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Q:\MCWD\Subwatershed\Long Lake Creek\Diagnostic\Long Lake Subwatershed Assessment\Technical\Watershed Modeling\P8_Model\Final_Models\City of Long Lake\City_Of_Long_Lake_P8_Model\documentation\"/>
    </mc:Choice>
  </mc:AlternateContent>
  <bookViews>
    <workbookView xWindow="0" yWindow="0" windowWidth="28800" windowHeight="12300" tabRatio="768" activeTab="5"/>
  </bookViews>
  <sheets>
    <sheet name="Subcatchment IDs" sheetId="2" r:id="rId1"/>
    <sheet name="Raw Data" sheetId="10" r:id="rId2"/>
    <sheet name="Processed_Data" sheetId="16" r:id="rId3"/>
    <sheet name="Consolidated" sheetId="13" r:id="rId4"/>
    <sheet name="Land Use Processing Sheet" sheetId="5" r:id="rId5"/>
    <sheet name="P8 Imput File Format" sheetId="7" r:id="rId6"/>
    <sheet name="Literature Lookup Tables" sheetId="6" r:id="rId7"/>
    <sheet name="City_watersheds" sheetId="18" r:id="rId8"/>
  </sheets>
  <definedNames>
    <definedName name="_xlnm._FilterDatabase" localSheetId="3" hidden="1">Consolidated!$A$5:$T$3072</definedName>
    <definedName name="_xlnm._FilterDatabase" localSheetId="4" hidden="1">'Land Use Processing Sheet'!$A$11:$DW$1157</definedName>
    <definedName name="_xlnm._FilterDatabase" localSheetId="6" hidden="1">'Literature Lookup Tables'!$A$1:$A$1</definedName>
    <definedName name="_xlnm._FilterDatabase" localSheetId="0" hidden="1">'Subcatchment IDs'!$A$5:$D$1549</definedName>
    <definedName name="listHYDROGROUPS">'Literature Lookup Tables'!$A$1:$L$1</definedName>
  </definedNames>
  <calcPr calcId="152511"/>
</workbook>
</file>

<file path=xl/calcChain.xml><?xml version="1.0" encoding="utf-8"?>
<calcChain xmlns="http://schemas.openxmlformats.org/spreadsheetml/2006/main">
  <c r="H13" i="7" l="1"/>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K1166" i="5"/>
  <c r="H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12"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12" i="7"/>
  <c r="K14" i="5"/>
  <c r="L14" i="5"/>
  <c r="M14" i="5"/>
  <c r="N14" i="5"/>
  <c r="O14" i="5"/>
  <c r="P14" i="5"/>
  <c r="Q14" i="5"/>
  <c r="R14" i="5"/>
  <c r="S14" i="5"/>
  <c r="T14" i="5"/>
  <c r="U14" i="5"/>
  <c r="V14" i="5"/>
  <c r="W14" i="5"/>
  <c r="X14" i="5"/>
  <c r="Y14" i="5"/>
  <c r="K15" i="5"/>
  <c r="L15" i="5"/>
  <c r="M15" i="5"/>
  <c r="N15" i="5"/>
  <c r="O15" i="5"/>
  <c r="P15" i="5"/>
  <c r="Q15" i="5"/>
  <c r="R15" i="5"/>
  <c r="S15" i="5"/>
  <c r="T15" i="5"/>
  <c r="U15" i="5"/>
  <c r="V15" i="5"/>
  <c r="W15" i="5"/>
  <c r="X15" i="5"/>
  <c r="Y15" i="5"/>
  <c r="K16" i="5"/>
  <c r="L16" i="5"/>
  <c r="M16" i="5"/>
  <c r="N16" i="5"/>
  <c r="O16" i="5"/>
  <c r="P16" i="5"/>
  <c r="Q16" i="5"/>
  <c r="R16" i="5"/>
  <c r="S16" i="5"/>
  <c r="T16" i="5"/>
  <c r="U16" i="5"/>
  <c r="V16" i="5"/>
  <c r="W16" i="5"/>
  <c r="X16" i="5"/>
  <c r="Y16" i="5"/>
  <c r="K17" i="5"/>
  <c r="L17" i="5"/>
  <c r="M17" i="5"/>
  <c r="N17" i="5"/>
  <c r="O17" i="5"/>
  <c r="P17" i="5"/>
  <c r="Q17" i="5"/>
  <c r="R17" i="5"/>
  <c r="S17" i="5"/>
  <c r="T17" i="5"/>
  <c r="U17" i="5"/>
  <c r="V17" i="5"/>
  <c r="W17" i="5"/>
  <c r="X17" i="5"/>
  <c r="Y17" i="5"/>
  <c r="K18" i="5"/>
  <c r="L18" i="5"/>
  <c r="M18" i="5"/>
  <c r="N18" i="5"/>
  <c r="O18" i="5"/>
  <c r="P18" i="5"/>
  <c r="Q18" i="5"/>
  <c r="R18" i="5"/>
  <c r="S18" i="5"/>
  <c r="T18" i="5"/>
  <c r="U18" i="5"/>
  <c r="V18" i="5"/>
  <c r="W18" i="5"/>
  <c r="X18" i="5"/>
  <c r="Y18" i="5"/>
  <c r="K19" i="5"/>
  <c r="L19" i="5"/>
  <c r="M19" i="5"/>
  <c r="N19" i="5"/>
  <c r="O19" i="5"/>
  <c r="P19" i="5"/>
  <c r="Q19" i="5"/>
  <c r="R19" i="5"/>
  <c r="S19" i="5"/>
  <c r="T19" i="5"/>
  <c r="U19" i="5"/>
  <c r="V19" i="5"/>
  <c r="W19" i="5"/>
  <c r="X19" i="5"/>
  <c r="Y19" i="5"/>
  <c r="K20" i="5"/>
  <c r="L20" i="5"/>
  <c r="M20" i="5"/>
  <c r="N20" i="5"/>
  <c r="O20" i="5"/>
  <c r="P20" i="5"/>
  <c r="Q20" i="5"/>
  <c r="R20" i="5"/>
  <c r="S20" i="5"/>
  <c r="T20" i="5"/>
  <c r="U20" i="5"/>
  <c r="V20" i="5"/>
  <c r="W20" i="5"/>
  <c r="X20" i="5"/>
  <c r="Y20" i="5"/>
  <c r="K21" i="5"/>
  <c r="L21" i="5"/>
  <c r="M21" i="5"/>
  <c r="N21" i="5"/>
  <c r="O21" i="5"/>
  <c r="P21" i="5"/>
  <c r="Q21" i="5"/>
  <c r="R21" i="5"/>
  <c r="S21" i="5"/>
  <c r="T21" i="5"/>
  <c r="U21" i="5"/>
  <c r="V21" i="5"/>
  <c r="W21" i="5"/>
  <c r="X21" i="5"/>
  <c r="Y21" i="5"/>
  <c r="K22" i="5"/>
  <c r="L22" i="5"/>
  <c r="M22" i="5"/>
  <c r="N22" i="5"/>
  <c r="O22" i="5"/>
  <c r="P22" i="5"/>
  <c r="Q22" i="5"/>
  <c r="R22" i="5"/>
  <c r="S22" i="5"/>
  <c r="T22" i="5"/>
  <c r="U22" i="5"/>
  <c r="V22" i="5"/>
  <c r="W22" i="5"/>
  <c r="X22" i="5"/>
  <c r="Y22" i="5"/>
  <c r="K23" i="5"/>
  <c r="L23" i="5"/>
  <c r="M23" i="5"/>
  <c r="N23" i="5"/>
  <c r="O23" i="5"/>
  <c r="P23" i="5"/>
  <c r="Q23" i="5"/>
  <c r="R23" i="5"/>
  <c r="S23" i="5"/>
  <c r="T23" i="5"/>
  <c r="U23" i="5"/>
  <c r="V23" i="5"/>
  <c r="W23" i="5"/>
  <c r="X23" i="5"/>
  <c r="Y23" i="5"/>
  <c r="K24" i="5"/>
  <c r="L24" i="5"/>
  <c r="M24" i="5"/>
  <c r="N24" i="5"/>
  <c r="O24" i="5"/>
  <c r="P24" i="5"/>
  <c r="Q24" i="5"/>
  <c r="R24" i="5"/>
  <c r="S24" i="5"/>
  <c r="T24" i="5"/>
  <c r="U24" i="5"/>
  <c r="V24" i="5"/>
  <c r="W24" i="5"/>
  <c r="X24" i="5"/>
  <c r="Y24" i="5"/>
  <c r="K25" i="5"/>
  <c r="L25" i="5"/>
  <c r="M25" i="5"/>
  <c r="N25" i="5"/>
  <c r="O25" i="5"/>
  <c r="P25" i="5"/>
  <c r="Q25" i="5"/>
  <c r="R25" i="5"/>
  <c r="S25" i="5"/>
  <c r="T25" i="5"/>
  <c r="U25" i="5"/>
  <c r="V25" i="5"/>
  <c r="W25" i="5"/>
  <c r="X25" i="5"/>
  <c r="Y25" i="5"/>
  <c r="K26" i="5"/>
  <c r="L26" i="5"/>
  <c r="M26" i="5"/>
  <c r="N26" i="5"/>
  <c r="O26" i="5"/>
  <c r="P26" i="5"/>
  <c r="Q26" i="5"/>
  <c r="R26" i="5"/>
  <c r="S26" i="5"/>
  <c r="T26" i="5"/>
  <c r="U26" i="5"/>
  <c r="V26" i="5"/>
  <c r="W26" i="5"/>
  <c r="X26" i="5"/>
  <c r="Y26" i="5"/>
  <c r="K27" i="5"/>
  <c r="L27" i="5"/>
  <c r="M27" i="5"/>
  <c r="N27" i="5"/>
  <c r="O27" i="5"/>
  <c r="P27" i="5"/>
  <c r="Q27" i="5"/>
  <c r="R27" i="5"/>
  <c r="S27" i="5"/>
  <c r="T27" i="5"/>
  <c r="U27" i="5"/>
  <c r="V27" i="5"/>
  <c r="W27" i="5"/>
  <c r="X27" i="5"/>
  <c r="Y27" i="5"/>
  <c r="K28" i="5"/>
  <c r="L28" i="5"/>
  <c r="M28" i="5"/>
  <c r="N28" i="5"/>
  <c r="O28" i="5"/>
  <c r="P28" i="5"/>
  <c r="Q28" i="5"/>
  <c r="R28" i="5"/>
  <c r="S28" i="5"/>
  <c r="T28" i="5"/>
  <c r="U28" i="5"/>
  <c r="V28" i="5"/>
  <c r="W28" i="5"/>
  <c r="X28" i="5"/>
  <c r="Y28" i="5"/>
  <c r="K29" i="5"/>
  <c r="L29" i="5"/>
  <c r="M29" i="5"/>
  <c r="N29" i="5"/>
  <c r="O29" i="5"/>
  <c r="P29" i="5"/>
  <c r="Q29" i="5"/>
  <c r="R29" i="5"/>
  <c r="S29" i="5"/>
  <c r="T29" i="5"/>
  <c r="U29" i="5"/>
  <c r="V29" i="5"/>
  <c r="W29" i="5"/>
  <c r="X29" i="5"/>
  <c r="Y29" i="5"/>
  <c r="K30" i="5"/>
  <c r="L30" i="5"/>
  <c r="M30" i="5"/>
  <c r="N30" i="5"/>
  <c r="O30" i="5"/>
  <c r="P30" i="5"/>
  <c r="Q30" i="5"/>
  <c r="R30" i="5"/>
  <c r="S30" i="5"/>
  <c r="T30" i="5"/>
  <c r="U30" i="5"/>
  <c r="V30" i="5"/>
  <c r="W30" i="5"/>
  <c r="X30" i="5"/>
  <c r="Y30" i="5"/>
  <c r="K31" i="5"/>
  <c r="L31" i="5"/>
  <c r="M31" i="5"/>
  <c r="N31" i="5"/>
  <c r="O31" i="5"/>
  <c r="P31" i="5"/>
  <c r="Q31" i="5"/>
  <c r="R31" i="5"/>
  <c r="S31" i="5"/>
  <c r="T31" i="5"/>
  <c r="U31" i="5"/>
  <c r="V31" i="5"/>
  <c r="W31" i="5"/>
  <c r="X31" i="5"/>
  <c r="Y31" i="5"/>
  <c r="K32" i="5"/>
  <c r="L32" i="5"/>
  <c r="M32" i="5"/>
  <c r="N32" i="5"/>
  <c r="O32" i="5"/>
  <c r="P32" i="5"/>
  <c r="Q32" i="5"/>
  <c r="R32" i="5"/>
  <c r="S32" i="5"/>
  <c r="T32" i="5"/>
  <c r="U32" i="5"/>
  <c r="V32" i="5"/>
  <c r="W32" i="5"/>
  <c r="X32" i="5"/>
  <c r="Y32" i="5"/>
  <c r="K33" i="5"/>
  <c r="L33" i="5"/>
  <c r="M33" i="5"/>
  <c r="N33" i="5"/>
  <c r="O33" i="5"/>
  <c r="P33" i="5"/>
  <c r="Q33" i="5"/>
  <c r="R33" i="5"/>
  <c r="S33" i="5"/>
  <c r="T33" i="5"/>
  <c r="U33" i="5"/>
  <c r="V33" i="5"/>
  <c r="W33" i="5"/>
  <c r="X33" i="5"/>
  <c r="Y33" i="5"/>
  <c r="K34" i="5"/>
  <c r="L34" i="5"/>
  <c r="M34" i="5"/>
  <c r="N34" i="5"/>
  <c r="O34" i="5"/>
  <c r="P34" i="5"/>
  <c r="Q34" i="5"/>
  <c r="R34" i="5"/>
  <c r="S34" i="5"/>
  <c r="T34" i="5"/>
  <c r="U34" i="5"/>
  <c r="V34" i="5"/>
  <c r="W34" i="5"/>
  <c r="X34" i="5"/>
  <c r="Y34" i="5"/>
  <c r="K35" i="5"/>
  <c r="L35" i="5"/>
  <c r="M35" i="5"/>
  <c r="N35" i="5"/>
  <c r="O35" i="5"/>
  <c r="P35" i="5"/>
  <c r="Q35" i="5"/>
  <c r="R35" i="5"/>
  <c r="S35" i="5"/>
  <c r="T35" i="5"/>
  <c r="U35" i="5"/>
  <c r="V35" i="5"/>
  <c r="W35" i="5"/>
  <c r="X35" i="5"/>
  <c r="Y35" i="5"/>
  <c r="K36" i="5"/>
  <c r="L36" i="5"/>
  <c r="M36" i="5"/>
  <c r="N36" i="5"/>
  <c r="O36" i="5"/>
  <c r="P36" i="5"/>
  <c r="Q36" i="5"/>
  <c r="R36" i="5"/>
  <c r="S36" i="5"/>
  <c r="T36" i="5"/>
  <c r="U36" i="5"/>
  <c r="V36" i="5"/>
  <c r="W36" i="5"/>
  <c r="X36" i="5"/>
  <c r="Y36" i="5"/>
  <c r="K37" i="5"/>
  <c r="L37" i="5"/>
  <c r="M37" i="5"/>
  <c r="N37" i="5"/>
  <c r="O37" i="5"/>
  <c r="P37" i="5"/>
  <c r="Q37" i="5"/>
  <c r="R37" i="5"/>
  <c r="S37" i="5"/>
  <c r="T37" i="5"/>
  <c r="U37" i="5"/>
  <c r="V37" i="5"/>
  <c r="W37" i="5"/>
  <c r="X37" i="5"/>
  <c r="Y37" i="5"/>
  <c r="K38" i="5"/>
  <c r="L38" i="5"/>
  <c r="M38" i="5"/>
  <c r="N38" i="5"/>
  <c r="O38" i="5"/>
  <c r="P38" i="5"/>
  <c r="Q38" i="5"/>
  <c r="R38" i="5"/>
  <c r="S38" i="5"/>
  <c r="T38" i="5"/>
  <c r="U38" i="5"/>
  <c r="V38" i="5"/>
  <c r="W38" i="5"/>
  <c r="X38" i="5"/>
  <c r="Y38" i="5"/>
  <c r="K39" i="5"/>
  <c r="L39" i="5"/>
  <c r="M39" i="5"/>
  <c r="N39" i="5"/>
  <c r="O39" i="5"/>
  <c r="P39" i="5"/>
  <c r="Q39" i="5"/>
  <c r="R39" i="5"/>
  <c r="S39" i="5"/>
  <c r="T39" i="5"/>
  <c r="U39" i="5"/>
  <c r="V39" i="5"/>
  <c r="W39" i="5"/>
  <c r="X39" i="5"/>
  <c r="Y39" i="5"/>
  <c r="K40" i="5"/>
  <c r="L40" i="5"/>
  <c r="M40" i="5"/>
  <c r="N40" i="5"/>
  <c r="O40" i="5"/>
  <c r="P40" i="5"/>
  <c r="Q40" i="5"/>
  <c r="R40" i="5"/>
  <c r="S40" i="5"/>
  <c r="T40" i="5"/>
  <c r="U40" i="5"/>
  <c r="V40" i="5"/>
  <c r="W40" i="5"/>
  <c r="X40" i="5"/>
  <c r="Y40" i="5"/>
  <c r="K41" i="5"/>
  <c r="L41" i="5"/>
  <c r="M41" i="5"/>
  <c r="N41" i="5"/>
  <c r="O41" i="5"/>
  <c r="P41" i="5"/>
  <c r="Q41" i="5"/>
  <c r="R41" i="5"/>
  <c r="S41" i="5"/>
  <c r="T41" i="5"/>
  <c r="U41" i="5"/>
  <c r="V41" i="5"/>
  <c r="W41" i="5"/>
  <c r="X41" i="5"/>
  <c r="Y41" i="5"/>
  <c r="K42" i="5"/>
  <c r="L42" i="5"/>
  <c r="M42" i="5"/>
  <c r="N42" i="5"/>
  <c r="O42" i="5"/>
  <c r="P42" i="5"/>
  <c r="Q42" i="5"/>
  <c r="R42" i="5"/>
  <c r="S42" i="5"/>
  <c r="T42" i="5"/>
  <c r="U42" i="5"/>
  <c r="V42" i="5"/>
  <c r="W42" i="5"/>
  <c r="X42" i="5"/>
  <c r="Y42" i="5"/>
  <c r="K43" i="5"/>
  <c r="L43" i="5"/>
  <c r="M43" i="5"/>
  <c r="N43" i="5"/>
  <c r="O43" i="5"/>
  <c r="P43" i="5"/>
  <c r="Q43" i="5"/>
  <c r="R43" i="5"/>
  <c r="S43" i="5"/>
  <c r="T43" i="5"/>
  <c r="U43" i="5"/>
  <c r="V43" i="5"/>
  <c r="W43" i="5"/>
  <c r="X43" i="5"/>
  <c r="Y43" i="5"/>
  <c r="K44" i="5"/>
  <c r="L44" i="5"/>
  <c r="M44" i="5"/>
  <c r="N44" i="5"/>
  <c r="O44" i="5"/>
  <c r="P44" i="5"/>
  <c r="Q44" i="5"/>
  <c r="R44" i="5"/>
  <c r="S44" i="5"/>
  <c r="T44" i="5"/>
  <c r="U44" i="5"/>
  <c r="V44" i="5"/>
  <c r="W44" i="5"/>
  <c r="X44" i="5"/>
  <c r="Y44" i="5"/>
  <c r="K45" i="5"/>
  <c r="L45" i="5"/>
  <c r="M45" i="5"/>
  <c r="N45" i="5"/>
  <c r="O45" i="5"/>
  <c r="P45" i="5"/>
  <c r="Q45" i="5"/>
  <c r="R45" i="5"/>
  <c r="S45" i="5"/>
  <c r="T45" i="5"/>
  <c r="U45" i="5"/>
  <c r="V45" i="5"/>
  <c r="W45" i="5"/>
  <c r="X45" i="5"/>
  <c r="Y45" i="5"/>
  <c r="K46" i="5"/>
  <c r="L46" i="5"/>
  <c r="M46" i="5"/>
  <c r="N46" i="5"/>
  <c r="O46" i="5"/>
  <c r="P46" i="5"/>
  <c r="Q46" i="5"/>
  <c r="R46" i="5"/>
  <c r="S46" i="5"/>
  <c r="T46" i="5"/>
  <c r="U46" i="5"/>
  <c r="V46" i="5"/>
  <c r="W46" i="5"/>
  <c r="X46" i="5"/>
  <c r="Y46" i="5"/>
  <c r="K47" i="5"/>
  <c r="L47" i="5"/>
  <c r="M47" i="5"/>
  <c r="N47" i="5"/>
  <c r="O47" i="5"/>
  <c r="P47" i="5"/>
  <c r="Q47" i="5"/>
  <c r="R47" i="5"/>
  <c r="S47" i="5"/>
  <c r="T47" i="5"/>
  <c r="U47" i="5"/>
  <c r="V47" i="5"/>
  <c r="W47" i="5"/>
  <c r="X47" i="5"/>
  <c r="Y47" i="5"/>
  <c r="K48" i="5"/>
  <c r="L48" i="5"/>
  <c r="M48" i="5"/>
  <c r="N48" i="5"/>
  <c r="O48" i="5"/>
  <c r="P48" i="5"/>
  <c r="Q48" i="5"/>
  <c r="R48" i="5"/>
  <c r="S48" i="5"/>
  <c r="T48" i="5"/>
  <c r="U48" i="5"/>
  <c r="V48" i="5"/>
  <c r="W48" i="5"/>
  <c r="X48" i="5"/>
  <c r="Y48" i="5"/>
  <c r="K49" i="5"/>
  <c r="L49" i="5"/>
  <c r="M49" i="5"/>
  <c r="N49" i="5"/>
  <c r="O49" i="5"/>
  <c r="P49" i="5"/>
  <c r="Q49" i="5"/>
  <c r="R49" i="5"/>
  <c r="S49" i="5"/>
  <c r="T49" i="5"/>
  <c r="U49" i="5"/>
  <c r="V49" i="5"/>
  <c r="W49" i="5"/>
  <c r="X49" i="5"/>
  <c r="Y49" i="5"/>
  <c r="K50" i="5"/>
  <c r="L50" i="5"/>
  <c r="M50" i="5"/>
  <c r="N50" i="5"/>
  <c r="O50" i="5"/>
  <c r="P50" i="5"/>
  <c r="Q50" i="5"/>
  <c r="R50" i="5"/>
  <c r="S50" i="5"/>
  <c r="T50" i="5"/>
  <c r="U50" i="5"/>
  <c r="V50" i="5"/>
  <c r="W50" i="5"/>
  <c r="X50" i="5"/>
  <c r="Y50" i="5"/>
  <c r="K51" i="5"/>
  <c r="L51" i="5"/>
  <c r="M51" i="5"/>
  <c r="N51" i="5"/>
  <c r="O51" i="5"/>
  <c r="P51" i="5"/>
  <c r="Q51" i="5"/>
  <c r="R51" i="5"/>
  <c r="S51" i="5"/>
  <c r="T51" i="5"/>
  <c r="U51" i="5"/>
  <c r="V51" i="5"/>
  <c r="W51" i="5"/>
  <c r="X51" i="5"/>
  <c r="Y51" i="5"/>
  <c r="K52" i="5"/>
  <c r="L52" i="5"/>
  <c r="M52" i="5"/>
  <c r="N52" i="5"/>
  <c r="O52" i="5"/>
  <c r="P52" i="5"/>
  <c r="Q52" i="5"/>
  <c r="R52" i="5"/>
  <c r="S52" i="5"/>
  <c r="T52" i="5"/>
  <c r="U52" i="5"/>
  <c r="V52" i="5"/>
  <c r="W52" i="5"/>
  <c r="X52" i="5"/>
  <c r="Y52" i="5"/>
  <c r="K53" i="5"/>
  <c r="L53" i="5"/>
  <c r="M53" i="5"/>
  <c r="N53" i="5"/>
  <c r="O53" i="5"/>
  <c r="P53" i="5"/>
  <c r="Q53" i="5"/>
  <c r="R53" i="5"/>
  <c r="S53" i="5"/>
  <c r="T53" i="5"/>
  <c r="U53" i="5"/>
  <c r="V53" i="5"/>
  <c r="W53" i="5"/>
  <c r="X53" i="5"/>
  <c r="Y53" i="5"/>
  <c r="K54" i="5"/>
  <c r="L54" i="5"/>
  <c r="M54" i="5"/>
  <c r="N54" i="5"/>
  <c r="O54" i="5"/>
  <c r="P54" i="5"/>
  <c r="Q54" i="5"/>
  <c r="R54" i="5"/>
  <c r="S54" i="5"/>
  <c r="T54" i="5"/>
  <c r="U54" i="5"/>
  <c r="V54" i="5"/>
  <c r="W54" i="5"/>
  <c r="X54" i="5"/>
  <c r="Y54" i="5"/>
  <c r="K55" i="5"/>
  <c r="L55" i="5"/>
  <c r="M55" i="5"/>
  <c r="N55" i="5"/>
  <c r="O55" i="5"/>
  <c r="P55" i="5"/>
  <c r="Q55" i="5"/>
  <c r="R55" i="5"/>
  <c r="S55" i="5"/>
  <c r="T55" i="5"/>
  <c r="U55" i="5"/>
  <c r="V55" i="5"/>
  <c r="W55" i="5"/>
  <c r="X55" i="5"/>
  <c r="Y55" i="5"/>
  <c r="K56" i="5"/>
  <c r="L56" i="5"/>
  <c r="M56" i="5"/>
  <c r="N56" i="5"/>
  <c r="O56" i="5"/>
  <c r="P56" i="5"/>
  <c r="Q56" i="5"/>
  <c r="R56" i="5"/>
  <c r="S56" i="5"/>
  <c r="T56" i="5"/>
  <c r="U56" i="5"/>
  <c r="V56" i="5"/>
  <c r="W56" i="5"/>
  <c r="X56" i="5"/>
  <c r="Y56" i="5"/>
  <c r="K57" i="5"/>
  <c r="L57" i="5"/>
  <c r="M57" i="5"/>
  <c r="N57" i="5"/>
  <c r="O57" i="5"/>
  <c r="P57" i="5"/>
  <c r="Q57" i="5"/>
  <c r="R57" i="5"/>
  <c r="S57" i="5"/>
  <c r="T57" i="5"/>
  <c r="U57" i="5"/>
  <c r="V57" i="5"/>
  <c r="W57" i="5"/>
  <c r="X57" i="5"/>
  <c r="Y57" i="5"/>
  <c r="K58" i="5"/>
  <c r="L58" i="5"/>
  <c r="M58" i="5"/>
  <c r="N58" i="5"/>
  <c r="O58" i="5"/>
  <c r="P58" i="5"/>
  <c r="Q58" i="5"/>
  <c r="R58" i="5"/>
  <c r="S58" i="5"/>
  <c r="T58" i="5"/>
  <c r="U58" i="5"/>
  <c r="V58" i="5"/>
  <c r="W58" i="5"/>
  <c r="X58" i="5"/>
  <c r="Y58" i="5"/>
  <c r="K59" i="5"/>
  <c r="L59" i="5"/>
  <c r="M59" i="5"/>
  <c r="N59" i="5"/>
  <c r="O59" i="5"/>
  <c r="P59" i="5"/>
  <c r="Q59" i="5"/>
  <c r="R59" i="5"/>
  <c r="S59" i="5"/>
  <c r="T59" i="5"/>
  <c r="U59" i="5"/>
  <c r="V59" i="5"/>
  <c r="W59" i="5"/>
  <c r="X59" i="5"/>
  <c r="Y59" i="5"/>
  <c r="K60" i="5"/>
  <c r="L60" i="5"/>
  <c r="M60" i="5"/>
  <c r="N60" i="5"/>
  <c r="O60" i="5"/>
  <c r="P60" i="5"/>
  <c r="Q60" i="5"/>
  <c r="R60" i="5"/>
  <c r="S60" i="5"/>
  <c r="T60" i="5"/>
  <c r="U60" i="5"/>
  <c r="V60" i="5"/>
  <c r="W60" i="5"/>
  <c r="X60" i="5"/>
  <c r="Y60" i="5"/>
  <c r="K61" i="5"/>
  <c r="L61" i="5"/>
  <c r="M61" i="5"/>
  <c r="N61" i="5"/>
  <c r="O61" i="5"/>
  <c r="P61" i="5"/>
  <c r="Q61" i="5"/>
  <c r="R61" i="5"/>
  <c r="S61" i="5"/>
  <c r="T61" i="5"/>
  <c r="U61" i="5"/>
  <c r="V61" i="5"/>
  <c r="W61" i="5"/>
  <c r="X61" i="5"/>
  <c r="Y61" i="5"/>
  <c r="Y1162" i="5" s="1"/>
  <c r="K62" i="5"/>
  <c r="L62" i="5"/>
  <c r="M62" i="5"/>
  <c r="N62" i="5"/>
  <c r="O62" i="5"/>
  <c r="P62" i="5"/>
  <c r="Q62" i="5"/>
  <c r="R62" i="5"/>
  <c r="S62" i="5"/>
  <c r="T62" i="5"/>
  <c r="U62" i="5"/>
  <c r="V62" i="5"/>
  <c r="W62" i="5"/>
  <c r="X62" i="5"/>
  <c r="Y62" i="5"/>
  <c r="K63" i="5"/>
  <c r="L63" i="5"/>
  <c r="M63" i="5"/>
  <c r="N63" i="5"/>
  <c r="O63" i="5"/>
  <c r="P63" i="5"/>
  <c r="Q63" i="5"/>
  <c r="R63" i="5"/>
  <c r="S63" i="5"/>
  <c r="T63" i="5"/>
  <c r="U63" i="5"/>
  <c r="V63" i="5"/>
  <c r="W63" i="5"/>
  <c r="X63" i="5"/>
  <c r="Y63" i="5"/>
  <c r="K64" i="5"/>
  <c r="L64" i="5"/>
  <c r="M64" i="5"/>
  <c r="N64" i="5"/>
  <c r="O64" i="5"/>
  <c r="P64" i="5"/>
  <c r="Q64" i="5"/>
  <c r="R64" i="5"/>
  <c r="S64" i="5"/>
  <c r="T64" i="5"/>
  <c r="U64" i="5"/>
  <c r="V64" i="5"/>
  <c r="W64" i="5"/>
  <c r="X64" i="5"/>
  <c r="Y64" i="5"/>
  <c r="K65" i="5"/>
  <c r="L65" i="5"/>
  <c r="M65" i="5"/>
  <c r="N65" i="5"/>
  <c r="O65" i="5"/>
  <c r="P65" i="5"/>
  <c r="Q65" i="5"/>
  <c r="R65" i="5"/>
  <c r="S65" i="5"/>
  <c r="T65" i="5"/>
  <c r="U65" i="5"/>
  <c r="V65" i="5"/>
  <c r="W65" i="5"/>
  <c r="X65" i="5"/>
  <c r="Y65" i="5"/>
  <c r="K66" i="5"/>
  <c r="L66" i="5"/>
  <c r="M66" i="5"/>
  <c r="N66" i="5"/>
  <c r="O66" i="5"/>
  <c r="P66" i="5"/>
  <c r="Q66" i="5"/>
  <c r="R66" i="5"/>
  <c r="S66" i="5"/>
  <c r="T66" i="5"/>
  <c r="U66" i="5"/>
  <c r="V66" i="5"/>
  <c r="W66" i="5"/>
  <c r="X66" i="5"/>
  <c r="Y66" i="5"/>
  <c r="K67" i="5"/>
  <c r="L67" i="5"/>
  <c r="M67" i="5"/>
  <c r="N67" i="5"/>
  <c r="O67" i="5"/>
  <c r="P67" i="5"/>
  <c r="Q67" i="5"/>
  <c r="R67" i="5"/>
  <c r="S67" i="5"/>
  <c r="T67" i="5"/>
  <c r="U67" i="5"/>
  <c r="V67" i="5"/>
  <c r="W67" i="5"/>
  <c r="X67" i="5"/>
  <c r="Y67" i="5"/>
  <c r="K68" i="5"/>
  <c r="L68" i="5"/>
  <c r="M68" i="5"/>
  <c r="N68" i="5"/>
  <c r="O68" i="5"/>
  <c r="P68" i="5"/>
  <c r="Q68" i="5"/>
  <c r="R68" i="5"/>
  <c r="S68" i="5"/>
  <c r="T68" i="5"/>
  <c r="U68" i="5"/>
  <c r="V68" i="5"/>
  <c r="W68" i="5"/>
  <c r="X68" i="5"/>
  <c r="Y68" i="5"/>
  <c r="K69" i="5"/>
  <c r="L69" i="5"/>
  <c r="M69" i="5"/>
  <c r="N69" i="5"/>
  <c r="O69" i="5"/>
  <c r="P69" i="5"/>
  <c r="Q69" i="5"/>
  <c r="R69" i="5"/>
  <c r="S69" i="5"/>
  <c r="T69" i="5"/>
  <c r="U69" i="5"/>
  <c r="V69" i="5"/>
  <c r="W69" i="5"/>
  <c r="X69" i="5"/>
  <c r="Y69" i="5"/>
  <c r="K70" i="5"/>
  <c r="L70" i="5"/>
  <c r="M70" i="5"/>
  <c r="N70" i="5"/>
  <c r="O70" i="5"/>
  <c r="P70" i="5"/>
  <c r="Q70" i="5"/>
  <c r="R70" i="5"/>
  <c r="S70" i="5"/>
  <c r="T70" i="5"/>
  <c r="U70" i="5"/>
  <c r="V70" i="5"/>
  <c r="W70" i="5"/>
  <c r="X70" i="5"/>
  <c r="Y70" i="5"/>
  <c r="K71" i="5"/>
  <c r="L71" i="5"/>
  <c r="M71" i="5"/>
  <c r="N71" i="5"/>
  <c r="O71" i="5"/>
  <c r="P71" i="5"/>
  <c r="Q71" i="5"/>
  <c r="R71" i="5"/>
  <c r="S71" i="5"/>
  <c r="T71" i="5"/>
  <c r="U71" i="5"/>
  <c r="V71" i="5"/>
  <c r="W71" i="5"/>
  <c r="X71" i="5"/>
  <c r="Y71" i="5"/>
  <c r="K72" i="5"/>
  <c r="L72" i="5"/>
  <c r="M72" i="5"/>
  <c r="N72" i="5"/>
  <c r="O72" i="5"/>
  <c r="P72" i="5"/>
  <c r="Q72" i="5"/>
  <c r="R72" i="5"/>
  <c r="S72" i="5"/>
  <c r="T72" i="5"/>
  <c r="U72" i="5"/>
  <c r="V72" i="5"/>
  <c r="W72" i="5"/>
  <c r="X72" i="5"/>
  <c r="Y72" i="5"/>
  <c r="K73" i="5"/>
  <c r="L73" i="5"/>
  <c r="M73" i="5"/>
  <c r="N73" i="5"/>
  <c r="O73" i="5"/>
  <c r="P73" i="5"/>
  <c r="Q73" i="5"/>
  <c r="R73" i="5"/>
  <c r="S73" i="5"/>
  <c r="T73" i="5"/>
  <c r="U73" i="5"/>
  <c r="V73" i="5"/>
  <c r="W73" i="5"/>
  <c r="X73" i="5"/>
  <c r="Y73" i="5"/>
  <c r="K74" i="5"/>
  <c r="L74" i="5"/>
  <c r="M74" i="5"/>
  <c r="N74" i="5"/>
  <c r="O74" i="5"/>
  <c r="P74" i="5"/>
  <c r="Q74" i="5"/>
  <c r="R74" i="5"/>
  <c r="S74" i="5"/>
  <c r="T74" i="5"/>
  <c r="U74" i="5"/>
  <c r="V74" i="5"/>
  <c r="W74" i="5"/>
  <c r="X74" i="5"/>
  <c r="Y74" i="5"/>
  <c r="K75" i="5"/>
  <c r="L75" i="5"/>
  <c r="M75" i="5"/>
  <c r="N75" i="5"/>
  <c r="O75" i="5"/>
  <c r="P75" i="5"/>
  <c r="Q75" i="5"/>
  <c r="R75" i="5"/>
  <c r="S75" i="5"/>
  <c r="T75" i="5"/>
  <c r="U75" i="5"/>
  <c r="V75" i="5"/>
  <c r="W75" i="5"/>
  <c r="X75" i="5"/>
  <c r="Y75" i="5"/>
  <c r="K76" i="5"/>
  <c r="L76" i="5"/>
  <c r="M76" i="5"/>
  <c r="N76" i="5"/>
  <c r="O76" i="5"/>
  <c r="P76" i="5"/>
  <c r="Q76" i="5"/>
  <c r="R76" i="5"/>
  <c r="S76" i="5"/>
  <c r="T76" i="5"/>
  <c r="U76" i="5"/>
  <c r="V76" i="5"/>
  <c r="W76" i="5"/>
  <c r="X76" i="5"/>
  <c r="Y76" i="5"/>
  <c r="K77" i="5"/>
  <c r="L77" i="5"/>
  <c r="M77" i="5"/>
  <c r="N77" i="5"/>
  <c r="O77" i="5"/>
  <c r="P77" i="5"/>
  <c r="Q77" i="5"/>
  <c r="R77" i="5"/>
  <c r="S77" i="5"/>
  <c r="T77" i="5"/>
  <c r="U77" i="5"/>
  <c r="V77" i="5"/>
  <c r="W77" i="5"/>
  <c r="X77" i="5"/>
  <c r="Y77" i="5"/>
  <c r="K78" i="5"/>
  <c r="L78" i="5"/>
  <c r="M78" i="5"/>
  <c r="N78" i="5"/>
  <c r="O78" i="5"/>
  <c r="P78" i="5"/>
  <c r="Q78" i="5"/>
  <c r="R78" i="5"/>
  <c r="S78" i="5"/>
  <c r="T78" i="5"/>
  <c r="U78" i="5"/>
  <c r="V78" i="5"/>
  <c r="W78" i="5"/>
  <c r="X78" i="5"/>
  <c r="Y78" i="5"/>
  <c r="K79" i="5"/>
  <c r="L79" i="5"/>
  <c r="M79" i="5"/>
  <c r="N79" i="5"/>
  <c r="O79" i="5"/>
  <c r="P79" i="5"/>
  <c r="Q79" i="5"/>
  <c r="R79" i="5"/>
  <c r="S79" i="5"/>
  <c r="T79" i="5"/>
  <c r="U79" i="5"/>
  <c r="V79" i="5"/>
  <c r="W79" i="5"/>
  <c r="X79" i="5"/>
  <c r="Y79" i="5"/>
  <c r="K80" i="5"/>
  <c r="L80" i="5"/>
  <c r="M80" i="5"/>
  <c r="N80" i="5"/>
  <c r="O80" i="5"/>
  <c r="P80" i="5"/>
  <c r="Q80" i="5"/>
  <c r="R80" i="5"/>
  <c r="S80" i="5"/>
  <c r="T80" i="5"/>
  <c r="U80" i="5"/>
  <c r="V80" i="5"/>
  <c r="W80" i="5"/>
  <c r="X80" i="5"/>
  <c r="Y80" i="5"/>
  <c r="K81" i="5"/>
  <c r="L81" i="5"/>
  <c r="M81" i="5"/>
  <c r="N81" i="5"/>
  <c r="O81" i="5"/>
  <c r="P81" i="5"/>
  <c r="Q81" i="5"/>
  <c r="R81" i="5"/>
  <c r="S81" i="5"/>
  <c r="T81" i="5"/>
  <c r="U81" i="5"/>
  <c r="V81" i="5"/>
  <c r="W81" i="5"/>
  <c r="X81" i="5"/>
  <c r="Y81" i="5"/>
  <c r="K82" i="5"/>
  <c r="L82" i="5"/>
  <c r="M82" i="5"/>
  <c r="N82" i="5"/>
  <c r="O82" i="5"/>
  <c r="P82" i="5"/>
  <c r="Q82" i="5"/>
  <c r="R82" i="5"/>
  <c r="S82" i="5"/>
  <c r="T82" i="5"/>
  <c r="U82" i="5"/>
  <c r="V82" i="5"/>
  <c r="W82" i="5"/>
  <c r="X82" i="5"/>
  <c r="Y82" i="5"/>
  <c r="K83" i="5"/>
  <c r="L83" i="5"/>
  <c r="M83" i="5"/>
  <c r="N83" i="5"/>
  <c r="O83" i="5"/>
  <c r="P83" i="5"/>
  <c r="Q83" i="5"/>
  <c r="R83" i="5"/>
  <c r="S83" i="5"/>
  <c r="T83" i="5"/>
  <c r="U83" i="5"/>
  <c r="V83" i="5"/>
  <c r="W83" i="5"/>
  <c r="X83" i="5"/>
  <c r="Y83" i="5"/>
  <c r="K84" i="5"/>
  <c r="L84" i="5"/>
  <c r="M84" i="5"/>
  <c r="N84" i="5"/>
  <c r="O84" i="5"/>
  <c r="P84" i="5"/>
  <c r="Q84" i="5"/>
  <c r="R84" i="5"/>
  <c r="S84" i="5"/>
  <c r="T84" i="5"/>
  <c r="U84" i="5"/>
  <c r="V84" i="5"/>
  <c r="W84" i="5"/>
  <c r="X84" i="5"/>
  <c r="Y84" i="5"/>
  <c r="K85" i="5"/>
  <c r="L85" i="5"/>
  <c r="M85" i="5"/>
  <c r="N85" i="5"/>
  <c r="O85" i="5"/>
  <c r="P85" i="5"/>
  <c r="Q85" i="5"/>
  <c r="R85" i="5"/>
  <c r="S85" i="5"/>
  <c r="T85" i="5"/>
  <c r="U85" i="5"/>
  <c r="V85" i="5"/>
  <c r="W85" i="5"/>
  <c r="X85" i="5"/>
  <c r="Y85" i="5"/>
  <c r="K86" i="5"/>
  <c r="L86" i="5"/>
  <c r="M86" i="5"/>
  <c r="N86" i="5"/>
  <c r="O86" i="5"/>
  <c r="P86" i="5"/>
  <c r="Q86" i="5"/>
  <c r="R86" i="5"/>
  <c r="S86" i="5"/>
  <c r="T86" i="5"/>
  <c r="U86" i="5"/>
  <c r="V86" i="5"/>
  <c r="W86" i="5"/>
  <c r="X86" i="5"/>
  <c r="Y86" i="5"/>
  <c r="K87" i="5"/>
  <c r="L87" i="5"/>
  <c r="M87" i="5"/>
  <c r="N87" i="5"/>
  <c r="O87" i="5"/>
  <c r="P87" i="5"/>
  <c r="Q87" i="5"/>
  <c r="R87" i="5"/>
  <c r="S87" i="5"/>
  <c r="T87" i="5"/>
  <c r="U87" i="5"/>
  <c r="V87" i="5"/>
  <c r="W87" i="5"/>
  <c r="X87" i="5"/>
  <c r="Y87" i="5"/>
  <c r="K88" i="5"/>
  <c r="L88" i="5"/>
  <c r="M88" i="5"/>
  <c r="N88" i="5"/>
  <c r="O88" i="5"/>
  <c r="P88" i="5"/>
  <c r="Q88" i="5"/>
  <c r="R88" i="5"/>
  <c r="S88" i="5"/>
  <c r="T88" i="5"/>
  <c r="U88" i="5"/>
  <c r="V88" i="5"/>
  <c r="W88" i="5"/>
  <c r="X88" i="5"/>
  <c r="Y88" i="5"/>
  <c r="K89" i="5"/>
  <c r="L89" i="5"/>
  <c r="M89" i="5"/>
  <c r="N89" i="5"/>
  <c r="O89" i="5"/>
  <c r="P89" i="5"/>
  <c r="Q89" i="5"/>
  <c r="R89" i="5"/>
  <c r="S89" i="5"/>
  <c r="T89" i="5"/>
  <c r="U89" i="5"/>
  <c r="V89" i="5"/>
  <c r="W89" i="5"/>
  <c r="X89" i="5"/>
  <c r="Y89" i="5"/>
  <c r="K90" i="5"/>
  <c r="L90" i="5"/>
  <c r="M90" i="5"/>
  <c r="N90" i="5"/>
  <c r="O90" i="5"/>
  <c r="P90" i="5"/>
  <c r="Q90" i="5"/>
  <c r="R90" i="5"/>
  <c r="S90" i="5"/>
  <c r="T90" i="5"/>
  <c r="U90" i="5"/>
  <c r="V90" i="5"/>
  <c r="W90" i="5"/>
  <c r="X90" i="5"/>
  <c r="Y90" i="5"/>
  <c r="K91" i="5"/>
  <c r="L91" i="5"/>
  <c r="M91" i="5"/>
  <c r="N91" i="5"/>
  <c r="O91" i="5"/>
  <c r="P91" i="5"/>
  <c r="Q91" i="5"/>
  <c r="R91" i="5"/>
  <c r="S91" i="5"/>
  <c r="T91" i="5"/>
  <c r="U91" i="5"/>
  <c r="V91" i="5"/>
  <c r="W91" i="5"/>
  <c r="X91" i="5"/>
  <c r="Y91" i="5"/>
  <c r="K92" i="5"/>
  <c r="L92" i="5"/>
  <c r="M92" i="5"/>
  <c r="N92" i="5"/>
  <c r="O92" i="5"/>
  <c r="P92" i="5"/>
  <c r="Q92" i="5"/>
  <c r="R92" i="5"/>
  <c r="S92" i="5"/>
  <c r="T92" i="5"/>
  <c r="U92" i="5"/>
  <c r="V92" i="5"/>
  <c r="W92" i="5"/>
  <c r="X92" i="5"/>
  <c r="Y92" i="5"/>
  <c r="K93" i="5"/>
  <c r="L93" i="5"/>
  <c r="M93" i="5"/>
  <c r="N93" i="5"/>
  <c r="O93" i="5"/>
  <c r="P93" i="5"/>
  <c r="Q93" i="5"/>
  <c r="R93" i="5"/>
  <c r="S93" i="5"/>
  <c r="T93" i="5"/>
  <c r="U93" i="5"/>
  <c r="V93" i="5"/>
  <c r="W93" i="5"/>
  <c r="X93" i="5"/>
  <c r="Y93" i="5"/>
  <c r="K94" i="5"/>
  <c r="L94" i="5"/>
  <c r="M94" i="5"/>
  <c r="N94" i="5"/>
  <c r="O94" i="5"/>
  <c r="P94" i="5"/>
  <c r="Q94" i="5"/>
  <c r="R94" i="5"/>
  <c r="S94" i="5"/>
  <c r="T94" i="5"/>
  <c r="U94" i="5"/>
  <c r="V94" i="5"/>
  <c r="W94" i="5"/>
  <c r="X94" i="5"/>
  <c r="Y94" i="5"/>
  <c r="K95" i="5"/>
  <c r="L95" i="5"/>
  <c r="M95" i="5"/>
  <c r="N95" i="5"/>
  <c r="O95" i="5"/>
  <c r="P95" i="5"/>
  <c r="Q95" i="5"/>
  <c r="R95" i="5"/>
  <c r="S95" i="5"/>
  <c r="T95" i="5"/>
  <c r="U95" i="5"/>
  <c r="V95" i="5"/>
  <c r="W95" i="5"/>
  <c r="X95" i="5"/>
  <c r="Y95" i="5"/>
  <c r="K96" i="5"/>
  <c r="L96" i="5"/>
  <c r="M96" i="5"/>
  <c r="N96" i="5"/>
  <c r="O96" i="5"/>
  <c r="P96" i="5"/>
  <c r="Q96" i="5"/>
  <c r="R96" i="5"/>
  <c r="S96" i="5"/>
  <c r="T96" i="5"/>
  <c r="U96" i="5"/>
  <c r="V96" i="5"/>
  <c r="W96" i="5"/>
  <c r="X96" i="5"/>
  <c r="Y96" i="5"/>
  <c r="K97" i="5"/>
  <c r="L97" i="5"/>
  <c r="M97" i="5"/>
  <c r="N97" i="5"/>
  <c r="O97" i="5"/>
  <c r="P97" i="5"/>
  <c r="Q97" i="5"/>
  <c r="R97" i="5"/>
  <c r="S97" i="5"/>
  <c r="T97" i="5"/>
  <c r="U97" i="5"/>
  <c r="V97" i="5"/>
  <c r="W97" i="5"/>
  <c r="X97" i="5"/>
  <c r="Y97" i="5"/>
  <c r="K98" i="5"/>
  <c r="L98" i="5"/>
  <c r="M98" i="5"/>
  <c r="N98" i="5"/>
  <c r="O98" i="5"/>
  <c r="P98" i="5"/>
  <c r="Q98" i="5"/>
  <c r="R98" i="5"/>
  <c r="S98" i="5"/>
  <c r="T98" i="5"/>
  <c r="U98" i="5"/>
  <c r="V98" i="5"/>
  <c r="W98" i="5"/>
  <c r="X98" i="5"/>
  <c r="Y98" i="5"/>
  <c r="K99" i="5"/>
  <c r="L99" i="5"/>
  <c r="M99" i="5"/>
  <c r="N99" i="5"/>
  <c r="O99" i="5"/>
  <c r="P99" i="5"/>
  <c r="Q99" i="5"/>
  <c r="R99" i="5"/>
  <c r="S99" i="5"/>
  <c r="T99" i="5"/>
  <c r="U99" i="5"/>
  <c r="V99" i="5"/>
  <c r="W99" i="5"/>
  <c r="X99" i="5"/>
  <c r="Y99" i="5"/>
  <c r="K100" i="5"/>
  <c r="L100" i="5"/>
  <c r="M100" i="5"/>
  <c r="N100" i="5"/>
  <c r="O100" i="5"/>
  <c r="P100" i="5"/>
  <c r="Q100" i="5"/>
  <c r="R100" i="5"/>
  <c r="S100" i="5"/>
  <c r="T100" i="5"/>
  <c r="U100" i="5"/>
  <c r="V100" i="5"/>
  <c r="W100" i="5"/>
  <c r="X100" i="5"/>
  <c r="Y100" i="5"/>
  <c r="K101" i="5"/>
  <c r="L101" i="5"/>
  <c r="M101" i="5"/>
  <c r="N101" i="5"/>
  <c r="O101" i="5"/>
  <c r="P101" i="5"/>
  <c r="Q101" i="5"/>
  <c r="R101" i="5"/>
  <c r="S101" i="5"/>
  <c r="T101" i="5"/>
  <c r="U101" i="5"/>
  <c r="V101" i="5"/>
  <c r="W101" i="5"/>
  <c r="X101" i="5"/>
  <c r="Y101" i="5"/>
  <c r="K102" i="5"/>
  <c r="L102" i="5"/>
  <c r="M102" i="5"/>
  <c r="N102" i="5"/>
  <c r="O102" i="5"/>
  <c r="P102" i="5"/>
  <c r="Q102" i="5"/>
  <c r="R102" i="5"/>
  <c r="S102" i="5"/>
  <c r="T102" i="5"/>
  <c r="U102" i="5"/>
  <c r="V102" i="5"/>
  <c r="W102" i="5"/>
  <c r="X102" i="5"/>
  <c r="Y102" i="5"/>
  <c r="K103" i="5"/>
  <c r="L103" i="5"/>
  <c r="M103" i="5"/>
  <c r="N103" i="5"/>
  <c r="O103" i="5"/>
  <c r="P103" i="5"/>
  <c r="Q103" i="5"/>
  <c r="R103" i="5"/>
  <c r="S103" i="5"/>
  <c r="T103" i="5"/>
  <c r="U103" i="5"/>
  <c r="V103" i="5"/>
  <c r="W103" i="5"/>
  <c r="X103" i="5"/>
  <c r="Y103" i="5"/>
  <c r="K104" i="5"/>
  <c r="L104" i="5"/>
  <c r="M104" i="5"/>
  <c r="N104" i="5"/>
  <c r="O104" i="5"/>
  <c r="P104" i="5"/>
  <c r="Q104" i="5"/>
  <c r="R104" i="5"/>
  <c r="S104" i="5"/>
  <c r="T104" i="5"/>
  <c r="U104" i="5"/>
  <c r="V104" i="5"/>
  <c r="W104" i="5"/>
  <c r="X104" i="5"/>
  <c r="Y104" i="5"/>
  <c r="K105" i="5"/>
  <c r="L105" i="5"/>
  <c r="M105" i="5"/>
  <c r="N105" i="5"/>
  <c r="O105" i="5"/>
  <c r="P105" i="5"/>
  <c r="Q105" i="5"/>
  <c r="R105" i="5"/>
  <c r="S105" i="5"/>
  <c r="T105" i="5"/>
  <c r="U105" i="5"/>
  <c r="V105" i="5"/>
  <c r="W105" i="5"/>
  <c r="X105" i="5"/>
  <c r="Y105" i="5"/>
  <c r="K106" i="5"/>
  <c r="L106" i="5"/>
  <c r="M106" i="5"/>
  <c r="N106" i="5"/>
  <c r="O106" i="5"/>
  <c r="P106" i="5"/>
  <c r="Q106" i="5"/>
  <c r="R106" i="5"/>
  <c r="S106" i="5"/>
  <c r="T106" i="5"/>
  <c r="U106" i="5"/>
  <c r="V106" i="5"/>
  <c r="W106" i="5"/>
  <c r="X106" i="5"/>
  <c r="Y106" i="5"/>
  <c r="K107" i="5"/>
  <c r="L107" i="5"/>
  <c r="M107" i="5"/>
  <c r="N107" i="5"/>
  <c r="O107" i="5"/>
  <c r="P107" i="5"/>
  <c r="Q107" i="5"/>
  <c r="R107" i="5"/>
  <c r="S107" i="5"/>
  <c r="T107" i="5"/>
  <c r="U107" i="5"/>
  <c r="V107" i="5"/>
  <c r="W107" i="5"/>
  <c r="X107" i="5"/>
  <c r="Y107" i="5"/>
  <c r="K108" i="5"/>
  <c r="L108" i="5"/>
  <c r="M108" i="5"/>
  <c r="N108" i="5"/>
  <c r="O108" i="5"/>
  <c r="P108" i="5"/>
  <c r="Q108" i="5"/>
  <c r="R108" i="5"/>
  <c r="S108" i="5"/>
  <c r="T108" i="5"/>
  <c r="U108" i="5"/>
  <c r="V108" i="5"/>
  <c r="W108" i="5"/>
  <c r="X108" i="5"/>
  <c r="Y108" i="5"/>
  <c r="K109" i="5"/>
  <c r="L109" i="5"/>
  <c r="M109" i="5"/>
  <c r="N109" i="5"/>
  <c r="O109" i="5"/>
  <c r="P109" i="5"/>
  <c r="Q109" i="5"/>
  <c r="R109" i="5"/>
  <c r="S109" i="5"/>
  <c r="T109" i="5"/>
  <c r="U109" i="5"/>
  <c r="V109" i="5"/>
  <c r="W109" i="5"/>
  <c r="X109" i="5"/>
  <c r="Y109" i="5"/>
  <c r="K110" i="5"/>
  <c r="L110" i="5"/>
  <c r="M110" i="5"/>
  <c r="N110" i="5"/>
  <c r="O110" i="5"/>
  <c r="P110" i="5"/>
  <c r="Q110" i="5"/>
  <c r="R110" i="5"/>
  <c r="S110" i="5"/>
  <c r="T110" i="5"/>
  <c r="U110" i="5"/>
  <c r="V110" i="5"/>
  <c r="W110" i="5"/>
  <c r="X110" i="5"/>
  <c r="Y110" i="5"/>
  <c r="K111" i="5"/>
  <c r="L111" i="5"/>
  <c r="M111" i="5"/>
  <c r="N111" i="5"/>
  <c r="O111" i="5"/>
  <c r="P111" i="5"/>
  <c r="Q111" i="5"/>
  <c r="R111" i="5"/>
  <c r="S111" i="5"/>
  <c r="T111" i="5"/>
  <c r="U111" i="5"/>
  <c r="V111" i="5"/>
  <c r="W111" i="5"/>
  <c r="X111" i="5"/>
  <c r="Y111" i="5"/>
  <c r="K112" i="5"/>
  <c r="L112" i="5"/>
  <c r="M112" i="5"/>
  <c r="N112" i="5"/>
  <c r="O112" i="5"/>
  <c r="P112" i="5"/>
  <c r="Q112" i="5"/>
  <c r="R112" i="5"/>
  <c r="S112" i="5"/>
  <c r="T112" i="5"/>
  <c r="U112" i="5"/>
  <c r="V112" i="5"/>
  <c r="W112" i="5"/>
  <c r="X112" i="5"/>
  <c r="Y112" i="5"/>
  <c r="K113" i="5"/>
  <c r="L113" i="5"/>
  <c r="M113" i="5"/>
  <c r="N113" i="5"/>
  <c r="O113" i="5"/>
  <c r="P113" i="5"/>
  <c r="Q113" i="5"/>
  <c r="R113" i="5"/>
  <c r="S113" i="5"/>
  <c r="T113" i="5"/>
  <c r="U113" i="5"/>
  <c r="V113" i="5"/>
  <c r="W113" i="5"/>
  <c r="X113" i="5"/>
  <c r="Y113" i="5"/>
  <c r="K114" i="5"/>
  <c r="L114" i="5"/>
  <c r="M114" i="5"/>
  <c r="N114" i="5"/>
  <c r="O114" i="5"/>
  <c r="P114" i="5"/>
  <c r="Q114" i="5"/>
  <c r="R114" i="5"/>
  <c r="S114" i="5"/>
  <c r="T114" i="5"/>
  <c r="U114" i="5"/>
  <c r="V114" i="5"/>
  <c r="W114" i="5"/>
  <c r="X114" i="5"/>
  <c r="Y114" i="5"/>
  <c r="K115" i="5"/>
  <c r="L115" i="5"/>
  <c r="M115" i="5"/>
  <c r="N115" i="5"/>
  <c r="O115" i="5"/>
  <c r="P115" i="5"/>
  <c r="Q115" i="5"/>
  <c r="R115" i="5"/>
  <c r="S115" i="5"/>
  <c r="T115" i="5"/>
  <c r="U115" i="5"/>
  <c r="V115" i="5"/>
  <c r="W115" i="5"/>
  <c r="X115" i="5"/>
  <c r="Y115" i="5"/>
  <c r="K116" i="5"/>
  <c r="L116" i="5"/>
  <c r="M116" i="5"/>
  <c r="N116" i="5"/>
  <c r="O116" i="5"/>
  <c r="P116" i="5"/>
  <c r="Q116" i="5"/>
  <c r="R116" i="5"/>
  <c r="S116" i="5"/>
  <c r="T116" i="5"/>
  <c r="U116" i="5"/>
  <c r="V116" i="5"/>
  <c r="W116" i="5"/>
  <c r="X116" i="5"/>
  <c r="Y116" i="5"/>
  <c r="K117" i="5"/>
  <c r="L117" i="5"/>
  <c r="M117" i="5"/>
  <c r="N117" i="5"/>
  <c r="O117" i="5"/>
  <c r="P117" i="5"/>
  <c r="Q117" i="5"/>
  <c r="R117" i="5"/>
  <c r="S117" i="5"/>
  <c r="T117" i="5"/>
  <c r="U117" i="5"/>
  <c r="V117" i="5"/>
  <c r="W117" i="5"/>
  <c r="X117" i="5"/>
  <c r="Y117" i="5"/>
  <c r="K118" i="5"/>
  <c r="L118" i="5"/>
  <c r="M118" i="5"/>
  <c r="N118" i="5"/>
  <c r="O118" i="5"/>
  <c r="P118" i="5"/>
  <c r="Q118" i="5"/>
  <c r="R118" i="5"/>
  <c r="S118" i="5"/>
  <c r="T118" i="5"/>
  <c r="U118" i="5"/>
  <c r="V118" i="5"/>
  <c r="W118" i="5"/>
  <c r="X118" i="5"/>
  <c r="Y118" i="5"/>
  <c r="K119" i="5"/>
  <c r="L119" i="5"/>
  <c r="M119" i="5"/>
  <c r="N119" i="5"/>
  <c r="O119" i="5"/>
  <c r="P119" i="5"/>
  <c r="Q119" i="5"/>
  <c r="R119" i="5"/>
  <c r="S119" i="5"/>
  <c r="T119" i="5"/>
  <c r="U119" i="5"/>
  <c r="V119" i="5"/>
  <c r="W119" i="5"/>
  <c r="X119" i="5"/>
  <c r="Y119" i="5"/>
  <c r="K120" i="5"/>
  <c r="L120" i="5"/>
  <c r="M120" i="5"/>
  <c r="N120" i="5"/>
  <c r="O120" i="5"/>
  <c r="P120" i="5"/>
  <c r="Q120" i="5"/>
  <c r="R120" i="5"/>
  <c r="S120" i="5"/>
  <c r="T120" i="5"/>
  <c r="U120" i="5"/>
  <c r="V120" i="5"/>
  <c r="W120" i="5"/>
  <c r="X120" i="5"/>
  <c r="Y120" i="5"/>
  <c r="K121" i="5"/>
  <c r="L121" i="5"/>
  <c r="M121" i="5"/>
  <c r="N121" i="5"/>
  <c r="O121" i="5"/>
  <c r="P121" i="5"/>
  <c r="Q121" i="5"/>
  <c r="R121" i="5"/>
  <c r="S121" i="5"/>
  <c r="T121" i="5"/>
  <c r="U121" i="5"/>
  <c r="V121" i="5"/>
  <c r="W121" i="5"/>
  <c r="X121" i="5"/>
  <c r="Y121" i="5"/>
  <c r="K122" i="5"/>
  <c r="L122" i="5"/>
  <c r="M122" i="5"/>
  <c r="N122" i="5"/>
  <c r="O122" i="5"/>
  <c r="P122" i="5"/>
  <c r="Q122" i="5"/>
  <c r="R122" i="5"/>
  <c r="S122" i="5"/>
  <c r="T122" i="5"/>
  <c r="U122" i="5"/>
  <c r="V122" i="5"/>
  <c r="W122" i="5"/>
  <c r="X122" i="5"/>
  <c r="Y122" i="5"/>
  <c r="K123" i="5"/>
  <c r="L123" i="5"/>
  <c r="M123" i="5"/>
  <c r="N123" i="5"/>
  <c r="O123" i="5"/>
  <c r="P123" i="5"/>
  <c r="Q123" i="5"/>
  <c r="R123" i="5"/>
  <c r="S123" i="5"/>
  <c r="T123" i="5"/>
  <c r="U123" i="5"/>
  <c r="V123" i="5"/>
  <c r="W123" i="5"/>
  <c r="X123" i="5"/>
  <c r="Y123" i="5"/>
  <c r="K124" i="5"/>
  <c r="L124" i="5"/>
  <c r="M124" i="5"/>
  <c r="N124" i="5"/>
  <c r="O124" i="5"/>
  <c r="P124" i="5"/>
  <c r="Q124" i="5"/>
  <c r="R124" i="5"/>
  <c r="S124" i="5"/>
  <c r="T124" i="5"/>
  <c r="U124" i="5"/>
  <c r="V124" i="5"/>
  <c r="W124" i="5"/>
  <c r="X124" i="5"/>
  <c r="Y124" i="5"/>
  <c r="K125" i="5"/>
  <c r="L125" i="5"/>
  <c r="M125" i="5"/>
  <c r="N125" i="5"/>
  <c r="O125" i="5"/>
  <c r="P125" i="5"/>
  <c r="Q125" i="5"/>
  <c r="R125" i="5"/>
  <c r="S125" i="5"/>
  <c r="T125" i="5"/>
  <c r="U125" i="5"/>
  <c r="V125" i="5"/>
  <c r="W125" i="5"/>
  <c r="X125" i="5"/>
  <c r="Y125" i="5"/>
  <c r="K126" i="5"/>
  <c r="L126" i="5"/>
  <c r="M126" i="5"/>
  <c r="N126" i="5"/>
  <c r="O126" i="5"/>
  <c r="P126" i="5"/>
  <c r="Q126" i="5"/>
  <c r="R126" i="5"/>
  <c r="S126" i="5"/>
  <c r="T126" i="5"/>
  <c r="U126" i="5"/>
  <c r="V126" i="5"/>
  <c r="W126" i="5"/>
  <c r="X126" i="5"/>
  <c r="Y126" i="5"/>
  <c r="K127" i="5"/>
  <c r="L127" i="5"/>
  <c r="M127" i="5"/>
  <c r="N127" i="5"/>
  <c r="O127" i="5"/>
  <c r="P127" i="5"/>
  <c r="Q127" i="5"/>
  <c r="R127" i="5"/>
  <c r="S127" i="5"/>
  <c r="T127" i="5"/>
  <c r="U127" i="5"/>
  <c r="V127" i="5"/>
  <c r="W127" i="5"/>
  <c r="X127" i="5"/>
  <c r="Y127" i="5"/>
  <c r="K128" i="5"/>
  <c r="L128" i="5"/>
  <c r="M128" i="5"/>
  <c r="N128" i="5"/>
  <c r="O128" i="5"/>
  <c r="P128" i="5"/>
  <c r="Q128" i="5"/>
  <c r="R128" i="5"/>
  <c r="S128" i="5"/>
  <c r="T128" i="5"/>
  <c r="U128" i="5"/>
  <c r="V128" i="5"/>
  <c r="W128" i="5"/>
  <c r="X128" i="5"/>
  <c r="Y128" i="5"/>
  <c r="K129" i="5"/>
  <c r="L129" i="5"/>
  <c r="M129" i="5"/>
  <c r="N129" i="5"/>
  <c r="O129" i="5"/>
  <c r="P129" i="5"/>
  <c r="Q129" i="5"/>
  <c r="R129" i="5"/>
  <c r="S129" i="5"/>
  <c r="T129" i="5"/>
  <c r="U129" i="5"/>
  <c r="V129" i="5"/>
  <c r="W129" i="5"/>
  <c r="X129" i="5"/>
  <c r="Y129" i="5"/>
  <c r="K130" i="5"/>
  <c r="L130" i="5"/>
  <c r="M130" i="5"/>
  <c r="N130" i="5"/>
  <c r="O130" i="5"/>
  <c r="P130" i="5"/>
  <c r="Q130" i="5"/>
  <c r="R130" i="5"/>
  <c r="S130" i="5"/>
  <c r="T130" i="5"/>
  <c r="U130" i="5"/>
  <c r="V130" i="5"/>
  <c r="W130" i="5"/>
  <c r="X130" i="5"/>
  <c r="Y130" i="5"/>
  <c r="K131" i="5"/>
  <c r="L131" i="5"/>
  <c r="M131" i="5"/>
  <c r="N131" i="5"/>
  <c r="O131" i="5"/>
  <c r="P131" i="5"/>
  <c r="Q131" i="5"/>
  <c r="R131" i="5"/>
  <c r="S131" i="5"/>
  <c r="T131" i="5"/>
  <c r="U131" i="5"/>
  <c r="V131" i="5"/>
  <c r="W131" i="5"/>
  <c r="X131" i="5"/>
  <c r="Y131" i="5"/>
  <c r="K132" i="5"/>
  <c r="L132" i="5"/>
  <c r="M132" i="5"/>
  <c r="N132" i="5"/>
  <c r="O132" i="5"/>
  <c r="P132" i="5"/>
  <c r="Q132" i="5"/>
  <c r="R132" i="5"/>
  <c r="S132" i="5"/>
  <c r="T132" i="5"/>
  <c r="U132" i="5"/>
  <c r="V132" i="5"/>
  <c r="W132" i="5"/>
  <c r="X132" i="5"/>
  <c r="Y132" i="5"/>
  <c r="K133" i="5"/>
  <c r="L133" i="5"/>
  <c r="M133" i="5"/>
  <c r="N133" i="5"/>
  <c r="O133" i="5"/>
  <c r="P133" i="5"/>
  <c r="Q133" i="5"/>
  <c r="R133" i="5"/>
  <c r="S133" i="5"/>
  <c r="T133" i="5"/>
  <c r="U133" i="5"/>
  <c r="V133" i="5"/>
  <c r="W133" i="5"/>
  <c r="X133" i="5"/>
  <c r="Y133" i="5"/>
  <c r="K134" i="5"/>
  <c r="L134" i="5"/>
  <c r="M134" i="5"/>
  <c r="N134" i="5"/>
  <c r="O134" i="5"/>
  <c r="P134" i="5"/>
  <c r="Q134" i="5"/>
  <c r="R134" i="5"/>
  <c r="S134" i="5"/>
  <c r="T134" i="5"/>
  <c r="U134" i="5"/>
  <c r="V134" i="5"/>
  <c r="W134" i="5"/>
  <c r="X134" i="5"/>
  <c r="Y134" i="5"/>
  <c r="K135" i="5"/>
  <c r="L135" i="5"/>
  <c r="M135" i="5"/>
  <c r="N135" i="5"/>
  <c r="O135" i="5"/>
  <c r="P135" i="5"/>
  <c r="Q135" i="5"/>
  <c r="R135" i="5"/>
  <c r="S135" i="5"/>
  <c r="T135" i="5"/>
  <c r="U135" i="5"/>
  <c r="V135" i="5"/>
  <c r="W135" i="5"/>
  <c r="X135" i="5"/>
  <c r="Y135" i="5"/>
  <c r="K136" i="5"/>
  <c r="L136" i="5"/>
  <c r="M136" i="5"/>
  <c r="N136" i="5"/>
  <c r="O136" i="5"/>
  <c r="P136" i="5"/>
  <c r="Q136" i="5"/>
  <c r="R136" i="5"/>
  <c r="S136" i="5"/>
  <c r="T136" i="5"/>
  <c r="U136" i="5"/>
  <c r="V136" i="5"/>
  <c r="W136" i="5"/>
  <c r="X136" i="5"/>
  <c r="Y136" i="5"/>
  <c r="K137" i="5"/>
  <c r="L137" i="5"/>
  <c r="M137" i="5"/>
  <c r="N137" i="5"/>
  <c r="O137" i="5"/>
  <c r="P137" i="5"/>
  <c r="Q137" i="5"/>
  <c r="R137" i="5"/>
  <c r="S137" i="5"/>
  <c r="T137" i="5"/>
  <c r="U137" i="5"/>
  <c r="V137" i="5"/>
  <c r="W137" i="5"/>
  <c r="X137" i="5"/>
  <c r="Y137" i="5"/>
  <c r="K138" i="5"/>
  <c r="L138" i="5"/>
  <c r="M138" i="5"/>
  <c r="N138" i="5"/>
  <c r="O138" i="5"/>
  <c r="P138" i="5"/>
  <c r="Q138" i="5"/>
  <c r="R138" i="5"/>
  <c r="S138" i="5"/>
  <c r="T138" i="5"/>
  <c r="U138" i="5"/>
  <c r="V138" i="5"/>
  <c r="W138" i="5"/>
  <c r="X138" i="5"/>
  <c r="Y138" i="5"/>
  <c r="K139" i="5"/>
  <c r="L139" i="5"/>
  <c r="M139" i="5"/>
  <c r="N139" i="5"/>
  <c r="O139" i="5"/>
  <c r="P139" i="5"/>
  <c r="Q139" i="5"/>
  <c r="R139" i="5"/>
  <c r="S139" i="5"/>
  <c r="T139" i="5"/>
  <c r="U139" i="5"/>
  <c r="V139" i="5"/>
  <c r="W139" i="5"/>
  <c r="X139" i="5"/>
  <c r="Y139" i="5"/>
  <c r="K140" i="5"/>
  <c r="L140" i="5"/>
  <c r="M140" i="5"/>
  <c r="N140" i="5"/>
  <c r="O140" i="5"/>
  <c r="P140" i="5"/>
  <c r="Q140" i="5"/>
  <c r="R140" i="5"/>
  <c r="S140" i="5"/>
  <c r="T140" i="5"/>
  <c r="U140" i="5"/>
  <c r="V140" i="5"/>
  <c r="W140" i="5"/>
  <c r="X140" i="5"/>
  <c r="Y140" i="5"/>
  <c r="K141" i="5"/>
  <c r="L141" i="5"/>
  <c r="M141" i="5"/>
  <c r="N141" i="5"/>
  <c r="O141" i="5"/>
  <c r="P141" i="5"/>
  <c r="Q141" i="5"/>
  <c r="R141" i="5"/>
  <c r="S141" i="5"/>
  <c r="T141" i="5"/>
  <c r="U141" i="5"/>
  <c r="V141" i="5"/>
  <c r="W141" i="5"/>
  <c r="X141" i="5"/>
  <c r="Y141" i="5"/>
  <c r="K142" i="5"/>
  <c r="L142" i="5"/>
  <c r="M142" i="5"/>
  <c r="N142" i="5"/>
  <c r="O142" i="5"/>
  <c r="P142" i="5"/>
  <c r="Q142" i="5"/>
  <c r="R142" i="5"/>
  <c r="S142" i="5"/>
  <c r="T142" i="5"/>
  <c r="U142" i="5"/>
  <c r="V142" i="5"/>
  <c r="W142" i="5"/>
  <c r="X142" i="5"/>
  <c r="Y142" i="5"/>
  <c r="K143" i="5"/>
  <c r="L143" i="5"/>
  <c r="M143" i="5"/>
  <c r="N143" i="5"/>
  <c r="O143" i="5"/>
  <c r="P143" i="5"/>
  <c r="Q143" i="5"/>
  <c r="R143" i="5"/>
  <c r="S143" i="5"/>
  <c r="T143" i="5"/>
  <c r="U143" i="5"/>
  <c r="V143" i="5"/>
  <c r="W143" i="5"/>
  <c r="X143" i="5"/>
  <c r="Y143" i="5"/>
  <c r="K144" i="5"/>
  <c r="L144" i="5"/>
  <c r="M144" i="5"/>
  <c r="N144" i="5"/>
  <c r="O144" i="5"/>
  <c r="P144" i="5"/>
  <c r="Q144" i="5"/>
  <c r="R144" i="5"/>
  <c r="S144" i="5"/>
  <c r="T144" i="5"/>
  <c r="U144" i="5"/>
  <c r="V144" i="5"/>
  <c r="W144" i="5"/>
  <c r="X144" i="5"/>
  <c r="Y144" i="5"/>
  <c r="K145" i="5"/>
  <c r="L145" i="5"/>
  <c r="M145" i="5"/>
  <c r="N145" i="5"/>
  <c r="O145" i="5"/>
  <c r="P145" i="5"/>
  <c r="Q145" i="5"/>
  <c r="R145" i="5"/>
  <c r="S145" i="5"/>
  <c r="T145" i="5"/>
  <c r="U145" i="5"/>
  <c r="V145" i="5"/>
  <c r="W145" i="5"/>
  <c r="X145" i="5"/>
  <c r="Y145" i="5"/>
  <c r="K146" i="5"/>
  <c r="L146" i="5"/>
  <c r="M146" i="5"/>
  <c r="N146" i="5"/>
  <c r="O146" i="5"/>
  <c r="P146" i="5"/>
  <c r="Q146" i="5"/>
  <c r="R146" i="5"/>
  <c r="S146" i="5"/>
  <c r="T146" i="5"/>
  <c r="U146" i="5"/>
  <c r="V146" i="5"/>
  <c r="W146" i="5"/>
  <c r="X146" i="5"/>
  <c r="Y146" i="5"/>
  <c r="K147" i="5"/>
  <c r="L147" i="5"/>
  <c r="M147" i="5"/>
  <c r="N147" i="5"/>
  <c r="O147" i="5"/>
  <c r="P147" i="5"/>
  <c r="Q147" i="5"/>
  <c r="R147" i="5"/>
  <c r="S147" i="5"/>
  <c r="T147" i="5"/>
  <c r="U147" i="5"/>
  <c r="V147" i="5"/>
  <c r="W147" i="5"/>
  <c r="X147" i="5"/>
  <c r="Y147" i="5"/>
  <c r="K148" i="5"/>
  <c r="L148" i="5"/>
  <c r="M148" i="5"/>
  <c r="N148" i="5"/>
  <c r="O148" i="5"/>
  <c r="P148" i="5"/>
  <c r="Q148" i="5"/>
  <c r="R148" i="5"/>
  <c r="S148" i="5"/>
  <c r="T148" i="5"/>
  <c r="U148" i="5"/>
  <c r="V148" i="5"/>
  <c r="W148" i="5"/>
  <c r="X148" i="5"/>
  <c r="Y148" i="5"/>
  <c r="K149" i="5"/>
  <c r="L149" i="5"/>
  <c r="M149" i="5"/>
  <c r="N149" i="5"/>
  <c r="O149" i="5"/>
  <c r="P149" i="5"/>
  <c r="Q149" i="5"/>
  <c r="R149" i="5"/>
  <c r="S149" i="5"/>
  <c r="T149" i="5"/>
  <c r="U149" i="5"/>
  <c r="V149" i="5"/>
  <c r="W149" i="5"/>
  <c r="X149" i="5"/>
  <c r="Y149" i="5"/>
  <c r="K150" i="5"/>
  <c r="L150" i="5"/>
  <c r="M150" i="5"/>
  <c r="N150" i="5"/>
  <c r="O150" i="5"/>
  <c r="P150" i="5"/>
  <c r="Q150" i="5"/>
  <c r="R150" i="5"/>
  <c r="S150" i="5"/>
  <c r="T150" i="5"/>
  <c r="U150" i="5"/>
  <c r="V150" i="5"/>
  <c r="W150" i="5"/>
  <c r="X150" i="5"/>
  <c r="Y150" i="5"/>
  <c r="K151" i="5"/>
  <c r="L151" i="5"/>
  <c r="M151" i="5"/>
  <c r="N151" i="5"/>
  <c r="O151" i="5"/>
  <c r="P151" i="5"/>
  <c r="Q151" i="5"/>
  <c r="R151" i="5"/>
  <c r="S151" i="5"/>
  <c r="T151" i="5"/>
  <c r="U151" i="5"/>
  <c r="V151" i="5"/>
  <c r="W151" i="5"/>
  <c r="X151" i="5"/>
  <c r="Y151" i="5"/>
  <c r="K152" i="5"/>
  <c r="L152" i="5"/>
  <c r="M152" i="5"/>
  <c r="N152" i="5"/>
  <c r="O152" i="5"/>
  <c r="P152" i="5"/>
  <c r="Q152" i="5"/>
  <c r="R152" i="5"/>
  <c r="S152" i="5"/>
  <c r="T152" i="5"/>
  <c r="U152" i="5"/>
  <c r="V152" i="5"/>
  <c r="W152" i="5"/>
  <c r="X152" i="5"/>
  <c r="Y152" i="5"/>
  <c r="K153" i="5"/>
  <c r="L153" i="5"/>
  <c r="M153" i="5"/>
  <c r="N153" i="5"/>
  <c r="O153" i="5"/>
  <c r="P153" i="5"/>
  <c r="Q153" i="5"/>
  <c r="R153" i="5"/>
  <c r="S153" i="5"/>
  <c r="T153" i="5"/>
  <c r="U153" i="5"/>
  <c r="V153" i="5"/>
  <c r="W153" i="5"/>
  <c r="X153" i="5"/>
  <c r="Y153" i="5"/>
  <c r="K154" i="5"/>
  <c r="L154" i="5"/>
  <c r="M154" i="5"/>
  <c r="N154" i="5"/>
  <c r="O154" i="5"/>
  <c r="P154" i="5"/>
  <c r="Q154" i="5"/>
  <c r="R154" i="5"/>
  <c r="S154" i="5"/>
  <c r="T154" i="5"/>
  <c r="U154" i="5"/>
  <c r="V154" i="5"/>
  <c r="W154" i="5"/>
  <c r="X154" i="5"/>
  <c r="Y154" i="5"/>
  <c r="K155" i="5"/>
  <c r="L155" i="5"/>
  <c r="M155" i="5"/>
  <c r="N155" i="5"/>
  <c r="O155" i="5"/>
  <c r="P155" i="5"/>
  <c r="Q155" i="5"/>
  <c r="R155" i="5"/>
  <c r="S155" i="5"/>
  <c r="T155" i="5"/>
  <c r="U155" i="5"/>
  <c r="V155" i="5"/>
  <c r="W155" i="5"/>
  <c r="X155" i="5"/>
  <c r="Y155" i="5"/>
  <c r="K156" i="5"/>
  <c r="L156" i="5"/>
  <c r="M156" i="5"/>
  <c r="N156" i="5"/>
  <c r="O156" i="5"/>
  <c r="P156" i="5"/>
  <c r="Q156" i="5"/>
  <c r="R156" i="5"/>
  <c r="S156" i="5"/>
  <c r="T156" i="5"/>
  <c r="U156" i="5"/>
  <c r="V156" i="5"/>
  <c r="W156" i="5"/>
  <c r="X156" i="5"/>
  <c r="Y156" i="5"/>
  <c r="K157" i="5"/>
  <c r="L157" i="5"/>
  <c r="M157" i="5"/>
  <c r="N157" i="5"/>
  <c r="O157" i="5"/>
  <c r="P157" i="5"/>
  <c r="Q157" i="5"/>
  <c r="R157" i="5"/>
  <c r="S157" i="5"/>
  <c r="T157" i="5"/>
  <c r="U157" i="5"/>
  <c r="V157" i="5"/>
  <c r="W157" i="5"/>
  <c r="X157" i="5"/>
  <c r="Y157" i="5"/>
  <c r="K158" i="5"/>
  <c r="L158" i="5"/>
  <c r="M158" i="5"/>
  <c r="N158" i="5"/>
  <c r="O158" i="5"/>
  <c r="P158" i="5"/>
  <c r="Q158" i="5"/>
  <c r="R158" i="5"/>
  <c r="S158" i="5"/>
  <c r="T158" i="5"/>
  <c r="U158" i="5"/>
  <c r="V158" i="5"/>
  <c r="W158" i="5"/>
  <c r="X158" i="5"/>
  <c r="Y158" i="5"/>
  <c r="K159" i="5"/>
  <c r="L159" i="5"/>
  <c r="M159" i="5"/>
  <c r="N159" i="5"/>
  <c r="O159" i="5"/>
  <c r="P159" i="5"/>
  <c r="Q159" i="5"/>
  <c r="R159" i="5"/>
  <c r="S159" i="5"/>
  <c r="T159" i="5"/>
  <c r="U159" i="5"/>
  <c r="V159" i="5"/>
  <c r="W159" i="5"/>
  <c r="X159" i="5"/>
  <c r="Y159" i="5"/>
  <c r="K160" i="5"/>
  <c r="L160" i="5"/>
  <c r="M160" i="5"/>
  <c r="N160" i="5"/>
  <c r="O160" i="5"/>
  <c r="P160" i="5"/>
  <c r="Q160" i="5"/>
  <c r="R160" i="5"/>
  <c r="S160" i="5"/>
  <c r="T160" i="5"/>
  <c r="U160" i="5"/>
  <c r="V160" i="5"/>
  <c r="W160" i="5"/>
  <c r="X160" i="5"/>
  <c r="Y160" i="5"/>
  <c r="K161" i="5"/>
  <c r="L161" i="5"/>
  <c r="M161" i="5"/>
  <c r="N161" i="5"/>
  <c r="O161" i="5"/>
  <c r="P161" i="5"/>
  <c r="Q161" i="5"/>
  <c r="R161" i="5"/>
  <c r="S161" i="5"/>
  <c r="T161" i="5"/>
  <c r="U161" i="5"/>
  <c r="V161" i="5"/>
  <c r="W161" i="5"/>
  <c r="X161" i="5"/>
  <c r="Y161" i="5"/>
  <c r="K162" i="5"/>
  <c r="L162" i="5"/>
  <c r="M162" i="5"/>
  <c r="N162" i="5"/>
  <c r="O162" i="5"/>
  <c r="P162" i="5"/>
  <c r="Q162" i="5"/>
  <c r="R162" i="5"/>
  <c r="S162" i="5"/>
  <c r="T162" i="5"/>
  <c r="U162" i="5"/>
  <c r="V162" i="5"/>
  <c r="W162" i="5"/>
  <c r="X162" i="5"/>
  <c r="Y162" i="5"/>
  <c r="K163" i="5"/>
  <c r="L163" i="5"/>
  <c r="M163" i="5"/>
  <c r="N163" i="5"/>
  <c r="O163" i="5"/>
  <c r="P163" i="5"/>
  <c r="Q163" i="5"/>
  <c r="R163" i="5"/>
  <c r="S163" i="5"/>
  <c r="T163" i="5"/>
  <c r="U163" i="5"/>
  <c r="V163" i="5"/>
  <c r="W163" i="5"/>
  <c r="X163" i="5"/>
  <c r="Y163" i="5"/>
  <c r="K164" i="5"/>
  <c r="L164" i="5"/>
  <c r="M164" i="5"/>
  <c r="N164" i="5"/>
  <c r="O164" i="5"/>
  <c r="P164" i="5"/>
  <c r="Q164" i="5"/>
  <c r="R164" i="5"/>
  <c r="S164" i="5"/>
  <c r="T164" i="5"/>
  <c r="U164" i="5"/>
  <c r="V164" i="5"/>
  <c r="W164" i="5"/>
  <c r="X164" i="5"/>
  <c r="Y164" i="5"/>
  <c r="K165" i="5"/>
  <c r="L165" i="5"/>
  <c r="M165" i="5"/>
  <c r="N165" i="5"/>
  <c r="O165" i="5"/>
  <c r="P165" i="5"/>
  <c r="Q165" i="5"/>
  <c r="R165" i="5"/>
  <c r="S165" i="5"/>
  <c r="T165" i="5"/>
  <c r="U165" i="5"/>
  <c r="V165" i="5"/>
  <c r="W165" i="5"/>
  <c r="X165" i="5"/>
  <c r="Y165" i="5"/>
  <c r="K166" i="5"/>
  <c r="L166" i="5"/>
  <c r="M166" i="5"/>
  <c r="N166" i="5"/>
  <c r="O166" i="5"/>
  <c r="P166" i="5"/>
  <c r="Q166" i="5"/>
  <c r="R166" i="5"/>
  <c r="S166" i="5"/>
  <c r="T166" i="5"/>
  <c r="U166" i="5"/>
  <c r="V166" i="5"/>
  <c r="W166" i="5"/>
  <c r="X166" i="5"/>
  <c r="Y166" i="5"/>
  <c r="K167" i="5"/>
  <c r="L167" i="5"/>
  <c r="M167" i="5"/>
  <c r="N167" i="5"/>
  <c r="O167" i="5"/>
  <c r="P167" i="5"/>
  <c r="Q167" i="5"/>
  <c r="R167" i="5"/>
  <c r="S167" i="5"/>
  <c r="T167" i="5"/>
  <c r="U167" i="5"/>
  <c r="V167" i="5"/>
  <c r="W167" i="5"/>
  <c r="X167" i="5"/>
  <c r="Y167" i="5"/>
  <c r="K168" i="5"/>
  <c r="L168" i="5"/>
  <c r="M168" i="5"/>
  <c r="N168" i="5"/>
  <c r="O168" i="5"/>
  <c r="P168" i="5"/>
  <c r="Q168" i="5"/>
  <c r="R168" i="5"/>
  <c r="S168" i="5"/>
  <c r="T168" i="5"/>
  <c r="U168" i="5"/>
  <c r="V168" i="5"/>
  <c r="W168" i="5"/>
  <c r="X168" i="5"/>
  <c r="Y168" i="5"/>
  <c r="K169" i="5"/>
  <c r="L169" i="5"/>
  <c r="M169" i="5"/>
  <c r="N169" i="5"/>
  <c r="O169" i="5"/>
  <c r="P169" i="5"/>
  <c r="Q169" i="5"/>
  <c r="R169" i="5"/>
  <c r="S169" i="5"/>
  <c r="T169" i="5"/>
  <c r="U169" i="5"/>
  <c r="V169" i="5"/>
  <c r="W169" i="5"/>
  <c r="X169" i="5"/>
  <c r="Y169" i="5"/>
  <c r="K170" i="5"/>
  <c r="L170" i="5"/>
  <c r="M170" i="5"/>
  <c r="N170" i="5"/>
  <c r="O170" i="5"/>
  <c r="P170" i="5"/>
  <c r="Q170" i="5"/>
  <c r="R170" i="5"/>
  <c r="S170" i="5"/>
  <c r="T170" i="5"/>
  <c r="U170" i="5"/>
  <c r="V170" i="5"/>
  <c r="W170" i="5"/>
  <c r="X170" i="5"/>
  <c r="Y170" i="5"/>
  <c r="K171" i="5"/>
  <c r="L171" i="5"/>
  <c r="M171" i="5"/>
  <c r="N171" i="5"/>
  <c r="O171" i="5"/>
  <c r="P171" i="5"/>
  <c r="Q171" i="5"/>
  <c r="R171" i="5"/>
  <c r="S171" i="5"/>
  <c r="T171" i="5"/>
  <c r="U171" i="5"/>
  <c r="V171" i="5"/>
  <c r="W171" i="5"/>
  <c r="X171" i="5"/>
  <c r="Y171" i="5"/>
  <c r="K172" i="5"/>
  <c r="L172" i="5"/>
  <c r="M172" i="5"/>
  <c r="N172" i="5"/>
  <c r="O172" i="5"/>
  <c r="P172" i="5"/>
  <c r="Q172" i="5"/>
  <c r="R172" i="5"/>
  <c r="S172" i="5"/>
  <c r="T172" i="5"/>
  <c r="U172" i="5"/>
  <c r="V172" i="5"/>
  <c r="W172" i="5"/>
  <c r="X172" i="5"/>
  <c r="Y172" i="5"/>
  <c r="K173" i="5"/>
  <c r="L173" i="5"/>
  <c r="M173" i="5"/>
  <c r="N173" i="5"/>
  <c r="O173" i="5"/>
  <c r="P173" i="5"/>
  <c r="Q173" i="5"/>
  <c r="R173" i="5"/>
  <c r="S173" i="5"/>
  <c r="T173" i="5"/>
  <c r="U173" i="5"/>
  <c r="V173" i="5"/>
  <c r="W173" i="5"/>
  <c r="X173" i="5"/>
  <c r="Y173" i="5"/>
  <c r="K174" i="5"/>
  <c r="L174" i="5"/>
  <c r="M174" i="5"/>
  <c r="N174" i="5"/>
  <c r="O174" i="5"/>
  <c r="P174" i="5"/>
  <c r="Q174" i="5"/>
  <c r="R174" i="5"/>
  <c r="S174" i="5"/>
  <c r="T174" i="5"/>
  <c r="U174" i="5"/>
  <c r="V174" i="5"/>
  <c r="W174" i="5"/>
  <c r="X174" i="5"/>
  <c r="Y174" i="5"/>
  <c r="K175" i="5"/>
  <c r="L175" i="5"/>
  <c r="M175" i="5"/>
  <c r="N175" i="5"/>
  <c r="O175" i="5"/>
  <c r="P175" i="5"/>
  <c r="Q175" i="5"/>
  <c r="R175" i="5"/>
  <c r="S175" i="5"/>
  <c r="T175" i="5"/>
  <c r="U175" i="5"/>
  <c r="V175" i="5"/>
  <c r="W175" i="5"/>
  <c r="X175" i="5"/>
  <c r="Y175" i="5"/>
  <c r="K176" i="5"/>
  <c r="L176" i="5"/>
  <c r="M176" i="5"/>
  <c r="N176" i="5"/>
  <c r="O176" i="5"/>
  <c r="P176" i="5"/>
  <c r="Q176" i="5"/>
  <c r="R176" i="5"/>
  <c r="S176" i="5"/>
  <c r="T176" i="5"/>
  <c r="U176" i="5"/>
  <c r="V176" i="5"/>
  <c r="W176" i="5"/>
  <c r="X176" i="5"/>
  <c r="Y176" i="5"/>
  <c r="K177" i="5"/>
  <c r="L177" i="5"/>
  <c r="M177" i="5"/>
  <c r="N177" i="5"/>
  <c r="O177" i="5"/>
  <c r="P177" i="5"/>
  <c r="Q177" i="5"/>
  <c r="R177" i="5"/>
  <c r="S177" i="5"/>
  <c r="T177" i="5"/>
  <c r="U177" i="5"/>
  <c r="V177" i="5"/>
  <c r="W177" i="5"/>
  <c r="X177" i="5"/>
  <c r="Y177" i="5"/>
  <c r="K178" i="5"/>
  <c r="L178" i="5"/>
  <c r="M178" i="5"/>
  <c r="N178" i="5"/>
  <c r="O178" i="5"/>
  <c r="P178" i="5"/>
  <c r="Q178" i="5"/>
  <c r="R178" i="5"/>
  <c r="S178" i="5"/>
  <c r="T178" i="5"/>
  <c r="U178" i="5"/>
  <c r="V178" i="5"/>
  <c r="W178" i="5"/>
  <c r="X178" i="5"/>
  <c r="Y178" i="5"/>
  <c r="K179" i="5"/>
  <c r="L179" i="5"/>
  <c r="M179" i="5"/>
  <c r="N179" i="5"/>
  <c r="O179" i="5"/>
  <c r="P179" i="5"/>
  <c r="Q179" i="5"/>
  <c r="R179" i="5"/>
  <c r="S179" i="5"/>
  <c r="T179" i="5"/>
  <c r="U179" i="5"/>
  <c r="V179" i="5"/>
  <c r="W179" i="5"/>
  <c r="X179" i="5"/>
  <c r="Y179" i="5"/>
  <c r="K180" i="5"/>
  <c r="L180" i="5"/>
  <c r="M180" i="5"/>
  <c r="N180" i="5"/>
  <c r="O180" i="5"/>
  <c r="P180" i="5"/>
  <c r="Q180" i="5"/>
  <c r="R180" i="5"/>
  <c r="S180" i="5"/>
  <c r="T180" i="5"/>
  <c r="U180" i="5"/>
  <c r="V180" i="5"/>
  <c r="W180" i="5"/>
  <c r="X180" i="5"/>
  <c r="Y180" i="5"/>
  <c r="K181" i="5"/>
  <c r="L181" i="5"/>
  <c r="M181" i="5"/>
  <c r="N181" i="5"/>
  <c r="O181" i="5"/>
  <c r="P181" i="5"/>
  <c r="Q181" i="5"/>
  <c r="R181" i="5"/>
  <c r="S181" i="5"/>
  <c r="T181" i="5"/>
  <c r="U181" i="5"/>
  <c r="V181" i="5"/>
  <c r="W181" i="5"/>
  <c r="X181" i="5"/>
  <c r="Y181" i="5"/>
  <c r="K182" i="5"/>
  <c r="L182" i="5"/>
  <c r="M182" i="5"/>
  <c r="N182" i="5"/>
  <c r="O182" i="5"/>
  <c r="P182" i="5"/>
  <c r="Q182" i="5"/>
  <c r="R182" i="5"/>
  <c r="S182" i="5"/>
  <c r="T182" i="5"/>
  <c r="U182" i="5"/>
  <c r="V182" i="5"/>
  <c r="W182" i="5"/>
  <c r="X182" i="5"/>
  <c r="Y182" i="5"/>
  <c r="K183" i="5"/>
  <c r="L183" i="5"/>
  <c r="M183" i="5"/>
  <c r="N183" i="5"/>
  <c r="O183" i="5"/>
  <c r="P183" i="5"/>
  <c r="Q183" i="5"/>
  <c r="R183" i="5"/>
  <c r="S183" i="5"/>
  <c r="T183" i="5"/>
  <c r="U183" i="5"/>
  <c r="V183" i="5"/>
  <c r="W183" i="5"/>
  <c r="X183" i="5"/>
  <c r="Y183" i="5"/>
  <c r="K184" i="5"/>
  <c r="L184" i="5"/>
  <c r="M184" i="5"/>
  <c r="N184" i="5"/>
  <c r="O184" i="5"/>
  <c r="P184" i="5"/>
  <c r="Q184" i="5"/>
  <c r="R184" i="5"/>
  <c r="S184" i="5"/>
  <c r="T184" i="5"/>
  <c r="U184" i="5"/>
  <c r="V184" i="5"/>
  <c r="W184" i="5"/>
  <c r="X184" i="5"/>
  <c r="Y184" i="5"/>
  <c r="K185" i="5"/>
  <c r="L185" i="5"/>
  <c r="M185" i="5"/>
  <c r="N185" i="5"/>
  <c r="O185" i="5"/>
  <c r="P185" i="5"/>
  <c r="Q185" i="5"/>
  <c r="R185" i="5"/>
  <c r="S185" i="5"/>
  <c r="T185" i="5"/>
  <c r="U185" i="5"/>
  <c r="V185" i="5"/>
  <c r="W185" i="5"/>
  <c r="X185" i="5"/>
  <c r="Y185" i="5"/>
  <c r="K186" i="5"/>
  <c r="L186" i="5"/>
  <c r="M186" i="5"/>
  <c r="N186" i="5"/>
  <c r="O186" i="5"/>
  <c r="P186" i="5"/>
  <c r="Q186" i="5"/>
  <c r="R186" i="5"/>
  <c r="S186" i="5"/>
  <c r="T186" i="5"/>
  <c r="U186" i="5"/>
  <c r="V186" i="5"/>
  <c r="W186" i="5"/>
  <c r="X186" i="5"/>
  <c r="Y186" i="5"/>
  <c r="K187" i="5"/>
  <c r="L187" i="5"/>
  <c r="M187" i="5"/>
  <c r="N187" i="5"/>
  <c r="O187" i="5"/>
  <c r="P187" i="5"/>
  <c r="Q187" i="5"/>
  <c r="R187" i="5"/>
  <c r="S187" i="5"/>
  <c r="T187" i="5"/>
  <c r="U187" i="5"/>
  <c r="V187" i="5"/>
  <c r="W187" i="5"/>
  <c r="X187" i="5"/>
  <c r="Y187" i="5"/>
  <c r="K188" i="5"/>
  <c r="L188" i="5"/>
  <c r="M188" i="5"/>
  <c r="N188" i="5"/>
  <c r="O188" i="5"/>
  <c r="P188" i="5"/>
  <c r="Q188" i="5"/>
  <c r="R188" i="5"/>
  <c r="S188" i="5"/>
  <c r="T188" i="5"/>
  <c r="U188" i="5"/>
  <c r="V188" i="5"/>
  <c r="W188" i="5"/>
  <c r="X188" i="5"/>
  <c r="Y188" i="5"/>
  <c r="K189" i="5"/>
  <c r="L189" i="5"/>
  <c r="M189" i="5"/>
  <c r="N189" i="5"/>
  <c r="O189" i="5"/>
  <c r="P189" i="5"/>
  <c r="Q189" i="5"/>
  <c r="R189" i="5"/>
  <c r="S189" i="5"/>
  <c r="T189" i="5"/>
  <c r="U189" i="5"/>
  <c r="V189" i="5"/>
  <c r="W189" i="5"/>
  <c r="X189" i="5"/>
  <c r="Y189" i="5"/>
  <c r="K190" i="5"/>
  <c r="L190" i="5"/>
  <c r="M190" i="5"/>
  <c r="N190" i="5"/>
  <c r="O190" i="5"/>
  <c r="P190" i="5"/>
  <c r="Q190" i="5"/>
  <c r="R190" i="5"/>
  <c r="S190" i="5"/>
  <c r="T190" i="5"/>
  <c r="U190" i="5"/>
  <c r="V190" i="5"/>
  <c r="W190" i="5"/>
  <c r="X190" i="5"/>
  <c r="Y190" i="5"/>
  <c r="K191" i="5"/>
  <c r="L191" i="5"/>
  <c r="M191" i="5"/>
  <c r="N191" i="5"/>
  <c r="O191" i="5"/>
  <c r="P191" i="5"/>
  <c r="Q191" i="5"/>
  <c r="R191" i="5"/>
  <c r="S191" i="5"/>
  <c r="T191" i="5"/>
  <c r="U191" i="5"/>
  <c r="V191" i="5"/>
  <c r="W191" i="5"/>
  <c r="X191" i="5"/>
  <c r="Y191" i="5"/>
  <c r="K192" i="5"/>
  <c r="L192" i="5"/>
  <c r="M192" i="5"/>
  <c r="N192" i="5"/>
  <c r="O192" i="5"/>
  <c r="P192" i="5"/>
  <c r="Q192" i="5"/>
  <c r="R192" i="5"/>
  <c r="S192" i="5"/>
  <c r="T192" i="5"/>
  <c r="U192" i="5"/>
  <c r="V192" i="5"/>
  <c r="W192" i="5"/>
  <c r="X192" i="5"/>
  <c r="Y192" i="5"/>
  <c r="K193" i="5"/>
  <c r="L193" i="5"/>
  <c r="M193" i="5"/>
  <c r="N193" i="5"/>
  <c r="O193" i="5"/>
  <c r="P193" i="5"/>
  <c r="Q193" i="5"/>
  <c r="R193" i="5"/>
  <c r="S193" i="5"/>
  <c r="T193" i="5"/>
  <c r="U193" i="5"/>
  <c r="V193" i="5"/>
  <c r="W193" i="5"/>
  <c r="X193" i="5"/>
  <c r="Y193" i="5"/>
  <c r="K194" i="5"/>
  <c r="L194" i="5"/>
  <c r="M194" i="5"/>
  <c r="N194" i="5"/>
  <c r="O194" i="5"/>
  <c r="P194" i="5"/>
  <c r="Q194" i="5"/>
  <c r="R194" i="5"/>
  <c r="S194" i="5"/>
  <c r="T194" i="5"/>
  <c r="U194" i="5"/>
  <c r="V194" i="5"/>
  <c r="W194" i="5"/>
  <c r="X194" i="5"/>
  <c r="Y194" i="5"/>
  <c r="K195" i="5"/>
  <c r="L195" i="5"/>
  <c r="M195" i="5"/>
  <c r="N195" i="5"/>
  <c r="O195" i="5"/>
  <c r="P195" i="5"/>
  <c r="Q195" i="5"/>
  <c r="R195" i="5"/>
  <c r="S195" i="5"/>
  <c r="T195" i="5"/>
  <c r="U195" i="5"/>
  <c r="V195" i="5"/>
  <c r="W195" i="5"/>
  <c r="X195" i="5"/>
  <c r="Y195" i="5"/>
  <c r="K196" i="5"/>
  <c r="L196" i="5"/>
  <c r="M196" i="5"/>
  <c r="N196" i="5"/>
  <c r="O196" i="5"/>
  <c r="P196" i="5"/>
  <c r="Q196" i="5"/>
  <c r="R196" i="5"/>
  <c r="S196" i="5"/>
  <c r="T196" i="5"/>
  <c r="U196" i="5"/>
  <c r="V196" i="5"/>
  <c r="W196" i="5"/>
  <c r="X196" i="5"/>
  <c r="Y196" i="5"/>
  <c r="K197" i="5"/>
  <c r="L197" i="5"/>
  <c r="M197" i="5"/>
  <c r="N197" i="5"/>
  <c r="O197" i="5"/>
  <c r="P197" i="5"/>
  <c r="Q197" i="5"/>
  <c r="R197" i="5"/>
  <c r="S197" i="5"/>
  <c r="T197" i="5"/>
  <c r="U197" i="5"/>
  <c r="V197" i="5"/>
  <c r="W197" i="5"/>
  <c r="X197" i="5"/>
  <c r="Y197" i="5"/>
  <c r="K198" i="5"/>
  <c r="L198" i="5"/>
  <c r="M198" i="5"/>
  <c r="N198" i="5"/>
  <c r="O198" i="5"/>
  <c r="P198" i="5"/>
  <c r="Q198" i="5"/>
  <c r="R198" i="5"/>
  <c r="S198" i="5"/>
  <c r="T198" i="5"/>
  <c r="U198" i="5"/>
  <c r="V198" i="5"/>
  <c r="W198" i="5"/>
  <c r="X198" i="5"/>
  <c r="Y198" i="5"/>
  <c r="K199" i="5"/>
  <c r="L199" i="5"/>
  <c r="M199" i="5"/>
  <c r="N199" i="5"/>
  <c r="O199" i="5"/>
  <c r="P199" i="5"/>
  <c r="Q199" i="5"/>
  <c r="R199" i="5"/>
  <c r="S199" i="5"/>
  <c r="T199" i="5"/>
  <c r="U199" i="5"/>
  <c r="V199" i="5"/>
  <c r="W199" i="5"/>
  <c r="X199" i="5"/>
  <c r="Y199" i="5"/>
  <c r="K200" i="5"/>
  <c r="L200" i="5"/>
  <c r="M200" i="5"/>
  <c r="N200" i="5"/>
  <c r="O200" i="5"/>
  <c r="P200" i="5"/>
  <c r="Q200" i="5"/>
  <c r="R200" i="5"/>
  <c r="S200" i="5"/>
  <c r="T200" i="5"/>
  <c r="U200" i="5"/>
  <c r="V200" i="5"/>
  <c r="W200" i="5"/>
  <c r="X200" i="5"/>
  <c r="Y200" i="5"/>
  <c r="K201" i="5"/>
  <c r="L201" i="5"/>
  <c r="M201" i="5"/>
  <c r="N201" i="5"/>
  <c r="O201" i="5"/>
  <c r="P201" i="5"/>
  <c r="Q201" i="5"/>
  <c r="R201" i="5"/>
  <c r="S201" i="5"/>
  <c r="T201" i="5"/>
  <c r="U201" i="5"/>
  <c r="V201" i="5"/>
  <c r="W201" i="5"/>
  <c r="X201" i="5"/>
  <c r="Y201" i="5"/>
  <c r="K202" i="5"/>
  <c r="L202" i="5"/>
  <c r="M202" i="5"/>
  <c r="N202" i="5"/>
  <c r="O202" i="5"/>
  <c r="P202" i="5"/>
  <c r="Q202" i="5"/>
  <c r="R202" i="5"/>
  <c r="S202" i="5"/>
  <c r="T202" i="5"/>
  <c r="U202" i="5"/>
  <c r="V202" i="5"/>
  <c r="W202" i="5"/>
  <c r="X202" i="5"/>
  <c r="Y202" i="5"/>
  <c r="K203" i="5"/>
  <c r="L203" i="5"/>
  <c r="M203" i="5"/>
  <c r="N203" i="5"/>
  <c r="O203" i="5"/>
  <c r="P203" i="5"/>
  <c r="Q203" i="5"/>
  <c r="R203" i="5"/>
  <c r="S203" i="5"/>
  <c r="T203" i="5"/>
  <c r="U203" i="5"/>
  <c r="V203" i="5"/>
  <c r="W203" i="5"/>
  <c r="X203" i="5"/>
  <c r="Y203" i="5"/>
  <c r="K204" i="5"/>
  <c r="L204" i="5"/>
  <c r="M204" i="5"/>
  <c r="N204" i="5"/>
  <c r="O204" i="5"/>
  <c r="P204" i="5"/>
  <c r="Q204" i="5"/>
  <c r="R204" i="5"/>
  <c r="S204" i="5"/>
  <c r="T204" i="5"/>
  <c r="U204" i="5"/>
  <c r="V204" i="5"/>
  <c r="W204" i="5"/>
  <c r="X204" i="5"/>
  <c r="Y204" i="5"/>
  <c r="K205" i="5"/>
  <c r="L205" i="5"/>
  <c r="M205" i="5"/>
  <c r="N205" i="5"/>
  <c r="O205" i="5"/>
  <c r="P205" i="5"/>
  <c r="Q205" i="5"/>
  <c r="R205" i="5"/>
  <c r="S205" i="5"/>
  <c r="T205" i="5"/>
  <c r="U205" i="5"/>
  <c r="V205" i="5"/>
  <c r="W205" i="5"/>
  <c r="X205" i="5"/>
  <c r="Y205" i="5"/>
  <c r="K206" i="5"/>
  <c r="L206" i="5"/>
  <c r="M206" i="5"/>
  <c r="N206" i="5"/>
  <c r="O206" i="5"/>
  <c r="P206" i="5"/>
  <c r="Q206" i="5"/>
  <c r="R206" i="5"/>
  <c r="S206" i="5"/>
  <c r="T206" i="5"/>
  <c r="U206" i="5"/>
  <c r="V206" i="5"/>
  <c r="W206" i="5"/>
  <c r="X206" i="5"/>
  <c r="Y206" i="5"/>
  <c r="K207" i="5"/>
  <c r="L207" i="5"/>
  <c r="M207" i="5"/>
  <c r="N207" i="5"/>
  <c r="O207" i="5"/>
  <c r="P207" i="5"/>
  <c r="Q207" i="5"/>
  <c r="R207" i="5"/>
  <c r="S207" i="5"/>
  <c r="T207" i="5"/>
  <c r="U207" i="5"/>
  <c r="V207" i="5"/>
  <c r="W207" i="5"/>
  <c r="X207" i="5"/>
  <c r="Y207" i="5"/>
  <c r="K208" i="5"/>
  <c r="L208" i="5"/>
  <c r="M208" i="5"/>
  <c r="N208" i="5"/>
  <c r="O208" i="5"/>
  <c r="P208" i="5"/>
  <c r="Q208" i="5"/>
  <c r="R208" i="5"/>
  <c r="S208" i="5"/>
  <c r="T208" i="5"/>
  <c r="U208" i="5"/>
  <c r="V208" i="5"/>
  <c r="W208" i="5"/>
  <c r="X208" i="5"/>
  <c r="Y208" i="5"/>
  <c r="K209" i="5"/>
  <c r="L209" i="5"/>
  <c r="M209" i="5"/>
  <c r="N209" i="5"/>
  <c r="O209" i="5"/>
  <c r="P209" i="5"/>
  <c r="Q209" i="5"/>
  <c r="R209" i="5"/>
  <c r="S209" i="5"/>
  <c r="T209" i="5"/>
  <c r="U209" i="5"/>
  <c r="V209" i="5"/>
  <c r="W209" i="5"/>
  <c r="X209" i="5"/>
  <c r="Y209" i="5"/>
  <c r="K210" i="5"/>
  <c r="L210" i="5"/>
  <c r="M210" i="5"/>
  <c r="N210" i="5"/>
  <c r="O210" i="5"/>
  <c r="P210" i="5"/>
  <c r="Q210" i="5"/>
  <c r="R210" i="5"/>
  <c r="S210" i="5"/>
  <c r="T210" i="5"/>
  <c r="U210" i="5"/>
  <c r="V210" i="5"/>
  <c r="W210" i="5"/>
  <c r="X210" i="5"/>
  <c r="Y210" i="5"/>
  <c r="K211" i="5"/>
  <c r="L211" i="5"/>
  <c r="M211" i="5"/>
  <c r="N211" i="5"/>
  <c r="O211" i="5"/>
  <c r="P211" i="5"/>
  <c r="Q211" i="5"/>
  <c r="R211" i="5"/>
  <c r="S211" i="5"/>
  <c r="T211" i="5"/>
  <c r="U211" i="5"/>
  <c r="V211" i="5"/>
  <c r="W211" i="5"/>
  <c r="X211" i="5"/>
  <c r="Y211" i="5"/>
  <c r="K212" i="5"/>
  <c r="L212" i="5"/>
  <c r="M212" i="5"/>
  <c r="N212" i="5"/>
  <c r="O212" i="5"/>
  <c r="P212" i="5"/>
  <c r="Q212" i="5"/>
  <c r="R212" i="5"/>
  <c r="S212" i="5"/>
  <c r="T212" i="5"/>
  <c r="U212" i="5"/>
  <c r="V212" i="5"/>
  <c r="W212" i="5"/>
  <c r="X212" i="5"/>
  <c r="Y212" i="5"/>
  <c r="K213" i="5"/>
  <c r="L213" i="5"/>
  <c r="M213" i="5"/>
  <c r="N213" i="5"/>
  <c r="O213" i="5"/>
  <c r="P213" i="5"/>
  <c r="Q213" i="5"/>
  <c r="R213" i="5"/>
  <c r="S213" i="5"/>
  <c r="T213" i="5"/>
  <c r="U213" i="5"/>
  <c r="V213" i="5"/>
  <c r="W213" i="5"/>
  <c r="X213" i="5"/>
  <c r="Y213" i="5"/>
  <c r="K214" i="5"/>
  <c r="L214" i="5"/>
  <c r="M214" i="5"/>
  <c r="N214" i="5"/>
  <c r="O214" i="5"/>
  <c r="P214" i="5"/>
  <c r="Q214" i="5"/>
  <c r="R214" i="5"/>
  <c r="S214" i="5"/>
  <c r="T214" i="5"/>
  <c r="U214" i="5"/>
  <c r="V214" i="5"/>
  <c r="W214" i="5"/>
  <c r="X214" i="5"/>
  <c r="Y214" i="5"/>
  <c r="K215" i="5"/>
  <c r="L215" i="5"/>
  <c r="M215" i="5"/>
  <c r="N215" i="5"/>
  <c r="O215" i="5"/>
  <c r="P215" i="5"/>
  <c r="Q215" i="5"/>
  <c r="R215" i="5"/>
  <c r="S215" i="5"/>
  <c r="T215" i="5"/>
  <c r="U215" i="5"/>
  <c r="V215" i="5"/>
  <c r="W215" i="5"/>
  <c r="X215" i="5"/>
  <c r="Y215" i="5"/>
  <c r="K216" i="5"/>
  <c r="L216" i="5"/>
  <c r="M216" i="5"/>
  <c r="N216" i="5"/>
  <c r="O216" i="5"/>
  <c r="P216" i="5"/>
  <c r="Q216" i="5"/>
  <c r="R216" i="5"/>
  <c r="S216" i="5"/>
  <c r="T216" i="5"/>
  <c r="U216" i="5"/>
  <c r="V216" i="5"/>
  <c r="W216" i="5"/>
  <c r="X216" i="5"/>
  <c r="Y216" i="5"/>
  <c r="K217" i="5"/>
  <c r="L217" i="5"/>
  <c r="M217" i="5"/>
  <c r="N217" i="5"/>
  <c r="O217" i="5"/>
  <c r="P217" i="5"/>
  <c r="Q217" i="5"/>
  <c r="R217" i="5"/>
  <c r="S217" i="5"/>
  <c r="T217" i="5"/>
  <c r="U217" i="5"/>
  <c r="V217" i="5"/>
  <c r="W217" i="5"/>
  <c r="X217" i="5"/>
  <c r="Y217" i="5"/>
  <c r="K218" i="5"/>
  <c r="L218" i="5"/>
  <c r="M218" i="5"/>
  <c r="N218" i="5"/>
  <c r="O218" i="5"/>
  <c r="P218" i="5"/>
  <c r="Q218" i="5"/>
  <c r="R218" i="5"/>
  <c r="S218" i="5"/>
  <c r="T218" i="5"/>
  <c r="U218" i="5"/>
  <c r="V218" i="5"/>
  <c r="W218" i="5"/>
  <c r="X218" i="5"/>
  <c r="Y218" i="5"/>
  <c r="K219" i="5"/>
  <c r="L219" i="5"/>
  <c r="M219" i="5"/>
  <c r="N219" i="5"/>
  <c r="O219" i="5"/>
  <c r="P219" i="5"/>
  <c r="Q219" i="5"/>
  <c r="R219" i="5"/>
  <c r="S219" i="5"/>
  <c r="T219" i="5"/>
  <c r="U219" i="5"/>
  <c r="V219" i="5"/>
  <c r="W219" i="5"/>
  <c r="X219" i="5"/>
  <c r="Y219" i="5"/>
  <c r="K220" i="5"/>
  <c r="L220" i="5"/>
  <c r="M220" i="5"/>
  <c r="N220" i="5"/>
  <c r="O220" i="5"/>
  <c r="P220" i="5"/>
  <c r="Q220" i="5"/>
  <c r="R220" i="5"/>
  <c r="S220" i="5"/>
  <c r="T220" i="5"/>
  <c r="U220" i="5"/>
  <c r="V220" i="5"/>
  <c r="W220" i="5"/>
  <c r="X220" i="5"/>
  <c r="Y220" i="5"/>
  <c r="K221" i="5"/>
  <c r="L221" i="5"/>
  <c r="M221" i="5"/>
  <c r="N221" i="5"/>
  <c r="O221" i="5"/>
  <c r="P221" i="5"/>
  <c r="Q221" i="5"/>
  <c r="R221" i="5"/>
  <c r="S221" i="5"/>
  <c r="T221" i="5"/>
  <c r="U221" i="5"/>
  <c r="V221" i="5"/>
  <c r="W221" i="5"/>
  <c r="X221" i="5"/>
  <c r="Y221" i="5"/>
  <c r="K222" i="5"/>
  <c r="L222" i="5"/>
  <c r="M222" i="5"/>
  <c r="N222" i="5"/>
  <c r="O222" i="5"/>
  <c r="P222" i="5"/>
  <c r="Q222" i="5"/>
  <c r="R222" i="5"/>
  <c r="S222" i="5"/>
  <c r="T222" i="5"/>
  <c r="U222" i="5"/>
  <c r="V222" i="5"/>
  <c r="W222" i="5"/>
  <c r="X222" i="5"/>
  <c r="Y222" i="5"/>
  <c r="K223" i="5"/>
  <c r="L223" i="5"/>
  <c r="M223" i="5"/>
  <c r="N223" i="5"/>
  <c r="O223" i="5"/>
  <c r="P223" i="5"/>
  <c r="Q223" i="5"/>
  <c r="R223" i="5"/>
  <c r="S223" i="5"/>
  <c r="T223" i="5"/>
  <c r="U223" i="5"/>
  <c r="V223" i="5"/>
  <c r="W223" i="5"/>
  <c r="X223" i="5"/>
  <c r="Y223" i="5"/>
  <c r="K224" i="5"/>
  <c r="L224" i="5"/>
  <c r="M224" i="5"/>
  <c r="N224" i="5"/>
  <c r="O224" i="5"/>
  <c r="P224" i="5"/>
  <c r="Q224" i="5"/>
  <c r="R224" i="5"/>
  <c r="S224" i="5"/>
  <c r="T224" i="5"/>
  <c r="U224" i="5"/>
  <c r="V224" i="5"/>
  <c r="W224" i="5"/>
  <c r="X224" i="5"/>
  <c r="Y224" i="5"/>
  <c r="K225" i="5"/>
  <c r="L225" i="5"/>
  <c r="M225" i="5"/>
  <c r="N225" i="5"/>
  <c r="O225" i="5"/>
  <c r="P225" i="5"/>
  <c r="Q225" i="5"/>
  <c r="R225" i="5"/>
  <c r="S225" i="5"/>
  <c r="T225" i="5"/>
  <c r="U225" i="5"/>
  <c r="V225" i="5"/>
  <c r="W225" i="5"/>
  <c r="X225" i="5"/>
  <c r="Y225" i="5"/>
  <c r="K226" i="5"/>
  <c r="L226" i="5"/>
  <c r="M226" i="5"/>
  <c r="N226" i="5"/>
  <c r="O226" i="5"/>
  <c r="P226" i="5"/>
  <c r="Q226" i="5"/>
  <c r="R226" i="5"/>
  <c r="S226" i="5"/>
  <c r="T226" i="5"/>
  <c r="U226" i="5"/>
  <c r="V226" i="5"/>
  <c r="W226" i="5"/>
  <c r="X226" i="5"/>
  <c r="Y226" i="5"/>
  <c r="K227" i="5"/>
  <c r="L227" i="5"/>
  <c r="M227" i="5"/>
  <c r="N227" i="5"/>
  <c r="O227" i="5"/>
  <c r="P227" i="5"/>
  <c r="Q227" i="5"/>
  <c r="R227" i="5"/>
  <c r="S227" i="5"/>
  <c r="T227" i="5"/>
  <c r="U227" i="5"/>
  <c r="V227" i="5"/>
  <c r="W227" i="5"/>
  <c r="X227" i="5"/>
  <c r="Y227" i="5"/>
  <c r="K228" i="5"/>
  <c r="L228" i="5"/>
  <c r="M228" i="5"/>
  <c r="N228" i="5"/>
  <c r="O228" i="5"/>
  <c r="P228" i="5"/>
  <c r="Q228" i="5"/>
  <c r="R228" i="5"/>
  <c r="S228" i="5"/>
  <c r="T228" i="5"/>
  <c r="U228" i="5"/>
  <c r="V228" i="5"/>
  <c r="W228" i="5"/>
  <c r="X228" i="5"/>
  <c r="Y228" i="5"/>
  <c r="K229" i="5"/>
  <c r="L229" i="5"/>
  <c r="M229" i="5"/>
  <c r="N229" i="5"/>
  <c r="O229" i="5"/>
  <c r="P229" i="5"/>
  <c r="Q229" i="5"/>
  <c r="R229" i="5"/>
  <c r="S229" i="5"/>
  <c r="T229" i="5"/>
  <c r="U229" i="5"/>
  <c r="V229" i="5"/>
  <c r="W229" i="5"/>
  <c r="X229" i="5"/>
  <c r="Y229" i="5"/>
  <c r="K230" i="5"/>
  <c r="L230" i="5"/>
  <c r="M230" i="5"/>
  <c r="N230" i="5"/>
  <c r="O230" i="5"/>
  <c r="P230" i="5"/>
  <c r="Q230" i="5"/>
  <c r="R230" i="5"/>
  <c r="S230" i="5"/>
  <c r="T230" i="5"/>
  <c r="U230" i="5"/>
  <c r="V230" i="5"/>
  <c r="W230" i="5"/>
  <c r="X230" i="5"/>
  <c r="Y230" i="5"/>
  <c r="K231" i="5"/>
  <c r="L231" i="5"/>
  <c r="M231" i="5"/>
  <c r="N231" i="5"/>
  <c r="O231" i="5"/>
  <c r="P231" i="5"/>
  <c r="Q231" i="5"/>
  <c r="R231" i="5"/>
  <c r="S231" i="5"/>
  <c r="T231" i="5"/>
  <c r="U231" i="5"/>
  <c r="V231" i="5"/>
  <c r="W231" i="5"/>
  <c r="X231" i="5"/>
  <c r="Y231" i="5"/>
  <c r="K232" i="5"/>
  <c r="L232" i="5"/>
  <c r="M232" i="5"/>
  <c r="N232" i="5"/>
  <c r="O232" i="5"/>
  <c r="P232" i="5"/>
  <c r="Q232" i="5"/>
  <c r="R232" i="5"/>
  <c r="S232" i="5"/>
  <c r="T232" i="5"/>
  <c r="U232" i="5"/>
  <c r="V232" i="5"/>
  <c r="W232" i="5"/>
  <c r="X232" i="5"/>
  <c r="Y232" i="5"/>
  <c r="K233" i="5"/>
  <c r="L233" i="5"/>
  <c r="M233" i="5"/>
  <c r="N233" i="5"/>
  <c r="O233" i="5"/>
  <c r="P233" i="5"/>
  <c r="Q233" i="5"/>
  <c r="R233" i="5"/>
  <c r="S233" i="5"/>
  <c r="T233" i="5"/>
  <c r="U233" i="5"/>
  <c r="V233" i="5"/>
  <c r="W233" i="5"/>
  <c r="X233" i="5"/>
  <c r="Y233" i="5"/>
  <c r="K234" i="5"/>
  <c r="L234" i="5"/>
  <c r="M234" i="5"/>
  <c r="N234" i="5"/>
  <c r="O234" i="5"/>
  <c r="P234" i="5"/>
  <c r="Q234" i="5"/>
  <c r="R234" i="5"/>
  <c r="S234" i="5"/>
  <c r="T234" i="5"/>
  <c r="U234" i="5"/>
  <c r="V234" i="5"/>
  <c r="W234" i="5"/>
  <c r="X234" i="5"/>
  <c r="Y234" i="5"/>
  <c r="K235" i="5"/>
  <c r="L235" i="5"/>
  <c r="M235" i="5"/>
  <c r="N235" i="5"/>
  <c r="O235" i="5"/>
  <c r="P235" i="5"/>
  <c r="Q235" i="5"/>
  <c r="R235" i="5"/>
  <c r="S235" i="5"/>
  <c r="T235" i="5"/>
  <c r="U235" i="5"/>
  <c r="V235" i="5"/>
  <c r="W235" i="5"/>
  <c r="X235" i="5"/>
  <c r="Y235" i="5"/>
  <c r="K236" i="5"/>
  <c r="L236" i="5"/>
  <c r="M236" i="5"/>
  <c r="N236" i="5"/>
  <c r="O236" i="5"/>
  <c r="P236" i="5"/>
  <c r="Q236" i="5"/>
  <c r="R236" i="5"/>
  <c r="S236" i="5"/>
  <c r="T236" i="5"/>
  <c r="U236" i="5"/>
  <c r="V236" i="5"/>
  <c r="W236" i="5"/>
  <c r="X236" i="5"/>
  <c r="Y236" i="5"/>
  <c r="K237" i="5"/>
  <c r="L237" i="5"/>
  <c r="M237" i="5"/>
  <c r="N237" i="5"/>
  <c r="O237" i="5"/>
  <c r="P237" i="5"/>
  <c r="Q237" i="5"/>
  <c r="R237" i="5"/>
  <c r="S237" i="5"/>
  <c r="T237" i="5"/>
  <c r="U237" i="5"/>
  <c r="V237" i="5"/>
  <c r="W237" i="5"/>
  <c r="X237" i="5"/>
  <c r="Y237" i="5"/>
  <c r="K238" i="5"/>
  <c r="L238" i="5"/>
  <c r="M238" i="5"/>
  <c r="N238" i="5"/>
  <c r="O238" i="5"/>
  <c r="P238" i="5"/>
  <c r="Q238" i="5"/>
  <c r="R238" i="5"/>
  <c r="S238" i="5"/>
  <c r="T238" i="5"/>
  <c r="U238" i="5"/>
  <c r="V238" i="5"/>
  <c r="W238" i="5"/>
  <c r="X238" i="5"/>
  <c r="Y238" i="5"/>
  <c r="K239" i="5"/>
  <c r="L239" i="5"/>
  <c r="M239" i="5"/>
  <c r="N239" i="5"/>
  <c r="O239" i="5"/>
  <c r="P239" i="5"/>
  <c r="Q239" i="5"/>
  <c r="R239" i="5"/>
  <c r="S239" i="5"/>
  <c r="T239" i="5"/>
  <c r="U239" i="5"/>
  <c r="V239" i="5"/>
  <c r="W239" i="5"/>
  <c r="X239" i="5"/>
  <c r="Y239" i="5"/>
  <c r="K240" i="5"/>
  <c r="L240" i="5"/>
  <c r="M240" i="5"/>
  <c r="N240" i="5"/>
  <c r="O240" i="5"/>
  <c r="P240" i="5"/>
  <c r="Q240" i="5"/>
  <c r="R240" i="5"/>
  <c r="S240" i="5"/>
  <c r="T240" i="5"/>
  <c r="U240" i="5"/>
  <c r="V240" i="5"/>
  <c r="W240" i="5"/>
  <c r="X240" i="5"/>
  <c r="Y240" i="5"/>
  <c r="K241" i="5"/>
  <c r="L241" i="5"/>
  <c r="M241" i="5"/>
  <c r="N241" i="5"/>
  <c r="O241" i="5"/>
  <c r="P241" i="5"/>
  <c r="Q241" i="5"/>
  <c r="R241" i="5"/>
  <c r="S241" i="5"/>
  <c r="T241" i="5"/>
  <c r="U241" i="5"/>
  <c r="V241" i="5"/>
  <c r="W241" i="5"/>
  <c r="X241" i="5"/>
  <c r="Y241" i="5"/>
  <c r="K242" i="5"/>
  <c r="L242" i="5"/>
  <c r="M242" i="5"/>
  <c r="N242" i="5"/>
  <c r="O242" i="5"/>
  <c r="P242" i="5"/>
  <c r="Q242" i="5"/>
  <c r="R242" i="5"/>
  <c r="S242" i="5"/>
  <c r="T242" i="5"/>
  <c r="U242" i="5"/>
  <c r="V242" i="5"/>
  <c r="W242" i="5"/>
  <c r="X242" i="5"/>
  <c r="Y242" i="5"/>
  <c r="K243" i="5"/>
  <c r="L243" i="5"/>
  <c r="M243" i="5"/>
  <c r="N243" i="5"/>
  <c r="O243" i="5"/>
  <c r="P243" i="5"/>
  <c r="Q243" i="5"/>
  <c r="R243" i="5"/>
  <c r="S243" i="5"/>
  <c r="T243" i="5"/>
  <c r="U243" i="5"/>
  <c r="V243" i="5"/>
  <c r="W243" i="5"/>
  <c r="X243" i="5"/>
  <c r="Y243" i="5"/>
  <c r="K244" i="5"/>
  <c r="L244" i="5"/>
  <c r="M244" i="5"/>
  <c r="N244" i="5"/>
  <c r="O244" i="5"/>
  <c r="P244" i="5"/>
  <c r="Q244" i="5"/>
  <c r="R244" i="5"/>
  <c r="S244" i="5"/>
  <c r="T244" i="5"/>
  <c r="U244" i="5"/>
  <c r="V244" i="5"/>
  <c r="W244" i="5"/>
  <c r="X244" i="5"/>
  <c r="Y244" i="5"/>
  <c r="K245" i="5"/>
  <c r="L245" i="5"/>
  <c r="M245" i="5"/>
  <c r="N245" i="5"/>
  <c r="O245" i="5"/>
  <c r="P245" i="5"/>
  <c r="Q245" i="5"/>
  <c r="R245" i="5"/>
  <c r="S245" i="5"/>
  <c r="T245" i="5"/>
  <c r="U245" i="5"/>
  <c r="V245" i="5"/>
  <c r="W245" i="5"/>
  <c r="X245" i="5"/>
  <c r="Y245" i="5"/>
  <c r="K246" i="5"/>
  <c r="L246" i="5"/>
  <c r="M246" i="5"/>
  <c r="N246" i="5"/>
  <c r="O246" i="5"/>
  <c r="P246" i="5"/>
  <c r="Q246" i="5"/>
  <c r="R246" i="5"/>
  <c r="S246" i="5"/>
  <c r="T246" i="5"/>
  <c r="U246" i="5"/>
  <c r="V246" i="5"/>
  <c r="W246" i="5"/>
  <c r="X246" i="5"/>
  <c r="Y246" i="5"/>
  <c r="K247" i="5"/>
  <c r="L247" i="5"/>
  <c r="M247" i="5"/>
  <c r="N247" i="5"/>
  <c r="O247" i="5"/>
  <c r="P247" i="5"/>
  <c r="Q247" i="5"/>
  <c r="R247" i="5"/>
  <c r="S247" i="5"/>
  <c r="T247" i="5"/>
  <c r="U247" i="5"/>
  <c r="V247" i="5"/>
  <c r="W247" i="5"/>
  <c r="X247" i="5"/>
  <c r="Y247" i="5"/>
  <c r="K248" i="5"/>
  <c r="L248" i="5"/>
  <c r="M248" i="5"/>
  <c r="N248" i="5"/>
  <c r="O248" i="5"/>
  <c r="P248" i="5"/>
  <c r="Q248" i="5"/>
  <c r="R248" i="5"/>
  <c r="S248" i="5"/>
  <c r="T248" i="5"/>
  <c r="U248" i="5"/>
  <c r="V248" i="5"/>
  <c r="W248" i="5"/>
  <c r="X248" i="5"/>
  <c r="Y248" i="5"/>
  <c r="K249" i="5"/>
  <c r="L249" i="5"/>
  <c r="M249" i="5"/>
  <c r="N249" i="5"/>
  <c r="O249" i="5"/>
  <c r="P249" i="5"/>
  <c r="Q249" i="5"/>
  <c r="R249" i="5"/>
  <c r="S249" i="5"/>
  <c r="T249" i="5"/>
  <c r="U249" i="5"/>
  <c r="V249" i="5"/>
  <c r="W249" i="5"/>
  <c r="X249" i="5"/>
  <c r="Y249" i="5"/>
  <c r="K250" i="5"/>
  <c r="L250" i="5"/>
  <c r="M250" i="5"/>
  <c r="N250" i="5"/>
  <c r="O250" i="5"/>
  <c r="P250" i="5"/>
  <c r="Q250" i="5"/>
  <c r="R250" i="5"/>
  <c r="S250" i="5"/>
  <c r="T250" i="5"/>
  <c r="U250" i="5"/>
  <c r="V250" i="5"/>
  <c r="W250" i="5"/>
  <c r="X250" i="5"/>
  <c r="Y250" i="5"/>
  <c r="K251" i="5"/>
  <c r="L251" i="5"/>
  <c r="M251" i="5"/>
  <c r="N251" i="5"/>
  <c r="O251" i="5"/>
  <c r="P251" i="5"/>
  <c r="Q251" i="5"/>
  <c r="R251" i="5"/>
  <c r="S251" i="5"/>
  <c r="T251" i="5"/>
  <c r="U251" i="5"/>
  <c r="V251" i="5"/>
  <c r="W251" i="5"/>
  <c r="X251" i="5"/>
  <c r="Y251" i="5"/>
  <c r="K252" i="5"/>
  <c r="L252" i="5"/>
  <c r="M252" i="5"/>
  <c r="N252" i="5"/>
  <c r="O252" i="5"/>
  <c r="P252" i="5"/>
  <c r="Q252" i="5"/>
  <c r="R252" i="5"/>
  <c r="S252" i="5"/>
  <c r="T252" i="5"/>
  <c r="U252" i="5"/>
  <c r="V252" i="5"/>
  <c r="W252" i="5"/>
  <c r="X252" i="5"/>
  <c r="Y252" i="5"/>
  <c r="K253" i="5"/>
  <c r="L253" i="5"/>
  <c r="M253" i="5"/>
  <c r="N253" i="5"/>
  <c r="O253" i="5"/>
  <c r="P253" i="5"/>
  <c r="Q253" i="5"/>
  <c r="R253" i="5"/>
  <c r="S253" i="5"/>
  <c r="T253" i="5"/>
  <c r="U253" i="5"/>
  <c r="V253" i="5"/>
  <c r="W253" i="5"/>
  <c r="X253" i="5"/>
  <c r="Y253" i="5"/>
  <c r="K254" i="5"/>
  <c r="L254" i="5"/>
  <c r="M254" i="5"/>
  <c r="N254" i="5"/>
  <c r="O254" i="5"/>
  <c r="P254" i="5"/>
  <c r="Q254" i="5"/>
  <c r="R254" i="5"/>
  <c r="S254" i="5"/>
  <c r="T254" i="5"/>
  <c r="U254" i="5"/>
  <c r="V254" i="5"/>
  <c r="W254" i="5"/>
  <c r="X254" i="5"/>
  <c r="Y254" i="5"/>
  <c r="K255" i="5"/>
  <c r="L255" i="5"/>
  <c r="M255" i="5"/>
  <c r="N255" i="5"/>
  <c r="O255" i="5"/>
  <c r="P255" i="5"/>
  <c r="Q255" i="5"/>
  <c r="R255" i="5"/>
  <c r="S255" i="5"/>
  <c r="T255" i="5"/>
  <c r="U255" i="5"/>
  <c r="V255" i="5"/>
  <c r="W255" i="5"/>
  <c r="X255" i="5"/>
  <c r="Y255" i="5"/>
  <c r="K256" i="5"/>
  <c r="L256" i="5"/>
  <c r="M256" i="5"/>
  <c r="N256" i="5"/>
  <c r="O256" i="5"/>
  <c r="P256" i="5"/>
  <c r="Q256" i="5"/>
  <c r="R256" i="5"/>
  <c r="S256" i="5"/>
  <c r="T256" i="5"/>
  <c r="U256" i="5"/>
  <c r="V256" i="5"/>
  <c r="W256" i="5"/>
  <c r="X256" i="5"/>
  <c r="Y256" i="5"/>
  <c r="K257" i="5"/>
  <c r="L257" i="5"/>
  <c r="M257" i="5"/>
  <c r="N257" i="5"/>
  <c r="O257" i="5"/>
  <c r="P257" i="5"/>
  <c r="Q257" i="5"/>
  <c r="R257" i="5"/>
  <c r="S257" i="5"/>
  <c r="T257" i="5"/>
  <c r="U257" i="5"/>
  <c r="V257" i="5"/>
  <c r="W257" i="5"/>
  <c r="X257" i="5"/>
  <c r="Y257" i="5"/>
  <c r="K258" i="5"/>
  <c r="L258" i="5"/>
  <c r="M258" i="5"/>
  <c r="N258" i="5"/>
  <c r="O258" i="5"/>
  <c r="P258" i="5"/>
  <c r="Q258" i="5"/>
  <c r="R258" i="5"/>
  <c r="S258" i="5"/>
  <c r="T258" i="5"/>
  <c r="U258" i="5"/>
  <c r="V258" i="5"/>
  <c r="W258" i="5"/>
  <c r="X258" i="5"/>
  <c r="Y258" i="5"/>
  <c r="K259" i="5"/>
  <c r="L259" i="5"/>
  <c r="M259" i="5"/>
  <c r="N259" i="5"/>
  <c r="O259" i="5"/>
  <c r="P259" i="5"/>
  <c r="Q259" i="5"/>
  <c r="R259" i="5"/>
  <c r="S259" i="5"/>
  <c r="T259" i="5"/>
  <c r="U259" i="5"/>
  <c r="V259" i="5"/>
  <c r="W259" i="5"/>
  <c r="X259" i="5"/>
  <c r="Y259" i="5"/>
  <c r="K260" i="5"/>
  <c r="L260" i="5"/>
  <c r="M260" i="5"/>
  <c r="N260" i="5"/>
  <c r="O260" i="5"/>
  <c r="P260" i="5"/>
  <c r="Q260" i="5"/>
  <c r="R260" i="5"/>
  <c r="S260" i="5"/>
  <c r="T260" i="5"/>
  <c r="U260" i="5"/>
  <c r="V260" i="5"/>
  <c r="W260" i="5"/>
  <c r="X260" i="5"/>
  <c r="Y260" i="5"/>
  <c r="K261" i="5"/>
  <c r="L261" i="5"/>
  <c r="M261" i="5"/>
  <c r="N261" i="5"/>
  <c r="O261" i="5"/>
  <c r="P261" i="5"/>
  <c r="Q261" i="5"/>
  <c r="R261" i="5"/>
  <c r="S261" i="5"/>
  <c r="T261" i="5"/>
  <c r="U261" i="5"/>
  <c r="V261" i="5"/>
  <c r="W261" i="5"/>
  <c r="X261" i="5"/>
  <c r="Y261" i="5"/>
  <c r="K262" i="5"/>
  <c r="L262" i="5"/>
  <c r="M262" i="5"/>
  <c r="N262" i="5"/>
  <c r="O262" i="5"/>
  <c r="P262" i="5"/>
  <c r="Q262" i="5"/>
  <c r="R262" i="5"/>
  <c r="S262" i="5"/>
  <c r="T262" i="5"/>
  <c r="U262" i="5"/>
  <c r="V262" i="5"/>
  <c r="W262" i="5"/>
  <c r="X262" i="5"/>
  <c r="Y262" i="5"/>
  <c r="K263" i="5"/>
  <c r="L263" i="5"/>
  <c r="M263" i="5"/>
  <c r="N263" i="5"/>
  <c r="O263" i="5"/>
  <c r="P263" i="5"/>
  <c r="Q263" i="5"/>
  <c r="R263" i="5"/>
  <c r="S263" i="5"/>
  <c r="T263" i="5"/>
  <c r="U263" i="5"/>
  <c r="V263" i="5"/>
  <c r="W263" i="5"/>
  <c r="X263" i="5"/>
  <c r="Y263" i="5"/>
  <c r="K264" i="5"/>
  <c r="L264" i="5"/>
  <c r="M264" i="5"/>
  <c r="N264" i="5"/>
  <c r="O264" i="5"/>
  <c r="P264" i="5"/>
  <c r="Q264" i="5"/>
  <c r="R264" i="5"/>
  <c r="S264" i="5"/>
  <c r="T264" i="5"/>
  <c r="U264" i="5"/>
  <c r="V264" i="5"/>
  <c r="W264" i="5"/>
  <c r="X264" i="5"/>
  <c r="Y264" i="5"/>
  <c r="K265" i="5"/>
  <c r="L265" i="5"/>
  <c r="M265" i="5"/>
  <c r="N265" i="5"/>
  <c r="O265" i="5"/>
  <c r="P265" i="5"/>
  <c r="Q265" i="5"/>
  <c r="R265" i="5"/>
  <c r="S265" i="5"/>
  <c r="T265" i="5"/>
  <c r="U265" i="5"/>
  <c r="V265" i="5"/>
  <c r="W265" i="5"/>
  <c r="X265" i="5"/>
  <c r="Y265" i="5"/>
  <c r="K266" i="5"/>
  <c r="L266" i="5"/>
  <c r="M266" i="5"/>
  <c r="N266" i="5"/>
  <c r="O266" i="5"/>
  <c r="P266" i="5"/>
  <c r="Q266" i="5"/>
  <c r="R266" i="5"/>
  <c r="S266" i="5"/>
  <c r="T266" i="5"/>
  <c r="U266" i="5"/>
  <c r="V266" i="5"/>
  <c r="W266" i="5"/>
  <c r="X266" i="5"/>
  <c r="Y266" i="5"/>
  <c r="K267" i="5"/>
  <c r="L267" i="5"/>
  <c r="M267" i="5"/>
  <c r="N267" i="5"/>
  <c r="O267" i="5"/>
  <c r="P267" i="5"/>
  <c r="Q267" i="5"/>
  <c r="R267" i="5"/>
  <c r="S267" i="5"/>
  <c r="T267" i="5"/>
  <c r="U267" i="5"/>
  <c r="V267" i="5"/>
  <c r="W267" i="5"/>
  <c r="X267" i="5"/>
  <c r="Y267" i="5"/>
  <c r="K268" i="5"/>
  <c r="L268" i="5"/>
  <c r="M268" i="5"/>
  <c r="N268" i="5"/>
  <c r="O268" i="5"/>
  <c r="P268" i="5"/>
  <c r="Q268" i="5"/>
  <c r="R268" i="5"/>
  <c r="S268" i="5"/>
  <c r="T268" i="5"/>
  <c r="U268" i="5"/>
  <c r="V268" i="5"/>
  <c r="W268" i="5"/>
  <c r="X268" i="5"/>
  <c r="Y268" i="5"/>
  <c r="K269" i="5"/>
  <c r="L269" i="5"/>
  <c r="M269" i="5"/>
  <c r="N269" i="5"/>
  <c r="O269" i="5"/>
  <c r="P269" i="5"/>
  <c r="Q269" i="5"/>
  <c r="R269" i="5"/>
  <c r="S269" i="5"/>
  <c r="T269" i="5"/>
  <c r="U269" i="5"/>
  <c r="V269" i="5"/>
  <c r="W269" i="5"/>
  <c r="X269" i="5"/>
  <c r="Y269" i="5"/>
  <c r="K270" i="5"/>
  <c r="L270" i="5"/>
  <c r="M270" i="5"/>
  <c r="N270" i="5"/>
  <c r="O270" i="5"/>
  <c r="P270" i="5"/>
  <c r="Q270" i="5"/>
  <c r="R270" i="5"/>
  <c r="S270" i="5"/>
  <c r="T270" i="5"/>
  <c r="U270" i="5"/>
  <c r="V270" i="5"/>
  <c r="W270" i="5"/>
  <c r="X270" i="5"/>
  <c r="Y270" i="5"/>
  <c r="K271" i="5"/>
  <c r="L271" i="5"/>
  <c r="M271" i="5"/>
  <c r="N271" i="5"/>
  <c r="O271" i="5"/>
  <c r="P271" i="5"/>
  <c r="Q271" i="5"/>
  <c r="R271" i="5"/>
  <c r="S271" i="5"/>
  <c r="T271" i="5"/>
  <c r="U271" i="5"/>
  <c r="V271" i="5"/>
  <c r="W271" i="5"/>
  <c r="X271" i="5"/>
  <c r="Y271" i="5"/>
  <c r="K272" i="5"/>
  <c r="L272" i="5"/>
  <c r="M272" i="5"/>
  <c r="N272" i="5"/>
  <c r="O272" i="5"/>
  <c r="P272" i="5"/>
  <c r="Q272" i="5"/>
  <c r="R272" i="5"/>
  <c r="S272" i="5"/>
  <c r="T272" i="5"/>
  <c r="U272" i="5"/>
  <c r="V272" i="5"/>
  <c r="W272" i="5"/>
  <c r="X272" i="5"/>
  <c r="Y272" i="5"/>
  <c r="K273" i="5"/>
  <c r="L273" i="5"/>
  <c r="M273" i="5"/>
  <c r="N273" i="5"/>
  <c r="O273" i="5"/>
  <c r="P273" i="5"/>
  <c r="Q273" i="5"/>
  <c r="R273" i="5"/>
  <c r="S273" i="5"/>
  <c r="T273" i="5"/>
  <c r="U273" i="5"/>
  <c r="V273" i="5"/>
  <c r="W273" i="5"/>
  <c r="X273" i="5"/>
  <c r="Y273" i="5"/>
  <c r="K274" i="5"/>
  <c r="L274" i="5"/>
  <c r="M274" i="5"/>
  <c r="N274" i="5"/>
  <c r="O274" i="5"/>
  <c r="P274" i="5"/>
  <c r="Q274" i="5"/>
  <c r="R274" i="5"/>
  <c r="S274" i="5"/>
  <c r="T274" i="5"/>
  <c r="U274" i="5"/>
  <c r="V274" i="5"/>
  <c r="W274" i="5"/>
  <c r="X274" i="5"/>
  <c r="Y274" i="5"/>
  <c r="K275" i="5"/>
  <c r="L275" i="5"/>
  <c r="M275" i="5"/>
  <c r="N275" i="5"/>
  <c r="O275" i="5"/>
  <c r="P275" i="5"/>
  <c r="Q275" i="5"/>
  <c r="R275" i="5"/>
  <c r="S275" i="5"/>
  <c r="T275" i="5"/>
  <c r="U275" i="5"/>
  <c r="V275" i="5"/>
  <c r="W275" i="5"/>
  <c r="X275" i="5"/>
  <c r="Y275" i="5"/>
  <c r="K276" i="5"/>
  <c r="L276" i="5"/>
  <c r="M276" i="5"/>
  <c r="N276" i="5"/>
  <c r="O276" i="5"/>
  <c r="P276" i="5"/>
  <c r="Q276" i="5"/>
  <c r="R276" i="5"/>
  <c r="S276" i="5"/>
  <c r="T276" i="5"/>
  <c r="U276" i="5"/>
  <c r="V276" i="5"/>
  <c r="W276" i="5"/>
  <c r="X276" i="5"/>
  <c r="Y276" i="5"/>
  <c r="K277" i="5"/>
  <c r="L277" i="5"/>
  <c r="M277" i="5"/>
  <c r="N277" i="5"/>
  <c r="O277" i="5"/>
  <c r="P277" i="5"/>
  <c r="Q277" i="5"/>
  <c r="R277" i="5"/>
  <c r="S277" i="5"/>
  <c r="T277" i="5"/>
  <c r="U277" i="5"/>
  <c r="V277" i="5"/>
  <c r="W277" i="5"/>
  <c r="X277" i="5"/>
  <c r="Y277" i="5"/>
  <c r="K278" i="5"/>
  <c r="L278" i="5"/>
  <c r="M278" i="5"/>
  <c r="N278" i="5"/>
  <c r="O278" i="5"/>
  <c r="P278" i="5"/>
  <c r="Q278" i="5"/>
  <c r="R278" i="5"/>
  <c r="S278" i="5"/>
  <c r="T278" i="5"/>
  <c r="U278" i="5"/>
  <c r="V278" i="5"/>
  <c r="W278" i="5"/>
  <c r="X278" i="5"/>
  <c r="Y278" i="5"/>
  <c r="K279" i="5"/>
  <c r="L279" i="5"/>
  <c r="M279" i="5"/>
  <c r="N279" i="5"/>
  <c r="O279" i="5"/>
  <c r="P279" i="5"/>
  <c r="Q279" i="5"/>
  <c r="R279" i="5"/>
  <c r="S279" i="5"/>
  <c r="T279" i="5"/>
  <c r="U279" i="5"/>
  <c r="V279" i="5"/>
  <c r="W279" i="5"/>
  <c r="X279" i="5"/>
  <c r="Y279" i="5"/>
  <c r="K280" i="5"/>
  <c r="L280" i="5"/>
  <c r="M280" i="5"/>
  <c r="N280" i="5"/>
  <c r="O280" i="5"/>
  <c r="P280" i="5"/>
  <c r="Q280" i="5"/>
  <c r="R280" i="5"/>
  <c r="S280" i="5"/>
  <c r="T280" i="5"/>
  <c r="U280" i="5"/>
  <c r="V280" i="5"/>
  <c r="W280" i="5"/>
  <c r="X280" i="5"/>
  <c r="Y280" i="5"/>
  <c r="K281" i="5"/>
  <c r="L281" i="5"/>
  <c r="M281" i="5"/>
  <c r="N281" i="5"/>
  <c r="O281" i="5"/>
  <c r="P281" i="5"/>
  <c r="Q281" i="5"/>
  <c r="R281" i="5"/>
  <c r="S281" i="5"/>
  <c r="T281" i="5"/>
  <c r="U281" i="5"/>
  <c r="V281" i="5"/>
  <c r="W281" i="5"/>
  <c r="X281" i="5"/>
  <c r="Y281" i="5"/>
  <c r="K282" i="5"/>
  <c r="L282" i="5"/>
  <c r="M282" i="5"/>
  <c r="N282" i="5"/>
  <c r="O282" i="5"/>
  <c r="P282" i="5"/>
  <c r="Q282" i="5"/>
  <c r="R282" i="5"/>
  <c r="S282" i="5"/>
  <c r="T282" i="5"/>
  <c r="U282" i="5"/>
  <c r="V282" i="5"/>
  <c r="W282" i="5"/>
  <c r="X282" i="5"/>
  <c r="Y282" i="5"/>
  <c r="K283" i="5"/>
  <c r="L283" i="5"/>
  <c r="M283" i="5"/>
  <c r="N283" i="5"/>
  <c r="O283" i="5"/>
  <c r="P283" i="5"/>
  <c r="Q283" i="5"/>
  <c r="R283" i="5"/>
  <c r="S283" i="5"/>
  <c r="T283" i="5"/>
  <c r="U283" i="5"/>
  <c r="V283" i="5"/>
  <c r="W283" i="5"/>
  <c r="X283" i="5"/>
  <c r="Y283" i="5"/>
  <c r="K284" i="5"/>
  <c r="L284" i="5"/>
  <c r="M284" i="5"/>
  <c r="N284" i="5"/>
  <c r="O284" i="5"/>
  <c r="P284" i="5"/>
  <c r="Q284" i="5"/>
  <c r="R284" i="5"/>
  <c r="S284" i="5"/>
  <c r="T284" i="5"/>
  <c r="U284" i="5"/>
  <c r="V284" i="5"/>
  <c r="W284" i="5"/>
  <c r="X284" i="5"/>
  <c r="Y284" i="5"/>
  <c r="K285" i="5"/>
  <c r="L285" i="5"/>
  <c r="M285" i="5"/>
  <c r="N285" i="5"/>
  <c r="O285" i="5"/>
  <c r="P285" i="5"/>
  <c r="Q285" i="5"/>
  <c r="R285" i="5"/>
  <c r="S285" i="5"/>
  <c r="T285" i="5"/>
  <c r="U285" i="5"/>
  <c r="V285" i="5"/>
  <c r="W285" i="5"/>
  <c r="X285" i="5"/>
  <c r="Y285" i="5"/>
  <c r="K286" i="5"/>
  <c r="L286" i="5"/>
  <c r="M286" i="5"/>
  <c r="N286" i="5"/>
  <c r="O286" i="5"/>
  <c r="P286" i="5"/>
  <c r="Q286" i="5"/>
  <c r="R286" i="5"/>
  <c r="S286" i="5"/>
  <c r="T286" i="5"/>
  <c r="U286" i="5"/>
  <c r="V286" i="5"/>
  <c r="W286" i="5"/>
  <c r="X286" i="5"/>
  <c r="Y286" i="5"/>
  <c r="K287" i="5"/>
  <c r="L287" i="5"/>
  <c r="M287" i="5"/>
  <c r="N287" i="5"/>
  <c r="O287" i="5"/>
  <c r="P287" i="5"/>
  <c r="Q287" i="5"/>
  <c r="R287" i="5"/>
  <c r="S287" i="5"/>
  <c r="T287" i="5"/>
  <c r="U287" i="5"/>
  <c r="V287" i="5"/>
  <c r="W287" i="5"/>
  <c r="X287" i="5"/>
  <c r="Y287" i="5"/>
  <c r="K288" i="5"/>
  <c r="L288" i="5"/>
  <c r="M288" i="5"/>
  <c r="N288" i="5"/>
  <c r="O288" i="5"/>
  <c r="P288" i="5"/>
  <c r="Q288" i="5"/>
  <c r="R288" i="5"/>
  <c r="S288" i="5"/>
  <c r="T288" i="5"/>
  <c r="U288" i="5"/>
  <c r="V288" i="5"/>
  <c r="W288" i="5"/>
  <c r="X288" i="5"/>
  <c r="Y288" i="5"/>
  <c r="K289" i="5"/>
  <c r="L289" i="5"/>
  <c r="M289" i="5"/>
  <c r="N289" i="5"/>
  <c r="O289" i="5"/>
  <c r="P289" i="5"/>
  <c r="Q289" i="5"/>
  <c r="R289" i="5"/>
  <c r="S289" i="5"/>
  <c r="T289" i="5"/>
  <c r="U289" i="5"/>
  <c r="V289" i="5"/>
  <c r="W289" i="5"/>
  <c r="X289" i="5"/>
  <c r="Y289" i="5"/>
  <c r="K290" i="5"/>
  <c r="L290" i="5"/>
  <c r="M290" i="5"/>
  <c r="N290" i="5"/>
  <c r="O290" i="5"/>
  <c r="P290" i="5"/>
  <c r="Q290" i="5"/>
  <c r="R290" i="5"/>
  <c r="S290" i="5"/>
  <c r="T290" i="5"/>
  <c r="U290" i="5"/>
  <c r="V290" i="5"/>
  <c r="W290" i="5"/>
  <c r="X290" i="5"/>
  <c r="Y290" i="5"/>
  <c r="K291" i="5"/>
  <c r="L291" i="5"/>
  <c r="M291" i="5"/>
  <c r="N291" i="5"/>
  <c r="O291" i="5"/>
  <c r="P291" i="5"/>
  <c r="Q291" i="5"/>
  <c r="R291" i="5"/>
  <c r="S291" i="5"/>
  <c r="T291" i="5"/>
  <c r="U291" i="5"/>
  <c r="V291" i="5"/>
  <c r="W291" i="5"/>
  <c r="X291" i="5"/>
  <c r="Y291" i="5"/>
  <c r="K292" i="5"/>
  <c r="L292" i="5"/>
  <c r="M292" i="5"/>
  <c r="N292" i="5"/>
  <c r="O292" i="5"/>
  <c r="P292" i="5"/>
  <c r="Q292" i="5"/>
  <c r="R292" i="5"/>
  <c r="S292" i="5"/>
  <c r="T292" i="5"/>
  <c r="U292" i="5"/>
  <c r="V292" i="5"/>
  <c r="W292" i="5"/>
  <c r="X292" i="5"/>
  <c r="Y292" i="5"/>
  <c r="K293" i="5"/>
  <c r="L293" i="5"/>
  <c r="M293" i="5"/>
  <c r="N293" i="5"/>
  <c r="O293" i="5"/>
  <c r="P293" i="5"/>
  <c r="Q293" i="5"/>
  <c r="R293" i="5"/>
  <c r="S293" i="5"/>
  <c r="T293" i="5"/>
  <c r="U293" i="5"/>
  <c r="V293" i="5"/>
  <c r="W293" i="5"/>
  <c r="X293" i="5"/>
  <c r="Y293" i="5"/>
  <c r="K294" i="5"/>
  <c r="L294" i="5"/>
  <c r="M294" i="5"/>
  <c r="N294" i="5"/>
  <c r="O294" i="5"/>
  <c r="P294" i="5"/>
  <c r="Q294" i="5"/>
  <c r="R294" i="5"/>
  <c r="S294" i="5"/>
  <c r="T294" i="5"/>
  <c r="U294" i="5"/>
  <c r="V294" i="5"/>
  <c r="W294" i="5"/>
  <c r="X294" i="5"/>
  <c r="Y294" i="5"/>
  <c r="K295" i="5"/>
  <c r="L295" i="5"/>
  <c r="M295" i="5"/>
  <c r="N295" i="5"/>
  <c r="O295" i="5"/>
  <c r="P295" i="5"/>
  <c r="Q295" i="5"/>
  <c r="R295" i="5"/>
  <c r="S295" i="5"/>
  <c r="T295" i="5"/>
  <c r="U295" i="5"/>
  <c r="V295" i="5"/>
  <c r="W295" i="5"/>
  <c r="X295" i="5"/>
  <c r="Y295" i="5"/>
  <c r="K296" i="5"/>
  <c r="L296" i="5"/>
  <c r="M296" i="5"/>
  <c r="N296" i="5"/>
  <c r="O296" i="5"/>
  <c r="P296" i="5"/>
  <c r="Q296" i="5"/>
  <c r="R296" i="5"/>
  <c r="S296" i="5"/>
  <c r="T296" i="5"/>
  <c r="U296" i="5"/>
  <c r="V296" i="5"/>
  <c r="W296" i="5"/>
  <c r="X296" i="5"/>
  <c r="Y296" i="5"/>
  <c r="K297" i="5"/>
  <c r="L297" i="5"/>
  <c r="M297" i="5"/>
  <c r="N297" i="5"/>
  <c r="O297" i="5"/>
  <c r="P297" i="5"/>
  <c r="Q297" i="5"/>
  <c r="R297" i="5"/>
  <c r="S297" i="5"/>
  <c r="T297" i="5"/>
  <c r="U297" i="5"/>
  <c r="V297" i="5"/>
  <c r="W297" i="5"/>
  <c r="X297" i="5"/>
  <c r="Y297" i="5"/>
  <c r="K298" i="5"/>
  <c r="L298" i="5"/>
  <c r="M298" i="5"/>
  <c r="N298" i="5"/>
  <c r="O298" i="5"/>
  <c r="P298" i="5"/>
  <c r="Q298" i="5"/>
  <c r="R298" i="5"/>
  <c r="S298" i="5"/>
  <c r="T298" i="5"/>
  <c r="U298" i="5"/>
  <c r="V298" i="5"/>
  <c r="W298" i="5"/>
  <c r="X298" i="5"/>
  <c r="Y298" i="5"/>
  <c r="K299" i="5"/>
  <c r="L299" i="5"/>
  <c r="M299" i="5"/>
  <c r="N299" i="5"/>
  <c r="O299" i="5"/>
  <c r="P299" i="5"/>
  <c r="Q299" i="5"/>
  <c r="R299" i="5"/>
  <c r="S299" i="5"/>
  <c r="T299" i="5"/>
  <c r="U299" i="5"/>
  <c r="V299" i="5"/>
  <c r="W299" i="5"/>
  <c r="X299" i="5"/>
  <c r="Y299" i="5"/>
  <c r="K300" i="5"/>
  <c r="L300" i="5"/>
  <c r="M300" i="5"/>
  <c r="N300" i="5"/>
  <c r="O300" i="5"/>
  <c r="P300" i="5"/>
  <c r="Q300" i="5"/>
  <c r="R300" i="5"/>
  <c r="S300" i="5"/>
  <c r="T300" i="5"/>
  <c r="U300" i="5"/>
  <c r="V300" i="5"/>
  <c r="W300" i="5"/>
  <c r="X300" i="5"/>
  <c r="Y300" i="5"/>
  <c r="K301" i="5"/>
  <c r="L301" i="5"/>
  <c r="M301" i="5"/>
  <c r="N301" i="5"/>
  <c r="O301" i="5"/>
  <c r="P301" i="5"/>
  <c r="Q301" i="5"/>
  <c r="R301" i="5"/>
  <c r="S301" i="5"/>
  <c r="T301" i="5"/>
  <c r="U301" i="5"/>
  <c r="V301" i="5"/>
  <c r="W301" i="5"/>
  <c r="X301" i="5"/>
  <c r="Y301" i="5"/>
  <c r="K302" i="5"/>
  <c r="L302" i="5"/>
  <c r="M302" i="5"/>
  <c r="N302" i="5"/>
  <c r="O302" i="5"/>
  <c r="P302" i="5"/>
  <c r="Q302" i="5"/>
  <c r="R302" i="5"/>
  <c r="S302" i="5"/>
  <c r="T302" i="5"/>
  <c r="U302" i="5"/>
  <c r="V302" i="5"/>
  <c r="W302" i="5"/>
  <c r="X302" i="5"/>
  <c r="Y302" i="5"/>
  <c r="K303" i="5"/>
  <c r="L303" i="5"/>
  <c r="M303" i="5"/>
  <c r="N303" i="5"/>
  <c r="O303" i="5"/>
  <c r="P303" i="5"/>
  <c r="Q303" i="5"/>
  <c r="R303" i="5"/>
  <c r="S303" i="5"/>
  <c r="T303" i="5"/>
  <c r="U303" i="5"/>
  <c r="V303" i="5"/>
  <c r="W303" i="5"/>
  <c r="X303" i="5"/>
  <c r="Y303" i="5"/>
  <c r="K304" i="5"/>
  <c r="L304" i="5"/>
  <c r="M304" i="5"/>
  <c r="N304" i="5"/>
  <c r="O304" i="5"/>
  <c r="P304" i="5"/>
  <c r="Q304" i="5"/>
  <c r="R304" i="5"/>
  <c r="S304" i="5"/>
  <c r="T304" i="5"/>
  <c r="U304" i="5"/>
  <c r="V304" i="5"/>
  <c r="W304" i="5"/>
  <c r="X304" i="5"/>
  <c r="Y304" i="5"/>
  <c r="K305" i="5"/>
  <c r="L305" i="5"/>
  <c r="M305" i="5"/>
  <c r="N305" i="5"/>
  <c r="O305" i="5"/>
  <c r="P305" i="5"/>
  <c r="Q305" i="5"/>
  <c r="R305" i="5"/>
  <c r="S305" i="5"/>
  <c r="T305" i="5"/>
  <c r="U305" i="5"/>
  <c r="V305" i="5"/>
  <c r="W305" i="5"/>
  <c r="X305" i="5"/>
  <c r="Y305" i="5"/>
  <c r="K306" i="5"/>
  <c r="L306" i="5"/>
  <c r="M306" i="5"/>
  <c r="N306" i="5"/>
  <c r="O306" i="5"/>
  <c r="P306" i="5"/>
  <c r="Q306" i="5"/>
  <c r="R306" i="5"/>
  <c r="S306" i="5"/>
  <c r="T306" i="5"/>
  <c r="U306" i="5"/>
  <c r="V306" i="5"/>
  <c r="W306" i="5"/>
  <c r="X306" i="5"/>
  <c r="Y306" i="5"/>
  <c r="K307" i="5"/>
  <c r="L307" i="5"/>
  <c r="M307" i="5"/>
  <c r="N307" i="5"/>
  <c r="O307" i="5"/>
  <c r="P307" i="5"/>
  <c r="Q307" i="5"/>
  <c r="R307" i="5"/>
  <c r="S307" i="5"/>
  <c r="T307" i="5"/>
  <c r="U307" i="5"/>
  <c r="V307" i="5"/>
  <c r="W307" i="5"/>
  <c r="X307" i="5"/>
  <c r="Y307" i="5"/>
  <c r="K308" i="5"/>
  <c r="L308" i="5"/>
  <c r="M308" i="5"/>
  <c r="N308" i="5"/>
  <c r="O308" i="5"/>
  <c r="P308" i="5"/>
  <c r="Q308" i="5"/>
  <c r="R308" i="5"/>
  <c r="S308" i="5"/>
  <c r="T308" i="5"/>
  <c r="U308" i="5"/>
  <c r="V308" i="5"/>
  <c r="W308" i="5"/>
  <c r="X308" i="5"/>
  <c r="Y308" i="5"/>
  <c r="K309" i="5"/>
  <c r="L309" i="5"/>
  <c r="M309" i="5"/>
  <c r="N309" i="5"/>
  <c r="O309" i="5"/>
  <c r="P309" i="5"/>
  <c r="Q309" i="5"/>
  <c r="R309" i="5"/>
  <c r="S309" i="5"/>
  <c r="T309" i="5"/>
  <c r="U309" i="5"/>
  <c r="V309" i="5"/>
  <c r="W309" i="5"/>
  <c r="X309" i="5"/>
  <c r="Y309" i="5"/>
  <c r="K310" i="5"/>
  <c r="L310" i="5"/>
  <c r="M310" i="5"/>
  <c r="N310" i="5"/>
  <c r="O310" i="5"/>
  <c r="P310" i="5"/>
  <c r="Q310" i="5"/>
  <c r="R310" i="5"/>
  <c r="S310" i="5"/>
  <c r="T310" i="5"/>
  <c r="U310" i="5"/>
  <c r="V310" i="5"/>
  <c r="W310" i="5"/>
  <c r="X310" i="5"/>
  <c r="Y310" i="5"/>
  <c r="K311" i="5"/>
  <c r="L311" i="5"/>
  <c r="M311" i="5"/>
  <c r="N311" i="5"/>
  <c r="O311" i="5"/>
  <c r="P311" i="5"/>
  <c r="Q311" i="5"/>
  <c r="R311" i="5"/>
  <c r="S311" i="5"/>
  <c r="T311" i="5"/>
  <c r="U311" i="5"/>
  <c r="V311" i="5"/>
  <c r="W311" i="5"/>
  <c r="X311" i="5"/>
  <c r="Y311" i="5"/>
  <c r="K312" i="5"/>
  <c r="L312" i="5"/>
  <c r="M312" i="5"/>
  <c r="N312" i="5"/>
  <c r="O312" i="5"/>
  <c r="P312" i="5"/>
  <c r="Q312" i="5"/>
  <c r="R312" i="5"/>
  <c r="S312" i="5"/>
  <c r="T312" i="5"/>
  <c r="U312" i="5"/>
  <c r="V312" i="5"/>
  <c r="W312" i="5"/>
  <c r="X312" i="5"/>
  <c r="Y312" i="5"/>
  <c r="K313" i="5"/>
  <c r="L313" i="5"/>
  <c r="M313" i="5"/>
  <c r="N313" i="5"/>
  <c r="O313" i="5"/>
  <c r="P313" i="5"/>
  <c r="Q313" i="5"/>
  <c r="R313" i="5"/>
  <c r="S313" i="5"/>
  <c r="T313" i="5"/>
  <c r="U313" i="5"/>
  <c r="V313" i="5"/>
  <c r="W313" i="5"/>
  <c r="X313" i="5"/>
  <c r="Y313" i="5"/>
  <c r="K314" i="5"/>
  <c r="L314" i="5"/>
  <c r="M314" i="5"/>
  <c r="N314" i="5"/>
  <c r="O314" i="5"/>
  <c r="P314" i="5"/>
  <c r="Q314" i="5"/>
  <c r="R314" i="5"/>
  <c r="S314" i="5"/>
  <c r="T314" i="5"/>
  <c r="U314" i="5"/>
  <c r="V314" i="5"/>
  <c r="W314" i="5"/>
  <c r="X314" i="5"/>
  <c r="Y314" i="5"/>
  <c r="K315" i="5"/>
  <c r="L315" i="5"/>
  <c r="M315" i="5"/>
  <c r="N315" i="5"/>
  <c r="O315" i="5"/>
  <c r="P315" i="5"/>
  <c r="Q315" i="5"/>
  <c r="R315" i="5"/>
  <c r="S315" i="5"/>
  <c r="T315" i="5"/>
  <c r="U315" i="5"/>
  <c r="V315" i="5"/>
  <c r="W315" i="5"/>
  <c r="X315" i="5"/>
  <c r="Y315" i="5"/>
  <c r="K316" i="5"/>
  <c r="L316" i="5"/>
  <c r="M316" i="5"/>
  <c r="N316" i="5"/>
  <c r="O316" i="5"/>
  <c r="P316" i="5"/>
  <c r="Q316" i="5"/>
  <c r="R316" i="5"/>
  <c r="S316" i="5"/>
  <c r="T316" i="5"/>
  <c r="U316" i="5"/>
  <c r="V316" i="5"/>
  <c r="W316" i="5"/>
  <c r="X316" i="5"/>
  <c r="Y316" i="5"/>
  <c r="K317" i="5"/>
  <c r="L317" i="5"/>
  <c r="M317" i="5"/>
  <c r="N317" i="5"/>
  <c r="O317" i="5"/>
  <c r="P317" i="5"/>
  <c r="Q317" i="5"/>
  <c r="R317" i="5"/>
  <c r="S317" i="5"/>
  <c r="T317" i="5"/>
  <c r="U317" i="5"/>
  <c r="V317" i="5"/>
  <c r="W317" i="5"/>
  <c r="X317" i="5"/>
  <c r="Y317" i="5"/>
  <c r="K318" i="5"/>
  <c r="L318" i="5"/>
  <c r="M318" i="5"/>
  <c r="N318" i="5"/>
  <c r="O318" i="5"/>
  <c r="P318" i="5"/>
  <c r="Q318" i="5"/>
  <c r="R318" i="5"/>
  <c r="S318" i="5"/>
  <c r="T318" i="5"/>
  <c r="U318" i="5"/>
  <c r="V318" i="5"/>
  <c r="W318" i="5"/>
  <c r="X318" i="5"/>
  <c r="Y318" i="5"/>
  <c r="K319" i="5"/>
  <c r="L319" i="5"/>
  <c r="M319" i="5"/>
  <c r="N319" i="5"/>
  <c r="O319" i="5"/>
  <c r="P319" i="5"/>
  <c r="Q319" i="5"/>
  <c r="R319" i="5"/>
  <c r="S319" i="5"/>
  <c r="T319" i="5"/>
  <c r="U319" i="5"/>
  <c r="V319" i="5"/>
  <c r="W319" i="5"/>
  <c r="X319" i="5"/>
  <c r="Y319" i="5"/>
  <c r="K320" i="5"/>
  <c r="L320" i="5"/>
  <c r="M320" i="5"/>
  <c r="N320" i="5"/>
  <c r="O320" i="5"/>
  <c r="P320" i="5"/>
  <c r="Q320" i="5"/>
  <c r="R320" i="5"/>
  <c r="S320" i="5"/>
  <c r="T320" i="5"/>
  <c r="U320" i="5"/>
  <c r="V320" i="5"/>
  <c r="W320" i="5"/>
  <c r="X320" i="5"/>
  <c r="Y320" i="5"/>
  <c r="K321" i="5"/>
  <c r="L321" i="5"/>
  <c r="M321" i="5"/>
  <c r="N321" i="5"/>
  <c r="O321" i="5"/>
  <c r="P321" i="5"/>
  <c r="Q321" i="5"/>
  <c r="R321" i="5"/>
  <c r="S321" i="5"/>
  <c r="T321" i="5"/>
  <c r="U321" i="5"/>
  <c r="V321" i="5"/>
  <c r="W321" i="5"/>
  <c r="X321" i="5"/>
  <c r="Y321" i="5"/>
  <c r="K322" i="5"/>
  <c r="L322" i="5"/>
  <c r="M322" i="5"/>
  <c r="N322" i="5"/>
  <c r="O322" i="5"/>
  <c r="P322" i="5"/>
  <c r="Q322" i="5"/>
  <c r="R322" i="5"/>
  <c r="S322" i="5"/>
  <c r="T322" i="5"/>
  <c r="U322" i="5"/>
  <c r="V322" i="5"/>
  <c r="W322" i="5"/>
  <c r="X322" i="5"/>
  <c r="Y322" i="5"/>
  <c r="K323" i="5"/>
  <c r="L323" i="5"/>
  <c r="M323" i="5"/>
  <c r="N323" i="5"/>
  <c r="O323" i="5"/>
  <c r="P323" i="5"/>
  <c r="Q323" i="5"/>
  <c r="R323" i="5"/>
  <c r="S323" i="5"/>
  <c r="T323" i="5"/>
  <c r="U323" i="5"/>
  <c r="V323" i="5"/>
  <c r="W323" i="5"/>
  <c r="X323" i="5"/>
  <c r="Y323" i="5"/>
  <c r="K324" i="5"/>
  <c r="L324" i="5"/>
  <c r="M324" i="5"/>
  <c r="N324" i="5"/>
  <c r="O324" i="5"/>
  <c r="P324" i="5"/>
  <c r="Q324" i="5"/>
  <c r="R324" i="5"/>
  <c r="S324" i="5"/>
  <c r="T324" i="5"/>
  <c r="U324" i="5"/>
  <c r="V324" i="5"/>
  <c r="W324" i="5"/>
  <c r="X324" i="5"/>
  <c r="Y324" i="5"/>
  <c r="K325" i="5"/>
  <c r="L325" i="5"/>
  <c r="M325" i="5"/>
  <c r="N325" i="5"/>
  <c r="O325" i="5"/>
  <c r="P325" i="5"/>
  <c r="Q325" i="5"/>
  <c r="R325" i="5"/>
  <c r="S325" i="5"/>
  <c r="T325" i="5"/>
  <c r="U325" i="5"/>
  <c r="V325" i="5"/>
  <c r="W325" i="5"/>
  <c r="X325" i="5"/>
  <c r="Y325" i="5"/>
  <c r="K326" i="5"/>
  <c r="L326" i="5"/>
  <c r="M326" i="5"/>
  <c r="N326" i="5"/>
  <c r="O326" i="5"/>
  <c r="P326" i="5"/>
  <c r="Q326" i="5"/>
  <c r="R326" i="5"/>
  <c r="S326" i="5"/>
  <c r="T326" i="5"/>
  <c r="U326" i="5"/>
  <c r="V326" i="5"/>
  <c r="W326" i="5"/>
  <c r="X326" i="5"/>
  <c r="Y326" i="5"/>
  <c r="K327" i="5"/>
  <c r="L327" i="5"/>
  <c r="M327" i="5"/>
  <c r="N327" i="5"/>
  <c r="O327" i="5"/>
  <c r="P327" i="5"/>
  <c r="Q327" i="5"/>
  <c r="R327" i="5"/>
  <c r="S327" i="5"/>
  <c r="T327" i="5"/>
  <c r="U327" i="5"/>
  <c r="V327" i="5"/>
  <c r="W327" i="5"/>
  <c r="X327" i="5"/>
  <c r="Y327" i="5"/>
  <c r="K328" i="5"/>
  <c r="L328" i="5"/>
  <c r="M328" i="5"/>
  <c r="N328" i="5"/>
  <c r="O328" i="5"/>
  <c r="P328" i="5"/>
  <c r="Q328" i="5"/>
  <c r="R328" i="5"/>
  <c r="S328" i="5"/>
  <c r="T328" i="5"/>
  <c r="U328" i="5"/>
  <c r="V328" i="5"/>
  <c r="W328" i="5"/>
  <c r="X328" i="5"/>
  <c r="Y328" i="5"/>
  <c r="K329" i="5"/>
  <c r="L329" i="5"/>
  <c r="M329" i="5"/>
  <c r="N329" i="5"/>
  <c r="O329" i="5"/>
  <c r="P329" i="5"/>
  <c r="Q329" i="5"/>
  <c r="R329" i="5"/>
  <c r="S329" i="5"/>
  <c r="T329" i="5"/>
  <c r="U329" i="5"/>
  <c r="V329" i="5"/>
  <c r="W329" i="5"/>
  <c r="X329" i="5"/>
  <c r="Y329" i="5"/>
  <c r="K330" i="5"/>
  <c r="L330" i="5"/>
  <c r="M330" i="5"/>
  <c r="N330" i="5"/>
  <c r="O330" i="5"/>
  <c r="P330" i="5"/>
  <c r="Q330" i="5"/>
  <c r="R330" i="5"/>
  <c r="S330" i="5"/>
  <c r="T330" i="5"/>
  <c r="U330" i="5"/>
  <c r="V330" i="5"/>
  <c r="W330" i="5"/>
  <c r="X330" i="5"/>
  <c r="Y330" i="5"/>
  <c r="K331" i="5"/>
  <c r="L331" i="5"/>
  <c r="M331" i="5"/>
  <c r="N331" i="5"/>
  <c r="O331" i="5"/>
  <c r="P331" i="5"/>
  <c r="Q331" i="5"/>
  <c r="R331" i="5"/>
  <c r="S331" i="5"/>
  <c r="T331" i="5"/>
  <c r="U331" i="5"/>
  <c r="V331" i="5"/>
  <c r="W331" i="5"/>
  <c r="X331" i="5"/>
  <c r="Y331" i="5"/>
  <c r="K332" i="5"/>
  <c r="L332" i="5"/>
  <c r="M332" i="5"/>
  <c r="N332" i="5"/>
  <c r="O332" i="5"/>
  <c r="P332" i="5"/>
  <c r="Q332" i="5"/>
  <c r="R332" i="5"/>
  <c r="S332" i="5"/>
  <c r="T332" i="5"/>
  <c r="U332" i="5"/>
  <c r="V332" i="5"/>
  <c r="W332" i="5"/>
  <c r="X332" i="5"/>
  <c r="Y332" i="5"/>
  <c r="K333" i="5"/>
  <c r="L333" i="5"/>
  <c r="M333" i="5"/>
  <c r="N333" i="5"/>
  <c r="O333" i="5"/>
  <c r="P333" i="5"/>
  <c r="Q333" i="5"/>
  <c r="R333" i="5"/>
  <c r="S333" i="5"/>
  <c r="T333" i="5"/>
  <c r="U333" i="5"/>
  <c r="V333" i="5"/>
  <c r="W333" i="5"/>
  <c r="X333" i="5"/>
  <c r="Y333" i="5"/>
  <c r="K334" i="5"/>
  <c r="L334" i="5"/>
  <c r="M334" i="5"/>
  <c r="N334" i="5"/>
  <c r="O334" i="5"/>
  <c r="P334" i="5"/>
  <c r="Q334" i="5"/>
  <c r="R334" i="5"/>
  <c r="S334" i="5"/>
  <c r="T334" i="5"/>
  <c r="U334" i="5"/>
  <c r="V334" i="5"/>
  <c r="W334" i="5"/>
  <c r="X334" i="5"/>
  <c r="Y334" i="5"/>
  <c r="K335" i="5"/>
  <c r="L335" i="5"/>
  <c r="M335" i="5"/>
  <c r="N335" i="5"/>
  <c r="O335" i="5"/>
  <c r="P335" i="5"/>
  <c r="Q335" i="5"/>
  <c r="R335" i="5"/>
  <c r="S335" i="5"/>
  <c r="T335" i="5"/>
  <c r="U335" i="5"/>
  <c r="V335" i="5"/>
  <c r="W335" i="5"/>
  <c r="X335" i="5"/>
  <c r="Y335" i="5"/>
  <c r="K336" i="5"/>
  <c r="L336" i="5"/>
  <c r="M336" i="5"/>
  <c r="N336" i="5"/>
  <c r="O336" i="5"/>
  <c r="P336" i="5"/>
  <c r="Q336" i="5"/>
  <c r="R336" i="5"/>
  <c r="S336" i="5"/>
  <c r="T336" i="5"/>
  <c r="U336" i="5"/>
  <c r="V336" i="5"/>
  <c r="W336" i="5"/>
  <c r="X336" i="5"/>
  <c r="Y336" i="5"/>
  <c r="K337" i="5"/>
  <c r="L337" i="5"/>
  <c r="M337" i="5"/>
  <c r="N337" i="5"/>
  <c r="O337" i="5"/>
  <c r="P337" i="5"/>
  <c r="Q337" i="5"/>
  <c r="R337" i="5"/>
  <c r="S337" i="5"/>
  <c r="T337" i="5"/>
  <c r="U337" i="5"/>
  <c r="V337" i="5"/>
  <c r="W337" i="5"/>
  <c r="X337" i="5"/>
  <c r="Y337" i="5"/>
  <c r="K338" i="5"/>
  <c r="L338" i="5"/>
  <c r="M338" i="5"/>
  <c r="N338" i="5"/>
  <c r="O338" i="5"/>
  <c r="P338" i="5"/>
  <c r="Q338" i="5"/>
  <c r="R338" i="5"/>
  <c r="S338" i="5"/>
  <c r="T338" i="5"/>
  <c r="U338" i="5"/>
  <c r="V338" i="5"/>
  <c r="W338" i="5"/>
  <c r="X338" i="5"/>
  <c r="Y338" i="5"/>
  <c r="K339" i="5"/>
  <c r="L339" i="5"/>
  <c r="M339" i="5"/>
  <c r="N339" i="5"/>
  <c r="O339" i="5"/>
  <c r="P339" i="5"/>
  <c r="Q339" i="5"/>
  <c r="R339" i="5"/>
  <c r="S339" i="5"/>
  <c r="T339" i="5"/>
  <c r="U339" i="5"/>
  <c r="V339" i="5"/>
  <c r="W339" i="5"/>
  <c r="X339" i="5"/>
  <c r="Y339" i="5"/>
  <c r="K340" i="5"/>
  <c r="L340" i="5"/>
  <c r="M340" i="5"/>
  <c r="N340" i="5"/>
  <c r="O340" i="5"/>
  <c r="P340" i="5"/>
  <c r="Q340" i="5"/>
  <c r="R340" i="5"/>
  <c r="S340" i="5"/>
  <c r="T340" i="5"/>
  <c r="U340" i="5"/>
  <c r="V340" i="5"/>
  <c r="W340" i="5"/>
  <c r="X340" i="5"/>
  <c r="Y340" i="5"/>
  <c r="K341" i="5"/>
  <c r="L341" i="5"/>
  <c r="M341" i="5"/>
  <c r="N341" i="5"/>
  <c r="O341" i="5"/>
  <c r="P341" i="5"/>
  <c r="Q341" i="5"/>
  <c r="R341" i="5"/>
  <c r="S341" i="5"/>
  <c r="T341" i="5"/>
  <c r="U341" i="5"/>
  <c r="V341" i="5"/>
  <c r="W341" i="5"/>
  <c r="X341" i="5"/>
  <c r="Y341" i="5"/>
  <c r="K342" i="5"/>
  <c r="L342" i="5"/>
  <c r="M342" i="5"/>
  <c r="N342" i="5"/>
  <c r="O342" i="5"/>
  <c r="P342" i="5"/>
  <c r="Q342" i="5"/>
  <c r="R342" i="5"/>
  <c r="S342" i="5"/>
  <c r="T342" i="5"/>
  <c r="U342" i="5"/>
  <c r="V342" i="5"/>
  <c r="W342" i="5"/>
  <c r="X342" i="5"/>
  <c r="Y342" i="5"/>
  <c r="K343" i="5"/>
  <c r="L343" i="5"/>
  <c r="M343" i="5"/>
  <c r="N343" i="5"/>
  <c r="O343" i="5"/>
  <c r="P343" i="5"/>
  <c r="Q343" i="5"/>
  <c r="R343" i="5"/>
  <c r="S343" i="5"/>
  <c r="T343" i="5"/>
  <c r="U343" i="5"/>
  <c r="V343" i="5"/>
  <c r="W343" i="5"/>
  <c r="X343" i="5"/>
  <c r="Y343" i="5"/>
  <c r="K344" i="5"/>
  <c r="L344" i="5"/>
  <c r="M344" i="5"/>
  <c r="N344" i="5"/>
  <c r="O344" i="5"/>
  <c r="P344" i="5"/>
  <c r="Q344" i="5"/>
  <c r="R344" i="5"/>
  <c r="S344" i="5"/>
  <c r="T344" i="5"/>
  <c r="U344" i="5"/>
  <c r="V344" i="5"/>
  <c r="W344" i="5"/>
  <c r="X344" i="5"/>
  <c r="Y344" i="5"/>
  <c r="K345" i="5"/>
  <c r="L345" i="5"/>
  <c r="M345" i="5"/>
  <c r="N345" i="5"/>
  <c r="O345" i="5"/>
  <c r="P345" i="5"/>
  <c r="Q345" i="5"/>
  <c r="R345" i="5"/>
  <c r="S345" i="5"/>
  <c r="T345" i="5"/>
  <c r="U345" i="5"/>
  <c r="V345" i="5"/>
  <c r="W345" i="5"/>
  <c r="X345" i="5"/>
  <c r="Y345" i="5"/>
  <c r="K346" i="5"/>
  <c r="L346" i="5"/>
  <c r="M346" i="5"/>
  <c r="N346" i="5"/>
  <c r="O346" i="5"/>
  <c r="P346" i="5"/>
  <c r="Q346" i="5"/>
  <c r="R346" i="5"/>
  <c r="S346" i="5"/>
  <c r="T346" i="5"/>
  <c r="U346" i="5"/>
  <c r="V346" i="5"/>
  <c r="W346" i="5"/>
  <c r="X346" i="5"/>
  <c r="Y346" i="5"/>
  <c r="K347" i="5"/>
  <c r="L347" i="5"/>
  <c r="M347" i="5"/>
  <c r="N347" i="5"/>
  <c r="O347" i="5"/>
  <c r="P347" i="5"/>
  <c r="Q347" i="5"/>
  <c r="R347" i="5"/>
  <c r="S347" i="5"/>
  <c r="T347" i="5"/>
  <c r="U347" i="5"/>
  <c r="V347" i="5"/>
  <c r="W347" i="5"/>
  <c r="X347" i="5"/>
  <c r="Y347" i="5"/>
  <c r="K348" i="5"/>
  <c r="L348" i="5"/>
  <c r="M348" i="5"/>
  <c r="N348" i="5"/>
  <c r="O348" i="5"/>
  <c r="P348" i="5"/>
  <c r="Q348" i="5"/>
  <c r="R348" i="5"/>
  <c r="S348" i="5"/>
  <c r="T348" i="5"/>
  <c r="U348" i="5"/>
  <c r="V348" i="5"/>
  <c r="W348" i="5"/>
  <c r="X348" i="5"/>
  <c r="Y348" i="5"/>
  <c r="K349" i="5"/>
  <c r="L349" i="5"/>
  <c r="M349" i="5"/>
  <c r="N349" i="5"/>
  <c r="O349" i="5"/>
  <c r="P349" i="5"/>
  <c r="Q349" i="5"/>
  <c r="R349" i="5"/>
  <c r="S349" i="5"/>
  <c r="T349" i="5"/>
  <c r="U349" i="5"/>
  <c r="V349" i="5"/>
  <c r="W349" i="5"/>
  <c r="X349" i="5"/>
  <c r="Y349" i="5"/>
  <c r="K350" i="5"/>
  <c r="L350" i="5"/>
  <c r="M350" i="5"/>
  <c r="N350" i="5"/>
  <c r="O350" i="5"/>
  <c r="P350" i="5"/>
  <c r="Q350" i="5"/>
  <c r="R350" i="5"/>
  <c r="S350" i="5"/>
  <c r="T350" i="5"/>
  <c r="U350" i="5"/>
  <c r="V350" i="5"/>
  <c r="W350" i="5"/>
  <c r="X350" i="5"/>
  <c r="Y350" i="5"/>
  <c r="K351" i="5"/>
  <c r="L351" i="5"/>
  <c r="M351" i="5"/>
  <c r="N351" i="5"/>
  <c r="O351" i="5"/>
  <c r="P351" i="5"/>
  <c r="Q351" i="5"/>
  <c r="R351" i="5"/>
  <c r="S351" i="5"/>
  <c r="T351" i="5"/>
  <c r="U351" i="5"/>
  <c r="V351" i="5"/>
  <c r="W351" i="5"/>
  <c r="X351" i="5"/>
  <c r="Y351" i="5"/>
  <c r="K352" i="5"/>
  <c r="L352" i="5"/>
  <c r="M352" i="5"/>
  <c r="N352" i="5"/>
  <c r="O352" i="5"/>
  <c r="P352" i="5"/>
  <c r="Q352" i="5"/>
  <c r="R352" i="5"/>
  <c r="S352" i="5"/>
  <c r="T352" i="5"/>
  <c r="U352" i="5"/>
  <c r="V352" i="5"/>
  <c r="W352" i="5"/>
  <c r="X352" i="5"/>
  <c r="Y352" i="5"/>
  <c r="K353" i="5"/>
  <c r="L353" i="5"/>
  <c r="M353" i="5"/>
  <c r="N353" i="5"/>
  <c r="O353" i="5"/>
  <c r="P353" i="5"/>
  <c r="Q353" i="5"/>
  <c r="R353" i="5"/>
  <c r="S353" i="5"/>
  <c r="T353" i="5"/>
  <c r="U353" i="5"/>
  <c r="V353" i="5"/>
  <c r="W353" i="5"/>
  <c r="X353" i="5"/>
  <c r="Y353" i="5"/>
  <c r="K354" i="5"/>
  <c r="L354" i="5"/>
  <c r="M354" i="5"/>
  <c r="N354" i="5"/>
  <c r="O354" i="5"/>
  <c r="P354" i="5"/>
  <c r="Q354" i="5"/>
  <c r="R354" i="5"/>
  <c r="S354" i="5"/>
  <c r="T354" i="5"/>
  <c r="U354" i="5"/>
  <c r="V354" i="5"/>
  <c r="W354" i="5"/>
  <c r="X354" i="5"/>
  <c r="Y354" i="5"/>
  <c r="K355" i="5"/>
  <c r="L355" i="5"/>
  <c r="M355" i="5"/>
  <c r="N355" i="5"/>
  <c r="O355" i="5"/>
  <c r="P355" i="5"/>
  <c r="Q355" i="5"/>
  <c r="R355" i="5"/>
  <c r="S355" i="5"/>
  <c r="T355" i="5"/>
  <c r="U355" i="5"/>
  <c r="V355" i="5"/>
  <c r="W355" i="5"/>
  <c r="X355" i="5"/>
  <c r="Y355" i="5"/>
  <c r="K356" i="5"/>
  <c r="L356" i="5"/>
  <c r="M356" i="5"/>
  <c r="N356" i="5"/>
  <c r="O356" i="5"/>
  <c r="P356" i="5"/>
  <c r="Q356" i="5"/>
  <c r="R356" i="5"/>
  <c r="S356" i="5"/>
  <c r="T356" i="5"/>
  <c r="U356" i="5"/>
  <c r="V356" i="5"/>
  <c r="W356" i="5"/>
  <c r="X356" i="5"/>
  <c r="Y356" i="5"/>
  <c r="K357" i="5"/>
  <c r="L357" i="5"/>
  <c r="M357" i="5"/>
  <c r="N357" i="5"/>
  <c r="O357" i="5"/>
  <c r="P357" i="5"/>
  <c r="Q357" i="5"/>
  <c r="R357" i="5"/>
  <c r="S357" i="5"/>
  <c r="T357" i="5"/>
  <c r="U357" i="5"/>
  <c r="V357" i="5"/>
  <c r="W357" i="5"/>
  <c r="X357" i="5"/>
  <c r="Y357" i="5"/>
  <c r="K358" i="5"/>
  <c r="L358" i="5"/>
  <c r="M358" i="5"/>
  <c r="N358" i="5"/>
  <c r="O358" i="5"/>
  <c r="P358" i="5"/>
  <c r="Q358" i="5"/>
  <c r="R358" i="5"/>
  <c r="S358" i="5"/>
  <c r="T358" i="5"/>
  <c r="U358" i="5"/>
  <c r="V358" i="5"/>
  <c r="W358" i="5"/>
  <c r="X358" i="5"/>
  <c r="Y358" i="5"/>
  <c r="K359" i="5"/>
  <c r="L359" i="5"/>
  <c r="M359" i="5"/>
  <c r="N359" i="5"/>
  <c r="O359" i="5"/>
  <c r="P359" i="5"/>
  <c r="Q359" i="5"/>
  <c r="R359" i="5"/>
  <c r="S359" i="5"/>
  <c r="T359" i="5"/>
  <c r="U359" i="5"/>
  <c r="V359" i="5"/>
  <c r="W359" i="5"/>
  <c r="X359" i="5"/>
  <c r="Y359" i="5"/>
  <c r="K360" i="5"/>
  <c r="L360" i="5"/>
  <c r="M360" i="5"/>
  <c r="N360" i="5"/>
  <c r="O360" i="5"/>
  <c r="P360" i="5"/>
  <c r="Q360" i="5"/>
  <c r="R360" i="5"/>
  <c r="S360" i="5"/>
  <c r="T360" i="5"/>
  <c r="U360" i="5"/>
  <c r="V360" i="5"/>
  <c r="W360" i="5"/>
  <c r="X360" i="5"/>
  <c r="Y360" i="5"/>
  <c r="K361" i="5"/>
  <c r="L361" i="5"/>
  <c r="M361" i="5"/>
  <c r="N361" i="5"/>
  <c r="O361" i="5"/>
  <c r="P361" i="5"/>
  <c r="Q361" i="5"/>
  <c r="R361" i="5"/>
  <c r="S361" i="5"/>
  <c r="T361" i="5"/>
  <c r="U361" i="5"/>
  <c r="V361" i="5"/>
  <c r="W361" i="5"/>
  <c r="X361" i="5"/>
  <c r="Y361" i="5"/>
  <c r="K362" i="5"/>
  <c r="L362" i="5"/>
  <c r="M362" i="5"/>
  <c r="N362" i="5"/>
  <c r="O362" i="5"/>
  <c r="P362" i="5"/>
  <c r="Q362" i="5"/>
  <c r="R362" i="5"/>
  <c r="S362" i="5"/>
  <c r="T362" i="5"/>
  <c r="U362" i="5"/>
  <c r="V362" i="5"/>
  <c r="W362" i="5"/>
  <c r="X362" i="5"/>
  <c r="Y362" i="5"/>
  <c r="K363" i="5"/>
  <c r="L363" i="5"/>
  <c r="M363" i="5"/>
  <c r="N363" i="5"/>
  <c r="O363" i="5"/>
  <c r="P363" i="5"/>
  <c r="Q363" i="5"/>
  <c r="R363" i="5"/>
  <c r="S363" i="5"/>
  <c r="T363" i="5"/>
  <c r="U363" i="5"/>
  <c r="V363" i="5"/>
  <c r="W363" i="5"/>
  <c r="X363" i="5"/>
  <c r="Y363" i="5"/>
  <c r="K364" i="5"/>
  <c r="L364" i="5"/>
  <c r="M364" i="5"/>
  <c r="N364" i="5"/>
  <c r="O364" i="5"/>
  <c r="P364" i="5"/>
  <c r="Q364" i="5"/>
  <c r="R364" i="5"/>
  <c r="S364" i="5"/>
  <c r="T364" i="5"/>
  <c r="U364" i="5"/>
  <c r="V364" i="5"/>
  <c r="W364" i="5"/>
  <c r="X364" i="5"/>
  <c r="Y364" i="5"/>
  <c r="K365" i="5"/>
  <c r="L365" i="5"/>
  <c r="M365" i="5"/>
  <c r="N365" i="5"/>
  <c r="O365" i="5"/>
  <c r="P365" i="5"/>
  <c r="Q365" i="5"/>
  <c r="R365" i="5"/>
  <c r="S365" i="5"/>
  <c r="T365" i="5"/>
  <c r="U365" i="5"/>
  <c r="V365" i="5"/>
  <c r="W365" i="5"/>
  <c r="X365" i="5"/>
  <c r="Y365" i="5"/>
  <c r="K366" i="5"/>
  <c r="L366" i="5"/>
  <c r="M366" i="5"/>
  <c r="N366" i="5"/>
  <c r="O366" i="5"/>
  <c r="P366" i="5"/>
  <c r="Q366" i="5"/>
  <c r="R366" i="5"/>
  <c r="S366" i="5"/>
  <c r="T366" i="5"/>
  <c r="U366" i="5"/>
  <c r="V366" i="5"/>
  <c r="W366" i="5"/>
  <c r="X366" i="5"/>
  <c r="Y366" i="5"/>
  <c r="K367" i="5"/>
  <c r="L367" i="5"/>
  <c r="M367" i="5"/>
  <c r="N367" i="5"/>
  <c r="O367" i="5"/>
  <c r="P367" i="5"/>
  <c r="Q367" i="5"/>
  <c r="R367" i="5"/>
  <c r="S367" i="5"/>
  <c r="T367" i="5"/>
  <c r="U367" i="5"/>
  <c r="V367" i="5"/>
  <c r="W367" i="5"/>
  <c r="X367" i="5"/>
  <c r="Y367" i="5"/>
  <c r="K368" i="5"/>
  <c r="L368" i="5"/>
  <c r="M368" i="5"/>
  <c r="N368" i="5"/>
  <c r="O368" i="5"/>
  <c r="P368" i="5"/>
  <c r="Q368" i="5"/>
  <c r="R368" i="5"/>
  <c r="S368" i="5"/>
  <c r="T368" i="5"/>
  <c r="U368" i="5"/>
  <c r="V368" i="5"/>
  <c r="W368" i="5"/>
  <c r="X368" i="5"/>
  <c r="Y368" i="5"/>
  <c r="K369" i="5"/>
  <c r="L369" i="5"/>
  <c r="M369" i="5"/>
  <c r="N369" i="5"/>
  <c r="O369" i="5"/>
  <c r="P369" i="5"/>
  <c r="Q369" i="5"/>
  <c r="R369" i="5"/>
  <c r="S369" i="5"/>
  <c r="T369" i="5"/>
  <c r="U369" i="5"/>
  <c r="V369" i="5"/>
  <c r="W369" i="5"/>
  <c r="X369" i="5"/>
  <c r="Y369" i="5"/>
  <c r="K370" i="5"/>
  <c r="L370" i="5"/>
  <c r="M370" i="5"/>
  <c r="N370" i="5"/>
  <c r="O370" i="5"/>
  <c r="P370" i="5"/>
  <c r="Q370" i="5"/>
  <c r="R370" i="5"/>
  <c r="S370" i="5"/>
  <c r="T370" i="5"/>
  <c r="U370" i="5"/>
  <c r="V370" i="5"/>
  <c r="W370" i="5"/>
  <c r="X370" i="5"/>
  <c r="Y370" i="5"/>
  <c r="K371" i="5"/>
  <c r="L371" i="5"/>
  <c r="M371" i="5"/>
  <c r="N371" i="5"/>
  <c r="O371" i="5"/>
  <c r="P371" i="5"/>
  <c r="Q371" i="5"/>
  <c r="R371" i="5"/>
  <c r="S371" i="5"/>
  <c r="T371" i="5"/>
  <c r="U371" i="5"/>
  <c r="V371" i="5"/>
  <c r="W371" i="5"/>
  <c r="X371" i="5"/>
  <c r="Y371" i="5"/>
  <c r="K372" i="5"/>
  <c r="L372" i="5"/>
  <c r="M372" i="5"/>
  <c r="N372" i="5"/>
  <c r="O372" i="5"/>
  <c r="P372" i="5"/>
  <c r="Q372" i="5"/>
  <c r="R372" i="5"/>
  <c r="S372" i="5"/>
  <c r="T372" i="5"/>
  <c r="U372" i="5"/>
  <c r="V372" i="5"/>
  <c r="W372" i="5"/>
  <c r="X372" i="5"/>
  <c r="Y372" i="5"/>
  <c r="K373" i="5"/>
  <c r="L373" i="5"/>
  <c r="M373" i="5"/>
  <c r="N373" i="5"/>
  <c r="O373" i="5"/>
  <c r="P373" i="5"/>
  <c r="Q373" i="5"/>
  <c r="R373" i="5"/>
  <c r="S373" i="5"/>
  <c r="T373" i="5"/>
  <c r="U373" i="5"/>
  <c r="V373" i="5"/>
  <c r="W373" i="5"/>
  <c r="X373" i="5"/>
  <c r="Y373" i="5"/>
  <c r="K374" i="5"/>
  <c r="L374" i="5"/>
  <c r="M374" i="5"/>
  <c r="N374" i="5"/>
  <c r="O374" i="5"/>
  <c r="P374" i="5"/>
  <c r="Q374" i="5"/>
  <c r="R374" i="5"/>
  <c r="S374" i="5"/>
  <c r="T374" i="5"/>
  <c r="U374" i="5"/>
  <c r="V374" i="5"/>
  <c r="W374" i="5"/>
  <c r="X374" i="5"/>
  <c r="Y374" i="5"/>
  <c r="K375" i="5"/>
  <c r="L375" i="5"/>
  <c r="M375" i="5"/>
  <c r="N375" i="5"/>
  <c r="O375" i="5"/>
  <c r="P375" i="5"/>
  <c r="Q375" i="5"/>
  <c r="R375" i="5"/>
  <c r="S375" i="5"/>
  <c r="T375" i="5"/>
  <c r="U375" i="5"/>
  <c r="V375" i="5"/>
  <c r="W375" i="5"/>
  <c r="X375" i="5"/>
  <c r="Y375" i="5"/>
  <c r="K376" i="5"/>
  <c r="L376" i="5"/>
  <c r="M376" i="5"/>
  <c r="N376" i="5"/>
  <c r="O376" i="5"/>
  <c r="P376" i="5"/>
  <c r="Q376" i="5"/>
  <c r="R376" i="5"/>
  <c r="S376" i="5"/>
  <c r="T376" i="5"/>
  <c r="U376" i="5"/>
  <c r="V376" i="5"/>
  <c r="W376" i="5"/>
  <c r="X376" i="5"/>
  <c r="Y376" i="5"/>
  <c r="K377" i="5"/>
  <c r="L377" i="5"/>
  <c r="M377" i="5"/>
  <c r="N377" i="5"/>
  <c r="O377" i="5"/>
  <c r="P377" i="5"/>
  <c r="Q377" i="5"/>
  <c r="R377" i="5"/>
  <c r="S377" i="5"/>
  <c r="T377" i="5"/>
  <c r="U377" i="5"/>
  <c r="V377" i="5"/>
  <c r="W377" i="5"/>
  <c r="X377" i="5"/>
  <c r="Y377" i="5"/>
  <c r="K378" i="5"/>
  <c r="L378" i="5"/>
  <c r="M378" i="5"/>
  <c r="N378" i="5"/>
  <c r="O378" i="5"/>
  <c r="P378" i="5"/>
  <c r="Q378" i="5"/>
  <c r="R378" i="5"/>
  <c r="S378" i="5"/>
  <c r="T378" i="5"/>
  <c r="U378" i="5"/>
  <c r="V378" i="5"/>
  <c r="W378" i="5"/>
  <c r="X378" i="5"/>
  <c r="Y378" i="5"/>
  <c r="K379" i="5"/>
  <c r="L379" i="5"/>
  <c r="M379" i="5"/>
  <c r="N379" i="5"/>
  <c r="O379" i="5"/>
  <c r="P379" i="5"/>
  <c r="Q379" i="5"/>
  <c r="R379" i="5"/>
  <c r="S379" i="5"/>
  <c r="T379" i="5"/>
  <c r="U379" i="5"/>
  <c r="V379" i="5"/>
  <c r="W379" i="5"/>
  <c r="X379" i="5"/>
  <c r="Y379" i="5"/>
  <c r="K380" i="5"/>
  <c r="L380" i="5"/>
  <c r="M380" i="5"/>
  <c r="N380" i="5"/>
  <c r="O380" i="5"/>
  <c r="P380" i="5"/>
  <c r="Q380" i="5"/>
  <c r="R380" i="5"/>
  <c r="S380" i="5"/>
  <c r="T380" i="5"/>
  <c r="U380" i="5"/>
  <c r="V380" i="5"/>
  <c r="W380" i="5"/>
  <c r="X380" i="5"/>
  <c r="Y380" i="5"/>
  <c r="K381" i="5"/>
  <c r="L381" i="5"/>
  <c r="M381" i="5"/>
  <c r="N381" i="5"/>
  <c r="O381" i="5"/>
  <c r="P381" i="5"/>
  <c r="Q381" i="5"/>
  <c r="R381" i="5"/>
  <c r="S381" i="5"/>
  <c r="T381" i="5"/>
  <c r="U381" i="5"/>
  <c r="V381" i="5"/>
  <c r="W381" i="5"/>
  <c r="X381" i="5"/>
  <c r="Y381" i="5"/>
  <c r="K382" i="5"/>
  <c r="L382" i="5"/>
  <c r="M382" i="5"/>
  <c r="N382" i="5"/>
  <c r="O382" i="5"/>
  <c r="P382" i="5"/>
  <c r="Q382" i="5"/>
  <c r="R382" i="5"/>
  <c r="S382" i="5"/>
  <c r="T382" i="5"/>
  <c r="U382" i="5"/>
  <c r="V382" i="5"/>
  <c r="W382" i="5"/>
  <c r="X382" i="5"/>
  <c r="Y382" i="5"/>
  <c r="K383" i="5"/>
  <c r="L383" i="5"/>
  <c r="M383" i="5"/>
  <c r="N383" i="5"/>
  <c r="O383" i="5"/>
  <c r="P383" i="5"/>
  <c r="Q383" i="5"/>
  <c r="R383" i="5"/>
  <c r="S383" i="5"/>
  <c r="T383" i="5"/>
  <c r="U383" i="5"/>
  <c r="V383" i="5"/>
  <c r="W383" i="5"/>
  <c r="X383" i="5"/>
  <c r="Y383" i="5"/>
  <c r="K384" i="5"/>
  <c r="L384" i="5"/>
  <c r="M384" i="5"/>
  <c r="N384" i="5"/>
  <c r="O384" i="5"/>
  <c r="P384" i="5"/>
  <c r="Q384" i="5"/>
  <c r="R384" i="5"/>
  <c r="S384" i="5"/>
  <c r="T384" i="5"/>
  <c r="U384" i="5"/>
  <c r="V384" i="5"/>
  <c r="W384" i="5"/>
  <c r="X384" i="5"/>
  <c r="Y384" i="5"/>
  <c r="K385" i="5"/>
  <c r="L385" i="5"/>
  <c r="M385" i="5"/>
  <c r="N385" i="5"/>
  <c r="O385" i="5"/>
  <c r="P385" i="5"/>
  <c r="Q385" i="5"/>
  <c r="R385" i="5"/>
  <c r="S385" i="5"/>
  <c r="T385" i="5"/>
  <c r="U385" i="5"/>
  <c r="V385" i="5"/>
  <c r="W385" i="5"/>
  <c r="X385" i="5"/>
  <c r="Y385" i="5"/>
  <c r="K386" i="5"/>
  <c r="L386" i="5"/>
  <c r="M386" i="5"/>
  <c r="N386" i="5"/>
  <c r="O386" i="5"/>
  <c r="P386" i="5"/>
  <c r="Q386" i="5"/>
  <c r="R386" i="5"/>
  <c r="S386" i="5"/>
  <c r="T386" i="5"/>
  <c r="U386" i="5"/>
  <c r="V386" i="5"/>
  <c r="W386" i="5"/>
  <c r="X386" i="5"/>
  <c r="Y386" i="5"/>
  <c r="K387" i="5"/>
  <c r="L387" i="5"/>
  <c r="M387" i="5"/>
  <c r="N387" i="5"/>
  <c r="O387" i="5"/>
  <c r="P387" i="5"/>
  <c r="Q387" i="5"/>
  <c r="R387" i="5"/>
  <c r="S387" i="5"/>
  <c r="T387" i="5"/>
  <c r="U387" i="5"/>
  <c r="V387" i="5"/>
  <c r="W387" i="5"/>
  <c r="X387" i="5"/>
  <c r="Y387" i="5"/>
  <c r="K388" i="5"/>
  <c r="L388" i="5"/>
  <c r="M388" i="5"/>
  <c r="N388" i="5"/>
  <c r="O388" i="5"/>
  <c r="P388" i="5"/>
  <c r="Q388" i="5"/>
  <c r="R388" i="5"/>
  <c r="S388" i="5"/>
  <c r="T388" i="5"/>
  <c r="U388" i="5"/>
  <c r="V388" i="5"/>
  <c r="W388" i="5"/>
  <c r="X388" i="5"/>
  <c r="Y388" i="5"/>
  <c r="K389" i="5"/>
  <c r="L389" i="5"/>
  <c r="M389" i="5"/>
  <c r="N389" i="5"/>
  <c r="O389" i="5"/>
  <c r="P389" i="5"/>
  <c r="Q389" i="5"/>
  <c r="R389" i="5"/>
  <c r="S389" i="5"/>
  <c r="T389" i="5"/>
  <c r="U389" i="5"/>
  <c r="V389" i="5"/>
  <c r="W389" i="5"/>
  <c r="X389" i="5"/>
  <c r="Y389" i="5"/>
  <c r="K390" i="5"/>
  <c r="L390" i="5"/>
  <c r="M390" i="5"/>
  <c r="N390" i="5"/>
  <c r="O390" i="5"/>
  <c r="P390" i="5"/>
  <c r="Q390" i="5"/>
  <c r="R390" i="5"/>
  <c r="S390" i="5"/>
  <c r="T390" i="5"/>
  <c r="U390" i="5"/>
  <c r="V390" i="5"/>
  <c r="W390" i="5"/>
  <c r="X390" i="5"/>
  <c r="Y390" i="5"/>
  <c r="K391" i="5"/>
  <c r="L391" i="5"/>
  <c r="M391" i="5"/>
  <c r="N391" i="5"/>
  <c r="O391" i="5"/>
  <c r="P391" i="5"/>
  <c r="Q391" i="5"/>
  <c r="R391" i="5"/>
  <c r="S391" i="5"/>
  <c r="T391" i="5"/>
  <c r="U391" i="5"/>
  <c r="V391" i="5"/>
  <c r="W391" i="5"/>
  <c r="X391" i="5"/>
  <c r="Y391" i="5"/>
  <c r="K392" i="5"/>
  <c r="L392" i="5"/>
  <c r="M392" i="5"/>
  <c r="N392" i="5"/>
  <c r="O392" i="5"/>
  <c r="P392" i="5"/>
  <c r="Q392" i="5"/>
  <c r="R392" i="5"/>
  <c r="S392" i="5"/>
  <c r="T392" i="5"/>
  <c r="U392" i="5"/>
  <c r="V392" i="5"/>
  <c r="W392" i="5"/>
  <c r="X392" i="5"/>
  <c r="Y392" i="5"/>
  <c r="K393" i="5"/>
  <c r="L393" i="5"/>
  <c r="M393" i="5"/>
  <c r="N393" i="5"/>
  <c r="O393" i="5"/>
  <c r="P393" i="5"/>
  <c r="Q393" i="5"/>
  <c r="R393" i="5"/>
  <c r="S393" i="5"/>
  <c r="T393" i="5"/>
  <c r="U393" i="5"/>
  <c r="V393" i="5"/>
  <c r="W393" i="5"/>
  <c r="X393" i="5"/>
  <c r="Y393" i="5"/>
  <c r="K394" i="5"/>
  <c r="L394" i="5"/>
  <c r="M394" i="5"/>
  <c r="N394" i="5"/>
  <c r="O394" i="5"/>
  <c r="P394" i="5"/>
  <c r="Q394" i="5"/>
  <c r="R394" i="5"/>
  <c r="S394" i="5"/>
  <c r="T394" i="5"/>
  <c r="U394" i="5"/>
  <c r="V394" i="5"/>
  <c r="W394" i="5"/>
  <c r="X394" i="5"/>
  <c r="Y394" i="5"/>
  <c r="K395" i="5"/>
  <c r="L395" i="5"/>
  <c r="M395" i="5"/>
  <c r="N395" i="5"/>
  <c r="O395" i="5"/>
  <c r="P395" i="5"/>
  <c r="Q395" i="5"/>
  <c r="R395" i="5"/>
  <c r="S395" i="5"/>
  <c r="T395" i="5"/>
  <c r="U395" i="5"/>
  <c r="V395" i="5"/>
  <c r="W395" i="5"/>
  <c r="X395" i="5"/>
  <c r="Y395" i="5"/>
  <c r="K396" i="5"/>
  <c r="L396" i="5"/>
  <c r="M396" i="5"/>
  <c r="N396" i="5"/>
  <c r="O396" i="5"/>
  <c r="P396" i="5"/>
  <c r="Q396" i="5"/>
  <c r="R396" i="5"/>
  <c r="S396" i="5"/>
  <c r="T396" i="5"/>
  <c r="U396" i="5"/>
  <c r="V396" i="5"/>
  <c r="W396" i="5"/>
  <c r="X396" i="5"/>
  <c r="Y396" i="5"/>
  <c r="K397" i="5"/>
  <c r="L397" i="5"/>
  <c r="M397" i="5"/>
  <c r="N397" i="5"/>
  <c r="O397" i="5"/>
  <c r="P397" i="5"/>
  <c r="Q397" i="5"/>
  <c r="R397" i="5"/>
  <c r="S397" i="5"/>
  <c r="T397" i="5"/>
  <c r="U397" i="5"/>
  <c r="V397" i="5"/>
  <c r="W397" i="5"/>
  <c r="X397" i="5"/>
  <c r="Y397" i="5"/>
  <c r="K398" i="5"/>
  <c r="L398" i="5"/>
  <c r="M398" i="5"/>
  <c r="N398" i="5"/>
  <c r="O398" i="5"/>
  <c r="P398" i="5"/>
  <c r="Q398" i="5"/>
  <c r="R398" i="5"/>
  <c r="S398" i="5"/>
  <c r="T398" i="5"/>
  <c r="U398" i="5"/>
  <c r="V398" i="5"/>
  <c r="W398" i="5"/>
  <c r="X398" i="5"/>
  <c r="Y398" i="5"/>
  <c r="K399" i="5"/>
  <c r="L399" i="5"/>
  <c r="M399" i="5"/>
  <c r="N399" i="5"/>
  <c r="O399" i="5"/>
  <c r="P399" i="5"/>
  <c r="Q399" i="5"/>
  <c r="R399" i="5"/>
  <c r="S399" i="5"/>
  <c r="T399" i="5"/>
  <c r="U399" i="5"/>
  <c r="V399" i="5"/>
  <c r="W399" i="5"/>
  <c r="X399" i="5"/>
  <c r="Y399" i="5"/>
  <c r="K400" i="5"/>
  <c r="L400" i="5"/>
  <c r="M400" i="5"/>
  <c r="N400" i="5"/>
  <c r="O400" i="5"/>
  <c r="P400" i="5"/>
  <c r="Q400" i="5"/>
  <c r="R400" i="5"/>
  <c r="S400" i="5"/>
  <c r="T400" i="5"/>
  <c r="U400" i="5"/>
  <c r="V400" i="5"/>
  <c r="W400" i="5"/>
  <c r="X400" i="5"/>
  <c r="Y400" i="5"/>
  <c r="K401" i="5"/>
  <c r="L401" i="5"/>
  <c r="M401" i="5"/>
  <c r="N401" i="5"/>
  <c r="O401" i="5"/>
  <c r="P401" i="5"/>
  <c r="Q401" i="5"/>
  <c r="R401" i="5"/>
  <c r="S401" i="5"/>
  <c r="T401" i="5"/>
  <c r="U401" i="5"/>
  <c r="V401" i="5"/>
  <c r="W401" i="5"/>
  <c r="X401" i="5"/>
  <c r="Y401" i="5"/>
  <c r="K402" i="5"/>
  <c r="L402" i="5"/>
  <c r="M402" i="5"/>
  <c r="N402" i="5"/>
  <c r="O402" i="5"/>
  <c r="P402" i="5"/>
  <c r="Q402" i="5"/>
  <c r="R402" i="5"/>
  <c r="S402" i="5"/>
  <c r="T402" i="5"/>
  <c r="U402" i="5"/>
  <c r="V402" i="5"/>
  <c r="W402" i="5"/>
  <c r="X402" i="5"/>
  <c r="Y402" i="5"/>
  <c r="K403" i="5"/>
  <c r="L403" i="5"/>
  <c r="M403" i="5"/>
  <c r="N403" i="5"/>
  <c r="O403" i="5"/>
  <c r="P403" i="5"/>
  <c r="Q403" i="5"/>
  <c r="R403" i="5"/>
  <c r="S403" i="5"/>
  <c r="T403" i="5"/>
  <c r="U403" i="5"/>
  <c r="V403" i="5"/>
  <c r="W403" i="5"/>
  <c r="X403" i="5"/>
  <c r="Y403" i="5"/>
  <c r="K404" i="5"/>
  <c r="L404" i="5"/>
  <c r="M404" i="5"/>
  <c r="N404" i="5"/>
  <c r="O404" i="5"/>
  <c r="P404" i="5"/>
  <c r="Q404" i="5"/>
  <c r="R404" i="5"/>
  <c r="S404" i="5"/>
  <c r="T404" i="5"/>
  <c r="U404" i="5"/>
  <c r="V404" i="5"/>
  <c r="W404" i="5"/>
  <c r="X404" i="5"/>
  <c r="Y404" i="5"/>
  <c r="K405" i="5"/>
  <c r="L405" i="5"/>
  <c r="M405" i="5"/>
  <c r="N405" i="5"/>
  <c r="O405" i="5"/>
  <c r="P405" i="5"/>
  <c r="Q405" i="5"/>
  <c r="R405" i="5"/>
  <c r="S405" i="5"/>
  <c r="T405" i="5"/>
  <c r="U405" i="5"/>
  <c r="V405" i="5"/>
  <c r="W405" i="5"/>
  <c r="X405" i="5"/>
  <c r="Y405" i="5"/>
  <c r="K406" i="5"/>
  <c r="L406" i="5"/>
  <c r="M406" i="5"/>
  <c r="N406" i="5"/>
  <c r="O406" i="5"/>
  <c r="P406" i="5"/>
  <c r="Q406" i="5"/>
  <c r="R406" i="5"/>
  <c r="S406" i="5"/>
  <c r="T406" i="5"/>
  <c r="U406" i="5"/>
  <c r="V406" i="5"/>
  <c r="W406" i="5"/>
  <c r="X406" i="5"/>
  <c r="Y406" i="5"/>
  <c r="K407" i="5"/>
  <c r="L407" i="5"/>
  <c r="M407" i="5"/>
  <c r="N407" i="5"/>
  <c r="O407" i="5"/>
  <c r="P407" i="5"/>
  <c r="Q407" i="5"/>
  <c r="R407" i="5"/>
  <c r="S407" i="5"/>
  <c r="T407" i="5"/>
  <c r="U407" i="5"/>
  <c r="V407" i="5"/>
  <c r="W407" i="5"/>
  <c r="X407" i="5"/>
  <c r="Y407" i="5"/>
  <c r="K408" i="5"/>
  <c r="L408" i="5"/>
  <c r="M408" i="5"/>
  <c r="N408" i="5"/>
  <c r="O408" i="5"/>
  <c r="P408" i="5"/>
  <c r="Q408" i="5"/>
  <c r="R408" i="5"/>
  <c r="S408" i="5"/>
  <c r="T408" i="5"/>
  <c r="U408" i="5"/>
  <c r="V408" i="5"/>
  <c r="W408" i="5"/>
  <c r="X408" i="5"/>
  <c r="Y408" i="5"/>
  <c r="K409" i="5"/>
  <c r="L409" i="5"/>
  <c r="M409" i="5"/>
  <c r="N409" i="5"/>
  <c r="O409" i="5"/>
  <c r="P409" i="5"/>
  <c r="Q409" i="5"/>
  <c r="R409" i="5"/>
  <c r="S409" i="5"/>
  <c r="T409" i="5"/>
  <c r="U409" i="5"/>
  <c r="V409" i="5"/>
  <c r="W409" i="5"/>
  <c r="X409" i="5"/>
  <c r="Y409" i="5"/>
  <c r="K410" i="5"/>
  <c r="L410" i="5"/>
  <c r="M410" i="5"/>
  <c r="N410" i="5"/>
  <c r="O410" i="5"/>
  <c r="P410" i="5"/>
  <c r="Q410" i="5"/>
  <c r="R410" i="5"/>
  <c r="S410" i="5"/>
  <c r="T410" i="5"/>
  <c r="U410" i="5"/>
  <c r="V410" i="5"/>
  <c r="W410" i="5"/>
  <c r="X410" i="5"/>
  <c r="Y410" i="5"/>
  <c r="K411" i="5"/>
  <c r="L411" i="5"/>
  <c r="M411" i="5"/>
  <c r="N411" i="5"/>
  <c r="O411" i="5"/>
  <c r="P411" i="5"/>
  <c r="Q411" i="5"/>
  <c r="R411" i="5"/>
  <c r="S411" i="5"/>
  <c r="T411" i="5"/>
  <c r="U411" i="5"/>
  <c r="V411" i="5"/>
  <c r="W411" i="5"/>
  <c r="X411" i="5"/>
  <c r="Y411" i="5"/>
  <c r="K412" i="5"/>
  <c r="L412" i="5"/>
  <c r="M412" i="5"/>
  <c r="N412" i="5"/>
  <c r="O412" i="5"/>
  <c r="P412" i="5"/>
  <c r="Q412" i="5"/>
  <c r="R412" i="5"/>
  <c r="S412" i="5"/>
  <c r="T412" i="5"/>
  <c r="U412" i="5"/>
  <c r="V412" i="5"/>
  <c r="W412" i="5"/>
  <c r="X412" i="5"/>
  <c r="Y412" i="5"/>
  <c r="K413" i="5"/>
  <c r="L413" i="5"/>
  <c r="M413" i="5"/>
  <c r="N413" i="5"/>
  <c r="O413" i="5"/>
  <c r="P413" i="5"/>
  <c r="Q413" i="5"/>
  <c r="R413" i="5"/>
  <c r="S413" i="5"/>
  <c r="T413" i="5"/>
  <c r="U413" i="5"/>
  <c r="V413" i="5"/>
  <c r="W413" i="5"/>
  <c r="X413" i="5"/>
  <c r="Y413" i="5"/>
  <c r="K414" i="5"/>
  <c r="L414" i="5"/>
  <c r="M414" i="5"/>
  <c r="N414" i="5"/>
  <c r="O414" i="5"/>
  <c r="P414" i="5"/>
  <c r="Q414" i="5"/>
  <c r="R414" i="5"/>
  <c r="S414" i="5"/>
  <c r="T414" i="5"/>
  <c r="U414" i="5"/>
  <c r="V414" i="5"/>
  <c r="W414" i="5"/>
  <c r="X414" i="5"/>
  <c r="Y414" i="5"/>
  <c r="K415" i="5"/>
  <c r="L415" i="5"/>
  <c r="M415" i="5"/>
  <c r="N415" i="5"/>
  <c r="O415" i="5"/>
  <c r="P415" i="5"/>
  <c r="Q415" i="5"/>
  <c r="R415" i="5"/>
  <c r="S415" i="5"/>
  <c r="T415" i="5"/>
  <c r="U415" i="5"/>
  <c r="V415" i="5"/>
  <c r="W415" i="5"/>
  <c r="X415" i="5"/>
  <c r="Y415" i="5"/>
  <c r="K416" i="5"/>
  <c r="L416" i="5"/>
  <c r="M416" i="5"/>
  <c r="N416" i="5"/>
  <c r="O416" i="5"/>
  <c r="P416" i="5"/>
  <c r="Q416" i="5"/>
  <c r="R416" i="5"/>
  <c r="S416" i="5"/>
  <c r="T416" i="5"/>
  <c r="U416" i="5"/>
  <c r="V416" i="5"/>
  <c r="W416" i="5"/>
  <c r="X416" i="5"/>
  <c r="Y416" i="5"/>
  <c r="K417" i="5"/>
  <c r="L417" i="5"/>
  <c r="M417" i="5"/>
  <c r="N417" i="5"/>
  <c r="O417" i="5"/>
  <c r="P417" i="5"/>
  <c r="Q417" i="5"/>
  <c r="R417" i="5"/>
  <c r="S417" i="5"/>
  <c r="T417" i="5"/>
  <c r="U417" i="5"/>
  <c r="V417" i="5"/>
  <c r="W417" i="5"/>
  <c r="X417" i="5"/>
  <c r="Y417" i="5"/>
  <c r="K418" i="5"/>
  <c r="L418" i="5"/>
  <c r="M418" i="5"/>
  <c r="N418" i="5"/>
  <c r="O418" i="5"/>
  <c r="P418" i="5"/>
  <c r="Q418" i="5"/>
  <c r="R418" i="5"/>
  <c r="S418" i="5"/>
  <c r="T418" i="5"/>
  <c r="U418" i="5"/>
  <c r="V418" i="5"/>
  <c r="W418" i="5"/>
  <c r="X418" i="5"/>
  <c r="Y418" i="5"/>
  <c r="K419" i="5"/>
  <c r="L419" i="5"/>
  <c r="M419" i="5"/>
  <c r="N419" i="5"/>
  <c r="O419" i="5"/>
  <c r="P419" i="5"/>
  <c r="Q419" i="5"/>
  <c r="R419" i="5"/>
  <c r="S419" i="5"/>
  <c r="T419" i="5"/>
  <c r="U419" i="5"/>
  <c r="V419" i="5"/>
  <c r="W419" i="5"/>
  <c r="X419" i="5"/>
  <c r="Y419" i="5"/>
  <c r="K420" i="5"/>
  <c r="L420" i="5"/>
  <c r="M420" i="5"/>
  <c r="N420" i="5"/>
  <c r="O420" i="5"/>
  <c r="P420" i="5"/>
  <c r="Q420" i="5"/>
  <c r="R420" i="5"/>
  <c r="S420" i="5"/>
  <c r="T420" i="5"/>
  <c r="U420" i="5"/>
  <c r="V420" i="5"/>
  <c r="W420" i="5"/>
  <c r="X420" i="5"/>
  <c r="Y420" i="5"/>
  <c r="K421" i="5"/>
  <c r="L421" i="5"/>
  <c r="M421" i="5"/>
  <c r="N421" i="5"/>
  <c r="O421" i="5"/>
  <c r="P421" i="5"/>
  <c r="Q421" i="5"/>
  <c r="R421" i="5"/>
  <c r="S421" i="5"/>
  <c r="T421" i="5"/>
  <c r="U421" i="5"/>
  <c r="V421" i="5"/>
  <c r="W421" i="5"/>
  <c r="X421" i="5"/>
  <c r="Y421" i="5"/>
  <c r="K422" i="5"/>
  <c r="L422" i="5"/>
  <c r="M422" i="5"/>
  <c r="N422" i="5"/>
  <c r="O422" i="5"/>
  <c r="P422" i="5"/>
  <c r="Q422" i="5"/>
  <c r="R422" i="5"/>
  <c r="S422" i="5"/>
  <c r="T422" i="5"/>
  <c r="U422" i="5"/>
  <c r="V422" i="5"/>
  <c r="W422" i="5"/>
  <c r="X422" i="5"/>
  <c r="Y422" i="5"/>
  <c r="K423" i="5"/>
  <c r="L423" i="5"/>
  <c r="M423" i="5"/>
  <c r="N423" i="5"/>
  <c r="O423" i="5"/>
  <c r="P423" i="5"/>
  <c r="Q423" i="5"/>
  <c r="R423" i="5"/>
  <c r="S423" i="5"/>
  <c r="T423" i="5"/>
  <c r="U423" i="5"/>
  <c r="V423" i="5"/>
  <c r="W423" i="5"/>
  <c r="X423" i="5"/>
  <c r="Y423" i="5"/>
  <c r="K424" i="5"/>
  <c r="L424" i="5"/>
  <c r="M424" i="5"/>
  <c r="N424" i="5"/>
  <c r="O424" i="5"/>
  <c r="P424" i="5"/>
  <c r="Q424" i="5"/>
  <c r="R424" i="5"/>
  <c r="S424" i="5"/>
  <c r="T424" i="5"/>
  <c r="U424" i="5"/>
  <c r="V424" i="5"/>
  <c r="W424" i="5"/>
  <c r="X424" i="5"/>
  <c r="Y424" i="5"/>
  <c r="K425" i="5"/>
  <c r="L425" i="5"/>
  <c r="M425" i="5"/>
  <c r="N425" i="5"/>
  <c r="O425" i="5"/>
  <c r="P425" i="5"/>
  <c r="Q425" i="5"/>
  <c r="R425" i="5"/>
  <c r="S425" i="5"/>
  <c r="T425" i="5"/>
  <c r="U425" i="5"/>
  <c r="V425" i="5"/>
  <c r="W425" i="5"/>
  <c r="X425" i="5"/>
  <c r="Y425" i="5"/>
  <c r="K426" i="5"/>
  <c r="L426" i="5"/>
  <c r="M426" i="5"/>
  <c r="N426" i="5"/>
  <c r="O426" i="5"/>
  <c r="P426" i="5"/>
  <c r="Q426" i="5"/>
  <c r="R426" i="5"/>
  <c r="S426" i="5"/>
  <c r="T426" i="5"/>
  <c r="U426" i="5"/>
  <c r="V426" i="5"/>
  <c r="W426" i="5"/>
  <c r="X426" i="5"/>
  <c r="Y426" i="5"/>
  <c r="K427" i="5"/>
  <c r="L427" i="5"/>
  <c r="M427" i="5"/>
  <c r="N427" i="5"/>
  <c r="O427" i="5"/>
  <c r="P427" i="5"/>
  <c r="Q427" i="5"/>
  <c r="R427" i="5"/>
  <c r="S427" i="5"/>
  <c r="T427" i="5"/>
  <c r="U427" i="5"/>
  <c r="V427" i="5"/>
  <c r="W427" i="5"/>
  <c r="X427" i="5"/>
  <c r="Y427" i="5"/>
  <c r="K428" i="5"/>
  <c r="L428" i="5"/>
  <c r="M428" i="5"/>
  <c r="N428" i="5"/>
  <c r="O428" i="5"/>
  <c r="P428" i="5"/>
  <c r="Q428" i="5"/>
  <c r="R428" i="5"/>
  <c r="S428" i="5"/>
  <c r="T428" i="5"/>
  <c r="U428" i="5"/>
  <c r="V428" i="5"/>
  <c r="W428" i="5"/>
  <c r="X428" i="5"/>
  <c r="Y428" i="5"/>
  <c r="K429" i="5"/>
  <c r="L429" i="5"/>
  <c r="M429" i="5"/>
  <c r="N429" i="5"/>
  <c r="O429" i="5"/>
  <c r="P429" i="5"/>
  <c r="Q429" i="5"/>
  <c r="R429" i="5"/>
  <c r="S429" i="5"/>
  <c r="T429" i="5"/>
  <c r="U429" i="5"/>
  <c r="V429" i="5"/>
  <c r="W429" i="5"/>
  <c r="X429" i="5"/>
  <c r="Y429" i="5"/>
  <c r="K430" i="5"/>
  <c r="L430" i="5"/>
  <c r="M430" i="5"/>
  <c r="N430" i="5"/>
  <c r="O430" i="5"/>
  <c r="P430" i="5"/>
  <c r="Q430" i="5"/>
  <c r="R430" i="5"/>
  <c r="S430" i="5"/>
  <c r="T430" i="5"/>
  <c r="U430" i="5"/>
  <c r="V430" i="5"/>
  <c r="W430" i="5"/>
  <c r="X430" i="5"/>
  <c r="Y430" i="5"/>
  <c r="K431" i="5"/>
  <c r="L431" i="5"/>
  <c r="M431" i="5"/>
  <c r="N431" i="5"/>
  <c r="O431" i="5"/>
  <c r="P431" i="5"/>
  <c r="Q431" i="5"/>
  <c r="R431" i="5"/>
  <c r="S431" i="5"/>
  <c r="T431" i="5"/>
  <c r="U431" i="5"/>
  <c r="V431" i="5"/>
  <c r="W431" i="5"/>
  <c r="X431" i="5"/>
  <c r="Y431" i="5"/>
  <c r="K432" i="5"/>
  <c r="L432" i="5"/>
  <c r="M432" i="5"/>
  <c r="N432" i="5"/>
  <c r="O432" i="5"/>
  <c r="P432" i="5"/>
  <c r="Q432" i="5"/>
  <c r="R432" i="5"/>
  <c r="S432" i="5"/>
  <c r="T432" i="5"/>
  <c r="U432" i="5"/>
  <c r="V432" i="5"/>
  <c r="W432" i="5"/>
  <c r="X432" i="5"/>
  <c r="Y432" i="5"/>
  <c r="K433" i="5"/>
  <c r="L433" i="5"/>
  <c r="M433" i="5"/>
  <c r="N433" i="5"/>
  <c r="O433" i="5"/>
  <c r="P433" i="5"/>
  <c r="Q433" i="5"/>
  <c r="R433" i="5"/>
  <c r="S433" i="5"/>
  <c r="T433" i="5"/>
  <c r="U433" i="5"/>
  <c r="V433" i="5"/>
  <c r="W433" i="5"/>
  <c r="X433" i="5"/>
  <c r="Y433" i="5"/>
  <c r="K434" i="5"/>
  <c r="L434" i="5"/>
  <c r="M434" i="5"/>
  <c r="N434" i="5"/>
  <c r="O434" i="5"/>
  <c r="P434" i="5"/>
  <c r="Q434" i="5"/>
  <c r="R434" i="5"/>
  <c r="S434" i="5"/>
  <c r="T434" i="5"/>
  <c r="U434" i="5"/>
  <c r="V434" i="5"/>
  <c r="W434" i="5"/>
  <c r="X434" i="5"/>
  <c r="Y434" i="5"/>
  <c r="K435" i="5"/>
  <c r="L435" i="5"/>
  <c r="M435" i="5"/>
  <c r="N435" i="5"/>
  <c r="O435" i="5"/>
  <c r="P435" i="5"/>
  <c r="Q435" i="5"/>
  <c r="R435" i="5"/>
  <c r="S435" i="5"/>
  <c r="T435" i="5"/>
  <c r="U435" i="5"/>
  <c r="V435" i="5"/>
  <c r="W435" i="5"/>
  <c r="X435" i="5"/>
  <c r="Y435" i="5"/>
  <c r="K436" i="5"/>
  <c r="L436" i="5"/>
  <c r="M436" i="5"/>
  <c r="N436" i="5"/>
  <c r="O436" i="5"/>
  <c r="P436" i="5"/>
  <c r="Q436" i="5"/>
  <c r="R436" i="5"/>
  <c r="S436" i="5"/>
  <c r="T436" i="5"/>
  <c r="U436" i="5"/>
  <c r="V436" i="5"/>
  <c r="W436" i="5"/>
  <c r="X436" i="5"/>
  <c r="Y436" i="5"/>
  <c r="K437" i="5"/>
  <c r="L437" i="5"/>
  <c r="M437" i="5"/>
  <c r="N437" i="5"/>
  <c r="O437" i="5"/>
  <c r="P437" i="5"/>
  <c r="Q437" i="5"/>
  <c r="R437" i="5"/>
  <c r="S437" i="5"/>
  <c r="T437" i="5"/>
  <c r="U437" i="5"/>
  <c r="V437" i="5"/>
  <c r="W437" i="5"/>
  <c r="X437" i="5"/>
  <c r="Y437" i="5"/>
  <c r="K438" i="5"/>
  <c r="L438" i="5"/>
  <c r="M438" i="5"/>
  <c r="N438" i="5"/>
  <c r="O438" i="5"/>
  <c r="P438" i="5"/>
  <c r="Q438" i="5"/>
  <c r="R438" i="5"/>
  <c r="S438" i="5"/>
  <c r="T438" i="5"/>
  <c r="U438" i="5"/>
  <c r="V438" i="5"/>
  <c r="W438" i="5"/>
  <c r="X438" i="5"/>
  <c r="Y438" i="5"/>
  <c r="K439" i="5"/>
  <c r="L439" i="5"/>
  <c r="M439" i="5"/>
  <c r="N439" i="5"/>
  <c r="O439" i="5"/>
  <c r="P439" i="5"/>
  <c r="Q439" i="5"/>
  <c r="R439" i="5"/>
  <c r="S439" i="5"/>
  <c r="T439" i="5"/>
  <c r="U439" i="5"/>
  <c r="V439" i="5"/>
  <c r="W439" i="5"/>
  <c r="X439" i="5"/>
  <c r="Y439" i="5"/>
  <c r="K440" i="5"/>
  <c r="L440" i="5"/>
  <c r="M440" i="5"/>
  <c r="N440" i="5"/>
  <c r="O440" i="5"/>
  <c r="P440" i="5"/>
  <c r="Q440" i="5"/>
  <c r="R440" i="5"/>
  <c r="S440" i="5"/>
  <c r="T440" i="5"/>
  <c r="U440" i="5"/>
  <c r="V440" i="5"/>
  <c r="W440" i="5"/>
  <c r="X440" i="5"/>
  <c r="Y440" i="5"/>
  <c r="K441" i="5"/>
  <c r="L441" i="5"/>
  <c r="M441" i="5"/>
  <c r="N441" i="5"/>
  <c r="O441" i="5"/>
  <c r="P441" i="5"/>
  <c r="Q441" i="5"/>
  <c r="R441" i="5"/>
  <c r="S441" i="5"/>
  <c r="T441" i="5"/>
  <c r="U441" i="5"/>
  <c r="V441" i="5"/>
  <c r="W441" i="5"/>
  <c r="X441" i="5"/>
  <c r="Y441" i="5"/>
  <c r="K442" i="5"/>
  <c r="L442" i="5"/>
  <c r="M442" i="5"/>
  <c r="N442" i="5"/>
  <c r="O442" i="5"/>
  <c r="P442" i="5"/>
  <c r="Q442" i="5"/>
  <c r="R442" i="5"/>
  <c r="S442" i="5"/>
  <c r="T442" i="5"/>
  <c r="U442" i="5"/>
  <c r="V442" i="5"/>
  <c r="W442" i="5"/>
  <c r="X442" i="5"/>
  <c r="Y442" i="5"/>
  <c r="K443" i="5"/>
  <c r="L443" i="5"/>
  <c r="M443" i="5"/>
  <c r="N443" i="5"/>
  <c r="O443" i="5"/>
  <c r="P443" i="5"/>
  <c r="Q443" i="5"/>
  <c r="R443" i="5"/>
  <c r="S443" i="5"/>
  <c r="T443" i="5"/>
  <c r="U443" i="5"/>
  <c r="V443" i="5"/>
  <c r="W443" i="5"/>
  <c r="X443" i="5"/>
  <c r="Y443" i="5"/>
  <c r="K444" i="5"/>
  <c r="L444" i="5"/>
  <c r="M444" i="5"/>
  <c r="N444" i="5"/>
  <c r="O444" i="5"/>
  <c r="P444" i="5"/>
  <c r="Q444" i="5"/>
  <c r="R444" i="5"/>
  <c r="S444" i="5"/>
  <c r="T444" i="5"/>
  <c r="U444" i="5"/>
  <c r="V444" i="5"/>
  <c r="W444" i="5"/>
  <c r="X444" i="5"/>
  <c r="Y444" i="5"/>
  <c r="K445" i="5"/>
  <c r="L445" i="5"/>
  <c r="M445" i="5"/>
  <c r="N445" i="5"/>
  <c r="O445" i="5"/>
  <c r="P445" i="5"/>
  <c r="Q445" i="5"/>
  <c r="R445" i="5"/>
  <c r="S445" i="5"/>
  <c r="T445" i="5"/>
  <c r="U445" i="5"/>
  <c r="V445" i="5"/>
  <c r="W445" i="5"/>
  <c r="X445" i="5"/>
  <c r="Y445" i="5"/>
  <c r="K446" i="5"/>
  <c r="L446" i="5"/>
  <c r="M446" i="5"/>
  <c r="N446" i="5"/>
  <c r="O446" i="5"/>
  <c r="P446" i="5"/>
  <c r="Q446" i="5"/>
  <c r="R446" i="5"/>
  <c r="S446" i="5"/>
  <c r="T446" i="5"/>
  <c r="U446" i="5"/>
  <c r="V446" i="5"/>
  <c r="W446" i="5"/>
  <c r="X446" i="5"/>
  <c r="Y446" i="5"/>
  <c r="K447" i="5"/>
  <c r="L447" i="5"/>
  <c r="M447" i="5"/>
  <c r="N447" i="5"/>
  <c r="O447" i="5"/>
  <c r="P447" i="5"/>
  <c r="Q447" i="5"/>
  <c r="R447" i="5"/>
  <c r="S447" i="5"/>
  <c r="T447" i="5"/>
  <c r="U447" i="5"/>
  <c r="V447" i="5"/>
  <c r="W447" i="5"/>
  <c r="X447" i="5"/>
  <c r="Y447" i="5"/>
  <c r="K448" i="5"/>
  <c r="L448" i="5"/>
  <c r="M448" i="5"/>
  <c r="N448" i="5"/>
  <c r="O448" i="5"/>
  <c r="P448" i="5"/>
  <c r="Q448" i="5"/>
  <c r="R448" i="5"/>
  <c r="S448" i="5"/>
  <c r="T448" i="5"/>
  <c r="U448" i="5"/>
  <c r="V448" i="5"/>
  <c r="W448" i="5"/>
  <c r="X448" i="5"/>
  <c r="Y448" i="5"/>
  <c r="K449" i="5"/>
  <c r="L449" i="5"/>
  <c r="M449" i="5"/>
  <c r="N449" i="5"/>
  <c r="O449" i="5"/>
  <c r="P449" i="5"/>
  <c r="Q449" i="5"/>
  <c r="R449" i="5"/>
  <c r="S449" i="5"/>
  <c r="T449" i="5"/>
  <c r="U449" i="5"/>
  <c r="V449" i="5"/>
  <c r="W449" i="5"/>
  <c r="X449" i="5"/>
  <c r="Y449" i="5"/>
  <c r="K450" i="5"/>
  <c r="L450" i="5"/>
  <c r="M450" i="5"/>
  <c r="N450" i="5"/>
  <c r="O450" i="5"/>
  <c r="P450" i="5"/>
  <c r="Q450" i="5"/>
  <c r="R450" i="5"/>
  <c r="S450" i="5"/>
  <c r="T450" i="5"/>
  <c r="U450" i="5"/>
  <c r="V450" i="5"/>
  <c r="W450" i="5"/>
  <c r="X450" i="5"/>
  <c r="Y450" i="5"/>
  <c r="K451" i="5"/>
  <c r="L451" i="5"/>
  <c r="M451" i="5"/>
  <c r="N451" i="5"/>
  <c r="O451" i="5"/>
  <c r="P451" i="5"/>
  <c r="Q451" i="5"/>
  <c r="R451" i="5"/>
  <c r="S451" i="5"/>
  <c r="T451" i="5"/>
  <c r="U451" i="5"/>
  <c r="V451" i="5"/>
  <c r="W451" i="5"/>
  <c r="X451" i="5"/>
  <c r="Y451" i="5"/>
  <c r="K452" i="5"/>
  <c r="L452" i="5"/>
  <c r="M452" i="5"/>
  <c r="N452" i="5"/>
  <c r="O452" i="5"/>
  <c r="P452" i="5"/>
  <c r="Q452" i="5"/>
  <c r="R452" i="5"/>
  <c r="S452" i="5"/>
  <c r="T452" i="5"/>
  <c r="U452" i="5"/>
  <c r="V452" i="5"/>
  <c r="W452" i="5"/>
  <c r="X452" i="5"/>
  <c r="Y452" i="5"/>
  <c r="K453" i="5"/>
  <c r="L453" i="5"/>
  <c r="M453" i="5"/>
  <c r="N453" i="5"/>
  <c r="O453" i="5"/>
  <c r="P453" i="5"/>
  <c r="Q453" i="5"/>
  <c r="R453" i="5"/>
  <c r="S453" i="5"/>
  <c r="T453" i="5"/>
  <c r="U453" i="5"/>
  <c r="V453" i="5"/>
  <c r="W453" i="5"/>
  <c r="X453" i="5"/>
  <c r="Y453" i="5"/>
  <c r="K454" i="5"/>
  <c r="L454" i="5"/>
  <c r="M454" i="5"/>
  <c r="N454" i="5"/>
  <c r="O454" i="5"/>
  <c r="P454" i="5"/>
  <c r="Q454" i="5"/>
  <c r="R454" i="5"/>
  <c r="S454" i="5"/>
  <c r="T454" i="5"/>
  <c r="U454" i="5"/>
  <c r="V454" i="5"/>
  <c r="W454" i="5"/>
  <c r="X454" i="5"/>
  <c r="Y454" i="5"/>
  <c r="K455" i="5"/>
  <c r="L455" i="5"/>
  <c r="M455" i="5"/>
  <c r="N455" i="5"/>
  <c r="O455" i="5"/>
  <c r="P455" i="5"/>
  <c r="Q455" i="5"/>
  <c r="R455" i="5"/>
  <c r="S455" i="5"/>
  <c r="T455" i="5"/>
  <c r="U455" i="5"/>
  <c r="V455" i="5"/>
  <c r="W455" i="5"/>
  <c r="X455" i="5"/>
  <c r="Y455" i="5"/>
  <c r="K456" i="5"/>
  <c r="L456" i="5"/>
  <c r="M456" i="5"/>
  <c r="N456" i="5"/>
  <c r="O456" i="5"/>
  <c r="P456" i="5"/>
  <c r="Q456" i="5"/>
  <c r="R456" i="5"/>
  <c r="S456" i="5"/>
  <c r="T456" i="5"/>
  <c r="U456" i="5"/>
  <c r="V456" i="5"/>
  <c r="W456" i="5"/>
  <c r="X456" i="5"/>
  <c r="Y456" i="5"/>
  <c r="K457" i="5"/>
  <c r="L457" i="5"/>
  <c r="M457" i="5"/>
  <c r="N457" i="5"/>
  <c r="O457" i="5"/>
  <c r="P457" i="5"/>
  <c r="Q457" i="5"/>
  <c r="R457" i="5"/>
  <c r="S457" i="5"/>
  <c r="T457" i="5"/>
  <c r="U457" i="5"/>
  <c r="V457" i="5"/>
  <c r="W457" i="5"/>
  <c r="X457" i="5"/>
  <c r="Y457" i="5"/>
  <c r="K458" i="5"/>
  <c r="L458" i="5"/>
  <c r="M458" i="5"/>
  <c r="N458" i="5"/>
  <c r="O458" i="5"/>
  <c r="P458" i="5"/>
  <c r="Q458" i="5"/>
  <c r="R458" i="5"/>
  <c r="S458" i="5"/>
  <c r="T458" i="5"/>
  <c r="U458" i="5"/>
  <c r="V458" i="5"/>
  <c r="W458" i="5"/>
  <c r="X458" i="5"/>
  <c r="Y458" i="5"/>
  <c r="K459" i="5"/>
  <c r="L459" i="5"/>
  <c r="M459" i="5"/>
  <c r="N459" i="5"/>
  <c r="O459" i="5"/>
  <c r="P459" i="5"/>
  <c r="Q459" i="5"/>
  <c r="R459" i="5"/>
  <c r="S459" i="5"/>
  <c r="T459" i="5"/>
  <c r="U459" i="5"/>
  <c r="V459" i="5"/>
  <c r="W459" i="5"/>
  <c r="X459" i="5"/>
  <c r="Y459" i="5"/>
  <c r="K460" i="5"/>
  <c r="L460" i="5"/>
  <c r="M460" i="5"/>
  <c r="N460" i="5"/>
  <c r="O460" i="5"/>
  <c r="P460" i="5"/>
  <c r="Q460" i="5"/>
  <c r="R460" i="5"/>
  <c r="S460" i="5"/>
  <c r="T460" i="5"/>
  <c r="U460" i="5"/>
  <c r="V460" i="5"/>
  <c r="W460" i="5"/>
  <c r="X460" i="5"/>
  <c r="Y460" i="5"/>
  <c r="K461" i="5"/>
  <c r="L461" i="5"/>
  <c r="M461" i="5"/>
  <c r="N461" i="5"/>
  <c r="O461" i="5"/>
  <c r="P461" i="5"/>
  <c r="Q461" i="5"/>
  <c r="R461" i="5"/>
  <c r="S461" i="5"/>
  <c r="T461" i="5"/>
  <c r="U461" i="5"/>
  <c r="V461" i="5"/>
  <c r="W461" i="5"/>
  <c r="X461" i="5"/>
  <c r="Y461" i="5"/>
  <c r="K462" i="5"/>
  <c r="L462" i="5"/>
  <c r="M462" i="5"/>
  <c r="N462" i="5"/>
  <c r="O462" i="5"/>
  <c r="P462" i="5"/>
  <c r="Q462" i="5"/>
  <c r="R462" i="5"/>
  <c r="S462" i="5"/>
  <c r="T462" i="5"/>
  <c r="U462" i="5"/>
  <c r="V462" i="5"/>
  <c r="W462" i="5"/>
  <c r="X462" i="5"/>
  <c r="Y462" i="5"/>
  <c r="K463" i="5"/>
  <c r="L463" i="5"/>
  <c r="M463" i="5"/>
  <c r="N463" i="5"/>
  <c r="O463" i="5"/>
  <c r="P463" i="5"/>
  <c r="Q463" i="5"/>
  <c r="R463" i="5"/>
  <c r="S463" i="5"/>
  <c r="T463" i="5"/>
  <c r="U463" i="5"/>
  <c r="V463" i="5"/>
  <c r="W463" i="5"/>
  <c r="X463" i="5"/>
  <c r="Y463" i="5"/>
  <c r="K464" i="5"/>
  <c r="L464" i="5"/>
  <c r="M464" i="5"/>
  <c r="N464" i="5"/>
  <c r="O464" i="5"/>
  <c r="P464" i="5"/>
  <c r="Q464" i="5"/>
  <c r="R464" i="5"/>
  <c r="S464" i="5"/>
  <c r="T464" i="5"/>
  <c r="U464" i="5"/>
  <c r="V464" i="5"/>
  <c r="W464" i="5"/>
  <c r="X464" i="5"/>
  <c r="Y464" i="5"/>
  <c r="K465" i="5"/>
  <c r="L465" i="5"/>
  <c r="M465" i="5"/>
  <c r="N465" i="5"/>
  <c r="O465" i="5"/>
  <c r="P465" i="5"/>
  <c r="Q465" i="5"/>
  <c r="R465" i="5"/>
  <c r="S465" i="5"/>
  <c r="T465" i="5"/>
  <c r="U465" i="5"/>
  <c r="V465" i="5"/>
  <c r="W465" i="5"/>
  <c r="X465" i="5"/>
  <c r="Y465" i="5"/>
  <c r="K466" i="5"/>
  <c r="L466" i="5"/>
  <c r="M466" i="5"/>
  <c r="N466" i="5"/>
  <c r="O466" i="5"/>
  <c r="P466" i="5"/>
  <c r="Q466" i="5"/>
  <c r="R466" i="5"/>
  <c r="S466" i="5"/>
  <c r="T466" i="5"/>
  <c r="U466" i="5"/>
  <c r="V466" i="5"/>
  <c r="W466" i="5"/>
  <c r="X466" i="5"/>
  <c r="Y466" i="5"/>
  <c r="K467" i="5"/>
  <c r="L467" i="5"/>
  <c r="M467" i="5"/>
  <c r="N467" i="5"/>
  <c r="O467" i="5"/>
  <c r="P467" i="5"/>
  <c r="Q467" i="5"/>
  <c r="R467" i="5"/>
  <c r="S467" i="5"/>
  <c r="T467" i="5"/>
  <c r="U467" i="5"/>
  <c r="V467" i="5"/>
  <c r="W467" i="5"/>
  <c r="X467" i="5"/>
  <c r="Y467" i="5"/>
  <c r="K468" i="5"/>
  <c r="L468" i="5"/>
  <c r="M468" i="5"/>
  <c r="N468" i="5"/>
  <c r="O468" i="5"/>
  <c r="P468" i="5"/>
  <c r="Q468" i="5"/>
  <c r="R468" i="5"/>
  <c r="S468" i="5"/>
  <c r="T468" i="5"/>
  <c r="U468" i="5"/>
  <c r="V468" i="5"/>
  <c r="W468" i="5"/>
  <c r="X468" i="5"/>
  <c r="Y468" i="5"/>
  <c r="K469" i="5"/>
  <c r="L469" i="5"/>
  <c r="M469" i="5"/>
  <c r="N469" i="5"/>
  <c r="O469" i="5"/>
  <c r="P469" i="5"/>
  <c r="Q469" i="5"/>
  <c r="R469" i="5"/>
  <c r="S469" i="5"/>
  <c r="T469" i="5"/>
  <c r="U469" i="5"/>
  <c r="V469" i="5"/>
  <c r="W469" i="5"/>
  <c r="X469" i="5"/>
  <c r="Y469" i="5"/>
  <c r="K470" i="5"/>
  <c r="L470" i="5"/>
  <c r="M470" i="5"/>
  <c r="N470" i="5"/>
  <c r="O470" i="5"/>
  <c r="P470" i="5"/>
  <c r="Q470" i="5"/>
  <c r="R470" i="5"/>
  <c r="S470" i="5"/>
  <c r="T470" i="5"/>
  <c r="U470" i="5"/>
  <c r="V470" i="5"/>
  <c r="W470" i="5"/>
  <c r="X470" i="5"/>
  <c r="Y470" i="5"/>
  <c r="K471" i="5"/>
  <c r="L471" i="5"/>
  <c r="M471" i="5"/>
  <c r="N471" i="5"/>
  <c r="O471" i="5"/>
  <c r="P471" i="5"/>
  <c r="Q471" i="5"/>
  <c r="R471" i="5"/>
  <c r="S471" i="5"/>
  <c r="T471" i="5"/>
  <c r="U471" i="5"/>
  <c r="V471" i="5"/>
  <c r="W471" i="5"/>
  <c r="X471" i="5"/>
  <c r="Y471" i="5"/>
  <c r="K472" i="5"/>
  <c r="L472" i="5"/>
  <c r="M472" i="5"/>
  <c r="N472" i="5"/>
  <c r="O472" i="5"/>
  <c r="P472" i="5"/>
  <c r="Q472" i="5"/>
  <c r="R472" i="5"/>
  <c r="S472" i="5"/>
  <c r="T472" i="5"/>
  <c r="U472" i="5"/>
  <c r="V472" i="5"/>
  <c r="W472" i="5"/>
  <c r="X472" i="5"/>
  <c r="Y472" i="5"/>
  <c r="K473" i="5"/>
  <c r="L473" i="5"/>
  <c r="M473" i="5"/>
  <c r="N473" i="5"/>
  <c r="O473" i="5"/>
  <c r="P473" i="5"/>
  <c r="Q473" i="5"/>
  <c r="R473" i="5"/>
  <c r="S473" i="5"/>
  <c r="T473" i="5"/>
  <c r="U473" i="5"/>
  <c r="V473" i="5"/>
  <c r="W473" i="5"/>
  <c r="X473" i="5"/>
  <c r="Y473" i="5"/>
  <c r="K474" i="5"/>
  <c r="L474" i="5"/>
  <c r="M474" i="5"/>
  <c r="N474" i="5"/>
  <c r="O474" i="5"/>
  <c r="P474" i="5"/>
  <c r="Q474" i="5"/>
  <c r="R474" i="5"/>
  <c r="S474" i="5"/>
  <c r="T474" i="5"/>
  <c r="U474" i="5"/>
  <c r="V474" i="5"/>
  <c r="W474" i="5"/>
  <c r="X474" i="5"/>
  <c r="Y474" i="5"/>
  <c r="K475" i="5"/>
  <c r="L475" i="5"/>
  <c r="M475" i="5"/>
  <c r="N475" i="5"/>
  <c r="O475" i="5"/>
  <c r="P475" i="5"/>
  <c r="Q475" i="5"/>
  <c r="R475" i="5"/>
  <c r="S475" i="5"/>
  <c r="T475" i="5"/>
  <c r="U475" i="5"/>
  <c r="V475" i="5"/>
  <c r="W475" i="5"/>
  <c r="X475" i="5"/>
  <c r="Y475" i="5"/>
  <c r="K476" i="5"/>
  <c r="L476" i="5"/>
  <c r="M476" i="5"/>
  <c r="N476" i="5"/>
  <c r="O476" i="5"/>
  <c r="P476" i="5"/>
  <c r="Q476" i="5"/>
  <c r="R476" i="5"/>
  <c r="S476" i="5"/>
  <c r="T476" i="5"/>
  <c r="U476" i="5"/>
  <c r="V476" i="5"/>
  <c r="W476" i="5"/>
  <c r="X476" i="5"/>
  <c r="Y476" i="5"/>
  <c r="K477" i="5"/>
  <c r="L477" i="5"/>
  <c r="M477" i="5"/>
  <c r="N477" i="5"/>
  <c r="O477" i="5"/>
  <c r="P477" i="5"/>
  <c r="Q477" i="5"/>
  <c r="R477" i="5"/>
  <c r="S477" i="5"/>
  <c r="T477" i="5"/>
  <c r="U477" i="5"/>
  <c r="V477" i="5"/>
  <c r="W477" i="5"/>
  <c r="X477" i="5"/>
  <c r="Y477" i="5"/>
  <c r="K478" i="5"/>
  <c r="L478" i="5"/>
  <c r="M478" i="5"/>
  <c r="N478" i="5"/>
  <c r="O478" i="5"/>
  <c r="P478" i="5"/>
  <c r="Q478" i="5"/>
  <c r="R478" i="5"/>
  <c r="S478" i="5"/>
  <c r="T478" i="5"/>
  <c r="U478" i="5"/>
  <c r="V478" i="5"/>
  <c r="W478" i="5"/>
  <c r="X478" i="5"/>
  <c r="Y478" i="5"/>
  <c r="K479" i="5"/>
  <c r="L479" i="5"/>
  <c r="M479" i="5"/>
  <c r="N479" i="5"/>
  <c r="O479" i="5"/>
  <c r="P479" i="5"/>
  <c r="Q479" i="5"/>
  <c r="R479" i="5"/>
  <c r="S479" i="5"/>
  <c r="T479" i="5"/>
  <c r="U479" i="5"/>
  <c r="V479" i="5"/>
  <c r="W479" i="5"/>
  <c r="X479" i="5"/>
  <c r="Y479" i="5"/>
  <c r="K480" i="5"/>
  <c r="L480" i="5"/>
  <c r="M480" i="5"/>
  <c r="N480" i="5"/>
  <c r="O480" i="5"/>
  <c r="P480" i="5"/>
  <c r="Q480" i="5"/>
  <c r="R480" i="5"/>
  <c r="S480" i="5"/>
  <c r="T480" i="5"/>
  <c r="U480" i="5"/>
  <c r="V480" i="5"/>
  <c r="W480" i="5"/>
  <c r="X480" i="5"/>
  <c r="Y480" i="5"/>
  <c r="K481" i="5"/>
  <c r="L481" i="5"/>
  <c r="M481" i="5"/>
  <c r="N481" i="5"/>
  <c r="O481" i="5"/>
  <c r="P481" i="5"/>
  <c r="Q481" i="5"/>
  <c r="R481" i="5"/>
  <c r="S481" i="5"/>
  <c r="T481" i="5"/>
  <c r="U481" i="5"/>
  <c r="V481" i="5"/>
  <c r="W481" i="5"/>
  <c r="X481" i="5"/>
  <c r="Y481" i="5"/>
  <c r="K482" i="5"/>
  <c r="L482" i="5"/>
  <c r="M482" i="5"/>
  <c r="N482" i="5"/>
  <c r="O482" i="5"/>
  <c r="P482" i="5"/>
  <c r="Q482" i="5"/>
  <c r="R482" i="5"/>
  <c r="S482" i="5"/>
  <c r="T482" i="5"/>
  <c r="U482" i="5"/>
  <c r="V482" i="5"/>
  <c r="W482" i="5"/>
  <c r="X482" i="5"/>
  <c r="Y482" i="5"/>
  <c r="K483" i="5"/>
  <c r="L483" i="5"/>
  <c r="M483" i="5"/>
  <c r="N483" i="5"/>
  <c r="O483" i="5"/>
  <c r="P483" i="5"/>
  <c r="Q483" i="5"/>
  <c r="R483" i="5"/>
  <c r="S483" i="5"/>
  <c r="T483" i="5"/>
  <c r="U483" i="5"/>
  <c r="V483" i="5"/>
  <c r="W483" i="5"/>
  <c r="X483" i="5"/>
  <c r="Y483" i="5"/>
  <c r="K484" i="5"/>
  <c r="L484" i="5"/>
  <c r="M484" i="5"/>
  <c r="N484" i="5"/>
  <c r="O484" i="5"/>
  <c r="P484" i="5"/>
  <c r="Q484" i="5"/>
  <c r="R484" i="5"/>
  <c r="S484" i="5"/>
  <c r="T484" i="5"/>
  <c r="U484" i="5"/>
  <c r="V484" i="5"/>
  <c r="W484" i="5"/>
  <c r="X484" i="5"/>
  <c r="Y484" i="5"/>
  <c r="K485" i="5"/>
  <c r="L485" i="5"/>
  <c r="M485" i="5"/>
  <c r="N485" i="5"/>
  <c r="O485" i="5"/>
  <c r="P485" i="5"/>
  <c r="Q485" i="5"/>
  <c r="R485" i="5"/>
  <c r="S485" i="5"/>
  <c r="T485" i="5"/>
  <c r="U485" i="5"/>
  <c r="V485" i="5"/>
  <c r="W485" i="5"/>
  <c r="X485" i="5"/>
  <c r="Y485" i="5"/>
  <c r="K486" i="5"/>
  <c r="L486" i="5"/>
  <c r="M486" i="5"/>
  <c r="N486" i="5"/>
  <c r="O486" i="5"/>
  <c r="P486" i="5"/>
  <c r="Q486" i="5"/>
  <c r="R486" i="5"/>
  <c r="S486" i="5"/>
  <c r="T486" i="5"/>
  <c r="U486" i="5"/>
  <c r="V486" i="5"/>
  <c r="W486" i="5"/>
  <c r="X486" i="5"/>
  <c r="Y486" i="5"/>
  <c r="K487" i="5"/>
  <c r="L487" i="5"/>
  <c r="M487" i="5"/>
  <c r="N487" i="5"/>
  <c r="O487" i="5"/>
  <c r="P487" i="5"/>
  <c r="Q487" i="5"/>
  <c r="R487" i="5"/>
  <c r="S487" i="5"/>
  <c r="T487" i="5"/>
  <c r="U487" i="5"/>
  <c r="V487" i="5"/>
  <c r="W487" i="5"/>
  <c r="X487" i="5"/>
  <c r="Y487" i="5"/>
  <c r="K488" i="5"/>
  <c r="L488" i="5"/>
  <c r="M488" i="5"/>
  <c r="N488" i="5"/>
  <c r="O488" i="5"/>
  <c r="P488" i="5"/>
  <c r="Q488" i="5"/>
  <c r="R488" i="5"/>
  <c r="S488" i="5"/>
  <c r="T488" i="5"/>
  <c r="U488" i="5"/>
  <c r="V488" i="5"/>
  <c r="W488" i="5"/>
  <c r="X488" i="5"/>
  <c r="Y488" i="5"/>
  <c r="K489" i="5"/>
  <c r="L489" i="5"/>
  <c r="M489" i="5"/>
  <c r="N489" i="5"/>
  <c r="O489" i="5"/>
  <c r="P489" i="5"/>
  <c r="Q489" i="5"/>
  <c r="R489" i="5"/>
  <c r="S489" i="5"/>
  <c r="T489" i="5"/>
  <c r="U489" i="5"/>
  <c r="V489" i="5"/>
  <c r="W489" i="5"/>
  <c r="X489" i="5"/>
  <c r="Y489" i="5"/>
  <c r="K490" i="5"/>
  <c r="L490" i="5"/>
  <c r="M490" i="5"/>
  <c r="N490" i="5"/>
  <c r="O490" i="5"/>
  <c r="P490" i="5"/>
  <c r="Q490" i="5"/>
  <c r="R490" i="5"/>
  <c r="S490" i="5"/>
  <c r="T490" i="5"/>
  <c r="U490" i="5"/>
  <c r="V490" i="5"/>
  <c r="W490" i="5"/>
  <c r="X490" i="5"/>
  <c r="Y490" i="5"/>
  <c r="K491" i="5"/>
  <c r="L491" i="5"/>
  <c r="M491" i="5"/>
  <c r="N491" i="5"/>
  <c r="O491" i="5"/>
  <c r="P491" i="5"/>
  <c r="Q491" i="5"/>
  <c r="R491" i="5"/>
  <c r="S491" i="5"/>
  <c r="T491" i="5"/>
  <c r="U491" i="5"/>
  <c r="V491" i="5"/>
  <c r="W491" i="5"/>
  <c r="X491" i="5"/>
  <c r="Y491" i="5"/>
  <c r="K492" i="5"/>
  <c r="L492" i="5"/>
  <c r="M492" i="5"/>
  <c r="N492" i="5"/>
  <c r="O492" i="5"/>
  <c r="P492" i="5"/>
  <c r="Q492" i="5"/>
  <c r="R492" i="5"/>
  <c r="S492" i="5"/>
  <c r="T492" i="5"/>
  <c r="U492" i="5"/>
  <c r="V492" i="5"/>
  <c r="W492" i="5"/>
  <c r="X492" i="5"/>
  <c r="Y492" i="5"/>
  <c r="K493" i="5"/>
  <c r="L493" i="5"/>
  <c r="M493" i="5"/>
  <c r="N493" i="5"/>
  <c r="O493" i="5"/>
  <c r="P493" i="5"/>
  <c r="Q493" i="5"/>
  <c r="R493" i="5"/>
  <c r="S493" i="5"/>
  <c r="T493" i="5"/>
  <c r="U493" i="5"/>
  <c r="V493" i="5"/>
  <c r="W493" i="5"/>
  <c r="X493" i="5"/>
  <c r="Y493" i="5"/>
  <c r="K494" i="5"/>
  <c r="L494" i="5"/>
  <c r="M494" i="5"/>
  <c r="N494" i="5"/>
  <c r="O494" i="5"/>
  <c r="P494" i="5"/>
  <c r="Q494" i="5"/>
  <c r="R494" i="5"/>
  <c r="S494" i="5"/>
  <c r="T494" i="5"/>
  <c r="U494" i="5"/>
  <c r="V494" i="5"/>
  <c r="W494" i="5"/>
  <c r="X494" i="5"/>
  <c r="Y494" i="5"/>
  <c r="K495" i="5"/>
  <c r="L495" i="5"/>
  <c r="M495" i="5"/>
  <c r="N495" i="5"/>
  <c r="O495" i="5"/>
  <c r="P495" i="5"/>
  <c r="Q495" i="5"/>
  <c r="R495" i="5"/>
  <c r="S495" i="5"/>
  <c r="T495" i="5"/>
  <c r="U495" i="5"/>
  <c r="V495" i="5"/>
  <c r="W495" i="5"/>
  <c r="X495" i="5"/>
  <c r="Y495" i="5"/>
  <c r="K496" i="5"/>
  <c r="L496" i="5"/>
  <c r="M496" i="5"/>
  <c r="N496" i="5"/>
  <c r="O496" i="5"/>
  <c r="P496" i="5"/>
  <c r="Q496" i="5"/>
  <c r="R496" i="5"/>
  <c r="S496" i="5"/>
  <c r="T496" i="5"/>
  <c r="U496" i="5"/>
  <c r="V496" i="5"/>
  <c r="W496" i="5"/>
  <c r="X496" i="5"/>
  <c r="Y496" i="5"/>
  <c r="K497" i="5"/>
  <c r="L497" i="5"/>
  <c r="M497" i="5"/>
  <c r="N497" i="5"/>
  <c r="O497" i="5"/>
  <c r="P497" i="5"/>
  <c r="Q497" i="5"/>
  <c r="R497" i="5"/>
  <c r="S497" i="5"/>
  <c r="T497" i="5"/>
  <c r="U497" i="5"/>
  <c r="V497" i="5"/>
  <c r="W497" i="5"/>
  <c r="X497" i="5"/>
  <c r="Y497" i="5"/>
  <c r="K498" i="5"/>
  <c r="L498" i="5"/>
  <c r="M498" i="5"/>
  <c r="N498" i="5"/>
  <c r="O498" i="5"/>
  <c r="P498" i="5"/>
  <c r="Q498" i="5"/>
  <c r="R498" i="5"/>
  <c r="S498" i="5"/>
  <c r="T498" i="5"/>
  <c r="U498" i="5"/>
  <c r="V498" i="5"/>
  <c r="W498" i="5"/>
  <c r="X498" i="5"/>
  <c r="Y498" i="5"/>
  <c r="K499" i="5"/>
  <c r="L499" i="5"/>
  <c r="M499" i="5"/>
  <c r="N499" i="5"/>
  <c r="O499" i="5"/>
  <c r="P499" i="5"/>
  <c r="Q499" i="5"/>
  <c r="R499" i="5"/>
  <c r="S499" i="5"/>
  <c r="T499" i="5"/>
  <c r="U499" i="5"/>
  <c r="V499" i="5"/>
  <c r="W499" i="5"/>
  <c r="X499" i="5"/>
  <c r="Y499" i="5"/>
  <c r="K500" i="5"/>
  <c r="L500" i="5"/>
  <c r="M500" i="5"/>
  <c r="N500" i="5"/>
  <c r="O500" i="5"/>
  <c r="P500" i="5"/>
  <c r="Q500" i="5"/>
  <c r="R500" i="5"/>
  <c r="S500" i="5"/>
  <c r="T500" i="5"/>
  <c r="U500" i="5"/>
  <c r="V500" i="5"/>
  <c r="W500" i="5"/>
  <c r="X500" i="5"/>
  <c r="Y500" i="5"/>
  <c r="K501" i="5"/>
  <c r="L501" i="5"/>
  <c r="M501" i="5"/>
  <c r="N501" i="5"/>
  <c r="O501" i="5"/>
  <c r="P501" i="5"/>
  <c r="Q501" i="5"/>
  <c r="R501" i="5"/>
  <c r="S501" i="5"/>
  <c r="T501" i="5"/>
  <c r="U501" i="5"/>
  <c r="V501" i="5"/>
  <c r="W501" i="5"/>
  <c r="X501" i="5"/>
  <c r="Y501" i="5"/>
  <c r="K502" i="5"/>
  <c r="L502" i="5"/>
  <c r="M502" i="5"/>
  <c r="N502" i="5"/>
  <c r="O502" i="5"/>
  <c r="P502" i="5"/>
  <c r="Q502" i="5"/>
  <c r="R502" i="5"/>
  <c r="S502" i="5"/>
  <c r="T502" i="5"/>
  <c r="U502" i="5"/>
  <c r="V502" i="5"/>
  <c r="W502" i="5"/>
  <c r="X502" i="5"/>
  <c r="Y502" i="5"/>
  <c r="K503" i="5"/>
  <c r="L503" i="5"/>
  <c r="M503" i="5"/>
  <c r="N503" i="5"/>
  <c r="O503" i="5"/>
  <c r="P503" i="5"/>
  <c r="Q503" i="5"/>
  <c r="R503" i="5"/>
  <c r="S503" i="5"/>
  <c r="T503" i="5"/>
  <c r="U503" i="5"/>
  <c r="V503" i="5"/>
  <c r="W503" i="5"/>
  <c r="X503" i="5"/>
  <c r="Y503" i="5"/>
  <c r="K504" i="5"/>
  <c r="L504" i="5"/>
  <c r="M504" i="5"/>
  <c r="N504" i="5"/>
  <c r="O504" i="5"/>
  <c r="P504" i="5"/>
  <c r="Q504" i="5"/>
  <c r="R504" i="5"/>
  <c r="S504" i="5"/>
  <c r="T504" i="5"/>
  <c r="U504" i="5"/>
  <c r="V504" i="5"/>
  <c r="W504" i="5"/>
  <c r="X504" i="5"/>
  <c r="Y504" i="5"/>
  <c r="K505" i="5"/>
  <c r="L505" i="5"/>
  <c r="M505" i="5"/>
  <c r="N505" i="5"/>
  <c r="O505" i="5"/>
  <c r="P505" i="5"/>
  <c r="Q505" i="5"/>
  <c r="R505" i="5"/>
  <c r="S505" i="5"/>
  <c r="T505" i="5"/>
  <c r="U505" i="5"/>
  <c r="V505" i="5"/>
  <c r="W505" i="5"/>
  <c r="X505" i="5"/>
  <c r="Y505" i="5"/>
  <c r="K506" i="5"/>
  <c r="L506" i="5"/>
  <c r="M506" i="5"/>
  <c r="N506" i="5"/>
  <c r="O506" i="5"/>
  <c r="P506" i="5"/>
  <c r="Q506" i="5"/>
  <c r="R506" i="5"/>
  <c r="S506" i="5"/>
  <c r="T506" i="5"/>
  <c r="U506" i="5"/>
  <c r="V506" i="5"/>
  <c r="W506" i="5"/>
  <c r="X506" i="5"/>
  <c r="Y506" i="5"/>
  <c r="K507" i="5"/>
  <c r="L507" i="5"/>
  <c r="M507" i="5"/>
  <c r="N507" i="5"/>
  <c r="O507" i="5"/>
  <c r="P507" i="5"/>
  <c r="Q507" i="5"/>
  <c r="R507" i="5"/>
  <c r="S507" i="5"/>
  <c r="T507" i="5"/>
  <c r="U507" i="5"/>
  <c r="V507" i="5"/>
  <c r="W507" i="5"/>
  <c r="X507" i="5"/>
  <c r="Y507" i="5"/>
  <c r="K508" i="5"/>
  <c r="L508" i="5"/>
  <c r="M508" i="5"/>
  <c r="N508" i="5"/>
  <c r="O508" i="5"/>
  <c r="P508" i="5"/>
  <c r="Q508" i="5"/>
  <c r="R508" i="5"/>
  <c r="S508" i="5"/>
  <c r="T508" i="5"/>
  <c r="U508" i="5"/>
  <c r="V508" i="5"/>
  <c r="W508" i="5"/>
  <c r="X508" i="5"/>
  <c r="Y508" i="5"/>
  <c r="K509" i="5"/>
  <c r="L509" i="5"/>
  <c r="M509" i="5"/>
  <c r="N509" i="5"/>
  <c r="O509" i="5"/>
  <c r="P509" i="5"/>
  <c r="Q509" i="5"/>
  <c r="R509" i="5"/>
  <c r="S509" i="5"/>
  <c r="T509" i="5"/>
  <c r="U509" i="5"/>
  <c r="V509" i="5"/>
  <c r="W509" i="5"/>
  <c r="X509" i="5"/>
  <c r="Y509" i="5"/>
  <c r="K510" i="5"/>
  <c r="L510" i="5"/>
  <c r="M510" i="5"/>
  <c r="N510" i="5"/>
  <c r="O510" i="5"/>
  <c r="P510" i="5"/>
  <c r="Q510" i="5"/>
  <c r="R510" i="5"/>
  <c r="S510" i="5"/>
  <c r="T510" i="5"/>
  <c r="U510" i="5"/>
  <c r="V510" i="5"/>
  <c r="W510" i="5"/>
  <c r="X510" i="5"/>
  <c r="Y510" i="5"/>
  <c r="K511" i="5"/>
  <c r="L511" i="5"/>
  <c r="M511" i="5"/>
  <c r="N511" i="5"/>
  <c r="O511" i="5"/>
  <c r="P511" i="5"/>
  <c r="Q511" i="5"/>
  <c r="R511" i="5"/>
  <c r="S511" i="5"/>
  <c r="T511" i="5"/>
  <c r="U511" i="5"/>
  <c r="V511" i="5"/>
  <c r="W511" i="5"/>
  <c r="X511" i="5"/>
  <c r="Y511" i="5"/>
  <c r="K512" i="5"/>
  <c r="L512" i="5"/>
  <c r="M512" i="5"/>
  <c r="N512" i="5"/>
  <c r="O512" i="5"/>
  <c r="P512" i="5"/>
  <c r="Q512" i="5"/>
  <c r="R512" i="5"/>
  <c r="S512" i="5"/>
  <c r="T512" i="5"/>
  <c r="U512" i="5"/>
  <c r="V512" i="5"/>
  <c r="W512" i="5"/>
  <c r="X512" i="5"/>
  <c r="Y512" i="5"/>
  <c r="K513" i="5"/>
  <c r="L513" i="5"/>
  <c r="M513" i="5"/>
  <c r="N513" i="5"/>
  <c r="O513" i="5"/>
  <c r="P513" i="5"/>
  <c r="Q513" i="5"/>
  <c r="R513" i="5"/>
  <c r="S513" i="5"/>
  <c r="T513" i="5"/>
  <c r="U513" i="5"/>
  <c r="V513" i="5"/>
  <c r="W513" i="5"/>
  <c r="X513" i="5"/>
  <c r="Y513" i="5"/>
  <c r="K514" i="5"/>
  <c r="L514" i="5"/>
  <c r="M514" i="5"/>
  <c r="N514" i="5"/>
  <c r="O514" i="5"/>
  <c r="P514" i="5"/>
  <c r="Q514" i="5"/>
  <c r="R514" i="5"/>
  <c r="S514" i="5"/>
  <c r="T514" i="5"/>
  <c r="U514" i="5"/>
  <c r="V514" i="5"/>
  <c r="W514" i="5"/>
  <c r="X514" i="5"/>
  <c r="Y514" i="5"/>
  <c r="K515" i="5"/>
  <c r="L515" i="5"/>
  <c r="M515" i="5"/>
  <c r="N515" i="5"/>
  <c r="O515" i="5"/>
  <c r="P515" i="5"/>
  <c r="Q515" i="5"/>
  <c r="R515" i="5"/>
  <c r="S515" i="5"/>
  <c r="T515" i="5"/>
  <c r="U515" i="5"/>
  <c r="V515" i="5"/>
  <c r="W515" i="5"/>
  <c r="X515" i="5"/>
  <c r="Y515" i="5"/>
  <c r="K516" i="5"/>
  <c r="L516" i="5"/>
  <c r="M516" i="5"/>
  <c r="N516" i="5"/>
  <c r="O516" i="5"/>
  <c r="P516" i="5"/>
  <c r="Q516" i="5"/>
  <c r="R516" i="5"/>
  <c r="S516" i="5"/>
  <c r="T516" i="5"/>
  <c r="U516" i="5"/>
  <c r="V516" i="5"/>
  <c r="W516" i="5"/>
  <c r="X516" i="5"/>
  <c r="Y516" i="5"/>
  <c r="K517" i="5"/>
  <c r="L517" i="5"/>
  <c r="M517" i="5"/>
  <c r="N517" i="5"/>
  <c r="O517" i="5"/>
  <c r="P517" i="5"/>
  <c r="Q517" i="5"/>
  <c r="R517" i="5"/>
  <c r="S517" i="5"/>
  <c r="T517" i="5"/>
  <c r="U517" i="5"/>
  <c r="V517" i="5"/>
  <c r="W517" i="5"/>
  <c r="X517" i="5"/>
  <c r="Y517" i="5"/>
  <c r="K518" i="5"/>
  <c r="L518" i="5"/>
  <c r="M518" i="5"/>
  <c r="N518" i="5"/>
  <c r="O518" i="5"/>
  <c r="P518" i="5"/>
  <c r="Q518" i="5"/>
  <c r="R518" i="5"/>
  <c r="S518" i="5"/>
  <c r="T518" i="5"/>
  <c r="U518" i="5"/>
  <c r="V518" i="5"/>
  <c r="W518" i="5"/>
  <c r="X518" i="5"/>
  <c r="Y518" i="5"/>
  <c r="K519" i="5"/>
  <c r="L519" i="5"/>
  <c r="M519" i="5"/>
  <c r="N519" i="5"/>
  <c r="O519" i="5"/>
  <c r="P519" i="5"/>
  <c r="Q519" i="5"/>
  <c r="R519" i="5"/>
  <c r="S519" i="5"/>
  <c r="T519" i="5"/>
  <c r="U519" i="5"/>
  <c r="V519" i="5"/>
  <c r="W519" i="5"/>
  <c r="X519" i="5"/>
  <c r="Y519" i="5"/>
  <c r="K520" i="5"/>
  <c r="L520" i="5"/>
  <c r="M520" i="5"/>
  <c r="N520" i="5"/>
  <c r="O520" i="5"/>
  <c r="P520" i="5"/>
  <c r="Q520" i="5"/>
  <c r="R520" i="5"/>
  <c r="S520" i="5"/>
  <c r="T520" i="5"/>
  <c r="U520" i="5"/>
  <c r="V520" i="5"/>
  <c r="W520" i="5"/>
  <c r="X520" i="5"/>
  <c r="Y520" i="5"/>
  <c r="K521" i="5"/>
  <c r="L521" i="5"/>
  <c r="M521" i="5"/>
  <c r="N521" i="5"/>
  <c r="O521" i="5"/>
  <c r="P521" i="5"/>
  <c r="Q521" i="5"/>
  <c r="R521" i="5"/>
  <c r="S521" i="5"/>
  <c r="T521" i="5"/>
  <c r="U521" i="5"/>
  <c r="V521" i="5"/>
  <c r="W521" i="5"/>
  <c r="X521" i="5"/>
  <c r="Y521" i="5"/>
  <c r="K522" i="5"/>
  <c r="L522" i="5"/>
  <c r="M522" i="5"/>
  <c r="N522" i="5"/>
  <c r="O522" i="5"/>
  <c r="P522" i="5"/>
  <c r="Q522" i="5"/>
  <c r="R522" i="5"/>
  <c r="S522" i="5"/>
  <c r="T522" i="5"/>
  <c r="U522" i="5"/>
  <c r="V522" i="5"/>
  <c r="W522" i="5"/>
  <c r="X522" i="5"/>
  <c r="Y522" i="5"/>
  <c r="K523" i="5"/>
  <c r="L523" i="5"/>
  <c r="M523" i="5"/>
  <c r="N523" i="5"/>
  <c r="O523" i="5"/>
  <c r="P523" i="5"/>
  <c r="Q523" i="5"/>
  <c r="R523" i="5"/>
  <c r="S523" i="5"/>
  <c r="T523" i="5"/>
  <c r="U523" i="5"/>
  <c r="V523" i="5"/>
  <c r="W523" i="5"/>
  <c r="X523" i="5"/>
  <c r="Y523" i="5"/>
  <c r="K524" i="5"/>
  <c r="L524" i="5"/>
  <c r="M524" i="5"/>
  <c r="N524" i="5"/>
  <c r="O524" i="5"/>
  <c r="P524" i="5"/>
  <c r="Q524" i="5"/>
  <c r="R524" i="5"/>
  <c r="S524" i="5"/>
  <c r="T524" i="5"/>
  <c r="U524" i="5"/>
  <c r="V524" i="5"/>
  <c r="W524" i="5"/>
  <c r="X524" i="5"/>
  <c r="Y524" i="5"/>
  <c r="K525" i="5"/>
  <c r="L525" i="5"/>
  <c r="M525" i="5"/>
  <c r="N525" i="5"/>
  <c r="O525" i="5"/>
  <c r="P525" i="5"/>
  <c r="Q525" i="5"/>
  <c r="R525" i="5"/>
  <c r="S525" i="5"/>
  <c r="T525" i="5"/>
  <c r="U525" i="5"/>
  <c r="V525" i="5"/>
  <c r="W525" i="5"/>
  <c r="X525" i="5"/>
  <c r="Y525" i="5"/>
  <c r="K526" i="5"/>
  <c r="L526" i="5"/>
  <c r="M526" i="5"/>
  <c r="N526" i="5"/>
  <c r="O526" i="5"/>
  <c r="P526" i="5"/>
  <c r="Q526" i="5"/>
  <c r="R526" i="5"/>
  <c r="S526" i="5"/>
  <c r="T526" i="5"/>
  <c r="U526" i="5"/>
  <c r="V526" i="5"/>
  <c r="W526" i="5"/>
  <c r="X526" i="5"/>
  <c r="Y526" i="5"/>
  <c r="K527" i="5"/>
  <c r="L527" i="5"/>
  <c r="M527" i="5"/>
  <c r="N527" i="5"/>
  <c r="O527" i="5"/>
  <c r="P527" i="5"/>
  <c r="Q527" i="5"/>
  <c r="R527" i="5"/>
  <c r="S527" i="5"/>
  <c r="T527" i="5"/>
  <c r="U527" i="5"/>
  <c r="V527" i="5"/>
  <c r="W527" i="5"/>
  <c r="X527" i="5"/>
  <c r="Y527" i="5"/>
  <c r="K528" i="5"/>
  <c r="L528" i="5"/>
  <c r="M528" i="5"/>
  <c r="N528" i="5"/>
  <c r="O528" i="5"/>
  <c r="P528" i="5"/>
  <c r="Q528" i="5"/>
  <c r="R528" i="5"/>
  <c r="S528" i="5"/>
  <c r="T528" i="5"/>
  <c r="U528" i="5"/>
  <c r="V528" i="5"/>
  <c r="W528" i="5"/>
  <c r="X528" i="5"/>
  <c r="Y528" i="5"/>
  <c r="K529" i="5"/>
  <c r="L529" i="5"/>
  <c r="M529" i="5"/>
  <c r="N529" i="5"/>
  <c r="O529" i="5"/>
  <c r="P529" i="5"/>
  <c r="Q529" i="5"/>
  <c r="R529" i="5"/>
  <c r="S529" i="5"/>
  <c r="T529" i="5"/>
  <c r="U529" i="5"/>
  <c r="V529" i="5"/>
  <c r="W529" i="5"/>
  <c r="X529" i="5"/>
  <c r="Y529" i="5"/>
  <c r="K530" i="5"/>
  <c r="L530" i="5"/>
  <c r="M530" i="5"/>
  <c r="N530" i="5"/>
  <c r="O530" i="5"/>
  <c r="P530" i="5"/>
  <c r="Q530" i="5"/>
  <c r="R530" i="5"/>
  <c r="S530" i="5"/>
  <c r="T530" i="5"/>
  <c r="U530" i="5"/>
  <c r="V530" i="5"/>
  <c r="W530" i="5"/>
  <c r="X530" i="5"/>
  <c r="Y530" i="5"/>
  <c r="K531" i="5"/>
  <c r="L531" i="5"/>
  <c r="M531" i="5"/>
  <c r="N531" i="5"/>
  <c r="O531" i="5"/>
  <c r="P531" i="5"/>
  <c r="Q531" i="5"/>
  <c r="R531" i="5"/>
  <c r="S531" i="5"/>
  <c r="T531" i="5"/>
  <c r="U531" i="5"/>
  <c r="V531" i="5"/>
  <c r="W531" i="5"/>
  <c r="X531" i="5"/>
  <c r="Y531" i="5"/>
  <c r="K532" i="5"/>
  <c r="L532" i="5"/>
  <c r="M532" i="5"/>
  <c r="N532" i="5"/>
  <c r="O532" i="5"/>
  <c r="P532" i="5"/>
  <c r="Q532" i="5"/>
  <c r="R532" i="5"/>
  <c r="S532" i="5"/>
  <c r="T532" i="5"/>
  <c r="U532" i="5"/>
  <c r="V532" i="5"/>
  <c r="W532" i="5"/>
  <c r="X532" i="5"/>
  <c r="Y532" i="5"/>
  <c r="K533" i="5"/>
  <c r="L533" i="5"/>
  <c r="M533" i="5"/>
  <c r="N533" i="5"/>
  <c r="O533" i="5"/>
  <c r="P533" i="5"/>
  <c r="Q533" i="5"/>
  <c r="R533" i="5"/>
  <c r="S533" i="5"/>
  <c r="T533" i="5"/>
  <c r="U533" i="5"/>
  <c r="V533" i="5"/>
  <c r="W533" i="5"/>
  <c r="X533" i="5"/>
  <c r="Y533" i="5"/>
  <c r="K534" i="5"/>
  <c r="L534" i="5"/>
  <c r="M534" i="5"/>
  <c r="N534" i="5"/>
  <c r="O534" i="5"/>
  <c r="P534" i="5"/>
  <c r="Q534" i="5"/>
  <c r="R534" i="5"/>
  <c r="S534" i="5"/>
  <c r="T534" i="5"/>
  <c r="U534" i="5"/>
  <c r="V534" i="5"/>
  <c r="W534" i="5"/>
  <c r="X534" i="5"/>
  <c r="Y534" i="5"/>
  <c r="K535" i="5"/>
  <c r="L535" i="5"/>
  <c r="M535" i="5"/>
  <c r="N535" i="5"/>
  <c r="O535" i="5"/>
  <c r="P535" i="5"/>
  <c r="Q535" i="5"/>
  <c r="R535" i="5"/>
  <c r="S535" i="5"/>
  <c r="T535" i="5"/>
  <c r="U535" i="5"/>
  <c r="V535" i="5"/>
  <c r="W535" i="5"/>
  <c r="X535" i="5"/>
  <c r="Y535" i="5"/>
  <c r="K536" i="5"/>
  <c r="L536" i="5"/>
  <c r="M536" i="5"/>
  <c r="N536" i="5"/>
  <c r="O536" i="5"/>
  <c r="P536" i="5"/>
  <c r="Q536" i="5"/>
  <c r="R536" i="5"/>
  <c r="S536" i="5"/>
  <c r="T536" i="5"/>
  <c r="U536" i="5"/>
  <c r="V536" i="5"/>
  <c r="W536" i="5"/>
  <c r="X536" i="5"/>
  <c r="Y536" i="5"/>
  <c r="K537" i="5"/>
  <c r="L537" i="5"/>
  <c r="M537" i="5"/>
  <c r="N537" i="5"/>
  <c r="O537" i="5"/>
  <c r="P537" i="5"/>
  <c r="Q537" i="5"/>
  <c r="R537" i="5"/>
  <c r="S537" i="5"/>
  <c r="T537" i="5"/>
  <c r="U537" i="5"/>
  <c r="V537" i="5"/>
  <c r="W537" i="5"/>
  <c r="X537" i="5"/>
  <c r="Y537" i="5"/>
  <c r="K538" i="5"/>
  <c r="L538" i="5"/>
  <c r="M538" i="5"/>
  <c r="N538" i="5"/>
  <c r="O538" i="5"/>
  <c r="P538" i="5"/>
  <c r="Q538" i="5"/>
  <c r="R538" i="5"/>
  <c r="S538" i="5"/>
  <c r="T538" i="5"/>
  <c r="U538" i="5"/>
  <c r="V538" i="5"/>
  <c r="W538" i="5"/>
  <c r="X538" i="5"/>
  <c r="Y538" i="5"/>
  <c r="K539" i="5"/>
  <c r="L539" i="5"/>
  <c r="M539" i="5"/>
  <c r="N539" i="5"/>
  <c r="O539" i="5"/>
  <c r="P539" i="5"/>
  <c r="Q539" i="5"/>
  <c r="R539" i="5"/>
  <c r="S539" i="5"/>
  <c r="T539" i="5"/>
  <c r="U539" i="5"/>
  <c r="V539" i="5"/>
  <c r="W539" i="5"/>
  <c r="X539" i="5"/>
  <c r="Y539" i="5"/>
  <c r="K540" i="5"/>
  <c r="L540" i="5"/>
  <c r="M540" i="5"/>
  <c r="N540" i="5"/>
  <c r="O540" i="5"/>
  <c r="P540" i="5"/>
  <c r="Q540" i="5"/>
  <c r="R540" i="5"/>
  <c r="S540" i="5"/>
  <c r="T540" i="5"/>
  <c r="U540" i="5"/>
  <c r="V540" i="5"/>
  <c r="W540" i="5"/>
  <c r="X540" i="5"/>
  <c r="Y540" i="5"/>
  <c r="K541" i="5"/>
  <c r="L541" i="5"/>
  <c r="M541" i="5"/>
  <c r="N541" i="5"/>
  <c r="O541" i="5"/>
  <c r="P541" i="5"/>
  <c r="Q541" i="5"/>
  <c r="R541" i="5"/>
  <c r="S541" i="5"/>
  <c r="T541" i="5"/>
  <c r="U541" i="5"/>
  <c r="V541" i="5"/>
  <c r="W541" i="5"/>
  <c r="X541" i="5"/>
  <c r="Y541" i="5"/>
  <c r="K542" i="5"/>
  <c r="L542" i="5"/>
  <c r="M542" i="5"/>
  <c r="N542" i="5"/>
  <c r="O542" i="5"/>
  <c r="P542" i="5"/>
  <c r="Q542" i="5"/>
  <c r="R542" i="5"/>
  <c r="S542" i="5"/>
  <c r="T542" i="5"/>
  <c r="U542" i="5"/>
  <c r="V542" i="5"/>
  <c r="W542" i="5"/>
  <c r="X542" i="5"/>
  <c r="Y542" i="5"/>
  <c r="K543" i="5"/>
  <c r="L543" i="5"/>
  <c r="M543" i="5"/>
  <c r="N543" i="5"/>
  <c r="O543" i="5"/>
  <c r="P543" i="5"/>
  <c r="Q543" i="5"/>
  <c r="R543" i="5"/>
  <c r="S543" i="5"/>
  <c r="T543" i="5"/>
  <c r="U543" i="5"/>
  <c r="V543" i="5"/>
  <c r="W543" i="5"/>
  <c r="X543" i="5"/>
  <c r="Y543" i="5"/>
  <c r="K544" i="5"/>
  <c r="L544" i="5"/>
  <c r="M544" i="5"/>
  <c r="N544" i="5"/>
  <c r="O544" i="5"/>
  <c r="P544" i="5"/>
  <c r="Q544" i="5"/>
  <c r="R544" i="5"/>
  <c r="S544" i="5"/>
  <c r="T544" i="5"/>
  <c r="U544" i="5"/>
  <c r="V544" i="5"/>
  <c r="W544" i="5"/>
  <c r="X544" i="5"/>
  <c r="Y544" i="5"/>
  <c r="K545" i="5"/>
  <c r="L545" i="5"/>
  <c r="M545" i="5"/>
  <c r="N545" i="5"/>
  <c r="O545" i="5"/>
  <c r="P545" i="5"/>
  <c r="Q545" i="5"/>
  <c r="R545" i="5"/>
  <c r="S545" i="5"/>
  <c r="T545" i="5"/>
  <c r="U545" i="5"/>
  <c r="V545" i="5"/>
  <c r="W545" i="5"/>
  <c r="X545" i="5"/>
  <c r="Y545" i="5"/>
  <c r="K546" i="5"/>
  <c r="L546" i="5"/>
  <c r="M546" i="5"/>
  <c r="N546" i="5"/>
  <c r="O546" i="5"/>
  <c r="P546" i="5"/>
  <c r="Q546" i="5"/>
  <c r="R546" i="5"/>
  <c r="S546" i="5"/>
  <c r="T546" i="5"/>
  <c r="U546" i="5"/>
  <c r="V546" i="5"/>
  <c r="W546" i="5"/>
  <c r="X546" i="5"/>
  <c r="Y546" i="5"/>
  <c r="K547" i="5"/>
  <c r="L547" i="5"/>
  <c r="M547" i="5"/>
  <c r="N547" i="5"/>
  <c r="O547" i="5"/>
  <c r="P547" i="5"/>
  <c r="Q547" i="5"/>
  <c r="R547" i="5"/>
  <c r="S547" i="5"/>
  <c r="T547" i="5"/>
  <c r="U547" i="5"/>
  <c r="V547" i="5"/>
  <c r="W547" i="5"/>
  <c r="X547" i="5"/>
  <c r="Y547" i="5"/>
  <c r="K548" i="5"/>
  <c r="L548" i="5"/>
  <c r="M548" i="5"/>
  <c r="N548" i="5"/>
  <c r="O548" i="5"/>
  <c r="P548" i="5"/>
  <c r="Q548" i="5"/>
  <c r="R548" i="5"/>
  <c r="S548" i="5"/>
  <c r="T548" i="5"/>
  <c r="U548" i="5"/>
  <c r="V548" i="5"/>
  <c r="W548" i="5"/>
  <c r="X548" i="5"/>
  <c r="Y548" i="5"/>
  <c r="K549" i="5"/>
  <c r="L549" i="5"/>
  <c r="M549" i="5"/>
  <c r="N549" i="5"/>
  <c r="O549" i="5"/>
  <c r="P549" i="5"/>
  <c r="Q549" i="5"/>
  <c r="R549" i="5"/>
  <c r="S549" i="5"/>
  <c r="T549" i="5"/>
  <c r="U549" i="5"/>
  <c r="V549" i="5"/>
  <c r="W549" i="5"/>
  <c r="X549" i="5"/>
  <c r="Y549" i="5"/>
  <c r="K550" i="5"/>
  <c r="L550" i="5"/>
  <c r="M550" i="5"/>
  <c r="N550" i="5"/>
  <c r="O550" i="5"/>
  <c r="P550" i="5"/>
  <c r="Q550" i="5"/>
  <c r="R550" i="5"/>
  <c r="S550" i="5"/>
  <c r="T550" i="5"/>
  <c r="U550" i="5"/>
  <c r="V550" i="5"/>
  <c r="W550" i="5"/>
  <c r="X550" i="5"/>
  <c r="Y550" i="5"/>
  <c r="K551" i="5"/>
  <c r="L551" i="5"/>
  <c r="M551" i="5"/>
  <c r="N551" i="5"/>
  <c r="O551" i="5"/>
  <c r="P551" i="5"/>
  <c r="Q551" i="5"/>
  <c r="R551" i="5"/>
  <c r="S551" i="5"/>
  <c r="T551" i="5"/>
  <c r="U551" i="5"/>
  <c r="V551" i="5"/>
  <c r="W551" i="5"/>
  <c r="X551" i="5"/>
  <c r="Y551" i="5"/>
  <c r="K552" i="5"/>
  <c r="L552" i="5"/>
  <c r="M552" i="5"/>
  <c r="N552" i="5"/>
  <c r="O552" i="5"/>
  <c r="P552" i="5"/>
  <c r="Q552" i="5"/>
  <c r="R552" i="5"/>
  <c r="S552" i="5"/>
  <c r="T552" i="5"/>
  <c r="U552" i="5"/>
  <c r="V552" i="5"/>
  <c r="W552" i="5"/>
  <c r="X552" i="5"/>
  <c r="Y552" i="5"/>
  <c r="K553" i="5"/>
  <c r="L553" i="5"/>
  <c r="M553" i="5"/>
  <c r="N553" i="5"/>
  <c r="O553" i="5"/>
  <c r="P553" i="5"/>
  <c r="Q553" i="5"/>
  <c r="R553" i="5"/>
  <c r="S553" i="5"/>
  <c r="T553" i="5"/>
  <c r="U553" i="5"/>
  <c r="V553" i="5"/>
  <c r="W553" i="5"/>
  <c r="X553" i="5"/>
  <c r="Y553" i="5"/>
  <c r="K554" i="5"/>
  <c r="L554" i="5"/>
  <c r="M554" i="5"/>
  <c r="N554" i="5"/>
  <c r="O554" i="5"/>
  <c r="P554" i="5"/>
  <c r="Q554" i="5"/>
  <c r="R554" i="5"/>
  <c r="S554" i="5"/>
  <c r="T554" i="5"/>
  <c r="U554" i="5"/>
  <c r="V554" i="5"/>
  <c r="W554" i="5"/>
  <c r="X554" i="5"/>
  <c r="Y554" i="5"/>
  <c r="K555" i="5"/>
  <c r="L555" i="5"/>
  <c r="M555" i="5"/>
  <c r="N555" i="5"/>
  <c r="O555" i="5"/>
  <c r="P555" i="5"/>
  <c r="Q555" i="5"/>
  <c r="R555" i="5"/>
  <c r="S555" i="5"/>
  <c r="T555" i="5"/>
  <c r="U555" i="5"/>
  <c r="V555" i="5"/>
  <c r="W555" i="5"/>
  <c r="X555" i="5"/>
  <c r="Y555" i="5"/>
  <c r="K556" i="5"/>
  <c r="L556" i="5"/>
  <c r="M556" i="5"/>
  <c r="N556" i="5"/>
  <c r="O556" i="5"/>
  <c r="P556" i="5"/>
  <c r="Q556" i="5"/>
  <c r="R556" i="5"/>
  <c r="S556" i="5"/>
  <c r="T556" i="5"/>
  <c r="U556" i="5"/>
  <c r="V556" i="5"/>
  <c r="W556" i="5"/>
  <c r="X556" i="5"/>
  <c r="Y556" i="5"/>
  <c r="K557" i="5"/>
  <c r="L557" i="5"/>
  <c r="M557" i="5"/>
  <c r="N557" i="5"/>
  <c r="O557" i="5"/>
  <c r="P557" i="5"/>
  <c r="Q557" i="5"/>
  <c r="R557" i="5"/>
  <c r="S557" i="5"/>
  <c r="T557" i="5"/>
  <c r="U557" i="5"/>
  <c r="V557" i="5"/>
  <c r="W557" i="5"/>
  <c r="X557" i="5"/>
  <c r="Y557" i="5"/>
  <c r="K558" i="5"/>
  <c r="L558" i="5"/>
  <c r="M558" i="5"/>
  <c r="N558" i="5"/>
  <c r="O558" i="5"/>
  <c r="P558" i="5"/>
  <c r="Q558" i="5"/>
  <c r="R558" i="5"/>
  <c r="S558" i="5"/>
  <c r="T558" i="5"/>
  <c r="U558" i="5"/>
  <c r="V558" i="5"/>
  <c r="W558" i="5"/>
  <c r="X558" i="5"/>
  <c r="Y558" i="5"/>
  <c r="K559" i="5"/>
  <c r="L559" i="5"/>
  <c r="M559" i="5"/>
  <c r="N559" i="5"/>
  <c r="O559" i="5"/>
  <c r="P559" i="5"/>
  <c r="Q559" i="5"/>
  <c r="R559" i="5"/>
  <c r="S559" i="5"/>
  <c r="T559" i="5"/>
  <c r="U559" i="5"/>
  <c r="V559" i="5"/>
  <c r="W559" i="5"/>
  <c r="X559" i="5"/>
  <c r="Y559" i="5"/>
  <c r="K560" i="5"/>
  <c r="L560" i="5"/>
  <c r="M560" i="5"/>
  <c r="N560" i="5"/>
  <c r="O560" i="5"/>
  <c r="P560" i="5"/>
  <c r="Q560" i="5"/>
  <c r="R560" i="5"/>
  <c r="S560" i="5"/>
  <c r="T560" i="5"/>
  <c r="U560" i="5"/>
  <c r="V560" i="5"/>
  <c r="W560" i="5"/>
  <c r="X560" i="5"/>
  <c r="Y560" i="5"/>
  <c r="K561" i="5"/>
  <c r="L561" i="5"/>
  <c r="M561" i="5"/>
  <c r="N561" i="5"/>
  <c r="O561" i="5"/>
  <c r="P561" i="5"/>
  <c r="Q561" i="5"/>
  <c r="R561" i="5"/>
  <c r="S561" i="5"/>
  <c r="T561" i="5"/>
  <c r="U561" i="5"/>
  <c r="V561" i="5"/>
  <c r="W561" i="5"/>
  <c r="X561" i="5"/>
  <c r="Y561" i="5"/>
  <c r="K562" i="5"/>
  <c r="L562" i="5"/>
  <c r="M562" i="5"/>
  <c r="N562" i="5"/>
  <c r="O562" i="5"/>
  <c r="P562" i="5"/>
  <c r="Q562" i="5"/>
  <c r="R562" i="5"/>
  <c r="S562" i="5"/>
  <c r="T562" i="5"/>
  <c r="U562" i="5"/>
  <c r="V562" i="5"/>
  <c r="W562" i="5"/>
  <c r="X562" i="5"/>
  <c r="Y562" i="5"/>
  <c r="K563" i="5"/>
  <c r="L563" i="5"/>
  <c r="M563" i="5"/>
  <c r="N563" i="5"/>
  <c r="O563" i="5"/>
  <c r="P563" i="5"/>
  <c r="Q563" i="5"/>
  <c r="R563" i="5"/>
  <c r="S563" i="5"/>
  <c r="T563" i="5"/>
  <c r="U563" i="5"/>
  <c r="V563" i="5"/>
  <c r="W563" i="5"/>
  <c r="X563" i="5"/>
  <c r="Y563" i="5"/>
  <c r="K564" i="5"/>
  <c r="L564" i="5"/>
  <c r="M564" i="5"/>
  <c r="N564" i="5"/>
  <c r="O564" i="5"/>
  <c r="P564" i="5"/>
  <c r="Q564" i="5"/>
  <c r="R564" i="5"/>
  <c r="S564" i="5"/>
  <c r="T564" i="5"/>
  <c r="U564" i="5"/>
  <c r="V564" i="5"/>
  <c r="W564" i="5"/>
  <c r="X564" i="5"/>
  <c r="Y564" i="5"/>
  <c r="K565" i="5"/>
  <c r="L565" i="5"/>
  <c r="M565" i="5"/>
  <c r="N565" i="5"/>
  <c r="O565" i="5"/>
  <c r="P565" i="5"/>
  <c r="Q565" i="5"/>
  <c r="R565" i="5"/>
  <c r="S565" i="5"/>
  <c r="T565" i="5"/>
  <c r="U565" i="5"/>
  <c r="V565" i="5"/>
  <c r="W565" i="5"/>
  <c r="X565" i="5"/>
  <c r="Y565" i="5"/>
  <c r="K566" i="5"/>
  <c r="L566" i="5"/>
  <c r="M566" i="5"/>
  <c r="N566" i="5"/>
  <c r="O566" i="5"/>
  <c r="P566" i="5"/>
  <c r="Q566" i="5"/>
  <c r="R566" i="5"/>
  <c r="S566" i="5"/>
  <c r="T566" i="5"/>
  <c r="U566" i="5"/>
  <c r="V566" i="5"/>
  <c r="W566" i="5"/>
  <c r="X566" i="5"/>
  <c r="Y566" i="5"/>
  <c r="K567" i="5"/>
  <c r="L567" i="5"/>
  <c r="M567" i="5"/>
  <c r="N567" i="5"/>
  <c r="O567" i="5"/>
  <c r="P567" i="5"/>
  <c r="Q567" i="5"/>
  <c r="R567" i="5"/>
  <c r="S567" i="5"/>
  <c r="T567" i="5"/>
  <c r="U567" i="5"/>
  <c r="V567" i="5"/>
  <c r="W567" i="5"/>
  <c r="X567" i="5"/>
  <c r="Y567" i="5"/>
  <c r="K568" i="5"/>
  <c r="L568" i="5"/>
  <c r="M568" i="5"/>
  <c r="N568" i="5"/>
  <c r="O568" i="5"/>
  <c r="P568" i="5"/>
  <c r="Q568" i="5"/>
  <c r="R568" i="5"/>
  <c r="S568" i="5"/>
  <c r="T568" i="5"/>
  <c r="U568" i="5"/>
  <c r="V568" i="5"/>
  <c r="W568" i="5"/>
  <c r="X568" i="5"/>
  <c r="Y568" i="5"/>
  <c r="K569" i="5"/>
  <c r="L569" i="5"/>
  <c r="M569" i="5"/>
  <c r="N569" i="5"/>
  <c r="O569" i="5"/>
  <c r="P569" i="5"/>
  <c r="Q569" i="5"/>
  <c r="R569" i="5"/>
  <c r="S569" i="5"/>
  <c r="T569" i="5"/>
  <c r="U569" i="5"/>
  <c r="V569" i="5"/>
  <c r="W569" i="5"/>
  <c r="X569" i="5"/>
  <c r="Y569" i="5"/>
  <c r="K570" i="5"/>
  <c r="L570" i="5"/>
  <c r="M570" i="5"/>
  <c r="N570" i="5"/>
  <c r="O570" i="5"/>
  <c r="P570" i="5"/>
  <c r="Q570" i="5"/>
  <c r="R570" i="5"/>
  <c r="S570" i="5"/>
  <c r="T570" i="5"/>
  <c r="U570" i="5"/>
  <c r="V570" i="5"/>
  <c r="W570" i="5"/>
  <c r="X570" i="5"/>
  <c r="Y570" i="5"/>
  <c r="K571" i="5"/>
  <c r="L571" i="5"/>
  <c r="M571" i="5"/>
  <c r="N571" i="5"/>
  <c r="O571" i="5"/>
  <c r="P571" i="5"/>
  <c r="Q571" i="5"/>
  <c r="R571" i="5"/>
  <c r="S571" i="5"/>
  <c r="T571" i="5"/>
  <c r="U571" i="5"/>
  <c r="V571" i="5"/>
  <c r="W571" i="5"/>
  <c r="X571" i="5"/>
  <c r="Y571" i="5"/>
  <c r="K572" i="5"/>
  <c r="L572" i="5"/>
  <c r="M572" i="5"/>
  <c r="N572" i="5"/>
  <c r="O572" i="5"/>
  <c r="P572" i="5"/>
  <c r="Q572" i="5"/>
  <c r="R572" i="5"/>
  <c r="S572" i="5"/>
  <c r="T572" i="5"/>
  <c r="U572" i="5"/>
  <c r="V572" i="5"/>
  <c r="W572" i="5"/>
  <c r="X572" i="5"/>
  <c r="Y572" i="5"/>
  <c r="K573" i="5"/>
  <c r="L573" i="5"/>
  <c r="M573" i="5"/>
  <c r="N573" i="5"/>
  <c r="O573" i="5"/>
  <c r="P573" i="5"/>
  <c r="Q573" i="5"/>
  <c r="R573" i="5"/>
  <c r="S573" i="5"/>
  <c r="T573" i="5"/>
  <c r="U573" i="5"/>
  <c r="V573" i="5"/>
  <c r="W573" i="5"/>
  <c r="X573" i="5"/>
  <c r="Y573" i="5"/>
  <c r="K574" i="5"/>
  <c r="L574" i="5"/>
  <c r="M574" i="5"/>
  <c r="N574" i="5"/>
  <c r="O574" i="5"/>
  <c r="P574" i="5"/>
  <c r="Q574" i="5"/>
  <c r="R574" i="5"/>
  <c r="S574" i="5"/>
  <c r="T574" i="5"/>
  <c r="U574" i="5"/>
  <c r="V574" i="5"/>
  <c r="W574" i="5"/>
  <c r="X574" i="5"/>
  <c r="Y574" i="5"/>
  <c r="K575" i="5"/>
  <c r="L575" i="5"/>
  <c r="M575" i="5"/>
  <c r="N575" i="5"/>
  <c r="O575" i="5"/>
  <c r="P575" i="5"/>
  <c r="Q575" i="5"/>
  <c r="R575" i="5"/>
  <c r="S575" i="5"/>
  <c r="T575" i="5"/>
  <c r="U575" i="5"/>
  <c r="V575" i="5"/>
  <c r="W575" i="5"/>
  <c r="X575" i="5"/>
  <c r="Y575" i="5"/>
  <c r="K576" i="5"/>
  <c r="L576" i="5"/>
  <c r="M576" i="5"/>
  <c r="N576" i="5"/>
  <c r="O576" i="5"/>
  <c r="P576" i="5"/>
  <c r="Q576" i="5"/>
  <c r="R576" i="5"/>
  <c r="S576" i="5"/>
  <c r="T576" i="5"/>
  <c r="U576" i="5"/>
  <c r="V576" i="5"/>
  <c r="W576" i="5"/>
  <c r="X576" i="5"/>
  <c r="Y576" i="5"/>
  <c r="K577" i="5"/>
  <c r="L577" i="5"/>
  <c r="M577" i="5"/>
  <c r="N577" i="5"/>
  <c r="O577" i="5"/>
  <c r="P577" i="5"/>
  <c r="Q577" i="5"/>
  <c r="R577" i="5"/>
  <c r="S577" i="5"/>
  <c r="T577" i="5"/>
  <c r="U577" i="5"/>
  <c r="V577" i="5"/>
  <c r="W577" i="5"/>
  <c r="X577" i="5"/>
  <c r="Y577" i="5"/>
  <c r="K578" i="5"/>
  <c r="L578" i="5"/>
  <c r="M578" i="5"/>
  <c r="N578" i="5"/>
  <c r="O578" i="5"/>
  <c r="P578" i="5"/>
  <c r="Q578" i="5"/>
  <c r="R578" i="5"/>
  <c r="S578" i="5"/>
  <c r="T578" i="5"/>
  <c r="U578" i="5"/>
  <c r="V578" i="5"/>
  <c r="W578" i="5"/>
  <c r="X578" i="5"/>
  <c r="Y578" i="5"/>
  <c r="K579" i="5"/>
  <c r="L579" i="5"/>
  <c r="M579" i="5"/>
  <c r="N579" i="5"/>
  <c r="O579" i="5"/>
  <c r="P579" i="5"/>
  <c r="Q579" i="5"/>
  <c r="R579" i="5"/>
  <c r="S579" i="5"/>
  <c r="T579" i="5"/>
  <c r="U579" i="5"/>
  <c r="V579" i="5"/>
  <c r="W579" i="5"/>
  <c r="X579" i="5"/>
  <c r="Y579" i="5"/>
  <c r="K580" i="5"/>
  <c r="L580" i="5"/>
  <c r="M580" i="5"/>
  <c r="N580" i="5"/>
  <c r="O580" i="5"/>
  <c r="P580" i="5"/>
  <c r="Q580" i="5"/>
  <c r="R580" i="5"/>
  <c r="S580" i="5"/>
  <c r="T580" i="5"/>
  <c r="U580" i="5"/>
  <c r="V580" i="5"/>
  <c r="W580" i="5"/>
  <c r="X580" i="5"/>
  <c r="Y580" i="5"/>
  <c r="K581" i="5"/>
  <c r="L581" i="5"/>
  <c r="M581" i="5"/>
  <c r="N581" i="5"/>
  <c r="O581" i="5"/>
  <c r="P581" i="5"/>
  <c r="Q581" i="5"/>
  <c r="R581" i="5"/>
  <c r="S581" i="5"/>
  <c r="T581" i="5"/>
  <c r="U581" i="5"/>
  <c r="V581" i="5"/>
  <c r="W581" i="5"/>
  <c r="X581" i="5"/>
  <c r="Y581" i="5"/>
  <c r="K582" i="5"/>
  <c r="L582" i="5"/>
  <c r="M582" i="5"/>
  <c r="N582" i="5"/>
  <c r="O582" i="5"/>
  <c r="P582" i="5"/>
  <c r="Q582" i="5"/>
  <c r="R582" i="5"/>
  <c r="S582" i="5"/>
  <c r="T582" i="5"/>
  <c r="U582" i="5"/>
  <c r="V582" i="5"/>
  <c r="W582" i="5"/>
  <c r="X582" i="5"/>
  <c r="Y582" i="5"/>
  <c r="K583" i="5"/>
  <c r="L583" i="5"/>
  <c r="M583" i="5"/>
  <c r="N583" i="5"/>
  <c r="O583" i="5"/>
  <c r="P583" i="5"/>
  <c r="Q583" i="5"/>
  <c r="R583" i="5"/>
  <c r="S583" i="5"/>
  <c r="T583" i="5"/>
  <c r="U583" i="5"/>
  <c r="V583" i="5"/>
  <c r="W583" i="5"/>
  <c r="X583" i="5"/>
  <c r="Y583" i="5"/>
  <c r="K584" i="5"/>
  <c r="L584" i="5"/>
  <c r="M584" i="5"/>
  <c r="N584" i="5"/>
  <c r="O584" i="5"/>
  <c r="P584" i="5"/>
  <c r="Q584" i="5"/>
  <c r="R584" i="5"/>
  <c r="S584" i="5"/>
  <c r="T584" i="5"/>
  <c r="U584" i="5"/>
  <c r="V584" i="5"/>
  <c r="W584" i="5"/>
  <c r="X584" i="5"/>
  <c r="Y584" i="5"/>
  <c r="K585" i="5"/>
  <c r="L585" i="5"/>
  <c r="M585" i="5"/>
  <c r="N585" i="5"/>
  <c r="O585" i="5"/>
  <c r="P585" i="5"/>
  <c r="Q585" i="5"/>
  <c r="R585" i="5"/>
  <c r="S585" i="5"/>
  <c r="T585" i="5"/>
  <c r="U585" i="5"/>
  <c r="V585" i="5"/>
  <c r="W585" i="5"/>
  <c r="X585" i="5"/>
  <c r="Y585" i="5"/>
  <c r="K586" i="5"/>
  <c r="L586" i="5"/>
  <c r="M586" i="5"/>
  <c r="N586" i="5"/>
  <c r="O586" i="5"/>
  <c r="P586" i="5"/>
  <c r="Q586" i="5"/>
  <c r="R586" i="5"/>
  <c r="S586" i="5"/>
  <c r="T586" i="5"/>
  <c r="U586" i="5"/>
  <c r="V586" i="5"/>
  <c r="W586" i="5"/>
  <c r="X586" i="5"/>
  <c r="Y586" i="5"/>
  <c r="K587" i="5"/>
  <c r="L587" i="5"/>
  <c r="M587" i="5"/>
  <c r="N587" i="5"/>
  <c r="O587" i="5"/>
  <c r="P587" i="5"/>
  <c r="Q587" i="5"/>
  <c r="R587" i="5"/>
  <c r="S587" i="5"/>
  <c r="T587" i="5"/>
  <c r="U587" i="5"/>
  <c r="V587" i="5"/>
  <c r="W587" i="5"/>
  <c r="X587" i="5"/>
  <c r="Y587" i="5"/>
  <c r="K588" i="5"/>
  <c r="L588" i="5"/>
  <c r="M588" i="5"/>
  <c r="N588" i="5"/>
  <c r="O588" i="5"/>
  <c r="P588" i="5"/>
  <c r="Q588" i="5"/>
  <c r="R588" i="5"/>
  <c r="S588" i="5"/>
  <c r="T588" i="5"/>
  <c r="U588" i="5"/>
  <c r="V588" i="5"/>
  <c r="W588" i="5"/>
  <c r="X588" i="5"/>
  <c r="Y588" i="5"/>
  <c r="K589" i="5"/>
  <c r="L589" i="5"/>
  <c r="M589" i="5"/>
  <c r="N589" i="5"/>
  <c r="O589" i="5"/>
  <c r="P589" i="5"/>
  <c r="Q589" i="5"/>
  <c r="R589" i="5"/>
  <c r="S589" i="5"/>
  <c r="T589" i="5"/>
  <c r="U589" i="5"/>
  <c r="V589" i="5"/>
  <c r="W589" i="5"/>
  <c r="X589" i="5"/>
  <c r="Y589" i="5"/>
  <c r="K590" i="5"/>
  <c r="L590" i="5"/>
  <c r="M590" i="5"/>
  <c r="N590" i="5"/>
  <c r="O590" i="5"/>
  <c r="P590" i="5"/>
  <c r="Q590" i="5"/>
  <c r="R590" i="5"/>
  <c r="S590" i="5"/>
  <c r="T590" i="5"/>
  <c r="U590" i="5"/>
  <c r="V590" i="5"/>
  <c r="W590" i="5"/>
  <c r="X590" i="5"/>
  <c r="Y590" i="5"/>
  <c r="K591" i="5"/>
  <c r="L591" i="5"/>
  <c r="M591" i="5"/>
  <c r="N591" i="5"/>
  <c r="O591" i="5"/>
  <c r="P591" i="5"/>
  <c r="Q591" i="5"/>
  <c r="R591" i="5"/>
  <c r="S591" i="5"/>
  <c r="T591" i="5"/>
  <c r="U591" i="5"/>
  <c r="V591" i="5"/>
  <c r="W591" i="5"/>
  <c r="X591" i="5"/>
  <c r="Y591" i="5"/>
  <c r="K592" i="5"/>
  <c r="L592" i="5"/>
  <c r="M592" i="5"/>
  <c r="N592" i="5"/>
  <c r="O592" i="5"/>
  <c r="P592" i="5"/>
  <c r="Q592" i="5"/>
  <c r="R592" i="5"/>
  <c r="S592" i="5"/>
  <c r="T592" i="5"/>
  <c r="U592" i="5"/>
  <c r="V592" i="5"/>
  <c r="W592" i="5"/>
  <c r="X592" i="5"/>
  <c r="Y592" i="5"/>
  <c r="K593" i="5"/>
  <c r="L593" i="5"/>
  <c r="M593" i="5"/>
  <c r="N593" i="5"/>
  <c r="O593" i="5"/>
  <c r="P593" i="5"/>
  <c r="Q593" i="5"/>
  <c r="R593" i="5"/>
  <c r="S593" i="5"/>
  <c r="T593" i="5"/>
  <c r="U593" i="5"/>
  <c r="V593" i="5"/>
  <c r="W593" i="5"/>
  <c r="X593" i="5"/>
  <c r="Y593" i="5"/>
  <c r="K594" i="5"/>
  <c r="L594" i="5"/>
  <c r="M594" i="5"/>
  <c r="N594" i="5"/>
  <c r="O594" i="5"/>
  <c r="P594" i="5"/>
  <c r="Q594" i="5"/>
  <c r="R594" i="5"/>
  <c r="S594" i="5"/>
  <c r="T594" i="5"/>
  <c r="U594" i="5"/>
  <c r="V594" i="5"/>
  <c r="W594" i="5"/>
  <c r="X594" i="5"/>
  <c r="Y594" i="5"/>
  <c r="K595" i="5"/>
  <c r="L595" i="5"/>
  <c r="M595" i="5"/>
  <c r="N595" i="5"/>
  <c r="O595" i="5"/>
  <c r="P595" i="5"/>
  <c r="Q595" i="5"/>
  <c r="R595" i="5"/>
  <c r="S595" i="5"/>
  <c r="T595" i="5"/>
  <c r="U595" i="5"/>
  <c r="V595" i="5"/>
  <c r="W595" i="5"/>
  <c r="X595" i="5"/>
  <c r="Y595" i="5"/>
  <c r="K596" i="5"/>
  <c r="L596" i="5"/>
  <c r="M596" i="5"/>
  <c r="N596" i="5"/>
  <c r="O596" i="5"/>
  <c r="P596" i="5"/>
  <c r="Q596" i="5"/>
  <c r="R596" i="5"/>
  <c r="S596" i="5"/>
  <c r="T596" i="5"/>
  <c r="U596" i="5"/>
  <c r="V596" i="5"/>
  <c r="W596" i="5"/>
  <c r="X596" i="5"/>
  <c r="Y596" i="5"/>
  <c r="K597" i="5"/>
  <c r="L597" i="5"/>
  <c r="M597" i="5"/>
  <c r="N597" i="5"/>
  <c r="O597" i="5"/>
  <c r="P597" i="5"/>
  <c r="Q597" i="5"/>
  <c r="R597" i="5"/>
  <c r="S597" i="5"/>
  <c r="T597" i="5"/>
  <c r="U597" i="5"/>
  <c r="V597" i="5"/>
  <c r="W597" i="5"/>
  <c r="X597" i="5"/>
  <c r="Y597" i="5"/>
  <c r="K598" i="5"/>
  <c r="L598" i="5"/>
  <c r="M598" i="5"/>
  <c r="N598" i="5"/>
  <c r="O598" i="5"/>
  <c r="P598" i="5"/>
  <c r="Q598" i="5"/>
  <c r="R598" i="5"/>
  <c r="S598" i="5"/>
  <c r="T598" i="5"/>
  <c r="U598" i="5"/>
  <c r="V598" i="5"/>
  <c r="W598" i="5"/>
  <c r="X598" i="5"/>
  <c r="Y598" i="5"/>
  <c r="K599" i="5"/>
  <c r="L599" i="5"/>
  <c r="M599" i="5"/>
  <c r="N599" i="5"/>
  <c r="O599" i="5"/>
  <c r="P599" i="5"/>
  <c r="Q599" i="5"/>
  <c r="R599" i="5"/>
  <c r="S599" i="5"/>
  <c r="T599" i="5"/>
  <c r="U599" i="5"/>
  <c r="V599" i="5"/>
  <c r="W599" i="5"/>
  <c r="X599" i="5"/>
  <c r="Y599" i="5"/>
  <c r="K600" i="5"/>
  <c r="L600" i="5"/>
  <c r="M600" i="5"/>
  <c r="N600" i="5"/>
  <c r="O600" i="5"/>
  <c r="P600" i="5"/>
  <c r="Q600" i="5"/>
  <c r="R600" i="5"/>
  <c r="S600" i="5"/>
  <c r="T600" i="5"/>
  <c r="U600" i="5"/>
  <c r="V600" i="5"/>
  <c r="W600" i="5"/>
  <c r="X600" i="5"/>
  <c r="Y600" i="5"/>
  <c r="K601" i="5"/>
  <c r="L601" i="5"/>
  <c r="M601" i="5"/>
  <c r="N601" i="5"/>
  <c r="O601" i="5"/>
  <c r="P601" i="5"/>
  <c r="Q601" i="5"/>
  <c r="R601" i="5"/>
  <c r="S601" i="5"/>
  <c r="T601" i="5"/>
  <c r="U601" i="5"/>
  <c r="V601" i="5"/>
  <c r="W601" i="5"/>
  <c r="X601" i="5"/>
  <c r="Y601" i="5"/>
  <c r="K602" i="5"/>
  <c r="L602" i="5"/>
  <c r="M602" i="5"/>
  <c r="N602" i="5"/>
  <c r="O602" i="5"/>
  <c r="P602" i="5"/>
  <c r="Q602" i="5"/>
  <c r="R602" i="5"/>
  <c r="S602" i="5"/>
  <c r="T602" i="5"/>
  <c r="U602" i="5"/>
  <c r="V602" i="5"/>
  <c r="W602" i="5"/>
  <c r="X602" i="5"/>
  <c r="Y602" i="5"/>
  <c r="K603" i="5"/>
  <c r="L603" i="5"/>
  <c r="M603" i="5"/>
  <c r="N603" i="5"/>
  <c r="O603" i="5"/>
  <c r="P603" i="5"/>
  <c r="Q603" i="5"/>
  <c r="R603" i="5"/>
  <c r="S603" i="5"/>
  <c r="T603" i="5"/>
  <c r="U603" i="5"/>
  <c r="V603" i="5"/>
  <c r="W603" i="5"/>
  <c r="X603" i="5"/>
  <c r="Y603" i="5"/>
  <c r="K604" i="5"/>
  <c r="L604" i="5"/>
  <c r="M604" i="5"/>
  <c r="N604" i="5"/>
  <c r="O604" i="5"/>
  <c r="P604" i="5"/>
  <c r="Q604" i="5"/>
  <c r="R604" i="5"/>
  <c r="S604" i="5"/>
  <c r="T604" i="5"/>
  <c r="U604" i="5"/>
  <c r="V604" i="5"/>
  <c r="W604" i="5"/>
  <c r="X604" i="5"/>
  <c r="Y604" i="5"/>
  <c r="K605" i="5"/>
  <c r="L605" i="5"/>
  <c r="M605" i="5"/>
  <c r="N605" i="5"/>
  <c r="O605" i="5"/>
  <c r="P605" i="5"/>
  <c r="Q605" i="5"/>
  <c r="R605" i="5"/>
  <c r="S605" i="5"/>
  <c r="T605" i="5"/>
  <c r="U605" i="5"/>
  <c r="V605" i="5"/>
  <c r="W605" i="5"/>
  <c r="X605" i="5"/>
  <c r="Y605" i="5"/>
  <c r="K606" i="5"/>
  <c r="L606" i="5"/>
  <c r="M606" i="5"/>
  <c r="N606" i="5"/>
  <c r="O606" i="5"/>
  <c r="P606" i="5"/>
  <c r="Q606" i="5"/>
  <c r="R606" i="5"/>
  <c r="S606" i="5"/>
  <c r="T606" i="5"/>
  <c r="U606" i="5"/>
  <c r="V606" i="5"/>
  <c r="W606" i="5"/>
  <c r="X606" i="5"/>
  <c r="Y606" i="5"/>
  <c r="K607" i="5"/>
  <c r="L607" i="5"/>
  <c r="M607" i="5"/>
  <c r="N607" i="5"/>
  <c r="O607" i="5"/>
  <c r="P607" i="5"/>
  <c r="Q607" i="5"/>
  <c r="R607" i="5"/>
  <c r="S607" i="5"/>
  <c r="T607" i="5"/>
  <c r="U607" i="5"/>
  <c r="V607" i="5"/>
  <c r="W607" i="5"/>
  <c r="X607" i="5"/>
  <c r="Y607" i="5"/>
  <c r="K608" i="5"/>
  <c r="L608" i="5"/>
  <c r="M608" i="5"/>
  <c r="N608" i="5"/>
  <c r="O608" i="5"/>
  <c r="P608" i="5"/>
  <c r="Q608" i="5"/>
  <c r="R608" i="5"/>
  <c r="S608" i="5"/>
  <c r="T608" i="5"/>
  <c r="U608" i="5"/>
  <c r="V608" i="5"/>
  <c r="W608" i="5"/>
  <c r="X608" i="5"/>
  <c r="Y608" i="5"/>
  <c r="K609" i="5"/>
  <c r="L609" i="5"/>
  <c r="M609" i="5"/>
  <c r="N609" i="5"/>
  <c r="O609" i="5"/>
  <c r="P609" i="5"/>
  <c r="Q609" i="5"/>
  <c r="R609" i="5"/>
  <c r="S609" i="5"/>
  <c r="T609" i="5"/>
  <c r="U609" i="5"/>
  <c r="V609" i="5"/>
  <c r="W609" i="5"/>
  <c r="X609" i="5"/>
  <c r="Y609" i="5"/>
  <c r="K610" i="5"/>
  <c r="L610" i="5"/>
  <c r="M610" i="5"/>
  <c r="N610" i="5"/>
  <c r="O610" i="5"/>
  <c r="P610" i="5"/>
  <c r="Q610" i="5"/>
  <c r="R610" i="5"/>
  <c r="S610" i="5"/>
  <c r="T610" i="5"/>
  <c r="U610" i="5"/>
  <c r="V610" i="5"/>
  <c r="W610" i="5"/>
  <c r="X610" i="5"/>
  <c r="Y610" i="5"/>
  <c r="K611" i="5"/>
  <c r="L611" i="5"/>
  <c r="M611" i="5"/>
  <c r="N611" i="5"/>
  <c r="O611" i="5"/>
  <c r="P611" i="5"/>
  <c r="Q611" i="5"/>
  <c r="R611" i="5"/>
  <c r="S611" i="5"/>
  <c r="T611" i="5"/>
  <c r="U611" i="5"/>
  <c r="V611" i="5"/>
  <c r="W611" i="5"/>
  <c r="X611" i="5"/>
  <c r="Y611" i="5"/>
  <c r="K612" i="5"/>
  <c r="L612" i="5"/>
  <c r="M612" i="5"/>
  <c r="N612" i="5"/>
  <c r="O612" i="5"/>
  <c r="P612" i="5"/>
  <c r="Q612" i="5"/>
  <c r="R612" i="5"/>
  <c r="S612" i="5"/>
  <c r="T612" i="5"/>
  <c r="U612" i="5"/>
  <c r="V612" i="5"/>
  <c r="W612" i="5"/>
  <c r="X612" i="5"/>
  <c r="Y612" i="5"/>
  <c r="K613" i="5"/>
  <c r="L613" i="5"/>
  <c r="M613" i="5"/>
  <c r="N613" i="5"/>
  <c r="O613" i="5"/>
  <c r="P613" i="5"/>
  <c r="Q613" i="5"/>
  <c r="R613" i="5"/>
  <c r="S613" i="5"/>
  <c r="T613" i="5"/>
  <c r="U613" i="5"/>
  <c r="V613" i="5"/>
  <c r="W613" i="5"/>
  <c r="X613" i="5"/>
  <c r="Y613" i="5"/>
  <c r="K614" i="5"/>
  <c r="L614" i="5"/>
  <c r="M614" i="5"/>
  <c r="N614" i="5"/>
  <c r="O614" i="5"/>
  <c r="P614" i="5"/>
  <c r="Q614" i="5"/>
  <c r="R614" i="5"/>
  <c r="S614" i="5"/>
  <c r="T614" i="5"/>
  <c r="U614" i="5"/>
  <c r="V614" i="5"/>
  <c r="W614" i="5"/>
  <c r="X614" i="5"/>
  <c r="Y614" i="5"/>
  <c r="K615" i="5"/>
  <c r="L615" i="5"/>
  <c r="M615" i="5"/>
  <c r="N615" i="5"/>
  <c r="O615" i="5"/>
  <c r="P615" i="5"/>
  <c r="Q615" i="5"/>
  <c r="R615" i="5"/>
  <c r="S615" i="5"/>
  <c r="T615" i="5"/>
  <c r="U615" i="5"/>
  <c r="V615" i="5"/>
  <c r="W615" i="5"/>
  <c r="X615" i="5"/>
  <c r="Y615" i="5"/>
  <c r="K616" i="5"/>
  <c r="L616" i="5"/>
  <c r="M616" i="5"/>
  <c r="N616" i="5"/>
  <c r="O616" i="5"/>
  <c r="P616" i="5"/>
  <c r="Q616" i="5"/>
  <c r="R616" i="5"/>
  <c r="S616" i="5"/>
  <c r="T616" i="5"/>
  <c r="U616" i="5"/>
  <c r="V616" i="5"/>
  <c r="W616" i="5"/>
  <c r="X616" i="5"/>
  <c r="Y616" i="5"/>
  <c r="K617" i="5"/>
  <c r="L617" i="5"/>
  <c r="M617" i="5"/>
  <c r="N617" i="5"/>
  <c r="O617" i="5"/>
  <c r="P617" i="5"/>
  <c r="Q617" i="5"/>
  <c r="R617" i="5"/>
  <c r="S617" i="5"/>
  <c r="T617" i="5"/>
  <c r="U617" i="5"/>
  <c r="V617" i="5"/>
  <c r="W617" i="5"/>
  <c r="X617" i="5"/>
  <c r="Y617" i="5"/>
  <c r="K618" i="5"/>
  <c r="L618" i="5"/>
  <c r="M618" i="5"/>
  <c r="N618" i="5"/>
  <c r="O618" i="5"/>
  <c r="P618" i="5"/>
  <c r="Q618" i="5"/>
  <c r="R618" i="5"/>
  <c r="S618" i="5"/>
  <c r="T618" i="5"/>
  <c r="U618" i="5"/>
  <c r="V618" i="5"/>
  <c r="W618" i="5"/>
  <c r="X618" i="5"/>
  <c r="Y618" i="5"/>
  <c r="K619" i="5"/>
  <c r="L619" i="5"/>
  <c r="M619" i="5"/>
  <c r="N619" i="5"/>
  <c r="O619" i="5"/>
  <c r="P619" i="5"/>
  <c r="Q619" i="5"/>
  <c r="R619" i="5"/>
  <c r="S619" i="5"/>
  <c r="T619" i="5"/>
  <c r="U619" i="5"/>
  <c r="V619" i="5"/>
  <c r="W619" i="5"/>
  <c r="X619" i="5"/>
  <c r="Y619" i="5"/>
  <c r="K620" i="5"/>
  <c r="L620" i="5"/>
  <c r="M620" i="5"/>
  <c r="N620" i="5"/>
  <c r="O620" i="5"/>
  <c r="P620" i="5"/>
  <c r="Q620" i="5"/>
  <c r="R620" i="5"/>
  <c r="S620" i="5"/>
  <c r="T620" i="5"/>
  <c r="U620" i="5"/>
  <c r="V620" i="5"/>
  <c r="W620" i="5"/>
  <c r="X620" i="5"/>
  <c r="Y620" i="5"/>
  <c r="K621" i="5"/>
  <c r="L621" i="5"/>
  <c r="M621" i="5"/>
  <c r="N621" i="5"/>
  <c r="O621" i="5"/>
  <c r="P621" i="5"/>
  <c r="Q621" i="5"/>
  <c r="R621" i="5"/>
  <c r="S621" i="5"/>
  <c r="T621" i="5"/>
  <c r="U621" i="5"/>
  <c r="V621" i="5"/>
  <c r="W621" i="5"/>
  <c r="X621" i="5"/>
  <c r="Y621" i="5"/>
  <c r="K622" i="5"/>
  <c r="L622" i="5"/>
  <c r="M622" i="5"/>
  <c r="N622" i="5"/>
  <c r="O622" i="5"/>
  <c r="P622" i="5"/>
  <c r="Q622" i="5"/>
  <c r="R622" i="5"/>
  <c r="S622" i="5"/>
  <c r="T622" i="5"/>
  <c r="U622" i="5"/>
  <c r="V622" i="5"/>
  <c r="W622" i="5"/>
  <c r="X622" i="5"/>
  <c r="Y622" i="5"/>
  <c r="K623" i="5"/>
  <c r="L623" i="5"/>
  <c r="M623" i="5"/>
  <c r="N623" i="5"/>
  <c r="O623" i="5"/>
  <c r="P623" i="5"/>
  <c r="Q623" i="5"/>
  <c r="R623" i="5"/>
  <c r="S623" i="5"/>
  <c r="T623" i="5"/>
  <c r="U623" i="5"/>
  <c r="V623" i="5"/>
  <c r="W623" i="5"/>
  <c r="X623" i="5"/>
  <c r="Y623" i="5"/>
  <c r="K624" i="5"/>
  <c r="L624" i="5"/>
  <c r="M624" i="5"/>
  <c r="N624" i="5"/>
  <c r="O624" i="5"/>
  <c r="P624" i="5"/>
  <c r="Q624" i="5"/>
  <c r="R624" i="5"/>
  <c r="S624" i="5"/>
  <c r="T624" i="5"/>
  <c r="U624" i="5"/>
  <c r="V624" i="5"/>
  <c r="W624" i="5"/>
  <c r="X624" i="5"/>
  <c r="Y624" i="5"/>
  <c r="K625" i="5"/>
  <c r="L625" i="5"/>
  <c r="M625" i="5"/>
  <c r="N625" i="5"/>
  <c r="O625" i="5"/>
  <c r="P625" i="5"/>
  <c r="Q625" i="5"/>
  <c r="R625" i="5"/>
  <c r="S625" i="5"/>
  <c r="T625" i="5"/>
  <c r="U625" i="5"/>
  <c r="V625" i="5"/>
  <c r="W625" i="5"/>
  <c r="X625" i="5"/>
  <c r="Y625" i="5"/>
  <c r="K626" i="5"/>
  <c r="L626" i="5"/>
  <c r="M626" i="5"/>
  <c r="N626" i="5"/>
  <c r="O626" i="5"/>
  <c r="P626" i="5"/>
  <c r="Q626" i="5"/>
  <c r="R626" i="5"/>
  <c r="S626" i="5"/>
  <c r="T626" i="5"/>
  <c r="U626" i="5"/>
  <c r="V626" i="5"/>
  <c r="W626" i="5"/>
  <c r="X626" i="5"/>
  <c r="Y626" i="5"/>
  <c r="K627" i="5"/>
  <c r="L627" i="5"/>
  <c r="M627" i="5"/>
  <c r="N627" i="5"/>
  <c r="O627" i="5"/>
  <c r="P627" i="5"/>
  <c r="Q627" i="5"/>
  <c r="R627" i="5"/>
  <c r="S627" i="5"/>
  <c r="T627" i="5"/>
  <c r="U627" i="5"/>
  <c r="V627" i="5"/>
  <c r="W627" i="5"/>
  <c r="X627" i="5"/>
  <c r="Y627" i="5"/>
  <c r="K628" i="5"/>
  <c r="L628" i="5"/>
  <c r="M628" i="5"/>
  <c r="N628" i="5"/>
  <c r="O628" i="5"/>
  <c r="P628" i="5"/>
  <c r="Q628" i="5"/>
  <c r="R628" i="5"/>
  <c r="S628" i="5"/>
  <c r="T628" i="5"/>
  <c r="U628" i="5"/>
  <c r="V628" i="5"/>
  <c r="W628" i="5"/>
  <c r="X628" i="5"/>
  <c r="Y628" i="5"/>
  <c r="K629" i="5"/>
  <c r="L629" i="5"/>
  <c r="M629" i="5"/>
  <c r="N629" i="5"/>
  <c r="O629" i="5"/>
  <c r="P629" i="5"/>
  <c r="Q629" i="5"/>
  <c r="R629" i="5"/>
  <c r="S629" i="5"/>
  <c r="T629" i="5"/>
  <c r="U629" i="5"/>
  <c r="V629" i="5"/>
  <c r="W629" i="5"/>
  <c r="X629" i="5"/>
  <c r="Y629" i="5"/>
  <c r="K630" i="5"/>
  <c r="L630" i="5"/>
  <c r="M630" i="5"/>
  <c r="N630" i="5"/>
  <c r="O630" i="5"/>
  <c r="P630" i="5"/>
  <c r="Q630" i="5"/>
  <c r="R630" i="5"/>
  <c r="S630" i="5"/>
  <c r="T630" i="5"/>
  <c r="U630" i="5"/>
  <c r="V630" i="5"/>
  <c r="W630" i="5"/>
  <c r="X630" i="5"/>
  <c r="Y630" i="5"/>
  <c r="K631" i="5"/>
  <c r="L631" i="5"/>
  <c r="M631" i="5"/>
  <c r="N631" i="5"/>
  <c r="O631" i="5"/>
  <c r="P631" i="5"/>
  <c r="Q631" i="5"/>
  <c r="R631" i="5"/>
  <c r="S631" i="5"/>
  <c r="T631" i="5"/>
  <c r="U631" i="5"/>
  <c r="V631" i="5"/>
  <c r="W631" i="5"/>
  <c r="X631" i="5"/>
  <c r="Y631" i="5"/>
  <c r="K632" i="5"/>
  <c r="L632" i="5"/>
  <c r="M632" i="5"/>
  <c r="N632" i="5"/>
  <c r="O632" i="5"/>
  <c r="P632" i="5"/>
  <c r="Q632" i="5"/>
  <c r="R632" i="5"/>
  <c r="S632" i="5"/>
  <c r="T632" i="5"/>
  <c r="U632" i="5"/>
  <c r="V632" i="5"/>
  <c r="W632" i="5"/>
  <c r="X632" i="5"/>
  <c r="Y632" i="5"/>
  <c r="K633" i="5"/>
  <c r="L633" i="5"/>
  <c r="M633" i="5"/>
  <c r="N633" i="5"/>
  <c r="O633" i="5"/>
  <c r="P633" i="5"/>
  <c r="Q633" i="5"/>
  <c r="R633" i="5"/>
  <c r="S633" i="5"/>
  <c r="T633" i="5"/>
  <c r="U633" i="5"/>
  <c r="V633" i="5"/>
  <c r="W633" i="5"/>
  <c r="X633" i="5"/>
  <c r="Y633" i="5"/>
  <c r="K634" i="5"/>
  <c r="L634" i="5"/>
  <c r="M634" i="5"/>
  <c r="N634" i="5"/>
  <c r="O634" i="5"/>
  <c r="P634" i="5"/>
  <c r="Q634" i="5"/>
  <c r="R634" i="5"/>
  <c r="S634" i="5"/>
  <c r="T634" i="5"/>
  <c r="U634" i="5"/>
  <c r="V634" i="5"/>
  <c r="W634" i="5"/>
  <c r="X634" i="5"/>
  <c r="Y634" i="5"/>
  <c r="K635" i="5"/>
  <c r="L635" i="5"/>
  <c r="M635" i="5"/>
  <c r="N635" i="5"/>
  <c r="O635" i="5"/>
  <c r="P635" i="5"/>
  <c r="Q635" i="5"/>
  <c r="R635" i="5"/>
  <c r="S635" i="5"/>
  <c r="T635" i="5"/>
  <c r="U635" i="5"/>
  <c r="V635" i="5"/>
  <c r="W635" i="5"/>
  <c r="X635" i="5"/>
  <c r="Y635" i="5"/>
  <c r="K636" i="5"/>
  <c r="L636" i="5"/>
  <c r="M636" i="5"/>
  <c r="N636" i="5"/>
  <c r="O636" i="5"/>
  <c r="P636" i="5"/>
  <c r="Q636" i="5"/>
  <c r="R636" i="5"/>
  <c r="S636" i="5"/>
  <c r="T636" i="5"/>
  <c r="U636" i="5"/>
  <c r="V636" i="5"/>
  <c r="W636" i="5"/>
  <c r="X636" i="5"/>
  <c r="Y636" i="5"/>
  <c r="K637" i="5"/>
  <c r="L637" i="5"/>
  <c r="M637" i="5"/>
  <c r="N637" i="5"/>
  <c r="O637" i="5"/>
  <c r="P637" i="5"/>
  <c r="Q637" i="5"/>
  <c r="R637" i="5"/>
  <c r="S637" i="5"/>
  <c r="T637" i="5"/>
  <c r="U637" i="5"/>
  <c r="V637" i="5"/>
  <c r="W637" i="5"/>
  <c r="X637" i="5"/>
  <c r="Y637" i="5"/>
  <c r="K638" i="5"/>
  <c r="L638" i="5"/>
  <c r="M638" i="5"/>
  <c r="N638" i="5"/>
  <c r="O638" i="5"/>
  <c r="P638" i="5"/>
  <c r="Q638" i="5"/>
  <c r="R638" i="5"/>
  <c r="S638" i="5"/>
  <c r="T638" i="5"/>
  <c r="U638" i="5"/>
  <c r="V638" i="5"/>
  <c r="W638" i="5"/>
  <c r="X638" i="5"/>
  <c r="Y638" i="5"/>
  <c r="K639" i="5"/>
  <c r="L639" i="5"/>
  <c r="M639" i="5"/>
  <c r="N639" i="5"/>
  <c r="O639" i="5"/>
  <c r="P639" i="5"/>
  <c r="Q639" i="5"/>
  <c r="R639" i="5"/>
  <c r="S639" i="5"/>
  <c r="T639" i="5"/>
  <c r="U639" i="5"/>
  <c r="V639" i="5"/>
  <c r="W639" i="5"/>
  <c r="X639" i="5"/>
  <c r="Y639" i="5"/>
  <c r="K640" i="5"/>
  <c r="L640" i="5"/>
  <c r="M640" i="5"/>
  <c r="N640" i="5"/>
  <c r="O640" i="5"/>
  <c r="P640" i="5"/>
  <c r="Q640" i="5"/>
  <c r="R640" i="5"/>
  <c r="S640" i="5"/>
  <c r="T640" i="5"/>
  <c r="U640" i="5"/>
  <c r="V640" i="5"/>
  <c r="W640" i="5"/>
  <c r="X640" i="5"/>
  <c r="Y640" i="5"/>
  <c r="K641" i="5"/>
  <c r="L641" i="5"/>
  <c r="M641" i="5"/>
  <c r="N641" i="5"/>
  <c r="O641" i="5"/>
  <c r="P641" i="5"/>
  <c r="Q641" i="5"/>
  <c r="R641" i="5"/>
  <c r="S641" i="5"/>
  <c r="T641" i="5"/>
  <c r="U641" i="5"/>
  <c r="V641" i="5"/>
  <c r="W641" i="5"/>
  <c r="X641" i="5"/>
  <c r="Y641" i="5"/>
  <c r="K642" i="5"/>
  <c r="L642" i="5"/>
  <c r="M642" i="5"/>
  <c r="N642" i="5"/>
  <c r="O642" i="5"/>
  <c r="P642" i="5"/>
  <c r="Q642" i="5"/>
  <c r="R642" i="5"/>
  <c r="S642" i="5"/>
  <c r="T642" i="5"/>
  <c r="U642" i="5"/>
  <c r="V642" i="5"/>
  <c r="W642" i="5"/>
  <c r="X642" i="5"/>
  <c r="Y642" i="5"/>
  <c r="K643" i="5"/>
  <c r="L643" i="5"/>
  <c r="M643" i="5"/>
  <c r="N643" i="5"/>
  <c r="O643" i="5"/>
  <c r="P643" i="5"/>
  <c r="Q643" i="5"/>
  <c r="R643" i="5"/>
  <c r="S643" i="5"/>
  <c r="T643" i="5"/>
  <c r="U643" i="5"/>
  <c r="V643" i="5"/>
  <c r="W643" i="5"/>
  <c r="X643" i="5"/>
  <c r="Y643" i="5"/>
  <c r="K644" i="5"/>
  <c r="L644" i="5"/>
  <c r="M644" i="5"/>
  <c r="N644" i="5"/>
  <c r="O644" i="5"/>
  <c r="P644" i="5"/>
  <c r="Q644" i="5"/>
  <c r="R644" i="5"/>
  <c r="S644" i="5"/>
  <c r="T644" i="5"/>
  <c r="U644" i="5"/>
  <c r="V644" i="5"/>
  <c r="W644" i="5"/>
  <c r="X644" i="5"/>
  <c r="Y644" i="5"/>
  <c r="K645" i="5"/>
  <c r="L645" i="5"/>
  <c r="M645" i="5"/>
  <c r="N645" i="5"/>
  <c r="O645" i="5"/>
  <c r="P645" i="5"/>
  <c r="Q645" i="5"/>
  <c r="R645" i="5"/>
  <c r="S645" i="5"/>
  <c r="T645" i="5"/>
  <c r="U645" i="5"/>
  <c r="V645" i="5"/>
  <c r="W645" i="5"/>
  <c r="X645" i="5"/>
  <c r="Y645" i="5"/>
  <c r="K646" i="5"/>
  <c r="L646" i="5"/>
  <c r="M646" i="5"/>
  <c r="N646" i="5"/>
  <c r="O646" i="5"/>
  <c r="P646" i="5"/>
  <c r="Q646" i="5"/>
  <c r="R646" i="5"/>
  <c r="S646" i="5"/>
  <c r="T646" i="5"/>
  <c r="U646" i="5"/>
  <c r="V646" i="5"/>
  <c r="W646" i="5"/>
  <c r="X646" i="5"/>
  <c r="Y646" i="5"/>
  <c r="K647" i="5"/>
  <c r="L647" i="5"/>
  <c r="M647" i="5"/>
  <c r="N647" i="5"/>
  <c r="O647" i="5"/>
  <c r="P647" i="5"/>
  <c r="Q647" i="5"/>
  <c r="R647" i="5"/>
  <c r="S647" i="5"/>
  <c r="T647" i="5"/>
  <c r="U647" i="5"/>
  <c r="V647" i="5"/>
  <c r="W647" i="5"/>
  <c r="X647" i="5"/>
  <c r="Y647" i="5"/>
  <c r="K648" i="5"/>
  <c r="L648" i="5"/>
  <c r="M648" i="5"/>
  <c r="N648" i="5"/>
  <c r="O648" i="5"/>
  <c r="P648" i="5"/>
  <c r="Q648" i="5"/>
  <c r="R648" i="5"/>
  <c r="S648" i="5"/>
  <c r="T648" i="5"/>
  <c r="U648" i="5"/>
  <c r="V648" i="5"/>
  <c r="W648" i="5"/>
  <c r="X648" i="5"/>
  <c r="Y648" i="5"/>
  <c r="K649" i="5"/>
  <c r="L649" i="5"/>
  <c r="M649" i="5"/>
  <c r="N649" i="5"/>
  <c r="O649" i="5"/>
  <c r="P649" i="5"/>
  <c r="Q649" i="5"/>
  <c r="R649" i="5"/>
  <c r="S649" i="5"/>
  <c r="T649" i="5"/>
  <c r="U649" i="5"/>
  <c r="V649" i="5"/>
  <c r="W649" i="5"/>
  <c r="X649" i="5"/>
  <c r="Y649" i="5"/>
  <c r="K650" i="5"/>
  <c r="L650" i="5"/>
  <c r="M650" i="5"/>
  <c r="N650" i="5"/>
  <c r="O650" i="5"/>
  <c r="P650" i="5"/>
  <c r="Q650" i="5"/>
  <c r="R650" i="5"/>
  <c r="S650" i="5"/>
  <c r="T650" i="5"/>
  <c r="U650" i="5"/>
  <c r="V650" i="5"/>
  <c r="W650" i="5"/>
  <c r="X650" i="5"/>
  <c r="Y650" i="5"/>
  <c r="K651" i="5"/>
  <c r="L651" i="5"/>
  <c r="M651" i="5"/>
  <c r="N651" i="5"/>
  <c r="O651" i="5"/>
  <c r="P651" i="5"/>
  <c r="Q651" i="5"/>
  <c r="R651" i="5"/>
  <c r="S651" i="5"/>
  <c r="T651" i="5"/>
  <c r="U651" i="5"/>
  <c r="V651" i="5"/>
  <c r="W651" i="5"/>
  <c r="X651" i="5"/>
  <c r="Y651" i="5"/>
  <c r="K652" i="5"/>
  <c r="L652" i="5"/>
  <c r="M652" i="5"/>
  <c r="N652" i="5"/>
  <c r="O652" i="5"/>
  <c r="P652" i="5"/>
  <c r="Q652" i="5"/>
  <c r="R652" i="5"/>
  <c r="S652" i="5"/>
  <c r="T652" i="5"/>
  <c r="U652" i="5"/>
  <c r="V652" i="5"/>
  <c r="W652" i="5"/>
  <c r="X652" i="5"/>
  <c r="Y652" i="5"/>
  <c r="K653" i="5"/>
  <c r="L653" i="5"/>
  <c r="M653" i="5"/>
  <c r="N653" i="5"/>
  <c r="O653" i="5"/>
  <c r="P653" i="5"/>
  <c r="Q653" i="5"/>
  <c r="R653" i="5"/>
  <c r="S653" i="5"/>
  <c r="T653" i="5"/>
  <c r="U653" i="5"/>
  <c r="V653" i="5"/>
  <c r="W653" i="5"/>
  <c r="X653" i="5"/>
  <c r="Y653" i="5"/>
  <c r="K654" i="5"/>
  <c r="L654" i="5"/>
  <c r="M654" i="5"/>
  <c r="N654" i="5"/>
  <c r="O654" i="5"/>
  <c r="P654" i="5"/>
  <c r="Q654" i="5"/>
  <c r="R654" i="5"/>
  <c r="S654" i="5"/>
  <c r="T654" i="5"/>
  <c r="U654" i="5"/>
  <c r="V654" i="5"/>
  <c r="W654" i="5"/>
  <c r="X654" i="5"/>
  <c r="Y654" i="5"/>
  <c r="K655" i="5"/>
  <c r="L655" i="5"/>
  <c r="M655" i="5"/>
  <c r="N655" i="5"/>
  <c r="O655" i="5"/>
  <c r="P655" i="5"/>
  <c r="Q655" i="5"/>
  <c r="R655" i="5"/>
  <c r="S655" i="5"/>
  <c r="T655" i="5"/>
  <c r="U655" i="5"/>
  <c r="V655" i="5"/>
  <c r="W655" i="5"/>
  <c r="X655" i="5"/>
  <c r="Y655" i="5"/>
  <c r="K656" i="5"/>
  <c r="L656" i="5"/>
  <c r="M656" i="5"/>
  <c r="N656" i="5"/>
  <c r="O656" i="5"/>
  <c r="P656" i="5"/>
  <c r="Q656" i="5"/>
  <c r="R656" i="5"/>
  <c r="S656" i="5"/>
  <c r="T656" i="5"/>
  <c r="U656" i="5"/>
  <c r="V656" i="5"/>
  <c r="W656" i="5"/>
  <c r="X656" i="5"/>
  <c r="Y656" i="5"/>
  <c r="K657" i="5"/>
  <c r="L657" i="5"/>
  <c r="M657" i="5"/>
  <c r="N657" i="5"/>
  <c r="O657" i="5"/>
  <c r="P657" i="5"/>
  <c r="Q657" i="5"/>
  <c r="R657" i="5"/>
  <c r="S657" i="5"/>
  <c r="T657" i="5"/>
  <c r="U657" i="5"/>
  <c r="V657" i="5"/>
  <c r="W657" i="5"/>
  <c r="X657" i="5"/>
  <c r="Y657" i="5"/>
  <c r="K658" i="5"/>
  <c r="L658" i="5"/>
  <c r="M658" i="5"/>
  <c r="N658" i="5"/>
  <c r="O658" i="5"/>
  <c r="P658" i="5"/>
  <c r="Q658" i="5"/>
  <c r="R658" i="5"/>
  <c r="S658" i="5"/>
  <c r="T658" i="5"/>
  <c r="U658" i="5"/>
  <c r="V658" i="5"/>
  <c r="W658" i="5"/>
  <c r="X658" i="5"/>
  <c r="Y658" i="5"/>
  <c r="K659" i="5"/>
  <c r="L659" i="5"/>
  <c r="M659" i="5"/>
  <c r="N659" i="5"/>
  <c r="O659" i="5"/>
  <c r="P659" i="5"/>
  <c r="Q659" i="5"/>
  <c r="R659" i="5"/>
  <c r="S659" i="5"/>
  <c r="T659" i="5"/>
  <c r="U659" i="5"/>
  <c r="V659" i="5"/>
  <c r="W659" i="5"/>
  <c r="X659" i="5"/>
  <c r="Y659" i="5"/>
  <c r="K660" i="5"/>
  <c r="L660" i="5"/>
  <c r="M660" i="5"/>
  <c r="N660" i="5"/>
  <c r="O660" i="5"/>
  <c r="P660" i="5"/>
  <c r="Q660" i="5"/>
  <c r="R660" i="5"/>
  <c r="S660" i="5"/>
  <c r="T660" i="5"/>
  <c r="U660" i="5"/>
  <c r="V660" i="5"/>
  <c r="W660" i="5"/>
  <c r="X660" i="5"/>
  <c r="Y660" i="5"/>
  <c r="K661" i="5"/>
  <c r="L661" i="5"/>
  <c r="M661" i="5"/>
  <c r="N661" i="5"/>
  <c r="O661" i="5"/>
  <c r="P661" i="5"/>
  <c r="Q661" i="5"/>
  <c r="R661" i="5"/>
  <c r="S661" i="5"/>
  <c r="T661" i="5"/>
  <c r="U661" i="5"/>
  <c r="V661" i="5"/>
  <c r="W661" i="5"/>
  <c r="X661" i="5"/>
  <c r="Y661" i="5"/>
  <c r="K662" i="5"/>
  <c r="L662" i="5"/>
  <c r="M662" i="5"/>
  <c r="N662" i="5"/>
  <c r="O662" i="5"/>
  <c r="P662" i="5"/>
  <c r="Q662" i="5"/>
  <c r="R662" i="5"/>
  <c r="S662" i="5"/>
  <c r="T662" i="5"/>
  <c r="U662" i="5"/>
  <c r="V662" i="5"/>
  <c r="W662" i="5"/>
  <c r="X662" i="5"/>
  <c r="Y662" i="5"/>
  <c r="K663" i="5"/>
  <c r="L663" i="5"/>
  <c r="M663" i="5"/>
  <c r="N663" i="5"/>
  <c r="O663" i="5"/>
  <c r="P663" i="5"/>
  <c r="Q663" i="5"/>
  <c r="R663" i="5"/>
  <c r="S663" i="5"/>
  <c r="T663" i="5"/>
  <c r="U663" i="5"/>
  <c r="V663" i="5"/>
  <c r="W663" i="5"/>
  <c r="X663" i="5"/>
  <c r="Y663" i="5"/>
  <c r="K664" i="5"/>
  <c r="L664" i="5"/>
  <c r="M664" i="5"/>
  <c r="N664" i="5"/>
  <c r="O664" i="5"/>
  <c r="P664" i="5"/>
  <c r="Q664" i="5"/>
  <c r="R664" i="5"/>
  <c r="S664" i="5"/>
  <c r="T664" i="5"/>
  <c r="U664" i="5"/>
  <c r="V664" i="5"/>
  <c r="W664" i="5"/>
  <c r="X664" i="5"/>
  <c r="Y664" i="5"/>
  <c r="K665" i="5"/>
  <c r="L665" i="5"/>
  <c r="M665" i="5"/>
  <c r="N665" i="5"/>
  <c r="O665" i="5"/>
  <c r="P665" i="5"/>
  <c r="Q665" i="5"/>
  <c r="R665" i="5"/>
  <c r="S665" i="5"/>
  <c r="T665" i="5"/>
  <c r="U665" i="5"/>
  <c r="V665" i="5"/>
  <c r="W665" i="5"/>
  <c r="X665" i="5"/>
  <c r="Y665" i="5"/>
  <c r="K666" i="5"/>
  <c r="L666" i="5"/>
  <c r="M666" i="5"/>
  <c r="N666" i="5"/>
  <c r="O666" i="5"/>
  <c r="P666" i="5"/>
  <c r="Q666" i="5"/>
  <c r="R666" i="5"/>
  <c r="S666" i="5"/>
  <c r="T666" i="5"/>
  <c r="U666" i="5"/>
  <c r="V666" i="5"/>
  <c r="W666" i="5"/>
  <c r="X666" i="5"/>
  <c r="Y666" i="5"/>
  <c r="K667" i="5"/>
  <c r="L667" i="5"/>
  <c r="M667" i="5"/>
  <c r="N667" i="5"/>
  <c r="O667" i="5"/>
  <c r="P667" i="5"/>
  <c r="Q667" i="5"/>
  <c r="R667" i="5"/>
  <c r="S667" i="5"/>
  <c r="T667" i="5"/>
  <c r="U667" i="5"/>
  <c r="V667" i="5"/>
  <c r="W667" i="5"/>
  <c r="X667" i="5"/>
  <c r="Y667" i="5"/>
  <c r="K668" i="5"/>
  <c r="L668" i="5"/>
  <c r="M668" i="5"/>
  <c r="N668" i="5"/>
  <c r="O668" i="5"/>
  <c r="P668" i="5"/>
  <c r="Q668" i="5"/>
  <c r="R668" i="5"/>
  <c r="S668" i="5"/>
  <c r="T668" i="5"/>
  <c r="U668" i="5"/>
  <c r="V668" i="5"/>
  <c r="W668" i="5"/>
  <c r="X668" i="5"/>
  <c r="Y668" i="5"/>
  <c r="K669" i="5"/>
  <c r="L669" i="5"/>
  <c r="M669" i="5"/>
  <c r="N669" i="5"/>
  <c r="O669" i="5"/>
  <c r="P669" i="5"/>
  <c r="Q669" i="5"/>
  <c r="R669" i="5"/>
  <c r="S669" i="5"/>
  <c r="T669" i="5"/>
  <c r="U669" i="5"/>
  <c r="V669" i="5"/>
  <c r="W669" i="5"/>
  <c r="X669" i="5"/>
  <c r="Y669" i="5"/>
  <c r="K670" i="5"/>
  <c r="L670" i="5"/>
  <c r="M670" i="5"/>
  <c r="N670" i="5"/>
  <c r="O670" i="5"/>
  <c r="P670" i="5"/>
  <c r="Q670" i="5"/>
  <c r="R670" i="5"/>
  <c r="S670" i="5"/>
  <c r="T670" i="5"/>
  <c r="U670" i="5"/>
  <c r="V670" i="5"/>
  <c r="W670" i="5"/>
  <c r="X670" i="5"/>
  <c r="Y670" i="5"/>
  <c r="K671" i="5"/>
  <c r="L671" i="5"/>
  <c r="M671" i="5"/>
  <c r="N671" i="5"/>
  <c r="O671" i="5"/>
  <c r="P671" i="5"/>
  <c r="Q671" i="5"/>
  <c r="R671" i="5"/>
  <c r="S671" i="5"/>
  <c r="T671" i="5"/>
  <c r="U671" i="5"/>
  <c r="V671" i="5"/>
  <c r="W671" i="5"/>
  <c r="X671" i="5"/>
  <c r="Y671" i="5"/>
  <c r="K672" i="5"/>
  <c r="L672" i="5"/>
  <c r="M672" i="5"/>
  <c r="N672" i="5"/>
  <c r="O672" i="5"/>
  <c r="P672" i="5"/>
  <c r="Q672" i="5"/>
  <c r="R672" i="5"/>
  <c r="S672" i="5"/>
  <c r="T672" i="5"/>
  <c r="U672" i="5"/>
  <c r="V672" i="5"/>
  <c r="W672" i="5"/>
  <c r="X672" i="5"/>
  <c r="Y672" i="5"/>
  <c r="K673" i="5"/>
  <c r="L673" i="5"/>
  <c r="M673" i="5"/>
  <c r="N673" i="5"/>
  <c r="O673" i="5"/>
  <c r="P673" i="5"/>
  <c r="Q673" i="5"/>
  <c r="R673" i="5"/>
  <c r="S673" i="5"/>
  <c r="T673" i="5"/>
  <c r="U673" i="5"/>
  <c r="V673" i="5"/>
  <c r="W673" i="5"/>
  <c r="X673" i="5"/>
  <c r="Y673" i="5"/>
  <c r="K674" i="5"/>
  <c r="L674" i="5"/>
  <c r="M674" i="5"/>
  <c r="N674" i="5"/>
  <c r="O674" i="5"/>
  <c r="P674" i="5"/>
  <c r="Q674" i="5"/>
  <c r="R674" i="5"/>
  <c r="S674" i="5"/>
  <c r="T674" i="5"/>
  <c r="U674" i="5"/>
  <c r="V674" i="5"/>
  <c r="W674" i="5"/>
  <c r="X674" i="5"/>
  <c r="Y674" i="5"/>
  <c r="K675" i="5"/>
  <c r="L675" i="5"/>
  <c r="M675" i="5"/>
  <c r="N675" i="5"/>
  <c r="O675" i="5"/>
  <c r="P675" i="5"/>
  <c r="Q675" i="5"/>
  <c r="R675" i="5"/>
  <c r="S675" i="5"/>
  <c r="T675" i="5"/>
  <c r="U675" i="5"/>
  <c r="V675" i="5"/>
  <c r="W675" i="5"/>
  <c r="X675" i="5"/>
  <c r="Y675" i="5"/>
  <c r="K676" i="5"/>
  <c r="L676" i="5"/>
  <c r="M676" i="5"/>
  <c r="N676" i="5"/>
  <c r="O676" i="5"/>
  <c r="P676" i="5"/>
  <c r="Q676" i="5"/>
  <c r="R676" i="5"/>
  <c r="S676" i="5"/>
  <c r="T676" i="5"/>
  <c r="U676" i="5"/>
  <c r="V676" i="5"/>
  <c r="W676" i="5"/>
  <c r="X676" i="5"/>
  <c r="Y676" i="5"/>
  <c r="K677" i="5"/>
  <c r="L677" i="5"/>
  <c r="M677" i="5"/>
  <c r="N677" i="5"/>
  <c r="O677" i="5"/>
  <c r="P677" i="5"/>
  <c r="Q677" i="5"/>
  <c r="R677" i="5"/>
  <c r="S677" i="5"/>
  <c r="T677" i="5"/>
  <c r="U677" i="5"/>
  <c r="V677" i="5"/>
  <c r="W677" i="5"/>
  <c r="X677" i="5"/>
  <c r="Y677" i="5"/>
  <c r="K678" i="5"/>
  <c r="L678" i="5"/>
  <c r="M678" i="5"/>
  <c r="N678" i="5"/>
  <c r="O678" i="5"/>
  <c r="P678" i="5"/>
  <c r="Q678" i="5"/>
  <c r="R678" i="5"/>
  <c r="S678" i="5"/>
  <c r="T678" i="5"/>
  <c r="U678" i="5"/>
  <c r="V678" i="5"/>
  <c r="W678" i="5"/>
  <c r="X678" i="5"/>
  <c r="Y678" i="5"/>
  <c r="K679" i="5"/>
  <c r="L679" i="5"/>
  <c r="M679" i="5"/>
  <c r="N679" i="5"/>
  <c r="O679" i="5"/>
  <c r="P679" i="5"/>
  <c r="Q679" i="5"/>
  <c r="R679" i="5"/>
  <c r="S679" i="5"/>
  <c r="T679" i="5"/>
  <c r="U679" i="5"/>
  <c r="V679" i="5"/>
  <c r="W679" i="5"/>
  <c r="X679" i="5"/>
  <c r="Y679" i="5"/>
  <c r="K680" i="5"/>
  <c r="L680" i="5"/>
  <c r="M680" i="5"/>
  <c r="N680" i="5"/>
  <c r="O680" i="5"/>
  <c r="P680" i="5"/>
  <c r="Q680" i="5"/>
  <c r="R680" i="5"/>
  <c r="S680" i="5"/>
  <c r="T680" i="5"/>
  <c r="U680" i="5"/>
  <c r="V680" i="5"/>
  <c r="W680" i="5"/>
  <c r="X680" i="5"/>
  <c r="Y680" i="5"/>
  <c r="K681" i="5"/>
  <c r="L681" i="5"/>
  <c r="M681" i="5"/>
  <c r="N681" i="5"/>
  <c r="O681" i="5"/>
  <c r="P681" i="5"/>
  <c r="Q681" i="5"/>
  <c r="R681" i="5"/>
  <c r="S681" i="5"/>
  <c r="T681" i="5"/>
  <c r="U681" i="5"/>
  <c r="V681" i="5"/>
  <c r="W681" i="5"/>
  <c r="X681" i="5"/>
  <c r="Y681" i="5"/>
  <c r="K682" i="5"/>
  <c r="L682" i="5"/>
  <c r="M682" i="5"/>
  <c r="N682" i="5"/>
  <c r="O682" i="5"/>
  <c r="P682" i="5"/>
  <c r="Q682" i="5"/>
  <c r="R682" i="5"/>
  <c r="S682" i="5"/>
  <c r="T682" i="5"/>
  <c r="U682" i="5"/>
  <c r="V682" i="5"/>
  <c r="W682" i="5"/>
  <c r="X682" i="5"/>
  <c r="Y682" i="5"/>
  <c r="K683" i="5"/>
  <c r="L683" i="5"/>
  <c r="M683" i="5"/>
  <c r="N683" i="5"/>
  <c r="O683" i="5"/>
  <c r="P683" i="5"/>
  <c r="Q683" i="5"/>
  <c r="R683" i="5"/>
  <c r="S683" i="5"/>
  <c r="T683" i="5"/>
  <c r="U683" i="5"/>
  <c r="V683" i="5"/>
  <c r="W683" i="5"/>
  <c r="X683" i="5"/>
  <c r="Y683" i="5"/>
  <c r="K684" i="5"/>
  <c r="L684" i="5"/>
  <c r="M684" i="5"/>
  <c r="N684" i="5"/>
  <c r="O684" i="5"/>
  <c r="P684" i="5"/>
  <c r="Q684" i="5"/>
  <c r="R684" i="5"/>
  <c r="S684" i="5"/>
  <c r="T684" i="5"/>
  <c r="U684" i="5"/>
  <c r="V684" i="5"/>
  <c r="W684" i="5"/>
  <c r="X684" i="5"/>
  <c r="Y684" i="5"/>
  <c r="K685" i="5"/>
  <c r="L685" i="5"/>
  <c r="M685" i="5"/>
  <c r="N685" i="5"/>
  <c r="O685" i="5"/>
  <c r="P685" i="5"/>
  <c r="Q685" i="5"/>
  <c r="R685" i="5"/>
  <c r="S685" i="5"/>
  <c r="T685" i="5"/>
  <c r="U685" i="5"/>
  <c r="V685" i="5"/>
  <c r="W685" i="5"/>
  <c r="X685" i="5"/>
  <c r="Y685" i="5"/>
  <c r="K686" i="5"/>
  <c r="L686" i="5"/>
  <c r="M686" i="5"/>
  <c r="N686" i="5"/>
  <c r="O686" i="5"/>
  <c r="P686" i="5"/>
  <c r="Q686" i="5"/>
  <c r="R686" i="5"/>
  <c r="S686" i="5"/>
  <c r="T686" i="5"/>
  <c r="U686" i="5"/>
  <c r="V686" i="5"/>
  <c r="W686" i="5"/>
  <c r="X686" i="5"/>
  <c r="Y686" i="5"/>
  <c r="K687" i="5"/>
  <c r="L687" i="5"/>
  <c r="M687" i="5"/>
  <c r="N687" i="5"/>
  <c r="O687" i="5"/>
  <c r="P687" i="5"/>
  <c r="Q687" i="5"/>
  <c r="R687" i="5"/>
  <c r="S687" i="5"/>
  <c r="T687" i="5"/>
  <c r="U687" i="5"/>
  <c r="V687" i="5"/>
  <c r="W687" i="5"/>
  <c r="X687" i="5"/>
  <c r="Y687" i="5"/>
  <c r="K688" i="5"/>
  <c r="L688" i="5"/>
  <c r="M688" i="5"/>
  <c r="N688" i="5"/>
  <c r="O688" i="5"/>
  <c r="P688" i="5"/>
  <c r="Q688" i="5"/>
  <c r="R688" i="5"/>
  <c r="S688" i="5"/>
  <c r="T688" i="5"/>
  <c r="U688" i="5"/>
  <c r="V688" i="5"/>
  <c r="W688" i="5"/>
  <c r="X688" i="5"/>
  <c r="Y688" i="5"/>
  <c r="K689" i="5"/>
  <c r="L689" i="5"/>
  <c r="M689" i="5"/>
  <c r="N689" i="5"/>
  <c r="O689" i="5"/>
  <c r="P689" i="5"/>
  <c r="Q689" i="5"/>
  <c r="R689" i="5"/>
  <c r="S689" i="5"/>
  <c r="T689" i="5"/>
  <c r="U689" i="5"/>
  <c r="V689" i="5"/>
  <c r="W689" i="5"/>
  <c r="X689" i="5"/>
  <c r="Y689" i="5"/>
  <c r="K690" i="5"/>
  <c r="L690" i="5"/>
  <c r="M690" i="5"/>
  <c r="N690" i="5"/>
  <c r="O690" i="5"/>
  <c r="P690" i="5"/>
  <c r="Q690" i="5"/>
  <c r="R690" i="5"/>
  <c r="S690" i="5"/>
  <c r="T690" i="5"/>
  <c r="U690" i="5"/>
  <c r="V690" i="5"/>
  <c r="W690" i="5"/>
  <c r="X690" i="5"/>
  <c r="Y690" i="5"/>
  <c r="K691" i="5"/>
  <c r="L691" i="5"/>
  <c r="M691" i="5"/>
  <c r="N691" i="5"/>
  <c r="O691" i="5"/>
  <c r="P691" i="5"/>
  <c r="Q691" i="5"/>
  <c r="R691" i="5"/>
  <c r="S691" i="5"/>
  <c r="T691" i="5"/>
  <c r="U691" i="5"/>
  <c r="V691" i="5"/>
  <c r="W691" i="5"/>
  <c r="X691" i="5"/>
  <c r="Y691" i="5"/>
  <c r="K692" i="5"/>
  <c r="L692" i="5"/>
  <c r="M692" i="5"/>
  <c r="N692" i="5"/>
  <c r="O692" i="5"/>
  <c r="P692" i="5"/>
  <c r="Q692" i="5"/>
  <c r="R692" i="5"/>
  <c r="S692" i="5"/>
  <c r="T692" i="5"/>
  <c r="U692" i="5"/>
  <c r="V692" i="5"/>
  <c r="W692" i="5"/>
  <c r="X692" i="5"/>
  <c r="Y692" i="5"/>
  <c r="K693" i="5"/>
  <c r="L693" i="5"/>
  <c r="M693" i="5"/>
  <c r="N693" i="5"/>
  <c r="O693" i="5"/>
  <c r="P693" i="5"/>
  <c r="Q693" i="5"/>
  <c r="R693" i="5"/>
  <c r="S693" i="5"/>
  <c r="T693" i="5"/>
  <c r="U693" i="5"/>
  <c r="V693" i="5"/>
  <c r="W693" i="5"/>
  <c r="X693" i="5"/>
  <c r="Y693" i="5"/>
  <c r="K694" i="5"/>
  <c r="L694" i="5"/>
  <c r="M694" i="5"/>
  <c r="N694" i="5"/>
  <c r="O694" i="5"/>
  <c r="P694" i="5"/>
  <c r="Q694" i="5"/>
  <c r="R694" i="5"/>
  <c r="S694" i="5"/>
  <c r="T694" i="5"/>
  <c r="U694" i="5"/>
  <c r="V694" i="5"/>
  <c r="W694" i="5"/>
  <c r="X694" i="5"/>
  <c r="Y694" i="5"/>
  <c r="K695" i="5"/>
  <c r="L695" i="5"/>
  <c r="M695" i="5"/>
  <c r="N695" i="5"/>
  <c r="O695" i="5"/>
  <c r="P695" i="5"/>
  <c r="Q695" i="5"/>
  <c r="R695" i="5"/>
  <c r="S695" i="5"/>
  <c r="T695" i="5"/>
  <c r="U695" i="5"/>
  <c r="V695" i="5"/>
  <c r="W695" i="5"/>
  <c r="X695" i="5"/>
  <c r="Y695" i="5"/>
  <c r="K696" i="5"/>
  <c r="L696" i="5"/>
  <c r="M696" i="5"/>
  <c r="N696" i="5"/>
  <c r="O696" i="5"/>
  <c r="P696" i="5"/>
  <c r="Q696" i="5"/>
  <c r="R696" i="5"/>
  <c r="S696" i="5"/>
  <c r="T696" i="5"/>
  <c r="U696" i="5"/>
  <c r="V696" i="5"/>
  <c r="W696" i="5"/>
  <c r="X696" i="5"/>
  <c r="Y696" i="5"/>
  <c r="K697" i="5"/>
  <c r="L697" i="5"/>
  <c r="M697" i="5"/>
  <c r="N697" i="5"/>
  <c r="O697" i="5"/>
  <c r="P697" i="5"/>
  <c r="Q697" i="5"/>
  <c r="R697" i="5"/>
  <c r="S697" i="5"/>
  <c r="T697" i="5"/>
  <c r="U697" i="5"/>
  <c r="V697" i="5"/>
  <c r="W697" i="5"/>
  <c r="X697" i="5"/>
  <c r="Y697" i="5"/>
  <c r="K698" i="5"/>
  <c r="L698" i="5"/>
  <c r="M698" i="5"/>
  <c r="N698" i="5"/>
  <c r="O698" i="5"/>
  <c r="P698" i="5"/>
  <c r="Q698" i="5"/>
  <c r="R698" i="5"/>
  <c r="S698" i="5"/>
  <c r="T698" i="5"/>
  <c r="U698" i="5"/>
  <c r="V698" i="5"/>
  <c r="W698" i="5"/>
  <c r="X698" i="5"/>
  <c r="Y698" i="5"/>
  <c r="K699" i="5"/>
  <c r="L699" i="5"/>
  <c r="M699" i="5"/>
  <c r="N699" i="5"/>
  <c r="O699" i="5"/>
  <c r="P699" i="5"/>
  <c r="Q699" i="5"/>
  <c r="R699" i="5"/>
  <c r="S699" i="5"/>
  <c r="T699" i="5"/>
  <c r="U699" i="5"/>
  <c r="V699" i="5"/>
  <c r="W699" i="5"/>
  <c r="X699" i="5"/>
  <c r="Y699" i="5"/>
  <c r="K700" i="5"/>
  <c r="L700" i="5"/>
  <c r="M700" i="5"/>
  <c r="N700" i="5"/>
  <c r="O700" i="5"/>
  <c r="P700" i="5"/>
  <c r="Q700" i="5"/>
  <c r="R700" i="5"/>
  <c r="S700" i="5"/>
  <c r="T700" i="5"/>
  <c r="U700" i="5"/>
  <c r="V700" i="5"/>
  <c r="W700" i="5"/>
  <c r="X700" i="5"/>
  <c r="Y700" i="5"/>
  <c r="K701" i="5"/>
  <c r="L701" i="5"/>
  <c r="M701" i="5"/>
  <c r="N701" i="5"/>
  <c r="O701" i="5"/>
  <c r="P701" i="5"/>
  <c r="Q701" i="5"/>
  <c r="R701" i="5"/>
  <c r="S701" i="5"/>
  <c r="T701" i="5"/>
  <c r="U701" i="5"/>
  <c r="V701" i="5"/>
  <c r="W701" i="5"/>
  <c r="X701" i="5"/>
  <c r="Y701" i="5"/>
  <c r="K702" i="5"/>
  <c r="L702" i="5"/>
  <c r="M702" i="5"/>
  <c r="N702" i="5"/>
  <c r="O702" i="5"/>
  <c r="P702" i="5"/>
  <c r="Q702" i="5"/>
  <c r="R702" i="5"/>
  <c r="S702" i="5"/>
  <c r="T702" i="5"/>
  <c r="U702" i="5"/>
  <c r="V702" i="5"/>
  <c r="W702" i="5"/>
  <c r="X702" i="5"/>
  <c r="Y702" i="5"/>
  <c r="K703" i="5"/>
  <c r="L703" i="5"/>
  <c r="M703" i="5"/>
  <c r="N703" i="5"/>
  <c r="O703" i="5"/>
  <c r="P703" i="5"/>
  <c r="Q703" i="5"/>
  <c r="R703" i="5"/>
  <c r="S703" i="5"/>
  <c r="T703" i="5"/>
  <c r="U703" i="5"/>
  <c r="V703" i="5"/>
  <c r="W703" i="5"/>
  <c r="X703" i="5"/>
  <c r="Y703" i="5"/>
  <c r="K704" i="5"/>
  <c r="L704" i="5"/>
  <c r="M704" i="5"/>
  <c r="N704" i="5"/>
  <c r="O704" i="5"/>
  <c r="P704" i="5"/>
  <c r="Q704" i="5"/>
  <c r="R704" i="5"/>
  <c r="S704" i="5"/>
  <c r="T704" i="5"/>
  <c r="U704" i="5"/>
  <c r="V704" i="5"/>
  <c r="W704" i="5"/>
  <c r="X704" i="5"/>
  <c r="Y704" i="5"/>
  <c r="K705" i="5"/>
  <c r="L705" i="5"/>
  <c r="M705" i="5"/>
  <c r="N705" i="5"/>
  <c r="O705" i="5"/>
  <c r="P705" i="5"/>
  <c r="Q705" i="5"/>
  <c r="R705" i="5"/>
  <c r="S705" i="5"/>
  <c r="T705" i="5"/>
  <c r="U705" i="5"/>
  <c r="V705" i="5"/>
  <c r="W705" i="5"/>
  <c r="X705" i="5"/>
  <c r="Y705" i="5"/>
  <c r="K706" i="5"/>
  <c r="L706" i="5"/>
  <c r="M706" i="5"/>
  <c r="N706" i="5"/>
  <c r="O706" i="5"/>
  <c r="P706" i="5"/>
  <c r="Q706" i="5"/>
  <c r="R706" i="5"/>
  <c r="S706" i="5"/>
  <c r="T706" i="5"/>
  <c r="U706" i="5"/>
  <c r="V706" i="5"/>
  <c r="W706" i="5"/>
  <c r="X706" i="5"/>
  <c r="Y706" i="5"/>
  <c r="K707" i="5"/>
  <c r="L707" i="5"/>
  <c r="M707" i="5"/>
  <c r="N707" i="5"/>
  <c r="O707" i="5"/>
  <c r="P707" i="5"/>
  <c r="Q707" i="5"/>
  <c r="R707" i="5"/>
  <c r="S707" i="5"/>
  <c r="T707" i="5"/>
  <c r="U707" i="5"/>
  <c r="V707" i="5"/>
  <c r="W707" i="5"/>
  <c r="X707" i="5"/>
  <c r="Y707" i="5"/>
  <c r="K708" i="5"/>
  <c r="L708" i="5"/>
  <c r="M708" i="5"/>
  <c r="N708" i="5"/>
  <c r="O708" i="5"/>
  <c r="P708" i="5"/>
  <c r="Q708" i="5"/>
  <c r="R708" i="5"/>
  <c r="S708" i="5"/>
  <c r="T708" i="5"/>
  <c r="U708" i="5"/>
  <c r="V708" i="5"/>
  <c r="W708" i="5"/>
  <c r="X708" i="5"/>
  <c r="Y708" i="5"/>
  <c r="K709" i="5"/>
  <c r="L709" i="5"/>
  <c r="M709" i="5"/>
  <c r="N709" i="5"/>
  <c r="O709" i="5"/>
  <c r="P709" i="5"/>
  <c r="Q709" i="5"/>
  <c r="R709" i="5"/>
  <c r="S709" i="5"/>
  <c r="T709" i="5"/>
  <c r="U709" i="5"/>
  <c r="V709" i="5"/>
  <c r="W709" i="5"/>
  <c r="X709" i="5"/>
  <c r="Y709" i="5"/>
  <c r="K710" i="5"/>
  <c r="L710" i="5"/>
  <c r="M710" i="5"/>
  <c r="N710" i="5"/>
  <c r="O710" i="5"/>
  <c r="P710" i="5"/>
  <c r="Q710" i="5"/>
  <c r="R710" i="5"/>
  <c r="S710" i="5"/>
  <c r="T710" i="5"/>
  <c r="U710" i="5"/>
  <c r="V710" i="5"/>
  <c r="W710" i="5"/>
  <c r="X710" i="5"/>
  <c r="Y710" i="5"/>
  <c r="K711" i="5"/>
  <c r="L711" i="5"/>
  <c r="M711" i="5"/>
  <c r="N711" i="5"/>
  <c r="O711" i="5"/>
  <c r="P711" i="5"/>
  <c r="Q711" i="5"/>
  <c r="R711" i="5"/>
  <c r="S711" i="5"/>
  <c r="T711" i="5"/>
  <c r="U711" i="5"/>
  <c r="V711" i="5"/>
  <c r="W711" i="5"/>
  <c r="X711" i="5"/>
  <c r="Y711" i="5"/>
  <c r="K712" i="5"/>
  <c r="L712" i="5"/>
  <c r="M712" i="5"/>
  <c r="N712" i="5"/>
  <c r="O712" i="5"/>
  <c r="P712" i="5"/>
  <c r="Q712" i="5"/>
  <c r="R712" i="5"/>
  <c r="S712" i="5"/>
  <c r="T712" i="5"/>
  <c r="U712" i="5"/>
  <c r="V712" i="5"/>
  <c r="W712" i="5"/>
  <c r="X712" i="5"/>
  <c r="Y712" i="5"/>
  <c r="K713" i="5"/>
  <c r="L713" i="5"/>
  <c r="M713" i="5"/>
  <c r="N713" i="5"/>
  <c r="O713" i="5"/>
  <c r="P713" i="5"/>
  <c r="Q713" i="5"/>
  <c r="R713" i="5"/>
  <c r="S713" i="5"/>
  <c r="T713" i="5"/>
  <c r="U713" i="5"/>
  <c r="V713" i="5"/>
  <c r="W713" i="5"/>
  <c r="X713" i="5"/>
  <c r="Y713" i="5"/>
  <c r="K714" i="5"/>
  <c r="L714" i="5"/>
  <c r="M714" i="5"/>
  <c r="N714" i="5"/>
  <c r="O714" i="5"/>
  <c r="P714" i="5"/>
  <c r="Q714" i="5"/>
  <c r="R714" i="5"/>
  <c r="S714" i="5"/>
  <c r="T714" i="5"/>
  <c r="U714" i="5"/>
  <c r="V714" i="5"/>
  <c r="W714" i="5"/>
  <c r="X714" i="5"/>
  <c r="Y714" i="5"/>
  <c r="K715" i="5"/>
  <c r="L715" i="5"/>
  <c r="M715" i="5"/>
  <c r="N715" i="5"/>
  <c r="O715" i="5"/>
  <c r="P715" i="5"/>
  <c r="Q715" i="5"/>
  <c r="R715" i="5"/>
  <c r="S715" i="5"/>
  <c r="T715" i="5"/>
  <c r="U715" i="5"/>
  <c r="V715" i="5"/>
  <c r="W715" i="5"/>
  <c r="X715" i="5"/>
  <c r="Y715" i="5"/>
  <c r="K716" i="5"/>
  <c r="L716" i="5"/>
  <c r="M716" i="5"/>
  <c r="N716" i="5"/>
  <c r="O716" i="5"/>
  <c r="P716" i="5"/>
  <c r="Q716" i="5"/>
  <c r="R716" i="5"/>
  <c r="S716" i="5"/>
  <c r="T716" i="5"/>
  <c r="U716" i="5"/>
  <c r="V716" i="5"/>
  <c r="W716" i="5"/>
  <c r="X716" i="5"/>
  <c r="Y716" i="5"/>
  <c r="K717" i="5"/>
  <c r="L717" i="5"/>
  <c r="M717" i="5"/>
  <c r="N717" i="5"/>
  <c r="O717" i="5"/>
  <c r="P717" i="5"/>
  <c r="Q717" i="5"/>
  <c r="R717" i="5"/>
  <c r="S717" i="5"/>
  <c r="T717" i="5"/>
  <c r="U717" i="5"/>
  <c r="V717" i="5"/>
  <c r="W717" i="5"/>
  <c r="X717" i="5"/>
  <c r="Y717" i="5"/>
  <c r="K718" i="5"/>
  <c r="L718" i="5"/>
  <c r="M718" i="5"/>
  <c r="N718" i="5"/>
  <c r="O718" i="5"/>
  <c r="P718" i="5"/>
  <c r="Q718" i="5"/>
  <c r="R718" i="5"/>
  <c r="S718" i="5"/>
  <c r="T718" i="5"/>
  <c r="U718" i="5"/>
  <c r="V718" i="5"/>
  <c r="W718" i="5"/>
  <c r="X718" i="5"/>
  <c r="Y718" i="5"/>
  <c r="K719" i="5"/>
  <c r="L719" i="5"/>
  <c r="M719" i="5"/>
  <c r="N719" i="5"/>
  <c r="O719" i="5"/>
  <c r="P719" i="5"/>
  <c r="Q719" i="5"/>
  <c r="R719" i="5"/>
  <c r="S719" i="5"/>
  <c r="T719" i="5"/>
  <c r="U719" i="5"/>
  <c r="V719" i="5"/>
  <c r="W719" i="5"/>
  <c r="X719" i="5"/>
  <c r="Y719" i="5"/>
  <c r="K720" i="5"/>
  <c r="L720" i="5"/>
  <c r="M720" i="5"/>
  <c r="N720" i="5"/>
  <c r="O720" i="5"/>
  <c r="P720" i="5"/>
  <c r="Q720" i="5"/>
  <c r="R720" i="5"/>
  <c r="S720" i="5"/>
  <c r="T720" i="5"/>
  <c r="U720" i="5"/>
  <c r="V720" i="5"/>
  <c r="W720" i="5"/>
  <c r="X720" i="5"/>
  <c r="Y720" i="5"/>
  <c r="K721" i="5"/>
  <c r="L721" i="5"/>
  <c r="M721" i="5"/>
  <c r="N721" i="5"/>
  <c r="O721" i="5"/>
  <c r="P721" i="5"/>
  <c r="Q721" i="5"/>
  <c r="R721" i="5"/>
  <c r="S721" i="5"/>
  <c r="T721" i="5"/>
  <c r="U721" i="5"/>
  <c r="V721" i="5"/>
  <c r="W721" i="5"/>
  <c r="X721" i="5"/>
  <c r="Y721" i="5"/>
  <c r="K722" i="5"/>
  <c r="L722" i="5"/>
  <c r="M722" i="5"/>
  <c r="N722" i="5"/>
  <c r="O722" i="5"/>
  <c r="P722" i="5"/>
  <c r="Q722" i="5"/>
  <c r="R722" i="5"/>
  <c r="S722" i="5"/>
  <c r="T722" i="5"/>
  <c r="U722" i="5"/>
  <c r="V722" i="5"/>
  <c r="W722" i="5"/>
  <c r="X722" i="5"/>
  <c r="Y722" i="5"/>
  <c r="K723" i="5"/>
  <c r="L723" i="5"/>
  <c r="M723" i="5"/>
  <c r="N723" i="5"/>
  <c r="O723" i="5"/>
  <c r="P723" i="5"/>
  <c r="Q723" i="5"/>
  <c r="R723" i="5"/>
  <c r="S723" i="5"/>
  <c r="T723" i="5"/>
  <c r="U723" i="5"/>
  <c r="V723" i="5"/>
  <c r="W723" i="5"/>
  <c r="X723" i="5"/>
  <c r="Y723" i="5"/>
  <c r="K724" i="5"/>
  <c r="L724" i="5"/>
  <c r="M724" i="5"/>
  <c r="N724" i="5"/>
  <c r="O724" i="5"/>
  <c r="P724" i="5"/>
  <c r="Q724" i="5"/>
  <c r="R724" i="5"/>
  <c r="S724" i="5"/>
  <c r="T724" i="5"/>
  <c r="U724" i="5"/>
  <c r="V724" i="5"/>
  <c r="W724" i="5"/>
  <c r="X724" i="5"/>
  <c r="Y724" i="5"/>
  <c r="K725" i="5"/>
  <c r="L725" i="5"/>
  <c r="M725" i="5"/>
  <c r="N725" i="5"/>
  <c r="O725" i="5"/>
  <c r="P725" i="5"/>
  <c r="Q725" i="5"/>
  <c r="R725" i="5"/>
  <c r="S725" i="5"/>
  <c r="T725" i="5"/>
  <c r="U725" i="5"/>
  <c r="V725" i="5"/>
  <c r="W725" i="5"/>
  <c r="X725" i="5"/>
  <c r="Y725" i="5"/>
  <c r="K726" i="5"/>
  <c r="L726" i="5"/>
  <c r="M726" i="5"/>
  <c r="N726" i="5"/>
  <c r="O726" i="5"/>
  <c r="P726" i="5"/>
  <c r="Q726" i="5"/>
  <c r="R726" i="5"/>
  <c r="S726" i="5"/>
  <c r="T726" i="5"/>
  <c r="U726" i="5"/>
  <c r="V726" i="5"/>
  <c r="W726" i="5"/>
  <c r="X726" i="5"/>
  <c r="Y726" i="5"/>
  <c r="K727" i="5"/>
  <c r="L727" i="5"/>
  <c r="M727" i="5"/>
  <c r="N727" i="5"/>
  <c r="O727" i="5"/>
  <c r="P727" i="5"/>
  <c r="Q727" i="5"/>
  <c r="R727" i="5"/>
  <c r="S727" i="5"/>
  <c r="T727" i="5"/>
  <c r="U727" i="5"/>
  <c r="V727" i="5"/>
  <c r="W727" i="5"/>
  <c r="X727" i="5"/>
  <c r="Y727" i="5"/>
  <c r="K728" i="5"/>
  <c r="L728" i="5"/>
  <c r="M728" i="5"/>
  <c r="N728" i="5"/>
  <c r="O728" i="5"/>
  <c r="P728" i="5"/>
  <c r="Q728" i="5"/>
  <c r="R728" i="5"/>
  <c r="S728" i="5"/>
  <c r="T728" i="5"/>
  <c r="U728" i="5"/>
  <c r="V728" i="5"/>
  <c r="W728" i="5"/>
  <c r="X728" i="5"/>
  <c r="Y728" i="5"/>
  <c r="K729" i="5"/>
  <c r="L729" i="5"/>
  <c r="M729" i="5"/>
  <c r="N729" i="5"/>
  <c r="O729" i="5"/>
  <c r="P729" i="5"/>
  <c r="Q729" i="5"/>
  <c r="R729" i="5"/>
  <c r="S729" i="5"/>
  <c r="T729" i="5"/>
  <c r="U729" i="5"/>
  <c r="V729" i="5"/>
  <c r="W729" i="5"/>
  <c r="X729" i="5"/>
  <c r="Y729" i="5"/>
  <c r="K730" i="5"/>
  <c r="L730" i="5"/>
  <c r="M730" i="5"/>
  <c r="N730" i="5"/>
  <c r="O730" i="5"/>
  <c r="P730" i="5"/>
  <c r="Q730" i="5"/>
  <c r="R730" i="5"/>
  <c r="S730" i="5"/>
  <c r="T730" i="5"/>
  <c r="U730" i="5"/>
  <c r="V730" i="5"/>
  <c r="W730" i="5"/>
  <c r="X730" i="5"/>
  <c r="Y730" i="5"/>
  <c r="K731" i="5"/>
  <c r="L731" i="5"/>
  <c r="M731" i="5"/>
  <c r="N731" i="5"/>
  <c r="O731" i="5"/>
  <c r="P731" i="5"/>
  <c r="Q731" i="5"/>
  <c r="R731" i="5"/>
  <c r="S731" i="5"/>
  <c r="T731" i="5"/>
  <c r="U731" i="5"/>
  <c r="V731" i="5"/>
  <c r="W731" i="5"/>
  <c r="X731" i="5"/>
  <c r="Y731" i="5"/>
  <c r="K732" i="5"/>
  <c r="L732" i="5"/>
  <c r="M732" i="5"/>
  <c r="N732" i="5"/>
  <c r="O732" i="5"/>
  <c r="P732" i="5"/>
  <c r="Q732" i="5"/>
  <c r="R732" i="5"/>
  <c r="S732" i="5"/>
  <c r="T732" i="5"/>
  <c r="U732" i="5"/>
  <c r="V732" i="5"/>
  <c r="W732" i="5"/>
  <c r="X732" i="5"/>
  <c r="Y732" i="5"/>
  <c r="K733" i="5"/>
  <c r="L733" i="5"/>
  <c r="M733" i="5"/>
  <c r="N733" i="5"/>
  <c r="O733" i="5"/>
  <c r="P733" i="5"/>
  <c r="Q733" i="5"/>
  <c r="R733" i="5"/>
  <c r="S733" i="5"/>
  <c r="T733" i="5"/>
  <c r="U733" i="5"/>
  <c r="V733" i="5"/>
  <c r="W733" i="5"/>
  <c r="X733" i="5"/>
  <c r="Y733" i="5"/>
  <c r="K734" i="5"/>
  <c r="L734" i="5"/>
  <c r="M734" i="5"/>
  <c r="N734" i="5"/>
  <c r="O734" i="5"/>
  <c r="P734" i="5"/>
  <c r="Q734" i="5"/>
  <c r="R734" i="5"/>
  <c r="S734" i="5"/>
  <c r="T734" i="5"/>
  <c r="U734" i="5"/>
  <c r="V734" i="5"/>
  <c r="W734" i="5"/>
  <c r="X734" i="5"/>
  <c r="Y734" i="5"/>
  <c r="K735" i="5"/>
  <c r="L735" i="5"/>
  <c r="M735" i="5"/>
  <c r="N735" i="5"/>
  <c r="O735" i="5"/>
  <c r="P735" i="5"/>
  <c r="Q735" i="5"/>
  <c r="R735" i="5"/>
  <c r="S735" i="5"/>
  <c r="T735" i="5"/>
  <c r="U735" i="5"/>
  <c r="V735" i="5"/>
  <c r="W735" i="5"/>
  <c r="X735" i="5"/>
  <c r="Y735" i="5"/>
  <c r="K736" i="5"/>
  <c r="L736" i="5"/>
  <c r="M736" i="5"/>
  <c r="N736" i="5"/>
  <c r="O736" i="5"/>
  <c r="P736" i="5"/>
  <c r="Q736" i="5"/>
  <c r="R736" i="5"/>
  <c r="S736" i="5"/>
  <c r="T736" i="5"/>
  <c r="U736" i="5"/>
  <c r="V736" i="5"/>
  <c r="W736" i="5"/>
  <c r="X736" i="5"/>
  <c r="Y736" i="5"/>
  <c r="K737" i="5"/>
  <c r="L737" i="5"/>
  <c r="M737" i="5"/>
  <c r="N737" i="5"/>
  <c r="O737" i="5"/>
  <c r="P737" i="5"/>
  <c r="Q737" i="5"/>
  <c r="R737" i="5"/>
  <c r="S737" i="5"/>
  <c r="T737" i="5"/>
  <c r="U737" i="5"/>
  <c r="V737" i="5"/>
  <c r="W737" i="5"/>
  <c r="X737" i="5"/>
  <c r="Y737" i="5"/>
  <c r="K738" i="5"/>
  <c r="L738" i="5"/>
  <c r="M738" i="5"/>
  <c r="N738" i="5"/>
  <c r="O738" i="5"/>
  <c r="P738" i="5"/>
  <c r="Q738" i="5"/>
  <c r="R738" i="5"/>
  <c r="S738" i="5"/>
  <c r="T738" i="5"/>
  <c r="U738" i="5"/>
  <c r="V738" i="5"/>
  <c r="W738" i="5"/>
  <c r="X738" i="5"/>
  <c r="Y738" i="5"/>
  <c r="K739" i="5"/>
  <c r="L739" i="5"/>
  <c r="M739" i="5"/>
  <c r="N739" i="5"/>
  <c r="O739" i="5"/>
  <c r="P739" i="5"/>
  <c r="Q739" i="5"/>
  <c r="R739" i="5"/>
  <c r="S739" i="5"/>
  <c r="T739" i="5"/>
  <c r="U739" i="5"/>
  <c r="V739" i="5"/>
  <c r="W739" i="5"/>
  <c r="X739" i="5"/>
  <c r="Y739" i="5"/>
  <c r="K740" i="5"/>
  <c r="L740" i="5"/>
  <c r="M740" i="5"/>
  <c r="N740" i="5"/>
  <c r="O740" i="5"/>
  <c r="P740" i="5"/>
  <c r="Q740" i="5"/>
  <c r="R740" i="5"/>
  <c r="S740" i="5"/>
  <c r="T740" i="5"/>
  <c r="U740" i="5"/>
  <c r="V740" i="5"/>
  <c r="W740" i="5"/>
  <c r="X740" i="5"/>
  <c r="Y740" i="5"/>
  <c r="K741" i="5"/>
  <c r="L741" i="5"/>
  <c r="M741" i="5"/>
  <c r="N741" i="5"/>
  <c r="O741" i="5"/>
  <c r="P741" i="5"/>
  <c r="Q741" i="5"/>
  <c r="R741" i="5"/>
  <c r="S741" i="5"/>
  <c r="T741" i="5"/>
  <c r="U741" i="5"/>
  <c r="V741" i="5"/>
  <c r="W741" i="5"/>
  <c r="X741" i="5"/>
  <c r="Y741" i="5"/>
  <c r="K742" i="5"/>
  <c r="L742" i="5"/>
  <c r="M742" i="5"/>
  <c r="N742" i="5"/>
  <c r="O742" i="5"/>
  <c r="P742" i="5"/>
  <c r="Q742" i="5"/>
  <c r="R742" i="5"/>
  <c r="S742" i="5"/>
  <c r="T742" i="5"/>
  <c r="U742" i="5"/>
  <c r="V742" i="5"/>
  <c r="W742" i="5"/>
  <c r="X742" i="5"/>
  <c r="Y742" i="5"/>
  <c r="K743" i="5"/>
  <c r="L743" i="5"/>
  <c r="M743" i="5"/>
  <c r="N743" i="5"/>
  <c r="O743" i="5"/>
  <c r="P743" i="5"/>
  <c r="Q743" i="5"/>
  <c r="R743" i="5"/>
  <c r="S743" i="5"/>
  <c r="T743" i="5"/>
  <c r="U743" i="5"/>
  <c r="V743" i="5"/>
  <c r="W743" i="5"/>
  <c r="X743" i="5"/>
  <c r="Y743" i="5"/>
  <c r="K744" i="5"/>
  <c r="L744" i="5"/>
  <c r="M744" i="5"/>
  <c r="N744" i="5"/>
  <c r="O744" i="5"/>
  <c r="P744" i="5"/>
  <c r="Q744" i="5"/>
  <c r="R744" i="5"/>
  <c r="S744" i="5"/>
  <c r="T744" i="5"/>
  <c r="U744" i="5"/>
  <c r="V744" i="5"/>
  <c r="W744" i="5"/>
  <c r="X744" i="5"/>
  <c r="Y744" i="5"/>
  <c r="K745" i="5"/>
  <c r="L745" i="5"/>
  <c r="M745" i="5"/>
  <c r="N745" i="5"/>
  <c r="O745" i="5"/>
  <c r="P745" i="5"/>
  <c r="Q745" i="5"/>
  <c r="R745" i="5"/>
  <c r="S745" i="5"/>
  <c r="T745" i="5"/>
  <c r="U745" i="5"/>
  <c r="V745" i="5"/>
  <c r="W745" i="5"/>
  <c r="X745" i="5"/>
  <c r="Y745" i="5"/>
  <c r="K746" i="5"/>
  <c r="L746" i="5"/>
  <c r="M746" i="5"/>
  <c r="N746" i="5"/>
  <c r="O746" i="5"/>
  <c r="P746" i="5"/>
  <c r="Q746" i="5"/>
  <c r="R746" i="5"/>
  <c r="S746" i="5"/>
  <c r="T746" i="5"/>
  <c r="U746" i="5"/>
  <c r="V746" i="5"/>
  <c r="W746" i="5"/>
  <c r="X746" i="5"/>
  <c r="Y746" i="5"/>
  <c r="K747" i="5"/>
  <c r="L747" i="5"/>
  <c r="M747" i="5"/>
  <c r="N747" i="5"/>
  <c r="O747" i="5"/>
  <c r="P747" i="5"/>
  <c r="Q747" i="5"/>
  <c r="R747" i="5"/>
  <c r="S747" i="5"/>
  <c r="T747" i="5"/>
  <c r="U747" i="5"/>
  <c r="V747" i="5"/>
  <c r="W747" i="5"/>
  <c r="X747" i="5"/>
  <c r="Y747" i="5"/>
  <c r="K748" i="5"/>
  <c r="L748" i="5"/>
  <c r="M748" i="5"/>
  <c r="N748" i="5"/>
  <c r="O748" i="5"/>
  <c r="P748" i="5"/>
  <c r="Q748" i="5"/>
  <c r="R748" i="5"/>
  <c r="S748" i="5"/>
  <c r="T748" i="5"/>
  <c r="U748" i="5"/>
  <c r="V748" i="5"/>
  <c r="W748" i="5"/>
  <c r="X748" i="5"/>
  <c r="Y748" i="5"/>
  <c r="K749" i="5"/>
  <c r="L749" i="5"/>
  <c r="M749" i="5"/>
  <c r="N749" i="5"/>
  <c r="O749" i="5"/>
  <c r="P749" i="5"/>
  <c r="Q749" i="5"/>
  <c r="R749" i="5"/>
  <c r="S749" i="5"/>
  <c r="T749" i="5"/>
  <c r="U749" i="5"/>
  <c r="V749" i="5"/>
  <c r="W749" i="5"/>
  <c r="X749" i="5"/>
  <c r="Y749" i="5"/>
  <c r="K750" i="5"/>
  <c r="L750" i="5"/>
  <c r="M750" i="5"/>
  <c r="N750" i="5"/>
  <c r="O750" i="5"/>
  <c r="P750" i="5"/>
  <c r="Q750" i="5"/>
  <c r="R750" i="5"/>
  <c r="S750" i="5"/>
  <c r="T750" i="5"/>
  <c r="U750" i="5"/>
  <c r="V750" i="5"/>
  <c r="W750" i="5"/>
  <c r="X750" i="5"/>
  <c r="Y750" i="5"/>
  <c r="K751" i="5"/>
  <c r="L751" i="5"/>
  <c r="M751" i="5"/>
  <c r="N751" i="5"/>
  <c r="O751" i="5"/>
  <c r="P751" i="5"/>
  <c r="Q751" i="5"/>
  <c r="R751" i="5"/>
  <c r="S751" i="5"/>
  <c r="T751" i="5"/>
  <c r="U751" i="5"/>
  <c r="V751" i="5"/>
  <c r="W751" i="5"/>
  <c r="X751" i="5"/>
  <c r="Y751" i="5"/>
  <c r="K752" i="5"/>
  <c r="L752" i="5"/>
  <c r="M752" i="5"/>
  <c r="N752" i="5"/>
  <c r="O752" i="5"/>
  <c r="P752" i="5"/>
  <c r="Q752" i="5"/>
  <c r="R752" i="5"/>
  <c r="S752" i="5"/>
  <c r="T752" i="5"/>
  <c r="U752" i="5"/>
  <c r="V752" i="5"/>
  <c r="W752" i="5"/>
  <c r="X752" i="5"/>
  <c r="Y752" i="5"/>
  <c r="K753" i="5"/>
  <c r="L753" i="5"/>
  <c r="M753" i="5"/>
  <c r="N753" i="5"/>
  <c r="O753" i="5"/>
  <c r="P753" i="5"/>
  <c r="Q753" i="5"/>
  <c r="R753" i="5"/>
  <c r="S753" i="5"/>
  <c r="T753" i="5"/>
  <c r="U753" i="5"/>
  <c r="V753" i="5"/>
  <c r="W753" i="5"/>
  <c r="X753" i="5"/>
  <c r="Y753" i="5"/>
  <c r="K754" i="5"/>
  <c r="L754" i="5"/>
  <c r="M754" i="5"/>
  <c r="N754" i="5"/>
  <c r="O754" i="5"/>
  <c r="P754" i="5"/>
  <c r="Q754" i="5"/>
  <c r="R754" i="5"/>
  <c r="S754" i="5"/>
  <c r="T754" i="5"/>
  <c r="U754" i="5"/>
  <c r="V754" i="5"/>
  <c r="W754" i="5"/>
  <c r="X754" i="5"/>
  <c r="Y754" i="5"/>
  <c r="K755" i="5"/>
  <c r="L755" i="5"/>
  <c r="M755" i="5"/>
  <c r="N755" i="5"/>
  <c r="O755" i="5"/>
  <c r="P755" i="5"/>
  <c r="Q755" i="5"/>
  <c r="R755" i="5"/>
  <c r="S755" i="5"/>
  <c r="T755" i="5"/>
  <c r="U755" i="5"/>
  <c r="V755" i="5"/>
  <c r="W755" i="5"/>
  <c r="X755" i="5"/>
  <c r="Y755" i="5"/>
  <c r="K756" i="5"/>
  <c r="L756" i="5"/>
  <c r="M756" i="5"/>
  <c r="N756" i="5"/>
  <c r="O756" i="5"/>
  <c r="P756" i="5"/>
  <c r="Q756" i="5"/>
  <c r="R756" i="5"/>
  <c r="S756" i="5"/>
  <c r="T756" i="5"/>
  <c r="U756" i="5"/>
  <c r="V756" i="5"/>
  <c r="W756" i="5"/>
  <c r="X756" i="5"/>
  <c r="Y756" i="5"/>
  <c r="K757" i="5"/>
  <c r="L757" i="5"/>
  <c r="M757" i="5"/>
  <c r="N757" i="5"/>
  <c r="O757" i="5"/>
  <c r="P757" i="5"/>
  <c r="Q757" i="5"/>
  <c r="R757" i="5"/>
  <c r="S757" i="5"/>
  <c r="T757" i="5"/>
  <c r="U757" i="5"/>
  <c r="V757" i="5"/>
  <c r="W757" i="5"/>
  <c r="X757" i="5"/>
  <c r="Y757" i="5"/>
  <c r="K758" i="5"/>
  <c r="L758" i="5"/>
  <c r="M758" i="5"/>
  <c r="N758" i="5"/>
  <c r="O758" i="5"/>
  <c r="P758" i="5"/>
  <c r="Q758" i="5"/>
  <c r="R758" i="5"/>
  <c r="S758" i="5"/>
  <c r="T758" i="5"/>
  <c r="U758" i="5"/>
  <c r="V758" i="5"/>
  <c r="W758" i="5"/>
  <c r="X758" i="5"/>
  <c r="Y758" i="5"/>
  <c r="K759" i="5"/>
  <c r="L759" i="5"/>
  <c r="M759" i="5"/>
  <c r="N759" i="5"/>
  <c r="O759" i="5"/>
  <c r="P759" i="5"/>
  <c r="Q759" i="5"/>
  <c r="R759" i="5"/>
  <c r="S759" i="5"/>
  <c r="T759" i="5"/>
  <c r="U759" i="5"/>
  <c r="V759" i="5"/>
  <c r="W759" i="5"/>
  <c r="X759" i="5"/>
  <c r="Y759" i="5"/>
  <c r="K760" i="5"/>
  <c r="L760" i="5"/>
  <c r="M760" i="5"/>
  <c r="N760" i="5"/>
  <c r="O760" i="5"/>
  <c r="P760" i="5"/>
  <c r="Q760" i="5"/>
  <c r="R760" i="5"/>
  <c r="S760" i="5"/>
  <c r="T760" i="5"/>
  <c r="U760" i="5"/>
  <c r="V760" i="5"/>
  <c r="W760" i="5"/>
  <c r="X760" i="5"/>
  <c r="Y760" i="5"/>
  <c r="K761" i="5"/>
  <c r="L761" i="5"/>
  <c r="M761" i="5"/>
  <c r="N761" i="5"/>
  <c r="O761" i="5"/>
  <c r="P761" i="5"/>
  <c r="Q761" i="5"/>
  <c r="R761" i="5"/>
  <c r="S761" i="5"/>
  <c r="T761" i="5"/>
  <c r="U761" i="5"/>
  <c r="V761" i="5"/>
  <c r="W761" i="5"/>
  <c r="X761" i="5"/>
  <c r="Y761" i="5"/>
  <c r="K762" i="5"/>
  <c r="L762" i="5"/>
  <c r="M762" i="5"/>
  <c r="N762" i="5"/>
  <c r="O762" i="5"/>
  <c r="P762" i="5"/>
  <c r="Q762" i="5"/>
  <c r="R762" i="5"/>
  <c r="S762" i="5"/>
  <c r="T762" i="5"/>
  <c r="U762" i="5"/>
  <c r="V762" i="5"/>
  <c r="W762" i="5"/>
  <c r="X762" i="5"/>
  <c r="Y762" i="5"/>
  <c r="K763" i="5"/>
  <c r="L763" i="5"/>
  <c r="M763" i="5"/>
  <c r="N763" i="5"/>
  <c r="O763" i="5"/>
  <c r="P763" i="5"/>
  <c r="Q763" i="5"/>
  <c r="R763" i="5"/>
  <c r="S763" i="5"/>
  <c r="T763" i="5"/>
  <c r="U763" i="5"/>
  <c r="V763" i="5"/>
  <c r="W763" i="5"/>
  <c r="X763" i="5"/>
  <c r="Y763" i="5"/>
  <c r="K764" i="5"/>
  <c r="L764" i="5"/>
  <c r="M764" i="5"/>
  <c r="N764" i="5"/>
  <c r="O764" i="5"/>
  <c r="P764" i="5"/>
  <c r="Q764" i="5"/>
  <c r="R764" i="5"/>
  <c r="S764" i="5"/>
  <c r="T764" i="5"/>
  <c r="U764" i="5"/>
  <c r="V764" i="5"/>
  <c r="W764" i="5"/>
  <c r="X764" i="5"/>
  <c r="Y764" i="5"/>
  <c r="K765" i="5"/>
  <c r="L765" i="5"/>
  <c r="M765" i="5"/>
  <c r="N765" i="5"/>
  <c r="O765" i="5"/>
  <c r="P765" i="5"/>
  <c r="Q765" i="5"/>
  <c r="R765" i="5"/>
  <c r="S765" i="5"/>
  <c r="T765" i="5"/>
  <c r="U765" i="5"/>
  <c r="V765" i="5"/>
  <c r="W765" i="5"/>
  <c r="X765" i="5"/>
  <c r="Y765" i="5"/>
  <c r="K766" i="5"/>
  <c r="L766" i="5"/>
  <c r="M766" i="5"/>
  <c r="N766" i="5"/>
  <c r="O766" i="5"/>
  <c r="P766" i="5"/>
  <c r="Q766" i="5"/>
  <c r="R766" i="5"/>
  <c r="S766" i="5"/>
  <c r="T766" i="5"/>
  <c r="U766" i="5"/>
  <c r="V766" i="5"/>
  <c r="W766" i="5"/>
  <c r="X766" i="5"/>
  <c r="Y766" i="5"/>
  <c r="K767" i="5"/>
  <c r="L767" i="5"/>
  <c r="M767" i="5"/>
  <c r="N767" i="5"/>
  <c r="O767" i="5"/>
  <c r="P767" i="5"/>
  <c r="Q767" i="5"/>
  <c r="R767" i="5"/>
  <c r="S767" i="5"/>
  <c r="T767" i="5"/>
  <c r="U767" i="5"/>
  <c r="V767" i="5"/>
  <c r="W767" i="5"/>
  <c r="X767" i="5"/>
  <c r="Y767" i="5"/>
  <c r="K768" i="5"/>
  <c r="L768" i="5"/>
  <c r="M768" i="5"/>
  <c r="N768" i="5"/>
  <c r="O768" i="5"/>
  <c r="P768" i="5"/>
  <c r="Q768" i="5"/>
  <c r="R768" i="5"/>
  <c r="S768" i="5"/>
  <c r="T768" i="5"/>
  <c r="U768" i="5"/>
  <c r="V768" i="5"/>
  <c r="W768" i="5"/>
  <c r="X768" i="5"/>
  <c r="Y768" i="5"/>
  <c r="K769" i="5"/>
  <c r="L769" i="5"/>
  <c r="M769" i="5"/>
  <c r="N769" i="5"/>
  <c r="O769" i="5"/>
  <c r="P769" i="5"/>
  <c r="Q769" i="5"/>
  <c r="R769" i="5"/>
  <c r="S769" i="5"/>
  <c r="T769" i="5"/>
  <c r="U769" i="5"/>
  <c r="V769" i="5"/>
  <c r="W769" i="5"/>
  <c r="X769" i="5"/>
  <c r="Y769" i="5"/>
  <c r="K770" i="5"/>
  <c r="L770" i="5"/>
  <c r="M770" i="5"/>
  <c r="N770" i="5"/>
  <c r="O770" i="5"/>
  <c r="P770" i="5"/>
  <c r="Q770" i="5"/>
  <c r="R770" i="5"/>
  <c r="S770" i="5"/>
  <c r="T770" i="5"/>
  <c r="U770" i="5"/>
  <c r="V770" i="5"/>
  <c r="W770" i="5"/>
  <c r="X770" i="5"/>
  <c r="Y770" i="5"/>
  <c r="K771" i="5"/>
  <c r="L771" i="5"/>
  <c r="M771" i="5"/>
  <c r="N771" i="5"/>
  <c r="O771" i="5"/>
  <c r="P771" i="5"/>
  <c r="Q771" i="5"/>
  <c r="R771" i="5"/>
  <c r="S771" i="5"/>
  <c r="T771" i="5"/>
  <c r="U771" i="5"/>
  <c r="V771" i="5"/>
  <c r="W771" i="5"/>
  <c r="X771" i="5"/>
  <c r="Y771" i="5"/>
  <c r="K772" i="5"/>
  <c r="L772" i="5"/>
  <c r="M772" i="5"/>
  <c r="N772" i="5"/>
  <c r="O772" i="5"/>
  <c r="P772" i="5"/>
  <c r="Q772" i="5"/>
  <c r="R772" i="5"/>
  <c r="S772" i="5"/>
  <c r="T772" i="5"/>
  <c r="U772" i="5"/>
  <c r="V772" i="5"/>
  <c r="W772" i="5"/>
  <c r="X772" i="5"/>
  <c r="Y772" i="5"/>
  <c r="K773" i="5"/>
  <c r="L773" i="5"/>
  <c r="M773" i="5"/>
  <c r="N773" i="5"/>
  <c r="O773" i="5"/>
  <c r="P773" i="5"/>
  <c r="Q773" i="5"/>
  <c r="R773" i="5"/>
  <c r="S773" i="5"/>
  <c r="T773" i="5"/>
  <c r="U773" i="5"/>
  <c r="V773" i="5"/>
  <c r="W773" i="5"/>
  <c r="X773" i="5"/>
  <c r="Y773" i="5"/>
  <c r="K774" i="5"/>
  <c r="L774" i="5"/>
  <c r="M774" i="5"/>
  <c r="N774" i="5"/>
  <c r="O774" i="5"/>
  <c r="P774" i="5"/>
  <c r="Q774" i="5"/>
  <c r="R774" i="5"/>
  <c r="S774" i="5"/>
  <c r="T774" i="5"/>
  <c r="U774" i="5"/>
  <c r="V774" i="5"/>
  <c r="W774" i="5"/>
  <c r="X774" i="5"/>
  <c r="Y774" i="5"/>
  <c r="K775" i="5"/>
  <c r="L775" i="5"/>
  <c r="M775" i="5"/>
  <c r="N775" i="5"/>
  <c r="O775" i="5"/>
  <c r="P775" i="5"/>
  <c r="Q775" i="5"/>
  <c r="R775" i="5"/>
  <c r="S775" i="5"/>
  <c r="T775" i="5"/>
  <c r="U775" i="5"/>
  <c r="V775" i="5"/>
  <c r="W775" i="5"/>
  <c r="X775" i="5"/>
  <c r="Y775" i="5"/>
  <c r="K776" i="5"/>
  <c r="L776" i="5"/>
  <c r="M776" i="5"/>
  <c r="N776" i="5"/>
  <c r="O776" i="5"/>
  <c r="P776" i="5"/>
  <c r="Q776" i="5"/>
  <c r="R776" i="5"/>
  <c r="S776" i="5"/>
  <c r="T776" i="5"/>
  <c r="U776" i="5"/>
  <c r="V776" i="5"/>
  <c r="W776" i="5"/>
  <c r="X776" i="5"/>
  <c r="Y776" i="5"/>
  <c r="K777" i="5"/>
  <c r="L777" i="5"/>
  <c r="M777" i="5"/>
  <c r="N777" i="5"/>
  <c r="O777" i="5"/>
  <c r="P777" i="5"/>
  <c r="Q777" i="5"/>
  <c r="R777" i="5"/>
  <c r="S777" i="5"/>
  <c r="T777" i="5"/>
  <c r="U777" i="5"/>
  <c r="V777" i="5"/>
  <c r="W777" i="5"/>
  <c r="X777" i="5"/>
  <c r="Y777" i="5"/>
  <c r="K778" i="5"/>
  <c r="L778" i="5"/>
  <c r="M778" i="5"/>
  <c r="N778" i="5"/>
  <c r="O778" i="5"/>
  <c r="P778" i="5"/>
  <c r="Q778" i="5"/>
  <c r="R778" i="5"/>
  <c r="S778" i="5"/>
  <c r="T778" i="5"/>
  <c r="U778" i="5"/>
  <c r="V778" i="5"/>
  <c r="W778" i="5"/>
  <c r="X778" i="5"/>
  <c r="Y778" i="5"/>
  <c r="K779" i="5"/>
  <c r="L779" i="5"/>
  <c r="M779" i="5"/>
  <c r="N779" i="5"/>
  <c r="O779" i="5"/>
  <c r="P779" i="5"/>
  <c r="Q779" i="5"/>
  <c r="R779" i="5"/>
  <c r="S779" i="5"/>
  <c r="T779" i="5"/>
  <c r="U779" i="5"/>
  <c r="V779" i="5"/>
  <c r="W779" i="5"/>
  <c r="X779" i="5"/>
  <c r="Y779" i="5"/>
  <c r="K780" i="5"/>
  <c r="L780" i="5"/>
  <c r="M780" i="5"/>
  <c r="N780" i="5"/>
  <c r="O780" i="5"/>
  <c r="P780" i="5"/>
  <c r="Q780" i="5"/>
  <c r="R780" i="5"/>
  <c r="S780" i="5"/>
  <c r="T780" i="5"/>
  <c r="U780" i="5"/>
  <c r="V780" i="5"/>
  <c r="W780" i="5"/>
  <c r="X780" i="5"/>
  <c r="Y780" i="5"/>
  <c r="K781" i="5"/>
  <c r="L781" i="5"/>
  <c r="M781" i="5"/>
  <c r="N781" i="5"/>
  <c r="O781" i="5"/>
  <c r="P781" i="5"/>
  <c r="Q781" i="5"/>
  <c r="R781" i="5"/>
  <c r="S781" i="5"/>
  <c r="T781" i="5"/>
  <c r="U781" i="5"/>
  <c r="V781" i="5"/>
  <c r="W781" i="5"/>
  <c r="X781" i="5"/>
  <c r="Y781" i="5"/>
  <c r="K782" i="5"/>
  <c r="L782" i="5"/>
  <c r="M782" i="5"/>
  <c r="N782" i="5"/>
  <c r="O782" i="5"/>
  <c r="P782" i="5"/>
  <c r="Q782" i="5"/>
  <c r="R782" i="5"/>
  <c r="S782" i="5"/>
  <c r="T782" i="5"/>
  <c r="U782" i="5"/>
  <c r="V782" i="5"/>
  <c r="W782" i="5"/>
  <c r="X782" i="5"/>
  <c r="Y782" i="5"/>
  <c r="K783" i="5"/>
  <c r="L783" i="5"/>
  <c r="M783" i="5"/>
  <c r="N783" i="5"/>
  <c r="O783" i="5"/>
  <c r="P783" i="5"/>
  <c r="Q783" i="5"/>
  <c r="R783" i="5"/>
  <c r="S783" i="5"/>
  <c r="T783" i="5"/>
  <c r="U783" i="5"/>
  <c r="V783" i="5"/>
  <c r="W783" i="5"/>
  <c r="X783" i="5"/>
  <c r="Y783" i="5"/>
  <c r="K784" i="5"/>
  <c r="L784" i="5"/>
  <c r="M784" i="5"/>
  <c r="N784" i="5"/>
  <c r="O784" i="5"/>
  <c r="P784" i="5"/>
  <c r="Q784" i="5"/>
  <c r="R784" i="5"/>
  <c r="S784" i="5"/>
  <c r="T784" i="5"/>
  <c r="U784" i="5"/>
  <c r="V784" i="5"/>
  <c r="W784" i="5"/>
  <c r="X784" i="5"/>
  <c r="Y784" i="5"/>
  <c r="K785" i="5"/>
  <c r="L785" i="5"/>
  <c r="M785" i="5"/>
  <c r="N785" i="5"/>
  <c r="O785" i="5"/>
  <c r="P785" i="5"/>
  <c r="Q785" i="5"/>
  <c r="R785" i="5"/>
  <c r="S785" i="5"/>
  <c r="T785" i="5"/>
  <c r="U785" i="5"/>
  <c r="V785" i="5"/>
  <c r="W785" i="5"/>
  <c r="X785" i="5"/>
  <c r="Y785" i="5"/>
  <c r="K786" i="5"/>
  <c r="L786" i="5"/>
  <c r="M786" i="5"/>
  <c r="N786" i="5"/>
  <c r="O786" i="5"/>
  <c r="P786" i="5"/>
  <c r="Q786" i="5"/>
  <c r="R786" i="5"/>
  <c r="S786" i="5"/>
  <c r="T786" i="5"/>
  <c r="U786" i="5"/>
  <c r="V786" i="5"/>
  <c r="W786" i="5"/>
  <c r="X786" i="5"/>
  <c r="Y786" i="5"/>
  <c r="K787" i="5"/>
  <c r="L787" i="5"/>
  <c r="M787" i="5"/>
  <c r="N787" i="5"/>
  <c r="O787" i="5"/>
  <c r="P787" i="5"/>
  <c r="Q787" i="5"/>
  <c r="R787" i="5"/>
  <c r="S787" i="5"/>
  <c r="T787" i="5"/>
  <c r="U787" i="5"/>
  <c r="V787" i="5"/>
  <c r="W787" i="5"/>
  <c r="X787" i="5"/>
  <c r="Y787" i="5"/>
  <c r="K788" i="5"/>
  <c r="L788" i="5"/>
  <c r="M788" i="5"/>
  <c r="N788" i="5"/>
  <c r="O788" i="5"/>
  <c r="P788" i="5"/>
  <c r="Q788" i="5"/>
  <c r="R788" i="5"/>
  <c r="S788" i="5"/>
  <c r="T788" i="5"/>
  <c r="U788" i="5"/>
  <c r="V788" i="5"/>
  <c r="W788" i="5"/>
  <c r="X788" i="5"/>
  <c r="Y788" i="5"/>
  <c r="K789" i="5"/>
  <c r="L789" i="5"/>
  <c r="M789" i="5"/>
  <c r="N789" i="5"/>
  <c r="O789" i="5"/>
  <c r="P789" i="5"/>
  <c r="Q789" i="5"/>
  <c r="R789" i="5"/>
  <c r="S789" i="5"/>
  <c r="T789" i="5"/>
  <c r="U789" i="5"/>
  <c r="V789" i="5"/>
  <c r="W789" i="5"/>
  <c r="X789" i="5"/>
  <c r="Y789" i="5"/>
  <c r="K790" i="5"/>
  <c r="L790" i="5"/>
  <c r="M790" i="5"/>
  <c r="N790" i="5"/>
  <c r="O790" i="5"/>
  <c r="P790" i="5"/>
  <c r="Q790" i="5"/>
  <c r="R790" i="5"/>
  <c r="S790" i="5"/>
  <c r="T790" i="5"/>
  <c r="U790" i="5"/>
  <c r="V790" i="5"/>
  <c r="W790" i="5"/>
  <c r="X790" i="5"/>
  <c r="Y790" i="5"/>
  <c r="K791" i="5"/>
  <c r="L791" i="5"/>
  <c r="M791" i="5"/>
  <c r="N791" i="5"/>
  <c r="O791" i="5"/>
  <c r="P791" i="5"/>
  <c r="Q791" i="5"/>
  <c r="R791" i="5"/>
  <c r="S791" i="5"/>
  <c r="T791" i="5"/>
  <c r="U791" i="5"/>
  <c r="V791" i="5"/>
  <c r="W791" i="5"/>
  <c r="X791" i="5"/>
  <c r="Y791" i="5"/>
  <c r="K792" i="5"/>
  <c r="L792" i="5"/>
  <c r="M792" i="5"/>
  <c r="N792" i="5"/>
  <c r="O792" i="5"/>
  <c r="P792" i="5"/>
  <c r="Q792" i="5"/>
  <c r="R792" i="5"/>
  <c r="S792" i="5"/>
  <c r="T792" i="5"/>
  <c r="U792" i="5"/>
  <c r="V792" i="5"/>
  <c r="W792" i="5"/>
  <c r="X792" i="5"/>
  <c r="Y792" i="5"/>
  <c r="K793" i="5"/>
  <c r="L793" i="5"/>
  <c r="M793" i="5"/>
  <c r="N793" i="5"/>
  <c r="O793" i="5"/>
  <c r="P793" i="5"/>
  <c r="Q793" i="5"/>
  <c r="R793" i="5"/>
  <c r="S793" i="5"/>
  <c r="T793" i="5"/>
  <c r="U793" i="5"/>
  <c r="V793" i="5"/>
  <c r="W793" i="5"/>
  <c r="X793" i="5"/>
  <c r="Y793" i="5"/>
  <c r="K794" i="5"/>
  <c r="L794" i="5"/>
  <c r="M794" i="5"/>
  <c r="N794" i="5"/>
  <c r="O794" i="5"/>
  <c r="P794" i="5"/>
  <c r="Q794" i="5"/>
  <c r="R794" i="5"/>
  <c r="S794" i="5"/>
  <c r="T794" i="5"/>
  <c r="U794" i="5"/>
  <c r="V794" i="5"/>
  <c r="W794" i="5"/>
  <c r="X794" i="5"/>
  <c r="Y794" i="5"/>
  <c r="K795" i="5"/>
  <c r="L795" i="5"/>
  <c r="M795" i="5"/>
  <c r="N795" i="5"/>
  <c r="O795" i="5"/>
  <c r="P795" i="5"/>
  <c r="Q795" i="5"/>
  <c r="R795" i="5"/>
  <c r="S795" i="5"/>
  <c r="T795" i="5"/>
  <c r="U795" i="5"/>
  <c r="V795" i="5"/>
  <c r="W795" i="5"/>
  <c r="X795" i="5"/>
  <c r="Y795" i="5"/>
  <c r="K796" i="5"/>
  <c r="L796" i="5"/>
  <c r="M796" i="5"/>
  <c r="N796" i="5"/>
  <c r="O796" i="5"/>
  <c r="P796" i="5"/>
  <c r="Q796" i="5"/>
  <c r="R796" i="5"/>
  <c r="S796" i="5"/>
  <c r="T796" i="5"/>
  <c r="U796" i="5"/>
  <c r="V796" i="5"/>
  <c r="W796" i="5"/>
  <c r="X796" i="5"/>
  <c r="Y796" i="5"/>
  <c r="K797" i="5"/>
  <c r="L797" i="5"/>
  <c r="M797" i="5"/>
  <c r="N797" i="5"/>
  <c r="O797" i="5"/>
  <c r="P797" i="5"/>
  <c r="Q797" i="5"/>
  <c r="R797" i="5"/>
  <c r="S797" i="5"/>
  <c r="T797" i="5"/>
  <c r="U797" i="5"/>
  <c r="V797" i="5"/>
  <c r="W797" i="5"/>
  <c r="X797" i="5"/>
  <c r="Y797" i="5"/>
  <c r="K798" i="5"/>
  <c r="L798" i="5"/>
  <c r="M798" i="5"/>
  <c r="N798" i="5"/>
  <c r="O798" i="5"/>
  <c r="P798" i="5"/>
  <c r="Q798" i="5"/>
  <c r="R798" i="5"/>
  <c r="S798" i="5"/>
  <c r="T798" i="5"/>
  <c r="U798" i="5"/>
  <c r="V798" i="5"/>
  <c r="W798" i="5"/>
  <c r="X798" i="5"/>
  <c r="Y798" i="5"/>
  <c r="K799" i="5"/>
  <c r="L799" i="5"/>
  <c r="M799" i="5"/>
  <c r="N799" i="5"/>
  <c r="O799" i="5"/>
  <c r="P799" i="5"/>
  <c r="Q799" i="5"/>
  <c r="R799" i="5"/>
  <c r="S799" i="5"/>
  <c r="T799" i="5"/>
  <c r="U799" i="5"/>
  <c r="V799" i="5"/>
  <c r="W799" i="5"/>
  <c r="X799" i="5"/>
  <c r="Y799" i="5"/>
  <c r="K800" i="5"/>
  <c r="L800" i="5"/>
  <c r="M800" i="5"/>
  <c r="N800" i="5"/>
  <c r="O800" i="5"/>
  <c r="P800" i="5"/>
  <c r="Q800" i="5"/>
  <c r="R800" i="5"/>
  <c r="S800" i="5"/>
  <c r="T800" i="5"/>
  <c r="U800" i="5"/>
  <c r="V800" i="5"/>
  <c r="W800" i="5"/>
  <c r="X800" i="5"/>
  <c r="Y800" i="5"/>
  <c r="K801" i="5"/>
  <c r="L801" i="5"/>
  <c r="M801" i="5"/>
  <c r="N801" i="5"/>
  <c r="O801" i="5"/>
  <c r="P801" i="5"/>
  <c r="Q801" i="5"/>
  <c r="R801" i="5"/>
  <c r="S801" i="5"/>
  <c r="T801" i="5"/>
  <c r="U801" i="5"/>
  <c r="V801" i="5"/>
  <c r="W801" i="5"/>
  <c r="X801" i="5"/>
  <c r="Y801" i="5"/>
  <c r="K802" i="5"/>
  <c r="L802" i="5"/>
  <c r="M802" i="5"/>
  <c r="N802" i="5"/>
  <c r="O802" i="5"/>
  <c r="P802" i="5"/>
  <c r="Q802" i="5"/>
  <c r="R802" i="5"/>
  <c r="S802" i="5"/>
  <c r="T802" i="5"/>
  <c r="U802" i="5"/>
  <c r="V802" i="5"/>
  <c r="W802" i="5"/>
  <c r="X802" i="5"/>
  <c r="Y802" i="5"/>
  <c r="K803" i="5"/>
  <c r="L803" i="5"/>
  <c r="M803" i="5"/>
  <c r="N803" i="5"/>
  <c r="O803" i="5"/>
  <c r="P803" i="5"/>
  <c r="Q803" i="5"/>
  <c r="R803" i="5"/>
  <c r="S803" i="5"/>
  <c r="T803" i="5"/>
  <c r="U803" i="5"/>
  <c r="V803" i="5"/>
  <c r="W803" i="5"/>
  <c r="X803" i="5"/>
  <c r="Y803" i="5"/>
  <c r="K804" i="5"/>
  <c r="L804" i="5"/>
  <c r="M804" i="5"/>
  <c r="N804" i="5"/>
  <c r="O804" i="5"/>
  <c r="P804" i="5"/>
  <c r="Q804" i="5"/>
  <c r="R804" i="5"/>
  <c r="S804" i="5"/>
  <c r="T804" i="5"/>
  <c r="U804" i="5"/>
  <c r="V804" i="5"/>
  <c r="W804" i="5"/>
  <c r="X804" i="5"/>
  <c r="Y804" i="5"/>
  <c r="K805" i="5"/>
  <c r="L805" i="5"/>
  <c r="M805" i="5"/>
  <c r="N805" i="5"/>
  <c r="O805" i="5"/>
  <c r="P805" i="5"/>
  <c r="Q805" i="5"/>
  <c r="R805" i="5"/>
  <c r="S805" i="5"/>
  <c r="T805" i="5"/>
  <c r="U805" i="5"/>
  <c r="V805" i="5"/>
  <c r="W805" i="5"/>
  <c r="X805" i="5"/>
  <c r="Y805" i="5"/>
  <c r="K806" i="5"/>
  <c r="L806" i="5"/>
  <c r="M806" i="5"/>
  <c r="N806" i="5"/>
  <c r="O806" i="5"/>
  <c r="P806" i="5"/>
  <c r="Q806" i="5"/>
  <c r="R806" i="5"/>
  <c r="S806" i="5"/>
  <c r="T806" i="5"/>
  <c r="U806" i="5"/>
  <c r="V806" i="5"/>
  <c r="W806" i="5"/>
  <c r="X806" i="5"/>
  <c r="Y806" i="5"/>
  <c r="K807" i="5"/>
  <c r="L807" i="5"/>
  <c r="M807" i="5"/>
  <c r="N807" i="5"/>
  <c r="O807" i="5"/>
  <c r="P807" i="5"/>
  <c r="Q807" i="5"/>
  <c r="R807" i="5"/>
  <c r="S807" i="5"/>
  <c r="T807" i="5"/>
  <c r="U807" i="5"/>
  <c r="V807" i="5"/>
  <c r="W807" i="5"/>
  <c r="X807" i="5"/>
  <c r="Y807" i="5"/>
  <c r="K808" i="5"/>
  <c r="L808" i="5"/>
  <c r="M808" i="5"/>
  <c r="N808" i="5"/>
  <c r="O808" i="5"/>
  <c r="P808" i="5"/>
  <c r="Q808" i="5"/>
  <c r="R808" i="5"/>
  <c r="S808" i="5"/>
  <c r="T808" i="5"/>
  <c r="U808" i="5"/>
  <c r="V808" i="5"/>
  <c r="W808" i="5"/>
  <c r="X808" i="5"/>
  <c r="Y808" i="5"/>
  <c r="K809" i="5"/>
  <c r="L809" i="5"/>
  <c r="M809" i="5"/>
  <c r="N809" i="5"/>
  <c r="O809" i="5"/>
  <c r="P809" i="5"/>
  <c r="Q809" i="5"/>
  <c r="R809" i="5"/>
  <c r="S809" i="5"/>
  <c r="T809" i="5"/>
  <c r="U809" i="5"/>
  <c r="V809" i="5"/>
  <c r="W809" i="5"/>
  <c r="X809" i="5"/>
  <c r="Y809" i="5"/>
  <c r="K810" i="5"/>
  <c r="L810" i="5"/>
  <c r="M810" i="5"/>
  <c r="N810" i="5"/>
  <c r="O810" i="5"/>
  <c r="P810" i="5"/>
  <c r="Q810" i="5"/>
  <c r="R810" i="5"/>
  <c r="S810" i="5"/>
  <c r="T810" i="5"/>
  <c r="U810" i="5"/>
  <c r="V810" i="5"/>
  <c r="W810" i="5"/>
  <c r="X810" i="5"/>
  <c r="Y810" i="5"/>
  <c r="K811" i="5"/>
  <c r="L811" i="5"/>
  <c r="M811" i="5"/>
  <c r="N811" i="5"/>
  <c r="O811" i="5"/>
  <c r="P811" i="5"/>
  <c r="Q811" i="5"/>
  <c r="R811" i="5"/>
  <c r="S811" i="5"/>
  <c r="T811" i="5"/>
  <c r="U811" i="5"/>
  <c r="V811" i="5"/>
  <c r="W811" i="5"/>
  <c r="X811" i="5"/>
  <c r="Y811" i="5"/>
  <c r="K812" i="5"/>
  <c r="L812" i="5"/>
  <c r="M812" i="5"/>
  <c r="N812" i="5"/>
  <c r="O812" i="5"/>
  <c r="P812" i="5"/>
  <c r="Q812" i="5"/>
  <c r="R812" i="5"/>
  <c r="S812" i="5"/>
  <c r="T812" i="5"/>
  <c r="U812" i="5"/>
  <c r="V812" i="5"/>
  <c r="W812" i="5"/>
  <c r="X812" i="5"/>
  <c r="Y812" i="5"/>
  <c r="K813" i="5"/>
  <c r="L813" i="5"/>
  <c r="M813" i="5"/>
  <c r="N813" i="5"/>
  <c r="O813" i="5"/>
  <c r="P813" i="5"/>
  <c r="Q813" i="5"/>
  <c r="R813" i="5"/>
  <c r="S813" i="5"/>
  <c r="T813" i="5"/>
  <c r="U813" i="5"/>
  <c r="V813" i="5"/>
  <c r="W813" i="5"/>
  <c r="X813" i="5"/>
  <c r="Y813" i="5"/>
  <c r="K814" i="5"/>
  <c r="L814" i="5"/>
  <c r="M814" i="5"/>
  <c r="N814" i="5"/>
  <c r="O814" i="5"/>
  <c r="P814" i="5"/>
  <c r="Q814" i="5"/>
  <c r="R814" i="5"/>
  <c r="S814" i="5"/>
  <c r="T814" i="5"/>
  <c r="U814" i="5"/>
  <c r="V814" i="5"/>
  <c r="W814" i="5"/>
  <c r="X814" i="5"/>
  <c r="Y814" i="5"/>
  <c r="K815" i="5"/>
  <c r="L815" i="5"/>
  <c r="M815" i="5"/>
  <c r="N815" i="5"/>
  <c r="O815" i="5"/>
  <c r="P815" i="5"/>
  <c r="Q815" i="5"/>
  <c r="R815" i="5"/>
  <c r="S815" i="5"/>
  <c r="T815" i="5"/>
  <c r="U815" i="5"/>
  <c r="V815" i="5"/>
  <c r="W815" i="5"/>
  <c r="X815" i="5"/>
  <c r="Y815" i="5"/>
  <c r="K816" i="5"/>
  <c r="L816" i="5"/>
  <c r="M816" i="5"/>
  <c r="N816" i="5"/>
  <c r="O816" i="5"/>
  <c r="P816" i="5"/>
  <c r="Q816" i="5"/>
  <c r="R816" i="5"/>
  <c r="S816" i="5"/>
  <c r="T816" i="5"/>
  <c r="U816" i="5"/>
  <c r="V816" i="5"/>
  <c r="W816" i="5"/>
  <c r="X816" i="5"/>
  <c r="Y816" i="5"/>
  <c r="K817" i="5"/>
  <c r="L817" i="5"/>
  <c r="M817" i="5"/>
  <c r="N817" i="5"/>
  <c r="O817" i="5"/>
  <c r="P817" i="5"/>
  <c r="Q817" i="5"/>
  <c r="R817" i="5"/>
  <c r="S817" i="5"/>
  <c r="T817" i="5"/>
  <c r="U817" i="5"/>
  <c r="V817" i="5"/>
  <c r="W817" i="5"/>
  <c r="X817" i="5"/>
  <c r="Y817" i="5"/>
  <c r="K818" i="5"/>
  <c r="L818" i="5"/>
  <c r="M818" i="5"/>
  <c r="N818" i="5"/>
  <c r="O818" i="5"/>
  <c r="P818" i="5"/>
  <c r="Q818" i="5"/>
  <c r="R818" i="5"/>
  <c r="S818" i="5"/>
  <c r="T818" i="5"/>
  <c r="U818" i="5"/>
  <c r="V818" i="5"/>
  <c r="W818" i="5"/>
  <c r="X818" i="5"/>
  <c r="Y818" i="5"/>
  <c r="K819" i="5"/>
  <c r="L819" i="5"/>
  <c r="M819" i="5"/>
  <c r="N819" i="5"/>
  <c r="O819" i="5"/>
  <c r="P819" i="5"/>
  <c r="Q819" i="5"/>
  <c r="R819" i="5"/>
  <c r="S819" i="5"/>
  <c r="T819" i="5"/>
  <c r="U819" i="5"/>
  <c r="V819" i="5"/>
  <c r="W819" i="5"/>
  <c r="X819" i="5"/>
  <c r="Y819" i="5"/>
  <c r="K820" i="5"/>
  <c r="L820" i="5"/>
  <c r="M820" i="5"/>
  <c r="N820" i="5"/>
  <c r="O820" i="5"/>
  <c r="P820" i="5"/>
  <c r="Q820" i="5"/>
  <c r="R820" i="5"/>
  <c r="S820" i="5"/>
  <c r="T820" i="5"/>
  <c r="U820" i="5"/>
  <c r="V820" i="5"/>
  <c r="W820" i="5"/>
  <c r="X820" i="5"/>
  <c r="Y820" i="5"/>
  <c r="K821" i="5"/>
  <c r="L821" i="5"/>
  <c r="M821" i="5"/>
  <c r="N821" i="5"/>
  <c r="O821" i="5"/>
  <c r="P821" i="5"/>
  <c r="Q821" i="5"/>
  <c r="R821" i="5"/>
  <c r="S821" i="5"/>
  <c r="T821" i="5"/>
  <c r="U821" i="5"/>
  <c r="V821" i="5"/>
  <c r="W821" i="5"/>
  <c r="X821" i="5"/>
  <c r="Y821" i="5"/>
  <c r="K822" i="5"/>
  <c r="L822" i="5"/>
  <c r="M822" i="5"/>
  <c r="N822" i="5"/>
  <c r="O822" i="5"/>
  <c r="P822" i="5"/>
  <c r="Q822" i="5"/>
  <c r="R822" i="5"/>
  <c r="S822" i="5"/>
  <c r="T822" i="5"/>
  <c r="U822" i="5"/>
  <c r="V822" i="5"/>
  <c r="W822" i="5"/>
  <c r="X822" i="5"/>
  <c r="Y822" i="5"/>
  <c r="K823" i="5"/>
  <c r="L823" i="5"/>
  <c r="M823" i="5"/>
  <c r="N823" i="5"/>
  <c r="O823" i="5"/>
  <c r="P823" i="5"/>
  <c r="Q823" i="5"/>
  <c r="R823" i="5"/>
  <c r="S823" i="5"/>
  <c r="T823" i="5"/>
  <c r="U823" i="5"/>
  <c r="V823" i="5"/>
  <c r="W823" i="5"/>
  <c r="X823" i="5"/>
  <c r="Y823" i="5"/>
  <c r="K824" i="5"/>
  <c r="L824" i="5"/>
  <c r="M824" i="5"/>
  <c r="N824" i="5"/>
  <c r="O824" i="5"/>
  <c r="P824" i="5"/>
  <c r="Q824" i="5"/>
  <c r="R824" i="5"/>
  <c r="S824" i="5"/>
  <c r="T824" i="5"/>
  <c r="U824" i="5"/>
  <c r="V824" i="5"/>
  <c r="W824" i="5"/>
  <c r="X824" i="5"/>
  <c r="Y824" i="5"/>
  <c r="K825" i="5"/>
  <c r="L825" i="5"/>
  <c r="M825" i="5"/>
  <c r="N825" i="5"/>
  <c r="O825" i="5"/>
  <c r="P825" i="5"/>
  <c r="Q825" i="5"/>
  <c r="R825" i="5"/>
  <c r="S825" i="5"/>
  <c r="T825" i="5"/>
  <c r="U825" i="5"/>
  <c r="V825" i="5"/>
  <c r="W825" i="5"/>
  <c r="X825" i="5"/>
  <c r="Y825" i="5"/>
  <c r="K826" i="5"/>
  <c r="L826" i="5"/>
  <c r="M826" i="5"/>
  <c r="N826" i="5"/>
  <c r="O826" i="5"/>
  <c r="P826" i="5"/>
  <c r="Q826" i="5"/>
  <c r="R826" i="5"/>
  <c r="S826" i="5"/>
  <c r="T826" i="5"/>
  <c r="U826" i="5"/>
  <c r="V826" i="5"/>
  <c r="W826" i="5"/>
  <c r="X826" i="5"/>
  <c r="Y826" i="5"/>
  <c r="K827" i="5"/>
  <c r="L827" i="5"/>
  <c r="M827" i="5"/>
  <c r="N827" i="5"/>
  <c r="O827" i="5"/>
  <c r="P827" i="5"/>
  <c r="Q827" i="5"/>
  <c r="R827" i="5"/>
  <c r="S827" i="5"/>
  <c r="T827" i="5"/>
  <c r="U827" i="5"/>
  <c r="V827" i="5"/>
  <c r="W827" i="5"/>
  <c r="X827" i="5"/>
  <c r="Y827" i="5"/>
  <c r="K828" i="5"/>
  <c r="L828" i="5"/>
  <c r="M828" i="5"/>
  <c r="N828" i="5"/>
  <c r="O828" i="5"/>
  <c r="P828" i="5"/>
  <c r="Q828" i="5"/>
  <c r="R828" i="5"/>
  <c r="S828" i="5"/>
  <c r="T828" i="5"/>
  <c r="U828" i="5"/>
  <c r="V828" i="5"/>
  <c r="W828" i="5"/>
  <c r="X828" i="5"/>
  <c r="Y828" i="5"/>
  <c r="K829" i="5"/>
  <c r="L829" i="5"/>
  <c r="M829" i="5"/>
  <c r="N829" i="5"/>
  <c r="O829" i="5"/>
  <c r="P829" i="5"/>
  <c r="Q829" i="5"/>
  <c r="R829" i="5"/>
  <c r="S829" i="5"/>
  <c r="T829" i="5"/>
  <c r="U829" i="5"/>
  <c r="V829" i="5"/>
  <c r="W829" i="5"/>
  <c r="X829" i="5"/>
  <c r="Y829" i="5"/>
  <c r="K830" i="5"/>
  <c r="L830" i="5"/>
  <c r="M830" i="5"/>
  <c r="N830" i="5"/>
  <c r="O830" i="5"/>
  <c r="P830" i="5"/>
  <c r="Q830" i="5"/>
  <c r="R830" i="5"/>
  <c r="S830" i="5"/>
  <c r="T830" i="5"/>
  <c r="U830" i="5"/>
  <c r="V830" i="5"/>
  <c r="W830" i="5"/>
  <c r="X830" i="5"/>
  <c r="Y830" i="5"/>
  <c r="K831" i="5"/>
  <c r="L831" i="5"/>
  <c r="M831" i="5"/>
  <c r="N831" i="5"/>
  <c r="O831" i="5"/>
  <c r="P831" i="5"/>
  <c r="Q831" i="5"/>
  <c r="R831" i="5"/>
  <c r="S831" i="5"/>
  <c r="T831" i="5"/>
  <c r="U831" i="5"/>
  <c r="V831" i="5"/>
  <c r="W831" i="5"/>
  <c r="X831" i="5"/>
  <c r="Y831" i="5"/>
  <c r="K832" i="5"/>
  <c r="L832" i="5"/>
  <c r="M832" i="5"/>
  <c r="N832" i="5"/>
  <c r="O832" i="5"/>
  <c r="P832" i="5"/>
  <c r="Q832" i="5"/>
  <c r="R832" i="5"/>
  <c r="S832" i="5"/>
  <c r="T832" i="5"/>
  <c r="U832" i="5"/>
  <c r="V832" i="5"/>
  <c r="W832" i="5"/>
  <c r="X832" i="5"/>
  <c r="Y832" i="5"/>
  <c r="K833" i="5"/>
  <c r="L833" i="5"/>
  <c r="M833" i="5"/>
  <c r="N833" i="5"/>
  <c r="O833" i="5"/>
  <c r="P833" i="5"/>
  <c r="Q833" i="5"/>
  <c r="R833" i="5"/>
  <c r="S833" i="5"/>
  <c r="T833" i="5"/>
  <c r="U833" i="5"/>
  <c r="V833" i="5"/>
  <c r="W833" i="5"/>
  <c r="X833" i="5"/>
  <c r="Y833" i="5"/>
  <c r="K834" i="5"/>
  <c r="L834" i="5"/>
  <c r="M834" i="5"/>
  <c r="N834" i="5"/>
  <c r="O834" i="5"/>
  <c r="P834" i="5"/>
  <c r="Q834" i="5"/>
  <c r="R834" i="5"/>
  <c r="S834" i="5"/>
  <c r="T834" i="5"/>
  <c r="U834" i="5"/>
  <c r="V834" i="5"/>
  <c r="W834" i="5"/>
  <c r="X834" i="5"/>
  <c r="Y834" i="5"/>
  <c r="K835" i="5"/>
  <c r="L835" i="5"/>
  <c r="M835" i="5"/>
  <c r="N835" i="5"/>
  <c r="O835" i="5"/>
  <c r="P835" i="5"/>
  <c r="Q835" i="5"/>
  <c r="R835" i="5"/>
  <c r="S835" i="5"/>
  <c r="T835" i="5"/>
  <c r="U835" i="5"/>
  <c r="V835" i="5"/>
  <c r="W835" i="5"/>
  <c r="X835" i="5"/>
  <c r="Y835" i="5"/>
  <c r="K836" i="5"/>
  <c r="L836" i="5"/>
  <c r="M836" i="5"/>
  <c r="N836" i="5"/>
  <c r="O836" i="5"/>
  <c r="P836" i="5"/>
  <c r="Q836" i="5"/>
  <c r="R836" i="5"/>
  <c r="S836" i="5"/>
  <c r="T836" i="5"/>
  <c r="U836" i="5"/>
  <c r="V836" i="5"/>
  <c r="W836" i="5"/>
  <c r="X836" i="5"/>
  <c r="Y836" i="5"/>
  <c r="K837" i="5"/>
  <c r="L837" i="5"/>
  <c r="M837" i="5"/>
  <c r="N837" i="5"/>
  <c r="O837" i="5"/>
  <c r="P837" i="5"/>
  <c r="Q837" i="5"/>
  <c r="R837" i="5"/>
  <c r="S837" i="5"/>
  <c r="T837" i="5"/>
  <c r="U837" i="5"/>
  <c r="V837" i="5"/>
  <c r="W837" i="5"/>
  <c r="X837" i="5"/>
  <c r="Y837" i="5"/>
  <c r="K838" i="5"/>
  <c r="L838" i="5"/>
  <c r="M838" i="5"/>
  <c r="N838" i="5"/>
  <c r="O838" i="5"/>
  <c r="P838" i="5"/>
  <c r="Q838" i="5"/>
  <c r="R838" i="5"/>
  <c r="S838" i="5"/>
  <c r="T838" i="5"/>
  <c r="U838" i="5"/>
  <c r="V838" i="5"/>
  <c r="W838" i="5"/>
  <c r="X838" i="5"/>
  <c r="Y838" i="5"/>
  <c r="K839" i="5"/>
  <c r="L839" i="5"/>
  <c r="M839" i="5"/>
  <c r="N839" i="5"/>
  <c r="O839" i="5"/>
  <c r="P839" i="5"/>
  <c r="Q839" i="5"/>
  <c r="R839" i="5"/>
  <c r="S839" i="5"/>
  <c r="T839" i="5"/>
  <c r="U839" i="5"/>
  <c r="V839" i="5"/>
  <c r="W839" i="5"/>
  <c r="X839" i="5"/>
  <c r="Y839" i="5"/>
  <c r="K840" i="5"/>
  <c r="L840" i="5"/>
  <c r="M840" i="5"/>
  <c r="N840" i="5"/>
  <c r="O840" i="5"/>
  <c r="P840" i="5"/>
  <c r="Q840" i="5"/>
  <c r="R840" i="5"/>
  <c r="S840" i="5"/>
  <c r="T840" i="5"/>
  <c r="U840" i="5"/>
  <c r="V840" i="5"/>
  <c r="W840" i="5"/>
  <c r="X840" i="5"/>
  <c r="Y840" i="5"/>
  <c r="K841" i="5"/>
  <c r="L841" i="5"/>
  <c r="M841" i="5"/>
  <c r="N841" i="5"/>
  <c r="O841" i="5"/>
  <c r="P841" i="5"/>
  <c r="Q841" i="5"/>
  <c r="R841" i="5"/>
  <c r="S841" i="5"/>
  <c r="T841" i="5"/>
  <c r="U841" i="5"/>
  <c r="V841" i="5"/>
  <c r="W841" i="5"/>
  <c r="X841" i="5"/>
  <c r="Y841" i="5"/>
  <c r="K842" i="5"/>
  <c r="L842" i="5"/>
  <c r="M842" i="5"/>
  <c r="N842" i="5"/>
  <c r="O842" i="5"/>
  <c r="P842" i="5"/>
  <c r="Q842" i="5"/>
  <c r="R842" i="5"/>
  <c r="S842" i="5"/>
  <c r="T842" i="5"/>
  <c r="U842" i="5"/>
  <c r="V842" i="5"/>
  <c r="W842" i="5"/>
  <c r="X842" i="5"/>
  <c r="Y842" i="5"/>
  <c r="K843" i="5"/>
  <c r="L843" i="5"/>
  <c r="M843" i="5"/>
  <c r="N843" i="5"/>
  <c r="O843" i="5"/>
  <c r="P843" i="5"/>
  <c r="Q843" i="5"/>
  <c r="R843" i="5"/>
  <c r="S843" i="5"/>
  <c r="T843" i="5"/>
  <c r="U843" i="5"/>
  <c r="V843" i="5"/>
  <c r="W843" i="5"/>
  <c r="X843" i="5"/>
  <c r="Y843" i="5"/>
  <c r="K844" i="5"/>
  <c r="L844" i="5"/>
  <c r="M844" i="5"/>
  <c r="N844" i="5"/>
  <c r="O844" i="5"/>
  <c r="P844" i="5"/>
  <c r="Q844" i="5"/>
  <c r="R844" i="5"/>
  <c r="S844" i="5"/>
  <c r="T844" i="5"/>
  <c r="U844" i="5"/>
  <c r="V844" i="5"/>
  <c r="W844" i="5"/>
  <c r="X844" i="5"/>
  <c r="Y844" i="5"/>
  <c r="K845" i="5"/>
  <c r="L845" i="5"/>
  <c r="M845" i="5"/>
  <c r="N845" i="5"/>
  <c r="O845" i="5"/>
  <c r="P845" i="5"/>
  <c r="Q845" i="5"/>
  <c r="R845" i="5"/>
  <c r="S845" i="5"/>
  <c r="T845" i="5"/>
  <c r="U845" i="5"/>
  <c r="V845" i="5"/>
  <c r="W845" i="5"/>
  <c r="X845" i="5"/>
  <c r="Y845" i="5"/>
  <c r="K846" i="5"/>
  <c r="L846" i="5"/>
  <c r="M846" i="5"/>
  <c r="N846" i="5"/>
  <c r="O846" i="5"/>
  <c r="P846" i="5"/>
  <c r="Q846" i="5"/>
  <c r="R846" i="5"/>
  <c r="S846" i="5"/>
  <c r="T846" i="5"/>
  <c r="U846" i="5"/>
  <c r="V846" i="5"/>
  <c r="W846" i="5"/>
  <c r="X846" i="5"/>
  <c r="Y846" i="5"/>
  <c r="K847" i="5"/>
  <c r="L847" i="5"/>
  <c r="M847" i="5"/>
  <c r="N847" i="5"/>
  <c r="O847" i="5"/>
  <c r="P847" i="5"/>
  <c r="Q847" i="5"/>
  <c r="R847" i="5"/>
  <c r="S847" i="5"/>
  <c r="T847" i="5"/>
  <c r="U847" i="5"/>
  <c r="V847" i="5"/>
  <c r="W847" i="5"/>
  <c r="X847" i="5"/>
  <c r="Y847" i="5"/>
  <c r="K848" i="5"/>
  <c r="L848" i="5"/>
  <c r="M848" i="5"/>
  <c r="N848" i="5"/>
  <c r="O848" i="5"/>
  <c r="P848" i="5"/>
  <c r="Q848" i="5"/>
  <c r="R848" i="5"/>
  <c r="S848" i="5"/>
  <c r="T848" i="5"/>
  <c r="U848" i="5"/>
  <c r="V848" i="5"/>
  <c r="W848" i="5"/>
  <c r="X848" i="5"/>
  <c r="Y848" i="5"/>
  <c r="K849" i="5"/>
  <c r="L849" i="5"/>
  <c r="M849" i="5"/>
  <c r="N849" i="5"/>
  <c r="O849" i="5"/>
  <c r="P849" i="5"/>
  <c r="Q849" i="5"/>
  <c r="R849" i="5"/>
  <c r="S849" i="5"/>
  <c r="T849" i="5"/>
  <c r="U849" i="5"/>
  <c r="V849" i="5"/>
  <c r="W849" i="5"/>
  <c r="X849" i="5"/>
  <c r="Y849" i="5"/>
  <c r="K850" i="5"/>
  <c r="L850" i="5"/>
  <c r="M850" i="5"/>
  <c r="N850" i="5"/>
  <c r="O850" i="5"/>
  <c r="P850" i="5"/>
  <c r="Q850" i="5"/>
  <c r="R850" i="5"/>
  <c r="S850" i="5"/>
  <c r="T850" i="5"/>
  <c r="U850" i="5"/>
  <c r="V850" i="5"/>
  <c r="W850" i="5"/>
  <c r="X850" i="5"/>
  <c r="Y850" i="5"/>
  <c r="K851" i="5"/>
  <c r="L851" i="5"/>
  <c r="M851" i="5"/>
  <c r="N851" i="5"/>
  <c r="O851" i="5"/>
  <c r="P851" i="5"/>
  <c r="Q851" i="5"/>
  <c r="R851" i="5"/>
  <c r="S851" i="5"/>
  <c r="T851" i="5"/>
  <c r="U851" i="5"/>
  <c r="V851" i="5"/>
  <c r="W851" i="5"/>
  <c r="X851" i="5"/>
  <c r="Y851" i="5"/>
  <c r="K852" i="5"/>
  <c r="L852" i="5"/>
  <c r="M852" i="5"/>
  <c r="N852" i="5"/>
  <c r="O852" i="5"/>
  <c r="P852" i="5"/>
  <c r="Q852" i="5"/>
  <c r="R852" i="5"/>
  <c r="S852" i="5"/>
  <c r="T852" i="5"/>
  <c r="U852" i="5"/>
  <c r="V852" i="5"/>
  <c r="W852" i="5"/>
  <c r="X852" i="5"/>
  <c r="Y852" i="5"/>
  <c r="K853" i="5"/>
  <c r="L853" i="5"/>
  <c r="M853" i="5"/>
  <c r="N853" i="5"/>
  <c r="O853" i="5"/>
  <c r="P853" i="5"/>
  <c r="Q853" i="5"/>
  <c r="R853" i="5"/>
  <c r="S853" i="5"/>
  <c r="T853" i="5"/>
  <c r="U853" i="5"/>
  <c r="V853" i="5"/>
  <c r="W853" i="5"/>
  <c r="X853" i="5"/>
  <c r="Y853" i="5"/>
  <c r="K854" i="5"/>
  <c r="L854" i="5"/>
  <c r="M854" i="5"/>
  <c r="N854" i="5"/>
  <c r="O854" i="5"/>
  <c r="P854" i="5"/>
  <c r="Q854" i="5"/>
  <c r="R854" i="5"/>
  <c r="S854" i="5"/>
  <c r="T854" i="5"/>
  <c r="U854" i="5"/>
  <c r="V854" i="5"/>
  <c r="W854" i="5"/>
  <c r="X854" i="5"/>
  <c r="Y854" i="5"/>
  <c r="K855" i="5"/>
  <c r="L855" i="5"/>
  <c r="M855" i="5"/>
  <c r="N855" i="5"/>
  <c r="O855" i="5"/>
  <c r="P855" i="5"/>
  <c r="Q855" i="5"/>
  <c r="R855" i="5"/>
  <c r="S855" i="5"/>
  <c r="T855" i="5"/>
  <c r="U855" i="5"/>
  <c r="V855" i="5"/>
  <c r="W855" i="5"/>
  <c r="X855" i="5"/>
  <c r="Y855" i="5"/>
  <c r="K856" i="5"/>
  <c r="L856" i="5"/>
  <c r="M856" i="5"/>
  <c r="N856" i="5"/>
  <c r="O856" i="5"/>
  <c r="P856" i="5"/>
  <c r="Q856" i="5"/>
  <c r="R856" i="5"/>
  <c r="S856" i="5"/>
  <c r="T856" i="5"/>
  <c r="U856" i="5"/>
  <c r="V856" i="5"/>
  <c r="W856" i="5"/>
  <c r="X856" i="5"/>
  <c r="Y856" i="5"/>
  <c r="K857" i="5"/>
  <c r="L857" i="5"/>
  <c r="M857" i="5"/>
  <c r="N857" i="5"/>
  <c r="O857" i="5"/>
  <c r="P857" i="5"/>
  <c r="Q857" i="5"/>
  <c r="R857" i="5"/>
  <c r="S857" i="5"/>
  <c r="T857" i="5"/>
  <c r="U857" i="5"/>
  <c r="V857" i="5"/>
  <c r="W857" i="5"/>
  <c r="X857" i="5"/>
  <c r="Y857" i="5"/>
  <c r="K858" i="5"/>
  <c r="L858" i="5"/>
  <c r="M858" i="5"/>
  <c r="N858" i="5"/>
  <c r="O858" i="5"/>
  <c r="P858" i="5"/>
  <c r="Q858" i="5"/>
  <c r="R858" i="5"/>
  <c r="S858" i="5"/>
  <c r="T858" i="5"/>
  <c r="U858" i="5"/>
  <c r="V858" i="5"/>
  <c r="W858" i="5"/>
  <c r="X858" i="5"/>
  <c r="Y858" i="5"/>
  <c r="K859" i="5"/>
  <c r="L859" i="5"/>
  <c r="M859" i="5"/>
  <c r="N859" i="5"/>
  <c r="O859" i="5"/>
  <c r="P859" i="5"/>
  <c r="Q859" i="5"/>
  <c r="R859" i="5"/>
  <c r="S859" i="5"/>
  <c r="T859" i="5"/>
  <c r="U859" i="5"/>
  <c r="V859" i="5"/>
  <c r="W859" i="5"/>
  <c r="X859" i="5"/>
  <c r="Y859" i="5"/>
  <c r="K860" i="5"/>
  <c r="L860" i="5"/>
  <c r="M860" i="5"/>
  <c r="N860" i="5"/>
  <c r="O860" i="5"/>
  <c r="P860" i="5"/>
  <c r="Q860" i="5"/>
  <c r="R860" i="5"/>
  <c r="S860" i="5"/>
  <c r="T860" i="5"/>
  <c r="U860" i="5"/>
  <c r="V860" i="5"/>
  <c r="W860" i="5"/>
  <c r="X860" i="5"/>
  <c r="Y860" i="5"/>
  <c r="K861" i="5"/>
  <c r="L861" i="5"/>
  <c r="M861" i="5"/>
  <c r="N861" i="5"/>
  <c r="O861" i="5"/>
  <c r="P861" i="5"/>
  <c r="Q861" i="5"/>
  <c r="R861" i="5"/>
  <c r="S861" i="5"/>
  <c r="T861" i="5"/>
  <c r="U861" i="5"/>
  <c r="V861" i="5"/>
  <c r="W861" i="5"/>
  <c r="X861" i="5"/>
  <c r="Y861" i="5"/>
  <c r="K862" i="5"/>
  <c r="L862" i="5"/>
  <c r="M862" i="5"/>
  <c r="N862" i="5"/>
  <c r="O862" i="5"/>
  <c r="P862" i="5"/>
  <c r="Q862" i="5"/>
  <c r="R862" i="5"/>
  <c r="S862" i="5"/>
  <c r="T862" i="5"/>
  <c r="U862" i="5"/>
  <c r="V862" i="5"/>
  <c r="W862" i="5"/>
  <c r="X862" i="5"/>
  <c r="Y862" i="5"/>
  <c r="K863" i="5"/>
  <c r="L863" i="5"/>
  <c r="M863" i="5"/>
  <c r="N863" i="5"/>
  <c r="O863" i="5"/>
  <c r="P863" i="5"/>
  <c r="Q863" i="5"/>
  <c r="R863" i="5"/>
  <c r="S863" i="5"/>
  <c r="T863" i="5"/>
  <c r="U863" i="5"/>
  <c r="V863" i="5"/>
  <c r="W863" i="5"/>
  <c r="X863" i="5"/>
  <c r="Y863" i="5"/>
  <c r="K864" i="5"/>
  <c r="L864" i="5"/>
  <c r="M864" i="5"/>
  <c r="N864" i="5"/>
  <c r="O864" i="5"/>
  <c r="P864" i="5"/>
  <c r="Q864" i="5"/>
  <c r="R864" i="5"/>
  <c r="S864" i="5"/>
  <c r="T864" i="5"/>
  <c r="U864" i="5"/>
  <c r="V864" i="5"/>
  <c r="W864" i="5"/>
  <c r="X864" i="5"/>
  <c r="Y864" i="5"/>
  <c r="K865" i="5"/>
  <c r="L865" i="5"/>
  <c r="M865" i="5"/>
  <c r="N865" i="5"/>
  <c r="O865" i="5"/>
  <c r="P865" i="5"/>
  <c r="Q865" i="5"/>
  <c r="R865" i="5"/>
  <c r="S865" i="5"/>
  <c r="T865" i="5"/>
  <c r="U865" i="5"/>
  <c r="V865" i="5"/>
  <c r="W865" i="5"/>
  <c r="X865" i="5"/>
  <c r="Y865" i="5"/>
  <c r="K866" i="5"/>
  <c r="L866" i="5"/>
  <c r="M866" i="5"/>
  <c r="N866" i="5"/>
  <c r="O866" i="5"/>
  <c r="P866" i="5"/>
  <c r="Q866" i="5"/>
  <c r="R866" i="5"/>
  <c r="S866" i="5"/>
  <c r="T866" i="5"/>
  <c r="U866" i="5"/>
  <c r="V866" i="5"/>
  <c r="W866" i="5"/>
  <c r="X866" i="5"/>
  <c r="Y866" i="5"/>
  <c r="K867" i="5"/>
  <c r="L867" i="5"/>
  <c r="M867" i="5"/>
  <c r="N867" i="5"/>
  <c r="O867" i="5"/>
  <c r="P867" i="5"/>
  <c r="Q867" i="5"/>
  <c r="R867" i="5"/>
  <c r="S867" i="5"/>
  <c r="T867" i="5"/>
  <c r="U867" i="5"/>
  <c r="V867" i="5"/>
  <c r="W867" i="5"/>
  <c r="X867" i="5"/>
  <c r="Y867" i="5"/>
  <c r="K868" i="5"/>
  <c r="L868" i="5"/>
  <c r="M868" i="5"/>
  <c r="N868" i="5"/>
  <c r="O868" i="5"/>
  <c r="P868" i="5"/>
  <c r="Q868" i="5"/>
  <c r="R868" i="5"/>
  <c r="S868" i="5"/>
  <c r="T868" i="5"/>
  <c r="U868" i="5"/>
  <c r="V868" i="5"/>
  <c r="W868" i="5"/>
  <c r="X868" i="5"/>
  <c r="Y868" i="5"/>
  <c r="K869" i="5"/>
  <c r="L869" i="5"/>
  <c r="M869" i="5"/>
  <c r="N869" i="5"/>
  <c r="O869" i="5"/>
  <c r="P869" i="5"/>
  <c r="Q869" i="5"/>
  <c r="R869" i="5"/>
  <c r="S869" i="5"/>
  <c r="T869" i="5"/>
  <c r="U869" i="5"/>
  <c r="V869" i="5"/>
  <c r="W869" i="5"/>
  <c r="X869" i="5"/>
  <c r="Y869" i="5"/>
  <c r="K870" i="5"/>
  <c r="L870" i="5"/>
  <c r="M870" i="5"/>
  <c r="N870" i="5"/>
  <c r="O870" i="5"/>
  <c r="P870" i="5"/>
  <c r="Q870" i="5"/>
  <c r="R870" i="5"/>
  <c r="S870" i="5"/>
  <c r="T870" i="5"/>
  <c r="U870" i="5"/>
  <c r="V870" i="5"/>
  <c r="W870" i="5"/>
  <c r="X870" i="5"/>
  <c r="Y870" i="5"/>
  <c r="K871" i="5"/>
  <c r="L871" i="5"/>
  <c r="M871" i="5"/>
  <c r="N871" i="5"/>
  <c r="O871" i="5"/>
  <c r="P871" i="5"/>
  <c r="Q871" i="5"/>
  <c r="R871" i="5"/>
  <c r="S871" i="5"/>
  <c r="T871" i="5"/>
  <c r="U871" i="5"/>
  <c r="V871" i="5"/>
  <c r="W871" i="5"/>
  <c r="X871" i="5"/>
  <c r="Y871" i="5"/>
  <c r="K872" i="5"/>
  <c r="L872" i="5"/>
  <c r="M872" i="5"/>
  <c r="N872" i="5"/>
  <c r="O872" i="5"/>
  <c r="P872" i="5"/>
  <c r="Q872" i="5"/>
  <c r="R872" i="5"/>
  <c r="S872" i="5"/>
  <c r="T872" i="5"/>
  <c r="U872" i="5"/>
  <c r="V872" i="5"/>
  <c r="W872" i="5"/>
  <c r="X872" i="5"/>
  <c r="Y872" i="5"/>
  <c r="K873" i="5"/>
  <c r="L873" i="5"/>
  <c r="M873" i="5"/>
  <c r="N873" i="5"/>
  <c r="O873" i="5"/>
  <c r="P873" i="5"/>
  <c r="Q873" i="5"/>
  <c r="R873" i="5"/>
  <c r="S873" i="5"/>
  <c r="T873" i="5"/>
  <c r="U873" i="5"/>
  <c r="V873" i="5"/>
  <c r="W873" i="5"/>
  <c r="X873" i="5"/>
  <c r="Y873" i="5"/>
  <c r="K874" i="5"/>
  <c r="L874" i="5"/>
  <c r="M874" i="5"/>
  <c r="N874" i="5"/>
  <c r="O874" i="5"/>
  <c r="P874" i="5"/>
  <c r="Q874" i="5"/>
  <c r="R874" i="5"/>
  <c r="S874" i="5"/>
  <c r="T874" i="5"/>
  <c r="U874" i="5"/>
  <c r="V874" i="5"/>
  <c r="W874" i="5"/>
  <c r="X874" i="5"/>
  <c r="Y874" i="5"/>
  <c r="K875" i="5"/>
  <c r="L875" i="5"/>
  <c r="M875" i="5"/>
  <c r="N875" i="5"/>
  <c r="O875" i="5"/>
  <c r="P875" i="5"/>
  <c r="Q875" i="5"/>
  <c r="R875" i="5"/>
  <c r="S875" i="5"/>
  <c r="T875" i="5"/>
  <c r="U875" i="5"/>
  <c r="V875" i="5"/>
  <c r="W875" i="5"/>
  <c r="X875" i="5"/>
  <c r="Y875" i="5"/>
  <c r="K876" i="5"/>
  <c r="L876" i="5"/>
  <c r="M876" i="5"/>
  <c r="N876" i="5"/>
  <c r="O876" i="5"/>
  <c r="P876" i="5"/>
  <c r="Q876" i="5"/>
  <c r="R876" i="5"/>
  <c r="S876" i="5"/>
  <c r="T876" i="5"/>
  <c r="U876" i="5"/>
  <c r="V876" i="5"/>
  <c r="W876" i="5"/>
  <c r="X876" i="5"/>
  <c r="Y876" i="5"/>
  <c r="K877" i="5"/>
  <c r="L877" i="5"/>
  <c r="M877" i="5"/>
  <c r="N877" i="5"/>
  <c r="O877" i="5"/>
  <c r="P877" i="5"/>
  <c r="Q877" i="5"/>
  <c r="R877" i="5"/>
  <c r="S877" i="5"/>
  <c r="T877" i="5"/>
  <c r="U877" i="5"/>
  <c r="V877" i="5"/>
  <c r="W877" i="5"/>
  <c r="X877" i="5"/>
  <c r="Y877" i="5"/>
  <c r="K878" i="5"/>
  <c r="L878" i="5"/>
  <c r="M878" i="5"/>
  <c r="N878" i="5"/>
  <c r="O878" i="5"/>
  <c r="P878" i="5"/>
  <c r="Q878" i="5"/>
  <c r="R878" i="5"/>
  <c r="S878" i="5"/>
  <c r="T878" i="5"/>
  <c r="U878" i="5"/>
  <c r="V878" i="5"/>
  <c r="W878" i="5"/>
  <c r="X878" i="5"/>
  <c r="Y878" i="5"/>
  <c r="K879" i="5"/>
  <c r="L879" i="5"/>
  <c r="M879" i="5"/>
  <c r="N879" i="5"/>
  <c r="O879" i="5"/>
  <c r="P879" i="5"/>
  <c r="Q879" i="5"/>
  <c r="R879" i="5"/>
  <c r="S879" i="5"/>
  <c r="T879" i="5"/>
  <c r="U879" i="5"/>
  <c r="V879" i="5"/>
  <c r="W879" i="5"/>
  <c r="X879" i="5"/>
  <c r="Y879" i="5"/>
  <c r="K880" i="5"/>
  <c r="L880" i="5"/>
  <c r="M880" i="5"/>
  <c r="N880" i="5"/>
  <c r="O880" i="5"/>
  <c r="P880" i="5"/>
  <c r="Q880" i="5"/>
  <c r="R880" i="5"/>
  <c r="S880" i="5"/>
  <c r="T880" i="5"/>
  <c r="U880" i="5"/>
  <c r="V880" i="5"/>
  <c r="W880" i="5"/>
  <c r="X880" i="5"/>
  <c r="Y880" i="5"/>
  <c r="K881" i="5"/>
  <c r="L881" i="5"/>
  <c r="M881" i="5"/>
  <c r="N881" i="5"/>
  <c r="O881" i="5"/>
  <c r="P881" i="5"/>
  <c r="Q881" i="5"/>
  <c r="R881" i="5"/>
  <c r="S881" i="5"/>
  <c r="T881" i="5"/>
  <c r="U881" i="5"/>
  <c r="V881" i="5"/>
  <c r="W881" i="5"/>
  <c r="X881" i="5"/>
  <c r="Y881" i="5"/>
  <c r="K882" i="5"/>
  <c r="L882" i="5"/>
  <c r="M882" i="5"/>
  <c r="N882" i="5"/>
  <c r="O882" i="5"/>
  <c r="P882" i="5"/>
  <c r="Q882" i="5"/>
  <c r="R882" i="5"/>
  <c r="S882" i="5"/>
  <c r="T882" i="5"/>
  <c r="U882" i="5"/>
  <c r="V882" i="5"/>
  <c r="W882" i="5"/>
  <c r="X882" i="5"/>
  <c r="Y882" i="5"/>
  <c r="K883" i="5"/>
  <c r="L883" i="5"/>
  <c r="M883" i="5"/>
  <c r="N883" i="5"/>
  <c r="O883" i="5"/>
  <c r="P883" i="5"/>
  <c r="Q883" i="5"/>
  <c r="R883" i="5"/>
  <c r="S883" i="5"/>
  <c r="T883" i="5"/>
  <c r="U883" i="5"/>
  <c r="V883" i="5"/>
  <c r="W883" i="5"/>
  <c r="X883" i="5"/>
  <c r="Y883" i="5"/>
  <c r="K884" i="5"/>
  <c r="L884" i="5"/>
  <c r="M884" i="5"/>
  <c r="N884" i="5"/>
  <c r="O884" i="5"/>
  <c r="P884" i="5"/>
  <c r="Q884" i="5"/>
  <c r="R884" i="5"/>
  <c r="S884" i="5"/>
  <c r="T884" i="5"/>
  <c r="U884" i="5"/>
  <c r="V884" i="5"/>
  <c r="W884" i="5"/>
  <c r="X884" i="5"/>
  <c r="Y884" i="5"/>
  <c r="K885" i="5"/>
  <c r="L885" i="5"/>
  <c r="M885" i="5"/>
  <c r="N885" i="5"/>
  <c r="O885" i="5"/>
  <c r="P885" i="5"/>
  <c r="Q885" i="5"/>
  <c r="R885" i="5"/>
  <c r="S885" i="5"/>
  <c r="T885" i="5"/>
  <c r="U885" i="5"/>
  <c r="V885" i="5"/>
  <c r="W885" i="5"/>
  <c r="X885" i="5"/>
  <c r="Y885" i="5"/>
  <c r="K886" i="5"/>
  <c r="L886" i="5"/>
  <c r="M886" i="5"/>
  <c r="N886" i="5"/>
  <c r="O886" i="5"/>
  <c r="P886" i="5"/>
  <c r="Q886" i="5"/>
  <c r="R886" i="5"/>
  <c r="S886" i="5"/>
  <c r="T886" i="5"/>
  <c r="U886" i="5"/>
  <c r="V886" i="5"/>
  <c r="W886" i="5"/>
  <c r="X886" i="5"/>
  <c r="Y886" i="5"/>
  <c r="K887" i="5"/>
  <c r="L887" i="5"/>
  <c r="M887" i="5"/>
  <c r="N887" i="5"/>
  <c r="O887" i="5"/>
  <c r="P887" i="5"/>
  <c r="Q887" i="5"/>
  <c r="R887" i="5"/>
  <c r="S887" i="5"/>
  <c r="T887" i="5"/>
  <c r="U887" i="5"/>
  <c r="V887" i="5"/>
  <c r="W887" i="5"/>
  <c r="X887" i="5"/>
  <c r="Y887" i="5"/>
  <c r="K888" i="5"/>
  <c r="L888" i="5"/>
  <c r="M888" i="5"/>
  <c r="N888" i="5"/>
  <c r="O888" i="5"/>
  <c r="P888" i="5"/>
  <c r="Q888" i="5"/>
  <c r="R888" i="5"/>
  <c r="S888" i="5"/>
  <c r="T888" i="5"/>
  <c r="U888" i="5"/>
  <c r="V888" i="5"/>
  <c r="W888" i="5"/>
  <c r="X888" i="5"/>
  <c r="Y888" i="5"/>
  <c r="K889" i="5"/>
  <c r="L889" i="5"/>
  <c r="M889" i="5"/>
  <c r="N889" i="5"/>
  <c r="O889" i="5"/>
  <c r="P889" i="5"/>
  <c r="Q889" i="5"/>
  <c r="R889" i="5"/>
  <c r="S889" i="5"/>
  <c r="T889" i="5"/>
  <c r="U889" i="5"/>
  <c r="V889" i="5"/>
  <c r="W889" i="5"/>
  <c r="X889" i="5"/>
  <c r="Y889" i="5"/>
  <c r="K890" i="5"/>
  <c r="L890" i="5"/>
  <c r="M890" i="5"/>
  <c r="N890" i="5"/>
  <c r="O890" i="5"/>
  <c r="P890" i="5"/>
  <c r="Q890" i="5"/>
  <c r="R890" i="5"/>
  <c r="S890" i="5"/>
  <c r="T890" i="5"/>
  <c r="U890" i="5"/>
  <c r="V890" i="5"/>
  <c r="W890" i="5"/>
  <c r="X890" i="5"/>
  <c r="Y890" i="5"/>
  <c r="K891" i="5"/>
  <c r="L891" i="5"/>
  <c r="M891" i="5"/>
  <c r="N891" i="5"/>
  <c r="O891" i="5"/>
  <c r="P891" i="5"/>
  <c r="Q891" i="5"/>
  <c r="R891" i="5"/>
  <c r="S891" i="5"/>
  <c r="T891" i="5"/>
  <c r="U891" i="5"/>
  <c r="V891" i="5"/>
  <c r="W891" i="5"/>
  <c r="X891" i="5"/>
  <c r="Y891" i="5"/>
  <c r="K892" i="5"/>
  <c r="L892" i="5"/>
  <c r="M892" i="5"/>
  <c r="N892" i="5"/>
  <c r="O892" i="5"/>
  <c r="P892" i="5"/>
  <c r="Q892" i="5"/>
  <c r="R892" i="5"/>
  <c r="S892" i="5"/>
  <c r="T892" i="5"/>
  <c r="U892" i="5"/>
  <c r="V892" i="5"/>
  <c r="W892" i="5"/>
  <c r="X892" i="5"/>
  <c r="Y892" i="5"/>
  <c r="K893" i="5"/>
  <c r="L893" i="5"/>
  <c r="M893" i="5"/>
  <c r="N893" i="5"/>
  <c r="O893" i="5"/>
  <c r="P893" i="5"/>
  <c r="Q893" i="5"/>
  <c r="R893" i="5"/>
  <c r="S893" i="5"/>
  <c r="T893" i="5"/>
  <c r="U893" i="5"/>
  <c r="V893" i="5"/>
  <c r="W893" i="5"/>
  <c r="X893" i="5"/>
  <c r="Y893" i="5"/>
  <c r="K894" i="5"/>
  <c r="L894" i="5"/>
  <c r="M894" i="5"/>
  <c r="N894" i="5"/>
  <c r="O894" i="5"/>
  <c r="P894" i="5"/>
  <c r="Q894" i="5"/>
  <c r="R894" i="5"/>
  <c r="S894" i="5"/>
  <c r="T894" i="5"/>
  <c r="U894" i="5"/>
  <c r="V894" i="5"/>
  <c r="W894" i="5"/>
  <c r="X894" i="5"/>
  <c r="Y894" i="5"/>
  <c r="K895" i="5"/>
  <c r="L895" i="5"/>
  <c r="M895" i="5"/>
  <c r="N895" i="5"/>
  <c r="O895" i="5"/>
  <c r="P895" i="5"/>
  <c r="Q895" i="5"/>
  <c r="R895" i="5"/>
  <c r="S895" i="5"/>
  <c r="T895" i="5"/>
  <c r="U895" i="5"/>
  <c r="V895" i="5"/>
  <c r="W895" i="5"/>
  <c r="X895" i="5"/>
  <c r="Y895" i="5"/>
  <c r="K896" i="5"/>
  <c r="L896" i="5"/>
  <c r="M896" i="5"/>
  <c r="N896" i="5"/>
  <c r="O896" i="5"/>
  <c r="P896" i="5"/>
  <c r="Q896" i="5"/>
  <c r="R896" i="5"/>
  <c r="S896" i="5"/>
  <c r="T896" i="5"/>
  <c r="U896" i="5"/>
  <c r="V896" i="5"/>
  <c r="W896" i="5"/>
  <c r="X896" i="5"/>
  <c r="Y896" i="5"/>
  <c r="K897" i="5"/>
  <c r="L897" i="5"/>
  <c r="M897" i="5"/>
  <c r="N897" i="5"/>
  <c r="O897" i="5"/>
  <c r="P897" i="5"/>
  <c r="Q897" i="5"/>
  <c r="R897" i="5"/>
  <c r="S897" i="5"/>
  <c r="T897" i="5"/>
  <c r="U897" i="5"/>
  <c r="V897" i="5"/>
  <c r="W897" i="5"/>
  <c r="X897" i="5"/>
  <c r="Y897" i="5"/>
  <c r="K898" i="5"/>
  <c r="L898" i="5"/>
  <c r="M898" i="5"/>
  <c r="N898" i="5"/>
  <c r="O898" i="5"/>
  <c r="P898" i="5"/>
  <c r="Q898" i="5"/>
  <c r="R898" i="5"/>
  <c r="S898" i="5"/>
  <c r="T898" i="5"/>
  <c r="U898" i="5"/>
  <c r="V898" i="5"/>
  <c r="W898" i="5"/>
  <c r="X898" i="5"/>
  <c r="Y898" i="5"/>
  <c r="K899" i="5"/>
  <c r="L899" i="5"/>
  <c r="M899" i="5"/>
  <c r="N899" i="5"/>
  <c r="O899" i="5"/>
  <c r="P899" i="5"/>
  <c r="Q899" i="5"/>
  <c r="R899" i="5"/>
  <c r="S899" i="5"/>
  <c r="T899" i="5"/>
  <c r="U899" i="5"/>
  <c r="V899" i="5"/>
  <c r="W899" i="5"/>
  <c r="X899" i="5"/>
  <c r="Y899" i="5"/>
  <c r="K900" i="5"/>
  <c r="L900" i="5"/>
  <c r="M900" i="5"/>
  <c r="N900" i="5"/>
  <c r="O900" i="5"/>
  <c r="P900" i="5"/>
  <c r="Q900" i="5"/>
  <c r="R900" i="5"/>
  <c r="S900" i="5"/>
  <c r="T900" i="5"/>
  <c r="U900" i="5"/>
  <c r="V900" i="5"/>
  <c r="W900" i="5"/>
  <c r="X900" i="5"/>
  <c r="Y900" i="5"/>
  <c r="K901" i="5"/>
  <c r="L901" i="5"/>
  <c r="M901" i="5"/>
  <c r="N901" i="5"/>
  <c r="O901" i="5"/>
  <c r="P901" i="5"/>
  <c r="Q901" i="5"/>
  <c r="R901" i="5"/>
  <c r="S901" i="5"/>
  <c r="T901" i="5"/>
  <c r="U901" i="5"/>
  <c r="V901" i="5"/>
  <c r="W901" i="5"/>
  <c r="X901" i="5"/>
  <c r="Y901" i="5"/>
  <c r="K902" i="5"/>
  <c r="L902" i="5"/>
  <c r="M902" i="5"/>
  <c r="N902" i="5"/>
  <c r="O902" i="5"/>
  <c r="P902" i="5"/>
  <c r="Q902" i="5"/>
  <c r="R902" i="5"/>
  <c r="S902" i="5"/>
  <c r="T902" i="5"/>
  <c r="U902" i="5"/>
  <c r="V902" i="5"/>
  <c r="W902" i="5"/>
  <c r="X902" i="5"/>
  <c r="Y902" i="5"/>
  <c r="K903" i="5"/>
  <c r="L903" i="5"/>
  <c r="M903" i="5"/>
  <c r="N903" i="5"/>
  <c r="O903" i="5"/>
  <c r="P903" i="5"/>
  <c r="Q903" i="5"/>
  <c r="R903" i="5"/>
  <c r="S903" i="5"/>
  <c r="T903" i="5"/>
  <c r="U903" i="5"/>
  <c r="V903" i="5"/>
  <c r="W903" i="5"/>
  <c r="X903" i="5"/>
  <c r="Y903" i="5"/>
  <c r="K904" i="5"/>
  <c r="L904" i="5"/>
  <c r="M904" i="5"/>
  <c r="N904" i="5"/>
  <c r="O904" i="5"/>
  <c r="P904" i="5"/>
  <c r="Q904" i="5"/>
  <c r="R904" i="5"/>
  <c r="S904" i="5"/>
  <c r="T904" i="5"/>
  <c r="U904" i="5"/>
  <c r="V904" i="5"/>
  <c r="W904" i="5"/>
  <c r="X904" i="5"/>
  <c r="Y904" i="5"/>
  <c r="K905" i="5"/>
  <c r="L905" i="5"/>
  <c r="M905" i="5"/>
  <c r="N905" i="5"/>
  <c r="O905" i="5"/>
  <c r="P905" i="5"/>
  <c r="Q905" i="5"/>
  <c r="R905" i="5"/>
  <c r="S905" i="5"/>
  <c r="T905" i="5"/>
  <c r="U905" i="5"/>
  <c r="V905" i="5"/>
  <c r="W905" i="5"/>
  <c r="X905" i="5"/>
  <c r="Y905" i="5"/>
  <c r="K906" i="5"/>
  <c r="L906" i="5"/>
  <c r="M906" i="5"/>
  <c r="N906" i="5"/>
  <c r="O906" i="5"/>
  <c r="P906" i="5"/>
  <c r="Q906" i="5"/>
  <c r="R906" i="5"/>
  <c r="S906" i="5"/>
  <c r="T906" i="5"/>
  <c r="U906" i="5"/>
  <c r="V906" i="5"/>
  <c r="W906" i="5"/>
  <c r="X906" i="5"/>
  <c r="Y906" i="5"/>
  <c r="K907" i="5"/>
  <c r="L907" i="5"/>
  <c r="M907" i="5"/>
  <c r="N907" i="5"/>
  <c r="O907" i="5"/>
  <c r="P907" i="5"/>
  <c r="Q907" i="5"/>
  <c r="R907" i="5"/>
  <c r="S907" i="5"/>
  <c r="T907" i="5"/>
  <c r="U907" i="5"/>
  <c r="V907" i="5"/>
  <c r="W907" i="5"/>
  <c r="X907" i="5"/>
  <c r="Y907" i="5"/>
  <c r="K908" i="5"/>
  <c r="L908" i="5"/>
  <c r="M908" i="5"/>
  <c r="N908" i="5"/>
  <c r="O908" i="5"/>
  <c r="P908" i="5"/>
  <c r="Q908" i="5"/>
  <c r="R908" i="5"/>
  <c r="S908" i="5"/>
  <c r="T908" i="5"/>
  <c r="U908" i="5"/>
  <c r="V908" i="5"/>
  <c r="W908" i="5"/>
  <c r="X908" i="5"/>
  <c r="Y908" i="5"/>
  <c r="K909" i="5"/>
  <c r="L909" i="5"/>
  <c r="M909" i="5"/>
  <c r="N909" i="5"/>
  <c r="O909" i="5"/>
  <c r="P909" i="5"/>
  <c r="Q909" i="5"/>
  <c r="R909" i="5"/>
  <c r="S909" i="5"/>
  <c r="T909" i="5"/>
  <c r="U909" i="5"/>
  <c r="V909" i="5"/>
  <c r="W909" i="5"/>
  <c r="X909" i="5"/>
  <c r="Y909" i="5"/>
  <c r="K910" i="5"/>
  <c r="L910" i="5"/>
  <c r="M910" i="5"/>
  <c r="N910" i="5"/>
  <c r="O910" i="5"/>
  <c r="P910" i="5"/>
  <c r="Q910" i="5"/>
  <c r="R910" i="5"/>
  <c r="S910" i="5"/>
  <c r="T910" i="5"/>
  <c r="U910" i="5"/>
  <c r="V910" i="5"/>
  <c r="W910" i="5"/>
  <c r="X910" i="5"/>
  <c r="Y910" i="5"/>
  <c r="K911" i="5"/>
  <c r="L911" i="5"/>
  <c r="M911" i="5"/>
  <c r="N911" i="5"/>
  <c r="O911" i="5"/>
  <c r="P911" i="5"/>
  <c r="Q911" i="5"/>
  <c r="R911" i="5"/>
  <c r="S911" i="5"/>
  <c r="T911" i="5"/>
  <c r="U911" i="5"/>
  <c r="V911" i="5"/>
  <c r="W911" i="5"/>
  <c r="X911" i="5"/>
  <c r="Y911" i="5"/>
  <c r="K912" i="5"/>
  <c r="L912" i="5"/>
  <c r="M912" i="5"/>
  <c r="N912" i="5"/>
  <c r="O912" i="5"/>
  <c r="P912" i="5"/>
  <c r="Q912" i="5"/>
  <c r="R912" i="5"/>
  <c r="S912" i="5"/>
  <c r="T912" i="5"/>
  <c r="U912" i="5"/>
  <c r="V912" i="5"/>
  <c r="W912" i="5"/>
  <c r="X912" i="5"/>
  <c r="Y912" i="5"/>
  <c r="K913" i="5"/>
  <c r="L913" i="5"/>
  <c r="M913" i="5"/>
  <c r="N913" i="5"/>
  <c r="O913" i="5"/>
  <c r="P913" i="5"/>
  <c r="Q913" i="5"/>
  <c r="R913" i="5"/>
  <c r="S913" i="5"/>
  <c r="T913" i="5"/>
  <c r="U913" i="5"/>
  <c r="V913" i="5"/>
  <c r="W913" i="5"/>
  <c r="X913" i="5"/>
  <c r="Y913" i="5"/>
  <c r="K914" i="5"/>
  <c r="L914" i="5"/>
  <c r="M914" i="5"/>
  <c r="N914" i="5"/>
  <c r="O914" i="5"/>
  <c r="P914" i="5"/>
  <c r="Q914" i="5"/>
  <c r="R914" i="5"/>
  <c r="S914" i="5"/>
  <c r="T914" i="5"/>
  <c r="U914" i="5"/>
  <c r="V914" i="5"/>
  <c r="W914" i="5"/>
  <c r="X914" i="5"/>
  <c r="Y914" i="5"/>
  <c r="K915" i="5"/>
  <c r="L915" i="5"/>
  <c r="M915" i="5"/>
  <c r="N915" i="5"/>
  <c r="O915" i="5"/>
  <c r="P915" i="5"/>
  <c r="Q915" i="5"/>
  <c r="R915" i="5"/>
  <c r="S915" i="5"/>
  <c r="T915" i="5"/>
  <c r="U915" i="5"/>
  <c r="V915" i="5"/>
  <c r="W915" i="5"/>
  <c r="X915" i="5"/>
  <c r="Y915" i="5"/>
  <c r="K916" i="5"/>
  <c r="L916" i="5"/>
  <c r="M916" i="5"/>
  <c r="N916" i="5"/>
  <c r="O916" i="5"/>
  <c r="P916" i="5"/>
  <c r="Q916" i="5"/>
  <c r="R916" i="5"/>
  <c r="S916" i="5"/>
  <c r="T916" i="5"/>
  <c r="U916" i="5"/>
  <c r="V916" i="5"/>
  <c r="W916" i="5"/>
  <c r="X916" i="5"/>
  <c r="Y916" i="5"/>
  <c r="K917" i="5"/>
  <c r="L917" i="5"/>
  <c r="M917" i="5"/>
  <c r="N917" i="5"/>
  <c r="O917" i="5"/>
  <c r="P917" i="5"/>
  <c r="Q917" i="5"/>
  <c r="R917" i="5"/>
  <c r="S917" i="5"/>
  <c r="T917" i="5"/>
  <c r="U917" i="5"/>
  <c r="V917" i="5"/>
  <c r="W917" i="5"/>
  <c r="X917" i="5"/>
  <c r="Y917" i="5"/>
  <c r="K918" i="5"/>
  <c r="L918" i="5"/>
  <c r="M918" i="5"/>
  <c r="N918" i="5"/>
  <c r="O918" i="5"/>
  <c r="P918" i="5"/>
  <c r="Q918" i="5"/>
  <c r="R918" i="5"/>
  <c r="S918" i="5"/>
  <c r="T918" i="5"/>
  <c r="U918" i="5"/>
  <c r="V918" i="5"/>
  <c r="W918" i="5"/>
  <c r="X918" i="5"/>
  <c r="Y918" i="5"/>
  <c r="K919" i="5"/>
  <c r="L919" i="5"/>
  <c r="M919" i="5"/>
  <c r="N919" i="5"/>
  <c r="O919" i="5"/>
  <c r="P919" i="5"/>
  <c r="Q919" i="5"/>
  <c r="R919" i="5"/>
  <c r="S919" i="5"/>
  <c r="T919" i="5"/>
  <c r="U919" i="5"/>
  <c r="V919" i="5"/>
  <c r="W919" i="5"/>
  <c r="X919" i="5"/>
  <c r="Y919" i="5"/>
  <c r="K920" i="5"/>
  <c r="L920" i="5"/>
  <c r="M920" i="5"/>
  <c r="N920" i="5"/>
  <c r="O920" i="5"/>
  <c r="P920" i="5"/>
  <c r="Q920" i="5"/>
  <c r="R920" i="5"/>
  <c r="S920" i="5"/>
  <c r="T920" i="5"/>
  <c r="U920" i="5"/>
  <c r="V920" i="5"/>
  <c r="W920" i="5"/>
  <c r="X920" i="5"/>
  <c r="Y920" i="5"/>
  <c r="K921" i="5"/>
  <c r="L921" i="5"/>
  <c r="M921" i="5"/>
  <c r="N921" i="5"/>
  <c r="O921" i="5"/>
  <c r="P921" i="5"/>
  <c r="Q921" i="5"/>
  <c r="R921" i="5"/>
  <c r="S921" i="5"/>
  <c r="T921" i="5"/>
  <c r="U921" i="5"/>
  <c r="V921" i="5"/>
  <c r="W921" i="5"/>
  <c r="X921" i="5"/>
  <c r="Y921" i="5"/>
  <c r="K922" i="5"/>
  <c r="L922" i="5"/>
  <c r="M922" i="5"/>
  <c r="N922" i="5"/>
  <c r="O922" i="5"/>
  <c r="P922" i="5"/>
  <c r="Q922" i="5"/>
  <c r="R922" i="5"/>
  <c r="S922" i="5"/>
  <c r="T922" i="5"/>
  <c r="U922" i="5"/>
  <c r="V922" i="5"/>
  <c r="W922" i="5"/>
  <c r="X922" i="5"/>
  <c r="Y922" i="5"/>
  <c r="K923" i="5"/>
  <c r="L923" i="5"/>
  <c r="M923" i="5"/>
  <c r="N923" i="5"/>
  <c r="O923" i="5"/>
  <c r="P923" i="5"/>
  <c r="Q923" i="5"/>
  <c r="R923" i="5"/>
  <c r="S923" i="5"/>
  <c r="T923" i="5"/>
  <c r="U923" i="5"/>
  <c r="V923" i="5"/>
  <c r="W923" i="5"/>
  <c r="X923" i="5"/>
  <c r="Y923" i="5"/>
  <c r="K924" i="5"/>
  <c r="L924" i="5"/>
  <c r="M924" i="5"/>
  <c r="N924" i="5"/>
  <c r="O924" i="5"/>
  <c r="P924" i="5"/>
  <c r="Q924" i="5"/>
  <c r="R924" i="5"/>
  <c r="S924" i="5"/>
  <c r="T924" i="5"/>
  <c r="U924" i="5"/>
  <c r="V924" i="5"/>
  <c r="W924" i="5"/>
  <c r="X924" i="5"/>
  <c r="Y924" i="5"/>
  <c r="K925" i="5"/>
  <c r="L925" i="5"/>
  <c r="M925" i="5"/>
  <c r="N925" i="5"/>
  <c r="O925" i="5"/>
  <c r="P925" i="5"/>
  <c r="Q925" i="5"/>
  <c r="R925" i="5"/>
  <c r="S925" i="5"/>
  <c r="T925" i="5"/>
  <c r="U925" i="5"/>
  <c r="V925" i="5"/>
  <c r="W925" i="5"/>
  <c r="X925" i="5"/>
  <c r="Y925" i="5"/>
  <c r="K926" i="5"/>
  <c r="L926" i="5"/>
  <c r="M926" i="5"/>
  <c r="N926" i="5"/>
  <c r="O926" i="5"/>
  <c r="P926" i="5"/>
  <c r="Q926" i="5"/>
  <c r="R926" i="5"/>
  <c r="S926" i="5"/>
  <c r="T926" i="5"/>
  <c r="U926" i="5"/>
  <c r="V926" i="5"/>
  <c r="W926" i="5"/>
  <c r="X926" i="5"/>
  <c r="Y926" i="5"/>
  <c r="K927" i="5"/>
  <c r="L927" i="5"/>
  <c r="M927" i="5"/>
  <c r="N927" i="5"/>
  <c r="O927" i="5"/>
  <c r="P927" i="5"/>
  <c r="Q927" i="5"/>
  <c r="R927" i="5"/>
  <c r="S927" i="5"/>
  <c r="T927" i="5"/>
  <c r="U927" i="5"/>
  <c r="V927" i="5"/>
  <c r="W927" i="5"/>
  <c r="X927" i="5"/>
  <c r="Y927" i="5"/>
  <c r="K928" i="5"/>
  <c r="L928" i="5"/>
  <c r="M928" i="5"/>
  <c r="N928" i="5"/>
  <c r="O928" i="5"/>
  <c r="P928" i="5"/>
  <c r="Q928" i="5"/>
  <c r="R928" i="5"/>
  <c r="S928" i="5"/>
  <c r="T928" i="5"/>
  <c r="U928" i="5"/>
  <c r="V928" i="5"/>
  <c r="W928" i="5"/>
  <c r="X928" i="5"/>
  <c r="Y928" i="5"/>
  <c r="K929" i="5"/>
  <c r="L929" i="5"/>
  <c r="M929" i="5"/>
  <c r="N929" i="5"/>
  <c r="O929" i="5"/>
  <c r="P929" i="5"/>
  <c r="Q929" i="5"/>
  <c r="R929" i="5"/>
  <c r="S929" i="5"/>
  <c r="T929" i="5"/>
  <c r="U929" i="5"/>
  <c r="V929" i="5"/>
  <c r="W929" i="5"/>
  <c r="X929" i="5"/>
  <c r="Y929" i="5"/>
  <c r="K930" i="5"/>
  <c r="L930" i="5"/>
  <c r="M930" i="5"/>
  <c r="N930" i="5"/>
  <c r="O930" i="5"/>
  <c r="P930" i="5"/>
  <c r="Q930" i="5"/>
  <c r="R930" i="5"/>
  <c r="S930" i="5"/>
  <c r="T930" i="5"/>
  <c r="U930" i="5"/>
  <c r="V930" i="5"/>
  <c r="W930" i="5"/>
  <c r="X930" i="5"/>
  <c r="Y930" i="5"/>
  <c r="K931" i="5"/>
  <c r="L931" i="5"/>
  <c r="M931" i="5"/>
  <c r="N931" i="5"/>
  <c r="O931" i="5"/>
  <c r="P931" i="5"/>
  <c r="Q931" i="5"/>
  <c r="R931" i="5"/>
  <c r="S931" i="5"/>
  <c r="T931" i="5"/>
  <c r="U931" i="5"/>
  <c r="V931" i="5"/>
  <c r="W931" i="5"/>
  <c r="X931" i="5"/>
  <c r="Y931" i="5"/>
  <c r="K932" i="5"/>
  <c r="L932" i="5"/>
  <c r="M932" i="5"/>
  <c r="N932" i="5"/>
  <c r="O932" i="5"/>
  <c r="P932" i="5"/>
  <c r="Q932" i="5"/>
  <c r="R932" i="5"/>
  <c r="S932" i="5"/>
  <c r="T932" i="5"/>
  <c r="U932" i="5"/>
  <c r="V932" i="5"/>
  <c r="W932" i="5"/>
  <c r="X932" i="5"/>
  <c r="Y932" i="5"/>
  <c r="K933" i="5"/>
  <c r="L933" i="5"/>
  <c r="M933" i="5"/>
  <c r="N933" i="5"/>
  <c r="O933" i="5"/>
  <c r="P933" i="5"/>
  <c r="Q933" i="5"/>
  <c r="R933" i="5"/>
  <c r="S933" i="5"/>
  <c r="T933" i="5"/>
  <c r="U933" i="5"/>
  <c r="V933" i="5"/>
  <c r="W933" i="5"/>
  <c r="X933" i="5"/>
  <c r="Y933" i="5"/>
  <c r="K934" i="5"/>
  <c r="L934" i="5"/>
  <c r="M934" i="5"/>
  <c r="N934" i="5"/>
  <c r="O934" i="5"/>
  <c r="P934" i="5"/>
  <c r="Q934" i="5"/>
  <c r="R934" i="5"/>
  <c r="S934" i="5"/>
  <c r="T934" i="5"/>
  <c r="U934" i="5"/>
  <c r="V934" i="5"/>
  <c r="W934" i="5"/>
  <c r="X934" i="5"/>
  <c r="Y934" i="5"/>
  <c r="K935" i="5"/>
  <c r="L935" i="5"/>
  <c r="M935" i="5"/>
  <c r="N935" i="5"/>
  <c r="O935" i="5"/>
  <c r="P935" i="5"/>
  <c r="Q935" i="5"/>
  <c r="R935" i="5"/>
  <c r="S935" i="5"/>
  <c r="T935" i="5"/>
  <c r="U935" i="5"/>
  <c r="V935" i="5"/>
  <c r="W935" i="5"/>
  <c r="X935" i="5"/>
  <c r="Y935" i="5"/>
  <c r="K936" i="5"/>
  <c r="L936" i="5"/>
  <c r="M936" i="5"/>
  <c r="N936" i="5"/>
  <c r="O936" i="5"/>
  <c r="P936" i="5"/>
  <c r="Q936" i="5"/>
  <c r="R936" i="5"/>
  <c r="S936" i="5"/>
  <c r="T936" i="5"/>
  <c r="U936" i="5"/>
  <c r="V936" i="5"/>
  <c r="W936" i="5"/>
  <c r="X936" i="5"/>
  <c r="Y936" i="5"/>
  <c r="K937" i="5"/>
  <c r="L937" i="5"/>
  <c r="M937" i="5"/>
  <c r="N937" i="5"/>
  <c r="O937" i="5"/>
  <c r="P937" i="5"/>
  <c r="Q937" i="5"/>
  <c r="R937" i="5"/>
  <c r="S937" i="5"/>
  <c r="T937" i="5"/>
  <c r="U937" i="5"/>
  <c r="V937" i="5"/>
  <c r="W937" i="5"/>
  <c r="X937" i="5"/>
  <c r="Y937" i="5"/>
  <c r="K938" i="5"/>
  <c r="L938" i="5"/>
  <c r="M938" i="5"/>
  <c r="N938" i="5"/>
  <c r="O938" i="5"/>
  <c r="P938" i="5"/>
  <c r="Q938" i="5"/>
  <c r="R938" i="5"/>
  <c r="S938" i="5"/>
  <c r="T938" i="5"/>
  <c r="U938" i="5"/>
  <c r="V938" i="5"/>
  <c r="W938" i="5"/>
  <c r="X938" i="5"/>
  <c r="Y938" i="5"/>
  <c r="K939" i="5"/>
  <c r="L939" i="5"/>
  <c r="M939" i="5"/>
  <c r="N939" i="5"/>
  <c r="O939" i="5"/>
  <c r="P939" i="5"/>
  <c r="Q939" i="5"/>
  <c r="R939" i="5"/>
  <c r="S939" i="5"/>
  <c r="T939" i="5"/>
  <c r="U939" i="5"/>
  <c r="V939" i="5"/>
  <c r="W939" i="5"/>
  <c r="X939" i="5"/>
  <c r="Y939" i="5"/>
  <c r="K940" i="5"/>
  <c r="L940" i="5"/>
  <c r="M940" i="5"/>
  <c r="N940" i="5"/>
  <c r="O940" i="5"/>
  <c r="P940" i="5"/>
  <c r="Q940" i="5"/>
  <c r="R940" i="5"/>
  <c r="S940" i="5"/>
  <c r="T940" i="5"/>
  <c r="U940" i="5"/>
  <c r="V940" i="5"/>
  <c r="W940" i="5"/>
  <c r="X940" i="5"/>
  <c r="Y940" i="5"/>
  <c r="K941" i="5"/>
  <c r="L941" i="5"/>
  <c r="M941" i="5"/>
  <c r="N941" i="5"/>
  <c r="O941" i="5"/>
  <c r="P941" i="5"/>
  <c r="Q941" i="5"/>
  <c r="R941" i="5"/>
  <c r="S941" i="5"/>
  <c r="T941" i="5"/>
  <c r="U941" i="5"/>
  <c r="V941" i="5"/>
  <c r="W941" i="5"/>
  <c r="X941" i="5"/>
  <c r="Y941" i="5"/>
  <c r="K942" i="5"/>
  <c r="L942" i="5"/>
  <c r="M942" i="5"/>
  <c r="N942" i="5"/>
  <c r="O942" i="5"/>
  <c r="P942" i="5"/>
  <c r="Q942" i="5"/>
  <c r="R942" i="5"/>
  <c r="S942" i="5"/>
  <c r="T942" i="5"/>
  <c r="U942" i="5"/>
  <c r="V942" i="5"/>
  <c r="W942" i="5"/>
  <c r="X942" i="5"/>
  <c r="Y942" i="5"/>
  <c r="K943" i="5"/>
  <c r="L943" i="5"/>
  <c r="M943" i="5"/>
  <c r="N943" i="5"/>
  <c r="O943" i="5"/>
  <c r="P943" i="5"/>
  <c r="Q943" i="5"/>
  <c r="R943" i="5"/>
  <c r="S943" i="5"/>
  <c r="T943" i="5"/>
  <c r="U943" i="5"/>
  <c r="V943" i="5"/>
  <c r="W943" i="5"/>
  <c r="X943" i="5"/>
  <c r="Y943" i="5"/>
  <c r="K944" i="5"/>
  <c r="L944" i="5"/>
  <c r="M944" i="5"/>
  <c r="N944" i="5"/>
  <c r="O944" i="5"/>
  <c r="P944" i="5"/>
  <c r="Q944" i="5"/>
  <c r="R944" i="5"/>
  <c r="S944" i="5"/>
  <c r="T944" i="5"/>
  <c r="U944" i="5"/>
  <c r="V944" i="5"/>
  <c r="W944" i="5"/>
  <c r="X944" i="5"/>
  <c r="Y944" i="5"/>
  <c r="K945" i="5"/>
  <c r="L945" i="5"/>
  <c r="M945" i="5"/>
  <c r="N945" i="5"/>
  <c r="O945" i="5"/>
  <c r="P945" i="5"/>
  <c r="Q945" i="5"/>
  <c r="R945" i="5"/>
  <c r="S945" i="5"/>
  <c r="T945" i="5"/>
  <c r="U945" i="5"/>
  <c r="V945" i="5"/>
  <c r="W945" i="5"/>
  <c r="X945" i="5"/>
  <c r="Y945" i="5"/>
  <c r="K946" i="5"/>
  <c r="L946" i="5"/>
  <c r="M946" i="5"/>
  <c r="N946" i="5"/>
  <c r="O946" i="5"/>
  <c r="P946" i="5"/>
  <c r="Q946" i="5"/>
  <c r="R946" i="5"/>
  <c r="S946" i="5"/>
  <c r="T946" i="5"/>
  <c r="U946" i="5"/>
  <c r="V946" i="5"/>
  <c r="W946" i="5"/>
  <c r="X946" i="5"/>
  <c r="Y946" i="5"/>
  <c r="K947" i="5"/>
  <c r="L947" i="5"/>
  <c r="M947" i="5"/>
  <c r="N947" i="5"/>
  <c r="O947" i="5"/>
  <c r="P947" i="5"/>
  <c r="Q947" i="5"/>
  <c r="R947" i="5"/>
  <c r="S947" i="5"/>
  <c r="T947" i="5"/>
  <c r="U947" i="5"/>
  <c r="V947" i="5"/>
  <c r="W947" i="5"/>
  <c r="X947" i="5"/>
  <c r="Y947" i="5"/>
  <c r="K948" i="5"/>
  <c r="L948" i="5"/>
  <c r="M948" i="5"/>
  <c r="N948" i="5"/>
  <c r="O948" i="5"/>
  <c r="P948" i="5"/>
  <c r="Q948" i="5"/>
  <c r="R948" i="5"/>
  <c r="S948" i="5"/>
  <c r="T948" i="5"/>
  <c r="U948" i="5"/>
  <c r="V948" i="5"/>
  <c r="W948" i="5"/>
  <c r="X948" i="5"/>
  <c r="Y948" i="5"/>
  <c r="K949" i="5"/>
  <c r="L949" i="5"/>
  <c r="M949" i="5"/>
  <c r="N949" i="5"/>
  <c r="O949" i="5"/>
  <c r="P949" i="5"/>
  <c r="Q949" i="5"/>
  <c r="R949" i="5"/>
  <c r="S949" i="5"/>
  <c r="T949" i="5"/>
  <c r="U949" i="5"/>
  <c r="V949" i="5"/>
  <c r="W949" i="5"/>
  <c r="X949" i="5"/>
  <c r="Y949" i="5"/>
  <c r="K950" i="5"/>
  <c r="L950" i="5"/>
  <c r="M950" i="5"/>
  <c r="N950" i="5"/>
  <c r="O950" i="5"/>
  <c r="P950" i="5"/>
  <c r="Q950" i="5"/>
  <c r="R950" i="5"/>
  <c r="S950" i="5"/>
  <c r="T950" i="5"/>
  <c r="U950" i="5"/>
  <c r="V950" i="5"/>
  <c r="W950" i="5"/>
  <c r="X950" i="5"/>
  <c r="Y950" i="5"/>
  <c r="K951" i="5"/>
  <c r="L951" i="5"/>
  <c r="M951" i="5"/>
  <c r="N951" i="5"/>
  <c r="O951" i="5"/>
  <c r="P951" i="5"/>
  <c r="Q951" i="5"/>
  <c r="R951" i="5"/>
  <c r="S951" i="5"/>
  <c r="T951" i="5"/>
  <c r="U951" i="5"/>
  <c r="V951" i="5"/>
  <c r="W951" i="5"/>
  <c r="X951" i="5"/>
  <c r="Y951" i="5"/>
  <c r="K952" i="5"/>
  <c r="L952" i="5"/>
  <c r="M952" i="5"/>
  <c r="N952" i="5"/>
  <c r="O952" i="5"/>
  <c r="P952" i="5"/>
  <c r="Q952" i="5"/>
  <c r="R952" i="5"/>
  <c r="S952" i="5"/>
  <c r="T952" i="5"/>
  <c r="U952" i="5"/>
  <c r="V952" i="5"/>
  <c r="W952" i="5"/>
  <c r="X952" i="5"/>
  <c r="Y952" i="5"/>
  <c r="K953" i="5"/>
  <c r="L953" i="5"/>
  <c r="M953" i="5"/>
  <c r="N953" i="5"/>
  <c r="O953" i="5"/>
  <c r="P953" i="5"/>
  <c r="Q953" i="5"/>
  <c r="R953" i="5"/>
  <c r="S953" i="5"/>
  <c r="T953" i="5"/>
  <c r="U953" i="5"/>
  <c r="V953" i="5"/>
  <c r="W953" i="5"/>
  <c r="X953" i="5"/>
  <c r="Y953" i="5"/>
  <c r="K954" i="5"/>
  <c r="L954" i="5"/>
  <c r="M954" i="5"/>
  <c r="N954" i="5"/>
  <c r="O954" i="5"/>
  <c r="P954" i="5"/>
  <c r="Q954" i="5"/>
  <c r="R954" i="5"/>
  <c r="S954" i="5"/>
  <c r="T954" i="5"/>
  <c r="U954" i="5"/>
  <c r="V954" i="5"/>
  <c r="W954" i="5"/>
  <c r="X954" i="5"/>
  <c r="Y954" i="5"/>
  <c r="K955" i="5"/>
  <c r="L955" i="5"/>
  <c r="M955" i="5"/>
  <c r="N955" i="5"/>
  <c r="O955" i="5"/>
  <c r="P955" i="5"/>
  <c r="Q955" i="5"/>
  <c r="R955" i="5"/>
  <c r="S955" i="5"/>
  <c r="T955" i="5"/>
  <c r="U955" i="5"/>
  <c r="V955" i="5"/>
  <c r="W955" i="5"/>
  <c r="X955" i="5"/>
  <c r="Y955" i="5"/>
  <c r="K956" i="5"/>
  <c r="L956" i="5"/>
  <c r="M956" i="5"/>
  <c r="N956" i="5"/>
  <c r="O956" i="5"/>
  <c r="P956" i="5"/>
  <c r="Q956" i="5"/>
  <c r="R956" i="5"/>
  <c r="S956" i="5"/>
  <c r="T956" i="5"/>
  <c r="U956" i="5"/>
  <c r="V956" i="5"/>
  <c r="W956" i="5"/>
  <c r="X956" i="5"/>
  <c r="Y956" i="5"/>
  <c r="K957" i="5"/>
  <c r="L957" i="5"/>
  <c r="M957" i="5"/>
  <c r="N957" i="5"/>
  <c r="O957" i="5"/>
  <c r="P957" i="5"/>
  <c r="Q957" i="5"/>
  <c r="R957" i="5"/>
  <c r="S957" i="5"/>
  <c r="T957" i="5"/>
  <c r="U957" i="5"/>
  <c r="V957" i="5"/>
  <c r="W957" i="5"/>
  <c r="X957" i="5"/>
  <c r="Y957" i="5"/>
  <c r="K958" i="5"/>
  <c r="L958" i="5"/>
  <c r="M958" i="5"/>
  <c r="N958" i="5"/>
  <c r="O958" i="5"/>
  <c r="P958" i="5"/>
  <c r="Q958" i="5"/>
  <c r="R958" i="5"/>
  <c r="S958" i="5"/>
  <c r="T958" i="5"/>
  <c r="U958" i="5"/>
  <c r="V958" i="5"/>
  <c r="W958" i="5"/>
  <c r="X958" i="5"/>
  <c r="Y958" i="5"/>
  <c r="K959" i="5"/>
  <c r="L959" i="5"/>
  <c r="M959" i="5"/>
  <c r="N959" i="5"/>
  <c r="O959" i="5"/>
  <c r="P959" i="5"/>
  <c r="Q959" i="5"/>
  <c r="R959" i="5"/>
  <c r="S959" i="5"/>
  <c r="T959" i="5"/>
  <c r="U959" i="5"/>
  <c r="V959" i="5"/>
  <c r="W959" i="5"/>
  <c r="X959" i="5"/>
  <c r="Y959" i="5"/>
  <c r="K960" i="5"/>
  <c r="L960" i="5"/>
  <c r="M960" i="5"/>
  <c r="N960" i="5"/>
  <c r="O960" i="5"/>
  <c r="P960" i="5"/>
  <c r="Q960" i="5"/>
  <c r="R960" i="5"/>
  <c r="S960" i="5"/>
  <c r="T960" i="5"/>
  <c r="U960" i="5"/>
  <c r="V960" i="5"/>
  <c r="W960" i="5"/>
  <c r="X960" i="5"/>
  <c r="Y960" i="5"/>
  <c r="K961" i="5"/>
  <c r="L961" i="5"/>
  <c r="M961" i="5"/>
  <c r="N961" i="5"/>
  <c r="O961" i="5"/>
  <c r="P961" i="5"/>
  <c r="Q961" i="5"/>
  <c r="R961" i="5"/>
  <c r="S961" i="5"/>
  <c r="T961" i="5"/>
  <c r="U961" i="5"/>
  <c r="V961" i="5"/>
  <c r="W961" i="5"/>
  <c r="X961" i="5"/>
  <c r="Y961" i="5"/>
  <c r="K962" i="5"/>
  <c r="L962" i="5"/>
  <c r="M962" i="5"/>
  <c r="N962" i="5"/>
  <c r="O962" i="5"/>
  <c r="P962" i="5"/>
  <c r="Q962" i="5"/>
  <c r="R962" i="5"/>
  <c r="S962" i="5"/>
  <c r="T962" i="5"/>
  <c r="U962" i="5"/>
  <c r="V962" i="5"/>
  <c r="W962" i="5"/>
  <c r="X962" i="5"/>
  <c r="Y962" i="5"/>
  <c r="K963" i="5"/>
  <c r="L963" i="5"/>
  <c r="M963" i="5"/>
  <c r="N963" i="5"/>
  <c r="O963" i="5"/>
  <c r="P963" i="5"/>
  <c r="Q963" i="5"/>
  <c r="R963" i="5"/>
  <c r="S963" i="5"/>
  <c r="T963" i="5"/>
  <c r="U963" i="5"/>
  <c r="V963" i="5"/>
  <c r="W963" i="5"/>
  <c r="X963" i="5"/>
  <c r="Y963" i="5"/>
  <c r="K964" i="5"/>
  <c r="L964" i="5"/>
  <c r="M964" i="5"/>
  <c r="N964" i="5"/>
  <c r="O964" i="5"/>
  <c r="P964" i="5"/>
  <c r="Q964" i="5"/>
  <c r="R964" i="5"/>
  <c r="S964" i="5"/>
  <c r="T964" i="5"/>
  <c r="U964" i="5"/>
  <c r="V964" i="5"/>
  <c r="W964" i="5"/>
  <c r="X964" i="5"/>
  <c r="Y964" i="5"/>
  <c r="K965" i="5"/>
  <c r="L965" i="5"/>
  <c r="M965" i="5"/>
  <c r="N965" i="5"/>
  <c r="O965" i="5"/>
  <c r="P965" i="5"/>
  <c r="Q965" i="5"/>
  <c r="R965" i="5"/>
  <c r="S965" i="5"/>
  <c r="T965" i="5"/>
  <c r="U965" i="5"/>
  <c r="V965" i="5"/>
  <c r="W965" i="5"/>
  <c r="X965" i="5"/>
  <c r="Y965" i="5"/>
  <c r="K966" i="5"/>
  <c r="L966" i="5"/>
  <c r="M966" i="5"/>
  <c r="N966" i="5"/>
  <c r="O966" i="5"/>
  <c r="P966" i="5"/>
  <c r="Q966" i="5"/>
  <c r="R966" i="5"/>
  <c r="S966" i="5"/>
  <c r="T966" i="5"/>
  <c r="U966" i="5"/>
  <c r="V966" i="5"/>
  <c r="W966" i="5"/>
  <c r="X966" i="5"/>
  <c r="Y966" i="5"/>
  <c r="K967" i="5"/>
  <c r="L967" i="5"/>
  <c r="M967" i="5"/>
  <c r="N967" i="5"/>
  <c r="O967" i="5"/>
  <c r="P967" i="5"/>
  <c r="Q967" i="5"/>
  <c r="R967" i="5"/>
  <c r="S967" i="5"/>
  <c r="T967" i="5"/>
  <c r="U967" i="5"/>
  <c r="V967" i="5"/>
  <c r="W967" i="5"/>
  <c r="X967" i="5"/>
  <c r="Y967" i="5"/>
  <c r="K968" i="5"/>
  <c r="L968" i="5"/>
  <c r="M968" i="5"/>
  <c r="N968" i="5"/>
  <c r="O968" i="5"/>
  <c r="P968" i="5"/>
  <c r="Q968" i="5"/>
  <c r="R968" i="5"/>
  <c r="S968" i="5"/>
  <c r="T968" i="5"/>
  <c r="U968" i="5"/>
  <c r="V968" i="5"/>
  <c r="W968" i="5"/>
  <c r="X968" i="5"/>
  <c r="Y968" i="5"/>
  <c r="K969" i="5"/>
  <c r="L969" i="5"/>
  <c r="M969" i="5"/>
  <c r="N969" i="5"/>
  <c r="O969" i="5"/>
  <c r="P969" i="5"/>
  <c r="Q969" i="5"/>
  <c r="R969" i="5"/>
  <c r="S969" i="5"/>
  <c r="T969" i="5"/>
  <c r="U969" i="5"/>
  <c r="V969" i="5"/>
  <c r="W969" i="5"/>
  <c r="X969" i="5"/>
  <c r="Y969" i="5"/>
  <c r="K970" i="5"/>
  <c r="L970" i="5"/>
  <c r="M970" i="5"/>
  <c r="N970" i="5"/>
  <c r="O970" i="5"/>
  <c r="P970" i="5"/>
  <c r="Q970" i="5"/>
  <c r="R970" i="5"/>
  <c r="S970" i="5"/>
  <c r="T970" i="5"/>
  <c r="U970" i="5"/>
  <c r="V970" i="5"/>
  <c r="W970" i="5"/>
  <c r="X970" i="5"/>
  <c r="Y970" i="5"/>
  <c r="K971" i="5"/>
  <c r="L971" i="5"/>
  <c r="M971" i="5"/>
  <c r="N971" i="5"/>
  <c r="O971" i="5"/>
  <c r="P971" i="5"/>
  <c r="Q971" i="5"/>
  <c r="R971" i="5"/>
  <c r="S971" i="5"/>
  <c r="T971" i="5"/>
  <c r="U971" i="5"/>
  <c r="V971" i="5"/>
  <c r="W971" i="5"/>
  <c r="X971" i="5"/>
  <c r="Y971" i="5"/>
  <c r="K972" i="5"/>
  <c r="L972" i="5"/>
  <c r="M972" i="5"/>
  <c r="N972" i="5"/>
  <c r="O972" i="5"/>
  <c r="P972" i="5"/>
  <c r="Q972" i="5"/>
  <c r="R972" i="5"/>
  <c r="S972" i="5"/>
  <c r="T972" i="5"/>
  <c r="U972" i="5"/>
  <c r="V972" i="5"/>
  <c r="W972" i="5"/>
  <c r="X972" i="5"/>
  <c r="Y972" i="5"/>
  <c r="K973" i="5"/>
  <c r="L973" i="5"/>
  <c r="M973" i="5"/>
  <c r="N973" i="5"/>
  <c r="O973" i="5"/>
  <c r="P973" i="5"/>
  <c r="Q973" i="5"/>
  <c r="R973" i="5"/>
  <c r="S973" i="5"/>
  <c r="T973" i="5"/>
  <c r="U973" i="5"/>
  <c r="V973" i="5"/>
  <c r="W973" i="5"/>
  <c r="X973" i="5"/>
  <c r="Y973" i="5"/>
  <c r="K974" i="5"/>
  <c r="L974" i="5"/>
  <c r="M974" i="5"/>
  <c r="N974" i="5"/>
  <c r="O974" i="5"/>
  <c r="P974" i="5"/>
  <c r="Q974" i="5"/>
  <c r="R974" i="5"/>
  <c r="S974" i="5"/>
  <c r="T974" i="5"/>
  <c r="U974" i="5"/>
  <c r="V974" i="5"/>
  <c r="W974" i="5"/>
  <c r="X974" i="5"/>
  <c r="Y974" i="5"/>
  <c r="K975" i="5"/>
  <c r="L975" i="5"/>
  <c r="M975" i="5"/>
  <c r="N975" i="5"/>
  <c r="O975" i="5"/>
  <c r="P975" i="5"/>
  <c r="Q975" i="5"/>
  <c r="R975" i="5"/>
  <c r="S975" i="5"/>
  <c r="T975" i="5"/>
  <c r="U975" i="5"/>
  <c r="V975" i="5"/>
  <c r="W975" i="5"/>
  <c r="X975" i="5"/>
  <c r="Y975" i="5"/>
  <c r="K976" i="5"/>
  <c r="L976" i="5"/>
  <c r="M976" i="5"/>
  <c r="N976" i="5"/>
  <c r="O976" i="5"/>
  <c r="P976" i="5"/>
  <c r="Q976" i="5"/>
  <c r="R976" i="5"/>
  <c r="S976" i="5"/>
  <c r="T976" i="5"/>
  <c r="U976" i="5"/>
  <c r="V976" i="5"/>
  <c r="W976" i="5"/>
  <c r="X976" i="5"/>
  <c r="Y976" i="5"/>
  <c r="K977" i="5"/>
  <c r="L977" i="5"/>
  <c r="M977" i="5"/>
  <c r="N977" i="5"/>
  <c r="O977" i="5"/>
  <c r="P977" i="5"/>
  <c r="Q977" i="5"/>
  <c r="R977" i="5"/>
  <c r="S977" i="5"/>
  <c r="T977" i="5"/>
  <c r="U977" i="5"/>
  <c r="V977" i="5"/>
  <c r="W977" i="5"/>
  <c r="X977" i="5"/>
  <c r="Y977" i="5"/>
  <c r="K978" i="5"/>
  <c r="L978" i="5"/>
  <c r="M978" i="5"/>
  <c r="N978" i="5"/>
  <c r="O978" i="5"/>
  <c r="P978" i="5"/>
  <c r="Q978" i="5"/>
  <c r="R978" i="5"/>
  <c r="S978" i="5"/>
  <c r="T978" i="5"/>
  <c r="U978" i="5"/>
  <c r="V978" i="5"/>
  <c r="W978" i="5"/>
  <c r="X978" i="5"/>
  <c r="Y978" i="5"/>
  <c r="K979" i="5"/>
  <c r="L979" i="5"/>
  <c r="M979" i="5"/>
  <c r="N979" i="5"/>
  <c r="O979" i="5"/>
  <c r="P979" i="5"/>
  <c r="Q979" i="5"/>
  <c r="R979" i="5"/>
  <c r="S979" i="5"/>
  <c r="T979" i="5"/>
  <c r="U979" i="5"/>
  <c r="V979" i="5"/>
  <c r="W979" i="5"/>
  <c r="X979" i="5"/>
  <c r="Y979" i="5"/>
  <c r="K980" i="5"/>
  <c r="L980" i="5"/>
  <c r="M980" i="5"/>
  <c r="N980" i="5"/>
  <c r="O980" i="5"/>
  <c r="P980" i="5"/>
  <c r="Q980" i="5"/>
  <c r="R980" i="5"/>
  <c r="S980" i="5"/>
  <c r="T980" i="5"/>
  <c r="U980" i="5"/>
  <c r="V980" i="5"/>
  <c r="W980" i="5"/>
  <c r="X980" i="5"/>
  <c r="Y980" i="5"/>
  <c r="K981" i="5"/>
  <c r="L981" i="5"/>
  <c r="M981" i="5"/>
  <c r="N981" i="5"/>
  <c r="O981" i="5"/>
  <c r="P981" i="5"/>
  <c r="Q981" i="5"/>
  <c r="R981" i="5"/>
  <c r="S981" i="5"/>
  <c r="T981" i="5"/>
  <c r="U981" i="5"/>
  <c r="V981" i="5"/>
  <c r="W981" i="5"/>
  <c r="X981" i="5"/>
  <c r="Y981" i="5"/>
  <c r="K982" i="5"/>
  <c r="L982" i="5"/>
  <c r="M982" i="5"/>
  <c r="N982" i="5"/>
  <c r="O982" i="5"/>
  <c r="P982" i="5"/>
  <c r="Q982" i="5"/>
  <c r="R982" i="5"/>
  <c r="S982" i="5"/>
  <c r="T982" i="5"/>
  <c r="U982" i="5"/>
  <c r="V982" i="5"/>
  <c r="W982" i="5"/>
  <c r="X982" i="5"/>
  <c r="Y982" i="5"/>
  <c r="K983" i="5"/>
  <c r="L983" i="5"/>
  <c r="M983" i="5"/>
  <c r="N983" i="5"/>
  <c r="O983" i="5"/>
  <c r="P983" i="5"/>
  <c r="Q983" i="5"/>
  <c r="R983" i="5"/>
  <c r="S983" i="5"/>
  <c r="T983" i="5"/>
  <c r="U983" i="5"/>
  <c r="V983" i="5"/>
  <c r="W983" i="5"/>
  <c r="X983" i="5"/>
  <c r="Y983" i="5"/>
  <c r="K984" i="5"/>
  <c r="L984" i="5"/>
  <c r="M984" i="5"/>
  <c r="N984" i="5"/>
  <c r="O984" i="5"/>
  <c r="P984" i="5"/>
  <c r="Q984" i="5"/>
  <c r="R984" i="5"/>
  <c r="S984" i="5"/>
  <c r="T984" i="5"/>
  <c r="U984" i="5"/>
  <c r="V984" i="5"/>
  <c r="W984" i="5"/>
  <c r="X984" i="5"/>
  <c r="Y984" i="5"/>
  <c r="K985" i="5"/>
  <c r="L985" i="5"/>
  <c r="M985" i="5"/>
  <c r="N985" i="5"/>
  <c r="O985" i="5"/>
  <c r="P985" i="5"/>
  <c r="Q985" i="5"/>
  <c r="R985" i="5"/>
  <c r="S985" i="5"/>
  <c r="T985" i="5"/>
  <c r="U985" i="5"/>
  <c r="V985" i="5"/>
  <c r="W985" i="5"/>
  <c r="X985" i="5"/>
  <c r="Y985" i="5"/>
  <c r="K986" i="5"/>
  <c r="L986" i="5"/>
  <c r="M986" i="5"/>
  <c r="N986" i="5"/>
  <c r="O986" i="5"/>
  <c r="P986" i="5"/>
  <c r="Q986" i="5"/>
  <c r="R986" i="5"/>
  <c r="S986" i="5"/>
  <c r="T986" i="5"/>
  <c r="U986" i="5"/>
  <c r="V986" i="5"/>
  <c r="W986" i="5"/>
  <c r="X986" i="5"/>
  <c r="Y986" i="5"/>
  <c r="K987" i="5"/>
  <c r="L987" i="5"/>
  <c r="M987" i="5"/>
  <c r="N987" i="5"/>
  <c r="O987" i="5"/>
  <c r="P987" i="5"/>
  <c r="Q987" i="5"/>
  <c r="R987" i="5"/>
  <c r="S987" i="5"/>
  <c r="T987" i="5"/>
  <c r="U987" i="5"/>
  <c r="V987" i="5"/>
  <c r="W987" i="5"/>
  <c r="X987" i="5"/>
  <c r="Y987" i="5"/>
  <c r="K988" i="5"/>
  <c r="L988" i="5"/>
  <c r="M988" i="5"/>
  <c r="N988" i="5"/>
  <c r="O988" i="5"/>
  <c r="P988" i="5"/>
  <c r="Q988" i="5"/>
  <c r="R988" i="5"/>
  <c r="S988" i="5"/>
  <c r="T988" i="5"/>
  <c r="U988" i="5"/>
  <c r="V988" i="5"/>
  <c r="W988" i="5"/>
  <c r="X988" i="5"/>
  <c r="Y988" i="5"/>
  <c r="K989" i="5"/>
  <c r="L989" i="5"/>
  <c r="M989" i="5"/>
  <c r="N989" i="5"/>
  <c r="O989" i="5"/>
  <c r="P989" i="5"/>
  <c r="Q989" i="5"/>
  <c r="R989" i="5"/>
  <c r="S989" i="5"/>
  <c r="T989" i="5"/>
  <c r="U989" i="5"/>
  <c r="V989" i="5"/>
  <c r="W989" i="5"/>
  <c r="X989" i="5"/>
  <c r="Y989" i="5"/>
  <c r="K990" i="5"/>
  <c r="L990" i="5"/>
  <c r="M990" i="5"/>
  <c r="N990" i="5"/>
  <c r="O990" i="5"/>
  <c r="P990" i="5"/>
  <c r="Q990" i="5"/>
  <c r="R990" i="5"/>
  <c r="S990" i="5"/>
  <c r="T990" i="5"/>
  <c r="U990" i="5"/>
  <c r="V990" i="5"/>
  <c r="W990" i="5"/>
  <c r="X990" i="5"/>
  <c r="Y990" i="5"/>
  <c r="K991" i="5"/>
  <c r="L991" i="5"/>
  <c r="M991" i="5"/>
  <c r="N991" i="5"/>
  <c r="O991" i="5"/>
  <c r="P991" i="5"/>
  <c r="Q991" i="5"/>
  <c r="R991" i="5"/>
  <c r="S991" i="5"/>
  <c r="T991" i="5"/>
  <c r="U991" i="5"/>
  <c r="V991" i="5"/>
  <c r="W991" i="5"/>
  <c r="X991" i="5"/>
  <c r="Y991" i="5"/>
  <c r="K992" i="5"/>
  <c r="L992" i="5"/>
  <c r="M992" i="5"/>
  <c r="N992" i="5"/>
  <c r="O992" i="5"/>
  <c r="P992" i="5"/>
  <c r="Q992" i="5"/>
  <c r="R992" i="5"/>
  <c r="S992" i="5"/>
  <c r="T992" i="5"/>
  <c r="U992" i="5"/>
  <c r="V992" i="5"/>
  <c r="W992" i="5"/>
  <c r="X992" i="5"/>
  <c r="Y992" i="5"/>
  <c r="K993" i="5"/>
  <c r="L993" i="5"/>
  <c r="M993" i="5"/>
  <c r="N993" i="5"/>
  <c r="O993" i="5"/>
  <c r="P993" i="5"/>
  <c r="Q993" i="5"/>
  <c r="R993" i="5"/>
  <c r="S993" i="5"/>
  <c r="T993" i="5"/>
  <c r="U993" i="5"/>
  <c r="V993" i="5"/>
  <c r="W993" i="5"/>
  <c r="X993" i="5"/>
  <c r="Y993" i="5"/>
  <c r="K994" i="5"/>
  <c r="L994" i="5"/>
  <c r="M994" i="5"/>
  <c r="N994" i="5"/>
  <c r="O994" i="5"/>
  <c r="P994" i="5"/>
  <c r="Q994" i="5"/>
  <c r="R994" i="5"/>
  <c r="S994" i="5"/>
  <c r="T994" i="5"/>
  <c r="U994" i="5"/>
  <c r="V994" i="5"/>
  <c r="W994" i="5"/>
  <c r="X994" i="5"/>
  <c r="Y994" i="5"/>
  <c r="K995" i="5"/>
  <c r="L995" i="5"/>
  <c r="M995" i="5"/>
  <c r="N995" i="5"/>
  <c r="O995" i="5"/>
  <c r="P995" i="5"/>
  <c r="Q995" i="5"/>
  <c r="R995" i="5"/>
  <c r="S995" i="5"/>
  <c r="T995" i="5"/>
  <c r="U995" i="5"/>
  <c r="V995" i="5"/>
  <c r="W995" i="5"/>
  <c r="X995" i="5"/>
  <c r="Y995" i="5"/>
  <c r="K996" i="5"/>
  <c r="L996" i="5"/>
  <c r="M996" i="5"/>
  <c r="N996" i="5"/>
  <c r="O996" i="5"/>
  <c r="P996" i="5"/>
  <c r="Q996" i="5"/>
  <c r="R996" i="5"/>
  <c r="S996" i="5"/>
  <c r="T996" i="5"/>
  <c r="U996" i="5"/>
  <c r="V996" i="5"/>
  <c r="W996" i="5"/>
  <c r="X996" i="5"/>
  <c r="Y996" i="5"/>
  <c r="K997" i="5"/>
  <c r="L997" i="5"/>
  <c r="M997" i="5"/>
  <c r="N997" i="5"/>
  <c r="O997" i="5"/>
  <c r="P997" i="5"/>
  <c r="Q997" i="5"/>
  <c r="R997" i="5"/>
  <c r="S997" i="5"/>
  <c r="T997" i="5"/>
  <c r="U997" i="5"/>
  <c r="V997" i="5"/>
  <c r="W997" i="5"/>
  <c r="X997" i="5"/>
  <c r="Y997" i="5"/>
  <c r="K998" i="5"/>
  <c r="L998" i="5"/>
  <c r="M998" i="5"/>
  <c r="N998" i="5"/>
  <c r="O998" i="5"/>
  <c r="P998" i="5"/>
  <c r="Q998" i="5"/>
  <c r="R998" i="5"/>
  <c r="S998" i="5"/>
  <c r="T998" i="5"/>
  <c r="U998" i="5"/>
  <c r="V998" i="5"/>
  <c r="W998" i="5"/>
  <c r="X998" i="5"/>
  <c r="Y998" i="5"/>
  <c r="K999" i="5"/>
  <c r="L999" i="5"/>
  <c r="M999" i="5"/>
  <c r="N999" i="5"/>
  <c r="O999" i="5"/>
  <c r="P999" i="5"/>
  <c r="Q999" i="5"/>
  <c r="R999" i="5"/>
  <c r="S999" i="5"/>
  <c r="T999" i="5"/>
  <c r="U999" i="5"/>
  <c r="V999" i="5"/>
  <c r="W999" i="5"/>
  <c r="X999" i="5"/>
  <c r="Y999" i="5"/>
  <c r="K1000" i="5"/>
  <c r="L1000" i="5"/>
  <c r="M1000" i="5"/>
  <c r="N1000" i="5"/>
  <c r="O1000" i="5"/>
  <c r="P1000" i="5"/>
  <c r="Q1000" i="5"/>
  <c r="R1000" i="5"/>
  <c r="S1000" i="5"/>
  <c r="T1000" i="5"/>
  <c r="U1000" i="5"/>
  <c r="V1000" i="5"/>
  <c r="W1000" i="5"/>
  <c r="X1000" i="5"/>
  <c r="Y1000" i="5"/>
  <c r="K1001" i="5"/>
  <c r="L1001" i="5"/>
  <c r="M1001" i="5"/>
  <c r="N1001" i="5"/>
  <c r="O1001" i="5"/>
  <c r="P1001" i="5"/>
  <c r="Q1001" i="5"/>
  <c r="R1001" i="5"/>
  <c r="S1001" i="5"/>
  <c r="T1001" i="5"/>
  <c r="U1001" i="5"/>
  <c r="V1001" i="5"/>
  <c r="W1001" i="5"/>
  <c r="X1001" i="5"/>
  <c r="Y1001" i="5"/>
  <c r="K1002" i="5"/>
  <c r="L1002" i="5"/>
  <c r="M1002" i="5"/>
  <c r="N1002" i="5"/>
  <c r="O1002" i="5"/>
  <c r="P1002" i="5"/>
  <c r="Q1002" i="5"/>
  <c r="R1002" i="5"/>
  <c r="S1002" i="5"/>
  <c r="T1002" i="5"/>
  <c r="U1002" i="5"/>
  <c r="V1002" i="5"/>
  <c r="W1002" i="5"/>
  <c r="X1002" i="5"/>
  <c r="Y1002" i="5"/>
  <c r="K1003" i="5"/>
  <c r="L1003" i="5"/>
  <c r="M1003" i="5"/>
  <c r="N1003" i="5"/>
  <c r="O1003" i="5"/>
  <c r="P1003" i="5"/>
  <c r="Q1003" i="5"/>
  <c r="R1003" i="5"/>
  <c r="S1003" i="5"/>
  <c r="T1003" i="5"/>
  <c r="U1003" i="5"/>
  <c r="V1003" i="5"/>
  <c r="W1003" i="5"/>
  <c r="X1003" i="5"/>
  <c r="Y1003" i="5"/>
  <c r="K1004" i="5"/>
  <c r="L1004" i="5"/>
  <c r="M1004" i="5"/>
  <c r="N1004" i="5"/>
  <c r="O1004" i="5"/>
  <c r="P1004" i="5"/>
  <c r="Q1004" i="5"/>
  <c r="R1004" i="5"/>
  <c r="S1004" i="5"/>
  <c r="T1004" i="5"/>
  <c r="U1004" i="5"/>
  <c r="V1004" i="5"/>
  <c r="W1004" i="5"/>
  <c r="X1004" i="5"/>
  <c r="Y1004" i="5"/>
  <c r="K1005" i="5"/>
  <c r="L1005" i="5"/>
  <c r="M1005" i="5"/>
  <c r="N1005" i="5"/>
  <c r="O1005" i="5"/>
  <c r="P1005" i="5"/>
  <c r="Q1005" i="5"/>
  <c r="R1005" i="5"/>
  <c r="S1005" i="5"/>
  <c r="T1005" i="5"/>
  <c r="U1005" i="5"/>
  <c r="V1005" i="5"/>
  <c r="W1005" i="5"/>
  <c r="X1005" i="5"/>
  <c r="Y1005" i="5"/>
  <c r="K1006" i="5"/>
  <c r="L1006" i="5"/>
  <c r="M1006" i="5"/>
  <c r="N1006" i="5"/>
  <c r="O1006" i="5"/>
  <c r="P1006" i="5"/>
  <c r="Q1006" i="5"/>
  <c r="R1006" i="5"/>
  <c r="S1006" i="5"/>
  <c r="T1006" i="5"/>
  <c r="U1006" i="5"/>
  <c r="V1006" i="5"/>
  <c r="W1006" i="5"/>
  <c r="X1006" i="5"/>
  <c r="Y1006" i="5"/>
  <c r="K1007" i="5"/>
  <c r="L1007" i="5"/>
  <c r="M1007" i="5"/>
  <c r="N1007" i="5"/>
  <c r="O1007" i="5"/>
  <c r="P1007" i="5"/>
  <c r="Q1007" i="5"/>
  <c r="R1007" i="5"/>
  <c r="S1007" i="5"/>
  <c r="T1007" i="5"/>
  <c r="U1007" i="5"/>
  <c r="V1007" i="5"/>
  <c r="W1007" i="5"/>
  <c r="X1007" i="5"/>
  <c r="Y1007" i="5"/>
  <c r="K1008" i="5"/>
  <c r="L1008" i="5"/>
  <c r="M1008" i="5"/>
  <c r="N1008" i="5"/>
  <c r="O1008" i="5"/>
  <c r="P1008" i="5"/>
  <c r="Q1008" i="5"/>
  <c r="R1008" i="5"/>
  <c r="S1008" i="5"/>
  <c r="T1008" i="5"/>
  <c r="U1008" i="5"/>
  <c r="V1008" i="5"/>
  <c r="W1008" i="5"/>
  <c r="X1008" i="5"/>
  <c r="Y1008" i="5"/>
  <c r="K1009" i="5"/>
  <c r="L1009" i="5"/>
  <c r="M1009" i="5"/>
  <c r="N1009" i="5"/>
  <c r="O1009" i="5"/>
  <c r="P1009" i="5"/>
  <c r="Q1009" i="5"/>
  <c r="R1009" i="5"/>
  <c r="S1009" i="5"/>
  <c r="T1009" i="5"/>
  <c r="U1009" i="5"/>
  <c r="V1009" i="5"/>
  <c r="W1009" i="5"/>
  <c r="X1009" i="5"/>
  <c r="Y1009" i="5"/>
  <c r="K1010" i="5"/>
  <c r="L1010" i="5"/>
  <c r="M1010" i="5"/>
  <c r="N1010" i="5"/>
  <c r="O1010" i="5"/>
  <c r="P1010" i="5"/>
  <c r="Q1010" i="5"/>
  <c r="R1010" i="5"/>
  <c r="S1010" i="5"/>
  <c r="T1010" i="5"/>
  <c r="U1010" i="5"/>
  <c r="V1010" i="5"/>
  <c r="W1010" i="5"/>
  <c r="X1010" i="5"/>
  <c r="Y1010" i="5"/>
  <c r="K1011" i="5"/>
  <c r="L1011" i="5"/>
  <c r="M1011" i="5"/>
  <c r="N1011" i="5"/>
  <c r="O1011" i="5"/>
  <c r="P1011" i="5"/>
  <c r="Q1011" i="5"/>
  <c r="R1011" i="5"/>
  <c r="S1011" i="5"/>
  <c r="T1011" i="5"/>
  <c r="U1011" i="5"/>
  <c r="V1011" i="5"/>
  <c r="W1011" i="5"/>
  <c r="X1011" i="5"/>
  <c r="Y1011" i="5"/>
  <c r="K1012" i="5"/>
  <c r="L1012" i="5"/>
  <c r="M1012" i="5"/>
  <c r="N1012" i="5"/>
  <c r="O1012" i="5"/>
  <c r="P1012" i="5"/>
  <c r="Q1012" i="5"/>
  <c r="R1012" i="5"/>
  <c r="S1012" i="5"/>
  <c r="T1012" i="5"/>
  <c r="U1012" i="5"/>
  <c r="V1012" i="5"/>
  <c r="W1012" i="5"/>
  <c r="X1012" i="5"/>
  <c r="Y1012" i="5"/>
  <c r="K1013" i="5"/>
  <c r="L1013" i="5"/>
  <c r="M1013" i="5"/>
  <c r="N1013" i="5"/>
  <c r="O1013" i="5"/>
  <c r="P1013" i="5"/>
  <c r="Q1013" i="5"/>
  <c r="R1013" i="5"/>
  <c r="S1013" i="5"/>
  <c r="T1013" i="5"/>
  <c r="U1013" i="5"/>
  <c r="V1013" i="5"/>
  <c r="W1013" i="5"/>
  <c r="X1013" i="5"/>
  <c r="Y1013" i="5"/>
  <c r="K1014" i="5"/>
  <c r="L1014" i="5"/>
  <c r="M1014" i="5"/>
  <c r="N1014" i="5"/>
  <c r="O1014" i="5"/>
  <c r="P1014" i="5"/>
  <c r="Q1014" i="5"/>
  <c r="R1014" i="5"/>
  <c r="S1014" i="5"/>
  <c r="T1014" i="5"/>
  <c r="U1014" i="5"/>
  <c r="V1014" i="5"/>
  <c r="W1014" i="5"/>
  <c r="X1014" i="5"/>
  <c r="Y1014" i="5"/>
  <c r="K1015" i="5"/>
  <c r="L1015" i="5"/>
  <c r="M1015" i="5"/>
  <c r="N1015" i="5"/>
  <c r="O1015" i="5"/>
  <c r="P1015" i="5"/>
  <c r="Q1015" i="5"/>
  <c r="R1015" i="5"/>
  <c r="S1015" i="5"/>
  <c r="T1015" i="5"/>
  <c r="U1015" i="5"/>
  <c r="V1015" i="5"/>
  <c r="W1015" i="5"/>
  <c r="X1015" i="5"/>
  <c r="Y1015" i="5"/>
  <c r="K1016" i="5"/>
  <c r="L1016" i="5"/>
  <c r="M1016" i="5"/>
  <c r="N1016" i="5"/>
  <c r="O1016" i="5"/>
  <c r="P1016" i="5"/>
  <c r="Q1016" i="5"/>
  <c r="R1016" i="5"/>
  <c r="S1016" i="5"/>
  <c r="T1016" i="5"/>
  <c r="U1016" i="5"/>
  <c r="V1016" i="5"/>
  <c r="W1016" i="5"/>
  <c r="X1016" i="5"/>
  <c r="Y1016" i="5"/>
  <c r="K1017" i="5"/>
  <c r="L1017" i="5"/>
  <c r="M1017" i="5"/>
  <c r="N1017" i="5"/>
  <c r="O1017" i="5"/>
  <c r="P1017" i="5"/>
  <c r="Q1017" i="5"/>
  <c r="R1017" i="5"/>
  <c r="S1017" i="5"/>
  <c r="T1017" i="5"/>
  <c r="U1017" i="5"/>
  <c r="V1017" i="5"/>
  <c r="W1017" i="5"/>
  <c r="X1017" i="5"/>
  <c r="Y1017" i="5"/>
  <c r="K1018" i="5"/>
  <c r="L1018" i="5"/>
  <c r="M1018" i="5"/>
  <c r="N1018" i="5"/>
  <c r="O1018" i="5"/>
  <c r="P1018" i="5"/>
  <c r="Q1018" i="5"/>
  <c r="R1018" i="5"/>
  <c r="S1018" i="5"/>
  <c r="T1018" i="5"/>
  <c r="U1018" i="5"/>
  <c r="V1018" i="5"/>
  <c r="W1018" i="5"/>
  <c r="X1018" i="5"/>
  <c r="Y1018" i="5"/>
  <c r="K1019" i="5"/>
  <c r="L1019" i="5"/>
  <c r="M1019" i="5"/>
  <c r="N1019" i="5"/>
  <c r="O1019" i="5"/>
  <c r="P1019" i="5"/>
  <c r="Q1019" i="5"/>
  <c r="R1019" i="5"/>
  <c r="S1019" i="5"/>
  <c r="T1019" i="5"/>
  <c r="U1019" i="5"/>
  <c r="V1019" i="5"/>
  <c r="W1019" i="5"/>
  <c r="X1019" i="5"/>
  <c r="Y1019" i="5"/>
  <c r="K1020" i="5"/>
  <c r="L1020" i="5"/>
  <c r="M1020" i="5"/>
  <c r="N1020" i="5"/>
  <c r="O1020" i="5"/>
  <c r="P1020" i="5"/>
  <c r="Q1020" i="5"/>
  <c r="R1020" i="5"/>
  <c r="S1020" i="5"/>
  <c r="T1020" i="5"/>
  <c r="U1020" i="5"/>
  <c r="V1020" i="5"/>
  <c r="W1020" i="5"/>
  <c r="X1020" i="5"/>
  <c r="Y1020" i="5"/>
  <c r="K1021" i="5"/>
  <c r="L1021" i="5"/>
  <c r="M1021" i="5"/>
  <c r="N1021" i="5"/>
  <c r="O1021" i="5"/>
  <c r="P1021" i="5"/>
  <c r="Q1021" i="5"/>
  <c r="R1021" i="5"/>
  <c r="S1021" i="5"/>
  <c r="T1021" i="5"/>
  <c r="U1021" i="5"/>
  <c r="V1021" i="5"/>
  <c r="W1021" i="5"/>
  <c r="X1021" i="5"/>
  <c r="Y1021" i="5"/>
  <c r="K1022" i="5"/>
  <c r="L1022" i="5"/>
  <c r="M1022" i="5"/>
  <c r="N1022" i="5"/>
  <c r="O1022" i="5"/>
  <c r="P1022" i="5"/>
  <c r="Q1022" i="5"/>
  <c r="R1022" i="5"/>
  <c r="S1022" i="5"/>
  <c r="T1022" i="5"/>
  <c r="U1022" i="5"/>
  <c r="V1022" i="5"/>
  <c r="W1022" i="5"/>
  <c r="X1022" i="5"/>
  <c r="Y1022" i="5"/>
  <c r="K1023" i="5"/>
  <c r="L1023" i="5"/>
  <c r="M1023" i="5"/>
  <c r="N1023" i="5"/>
  <c r="O1023" i="5"/>
  <c r="P1023" i="5"/>
  <c r="Q1023" i="5"/>
  <c r="R1023" i="5"/>
  <c r="S1023" i="5"/>
  <c r="T1023" i="5"/>
  <c r="U1023" i="5"/>
  <c r="V1023" i="5"/>
  <c r="W1023" i="5"/>
  <c r="X1023" i="5"/>
  <c r="Y1023" i="5"/>
  <c r="K1024" i="5"/>
  <c r="L1024" i="5"/>
  <c r="M1024" i="5"/>
  <c r="N1024" i="5"/>
  <c r="O1024" i="5"/>
  <c r="P1024" i="5"/>
  <c r="Q1024" i="5"/>
  <c r="R1024" i="5"/>
  <c r="S1024" i="5"/>
  <c r="T1024" i="5"/>
  <c r="U1024" i="5"/>
  <c r="V1024" i="5"/>
  <c r="W1024" i="5"/>
  <c r="X1024" i="5"/>
  <c r="Y1024" i="5"/>
  <c r="K1025" i="5"/>
  <c r="L1025" i="5"/>
  <c r="M1025" i="5"/>
  <c r="N1025" i="5"/>
  <c r="O1025" i="5"/>
  <c r="P1025" i="5"/>
  <c r="Q1025" i="5"/>
  <c r="R1025" i="5"/>
  <c r="S1025" i="5"/>
  <c r="T1025" i="5"/>
  <c r="U1025" i="5"/>
  <c r="V1025" i="5"/>
  <c r="W1025" i="5"/>
  <c r="X1025" i="5"/>
  <c r="Y1025" i="5"/>
  <c r="K1026" i="5"/>
  <c r="L1026" i="5"/>
  <c r="M1026" i="5"/>
  <c r="N1026" i="5"/>
  <c r="O1026" i="5"/>
  <c r="P1026" i="5"/>
  <c r="Q1026" i="5"/>
  <c r="R1026" i="5"/>
  <c r="S1026" i="5"/>
  <c r="T1026" i="5"/>
  <c r="U1026" i="5"/>
  <c r="V1026" i="5"/>
  <c r="W1026" i="5"/>
  <c r="X1026" i="5"/>
  <c r="Y1026" i="5"/>
  <c r="K1027" i="5"/>
  <c r="L1027" i="5"/>
  <c r="M1027" i="5"/>
  <c r="N1027" i="5"/>
  <c r="O1027" i="5"/>
  <c r="P1027" i="5"/>
  <c r="Q1027" i="5"/>
  <c r="R1027" i="5"/>
  <c r="S1027" i="5"/>
  <c r="T1027" i="5"/>
  <c r="U1027" i="5"/>
  <c r="V1027" i="5"/>
  <c r="W1027" i="5"/>
  <c r="X1027" i="5"/>
  <c r="Y1027" i="5"/>
  <c r="K1028" i="5"/>
  <c r="L1028" i="5"/>
  <c r="M1028" i="5"/>
  <c r="N1028" i="5"/>
  <c r="O1028" i="5"/>
  <c r="P1028" i="5"/>
  <c r="Q1028" i="5"/>
  <c r="R1028" i="5"/>
  <c r="S1028" i="5"/>
  <c r="T1028" i="5"/>
  <c r="U1028" i="5"/>
  <c r="V1028" i="5"/>
  <c r="W1028" i="5"/>
  <c r="X1028" i="5"/>
  <c r="Y1028" i="5"/>
  <c r="K1029" i="5"/>
  <c r="L1029" i="5"/>
  <c r="M1029" i="5"/>
  <c r="N1029" i="5"/>
  <c r="O1029" i="5"/>
  <c r="P1029" i="5"/>
  <c r="Q1029" i="5"/>
  <c r="R1029" i="5"/>
  <c r="S1029" i="5"/>
  <c r="T1029" i="5"/>
  <c r="U1029" i="5"/>
  <c r="V1029" i="5"/>
  <c r="W1029" i="5"/>
  <c r="X1029" i="5"/>
  <c r="Y1029" i="5"/>
  <c r="K1030" i="5"/>
  <c r="L1030" i="5"/>
  <c r="M1030" i="5"/>
  <c r="N1030" i="5"/>
  <c r="O1030" i="5"/>
  <c r="P1030" i="5"/>
  <c r="Q1030" i="5"/>
  <c r="R1030" i="5"/>
  <c r="S1030" i="5"/>
  <c r="T1030" i="5"/>
  <c r="U1030" i="5"/>
  <c r="V1030" i="5"/>
  <c r="W1030" i="5"/>
  <c r="X1030" i="5"/>
  <c r="Y1030" i="5"/>
  <c r="K1031" i="5"/>
  <c r="L1031" i="5"/>
  <c r="M1031" i="5"/>
  <c r="N1031" i="5"/>
  <c r="O1031" i="5"/>
  <c r="P1031" i="5"/>
  <c r="Q1031" i="5"/>
  <c r="R1031" i="5"/>
  <c r="S1031" i="5"/>
  <c r="T1031" i="5"/>
  <c r="U1031" i="5"/>
  <c r="V1031" i="5"/>
  <c r="W1031" i="5"/>
  <c r="X1031" i="5"/>
  <c r="Y1031" i="5"/>
  <c r="K1032" i="5"/>
  <c r="L1032" i="5"/>
  <c r="M1032" i="5"/>
  <c r="N1032" i="5"/>
  <c r="O1032" i="5"/>
  <c r="P1032" i="5"/>
  <c r="Q1032" i="5"/>
  <c r="R1032" i="5"/>
  <c r="S1032" i="5"/>
  <c r="T1032" i="5"/>
  <c r="U1032" i="5"/>
  <c r="V1032" i="5"/>
  <c r="W1032" i="5"/>
  <c r="X1032" i="5"/>
  <c r="Y1032" i="5"/>
  <c r="K1033" i="5"/>
  <c r="L1033" i="5"/>
  <c r="M1033" i="5"/>
  <c r="N1033" i="5"/>
  <c r="O1033" i="5"/>
  <c r="P1033" i="5"/>
  <c r="Q1033" i="5"/>
  <c r="R1033" i="5"/>
  <c r="S1033" i="5"/>
  <c r="T1033" i="5"/>
  <c r="U1033" i="5"/>
  <c r="V1033" i="5"/>
  <c r="W1033" i="5"/>
  <c r="X1033" i="5"/>
  <c r="Y1033" i="5"/>
  <c r="K1034" i="5"/>
  <c r="L1034" i="5"/>
  <c r="M1034" i="5"/>
  <c r="N1034" i="5"/>
  <c r="O1034" i="5"/>
  <c r="P1034" i="5"/>
  <c r="Q1034" i="5"/>
  <c r="R1034" i="5"/>
  <c r="S1034" i="5"/>
  <c r="T1034" i="5"/>
  <c r="U1034" i="5"/>
  <c r="V1034" i="5"/>
  <c r="W1034" i="5"/>
  <c r="X1034" i="5"/>
  <c r="Y1034" i="5"/>
  <c r="K1035" i="5"/>
  <c r="L1035" i="5"/>
  <c r="M1035" i="5"/>
  <c r="N1035" i="5"/>
  <c r="O1035" i="5"/>
  <c r="P1035" i="5"/>
  <c r="Q1035" i="5"/>
  <c r="R1035" i="5"/>
  <c r="S1035" i="5"/>
  <c r="T1035" i="5"/>
  <c r="U1035" i="5"/>
  <c r="V1035" i="5"/>
  <c r="W1035" i="5"/>
  <c r="X1035" i="5"/>
  <c r="Y1035" i="5"/>
  <c r="K1036" i="5"/>
  <c r="L1036" i="5"/>
  <c r="M1036" i="5"/>
  <c r="N1036" i="5"/>
  <c r="O1036" i="5"/>
  <c r="P1036" i="5"/>
  <c r="Q1036" i="5"/>
  <c r="R1036" i="5"/>
  <c r="S1036" i="5"/>
  <c r="T1036" i="5"/>
  <c r="U1036" i="5"/>
  <c r="V1036" i="5"/>
  <c r="W1036" i="5"/>
  <c r="X1036" i="5"/>
  <c r="Y1036" i="5"/>
  <c r="K1037" i="5"/>
  <c r="L1037" i="5"/>
  <c r="M1037" i="5"/>
  <c r="N1037" i="5"/>
  <c r="O1037" i="5"/>
  <c r="P1037" i="5"/>
  <c r="Q1037" i="5"/>
  <c r="R1037" i="5"/>
  <c r="S1037" i="5"/>
  <c r="T1037" i="5"/>
  <c r="U1037" i="5"/>
  <c r="V1037" i="5"/>
  <c r="W1037" i="5"/>
  <c r="X1037" i="5"/>
  <c r="Y1037" i="5"/>
  <c r="K1038" i="5"/>
  <c r="L1038" i="5"/>
  <c r="M1038" i="5"/>
  <c r="N1038" i="5"/>
  <c r="O1038" i="5"/>
  <c r="P1038" i="5"/>
  <c r="Q1038" i="5"/>
  <c r="R1038" i="5"/>
  <c r="S1038" i="5"/>
  <c r="T1038" i="5"/>
  <c r="U1038" i="5"/>
  <c r="V1038" i="5"/>
  <c r="W1038" i="5"/>
  <c r="X1038" i="5"/>
  <c r="Y1038" i="5"/>
  <c r="K1039" i="5"/>
  <c r="L1039" i="5"/>
  <c r="M1039" i="5"/>
  <c r="N1039" i="5"/>
  <c r="O1039" i="5"/>
  <c r="P1039" i="5"/>
  <c r="Q1039" i="5"/>
  <c r="R1039" i="5"/>
  <c r="S1039" i="5"/>
  <c r="T1039" i="5"/>
  <c r="U1039" i="5"/>
  <c r="V1039" i="5"/>
  <c r="W1039" i="5"/>
  <c r="X1039" i="5"/>
  <c r="Y1039" i="5"/>
  <c r="K1040" i="5"/>
  <c r="L1040" i="5"/>
  <c r="M1040" i="5"/>
  <c r="N1040" i="5"/>
  <c r="O1040" i="5"/>
  <c r="P1040" i="5"/>
  <c r="Q1040" i="5"/>
  <c r="R1040" i="5"/>
  <c r="S1040" i="5"/>
  <c r="T1040" i="5"/>
  <c r="U1040" i="5"/>
  <c r="V1040" i="5"/>
  <c r="W1040" i="5"/>
  <c r="X1040" i="5"/>
  <c r="Y1040" i="5"/>
  <c r="K1041" i="5"/>
  <c r="L1041" i="5"/>
  <c r="M1041" i="5"/>
  <c r="N1041" i="5"/>
  <c r="O1041" i="5"/>
  <c r="P1041" i="5"/>
  <c r="Q1041" i="5"/>
  <c r="R1041" i="5"/>
  <c r="S1041" i="5"/>
  <c r="T1041" i="5"/>
  <c r="U1041" i="5"/>
  <c r="V1041" i="5"/>
  <c r="W1041" i="5"/>
  <c r="X1041" i="5"/>
  <c r="Y1041" i="5"/>
  <c r="K1042" i="5"/>
  <c r="L1042" i="5"/>
  <c r="M1042" i="5"/>
  <c r="N1042" i="5"/>
  <c r="O1042" i="5"/>
  <c r="P1042" i="5"/>
  <c r="Q1042" i="5"/>
  <c r="R1042" i="5"/>
  <c r="S1042" i="5"/>
  <c r="T1042" i="5"/>
  <c r="U1042" i="5"/>
  <c r="V1042" i="5"/>
  <c r="W1042" i="5"/>
  <c r="X1042" i="5"/>
  <c r="Y1042" i="5"/>
  <c r="K1043" i="5"/>
  <c r="L1043" i="5"/>
  <c r="M1043" i="5"/>
  <c r="N1043" i="5"/>
  <c r="O1043" i="5"/>
  <c r="P1043" i="5"/>
  <c r="Q1043" i="5"/>
  <c r="R1043" i="5"/>
  <c r="S1043" i="5"/>
  <c r="T1043" i="5"/>
  <c r="U1043" i="5"/>
  <c r="V1043" i="5"/>
  <c r="W1043" i="5"/>
  <c r="X1043" i="5"/>
  <c r="Y1043" i="5"/>
  <c r="K1044" i="5"/>
  <c r="L1044" i="5"/>
  <c r="M1044" i="5"/>
  <c r="N1044" i="5"/>
  <c r="O1044" i="5"/>
  <c r="P1044" i="5"/>
  <c r="Q1044" i="5"/>
  <c r="R1044" i="5"/>
  <c r="S1044" i="5"/>
  <c r="T1044" i="5"/>
  <c r="U1044" i="5"/>
  <c r="V1044" i="5"/>
  <c r="W1044" i="5"/>
  <c r="X1044" i="5"/>
  <c r="Y1044" i="5"/>
  <c r="K1045" i="5"/>
  <c r="L1045" i="5"/>
  <c r="M1045" i="5"/>
  <c r="N1045" i="5"/>
  <c r="O1045" i="5"/>
  <c r="P1045" i="5"/>
  <c r="Q1045" i="5"/>
  <c r="R1045" i="5"/>
  <c r="S1045" i="5"/>
  <c r="T1045" i="5"/>
  <c r="U1045" i="5"/>
  <c r="V1045" i="5"/>
  <c r="W1045" i="5"/>
  <c r="X1045" i="5"/>
  <c r="Y1045" i="5"/>
  <c r="K1046" i="5"/>
  <c r="L1046" i="5"/>
  <c r="M1046" i="5"/>
  <c r="N1046" i="5"/>
  <c r="O1046" i="5"/>
  <c r="P1046" i="5"/>
  <c r="Q1046" i="5"/>
  <c r="R1046" i="5"/>
  <c r="S1046" i="5"/>
  <c r="T1046" i="5"/>
  <c r="U1046" i="5"/>
  <c r="V1046" i="5"/>
  <c r="W1046" i="5"/>
  <c r="X1046" i="5"/>
  <c r="Y1046" i="5"/>
  <c r="K1047" i="5"/>
  <c r="L1047" i="5"/>
  <c r="M1047" i="5"/>
  <c r="N1047" i="5"/>
  <c r="O1047" i="5"/>
  <c r="P1047" i="5"/>
  <c r="Q1047" i="5"/>
  <c r="R1047" i="5"/>
  <c r="S1047" i="5"/>
  <c r="T1047" i="5"/>
  <c r="U1047" i="5"/>
  <c r="V1047" i="5"/>
  <c r="W1047" i="5"/>
  <c r="X1047" i="5"/>
  <c r="Y1047" i="5"/>
  <c r="K1048" i="5"/>
  <c r="L1048" i="5"/>
  <c r="M1048" i="5"/>
  <c r="N1048" i="5"/>
  <c r="O1048" i="5"/>
  <c r="P1048" i="5"/>
  <c r="Q1048" i="5"/>
  <c r="R1048" i="5"/>
  <c r="S1048" i="5"/>
  <c r="T1048" i="5"/>
  <c r="U1048" i="5"/>
  <c r="V1048" i="5"/>
  <c r="W1048" i="5"/>
  <c r="X1048" i="5"/>
  <c r="Y1048" i="5"/>
  <c r="K1049" i="5"/>
  <c r="L1049" i="5"/>
  <c r="M1049" i="5"/>
  <c r="N1049" i="5"/>
  <c r="O1049" i="5"/>
  <c r="P1049" i="5"/>
  <c r="Q1049" i="5"/>
  <c r="R1049" i="5"/>
  <c r="S1049" i="5"/>
  <c r="T1049" i="5"/>
  <c r="U1049" i="5"/>
  <c r="V1049" i="5"/>
  <c r="W1049" i="5"/>
  <c r="X1049" i="5"/>
  <c r="Y1049" i="5"/>
  <c r="K1050" i="5"/>
  <c r="L1050" i="5"/>
  <c r="M1050" i="5"/>
  <c r="N1050" i="5"/>
  <c r="O1050" i="5"/>
  <c r="P1050" i="5"/>
  <c r="Q1050" i="5"/>
  <c r="R1050" i="5"/>
  <c r="S1050" i="5"/>
  <c r="T1050" i="5"/>
  <c r="U1050" i="5"/>
  <c r="V1050" i="5"/>
  <c r="W1050" i="5"/>
  <c r="X1050" i="5"/>
  <c r="Y1050" i="5"/>
  <c r="K1051" i="5"/>
  <c r="L1051" i="5"/>
  <c r="M1051" i="5"/>
  <c r="N1051" i="5"/>
  <c r="O1051" i="5"/>
  <c r="P1051" i="5"/>
  <c r="Q1051" i="5"/>
  <c r="R1051" i="5"/>
  <c r="S1051" i="5"/>
  <c r="T1051" i="5"/>
  <c r="U1051" i="5"/>
  <c r="V1051" i="5"/>
  <c r="W1051" i="5"/>
  <c r="X1051" i="5"/>
  <c r="Y1051" i="5"/>
  <c r="K1052" i="5"/>
  <c r="L1052" i="5"/>
  <c r="M1052" i="5"/>
  <c r="N1052" i="5"/>
  <c r="O1052" i="5"/>
  <c r="P1052" i="5"/>
  <c r="Q1052" i="5"/>
  <c r="R1052" i="5"/>
  <c r="S1052" i="5"/>
  <c r="T1052" i="5"/>
  <c r="U1052" i="5"/>
  <c r="V1052" i="5"/>
  <c r="W1052" i="5"/>
  <c r="X1052" i="5"/>
  <c r="Y1052" i="5"/>
  <c r="K1053" i="5"/>
  <c r="L1053" i="5"/>
  <c r="M1053" i="5"/>
  <c r="N1053" i="5"/>
  <c r="O1053" i="5"/>
  <c r="P1053" i="5"/>
  <c r="Q1053" i="5"/>
  <c r="R1053" i="5"/>
  <c r="S1053" i="5"/>
  <c r="T1053" i="5"/>
  <c r="U1053" i="5"/>
  <c r="V1053" i="5"/>
  <c r="W1053" i="5"/>
  <c r="X1053" i="5"/>
  <c r="Y1053" i="5"/>
  <c r="K1054" i="5"/>
  <c r="L1054" i="5"/>
  <c r="M1054" i="5"/>
  <c r="N1054" i="5"/>
  <c r="O1054" i="5"/>
  <c r="P1054" i="5"/>
  <c r="Q1054" i="5"/>
  <c r="R1054" i="5"/>
  <c r="S1054" i="5"/>
  <c r="T1054" i="5"/>
  <c r="U1054" i="5"/>
  <c r="V1054" i="5"/>
  <c r="W1054" i="5"/>
  <c r="X1054" i="5"/>
  <c r="Y1054" i="5"/>
  <c r="K1055" i="5"/>
  <c r="L1055" i="5"/>
  <c r="M1055" i="5"/>
  <c r="N1055" i="5"/>
  <c r="O1055" i="5"/>
  <c r="P1055" i="5"/>
  <c r="Q1055" i="5"/>
  <c r="R1055" i="5"/>
  <c r="S1055" i="5"/>
  <c r="T1055" i="5"/>
  <c r="U1055" i="5"/>
  <c r="V1055" i="5"/>
  <c r="W1055" i="5"/>
  <c r="X1055" i="5"/>
  <c r="Y1055" i="5"/>
  <c r="K1056" i="5"/>
  <c r="L1056" i="5"/>
  <c r="M1056" i="5"/>
  <c r="N1056" i="5"/>
  <c r="O1056" i="5"/>
  <c r="P1056" i="5"/>
  <c r="Q1056" i="5"/>
  <c r="R1056" i="5"/>
  <c r="S1056" i="5"/>
  <c r="T1056" i="5"/>
  <c r="U1056" i="5"/>
  <c r="V1056" i="5"/>
  <c r="W1056" i="5"/>
  <c r="X1056" i="5"/>
  <c r="Y1056" i="5"/>
  <c r="K1057" i="5"/>
  <c r="L1057" i="5"/>
  <c r="M1057" i="5"/>
  <c r="N1057" i="5"/>
  <c r="O1057" i="5"/>
  <c r="P1057" i="5"/>
  <c r="Q1057" i="5"/>
  <c r="R1057" i="5"/>
  <c r="S1057" i="5"/>
  <c r="T1057" i="5"/>
  <c r="U1057" i="5"/>
  <c r="V1057" i="5"/>
  <c r="W1057" i="5"/>
  <c r="X1057" i="5"/>
  <c r="Y1057" i="5"/>
  <c r="K1058" i="5"/>
  <c r="L1058" i="5"/>
  <c r="M1058" i="5"/>
  <c r="N1058" i="5"/>
  <c r="O1058" i="5"/>
  <c r="P1058" i="5"/>
  <c r="Q1058" i="5"/>
  <c r="R1058" i="5"/>
  <c r="S1058" i="5"/>
  <c r="T1058" i="5"/>
  <c r="U1058" i="5"/>
  <c r="V1058" i="5"/>
  <c r="W1058" i="5"/>
  <c r="X1058" i="5"/>
  <c r="Y1058" i="5"/>
  <c r="K1059" i="5"/>
  <c r="L1059" i="5"/>
  <c r="M1059" i="5"/>
  <c r="N1059" i="5"/>
  <c r="O1059" i="5"/>
  <c r="P1059" i="5"/>
  <c r="Q1059" i="5"/>
  <c r="R1059" i="5"/>
  <c r="S1059" i="5"/>
  <c r="T1059" i="5"/>
  <c r="U1059" i="5"/>
  <c r="V1059" i="5"/>
  <c r="W1059" i="5"/>
  <c r="X1059" i="5"/>
  <c r="Y1059" i="5"/>
  <c r="K1060" i="5"/>
  <c r="L1060" i="5"/>
  <c r="M1060" i="5"/>
  <c r="N1060" i="5"/>
  <c r="O1060" i="5"/>
  <c r="P1060" i="5"/>
  <c r="Q1060" i="5"/>
  <c r="R1060" i="5"/>
  <c r="S1060" i="5"/>
  <c r="T1060" i="5"/>
  <c r="U1060" i="5"/>
  <c r="V1060" i="5"/>
  <c r="W1060" i="5"/>
  <c r="X1060" i="5"/>
  <c r="Y1060" i="5"/>
  <c r="K1061" i="5"/>
  <c r="L1061" i="5"/>
  <c r="M1061" i="5"/>
  <c r="N1061" i="5"/>
  <c r="O1061" i="5"/>
  <c r="P1061" i="5"/>
  <c r="Q1061" i="5"/>
  <c r="R1061" i="5"/>
  <c r="S1061" i="5"/>
  <c r="T1061" i="5"/>
  <c r="U1061" i="5"/>
  <c r="V1061" i="5"/>
  <c r="W1061" i="5"/>
  <c r="X1061" i="5"/>
  <c r="Y1061" i="5"/>
  <c r="K1062" i="5"/>
  <c r="L1062" i="5"/>
  <c r="M1062" i="5"/>
  <c r="N1062" i="5"/>
  <c r="O1062" i="5"/>
  <c r="P1062" i="5"/>
  <c r="Q1062" i="5"/>
  <c r="R1062" i="5"/>
  <c r="S1062" i="5"/>
  <c r="T1062" i="5"/>
  <c r="U1062" i="5"/>
  <c r="V1062" i="5"/>
  <c r="W1062" i="5"/>
  <c r="X1062" i="5"/>
  <c r="Y1062" i="5"/>
  <c r="K1063" i="5"/>
  <c r="L1063" i="5"/>
  <c r="M1063" i="5"/>
  <c r="N1063" i="5"/>
  <c r="O1063" i="5"/>
  <c r="P1063" i="5"/>
  <c r="Q1063" i="5"/>
  <c r="R1063" i="5"/>
  <c r="S1063" i="5"/>
  <c r="T1063" i="5"/>
  <c r="U1063" i="5"/>
  <c r="V1063" i="5"/>
  <c r="W1063" i="5"/>
  <c r="X1063" i="5"/>
  <c r="Y1063" i="5"/>
  <c r="K1064" i="5"/>
  <c r="L1064" i="5"/>
  <c r="M1064" i="5"/>
  <c r="N1064" i="5"/>
  <c r="O1064" i="5"/>
  <c r="P1064" i="5"/>
  <c r="Q1064" i="5"/>
  <c r="R1064" i="5"/>
  <c r="S1064" i="5"/>
  <c r="T1064" i="5"/>
  <c r="U1064" i="5"/>
  <c r="V1064" i="5"/>
  <c r="W1064" i="5"/>
  <c r="X1064" i="5"/>
  <c r="Y1064" i="5"/>
  <c r="K1065" i="5"/>
  <c r="L1065" i="5"/>
  <c r="M1065" i="5"/>
  <c r="N1065" i="5"/>
  <c r="O1065" i="5"/>
  <c r="P1065" i="5"/>
  <c r="Q1065" i="5"/>
  <c r="R1065" i="5"/>
  <c r="S1065" i="5"/>
  <c r="T1065" i="5"/>
  <c r="U1065" i="5"/>
  <c r="V1065" i="5"/>
  <c r="W1065" i="5"/>
  <c r="X1065" i="5"/>
  <c r="Y1065" i="5"/>
  <c r="K1066" i="5"/>
  <c r="L1066" i="5"/>
  <c r="M1066" i="5"/>
  <c r="N1066" i="5"/>
  <c r="O1066" i="5"/>
  <c r="P1066" i="5"/>
  <c r="Q1066" i="5"/>
  <c r="R1066" i="5"/>
  <c r="S1066" i="5"/>
  <c r="T1066" i="5"/>
  <c r="U1066" i="5"/>
  <c r="V1066" i="5"/>
  <c r="W1066" i="5"/>
  <c r="X1066" i="5"/>
  <c r="Y1066" i="5"/>
  <c r="K1067" i="5"/>
  <c r="L1067" i="5"/>
  <c r="M1067" i="5"/>
  <c r="N1067" i="5"/>
  <c r="O1067" i="5"/>
  <c r="P1067" i="5"/>
  <c r="Q1067" i="5"/>
  <c r="R1067" i="5"/>
  <c r="S1067" i="5"/>
  <c r="T1067" i="5"/>
  <c r="U1067" i="5"/>
  <c r="V1067" i="5"/>
  <c r="W1067" i="5"/>
  <c r="X1067" i="5"/>
  <c r="Y1067" i="5"/>
  <c r="K1068" i="5"/>
  <c r="L1068" i="5"/>
  <c r="M1068" i="5"/>
  <c r="N1068" i="5"/>
  <c r="O1068" i="5"/>
  <c r="P1068" i="5"/>
  <c r="Q1068" i="5"/>
  <c r="R1068" i="5"/>
  <c r="S1068" i="5"/>
  <c r="T1068" i="5"/>
  <c r="U1068" i="5"/>
  <c r="V1068" i="5"/>
  <c r="W1068" i="5"/>
  <c r="X1068" i="5"/>
  <c r="Y1068" i="5"/>
  <c r="K1069" i="5"/>
  <c r="L1069" i="5"/>
  <c r="M1069" i="5"/>
  <c r="N1069" i="5"/>
  <c r="O1069" i="5"/>
  <c r="P1069" i="5"/>
  <c r="Q1069" i="5"/>
  <c r="R1069" i="5"/>
  <c r="S1069" i="5"/>
  <c r="T1069" i="5"/>
  <c r="U1069" i="5"/>
  <c r="V1069" i="5"/>
  <c r="W1069" i="5"/>
  <c r="X1069" i="5"/>
  <c r="Y1069" i="5"/>
  <c r="K1070" i="5"/>
  <c r="L1070" i="5"/>
  <c r="M1070" i="5"/>
  <c r="N1070" i="5"/>
  <c r="O1070" i="5"/>
  <c r="P1070" i="5"/>
  <c r="Q1070" i="5"/>
  <c r="R1070" i="5"/>
  <c r="S1070" i="5"/>
  <c r="T1070" i="5"/>
  <c r="U1070" i="5"/>
  <c r="V1070" i="5"/>
  <c r="W1070" i="5"/>
  <c r="X1070" i="5"/>
  <c r="Y1070" i="5"/>
  <c r="K1071" i="5"/>
  <c r="L1071" i="5"/>
  <c r="M1071" i="5"/>
  <c r="N1071" i="5"/>
  <c r="O1071" i="5"/>
  <c r="P1071" i="5"/>
  <c r="Q1071" i="5"/>
  <c r="R1071" i="5"/>
  <c r="S1071" i="5"/>
  <c r="T1071" i="5"/>
  <c r="U1071" i="5"/>
  <c r="V1071" i="5"/>
  <c r="W1071" i="5"/>
  <c r="X1071" i="5"/>
  <c r="Y1071" i="5"/>
  <c r="K1072" i="5"/>
  <c r="L1072" i="5"/>
  <c r="M1072" i="5"/>
  <c r="N1072" i="5"/>
  <c r="O1072" i="5"/>
  <c r="P1072" i="5"/>
  <c r="Q1072" i="5"/>
  <c r="R1072" i="5"/>
  <c r="S1072" i="5"/>
  <c r="T1072" i="5"/>
  <c r="U1072" i="5"/>
  <c r="V1072" i="5"/>
  <c r="W1072" i="5"/>
  <c r="X1072" i="5"/>
  <c r="Y1072" i="5"/>
  <c r="K1073" i="5"/>
  <c r="L1073" i="5"/>
  <c r="M1073" i="5"/>
  <c r="N1073" i="5"/>
  <c r="O1073" i="5"/>
  <c r="P1073" i="5"/>
  <c r="Q1073" i="5"/>
  <c r="R1073" i="5"/>
  <c r="S1073" i="5"/>
  <c r="T1073" i="5"/>
  <c r="U1073" i="5"/>
  <c r="V1073" i="5"/>
  <c r="W1073" i="5"/>
  <c r="X1073" i="5"/>
  <c r="Y1073" i="5"/>
  <c r="K1074" i="5"/>
  <c r="L1074" i="5"/>
  <c r="M1074" i="5"/>
  <c r="N1074" i="5"/>
  <c r="O1074" i="5"/>
  <c r="P1074" i="5"/>
  <c r="Q1074" i="5"/>
  <c r="R1074" i="5"/>
  <c r="S1074" i="5"/>
  <c r="T1074" i="5"/>
  <c r="U1074" i="5"/>
  <c r="V1074" i="5"/>
  <c r="W1074" i="5"/>
  <c r="X1074" i="5"/>
  <c r="Y1074" i="5"/>
  <c r="K1075" i="5"/>
  <c r="L1075" i="5"/>
  <c r="M1075" i="5"/>
  <c r="N1075" i="5"/>
  <c r="O1075" i="5"/>
  <c r="P1075" i="5"/>
  <c r="Q1075" i="5"/>
  <c r="R1075" i="5"/>
  <c r="S1075" i="5"/>
  <c r="T1075" i="5"/>
  <c r="U1075" i="5"/>
  <c r="V1075" i="5"/>
  <c r="W1075" i="5"/>
  <c r="X1075" i="5"/>
  <c r="Y1075" i="5"/>
  <c r="K1076" i="5"/>
  <c r="L1076" i="5"/>
  <c r="M1076" i="5"/>
  <c r="N1076" i="5"/>
  <c r="O1076" i="5"/>
  <c r="P1076" i="5"/>
  <c r="Q1076" i="5"/>
  <c r="R1076" i="5"/>
  <c r="S1076" i="5"/>
  <c r="T1076" i="5"/>
  <c r="U1076" i="5"/>
  <c r="V1076" i="5"/>
  <c r="W1076" i="5"/>
  <c r="X1076" i="5"/>
  <c r="Y1076" i="5"/>
  <c r="K1077" i="5"/>
  <c r="L1077" i="5"/>
  <c r="M1077" i="5"/>
  <c r="N1077" i="5"/>
  <c r="O1077" i="5"/>
  <c r="P1077" i="5"/>
  <c r="Q1077" i="5"/>
  <c r="R1077" i="5"/>
  <c r="S1077" i="5"/>
  <c r="T1077" i="5"/>
  <c r="U1077" i="5"/>
  <c r="V1077" i="5"/>
  <c r="W1077" i="5"/>
  <c r="X1077" i="5"/>
  <c r="Y1077" i="5"/>
  <c r="K1078" i="5"/>
  <c r="L1078" i="5"/>
  <c r="M1078" i="5"/>
  <c r="N1078" i="5"/>
  <c r="O1078" i="5"/>
  <c r="P1078" i="5"/>
  <c r="Q1078" i="5"/>
  <c r="R1078" i="5"/>
  <c r="S1078" i="5"/>
  <c r="T1078" i="5"/>
  <c r="U1078" i="5"/>
  <c r="V1078" i="5"/>
  <c r="W1078" i="5"/>
  <c r="X1078" i="5"/>
  <c r="Y1078" i="5"/>
  <c r="K1079" i="5"/>
  <c r="L1079" i="5"/>
  <c r="M1079" i="5"/>
  <c r="N1079" i="5"/>
  <c r="O1079" i="5"/>
  <c r="P1079" i="5"/>
  <c r="Q1079" i="5"/>
  <c r="R1079" i="5"/>
  <c r="S1079" i="5"/>
  <c r="T1079" i="5"/>
  <c r="U1079" i="5"/>
  <c r="V1079" i="5"/>
  <c r="W1079" i="5"/>
  <c r="X1079" i="5"/>
  <c r="Y1079" i="5"/>
  <c r="K1080" i="5"/>
  <c r="L1080" i="5"/>
  <c r="M1080" i="5"/>
  <c r="N1080" i="5"/>
  <c r="O1080" i="5"/>
  <c r="P1080" i="5"/>
  <c r="Q1080" i="5"/>
  <c r="R1080" i="5"/>
  <c r="S1080" i="5"/>
  <c r="T1080" i="5"/>
  <c r="U1080" i="5"/>
  <c r="V1080" i="5"/>
  <c r="W1080" i="5"/>
  <c r="X1080" i="5"/>
  <c r="Y1080" i="5"/>
  <c r="K1081" i="5"/>
  <c r="L1081" i="5"/>
  <c r="M1081" i="5"/>
  <c r="N1081" i="5"/>
  <c r="O1081" i="5"/>
  <c r="P1081" i="5"/>
  <c r="Q1081" i="5"/>
  <c r="R1081" i="5"/>
  <c r="S1081" i="5"/>
  <c r="T1081" i="5"/>
  <c r="U1081" i="5"/>
  <c r="V1081" i="5"/>
  <c r="W1081" i="5"/>
  <c r="X1081" i="5"/>
  <c r="Y1081" i="5"/>
  <c r="K1082" i="5"/>
  <c r="L1082" i="5"/>
  <c r="M1082" i="5"/>
  <c r="N1082" i="5"/>
  <c r="O1082" i="5"/>
  <c r="P1082" i="5"/>
  <c r="Q1082" i="5"/>
  <c r="R1082" i="5"/>
  <c r="S1082" i="5"/>
  <c r="T1082" i="5"/>
  <c r="U1082" i="5"/>
  <c r="V1082" i="5"/>
  <c r="W1082" i="5"/>
  <c r="X1082" i="5"/>
  <c r="Y1082" i="5"/>
  <c r="K1083" i="5"/>
  <c r="L1083" i="5"/>
  <c r="M1083" i="5"/>
  <c r="N1083" i="5"/>
  <c r="O1083" i="5"/>
  <c r="P1083" i="5"/>
  <c r="Q1083" i="5"/>
  <c r="R1083" i="5"/>
  <c r="S1083" i="5"/>
  <c r="T1083" i="5"/>
  <c r="U1083" i="5"/>
  <c r="V1083" i="5"/>
  <c r="W1083" i="5"/>
  <c r="X1083" i="5"/>
  <c r="Y1083" i="5"/>
  <c r="K1084" i="5"/>
  <c r="L1084" i="5"/>
  <c r="M1084" i="5"/>
  <c r="N1084" i="5"/>
  <c r="O1084" i="5"/>
  <c r="P1084" i="5"/>
  <c r="Q1084" i="5"/>
  <c r="R1084" i="5"/>
  <c r="S1084" i="5"/>
  <c r="T1084" i="5"/>
  <c r="U1084" i="5"/>
  <c r="V1084" i="5"/>
  <c r="W1084" i="5"/>
  <c r="X1084" i="5"/>
  <c r="Y1084" i="5"/>
  <c r="K1085" i="5"/>
  <c r="L1085" i="5"/>
  <c r="M1085" i="5"/>
  <c r="N1085" i="5"/>
  <c r="O1085" i="5"/>
  <c r="P1085" i="5"/>
  <c r="Q1085" i="5"/>
  <c r="R1085" i="5"/>
  <c r="S1085" i="5"/>
  <c r="T1085" i="5"/>
  <c r="U1085" i="5"/>
  <c r="V1085" i="5"/>
  <c r="W1085" i="5"/>
  <c r="X1085" i="5"/>
  <c r="Y1085" i="5"/>
  <c r="K1086" i="5"/>
  <c r="L1086" i="5"/>
  <c r="M1086" i="5"/>
  <c r="N1086" i="5"/>
  <c r="O1086" i="5"/>
  <c r="P1086" i="5"/>
  <c r="Q1086" i="5"/>
  <c r="R1086" i="5"/>
  <c r="S1086" i="5"/>
  <c r="T1086" i="5"/>
  <c r="U1086" i="5"/>
  <c r="V1086" i="5"/>
  <c r="W1086" i="5"/>
  <c r="X1086" i="5"/>
  <c r="Y1086" i="5"/>
  <c r="K1087" i="5"/>
  <c r="L1087" i="5"/>
  <c r="M1087" i="5"/>
  <c r="N1087" i="5"/>
  <c r="O1087" i="5"/>
  <c r="P1087" i="5"/>
  <c r="Q1087" i="5"/>
  <c r="R1087" i="5"/>
  <c r="S1087" i="5"/>
  <c r="T1087" i="5"/>
  <c r="U1087" i="5"/>
  <c r="V1087" i="5"/>
  <c r="W1087" i="5"/>
  <c r="X1087" i="5"/>
  <c r="Y1087" i="5"/>
  <c r="K1088" i="5"/>
  <c r="L1088" i="5"/>
  <c r="M1088" i="5"/>
  <c r="N1088" i="5"/>
  <c r="O1088" i="5"/>
  <c r="P1088" i="5"/>
  <c r="Q1088" i="5"/>
  <c r="R1088" i="5"/>
  <c r="S1088" i="5"/>
  <c r="T1088" i="5"/>
  <c r="U1088" i="5"/>
  <c r="V1088" i="5"/>
  <c r="W1088" i="5"/>
  <c r="X1088" i="5"/>
  <c r="Y1088" i="5"/>
  <c r="K1089" i="5"/>
  <c r="L1089" i="5"/>
  <c r="M1089" i="5"/>
  <c r="N1089" i="5"/>
  <c r="O1089" i="5"/>
  <c r="P1089" i="5"/>
  <c r="Q1089" i="5"/>
  <c r="R1089" i="5"/>
  <c r="S1089" i="5"/>
  <c r="T1089" i="5"/>
  <c r="U1089" i="5"/>
  <c r="V1089" i="5"/>
  <c r="W1089" i="5"/>
  <c r="X1089" i="5"/>
  <c r="Y1089" i="5"/>
  <c r="K1090" i="5"/>
  <c r="L1090" i="5"/>
  <c r="M1090" i="5"/>
  <c r="N1090" i="5"/>
  <c r="O1090" i="5"/>
  <c r="P1090" i="5"/>
  <c r="Q1090" i="5"/>
  <c r="R1090" i="5"/>
  <c r="S1090" i="5"/>
  <c r="T1090" i="5"/>
  <c r="U1090" i="5"/>
  <c r="V1090" i="5"/>
  <c r="W1090" i="5"/>
  <c r="X1090" i="5"/>
  <c r="Y1090" i="5"/>
  <c r="K1091" i="5"/>
  <c r="L1091" i="5"/>
  <c r="M1091" i="5"/>
  <c r="N1091" i="5"/>
  <c r="O1091" i="5"/>
  <c r="P1091" i="5"/>
  <c r="Q1091" i="5"/>
  <c r="R1091" i="5"/>
  <c r="S1091" i="5"/>
  <c r="T1091" i="5"/>
  <c r="U1091" i="5"/>
  <c r="V1091" i="5"/>
  <c r="W1091" i="5"/>
  <c r="X1091" i="5"/>
  <c r="Y1091" i="5"/>
  <c r="K1092" i="5"/>
  <c r="L1092" i="5"/>
  <c r="M1092" i="5"/>
  <c r="N1092" i="5"/>
  <c r="O1092" i="5"/>
  <c r="P1092" i="5"/>
  <c r="Q1092" i="5"/>
  <c r="R1092" i="5"/>
  <c r="S1092" i="5"/>
  <c r="T1092" i="5"/>
  <c r="U1092" i="5"/>
  <c r="V1092" i="5"/>
  <c r="W1092" i="5"/>
  <c r="X1092" i="5"/>
  <c r="Y1092" i="5"/>
  <c r="K1093" i="5"/>
  <c r="L1093" i="5"/>
  <c r="M1093" i="5"/>
  <c r="N1093" i="5"/>
  <c r="O1093" i="5"/>
  <c r="P1093" i="5"/>
  <c r="Q1093" i="5"/>
  <c r="R1093" i="5"/>
  <c r="S1093" i="5"/>
  <c r="T1093" i="5"/>
  <c r="U1093" i="5"/>
  <c r="V1093" i="5"/>
  <c r="W1093" i="5"/>
  <c r="X1093" i="5"/>
  <c r="Y1093" i="5"/>
  <c r="K1094" i="5"/>
  <c r="L1094" i="5"/>
  <c r="M1094" i="5"/>
  <c r="N1094" i="5"/>
  <c r="O1094" i="5"/>
  <c r="P1094" i="5"/>
  <c r="Q1094" i="5"/>
  <c r="R1094" i="5"/>
  <c r="S1094" i="5"/>
  <c r="T1094" i="5"/>
  <c r="U1094" i="5"/>
  <c r="V1094" i="5"/>
  <c r="W1094" i="5"/>
  <c r="X1094" i="5"/>
  <c r="Y1094" i="5"/>
  <c r="K1095" i="5"/>
  <c r="L1095" i="5"/>
  <c r="M1095" i="5"/>
  <c r="N1095" i="5"/>
  <c r="O1095" i="5"/>
  <c r="P1095" i="5"/>
  <c r="Q1095" i="5"/>
  <c r="R1095" i="5"/>
  <c r="S1095" i="5"/>
  <c r="T1095" i="5"/>
  <c r="U1095" i="5"/>
  <c r="V1095" i="5"/>
  <c r="W1095" i="5"/>
  <c r="X1095" i="5"/>
  <c r="Y1095" i="5"/>
  <c r="K1096" i="5"/>
  <c r="L1096" i="5"/>
  <c r="M1096" i="5"/>
  <c r="N1096" i="5"/>
  <c r="O1096" i="5"/>
  <c r="P1096" i="5"/>
  <c r="Q1096" i="5"/>
  <c r="R1096" i="5"/>
  <c r="S1096" i="5"/>
  <c r="T1096" i="5"/>
  <c r="U1096" i="5"/>
  <c r="V1096" i="5"/>
  <c r="W1096" i="5"/>
  <c r="X1096" i="5"/>
  <c r="Y1096" i="5"/>
  <c r="K1097" i="5"/>
  <c r="L1097" i="5"/>
  <c r="M1097" i="5"/>
  <c r="N1097" i="5"/>
  <c r="O1097" i="5"/>
  <c r="P1097" i="5"/>
  <c r="Q1097" i="5"/>
  <c r="R1097" i="5"/>
  <c r="S1097" i="5"/>
  <c r="T1097" i="5"/>
  <c r="U1097" i="5"/>
  <c r="V1097" i="5"/>
  <c r="W1097" i="5"/>
  <c r="X1097" i="5"/>
  <c r="Y1097" i="5"/>
  <c r="K1098" i="5"/>
  <c r="L1098" i="5"/>
  <c r="M1098" i="5"/>
  <c r="N1098" i="5"/>
  <c r="O1098" i="5"/>
  <c r="P1098" i="5"/>
  <c r="Q1098" i="5"/>
  <c r="R1098" i="5"/>
  <c r="S1098" i="5"/>
  <c r="T1098" i="5"/>
  <c r="U1098" i="5"/>
  <c r="V1098" i="5"/>
  <c r="W1098" i="5"/>
  <c r="X1098" i="5"/>
  <c r="Y1098" i="5"/>
  <c r="K1099" i="5"/>
  <c r="L1099" i="5"/>
  <c r="M1099" i="5"/>
  <c r="N1099" i="5"/>
  <c r="O1099" i="5"/>
  <c r="P1099" i="5"/>
  <c r="Q1099" i="5"/>
  <c r="R1099" i="5"/>
  <c r="S1099" i="5"/>
  <c r="T1099" i="5"/>
  <c r="U1099" i="5"/>
  <c r="V1099" i="5"/>
  <c r="W1099" i="5"/>
  <c r="X1099" i="5"/>
  <c r="Y1099" i="5"/>
  <c r="K1100" i="5"/>
  <c r="L1100" i="5"/>
  <c r="M1100" i="5"/>
  <c r="N1100" i="5"/>
  <c r="O1100" i="5"/>
  <c r="P1100" i="5"/>
  <c r="Q1100" i="5"/>
  <c r="R1100" i="5"/>
  <c r="S1100" i="5"/>
  <c r="T1100" i="5"/>
  <c r="U1100" i="5"/>
  <c r="V1100" i="5"/>
  <c r="W1100" i="5"/>
  <c r="X1100" i="5"/>
  <c r="Y1100" i="5"/>
  <c r="K1101" i="5"/>
  <c r="L1101" i="5"/>
  <c r="M1101" i="5"/>
  <c r="N1101" i="5"/>
  <c r="O1101" i="5"/>
  <c r="P1101" i="5"/>
  <c r="Q1101" i="5"/>
  <c r="R1101" i="5"/>
  <c r="S1101" i="5"/>
  <c r="T1101" i="5"/>
  <c r="U1101" i="5"/>
  <c r="V1101" i="5"/>
  <c r="W1101" i="5"/>
  <c r="X1101" i="5"/>
  <c r="Y1101" i="5"/>
  <c r="K1102" i="5"/>
  <c r="L1102" i="5"/>
  <c r="M1102" i="5"/>
  <c r="N1102" i="5"/>
  <c r="O1102" i="5"/>
  <c r="P1102" i="5"/>
  <c r="Q1102" i="5"/>
  <c r="R1102" i="5"/>
  <c r="S1102" i="5"/>
  <c r="T1102" i="5"/>
  <c r="U1102" i="5"/>
  <c r="V1102" i="5"/>
  <c r="W1102" i="5"/>
  <c r="X1102" i="5"/>
  <c r="Y1102" i="5"/>
  <c r="K1103" i="5"/>
  <c r="L1103" i="5"/>
  <c r="M1103" i="5"/>
  <c r="N1103" i="5"/>
  <c r="O1103" i="5"/>
  <c r="P1103" i="5"/>
  <c r="Q1103" i="5"/>
  <c r="R1103" i="5"/>
  <c r="S1103" i="5"/>
  <c r="T1103" i="5"/>
  <c r="U1103" i="5"/>
  <c r="V1103" i="5"/>
  <c r="W1103" i="5"/>
  <c r="X1103" i="5"/>
  <c r="Y1103" i="5"/>
  <c r="K1104" i="5"/>
  <c r="L1104" i="5"/>
  <c r="M1104" i="5"/>
  <c r="N1104" i="5"/>
  <c r="O1104" i="5"/>
  <c r="P1104" i="5"/>
  <c r="Q1104" i="5"/>
  <c r="R1104" i="5"/>
  <c r="S1104" i="5"/>
  <c r="T1104" i="5"/>
  <c r="U1104" i="5"/>
  <c r="V1104" i="5"/>
  <c r="W1104" i="5"/>
  <c r="X1104" i="5"/>
  <c r="Y1104" i="5"/>
  <c r="K1105" i="5"/>
  <c r="L1105" i="5"/>
  <c r="M1105" i="5"/>
  <c r="N1105" i="5"/>
  <c r="O1105" i="5"/>
  <c r="P1105" i="5"/>
  <c r="Q1105" i="5"/>
  <c r="R1105" i="5"/>
  <c r="S1105" i="5"/>
  <c r="T1105" i="5"/>
  <c r="U1105" i="5"/>
  <c r="V1105" i="5"/>
  <c r="W1105" i="5"/>
  <c r="X1105" i="5"/>
  <c r="Y1105" i="5"/>
  <c r="K1106" i="5"/>
  <c r="L1106" i="5"/>
  <c r="M1106" i="5"/>
  <c r="N1106" i="5"/>
  <c r="O1106" i="5"/>
  <c r="P1106" i="5"/>
  <c r="Q1106" i="5"/>
  <c r="R1106" i="5"/>
  <c r="S1106" i="5"/>
  <c r="T1106" i="5"/>
  <c r="U1106" i="5"/>
  <c r="V1106" i="5"/>
  <c r="W1106" i="5"/>
  <c r="X1106" i="5"/>
  <c r="Y1106" i="5"/>
  <c r="K1107" i="5"/>
  <c r="L1107" i="5"/>
  <c r="M1107" i="5"/>
  <c r="N1107" i="5"/>
  <c r="O1107" i="5"/>
  <c r="P1107" i="5"/>
  <c r="Q1107" i="5"/>
  <c r="R1107" i="5"/>
  <c r="S1107" i="5"/>
  <c r="T1107" i="5"/>
  <c r="U1107" i="5"/>
  <c r="V1107" i="5"/>
  <c r="W1107" i="5"/>
  <c r="X1107" i="5"/>
  <c r="Y1107" i="5"/>
  <c r="K1108" i="5"/>
  <c r="L1108" i="5"/>
  <c r="M1108" i="5"/>
  <c r="N1108" i="5"/>
  <c r="O1108" i="5"/>
  <c r="P1108" i="5"/>
  <c r="Q1108" i="5"/>
  <c r="R1108" i="5"/>
  <c r="S1108" i="5"/>
  <c r="T1108" i="5"/>
  <c r="U1108" i="5"/>
  <c r="V1108" i="5"/>
  <c r="W1108" i="5"/>
  <c r="X1108" i="5"/>
  <c r="Y1108" i="5"/>
  <c r="K1109" i="5"/>
  <c r="L1109" i="5"/>
  <c r="M1109" i="5"/>
  <c r="N1109" i="5"/>
  <c r="O1109" i="5"/>
  <c r="P1109" i="5"/>
  <c r="Q1109" i="5"/>
  <c r="R1109" i="5"/>
  <c r="S1109" i="5"/>
  <c r="T1109" i="5"/>
  <c r="U1109" i="5"/>
  <c r="V1109" i="5"/>
  <c r="W1109" i="5"/>
  <c r="X1109" i="5"/>
  <c r="Y1109" i="5"/>
  <c r="K1110" i="5"/>
  <c r="L1110" i="5"/>
  <c r="M1110" i="5"/>
  <c r="N1110" i="5"/>
  <c r="O1110" i="5"/>
  <c r="P1110" i="5"/>
  <c r="Q1110" i="5"/>
  <c r="R1110" i="5"/>
  <c r="S1110" i="5"/>
  <c r="T1110" i="5"/>
  <c r="U1110" i="5"/>
  <c r="V1110" i="5"/>
  <c r="W1110" i="5"/>
  <c r="X1110" i="5"/>
  <c r="Y1110" i="5"/>
  <c r="K1111" i="5"/>
  <c r="L1111" i="5"/>
  <c r="M1111" i="5"/>
  <c r="N1111" i="5"/>
  <c r="O1111" i="5"/>
  <c r="P1111" i="5"/>
  <c r="Q1111" i="5"/>
  <c r="R1111" i="5"/>
  <c r="S1111" i="5"/>
  <c r="T1111" i="5"/>
  <c r="U1111" i="5"/>
  <c r="V1111" i="5"/>
  <c r="W1111" i="5"/>
  <c r="X1111" i="5"/>
  <c r="Y1111" i="5"/>
  <c r="K1112" i="5"/>
  <c r="L1112" i="5"/>
  <c r="M1112" i="5"/>
  <c r="N1112" i="5"/>
  <c r="O1112" i="5"/>
  <c r="P1112" i="5"/>
  <c r="Q1112" i="5"/>
  <c r="R1112" i="5"/>
  <c r="S1112" i="5"/>
  <c r="T1112" i="5"/>
  <c r="U1112" i="5"/>
  <c r="V1112" i="5"/>
  <c r="W1112" i="5"/>
  <c r="X1112" i="5"/>
  <c r="Y1112" i="5"/>
  <c r="K1113" i="5"/>
  <c r="L1113" i="5"/>
  <c r="M1113" i="5"/>
  <c r="N1113" i="5"/>
  <c r="O1113" i="5"/>
  <c r="P1113" i="5"/>
  <c r="Q1113" i="5"/>
  <c r="R1113" i="5"/>
  <c r="S1113" i="5"/>
  <c r="T1113" i="5"/>
  <c r="U1113" i="5"/>
  <c r="V1113" i="5"/>
  <c r="W1113" i="5"/>
  <c r="X1113" i="5"/>
  <c r="Y1113" i="5"/>
  <c r="K1114" i="5"/>
  <c r="L1114" i="5"/>
  <c r="M1114" i="5"/>
  <c r="N1114" i="5"/>
  <c r="O1114" i="5"/>
  <c r="P1114" i="5"/>
  <c r="Q1114" i="5"/>
  <c r="R1114" i="5"/>
  <c r="S1114" i="5"/>
  <c r="T1114" i="5"/>
  <c r="U1114" i="5"/>
  <c r="V1114" i="5"/>
  <c r="W1114" i="5"/>
  <c r="X1114" i="5"/>
  <c r="Y1114" i="5"/>
  <c r="K1115" i="5"/>
  <c r="L1115" i="5"/>
  <c r="M1115" i="5"/>
  <c r="N1115" i="5"/>
  <c r="O1115" i="5"/>
  <c r="P1115" i="5"/>
  <c r="Q1115" i="5"/>
  <c r="R1115" i="5"/>
  <c r="S1115" i="5"/>
  <c r="T1115" i="5"/>
  <c r="U1115" i="5"/>
  <c r="V1115" i="5"/>
  <c r="W1115" i="5"/>
  <c r="X1115" i="5"/>
  <c r="Y1115" i="5"/>
  <c r="K1116" i="5"/>
  <c r="L1116" i="5"/>
  <c r="M1116" i="5"/>
  <c r="N1116" i="5"/>
  <c r="O1116" i="5"/>
  <c r="P1116" i="5"/>
  <c r="Q1116" i="5"/>
  <c r="R1116" i="5"/>
  <c r="S1116" i="5"/>
  <c r="T1116" i="5"/>
  <c r="U1116" i="5"/>
  <c r="V1116" i="5"/>
  <c r="W1116" i="5"/>
  <c r="X1116" i="5"/>
  <c r="Y1116" i="5"/>
  <c r="K1117" i="5"/>
  <c r="L1117" i="5"/>
  <c r="M1117" i="5"/>
  <c r="N1117" i="5"/>
  <c r="O1117" i="5"/>
  <c r="P1117" i="5"/>
  <c r="Q1117" i="5"/>
  <c r="R1117" i="5"/>
  <c r="S1117" i="5"/>
  <c r="T1117" i="5"/>
  <c r="U1117" i="5"/>
  <c r="V1117" i="5"/>
  <c r="W1117" i="5"/>
  <c r="X1117" i="5"/>
  <c r="Y1117" i="5"/>
  <c r="K1118" i="5"/>
  <c r="L1118" i="5"/>
  <c r="M1118" i="5"/>
  <c r="N1118" i="5"/>
  <c r="O1118" i="5"/>
  <c r="P1118" i="5"/>
  <c r="Q1118" i="5"/>
  <c r="R1118" i="5"/>
  <c r="S1118" i="5"/>
  <c r="T1118" i="5"/>
  <c r="U1118" i="5"/>
  <c r="V1118" i="5"/>
  <c r="W1118" i="5"/>
  <c r="X1118" i="5"/>
  <c r="Y1118" i="5"/>
  <c r="K1119" i="5"/>
  <c r="L1119" i="5"/>
  <c r="M1119" i="5"/>
  <c r="N1119" i="5"/>
  <c r="O1119" i="5"/>
  <c r="P1119" i="5"/>
  <c r="Q1119" i="5"/>
  <c r="R1119" i="5"/>
  <c r="S1119" i="5"/>
  <c r="T1119" i="5"/>
  <c r="U1119" i="5"/>
  <c r="V1119" i="5"/>
  <c r="W1119" i="5"/>
  <c r="X1119" i="5"/>
  <c r="Y1119" i="5"/>
  <c r="K1120" i="5"/>
  <c r="L1120" i="5"/>
  <c r="M1120" i="5"/>
  <c r="N1120" i="5"/>
  <c r="O1120" i="5"/>
  <c r="P1120" i="5"/>
  <c r="Q1120" i="5"/>
  <c r="R1120" i="5"/>
  <c r="S1120" i="5"/>
  <c r="T1120" i="5"/>
  <c r="U1120" i="5"/>
  <c r="V1120" i="5"/>
  <c r="W1120" i="5"/>
  <c r="X1120" i="5"/>
  <c r="Y1120" i="5"/>
  <c r="K1121" i="5"/>
  <c r="L1121" i="5"/>
  <c r="M1121" i="5"/>
  <c r="N1121" i="5"/>
  <c r="O1121" i="5"/>
  <c r="P1121" i="5"/>
  <c r="Q1121" i="5"/>
  <c r="R1121" i="5"/>
  <c r="S1121" i="5"/>
  <c r="T1121" i="5"/>
  <c r="U1121" i="5"/>
  <c r="V1121" i="5"/>
  <c r="W1121" i="5"/>
  <c r="X1121" i="5"/>
  <c r="Y1121" i="5"/>
  <c r="K1122" i="5"/>
  <c r="L1122" i="5"/>
  <c r="M1122" i="5"/>
  <c r="N1122" i="5"/>
  <c r="O1122" i="5"/>
  <c r="P1122" i="5"/>
  <c r="Q1122" i="5"/>
  <c r="R1122" i="5"/>
  <c r="S1122" i="5"/>
  <c r="T1122" i="5"/>
  <c r="U1122" i="5"/>
  <c r="V1122" i="5"/>
  <c r="W1122" i="5"/>
  <c r="X1122" i="5"/>
  <c r="Y1122" i="5"/>
  <c r="K1123" i="5"/>
  <c r="L1123" i="5"/>
  <c r="M1123" i="5"/>
  <c r="N1123" i="5"/>
  <c r="O1123" i="5"/>
  <c r="P1123" i="5"/>
  <c r="Q1123" i="5"/>
  <c r="R1123" i="5"/>
  <c r="S1123" i="5"/>
  <c r="T1123" i="5"/>
  <c r="U1123" i="5"/>
  <c r="V1123" i="5"/>
  <c r="W1123" i="5"/>
  <c r="X1123" i="5"/>
  <c r="Y1123" i="5"/>
  <c r="K1124" i="5"/>
  <c r="L1124" i="5"/>
  <c r="M1124" i="5"/>
  <c r="N1124" i="5"/>
  <c r="O1124" i="5"/>
  <c r="P1124" i="5"/>
  <c r="Q1124" i="5"/>
  <c r="R1124" i="5"/>
  <c r="S1124" i="5"/>
  <c r="T1124" i="5"/>
  <c r="U1124" i="5"/>
  <c r="V1124" i="5"/>
  <c r="W1124" i="5"/>
  <c r="X1124" i="5"/>
  <c r="Y1124" i="5"/>
  <c r="K1125" i="5"/>
  <c r="L1125" i="5"/>
  <c r="M1125" i="5"/>
  <c r="N1125" i="5"/>
  <c r="O1125" i="5"/>
  <c r="P1125" i="5"/>
  <c r="Q1125" i="5"/>
  <c r="R1125" i="5"/>
  <c r="S1125" i="5"/>
  <c r="T1125" i="5"/>
  <c r="U1125" i="5"/>
  <c r="V1125" i="5"/>
  <c r="W1125" i="5"/>
  <c r="X1125" i="5"/>
  <c r="Y1125" i="5"/>
  <c r="K1126" i="5"/>
  <c r="L1126" i="5"/>
  <c r="M1126" i="5"/>
  <c r="N1126" i="5"/>
  <c r="O1126" i="5"/>
  <c r="P1126" i="5"/>
  <c r="Q1126" i="5"/>
  <c r="R1126" i="5"/>
  <c r="S1126" i="5"/>
  <c r="T1126" i="5"/>
  <c r="U1126" i="5"/>
  <c r="V1126" i="5"/>
  <c r="W1126" i="5"/>
  <c r="X1126" i="5"/>
  <c r="Y1126" i="5"/>
  <c r="K1127" i="5"/>
  <c r="L1127" i="5"/>
  <c r="M1127" i="5"/>
  <c r="N1127" i="5"/>
  <c r="O1127" i="5"/>
  <c r="P1127" i="5"/>
  <c r="Q1127" i="5"/>
  <c r="R1127" i="5"/>
  <c r="S1127" i="5"/>
  <c r="T1127" i="5"/>
  <c r="U1127" i="5"/>
  <c r="V1127" i="5"/>
  <c r="W1127" i="5"/>
  <c r="X1127" i="5"/>
  <c r="Y1127" i="5"/>
  <c r="K1128" i="5"/>
  <c r="L1128" i="5"/>
  <c r="M1128" i="5"/>
  <c r="N1128" i="5"/>
  <c r="O1128" i="5"/>
  <c r="P1128" i="5"/>
  <c r="Q1128" i="5"/>
  <c r="R1128" i="5"/>
  <c r="S1128" i="5"/>
  <c r="T1128" i="5"/>
  <c r="U1128" i="5"/>
  <c r="V1128" i="5"/>
  <c r="W1128" i="5"/>
  <c r="X1128" i="5"/>
  <c r="Y1128" i="5"/>
  <c r="K1129" i="5"/>
  <c r="L1129" i="5"/>
  <c r="M1129" i="5"/>
  <c r="N1129" i="5"/>
  <c r="O1129" i="5"/>
  <c r="P1129" i="5"/>
  <c r="Q1129" i="5"/>
  <c r="R1129" i="5"/>
  <c r="S1129" i="5"/>
  <c r="T1129" i="5"/>
  <c r="U1129" i="5"/>
  <c r="V1129" i="5"/>
  <c r="W1129" i="5"/>
  <c r="X1129" i="5"/>
  <c r="Y1129" i="5"/>
  <c r="K1130" i="5"/>
  <c r="L1130" i="5"/>
  <c r="M1130" i="5"/>
  <c r="N1130" i="5"/>
  <c r="O1130" i="5"/>
  <c r="P1130" i="5"/>
  <c r="Q1130" i="5"/>
  <c r="R1130" i="5"/>
  <c r="S1130" i="5"/>
  <c r="T1130" i="5"/>
  <c r="U1130" i="5"/>
  <c r="V1130" i="5"/>
  <c r="W1130" i="5"/>
  <c r="X1130" i="5"/>
  <c r="Y1130" i="5"/>
  <c r="K1131" i="5"/>
  <c r="L1131" i="5"/>
  <c r="M1131" i="5"/>
  <c r="N1131" i="5"/>
  <c r="O1131" i="5"/>
  <c r="P1131" i="5"/>
  <c r="Q1131" i="5"/>
  <c r="R1131" i="5"/>
  <c r="S1131" i="5"/>
  <c r="T1131" i="5"/>
  <c r="U1131" i="5"/>
  <c r="V1131" i="5"/>
  <c r="W1131" i="5"/>
  <c r="X1131" i="5"/>
  <c r="Y1131" i="5"/>
  <c r="K1132" i="5"/>
  <c r="L1132" i="5"/>
  <c r="M1132" i="5"/>
  <c r="N1132" i="5"/>
  <c r="O1132" i="5"/>
  <c r="P1132" i="5"/>
  <c r="Q1132" i="5"/>
  <c r="R1132" i="5"/>
  <c r="S1132" i="5"/>
  <c r="T1132" i="5"/>
  <c r="U1132" i="5"/>
  <c r="V1132" i="5"/>
  <c r="W1132" i="5"/>
  <c r="X1132" i="5"/>
  <c r="Y1132" i="5"/>
  <c r="K1133" i="5"/>
  <c r="L1133" i="5"/>
  <c r="M1133" i="5"/>
  <c r="N1133" i="5"/>
  <c r="O1133" i="5"/>
  <c r="P1133" i="5"/>
  <c r="Q1133" i="5"/>
  <c r="R1133" i="5"/>
  <c r="S1133" i="5"/>
  <c r="T1133" i="5"/>
  <c r="U1133" i="5"/>
  <c r="V1133" i="5"/>
  <c r="W1133" i="5"/>
  <c r="X1133" i="5"/>
  <c r="Y1133" i="5"/>
  <c r="K1134" i="5"/>
  <c r="L1134" i="5"/>
  <c r="M1134" i="5"/>
  <c r="N1134" i="5"/>
  <c r="O1134" i="5"/>
  <c r="P1134" i="5"/>
  <c r="Q1134" i="5"/>
  <c r="R1134" i="5"/>
  <c r="S1134" i="5"/>
  <c r="T1134" i="5"/>
  <c r="U1134" i="5"/>
  <c r="V1134" i="5"/>
  <c r="W1134" i="5"/>
  <c r="X1134" i="5"/>
  <c r="Y1134" i="5"/>
  <c r="K1135" i="5"/>
  <c r="L1135" i="5"/>
  <c r="M1135" i="5"/>
  <c r="N1135" i="5"/>
  <c r="O1135" i="5"/>
  <c r="P1135" i="5"/>
  <c r="Q1135" i="5"/>
  <c r="R1135" i="5"/>
  <c r="S1135" i="5"/>
  <c r="T1135" i="5"/>
  <c r="U1135" i="5"/>
  <c r="V1135" i="5"/>
  <c r="W1135" i="5"/>
  <c r="X1135" i="5"/>
  <c r="Y1135" i="5"/>
  <c r="K1136" i="5"/>
  <c r="L1136" i="5"/>
  <c r="M1136" i="5"/>
  <c r="N1136" i="5"/>
  <c r="O1136" i="5"/>
  <c r="P1136" i="5"/>
  <c r="Q1136" i="5"/>
  <c r="R1136" i="5"/>
  <c r="S1136" i="5"/>
  <c r="T1136" i="5"/>
  <c r="U1136" i="5"/>
  <c r="V1136" i="5"/>
  <c r="W1136" i="5"/>
  <c r="X1136" i="5"/>
  <c r="Y1136" i="5"/>
  <c r="K1137" i="5"/>
  <c r="L1137" i="5"/>
  <c r="M1137" i="5"/>
  <c r="N1137" i="5"/>
  <c r="O1137" i="5"/>
  <c r="P1137" i="5"/>
  <c r="Q1137" i="5"/>
  <c r="R1137" i="5"/>
  <c r="S1137" i="5"/>
  <c r="T1137" i="5"/>
  <c r="U1137" i="5"/>
  <c r="V1137" i="5"/>
  <c r="W1137" i="5"/>
  <c r="X1137" i="5"/>
  <c r="Y1137" i="5"/>
  <c r="K1138" i="5"/>
  <c r="L1138" i="5"/>
  <c r="M1138" i="5"/>
  <c r="N1138" i="5"/>
  <c r="O1138" i="5"/>
  <c r="P1138" i="5"/>
  <c r="Q1138" i="5"/>
  <c r="R1138" i="5"/>
  <c r="S1138" i="5"/>
  <c r="T1138" i="5"/>
  <c r="U1138" i="5"/>
  <c r="V1138" i="5"/>
  <c r="W1138" i="5"/>
  <c r="X1138" i="5"/>
  <c r="Y1138" i="5"/>
  <c r="K1139" i="5"/>
  <c r="L1139" i="5"/>
  <c r="M1139" i="5"/>
  <c r="N1139" i="5"/>
  <c r="O1139" i="5"/>
  <c r="P1139" i="5"/>
  <c r="Q1139" i="5"/>
  <c r="R1139" i="5"/>
  <c r="S1139" i="5"/>
  <c r="T1139" i="5"/>
  <c r="U1139" i="5"/>
  <c r="V1139" i="5"/>
  <c r="W1139" i="5"/>
  <c r="X1139" i="5"/>
  <c r="Y1139" i="5"/>
  <c r="K1140" i="5"/>
  <c r="L1140" i="5"/>
  <c r="M1140" i="5"/>
  <c r="N1140" i="5"/>
  <c r="O1140" i="5"/>
  <c r="P1140" i="5"/>
  <c r="Q1140" i="5"/>
  <c r="R1140" i="5"/>
  <c r="S1140" i="5"/>
  <c r="T1140" i="5"/>
  <c r="U1140" i="5"/>
  <c r="V1140" i="5"/>
  <c r="W1140" i="5"/>
  <c r="X1140" i="5"/>
  <c r="Y1140" i="5"/>
  <c r="K1141" i="5"/>
  <c r="L1141" i="5"/>
  <c r="M1141" i="5"/>
  <c r="N1141" i="5"/>
  <c r="O1141" i="5"/>
  <c r="P1141" i="5"/>
  <c r="Q1141" i="5"/>
  <c r="R1141" i="5"/>
  <c r="S1141" i="5"/>
  <c r="T1141" i="5"/>
  <c r="U1141" i="5"/>
  <c r="V1141" i="5"/>
  <c r="W1141" i="5"/>
  <c r="X1141" i="5"/>
  <c r="Y1141" i="5"/>
  <c r="K1142" i="5"/>
  <c r="L1142" i="5"/>
  <c r="M1142" i="5"/>
  <c r="N1142" i="5"/>
  <c r="O1142" i="5"/>
  <c r="P1142" i="5"/>
  <c r="Q1142" i="5"/>
  <c r="R1142" i="5"/>
  <c r="S1142" i="5"/>
  <c r="T1142" i="5"/>
  <c r="U1142" i="5"/>
  <c r="V1142" i="5"/>
  <c r="W1142" i="5"/>
  <c r="X1142" i="5"/>
  <c r="Y1142" i="5"/>
  <c r="K1143" i="5"/>
  <c r="L1143" i="5"/>
  <c r="M1143" i="5"/>
  <c r="N1143" i="5"/>
  <c r="O1143" i="5"/>
  <c r="P1143" i="5"/>
  <c r="Q1143" i="5"/>
  <c r="R1143" i="5"/>
  <c r="S1143" i="5"/>
  <c r="T1143" i="5"/>
  <c r="U1143" i="5"/>
  <c r="V1143" i="5"/>
  <c r="W1143" i="5"/>
  <c r="X1143" i="5"/>
  <c r="Y1143" i="5"/>
  <c r="K1144" i="5"/>
  <c r="L1144" i="5"/>
  <c r="M1144" i="5"/>
  <c r="N1144" i="5"/>
  <c r="O1144" i="5"/>
  <c r="P1144" i="5"/>
  <c r="Q1144" i="5"/>
  <c r="R1144" i="5"/>
  <c r="S1144" i="5"/>
  <c r="T1144" i="5"/>
  <c r="U1144" i="5"/>
  <c r="V1144" i="5"/>
  <c r="W1144" i="5"/>
  <c r="X1144" i="5"/>
  <c r="Y1144" i="5"/>
  <c r="K1145" i="5"/>
  <c r="L1145" i="5"/>
  <c r="M1145" i="5"/>
  <c r="N1145" i="5"/>
  <c r="O1145" i="5"/>
  <c r="P1145" i="5"/>
  <c r="Q1145" i="5"/>
  <c r="R1145" i="5"/>
  <c r="S1145" i="5"/>
  <c r="T1145" i="5"/>
  <c r="U1145" i="5"/>
  <c r="V1145" i="5"/>
  <c r="W1145" i="5"/>
  <c r="X1145" i="5"/>
  <c r="Y1145" i="5"/>
  <c r="K1146" i="5"/>
  <c r="L1146" i="5"/>
  <c r="M1146" i="5"/>
  <c r="N1146" i="5"/>
  <c r="O1146" i="5"/>
  <c r="P1146" i="5"/>
  <c r="Q1146" i="5"/>
  <c r="R1146" i="5"/>
  <c r="S1146" i="5"/>
  <c r="T1146" i="5"/>
  <c r="U1146" i="5"/>
  <c r="V1146" i="5"/>
  <c r="W1146" i="5"/>
  <c r="X1146" i="5"/>
  <c r="Y1146" i="5"/>
  <c r="K1147" i="5"/>
  <c r="L1147" i="5"/>
  <c r="M1147" i="5"/>
  <c r="N1147" i="5"/>
  <c r="O1147" i="5"/>
  <c r="P1147" i="5"/>
  <c r="Q1147" i="5"/>
  <c r="R1147" i="5"/>
  <c r="S1147" i="5"/>
  <c r="T1147" i="5"/>
  <c r="U1147" i="5"/>
  <c r="V1147" i="5"/>
  <c r="W1147" i="5"/>
  <c r="X1147" i="5"/>
  <c r="Y1147" i="5"/>
  <c r="K1148" i="5"/>
  <c r="L1148" i="5"/>
  <c r="M1148" i="5"/>
  <c r="N1148" i="5"/>
  <c r="O1148" i="5"/>
  <c r="P1148" i="5"/>
  <c r="Q1148" i="5"/>
  <c r="R1148" i="5"/>
  <c r="S1148" i="5"/>
  <c r="T1148" i="5"/>
  <c r="U1148" i="5"/>
  <c r="V1148" i="5"/>
  <c r="W1148" i="5"/>
  <c r="X1148" i="5"/>
  <c r="Y1148" i="5"/>
  <c r="K1149" i="5"/>
  <c r="L1149" i="5"/>
  <c r="M1149" i="5"/>
  <c r="N1149" i="5"/>
  <c r="O1149" i="5"/>
  <c r="P1149" i="5"/>
  <c r="Q1149" i="5"/>
  <c r="R1149" i="5"/>
  <c r="S1149" i="5"/>
  <c r="T1149" i="5"/>
  <c r="U1149" i="5"/>
  <c r="V1149" i="5"/>
  <c r="W1149" i="5"/>
  <c r="X1149" i="5"/>
  <c r="Y1149" i="5"/>
  <c r="K1150" i="5"/>
  <c r="L1150" i="5"/>
  <c r="M1150" i="5"/>
  <c r="N1150" i="5"/>
  <c r="O1150" i="5"/>
  <c r="P1150" i="5"/>
  <c r="Q1150" i="5"/>
  <c r="R1150" i="5"/>
  <c r="S1150" i="5"/>
  <c r="T1150" i="5"/>
  <c r="U1150" i="5"/>
  <c r="V1150" i="5"/>
  <c r="W1150" i="5"/>
  <c r="X1150" i="5"/>
  <c r="Y1150" i="5"/>
  <c r="K1151" i="5"/>
  <c r="L1151" i="5"/>
  <c r="M1151" i="5"/>
  <c r="N1151" i="5"/>
  <c r="O1151" i="5"/>
  <c r="P1151" i="5"/>
  <c r="Q1151" i="5"/>
  <c r="R1151" i="5"/>
  <c r="S1151" i="5"/>
  <c r="T1151" i="5"/>
  <c r="U1151" i="5"/>
  <c r="V1151" i="5"/>
  <c r="W1151" i="5"/>
  <c r="X1151" i="5"/>
  <c r="Y1151" i="5"/>
  <c r="K1152" i="5"/>
  <c r="L1152" i="5"/>
  <c r="M1152" i="5"/>
  <c r="N1152" i="5"/>
  <c r="O1152" i="5"/>
  <c r="P1152" i="5"/>
  <c r="Q1152" i="5"/>
  <c r="R1152" i="5"/>
  <c r="S1152" i="5"/>
  <c r="T1152" i="5"/>
  <c r="U1152" i="5"/>
  <c r="V1152" i="5"/>
  <c r="W1152" i="5"/>
  <c r="X1152" i="5"/>
  <c r="Y1152" i="5"/>
  <c r="K1153" i="5"/>
  <c r="L1153" i="5"/>
  <c r="M1153" i="5"/>
  <c r="N1153" i="5"/>
  <c r="O1153" i="5"/>
  <c r="P1153" i="5"/>
  <c r="Q1153" i="5"/>
  <c r="R1153" i="5"/>
  <c r="S1153" i="5"/>
  <c r="T1153" i="5"/>
  <c r="U1153" i="5"/>
  <c r="V1153" i="5"/>
  <c r="W1153" i="5"/>
  <c r="X1153" i="5"/>
  <c r="Y1153" i="5"/>
  <c r="K1154" i="5"/>
  <c r="L1154" i="5"/>
  <c r="M1154" i="5"/>
  <c r="N1154" i="5"/>
  <c r="O1154" i="5"/>
  <c r="P1154" i="5"/>
  <c r="Q1154" i="5"/>
  <c r="R1154" i="5"/>
  <c r="S1154" i="5"/>
  <c r="T1154" i="5"/>
  <c r="U1154" i="5"/>
  <c r="V1154" i="5"/>
  <c r="W1154" i="5"/>
  <c r="X1154" i="5"/>
  <c r="Y1154" i="5"/>
  <c r="K1155" i="5"/>
  <c r="L1155" i="5"/>
  <c r="M1155" i="5"/>
  <c r="N1155" i="5"/>
  <c r="O1155" i="5"/>
  <c r="P1155" i="5"/>
  <c r="Q1155" i="5"/>
  <c r="R1155" i="5"/>
  <c r="S1155" i="5"/>
  <c r="T1155" i="5"/>
  <c r="U1155" i="5"/>
  <c r="V1155" i="5"/>
  <c r="W1155" i="5"/>
  <c r="X1155" i="5"/>
  <c r="Y1155" i="5"/>
  <c r="K1156" i="5"/>
  <c r="L1156" i="5"/>
  <c r="M1156" i="5"/>
  <c r="N1156" i="5"/>
  <c r="O1156" i="5"/>
  <c r="P1156" i="5"/>
  <c r="Q1156" i="5"/>
  <c r="R1156" i="5"/>
  <c r="S1156" i="5"/>
  <c r="T1156" i="5"/>
  <c r="U1156" i="5"/>
  <c r="V1156" i="5"/>
  <c r="W1156" i="5"/>
  <c r="X1156" i="5"/>
  <c r="Y1156" i="5"/>
  <c r="K1157" i="5"/>
  <c r="L1157" i="5"/>
  <c r="M1157" i="5"/>
  <c r="N1157" i="5"/>
  <c r="O1157" i="5"/>
  <c r="P1157" i="5"/>
  <c r="Q1157" i="5"/>
  <c r="R1157" i="5"/>
  <c r="S1157" i="5"/>
  <c r="T1157" i="5"/>
  <c r="U1157" i="5"/>
  <c r="V1157" i="5"/>
  <c r="W1157" i="5"/>
  <c r="X1157" i="5"/>
  <c r="Y1157" i="5"/>
  <c r="B13" i="7"/>
  <c r="B14" i="7"/>
  <c r="B15" i="7"/>
  <c r="B16" i="7"/>
  <c r="B17" i="7"/>
  <c r="B18" i="7"/>
  <c r="B19" i="7"/>
  <c r="B20" i="7"/>
  <c r="B21" i="7"/>
  <c r="B22" i="7"/>
  <c r="B23" i="7"/>
  <c r="B24" i="7"/>
  <c r="B25" i="7"/>
  <c r="B26" i="7"/>
  <c r="B12" i="7"/>
  <c r="E446" i="5" l="1"/>
  <c r="I446" i="5" s="1"/>
  <c r="F446" i="5"/>
  <c r="G446" i="5"/>
  <c r="H446" i="5"/>
  <c r="J446" i="5"/>
  <c r="A12" i="7"/>
  <c r="A13" i="7"/>
  <c r="A14" i="7"/>
  <c r="A15" i="7"/>
  <c r="A16" i="7"/>
  <c r="A17" i="7"/>
  <c r="A18" i="7"/>
  <c r="A19" i="7"/>
  <c r="A20" i="7"/>
  <c r="A21" i="7"/>
  <c r="A22" i="7"/>
  <c r="A23" i="7"/>
  <c r="A24" i="7"/>
  <c r="A25" i="7"/>
  <c r="A26" i="7"/>
  <c r="L1163" i="5" l="1"/>
  <c r="M1163" i="5"/>
  <c r="N1163" i="5"/>
  <c r="O1163" i="5"/>
  <c r="P1163" i="5"/>
  <c r="Q1163" i="5"/>
  <c r="R1163" i="5"/>
  <c r="S1163" i="5"/>
  <c r="T1163" i="5"/>
  <c r="U1163" i="5"/>
  <c r="V1163" i="5"/>
  <c r="W1163" i="5"/>
  <c r="X1163" i="5"/>
  <c r="Y1163" i="5"/>
  <c r="Z1163" i="5"/>
  <c r="AA1163" i="5"/>
  <c r="AB1163" i="5"/>
  <c r="AC1163" i="5"/>
  <c r="AD1163" i="5"/>
  <c r="AE1163" i="5"/>
  <c r="AF1163" i="5"/>
  <c r="AG1163" i="5"/>
  <c r="AH1163" i="5"/>
  <c r="AI1163" i="5"/>
  <c r="AJ1163" i="5"/>
  <c r="AK1163" i="5"/>
  <c r="AL1163" i="5"/>
  <c r="AM1163" i="5"/>
  <c r="AN1163" i="5"/>
  <c r="AO1163" i="5"/>
  <c r="AP1163" i="5"/>
  <c r="AQ1163" i="5"/>
  <c r="AR1163" i="5"/>
  <c r="AS1163" i="5"/>
  <c r="AT1163" i="5"/>
  <c r="AU1163" i="5"/>
  <c r="AV1163" i="5"/>
  <c r="AW1163" i="5"/>
  <c r="AX1163" i="5"/>
  <c r="AY1163" i="5"/>
  <c r="AZ1163" i="5"/>
  <c r="BA1163" i="5"/>
  <c r="BB1163" i="5"/>
  <c r="BC1163" i="5"/>
  <c r="BD1163" i="5"/>
  <c r="BE1163" i="5"/>
  <c r="BF1163" i="5"/>
  <c r="BG1163" i="5"/>
  <c r="BH1163" i="5"/>
  <c r="BI1163" i="5"/>
  <c r="BJ1163" i="5"/>
  <c r="BK1163" i="5"/>
  <c r="BL1163" i="5"/>
  <c r="BM1163" i="5"/>
  <c r="BN1163" i="5"/>
  <c r="BO1163" i="5"/>
  <c r="BP1163" i="5"/>
  <c r="BQ1163" i="5"/>
  <c r="BR1163" i="5"/>
  <c r="BS1163" i="5"/>
  <c r="BT1163" i="5"/>
  <c r="BU1163" i="5"/>
  <c r="BV1163" i="5"/>
  <c r="BW1163" i="5"/>
  <c r="BX1163" i="5"/>
  <c r="BY1163" i="5"/>
  <c r="BZ1163" i="5"/>
  <c r="CA1163" i="5"/>
  <c r="CB1163" i="5"/>
  <c r="CC1163" i="5"/>
  <c r="CD1163" i="5"/>
  <c r="CE1163" i="5"/>
  <c r="L1164" i="5"/>
  <c r="M1164" i="5"/>
  <c r="N1164" i="5"/>
  <c r="O1164" i="5"/>
  <c r="P1164" i="5"/>
  <c r="Q1164" i="5"/>
  <c r="R1164" i="5"/>
  <c r="S1164" i="5"/>
  <c r="T1164" i="5"/>
  <c r="U1164" i="5"/>
  <c r="V1164" i="5"/>
  <c r="W1164" i="5"/>
  <c r="X1164" i="5"/>
  <c r="Y1164" i="5"/>
  <c r="Z1164" i="5"/>
  <c r="AA1164" i="5"/>
  <c r="AB1164" i="5"/>
  <c r="AC1164" i="5"/>
  <c r="AD1164" i="5"/>
  <c r="AE1164" i="5"/>
  <c r="AF1164" i="5"/>
  <c r="AG1164" i="5"/>
  <c r="AH1164" i="5"/>
  <c r="AI1164" i="5"/>
  <c r="AJ1164" i="5"/>
  <c r="AK1164" i="5"/>
  <c r="AL1164" i="5"/>
  <c r="AM1164" i="5"/>
  <c r="AN1164" i="5"/>
  <c r="AO1164" i="5"/>
  <c r="AP1164" i="5"/>
  <c r="AQ1164" i="5"/>
  <c r="AR1164" i="5"/>
  <c r="AS1164" i="5"/>
  <c r="AT1164" i="5"/>
  <c r="AU1164" i="5"/>
  <c r="AV1164" i="5"/>
  <c r="AW1164" i="5"/>
  <c r="AX1164" i="5"/>
  <c r="AY1164" i="5"/>
  <c r="AZ1164" i="5"/>
  <c r="BA1164" i="5"/>
  <c r="BB1164" i="5"/>
  <c r="BC1164" i="5"/>
  <c r="BD1164" i="5"/>
  <c r="BE1164" i="5"/>
  <c r="BF1164" i="5"/>
  <c r="BG1164" i="5"/>
  <c r="BH1164" i="5"/>
  <c r="BI1164" i="5"/>
  <c r="BJ1164" i="5"/>
  <c r="BK1164" i="5"/>
  <c r="BL1164" i="5"/>
  <c r="BM1164" i="5"/>
  <c r="BN1164" i="5"/>
  <c r="BO1164" i="5"/>
  <c r="BP1164" i="5"/>
  <c r="BQ1164" i="5"/>
  <c r="BR1164" i="5"/>
  <c r="BS1164" i="5"/>
  <c r="BT1164" i="5"/>
  <c r="BU1164" i="5"/>
  <c r="BV1164" i="5"/>
  <c r="BW1164" i="5"/>
  <c r="BX1164" i="5"/>
  <c r="BY1164" i="5"/>
  <c r="BZ1164" i="5"/>
  <c r="CA1164" i="5"/>
  <c r="CB1164" i="5"/>
  <c r="CC1164" i="5"/>
  <c r="CD1164" i="5"/>
  <c r="CE1164" i="5"/>
  <c r="L1166" i="5"/>
  <c r="M1166" i="5"/>
  <c r="N1166" i="5"/>
  <c r="O1166" i="5"/>
  <c r="P1166" i="5"/>
  <c r="Q1166" i="5"/>
  <c r="R1166" i="5"/>
  <c r="S1166" i="5"/>
  <c r="T1166" i="5"/>
  <c r="U1166" i="5"/>
  <c r="V1166" i="5"/>
  <c r="W1166" i="5"/>
  <c r="X1166" i="5"/>
  <c r="Y1166" i="5"/>
  <c r="Z1166" i="5"/>
  <c r="AA1166" i="5"/>
  <c r="AB1166" i="5"/>
  <c r="AC1166" i="5"/>
  <c r="AD1166" i="5"/>
  <c r="AE1166" i="5"/>
  <c r="AF1166" i="5"/>
  <c r="AG1166" i="5"/>
  <c r="AH1166" i="5"/>
  <c r="AI1166" i="5"/>
  <c r="AJ1166" i="5"/>
  <c r="AK1166" i="5"/>
  <c r="AL1166" i="5"/>
  <c r="AM1166" i="5"/>
  <c r="AN1166" i="5"/>
  <c r="AO1166" i="5"/>
  <c r="AP1166" i="5"/>
  <c r="AQ1166" i="5"/>
  <c r="AR1166" i="5"/>
  <c r="AS1166" i="5"/>
  <c r="AT1166" i="5"/>
  <c r="AU1166" i="5"/>
  <c r="AV1166" i="5"/>
  <c r="AW1166" i="5"/>
  <c r="AX1166" i="5"/>
  <c r="AY1166" i="5"/>
  <c r="AZ1166" i="5"/>
  <c r="BA1166" i="5"/>
  <c r="BB1166" i="5"/>
  <c r="BC1166" i="5"/>
  <c r="BD1166" i="5"/>
  <c r="BE1166" i="5"/>
  <c r="BF1166" i="5"/>
  <c r="BG1166" i="5"/>
  <c r="BH1166" i="5"/>
  <c r="BI1166" i="5"/>
  <c r="BJ1166" i="5"/>
  <c r="BK1166" i="5"/>
  <c r="BL1166" i="5"/>
  <c r="BM1166" i="5"/>
  <c r="BN1166" i="5"/>
  <c r="BO1166" i="5"/>
  <c r="BP1166" i="5"/>
  <c r="BQ1166" i="5"/>
  <c r="BR1166" i="5"/>
  <c r="BS1166" i="5"/>
  <c r="BT1166" i="5"/>
  <c r="BU1166" i="5"/>
  <c r="BV1166" i="5"/>
  <c r="BW1166" i="5"/>
  <c r="BX1166" i="5"/>
  <c r="BY1166" i="5"/>
  <c r="BZ1166" i="5"/>
  <c r="CA1166" i="5"/>
  <c r="CB1166" i="5"/>
  <c r="CC1166" i="5"/>
  <c r="CD1166" i="5"/>
  <c r="CE1166" i="5"/>
  <c r="L1167" i="5"/>
  <c r="M1167" i="5"/>
  <c r="N1167" i="5"/>
  <c r="O1167" i="5"/>
  <c r="P1167" i="5"/>
  <c r="Q1167" i="5"/>
  <c r="R1167" i="5"/>
  <c r="S1167" i="5"/>
  <c r="T1167" i="5"/>
  <c r="U1167" i="5"/>
  <c r="V1167" i="5"/>
  <c r="W1167" i="5"/>
  <c r="X1167" i="5"/>
  <c r="Y1167" i="5"/>
  <c r="Z1167" i="5"/>
  <c r="AA1167" i="5"/>
  <c r="AB1167" i="5"/>
  <c r="AC1167" i="5"/>
  <c r="AD1167" i="5"/>
  <c r="AE1167" i="5"/>
  <c r="AF1167" i="5"/>
  <c r="AG1167" i="5"/>
  <c r="AH1167" i="5"/>
  <c r="AI1167" i="5"/>
  <c r="AJ1167" i="5"/>
  <c r="AK1167" i="5"/>
  <c r="AL1167" i="5"/>
  <c r="AM1167" i="5"/>
  <c r="AN1167" i="5"/>
  <c r="AO1167" i="5"/>
  <c r="AP1167" i="5"/>
  <c r="AQ1167" i="5"/>
  <c r="AR1167" i="5"/>
  <c r="AS1167" i="5"/>
  <c r="AT1167" i="5"/>
  <c r="AU1167" i="5"/>
  <c r="AV1167" i="5"/>
  <c r="AW1167" i="5"/>
  <c r="AX1167" i="5"/>
  <c r="AY1167" i="5"/>
  <c r="AZ1167" i="5"/>
  <c r="BA1167" i="5"/>
  <c r="BB1167" i="5"/>
  <c r="BC1167" i="5"/>
  <c r="BD1167" i="5"/>
  <c r="BE1167" i="5"/>
  <c r="BF1167" i="5"/>
  <c r="BG1167" i="5"/>
  <c r="BH1167" i="5"/>
  <c r="BI1167" i="5"/>
  <c r="BJ1167" i="5"/>
  <c r="BK1167" i="5"/>
  <c r="BL1167" i="5"/>
  <c r="BM1167" i="5"/>
  <c r="BN1167" i="5"/>
  <c r="BO1167" i="5"/>
  <c r="BP1167" i="5"/>
  <c r="BQ1167" i="5"/>
  <c r="BR1167" i="5"/>
  <c r="BS1167" i="5"/>
  <c r="BT1167" i="5"/>
  <c r="BU1167" i="5"/>
  <c r="BV1167" i="5"/>
  <c r="BW1167" i="5"/>
  <c r="BX1167" i="5"/>
  <c r="BY1167" i="5"/>
  <c r="BZ1167" i="5"/>
  <c r="CA1167" i="5"/>
  <c r="CB1167" i="5"/>
  <c r="CC1167" i="5"/>
  <c r="CD1167" i="5"/>
  <c r="CE1167" i="5"/>
  <c r="K1163" i="5"/>
  <c r="K1164" i="5" s="1"/>
  <c r="E500" i="5"/>
  <c r="I500" i="5" s="1"/>
  <c r="F500" i="5"/>
  <c r="H500" i="5" s="1"/>
  <c r="G500" i="5"/>
  <c r="J500" i="5"/>
  <c r="E501" i="5"/>
  <c r="I501" i="5" s="1"/>
  <c r="F501" i="5"/>
  <c r="H501" i="5" s="1"/>
  <c r="G501" i="5"/>
  <c r="J501" i="5"/>
  <c r="E502" i="5"/>
  <c r="I502" i="5" s="1"/>
  <c r="F502" i="5"/>
  <c r="H502" i="5" s="1"/>
  <c r="G502" i="5"/>
  <c r="J502" i="5"/>
  <c r="E503" i="5"/>
  <c r="I503" i="5" s="1"/>
  <c r="F503" i="5"/>
  <c r="G503" i="5"/>
  <c r="H503" i="5"/>
  <c r="J503" i="5"/>
  <c r="E504" i="5"/>
  <c r="I504" i="5" s="1"/>
  <c r="F504" i="5"/>
  <c r="H504" i="5" s="1"/>
  <c r="G504" i="5"/>
  <c r="J504" i="5"/>
  <c r="E505" i="5"/>
  <c r="I505" i="5" s="1"/>
  <c r="F505" i="5"/>
  <c r="H505" i="5" s="1"/>
  <c r="G505" i="5"/>
  <c r="J505" i="5"/>
  <c r="E506" i="5"/>
  <c r="I506" i="5" s="1"/>
  <c r="F506" i="5"/>
  <c r="G506" i="5"/>
  <c r="H506" i="5"/>
  <c r="J506" i="5"/>
  <c r="E507" i="5"/>
  <c r="I507" i="5" s="1"/>
  <c r="F507" i="5"/>
  <c r="G507" i="5"/>
  <c r="H507" i="5"/>
  <c r="J507" i="5"/>
  <c r="E508" i="5"/>
  <c r="I508" i="5" s="1"/>
  <c r="F508" i="5"/>
  <c r="H508" i="5" s="1"/>
  <c r="G508" i="5"/>
  <c r="J508" i="5"/>
  <c r="E509" i="5"/>
  <c r="I509" i="5" s="1"/>
  <c r="F509" i="5"/>
  <c r="H509" i="5" s="1"/>
  <c r="G509" i="5"/>
  <c r="J509" i="5"/>
  <c r="E510" i="5"/>
  <c r="I510" i="5" s="1"/>
  <c r="F510" i="5"/>
  <c r="H510" i="5" s="1"/>
  <c r="G510" i="5"/>
  <c r="J510" i="5"/>
  <c r="E511" i="5"/>
  <c r="I511" i="5" s="1"/>
  <c r="F511" i="5"/>
  <c r="G511" i="5"/>
  <c r="H511" i="5"/>
  <c r="J511" i="5"/>
  <c r="E512" i="5"/>
  <c r="I512" i="5" s="1"/>
  <c r="F512" i="5"/>
  <c r="H512" i="5" s="1"/>
  <c r="G512" i="5"/>
  <c r="J512" i="5"/>
  <c r="E513" i="5"/>
  <c r="I513" i="5" s="1"/>
  <c r="F513" i="5"/>
  <c r="H513" i="5" s="1"/>
  <c r="G513" i="5"/>
  <c r="J513" i="5"/>
  <c r="E514" i="5"/>
  <c r="I514" i="5" s="1"/>
  <c r="F514" i="5"/>
  <c r="H514" i="5" s="1"/>
  <c r="G514" i="5"/>
  <c r="J514" i="5"/>
  <c r="E515" i="5"/>
  <c r="F515" i="5"/>
  <c r="H515" i="5" s="1"/>
  <c r="G515" i="5"/>
  <c r="I515" i="5"/>
  <c r="J515" i="5"/>
  <c r="E516" i="5"/>
  <c r="I516" i="5" s="1"/>
  <c r="F516" i="5"/>
  <c r="H516" i="5" s="1"/>
  <c r="G516" i="5"/>
  <c r="J516" i="5"/>
  <c r="E517" i="5"/>
  <c r="I517" i="5" s="1"/>
  <c r="F517" i="5"/>
  <c r="H517" i="5" s="1"/>
  <c r="G517" i="5"/>
  <c r="J517" i="5"/>
  <c r="E518" i="5"/>
  <c r="I518" i="5" s="1"/>
  <c r="F518" i="5"/>
  <c r="G518" i="5"/>
  <c r="H518" i="5"/>
  <c r="J518" i="5"/>
  <c r="E519" i="5"/>
  <c r="I519" i="5" s="1"/>
  <c r="F519" i="5"/>
  <c r="H519" i="5" s="1"/>
  <c r="G519" i="5"/>
  <c r="J519" i="5"/>
  <c r="E520" i="5"/>
  <c r="F520" i="5"/>
  <c r="H520" i="5" s="1"/>
  <c r="G520" i="5"/>
  <c r="I520" i="5"/>
  <c r="J520" i="5"/>
  <c r="E521" i="5"/>
  <c r="I521" i="5" s="1"/>
  <c r="F521" i="5"/>
  <c r="H521" i="5" s="1"/>
  <c r="G521" i="5"/>
  <c r="J521" i="5"/>
  <c r="E522" i="5"/>
  <c r="I522" i="5" s="1"/>
  <c r="F522" i="5"/>
  <c r="G522" i="5"/>
  <c r="H522" i="5"/>
  <c r="J522" i="5"/>
  <c r="E523" i="5"/>
  <c r="F523" i="5"/>
  <c r="H523" i="5" s="1"/>
  <c r="G523" i="5"/>
  <c r="I523" i="5"/>
  <c r="J523" i="5"/>
  <c r="E524" i="5"/>
  <c r="I524" i="5" s="1"/>
  <c r="F524" i="5"/>
  <c r="H524" i="5" s="1"/>
  <c r="G524" i="5"/>
  <c r="J524" i="5"/>
  <c r="E525" i="5"/>
  <c r="I525" i="5" s="1"/>
  <c r="F525" i="5"/>
  <c r="H525" i="5" s="1"/>
  <c r="G525" i="5"/>
  <c r="J525" i="5"/>
  <c r="E526" i="5"/>
  <c r="I526" i="5" s="1"/>
  <c r="F526" i="5"/>
  <c r="H526" i="5" s="1"/>
  <c r="G526" i="5"/>
  <c r="J526" i="5"/>
  <c r="E527" i="5"/>
  <c r="F527" i="5"/>
  <c r="H527" i="5" s="1"/>
  <c r="G527" i="5"/>
  <c r="I527" i="5"/>
  <c r="J527" i="5"/>
  <c r="E528" i="5"/>
  <c r="I528" i="5" s="1"/>
  <c r="F528" i="5"/>
  <c r="H528" i="5" s="1"/>
  <c r="G528" i="5"/>
  <c r="J528" i="5"/>
  <c r="E529" i="5"/>
  <c r="I529" i="5" s="1"/>
  <c r="F529" i="5"/>
  <c r="H529" i="5" s="1"/>
  <c r="G529" i="5"/>
  <c r="J529" i="5"/>
  <c r="E530" i="5"/>
  <c r="I530" i="5" s="1"/>
  <c r="F530" i="5"/>
  <c r="G530" i="5"/>
  <c r="H530" i="5"/>
  <c r="J530" i="5"/>
  <c r="E531" i="5"/>
  <c r="I531" i="5" s="1"/>
  <c r="F531" i="5"/>
  <c r="H531" i="5" s="1"/>
  <c r="G531" i="5"/>
  <c r="J531" i="5"/>
  <c r="E532" i="5"/>
  <c r="I532" i="5" s="1"/>
  <c r="F532" i="5"/>
  <c r="H532" i="5" s="1"/>
  <c r="G532" i="5"/>
  <c r="J532" i="5"/>
  <c r="E533" i="5"/>
  <c r="I533" i="5" s="1"/>
  <c r="F533" i="5"/>
  <c r="H533" i="5" s="1"/>
  <c r="G533" i="5"/>
  <c r="J533" i="5"/>
  <c r="E534" i="5"/>
  <c r="I534" i="5" s="1"/>
  <c r="F534" i="5"/>
  <c r="H534" i="5" s="1"/>
  <c r="G534" i="5"/>
  <c r="J534" i="5"/>
  <c r="E535" i="5"/>
  <c r="I535" i="5" s="1"/>
  <c r="F535" i="5"/>
  <c r="H535" i="5" s="1"/>
  <c r="G535" i="5"/>
  <c r="J535" i="5"/>
  <c r="E536" i="5"/>
  <c r="I536" i="5" s="1"/>
  <c r="F536" i="5"/>
  <c r="H536" i="5" s="1"/>
  <c r="G536" i="5"/>
  <c r="J536" i="5"/>
  <c r="E537" i="5"/>
  <c r="I537" i="5" s="1"/>
  <c r="F537" i="5"/>
  <c r="H537" i="5" s="1"/>
  <c r="G537" i="5"/>
  <c r="J537" i="5"/>
  <c r="E538" i="5"/>
  <c r="I538" i="5" s="1"/>
  <c r="F538" i="5"/>
  <c r="H538" i="5" s="1"/>
  <c r="G538" i="5"/>
  <c r="J538" i="5"/>
  <c r="E539" i="5"/>
  <c r="F539" i="5"/>
  <c r="H539" i="5" s="1"/>
  <c r="G539" i="5"/>
  <c r="I539" i="5"/>
  <c r="J539" i="5"/>
  <c r="E540" i="5"/>
  <c r="I540" i="5" s="1"/>
  <c r="F540" i="5"/>
  <c r="H540" i="5" s="1"/>
  <c r="G540" i="5"/>
  <c r="J540" i="5"/>
  <c r="E541" i="5"/>
  <c r="I541" i="5" s="1"/>
  <c r="F541" i="5"/>
  <c r="H541" i="5" s="1"/>
  <c r="G541" i="5"/>
  <c r="J541" i="5"/>
  <c r="E542" i="5"/>
  <c r="I542" i="5" s="1"/>
  <c r="F542" i="5"/>
  <c r="H542" i="5" s="1"/>
  <c r="G542" i="5"/>
  <c r="J542" i="5"/>
  <c r="E543" i="5"/>
  <c r="I543" i="5" s="1"/>
  <c r="F543" i="5"/>
  <c r="H543" i="5" s="1"/>
  <c r="G543" i="5"/>
  <c r="J543" i="5"/>
  <c r="E544" i="5"/>
  <c r="I544" i="5" s="1"/>
  <c r="F544" i="5"/>
  <c r="H544" i="5" s="1"/>
  <c r="G544" i="5"/>
  <c r="J544" i="5"/>
  <c r="E545" i="5"/>
  <c r="I545" i="5" s="1"/>
  <c r="F545" i="5"/>
  <c r="H545" i="5" s="1"/>
  <c r="G545" i="5"/>
  <c r="J545" i="5"/>
  <c r="E546" i="5"/>
  <c r="I546" i="5" s="1"/>
  <c r="F546" i="5"/>
  <c r="G546" i="5"/>
  <c r="H546" i="5"/>
  <c r="J546" i="5"/>
  <c r="E547" i="5"/>
  <c r="I547" i="5" s="1"/>
  <c r="F547" i="5"/>
  <c r="H547" i="5" s="1"/>
  <c r="G547" i="5"/>
  <c r="J547" i="5"/>
  <c r="E548" i="5"/>
  <c r="I548" i="5" s="1"/>
  <c r="F548" i="5"/>
  <c r="H548" i="5" s="1"/>
  <c r="G548" i="5"/>
  <c r="J548" i="5"/>
  <c r="E549" i="5"/>
  <c r="I549" i="5" s="1"/>
  <c r="F549" i="5"/>
  <c r="H549" i="5" s="1"/>
  <c r="G549" i="5"/>
  <c r="J549" i="5"/>
  <c r="E550" i="5"/>
  <c r="I550" i="5" s="1"/>
  <c r="F550" i="5"/>
  <c r="G550" i="5"/>
  <c r="H550" i="5"/>
  <c r="J550" i="5"/>
  <c r="E551" i="5"/>
  <c r="I551" i="5" s="1"/>
  <c r="F551" i="5"/>
  <c r="H551" i="5" s="1"/>
  <c r="G551" i="5"/>
  <c r="J551" i="5"/>
  <c r="E552" i="5"/>
  <c r="F552" i="5"/>
  <c r="H552" i="5" s="1"/>
  <c r="G552" i="5"/>
  <c r="I552" i="5"/>
  <c r="J552" i="5"/>
  <c r="E553" i="5"/>
  <c r="I553" i="5" s="1"/>
  <c r="F553" i="5"/>
  <c r="H553" i="5" s="1"/>
  <c r="G553" i="5"/>
  <c r="J553" i="5"/>
  <c r="E554" i="5"/>
  <c r="I554" i="5" s="1"/>
  <c r="F554" i="5"/>
  <c r="G554" i="5"/>
  <c r="H554" i="5"/>
  <c r="J554" i="5"/>
  <c r="E555" i="5"/>
  <c r="I555" i="5" s="1"/>
  <c r="F555" i="5"/>
  <c r="H555" i="5" s="1"/>
  <c r="G555" i="5"/>
  <c r="J555" i="5"/>
  <c r="E556" i="5"/>
  <c r="I556" i="5" s="1"/>
  <c r="F556" i="5"/>
  <c r="H556" i="5" s="1"/>
  <c r="G556" i="5"/>
  <c r="J556" i="5"/>
  <c r="E557" i="5"/>
  <c r="I557" i="5" s="1"/>
  <c r="F557" i="5"/>
  <c r="H557" i="5" s="1"/>
  <c r="G557" i="5"/>
  <c r="J557" i="5"/>
  <c r="E558" i="5"/>
  <c r="I558" i="5" s="1"/>
  <c r="F558" i="5"/>
  <c r="G558" i="5"/>
  <c r="H558" i="5"/>
  <c r="J558" i="5"/>
  <c r="E559" i="5"/>
  <c r="F559" i="5"/>
  <c r="H559" i="5" s="1"/>
  <c r="G559" i="5"/>
  <c r="I559" i="5"/>
  <c r="J559" i="5"/>
  <c r="E560" i="5"/>
  <c r="I560" i="5" s="1"/>
  <c r="F560" i="5"/>
  <c r="H560" i="5" s="1"/>
  <c r="G560" i="5"/>
  <c r="J560" i="5"/>
  <c r="E561" i="5"/>
  <c r="I561" i="5" s="1"/>
  <c r="F561" i="5"/>
  <c r="H561" i="5" s="1"/>
  <c r="G561" i="5"/>
  <c r="J561" i="5"/>
  <c r="E562" i="5"/>
  <c r="I562" i="5" s="1"/>
  <c r="F562" i="5"/>
  <c r="H562" i="5" s="1"/>
  <c r="G562" i="5"/>
  <c r="J562" i="5"/>
  <c r="E563" i="5"/>
  <c r="F563" i="5"/>
  <c r="H563" i="5" s="1"/>
  <c r="G563" i="5"/>
  <c r="I563" i="5"/>
  <c r="J563" i="5"/>
  <c r="E564" i="5"/>
  <c r="F564" i="5"/>
  <c r="H564" i="5" s="1"/>
  <c r="G564" i="5"/>
  <c r="I564" i="5"/>
  <c r="J564" i="5"/>
  <c r="E565" i="5"/>
  <c r="I565" i="5" s="1"/>
  <c r="F565" i="5"/>
  <c r="H565" i="5" s="1"/>
  <c r="G565" i="5"/>
  <c r="J565" i="5"/>
  <c r="E566" i="5"/>
  <c r="I566" i="5" s="1"/>
  <c r="F566" i="5"/>
  <c r="H566" i="5" s="1"/>
  <c r="G566" i="5"/>
  <c r="J566" i="5"/>
  <c r="E567" i="5"/>
  <c r="F567" i="5"/>
  <c r="H567" i="5" s="1"/>
  <c r="G567" i="5"/>
  <c r="I567" i="5"/>
  <c r="J567" i="5"/>
  <c r="E568" i="5"/>
  <c r="F568" i="5"/>
  <c r="H568" i="5" s="1"/>
  <c r="G568" i="5"/>
  <c r="I568" i="5"/>
  <c r="J568" i="5"/>
  <c r="E569" i="5"/>
  <c r="I569" i="5" s="1"/>
  <c r="F569" i="5"/>
  <c r="H569" i="5" s="1"/>
  <c r="G569" i="5"/>
  <c r="J569" i="5"/>
  <c r="E570" i="5"/>
  <c r="I570" i="5" s="1"/>
  <c r="F570" i="5"/>
  <c r="H570" i="5" s="1"/>
  <c r="G570" i="5"/>
  <c r="J570" i="5"/>
  <c r="E571" i="5"/>
  <c r="I571" i="5" s="1"/>
  <c r="F571" i="5"/>
  <c r="H571" i="5" s="1"/>
  <c r="G571" i="5"/>
  <c r="J571" i="5"/>
  <c r="E572" i="5"/>
  <c r="F572" i="5"/>
  <c r="H572" i="5" s="1"/>
  <c r="G572" i="5"/>
  <c r="I572" i="5"/>
  <c r="J572" i="5"/>
  <c r="E573" i="5"/>
  <c r="I573" i="5" s="1"/>
  <c r="F573" i="5"/>
  <c r="H573" i="5" s="1"/>
  <c r="G573" i="5"/>
  <c r="J573" i="5"/>
  <c r="E574" i="5"/>
  <c r="I574" i="5" s="1"/>
  <c r="F574" i="5"/>
  <c r="G574" i="5"/>
  <c r="H574" i="5"/>
  <c r="J574" i="5"/>
  <c r="E575" i="5"/>
  <c r="I575" i="5" s="1"/>
  <c r="F575" i="5"/>
  <c r="H575" i="5" s="1"/>
  <c r="G575" i="5"/>
  <c r="J575" i="5"/>
  <c r="E576" i="5"/>
  <c r="I576" i="5" s="1"/>
  <c r="F576" i="5"/>
  <c r="H576" i="5" s="1"/>
  <c r="G576" i="5"/>
  <c r="J576" i="5"/>
  <c r="E577" i="5"/>
  <c r="I577" i="5" s="1"/>
  <c r="F577" i="5"/>
  <c r="H577" i="5" s="1"/>
  <c r="G577" i="5"/>
  <c r="J577" i="5"/>
  <c r="E578" i="5"/>
  <c r="I578" i="5" s="1"/>
  <c r="F578" i="5"/>
  <c r="H578" i="5" s="1"/>
  <c r="G578" i="5"/>
  <c r="J578" i="5"/>
  <c r="E579" i="5"/>
  <c r="I579" i="5" s="1"/>
  <c r="F579" i="5"/>
  <c r="H579" i="5" s="1"/>
  <c r="G579" i="5"/>
  <c r="J579" i="5"/>
  <c r="E580" i="5"/>
  <c r="I580" i="5" s="1"/>
  <c r="F580" i="5"/>
  <c r="H580" i="5" s="1"/>
  <c r="G580" i="5"/>
  <c r="J580" i="5"/>
  <c r="E581" i="5"/>
  <c r="I581" i="5" s="1"/>
  <c r="F581" i="5"/>
  <c r="H581" i="5" s="1"/>
  <c r="G581" i="5"/>
  <c r="J581" i="5"/>
  <c r="E582" i="5"/>
  <c r="I582" i="5" s="1"/>
  <c r="F582" i="5"/>
  <c r="H582" i="5" s="1"/>
  <c r="G582" i="5"/>
  <c r="J582" i="5"/>
  <c r="E583" i="5"/>
  <c r="I583" i="5" s="1"/>
  <c r="F583" i="5"/>
  <c r="H583" i="5" s="1"/>
  <c r="G583" i="5"/>
  <c r="J583" i="5"/>
  <c r="E584" i="5"/>
  <c r="I584" i="5" s="1"/>
  <c r="F584" i="5"/>
  <c r="H584" i="5" s="1"/>
  <c r="G584" i="5"/>
  <c r="J584" i="5"/>
  <c r="E585" i="5"/>
  <c r="I585" i="5" s="1"/>
  <c r="F585" i="5"/>
  <c r="H585" i="5" s="1"/>
  <c r="G585" i="5"/>
  <c r="J585" i="5"/>
  <c r="E586" i="5"/>
  <c r="I586" i="5" s="1"/>
  <c r="F586" i="5"/>
  <c r="G586" i="5"/>
  <c r="H586" i="5"/>
  <c r="J586" i="5"/>
  <c r="E587" i="5"/>
  <c r="I587" i="5" s="1"/>
  <c r="F587" i="5"/>
  <c r="H587" i="5" s="1"/>
  <c r="G587" i="5"/>
  <c r="J587" i="5"/>
  <c r="E588" i="5"/>
  <c r="I588" i="5" s="1"/>
  <c r="F588" i="5"/>
  <c r="H588" i="5" s="1"/>
  <c r="G588" i="5"/>
  <c r="J588" i="5"/>
  <c r="E589" i="5"/>
  <c r="I589" i="5" s="1"/>
  <c r="F589" i="5"/>
  <c r="H589" i="5" s="1"/>
  <c r="G589" i="5"/>
  <c r="J589" i="5"/>
  <c r="E590" i="5"/>
  <c r="I590" i="5" s="1"/>
  <c r="F590" i="5"/>
  <c r="G590" i="5"/>
  <c r="H590" i="5"/>
  <c r="J590" i="5"/>
  <c r="E591" i="5"/>
  <c r="I591" i="5" s="1"/>
  <c r="F591" i="5"/>
  <c r="H591" i="5" s="1"/>
  <c r="G591" i="5"/>
  <c r="J591" i="5"/>
  <c r="E593" i="5"/>
  <c r="I593" i="5" s="1"/>
  <c r="F593" i="5"/>
  <c r="H593" i="5" s="1"/>
  <c r="G593" i="5"/>
  <c r="J593" i="5"/>
  <c r="E594" i="5"/>
  <c r="I594" i="5" s="1"/>
  <c r="F594" i="5"/>
  <c r="G594" i="5"/>
  <c r="H594" i="5"/>
  <c r="J594" i="5"/>
  <c r="E595" i="5"/>
  <c r="I595" i="5" s="1"/>
  <c r="F595" i="5"/>
  <c r="H595" i="5" s="1"/>
  <c r="G595" i="5"/>
  <c r="J595" i="5"/>
  <c r="E596" i="5"/>
  <c r="F596" i="5"/>
  <c r="H596" i="5" s="1"/>
  <c r="G596" i="5"/>
  <c r="I596" i="5"/>
  <c r="J596" i="5"/>
  <c r="E597" i="5"/>
  <c r="I597" i="5" s="1"/>
  <c r="F597" i="5"/>
  <c r="H597" i="5" s="1"/>
  <c r="G597" i="5"/>
  <c r="J597" i="5"/>
  <c r="E598" i="5"/>
  <c r="I598" i="5" s="1"/>
  <c r="F598" i="5"/>
  <c r="G598" i="5"/>
  <c r="H598" i="5"/>
  <c r="J598" i="5"/>
  <c r="E599" i="5"/>
  <c r="I599" i="5" s="1"/>
  <c r="F599" i="5"/>
  <c r="H599" i="5" s="1"/>
  <c r="G599" i="5"/>
  <c r="J599" i="5"/>
  <c r="E600" i="5"/>
  <c r="I600" i="5" s="1"/>
  <c r="F600" i="5"/>
  <c r="H600" i="5" s="1"/>
  <c r="G600" i="5"/>
  <c r="J600" i="5"/>
  <c r="E601" i="5"/>
  <c r="I601" i="5" s="1"/>
  <c r="F601" i="5"/>
  <c r="H601" i="5" s="1"/>
  <c r="G601" i="5"/>
  <c r="J601" i="5"/>
  <c r="E602" i="5"/>
  <c r="I602" i="5" s="1"/>
  <c r="F602" i="5"/>
  <c r="H602" i="5" s="1"/>
  <c r="G602" i="5"/>
  <c r="J602" i="5"/>
  <c r="E603" i="5"/>
  <c r="I603" i="5" s="1"/>
  <c r="F603" i="5"/>
  <c r="H603" i="5" s="1"/>
  <c r="G603" i="5"/>
  <c r="J603" i="5"/>
  <c r="E604" i="5"/>
  <c r="F604" i="5"/>
  <c r="H604" i="5" s="1"/>
  <c r="G604" i="5"/>
  <c r="I604" i="5"/>
  <c r="J604" i="5"/>
  <c r="E605" i="5"/>
  <c r="I605" i="5" s="1"/>
  <c r="F605" i="5"/>
  <c r="H605" i="5" s="1"/>
  <c r="G605" i="5"/>
  <c r="J605" i="5"/>
  <c r="E606" i="5"/>
  <c r="I606" i="5" s="1"/>
  <c r="F606" i="5"/>
  <c r="G606" i="5"/>
  <c r="H606" i="5"/>
  <c r="J606" i="5"/>
  <c r="E607" i="5"/>
  <c r="I607" i="5" s="1"/>
  <c r="F607" i="5"/>
  <c r="H607" i="5" s="1"/>
  <c r="G607" i="5"/>
  <c r="J607" i="5"/>
  <c r="E608" i="5"/>
  <c r="I608" i="5" s="1"/>
  <c r="F608" i="5"/>
  <c r="H608" i="5" s="1"/>
  <c r="G608" i="5"/>
  <c r="J608" i="5"/>
  <c r="E609" i="5"/>
  <c r="I609" i="5" s="1"/>
  <c r="F609" i="5"/>
  <c r="H609" i="5" s="1"/>
  <c r="G609" i="5"/>
  <c r="J609" i="5"/>
  <c r="E610" i="5"/>
  <c r="I610" i="5" s="1"/>
  <c r="F610" i="5"/>
  <c r="G610" i="5"/>
  <c r="H610" i="5"/>
  <c r="J610" i="5"/>
  <c r="E611" i="5"/>
  <c r="F611" i="5"/>
  <c r="H611" i="5" s="1"/>
  <c r="G611" i="5"/>
  <c r="I611" i="5"/>
  <c r="J611" i="5"/>
  <c r="E612" i="5"/>
  <c r="F612" i="5"/>
  <c r="H612" i="5" s="1"/>
  <c r="G612" i="5"/>
  <c r="I612" i="5"/>
  <c r="J612" i="5"/>
  <c r="E613" i="5"/>
  <c r="I613" i="5" s="1"/>
  <c r="F613" i="5"/>
  <c r="H613" i="5" s="1"/>
  <c r="G613" i="5"/>
  <c r="J613" i="5"/>
  <c r="E614" i="5"/>
  <c r="I614" i="5" s="1"/>
  <c r="F614" i="5"/>
  <c r="H614" i="5" s="1"/>
  <c r="G614" i="5"/>
  <c r="J614" i="5"/>
  <c r="E615" i="5"/>
  <c r="F615" i="5"/>
  <c r="H615" i="5" s="1"/>
  <c r="G615" i="5"/>
  <c r="I615" i="5"/>
  <c r="J615" i="5"/>
  <c r="E616" i="5"/>
  <c r="I616" i="5" s="1"/>
  <c r="F616" i="5"/>
  <c r="H616" i="5" s="1"/>
  <c r="G616" i="5"/>
  <c r="J616" i="5"/>
  <c r="E617" i="5"/>
  <c r="I617" i="5" s="1"/>
  <c r="F617" i="5"/>
  <c r="H617" i="5" s="1"/>
  <c r="G617" i="5"/>
  <c r="J617" i="5"/>
  <c r="E618" i="5"/>
  <c r="I618" i="5" s="1"/>
  <c r="F618" i="5"/>
  <c r="G618" i="5"/>
  <c r="H618" i="5"/>
  <c r="J618" i="5"/>
  <c r="E619" i="5"/>
  <c r="F619" i="5"/>
  <c r="H619" i="5" s="1"/>
  <c r="G619" i="5"/>
  <c r="I619" i="5"/>
  <c r="J619" i="5"/>
  <c r="E620" i="5"/>
  <c r="I620" i="5" s="1"/>
  <c r="F620" i="5"/>
  <c r="H620" i="5" s="1"/>
  <c r="G620" i="5"/>
  <c r="J620" i="5"/>
  <c r="E621" i="5"/>
  <c r="I621" i="5" s="1"/>
  <c r="F621" i="5"/>
  <c r="H621" i="5" s="1"/>
  <c r="G621" i="5"/>
  <c r="J621" i="5"/>
  <c r="E622" i="5"/>
  <c r="I622" i="5" s="1"/>
  <c r="F622" i="5"/>
  <c r="G622" i="5"/>
  <c r="H622" i="5"/>
  <c r="J622" i="5"/>
  <c r="E623" i="5"/>
  <c r="F623" i="5"/>
  <c r="H623" i="5" s="1"/>
  <c r="G623" i="5"/>
  <c r="I623" i="5"/>
  <c r="J623" i="5"/>
  <c r="E624" i="5"/>
  <c r="I624" i="5" s="1"/>
  <c r="F624" i="5"/>
  <c r="H624" i="5" s="1"/>
  <c r="G624" i="5"/>
  <c r="J624" i="5"/>
  <c r="E625" i="5"/>
  <c r="I625" i="5" s="1"/>
  <c r="F625" i="5"/>
  <c r="H625" i="5" s="1"/>
  <c r="G625" i="5"/>
  <c r="J625" i="5"/>
  <c r="E626" i="5"/>
  <c r="I626" i="5" s="1"/>
  <c r="F626" i="5"/>
  <c r="H626" i="5" s="1"/>
  <c r="G626" i="5"/>
  <c r="J626" i="5"/>
  <c r="E627" i="5"/>
  <c r="I627" i="5" s="1"/>
  <c r="F627" i="5"/>
  <c r="H627" i="5" s="1"/>
  <c r="G627" i="5"/>
  <c r="J627" i="5"/>
  <c r="E628" i="5"/>
  <c r="F628" i="5"/>
  <c r="H628" i="5" s="1"/>
  <c r="G628" i="5"/>
  <c r="I628" i="5"/>
  <c r="J628" i="5"/>
  <c r="E629" i="5"/>
  <c r="I629" i="5" s="1"/>
  <c r="F629" i="5"/>
  <c r="H629" i="5" s="1"/>
  <c r="G629" i="5"/>
  <c r="J629" i="5"/>
  <c r="E630" i="5"/>
  <c r="I630" i="5" s="1"/>
  <c r="F630" i="5"/>
  <c r="G630" i="5"/>
  <c r="H630" i="5"/>
  <c r="J630" i="5"/>
  <c r="E631" i="5"/>
  <c r="F631" i="5"/>
  <c r="H631" i="5" s="1"/>
  <c r="G631" i="5"/>
  <c r="I631" i="5"/>
  <c r="J631" i="5"/>
  <c r="E632" i="5"/>
  <c r="I632" i="5" s="1"/>
  <c r="F632" i="5"/>
  <c r="H632" i="5" s="1"/>
  <c r="G632" i="5"/>
  <c r="J632" i="5"/>
  <c r="E633" i="5"/>
  <c r="I633" i="5" s="1"/>
  <c r="F633" i="5"/>
  <c r="H633" i="5" s="1"/>
  <c r="G633" i="5"/>
  <c r="J633" i="5"/>
  <c r="E634" i="5"/>
  <c r="I634" i="5" s="1"/>
  <c r="F634" i="5"/>
  <c r="H634" i="5" s="1"/>
  <c r="G634" i="5"/>
  <c r="J634" i="5"/>
  <c r="E635" i="5"/>
  <c r="F635" i="5"/>
  <c r="H635" i="5" s="1"/>
  <c r="G635" i="5"/>
  <c r="I635" i="5"/>
  <c r="J635" i="5"/>
  <c r="E636" i="5"/>
  <c r="I636" i="5" s="1"/>
  <c r="F636" i="5"/>
  <c r="H636" i="5" s="1"/>
  <c r="G636" i="5"/>
  <c r="J636" i="5"/>
  <c r="E637" i="5"/>
  <c r="I637" i="5" s="1"/>
  <c r="F637" i="5"/>
  <c r="H637" i="5" s="1"/>
  <c r="G637" i="5"/>
  <c r="J637" i="5"/>
  <c r="E638" i="5"/>
  <c r="I638" i="5" s="1"/>
  <c r="F638" i="5"/>
  <c r="H638" i="5" s="1"/>
  <c r="G638" i="5"/>
  <c r="J638" i="5"/>
  <c r="E639" i="5"/>
  <c r="I639" i="5" s="1"/>
  <c r="F639" i="5"/>
  <c r="H639" i="5" s="1"/>
  <c r="G639" i="5"/>
  <c r="J639" i="5"/>
  <c r="E640" i="5"/>
  <c r="I640" i="5" s="1"/>
  <c r="F640" i="5"/>
  <c r="H640" i="5" s="1"/>
  <c r="G640" i="5"/>
  <c r="J640" i="5"/>
  <c r="E641" i="5"/>
  <c r="I641" i="5" s="1"/>
  <c r="F641" i="5"/>
  <c r="H641" i="5" s="1"/>
  <c r="G641" i="5"/>
  <c r="J641" i="5"/>
  <c r="E642" i="5"/>
  <c r="I642" i="5" s="1"/>
  <c r="F642" i="5"/>
  <c r="G642" i="5"/>
  <c r="H642" i="5"/>
  <c r="J642" i="5"/>
  <c r="E643" i="5"/>
  <c r="I643" i="5" s="1"/>
  <c r="F643" i="5"/>
  <c r="H643" i="5" s="1"/>
  <c r="G643" i="5"/>
  <c r="J643" i="5"/>
  <c r="E644" i="5"/>
  <c r="F644" i="5"/>
  <c r="H644" i="5" s="1"/>
  <c r="G644" i="5"/>
  <c r="I644" i="5"/>
  <c r="J644" i="5"/>
  <c r="E645" i="5"/>
  <c r="I645" i="5" s="1"/>
  <c r="F645" i="5"/>
  <c r="H645" i="5" s="1"/>
  <c r="G645" i="5"/>
  <c r="J645" i="5"/>
  <c r="E646" i="5"/>
  <c r="I646" i="5" s="1"/>
  <c r="F646" i="5"/>
  <c r="H646" i="5" s="1"/>
  <c r="G646" i="5"/>
  <c r="J646" i="5"/>
  <c r="E647" i="5"/>
  <c r="F647" i="5"/>
  <c r="H647" i="5" s="1"/>
  <c r="G647" i="5"/>
  <c r="I647" i="5"/>
  <c r="J647" i="5"/>
  <c r="E648" i="5"/>
  <c r="I648" i="5" s="1"/>
  <c r="F648" i="5"/>
  <c r="H648" i="5" s="1"/>
  <c r="G648" i="5"/>
  <c r="J648" i="5"/>
  <c r="E649" i="5"/>
  <c r="I649" i="5" s="1"/>
  <c r="F649" i="5"/>
  <c r="H649" i="5" s="1"/>
  <c r="G649" i="5"/>
  <c r="J649" i="5"/>
  <c r="E650" i="5"/>
  <c r="I650" i="5" s="1"/>
  <c r="F650" i="5"/>
  <c r="G650" i="5"/>
  <c r="H650" i="5"/>
  <c r="J650" i="5"/>
  <c r="E651" i="5"/>
  <c r="F651" i="5"/>
  <c r="H651" i="5" s="1"/>
  <c r="G651" i="5"/>
  <c r="I651" i="5"/>
  <c r="J651" i="5"/>
  <c r="E652" i="5"/>
  <c r="I652" i="5" s="1"/>
  <c r="F652" i="5"/>
  <c r="H652" i="5" s="1"/>
  <c r="G652" i="5"/>
  <c r="J652" i="5"/>
  <c r="E653" i="5"/>
  <c r="I653" i="5" s="1"/>
  <c r="F653" i="5"/>
  <c r="H653" i="5" s="1"/>
  <c r="G653" i="5"/>
  <c r="J653" i="5"/>
  <c r="E654" i="5"/>
  <c r="I654" i="5" s="1"/>
  <c r="F654" i="5"/>
  <c r="G654" i="5"/>
  <c r="H654" i="5"/>
  <c r="J654" i="5"/>
  <c r="E655" i="5"/>
  <c r="F655" i="5"/>
  <c r="H655" i="5" s="1"/>
  <c r="G655" i="5"/>
  <c r="I655" i="5"/>
  <c r="J655" i="5"/>
  <c r="E656" i="5"/>
  <c r="I656" i="5" s="1"/>
  <c r="F656" i="5"/>
  <c r="H656" i="5" s="1"/>
  <c r="G656" i="5"/>
  <c r="J656" i="5"/>
  <c r="E657" i="5"/>
  <c r="I657" i="5" s="1"/>
  <c r="F657" i="5"/>
  <c r="H657" i="5" s="1"/>
  <c r="G657" i="5"/>
  <c r="J657" i="5"/>
  <c r="E658" i="5"/>
  <c r="I658" i="5" s="1"/>
  <c r="F658" i="5"/>
  <c r="H658" i="5" s="1"/>
  <c r="G658" i="5"/>
  <c r="J658" i="5"/>
  <c r="E659" i="5"/>
  <c r="I659" i="5" s="1"/>
  <c r="F659" i="5"/>
  <c r="H659" i="5" s="1"/>
  <c r="G659" i="5"/>
  <c r="J659" i="5"/>
  <c r="E660" i="5"/>
  <c r="F660" i="5"/>
  <c r="H660" i="5" s="1"/>
  <c r="G660" i="5"/>
  <c r="I660" i="5"/>
  <c r="J660" i="5"/>
  <c r="E661" i="5"/>
  <c r="I661" i="5" s="1"/>
  <c r="F661" i="5"/>
  <c r="H661" i="5" s="1"/>
  <c r="G661" i="5"/>
  <c r="J661" i="5"/>
  <c r="E662" i="5"/>
  <c r="I662" i="5" s="1"/>
  <c r="F662" i="5"/>
  <c r="G662" i="5"/>
  <c r="H662" i="5"/>
  <c r="J662" i="5"/>
  <c r="E663" i="5"/>
  <c r="F663" i="5"/>
  <c r="H663" i="5" s="1"/>
  <c r="G663" i="5"/>
  <c r="I663" i="5"/>
  <c r="J663" i="5"/>
  <c r="E664" i="5"/>
  <c r="I664" i="5" s="1"/>
  <c r="F664" i="5"/>
  <c r="H664" i="5" s="1"/>
  <c r="G664" i="5"/>
  <c r="J664" i="5"/>
  <c r="E665" i="5"/>
  <c r="I665" i="5" s="1"/>
  <c r="F665" i="5"/>
  <c r="H665" i="5" s="1"/>
  <c r="G665" i="5"/>
  <c r="J665" i="5"/>
  <c r="E666" i="5"/>
  <c r="I666" i="5" s="1"/>
  <c r="F666" i="5"/>
  <c r="H666" i="5" s="1"/>
  <c r="G666" i="5"/>
  <c r="J666" i="5"/>
  <c r="E667" i="5"/>
  <c r="F667" i="5"/>
  <c r="H667" i="5" s="1"/>
  <c r="G667" i="5"/>
  <c r="I667" i="5"/>
  <c r="J667" i="5"/>
  <c r="E668" i="5"/>
  <c r="I668" i="5" s="1"/>
  <c r="F668" i="5"/>
  <c r="H668" i="5" s="1"/>
  <c r="G668" i="5"/>
  <c r="J668" i="5"/>
  <c r="E669" i="5"/>
  <c r="I669" i="5" s="1"/>
  <c r="F669" i="5"/>
  <c r="H669" i="5" s="1"/>
  <c r="G669" i="5"/>
  <c r="J669" i="5"/>
  <c r="E670" i="5"/>
  <c r="I670" i="5" s="1"/>
  <c r="F670" i="5"/>
  <c r="H670" i="5" s="1"/>
  <c r="G670" i="5"/>
  <c r="J670" i="5"/>
  <c r="E671" i="5"/>
  <c r="I671" i="5" s="1"/>
  <c r="F671" i="5"/>
  <c r="H671" i="5" s="1"/>
  <c r="G671" i="5"/>
  <c r="J671" i="5"/>
  <c r="E672" i="5"/>
  <c r="I672" i="5" s="1"/>
  <c r="F672" i="5"/>
  <c r="H672" i="5" s="1"/>
  <c r="G672" i="5"/>
  <c r="J672" i="5"/>
  <c r="E673" i="5"/>
  <c r="I673" i="5" s="1"/>
  <c r="F673" i="5"/>
  <c r="H673" i="5" s="1"/>
  <c r="G673" i="5"/>
  <c r="J673" i="5"/>
  <c r="E674" i="5"/>
  <c r="I674" i="5" s="1"/>
  <c r="F674" i="5"/>
  <c r="G674" i="5"/>
  <c r="H674" i="5"/>
  <c r="J674" i="5"/>
  <c r="E675" i="5"/>
  <c r="I675" i="5" s="1"/>
  <c r="F675" i="5"/>
  <c r="H675" i="5" s="1"/>
  <c r="G675" i="5"/>
  <c r="J675" i="5"/>
  <c r="E676" i="5"/>
  <c r="F676" i="5"/>
  <c r="H676" i="5" s="1"/>
  <c r="G676" i="5"/>
  <c r="I676" i="5"/>
  <c r="J676" i="5"/>
  <c r="E677" i="5"/>
  <c r="I677" i="5" s="1"/>
  <c r="F677" i="5"/>
  <c r="H677" i="5" s="1"/>
  <c r="G677" i="5"/>
  <c r="J677" i="5"/>
  <c r="E678" i="5"/>
  <c r="I678" i="5" s="1"/>
  <c r="F678" i="5"/>
  <c r="H678" i="5" s="1"/>
  <c r="G678" i="5"/>
  <c r="J678" i="5"/>
  <c r="E679" i="5"/>
  <c r="F679" i="5"/>
  <c r="H679" i="5" s="1"/>
  <c r="G679" i="5"/>
  <c r="I679" i="5"/>
  <c r="J679" i="5"/>
  <c r="E680" i="5"/>
  <c r="I680" i="5" s="1"/>
  <c r="F680" i="5"/>
  <c r="H680" i="5" s="1"/>
  <c r="G680" i="5"/>
  <c r="J680" i="5"/>
  <c r="E681" i="5"/>
  <c r="I681" i="5" s="1"/>
  <c r="F681" i="5"/>
  <c r="H681" i="5" s="1"/>
  <c r="G681" i="5"/>
  <c r="J681" i="5"/>
  <c r="E682" i="5"/>
  <c r="I682" i="5" s="1"/>
  <c r="F682" i="5"/>
  <c r="G682" i="5"/>
  <c r="H682" i="5"/>
  <c r="J682" i="5"/>
  <c r="E683" i="5"/>
  <c r="F683" i="5"/>
  <c r="H683" i="5" s="1"/>
  <c r="G683" i="5"/>
  <c r="I683" i="5"/>
  <c r="J683" i="5"/>
  <c r="E684" i="5"/>
  <c r="I684" i="5" s="1"/>
  <c r="F684" i="5"/>
  <c r="H684" i="5" s="1"/>
  <c r="G684" i="5"/>
  <c r="J684" i="5"/>
  <c r="E685" i="5"/>
  <c r="I685" i="5" s="1"/>
  <c r="F685" i="5"/>
  <c r="H685" i="5" s="1"/>
  <c r="G685" i="5"/>
  <c r="J685" i="5"/>
  <c r="E686" i="5"/>
  <c r="I686" i="5" s="1"/>
  <c r="F686" i="5"/>
  <c r="G686" i="5"/>
  <c r="H686" i="5"/>
  <c r="J686" i="5"/>
  <c r="E687" i="5"/>
  <c r="I687" i="5" s="1"/>
  <c r="F687" i="5"/>
  <c r="H687" i="5" s="1"/>
  <c r="G687" i="5"/>
  <c r="J687" i="5"/>
  <c r="E688" i="5"/>
  <c r="I688" i="5" s="1"/>
  <c r="F688" i="5"/>
  <c r="H688" i="5" s="1"/>
  <c r="G688" i="5"/>
  <c r="J688" i="5"/>
  <c r="E689" i="5"/>
  <c r="I689" i="5" s="1"/>
  <c r="F689" i="5"/>
  <c r="H689" i="5" s="1"/>
  <c r="G689" i="5"/>
  <c r="J689" i="5"/>
  <c r="E690" i="5"/>
  <c r="I690" i="5" s="1"/>
  <c r="F690" i="5"/>
  <c r="H690" i="5" s="1"/>
  <c r="G690" i="5"/>
  <c r="J690" i="5"/>
  <c r="E691" i="5"/>
  <c r="I691" i="5" s="1"/>
  <c r="F691" i="5"/>
  <c r="H691" i="5" s="1"/>
  <c r="G691" i="5"/>
  <c r="J691" i="5"/>
  <c r="E692" i="5"/>
  <c r="F692" i="5"/>
  <c r="H692" i="5" s="1"/>
  <c r="G692" i="5"/>
  <c r="I692" i="5"/>
  <c r="J692" i="5"/>
  <c r="E693" i="5"/>
  <c r="I693" i="5" s="1"/>
  <c r="F693" i="5"/>
  <c r="H693" i="5" s="1"/>
  <c r="G693" i="5"/>
  <c r="J693" i="5"/>
  <c r="E694" i="5"/>
  <c r="I694" i="5" s="1"/>
  <c r="F694" i="5"/>
  <c r="G694" i="5"/>
  <c r="H694" i="5"/>
  <c r="J694" i="5"/>
  <c r="E695" i="5"/>
  <c r="F695" i="5"/>
  <c r="H695" i="5" s="1"/>
  <c r="G695" i="5"/>
  <c r="I695" i="5"/>
  <c r="J695" i="5"/>
  <c r="E696" i="5"/>
  <c r="I696" i="5" s="1"/>
  <c r="F696" i="5"/>
  <c r="H696" i="5" s="1"/>
  <c r="G696" i="5"/>
  <c r="J696" i="5"/>
  <c r="E697" i="5"/>
  <c r="I697" i="5" s="1"/>
  <c r="F697" i="5"/>
  <c r="H697" i="5" s="1"/>
  <c r="G697" i="5"/>
  <c r="J697" i="5"/>
  <c r="E698" i="5"/>
  <c r="I698" i="5" s="1"/>
  <c r="F698" i="5"/>
  <c r="H698" i="5" s="1"/>
  <c r="G698" i="5"/>
  <c r="J698" i="5"/>
  <c r="E699" i="5"/>
  <c r="F699" i="5"/>
  <c r="H699" i="5" s="1"/>
  <c r="G699" i="5"/>
  <c r="I699" i="5"/>
  <c r="J699" i="5"/>
  <c r="E700" i="5"/>
  <c r="F700" i="5"/>
  <c r="H700" i="5" s="1"/>
  <c r="G700" i="5"/>
  <c r="I700" i="5"/>
  <c r="J700" i="5"/>
  <c r="E701" i="5"/>
  <c r="I701" i="5" s="1"/>
  <c r="F701" i="5"/>
  <c r="H701" i="5" s="1"/>
  <c r="G701" i="5"/>
  <c r="J701" i="5"/>
  <c r="E702" i="5"/>
  <c r="I702" i="5" s="1"/>
  <c r="F702" i="5"/>
  <c r="H702" i="5" s="1"/>
  <c r="G702" i="5"/>
  <c r="J702" i="5"/>
  <c r="E703" i="5"/>
  <c r="I703" i="5" s="1"/>
  <c r="F703" i="5"/>
  <c r="H703" i="5" s="1"/>
  <c r="G703" i="5"/>
  <c r="J703" i="5"/>
  <c r="E704" i="5"/>
  <c r="I704" i="5" s="1"/>
  <c r="F704" i="5"/>
  <c r="H704" i="5" s="1"/>
  <c r="G704" i="5"/>
  <c r="J704" i="5"/>
  <c r="E705" i="5"/>
  <c r="I705" i="5" s="1"/>
  <c r="F705" i="5"/>
  <c r="H705" i="5" s="1"/>
  <c r="G705" i="5"/>
  <c r="J705" i="5"/>
  <c r="E706" i="5"/>
  <c r="I706" i="5" s="1"/>
  <c r="F706" i="5"/>
  <c r="G706" i="5"/>
  <c r="H706" i="5"/>
  <c r="J706" i="5"/>
  <c r="E707" i="5"/>
  <c r="F707" i="5"/>
  <c r="H707" i="5" s="1"/>
  <c r="G707" i="5"/>
  <c r="I707" i="5"/>
  <c r="J707" i="5"/>
  <c r="E708" i="5"/>
  <c r="F708" i="5"/>
  <c r="H708" i="5" s="1"/>
  <c r="G708" i="5"/>
  <c r="I708" i="5"/>
  <c r="J708" i="5"/>
  <c r="E709" i="5"/>
  <c r="I709" i="5" s="1"/>
  <c r="F709" i="5"/>
  <c r="H709" i="5" s="1"/>
  <c r="G709" i="5"/>
  <c r="J709" i="5"/>
  <c r="E710" i="5"/>
  <c r="I710" i="5" s="1"/>
  <c r="F710" i="5"/>
  <c r="H710" i="5" s="1"/>
  <c r="G710" i="5"/>
  <c r="J710" i="5"/>
  <c r="E711" i="5"/>
  <c r="F711" i="5"/>
  <c r="H711" i="5" s="1"/>
  <c r="G711" i="5"/>
  <c r="I711" i="5"/>
  <c r="J711" i="5"/>
  <c r="E712" i="5"/>
  <c r="I712" i="5" s="1"/>
  <c r="F712" i="5"/>
  <c r="H712" i="5" s="1"/>
  <c r="G712" i="5"/>
  <c r="J712" i="5"/>
  <c r="E713" i="5"/>
  <c r="I713" i="5" s="1"/>
  <c r="F713" i="5"/>
  <c r="H713" i="5" s="1"/>
  <c r="G713" i="5"/>
  <c r="J713" i="5"/>
  <c r="E714" i="5"/>
  <c r="I714" i="5" s="1"/>
  <c r="F714" i="5"/>
  <c r="G714" i="5"/>
  <c r="H714" i="5"/>
  <c r="J714" i="5"/>
  <c r="E715" i="5"/>
  <c r="F715" i="5"/>
  <c r="H715" i="5" s="1"/>
  <c r="G715" i="5"/>
  <c r="I715" i="5"/>
  <c r="J715" i="5"/>
  <c r="E716" i="5"/>
  <c r="I716" i="5" s="1"/>
  <c r="F716" i="5"/>
  <c r="H716" i="5" s="1"/>
  <c r="G716" i="5"/>
  <c r="J716" i="5"/>
  <c r="E717" i="5"/>
  <c r="I717" i="5" s="1"/>
  <c r="F717" i="5"/>
  <c r="H717" i="5" s="1"/>
  <c r="G717" i="5"/>
  <c r="J717" i="5"/>
  <c r="E718" i="5"/>
  <c r="I718" i="5" s="1"/>
  <c r="F718" i="5"/>
  <c r="G718" i="5"/>
  <c r="H718" i="5"/>
  <c r="J718" i="5"/>
  <c r="E719" i="5"/>
  <c r="F719" i="5"/>
  <c r="H719" i="5" s="1"/>
  <c r="G719" i="5"/>
  <c r="I719" i="5"/>
  <c r="J719" i="5"/>
  <c r="E720" i="5"/>
  <c r="I720" i="5" s="1"/>
  <c r="F720" i="5"/>
  <c r="H720" i="5" s="1"/>
  <c r="G720" i="5"/>
  <c r="J720" i="5"/>
  <c r="E721" i="5"/>
  <c r="I721" i="5" s="1"/>
  <c r="F721" i="5"/>
  <c r="H721" i="5" s="1"/>
  <c r="G721" i="5"/>
  <c r="J721" i="5"/>
  <c r="E722" i="5"/>
  <c r="I722" i="5" s="1"/>
  <c r="F722" i="5"/>
  <c r="H722" i="5" s="1"/>
  <c r="G722" i="5"/>
  <c r="J722" i="5"/>
  <c r="E723" i="5"/>
  <c r="I723" i="5" s="1"/>
  <c r="F723" i="5"/>
  <c r="H723" i="5" s="1"/>
  <c r="G723" i="5"/>
  <c r="J723" i="5"/>
  <c r="E724" i="5"/>
  <c r="F724" i="5"/>
  <c r="H724" i="5" s="1"/>
  <c r="G724" i="5"/>
  <c r="I724" i="5"/>
  <c r="J724" i="5"/>
  <c r="E725" i="5"/>
  <c r="I725" i="5" s="1"/>
  <c r="F725" i="5"/>
  <c r="H725" i="5" s="1"/>
  <c r="G725" i="5"/>
  <c r="J725" i="5"/>
  <c r="E726" i="5"/>
  <c r="I726" i="5" s="1"/>
  <c r="F726" i="5"/>
  <c r="G726" i="5"/>
  <c r="H726" i="5"/>
  <c r="J726" i="5"/>
  <c r="E727" i="5"/>
  <c r="F727" i="5"/>
  <c r="H727" i="5" s="1"/>
  <c r="G727" i="5"/>
  <c r="I727" i="5"/>
  <c r="J727" i="5"/>
  <c r="E728" i="5"/>
  <c r="I728" i="5" s="1"/>
  <c r="F728" i="5"/>
  <c r="H728" i="5" s="1"/>
  <c r="G728" i="5"/>
  <c r="J728" i="5"/>
  <c r="E729" i="5"/>
  <c r="I729" i="5" s="1"/>
  <c r="F729" i="5"/>
  <c r="H729" i="5" s="1"/>
  <c r="G729" i="5"/>
  <c r="J729" i="5"/>
  <c r="E730" i="5"/>
  <c r="I730" i="5" s="1"/>
  <c r="F730" i="5"/>
  <c r="H730" i="5" s="1"/>
  <c r="G730" i="5"/>
  <c r="J730" i="5"/>
  <c r="E731" i="5"/>
  <c r="F731" i="5"/>
  <c r="H731" i="5" s="1"/>
  <c r="G731" i="5"/>
  <c r="I731" i="5"/>
  <c r="J731" i="5"/>
  <c r="E732" i="5"/>
  <c r="I732" i="5" s="1"/>
  <c r="F732" i="5"/>
  <c r="H732" i="5" s="1"/>
  <c r="G732" i="5"/>
  <c r="J732" i="5"/>
  <c r="E733" i="5"/>
  <c r="I733" i="5" s="1"/>
  <c r="F733" i="5"/>
  <c r="H733" i="5" s="1"/>
  <c r="G733" i="5"/>
  <c r="J733" i="5"/>
  <c r="E734" i="5"/>
  <c r="I734" i="5" s="1"/>
  <c r="F734" i="5"/>
  <c r="H734" i="5" s="1"/>
  <c r="G734" i="5"/>
  <c r="J734" i="5"/>
  <c r="E735" i="5"/>
  <c r="I735" i="5" s="1"/>
  <c r="F735" i="5"/>
  <c r="H735" i="5" s="1"/>
  <c r="G735" i="5"/>
  <c r="J735" i="5"/>
  <c r="E736" i="5"/>
  <c r="I736" i="5" s="1"/>
  <c r="F736" i="5"/>
  <c r="H736" i="5" s="1"/>
  <c r="G736" i="5"/>
  <c r="J736" i="5"/>
  <c r="E737" i="5"/>
  <c r="I737" i="5" s="1"/>
  <c r="F737" i="5"/>
  <c r="H737" i="5" s="1"/>
  <c r="G737" i="5"/>
  <c r="J737" i="5"/>
  <c r="E738" i="5"/>
  <c r="I738" i="5" s="1"/>
  <c r="F738" i="5"/>
  <c r="G738" i="5"/>
  <c r="H738" i="5"/>
  <c r="J738" i="5"/>
  <c r="E739" i="5"/>
  <c r="I739" i="5" s="1"/>
  <c r="F739" i="5"/>
  <c r="H739" i="5" s="1"/>
  <c r="G739" i="5"/>
  <c r="J739" i="5"/>
  <c r="E740" i="5"/>
  <c r="F740" i="5"/>
  <c r="H740" i="5" s="1"/>
  <c r="G740" i="5"/>
  <c r="I740" i="5"/>
  <c r="J740" i="5"/>
  <c r="E741" i="5"/>
  <c r="I741" i="5" s="1"/>
  <c r="F741" i="5"/>
  <c r="H741" i="5" s="1"/>
  <c r="G741" i="5"/>
  <c r="J741" i="5"/>
  <c r="E742" i="5"/>
  <c r="I742" i="5" s="1"/>
  <c r="F742" i="5"/>
  <c r="H742" i="5" s="1"/>
  <c r="G742" i="5"/>
  <c r="J742" i="5"/>
  <c r="E743" i="5"/>
  <c r="F743" i="5"/>
  <c r="H743" i="5" s="1"/>
  <c r="G743" i="5"/>
  <c r="I743" i="5"/>
  <c r="J743" i="5"/>
  <c r="E744" i="5"/>
  <c r="I744" i="5" s="1"/>
  <c r="F744" i="5"/>
  <c r="H744" i="5" s="1"/>
  <c r="G744" i="5"/>
  <c r="J744" i="5"/>
  <c r="E745" i="5"/>
  <c r="I745" i="5" s="1"/>
  <c r="F745" i="5"/>
  <c r="H745" i="5" s="1"/>
  <c r="G745" i="5"/>
  <c r="J745" i="5"/>
  <c r="E746" i="5"/>
  <c r="I746" i="5" s="1"/>
  <c r="F746" i="5"/>
  <c r="G746" i="5"/>
  <c r="H746" i="5"/>
  <c r="J746" i="5"/>
  <c r="E747" i="5"/>
  <c r="F747" i="5"/>
  <c r="H747" i="5" s="1"/>
  <c r="G747" i="5"/>
  <c r="I747" i="5"/>
  <c r="J747" i="5"/>
  <c r="E748" i="5"/>
  <c r="I748" i="5" s="1"/>
  <c r="F748" i="5"/>
  <c r="H748" i="5" s="1"/>
  <c r="G748" i="5"/>
  <c r="J748" i="5"/>
  <c r="E749" i="5"/>
  <c r="I749" i="5" s="1"/>
  <c r="F749" i="5"/>
  <c r="H749" i="5" s="1"/>
  <c r="G749" i="5"/>
  <c r="J749" i="5"/>
  <c r="E750" i="5"/>
  <c r="I750" i="5" s="1"/>
  <c r="F750" i="5"/>
  <c r="G750" i="5"/>
  <c r="H750" i="5"/>
  <c r="J750" i="5"/>
  <c r="E751" i="5"/>
  <c r="I751" i="5" s="1"/>
  <c r="F751" i="5"/>
  <c r="H751" i="5" s="1"/>
  <c r="G751" i="5"/>
  <c r="J751" i="5"/>
  <c r="E752" i="5"/>
  <c r="I752" i="5" s="1"/>
  <c r="F752" i="5"/>
  <c r="H752" i="5" s="1"/>
  <c r="G752" i="5"/>
  <c r="J752" i="5"/>
  <c r="E753" i="5"/>
  <c r="I753" i="5" s="1"/>
  <c r="F753" i="5"/>
  <c r="H753" i="5" s="1"/>
  <c r="G753" i="5"/>
  <c r="J753" i="5"/>
  <c r="E754" i="5"/>
  <c r="I754" i="5" s="1"/>
  <c r="F754" i="5"/>
  <c r="H754" i="5" s="1"/>
  <c r="G754" i="5"/>
  <c r="J754" i="5"/>
  <c r="E755" i="5"/>
  <c r="I755" i="5" s="1"/>
  <c r="F755" i="5"/>
  <c r="H755" i="5" s="1"/>
  <c r="G755" i="5"/>
  <c r="J755" i="5"/>
  <c r="E756" i="5"/>
  <c r="F756" i="5"/>
  <c r="H756" i="5" s="1"/>
  <c r="G756" i="5"/>
  <c r="I756" i="5"/>
  <c r="J756" i="5"/>
  <c r="E757" i="5"/>
  <c r="I757" i="5" s="1"/>
  <c r="F757" i="5"/>
  <c r="H757" i="5" s="1"/>
  <c r="G757" i="5"/>
  <c r="J757" i="5"/>
  <c r="E758" i="5"/>
  <c r="I758" i="5" s="1"/>
  <c r="F758" i="5"/>
  <c r="G758" i="5"/>
  <c r="H758" i="5"/>
  <c r="J758" i="5"/>
  <c r="E759" i="5"/>
  <c r="F759" i="5"/>
  <c r="H759" i="5" s="1"/>
  <c r="G759" i="5"/>
  <c r="I759" i="5"/>
  <c r="J759" i="5"/>
  <c r="E760" i="5"/>
  <c r="I760" i="5" s="1"/>
  <c r="F760" i="5"/>
  <c r="H760" i="5" s="1"/>
  <c r="G760" i="5"/>
  <c r="J760" i="5"/>
  <c r="E761" i="5"/>
  <c r="I761" i="5" s="1"/>
  <c r="F761" i="5"/>
  <c r="H761" i="5" s="1"/>
  <c r="G761" i="5"/>
  <c r="J761" i="5"/>
  <c r="E762" i="5"/>
  <c r="I762" i="5" s="1"/>
  <c r="F762" i="5"/>
  <c r="H762" i="5" s="1"/>
  <c r="G762" i="5"/>
  <c r="J762" i="5"/>
  <c r="E763" i="5"/>
  <c r="F763" i="5"/>
  <c r="H763" i="5" s="1"/>
  <c r="G763" i="5"/>
  <c r="I763" i="5"/>
  <c r="J763" i="5"/>
  <c r="E764" i="5"/>
  <c r="F764" i="5"/>
  <c r="H764" i="5" s="1"/>
  <c r="G764" i="5"/>
  <c r="I764" i="5"/>
  <c r="J764" i="5"/>
  <c r="E765" i="5"/>
  <c r="I765" i="5" s="1"/>
  <c r="F765" i="5"/>
  <c r="H765" i="5" s="1"/>
  <c r="G765" i="5"/>
  <c r="J765" i="5"/>
  <c r="E766" i="5"/>
  <c r="I766" i="5" s="1"/>
  <c r="F766" i="5"/>
  <c r="H766" i="5" s="1"/>
  <c r="G766" i="5"/>
  <c r="J766" i="5"/>
  <c r="E767" i="5"/>
  <c r="I767" i="5" s="1"/>
  <c r="F767" i="5"/>
  <c r="H767" i="5" s="1"/>
  <c r="G767" i="5"/>
  <c r="J767" i="5"/>
  <c r="E768" i="5"/>
  <c r="I768" i="5" s="1"/>
  <c r="F768" i="5"/>
  <c r="H768" i="5" s="1"/>
  <c r="G768" i="5"/>
  <c r="J768" i="5"/>
  <c r="E769" i="5"/>
  <c r="I769" i="5" s="1"/>
  <c r="F769" i="5"/>
  <c r="H769" i="5" s="1"/>
  <c r="G769" i="5"/>
  <c r="J769" i="5"/>
  <c r="E770" i="5"/>
  <c r="I770" i="5" s="1"/>
  <c r="F770" i="5"/>
  <c r="G770" i="5"/>
  <c r="H770" i="5"/>
  <c r="J770" i="5"/>
  <c r="E771" i="5"/>
  <c r="F771" i="5"/>
  <c r="H771" i="5" s="1"/>
  <c r="G771" i="5"/>
  <c r="I771" i="5"/>
  <c r="J771" i="5"/>
  <c r="E772" i="5"/>
  <c r="F772" i="5"/>
  <c r="H772" i="5" s="1"/>
  <c r="G772" i="5"/>
  <c r="I772" i="5"/>
  <c r="J772" i="5"/>
  <c r="E773" i="5"/>
  <c r="I773" i="5" s="1"/>
  <c r="F773" i="5"/>
  <c r="H773" i="5" s="1"/>
  <c r="G773" i="5"/>
  <c r="J773" i="5"/>
  <c r="E774" i="5"/>
  <c r="I774" i="5" s="1"/>
  <c r="F774" i="5"/>
  <c r="H774" i="5" s="1"/>
  <c r="G774" i="5"/>
  <c r="J774" i="5"/>
  <c r="E775" i="5"/>
  <c r="F775" i="5"/>
  <c r="H775" i="5" s="1"/>
  <c r="G775" i="5"/>
  <c r="I775" i="5"/>
  <c r="J775" i="5"/>
  <c r="E776" i="5"/>
  <c r="I776" i="5" s="1"/>
  <c r="F776" i="5"/>
  <c r="H776" i="5" s="1"/>
  <c r="G776" i="5"/>
  <c r="J776" i="5"/>
  <c r="E777" i="5"/>
  <c r="I777" i="5" s="1"/>
  <c r="F777" i="5"/>
  <c r="H777" i="5" s="1"/>
  <c r="G777" i="5"/>
  <c r="J777" i="5"/>
  <c r="E778" i="5"/>
  <c r="I778" i="5" s="1"/>
  <c r="F778" i="5"/>
  <c r="G778" i="5"/>
  <c r="H778" i="5"/>
  <c r="J778" i="5"/>
  <c r="E779" i="5"/>
  <c r="F779" i="5"/>
  <c r="H779" i="5" s="1"/>
  <c r="G779" i="5"/>
  <c r="I779" i="5"/>
  <c r="J779" i="5"/>
  <c r="E780" i="5"/>
  <c r="I780" i="5" s="1"/>
  <c r="F780" i="5"/>
  <c r="H780" i="5" s="1"/>
  <c r="G780" i="5"/>
  <c r="J780" i="5"/>
  <c r="E781" i="5"/>
  <c r="I781" i="5" s="1"/>
  <c r="F781" i="5"/>
  <c r="H781" i="5" s="1"/>
  <c r="G781" i="5"/>
  <c r="J781" i="5"/>
  <c r="E782" i="5"/>
  <c r="I782" i="5" s="1"/>
  <c r="F782" i="5"/>
  <c r="G782" i="5"/>
  <c r="H782" i="5"/>
  <c r="J782" i="5"/>
  <c r="E783" i="5"/>
  <c r="F783" i="5"/>
  <c r="H783" i="5" s="1"/>
  <c r="G783" i="5"/>
  <c r="I783" i="5"/>
  <c r="J783" i="5"/>
  <c r="E784" i="5"/>
  <c r="I784" i="5" s="1"/>
  <c r="F784" i="5"/>
  <c r="H784" i="5" s="1"/>
  <c r="G784" i="5"/>
  <c r="J784" i="5"/>
  <c r="E785" i="5"/>
  <c r="I785" i="5" s="1"/>
  <c r="F785" i="5"/>
  <c r="H785" i="5" s="1"/>
  <c r="G785" i="5"/>
  <c r="J785" i="5"/>
  <c r="E786" i="5"/>
  <c r="I786" i="5" s="1"/>
  <c r="F786" i="5"/>
  <c r="H786" i="5" s="1"/>
  <c r="G786" i="5"/>
  <c r="J786" i="5"/>
  <c r="E787" i="5"/>
  <c r="I787" i="5" s="1"/>
  <c r="F787" i="5"/>
  <c r="H787" i="5" s="1"/>
  <c r="G787" i="5"/>
  <c r="J787" i="5"/>
  <c r="E788" i="5"/>
  <c r="F788" i="5"/>
  <c r="H788" i="5" s="1"/>
  <c r="G788" i="5"/>
  <c r="I788" i="5"/>
  <c r="J788" i="5"/>
  <c r="E789" i="5"/>
  <c r="I789" i="5" s="1"/>
  <c r="F789" i="5"/>
  <c r="H789" i="5" s="1"/>
  <c r="G789" i="5"/>
  <c r="J789" i="5"/>
  <c r="E790" i="5"/>
  <c r="I790" i="5" s="1"/>
  <c r="F790" i="5"/>
  <c r="G790" i="5"/>
  <c r="H790" i="5"/>
  <c r="J790" i="5"/>
  <c r="E791" i="5"/>
  <c r="F791" i="5"/>
  <c r="H791" i="5" s="1"/>
  <c r="G791" i="5"/>
  <c r="I791" i="5"/>
  <c r="J791" i="5"/>
  <c r="E792" i="5"/>
  <c r="I792" i="5" s="1"/>
  <c r="F792" i="5"/>
  <c r="H792" i="5" s="1"/>
  <c r="G792" i="5"/>
  <c r="J792" i="5"/>
  <c r="E795" i="5"/>
  <c r="F795" i="5"/>
  <c r="H795" i="5" s="1"/>
  <c r="G795" i="5"/>
  <c r="I795" i="5"/>
  <c r="J795" i="5"/>
  <c r="E796" i="5"/>
  <c r="I796" i="5" s="1"/>
  <c r="F796" i="5"/>
  <c r="H796" i="5" s="1"/>
  <c r="G796" i="5"/>
  <c r="J796" i="5"/>
  <c r="E797" i="5"/>
  <c r="I797" i="5" s="1"/>
  <c r="F797" i="5"/>
  <c r="H797" i="5" s="1"/>
  <c r="G797" i="5"/>
  <c r="J797" i="5"/>
  <c r="E798" i="5"/>
  <c r="I798" i="5" s="1"/>
  <c r="F798" i="5"/>
  <c r="H798" i="5" s="1"/>
  <c r="G798" i="5"/>
  <c r="J798" i="5"/>
  <c r="E799" i="5"/>
  <c r="I799" i="5" s="1"/>
  <c r="F799" i="5"/>
  <c r="H799" i="5" s="1"/>
  <c r="G799" i="5"/>
  <c r="J799" i="5"/>
  <c r="E800" i="5"/>
  <c r="I800" i="5" s="1"/>
  <c r="F800" i="5"/>
  <c r="H800" i="5" s="1"/>
  <c r="G800" i="5"/>
  <c r="J800" i="5"/>
  <c r="E801" i="5"/>
  <c r="I801" i="5" s="1"/>
  <c r="F801" i="5"/>
  <c r="H801" i="5" s="1"/>
  <c r="G801" i="5"/>
  <c r="J801" i="5"/>
  <c r="E802" i="5"/>
  <c r="I802" i="5" s="1"/>
  <c r="F802" i="5"/>
  <c r="H802" i="5" s="1"/>
  <c r="G802" i="5"/>
  <c r="J802" i="5"/>
  <c r="E803" i="5"/>
  <c r="F803" i="5"/>
  <c r="H803" i="5" s="1"/>
  <c r="G803" i="5"/>
  <c r="I803" i="5"/>
  <c r="J803" i="5"/>
  <c r="E804" i="5"/>
  <c r="F804" i="5"/>
  <c r="H804" i="5" s="1"/>
  <c r="G804" i="5"/>
  <c r="I804" i="5"/>
  <c r="J804" i="5"/>
  <c r="E805" i="5"/>
  <c r="I805" i="5" s="1"/>
  <c r="F805" i="5"/>
  <c r="H805" i="5" s="1"/>
  <c r="G805" i="5"/>
  <c r="J805" i="5"/>
  <c r="E806" i="5"/>
  <c r="I806" i="5" s="1"/>
  <c r="F806" i="5"/>
  <c r="H806" i="5" s="1"/>
  <c r="G806" i="5"/>
  <c r="J806" i="5"/>
  <c r="E807" i="5"/>
  <c r="I807" i="5" s="1"/>
  <c r="F807" i="5"/>
  <c r="H807" i="5" s="1"/>
  <c r="G807" i="5"/>
  <c r="J807" i="5"/>
  <c r="E808" i="5"/>
  <c r="I808" i="5" s="1"/>
  <c r="F808" i="5"/>
  <c r="H808" i="5" s="1"/>
  <c r="G808" i="5"/>
  <c r="J808" i="5"/>
  <c r="E809" i="5"/>
  <c r="I809" i="5" s="1"/>
  <c r="F809" i="5"/>
  <c r="H809" i="5" s="1"/>
  <c r="G809" i="5"/>
  <c r="J809" i="5"/>
  <c r="E810" i="5"/>
  <c r="I810" i="5" s="1"/>
  <c r="F810" i="5"/>
  <c r="H810" i="5" s="1"/>
  <c r="G810" i="5"/>
  <c r="J810" i="5"/>
  <c r="E811" i="5"/>
  <c r="I811" i="5" s="1"/>
  <c r="F811" i="5"/>
  <c r="H811" i="5" s="1"/>
  <c r="G811" i="5"/>
  <c r="J811" i="5"/>
  <c r="E812" i="5"/>
  <c r="F812" i="5"/>
  <c r="H812" i="5" s="1"/>
  <c r="G812" i="5"/>
  <c r="I812" i="5"/>
  <c r="J812" i="5"/>
  <c r="E813" i="5"/>
  <c r="I813" i="5" s="1"/>
  <c r="F813" i="5"/>
  <c r="H813" i="5" s="1"/>
  <c r="G813" i="5"/>
  <c r="J813" i="5"/>
  <c r="E814" i="5"/>
  <c r="I814" i="5" s="1"/>
  <c r="F814" i="5"/>
  <c r="H814" i="5" s="1"/>
  <c r="G814" i="5"/>
  <c r="J814" i="5"/>
  <c r="E815" i="5"/>
  <c r="F815" i="5"/>
  <c r="G815" i="5"/>
  <c r="H815" i="5"/>
  <c r="I815" i="5"/>
  <c r="J815" i="5"/>
  <c r="E816" i="5"/>
  <c r="I816" i="5" s="1"/>
  <c r="F816" i="5"/>
  <c r="H816" i="5" s="1"/>
  <c r="G816" i="5"/>
  <c r="J816" i="5"/>
  <c r="E817" i="5"/>
  <c r="I817" i="5" s="1"/>
  <c r="F817" i="5"/>
  <c r="H817" i="5" s="1"/>
  <c r="G817" i="5"/>
  <c r="J817" i="5"/>
  <c r="E818" i="5"/>
  <c r="I818" i="5" s="1"/>
  <c r="F818" i="5"/>
  <c r="H818" i="5" s="1"/>
  <c r="G818" i="5"/>
  <c r="J818" i="5"/>
  <c r="E819" i="5"/>
  <c r="I819" i="5" s="1"/>
  <c r="F819" i="5"/>
  <c r="H819" i="5" s="1"/>
  <c r="G819" i="5"/>
  <c r="J819" i="5"/>
  <c r="E820" i="5"/>
  <c r="F820" i="5"/>
  <c r="H820" i="5" s="1"/>
  <c r="G820" i="5"/>
  <c r="I820" i="5"/>
  <c r="J820" i="5"/>
  <c r="E821" i="5"/>
  <c r="I821" i="5" s="1"/>
  <c r="F821" i="5"/>
  <c r="H821" i="5" s="1"/>
  <c r="G821" i="5"/>
  <c r="J821" i="5"/>
  <c r="E822" i="5"/>
  <c r="I822" i="5" s="1"/>
  <c r="F822" i="5"/>
  <c r="H822" i="5" s="1"/>
  <c r="G822" i="5"/>
  <c r="J822" i="5"/>
  <c r="E823" i="5"/>
  <c r="I823" i="5" s="1"/>
  <c r="F823" i="5"/>
  <c r="H823" i="5" s="1"/>
  <c r="G823" i="5"/>
  <c r="J823" i="5"/>
  <c r="E824" i="5"/>
  <c r="I824" i="5" s="1"/>
  <c r="F824" i="5"/>
  <c r="G824" i="5"/>
  <c r="H824" i="5"/>
  <c r="J824" i="5"/>
  <c r="E825" i="5"/>
  <c r="I825" i="5" s="1"/>
  <c r="F825" i="5"/>
  <c r="H825" i="5" s="1"/>
  <c r="G825" i="5"/>
  <c r="J825" i="5"/>
  <c r="E826" i="5"/>
  <c r="I826" i="5" s="1"/>
  <c r="F826" i="5"/>
  <c r="H826" i="5" s="1"/>
  <c r="G826" i="5"/>
  <c r="J826" i="5"/>
  <c r="E827" i="5"/>
  <c r="I827" i="5" s="1"/>
  <c r="F827" i="5"/>
  <c r="H827" i="5" s="1"/>
  <c r="G827" i="5"/>
  <c r="J827" i="5"/>
  <c r="E828" i="5"/>
  <c r="I828" i="5" s="1"/>
  <c r="F828" i="5"/>
  <c r="H828" i="5" s="1"/>
  <c r="G828" i="5"/>
  <c r="J828" i="5"/>
  <c r="E829" i="5"/>
  <c r="F829" i="5"/>
  <c r="H829" i="5" s="1"/>
  <c r="G829" i="5"/>
  <c r="I829" i="5"/>
  <c r="J829" i="5"/>
  <c r="E830" i="5"/>
  <c r="I830" i="5" s="1"/>
  <c r="F830" i="5"/>
  <c r="H830" i="5" s="1"/>
  <c r="G830" i="5"/>
  <c r="J830" i="5"/>
  <c r="E831" i="5"/>
  <c r="I831" i="5" s="1"/>
  <c r="F831" i="5"/>
  <c r="G831" i="5"/>
  <c r="H831" i="5"/>
  <c r="J831" i="5"/>
  <c r="E832" i="5"/>
  <c r="I832" i="5" s="1"/>
  <c r="F832" i="5"/>
  <c r="H832" i="5" s="1"/>
  <c r="G832" i="5"/>
  <c r="J832" i="5"/>
  <c r="E833" i="5"/>
  <c r="I833" i="5" s="1"/>
  <c r="F833" i="5"/>
  <c r="H833" i="5" s="1"/>
  <c r="G833" i="5"/>
  <c r="J833" i="5"/>
  <c r="E834" i="5"/>
  <c r="I834" i="5" s="1"/>
  <c r="F834" i="5"/>
  <c r="H834" i="5" s="1"/>
  <c r="G834" i="5"/>
  <c r="J834" i="5"/>
  <c r="E835" i="5"/>
  <c r="I835" i="5" s="1"/>
  <c r="F835" i="5"/>
  <c r="H835" i="5" s="1"/>
  <c r="G835" i="5"/>
  <c r="J835" i="5"/>
  <c r="E836" i="5"/>
  <c r="I836" i="5" s="1"/>
  <c r="F836" i="5"/>
  <c r="H836" i="5" s="1"/>
  <c r="G836" i="5"/>
  <c r="J836" i="5"/>
  <c r="E837" i="5"/>
  <c r="I837" i="5" s="1"/>
  <c r="F837" i="5"/>
  <c r="H837" i="5" s="1"/>
  <c r="G837" i="5"/>
  <c r="J837" i="5"/>
  <c r="E839" i="5"/>
  <c r="F839" i="5"/>
  <c r="H839" i="5" s="1"/>
  <c r="G839" i="5"/>
  <c r="I839" i="5"/>
  <c r="J839" i="5"/>
  <c r="E840" i="5"/>
  <c r="I840" i="5" s="1"/>
  <c r="F840" i="5"/>
  <c r="H840" i="5" s="1"/>
  <c r="G840" i="5"/>
  <c r="J840" i="5"/>
  <c r="E841" i="5"/>
  <c r="I841" i="5" s="1"/>
  <c r="F841" i="5"/>
  <c r="H841" i="5" s="1"/>
  <c r="G841" i="5"/>
  <c r="J841" i="5"/>
  <c r="E842" i="5"/>
  <c r="I842" i="5" s="1"/>
  <c r="F842" i="5"/>
  <c r="H842" i="5" s="1"/>
  <c r="G842" i="5"/>
  <c r="J842" i="5"/>
  <c r="E843" i="5"/>
  <c r="I843" i="5" s="1"/>
  <c r="F843" i="5"/>
  <c r="H843" i="5" s="1"/>
  <c r="G843" i="5"/>
  <c r="J843" i="5"/>
  <c r="E844" i="5"/>
  <c r="I844" i="5" s="1"/>
  <c r="F844" i="5"/>
  <c r="H844" i="5" s="1"/>
  <c r="G844" i="5"/>
  <c r="J844" i="5"/>
  <c r="E845" i="5"/>
  <c r="I845" i="5" s="1"/>
  <c r="F845" i="5"/>
  <c r="H845" i="5" s="1"/>
  <c r="G845" i="5"/>
  <c r="J845" i="5"/>
  <c r="E846" i="5"/>
  <c r="I846" i="5" s="1"/>
  <c r="F846" i="5"/>
  <c r="H846" i="5" s="1"/>
  <c r="G846" i="5"/>
  <c r="J846" i="5"/>
  <c r="E847" i="5"/>
  <c r="F847" i="5"/>
  <c r="H847" i="5" s="1"/>
  <c r="G847" i="5"/>
  <c r="I847" i="5"/>
  <c r="J847" i="5"/>
  <c r="E848" i="5"/>
  <c r="I848" i="5" s="1"/>
  <c r="F848" i="5"/>
  <c r="H848" i="5" s="1"/>
  <c r="G848" i="5"/>
  <c r="J848" i="5"/>
  <c r="E849" i="5"/>
  <c r="I849" i="5" s="1"/>
  <c r="F849" i="5"/>
  <c r="H849" i="5" s="1"/>
  <c r="G849" i="5"/>
  <c r="J849" i="5"/>
  <c r="E850" i="5"/>
  <c r="I850" i="5" s="1"/>
  <c r="F850" i="5"/>
  <c r="G850" i="5"/>
  <c r="H850" i="5"/>
  <c r="J850" i="5"/>
  <c r="E851" i="5"/>
  <c r="F851" i="5"/>
  <c r="H851" i="5" s="1"/>
  <c r="G851" i="5"/>
  <c r="I851" i="5"/>
  <c r="J851" i="5"/>
  <c r="E852" i="5"/>
  <c r="I852" i="5" s="1"/>
  <c r="F852" i="5"/>
  <c r="H852" i="5" s="1"/>
  <c r="G852" i="5"/>
  <c r="J852" i="5"/>
  <c r="E853" i="5"/>
  <c r="I853" i="5" s="1"/>
  <c r="F853" i="5"/>
  <c r="H853" i="5" s="1"/>
  <c r="G853" i="5"/>
  <c r="J853" i="5"/>
  <c r="E854" i="5"/>
  <c r="F854" i="5"/>
  <c r="H854" i="5" s="1"/>
  <c r="G854" i="5"/>
  <c r="I854" i="5"/>
  <c r="J854" i="5"/>
  <c r="E855" i="5"/>
  <c r="I855" i="5" s="1"/>
  <c r="F855" i="5"/>
  <c r="H855" i="5" s="1"/>
  <c r="G855" i="5"/>
  <c r="J855" i="5"/>
  <c r="E856" i="5"/>
  <c r="I856" i="5" s="1"/>
  <c r="F856" i="5"/>
  <c r="H856" i="5" s="1"/>
  <c r="G856" i="5"/>
  <c r="J856" i="5"/>
  <c r="E857" i="5"/>
  <c r="I857" i="5" s="1"/>
  <c r="F857" i="5"/>
  <c r="H857" i="5" s="1"/>
  <c r="G857" i="5"/>
  <c r="J857" i="5"/>
  <c r="E858" i="5"/>
  <c r="I858" i="5" s="1"/>
  <c r="F858" i="5"/>
  <c r="H858" i="5" s="1"/>
  <c r="G858" i="5"/>
  <c r="J858" i="5"/>
  <c r="E859" i="5"/>
  <c r="I859" i="5" s="1"/>
  <c r="F859" i="5"/>
  <c r="H859" i="5" s="1"/>
  <c r="G859" i="5"/>
  <c r="J859" i="5"/>
  <c r="E860" i="5"/>
  <c r="I860" i="5" s="1"/>
  <c r="F860" i="5"/>
  <c r="H860" i="5" s="1"/>
  <c r="G860" i="5"/>
  <c r="J860" i="5"/>
  <c r="E861" i="5"/>
  <c r="I861" i="5" s="1"/>
  <c r="F861" i="5"/>
  <c r="H861" i="5" s="1"/>
  <c r="G861" i="5"/>
  <c r="J861" i="5"/>
  <c r="E862" i="5"/>
  <c r="I862" i="5" s="1"/>
  <c r="F862" i="5"/>
  <c r="G862" i="5"/>
  <c r="H862" i="5"/>
  <c r="J862" i="5"/>
  <c r="E863" i="5"/>
  <c r="F863" i="5"/>
  <c r="H863" i="5" s="1"/>
  <c r="G863" i="5"/>
  <c r="I863" i="5"/>
  <c r="J863" i="5"/>
  <c r="E864" i="5"/>
  <c r="I864" i="5" s="1"/>
  <c r="F864" i="5"/>
  <c r="H864" i="5" s="1"/>
  <c r="G864" i="5"/>
  <c r="J864" i="5"/>
  <c r="E865" i="5"/>
  <c r="I865" i="5" s="1"/>
  <c r="F865" i="5"/>
  <c r="H865" i="5" s="1"/>
  <c r="G865" i="5"/>
  <c r="J865" i="5"/>
  <c r="E866" i="5"/>
  <c r="I866" i="5" s="1"/>
  <c r="F866" i="5"/>
  <c r="H866" i="5" s="1"/>
  <c r="G866" i="5"/>
  <c r="J866" i="5"/>
  <c r="E867" i="5"/>
  <c r="F867" i="5"/>
  <c r="H867" i="5" s="1"/>
  <c r="G867" i="5"/>
  <c r="I867" i="5"/>
  <c r="J867" i="5"/>
  <c r="E868" i="5"/>
  <c r="I868" i="5" s="1"/>
  <c r="F868" i="5"/>
  <c r="H868" i="5" s="1"/>
  <c r="G868" i="5"/>
  <c r="J868" i="5"/>
  <c r="E869" i="5"/>
  <c r="I869" i="5" s="1"/>
  <c r="F869" i="5"/>
  <c r="H869" i="5" s="1"/>
  <c r="G869" i="5"/>
  <c r="J869" i="5"/>
  <c r="E870" i="5"/>
  <c r="F870" i="5"/>
  <c r="G870" i="5"/>
  <c r="H870" i="5"/>
  <c r="I870" i="5"/>
  <c r="J870" i="5"/>
  <c r="E871" i="5"/>
  <c r="I871" i="5" s="1"/>
  <c r="F871" i="5"/>
  <c r="H871" i="5" s="1"/>
  <c r="G871" i="5"/>
  <c r="J871" i="5"/>
  <c r="E872" i="5"/>
  <c r="I872" i="5" s="1"/>
  <c r="F872" i="5"/>
  <c r="H872" i="5" s="1"/>
  <c r="G872" i="5"/>
  <c r="J872" i="5"/>
  <c r="E873" i="5"/>
  <c r="I873" i="5" s="1"/>
  <c r="F873" i="5"/>
  <c r="H873" i="5" s="1"/>
  <c r="G873" i="5"/>
  <c r="J873" i="5"/>
  <c r="E874" i="5"/>
  <c r="I874" i="5" s="1"/>
  <c r="F874" i="5"/>
  <c r="G874" i="5"/>
  <c r="H874" i="5"/>
  <c r="J874" i="5"/>
  <c r="E875" i="5"/>
  <c r="F875" i="5"/>
  <c r="H875" i="5" s="1"/>
  <c r="G875" i="5"/>
  <c r="I875" i="5"/>
  <c r="J875" i="5"/>
  <c r="E876" i="5"/>
  <c r="I876" i="5" s="1"/>
  <c r="F876" i="5"/>
  <c r="H876" i="5" s="1"/>
  <c r="G876" i="5"/>
  <c r="J876" i="5"/>
  <c r="E877" i="5"/>
  <c r="I877" i="5" s="1"/>
  <c r="F877" i="5"/>
  <c r="H877" i="5" s="1"/>
  <c r="G877" i="5"/>
  <c r="J877" i="5"/>
  <c r="E878" i="5"/>
  <c r="I878" i="5" s="1"/>
  <c r="F878" i="5"/>
  <c r="H878" i="5" s="1"/>
  <c r="G878" i="5"/>
  <c r="J878" i="5"/>
  <c r="E879" i="5"/>
  <c r="F879" i="5"/>
  <c r="H879" i="5" s="1"/>
  <c r="G879" i="5"/>
  <c r="I879" i="5"/>
  <c r="J879" i="5"/>
  <c r="E880" i="5"/>
  <c r="I880" i="5" s="1"/>
  <c r="F880" i="5"/>
  <c r="H880" i="5" s="1"/>
  <c r="G880" i="5"/>
  <c r="J880" i="5"/>
  <c r="E881" i="5"/>
  <c r="I881" i="5" s="1"/>
  <c r="F881" i="5"/>
  <c r="H881" i="5" s="1"/>
  <c r="G881" i="5"/>
  <c r="J881" i="5"/>
  <c r="E882" i="5"/>
  <c r="I882" i="5" s="1"/>
  <c r="F882" i="5"/>
  <c r="G882" i="5"/>
  <c r="H882" i="5"/>
  <c r="J882" i="5"/>
  <c r="E883" i="5"/>
  <c r="I883" i="5" s="1"/>
  <c r="F883" i="5"/>
  <c r="H883" i="5" s="1"/>
  <c r="G883" i="5"/>
  <c r="J883" i="5"/>
  <c r="E884" i="5"/>
  <c r="I884" i="5" s="1"/>
  <c r="F884" i="5"/>
  <c r="H884" i="5" s="1"/>
  <c r="G884" i="5"/>
  <c r="J884" i="5"/>
  <c r="E885" i="5"/>
  <c r="I885" i="5" s="1"/>
  <c r="F885" i="5"/>
  <c r="H885" i="5" s="1"/>
  <c r="G885" i="5"/>
  <c r="J885" i="5"/>
  <c r="E886" i="5"/>
  <c r="I886" i="5" s="1"/>
  <c r="F886" i="5"/>
  <c r="H886" i="5" s="1"/>
  <c r="G886" i="5"/>
  <c r="J886" i="5"/>
  <c r="E887" i="5"/>
  <c r="F887" i="5"/>
  <c r="H887" i="5" s="1"/>
  <c r="G887" i="5"/>
  <c r="I887" i="5"/>
  <c r="J887" i="5"/>
  <c r="E888" i="5"/>
  <c r="I888" i="5" s="1"/>
  <c r="F888" i="5"/>
  <c r="H888" i="5" s="1"/>
  <c r="G888" i="5"/>
  <c r="J888" i="5"/>
  <c r="E889" i="5"/>
  <c r="I889" i="5" s="1"/>
  <c r="F889" i="5"/>
  <c r="H889" i="5" s="1"/>
  <c r="G889" i="5"/>
  <c r="J889" i="5"/>
  <c r="E890" i="5"/>
  <c r="I890" i="5" s="1"/>
  <c r="F890" i="5"/>
  <c r="H890" i="5" s="1"/>
  <c r="G890" i="5"/>
  <c r="J890" i="5"/>
  <c r="E891" i="5"/>
  <c r="I891" i="5" s="1"/>
  <c r="F891" i="5"/>
  <c r="H891" i="5" s="1"/>
  <c r="G891" i="5"/>
  <c r="J891" i="5"/>
  <c r="E893" i="5"/>
  <c r="I893" i="5" s="1"/>
  <c r="F893" i="5"/>
  <c r="H893" i="5" s="1"/>
  <c r="G893" i="5"/>
  <c r="J893" i="5"/>
  <c r="E894" i="5"/>
  <c r="F894" i="5"/>
  <c r="G894" i="5"/>
  <c r="H894" i="5"/>
  <c r="I894" i="5"/>
  <c r="J894" i="5"/>
  <c r="E896" i="5"/>
  <c r="I896" i="5" s="1"/>
  <c r="F896" i="5"/>
  <c r="H896" i="5" s="1"/>
  <c r="G896" i="5"/>
  <c r="J896" i="5"/>
  <c r="E898" i="5"/>
  <c r="I898" i="5" s="1"/>
  <c r="F898" i="5"/>
  <c r="H898" i="5" s="1"/>
  <c r="G898" i="5"/>
  <c r="J898" i="5"/>
  <c r="E900" i="5"/>
  <c r="I900" i="5" s="1"/>
  <c r="F900" i="5"/>
  <c r="H900" i="5" s="1"/>
  <c r="G900" i="5"/>
  <c r="J900" i="5"/>
  <c r="E901" i="5"/>
  <c r="I901" i="5" s="1"/>
  <c r="F901" i="5"/>
  <c r="H901" i="5" s="1"/>
  <c r="G901" i="5"/>
  <c r="J901" i="5"/>
  <c r="E903" i="5"/>
  <c r="I903" i="5" s="1"/>
  <c r="F903" i="5"/>
  <c r="H903" i="5" s="1"/>
  <c r="G903" i="5"/>
  <c r="J903" i="5"/>
  <c r="E905" i="5"/>
  <c r="I905" i="5" s="1"/>
  <c r="F905" i="5"/>
  <c r="H905" i="5" s="1"/>
  <c r="G905" i="5"/>
  <c r="J905" i="5"/>
  <c r="E906" i="5"/>
  <c r="I906" i="5" s="1"/>
  <c r="F906" i="5"/>
  <c r="G906" i="5"/>
  <c r="H906" i="5"/>
  <c r="J906" i="5"/>
  <c r="E907" i="5"/>
  <c r="I907" i="5" s="1"/>
  <c r="F907" i="5"/>
  <c r="H907" i="5" s="1"/>
  <c r="G907" i="5"/>
  <c r="J907" i="5"/>
  <c r="E908" i="5"/>
  <c r="I908" i="5" s="1"/>
  <c r="F908" i="5"/>
  <c r="H908" i="5" s="1"/>
  <c r="G908" i="5"/>
  <c r="J908" i="5"/>
  <c r="E909" i="5"/>
  <c r="I909" i="5" s="1"/>
  <c r="F909" i="5"/>
  <c r="H909" i="5" s="1"/>
  <c r="G909" i="5"/>
  <c r="J909" i="5"/>
  <c r="E910" i="5"/>
  <c r="I910" i="5" s="1"/>
  <c r="F910" i="5"/>
  <c r="H910" i="5" s="1"/>
  <c r="G910" i="5"/>
  <c r="J910" i="5"/>
  <c r="E911" i="5"/>
  <c r="F911" i="5"/>
  <c r="H911" i="5" s="1"/>
  <c r="G911" i="5"/>
  <c r="I911" i="5"/>
  <c r="J911" i="5"/>
  <c r="E912" i="5"/>
  <c r="I912" i="5" s="1"/>
  <c r="F912" i="5"/>
  <c r="H912" i="5" s="1"/>
  <c r="G912" i="5"/>
  <c r="J912" i="5"/>
  <c r="E913" i="5"/>
  <c r="I913" i="5" s="1"/>
  <c r="F913" i="5"/>
  <c r="H913" i="5" s="1"/>
  <c r="G913" i="5"/>
  <c r="J913" i="5"/>
  <c r="E914" i="5"/>
  <c r="I914" i="5" s="1"/>
  <c r="F914" i="5"/>
  <c r="G914" i="5"/>
  <c r="H914" i="5"/>
  <c r="J914" i="5"/>
  <c r="E915" i="5"/>
  <c r="F915" i="5"/>
  <c r="H915" i="5" s="1"/>
  <c r="G915" i="5"/>
  <c r="I915" i="5"/>
  <c r="J915" i="5"/>
  <c r="E916" i="5"/>
  <c r="I916" i="5" s="1"/>
  <c r="F916" i="5"/>
  <c r="H916" i="5" s="1"/>
  <c r="G916" i="5"/>
  <c r="J916" i="5"/>
  <c r="E917" i="5"/>
  <c r="I917" i="5" s="1"/>
  <c r="F917" i="5"/>
  <c r="H917" i="5" s="1"/>
  <c r="G917" i="5"/>
  <c r="J917" i="5"/>
  <c r="E918" i="5"/>
  <c r="F918" i="5"/>
  <c r="G918" i="5"/>
  <c r="H918" i="5"/>
  <c r="I918" i="5"/>
  <c r="J918" i="5"/>
  <c r="E919" i="5"/>
  <c r="I919" i="5" s="1"/>
  <c r="F919" i="5"/>
  <c r="H919" i="5" s="1"/>
  <c r="G919" i="5"/>
  <c r="J919" i="5"/>
  <c r="E920" i="5"/>
  <c r="I920" i="5" s="1"/>
  <c r="F920" i="5"/>
  <c r="H920" i="5" s="1"/>
  <c r="G920" i="5"/>
  <c r="J920" i="5"/>
  <c r="E921" i="5"/>
  <c r="I921" i="5" s="1"/>
  <c r="F921" i="5"/>
  <c r="H921" i="5" s="1"/>
  <c r="G921" i="5"/>
  <c r="J921" i="5"/>
  <c r="E922" i="5"/>
  <c r="I922" i="5" s="1"/>
  <c r="F922" i="5"/>
  <c r="H922" i="5" s="1"/>
  <c r="G922" i="5"/>
  <c r="J922" i="5"/>
  <c r="E923" i="5"/>
  <c r="I923" i="5" s="1"/>
  <c r="F923" i="5"/>
  <c r="H923" i="5" s="1"/>
  <c r="G923" i="5"/>
  <c r="J923" i="5"/>
  <c r="E924" i="5"/>
  <c r="I924" i="5" s="1"/>
  <c r="F924" i="5"/>
  <c r="H924" i="5" s="1"/>
  <c r="G924" i="5"/>
  <c r="J924" i="5"/>
  <c r="E925" i="5"/>
  <c r="I925" i="5" s="1"/>
  <c r="F925" i="5"/>
  <c r="H925" i="5" s="1"/>
  <c r="G925" i="5"/>
  <c r="J925" i="5"/>
  <c r="E926" i="5"/>
  <c r="I926" i="5" s="1"/>
  <c r="F926" i="5"/>
  <c r="G926" i="5"/>
  <c r="H926" i="5"/>
  <c r="J926" i="5"/>
  <c r="E927" i="5"/>
  <c r="F927" i="5"/>
  <c r="H927" i="5" s="1"/>
  <c r="G927" i="5"/>
  <c r="I927" i="5"/>
  <c r="J927" i="5"/>
  <c r="E929" i="5"/>
  <c r="I929" i="5" s="1"/>
  <c r="F929" i="5"/>
  <c r="H929" i="5" s="1"/>
  <c r="G929" i="5"/>
  <c r="J929" i="5"/>
  <c r="E930" i="5"/>
  <c r="I930" i="5" s="1"/>
  <c r="F930" i="5"/>
  <c r="G930" i="5"/>
  <c r="H930" i="5"/>
  <c r="J930" i="5"/>
  <c r="E931" i="5"/>
  <c r="F931" i="5"/>
  <c r="H931" i="5" s="1"/>
  <c r="G931" i="5"/>
  <c r="I931" i="5"/>
  <c r="J931" i="5"/>
  <c r="E932" i="5"/>
  <c r="I932" i="5" s="1"/>
  <c r="F932" i="5"/>
  <c r="H932" i="5" s="1"/>
  <c r="G932" i="5"/>
  <c r="J932" i="5"/>
  <c r="E933" i="5"/>
  <c r="I933" i="5" s="1"/>
  <c r="F933" i="5"/>
  <c r="H933" i="5" s="1"/>
  <c r="G933" i="5"/>
  <c r="J933" i="5"/>
  <c r="H934" i="5"/>
  <c r="I934" i="5"/>
  <c r="J934" i="5"/>
  <c r="E935" i="5"/>
  <c r="I935" i="5" s="1"/>
  <c r="F935" i="5"/>
  <c r="H935" i="5" s="1"/>
  <c r="G935" i="5"/>
  <c r="J935" i="5"/>
  <c r="E936" i="5"/>
  <c r="I936" i="5" s="1"/>
  <c r="F936" i="5"/>
  <c r="H936" i="5" s="1"/>
  <c r="G936" i="5"/>
  <c r="J936" i="5"/>
  <c r="E937" i="5"/>
  <c r="I937" i="5" s="1"/>
  <c r="F937" i="5"/>
  <c r="H937" i="5" s="1"/>
  <c r="G937" i="5"/>
  <c r="J937" i="5"/>
  <c r="I938" i="5"/>
  <c r="H938" i="5"/>
  <c r="J938" i="5"/>
  <c r="E939" i="5"/>
  <c r="F939" i="5"/>
  <c r="H939" i="5" s="1"/>
  <c r="G939" i="5"/>
  <c r="I939" i="5"/>
  <c r="J939" i="5"/>
  <c r="E940" i="5"/>
  <c r="I940" i="5" s="1"/>
  <c r="F940" i="5"/>
  <c r="H940" i="5" s="1"/>
  <c r="G940" i="5"/>
  <c r="J940" i="5"/>
  <c r="E942" i="5"/>
  <c r="I942" i="5" s="1"/>
  <c r="F942" i="5"/>
  <c r="H942" i="5" s="1"/>
  <c r="G942" i="5"/>
  <c r="J942" i="5"/>
  <c r="E943" i="5"/>
  <c r="F943" i="5"/>
  <c r="H943" i="5" s="1"/>
  <c r="G943" i="5"/>
  <c r="I943" i="5"/>
  <c r="J943" i="5"/>
  <c r="E944" i="5"/>
  <c r="I944" i="5" s="1"/>
  <c r="F944" i="5"/>
  <c r="H944" i="5" s="1"/>
  <c r="G944" i="5"/>
  <c r="J944" i="5"/>
  <c r="E945" i="5"/>
  <c r="I945" i="5" s="1"/>
  <c r="F945" i="5"/>
  <c r="H945" i="5" s="1"/>
  <c r="G945" i="5"/>
  <c r="J945" i="5"/>
  <c r="E946" i="5"/>
  <c r="I946" i="5" s="1"/>
  <c r="F946" i="5"/>
  <c r="H946" i="5" s="1"/>
  <c r="G946" i="5"/>
  <c r="J946" i="5"/>
  <c r="E947" i="5"/>
  <c r="I947" i="5" s="1"/>
  <c r="F947" i="5"/>
  <c r="H947" i="5" s="1"/>
  <c r="G947" i="5"/>
  <c r="J947" i="5"/>
  <c r="E949" i="5"/>
  <c r="I949" i="5" s="1"/>
  <c r="F949" i="5"/>
  <c r="H949" i="5" s="1"/>
  <c r="G949" i="5"/>
  <c r="J949" i="5"/>
  <c r="E950" i="5"/>
  <c r="I950" i="5" s="1"/>
  <c r="F950" i="5"/>
  <c r="G950" i="5"/>
  <c r="H950" i="5"/>
  <c r="J950" i="5"/>
  <c r="E951" i="5"/>
  <c r="I951" i="5" s="1"/>
  <c r="F951" i="5"/>
  <c r="H951" i="5" s="1"/>
  <c r="G951" i="5"/>
  <c r="J951" i="5"/>
  <c r="E952" i="5"/>
  <c r="I952" i="5" s="1"/>
  <c r="F952" i="5"/>
  <c r="H952" i="5" s="1"/>
  <c r="G952" i="5"/>
  <c r="J952" i="5"/>
  <c r="E953" i="5"/>
  <c r="I953" i="5" s="1"/>
  <c r="F953" i="5"/>
  <c r="H953" i="5" s="1"/>
  <c r="G953" i="5"/>
  <c r="J953" i="5"/>
  <c r="E954" i="5"/>
  <c r="I954" i="5" s="1"/>
  <c r="F954" i="5"/>
  <c r="H954" i="5" s="1"/>
  <c r="G954" i="5"/>
  <c r="J954" i="5"/>
  <c r="E955" i="5"/>
  <c r="I955" i="5" s="1"/>
  <c r="F955" i="5"/>
  <c r="H955" i="5" s="1"/>
  <c r="G955" i="5"/>
  <c r="J955" i="5"/>
  <c r="E956" i="5"/>
  <c r="I956" i="5" s="1"/>
  <c r="F956" i="5"/>
  <c r="H956" i="5" s="1"/>
  <c r="G956" i="5"/>
  <c r="J956" i="5"/>
  <c r="E957" i="5"/>
  <c r="I957" i="5" s="1"/>
  <c r="F957" i="5"/>
  <c r="H957" i="5" s="1"/>
  <c r="G957" i="5"/>
  <c r="J957" i="5"/>
  <c r="E958" i="5"/>
  <c r="I958" i="5" s="1"/>
  <c r="F958" i="5"/>
  <c r="G958" i="5"/>
  <c r="H958" i="5"/>
  <c r="J958" i="5"/>
  <c r="E959" i="5"/>
  <c r="I959" i="5" s="1"/>
  <c r="F959" i="5"/>
  <c r="H959" i="5" s="1"/>
  <c r="G959" i="5"/>
  <c r="J959" i="5"/>
  <c r="E960" i="5"/>
  <c r="I960" i="5" s="1"/>
  <c r="F960" i="5"/>
  <c r="H960" i="5" s="1"/>
  <c r="G960" i="5"/>
  <c r="J960" i="5"/>
  <c r="E961" i="5"/>
  <c r="I961" i="5" s="1"/>
  <c r="F961" i="5"/>
  <c r="H961" i="5" s="1"/>
  <c r="G961" i="5"/>
  <c r="J961" i="5"/>
  <c r="E962" i="5"/>
  <c r="I962" i="5" s="1"/>
  <c r="F962" i="5"/>
  <c r="H962" i="5" s="1"/>
  <c r="G962" i="5"/>
  <c r="J962" i="5"/>
  <c r="E963" i="5"/>
  <c r="F963" i="5"/>
  <c r="H963" i="5" s="1"/>
  <c r="G963" i="5"/>
  <c r="I963" i="5"/>
  <c r="J963" i="5"/>
  <c r="E964" i="5"/>
  <c r="I964" i="5" s="1"/>
  <c r="F964" i="5"/>
  <c r="H964" i="5" s="1"/>
  <c r="G964" i="5"/>
  <c r="J964" i="5"/>
  <c r="E965" i="5"/>
  <c r="I965" i="5" s="1"/>
  <c r="F965" i="5"/>
  <c r="H965" i="5" s="1"/>
  <c r="G965" i="5"/>
  <c r="J965" i="5"/>
  <c r="E966" i="5"/>
  <c r="I966" i="5" s="1"/>
  <c r="F966" i="5"/>
  <c r="G966" i="5"/>
  <c r="H966" i="5"/>
  <c r="J966" i="5"/>
  <c r="E967" i="5"/>
  <c r="I967" i="5" s="1"/>
  <c r="F967" i="5"/>
  <c r="H967" i="5" s="1"/>
  <c r="G967" i="5"/>
  <c r="J967" i="5"/>
  <c r="E968" i="5"/>
  <c r="I968" i="5" s="1"/>
  <c r="F968" i="5"/>
  <c r="H968" i="5" s="1"/>
  <c r="G968" i="5"/>
  <c r="J968" i="5"/>
  <c r="E969" i="5"/>
  <c r="I969" i="5" s="1"/>
  <c r="F969" i="5"/>
  <c r="H969" i="5" s="1"/>
  <c r="G969" i="5"/>
  <c r="J969" i="5"/>
  <c r="E970" i="5"/>
  <c r="I970" i="5" s="1"/>
  <c r="F970" i="5"/>
  <c r="G970" i="5"/>
  <c r="H970" i="5"/>
  <c r="J970" i="5"/>
  <c r="E971" i="5"/>
  <c r="I971" i="5" s="1"/>
  <c r="F971" i="5"/>
  <c r="H971" i="5" s="1"/>
  <c r="G971" i="5"/>
  <c r="J971" i="5"/>
  <c r="E972" i="5"/>
  <c r="I972" i="5" s="1"/>
  <c r="F972" i="5"/>
  <c r="H972" i="5" s="1"/>
  <c r="G972" i="5"/>
  <c r="J972" i="5"/>
  <c r="E973" i="5"/>
  <c r="I973" i="5" s="1"/>
  <c r="F973" i="5"/>
  <c r="H973" i="5" s="1"/>
  <c r="G973" i="5"/>
  <c r="J973" i="5"/>
  <c r="E974" i="5"/>
  <c r="I974" i="5" s="1"/>
  <c r="F974" i="5"/>
  <c r="H974" i="5" s="1"/>
  <c r="G974" i="5"/>
  <c r="J974" i="5"/>
  <c r="E975" i="5"/>
  <c r="F975" i="5"/>
  <c r="H975" i="5" s="1"/>
  <c r="G975" i="5"/>
  <c r="I975" i="5"/>
  <c r="J975" i="5"/>
  <c r="E976" i="5"/>
  <c r="I976" i="5" s="1"/>
  <c r="F976" i="5"/>
  <c r="H976" i="5" s="1"/>
  <c r="G976" i="5"/>
  <c r="J976" i="5"/>
  <c r="E978" i="5"/>
  <c r="I978" i="5" s="1"/>
  <c r="F978" i="5"/>
  <c r="G978" i="5"/>
  <c r="H978" i="5"/>
  <c r="J978" i="5"/>
  <c r="E979" i="5"/>
  <c r="I979" i="5" s="1"/>
  <c r="F979" i="5"/>
  <c r="H979" i="5" s="1"/>
  <c r="G979" i="5"/>
  <c r="J979" i="5"/>
  <c r="E980" i="5"/>
  <c r="I980" i="5" s="1"/>
  <c r="F980" i="5"/>
  <c r="H980" i="5" s="1"/>
  <c r="G980" i="5"/>
  <c r="J980" i="5"/>
  <c r="E981" i="5"/>
  <c r="I981" i="5" s="1"/>
  <c r="F981" i="5"/>
  <c r="H981" i="5" s="1"/>
  <c r="G981" i="5"/>
  <c r="J981" i="5"/>
  <c r="E982" i="5"/>
  <c r="F982" i="5"/>
  <c r="G982" i="5"/>
  <c r="H982" i="5"/>
  <c r="I982" i="5"/>
  <c r="J982" i="5"/>
  <c r="E983" i="5"/>
  <c r="I983" i="5" s="1"/>
  <c r="F983" i="5"/>
  <c r="H983" i="5" s="1"/>
  <c r="G983" i="5"/>
  <c r="J983" i="5"/>
  <c r="E984" i="5"/>
  <c r="I984" i="5" s="1"/>
  <c r="F984" i="5"/>
  <c r="H984" i="5" s="1"/>
  <c r="G984" i="5"/>
  <c r="J984" i="5"/>
  <c r="E985" i="5"/>
  <c r="I985" i="5" s="1"/>
  <c r="F985" i="5"/>
  <c r="H985" i="5" s="1"/>
  <c r="G985" i="5"/>
  <c r="J985" i="5"/>
  <c r="E986" i="5"/>
  <c r="I986" i="5" s="1"/>
  <c r="F986" i="5"/>
  <c r="H986" i="5" s="1"/>
  <c r="G986" i="5"/>
  <c r="J986" i="5"/>
  <c r="E987" i="5"/>
  <c r="I987" i="5" s="1"/>
  <c r="F987" i="5"/>
  <c r="H987" i="5" s="1"/>
  <c r="G987" i="5"/>
  <c r="J987" i="5"/>
  <c r="E988" i="5"/>
  <c r="I988" i="5" s="1"/>
  <c r="F988" i="5"/>
  <c r="H988" i="5" s="1"/>
  <c r="G988" i="5"/>
  <c r="J988" i="5"/>
  <c r="E990" i="5"/>
  <c r="I990" i="5" s="1"/>
  <c r="F990" i="5"/>
  <c r="G990" i="5"/>
  <c r="H990" i="5"/>
  <c r="J990" i="5"/>
  <c r="E991" i="5"/>
  <c r="I991" i="5" s="1"/>
  <c r="F991" i="5"/>
  <c r="H991" i="5" s="1"/>
  <c r="G991" i="5"/>
  <c r="J991" i="5"/>
  <c r="E992" i="5"/>
  <c r="I992" i="5" s="1"/>
  <c r="F992" i="5"/>
  <c r="H992" i="5" s="1"/>
  <c r="G992" i="5"/>
  <c r="J992" i="5"/>
  <c r="E993" i="5"/>
  <c r="I993" i="5" s="1"/>
  <c r="F993" i="5"/>
  <c r="H993" i="5" s="1"/>
  <c r="G993" i="5"/>
  <c r="J993" i="5"/>
  <c r="E994" i="5"/>
  <c r="I994" i="5" s="1"/>
  <c r="F994" i="5"/>
  <c r="G994" i="5"/>
  <c r="H994" i="5"/>
  <c r="J994" i="5"/>
  <c r="E995" i="5"/>
  <c r="F995" i="5"/>
  <c r="H995" i="5" s="1"/>
  <c r="G995" i="5"/>
  <c r="I995" i="5"/>
  <c r="J995" i="5"/>
  <c r="E996" i="5"/>
  <c r="I996" i="5" s="1"/>
  <c r="F996" i="5"/>
  <c r="H996" i="5" s="1"/>
  <c r="G996" i="5"/>
  <c r="J996" i="5"/>
  <c r="E997" i="5"/>
  <c r="I997" i="5" s="1"/>
  <c r="F997" i="5"/>
  <c r="H997" i="5" s="1"/>
  <c r="G997" i="5"/>
  <c r="J997" i="5"/>
  <c r="E998" i="5"/>
  <c r="I998" i="5" s="1"/>
  <c r="F998" i="5"/>
  <c r="H998" i="5" s="1"/>
  <c r="G998" i="5"/>
  <c r="J998" i="5"/>
  <c r="E999" i="5"/>
  <c r="I999" i="5" s="1"/>
  <c r="F999" i="5"/>
  <c r="H999" i="5" s="1"/>
  <c r="G999" i="5"/>
  <c r="J999" i="5"/>
  <c r="E1000" i="5"/>
  <c r="I1000" i="5" s="1"/>
  <c r="F1000" i="5"/>
  <c r="H1000" i="5" s="1"/>
  <c r="G1000" i="5"/>
  <c r="J1000" i="5"/>
  <c r="E1001" i="5"/>
  <c r="I1001" i="5" s="1"/>
  <c r="F1001" i="5"/>
  <c r="H1001" i="5" s="1"/>
  <c r="G1001" i="5"/>
  <c r="J1001" i="5"/>
  <c r="E1002" i="5"/>
  <c r="I1002" i="5" s="1"/>
  <c r="F1002" i="5"/>
  <c r="G1002" i="5"/>
  <c r="H1002" i="5"/>
  <c r="J1002" i="5"/>
  <c r="E1003" i="5"/>
  <c r="I1003" i="5" s="1"/>
  <c r="F1003" i="5"/>
  <c r="H1003" i="5" s="1"/>
  <c r="G1003" i="5"/>
  <c r="J1003" i="5"/>
  <c r="E1004" i="5"/>
  <c r="I1004" i="5" s="1"/>
  <c r="F1004" i="5"/>
  <c r="H1004" i="5" s="1"/>
  <c r="G1004" i="5"/>
  <c r="J1004" i="5"/>
  <c r="E1005" i="5"/>
  <c r="I1005" i="5" s="1"/>
  <c r="F1005" i="5"/>
  <c r="H1005" i="5" s="1"/>
  <c r="G1005" i="5"/>
  <c r="J1005" i="5"/>
  <c r="E1006" i="5"/>
  <c r="F1006" i="5"/>
  <c r="H1006" i="5" s="1"/>
  <c r="G1006" i="5"/>
  <c r="I1006" i="5"/>
  <c r="J1006" i="5"/>
  <c r="E1007" i="5"/>
  <c r="F1007" i="5"/>
  <c r="H1007" i="5" s="1"/>
  <c r="G1007" i="5"/>
  <c r="I1007" i="5"/>
  <c r="J1007" i="5"/>
  <c r="E1008" i="5"/>
  <c r="I1008" i="5" s="1"/>
  <c r="F1008" i="5"/>
  <c r="H1008" i="5" s="1"/>
  <c r="G1008" i="5"/>
  <c r="J1008" i="5"/>
  <c r="E1009" i="5"/>
  <c r="I1009" i="5" s="1"/>
  <c r="F1009" i="5"/>
  <c r="H1009" i="5" s="1"/>
  <c r="G1009" i="5"/>
  <c r="J1009" i="5"/>
  <c r="E1010" i="5"/>
  <c r="I1010" i="5" s="1"/>
  <c r="F1010" i="5"/>
  <c r="H1010" i="5" s="1"/>
  <c r="G1010" i="5"/>
  <c r="J1010" i="5"/>
  <c r="E1011" i="5"/>
  <c r="I1011" i="5" s="1"/>
  <c r="F1011" i="5"/>
  <c r="H1011" i="5" s="1"/>
  <c r="G1011" i="5"/>
  <c r="J1011" i="5"/>
  <c r="E1012" i="5"/>
  <c r="I1012" i="5" s="1"/>
  <c r="F1012" i="5"/>
  <c r="H1012" i="5" s="1"/>
  <c r="G1012" i="5"/>
  <c r="J1012" i="5"/>
  <c r="E1013" i="5"/>
  <c r="I1013" i="5" s="1"/>
  <c r="F1013" i="5"/>
  <c r="H1013" i="5" s="1"/>
  <c r="G1013" i="5"/>
  <c r="J1013" i="5"/>
  <c r="E1014" i="5"/>
  <c r="I1014" i="5" s="1"/>
  <c r="F1014" i="5"/>
  <c r="H1014" i="5" s="1"/>
  <c r="G1014" i="5"/>
  <c r="J1014" i="5"/>
  <c r="E1015" i="5"/>
  <c r="F1015" i="5"/>
  <c r="G1015" i="5"/>
  <c r="H1015" i="5"/>
  <c r="I1015" i="5"/>
  <c r="J1015" i="5"/>
  <c r="E1016" i="5"/>
  <c r="I1016" i="5" s="1"/>
  <c r="F1016" i="5"/>
  <c r="H1016" i="5" s="1"/>
  <c r="G1016" i="5"/>
  <c r="J1016" i="5"/>
  <c r="E1017" i="5"/>
  <c r="I1017" i="5" s="1"/>
  <c r="F1017" i="5"/>
  <c r="H1017" i="5" s="1"/>
  <c r="G1017" i="5"/>
  <c r="J1017" i="5"/>
  <c r="E1018" i="5"/>
  <c r="I1018" i="5" s="1"/>
  <c r="F1018" i="5"/>
  <c r="H1018" i="5" s="1"/>
  <c r="G1018" i="5"/>
  <c r="J1018" i="5"/>
  <c r="E1019" i="5"/>
  <c r="I1019" i="5" s="1"/>
  <c r="F1019" i="5"/>
  <c r="H1019" i="5" s="1"/>
  <c r="G1019" i="5"/>
  <c r="J1019" i="5"/>
  <c r="E1020" i="5"/>
  <c r="I1020" i="5" s="1"/>
  <c r="F1020" i="5"/>
  <c r="H1020" i="5" s="1"/>
  <c r="G1020" i="5"/>
  <c r="J1020" i="5"/>
  <c r="E1021" i="5"/>
  <c r="I1021" i="5" s="1"/>
  <c r="F1021" i="5"/>
  <c r="H1021" i="5" s="1"/>
  <c r="G1021" i="5"/>
  <c r="J1021" i="5"/>
  <c r="E1022" i="5"/>
  <c r="I1022" i="5" s="1"/>
  <c r="F1022" i="5"/>
  <c r="H1022" i="5" s="1"/>
  <c r="G1022" i="5"/>
  <c r="J1022" i="5"/>
  <c r="E1023" i="5"/>
  <c r="F1023" i="5"/>
  <c r="H1023" i="5" s="1"/>
  <c r="G1023" i="5"/>
  <c r="I1023" i="5"/>
  <c r="J1023" i="5"/>
  <c r="E1024" i="5"/>
  <c r="I1024" i="5" s="1"/>
  <c r="F1024" i="5"/>
  <c r="H1024" i="5" s="1"/>
  <c r="G1024" i="5"/>
  <c r="J1024" i="5"/>
  <c r="E1025" i="5"/>
  <c r="I1025" i="5" s="1"/>
  <c r="F1025" i="5"/>
  <c r="H1025" i="5" s="1"/>
  <c r="G1025" i="5"/>
  <c r="J1025" i="5"/>
  <c r="E1026" i="5"/>
  <c r="I1026" i="5" s="1"/>
  <c r="F1026" i="5"/>
  <c r="H1026" i="5" s="1"/>
  <c r="G1026" i="5"/>
  <c r="J1026" i="5"/>
  <c r="E1027" i="5"/>
  <c r="I1027" i="5" s="1"/>
  <c r="F1027" i="5"/>
  <c r="H1027" i="5" s="1"/>
  <c r="G1027" i="5"/>
  <c r="J1027" i="5"/>
  <c r="E1028" i="5"/>
  <c r="I1028" i="5" s="1"/>
  <c r="F1028" i="5"/>
  <c r="H1028" i="5" s="1"/>
  <c r="G1028" i="5"/>
  <c r="J1028" i="5"/>
  <c r="E1029" i="5"/>
  <c r="I1029" i="5" s="1"/>
  <c r="F1029" i="5"/>
  <c r="H1029" i="5" s="1"/>
  <c r="G1029" i="5"/>
  <c r="J1029" i="5"/>
  <c r="E1030" i="5"/>
  <c r="I1030" i="5" s="1"/>
  <c r="F1030" i="5"/>
  <c r="H1030" i="5" s="1"/>
  <c r="G1030" i="5"/>
  <c r="J1030" i="5"/>
  <c r="E1031" i="5"/>
  <c r="I1031" i="5" s="1"/>
  <c r="F1031" i="5"/>
  <c r="H1031" i="5" s="1"/>
  <c r="G1031" i="5"/>
  <c r="J1031" i="5"/>
  <c r="E1032" i="5"/>
  <c r="I1032" i="5" s="1"/>
  <c r="F1032" i="5"/>
  <c r="H1032" i="5" s="1"/>
  <c r="G1032" i="5"/>
  <c r="J1032" i="5"/>
  <c r="E1033" i="5"/>
  <c r="I1033" i="5" s="1"/>
  <c r="F1033" i="5"/>
  <c r="H1033" i="5" s="1"/>
  <c r="G1033" i="5"/>
  <c r="J1033" i="5"/>
  <c r="E1034" i="5"/>
  <c r="I1034" i="5" s="1"/>
  <c r="F1034" i="5"/>
  <c r="H1034" i="5" s="1"/>
  <c r="G1034" i="5"/>
  <c r="J1034" i="5"/>
  <c r="E1035" i="5"/>
  <c r="I1035" i="5" s="1"/>
  <c r="F1035" i="5"/>
  <c r="G1035" i="5"/>
  <c r="H1035" i="5"/>
  <c r="J1035" i="5"/>
  <c r="E1036" i="5"/>
  <c r="I1036" i="5" s="1"/>
  <c r="F1036" i="5"/>
  <c r="H1036" i="5" s="1"/>
  <c r="G1036" i="5"/>
  <c r="J1036" i="5"/>
  <c r="E1037" i="5"/>
  <c r="I1037" i="5" s="1"/>
  <c r="F1037" i="5"/>
  <c r="H1037" i="5" s="1"/>
  <c r="G1037" i="5"/>
  <c r="J1037" i="5"/>
  <c r="E1038" i="5"/>
  <c r="I1038" i="5" s="1"/>
  <c r="F1038" i="5"/>
  <c r="H1038" i="5" s="1"/>
  <c r="G1038" i="5"/>
  <c r="J1038" i="5"/>
  <c r="E1039" i="5"/>
  <c r="I1039" i="5" s="1"/>
  <c r="F1039" i="5"/>
  <c r="G1039" i="5"/>
  <c r="H1039" i="5"/>
  <c r="J1039" i="5"/>
  <c r="E1040" i="5"/>
  <c r="I1040" i="5" s="1"/>
  <c r="F1040" i="5"/>
  <c r="H1040" i="5" s="1"/>
  <c r="G1040" i="5"/>
  <c r="J1040" i="5"/>
  <c r="E1041" i="5"/>
  <c r="I1041" i="5" s="1"/>
  <c r="F1041" i="5"/>
  <c r="H1041" i="5" s="1"/>
  <c r="G1041" i="5"/>
  <c r="J1041" i="5"/>
  <c r="E1042" i="5"/>
  <c r="I1042" i="5" s="1"/>
  <c r="F1042" i="5"/>
  <c r="H1042" i="5" s="1"/>
  <c r="G1042" i="5"/>
  <c r="J1042" i="5"/>
  <c r="E1043" i="5"/>
  <c r="I1043" i="5" s="1"/>
  <c r="F1043" i="5"/>
  <c r="H1043" i="5" s="1"/>
  <c r="G1043" i="5"/>
  <c r="J1043" i="5"/>
  <c r="E1044" i="5"/>
  <c r="I1044" i="5" s="1"/>
  <c r="F1044" i="5"/>
  <c r="H1044" i="5" s="1"/>
  <c r="G1044" i="5"/>
  <c r="J1044" i="5"/>
  <c r="E1045" i="5"/>
  <c r="I1045" i="5" s="1"/>
  <c r="F1045" i="5"/>
  <c r="H1045" i="5" s="1"/>
  <c r="G1045" i="5"/>
  <c r="J1045" i="5"/>
  <c r="E1046" i="5"/>
  <c r="I1046" i="5" s="1"/>
  <c r="F1046" i="5"/>
  <c r="H1046" i="5" s="1"/>
  <c r="G1046" i="5"/>
  <c r="J1046" i="5"/>
  <c r="E1047" i="5"/>
  <c r="I1047" i="5" s="1"/>
  <c r="F1047" i="5"/>
  <c r="G1047" i="5"/>
  <c r="H1047" i="5"/>
  <c r="J1047" i="5"/>
  <c r="E1048" i="5"/>
  <c r="I1048" i="5" s="1"/>
  <c r="F1048" i="5"/>
  <c r="H1048" i="5" s="1"/>
  <c r="G1048" i="5"/>
  <c r="J1048" i="5"/>
  <c r="E1049" i="5"/>
  <c r="I1049" i="5" s="1"/>
  <c r="F1049" i="5"/>
  <c r="H1049" i="5" s="1"/>
  <c r="G1049" i="5"/>
  <c r="J1049" i="5"/>
  <c r="E1050" i="5"/>
  <c r="I1050" i="5" s="1"/>
  <c r="F1050" i="5"/>
  <c r="H1050" i="5" s="1"/>
  <c r="G1050" i="5"/>
  <c r="J1050" i="5"/>
  <c r="E1051" i="5"/>
  <c r="I1051" i="5" s="1"/>
  <c r="F1051" i="5"/>
  <c r="H1051" i="5" s="1"/>
  <c r="G1051" i="5"/>
  <c r="J1051" i="5"/>
  <c r="E1052" i="5"/>
  <c r="I1052" i="5" s="1"/>
  <c r="F1052" i="5"/>
  <c r="H1052" i="5" s="1"/>
  <c r="G1052" i="5"/>
  <c r="J1052" i="5"/>
  <c r="E1053" i="5"/>
  <c r="I1053" i="5" s="1"/>
  <c r="F1053" i="5"/>
  <c r="H1053" i="5" s="1"/>
  <c r="G1053" i="5"/>
  <c r="J1053" i="5"/>
  <c r="E1054" i="5"/>
  <c r="I1054" i="5" s="1"/>
  <c r="F1054" i="5"/>
  <c r="H1054" i="5" s="1"/>
  <c r="G1054" i="5"/>
  <c r="J1054" i="5"/>
  <c r="E1055" i="5"/>
  <c r="F1055" i="5"/>
  <c r="H1055" i="5" s="1"/>
  <c r="G1055" i="5"/>
  <c r="I1055" i="5"/>
  <c r="J1055" i="5"/>
  <c r="E1057" i="5"/>
  <c r="I1057" i="5" s="1"/>
  <c r="F1057" i="5"/>
  <c r="H1057" i="5" s="1"/>
  <c r="G1057" i="5"/>
  <c r="J1057" i="5"/>
  <c r="E1058" i="5"/>
  <c r="I1058" i="5" s="1"/>
  <c r="F1058" i="5"/>
  <c r="H1058" i="5" s="1"/>
  <c r="G1058" i="5"/>
  <c r="J1058" i="5"/>
  <c r="E1059" i="5"/>
  <c r="I1059" i="5" s="1"/>
  <c r="F1059" i="5"/>
  <c r="H1059" i="5" s="1"/>
  <c r="G1059" i="5"/>
  <c r="J1059" i="5"/>
  <c r="E1060" i="5"/>
  <c r="I1060" i="5" s="1"/>
  <c r="F1060" i="5"/>
  <c r="H1060" i="5" s="1"/>
  <c r="G1060" i="5"/>
  <c r="J1060" i="5"/>
  <c r="E1061" i="5"/>
  <c r="I1061" i="5" s="1"/>
  <c r="F1061" i="5"/>
  <c r="H1061" i="5" s="1"/>
  <c r="G1061" i="5"/>
  <c r="J1061" i="5"/>
  <c r="E1062" i="5"/>
  <c r="I1062" i="5" s="1"/>
  <c r="F1062" i="5"/>
  <c r="H1062" i="5" s="1"/>
  <c r="G1062" i="5"/>
  <c r="J1062" i="5"/>
  <c r="E1063" i="5"/>
  <c r="I1063" i="5" s="1"/>
  <c r="F1063" i="5"/>
  <c r="H1063" i="5" s="1"/>
  <c r="G1063" i="5"/>
  <c r="J1063" i="5"/>
  <c r="E1064" i="5"/>
  <c r="I1064" i="5" s="1"/>
  <c r="F1064" i="5"/>
  <c r="H1064" i="5" s="1"/>
  <c r="G1064" i="5"/>
  <c r="J1064" i="5"/>
  <c r="E1065" i="5"/>
  <c r="I1065" i="5" s="1"/>
  <c r="F1065" i="5"/>
  <c r="H1065" i="5" s="1"/>
  <c r="G1065" i="5"/>
  <c r="J1065" i="5"/>
  <c r="E1066" i="5"/>
  <c r="I1066" i="5" s="1"/>
  <c r="F1066" i="5"/>
  <c r="H1066" i="5" s="1"/>
  <c r="G1066" i="5"/>
  <c r="J1066" i="5"/>
  <c r="E1067" i="5"/>
  <c r="F1067" i="5"/>
  <c r="G1067" i="5"/>
  <c r="H1067" i="5"/>
  <c r="I1067" i="5"/>
  <c r="J1067" i="5"/>
  <c r="E1068" i="5"/>
  <c r="I1068" i="5" s="1"/>
  <c r="F1068" i="5"/>
  <c r="H1068" i="5" s="1"/>
  <c r="G1068" i="5"/>
  <c r="J1068" i="5"/>
  <c r="E1069" i="5"/>
  <c r="I1069" i="5" s="1"/>
  <c r="F1069" i="5"/>
  <c r="H1069" i="5" s="1"/>
  <c r="G1069" i="5"/>
  <c r="J1069" i="5"/>
  <c r="E1070" i="5"/>
  <c r="I1070" i="5" s="1"/>
  <c r="F1070" i="5"/>
  <c r="H1070" i="5" s="1"/>
  <c r="G1070" i="5"/>
  <c r="J1070" i="5"/>
  <c r="E1071" i="5"/>
  <c r="F1071" i="5"/>
  <c r="H1071" i="5" s="1"/>
  <c r="G1071" i="5"/>
  <c r="I1071" i="5"/>
  <c r="J1071" i="5"/>
  <c r="E1072" i="5"/>
  <c r="I1072" i="5" s="1"/>
  <c r="F1072" i="5"/>
  <c r="H1072" i="5" s="1"/>
  <c r="G1072" i="5"/>
  <c r="J1072" i="5"/>
  <c r="E1073" i="5"/>
  <c r="I1073" i="5" s="1"/>
  <c r="F1073" i="5"/>
  <c r="H1073" i="5" s="1"/>
  <c r="G1073" i="5"/>
  <c r="J1073" i="5"/>
  <c r="E1074" i="5"/>
  <c r="I1074" i="5" s="1"/>
  <c r="F1074" i="5"/>
  <c r="G1074" i="5"/>
  <c r="H1074" i="5"/>
  <c r="J1074" i="5"/>
  <c r="E1075" i="5"/>
  <c r="F1075" i="5"/>
  <c r="H1075" i="5" s="1"/>
  <c r="G1075" i="5"/>
  <c r="I1075" i="5"/>
  <c r="J1075" i="5"/>
  <c r="E1076" i="5"/>
  <c r="I1076" i="5" s="1"/>
  <c r="F1076" i="5"/>
  <c r="H1076" i="5" s="1"/>
  <c r="G1076" i="5"/>
  <c r="J1076" i="5"/>
  <c r="E1077" i="5"/>
  <c r="I1077" i="5" s="1"/>
  <c r="F1077" i="5"/>
  <c r="H1077" i="5" s="1"/>
  <c r="G1077" i="5"/>
  <c r="J1077" i="5"/>
  <c r="E1078" i="5"/>
  <c r="F1078" i="5"/>
  <c r="H1078" i="5" s="1"/>
  <c r="G1078" i="5"/>
  <c r="I1078" i="5"/>
  <c r="J1078" i="5"/>
  <c r="E1079" i="5"/>
  <c r="I1079" i="5" s="1"/>
  <c r="F1079" i="5"/>
  <c r="H1079" i="5" s="1"/>
  <c r="G1079" i="5"/>
  <c r="J1079" i="5"/>
  <c r="E1080" i="5"/>
  <c r="I1080" i="5" s="1"/>
  <c r="F1080" i="5"/>
  <c r="H1080" i="5" s="1"/>
  <c r="G1080" i="5"/>
  <c r="J1080" i="5"/>
  <c r="E1081" i="5"/>
  <c r="I1081" i="5" s="1"/>
  <c r="F1081" i="5"/>
  <c r="H1081" i="5" s="1"/>
  <c r="G1081" i="5"/>
  <c r="J1081" i="5"/>
  <c r="E1082" i="5"/>
  <c r="I1082" i="5" s="1"/>
  <c r="F1082" i="5"/>
  <c r="G1082" i="5"/>
  <c r="H1082" i="5"/>
  <c r="J1082" i="5"/>
  <c r="E1083" i="5"/>
  <c r="I1083" i="5" s="1"/>
  <c r="F1083" i="5"/>
  <c r="H1083" i="5" s="1"/>
  <c r="G1083" i="5"/>
  <c r="J1083" i="5"/>
  <c r="E1084" i="5"/>
  <c r="I1084" i="5" s="1"/>
  <c r="F1084" i="5"/>
  <c r="H1084" i="5" s="1"/>
  <c r="G1084" i="5"/>
  <c r="J1084" i="5"/>
  <c r="E1085" i="5"/>
  <c r="I1085" i="5" s="1"/>
  <c r="F1085" i="5"/>
  <c r="H1085" i="5" s="1"/>
  <c r="G1085" i="5"/>
  <c r="J1085" i="5"/>
  <c r="E1086" i="5"/>
  <c r="I1086" i="5" s="1"/>
  <c r="F1086" i="5"/>
  <c r="H1086" i="5" s="1"/>
  <c r="G1086" i="5"/>
  <c r="J1086" i="5"/>
  <c r="E1087" i="5"/>
  <c r="I1087" i="5" s="1"/>
  <c r="F1087" i="5"/>
  <c r="H1087" i="5" s="1"/>
  <c r="G1087" i="5"/>
  <c r="J1087" i="5"/>
  <c r="E1088" i="5"/>
  <c r="I1088" i="5" s="1"/>
  <c r="F1088" i="5"/>
  <c r="H1088" i="5" s="1"/>
  <c r="G1088" i="5"/>
  <c r="J1088" i="5"/>
  <c r="E1089" i="5"/>
  <c r="I1089" i="5" s="1"/>
  <c r="F1089" i="5"/>
  <c r="H1089" i="5" s="1"/>
  <c r="G1089" i="5"/>
  <c r="J1089" i="5"/>
  <c r="E1090" i="5"/>
  <c r="I1090" i="5" s="1"/>
  <c r="F1090" i="5"/>
  <c r="H1090" i="5" s="1"/>
  <c r="G1090" i="5"/>
  <c r="J1090" i="5"/>
  <c r="E1091" i="5"/>
  <c r="I1091" i="5" s="1"/>
  <c r="F1091" i="5"/>
  <c r="H1091" i="5" s="1"/>
  <c r="G1091" i="5"/>
  <c r="J1091" i="5"/>
  <c r="E1092" i="5"/>
  <c r="I1092" i="5" s="1"/>
  <c r="F1092" i="5"/>
  <c r="G1092" i="5"/>
  <c r="H1092" i="5"/>
  <c r="J1092" i="5"/>
  <c r="E1093" i="5"/>
  <c r="I1093" i="5" s="1"/>
  <c r="F1093" i="5"/>
  <c r="H1093" i="5" s="1"/>
  <c r="G1093" i="5"/>
  <c r="J1093" i="5"/>
  <c r="E1094" i="5"/>
  <c r="F1094" i="5"/>
  <c r="H1094" i="5" s="1"/>
  <c r="G1094" i="5"/>
  <c r="I1094" i="5"/>
  <c r="J1094" i="5"/>
  <c r="E1095" i="5"/>
  <c r="I1095" i="5" s="1"/>
  <c r="F1095" i="5"/>
  <c r="H1095" i="5" s="1"/>
  <c r="G1095" i="5"/>
  <c r="J1095" i="5"/>
  <c r="E1096" i="5"/>
  <c r="I1096" i="5" s="1"/>
  <c r="F1096" i="5"/>
  <c r="H1096" i="5" s="1"/>
  <c r="G1096" i="5"/>
  <c r="J1096" i="5"/>
  <c r="E1097" i="5"/>
  <c r="I1097" i="5" s="1"/>
  <c r="F1097" i="5"/>
  <c r="H1097" i="5" s="1"/>
  <c r="G1097" i="5"/>
  <c r="J1097" i="5"/>
  <c r="E1098" i="5"/>
  <c r="I1098" i="5" s="1"/>
  <c r="F1098" i="5"/>
  <c r="G1098" i="5"/>
  <c r="H1098" i="5"/>
  <c r="J1098" i="5"/>
  <c r="E1099" i="5"/>
  <c r="I1099" i="5" s="1"/>
  <c r="F1099" i="5"/>
  <c r="H1099" i="5" s="1"/>
  <c r="G1099" i="5"/>
  <c r="J1099" i="5"/>
  <c r="E1100" i="5"/>
  <c r="I1100" i="5" s="1"/>
  <c r="F1100" i="5"/>
  <c r="H1100" i="5" s="1"/>
  <c r="G1100" i="5"/>
  <c r="J1100" i="5"/>
  <c r="E1101" i="5"/>
  <c r="I1101" i="5" s="1"/>
  <c r="F1101" i="5"/>
  <c r="G1101" i="5"/>
  <c r="H1101" i="5"/>
  <c r="J1101" i="5"/>
  <c r="E1102" i="5"/>
  <c r="I1102" i="5" s="1"/>
  <c r="F1102" i="5"/>
  <c r="H1102" i="5" s="1"/>
  <c r="G1102" i="5"/>
  <c r="J1102" i="5"/>
  <c r="E1103" i="5"/>
  <c r="I1103" i="5" s="1"/>
  <c r="F1103" i="5"/>
  <c r="H1103" i="5" s="1"/>
  <c r="G1103" i="5"/>
  <c r="J1103" i="5"/>
  <c r="E1104" i="5"/>
  <c r="I1104" i="5" s="1"/>
  <c r="F1104" i="5"/>
  <c r="H1104" i="5" s="1"/>
  <c r="G1104" i="5"/>
  <c r="J1104" i="5"/>
  <c r="E1105" i="5"/>
  <c r="I1105" i="5" s="1"/>
  <c r="F1105" i="5"/>
  <c r="H1105" i="5" s="1"/>
  <c r="G1105" i="5"/>
  <c r="J1105" i="5"/>
  <c r="E1106" i="5"/>
  <c r="I1106" i="5" s="1"/>
  <c r="F1106" i="5"/>
  <c r="H1106" i="5" s="1"/>
  <c r="G1106" i="5"/>
  <c r="J1106" i="5"/>
  <c r="E1107" i="5"/>
  <c r="I1107" i="5" s="1"/>
  <c r="F1107" i="5"/>
  <c r="H1107" i="5" s="1"/>
  <c r="G1107" i="5"/>
  <c r="J1107" i="5"/>
  <c r="E1108" i="5"/>
  <c r="I1108" i="5" s="1"/>
  <c r="F1108" i="5"/>
  <c r="H1108" i="5" s="1"/>
  <c r="G1108" i="5"/>
  <c r="J1108" i="5"/>
  <c r="E1109" i="5"/>
  <c r="I1109" i="5" s="1"/>
  <c r="F1109" i="5"/>
  <c r="H1109" i="5" s="1"/>
  <c r="G1109" i="5"/>
  <c r="J1109" i="5"/>
  <c r="E1110" i="5"/>
  <c r="I1110" i="5" s="1"/>
  <c r="F1110" i="5"/>
  <c r="H1110" i="5" s="1"/>
  <c r="G1110" i="5"/>
  <c r="J1110" i="5"/>
  <c r="E1111" i="5"/>
  <c r="I1111" i="5" s="1"/>
  <c r="F1111" i="5"/>
  <c r="G1111" i="5"/>
  <c r="H1111" i="5"/>
  <c r="J1111" i="5"/>
  <c r="E1112" i="5"/>
  <c r="I1112" i="5" s="1"/>
  <c r="F1112" i="5"/>
  <c r="H1112" i="5" s="1"/>
  <c r="G1112" i="5"/>
  <c r="J1112" i="5"/>
  <c r="E1113" i="5"/>
  <c r="I1113" i="5" s="1"/>
  <c r="F1113" i="5"/>
  <c r="H1113" i="5" s="1"/>
  <c r="G1113" i="5"/>
  <c r="J1113" i="5"/>
  <c r="E1114" i="5"/>
  <c r="F1114" i="5"/>
  <c r="H1114" i="5" s="1"/>
  <c r="G1114" i="5"/>
  <c r="I1114" i="5"/>
  <c r="J1114" i="5"/>
  <c r="E1115" i="5"/>
  <c r="I1115" i="5" s="1"/>
  <c r="F1115" i="5"/>
  <c r="H1115" i="5" s="1"/>
  <c r="G1115" i="5"/>
  <c r="J1115" i="5"/>
  <c r="E1116" i="5"/>
  <c r="I1116" i="5" s="1"/>
  <c r="F1116" i="5"/>
  <c r="H1116" i="5" s="1"/>
  <c r="G1116" i="5"/>
  <c r="J1116" i="5"/>
  <c r="E1117" i="5"/>
  <c r="I1117" i="5" s="1"/>
  <c r="F1117" i="5"/>
  <c r="G1117" i="5"/>
  <c r="H1117" i="5"/>
  <c r="J1117" i="5"/>
  <c r="E1118" i="5"/>
  <c r="I1118" i="5" s="1"/>
  <c r="F1118" i="5"/>
  <c r="G1118" i="5"/>
  <c r="H1118" i="5"/>
  <c r="J1118" i="5"/>
  <c r="E1119" i="5"/>
  <c r="I1119" i="5" s="1"/>
  <c r="F1119" i="5"/>
  <c r="H1119" i="5" s="1"/>
  <c r="G1119" i="5"/>
  <c r="J1119" i="5"/>
  <c r="E1120" i="5"/>
  <c r="I1120" i="5" s="1"/>
  <c r="F1120" i="5"/>
  <c r="H1120" i="5" s="1"/>
  <c r="G1120" i="5"/>
  <c r="J1120" i="5"/>
  <c r="E1121" i="5"/>
  <c r="I1121" i="5" s="1"/>
  <c r="F1121" i="5"/>
  <c r="H1121" i="5" s="1"/>
  <c r="G1121" i="5"/>
  <c r="J1121" i="5"/>
  <c r="E1122" i="5"/>
  <c r="I1122" i="5" s="1"/>
  <c r="F1122" i="5"/>
  <c r="H1122" i="5" s="1"/>
  <c r="G1122" i="5"/>
  <c r="J1122" i="5"/>
  <c r="E1123" i="5"/>
  <c r="I1123" i="5" s="1"/>
  <c r="F1123" i="5"/>
  <c r="H1123" i="5" s="1"/>
  <c r="G1123" i="5"/>
  <c r="J1123" i="5"/>
  <c r="E1124" i="5"/>
  <c r="I1124" i="5" s="1"/>
  <c r="F1124" i="5"/>
  <c r="H1124" i="5" s="1"/>
  <c r="G1124" i="5"/>
  <c r="J1124" i="5"/>
  <c r="E1125" i="5"/>
  <c r="I1125" i="5" s="1"/>
  <c r="F1125" i="5"/>
  <c r="H1125" i="5" s="1"/>
  <c r="G1125" i="5"/>
  <c r="J1125" i="5"/>
  <c r="E1126" i="5"/>
  <c r="I1126" i="5" s="1"/>
  <c r="F1126" i="5"/>
  <c r="H1126" i="5" s="1"/>
  <c r="G1126" i="5"/>
  <c r="J1126" i="5"/>
  <c r="E1127" i="5"/>
  <c r="I1127" i="5" s="1"/>
  <c r="F1127" i="5"/>
  <c r="G1127" i="5"/>
  <c r="H1127" i="5"/>
  <c r="J1127" i="5"/>
  <c r="E1128" i="5"/>
  <c r="I1128" i="5" s="1"/>
  <c r="F1128" i="5"/>
  <c r="H1128" i="5" s="1"/>
  <c r="G1128" i="5"/>
  <c r="J1128" i="5"/>
  <c r="E1129" i="5"/>
  <c r="I1129" i="5" s="1"/>
  <c r="F1129" i="5"/>
  <c r="H1129" i="5" s="1"/>
  <c r="G1129" i="5"/>
  <c r="J1129" i="5"/>
  <c r="E1130" i="5"/>
  <c r="F1130" i="5"/>
  <c r="G1130" i="5"/>
  <c r="H1130" i="5"/>
  <c r="I1130" i="5"/>
  <c r="J1130" i="5"/>
  <c r="E1131" i="5"/>
  <c r="I1131" i="5" s="1"/>
  <c r="F1131" i="5"/>
  <c r="H1131" i="5" s="1"/>
  <c r="G1131" i="5"/>
  <c r="J1131" i="5"/>
  <c r="E1132" i="5"/>
  <c r="I1132" i="5" s="1"/>
  <c r="F1132" i="5"/>
  <c r="H1132" i="5" s="1"/>
  <c r="G1132" i="5"/>
  <c r="J1132" i="5"/>
  <c r="E1133" i="5"/>
  <c r="I1133" i="5" s="1"/>
  <c r="F1133" i="5"/>
  <c r="H1133" i="5" s="1"/>
  <c r="G1133" i="5"/>
  <c r="J1133" i="5"/>
  <c r="E1134" i="5"/>
  <c r="I1134" i="5" s="1"/>
  <c r="F1134" i="5"/>
  <c r="H1134" i="5" s="1"/>
  <c r="G1134" i="5"/>
  <c r="J1134" i="5"/>
  <c r="E1135" i="5"/>
  <c r="I1135" i="5" s="1"/>
  <c r="F1135" i="5"/>
  <c r="H1135" i="5" s="1"/>
  <c r="G1135" i="5"/>
  <c r="J1135" i="5"/>
  <c r="E1136" i="5"/>
  <c r="I1136" i="5" s="1"/>
  <c r="F1136" i="5"/>
  <c r="H1136" i="5" s="1"/>
  <c r="G1136" i="5"/>
  <c r="J1136" i="5"/>
  <c r="E1138" i="5"/>
  <c r="I1138" i="5" s="1"/>
  <c r="F1138" i="5"/>
  <c r="H1138" i="5" s="1"/>
  <c r="G1138" i="5"/>
  <c r="J1138" i="5"/>
  <c r="E1139" i="5"/>
  <c r="F1139" i="5"/>
  <c r="H1139" i="5" s="1"/>
  <c r="G1139" i="5"/>
  <c r="I1139" i="5"/>
  <c r="J1139" i="5"/>
  <c r="E1140" i="5"/>
  <c r="I1140" i="5" s="1"/>
  <c r="F1140" i="5"/>
  <c r="H1140" i="5" s="1"/>
  <c r="G1140" i="5"/>
  <c r="J1140" i="5"/>
  <c r="E1141" i="5"/>
  <c r="I1141" i="5" s="1"/>
  <c r="F1141" i="5"/>
  <c r="H1141" i="5" s="1"/>
  <c r="G1141" i="5"/>
  <c r="J1141" i="5"/>
  <c r="E1142" i="5"/>
  <c r="I1142" i="5" s="1"/>
  <c r="F1142" i="5"/>
  <c r="H1142" i="5" s="1"/>
  <c r="G1142" i="5"/>
  <c r="J1142" i="5"/>
  <c r="E1143" i="5"/>
  <c r="I1143" i="5" s="1"/>
  <c r="F1143" i="5"/>
  <c r="G1143" i="5"/>
  <c r="H1143" i="5"/>
  <c r="J1143" i="5"/>
  <c r="E1144" i="5"/>
  <c r="I1144" i="5" s="1"/>
  <c r="F1144" i="5"/>
  <c r="H1144" i="5" s="1"/>
  <c r="G1144" i="5"/>
  <c r="J1144" i="5"/>
  <c r="E1145" i="5"/>
  <c r="I1145" i="5" s="1"/>
  <c r="F1145" i="5"/>
  <c r="H1145" i="5" s="1"/>
  <c r="G1145" i="5"/>
  <c r="J1145" i="5"/>
  <c r="E1146" i="5"/>
  <c r="I1146" i="5" s="1"/>
  <c r="F1146" i="5"/>
  <c r="H1146" i="5" s="1"/>
  <c r="G1146" i="5"/>
  <c r="J1146" i="5"/>
  <c r="E1147" i="5"/>
  <c r="I1147" i="5" s="1"/>
  <c r="F1147" i="5"/>
  <c r="H1147" i="5" s="1"/>
  <c r="G1147" i="5"/>
  <c r="J1147" i="5"/>
  <c r="E1148" i="5"/>
  <c r="I1148" i="5" s="1"/>
  <c r="F1148" i="5"/>
  <c r="H1148" i="5" s="1"/>
  <c r="G1148" i="5"/>
  <c r="J1148" i="5"/>
  <c r="E1149" i="5"/>
  <c r="F1149" i="5"/>
  <c r="H1149" i="5" s="1"/>
  <c r="G1149" i="5"/>
  <c r="I1149" i="5"/>
  <c r="J1149" i="5"/>
  <c r="E1150" i="5"/>
  <c r="F1150" i="5"/>
  <c r="H1150" i="5" s="1"/>
  <c r="G1150" i="5"/>
  <c r="I1150" i="5"/>
  <c r="J1150" i="5"/>
  <c r="E1151" i="5"/>
  <c r="I1151" i="5" s="1"/>
  <c r="F1151" i="5"/>
  <c r="H1151" i="5" s="1"/>
  <c r="G1151" i="5"/>
  <c r="J1151" i="5"/>
  <c r="E1153" i="5"/>
  <c r="I1153" i="5" s="1"/>
  <c r="F1153" i="5"/>
  <c r="H1153" i="5" s="1"/>
  <c r="G1153" i="5"/>
  <c r="J1153" i="5"/>
  <c r="E1154" i="5"/>
  <c r="I1154" i="5" s="1"/>
  <c r="F1154" i="5"/>
  <c r="H1154" i="5" s="1"/>
  <c r="G1154" i="5"/>
  <c r="J1154" i="5"/>
  <c r="E1155" i="5"/>
  <c r="I1155" i="5" s="1"/>
  <c r="F1155" i="5"/>
  <c r="H1155" i="5" s="1"/>
  <c r="G1155" i="5"/>
  <c r="J1155" i="5"/>
  <c r="E1156" i="5"/>
  <c r="I1156" i="5" s="1"/>
  <c r="F1156" i="5"/>
  <c r="H1156" i="5" s="1"/>
  <c r="G1156" i="5"/>
  <c r="J1156" i="5"/>
  <c r="E1157" i="5"/>
  <c r="F1157" i="5"/>
  <c r="H1157" i="5" s="1"/>
  <c r="G1157" i="5"/>
  <c r="I1157" i="5"/>
  <c r="J1157" i="5"/>
  <c r="J384" i="5"/>
  <c r="H385" i="5"/>
  <c r="J385" i="5"/>
  <c r="J386" i="5"/>
  <c r="J387" i="5"/>
  <c r="J388" i="5"/>
  <c r="J389" i="5"/>
  <c r="J390" i="5"/>
  <c r="J391" i="5"/>
  <c r="J392" i="5"/>
  <c r="H393" i="5"/>
  <c r="J393" i="5"/>
  <c r="J394" i="5"/>
  <c r="I395" i="5"/>
  <c r="J395" i="5"/>
  <c r="J396" i="5"/>
  <c r="J397" i="5"/>
  <c r="J398" i="5"/>
  <c r="J399" i="5"/>
  <c r="E384" i="5"/>
  <c r="I384" i="5" s="1"/>
  <c r="F384" i="5"/>
  <c r="H384" i="5" s="1"/>
  <c r="G384" i="5"/>
  <c r="E385" i="5"/>
  <c r="I385" i="5" s="1"/>
  <c r="F385" i="5"/>
  <c r="G385" i="5"/>
  <c r="E386" i="5"/>
  <c r="I386" i="5" s="1"/>
  <c r="F386" i="5"/>
  <c r="H386" i="5" s="1"/>
  <c r="G386" i="5"/>
  <c r="E387" i="5"/>
  <c r="I387" i="5" s="1"/>
  <c r="F387" i="5"/>
  <c r="H387" i="5" s="1"/>
  <c r="G387" i="5"/>
  <c r="E388" i="5"/>
  <c r="I388" i="5" s="1"/>
  <c r="F388" i="5"/>
  <c r="H388" i="5" s="1"/>
  <c r="G388" i="5"/>
  <c r="E389" i="5"/>
  <c r="I389" i="5" s="1"/>
  <c r="F389" i="5"/>
  <c r="H389" i="5" s="1"/>
  <c r="G389" i="5"/>
  <c r="E390" i="5"/>
  <c r="I390" i="5" s="1"/>
  <c r="F390" i="5"/>
  <c r="H390" i="5" s="1"/>
  <c r="G390" i="5"/>
  <c r="E391" i="5"/>
  <c r="I391" i="5" s="1"/>
  <c r="F391" i="5"/>
  <c r="H391" i="5" s="1"/>
  <c r="G391" i="5"/>
  <c r="E392" i="5"/>
  <c r="I392" i="5" s="1"/>
  <c r="F392" i="5"/>
  <c r="H392" i="5" s="1"/>
  <c r="G392" i="5"/>
  <c r="E393" i="5"/>
  <c r="I393" i="5" s="1"/>
  <c r="F393" i="5"/>
  <c r="G393" i="5"/>
  <c r="E394" i="5"/>
  <c r="I394" i="5" s="1"/>
  <c r="F394" i="5"/>
  <c r="H394" i="5" s="1"/>
  <c r="G394" i="5"/>
  <c r="E395" i="5"/>
  <c r="F395" i="5"/>
  <c r="H395" i="5" s="1"/>
  <c r="G395" i="5"/>
  <c r="E396" i="5"/>
  <c r="I396" i="5" s="1"/>
  <c r="F396" i="5"/>
  <c r="H396" i="5" s="1"/>
  <c r="G396" i="5"/>
  <c r="E343" i="5"/>
  <c r="F343" i="5"/>
  <c r="H343" i="5" s="1"/>
  <c r="G343" i="5"/>
  <c r="I343" i="5"/>
  <c r="J343" i="5"/>
  <c r="E344" i="5"/>
  <c r="I344" i="5" s="1"/>
  <c r="F344" i="5"/>
  <c r="H344" i="5" s="1"/>
  <c r="G344" i="5"/>
  <c r="J344" i="5"/>
  <c r="E345" i="5"/>
  <c r="I345" i="5" s="1"/>
  <c r="F345" i="5"/>
  <c r="H345" i="5" s="1"/>
  <c r="G345" i="5"/>
  <c r="J345" i="5"/>
  <c r="E346" i="5"/>
  <c r="I346" i="5" s="1"/>
  <c r="F346" i="5"/>
  <c r="H346" i="5" s="1"/>
  <c r="G346" i="5"/>
  <c r="J346" i="5"/>
  <c r="E347" i="5"/>
  <c r="I347" i="5" s="1"/>
  <c r="F347" i="5"/>
  <c r="H347" i="5" s="1"/>
  <c r="G347" i="5"/>
  <c r="J347" i="5"/>
  <c r="E348" i="5"/>
  <c r="F348" i="5"/>
  <c r="H348" i="5" s="1"/>
  <c r="G348" i="5"/>
  <c r="I348" i="5"/>
  <c r="J348" i="5"/>
  <c r="E349" i="5"/>
  <c r="I349" i="5" s="1"/>
  <c r="F349" i="5"/>
  <c r="H349" i="5" s="1"/>
  <c r="G349" i="5"/>
  <c r="J349" i="5"/>
  <c r="E350" i="5"/>
  <c r="I350" i="5" s="1"/>
  <c r="F350" i="5"/>
  <c r="H350" i="5" s="1"/>
  <c r="G350" i="5"/>
  <c r="J350" i="5"/>
  <c r="J13" i="5"/>
  <c r="J14" i="5"/>
  <c r="J15" i="5"/>
  <c r="J16" i="5"/>
  <c r="J18" i="5"/>
  <c r="J19" i="5"/>
  <c r="J20" i="5"/>
  <c r="J21" i="5"/>
  <c r="J22" i="5"/>
  <c r="J24" i="5"/>
  <c r="J25" i="5"/>
  <c r="J27" i="5"/>
  <c r="J28" i="5"/>
  <c r="J29" i="5"/>
  <c r="J31" i="5"/>
  <c r="J32" i="5"/>
  <c r="J33" i="5"/>
  <c r="J34" i="5"/>
  <c r="J35" i="5"/>
  <c r="J36" i="5"/>
  <c r="J38" i="5"/>
  <c r="J39" i="5"/>
  <c r="J41" i="5"/>
  <c r="J42" i="5"/>
  <c r="J43" i="5"/>
  <c r="J44" i="5"/>
  <c r="J45" i="5"/>
  <c r="J46" i="5"/>
  <c r="J47" i="5"/>
  <c r="J48" i="5"/>
  <c r="J49" i="5"/>
  <c r="J50" i="5"/>
  <c r="J51" i="5"/>
  <c r="J52"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3" i="5"/>
  <c r="J264" i="5"/>
  <c r="J265" i="5"/>
  <c r="J266" i="5"/>
  <c r="J267" i="5"/>
  <c r="J269" i="5"/>
  <c r="J270" i="5"/>
  <c r="J271" i="5"/>
  <c r="J272" i="5"/>
  <c r="J273" i="5"/>
  <c r="J274" i="5"/>
  <c r="J275" i="5"/>
  <c r="J276" i="5"/>
  <c r="J277" i="5"/>
  <c r="J278" i="5"/>
  <c r="J279" i="5"/>
  <c r="J280" i="5"/>
  <c r="J281" i="5"/>
  <c r="J282" i="5"/>
  <c r="J283" i="5"/>
  <c r="J284" i="5"/>
  <c r="J285" i="5"/>
  <c r="J286" i="5"/>
  <c r="J287" i="5"/>
  <c r="J288" i="5"/>
  <c r="J289" i="5"/>
  <c r="H290"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E13" i="5"/>
  <c r="I13" i="5" s="1"/>
  <c r="F13" i="5"/>
  <c r="H13" i="5" s="1"/>
  <c r="G13" i="5"/>
  <c r="E14" i="5"/>
  <c r="I14" i="5" s="1"/>
  <c r="F14" i="5"/>
  <c r="H14" i="5" s="1"/>
  <c r="G14" i="5"/>
  <c r="E15" i="5"/>
  <c r="I15" i="5" s="1"/>
  <c r="F15" i="5"/>
  <c r="H15" i="5" s="1"/>
  <c r="G15" i="5"/>
  <c r="E16" i="5"/>
  <c r="I16" i="5" s="1"/>
  <c r="F16" i="5"/>
  <c r="H16" i="5" s="1"/>
  <c r="G16" i="5"/>
  <c r="E18" i="5"/>
  <c r="I18" i="5" s="1"/>
  <c r="F18" i="5"/>
  <c r="H18" i="5" s="1"/>
  <c r="G18" i="5"/>
  <c r="E19" i="5"/>
  <c r="I19" i="5" s="1"/>
  <c r="F19" i="5"/>
  <c r="H19" i="5" s="1"/>
  <c r="G19" i="5"/>
  <c r="E20" i="5"/>
  <c r="I20" i="5" s="1"/>
  <c r="F20" i="5"/>
  <c r="H20" i="5" s="1"/>
  <c r="G20" i="5"/>
  <c r="E21" i="5"/>
  <c r="I21" i="5" s="1"/>
  <c r="F21" i="5"/>
  <c r="H21" i="5" s="1"/>
  <c r="G21" i="5"/>
  <c r="E22" i="5"/>
  <c r="I22" i="5" s="1"/>
  <c r="F22" i="5"/>
  <c r="H22" i="5" s="1"/>
  <c r="G22" i="5"/>
  <c r="E24" i="5"/>
  <c r="I24" i="5" s="1"/>
  <c r="F24" i="5"/>
  <c r="H24" i="5" s="1"/>
  <c r="G24" i="5"/>
  <c r="E25" i="5"/>
  <c r="I25" i="5" s="1"/>
  <c r="F25" i="5"/>
  <c r="H25" i="5" s="1"/>
  <c r="G25" i="5"/>
  <c r="E27" i="5"/>
  <c r="I27" i="5" s="1"/>
  <c r="F27" i="5"/>
  <c r="H27" i="5" s="1"/>
  <c r="G27" i="5"/>
  <c r="E28" i="5"/>
  <c r="I28" i="5" s="1"/>
  <c r="F28" i="5"/>
  <c r="H28" i="5" s="1"/>
  <c r="G28" i="5"/>
  <c r="E29" i="5"/>
  <c r="I29" i="5" s="1"/>
  <c r="F29" i="5"/>
  <c r="H29" i="5" s="1"/>
  <c r="G29" i="5"/>
  <c r="E31" i="5"/>
  <c r="I31" i="5" s="1"/>
  <c r="F31" i="5"/>
  <c r="H31" i="5" s="1"/>
  <c r="G31" i="5"/>
  <c r="E32" i="5"/>
  <c r="I32" i="5" s="1"/>
  <c r="F32" i="5"/>
  <c r="H32" i="5" s="1"/>
  <c r="G32" i="5"/>
  <c r="E33" i="5"/>
  <c r="I33" i="5" s="1"/>
  <c r="F33" i="5"/>
  <c r="H33" i="5" s="1"/>
  <c r="G33" i="5"/>
  <c r="E34" i="5"/>
  <c r="I34" i="5" s="1"/>
  <c r="F34" i="5"/>
  <c r="H34" i="5" s="1"/>
  <c r="G34" i="5"/>
  <c r="E35" i="5"/>
  <c r="I35" i="5" s="1"/>
  <c r="F35" i="5"/>
  <c r="H35" i="5" s="1"/>
  <c r="G35" i="5"/>
  <c r="E36" i="5"/>
  <c r="I36" i="5" s="1"/>
  <c r="F36" i="5"/>
  <c r="H36" i="5" s="1"/>
  <c r="G36" i="5"/>
  <c r="E38" i="5"/>
  <c r="I38" i="5" s="1"/>
  <c r="F38" i="5"/>
  <c r="H38" i="5" s="1"/>
  <c r="G38" i="5"/>
  <c r="E39" i="5"/>
  <c r="I39" i="5" s="1"/>
  <c r="F39" i="5"/>
  <c r="H39" i="5" s="1"/>
  <c r="G39" i="5"/>
  <c r="E41" i="5"/>
  <c r="I41" i="5" s="1"/>
  <c r="F41" i="5"/>
  <c r="H41" i="5" s="1"/>
  <c r="G41" i="5"/>
  <c r="E42" i="5"/>
  <c r="I42" i="5" s="1"/>
  <c r="F42" i="5"/>
  <c r="H42" i="5" s="1"/>
  <c r="G42" i="5"/>
  <c r="E43" i="5"/>
  <c r="I43" i="5" s="1"/>
  <c r="F43" i="5"/>
  <c r="H43" i="5" s="1"/>
  <c r="G43" i="5"/>
  <c r="E44" i="5"/>
  <c r="I44" i="5" s="1"/>
  <c r="F44" i="5"/>
  <c r="H44" i="5" s="1"/>
  <c r="G44" i="5"/>
  <c r="E45" i="5"/>
  <c r="I45" i="5" s="1"/>
  <c r="F45" i="5"/>
  <c r="H45" i="5" s="1"/>
  <c r="G45" i="5"/>
  <c r="E46" i="5"/>
  <c r="I46" i="5" s="1"/>
  <c r="F46" i="5"/>
  <c r="H46" i="5" s="1"/>
  <c r="G46" i="5"/>
  <c r="E47" i="5"/>
  <c r="I47" i="5" s="1"/>
  <c r="F47" i="5"/>
  <c r="H47" i="5" s="1"/>
  <c r="G47" i="5"/>
  <c r="E48" i="5"/>
  <c r="I48" i="5" s="1"/>
  <c r="F48" i="5"/>
  <c r="H48" i="5" s="1"/>
  <c r="G48" i="5"/>
  <c r="E49" i="5"/>
  <c r="I49" i="5" s="1"/>
  <c r="F49" i="5"/>
  <c r="H49" i="5" s="1"/>
  <c r="G49" i="5"/>
  <c r="E50" i="5"/>
  <c r="I50" i="5" s="1"/>
  <c r="F50" i="5"/>
  <c r="H50" i="5" s="1"/>
  <c r="G50" i="5"/>
  <c r="E51" i="5"/>
  <c r="I51" i="5" s="1"/>
  <c r="F51" i="5"/>
  <c r="H51" i="5" s="1"/>
  <c r="G51" i="5"/>
  <c r="E52" i="5"/>
  <c r="I52" i="5" s="1"/>
  <c r="F52" i="5"/>
  <c r="H52" i="5" s="1"/>
  <c r="G52" i="5"/>
  <c r="E54" i="5"/>
  <c r="I54" i="5" s="1"/>
  <c r="F54" i="5"/>
  <c r="H54" i="5" s="1"/>
  <c r="G54" i="5"/>
  <c r="E55" i="5"/>
  <c r="I55" i="5" s="1"/>
  <c r="F55" i="5"/>
  <c r="H55" i="5" s="1"/>
  <c r="G55" i="5"/>
  <c r="E56" i="5"/>
  <c r="I56" i="5" s="1"/>
  <c r="F56" i="5"/>
  <c r="H56" i="5" s="1"/>
  <c r="G56" i="5"/>
  <c r="E57" i="5"/>
  <c r="I57" i="5" s="1"/>
  <c r="F57" i="5"/>
  <c r="H57" i="5" s="1"/>
  <c r="G57" i="5"/>
  <c r="E58" i="5"/>
  <c r="I58" i="5" s="1"/>
  <c r="F58" i="5"/>
  <c r="H58" i="5" s="1"/>
  <c r="G58" i="5"/>
  <c r="E59" i="5"/>
  <c r="I59" i="5" s="1"/>
  <c r="F59" i="5"/>
  <c r="H59" i="5" s="1"/>
  <c r="G59" i="5"/>
  <c r="E60" i="5"/>
  <c r="I60" i="5" s="1"/>
  <c r="F60" i="5"/>
  <c r="H60" i="5" s="1"/>
  <c r="G60" i="5"/>
  <c r="E61" i="5"/>
  <c r="I61" i="5" s="1"/>
  <c r="F61" i="5"/>
  <c r="H61" i="5" s="1"/>
  <c r="G61" i="5"/>
  <c r="E62" i="5"/>
  <c r="I62" i="5" s="1"/>
  <c r="F62" i="5"/>
  <c r="H62" i="5" s="1"/>
  <c r="G62" i="5"/>
  <c r="E63" i="5"/>
  <c r="I63" i="5" s="1"/>
  <c r="F63" i="5"/>
  <c r="H63" i="5" s="1"/>
  <c r="G63" i="5"/>
  <c r="E64" i="5"/>
  <c r="I64" i="5" s="1"/>
  <c r="F64" i="5"/>
  <c r="H64" i="5" s="1"/>
  <c r="G64" i="5"/>
  <c r="E65" i="5"/>
  <c r="I65" i="5" s="1"/>
  <c r="F65" i="5"/>
  <c r="H65" i="5" s="1"/>
  <c r="G65" i="5"/>
  <c r="E66" i="5"/>
  <c r="I66" i="5" s="1"/>
  <c r="F66" i="5"/>
  <c r="H66" i="5" s="1"/>
  <c r="G66" i="5"/>
  <c r="E67" i="5"/>
  <c r="I67" i="5" s="1"/>
  <c r="F67" i="5"/>
  <c r="H67" i="5" s="1"/>
  <c r="G67" i="5"/>
  <c r="E68" i="5"/>
  <c r="I68" i="5" s="1"/>
  <c r="F68" i="5"/>
  <c r="H68" i="5" s="1"/>
  <c r="G68" i="5"/>
  <c r="E69" i="5"/>
  <c r="I69" i="5" s="1"/>
  <c r="F69" i="5"/>
  <c r="H69" i="5" s="1"/>
  <c r="G69" i="5"/>
  <c r="E70" i="5"/>
  <c r="I70" i="5" s="1"/>
  <c r="F70" i="5"/>
  <c r="H70" i="5" s="1"/>
  <c r="G70" i="5"/>
  <c r="E71" i="5"/>
  <c r="I71" i="5" s="1"/>
  <c r="F71" i="5"/>
  <c r="H71" i="5" s="1"/>
  <c r="G71" i="5"/>
  <c r="E72" i="5"/>
  <c r="I72" i="5" s="1"/>
  <c r="F72" i="5"/>
  <c r="H72" i="5" s="1"/>
  <c r="G72" i="5"/>
  <c r="E73" i="5"/>
  <c r="I73" i="5" s="1"/>
  <c r="F73" i="5"/>
  <c r="H73" i="5" s="1"/>
  <c r="G73" i="5"/>
  <c r="E74" i="5"/>
  <c r="I74" i="5" s="1"/>
  <c r="F74" i="5"/>
  <c r="H74" i="5" s="1"/>
  <c r="G74" i="5"/>
  <c r="E75" i="5"/>
  <c r="I75" i="5" s="1"/>
  <c r="F75" i="5"/>
  <c r="H75" i="5" s="1"/>
  <c r="G75" i="5"/>
  <c r="E76" i="5"/>
  <c r="I76" i="5" s="1"/>
  <c r="F76" i="5"/>
  <c r="H76" i="5" s="1"/>
  <c r="G76" i="5"/>
  <c r="E77" i="5"/>
  <c r="I77" i="5" s="1"/>
  <c r="F77" i="5"/>
  <c r="H77" i="5" s="1"/>
  <c r="G77" i="5"/>
  <c r="E78" i="5"/>
  <c r="I78" i="5" s="1"/>
  <c r="F78" i="5"/>
  <c r="H78" i="5" s="1"/>
  <c r="G78" i="5"/>
  <c r="E79" i="5"/>
  <c r="I79" i="5" s="1"/>
  <c r="F79" i="5"/>
  <c r="H79" i="5" s="1"/>
  <c r="G79" i="5"/>
  <c r="E80" i="5"/>
  <c r="I80" i="5" s="1"/>
  <c r="F80" i="5"/>
  <c r="H80" i="5" s="1"/>
  <c r="G80" i="5"/>
  <c r="E81" i="5"/>
  <c r="I81" i="5" s="1"/>
  <c r="F81" i="5"/>
  <c r="H81" i="5" s="1"/>
  <c r="G81" i="5"/>
  <c r="E82" i="5"/>
  <c r="I82" i="5" s="1"/>
  <c r="F82" i="5"/>
  <c r="H82" i="5" s="1"/>
  <c r="G82" i="5"/>
  <c r="E83" i="5"/>
  <c r="I83" i="5" s="1"/>
  <c r="F83" i="5"/>
  <c r="H83" i="5" s="1"/>
  <c r="G83" i="5"/>
  <c r="E84" i="5"/>
  <c r="I84" i="5" s="1"/>
  <c r="F84" i="5"/>
  <c r="H84" i="5" s="1"/>
  <c r="G84" i="5"/>
  <c r="E85" i="5"/>
  <c r="I85" i="5" s="1"/>
  <c r="F85" i="5"/>
  <c r="H85" i="5" s="1"/>
  <c r="G85" i="5"/>
  <c r="E86" i="5"/>
  <c r="I86" i="5" s="1"/>
  <c r="F86" i="5"/>
  <c r="H86" i="5" s="1"/>
  <c r="G86" i="5"/>
  <c r="E87" i="5"/>
  <c r="I87" i="5" s="1"/>
  <c r="F87" i="5"/>
  <c r="H87" i="5" s="1"/>
  <c r="G87" i="5"/>
  <c r="E88" i="5"/>
  <c r="I88" i="5" s="1"/>
  <c r="F88" i="5"/>
  <c r="H88" i="5" s="1"/>
  <c r="G88" i="5"/>
  <c r="E89" i="5"/>
  <c r="I89" i="5" s="1"/>
  <c r="F89" i="5"/>
  <c r="H89" i="5" s="1"/>
  <c r="G89" i="5"/>
  <c r="E90" i="5"/>
  <c r="I90" i="5" s="1"/>
  <c r="F90" i="5"/>
  <c r="H90" i="5" s="1"/>
  <c r="G90" i="5"/>
  <c r="E91" i="5"/>
  <c r="I91" i="5" s="1"/>
  <c r="F91" i="5"/>
  <c r="H91" i="5" s="1"/>
  <c r="G91" i="5"/>
  <c r="E92" i="5"/>
  <c r="I92" i="5" s="1"/>
  <c r="F92" i="5"/>
  <c r="H92" i="5" s="1"/>
  <c r="G92" i="5"/>
  <c r="E93" i="5"/>
  <c r="I93" i="5" s="1"/>
  <c r="F93" i="5"/>
  <c r="H93" i="5" s="1"/>
  <c r="G93" i="5"/>
  <c r="E94" i="5"/>
  <c r="I94" i="5" s="1"/>
  <c r="F94" i="5"/>
  <c r="H94" i="5" s="1"/>
  <c r="G94" i="5"/>
  <c r="E95" i="5"/>
  <c r="I95" i="5" s="1"/>
  <c r="F95" i="5"/>
  <c r="H95" i="5" s="1"/>
  <c r="G95" i="5"/>
  <c r="E96" i="5"/>
  <c r="I96" i="5" s="1"/>
  <c r="F96" i="5"/>
  <c r="H96" i="5" s="1"/>
  <c r="G96" i="5"/>
  <c r="E97" i="5"/>
  <c r="I97" i="5" s="1"/>
  <c r="F97" i="5"/>
  <c r="H97" i="5" s="1"/>
  <c r="G97" i="5"/>
  <c r="E98" i="5"/>
  <c r="I98" i="5" s="1"/>
  <c r="F98" i="5"/>
  <c r="H98" i="5" s="1"/>
  <c r="G98" i="5"/>
  <c r="E99" i="5"/>
  <c r="I99" i="5" s="1"/>
  <c r="F99" i="5"/>
  <c r="H99" i="5" s="1"/>
  <c r="G99" i="5"/>
  <c r="E100" i="5"/>
  <c r="I100" i="5" s="1"/>
  <c r="F100" i="5"/>
  <c r="H100" i="5" s="1"/>
  <c r="G100" i="5"/>
  <c r="E101" i="5"/>
  <c r="I101" i="5" s="1"/>
  <c r="F101" i="5"/>
  <c r="H101" i="5" s="1"/>
  <c r="G101" i="5"/>
  <c r="E102" i="5"/>
  <c r="I102" i="5" s="1"/>
  <c r="F102" i="5"/>
  <c r="H102" i="5" s="1"/>
  <c r="G102" i="5"/>
  <c r="E103" i="5"/>
  <c r="I103" i="5" s="1"/>
  <c r="F103" i="5"/>
  <c r="H103" i="5" s="1"/>
  <c r="G103" i="5"/>
  <c r="E104" i="5"/>
  <c r="I104" i="5" s="1"/>
  <c r="F104" i="5"/>
  <c r="H104" i="5" s="1"/>
  <c r="G104" i="5"/>
  <c r="E105" i="5"/>
  <c r="I105" i="5" s="1"/>
  <c r="F105" i="5"/>
  <c r="H105" i="5" s="1"/>
  <c r="G105" i="5"/>
  <c r="E106" i="5"/>
  <c r="I106" i="5" s="1"/>
  <c r="F106" i="5"/>
  <c r="H106" i="5" s="1"/>
  <c r="G106" i="5"/>
  <c r="E107" i="5"/>
  <c r="I107" i="5" s="1"/>
  <c r="F107" i="5"/>
  <c r="H107" i="5" s="1"/>
  <c r="G107" i="5"/>
  <c r="E108" i="5"/>
  <c r="I108" i="5" s="1"/>
  <c r="F108" i="5"/>
  <c r="H108" i="5" s="1"/>
  <c r="G108" i="5"/>
  <c r="E109" i="5"/>
  <c r="I109" i="5" s="1"/>
  <c r="F109" i="5"/>
  <c r="H109" i="5" s="1"/>
  <c r="G109" i="5"/>
  <c r="E110" i="5"/>
  <c r="I110" i="5" s="1"/>
  <c r="F110" i="5"/>
  <c r="H110" i="5" s="1"/>
  <c r="G110" i="5"/>
  <c r="E111" i="5"/>
  <c r="I111" i="5" s="1"/>
  <c r="F111" i="5"/>
  <c r="H111" i="5" s="1"/>
  <c r="G111" i="5"/>
  <c r="E112" i="5"/>
  <c r="I112" i="5" s="1"/>
  <c r="F112" i="5"/>
  <c r="H112" i="5" s="1"/>
  <c r="G112" i="5"/>
  <c r="E113" i="5"/>
  <c r="I113" i="5" s="1"/>
  <c r="F113" i="5"/>
  <c r="H113" i="5" s="1"/>
  <c r="G113" i="5"/>
  <c r="E114" i="5"/>
  <c r="I114" i="5" s="1"/>
  <c r="F114" i="5"/>
  <c r="H114" i="5" s="1"/>
  <c r="G114" i="5"/>
  <c r="E115" i="5"/>
  <c r="I115" i="5" s="1"/>
  <c r="F115" i="5"/>
  <c r="H115" i="5" s="1"/>
  <c r="G115" i="5"/>
  <c r="E116" i="5"/>
  <c r="I116" i="5" s="1"/>
  <c r="F116" i="5"/>
  <c r="H116" i="5" s="1"/>
  <c r="G116" i="5"/>
  <c r="E117" i="5"/>
  <c r="I117" i="5" s="1"/>
  <c r="F117" i="5"/>
  <c r="H117" i="5" s="1"/>
  <c r="G117" i="5"/>
  <c r="E118" i="5"/>
  <c r="I118" i="5" s="1"/>
  <c r="F118" i="5"/>
  <c r="H118" i="5" s="1"/>
  <c r="G118" i="5"/>
  <c r="E119" i="5"/>
  <c r="I119" i="5" s="1"/>
  <c r="F119" i="5"/>
  <c r="H119" i="5" s="1"/>
  <c r="G119" i="5"/>
  <c r="E120" i="5"/>
  <c r="I120" i="5" s="1"/>
  <c r="F120" i="5"/>
  <c r="H120" i="5" s="1"/>
  <c r="G120" i="5"/>
  <c r="E121" i="5"/>
  <c r="I121" i="5" s="1"/>
  <c r="F121" i="5"/>
  <c r="H121" i="5" s="1"/>
  <c r="G121" i="5"/>
  <c r="E122" i="5"/>
  <c r="I122" i="5" s="1"/>
  <c r="F122" i="5"/>
  <c r="H122" i="5" s="1"/>
  <c r="G122" i="5"/>
  <c r="E123" i="5"/>
  <c r="I123" i="5" s="1"/>
  <c r="F123" i="5"/>
  <c r="H123" i="5" s="1"/>
  <c r="G123" i="5"/>
  <c r="E124" i="5"/>
  <c r="I124" i="5" s="1"/>
  <c r="F124" i="5"/>
  <c r="H124" i="5" s="1"/>
  <c r="G124" i="5"/>
  <c r="E125" i="5"/>
  <c r="I125" i="5" s="1"/>
  <c r="F125" i="5"/>
  <c r="H125" i="5" s="1"/>
  <c r="G125" i="5"/>
  <c r="E126" i="5"/>
  <c r="I126" i="5" s="1"/>
  <c r="F126" i="5"/>
  <c r="H126" i="5" s="1"/>
  <c r="G126" i="5"/>
  <c r="E127" i="5"/>
  <c r="I127" i="5" s="1"/>
  <c r="F127" i="5"/>
  <c r="H127" i="5" s="1"/>
  <c r="G127" i="5"/>
  <c r="E128" i="5"/>
  <c r="I128" i="5" s="1"/>
  <c r="F128" i="5"/>
  <c r="H128" i="5" s="1"/>
  <c r="G128" i="5"/>
  <c r="E129" i="5"/>
  <c r="I129" i="5" s="1"/>
  <c r="F129" i="5"/>
  <c r="H129" i="5" s="1"/>
  <c r="G129" i="5"/>
  <c r="E130" i="5"/>
  <c r="I130" i="5" s="1"/>
  <c r="F130" i="5"/>
  <c r="H130" i="5" s="1"/>
  <c r="G130" i="5"/>
  <c r="E131" i="5"/>
  <c r="I131" i="5" s="1"/>
  <c r="F131" i="5"/>
  <c r="H131" i="5" s="1"/>
  <c r="G131" i="5"/>
  <c r="E132" i="5"/>
  <c r="I132" i="5" s="1"/>
  <c r="F132" i="5"/>
  <c r="H132" i="5" s="1"/>
  <c r="G132" i="5"/>
  <c r="E133" i="5"/>
  <c r="I133" i="5" s="1"/>
  <c r="F133" i="5"/>
  <c r="H133" i="5" s="1"/>
  <c r="G133" i="5"/>
  <c r="E134" i="5"/>
  <c r="I134" i="5" s="1"/>
  <c r="F134" i="5"/>
  <c r="H134" i="5" s="1"/>
  <c r="G134" i="5"/>
  <c r="E135" i="5"/>
  <c r="I135" i="5" s="1"/>
  <c r="F135" i="5"/>
  <c r="H135" i="5" s="1"/>
  <c r="G135" i="5"/>
  <c r="E136" i="5"/>
  <c r="I136" i="5" s="1"/>
  <c r="F136" i="5"/>
  <c r="H136" i="5" s="1"/>
  <c r="G136" i="5"/>
  <c r="E137" i="5"/>
  <c r="I137" i="5" s="1"/>
  <c r="F137" i="5"/>
  <c r="H137" i="5" s="1"/>
  <c r="G137" i="5"/>
  <c r="E138" i="5"/>
  <c r="I138" i="5" s="1"/>
  <c r="F138" i="5"/>
  <c r="H138" i="5" s="1"/>
  <c r="G138" i="5"/>
  <c r="E139" i="5"/>
  <c r="I139" i="5" s="1"/>
  <c r="F139" i="5"/>
  <c r="H139" i="5" s="1"/>
  <c r="G139" i="5"/>
  <c r="E140" i="5"/>
  <c r="I140" i="5" s="1"/>
  <c r="F140" i="5"/>
  <c r="H140" i="5" s="1"/>
  <c r="G140" i="5"/>
  <c r="E141" i="5"/>
  <c r="I141" i="5" s="1"/>
  <c r="F141" i="5"/>
  <c r="H141" i="5" s="1"/>
  <c r="G141" i="5"/>
  <c r="E142" i="5"/>
  <c r="I142" i="5" s="1"/>
  <c r="F142" i="5"/>
  <c r="H142" i="5" s="1"/>
  <c r="G142" i="5"/>
  <c r="E143" i="5"/>
  <c r="I143" i="5" s="1"/>
  <c r="F143" i="5"/>
  <c r="H143" i="5" s="1"/>
  <c r="G143" i="5"/>
  <c r="E144" i="5"/>
  <c r="I144" i="5" s="1"/>
  <c r="F144" i="5"/>
  <c r="H144" i="5" s="1"/>
  <c r="G144" i="5"/>
  <c r="E145" i="5"/>
  <c r="I145" i="5" s="1"/>
  <c r="F145" i="5"/>
  <c r="H145" i="5" s="1"/>
  <c r="G145" i="5"/>
  <c r="E146" i="5"/>
  <c r="I146" i="5" s="1"/>
  <c r="F146" i="5"/>
  <c r="H146" i="5" s="1"/>
  <c r="G146" i="5"/>
  <c r="E147" i="5"/>
  <c r="I147" i="5" s="1"/>
  <c r="F147" i="5"/>
  <c r="H147" i="5" s="1"/>
  <c r="G147" i="5"/>
  <c r="E148" i="5"/>
  <c r="I148" i="5" s="1"/>
  <c r="F148" i="5"/>
  <c r="H148" i="5" s="1"/>
  <c r="G148" i="5"/>
  <c r="E149" i="5"/>
  <c r="I149" i="5" s="1"/>
  <c r="F149" i="5"/>
  <c r="H149" i="5" s="1"/>
  <c r="G149" i="5"/>
  <c r="E150" i="5"/>
  <c r="I150" i="5" s="1"/>
  <c r="F150" i="5"/>
  <c r="H150" i="5" s="1"/>
  <c r="G150" i="5"/>
  <c r="E151" i="5"/>
  <c r="I151" i="5" s="1"/>
  <c r="F151" i="5"/>
  <c r="H151" i="5" s="1"/>
  <c r="G151" i="5"/>
  <c r="E152" i="5"/>
  <c r="I152" i="5" s="1"/>
  <c r="F152" i="5"/>
  <c r="H152" i="5" s="1"/>
  <c r="G152" i="5"/>
  <c r="E153" i="5"/>
  <c r="I153" i="5" s="1"/>
  <c r="F153" i="5"/>
  <c r="H153" i="5" s="1"/>
  <c r="G153" i="5"/>
  <c r="E154" i="5"/>
  <c r="I154" i="5" s="1"/>
  <c r="F154" i="5"/>
  <c r="H154" i="5" s="1"/>
  <c r="G154" i="5"/>
  <c r="E155" i="5"/>
  <c r="I155" i="5" s="1"/>
  <c r="F155" i="5"/>
  <c r="H155" i="5" s="1"/>
  <c r="G155" i="5"/>
  <c r="E156" i="5"/>
  <c r="I156" i="5" s="1"/>
  <c r="F156" i="5"/>
  <c r="H156" i="5" s="1"/>
  <c r="G156" i="5"/>
  <c r="E157" i="5"/>
  <c r="I157" i="5" s="1"/>
  <c r="F157" i="5"/>
  <c r="H157" i="5" s="1"/>
  <c r="G157" i="5"/>
  <c r="E158" i="5"/>
  <c r="I158" i="5" s="1"/>
  <c r="F158" i="5"/>
  <c r="H158" i="5" s="1"/>
  <c r="G158" i="5"/>
  <c r="E159" i="5"/>
  <c r="I159" i="5" s="1"/>
  <c r="F159" i="5"/>
  <c r="H159" i="5" s="1"/>
  <c r="G159" i="5"/>
  <c r="E160" i="5"/>
  <c r="I160" i="5" s="1"/>
  <c r="F160" i="5"/>
  <c r="H160" i="5" s="1"/>
  <c r="G160" i="5"/>
  <c r="E161" i="5"/>
  <c r="I161" i="5" s="1"/>
  <c r="F161" i="5"/>
  <c r="H161" i="5" s="1"/>
  <c r="G161" i="5"/>
  <c r="E162" i="5"/>
  <c r="I162" i="5" s="1"/>
  <c r="F162" i="5"/>
  <c r="H162" i="5" s="1"/>
  <c r="G162" i="5"/>
  <c r="E163" i="5"/>
  <c r="I163" i="5" s="1"/>
  <c r="F163" i="5"/>
  <c r="H163" i="5" s="1"/>
  <c r="G163" i="5"/>
  <c r="E164" i="5"/>
  <c r="I164" i="5" s="1"/>
  <c r="F164" i="5"/>
  <c r="H164" i="5" s="1"/>
  <c r="G164" i="5"/>
  <c r="E165" i="5"/>
  <c r="I165" i="5" s="1"/>
  <c r="F165" i="5"/>
  <c r="H165" i="5" s="1"/>
  <c r="G165" i="5"/>
  <c r="E166" i="5"/>
  <c r="I166" i="5" s="1"/>
  <c r="F166" i="5"/>
  <c r="H166" i="5" s="1"/>
  <c r="G166" i="5"/>
  <c r="E167" i="5"/>
  <c r="I167" i="5" s="1"/>
  <c r="F167" i="5"/>
  <c r="H167" i="5" s="1"/>
  <c r="G167" i="5"/>
  <c r="E168" i="5"/>
  <c r="I168" i="5" s="1"/>
  <c r="F168" i="5"/>
  <c r="H168" i="5" s="1"/>
  <c r="G168" i="5"/>
  <c r="E169" i="5"/>
  <c r="I169" i="5" s="1"/>
  <c r="F169" i="5"/>
  <c r="H169" i="5" s="1"/>
  <c r="G169" i="5"/>
  <c r="E170" i="5"/>
  <c r="I170" i="5" s="1"/>
  <c r="F170" i="5"/>
  <c r="H170" i="5" s="1"/>
  <c r="G170" i="5"/>
  <c r="E171" i="5"/>
  <c r="I171" i="5" s="1"/>
  <c r="F171" i="5"/>
  <c r="H171" i="5" s="1"/>
  <c r="G171" i="5"/>
  <c r="E172" i="5"/>
  <c r="I172" i="5" s="1"/>
  <c r="F172" i="5"/>
  <c r="H172" i="5" s="1"/>
  <c r="G172" i="5"/>
  <c r="E173" i="5"/>
  <c r="I173" i="5" s="1"/>
  <c r="F173" i="5"/>
  <c r="H173" i="5" s="1"/>
  <c r="G173" i="5"/>
  <c r="E174" i="5"/>
  <c r="I174" i="5" s="1"/>
  <c r="F174" i="5"/>
  <c r="H174" i="5" s="1"/>
  <c r="G174" i="5"/>
  <c r="E175" i="5"/>
  <c r="I175" i="5" s="1"/>
  <c r="F175" i="5"/>
  <c r="H175" i="5" s="1"/>
  <c r="G175" i="5"/>
  <c r="E176" i="5"/>
  <c r="I176" i="5" s="1"/>
  <c r="F176" i="5"/>
  <c r="H176" i="5" s="1"/>
  <c r="G176" i="5"/>
  <c r="E177" i="5"/>
  <c r="I177" i="5" s="1"/>
  <c r="F177" i="5"/>
  <c r="H177" i="5" s="1"/>
  <c r="G177" i="5"/>
  <c r="E178" i="5"/>
  <c r="I178" i="5" s="1"/>
  <c r="F178" i="5"/>
  <c r="H178" i="5" s="1"/>
  <c r="G178" i="5"/>
  <c r="E179" i="5"/>
  <c r="I179" i="5" s="1"/>
  <c r="F179" i="5"/>
  <c r="H179" i="5" s="1"/>
  <c r="G179" i="5"/>
  <c r="E180" i="5"/>
  <c r="I180" i="5" s="1"/>
  <c r="F180" i="5"/>
  <c r="H180" i="5" s="1"/>
  <c r="G180" i="5"/>
  <c r="E181" i="5"/>
  <c r="I181" i="5" s="1"/>
  <c r="F181" i="5"/>
  <c r="H181" i="5" s="1"/>
  <c r="G181" i="5"/>
  <c r="E182" i="5"/>
  <c r="I182" i="5" s="1"/>
  <c r="F182" i="5"/>
  <c r="H182" i="5" s="1"/>
  <c r="G182" i="5"/>
  <c r="E183" i="5"/>
  <c r="I183" i="5" s="1"/>
  <c r="F183" i="5"/>
  <c r="H183" i="5" s="1"/>
  <c r="G183" i="5"/>
  <c r="E184" i="5"/>
  <c r="I184" i="5" s="1"/>
  <c r="F184" i="5"/>
  <c r="H184" i="5" s="1"/>
  <c r="G184" i="5"/>
  <c r="E185" i="5"/>
  <c r="I185" i="5" s="1"/>
  <c r="F185" i="5"/>
  <c r="H185" i="5" s="1"/>
  <c r="G185" i="5"/>
  <c r="E186" i="5"/>
  <c r="I186" i="5" s="1"/>
  <c r="F186" i="5"/>
  <c r="H186" i="5" s="1"/>
  <c r="G186" i="5"/>
  <c r="E187" i="5"/>
  <c r="I187" i="5" s="1"/>
  <c r="F187" i="5"/>
  <c r="H187" i="5" s="1"/>
  <c r="G187" i="5"/>
  <c r="E188" i="5"/>
  <c r="I188" i="5" s="1"/>
  <c r="F188" i="5"/>
  <c r="H188" i="5" s="1"/>
  <c r="G188" i="5"/>
  <c r="E189" i="5"/>
  <c r="I189" i="5" s="1"/>
  <c r="F189" i="5"/>
  <c r="H189" i="5" s="1"/>
  <c r="G189" i="5"/>
  <c r="E190" i="5"/>
  <c r="I190" i="5" s="1"/>
  <c r="F190" i="5"/>
  <c r="H190" i="5" s="1"/>
  <c r="G190" i="5"/>
  <c r="E191" i="5"/>
  <c r="I191" i="5" s="1"/>
  <c r="F191" i="5"/>
  <c r="H191" i="5" s="1"/>
  <c r="G191" i="5"/>
  <c r="E192" i="5"/>
  <c r="I192" i="5" s="1"/>
  <c r="F192" i="5"/>
  <c r="H192" i="5" s="1"/>
  <c r="G192" i="5"/>
  <c r="E193" i="5"/>
  <c r="I193" i="5" s="1"/>
  <c r="F193" i="5"/>
  <c r="H193" i="5" s="1"/>
  <c r="G193" i="5"/>
  <c r="E194" i="5"/>
  <c r="I194" i="5" s="1"/>
  <c r="F194" i="5"/>
  <c r="H194" i="5" s="1"/>
  <c r="G194" i="5"/>
  <c r="E195" i="5"/>
  <c r="I195" i="5" s="1"/>
  <c r="F195" i="5"/>
  <c r="H195" i="5" s="1"/>
  <c r="G195" i="5"/>
  <c r="E196" i="5"/>
  <c r="I196" i="5" s="1"/>
  <c r="F196" i="5"/>
  <c r="H196" i="5" s="1"/>
  <c r="G196" i="5"/>
  <c r="E197" i="5"/>
  <c r="I197" i="5" s="1"/>
  <c r="F197" i="5"/>
  <c r="H197" i="5" s="1"/>
  <c r="G197" i="5"/>
  <c r="E198" i="5"/>
  <c r="I198" i="5" s="1"/>
  <c r="F198" i="5"/>
  <c r="H198" i="5" s="1"/>
  <c r="G198" i="5"/>
  <c r="E199" i="5"/>
  <c r="I199" i="5" s="1"/>
  <c r="F199" i="5"/>
  <c r="H199" i="5" s="1"/>
  <c r="G199" i="5"/>
  <c r="E200" i="5"/>
  <c r="I200" i="5" s="1"/>
  <c r="F200" i="5"/>
  <c r="H200" i="5" s="1"/>
  <c r="G200" i="5"/>
  <c r="E201" i="5"/>
  <c r="I201" i="5" s="1"/>
  <c r="F201" i="5"/>
  <c r="H201" i="5" s="1"/>
  <c r="G201" i="5"/>
  <c r="E202" i="5"/>
  <c r="I202" i="5" s="1"/>
  <c r="F202" i="5"/>
  <c r="H202" i="5" s="1"/>
  <c r="G202" i="5"/>
  <c r="E203" i="5"/>
  <c r="I203" i="5" s="1"/>
  <c r="F203" i="5"/>
  <c r="H203" i="5" s="1"/>
  <c r="G203" i="5"/>
  <c r="E204" i="5"/>
  <c r="I204" i="5" s="1"/>
  <c r="F204" i="5"/>
  <c r="H204" i="5" s="1"/>
  <c r="G204" i="5"/>
  <c r="E205" i="5"/>
  <c r="I205" i="5" s="1"/>
  <c r="F205" i="5"/>
  <c r="H205" i="5" s="1"/>
  <c r="G205" i="5"/>
  <c r="E206" i="5"/>
  <c r="I206" i="5" s="1"/>
  <c r="F206" i="5"/>
  <c r="H206" i="5" s="1"/>
  <c r="G206" i="5"/>
  <c r="E207" i="5"/>
  <c r="I207" i="5" s="1"/>
  <c r="F207" i="5"/>
  <c r="H207" i="5" s="1"/>
  <c r="G207" i="5"/>
  <c r="E208" i="5"/>
  <c r="I208" i="5" s="1"/>
  <c r="F208" i="5"/>
  <c r="H208" i="5" s="1"/>
  <c r="G208" i="5"/>
  <c r="E209" i="5"/>
  <c r="I209" i="5" s="1"/>
  <c r="F209" i="5"/>
  <c r="H209" i="5" s="1"/>
  <c r="G209" i="5"/>
  <c r="E210" i="5"/>
  <c r="I210" i="5" s="1"/>
  <c r="F210" i="5"/>
  <c r="H210" i="5" s="1"/>
  <c r="G210" i="5"/>
  <c r="E211" i="5"/>
  <c r="I211" i="5" s="1"/>
  <c r="F211" i="5"/>
  <c r="H211" i="5" s="1"/>
  <c r="G211" i="5"/>
  <c r="E212" i="5"/>
  <c r="I212" i="5" s="1"/>
  <c r="F212" i="5"/>
  <c r="H212" i="5" s="1"/>
  <c r="G212" i="5"/>
  <c r="E213" i="5"/>
  <c r="I213" i="5" s="1"/>
  <c r="F213" i="5"/>
  <c r="H213" i="5" s="1"/>
  <c r="G213" i="5"/>
  <c r="E214" i="5"/>
  <c r="I214" i="5" s="1"/>
  <c r="F214" i="5"/>
  <c r="H214" i="5" s="1"/>
  <c r="G214" i="5"/>
  <c r="E215" i="5"/>
  <c r="I215" i="5" s="1"/>
  <c r="F215" i="5"/>
  <c r="H215" i="5" s="1"/>
  <c r="G215" i="5"/>
  <c r="E216" i="5"/>
  <c r="I216" i="5" s="1"/>
  <c r="F216" i="5"/>
  <c r="H216" i="5" s="1"/>
  <c r="G216" i="5"/>
  <c r="E217" i="5"/>
  <c r="I217" i="5" s="1"/>
  <c r="F217" i="5"/>
  <c r="H217" i="5" s="1"/>
  <c r="G217" i="5"/>
  <c r="E218" i="5"/>
  <c r="I218" i="5" s="1"/>
  <c r="F218" i="5"/>
  <c r="H218" i="5" s="1"/>
  <c r="G218" i="5"/>
  <c r="E219" i="5"/>
  <c r="I219" i="5" s="1"/>
  <c r="F219" i="5"/>
  <c r="H219" i="5" s="1"/>
  <c r="G219" i="5"/>
  <c r="E220" i="5"/>
  <c r="I220" i="5" s="1"/>
  <c r="F220" i="5"/>
  <c r="H220" i="5" s="1"/>
  <c r="G220" i="5"/>
  <c r="E221" i="5"/>
  <c r="I221" i="5" s="1"/>
  <c r="F221" i="5"/>
  <c r="H221" i="5" s="1"/>
  <c r="G221" i="5"/>
  <c r="E222" i="5"/>
  <c r="I222" i="5" s="1"/>
  <c r="F222" i="5"/>
  <c r="H222" i="5" s="1"/>
  <c r="G222" i="5"/>
  <c r="E223" i="5"/>
  <c r="I223" i="5" s="1"/>
  <c r="F223" i="5"/>
  <c r="H223" i="5" s="1"/>
  <c r="G223" i="5"/>
  <c r="E224" i="5"/>
  <c r="I224" i="5" s="1"/>
  <c r="F224" i="5"/>
  <c r="H224" i="5" s="1"/>
  <c r="G224" i="5"/>
  <c r="E225" i="5"/>
  <c r="I225" i="5" s="1"/>
  <c r="F225" i="5"/>
  <c r="H225" i="5" s="1"/>
  <c r="G225" i="5"/>
  <c r="E226" i="5"/>
  <c r="I226" i="5" s="1"/>
  <c r="F226" i="5"/>
  <c r="H226" i="5" s="1"/>
  <c r="G226" i="5"/>
  <c r="E227" i="5"/>
  <c r="I227" i="5" s="1"/>
  <c r="F227" i="5"/>
  <c r="H227" i="5" s="1"/>
  <c r="G227" i="5"/>
  <c r="E228" i="5"/>
  <c r="I228" i="5" s="1"/>
  <c r="F228" i="5"/>
  <c r="H228" i="5" s="1"/>
  <c r="G228" i="5"/>
  <c r="E229" i="5"/>
  <c r="I229" i="5" s="1"/>
  <c r="F229" i="5"/>
  <c r="H229" i="5" s="1"/>
  <c r="G229" i="5"/>
  <c r="E230" i="5"/>
  <c r="I230" i="5" s="1"/>
  <c r="F230" i="5"/>
  <c r="H230" i="5" s="1"/>
  <c r="G230" i="5"/>
  <c r="E231" i="5"/>
  <c r="I231" i="5" s="1"/>
  <c r="F231" i="5"/>
  <c r="H231" i="5" s="1"/>
  <c r="G231" i="5"/>
  <c r="E232" i="5"/>
  <c r="I232" i="5" s="1"/>
  <c r="F232" i="5"/>
  <c r="H232" i="5" s="1"/>
  <c r="G232" i="5"/>
  <c r="E233" i="5"/>
  <c r="I233" i="5" s="1"/>
  <c r="F233" i="5"/>
  <c r="H233" i="5" s="1"/>
  <c r="G233" i="5"/>
  <c r="E234" i="5"/>
  <c r="I234" i="5" s="1"/>
  <c r="F234" i="5"/>
  <c r="H234" i="5" s="1"/>
  <c r="G234" i="5"/>
  <c r="E235" i="5"/>
  <c r="I235" i="5" s="1"/>
  <c r="F235" i="5"/>
  <c r="H235" i="5" s="1"/>
  <c r="G235" i="5"/>
  <c r="E236" i="5"/>
  <c r="I236" i="5" s="1"/>
  <c r="F236" i="5"/>
  <c r="H236" i="5" s="1"/>
  <c r="G236" i="5"/>
  <c r="E237" i="5"/>
  <c r="I237" i="5" s="1"/>
  <c r="F237" i="5"/>
  <c r="H237" i="5" s="1"/>
  <c r="G237" i="5"/>
  <c r="E238" i="5"/>
  <c r="I238" i="5" s="1"/>
  <c r="F238" i="5"/>
  <c r="H238" i="5" s="1"/>
  <c r="G238" i="5"/>
  <c r="E239" i="5"/>
  <c r="I239" i="5" s="1"/>
  <c r="F239" i="5"/>
  <c r="H239" i="5" s="1"/>
  <c r="G239" i="5"/>
  <c r="E240" i="5"/>
  <c r="I240" i="5" s="1"/>
  <c r="F240" i="5"/>
  <c r="H240" i="5" s="1"/>
  <c r="G240" i="5"/>
  <c r="E241" i="5"/>
  <c r="I241" i="5" s="1"/>
  <c r="F241" i="5"/>
  <c r="H241" i="5" s="1"/>
  <c r="G241" i="5"/>
  <c r="E242" i="5"/>
  <c r="I242" i="5" s="1"/>
  <c r="F242" i="5"/>
  <c r="H242" i="5" s="1"/>
  <c r="G242" i="5"/>
  <c r="E243" i="5"/>
  <c r="I243" i="5" s="1"/>
  <c r="F243" i="5"/>
  <c r="H243" i="5" s="1"/>
  <c r="G243" i="5"/>
  <c r="E244" i="5"/>
  <c r="I244" i="5" s="1"/>
  <c r="F244" i="5"/>
  <c r="H244" i="5" s="1"/>
  <c r="G244" i="5"/>
  <c r="E245" i="5"/>
  <c r="I245" i="5" s="1"/>
  <c r="F245" i="5"/>
  <c r="H245" i="5" s="1"/>
  <c r="G245" i="5"/>
  <c r="E246" i="5"/>
  <c r="I246" i="5" s="1"/>
  <c r="F246" i="5"/>
  <c r="H246" i="5" s="1"/>
  <c r="G246" i="5"/>
  <c r="E247" i="5"/>
  <c r="I247" i="5" s="1"/>
  <c r="F247" i="5"/>
  <c r="H247" i="5" s="1"/>
  <c r="G247" i="5"/>
  <c r="E248" i="5"/>
  <c r="I248" i="5" s="1"/>
  <c r="F248" i="5"/>
  <c r="H248" i="5" s="1"/>
  <c r="G248" i="5"/>
  <c r="E249" i="5"/>
  <c r="I249" i="5" s="1"/>
  <c r="F249" i="5"/>
  <c r="H249" i="5" s="1"/>
  <c r="G249" i="5"/>
  <c r="E250" i="5"/>
  <c r="I250" i="5" s="1"/>
  <c r="F250" i="5"/>
  <c r="H250" i="5" s="1"/>
  <c r="G250" i="5"/>
  <c r="E251" i="5"/>
  <c r="I251" i="5" s="1"/>
  <c r="F251" i="5"/>
  <c r="H251" i="5" s="1"/>
  <c r="G251" i="5"/>
  <c r="E252" i="5"/>
  <c r="I252" i="5" s="1"/>
  <c r="F252" i="5"/>
  <c r="H252" i="5" s="1"/>
  <c r="G252" i="5"/>
  <c r="E253" i="5"/>
  <c r="I253" i="5" s="1"/>
  <c r="F253" i="5"/>
  <c r="H253" i="5" s="1"/>
  <c r="G253" i="5"/>
  <c r="E254" i="5"/>
  <c r="I254" i="5" s="1"/>
  <c r="F254" i="5"/>
  <c r="H254" i="5" s="1"/>
  <c r="G254" i="5"/>
  <c r="E255" i="5"/>
  <c r="I255" i="5" s="1"/>
  <c r="F255" i="5"/>
  <c r="H255" i="5" s="1"/>
  <c r="G255" i="5"/>
  <c r="E256" i="5"/>
  <c r="I256" i="5" s="1"/>
  <c r="F256" i="5"/>
  <c r="H256" i="5" s="1"/>
  <c r="G256" i="5"/>
  <c r="E257" i="5"/>
  <c r="I257" i="5" s="1"/>
  <c r="F257" i="5"/>
  <c r="H257" i="5" s="1"/>
  <c r="G257" i="5"/>
  <c r="E258" i="5"/>
  <c r="I258" i="5" s="1"/>
  <c r="F258" i="5"/>
  <c r="H258" i="5" s="1"/>
  <c r="G258" i="5"/>
  <c r="E259" i="5"/>
  <c r="I259" i="5" s="1"/>
  <c r="F259" i="5"/>
  <c r="H259" i="5" s="1"/>
  <c r="G259" i="5"/>
  <c r="E260" i="5"/>
  <c r="I260" i="5" s="1"/>
  <c r="F260" i="5"/>
  <c r="H260" i="5" s="1"/>
  <c r="G260" i="5"/>
  <c r="E261" i="5"/>
  <c r="I261" i="5" s="1"/>
  <c r="F261" i="5"/>
  <c r="H261" i="5" s="1"/>
  <c r="G261" i="5"/>
  <c r="E263" i="5"/>
  <c r="I263" i="5" s="1"/>
  <c r="F263" i="5"/>
  <c r="H263" i="5" s="1"/>
  <c r="G263" i="5"/>
  <c r="E264" i="5"/>
  <c r="I264" i="5" s="1"/>
  <c r="F264" i="5"/>
  <c r="H264" i="5" s="1"/>
  <c r="G264" i="5"/>
  <c r="E265" i="5"/>
  <c r="I265" i="5" s="1"/>
  <c r="F265" i="5"/>
  <c r="H265" i="5" s="1"/>
  <c r="G265" i="5"/>
  <c r="E266" i="5"/>
  <c r="I266" i="5" s="1"/>
  <c r="F266" i="5"/>
  <c r="H266" i="5" s="1"/>
  <c r="G266" i="5"/>
  <c r="E267" i="5"/>
  <c r="I267" i="5" s="1"/>
  <c r="F267" i="5"/>
  <c r="H267" i="5" s="1"/>
  <c r="G267" i="5"/>
  <c r="E269" i="5"/>
  <c r="I269" i="5" s="1"/>
  <c r="F269" i="5"/>
  <c r="H269" i="5" s="1"/>
  <c r="G269" i="5"/>
  <c r="E270" i="5"/>
  <c r="I270" i="5" s="1"/>
  <c r="F270" i="5"/>
  <c r="H270" i="5" s="1"/>
  <c r="G270" i="5"/>
  <c r="E271" i="5"/>
  <c r="I271" i="5" s="1"/>
  <c r="F271" i="5"/>
  <c r="H271" i="5" s="1"/>
  <c r="G271" i="5"/>
  <c r="E272" i="5"/>
  <c r="I272" i="5" s="1"/>
  <c r="F272" i="5"/>
  <c r="H272" i="5" s="1"/>
  <c r="G272" i="5"/>
  <c r="E273" i="5"/>
  <c r="I273" i="5" s="1"/>
  <c r="F273" i="5"/>
  <c r="H273" i="5" s="1"/>
  <c r="G273" i="5"/>
  <c r="E274" i="5"/>
  <c r="I274" i="5" s="1"/>
  <c r="F274" i="5"/>
  <c r="H274" i="5" s="1"/>
  <c r="G274" i="5"/>
  <c r="E275" i="5"/>
  <c r="I275" i="5" s="1"/>
  <c r="F275" i="5"/>
  <c r="H275" i="5" s="1"/>
  <c r="G275" i="5"/>
  <c r="E276" i="5"/>
  <c r="I276" i="5" s="1"/>
  <c r="F276" i="5"/>
  <c r="H276" i="5" s="1"/>
  <c r="G276" i="5"/>
  <c r="E277" i="5"/>
  <c r="I277" i="5" s="1"/>
  <c r="F277" i="5"/>
  <c r="H277" i="5" s="1"/>
  <c r="G277" i="5"/>
  <c r="E278" i="5"/>
  <c r="I278" i="5" s="1"/>
  <c r="F278" i="5"/>
  <c r="H278" i="5" s="1"/>
  <c r="G278" i="5"/>
  <c r="E279" i="5"/>
  <c r="I279" i="5" s="1"/>
  <c r="F279" i="5"/>
  <c r="H279" i="5" s="1"/>
  <c r="G279" i="5"/>
  <c r="E280" i="5"/>
  <c r="I280" i="5" s="1"/>
  <c r="F280" i="5"/>
  <c r="H280" i="5" s="1"/>
  <c r="G280" i="5"/>
  <c r="E281" i="5"/>
  <c r="I281" i="5" s="1"/>
  <c r="F281" i="5"/>
  <c r="H281" i="5" s="1"/>
  <c r="G281" i="5"/>
  <c r="E282" i="5"/>
  <c r="I282" i="5" s="1"/>
  <c r="F282" i="5"/>
  <c r="H282" i="5" s="1"/>
  <c r="G282" i="5"/>
  <c r="E283" i="5"/>
  <c r="I283" i="5" s="1"/>
  <c r="F283" i="5"/>
  <c r="H283" i="5" s="1"/>
  <c r="G283" i="5"/>
  <c r="E284" i="5"/>
  <c r="I284" i="5" s="1"/>
  <c r="F284" i="5"/>
  <c r="H284" i="5" s="1"/>
  <c r="G284" i="5"/>
  <c r="E285" i="5"/>
  <c r="I285" i="5" s="1"/>
  <c r="F285" i="5"/>
  <c r="H285" i="5" s="1"/>
  <c r="G285" i="5"/>
  <c r="E286" i="5"/>
  <c r="I286" i="5" s="1"/>
  <c r="F286" i="5"/>
  <c r="H286" i="5" s="1"/>
  <c r="G286" i="5"/>
  <c r="E287" i="5"/>
  <c r="I287" i="5" s="1"/>
  <c r="F287" i="5"/>
  <c r="H287" i="5" s="1"/>
  <c r="G287" i="5"/>
  <c r="E288" i="5"/>
  <c r="I288" i="5" s="1"/>
  <c r="F288" i="5"/>
  <c r="H288" i="5" s="1"/>
  <c r="G288" i="5"/>
  <c r="E289" i="5"/>
  <c r="I289" i="5" s="1"/>
  <c r="F289" i="5"/>
  <c r="H289" i="5" s="1"/>
  <c r="G289" i="5"/>
  <c r="E290" i="5"/>
  <c r="I290" i="5" s="1"/>
  <c r="F290" i="5"/>
  <c r="G290" i="5"/>
  <c r="E291" i="5"/>
  <c r="I291" i="5" s="1"/>
  <c r="F291" i="5"/>
  <c r="H291" i="5" s="1"/>
  <c r="G291" i="5"/>
  <c r="E292" i="5"/>
  <c r="I292" i="5" s="1"/>
  <c r="F292" i="5"/>
  <c r="H292" i="5" s="1"/>
  <c r="G292" i="5"/>
  <c r="E293" i="5"/>
  <c r="I293" i="5" s="1"/>
  <c r="F293" i="5"/>
  <c r="H293" i="5" s="1"/>
  <c r="G293" i="5"/>
  <c r="E294" i="5"/>
  <c r="I294" i="5" s="1"/>
  <c r="F294" i="5"/>
  <c r="H294" i="5" s="1"/>
  <c r="G294" i="5"/>
  <c r="E295" i="5"/>
  <c r="I295" i="5" s="1"/>
  <c r="F295" i="5"/>
  <c r="H295" i="5" s="1"/>
  <c r="G295" i="5"/>
  <c r="E296" i="5"/>
  <c r="I296" i="5" s="1"/>
  <c r="F296" i="5"/>
  <c r="H296" i="5" s="1"/>
  <c r="G296" i="5"/>
  <c r="E297" i="5"/>
  <c r="I297" i="5" s="1"/>
  <c r="F297" i="5"/>
  <c r="H297" i="5" s="1"/>
  <c r="G297" i="5"/>
  <c r="E298" i="5"/>
  <c r="I298" i="5" s="1"/>
  <c r="F298" i="5"/>
  <c r="H298" i="5" s="1"/>
  <c r="G298" i="5"/>
  <c r="E299" i="5"/>
  <c r="I299" i="5" s="1"/>
  <c r="F299" i="5"/>
  <c r="H299" i="5" s="1"/>
  <c r="G299" i="5"/>
  <c r="E300" i="5"/>
  <c r="I300" i="5" s="1"/>
  <c r="F300" i="5"/>
  <c r="H300" i="5" s="1"/>
  <c r="G300" i="5"/>
  <c r="E301" i="5"/>
  <c r="I301" i="5" s="1"/>
  <c r="F301" i="5"/>
  <c r="H301" i="5" s="1"/>
  <c r="G301" i="5"/>
  <c r="E302" i="5"/>
  <c r="I302" i="5" s="1"/>
  <c r="F302" i="5"/>
  <c r="H302" i="5" s="1"/>
  <c r="G302" i="5"/>
  <c r="E303" i="5"/>
  <c r="I303" i="5" s="1"/>
  <c r="F303" i="5"/>
  <c r="H303" i="5" s="1"/>
  <c r="G303" i="5"/>
  <c r="E304" i="5"/>
  <c r="I304" i="5" s="1"/>
  <c r="F304" i="5"/>
  <c r="H304" i="5" s="1"/>
  <c r="G304" i="5"/>
  <c r="E305" i="5"/>
  <c r="I305" i="5" s="1"/>
  <c r="F305" i="5"/>
  <c r="H305" i="5" s="1"/>
  <c r="G305" i="5"/>
  <c r="E306" i="5"/>
  <c r="I306" i="5" s="1"/>
  <c r="F306" i="5"/>
  <c r="H306" i="5" s="1"/>
  <c r="G306" i="5"/>
  <c r="E307" i="5"/>
  <c r="I307" i="5" s="1"/>
  <c r="F307" i="5"/>
  <c r="H307" i="5" s="1"/>
  <c r="G307" i="5"/>
  <c r="E308" i="5"/>
  <c r="I308" i="5" s="1"/>
  <c r="F308" i="5"/>
  <c r="H308" i="5" s="1"/>
  <c r="G308" i="5"/>
  <c r="E309" i="5"/>
  <c r="I309" i="5" s="1"/>
  <c r="F309" i="5"/>
  <c r="H309" i="5" s="1"/>
  <c r="G309" i="5"/>
  <c r="E310" i="5"/>
  <c r="I310" i="5" s="1"/>
  <c r="F310" i="5"/>
  <c r="H310" i="5" s="1"/>
  <c r="G310" i="5"/>
  <c r="E311" i="5"/>
  <c r="I311" i="5" s="1"/>
  <c r="F311" i="5"/>
  <c r="H311" i="5" s="1"/>
  <c r="G311" i="5"/>
  <c r="E312" i="5"/>
  <c r="I312" i="5" s="1"/>
  <c r="F312" i="5"/>
  <c r="H312" i="5" s="1"/>
  <c r="G312" i="5"/>
  <c r="E313" i="5"/>
  <c r="I313" i="5" s="1"/>
  <c r="F313" i="5"/>
  <c r="H313" i="5" s="1"/>
  <c r="G313" i="5"/>
  <c r="E314" i="5"/>
  <c r="I314" i="5" s="1"/>
  <c r="F314" i="5"/>
  <c r="H314" i="5" s="1"/>
  <c r="G314" i="5"/>
  <c r="E315" i="5"/>
  <c r="I315" i="5" s="1"/>
  <c r="F315" i="5"/>
  <c r="H315" i="5" s="1"/>
  <c r="G315" i="5"/>
  <c r="E316" i="5"/>
  <c r="I316" i="5" s="1"/>
  <c r="F316" i="5"/>
  <c r="H316" i="5" s="1"/>
  <c r="G316" i="5"/>
  <c r="E317" i="5"/>
  <c r="I317" i="5" s="1"/>
  <c r="F317" i="5"/>
  <c r="H317" i="5" s="1"/>
  <c r="G317" i="5"/>
  <c r="E318" i="5"/>
  <c r="I318" i="5" s="1"/>
  <c r="F318" i="5"/>
  <c r="H318" i="5" s="1"/>
  <c r="G318" i="5"/>
  <c r="E319" i="5"/>
  <c r="I319" i="5" s="1"/>
  <c r="F319" i="5"/>
  <c r="H319" i="5" s="1"/>
  <c r="G319" i="5"/>
  <c r="E320" i="5"/>
  <c r="I320" i="5" s="1"/>
  <c r="F320" i="5"/>
  <c r="H320" i="5" s="1"/>
  <c r="G320" i="5"/>
  <c r="E321" i="5"/>
  <c r="I321" i="5" s="1"/>
  <c r="F321" i="5"/>
  <c r="H321" i="5" s="1"/>
  <c r="G321" i="5"/>
  <c r="E322" i="5"/>
  <c r="I322" i="5" s="1"/>
  <c r="F322" i="5"/>
  <c r="H322" i="5" s="1"/>
  <c r="G322" i="5"/>
  <c r="E323" i="5"/>
  <c r="I323" i="5" s="1"/>
  <c r="F323" i="5"/>
  <c r="H323" i="5" s="1"/>
  <c r="G323" i="5"/>
  <c r="E324" i="5"/>
  <c r="I324" i="5" s="1"/>
  <c r="F324" i="5"/>
  <c r="H324" i="5" s="1"/>
  <c r="G324" i="5"/>
  <c r="E325" i="5"/>
  <c r="I325" i="5" s="1"/>
  <c r="F325" i="5"/>
  <c r="H325" i="5" s="1"/>
  <c r="G325" i="5"/>
  <c r="E326" i="5"/>
  <c r="I326" i="5" s="1"/>
  <c r="F326" i="5"/>
  <c r="H326" i="5" s="1"/>
  <c r="G326" i="5"/>
  <c r="E327" i="5"/>
  <c r="I327" i="5" s="1"/>
  <c r="F327" i="5"/>
  <c r="H327" i="5" s="1"/>
  <c r="G327" i="5"/>
  <c r="E328" i="5"/>
  <c r="I328" i="5" s="1"/>
  <c r="F328" i="5"/>
  <c r="H328" i="5" s="1"/>
  <c r="G328" i="5"/>
  <c r="E329" i="5"/>
  <c r="I329" i="5" s="1"/>
  <c r="F329" i="5"/>
  <c r="H329" i="5" s="1"/>
  <c r="G329" i="5"/>
  <c r="E330" i="5"/>
  <c r="I330" i="5" s="1"/>
  <c r="F330" i="5"/>
  <c r="H330" i="5" s="1"/>
  <c r="G330" i="5"/>
  <c r="E331" i="5"/>
  <c r="I331" i="5" s="1"/>
  <c r="F331" i="5"/>
  <c r="H331" i="5" s="1"/>
  <c r="G331" i="5"/>
  <c r="E332" i="5"/>
  <c r="I332" i="5" s="1"/>
  <c r="F332" i="5"/>
  <c r="H332" i="5" s="1"/>
  <c r="G332" i="5"/>
  <c r="E333" i="5"/>
  <c r="I333" i="5" s="1"/>
  <c r="F333" i="5"/>
  <c r="H333" i="5" s="1"/>
  <c r="G333" i="5"/>
  <c r="E334" i="5"/>
  <c r="I334" i="5" s="1"/>
  <c r="F334" i="5"/>
  <c r="H334" i="5" s="1"/>
  <c r="G334" i="5"/>
  <c r="E335" i="5"/>
  <c r="I335" i="5" s="1"/>
  <c r="F335" i="5"/>
  <c r="H335" i="5" s="1"/>
  <c r="G335" i="5"/>
  <c r="K1167" i="5" l="1"/>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E336" i="5"/>
  <c r="F336" i="5"/>
  <c r="G336" i="5"/>
  <c r="E337" i="5"/>
  <c r="F337" i="5"/>
  <c r="G337" i="5"/>
  <c r="E338" i="5"/>
  <c r="F338" i="5"/>
  <c r="G338" i="5"/>
  <c r="E339" i="5"/>
  <c r="F339" i="5"/>
  <c r="G339" i="5"/>
  <c r="E340" i="5"/>
  <c r="F340" i="5"/>
  <c r="G340" i="5"/>
  <c r="E341" i="5"/>
  <c r="F341" i="5"/>
  <c r="G341" i="5"/>
  <c r="E342" i="5"/>
  <c r="F342" i="5"/>
  <c r="G342" i="5"/>
  <c r="E317" i="13"/>
  <c r="E318" i="13"/>
  <c r="E316" i="13"/>
  <c r="E319" i="13"/>
  <c r="E315" i="13"/>
  <c r="E313" i="13"/>
  <c r="BQ11" i="5" l="1"/>
  <c r="BP11" i="5"/>
  <c r="BO11" i="5"/>
  <c r="BN11" i="5"/>
  <c r="BM11" i="5"/>
  <c r="E410" i="5"/>
  <c r="I410" i="5" s="1"/>
  <c r="F410" i="5"/>
  <c r="H410" i="5" s="1"/>
  <c r="G410" i="5"/>
  <c r="J410" i="5"/>
  <c r="DJ410" i="5" s="1"/>
  <c r="DP410" i="5"/>
  <c r="DQ410" i="5"/>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DW410" i="5" l="1"/>
  <c r="DN410" i="5"/>
  <c r="DU410" i="5"/>
  <c r="DM410" i="5"/>
  <c r="DO410" i="5"/>
  <c r="DV410" i="5"/>
  <c r="DT410" i="5"/>
  <c r="DL410" i="5"/>
  <c r="DS410" i="5"/>
  <c r="DK410" i="5"/>
  <c r="DR410" i="5"/>
  <c r="J499" i="5"/>
  <c r="DV499" i="5" s="1"/>
  <c r="J498" i="5"/>
  <c r="DW498" i="5" s="1"/>
  <c r="J497" i="5"/>
  <c r="DU497" i="5" s="1"/>
  <c r="J496" i="5"/>
  <c r="DU496" i="5" s="1"/>
  <c r="J495" i="5"/>
  <c r="DW495" i="5" s="1"/>
  <c r="J494" i="5"/>
  <c r="DW494" i="5" s="1"/>
  <c r="J493" i="5"/>
  <c r="DW493" i="5" s="1"/>
  <c r="J492" i="5"/>
  <c r="DJ492" i="5" s="1"/>
  <c r="J491" i="5"/>
  <c r="J490" i="5"/>
  <c r="J489" i="5"/>
  <c r="J488" i="5"/>
  <c r="J487" i="5"/>
  <c r="DR487" i="5" s="1"/>
  <c r="J486" i="5"/>
  <c r="DP486" i="5" s="1"/>
  <c r="J485" i="5"/>
  <c r="DV485" i="5" s="1"/>
  <c r="J484" i="5"/>
  <c r="J483" i="5"/>
  <c r="DT483" i="5" s="1"/>
  <c r="DU482" i="5"/>
  <c r="J481" i="5"/>
  <c r="DK481" i="5" s="1"/>
  <c r="J480" i="5"/>
  <c r="DR480" i="5" s="1"/>
  <c r="J479" i="5"/>
  <c r="J478" i="5"/>
  <c r="DK478" i="5" s="1"/>
  <c r="J477" i="5"/>
  <c r="DV477" i="5" s="1"/>
  <c r="J476" i="5"/>
  <c r="J475" i="5"/>
  <c r="DN475" i="5" s="1"/>
  <c r="J474" i="5"/>
  <c r="J473" i="5"/>
  <c r="DP473" i="5" s="1"/>
  <c r="J472" i="5"/>
  <c r="J471" i="5"/>
  <c r="DR471" i="5" s="1"/>
  <c r="J470" i="5"/>
  <c r="DU470" i="5" s="1"/>
  <c r="J469" i="5"/>
  <c r="DS469" i="5" s="1"/>
  <c r="J468" i="5"/>
  <c r="DS468" i="5" s="1"/>
  <c r="J467" i="5"/>
  <c r="DQ467" i="5" s="1"/>
  <c r="J466" i="5"/>
  <c r="DS466" i="5" s="1"/>
  <c r="J465" i="5"/>
  <c r="DS465" i="5" s="1"/>
  <c r="J464" i="5"/>
  <c r="DS464" i="5" s="1"/>
  <c r="J463" i="5"/>
  <c r="DQ463" i="5" s="1"/>
  <c r="J462" i="5"/>
  <c r="DN462" i="5" s="1"/>
  <c r="J461" i="5"/>
  <c r="DQ461" i="5" s="1"/>
  <c r="J460" i="5"/>
  <c r="J459" i="5"/>
  <c r="DJ459" i="5" s="1"/>
  <c r="J458" i="5"/>
  <c r="J457" i="5"/>
  <c r="DQ457" i="5" s="1"/>
  <c r="J456" i="5"/>
  <c r="DW456" i="5" s="1"/>
  <c r="J455" i="5"/>
  <c r="J454" i="5"/>
  <c r="DT454" i="5" s="1"/>
  <c r="J453" i="5"/>
  <c r="DM453" i="5" s="1"/>
  <c r="J452" i="5"/>
  <c r="DP452" i="5" s="1"/>
  <c r="J451" i="5"/>
  <c r="DM451" i="5" s="1"/>
  <c r="J450" i="5"/>
  <c r="DP450" i="5" s="1"/>
  <c r="J449" i="5"/>
  <c r="DP449" i="5" s="1"/>
  <c r="J448" i="5"/>
  <c r="DP448" i="5" s="1"/>
  <c r="J445" i="5"/>
  <c r="J444" i="5"/>
  <c r="DU444" i="5" s="1"/>
  <c r="J443" i="5"/>
  <c r="J442" i="5"/>
  <c r="J441" i="5"/>
  <c r="DU441" i="5" s="1"/>
  <c r="J440" i="5"/>
  <c r="DU439" i="5"/>
  <c r="J438" i="5"/>
  <c r="J437" i="5"/>
  <c r="DU437" i="5" s="1"/>
  <c r="J436" i="5"/>
  <c r="J435" i="5"/>
  <c r="DU435" i="5" s="1"/>
  <c r="J434" i="5"/>
  <c r="J433" i="5"/>
  <c r="DU433" i="5" s="1"/>
  <c r="J432" i="5"/>
  <c r="J431" i="5"/>
  <c r="DU431" i="5" s="1"/>
  <c r="J430" i="5"/>
  <c r="J429" i="5"/>
  <c r="DU429" i="5" s="1"/>
  <c r="J428" i="5"/>
  <c r="J427" i="5"/>
  <c r="DN427" i="5" s="1"/>
  <c r="J426" i="5"/>
  <c r="DW425" i="5"/>
  <c r="J424" i="5"/>
  <c r="DW424" i="5" s="1"/>
  <c r="J423" i="5"/>
  <c r="DW423" i="5" s="1"/>
  <c r="J422" i="5"/>
  <c r="DQ422" i="5" s="1"/>
  <c r="DW421" i="5"/>
  <c r="J420" i="5"/>
  <c r="DW420" i="5" s="1"/>
  <c r="J419" i="5"/>
  <c r="DW419" i="5" s="1"/>
  <c r="J418" i="5"/>
  <c r="DT418" i="5" s="1"/>
  <c r="J417" i="5"/>
  <c r="DQ417" i="5" s="1"/>
  <c r="J416" i="5"/>
  <c r="DN416" i="5" s="1"/>
  <c r="J415" i="5"/>
  <c r="DJ415" i="5" s="1"/>
  <c r="J414" i="5"/>
  <c r="DJ414" i="5" s="1"/>
  <c r="J413" i="5"/>
  <c r="DJ413" i="5" s="1"/>
  <c r="J412" i="5"/>
  <c r="DV412" i="5" s="1"/>
  <c r="J411" i="5"/>
  <c r="DR411" i="5" s="1"/>
  <c r="J409" i="5"/>
  <c r="DN409" i="5" s="1"/>
  <c r="J408" i="5"/>
  <c r="DV408" i="5" s="1"/>
  <c r="J407" i="5"/>
  <c r="DV407" i="5" s="1"/>
  <c r="J406" i="5"/>
  <c r="DR406" i="5" s="1"/>
  <c r="J405" i="5"/>
  <c r="DT405" i="5" s="1"/>
  <c r="J404" i="5"/>
  <c r="DT404" i="5" s="1"/>
  <c r="J403" i="5"/>
  <c r="J402" i="5"/>
  <c r="DT402" i="5" s="1"/>
  <c r="J401" i="5"/>
  <c r="DT401" i="5" s="1"/>
  <c r="J400" i="5"/>
  <c r="DT400" i="5" s="1"/>
  <c r="DW399" i="5"/>
  <c r="DJ398" i="5"/>
  <c r="DR395" i="5"/>
  <c r="DU394" i="5"/>
  <c r="DR393" i="5"/>
  <c r="DW392" i="5"/>
  <c r="DW391" i="5"/>
  <c r="DW390" i="5"/>
  <c r="DJ388" i="5"/>
  <c r="DJ385" i="5"/>
  <c r="J383" i="5"/>
  <c r="J382" i="5"/>
  <c r="DM382" i="5" s="1"/>
  <c r="J381" i="5"/>
  <c r="DO381" i="5" s="1"/>
  <c r="J380" i="5"/>
  <c r="DO380" i="5" s="1"/>
  <c r="J379" i="5"/>
  <c r="J378" i="5"/>
  <c r="DQ378" i="5" s="1"/>
  <c r="J377" i="5"/>
  <c r="DQ377" i="5" s="1"/>
  <c r="J376" i="5"/>
  <c r="DQ376" i="5" s="1"/>
  <c r="J375" i="5"/>
  <c r="DQ375" i="5" s="1"/>
  <c r="J374" i="5"/>
  <c r="DQ374" i="5" s="1"/>
  <c r="J373" i="5"/>
  <c r="J372" i="5"/>
  <c r="DR372" i="5" s="1"/>
  <c r="J371" i="5"/>
  <c r="DK371" i="5" s="1"/>
  <c r="J370" i="5"/>
  <c r="J369" i="5"/>
  <c r="DT369" i="5" s="1"/>
  <c r="J368" i="5"/>
  <c r="J367" i="5"/>
  <c r="DT367" i="5" s="1"/>
  <c r="J366" i="5"/>
  <c r="J365" i="5"/>
  <c r="DT365" i="5" s="1"/>
  <c r="J364" i="5"/>
  <c r="J363" i="5"/>
  <c r="DT363" i="5" s="1"/>
  <c r="J362" i="5"/>
  <c r="J361" i="5"/>
  <c r="DT361" i="5" s="1"/>
  <c r="J360" i="5"/>
  <c r="J359" i="5"/>
  <c r="J358" i="5"/>
  <c r="J357" i="5"/>
  <c r="DT357" i="5" s="1"/>
  <c r="J356" i="5"/>
  <c r="DN355" i="5"/>
  <c r="J355" i="5"/>
  <c r="DT355" i="5" s="1"/>
  <c r="J354" i="5"/>
  <c r="J353" i="5"/>
  <c r="DT353" i="5" s="1"/>
  <c r="J352" i="5"/>
  <c r="J351" i="5"/>
  <c r="DU350" i="5"/>
  <c r="DR349" i="5"/>
  <c r="DR348" i="5"/>
  <c r="DR347" i="5"/>
  <c r="DR346" i="5"/>
  <c r="DR345" i="5"/>
  <c r="DR344" i="5"/>
  <c r="DR343" i="5"/>
  <c r="J342" i="5"/>
  <c r="J341" i="5"/>
  <c r="J340" i="5"/>
  <c r="DR340" i="5" s="1"/>
  <c r="J339" i="5"/>
  <c r="DJ339" i="5" s="1"/>
  <c r="J338" i="5"/>
  <c r="DJ338" i="5" s="1"/>
  <c r="J337" i="5"/>
  <c r="DJ337" i="5" s="1"/>
  <c r="J336" i="5"/>
  <c r="DJ336" i="5" s="1"/>
  <c r="DJ335" i="5"/>
  <c r="DJ334" i="5"/>
  <c r="DP333" i="5"/>
  <c r="DM330" i="5"/>
  <c r="DU327" i="5"/>
  <c r="DS326" i="5"/>
  <c r="DN325" i="5"/>
  <c r="DN324" i="5"/>
  <c r="DU322" i="5"/>
  <c r="DR322" i="5"/>
  <c r="DR321" i="5"/>
  <c r="DT320" i="5"/>
  <c r="DM320" i="5"/>
  <c r="DR320" i="5"/>
  <c r="DL319" i="5"/>
  <c r="DR319" i="5"/>
  <c r="DS318" i="5"/>
  <c r="DN318" i="5"/>
  <c r="DR318" i="5"/>
  <c r="DM317" i="5"/>
  <c r="DL317" i="5"/>
  <c r="DR317" i="5"/>
  <c r="DU316" i="5"/>
  <c r="DM316" i="5"/>
  <c r="DL316" i="5"/>
  <c r="DR316" i="5"/>
  <c r="DU314" i="5"/>
  <c r="DR314" i="5"/>
  <c r="DR312" i="5"/>
  <c r="DK311" i="5"/>
  <c r="DN310" i="5"/>
  <c r="DV310" i="5"/>
  <c r="DM309" i="5"/>
  <c r="DL309" i="5"/>
  <c r="DR309" i="5"/>
  <c r="DR308" i="5"/>
  <c r="DP307" i="5"/>
  <c r="DM307" i="5"/>
  <c r="DK307" i="5"/>
  <c r="DR307" i="5"/>
  <c r="DQ305" i="5"/>
  <c r="DM305" i="5"/>
  <c r="DR305" i="5"/>
  <c r="DP304" i="5"/>
  <c r="DO304" i="5"/>
  <c r="DK304" i="5"/>
  <c r="DR304" i="5"/>
  <c r="DP303" i="5"/>
  <c r="DK303" i="5"/>
  <c r="DR303" i="5"/>
  <c r="DR302" i="5"/>
  <c r="DP301" i="5"/>
  <c r="DO301" i="5"/>
  <c r="DR301" i="5"/>
  <c r="DR300" i="5"/>
  <c r="DU299" i="5"/>
  <c r="DK299" i="5"/>
  <c r="DR299" i="5"/>
  <c r="DT298" i="5"/>
  <c r="DW297" i="5"/>
  <c r="DU297" i="5"/>
  <c r="DM297" i="5"/>
  <c r="DR297" i="5"/>
  <c r="DU296" i="5"/>
  <c r="DR296" i="5"/>
  <c r="DU295" i="5"/>
  <c r="DR295" i="5"/>
  <c r="DR294" i="5"/>
  <c r="DW293" i="5"/>
  <c r="DS293" i="5"/>
  <c r="DR293" i="5"/>
  <c r="DW292" i="5"/>
  <c r="DL292" i="5"/>
  <c r="DR292" i="5"/>
  <c r="DR291" i="5"/>
  <c r="DQ290" i="5"/>
  <c r="DO290" i="5"/>
  <c r="DS289" i="5"/>
  <c r="DW288" i="5"/>
  <c r="DS287" i="5"/>
  <c r="DQ287" i="5"/>
  <c r="DR287" i="5"/>
  <c r="DP286" i="5"/>
  <c r="DN286" i="5"/>
  <c r="DR286" i="5"/>
  <c r="DR285" i="5"/>
  <c r="DQ284" i="5"/>
  <c r="DN284" i="5"/>
  <c r="DR283" i="5"/>
  <c r="DV282" i="5"/>
  <c r="DN282" i="5"/>
  <c r="DR281" i="5"/>
  <c r="DS279" i="5"/>
  <c r="DQ279" i="5"/>
  <c r="DR279" i="5"/>
  <c r="DV278" i="5"/>
  <c r="DP278" i="5"/>
  <c r="DN278" i="5"/>
  <c r="DR278" i="5"/>
  <c r="DR277" i="5"/>
  <c r="DR275" i="5"/>
  <c r="DV274" i="5"/>
  <c r="DS273" i="5"/>
  <c r="DR273" i="5"/>
  <c r="DV272" i="5"/>
  <c r="DS271" i="5"/>
  <c r="DP271" i="5"/>
  <c r="DR271" i="5"/>
  <c r="DV269" i="5"/>
  <c r="DS268" i="5"/>
  <c r="DS267" i="5"/>
  <c r="DV266" i="5"/>
  <c r="DN266" i="5"/>
  <c r="DW265" i="5"/>
  <c r="DT264" i="5"/>
  <c r="DL264" i="5"/>
  <c r="DK263" i="5"/>
  <c r="DW263" i="5"/>
  <c r="DT262" i="5"/>
  <c r="DT261" i="5"/>
  <c r="DW261" i="5"/>
  <c r="DQ260" i="5"/>
  <c r="DL260" i="5"/>
  <c r="DW260" i="5"/>
  <c r="DW259" i="5"/>
  <c r="DP257" i="5"/>
  <c r="DK257" i="5"/>
  <c r="DW257" i="5"/>
  <c r="DS255" i="5"/>
  <c r="DK255" i="5"/>
  <c r="DW255" i="5"/>
  <c r="DT254" i="5"/>
  <c r="DP253" i="5"/>
  <c r="DL253" i="5"/>
  <c r="DW253" i="5"/>
  <c r="DW252" i="5"/>
  <c r="DS251" i="5"/>
  <c r="DW251" i="5"/>
  <c r="DP250" i="5"/>
  <c r="DT249" i="5"/>
  <c r="DW249" i="5"/>
  <c r="DS246" i="5"/>
  <c r="DJ245" i="5"/>
  <c r="DR244" i="5"/>
  <c r="DR243" i="5"/>
  <c r="DR242" i="5"/>
  <c r="DR241" i="5"/>
  <c r="DR240" i="5"/>
  <c r="DR239" i="5"/>
  <c r="DR238" i="5"/>
  <c r="DR237" i="5"/>
  <c r="DR236" i="5"/>
  <c r="DR235" i="5"/>
  <c r="DJ231" i="5"/>
  <c r="DM230" i="5"/>
  <c r="DM229" i="5"/>
  <c r="DM228" i="5"/>
  <c r="DM227" i="5"/>
  <c r="DM226" i="5"/>
  <c r="DM225" i="5"/>
  <c r="DM224" i="5"/>
  <c r="DM223" i="5"/>
  <c r="DM222" i="5"/>
  <c r="DU221" i="5"/>
  <c r="DU219" i="5"/>
  <c r="DO217" i="5"/>
  <c r="DL217" i="5"/>
  <c r="DS217" i="5"/>
  <c r="DQ216" i="5"/>
  <c r="DO216" i="5"/>
  <c r="DT216" i="5"/>
  <c r="DT214" i="5"/>
  <c r="DS213" i="5"/>
  <c r="DT212" i="5"/>
  <c r="DQ212" i="5"/>
  <c r="DO211" i="5"/>
  <c r="DT210" i="5"/>
  <c r="DS209" i="5"/>
  <c r="DQ208" i="5"/>
  <c r="DO208" i="5"/>
  <c r="DT208" i="5"/>
  <c r="DO207" i="5"/>
  <c r="DT206" i="5"/>
  <c r="DW205" i="5"/>
  <c r="DT205" i="5"/>
  <c r="DS205" i="5"/>
  <c r="DT204" i="5"/>
  <c r="DO203" i="5"/>
  <c r="DL203" i="5"/>
  <c r="DT202" i="5"/>
  <c r="DO201" i="5"/>
  <c r="DL201" i="5"/>
  <c r="DS201" i="5"/>
  <c r="DT199" i="5"/>
  <c r="DQ198" i="5"/>
  <c r="DL198" i="5"/>
  <c r="DS198" i="5"/>
  <c r="DS197" i="5"/>
  <c r="DW196" i="5"/>
  <c r="DQ196" i="5"/>
  <c r="DS196" i="5"/>
  <c r="DS195" i="5"/>
  <c r="DT194" i="5"/>
  <c r="DQ194" i="5"/>
  <c r="DS194" i="5"/>
  <c r="DS193" i="5"/>
  <c r="DL191" i="5"/>
  <c r="DQ191" i="5"/>
  <c r="DQ190" i="5"/>
  <c r="DQ188" i="5"/>
  <c r="DO187" i="5"/>
  <c r="DL187" i="5"/>
  <c r="DJ187" i="5"/>
  <c r="DQ186" i="5"/>
  <c r="DQ185" i="5"/>
  <c r="DW183" i="5"/>
  <c r="DQ183" i="5"/>
  <c r="DQ182" i="5"/>
  <c r="DQ180" i="5"/>
  <c r="DJ179" i="5"/>
  <c r="DQ178" i="5"/>
  <c r="DJ177" i="5"/>
  <c r="DT176" i="5"/>
  <c r="DW175" i="5"/>
  <c r="DL175" i="5"/>
  <c r="DK175" i="5"/>
  <c r="DR175" i="5"/>
  <c r="DT174" i="5"/>
  <c r="DS173" i="5"/>
  <c r="DQ173" i="5"/>
  <c r="DR173" i="5"/>
  <c r="DT172" i="5"/>
  <c r="DW171" i="5"/>
  <c r="DL171" i="5"/>
  <c r="DK171" i="5"/>
  <c r="DR171" i="5"/>
  <c r="DT170" i="5"/>
  <c r="DS169" i="5"/>
  <c r="DQ169" i="5"/>
  <c r="DL169" i="5"/>
  <c r="DR169" i="5"/>
  <c r="DT168" i="5"/>
  <c r="DW167" i="5"/>
  <c r="DL167" i="5"/>
  <c r="DK167" i="5"/>
  <c r="DR167" i="5"/>
  <c r="DT166" i="5"/>
  <c r="DS165" i="5"/>
  <c r="DQ165" i="5"/>
  <c r="DL165" i="5"/>
  <c r="DR165" i="5"/>
  <c r="DT164" i="5"/>
  <c r="DW163" i="5"/>
  <c r="DS163" i="5"/>
  <c r="DL163" i="5"/>
  <c r="DK163" i="5"/>
  <c r="DR163" i="5"/>
  <c r="DT162" i="5"/>
  <c r="DS161" i="5"/>
  <c r="DQ161" i="5"/>
  <c r="DL161" i="5"/>
  <c r="DR161" i="5"/>
  <c r="DT160" i="5"/>
  <c r="DW159" i="5"/>
  <c r="DS159" i="5"/>
  <c r="DL159" i="5"/>
  <c r="DK159" i="5"/>
  <c r="DR159" i="5"/>
  <c r="DT158" i="5"/>
  <c r="DS157" i="5"/>
  <c r="DQ157" i="5"/>
  <c r="DL157" i="5"/>
  <c r="DR157" i="5"/>
  <c r="DT156" i="5"/>
  <c r="DW155" i="5"/>
  <c r="DS155" i="5"/>
  <c r="DL155" i="5"/>
  <c r="DK155" i="5"/>
  <c r="DR155" i="5"/>
  <c r="DT154" i="5"/>
  <c r="DS153" i="5"/>
  <c r="DQ153" i="5"/>
  <c r="DL153" i="5"/>
  <c r="DR153" i="5"/>
  <c r="DT152" i="5"/>
  <c r="DW151" i="5"/>
  <c r="DS151" i="5"/>
  <c r="DL151" i="5"/>
  <c r="DK151" i="5"/>
  <c r="DR151" i="5"/>
  <c r="DT150" i="5"/>
  <c r="DS149" i="5"/>
  <c r="DQ149" i="5"/>
  <c r="DL149" i="5"/>
  <c r="DR149" i="5"/>
  <c r="DT148" i="5"/>
  <c r="DW147" i="5"/>
  <c r="DS147" i="5"/>
  <c r="DL147" i="5"/>
  <c r="DK147" i="5"/>
  <c r="DR147" i="5"/>
  <c r="DT146" i="5"/>
  <c r="DS145" i="5"/>
  <c r="DQ145" i="5"/>
  <c r="DL145" i="5"/>
  <c r="DR145" i="5"/>
  <c r="DT144" i="5"/>
  <c r="DW143" i="5"/>
  <c r="DS143" i="5"/>
  <c r="DL143" i="5"/>
  <c r="DK143" i="5"/>
  <c r="DR143" i="5"/>
  <c r="DT142" i="5"/>
  <c r="DS141" i="5"/>
  <c r="DQ141" i="5"/>
  <c r="DL141" i="5"/>
  <c r="DR141" i="5"/>
  <c r="DT140" i="5"/>
  <c r="DW139" i="5"/>
  <c r="DS139" i="5"/>
  <c r="DL139" i="5"/>
  <c r="DK139" i="5"/>
  <c r="DR139" i="5"/>
  <c r="DT138" i="5"/>
  <c r="DS137" i="5"/>
  <c r="DQ137" i="5"/>
  <c r="DL137" i="5"/>
  <c r="DR137" i="5"/>
  <c r="DT136" i="5"/>
  <c r="DW135" i="5"/>
  <c r="DL135" i="5"/>
  <c r="DK135" i="5"/>
  <c r="DR135" i="5"/>
  <c r="DW133" i="5"/>
  <c r="DT131" i="5"/>
  <c r="DW131" i="5"/>
  <c r="DL129" i="5"/>
  <c r="DW127" i="5"/>
  <c r="DT125" i="5"/>
  <c r="DP125" i="5"/>
  <c r="DW125" i="5"/>
  <c r="DW121" i="5"/>
  <c r="DP119" i="5"/>
  <c r="DL119" i="5"/>
  <c r="DW119" i="5"/>
  <c r="DW117" i="5"/>
  <c r="DT115" i="5"/>
  <c r="DW115" i="5"/>
  <c r="DL113" i="5"/>
  <c r="DP111" i="5"/>
  <c r="DL111" i="5"/>
  <c r="DW111" i="5"/>
  <c r="DT109" i="5"/>
  <c r="DP109" i="5"/>
  <c r="DW109" i="5"/>
  <c r="DW105" i="5"/>
  <c r="DP103" i="5"/>
  <c r="DL103" i="5"/>
  <c r="DW103" i="5"/>
  <c r="DP101" i="5"/>
  <c r="DW101" i="5"/>
  <c r="DT99" i="5"/>
  <c r="DW99" i="5"/>
  <c r="DW95" i="5"/>
  <c r="DJ94" i="5"/>
  <c r="DL93" i="5"/>
  <c r="DT92" i="5"/>
  <c r="DP91" i="5"/>
  <c r="DR89" i="5"/>
  <c r="DP88" i="5"/>
  <c r="DP86" i="5"/>
  <c r="DP85" i="5"/>
  <c r="DP84" i="5"/>
  <c r="DW83" i="5"/>
  <c r="DO83" i="5"/>
  <c r="DP83" i="5"/>
  <c r="DP82" i="5"/>
  <c r="DP81" i="5"/>
  <c r="DP80" i="5"/>
  <c r="DP78" i="5"/>
  <c r="DP77" i="5"/>
  <c r="DO76" i="5"/>
  <c r="DP76" i="5"/>
  <c r="DO75" i="5"/>
  <c r="DP74" i="5"/>
  <c r="DP73" i="5"/>
  <c r="DP72" i="5"/>
  <c r="DO70" i="5"/>
  <c r="DP70" i="5"/>
  <c r="DP69" i="5"/>
  <c r="DP68" i="5"/>
  <c r="DW66" i="5"/>
  <c r="DP66" i="5"/>
  <c r="DP65" i="5"/>
  <c r="DP64" i="5"/>
  <c r="DO62" i="5"/>
  <c r="DP62" i="5"/>
  <c r="DP61" i="5"/>
  <c r="DP60" i="5"/>
  <c r="DW58" i="5"/>
  <c r="DP58" i="5"/>
  <c r="DP57" i="5"/>
  <c r="DP56" i="5"/>
  <c r="DO54" i="5"/>
  <c r="DP54" i="5"/>
  <c r="DP53" i="5"/>
  <c r="DP52" i="5"/>
  <c r="DO51" i="5"/>
  <c r="DT48" i="5"/>
  <c r="DT47" i="5"/>
  <c r="DW46" i="5"/>
  <c r="DS45" i="5"/>
  <c r="DW44" i="5"/>
  <c r="DO44" i="5"/>
  <c r="DS44" i="5"/>
  <c r="DT42" i="5"/>
  <c r="DS42" i="5"/>
  <c r="DS41" i="5"/>
  <c r="DS38" i="5"/>
  <c r="DO37" i="5"/>
  <c r="DW37" i="5"/>
  <c r="DW35" i="5"/>
  <c r="DS35" i="5"/>
  <c r="DL34" i="5"/>
  <c r="DS34" i="5"/>
  <c r="DW33" i="5"/>
  <c r="DW29" i="5"/>
  <c r="DW28" i="5"/>
  <c r="DL28" i="5"/>
  <c r="DS28" i="5"/>
  <c r="DO27" i="5"/>
  <c r="DL26" i="5"/>
  <c r="DS26" i="5"/>
  <c r="DS25" i="5"/>
  <c r="DS24" i="5"/>
  <c r="DS23" i="5"/>
  <c r="DW22" i="5"/>
  <c r="DO22" i="5"/>
  <c r="DL22" i="5"/>
  <c r="DS22" i="5"/>
  <c r="DS21" i="5"/>
  <c r="DS20" i="5"/>
  <c r="DW19" i="5"/>
  <c r="DS19" i="5"/>
  <c r="DL18" i="5"/>
  <c r="DS18" i="5"/>
  <c r="DS17" i="5"/>
  <c r="DS16" i="5"/>
  <c r="DS15" i="5"/>
  <c r="DW14" i="5"/>
  <c r="DO14" i="5"/>
  <c r="DL14" i="5"/>
  <c r="DS14" i="5"/>
  <c r="DS13" i="5"/>
  <c r="G499" i="5"/>
  <c r="F499" i="5"/>
  <c r="H499" i="5" s="1"/>
  <c r="E499" i="5"/>
  <c r="I499" i="5" s="1"/>
  <c r="G498" i="5"/>
  <c r="F498" i="5"/>
  <c r="H498" i="5" s="1"/>
  <c r="E498" i="5"/>
  <c r="I498" i="5" s="1"/>
  <c r="G497" i="5"/>
  <c r="F497" i="5"/>
  <c r="H497" i="5" s="1"/>
  <c r="E497" i="5"/>
  <c r="I497" i="5" s="1"/>
  <c r="G496" i="5"/>
  <c r="F496" i="5"/>
  <c r="H496" i="5" s="1"/>
  <c r="E496" i="5"/>
  <c r="I496" i="5" s="1"/>
  <c r="G495" i="5"/>
  <c r="F495" i="5"/>
  <c r="H495" i="5" s="1"/>
  <c r="E495" i="5"/>
  <c r="I495" i="5" s="1"/>
  <c r="G494" i="5"/>
  <c r="F494" i="5"/>
  <c r="H494" i="5" s="1"/>
  <c r="E494" i="5"/>
  <c r="I494" i="5" s="1"/>
  <c r="G493" i="5"/>
  <c r="F493" i="5"/>
  <c r="H493" i="5" s="1"/>
  <c r="E493" i="5"/>
  <c r="I493" i="5" s="1"/>
  <c r="G492" i="5"/>
  <c r="F492" i="5"/>
  <c r="H492" i="5" s="1"/>
  <c r="E492" i="5"/>
  <c r="I492" i="5" s="1"/>
  <c r="G491" i="5"/>
  <c r="F491" i="5"/>
  <c r="H491" i="5" s="1"/>
  <c r="E491" i="5"/>
  <c r="I491" i="5" s="1"/>
  <c r="G490" i="5"/>
  <c r="F490" i="5"/>
  <c r="H490" i="5" s="1"/>
  <c r="E490" i="5"/>
  <c r="I490" i="5" s="1"/>
  <c r="G489" i="5"/>
  <c r="F489" i="5"/>
  <c r="H489" i="5" s="1"/>
  <c r="E489" i="5"/>
  <c r="I489" i="5" s="1"/>
  <c r="G488" i="5"/>
  <c r="F488" i="5"/>
  <c r="H488" i="5" s="1"/>
  <c r="E488" i="5"/>
  <c r="I488" i="5" s="1"/>
  <c r="G487" i="5"/>
  <c r="F487" i="5"/>
  <c r="H487" i="5" s="1"/>
  <c r="E487" i="5"/>
  <c r="I487" i="5" s="1"/>
  <c r="G486" i="5"/>
  <c r="F486" i="5"/>
  <c r="H486" i="5" s="1"/>
  <c r="E486" i="5"/>
  <c r="I486" i="5" s="1"/>
  <c r="G485" i="5"/>
  <c r="F485" i="5"/>
  <c r="H485" i="5" s="1"/>
  <c r="E485" i="5"/>
  <c r="I485" i="5" s="1"/>
  <c r="G484" i="5"/>
  <c r="F484" i="5"/>
  <c r="H484" i="5" s="1"/>
  <c r="E484" i="5"/>
  <c r="I484" i="5" s="1"/>
  <c r="G483" i="5"/>
  <c r="F483" i="5"/>
  <c r="H483" i="5" s="1"/>
  <c r="E483" i="5"/>
  <c r="I483" i="5" s="1"/>
  <c r="G481" i="5"/>
  <c r="F481" i="5"/>
  <c r="H481" i="5" s="1"/>
  <c r="E481" i="5"/>
  <c r="I481" i="5" s="1"/>
  <c r="G480" i="5"/>
  <c r="F480" i="5"/>
  <c r="H480" i="5" s="1"/>
  <c r="E480" i="5"/>
  <c r="I480" i="5" s="1"/>
  <c r="G479" i="5"/>
  <c r="F479" i="5"/>
  <c r="H479" i="5" s="1"/>
  <c r="E479" i="5"/>
  <c r="I479" i="5" s="1"/>
  <c r="G478" i="5"/>
  <c r="F478" i="5"/>
  <c r="H478" i="5" s="1"/>
  <c r="E478" i="5"/>
  <c r="I478" i="5" s="1"/>
  <c r="G477" i="5"/>
  <c r="F477" i="5"/>
  <c r="H477" i="5" s="1"/>
  <c r="E477" i="5"/>
  <c r="I477" i="5" s="1"/>
  <c r="G476" i="5"/>
  <c r="F476" i="5"/>
  <c r="H476" i="5" s="1"/>
  <c r="E476" i="5"/>
  <c r="I476" i="5" s="1"/>
  <c r="G475" i="5"/>
  <c r="F475" i="5"/>
  <c r="H475" i="5" s="1"/>
  <c r="E475" i="5"/>
  <c r="I475" i="5" s="1"/>
  <c r="G474" i="5"/>
  <c r="F474" i="5"/>
  <c r="H474" i="5" s="1"/>
  <c r="E474" i="5"/>
  <c r="I474" i="5" s="1"/>
  <c r="G473" i="5"/>
  <c r="F473" i="5"/>
  <c r="H473" i="5" s="1"/>
  <c r="E473" i="5"/>
  <c r="I473" i="5" s="1"/>
  <c r="G472" i="5"/>
  <c r="F472" i="5"/>
  <c r="H472" i="5" s="1"/>
  <c r="E472" i="5"/>
  <c r="I472" i="5" s="1"/>
  <c r="G471" i="5"/>
  <c r="F471" i="5"/>
  <c r="H471" i="5" s="1"/>
  <c r="E471" i="5"/>
  <c r="I471" i="5" s="1"/>
  <c r="G470" i="5"/>
  <c r="F470" i="5"/>
  <c r="H470" i="5" s="1"/>
  <c r="E470" i="5"/>
  <c r="I470" i="5" s="1"/>
  <c r="G469" i="5"/>
  <c r="F469" i="5"/>
  <c r="H469" i="5" s="1"/>
  <c r="E469" i="5"/>
  <c r="I469" i="5" s="1"/>
  <c r="G468" i="5"/>
  <c r="F468" i="5"/>
  <c r="H468" i="5" s="1"/>
  <c r="E468" i="5"/>
  <c r="I468" i="5" s="1"/>
  <c r="G467" i="5"/>
  <c r="F467" i="5"/>
  <c r="H467" i="5" s="1"/>
  <c r="E467" i="5"/>
  <c r="I467" i="5" s="1"/>
  <c r="G466" i="5"/>
  <c r="F466" i="5"/>
  <c r="H466" i="5" s="1"/>
  <c r="E466" i="5"/>
  <c r="I466" i="5" s="1"/>
  <c r="G465" i="5"/>
  <c r="F465" i="5"/>
  <c r="H465" i="5" s="1"/>
  <c r="E465" i="5"/>
  <c r="I465" i="5" s="1"/>
  <c r="G464" i="5"/>
  <c r="F464" i="5"/>
  <c r="H464" i="5" s="1"/>
  <c r="E464" i="5"/>
  <c r="I464" i="5" s="1"/>
  <c r="G463" i="5"/>
  <c r="F463" i="5"/>
  <c r="H463" i="5" s="1"/>
  <c r="E463" i="5"/>
  <c r="I463" i="5" s="1"/>
  <c r="G462" i="5"/>
  <c r="F462" i="5"/>
  <c r="H462" i="5" s="1"/>
  <c r="E462" i="5"/>
  <c r="I462" i="5" s="1"/>
  <c r="G461" i="5"/>
  <c r="F461" i="5"/>
  <c r="H461" i="5" s="1"/>
  <c r="E461" i="5"/>
  <c r="I461" i="5" s="1"/>
  <c r="G460" i="5"/>
  <c r="F460" i="5"/>
  <c r="H460" i="5" s="1"/>
  <c r="E460" i="5"/>
  <c r="I460" i="5" s="1"/>
  <c r="G459" i="5"/>
  <c r="F459" i="5"/>
  <c r="H459" i="5" s="1"/>
  <c r="E459" i="5"/>
  <c r="I459" i="5" s="1"/>
  <c r="G458" i="5"/>
  <c r="F458" i="5"/>
  <c r="H458" i="5" s="1"/>
  <c r="E458" i="5"/>
  <c r="I458" i="5" s="1"/>
  <c r="G457" i="5"/>
  <c r="F457" i="5"/>
  <c r="H457" i="5" s="1"/>
  <c r="E457" i="5"/>
  <c r="I457" i="5" s="1"/>
  <c r="G456" i="5"/>
  <c r="F456" i="5"/>
  <c r="H456" i="5" s="1"/>
  <c r="E456" i="5"/>
  <c r="I456" i="5" s="1"/>
  <c r="G455" i="5"/>
  <c r="F455" i="5"/>
  <c r="H455" i="5" s="1"/>
  <c r="E455" i="5"/>
  <c r="I455" i="5" s="1"/>
  <c r="G454" i="5"/>
  <c r="F454" i="5"/>
  <c r="H454" i="5" s="1"/>
  <c r="E454" i="5"/>
  <c r="I454" i="5" s="1"/>
  <c r="G453" i="5"/>
  <c r="F453" i="5"/>
  <c r="H453" i="5" s="1"/>
  <c r="E453" i="5"/>
  <c r="I453" i="5" s="1"/>
  <c r="G452" i="5"/>
  <c r="F452" i="5"/>
  <c r="H452" i="5" s="1"/>
  <c r="E452" i="5"/>
  <c r="I452" i="5" s="1"/>
  <c r="G451" i="5"/>
  <c r="F451" i="5"/>
  <c r="H451" i="5" s="1"/>
  <c r="E451" i="5"/>
  <c r="I451" i="5" s="1"/>
  <c r="G450" i="5"/>
  <c r="F450" i="5"/>
  <c r="H450" i="5" s="1"/>
  <c r="E450" i="5"/>
  <c r="I450" i="5" s="1"/>
  <c r="G449" i="5"/>
  <c r="F449" i="5"/>
  <c r="H449" i="5" s="1"/>
  <c r="E449" i="5"/>
  <c r="I449" i="5" s="1"/>
  <c r="G448" i="5"/>
  <c r="F448" i="5"/>
  <c r="H448" i="5" s="1"/>
  <c r="E448" i="5"/>
  <c r="I448" i="5" s="1"/>
  <c r="G445" i="5"/>
  <c r="F445" i="5"/>
  <c r="H445" i="5" s="1"/>
  <c r="E445" i="5"/>
  <c r="I445" i="5" s="1"/>
  <c r="G444" i="5"/>
  <c r="F444" i="5"/>
  <c r="H444" i="5" s="1"/>
  <c r="E444" i="5"/>
  <c r="I444" i="5" s="1"/>
  <c r="G443" i="5"/>
  <c r="F443" i="5"/>
  <c r="H443" i="5" s="1"/>
  <c r="E443" i="5"/>
  <c r="I443" i="5" s="1"/>
  <c r="G442" i="5"/>
  <c r="F442" i="5"/>
  <c r="H442" i="5" s="1"/>
  <c r="E442" i="5"/>
  <c r="I442" i="5" s="1"/>
  <c r="G441" i="5"/>
  <c r="F441" i="5"/>
  <c r="H441" i="5" s="1"/>
  <c r="E441" i="5"/>
  <c r="I441" i="5" s="1"/>
  <c r="G440" i="5"/>
  <c r="F440" i="5"/>
  <c r="H440" i="5" s="1"/>
  <c r="E440" i="5"/>
  <c r="I440" i="5" s="1"/>
  <c r="G438" i="5"/>
  <c r="F438" i="5"/>
  <c r="H438" i="5" s="1"/>
  <c r="E438" i="5"/>
  <c r="I438" i="5" s="1"/>
  <c r="G437" i="5"/>
  <c r="F437" i="5"/>
  <c r="H437" i="5" s="1"/>
  <c r="E437" i="5"/>
  <c r="I437" i="5" s="1"/>
  <c r="G436" i="5"/>
  <c r="F436" i="5"/>
  <c r="H436" i="5" s="1"/>
  <c r="E436" i="5"/>
  <c r="I436" i="5" s="1"/>
  <c r="G435" i="5"/>
  <c r="F435" i="5"/>
  <c r="H435" i="5" s="1"/>
  <c r="E435" i="5"/>
  <c r="I435" i="5" s="1"/>
  <c r="G434" i="5"/>
  <c r="F434" i="5"/>
  <c r="H434" i="5" s="1"/>
  <c r="E434" i="5"/>
  <c r="I434" i="5" s="1"/>
  <c r="G433" i="5"/>
  <c r="F433" i="5"/>
  <c r="H433" i="5" s="1"/>
  <c r="E433" i="5"/>
  <c r="I433" i="5" s="1"/>
  <c r="G432" i="5"/>
  <c r="F432" i="5"/>
  <c r="H432" i="5" s="1"/>
  <c r="E432" i="5"/>
  <c r="I432" i="5" s="1"/>
  <c r="G431" i="5"/>
  <c r="F431" i="5"/>
  <c r="H431" i="5" s="1"/>
  <c r="E431" i="5"/>
  <c r="I431" i="5" s="1"/>
  <c r="G430" i="5"/>
  <c r="F430" i="5"/>
  <c r="H430" i="5" s="1"/>
  <c r="E430" i="5"/>
  <c r="I430" i="5" s="1"/>
  <c r="G429" i="5"/>
  <c r="F429" i="5"/>
  <c r="H429" i="5" s="1"/>
  <c r="E429" i="5"/>
  <c r="I429" i="5" s="1"/>
  <c r="G428" i="5"/>
  <c r="F428" i="5"/>
  <c r="H428" i="5" s="1"/>
  <c r="E428" i="5"/>
  <c r="I428" i="5" s="1"/>
  <c r="G427" i="5"/>
  <c r="F427" i="5"/>
  <c r="H427" i="5" s="1"/>
  <c r="E427" i="5"/>
  <c r="I427" i="5" s="1"/>
  <c r="G426" i="5"/>
  <c r="F426" i="5"/>
  <c r="H426" i="5" s="1"/>
  <c r="E426" i="5"/>
  <c r="I426" i="5" s="1"/>
  <c r="G424" i="5"/>
  <c r="F424" i="5"/>
  <c r="H424" i="5" s="1"/>
  <c r="E424" i="5"/>
  <c r="I424" i="5" s="1"/>
  <c r="G423" i="5"/>
  <c r="F423" i="5"/>
  <c r="H423" i="5" s="1"/>
  <c r="E423" i="5"/>
  <c r="I423" i="5" s="1"/>
  <c r="G422" i="5"/>
  <c r="F422" i="5"/>
  <c r="H422" i="5" s="1"/>
  <c r="E422" i="5"/>
  <c r="I422" i="5" s="1"/>
  <c r="G420" i="5"/>
  <c r="F420" i="5"/>
  <c r="H420" i="5" s="1"/>
  <c r="E420" i="5"/>
  <c r="I420" i="5" s="1"/>
  <c r="G419" i="5"/>
  <c r="F419" i="5"/>
  <c r="H419" i="5" s="1"/>
  <c r="E419" i="5"/>
  <c r="I419" i="5" s="1"/>
  <c r="G418" i="5"/>
  <c r="F418" i="5"/>
  <c r="H418" i="5" s="1"/>
  <c r="E418" i="5"/>
  <c r="I418" i="5" s="1"/>
  <c r="G417" i="5"/>
  <c r="F417" i="5"/>
  <c r="H417" i="5" s="1"/>
  <c r="E417" i="5"/>
  <c r="I417" i="5" s="1"/>
  <c r="G416" i="5"/>
  <c r="F416" i="5"/>
  <c r="H416" i="5" s="1"/>
  <c r="E416" i="5"/>
  <c r="I416" i="5" s="1"/>
  <c r="G415" i="5"/>
  <c r="F415" i="5"/>
  <c r="H415" i="5" s="1"/>
  <c r="E415" i="5"/>
  <c r="I415" i="5" s="1"/>
  <c r="G414" i="5"/>
  <c r="F414" i="5"/>
  <c r="H414" i="5" s="1"/>
  <c r="E414" i="5"/>
  <c r="I414" i="5" s="1"/>
  <c r="G413" i="5"/>
  <c r="F413" i="5"/>
  <c r="H413" i="5" s="1"/>
  <c r="E413" i="5"/>
  <c r="I413" i="5" s="1"/>
  <c r="G412" i="5"/>
  <c r="F412" i="5"/>
  <c r="H412" i="5" s="1"/>
  <c r="E412" i="5"/>
  <c r="I412" i="5" s="1"/>
  <c r="G411" i="5"/>
  <c r="F411" i="5"/>
  <c r="H411" i="5" s="1"/>
  <c r="E411" i="5"/>
  <c r="I411" i="5" s="1"/>
  <c r="G409" i="5"/>
  <c r="F409" i="5"/>
  <c r="H409" i="5" s="1"/>
  <c r="E409" i="5"/>
  <c r="I409" i="5" s="1"/>
  <c r="G408" i="5"/>
  <c r="F408" i="5"/>
  <c r="H408" i="5" s="1"/>
  <c r="E408" i="5"/>
  <c r="I408" i="5" s="1"/>
  <c r="G407" i="5"/>
  <c r="F407" i="5"/>
  <c r="H407" i="5" s="1"/>
  <c r="E407" i="5"/>
  <c r="I407" i="5" s="1"/>
  <c r="G406" i="5"/>
  <c r="F406" i="5"/>
  <c r="H406" i="5" s="1"/>
  <c r="E406" i="5"/>
  <c r="I406" i="5" s="1"/>
  <c r="G405" i="5"/>
  <c r="F405" i="5"/>
  <c r="H405" i="5" s="1"/>
  <c r="E405" i="5"/>
  <c r="I405" i="5" s="1"/>
  <c r="G404" i="5"/>
  <c r="F404" i="5"/>
  <c r="H404" i="5" s="1"/>
  <c r="E404" i="5"/>
  <c r="I404" i="5" s="1"/>
  <c r="G403" i="5"/>
  <c r="F403" i="5"/>
  <c r="H403" i="5" s="1"/>
  <c r="E403" i="5"/>
  <c r="I403" i="5" s="1"/>
  <c r="G402" i="5"/>
  <c r="F402" i="5"/>
  <c r="H402" i="5" s="1"/>
  <c r="E402" i="5"/>
  <c r="I402" i="5" s="1"/>
  <c r="G401" i="5"/>
  <c r="F401" i="5"/>
  <c r="H401" i="5" s="1"/>
  <c r="E401" i="5"/>
  <c r="I401" i="5" s="1"/>
  <c r="G400" i="5"/>
  <c r="F400" i="5"/>
  <c r="H400" i="5" s="1"/>
  <c r="E400" i="5"/>
  <c r="I400" i="5" s="1"/>
  <c r="G399" i="5"/>
  <c r="F399" i="5"/>
  <c r="H399" i="5" s="1"/>
  <c r="E399" i="5"/>
  <c r="I399" i="5" s="1"/>
  <c r="G398" i="5"/>
  <c r="F398" i="5"/>
  <c r="H398" i="5" s="1"/>
  <c r="E398" i="5"/>
  <c r="I398" i="5" s="1"/>
  <c r="G397" i="5"/>
  <c r="F397" i="5"/>
  <c r="H397" i="5" s="1"/>
  <c r="E397" i="5"/>
  <c r="I397" i="5" s="1"/>
  <c r="G383" i="5"/>
  <c r="F383" i="5"/>
  <c r="H383" i="5" s="1"/>
  <c r="E383" i="5"/>
  <c r="I383" i="5" s="1"/>
  <c r="G382" i="5"/>
  <c r="F382" i="5"/>
  <c r="H382" i="5" s="1"/>
  <c r="E382" i="5"/>
  <c r="I382" i="5" s="1"/>
  <c r="G381" i="5"/>
  <c r="F381" i="5"/>
  <c r="H381" i="5" s="1"/>
  <c r="E381" i="5"/>
  <c r="I381" i="5" s="1"/>
  <c r="G380" i="5"/>
  <c r="F380" i="5"/>
  <c r="H380" i="5" s="1"/>
  <c r="E380" i="5"/>
  <c r="I380" i="5" s="1"/>
  <c r="G379" i="5"/>
  <c r="F379" i="5"/>
  <c r="H379" i="5" s="1"/>
  <c r="E379" i="5"/>
  <c r="I379" i="5" s="1"/>
  <c r="G378" i="5"/>
  <c r="F378" i="5"/>
  <c r="H378" i="5" s="1"/>
  <c r="E378" i="5"/>
  <c r="I378" i="5" s="1"/>
  <c r="G377" i="5"/>
  <c r="F377" i="5"/>
  <c r="H377" i="5" s="1"/>
  <c r="E377" i="5"/>
  <c r="I377" i="5" s="1"/>
  <c r="G376" i="5"/>
  <c r="F376" i="5"/>
  <c r="H376" i="5" s="1"/>
  <c r="E376" i="5"/>
  <c r="I376" i="5" s="1"/>
  <c r="G375" i="5"/>
  <c r="F375" i="5"/>
  <c r="H375" i="5" s="1"/>
  <c r="E375" i="5"/>
  <c r="I375" i="5" s="1"/>
  <c r="G374" i="5"/>
  <c r="F374" i="5"/>
  <c r="H374" i="5" s="1"/>
  <c r="E374" i="5"/>
  <c r="I374" i="5" s="1"/>
  <c r="G373" i="5"/>
  <c r="F373" i="5"/>
  <c r="H373" i="5" s="1"/>
  <c r="E373" i="5"/>
  <c r="I373" i="5" s="1"/>
  <c r="G372" i="5"/>
  <c r="F372" i="5"/>
  <c r="H372" i="5" s="1"/>
  <c r="E372" i="5"/>
  <c r="I372" i="5" s="1"/>
  <c r="G371" i="5"/>
  <c r="F371" i="5"/>
  <c r="H371" i="5" s="1"/>
  <c r="E371" i="5"/>
  <c r="I371" i="5" s="1"/>
  <c r="G370" i="5"/>
  <c r="F370" i="5"/>
  <c r="H370" i="5" s="1"/>
  <c r="E370" i="5"/>
  <c r="I370" i="5" s="1"/>
  <c r="G369" i="5"/>
  <c r="F369" i="5"/>
  <c r="H369" i="5" s="1"/>
  <c r="E369" i="5"/>
  <c r="I369" i="5" s="1"/>
  <c r="G368" i="5"/>
  <c r="F368" i="5"/>
  <c r="H368" i="5" s="1"/>
  <c r="E368" i="5"/>
  <c r="I368" i="5" s="1"/>
  <c r="G367" i="5"/>
  <c r="F367" i="5"/>
  <c r="H367" i="5" s="1"/>
  <c r="E367" i="5"/>
  <c r="I367" i="5" s="1"/>
  <c r="G366" i="5"/>
  <c r="F366" i="5"/>
  <c r="H366" i="5" s="1"/>
  <c r="E366" i="5"/>
  <c r="I366" i="5" s="1"/>
  <c r="G365" i="5"/>
  <c r="F365" i="5"/>
  <c r="H365" i="5" s="1"/>
  <c r="E365" i="5"/>
  <c r="I365" i="5" s="1"/>
  <c r="G364" i="5"/>
  <c r="F364" i="5"/>
  <c r="H364" i="5" s="1"/>
  <c r="E364" i="5"/>
  <c r="I364" i="5" s="1"/>
  <c r="G363" i="5"/>
  <c r="F363" i="5"/>
  <c r="H363" i="5" s="1"/>
  <c r="E363" i="5"/>
  <c r="I363" i="5" s="1"/>
  <c r="G362" i="5"/>
  <c r="F362" i="5"/>
  <c r="H362" i="5" s="1"/>
  <c r="E362" i="5"/>
  <c r="I362" i="5" s="1"/>
  <c r="G361" i="5"/>
  <c r="F361" i="5"/>
  <c r="H361" i="5" s="1"/>
  <c r="E361" i="5"/>
  <c r="I361" i="5" s="1"/>
  <c r="G360" i="5"/>
  <c r="F360" i="5"/>
  <c r="H360" i="5" s="1"/>
  <c r="E360" i="5"/>
  <c r="I360" i="5" s="1"/>
  <c r="G359" i="5"/>
  <c r="F359" i="5"/>
  <c r="H359" i="5" s="1"/>
  <c r="E359" i="5"/>
  <c r="I359" i="5" s="1"/>
  <c r="G358" i="5"/>
  <c r="F358" i="5"/>
  <c r="H358" i="5" s="1"/>
  <c r="E358" i="5"/>
  <c r="I358" i="5" s="1"/>
  <c r="G357" i="5"/>
  <c r="F357" i="5"/>
  <c r="H357" i="5" s="1"/>
  <c r="E357" i="5"/>
  <c r="I357" i="5" s="1"/>
  <c r="G356" i="5"/>
  <c r="F356" i="5"/>
  <c r="H356" i="5" s="1"/>
  <c r="E356" i="5"/>
  <c r="I356" i="5" s="1"/>
  <c r="G355" i="5"/>
  <c r="F355" i="5"/>
  <c r="H355" i="5" s="1"/>
  <c r="E355" i="5"/>
  <c r="I355" i="5" s="1"/>
  <c r="G354" i="5"/>
  <c r="F354" i="5"/>
  <c r="H354" i="5" s="1"/>
  <c r="E354" i="5"/>
  <c r="I354" i="5" s="1"/>
  <c r="G353" i="5"/>
  <c r="F353" i="5"/>
  <c r="H353" i="5" s="1"/>
  <c r="E353" i="5"/>
  <c r="I353" i="5" s="1"/>
  <c r="G352" i="5"/>
  <c r="F352" i="5"/>
  <c r="H352" i="5" s="1"/>
  <c r="E352" i="5"/>
  <c r="I352" i="5" s="1"/>
  <c r="G351" i="5"/>
  <c r="F351" i="5"/>
  <c r="H351" i="5" s="1"/>
  <c r="E351" i="5"/>
  <c r="I351" i="5" s="1"/>
  <c r="H342" i="5"/>
  <c r="I342" i="5"/>
  <c r="H341" i="5"/>
  <c r="I341" i="5"/>
  <c r="H340" i="5"/>
  <c r="I340" i="5"/>
  <c r="H339" i="5"/>
  <c r="I339" i="5"/>
  <c r="H338" i="5"/>
  <c r="I338" i="5"/>
  <c r="H337" i="5"/>
  <c r="I337" i="5"/>
  <c r="H336" i="5"/>
  <c r="I336" i="5"/>
  <c r="DJ680" i="5"/>
  <c r="DK680" i="5"/>
  <c r="DL680" i="5"/>
  <c r="DM680" i="5"/>
  <c r="DN680" i="5"/>
  <c r="DO680" i="5"/>
  <c r="DP680" i="5"/>
  <c r="DQ680" i="5"/>
  <c r="DR680" i="5"/>
  <c r="DS680" i="5"/>
  <c r="DT680" i="5"/>
  <c r="DU680" i="5"/>
  <c r="DV680" i="5"/>
  <c r="DW680" i="5"/>
  <c r="DJ681" i="5"/>
  <c r="DK681" i="5"/>
  <c r="DL681" i="5"/>
  <c r="DM681" i="5"/>
  <c r="DN681" i="5"/>
  <c r="DO681" i="5"/>
  <c r="DP681" i="5"/>
  <c r="DQ681" i="5"/>
  <c r="DR681" i="5"/>
  <c r="DS681" i="5"/>
  <c r="DT681" i="5"/>
  <c r="DU681" i="5"/>
  <c r="DV681" i="5"/>
  <c r="DW681" i="5"/>
  <c r="DJ682" i="5"/>
  <c r="DK682" i="5"/>
  <c r="DL682" i="5"/>
  <c r="DM682" i="5"/>
  <c r="DN682" i="5"/>
  <c r="DO682" i="5"/>
  <c r="DP682" i="5"/>
  <c r="DQ682" i="5"/>
  <c r="DR682" i="5"/>
  <c r="DS682" i="5"/>
  <c r="DT682" i="5"/>
  <c r="DU682" i="5"/>
  <c r="DV682" i="5"/>
  <c r="DW682" i="5"/>
  <c r="DJ683" i="5"/>
  <c r="DK683" i="5"/>
  <c r="DL683" i="5"/>
  <c r="DM683" i="5"/>
  <c r="DN683" i="5"/>
  <c r="DO683" i="5"/>
  <c r="DP683" i="5"/>
  <c r="DQ683" i="5"/>
  <c r="DR683" i="5"/>
  <c r="DS683" i="5"/>
  <c r="DT683" i="5"/>
  <c r="DU683" i="5"/>
  <c r="DV683" i="5"/>
  <c r="DW683" i="5"/>
  <c r="DJ684" i="5"/>
  <c r="DK684" i="5"/>
  <c r="DL684" i="5"/>
  <c r="DM684" i="5"/>
  <c r="DN684" i="5"/>
  <c r="DO684" i="5"/>
  <c r="DP684" i="5"/>
  <c r="DQ684" i="5"/>
  <c r="DR684" i="5"/>
  <c r="DS684" i="5"/>
  <c r="DT684" i="5"/>
  <c r="DU684" i="5"/>
  <c r="DV684" i="5"/>
  <c r="DW684" i="5"/>
  <c r="DJ685" i="5"/>
  <c r="DK685" i="5"/>
  <c r="DL685" i="5"/>
  <c r="DM685" i="5"/>
  <c r="DN685" i="5"/>
  <c r="DO685" i="5"/>
  <c r="DP685" i="5"/>
  <c r="DQ685" i="5"/>
  <c r="DR685" i="5"/>
  <c r="DS685" i="5"/>
  <c r="DT685" i="5"/>
  <c r="DU685" i="5"/>
  <c r="DV685" i="5"/>
  <c r="DW685" i="5"/>
  <c r="DJ686" i="5"/>
  <c r="DK686" i="5"/>
  <c r="DL686" i="5"/>
  <c r="DM686" i="5"/>
  <c r="DN686" i="5"/>
  <c r="DO686" i="5"/>
  <c r="DP686" i="5"/>
  <c r="DQ686" i="5"/>
  <c r="DR686" i="5"/>
  <c r="DS686" i="5"/>
  <c r="DT686" i="5"/>
  <c r="DU686" i="5"/>
  <c r="DV686" i="5"/>
  <c r="DW686" i="5"/>
  <c r="DJ687" i="5"/>
  <c r="DK687" i="5"/>
  <c r="DL687" i="5"/>
  <c r="DM687" i="5"/>
  <c r="DN687" i="5"/>
  <c r="DO687" i="5"/>
  <c r="DP687" i="5"/>
  <c r="DQ687" i="5"/>
  <c r="DR687" i="5"/>
  <c r="DS687" i="5"/>
  <c r="DT687" i="5"/>
  <c r="DU687" i="5"/>
  <c r="DV687" i="5"/>
  <c r="DW687" i="5"/>
  <c r="DJ688" i="5"/>
  <c r="DK688" i="5"/>
  <c r="DL688" i="5"/>
  <c r="DM688" i="5"/>
  <c r="DN688" i="5"/>
  <c r="DO688" i="5"/>
  <c r="DP688" i="5"/>
  <c r="DQ688" i="5"/>
  <c r="DR688" i="5"/>
  <c r="DS688" i="5"/>
  <c r="DT688" i="5"/>
  <c r="DU688" i="5"/>
  <c r="DV688" i="5"/>
  <c r="DW688" i="5"/>
  <c r="DJ689" i="5"/>
  <c r="DK689" i="5"/>
  <c r="DL689" i="5"/>
  <c r="DM689" i="5"/>
  <c r="DN689" i="5"/>
  <c r="DO689" i="5"/>
  <c r="DP689" i="5"/>
  <c r="DQ689" i="5"/>
  <c r="DR689" i="5"/>
  <c r="DS689" i="5"/>
  <c r="DT689" i="5"/>
  <c r="DU689" i="5"/>
  <c r="DV689" i="5"/>
  <c r="DW689" i="5"/>
  <c r="DJ690" i="5"/>
  <c r="DK690" i="5"/>
  <c r="DL690" i="5"/>
  <c r="DM690" i="5"/>
  <c r="DN690" i="5"/>
  <c r="DO690" i="5"/>
  <c r="DP690" i="5"/>
  <c r="DQ690" i="5"/>
  <c r="DR690" i="5"/>
  <c r="DS690" i="5"/>
  <c r="DT690" i="5"/>
  <c r="DU690" i="5"/>
  <c r="DV690" i="5"/>
  <c r="DW690" i="5"/>
  <c r="DJ691" i="5"/>
  <c r="DK691" i="5"/>
  <c r="DL691" i="5"/>
  <c r="DM691" i="5"/>
  <c r="DN691" i="5"/>
  <c r="DO691" i="5"/>
  <c r="DP691" i="5"/>
  <c r="DQ691" i="5"/>
  <c r="DR691" i="5"/>
  <c r="DS691" i="5"/>
  <c r="DT691" i="5"/>
  <c r="DU691" i="5"/>
  <c r="DV691" i="5"/>
  <c r="DW691" i="5"/>
  <c r="DJ692" i="5"/>
  <c r="DK692" i="5"/>
  <c r="DL692" i="5"/>
  <c r="DM692" i="5"/>
  <c r="DN692" i="5"/>
  <c r="DO692" i="5"/>
  <c r="DP692" i="5"/>
  <c r="DQ692" i="5"/>
  <c r="DR692" i="5"/>
  <c r="DS692" i="5"/>
  <c r="DT692" i="5"/>
  <c r="DU692" i="5"/>
  <c r="DV692" i="5"/>
  <c r="DW692" i="5"/>
  <c r="DJ693" i="5"/>
  <c r="DK693" i="5"/>
  <c r="DL693" i="5"/>
  <c r="DM693" i="5"/>
  <c r="DN693" i="5"/>
  <c r="DO693" i="5"/>
  <c r="DP693" i="5"/>
  <c r="DQ693" i="5"/>
  <c r="DR693" i="5"/>
  <c r="DS693" i="5"/>
  <c r="DT693" i="5"/>
  <c r="DU693" i="5"/>
  <c r="DV693" i="5"/>
  <c r="DW693" i="5"/>
  <c r="DJ694" i="5"/>
  <c r="DK694" i="5"/>
  <c r="DL694" i="5"/>
  <c r="DM694" i="5"/>
  <c r="DN694" i="5"/>
  <c r="DO694" i="5"/>
  <c r="DP694" i="5"/>
  <c r="DQ694" i="5"/>
  <c r="DR694" i="5"/>
  <c r="DS694" i="5"/>
  <c r="DT694" i="5"/>
  <c r="DU694" i="5"/>
  <c r="DV694" i="5"/>
  <c r="DW694" i="5"/>
  <c r="DJ695" i="5"/>
  <c r="DK695" i="5"/>
  <c r="DL695" i="5"/>
  <c r="DM695" i="5"/>
  <c r="DN695" i="5"/>
  <c r="DO695" i="5"/>
  <c r="DP695" i="5"/>
  <c r="DQ695" i="5"/>
  <c r="DR695" i="5"/>
  <c r="DS695" i="5"/>
  <c r="DT695" i="5"/>
  <c r="DU695" i="5"/>
  <c r="DV695" i="5"/>
  <c r="DW695" i="5"/>
  <c r="DJ696" i="5"/>
  <c r="DK696" i="5"/>
  <c r="DL696" i="5"/>
  <c r="DM696" i="5"/>
  <c r="DN696" i="5"/>
  <c r="DO696" i="5"/>
  <c r="DP696" i="5"/>
  <c r="DQ696" i="5"/>
  <c r="DR696" i="5"/>
  <c r="DS696" i="5"/>
  <c r="DT696" i="5"/>
  <c r="DU696" i="5"/>
  <c r="DV696" i="5"/>
  <c r="DW696" i="5"/>
  <c r="DJ697" i="5"/>
  <c r="DK697" i="5"/>
  <c r="DL697" i="5"/>
  <c r="DM697" i="5"/>
  <c r="DN697" i="5"/>
  <c r="DO697" i="5"/>
  <c r="DP697" i="5"/>
  <c r="DQ697" i="5"/>
  <c r="DR697" i="5"/>
  <c r="DS697" i="5"/>
  <c r="DT697" i="5"/>
  <c r="DU697" i="5"/>
  <c r="DV697" i="5"/>
  <c r="DW697" i="5"/>
  <c r="DJ698" i="5"/>
  <c r="DK698" i="5"/>
  <c r="DL698" i="5"/>
  <c r="DM698" i="5"/>
  <c r="DN698" i="5"/>
  <c r="DO698" i="5"/>
  <c r="DP698" i="5"/>
  <c r="DQ698" i="5"/>
  <c r="DR698" i="5"/>
  <c r="DS698" i="5"/>
  <c r="DT698" i="5"/>
  <c r="DU698" i="5"/>
  <c r="DV698" i="5"/>
  <c r="DW698" i="5"/>
  <c r="DJ699" i="5"/>
  <c r="DK699" i="5"/>
  <c r="DL699" i="5"/>
  <c r="DM699" i="5"/>
  <c r="DN699" i="5"/>
  <c r="DO699" i="5"/>
  <c r="DP699" i="5"/>
  <c r="DQ699" i="5"/>
  <c r="DR699" i="5"/>
  <c r="DS699" i="5"/>
  <c r="DT699" i="5"/>
  <c r="DU699" i="5"/>
  <c r="DV699" i="5"/>
  <c r="DW699" i="5"/>
  <c r="DJ700" i="5"/>
  <c r="DK700" i="5"/>
  <c r="DL700" i="5"/>
  <c r="DM700" i="5"/>
  <c r="DN700" i="5"/>
  <c r="DO700" i="5"/>
  <c r="DP700" i="5"/>
  <c r="DQ700" i="5"/>
  <c r="DR700" i="5"/>
  <c r="DS700" i="5"/>
  <c r="DT700" i="5"/>
  <c r="DU700" i="5"/>
  <c r="DV700" i="5"/>
  <c r="DW700" i="5"/>
  <c r="DJ701" i="5"/>
  <c r="DK701" i="5"/>
  <c r="DL701" i="5"/>
  <c r="DM701" i="5"/>
  <c r="DN701" i="5"/>
  <c r="DO701" i="5"/>
  <c r="DP701" i="5"/>
  <c r="DQ701" i="5"/>
  <c r="DR701" i="5"/>
  <c r="DS701" i="5"/>
  <c r="DT701" i="5"/>
  <c r="DU701" i="5"/>
  <c r="DV701" i="5"/>
  <c r="DW701" i="5"/>
  <c r="DJ702" i="5"/>
  <c r="DK702" i="5"/>
  <c r="DL702" i="5"/>
  <c r="DM702" i="5"/>
  <c r="DN702" i="5"/>
  <c r="DO702" i="5"/>
  <c r="DP702" i="5"/>
  <c r="DQ702" i="5"/>
  <c r="DR702" i="5"/>
  <c r="DS702" i="5"/>
  <c r="DT702" i="5"/>
  <c r="DU702" i="5"/>
  <c r="DV702" i="5"/>
  <c r="DW702" i="5"/>
  <c r="DJ703" i="5"/>
  <c r="DK703" i="5"/>
  <c r="DL703" i="5"/>
  <c r="DM703" i="5"/>
  <c r="DN703" i="5"/>
  <c r="DO703" i="5"/>
  <c r="DP703" i="5"/>
  <c r="DQ703" i="5"/>
  <c r="DR703" i="5"/>
  <c r="DS703" i="5"/>
  <c r="DT703" i="5"/>
  <c r="DU703" i="5"/>
  <c r="DV703" i="5"/>
  <c r="DW703" i="5"/>
  <c r="DJ704" i="5"/>
  <c r="DK704" i="5"/>
  <c r="DL704" i="5"/>
  <c r="DM704" i="5"/>
  <c r="DN704" i="5"/>
  <c r="DO704" i="5"/>
  <c r="DP704" i="5"/>
  <c r="DQ704" i="5"/>
  <c r="DR704" i="5"/>
  <c r="DS704" i="5"/>
  <c r="DT704" i="5"/>
  <c r="DU704" i="5"/>
  <c r="DV704" i="5"/>
  <c r="DW704" i="5"/>
  <c r="DJ705" i="5"/>
  <c r="DK705" i="5"/>
  <c r="DL705" i="5"/>
  <c r="DM705" i="5"/>
  <c r="DN705" i="5"/>
  <c r="DO705" i="5"/>
  <c r="DP705" i="5"/>
  <c r="DQ705" i="5"/>
  <c r="DR705" i="5"/>
  <c r="DS705" i="5"/>
  <c r="DT705" i="5"/>
  <c r="DU705" i="5"/>
  <c r="DV705" i="5"/>
  <c r="DW705" i="5"/>
  <c r="DJ706" i="5"/>
  <c r="DK706" i="5"/>
  <c r="DL706" i="5"/>
  <c r="DM706" i="5"/>
  <c r="DN706" i="5"/>
  <c r="DO706" i="5"/>
  <c r="DP706" i="5"/>
  <c r="DQ706" i="5"/>
  <c r="DR706" i="5"/>
  <c r="DS706" i="5"/>
  <c r="DT706" i="5"/>
  <c r="DU706" i="5"/>
  <c r="DV706" i="5"/>
  <c r="DW706" i="5"/>
  <c r="DJ707" i="5"/>
  <c r="DK707" i="5"/>
  <c r="DL707" i="5"/>
  <c r="DM707" i="5"/>
  <c r="DN707" i="5"/>
  <c r="DO707" i="5"/>
  <c r="DP707" i="5"/>
  <c r="DQ707" i="5"/>
  <c r="DR707" i="5"/>
  <c r="DS707" i="5"/>
  <c r="DT707" i="5"/>
  <c r="DU707" i="5"/>
  <c r="DV707" i="5"/>
  <c r="DW707" i="5"/>
  <c r="DJ708" i="5"/>
  <c r="DK708" i="5"/>
  <c r="DL708" i="5"/>
  <c r="DM708" i="5"/>
  <c r="DN708" i="5"/>
  <c r="DO708" i="5"/>
  <c r="DP708" i="5"/>
  <c r="DQ708" i="5"/>
  <c r="DR708" i="5"/>
  <c r="DS708" i="5"/>
  <c r="DT708" i="5"/>
  <c r="DU708" i="5"/>
  <c r="DV708" i="5"/>
  <c r="DW708" i="5"/>
  <c r="DJ709" i="5"/>
  <c r="DK709" i="5"/>
  <c r="DL709" i="5"/>
  <c r="DM709" i="5"/>
  <c r="DN709" i="5"/>
  <c r="DO709" i="5"/>
  <c r="DP709" i="5"/>
  <c r="DQ709" i="5"/>
  <c r="DR709" i="5"/>
  <c r="DS709" i="5"/>
  <c r="DT709" i="5"/>
  <c r="DU709" i="5"/>
  <c r="DV709" i="5"/>
  <c r="DW709" i="5"/>
  <c r="DJ710" i="5"/>
  <c r="DK710" i="5"/>
  <c r="DL710" i="5"/>
  <c r="DM710" i="5"/>
  <c r="DN710" i="5"/>
  <c r="DO710" i="5"/>
  <c r="DP710" i="5"/>
  <c r="DQ710" i="5"/>
  <c r="DR710" i="5"/>
  <c r="DS710" i="5"/>
  <c r="DT710" i="5"/>
  <c r="DU710" i="5"/>
  <c r="DV710" i="5"/>
  <c r="DW710" i="5"/>
  <c r="DJ711" i="5"/>
  <c r="DK711" i="5"/>
  <c r="DL711" i="5"/>
  <c r="DM711" i="5"/>
  <c r="DN711" i="5"/>
  <c r="DO711" i="5"/>
  <c r="DP711" i="5"/>
  <c r="DQ711" i="5"/>
  <c r="DR711" i="5"/>
  <c r="DS711" i="5"/>
  <c r="DT711" i="5"/>
  <c r="DU711" i="5"/>
  <c r="DV711" i="5"/>
  <c r="DW711" i="5"/>
  <c r="DJ712" i="5"/>
  <c r="DK712" i="5"/>
  <c r="DL712" i="5"/>
  <c r="DM712" i="5"/>
  <c r="DN712" i="5"/>
  <c r="DO712" i="5"/>
  <c r="DP712" i="5"/>
  <c r="DQ712" i="5"/>
  <c r="DR712" i="5"/>
  <c r="DS712" i="5"/>
  <c r="DT712" i="5"/>
  <c r="DU712" i="5"/>
  <c r="DV712" i="5"/>
  <c r="DW712" i="5"/>
  <c r="DJ713" i="5"/>
  <c r="DK713" i="5"/>
  <c r="DL713" i="5"/>
  <c r="DM713" i="5"/>
  <c r="DN713" i="5"/>
  <c r="DO713" i="5"/>
  <c r="DP713" i="5"/>
  <c r="DQ713" i="5"/>
  <c r="DR713" i="5"/>
  <c r="DS713" i="5"/>
  <c r="DT713" i="5"/>
  <c r="DU713" i="5"/>
  <c r="DV713" i="5"/>
  <c r="DW713" i="5"/>
  <c r="DJ714" i="5"/>
  <c r="DK714" i="5"/>
  <c r="DL714" i="5"/>
  <c r="DM714" i="5"/>
  <c r="DN714" i="5"/>
  <c r="DO714" i="5"/>
  <c r="DP714" i="5"/>
  <c r="DQ714" i="5"/>
  <c r="DR714" i="5"/>
  <c r="DS714" i="5"/>
  <c r="DT714" i="5"/>
  <c r="DU714" i="5"/>
  <c r="DV714" i="5"/>
  <c r="DW714" i="5"/>
  <c r="DJ715" i="5"/>
  <c r="DK715" i="5"/>
  <c r="DL715" i="5"/>
  <c r="DM715" i="5"/>
  <c r="DN715" i="5"/>
  <c r="DO715" i="5"/>
  <c r="DP715" i="5"/>
  <c r="DQ715" i="5"/>
  <c r="DR715" i="5"/>
  <c r="DS715" i="5"/>
  <c r="DT715" i="5"/>
  <c r="DU715" i="5"/>
  <c r="DV715" i="5"/>
  <c r="DW715" i="5"/>
  <c r="DJ716" i="5"/>
  <c r="DK716" i="5"/>
  <c r="DL716" i="5"/>
  <c r="DM716" i="5"/>
  <c r="DN716" i="5"/>
  <c r="DO716" i="5"/>
  <c r="DP716" i="5"/>
  <c r="DQ716" i="5"/>
  <c r="DR716" i="5"/>
  <c r="DS716" i="5"/>
  <c r="DT716" i="5"/>
  <c r="DU716" i="5"/>
  <c r="DV716" i="5"/>
  <c r="DW716" i="5"/>
  <c r="DJ717" i="5"/>
  <c r="DK717" i="5"/>
  <c r="DL717" i="5"/>
  <c r="DM717" i="5"/>
  <c r="DN717" i="5"/>
  <c r="DO717" i="5"/>
  <c r="DP717" i="5"/>
  <c r="DQ717" i="5"/>
  <c r="DR717" i="5"/>
  <c r="DS717" i="5"/>
  <c r="DT717" i="5"/>
  <c r="DU717" i="5"/>
  <c r="DV717" i="5"/>
  <c r="DW717" i="5"/>
  <c r="DJ718" i="5"/>
  <c r="DK718" i="5"/>
  <c r="DL718" i="5"/>
  <c r="DM718" i="5"/>
  <c r="DN718" i="5"/>
  <c r="DO718" i="5"/>
  <c r="DP718" i="5"/>
  <c r="DQ718" i="5"/>
  <c r="DR718" i="5"/>
  <c r="DS718" i="5"/>
  <c r="DT718" i="5"/>
  <c r="DU718" i="5"/>
  <c r="DV718" i="5"/>
  <c r="DW718" i="5"/>
  <c r="DJ719" i="5"/>
  <c r="DK719" i="5"/>
  <c r="DL719" i="5"/>
  <c r="DM719" i="5"/>
  <c r="DN719" i="5"/>
  <c r="DO719" i="5"/>
  <c r="DP719" i="5"/>
  <c r="DQ719" i="5"/>
  <c r="DR719" i="5"/>
  <c r="DS719" i="5"/>
  <c r="DT719" i="5"/>
  <c r="DU719" i="5"/>
  <c r="DV719" i="5"/>
  <c r="DW719" i="5"/>
  <c r="DJ720" i="5"/>
  <c r="DK720" i="5"/>
  <c r="DL720" i="5"/>
  <c r="DM720" i="5"/>
  <c r="DN720" i="5"/>
  <c r="DO720" i="5"/>
  <c r="DP720" i="5"/>
  <c r="DQ720" i="5"/>
  <c r="DR720" i="5"/>
  <c r="DS720" i="5"/>
  <c r="DT720" i="5"/>
  <c r="DU720" i="5"/>
  <c r="DV720" i="5"/>
  <c r="DW720" i="5"/>
  <c r="DJ721" i="5"/>
  <c r="DK721" i="5"/>
  <c r="DL721" i="5"/>
  <c r="DM721" i="5"/>
  <c r="DN721" i="5"/>
  <c r="DO721" i="5"/>
  <c r="DP721" i="5"/>
  <c r="DQ721" i="5"/>
  <c r="DR721" i="5"/>
  <c r="DS721" i="5"/>
  <c r="DT721" i="5"/>
  <c r="DU721" i="5"/>
  <c r="DV721" i="5"/>
  <c r="DW721" i="5"/>
  <c r="DJ722" i="5"/>
  <c r="DK722" i="5"/>
  <c r="DL722" i="5"/>
  <c r="DM722" i="5"/>
  <c r="DN722" i="5"/>
  <c r="DO722" i="5"/>
  <c r="DP722" i="5"/>
  <c r="DQ722" i="5"/>
  <c r="DR722" i="5"/>
  <c r="DS722" i="5"/>
  <c r="DT722" i="5"/>
  <c r="DU722" i="5"/>
  <c r="DV722" i="5"/>
  <c r="DW722" i="5"/>
  <c r="DJ723" i="5"/>
  <c r="DK723" i="5"/>
  <c r="DL723" i="5"/>
  <c r="DM723" i="5"/>
  <c r="DN723" i="5"/>
  <c r="DO723" i="5"/>
  <c r="DP723" i="5"/>
  <c r="DQ723" i="5"/>
  <c r="DR723" i="5"/>
  <c r="DS723" i="5"/>
  <c r="DT723" i="5"/>
  <c r="DU723" i="5"/>
  <c r="DV723" i="5"/>
  <c r="DW723" i="5"/>
  <c r="DJ724" i="5"/>
  <c r="DK724" i="5"/>
  <c r="DL724" i="5"/>
  <c r="DM724" i="5"/>
  <c r="DN724" i="5"/>
  <c r="DO724" i="5"/>
  <c r="DP724" i="5"/>
  <c r="DQ724" i="5"/>
  <c r="DR724" i="5"/>
  <c r="DS724" i="5"/>
  <c r="DT724" i="5"/>
  <c r="DU724" i="5"/>
  <c r="DV724" i="5"/>
  <c r="DW724" i="5"/>
  <c r="DJ725" i="5"/>
  <c r="DK725" i="5"/>
  <c r="DL725" i="5"/>
  <c r="DM725" i="5"/>
  <c r="DN725" i="5"/>
  <c r="DO725" i="5"/>
  <c r="DP725" i="5"/>
  <c r="DQ725" i="5"/>
  <c r="DR725" i="5"/>
  <c r="DS725" i="5"/>
  <c r="DT725" i="5"/>
  <c r="DU725" i="5"/>
  <c r="DV725" i="5"/>
  <c r="DW725" i="5"/>
  <c r="DJ726" i="5"/>
  <c r="DK726" i="5"/>
  <c r="DL726" i="5"/>
  <c r="DM726" i="5"/>
  <c r="DN726" i="5"/>
  <c r="DO726" i="5"/>
  <c r="DP726" i="5"/>
  <c r="DQ726" i="5"/>
  <c r="DR726" i="5"/>
  <c r="DS726" i="5"/>
  <c r="DT726" i="5"/>
  <c r="DU726" i="5"/>
  <c r="DV726" i="5"/>
  <c r="DW726" i="5"/>
  <c r="DJ727" i="5"/>
  <c r="DK727" i="5"/>
  <c r="DL727" i="5"/>
  <c r="DM727" i="5"/>
  <c r="DN727" i="5"/>
  <c r="DO727" i="5"/>
  <c r="DP727" i="5"/>
  <c r="DQ727" i="5"/>
  <c r="DR727" i="5"/>
  <c r="DS727" i="5"/>
  <c r="DT727" i="5"/>
  <c r="DU727" i="5"/>
  <c r="DV727" i="5"/>
  <c r="DW727" i="5"/>
  <c r="DJ728" i="5"/>
  <c r="DK728" i="5"/>
  <c r="DL728" i="5"/>
  <c r="DM728" i="5"/>
  <c r="DN728" i="5"/>
  <c r="DO728" i="5"/>
  <c r="DP728" i="5"/>
  <c r="DQ728" i="5"/>
  <c r="DR728" i="5"/>
  <c r="DS728" i="5"/>
  <c r="DT728" i="5"/>
  <c r="DU728" i="5"/>
  <c r="DV728" i="5"/>
  <c r="DW728" i="5"/>
  <c r="DJ729" i="5"/>
  <c r="DK729" i="5"/>
  <c r="DL729" i="5"/>
  <c r="DM729" i="5"/>
  <c r="DN729" i="5"/>
  <c r="DO729" i="5"/>
  <c r="DP729" i="5"/>
  <c r="DQ729" i="5"/>
  <c r="DR729" i="5"/>
  <c r="DS729" i="5"/>
  <c r="DT729" i="5"/>
  <c r="DU729" i="5"/>
  <c r="DV729" i="5"/>
  <c r="DW729" i="5"/>
  <c r="DJ730" i="5"/>
  <c r="DK730" i="5"/>
  <c r="DL730" i="5"/>
  <c r="DM730" i="5"/>
  <c r="DN730" i="5"/>
  <c r="DO730" i="5"/>
  <c r="DP730" i="5"/>
  <c r="DQ730" i="5"/>
  <c r="DR730" i="5"/>
  <c r="DS730" i="5"/>
  <c r="DT730" i="5"/>
  <c r="DU730" i="5"/>
  <c r="DV730" i="5"/>
  <c r="DW730" i="5"/>
  <c r="DJ731" i="5"/>
  <c r="DK731" i="5"/>
  <c r="DL731" i="5"/>
  <c r="DM731" i="5"/>
  <c r="DN731" i="5"/>
  <c r="DO731" i="5"/>
  <c r="DP731" i="5"/>
  <c r="DQ731" i="5"/>
  <c r="DR731" i="5"/>
  <c r="DS731" i="5"/>
  <c r="DT731" i="5"/>
  <c r="DU731" i="5"/>
  <c r="DV731" i="5"/>
  <c r="DW731" i="5"/>
  <c r="DJ732" i="5"/>
  <c r="DK732" i="5"/>
  <c r="DL732" i="5"/>
  <c r="DM732" i="5"/>
  <c r="DN732" i="5"/>
  <c r="DO732" i="5"/>
  <c r="DP732" i="5"/>
  <c r="DQ732" i="5"/>
  <c r="DR732" i="5"/>
  <c r="DS732" i="5"/>
  <c r="DT732" i="5"/>
  <c r="DU732" i="5"/>
  <c r="DV732" i="5"/>
  <c r="DW732" i="5"/>
  <c r="DJ733" i="5"/>
  <c r="DK733" i="5"/>
  <c r="DL733" i="5"/>
  <c r="DM733" i="5"/>
  <c r="DN733" i="5"/>
  <c r="DO733" i="5"/>
  <c r="DP733" i="5"/>
  <c r="DQ733" i="5"/>
  <c r="DR733" i="5"/>
  <c r="DS733" i="5"/>
  <c r="DT733" i="5"/>
  <c r="DU733" i="5"/>
  <c r="DV733" i="5"/>
  <c r="DW733" i="5"/>
  <c r="DJ734" i="5"/>
  <c r="DK734" i="5"/>
  <c r="DL734" i="5"/>
  <c r="DM734" i="5"/>
  <c r="DN734" i="5"/>
  <c r="DO734" i="5"/>
  <c r="DP734" i="5"/>
  <c r="DQ734" i="5"/>
  <c r="DR734" i="5"/>
  <c r="DS734" i="5"/>
  <c r="DT734" i="5"/>
  <c r="DU734" i="5"/>
  <c r="DV734" i="5"/>
  <c r="DW734" i="5"/>
  <c r="DJ735" i="5"/>
  <c r="DK735" i="5"/>
  <c r="DL735" i="5"/>
  <c r="DM735" i="5"/>
  <c r="DN735" i="5"/>
  <c r="DO735" i="5"/>
  <c r="DP735" i="5"/>
  <c r="DQ735" i="5"/>
  <c r="DR735" i="5"/>
  <c r="DS735" i="5"/>
  <c r="DT735" i="5"/>
  <c r="DU735" i="5"/>
  <c r="DV735" i="5"/>
  <c r="DW735" i="5"/>
  <c r="DJ736" i="5"/>
  <c r="DK736" i="5"/>
  <c r="DL736" i="5"/>
  <c r="DM736" i="5"/>
  <c r="DN736" i="5"/>
  <c r="DO736" i="5"/>
  <c r="DP736" i="5"/>
  <c r="DQ736" i="5"/>
  <c r="DR736" i="5"/>
  <c r="DS736" i="5"/>
  <c r="DT736" i="5"/>
  <c r="DU736" i="5"/>
  <c r="DV736" i="5"/>
  <c r="DW736" i="5"/>
  <c r="DJ737" i="5"/>
  <c r="DK737" i="5"/>
  <c r="DL737" i="5"/>
  <c r="DM737" i="5"/>
  <c r="DN737" i="5"/>
  <c r="DO737" i="5"/>
  <c r="DP737" i="5"/>
  <c r="DQ737" i="5"/>
  <c r="DR737" i="5"/>
  <c r="DS737" i="5"/>
  <c r="DT737" i="5"/>
  <c r="DU737" i="5"/>
  <c r="DV737" i="5"/>
  <c r="DW737" i="5"/>
  <c r="DJ738" i="5"/>
  <c r="DK738" i="5"/>
  <c r="DL738" i="5"/>
  <c r="DM738" i="5"/>
  <c r="DN738" i="5"/>
  <c r="DO738" i="5"/>
  <c r="DP738" i="5"/>
  <c r="DQ738" i="5"/>
  <c r="DR738" i="5"/>
  <c r="DS738" i="5"/>
  <c r="DT738" i="5"/>
  <c r="DU738" i="5"/>
  <c r="DV738" i="5"/>
  <c r="DW738" i="5"/>
  <c r="DJ739" i="5"/>
  <c r="DK739" i="5"/>
  <c r="DL739" i="5"/>
  <c r="DM739" i="5"/>
  <c r="DN739" i="5"/>
  <c r="DO739" i="5"/>
  <c r="DP739" i="5"/>
  <c r="DQ739" i="5"/>
  <c r="DR739" i="5"/>
  <c r="DS739" i="5"/>
  <c r="DT739" i="5"/>
  <c r="DU739" i="5"/>
  <c r="DV739" i="5"/>
  <c r="DW739" i="5"/>
  <c r="DJ740" i="5"/>
  <c r="DK740" i="5"/>
  <c r="DL740" i="5"/>
  <c r="DM740" i="5"/>
  <c r="DN740" i="5"/>
  <c r="DO740" i="5"/>
  <c r="DP740" i="5"/>
  <c r="DQ740" i="5"/>
  <c r="DR740" i="5"/>
  <c r="DS740" i="5"/>
  <c r="DT740" i="5"/>
  <c r="DU740" i="5"/>
  <c r="DV740" i="5"/>
  <c r="DW740" i="5"/>
  <c r="DJ741" i="5"/>
  <c r="DK741" i="5"/>
  <c r="DL741" i="5"/>
  <c r="DM741" i="5"/>
  <c r="DN741" i="5"/>
  <c r="DO741" i="5"/>
  <c r="DP741" i="5"/>
  <c r="DQ741" i="5"/>
  <c r="DR741" i="5"/>
  <c r="DS741" i="5"/>
  <c r="DT741" i="5"/>
  <c r="DU741" i="5"/>
  <c r="DV741" i="5"/>
  <c r="DW741" i="5"/>
  <c r="DJ742" i="5"/>
  <c r="DK742" i="5"/>
  <c r="DL742" i="5"/>
  <c r="DM742" i="5"/>
  <c r="DN742" i="5"/>
  <c r="DO742" i="5"/>
  <c r="DP742" i="5"/>
  <c r="DQ742" i="5"/>
  <c r="DR742" i="5"/>
  <c r="DS742" i="5"/>
  <c r="DT742" i="5"/>
  <c r="DU742" i="5"/>
  <c r="DV742" i="5"/>
  <c r="DW742" i="5"/>
  <c r="DJ743" i="5"/>
  <c r="DK743" i="5"/>
  <c r="DL743" i="5"/>
  <c r="DM743" i="5"/>
  <c r="DN743" i="5"/>
  <c r="DO743" i="5"/>
  <c r="DP743" i="5"/>
  <c r="DQ743" i="5"/>
  <c r="DR743" i="5"/>
  <c r="DS743" i="5"/>
  <c r="DT743" i="5"/>
  <c r="DU743" i="5"/>
  <c r="DV743" i="5"/>
  <c r="DW743" i="5"/>
  <c r="DJ744" i="5"/>
  <c r="DK744" i="5"/>
  <c r="DL744" i="5"/>
  <c r="DM744" i="5"/>
  <c r="DN744" i="5"/>
  <c r="DO744" i="5"/>
  <c r="DP744" i="5"/>
  <c r="DQ744" i="5"/>
  <c r="DR744" i="5"/>
  <c r="DS744" i="5"/>
  <c r="DT744" i="5"/>
  <c r="DU744" i="5"/>
  <c r="DV744" i="5"/>
  <c r="DW744" i="5"/>
  <c r="DJ745" i="5"/>
  <c r="DK745" i="5"/>
  <c r="DL745" i="5"/>
  <c r="DM745" i="5"/>
  <c r="DN745" i="5"/>
  <c r="DO745" i="5"/>
  <c r="DP745" i="5"/>
  <c r="DQ745" i="5"/>
  <c r="DR745" i="5"/>
  <c r="DS745" i="5"/>
  <c r="DT745" i="5"/>
  <c r="DU745" i="5"/>
  <c r="DV745" i="5"/>
  <c r="DW745" i="5"/>
  <c r="DJ746" i="5"/>
  <c r="DK746" i="5"/>
  <c r="DL746" i="5"/>
  <c r="DM746" i="5"/>
  <c r="DN746" i="5"/>
  <c r="DO746" i="5"/>
  <c r="DP746" i="5"/>
  <c r="DQ746" i="5"/>
  <c r="DR746" i="5"/>
  <c r="DS746" i="5"/>
  <c r="DT746" i="5"/>
  <c r="DU746" i="5"/>
  <c r="DV746" i="5"/>
  <c r="DW746" i="5"/>
  <c r="DJ747" i="5"/>
  <c r="DK747" i="5"/>
  <c r="DL747" i="5"/>
  <c r="DM747" i="5"/>
  <c r="DN747" i="5"/>
  <c r="DO747" i="5"/>
  <c r="DP747" i="5"/>
  <c r="DQ747" i="5"/>
  <c r="DR747" i="5"/>
  <c r="DS747" i="5"/>
  <c r="DT747" i="5"/>
  <c r="DU747" i="5"/>
  <c r="DV747" i="5"/>
  <c r="DW747" i="5"/>
  <c r="DJ748" i="5"/>
  <c r="DK748" i="5"/>
  <c r="DL748" i="5"/>
  <c r="DM748" i="5"/>
  <c r="DN748" i="5"/>
  <c r="DO748" i="5"/>
  <c r="DP748" i="5"/>
  <c r="DQ748" i="5"/>
  <c r="DR748" i="5"/>
  <c r="DS748" i="5"/>
  <c r="DT748" i="5"/>
  <c r="DU748" i="5"/>
  <c r="DV748" i="5"/>
  <c r="DW748" i="5"/>
  <c r="DJ749" i="5"/>
  <c r="DK749" i="5"/>
  <c r="DL749" i="5"/>
  <c r="DM749" i="5"/>
  <c r="DN749" i="5"/>
  <c r="DO749" i="5"/>
  <c r="DP749" i="5"/>
  <c r="DQ749" i="5"/>
  <c r="DR749" i="5"/>
  <c r="DS749" i="5"/>
  <c r="DT749" i="5"/>
  <c r="DU749" i="5"/>
  <c r="DV749" i="5"/>
  <c r="DW749" i="5"/>
  <c r="DJ750" i="5"/>
  <c r="DK750" i="5"/>
  <c r="DL750" i="5"/>
  <c r="DM750" i="5"/>
  <c r="DN750" i="5"/>
  <c r="DO750" i="5"/>
  <c r="DP750" i="5"/>
  <c r="DQ750" i="5"/>
  <c r="DR750" i="5"/>
  <c r="DS750" i="5"/>
  <c r="DT750" i="5"/>
  <c r="DU750" i="5"/>
  <c r="DV750" i="5"/>
  <c r="DW750" i="5"/>
  <c r="DJ751" i="5"/>
  <c r="DK751" i="5"/>
  <c r="DL751" i="5"/>
  <c r="DM751" i="5"/>
  <c r="DN751" i="5"/>
  <c r="DO751" i="5"/>
  <c r="DP751" i="5"/>
  <c r="DQ751" i="5"/>
  <c r="DR751" i="5"/>
  <c r="DS751" i="5"/>
  <c r="DT751" i="5"/>
  <c r="DU751" i="5"/>
  <c r="DV751" i="5"/>
  <c r="DW751" i="5"/>
  <c r="DJ752" i="5"/>
  <c r="DK752" i="5"/>
  <c r="DL752" i="5"/>
  <c r="DM752" i="5"/>
  <c r="DN752" i="5"/>
  <c r="DO752" i="5"/>
  <c r="DP752" i="5"/>
  <c r="DQ752" i="5"/>
  <c r="DR752" i="5"/>
  <c r="DS752" i="5"/>
  <c r="DT752" i="5"/>
  <c r="DU752" i="5"/>
  <c r="DV752" i="5"/>
  <c r="DW752" i="5"/>
  <c r="DJ753" i="5"/>
  <c r="DK753" i="5"/>
  <c r="DL753" i="5"/>
  <c r="DM753" i="5"/>
  <c r="DN753" i="5"/>
  <c r="DO753" i="5"/>
  <c r="DP753" i="5"/>
  <c r="DQ753" i="5"/>
  <c r="DR753" i="5"/>
  <c r="DS753" i="5"/>
  <c r="DT753" i="5"/>
  <c r="DU753" i="5"/>
  <c r="DV753" i="5"/>
  <c r="DW753" i="5"/>
  <c r="DJ754" i="5"/>
  <c r="DK754" i="5"/>
  <c r="DL754" i="5"/>
  <c r="DM754" i="5"/>
  <c r="DN754" i="5"/>
  <c r="DO754" i="5"/>
  <c r="DP754" i="5"/>
  <c r="DQ754" i="5"/>
  <c r="DR754" i="5"/>
  <c r="DS754" i="5"/>
  <c r="DT754" i="5"/>
  <c r="DU754" i="5"/>
  <c r="DV754" i="5"/>
  <c r="DW754" i="5"/>
  <c r="DJ755" i="5"/>
  <c r="DK755" i="5"/>
  <c r="DL755" i="5"/>
  <c r="DM755" i="5"/>
  <c r="DN755" i="5"/>
  <c r="DO755" i="5"/>
  <c r="DP755" i="5"/>
  <c r="DQ755" i="5"/>
  <c r="DR755" i="5"/>
  <c r="DS755" i="5"/>
  <c r="DT755" i="5"/>
  <c r="DU755" i="5"/>
  <c r="DV755" i="5"/>
  <c r="DW755" i="5"/>
  <c r="DJ756" i="5"/>
  <c r="DK756" i="5"/>
  <c r="DL756" i="5"/>
  <c r="DM756" i="5"/>
  <c r="DN756" i="5"/>
  <c r="DO756" i="5"/>
  <c r="DP756" i="5"/>
  <c r="DQ756" i="5"/>
  <c r="DR756" i="5"/>
  <c r="DS756" i="5"/>
  <c r="DT756" i="5"/>
  <c r="DU756" i="5"/>
  <c r="DV756" i="5"/>
  <c r="DW756" i="5"/>
  <c r="DJ757" i="5"/>
  <c r="DK757" i="5"/>
  <c r="DL757" i="5"/>
  <c r="DM757" i="5"/>
  <c r="DN757" i="5"/>
  <c r="DO757" i="5"/>
  <c r="DP757" i="5"/>
  <c r="DQ757" i="5"/>
  <c r="DR757" i="5"/>
  <c r="DS757" i="5"/>
  <c r="DT757" i="5"/>
  <c r="DU757" i="5"/>
  <c r="DV757" i="5"/>
  <c r="DW757" i="5"/>
  <c r="DJ758" i="5"/>
  <c r="DK758" i="5"/>
  <c r="DL758" i="5"/>
  <c r="DM758" i="5"/>
  <c r="DN758" i="5"/>
  <c r="DO758" i="5"/>
  <c r="DP758" i="5"/>
  <c r="DQ758" i="5"/>
  <c r="DR758" i="5"/>
  <c r="DS758" i="5"/>
  <c r="DT758" i="5"/>
  <c r="DU758" i="5"/>
  <c r="DV758" i="5"/>
  <c r="DW758" i="5"/>
  <c r="DJ759" i="5"/>
  <c r="DK759" i="5"/>
  <c r="DL759" i="5"/>
  <c r="DM759" i="5"/>
  <c r="DN759" i="5"/>
  <c r="DO759" i="5"/>
  <c r="DP759" i="5"/>
  <c r="DQ759" i="5"/>
  <c r="DR759" i="5"/>
  <c r="DS759" i="5"/>
  <c r="DT759" i="5"/>
  <c r="DU759" i="5"/>
  <c r="DV759" i="5"/>
  <c r="DW759" i="5"/>
  <c r="DJ760" i="5"/>
  <c r="DK760" i="5"/>
  <c r="DL760" i="5"/>
  <c r="DM760" i="5"/>
  <c r="DN760" i="5"/>
  <c r="DO760" i="5"/>
  <c r="DP760" i="5"/>
  <c r="DQ760" i="5"/>
  <c r="DR760" i="5"/>
  <c r="DS760" i="5"/>
  <c r="DT760" i="5"/>
  <c r="DU760" i="5"/>
  <c r="DV760" i="5"/>
  <c r="DW760" i="5"/>
  <c r="DJ761" i="5"/>
  <c r="DK761" i="5"/>
  <c r="DL761" i="5"/>
  <c r="DM761" i="5"/>
  <c r="DN761" i="5"/>
  <c r="DO761" i="5"/>
  <c r="DP761" i="5"/>
  <c r="DQ761" i="5"/>
  <c r="DR761" i="5"/>
  <c r="DS761" i="5"/>
  <c r="DT761" i="5"/>
  <c r="DU761" i="5"/>
  <c r="DV761" i="5"/>
  <c r="DW761" i="5"/>
  <c r="DJ762" i="5"/>
  <c r="DK762" i="5"/>
  <c r="DL762" i="5"/>
  <c r="DM762" i="5"/>
  <c r="DN762" i="5"/>
  <c r="DO762" i="5"/>
  <c r="DP762" i="5"/>
  <c r="DQ762" i="5"/>
  <c r="DR762" i="5"/>
  <c r="DS762" i="5"/>
  <c r="DT762" i="5"/>
  <c r="DU762" i="5"/>
  <c r="DV762" i="5"/>
  <c r="DW762" i="5"/>
  <c r="DJ763" i="5"/>
  <c r="DK763" i="5"/>
  <c r="DL763" i="5"/>
  <c r="DM763" i="5"/>
  <c r="DN763" i="5"/>
  <c r="DO763" i="5"/>
  <c r="DP763" i="5"/>
  <c r="DQ763" i="5"/>
  <c r="DR763" i="5"/>
  <c r="DS763" i="5"/>
  <c r="DT763" i="5"/>
  <c r="DU763" i="5"/>
  <c r="DV763" i="5"/>
  <c r="DW763" i="5"/>
  <c r="DJ764" i="5"/>
  <c r="DK764" i="5"/>
  <c r="DL764" i="5"/>
  <c r="DM764" i="5"/>
  <c r="DN764" i="5"/>
  <c r="DO764" i="5"/>
  <c r="DP764" i="5"/>
  <c r="DQ764" i="5"/>
  <c r="DR764" i="5"/>
  <c r="DS764" i="5"/>
  <c r="DT764" i="5"/>
  <c r="DU764" i="5"/>
  <c r="DV764" i="5"/>
  <c r="DW764" i="5"/>
  <c r="DJ765" i="5"/>
  <c r="DK765" i="5"/>
  <c r="DL765" i="5"/>
  <c r="DM765" i="5"/>
  <c r="DN765" i="5"/>
  <c r="DO765" i="5"/>
  <c r="DP765" i="5"/>
  <c r="DQ765" i="5"/>
  <c r="DR765" i="5"/>
  <c r="DS765" i="5"/>
  <c r="DT765" i="5"/>
  <c r="DU765" i="5"/>
  <c r="DV765" i="5"/>
  <c r="DW765" i="5"/>
  <c r="DJ766" i="5"/>
  <c r="DK766" i="5"/>
  <c r="DL766" i="5"/>
  <c r="DM766" i="5"/>
  <c r="DN766" i="5"/>
  <c r="DO766" i="5"/>
  <c r="DP766" i="5"/>
  <c r="DQ766" i="5"/>
  <c r="DR766" i="5"/>
  <c r="DS766" i="5"/>
  <c r="DT766" i="5"/>
  <c r="DU766" i="5"/>
  <c r="DV766" i="5"/>
  <c r="DW766" i="5"/>
  <c r="DJ767" i="5"/>
  <c r="DK767" i="5"/>
  <c r="DL767" i="5"/>
  <c r="DM767" i="5"/>
  <c r="DN767" i="5"/>
  <c r="DO767" i="5"/>
  <c r="DP767" i="5"/>
  <c r="DQ767" i="5"/>
  <c r="DR767" i="5"/>
  <c r="DS767" i="5"/>
  <c r="DT767" i="5"/>
  <c r="DU767" i="5"/>
  <c r="DV767" i="5"/>
  <c r="DW767" i="5"/>
  <c r="DJ768" i="5"/>
  <c r="DK768" i="5"/>
  <c r="DL768" i="5"/>
  <c r="DM768" i="5"/>
  <c r="DN768" i="5"/>
  <c r="DO768" i="5"/>
  <c r="DP768" i="5"/>
  <c r="DQ768" i="5"/>
  <c r="DR768" i="5"/>
  <c r="DS768" i="5"/>
  <c r="DT768" i="5"/>
  <c r="DU768" i="5"/>
  <c r="DV768" i="5"/>
  <c r="DW768" i="5"/>
  <c r="DJ769" i="5"/>
  <c r="DK769" i="5"/>
  <c r="DL769" i="5"/>
  <c r="DM769" i="5"/>
  <c r="DN769" i="5"/>
  <c r="DO769" i="5"/>
  <c r="DP769" i="5"/>
  <c r="DQ769" i="5"/>
  <c r="DR769" i="5"/>
  <c r="DS769" i="5"/>
  <c r="DT769" i="5"/>
  <c r="DU769" i="5"/>
  <c r="DV769" i="5"/>
  <c r="DW769" i="5"/>
  <c r="DJ770" i="5"/>
  <c r="DK770" i="5"/>
  <c r="DL770" i="5"/>
  <c r="DM770" i="5"/>
  <c r="DN770" i="5"/>
  <c r="DO770" i="5"/>
  <c r="DP770" i="5"/>
  <c r="DQ770" i="5"/>
  <c r="DR770" i="5"/>
  <c r="DS770" i="5"/>
  <c r="DT770" i="5"/>
  <c r="DU770" i="5"/>
  <c r="DV770" i="5"/>
  <c r="DW770" i="5"/>
  <c r="DJ771" i="5"/>
  <c r="DK771" i="5"/>
  <c r="DL771" i="5"/>
  <c r="DM771" i="5"/>
  <c r="DN771" i="5"/>
  <c r="DO771" i="5"/>
  <c r="DP771" i="5"/>
  <c r="DQ771" i="5"/>
  <c r="DR771" i="5"/>
  <c r="DS771" i="5"/>
  <c r="DT771" i="5"/>
  <c r="DU771" i="5"/>
  <c r="DV771" i="5"/>
  <c r="DW771" i="5"/>
  <c r="DJ772" i="5"/>
  <c r="DK772" i="5"/>
  <c r="DL772" i="5"/>
  <c r="DM772" i="5"/>
  <c r="DN772" i="5"/>
  <c r="DO772" i="5"/>
  <c r="DP772" i="5"/>
  <c r="DQ772" i="5"/>
  <c r="DR772" i="5"/>
  <c r="DS772" i="5"/>
  <c r="DT772" i="5"/>
  <c r="DU772" i="5"/>
  <c r="DV772" i="5"/>
  <c r="DW772" i="5"/>
  <c r="DJ773" i="5"/>
  <c r="DK773" i="5"/>
  <c r="DL773" i="5"/>
  <c r="DM773" i="5"/>
  <c r="DN773" i="5"/>
  <c r="DO773" i="5"/>
  <c r="DP773" i="5"/>
  <c r="DQ773" i="5"/>
  <c r="DR773" i="5"/>
  <c r="DS773" i="5"/>
  <c r="DT773" i="5"/>
  <c r="DU773" i="5"/>
  <c r="DV773" i="5"/>
  <c r="DW773" i="5"/>
  <c r="DJ774" i="5"/>
  <c r="DK774" i="5"/>
  <c r="DL774" i="5"/>
  <c r="DM774" i="5"/>
  <c r="DN774" i="5"/>
  <c r="DO774" i="5"/>
  <c r="DP774" i="5"/>
  <c r="DQ774" i="5"/>
  <c r="DR774" i="5"/>
  <c r="DS774" i="5"/>
  <c r="DT774" i="5"/>
  <c r="DU774" i="5"/>
  <c r="DV774" i="5"/>
  <c r="DW774" i="5"/>
  <c r="DJ775" i="5"/>
  <c r="DK775" i="5"/>
  <c r="DL775" i="5"/>
  <c r="DM775" i="5"/>
  <c r="DN775" i="5"/>
  <c r="DO775" i="5"/>
  <c r="DP775" i="5"/>
  <c r="DQ775" i="5"/>
  <c r="DR775" i="5"/>
  <c r="DS775" i="5"/>
  <c r="DT775" i="5"/>
  <c r="DU775" i="5"/>
  <c r="DV775" i="5"/>
  <c r="DW775" i="5"/>
  <c r="DJ776" i="5"/>
  <c r="DK776" i="5"/>
  <c r="DL776" i="5"/>
  <c r="DM776" i="5"/>
  <c r="DN776" i="5"/>
  <c r="DO776" i="5"/>
  <c r="DP776" i="5"/>
  <c r="DQ776" i="5"/>
  <c r="DR776" i="5"/>
  <c r="DS776" i="5"/>
  <c r="DT776" i="5"/>
  <c r="DU776" i="5"/>
  <c r="DV776" i="5"/>
  <c r="DW776" i="5"/>
  <c r="DJ777" i="5"/>
  <c r="DK777" i="5"/>
  <c r="DL777" i="5"/>
  <c r="DM777" i="5"/>
  <c r="DN777" i="5"/>
  <c r="DO777" i="5"/>
  <c r="DP777" i="5"/>
  <c r="DQ777" i="5"/>
  <c r="DR777" i="5"/>
  <c r="DS777" i="5"/>
  <c r="DT777" i="5"/>
  <c r="DU777" i="5"/>
  <c r="DV777" i="5"/>
  <c r="DW777" i="5"/>
  <c r="DJ778" i="5"/>
  <c r="DK778" i="5"/>
  <c r="DL778" i="5"/>
  <c r="DM778" i="5"/>
  <c r="DN778" i="5"/>
  <c r="DO778" i="5"/>
  <c r="DP778" i="5"/>
  <c r="DQ778" i="5"/>
  <c r="DR778" i="5"/>
  <c r="DS778" i="5"/>
  <c r="DT778" i="5"/>
  <c r="DU778" i="5"/>
  <c r="DV778" i="5"/>
  <c r="DW778" i="5"/>
  <c r="DJ779" i="5"/>
  <c r="DK779" i="5"/>
  <c r="DL779" i="5"/>
  <c r="DM779" i="5"/>
  <c r="DN779" i="5"/>
  <c r="DO779" i="5"/>
  <c r="DP779" i="5"/>
  <c r="DQ779" i="5"/>
  <c r="DR779" i="5"/>
  <c r="DS779" i="5"/>
  <c r="DT779" i="5"/>
  <c r="DU779" i="5"/>
  <c r="DV779" i="5"/>
  <c r="DW779" i="5"/>
  <c r="DJ780" i="5"/>
  <c r="DK780" i="5"/>
  <c r="DL780" i="5"/>
  <c r="DM780" i="5"/>
  <c r="DN780" i="5"/>
  <c r="DO780" i="5"/>
  <c r="DP780" i="5"/>
  <c r="DQ780" i="5"/>
  <c r="DR780" i="5"/>
  <c r="DS780" i="5"/>
  <c r="DT780" i="5"/>
  <c r="DU780" i="5"/>
  <c r="DV780" i="5"/>
  <c r="DW780" i="5"/>
  <c r="DJ781" i="5"/>
  <c r="DK781" i="5"/>
  <c r="DL781" i="5"/>
  <c r="DM781" i="5"/>
  <c r="DN781" i="5"/>
  <c r="DO781" i="5"/>
  <c r="DP781" i="5"/>
  <c r="DQ781" i="5"/>
  <c r="DR781" i="5"/>
  <c r="DS781" i="5"/>
  <c r="DT781" i="5"/>
  <c r="DU781" i="5"/>
  <c r="DV781" i="5"/>
  <c r="DW781" i="5"/>
  <c r="DJ782" i="5"/>
  <c r="DK782" i="5"/>
  <c r="DL782" i="5"/>
  <c r="DM782" i="5"/>
  <c r="DN782" i="5"/>
  <c r="DO782" i="5"/>
  <c r="DP782" i="5"/>
  <c r="DQ782" i="5"/>
  <c r="DR782" i="5"/>
  <c r="DS782" i="5"/>
  <c r="DT782" i="5"/>
  <c r="DU782" i="5"/>
  <c r="DV782" i="5"/>
  <c r="DW782" i="5"/>
  <c r="DJ783" i="5"/>
  <c r="DK783" i="5"/>
  <c r="DL783" i="5"/>
  <c r="DM783" i="5"/>
  <c r="DN783" i="5"/>
  <c r="DO783" i="5"/>
  <c r="DP783" i="5"/>
  <c r="DQ783" i="5"/>
  <c r="DR783" i="5"/>
  <c r="DS783" i="5"/>
  <c r="DT783" i="5"/>
  <c r="DU783" i="5"/>
  <c r="DV783" i="5"/>
  <c r="DW783" i="5"/>
  <c r="DJ784" i="5"/>
  <c r="DK784" i="5"/>
  <c r="DL784" i="5"/>
  <c r="DM784" i="5"/>
  <c r="DN784" i="5"/>
  <c r="DO784" i="5"/>
  <c r="DP784" i="5"/>
  <c r="DQ784" i="5"/>
  <c r="DR784" i="5"/>
  <c r="DS784" i="5"/>
  <c r="DT784" i="5"/>
  <c r="DU784" i="5"/>
  <c r="DV784" i="5"/>
  <c r="DW784" i="5"/>
  <c r="DJ785" i="5"/>
  <c r="DK785" i="5"/>
  <c r="DL785" i="5"/>
  <c r="DM785" i="5"/>
  <c r="DN785" i="5"/>
  <c r="DO785" i="5"/>
  <c r="DP785" i="5"/>
  <c r="DQ785" i="5"/>
  <c r="DR785" i="5"/>
  <c r="DS785" i="5"/>
  <c r="DT785" i="5"/>
  <c r="DU785" i="5"/>
  <c r="DV785" i="5"/>
  <c r="DW785" i="5"/>
  <c r="DJ786" i="5"/>
  <c r="DK786" i="5"/>
  <c r="DL786" i="5"/>
  <c r="DM786" i="5"/>
  <c r="DN786" i="5"/>
  <c r="DO786" i="5"/>
  <c r="DP786" i="5"/>
  <c r="DQ786" i="5"/>
  <c r="DR786" i="5"/>
  <c r="DS786" i="5"/>
  <c r="DT786" i="5"/>
  <c r="DU786" i="5"/>
  <c r="DV786" i="5"/>
  <c r="DW786" i="5"/>
  <c r="DJ787" i="5"/>
  <c r="DK787" i="5"/>
  <c r="DL787" i="5"/>
  <c r="DM787" i="5"/>
  <c r="DN787" i="5"/>
  <c r="DO787" i="5"/>
  <c r="DP787" i="5"/>
  <c r="DQ787" i="5"/>
  <c r="DR787" i="5"/>
  <c r="DS787" i="5"/>
  <c r="DT787" i="5"/>
  <c r="DU787" i="5"/>
  <c r="DV787" i="5"/>
  <c r="DW787" i="5"/>
  <c r="DJ788" i="5"/>
  <c r="DK788" i="5"/>
  <c r="DL788" i="5"/>
  <c r="DM788" i="5"/>
  <c r="DN788" i="5"/>
  <c r="DO788" i="5"/>
  <c r="DP788" i="5"/>
  <c r="DQ788" i="5"/>
  <c r="DR788" i="5"/>
  <c r="DS788" i="5"/>
  <c r="DT788" i="5"/>
  <c r="DU788" i="5"/>
  <c r="DV788" i="5"/>
  <c r="DW788" i="5"/>
  <c r="DJ789" i="5"/>
  <c r="DK789" i="5"/>
  <c r="DL789" i="5"/>
  <c r="DM789" i="5"/>
  <c r="DN789" i="5"/>
  <c r="DO789" i="5"/>
  <c r="DP789" i="5"/>
  <c r="DQ789" i="5"/>
  <c r="DR789" i="5"/>
  <c r="DS789" i="5"/>
  <c r="DT789" i="5"/>
  <c r="DU789" i="5"/>
  <c r="DV789" i="5"/>
  <c r="DW789" i="5"/>
  <c r="DJ790" i="5"/>
  <c r="DK790" i="5"/>
  <c r="DL790" i="5"/>
  <c r="DM790" i="5"/>
  <c r="DN790" i="5"/>
  <c r="DO790" i="5"/>
  <c r="DP790" i="5"/>
  <c r="DQ790" i="5"/>
  <c r="DR790" i="5"/>
  <c r="DS790" i="5"/>
  <c r="DT790" i="5"/>
  <c r="DU790" i="5"/>
  <c r="DV790" i="5"/>
  <c r="DW790" i="5"/>
  <c r="DJ791" i="5"/>
  <c r="DK791" i="5"/>
  <c r="DL791" i="5"/>
  <c r="DM791" i="5"/>
  <c r="DN791" i="5"/>
  <c r="DO791" i="5"/>
  <c r="DP791" i="5"/>
  <c r="DQ791" i="5"/>
  <c r="DR791" i="5"/>
  <c r="DS791" i="5"/>
  <c r="DT791" i="5"/>
  <c r="DU791" i="5"/>
  <c r="DV791" i="5"/>
  <c r="DW791" i="5"/>
  <c r="DJ792" i="5"/>
  <c r="DK792" i="5"/>
  <c r="DL792" i="5"/>
  <c r="DM792" i="5"/>
  <c r="DN792" i="5"/>
  <c r="DO792" i="5"/>
  <c r="DP792" i="5"/>
  <c r="DQ792" i="5"/>
  <c r="DR792" i="5"/>
  <c r="DS792" i="5"/>
  <c r="DT792" i="5"/>
  <c r="DU792" i="5"/>
  <c r="DV792" i="5"/>
  <c r="DW792" i="5"/>
  <c r="DJ793" i="5"/>
  <c r="DK793" i="5"/>
  <c r="DL793" i="5"/>
  <c r="DM793" i="5"/>
  <c r="DN793" i="5"/>
  <c r="DO793" i="5"/>
  <c r="DP793" i="5"/>
  <c r="DQ793" i="5"/>
  <c r="DR793" i="5"/>
  <c r="DS793" i="5"/>
  <c r="DT793" i="5"/>
  <c r="DU793" i="5"/>
  <c r="DV793" i="5"/>
  <c r="DW793" i="5"/>
  <c r="DJ794" i="5"/>
  <c r="DK794" i="5"/>
  <c r="DL794" i="5"/>
  <c r="DM794" i="5"/>
  <c r="DN794" i="5"/>
  <c r="DO794" i="5"/>
  <c r="DP794" i="5"/>
  <c r="DQ794" i="5"/>
  <c r="DR794" i="5"/>
  <c r="DS794" i="5"/>
  <c r="DT794" i="5"/>
  <c r="DU794" i="5"/>
  <c r="DV794" i="5"/>
  <c r="DW794" i="5"/>
  <c r="DJ795" i="5"/>
  <c r="DK795" i="5"/>
  <c r="DL795" i="5"/>
  <c r="DM795" i="5"/>
  <c r="DN795" i="5"/>
  <c r="DO795" i="5"/>
  <c r="DP795" i="5"/>
  <c r="DQ795" i="5"/>
  <c r="DR795" i="5"/>
  <c r="DS795" i="5"/>
  <c r="DT795" i="5"/>
  <c r="DU795" i="5"/>
  <c r="DV795" i="5"/>
  <c r="DW795" i="5"/>
  <c r="DJ796" i="5"/>
  <c r="DK796" i="5"/>
  <c r="DL796" i="5"/>
  <c r="DM796" i="5"/>
  <c r="DN796" i="5"/>
  <c r="DO796" i="5"/>
  <c r="DP796" i="5"/>
  <c r="DQ796" i="5"/>
  <c r="DR796" i="5"/>
  <c r="DS796" i="5"/>
  <c r="DT796" i="5"/>
  <c r="DU796" i="5"/>
  <c r="DV796" i="5"/>
  <c r="DW796" i="5"/>
  <c r="DJ797" i="5"/>
  <c r="DJ800" i="5" s="1"/>
  <c r="DK797" i="5"/>
  <c r="DL797" i="5"/>
  <c r="DL800" i="5" s="1"/>
  <c r="DM797" i="5"/>
  <c r="DM801" i="5" s="1"/>
  <c r="DN797" i="5"/>
  <c r="DN801" i="5" s="1"/>
  <c r="DO797" i="5"/>
  <c r="DO801" i="5" s="1"/>
  <c r="DP797" i="5"/>
  <c r="DQ797" i="5"/>
  <c r="DQ801" i="5" s="1"/>
  <c r="DR797" i="5"/>
  <c r="DR801" i="5" s="1"/>
  <c r="DS797" i="5"/>
  <c r="DS800" i="5" s="1"/>
  <c r="DT797" i="5"/>
  <c r="DT800" i="5" s="1"/>
  <c r="DU797" i="5"/>
  <c r="DU801" i="5" s="1"/>
  <c r="DV797" i="5"/>
  <c r="DV800" i="5" s="1"/>
  <c r="DW797" i="5"/>
  <c r="DW801" i="5" s="1"/>
  <c r="DJ798" i="5"/>
  <c r="DK798" i="5"/>
  <c r="DL798" i="5"/>
  <c r="DM798" i="5"/>
  <c r="DN798" i="5"/>
  <c r="DO798" i="5"/>
  <c r="DP798" i="5"/>
  <c r="DQ798" i="5"/>
  <c r="DR798" i="5"/>
  <c r="DS798" i="5"/>
  <c r="DT798" i="5"/>
  <c r="DU798" i="5"/>
  <c r="DV798" i="5"/>
  <c r="DW798" i="5"/>
  <c r="DJ799" i="5"/>
  <c r="DK799" i="5"/>
  <c r="DL799" i="5"/>
  <c r="DM799" i="5"/>
  <c r="DN799" i="5"/>
  <c r="DO799" i="5"/>
  <c r="DP799" i="5"/>
  <c r="DQ799" i="5"/>
  <c r="DR799" i="5"/>
  <c r="DS799" i="5"/>
  <c r="DT799" i="5"/>
  <c r="DU799" i="5"/>
  <c r="DV799" i="5"/>
  <c r="DW799" i="5"/>
  <c r="DK800" i="5"/>
  <c r="DP800" i="5"/>
  <c r="DQ800" i="5"/>
  <c r="DK801" i="5"/>
  <c r="DP801" i="5"/>
  <c r="DS801" i="5"/>
  <c r="DJ802" i="5"/>
  <c r="DK802" i="5"/>
  <c r="DL802" i="5"/>
  <c r="DM802" i="5"/>
  <c r="DN802" i="5"/>
  <c r="DO802" i="5"/>
  <c r="DP802" i="5"/>
  <c r="DQ802" i="5"/>
  <c r="DR802" i="5"/>
  <c r="DS802" i="5"/>
  <c r="DT802" i="5"/>
  <c r="DU802" i="5"/>
  <c r="DV802" i="5"/>
  <c r="DW802" i="5"/>
  <c r="DJ803" i="5"/>
  <c r="DK803" i="5"/>
  <c r="DL803" i="5"/>
  <c r="DM803" i="5"/>
  <c r="DN803" i="5"/>
  <c r="DO803" i="5"/>
  <c r="DP803" i="5"/>
  <c r="DQ803" i="5"/>
  <c r="DR803" i="5"/>
  <c r="DS803" i="5"/>
  <c r="DT803" i="5"/>
  <c r="DU803" i="5"/>
  <c r="DV803" i="5"/>
  <c r="DW803" i="5"/>
  <c r="DJ804" i="5"/>
  <c r="DK804" i="5"/>
  <c r="DL804" i="5"/>
  <c r="DM804" i="5"/>
  <c r="DN804" i="5"/>
  <c r="DO804" i="5"/>
  <c r="DP804" i="5"/>
  <c r="DQ804" i="5"/>
  <c r="DR804" i="5"/>
  <c r="DS804" i="5"/>
  <c r="DT804" i="5"/>
  <c r="DU804" i="5"/>
  <c r="DV804" i="5"/>
  <c r="DW804" i="5"/>
  <c r="DJ805" i="5"/>
  <c r="DK805" i="5"/>
  <c r="DL805" i="5"/>
  <c r="DM805" i="5"/>
  <c r="DN805" i="5"/>
  <c r="DO805" i="5"/>
  <c r="DP805" i="5"/>
  <c r="DQ805" i="5"/>
  <c r="DR805" i="5"/>
  <c r="DS805" i="5"/>
  <c r="DT805" i="5"/>
  <c r="DU805" i="5"/>
  <c r="DV805" i="5"/>
  <c r="DW805" i="5"/>
  <c r="DJ806" i="5"/>
  <c r="DK806" i="5"/>
  <c r="DL806" i="5"/>
  <c r="DM806" i="5"/>
  <c r="DN806" i="5"/>
  <c r="DO806" i="5"/>
  <c r="DP806" i="5"/>
  <c r="DQ806" i="5"/>
  <c r="DR806" i="5"/>
  <c r="DS806" i="5"/>
  <c r="DT806" i="5"/>
  <c r="DU806" i="5"/>
  <c r="DV806" i="5"/>
  <c r="DW806" i="5"/>
  <c r="DJ807" i="5"/>
  <c r="DK807" i="5"/>
  <c r="DL807" i="5"/>
  <c r="DM807" i="5"/>
  <c r="DN807" i="5"/>
  <c r="DO807" i="5"/>
  <c r="DP807" i="5"/>
  <c r="DQ807" i="5"/>
  <c r="DR807" i="5"/>
  <c r="DS807" i="5"/>
  <c r="DT807" i="5"/>
  <c r="DU807" i="5"/>
  <c r="DV807" i="5"/>
  <c r="DW807" i="5"/>
  <c r="DJ808" i="5"/>
  <c r="DK808" i="5"/>
  <c r="DL808" i="5"/>
  <c r="DM808" i="5"/>
  <c r="DN808" i="5"/>
  <c r="DO808" i="5"/>
  <c r="DP808" i="5"/>
  <c r="DQ808" i="5"/>
  <c r="DR808" i="5"/>
  <c r="DS808" i="5"/>
  <c r="DT808" i="5"/>
  <c r="DU808" i="5"/>
  <c r="DV808" i="5"/>
  <c r="DW808" i="5"/>
  <c r="DJ809" i="5"/>
  <c r="DK809" i="5"/>
  <c r="DL809" i="5"/>
  <c r="DM809" i="5"/>
  <c r="DN809" i="5"/>
  <c r="DO809" i="5"/>
  <c r="DP809" i="5"/>
  <c r="DQ809" i="5"/>
  <c r="DR809" i="5"/>
  <c r="DS809" i="5"/>
  <c r="DT809" i="5"/>
  <c r="DU809" i="5"/>
  <c r="DV809" i="5"/>
  <c r="DW809" i="5"/>
  <c r="DJ810" i="5"/>
  <c r="DK810" i="5"/>
  <c r="DL810" i="5"/>
  <c r="DM810" i="5"/>
  <c r="DN810" i="5"/>
  <c r="DO810" i="5"/>
  <c r="DP810" i="5"/>
  <c r="DQ810" i="5"/>
  <c r="DR810" i="5"/>
  <c r="DS810" i="5"/>
  <c r="DT810" i="5"/>
  <c r="DU810" i="5"/>
  <c r="DV810" i="5"/>
  <c r="DW810" i="5"/>
  <c r="DJ811" i="5"/>
  <c r="DK811" i="5"/>
  <c r="DL811" i="5"/>
  <c r="DM811" i="5"/>
  <c r="DN811" i="5"/>
  <c r="DO811" i="5"/>
  <c r="DP811" i="5"/>
  <c r="DQ811" i="5"/>
  <c r="DR811" i="5"/>
  <c r="DS811" i="5"/>
  <c r="DT811" i="5"/>
  <c r="DU811" i="5"/>
  <c r="DV811" i="5"/>
  <c r="DW811" i="5"/>
  <c r="DJ812" i="5"/>
  <c r="DK812" i="5"/>
  <c r="DL812" i="5"/>
  <c r="DM812" i="5"/>
  <c r="DN812" i="5"/>
  <c r="DO812" i="5"/>
  <c r="DP812" i="5"/>
  <c r="DQ812" i="5"/>
  <c r="DR812" i="5"/>
  <c r="DS812" i="5"/>
  <c r="DT812" i="5"/>
  <c r="DU812" i="5"/>
  <c r="DV812" i="5"/>
  <c r="DW812" i="5"/>
  <c r="DJ813" i="5"/>
  <c r="DK813" i="5"/>
  <c r="DL813" i="5"/>
  <c r="DM813" i="5"/>
  <c r="DN813" i="5"/>
  <c r="DO813" i="5"/>
  <c r="DP813" i="5"/>
  <c r="DQ813" i="5"/>
  <c r="DR813" i="5"/>
  <c r="DS813" i="5"/>
  <c r="DT813" i="5"/>
  <c r="DU813" i="5"/>
  <c r="DV813" i="5"/>
  <c r="DW813" i="5"/>
  <c r="DJ814" i="5"/>
  <c r="DK814" i="5"/>
  <c r="DL814" i="5"/>
  <c r="DM814" i="5"/>
  <c r="DN814" i="5"/>
  <c r="DO814" i="5"/>
  <c r="DP814" i="5"/>
  <c r="DQ814" i="5"/>
  <c r="DR814" i="5"/>
  <c r="DS814" i="5"/>
  <c r="DT814" i="5"/>
  <c r="DU814" i="5"/>
  <c r="DV814" i="5"/>
  <c r="DW814" i="5"/>
  <c r="DJ815" i="5"/>
  <c r="DK815" i="5"/>
  <c r="DL815" i="5"/>
  <c r="DM815" i="5"/>
  <c r="DN815" i="5"/>
  <c r="DO815" i="5"/>
  <c r="DP815" i="5"/>
  <c r="DQ815" i="5"/>
  <c r="DR815" i="5"/>
  <c r="DS815" i="5"/>
  <c r="DT815" i="5"/>
  <c r="DU815" i="5"/>
  <c r="DV815" i="5"/>
  <c r="DW815" i="5"/>
  <c r="DJ816" i="5"/>
  <c r="DK816" i="5"/>
  <c r="DL816" i="5"/>
  <c r="DM816" i="5"/>
  <c r="DN816" i="5"/>
  <c r="DO816" i="5"/>
  <c r="DP816" i="5"/>
  <c r="DQ816" i="5"/>
  <c r="DR816" i="5"/>
  <c r="DS816" i="5"/>
  <c r="DT816" i="5"/>
  <c r="DU816" i="5"/>
  <c r="DV816" i="5"/>
  <c r="DW816" i="5"/>
  <c r="DJ817" i="5"/>
  <c r="DK817" i="5"/>
  <c r="DL817" i="5"/>
  <c r="DM817" i="5"/>
  <c r="DN817" i="5"/>
  <c r="DO817" i="5"/>
  <c r="DP817" i="5"/>
  <c r="DQ817" i="5"/>
  <c r="DR817" i="5"/>
  <c r="DS817" i="5"/>
  <c r="DT817" i="5"/>
  <c r="DU817" i="5"/>
  <c r="DV817" i="5"/>
  <c r="DW817" i="5"/>
  <c r="DJ818" i="5"/>
  <c r="DK818" i="5"/>
  <c r="DL818" i="5"/>
  <c r="DM818" i="5"/>
  <c r="DN818" i="5"/>
  <c r="DO818" i="5"/>
  <c r="DP818" i="5"/>
  <c r="DQ818" i="5"/>
  <c r="DR818" i="5"/>
  <c r="DS818" i="5"/>
  <c r="DT818" i="5"/>
  <c r="DU818" i="5"/>
  <c r="DV818" i="5"/>
  <c r="DW818" i="5"/>
  <c r="DJ819" i="5"/>
  <c r="DK819" i="5"/>
  <c r="DL819" i="5"/>
  <c r="DM819" i="5"/>
  <c r="DN819" i="5"/>
  <c r="DO819" i="5"/>
  <c r="DP819" i="5"/>
  <c r="DQ819" i="5"/>
  <c r="DR819" i="5"/>
  <c r="DS819" i="5"/>
  <c r="DT819" i="5"/>
  <c r="DU819" i="5"/>
  <c r="DV819" i="5"/>
  <c r="DW819" i="5"/>
  <c r="DJ820" i="5"/>
  <c r="DK820" i="5"/>
  <c r="DL820" i="5"/>
  <c r="DM820" i="5"/>
  <c r="DN820" i="5"/>
  <c r="DO820" i="5"/>
  <c r="DP820" i="5"/>
  <c r="DQ820" i="5"/>
  <c r="DR820" i="5"/>
  <c r="DS820" i="5"/>
  <c r="DT820" i="5"/>
  <c r="DU820" i="5"/>
  <c r="DV820" i="5"/>
  <c r="DW820" i="5"/>
  <c r="DJ821" i="5"/>
  <c r="DK821" i="5"/>
  <c r="DL821" i="5"/>
  <c r="DM821" i="5"/>
  <c r="DN821" i="5"/>
  <c r="DO821" i="5"/>
  <c r="DP821" i="5"/>
  <c r="DQ821" i="5"/>
  <c r="DR821" i="5"/>
  <c r="DS821" i="5"/>
  <c r="DT821" i="5"/>
  <c r="DU821" i="5"/>
  <c r="DV821" i="5"/>
  <c r="DW821" i="5"/>
  <c r="DJ822" i="5"/>
  <c r="DK822" i="5"/>
  <c r="DL822" i="5"/>
  <c r="DM822" i="5"/>
  <c r="DN822" i="5"/>
  <c r="DO822" i="5"/>
  <c r="DP822" i="5"/>
  <c r="DQ822" i="5"/>
  <c r="DR822" i="5"/>
  <c r="DS822" i="5"/>
  <c r="DT822" i="5"/>
  <c r="DU822" i="5"/>
  <c r="DV822" i="5"/>
  <c r="DW822" i="5"/>
  <c r="DJ823" i="5"/>
  <c r="DK823" i="5"/>
  <c r="DL823" i="5"/>
  <c r="DM823" i="5"/>
  <c r="DN823" i="5"/>
  <c r="DO823" i="5"/>
  <c r="DP823" i="5"/>
  <c r="DQ823" i="5"/>
  <c r="DR823" i="5"/>
  <c r="DS823" i="5"/>
  <c r="DT823" i="5"/>
  <c r="DU823" i="5"/>
  <c r="DV823" i="5"/>
  <c r="DW823" i="5"/>
  <c r="DJ824" i="5"/>
  <c r="DK824" i="5"/>
  <c r="DL824" i="5"/>
  <c r="DM824" i="5"/>
  <c r="DN824" i="5"/>
  <c r="DO824" i="5"/>
  <c r="DP824" i="5"/>
  <c r="DQ824" i="5"/>
  <c r="DR824" i="5"/>
  <c r="DS824" i="5"/>
  <c r="DT824" i="5"/>
  <c r="DU824" i="5"/>
  <c r="DV824" i="5"/>
  <c r="DW824" i="5"/>
  <c r="DJ825" i="5"/>
  <c r="DK825" i="5"/>
  <c r="DL825" i="5"/>
  <c r="DM825" i="5"/>
  <c r="DN825" i="5"/>
  <c r="DO825" i="5"/>
  <c r="DP825" i="5"/>
  <c r="DQ825" i="5"/>
  <c r="DR825" i="5"/>
  <c r="DS825" i="5"/>
  <c r="DT825" i="5"/>
  <c r="DU825" i="5"/>
  <c r="DV825" i="5"/>
  <c r="DW825" i="5"/>
  <c r="DJ826" i="5"/>
  <c r="DK826" i="5"/>
  <c r="DL826" i="5"/>
  <c r="DM826" i="5"/>
  <c r="DN826" i="5"/>
  <c r="DO826" i="5"/>
  <c r="DP826" i="5"/>
  <c r="DQ826" i="5"/>
  <c r="DR826" i="5"/>
  <c r="DS826" i="5"/>
  <c r="DT826" i="5"/>
  <c r="DU826" i="5"/>
  <c r="DV826" i="5"/>
  <c r="DW826" i="5"/>
  <c r="DJ827" i="5"/>
  <c r="DK827" i="5"/>
  <c r="DL827" i="5"/>
  <c r="DM827" i="5"/>
  <c r="DN827" i="5"/>
  <c r="DO827" i="5"/>
  <c r="DP827" i="5"/>
  <c r="DQ827" i="5"/>
  <c r="DR827" i="5"/>
  <c r="DS827" i="5"/>
  <c r="DT827" i="5"/>
  <c r="DU827" i="5"/>
  <c r="DV827" i="5"/>
  <c r="DW827" i="5"/>
  <c r="DJ828" i="5"/>
  <c r="DK828" i="5"/>
  <c r="DL828" i="5"/>
  <c r="DM828" i="5"/>
  <c r="DN828" i="5"/>
  <c r="DO828" i="5"/>
  <c r="DP828" i="5"/>
  <c r="DQ828" i="5"/>
  <c r="DR828" i="5"/>
  <c r="DS828" i="5"/>
  <c r="DT828" i="5"/>
  <c r="DU828" i="5"/>
  <c r="DV828" i="5"/>
  <c r="DW828" i="5"/>
  <c r="DJ829" i="5"/>
  <c r="DK829" i="5"/>
  <c r="DL829" i="5"/>
  <c r="DM829" i="5"/>
  <c r="DN829" i="5"/>
  <c r="DO829" i="5"/>
  <c r="DP829" i="5"/>
  <c r="DQ829" i="5"/>
  <c r="DR829" i="5"/>
  <c r="DS829" i="5"/>
  <c r="DT829" i="5"/>
  <c r="DU829" i="5"/>
  <c r="DV829" i="5"/>
  <c r="DW829" i="5"/>
  <c r="DJ830" i="5"/>
  <c r="DK830" i="5"/>
  <c r="DL830" i="5"/>
  <c r="DM830" i="5"/>
  <c r="DN830" i="5"/>
  <c r="DO830" i="5"/>
  <c r="DP830" i="5"/>
  <c r="DQ830" i="5"/>
  <c r="DR830" i="5"/>
  <c r="DS830" i="5"/>
  <c r="DT830" i="5"/>
  <c r="DU830" i="5"/>
  <c r="DV830" i="5"/>
  <c r="DW830" i="5"/>
  <c r="DJ831" i="5"/>
  <c r="DK831" i="5"/>
  <c r="DL831" i="5"/>
  <c r="DM831" i="5"/>
  <c r="DN831" i="5"/>
  <c r="DO831" i="5"/>
  <c r="DP831" i="5"/>
  <c r="DQ831" i="5"/>
  <c r="DR831" i="5"/>
  <c r="DS831" i="5"/>
  <c r="DT831" i="5"/>
  <c r="DU831" i="5"/>
  <c r="DV831" i="5"/>
  <c r="DW831" i="5"/>
  <c r="DJ832" i="5"/>
  <c r="DK832" i="5"/>
  <c r="DL832" i="5"/>
  <c r="DM832" i="5"/>
  <c r="DN832" i="5"/>
  <c r="DO832" i="5"/>
  <c r="DP832" i="5"/>
  <c r="DQ832" i="5"/>
  <c r="DR832" i="5"/>
  <c r="DS832" i="5"/>
  <c r="DT832" i="5"/>
  <c r="DU832" i="5"/>
  <c r="DV832" i="5"/>
  <c r="DW832" i="5"/>
  <c r="DJ833" i="5"/>
  <c r="DK833" i="5"/>
  <c r="DL833" i="5"/>
  <c r="DM833" i="5"/>
  <c r="DN833" i="5"/>
  <c r="DO833" i="5"/>
  <c r="DP833" i="5"/>
  <c r="DQ833" i="5"/>
  <c r="DR833" i="5"/>
  <c r="DS833" i="5"/>
  <c r="DT833" i="5"/>
  <c r="DU833" i="5"/>
  <c r="DV833" i="5"/>
  <c r="DW833" i="5"/>
  <c r="DJ834" i="5"/>
  <c r="DK834" i="5"/>
  <c r="DL834" i="5"/>
  <c r="DM834" i="5"/>
  <c r="DN834" i="5"/>
  <c r="DO834" i="5"/>
  <c r="DP834" i="5"/>
  <c r="DQ834" i="5"/>
  <c r="DR834" i="5"/>
  <c r="DS834" i="5"/>
  <c r="DT834" i="5"/>
  <c r="DU834" i="5"/>
  <c r="DV834" i="5"/>
  <c r="DW834" i="5"/>
  <c r="DJ835" i="5"/>
  <c r="DK835" i="5"/>
  <c r="DL835" i="5"/>
  <c r="DM835" i="5"/>
  <c r="DN835" i="5"/>
  <c r="DO835" i="5"/>
  <c r="DP835" i="5"/>
  <c r="DQ835" i="5"/>
  <c r="DR835" i="5"/>
  <c r="DS835" i="5"/>
  <c r="DT835" i="5"/>
  <c r="DU835" i="5"/>
  <c r="DV835" i="5"/>
  <c r="DW835" i="5"/>
  <c r="DJ836" i="5"/>
  <c r="DK836" i="5"/>
  <c r="DL836" i="5"/>
  <c r="DM836" i="5"/>
  <c r="DN836" i="5"/>
  <c r="DO836" i="5"/>
  <c r="DP836" i="5"/>
  <c r="DQ836" i="5"/>
  <c r="DR836" i="5"/>
  <c r="DS836" i="5"/>
  <c r="DT836" i="5"/>
  <c r="DU836" i="5"/>
  <c r="DV836" i="5"/>
  <c r="DW836" i="5"/>
  <c r="DJ837" i="5"/>
  <c r="DK837" i="5"/>
  <c r="DL837" i="5"/>
  <c r="DM837" i="5"/>
  <c r="DN837" i="5"/>
  <c r="DO837" i="5"/>
  <c r="DP837" i="5"/>
  <c r="DQ837" i="5"/>
  <c r="DR837" i="5"/>
  <c r="DS837" i="5"/>
  <c r="DT837" i="5"/>
  <c r="DU837" i="5"/>
  <c r="DV837" i="5"/>
  <c r="DW837" i="5"/>
  <c r="DJ838" i="5"/>
  <c r="DK838" i="5"/>
  <c r="DL838" i="5"/>
  <c r="DM838" i="5"/>
  <c r="DN838" i="5"/>
  <c r="DO838" i="5"/>
  <c r="DP838" i="5"/>
  <c r="DQ838" i="5"/>
  <c r="DR838" i="5"/>
  <c r="DS838" i="5"/>
  <c r="DT838" i="5"/>
  <c r="DU838" i="5"/>
  <c r="DV838" i="5"/>
  <c r="DW838" i="5"/>
  <c r="DJ839" i="5"/>
  <c r="DK839" i="5"/>
  <c r="DL839" i="5"/>
  <c r="DM839" i="5"/>
  <c r="DN839" i="5"/>
  <c r="DO839" i="5"/>
  <c r="DP839" i="5"/>
  <c r="DQ839" i="5"/>
  <c r="DR839" i="5"/>
  <c r="DS839" i="5"/>
  <c r="DT839" i="5"/>
  <c r="DU839" i="5"/>
  <c r="DV839" i="5"/>
  <c r="DW839" i="5"/>
  <c r="DJ840" i="5"/>
  <c r="DK840" i="5"/>
  <c r="DL840" i="5"/>
  <c r="DM840" i="5"/>
  <c r="DN840" i="5"/>
  <c r="DO840" i="5"/>
  <c r="DP840" i="5"/>
  <c r="DQ840" i="5"/>
  <c r="DR840" i="5"/>
  <c r="DS840" i="5"/>
  <c r="DT840" i="5"/>
  <c r="DU840" i="5"/>
  <c r="DV840" i="5"/>
  <c r="DW840" i="5"/>
  <c r="DJ841" i="5"/>
  <c r="DK841" i="5"/>
  <c r="DL841" i="5"/>
  <c r="DM841" i="5"/>
  <c r="DN841" i="5"/>
  <c r="DO841" i="5"/>
  <c r="DP841" i="5"/>
  <c r="DQ841" i="5"/>
  <c r="DR841" i="5"/>
  <c r="DS841" i="5"/>
  <c r="DT841" i="5"/>
  <c r="DU841" i="5"/>
  <c r="DV841" i="5"/>
  <c r="DW841" i="5"/>
  <c r="DJ842" i="5"/>
  <c r="DK842" i="5"/>
  <c r="DL842" i="5"/>
  <c r="DM842" i="5"/>
  <c r="DN842" i="5"/>
  <c r="DO842" i="5"/>
  <c r="DP842" i="5"/>
  <c r="DQ842" i="5"/>
  <c r="DR842" i="5"/>
  <c r="DS842" i="5"/>
  <c r="DT842" i="5"/>
  <c r="DU842" i="5"/>
  <c r="DV842" i="5"/>
  <c r="DW842" i="5"/>
  <c r="DJ843" i="5"/>
  <c r="DK843" i="5"/>
  <c r="DL843" i="5"/>
  <c r="DM843" i="5"/>
  <c r="DN843" i="5"/>
  <c r="DO843" i="5"/>
  <c r="DP843" i="5"/>
  <c r="DQ843" i="5"/>
  <c r="DR843" i="5"/>
  <c r="DS843" i="5"/>
  <c r="DT843" i="5"/>
  <c r="DU843" i="5"/>
  <c r="DV843" i="5"/>
  <c r="DW843" i="5"/>
  <c r="DJ844" i="5"/>
  <c r="DK844" i="5"/>
  <c r="DL844" i="5"/>
  <c r="DM844" i="5"/>
  <c r="DN844" i="5"/>
  <c r="DO844" i="5"/>
  <c r="DP844" i="5"/>
  <c r="DQ844" i="5"/>
  <c r="DR844" i="5"/>
  <c r="DS844" i="5"/>
  <c r="DT844" i="5"/>
  <c r="DU844" i="5"/>
  <c r="DV844" i="5"/>
  <c r="DW844" i="5"/>
  <c r="DJ845" i="5"/>
  <c r="DK845" i="5"/>
  <c r="DL845" i="5"/>
  <c r="DM845" i="5"/>
  <c r="DN845" i="5"/>
  <c r="DO845" i="5"/>
  <c r="DP845" i="5"/>
  <c r="DQ845" i="5"/>
  <c r="DR845" i="5"/>
  <c r="DS845" i="5"/>
  <c r="DT845" i="5"/>
  <c r="DU845" i="5"/>
  <c r="DV845" i="5"/>
  <c r="DW845" i="5"/>
  <c r="DJ846" i="5"/>
  <c r="DK846" i="5"/>
  <c r="DL846" i="5"/>
  <c r="DM846" i="5"/>
  <c r="DN846" i="5"/>
  <c r="DO846" i="5"/>
  <c r="DP846" i="5"/>
  <c r="DQ846" i="5"/>
  <c r="DR846" i="5"/>
  <c r="DS846" i="5"/>
  <c r="DT846" i="5"/>
  <c r="DU846" i="5"/>
  <c r="DV846" i="5"/>
  <c r="DW846" i="5"/>
  <c r="DJ847" i="5"/>
  <c r="DK847" i="5"/>
  <c r="DL847" i="5"/>
  <c r="DM847" i="5"/>
  <c r="DN847" i="5"/>
  <c r="DO847" i="5"/>
  <c r="DP847" i="5"/>
  <c r="DQ847" i="5"/>
  <c r="DR847" i="5"/>
  <c r="DS847" i="5"/>
  <c r="DT847" i="5"/>
  <c r="DU847" i="5"/>
  <c r="DV847" i="5"/>
  <c r="DW847" i="5"/>
  <c r="DJ848" i="5"/>
  <c r="DK848" i="5"/>
  <c r="DL848" i="5"/>
  <c r="DM848" i="5"/>
  <c r="DN848" i="5"/>
  <c r="DO848" i="5"/>
  <c r="DP848" i="5"/>
  <c r="DQ848" i="5"/>
  <c r="DR848" i="5"/>
  <c r="DS848" i="5"/>
  <c r="DT848" i="5"/>
  <c r="DU848" i="5"/>
  <c r="DV848" i="5"/>
  <c r="DW848" i="5"/>
  <c r="DJ849" i="5"/>
  <c r="DK849" i="5"/>
  <c r="DL849" i="5"/>
  <c r="DM849" i="5"/>
  <c r="DN849" i="5"/>
  <c r="DO849" i="5"/>
  <c r="DP849" i="5"/>
  <c r="DQ849" i="5"/>
  <c r="DR849" i="5"/>
  <c r="DS849" i="5"/>
  <c r="DT849" i="5"/>
  <c r="DU849" i="5"/>
  <c r="DV849" i="5"/>
  <c r="DW849" i="5"/>
  <c r="DJ850" i="5"/>
  <c r="DK850" i="5"/>
  <c r="DL850" i="5"/>
  <c r="DM850" i="5"/>
  <c r="DN850" i="5"/>
  <c r="DO850" i="5"/>
  <c r="DP850" i="5"/>
  <c r="DQ850" i="5"/>
  <c r="DR850" i="5"/>
  <c r="DS850" i="5"/>
  <c r="DT850" i="5"/>
  <c r="DU850" i="5"/>
  <c r="DV850" i="5"/>
  <c r="DW850" i="5"/>
  <c r="DJ851" i="5"/>
  <c r="DK851" i="5"/>
  <c r="DL851" i="5"/>
  <c r="DM851" i="5"/>
  <c r="DN851" i="5"/>
  <c r="DO851" i="5"/>
  <c r="DP851" i="5"/>
  <c r="DQ851" i="5"/>
  <c r="DR851" i="5"/>
  <c r="DS851" i="5"/>
  <c r="DT851" i="5"/>
  <c r="DU851" i="5"/>
  <c r="DV851" i="5"/>
  <c r="DW851" i="5"/>
  <c r="DJ852" i="5"/>
  <c r="DK852" i="5"/>
  <c r="DL852" i="5"/>
  <c r="DM852" i="5"/>
  <c r="DN852" i="5"/>
  <c r="DO852" i="5"/>
  <c r="DP852" i="5"/>
  <c r="DQ852" i="5"/>
  <c r="DR852" i="5"/>
  <c r="DS852" i="5"/>
  <c r="DT852" i="5"/>
  <c r="DU852" i="5"/>
  <c r="DV852" i="5"/>
  <c r="DW852" i="5"/>
  <c r="DJ853" i="5"/>
  <c r="DK853" i="5"/>
  <c r="DL853" i="5"/>
  <c r="DM853" i="5"/>
  <c r="DN853" i="5"/>
  <c r="DO853" i="5"/>
  <c r="DP853" i="5"/>
  <c r="DQ853" i="5"/>
  <c r="DR853" i="5"/>
  <c r="DS853" i="5"/>
  <c r="DT853" i="5"/>
  <c r="DU853" i="5"/>
  <c r="DV853" i="5"/>
  <c r="DW853" i="5"/>
  <c r="DJ854" i="5"/>
  <c r="DK854" i="5"/>
  <c r="DL854" i="5"/>
  <c r="DM854" i="5"/>
  <c r="DN854" i="5"/>
  <c r="DO854" i="5"/>
  <c r="DP854" i="5"/>
  <c r="DQ854" i="5"/>
  <c r="DR854" i="5"/>
  <c r="DS854" i="5"/>
  <c r="DT854" i="5"/>
  <c r="DU854" i="5"/>
  <c r="DV854" i="5"/>
  <c r="DW854" i="5"/>
  <c r="DJ855" i="5"/>
  <c r="DK855" i="5"/>
  <c r="DL855" i="5"/>
  <c r="DM855" i="5"/>
  <c r="DN855" i="5"/>
  <c r="DO855" i="5"/>
  <c r="DP855" i="5"/>
  <c r="DQ855" i="5"/>
  <c r="DR855" i="5"/>
  <c r="DS855" i="5"/>
  <c r="DT855" i="5"/>
  <c r="DU855" i="5"/>
  <c r="DV855" i="5"/>
  <c r="DW855" i="5"/>
  <c r="DJ856" i="5"/>
  <c r="DK856" i="5"/>
  <c r="DL856" i="5"/>
  <c r="DM856" i="5"/>
  <c r="DN856" i="5"/>
  <c r="DO856" i="5"/>
  <c r="DP856" i="5"/>
  <c r="DQ856" i="5"/>
  <c r="DR856" i="5"/>
  <c r="DS856" i="5"/>
  <c r="DT856" i="5"/>
  <c r="DU856" i="5"/>
  <c r="DV856" i="5"/>
  <c r="DW856" i="5"/>
  <c r="DJ857" i="5"/>
  <c r="DK857" i="5"/>
  <c r="DL857" i="5"/>
  <c r="DM857" i="5"/>
  <c r="DN857" i="5"/>
  <c r="DO857" i="5"/>
  <c r="DP857" i="5"/>
  <c r="DQ857" i="5"/>
  <c r="DR857" i="5"/>
  <c r="DS857" i="5"/>
  <c r="DT857" i="5"/>
  <c r="DU857" i="5"/>
  <c r="DV857" i="5"/>
  <c r="DW857" i="5"/>
  <c r="DJ858" i="5"/>
  <c r="DK858" i="5"/>
  <c r="DL858" i="5"/>
  <c r="DM858" i="5"/>
  <c r="DN858" i="5"/>
  <c r="DO858" i="5"/>
  <c r="DP858" i="5"/>
  <c r="DQ858" i="5"/>
  <c r="DR858" i="5"/>
  <c r="DS858" i="5"/>
  <c r="DT858" i="5"/>
  <c r="DU858" i="5"/>
  <c r="DV858" i="5"/>
  <c r="DW858" i="5"/>
  <c r="DJ859" i="5"/>
  <c r="DK859" i="5"/>
  <c r="DL859" i="5"/>
  <c r="DM859" i="5"/>
  <c r="DN859" i="5"/>
  <c r="DO859" i="5"/>
  <c r="DP859" i="5"/>
  <c r="DQ859" i="5"/>
  <c r="DR859" i="5"/>
  <c r="DS859" i="5"/>
  <c r="DT859" i="5"/>
  <c r="DU859" i="5"/>
  <c r="DV859" i="5"/>
  <c r="DW859" i="5"/>
  <c r="DJ860" i="5"/>
  <c r="DK860" i="5"/>
  <c r="DL860" i="5"/>
  <c r="DM860" i="5"/>
  <c r="DN860" i="5"/>
  <c r="DO860" i="5"/>
  <c r="DP860" i="5"/>
  <c r="DQ860" i="5"/>
  <c r="DR860" i="5"/>
  <c r="DS860" i="5"/>
  <c r="DT860" i="5"/>
  <c r="DU860" i="5"/>
  <c r="DV860" i="5"/>
  <c r="DW860" i="5"/>
  <c r="DJ861" i="5"/>
  <c r="DK861" i="5"/>
  <c r="DL861" i="5"/>
  <c r="DM861" i="5"/>
  <c r="DN861" i="5"/>
  <c r="DO861" i="5"/>
  <c r="DP861" i="5"/>
  <c r="DQ861" i="5"/>
  <c r="DR861" i="5"/>
  <c r="DS861" i="5"/>
  <c r="DT861" i="5"/>
  <c r="DU861" i="5"/>
  <c r="DV861" i="5"/>
  <c r="DW861" i="5"/>
  <c r="DJ862" i="5"/>
  <c r="DK862" i="5"/>
  <c r="DL862" i="5"/>
  <c r="DM862" i="5"/>
  <c r="DN862" i="5"/>
  <c r="DO862" i="5"/>
  <c r="DP862" i="5"/>
  <c r="DQ862" i="5"/>
  <c r="DR862" i="5"/>
  <c r="DS862" i="5"/>
  <c r="DT862" i="5"/>
  <c r="DU862" i="5"/>
  <c r="DV862" i="5"/>
  <c r="DW862" i="5"/>
  <c r="DJ863" i="5"/>
  <c r="DK863" i="5"/>
  <c r="DL863" i="5"/>
  <c r="DM863" i="5"/>
  <c r="DN863" i="5"/>
  <c r="DO863" i="5"/>
  <c r="DP863" i="5"/>
  <c r="DQ863" i="5"/>
  <c r="DR863" i="5"/>
  <c r="DS863" i="5"/>
  <c r="DT863" i="5"/>
  <c r="DU863" i="5"/>
  <c r="DV863" i="5"/>
  <c r="DW863" i="5"/>
  <c r="DJ864" i="5"/>
  <c r="DK864" i="5"/>
  <c r="DL864" i="5"/>
  <c r="DM864" i="5"/>
  <c r="DN864" i="5"/>
  <c r="DO864" i="5"/>
  <c r="DP864" i="5"/>
  <c r="DQ864" i="5"/>
  <c r="DR864" i="5"/>
  <c r="DS864" i="5"/>
  <c r="DT864" i="5"/>
  <c r="DU864" i="5"/>
  <c r="DV864" i="5"/>
  <c r="DW864" i="5"/>
  <c r="DJ865" i="5"/>
  <c r="DK865" i="5"/>
  <c r="DL865" i="5"/>
  <c r="DM865" i="5"/>
  <c r="DN865" i="5"/>
  <c r="DO865" i="5"/>
  <c r="DP865" i="5"/>
  <c r="DQ865" i="5"/>
  <c r="DR865" i="5"/>
  <c r="DS865" i="5"/>
  <c r="DT865" i="5"/>
  <c r="DU865" i="5"/>
  <c r="DV865" i="5"/>
  <c r="DW865" i="5"/>
  <c r="DJ866" i="5"/>
  <c r="DK866" i="5"/>
  <c r="DL866" i="5"/>
  <c r="DM866" i="5"/>
  <c r="DN866" i="5"/>
  <c r="DO866" i="5"/>
  <c r="DP866" i="5"/>
  <c r="DQ866" i="5"/>
  <c r="DR866" i="5"/>
  <c r="DS866" i="5"/>
  <c r="DT866" i="5"/>
  <c r="DU866" i="5"/>
  <c r="DV866" i="5"/>
  <c r="DW866" i="5"/>
  <c r="DJ867" i="5"/>
  <c r="DK867" i="5"/>
  <c r="DL867" i="5"/>
  <c r="DM867" i="5"/>
  <c r="DN867" i="5"/>
  <c r="DO867" i="5"/>
  <c r="DP867" i="5"/>
  <c r="DQ867" i="5"/>
  <c r="DR867" i="5"/>
  <c r="DS867" i="5"/>
  <c r="DT867" i="5"/>
  <c r="DU867" i="5"/>
  <c r="DV867" i="5"/>
  <c r="DW867" i="5"/>
  <c r="DJ868" i="5"/>
  <c r="DK868" i="5"/>
  <c r="DL868" i="5"/>
  <c r="DM868" i="5"/>
  <c r="DN868" i="5"/>
  <c r="DO868" i="5"/>
  <c r="DP868" i="5"/>
  <c r="DQ868" i="5"/>
  <c r="DR868" i="5"/>
  <c r="DS868" i="5"/>
  <c r="DT868" i="5"/>
  <c r="DU868" i="5"/>
  <c r="DV868" i="5"/>
  <c r="DW868" i="5"/>
  <c r="DJ869" i="5"/>
  <c r="DK869" i="5"/>
  <c r="DL869" i="5"/>
  <c r="DM869" i="5"/>
  <c r="DN869" i="5"/>
  <c r="DO869" i="5"/>
  <c r="DP869" i="5"/>
  <c r="DQ869" i="5"/>
  <c r="DR869" i="5"/>
  <c r="DS869" i="5"/>
  <c r="DT869" i="5"/>
  <c r="DU869" i="5"/>
  <c r="DV869" i="5"/>
  <c r="DW869" i="5"/>
  <c r="DJ870" i="5"/>
  <c r="DK870" i="5"/>
  <c r="DL870" i="5"/>
  <c r="DM870" i="5"/>
  <c r="DN870" i="5"/>
  <c r="DO870" i="5"/>
  <c r="DP870" i="5"/>
  <c r="DQ870" i="5"/>
  <c r="DR870" i="5"/>
  <c r="DS870" i="5"/>
  <c r="DT870" i="5"/>
  <c r="DU870" i="5"/>
  <c r="DV870" i="5"/>
  <c r="DW870" i="5"/>
  <c r="DJ871" i="5"/>
  <c r="DK871" i="5"/>
  <c r="DL871" i="5"/>
  <c r="DM871" i="5"/>
  <c r="DN871" i="5"/>
  <c r="DO871" i="5"/>
  <c r="DP871" i="5"/>
  <c r="DQ871" i="5"/>
  <c r="DR871" i="5"/>
  <c r="DS871" i="5"/>
  <c r="DT871" i="5"/>
  <c r="DU871" i="5"/>
  <c r="DV871" i="5"/>
  <c r="DW871" i="5"/>
  <c r="DJ872" i="5"/>
  <c r="DK872" i="5"/>
  <c r="DL872" i="5"/>
  <c r="DM872" i="5"/>
  <c r="DN872" i="5"/>
  <c r="DO872" i="5"/>
  <c r="DP872" i="5"/>
  <c r="DQ872" i="5"/>
  <c r="DR872" i="5"/>
  <c r="DS872" i="5"/>
  <c r="DT872" i="5"/>
  <c r="DU872" i="5"/>
  <c r="DV872" i="5"/>
  <c r="DW872" i="5"/>
  <c r="DJ873" i="5"/>
  <c r="DK873" i="5"/>
  <c r="DL873" i="5"/>
  <c r="DM873" i="5"/>
  <c r="DN873" i="5"/>
  <c r="DO873" i="5"/>
  <c r="DP873" i="5"/>
  <c r="DQ873" i="5"/>
  <c r="DR873" i="5"/>
  <c r="DS873" i="5"/>
  <c r="DT873" i="5"/>
  <c r="DU873" i="5"/>
  <c r="DV873" i="5"/>
  <c r="DW873" i="5"/>
  <c r="DJ874" i="5"/>
  <c r="DK874" i="5"/>
  <c r="DL874" i="5"/>
  <c r="DM874" i="5"/>
  <c r="DN874" i="5"/>
  <c r="DO874" i="5"/>
  <c r="DP874" i="5"/>
  <c r="DQ874" i="5"/>
  <c r="DR874" i="5"/>
  <c r="DS874" i="5"/>
  <c r="DT874" i="5"/>
  <c r="DU874" i="5"/>
  <c r="DV874" i="5"/>
  <c r="DW874" i="5"/>
  <c r="DJ875" i="5"/>
  <c r="DK875" i="5"/>
  <c r="DL875" i="5"/>
  <c r="DM875" i="5"/>
  <c r="DN875" i="5"/>
  <c r="DO875" i="5"/>
  <c r="DP875" i="5"/>
  <c r="DQ875" i="5"/>
  <c r="DR875" i="5"/>
  <c r="DS875" i="5"/>
  <c r="DT875" i="5"/>
  <c r="DU875" i="5"/>
  <c r="DV875" i="5"/>
  <c r="DW875" i="5"/>
  <c r="DJ876" i="5"/>
  <c r="DK876" i="5"/>
  <c r="DL876" i="5"/>
  <c r="DM876" i="5"/>
  <c r="DN876" i="5"/>
  <c r="DO876" i="5"/>
  <c r="DP876" i="5"/>
  <c r="DQ876" i="5"/>
  <c r="DR876" i="5"/>
  <c r="DS876" i="5"/>
  <c r="DT876" i="5"/>
  <c r="DU876" i="5"/>
  <c r="DV876" i="5"/>
  <c r="DW876" i="5"/>
  <c r="DJ877" i="5"/>
  <c r="DK877" i="5"/>
  <c r="DL877" i="5"/>
  <c r="DM877" i="5"/>
  <c r="DN877" i="5"/>
  <c r="DO877" i="5"/>
  <c r="DP877" i="5"/>
  <c r="DQ877" i="5"/>
  <c r="DR877" i="5"/>
  <c r="DS877" i="5"/>
  <c r="DT877" i="5"/>
  <c r="DU877" i="5"/>
  <c r="DV877" i="5"/>
  <c r="DW877" i="5"/>
  <c r="DJ878" i="5"/>
  <c r="DK878" i="5"/>
  <c r="DL878" i="5"/>
  <c r="DM878" i="5"/>
  <c r="DN878" i="5"/>
  <c r="DO878" i="5"/>
  <c r="DP878" i="5"/>
  <c r="DQ878" i="5"/>
  <c r="DR878" i="5"/>
  <c r="DS878" i="5"/>
  <c r="DT878" i="5"/>
  <c r="DU878" i="5"/>
  <c r="DV878" i="5"/>
  <c r="DW878" i="5"/>
  <c r="DJ879" i="5"/>
  <c r="DK879" i="5"/>
  <c r="DL879" i="5"/>
  <c r="DM879" i="5"/>
  <c r="DN879" i="5"/>
  <c r="DO879" i="5"/>
  <c r="DP879" i="5"/>
  <c r="DQ879" i="5"/>
  <c r="DR879" i="5"/>
  <c r="DS879" i="5"/>
  <c r="DT879" i="5"/>
  <c r="DU879" i="5"/>
  <c r="DV879" i="5"/>
  <c r="DW879" i="5"/>
  <c r="DJ880" i="5"/>
  <c r="DK880" i="5"/>
  <c r="DL880" i="5"/>
  <c r="DM880" i="5"/>
  <c r="DN880" i="5"/>
  <c r="DO880" i="5"/>
  <c r="DP880" i="5"/>
  <c r="DQ880" i="5"/>
  <c r="DR880" i="5"/>
  <c r="DS880" i="5"/>
  <c r="DT880" i="5"/>
  <c r="DU880" i="5"/>
  <c r="DV880" i="5"/>
  <c r="DW880" i="5"/>
  <c r="DJ881" i="5"/>
  <c r="DK881" i="5"/>
  <c r="DL881" i="5"/>
  <c r="DM881" i="5"/>
  <c r="DN881" i="5"/>
  <c r="DO881" i="5"/>
  <c r="DP881" i="5"/>
  <c r="DQ881" i="5"/>
  <c r="DR881" i="5"/>
  <c r="DS881" i="5"/>
  <c r="DT881" i="5"/>
  <c r="DU881" i="5"/>
  <c r="DV881" i="5"/>
  <c r="DW881" i="5"/>
  <c r="DJ882" i="5"/>
  <c r="DK882" i="5"/>
  <c r="DL882" i="5"/>
  <c r="DM882" i="5"/>
  <c r="DN882" i="5"/>
  <c r="DO882" i="5"/>
  <c r="DP882" i="5"/>
  <c r="DQ882" i="5"/>
  <c r="DR882" i="5"/>
  <c r="DS882" i="5"/>
  <c r="DT882" i="5"/>
  <c r="DU882" i="5"/>
  <c r="DV882" i="5"/>
  <c r="DW882" i="5"/>
  <c r="DJ883" i="5"/>
  <c r="DK883" i="5"/>
  <c r="DL883" i="5"/>
  <c r="DM883" i="5"/>
  <c r="DN883" i="5"/>
  <c r="DO883" i="5"/>
  <c r="DP883" i="5"/>
  <c r="DQ883" i="5"/>
  <c r="DR883" i="5"/>
  <c r="DS883" i="5"/>
  <c r="DT883" i="5"/>
  <c r="DU883" i="5"/>
  <c r="DV883" i="5"/>
  <c r="DW883" i="5"/>
  <c r="DJ884" i="5"/>
  <c r="DK884" i="5"/>
  <c r="DL884" i="5"/>
  <c r="DM884" i="5"/>
  <c r="DN884" i="5"/>
  <c r="DO884" i="5"/>
  <c r="DP884" i="5"/>
  <c r="DQ884" i="5"/>
  <c r="DR884" i="5"/>
  <c r="DS884" i="5"/>
  <c r="DT884" i="5"/>
  <c r="DU884" i="5"/>
  <c r="DV884" i="5"/>
  <c r="DW884" i="5"/>
  <c r="DJ885" i="5"/>
  <c r="DK885" i="5"/>
  <c r="DL885" i="5"/>
  <c r="DM885" i="5"/>
  <c r="DN885" i="5"/>
  <c r="DO885" i="5"/>
  <c r="DP885" i="5"/>
  <c r="DQ885" i="5"/>
  <c r="DR885" i="5"/>
  <c r="DS885" i="5"/>
  <c r="DT885" i="5"/>
  <c r="DU885" i="5"/>
  <c r="DV885" i="5"/>
  <c r="DW885" i="5"/>
  <c r="DJ886" i="5"/>
  <c r="DK886" i="5"/>
  <c r="DL886" i="5"/>
  <c r="DM886" i="5"/>
  <c r="DN886" i="5"/>
  <c r="DO886" i="5"/>
  <c r="DP886" i="5"/>
  <c r="DQ886" i="5"/>
  <c r="DR886" i="5"/>
  <c r="DS886" i="5"/>
  <c r="DT886" i="5"/>
  <c r="DU886" i="5"/>
  <c r="DV886" i="5"/>
  <c r="DW886" i="5"/>
  <c r="DJ887" i="5"/>
  <c r="DK887" i="5"/>
  <c r="DL887" i="5"/>
  <c r="DM887" i="5"/>
  <c r="DN887" i="5"/>
  <c r="DO887" i="5"/>
  <c r="DP887" i="5"/>
  <c r="DQ887" i="5"/>
  <c r="DR887" i="5"/>
  <c r="DS887" i="5"/>
  <c r="DT887" i="5"/>
  <c r="DU887" i="5"/>
  <c r="DV887" i="5"/>
  <c r="DW887" i="5"/>
  <c r="DJ888" i="5"/>
  <c r="DK888" i="5"/>
  <c r="DL888" i="5"/>
  <c r="DM888" i="5"/>
  <c r="DN888" i="5"/>
  <c r="DO888" i="5"/>
  <c r="DP888" i="5"/>
  <c r="DQ888" i="5"/>
  <c r="DR888" i="5"/>
  <c r="DS888" i="5"/>
  <c r="DT888" i="5"/>
  <c r="DU888" i="5"/>
  <c r="DV888" i="5"/>
  <c r="DW888" i="5"/>
  <c r="DJ889" i="5"/>
  <c r="DK889" i="5"/>
  <c r="DL889" i="5"/>
  <c r="DM889" i="5"/>
  <c r="DN889" i="5"/>
  <c r="DO889" i="5"/>
  <c r="DP889" i="5"/>
  <c r="DQ889" i="5"/>
  <c r="DR889" i="5"/>
  <c r="DS889" i="5"/>
  <c r="DT889" i="5"/>
  <c r="DU889" i="5"/>
  <c r="DV889" i="5"/>
  <c r="DW889" i="5"/>
  <c r="DJ890" i="5"/>
  <c r="DK890" i="5"/>
  <c r="DL890" i="5"/>
  <c r="DM890" i="5"/>
  <c r="DN890" i="5"/>
  <c r="DO890" i="5"/>
  <c r="DP890" i="5"/>
  <c r="DQ890" i="5"/>
  <c r="DR890" i="5"/>
  <c r="DS890" i="5"/>
  <c r="DT890" i="5"/>
  <c r="DU890" i="5"/>
  <c r="DV890" i="5"/>
  <c r="DW890" i="5"/>
  <c r="DJ891" i="5"/>
  <c r="DK891" i="5"/>
  <c r="DL891" i="5"/>
  <c r="DM891" i="5"/>
  <c r="DN891" i="5"/>
  <c r="DO891" i="5"/>
  <c r="DP891" i="5"/>
  <c r="DQ891" i="5"/>
  <c r="DR891" i="5"/>
  <c r="DS891" i="5"/>
  <c r="DT891" i="5"/>
  <c r="DU891" i="5"/>
  <c r="DV891" i="5"/>
  <c r="DW891" i="5"/>
  <c r="DJ892" i="5"/>
  <c r="DK892" i="5"/>
  <c r="DL892" i="5"/>
  <c r="DM892" i="5"/>
  <c r="DN892" i="5"/>
  <c r="DO892" i="5"/>
  <c r="DP892" i="5"/>
  <c r="DQ892" i="5"/>
  <c r="DR892" i="5"/>
  <c r="DS892" i="5"/>
  <c r="DT892" i="5"/>
  <c r="DU892" i="5"/>
  <c r="DV892" i="5"/>
  <c r="DW892" i="5"/>
  <c r="DJ893" i="5"/>
  <c r="DK893" i="5"/>
  <c r="DL893" i="5"/>
  <c r="DM893" i="5"/>
  <c r="DN893" i="5"/>
  <c r="DO893" i="5"/>
  <c r="DP893" i="5"/>
  <c r="DQ893" i="5"/>
  <c r="DR893" i="5"/>
  <c r="DS893" i="5"/>
  <c r="DT893" i="5"/>
  <c r="DU893" i="5"/>
  <c r="DV893" i="5"/>
  <c r="DW893" i="5"/>
  <c r="DJ894" i="5"/>
  <c r="DK894" i="5"/>
  <c r="DL894" i="5"/>
  <c r="DM894" i="5"/>
  <c r="DN894" i="5"/>
  <c r="DO894" i="5"/>
  <c r="DP894" i="5"/>
  <c r="DQ894" i="5"/>
  <c r="DR894" i="5"/>
  <c r="DS894" i="5"/>
  <c r="DT894" i="5"/>
  <c r="DU894" i="5"/>
  <c r="DV894" i="5"/>
  <c r="DW894" i="5"/>
  <c r="DJ895" i="5"/>
  <c r="DK895" i="5"/>
  <c r="DL895" i="5"/>
  <c r="DM895" i="5"/>
  <c r="DN895" i="5"/>
  <c r="DO895" i="5"/>
  <c r="DP895" i="5"/>
  <c r="DQ895" i="5"/>
  <c r="DR895" i="5"/>
  <c r="DS895" i="5"/>
  <c r="DT895" i="5"/>
  <c r="DU895" i="5"/>
  <c r="DV895" i="5"/>
  <c r="DW895" i="5"/>
  <c r="DJ896" i="5"/>
  <c r="DK896" i="5"/>
  <c r="DL896" i="5"/>
  <c r="DM896" i="5"/>
  <c r="DN896" i="5"/>
  <c r="DO896" i="5"/>
  <c r="DP896" i="5"/>
  <c r="DQ896" i="5"/>
  <c r="DR896" i="5"/>
  <c r="DS896" i="5"/>
  <c r="DT896" i="5"/>
  <c r="DU896" i="5"/>
  <c r="DV896" i="5"/>
  <c r="DW896" i="5"/>
  <c r="DJ897" i="5"/>
  <c r="DK897" i="5"/>
  <c r="DL897" i="5"/>
  <c r="DM897" i="5"/>
  <c r="DN897" i="5"/>
  <c r="DO897" i="5"/>
  <c r="DP897" i="5"/>
  <c r="DQ897" i="5"/>
  <c r="DR897" i="5"/>
  <c r="DS897" i="5"/>
  <c r="DT897" i="5"/>
  <c r="DU897" i="5"/>
  <c r="DV897" i="5"/>
  <c r="DW897" i="5"/>
  <c r="DJ898" i="5"/>
  <c r="DK898" i="5"/>
  <c r="DL898" i="5"/>
  <c r="DM898" i="5"/>
  <c r="DN898" i="5"/>
  <c r="DO898" i="5"/>
  <c r="DP898" i="5"/>
  <c r="DQ898" i="5"/>
  <c r="DR898" i="5"/>
  <c r="DS898" i="5"/>
  <c r="DT898" i="5"/>
  <c r="DU898" i="5"/>
  <c r="DV898" i="5"/>
  <c r="DW898" i="5"/>
  <c r="DJ899" i="5"/>
  <c r="DK899" i="5"/>
  <c r="DL899" i="5"/>
  <c r="DM899" i="5"/>
  <c r="DN899" i="5"/>
  <c r="DO899" i="5"/>
  <c r="DP899" i="5"/>
  <c r="DQ899" i="5"/>
  <c r="DR899" i="5"/>
  <c r="DS899" i="5"/>
  <c r="DT899" i="5"/>
  <c r="DU899" i="5"/>
  <c r="DV899" i="5"/>
  <c r="DW899" i="5"/>
  <c r="DJ900" i="5"/>
  <c r="DK900" i="5"/>
  <c r="DL900" i="5"/>
  <c r="DM900" i="5"/>
  <c r="DN900" i="5"/>
  <c r="DO900" i="5"/>
  <c r="DP900" i="5"/>
  <c r="DQ900" i="5"/>
  <c r="DR900" i="5"/>
  <c r="DS900" i="5"/>
  <c r="DT900" i="5"/>
  <c r="DU900" i="5"/>
  <c r="DV900" i="5"/>
  <c r="DW900" i="5"/>
  <c r="DJ901" i="5"/>
  <c r="DK901" i="5"/>
  <c r="DL901" i="5"/>
  <c r="DM901" i="5"/>
  <c r="DN901" i="5"/>
  <c r="DO901" i="5"/>
  <c r="DP901" i="5"/>
  <c r="DQ901" i="5"/>
  <c r="DR901" i="5"/>
  <c r="DS901" i="5"/>
  <c r="DT901" i="5"/>
  <c r="DU901" i="5"/>
  <c r="DV901" i="5"/>
  <c r="DW901" i="5"/>
  <c r="DJ902" i="5"/>
  <c r="DK902" i="5"/>
  <c r="DL902" i="5"/>
  <c r="DM902" i="5"/>
  <c r="DN902" i="5"/>
  <c r="DO902" i="5"/>
  <c r="DP902" i="5"/>
  <c r="DQ902" i="5"/>
  <c r="DR902" i="5"/>
  <c r="DS902" i="5"/>
  <c r="DT902" i="5"/>
  <c r="DU902" i="5"/>
  <c r="DV902" i="5"/>
  <c r="DW902" i="5"/>
  <c r="DJ903" i="5"/>
  <c r="DK903" i="5"/>
  <c r="DL903" i="5"/>
  <c r="DM903" i="5"/>
  <c r="DN903" i="5"/>
  <c r="DO903" i="5"/>
  <c r="DP903" i="5"/>
  <c r="DQ903" i="5"/>
  <c r="DR903" i="5"/>
  <c r="DS903" i="5"/>
  <c r="DT903" i="5"/>
  <c r="DU903" i="5"/>
  <c r="DV903" i="5"/>
  <c r="DW903" i="5"/>
  <c r="DJ904" i="5"/>
  <c r="DK904" i="5"/>
  <c r="DL904" i="5"/>
  <c r="DM904" i="5"/>
  <c r="DN904" i="5"/>
  <c r="DO904" i="5"/>
  <c r="DP904" i="5"/>
  <c r="DQ904" i="5"/>
  <c r="DR904" i="5"/>
  <c r="DS904" i="5"/>
  <c r="DT904" i="5"/>
  <c r="DU904" i="5"/>
  <c r="DV904" i="5"/>
  <c r="DW904" i="5"/>
  <c r="DJ905" i="5"/>
  <c r="DK905" i="5"/>
  <c r="DL905" i="5"/>
  <c r="DM905" i="5"/>
  <c r="DN905" i="5"/>
  <c r="DO905" i="5"/>
  <c r="DP905" i="5"/>
  <c r="DQ905" i="5"/>
  <c r="DR905" i="5"/>
  <c r="DS905" i="5"/>
  <c r="DT905" i="5"/>
  <c r="DU905" i="5"/>
  <c r="DV905" i="5"/>
  <c r="DW905" i="5"/>
  <c r="DJ906" i="5"/>
  <c r="DK906" i="5"/>
  <c r="DL906" i="5"/>
  <c r="DM906" i="5"/>
  <c r="DN906" i="5"/>
  <c r="DO906" i="5"/>
  <c r="DP906" i="5"/>
  <c r="DQ906" i="5"/>
  <c r="DR906" i="5"/>
  <c r="DS906" i="5"/>
  <c r="DT906" i="5"/>
  <c r="DU906" i="5"/>
  <c r="DV906" i="5"/>
  <c r="DW906" i="5"/>
  <c r="DJ907" i="5"/>
  <c r="DK907" i="5"/>
  <c r="DL907" i="5"/>
  <c r="DM907" i="5"/>
  <c r="DN907" i="5"/>
  <c r="DO907" i="5"/>
  <c r="DP907" i="5"/>
  <c r="DQ907" i="5"/>
  <c r="DR907" i="5"/>
  <c r="DS907" i="5"/>
  <c r="DT907" i="5"/>
  <c r="DU907" i="5"/>
  <c r="DV907" i="5"/>
  <c r="DW907" i="5"/>
  <c r="DJ908" i="5"/>
  <c r="DK908" i="5"/>
  <c r="DL908" i="5"/>
  <c r="DM908" i="5"/>
  <c r="DN908" i="5"/>
  <c r="DO908" i="5"/>
  <c r="DP908" i="5"/>
  <c r="DQ908" i="5"/>
  <c r="DR908" i="5"/>
  <c r="DS908" i="5"/>
  <c r="DT908" i="5"/>
  <c r="DU908" i="5"/>
  <c r="DV908" i="5"/>
  <c r="DW908" i="5"/>
  <c r="DJ909" i="5"/>
  <c r="DK909" i="5"/>
  <c r="DL909" i="5"/>
  <c r="DM909" i="5"/>
  <c r="DN909" i="5"/>
  <c r="DO909" i="5"/>
  <c r="DP909" i="5"/>
  <c r="DQ909" i="5"/>
  <c r="DR909" i="5"/>
  <c r="DS909" i="5"/>
  <c r="DT909" i="5"/>
  <c r="DU909" i="5"/>
  <c r="DV909" i="5"/>
  <c r="DW909" i="5"/>
  <c r="DJ910" i="5"/>
  <c r="DK910" i="5"/>
  <c r="DL910" i="5"/>
  <c r="DM910" i="5"/>
  <c r="DN910" i="5"/>
  <c r="DO910" i="5"/>
  <c r="DP910" i="5"/>
  <c r="DQ910" i="5"/>
  <c r="DR910" i="5"/>
  <c r="DS910" i="5"/>
  <c r="DT910" i="5"/>
  <c r="DU910" i="5"/>
  <c r="DV910" i="5"/>
  <c r="DW910" i="5"/>
  <c r="DJ911" i="5"/>
  <c r="DK911" i="5"/>
  <c r="DL911" i="5"/>
  <c r="DM911" i="5"/>
  <c r="DN911" i="5"/>
  <c r="DO911" i="5"/>
  <c r="DP911" i="5"/>
  <c r="DQ911" i="5"/>
  <c r="DR911" i="5"/>
  <c r="DS911" i="5"/>
  <c r="DT911" i="5"/>
  <c r="DU911" i="5"/>
  <c r="DV911" i="5"/>
  <c r="DW911" i="5"/>
  <c r="DJ912" i="5"/>
  <c r="DK912" i="5"/>
  <c r="DL912" i="5"/>
  <c r="DM912" i="5"/>
  <c r="DN912" i="5"/>
  <c r="DO912" i="5"/>
  <c r="DP912" i="5"/>
  <c r="DQ912" i="5"/>
  <c r="DR912" i="5"/>
  <c r="DS912" i="5"/>
  <c r="DT912" i="5"/>
  <c r="DU912" i="5"/>
  <c r="DV912" i="5"/>
  <c r="DW912" i="5"/>
  <c r="DJ913" i="5"/>
  <c r="DK913" i="5"/>
  <c r="DL913" i="5"/>
  <c r="DM913" i="5"/>
  <c r="DN913" i="5"/>
  <c r="DO913" i="5"/>
  <c r="DP913" i="5"/>
  <c r="DQ913" i="5"/>
  <c r="DR913" i="5"/>
  <c r="DS913" i="5"/>
  <c r="DT913" i="5"/>
  <c r="DU913" i="5"/>
  <c r="DV913" i="5"/>
  <c r="DW913" i="5"/>
  <c r="DJ914" i="5"/>
  <c r="DK914" i="5"/>
  <c r="DL914" i="5"/>
  <c r="DM914" i="5"/>
  <c r="DN914" i="5"/>
  <c r="DO914" i="5"/>
  <c r="DP914" i="5"/>
  <c r="DQ914" i="5"/>
  <c r="DR914" i="5"/>
  <c r="DS914" i="5"/>
  <c r="DT914" i="5"/>
  <c r="DU914" i="5"/>
  <c r="DV914" i="5"/>
  <c r="DW914" i="5"/>
  <c r="DJ915" i="5"/>
  <c r="DK915" i="5"/>
  <c r="DL915" i="5"/>
  <c r="DM915" i="5"/>
  <c r="DN915" i="5"/>
  <c r="DO915" i="5"/>
  <c r="DP915" i="5"/>
  <c r="DQ915" i="5"/>
  <c r="DR915" i="5"/>
  <c r="DS915" i="5"/>
  <c r="DT915" i="5"/>
  <c r="DU915" i="5"/>
  <c r="DV915" i="5"/>
  <c r="DW915" i="5"/>
  <c r="DJ916" i="5"/>
  <c r="DK916" i="5"/>
  <c r="DL916" i="5"/>
  <c r="DM916" i="5"/>
  <c r="DN916" i="5"/>
  <c r="DO916" i="5"/>
  <c r="DP916" i="5"/>
  <c r="DQ916" i="5"/>
  <c r="DR916" i="5"/>
  <c r="DS916" i="5"/>
  <c r="DT916" i="5"/>
  <c r="DU916" i="5"/>
  <c r="DV916" i="5"/>
  <c r="DW916" i="5"/>
  <c r="DJ917" i="5"/>
  <c r="DK917" i="5"/>
  <c r="DL917" i="5"/>
  <c r="DM917" i="5"/>
  <c r="DN917" i="5"/>
  <c r="DO917" i="5"/>
  <c r="DP917" i="5"/>
  <c r="DQ917" i="5"/>
  <c r="DR917" i="5"/>
  <c r="DS917" i="5"/>
  <c r="DT917" i="5"/>
  <c r="DU917" i="5"/>
  <c r="DV917" i="5"/>
  <c r="DW917" i="5"/>
  <c r="DJ918" i="5"/>
  <c r="DK918" i="5"/>
  <c r="DL918" i="5"/>
  <c r="DM918" i="5"/>
  <c r="DN918" i="5"/>
  <c r="DO918" i="5"/>
  <c r="DP918" i="5"/>
  <c r="DQ918" i="5"/>
  <c r="DR918" i="5"/>
  <c r="DS918" i="5"/>
  <c r="DT918" i="5"/>
  <c r="DU918" i="5"/>
  <c r="DV918" i="5"/>
  <c r="DW918" i="5"/>
  <c r="DJ919" i="5"/>
  <c r="DK919" i="5"/>
  <c r="DL919" i="5"/>
  <c r="DM919" i="5"/>
  <c r="DN919" i="5"/>
  <c r="DO919" i="5"/>
  <c r="DP919" i="5"/>
  <c r="DQ919" i="5"/>
  <c r="DR919" i="5"/>
  <c r="DS919" i="5"/>
  <c r="DT919" i="5"/>
  <c r="DU919" i="5"/>
  <c r="DV919" i="5"/>
  <c r="DW919" i="5"/>
  <c r="DJ920" i="5"/>
  <c r="DK920" i="5"/>
  <c r="DL920" i="5"/>
  <c r="DM920" i="5"/>
  <c r="DN920" i="5"/>
  <c r="DO920" i="5"/>
  <c r="DP920" i="5"/>
  <c r="DQ920" i="5"/>
  <c r="DR920" i="5"/>
  <c r="DS920" i="5"/>
  <c r="DT920" i="5"/>
  <c r="DU920" i="5"/>
  <c r="DV920" i="5"/>
  <c r="DW920" i="5"/>
  <c r="DJ921" i="5"/>
  <c r="DK921" i="5"/>
  <c r="DL921" i="5"/>
  <c r="DM921" i="5"/>
  <c r="DN921" i="5"/>
  <c r="DO921" i="5"/>
  <c r="DP921" i="5"/>
  <c r="DQ921" i="5"/>
  <c r="DR921" i="5"/>
  <c r="DS921" i="5"/>
  <c r="DT921" i="5"/>
  <c r="DU921" i="5"/>
  <c r="DV921" i="5"/>
  <c r="DW921" i="5"/>
  <c r="DJ922" i="5"/>
  <c r="DK922" i="5"/>
  <c r="DL922" i="5"/>
  <c r="DM922" i="5"/>
  <c r="DN922" i="5"/>
  <c r="DO922" i="5"/>
  <c r="DP922" i="5"/>
  <c r="DQ922" i="5"/>
  <c r="DR922" i="5"/>
  <c r="DS922" i="5"/>
  <c r="DT922" i="5"/>
  <c r="DU922" i="5"/>
  <c r="DV922" i="5"/>
  <c r="DW922" i="5"/>
  <c r="DJ923" i="5"/>
  <c r="DK923" i="5"/>
  <c r="DL923" i="5"/>
  <c r="DM923" i="5"/>
  <c r="DN923" i="5"/>
  <c r="DO923" i="5"/>
  <c r="DP923" i="5"/>
  <c r="DQ923" i="5"/>
  <c r="DR923" i="5"/>
  <c r="DS923" i="5"/>
  <c r="DT923" i="5"/>
  <c r="DU923" i="5"/>
  <c r="DV923" i="5"/>
  <c r="DW923" i="5"/>
  <c r="DJ924" i="5"/>
  <c r="DK924" i="5"/>
  <c r="DL924" i="5"/>
  <c r="DM924" i="5"/>
  <c r="DN924" i="5"/>
  <c r="DO924" i="5"/>
  <c r="DP924" i="5"/>
  <c r="DQ924" i="5"/>
  <c r="DR924" i="5"/>
  <c r="DS924" i="5"/>
  <c r="DT924" i="5"/>
  <c r="DU924" i="5"/>
  <c r="DV924" i="5"/>
  <c r="DW924" i="5"/>
  <c r="DJ925" i="5"/>
  <c r="DK925" i="5"/>
  <c r="DL925" i="5"/>
  <c r="DM925" i="5"/>
  <c r="DN925" i="5"/>
  <c r="DO925" i="5"/>
  <c r="DP925" i="5"/>
  <c r="DQ925" i="5"/>
  <c r="DR925" i="5"/>
  <c r="DS925" i="5"/>
  <c r="DT925" i="5"/>
  <c r="DU925" i="5"/>
  <c r="DV925" i="5"/>
  <c r="DW925" i="5"/>
  <c r="DJ926" i="5"/>
  <c r="DK926" i="5"/>
  <c r="DL926" i="5"/>
  <c r="DM926" i="5"/>
  <c r="DN926" i="5"/>
  <c r="DO926" i="5"/>
  <c r="DP926" i="5"/>
  <c r="DQ926" i="5"/>
  <c r="DR926" i="5"/>
  <c r="DS926" i="5"/>
  <c r="DT926" i="5"/>
  <c r="DU926" i="5"/>
  <c r="DV926" i="5"/>
  <c r="DW926" i="5"/>
  <c r="DJ927" i="5"/>
  <c r="DK927" i="5"/>
  <c r="DL927" i="5"/>
  <c r="DM927" i="5"/>
  <c r="DN927" i="5"/>
  <c r="DO927" i="5"/>
  <c r="DP927" i="5"/>
  <c r="DQ927" i="5"/>
  <c r="DR927" i="5"/>
  <c r="DS927" i="5"/>
  <c r="DT927" i="5"/>
  <c r="DU927" i="5"/>
  <c r="DV927" i="5"/>
  <c r="DW927" i="5"/>
  <c r="DJ928" i="5"/>
  <c r="DK928" i="5"/>
  <c r="DL928" i="5"/>
  <c r="DM928" i="5"/>
  <c r="DN928" i="5"/>
  <c r="DO928" i="5"/>
  <c r="DP928" i="5"/>
  <c r="DQ928" i="5"/>
  <c r="DR928" i="5"/>
  <c r="DS928" i="5"/>
  <c r="DT928" i="5"/>
  <c r="DU928" i="5"/>
  <c r="DV928" i="5"/>
  <c r="DW928" i="5"/>
  <c r="DJ929" i="5"/>
  <c r="DK929" i="5"/>
  <c r="DL929" i="5"/>
  <c r="DM929" i="5"/>
  <c r="DN929" i="5"/>
  <c r="DO929" i="5"/>
  <c r="DP929" i="5"/>
  <c r="DQ929" i="5"/>
  <c r="DR929" i="5"/>
  <c r="DS929" i="5"/>
  <c r="DT929" i="5"/>
  <c r="DU929" i="5"/>
  <c r="DV929" i="5"/>
  <c r="DW929" i="5"/>
  <c r="DJ930" i="5"/>
  <c r="DK930" i="5"/>
  <c r="DL930" i="5"/>
  <c r="DM930" i="5"/>
  <c r="DN930" i="5"/>
  <c r="DO930" i="5"/>
  <c r="DP930" i="5"/>
  <c r="DQ930" i="5"/>
  <c r="DR930" i="5"/>
  <c r="DS930" i="5"/>
  <c r="DT930" i="5"/>
  <c r="DU930" i="5"/>
  <c r="DV930" i="5"/>
  <c r="DW930" i="5"/>
  <c r="DJ931" i="5"/>
  <c r="DK931" i="5"/>
  <c r="DL931" i="5"/>
  <c r="DM931" i="5"/>
  <c r="DN931" i="5"/>
  <c r="DO931" i="5"/>
  <c r="DP931" i="5"/>
  <c r="DQ931" i="5"/>
  <c r="DR931" i="5"/>
  <c r="DS931" i="5"/>
  <c r="DT931" i="5"/>
  <c r="DU931" i="5"/>
  <c r="DV931" i="5"/>
  <c r="DW931" i="5"/>
  <c r="DJ932" i="5"/>
  <c r="DK932" i="5"/>
  <c r="DL932" i="5"/>
  <c r="DM932" i="5"/>
  <c r="DN932" i="5"/>
  <c r="DO932" i="5"/>
  <c r="DP932" i="5"/>
  <c r="DQ932" i="5"/>
  <c r="DR932" i="5"/>
  <c r="DS932" i="5"/>
  <c r="DT932" i="5"/>
  <c r="DU932" i="5"/>
  <c r="DV932" i="5"/>
  <c r="DW932" i="5"/>
  <c r="DJ933" i="5"/>
  <c r="DK933" i="5"/>
  <c r="DL933" i="5"/>
  <c r="DM933" i="5"/>
  <c r="DN933" i="5"/>
  <c r="DO933" i="5"/>
  <c r="DP933" i="5"/>
  <c r="DQ933" i="5"/>
  <c r="DR933" i="5"/>
  <c r="DS933" i="5"/>
  <c r="DT933" i="5"/>
  <c r="DU933" i="5"/>
  <c r="DV933" i="5"/>
  <c r="DW933" i="5"/>
  <c r="DJ934" i="5"/>
  <c r="DK934" i="5"/>
  <c r="DL934" i="5"/>
  <c r="DM934" i="5"/>
  <c r="DN934" i="5"/>
  <c r="DO934" i="5"/>
  <c r="DP934" i="5"/>
  <c r="DQ934" i="5"/>
  <c r="DR934" i="5"/>
  <c r="DS934" i="5"/>
  <c r="DT934" i="5"/>
  <c r="DU934" i="5"/>
  <c r="DV934" i="5"/>
  <c r="DW934" i="5"/>
  <c r="DJ935" i="5"/>
  <c r="DK935" i="5"/>
  <c r="DL935" i="5"/>
  <c r="DM935" i="5"/>
  <c r="DN935" i="5"/>
  <c r="DO935" i="5"/>
  <c r="DP935" i="5"/>
  <c r="DQ935" i="5"/>
  <c r="DR935" i="5"/>
  <c r="DS935" i="5"/>
  <c r="DT935" i="5"/>
  <c r="DU935" i="5"/>
  <c r="DV935" i="5"/>
  <c r="DW935" i="5"/>
  <c r="DJ936" i="5"/>
  <c r="DK936" i="5"/>
  <c r="DL936" i="5"/>
  <c r="DM936" i="5"/>
  <c r="DN936" i="5"/>
  <c r="DO936" i="5"/>
  <c r="DP936" i="5"/>
  <c r="DQ936" i="5"/>
  <c r="DR936" i="5"/>
  <c r="DS936" i="5"/>
  <c r="DT936" i="5"/>
  <c r="DU936" i="5"/>
  <c r="DV936" i="5"/>
  <c r="DW936" i="5"/>
  <c r="DJ937" i="5"/>
  <c r="DK937" i="5"/>
  <c r="DL937" i="5"/>
  <c r="DM937" i="5"/>
  <c r="DN937" i="5"/>
  <c r="DO937" i="5"/>
  <c r="DP937" i="5"/>
  <c r="DQ937" i="5"/>
  <c r="DR937" i="5"/>
  <c r="DS937" i="5"/>
  <c r="DT937" i="5"/>
  <c r="DU937" i="5"/>
  <c r="DV937" i="5"/>
  <c r="DW937" i="5"/>
  <c r="DJ938" i="5"/>
  <c r="DK938" i="5"/>
  <c r="DL938" i="5"/>
  <c r="DM938" i="5"/>
  <c r="DN938" i="5"/>
  <c r="DO938" i="5"/>
  <c r="DP938" i="5"/>
  <c r="DQ938" i="5"/>
  <c r="DR938" i="5"/>
  <c r="DS938" i="5"/>
  <c r="DT938" i="5"/>
  <c r="DU938" i="5"/>
  <c r="DV938" i="5"/>
  <c r="DW938" i="5"/>
  <c r="DJ939" i="5"/>
  <c r="DK939" i="5"/>
  <c r="DL939" i="5"/>
  <c r="DM939" i="5"/>
  <c r="DN939" i="5"/>
  <c r="DO939" i="5"/>
  <c r="DP939" i="5"/>
  <c r="DQ939" i="5"/>
  <c r="DR939" i="5"/>
  <c r="DS939" i="5"/>
  <c r="DT939" i="5"/>
  <c r="DU939" i="5"/>
  <c r="DV939" i="5"/>
  <c r="DW939" i="5"/>
  <c r="DJ940" i="5"/>
  <c r="DK940" i="5"/>
  <c r="DL940" i="5"/>
  <c r="DM940" i="5"/>
  <c r="DN940" i="5"/>
  <c r="DO940" i="5"/>
  <c r="DP940" i="5"/>
  <c r="DQ940" i="5"/>
  <c r="DR940" i="5"/>
  <c r="DS940" i="5"/>
  <c r="DT940" i="5"/>
  <c r="DU940" i="5"/>
  <c r="DV940" i="5"/>
  <c r="DW940" i="5"/>
  <c r="DJ941" i="5"/>
  <c r="DK941" i="5"/>
  <c r="DL941" i="5"/>
  <c r="DM941" i="5"/>
  <c r="DN941" i="5"/>
  <c r="DO941" i="5"/>
  <c r="DP941" i="5"/>
  <c r="DQ941" i="5"/>
  <c r="DR941" i="5"/>
  <c r="DS941" i="5"/>
  <c r="DT941" i="5"/>
  <c r="DU941" i="5"/>
  <c r="DV941" i="5"/>
  <c r="DW941" i="5"/>
  <c r="DJ942" i="5"/>
  <c r="DK942" i="5"/>
  <c r="DL942" i="5"/>
  <c r="DM942" i="5"/>
  <c r="DN942" i="5"/>
  <c r="DO942" i="5"/>
  <c r="DP942" i="5"/>
  <c r="DQ942" i="5"/>
  <c r="DR942" i="5"/>
  <c r="DS942" i="5"/>
  <c r="DT942" i="5"/>
  <c r="DU942" i="5"/>
  <c r="DV942" i="5"/>
  <c r="DW942" i="5"/>
  <c r="DJ943" i="5"/>
  <c r="DK943" i="5"/>
  <c r="DL943" i="5"/>
  <c r="DM943" i="5"/>
  <c r="DN943" i="5"/>
  <c r="DO943" i="5"/>
  <c r="DP943" i="5"/>
  <c r="DQ943" i="5"/>
  <c r="DR943" i="5"/>
  <c r="DS943" i="5"/>
  <c r="DT943" i="5"/>
  <c r="DU943" i="5"/>
  <c r="DV943" i="5"/>
  <c r="DW943" i="5"/>
  <c r="DJ944" i="5"/>
  <c r="DK944" i="5"/>
  <c r="DL944" i="5"/>
  <c r="DM944" i="5"/>
  <c r="DN944" i="5"/>
  <c r="DO944" i="5"/>
  <c r="DP944" i="5"/>
  <c r="DQ944" i="5"/>
  <c r="DR944" i="5"/>
  <c r="DS944" i="5"/>
  <c r="DT944" i="5"/>
  <c r="DU944" i="5"/>
  <c r="DV944" i="5"/>
  <c r="DW944" i="5"/>
  <c r="DJ945" i="5"/>
  <c r="DK945" i="5"/>
  <c r="DL945" i="5"/>
  <c r="DM945" i="5"/>
  <c r="DN945" i="5"/>
  <c r="DO945" i="5"/>
  <c r="DP945" i="5"/>
  <c r="DQ945" i="5"/>
  <c r="DR945" i="5"/>
  <c r="DS945" i="5"/>
  <c r="DT945" i="5"/>
  <c r="DU945" i="5"/>
  <c r="DV945" i="5"/>
  <c r="DW945" i="5"/>
  <c r="DJ946" i="5"/>
  <c r="DK946" i="5"/>
  <c r="DL946" i="5"/>
  <c r="DM946" i="5"/>
  <c r="DN946" i="5"/>
  <c r="DO946" i="5"/>
  <c r="DP946" i="5"/>
  <c r="DQ946" i="5"/>
  <c r="DR946" i="5"/>
  <c r="DS946" i="5"/>
  <c r="DT946" i="5"/>
  <c r="DU946" i="5"/>
  <c r="DV946" i="5"/>
  <c r="DW946" i="5"/>
  <c r="DJ947" i="5"/>
  <c r="DK947" i="5"/>
  <c r="DL947" i="5"/>
  <c r="DM947" i="5"/>
  <c r="DN947" i="5"/>
  <c r="DO947" i="5"/>
  <c r="DP947" i="5"/>
  <c r="DQ947" i="5"/>
  <c r="DR947" i="5"/>
  <c r="DS947" i="5"/>
  <c r="DT947" i="5"/>
  <c r="DU947" i="5"/>
  <c r="DV947" i="5"/>
  <c r="DW947" i="5"/>
  <c r="DJ948" i="5"/>
  <c r="DK948" i="5"/>
  <c r="DL948" i="5"/>
  <c r="DM948" i="5"/>
  <c r="DN948" i="5"/>
  <c r="DO948" i="5"/>
  <c r="DP948" i="5"/>
  <c r="DQ948" i="5"/>
  <c r="DR948" i="5"/>
  <c r="DS948" i="5"/>
  <c r="DT948" i="5"/>
  <c r="DU948" i="5"/>
  <c r="DV948" i="5"/>
  <c r="DW948" i="5"/>
  <c r="DJ949" i="5"/>
  <c r="DK949" i="5"/>
  <c r="DL949" i="5"/>
  <c r="DM949" i="5"/>
  <c r="DN949" i="5"/>
  <c r="DO949" i="5"/>
  <c r="DP949" i="5"/>
  <c r="DQ949" i="5"/>
  <c r="DR949" i="5"/>
  <c r="DS949" i="5"/>
  <c r="DT949" i="5"/>
  <c r="DU949" i="5"/>
  <c r="DV949" i="5"/>
  <c r="DW949" i="5"/>
  <c r="DJ950" i="5"/>
  <c r="DK950" i="5"/>
  <c r="DL950" i="5"/>
  <c r="DM950" i="5"/>
  <c r="DN950" i="5"/>
  <c r="DO950" i="5"/>
  <c r="DP950" i="5"/>
  <c r="DQ950" i="5"/>
  <c r="DR950" i="5"/>
  <c r="DS950" i="5"/>
  <c r="DT950" i="5"/>
  <c r="DU950" i="5"/>
  <c r="DV950" i="5"/>
  <c r="DW950" i="5"/>
  <c r="DJ951" i="5"/>
  <c r="DK951" i="5"/>
  <c r="DL951" i="5"/>
  <c r="DM951" i="5"/>
  <c r="DN951" i="5"/>
  <c r="DO951" i="5"/>
  <c r="DP951" i="5"/>
  <c r="DQ951" i="5"/>
  <c r="DR951" i="5"/>
  <c r="DS951" i="5"/>
  <c r="DT951" i="5"/>
  <c r="DU951" i="5"/>
  <c r="DV951" i="5"/>
  <c r="DW951" i="5"/>
  <c r="DJ952" i="5"/>
  <c r="DK952" i="5"/>
  <c r="DL952" i="5"/>
  <c r="DM952" i="5"/>
  <c r="DN952" i="5"/>
  <c r="DO952" i="5"/>
  <c r="DP952" i="5"/>
  <c r="DQ952" i="5"/>
  <c r="DR952" i="5"/>
  <c r="DS952" i="5"/>
  <c r="DT952" i="5"/>
  <c r="DU952" i="5"/>
  <c r="DV952" i="5"/>
  <c r="DW952" i="5"/>
  <c r="DJ953" i="5"/>
  <c r="DK953" i="5"/>
  <c r="DL953" i="5"/>
  <c r="DM953" i="5"/>
  <c r="DN953" i="5"/>
  <c r="DO953" i="5"/>
  <c r="DP953" i="5"/>
  <c r="DQ953" i="5"/>
  <c r="DR953" i="5"/>
  <c r="DS953" i="5"/>
  <c r="DT953" i="5"/>
  <c r="DU953" i="5"/>
  <c r="DV953" i="5"/>
  <c r="DW953" i="5"/>
  <c r="DJ954" i="5"/>
  <c r="DK954" i="5"/>
  <c r="DL954" i="5"/>
  <c r="DM954" i="5"/>
  <c r="DN954" i="5"/>
  <c r="DO954" i="5"/>
  <c r="DP954" i="5"/>
  <c r="DQ954" i="5"/>
  <c r="DR954" i="5"/>
  <c r="DS954" i="5"/>
  <c r="DT954" i="5"/>
  <c r="DU954" i="5"/>
  <c r="DV954" i="5"/>
  <c r="DW954" i="5"/>
  <c r="DJ955" i="5"/>
  <c r="DK955" i="5"/>
  <c r="DL955" i="5"/>
  <c r="DM955" i="5"/>
  <c r="DN955" i="5"/>
  <c r="DO955" i="5"/>
  <c r="DP955" i="5"/>
  <c r="DQ955" i="5"/>
  <c r="DR955" i="5"/>
  <c r="DS955" i="5"/>
  <c r="DT955" i="5"/>
  <c r="DU955" i="5"/>
  <c r="DV955" i="5"/>
  <c r="DW955" i="5"/>
  <c r="DJ956" i="5"/>
  <c r="DK956" i="5"/>
  <c r="DL956" i="5"/>
  <c r="DM956" i="5"/>
  <c r="DN956" i="5"/>
  <c r="DO956" i="5"/>
  <c r="DP956" i="5"/>
  <c r="DQ956" i="5"/>
  <c r="DR956" i="5"/>
  <c r="DS956" i="5"/>
  <c r="DT956" i="5"/>
  <c r="DU956" i="5"/>
  <c r="DV956" i="5"/>
  <c r="DW956" i="5"/>
  <c r="DJ957" i="5"/>
  <c r="DK957" i="5"/>
  <c r="DL957" i="5"/>
  <c r="DM957" i="5"/>
  <c r="DN957" i="5"/>
  <c r="DO957" i="5"/>
  <c r="DP957" i="5"/>
  <c r="DQ957" i="5"/>
  <c r="DR957" i="5"/>
  <c r="DS957" i="5"/>
  <c r="DT957" i="5"/>
  <c r="DU957" i="5"/>
  <c r="DV957" i="5"/>
  <c r="DW957" i="5"/>
  <c r="DJ958" i="5"/>
  <c r="DK958" i="5"/>
  <c r="DL958" i="5"/>
  <c r="DM958" i="5"/>
  <c r="DN958" i="5"/>
  <c r="DO958" i="5"/>
  <c r="DP958" i="5"/>
  <c r="DQ958" i="5"/>
  <c r="DR958" i="5"/>
  <c r="DS958" i="5"/>
  <c r="DT958" i="5"/>
  <c r="DU958" i="5"/>
  <c r="DV958" i="5"/>
  <c r="DW958" i="5"/>
  <c r="DJ959" i="5"/>
  <c r="DK959" i="5"/>
  <c r="DL959" i="5"/>
  <c r="DM959" i="5"/>
  <c r="DN959" i="5"/>
  <c r="DO959" i="5"/>
  <c r="DP959" i="5"/>
  <c r="DQ959" i="5"/>
  <c r="DR959" i="5"/>
  <c r="DS959" i="5"/>
  <c r="DT959" i="5"/>
  <c r="DU959" i="5"/>
  <c r="DV959" i="5"/>
  <c r="DW959" i="5"/>
  <c r="DJ960" i="5"/>
  <c r="DK960" i="5"/>
  <c r="DL960" i="5"/>
  <c r="DM960" i="5"/>
  <c r="DN960" i="5"/>
  <c r="DO960" i="5"/>
  <c r="DP960" i="5"/>
  <c r="DQ960" i="5"/>
  <c r="DR960" i="5"/>
  <c r="DS960" i="5"/>
  <c r="DT960" i="5"/>
  <c r="DU960" i="5"/>
  <c r="DV960" i="5"/>
  <c r="DW960" i="5"/>
  <c r="DJ961" i="5"/>
  <c r="DK961" i="5"/>
  <c r="DL961" i="5"/>
  <c r="DM961" i="5"/>
  <c r="DN961" i="5"/>
  <c r="DO961" i="5"/>
  <c r="DP961" i="5"/>
  <c r="DQ961" i="5"/>
  <c r="DR961" i="5"/>
  <c r="DS961" i="5"/>
  <c r="DT961" i="5"/>
  <c r="DU961" i="5"/>
  <c r="DV961" i="5"/>
  <c r="DW961" i="5"/>
  <c r="DJ962" i="5"/>
  <c r="DK962" i="5"/>
  <c r="DL962" i="5"/>
  <c r="DM962" i="5"/>
  <c r="DN962" i="5"/>
  <c r="DO962" i="5"/>
  <c r="DP962" i="5"/>
  <c r="DQ962" i="5"/>
  <c r="DR962" i="5"/>
  <c r="DS962" i="5"/>
  <c r="DT962" i="5"/>
  <c r="DU962" i="5"/>
  <c r="DV962" i="5"/>
  <c r="DW962" i="5"/>
  <c r="DJ963" i="5"/>
  <c r="DK963" i="5"/>
  <c r="DL963" i="5"/>
  <c r="DM963" i="5"/>
  <c r="DN963" i="5"/>
  <c r="DO963" i="5"/>
  <c r="DP963" i="5"/>
  <c r="DQ963" i="5"/>
  <c r="DR963" i="5"/>
  <c r="DS963" i="5"/>
  <c r="DT963" i="5"/>
  <c r="DU963" i="5"/>
  <c r="DV963" i="5"/>
  <c r="DW963" i="5"/>
  <c r="DJ964" i="5"/>
  <c r="DK964" i="5"/>
  <c r="DL964" i="5"/>
  <c r="DM964" i="5"/>
  <c r="DN964" i="5"/>
  <c r="DO964" i="5"/>
  <c r="DP964" i="5"/>
  <c r="DQ964" i="5"/>
  <c r="DR964" i="5"/>
  <c r="DS964" i="5"/>
  <c r="DT964" i="5"/>
  <c r="DU964" i="5"/>
  <c r="DV964" i="5"/>
  <c r="DW964" i="5"/>
  <c r="DJ965" i="5"/>
  <c r="DK965" i="5"/>
  <c r="DL965" i="5"/>
  <c r="DM965" i="5"/>
  <c r="DN965" i="5"/>
  <c r="DO965" i="5"/>
  <c r="DP965" i="5"/>
  <c r="DQ965" i="5"/>
  <c r="DR965" i="5"/>
  <c r="DS965" i="5"/>
  <c r="DT965" i="5"/>
  <c r="DU965" i="5"/>
  <c r="DV965" i="5"/>
  <c r="DW965" i="5"/>
  <c r="DJ966" i="5"/>
  <c r="DK966" i="5"/>
  <c r="DL966" i="5"/>
  <c r="DM966" i="5"/>
  <c r="DN966" i="5"/>
  <c r="DO966" i="5"/>
  <c r="DP966" i="5"/>
  <c r="DQ966" i="5"/>
  <c r="DR966" i="5"/>
  <c r="DS966" i="5"/>
  <c r="DT966" i="5"/>
  <c r="DU966" i="5"/>
  <c r="DV966" i="5"/>
  <c r="DW966" i="5"/>
  <c r="DJ967" i="5"/>
  <c r="DK967" i="5"/>
  <c r="DL967" i="5"/>
  <c r="DM967" i="5"/>
  <c r="DN967" i="5"/>
  <c r="DO967" i="5"/>
  <c r="DP967" i="5"/>
  <c r="DQ967" i="5"/>
  <c r="DR967" i="5"/>
  <c r="DS967" i="5"/>
  <c r="DT967" i="5"/>
  <c r="DU967" i="5"/>
  <c r="DV967" i="5"/>
  <c r="DW967" i="5"/>
  <c r="DJ968" i="5"/>
  <c r="DK968" i="5"/>
  <c r="DL968" i="5"/>
  <c r="DM968" i="5"/>
  <c r="DN968" i="5"/>
  <c r="DO968" i="5"/>
  <c r="DP968" i="5"/>
  <c r="DQ968" i="5"/>
  <c r="DR968" i="5"/>
  <c r="DS968" i="5"/>
  <c r="DT968" i="5"/>
  <c r="DU968" i="5"/>
  <c r="DV968" i="5"/>
  <c r="DW968" i="5"/>
  <c r="DJ969" i="5"/>
  <c r="DK969" i="5"/>
  <c r="DL969" i="5"/>
  <c r="DM969" i="5"/>
  <c r="DN969" i="5"/>
  <c r="DO969" i="5"/>
  <c r="DP969" i="5"/>
  <c r="DQ969" i="5"/>
  <c r="DR969" i="5"/>
  <c r="DS969" i="5"/>
  <c r="DT969" i="5"/>
  <c r="DU969" i="5"/>
  <c r="DV969" i="5"/>
  <c r="DW969" i="5"/>
  <c r="DJ970" i="5"/>
  <c r="DK970" i="5"/>
  <c r="DL970" i="5"/>
  <c r="DM970" i="5"/>
  <c r="DN970" i="5"/>
  <c r="DO970" i="5"/>
  <c r="DP970" i="5"/>
  <c r="DQ970" i="5"/>
  <c r="DR970" i="5"/>
  <c r="DS970" i="5"/>
  <c r="DT970" i="5"/>
  <c r="DU970" i="5"/>
  <c r="DV970" i="5"/>
  <c r="DW970" i="5"/>
  <c r="DJ971" i="5"/>
  <c r="DK971" i="5"/>
  <c r="DL971" i="5"/>
  <c r="DM971" i="5"/>
  <c r="DN971" i="5"/>
  <c r="DO971" i="5"/>
  <c r="DP971" i="5"/>
  <c r="DQ971" i="5"/>
  <c r="DR971" i="5"/>
  <c r="DS971" i="5"/>
  <c r="DT971" i="5"/>
  <c r="DU971" i="5"/>
  <c r="DV971" i="5"/>
  <c r="DW971" i="5"/>
  <c r="DJ972" i="5"/>
  <c r="DK972" i="5"/>
  <c r="DL972" i="5"/>
  <c r="DM972" i="5"/>
  <c r="DN972" i="5"/>
  <c r="DO972" i="5"/>
  <c r="DP972" i="5"/>
  <c r="DQ972" i="5"/>
  <c r="DR972" i="5"/>
  <c r="DS972" i="5"/>
  <c r="DT972" i="5"/>
  <c r="DU972" i="5"/>
  <c r="DV972" i="5"/>
  <c r="DW972" i="5"/>
  <c r="DJ973" i="5"/>
  <c r="DK973" i="5"/>
  <c r="DL973" i="5"/>
  <c r="DM973" i="5"/>
  <c r="DN973" i="5"/>
  <c r="DO973" i="5"/>
  <c r="DP973" i="5"/>
  <c r="DQ973" i="5"/>
  <c r="DR973" i="5"/>
  <c r="DS973" i="5"/>
  <c r="DT973" i="5"/>
  <c r="DU973" i="5"/>
  <c r="DV973" i="5"/>
  <c r="DW973" i="5"/>
  <c r="DJ974" i="5"/>
  <c r="DK974" i="5"/>
  <c r="DL974" i="5"/>
  <c r="DM974" i="5"/>
  <c r="DN974" i="5"/>
  <c r="DO974" i="5"/>
  <c r="DP974" i="5"/>
  <c r="DQ974" i="5"/>
  <c r="DR974" i="5"/>
  <c r="DS974" i="5"/>
  <c r="DT974" i="5"/>
  <c r="DU974" i="5"/>
  <c r="DV974" i="5"/>
  <c r="DW974" i="5"/>
  <c r="DJ975" i="5"/>
  <c r="DK975" i="5"/>
  <c r="DL975" i="5"/>
  <c r="DM975" i="5"/>
  <c r="DN975" i="5"/>
  <c r="DO975" i="5"/>
  <c r="DP975" i="5"/>
  <c r="DQ975" i="5"/>
  <c r="DR975" i="5"/>
  <c r="DS975" i="5"/>
  <c r="DT975" i="5"/>
  <c r="DU975" i="5"/>
  <c r="DV975" i="5"/>
  <c r="DW975" i="5"/>
  <c r="DJ976" i="5"/>
  <c r="DK976" i="5"/>
  <c r="DL976" i="5"/>
  <c r="DM976" i="5"/>
  <c r="DN976" i="5"/>
  <c r="DO976" i="5"/>
  <c r="DP976" i="5"/>
  <c r="DQ976" i="5"/>
  <c r="DR976" i="5"/>
  <c r="DS976" i="5"/>
  <c r="DT976" i="5"/>
  <c r="DU976" i="5"/>
  <c r="DV976" i="5"/>
  <c r="DW976" i="5"/>
  <c r="DJ977" i="5"/>
  <c r="DK977" i="5"/>
  <c r="DL977" i="5"/>
  <c r="DM977" i="5"/>
  <c r="DN977" i="5"/>
  <c r="DO977" i="5"/>
  <c r="DP977" i="5"/>
  <c r="DQ977" i="5"/>
  <c r="DR977" i="5"/>
  <c r="DS977" i="5"/>
  <c r="DT977" i="5"/>
  <c r="DU977" i="5"/>
  <c r="DV977" i="5"/>
  <c r="DW977" i="5"/>
  <c r="DJ978" i="5"/>
  <c r="DK978" i="5"/>
  <c r="DL978" i="5"/>
  <c r="DM978" i="5"/>
  <c r="DN978" i="5"/>
  <c r="DO978" i="5"/>
  <c r="DP978" i="5"/>
  <c r="DQ978" i="5"/>
  <c r="DR978" i="5"/>
  <c r="DS978" i="5"/>
  <c r="DT978" i="5"/>
  <c r="DU978" i="5"/>
  <c r="DV978" i="5"/>
  <c r="DW978" i="5"/>
  <c r="DJ979" i="5"/>
  <c r="DK979" i="5"/>
  <c r="DL979" i="5"/>
  <c r="DM979" i="5"/>
  <c r="DN979" i="5"/>
  <c r="DO979" i="5"/>
  <c r="DP979" i="5"/>
  <c r="DQ979" i="5"/>
  <c r="DR979" i="5"/>
  <c r="DS979" i="5"/>
  <c r="DT979" i="5"/>
  <c r="DU979" i="5"/>
  <c r="DV979" i="5"/>
  <c r="DW979" i="5"/>
  <c r="DJ980" i="5"/>
  <c r="DK980" i="5"/>
  <c r="DL980" i="5"/>
  <c r="DM980" i="5"/>
  <c r="DN980" i="5"/>
  <c r="DO980" i="5"/>
  <c r="DP980" i="5"/>
  <c r="DQ980" i="5"/>
  <c r="DR980" i="5"/>
  <c r="DS980" i="5"/>
  <c r="DT980" i="5"/>
  <c r="DU980" i="5"/>
  <c r="DV980" i="5"/>
  <c r="DW980" i="5"/>
  <c r="DJ981" i="5"/>
  <c r="DK981" i="5"/>
  <c r="DL981" i="5"/>
  <c r="DM981" i="5"/>
  <c r="DN981" i="5"/>
  <c r="DO981" i="5"/>
  <c r="DP981" i="5"/>
  <c r="DQ981" i="5"/>
  <c r="DR981" i="5"/>
  <c r="DS981" i="5"/>
  <c r="DT981" i="5"/>
  <c r="DU981" i="5"/>
  <c r="DV981" i="5"/>
  <c r="DW981" i="5"/>
  <c r="DJ982" i="5"/>
  <c r="DK982" i="5"/>
  <c r="DL982" i="5"/>
  <c r="DM982" i="5"/>
  <c r="DN982" i="5"/>
  <c r="DO982" i="5"/>
  <c r="DP982" i="5"/>
  <c r="DQ982" i="5"/>
  <c r="DR982" i="5"/>
  <c r="DS982" i="5"/>
  <c r="DT982" i="5"/>
  <c r="DU982" i="5"/>
  <c r="DV982" i="5"/>
  <c r="DW982" i="5"/>
  <c r="DJ983" i="5"/>
  <c r="DK983" i="5"/>
  <c r="DL983" i="5"/>
  <c r="DM983" i="5"/>
  <c r="DN983" i="5"/>
  <c r="DO983" i="5"/>
  <c r="DP983" i="5"/>
  <c r="DQ983" i="5"/>
  <c r="DR983" i="5"/>
  <c r="DS983" i="5"/>
  <c r="DT983" i="5"/>
  <c r="DU983" i="5"/>
  <c r="DV983" i="5"/>
  <c r="DW983" i="5"/>
  <c r="DJ984" i="5"/>
  <c r="DK984" i="5"/>
  <c r="DL984" i="5"/>
  <c r="DM984" i="5"/>
  <c r="DN984" i="5"/>
  <c r="DO984" i="5"/>
  <c r="DP984" i="5"/>
  <c r="DQ984" i="5"/>
  <c r="DR984" i="5"/>
  <c r="DS984" i="5"/>
  <c r="DT984" i="5"/>
  <c r="DU984" i="5"/>
  <c r="DV984" i="5"/>
  <c r="DW984" i="5"/>
  <c r="DJ985" i="5"/>
  <c r="DK985" i="5"/>
  <c r="DL985" i="5"/>
  <c r="DM985" i="5"/>
  <c r="DN985" i="5"/>
  <c r="DO985" i="5"/>
  <c r="DP985" i="5"/>
  <c r="DQ985" i="5"/>
  <c r="DR985" i="5"/>
  <c r="DS985" i="5"/>
  <c r="DT985" i="5"/>
  <c r="DU985" i="5"/>
  <c r="DV985" i="5"/>
  <c r="DW985" i="5"/>
  <c r="DJ986" i="5"/>
  <c r="DK986" i="5"/>
  <c r="DL986" i="5"/>
  <c r="DM986" i="5"/>
  <c r="DN986" i="5"/>
  <c r="DO986" i="5"/>
  <c r="DP986" i="5"/>
  <c r="DQ986" i="5"/>
  <c r="DR986" i="5"/>
  <c r="DS986" i="5"/>
  <c r="DT986" i="5"/>
  <c r="DU986" i="5"/>
  <c r="DV986" i="5"/>
  <c r="DW986" i="5"/>
  <c r="DJ987" i="5"/>
  <c r="DK987" i="5"/>
  <c r="DL987" i="5"/>
  <c r="DM987" i="5"/>
  <c r="DN987" i="5"/>
  <c r="DO987" i="5"/>
  <c r="DP987" i="5"/>
  <c r="DQ987" i="5"/>
  <c r="DR987" i="5"/>
  <c r="DS987" i="5"/>
  <c r="DT987" i="5"/>
  <c r="DU987" i="5"/>
  <c r="DV987" i="5"/>
  <c r="DW987" i="5"/>
  <c r="DJ988" i="5"/>
  <c r="DK988" i="5"/>
  <c r="DL988" i="5"/>
  <c r="DM988" i="5"/>
  <c r="DN988" i="5"/>
  <c r="DO988" i="5"/>
  <c r="DP988" i="5"/>
  <c r="DQ988" i="5"/>
  <c r="DR988" i="5"/>
  <c r="DS988" i="5"/>
  <c r="DT988" i="5"/>
  <c r="DU988" i="5"/>
  <c r="DV988" i="5"/>
  <c r="DW988" i="5"/>
  <c r="DJ989" i="5"/>
  <c r="DK989" i="5"/>
  <c r="DL989" i="5"/>
  <c r="DM989" i="5"/>
  <c r="DN989" i="5"/>
  <c r="DO989" i="5"/>
  <c r="DP989" i="5"/>
  <c r="DQ989" i="5"/>
  <c r="DR989" i="5"/>
  <c r="DS989" i="5"/>
  <c r="DT989" i="5"/>
  <c r="DU989" i="5"/>
  <c r="DV989" i="5"/>
  <c r="DW989" i="5"/>
  <c r="DJ990" i="5"/>
  <c r="DK990" i="5"/>
  <c r="DL990" i="5"/>
  <c r="DM990" i="5"/>
  <c r="DN990" i="5"/>
  <c r="DO990" i="5"/>
  <c r="DP990" i="5"/>
  <c r="DQ990" i="5"/>
  <c r="DR990" i="5"/>
  <c r="DS990" i="5"/>
  <c r="DT990" i="5"/>
  <c r="DU990" i="5"/>
  <c r="DV990" i="5"/>
  <c r="DW990" i="5"/>
  <c r="DJ991" i="5"/>
  <c r="DK991" i="5"/>
  <c r="DL991" i="5"/>
  <c r="DM991" i="5"/>
  <c r="DN991" i="5"/>
  <c r="DO991" i="5"/>
  <c r="DP991" i="5"/>
  <c r="DQ991" i="5"/>
  <c r="DR991" i="5"/>
  <c r="DS991" i="5"/>
  <c r="DT991" i="5"/>
  <c r="DU991" i="5"/>
  <c r="DV991" i="5"/>
  <c r="DW991" i="5"/>
  <c r="DJ992" i="5"/>
  <c r="DK992" i="5"/>
  <c r="DL992" i="5"/>
  <c r="DM992" i="5"/>
  <c r="DN992" i="5"/>
  <c r="DO992" i="5"/>
  <c r="DP992" i="5"/>
  <c r="DQ992" i="5"/>
  <c r="DR992" i="5"/>
  <c r="DS992" i="5"/>
  <c r="DT992" i="5"/>
  <c r="DU992" i="5"/>
  <c r="DV992" i="5"/>
  <c r="DW992" i="5"/>
  <c r="DJ993" i="5"/>
  <c r="DK993" i="5"/>
  <c r="DL993" i="5"/>
  <c r="DM993" i="5"/>
  <c r="DN993" i="5"/>
  <c r="DO993" i="5"/>
  <c r="DP993" i="5"/>
  <c r="DQ993" i="5"/>
  <c r="DR993" i="5"/>
  <c r="DS993" i="5"/>
  <c r="DT993" i="5"/>
  <c r="DU993" i="5"/>
  <c r="DV993" i="5"/>
  <c r="DW993" i="5"/>
  <c r="DJ994" i="5"/>
  <c r="DK994" i="5"/>
  <c r="DL994" i="5"/>
  <c r="DM994" i="5"/>
  <c r="DN994" i="5"/>
  <c r="DO994" i="5"/>
  <c r="DP994" i="5"/>
  <c r="DQ994" i="5"/>
  <c r="DR994" i="5"/>
  <c r="DS994" i="5"/>
  <c r="DT994" i="5"/>
  <c r="DU994" i="5"/>
  <c r="DV994" i="5"/>
  <c r="DW994" i="5"/>
  <c r="DJ995" i="5"/>
  <c r="DK995" i="5"/>
  <c r="DL995" i="5"/>
  <c r="DM995" i="5"/>
  <c r="DN995" i="5"/>
  <c r="DO995" i="5"/>
  <c r="DP995" i="5"/>
  <c r="DQ995" i="5"/>
  <c r="DR995" i="5"/>
  <c r="DS995" i="5"/>
  <c r="DT995" i="5"/>
  <c r="DU995" i="5"/>
  <c r="DV995" i="5"/>
  <c r="DW995" i="5"/>
  <c r="DJ996" i="5"/>
  <c r="DK996" i="5"/>
  <c r="DL996" i="5"/>
  <c r="DM996" i="5"/>
  <c r="DN996" i="5"/>
  <c r="DO996" i="5"/>
  <c r="DP996" i="5"/>
  <c r="DQ996" i="5"/>
  <c r="DR996" i="5"/>
  <c r="DS996" i="5"/>
  <c r="DT996" i="5"/>
  <c r="DU996" i="5"/>
  <c r="DV996" i="5"/>
  <c r="DW996" i="5"/>
  <c r="DJ997" i="5"/>
  <c r="DK997" i="5"/>
  <c r="DL997" i="5"/>
  <c r="DM997" i="5"/>
  <c r="DN997" i="5"/>
  <c r="DO997" i="5"/>
  <c r="DP997" i="5"/>
  <c r="DQ997" i="5"/>
  <c r="DR997" i="5"/>
  <c r="DS997" i="5"/>
  <c r="DT997" i="5"/>
  <c r="DU997" i="5"/>
  <c r="DV997" i="5"/>
  <c r="DW997" i="5"/>
  <c r="DJ998" i="5"/>
  <c r="DK998" i="5"/>
  <c r="DL998" i="5"/>
  <c r="DM998" i="5"/>
  <c r="DN998" i="5"/>
  <c r="DO998" i="5"/>
  <c r="DP998" i="5"/>
  <c r="DQ998" i="5"/>
  <c r="DR998" i="5"/>
  <c r="DS998" i="5"/>
  <c r="DT998" i="5"/>
  <c r="DU998" i="5"/>
  <c r="DV998" i="5"/>
  <c r="DW998" i="5"/>
  <c r="DJ999" i="5"/>
  <c r="DK999" i="5"/>
  <c r="DL999" i="5"/>
  <c r="DM999" i="5"/>
  <c r="DN999" i="5"/>
  <c r="DO999" i="5"/>
  <c r="DP999" i="5"/>
  <c r="DQ999" i="5"/>
  <c r="DR999" i="5"/>
  <c r="DS999" i="5"/>
  <c r="DT999" i="5"/>
  <c r="DU999" i="5"/>
  <c r="DV999" i="5"/>
  <c r="DW999" i="5"/>
  <c r="DJ1000" i="5"/>
  <c r="DK1000" i="5"/>
  <c r="DL1000" i="5"/>
  <c r="DM1000" i="5"/>
  <c r="DN1000" i="5"/>
  <c r="DO1000" i="5"/>
  <c r="DP1000" i="5"/>
  <c r="DQ1000" i="5"/>
  <c r="DR1000" i="5"/>
  <c r="DS1000" i="5"/>
  <c r="DT1000" i="5"/>
  <c r="DU1000" i="5"/>
  <c r="DV1000" i="5"/>
  <c r="DW1000" i="5"/>
  <c r="DJ1001" i="5"/>
  <c r="DK1001" i="5"/>
  <c r="DL1001" i="5"/>
  <c r="DM1001" i="5"/>
  <c r="DN1001" i="5"/>
  <c r="DO1001" i="5"/>
  <c r="DP1001" i="5"/>
  <c r="DQ1001" i="5"/>
  <c r="DR1001" i="5"/>
  <c r="DS1001" i="5"/>
  <c r="DT1001" i="5"/>
  <c r="DU1001" i="5"/>
  <c r="DV1001" i="5"/>
  <c r="DW1001" i="5"/>
  <c r="DJ1002" i="5"/>
  <c r="DK1002" i="5"/>
  <c r="DL1002" i="5"/>
  <c r="DM1002" i="5"/>
  <c r="DN1002" i="5"/>
  <c r="DO1002" i="5"/>
  <c r="DP1002" i="5"/>
  <c r="DQ1002" i="5"/>
  <c r="DR1002" i="5"/>
  <c r="DS1002" i="5"/>
  <c r="DT1002" i="5"/>
  <c r="DU1002" i="5"/>
  <c r="DV1002" i="5"/>
  <c r="DW1002" i="5"/>
  <c r="DJ1003" i="5"/>
  <c r="DK1003" i="5"/>
  <c r="DL1003" i="5"/>
  <c r="DM1003" i="5"/>
  <c r="DN1003" i="5"/>
  <c r="DO1003" i="5"/>
  <c r="DP1003" i="5"/>
  <c r="DQ1003" i="5"/>
  <c r="DR1003" i="5"/>
  <c r="DS1003" i="5"/>
  <c r="DT1003" i="5"/>
  <c r="DU1003" i="5"/>
  <c r="DV1003" i="5"/>
  <c r="DW1003" i="5"/>
  <c r="DJ1004" i="5"/>
  <c r="DK1004" i="5"/>
  <c r="DL1004" i="5"/>
  <c r="DM1004" i="5"/>
  <c r="DN1004" i="5"/>
  <c r="DO1004" i="5"/>
  <c r="DP1004" i="5"/>
  <c r="DQ1004" i="5"/>
  <c r="DR1004" i="5"/>
  <c r="DS1004" i="5"/>
  <c r="DT1004" i="5"/>
  <c r="DU1004" i="5"/>
  <c r="DV1004" i="5"/>
  <c r="DW1004" i="5"/>
  <c r="DJ1005" i="5"/>
  <c r="DK1005" i="5"/>
  <c r="DL1005" i="5"/>
  <c r="DM1005" i="5"/>
  <c r="DN1005" i="5"/>
  <c r="DO1005" i="5"/>
  <c r="DP1005" i="5"/>
  <c r="DQ1005" i="5"/>
  <c r="DR1005" i="5"/>
  <c r="DS1005" i="5"/>
  <c r="DT1005" i="5"/>
  <c r="DU1005" i="5"/>
  <c r="DV1005" i="5"/>
  <c r="DW1005" i="5"/>
  <c r="DJ1006" i="5"/>
  <c r="DK1006" i="5"/>
  <c r="DL1006" i="5"/>
  <c r="DM1006" i="5"/>
  <c r="DN1006" i="5"/>
  <c r="DO1006" i="5"/>
  <c r="DP1006" i="5"/>
  <c r="DQ1006" i="5"/>
  <c r="DR1006" i="5"/>
  <c r="DS1006" i="5"/>
  <c r="DT1006" i="5"/>
  <c r="DU1006" i="5"/>
  <c r="DV1006" i="5"/>
  <c r="DW1006" i="5"/>
  <c r="DJ1007" i="5"/>
  <c r="DK1007" i="5"/>
  <c r="DL1007" i="5"/>
  <c r="DM1007" i="5"/>
  <c r="DN1007" i="5"/>
  <c r="DO1007" i="5"/>
  <c r="DP1007" i="5"/>
  <c r="DQ1007" i="5"/>
  <c r="DR1007" i="5"/>
  <c r="DS1007" i="5"/>
  <c r="DT1007" i="5"/>
  <c r="DU1007" i="5"/>
  <c r="DV1007" i="5"/>
  <c r="DW1007" i="5"/>
  <c r="DJ1008" i="5"/>
  <c r="DK1008" i="5"/>
  <c r="DL1008" i="5"/>
  <c r="DM1008" i="5"/>
  <c r="DN1008" i="5"/>
  <c r="DO1008" i="5"/>
  <c r="DP1008" i="5"/>
  <c r="DQ1008" i="5"/>
  <c r="DR1008" i="5"/>
  <c r="DS1008" i="5"/>
  <c r="DT1008" i="5"/>
  <c r="DU1008" i="5"/>
  <c r="DV1008" i="5"/>
  <c r="DW1008" i="5"/>
  <c r="DJ1009" i="5"/>
  <c r="DK1009" i="5"/>
  <c r="DL1009" i="5"/>
  <c r="DM1009" i="5"/>
  <c r="DN1009" i="5"/>
  <c r="DO1009" i="5"/>
  <c r="DP1009" i="5"/>
  <c r="DQ1009" i="5"/>
  <c r="DR1009" i="5"/>
  <c r="DS1009" i="5"/>
  <c r="DT1009" i="5"/>
  <c r="DU1009" i="5"/>
  <c r="DV1009" i="5"/>
  <c r="DW1009" i="5"/>
  <c r="DJ1010" i="5"/>
  <c r="DK1010" i="5"/>
  <c r="DL1010" i="5"/>
  <c r="DM1010" i="5"/>
  <c r="DN1010" i="5"/>
  <c r="DO1010" i="5"/>
  <c r="DP1010" i="5"/>
  <c r="DQ1010" i="5"/>
  <c r="DR1010" i="5"/>
  <c r="DS1010" i="5"/>
  <c r="DT1010" i="5"/>
  <c r="DU1010" i="5"/>
  <c r="DV1010" i="5"/>
  <c r="DW1010" i="5"/>
  <c r="DJ1011" i="5"/>
  <c r="DK1011" i="5"/>
  <c r="DL1011" i="5"/>
  <c r="DM1011" i="5"/>
  <c r="DN1011" i="5"/>
  <c r="DO1011" i="5"/>
  <c r="DP1011" i="5"/>
  <c r="DQ1011" i="5"/>
  <c r="DR1011" i="5"/>
  <c r="DS1011" i="5"/>
  <c r="DT1011" i="5"/>
  <c r="DU1011" i="5"/>
  <c r="DV1011" i="5"/>
  <c r="DW1011" i="5"/>
  <c r="DJ1012" i="5"/>
  <c r="DK1012" i="5"/>
  <c r="DL1012" i="5"/>
  <c r="DM1012" i="5"/>
  <c r="DN1012" i="5"/>
  <c r="DO1012" i="5"/>
  <c r="DP1012" i="5"/>
  <c r="DQ1012" i="5"/>
  <c r="DR1012" i="5"/>
  <c r="DS1012" i="5"/>
  <c r="DT1012" i="5"/>
  <c r="DU1012" i="5"/>
  <c r="DV1012" i="5"/>
  <c r="DW1012" i="5"/>
  <c r="DJ1013" i="5"/>
  <c r="DK1013" i="5"/>
  <c r="DL1013" i="5"/>
  <c r="DM1013" i="5"/>
  <c r="DN1013" i="5"/>
  <c r="DO1013" i="5"/>
  <c r="DP1013" i="5"/>
  <c r="DQ1013" i="5"/>
  <c r="DR1013" i="5"/>
  <c r="DS1013" i="5"/>
  <c r="DT1013" i="5"/>
  <c r="DU1013" i="5"/>
  <c r="DV1013" i="5"/>
  <c r="DW1013" i="5"/>
  <c r="DJ1014" i="5"/>
  <c r="DK1014" i="5"/>
  <c r="DL1014" i="5"/>
  <c r="DM1014" i="5"/>
  <c r="DN1014" i="5"/>
  <c r="DO1014" i="5"/>
  <c r="DP1014" i="5"/>
  <c r="DQ1014" i="5"/>
  <c r="DR1014" i="5"/>
  <c r="DS1014" i="5"/>
  <c r="DT1014" i="5"/>
  <c r="DU1014" i="5"/>
  <c r="DV1014" i="5"/>
  <c r="DW1014" i="5"/>
  <c r="DJ1015" i="5"/>
  <c r="DK1015" i="5"/>
  <c r="DL1015" i="5"/>
  <c r="DM1015" i="5"/>
  <c r="DN1015" i="5"/>
  <c r="DO1015" i="5"/>
  <c r="DP1015" i="5"/>
  <c r="DQ1015" i="5"/>
  <c r="DR1015" i="5"/>
  <c r="DS1015" i="5"/>
  <c r="DT1015" i="5"/>
  <c r="DU1015" i="5"/>
  <c r="DV1015" i="5"/>
  <c r="DW1015" i="5"/>
  <c r="DJ1016" i="5"/>
  <c r="DK1016" i="5"/>
  <c r="DL1016" i="5"/>
  <c r="DM1016" i="5"/>
  <c r="DN1016" i="5"/>
  <c r="DO1016" i="5"/>
  <c r="DP1016" i="5"/>
  <c r="DQ1016" i="5"/>
  <c r="DR1016" i="5"/>
  <c r="DS1016" i="5"/>
  <c r="DT1016" i="5"/>
  <c r="DU1016" i="5"/>
  <c r="DV1016" i="5"/>
  <c r="DW1016" i="5"/>
  <c r="DJ1017" i="5"/>
  <c r="DK1017" i="5"/>
  <c r="DL1017" i="5"/>
  <c r="DM1017" i="5"/>
  <c r="DN1017" i="5"/>
  <c r="DO1017" i="5"/>
  <c r="DP1017" i="5"/>
  <c r="DQ1017" i="5"/>
  <c r="DR1017" i="5"/>
  <c r="DS1017" i="5"/>
  <c r="DT1017" i="5"/>
  <c r="DU1017" i="5"/>
  <c r="DV1017" i="5"/>
  <c r="DW1017" i="5"/>
  <c r="DJ1018" i="5"/>
  <c r="DK1018" i="5"/>
  <c r="DL1018" i="5"/>
  <c r="DM1018" i="5"/>
  <c r="DN1018" i="5"/>
  <c r="DO1018" i="5"/>
  <c r="DP1018" i="5"/>
  <c r="DQ1018" i="5"/>
  <c r="DR1018" i="5"/>
  <c r="DS1018" i="5"/>
  <c r="DT1018" i="5"/>
  <c r="DU1018" i="5"/>
  <c r="DV1018" i="5"/>
  <c r="DW1018" i="5"/>
  <c r="DJ1019" i="5"/>
  <c r="DK1019" i="5"/>
  <c r="DL1019" i="5"/>
  <c r="DM1019" i="5"/>
  <c r="DN1019" i="5"/>
  <c r="DO1019" i="5"/>
  <c r="DP1019" i="5"/>
  <c r="DQ1019" i="5"/>
  <c r="DR1019" i="5"/>
  <c r="DS1019" i="5"/>
  <c r="DT1019" i="5"/>
  <c r="DU1019" i="5"/>
  <c r="DV1019" i="5"/>
  <c r="DW1019" i="5"/>
  <c r="DJ1020" i="5"/>
  <c r="DK1020" i="5"/>
  <c r="DL1020" i="5"/>
  <c r="DM1020" i="5"/>
  <c r="DN1020" i="5"/>
  <c r="DO1020" i="5"/>
  <c r="DP1020" i="5"/>
  <c r="DQ1020" i="5"/>
  <c r="DR1020" i="5"/>
  <c r="DS1020" i="5"/>
  <c r="DT1020" i="5"/>
  <c r="DU1020" i="5"/>
  <c r="DV1020" i="5"/>
  <c r="DW1020" i="5"/>
  <c r="DJ1021" i="5"/>
  <c r="DK1021" i="5"/>
  <c r="DL1021" i="5"/>
  <c r="DM1021" i="5"/>
  <c r="DN1021" i="5"/>
  <c r="DO1021" i="5"/>
  <c r="DP1021" i="5"/>
  <c r="DQ1021" i="5"/>
  <c r="DR1021" i="5"/>
  <c r="DS1021" i="5"/>
  <c r="DT1021" i="5"/>
  <c r="DU1021" i="5"/>
  <c r="DV1021" i="5"/>
  <c r="DW1021" i="5"/>
  <c r="DJ1022" i="5"/>
  <c r="DK1022" i="5"/>
  <c r="DL1022" i="5"/>
  <c r="DM1022" i="5"/>
  <c r="DN1022" i="5"/>
  <c r="DO1022" i="5"/>
  <c r="DP1022" i="5"/>
  <c r="DQ1022" i="5"/>
  <c r="DR1022" i="5"/>
  <c r="DS1022" i="5"/>
  <c r="DT1022" i="5"/>
  <c r="DU1022" i="5"/>
  <c r="DV1022" i="5"/>
  <c r="DW1022" i="5"/>
  <c r="DJ1023" i="5"/>
  <c r="DK1023" i="5"/>
  <c r="DL1023" i="5"/>
  <c r="DM1023" i="5"/>
  <c r="DN1023" i="5"/>
  <c r="DO1023" i="5"/>
  <c r="DP1023" i="5"/>
  <c r="DQ1023" i="5"/>
  <c r="DR1023" i="5"/>
  <c r="DS1023" i="5"/>
  <c r="DT1023" i="5"/>
  <c r="DU1023" i="5"/>
  <c r="DV1023" i="5"/>
  <c r="DW1023" i="5"/>
  <c r="DJ1024" i="5"/>
  <c r="DK1024" i="5"/>
  <c r="DL1024" i="5"/>
  <c r="DM1024" i="5"/>
  <c r="DN1024" i="5"/>
  <c r="DO1024" i="5"/>
  <c r="DP1024" i="5"/>
  <c r="DQ1024" i="5"/>
  <c r="DR1024" i="5"/>
  <c r="DS1024" i="5"/>
  <c r="DT1024" i="5"/>
  <c r="DU1024" i="5"/>
  <c r="DV1024" i="5"/>
  <c r="DW1024" i="5"/>
  <c r="DJ1025" i="5"/>
  <c r="DK1025" i="5"/>
  <c r="DL1025" i="5"/>
  <c r="DM1025" i="5"/>
  <c r="DN1025" i="5"/>
  <c r="DO1025" i="5"/>
  <c r="DP1025" i="5"/>
  <c r="DQ1025" i="5"/>
  <c r="DR1025" i="5"/>
  <c r="DS1025" i="5"/>
  <c r="DT1025" i="5"/>
  <c r="DU1025" i="5"/>
  <c r="DV1025" i="5"/>
  <c r="DW1025" i="5"/>
  <c r="DJ1026" i="5"/>
  <c r="DK1026" i="5"/>
  <c r="DL1026" i="5"/>
  <c r="DM1026" i="5"/>
  <c r="DN1026" i="5"/>
  <c r="DO1026" i="5"/>
  <c r="DP1026" i="5"/>
  <c r="DQ1026" i="5"/>
  <c r="DR1026" i="5"/>
  <c r="DS1026" i="5"/>
  <c r="DT1026" i="5"/>
  <c r="DU1026" i="5"/>
  <c r="DV1026" i="5"/>
  <c r="DW1026" i="5"/>
  <c r="DJ1027" i="5"/>
  <c r="DK1027" i="5"/>
  <c r="DL1027" i="5"/>
  <c r="DM1027" i="5"/>
  <c r="DN1027" i="5"/>
  <c r="DO1027" i="5"/>
  <c r="DP1027" i="5"/>
  <c r="DQ1027" i="5"/>
  <c r="DR1027" i="5"/>
  <c r="DS1027" i="5"/>
  <c r="DT1027" i="5"/>
  <c r="DU1027" i="5"/>
  <c r="DV1027" i="5"/>
  <c r="DW1027" i="5"/>
  <c r="DJ1028" i="5"/>
  <c r="DK1028" i="5"/>
  <c r="DL1028" i="5"/>
  <c r="DM1028" i="5"/>
  <c r="DN1028" i="5"/>
  <c r="DO1028" i="5"/>
  <c r="DP1028" i="5"/>
  <c r="DQ1028" i="5"/>
  <c r="DR1028" i="5"/>
  <c r="DS1028" i="5"/>
  <c r="DT1028" i="5"/>
  <c r="DU1028" i="5"/>
  <c r="DV1028" i="5"/>
  <c r="DW1028" i="5"/>
  <c r="DJ1029" i="5"/>
  <c r="DK1029" i="5"/>
  <c r="DL1029" i="5"/>
  <c r="DM1029" i="5"/>
  <c r="DN1029" i="5"/>
  <c r="DO1029" i="5"/>
  <c r="DP1029" i="5"/>
  <c r="DQ1029" i="5"/>
  <c r="DR1029" i="5"/>
  <c r="DS1029" i="5"/>
  <c r="DT1029" i="5"/>
  <c r="DU1029" i="5"/>
  <c r="DV1029" i="5"/>
  <c r="DW1029" i="5"/>
  <c r="DJ1030" i="5"/>
  <c r="DK1030" i="5"/>
  <c r="DL1030" i="5"/>
  <c r="DM1030" i="5"/>
  <c r="DN1030" i="5"/>
  <c r="DO1030" i="5"/>
  <c r="DP1030" i="5"/>
  <c r="DQ1030" i="5"/>
  <c r="DR1030" i="5"/>
  <c r="DS1030" i="5"/>
  <c r="DT1030" i="5"/>
  <c r="DU1030" i="5"/>
  <c r="DV1030" i="5"/>
  <c r="DW1030" i="5"/>
  <c r="DJ1031" i="5"/>
  <c r="DK1031" i="5"/>
  <c r="DL1031" i="5"/>
  <c r="DM1031" i="5"/>
  <c r="DN1031" i="5"/>
  <c r="DO1031" i="5"/>
  <c r="DP1031" i="5"/>
  <c r="DQ1031" i="5"/>
  <c r="DR1031" i="5"/>
  <c r="DS1031" i="5"/>
  <c r="DT1031" i="5"/>
  <c r="DU1031" i="5"/>
  <c r="DV1031" i="5"/>
  <c r="DW1031" i="5"/>
  <c r="DJ1032" i="5"/>
  <c r="DK1032" i="5"/>
  <c r="DL1032" i="5"/>
  <c r="DM1032" i="5"/>
  <c r="DN1032" i="5"/>
  <c r="DO1032" i="5"/>
  <c r="DP1032" i="5"/>
  <c r="DQ1032" i="5"/>
  <c r="DR1032" i="5"/>
  <c r="DS1032" i="5"/>
  <c r="DT1032" i="5"/>
  <c r="DU1032" i="5"/>
  <c r="DV1032" i="5"/>
  <c r="DW1032" i="5"/>
  <c r="DJ1033" i="5"/>
  <c r="DK1033" i="5"/>
  <c r="DL1033" i="5"/>
  <c r="DM1033" i="5"/>
  <c r="DN1033" i="5"/>
  <c r="DO1033" i="5"/>
  <c r="DP1033" i="5"/>
  <c r="DQ1033" i="5"/>
  <c r="DR1033" i="5"/>
  <c r="DS1033" i="5"/>
  <c r="DT1033" i="5"/>
  <c r="DU1033" i="5"/>
  <c r="DV1033" i="5"/>
  <c r="DW1033" i="5"/>
  <c r="DJ1034" i="5"/>
  <c r="DK1034" i="5"/>
  <c r="DL1034" i="5"/>
  <c r="DM1034" i="5"/>
  <c r="DN1034" i="5"/>
  <c r="DO1034" i="5"/>
  <c r="DP1034" i="5"/>
  <c r="DQ1034" i="5"/>
  <c r="DR1034" i="5"/>
  <c r="DS1034" i="5"/>
  <c r="DT1034" i="5"/>
  <c r="DU1034" i="5"/>
  <c r="DV1034" i="5"/>
  <c r="DW1034" i="5"/>
  <c r="DJ1035" i="5"/>
  <c r="DK1035" i="5"/>
  <c r="DL1035" i="5"/>
  <c r="DM1035" i="5"/>
  <c r="DN1035" i="5"/>
  <c r="DO1035" i="5"/>
  <c r="DP1035" i="5"/>
  <c r="DQ1035" i="5"/>
  <c r="DR1035" i="5"/>
  <c r="DS1035" i="5"/>
  <c r="DT1035" i="5"/>
  <c r="DU1035" i="5"/>
  <c r="DV1035" i="5"/>
  <c r="DW1035" i="5"/>
  <c r="DJ1036" i="5"/>
  <c r="DK1036" i="5"/>
  <c r="DL1036" i="5"/>
  <c r="DM1036" i="5"/>
  <c r="DN1036" i="5"/>
  <c r="DO1036" i="5"/>
  <c r="DP1036" i="5"/>
  <c r="DQ1036" i="5"/>
  <c r="DR1036" i="5"/>
  <c r="DS1036" i="5"/>
  <c r="DT1036" i="5"/>
  <c r="DU1036" i="5"/>
  <c r="DV1036" i="5"/>
  <c r="DW1036" i="5"/>
  <c r="DJ1037" i="5"/>
  <c r="DK1037" i="5"/>
  <c r="DL1037" i="5"/>
  <c r="DM1037" i="5"/>
  <c r="DN1037" i="5"/>
  <c r="DO1037" i="5"/>
  <c r="DP1037" i="5"/>
  <c r="DQ1037" i="5"/>
  <c r="DR1037" i="5"/>
  <c r="DS1037" i="5"/>
  <c r="DT1037" i="5"/>
  <c r="DU1037" i="5"/>
  <c r="DV1037" i="5"/>
  <c r="DW1037" i="5"/>
  <c r="DJ1038" i="5"/>
  <c r="DK1038" i="5"/>
  <c r="DL1038" i="5"/>
  <c r="DM1038" i="5"/>
  <c r="DN1038" i="5"/>
  <c r="DO1038" i="5"/>
  <c r="DP1038" i="5"/>
  <c r="DQ1038" i="5"/>
  <c r="DR1038" i="5"/>
  <c r="DS1038" i="5"/>
  <c r="DT1038" i="5"/>
  <c r="DU1038" i="5"/>
  <c r="DV1038" i="5"/>
  <c r="DW1038" i="5"/>
  <c r="DJ1039" i="5"/>
  <c r="DK1039" i="5"/>
  <c r="DL1039" i="5"/>
  <c r="DM1039" i="5"/>
  <c r="DN1039" i="5"/>
  <c r="DO1039" i="5"/>
  <c r="DP1039" i="5"/>
  <c r="DQ1039" i="5"/>
  <c r="DR1039" i="5"/>
  <c r="DS1039" i="5"/>
  <c r="DT1039" i="5"/>
  <c r="DU1039" i="5"/>
  <c r="DV1039" i="5"/>
  <c r="DW1039" i="5"/>
  <c r="DJ1040" i="5"/>
  <c r="DK1040" i="5"/>
  <c r="DL1040" i="5"/>
  <c r="DM1040" i="5"/>
  <c r="DN1040" i="5"/>
  <c r="DO1040" i="5"/>
  <c r="DP1040" i="5"/>
  <c r="DQ1040" i="5"/>
  <c r="DR1040" i="5"/>
  <c r="DS1040" i="5"/>
  <c r="DT1040" i="5"/>
  <c r="DU1040" i="5"/>
  <c r="DV1040" i="5"/>
  <c r="DW1040" i="5"/>
  <c r="DJ1041" i="5"/>
  <c r="DK1041" i="5"/>
  <c r="DL1041" i="5"/>
  <c r="DM1041" i="5"/>
  <c r="DN1041" i="5"/>
  <c r="DO1041" i="5"/>
  <c r="DP1041" i="5"/>
  <c r="DQ1041" i="5"/>
  <c r="DR1041" i="5"/>
  <c r="DS1041" i="5"/>
  <c r="DT1041" i="5"/>
  <c r="DU1041" i="5"/>
  <c r="DV1041" i="5"/>
  <c r="DW1041" i="5"/>
  <c r="DJ1042" i="5"/>
  <c r="DK1042" i="5"/>
  <c r="DL1042" i="5"/>
  <c r="DM1042" i="5"/>
  <c r="DN1042" i="5"/>
  <c r="DO1042" i="5"/>
  <c r="DP1042" i="5"/>
  <c r="DQ1042" i="5"/>
  <c r="DR1042" i="5"/>
  <c r="DS1042" i="5"/>
  <c r="DT1042" i="5"/>
  <c r="DU1042" i="5"/>
  <c r="DV1042" i="5"/>
  <c r="DW1042" i="5"/>
  <c r="DJ1043" i="5"/>
  <c r="DK1043" i="5"/>
  <c r="DL1043" i="5"/>
  <c r="DM1043" i="5"/>
  <c r="DN1043" i="5"/>
  <c r="DO1043" i="5"/>
  <c r="DP1043" i="5"/>
  <c r="DQ1043" i="5"/>
  <c r="DR1043" i="5"/>
  <c r="DS1043" i="5"/>
  <c r="DT1043" i="5"/>
  <c r="DU1043" i="5"/>
  <c r="DV1043" i="5"/>
  <c r="DW1043" i="5"/>
  <c r="DJ1044" i="5"/>
  <c r="DK1044" i="5"/>
  <c r="DL1044" i="5"/>
  <c r="DM1044" i="5"/>
  <c r="DN1044" i="5"/>
  <c r="DO1044" i="5"/>
  <c r="DP1044" i="5"/>
  <c r="DQ1044" i="5"/>
  <c r="DR1044" i="5"/>
  <c r="DS1044" i="5"/>
  <c r="DT1044" i="5"/>
  <c r="DU1044" i="5"/>
  <c r="DV1044" i="5"/>
  <c r="DW1044" i="5"/>
  <c r="DJ1045" i="5"/>
  <c r="DK1045" i="5"/>
  <c r="DL1045" i="5"/>
  <c r="DM1045" i="5"/>
  <c r="DN1045" i="5"/>
  <c r="DO1045" i="5"/>
  <c r="DP1045" i="5"/>
  <c r="DQ1045" i="5"/>
  <c r="DR1045" i="5"/>
  <c r="DS1045" i="5"/>
  <c r="DT1045" i="5"/>
  <c r="DU1045" i="5"/>
  <c r="DV1045" i="5"/>
  <c r="DW1045" i="5"/>
  <c r="DJ1046" i="5"/>
  <c r="DK1046" i="5"/>
  <c r="DL1046" i="5"/>
  <c r="DM1046" i="5"/>
  <c r="DN1046" i="5"/>
  <c r="DO1046" i="5"/>
  <c r="DP1046" i="5"/>
  <c r="DQ1046" i="5"/>
  <c r="DR1046" i="5"/>
  <c r="DS1046" i="5"/>
  <c r="DT1046" i="5"/>
  <c r="DU1046" i="5"/>
  <c r="DV1046" i="5"/>
  <c r="DW1046" i="5"/>
  <c r="DJ1047" i="5"/>
  <c r="DK1047" i="5"/>
  <c r="DL1047" i="5"/>
  <c r="DM1047" i="5"/>
  <c r="DN1047" i="5"/>
  <c r="DO1047" i="5"/>
  <c r="DP1047" i="5"/>
  <c r="DQ1047" i="5"/>
  <c r="DR1047" i="5"/>
  <c r="DS1047" i="5"/>
  <c r="DT1047" i="5"/>
  <c r="DU1047" i="5"/>
  <c r="DV1047" i="5"/>
  <c r="DW1047" i="5"/>
  <c r="DJ1048" i="5"/>
  <c r="DK1048" i="5"/>
  <c r="DL1048" i="5"/>
  <c r="DM1048" i="5"/>
  <c r="DN1048" i="5"/>
  <c r="DO1048" i="5"/>
  <c r="DP1048" i="5"/>
  <c r="DQ1048" i="5"/>
  <c r="DR1048" i="5"/>
  <c r="DS1048" i="5"/>
  <c r="DT1048" i="5"/>
  <c r="DU1048" i="5"/>
  <c r="DV1048" i="5"/>
  <c r="DW1048" i="5"/>
  <c r="DJ1049" i="5"/>
  <c r="DK1049" i="5"/>
  <c r="DL1049" i="5"/>
  <c r="DM1049" i="5"/>
  <c r="DN1049" i="5"/>
  <c r="DO1049" i="5"/>
  <c r="DP1049" i="5"/>
  <c r="DQ1049" i="5"/>
  <c r="DR1049" i="5"/>
  <c r="DS1049" i="5"/>
  <c r="DT1049" i="5"/>
  <c r="DU1049" i="5"/>
  <c r="DV1049" i="5"/>
  <c r="DW1049" i="5"/>
  <c r="DJ1050" i="5"/>
  <c r="DK1050" i="5"/>
  <c r="DL1050" i="5"/>
  <c r="DM1050" i="5"/>
  <c r="DN1050" i="5"/>
  <c r="DO1050" i="5"/>
  <c r="DP1050" i="5"/>
  <c r="DQ1050" i="5"/>
  <c r="DR1050" i="5"/>
  <c r="DS1050" i="5"/>
  <c r="DT1050" i="5"/>
  <c r="DU1050" i="5"/>
  <c r="DV1050" i="5"/>
  <c r="DW1050" i="5"/>
  <c r="DJ1051" i="5"/>
  <c r="DK1051" i="5"/>
  <c r="DL1051" i="5"/>
  <c r="DM1051" i="5"/>
  <c r="DN1051" i="5"/>
  <c r="DO1051" i="5"/>
  <c r="DP1051" i="5"/>
  <c r="DQ1051" i="5"/>
  <c r="DR1051" i="5"/>
  <c r="DS1051" i="5"/>
  <c r="DT1051" i="5"/>
  <c r="DU1051" i="5"/>
  <c r="DV1051" i="5"/>
  <c r="DW1051" i="5"/>
  <c r="DJ1052" i="5"/>
  <c r="DK1052" i="5"/>
  <c r="DL1052" i="5"/>
  <c r="DM1052" i="5"/>
  <c r="DN1052" i="5"/>
  <c r="DO1052" i="5"/>
  <c r="DP1052" i="5"/>
  <c r="DQ1052" i="5"/>
  <c r="DR1052" i="5"/>
  <c r="DS1052" i="5"/>
  <c r="DT1052" i="5"/>
  <c r="DU1052" i="5"/>
  <c r="DV1052" i="5"/>
  <c r="DW1052" i="5"/>
  <c r="DJ1053" i="5"/>
  <c r="DK1053" i="5"/>
  <c r="DL1053" i="5"/>
  <c r="DM1053" i="5"/>
  <c r="DN1053" i="5"/>
  <c r="DO1053" i="5"/>
  <c r="DP1053" i="5"/>
  <c r="DQ1053" i="5"/>
  <c r="DR1053" i="5"/>
  <c r="DS1053" i="5"/>
  <c r="DT1053" i="5"/>
  <c r="DU1053" i="5"/>
  <c r="DV1053" i="5"/>
  <c r="DW1053" i="5"/>
  <c r="DJ1054" i="5"/>
  <c r="DK1054" i="5"/>
  <c r="DL1054" i="5"/>
  <c r="DM1054" i="5"/>
  <c r="DN1054" i="5"/>
  <c r="DO1054" i="5"/>
  <c r="DP1054" i="5"/>
  <c r="DQ1054" i="5"/>
  <c r="DR1054" i="5"/>
  <c r="DS1054" i="5"/>
  <c r="DT1054" i="5"/>
  <c r="DU1054" i="5"/>
  <c r="DV1054" i="5"/>
  <c r="DW1054" i="5"/>
  <c r="DJ1055" i="5"/>
  <c r="DK1055" i="5"/>
  <c r="DL1055" i="5"/>
  <c r="DM1055" i="5"/>
  <c r="DN1055" i="5"/>
  <c r="DO1055" i="5"/>
  <c r="DP1055" i="5"/>
  <c r="DQ1055" i="5"/>
  <c r="DR1055" i="5"/>
  <c r="DS1055" i="5"/>
  <c r="DT1055" i="5"/>
  <c r="DU1055" i="5"/>
  <c r="DV1055" i="5"/>
  <c r="DW1055" i="5"/>
  <c r="DJ1056" i="5"/>
  <c r="DK1056" i="5"/>
  <c r="DL1056" i="5"/>
  <c r="DM1056" i="5"/>
  <c r="DN1056" i="5"/>
  <c r="DO1056" i="5"/>
  <c r="DP1056" i="5"/>
  <c r="DQ1056" i="5"/>
  <c r="DR1056" i="5"/>
  <c r="DS1056" i="5"/>
  <c r="DT1056" i="5"/>
  <c r="DU1056" i="5"/>
  <c r="DV1056" i="5"/>
  <c r="DW1056" i="5"/>
  <c r="BL11" i="5"/>
  <c r="BK11" i="5"/>
  <c r="BJ11" i="5"/>
  <c r="BI11" i="5"/>
  <c r="BH11" i="5"/>
  <c r="BG11" i="5"/>
  <c r="BF11" i="5"/>
  <c r="BE11" i="5"/>
  <c r="BD11" i="5"/>
  <c r="BC11" i="5"/>
  <c r="BB11" i="5"/>
  <c r="BA11" i="5"/>
  <c r="AZ11" i="5"/>
  <c r="AY11" i="5"/>
  <c r="AX11" i="5"/>
  <c r="AW11" i="5"/>
  <c r="AV11" i="5"/>
  <c r="AU11" i="5"/>
  <c r="AT11" i="5"/>
  <c r="AS11" i="5"/>
  <c r="AR11" i="5"/>
  <c r="AQ11" i="5"/>
  <c r="AP11" i="5"/>
  <c r="AO11" i="5"/>
  <c r="AN11" i="5"/>
  <c r="AM11" i="5"/>
  <c r="AL11" i="5"/>
  <c r="AK11" i="5"/>
  <c r="AJ11" i="5"/>
  <c r="AI11" i="5"/>
  <c r="AH11" i="5"/>
  <c r="AG11" i="5"/>
  <c r="AF11" i="5"/>
  <c r="AE11" i="5"/>
  <c r="AD11" i="5"/>
  <c r="AC11" i="5"/>
  <c r="AB11" i="5"/>
  <c r="AA11" i="5"/>
  <c r="Z11" i="5"/>
  <c r="Y11" i="5"/>
  <c r="X11" i="5"/>
  <c r="W11" i="5"/>
  <c r="V11" i="5"/>
  <c r="U11" i="5"/>
  <c r="T11" i="5"/>
  <c r="S11" i="5"/>
  <c r="R11" i="5"/>
  <c r="Q11" i="5"/>
  <c r="P11" i="5"/>
  <c r="O11" i="5"/>
  <c r="N11" i="5"/>
  <c r="M11" i="5"/>
  <c r="L11" i="5"/>
  <c r="K11" i="5"/>
  <c r="D958" i="16"/>
  <c r="A958" i="16" s="1"/>
  <c r="D959" i="16"/>
  <c r="A959" i="16" s="1"/>
  <c r="D960" i="16"/>
  <c r="A960" i="16" s="1"/>
  <c r="D961" i="16"/>
  <c r="A961" i="16" s="1"/>
  <c r="D962" i="16"/>
  <c r="A962" i="16" s="1"/>
  <c r="D963" i="16"/>
  <c r="A963" i="16" s="1"/>
  <c r="D964" i="16"/>
  <c r="A964" i="16" s="1"/>
  <c r="D965" i="16"/>
  <c r="A965" i="16" s="1"/>
  <c r="D966" i="16"/>
  <c r="A966" i="16" s="1"/>
  <c r="D967" i="16"/>
  <c r="A967" i="16" s="1"/>
  <c r="D968" i="16"/>
  <c r="A968" i="16" s="1"/>
  <c r="D969" i="16"/>
  <c r="A969" i="16" s="1"/>
  <c r="D970" i="16"/>
  <c r="A970" i="16" s="1"/>
  <c r="D971" i="16"/>
  <c r="A971" i="16" s="1"/>
  <c r="D972" i="16"/>
  <c r="A972" i="16" s="1"/>
  <c r="D973" i="16"/>
  <c r="A973" i="16" s="1"/>
  <c r="D974" i="16"/>
  <c r="A974" i="16" s="1"/>
  <c r="D975" i="16"/>
  <c r="A975" i="16" s="1"/>
  <c r="D976" i="16"/>
  <c r="A976" i="16" s="1"/>
  <c r="D977" i="16"/>
  <c r="A977" i="16" s="1"/>
  <c r="D978" i="16"/>
  <c r="A978" i="16" s="1"/>
  <c r="D979" i="16"/>
  <c r="A979" i="16" s="1"/>
  <c r="D980" i="16"/>
  <c r="A980" i="16" s="1"/>
  <c r="D981" i="16"/>
  <c r="A981" i="16" s="1"/>
  <c r="D982" i="16"/>
  <c r="A982" i="16" s="1"/>
  <c r="D983" i="16"/>
  <c r="A983" i="16" s="1"/>
  <c r="D984" i="16"/>
  <c r="A984" i="16" s="1"/>
  <c r="D985" i="16"/>
  <c r="A985" i="16" s="1"/>
  <c r="D986" i="16"/>
  <c r="A986" i="16" s="1"/>
  <c r="D987" i="16"/>
  <c r="A987" i="16" s="1"/>
  <c r="D988" i="16"/>
  <c r="A988" i="16" s="1"/>
  <c r="D989" i="16"/>
  <c r="A989" i="16" s="1"/>
  <c r="D990" i="16"/>
  <c r="A990" i="16" s="1"/>
  <c r="D991" i="16"/>
  <c r="A991" i="16" s="1"/>
  <c r="D992" i="16"/>
  <c r="A992" i="16" s="1"/>
  <c r="D993" i="16"/>
  <c r="A993" i="16" s="1"/>
  <c r="D994" i="16"/>
  <c r="A994" i="16" s="1"/>
  <c r="D995" i="16"/>
  <c r="A995" i="16" s="1"/>
  <c r="D996" i="16"/>
  <c r="A996" i="16" s="1"/>
  <c r="D997" i="16"/>
  <c r="A997" i="16" s="1"/>
  <c r="D998" i="16"/>
  <c r="A998" i="16" s="1"/>
  <c r="D999" i="16"/>
  <c r="A999" i="16" s="1"/>
  <c r="D1000" i="16"/>
  <c r="A1000" i="16" s="1"/>
  <c r="D1001" i="16"/>
  <c r="A1001" i="16" s="1"/>
  <c r="D1002" i="16"/>
  <c r="A1002" i="16" s="1"/>
  <c r="D1003" i="16"/>
  <c r="A1003" i="16" s="1"/>
  <c r="D1004" i="16"/>
  <c r="A1004" i="16" s="1"/>
  <c r="D1005" i="16"/>
  <c r="A1005" i="16" s="1"/>
  <c r="D1006" i="16"/>
  <c r="A1006" i="16" s="1"/>
  <c r="D1007" i="16"/>
  <c r="A1007" i="16" s="1"/>
  <c r="D1008" i="16"/>
  <c r="A1008" i="16" s="1"/>
  <c r="D1009" i="16"/>
  <c r="A1009" i="16" s="1"/>
  <c r="D1010" i="16"/>
  <c r="A1010" i="16" s="1"/>
  <c r="D1011" i="16"/>
  <c r="A1011" i="16" s="1"/>
  <c r="D1012" i="16"/>
  <c r="A1012" i="16" s="1"/>
  <c r="D1013" i="16"/>
  <c r="A1013" i="16" s="1"/>
  <c r="D1014" i="16"/>
  <c r="A1014" i="16" s="1"/>
  <c r="D1015" i="16"/>
  <c r="A1015" i="16" s="1"/>
  <c r="D1016" i="16"/>
  <c r="A1016" i="16" s="1"/>
  <c r="D1017" i="16"/>
  <c r="A1017" i="16" s="1"/>
  <c r="D1018" i="16"/>
  <c r="A1018" i="16" s="1"/>
  <c r="D1019" i="16"/>
  <c r="A1019" i="16" s="1"/>
  <c r="D1020" i="16"/>
  <c r="A1020" i="16" s="1"/>
  <c r="D1021" i="16"/>
  <c r="A1021" i="16" s="1"/>
  <c r="D1022" i="16"/>
  <c r="A1022" i="16" s="1"/>
  <c r="D1023" i="16"/>
  <c r="A1023" i="16" s="1"/>
  <c r="D1024" i="16"/>
  <c r="A1024" i="16" s="1"/>
  <c r="D1025" i="16"/>
  <c r="A1025" i="16" s="1"/>
  <c r="D1026" i="16"/>
  <c r="A1026" i="16" s="1"/>
  <c r="D1027" i="16"/>
  <c r="A1027" i="16" s="1"/>
  <c r="D1028" i="16"/>
  <c r="A1028" i="16" s="1"/>
  <c r="D1029" i="16"/>
  <c r="A1029" i="16" s="1"/>
  <c r="D1030" i="16"/>
  <c r="A1030" i="16" s="1"/>
  <c r="D1031" i="16"/>
  <c r="A1031" i="16" s="1"/>
  <c r="D1032" i="16"/>
  <c r="A1032" i="16" s="1"/>
  <c r="D1033" i="16"/>
  <c r="A1033" i="16" s="1"/>
  <c r="D1034" i="16"/>
  <c r="A1034" i="16" s="1"/>
  <c r="D1035" i="16"/>
  <c r="A1035" i="16" s="1"/>
  <c r="D1036" i="16"/>
  <c r="A1036" i="16" s="1"/>
  <c r="D1037" i="16"/>
  <c r="A1037" i="16" s="1"/>
  <c r="D1038" i="16"/>
  <c r="A1038" i="16" s="1"/>
  <c r="D1039" i="16"/>
  <c r="A1039" i="16" s="1"/>
  <c r="D1040" i="16"/>
  <c r="A1040" i="16" s="1"/>
  <c r="D1041" i="16"/>
  <c r="A1041" i="16" s="1"/>
  <c r="D1042" i="16"/>
  <c r="A1042" i="16" s="1"/>
  <c r="D1043" i="16"/>
  <c r="A1043" i="16" s="1"/>
  <c r="D1044" i="16"/>
  <c r="A1044" i="16" s="1"/>
  <c r="D1045" i="16"/>
  <c r="A1045" i="16" s="1"/>
  <c r="D1046" i="16"/>
  <c r="A1046" i="16" s="1"/>
  <c r="D1047" i="16"/>
  <c r="A1047" i="16" s="1"/>
  <c r="D1048" i="16"/>
  <c r="A1048" i="16" s="1"/>
  <c r="D1049" i="16"/>
  <c r="A1049" i="16" s="1"/>
  <c r="D1050" i="16"/>
  <c r="A1050" i="16" s="1"/>
  <c r="D1051" i="16"/>
  <c r="A1051" i="16" s="1"/>
  <c r="D1052" i="16"/>
  <c r="A1052" i="16" s="1"/>
  <c r="D1053" i="16"/>
  <c r="A1053" i="16" s="1"/>
  <c r="D1054" i="16"/>
  <c r="A1054" i="16" s="1"/>
  <c r="D1055" i="16"/>
  <c r="A1055" i="16" s="1"/>
  <c r="D1056" i="16"/>
  <c r="A1056" i="16" s="1"/>
  <c r="D1057" i="16"/>
  <c r="A1057" i="16" s="1"/>
  <c r="D1058" i="16"/>
  <c r="A1058" i="16" s="1"/>
  <c r="D1059" i="16"/>
  <c r="A1059" i="16" s="1"/>
  <c r="D1060" i="16"/>
  <c r="A1060" i="16" s="1"/>
  <c r="D1061" i="16"/>
  <c r="A1061" i="16" s="1"/>
  <c r="D1062" i="16"/>
  <c r="A1062" i="16" s="1"/>
  <c r="D1063" i="16"/>
  <c r="A1063" i="16" s="1"/>
  <c r="D1064" i="16"/>
  <c r="A1064" i="16" s="1"/>
  <c r="D1065" i="16"/>
  <c r="A1065" i="16" s="1"/>
  <c r="D1066" i="16"/>
  <c r="A1066" i="16" s="1"/>
  <c r="D1067" i="16"/>
  <c r="A1067" i="16" s="1"/>
  <c r="D1068" i="16"/>
  <c r="A1068" i="16" s="1"/>
  <c r="D1069" i="16"/>
  <c r="A1069" i="16" s="1"/>
  <c r="D1070" i="16"/>
  <c r="A1070" i="16" s="1"/>
  <c r="D1071" i="16"/>
  <c r="A1071" i="16" s="1"/>
  <c r="D1072" i="16"/>
  <c r="A1072" i="16" s="1"/>
  <c r="D1073" i="16"/>
  <c r="A1073" i="16" s="1"/>
  <c r="D1074" i="16"/>
  <c r="A1074" i="16" s="1"/>
  <c r="D1075" i="16"/>
  <c r="A1075" i="16" s="1"/>
  <c r="D1076" i="16"/>
  <c r="A1076" i="16" s="1"/>
  <c r="D1077" i="16"/>
  <c r="A1077" i="16" s="1"/>
  <c r="D1078" i="16"/>
  <c r="A1078" i="16" s="1"/>
  <c r="D1079" i="16"/>
  <c r="A1079" i="16" s="1"/>
  <c r="D1080" i="16"/>
  <c r="A1080" i="16" s="1"/>
  <c r="D1081" i="16"/>
  <c r="A1081" i="16" s="1"/>
  <c r="D1082" i="16"/>
  <c r="A1082" i="16" s="1"/>
  <c r="D1083" i="16"/>
  <c r="A1083" i="16" s="1"/>
  <c r="D1084" i="16"/>
  <c r="A1084" i="16" s="1"/>
  <c r="D1085" i="16"/>
  <c r="A1085" i="16" s="1"/>
  <c r="D1086" i="16"/>
  <c r="A1086" i="16" s="1"/>
  <c r="D1087" i="16"/>
  <c r="A1087" i="16" s="1"/>
  <c r="D1088" i="16"/>
  <c r="A1088" i="16" s="1"/>
  <c r="D1089" i="16"/>
  <c r="A1089" i="16" s="1"/>
  <c r="D1090" i="16"/>
  <c r="A1090" i="16" s="1"/>
  <c r="D1091" i="16"/>
  <c r="A1091" i="16" s="1"/>
  <c r="D1092" i="16"/>
  <c r="A1092" i="16" s="1"/>
  <c r="D1093" i="16"/>
  <c r="A1093" i="16" s="1"/>
  <c r="D1094" i="16"/>
  <c r="A1094" i="16" s="1"/>
  <c r="D1095" i="16"/>
  <c r="A1095" i="16" s="1"/>
  <c r="D1096" i="16"/>
  <c r="A1096" i="16" s="1"/>
  <c r="D1097" i="16"/>
  <c r="A1097" i="16" s="1"/>
  <c r="D1098" i="16"/>
  <c r="A1098" i="16" s="1"/>
  <c r="D1099" i="16"/>
  <c r="A1099" i="16" s="1"/>
  <c r="D1100" i="16"/>
  <c r="A1100" i="16" s="1"/>
  <c r="D1101" i="16"/>
  <c r="A1101" i="16" s="1"/>
  <c r="D1102" i="16"/>
  <c r="A1102" i="16" s="1"/>
  <c r="D1103" i="16"/>
  <c r="A1103" i="16" s="1"/>
  <c r="D1104" i="16"/>
  <c r="A1104" i="16" s="1"/>
  <c r="D1105" i="16"/>
  <c r="A1105" i="16" s="1"/>
  <c r="D1106" i="16"/>
  <c r="A1106" i="16" s="1"/>
  <c r="D1107" i="16"/>
  <c r="A1107" i="16" s="1"/>
  <c r="D1108" i="16"/>
  <c r="A1108" i="16" s="1"/>
  <c r="D1109" i="16"/>
  <c r="A1109" i="16" s="1"/>
  <c r="D1110" i="16"/>
  <c r="A1110" i="16" s="1"/>
  <c r="D1111" i="16"/>
  <c r="A1111" i="16" s="1"/>
  <c r="D1112" i="16"/>
  <c r="A1112" i="16" s="1"/>
  <c r="D1113" i="16"/>
  <c r="A1113" i="16" s="1"/>
  <c r="D1114" i="16"/>
  <c r="A1114" i="16" s="1"/>
  <c r="D1115" i="16"/>
  <c r="A1115" i="16" s="1"/>
  <c r="D1116" i="16"/>
  <c r="A1116" i="16" s="1"/>
  <c r="D1117" i="16"/>
  <c r="A1117" i="16" s="1"/>
  <c r="D1118" i="16"/>
  <c r="A1118" i="16" s="1"/>
  <c r="D1119" i="16"/>
  <c r="A1119" i="16" s="1"/>
  <c r="D1120" i="16"/>
  <c r="A1120" i="16" s="1"/>
  <c r="D1121" i="16"/>
  <c r="A1121" i="16" s="1"/>
  <c r="D1122" i="16"/>
  <c r="A1122" i="16" s="1"/>
  <c r="D1123" i="16"/>
  <c r="A1123" i="16" s="1"/>
  <c r="D1124" i="16"/>
  <c r="A1124" i="16" s="1"/>
  <c r="D1125" i="16"/>
  <c r="A1125" i="16" s="1"/>
  <c r="D1126" i="16"/>
  <c r="A1126" i="16" s="1"/>
  <c r="D1127" i="16"/>
  <c r="A1127" i="16" s="1"/>
  <c r="D1128" i="16"/>
  <c r="A1128" i="16" s="1"/>
  <c r="D1129" i="16"/>
  <c r="A1129" i="16" s="1"/>
  <c r="D1130" i="16"/>
  <c r="A1130" i="16" s="1"/>
  <c r="D1131" i="16"/>
  <c r="A1131" i="16" s="1"/>
  <c r="D1132" i="16"/>
  <c r="A1132" i="16" s="1"/>
  <c r="D1133" i="16"/>
  <c r="A1133" i="16" s="1"/>
  <c r="D1134" i="16"/>
  <c r="A1134" i="16" s="1"/>
  <c r="D1135" i="16"/>
  <c r="A1135" i="16" s="1"/>
  <c r="D1136" i="16"/>
  <c r="A1136" i="16" s="1"/>
  <c r="D1137" i="16"/>
  <c r="A1137" i="16" s="1"/>
  <c r="D1138" i="16"/>
  <c r="A1138" i="16" s="1"/>
  <c r="D1139" i="16"/>
  <c r="A1139" i="16" s="1"/>
  <c r="D1140" i="16"/>
  <c r="A1140" i="16" s="1"/>
  <c r="D1141" i="16"/>
  <c r="A1141" i="16" s="1"/>
  <c r="D1142" i="16"/>
  <c r="A1142" i="16" s="1"/>
  <c r="D1143" i="16"/>
  <c r="A1143" i="16" s="1"/>
  <c r="D1144" i="16"/>
  <c r="A1144" i="16" s="1"/>
  <c r="D1145" i="16"/>
  <c r="A1145" i="16" s="1"/>
  <c r="D1146" i="16"/>
  <c r="A1146" i="16" s="1"/>
  <c r="D1147" i="16"/>
  <c r="A1147" i="16" s="1"/>
  <c r="D1148" i="16"/>
  <c r="A1148" i="16" s="1"/>
  <c r="D1149" i="16"/>
  <c r="A1149" i="16" s="1"/>
  <c r="D1150" i="16"/>
  <c r="A1150" i="16" s="1"/>
  <c r="D1151" i="16"/>
  <c r="A1151" i="16" s="1"/>
  <c r="D1152" i="16"/>
  <c r="A1152" i="16" s="1"/>
  <c r="D1153" i="16"/>
  <c r="A1153" i="16" s="1"/>
  <c r="D1154" i="16"/>
  <c r="A1154" i="16" s="1"/>
  <c r="D1155" i="16"/>
  <c r="A1155" i="16" s="1"/>
  <c r="D1156" i="16"/>
  <c r="A1156" i="16" s="1"/>
  <c r="D1157" i="16"/>
  <c r="A1157" i="16" s="1"/>
  <c r="D1158" i="16"/>
  <c r="A1158" i="16" s="1"/>
  <c r="D1159" i="16"/>
  <c r="A1159" i="16" s="1"/>
  <c r="D1160" i="16"/>
  <c r="A1160" i="16" s="1"/>
  <c r="D1161" i="16"/>
  <c r="A1161" i="16" s="1"/>
  <c r="D1162" i="16"/>
  <c r="A1162" i="16" s="1"/>
  <c r="D1163" i="16"/>
  <c r="A1163" i="16" s="1"/>
  <c r="D1164" i="16"/>
  <c r="A1164" i="16" s="1"/>
  <c r="D1165" i="16"/>
  <c r="A1165" i="16" s="1"/>
  <c r="D1166" i="16"/>
  <c r="A1166" i="16" s="1"/>
  <c r="D1167" i="16"/>
  <c r="A1167" i="16" s="1"/>
  <c r="D1168" i="16"/>
  <c r="A1168" i="16" s="1"/>
  <c r="D1169" i="16"/>
  <c r="A1169" i="16" s="1"/>
  <c r="D1170" i="16"/>
  <c r="A1170" i="16" s="1"/>
  <c r="D1171" i="16"/>
  <c r="A1171" i="16" s="1"/>
  <c r="D1172" i="16"/>
  <c r="A1172" i="16" s="1"/>
  <c r="D1173" i="16"/>
  <c r="A1173" i="16" s="1"/>
  <c r="D1174" i="16"/>
  <c r="A1174" i="16" s="1"/>
  <c r="D1175" i="16"/>
  <c r="A1175" i="16" s="1"/>
  <c r="D1176" i="16"/>
  <c r="A1176" i="16" s="1"/>
  <c r="D1177" i="16"/>
  <c r="A1177" i="16" s="1"/>
  <c r="D1178" i="16"/>
  <c r="A1178" i="16" s="1"/>
  <c r="D1179" i="16"/>
  <c r="A1179" i="16" s="1"/>
  <c r="D1180" i="16"/>
  <c r="A1180" i="16" s="1"/>
  <c r="D1181" i="16"/>
  <c r="A1181" i="16" s="1"/>
  <c r="D1182" i="16"/>
  <c r="A1182" i="16" s="1"/>
  <c r="D1183" i="16"/>
  <c r="A1183" i="16" s="1"/>
  <c r="D1184" i="16"/>
  <c r="A1184" i="16" s="1"/>
  <c r="D1185" i="16"/>
  <c r="A1185" i="16" s="1"/>
  <c r="D1186" i="16"/>
  <c r="A1186" i="16" s="1"/>
  <c r="D1187" i="16"/>
  <c r="A1187" i="16" s="1"/>
  <c r="D1188" i="16"/>
  <c r="A1188" i="16" s="1"/>
  <c r="D1189" i="16"/>
  <c r="A1189" i="16" s="1"/>
  <c r="D1190" i="16"/>
  <c r="A1190" i="16" s="1"/>
  <c r="D1191" i="16"/>
  <c r="A1191" i="16" s="1"/>
  <c r="D1192" i="16"/>
  <c r="A1192" i="16" s="1"/>
  <c r="D1193" i="16"/>
  <c r="A1193" i="16" s="1"/>
  <c r="D1194" i="16"/>
  <c r="A1194" i="16" s="1"/>
  <c r="D1195" i="16"/>
  <c r="A1195" i="16" s="1"/>
  <c r="D1196" i="16"/>
  <c r="A1196" i="16" s="1"/>
  <c r="D1197" i="16"/>
  <c r="A1197" i="16" s="1"/>
  <c r="D1198" i="16"/>
  <c r="A1198" i="16" s="1"/>
  <c r="D1199" i="16"/>
  <c r="A1199" i="16" s="1"/>
  <c r="D1200" i="16"/>
  <c r="A1200" i="16" s="1"/>
  <c r="D1201" i="16"/>
  <c r="A1201" i="16" s="1"/>
  <c r="D1202" i="16"/>
  <c r="A1202" i="16" s="1"/>
  <c r="D1203" i="16"/>
  <c r="A1203" i="16" s="1"/>
  <c r="D1204" i="16"/>
  <c r="A1204" i="16" s="1"/>
  <c r="D1205" i="16"/>
  <c r="A1205" i="16" s="1"/>
  <c r="D1206" i="16"/>
  <c r="A1206" i="16" s="1"/>
  <c r="D1207" i="16"/>
  <c r="A1207" i="16" s="1"/>
  <c r="D1208" i="16"/>
  <c r="A1208" i="16" s="1"/>
  <c r="D1209" i="16"/>
  <c r="A1209" i="16" s="1"/>
  <c r="D1210" i="16"/>
  <c r="A1210" i="16" s="1"/>
  <c r="D1211" i="16"/>
  <c r="A1211" i="16" s="1"/>
  <c r="D1212" i="16"/>
  <c r="A1212" i="16" s="1"/>
  <c r="D1213" i="16"/>
  <c r="A1213" i="16" s="1"/>
  <c r="D1214" i="16"/>
  <c r="A1214" i="16" s="1"/>
  <c r="D1215" i="16"/>
  <c r="A1215" i="16" s="1"/>
  <c r="D1216" i="16"/>
  <c r="A1216" i="16" s="1"/>
  <c r="D1217" i="16"/>
  <c r="A1217" i="16" s="1"/>
  <c r="D1218" i="16"/>
  <c r="A1218" i="16" s="1"/>
  <c r="D1219" i="16"/>
  <c r="A1219" i="16" s="1"/>
  <c r="D1220" i="16"/>
  <c r="A1220" i="16" s="1"/>
  <c r="D1221" i="16"/>
  <c r="A1221" i="16" s="1"/>
  <c r="D1222" i="16"/>
  <c r="A1222" i="16" s="1"/>
  <c r="D1223" i="16"/>
  <c r="A1223" i="16" s="1"/>
  <c r="D1224" i="16"/>
  <c r="A1224" i="16" s="1"/>
  <c r="D1225" i="16"/>
  <c r="A1225" i="16" s="1"/>
  <c r="D1226" i="16"/>
  <c r="A1226" i="16" s="1"/>
  <c r="D1227" i="16"/>
  <c r="A1227" i="16" s="1"/>
  <c r="D1228" i="16"/>
  <c r="A1228" i="16" s="1"/>
  <c r="D1229" i="16"/>
  <c r="A1229" i="16" s="1"/>
  <c r="D1230" i="16"/>
  <c r="A1230" i="16" s="1"/>
  <c r="D1231" i="16"/>
  <c r="A1231" i="16" s="1"/>
  <c r="D1232" i="16"/>
  <c r="A1232" i="16" s="1"/>
  <c r="D1233" i="16"/>
  <c r="A1233" i="16" s="1"/>
  <c r="D1234" i="16"/>
  <c r="A1234" i="16" s="1"/>
  <c r="D1235" i="16"/>
  <c r="A1235" i="16" s="1"/>
  <c r="D1236" i="16"/>
  <c r="A1236" i="16" s="1"/>
  <c r="D1237" i="16"/>
  <c r="A1237" i="16" s="1"/>
  <c r="D1238" i="16"/>
  <c r="A1238" i="16" s="1"/>
  <c r="D1239" i="16"/>
  <c r="A1239" i="16" s="1"/>
  <c r="D1240" i="16"/>
  <c r="A1240" i="16" s="1"/>
  <c r="D1241" i="16"/>
  <c r="A1241" i="16" s="1"/>
  <c r="D1242" i="16"/>
  <c r="A1242" i="16" s="1"/>
  <c r="D1243" i="16"/>
  <c r="A1243" i="16" s="1"/>
  <c r="D1244" i="16"/>
  <c r="A1244" i="16" s="1"/>
  <c r="D1245" i="16"/>
  <c r="A1245" i="16" s="1"/>
  <c r="D1246" i="16"/>
  <c r="A1246" i="16" s="1"/>
  <c r="D1247" i="16"/>
  <c r="A1247" i="16" s="1"/>
  <c r="D1248" i="16"/>
  <c r="A1248" i="16" s="1"/>
  <c r="D1249" i="16"/>
  <c r="A1249" i="16" s="1"/>
  <c r="D1250" i="16"/>
  <c r="A1250" i="16" s="1"/>
  <c r="D1251" i="16"/>
  <c r="A1251" i="16" s="1"/>
  <c r="D1252" i="16"/>
  <c r="A1252" i="16" s="1"/>
  <c r="D1253" i="16"/>
  <c r="A1253" i="16" s="1"/>
  <c r="D1254" i="16"/>
  <c r="A1254" i="16" s="1"/>
  <c r="D1255" i="16"/>
  <c r="A1255" i="16" s="1"/>
  <c r="D1256" i="16"/>
  <c r="A1256" i="16" s="1"/>
  <c r="D1257" i="16"/>
  <c r="A1257" i="16" s="1"/>
  <c r="D1258" i="16"/>
  <c r="A1258" i="16" s="1"/>
  <c r="D1259" i="16"/>
  <c r="A1259" i="16" s="1"/>
  <c r="D1260" i="16"/>
  <c r="A1260" i="16" s="1"/>
  <c r="D1261" i="16"/>
  <c r="A1261" i="16" s="1"/>
  <c r="D1262" i="16"/>
  <c r="A1262" i="16" s="1"/>
  <c r="D1263" i="16"/>
  <c r="A1263" i="16" s="1"/>
  <c r="D1264" i="16"/>
  <c r="A1264" i="16" s="1"/>
  <c r="D1265" i="16"/>
  <c r="A1265" i="16" s="1"/>
  <c r="D1266" i="16"/>
  <c r="A1266" i="16" s="1"/>
  <c r="D1267" i="16"/>
  <c r="A1267" i="16" s="1"/>
  <c r="D1268" i="16"/>
  <c r="A1268" i="16" s="1"/>
  <c r="D1269" i="16"/>
  <c r="A1269" i="16" s="1"/>
  <c r="D1270" i="16"/>
  <c r="A1270" i="16" s="1"/>
  <c r="D1271" i="16"/>
  <c r="A1271" i="16" s="1"/>
  <c r="D1272" i="16"/>
  <c r="A1272" i="16" s="1"/>
  <c r="D1273" i="16"/>
  <c r="A1273" i="16" s="1"/>
  <c r="D1274" i="16"/>
  <c r="A1274" i="16" s="1"/>
  <c r="D1275" i="16"/>
  <c r="A1275" i="16" s="1"/>
  <c r="D1276" i="16"/>
  <c r="A1276" i="16" s="1"/>
  <c r="D1277" i="16"/>
  <c r="A1277" i="16" s="1"/>
  <c r="D1278" i="16"/>
  <c r="A1278" i="16" s="1"/>
  <c r="D1279" i="16"/>
  <c r="A1279" i="16" s="1"/>
  <c r="D1280" i="16"/>
  <c r="A1280" i="16" s="1"/>
  <c r="D1281" i="16"/>
  <c r="A1281" i="16" s="1"/>
  <c r="D1282" i="16"/>
  <c r="A1282" i="16" s="1"/>
  <c r="D1283" i="16"/>
  <c r="A1283" i="16" s="1"/>
  <c r="D1284" i="16"/>
  <c r="A1284" i="16" s="1"/>
  <c r="D1285" i="16"/>
  <c r="A1285" i="16" s="1"/>
  <c r="D1286" i="16"/>
  <c r="A1286" i="16" s="1"/>
  <c r="D1287" i="16"/>
  <c r="A1287" i="16" s="1"/>
  <c r="D1288" i="16"/>
  <c r="A1288" i="16" s="1"/>
  <c r="D1289" i="16"/>
  <c r="A1289" i="16" s="1"/>
  <c r="D1290" i="16"/>
  <c r="A1290" i="16" s="1"/>
  <c r="D1291" i="16"/>
  <c r="A1291" i="16" s="1"/>
  <c r="D1292" i="16"/>
  <c r="A1292" i="16" s="1"/>
  <c r="D1293" i="16"/>
  <c r="A1293" i="16" s="1"/>
  <c r="D1294" i="16"/>
  <c r="A1294" i="16" s="1"/>
  <c r="D1295" i="16"/>
  <c r="A1295" i="16" s="1"/>
  <c r="D1296" i="16"/>
  <c r="A1296" i="16" s="1"/>
  <c r="D1297" i="16"/>
  <c r="A1297" i="16" s="1"/>
  <c r="D1298" i="16"/>
  <c r="A1298" i="16" s="1"/>
  <c r="D1299" i="16"/>
  <c r="A1299" i="16" s="1"/>
  <c r="D1300" i="16"/>
  <c r="A1300" i="16" s="1"/>
  <c r="D1301" i="16"/>
  <c r="A1301" i="16" s="1"/>
  <c r="D1302" i="16"/>
  <c r="A1302" i="16" s="1"/>
  <c r="D1303" i="16"/>
  <c r="A1303" i="16" s="1"/>
  <c r="D1304" i="16"/>
  <c r="A1304" i="16" s="1"/>
  <c r="D1305" i="16"/>
  <c r="A1305" i="16" s="1"/>
  <c r="D1306" i="16"/>
  <c r="A1306" i="16" s="1"/>
  <c r="D1307" i="16"/>
  <c r="A1307" i="16" s="1"/>
  <c r="D1308" i="16"/>
  <c r="A1308" i="16" s="1"/>
  <c r="D1309" i="16"/>
  <c r="A1309" i="16" s="1"/>
  <c r="D1310" i="16"/>
  <c r="A1310" i="16" s="1"/>
  <c r="D1311" i="16"/>
  <c r="A1311" i="16" s="1"/>
  <c r="D1312" i="16"/>
  <c r="A1312" i="16" s="1"/>
  <c r="D1313" i="16"/>
  <c r="A1313" i="16" s="1"/>
  <c r="D1314" i="16"/>
  <c r="A1314" i="16" s="1"/>
  <c r="D1315" i="16"/>
  <c r="A1315" i="16" s="1"/>
  <c r="D1316" i="16"/>
  <c r="A1316" i="16" s="1"/>
  <c r="D1317" i="16"/>
  <c r="A1317" i="16" s="1"/>
  <c r="D1318" i="16"/>
  <c r="A1318" i="16" s="1"/>
  <c r="D1319" i="16"/>
  <c r="A1319" i="16" s="1"/>
  <c r="D1320" i="16"/>
  <c r="A1320" i="16" s="1"/>
  <c r="D1321" i="16"/>
  <c r="A1321" i="16" s="1"/>
  <c r="D1322" i="16"/>
  <c r="A1322" i="16" s="1"/>
  <c r="D1323" i="16"/>
  <c r="A1323" i="16" s="1"/>
  <c r="D1324" i="16"/>
  <c r="A1324" i="16" s="1"/>
  <c r="D1325" i="16"/>
  <c r="A1325" i="16" s="1"/>
  <c r="D1326" i="16"/>
  <c r="A1326" i="16" s="1"/>
  <c r="D1327" i="16"/>
  <c r="A1327" i="16" s="1"/>
  <c r="D1328" i="16"/>
  <c r="A1328" i="16" s="1"/>
  <c r="D1329" i="16"/>
  <c r="A1329" i="16" s="1"/>
  <c r="D1330" i="16"/>
  <c r="A1330" i="16" s="1"/>
  <c r="D1331" i="16"/>
  <c r="A1331" i="16" s="1"/>
  <c r="D1332" i="16"/>
  <c r="A1332" i="16" s="1"/>
  <c r="D1333" i="16"/>
  <c r="A1333" i="16" s="1"/>
  <c r="D1334" i="16"/>
  <c r="A1334" i="16" s="1"/>
  <c r="D1335" i="16"/>
  <c r="A1335" i="16" s="1"/>
  <c r="D1336" i="16"/>
  <c r="A1336" i="16" s="1"/>
  <c r="D1337" i="16"/>
  <c r="A1337" i="16" s="1"/>
  <c r="D1338" i="16"/>
  <c r="A1338" i="16" s="1"/>
  <c r="D1339" i="16"/>
  <c r="A1339" i="16" s="1"/>
  <c r="D1340" i="16"/>
  <c r="A1340" i="16" s="1"/>
  <c r="D1341" i="16"/>
  <c r="A1341" i="16" s="1"/>
  <c r="D1342" i="16"/>
  <c r="A1342" i="16" s="1"/>
  <c r="D1343" i="16"/>
  <c r="A1343" i="16" s="1"/>
  <c r="D1344" i="16"/>
  <c r="A1344" i="16" s="1"/>
  <c r="D1345" i="16"/>
  <c r="A1345" i="16" s="1"/>
  <c r="D1346" i="16"/>
  <c r="A1346" i="16" s="1"/>
  <c r="D1347" i="16"/>
  <c r="A1347" i="16" s="1"/>
  <c r="D1348" i="16"/>
  <c r="A1348" i="16" s="1"/>
  <c r="D1349" i="16"/>
  <c r="A1349" i="16" s="1"/>
  <c r="D1350" i="16"/>
  <c r="A1350" i="16" s="1"/>
  <c r="D1351" i="16"/>
  <c r="A1351" i="16" s="1"/>
  <c r="D1352" i="16"/>
  <c r="A1352" i="16" s="1"/>
  <c r="D1353" i="16"/>
  <c r="A1353" i="16" s="1"/>
  <c r="D1354" i="16"/>
  <c r="A1354" i="16" s="1"/>
  <c r="D1355" i="16"/>
  <c r="A1355" i="16" s="1"/>
  <c r="D1356" i="16"/>
  <c r="A1356" i="16" s="1"/>
  <c r="D1357" i="16"/>
  <c r="A1357" i="16" s="1"/>
  <c r="D1358" i="16"/>
  <c r="A1358" i="16" s="1"/>
  <c r="D1359" i="16"/>
  <c r="A1359" i="16" s="1"/>
  <c r="D1360" i="16"/>
  <c r="A1360" i="16" s="1"/>
  <c r="D1361" i="16"/>
  <c r="A1361" i="16" s="1"/>
  <c r="D1362" i="16"/>
  <c r="A1362" i="16" s="1"/>
  <c r="D1363" i="16"/>
  <c r="A1363" i="16" s="1"/>
  <c r="D1364" i="16"/>
  <c r="A1364" i="16" s="1"/>
  <c r="D1365" i="16"/>
  <c r="A1365" i="16" s="1"/>
  <c r="D1366" i="16"/>
  <c r="A1366" i="16" s="1"/>
  <c r="D1367" i="16"/>
  <c r="A1367" i="16" s="1"/>
  <c r="D1368" i="16"/>
  <c r="A1368" i="16" s="1"/>
  <c r="D1369" i="16"/>
  <c r="A1369" i="16" s="1"/>
  <c r="D1370" i="16"/>
  <c r="A1370" i="16" s="1"/>
  <c r="D1371" i="16"/>
  <c r="A1371" i="16" s="1"/>
  <c r="D1372" i="16"/>
  <c r="A1372" i="16" s="1"/>
  <c r="D1373" i="16"/>
  <c r="A1373" i="16" s="1"/>
  <c r="D1374" i="16"/>
  <c r="A1374" i="16" s="1"/>
  <c r="D1375" i="16"/>
  <c r="A1375" i="16" s="1"/>
  <c r="D1376" i="16"/>
  <c r="A1376" i="16" s="1"/>
  <c r="D1377" i="16"/>
  <c r="A1377" i="16" s="1"/>
  <c r="D1378" i="16"/>
  <c r="A1378" i="16" s="1"/>
  <c r="D1379" i="16"/>
  <c r="A1379" i="16" s="1"/>
  <c r="D1380" i="16"/>
  <c r="A1380" i="16" s="1"/>
  <c r="D1381" i="16"/>
  <c r="A1381" i="16" s="1"/>
  <c r="D1382" i="16"/>
  <c r="A1382" i="16" s="1"/>
  <c r="D1383" i="16"/>
  <c r="A1383" i="16" s="1"/>
  <c r="D1384" i="16"/>
  <c r="A1384" i="16" s="1"/>
  <c r="D1385" i="16"/>
  <c r="A1385" i="16" s="1"/>
  <c r="D1386" i="16"/>
  <c r="A1386" i="16" s="1"/>
  <c r="D1387" i="16"/>
  <c r="A1387" i="16" s="1"/>
  <c r="D1388" i="16"/>
  <c r="A1388" i="16" s="1"/>
  <c r="D1389" i="16"/>
  <c r="A1389" i="16" s="1"/>
  <c r="D1390" i="16"/>
  <c r="A1390" i="16" s="1"/>
  <c r="D1391" i="16"/>
  <c r="A1391" i="16" s="1"/>
  <c r="D1392" i="16"/>
  <c r="A1392" i="16" s="1"/>
  <c r="D1393" i="16"/>
  <c r="A1393" i="16" s="1"/>
  <c r="D1394" i="16"/>
  <c r="A1394" i="16" s="1"/>
  <c r="D1395" i="16"/>
  <c r="A1395" i="16" s="1"/>
  <c r="D1396" i="16"/>
  <c r="A1396" i="16" s="1"/>
  <c r="D1397" i="16"/>
  <c r="A1397" i="16" s="1"/>
  <c r="D1398" i="16"/>
  <c r="A1398" i="16" s="1"/>
  <c r="D1399" i="16"/>
  <c r="A1399" i="16" s="1"/>
  <c r="D1400" i="16"/>
  <c r="A1400" i="16" s="1"/>
  <c r="D1401" i="16"/>
  <c r="A1401" i="16" s="1"/>
  <c r="D1402" i="16"/>
  <c r="A1402" i="16" s="1"/>
  <c r="D1403" i="16"/>
  <c r="A1403" i="16" s="1"/>
  <c r="D1404" i="16"/>
  <c r="A1404" i="16" s="1"/>
  <c r="D1405" i="16"/>
  <c r="A1405" i="16" s="1"/>
  <c r="D1406" i="16"/>
  <c r="A1406" i="16" s="1"/>
  <c r="D1407" i="16"/>
  <c r="A1407" i="16" s="1"/>
  <c r="D1408" i="16"/>
  <c r="A1408" i="16" s="1"/>
  <c r="D1409" i="16"/>
  <c r="A1409" i="16" s="1"/>
  <c r="D1410" i="16"/>
  <c r="A1410" i="16" s="1"/>
  <c r="D1411" i="16"/>
  <c r="A1411" i="16" s="1"/>
  <c r="D1412" i="16"/>
  <c r="A1412" i="16" s="1"/>
  <c r="D1413" i="16"/>
  <c r="A1413" i="16" s="1"/>
  <c r="D1414" i="16"/>
  <c r="A1414" i="16" s="1"/>
  <c r="D1415" i="16"/>
  <c r="A1415" i="16" s="1"/>
  <c r="D1416" i="16"/>
  <c r="A1416" i="16" s="1"/>
  <c r="D1417" i="16"/>
  <c r="A1417" i="16" s="1"/>
  <c r="D1418" i="16"/>
  <c r="A1418" i="16" s="1"/>
  <c r="D1419" i="16"/>
  <c r="A1419" i="16" s="1"/>
  <c r="D1420" i="16"/>
  <c r="A1420" i="16" s="1"/>
  <c r="D1421" i="16"/>
  <c r="A1421" i="16" s="1"/>
  <c r="D1422" i="16"/>
  <c r="A1422" i="16" s="1"/>
  <c r="D1423" i="16"/>
  <c r="A1423" i="16" s="1"/>
  <c r="D1424" i="16"/>
  <c r="A1424" i="16" s="1"/>
  <c r="D1425" i="16"/>
  <c r="A1425" i="16" s="1"/>
  <c r="D1426" i="16"/>
  <c r="A1426" i="16" s="1"/>
  <c r="D1427" i="16"/>
  <c r="A1427" i="16" s="1"/>
  <c r="D1428" i="16"/>
  <c r="A1428" i="16" s="1"/>
  <c r="D1429" i="16"/>
  <c r="A1429" i="16" s="1"/>
  <c r="D1430" i="16"/>
  <c r="A1430" i="16" s="1"/>
  <c r="D1431" i="16"/>
  <c r="A1431" i="16" s="1"/>
  <c r="D1432" i="16"/>
  <c r="A1432" i="16" s="1"/>
  <c r="D1433" i="16"/>
  <c r="A1433" i="16" s="1"/>
  <c r="D1434" i="16"/>
  <c r="A1434" i="16" s="1"/>
  <c r="D1435" i="16"/>
  <c r="A1435" i="16" s="1"/>
  <c r="D1436" i="16"/>
  <c r="A1436" i="16" s="1"/>
  <c r="D1437" i="16"/>
  <c r="A1437" i="16" s="1"/>
  <c r="D1438" i="16"/>
  <c r="A1438" i="16" s="1"/>
  <c r="D1439" i="16"/>
  <c r="A1439" i="16" s="1"/>
  <c r="D1440" i="16"/>
  <c r="A1440" i="16" s="1"/>
  <c r="D1441" i="16"/>
  <c r="A1441" i="16" s="1"/>
  <c r="D1442" i="16"/>
  <c r="A1442" i="16" s="1"/>
  <c r="D1443" i="16"/>
  <c r="A1443" i="16" s="1"/>
  <c r="D1444" i="16"/>
  <c r="A1444" i="16" s="1"/>
  <c r="D1445" i="16"/>
  <c r="A1445" i="16" s="1"/>
  <c r="D1446" i="16"/>
  <c r="A1446" i="16" s="1"/>
  <c r="D1447" i="16"/>
  <c r="A1447" i="16" s="1"/>
  <c r="D1448" i="16"/>
  <c r="A1448" i="16" s="1"/>
  <c r="D1449" i="16"/>
  <c r="A1449" i="16" s="1"/>
  <c r="D1450" i="16"/>
  <c r="A1450" i="16" s="1"/>
  <c r="D1451" i="16"/>
  <c r="A1451" i="16" s="1"/>
  <c r="D1452" i="16"/>
  <c r="A1452" i="16" s="1"/>
  <c r="D1453" i="16"/>
  <c r="A1453" i="16" s="1"/>
  <c r="D1454" i="16"/>
  <c r="A1454" i="16" s="1"/>
  <c r="D1455" i="16"/>
  <c r="A1455" i="16" s="1"/>
  <c r="D1456" i="16"/>
  <c r="A1456" i="16" s="1"/>
  <c r="D1457" i="16"/>
  <c r="A1457" i="16" s="1"/>
  <c r="D1458" i="16"/>
  <c r="A1458" i="16" s="1"/>
  <c r="D1459" i="16"/>
  <c r="A1459" i="16" s="1"/>
  <c r="D1460" i="16"/>
  <c r="A1460" i="16" s="1"/>
  <c r="D1461" i="16"/>
  <c r="A1461" i="16" s="1"/>
  <c r="D1462" i="16"/>
  <c r="A1462" i="16" s="1"/>
  <c r="D1463" i="16"/>
  <c r="A1463" i="16" s="1"/>
  <c r="D1464" i="16"/>
  <c r="A1464" i="16" s="1"/>
  <c r="D1465" i="16"/>
  <c r="A1465" i="16" s="1"/>
  <c r="D1466" i="16"/>
  <c r="A1466" i="16" s="1"/>
  <c r="D1467" i="16"/>
  <c r="A1467" i="16" s="1"/>
  <c r="D1468" i="16"/>
  <c r="A1468" i="16" s="1"/>
  <c r="D1469" i="16"/>
  <c r="A1469" i="16" s="1"/>
  <c r="D1470" i="16"/>
  <c r="A1470" i="16" s="1"/>
  <c r="D1471" i="16"/>
  <c r="A1471" i="16" s="1"/>
  <c r="D1472" i="16"/>
  <c r="A1472" i="16" s="1"/>
  <c r="D1473" i="16"/>
  <c r="A1473" i="16" s="1"/>
  <c r="D1474" i="16"/>
  <c r="A1474" i="16" s="1"/>
  <c r="D1475" i="16"/>
  <c r="A1475" i="16" s="1"/>
  <c r="D1476" i="16"/>
  <c r="A1476" i="16" s="1"/>
  <c r="D1477" i="16"/>
  <c r="A1477" i="16" s="1"/>
  <c r="D1478" i="16"/>
  <c r="A1478" i="16" s="1"/>
  <c r="D1479" i="16"/>
  <c r="A1479" i="16" s="1"/>
  <c r="D1480" i="16"/>
  <c r="A1480" i="16" s="1"/>
  <c r="D1481" i="16"/>
  <c r="A1481" i="16" s="1"/>
  <c r="D1482" i="16"/>
  <c r="A1482" i="16" s="1"/>
  <c r="D1483" i="16"/>
  <c r="A1483" i="16" s="1"/>
  <c r="D1484" i="16"/>
  <c r="A1484" i="16" s="1"/>
  <c r="D1485" i="16"/>
  <c r="A1485" i="16" s="1"/>
  <c r="D1486" i="16"/>
  <c r="A1486" i="16" s="1"/>
  <c r="D1487" i="16"/>
  <c r="A1487" i="16" s="1"/>
  <c r="D1488" i="16"/>
  <c r="A1488" i="16" s="1"/>
  <c r="D1489" i="16"/>
  <c r="A1489" i="16" s="1"/>
  <c r="D1490" i="16"/>
  <c r="A1490" i="16" s="1"/>
  <c r="D1491" i="16"/>
  <c r="A1491" i="16" s="1"/>
  <c r="D1492" i="16"/>
  <c r="A1492" i="16" s="1"/>
  <c r="D1493" i="16"/>
  <c r="A1493" i="16" s="1"/>
  <c r="D1494" i="16"/>
  <c r="A1494" i="16" s="1"/>
  <c r="D1495" i="16"/>
  <c r="A1495" i="16" s="1"/>
  <c r="D1496" i="16"/>
  <c r="A1496" i="16" s="1"/>
  <c r="D1497" i="16"/>
  <c r="A1497" i="16" s="1"/>
  <c r="D1498" i="16"/>
  <c r="A1498" i="16" s="1"/>
  <c r="D1499" i="16"/>
  <c r="A1499" i="16" s="1"/>
  <c r="D1500" i="16"/>
  <c r="A1500" i="16" s="1"/>
  <c r="D1501" i="16"/>
  <c r="A1501" i="16" s="1"/>
  <c r="D1502" i="16"/>
  <c r="A1502" i="16" s="1"/>
  <c r="D1503" i="16"/>
  <c r="A1503" i="16" s="1"/>
  <c r="D1504" i="16"/>
  <c r="A1504" i="16" s="1"/>
  <c r="D1505" i="16"/>
  <c r="A1505" i="16" s="1"/>
  <c r="D1506" i="16"/>
  <c r="A1506" i="16" s="1"/>
  <c r="D1507" i="16"/>
  <c r="A1507" i="16" s="1"/>
  <c r="D1508" i="16"/>
  <c r="A1508" i="16" s="1"/>
  <c r="D1509" i="16"/>
  <c r="A1509" i="16" s="1"/>
  <c r="D1510" i="16"/>
  <c r="A1510" i="16" s="1"/>
  <c r="D1511" i="16"/>
  <c r="A1511" i="16" s="1"/>
  <c r="D1512" i="16"/>
  <c r="A1512" i="16" s="1"/>
  <c r="D1513" i="16"/>
  <c r="A1513" i="16" s="1"/>
  <c r="D1514" i="16"/>
  <c r="A1514" i="16" s="1"/>
  <c r="D1515" i="16"/>
  <c r="A1515" i="16" s="1"/>
  <c r="D1516" i="16"/>
  <c r="A1516" i="16" s="1"/>
  <c r="D1517" i="16"/>
  <c r="A1517" i="16" s="1"/>
  <c r="D1518" i="16"/>
  <c r="A1518" i="16" s="1"/>
  <c r="D1519" i="16"/>
  <c r="A1519" i="16" s="1"/>
  <c r="D1520" i="16"/>
  <c r="A1520" i="16" s="1"/>
  <c r="D1521" i="16"/>
  <c r="A1521" i="16" s="1"/>
  <c r="D1522" i="16"/>
  <c r="A1522" i="16" s="1"/>
  <c r="D1523" i="16"/>
  <c r="A1523" i="16" s="1"/>
  <c r="D1524" i="16"/>
  <c r="A1524" i="16" s="1"/>
  <c r="D1525" i="16"/>
  <c r="A1525" i="16" s="1"/>
  <c r="D1526" i="16"/>
  <c r="A1526" i="16" s="1"/>
  <c r="D1527" i="16"/>
  <c r="A1527" i="16" s="1"/>
  <c r="D1528" i="16"/>
  <c r="A1528" i="16" s="1"/>
  <c r="D1529" i="16"/>
  <c r="A1529" i="16" s="1"/>
  <c r="D1530" i="16"/>
  <c r="A1530" i="16" s="1"/>
  <c r="D1531" i="16"/>
  <c r="A1531" i="16" s="1"/>
  <c r="D1532" i="16"/>
  <c r="A1532" i="16" s="1"/>
  <c r="D1533" i="16"/>
  <c r="A1533" i="16" s="1"/>
  <c r="D1534" i="16"/>
  <c r="A1534" i="16" s="1"/>
  <c r="D1535" i="16"/>
  <c r="A1535" i="16" s="1"/>
  <c r="D1536" i="16"/>
  <c r="A1536" i="16" s="1"/>
  <c r="D1537" i="16"/>
  <c r="A1537" i="16" s="1"/>
  <c r="D1538" i="16"/>
  <c r="A1538" i="16" s="1"/>
  <c r="D1539" i="16"/>
  <c r="A1539" i="16" s="1"/>
  <c r="D1540" i="16"/>
  <c r="A1540" i="16" s="1"/>
  <c r="D1541" i="16"/>
  <c r="A1541" i="16" s="1"/>
  <c r="D1542" i="16"/>
  <c r="A1542" i="16" s="1"/>
  <c r="D1543" i="16"/>
  <c r="A1543" i="16" s="1"/>
  <c r="D1544" i="16"/>
  <c r="A1544" i="16" s="1"/>
  <c r="D1545" i="16"/>
  <c r="A1545" i="16" s="1"/>
  <c r="D1546" i="16"/>
  <c r="A1546" i="16" s="1"/>
  <c r="D1547" i="16"/>
  <c r="A1547" i="16" s="1"/>
  <c r="D1548" i="16"/>
  <c r="A1548" i="16" s="1"/>
  <c r="D1549" i="16"/>
  <c r="A1549" i="16" s="1"/>
  <c r="D1550" i="16"/>
  <c r="A1550" i="16" s="1"/>
  <c r="D1551" i="16"/>
  <c r="A1551" i="16" s="1"/>
  <c r="D1552" i="16"/>
  <c r="A1552" i="16" s="1"/>
  <c r="D1553" i="16"/>
  <c r="A1553" i="16" s="1"/>
  <c r="D1554" i="16"/>
  <c r="A1554" i="16" s="1"/>
  <c r="D1555" i="16"/>
  <c r="A1555" i="16" s="1"/>
  <c r="D1556" i="16"/>
  <c r="A1556" i="16" s="1"/>
  <c r="D1557" i="16"/>
  <c r="A1557" i="16" s="1"/>
  <c r="D1558" i="16"/>
  <c r="A1558" i="16" s="1"/>
  <c r="D1559" i="16"/>
  <c r="A1559" i="16" s="1"/>
  <c r="D1560" i="16"/>
  <c r="A1560" i="16" s="1"/>
  <c r="D1561" i="16"/>
  <c r="A1561" i="16" s="1"/>
  <c r="D1562" i="16"/>
  <c r="A1562" i="16" s="1"/>
  <c r="D1563" i="16"/>
  <c r="A1563" i="16" s="1"/>
  <c r="D1564" i="16"/>
  <c r="A1564" i="16" s="1"/>
  <c r="D1565" i="16"/>
  <c r="A1565" i="16" s="1"/>
  <c r="D1566" i="16"/>
  <c r="A1566" i="16" s="1"/>
  <c r="D1567" i="16"/>
  <c r="A1567" i="16" s="1"/>
  <c r="D1568" i="16"/>
  <c r="A1568" i="16" s="1"/>
  <c r="D1569" i="16"/>
  <c r="A1569" i="16" s="1"/>
  <c r="D1570" i="16"/>
  <c r="A1570" i="16" s="1"/>
  <c r="D1571" i="16"/>
  <c r="A1571" i="16" s="1"/>
  <c r="D1572" i="16"/>
  <c r="A1572" i="16" s="1"/>
  <c r="D1573" i="16"/>
  <c r="A1573" i="16" s="1"/>
  <c r="D1574" i="16"/>
  <c r="A1574" i="16" s="1"/>
  <c r="D1575" i="16"/>
  <c r="A1575" i="16" s="1"/>
  <c r="D1576" i="16"/>
  <c r="A1576" i="16" s="1"/>
  <c r="D1577" i="16"/>
  <c r="A1577" i="16" s="1"/>
  <c r="D1578" i="16"/>
  <c r="A1578" i="16" s="1"/>
  <c r="D1579" i="16"/>
  <c r="A1579" i="16" s="1"/>
  <c r="D1580" i="16"/>
  <c r="A1580" i="16" s="1"/>
  <c r="D1581" i="16"/>
  <c r="A1581" i="16" s="1"/>
  <c r="D1582" i="16"/>
  <c r="A1582" i="16" s="1"/>
  <c r="D1583" i="16"/>
  <c r="A1583" i="16" s="1"/>
  <c r="D1584" i="16"/>
  <c r="A1584" i="16" s="1"/>
  <c r="D1585" i="16"/>
  <c r="A1585" i="16" s="1"/>
  <c r="D1586" i="16"/>
  <c r="A1586" i="16" s="1"/>
  <c r="D1587" i="16"/>
  <c r="A1587" i="16" s="1"/>
  <c r="D1588" i="16"/>
  <c r="A1588" i="16" s="1"/>
  <c r="D1589" i="16"/>
  <c r="A1589" i="16" s="1"/>
  <c r="D1590" i="16"/>
  <c r="A1590" i="16" s="1"/>
  <c r="D1591" i="16"/>
  <c r="A1591" i="16" s="1"/>
  <c r="D1592" i="16"/>
  <c r="A1592" i="16" s="1"/>
  <c r="D1593" i="16"/>
  <c r="A1593" i="16" s="1"/>
  <c r="D1594" i="16"/>
  <c r="A1594" i="16" s="1"/>
  <c r="D1595" i="16"/>
  <c r="A1595" i="16" s="1"/>
  <c r="D1596" i="16"/>
  <c r="A1596" i="16" s="1"/>
  <c r="D1597" i="16"/>
  <c r="A1597" i="16" s="1"/>
  <c r="D1598" i="16"/>
  <c r="A1598" i="16" s="1"/>
  <c r="D1599" i="16"/>
  <c r="A1599" i="16" s="1"/>
  <c r="D1600" i="16"/>
  <c r="A1600" i="16" s="1"/>
  <c r="D1601" i="16"/>
  <c r="A1601" i="16" s="1"/>
  <c r="D1602" i="16"/>
  <c r="A1602" i="16" s="1"/>
  <c r="D1603" i="16"/>
  <c r="A1603" i="16" s="1"/>
  <c r="D1604" i="16"/>
  <c r="A1604" i="16" s="1"/>
  <c r="D1605" i="16"/>
  <c r="A1605" i="16" s="1"/>
  <c r="D1606" i="16"/>
  <c r="A1606" i="16" s="1"/>
  <c r="D1607" i="16"/>
  <c r="A1607" i="16" s="1"/>
  <c r="D1608" i="16"/>
  <c r="A1608" i="16" s="1"/>
  <c r="D1609" i="16"/>
  <c r="A1609" i="16" s="1"/>
  <c r="D1610" i="16"/>
  <c r="A1610" i="16" s="1"/>
  <c r="D1611" i="16"/>
  <c r="A1611" i="16" s="1"/>
  <c r="D1612" i="16"/>
  <c r="A1612" i="16" s="1"/>
  <c r="D1613" i="16"/>
  <c r="A1613" i="16" s="1"/>
  <c r="D1614" i="16"/>
  <c r="A1614" i="16" s="1"/>
  <c r="D1615" i="16"/>
  <c r="A1615" i="16" s="1"/>
  <c r="D1616" i="16"/>
  <c r="A1616" i="16" s="1"/>
  <c r="D1617" i="16"/>
  <c r="A1617" i="16" s="1"/>
  <c r="D1618" i="16"/>
  <c r="A1618" i="16" s="1"/>
  <c r="D1619" i="16"/>
  <c r="A1619" i="16" s="1"/>
  <c r="D1620" i="16"/>
  <c r="A1620" i="16" s="1"/>
  <c r="D1621" i="16"/>
  <c r="A1621" i="16" s="1"/>
  <c r="D1622" i="16"/>
  <c r="A1622" i="16" s="1"/>
  <c r="D1623" i="16"/>
  <c r="A1623" i="16" s="1"/>
  <c r="D1624" i="16"/>
  <c r="A1624" i="16" s="1"/>
  <c r="D1625" i="16"/>
  <c r="A1625" i="16" s="1"/>
  <c r="D1626" i="16"/>
  <c r="A1626" i="16" s="1"/>
  <c r="D1627" i="16"/>
  <c r="A1627" i="16" s="1"/>
  <c r="D1628" i="16"/>
  <c r="A1628" i="16" s="1"/>
  <c r="D1629" i="16"/>
  <c r="A1629" i="16" s="1"/>
  <c r="D1630" i="16"/>
  <c r="A1630" i="16" s="1"/>
  <c r="D1631" i="16"/>
  <c r="A1631" i="16" s="1"/>
  <c r="D1632" i="16"/>
  <c r="A1632" i="16" s="1"/>
  <c r="D1633" i="16"/>
  <c r="A1633" i="16" s="1"/>
  <c r="D1634" i="16"/>
  <c r="A1634" i="16" s="1"/>
  <c r="D1635" i="16"/>
  <c r="A1635" i="16" s="1"/>
  <c r="D1636" i="16"/>
  <c r="A1636" i="16" s="1"/>
  <c r="D1637" i="16"/>
  <c r="A1637" i="16" s="1"/>
  <c r="D1638" i="16"/>
  <c r="A1638" i="16" s="1"/>
  <c r="D1639" i="16"/>
  <c r="A1639" i="16" s="1"/>
  <c r="D1640" i="16"/>
  <c r="A1640" i="16" s="1"/>
  <c r="D1641" i="16"/>
  <c r="A1641" i="16" s="1"/>
  <c r="D1642" i="16"/>
  <c r="A1642" i="16" s="1"/>
  <c r="D1643" i="16"/>
  <c r="A1643" i="16" s="1"/>
  <c r="D1644" i="16"/>
  <c r="A1644" i="16" s="1"/>
  <c r="D1645" i="16"/>
  <c r="A1645" i="16" s="1"/>
  <c r="D1646" i="16"/>
  <c r="A1646" i="16" s="1"/>
  <c r="D1647" i="16"/>
  <c r="A1647" i="16" s="1"/>
  <c r="D1648" i="16"/>
  <c r="A1648" i="16" s="1"/>
  <c r="D1649" i="16"/>
  <c r="A1649" i="16" s="1"/>
  <c r="D1650" i="16"/>
  <c r="A1650" i="16" s="1"/>
  <c r="D1651" i="16"/>
  <c r="A1651" i="16" s="1"/>
  <c r="D1652" i="16"/>
  <c r="A1652" i="16" s="1"/>
  <c r="D1653" i="16"/>
  <c r="A1653" i="16" s="1"/>
  <c r="D1654" i="16"/>
  <c r="A1654" i="16" s="1"/>
  <c r="D1655" i="16"/>
  <c r="A1655" i="16" s="1"/>
  <c r="D1656" i="16"/>
  <c r="A1656" i="16" s="1"/>
  <c r="D1657" i="16"/>
  <c r="A1657" i="16" s="1"/>
  <c r="D1658" i="16"/>
  <c r="A1658" i="16" s="1"/>
  <c r="D1659" i="16"/>
  <c r="A1659" i="16" s="1"/>
  <c r="D1660" i="16"/>
  <c r="A1660" i="16" s="1"/>
  <c r="D1661" i="16"/>
  <c r="A1661" i="16" s="1"/>
  <c r="D1662" i="16"/>
  <c r="A1662" i="16" s="1"/>
  <c r="D1663" i="16"/>
  <c r="A1663" i="16" s="1"/>
  <c r="D1664" i="16"/>
  <c r="A1664" i="16" s="1"/>
  <c r="D1665" i="16"/>
  <c r="A1665" i="16" s="1"/>
  <c r="D1666" i="16"/>
  <c r="A1666" i="16" s="1"/>
  <c r="D1667" i="16"/>
  <c r="A1667" i="16" s="1"/>
  <c r="D1668" i="16"/>
  <c r="A1668" i="16" s="1"/>
  <c r="D1669" i="16"/>
  <c r="A1669" i="16" s="1"/>
  <c r="D1670" i="16"/>
  <c r="A1670" i="16" s="1"/>
  <c r="D1671" i="16"/>
  <c r="A1671" i="16" s="1"/>
  <c r="D1672" i="16"/>
  <c r="A1672" i="16" s="1"/>
  <c r="D1673" i="16"/>
  <c r="A1673" i="16" s="1"/>
  <c r="D1674" i="16"/>
  <c r="A1674" i="16" s="1"/>
  <c r="D1675" i="16"/>
  <c r="A1675" i="16" s="1"/>
  <c r="D1676" i="16"/>
  <c r="A1676" i="16" s="1"/>
  <c r="D1677" i="16"/>
  <c r="A1677" i="16" s="1"/>
  <c r="D1678" i="16"/>
  <c r="A1678" i="16" s="1"/>
  <c r="D1679" i="16"/>
  <c r="A1679" i="16" s="1"/>
  <c r="D1680" i="16"/>
  <c r="A1680" i="16" s="1"/>
  <c r="D1681" i="16"/>
  <c r="A1681" i="16" s="1"/>
  <c r="D1682" i="16"/>
  <c r="A1682" i="16" s="1"/>
  <c r="D1683" i="16"/>
  <c r="A1683" i="16" s="1"/>
  <c r="D1684" i="16"/>
  <c r="A1684" i="16" s="1"/>
  <c r="D1685" i="16"/>
  <c r="A1685" i="16" s="1"/>
  <c r="D1686" i="16"/>
  <c r="A1686" i="16" s="1"/>
  <c r="D1687" i="16"/>
  <c r="A1687" i="16" s="1"/>
  <c r="D1688" i="16"/>
  <c r="A1688" i="16" s="1"/>
  <c r="D1689" i="16"/>
  <c r="A1689" i="16" s="1"/>
  <c r="D1690" i="16"/>
  <c r="A1690" i="16" s="1"/>
  <c r="D1691" i="16"/>
  <c r="A1691" i="16" s="1"/>
  <c r="D1692" i="16"/>
  <c r="A1692" i="16" s="1"/>
  <c r="D1693" i="16"/>
  <c r="A1693" i="16" s="1"/>
  <c r="D1694" i="16"/>
  <c r="A1694" i="16" s="1"/>
  <c r="D1695" i="16"/>
  <c r="A1695" i="16" s="1"/>
  <c r="D1696" i="16"/>
  <c r="A1696" i="16" s="1"/>
  <c r="D1697" i="16"/>
  <c r="A1697" i="16" s="1"/>
  <c r="D1698" i="16"/>
  <c r="A1698" i="16" s="1"/>
  <c r="D1699" i="16"/>
  <c r="A1699" i="16" s="1"/>
  <c r="D1700" i="16"/>
  <c r="A1700" i="16" s="1"/>
  <c r="D1701" i="16"/>
  <c r="A1701" i="16" s="1"/>
  <c r="D1702" i="16"/>
  <c r="A1702" i="16" s="1"/>
  <c r="D1703" i="16"/>
  <c r="A1703" i="16" s="1"/>
  <c r="D1704" i="16"/>
  <c r="A1704" i="16" s="1"/>
  <c r="D1705" i="16"/>
  <c r="A1705" i="16" s="1"/>
  <c r="D1706" i="16"/>
  <c r="A1706" i="16" s="1"/>
  <c r="D1707" i="16"/>
  <c r="A1707" i="16" s="1"/>
  <c r="D1708" i="16"/>
  <c r="A1708" i="16" s="1"/>
  <c r="D1709" i="16"/>
  <c r="A1709" i="16" s="1"/>
  <c r="D1710" i="16"/>
  <c r="A1710" i="16" s="1"/>
  <c r="D1711" i="16"/>
  <c r="A1711" i="16" s="1"/>
  <c r="D1712" i="16"/>
  <c r="A1712" i="16" s="1"/>
  <c r="D1713" i="16"/>
  <c r="A1713" i="16" s="1"/>
  <c r="D1714" i="16"/>
  <c r="A1714" i="16" s="1"/>
  <c r="D1715" i="16"/>
  <c r="A1715" i="16" s="1"/>
  <c r="D1716" i="16"/>
  <c r="A1716" i="16" s="1"/>
  <c r="D1717" i="16"/>
  <c r="A1717" i="16" s="1"/>
  <c r="D1718" i="16"/>
  <c r="A1718" i="16" s="1"/>
  <c r="D1719" i="16"/>
  <c r="A1719" i="16" s="1"/>
  <c r="D1720" i="16"/>
  <c r="A1720" i="16" s="1"/>
  <c r="D1721" i="16"/>
  <c r="A1721" i="16" s="1"/>
  <c r="D1722" i="16"/>
  <c r="A1722" i="16" s="1"/>
  <c r="D1723" i="16"/>
  <c r="A1723" i="16" s="1"/>
  <c r="D1724" i="16"/>
  <c r="A1724" i="16" s="1"/>
  <c r="D1725" i="16"/>
  <c r="A1725" i="16" s="1"/>
  <c r="D1726" i="16"/>
  <c r="A1726" i="16" s="1"/>
  <c r="D1727" i="16"/>
  <c r="A1727" i="16" s="1"/>
  <c r="D1728" i="16"/>
  <c r="A1728" i="16" s="1"/>
  <c r="D1729" i="16"/>
  <c r="A1729" i="16" s="1"/>
  <c r="D1730" i="16"/>
  <c r="A1730" i="16" s="1"/>
  <c r="D1731" i="16"/>
  <c r="A1731" i="16" s="1"/>
  <c r="D1732" i="16"/>
  <c r="A1732" i="16" s="1"/>
  <c r="D1733" i="16"/>
  <c r="A1733" i="16" s="1"/>
  <c r="D1734" i="16"/>
  <c r="A1734" i="16" s="1"/>
  <c r="D1735" i="16"/>
  <c r="A1735" i="16" s="1"/>
  <c r="D1736" i="16"/>
  <c r="A1736" i="16" s="1"/>
  <c r="D1737" i="16"/>
  <c r="A1737" i="16" s="1"/>
  <c r="D1738" i="16"/>
  <c r="A1738" i="16" s="1"/>
  <c r="D1739" i="16"/>
  <c r="A1739" i="16" s="1"/>
  <c r="D1740" i="16"/>
  <c r="A1740" i="16" s="1"/>
  <c r="D1741" i="16"/>
  <c r="A1741" i="16" s="1"/>
  <c r="D1742" i="16"/>
  <c r="A1742" i="16" s="1"/>
  <c r="D1743" i="16"/>
  <c r="A1743" i="16" s="1"/>
  <c r="D1744" i="16"/>
  <c r="A1744" i="16" s="1"/>
  <c r="D1745" i="16"/>
  <c r="A1745" i="16" s="1"/>
  <c r="D1746" i="16"/>
  <c r="A1746" i="16" s="1"/>
  <c r="D1747" i="16"/>
  <c r="A1747" i="16" s="1"/>
  <c r="D1748" i="16"/>
  <c r="A1748" i="16" s="1"/>
  <c r="D1749" i="16"/>
  <c r="A1749" i="16" s="1"/>
  <c r="D1750" i="16"/>
  <c r="A1750" i="16" s="1"/>
  <c r="D1751" i="16"/>
  <c r="A1751" i="16" s="1"/>
  <c r="D1752" i="16"/>
  <c r="A1752" i="16" s="1"/>
  <c r="D1753" i="16"/>
  <c r="A1753" i="16" s="1"/>
  <c r="D1754" i="16"/>
  <c r="A1754" i="16" s="1"/>
  <c r="D1755" i="16"/>
  <c r="A1755" i="16" s="1"/>
  <c r="D1756" i="16"/>
  <c r="A1756" i="16" s="1"/>
  <c r="D1757" i="16"/>
  <c r="A1757" i="16" s="1"/>
  <c r="D1758" i="16"/>
  <c r="A1758" i="16" s="1"/>
  <c r="D1759" i="16"/>
  <c r="A1759" i="16" s="1"/>
  <c r="D1760" i="16"/>
  <c r="A1760" i="16" s="1"/>
  <c r="D1761" i="16"/>
  <c r="A1761" i="16" s="1"/>
  <c r="D1762" i="16"/>
  <c r="A1762" i="16" s="1"/>
  <c r="D1763" i="16"/>
  <c r="A1763" i="16" s="1"/>
  <c r="D1764" i="16"/>
  <c r="A1764" i="16" s="1"/>
  <c r="D1765" i="16"/>
  <c r="A1765" i="16" s="1"/>
  <c r="D1766" i="16"/>
  <c r="A1766" i="16" s="1"/>
  <c r="D1767" i="16"/>
  <c r="A1767" i="16" s="1"/>
  <c r="D1768" i="16"/>
  <c r="A1768" i="16" s="1"/>
  <c r="D1769" i="16"/>
  <c r="A1769" i="16" s="1"/>
  <c r="D1770" i="16"/>
  <c r="A1770" i="16" s="1"/>
  <c r="D1771" i="16"/>
  <c r="A1771" i="16" s="1"/>
  <c r="D1772" i="16"/>
  <c r="A1772" i="16" s="1"/>
  <c r="D1773" i="16"/>
  <c r="A1773" i="16" s="1"/>
  <c r="D1774" i="16"/>
  <c r="A1774" i="16" s="1"/>
  <c r="D1775" i="16"/>
  <c r="A1775" i="16" s="1"/>
  <c r="D1776" i="16"/>
  <c r="A1776" i="16" s="1"/>
  <c r="D1777" i="16"/>
  <c r="A1777" i="16" s="1"/>
  <c r="D1778" i="16"/>
  <c r="A1778" i="16" s="1"/>
  <c r="D1779" i="16"/>
  <c r="A1779" i="16" s="1"/>
  <c r="D1780" i="16"/>
  <c r="A1780" i="16" s="1"/>
  <c r="D1781" i="16"/>
  <c r="A1781" i="16" s="1"/>
  <c r="D1782" i="16"/>
  <c r="A1782" i="16" s="1"/>
  <c r="D1783" i="16"/>
  <c r="A1783" i="16" s="1"/>
  <c r="D1784" i="16"/>
  <c r="A1784" i="16" s="1"/>
  <c r="D1785" i="16"/>
  <c r="A1785" i="16" s="1"/>
  <c r="D1786" i="16"/>
  <c r="A1786" i="16" s="1"/>
  <c r="D1787" i="16"/>
  <c r="A1787" i="16" s="1"/>
  <c r="D1788" i="16"/>
  <c r="A1788" i="16" s="1"/>
  <c r="D1789" i="16"/>
  <c r="A1789" i="16" s="1"/>
  <c r="D1790" i="16"/>
  <c r="A1790" i="16" s="1"/>
  <c r="D1791" i="16"/>
  <c r="A1791" i="16" s="1"/>
  <c r="D1792" i="16"/>
  <c r="A1792" i="16" s="1"/>
  <c r="D1793" i="16"/>
  <c r="A1793" i="16" s="1"/>
  <c r="D1794" i="16"/>
  <c r="A1794" i="16" s="1"/>
  <c r="D1795" i="16"/>
  <c r="A1795" i="16" s="1"/>
  <c r="D1796" i="16"/>
  <c r="A1796" i="16" s="1"/>
  <c r="D1797" i="16"/>
  <c r="A1797" i="16" s="1"/>
  <c r="D1798" i="16"/>
  <c r="A1798" i="16" s="1"/>
  <c r="D1799" i="16"/>
  <c r="A1799" i="16" s="1"/>
  <c r="D1800" i="16"/>
  <c r="A1800" i="16" s="1"/>
  <c r="D1801" i="16"/>
  <c r="A1801" i="16" s="1"/>
  <c r="D1802" i="16"/>
  <c r="A1802" i="16" s="1"/>
  <c r="D1803" i="16"/>
  <c r="A1803" i="16" s="1"/>
  <c r="D1804" i="16"/>
  <c r="A1804" i="16" s="1"/>
  <c r="D1805" i="16"/>
  <c r="A1805" i="16" s="1"/>
  <c r="D1806" i="16"/>
  <c r="A1806" i="16" s="1"/>
  <c r="D1807" i="16"/>
  <c r="A1807" i="16" s="1"/>
  <c r="D1808" i="16"/>
  <c r="A1808" i="16" s="1"/>
  <c r="D1809" i="16"/>
  <c r="A1809" i="16" s="1"/>
  <c r="D1810" i="16"/>
  <c r="A1810" i="16" s="1"/>
  <c r="D1811" i="16"/>
  <c r="A1811" i="16" s="1"/>
  <c r="D1812" i="16"/>
  <c r="A1812" i="16" s="1"/>
  <c r="D1813" i="16"/>
  <c r="A1813" i="16" s="1"/>
  <c r="D1814" i="16"/>
  <c r="A1814" i="16" s="1"/>
  <c r="D1815" i="16"/>
  <c r="A1815" i="16" s="1"/>
  <c r="D1816" i="16"/>
  <c r="A1816" i="16" s="1"/>
  <c r="D1817" i="16"/>
  <c r="A1817" i="16" s="1"/>
  <c r="D1818" i="16"/>
  <c r="A1818" i="16" s="1"/>
  <c r="D1819" i="16"/>
  <c r="A1819" i="16" s="1"/>
  <c r="D1820" i="16"/>
  <c r="A1820" i="16" s="1"/>
  <c r="D1821" i="16"/>
  <c r="A1821" i="16" s="1"/>
  <c r="D1822" i="16"/>
  <c r="A1822" i="16" s="1"/>
  <c r="D1823" i="16"/>
  <c r="A1823" i="16" s="1"/>
  <c r="D1824" i="16"/>
  <c r="A1824" i="16" s="1"/>
  <c r="D1825" i="16"/>
  <c r="A1825" i="16" s="1"/>
  <c r="D1826" i="16"/>
  <c r="A1826" i="16" s="1"/>
  <c r="D1827" i="16"/>
  <c r="A1827" i="16" s="1"/>
  <c r="D1828" i="16"/>
  <c r="A1828" i="16" s="1"/>
  <c r="D1829" i="16"/>
  <c r="A1829" i="16" s="1"/>
  <c r="D1830" i="16"/>
  <c r="A1830" i="16" s="1"/>
  <c r="D1831" i="16"/>
  <c r="A1831" i="16" s="1"/>
  <c r="D1832" i="16"/>
  <c r="A1832" i="16" s="1"/>
  <c r="D1833" i="16"/>
  <c r="A1833" i="16" s="1"/>
  <c r="D1834" i="16"/>
  <c r="A1834" i="16" s="1"/>
  <c r="D1835" i="16"/>
  <c r="A1835" i="16" s="1"/>
  <c r="D1836" i="16"/>
  <c r="A1836" i="16" s="1"/>
  <c r="D1837" i="16"/>
  <c r="A1837" i="16" s="1"/>
  <c r="D1838" i="16"/>
  <c r="A1838" i="16" s="1"/>
  <c r="D1839" i="16"/>
  <c r="A1839" i="16" s="1"/>
  <c r="D1840" i="16"/>
  <c r="A1840" i="16" s="1"/>
  <c r="D1841" i="16"/>
  <c r="A1841" i="16" s="1"/>
  <c r="D1842" i="16"/>
  <c r="A1842" i="16" s="1"/>
  <c r="D1843" i="16"/>
  <c r="A1843" i="16" s="1"/>
  <c r="D1844" i="16"/>
  <c r="A1844" i="16" s="1"/>
  <c r="D1845" i="16"/>
  <c r="A1845" i="16" s="1"/>
  <c r="D1846" i="16"/>
  <c r="A1846" i="16" s="1"/>
  <c r="D1847" i="16"/>
  <c r="A1847" i="16" s="1"/>
  <c r="D1848" i="16"/>
  <c r="A1848" i="16" s="1"/>
  <c r="D1849" i="16"/>
  <c r="A1849" i="16" s="1"/>
  <c r="D1850" i="16"/>
  <c r="A1850" i="16" s="1"/>
  <c r="D1851" i="16"/>
  <c r="A1851" i="16" s="1"/>
  <c r="D1852" i="16"/>
  <c r="A1852" i="16" s="1"/>
  <c r="D1853" i="16"/>
  <c r="A1853" i="16" s="1"/>
  <c r="D1854" i="16"/>
  <c r="A1854" i="16" s="1"/>
  <c r="D1855" i="16"/>
  <c r="A1855" i="16" s="1"/>
  <c r="D1856" i="16"/>
  <c r="A1856" i="16" s="1"/>
  <c r="D1857" i="16"/>
  <c r="A1857" i="16" s="1"/>
  <c r="D1858" i="16"/>
  <c r="A1858" i="16" s="1"/>
  <c r="D1859" i="16"/>
  <c r="A1859" i="16" s="1"/>
  <c r="D1860" i="16"/>
  <c r="A1860" i="16" s="1"/>
  <c r="D1861" i="16"/>
  <c r="A1861" i="16" s="1"/>
  <c r="D1862" i="16"/>
  <c r="A1862" i="16" s="1"/>
  <c r="D1863" i="16"/>
  <c r="A1863" i="16" s="1"/>
  <c r="D1864" i="16"/>
  <c r="A1864" i="16" s="1"/>
  <c r="D1865" i="16"/>
  <c r="A1865" i="16" s="1"/>
  <c r="D1866" i="16"/>
  <c r="A1866" i="16" s="1"/>
  <c r="D1867" i="16"/>
  <c r="A1867" i="16" s="1"/>
  <c r="D1868" i="16"/>
  <c r="A1868" i="16" s="1"/>
  <c r="D1869" i="16"/>
  <c r="A1869" i="16" s="1"/>
  <c r="D1870" i="16"/>
  <c r="A1870" i="16" s="1"/>
  <c r="D1871" i="16"/>
  <c r="A1871" i="16" s="1"/>
  <c r="D1872" i="16"/>
  <c r="A1872" i="16" s="1"/>
  <c r="D1873" i="16"/>
  <c r="A1873" i="16" s="1"/>
  <c r="D1874" i="16"/>
  <c r="A1874" i="16" s="1"/>
  <c r="D1875" i="16"/>
  <c r="A1875" i="16" s="1"/>
  <c r="D1876" i="16"/>
  <c r="A1876" i="16" s="1"/>
  <c r="D1877" i="16"/>
  <c r="A1877" i="16" s="1"/>
  <c r="D1878" i="16"/>
  <c r="A1878" i="16" s="1"/>
  <c r="D1879" i="16"/>
  <c r="A1879" i="16" s="1"/>
  <c r="D1880" i="16"/>
  <c r="A1880" i="16" s="1"/>
  <c r="D1881" i="16"/>
  <c r="A1881" i="16" s="1"/>
  <c r="D1882" i="16"/>
  <c r="A1882" i="16" s="1"/>
  <c r="D1883" i="16"/>
  <c r="A1883" i="16" s="1"/>
  <c r="D1884" i="16"/>
  <c r="A1884" i="16" s="1"/>
  <c r="D1885" i="16"/>
  <c r="A1885" i="16" s="1"/>
  <c r="D1886" i="16"/>
  <c r="A1886" i="16" s="1"/>
  <c r="D1887" i="16"/>
  <c r="A1887" i="16" s="1"/>
  <c r="D1888" i="16"/>
  <c r="A1888" i="16" s="1"/>
  <c r="D1889" i="16"/>
  <c r="A1889" i="16" s="1"/>
  <c r="D1890" i="16"/>
  <c r="A1890" i="16" s="1"/>
  <c r="D1891" i="16"/>
  <c r="A1891" i="16" s="1"/>
  <c r="D1892" i="16"/>
  <c r="A1892" i="16" s="1"/>
  <c r="D1893" i="16"/>
  <c r="A1893" i="16" s="1"/>
  <c r="D1894" i="16"/>
  <c r="A1894" i="16" s="1"/>
  <c r="D1895" i="16"/>
  <c r="A1895" i="16" s="1"/>
  <c r="D1896" i="16"/>
  <c r="A1896" i="16" s="1"/>
  <c r="D1897" i="16"/>
  <c r="A1897" i="16" s="1"/>
  <c r="D1898" i="16"/>
  <c r="A1898" i="16" s="1"/>
  <c r="D1899" i="16"/>
  <c r="A1899" i="16" s="1"/>
  <c r="D1900" i="16"/>
  <c r="A1900" i="16" s="1"/>
  <c r="D1901" i="16"/>
  <c r="A1901" i="16" s="1"/>
  <c r="D1902" i="16"/>
  <c r="A1902" i="16" s="1"/>
  <c r="D1903" i="16"/>
  <c r="A1903" i="16" s="1"/>
  <c r="D1904" i="16"/>
  <c r="A1904" i="16" s="1"/>
  <c r="D1905" i="16"/>
  <c r="A1905" i="16" s="1"/>
  <c r="D1906" i="16"/>
  <c r="A1906" i="16" s="1"/>
  <c r="D1907" i="16"/>
  <c r="A1907" i="16" s="1"/>
  <c r="D1908" i="16"/>
  <c r="A1908" i="16" s="1"/>
  <c r="D1909" i="16"/>
  <c r="A1909" i="16" s="1"/>
  <c r="D1910" i="16"/>
  <c r="A1910" i="16" s="1"/>
  <c r="D1911" i="16"/>
  <c r="A1911" i="16" s="1"/>
  <c r="D1912" i="16"/>
  <c r="A1912" i="16" s="1"/>
  <c r="D1913" i="16"/>
  <c r="A1913" i="16" s="1"/>
  <c r="D1914" i="16"/>
  <c r="A1914" i="16" s="1"/>
  <c r="D1915" i="16"/>
  <c r="A1915" i="16" s="1"/>
  <c r="D1916" i="16"/>
  <c r="A1916" i="16" s="1"/>
  <c r="D1917" i="16"/>
  <c r="A1917" i="16" s="1"/>
  <c r="D1918" i="16"/>
  <c r="A1918" i="16" s="1"/>
  <c r="D1919" i="16"/>
  <c r="A1919" i="16" s="1"/>
  <c r="D1920" i="16"/>
  <c r="A1920" i="16" s="1"/>
  <c r="D1921" i="16"/>
  <c r="A1921" i="16" s="1"/>
  <c r="D1922" i="16"/>
  <c r="A1922" i="16" s="1"/>
  <c r="D1923" i="16"/>
  <c r="A1923" i="16" s="1"/>
  <c r="D1924" i="16"/>
  <c r="A1924" i="16" s="1"/>
  <c r="D1925" i="16"/>
  <c r="A1925" i="16" s="1"/>
  <c r="D1926" i="16"/>
  <c r="A1926" i="16" s="1"/>
  <c r="D1927" i="16"/>
  <c r="A1927" i="16" s="1"/>
  <c r="D1928" i="16"/>
  <c r="A1928" i="16" s="1"/>
  <c r="D1929" i="16"/>
  <c r="A1929" i="16" s="1"/>
  <c r="D1930" i="16"/>
  <c r="A1930" i="16" s="1"/>
  <c r="D1931" i="16"/>
  <c r="A1931" i="16" s="1"/>
  <c r="D1932" i="16"/>
  <c r="A1932" i="16" s="1"/>
  <c r="D1933" i="16"/>
  <c r="A1933" i="16" s="1"/>
  <c r="D1934" i="16"/>
  <c r="A1934" i="16" s="1"/>
  <c r="D1935" i="16"/>
  <c r="A1935" i="16" s="1"/>
  <c r="D1936" i="16"/>
  <c r="A1936" i="16" s="1"/>
  <c r="D1937" i="16"/>
  <c r="A1937" i="16" s="1"/>
  <c r="D1938" i="16"/>
  <c r="A1938" i="16" s="1"/>
  <c r="D1939" i="16"/>
  <c r="A1939" i="16" s="1"/>
  <c r="D1940" i="16"/>
  <c r="A1940" i="16" s="1"/>
  <c r="D1941" i="16"/>
  <c r="A1941" i="16" s="1"/>
  <c r="D1942" i="16"/>
  <c r="A1942" i="16" s="1"/>
  <c r="D1943" i="16"/>
  <c r="A1943" i="16" s="1"/>
  <c r="D1944" i="16"/>
  <c r="A1944" i="16" s="1"/>
  <c r="D1945" i="16"/>
  <c r="A1945" i="16" s="1"/>
  <c r="D1946" i="16"/>
  <c r="A1946" i="16" s="1"/>
  <c r="D1947" i="16"/>
  <c r="A1947" i="16" s="1"/>
  <c r="D1948" i="16"/>
  <c r="A1948" i="16" s="1"/>
  <c r="D1949" i="16"/>
  <c r="A1949" i="16" s="1"/>
  <c r="D1950" i="16"/>
  <c r="A1950" i="16" s="1"/>
  <c r="D1951" i="16"/>
  <c r="A1951" i="16" s="1"/>
  <c r="D1952" i="16"/>
  <c r="A1952" i="16" s="1"/>
  <c r="D1953" i="16"/>
  <c r="A1953" i="16" s="1"/>
  <c r="D1954" i="16"/>
  <c r="A1954" i="16" s="1"/>
  <c r="D1955" i="16"/>
  <c r="A1955" i="16" s="1"/>
  <c r="D1956" i="16"/>
  <c r="A1956" i="16" s="1"/>
  <c r="D1957" i="16"/>
  <c r="A1957" i="16" s="1"/>
  <c r="D1958" i="16"/>
  <c r="A1958" i="16" s="1"/>
  <c r="D1959" i="16"/>
  <c r="A1959" i="16" s="1"/>
  <c r="D1960" i="16"/>
  <c r="A1960" i="16" s="1"/>
  <c r="D1961" i="16"/>
  <c r="A1961" i="16" s="1"/>
  <c r="D1962" i="16"/>
  <c r="A1962" i="16" s="1"/>
  <c r="D1963" i="16"/>
  <c r="A1963" i="16" s="1"/>
  <c r="D1964" i="16"/>
  <c r="A1964" i="16" s="1"/>
  <c r="D1965" i="16"/>
  <c r="A1965" i="16" s="1"/>
  <c r="D1966" i="16"/>
  <c r="A1966" i="16" s="1"/>
  <c r="D1967" i="16"/>
  <c r="A1967" i="16" s="1"/>
  <c r="D1968" i="16"/>
  <c r="A1968" i="16" s="1"/>
  <c r="D1969" i="16"/>
  <c r="A1969" i="16" s="1"/>
  <c r="D1970" i="16"/>
  <c r="A1970" i="16" s="1"/>
  <c r="D1971" i="16"/>
  <c r="A1971" i="16" s="1"/>
  <c r="D1972" i="16"/>
  <c r="A1972" i="16" s="1"/>
  <c r="D1973" i="16"/>
  <c r="A1973" i="16" s="1"/>
  <c r="D1974" i="16"/>
  <c r="A1974" i="16" s="1"/>
  <c r="D1975" i="16"/>
  <c r="A1975" i="16" s="1"/>
  <c r="D1976" i="16"/>
  <c r="A1976" i="16" s="1"/>
  <c r="D1977" i="16"/>
  <c r="A1977" i="16" s="1"/>
  <c r="D1978" i="16"/>
  <c r="A1978" i="16" s="1"/>
  <c r="D1979" i="16"/>
  <c r="A1979" i="16" s="1"/>
  <c r="D1980" i="16"/>
  <c r="A1980" i="16" s="1"/>
  <c r="D1981" i="16"/>
  <c r="A1981" i="16" s="1"/>
  <c r="D1982" i="16"/>
  <c r="A1982" i="16" s="1"/>
  <c r="D1983" i="16"/>
  <c r="A1983" i="16" s="1"/>
  <c r="D1984" i="16"/>
  <c r="A1984" i="16" s="1"/>
  <c r="D1985" i="16"/>
  <c r="A1985" i="16" s="1"/>
  <c r="D1986" i="16"/>
  <c r="A1986" i="16" s="1"/>
  <c r="D1987" i="16"/>
  <c r="A1987" i="16" s="1"/>
  <c r="D1988" i="16"/>
  <c r="A1988" i="16" s="1"/>
  <c r="D1989" i="16"/>
  <c r="A1989" i="16" s="1"/>
  <c r="D1990" i="16"/>
  <c r="A1990" i="16" s="1"/>
  <c r="D1991" i="16"/>
  <c r="A1991" i="16" s="1"/>
  <c r="D1992" i="16"/>
  <c r="A1992" i="16" s="1"/>
  <c r="D1993" i="16"/>
  <c r="A1993" i="16" s="1"/>
  <c r="D1994" i="16"/>
  <c r="A1994" i="16" s="1"/>
  <c r="D1995" i="16"/>
  <c r="A1995" i="16" s="1"/>
  <c r="D1996" i="16"/>
  <c r="A1996" i="16" s="1"/>
  <c r="D1997" i="16"/>
  <c r="A1997" i="16" s="1"/>
  <c r="D1998" i="16"/>
  <c r="A1998" i="16" s="1"/>
  <c r="D1999" i="16"/>
  <c r="A1999" i="16" s="1"/>
  <c r="D2000" i="16"/>
  <c r="A2000" i="16" s="1"/>
  <c r="D2001" i="16"/>
  <c r="A2001" i="16" s="1"/>
  <c r="D2002" i="16"/>
  <c r="A2002" i="16" s="1"/>
  <c r="D2003" i="16"/>
  <c r="A2003" i="16" s="1"/>
  <c r="D2004" i="16"/>
  <c r="A2004" i="16" s="1"/>
  <c r="D2005" i="16"/>
  <c r="A2005" i="16" s="1"/>
  <c r="D2006" i="16"/>
  <c r="A2006" i="16" s="1"/>
  <c r="D2007" i="16"/>
  <c r="A2007" i="16" s="1"/>
  <c r="D2008" i="16"/>
  <c r="A2008" i="16" s="1"/>
  <c r="D2009" i="16"/>
  <c r="A2009" i="16" s="1"/>
  <c r="D2010" i="16"/>
  <c r="A2010" i="16" s="1"/>
  <c r="D2011" i="16"/>
  <c r="A2011" i="16" s="1"/>
  <c r="D2012" i="16"/>
  <c r="A2012" i="16" s="1"/>
  <c r="D2013" i="16"/>
  <c r="A2013" i="16" s="1"/>
  <c r="D2014" i="16"/>
  <c r="A2014" i="16" s="1"/>
  <c r="D2015" i="16"/>
  <c r="A2015" i="16" s="1"/>
  <c r="D2016" i="16"/>
  <c r="A2016" i="16" s="1"/>
  <c r="D2017" i="16"/>
  <c r="A2017" i="16" s="1"/>
  <c r="D2018" i="16"/>
  <c r="A2018" i="16" s="1"/>
  <c r="D2019" i="16"/>
  <c r="A2019" i="16" s="1"/>
  <c r="D2020" i="16"/>
  <c r="A2020" i="16" s="1"/>
  <c r="D2021" i="16"/>
  <c r="A2021" i="16" s="1"/>
  <c r="D2022" i="16"/>
  <c r="A2022" i="16" s="1"/>
  <c r="D2023" i="16"/>
  <c r="A2023" i="16" s="1"/>
  <c r="D2024" i="16"/>
  <c r="A2024" i="16" s="1"/>
  <c r="D2025" i="16"/>
  <c r="A2025" i="16" s="1"/>
  <c r="D2026" i="16"/>
  <c r="A2026" i="16" s="1"/>
  <c r="D2027" i="16"/>
  <c r="A2027" i="16" s="1"/>
  <c r="D2028" i="16"/>
  <c r="A2028" i="16" s="1"/>
  <c r="D2029" i="16"/>
  <c r="A2029" i="16" s="1"/>
  <c r="D2030" i="16"/>
  <c r="A2030" i="16" s="1"/>
  <c r="D2031" i="16"/>
  <c r="A2031" i="16" s="1"/>
  <c r="D2032" i="16"/>
  <c r="A2032" i="16" s="1"/>
  <c r="D2033" i="16"/>
  <c r="A2033" i="16" s="1"/>
  <c r="D2034" i="16"/>
  <c r="A2034" i="16" s="1"/>
  <c r="D2035" i="16"/>
  <c r="A2035" i="16" s="1"/>
  <c r="D2036" i="16"/>
  <c r="A2036" i="16" s="1"/>
  <c r="D2037" i="16"/>
  <c r="A2037" i="16" s="1"/>
  <c r="D2038" i="16"/>
  <c r="A2038" i="16" s="1"/>
  <c r="D2039" i="16"/>
  <c r="A2039" i="16" s="1"/>
  <c r="D2040" i="16"/>
  <c r="A2040" i="16" s="1"/>
  <c r="D2041" i="16"/>
  <c r="A2041" i="16" s="1"/>
  <c r="D2042" i="16"/>
  <c r="A2042" i="16" s="1"/>
  <c r="D2043" i="16"/>
  <c r="A2043" i="16" s="1"/>
  <c r="D2044" i="16"/>
  <c r="A2044" i="16" s="1"/>
  <c r="D2045" i="16"/>
  <c r="A2045" i="16" s="1"/>
  <c r="D2046" i="16"/>
  <c r="A2046" i="16" s="1"/>
  <c r="D2047" i="16"/>
  <c r="A2047" i="16" s="1"/>
  <c r="D2048" i="16"/>
  <c r="A2048" i="16" s="1"/>
  <c r="D2049" i="16"/>
  <c r="A2049" i="16" s="1"/>
  <c r="D2050" i="16"/>
  <c r="A2050" i="16" s="1"/>
  <c r="D2051" i="16"/>
  <c r="A2051" i="16" s="1"/>
  <c r="D2052" i="16"/>
  <c r="A2052" i="16" s="1"/>
  <c r="D2053" i="16"/>
  <c r="A2053" i="16" s="1"/>
  <c r="D2054" i="16"/>
  <c r="A2054" i="16" s="1"/>
  <c r="D2055" i="16"/>
  <c r="A2055" i="16" s="1"/>
  <c r="D2056" i="16"/>
  <c r="A2056" i="16" s="1"/>
  <c r="D2057" i="16"/>
  <c r="A2057" i="16" s="1"/>
  <c r="D2058" i="16"/>
  <c r="A2058" i="16" s="1"/>
  <c r="D2059" i="16"/>
  <c r="A2059" i="16" s="1"/>
  <c r="D2060" i="16"/>
  <c r="A2060" i="16" s="1"/>
  <c r="D2061" i="16"/>
  <c r="A2061" i="16" s="1"/>
  <c r="D2062" i="16"/>
  <c r="A2062" i="16" s="1"/>
  <c r="D2063" i="16"/>
  <c r="A2063" i="16" s="1"/>
  <c r="D2064" i="16"/>
  <c r="A2064" i="16" s="1"/>
  <c r="D2065" i="16"/>
  <c r="A2065" i="16" s="1"/>
  <c r="D2066" i="16"/>
  <c r="A2066" i="16" s="1"/>
  <c r="D2067" i="16"/>
  <c r="A2067" i="16" s="1"/>
  <c r="D2068" i="16"/>
  <c r="A2068" i="16" s="1"/>
  <c r="D2069" i="16"/>
  <c r="A2069" i="16" s="1"/>
  <c r="D2070" i="16"/>
  <c r="A2070" i="16" s="1"/>
  <c r="D2071" i="16"/>
  <c r="A2071" i="16" s="1"/>
  <c r="D2072" i="16"/>
  <c r="A2072" i="16" s="1"/>
  <c r="D2073" i="16"/>
  <c r="A2073" i="16" s="1"/>
  <c r="D2074" i="16"/>
  <c r="A2074" i="16" s="1"/>
  <c r="D2075" i="16"/>
  <c r="A2075" i="16" s="1"/>
  <c r="D2076" i="16"/>
  <c r="A2076" i="16" s="1"/>
  <c r="D2077" i="16"/>
  <c r="A2077" i="16" s="1"/>
  <c r="D2078" i="16"/>
  <c r="A2078" i="16" s="1"/>
  <c r="D2079" i="16"/>
  <c r="A2079" i="16" s="1"/>
  <c r="D2080" i="16"/>
  <c r="A2080" i="16" s="1"/>
  <c r="D2081" i="16"/>
  <c r="A2081" i="16" s="1"/>
  <c r="D2082" i="16"/>
  <c r="A2082" i="16" s="1"/>
  <c r="D2083" i="16"/>
  <c r="A2083" i="16" s="1"/>
  <c r="D2084" i="16"/>
  <c r="A2084" i="16" s="1"/>
  <c r="D2085" i="16"/>
  <c r="A2085" i="16" s="1"/>
  <c r="D2086" i="16"/>
  <c r="A2086" i="16" s="1"/>
  <c r="D2087" i="16"/>
  <c r="A2087" i="16" s="1"/>
  <c r="D2088" i="16"/>
  <c r="A2088" i="16" s="1"/>
  <c r="D2089" i="16"/>
  <c r="A2089" i="16" s="1"/>
  <c r="D2090" i="16"/>
  <c r="A2090" i="16" s="1"/>
  <c r="D2091" i="16"/>
  <c r="A2091" i="16" s="1"/>
  <c r="D2092" i="16"/>
  <c r="A2092" i="16" s="1"/>
  <c r="D2093" i="16"/>
  <c r="A2093" i="16" s="1"/>
  <c r="D2094" i="16"/>
  <c r="A2094" i="16" s="1"/>
  <c r="D2095" i="16"/>
  <c r="A2095" i="16" s="1"/>
  <c r="D2096" i="16"/>
  <c r="A2096" i="16" s="1"/>
  <c r="D2097" i="16"/>
  <c r="A2097" i="16" s="1"/>
  <c r="D2098" i="16"/>
  <c r="A2098" i="16" s="1"/>
  <c r="D2099" i="16"/>
  <c r="A2099" i="16" s="1"/>
  <c r="D2100" i="16"/>
  <c r="A2100" i="16" s="1"/>
  <c r="D2101" i="16"/>
  <c r="A2101" i="16" s="1"/>
  <c r="D2102" i="16"/>
  <c r="A2102" i="16" s="1"/>
  <c r="D2103" i="16"/>
  <c r="A2103" i="16" s="1"/>
  <c r="D2104" i="16"/>
  <c r="A2104" i="16" s="1"/>
  <c r="D2105" i="16"/>
  <c r="A2105" i="16" s="1"/>
  <c r="D2106" i="16"/>
  <c r="A2106" i="16" s="1"/>
  <c r="D2107" i="16"/>
  <c r="A2107" i="16" s="1"/>
  <c r="D2108" i="16"/>
  <c r="A2108" i="16" s="1"/>
  <c r="D2109" i="16"/>
  <c r="A2109" i="16" s="1"/>
  <c r="D2110" i="16"/>
  <c r="A2110" i="16" s="1"/>
  <c r="D2111" i="16"/>
  <c r="A2111" i="16" s="1"/>
  <c r="D2112" i="16"/>
  <c r="A2112" i="16" s="1"/>
  <c r="D2113" i="16"/>
  <c r="A2113" i="16" s="1"/>
  <c r="D2114" i="16"/>
  <c r="A2114" i="16" s="1"/>
  <c r="D2115" i="16"/>
  <c r="A2115" i="16" s="1"/>
  <c r="D2116" i="16"/>
  <c r="A2116" i="16" s="1"/>
  <c r="D2117" i="16"/>
  <c r="A2117" i="16" s="1"/>
  <c r="D2118" i="16"/>
  <c r="A2118" i="16" s="1"/>
  <c r="D2119" i="16"/>
  <c r="A2119" i="16" s="1"/>
  <c r="D2120" i="16"/>
  <c r="A2120" i="16" s="1"/>
  <c r="D2121" i="16"/>
  <c r="A2121" i="16" s="1"/>
  <c r="D2122" i="16"/>
  <c r="A2122" i="16" s="1"/>
  <c r="D2123" i="16"/>
  <c r="A2123" i="16" s="1"/>
  <c r="D2124" i="16"/>
  <c r="A2124" i="16" s="1"/>
  <c r="D2125" i="16"/>
  <c r="A2125" i="16" s="1"/>
  <c r="D2126" i="16"/>
  <c r="A2126" i="16" s="1"/>
  <c r="D2127" i="16"/>
  <c r="A2127" i="16" s="1"/>
  <c r="D2128" i="16"/>
  <c r="A2128" i="16" s="1"/>
  <c r="D2129" i="16"/>
  <c r="A2129" i="16" s="1"/>
  <c r="D2130" i="16"/>
  <c r="A2130" i="16" s="1"/>
  <c r="D2131" i="16"/>
  <c r="A2131" i="16" s="1"/>
  <c r="D2132" i="16"/>
  <c r="A2132" i="16" s="1"/>
  <c r="D2133" i="16"/>
  <c r="A2133" i="16" s="1"/>
  <c r="D2134" i="16"/>
  <c r="A2134" i="16" s="1"/>
  <c r="D2135" i="16"/>
  <c r="A2135" i="16" s="1"/>
  <c r="D2136" i="16"/>
  <c r="A2136" i="16" s="1"/>
  <c r="D2137" i="16"/>
  <c r="A2137" i="16" s="1"/>
  <c r="D2138" i="16"/>
  <c r="A2138" i="16" s="1"/>
  <c r="D2139" i="16"/>
  <c r="A2139" i="16" s="1"/>
  <c r="D2140" i="16"/>
  <c r="A2140" i="16" s="1"/>
  <c r="D2141" i="16"/>
  <c r="A2141" i="16" s="1"/>
  <c r="D2142" i="16"/>
  <c r="A2142" i="16" s="1"/>
  <c r="D2143" i="16"/>
  <c r="A2143" i="16" s="1"/>
  <c r="D2144" i="16"/>
  <c r="A2144" i="16" s="1"/>
  <c r="D2145" i="16"/>
  <c r="A2145" i="16" s="1"/>
  <c r="D2146" i="16"/>
  <c r="A2146" i="16" s="1"/>
  <c r="D2147" i="16"/>
  <c r="A2147" i="16" s="1"/>
  <c r="D2148" i="16"/>
  <c r="A2148" i="16" s="1"/>
  <c r="D2149" i="16"/>
  <c r="A2149" i="16" s="1"/>
  <c r="D2150" i="16"/>
  <c r="A2150" i="16" s="1"/>
  <c r="D2151" i="16"/>
  <c r="A2151" i="16" s="1"/>
  <c r="D2152" i="16"/>
  <c r="A2152" i="16" s="1"/>
  <c r="D2153" i="16"/>
  <c r="A2153" i="16" s="1"/>
  <c r="D2154" i="16"/>
  <c r="A2154" i="16" s="1"/>
  <c r="D2155" i="16"/>
  <c r="A2155" i="16" s="1"/>
  <c r="D2156" i="16"/>
  <c r="A2156" i="16" s="1"/>
  <c r="D2157" i="16"/>
  <c r="A2157" i="16" s="1"/>
  <c r="D2158" i="16"/>
  <c r="A2158" i="16" s="1"/>
  <c r="D2159" i="16"/>
  <c r="A2159" i="16" s="1"/>
  <c r="D2160" i="16"/>
  <c r="A2160" i="16" s="1"/>
  <c r="D2161" i="16"/>
  <c r="A2161" i="16" s="1"/>
  <c r="D2162" i="16"/>
  <c r="A2162" i="16" s="1"/>
  <c r="D2163" i="16"/>
  <c r="A2163" i="16" s="1"/>
  <c r="D2164" i="16"/>
  <c r="A2164" i="16" s="1"/>
  <c r="D2165" i="16"/>
  <c r="A2165" i="16" s="1"/>
  <c r="D2166" i="16"/>
  <c r="A2166" i="16" s="1"/>
  <c r="D2167" i="16"/>
  <c r="A2167" i="16" s="1"/>
  <c r="D2168" i="16"/>
  <c r="A2168" i="16" s="1"/>
  <c r="D2169" i="16"/>
  <c r="A2169" i="16" s="1"/>
  <c r="D2170" i="16"/>
  <c r="A2170" i="16" s="1"/>
  <c r="D2171" i="16"/>
  <c r="A2171" i="16" s="1"/>
  <c r="D2172" i="16"/>
  <c r="A2172" i="16" s="1"/>
  <c r="D2173" i="16"/>
  <c r="A2173" i="16" s="1"/>
  <c r="D2174" i="16"/>
  <c r="A2174" i="16" s="1"/>
  <c r="D2175" i="16"/>
  <c r="A2175" i="16" s="1"/>
  <c r="D2176" i="16"/>
  <c r="A2176" i="16" s="1"/>
  <c r="D2177" i="16"/>
  <c r="A2177" i="16" s="1"/>
  <c r="D2178" i="16"/>
  <c r="A2178" i="16" s="1"/>
  <c r="D2179" i="16"/>
  <c r="A2179" i="16" s="1"/>
  <c r="D2180" i="16"/>
  <c r="A2180" i="16" s="1"/>
  <c r="D2181" i="16"/>
  <c r="A2181" i="16" s="1"/>
  <c r="D2182" i="16"/>
  <c r="A2182" i="16" s="1"/>
  <c r="D2183" i="16"/>
  <c r="A2183" i="16" s="1"/>
  <c r="D2184" i="16"/>
  <c r="A2184" i="16" s="1"/>
  <c r="D2185" i="16"/>
  <c r="A2185" i="16" s="1"/>
  <c r="D2186" i="16"/>
  <c r="A2186" i="16" s="1"/>
  <c r="D2187" i="16"/>
  <c r="A2187" i="16" s="1"/>
  <c r="D2188" i="16"/>
  <c r="A2188" i="16" s="1"/>
  <c r="D2189" i="16"/>
  <c r="A2189" i="16" s="1"/>
  <c r="D2190" i="16"/>
  <c r="A2190" i="16" s="1"/>
  <c r="D2191" i="16"/>
  <c r="A2191" i="16" s="1"/>
  <c r="D2192" i="16"/>
  <c r="A2192" i="16" s="1"/>
  <c r="D2193" i="16"/>
  <c r="A2193" i="16" s="1"/>
  <c r="D2194" i="16"/>
  <c r="A2194" i="16" s="1"/>
  <c r="D2195" i="16"/>
  <c r="A2195" i="16" s="1"/>
  <c r="D2196" i="16"/>
  <c r="A2196" i="16" s="1"/>
  <c r="D2197" i="16"/>
  <c r="A2197" i="16" s="1"/>
  <c r="D2198" i="16"/>
  <c r="A2198" i="16" s="1"/>
  <c r="D2199" i="16"/>
  <c r="A2199" i="16" s="1"/>
  <c r="D2200" i="16"/>
  <c r="A2200" i="16" s="1"/>
  <c r="D2201" i="16"/>
  <c r="A2201" i="16" s="1"/>
  <c r="D2202" i="16"/>
  <c r="A2202" i="16" s="1"/>
  <c r="D2203" i="16"/>
  <c r="A2203" i="16" s="1"/>
  <c r="D2204" i="16"/>
  <c r="A2204" i="16" s="1"/>
  <c r="D2205" i="16"/>
  <c r="A2205" i="16" s="1"/>
  <c r="D2206" i="16"/>
  <c r="A2206" i="16" s="1"/>
  <c r="D2207" i="16"/>
  <c r="A2207" i="16" s="1"/>
  <c r="D2208" i="16"/>
  <c r="A2208" i="16" s="1"/>
  <c r="D2209" i="16"/>
  <c r="A2209" i="16" s="1"/>
  <c r="D2210" i="16"/>
  <c r="A2210" i="16" s="1"/>
  <c r="D2211" i="16"/>
  <c r="A2211" i="16" s="1"/>
  <c r="D2212" i="16"/>
  <c r="A2212" i="16" s="1"/>
  <c r="D2213" i="16"/>
  <c r="A2213" i="16" s="1"/>
  <c r="D2214" i="16"/>
  <c r="A2214" i="16" s="1"/>
  <c r="D2215" i="16"/>
  <c r="A2215" i="16" s="1"/>
  <c r="D2216" i="16"/>
  <c r="A2216" i="16" s="1"/>
  <c r="D2217" i="16"/>
  <c r="A2217" i="16" s="1"/>
  <c r="D2218" i="16"/>
  <c r="A2218" i="16" s="1"/>
  <c r="D2219" i="16"/>
  <c r="A2219" i="16" s="1"/>
  <c r="D2220" i="16"/>
  <c r="A2220" i="16" s="1"/>
  <c r="D2221" i="16"/>
  <c r="A2221" i="16" s="1"/>
  <c r="D2222" i="16"/>
  <c r="A2222" i="16" s="1"/>
  <c r="D2223" i="16"/>
  <c r="A2223" i="16" s="1"/>
  <c r="D2224" i="16"/>
  <c r="A2224" i="16" s="1"/>
  <c r="D2225" i="16"/>
  <c r="A2225" i="16" s="1"/>
  <c r="D2226" i="16"/>
  <c r="A2226" i="16" s="1"/>
  <c r="D2227" i="16"/>
  <c r="A2227" i="16" s="1"/>
  <c r="D2228" i="16"/>
  <c r="A2228" i="16" s="1"/>
  <c r="D2229" i="16"/>
  <c r="A2229" i="16" s="1"/>
  <c r="D2230" i="16"/>
  <c r="A2230" i="16" s="1"/>
  <c r="D2231" i="16"/>
  <c r="A2231" i="16" s="1"/>
  <c r="D2232" i="16"/>
  <c r="A2232" i="16" s="1"/>
  <c r="D2233" i="16"/>
  <c r="A2233" i="16" s="1"/>
  <c r="D2234" i="16"/>
  <c r="A2234" i="16" s="1"/>
  <c r="D2235" i="16"/>
  <c r="A2235" i="16" s="1"/>
  <c r="D2236" i="16"/>
  <c r="A2236" i="16" s="1"/>
  <c r="D2237" i="16"/>
  <c r="A2237" i="16" s="1"/>
  <c r="D2238" i="16"/>
  <c r="A2238" i="16" s="1"/>
  <c r="D2239" i="16"/>
  <c r="A2239" i="16" s="1"/>
  <c r="D2240" i="16"/>
  <c r="A2240" i="16" s="1"/>
  <c r="D2241" i="16"/>
  <c r="A2241" i="16" s="1"/>
  <c r="D2242" i="16"/>
  <c r="A2242" i="16" s="1"/>
  <c r="D2243" i="16"/>
  <c r="A2243" i="16" s="1"/>
  <c r="D2244" i="16"/>
  <c r="A2244" i="16" s="1"/>
  <c r="D2245" i="16"/>
  <c r="A2245" i="16" s="1"/>
  <c r="D2246" i="16"/>
  <c r="A2246" i="16" s="1"/>
  <c r="D2247" i="16"/>
  <c r="A2247" i="16" s="1"/>
  <c r="D2248" i="16"/>
  <c r="A2248" i="16" s="1"/>
  <c r="D2249" i="16"/>
  <c r="A2249" i="16" s="1"/>
  <c r="D2250" i="16"/>
  <c r="A2250" i="16" s="1"/>
  <c r="D2251" i="16"/>
  <c r="A2251" i="16" s="1"/>
  <c r="D2252" i="16"/>
  <c r="A2252" i="16" s="1"/>
  <c r="D2253" i="16"/>
  <c r="A2253" i="16" s="1"/>
  <c r="D2254" i="16"/>
  <c r="A2254" i="16" s="1"/>
  <c r="D2255" i="16"/>
  <c r="A2255" i="16" s="1"/>
  <c r="D2256" i="16"/>
  <c r="A2256" i="16" s="1"/>
  <c r="D2257" i="16"/>
  <c r="A2257" i="16" s="1"/>
  <c r="D2258" i="16"/>
  <c r="A2258" i="16" s="1"/>
  <c r="D2259" i="16"/>
  <c r="A2259" i="16" s="1"/>
  <c r="D2260" i="16"/>
  <c r="A2260" i="16" s="1"/>
  <c r="D2261" i="16"/>
  <c r="A2261" i="16" s="1"/>
  <c r="D2262" i="16"/>
  <c r="A2262" i="16" s="1"/>
  <c r="D2263" i="16"/>
  <c r="A2263" i="16" s="1"/>
  <c r="D2264" i="16"/>
  <c r="A2264" i="16" s="1"/>
  <c r="D2265" i="16"/>
  <c r="A2265" i="16" s="1"/>
  <c r="D2266" i="16"/>
  <c r="A2266" i="16" s="1"/>
  <c r="D2267" i="16"/>
  <c r="A2267" i="16" s="1"/>
  <c r="D2268" i="16"/>
  <c r="A2268" i="16" s="1"/>
  <c r="D2269" i="16"/>
  <c r="A2269" i="16" s="1"/>
  <c r="D2270" i="16"/>
  <c r="A2270" i="16" s="1"/>
  <c r="D2271" i="16"/>
  <c r="A2271" i="16" s="1"/>
  <c r="D2272" i="16"/>
  <c r="A2272" i="16" s="1"/>
  <c r="D2273" i="16"/>
  <c r="A2273" i="16" s="1"/>
  <c r="D2274" i="16"/>
  <c r="A2274" i="16" s="1"/>
  <c r="D2275" i="16"/>
  <c r="A2275" i="16" s="1"/>
  <c r="D2276" i="16"/>
  <c r="A2276" i="16" s="1"/>
  <c r="D2277" i="16"/>
  <c r="A2277" i="16" s="1"/>
  <c r="D2278" i="16"/>
  <c r="A2278" i="16" s="1"/>
  <c r="D2279" i="16"/>
  <c r="A2279" i="16" s="1"/>
  <c r="D2280" i="16"/>
  <c r="A2280" i="16" s="1"/>
  <c r="D2281" i="16"/>
  <c r="A2281" i="16" s="1"/>
  <c r="D2282" i="16"/>
  <c r="A2282" i="16" s="1"/>
  <c r="D2283" i="16"/>
  <c r="A2283" i="16" s="1"/>
  <c r="D2284" i="16"/>
  <c r="A2284" i="16" s="1"/>
  <c r="D2285" i="16"/>
  <c r="A2285" i="16" s="1"/>
  <c r="D2286" i="16"/>
  <c r="A2286" i="16" s="1"/>
  <c r="D2287" i="16"/>
  <c r="A2287" i="16" s="1"/>
  <c r="D2288" i="16"/>
  <c r="A2288" i="16" s="1"/>
  <c r="D2289" i="16"/>
  <c r="A2289" i="16" s="1"/>
  <c r="D2290" i="16"/>
  <c r="A2290" i="16" s="1"/>
  <c r="D2291" i="16"/>
  <c r="A2291" i="16" s="1"/>
  <c r="D2292" i="16"/>
  <c r="A2292" i="16" s="1"/>
  <c r="D2293" i="16"/>
  <c r="A2293" i="16" s="1"/>
  <c r="D2294" i="16"/>
  <c r="A2294" i="16" s="1"/>
  <c r="D2295" i="16"/>
  <c r="A2295" i="16" s="1"/>
  <c r="D2296" i="16"/>
  <c r="A2296" i="16" s="1"/>
  <c r="D2297" i="16"/>
  <c r="A2297" i="16" s="1"/>
  <c r="D2298" i="16"/>
  <c r="A2298" i="16" s="1"/>
  <c r="D2299" i="16"/>
  <c r="A2299" i="16" s="1"/>
  <c r="D2300" i="16"/>
  <c r="A2300" i="16" s="1"/>
  <c r="D2301" i="16"/>
  <c r="A2301" i="16" s="1"/>
  <c r="D2302" i="16"/>
  <c r="A2302" i="16" s="1"/>
  <c r="D2303" i="16"/>
  <c r="A2303" i="16" s="1"/>
  <c r="D2304" i="16"/>
  <c r="A2304" i="16" s="1"/>
  <c r="D2305" i="16"/>
  <c r="A2305" i="16" s="1"/>
  <c r="D2306" i="16"/>
  <c r="A2306" i="16" s="1"/>
  <c r="D2307" i="16"/>
  <c r="A2307" i="16" s="1"/>
  <c r="D2308" i="16"/>
  <c r="A2308" i="16" s="1"/>
  <c r="D2309" i="16"/>
  <c r="A2309" i="16" s="1"/>
  <c r="D2310" i="16"/>
  <c r="A2310" i="16" s="1"/>
  <c r="D2311" i="16"/>
  <c r="A2311" i="16" s="1"/>
  <c r="D2312" i="16"/>
  <c r="A2312" i="16" s="1"/>
  <c r="D2313" i="16"/>
  <c r="A2313" i="16" s="1"/>
  <c r="D2314" i="16"/>
  <c r="A2314" i="16" s="1"/>
  <c r="D2315" i="16"/>
  <c r="A2315" i="16" s="1"/>
  <c r="D2316" i="16"/>
  <c r="A2316" i="16" s="1"/>
  <c r="D2317" i="16"/>
  <c r="A2317" i="16" s="1"/>
  <c r="D2318" i="16"/>
  <c r="A2318" i="16" s="1"/>
  <c r="D2319" i="16"/>
  <c r="A2319" i="16" s="1"/>
  <c r="D2320" i="16"/>
  <c r="A2320" i="16" s="1"/>
  <c r="D2321" i="16"/>
  <c r="A2321" i="16" s="1"/>
  <c r="D2322" i="16"/>
  <c r="A2322" i="16" s="1"/>
  <c r="D2323" i="16"/>
  <c r="A2323" i="16" s="1"/>
  <c r="D2324" i="16"/>
  <c r="A2324" i="16" s="1"/>
  <c r="D2325" i="16"/>
  <c r="A2325" i="16" s="1"/>
  <c r="D2326" i="16"/>
  <c r="A2326" i="16" s="1"/>
  <c r="D2327" i="16"/>
  <c r="A2327" i="16" s="1"/>
  <c r="D2328" i="16"/>
  <c r="A2328" i="16" s="1"/>
  <c r="D2329" i="16"/>
  <c r="A2329" i="16" s="1"/>
  <c r="D2330" i="16"/>
  <c r="A2330" i="16" s="1"/>
  <c r="D2331" i="16"/>
  <c r="A2331" i="16" s="1"/>
  <c r="D2332" i="16"/>
  <c r="A2332" i="16" s="1"/>
  <c r="D2333" i="16"/>
  <c r="A2333" i="16" s="1"/>
  <c r="D2334" i="16"/>
  <c r="A2334" i="16" s="1"/>
  <c r="D2335" i="16"/>
  <c r="A2335" i="16" s="1"/>
  <c r="D2336" i="16"/>
  <c r="A2336" i="16" s="1"/>
  <c r="D2337" i="16"/>
  <c r="A2337" i="16" s="1"/>
  <c r="D2338" i="16"/>
  <c r="A2338" i="16" s="1"/>
  <c r="D2339" i="16"/>
  <c r="A2339" i="16" s="1"/>
  <c r="D2340" i="16"/>
  <c r="A2340" i="16" s="1"/>
  <c r="D2341" i="16"/>
  <c r="A2341" i="16" s="1"/>
  <c r="D2342" i="16"/>
  <c r="A2342" i="16" s="1"/>
  <c r="D2343" i="16"/>
  <c r="A2343" i="16" s="1"/>
  <c r="D2344" i="16"/>
  <c r="A2344" i="16" s="1"/>
  <c r="D2345" i="16"/>
  <c r="A2345" i="16" s="1"/>
  <c r="D2346" i="16"/>
  <c r="A2346" i="16" s="1"/>
  <c r="D2347" i="16"/>
  <c r="A2347" i="16" s="1"/>
  <c r="D2348" i="16"/>
  <c r="A2348" i="16" s="1"/>
  <c r="D2349" i="16"/>
  <c r="A2349" i="16" s="1"/>
  <c r="D2350" i="16"/>
  <c r="A2350" i="16" s="1"/>
  <c r="D2351" i="16"/>
  <c r="A2351" i="16" s="1"/>
  <c r="D2352" i="16"/>
  <c r="A2352" i="16" s="1"/>
  <c r="D2353" i="16"/>
  <c r="A2353" i="16" s="1"/>
  <c r="D2354" i="16"/>
  <c r="A2354" i="16" s="1"/>
  <c r="D2355" i="16"/>
  <c r="A2355" i="16" s="1"/>
  <c r="D2356" i="16"/>
  <c r="A2356" i="16" s="1"/>
  <c r="D2357" i="16"/>
  <c r="A2357" i="16" s="1"/>
  <c r="D2358" i="16"/>
  <c r="A2358" i="16" s="1"/>
  <c r="D2359" i="16"/>
  <c r="A2359" i="16" s="1"/>
  <c r="D2360" i="16"/>
  <c r="A2360" i="16" s="1"/>
  <c r="D2361" i="16"/>
  <c r="A2361" i="16" s="1"/>
  <c r="D2362" i="16"/>
  <c r="A2362" i="16" s="1"/>
  <c r="D2363" i="16"/>
  <c r="A2363" i="16" s="1"/>
  <c r="D2364" i="16"/>
  <c r="A2364" i="16" s="1"/>
  <c r="D2365" i="16"/>
  <c r="A2365" i="16" s="1"/>
  <c r="D2366" i="16"/>
  <c r="A2366" i="16" s="1"/>
  <c r="D2367" i="16"/>
  <c r="A2367" i="16" s="1"/>
  <c r="D2368" i="16"/>
  <c r="A2368" i="16" s="1"/>
  <c r="D2369" i="16"/>
  <c r="A2369" i="16" s="1"/>
  <c r="D2370" i="16"/>
  <c r="A2370" i="16" s="1"/>
  <c r="D2371" i="16"/>
  <c r="A2371" i="16" s="1"/>
  <c r="D2372" i="16"/>
  <c r="A2372" i="16" s="1"/>
  <c r="D2373" i="16"/>
  <c r="A2373" i="16" s="1"/>
  <c r="D2374" i="16"/>
  <c r="A2374" i="16" s="1"/>
  <c r="D2375" i="16"/>
  <c r="A2375" i="16" s="1"/>
  <c r="D2376" i="16"/>
  <c r="A2376" i="16" s="1"/>
  <c r="D2377" i="16"/>
  <c r="A2377" i="16" s="1"/>
  <c r="D2378" i="16"/>
  <c r="A2378" i="16" s="1"/>
  <c r="D2379" i="16"/>
  <c r="A2379" i="16" s="1"/>
  <c r="D2380" i="16"/>
  <c r="A2380" i="16" s="1"/>
  <c r="D2381" i="16"/>
  <c r="A2381" i="16" s="1"/>
  <c r="D2382" i="16"/>
  <c r="A2382" i="16" s="1"/>
  <c r="D2383" i="16"/>
  <c r="A2383" i="16" s="1"/>
  <c r="D2384" i="16"/>
  <c r="A2384" i="16" s="1"/>
  <c r="D2385" i="16"/>
  <c r="A2385" i="16" s="1"/>
  <c r="D2386" i="16"/>
  <c r="A2386" i="16" s="1"/>
  <c r="D2387" i="16"/>
  <c r="A2387" i="16" s="1"/>
  <c r="D2388" i="16"/>
  <c r="A2388" i="16" s="1"/>
  <c r="D2389" i="16"/>
  <c r="A2389" i="16" s="1"/>
  <c r="D2390" i="16"/>
  <c r="A2390" i="16" s="1"/>
  <c r="D2391" i="16"/>
  <c r="A2391" i="16" s="1"/>
  <c r="D2392" i="16"/>
  <c r="A2392" i="16" s="1"/>
  <c r="D2393" i="16"/>
  <c r="A2393" i="16" s="1"/>
  <c r="D2394" i="16"/>
  <c r="A2394" i="16" s="1"/>
  <c r="D2395" i="16"/>
  <c r="A2395" i="16" s="1"/>
  <c r="D2396" i="16"/>
  <c r="A2396" i="16" s="1"/>
  <c r="D2397" i="16"/>
  <c r="A2397" i="16" s="1"/>
  <c r="D2398" i="16"/>
  <c r="A2398" i="16" s="1"/>
  <c r="D2399" i="16"/>
  <c r="A2399" i="16" s="1"/>
  <c r="D2400" i="16"/>
  <c r="A2400" i="16" s="1"/>
  <c r="D2401" i="16"/>
  <c r="A2401" i="16" s="1"/>
  <c r="D2402" i="16"/>
  <c r="A2402" i="16" s="1"/>
  <c r="D2403" i="16"/>
  <c r="A2403" i="16" s="1"/>
  <c r="D2404" i="16"/>
  <c r="A2404" i="16" s="1"/>
  <c r="D2405" i="16"/>
  <c r="A2405" i="16" s="1"/>
  <c r="D2406" i="16"/>
  <c r="A2406" i="16" s="1"/>
  <c r="D2407" i="16"/>
  <c r="A2407" i="16" s="1"/>
  <c r="D2408" i="16"/>
  <c r="A2408" i="16" s="1"/>
  <c r="D2409" i="16"/>
  <c r="A2409" i="16" s="1"/>
  <c r="D2410" i="16"/>
  <c r="A2410" i="16" s="1"/>
  <c r="D2411" i="16"/>
  <c r="A2411" i="16" s="1"/>
  <c r="D2412" i="16"/>
  <c r="A2412" i="16" s="1"/>
  <c r="D2413" i="16"/>
  <c r="A2413" i="16" s="1"/>
  <c r="D2414" i="16"/>
  <c r="A2414" i="16" s="1"/>
  <c r="D2415" i="16"/>
  <c r="A2415" i="16" s="1"/>
  <c r="D2416" i="16"/>
  <c r="A2416" i="16" s="1"/>
  <c r="D2417" i="16"/>
  <c r="A2417" i="16" s="1"/>
  <c r="D2418" i="16"/>
  <c r="A2418" i="16" s="1"/>
  <c r="D2419" i="16"/>
  <c r="A2419" i="16" s="1"/>
  <c r="D2420" i="16"/>
  <c r="A2420" i="16" s="1"/>
  <c r="D2421" i="16"/>
  <c r="A2421" i="16" s="1"/>
  <c r="D2422" i="16"/>
  <c r="A2422" i="16" s="1"/>
  <c r="D2423" i="16"/>
  <c r="A2423" i="16" s="1"/>
  <c r="D2424" i="16"/>
  <c r="A2424" i="16" s="1"/>
  <c r="D2425" i="16"/>
  <c r="A2425" i="16" s="1"/>
  <c r="D2426" i="16"/>
  <c r="A2426" i="16" s="1"/>
  <c r="D2427" i="16"/>
  <c r="A2427" i="16" s="1"/>
  <c r="D2428" i="16"/>
  <c r="A2428" i="16" s="1"/>
  <c r="D2429" i="16"/>
  <c r="A2429" i="16" s="1"/>
  <c r="D2430" i="16"/>
  <c r="A2430" i="16" s="1"/>
  <c r="D2431" i="16"/>
  <c r="A2431" i="16" s="1"/>
  <c r="D2432" i="16"/>
  <c r="A2432" i="16" s="1"/>
  <c r="D2433" i="16"/>
  <c r="A2433" i="16" s="1"/>
  <c r="D2434" i="16"/>
  <c r="A2434" i="16" s="1"/>
  <c r="D2435" i="16"/>
  <c r="A2435" i="16" s="1"/>
  <c r="D2436" i="16"/>
  <c r="A2436" i="16" s="1"/>
  <c r="D2437" i="16"/>
  <c r="A2437" i="16" s="1"/>
  <c r="D2438" i="16"/>
  <c r="A2438" i="16" s="1"/>
  <c r="D2439" i="16"/>
  <c r="A2439" i="16" s="1"/>
  <c r="D2440" i="16"/>
  <c r="A2440" i="16" s="1"/>
  <c r="D2441" i="16"/>
  <c r="A2441" i="16" s="1"/>
  <c r="D2442" i="16"/>
  <c r="A2442" i="16" s="1"/>
  <c r="D2443" i="16"/>
  <c r="A2443" i="16" s="1"/>
  <c r="D2444" i="16"/>
  <c r="A2444" i="16" s="1"/>
  <c r="D2445" i="16"/>
  <c r="A2445" i="16" s="1"/>
  <c r="D2446" i="16"/>
  <c r="A2446" i="16" s="1"/>
  <c r="D2447" i="16"/>
  <c r="A2447" i="16" s="1"/>
  <c r="D2448" i="16"/>
  <c r="A2448" i="16" s="1"/>
  <c r="D2449" i="16"/>
  <c r="A2449" i="16" s="1"/>
  <c r="D2450" i="16"/>
  <c r="A2450" i="16" s="1"/>
  <c r="D2451" i="16"/>
  <c r="A2451" i="16" s="1"/>
  <c r="D2452" i="16"/>
  <c r="A2452" i="16" s="1"/>
  <c r="D2453" i="16"/>
  <c r="A2453" i="16" s="1"/>
  <c r="D2454" i="16"/>
  <c r="A2454" i="16" s="1"/>
  <c r="D2455" i="16"/>
  <c r="A2455" i="16" s="1"/>
  <c r="D2456" i="16"/>
  <c r="A2456" i="16" s="1"/>
  <c r="D2457" i="16"/>
  <c r="A2457" i="16" s="1"/>
  <c r="D2458" i="16"/>
  <c r="A2458" i="16" s="1"/>
  <c r="D2459" i="16"/>
  <c r="A2459" i="16" s="1"/>
  <c r="D2460" i="16"/>
  <c r="A2460" i="16" s="1"/>
  <c r="D2461" i="16"/>
  <c r="A2461" i="16" s="1"/>
  <c r="D2462" i="16"/>
  <c r="A2462" i="16" s="1"/>
  <c r="D2463" i="16"/>
  <c r="A2463" i="16" s="1"/>
  <c r="D2464" i="16"/>
  <c r="A2464" i="16" s="1"/>
  <c r="D2465" i="16"/>
  <c r="A2465" i="16" s="1"/>
  <c r="D2466" i="16"/>
  <c r="A2466" i="16" s="1"/>
  <c r="D2467" i="16"/>
  <c r="A2467" i="16" s="1"/>
  <c r="D2468" i="16"/>
  <c r="A2468" i="16" s="1"/>
  <c r="D2469" i="16"/>
  <c r="A2469" i="16" s="1"/>
  <c r="D2470" i="16"/>
  <c r="A2470" i="16" s="1"/>
  <c r="D2471" i="16"/>
  <c r="A2471" i="16" s="1"/>
  <c r="D2472" i="16"/>
  <c r="A2472" i="16" s="1"/>
  <c r="D2473" i="16"/>
  <c r="A2473" i="16" s="1"/>
  <c r="D2474" i="16"/>
  <c r="A2474" i="16" s="1"/>
  <c r="D2475" i="16"/>
  <c r="A2475" i="16" s="1"/>
  <c r="D2476" i="16"/>
  <c r="A2476" i="16" s="1"/>
  <c r="D2477" i="16"/>
  <c r="A2477" i="16" s="1"/>
  <c r="D2478" i="16"/>
  <c r="A2478" i="16" s="1"/>
  <c r="D2479" i="16"/>
  <c r="A2479" i="16" s="1"/>
  <c r="D2480" i="16"/>
  <c r="A2480" i="16" s="1"/>
  <c r="D2481" i="16"/>
  <c r="A2481" i="16" s="1"/>
  <c r="D2482" i="16"/>
  <c r="A2482" i="16" s="1"/>
  <c r="D2483" i="16"/>
  <c r="A2483" i="16" s="1"/>
  <c r="D2484" i="16"/>
  <c r="A2484" i="16" s="1"/>
  <c r="D2485" i="16"/>
  <c r="A2485" i="16" s="1"/>
  <c r="D2486" i="16"/>
  <c r="A2486" i="16" s="1"/>
  <c r="D2487" i="16"/>
  <c r="A2487" i="16" s="1"/>
  <c r="D2488" i="16"/>
  <c r="A2488" i="16" s="1"/>
  <c r="D2489" i="16"/>
  <c r="A2489" i="16" s="1"/>
  <c r="D2490" i="16"/>
  <c r="A2490" i="16" s="1"/>
  <c r="D2491" i="16"/>
  <c r="A2491" i="16" s="1"/>
  <c r="D2492" i="16"/>
  <c r="A2492" i="16" s="1"/>
  <c r="D2493" i="16"/>
  <c r="A2493" i="16" s="1"/>
  <c r="D2494" i="16"/>
  <c r="A2494" i="16" s="1"/>
  <c r="D2495" i="16"/>
  <c r="A2495" i="16" s="1"/>
  <c r="D2496" i="16"/>
  <c r="A2496" i="16" s="1"/>
  <c r="D2497" i="16"/>
  <c r="A2497" i="16" s="1"/>
  <c r="D2498" i="16"/>
  <c r="A2498" i="16" s="1"/>
  <c r="D2499" i="16"/>
  <c r="A2499" i="16" s="1"/>
  <c r="D2500" i="16"/>
  <c r="A2500" i="16" s="1"/>
  <c r="D2501" i="16"/>
  <c r="A2501" i="16" s="1"/>
  <c r="D2502" i="16"/>
  <c r="A2502" i="16" s="1"/>
  <c r="D2503" i="16"/>
  <c r="A2503" i="16" s="1"/>
  <c r="D2504" i="16"/>
  <c r="A2504" i="16" s="1"/>
  <c r="D2505" i="16"/>
  <c r="A2505" i="16" s="1"/>
  <c r="D2506" i="16"/>
  <c r="A2506" i="16" s="1"/>
  <c r="D2507" i="16"/>
  <c r="A2507" i="16" s="1"/>
  <c r="D2508" i="16"/>
  <c r="A2508" i="16" s="1"/>
  <c r="D2509" i="16"/>
  <c r="A2509" i="16" s="1"/>
  <c r="D2510" i="16"/>
  <c r="A2510" i="16" s="1"/>
  <c r="D2511" i="16"/>
  <c r="A2511" i="16" s="1"/>
  <c r="D2512" i="16"/>
  <c r="A2512" i="16" s="1"/>
  <c r="D2513" i="16"/>
  <c r="A2513" i="16" s="1"/>
  <c r="D2514" i="16"/>
  <c r="A2514" i="16" s="1"/>
  <c r="D2515" i="16"/>
  <c r="A2515" i="16" s="1"/>
  <c r="D2516" i="16"/>
  <c r="A2516" i="16" s="1"/>
  <c r="D2517" i="16"/>
  <c r="A2517" i="16" s="1"/>
  <c r="D2518" i="16"/>
  <c r="A2518" i="16" s="1"/>
  <c r="D2519" i="16"/>
  <c r="A2519" i="16" s="1"/>
  <c r="D2520" i="16"/>
  <c r="A2520" i="16" s="1"/>
  <c r="D2521" i="16"/>
  <c r="A2521" i="16" s="1"/>
  <c r="D2522" i="16"/>
  <c r="A2522" i="16" s="1"/>
  <c r="D2523" i="16"/>
  <c r="A2523" i="16" s="1"/>
  <c r="D2524" i="16"/>
  <c r="A2524" i="16" s="1"/>
  <c r="D2525" i="16"/>
  <c r="A2525" i="16" s="1"/>
  <c r="D2526" i="16"/>
  <c r="A2526" i="16" s="1"/>
  <c r="D2527" i="16"/>
  <c r="A2527" i="16" s="1"/>
  <c r="D2528" i="16"/>
  <c r="A2528" i="16" s="1"/>
  <c r="D2529" i="16"/>
  <c r="A2529" i="16" s="1"/>
  <c r="D2530" i="16"/>
  <c r="A2530" i="16" s="1"/>
  <c r="D2531" i="16"/>
  <c r="A2531" i="16" s="1"/>
  <c r="D2532" i="16"/>
  <c r="A2532" i="16" s="1"/>
  <c r="D2533" i="16"/>
  <c r="A2533" i="16" s="1"/>
  <c r="D2534" i="16"/>
  <c r="A2534" i="16" s="1"/>
  <c r="D2535" i="16"/>
  <c r="A2535" i="16" s="1"/>
  <c r="D2536" i="16"/>
  <c r="A2536" i="16" s="1"/>
  <c r="D2537" i="16"/>
  <c r="A2537" i="16" s="1"/>
  <c r="D2538" i="16"/>
  <c r="A2538" i="16" s="1"/>
  <c r="D2539" i="16"/>
  <c r="A2539" i="16" s="1"/>
  <c r="D2540" i="16"/>
  <c r="A2540" i="16" s="1"/>
  <c r="D2541" i="16"/>
  <c r="A2541" i="16" s="1"/>
  <c r="D2542" i="16"/>
  <c r="A2542" i="16" s="1"/>
  <c r="D2543" i="16"/>
  <c r="A2543" i="16" s="1"/>
  <c r="D2544" i="16"/>
  <c r="A2544" i="16" s="1"/>
  <c r="D2545" i="16"/>
  <c r="A2545" i="16" s="1"/>
  <c r="D2546" i="16"/>
  <c r="A2546" i="16" s="1"/>
  <c r="D2547" i="16"/>
  <c r="A2547" i="16" s="1"/>
  <c r="D2548" i="16"/>
  <c r="A2548" i="16" s="1"/>
  <c r="D2549" i="16"/>
  <c r="A2549" i="16" s="1"/>
  <c r="D2550" i="16"/>
  <c r="A2550" i="16" s="1"/>
  <c r="D2551" i="16"/>
  <c r="A2551" i="16" s="1"/>
  <c r="D2552" i="16"/>
  <c r="A2552" i="16" s="1"/>
  <c r="D2553" i="16"/>
  <c r="A2553" i="16" s="1"/>
  <c r="D2554" i="16"/>
  <c r="A2554" i="16" s="1"/>
  <c r="D2555" i="16"/>
  <c r="A2555" i="16" s="1"/>
  <c r="D2556" i="16"/>
  <c r="A2556" i="16" s="1"/>
  <c r="D2557" i="16"/>
  <c r="A2557" i="16" s="1"/>
  <c r="D2558" i="16"/>
  <c r="A2558" i="16" s="1"/>
  <c r="D2559" i="16"/>
  <c r="A2559" i="16" s="1"/>
  <c r="D2560" i="16"/>
  <c r="A2560" i="16" s="1"/>
  <c r="D2561" i="16"/>
  <c r="A2561" i="16" s="1"/>
  <c r="D2562" i="16"/>
  <c r="A2562" i="16" s="1"/>
  <c r="D2563" i="16"/>
  <c r="A2563" i="16" s="1"/>
  <c r="D2564" i="16"/>
  <c r="A2564" i="16" s="1"/>
  <c r="D2565" i="16"/>
  <c r="A2565" i="16" s="1"/>
  <c r="D2566" i="16"/>
  <c r="A2566" i="16" s="1"/>
  <c r="D2567" i="16"/>
  <c r="A2567" i="16" s="1"/>
  <c r="D2568" i="16"/>
  <c r="A2568" i="16" s="1"/>
  <c r="D2569" i="16"/>
  <c r="A2569" i="16" s="1"/>
  <c r="D2570" i="16"/>
  <c r="A2570" i="16" s="1"/>
  <c r="D2571" i="16"/>
  <c r="A2571" i="16" s="1"/>
  <c r="D2572" i="16"/>
  <c r="A2572" i="16" s="1"/>
  <c r="D2573" i="16"/>
  <c r="A2573" i="16" s="1"/>
  <c r="D2574" i="16"/>
  <c r="A2574" i="16" s="1"/>
  <c r="D2575" i="16"/>
  <c r="A2575" i="16" s="1"/>
  <c r="D2576" i="16"/>
  <c r="A2576" i="16" s="1"/>
  <c r="D2577" i="16"/>
  <c r="A2577" i="16" s="1"/>
  <c r="D2578" i="16"/>
  <c r="A2578" i="16" s="1"/>
  <c r="D2579" i="16"/>
  <c r="A2579" i="16" s="1"/>
  <c r="D2580" i="16"/>
  <c r="A2580" i="16" s="1"/>
  <c r="D2581" i="16"/>
  <c r="A2581" i="16" s="1"/>
  <c r="D2582" i="16"/>
  <c r="A2582" i="16" s="1"/>
  <c r="D2583" i="16"/>
  <c r="A2583" i="16" s="1"/>
  <c r="D2584" i="16"/>
  <c r="A2584" i="16" s="1"/>
  <c r="D2585" i="16"/>
  <c r="A2585" i="16" s="1"/>
  <c r="D2586" i="16"/>
  <c r="A2586" i="16" s="1"/>
  <c r="D2587" i="16"/>
  <c r="A2587" i="16" s="1"/>
  <c r="D2588" i="16"/>
  <c r="A2588" i="16" s="1"/>
  <c r="D2589" i="16"/>
  <c r="A2589" i="16" s="1"/>
  <c r="D2590" i="16"/>
  <c r="A2590" i="16" s="1"/>
  <c r="D2591" i="16"/>
  <c r="A2591" i="16" s="1"/>
  <c r="D2592" i="16"/>
  <c r="A2592" i="16" s="1"/>
  <c r="D2593" i="16"/>
  <c r="A2593" i="16" s="1"/>
  <c r="D2594" i="16"/>
  <c r="A2594" i="16" s="1"/>
  <c r="D2595" i="16"/>
  <c r="A2595" i="16" s="1"/>
  <c r="D2596" i="16"/>
  <c r="A2596" i="16" s="1"/>
  <c r="D2597" i="16"/>
  <c r="A2597" i="16" s="1"/>
  <c r="D2598" i="16"/>
  <c r="A2598" i="16" s="1"/>
  <c r="D2599" i="16"/>
  <c r="A2599" i="16" s="1"/>
  <c r="D2600" i="16"/>
  <c r="A2600" i="16" s="1"/>
  <c r="D2601" i="16"/>
  <c r="A2601" i="16" s="1"/>
  <c r="D2602" i="16"/>
  <c r="A2602" i="16" s="1"/>
  <c r="D2603" i="16"/>
  <c r="A2603" i="16" s="1"/>
  <c r="D2604" i="16"/>
  <c r="A2604" i="16" s="1"/>
  <c r="D2605" i="16"/>
  <c r="A2605" i="16" s="1"/>
  <c r="D2606" i="16"/>
  <c r="A2606" i="16" s="1"/>
  <c r="D2607" i="16"/>
  <c r="A2607" i="16" s="1"/>
  <c r="D2608" i="16"/>
  <c r="A2608" i="16" s="1"/>
  <c r="D2609" i="16"/>
  <c r="A2609" i="16" s="1"/>
  <c r="D2610" i="16"/>
  <c r="A2610" i="16" s="1"/>
  <c r="D2611" i="16"/>
  <c r="A2611" i="16" s="1"/>
  <c r="D2612" i="16"/>
  <c r="A2612" i="16" s="1"/>
  <c r="D2613" i="16"/>
  <c r="A2613" i="16" s="1"/>
  <c r="D2614" i="16"/>
  <c r="A2614" i="16" s="1"/>
  <c r="D2615" i="16"/>
  <c r="A2615" i="16" s="1"/>
  <c r="D2616" i="16"/>
  <c r="A2616" i="16" s="1"/>
  <c r="D2617" i="16"/>
  <c r="A2617" i="16" s="1"/>
  <c r="D2618" i="16"/>
  <c r="A2618" i="16" s="1"/>
  <c r="D2619" i="16"/>
  <c r="A2619" i="16" s="1"/>
  <c r="D2620" i="16"/>
  <c r="A2620" i="16" s="1"/>
  <c r="D2621" i="16"/>
  <c r="A2621" i="16" s="1"/>
  <c r="D2622" i="16"/>
  <c r="A2622" i="16" s="1"/>
  <c r="D2623" i="16"/>
  <c r="A2623" i="16" s="1"/>
  <c r="D2624" i="16"/>
  <c r="A2624" i="16" s="1"/>
  <c r="D2625" i="16"/>
  <c r="A2625" i="16" s="1"/>
  <c r="D2626" i="16"/>
  <c r="A2626" i="16" s="1"/>
  <c r="D2627" i="16"/>
  <c r="A2627" i="16" s="1"/>
  <c r="D2628" i="16"/>
  <c r="A2628" i="16" s="1"/>
  <c r="D2629" i="16"/>
  <c r="A2629" i="16" s="1"/>
  <c r="D2630" i="16"/>
  <c r="A2630" i="16" s="1"/>
  <c r="D2631" i="16"/>
  <c r="A2631" i="16" s="1"/>
  <c r="D2632" i="16"/>
  <c r="A2632" i="16" s="1"/>
  <c r="D2633" i="16"/>
  <c r="A2633" i="16" s="1"/>
  <c r="D2634" i="16"/>
  <c r="A2634" i="16" s="1"/>
  <c r="D2635" i="16"/>
  <c r="A2635" i="16" s="1"/>
  <c r="D2636" i="16"/>
  <c r="A2636" i="16" s="1"/>
  <c r="D2637" i="16"/>
  <c r="A2637" i="16" s="1"/>
  <c r="D2638" i="16"/>
  <c r="A2638" i="16" s="1"/>
  <c r="D2639" i="16"/>
  <c r="A2639" i="16" s="1"/>
  <c r="D2640" i="16"/>
  <c r="A2640" i="16" s="1"/>
  <c r="D2641" i="16"/>
  <c r="A2641" i="16" s="1"/>
  <c r="D2642" i="16"/>
  <c r="A2642" i="16" s="1"/>
  <c r="D2643" i="16"/>
  <c r="A2643" i="16" s="1"/>
  <c r="D2644" i="16"/>
  <c r="A2644" i="16" s="1"/>
  <c r="D2645" i="16"/>
  <c r="A2645" i="16" s="1"/>
  <c r="D2646" i="16"/>
  <c r="A2646" i="16" s="1"/>
  <c r="D2647" i="16"/>
  <c r="A2647" i="16" s="1"/>
  <c r="D2648" i="16"/>
  <c r="A2648" i="16" s="1"/>
  <c r="D2649" i="16"/>
  <c r="A2649" i="16" s="1"/>
  <c r="D2650" i="16"/>
  <c r="A2650" i="16" s="1"/>
  <c r="D2651" i="16"/>
  <c r="A2651" i="16" s="1"/>
  <c r="D2652" i="16"/>
  <c r="A2652" i="16" s="1"/>
  <c r="D2653" i="16"/>
  <c r="A2653" i="16" s="1"/>
  <c r="D2654" i="16"/>
  <c r="A2654" i="16" s="1"/>
  <c r="D2655" i="16"/>
  <c r="A2655" i="16" s="1"/>
  <c r="D2656" i="16"/>
  <c r="A2656" i="16" s="1"/>
  <c r="D2657" i="16"/>
  <c r="A2657" i="16" s="1"/>
  <c r="D2658" i="16"/>
  <c r="A2658" i="16" s="1"/>
  <c r="D2659" i="16"/>
  <c r="A2659" i="16" s="1"/>
  <c r="D2660" i="16"/>
  <c r="A2660" i="16" s="1"/>
  <c r="D2661" i="16"/>
  <c r="A2661" i="16" s="1"/>
  <c r="D2662" i="16"/>
  <c r="A2662" i="16" s="1"/>
  <c r="D2663" i="16"/>
  <c r="A2663" i="16" s="1"/>
  <c r="D2664" i="16"/>
  <c r="A2664" i="16" s="1"/>
  <c r="D2665" i="16"/>
  <c r="A2665" i="16" s="1"/>
  <c r="D2666" i="16"/>
  <c r="A2666" i="16" s="1"/>
  <c r="D2667" i="16"/>
  <c r="A2667" i="16" s="1"/>
  <c r="D2668" i="16"/>
  <c r="A2668" i="16" s="1"/>
  <c r="D2669" i="16"/>
  <c r="A2669" i="16" s="1"/>
  <c r="D2670" i="16"/>
  <c r="A2670" i="16" s="1"/>
  <c r="D2671" i="16"/>
  <c r="A2671" i="16" s="1"/>
  <c r="D2672" i="16"/>
  <c r="A2672" i="16" s="1"/>
  <c r="D2673" i="16"/>
  <c r="A2673" i="16" s="1"/>
  <c r="D2674" i="16"/>
  <c r="A2674" i="16" s="1"/>
  <c r="D2675" i="16"/>
  <c r="A2675" i="16" s="1"/>
  <c r="D2676" i="16"/>
  <c r="A2676" i="16" s="1"/>
  <c r="D2677" i="16"/>
  <c r="A2677" i="16" s="1"/>
  <c r="D2678" i="16"/>
  <c r="A2678" i="16" s="1"/>
  <c r="D2679" i="16"/>
  <c r="A2679" i="16" s="1"/>
  <c r="D2680" i="16"/>
  <c r="A2680" i="16" s="1"/>
  <c r="D2681" i="16"/>
  <c r="A2681" i="16" s="1"/>
  <c r="D2682" i="16"/>
  <c r="A2682" i="16" s="1"/>
  <c r="D2683" i="16"/>
  <c r="A2683" i="16" s="1"/>
  <c r="D2684" i="16"/>
  <c r="A2684" i="16" s="1"/>
  <c r="D2685" i="16"/>
  <c r="A2685" i="16" s="1"/>
  <c r="D2686" i="16"/>
  <c r="A2686" i="16" s="1"/>
  <c r="D2687" i="16"/>
  <c r="A2687" i="16" s="1"/>
  <c r="D2688" i="16"/>
  <c r="A2688" i="16" s="1"/>
  <c r="D2689" i="16"/>
  <c r="A2689" i="16" s="1"/>
  <c r="D2690" i="16"/>
  <c r="A2690" i="16" s="1"/>
  <c r="D2691" i="16"/>
  <c r="A2691" i="16" s="1"/>
  <c r="D2692" i="16"/>
  <c r="A2692" i="16" s="1"/>
  <c r="D2693" i="16"/>
  <c r="A2693" i="16" s="1"/>
  <c r="D2694" i="16"/>
  <c r="A2694" i="16" s="1"/>
  <c r="D2695" i="16"/>
  <c r="A2695" i="16" s="1"/>
  <c r="D2696" i="16"/>
  <c r="A2696" i="16" s="1"/>
  <c r="D2697" i="16"/>
  <c r="A2697" i="16" s="1"/>
  <c r="D2698" i="16"/>
  <c r="A2698" i="16" s="1"/>
  <c r="D2699" i="16"/>
  <c r="A2699" i="16" s="1"/>
  <c r="D2700" i="16"/>
  <c r="A2700" i="16" s="1"/>
  <c r="D2701" i="16"/>
  <c r="A2701" i="16" s="1"/>
  <c r="D2702" i="16"/>
  <c r="A2702" i="16" s="1"/>
  <c r="D2703" i="16"/>
  <c r="A2703" i="16" s="1"/>
  <c r="D2704" i="16"/>
  <c r="A2704" i="16" s="1"/>
  <c r="D2705" i="16"/>
  <c r="A2705" i="16" s="1"/>
  <c r="D2706" i="16"/>
  <c r="A2706" i="16" s="1"/>
  <c r="D2707" i="16"/>
  <c r="A2707" i="16" s="1"/>
  <c r="D2708" i="16"/>
  <c r="A2708" i="16" s="1"/>
  <c r="D2709" i="16"/>
  <c r="A2709" i="16" s="1"/>
  <c r="D2710" i="16"/>
  <c r="A2710" i="16" s="1"/>
  <c r="D2711" i="16"/>
  <c r="A2711" i="16" s="1"/>
  <c r="D2712" i="16"/>
  <c r="A2712" i="16" s="1"/>
  <c r="D2713" i="16"/>
  <c r="A2713" i="16" s="1"/>
  <c r="D2714" i="16"/>
  <c r="A2714" i="16" s="1"/>
  <c r="D2715" i="16"/>
  <c r="A2715" i="16" s="1"/>
  <c r="D2716" i="16"/>
  <c r="A2716" i="16" s="1"/>
  <c r="D2717" i="16"/>
  <c r="A2717" i="16" s="1"/>
  <c r="D2718" i="16"/>
  <c r="A2718" i="16" s="1"/>
  <c r="D2719" i="16"/>
  <c r="A2719" i="16" s="1"/>
  <c r="D2720" i="16"/>
  <c r="A2720" i="16" s="1"/>
  <c r="D2721" i="16"/>
  <c r="A2721" i="16" s="1"/>
  <c r="D2722" i="16"/>
  <c r="A2722" i="16" s="1"/>
  <c r="D2723" i="16"/>
  <c r="A2723" i="16" s="1"/>
  <c r="D2724" i="16"/>
  <c r="A2724" i="16" s="1"/>
  <c r="D2725" i="16"/>
  <c r="A2725" i="16" s="1"/>
  <c r="D2726" i="16"/>
  <c r="A2726" i="16" s="1"/>
  <c r="D2727" i="16"/>
  <c r="A2727" i="16" s="1"/>
  <c r="D2728" i="16"/>
  <c r="A2728" i="16" s="1"/>
  <c r="D2729" i="16"/>
  <c r="A2729" i="16" s="1"/>
  <c r="D2730" i="16"/>
  <c r="A2730" i="16" s="1"/>
  <c r="D2731" i="16"/>
  <c r="A2731" i="16" s="1"/>
  <c r="D2732" i="16"/>
  <c r="A2732" i="16" s="1"/>
  <c r="D2733" i="16"/>
  <c r="A2733" i="16" s="1"/>
  <c r="D2734" i="16"/>
  <c r="A2734" i="16" s="1"/>
  <c r="D2735" i="16"/>
  <c r="A2735" i="16" s="1"/>
  <c r="D2736" i="16"/>
  <c r="A2736" i="16" s="1"/>
  <c r="D2737" i="16"/>
  <c r="A2737" i="16" s="1"/>
  <c r="D2738" i="16"/>
  <c r="A2738" i="16" s="1"/>
  <c r="D2739" i="16"/>
  <c r="A2739" i="16" s="1"/>
  <c r="D2740" i="16"/>
  <c r="A2740" i="16" s="1"/>
  <c r="D2741" i="16"/>
  <c r="A2741" i="16" s="1"/>
  <c r="D2742" i="16"/>
  <c r="A2742" i="16" s="1"/>
  <c r="D2743" i="16"/>
  <c r="A2743" i="16" s="1"/>
  <c r="D2744" i="16"/>
  <c r="A2744" i="16" s="1"/>
  <c r="D2745" i="16"/>
  <c r="A2745" i="16" s="1"/>
  <c r="D2746" i="16"/>
  <c r="A2746" i="16" s="1"/>
  <c r="D2747" i="16"/>
  <c r="A2747" i="16" s="1"/>
  <c r="D2748" i="16"/>
  <c r="A2748" i="16" s="1"/>
  <c r="D2749" i="16"/>
  <c r="A2749" i="16" s="1"/>
  <c r="D2750" i="16"/>
  <c r="A2750" i="16" s="1"/>
  <c r="D2751" i="16"/>
  <c r="A2751" i="16" s="1"/>
  <c r="D2752" i="16"/>
  <c r="A2752" i="16" s="1"/>
  <c r="D2753" i="16"/>
  <c r="A2753" i="16" s="1"/>
  <c r="D2754" i="16"/>
  <c r="A2754" i="16" s="1"/>
  <c r="D2755" i="16"/>
  <c r="A2755" i="16" s="1"/>
  <c r="D2756" i="16"/>
  <c r="A2756" i="16" s="1"/>
  <c r="D2757" i="16"/>
  <c r="A2757" i="16" s="1"/>
  <c r="D2758" i="16"/>
  <c r="A2758" i="16" s="1"/>
  <c r="D2759" i="16"/>
  <c r="A2759" i="16" s="1"/>
  <c r="D2760" i="16"/>
  <c r="A2760" i="16" s="1"/>
  <c r="D2761" i="16"/>
  <c r="A2761" i="16" s="1"/>
  <c r="D2762" i="16"/>
  <c r="A2762" i="16" s="1"/>
  <c r="D2763" i="16"/>
  <c r="A2763" i="16" s="1"/>
  <c r="D2764" i="16"/>
  <c r="A2764" i="16" s="1"/>
  <c r="D2765" i="16"/>
  <c r="A2765" i="16" s="1"/>
  <c r="D2766" i="16"/>
  <c r="A2766" i="16" s="1"/>
  <c r="D2767" i="16"/>
  <c r="A2767" i="16" s="1"/>
  <c r="D2768" i="16"/>
  <c r="A2768" i="16" s="1"/>
  <c r="D2769" i="16"/>
  <c r="A2769" i="16" s="1"/>
  <c r="D2770" i="16"/>
  <c r="A2770" i="16" s="1"/>
  <c r="D2771" i="16"/>
  <c r="A2771" i="16" s="1"/>
  <c r="D2772" i="16"/>
  <c r="A2772" i="16" s="1"/>
  <c r="D2773" i="16"/>
  <c r="A2773" i="16" s="1"/>
  <c r="D2774" i="16"/>
  <c r="A2774" i="16" s="1"/>
  <c r="D2775" i="16"/>
  <c r="A2775" i="16" s="1"/>
  <c r="D2776" i="16"/>
  <c r="A2776" i="16" s="1"/>
  <c r="D2777" i="16"/>
  <c r="A2777" i="16" s="1"/>
  <c r="D2778" i="16"/>
  <c r="A2778" i="16" s="1"/>
  <c r="D2779" i="16"/>
  <c r="A2779" i="16" s="1"/>
  <c r="D2780" i="16"/>
  <c r="A2780" i="16" s="1"/>
  <c r="D2781" i="16"/>
  <c r="A2781" i="16" s="1"/>
  <c r="D2782" i="16"/>
  <c r="A2782" i="16" s="1"/>
  <c r="D2783" i="16"/>
  <c r="A2783" i="16" s="1"/>
  <c r="D2784" i="16"/>
  <c r="A2784" i="16" s="1"/>
  <c r="D2785" i="16"/>
  <c r="A2785" i="16" s="1"/>
  <c r="D2786" i="16"/>
  <c r="A2786" i="16" s="1"/>
  <c r="D2787" i="16"/>
  <c r="A2787" i="16" s="1"/>
  <c r="D2788" i="16"/>
  <c r="A2788" i="16" s="1"/>
  <c r="D2789" i="16"/>
  <c r="A2789" i="16" s="1"/>
  <c r="D2790" i="16"/>
  <c r="A2790" i="16" s="1"/>
  <c r="D2791" i="16"/>
  <c r="A2791" i="16" s="1"/>
  <c r="D2792" i="16"/>
  <c r="A2792" i="16" s="1"/>
  <c r="D2793" i="16"/>
  <c r="A2793" i="16" s="1"/>
  <c r="D2794" i="16"/>
  <c r="A2794" i="16" s="1"/>
  <c r="D2795" i="16"/>
  <c r="A2795" i="16" s="1"/>
  <c r="D2796" i="16"/>
  <c r="A2796" i="16" s="1"/>
  <c r="D2797" i="16"/>
  <c r="A2797" i="16" s="1"/>
  <c r="D2798" i="16"/>
  <c r="A2798" i="16" s="1"/>
  <c r="D2799" i="16"/>
  <c r="A2799" i="16" s="1"/>
  <c r="D2800" i="16"/>
  <c r="A2800" i="16" s="1"/>
  <c r="D2801" i="16"/>
  <c r="A2801" i="16" s="1"/>
  <c r="D2802" i="16"/>
  <c r="A2802" i="16" s="1"/>
  <c r="D2803" i="16"/>
  <c r="A2803" i="16" s="1"/>
  <c r="D2804" i="16"/>
  <c r="A2804" i="16" s="1"/>
  <c r="D2805" i="16"/>
  <c r="A2805" i="16" s="1"/>
  <c r="D2806" i="16"/>
  <c r="A2806" i="16" s="1"/>
  <c r="D2807" i="16"/>
  <c r="A2807" i="16" s="1"/>
  <c r="D2808" i="16"/>
  <c r="A2808" i="16" s="1"/>
  <c r="D2809" i="16"/>
  <c r="A2809" i="16" s="1"/>
  <c r="D2810" i="16"/>
  <c r="A2810" i="16" s="1"/>
  <c r="D2811" i="16"/>
  <c r="A2811" i="16" s="1"/>
  <c r="D2812" i="16"/>
  <c r="A2812" i="16" s="1"/>
  <c r="D2813" i="16"/>
  <c r="A2813" i="16" s="1"/>
  <c r="D2814" i="16"/>
  <c r="A2814" i="16" s="1"/>
  <c r="D2815" i="16"/>
  <c r="A2815" i="16" s="1"/>
  <c r="D2816" i="16"/>
  <c r="A2816" i="16" s="1"/>
  <c r="D2817" i="16"/>
  <c r="A2817" i="16" s="1"/>
  <c r="D2818" i="16"/>
  <c r="A2818" i="16" s="1"/>
  <c r="D2819" i="16"/>
  <c r="A2819" i="16" s="1"/>
  <c r="D2820" i="16"/>
  <c r="A2820" i="16" s="1"/>
  <c r="D2821" i="16"/>
  <c r="A2821" i="16" s="1"/>
  <c r="D2822" i="16"/>
  <c r="A2822" i="16" s="1"/>
  <c r="D2823" i="16"/>
  <c r="A2823" i="16" s="1"/>
  <c r="D2824" i="16"/>
  <c r="A2824" i="16" s="1"/>
  <c r="D2825" i="16"/>
  <c r="A2825" i="16" s="1"/>
  <c r="D2826" i="16"/>
  <c r="A2826" i="16" s="1"/>
  <c r="D2827" i="16"/>
  <c r="A2827" i="16" s="1"/>
  <c r="D2828" i="16"/>
  <c r="A2828" i="16" s="1"/>
  <c r="D2829" i="16"/>
  <c r="A2829" i="16" s="1"/>
  <c r="D2830" i="16"/>
  <c r="A2830" i="16" s="1"/>
  <c r="D2831" i="16"/>
  <c r="A2831" i="16" s="1"/>
  <c r="D2832" i="16"/>
  <c r="A2832" i="16" s="1"/>
  <c r="D2833" i="16"/>
  <c r="A2833" i="16" s="1"/>
  <c r="D2834" i="16"/>
  <c r="A2834" i="16" s="1"/>
  <c r="D2835" i="16"/>
  <c r="A2835" i="16" s="1"/>
  <c r="D2836" i="16"/>
  <c r="A2836" i="16" s="1"/>
  <c r="D2837" i="16"/>
  <c r="A2837" i="16" s="1"/>
  <c r="D2838" i="16"/>
  <c r="A2838" i="16" s="1"/>
  <c r="D2839" i="16"/>
  <c r="A2839" i="16" s="1"/>
  <c r="D2840" i="16"/>
  <c r="A2840" i="16" s="1"/>
  <c r="D2841" i="16"/>
  <c r="A2841" i="16" s="1"/>
  <c r="D2842" i="16"/>
  <c r="A2842" i="16" s="1"/>
  <c r="D2843" i="16"/>
  <c r="A2843" i="16" s="1"/>
  <c r="D2844" i="16"/>
  <c r="A2844" i="16" s="1"/>
  <c r="D2845" i="16"/>
  <c r="A2845" i="16" s="1"/>
  <c r="D2846" i="16"/>
  <c r="A2846" i="16" s="1"/>
  <c r="D2847" i="16"/>
  <c r="A2847" i="16" s="1"/>
  <c r="D2848" i="16"/>
  <c r="A2848" i="16" s="1"/>
  <c r="D2849" i="16"/>
  <c r="A2849" i="16" s="1"/>
  <c r="D2850" i="16"/>
  <c r="A2850" i="16" s="1"/>
  <c r="D2851" i="16"/>
  <c r="A2851" i="16" s="1"/>
  <c r="D2852" i="16"/>
  <c r="A2852" i="16" s="1"/>
  <c r="D2853" i="16"/>
  <c r="A2853" i="16" s="1"/>
  <c r="D2854" i="16"/>
  <c r="A2854" i="16" s="1"/>
  <c r="D2855" i="16"/>
  <c r="A2855" i="16" s="1"/>
  <c r="D2856" i="16"/>
  <c r="A2856" i="16" s="1"/>
  <c r="D2857" i="16"/>
  <c r="A2857" i="16" s="1"/>
  <c r="D2858" i="16"/>
  <c r="A2858" i="16" s="1"/>
  <c r="D2859" i="16"/>
  <c r="A2859" i="16" s="1"/>
  <c r="D2860" i="16"/>
  <c r="A2860" i="16" s="1"/>
  <c r="D2861" i="16"/>
  <c r="A2861" i="16" s="1"/>
  <c r="D2862" i="16"/>
  <c r="A2862" i="16" s="1"/>
  <c r="D2863" i="16"/>
  <c r="A2863" i="16" s="1"/>
  <c r="D2864" i="16"/>
  <c r="A2864" i="16" s="1"/>
  <c r="D2865" i="16"/>
  <c r="A2865" i="16" s="1"/>
  <c r="D2866" i="16"/>
  <c r="A2866" i="16" s="1"/>
  <c r="D2867" i="16"/>
  <c r="A2867" i="16" s="1"/>
  <c r="D2868" i="16"/>
  <c r="A2868" i="16" s="1"/>
  <c r="D2869" i="16"/>
  <c r="A2869" i="16" s="1"/>
  <c r="D2870" i="16"/>
  <c r="A2870" i="16" s="1"/>
  <c r="D2871" i="16"/>
  <c r="A2871" i="16" s="1"/>
  <c r="D2872" i="16"/>
  <c r="A2872" i="16" s="1"/>
  <c r="D2873" i="16"/>
  <c r="A2873" i="16" s="1"/>
  <c r="D2874" i="16"/>
  <c r="A2874" i="16" s="1"/>
  <c r="D2875" i="16"/>
  <c r="A2875" i="16" s="1"/>
  <c r="D2876" i="16"/>
  <c r="A2876" i="16" s="1"/>
  <c r="D2877" i="16"/>
  <c r="A2877" i="16" s="1"/>
  <c r="D2878" i="16"/>
  <c r="A2878" i="16" s="1"/>
  <c r="D2879" i="16"/>
  <c r="A2879" i="16" s="1"/>
  <c r="D2880" i="16"/>
  <c r="A2880" i="16" s="1"/>
  <c r="D2881" i="16"/>
  <c r="A2881" i="16" s="1"/>
  <c r="D2882" i="16"/>
  <c r="A2882" i="16" s="1"/>
  <c r="D2883" i="16"/>
  <c r="A2883" i="16" s="1"/>
  <c r="D2884" i="16"/>
  <c r="A2884" i="16" s="1"/>
  <c r="D2885" i="16"/>
  <c r="A2885" i="16" s="1"/>
  <c r="D2886" i="16"/>
  <c r="A2886" i="16" s="1"/>
  <c r="D2887" i="16"/>
  <c r="A2887" i="16" s="1"/>
  <c r="D2888" i="16"/>
  <c r="A2888" i="16" s="1"/>
  <c r="D2889" i="16"/>
  <c r="A2889" i="16" s="1"/>
  <c r="D2890" i="16"/>
  <c r="A2890" i="16" s="1"/>
  <c r="D2891" i="16"/>
  <c r="A2891" i="16" s="1"/>
  <c r="D2892" i="16"/>
  <c r="A2892" i="16" s="1"/>
  <c r="D2893" i="16"/>
  <c r="A2893" i="16" s="1"/>
  <c r="D2894" i="16"/>
  <c r="A2894" i="16" s="1"/>
  <c r="D2895" i="16"/>
  <c r="A2895" i="16" s="1"/>
  <c r="D2896" i="16"/>
  <c r="A2896" i="16" s="1"/>
  <c r="D2897" i="16"/>
  <c r="A2897" i="16" s="1"/>
  <c r="D2898" i="16"/>
  <c r="A2898" i="16" s="1"/>
  <c r="D2899" i="16"/>
  <c r="A2899" i="16" s="1"/>
  <c r="D2900" i="16"/>
  <c r="A2900" i="16" s="1"/>
  <c r="D2901" i="16"/>
  <c r="A2901" i="16" s="1"/>
  <c r="D2902" i="16"/>
  <c r="A2902" i="16" s="1"/>
  <c r="D2903" i="16"/>
  <c r="A2903" i="16" s="1"/>
  <c r="D2904" i="16"/>
  <c r="A2904" i="16" s="1"/>
  <c r="D2905" i="16"/>
  <c r="A2905" i="16" s="1"/>
  <c r="D2906" i="16"/>
  <c r="A2906" i="16" s="1"/>
  <c r="D2907" i="16"/>
  <c r="A2907" i="16" s="1"/>
  <c r="D2908" i="16"/>
  <c r="A2908" i="16" s="1"/>
  <c r="D2909" i="16"/>
  <c r="A2909" i="16" s="1"/>
  <c r="D2910" i="16"/>
  <c r="A2910" i="16" s="1"/>
  <c r="D2911" i="16"/>
  <c r="A2911" i="16" s="1"/>
  <c r="D2912" i="16"/>
  <c r="A2912" i="16" s="1"/>
  <c r="D2913" i="16"/>
  <c r="A2913" i="16" s="1"/>
  <c r="D2914" i="16"/>
  <c r="A2914" i="16" s="1"/>
  <c r="D2915" i="16"/>
  <c r="A2915" i="16" s="1"/>
  <c r="D2916" i="16"/>
  <c r="A2916" i="16" s="1"/>
  <c r="D2917" i="16"/>
  <c r="A2917" i="16" s="1"/>
  <c r="D2918" i="16"/>
  <c r="A2918" i="16" s="1"/>
  <c r="D2919" i="16"/>
  <c r="A2919" i="16" s="1"/>
  <c r="D2920" i="16"/>
  <c r="A2920" i="16" s="1"/>
  <c r="D2921" i="16"/>
  <c r="A2921" i="16" s="1"/>
  <c r="D2922" i="16"/>
  <c r="A2922" i="16" s="1"/>
  <c r="D2923" i="16"/>
  <c r="A2923" i="16" s="1"/>
  <c r="D2924" i="16"/>
  <c r="A2924" i="16" s="1"/>
  <c r="D2925" i="16"/>
  <c r="A2925" i="16" s="1"/>
  <c r="D2926" i="16"/>
  <c r="A2926" i="16" s="1"/>
  <c r="D2927" i="16"/>
  <c r="A2927" i="16" s="1"/>
  <c r="D2928" i="16"/>
  <c r="A2928" i="16" s="1"/>
  <c r="D2929" i="16"/>
  <c r="A2929" i="16" s="1"/>
  <c r="D2930" i="16"/>
  <c r="A2930" i="16" s="1"/>
  <c r="D2931" i="16"/>
  <c r="A2931" i="16" s="1"/>
  <c r="D2932" i="16"/>
  <c r="A2932" i="16" s="1"/>
  <c r="D2933" i="16"/>
  <c r="A2933" i="16" s="1"/>
  <c r="D2934" i="16"/>
  <c r="A2934" i="16" s="1"/>
  <c r="D2935" i="16"/>
  <c r="A2935" i="16" s="1"/>
  <c r="D2936" i="16"/>
  <c r="A2936" i="16" s="1"/>
  <c r="D2937" i="16"/>
  <c r="A2937" i="16" s="1"/>
  <c r="D2938" i="16"/>
  <c r="A2938" i="16" s="1"/>
  <c r="D2939" i="16"/>
  <c r="A2939" i="16" s="1"/>
  <c r="D2940" i="16"/>
  <c r="A2940" i="16" s="1"/>
  <c r="D2941" i="16"/>
  <c r="A2941" i="16" s="1"/>
  <c r="D2942" i="16"/>
  <c r="A2942" i="16" s="1"/>
  <c r="D2943" i="16"/>
  <c r="A2943" i="16" s="1"/>
  <c r="D2944" i="16"/>
  <c r="A2944" i="16" s="1"/>
  <c r="D2945" i="16"/>
  <c r="A2945" i="16" s="1"/>
  <c r="D2946" i="16"/>
  <c r="A2946" i="16" s="1"/>
  <c r="D2947" i="16"/>
  <c r="A2947" i="16" s="1"/>
  <c r="D2948" i="16"/>
  <c r="A2948" i="16" s="1"/>
  <c r="D2949" i="16"/>
  <c r="A2949" i="16" s="1"/>
  <c r="D2950" i="16"/>
  <c r="A2950" i="16" s="1"/>
  <c r="D2951" i="16"/>
  <c r="A2951" i="16" s="1"/>
  <c r="D2952" i="16"/>
  <c r="A2952" i="16" s="1"/>
  <c r="D2953" i="16"/>
  <c r="A2953" i="16" s="1"/>
  <c r="D2954" i="16"/>
  <c r="A2954" i="16" s="1"/>
  <c r="D2955" i="16"/>
  <c r="A2955" i="16" s="1"/>
  <c r="D2956" i="16"/>
  <c r="A2956" i="16" s="1"/>
  <c r="D2957" i="16"/>
  <c r="A2957" i="16" s="1"/>
  <c r="D2958" i="16"/>
  <c r="A2958" i="16" s="1"/>
  <c r="D2959" i="16"/>
  <c r="A2959" i="16" s="1"/>
  <c r="D2960" i="16"/>
  <c r="A2960" i="16" s="1"/>
  <c r="D2961" i="16"/>
  <c r="A2961" i="16" s="1"/>
  <c r="D2962" i="16"/>
  <c r="A2962" i="16" s="1"/>
  <c r="D2963" i="16"/>
  <c r="A2963" i="16" s="1"/>
  <c r="D2964" i="16"/>
  <c r="A2964" i="16" s="1"/>
  <c r="D2965" i="16"/>
  <c r="A2965" i="16" s="1"/>
  <c r="D2966" i="16"/>
  <c r="A2966" i="16" s="1"/>
  <c r="D2967" i="16"/>
  <c r="A2967" i="16" s="1"/>
  <c r="D2968" i="16"/>
  <c r="A2968" i="16" s="1"/>
  <c r="D2969" i="16"/>
  <c r="A2969" i="16" s="1"/>
  <c r="D2970" i="16"/>
  <c r="A2970" i="16" s="1"/>
  <c r="D2971" i="16"/>
  <c r="A2971" i="16" s="1"/>
  <c r="D2972" i="16"/>
  <c r="A2972" i="16" s="1"/>
  <c r="D2973" i="16"/>
  <c r="A2973" i="16" s="1"/>
  <c r="D2974" i="16"/>
  <c r="A2974" i="16" s="1"/>
  <c r="D2975" i="16"/>
  <c r="A2975" i="16" s="1"/>
  <c r="D2976" i="16"/>
  <c r="A2976" i="16" s="1"/>
  <c r="D2977" i="16"/>
  <c r="A2977" i="16" s="1"/>
  <c r="D2978" i="16"/>
  <c r="A2978" i="16" s="1"/>
  <c r="D2979" i="16"/>
  <c r="A2979" i="16" s="1"/>
  <c r="D2980" i="16"/>
  <c r="A2980" i="16" s="1"/>
  <c r="D2981" i="16"/>
  <c r="A2981" i="16" s="1"/>
  <c r="D2982" i="16"/>
  <c r="A2982" i="16" s="1"/>
  <c r="D2983" i="16"/>
  <c r="A2983" i="16" s="1"/>
  <c r="D2984" i="16"/>
  <c r="A2984" i="16" s="1"/>
  <c r="D2985" i="16"/>
  <c r="A2985" i="16" s="1"/>
  <c r="D2986" i="16"/>
  <c r="A2986" i="16" s="1"/>
  <c r="D2987" i="16"/>
  <c r="A2987" i="16" s="1"/>
  <c r="D2988" i="16"/>
  <c r="A2988" i="16" s="1"/>
  <c r="D2989" i="16"/>
  <c r="A2989" i="16" s="1"/>
  <c r="D2990" i="16"/>
  <c r="A2990" i="16" s="1"/>
  <c r="D2991" i="16"/>
  <c r="A2991" i="16" s="1"/>
  <c r="D2992" i="16"/>
  <c r="A2992" i="16" s="1"/>
  <c r="D2993" i="16"/>
  <c r="A2993" i="16" s="1"/>
  <c r="D2994" i="16"/>
  <c r="A2994" i="16" s="1"/>
  <c r="D2995" i="16"/>
  <c r="A2995" i="16" s="1"/>
  <c r="D2996" i="16"/>
  <c r="A2996" i="16" s="1"/>
  <c r="D2997" i="16"/>
  <c r="A2997" i="16" s="1"/>
  <c r="D2998" i="16"/>
  <c r="A2998" i="16" s="1"/>
  <c r="D2999" i="16"/>
  <c r="A2999" i="16" s="1"/>
  <c r="D3000" i="16"/>
  <c r="A3000" i="16" s="1"/>
  <c r="D3001" i="16"/>
  <c r="A3001" i="16" s="1"/>
  <c r="D3002" i="16"/>
  <c r="A3002" i="16" s="1"/>
  <c r="D3003" i="16"/>
  <c r="A3003" i="16" s="1"/>
  <c r="D3004" i="16"/>
  <c r="A3004" i="16" s="1"/>
  <c r="D3005" i="16"/>
  <c r="A3005" i="16" s="1"/>
  <c r="D3006" i="16"/>
  <c r="A3006" i="16" s="1"/>
  <c r="D3007" i="16"/>
  <c r="A3007" i="16" s="1"/>
  <c r="D3008" i="16"/>
  <c r="A3008" i="16" s="1"/>
  <c r="D3009" i="16"/>
  <c r="A3009" i="16" s="1"/>
  <c r="D3010" i="16"/>
  <c r="A3010" i="16" s="1"/>
  <c r="D3011" i="16"/>
  <c r="A3011" i="16" s="1"/>
  <c r="D3012" i="16"/>
  <c r="A3012" i="16" s="1"/>
  <c r="D3013" i="16"/>
  <c r="A3013" i="16" s="1"/>
  <c r="D3014" i="16"/>
  <c r="A3014" i="16" s="1"/>
  <c r="D3015" i="16"/>
  <c r="A3015" i="16" s="1"/>
  <c r="D3016" i="16"/>
  <c r="A3016" i="16" s="1"/>
  <c r="D3017" i="16"/>
  <c r="A3017" i="16" s="1"/>
  <c r="D3018" i="16"/>
  <c r="A3018" i="16" s="1"/>
  <c r="D3019" i="16"/>
  <c r="A3019" i="16" s="1"/>
  <c r="D3020" i="16"/>
  <c r="A3020" i="16" s="1"/>
  <c r="D3021" i="16"/>
  <c r="A3021" i="16" s="1"/>
  <c r="D3022" i="16"/>
  <c r="A3022" i="16" s="1"/>
  <c r="D3023" i="16"/>
  <c r="A3023" i="16" s="1"/>
  <c r="D3024" i="16"/>
  <c r="A3024" i="16" s="1"/>
  <c r="D3025" i="16"/>
  <c r="A3025" i="16" s="1"/>
  <c r="D3026" i="16"/>
  <c r="A3026" i="16" s="1"/>
  <c r="D3027" i="16"/>
  <c r="A3027" i="16" s="1"/>
  <c r="D3028" i="16"/>
  <c r="A3028" i="16" s="1"/>
  <c r="D3029" i="16"/>
  <c r="A3029" i="16" s="1"/>
  <c r="D3030" i="16"/>
  <c r="A3030" i="16" s="1"/>
  <c r="D3031" i="16"/>
  <c r="A3031" i="16" s="1"/>
  <c r="D3032" i="16"/>
  <c r="A3032" i="16" s="1"/>
  <c r="D3033" i="16"/>
  <c r="A3033" i="16" s="1"/>
  <c r="D3034" i="16"/>
  <c r="A3034" i="16" s="1"/>
  <c r="D3035" i="16"/>
  <c r="A3035" i="16" s="1"/>
  <c r="D3036" i="16"/>
  <c r="A3036" i="16" s="1"/>
  <c r="D3037" i="16"/>
  <c r="A3037" i="16" s="1"/>
  <c r="D3038" i="16"/>
  <c r="A3038" i="16" s="1"/>
  <c r="D3039" i="16"/>
  <c r="A3039" i="16" s="1"/>
  <c r="D3040" i="16"/>
  <c r="A3040" i="16" s="1"/>
  <c r="D3041" i="16"/>
  <c r="A3041" i="16" s="1"/>
  <c r="D3042" i="16"/>
  <c r="A3042" i="16" s="1"/>
  <c r="D3043" i="16"/>
  <c r="A3043" i="16" s="1"/>
  <c r="D3044" i="16"/>
  <c r="A3044" i="16" s="1"/>
  <c r="D3045" i="16"/>
  <c r="A3045" i="16" s="1"/>
  <c r="D3046" i="16"/>
  <c r="A3046" i="16" s="1"/>
  <c r="D3047" i="16"/>
  <c r="A3047" i="16" s="1"/>
  <c r="D3048" i="16"/>
  <c r="A3048" i="16" s="1"/>
  <c r="D3049" i="16"/>
  <c r="A3049" i="16" s="1"/>
  <c r="D3050" i="16"/>
  <c r="A3050" i="16" s="1"/>
  <c r="D3051" i="16"/>
  <c r="A3051" i="16" s="1"/>
  <c r="D3052" i="16"/>
  <c r="A3052" i="16" s="1"/>
  <c r="D3053" i="16"/>
  <c r="A3053" i="16" s="1"/>
  <c r="D3054" i="16"/>
  <c r="A3054" i="16" s="1"/>
  <c r="D3055" i="16"/>
  <c r="A3055" i="16" s="1"/>
  <c r="D3056" i="16"/>
  <c r="A3056" i="16" s="1"/>
  <c r="D3057" i="16"/>
  <c r="A3057" i="16" s="1"/>
  <c r="D3058" i="16"/>
  <c r="A3058" i="16" s="1"/>
  <c r="D3059" i="16"/>
  <c r="A3059" i="16" s="1"/>
  <c r="D3060" i="16"/>
  <c r="A3060" i="16" s="1"/>
  <c r="D3061" i="16"/>
  <c r="A3061" i="16" s="1"/>
  <c r="D3062" i="16"/>
  <c r="A3062" i="16" s="1"/>
  <c r="D3063" i="16"/>
  <c r="A3063" i="16" s="1"/>
  <c r="D3064" i="16"/>
  <c r="A3064" i="16" s="1"/>
  <c r="D3065" i="16"/>
  <c r="A3065" i="16" s="1"/>
  <c r="D3066" i="16"/>
  <c r="A3066" i="16" s="1"/>
  <c r="D3067" i="16"/>
  <c r="A3067" i="16" s="1"/>
  <c r="D3068" i="16"/>
  <c r="A3068" i="16" s="1"/>
  <c r="D3069" i="16"/>
  <c r="A3069" i="16" s="1"/>
  <c r="D3070" i="16"/>
  <c r="A3070" i="16" s="1"/>
  <c r="D3071" i="16"/>
  <c r="A3071" i="16" s="1"/>
  <c r="D3072" i="16"/>
  <c r="A3072" i="16" s="1"/>
  <c r="D3073" i="16"/>
  <c r="A3073" i="16" s="1"/>
  <c r="D3074" i="16"/>
  <c r="A3074" i="16" s="1"/>
  <c r="D3075" i="16"/>
  <c r="A3075" i="16" s="1"/>
  <c r="D3076" i="16"/>
  <c r="A3076" i="16" s="1"/>
  <c r="D3077" i="16"/>
  <c r="A3077" i="16" s="1"/>
  <c r="D3078" i="16"/>
  <c r="A3078" i="16" s="1"/>
  <c r="D3079" i="16"/>
  <c r="A3079" i="16" s="1"/>
  <c r="D3080" i="16"/>
  <c r="A3080" i="16" s="1"/>
  <c r="D3081" i="16"/>
  <c r="A3081" i="16" s="1"/>
  <c r="D3082" i="16"/>
  <c r="A3082" i="16" s="1"/>
  <c r="D3083" i="16"/>
  <c r="A3083" i="16" s="1"/>
  <c r="D3084" i="16"/>
  <c r="A3084" i="16" s="1"/>
  <c r="D3085" i="16"/>
  <c r="A3085" i="16" s="1"/>
  <c r="D3086" i="16"/>
  <c r="A3086" i="16" s="1"/>
  <c r="D3087" i="16"/>
  <c r="A3087" i="16" s="1"/>
  <c r="D3088" i="16"/>
  <c r="A3088" i="16" s="1"/>
  <c r="D3089" i="16"/>
  <c r="A3089" i="16" s="1"/>
  <c r="D3090" i="16"/>
  <c r="A3090" i="16" s="1"/>
  <c r="D3091" i="16"/>
  <c r="A3091" i="16" s="1"/>
  <c r="D3092" i="16"/>
  <c r="A3092" i="16" s="1"/>
  <c r="D3093" i="16"/>
  <c r="A3093" i="16" s="1"/>
  <c r="D3094" i="16"/>
  <c r="A3094" i="16" s="1"/>
  <c r="D3095" i="16"/>
  <c r="A3095" i="16" s="1"/>
  <c r="D3096" i="16"/>
  <c r="A3096" i="16" s="1"/>
  <c r="D3097" i="16"/>
  <c r="A3097" i="16" s="1"/>
  <c r="D3098" i="16"/>
  <c r="A3098" i="16" s="1"/>
  <c r="D3099" i="16"/>
  <c r="A3099" i="16" s="1"/>
  <c r="D3100" i="16"/>
  <c r="A3100" i="16" s="1"/>
  <c r="D3101" i="16"/>
  <c r="A3101" i="16" s="1"/>
  <c r="D3102" i="16"/>
  <c r="A3102" i="16" s="1"/>
  <c r="D3103" i="16"/>
  <c r="A3103" i="16" s="1"/>
  <c r="D3104" i="16"/>
  <c r="A3104" i="16" s="1"/>
  <c r="D3105" i="16"/>
  <c r="A3105" i="16" s="1"/>
  <c r="D3106" i="16"/>
  <c r="A3106" i="16" s="1"/>
  <c r="D3107" i="16"/>
  <c r="A3107" i="16" s="1"/>
  <c r="D3108" i="16"/>
  <c r="A3108" i="16" s="1"/>
  <c r="D3109" i="16"/>
  <c r="A3109" i="16" s="1"/>
  <c r="D3110" i="16"/>
  <c r="A3110" i="16" s="1"/>
  <c r="D3111" i="16"/>
  <c r="A3111" i="16" s="1"/>
  <c r="D3112" i="16"/>
  <c r="A3112" i="16" s="1"/>
  <c r="D3113" i="16"/>
  <c r="A3113" i="16" s="1"/>
  <c r="D3114" i="16"/>
  <c r="A3114" i="16" s="1"/>
  <c r="D3115" i="16"/>
  <c r="A3115" i="16" s="1"/>
  <c r="D3116" i="16"/>
  <c r="A3116" i="16" s="1"/>
  <c r="D3117" i="16"/>
  <c r="A3117" i="16" s="1"/>
  <c r="D3118" i="16"/>
  <c r="A3118" i="16" s="1"/>
  <c r="D3119" i="16"/>
  <c r="A3119" i="16" s="1"/>
  <c r="D3120" i="16"/>
  <c r="A3120" i="16" s="1"/>
  <c r="D3121" i="16"/>
  <c r="A3121" i="16" s="1"/>
  <c r="D3122" i="16"/>
  <c r="A3122" i="16" s="1"/>
  <c r="D3123" i="16"/>
  <c r="A3123" i="16" s="1"/>
  <c r="D3124" i="16"/>
  <c r="A3124" i="16" s="1"/>
  <c r="D3125" i="16"/>
  <c r="A3125" i="16" s="1"/>
  <c r="D3126" i="16"/>
  <c r="A3126" i="16" s="1"/>
  <c r="D3127" i="16"/>
  <c r="A3127" i="16" s="1"/>
  <c r="D3128" i="16"/>
  <c r="A3128" i="16" s="1"/>
  <c r="D3129" i="16"/>
  <c r="A3129" i="16" s="1"/>
  <c r="D3130" i="16"/>
  <c r="A3130" i="16" s="1"/>
  <c r="D3131" i="16"/>
  <c r="A3131" i="16" s="1"/>
  <c r="D3132" i="16"/>
  <c r="A3132" i="16" s="1"/>
  <c r="D3133" i="16"/>
  <c r="A3133" i="16" s="1"/>
  <c r="D3134" i="16"/>
  <c r="A3134" i="16" s="1"/>
  <c r="D3135" i="16"/>
  <c r="A3135" i="16" s="1"/>
  <c r="D3136" i="16"/>
  <c r="A3136" i="16" s="1"/>
  <c r="D3137" i="16"/>
  <c r="A3137" i="16" s="1"/>
  <c r="D3138" i="16"/>
  <c r="A3138" i="16" s="1"/>
  <c r="D3139" i="16"/>
  <c r="A3139" i="16" s="1"/>
  <c r="D3140" i="16"/>
  <c r="A3140" i="16" s="1"/>
  <c r="D3141" i="16"/>
  <c r="A3141" i="16" s="1"/>
  <c r="D3142" i="16"/>
  <c r="A3142" i="16" s="1"/>
  <c r="D3143" i="16"/>
  <c r="A3143" i="16" s="1"/>
  <c r="D3144" i="16"/>
  <c r="A3144" i="16" s="1"/>
  <c r="D3145" i="16"/>
  <c r="A3145" i="16" s="1"/>
  <c r="D3146" i="16"/>
  <c r="A3146" i="16" s="1"/>
  <c r="D3147" i="16"/>
  <c r="A3147" i="16" s="1"/>
  <c r="D3148" i="16"/>
  <c r="A3148" i="16" s="1"/>
  <c r="D3149" i="16"/>
  <c r="A3149" i="16" s="1"/>
  <c r="D3150" i="16"/>
  <c r="A3150" i="16" s="1"/>
  <c r="D3151" i="16"/>
  <c r="A3151" i="16" s="1"/>
  <c r="D3152" i="16"/>
  <c r="A3152" i="16" s="1"/>
  <c r="D3153" i="16"/>
  <c r="A3153" i="16" s="1"/>
  <c r="D3154" i="16"/>
  <c r="A3154" i="16" s="1"/>
  <c r="D3155" i="16"/>
  <c r="A3155" i="16" s="1"/>
  <c r="D3156" i="16"/>
  <c r="A3156" i="16" s="1"/>
  <c r="D3157" i="16"/>
  <c r="A3157" i="16" s="1"/>
  <c r="D3158" i="16"/>
  <c r="A3158" i="16" s="1"/>
  <c r="D3159" i="16"/>
  <c r="A3159" i="16" s="1"/>
  <c r="D3160" i="16"/>
  <c r="A3160" i="16" s="1"/>
  <c r="D3161" i="16"/>
  <c r="A3161" i="16" s="1"/>
  <c r="D3162" i="16"/>
  <c r="A3162" i="16" s="1"/>
  <c r="D3163" i="16"/>
  <c r="A3163" i="16" s="1"/>
  <c r="D3164" i="16"/>
  <c r="A3164" i="16" s="1"/>
  <c r="D3165" i="16"/>
  <c r="A3165" i="16" s="1"/>
  <c r="D3166" i="16"/>
  <c r="A3166" i="16" s="1"/>
  <c r="D3167" i="16"/>
  <c r="A3167" i="16" s="1"/>
  <c r="D3168" i="16"/>
  <c r="A3168" i="16" s="1"/>
  <c r="D3169" i="16"/>
  <c r="A3169" i="16" s="1"/>
  <c r="D3170" i="16"/>
  <c r="A3170" i="16" s="1"/>
  <c r="D3171" i="16"/>
  <c r="A3171" i="16" s="1"/>
  <c r="D3172" i="16"/>
  <c r="A3172" i="16" s="1"/>
  <c r="D3173" i="16"/>
  <c r="A3173" i="16" s="1"/>
  <c r="D3174" i="16"/>
  <c r="A3174" i="16" s="1"/>
  <c r="D3175" i="16"/>
  <c r="A3175" i="16" s="1"/>
  <c r="D3176" i="16"/>
  <c r="A3176" i="16" s="1"/>
  <c r="D3177" i="16"/>
  <c r="A3177" i="16" s="1"/>
  <c r="D3178" i="16"/>
  <c r="A3178" i="16" s="1"/>
  <c r="D3179" i="16"/>
  <c r="A3179" i="16" s="1"/>
  <c r="D3180" i="16"/>
  <c r="A3180" i="16" s="1"/>
  <c r="D3181" i="16"/>
  <c r="A3181" i="16" s="1"/>
  <c r="D3182" i="16"/>
  <c r="A3182" i="16" s="1"/>
  <c r="D3183" i="16"/>
  <c r="A3183" i="16" s="1"/>
  <c r="D3184" i="16"/>
  <c r="A3184" i="16" s="1"/>
  <c r="D3185" i="16"/>
  <c r="A3185" i="16" s="1"/>
  <c r="D3186" i="16"/>
  <c r="A3186" i="16" s="1"/>
  <c r="D3187" i="16"/>
  <c r="A3187" i="16" s="1"/>
  <c r="D3188" i="16"/>
  <c r="A3188" i="16" s="1"/>
  <c r="D3189" i="16"/>
  <c r="A3189" i="16" s="1"/>
  <c r="D3190" i="16"/>
  <c r="A3190" i="16" s="1"/>
  <c r="D3191" i="16"/>
  <c r="A3191" i="16" s="1"/>
  <c r="D3192" i="16"/>
  <c r="A3192" i="16" s="1"/>
  <c r="D3193" i="16"/>
  <c r="A3193" i="16" s="1"/>
  <c r="D3194" i="16"/>
  <c r="A3194" i="16" s="1"/>
  <c r="D3195" i="16"/>
  <c r="A3195" i="16" s="1"/>
  <c r="D3196" i="16"/>
  <c r="A3196" i="16" s="1"/>
  <c r="D3197" i="16"/>
  <c r="A3197" i="16" s="1"/>
  <c r="D3198" i="16"/>
  <c r="A3198" i="16" s="1"/>
  <c r="D3199" i="16"/>
  <c r="A3199" i="16" s="1"/>
  <c r="D3200" i="16"/>
  <c r="A3200" i="16" s="1"/>
  <c r="D3201" i="16"/>
  <c r="A3201" i="16" s="1"/>
  <c r="D3202" i="16"/>
  <c r="A3202" i="16" s="1"/>
  <c r="D3203" i="16"/>
  <c r="A3203" i="16" s="1"/>
  <c r="D3204" i="16"/>
  <c r="A3204" i="16" s="1"/>
  <c r="D3205" i="16"/>
  <c r="A3205" i="16" s="1"/>
  <c r="D3206" i="16"/>
  <c r="A3206" i="16" s="1"/>
  <c r="D3207" i="16"/>
  <c r="A3207" i="16" s="1"/>
  <c r="D3208" i="16"/>
  <c r="A3208" i="16" s="1"/>
  <c r="D3209" i="16"/>
  <c r="A3209" i="16" s="1"/>
  <c r="D3210" i="16"/>
  <c r="A3210" i="16" s="1"/>
  <c r="D3211" i="16"/>
  <c r="A3211" i="16" s="1"/>
  <c r="D3212" i="16"/>
  <c r="A3212" i="16" s="1"/>
  <c r="D3213" i="16"/>
  <c r="A3213" i="16" s="1"/>
  <c r="D3214" i="16"/>
  <c r="A3214" i="16" s="1"/>
  <c r="D3215" i="16"/>
  <c r="A3215" i="16" s="1"/>
  <c r="D3216" i="16"/>
  <c r="A3216" i="16" s="1"/>
  <c r="D3217" i="16"/>
  <c r="A3217" i="16" s="1"/>
  <c r="D3218" i="16"/>
  <c r="A3218" i="16" s="1"/>
  <c r="D3219" i="16"/>
  <c r="A3219" i="16" s="1"/>
  <c r="D3220" i="16"/>
  <c r="A3220" i="16" s="1"/>
  <c r="D3221" i="16"/>
  <c r="A3221" i="16" s="1"/>
  <c r="D3222" i="16"/>
  <c r="A3222" i="16" s="1"/>
  <c r="D3223" i="16"/>
  <c r="A3223" i="16" s="1"/>
  <c r="D3224" i="16"/>
  <c r="A3224" i="16" s="1"/>
  <c r="D3225" i="16"/>
  <c r="A3225" i="16" s="1"/>
  <c r="D3226" i="16"/>
  <c r="A3226" i="16" s="1"/>
  <c r="D3227" i="16"/>
  <c r="A3227" i="16" s="1"/>
  <c r="D3228" i="16"/>
  <c r="A3228" i="16" s="1"/>
  <c r="D3229" i="16"/>
  <c r="A3229" i="16" s="1"/>
  <c r="D3230" i="16"/>
  <c r="A3230" i="16" s="1"/>
  <c r="D3231" i="16"/>
  <c r="A3231" i="16" s="1"/>
  <c r="D3232" i="16"/>
  <c r="A3232" i="16" s="1"/>
  <c r="D3233" i="16"/>
  <c r="A3233" i="16" s="1"/>
  <c r="D3234" i="16"/>
  <c r="A3234" i="16" s="1"/>
  <c r="D3235" i="16"/>
  <c r="A3235" i="16" s="1"/>
  <c r="D3236" i="16"/>
  <c r="A3236" i="16" s="1"/>
  <c r="D3237" i="16"/>
  <c r="A3237" i="16" s="1"/>
  <c r="D3238" i="16"/>
  <c r="A3238" i="16" s="1"/>
  <c r="D3239" i="16"/>
  <c r="A3239" i="16" s="1"/>
  <c r="D3240" i="16"/>
  <c r="A3240" i="16" s="1"/>
  <c r="D3241" i="16"/>
  <c r="A3241" i="16" s="1"/>
  <c r="D3242" i="16"/>
  <c r="A3242" i="16" s="1"/>
  <c r="D3243" i="16"/>
  <c r="A3243" i="16" s="1"/>
  <c r="D3244" i="16"/>
  <c r="A3244" i="16" s="1"/>
  <c r="D3245" i="16"/>
  <c r="A3245" i="16" s="1"/>
  <c r="D3246" i="16"/>
  <c r="A3246" i="16" s="1"/>
  <c r="D3247" i="16"/>
  <c r="A3247" i="16" s="1"/>
  <c r="D3248" i="16"/>
  <c r="A3248" i="16" s="1"/>
  <c r="D3249" i="16"/>
  <c r="A3249" i="16" s="1"/>
  <c r="D3250" i="16"/>
  <c r="A3250" i="16" s="1"/>
  <c r="D3251" i="16"/>
  <c r="A3251" i="16" s="1"/>
  <c r="D3252" i="16"/>
  <c r="A3252" i="16" s="1"/>
  <c r="D3253" i="16"/>
  <c r="A3253" i="16" s="1"/>
  <c r="D3254" i="16"/>
  <c r="A3254" i="16" s="1"/>
  <c r="D3255" i="16"/>
  <c r="A3255" i="16" s="1"/>
  <c r="D3256" i="16"/>
  <c r="A3256" i="16" s="1"/>
  <c r="D3257" i="16"/>
  <c r="A3257" i="16" s="1"/>
  <c r="D3258" i="16"/>
  <c r="A3258" i="16" s="1"/>
  <c r="D3259" i="16"/>
  <c r="A3259" i="16" s="1"/>
  <c r="D3260" i="16"/>
  <c r="A3260" i="16" s="1"/>
  <c r="D3261" i="16"/>
  <c r="A3261" i="16" s="1"/>
  <c r="D3262" i="16"/>
  <c r="A3262" i="16" s="1"/>
  <c r="D3263" i="16"/>
  <c r="A3263" i="16" s="1"/>
  <c r="D3264" i="16"/>
  <c r="A3264" i="16" s="1"/>
  <c r="D3265" i="16"/>
  <c r="A3265" i="16" s="1"/>
  <c r="D3266" i="16"/>
  <c r="A3266" i="16" s="1"/>
  <c r="D3267" i="16"/>
  <c r="A3267" i="16" s="1"/>
  <c r="D3268" i="16"/>
  <c r="A3268" i="16" s="1"/>
  <c r="D3269" i="16"/>
  <c r="A3269" i="16" s="1"/>
  <c r="D3270" i="16"/>
  <c r="A3270" i="16" s="1"/>
  <c r="D3271" i="16"/>
  <c r="A3271" i="16" s="1"/>
  <c r="D3272" i="16"/>
  <c r="A3272" i="16" s="1"/>
  <c r="D3273" i="16"/>
  <c r="A3273" i="16" s="1"/>
  <c r="D3274" i="16"/>
  <c r="A3274" i="16" s="1"/>
  <c r="D3275" i="16"/>
  <c r="A3275" i="16" s="1"/>
  <c r="D3276" i="16"/>
  <c r="A3276" i="16" s="1"/>
  <c r="D3277" i="16"/>
  <c r="A3277" i="16" s="1"/>
  <c r="D3278" i="16"/>
  <c r="A3278" i="16" s="1"/>
  <c r="D3279" i="16"/>
  <c r="A3279" i="16" s="1"/>
  <c r="D3280" i="16"/>
  <c r="A3280" i="16" s="1"/>
  <c r="D3281" i="16"/>
  <c r="A3281" i="16" s="1"/>
  <c r="D3282" i="16"/>
  <c r="A3282" i="16" s="1"/>
  <c r="D3283" i="16"/>
  <c r="A3283" i="16" s="1"/>
  <c r="D3284" i="16"/>
  <c r="A3284" i="16" s="1"/>
  <c r="D3285" i="16"/>
  <c r="A3285" i="16" s="1"/>
  <c r="D3286" i="16"/>
  <c r="A3286" i="16" s="1"/>
  <c r="D3287" i="16"/>
  <c r="A3287" i="16" s="1"/>
  <c r="D3288" i="16"/>
  <c r="A3288" i="16" s="1"/>
  <c r="D3289" i="16"/>
  <c r="A3289" i="16" s="1"/>
  <c r="D3290" i="16"/>
  <c r="A3290" i="16" s="1"/>
  <c r="D3291" i="16"/>
  <c r="A3291" i="16" s="1"/>
  <c r="D3292" i="16"/>
  <c r="A3292" i="16" s="1"/>
  <c r="D3293" i="16"/>
  <c r="A3293" i="16" s="1"/>
  <c r="D3294" i="16"/>
  <c r="A3294" i="16" s="1"/>
  <c r="D3295" i="16"/>
  <c r="A3295" i="16" s="1"/>
  <c r="D3296" i="16"/>
  <c r="A3296" i="16" s="1"/>
  <c r="D3297" i="16"/>
  <c r="A3297" i="16" s="1"/>
  <c r="D3298" i="16"/>
  <c r="A3298" i="16" s="1"/>
  <c r="D3299" i="16"/>
  <c r="A3299" i="16" s="1"/>
  <c r="D3300" i="16"/>
  <c r="A3300" i="16" s="1"/>
  <c r="D3301" i="16"/>
  <c r="A3301" i="16" s="1"/>
  <c r="D3302" i="16"/>
  <c r="A3302" i="16" s="1"/>
  <c r="D3303" i="16"/>
  <c r="A3303" i="16" s="1"/>
  <c r="D3304" i="16"/>
  <c r="A3304" i="16" s="1"/>
  <c r="D3305" i="16"/>
  <c r="A3305" i="16" s="1"/>
  <c r="D3306" i="16"/>
  <c r="A3306" i="16" s="1"/>
  <c r="D3307" i="16"/>
  <c r="A3307" i="16" s="1"/>
  <c r="D3308" i="16"/>
  <c r="A3308" i="16" s="1"/>
  <c r="D3309" i="16"/>
  <c r="A3309" i="16" s="1"/>
  <c r="D3310" i="16"/>
  <c r="A3310" i="16" s="1"/>
  <c r="D3311" i="16"/>
  <c r="A3311" i="16" s="1"/>
  <c r="D3312" i="16"/>
  <c r="A3312" i="16" s="1"/>
  <c r="D3313" i="16"/>
  <c r="A3313" i="16" s="1"/>
  <c r="D3314" i="16"/>
  <c r="A3314" i="16" s="1"/>
  <c r="D3315" i="16"/>
  <c r="A3315" i="16" s="1"/>
  <c r="D3316" i="16"/>
  <c r="A3316" i="16" s="1"/>
  <c r="D3317" i="16"/>
  <c r="A3317" i="16" s="1"/>
  <c r="D3318" i="16"/>
  <c r="A3318" i="16" s="1"/>
  <c r="D3319" i="16"/>
  <c r="A3319" i="16" s="1"/>
  <c r="D3320" i="16"/>
  <c r="A3320" i="16" s="1"/>
  <c r="D3321" i="16"/>
  <c r="A3321" i="16" s="1"/>
  <c r="D3322" i="16"/>
  <c r="A3322" i="16" s="1"/>
  <c r="D3323" i="16"/>
  <c r="A3323" i="16" s="1"/>
  <c r="D3324" i="16"/>
  <c r="A3324" i="16" s="1"/>
  <c r="D3325" i="16"/>
  <c r="A3325" i="16" s="1"/>
  <c r="D3326" i="16"/>
  <c r="A3326" i="16" s="1"/>
  <c r="D3327" i="16"/>
  <c r="A3327" i="16" s="1"/>
  <c r="D3328" i="16"/>
  <c r="A3328" i="16" s="1"/>
  <c r="D3329" i="16"/>
  <c r="A3329" i="16" s="1"/>
  <c r="D3330" i="16"/>
  <c r="A3330" i="16" s="1"/>
  <c r="D3331" i="16"/>
  <c r="A3331" i="16" s="1"/>
  <c r="D3332" i="16"/>
  <c r="A3332" i="16" s="1"/>
  <c r="D3333" i="16"/>
  <c r="A3333" i="16" s="1"/>
  <c r="D3334" i="16"/>
  <c r="A3334" i="16" s="1"/>
  <c r="D3335" i="16"/>
  <c r="A3335" i="16" s="1"/>
  <c r="D3336" i="16"/>
  <c r="A3336" i="16" s="1"/>
  <c r="D3337" i="16"/>
  <c r="A3337" i="16" s="1"/>
  <c r="D3338" i="16"/>
  <c r="A3338" i="16" s="1"/>
  <c r="D3339" i="16"/>
  <c r="A3339" i="16" s="1"/>
  <c r="D3340" i="16"/>
  <c r="A3340" i="16" s="1"/>
  <c r="D3341" i="16"/>
  <c r="A3341" i="16" s="1"/>
  <c r="D3342" i="16"/>
  <c r="A3342" i="16" s="1"/>
  <c r="D3343" i="16"/>
  <c r="A3343" i="16" s="1"/>
  <c r="D3344" i="16"/>
  <c r="A3344" i="16" s="1"/>
  <c r="D3345" i="16"/>
  <c r="A3345" i="16" s="1"/>
  <c r="D3346" i="16"/>
  <c r="A3346" i="16" s="1"/>
  <c r="D3347" i="16"/>
  <c r="A3347" i="16" s="1"/>
  <c r="D3348" i="16"/>
  <c r="A3348" i="16" s="1"/>
  <c r="D3349" i="16"/>
  <c r="A3349" i="16" s="1"/>
  <c r="D3350" i="16"/>
  <c r="A3350" i="16" s="1"/>
  <c r="D3351" i="16"/>
  <c r="A3351" i="16" s="1"/>
  <c r="D3352" i="16"/>
  <c r="A3352" i="16" s="1"/>
  <c r="D3353" i="16"/>
  <c r="A3353" i="16" s="1"/>
  <c r="D3354" i="16"/>
  <c r="A3354" i="16" s="1"/>
  <c r="D3355" i="16"/>
  <c r="A3355" i="16" s="1"/>
  <c r="D3356" i="16"/>
  <c r="A3356" i="16" s="1"/>
  <c r="D3357" i="16"/>
  <c r="A3357" i="16" s="1"/>
  <c r="D3358" i="16"/>
  <c r="A3358" i="16" s="1"/>
  <c r="D3359" i="16"/>
  <c r="A3359" i="16" s="1"/>
  <c r="D3360" i="16"/>
  <c r="A3360" i="16" s="1"/>
  <c r="D3361" i="16"/>
  <c r="A3361" i="16" s="1"/>
  <c r="D3362" i="16"/>
  <c r="A3362" i="16" s="1"/>
  <c r="D3363" i="16"/>
  <c r="A3363" i="16" s="1"/>
  <c r="D3364" i="16"/>
  <c r="A3364" i="16" s="1"/>
  <c r="D3365" i="16"/>
  <c r="A3365" i="16" s="1"/>
  <c r="D3366" i="16"/>
  <c r="A3366" i="16" s="1"/>
  <c r="D3367" i="16"/>
  <c r="A3367" i="16" s="1"/>
  <c r="D3368" i="16"/>
  <c r="A3368" i="16" s="1"/>
  <c r="D3369" i="16"/>
  <c r="A3369" i="16" s="1"/>
  <c r="D3370" i="16"/>
  <c r="A3370" i="16" s="1"/>
  <c r="D3371" i="16"/>
  <c r="A3371" i="16" s="1"/>
  <c r="D3372" i="16"/>
  <c r="A3372" i="16" s="1"/>
  <c r="D3373" i="16"/>
  <c r="A3373" i="16" s="1"/>
  <c r="D3374" i="16"/>
  <c r="A3374" i="16" s="1"/>
  <c r="D3375" i="16"/>
  <c r="A3375" i="16" s="1"/>
  <c r="D3376" i="16"/>
  <c r="A3376" i="16" s="1"/>
  <c r="D3377" i="16"/>
  <c r="A3377" i="16" s="1"/>
  <c r="D3378" i="16"/>
  <c r="A3378" i="16" s="1"/>
  <c r="D3379" i="16"/>
  <c r="A3379" i="16" s="1"/>
  <c r="D3380" i="16"/>
  <c r="A3380" i="16" s="1"/>
  <c r="D3381" i="16"/>
  <c r="A3381" i="16" s="1"/>
  <c r="D3382" i="16"/>
  <c r="A3382" i="16" s="1"/>
  <c r="D3383" i="16"/>
  <c r="A3383" i="16" s="1"/>
  <c r="D3384" i="16"/>
  <c r="A3384" i="16" s="1"/>
  <c r="D3385" i="16"/>
  <c r="A3385" i="16" s="1"/>
  <c r="D3386" i="16"/>
  <c r="A3386" i="16" s="1"/>
  <c r="D3387" i="16"/>
  <c r="A3387" i="16" s="1"/>
  <c r="D3388" i="16"/>
  <c r="A3388" i="16" s="1"/>
  <c r="D3389" i="16"/>
  <c r="A3389" i="16" s="1"/>
  <c r="D3390" i="16"/>
  <c r="A3390" i="16" s="1"/>
  <c r="D3391" i="16"/>
  <c r="A3391" i="16" s="1"/>
  <c r="D3392" i="16"/>
  <c r="A3392" i="16" s="1"/>
  <c r="D3393" i="16"/>
  <c r="A3393" i="16" s="1"/>
  <c r="D3394" i="16"/>
  <c r="A3394" i="16" s="1"/>
  <c r="D3395" i="16"/>
  <c r="A3395" i="16" s="1"/>
  <c r="D3396" i="16"/>
  <c r="A3396" i="16" s="1"/>
  <c r="D3397" i="16"/>
  <c r="A3397" i="16" s="1"/>
  <c r="D3398" i="16"/>
  <c r="A3398" i="16" s="1"/>
  <c r="D3399" i="16"/>
  <c r="A3399" i="16" s="1"/>
  <c r="D3400" i="16"/>
  <c r="A3400" i="16" s="1"/>
  <c r="D3401" i="16"/>
  <c r="A3401" i="16" s="1"/>
  <c r="D3402" i="16"/>
  <c r="A3402" i="16" s="1"/>
  <c r="D3403" i="16"/>
  <c r="A3403" i="16" s="1"/>
  <c r="D3404" i="16"/>
  <c r="A3404" i="16" s="1"/>
  <c r="D3405" i="16"/>
  <c r="A3405" i="16" s="1"/>
  <c r="D3406" i="16"/>
  <c r="A3406" i="16" s="1"/>
  <c r="D3407" i="16"/>
  <c r="A3407" i="16" s="1"/>
  <c r="D3408" i="16"/>
  <c r="A3408" i="16" s="1"/>
  <c r="D3409" i="16"/>
  <c r="A3409" i="16" s="1"/>
  <c r="D3410" i="16"/>
  <c r="A3410" i="16" s="1"/>
  <c r="D3411" i="16"/>
  <c r="A3411" i="16" s="1"/>
  <c r="D3412" i="16"/>
  <c r="A3412" i="16" s="1"/>
  <c r="D3413" i="16"/>
  <c r="A3413" i="16" s="1"/>
  <c r="D3414" i="16"/>
  <c r="A3414" i="16" s="1"/>
  <c r="D3415" i="16"/>
  <c r="A3415" i="16" s="1"/>
  <c r="D3416" i="16"/>
  <c r="A3416" i="16" s="1"/>
  <c r="D3417" i="16"/>
  <c r="A3417" i="16" s="1"/>
  <c r="D3418" i="16"/>
  <c r="A3418" i="16" s="1"/>
  <c r="D3419" i="16"/>
  <c r="A3419" i="16" s="1"/>
  <c r="D3420" i="16"/>
  <c r="A3420" i="16" s="1"/>
  <c r="D3421" i="16"/>
  <c r="A3421" i="16" s="1"/>
  <c r="D3422" i="16"/>
  <c r="A3422" i="16" s="1"/>
  <c r="D3423" i="16"/>
  <c r="A3423" i="16" s="1"/>
  <c r="D3424" i="16"/>
  <c r="A3424" i="16" s="1"/>
  <c r="D3425" i="16"/>
  <c r="A3425" i="16" s="1"/>
  <c r="D3426" i="16"/>
  <c r="A3426" i="16" s="1"/>
  <c r="D3427" i="16"/>
  <c r="A3427" i="16" s="1"/>
  <c r="D3428" i="16"/>
  <c r="A3428" i="16" s="1"/>
  <c r="D3429" i="16"/>
  <c r="A3429" i="16" s="1"/>
  <c r="D3430" i="16"/>
  <c r="A3430" i="16" s="1"/>
  <c r="D3431" i="16"/>
  <c r="A3431" i="16" s="1"/>
  <c r="D3432" i="16"/>
  <c r="A3432" i="16" s="1"/>
  <c r="D3433" i="16"/>
  <c r="A3433" i="16" s="1"/>
  <c r="D3434" i="16"/>
  <c r="A3434" i="16" s="1"/>
  <c r="D3435" i="16"/>
  <c r="A3435" i="16" s="1"/>
  <c r="D3436" i="16"/>
  <c r="A3436" i="16" s="1"/>
  <c r="D3437" i="16"/>
  <c r="A3437" i="16" s="1"/>
  <c r="D3438" i="16"/>
  <c r="A3438" i="16" s="1"/>
  <c r="D3439" i="16"/>
  <c r="A3439" i="16" s="1"/>
  <c r="D3440" i="16"/>
  <c r="A3440" i="16" s="1"/>
  <c r="D3441" i="16"/>
  <c r="A3441" i="16" s="1"/>
  <c r="D3442" i="16"/>
  <c r="A3442" i="16" s="1"/>
  <c r="D3443" i="16"/>
  <c r="A3443" i="16" s="1"/>
  <c r="D3444" i="16"/>
  <c r="A3444" i="16" s="1"/>
  <c r="D3445" i="16"/>
  <c r="A3445" i="16" s="1"/>
  <c r="D3446" i="16"/>
  <c r="A3446" i="16" s="1"/>
  <c r="D3447" i="16"/>
  <c r="A3447" i="16" s="1"/>
  <c r="D3448" i="16"/>
  <c r="A3448" i="16" s="1"/>
  <c r="D3449" i="16"/>
  <c r="A3449" i="16" s="1"/>
  <c r="D3450" i="16"/>
  <c r="A3450" i="16" s="1"/>
  <c r="D3451" i="16"/>
  <c r="A3451" i="16" s="1"/>
  <c r="D3452" i="16"/>
  <c r="A3452" i="16" s="1"/>
  <c r="D3453" i="16"/>
  <c r="A3453" i="16" s="1"/>
  <c r="D3454" i="16"/>
  <c r="A3454" i="16" s="1"/>
  <c r="D3455" i="16"/>
  <c r="A3455" i="16" s="1"/>
  <c r="D3456" i="16"/>
  <c r="A3456" i="16" s="1"/>
  <c r="D3457" i="16"/>
  <c r="A3457" i="16" s="1"/>
  <c r="D3458" i="16"/>
  <c r="A3458" i="16" s="1"/>
  <c r="D3459" i="16"/>
  <c r="A3459" i="16" s="1"/>
  <c r="D3460" i="16"/>
  <c r="A3460" i="16" s="1"/>
  <c r="D3461" i="16"/>
  <c r="A3461" i="16" s="1"/>
  <c r="D3462" i="16"/>
  <c r="A3462" i="16" s="1"/>
  <c r="D3463" i="16"/>
  <c r="A3463" i="16" s="1"/>
  <c r="D3464" i="16"/>
  <c r="A3464" i="16" s="1"/>
  <c r="D3465" i="16"/>
  <c r="A3465" i="16" s="1"/>
  <c r="D3466" i="16"/>
  <c r="A3466" i="16" s="1"/>
  <c r="D3467" i="16"/>
  <c r="A3467" i="16" s="1"/>
  <c r="D3468" i="16"/>
  <c r="A3468" i="16" s="1"/>
  <c r="D3469" i="16"/>
  <c r="A3469" i="16" s="1"/>
  <c r="D3470" i="16"/>
  <c r="A3470" i="16" s="1"/>
  <c r="D3471" i="16"/>
  <c r="A3471" i="16" s="1"/>
  <c r="D3472" i="16"/>
  <c r="A3472" i="16" s="1"/>
  <c r="D3473" i="16"/>
  <c r="A3473" i="16" s="1"/>
  <c r="D3474" i="16"/>
  <c r="A3474" i="16" s="1"/>
  <c r="D3475" i="16"/>
  <c r="A3475" i="16" s="1"/>
  <c r="D3476" i="16"/>
  <c r="A3476" i="16" s="1"/>
  <c r="D3477" i="16"/>
  <c r="A3477" i="16" s="1"/>
  <c r="D3478" i="16"/>
  <c r="A3478" i="16" s="1"/>
  <c r="D3479" i="16"/>
  <c r="A3479" i="16" s="1"/>
  <c r="D3480" i="16"/>
  <c r="A3480" i="16" s="1"/>
  <c r="D3481" i="16"/>
  <c r="A3481" i="16" s="1"/>
  <c r="D3482" i="16"/>
  <c r="A3482" i="16" s="1"/>
  <c r="D3483" i="16"/>
  <c r="A3483" i="16" s="1"/>
  <c r="D3484" i="16"/>
  <c r="A3484" i="16" s="1"/>
  <c r="D3485" i="16"/>
  <c r="A3485" i="16" s="1"/>
  <c r="D3486" i="16"/>
  <c r="A3486" i="16" s="1"/>
  <c r="D3487" i="16"/>
  <c r="A3487" i="16" s="1"/>
  <c r="D3488" i="16"/>
  <c r="A3488" i="16" s="1"/>
  <c r="D3489" i="16"/>
  <c r="A3489" i="16" s="1"/>
  <c r="D3490" i="16"/>
  <c r="A3490" i="16" s="1"/>
  <c r="D3491" i="16"/>
  <c r="A3491" i="16" s="1"/>
  <c r="D3492" i="16"/>
  <c r="A3492" i="16" s="1"/>
  <c r="D3493" i="16"/>
  <c r="A3493" i="16" s="1"/>
  <c r="D3494" i="16"/>
  <c r="A3494" i="16" s="1"/>
  <c r="D3495" i="16"/>
  <c r="A3495" i="16" s="1"/>
  <c r="D3496" i="16"/>
  <c r="A3496" i="16" s="1"/>
  <c r="D3497" i="16"/>
  <c r="A3497" i="16" s="1"/>
  <c r="D3498" i="16"/>
  <c r="A3498" i="16" s="1"/>
  <c r="D3499" i="16"/>
  <c r="A3499" i="16" s="1"/>
  <c r="D3500" i="16"/>
  <c r="A3500" i="16" s="1"/>
  <c r="D3501" i="16"/>
  <c r="A3501" i="16" s="1"/>
  <c r="D3502" i="16"/>
  <c r="A3502" i="16" s="1"/>
  <c r="D3503" i="16"/>
  <c r="A3503" i="16" s="1"/>
  <c r="D3504" i="16"/>
  <c r="A3504" i="16" s="1"/>
  <c r="D3505" i="16"/>
  <c r="A3505" i="16" s="1"/>
  <c r="D3506" i="16"/>
  <c r="A3506" i="16" s="1"/>
  <c r="D3507" i="16"/>
  <c r="A3507" i="16" s="1"/>
  <c r="D3508" i="16"/>
  <c r="A3508" i="16" s="1"/>
  <c r="D3509" i="16"/>
  <c r="A3509" i="16" s="1"/>
  <c r="D3510" i="16"/>
  <c r="A3510" i="16" s="1"/>
  <c r="D3511" i="16"/>
  <c r="A3511" i="16" s="1"/>
  <c r="D3512" i="16"/>
  <c r="A3512" i="16" s="1"/>
  <c r="D3513" i="16"/>
  <c r="A3513" i="16" s="1"/>
  <c r="D3514" i="16"/>
  <c r="A3514" i="16" s="1"/>
  <c r="D3515" i="16"/>
  <c r="A3515" i="16" s="1"/>
  <c r="D3516" i="16"/>
  <c r="A3516" i="16" s="1"/>
  <c r="D3517" i="16"/>
  <c r="A3517" i="16" s="1"/>
  <c r="D3518" i="16"/>
  <c r="A3518" i="16" s="1"/>
  <c r="D3519" i="16"/>
  <c r="A3519" i="16" s="1"/>
  <c r="D3520" i="16"/>
  <c r="A3520" i="16" s="1"/>
  <c r="D3521" i="16"/>
  <c r="A3521" i="16" s="1"/>
  <c r="D3522" i="16"/>
  <c r="A3522" i="16" s="1"/>
  <c r="D3523" i="16"/>
  <c r="A3523" i="16" s="1"/>
  <c r="D3524" i="16"/>
  <c r="A3524" i="16" s="1"/>
  <c r="D3525" i="16"/>
  <c r="A3525" i="16" s="1"/>
  <c r="D3526" i="16"/>
  <c r="A3526" i="16" s="1"/>
  <c r="D3527" i="16"/>
  <c r="A3527" i="16" s="1"/>
  <c r="D3528" i="16"/>
  <c r="A3528" i="16" s="1"/>
  <c r="D3529" i="16"/>
  <c r="A3529" i="16" s="1"/>
  <c r="D3530" i="16"/>
  <c r="A3530" i="16" s="1"/>
  <c r="D3531" i="16"/>
  <c r="A3531" i="16" s="1"/>
  <c r="D3532" i="16"/>
  <c r="A3532" i="16" s="1"/>
  <c r="D3533" i="16"/>
  <c r="A3533" i="16" s="1"/>
  <c r="D3534" i="16"/>
  <c r="A3534" i="16" s="1"/>
  <c r="D3535" i="16"/>
  <c r="A3535" i="16" s="1"/>
  <c r="D3536" i="16"/>
  <c r="A3536" i="16" s="1"/>
  <c r="D3537" i="16"/>
  <c r="A3537" i="16" s="1"/>
  <c r="D3538" i="16"/>
  <c r="A3538" i="16" s="1"/>
  <c r="D3539" i="16"/>
  <c r="A3539" i="16" s="1"/>
  <c r="D3540" i="16"/>
  <c r="A3540" i="16" s="1"/>
  <c r="D3541" i="16"/>
  <c r="A3541" i="16" s="1"/>
  <c r="D3542" i="16"/>
  <c r="A3542" i="16" s="1"/>
  <c r="D3543" i="16"/>
  <c r="A3543" i="16" s="1"/>
  <c r="D3544" i="16"/>
  <c r="A3544" i="16" s="1"/>
  <c r="D3545" i="16"/>
  <c r="A3545" i="16" s="1"/>
  <c r="D3546" i="16"/>
  <c r="A3546" i="16" s="1"/>
  <c r="D3547" i="16"/>
  <c r="A3547" i="16" s="1"/>
  <c r="D3548" i="16"/>
  <c r="A3548" i="16" s="1"/>
  <c r="D3549" i="16"/>
  <c r="A3549" i="16" s="1"/>
  <c r="D3550" i="16"/>
  <c r="A3550" i="16" s="1"/>
  <c r="D3551" i="16"/>
  <c r="A3551" i="16" s="1"/>
  <c r="D3552" i="16"/>
  <c r="A3552" i="16" s="1"/>
  <c r="D3553" i="16"/>
  <c r="A3553" i="16" s="1"/>
  <c r="D3554" i="16"/>
  <c r="A3554" i="16" s="1"/>
  <c r="D3555" i="16"/>
  <c r="A3555" i="16" s="1"/>
  <c r="D3556" i="16"/>
  <c r="A3556" i="16" s="1"/>
  <c r="D3557" i="16"/>
  <c r="A3557" i="16" s="1"/>
  <c r="D3558" i="16"/>
  <c r="A3558" i="16" s="1"/>
  <c r="D3559" i="16"/>
  <c r="A3559" i="16" s="1"/>
  <c r="D3560" i="16"/>
  <c r="A3560" i="16" s="1"/>
  <c r="D3561" i="16"/>
  <c r="A3561" i="16" s="1"/>
  <c r="D3562" i="16"/>
  <c r="A3562" i="16" s="1"/>
  <c r="D3563" i="16"/>
  <c r="A3563" i="16" s="1"/>
  <c r="D3564" i="16"/>
  <c r="A3564" i="16" s="1"/>
  <c r="D3565" i="16"/>
  <c r="A3565" i="16" s="1"/>
  <c r="D3566" i="16"/>
  <c r="A3566" i="16" s="1"/>
  <c r="D3567" i="16"/>
  <c r="A3567" i="16" s="1"/>
  <c r="D3568" i="16"/>
  <c r="A3568" i="16" s="1"/>
  <c r="D3569" i="16"/>
  <c r="A3569" i="16" s="1"/>
  <c r="D3570" i="16"/>
  <c r="A3570" i="16" s="1"/>
  <c r="D3571" i="16"/>
  <c r="A3571" i="16" s="1"/>
  <c r="D3572" i="16"/>
  <c r="A3572" i="16" s="1"/>
  <c r="D3573" i="16"/>
  <c r="A3573" i="16" s="1"/>
  <c r="D3574" i="16"/>
  <c r="A3574" i="16" s="1"/>
  <c r="D3575" i="16"/>
  <c r="A3575" i="16" s="1"/>
  <c r="D3576" i="16"/>
  <c r="A3576" i="16" s="1"/>
  <c r="D3577" i="16"/>
  <c r="A3577" i="16" s="1"/>
  <c r="D3578" i="16"/>
  <c r="A3578" i="16" s="1"/>
  <c r="D3579" i="16"/>
  <c r="A3579" i="16" s="1"/>
  <c r="D3580" i="16"/>
  <c r="A3580" i="16" s="1"/>
  <c r="D3581" i="16"/>
  <c r="A3581" i="16" s="1"/>
  <c r="D3582" i="16"/>
  <c r="A3582" i="16" s="1"/>
  <c r="D3583" i="16"/>
  <c r="A3583" i="16" s="1"/>
  <c r="D3584" i="16"/>
  <c r="A3584" i="16" s="1"/>
  <c r="D3585" i="16"/>
  <c r="A3585" i="16" s="1"/>
  <c r="D3586" i="16"/>
  <c r="A3586" i="16" s="1"/>
  <c r="D3587" i="16"/>
  <c r="A3587" i="16" s="1"/>
  <c r="D3588" i="16"/>
  <c r="A3588" i="16" s="1"/>
  <c r="D3589" i="16"/>
  <c r="A3589" i="16" s="1"/>
  <c r="D3590" i="16"/>
  <c r="A3590" i="16" s="1"/>
  <c r="D3591" i="16"/>
  <c r="A3591" i="16" s="1"/>
  <c r="D3592" i="16"/>
  <c r="A3592" i="16" s="1"/>
  <c r="D3593" i="16"/>
  <c r="A3593" i="16" s="1"/>
  <c r="D3594" i="16"/>
  <c r="A3594" i="16" s="1"/>
  <c r="D3595" i="16"/>
  <c r="A3595" i="16" s="1"/>
  <c r="D3596" i="16"/>
  <c r="A3596" i="16" s="1"/>
  <c r="D3597" i="16"/>
  <c r="A3597" i="16" s="1"/>
  <c r="D3598" i="16"/>
  <c r="A3598" i="16" s="1"/>
  <c r="D3599" i="16"/>
  <c r="A3599" i="16" s="1"/>
  <c r="D3600" i="16"/>
  <c r="A3600" i="16" s="1"/>
  <c r="D3601" i="16"/>
  <c r="A3601" i="16" s="1"/>
  <c r="D3602" i="16"/>
  <c r="A3602" i="16" s="1"/>
  <c r="D3603" i="16"/>
  <c r="A3603" i="16" s="1"/>
  <c r="D3604" i="16"/>
  <c r="A3604" i="16" s="1"/>
  <c r="D3605" i="16"/>
  <c r="A3605" i="16" s="1"/>
  <c r="D3606" i="16"/>
  <c r="A3606" i="16" s="1"/>
  <c r="D3607" i="16"/>
  <c r="A3607" i="16" s="1"/>
  <c r="D3608" i="16"/>
  <c r="A3608" i="16" s="1"/>
  <c r="D3609" i="16"/>
  <c r="A3609" i="16" s="1"/>
  <c r="D3610" i="16"/>
  <c r="A3610" i="16" s="1"/>
  <c r="D3611" i="16"/>
  <c r="A3611" i="16" s="1"/>
  <c r="D3612" i="16"/>
  <c r="A3612" i="16" s="1"/>
  <c r="D3613" i="16"/>
  <c r="A3613" i="16" s="1"/>
  <c r="D3614" i="16"/>
  <c r="A3614" i="16" s="1"/>
  <c r="D3615" i="16"/>
  <c r="A3615" i="16" s="1"/>
  <c r="D3616" i="16"/>
  <c r="A3616" i="16" s="1"/>
  <c r="D3617" i="16"/>
  <c r="A3617" i="16" s="1"/>
  <c r="D3618" i="16"/>
  <c r="A3618" i="16" s="1"/>
  <c r="D3619" i="16"/>
  <c r="A3619" i="16" s="1"/>
  <c r="D3620" i="16"/>
  <c r="A3620" i="16" s="1"/>
  <c r="D3621" i="16"/>
  <c r="A3621" i="16" s="1"/>
  <c r="D3622" i="16"/>
  <c r="A3622" i="16" s="1"/>
  <c r="D3623" i="16"/>
  <c r="A3623" i="16" s="1"/>
  <c r="D3624" i="16"/>
  <c r="A3624" i="16" s="1"/>
  <c r="D3625" i="16"/>
  <c r="A3625" i="16" s="1"/>
  <c r="D3626" i="16"/>
  <c r="A3626" i="16" s="1"/>
  <c r="D3627" i="16"/>
  <c r="A3627" i="16" s="1"/>
  <c r="D3628" i="16"/>
  <c r="A3628" i="16" s="1"/>
  <c r="D3629" i="16"/>
  <c r="A3629" i="16" s="1"/>
  <c r="D3630" i="16"/>
  <c r="A3630" i="16" s="1"/>
  <c r="D3631" i="16"/>
  <c r="A3631" i="16" s="1"/>
  <c r="D3632" i="16"/>
  <c r="A3632" i="16" s="1"/>
  <c r="D3633" i="16"/>
  <c r="A3633" i="16" s="1"/>
  <c r="D3634" i="16"/>
  <c r="A3634" i="16" s="1"/>
  <c r="D3635" i="16"/>
  <c r="A3635" i="16" s="1"/>
  <c r="D3636" i="16"/>
  <c r="A3636" i="16" s="1"/>
  <c r="D3637" i="16"/>
  <c r="A3637" i="16" s="1"/>
  <c r="D3638" i="16"/>
  <c r="A3638" i="16" s="1"/>
  <c r="D3639" i="16"/>
  <c r="A3639" i="16" s="1"/>
  <c r="D3640" i="16"/>
  <c r="A3640" i="16" s="1"/>
  <c r="D3641" i="16"/>
  <c r="A3641" i="16" s="1"/>
  <c r="D3642" i="16"/>
  <c r="A3642" i="16" s="1"/>
  <c r="D3643" i="16"/>
  <c r="A3643" i="16" s="1"/>
  <c r="D3644" i="16"/>
  <c r="A3644" i="16" s="1"/>
  <c r="D3645" i="16"/>
  <c r="A3645" i="16" s="1"/>
  <c r="D3646" i="16"/>
  <c r="A3646" i="16" s="1"/>
  <c r="D3647" i="16"/>
  <c r="A3647" i="16" s="1"/>
  <c r="D3648" i="16"/>
  <c r="A3648" i="16" s="1"/>
  <c r="D3649" i="16"/>
  <c r="A3649" i="16" s="1"/>
  <c r="D3650" i="16"/>
  <c r="A3650" i="16" s="1"/>
  <c r="D3651" i="16"/>
  <c r="A3651" i="16" s="1"/>
  <c r="D3652" i="16"/>
  <c r="A3652" i="16" s="1"/>
  <c r="D3653" i="16"/>
  <c r="A3653" i="16" s="1"/>
  <c r="D3654" i="16"/>
  <c r="A3654" i="16" s="1"/>
  <c r="D3655" i="16"/>
  <c r="A3655" i="16" s="1"/>
  <c r="D3656" i="16"/>
  <c r="A3656" i="16" s="1"/>
  <c r="D3657" i="16"/>
  <c r="A3657" i="16" s="1"/>
  <c r="D3658" i="16"/>
  <c r="A3658" i="16" s="1"/>
  <c r="D3659" i="16"/>
  <c r="A3659" i="16" s="1"/>
  <c r="D3660" i="16"/>
  <c r="A3660" i="16" s="1"/>
  <c r="D3661" i="16"/>
  <c r="A3661" i="16" s="1"/>
  <c r="D3662" i="16"/>
  <c r="A3662" i="16" s="1"/>
  <c r="D3663" i="16"/>
  <c r="A3663" i="16" s="1"/>
  <c r="D3664" i="16"/>
  <c r="A3664" i="16" s="1"/>
  <c r="D3665" i="16"/>
  <c r="A3665" i="16" s="1"/>
  <c r="D3666" i="16"/>
  <c r="A3666" i="16" s="1"/>
  <c r="D3667" i="16"/>
  <c r="A3667" i="16" s="1"/>
  <c r="D3668" i="16"/>
  <c r="A3668" i="16" s="1"/>
  <c r="D3669" i="16"/>
  <c r="A3669" i="16" s="1"/>
  <c r="D3670" i="16"/>
  <c r="A3670" i="16" s="1"/>
  <c r="D3671" i="16"/>
  <c r="A3671" i="16" s="1"/>
  <c r="D3672" i="16"/>
  <c r="A3672" i="16" s="1"/>
  <c r="D3673" i="16"/>
  <c r="A3673" i="16" s="1"/>
  <c r="D3674" i="16"/>
  <c r="A3674" i="16" s="1"/>
  <c r="D3675" i="16"/>
  <c r="A3675" i="16" s="1"/>
  <c r="D3676" i="16"/>
  <c r="A3676" i="16" s="1"/>
  <c r="D3677" i="16"/>
  <c r="A3677" i="16" s="1"/>
  <c r="D3678" i="16"/>
  <c r="A3678" i="16" s="1"/>
  <c r="D3679" i="16"/>
  <c r="A3679" i="16" s="1"/>
  <c r="D3680" i="16"/>
  <c r="A3680" i="16" s="1"/>
  <c r="D3681" i="16"/>
  <c r="A3681" i="16" s="1"/>
  <c r="D3682" i="16"/>
  <c r="A3682" i="16" s="1"/>
  <c r="D3683" i="16"/>
  <c r="A3683" i="16" s="1"/>
  <c r="D3684" i="16"/>
  <c r="A3684" i="16" s="1"/>
  <c r="D3685" i="16"/>
  <c r="A3685" i="16" s="1"/>
  <c r="D3686" i="16"/>
  <c r="A3686" i="16" s="1"/>
  <c r="D3687" i="16"/>
  <c r="A3687" i="16" s="1"/>
  <c r="D3688" i="16"/>
  <c r="A3688" i="16" s="1"/>
  <c r="D3689" i="16"/>
  <c r="A3689" i="16" s="1"/>
  <c r="D3690" i="16"/>
  <c r="A3690" i="16" s="1"/>
  <c r="D3691" i="16"/>
  <c r="A3691" i="16" s="1"/>
  <c r="D3692" i="16"/>
  <c r="A3692" i="16" s="1"/>
  <c r="D3693" i="16"/>
  <c r="A3693" i="16" s="1"/>
  <c r="D3694" i="16"/>
  <c r="A3694" i="16" s="1"/>
  <c r="D3695" i="16"/>
  <c r="A3695" i="16" s="1"/>
  <c r="D3696" i="16"/>
  <c r="A3696" i="16" s="1"/>
  <c r="D3697" i="16"/>
  <c r="A3697" i="16" s="1"/>
  <c r="D3698" i="16"/>
  <c r="A3698" i="16" s="1"/>
  <c r="D3699" i="16"/>
  <c r="A3699" i="16" s="1"/>
  <c r="D3700" i="16"/>
  <c r="A3700" i="16" s="1"/>
  <c r="D3701" i="16"/>
  <c r="A3701" i="16" s="1"/>
  <c r="D3702" i="16"/>
  <c r="A3702" i="16" s="1"/>
  <c r="D3703" i="16"/>
  <c r="A3703" i="16" s="1"/>
  <c r="D3704" i="16"/>
  <c r="A3704" i="16" s="1"/>
  <c r="D3705" i="16"/>
  <c r="A3705" i="16" s="1"/>
  <c r="D3706" i="16"/>
  <c r="A3706" i="16" s="1"/>
  <c r="D3707" i="16"/>
  <c r="A3707" i="16" s="1"/>
  <c r="D3708" i="16"/>
  <c r="A3708" i="16" s="1"/>
  <c r="D3709" i="16"/>
  <c r="A3709" i="16" s="1"/>
  <c r="D3710" i="16"/>
  <c r="A3710" i="16" s="1"/>
  <c r="D3711" i="16"/>
  <c r="A3711" i="16" s="1"/>
  <c r="D3712" i="16"/>
  <c r="A3712" i="16" s="1"/>
  <c r="D3713" i="16"/>
  <c r="A3713" i="16" s="1"/>
  <c r="D3714" i="16"/>
  <c r="A3714" i="16" s="1"/>
  <c r="D3715" i="16"/>
  <c r="A3715" i="16" s="1"/>
  <c r="D3716" i="16"/>
  <c r="A3716" i="16" s="1"/>
  <c r="D3717" i="16"/>
  <c r="A3717" i="16" s="1"/>
  <c r="D3718" i="16"/>
  <c r="A3718" i="16" s="1"/>
  <c r="D3719" i="16"/>
  <c r="A3719" i="16" s="1"/>
  <c r="D3720" i="16"/>
  <c r="A3720" i="16" s="1"/>
  <c r="D3721" i="16"/>
  <c r="A3721" i="16" s="1"/>
  <c r="D3722" i="16"/>
  <c r="A3722" i="16" s="1"/>
  <c r="D3723" i="16"/>
  <c r="A3723" i="16" s="1"/>
  <c r="D3724" i="16"/>
  <c r="A3724" i="16" s="1"/>
  <c r="D3725" i="16"/>
  <c r="A3725" i="16" s="1"/>
  <c r="D3726" i="16"/>
  <c r="A3726" i="16" s="1"/>
  <c r="D3727" i="16"/>
  <c r="A3727" i="16" s="1"/>
  <c r="D3728" i="16"/>
  <c r="A3728" i="16" s="1"/>
  <c r="D3729" i="16"/>
  <c r="A3729" i="16" s="1"/>
  <c r="D3730" i="16"/>
  <c r="A3730" i="16" s="1"/>
  <c r="D3731" i="16"/>
  <c r="A3731" i="16" s="1"/>
  <c r="D3732" i="16"/>
  <c r="A3732" i="16" s="1"/>
  <c r="D3733" i="16"/>
  <c r="A3733" i="16" s="1"/>
  <c r="D3734" i="16"/>
  <c r="A3734" i="16" s="1"/>
  <c r="D3735" i="16"/>
  <c r="A3735" i="16" s="1"/>
  <c r="D3736" i="16"/>
  <c r="A3736" i="16" s="1"/>
  <c r="D3737" i="16"/>
  <c r="A3737" i="16" s="1"/>
  <c r="D3738" i="16"/>
  <c r="A3738" i="16" s="1"/>
  <c r="D3739" i="16"/>
  <c r="A3739" i="16" s="1"/>
  <c r="D3740" i="16"/>
  <c r="A3740" i="16" s="1"/>
  <c r="D3741" i="16"/>
  <c r="A3741" i="16" s="1"/>
  <c r="D3742" i="16"/>
  <c r="A3742" i="16" s="1"/>
  <c r="D3743" i="16"/>
  <c r="A3743" i="16" s="1"/>
  <c r="D3744" i="16"/>
  <c r="A3744" i="16" s="1"/>
  <c r="D3745" i="16"/>
  <c r="A3745" i="16" s="1"/>
  <c r="D3746" i="16"/>
  <c r="A3746" i="16" s="1"/>
  <c r="D3747" i="16"/>
  <c r="A3747" i="16" s="1"/>
  <c r="D3748" i="16"/>
  <c r="A3748" i="16" s="1"/>
  <c r="D3749" i="16"/>
  <c r="A3749" i="16" s="1"/>
  <c r="D3750" i="16"/>
  <c r="A3750" i="16" s="1"/>
  <c r="D3751" i="16"/>
  <c r="A3751" i="16" s="1"/>
  <c r="D3752" i="16"/>
  <c r="A3752" i="16" s="1"/>
  <c r="D3753" i="16"/>
  <c r="A3753" i="16" s="1"/>
  <c r="D3754" i="16"/>
  <c r="A3754" i="16" s="1"/>
  <c r="D3755" i="16"/>
  <c r="A3755" i="16" s="1"/>
  <c r="D3756" i="16"/>
  <c r="A3756" i="16" s="1"/>
  <c r="D3757" i="16"/>
  <c r="A3757" i="16" s="1"/>
  <c r="D3758" i="16"/>
  <c r="A3758" i="16" s="1"/>
  <c r="D3759" i="16"/>
  <c r="A3759" i="16" s="1"/>
  <c r="D3760" i="16"/>
  <c r="A3760" i="16" s="1"/>
  <c r="D3761" i="16"/>
  <c r="A3761" i="16" s="1"/>
  <c r="D3762" i="16"/>
  <c r="A3762" i="16" s="1"/>
  <c r="D3763" i="16"/>
  <c r="A3763" i="16" s="1"/>
  <c r="D3764" i="16"/>
  <c r="A3764" i="16" s="1"/>
  <c r="D3765" i="16"/>
  <c r="A3765" i="16" s="1"/>
  <c r="D3766" i="16"/>
  <c r="A3766" i="16" s="1"/>
  <c r="D3767" i="16"/>
  <c r="A3767" i="16" s="1"/>
  <c r="D3768" i="16"/>
  <c r="A3768" i="16" s="1"/>
  <c r="D3769" i="16"/>
  <c r="A3769" i="16" s="1"/>
  <c r="D3770" i="16"/>
  <c r="A3770" i="16" s="1"/>
  <c r="D3771" i="16"/>
  <c r="A3771" i="16" s="1"/>
  <c r="D3772" i="16"/>
  <c r="A3772" i="16" s="1"/>
  <c r="D3773" i="16"/>
  <c r="A3773" i="16" s="1"/>
  <c r="D3774" i="16"/>
  <c r="A3774" i="16" s="1"/>
  <c r="D3775" i="16"/>
  <c r="A3775" i="16" s="1"/>
  <c r="D3776" i="16"/>
  <c r="A3776" i="16" s="1"/>
  <c r="D3777" i="16"/>
  <c r="A3777" i="16" s="1"/>
  <c r="D3778" i="16"/>
  <c r="A3778" i="16" s="1"/>
  <c r="D3779" i="16"/>
  <c r="A3779" i="16" s="1"/>
  <c r="D3780" i="16"/>
  <c r="A3780" i="16" s="1"/>
  <c r="D3781" i="16"/>
  <c r="A3781" i="16" s="1"/>
  <c r="D3782" i="16"/>
  <c r="A3782" i="16" s="1"/>
  <c r="D3783" i="16"/>
  <c r="A3783" i="16" s="1"/>
  <c r="D3784" i="16"/>
  <c r="A3784" i="16" s="1"/>
  <c r="D3785" i="16"/>
  <c r="A3785" i="16" s="1"/>
  <c r="D3786" i="16"/>
  <c r="A3786" i="16" s="1"/>
  <c r="D3787" i="16"/>
  <c r="A3787" i="16" s="1"/>
  <c r="D3788" i="16"/>
  <c r="A3788" i="16" s="1"/>
  <c r="D3789" i="16"/>
  <c r="A3789" i="16" s="1"/>
  <c r="D3790" i="16"/>
  <c r="A3790" i="16" s="1"/>
  <c r="D3791" i="16"/>
  <c r="A3791" i="16" s="1"/>
  <c r="D3792" i="16"/>
  <c r="A3792" i="16" s="1"/>
  <c r="D3793" i="16"/>
  <c r="A3793" i="16" s="1"/>
  <c r="D3794" i="16"/>
  <c r="A3794" i="16" s="1"/>
  <c r="D3795" i="16"/>
  <c r="A3795" i="16" s="1"/>
  <c r="D3796" i="16"/>
  <c r="A3796" i="16" s="1"/>
  <c r="D3797" i="16"/>
  <c r="A3797" i="16" s="1"/>
  <c r="D3798" i="16"/>
  <c r="A3798" i="16" s="1"/>
  <c r="D3799" i="16"/>
  <c r="A3799" i="16" s="1"/>
  <c r="D3800" i="16"/>
  <c r="A3800" i="16" s="1"/>
  <c r="D3801" i="16"/>
  <c r="A3801" i="16" s="1"/>
  <c r="D3802" i="16"/>
  <c r="A3802" i="16" s="1"/>
  <c r="D3803" i="16"/>
  <c r="A3803" i="16" s="1"/>
  <c r="D3804" i="16"/>
  <c r="A3804" i="16" s="1"/>
  <c r="D3805" i="16"/>
  <c r="A3805" i="16" s="1"/>
  <c r="D3806" i="16"/>
  <c r="A3806" i="16" s="1"/>
  <c r="D3807" i="16"/>
  <c r="A3807" i="16" s="1"/>
  <c r="D3808" i="16"/>
  <c r="A3808" i="16" s="1"/>
  <c r="D3809" i="16"/>
  <c r="A3809" i="16" s="1"/>
  <c r="D3810" i="16"/>
  <c r="A3810" i="16" s="1"/>
  <c r="D3811" i="16"/>
  <c r="A3811" i="16" s="1"/>
  <c r="D3812" i="16"/>
  <c r="A3812" i="16" s="1"/>
  <c r="D3813" i="16"/>
  <c r="A3813" i="16" s="1"/>
  <c r="D3814" i="16"/>
  <c r="A3814" i="16" s="1"/>
  <c r="D3815" i="16"/>
  <c r="A3815" i="16" s="1"/>
  <c r="D3816" i="16"/>
  <c r="A3816" i="16" s="1"/>
  <c r="D3817" i="16"/>
  <c r="A3817" i="16" s="1"/>
  <c r="D3818" i="16"/>
  <c r="A3818" i="16" s="1"/>
  <c r="D3819" i="16"/>
  <c r="A3819" i="16" s="1"/>
  <c r="D3820" i="16"/>
  <c r="A3820" i="16" s="1"/>
  <c r="D3821" i="16"/>
  <c r="A3821" i="16" s="1"/>
  <c r="D3822" i="16"/>
  <c r="A3822" i="16" s="1"/>
  <c r="D3823" i="16"/>
  <c r="A3823" i="16" s="1"/>
  <c r="D3824" i="16"/>
  <c r="A3824" i="16" s="1"/>
  <c r="D3825" i="16"/>
  <c r="A3825" i="16" s="1"/>
  <c r="D3826" i="16"/>
  <c r="A3826" i="16" s="1"/>
  <c r="D3827" i="16"/>
  <c r="A3827" i="16" s="1"/>
  <c r="D3828" i="16"/>
  <c r="A3828" i="16" s="1"/>
  <c r="D3829" i="16"/>
  <c r="A3829" i="16" s="1"/>
  <c r="D3830" i="16"/>
  <c r="A3830" i="16" s="1"/>
  <c r="D3831" i="16"/>
  <c r="A3831" i="16" s="1"/>
  <c r="D3832" i="16"/>
  <c r="A3832" i="16" s="1"/>
  <c r="D3833" i="16"/>
  <c r="A3833" i="16" s="1"/>
  <c r="D3834" i="16"/>
  <c r="A3834" i="16" s="1"/>
  <c r="D3835" i="16"/>
  <c r="A3835" i="16" s="1"/>
  <c r="D3836" i="16"/>
  <c r="A3836" i="16" s="1"/>
  <c r="D3837" i="16"/>
  <c r="A3837" i="16" s="1"/>
  <c r="D3838" i="16"/>
  <c r="A3838" i="16" s="1"/>
  <c r="D3839" i="16"/>
  <c r="A3839" i="16" s="1"/>
  <c r="D3840" i="16"/>
  <c r="A3840" i="16" s="1"/>
  <c r="D3841" i="16"/>
  <c r="A3841" i="16" s="1"/>
  <c r="D3842" i="16"/>
  <c r="A3842" i="16" s="1"/>
  <c r="D3843" i="16"/>
  <c r="A3843" i="16" s="1"/>
  <c r="D3844" i="16"/>
  <c r="A3844" i="16" s="1"/>
  <c r="D3845" i="16"/>
  <c r="A3845" i="16" s="1"/>
  <c r="D3846" i="16"/>
  <c r="A3846" i="16" s="1"/>
  <c r="D3847" i="16"/>
  <c r="A3847" i="16" s="1"/>
  <c r="D3848" i="16"/>
  <c r="A3848" i="16" s="1"/>
  <c r="D3849" i="16"/>
  <c r="A3849" i="16" s="1"/>
  <c r="D3850" i="16"/>
  <c r="A3850" i="16" s="1"/>
  <c r="D3851" i="16"/>
  <c r="A3851" i="16" s="1"/>
  <c r="D3852" i="16"/>
  <c r="A3852" i="16" s="1"/>
  <c r="D3853" i="16"/>
  <c r="A3853" i="16" s="1"/>
  <c r="D3854" i="16"/>
  <c r="A3854" i="16" s="1"/>
  <c r="D3855" i="16"/>
  <c r="A3855" i="16" s="1"/>
  <c r="D3856" i="16"/>
  <c r="A3856" i="16" s="1"/>
  <c r="D3857" i="16"/>
  <c r="A3857" i="16" s="1"/>
  <c r="D3858" i="16"/>
  <c r="A3858" i="16" s="1"/>
  <c r="D3859" i="16"/>
  <c r="A3859" i="16" s="1"/>
  <c r="D3860" i="16"/>
  <c r="A3860" i="16" s="1"/>
  <c r="D3861" i="16"/>
  <c r="A3861" i="16" s="1"/>
  <c r="D3862" i="16"/>
  <c r="A3862" i="16" s="1"/>
  <c r="D3863" i="16"/>
  <c r="A3863" i="16" s="1"/>
  <c r="D3864" i="16"/>
  <c r="A3864" i="16" s="1"/>
  <c r="D3865" i="16"/>
  <c r="A3865" i="16" s="1"/>
  <c r="D3866" i="16"/>
  <c r="A3866" i="16" s="1"/>
  <c r="D3867" i="16"/>
  <c r="A3867" i="16" s="1"/>
  <c r="D3868" i="16"/>
  <c r="A3868" i="16" s="1"/>
  <c r="D3869" i="16"/>
  <c r="A3869" i="16" s="1"/>
  <c r="D3870" i="16"/>
  <c r="A3870" i="16" s="1"/>
  <c r="D3871" i="16"/>
  <c r="A3871" i="16" s="1"/>
  <c r="D3872" i="16"/>
  <c r="A3872" i="16" s="1"/>
  <c r="D3873" i="16"/>
  <c r="A3873" i="16" s="1"/>
  <c r="D3874" i="16"/>
  <c r="A3874" i="16" s="1"/>
  <c r="D3875" i="16"/>
  <c r="A3875" i="16" s="1"/>
  <c r="D3876" i="16"/>
  <c r="A3876" i="16" s="1"/>
  <c r="D3877" i="16"/>
  <c r="A3877" i="16" s="1"/>
  <c r="D3878" i="16"/>
  <c r="A3878" i="16" s="1"/>
  <c r="D3879" i="16"/>
  <c r="A3879" i="16" s="1"/>
  <c r="D3880" i="16"/>
  <c r="A3880" i="16" s="1"/>
  <c r="D3881" i="16"/>
  <c r="A3881" i="16" s="1"/>
  <c r="D3882" i="16"/>
  <c r="A3882" i="16" s="1"/>
  <c r="D3883" i="16"/>
  <c r="A3883" i="16" s="1"/>
  <c r="D3884" i="16"/>
  <c r="A3884" i="16" s="1"/>
  <c r="D3885" i="16"/>
  <c r="A3885" i="16" s="1"/>
  <c r="D3886" i="16"/>
  <c r="A3886" i="16" s="1"/>
  <c r="D3887" i="16"/>
  <c r="A3887" i="16" s="1"/>
  <c r="D3888" i="16"/>
  <c r="A3888" i="16" s="1"/>
  <c r="D3889" i="16"/>
  <c r="A3889" i="16" s="1"/>
  <c r="D3890" i="16"/>
  <c r="A3890" i="16" s="1"/>
  <c r="D3891" i="16"/>
  <c r="A3891" i="16" s="1"/>
  <c r="D3892" i="16"/>
  <c r="A3892" i="16" s="1"/>
  <c r="D3893" i="16"/>
  <c r="A3893" i="16" s="1"/>
  <c r="D3894" i="16"/>
  <c r="A3894" i="16" s="1"/>
  <c r="D3895" i="16"/>
  <c r="A3895" i="16" s="1"/>
  <c r="D3896" i="16"/>
  <c r="A3896" i="16" s="1"/>
  <c r="D3897" i="16"/>
  <c r="A3897" i="16" s="1"/>
  <c r="D3898" i="16"/>
  <c r="A3898" i="16" s="1"/>
  <c r="D3899" i="16"/>
  <c r="A3899" i="16" s="1"/>
  <c r="D3900" i="16"/>
  <c r="A3900" i="16" s="1"/>
  <c r="D3901" i="16"/>
  <c r="A3901" i="16" s="1"/>
  <c r="D3902" i="16"/>
  <c r="A3902" i="16" s="1"/>
  <c r="D3903" i="16"/>
  <c r="A3903" i="16" s="1"/>
  <c r="D3904" i="16"/>
  <c r="A3904" i="16" s="1"/>
  <c r="D3905" i="16"/>
  <c r="A3905" i="16" s="1"/>
  <c r="D3906" i="16"/>
  <c r="A3906" i="16" s="1"/>
  <c r="D3907" i="16"/>
  <c r="A3907" i="16" s="1"/>
  <c r="D3908" i="16"/>
  <c r="A3908" i="16" s="1"/>
  <c r="D3909" i="16"/>
  <c r="A3909" i="16" s="1"/>
  <c r="D3910" i="16"/>
  <c r="A3910" i="16" s="1"/>
  <c r="D3911" i="16"/>
  <c r="A3911" i="16" s="1"/>
  <c r="D3912" i="16"/>
  <c r="A3912" i="16" s="1"/>
  <c r="D3913" i="16"/>
  <c r="A3913" i="16" s="1"/>
  <c r="D3914" i="16"/>
  <c r="A3914" i="16" s="1"/>
  <c r="D3915" i="16"/>
  <c r="A3915" i="16" s="1"/>
  <c r="D3916" i="16"/>
  <c r="A3916" i="16" s="1"/>
  <c r="D3917" i="16"/>
  <c r="A3917" i="16" s="1"/>
  <c r="D3918" i="16"/>
  <c r="A3918" i="16" s="1"/>
  <c r="D3919" i="16"/>
  <c r="A3919" i="16" s="1"/>
  <c r="D3920" i="16"/>
  <c r="A3920" i="16" s="1"/>
  <c r="D3921" i="16"/>
  <c r="A3921" i="16" s="1"/>
  <c r="D3922" i="16"/>
  <c r="A3922" i="16" s="1"/>
  <c r="D3923" i="16"/>
  <c r="A3923" i="16" s="1"/>
  <c r="D3924" i="16"/>
  <c r="A3924" i="16" s="1"/>
  <c r="D3925" i="16"/>
  <c r="A3925" i="16" s="1"/>
  <c r="D3926" i="16"/>
  <c r="A3926" i="16" s="1"/>
  <c r="D3927" i="16"/>
  <c r="A3927" i="16" s="1"/>
  <c r="D3928" i="16"/>
  <c r="A3928" i="16" s="1"/>
  <c r="D3929" i="16"/>
  <c r="A3929" i="16" s="1"/>
  <c r="D3930" i="16"/>
  <c r="A3930" i="16" s="1"/>
  <c r="D3931" i="16"/>
  <c r="A3931" i="16" s="1"/>
  <c r="D3932" i="16"/>
  <c r="A3932" i="16" s="1"/>
  <c r="D3933" i="16"/>
  <c r="A3933" i="16" s="1"/>
  <c r="D3934" i="16"/>
  <c r="A3934" i="16" s="1"/>
  <c r="D3935" i="16"/>
  <c r="A3935" i="16" s="1"/>
  <c r="D3936" i="16"/>
  <c r="A3936" i="16" s="1"/>
  <c r="D3937" i="16"/>
  <c r="A3937" i="16" s="1"/>
  <c r="D3938" i="16"/>
  <c r="A3938" i="16" s="1"/>
  <c r="D3939" i="16"/>
  <c r="A3939" i="16" s="1"/>
  <c r="D3940" i="16"/>
  <c r="A3940" i="16" s="1"/>
  <c r="D3941" i="16"/>
  <c r="A3941" i="16" s="1"/>
  <c r="D3942" i="16"/>
  <c r="A3942" i="16" s="1"/>
  <c r="D3943" i="16"/>
  <c r="A3943" i="16" s="1"/>
  <c r="D3944" i="16"/>
  <c r="A3944" i="16" s="1"/>
  <c r="D3945" i="16"/>
  <c r="A3945" i="16" s="1"/>
  <c r="D3946" i="16"/>
  <c r="A3946" i="16" s="1"/>
  <c r="D3947" i="16"/>
  <c r="A3947" i="16" s="1"/>
  <c r="D3948" i="16"/>
  <c r="A3948" i="16" s="1"/>
  <c r="D3949" i="16"/>
  <c r="A3949" i="16" s="1"/>
  <c r="D3950" i="16"/>
  <c r="A3950" i="16" s="1"/>
  <c r="D3951" i="16"/>
  <c r="A3951" i="16" s="1"/>
  <c r="D3952" i="16"/>
  <c r="A3952" i="16" s="1"/>
  <c r="D3953" i="16"/>
  <c r="A3953" i="16" s="1"/>
  <c r="D3954" i="16"/>
  <c r="A3954" i="16" s="1"/>
  <c r="D3955" i="16"/>
  <c r="A3955" i="16" s="1"/>
  <c r="D3956" i="16"/>
  <c r="A3956" i="16" s="1"/>
  <c r="D3957" i="16"/>
  <c r="A3957" i="16" s="1"/>
  <c r="D3958" i="16"/>
  <c r="A3958" i="16" s="1"/>
  <c r="D3959" i="16"/>
  <c r="A3959" i="16" s="1"/>
  <c r="D3960" i="16"/>
  <c r="A3960" i="16" s="1"/>
  <c r="D3961" i="16"/>
  <c r="A3961" i="16" s="1"/>
  <c r="D3962" i="16"/>
  <c r="A3962" i="16" s="1"/>
  <c r="D3963" i="16"/>
  <c r="A3963" i="16" s="1"/>
  <c r="D3964" i="16"/>
  <c r="A3964" i="16" s="1"/>
  <c r="D3965" i="16"/>
  <c r="A3965" i="16" s="1"/>
  <c r="D3966" i="16"/>
  <c r="A3966" i="16" s="1"/>
  <c r="D3967" i="16"/>
  <c r="A3967" i="16" s="1"/>
  <c r="D3968" i="16"/>
  <c r="A3968" i="16" s="1"/>
  <c r="D3969" i="16"/>
  <c r="A3969" i="16" s="1"/>
  <c r="D3970" i="16"/>
  <c r="A3970" i="16" s="1"/>
  <c r="D3971" i="16"/>
  <c r="A3971" i="16" s="1"/>
  <c r="D3972" i="16"/>
  <c r="A3972" i="16" s="1"/>
  <c r="D3973" i="16"/>
  <c r="A3973" i="16" s="1"/>
  <c r="D3974" i="16"/>
  <c r="A3974" i="16" s="1"/>
  <c r="D3975" i="16"/>
  <c r="A3975" i="16" s="1"/>
  <c r="D3976" i="16"/>
  <c r="A3976" i="16" s="1"/>
  <c r="D3977" i="16"/>
  <c r="A3977" i="16" s="1"/>
  <c r="D3978" i="16"/>
  <c r="A3978" i="16" s="1"/>
  <c r="D3979" i="16"/>
  <c r="A3979" i="16" s="1"/>
  <c r="D3980" i="16"/>
  <c r="A3980" i="16" s="1"/>
  <c r="D3981" i="16"/>
  <c r="A3981" i="16" s="1"/>
  <c r="D3982" i="16"/>
  <c r="A3982" i="16" s="1"/>
  <c r="D3983" i="16"/>
  <c r="A3983" i="16" s="1"/>
  <c r="D3984" i="16"/>
  <c r="A3984" i="16" s="1"/>
  <c r="D3985" i="16"/>
  <c r="A3985" i="16" s="1"/>
  <c r="D3986" i="16"/>
  <c r="A3986" i="16" s="1"/>
  <c r="D3987" i="16"/>
  <c r="A3987" i="16" s="1"/>
  <c r="D3988" i="16"/>
  <c r="A3988" i="16" s="1"/>
  <c r="D3989" i="16"/>
  <c r="A3989" i="16" s="1"/>
  <c r="D3990" i="16"/>
  <c r="A3990" i="16" s="1"/>
  <c r="D3991" i="16"/>
  <c r="A3991" i="16" s="1"/>
  <c r="D3992" i="16"/>
  <c r="A3992" i="16" s="1"/>
  <c r="D3993" i="16"/>
  <c r="A3993" i="16" s="1"/>
  <c r="D3994" i="16"/>
  <c r="A3994" i="16" s="1"/>
  <c r="D3995" i="16"/>
  <c r="A3995" i="16" s="1"/>
  <c r="D3996" i="16"/>
  <c r="A3996" i="16" s="1"/>
  <c r="D3997" i="16"/>
  <c r="A3997" i="16" s="1"/>
  <c r="D3998" i="16"/>
  <c r="A3998" i="16" s="1"/>
  <c r="D3999" i="16"/>
  <c r="A3999" i="16" s="1"/>
  <c r="D4000" i="16"/>
  <c r="A4000" i="16" s="1"/>
  <c r="D4001" i="16"/>
  <c r="A4001" i="16" s="1"/>
  <c r="D4002" i="16"/>
  <c r="A4002" i="16" s="1"/>
  <c r="D4003" i="16"/>
  <c r="A4003" i="16" s="1"/>
  <c r="D4004" i="16"/>
  <c r="A4004" i="16" s="1"/>
  <c r="D4005" i="16"/>
  <c r="A4005" i="16" s="1"/>
  <c r="D4006" i="16"/>
  <c r="A4006" i="16" s="1"/>
  <c r="D4007" i="16"/>
  <c r="A4007" i="16" s="1"/>
  <c r="D4008" i="16"/>
  <c r="A4008" i="16" s="1"/>
  <c r="D4009" i="16"/>
  <c r="A4009" i="16" s="1"/>
  <c r="D4010" i="16"/>
  <c r="A4010" i="16" s="1"/>
  <c r="D4011" i="16"/>
  <c r="A4011" i="16" s="1"/>
  <c r="D4012" i="16"/>
  <c r="A4012" i="16" s="1"/>
  <c r="D4013" i="16"/>
  <c r="A4013" i="16" s="1"/>
  <c r="D4014" i="16"/>
  <c r="A4014" i="16" s="1"/>
  <c r="D4015" i="16"/>
  <c r="A4015" i="16" s="1"/>
  <c r="D4016" i="16"/>
  <c r="A4016" i="16" s="1"/>
  <c r="D4017" i="16"/>
  <c r="A4017" i="16" s="1"/>
  <c r="D4018" i="16"/>
  <c r="A4018" i="16" s="1"/>
  <c r="D4019" i="16"/>
  <c r="A4019" i="16" s="1"/>
  <c r="D4020" i="16"/>
  <c r="A4020" i="16" s="1"/>
  <c r="D4021" i="16"/>
  <c r="A4021" i="16" s="1"/>
  <c r="D4022" i="16"/>
  <c r="A4022" i="16" s="1"/>
  <c r="D4023" i="16"/>
  <c r="A4023" i="16" s="1"/>
  <c r="D4024" i="16"/>
  <c r="A4024" i="16" s="1"/>
  <c r="D4025" i="16"/>
  <c r="A4025" i="16" s="1"/>
  <c r="D4026" i="16"/>
  <c r="A4026" i="16" s="1"/>
  <c r="D4027" i="16"/>
  <c r="A4027" i="16" s="1"/>
  <c r="D4028" i="16"/>
  <c r="A4028" i="16" s="1"/>
  <c r="D4029" i="16"/>
  <c r="A4029" i="16" s="1"/>
  <c r="D4030" i="16"/>
  <c r="A4030" i="16" s="1"/>
  <c r="D4031" i="16"/>
  <c r="A4031" i="16" s="1"/>
  <c r="D4032" i="16"/>
  <c r="A4032" i="16" s="1"/>
  <c r="D4033" i="16"/>
  <c r="A4033" i="16" s="1"/>
  <c r="D4034" i="16"/>
  <c r="A4034" i="16" s="1"/>
  <c r="D4035" i="16"/>
  <c r="A4035" i="16" s="1"/>
  <c r="D4036" i="16"/>
  <c r="A4036" i="16" s="1"/>
  <c r="D4037" i="16"/>
  <c r="A4037" i="16" s="1"/>
  <c r="D4038" i="16"/>
  <c r="A4038" i="16" s="1"/>
  <c r="D4039" i="16"/>
  <c r="A4039" i="16" s="1"/>
  <c r="D4040" i="16"/>
  <c r="A4040" i="16" s="1"/>
  <c r="D4041" i="16"/>
  <c r="A4041" i="16" s="1"/>
  <c r="D4042" i="16"/>
  <c r="A4042" i="16" s="1"/>
  <c r="D4043" i="16"/>
  <c r="A4043" i="16" s="1"/>
  <c r="D4044" i="16"/>
  <c r="A4044" i="16" s="1"/>
  <c r="D4045" i="16"/>
  <c r="A4045" i="16" s="1"/>
  <c r="D4046" i="16"/>
  <c r="A4046" i="16" s="1"/>
  <c r="D4047" i="16"/>
  <c r="A4047" i="16" s="1"/>
  <c r="D4048" i="16"/>
  <c r="A4048" i="16" s="1"/>
  <c r="D4049" i="16"/>
  <c r="A4049" i="16" s="1"/>
  <c r="D4050" i="16"/>
  <c r="A4050" i="16" s="1"/>
  <c r="D4051" i="16"/>
  <c r="A4051" i="16" s="1"/>
  <c r="D4052" i="16"/>
  <c r="A4052" i="16" s="1"/>
  <c r="D4053" i="16"/>
  <c r="A4053" i="16" s="1"/>
  <c r="D4054" i="16"/>
  <c r="A4054" i="16" s="1"/>
  <c r="D4055" i="16"/>
  <c r="A4055" i="16" s="1"/>
  <c r="D4056" i="16"/>
  <c r="A4056" i="16" s="1"/>
  <c r="D4057" i="16"/>
  <c r="A4057" i="16" s="1"/>
  <c r="D4058" i="16"/>
  <c r="A4058" i="16" s="1"/>
  <c r="D4059" i="16"/>
  <c r="A4059" i="16" s="1"/>
  <c r="D4060" i="16"/>
  <c r="A4060" i="16" s="1"/>
  <c r="D4061" i="16"/>
  <c r="A4061" i="16" s="1"/>
  <c r="D4062" i="16"/>
  <c r="A4062" i="16" s="1"/>
  <c r="D4063" i="16"/>
  <c r="A4063" i="16" s="1"/>
  <c r="D4064" i="16"/>
  <c r="A4064" i="16" s="1"/>
  <c r="D4065" i="16"/>
  <c r="A4065" i="16" s="1"/>
  <c r="D4066" i="16"/>
  <c r="A4066" i="16" s="1"/>
  <c r="D4067" i="16"/>
  <c r="A4067" i="16" s="1"/>
  <c r="D4068" i="16"/>
  <c r="A4068" i="16" s="1"/>
  <c r="D4069" i="16"/>
  <c r="A4069" i="16" s="1"/>
  <c r="D4070" i="16"/>
  <c r="A4070" i="16" s="1"/>
  <c r="D4071" i="16"/>
  <c r="A4071" i="16" s="1"/>
  <c r="D4072" i="16"/>
  <c r="A4072" i="16" s="1"/>
  <c r="D4073" i="16"/>
  <c r="A4073" i="16" s="1"/>
  <c r="D4074" i="16"/>
  <c r="A4074" i="16" s="1"/>
  <c r="D4075" i="16"/>
  <c r="A4075" i="16" s="1"/>
  <c r="D4076" i="16"/>
  <c r="A4076" i="16" s="1"/>
  <c r="D4077" i="16"/>
  <c r="A4077" i="16" s="1"/>
  <c r="D4078" i="16"/>
  <c r="A4078" i="16" s="1"/>
  <c r="D4079" i="16"/>
  <c r="A4079" i="16" s="1"/>
  <c r="D4080" i="16"/>
  <c r="A4080" i="16" s="1"/>
  <c r="D4081" i="16"/>
  <c r="A4081" i="16" s="1"/>
  <c r="D4082" i="16"/>
  <c r="A4082" i="16" s="1"/>
  <c r="D4083" i="16"/>
  <c r="A4083" i="16" s="1"/>
  <c r="D4084" i="16"/>
  <c r="A4084" i="16" s="1"/>
  <c r="D4085" i="16"/>
  <c r="A4085" i="16" s="1"/>
  <c r="D4086" i="16"/>
  <c r="A4086" i="16" s="1"/>
  <c r="D4087" i="16"/>
  <c r="A4087" i="16" s="1"/>
  <c r="D4088" i="16"/>
  <c r="A4088" i="16" s="1"/>
  <c r="D4089" i="16"/>
  <c r="A4089" i="16" s="1"/>
  <c r="D4090" i="16"/>
  <c r="A4090" i="16" s="1"/>
  <c r="D4091" i="16"/>
  <c r="A4091" i="16" s="1"/>
  <c r="D4092" i="16"/>
  <c r="A4092" i="16" s="1"/>
  <c r="D4093" i="16"/>
  <c r="A4093" i="16" s="1"/>
  <c r="D4094" i="16"/>
  <c r="A4094" i="16" s="1"/>
  <c r="D4095" i="16"/>
  <c r="A4095" i="16" s="1"/>
  <c r="D4096" i="16"/>
  <c r="A4096" i="16" s="1"/>
  <c r="D4097" i="16"/>
  <c r="A4097" i="16" s="1"/>
  <c r="D4098" i="16"/>
  <c r="A4098" i="16" s="1"/>
  <c r="D4099" i="16"/>
  <c r="A4099" i="16" s="1"/>
  <c r="D4100" i="16"/>
  <c r="A4100" i="16" s="1"/>
  <c r="D4101" i="16"/>
  <c r="A4101" i="16" s="1"/>
  <c r="D4102" i="16"/>
  <c r="A4102" i="16" s="1"/>
  <c r="D4103" i="16"/>
  <c r="A4103" i="16" s="1"/>
  <c r="D4104" i="16"/>
  <c r="A4104" i="16" s="1"/>
  <c r="D4105" i="16"/>
  <c r="A4105" i="16" s="1"/>
  <c r="D4106" i="16"/>
  <c r="A4106" i="16" s="1"/>
  <c r="D4107" i="16"/>
  <c r="A4107" i="16" s="1"/>
  <c r="D4108" i="16"/>
  <c r="A4108" i="16" s="1"/>
  <c r="D4109" i="16"/>
  <c r="A4109" i="16" s="1"/>
  <c r="D4110" i="16"/>
  <c r="A4110" i="16" s="1"/>
  <c r="D4111" i="16"/>
  <c r="A4111" i="16" s="1"/>
  <c r="D4112" i="16"/>
  <c r="A4112" i="16" s="1"/>
  <c r="D4113" i="16"/>
  <c r="A4113" i="16" s="1"/>
  <c r="D4114" i="16"/>
  <c r="A4114" i="16" s="1"/>
  <c r="D4115" i="16"/>
  <c r="A4115" i="16" s="1"/>
  <c r="D4116" i="16"/>
  <c r="A4116" i="16" s="1"/>
  <c r="D4117" i="16"/>
  <c r="A4117" i="16" s="1"/>
  <c r="D4118" i="16"/>
  <c r="A4118" i="16" s="1"/>
  <c r="D4119" i="16"/>
  <c r="A4119" i="16" s="1"/>
  <c r="D4120" i="16"/>
  <c r="A4120" i="16" s="1"/>
  <c r="D4121" i="16"/>
  <c r="A4121" i="16" s="1"/>
  <c r="D4122" i="16"/>
  <c r="A4122" i="16" s="1"/>
  <c r="D4123" i="16"/>
  <c r="A4123" i="16" s="1"/>
  <c r="D4124" i="16"/>
  <c r="A4124" i="16" s="1"/>
  <c r="D4125" i="16"/>
  <c r="A4125" i="16" s="1"/>
  <c r="D4126" i="16"/>
  <c r="A4126" i="16" s="1"/>
  <c r="D4127" i="16"/>
  <c r="A4127" i="16" s="1"/>
  <c r="D4128" i="16"/>
  <c r="A4128" i="16" s="1"/>
  <c r="D4129" i="16"/>
  <c r="A4129" i="16" s="1"/>
  <c r="D4130" i="16"/>
  <c r="A4130" i="16" s="1"/>
  <c r="D4131" i="16"/>
  <c r="A4131" i="16" s="1"/>
  <c r="D4132" i="16"/>
  <c r="A4132" i="16" s="1"/>
  <c r="D4133" i="16"/>
  <c r="A4133" i="16" s="1"/>
  <c r="D4134" i="16"/>
  <c r="A4134" i="16" s="1"/>
  <c r="D4135" i="16"/>
  <c r="A4135" i="16" s="1"/>
  <c r="D4136" i="16"/>
  <c r="A4136" i="16" s="1"/>
  <c r="D4137" i="16"/>
  <c r="A4137" i="16" s="1"/>
  <c r="D4138" i="16"/>
  <c r="A4138" i="16" s="1"/>
  <c r="D4139" i="16"/>
  <c r="A4139" i="16" s="1"/>
  <c r="D4140" i="16"/>
  <c r="A4140" i="16" s="1"/>
  <c r="D4141" i="16"/>
  <c r="A4141" i="16" s="1"/>
  <c r="D4142" i="16"/>
  <c r="A4142" i="16" s="1"/>
  <c r="D4143" i="16"/>
  <c r="A4143" i="16" s="1"/>
  <c r="D4144" i="16"/>
  <c r="A4144" i="16" s="1"/>
  <c r="D4145" i="16"/>
  <c r="A4145" i="16" s="1"/>
  <c r="D4146" i="16"/>
  <c r="A4146" i="16" s="1"/>
  <c r="D4147" i="16"/>
  <c r="A4147" i="16" s="1"/>
  <c r="D4148" i="16"/>
  <c r="A4148" i="16" s="1"/>
  <c r="D4149" i="16"/>
  <c r="A4149" i="16" s="1"/>
  <c r="D4150" i="16"/>
  <c r="A4150" i="16" s="1"/>
  <c r="D4151" i="16"/>
  <c r="A4151" i="16" s="1"/>
  <c r="D4152" i="16"/>
  <c r="A4152" i="16" s="1"/>
  <c r="D4153" i="16"/>
  <c r="A4153" i="16" s="1"/>
  <c r="D4154" i="16"/>
  <c r="A4154" i="16" s="1"/>
  <c r="D4155" i="16"/>
  <c r="A4155" i="16" s="1"/>
  <c r="D4156" i="16"/>
  <c r="A4156" i="16" s="1"/>
  <c r="D4157" i="16"/>
  <c r="A4157" i="16" s="1"/>
  <c r="D4158" i="16"/>
  <c r="A4158" i="16" s="1"/>
  <c r="D4159" i="16"/>
  <c r="A4159" i="16" s="1"/>
  <c r="D4160" i="16"/>
  <c r="A4160" i="16" s="1"/>
  <c r="D4161" i="16"/>
  <c r="A4161" i="16" s="1"/>
  <c r="D4162" i="16"/>
  <c r="A4162" i="16" s="1"/>
  <c r="D4163" i="16"/>
  <c r="A4163" i="16" s="1"/>
  <c r="D4164" i="16"/>
  <c r="A4164" i="16" s="1"/>
  <c r="D4165" i="16"/>
  <c r="A4165" i="16" s="1"/>
  <c r="D4166" i="16"/>
  <c r="A4166" i="16" s="1"/>
  <c r="D4167" i="16"/>
  <c r="A4167" i="16" s="1"/>
  <c r="D4168" i="16"/>
  <c r="A4168" i="16" s="1"/>
  <c r="D4169" i="16"/>
  <c r="A4169" i="16" s="1"/>
  <c r="D4170" i="16"/>
  <c r="A4170" i="16" s="1"/>
  <c r="D4171" i="16"/>
  <c r="A4171" i="16" s="1"/>
  <c r="D4172" i="16"/>
  <c r="A4172" i="16" s="1"/>
  <c r="D4173" i="16"/>
  <c r="A4173" i="16" s="1"/>
  <c r="D4174" i="16"/>
  <c r="A4174" i="16" s="1"/>
  <c r="D4175" i="16"/>
  <c r="A4175" i="16" s="1"/>
  <c r="D4176" i="16"/>
  <c r="A4176" i="16" s="1"/>
  <c r="D4177" i="16"/>
  <c r="A4177" i="16" s="1"/>
  <c r="D4178" i="16"/>
  <c r="A4178" i="16" s="1"/>
  <c r="D4179" i="16"/>
  <c r="A4179" i="16" s="1"/>
  <c r="D4180" i="16"/>
  <c r="A4180" i="16" s="1"/>
  <c r="D4181" i="16"/>
  <c r="A4181" i="16" s="1"/>
  <c r="D4182" i="16"/>
  <c r="A4182" i="16" s="1"/>
  <c r="D4183" i="16"/>
  <c r="A4183" i="16" s="1"/>
  <c r="D4184" i="16"/>
  <c r="A4184" i="16" s="1"/>
  <c r="D4185" i="16"/>
  <c r="A4185" i="16" s="1"/>
  <c r="D4186" i="16"/>
  <c r="A4186" i="16" s="1"/>
  <c r="D4187" i="16"/>
  <c r="A4187" i="16" s="1"/>
  <c r="D4188" i="16"/>
  <c r="A4188" i="16" s="1"/>
  <c r="D4189" i="16"/>
  <c r="A4189" i="16" s="1"/>
  <c r="D4190" i="16"/>
  <c r="A4190" i="16" s="1"/>
  <c r="D4191" i="16"/>
  <c r="A4191" i="16" s="1"/>
  <c r="D4192" i="16"/>
  <c r="A4192" i="16" s="1"/>
  <c r="D4193" i="16"/>
  <c r="A4193" i="16" s="1"/>
  <c r="D4194" i="16"/>
  <c r="A4194" i="16" s="1"/>
  <c r="D4195" i="16"/>
  <c r="A4195" i="16" s="1"/>
  <c r="D4196" i="16"/>
  <c r="A4196" i="16" s="1"/>
  <c r="D4197" i="16"/>
  <c r="A4197" i="16" s="1"/>
  <c r="D4198" i="16"/>
  <c r="A4198" i="16" s="1"/>
  <c r="D4199" i="16"/>
  <c r="A4199" i="16" s="1"/>
  <c r="D4200" i="16"/>
  <c r="A4200" i="16" s="1"/>
  <c r="D4201" i="16"/>
  <c r="A4201" i="16" s="1"/>
  <c r="D4202" i="16"/>
  <c r="A4202" i="16" s="1"/>
  <c r="D4203" i="16"/>
  <c r="A4203" i="16" s="1"/>
  <c r="D4204" i="16"/>
  <c r="A4204" i="16" s="1"/>
  <c r="D4205" i="16"/>
  <c r="A4205" i="16" s="1"/>
  <c r="D4206" i="16"/>
  <c r="A4206" i="16" s="1"/>
  <c r="D4207" i="16"/>
  <c r="A4207" i="16" s="1"/>
  <c r="D4208" i="16"/>
  <c r="A4208" i="16" s="1"/>
  <c r="D4209" i="16"/>
  <c r="A4209" i="16" s="1"/>
  <c r="D4210" i="16"/>
  <c r="A4210" i="16" s="1"/>
  <c r="D4211" i="16"/>
  <c r="A4211" i="16" s="1"/>
  <c r="D4212" i="16"/>
  <c r="A4212" i="16" s="1"/>
  <c r="D4213" i="16"/>
  <c r="A4213" i="16" s="1"/>
  <c r="D4214" i="16"/>
  <c r="A4214" i="16" s="1"/>
  <c r="D4215" i="16"/>
  <c r="A4215" i="16" s="1"/>
  <c r="D4216" i="16"/>
  <c r="A4216" i="16" s="1"/>
  <c r="D4217" i="16"/>
  <c r="A4217" i="16" s="1"/>
  <c r="D4218" i="16"/>
  <c r="A4218" i="16" s="1"/>
  <c r="D4219" i="16"/>
  <c r="A4219" i="16" s="1"/>
  <c r="D4220" i="16"/>
  <c r="A4220" i="16" s="1"/>
  <c r="D4221" i="16"/>
  <c r="A4221" i="16" s="1"/>
  <c r="D4222" i="16"/>
  <c r="A4222" i="16" s="1"/>
  <c r="D4223" i="16"/>
  <c r="A4223" i="16" s="1"/>
  <c r="D4224" i="16"/>
  <c r="A4224" i="16" s="1"/>
  <c r="D4225" i="16"/>
  <c r="A4225" i="16" s="1"/>
  <c r="D4226" i="16"/>
  <c r="A4226" i="16" s="1"/>
  <c r="D4227" i="16"/>
  <c r="A4227" i="16" s="1"/>
  <c r="D4228" i="16"/>
  <c r="A4228" i="16" s="1"/>
  <c r="D4229" i="16"/>
  <c r="A4229" i="16" s="1"/>
  <c r="D4230" i="16"/>
  <c r="A4230" i="16" s="1"/>
  <c r="D4231" i="16"/>
  <c r="A4231" i="16" s="1"/>
  <c r="D4232" i="16"/>
  <c r="A4232" i="16" s="1"/>
  <c r="D4233" i="16"/>
  <c r="A4233" i="16" s="1"/>
  <c r="D4234" i="16"/>
  <c r="A4234" i="16" s="1"/>
  <c r="D4235" i="16"/>
  <c r="A4235" i="16" s="1"/>
  <c r="D4236" i="16"/>
  <c r="A4236" i="16" s="1"/>
  <c r="D4237" i="16"/>
  <c r="A4237" i="16" s="1"/>
  <c r="D4238" i="16"/>
  <c r="A4238" i="16" s="1"/>
  <c r="D4239" i="16"/>
  <c r="A4239" i="16" s="1"/>
  <c r="D4240" i="16"/>
  <c r="A4240" i="16" s="1"/>
  <c r="D4241" i="16"/>
  <c r="A4241" i="16" s="1"/>
  <c r="D4242" i="16"/>
  <c r="A4242" i="16" s="1"/>
  <c r="D4243" i="16"/>
  <c r="A4243" i="16" s="1"/>
  <c r="D4244" i="16"/>
  <c r="A4244" i="16" s="1"/>
  <c r="D4245" i="16"/>
  <c r="A4245" i="16" s="1"/>
  <c r="D4246" i="16"/>
  <c r="A4246" i="16" s="1"/>
  <c r="D4247" i="16"/>
  <c r="A4247" i="16" s="1"/>
  <c r="D4248" i="16"/>
  <c r="A4248" i="16" s="1"/>
  <c r="D4249" i="16"/>
  <c r="A4249" i="16" s="1"/>
  <c r="D4250" i="16"/>
  <c r="A4250" i="16" s="1"/>
  <c r="D4251" i="16"/>
  <c r="A4251" i="16" s="1"/>
  <c r="D4252" i="16"/>
  <c r="A4252" i="16" s="1"/>
  <c r="D4253" i="16"/>
  <c r="A4253" i="16" s="1"/>
  <c r="D4254" i="16"/>
  <c r="A4254" i="16" s="1"/>
  <c r="D4255" i="16"/>
  <c r="A4255" i="16" s="1"/>
  <c r="D4256" i="16"/>
  <c r="A4256" i="16" s="1"/>
  <c r="D4257" i="16"/>
  <c r="A4257" i="16" s="1"/>
  <c r="D4258" i="16"/>
  <c r="A4258" i="16" s="1"/>
  <c r="D4259" i="16"/>
  <c r="A4259" i="16" s="1"/>
  <c r="D4260" i="16"/>
  <c r="A4260" i="16" s="1"/>
  <c r="D4261" i="16"/>
  <c r="A4261" i="16" s="1"/>
  <c r="D4262" i="16"/>
  <c r="A4262" i="16" s="1"/>
  <c r="D4263" i="16"/>
  <c r="A4263" i="16" s="1"/>
  <c r="D4264" i="16"/>
  <c r="A4264" i="16" s="1"/>
  <c r="D4265" i="16"/>
  <c r="A4265" i="16" s="1"/>
  <c r="D4266" i="16"/>
  <c r="A4266" i="16" s="1"/>
  <c r="D4267" i="16"/>
  <c r="A4267" i="16" s="1"/>
  <c r="D4268" i="16"/>
  <c r="A4268" i="16" s="1"/>
  <c r="D4269" i="16"/>
  <c r="A4269" i="16" s="1"/>
  <c r="D4270" i="16"/>
  <c r="A4270" i="16" s="1"/>
  <c r="D4271" i="16"/>
  <c r="A4271" i="16" s="1"/>
  <c r="D4272" i="16"/>
  <c r="A4272" i="16" s="1"/>
  <c r="D4273" i="16"/>
  <c r="A4273" i="16" s="1"/>
  <c r="D4274" i="16"/>
  <c r="A4274" i="16" s="1"/>
  <c r="D4275" i="16"/>
  <c r="A4275" i="16" s="1"/>
  <c r="D4276" i="16"/>
  <c r="A4276" i="16" s="1"/>
  <c r="D4277" i="16"/>
  <c r="A4277" i="16" s="1"/>
  <c r="D4278" i="16"/>
  <c r="A4278" i="16" s="1"/>
  <c r="D4279" i="16"/>
  <c r="A4279" i="16" s="1"/>
  <c r="D4280" i="16"/>
  <c r="A4280" i="16" s="1"/>
  <c r="D4281" i="16"/>
  <c r="A4281" i="16" s="1"/>
  <c r="D4282" i="16"/>
  <c r="A4282" i="16" s="1"/>
  <c r="D4283" i="16"/>
  <c r="A4283" i="16" s="1"/>
  <c r="D4284" i="16"/>
  <c r="A4284" i="16" s="1"/>
  <c r="D4285" i="16"/>
  <c r="A4285" i="16" s="1"/>
  <c r="D4286" i="16"/>
  <c r="A4286" i="16" s="1"/>
  <c r="D4287" i="16"/>
  <c r="A4287" i="16" s="1"/>
  <c r="D4288" i="16"/>
  <c r="A4288" i="16" s="1"/>
  <c r="D4289" i="16"/>
  <c r="A4289" i="16" s="1"/>
  <c r="D4290" i="16"/>
  <c r="A4290" i="16" s="1"/>
  <c r="D4291" i="16"/>
  <c r="A4291" i="16" s="1"/>
  <c r="D4292" i="16"/>
  <c r="A4292" i="16" s="1"/>
  <c r="D4293" i="16"/>
  <c r="A4293" i="16" s="1"/>
  <c r="D4294" i="16"/>
  <c r="A4294" i="16" s="1"/>
  <c r="D4295" i="16"/>
  <c r="A4295" i="16" s="1"/>
  <c r="D4296" i="16"/>
  <c r="A4296" i="16" s="1"/>
  <c r="D4297" i="16"/>
  <c r="A4297" i="16" s="1"/>
  <c r="D4298" i="16"/>
  <c r="A4298" i="16" s="1"/>
  <c r="D4299" i="16"/>
  <c r="A4299" i="16" s="1"/>
  <c r="D4300" i="16"/>
  <c r="A4300" i="16" s="1"/>
  <c r="D4301" i="16"/>
  <c r="A4301" i="16" s="1"/>
  <c r="D4302" i="16"/>
  <c r="A4302" i="16" s="1"/>
  <c r="D4303" i="16"/>
  <c r="A4303" i="16" s="1"/>
  <c r="D4304" i="16"/>
  <c r="A4304" i="16" s="1"/>
  <c r="D4305" i="16"/>
  <c r="A4305" i="16" s="1"/>
  <c r="D4306" i="16"/>
  <c r="A4306" i="16" s="1"/>
  <c r="D4307" i="16"/>
  <c r="A4307" i="16" s="1"/>
  <c r="D4308" i="16"/>
  <c r="A4308" i="16" s="1"/>
  <c r="D4309" i="16"/>
  <c r="A4309" i="16" s="1"/>
  <c r="D4310" i="16"/>
  <c r="A4310" i="16" s="1"/>
  <c r="D4311" i="16"/>
  <c r="A4311" i="16" s="1"/>
  <c r="D4312" i="16"/>
  <c r="A4312" i="16" s="1"/>
  <c r="D4313" i="16"/>
  <c r="A4313" i="16" s="1"/>
  <c r="D4314" i="16"/>
  <c r="A4314" i="16" s="1"/>
  <c r="D4315" i="16"/>
  <c r="A4315" i="16" s="1"/>
  <c r="D4316" i="16"/>
  <c r="A4316" i="16" s="1"/>
  <c r="D4317" i="16"/>
  <c r="A4317" i="16" s="1"/>
  <c r="D4318" i="16"/>
  <c r="A4318" i="16" s="1"/>
  <c r="D4319" i="16"/>
  <c r="A4319" i="16" s="1"/>
  <c r="D4320" i="16"/>
  <c r="A4320" i="16" s="1"/>
  <c r="D4321" i="16"/>
  <c r="A4321" i="16" s="1"/>
  <c r="D4322" i="16"/>
  <c r="A4322" i="16" s="1"/>
  <c r="D4323" i="16"/>
  <c r="A4323" i="16" s="1"/>
  <c r="D4324" i="16"/>
  <c r="A4324" i="16" s="1"/>
  <c r="D4325" i="16"/>
  <c r="A4325" i="16" s="1"/>
  <c r="D4326" i="16"/>
  <c r="A4326" i="16" s="1"/>
  <c r="D4327" i="16"/>
  <c r="A4327" i="16" s="1"/>
  <c r="D4328" i="16"/>
  <c r="A4328" i="16" s="1"/>
  <c r="D4329" i="16"/>
  <c r="A4329" i="16" s="1"/>
  <c r="D4330" i="16"/>
  <c r="A4330" i="16" s="1"/>
  <c r="D4331" i="16"/>
  <c r="A4331" i="16" s="1"/>
  <c r="D4332" i="16"/>
  <c r="A4332" i="16" s="1"/>
  <c r="D4333" i="16"/>
  <c r="A4333" i="16" s="1"/>
  <c r="D4334" i="16"/>
  <c r="A4334" i="16" s="1"/>
  <c r="D4335" i="16"/>
  <c r="A4335" i="16" s="1"/>
  <c r="D4336" i="16"/>
  <c r="A4336" i="16" s="1"/>
  <c r="D4337" i="16"/>
  <c r="A4337" i="16" s="1"/>
  <c r="D4338" i="16"/>
  <c r="A4338" i="16" s="1"/>
  <c r="D4339" i="16"/>
  <c r="A4339" i="16" s="1"/>
  <c r="D4340" i="16"/>
  <c r="A4340" i="16" s="1"/>
  <c r="D4341" i="16"/>
  <c r="A4341" i="16" s="1"/>
  <c r="D4342" i="16"/>
  <c r="A4342" i="16" s="1"/>
  <c r="D4343" i="16"/>
  <c r="A4343" i="16" s="1"/>
  <c r="D4344" i="16"/>
  <c r="A4344" i="16" s="1"/>
  <c r="D4345" i="16"/>
  <c r="A4345" i="16" s="1"/>
  <c r="D4346" i="16"/>
  <c r="A4346" i="16" s="1"/>
  <c r="D4347" i="16"/>
  <c r="A4347" i="16" s="1"/>
  <c r="D4348" i="16"/>
  <c r="A4348" i="16" s="1"/>
  <c r="D4349" i="16"/>
  <c r="A4349" i="16" s="1"/>
  <c r="D4350" i="16"/>
  <c r="A4350" i="16" s="1"/>
  <c r="D4351" i="16"/>
  <c r="A4351" i="16" s="1"/>
  <c r="D4352" i="16"/>
  <c r="A4352" i="16" s="1"/>
  <c r="D4353" i="16"/>
  <c r="A4353" i="16" s="1"/>
  <c r="D4354" i="16"/>
  <c r="A4354" i="16" s="1"/>
  <c r="D4355" i="16"/>
  <c r="A4355" i="16" s="1"/>
  <c r="D4356" i="16"/>
  <c r="A4356" i="16" s="1"/>
  <c r="D4357" i="16"/>
  <c r="A4357" i="16" s="1"/>
  <c r="D4358" i="16"/>
  <c r="A4358" i="16" s="1"/>
  <c r="D4359" i="16"/>
  <c r="A4359" i="16" s="1"/>
  <c r="D4360" i="16"/>
  <c r="A4360" i="16" s="1"/>
  <c r="D4361" i="16"/>
  <c r="A4361" i="16" s="1"/>
  <c r="D4362" i="16"/>
  <c r="A4362" i="16" s="1"/>
  <c r="D4363" i="16"/>
  <c r="A4363" i="16" s="1"/>
  <c r="D4364" i="16"/>
  <c r="A4364" i="16" s="1"/>
  <c r="D4365" i="16"/>
  <c r="A4365" i="16" s="1"/>
  <c r="D4366" i="16"/>
  <c r="A4366" i="16" s="1"/>
  <c r="D4367" i="16"/>
  <c r="A4367" i="16" s="1"/>
  <c r="D4368" i="16"/>
  <c r="A4368" i="16" s="1"/>
  <c r="D4369" i="16"/>
  <c r="A4369" i="16" s="1"/>
  <c r="D4370" i="16"/>
  <c r="A4370" i="16" s="1"/>
  <c r="D4371" i="16"/>
  <c r="A4371" i="16" s="1"/>
  <c r="D4372" i="16"/>
  <c r="A4372" i="16" s="1"/>
  <c r="D4373" i="16"/>
  <c r="A4373" i="16" s="1"/>
  <c r="D4374" i="16"/>
  <c r="A4374" i="16" s="1"/>
  <c r="D4375" i="16"/>
  <c r="A4375" i="16" s="1"/>
  <c r="D4376" i="16"/>
  <c r="A4376" i="16" s="1"/>
  <c r="D4377" i="16"/>
  <c r="A4377" i="16" s="1"/>
  <c r="D4378" i="16"/>
  <c r="A4378" i="16" s="1"/>
  <c r="D4379" i="16"/>
  <c r="A4379" i="16" s="1"/>
  <c r="D4380" i="16"/>
  <c r="A4380" i="16" s="1"/>
  <c r="D4381" i="16"/>
  <c r="A4381" i="16" s="1"/>
  <c r="D4382" i="16"/>
  <c r="A4382" i="16" s="1"/>
  <c r="D4383" i="16"/>
  <c r="A4383" i="16" s="1"/>
  <c r="D4384" i="16"/>
  <c r="A4384" i="16" s="1"/>
  <c r="D4385" i="16"/>
  <c r="A4385" i="16" s="1"/>
  <c r="D4386" i="16"/>
  <c r="A4386" i="16" s="1"/>
  <c r="D4387" i="16"/>
  <c r="A4387" i="16" s="1"/>
  <c r="D4388" i="16"/>
  <c r="A4388" i="16" s="1"/>
  <c r="D4389" i="16"/>
  <c r="A4389" i="16" s="1"/>
  <c r="D4390" i="16"/>
  <c r="A4390" i="16" s="1"/>
  <c r="D4391" i="16"/>
  <c r="A4391" i="16" s="1"/>
  <c r="D4392" i="16"/>
  <c r="A4392" i="16" s="1"/>
  <c r="D4393" i="16"/>
  <c r="A4393" i="16" s="1"/>
  <c r="D4394" i="16"/>
  <c r="A4394" i="16" s="1"/>
  <c r="D4395" i="16"/>
  <c r="A4395" i="16" s="1"/>
  <c r="D4396" i="16"/>
  <c r="A4396" i="16" s="1"/>
  <c r="D4397" i="16"/>
  <c r="A4397" i="16" s="1"/>
  <c r="D4398" i="16"/>
  <c r="A4398" i="16" s="1"/>
  <c r="D4399" i="16"/>
  <c r="A4399" i="16" s="1"/>
  <c r="D4400" i="16"/>
  <c r="A4400" i="16" s="1"/>
  <c r="D4401" i="16"/>
  <c r="A4401" i="16" s="1"/>
  <c r="D4402" i="16"/>
  <c r="A4402" i="16" s="1"/>
  <c r="D4403" i="16"/>
  <c r="A4403" i="16" s="1"/>
  <c r="D4404" i="16"/>
  <c r="A4404" i="16" s="1"/>
  <c r="D4405" i="16"/>
  <c r="A4405" i="16" s="1"/>
  <c r="D4406" i="16"/>
  <c r="A4406" i="16" s="1"/>
  <c r="D4407" i="16"/>
  <c r="A4407" i="16" s="1"/>
  <c r="D4408" i="16"/>
  <c r="A4408" i="16" s="1"/>
  <c r="D4409" i="16"/>
  <c r="A4409" i="16" s="1"/>
  <c r="D4410" i="16"/>
  <c r="A4410" i="16" s="1"/>
  <c r="D4411" i="16"/>
  <c r="A4411" i="16" s="1"/>
  <c r="D4412" i="16"/>
  <c r="A4412" i="16" s="1"/>
  <c r="D4413" i="16"/>
  <c r="A4413" i="16" s="1"/>
  <c r="D4414" i="16"/>
  <c r="A4414" i="16" s="1"/>
  <c r="D4415" i="16"/>
  <c r="A4415" i="16" s="1"/>
  <c r="D4416" i="16"/>
  <c r="A4416" i="16" s="1"/>
  <c r="D4417" i="16"/>
  <c r="A4417" i="16" s="1"/>
  <c r="D4418" i="16"/>
  <c r="A4418" i="16" s="1"/>
  <c r="D4419" i="16"/>
  <c r="A4419" i="16" s="1"/>
  <c r="D4420" i="16"/>
  <c r="A4420" i="16" s="1"/>
  <c r="D4421" i="16"/>
  <c r="A4421" i="16" s="1"/>
  <c r="D4422" i="16"/>
  <c r="A4422" i="16" s="1"/>
  <c r="D4423" i="16"/>
  <c r="A4423" i="16" s="1"/>
  <c r="D4424" i="16"/>
  <c r="A4424" i="16" s="1"/>
  <c r="D4425" i="16"/>
  <c r="A4425" i="16" s="1"/>
  <c r="D4426" i="16"/>
  <c r="A4426" i="16" s="1"/>
  <c r="D4427" i="16"/>
  <c r="A4427" i="16" s="1"/>
  <c r="D4428" i="16"/>
  <c r="A4428" i="16" s="1"/>
  <c r="D4429" i="16"/>
  <c r="A4429" i="16" s="1"/>
  <c r="D4430" i="16"/>
  <c r="A4430" i="16" s="1"/>
  <c r="D4431" i="16"/>
  <c r="A4431" i="16" s="1"/>
  <c r="D4432" i="16"/>
  <c r="A4432" i="16" s="1"/>
  <c r="D4433" i="16"/>
  <c r="A4433" i="16" s="1"/>
  <c r="D4434" i="16"/>
  <c r="A4434" i="16" s="1"/>
  <c r="D4435" i="16"/>
  <c r="A4435" i="16" s="1"/>
  <c r="D4436" i="16"/>
  <c r="A4436" i="16" s="1"/>
  <c r="D4437" i="16"/>
  <c r="A4437" i="16" s="1"/>
  <c r="D4438" i="16"/>
  <c r="A4438" i="16" s="1"/>
  <c r="D4439" i="16"/>
  <c r="A4439" i="16" s="1"/>
  <c r="D4440" i="16"/>
  <c r="A4440" i="16" s="1"/>
  <c r="D4441" i="16"/>
  <c r="A4441" i="16" s="1"/>
  <c r="D4442" i="16"/>
  <c r="A4442" i="16" s="1"/>
  <c r="D4443" i="16"/>
  <c r="A4443" i="16" s="1"/>
  <c r="D4444" i="16"/>
  <c r="A4444" i="16" s="1"/>
  <c r="D4445" i="16"/>
  <c r="A4445" i="16" s="1"/>
  <c r="D4446" i="16"/>
  <c r="A4446" i="16" s="1"/>
  <c r="D4447" i="16"/>
  <c r="A4447" i="16" s="1"/>
  <c r="D4448" i="16"/>
  <c r="A4448" i="16" s="1"/>
  <c r="D4449" i="16"/>
  <c r="A4449" i="16" s="1"/>
  <c r="D4450" i="16"/>
  <c r="A4450" i="16" s="1"/>
  <c r="D4451" i="16"/>
  <c r="A4451" i="16" s="1"/>
  <c r="D4452" i="16"/>
  <c r="A4452" i="16" s="1"/>
  <c r="D4453" i="16"/>
  <c r="A4453" i="16" s="1"/>
  <c r="D4454" i="16"/>
  <c r="A4454" i="16" s="1"/>
  <c r="D4455" i="16"/>
  <c r="A4455" i="16" s="1"/>
  <c r="D4456" i="16"/>
  <c r="A4456" i="16" s="1"/>
  <c r="D4457" i="16"/>
  <c r="A4457" i="16" s="1"/>
  <c r="D4458" i="16"/>
  <c r="A4458" i="16" s="1"/>
  <c r="D4459" i="16"/>
  <c r="A4459" i="16" s="1"/>
  <c r="D4460" i="16"/>
  <c r="A4460" i="16" s="1"/>
  <c r="D4461" i="16"/>
  <c r="A4461" i="16" s="1"/>
  <c r="D4462" i="16"/>
  <c r="A4462" i="16" s="1"/>
  <c r="D4463" i="16"/>
  <c r="A4463" i="16" s="1"/>
  <c r="D4464" i="16"/>
  <c r="A4464" i="16" s="1"/>
  <c r="D4465" i="16"/>
  <c r="A4465" i="16" s="1"/>
  <c r="D4466" i="16"/>
  <c r="A4466" i="16" s="1"/>
  <c r="D4467" i="16"/>
  <c r="A4467" i="16" s="1"/>
  <c r="D4468" i="16"/>
  <c r="A4468" i="16" s="1"/>
  <c r="D4469" i="16"/>
  <c r="A4469" i="16" s="1"/>
  <c r="D4470" i="16"/>
  <c r="A4470" i="16" s="1"/>
  <c r="D4471" i="16"/>
  <c r="A4471" i="16" s="1"/>
  <c r="D4472" i="16"/>
  <c r="A4472" i="16" s="1"/>
  <c r="D4473" i="16"/>
  <c r="A4473" i="16" s="1"/>
  <c r="D4474" i="16"/>
  <c r="A4474" i="16" s="1"/>
  <c r="D4475" i="16"/>
  <c r="A4475" i="16" s="1"/>
  <c r="D4476" i="16"/>
  <c r="A4476" i="16" s="1"/>
  <c r="D4477" i="16"/>
  <c r="A4477" i="16" s="1"/>
  <c r="D4478" i="16"/>
  <c r="A4478" i="16" s="1"/>
  <c r="D4479" i="16"/>
  <c r="A4479" i="16" s="1"/>
  <c r="D4480" i="16"/>
  <c r="A4480" i="16" s="1"/>
  <c r="D4481" i="16"/>
  <c r="A4481" i="16" s="1"/>
  <c r="D4482" i="16"/>
  <c r="A4482" i="16" s="1"/>
  <c r="D4483" i="16"/>
  <c r="A4483" i="16" s="1"/>
  <c r="D4484" i="16"/>
  <c r="A4484" i="16" s="1"/>
  <c r="D4485" i="16"/>
  <c r="A4485" i="16" s="1"/>
  <c r="D4486" i="16"/>
  <c r="A4486" i="16" s="1"/>
  <c r="D4487" i="16"/>
  <c r="A4487" i="16" s="1"/>
  <c r="D4488" i="16"/>
  <c r="A4488" i="16" s="1"/>
  <c r="D4489" i="16"/>
  <c r="A4489" i="16" s="1"/>
  <c r="D4490" i="16"/>
  <c r="A4490" i="16" s="1"/>
  <c r="D4491" i="16"/>
  <c r="A4491" i="16" s="1"/>
  <c r="D4492" i="16"/>
  <c r="A4492" i="16" s="1"/>
  <c r="D4493" i="16"/>
  <c r="A4493" i="16" s="1"/>
  <c r="D4494" i="16"/>
  <c r="A4494" i="16" s="1"/>
  <c r="D4495" i="16"/>
  <c r="A4495" i="16" s="1"/>
  <c r="D4496" i="16"/>
  <c r="A4496" i="16" s="1"/>
  <c r="D4497" i="16"/>
  <c r="A4497" i="16" s="1"/>
  <c r="D4498" i="16"/>
  <c r="A4498" i="16" s="1"/>
  <c r="D4499" i="16"/>
  <c r="A4499" i="16" s="1"/>
  <c r="D4500" i="16"/>
  <c r="A4500" i="16" s="1"/>
  <c r="D4501" i="16"/>
  <c r="A4501" i="16" s="1"/>
  <c r="D4502" i="16"/>
  <c r="A4502" i="16" s="1"/>
  <c r="D4503" i="16"/>
  <c r="A4503" i="16" s="1"/>
  <c r="D4504" i="16"/>
  <c r="A4504" i="16" s="1"/>
  <c r="D4505" i="16"/>
  <c r="A4505" i="16" s="1"/>
  <c r="D4506" i="16"/>
  <c r="A4506" i="16" s="1"/>
  <c r="D4507" i="16"/>
  <c r="A4507" i="16" s="1"/>
  <c r="D4508" i="16"/>
  <c r="A4508" i="16" s="1"/>
  <c r="D4509" i="16"/>
  <c r="A4509" i="16" s="1"/>
  <c r="D4510" i="16"/>
  <c r="A4510" i="16" s="1"/>
  <c r="D4511" i="16"/>
  <c r="A4511" i="16" s="1"/>
  <c r="D4512" i="16"/>
  <c r="A4512" i="16" s="1"/>
  <c r="D4513" i="16"/>
  <c r="A4513" i="16" s="1"/>
  <c r="D4514" i="16"/>
  <c r="A4514" i="16" s="1"/>
  <c r="D4515" i="16"/>
  <c r="A4515" i="16" s="1"/>
  <c r="D4516" i="16"/>
  <c r="A4516" i="16" s="1"/>
  <c r="D4517" i="16"/>
  <c r="A4517" i="16" s="1"/>
  <c r="D4518" i="16"/>
  <c r="A4518" i="16" s="1"/>
  <c r="D4519" i="16"/>
  <c r="A4519" i="16" s="1"/>
  <c r="D4520" i="16"/>
  <c r="A4520" i="16" s="1"/>
  <c r="D4521" i="16"/>
  <c r="A4521" i="16" s="1"/>
  <c r="D4522" i="16"/>
  <c r="A4522" i="16" s="1"/>
  <c r="D4523" i="16"/>
  <c r="A4523" i="16" s="1"/>
  <c r="D4524" i="16"/>
  <c r="A4524" i="16" s="1"/>
  <c r="D4525" i="16"/>
  <c r="A4525" i="16" s="1"/>
  <c r="D4526" i="16"/>
  <c r="A4526" i="16" s="1"/>
  <c r="D4527" i="16"/>
  <c r="A4527" i="16" s="1"/>
  <c r="D4528" i="16"/>
  <c r="A4528" i="16" s="1"/>
  <c r="D4529" i="16"/>
  <c r="A4529" i="16" s="1"/>
  <c r="D4530" i="16"/>
  <c r="A4530" i="16" s="1"/>
  <c r="D4531" i="16"/>
  <c r="A4531" i="16" s="1"/>
  <c r="D4532" i="16"/>
  <c r="A4532" i="16" s="1"/>
  <c r="D4533" i="16"/>
  <c r="A4533" i="16" s="1"/>
  <c r="D4534" i="16"/>
  <c r="A4534" i="16" s="1"/>
  <c r="D4535" i="16"/>
  <c r="A4535" i="16" s="1"/>
  <c r="D4536" i="16"/>
  <c r="A4536" i="16" s="1"/>
  <c r="D4537" i="16"/>
  <c r="A4537" i="16" s="1"/>
  <c r="D4538" i="16"/>
  <c r="A4538" i="16" s="1"/>
  <c r="D4539" i="16"/>
  <c r="A4539" i="16" s="1"/>
  <c r="D4540" i="16"/>
  <c r="A4540" i="16" s="1"/>
  <c r="D4541" i="16"/>
  <c r="A4541" i="16" s="1"/>
  <c r="D4542" i="16"/>
  <c r="A4542" i="16" s="1"/>
  <c r="D4543" i="16"/>
  <c r="A4543" i="16" s="1"/>
  <c r="D4544" i="16"/>
  <c r="A4544" i="16" s="1"/>
  <c r="D4545" i="16"/>
  <c r="A4545" i="16" s="1"/>
  <c r="D4546" i="16"/>
  <c r="A4546" i="16" s="1"/>
  <c r="D4547" i="16"/>
  <c r="A4547" i="16" s="1"/>
  <c r="D4548" i="16"/>
  <c r="A4548" i="16" s="1"/>
  <c r="D4549" i="16"/>
  <c r="A4549" i="16" s="1"/>
  <c r="D4550" i="16"/>
  <c r="A4550" i="16" s="1"/>
  <c r="D4551" i="16"/>
  <c r="A4551" i="16" s="1"/>
  <c r="D4552" i="16"/>
  <c r="A4552" i="16" s="1"/>
  <c r="D4553" i="16"/>
  <c r="A4553" i="16" s="1"/>
  <c r="D4554" i="16"/>
  <c r="A4554" i="16" s="1"/>
  <c r="D4555" i="16"/>
  <c r="A4555" i="16" s="1"/>
  <c r="D4556" i="16"/>
  <c r="A4556" i="16" s="1"/>
  <c r="D4557" i="16"/>
  <c r="A4557" i="16" s="1"/>
  <c r="D4558" i="16"/>
  <c r="A4558" i="16" s="1"/>
  <c r="D4559" i="16"/>
  <c r="A4559" i="16" s="1"/>
  <c r="D4560" i="16"/>
  <c r="A4560" i="16" s="1"/>
  <c r="D4561" i="16"/>
  <c r="A4561" i="16" s="1"/>
  <c r="D4562" i="16"/>
  <c r="A4562" i="16" s="1"/>
  <c r="D4563" i="16"/>
  <c r="A4563" i="16" s="1"/>
  <c r="D4564" i="16"/>
  <c r="A4564" i="16" s="1"/>
  <c r="D4565" i="16"/>
  <c r="A4565" i="16" s="1"/>
  <c r="D4566" i="16"/>
  <c r="A4566" i="16" s="1"/>
  <c r="D4567" i="16"/>
  <c r="A4567" i="16" s="1"/>
  <c r="D4568" i="16"/>
  <c r="A4568" i="16" s="1"/>
  <c r="D4569" i="16"/>
  <c r="A4569" i="16" s="1"/>
  <c r="D4570" i="16"/>
  <c r="A4570" i="16" s="1"/>
  <c r="D4571" i="16"/>
  <c r="A4571" i="16" s="1"/>
  <c r="D4572" i="16"/>
  <c r="A4572" i="16" s="1"/>
  <c r="D4573" i="16"/>
  <c r="A4573" i="16" s="1"/>
  <c r="D4574" i="16"/>
  <c r="A4574" i="16" s="1"/>
  <c r="D4575" i="16"/>
  <c r="A4575" i="16" s="1"/>
  <c r="D4576" i="16"/>
  <c r="A4576" i="16" s="1"/>
  <c r="D4577" i="16"/>
  <c r="A4577" i="16" s="1"/>
  <c r="D4578" i="16"/>
  <c r="A4578" i="16" s="1"/>
  <c r="D4579" i="16"/>
  <c r="A4579" i="16" s="1"/>
  <c r="D4580" i="16"/>
  <c r="A4580" i="16" s="1"/>
  <c r="D4581" i="16"/>
  <c r="A4581" i="16" s="1"/>
  <c r="D4582" i="16"/>
  <c r="A4582" i="16" s="1"/>
  <c r="D4583" i="16"/>
  <c r="A4583" i="16" s="1"/>
  <c r="D4584" i="16"/>
  <c r="A4584" i="16" s="1"/>
  <c r="D4585" i="16"/>
  <c r="A4585" i="16" s="1"/>
  <c r="D4586" i="16"/>
  <c r="A4586" i="16" s="1"/>
  <c r="D4587" i="16"/>
  <c r="A4587" i="16" s="1"/>
  <c r="D4588" i="16"/>
  <c r="A4588" i="16" s="1"/>
  <c r="D4589" i="16"/>
  <c r="A4589" i="16" s="1"/>
  <c r="D4590" i="16"/>
  <c r="A4590" i="16" s="1"/>
  <c r="D4591" i="16"/>
  <c r="A4591" i="16" s="1"/>
  <c r="D4592" i="16"/>
  <c r="A4592" i="16" s="1"/>
  <c r="D4593" i="16"/>
  <c r="A4593" i="16" s="1"/>
  <c r="D4594" i="16"/>
  <c r="A4594" i="16" s="1"/>
  <c r="D4595" i="16"/>
  <c r="A4595" i="16" s="1"/>
  <c r="D4596" i="16"/>
  <c r="A4596" i="16" s="1"/>
  <c r="D4597" i="16"/>
  <c r="A4597" i="16" s="1"/>
  <c r="D4598" i="16"/>
  <c r="A4598" i="16" s="1"/>
  <c r="D4599" i="16"/>
  <c r="A4599" i="16" s="1"/>
  <c r="D4600" i="16"/>
  <c r="A4600" i="16" s="1"/>
  <c r="D4601" i="16"/>
  <c r="A4601" i="16" s="1"/>
  <c r="D4602" i="16"/>
  <c r="A4602" i="16" s="1"/>
  <c r="D4603" i="16"/>
  <c r="A4603" i="16" s="1"/>
  <c r="D4604" i="16"/>
  <c r="A4604" i="16" s="1"/>
  <c r="D4605" i="16"/>
  <c r="A4605" i="16" s="1"/>
  <c r="D4606" i="16"/>
  <c r="A4606" i="16" s="1"/>
  <c r="D4607" i="16"/>
  <c r="A4607" i="16" s="1"/>
  <c r="D4608" i="16"/>
  <c r="A4608" i="16" s="1"/>
  <c r="D4609" i="16"/>
  <c r="A4609" i="16" s="1"/>
  <c r="D4610" i="16"/>
  <c r="A4610" i="16" s="1"/>
  <c r="D4611" i="16"/>
  <c r="A4611" i="16" s="1"/>
  <c r="D4612" i="16"/>
  <c r="A4612" i="16" s="1"/>
  <c r="D4613" i="16"/>
  <c r="A4613" i="16" s="1"/>
  <c r="D4614" i="16"/>
  <c r="A4614" i="16" s="1"/>
  <c r="D4615" i="16"/>
  <c r="A4615" i="16" s="1"/>
  <c r="D4616" i="16"/>
  <c r="A4616" i="16" s="1"/>
  <c r="D4617" i="16"/>
  <c r="A4617" i="16" s="1"/>
  <c r="D4618" i="16"/>
  <c r="A4618" i="16" s="1"/>
  <c r="D4619" i="16"/>
  <c r="A4619" i="16" s="1"/>
  <c r="D4620" i="16"/>
  <c r="A4620" i="16" s="1"/>
  <c r="D4621" i="16"/>
  <c r="A4621" i="16" s="1"/>
  <c r="D4622" i="16"/>
  <c r="A4622" i="16" s="1"/>
  <c r="D4623" i="16"/>
  <c r="A4623" i="16" s="1"/>
  <c r="D4624" i="16"/>
  <c r="A4624" i="16" s="1"/>
  <c r="D4625" i="16"/>
  <c r="A4625" i="16" s="1"/>
  <c r="D4626" i="16"/>
  <c r="A4626" i="16" s="1"/>
  <c r="D4627" i="16"/>
  <c r="A4627" i="16" s="1"/>
  <c r="D4628" i="16"/>
  <c r="A4628" i="16" s="1"/>
  <c r="D4629" i="16"/>
  <c r="A4629" i="16" s="1"/>
  <c r="D4630" i="16"/>
  <c r="A4630" i="16" s="1"/>
  <c r="D4631" i="16"/>
  <c r="A4631" i="16" s="1"/>
  <c r="D4632" i="16"/>
  <c r="A4632" i="16" s="1"/>
  <c r="D4633" i="16"/>
  <c r="A4633" i="16" s="1"/>
  <c r="D4634" i="16"/>
  <c r="A4634" i="16" s="1"/>
  <c r="D4635" i="16"/>
  <c r="A4635" i="16" s="1"/>
  <c r="D4636" i="16"/>
  <c r="A4636" i="16" s="1"/>
  <c r="D4637" i="16"/>
  <c r="A4637" i="16" s="1"/>
  <c r="D4638" i="16"/>
  <c r="A4638" i="16" s="1"/>
  <c r="D4639" i="16"/>
  <c r="A4639" i="16" s="1"/>
  <c r="D4640" i="16"/>
  <c r="A4640" i="16" s="1"/>
  <c r="D4641" i="16"/>
  <c r="A4641" i="16" s="1"/>
  <c r="D4642" i="16"/>
  <c r="A4642" i="16" s="1"/>
  <c r="D4643" i="16"/>
  <c r="A4643" i="16" s="1"/>
  <c r="D4644" i="16"/>
  <c r="A4644" i="16" s="1"/>
  <c r="D4645" i="16"/>
  <c r="A4645" i="16" s="1"/>
  <c r="D4646" i="16"/>
  <c r="A4646" i="16" s="1"/>
  <c r="D4647" i="16"/>
  <c r="A4647" i="16" s="1"/>
  <c r="D4648" i="16"/>
  <c r="A4648" i="16" s="1"/>
  <c r="D4649" i="16"/>
  <c r="A4649" i="16" s="1"/>
  <c r="D4650" i="16"/>
  <c r="A4650" i="16" s="1"/>
  <c r="D4651" i="16"/>
  <c r="A4651" i="16" s="1"/>
  <c r="D4652" i="16"/>
  <c r="A4652" i="16" s="1"/>
  <c r="D4653" i="16"/>
  <c r="A4653" i="16" s="1"/>
  <c r="D4654" i="16"/>
  <c r="A4654" i="16" s="1"/>
  <c r="D4655" i="16"/>
  <c r="A4655" i="16" s="1"/>
  <c r="D4656" i="16"/>
  <c r="A4656" i="16" s="1"/>
  <c r="D4657" i="16"/>
  <c r="A4657" i="16" s="1"/>
  <c r="D4658" i="16"/>
  <c r="A4658" i="16" s="1"/>
  <c r="D4659" i="16"/>
  <c r="A4659" i="16" s="1"/>
  <c r="D4660" i="16"/>
  <c r="A4660" i="16" s="1"/>
  <c r="D4661" i="16"/>
  <c r="A4661" i="16" s="1"/>
  <c r="D4662" i="16"/>
  <c r="A4662" i="16" s="1"/>
  <c r="D4663" i="16"/>
  <c r="A4663" i="16" s="1"/>
  <c r="D4664" i="16"/>
  <c r="A4664" i="16" s="1"/>
  <c r="D4665" i="16"/>
  <c r="A4665" i="16" s="1"/>
  <c r="D4666" i="16"/>
  <c r="A4666" i="16" s="1"/>
  <c r="D4667" i="16"/>
  <c r="A4667" i="16" s="1"/>
  <c r="D4668" i="16"/>
  <c r="A4668" i="16" s="1"/>
  <c r="D4669" i="16"/>
  <c r="A4669" i="16" s="1"/>
  <c r="D4670" i="16"/>
  <c r="A4670" i="16" s="1"/>
  <c r="D4671" i="16"/>
  <c r="A4671" i="16" s="1"/>
  <c r="D4672" i="16"/>
  <c r="A4672" i="16" s="1"/>
  <c r="D4673" i="16"/>
  <c r="A4673" i="16" s="1"/>
  <c r="D4674" i="16"/>
  <c r="A4674" i="16" s="1"/>
  <c r="D4675" i="16"/>
  <c r="A4675" i="16" s="1"/>
  <c r="D4676" i="16"/>
  <c r="A4676" i="16" s="1"/>
  <c r="D4677" i="16"/>
  <c r="A4677" i="16" s="1"/>
  <c r="D4678" i="16"/>
  <c r="A4678" i="16" s="1"/>
  <c r="D4679" i="16"/>
  <c r="A4679" i="16" s="1"/>
  <c r="D4680" i="16"/>
  <c r="A4680" i="16" s="1"/>
  <c r="D4681" i="16"/>
  <c r="A4681" i="16" s="1"/>
  <c r="D4682" i="16"/>
  <c r="A4682" i="16" s="1"/>
  <c r="D4683" i="16"/>
  <c r="A4683" i="16" s="1"/>
  <c r="D4684" i="16"/>
  <c r="A4684" i="16" s="1"/>
  <c r="D4685" i="16"/>
  <c r="A4685" i="16" s="1"/>
  <c r="D4686" i="16"/>
  <c r="A4686" i="16" s="1"/>
  <c r="D4687" i="16"/>
  <c r="A4687" i="16" s="1"/>
  <c r="D4688" i="16"/>
  <c r="A4688" i="16" s="1"/>
  <c r="D4689" i="16"/>
  <c r="A4689" i="16" s="1"/>
  <c r="D4690" i="16"/>
  <c r="A4690" i="16" s="1"/>
  <c r="D4691" i="16"/>
  <c r="A4691" i="16" s="1"/>
  <c r="D4692" i="16"/>
  <c r="A4692" i="16" s="1"/>
  <c r="D4693" i="16"/>
  <c r="A4693" i="16" s="1"/>
  <c r="D4694" i="16"/>
  <c r="A4694" i="16" s="1"/>
  <c r="D4695" i="16"/>
  <c r="A4695" i="16" s="1"/>
  <c r="D4696" i="16"/>
  <c r="A4696" i="16" s="1"/>
  <c r="D4697" i="16"/>
  <c r="A4697" i="16" s="1"/>
  <c r="D4698" i="16"/>
  <c r="A4698" i="16" s="1"/>
  <c r="D4699" i="16"/>
  <c r="A4699" i="16" s="1"/>
  <c r="D4700" i="16"/>
  <c r="A4700" i="16" s="1"/>
  <c r="D4701" i="16"/>
  <c r="A4701" i="16" s="1"/>
  <c r="D4702" i="16"/>
  <c r="A4702" i="16" s="1"/>
  <c r="D4703" i="16"/>
  <c r="A4703" i="16" s="1"/>
  <c r="D4704" i="16"/>
  <c r="A4704" i="16" s="1"/>
  <c r="D4705" i="16"/>
  <c r="A4705" i="16" s="1"/>
  <c r="D4706" i="16"/>
  <c r="A4706" i="16" s="1"/>
  <c r="D4707" i="16"/>
  <c r="A4707" i="16" s="1"/>
  <c r="D4708" i="16"/>
  <c r="A4708" i="16" s="1"/>
  <c r="D4709" i="16"/>
  <c r="A4709" i="16" s="1"/>
  <c r="D4710" i="16"/>
  <c r="A4710" i="16" s="1"/>
  <c r="D4711" i="16"/>
  <c r="A4711" i="16" s="1"/>
  <c r="D4712" i="16"/>
  <c r="A4712" i="16" s="1"/>
  <c r="D4713" i="16"/>
  <c r="A4713" i="16" s="1"/>
  <c r="D4714" i="16"/>
  <c r="A4714" i="16" s="1"/>
  <c r="D4715" i="16"/>
  <c r="A4715" i="16" s="1"/>
  <c r="D4716" i="16"/>
  <c r="A4716" i="16" s="1"/>
  <c r="D4717" i="16"/>
  <c r="A4717" i="16" s="1"/>
  <c r="D4718" i="16"/>
  <c r="A4718" i="16" s="1"/>
  <c r="D4719" i="16"/>
  <c r="A4719" i="16" s="1"/>
  <c r="D4720" i="16"/>
  <c r="A4720" i="16" s="1"/>
  <c r="D4721" i="16"/>
  <c r="A4721" i="16" s="1"/>
  <c r="D4722" i="16"/>
  <c r="A4722" i="16" s="1"/>
  <c r="D4723" i="16"/>
  <c r="A4723" i="16" s="1"/>
  <c r="D4724" i="16"/>
  <c r="A4724" i="16" s="1"/>
  <c r="D4725" i="16"/>
  <c r="A4725" i="16" s="1"/>
  <c r="D4726" i="16"/>
  <c r="A4726" i="16" s="1"/>
  <c r="D4727" i="16"/>
  <c r="A4727" i="16" s="1"/>
  <c r="D4728" i="16"/>
  <c r="A4728" i="16" s="1"/>
  <c r="D4729" i="16"/>
  <c r="A4729" i="16" s="1"/>
  <c r="D4730" i="16"/>
  <c r="A4730" i="16" s="1"/>
  <c r="D4731" i="16"/>
  <c r="A4731" i="16" s="1"/>
  <c r="D4732" i="16"/>
  <c r="A4732" i="16" s="1"/>
  <c r="D4733" i="16"/>
  <c r="A4733" i="16" s="1"/>
  <c r="D4734" i="16"/>
  <c r="A4734" i="16" s="1"/>
  <c r="D4735" i="16"/>
  <c r="A4735" i="16" s="1"/>
  <c r="D4736" i="16"/>
  <c r="A4736" i="16" s="1"/>
  <c r="D4737" i="16"/>
  <c r="A4737" i="16" s="1"/>
  <c r="D4738" i="16"/>
  <c r="A4738" i="16" s="1"/>
  <c r="D4739" i="16"/>
  <c r="A4739" i="16" s="1"/>
  <c r="D4740" i="16"/>
  <c r="A4740" i="16" s="1"/>
  <c r="D4741" i="16"/>
  <c r="A4741" i="16" s="1"/>
  <c r="D4742" i="16"/>
  <c r="A4742" i="16" s="1"/>
  <c r="D4743" i="16"/>
  <c r="A4743" i="16" s="1"/>
  <c r="D4744" i="16"/>
  <c r="A4744" i="16" s="1"/>
  <c r="D4745" i="16"/>
  <c r="A4745" i="16" s="1"/>
  <c r="D4746" i="16"/>
  <c r="A4746" i="16" s="1"/>
  <c r="D4747" i="16"/>
  <c r="A4747" i="16" s="1"/>
  <c r="D4748" i="16"/>
  <c r="A4748" i="16" s="1"/>
  <c r="D4749" i="16"/>
  <c r="A4749" i="16" s="1"/>
  <c r="D4750" i="16"/>
  <c r="A4750" i="16" s="1"/>
  <c r="D4751" i="16"/>
  <c r="A4751" i="16" s="1"/>
  <c r="D4752" i="16"/>
  <c r="A4752" i="16" s="1"/>
  <c r="D4753" i="16"/>
  <c r="A4753" i="16" s="1"/>
  <c r="D4754" i="16"/>
  <c r="A4754" i="16" s="1"/>
  <c r="D4755" i="16"/>
  <c r="A4755" i="16" s="1"/>
  <c r="D4756" i="16"/>
  <c r="A4756" i="16" s="1"/>
  <c r="D4757" i="16"/>
  <c r="A4757" i="16" s="1"/>
  <c r="D4758" i="16"/>
  <c r="A4758" i="16" s="1"/>
  <c r="D4759" i="16"/>
  <c r="A4759" i="16" s="1"/>
  <c r="D4760" i="16"/>
  <c r="A4760" i="16" s="1"/>
  <c r="D4761" i="16"/>
  <c r="A4761" i="16" s="1"/>
  <c r="D4762" i="16"/>
  <c r="A4762" i="16" s="1"/>
  <c r="D4763" i="16"/>
  <c r="A4763" i="16" s="1"/>
  <c r="D4764" i="16"/>
  <c r="A4764" i="16" s="1"/>
  <c r="D4765" i="16"/>
  <c r="A4765" i="16" s="1"/>
  <c r="D4766" i="16"/>
  <c r="A4766" i="16" s="1"/>
  <c r="D4767" i="16"/>
  <c r="A4767" i="16" s="1"/>
  <c r="D4768" i="16"/>
  <c r="A4768" i="16" s="1"/>
  <c r="D4769" i="16"/>
  <c r="A4769" i="16" s="1"/>
  <c r="D4770" i="16"/>
  <c r="A4770" i="16" s="1"/>
  <c r="D4771" i="16"/>
  <c r="A4771" i="16" s="1"/>
  <c r="D4772" i="16"/>
  <c r="A4772" i="16" s="1"/>
  <c r="D4773" i="16"/>
  <c r="A4773" i="16" s="1"/>
  <c r="D4774" i="16"/>
  <c r="A4774" i="16" s="1"/>
  <c r="D4775" i="16"/>
  <c r="A4775" i="16" s="1"/>
  <c r="D4776" i="16"/>
  <c r="A4776" i="16" s="1"/>
  <c r="D4777" i="16"/>
  <c r="A4777" i="16" s="1"/>
  <c r="D4778" i="16"/>
  <c r="A4778" i="16" s="1"/>
  <c r="D4779" i="16"/>
  <c r="A4779" i="16" s="1"/>
  <c r="D4780" i="16"/>
  <c r="A4780" i="16" s="1"/>
  <c r="D4781" i="16"/>
  <c r="A4781" i="16" s="1"/>
  <c r="D4782" i="16"/>
  <c r="A4782" i="16" s="1"/>
  <c r="D4783" i="16"/>
  <c r="A4783" i="16" s="1"/>
  <c r="D4784" i="16"/>
  <c r="A4784" i="16" s="1"/>
  <c r="D4785" i="16"/>
  <c r="A4785" i="16" s="1"/>
  <c r="D4786" i="16"/>
  <c r="A4786" i="16" s="1"/>
  <c r="D4787" i="16"/>
  <c r="A4787" i="16" s="1"/>
  <c r="D4788" i="16"/>
  <c r="A4788" i="16" s="1"/>
  <c r="D4789" i="16"/>
  <c r="A4789" i="16" s="1"/>
  <c r="D4790" i="16"/>
  <c r="A4790" i="16" s="1"/>
  <c r="D4791" i="16"/>
  <c r="A4791" i="16" s="1"/>
  <c r="D4792" i="16"/>
  <c r="A4792" i="16" s="1"/>
  <c r="D4793" i="16"/>
  <c r="A4793" i="16" s="1"/>
  <c r="D4794" i="16"/>
  <c r="A4794" i="16" s="1"/>
  <c r="D4795" i="16"/>
  <c r="A4795" i="16" s="1"/>
  <c r="D4796" i="16"/>
  <c r="A4796" i="16" s="1"/>
  <c r="D4797" i="16"/>
  <c r="A4797" i="16" s="1"/>
  <c r="D4798" i="16"/>
  <c r="A4798" i="16" s="1"/>
  <c r="D4799" i="16"/>
  <c r="A4799" i="16" s="1"/>
  <c r="D4800" i="16"/>
  <c r="A4800" i="16" s="1"/>
  <c r="D4801" i="16"/>
  <c r="A4801" i="16" s="1"/>
  <c r="D4802" i="16"/>
  <c r="A4802" i="16" s="1"/>
  <c r="D4803" i="16"/>
  <c r="A4803" i="16" s="1"/>
  <c r="D4804" i="16"/>
  <c r="A4804" i="16" s="1"/>
  <c r="D4805" i="16"/>
  <c r="A4805" i="16" s="1"/>
  <c r="D4806" i="16"/>
  <c r="A4806" i="16" s="1"/>
  <c r="D4807" i="16"/>
  <c r="A4807" i="16" s="1"/>
  <c r="D4808" i="16"/>
  <c r="A4808" i="16" s="1"/>
  <c r="D4809" i="16"/>
  <c r="A4809" i="16" s="1"/>
  <c r="D4810" i="16"/>
  <c r="A4810" i="16" s="1"/>
  <c r="D4811" i="16"/>
  <c r="A4811" i="16" s="1"/>
  <c r="D4812" i="16"/>
  <c r="A4812" i="16" s="1"/>
  <c r="D4813" i="16"/>
  <c r="A4813" i="16" s="1"/>
  <c r="D4814" i="16"/>
  <c r="A4814" i="16" s="1"/>
  <c r="D4815" i="16"/>
  <c r="A4815" i="16" s="1"/>
  <c r="D4816" i="16"/>
  <c r="A4816" i="16" s="1"/>
  <c r="D4817" i="16"/>
  <c r="A4817" i="16" s="1"/>
  <c r="D4818" i="16"/>
  <c r="A4818" i="16" s="1"/>
  <c r="D4819" i="16"/>
  <c r="A4819" i="16" s="1"/>
  <c r="D4820" i="16"/>
  <c r="A4820" i="16" s="1"/>
  <c r="D4821" i="16"/>
  <c r="A4821" i="16" s="1"/>
  <c r="D4822" i="16"/>
  <c r="A4822" i="16" s="1"/>
  <c r="D4823" i="16"/>
  <c r="A4823" i="16" s="1"/>
  <c r="D4824" i="16"/>
  <c r="A4824" i="16" s="1"/>
  <c r="D4825" i="16"/>
  <c r="A4825" i="16" s="1"/>
  <c r="D4826" i="16"/>
  <c r="A4826" i="16" s="1"/>
  <c r="D4827" i="16"/>
  <c r="A4827" i="16" s="1"/>
  <c r="D4828" i="16"/>
  <c r="A4828" i="16" s="1"/>
  <c r="D4829" i="16"/>
  <c r="A4829" i="16" s="1"/>
  <c r="D4830" i="16"/>
  <c r="A4830" i="16" s="1"/>
  <c r="D4831" i="16"/>
  <c r="A4831" i="16" s="1"/>
  <c r="D4832" i="16"/>
  <c r="A4832" i="16" s="1"/>
  <c r="D4833" i="16"/>
  <c r="A4833" i="16" s="1"/>
  <c r="D4834" i="16"/>
  <c r="A4834" i="16" s="1"/>
  <c r="D4835" i="16"/>
  <c r="A4835" i="16" s="1"/>
  <c r="D4836" i="16"/>
  <c r="A4836" i="16" s="1"/>
  <c r="D4837" i="16"/>
  <c r="A4837" i="16" s="1"/>
  <c r="D4838" i="16"/>
  <c r="A4838" i="16" s="1"/>
  <c r="D4839" i="16"/>
  <c r="A4839" i="16" s="1"/>
  <c r="D4840" i="16"/>
  <c r="A4840" i="16" s="1"/>
  <c r="D4841" i="16"/>
  <c r="A4841" i="16" s="1"/>
  <c r="D4842" i="16"/>
  <c r="A4842" i="16" s="1"/>
  <c r="D4843" i="16"/>
  <c r="A4843" i="16" s="1"/>
  <c r="D4844" i="16"/>
  <c r="A4844" i="16" s="1"/>
  <c r="D4845" i="16"/>
  <c r="A4845" i="16" s="1"/>
  <c r="D4846" i="16"/>
  <c r="A4846" i="16" s="1"/>
  <c r="D4847" i="16"/>
  <c r="A4847" i="16" s="1"/>
  <c r="D4848" i="16"/>
  <c r="A4848" i="16" s="1"/>
  <c r="D4849" i="16"/>
  <c r="A4849" i="16" s="1"/>
  <c r="D4850" i="16"/>
  <c r="A4850" i="16" s="1"/>
  <c r="D4851" i="16"/>
  <c r="A4851" i="16" s="1"/>
  <c r="D4852" i="16"/>
  <c r="A4852" i="16" s="1"/>
  <c r="D4853" i="16"/>
  <c r="A4853" i="16" s="1"/>
  <c r="D4854" i="16"/>
  <c r="A4854" i="16" s="1"/>
  <c r="D4855" i="16"/>
  <c r="A4855" i="16" s="1"/>
  <c r="D4856" i="16"/>
  <c r="A4856" i="16" s="1"/>
  <c r="D4857" i="16"/>
  <c r="A4857" i="16" s="1"/>
  <c r="D4858" i="16"/>
  <c r="A4858" i="16" s="1"/>
  <c r="D4859" i="16"/>
  <c r="A4859" i="16" s="1"/>
  <c r="D4860" i="16"/>
  <c r="A4860" i="16" s="1"/>
  <c r="D4861" i="16"/>
  <c r="A4861" i="16" s="1"/>
  <c r="D4862" i="16"/>
  <c r="A4862" i="16" s="1"/>
  <c r="D4863" i="16"/>
  <c r="A4863" i="16" s="1"/>
  <c r="D4864" i="16"/>
  <c r="A4864" i="16" s="1"/>
  <c r="D4865" i="16"/>
  <c r="A4865" i="16" s="1"/>
  <c r="D4866" i="16"/>
  <c r="A4866" i="16" s="1"/>
  <c r="D4867" i="16"/>
  <c r="A4867" i="16" s="1"/>
  <c r="D4868" i="16"/>
  <c r="A4868" i="16" s="1"/>
  <c r="D4869" i="16"/>
  <c r="A4869" i="16" s="1"/>
  <c r="D4870" i="16"/>
  <c r="A4870" i="16" s="1"/>
  <c r="D4871" i="16"/>
  <c r="A4871" i="16" s="1"/>
  <c r="D4872" i="16"/>
  <c r="A4872" i="16" s="1"/>
  <c r="D4873" i="16"/>
  <c r="A4873" i="16" s="1"/>
  <c r="D4874" i="16"/>
  <c r="A4874" i="16" s="1"/>
  <c r="D4875" i="16"/>
  <c r="A4875" i="16" s="1"/>
  <c r="D4876" i="16"/>
  <c r="A4876" i="16" s="1"/>
  <c r="D4877" i="16"/>
  <c r="A4877" i="16" s="1"/>
  <c r="D4878" i="16"/>
  <c r="A4878" i="16" s="1"/>
  <c r="D4879" i="16"/>
  <c r="A4879" i="16" s="1"/>
  <c r="D4880" i="16"/>
  <c r="A4880" i="16" s="1"/>
  <c r="D4881" i="16"/>
  <c r="A4881" i="16" s="1"/>
  <c r="D4882" i="16"/>
  <c r="A4882" i="16" s="1"/>
  <c r="D4883" i="16"/>
  <c r="A4883" i="16" s="1"/>
  <c r="D4884" i="16"/>
  <c r="A4884" i="16" s="1"/>
  <c r="D4885" i="16"/>
  <c r="A4885" i="16" s="1"/>
  <c r="D4886" i="16"/>
  <c r="A4886" i="16" s="1"/>
  <c r="D4887" i="16"/>
  <c r="A4887" i="16" s="1"/>
  <c r="D4888" i="16"/>
  <c r="A4888" i="16" s="1"/>
  <c r="D4889" i="16"/>
  <c r="A4889" i="16" s="1"/>
  <c r="D4890" i="16"/>
  <c r="A4890" i="16" s="1"/>
  <c r="D4891" i="16"/>
  <c r="A4891" i="16" s="1"/>
  <c r="D4892" i="16"/>
  <c r="A4892" i="16" s="1"/>
  <c r="D4893" i="16"/>
  <c r="A4893" i="16" s="1"/>
  <c r="D4894" i="16"/>
  <c r="A4894" i="16" s="1"/>
  <c r="D4895" i="16"/>
  <c r="A4895" i="16" s="1"/>
  <c r="D4896" i="16"/>
  <c r="A4896" i="16" s="1"/>
  <c r="D4897" i="16"/>
  <c r="A4897" i="16" s="1"/>
  <c r="D4898" i="16"/>
  <c r="A4898" i="16" s="1"/>
  <c r="D4899" i="16"/>
  <c r="A4899" i="16" s="1"/>
  <c r="D4900" i="16"/>
  <c r="A4900" i="16" s="1"/>
  <c r="D4901" i="16"/>
  <c r="A4901" i="16" s="1"/>
  <c r="D4902" i="16"/>
  <c r="A4902" i="16" s="1"/>
  <c r="D4903" i="16"/>
  <c r="A4903" i="16" s="1"/>
  <c r="D4904" i="16"/>
  <c r="A4904" i="16" s="1"/>
  <c r="D4905" i="16"/>
  <c r="A4905" i="16" s="1"/>
  <c r="D4906" i="16"/>
  <c r="A4906" i="16" s="1"/>
  <c r="D4907" i="16"/>
  <c r="A4907" i="16" s="1"/>
  <c r="D4908" i="16"/>
  <c r="A4908" i="16" s="1"/>
  <c r="D4909" i="16"/>
  <c r="A4909" i="16" s="1"/>
  <c r="D4910" i="16"/>
  <c r="A4910" i="16" s="1"/>
  <c r="D4911" i="16"/>
  <c r="A4911" i="16" s="1"/>
  <c r="D4912" i="16"/>
  <c r="A4912" i="16" s="1"/>
  <c r="D4913" i="16"/>
  <c r="A4913" i="16" s="1"/>
  <c r="D4914" i="16"/>
  <c r="A4914" i="16" s="1"/>
  <c r="D4915" i="16"/>
  <c r="A4915" i="16" s="1"/>
  <c r="D4916" i="16"/>
  <c r="A4916" i="16" s="1"/>
  <c r="D4917" i="16"/>
  <c r="A4917" i="16" s="1"/>
  <c r="D4918" i="16"/>
  <c r="A4918" i="16" s="1"/>
  <c r="D4919" i="16"/>
  <c r="A4919" i="16" s="1"/>
  <c r="D4920" i="16"/>
  <c r="A4920" i="16" s="1"/>
  <c r="D4921" i="16"/>
  <c r="A4921" i="16" s="1"/>
  <c r="D4922" i="16"/>
  <c r="A4922" i="16" s="1"/>
  <c r="D4923" i="16"/>
  <c r="A4923" i="16" s="1"/>
  <c r="D4924" i="16"/>
  <c r="A4924" i="16" s="1"/>
  <c r="D4925" i="16"/>
  <c r="A4925" i="16" s="1"/>
  <c r="D4926" i="16"/>
  <c r="A4926" i="16" s="1"/>
  <c r="D4927" i="16"/>
  <c r="A4927" i="16" s="1"/>
  <c r="D4928" i="16"/>
  <c r="A4928" i="16" s="1"/>
  <c r="D4929" i="16"/>
  <c r="A4929" i="16" s="1"/>
  <c r="D4930" i="16"/>
  <c r="A4930" i="16" s="1"/>
  <c r="D4931" i="16"/>
  <c r="A4931" i="16" s="1"/>
  <c r="D4932" i="16"/>
  <c r="A4932" i="16" s="1"/>
  <c r="D4933" i="16"/>
  <c r="A4933" i="16" s="1"/>
  <c r="D4934" i="16"/>
  <c r="A4934" i="16" s="1"/>
  <c r="D4935" i="16"/>
  <c r="A4935" i="16" s="1"/>
  <c r="D4936" i="16"/>
  <c r="A4936" i="16" s="1"/>
  <c r="D4937" i="16"/>
  <c r="A4937" i="16" s="1"/>
  <c r="D4938" i="16"/>
  <c r="A4938" i="16" s="1"/>
  <c r="D4939" i="16"/>
  <c r="A4939" i="16" s="1"/>
  <c r="D4940" i="16"/>
  <c r="A4940" i="16" s="1"/>
  <c r="D4941" i="16"/>
  <c r="A4941" i="16" s="1"/>
  <c r="D4942" i="16"/>
  <c r="A4942" i="16" s="1"/>
  <c r="D4943" i="16"/>
  <c r="A4943" i="16" s="1"/>
  <c r="D4944" i="16"/>
  <c r="A4944" i="16" s="1"/>
  <c r="D4945" i="16"/>
  <c r="A4945" i="16" s="1"/>
  <c r="D4946" i="16"/>
  <c r="A4946" i="16" s="1"/>
  <c r="D4947" i="16"/>
  <c r="A4947" i="16" s="1"/>
  <c r="D4948" i="16"/>
  <c r="A4948" i="16" s="1"/>
  <c r="D4949" i="16"/>
  <c r="A4949" i="16" s="1"/>
  <c r="D4950" i="16"/>
  <c r="A4950" i="16" s="1"/>
  <c r="D4951" i="16"/>
  <c r="A4951" i="16" s="1"/>
  <c r="D4952" i="16"/>
  <c r="A4952" i="16" s="1"/>
  <c r="D4953" i="16"/>
  <c r="A4953" i="16" s="1"/>
  <c r="D4954" i="16"/>
  <c r="A4954" i="16" s="1"/>
  <c r="D4955" i="16"/>
  <c r="A4955" i="16" s="1"/>
  <c r="D4956" i="16"/>
  <c r="A4956" i="16" s="1"/>
  <c r="D4957" i="16"/>
  <c r="A4957" i="16" s="1"/>
  <c r="D4958" i="16"/>
  <c r="A4958" i="16" s="1"/>
  <c r="D4959" i="16"/>
  <c r="A4959" i="16" s="1"/>
  <c r="D4960" i="16"/>
  <c r="A4960" i="16" s="1"/>
  <c r="D4961" i="16"/>
  <c r="A4961" i="16" s="1"/>
  <c r="D4962" i="16"/>
  <c r="A4962" i="16" s="1"/>
  <c r="D4963" i="16"/>
  <c r="A4963" i="16" s="1"/>
  <c r="D4964" i="16"/>
  <c r="A4964" i="16" s="1"/>
  <c r="D4965" i="16"/>
  <c r="A4965" i="16" s="1"/>
  <c r="D4966" i="16"/>
  <c r="A4966" i="16" s="1"/>
  <c r="D4967" i="16"/>
  <c r="A4967" i="16" s="1"/>
  <c r="D4968" i="16"/>
  <c r="A4968" i="16" s="1"/>
  <c r="D4969" i="16"/>
  <c r="A4969" i="16" s="1"/>
  <c r="D4970" i="16"/>
  <c r="A4970" i="16" s="1"/>
  <c r="D4971" i="16"/>
  <c r="A4971" i="16" s="1"/>
  <c r="D4972" i="16"/>
  <c r="A4972" i="16" s="1"/>
  <c r="D4973" i="16"/>
  <c r="A4973" i="16" s="1"/>
  <c r="D4974" i="16"/>
  <c r="A4974" i="16" s="1"/>
  <c r="D4975" i="16"/>
  <c r="A4975" i="16" s="1"/>
  <c r="D4976" i="16"/>
  <c r="A4976" i="16" s="1"/>
  <c r="D4977" i="16"/>
  <c r="A4977" i="16" s="1"/>
  <c r="D4978" i="16"/>
  <c r="A4978" i="16" s="1"/>
  <c r="D4979" i="16"/>
  <c r="A4979" i="16" s="1"/>
  <c r="D4980" i="16"/>
  <c r="A4980" i="16" s="1"/>
  <c r="D4981" i="16"/>
  <c r="A4981" i="16" s="1"/>
  <c r="D4982" i="16"/>
  <c r="A4982" i="16" s="1"/>
  <c r="D4983" i="16"/>
  <c r="A4983" i="16" s="1"/>
  <c r="D4984" i="16"/>
  <c r="A4984" i="16" s="1"/>
  <c r="D4985" i="16"/>
  <c r="A4985" i="16" s="1"/>
  <c r="D4986" i="16"/>
  <c r="A4986" i="16" s="1"/>
  <c r="D4987" i="16"/>
  <c r="A4987" i="16" s="1"/>
  <c r="D4988" i="16"/>
  <c r="A4988" i="16" s="1"/>
  <c r="D4989" i="16"/>
  <c r="A4989" i="16" s="1"/>
  <c r="D4990" i="16"/>
  <c r="A4990" i="16" s="1"/>
  <c r="D4991" i="16"/>
  <c r="A4991" i="16" s="1"/>
  <c r="D4992" i="16"/>
  <c r="A4992" i="16" s="1"/>
  <c r="D4993" i="16"/>
  <c r="A4993" i="16" s="1"/>
  <c r="D4994" i="16"/>
  <c r="A4994" i="16" s="1"/>
  <c r="D4995" i="16"/>
  <c r="A4995" i="16" s="1"/>
  <c r="D4996" i="16"/>
  <c r="A4996" i="16" s="1"/>
  <c r="D4997" i="16"/>
  <c r="A4997" i="16" s="1"/>
  <c r="D4998" i="16"/>
  <c r="A4998" i="16" s="1"/>
  <c r="D4999" i="16"/>
  <c r="A4999" i="16" s="1"/>
  <c r="D5000" i="16"/>
  <c r="A5000" i="16" s="1"/>
  <c r="D5001" i="16"/>
  <c r="A5001" i="16" s="1"/>
  <c r="D5002" i="16"/>
  <c r="A5002" i="16" s="1"/>
  <c r="D5003" i="16"/>
  <c r="A5003" i="16" s="1"/>
  <c r="D5004" i="16"/>
  <c r="A5004" i="16" s="1"/>
  <c r="D5005" i="16"/>
  <c r="A5005" i="16" s="1"/>
  <c r="D5006" i="16"/>
  <c r="A5006" i="16" s="1"/>
  <c r="D5007" i="16"/>
  <c r="A5007" i="16" s="1"/>
  <c r="D5008" i="16"/>
  <c r="A5008" i="16" s="1"/>
  <c r="D5009" i="16"/>
  <c r="A5009" i="16" s="1"/>
  <c r="D5010" i="16"/>
  <c r="A5010" i="16" s="1"/>
  <c r="D5011" i="16"/>
  <c r="A5011" i="16" s="1"/>
  <c r="D5012" i="16"/>
  <c r="A5012" i="16" s="1"/>
  <c r="D5013" i="16"/>
  <c r="A5013" i="16" s="1"/>
  <c r="D5014" i="16"/>
  <c r="A5014" i="16" s="1"/>
  <c r="D5015" i="16"/>
  <c r="A5015" i="16" s="1"/>
  <c r="D5016" i="16"/>
  <c r="A5016" i="16" s="1"/>
  <c r="D5017" i="16"/>
  <c r="A5017" i="16" s="1"/>
  <c r="D5018" i="16"/>
  <c r="A5018" i="16" s="1"/>
  <c r="D5019" i="16"/>
  <c r="A5019" i="16" s="1"/>
  <c r="D5020" i="16"/>
  <c r="A5020" i="16" s="1"/>
  <c r="D5021" i="16"/>
  <c r="A5021" i="16" s="1"/>
  <c r="D5022" i="16"/>
  <c r="A5022" i="16" s="1"/>
  <c r="D5023" i="16"/>
  <c r="A5023" i="16" s="1"/>
  <c r="D5024" i="16"/>
  <c r="A5024" i="16" s="1"/>
  <c r="D5025" i="16"/>
  <c r="A5025" i="16" s="1"/>
  <c r="D5026" i="16"/>
  <c r="A5026" i="16" s="1"/>
  <c r="D5027" i="16"/>
  <c r="A5027" i="16" s="1"/>
  <c r="D5028" i="16"/>
  <c r="A5028" i="16" s="1"/>
  <c r="D5029" i="16"/>
  <c r="A5029" i="16" s="1"/>
  <c r="D5030" i="16"/>
  <c r="A5030" i="16" s="1"/>
  <c r="D5031" i="16"/>
  <c r="A5031" i="16" s="1"/>
  <c r="D5032" i="16"/>
  <c r="A5032" i="16" s="1"/>
  <c r="D5033" i="16"/>
  <c r="A5033" i="16" s="1"/>
  <c r="D5034" i="16"/>
  <c r="A5034" i="16" s="1"/>
  <c r="D5035" i="16"/>
  <c r="A5035" i="16" s="1"/>
  <c r="D5036" i="16"/>
  <c r="A5036" i="16" s="1"/>
  <c r="D5037" i="16"/>
  <c r="A5037" i="16" s="1"/>
  <c r="D5038" i="16"/>
  <c r="A5038" i="16" s="1"/>
  <c r="D5039" i="16"/>
  <c r="A5039" i="16" s="1"/>
  <c r="D5040" i="16"/>
  <c r="A5040" i="16" s="1"/>
  <c r="D5041" i="16"/>
  <c r="A5041" i="16" s="1"/>
  <c r="D5042" i="16"/>
  <c r="A5042" i="16" s="1"/>
  <c r="D5043" i="16"/>
  <c r="A5043" i="16" s="1"/>
  <c r="D5044" i="16"/>
  <c r="A5044" i="16" s="1"/>
  <c r="D5045" i="16"/>
  <c r="A5045" i="16" s="1"/>
  <c r="D5046" i="16"/>
  <c r="A5046" i="16" s="1"/>
  <c r="D5047" i="16"/>
  <c r="A5047" i="16" s="1"/>
  <c r="D5048" i="16"/>
  <c r="A5048" i="16" s="1"/>
  <c r="D5049" i="16"/>
  <c r="A5049" i="16" s="1"/>
  <c r="D5050" i="16"/>
  <c r="A5050" i="16" s="1"/>
  <c r="D5051" i="16"/>
  <c r="A5051" i="16" s="1"/>
  <c r="D5052" i="16"/>
  <c r="A5052" i="16" s="1"/>
  <c r="D5053" i="16"/>
  <c r="A5053" i="16" s="1"/>
  <c r="D5054" i="16"/>
  <c r="A5054" i="16" s="1"/>
  <c r="D5055" i="16"/>
  <c r="A5055" i="16" s="1"/>
  <c r="D5056" i="16"/>
  <c r="A5056" i="16" s="1"/>
  <c r="D5057" i="16"/>
  <c r="A5057" i="16" s="1"/>
  <c r="D5058" i="16"/>
  <c r="A5058" i="16" s="1"/>
  <c r="D5059" i="16"/>
  <c r="A5059" i="16" s="1"/>
  <c r="D5060" i="16"/>
  <c r="A5060" i="16" s="1"/>
  <c r="D5061" i="16"/>
  <c r="A5061" i="16" s="1"/>
  <c r="D5062" i="16"/>
  <c r="A5062" i="16" s="1"/>
  <c r="D5063" i="16"/>
  <c r="A5063" i="16" s="1"/>
  <c r="D5064" i="16"/>
  <c r="A5064" i="16" s="1"/>
  <c r="D5065" i="16"/>
  <c r="A5065" i="16" s="1"/>
  <c r="D5066" i="16"/>
  <c r="A5066" i="16" s="1"/>
  <c r="D5067" i="16"/>
  <c r="A5067" i="16" s="1"/>
  <c r="D5068" i="16"/>
  <c r="A5068" i="16" s="1"/>
  <c r="D5069" i="16"/>
  <c r="A5069" i="16" s="1"/>
  <c r="D5070" i="16"/>
  <c r="A5070" i="16" s="1"/>
  <c r="D5071" i="16"/>
  <c r="A5071" i="16" s="1"/>
  <c r="D5072" i="16"/>
  <c r="A5072" i="16" s="1"/>
  <c r="D5073" i="16"/>
  <c r="A5073" i="16" s="1"/>
  <c r="D5074" i="16"/>
  <c r="A5074" i="16" s="1"/>
  <c r="D5075" i="16"/>
  <c r="A5075" i="16" s="1"/>
  <c r="D5076" i="16"/>
  <c r="A5076" i="16" s="1"/>
  <c r="D5077" i="16"/>
  <c r="A5077" i="16" s="1"/>
  <c r="D5078" i="16"/>
  <c r="A5078" i="16" s="1"/>
  <c r="D5079" i="16"/>
  <c r="A5079" i="16" s="1"/>
  <c r="D5080" i="16"/>
  <c r="A5080" i="16" s="1"/>
  <c r="D5081" i="16"/>
  <c r="A5081" i="16" s="1"/>
  <c r="D5082" i="16"/>
  <c r="A5082" i="16" s="1"/>
  <c r="D5083" i="16"/>
  <c r="A5083" i="16" s="1"/>
  <c r="D5084" i="16"/>
  <c r="A5084" i="16" s="1"/>
  <c r="D5085" i="16"/>
  <c r="A5085" i="16" s="1"/>
  <c r="D5086" i="16"/>
  <c r="A5086" i="16" s="1"/>
  <c r="D5087" i="16"/>
  <c r="A5087" i="16" s="1"/>
  <c r="D5088" i="16"/>
  <c r="A5088" i="16" s="1"/>
  <c r="D5089" i="16"/>
  <c r="A5089" i="16" s="1"/>
  <c r="D5090" i="16"/>
  <c r="A5090" i="16" s="1"/>
  <c r="D5091" i="16"/>
  <c r="A5091" i="16" s="1"/>
  <c r="D5092" i="16"/>
  <c r="A5092" i="16" s="1"/>
  <c r="D5093" i="16"/>
  <c r="A5093" i="16" s="1"/>
  <c r="D5094" i="16"/>
  <c r="A5094" i="16" s="1"/>
  <c r="D5095" i="16"/>
  <c r="A5095" i="16" s="1"/>
  <c r="D5096" i="16"/>
  <c r="A5096" i="16" s="1"/>
  <c r="D5097" i="16"/>
  <c r="A5097" i="16" s="1"/>
  <c r="D5098" i="16"/>
  <c r="A5098" i="16" s="1"/>
  <c r="D5099" i="16"/>
  <c r="A5099" i="16" s="1"/>
  <c r="D5100" i="16"/>
  <c r="A5100" i="16" s="1"/>
  <c r="D5101" i="16"/>
  <c r="A5101" i="16" s="1"/>
  <c r="D5102" i="16"/>
  <c r="A5102" i="16" s="1"/>
  <c r="D5103" i="16"/>
  <c r="A5103" i="16" s="1"/>
  <c r="D5104" i="16"/>
  <c r="A5104" i="16" s="1"/>
  <c r="D5105" i="16"/>
  <c r="A5105" i="16" s="1"/>
  <c r="D5106" i="16"/>
  <c r="A5106" i="16" s="1"/>
  <c r="D5107" i="16"/>
  <c r="A5107" i="16" s="1"/>
  <c r="D5108" i="16"/>
  <c r="A5108" i="16" s="1"/>
  <c r="D5109" i="16"/>
  <c r="A5109" i="16" s="1"/>
  <c r="D5110" i="16"/>
  <c r="A5110" i="16" s="1"/>
  <c r="D5111" i="16"/>
  <c r="A5111" i="16" s="1"/>
  <c r="D5112" i="16"/>
  <c r="A5112" i="16" s="1"/>
  <c r="D5113" i="16"/>
  <c r="A5113" i="16" s="1"/>
  <c r="D5114" i="16"/>
  <c r="A5114" i="16" s="1"/>
  <c r="D5115" i="16"/>
  <c r="A5115" i="16" s="1"/>
  <c r="D5116" i="16"/>
  <c r="A5116" i="16" s="1"/>
  <c r="D5117" i="16"/>
  <c r="A5117" i="16" s="1"/>
  <c r="D5118" i="16"/>
  <c r="A5118" i="16" s="1"/>
  <c r="D5119" i="16"/>
  <c r="A5119" i="16" s="1"/>
  <c r="D5120" i="16"/>
  <c r="A5120" i="16" s="1"/>
  <c r="D5121" i="16"/>
  <c r="A5121" i="16" s="1"/>
  <c r="D5122" i="16"/>
  <c r="A5122" i="16" s="1"/>
  <c r="D5123" i="16"/>
  <c r="A5123" i="16" s="1"/>
  <c r="D5124" i="16"/>
  <c r="A5124" i="16" s="1"/>
  <c r="D5125" i="16"/>
  <c r="A5125" i="16" s="1"/>
  <c r="D5126" i="16"/>
  <c r="A5126" i="16" s="1"/>
  <c r="D5127" i="16"/>
  <c r="A5127" i="16" s="1"/>
  <c r="D5128" i="16"/>
  <c r="A5128" i="16" s="1"/>
  <c r="D5129" i="16"/>
  <c r="A5129" i="16" s="1"/>
  <c r="D5130" i="16"/>
  <c r="A5130" i="16" s="1"/>
  <c r="D5131" i="16"/>
  <c r="A5131" i="16" s="1"/>
  <c r="D5132" i="16"/>
  <c r="A5132" i="16" s="1"/>
  <c r="D5133" i="16"/>
  <c r="A5133" i="16" s="1"/>
  <c r="D5134" i="16"/>
  <c r="A5134" i="16" s="1"/>
  <c r="D5135" i="16"/>
  <c r="A5135" i="16" s="1"/>
  <c r="D5136" i="16"/>
  <c r="A5136" i="16" s="1"/>
  <c r="D5137" i="16"/>
  <c r="A5137" i="16" s="1"/>
  <c r="D5138" i="16"/>
  <c r="A5138" i="16" s="1"/>
  <c r="D5139" i="16"/>
  <c r="A5139" i="16" s="1"/>
  <c r="D5140" i="16"/>
  <c r="A5140" i="16" s="1"/>
  <c r="D5141" i="16"/>
  <c r="A5141" i="16" s="1"/>
  <c r="D5142" i="16"/>
  <c r="A5142" i="16" s="1"/>
  <c r="D5143" i="16"/>
  <c r="A5143" i="16" s="1"/>
  <c r="D5144" i="16"/>
  <c r="A5144" i="16" s="1"/>
  <c r="D5145" i="16"/>
  <c r="A5145" i="16" s="1"/>
  <c r="D5146" i="16"/>
  <c r="A5146" i="16" s="1"/>
  <c r="D5147" i="16"/>
  <c r="A5147" i="16" s="1"/>
  <c r="D5148" i="16"/>
  <c r="A5148" i="16" s="1"/>
  <c r="D5149" i="16"/>
  <c r="A5149" i="16" s="1"/>
  <c r="D5150" i="16"/>
  <c r="A5150" i="16" s="1"/>
  <c r="D5151" i="16"/>
  <c r="A5151" i="16" s="1"/>
  <c r="D5152" i="16"/>
  <c r="A5152" i="16" s="1"/>
  <c r="D5153" i="16"/>
  <c r="A5153" i="16" s="1"/>
  <c r="D5154" i="16"/>
  <c r="A5154" i="16" s="1"/>
  <c r="D5155" i="16"/>
  <c r="A5155" i="16" s="1"/>
  <c r="D5156" i="16"/>
  <c r="A5156" i="16" s="1"/>
  <c r="D5157" i="16"/>
  <c r="A5157" i="16" s="1"/>
  <c r="D5158" i="16"/>
  <c r="A5158" i="16" s="1"/>
  <c r="D5159" i="16"/>
  <c r="A5159" i="16" s="1"/>
  <c r="D5160" i="16"/>
  <c r="A5160" i="16" s="1"/>
  <c r="D5161" i="16"/>
  <c r="A5161" i="16" s="1"/>
  <c r="D5162" i="16"/>
  <c r="A5162" i="16" s="1"/>
  <c r="D5163" i="16"/>
  <c r="A5163" i="16" s="1"/>
  <c r="D5164" i="16"/>
  <c r="A5164" i="16" s="1"/>
  <c r="D5165" i="16"/>
  <c r="A5165" i="16" s="1"/>
  <c r="D5166" i="16"/>
  <c r="A5166" i="16" s="1"/>
  <c r="D5167" i="16"/>
  <c r="A5167" i="16" s="1"/>
  <c r="D5168" i="16"/>
  <c r="A5168" i="16" s="1"/>
  <c r="D5169" i="16"/>
  <c r="A5169" i="16" s="1"/>
  <c r="D5170" i="16"/>
  <c r="A5170" i="16" s="1"/>
  <c r="D5171" i="16"/>
  <c r="A5171" i="16" s="1"/>
  <c r="D5172" i="16"/>
  <c r="A5172" i="16" s="1"/>
  <c r="D5173" i="16"/>
  <c r="A5173" i="16" s="1"/>
  <c r="D5174" i="16"/>
  <c r="A5174" i="16" s="1"/>
  <c r="D5175" i="16"/>
  <c r="A5175" i="16" s="1"/>
  <c r="D5176" i="16"/>
  <c r="A5176" i="16" s="1"/>
  <c r="D5177" i="16"/>
  <c r="A5177" i="16" s="1"/>
  <c r="D5178" i="16"/>
  <c r="A5178" i="16" s="1"/>
  <c r="D5179" i="16"/>
  <c r="A5179" i="16" s="1"/>
  <c r="D5180" i="16"/>
  <c r="A5180" i="16" s="1"/>
  <c r="D5181" i="16"/>
  <c r="A5181" i="16" s="1"/>
  <c r="D5182" i="16"/>
  <c r="A5182" i="16" s="1"/>
  <c r="D5183" i="16"/>
  <c r="A5183" i="16" s="1"/>
  <c r="D5184" i="16"/>
  <c r="A5184" i="16" s="1"/>
  <c r="D5185" i="16"/>
  <c r="A5185" i="16" s="1"/>
  <c r="D5186" i="16"/>
  <c r="A5186" i="16" s="1"/>
  <c r="D5187" i="16"/>
  <c r="A5187" i="16" s="1"/>
  <c r="D5188" i="16"/>
  <c r="A5188" i="16" s="1"/>
  <c r="D5189" i="16"/>
  <c r="A5189" i="16" s="1"/>
  <c r="D5190" i="16"/>
  <c r="A5190" i="16" s="1"/>
  <c r="D5191" i="16"/>
  <c r="A5191" i="16" s="1"/>
  <c r="D5192" i="16"/>
  <c r="A5192" i="16" s="1"/>
  <c r="D5193" i="16"/>
  <c r="A5193" i="16" s="1"/>
  <c r="D5194" i="16"/>
  <c r="A5194" i="16" s="1"/>
  <c r="D5195" i="16"/>
  <c r="A5195" i="16" s="1"/>
  <c r="D5196" i="16"/>
  <c r="A5196" i="16" s="1"/>
  <c r="D5197" i="16"/>
  <c r="A5197" i="16" s="1"/>
  <c r="D5198" i="16"/>
  <c r="A5198" i="16" s="1"/>
  <c r="D5199" i="16"/>
  <c r="A5199" i="16" s="1"/>
  <c r="D5200" i="16"/>
  <c r="A5200" i="16" s="1"/>
  <c r="D5201" i="16"/>
  <c r="A5201" i="16" s="1"/>
  <c r="D5202" i="16"/>
  <c r="A5202" i="16" s="1"/>
  <c r="D5203" i="16"/>
  <c r="A5203" i="16" s="1"/>
  <c r="D5204" i="16"/>
  <c r="A5204" i="16" s="1"/>
  <c r="D5205" i="16"/>
  <c r="A5205" i="16" s="1"/>
  <c r="D5206" i="16"/>
  <c r="A5206" i="16" s="1"/>
  <c r="D5207" i="16"/>
  <c r="A5207" i="16" s="1"/>
  <c r="D5208" i="16"/>
  <c r="A5208" i="16" s="1"/>
  <c r="D5209" i="16"/>
  <c r="A5209" i="16" s="1"/>
  <c r="D5210" i="16"/>
  <c r="A5210" i="16" s="1"/>
  <c r="D5211" i="16"/>
  <c r="A5211" i="16" s="1"/>
  <c r="D5212" i="16"/>
  <c r="A5212" i="16" s="1"/>
  <c r="D5213" i="16"/>
  <c r="A5213" i="16" s="1"/>
  <c r="D5214" i="16"/>
  <c r="A5214" i="16" s="1"/>
  <c r="D5215" i="16"/>
  <c r="A5215" i="16" s="1"/>
  <c r="D5216" i="16"/>
  <c r="A5216" i="16" s="1"/>
  <c r="D5217" i="16"/>
  <c r="A5217" i="16" s="1"/>
  <c r="D5218" i="16"/>
  <c r="A5218" i="16" s="1"/>
  <c r="D5219" i="16"/>
  <c r="A5219" i="16" s="1"/>
  <c r="D5220" i="16"/>
  <c r="A5220" i="16" s="1"/>
  <c r="D5221" i="16"/>
  <c r="A5221" i="16" s="1"/>
  <c r="D5222" i="16"/>
  <c r="A5222" i="16" s="1"/>
  <c r="D5223" i="16"/>
  <c r="A5223" i="16" s="1"/>
  <c r="D5224" i="16"/>
  <c r="A5224" i="16" s="1"/>
  <c r="D5225" i="16"/>
  <c r="A5225" i="16" s="1"/>
  <c r="D5226" i="16"/>
  <c r="A5226" i="16" s="1"/>
  <c r="D5227" i="16"/>
  <c r="A5227" i="16" s="1"/>
  <c r="D5228" i="16"/>
  <c r="A5228" i="16" s="1"/>
  <c r="D5229" i="16"/>
  <c r="A5229" i="16" s="1"/>
  <c r="D5230" i="16"/>
  <c r="A5230" i="16" s="1"/>
  <c r="D5231" i="16"/>
  <c r="A5231" i="16" s="1"/>
  <c r="D5232" i="16"/>
  <c r="A5232" i="16" s="1"/>
  <c r="D5233" i="16"/>
  <c r="A5233" i="16" s="1"/>
  <c r="D5234" i="16"/>
  <c r="A5234" i="16" s="1"/>
  <c r="D5235" i="16"/>
  <c r="A5235" i="16" s="1"/>
  <c r="D5236" i="16"/>
  <c r="A5236" i="16" s="1"/>
  <c r="D5237" i="16"/>
  <c r="A5237" i="16" s="1"/>
  <c r="D5238" i="16"/>
  <c r="A5238" i="16" s="1"/>
  <c r="D5239" i="16"/>
  <c r="A5239" i="16" s="1"/>
  <c r="D5240" i="16"/>
  <c r="A5240" i="16" s="1"/>
  <c r="D5241" i="16"/>
  <c r="A5241" i="16" s="1"/>
  <c r="D5242" i="16"/>
  <c r="A5242" i="16" s="1"/>
  <c r="D5243" i="16"/>
  <c r="A5243" i="16" s="1"/>
  <c r="D5244" i="16"/>
  <c r="A5244" i="16" s="1"/>
  <c r="D5245" i="16"/>
  <c r="A5245" i="16" s="1"/>
  <c r="D5246" i="16"/>
  <c r="A5246" i="16" s="1"/>
  <c r="D5247" i="16"/>
  <c r="A5247" i="16" s="1"/>
  <c r="D5248" i="16"/>
  <c r="A5248" i="16" s="1"/>
  <c r="D5249" i="16"/>
  <c r="A5249" i="16" s="1"/>
  <c r="D5250" i="16"/>
  <c r="A5250" i="16" s="1"/>
  <c r="D5251" i="16"/>
  <c r="A5251" i="16" s="1"/>
  <c r="D5252" i="16"/>
  <c r="A5252" i="16" s="1"/>
  <c r="D5253" i="16"/>
  <c r="A5253" i="16" s="1"/>
  <c r="D5254" i="16"/>
  <c r="A5254" i="16" s="1"/>
  <c r="D5255" i="16"/>
  <c r="A5255" i="16" s="1"/>
  <c r="D5256" i="16"/>
  <c r="A5256" i="16" s="1"/>
  <c r="D5257" i="16"/>
  <c r="A5257" i="16" s="1"/>
  <c r="D5258" i="16"/>
  <c r="A5258" i="16" s="1"/>
  <c r="D5259" i="16"/>
  <c r="A5259" i="16" s="1"/>
  <c r="D5260" i="16"/>
  <c r="A5260" i="16" s="1"/>
  <c r="D5261" i="16"/>
  <c r="A5261" i="16" s="1"/>
  <c r="D5262" i="16"/>
  <c r="A5262" i="16" s="1"/>
  <c r="D5263" i="16"/>
  <c r="A5263" i="16" s="1"/>
  <c r="D5264" i="16"/>
  <c r="A5264" i="16" s="1"/>
  <c r="D5265" i="16"/>
  <c r="A5265" i="16" s="1"/>
  <c r="D5266" i="16"/>
  <c r="A5266" i="16" s="1"/>
  <c r="D5267" i="16"/>
  <c r="A5267" i="16" s="1"/>
  <c r="D5268" i="16"/>
  <c r="A5268" i="16" s="1"/>
  <c r="D5269" i="16"/>
  <c r="A5269" i="16" s="1"/>
  <c r="D5270" i="16"/>
  <c r="A5270" i="16" s="1"/>
  <c r="D5271" i="16"/>
  <c r="A5271" i="16" s="1"/>
  <c r="D5272" i="16"/>
  <c r="A5272" i="16" s="1"/>
  <c r="D5273" i="16"/>
  <c r="A5273" i="16" s="1"/>
  <c r="D5274" i="16"/>
  <c r="A5274" i="16" s="1"/>
  <c r="D5275" i="16"/>
  <c r="A5275" i="16" s="1"/>
  <c r="D5276" i="16"/>
  <c r="A5276" i="16" s="1"/>
  <c r="D5277" i="16"/>
  <c r="A5277" i="16" s="1"/>
  <c r="D5278" i="16"/>
  <c r="A5278" i="16" s="1"/>
  <c r="D5279" i="16"/>
  <c r="A5279" i="16" s="1"/>
  <c r="D5280" i="16"/>
  <c r="A5280" i="16" s="1"/>
  <c r="D5281" i="16"/>
  <c r="A5281" i="16" s="1"/>
  <c r="D5282" i="16"/>
  <c r="A5282" i="16" s="1"/>
  <c r="D5283" i="16"/>
  <c r="A5283" i="16" s="1"/>
  <c r="D5284" i="16"/>
  <c r="A5284" i="16" s="1"/>
  <c r="D5285" i="16"/>
  <c r="A5285" i="16" s="1"/>
  <c r="D5286" i="16"/>
  <c r="A5286" i="16" s="1"/>
  <c r="D5287" i="16"/>
  <c r="A5287" i="16" s="1"/>
  <c r="D5288" i="16"/>
  <c r="A5288" i="16" s="1"/>
  <c r="D5289" i="16"/>
  <c r="A5289" i="16" s="1"/>
  <c r="D5290" i="16"/>
  <c r="A5290" i="16" s="1"/>
  <c r="D5291" i="16"/>
  <c r="A5291" i="16" s="1"/>
  <c r="D5292" i="16"/>
  <c r="A5292" i="16" s="1"/>
  <c r="D5293" i="16"/>
  <c r="A5293" i="16" s="1"/>
  <c r="D5294" i="16"/>
  <c r="A5294" i="16" s="1"/>
  <c r="D5295" i="16"/>
  <c r="A5295" i="16" s="1"/>
  <c r="D5296" i="16"/>
  <c r="A5296" i="16" s="1"/>
  <c r="D5297" i="16"/>
  <c r="A5297" i="16" s="1"/>
  <c r="D5298" i="16"/>
  <c r="A5298" i="16" s="1"/>
  <c r="D5299" i="16"/>
  <c r="A5299" i="16" s="1"/>
  <c r="D5300" i="16"/>
  <c r="A5300" i="16" s="1"/>
  <c r="D5301" i="16"/>
  <c r="A5301" i="16" s="1"/>
  <c r="D5302" i="16"/>
  <c r="A5302" i="16" s="1"/>
  <c r="D5303" i="16"/>
  <c r="A5303" i="16" s="1"/>
  <c r="D5304" i="16"/>
  <c r="A5304" i="16" s="1"/>
  <c r="D5305" i="16"/>
  <c r="A5305" i="16" s="1"/>
  <c r="D5306" i="16"/>
  <c r="A5306" i="16" s="1"/>
  <c r="D5307" i="16"/>
  <c r="A5307" i="16" s="1"/>
  <c r="D5308" i="16"/>
  <c r="A5308" i="16" s="1"/>
  <c r="D5309" i="16"/>
  <c r="A5309" i="16" s="1"/>
  <c r="D5310" i="16"/>
  <c r="A5310" i="16" s="1"/>
  <c r="D5311" i="16"/>
  <c r="A5311" i="16" s="1"/>
  <c r="D5312" i="16"/>
  <c r="A5312" i="16" s="1"/>
  <c r="D5313" i="16"/>
  <c r="A5313" i="16" s="1"/>
  <c r="D5314" i="16"/>
  <c r="A5314" i="16" s="1"/>
  <c r="D5315" i="16"/>
  <c r="A5315" i="16" s="1"/>
  <c r="D5316" i="16"/>
  <c r="A5316" i="16" s="1"/>
  <c r="D5317" i="16"/>
  <c r="A5317" i="16" s="1"/>
  <c r="D5318" i="16"/>
  <c r="A5318" i="16" s="1"/>
  <c r="D5319" i="16"/>
  <c r="A5319" i="16" s="1"/>
  <c r="D5320" i="16"/>
  <c r="A5320" i="16" s="1"/>
  <c r="D5321" i="16"/>
  <c r="A5321" i="16" s="1"/>
  <c r="D5322" i="16"/>
  <c r="A5322" i="16" s="1"/>
  <c r="D5323" i="16"/>
  <c r="A5323" i="16" s="1"/>
  <c r="D5324" i="16"/>
  <c r="A5324" i="16" s="1"/>
  <c r="D5325" i="16"/>
  <c r="A5325" i="16" s="1"/>
  <c r="D5326" i="16"/>
  <c r="A5326" i="16" s="1"/>
  <c r="D5327" i="16"/>
  <c r="A5327" i="16" s="1"/>
  <c r="D5328" i="16"/>
  <c r="A5328" i="16" s="1"/>
  <c r="D5329" i="16"/>
  <c r="A5329" i="16" s="1"/>
  <c r="D5330" i="16"/>
  <c r="A5330" i="16" s="1"/>
  <c r="D5331" i="16"/>
  <c r="A5331" i="16" s="1"/>
  <c r="D5332" i="16"/>
  <c r="A5332" i="16" s="1"/>
  <c r="D5333" i="16"/>
  <c r="A5333" i="16" s="1"/>
  <c r="D5334" i="16"/>
  <c r="A5334" i="16" s="1"/>
  <c r="D5335" i="16"/>
  <c r="A5335" i="16" s="1"/>
  <c r="D5336" i="16"/>
  <c r="A5336" i="16" s="1"/>
  <c r="D5337" i="16"/>
  <c r="A5337" i="16" s="1"/>
  <c r="D5338" i="16"/>
  <c r="A5338" i="16" s="1"/>
  <c r="D5339" i="16"/>
  <c r="A5339" i="16" s="1"/>
  <c r="D5340" i="16"/>
  <c r="A5340" i="16" s="1"/>
  <c r="D5341" i="16"/>
  <c r="A5341" i="16" s="1"/>
  <c r="D5342" i="16"/>
  <c r="A5342" i="16" s="1"/>
  <c r="D5343" i="16"/>
  <c r="A5343" i="16" s="1"/>
  <c r="D5344" i="16"/>
  <c r="A5344" i="16" s="1"/>
  <c r="D5345" i="16"/>
  <c r="A5345" i="16" s="1"/>
  <c r="D5346" i="16"/>
  <c r="A5346" i="16" s="1"/>
  <c r="D5347" i="16"/>
  <c r="A5347" i="16" s="1"/>
  <c r="D5348" i="16"/>
  <c r="A5348" i="16" s="1"/>
  <c r="D5349" i="16"/>
  <c r="A5349" i="16" s="1"/>
  <c r="D5350" i="16"/>
  <c r="A5350" i="16" s="1"/>
  <c r="D5351" i="16"/>
  <c r="A5351" i="16" s="1"/>
  <c r="D5352" i="16"/>
  <c r="A5352" i="16" s="1"/>
  <c r="D5353" i="16"/>
  <c r="A5353" i="16" s="1"/>
  <c r="D5354" i="16"/>
  <c r="A5354" i="16" s="1"/>
  <c r="D5355" i="16"/>
  <c r="A5355" i="16" s="1"/>
  <c r="D5356" i="16"/>
  <c r="A5356" i="16" s="1"/>
  <c r="D5357" i="16"/>
  <c r="A5357" i="16" s="1"/>
  <c r="D5358" i="16"/>
  <c r="A5358" i="16" s="1"/>
  <c r="D5359" i="16"/>
  <c r="A5359" i="16" s="1"/>
  <c r="D5360" i="16"/>
  <c r="A5360" i="16" s="1"/>
  <c r="D5361" i="16"/>
  <c r="A5361" i="16" s="1"/>
  <c r="D5362" i="16"/>
  <c r="A5362" i="16" s="1"/>
  <c r="D5363" i="16"/>
  <c r="A5363" i="16" s="1"/>
  <c r="D5364" i="16"/>
  <c r="A5364" i="16" s="1"/>
  <c r="D5365" i="16"/>
  <c r="A5365" i="16" s="1"/>
  <c r="D5366" i="16"/>
  <c r="A5366" i="16" s="1"/>
  <c r="D5367" i="16"/>
  <c r="A5367" i="16" s="1"/>
  <c r="D5368" i="16"/>
  <c r="A5368" i="16" s="1"/>
  <c r="D5369" i="16"/>
  <c r="A5369" i="16" s="1"/>
  <c r="D5370" i="16"/>
  <c r="A5370" i="16" s="1"/>
  <c r="D5371" i="16"/>
  <c r="A5371" i="16" s="1"/>
  <c r="D5372" i="16"/>
  <c r="A5372" i="16" s="1"/>
  <c r="D5373" i="16"/>
  <c r="A5373" i="16" s="1"/>
  <c r="D5374" i="16"/>
  <c r="A5374" i="16" s="1"/>
  <c r="D5375" i="16"/>
  <c r="A5375" i="16" s="1"/>
  <c r="D5376" i="16"/>
  <c r="A5376" i="16" s="1"/>
  <c r="D5377" i="16"/>
  <c r="A5377" i="16" s="1"/>
  <c r="D5378" i="16"/>
  <c r="A5378" i="16" s="1"/>
  <c r="D5379" i="16"/>
  <c r="A5379" i="16" s="1"/>
  <c r="D5380" i="16"/>
  <c r="A5380" i="16" s="1"/>
  <c r="D5381" i="16"/>
  <c r="A5381" i="16" s="1"/>
  <c r="D5382" i="16"/>
  <c r="A5382" i="16" s="1"/>
  <c r="D5383" i="16"/>
  <c r="A5383" i="16" s="1"/>
  <c r="D5384" i="16"/>
  <c r="A5384" i="16" s="1"/>
  <c r="D5385" i="16"/>
  <c r="A5385" i="16" s="1"/>
  <c r="D5386" i="16"/>
  <c r="A5386" i="16" s="1"/>
  <c r="D5387" i="16"/>
  <c r="A5387" i="16" s="1"/>
  <c r="D5388" i="16"/>
  <c r="A5388" i="16" s="1"/>
  <c r="D5389" i="16"/>
  <c r="A5389" i="16" s="1"/>
  <c r="D5390" i="16"/>
  <c r="A5390" i="16" s="1"/>
  <c r="D5391" i="16"/>
  <c r="A5391" i="16" s="1"/>
  <c r="D5392" i="16"/>
  <c r="A5392" i="16" s="1"/>
  <c r="D5393" i="16"/>
  <c r="A5393" i="16" s="1"/>
  <c r="D5394" i="16"/>
  <c r="A5394" i="16" s="1"/>
  <c r="D5395" i="16"/>
  <c r="A5395" i="16" s="1"/>
  <c r="D5396" i="16"/>
  <c r="A5396" i="16" s="1"/>
  <c r="D5397" i="16"/>
  <c r="A5397" i="16" s="1"/>
  <c r="D5398" i="16"/>
  <c r="A5398" i="16" s="1"/>
  <c r="D5399" i="16"/>
  <c r="A5399" i="16" s="1"/>
  <c r="D5400" i="16"/>
  <c r="A5400" i="16" s="1"/>
  <c r="D5401" i="16"/>
  <c r="A5401" i="16" s="1"/>
  <c r="D5402" i="16"/>
  <c r="A5402" i="16" s="1"/>
  <c r="D5403" i="16"/>
  <c r="A5403" i="16" s="1"/>
  <c r="D5404" i="16"/>
  <c r="A5404" i="16" s="1"/>
  <c r="D5405" i="16"/>
  <c r="A5405" i="16" s="1"/>
  <c r="D5406" i="16"/>
  <c r="A5406" i="16" s="1"/>
  <c r="D5407" i="16"/>
  <c r="A5407" i="16" s="1"/>
  <c r="D5408" i="16"/>
  <c r="A5408" i="16" s="1"/>
  <c r="D5409" i="16"/>
  <c r="A5409" i="16" s="1"/>
  <c r="D5410" i="16"/>
  <c r="A5410" i="16" s="1"/>
  <c r="D5411" i="16"/>
  <c r="A5411" i="16" s="1"/>
  <c r="D5412" i="16"/>
  <c r="A5412" i="16" s="1"/>
  <c r="D5413" i="16"/>
  <c r="A5413" i="16" s="1"/>
  <c r="D5414" i="16"/>
  <c r="A5414" i="16" s="1"/>
  <c r="D5415" i="16"/>
  <c r="A5415" i="16" s="1"/>
  <c r="D5416" i="16"/>
  <c r="A5416" i="16" s="1"/>
  <c r="D5417" i="16"/>
  <c r="A5417" i="16" s="1"/>
  <c r="D5418" i="16"/>
  <c r="A5418" i="16" s="1"/>
  <c r="D5419" i="16"/>
  <c r="A5419" i="16" s="1"/>
  <c r="D5420" i="16"/>
  <c r="A5420" i="16" s="1"/>
  <c r="D5421" i="16"/>
  <c r="A5421" i="16" s="1"/>
  <c r="D5422" i="16"/>
  <c r="A5422" i="16" s="1"/>
  <c r="D5423" i="16"/>
  <c r="A5423" i="16" s="1"/>
  <c r="D5424" i="16"/>
  <c r="A5424" i="16" s="1"/>
  <c r="D5425" i="16"/>
  <c r="A5425" i="16" s="1"/>
  <c r="D5426" i="16"/>
  <c r="A5426" i="16" s="1"/>
  <c r="D5427" i="16"/>
  <c r="A5427" i="16" s="1"/>
  <c r="D5428" i="16"/>
  <c r="A5428" i="16" s="1"/>
  <c r="D5429" i="16"/>
  <c r="A5429" i="16" s="1"/>
  <c r="D5430" i="16"/>
  <c r="A5430" i="16" s="1"/>
  <c r="D5431" i="16"/>
  <c r="A5431" i="16" s="1"/>
  <c r="D5432" i="16"/>
  <c r="A5432" i="16" s="1"/>
  <c r="D5433" i="16"/>
  <c r="A5433" i="16" s="1"/>
  <c r="D5434" i="16"/>
  <c r="A5434" i="16" s="1"/>
  <c r="D5435" i="16"/>
  <c r="A5435" i="16" s="1"/>
  <c r="D5436" i="16"/>
  <c r="A5436" i="16" s="1"/>
  <c r="D5437" i="16"/>
  <c r="A5437" i="16" s="1"/>
  <c r="D5438" i="16"/>
  <c r="A5438" i="16" s="1"/>
  <c r="D5439" i="16"/>
  <c r="A5439" i="16" s="1"/>
  <c r="D5440" i="16"/>
  <c r="A5440" i="16" s="1"/>
  <c r="D5441" i="16"/>
  <c r="A5441" i="16" s="1"/>
  <c r="D5442" i="16"/>
  <c r="A5442" i="16" s="1"/>
  <c r="D5443" i="16"/>
  <c r="A5443" i="16" s="1"/>
  <c r="D5444" i="16"/>
  <c r="A5444" i="16" s="1"/>
  <c r="D5445" i="16"/>
  <c r="A5445" i="16" s="1"/>
  <c r="D5446" i="16"/>
  <c r="A5446" i="16" s="1"/>
  <c r="D5447" i="16"/>
  <c r="A5447" i="16" s="1"/>
  <c r="D5448" i="16"/>
  <c r="A5448" i="16" s="1"/>
  <c r="D5449" i="16"/>
  <c r="A5449" i="16" s="1"/>
  <c r="D5450" i="16"/>
  <c r="A5450" i="16" s="1"/>
  <c r="D5451" i="16"/>
  <c r="A5451" i="16" s="1"/>
  <c r="D5452" i="16"/>
  <c r="A5452" i="16" s="1"/>
  <c r="D5453" i="16"/>
  <c r="A5453" i="16" s="1"/>
  <c r="D5454" i="16"/>
  <c r="A5454" i="16" s="1"/>
  <c r="D5455" i="16"/>
  <c r="A5455" i="16" s="1"/>
  <c r="D5456" i="16"/>
  <c r="A5456" i="16" s="1"/>
  <c r="D5457" i="16"/>
  <c r="A5457" i="16" s="1"/>
  <c r="D5458" i="16"/>
  <c r="A5458" i="16" s="1"/>
  <c r="D5459" i="16"/>
  <c r="A5459" i="16" s="1"/>
  <c r="D5460" i="16"/>
  <c r="A5460" i="16" s="1"/>
  <c r="D5461" i="16"/>
  <c r="A5461" i="16" s="1"/>
  <c r="D5462" i="16"/>
  <c r="A5462" i="16" s="1"/>
  <c r="D5463" i="16"/>
  <c r="A5463" i="16" s="1"/>
  <c r="D5464" i="16"/>
  <c r="A5464" i="16" s="1"/>
  <c r="D5465" i="16"/>
  <c r="A5465" i="16" s="1"/>
  <c r="D5466" i="16"/>
  <c r="A5466" i="16" s="1"/>
  <c r="D5467" i="16"/>
  <c r="A5467" i="16" s="1"/>
  <c r="D5468" i="16"/>
  <c r="A5468" i="16" s="1"/>
  <c r="D5469" i="16"/>
  <c r="A5469" i="16" s="1"/>
  <c r="D5470" i="16"/>
  <c r="A5470" i="16" s="1"/>
  <c r="D5471" i="16"/>
  <c r="A5471" i="16" s="1"/>
  <c r="D5472" i="16"/>
  <c r="A5472" i="16" s="1"/>
  <c r="D5473" i="16"/>
  <c r="A5473" i="16" s="1"/>
  <c r="D5474" i="16"/>
  <c r="A5474" i="16" s="1"/>
  <c r="D5475" i="16"/>
  <c r="A5475" i="16" s="1"/>
  <c r="D5476" i="16"/>
  <c r="A5476" i="16" s="1"/>
  <c r="D5477" i="16"/>
  <c r="A5477" i="16" s="1"/>
  <c r="D5478" i="16"/>
  <c r="A5478" i="16" s="1"/>
  <c r="D5479" i="16"/>
  <c r="A5479" i="16" s="1"/>
  <c r="D5480" i="16"/>
  <c r="A5480" i="16" s="1"/>
  <c r="D5481" i="16"/>
  <c r="A5481" i="16" s="1"/>
  <c r="D5482" i="16"/>
  <c r="A5482" i="16" s="1"/>
  <c r="D5483" i="16"/>
  <c r="A5483" i="16" s="1"/>
  <c r="D5484" i="16"/>
  <c r="A5484" i="16" s="1"/>
  <c r="D5485" i="16"/>
  <c r="A5485" i="16" s="1"/>
  <c r="D5486" i="16"/>
  <c r="A5486" i="16" s="1"/>
  <c r="D5487" i="16"/>
  <c r="A5487" i="16" s="1"/>
  <c r="D5488" i="16"/>
  <c r="A5488" i="16" s="1"/>
  <c r="D5489" i="16"/>
  <c r="A5489" i="16" s="1"/>
  <c r="D5490" i="16"/>
  <c r="A5490" i="16" s="1"/>
  <c r="D5491" i="16"/>
  <c r="A5491" i="16" s="1"/>
  <c r="D5492" i="16"/>
  <c r="A5492" i="16" s="1"/>
  <c r="D5493" i="16"/>
  <c r="A5493" i="16" s="1"/>
  <c r="D5494" i="16"/>
  <c r="A5494" i="16" s="1"/>
  <c r="D5495" i="16"/>
  <c r="A5495" i="16" s="1"/>
  <c r="D5496" i="16"/>
  <c r="A5496" i="16" s="1"/>
  <c r="D5497" i="16"/>
  <c r="A5497" i="16" s="1"/>
  <c r="D5498" i="16"/>
  <c r="A5498" i="16" s="1"/>
  <c r="D5499" i="16"/>
  <c r="A5499" i="16" s="1"/>
  <c r="D5500" i="16"/>
  <c r="A5500" i="16" s="1"/>
  <c r="D5501" i="16"/>
  <c r="A5501" i="16" s="1"/>
  <c r="D5502" i="16"/>
  <c r="A5502" i="16" s="1"/>
  <c r="D5503" i="16"/>
  <c r="A5503" i="16" s="1"/>
  <c r="D5504" i="16"/>
  <c r="A5504" i="16" s="1"/>
  <c r="D5505" i="16"/>
  <c r="A5505" i="16" s="1"/>
  <c r="D5506" i="16"/>
  <c r="A5506" i="16" s="1"/>
  <c r="D5507" i="16"/>
  <c r="A5507" i="16" s="1"/>
  <c r="D5508" i="16"/>
  <c r="A5508" i="16" s="1"/>
  <c r="D5509" i="16"/>
  <c r="A5509" i="16" s="1"/>
  <c r="D5510" i="16"/>
  <c r="A5510" i="16" s="1"/>
  <c r="D5511" i="16"/>
  <c r="A5511" i="16" s="1"/>
  <c r="D5512" i="16"/>
  <c r="A5512" i="16" s="1"/>
  <c r="D5513" i="16"/>
  <c r="A5513" i="16" s="1"/>
  <c r="D5514" i="16"/>
  <c r="A5514" i="16" s="1"/>
  <c r="D5515" i="16"/>
  <c r="A5515" i="16" s="1"/>
  <c r="D5516" i="16"/>
  <c r="A5516" i="16" s="1"/>
  <c r="D5517" i="16"/>
  <c r="A5517" i="16" s="1"/>
  <c r="D5518" i="16"/>
  <c r="A5518" i="16" s="1"/>
  <c r="D5519" i="16"/>
  <c r="A5519" i="16" s="1"/>
  <c r="D5520" i="16"/>
  <c r="A5520" i="16" s="1"/>
  <c r="D5521" i="16"/>
  <c r="A5521" i="16" s="1"/>
  <c r="D5522" i="16"/>
  <c r="A5522" i="16" s="1"/>
  <c r="D5523" i="16"/>
  <c r="A5523" i="16" s="1"/>
  <c r="D5524" i="16"/>
  <c r="A5524" i="16" s="1"/>
  <c r="D5525" i="16"/>
  <c r="A5525" i="16" s="1"/>
  <c r="D5526" i="16"/>
  <c r="A5526" i="16" s="1"/>
  <c r="D5527" i="16"/>
  <c r="A5527" i="16" s="1"/>
  <c r="D5528" i="16"/>
  <c r="A5528" i="16" s="1"/>
  <c r="D5529" i="16"/>
  <c r="A5529" i="16" s="1"/>
  <c r="D5530" i="16"/>
  <c r="A5530" i="16" s="1"/>
  <c r="D5531" i="16"/>
  <c r="A5531" i="16" s="1"/>
  <c r="D5532" i="16"/>
  <c r="A5532" i="16" s="1"/>
  <c r="D5533" i="16"/>
  <c r="A5533" i="16" s="1"/>
  <c r="D5534" i="16"/>
  <c r="A5534" i="16" s="1"/>
  <c r="D5535" i="16"/>
  <c r="A5535" i="16" s="1"/>
  <c r="D5536" i="16"/>
  <c r="A5536" i="16" s="1"/>
  <c r="D5537" i="16"/>
  <c r="A5537" i="16" s="1"/>
  <c r="D5538" i="16"/>
  <c r="A5538" i="16" s="1"/>
  <c r="D5539" i="16"/>
  <c r="A5539" i="16" s="1"/>
  <c r="D5540" i="16"/>
  <c r="A5540" i="16" s="1"/>
  <c r="D5541" i="16"/>
  <c r="A5541" i="16" s="1"/>
  <c r="D5542" i="16"/>
  <c r="A5542" i="16" s="1"/>
  <c r="D5543" i="16"/>
  <c r="A5543" i="16" s="1"/>
  <c r="D5544" i="16"/>
  <c r="A5544" i="16" s="1"/>
  <c r="D5545" i="16"/>
  <c r="A5545" i="16" s="1"/>
  <c r="D5546" i="16"/>
  <c r="A5546" i="16" s="1"/>
  <c r="D5547" i="16"/>
  <c r="A5547" i="16" s="1"/>
  <c r="D5548" i="16"/>
  <c r="A5548" i="16" s="1"/>
  <c r="D5549" i="16"/>
  <c r="A5549" i="16" s="1"/>
  <c r="D5550" i="16"/>
  <c r="A5550" i="16" s="1"/>
  <c r="D5551" i="16"/>
  <c r="A5551" i="16" s="1"/>
  <c r="D5552" i="16"/>
  <c r="A5552" i="16" s="1"/>
  <c r="D5553" i="16"/>
  <c r="A5553" i="16" s="1"/>
  <c r="D5554" i="16"/>
  <c r="A5554" i="16" s="1"/>
  <c r="D5555" i="16"/>
  <c r="A5555" i="16" s="1"/>
  <c r="D5556" i="16"/>
  <c r="A5556" i="16" s="1"/>
  <c r="D5557" i="16"/>
  <c r="A5557" i="16" s="1"/>
  <c r="D5558" i="16"/>
  <c r="A5558" i="16" s="1"/>
  <c r="D5559" i="16"/>
  <c r="A5559" i="16" s="1"/>
  <c r="D5560" i="16"/>
  <c r="A5560" i="16" s="1"/>
  <c r="D5561" i="16"/>
  <c r="A5561" i="16" s="1"/>
  <c r="D5562" i="16"/>
  <c r="A5562" i="16" s="1"/>
  <c r="D5563" i="16"/>
  <c r="A5563" i="16" s="1"/>
  <c r="D5564" i="16"/>
  <c r="A5564" i="16" s="1"/>
  <c r="D5565" i="16"/>
  <c r="A5565" i="16" s="1"/>
  <c r="D5566" i="16"/>
  <c r="A5566" i="16" s="1"/>
  <c r="D5567" i="16"/>
  <c r="A5567" i="16" s="1"/>
  <c r="D5568" i="16"/>
  <c r="A5568" i="16" s="1"/>
  <c r="D5569" i="16"/>
  <c r="A5569" i="16" s="1"/>
  <c r="D5570" i="16"/>
  <c r="A5570" i="16" s="1"/>
  <c r="D5571" i="16"/>
  <c r="A5571" i="16" s="1"/>
  <c r="D5572" i="16"/>
  <c r="A5572" i="16" s="1"/>
  <c r="D5573" i="16"/>
  <c r="A5573" i="16" s="1"/>
  <c r="D5574" i="16"/>
  <c r="A5574" i="16" s="1"/>
  <c r="D5575" i="16"/>
  <c r="A5575" i="16" s="1"/>
  <c r="D5576" i="16"/>
  <c r="A5576" i="16" s="1"/>
  <c r="D5577" i="16"/>
  <c r="A5577" i="16" s="1"/>
  <c r="D5578" i="16"/>
  <c r="A5578" i="16" s="1"/>
  <c r="D5579" i="16"/>
  <c r="A5579" i="16" s="1"/>
  <c r="D5580" i="16"/>
  <c r="A5580" i="16" s="1"/>
  <c r="D5581" i="16"/>
  <c r="A5581" i="16" s="1"/>
  <c r="D5582" i="16"/>
  <c r="A5582" i="16" s="1"/>
  <c r="D5583" i="16"/>
  <c r="A5583" i="16" s="1"/>
  <c r="D5584" i="16"/>
  <c r="A5584" i="16" s="1"/>
  <c r="D5585" i="16"/>
  <c r="A5585" i="16" s="1"/>
  <c r="D5586" i="16"/>
  <c r="A5586" i="16" s="1"/>
  <c r="D5587" i="16"/>
  <c r="A5587" i="16" s="1"/>
  <c r="D5588" i="16"/>
  <c r="A5588" i="16" s="1"/>
  <c r="D5589" i="16"/>
  <c r="A5589" i="16" s="1"/>
  <c r="D5590" i="16"/>
  <c r="A5590" i="16" s="1"/>
  <c r="D5591" i="16"/>
  <c r="A5591" i="16" s="1"/>
  <c r="D5592" i="16"/>
  <c r="A5592" i="16" s="1"/>
  <c r="D5593" i="16"/>
  <c r="A5593" i="16" s="1"/>
  <c r="D5594" i="16"/>
  <c r="A5594" i="16" s="1"/>
  <c r="D5595" i="16"/>
  <c r="A5595" i="16" s="1"/>
  <c r="D5596" i="16"/>
  <c r="A5596" i="16" s="1"/>
  <c r="D5597" i="16"/>
  <c r="A5597" i="16" s="1"/>
  <c r="D5598" i="16"/>
  <c r="A5598" i="16" s="1"/>
  <c r="D5599" i="16"/>
  <c r="A5599" i="16" s="1"/>
  <c r="D5600" i="16"/>
  <c r="A5600" i="16" s="1"/>
  <c r="D5601" i="16"/>
  <c r="A5601" i="16" s="1"/>
  <c r="D5602" i="16"/>
  <c r="A5602" i="16" s="1"/>
  <c r="D5603" i="16"/>
  <c r="A5603" i="16" s="1"/>
  <c r="D5604" i="16"/>
  <c r="A5604" i="16" s="1"/>
  <c r="D5605" i="16"/>
  <c r="A5605" i="16" s="1"/>
  <c r="D5606" i="16"/>
  <c r="A5606" i="16" s="1"/>
  <c r="D5607" i="16"/>
  <c r="A5607" i="16" s="1"/>
  <c r="D5608" i="16"/>
  <c r="A5608" i="16" s="1"/>
  <c r="D5609" i="16"/>
  <c r="A5609" i="16" s="1"/>
  <c r="D5610" i="16"/>
  <c r="A5610" i="16" s="1"/>
  <c r="D5611" i="16"/>
  <c r="A5611" i="16" s="1"/>
  <c r="D5612" i="16"/>
  <c r="A5612" i="16" s="1"/>
  <c r="D5613" i="16"/>
  <c r="A5613" i="16" s="1"/>
  <c r="D5614" i="16"/>
  <c r="A5614" i="16" s="1"/>
  <c r="D5615" i="16"/>
  <c r="A5615" i="16" s="1"/>
  <c r="D5616" i="16"/>
  <c r="A5616" i="16" s="1"/>
  <c r="D5617" i="16"/>
  <c r="A5617" i="16" s="1"/>
  <c r="D5618" i="16"/>
  <c r="A5618" i="16" s="1"/>
  <c r="D5619" i="16"/>
  <c r="A5619" i="16" s="1"/>
  <c r="D5620" i="16"/>
  <c r="A5620" i="16" s="1"/>
  <c r="D5621" i="16"/>
  <c r="A5621" i="16" s="1"/>
  <c r="D5622" i="16"/>
  <c r="A5622" i="16" s="1"/>
  <c r="D5623" i="16"/>
  <c r="A5623" i="16" s="1"/>
  <c r="D5624" i="16"/>
  <c r="A5624" i="16" s="1"/>
  <c r="D5625" i="16"/>
  <c r="A5625" i="16" s="1"/>
  <c r="D5626" i="16"/>
  <c r="A5626" i="16" s="1"/>
  <c r="D5627" i="16"/>
  <c r="A5627" i="16" s="1"/>
  <c r="D5628" i="16"/>
  <c r="A5628" i="16" s="1"/>
  <c r="D5629" i="16"/>
  <c r="A5629" i="16" s="1"/>
  <c r="D5630" i="16"/>
  <c r="A5630" i="16" s="1"/>
  <c r="D5631" i="16"/>
  <c r="A5631" i="16" s="1"/>
  <c r="D5632" i="16"/>
  <c r="A5632" i="16" s="1"/>
  <c r="D5633" i="16"/>
  <c r="A5633" i="16" s="1"/>
  <c r="D5634" i="16"/>
  <c r="A5634" i="16" s="1"/>
  <c r="D5635" i="16"/>
  <c r="A5635" i="16" s="1"/>
  <c r="D5636" i="16"/>
  <c r="A5636" i="16" s="1"/>
  <c r="D5637" i="16"/>
  <c r="A5637" i="16" s="1"/>
  <c r="D5638" i="16"/>
  <c r="A5638" i="16" s="1"/>
  <c r="D5639" i="16"/>
  <c r="A5639" i="16" s="1"/>
  <c r="D5640" i="16"/>
  <c r="A5640" i="16" s="1"/>
  <c r="D5641" i="16"/>
  <c r="A5641" i="16" s="1"/>
  <c r="D5642" i="16"/>
  <c r="A5642" i="16" s="1"/>
  <c r="D5643" i="16"/>
  <c r="A5643" i="16" s="1"/>
  <c r="D5644" i="16"/>
  <c r="A5644" i="16" s="1"/>
  <c r="D5645" i="16"/>
  <c r="A5645" i="16" s="1"/>
  <c r="D5646" i="16"/>
  <c r="A5646" i="16" s="1"/>
  <c r="D5647" i="16"/>
  <c r="A5647" i="16" s="1"/>
  <c r="D5648" i="16"/>
  <c r="A5648" i="16" s="1"/>
  <c r="D5649" i="16"/>
  <c r="A5649" i="16" s="1"/>
  <c r="D5650" i="16"/>
  <c r="A5650" i="16" s="1"/>
  <c r="D5651" i="16"/>
  <c r="A5651" i="16" s="1"/>
  <c r="D5652" i="16"/>
  <c r="A5652" i="16" s="1"/>
  <c r="D5653" i="16"/>
  <c r="A5653" i="16" s="1"/>
  <c r="D5654" i="16"/>
  <c r="A5654" i="16" s="1"/>
  <c r="D5655" i="16"/>
  <c r="A5655" i="16" s="1"/>
  <c r="D5656" i="16"/>
  <c r="A5656" i="16" s="1"/>
  <c r="D5657" i="16"/>
  <c r="A5657" i="16" s="1"/>
  <c r="D5658" i="16"/>
  <c r="A5658" i="16" s="1"/>
  <c r="D5659" i="16"/>
  <c r="A5659" i="16" s="1"/>
  <c r="D5660" i="16"/>
  <c r="A5660" i="16" s="1"/>
  <c r="D5661" i="16"/>
  <c r="A5661" i="16" s="1"/>
  <c r="D5662" i="16"/>
  <c r="A5662" i="16" s="1"/>
  <c r="D5663" i="16"/>
  <c r="A5663" i="16" s="1"/>
  <c r="D5664" i="16"/>
  <c r="A5664" i="16" s="1"/>
  <c r="D5665" i="16"/>
  <c r="A5665" i="16" s="1"/>
  <c r="D5666" i="16"/>
  <c r="A5666" i="16" s="1"/>
  <c r="D5667" i="16"/>
  <c r="A5667" i="16" s="1"/>
  <c r="D5668" i="16"/>
  <c r="A5668" i="16" s="1"/>
  <c r="D5669" i="16"/>
  <c r="A5669" i="16" s="1"/>
  <c r="D5670" i="16"/>
  <c r="A5670" i="16" s="1"/>
  <c r="D5671" i="16"/>
  <c r="A5671" i="16" s="1"/>
  <c r="D5672" i="16"/>
  <c r="A5672" i="16" s="1"/>
  <c r="D5673" i="16"/>
  <c r="A5673" i="16" s="1"/>
  <c r="D5674" i="16"/>
  <c r="A5674" i="16" s="1"/>
  <c r="D5675" i="16"/>
  <c r="A5675" i="16" s="1"/>
  <c r="D5676" i="16"/>
  <c r="A5676" i="16" s="1"/>
  <c r="D5677" i="16"/>
  <c r="A5677" i="16" s="1"/>
  <c r="D5678" i="16"/>
  <c r="A5678" i="16" s="1"/>
  <c r="D5679" i="16"/>
  <c r="A5679" i="16" s="1"/>
  <c r="D5680" i="16"/>
  <c r="A5680" i="16" s="1"/>
  <c r="D5681" i="16"/>
  <c r="A5681" i="16" s="1"/>
  <c r="D5682" i="16"/>
  <c r="A5682" i="16" s="1"/>
  <c r="D5683" i="16"/>
  <c r="A5683" i="16" s="1"/>
  <c r="D5684" i="16"/>
  <c r="A5684" i="16" s="1"/>
  <c r="D5685" i="16"/>
  <c r="A5685" i="16" s="1"/>
  <c r="D5686" i="16"/>
  <c r="A5686" i="16" s="1"/>
  <c r="D5687" i="16"/>
  <c r="A5687" i="16" s="1"/>
  <c r="D5688" i="16"/>
  <c r="A5688" i="16" s="1"/>
  <c r="D5689" i="16"/>
  <c r="A5689" i="16" s="1"/>
  <c r="D5690" i="16"/>
  <c r="A5690" i="16" s="1"/>
  <c r="D5691" i="16"/>
  <c r="A5691" i="16" s="1"/>
  <c r="D5692" i="16"/>
  <c r="A5692" i="16" s="1"/>
  <c r="D5693" i="16"/>
  <c r="A5693" i="16" s="1"/>
  <c r="D5694" i="16"/>
  <c r="A5694" i="16" s="1"/>
  <c r="D5695" i="16"/>
  <c r="A5695" i="16" s="1"/>
  <c r="D5696" i="16"/>
  <c r="A5696" i="16" s="1"/>
  <c r="D5697" i="16"/>
  <c r="A5697" i="16" s="1"/>
  <c r="D5698" i="16"/>
  <c r="A5698" i="16" s="1"/>
  <c r="D5699" i="16"/>
  <c r="A5699" i="16" s="1"/>
  <c r="D5700" i="16"/>
  <c r="A5700" i="16" s="1"/>
  <c r="D5701" i="16"/>
  <c r="A5701" i="16" s="1"/>
  <c r="D5702" i="16"/>
  <c r="A5702" i="16" s="1"/>
  <c r="D5703" i="16"/>
  <c r="A5703" i="16" s="1"/>
  <c r="D5704" i="16"/>
  <c r="A5704" i="16" s="1"/>
  <c r="D5705" i="16"/>
  <c r="A5705" i="16" s="1"/>
  <c r="D5706" i="16"/>
  <c r="A5706" i="16" s="1"/>
  <c r="D5707" i="16"/>
  <c r="A5707" i="16" s="1"/>
  <c r="D5708" i="16"/>
  <c r="A5708" i="16" s="1"/>
  <c r="D5709" i="16"/>
  <c r="A5709" i="16" s="1"/>
  <c r="D5710" i="16"/>
  <c r="A5710" i="16" s="1"/>
  <c r="D5711" i="16"/>
  <c r="A5711" i="16" s="1"/>
  <c r="D5712" i="16"/>
  <c r="A5712" i="16" s="1"/>
  <c r="D5713" i="16"/>
  <c r="A5713" i="16" s="1"/>
  <c r="D5714" i="16"/>
  <c r="A5714" i="16" s="1"/>
  <c r="D5715" i="16"/>
  <c r="A5715" i="16" s="1"/>
  <c r="D5716" i="16"/>
  <c r="A5716" i="16" s="1"/>
  <c r="D5717" i="16"/>
  <c r="A5717" i="16" s="1"/>
  <c r="D5718" i="16"/>
  <c r="A5718" i="16" s="1"/>
  <c r="D5719" i="16"/>
  <c r="A5719" i="16" s="1"/>
  <c r="D5720" i="16"/>
  <c r="A5720" i="16" s="1"/>
  <c r="D5721" i="16"/>
  <c r="A5721" i="16" s="1"/>
  <c r="D5722" i="16"/>
  <c r="A5722" i="16" s="1"/>
  <c r="D5723" i="16"/>
  <c r="A5723" i="16" s="1"/>
  <c r="D5724" i="16"/>
  <c r="A5724" i="16" s="1"/>
  <c r="D5725" i="16"/>
  <c r="A5725" i="16" s="1"/>
  <c r="D5726" i="16"/>
  <c r="A5726" i="16" s="1"/>
  <c r="D5727" i="16"/>
  <c r="A5727" i="16" s="1"/>
  <c r="D5728" i="16"/>
  <c r="A5728" i="16" s="1"/>
  <c r="D5729" i="16"/>
  <c r="A5729" i="16" s="1"/>
  <c r="D5730" i="16"/>
  <c r="A5730" i="16" s="1"/>
  <c r="D5731" i="16"/>
  <c r="A5731" i="16" s="1"/>
  <c r="D5732" i="16"/>
  <c r="A5732" i="16" s="1"/>
  <c r="D5733" i="16"/>
  <c r="A5733" i="16" s="1"/>
  <c r="D5734" i="16"/>
  <c r="A5734" i="16" s="1"/>
  <c r="D5735" i="16"/>
  <c r="A5735" i="16" s="1"/>
  <c r="D5736" i="16"/>
  <c r="A5736" i="16" s="1"/>
  <c r="D5737" i="16"/>
  <c r="A5737" i="16" s="1"/>
  <c r="D5738" i="16"/>
  <c r="A5738" i="16" s="1"/>
  <c r="D5739" i="16"/>
  <c r="A5739" i="16" s="1"/>
  <c r="D5740" i="16"/>
  <c r="A5740" i="16" s="1"/>
  <c r="D5741" i="16"/>
  <c r="A5741" i="16" s="1"/>
  <c r="D5742" i="16"/>
  <c r="A5742" i="16" s="1"/>
  <c r="D5743" i="16"/>
  <c r="A5743" i="16" s="1"/>
  <c r="D5744" i="16"/>
  <c r="A5744" i="16" s="1"/>
  <c r="D5745" i="16"/>
  <c r="A5745" i="16" s="1"/>
  <c r="D5746" i="16"/>
  <c r="A5746" i="16" s="1"/>
  <c r="D5747" i="16"/>
  <c r="A5747" i="16" s="1"/>
  <c r="D5748" i="16"/>
  <c r="A5748" i="16" s="1"/>
  <c r="D5749" i="16"/>
  <c r="A5749" i="16" s="1"/>
  <c r="D5750" i="16"/>
  <c r="A5750" i="16" s="1"/>
  <c r="D5751" i="16"/>
  <c r="A5751" i="16" s="1"/>
  <c r="D5752" i="16"/>
  <c r="A5752" i="16" s="1"/>
  <c r="D5753" i="16"/>
  <c r="A5753" i="16" s="1"/>
  <c r="D5754" i="16"/>
  <c r="A5754" i="16" s="1"/>
  <c r="D5755" i="16"/>
  <c r="A5755" i="16" s="1"/>
  <c r="D5756" i="16"/>
  <c r="A5756" i="16" s="1"/>
  <c r="D5757" i="16"/>
  <c r="A5757" i="16" s="1"/>
  <c r="D5758" i="16"/>
  <c r="A5758" i="16" s="1"/>
  <c r="D5759" i="16"/>
  <c r="A5759" i="16" s="1"/>
  <c r="D5760" i="16"/>
  <c r="A5760" i="16" s="1"/>
  <c r="D5761" i="16"/>
  <c r="A5761" i="16" s="1"/>
  <c r="D5762" i="16"/>
  <c r="A5762" i="16" s="1"/>
  <c r="D5763" i="16"/>
  <c r="A5763" i="16" s="1"/>
  <c r="D5764" i="16"/>
  <c r="A5764" i="16" s="1"/>
  <c r="D5765" i="16"/>
  <c r="A5765" i="16" s="1"/>
  <c r="D5766" i="16"/>
  <c r="A5766" i="16" s="1"/>
  <c r="D5767" i="16"/>
  <c r="A5767" i="16" s="1"/>
  <c r="D5768" i="16"/>
  <c r="A5768" i="16" s="1"/>
  <c r="D5769" i="16"/>
  <c r="A5769" i="16" s="1"/>
  <c r="D5770" i="16"/>
  <c r="A5770" i="16" s="1"/>
  <c r="D5771" i="16"/>
  <c r="A5771" i="16" s="1"/>
  <c r="D5772" i="16"/>
  <c r="A5772" i="16" s="1"/>
  <c r="D5773" i="16"/>
  <c r="A5773" i="16" s="1"/>
  <c r="D5774" i="16"/>
  <c r="A5774" i="16" s="1"/>
  <c r="D5775" i="16"/>
  <c r="A5775" i="16" s="1"/>
  <c r="D5776" i="16"/>
  <c r="A5776" i="16" s="1"/>
  <c r="D5777" i="16"/>
  <c r="A5777" i="16" s="1"/>
  <c r="D5778" i="16"/>
  <c r="A5778" i="16" s="1"/>
  <c r="D5779" i="16"/>
  <c r="A5779" i="16" s="1"/>
  <c r="D5780" i="16"/>
  <c r="A5780" i="16" s="1"/>
  <c r="D5781" i="16"/>
  <c r="A5781" i="16" s="1"/>
  <c r="D5782" i="16"/>
  <c r="A5782" i="16" s="1"/>
  <c r="D5783" i="16"/>
  <c r="A5783" i="16" s="1"/>
  <c r="D5784" i="16"/>
  <c r="A5784" i="16" s="1"/>
  <c r="D5785" i="16"/>
  <c r="A5785" i="16" s="1"/>
  <c r="D5786" i="16"/>
  <c r="A5786" i="16" s="1"/>
  <c r="D5787" i="16"/>
  <c r="A5787" i="16" s="1"/>
  <c r="D5788" i="16"/>
  <c r="A5788" i="16" s="1"/>
  <c r="D5789" i="16"/>
  <c r="A5789" i="16" s="1"/>
  <c r="D5790" i="16"/>
  <c r="A5790" i="16" s="1"/>
  <c r="D5791" i="16"/>
  <c r="A5791" i="16" s="1"/>
  <c r="D5792" i="16"/>
  <c r="A5792" i="16" s="1"/>
  <c r="D5793" i="16"/>
  <c r="A5793" i="16" s="1"/>
  <c r="D5794" i="16"/>
  <c r="A5794" i="16" s="1"/>
  <c r="D5795" i="16"/>
  <c r="A5795" i="16" s="1"/>
  <c r="D5796" i="16"/>
  <c r="A5796" i="16" s="1"/>
  <c r="D5797" i="16"/>
  <c r="A5797" i="16" s="1"/>
  <c r="D5798" i="16"/>
  <c r="A5798" i="16" s="1"/>
  <c r="D5799" i="16"/>
  <c r="A5799" i="16" s="1"/>
  <c r="D5800" i="16"/>
  <c r="A5800" i="16" s="1"/>
  <c r="D5801" i="16"/>
  <c r="A5801" i="16" s="1"/>
  <c r="D5802" i="16"/>
  <c r="A5802" i="16" s="1"/>
  <c r="D5803" i="16"/>
  <c r="A5803" i="16" s="1"/>
  <c r="D5804" i="16"/>
  <c r="A5804" i="16" s="1"/>
  <c r="D5805" i="16"/>
  <c r="A5805" i="16" s="1"/>
  <c r="D5806" i="16"/>
  <c r="A5806" i="16" s="1"/>
  <c r="D5807" i="16"/>
  <c r="A5807" i="16" s="1"/>
  <c r="D5808" i="16"/>
  <c r="A5808" i="16" s="1"/>
  <c r="D5809" i="16"/>
  <c r="A5809" i="16" s="1"/>
  <c r="D5810" i="16"/>
  <c r="A5810" i="16" s="1"/>
  <c r="D5811" i="16"/>
  <c r="A5811" i="16" s="1"/>
  <c r="D5812" i="16"/>
  <c r="A5812" i="16" s="1"/>
  <c r="D5813" i="16"/>
  <c r="A5813" i="16" s="1"/>
  <c r="D5814" i="16"/>
  <c r="A5814" i="16" s="1"/>
  <c r="D5815" i="16"/>
  <c r="A5815" i="16" s="1"/>
  <c r="D5816" i="16"/>
  <c r="A5816" i="16" s="1"/>
  <c r="D5817" i="16"/>
  <c r="A5817" i="16" s="1"/>
  <c r="D5818" i="16"/>
  <c r="A5818" i="16" s="1"/>
  <c r="D5819" i="16"/>
  <c r="A5819" i="16" s="1"/>
  <c r="D5820" i="16"/>
  <c r="A5820" i="16" s="1"/>
  <c r="D5821" i="16"/>
  <c r="A5821" i="16" s="1"/>
  <c r="D5822" i="16"/>
  <c r="A5822" i="16" s="1"/>
  <c r="D5823" i="16"/>
  <c r="A5823" i="16" s="1"/>
  <c r="D5824" i="16"/>
  <c r="A5824" i="16" s="1"/>
  <c r="D5825" i="16"/>
  <c r="A5825" i="16" s="1"/>
  <c r="D5826" i="16"/>
  <c r="A5826" i="16" s="1"/>
  <c r="D5827" i="16"/>
  <c r="A5827" i="16" s="1"/>
  <c r="D5828" i="16"/>
  <c r="A5828" i="16" s="1"/>
  <c r="D5829" i="16"/>
  <c r="A5829" i="16" s="1"/>
  <c r="D5830" i="16"/>
  <c r="A5830" i="16" s="1"/>
  <c r="D5831" i="16"/>
  <c r="A5831" i="16" s="1"/>
  <c r="D5832" i="16"/>
  <c r="A5832" i="16" s="1"/>
  <c r="D5833" i="16"/>
  <c r="A5833" i="16" s="1"/>
  <c r="D5834" i="16"/>
  <c r="A5834" i="16" s="1"/>
  <c r="D5835" i="16"/>
  <c r="A5835" i="16" s="1"/>
  <c r="D5836" i="16"/>
  <c r="A5836" i="16" s="1"/>
  <c r="D5837" i="16"/>
  <c r="A5837" i="16" s="1"/>
  <c r="D5838" i="16"/>
  <c r="A5838" i="16" s="1"/>
  <c r="D5839" i="16"/>
  <c r="A5839" i="16" s="1"/>
  <c r="D5840" i="16"/>
  <c r="A5840" i="16" s="1"/>
  <c r="D5841" i="16"/>
  <c r="A5841" i="16" s="1"/>
  <c r="D5842" i="16"/>
  <c r="A5842" i="16" s="1"/>
  <c r="D5843" i="16"/>
  <c r="A5843" i="16" s="1"/>
  <c r="D5844" i="16"/>
  <c r="A5844" i="16" s="1"/>
  <c r="D5845" i="16"/>
  <c r="A5845" i="16" s="1"/>
  <c r="D5846" i="16"/>
  <c r="A5846" i="16" s="1"/>
  <c r="D5847" i="16"/>
  <c r="A5847" i="16" s="1"/>
  <c r="D5848" i="16"/>
  <c r="A5848" i="16" s="1"/>
  <c r="D5849" i="16"/>
  <c r="A5849" i="16" s="1"/>
  <c r="D5850" i="16"/>
  <c r="A5850" i="16" s="1"/>
  <c r="D5851" i="16"/>
  <c r="A5851" i="16" s="1"/>
  <c r="D5852" i="16"/>
  <c r="A5852" i="16" s="1"/>
  <c r="D5853" i="16"/>
  <c r="A5853" i="16" s="1"/>
  <c r="D5854" i="16"/>
  <c r="A5854" i="16" s="1"/>
  <c r="D5855" i="16"/>
  <c r="A5855" i="16" s="1"/>
  <c r="D5856" i="16"/>
  <c r="A5856" i="16" s="1"/>
  <c r="D5857" i="16"/>
  <c r="A5857" i="16" s="1"/>
  <c r="D5858" i="16"/>
  <c r="A5858" i="16" s="1"/>
  <c r="D5859" i="16"/>
  <c r="A5859" i="16" s="1"/>
  <c r="D5860" i="16"/>
  <c r="A5860" i="16" s="1"/>
  <c r="D5861" i="16"/>
  <c r="A5861" i="16" s="1"/>
  <c r="D5862" i="16"/>
  <c r="A5862" i="16" s="1"/>
  <c r="D5863" i="16"/>
  <c r="A5863" i="16" s="1"/>
  <c r="D5864" i="16"/>
  <c r="A5864" i="16" s="1"/>
  <c r="D5865" i="16"/>
  <c r="A5865" i="16" s="1"/>
  <c r="D5866" i="16"/>
  <c r="A5866" i="16" s="1"/>
  <c r="D5867" i="16"/>
  <c r="A5867" i="16" s="1"/>
  <c r="D5868" i="16"/>
  <c r="A5868" i="16" s="1"/>
  <c r="D5869" i="16"/>
  <c r="A5869" i="16" s="1"/>
  <c r="D5870" i="16"/>
  <c r="A5870" i="16" s="1"/>
  <c r="D5871" i="16"/>
  <c r="A5871" i="16" s="1"/>
  <c r="D5872" i="16"/>
  <c r="A5872" i="16" s="1"/>
  <c r="D5873" i="16"/>
  <c r="A5873" i="16" s="1"/>
  <c r="D5874" i="16"/>
  <c r="A5874" i="16" s="1"/>
  <c r="D5875" i="16"/>
  <c r="A5875" i="16" s="1"/>
  <c r="D5876" i="16"/>
  <c r="A5876" i="16" s="1"/>
  <c r="D5877" i="16"/>
  <c r="A5877" i="16" s="1"/>
  <c r="D5878" i="16"/>
  <c r="A5878" i="16" s="1"/>
  <c r="D5879" i="16"/>
  <c r="A5879" i="16" s="1"/>
  <c r="D5880" i="16"/>
  <c r="A5880" i="16" s="1"/>
  <c r="D5881" i="16"/>
  <c r="A5881" i="16" s="1"/>
  <c r="D5882" i="16"/>
  <c r="A5882" i="16" s="1"/>
  <c r="D5883" i="16"/>
  <c r="A5883" i="16" s="1"/>
  <c r="D5884" i="16"/>
  <c r="A5884" i="16" s="1"/>
  <c r="D5885" i="16"/>
  <c r="A5885" i="16" s="1"/>
  <c r="D5886" i="16"/>
  <c r="A5886" i="16" s="1"/>
  <c r="D5887" i="16"/>
  <c r="A5887" i="16" s="1"/>
  <c r="D5888" i="16"/>
  <c r="A5888" i="16" s="1"/>
  <c r="D5889" i="16"/>
  <c r="A5889" i="16" s="1"/>
  <c r="D5890" i="16"/>
  <c r="A5890" i="16" s="1"/>
  <c r="D5891" i="16"/>
  <c r="A5891" i="16" s="1"/>
  <c r="D5892" i="16"/>
  <c r="A5892" i="16" s="1"/>
  <c r="D5893" i="16"/>
  <c r="A5893" i="16" s="1"/>
  <c r="D5894" i="16"/>
  <c r="A5894" i="16" s="1"/>
  <c r="D5895" i="16"/>
  <c r="A5895" i="16" s="1"/>
  <c r="D5896" i="16"/>
  <c r="A5896" i="16" s="1"/>
  <c r="D5897" i="16"/>
  <c r="A5897" i="16" s="1"/>
  <c r="D5898" i="16"/>
  <c r="A5898" i="16" s="1"/>
  <c r="D5899" i="16"/>
  <c r="A5899" i="16" s="1"/>
  <c r="D5900" i="16"/>
  <c r="A5900" i="16" s="1"/>
  <c r="D5901" i="16"/>
  <c r="A5901" i="16" s="1"/>
  <c r="D5902" i="16"/>
  <c r="A5902" i="16" s="1"/>
  <c r="D5903" i="16"/>
  <c r="A5903" i="16" s="1"/>
  <c r="D5904" i="16"/>
  <c r="A5904" i="16" s="1"/>
  <c r="D5905" i="16"/>
  <c r="A5905" i="16" s="1"/>
  <c r="D5906" i="16"/>
  <c r="A5906" i="16" s="1"/>
  <c r="D5907" i="16"/>
  <c r="A5907" i="16" s="1"/>
  <c r="D5908" i="16"/>
  <c r="A5908" i="16" s="1"/>
  <c r="D5909" i="16"/>
  <c r="A5909" i="16" s="1"/>
  <c r="D5910" i="16"/>
  <c r="A5910" i="16" s="1"/>
  <c r="D5911" i="16"/>
  <c r="A5911" i="16" s="1"/>
  <c r="D5912" i="16"/>
  <c r="A5912" i="16" s="1"/>
  <c r="D5913" i="16"/>
  <c r="A5913" i="16" s="1"/>
  <c r="D5914" i="16"/>
  <c r="A5914" i="16" s="1"/>
  <c r="D5915" i="16"/>
  <c r="A5915" i="16" s="1"/>
  <c r="D5916" i="16"/>
  <c r="A5916" i="16" s="1"/>
  <c r="D5917" i="16"/>
  <c r="A5917" i="16" s="1"/>
  <c r="D5918" i="16"/>
  <c r="A5918" i="16" s="1"/>
  <c r="D5919" i="16"/>
  <c r="A5919" i="16" s="1"/>
  <c r="D5920" i="16"/>
  <c r="A5920" i="16" s="1"/>
  <c r="D5921" i="16"/>
  <c r="A5921" i="16" s="1"/>
  <c r="D5922" i="16"/>
  <c r="A5922" i="16" s="1"/>
  <c r="D5923" i="16"/>
  <c r="A5923" i="16" s="1"/>
  <c r="D5924" i="16"/>
  <c r="A5924" i="16" s="1"/>
  <c r="D5925" i="16"/>
  <c r="A5925" i="16" s="1"/>
  <c r="D5926" i="16"/>
  <c r="A5926" i="16" s="1"/>
  <c r="D5927" i="16"/>
  <c r="A5927" i="16" s="1"/>
  <c r="D5928" i="16"/>
  <c r="A5928" i="16" s="1"/>
  <c r="D5929" i="16"/>
  <c r="A5929" i="16" s="1"/>
  <c r="D5930" i="16"/>
  <c r="A5930" i="16" s="1"/>
  <c r="D5931" i="16"/>
  <c r="A5931" i="16" s="1"/>
  <c r="D5932" i="16"/>
  <c r="A5932" i="16" s="1"/>
  <c r="D5933" i="16"/>
  <c r="A5933" i="16" s="1"/>
  <c r="D5934" i="16"/>
  <c r="A5934" i="16" s="1"/>
  <c r="D5935" i="16"/>
  <c r="A5935" i="16" s="1"/>
  <c r="D5936" i="16"/>
  <c r="A5936" i="16" s="1"/>
  <c r="D5937" i="16"/>
  <c r="A5937" i="16" s="1"/>
  <c r="D5938" i="16"/>
  <c r="A5938" i="16" s="1"/>
  <c r="D5939" i="16"/>
  <c r="A5939" i="16" s="1"/>
  <c r="D5940" i="16"/>
  <c r="A5940" i="16" s="1"/>
  <c r="D5941" i="16"/>
  <c r="A5941" i="16" s="1"/>
  <c r="D5942" i="16"/>
  <c r="A5942" i="16" s="1"/>
  <c r="D5943" i="16"/>
  <c r="A5943" i="16" s="1"/>
  <c r="D5944" i="16"/>
  <c r="A5944" i="16" s="1"/>
  <c r="D5945" i="16"/>
  <c r="A5945" i="16" s="1"/>
  <c r="D5946" i="16"/>
  <c r="A5946" i="16" s="1"/>
  <c r="D5947" i="16"/>
  <c r="A5947" i="16" s="1"/>
  <c r="D5948" i="16"/>
  <c r="A5948" i="16" s="1"/>
  <c r="D5949" i="16"/>
  <c r="A5949" i="16" s="1"/>
  <c r="D5950" i="16"/>
  <c r="A5950" i="16" s="1"/>
  <c r="D5951" i="16"/>
  <c r="A5951" i="16" s="1"/>
  <c r="D5952" i="16"/>
  <c r="A5952" i="16" s="1"/>
  <c r="D5953" i="16"/>
  <c r="A5953" i="16" s="1"/>
  <c r="D5954" i="16"/>
  <c r="A5954" i="16" s="1"/>
  <c r="D5955" i="16"/>
  <c r="A5955" i="16" s="1"/>
  <c r="D5956" i="16"/>
  <c r="A5956" i="16" s="1"/>
  <c r="D5957" i="16"/>
  <c r="A5957" i="16" s="1"/>
  <c r="D5958" i="16"/>
  <c r="A5958" i="16" s="1"/>
  <c r="D5959" i="16"/>
  <c r="A5959" i="16" s="1"/>
  <c r="D5960" i="16"/>
  <c r="A5960" i="16" s="1"/>
  <c r="D5961" i="16"/>
  <c r="A5961" i="16" s="1"/>
  <c r="D5962" i="16"/>
  <c r="A5962" i="16" s="1"/>
  <c r="D5963" i="16"/>
  <c r="A5963" i="16" s="1"/>
  <c r="D5964" i="16"/>
  <c r="A5964" i="16" s="1"/>
  <c r="D5965" i="16"/>
  <c r="A5965" i="16" s="1"/>
  <c r="D5966" i="16"/>
  <c r="A5966" i="16" s="1"/>
  <c r="D5967" i="16"/>
  <c r="A5967" i="16" s="1"/>
  <c r="D5968" i="16"/>
  <c r="A5968" i="16" s="1"/>
  <c r="D5969" i="16"/>
  <c r="A5969" i="16" s="1"/>
  <c r="D5970" i="16"/>
  <c r="A5970" i="16" s="1"/>
  <c r="D5971" i="16"/>
  <c r="A5971" i="16" s="1"/>
  <c r="D5972" i="16"/>
  <c r="A5972" i="16" s="1"/>
  <c r="D5973" i="16"/>
  <c r="A5973" i="16" s="1"/>
  <c r="D5974" i="16"/>
  <c r="A5974" i="16" s="1"/>
  <c r="D5975" i="16"/>
  <c r="A5975" i="16" s="1"/>
  <c r="D5976" i="16"/>
  <c r="A5976" i="16" s="1"/>
  <c r="D5977" i="16"/>
  <c r="A5977" i="16" s="1"/>
  <c r="D5978" i="16"/>
  <c r="A5978" i="16" s="1"/>
  <c r="D5979" i="16"/>
  <c r="A5979" i="16" s="1"/>
  <c r="D5980" i="16"/>
  <c r="A5980" i="16" s="1"/>
  <c r="D5981" i="16"/>
  <c r="A5981" i="16" s="1"/>
  <c r="D5982" i="16"/>
  <c r="A5982" i="16" s="1"/>
  <c r="D5983" i="16"/>
  <c r="A5983" i="16" s="1"/>
  <c r="D5984" i="16"/>
  <c r="A5984" i="16" s="1"/>
  <c r="D5985" i="16"/>
  <c r="A5985" i="16" s="1"/>
  <c r="D5986" i="16"/>
  <c r="A5986" i="16" s="1"/>
  <c r="D5987" i="16"/>
  <c r="A5987" i="16" s="1"/>
  <c r="D5988" i="16"/>
  <c r="A5988" i="16" s="1"/>
  <c r="D5989" i="16"/>
  <c r="A5989" i="16" s="1"/>
  <c r="D5990" i="16"/>
  <c r="A5990" i="16" s="1"/>
  <c r="D5991" i="16"/>
  <c r="A5991" i="16" s="1"/>
  <c r="D5992" i="16"/>
  <c r="A5992" i="16" s="1"/>
  <c r="D5993" i="16"/>
  <c r="A5993" i="16" s="1"/>
  <c r="D5994" i="16"/>
  <c r="A5994" i="16" s="1"/>
  <c r="D5995" i="16"/>
  <c r="A5995" i="16" s="1"/>
  <c r="D5996" i="16"/>
  <c r="A5996" i="16" s="1"/>
  <c r="D5997" i="16"/>
  <c r="A5997" i="16" s="1"/>
  <c r="D5998" i="16"/>
  <c r="A5998" i="16" s="1"/>
  <c r="D5999" i="16"/>
  <c r="A5999" i="16" s="1"/>
  <c r="D6000" i="16"/>
  <c r="A6000" i="16" s="1"/>
  <c r="D6001" i="16"/>
  <c r="A6001" i="16" s="1"/>
  <c r="D6002" i="16"/>
  <c r="A6002" i="16" s="1"/>
  <c r="D6003" i="16"/>
  <c r="A6003" i="16" s="1"/>
  <c r="D6004" i="16"/>
  <c r="A6004" i="16" s="1"/>
  <c r="D6005" i="16"/>
  <c r="A6005" i="16" s="1"/>
  <c r="D6006" i="16"/>
  <c r="A6006" i="16" s="1"/>
  <c r="D6007" i="16"/>
  <c r="A6007" i="16" s="1"/>
  <c r="D6008" i="16"/>
  <c r="A6008" i="16" s="1"/>
  <c r="D6009" i="16"/>
  <c r="A6009" i="16" s="1"/>
  <c r="D6010" i="16"/>
  <c r="A6010" i="16" s="1"/>
  <c r="D6011" i="16"/>
  <c r="A6011" i="16" s="1"/>
  <c r="D6012" i="16"/>
  <c r="A6012" i="16" s="1"/>
  <c r="D6013" i="16"/>
  <c r="A6013" i="16" s="1"/>
  <c r="D6014" i="16"/>
  <c r="A6014" i="16" s="1"/>
  <c r="D6015" i="16"/>
  <c r="A6015" i="16" s="1"/>
  <c r="D6016" i="16"/>
  <c r="A6016" i="16" s="1"/>
  <c r="D6017" i="16"/>
  <c r="A6017" i="16" s="1"/>
  <c r="D6018" i="16"/>
  <c r="A6018" i="16" s="1"/>
  <c r="D6019" i="16"/>
  <c r="A6019" i="16" s="1"/>
  <c r="D6020" i="16"/>
  <c r="A6020" i="16" s="1"/>
  <c r="D6021" i="16"/>
  <c r="A6021" i="16" s="1"/>
  <c r="D6022" i="16"/>
  <c r="A6022" i="16" s="1"/>
  <c r="D6023" i="16"/>
  <c r="A6023" i="16" s="1"/>
  <c r="D6024" i="16"/>
  <c r="A6024" i="16" s="1"/>
  <c r="D6025" i="16"/>
  <c r="A6025" i="16" s="1"/>
  <c r="D6026" i="16"/>
  <c r="A6026" i="16" s="1"/>
  <c r="D6027" i="16"/>
  <c r="A6027" i="16" s="1"/>
  <c r="D6028" i="16"/>
  <c r="A6028" i="16" s="1"/>
  <c r="D6029" i="16"/>
  <c r="A6029" i="16" s="1"/>
  <c r="D6030" i="16"/>
  <c r="A6030" i="16" s="1"/>
  <c r="D6031" i="16"/>
  <c r="A6031" i="16" s="1"/>
  <c r="D6032" i="16"/>
  <c r="A6032" i="16" s="1"/>
  <c r="D6033" i="16"/>
  <c r="A6033" i="16" s="1"/>
  <c r="D6034" i="16"/>
  <c r="A6034" i="16" s="1"/>
  <c r="D6035" i="16"/>
  <c r="A6035" i="16" s="1"/>
  <c r="D6036" i="16"/>
  <c r="A6036" i="16" s="1"/>
  <c r="D6037" i="16"/>
  <c r="A6037" i="16" s="1"/>
  <c r="D6038" i="16"/>
  <c r="A6038" i="16" s="1"/>
  <c r="D6039" i="16"/>
  <c r="A6039" i="16" s="1"/>
  <c r="D6040" i="16"/>
  <c r="A6040" i="16" s="1"/>
  <c r="D6041" i="16"/>
  <c r="A6041" i="16" s="1"/>
  <c r="D6042" i="16"/>
  <c r="A6042" i="16" s="1"/>
  <c r="D6043" i="16"/>
  <c r="A6043" i="16" s="1"/>
  <c r="D6044" i="16"/>
  <c r="A6044" i="16" s="1"/>
  <c r="D6045" i="16"/>
  <c r="A6045" i="16" s="1"/>
  <c r="D6046" i="16"/>
  <c r="A6046" i="16" s="1"/>
  <c r="D6047" i="16"/>
  <c r="A6047" i="16" s="1"/>
  <c r="D6048" i="16"/>
  <c r="A6048" i="16" s="1"/>
  <c r="D6049" i="16"/>
  <c r="A6049" i="16" s="1"/>
  <c r="D6050" i="16"/>
  <c r="A6050" i="16" s="1"/>
  <c r="D6051" i="16"/>
  <c r="A6051" i="16" s="1"/>
  <c r="D6052" i="16"/>
  <c r="A6052" i="16" s="1"/>
  <c r="D6053" i="16"/>
  <c r="A6053" i="16" s="1"/>
  <c r="D6054" i="16"/>
  <c r="A6054" i="16" s="1"/>
  <c r="D6055" i="16"/>
  <c r="A6055" i="16" s="1"/>
  <c r="D6056" i="16"/>
  <c r="A6056" i="16" s="1"/>
  <c r="D6057" i="16"/>
  <c r="A6057" i="16" s="1"/>
  <c r="D6058" i="16"/>
  <c r="A6058" i="16" s="1"/>
  <c r="D6059" i="16"/>
  <c r="A6059" i="16" s="1"/>
  <c r="D6060" i="16"/>
  <c r="A6060" i="16" s="1"/>
  <c r="D6061" i="16"/>
  <c r="A6061" i="16" s="1"/>
  <c r="D6062" i="16"/>
  <c r="A6062" i="16" s="1"/>
  <c r="D6063" i="16"/>
  <c r="A6063" i="16" s="1"/>
  <c r="D6064" i="16"/>
  <c r="A6064" i="16" s="1"/>
  <c r="D6065" i="16"/>
  <c r="A6065" i="16" s="1"/>
  <c r="D6066" i="16"/>
  <c r="A6066" i="16" s="1"/>
  <c r="D6067" i="16"/>
  <c r="A6067" i="16" s="1"/>
  <c r="D6068" i="16"/>
  <c r="A6068" i="16" s="1"/>
  <c r="D6069" i="16"/>
  <c r="A6069" i="16" s="1"/>
  <c r="D6070" i="16"/>
  <c r="A6070" i="16" s="1"/>
  <c r="D6071" i="16"/>
  <c r="A6071" i="16" s="1"/>
  <c r="D6072" i="16"/>
  <c r="A6072" i="16" s="1"/>
  <c r="D6073" i="16"/>
  <c r="A6073" i="16" s="1"/>
  <c r="D6074" i="16"/>
  <c r="A6074" i="16" s="1"/>
  <c r="D6075" i="16"/>
  <c r="A6075" i="16" s="1"/>
  <c r="D6076" i="16"/>
  <c r="A6076" i="16" s="1"/>
  <c r="D6077" i="16"/>
  <c r="A6077" i="16" s="1"/>
  <c r="D6078" i="16"/>
  <c r="A6078" i="16" s="1"/>
  <c r="D6079" i="16"/>
  <c r="A6079" i="16" s="1"/>
  <c r="D6080" i="16"/>
  <c r="A6080" i="16" s="1"/>
  <c r="D6081" i="16"/>
  <c r="A6081" i="16" s="1"/>
  <c r="D6082" i="16"/>
  <c r="A6082" i="16" s="1"/>
  <c r="D6083" i="16"/>
  <c r="A6083" i="16" s="1"/>
  <c r="D6084" i="16"/>
  <c r="A6084" i="16" s="1"/>
  <c r="D6085" i="16"/>
  <c r="A6085" i="16" s="1"/>
  <c r="D6086" i="16"/>
  <c r="A6086" i="16" s="1"/>
  <c r="D6087" i="16"/>
  <c r="A6087" i="16" s="1"/>
  <c r="D6088" i="16"/>
  <c r="A6088" i="16" s="1"/>
  <c r="D6089" i="16"/>
  <c r="A6089" i="16" s="1"/>
  <c r="D6090" i="16"/>
  <c r="A6090" i="16" s="1"/>
  <c r="D6091" i="16"/>
  <c r="A6091" i="16" s="1"/>
  <c r="D6092" i="16"/>
  <c r="A6092" i="16" s="1"/>
  <c r="D6093" i="16"/>
  <c r="A6093" i="16" s="1"/>
  <c r="D6094" i="16"/>
  <c r="A6094" i="16" s="1"/>
  <c r="D6095" i="16"/>
  <c r="A6095" i="16" s="1"/>
  <c r="D6096" i="16"/>
  <c r="A6096" i="16" s="1"/>
  <c r="D6097" i="16"/>
  <c r="A6097" i="16" s="1"/>
  <c r="D6098" i="16"/>
  <c r="A6098" i="16" s="1"/>
  <c r="D6099" i="16"/>
  <c r="A6099" i="16" s="1"/>
  <c r="D6100" i="16"/>
  <c r="A6100" i="16" s="1"/>
  <c r="D6101" i="16"/>
  <c r="A6101" i="16" s="1"/>
  <c r="D6102" i="16"/>
  <c r="A6102" i="16" s="1"/>
  <c r="D6103" i="16"/>
  <c r="A6103" i="16" s="1"/>
  <c r="D6104" i="16"/>
  <c r="A6104" i="16" s="1"/>
  <c r="D6105" i="16"/>
  <c r="A6105" i="16" s="1"/>
  <c r="D6106" i="16"/>
  <c r="A6106" i="16" s="1"/>
  <c r="D6107" i="16"/>
  <c r="A6107" i="16" s="1"/>
  <c r="D6108" i="16"/>
  <c r="A6108" i="16" s="1"/>
  <c r="D6109" i="16"/>
  <c r="A6109" i="16" s="1"/>
  <c r="D6110" i="16"/>
  <c r="A6110" i="16" s="1"/>
  <c r="D6111" i="16"/>
  <c r="A6111" i="16" s="1"/>
  <c r="D6112" i="16"/>
  <c r="A6112" i="16" s="1"/>
  <c r="D6113" i="16"/>
  <c r="A6113" i="16" s="1"/>
  <c r="D6114" i="16"/>
  <c r="A6114" i="16" s="1"/>
  <c r="D6115" i="16"/>
  <c r="A6115" i="16" s="1"/>
  <c r="D6116" i="16"/>
  <c r="A6116" i="16" s="1"/>
  <c r="D6117" i="16"/>
  <c r="A6117" i="16" s="1"/>
  <c r="D6118" i="16"/>
  <c r="A6118" i="16" s="1"/>
  <c r="D6119" i="16"/>
  <c r="A6119" i="16" s="1"/>
  <c r="D6120" i="16"/>
  <c r="A6120" i="16" s="1"/>
  <c r="D6121" i="16"/>
  <c r="A6121" i="16" s="1"/>
  <c r="D6122" i="16"/>
  <c r="A6122" i="16" s="1"/>
  <c r="D6123" i="16"/>
  <c r="A6123" i="16" s="1"/>
  <c r="D6124" i="16"/>
  <c r="A6124" i="16" s="1"/>
  <c r="D6125" i="16"/>
  <c r="A6125" i="16" s="1"/>
  <c r="D6126" i="16"/>
  <c r="A6126" i="16" s="1"/>
  <c r="D6127" i="16"/>
  <c r="A6127" i="16" s="1"/>
  <c r="D6128" i="16"/>
  <c r="A6128" i="16" s="1"/>
  <c r="D6129" i="16"/>
  <c r="A6129" i="16" s="1"/>
  <c r="D6130" i="16"/>
  <c r="A6130" i="16" s="1"/>
  <c r="D6131" i="16"/>
  <c r="A6131" i="16" s="1"/>
  <c r="D6132" i="16"/>
  <c r="A6132" i="16" s="1"/>
  <c r="D6133" i="16"/>
  <c r="A6133" i="16" s="1"/>
  <c r="D6134" i="16"/>
  <c r="A6134" i="16" s="1"/>
  <c r="D6135" i="16"/>
  <c r="A6135" i="16" s="1"/>
  <c r="D6136" i="16"/>
  <c r="A6136" i="16" s="1"/>
  <c r="D6137" i="16"/>
  <c r="A6137" i="16" s="1"/>
  <c r="D6138" i="16"/>
  <c r="A6138" i="16" s="1"/>
  <c r="D6139" i="16"/>
  <c r="A6139" i="16" s="1"/>
  <c r="D6140" i="16"/>
  <c r="A6140" i="16" s="1"/>
  <c r="D6141" i="16"/>
  <c r="A6141" i="16" s="1"/>
  <c r="D6142" i="16"/>
  <c r="A6142" i="16" s="1"/>
  <c r="D6143" i="16"/>
  <c r="A6143" i="16" s="1"/>
  <c r="D6144" i="16"/>
  <c r="A6144" i="16" s="1"/>
  <c r="D6145" i="16"/>
  <c r="A6145" i="16" s="1"/>
  <c r="D6146" i="16"/>
  <c r="A6146" i="16" s="1"/>
  <c r="D6147" i="16"/>
  <c r="A6147" i="16" s="1"/>
  <c r="D6148" i="16"/>
  <c r="A6148" i="16" s="1"/>
  <c r="D6149" i="16"/>
  <c r="A6149" i="16" s="1"/>
  <c r="D6150" i="16"/>
  <c r="A6150" i="16" s="1"/>
  <c r="D6151" i="16"/>
  <c r="A6151" i="16" s="1"/>
  <c r="D6152" i="16"/>
  <c r="A6152" i="16" s="1"/>
  <c r="D6153" i="16"/>
  <c r="A6153" i="16" s="1"/>
  <c r="D6154" i="16"/>
  <c r="A6154" i="16" s="1"/>
  <c r="D6155" i="16"/>
  <c r="A6155" i="16" s="1"/>
  <c r="D6156" i="16"/>
  <c r="A6156" i="16" s="1"/>
  <c r="D6157" i="16"/>
  <c r="A6157" i="16" s="1"/>
  <c r="D6158" i="16"/>
  <c r="A6158" i="16" s="1"/>
  <c r="D6159" i="16"/>
  <c r="A6159" i="16" s="1"/>
  <c r="D6160" i="16"/>
  <c r="A6160" i="16" s="1"/>
  <c r="D6161" i="16"/>
  <c r="A6161" i="16" s="1"/>
  <c r="D6162" i="16"/>
  <c r="A6162" i="16" s="1"/>
  <c r="D6163" i="16"/>
  <c r="A6163" i="16" s="1"/>
  <c r="D6164" i="16"/>
  <c r="A6164" i="16" s="1"/>
  <c r="D6165" i="16"/>
  <c r="A6165" i="16" s="1"/>
  <c r="D6166" i="16"/>
  <c r="A6166" i="16" s="1"/>
  <c r="D6167" i="16"/>
  <c r="A6167" i="16" s="1"/>
  <c r="D6168" i="16"/>
  <c r="A6168" i="16" s="1"/>
  <c r="D6169" i="16"/>
  <c r="A6169" i="16" s="1"/>
  <c r="D6170" i="16"/>
  <c r="A6170" i="16" s="1"/>
  <c r="D6171" i="16"/>
  <c r="A6171" i="16" s="1"/>
  <c r="D6172" i="16"/>
  <c r="A6172" i="16" s="1"/>
  <c r="D6173" i="16"/>
  <c r="A6173" i="16" s="1"/>
  <c r="D6174" i="16"/>
  <c r="A6174" i="16" s="1"/>
  <c r="D6175" i="16"/>
  <c r="A6175" i="16" s="1"/>
  <c r="D6176" i="16"/>
  <c r="A6176" i="16" s="1"/>
  <c r="D6177" i="16"/>
  <c r="A6177" i="16" s="1"/>
  <c r="D6178" i="16"/>
  <c r="A6178" i="16" s="1"/>
  <c r="D6179" i="16"/>
  <c r="A6179" i="16" s="1"/>
  <c r="D6180" i="16"/>
  <c r="A6180" i="16" s="1"/>
  <c r="D6181" i="16"/>
  <c r="A6181" i="16" s="1"/>
  <c r="D6182" i="16"/>
  <c r="A6182" i="16" s="1"/>
  <c r="D6183" i="16"/>
  <c r="A6183" i="16" s="1"/>
  <c r="D6184" i="16"/>
  <c r="A6184" i="16" s="1"/>
  <c r="D6185" i="16"/>
  <c r="A6185" i="16" s="1"/>
  <c r="D6186" i="16"/>
  <c r="A6186" i="16" s="1"/>
  <c r="D6187" i="16"/>
  <c r="A6187" i="16" s="1"/>
  <c r="D6188" i="16"/>
  <c r="A6188" i="16" s="1"/>
  <c r="D6189" i="16"/>
  <c r="A6189" i="16" s="1"/>
  <c r="D6190" i="16"/>
  <c r="A6190" i="16" s="1"/>
  <c r="D6191" i="16"/>
  <c r="A6191" i="16" s="1"/>
  <c r="D6192" i="16"/>
  <c r="A6192" i="16" s="1"/>
  <c r="D6193" i="16"/>
  <c r="A6193" i="16" s="1"/>
  <c r="D6194" i="16"/>
  <c r="A6194" i="16" s="1"/>
  <c r="D6195" i="16"/>
  <c r="A6195" i="16" s="1"/>
  <c r="D6196" i="16"/>
  <c r="A6196" i="16" s="1"/>
  <c r="D6197" i="16"/>
  <c r="A6197" i="16" s="1"/>
  <c r="D6198" i="16"/>
  <c r="A6198" i="16" s="1"/>
  <c r="D6199" i="16"/>
  <c r="A6199" i="16" s="1"/>
  <c r="D6200" i="16"/>
  <c r="A6200" i="16" s="1"/>
  <c r="D6201" i="16"/>
  <c r="A6201" i="16" s="1"/>
  <c r="D6202" i="16"/>
  <c r="A6202" i="16" s="1"/>
  <c r="D6203" i="16"/>
  <c r="A6203" i="16" s="1"/>
  <c r="D6204" i="16"/>
  <c r="A6204" i="16" s="1"/>
  <c r="D6205" i="16"/>
  <c r="A6205" i="16" s="1"/>
  <c r="D6206" i="16"/>
  <c r="A6206" i="16" s="1"/>
  <c r="D6207" i="16"/>
  <c r="A6207" i="16" s="1"/>
  <c r="D6208" i="16"/>
  <c r="A6208" i="16" s="1"/>
  <c r="D6209" i="16"/>
  <c r="A6209" i="16" s="1"/>
  <c r="D6210" i="16"/>
  <c r="A6210" i="16" s="1"/>
  <c r="D6211" i="16"/>
  <c r="A6211" i="16" s="1"/>
  <c r="D6212" i="16"/>
  <c r="A6212" i="16" s="1"/>
  <c r="D6213" i="16"/>
  <c r="A6213" i="16" s="1"/>
  <c r="D6214" i="16"/>
  <c r="A6214" i="16" s="1"/>
  <c r="D6215" i="16"/>
  <c r="A6215" i="16" s="1"/>
  <c r="D6216" i="16"/>
  <c r="A6216" i="16" s="1"/>
  <c r="D6217" i="16"/>
  <c r="A6217" i="16" s="1"/>
  <c r="D6218" i="16"/>
  <c r="A6218" i="16" s="1"/>
  <c r="D6219" i="16"/>
  <c r="A6219" i="16" s="1"/>
  <c r="D6220" i="16"/>
  <c r="A6220" i="16" s="1"/>
  <c r="D6221" i="16"/>
  <c r="A6221" i="16" s="1"/>
  <c r="D6222" i="16"/>
  <c r="A6222" i="16" s="1"/>
  <c r="D6223" i="16"/>
  <c r="A6223" i="16" s="1"/>
  <c r="D6224" i="16"/>
  <c r="A6224" i="16" s="1"/>
  <c r="D6225" i="16"/>
  <c r="A6225" i="16" s="1"/>
  <c r="D6226" i="16"/>
  <c r="A6226" i="16" s="1"/>
  <c r="D6227" i="16"/>
  <c r="A6227" i="16" s="1"/>
  <c r="D6228" i="16"/>
  <c r="A6228" i="16" s="1"/>
  <c r="D6229" i="16"/>
  <c r="A6229" i="16" s="1"/>
  <c r="D6230" i="16"/>
  <c r="A6230" i="16" s="1"/>
  <c r="D6231" i="16"/>
  <c r="A6231" i="16" s="1"/>
  <c r="D6232" i="16"/>
  <c r="A6232" i="16" s="1"/>
  <c r="D6233" i="16"/>
  <c r="A6233" i="16" s="1"/>
  <c r="D6234" i="16"/>
  <c r="A6234" i="16" s="1"/>
  <c r="D6235" i="16"/>
  <c r="A6235" i="16" s="1"/>
  <c r="D6236" i="16"/>
  <c r="A6236" i="16" s="1"/>
  <c r="D6237" i="16"/>
  <c r="A6237" i="16" s="1"/>
  <c r="D6238" i="16"/>
  <c r="A6238" i="16" s="1"/>
  <c r="D6239" i="16"/>
  <c r="A6239" i="16" s="1"/>
  <c r="D6240" i="16"/>
  <c r="A6240" i="16" s="1"/>
  <c r="D6241" i="16"/>
  <c r="A6241" i="16" s="1"/>
  <c r="D6242" i="16"/>
  <c r="A6242" i="16" s="1"/>
  <c r="D6243" i="16"/>
  <c r="A6243" i="16" s="1"/>
  <c r="D6244" i="16"/>
  <c r="A6244" i="16" s="1"/>
  <c r="D6245" i="16"/>
  <c r="A6245" i="16" s="1"/>
  <c r="D6246" i="16"/>
  <c r="A6246" i="16" s="1"/>
  <c r="D6247" i="16"/>
  <c r="A6247" i="16" s="1"/>
  <c r="D6248" i="16"/>
  <c r="A6248" i="16" s="1"/>
  <c r="D6249" i="16"/>
  <c r="A6249" i="16" s="1"/>
  <c r="D6250" i="16"/>
  <c r="A6250" i="16" s="1"/>
  <c r="D6251" i="16"/>
  <c r="A6251" i="16" s="1"/>
  <c r="D6252" i="16"/>
  <c r="A6252" i="16" s="1"/>
  <c r="D6253" i="16"/>
  <c r="A6253" i="16" s="1"/>
  <c r="D6254" i="16"/>
  <c r="A6254" i="16" s="1"/>
  <c r="D6255" i="16"/>
  <c r="A6255" i="16" s="1"/>
  <c r="D6256" i="16"/>
  <c r="A6256" i="16" s="1"/>
  <c r="D6257" i="16"/>
  <c r="A6257" i="16" s="1"/>
  <c r="D6258" i="16"/>
  <c r="A6258" i="16" s="1"/>
  <c r="D6259" i="16"/>
  <c r="A6259" i="16" s="1"/>
  <c r="D6260" i="16"/>
  <c r="A6260" i="16" s="1"/>
  <c r="D6261" i="16"/>
  <c r="A6261" i="16" s="1"/>
  <c r="D6262" i="16"/>
  <c r="A6262" i="16" s="1"/>
  <c r="D6263" i="16"/>
  <c r="A6263" i="16" s="1"/>
  <c r="D6264" i="16"/>
  <c r="A6264" i="16" s="1"/>
  <c r="D6265" i="16"/>
  <c r="A6265" i="16" s="1"/>
  <c r="D6266" i="16"/>
  <c r="A6266" i="16" s="1"/>
  <c r="D6267" i="16"/>
  <c r="A6267" i="16" s="1"/>
  <c r="D6268" i="16"/>
  <c r="A6268" i="16" s="1"/>
  <c r="D6269" i="16"/>
  <c r="A6269" i="16" s="1"/>
  <c r="D6270" i="16"/>
  <c r="A6270" i="16" s="1"/>
  <c r="D6271" i="16"/>
  <c r="A6271" i="16" s="1"/>
  <c r="D6272" i="16"/>
  <c r="A6272" i="16" s="1"/>
  <c r="D6273" i="16"/>
  <c r="A6273" i="16" s="1"/>
  <c r="D6274" i="16"/>
  <c r="A6274" i="16" s="1"/>
  <c r="D6275" i="16"/>
  <c r="A6275" i="16" s="1"/>
  <c r="D6276" i="16"/>
  <c r="A6276" i="16" s="1"/>
  <c r="D6277" i="16"/>
  <c r="A6277" i="16" s="1"/>
  <c r="D6278" i="16"/>
  <c r="A6278" i="16" s="1"/>
  <c r="D6279" i="16"/>
  <c r="A6279" i="16" s="1"/>
  <c r="D6280" i="16"/>
  <c r="A6280" i="16" s="1"/>
  <c r="D6281" i="16"/>
  <c r="A6281" i="16" s="1"/>
  <c r="D6282" i="16"/>
  <c r="A6282" i="16" s="1"/>
  <c r="D6283" i="16"/>
  <c r="A6283" i="16" s="1"/>
  <c r="D6284" i="16"/>
  <c r="A6284" i="16" s="1"/>
  <c r="D6285" i="16"/>
  <c r="A6285" i="16" s="1"/>
  <c r="D6286" i="16"/>
  <c r="A6286" i="16" s="1"/>
  <c r="D6287" i="16"/>
  <c r="A6287" i="16" s="1"/>
  <c r="D6288" i="16"/>
  <c r="A6288" i="16" s="1"/>
  <c r="D6289" i="16"/>
  <c r="A6289" i="16" s="1"/>
  <c r="D6290" i="16"/>
  <c r="A6290" i="16" s="1"/>
  <c r="D6291" i="16"/>
  <c r="A6291" i="16" s="1"/>
  <c r="D6292" i="16"/>
  <c r="A6292" i="16" s="1"/>
  <c r="D6293" i="16"/>
  <c r="A6293" i="16" s="1"/>
  <c r="D6294" i="16"/>
  <c r="A6294" i="16" s="1"/>
  <c r="D6295" i="16"/>
  <c r="A6295" i="16" s="1"/>
  <c r="D6296" i="16"/>
  <c r="A6296" i="16" s="1"/>
  <c r="D6297" i="16"/>
  <c r="A6297" i="16" s="1"/>
  <c r="D6298" i="16"/>
  <c r="A6298" i="16" s="1"/>
  <c r="D6299" i="16"/>
  <c r="A6299" i="16" s="1"/>
  <c r="D6300" i="16"/>
  <c r="A6300" i="16" s="1"/>
  <c r="D6301" i="16"/>
  <c r="A6301" i="16" s="1"/>
  <c r="D6302" i="16"/>
  <c r="A6302" i="16" s="1"/>
  <c r="D6303" i="16"/>
  <c r="A6303" i="16" s="1"/>
  <c r="D6304" i="16"/>
  <c r="A6304" i="16" s="1"/>
  <c r="D6305" i="16"/>
  <c r="A6305" i="16" s="1"/>
  <c r="D6306" i="16"/>
  <c r="A6306" i="16" s="1"/>
  <c r="D6307" i="16"/>
  <c r="A6307" i="16" s="1"/>
  <c r="D6308" i="16"/>
  <c r="A6308" i="16" s="1"/>
  <c r="D6309" i="16"/>
  <c r="A6309" i="16" s="1"/>
  <c r="D6310" i="16"/>
  <c r="A6310" i="16" s="1"/>
  <c r="D6311" i="16"/>
  <c r="A6311" i="16" s="1"/>
  <c r="D6312" i="16"/>
  <c r="A6312" i="16" s="1"/>
  <c r="D6313" i="16"/>
  <c r="A6313" i="16" s="1"/>
  <c r="D6314" i="16"/>
  <c r="A6314" i="16" s="1"/>
  <c r="D6315" i="16"/>
  <c r="A6315" i="16" s="1"/>
  <c r="D6316" i="16"/>
  <c r="A6316" i="16" s="1"/>
  <c r="D6317" i="16"/>
  <c r="A6317" i="16" s="1"/>
  <c r="D6318" i="16"/>
  <c r="A6318" i="16" s="1"/>
  <c r="D6319" i="16"/>
  <c r="A6319" i="16" s="1"/>
  <c r="D6320" i="16"/>
  <c r="A6320" i="16" s="1"/>
  <c r="D6321" i="16"/>
  <c r="A6321" i="16" s="1"/>
  <c r="D6322" i="16"/>
  <c r="A6322" i="16" s="1"/>
  <c r="D6323" i="16"/>
  <c r="A6323" i="16" s="1"/>
  <c r="D6324" i="16"/>
  <c r="A6324" i="16" s="1"/>
  <c r="D6325" i="16"/>
  <c r="A6325" i="16" s="1"/>
  <c r="D6326" i="16"/>
  <c r="A6326" i="16" s="1"/>
  <c r="D6327" i="16"/>
  <c r="A6327" i="16" s="1"/>
  <c r="D6328" i="16"/>
  <c r="A6328" i="16" s="1"/>
  <c r="D6329" i="16"/>
  <c r="A6329" i="16" s="1"/>
  <c r="D6330" i="16"/>
  <c r="A6330" i="16" s="1"/>
  <c r="D6331" i="16"/>
  <c r="A6331" i="16" s="1"/>
  <c r="D6332" i="16"/>
  <c r="A6332" i="16" s="1"/>
  <c r="D6333" i="16"/>
  <c r="A6333" i="16" s="1"/>
  <c r="D6334" i="16"/>
  <c r="A6334" i="16" s="1"/>
  <c r="D6335" i="16"/>
  <c r="A6335" i="16" s="1"/>
  <c r="D6336" i="16"/>
  <c r="A6336" i="16" s="1"/>
  <c r="D6337" i="16"/>
  <c r="A6337" i="16" s="1"/>
  <c r="D6338" i="16"/>
  <c r="A6338" i="16" s="1"/>
  <c r="D6339" i="16"/>
  <c r="A6339" i="16" s="1"/>
  <c r="D6340" i="16"/>
  <c r="A6340" i="16" s="1"/>
  <c r="D6341" i="16"/>
  <c r="A6341" i="16" s="1"/>
  <c r="D6342" i="16"/>
  <c r="A6342" i="16" s="1"/>
  <c r="D6343" i="16"/>
  <c r="A6343" i="16" s="1"/>
  <c r="D6344" i="16"/>
  <c r="A6344" i="16" s="1"/>
  <c r="D6345" i="16"/>
  <c r="A6345" i="16" s="1"/>
  <c r="D6346" i="16"/>
  <c r="A6346" i="16" s="1"/>
  <c r="D6347" i="16"/>
  <c r="A6347" i="16" s="1"/>
  <c r="D6348" i="16"/>
  <c r="A6348" i="16" s="1"/>
  <c r="D6349" i="16"/>
  <c r="A6349" i="16" s="1"/>
  <c r="D6350" i="16"/>
  <c r="A6350" i="16" s="1"/>
  <c r="D6351" i="16"/>
  <c r="A6351" i="16" s="1"/>
  <c r="D6352" i="16"/>
  <c r="A6352" i="16" s="1"/>
  <c r="D6353" i="16"/>
  <c r="A6353" i="16" s="1"/>
  <c r="D6354" i="16"/>
  <c r="A6354" i="16" s="1"/>
  <c r="D6355" i="16"/>
  <c r="A6355" i="16" s="1"/>
  <c r="D6356" i="16"/>
  <c r="A6356" i="16" s="1"/>
  <c r="D6357" i="16"/>
  <c r="A6357" i="16" s="1"/>
  <c r="D6358" i="16"/>
  <c r="A6358" i="16" s="1"/>
  <c r="D6359" i="16"/>
  <c r="A6359" i="16" s="1"/>
  <c r="D6360" i="16"/>
  <c r="A6360" i="16" s="1"/>
  <c r="D6361" i="16"/>
  <c r="A6361" i="16" s="1"/>
  <c r="D6362" i="16"/>
  <c r="A6362" i="16" s="1"/>
  <c r="D6363" i="16"/>
  <c r="A6363" i="16" s="1"/>
  <c r="D6364" i="16"/>
  <c r="A6364" i="16" s="1"/>
  <c r="D6365" i="16"/>
  <c r="A6365" i="16" s="1"/>
  <c r="D6366" i="16"/>
  <c r="A6366" i="16" s="1"/>
  <c r="D6367" i="16"/>
  <c r="A6367" i="16" s="1"/>
  <c r="D6368" i="16"/>
  <c r="A6368" i="16" s="1"/>
  <c r="D6369" i="16"/>
  <c r="A6369" i="16" s="1"/>
  <c r="D6370" i="16"/>
  <c r="A6370" i="16" s="1"/>
  <c r="D6371" i="16"/>
  <c r="A6371" i="16" s="1"/>
  <c r="D6372" i="16"/>
  <c r="A6372" i="16" s="1"/>
  <c r="D6373" i="16"/>
  <c r="A6373" i="16" s="1"/>
  <c r="D6374" i="16"/>
  <c r="A6374" i="16" s="1"/>
  <c r="D6375" i="16"/>
  <c r="A6375" i="16" s="1"/>
  <c r="D6376" i="16"/>
  <c r="A6376" i="16" s="1"/>
  <c r="D6377" i="16"/>
  <c r="A6377" i="16" s="1"/>
  <c r="D6378" i="16"/>
  <c r="A6378" i="16" s="1"/>
  <c r="D6379" i="16"/>
  <c r="A6379" i="16" s="1"/>
  <c r="D6380" i="16"/>
  <c r="A6380" i="16" s="1"/>
  <c r="D6381" i="16"/>
  <c r="A6381" i="16" s="1"/>
  <c r="D6382" i="16"/>
  <c r="A6382" i="16" s="1"/>
  <c r="D6383" i="16"/>
  <c r="A6383" i="16" s="1"/>
  <c r="D6384" i="16"/>
  <c r="A6384" i="16" s="1"/>
  <c r="D6385" i="16"/>
  <c r="A6385" i="16" s="1"/>
  <c r="D6386" i="16"/>
  <c r="A6386" i="16" s="1"/>
  <c r="D6387" i="16"/>
  <c r="A6387" i="16" s="1"/>
  <c r="D6388" i="16"/>
  <c r="A6388" i="16" s="1"/>
  <c r="D6389" i="16"/>
  <c r="A6389" i="16" s="1"/>
  <c r="D6390" i="16"/>
  <c r="A6390" i="16" s="1"/>
  <c r="D6391" i="16"/>
  <c r="A6391" i="16" s="1"/>
  <c r="D6392" i="16"/>
  <c r="A6392" i="16" s="1"/>
  <c r="D6393" i="16"/>
  <c r="A6393" i="16" s="1"/>
  <c r="D6394" i="16"/>
  <c r="A6394" i="16" s="1"/>
  <c r="D6395" i="16"/>
  <c r="A6395" i="16" s="1"/>
  <c r="D6396" i="16"/>
  <c r="A6396" i="16" s="1"/>
  <c r="D6397" i="16"/>
  <c r="A6397" i="16" s="1"/>
  <c r="D6398" i="16"/>
  <c r="A6398" i="16" s="1"/>
  <c r="D6399" i="16"/>
  <c r="A6399" i="16" s="1"/>
  <c r="D6400" i="16"/>
  <c r="A6400" i="16" s="1"/>
  <c r="D6401" i="16"/>
  <c r="A6401" i="16" s="1"/>
  <c r="D6402" i="16"/>
  <c r="A6402" i="16" s="1"/>
  <c r="D6403" i="16"/>
  <c r="A6403" i="16" s="1"/>
  <c r="D6404" i="16"/>
  <c r="A6404" i="16" s="1"/>
  <c r="D6405" i="16"/>
  <c r="A6405" i="16" s="1"/>
  <c r="D6406" i="16"/>
  <c r="A6406" i="16" s="1"/>
  <c r="D6407" i="16"/>
  <c r="A6407" i="16" s="1"/>
  <c r="D6408" i="16"/>
  <c r="A6408" i="16" s="1"/>
  <c r="D6409" i="16"/>
  <c r="A6409" i="16" s="1"/>
  <c r="D6410" i="16"/>
  <c r="A6410" i="16" s="1"/>
  <c r="D6411" i="16"/>
  <c r="A6411" i="16" s="1"/>
  <c r="D6412" i="16"/>
  <c r="A6412" i="16" s="1"/>
  <c r="D6413" i="16"/>
  <c r="A6413" i="16" s="1"/>
  <c r="D6414" i="16"/>
  <c r="A6414" i="16" s="1"/>
  <c r="D6415" i="16"/>
  <c r="A6415" i="16" s="1"/>
  <c r="D6416" i="16"/>
  <c r="A6416" i="16" s="1"/>
  <c r="D6417" i="16"/>
  <c r="A6417" i="16" s="1"/>
  <c r="D6418" i="16"/>
  <c r="A6418" i="16" s="1"/>
  <c r="D6419" i="16"/>
  <c r="A6419" i="16" s="1"/>
  <c r="D6420" i="16"/>
  <c r="A6420" i="16" s="1"/>
  <c r="D6421" i="16"/>
  <c r="A6421" i="16" s="1"/>
  <c r="D6422" i="16"/>
  <c r="A6422" i="16" s="1"/>
  <c r="D6423" i="16"/>
  <c r="A6423" i="16" s="1"/>
  <c r="D6424" i="16"/>
  <c r="A6424" i="16" s="1"/>
  <c r="D6425" i="16"/>
  <c r="A6425" i="16" s="1"/>
  <c r="D6426" i="16"/>
  <c r="A6426" i="16" s="1"/>
  <c r="D6427" i="16"/>
  <c r="A6427" i="16" s="1"/>
  <c r="D6428" i="16"/>
  <c r="A6428" i="16" s="1"/>
  <c r="D6429" i="16"/>
  <c r="A6429" i="16" s="1"/>
  <c r="D6430" i="16"/>
  <c r="A6430" i="16" s="1"/>
  <c r="D6431" i="16"/>
  <c r="A6431" i="16" s="1"/>
  <c r="D6432" i="16"/>
  <c r="A6432" i="16" s="1"/>
  <c r="D6433" i="16"/>
  <c r="A6433" i="16" s="1"/>
  <c r="D6434" i="16"/>
  <c r="A6434" i="16" s="1"/>
  <c r="D6435" i="16"/>
  <c r="A6435" i="16" s="1"/>
  <c r="D6436" i="16"/>
  <c r="A6436" i="16" s="1"/>
  <c r="D6437" i="16"/>
  <c r="A6437" i="16" s="1"/>
  <c r="D6438" i="16"/>
  <c r="A6438" i="16" s="1"/>
  <c r="D6439" i="16"/>
  <c r="A6439" i="16" s="1"/>
  <c r="D6440" i="16"/>
  <c r="A6440" i="16" s="1"/>
  <c r="D6441" i="16"/>
  <c r="A6441" i="16" s="1"/>
  <c r="D6442" i="16"/>
  <c r="A6442" i="16" s="1"/>
  <c r="D6443" i="16"/>
  <c r="A6443" i="16" s="1"/>
  <c r="D6444" i="16"/>
  <c r="A6444" i="16" s="1"/>
  <c r="D6445" i="16"/>
  <c r="A6445" i="16" s="1"/>
  <c r="D6446" i="16"/>
  <c r="A6446" i="16" s="1"/>
  <c r="D6447" i="16"/>
  <c r="A6447" i="16" s="1"/>
  <c r="D6448" i="16"/>
  <c r="A6448" i="16" s="1"/>
  <c r="D6449" i="16"/>
  <c r="A6449" i="16" s="1"/>
  <c r="D6450" i="16"/>
  <c r="A6450" i="16" s="1"/>
  <c r="D6451" i="16"/>
  <c r="A6451" i="16" s="1"/>
  <c r="D6452" i="16"/>
  <c r="A6452" i="16" s="1"/>
  <c r="D6453" i="16"/>
  <c r="A6453" i="16" s="1"/>
  <c r="D6454" i="16"/>
  <c r="A6454" i="16" s="1"/>
  <c r="D6455" i="16"/>
  <c r="A6455" i="16" s="1"/>
  <c r="D6456" i="16"/>
  <c r="A6456" i="16" s="1"/>
  <c r="D6457" i="16"/>
  <c r="A6457" i="16" s="1"/>
  <c r="D6458" i="16"/>
  <c r="A6458" i="16" s="1"/>
  <c r="D6459" i="16"/>
  <c r="A6459" i="16" s="1"/>
  <c r="D6460" i="16"/>
  <c r="A6460" i="16" s="1"/>
  <c r="D6461" i="16"/>
  <c r="A6461" i="16" s="1"/>
  <c r="D6462" i="16"/>
  <c r="A6462" i="16" s="1"/>
  <c r="D6463" i="16"/>
  <c r="A6463" i="16" s="1"/>
  <c r="D6464" i="16"/>
  <c r="A6464" i="16" s="1"/>
  <c r="D6465" i="16"/>
  <c r="A6465" i="16" s="1"/>
  <c r="D6466" i="16"/>
  <c r="A6466" i="16" s="1"/>
  <c r="D6467" i="16"/>
  <c r="A6467" i="16" s="1"/>
  <c r="D6468" i="16"/>
  <c r="A6468" i="16" s="1"/>
  <c r="D6469" i="16"/>
  <c r="A6469" i="16" s="1"/>
  <c r="D6470" i="16"/>
  <c r="A6470" i="16" s="1"/>
  <c r="D6471" i="16"/>
  <c r="A6471" i="16" s="1"/>
  <c r="D6472" i="16"/>
  <c r="A6472" i="16" s="1"/>
  <c r="D6473" i="16"/>
  <c r="A6473" i="16" s="1"/>
  <c r="D6474" i="16"/>
  <c r="A6474" i="16" s="1"/>
  <c r="D6475" i="16"/>
  <c r="A6475" i="16" s="1"/>
  <c r="D6476" i="16"/>
  <c r="A6476" i="16" s="1"/>
  <c r="D6477" i="16"/>
  <c r="A6477" i="16" s="1"/>
  <c r="D6478" i="16"/>
  <c r="A6478" i="16" s="1"/>
  <c r="D6479" i="16"/>
  <c r="A6479" i="16" s="1"/>
  <c r="D6480" i="16"/>
  <c r="A6480" i="16" s="1"/>
  <c r="D6481" i="16"/>
  <c r="A6481" i="16" s="1"/>
  <c r="D6482" i="16"/>
  <c r="A6482" i="16" s="1"/>
  <c r="D6483" i="16"/>
  <c r="A6483" i="16" s="1"/>
  <c r="D6484" i="16"/>
  <c r="A6484" i="16" s="1"/>
  <c r="D6485" i="16"/>
  <c r="A6485" i="16" s="1"/>
  <c r="D6486" i="16"/>
  <c r="A6486" i="16" s="1"/>
  <c r="D6487" i="16"/>
  <c r="A6487" i="16" s="1"/>
  <c r="D6488" i="16"/>
  <c r="A6488" i="16" s="1"/>
  <c r="D6489" i="16"/>
  <c r="A6489" i="16" s="1"/>
  <c r="D6490" i="16"/>
  <c r="A6490" i="16" s="1"/>
  <c r="D6491" i="16"/>
  <c r="A6491" i="16" s="1"/>
  <c r="D6492" i="16"/>
  <c r="A6492" i="16" s="1"/>
  <c r="D6493" i="16"/>
  <c r="A6493" i="16" s="1"/>
  <c r="D6494" i="16"/>
  <c r="A6494" i="16" s="1"/>
  <c r="D6495" i="16"/>
  <c r="A6495" i="16" s="1"/>
  <c r="D6496" i="16"/>
  <c r="A6496" i="16" s="1"/>
  <c r="D6497" i="16"/>
  <c r="A6497" i="16" s="1"/>
  <c r="D6498" i="16"/>
  <c r="A6498" i="16" s="1"/>
  <c r="D6499" i="16"/>
  <c r="A6499" i="16" s="1"/>
  <c r="D6500" i="16"/>
  <c r="A6500" i="16" s="1"/>
  <c r="D6501" i="16"/>
  <c r="A6501" i="16" s="1"/>
  <c r="D6502" i="16"/>
  <c r="A6502" i="16" s="1"/>
  <c r="D6503" i="16"/>
  <c r="A6503" i="16" s="1"/>
  <c r="D6504" i="16"/>
  <c r="A6504" i="16" s="1"/>
  <c r="D6505" i="16"/>
  <c r="A6505" i="16" s="1"/>
  <c r="D6506" i="16"/>
  <c r="A6506" i="16" s="1"/>
  <c r="D6507" i="16"/>
  <c r="A6507" i="16" s="1"/>
  <c r="D6508" i="16"/>
  <c r="A6508" i="16" s="1"/>
  <c r="D6509" i="16"/>
  <c r="A6509" i="16" s="1"/>
  <c r="D6510" i="16"/>
  <c r="A6510" i="16" s="1"/>
  <c r="D6511" i="16"/>
  <c r="A6511" i="16" s="1"/>
  <c r="D6512" i="16"/>
  <c r="A6512" i="16" s="1"/>
  <c r="D6513" i="16"/>
  <c r="A6513" i="16" s="1"/>
  <c r="D6514" i="16"/>
  <c r="A6514" i="16" s="1"/>
  <c r="D6515" i="16"/>
  <c r="A6515" i="16" s="1"/>
  <c r="D6516" i="16"/>
  <c r="A6516" i="16" s="1"/>
  <c r="D6517" i="16"/>
  <c r="A6517" i="16" s="1"/>
  <c r="D6518" i="16"/>
  <c r="A6518" i="16" s="1"/>
  <c r="D6519" i="16"/>
  <c r="A6519" i="16" s="1"/>
  <c r="D6520" i="16"/>
  <c r="A6520" i="16" s="1"/>
  <c r="D6521" i="16"/>
  <c r="A6521" i="16" s="1"/>
  <c r="D6522" i="16"/>
  <c r="A6522" i="16" s="1"/>
  <c r="D6523" i="16"/>
  <c r="A6523" i="16" s="1"/>
  <c r="D6524" i="16"/>
  <c r="A6524" i="16" s="1"/>
  <c r="D6525" i="16"/>
  <c r="A6525" i="16" s="1"/>
  <c r="D6526" i="16"/>
  <c r="A6526" i="16" s="1"/>
  <c r="D6527" i="16"/>
  <c r="A6527" i="16" s="1"/>
  <c r="D6528" i="16"/>
  <c r="A6528" i="16" s="1"/>
  <c r="D6529" i="16"/>
  <c r="A6529" i="16" s="1"/>
  <c r="D6530" i="16"/>
  <c r="A6530" i="16" s="1"/>
  <c r="D6531" i="16"/>
  <c r="A6531" i="16" s="1"/>
  <c r="D6532" i="16"/>
  <c r="A6532" i="16" s="1"/>
  <c r="D6533" i="16"/>
  <c r="A6533" i="16" s="1"/>
  <c r="D6534" i="16"/>
  <c r="A6534" i="16" s="1"/>
  <c r="D6535" i="16"/>
  <c r="A6535" i="16" s="1"/>
  <c r="D6536" i="16"/>
  <c r="A6536" i="16" s="1"/>
  <c r="D6537" i="16"/>
  <c r="A6537" i="16" s="1"/>
  <c r="D6538" i="16"/>
  <c r="A6538" i="16" s="1"/>
  <c r="D6539" i="16"/>
  <c r="A6539" i="16" s="1"/>
  <c r="D6540" i="16"/>
  <c r="A6540" i="16" s="1"/>
  <c r="D6541" i="16"/>
  <c r="A6541" i="16" s="1"/>
  <c r="D6542" i="16"/>
  <c r="A6542" i="16" s="1"/>
  <c r="D6543" i="16"/>
  <c r="A6543" i="16" s="1"/>
  <c r="D6544" i="16"/>
  <c r="A6544" i="16" s="1"/>
  <c r="D6545" i="16"/>
  <c r="A6545" i="16" s="1"/>
  <c r="D6546" i="16"/>
  <c r="A6546" i="16" s="1"/>
  <c r="D6547" i="16"/>
  <c r="A6547" i="16" s="1"/>
  <c r="D6548" i="16"/>
  <c r="A6548" i="16" s="1"/>
  <c r="D6549" i="16"/>
  <c r="A6549" i="16" s="1"/>
  <c r="D6550" i="16"/>
  <c r="A6550" i="16" s="1"/>
  <c r="D6551" i="16"/>
  <c r="A6551" i="16" s="1"/>
  <c r="D6552" i="16"/>
  <c r="A6552" i="16" s="1"/>
  <c r="D6553" i="16"/>
  <c r="A6553" i="16" s="1"/>
  <c r="D6554" i="16"/>
  <c r="A6554" i="16" s="1"/>
  <c r="D6555" i="16"/>
  <c r="A6555" i="16" s="1"/>
  <c r="D6556" i="16"/>
  <c r="A6556" i="16" s="1"/>
  <c r="D6557" i="16"/>
  <c r="A6557" i="16" s="1"/>
  <c r="D6558" i="16"/>
  <c r="A6558" i="16" s="1"/>
  <c r="D6559" i="16"/>
  <c r="A6559" i="16" s="1"/>
  <c r="D6560" i="16"/>
  <c r="A6560" i="16" s="1"/>
  <c r="D6561" i="16"/>
  <c r="A6561" i="16" s="1"/>
  <c r="D6562" i="16"/>
  <c r="A6562" i="16" s="1"/>
  <c r="D6563" i="16"/>
  <c r="A6563" i="16" s="1"/>
  <c r="D6564" i="16"/>
  <c r="A6564" i="16" s="1"/>
  <c r="D6565" i="16"/>
  <c r="A6565" i="16" s="1"/>
  <c r="D6566" i="16"/>
  <c r="A6566" i="16" s="1"/>
  <c r="D6567" i="16"/>
  <c r="A6567" i="16" s="1"/>
  <c r="D6568" i="16"/>
  <c r="A6568" i="16" s="1"/>
  <c r="D6569" i="16"/>
  <c r="A6569" i="16" s="1"/>
  <c r="D6570" i="16"/>
  <c r="A6570" i="16" s="1"/>
  <c r="D6571" i="16"/>
  <c r="A6571" i="16" s="1"/>
  <c r="D6572" i="16"/>
  <c r="A6572" i="16" s="1"/>
  <c r="D6573" i="16"/>
  <c r="A6573" i="16" s="1"/>
  <c r="D6574" i="16"/>
  <c r="A6574" i="16" s="1"/>
  <c r="D6575" i="16"/>
  <c r="A6575" i="16" s="1"/>
  <c r="D6576" i="16"/>
  <c r="A6576" i="16" s="1"/>
  <c r="D6577" i="16"/>
  <c r="A6577" i="16" s="1"/>
  <c r="D6578" i="16"/>
  <c r="A6578" i="16" s="1"/>
  <c r="D6579" i="16"/>
  <c r="A6579" i="16" s="1"/>
  <c r="D6580" i="16"/>
  <c r="A6580" i="16" s="1"/>
  <c r="D6581" i="16"/>
  <c r="A6581" i="16" s="1"/>
  <c r="D6582" i="16"/>
  <c r="A6582" i="16" s="1"/>
  <c r="D6583" i="16"/>
  <c r="A6583" i="16" s="1"/>
  <c r="D6584" i="16"/>
  <c r="A6584" i="16" s="1"/>
  <c r="D6585" i="16"/>
  <c r="A6585" i="16" s="1"/>
  <c r="D6586" i="16"/>
  <c r="A6586" i="16" s="1"/>
  <c r="D6587" i="16"/>
  <c r="A6587" i="16" s="1"/>
  <c r="D6588" i="16"/>
  <c r="A6588" i="16" s="1"/>
  <c r="D6589" i="16"/>
  <c r="A6589" i="16" s="1"/>
  <c r="D6590" i="16"/>
  <c r="A6590" i="16" s="1"/>
  <c r="D6591" i="16"/>
  <c r="A6591" i="16" s="1"/>
  <c r="D6592" i="16"/>
  <c r="A6592" i="16" s="1"/>
  <c r="D6593" i="16"/>
  <c r="A6593" i="16" s="1"/>
  <c r="D6594" i="16"/>
  <c r="A6594" i="16" s="1"/>
  <c r="D6595" i="16"/>
  <c r="A6595" i="16" s="1"/>
  <c r="D6596" i="16"/>
  <c r="A6596" i="16" s="1"/>
  <c r="D6597" i="16"/>
  <c r="A6597" i="16" s="1"/>
  <c r="D6598" i="16"/>
  <c r="A6598" i="16" s="1"/>
  <c r="D6599" i="16"/>
  <c r="A6599" i="16" s="1"/>
  <c r="D6600" i="16"/>
  <c r="A6600" i="16" s="1"/>
  <c r="D6601" i="16"/>
  <c r="A6601" i="16" s="1"/>
  <c r="D6602" i="16"/>
  <c r="A6602" i="16" s="1"/>
  <c r="D6603" i="16"/>
  <c r="A6603" i="16" s="1"/>
  <c r="D6604" i="16"/>
  <c r="A6604" i="16" s="1"/>
  <c r="D6605" i="16"/>
  <c r="A6605" i="16" s="1"/>
  <c r="D6606" i="16"/>
  <c r="A6606" i="16" s="1"/>
  <c r="D6607" i="16"/>
  <c r="A6607" i="16" s="1"/>
  <c r="D6608" i="16"/>
  <c r="A6608" i="16" s="1"/>
  <c r="D6609" i="16"/>
  <c r="A6609" i="16" s="1"/>
  <c r="D6610" i="16"/>
  <c r="A6610" i="16" s="1"/>
  <c r="D6611" i="16"/>
  <c r="A6611" i="16" s="1"/>
  <c r="D6612" i="16"/>
  <c r="A6612" i="16" s="1"/>
  <c r="D6613" i="16"/>
  <c r="A6613" i="16" s="1"/>
  <c r="D6614" i="16"/>
  <c r="A6614" i="16" s="1"/>
  <c r="D6615" i="16"/>
  <c r="A6615" i="16" s="1"/>
  <c r="D6616" i="16"/>
  <c r="A6616" i="16" s="1"/>
  <c r="D6617" i="16"/>
  <c r="A6617" i="16" s="1"/>
  <c r="D6618" i="16"/>
  <c r="A6618" i="16" s="1"/>
  <c r="D6619" i="16"/>
  <c r="A6619" i="16" s="1"/>
  <c r="D6620" i="16"/>
  <c r="A6620" i="16" s="1"/>
  <c r="D6621" i="16"/>
  <c r="A6621" i="16" s="1"/>
  <c r="D6622" i="16"/>
  <c r="A6622" i="16" s="1"/>
  <c r="D6623" i="16"/>
  <c r="A6623" i="16" s="1"/>
  <c r="D6624" i="16"/>
  <c r="A6624" i="16" s="1"/>
  <c r="D6625" i="16"/>
  <c r="A6625" i="16" s="1"/>
  <c r="D6626" i="16"/>
  <c r="A6626" i="16" s="1"/>
  <c r="D6627" i="16"/>
  <c r="A6627" i="16" s="1"/>
  <c r="D6628" i="16"/>
  <c r="A6628" i="16" s="1"/>
  <c r="D6629" i="16"/>
  <c r="A6629" i="16" s="1"/>
  <c r="D6630" i="16"/>
  <c r="A6630" i="16" s="1"/>
  <c r="D6631" i="16"/>
  <c r="A6631" i="16" s="1"/>
  <c r="D6632" i="16"/>
  <c r="A6632" i="16" s="1"/>
  <c r="D6633" i="16"/>
  <c r="A6633" i="16" s="1"/>
  <c r="D6634" i="16"/>
  <c r="A6634" i="16" s="1"/>
  <c r="D6635" i="16"/>
  <c r="A6635" i="16" s="1"/>
  <c r="D6636" i="16"/>
  <c r="A6636" i="16" s="1"/>
  <c r="D6637" i="16"/>
  <c r="A6637" i="16" s="1"/>
  <c r="D6638" i="16"/>
  <c r="A6638" i="16" s="1"/>
  <c r="D6639" i="16"/>
  <c r="A6639" i="16" s="1"/>
  <c r="D6640" i="16"/>
  <c r="A6640" i="16" s="1"/>
  <c r="D6641" i="16"/>
  <c r="A6641" i="16" s="1"/>
  <c r="D6642" i="16"/>
  <c r="A6642" i="16" s="1"/>
  <c r="D6643" i="16"/>
  <c r="A6643" i="16" s="1"/>
  <c r="D6644" i="16"/>
  <c r="A6644" i="16" s="1"/>
  <c r="D6645" i="16"/>
  <c r="A6645" i="16" s="1"/>
  <c r="D6646" i="16"/>
  <c r="A6646" i="16" s="1"/>
  <c r="D6647" i="16"/>
  <c r="A6647" i="16" s="1"/>
  <c r="D6648" i="16"/>
  <c r="A6648" i="16" s="1"/>
  <c r="D6649" i="16"/>
  <c r="A6649" i="16" s="1"/>
  <c r="D6650" i="16"/>
  <c r="A6650" i="16" s="1"/>
  <c r="D6651" i="16"/>
  <c r="A6651" i="16" s="1"/>
  <c r="D6652" i="16"/>
  <c r="A6652" i="16" s="1"/>
  <c r="D6653" i="16"/>
  <c r="A6653" i="16" s="1"/>
  <c r="D6654" i="16"/>
  <c r="A6654" i="16" s="1"/>
  <c r="D6655" i="16"/>
  <c r="A6655" i="16" s="1"/>
  <c r="D6656" i="16"/>
  <c r="A6656" i="16" s="1"/>
  <c r="D6657" i="16"/>
  <c r="A6657" i="16" s="1"/>
  <c r="D6658" i="16"/>
  <c r="A6658" i="16" s="1"/>
  <c r="D6659" i="16"/>
  <c r="A6659" i="16" s="1"/>
  <c r="D6660" i="16"/>
  <c r="A6660" i="16" s="1"/>
  <c r="D6661" i="16"/>
  <c r="A6661" i="16" s="1"/>
  <c r="D6662" i="16"/>
  <c r="A6662" i="16" s="1"/>
  <c r="D6663" i="16"/>
  <c r="A6663" i="16" s="1"/>
  <c r="D6664" i="16"/>
  <c r="A6664" i="16" s="1"/>
  <c r="D6665" i="16"/>
  <c r="A6665" i="16" s="1"/>
  <c r="D6666" i="16"/>
  <c r="A6666" i="16" s="1"/>
  <c r="D6667" i="16"/>
  <c r="A6667" i="16" s="1"/>
  <c r="D6668" i="16"/>
  <c r="A6668" i="16" s="1"/>
  <c r="D6669" i="16"/>
  <c r="A6669" i="16" s="1"/>
  <c r="D6670" i="16"/>
  <c r="A6670" i="16" s="1"/>
  <c r="D6671" i="16"/>
  <c r="A6671" i="16" s="1"/>
  <c r="D6672" i="16"/>
  <c r="A6672" i="16" s="1"/>
  <c r="D6673" i="16"/>
  <c r="A6673" i="16" s="1"/>
  <c r="D6674" i="16"/>
  <c r="A6674" i="16" s="1"/>
  <c r="D6675" i="16"/>
  <c r="A6675" i="16" s="1"/>
  <c r="D6676" i="16"/>
  <c r="A6676" i="16" s="1"/>
  <c r="D6677" i="16"/>
  <c r="A6677" i="16" s="1"/>
  <c r="D6678" i="16"/>
  <c r="A6678" i="16" s="1"/>
  <c r="D6679" i="16"/>
  <c r="A6679" i="16" s="1"/>
  <c r="D6680" i="16"/>
  <c r="A6680" i="16" s="1"/>
  <c r="D6681" i="16"/>
  <c r="A6681" i="16" s="1"/>
  <c r="D6682" i="16"/>
  <c r="A6682" i="16" s="1"/>
  <c r="D6683" i="16"/>
  <c r="A6683" i="16" s="1"/>
  <c r="D6684" i="16"/>
  <c r="A6684" i="16" s="1"/>
  <c r="D6685" i="16"/>
  <c r="A6685" i="16" s="1"/>
  <c r="D6686" i="16"/>
  <c r="A6686" i="16" s="1"/>
  <c r="D6687" i="16"/>
  <c r="A6687" i="16" s="1"/>
  <c r="D6688" i="16"/>
  <c r="A6688" i="16" s="1"/>
  <c r="D6689" i="16"/>
  <c r="A6689" i="16" s="1"/>
  <c r="D6690" i="16"/>
  <c r="A6690" i="16" s="1"/>
  <c r="D6691" i="16"/>
  <c r="A6691" i="16" s="1"/>
  <c r="D6692" i="16"/>
  <c r="A6692" i="16" s="1"/>
  <c r="D6693" i="16"/>
  <c r="A6693" i="16" s="1"/>
  <c r="D6694" i="16"/>
  <c r="A6694" i="16" s="1"/>
  <c r="D6695" i="16"/>
  <c r="A6695" i="16" s="1"/>
  <c r="D6696" i="16"/>
  <c r="A6696" i="16" s="1"/>
  <c r="D6697" i="16"/>
  <c r="A6697" i="16" s="1"/>
  <c r="D6698" i="16"/>
  <c r="A6698" i="16" s="1"/>
  <c r="D6699" i="16"/>
  <c r="A6699" i="16" s="1"/>
  <c r="D6700" i="16"/>
  <c r="A6700" i="16" s="1"/>
  <c r="D6701" i="16"/>
  <c r="A6701" i="16" s="1"/>
  <c r="D6702" i="16"/>
  <c r="A6702" i="16" s="1"/>
  <c r="D6703" i="16"/>
  <c r="A6703" i="16" s="1"/>
  <c r="D6704" i="16"/>
  <c r="A6704" i="16" s="1"/>
  <c r="D6705" i="16"/>
  <c r="A6705" i="16" s="1"/>
  <c r="D6706" i="16"/>
  <c r="A6706" i="16" s="1"/>
  <c r="D6707" i="16"/>
  <c r="A6707" i="16" s="1"/>
  <c r="D6708" i="16"/>
  <c r="A6708" i="16" s="1"/>
  <c r="D6709" i="16"/>
  <c r="A6709" i="16" s="1"/>
  <c r="D6710" i="16"/>
  <c r="A6710" i="16" s="1"/>
  <c r="D6711" i="16"/>
  <c r="A6711" i="16" s="1"/>
  <c r="D6712" i="16"/>
  <c r="A6712" i="16" s="1"/>
  <c r="D6713" i="16"/>
  <c r="A6713" i="16" s="1"/>
  <c r="D6714" i="16"/>
  <c r="A6714" i="16" s="1"/>
  <c r="D6715" i="16"/>
  <c r="A6715" i="16" s="1"/>
  <c r="D6716" i="16"/>
  <c r="A6716" i="16" s="1"/>
  <c r="D6717" i="16"/>
  <c r="A6717" i="16" s="1"/>
  <c r="D6718" i="16"/>
  <c r="A6718" i="16" s="1"/>
  <c r="D6719" i="16"/>
  <c r="A6719" i="16" s="1"/>
  <c r="D6720" i="16"/>
  <c r="A6720" i="16" s="1"/>
  <c r="D6721" i="16"/>
  <c r="A6721" i="16" s="1"/>
  <c r="D6722" i="16"/>
  <c r="A6722" i="16" s="1"/>
  <c r="D6723" i="16"/>
  <c r="A6723" i="16" s="1"/>
  <c r="D6724" i="16"/>
  <c r="A6724" i="16" s="1"/>
  <c r="D6725" i="16"/>
  <c r="A6725" i="16" s="1"/>
  <c r="D6726" i="16"/>
  <c r="A6726" i="16" s="1"/>
  <c r="D6727" i="16"/>
  <c r="A6727" i="16" s="1"/>
  <c r="D6728" i="16"/>
  <c r="A6728" i="16" s="1"/>
  <c r="D6729" i="16"/>
  <c r="A6729" i="16" s="1"/>
  <c r="D6730" i="16"/>
  <c r="A6730" i="16" s="1"/>
  <c r="D6731" i="16"/>
  <c r="A6731" i="16" s="1"/>
  <c r="D6732" i="16"/>
  <c r="A6732" i="16" s="1"/>
  <c r="D6733" i="16"/>
  <c r="A6733" i="16" s="1"/>
  <c r="D6734" i="16"/>
  <c r="A6734" i="16" s="1"/>
  <c r="D6735" i="16"/>
  <c r="A6735" i="16" s="1"/>
  <c r="D6736" i="16"/>
  <c r="A6736" i="16" s="1"/>
  <c r="D6737" i="16"/>
  <c r="A6737" i="16" s="1"/>
  <c r="D6738" i="16"/>
  <c r="A6738" i="16" s="1"/>
  <c r="D6739" i="16"/>
  <c r="A6739" i="16" s="1"/>
  <c r="D6740" i="16"/>
  <c r="A6740" i="16" s="1"/>
  <c r="D6741" i="16"/>
  <c r="A6741" i="16" s="1"/>
  <c r="D6742" i="16"/>
  <c r="A6742" i="16" s="1"/>
  <c r="D6743" i="16"/>
  <c r="A6743" i="16" s="1"/>
  <c r="D6744" i="16"/>
  <c r="A6744" i="16" s="1"/>
  <c r="D6745" i="16"/>
  <c r="A6745" i="16" s="1"/>
  <c r="D6746" i="16"/>
  <c r="A6746" i="16" s="1"/>
  <c r="D6747" i="16"/>
  <c r="A6747" i="16" s="1"/>
  <c r="D6748" i="16"/>
  <c r="A6748" i="16" s="1"/>
  <c r="D6749" i="16"/>
  <c r="A6749" i="16" s="1"/>
  <c r="D6750" i="16"/>
  <c r="A6750" i="16" s="1"/>
  <c r="D6751" i="16"/>
  <c r="A6751" i="16" s="1"/>
  <c r="D6752" i="16"/>
  <c r="A6752" i="16" s="1"/>
  <c r="D6753" i="16"/>
  <c r="A6753" i="16" s="1"/>
  <c r="D6754" i="16"/>
  <c r="A6754" i="16" s="1"/>
  <c r="D6755" i="16"/>
  <c r="A6755" i="16" s="1"/>
  <c r="D6756" i="16"/>
  <c r="A6756" i="16" s="1"/>
  <c r="D6757" i="16"/>
  <c r="A6757" i="16" s="1"/>
  <c r="D6758" i="16"/>
  <c r="A6758" i="16" s="1"/>
  <c r="D6759" i="16"/>
  <c r="A6759" i="16" s="1"/>
  <c r="D6760" i="16"/>
  <c r="A6760" i="16" s="1"/>
  <c r="D6761" i="16"/>
  <c r="A6761" i="16" s="1"/>
  <c r="D6762" i="16"/>
  <c r="A6762" i="16" s="1"/>
  <c r="D6763" i="16"/>
  <c r="A6763" i="16" s="1"/>
  <c r="D6764" i="16"/>
  <c r="A6764" i="16" s="1"/>
  <c r="D6765" i="16"/>
  <c r="A6765" i="16" s="1"/>
  <c r="D6766" i="16"/>
  <c r="A6766" i="16" s="1"/>
  <c r="D6767" i="16"/>
  <c r="A6767" i="16" s="1"/>
  <c r="D6768" i="16"/>
  <c r="A6768" i="16" s="1"/>
  <c r="D6769" i="16"/>
  <c r="A6769" i="16" s="1"/>
  <c r="D6770" i="16"/>
  <c r="A6770" i="16" s="1"/>
  <c r="D6771" i="16"/>
  <c r="A6771" i="16" s="1"/>
  <c r="D6772" i="16"/>
  <c r="A6772" i="16" s="1"/>
  <c r="D6773" i="16"/>
  <c r="A6773" i="16" s="1"/>
  <c r="D6774" i="16"/>
  <c r="A6774" i="16" s="1"/>
  <c r="D6775" i="16"/>
  <c r="A6775" i="16" s="1"/>
  <c r="D6776" i="16"/>
  <c r="A6776" i="16" s="1"/>
  <c r="D6777" i="16"/>
  <c r="A6777" i="16" s="1"/>
  <c r="D6778" i="16"/>
  <c r="A6778" i="16" s="1"/>
  <c r="D6779" i="16"/>
  <c r="A6779" i="16" s="1"/>
  <c r="D6780" i="16"/>
  <c r="A6780" i="16" s="1"/>
  <c r="D6781" i="16"/>
  <c r="A6781" i="16" s="1"/>
  <c r="D6782" i="16"/>
  <c r="A6782" i="16" s="1"/>
  <c r="D6783" i="16"/>
  <c r="A6783" i="16" s="1"/>
  <c r="D6784" i="16"/>
  <c r="A6784" i="16" s="1"/>
  <c r="D6785" i="16"/>
  <c r="A6785" i="16" s="1"/>
  <c r="D6786" i="16"/>
  <c r="A6786" i="16" s="1"/>
  <c r="D6787" i="16"/>
  <c r="A6787" i="16" s="1"/>
  <c r="D6788" i="16"/>
  <c r="A6788" i="16" s="1"/>
  <c r="D6789" i="16"/>
  <c r="A6789" i="16" s="1"/>
  <c r="D6790" i="16"/>
  <c r="A6790" i="16" s="1"/>
  <c r="D6791" i="16"/>
  <c r="A6791" i="16" s="1"/>
  <c r="D6792" i="16"/>
  <c r="A6792" i="16" s="1"/>
  <c r="D6793" i="16"/>
  <c r="A6793" i="16" s="1"/>
  <c r="D6794" i="16"/>
  <c r="A6794" i="16" s="1"/>
  <c r="D6795" i="16"/>
  <c r="A6795" i="16" s="1"/>
  <c r="D6796" i="16"/>
  <c r="A6796" i="16" s="1"/>
  <c r="D6797" i="16"/>
  <c r="A6797" i="16" s="1"/>
  <c r="D6798" i="16"/>
  <c r="A6798" i="16" s="1"/>
  <c r="D6799" i="16"/>
  <c r="A6799" i="16" s="1"/>
  <c r="D6800" i="16"/>
  <c r="A6800" i="16" s="1"/>
  <c r="D6801" i="16"/>
  <c r="A6801" i="16" s="1"/>
  <c r="D6802" i="16"/>
  <c r="A6802" i="16" s="1"/>
  <c r="D6803" i="16"/>
  <c r="A6803" i="16" s="1"/>
  <c r="D6804" i="16"/>
  <c r="A6804" i="16" s="1"/>
  <c r="D6805" i="16"/>
  <c r="A6805" i="16" s="1"/>
  <c r="D6806" i="16"/>
  <c r="A6806" i="16" s="1"/>
  <c r="D6807" i="16"/>
  <c r="A6807" i="16" s="1"/>
  <c r="D6808" i="16"/>
  <c r="A6808" i="16" s="1"/>
  <c r="D6809" i="16"/>
  <c r="A6809" i="16" s="1"/>
  <c r="D6810" i="16"/>
  <c r="A6810" i="16" s="1"/>
  <c r="D6811" i="16"/>
  <c r="A6811" i="16" s="1"/>
  <c r="D6812" i="16"/>
  <c r="A6812" i="16" s="1"/>
  <c r="D6813" i="16"/>
  <c r="A6813" i="16" s="1"/>
  <c r="D6814" i="16"/>
  <c r="A6814" i="16" s="1"/>
  <c r="D6815" i="16"/>
  <c r="A6815" i="16" s="1"/>
  <c r="D6816" i="16"/>
  <c r="A6816" i="16" s="1"/>
  <c r="D6817" i="16"/>
  <c r="A6817" i="16" s="1"/>
  <c r="D6818" i="16"/>
  <c r="A6818" i="16" s="1"/>
  <c r="D6819" i="16"/>
  <c r="A6819" i="16" s="1"/>
  <c r="D6820" i="16"/>
  <c r="A6820" i="16" s="1"/>
  <c r="D6821" i="16"/>
  <c r="A6821" i="16" s="1"/>
  <c r="D6822" i="16"/>
  <c r="A6822" i="16" s="1"/>
  <c r="D6823" i="16"/>
  <c r="A6823" i="16" s="1"/>
  <c r="D6824" i="16"/>
  <c r="A6824" i="16" s="1"/>
  <c r="D6825" i="16"/>
  <c r="A6825" i="16" s="1"/>
  <c r="D6826" i="16"/>
  <c r="A6826" i="16" s="1"/>
  <c r="D6827" i="16"/>
  <c r="A6827" i="16" s="1"/>
  <c r="D6828" i="16"/>
  <c r="A6828" i="16" s="1"/>
  <c r="D6829" i="16"/>
  <c r="A6829" i="16" s="1"/>
  <c r="D6830" i="16"/>
  <c r="A6830" i="16" s="1"/>
  <c r="D6831" i="16"/>
  <c r="A6831" i="16" s="1"/>
  <c r="D6832" i="16"/>
  <c r="A6832" i="16" s="1"/>
  <c r="D6833" i="16"/>
  <c r="A6833" i="16" s="1"/>
  <c r="D6834" i="16"/>
  <c r="A6834" i="16" s="1"/>
  <c r="D6835" i="16"/>
  <c r="A6835" i="16" s="1"/>
  <c r="D6836" i="16"/>
  <c r="A6836" i="16" s="1"/>
  <c r="D6837" i="16"/>
  <c r="A6837" i="16" s="1"/>
  <c r="D6838" i="16"/>
  <c r="A6838" i="16" s="1"/>
  <c r="D6839" i="16"/>
  <c r="A6839" i="16" s="1"/>
  <c r="D6840" i="16"/>
  <c r="A6840" i="16" s="1"/>
  <c r="D6841" i="16"/>
  <c r="A6841" i="16" s="1"/>
  <c r="D6842" i="16"/>
  <c r="A6842" i="16" s="1"/>
  <c r="D6843" i="16"/>
  <c r="A6843" i="16" s="1"/>
  <c r="D6844" i="16"/>
  <c r="A6844" i="16" s="1"/>
  <c r="D6845" i="16"/>
  <c r="A6845" i="16" s="1"/>
  <c r="D6846" i="16"/>
  <c r="A6846" i="16" s="1"/>
  <c r="D6847" i="16"/>
  <c r="A6847" i="16" s="1"/>
  <c r="D6848" i="16"/>
  <c r="A6848" i="16" s="1"/>
  <c r="D6849" i="16"/>
  <c r="A6849" i="16" s="1"/>
  <c r="D6850" i="16"/>
  <c r="A6850" i="16" s="1"/>
  <c r="D6851" i="16"/>
  <c r="A6851" i="16" s="1"/>
  <c r="D6852" i="16"/>
  <c r="A6852" i="16" s="1"/>
  <c r="D6853" i="16"/>
  <c r="A6853" i="16" s="1"/>
  <c r="D6854" i="16"/>
  <c r="A6854" i="16" s="1"/>
  <c r="D6855" i="16"/>
  <c r="A6855" i="16" s="1"/>
  <c r="D6856" i="16"/>
  <c r="A6856" i="16" s="1"/>
  <c r="D6857" i="16"/>
  <c r="A6857" i="16" s="1"/>
  <c r="D6858" i="16"/>
  <c r="A6858" i="16" s="1"/>
  <c r="D6859" i="16"/>
  <c r="A6859" i="16" s="1"/>
  <c r="D6860" i="16"/>
  <c r="A6860" i="16" s="1"/>
  <c r="D6861" i="16"/>
  <c r="A6861" i="16" s="1"/>
  <c r="D6862" i="16"/>
  <c r="A6862" i="16" s="1"/>
  <c r="D6863" i="16"/>
  <c r="A6863" i="16" s="1"/>
  <c r="D6864" i="16"/>
  <c r="A6864" i="16" s="1"/>
  <c r="D6865" i="16"/>
  <c r="A6865" i="16" s="1"/>
  <c r="D6866" i="16"/>
  <c r="A6866" i="16" s="1"/>
  <c r="D6867" i="16"/>
  <c r="A6867" i="16" s="1"/>
  <c r="D6868" i="16"/>
  <c r="A6868" i="16" s="1"/>
  <c r="D6869" i="16"/>
  <c r="A6869" i="16" s="1"/>
  <c r="D6870" i="16"/>
  <c r="A6870" i="16" s="1"/>
  <c r="D6871" i="16"/>
  <c r="A6871" i="16" s="1"/>
  <c r="D6872" i="16"/>
  <c r="A6872" i="16" s="1"/>
  <c r="D6873" i="16"/>
  <c r="A6873" i="16" s="1"/>
  <c r="D6874" i="16"/>
  <c r="A6874" i="16" s="1"/>
  <c r="D6875" i="16"/>
  <c r="A6875" i="16" s="1"/>
  <c r="D6876" i="16"/>
  <c r="A6876" i="16" s="1"/>
  <c r="D6877" i="16"/>
  <c r="A6877" i="16" s="1"/>
  <c r="D6878" i="16"/>
  <c r="A6878" i="16" s="1"/>
  <c r="D6879" i="16"/>
  <c r="A6879" i="16" s="1"/>
  <c r="D6880" i="16"/>
  <c r="A6880" i="16" s="1"/>
  <c r="D6881" i="16"/>
  <c r="A6881" i="16" s="1"/>
  <c r="D6882" i="16"/>
  <c r="A6882" i="16" s="1"/>
  <c r="D6883" i="16"/>
  <c r="A6883" i="16" s="1"/>
  <c r="D6884" i="16"/>
  <c r="A6884" i="16" s="1"/>
  <c r="D6885" i="16"/>
  <c r="A6885" i="16" s="1"/>
  <c r="D6886" i="16"/>
  <c r="A6886" i="16" s="1"/>
  <c r="D6887" i="16"/>
  <c r="A6887" i="16" s="1"/>
  <c r="D6888" i="16"/>
  <c r="A6888" i="16" s="1"/>
  <c r="D6889" i="16"/>
  <c r="A6889" i="16" s="1"/>
  <c r="D6890" i="16"/>
  <c r="A6890" i="16" s="1"/>
  <c r="D6891" i="16"/>
  <c r="A6891" i="16" s="1"/>
  <c r="D6892" i="16"/>
  <c r="A6892" i="16" s="1"/>
  <c r="D6893" i="16"/>
  <c r="A6893" i="16" s="1"/>
  <c r="D6894" i="16"/>
  <c r="A6894" i="16" s="1"/>
  <c r="D6895" i="16"/>
  <c r="A6895" i="16" s="1"/>
  <c r="D6896" i="16"/>
  <c r="A6896" i="16" s="1"/>
  <c r="D6897" i="16"/>
  <c r="A6897" i="16" s="1"/>
  <c r="D6898" i="16"/>
  <c r="A6898" i="16" s="1"/>
  <c r="D6899" i="16"/>
  <c r="A6899" i="16" s="1"/>
  <c r="D6900" i="16"/>
  <c r="A6900" i="16" s="1"/>
  <c r="D6901" i="16"/>
  <c r="A6901" i="16" s="1"/>
  <c r="D6902" i="16"/>
  <c r="A6902" i="16" s="1"/>
  <c r="D6903" i="16"/>
  <c r="A6903" i="16" s="1"/>
  <c r="D6904" i="16"/>
  <c r="A6904" i="16" s="1"/>
  <c r="D6905" i="16"/>
  <c r="A6905" i="16" s="1"/>
  <c r="D6906" i="16"/>
  <c r="A6906" i="16" s="1"/>
  <c r="D6907" i="16"/>
  <c r="A6907" i="16" s="1"/>
  <c r="D6908" i="16"/>
  <c r="A6908" i="16" s="1"/>
  <c r="D6909" i="16"/>
  <c r="A6909" i="16" s="1"/>
  <c r="D6910" i="16"/>
  <c r="A6910" i="16" s="1"/>
  <c r="D6911" i="16"/>
  <c r="A6911" i="16" s="1"/>
  <c r="D6912" i="16"/>
  <c r="A6912" i="16" s="1"/>
  <c r="D6913" i="16"/>
  <c r="A6913" i="16" s="1"/>
  <c r="D6914" i="16"/>
  <c r="A6914" i="16" s="1"/>
  <c r="D6915" i="16"/>
  <c r="A6915" i="16" s="1"/>
  <c r="D6916" i="16"/>
  <c r="A6916" i="16" s="1"/>
  <c r="D6917" i="16"/>
  <c r="A6917" i="16" s="1"/>
  <c r="D6918" i="16"/>
  <c r="A6918" i="16" s="1"/>
  <c r="D6919" i="16"/>
  <c r="A6919" i="16" s="1"/>
  <c r="D6920" i="16"/>
  <c r="A6920" i="16" s="1"/>
  <c r="D6921" i="16"/>
  <c r="A6921" i="16" s="1"/>
  <c r="D6922" i="16"/>
  <c r="A6922" i="16" s="1"/>
  <c r="D6923" i="16"/>
  <c r="A6923" i="16" s="1"/>
  <c r="D6924" i="16"/>
  <c r="A6924" i="16" s="1"/>
  <c r="D6925" i="16"/>
  <c r="A6925" i="16" s="1"/>
  <c r="D6926" i="16"/>
  <c r="A6926" i="16" s="1"/>
  <c r="D6927" i="16"/>
  <c r="A6927" i="16" s="1"/>
  <c r="D6928" i="16"/>
  <c r="A6928" i="16" s="1"/>
  <c r="D6929" i="16"/>
  <c r="A6929" i="16" s="1"/>
  <c r="D6930" i="16"/>
  <c r="A6930" i="16" s="1"/>
  <c r="D6931" i="16"/>
  <c r="A6931" i="16" s="1"/>
  <c r="D6932" i="16"/>
  <c r="A6932" i="16" s="1"/>
  <c r="D6933" i="16"/>
  <c r="A6933" i="16" s="1"/>
  <c r="D6934" i="16"/>
  <c r="A6934" i="16" s="1"/>
  <c r="D6935" i="16"/>
  <c r="A6935" i="16" s="1"/>
  <c r="D6936" i="16"/>
  <c r="A6936" i="16" s="1"/>
  <c r="D6937" i="16"/>
  <c r="A6937" i="16" s="1"/>
  <c r="D6938" i="16"/>
  <c r="A6938" i="16" s="1"/>
  <c r="D6939" i="16"/>
  <c r="A6939" i="16" s="1"/>
  <c r="D6940" i="16"/>
  <c r="A6940" i="16" s="1"/>
  <c r="D6941" i="16"/>
  <c r="A6941" i="16" s="1"/>
  <c r="D6942" i="16"/>
  <c r="A6942" i="16" s="1"/>
  <c r="D6943" i="16"/>
  <c r="A6943" i="16" s="1"/>
  <c r="D6944" i="16"/>
  <c r="A6944" i="16" s="1"/>
  <c r="D6945" i="16"/>
  <c r="A6945" i="16" s="1"/>
  <c r="D6946" i="16"/>
  <c r="A6946" i="16" s="1"/>
  <c r="D6947" i="16"/>
  <c r="A6947" i="16" s="1"/>
  <c r="D6948" i="16"/>
  <c r="A6948" i="16" s="1"/>
  <c r="D6949" i="16"/>
  <c r="A6949" i="16" s="1"/>
  <c r="D6950" i="16"/>
  <c r="A6950" i="16" s="1"/>
  <c r="D6951" i="16"/>
  <c r="A6951" i="16" s="1"/>
  <c r="D6952" i="16"/>
  <c r="A6952" i="16" s="1"/>
  <c r="D6953" i="16"/>
  <c r="A6953" i="16" s="1"/>
  <c r="D6954" i="16"/>
  <c r="A6954" i="16" s="1"/>
  <c r="D6955" i="16"/>
  <c r="A6955" i="16" s="1"/>
  <c r="D6956" i="16"/>
  <c r="A6956" i="16" s="1"/>
  <c r="D6957" i="16"/>
  <c r="A6957" i="16" s="1"/>
  <c r="D6958" i="16"/>
  <c r="A6958" i="16" s="1"/>
  <c r="D6959" i="16"/>
  <c r="A6959" i="16" s="1"/>
  <c r="D6960" i="16"/>
  <c r="A6960" i="16" s="1"/>
  <c r="D6961" i="16"/>
  <c r="A6961" i="16" s="1"/>
  <c r="D6962" i="16"/>
  <c r="A6962" i="16" s="1"/>
  <c r="D6963" i="16"/>
  <c r="A6963" i="16" s="1"/>
  <c r="D6964" i="16"/>
  <c r="A6964" i="16" s="1"/>
  <c r="D6965" i="16"/>
  <c r="A6965" i="16" s="1"/>
  <c r="D6966" i="16"/>
  <c r="A6966" i="16" s="1"/>
  <c r="D6967" i="16"/>
  <c r="A6967" i="16" s="1"/>
  <c r="D6968" i="16"/>
  <c r="A6968" i="16" s="1"/>
  <c r="D6969" i="16"/>
  <c r="A6969" i="16" s="1"/>
  <c r="D6970" i="16"/>
  <c r="A6970" i="16" s="1"/>
  <c r="D6971" i="16"/>
  <c r="A6971" i="16" s="1"/>
  <c r="D6972" i="16"/>
  <c r="A6972" i="16" s="1"/>
  <c r="D6973" i="16"/>
  <c r="A6973" i="16" s="1"/>
  <c r="D6974" i="16"/>
  <c r="A6974" i="16" s="1"/>
  <c r="D6975" i="16"/>
  <c r="A6975" i="16" s="1"/>
  <c r="D6976" i="16"/>
  <c r="A6976" i="16" s="1"/>
  <c r="D6977" i="16"/>
  <c r="A6977" i="16" s="1"/>
  <c r="D6978" i="16"/>
  <c r="A6978" i="16" s="1"/>
  <c r="D6979" i="16"/>
  <c r="A6979" i="16" s="1"/>
  <c r="D6980" i="16"/>
  <c r="A6980" i="16" s="1"/>
  <c r="D6981" i="16"/>
  <c r="A6981" i="16" s="1"/>
  <c r="D6982" i="16"/>
  <c r="A6982" i="16" s="1"/>
  <c r="D6983" i="16"/>
  <c r="A6983" i="16" s="1"/>
  <c r="D6984" i="16"/>
  <c r="A6984" i="16" s="1"/>
  <c r="D6985" i="16"/>
  <c r="A6985" i="16" s="1"/>
  <c r="D6986" i="16"/>
  <c r="A6986" i="16" s="1"/>
  <c r="D6987" i="16"/>
  <c r="A6987" i="16" s="1"/>
  <c r="D6988" i="16"/>
  <c r="A6988" i="16" s="1"/>
  <c r="D6989" i="16"/>
  <c r="A6989" i="16" s="1"/>
  <c r="D6990" i="16"/>
  <c r="A6990" i="16" s="1"/>
  <c r="D6991" i="16"/>
  <c r="A6991" i="16" s="1"/>
  <c r="D6992" i="16"/>
  <c r="A6992" i="16" s="1"/>
  <c r="D6993" i="16"/>
  <c r="A6993" i="16" s="1"/>
  <c r="D6994" i="16"/>
  <c r="A6994" i="16" s="1"/>
  <c r="D6995" i="16"/>
  <c r="A6995" i="16" s="1"/>
  <c r="D6996" i="16"/>
  <c r="A6996" i="16" s="1"/>
  <c r="D6997" i="16"/>
  <c r="A6997" i="16" s="1"/>
  <c r="D6998" i="16"/>
  <c r="A6998" i="16" s="1"/>
  <c r="D6999" i="16"/>
  <c r="A6999" i="16" s="1"/>
  <c r="D7000" i="16"/>
  <c r="A7000" i="16" s="1"/>
  <c r="D7001" i="16"/>
  <c r="A7001" i="16" s="1"/>
  <c r="D7002" i="16"/>
  <c r="A7002" i="16" s="1"/>
  <c r="D7003" i="16"/>
  <c r="A7003" i="16" s="1"/>
  <c r="D7004" i="16"/>
  <c r="A7004" i="16" s="1"/>
  <c r="D7005" i="16"/>
  <c r="A7005" i="16" s="1"/>
  <c r="D7006" i="16"/>
  <c r="A7006" i="16" s="1"/>
  <c r="D7007" i="16"/>
  <c r="A7007" i="16" s="1"/>
  <c r="D7008" i="16"/>
  <c r="A7008" i="16" s="1"/>
  <c r="D7009" i="16"/>
  <c r="A7009" i="16" s="1"/>
  <c r="D7010" i="16"/>
  <c r="A7010" i="16" s="1"/>
  <c r="D7011" i="16"/>
  <c r="A7011" i="16" s="1"/>
  <c r="D7012" i="16"/>
  <c r="A7012" i="16" s="1"/>
  <c r="D7013" i="16"/>
  <c r="A7013" i="16" s="1"/>
  <c r="D7014" i="16"/>
  <c r="A7014" i="16" s="1"/>
  <c r="D7015" i="16"/>
  <c r="A7015" i="16" s="1"/>
  <c r="D7016" i="16"/>
  <c r="A7016" i="16" s="1"/>
  <c r="D7017" i="16"/>
  <c r="A7017" i="16" s="1"/>
  <c r="D7018" i="16"/>
  <c r="A7018" i="16" s="1"/>
  <c r="D7019" i="16"/>
  <c r="A7019" i="16" s="1"/>
  <c r="D7020" i="16"/>
  <c r="A7020" i="16" s="1"/>
  <c r="D7021" i="16"/>
  <c r="A7021" i="16" s="1"/>
  <c r="D7022" i="16"/>
  <c r="A7022" i="16" s="1"/>
  <c r="D7023" i="16"/>
  <c r="A7023" i="16" s="1"/>
  <c r="D7024" i="16"/>
  <c r="A7024" i="16" s="1"/>
  <c r="D7025" i="16"/>
  <c r="A7025" i="16" s="1"/>
  <c r="D7026" i="16"/>
  <c r="A7026" i="16" s="1"/>
  <c r="D7027" i="16"/>
  <c r="A7027" i="16" s="1"/>
  <c r="D7028" i="16"/>
  <c r="A7028" i="16" s="1"/>
  <c r="D7029" i="16"/>
  <c r="A7029" i="16" s="1"/>
  <c r="D7030" i="16"/>
  <c r="A7030" i="16" s="1"/>
  <c r="D7031" i="16"/>
  <c r="A7031" i="16" s="1"/>
  <c r="D7032" i="16"/>
  <c r="A7032" i="16" s="1"/>
  <c r="D7033" i="16"/>
  <c r="A7033" i="16" s="1"/>
  <c r="D7034" i="16"/>
  <c r="A7034" i="16" s="1"/>
  <c r="D7035" i="16"/>
  <c r="A7035" i="16" s="1"/>
  <c r="D7036" i="16"/>
  <c r="A7036" i="16" s="1"/>
  <c r="D7037" i="16"/>
  <c r="A7037" i="16" s="1"/>
  <c r="D7038" i="16"/>
  <c r="A7038" i="16" s="1"/>
  <c r="D7039" i="16"/>
  <c r="A7039" i="16" s="1"/>
  <c r="D7040" i="16"/>
  <c r="A7040" i="16" s="1"/>
  <c r="D7041" i="16"/>
  <c r="A7041" i="16" s="1"/>
  <c r="D7042" i="16"/>
  <c r="A7042" i="16" s="1"/>
  <c r="D7043" i="16"/>
  <c r="A7043" i="16" s="1"/>
  <c r="D7044" i="16"/>
  <c r="A7044" i="16" s="1"/>
  <c r="D7045" i="16"/>
  <c r="A7045" i="16" s="1"/>
  <c r="D7046" i="16"/>
  <c r="A7046" i="16" s="1"/>
  <c r="D7047" i="16"/>
  <c r="A7047" i="16" s="1"/>
  <c r="D7048" i="16"/>
  <c r="A7048" i="16" s="1"/>
  <c r="D7049" i="16"/>
  <c r="A7049" i="16" s="1"/>
  <c r="D7050" i="16"/>
  <c r="A7050" i="16" s="1"/>
  <c r="D7051" i="16"/>
  <c r="A7051" i="16" s="1"/>
  <c r="D7052" i="16"/>
  <c r="A7052" i="16" s="1"/>
  <c r="D7053" i="16"/>
  <c r="A7053" i="16" s="1"/>
  <c r="D7054" i="16"/>
  <c r="A7054" i="16" s="1"/>
  <c r="D7055" i="16"/>
  <c r="A7055" i="16" s="1"/>
  <c r="D7056" i="16"/>
  <c r="A7056" i="16" s="1"/>
  <c r="D7057" i="16"/>
  <c r="A7057" i="16" s="1"/>
  <c r="D7058" i="16"/>
  <c r="A7058" i="16" s="1"/>
  <c r="D7059" i="16"/>
  <c r="A7059" i="16" s="1"/>
  <c r="D7060" i="16"/>
  <c r="A7060" i="16" s="1"/>
  <c r="D7061" i="16"/>
  <c r="A7061" i="16" s="1"/>
  <c r="D7062" i="16"/>
  <c r="A7062" i="16" s="1"/>
  <c r="D7063" i="16"/>
  <c r="A7063" i="16" s="1"/>
  <c r="D7064" i="16"/>
  <c r="A7064" i="16" s="1"/>
  <c r="D7065" i="16"/>
  <c r="A7065" i="16" s="1"/>
  <c r="D7066" i="16"/>
  <c r="A7066" i="16" s="1"/>
  <c r="D7067" i="16"/>
  <c r="A7067" i="16" s="1"/>
  <c r="D7068" i="16"/>
  <c r="A7068" i="16" s="1"/>
  <c r="D7069" i="16"/>
  <c r="A7069" i="16" s="1"/>
  <c r="D7070" i="16"/>
  <c r="A7070" i="16" s="1"/>
  <c r="D7071" i="16"/>
  <c r="A7071" i="16" s="1"/>
  <c r="D7072" i="16"/>
  <c r="A7072" i="16" s="1"/>
  <c r="D7073" i="16"/>
  <c r="A7073" i="16" s="1"/>
  <c r="D7074" i="16"/>
  <c r="A7074" i="16" s="1"/>
  <c r="D7075" i="16"/>
  <c r="A7075" i="16" s="1"/>
  <c r="D7076" i="16"/>
  <c r="A7076" i="16" s="1"/>
  <c r="D7077" i="16"/>
  <c r="A7077" i="16" s="1"/>
  <c r="D7078" i="16"/>
  <c r="A7078" i="16" s="1"/>
  <c r="D7079" i="16"/>
  <c r="A7079" i="16" s="1"/>
  <c r="D7080" i="16"/>
  <c r="A7080" i="16" s="1"/>
  <c r="D7081" i="16"/>
  <c r="A7081" i="16" s="1"/>
  <c r="D7082" i="16"/>
  <c r="A7082" i="16" s="1"/>
  <c r="D7083" i="16"/>
  <c r="A7083" i="16" s="1"/>
  <c r="D7084" i="16"/>
  <c r="A7084" i="16" s="1"/>
  <c r="D7085" i="16"/>
  <c r="A7085" i="16" s="1"/>
  <c r="D7086" i="16"/>
  <c r="A7086" i="16" s="1"/>
  <c r="D7087" i="16"/>
  <c r="A7087" i="16" s="1"/>
  <c r="D7088" i="16"/>
  <c r="A7088" i="16" s="1"/>
  <c r="D7089" i="16"/>
  <c r="A7089" i="16" s="1"/>
  <c r="D7090" i="16"/>
  <c r="A7090" i="16" s="1"/>
  <c r="D7091" i="16"/>
  <c r="A7091" i="16" s="1"/>
  <c r="D7092" i="16"/>
  <c r="A7092" i="16" s="1"/>
  <c r="D7093" i="16"/>
  <c r="A7093" i="16" s="1"/>
  <c r="D7094" i="16"/>
  <c r="A7094" i="16" s="1"/>
  <c r="D7095" i="16"/>
  <c r="A7095" i="16" s="1"/>
  <c r="D7096" i="16"/>
  <c r="A7096" i="16" s="1"/>
  <c r="D7097" i="16"/>
  <c r="A7097" i="16" s="1"/>
  <c r="D7098" i="16"/>
  <c r="A7098" i="16" s="1"/>
  <c r="D7099" i="16"/>
  <c r="A7099" i="16" s="1"/>
  <c r="D7100" i="16"/>
  <c r="A7100" i="16" s="1"/>
  <c r="D7101" i="16"/>
  <c r="A7101" i="16" s="1"/>
  <c r="D7102" i="16"/>
  <c r="A7102" i="16" s="1"/>
  <c r="D7103" i="16"/>
  <c r="A7103" i="16" s="1"/>
  <c r="D7104" i="16"/>
  <c r="A7104" i="16" s="1"/>
  <c r="D7105" i="16"/>
  <c r="A7105" i="16" s="1"/>
  <c r="D7106" i="16"/>
  <c r="A7106" i="16" s="1"/>
  <c r="D7107" i="16"/>
  <c r="A7107" i="16" s="1"/>
  <c r="D7108" i="16"/>
  <c r="A7108" i="16" s="1"/>
  <c r="D7109" i="16"/>
  <c r="A7109" i="16" s="1"/>
  <c r="D7110" i="16"/>
  <c r="A7110" i="16" s="1"/>
  <c r="D7111" i="16"/>
  <c r="A7111" i="16" s="1"/>
  <c r="D7112" i="16"/>
  <c r="A7112" i="16" s="1"/>
  <c r="D7113" i="16"/>
  <c r="A7113" i="16" s="1"/>
  <c r="D7114" i="16"/>
  <c r="A7114" i="16" s="1"/>
  <c r="D7115" i="16"/>
  <c r="A7115" i="16" s="1"/>
  <c r="D7116" i="16"/>
  <c r="A7116" i="16" s="1"/>
  <c r="D7117" i="16"/>
  <c r="A7117" i="16" s="1"/>
  <c r="D7118" i="16"/>
  <c r="A7118" i="16" s="1"/>
  <c r="D7119" i="16"/>
  <c r="A7119" i="16" s="1"/>
  <c r="D7120" i="16"/>
  <c r="A7120" i="16" s="1"/>
  <c r="D7121" i="16"/>
  <c r="A7121" i="16" s="1"/>
  <c r="D7122" i="16"/>
  <c r="A7122" i="16" s="1"/>
  <c r="D7123" i="16"/>
  <c r="A7123" i="16" s="1"/>
  <c r="D7124" i="16"/>
  <c r="A7124" i="16" s="1"/>
  <c r="D7125" i="16"/>
  <c r="A7125" i="16" s="1"/>
  <c r="D7126" i="16"/>
  <c r="A7126" i="16" s="1"/>
  <c r="D7127" i="16"/>
  <c r="A7127" i="16" s="1"/>
  <c r="D7128" i="16"/>
  <c r="A7128" i="16" s="1"/>
  <c r="D7129" i="16"/>
  <c r="A7129" i="16" s="1"/>
  <c r="D7130" i="16"/>
  <c r="A7130" i="16" s="1"/>
  <c r="D7131" i="16"/>
  <c r="A7131" i="16" s="1"/>
  <c r="D7132" i="16"/>
  <c r="A7132" i="16" s="1"/>
  <c r="D7133" i="16"/>
  <c r="A7133" i="16" s="1"/>
  <c r="D7134" i="16"/>
  <c r="A7134" i="16" s="1"/>
  <c r="D7135" i="16"/>
  <c r="A7135" i="16" s="1"/>
  <c r="D7136" i="16"/>
  <c r="A7136" i="16" s="1"/>
  <c r="D7137" i="16"/>
  <c r="A7137" i="16" s="1"/>
  <c r="D7138" i="16"/>
  <c r="A7138" i="16" s="1"/>
  <c r="D7139" i="16"/>
  <c r="A7139" i="16" s="1"/>
  <c r="D7140" i="16"/>
  <c r="A7140" i="16" s="1"/>
  <c r="D7141" i="16"/>
  <c r="A7141" i="16" s="1"/>
  <c r="D7142" i="16"/>
  <c r="A7142" i="16" s="1"/>
  <c r="D7143" i="16"/>
  <c r="A7143" i="16" s="1"/>
  <c r="D7144" i="16"/>
  <c r="A7144" i="16" s="1"/>
  <c r="D7145" i="16"/>
  <c r="A7145" i="16" s="1"/>
  <c r="D7146" i="16"/>
  <c r="A7146" i="16" s="1"/>
  <c r="D7147" i="16"/>
  <c r="A7147" i="16" s="1"/>
  <c r="D7148" i="16"/>
  <c r="A7148" i="16" s="1"/>
  <c r="D7149" i="16"/>
  <c r="A7149" i="16" s="1"/>
  <c r="D7150" i="16"/>
  <c r="A7150" i="16" s="1"/>
  <c r="D7151" i="16"/>
  <c r="A7151" i="16" s="1"/>
  <c r="D7152" i="16"/>
  <c r="A7152" i="16" s="1"/>
  <c r="D7153" i="16"/>
  <c r="A7153" i="16" s="1"/>
  <c r="D7154" i="16"/>
  <c r="A7154" i="16" s="1"/>
  <c r="D7155" i="16"/>
  <c r="A7155" i="16" s="1"/>
  <c r="D7156" i="16"/>
  <c r="A7156" i="16" s="1"/>
  <c r="D7157" i="16"/>
  <c r="A7157" i="16" s="1"/>
  <c r="D7158" i="16"/>
  <c r="A7158" i="16" s="1"/>
  <c r="D7159" i="16"/>
  <c r="A7159" i="16" s="1"/>
  <c r="D7160" i="16"/>
  <c r="A7160" i="16" s="1"/>
  <c r="D7161" i="16"/>
  <c r="A7161" i="16" s="1"/>
  <c r="D7162" i="16"/>
  <c r="A7162" i="16" s="1"/>
  <c r="D7163" i="16"/>
  <c r="A7163" i="16" s="1"/>
  <c r="D7164" i="16"/>
  <c r="A7164" i="16" s="1"/>
  <c r="D7165" i="16"/>
  <c r="A7165" i="16" s="1"/>
  <c r="D7166" i="16"/>
  <c r="A7166" i="16" s="1"/>
  <c r="D7167" i="16"/>
  <c r="A7167" i="16" s="1"/>
  <c r="D7168" i="16"/>
  <c r="A7168" i="16" s="1"/>
  <c r="D7169" i="16"/>
  <c r="A7169" i="16" s="1"/>
  <c r="D7170" i="16"/>
  <c r="A7170" i="16" s="1"/>
  <c r="D7171" i="16"/>
  <c r="A7171" i="16" s="1"/>
  <c r="D7172" i="16"/>
  <c r="A7172" i="16" s="1"/>
  <c r="D7173" i="16"/>
  <c r="A7173" i="16" s="1"/>
  <c r="D7174" i="16"/>
  <c r="A7174" i="16" s="1"/>
  <c r="D7175" i="16"/>
  <c r="A7175" i="16" s="1"/>
  <c r="D7176" i="16"/>
  <c r="A7176" i="16" s="1"/>
  <c r="D7177" i="16"/>
  <c r="A7177" i="16" s="1"/>
  <c r="D7178" i="16"/>
  <c r="A7178" i="16" s="1"/>
  <c r="D7179" i="16"/>
  <c r="A7179" i="16" s="1"/>
  <c r="D7180" i="16"/>
  <c r="A7180" i="16" s="1"/>
  <c r="D7181" i="16"/>
  <c r="A7181" i="16" s="1"/>
  <c r="D7182" i="16"/>
  <c r="A7182" i="16" s="1"/>
  <c r="D7183" i="16"/>
  <c r="A7183" i="16" s="1"/>
  <c r="D7184" i="16"/>
  <c r="A7184" i="16" s="1"/>
  <c r="D7185" i="16"/>
  <c r="A7185" i="16" s="1"/>
  <c r="D7186" i="16"/>
  <c r="A7186" i="16" s="1"/>
  <c r="D7187" i="16"/>
  <c r="A7187" i="16" s="1"/>
  <c r="D7188" i="16"/>
  <c r="A7188" i="16" s="1"/>
  <c r="D7189" i="16"/>
  <c r="A7189" i="16" s="1"/>
  <c r="D7190" i="16"/>
  <c r="A7190" i="16" s="1"/>
  <c r="D7191" i="16"/>
  <c r="A7191" i="16" s="1"/>
  <c r="D7192" i="16"/>
  <c r="A7192" i="16" s="1"/>
  <c r="D7193" i="16"/>
  <c r="A7193" i="16" s="1"/>
  <c r="D7194" i="16"/>
  <c r="A7194" i="16" s="1"/>
  <c r="D7195" i="16"/>
  <c r="A7195" i="16" s="1"/>
  <c r="D7196" i="16"/>
  <c r="A7196" i="16" s="1"/>
  <c r="D7197" i="16"/>
  <c r="A7197" i="16" s="1"/>
  <c r="D7198" i="16"/>
  <c r="A7198" i="16" s="1"/>
  <c r="D7199" i="16"/>
  <c r="A7199" i="16" s="1"/>
  <c r="D7200" i="16"/>
  <c r="A7200" i="16" s="1"/>
  <c r="D7201" i="16"/>
  <c r="A7201" i="16" s="1"/>
  <c r="D7202" i="16"/>
  <c r="A7202" i="16" s="1"/>
  <c r="D7203" i="16"/>
  <c r="A7203" i="16" s="1"/>
  <c r="D7204" i="16"/>
  <c r="A7204" i="16" s="1"/>
  <c r="D7205" i="16"/>
  <c r="A7205" i="16" s="1"/>
  <c r="D7206" i="16"/>
  <c r="A7206" i="16" s="1"/>
  <c r="D7207" i="16"/>
  <c r="A7207" i="16" s="1"/>
  <c r="D7208" i="16"/>
  <c r="A7208" i="16" s="1"/>
  <c r="D7209" i="16"/>
  <c r="A7209" i="16" s="1"/>
  <c r="D7210" i="16"/>
  <c r="A7210" i="16" s="1"/>
  <c r="D7211" i="16"/>
  <c r="A7211" i="16" s="1"/>
  <c r="D7212" i="16"/>
  <c r="A7212" i="16" s="1"/>
  <c r="D7213" i="16"/>
  <c r="A7213" i="16" s="1"/>
  <c r="D7214" i="16"/>
  <c r="A7214" i="16" s="1"/>
  <c r="D7215" i="16"/>
  <c r="A7215" i="16" s="1"/>
  <c r="D7216" i="16"/>
  <c r="A7216" i="16" s="1"/>
  <c r="D7217" i="16"/>
  <c r="A7217" i="16" s="1"/>
  <c r="D7218" i="16"/>
  <c r="A7218" i="16" s="1"/>
  <c r="D7219" i="16"/>
  <c r="A7219" i="16" s="1"/>
  <c r="D7220" i="16"/>
  <c r="A7220" i="16" s="1"/>
  <c r="D7221" i="16"/>
  <c r="A7221" i="16" s="1"/>
  <c r="D7222" i="16"/>
  <c r="A7222" i="16" s="1"/>
  <c r="D7223" i="16"/>
  <c r="A7223" i="16" s="1"/>
  <c r="D7224" i="16"/>
  <c r="A7224" i="16" s="1"/>
  <c r="D7225" i="16"/>
  <c r="A7225" i="16" s="1"/>
  <c r="D7226" i="16"/>
  <c r="A7226" i="16" s="1"/>
  <c r="D7227" i="16"/>
  <c r="A7227" i="16" s="1"/>
  <c r="D7228" i="16"/>
  <c r="A7228" i="16" s="1"/>
  <c r="D7229" i="16"/>
  <c r="A7229" i="16" s="1"/>
  <c r="D7230" i="16"/>
  <c r="A7230" i="16" s="1"/>
  <c r="D7231" i="16"/>
  <c r="A7231" i="16" s="1"/>
  <c r="D7232" i="16"/>
  <c r="A7232" i="16" s="1"/>
  <c r="D7233" i="16"/>
  <c r="A7233" i="16" s="1"/>
  <c r="D7234" i="16"/>
  <c r="A7234" i="16" s="1"/>
  <c r="D7235" i="16"/>
  <c r="A7235" i="16" s="1"/>
  <c r="D7236" i="16"/>
  <c r="A7236" i="16" s="1"/>
  <c r="D7237" i="16"/>
  <c r="A7237" i="16" s="1"/>
  <c r="D7238" i="16"/>
  <c r="A7238" i="16" s="1"/>
  <c r="D7239" i="16"/>
  <c r="A7239" i="16" s="1"/>
  <c r="D7240" i="16"/>
  <c r="A7240" i="16" s="1"/>
  <c r="D7241" i="16"/>
  <c r="A7241" i="16" s="1"/>
  <c r="D7242" i="16"/>
  <c r="A7242" i="16" s="1"/>
  <c r="D7243" i="16"/>
  <c r="A7243" i="16" s="1"/>
  <c r="D7244" i="16"/>
  <c r="A7244" i="16" s="1"/>
  <c r="D7245" i="16"/>
  <c r="A7245" i="16" s="1"/>
  <c r="D7246" i="16"/>
  <c r="A7246" i="16" s="1"/>
  <c r="D7247" i="16"/>
  <c r="A7247" i="16" s="1"/>
  <c r="D7248" i="16"/>
  <c r="A7248" i="16" s="1"/>
  <c r="D7249" i="16"/>
  <c r="A7249" i="16" s="1"/>
  <c r="D7250" i="16"/>
  <c r="A7250" i="16" s="1"/>
  <c r="D7251" i="16"/>
  <c r="A7251" i="16" s="1"/>
  <c r="D7252" i="16"/>
  <c r="A7252" i="16" s="1"/>
  <c r="D7253" i="16"/>
  <c r="A7253" i="16" s="1"/>
  <c r="D7254" i="16"/>
  <c r="A7254" i="16" s="1"/>
  <c r="D7255" i="16"/>
  <c r="A7255" i="16" s="1"/>
  <c r="D7256" i="16"/>
  <c r="A7256" i="16" s="1"/>
  <c r="D7257" i="16"/>
  <c r="A7257" i="16" s="1"/>
  <c r="D7258" i="16"/>
  <c r="A7258" i="16" s="1"/>
  <c r="D7259" i="16"/>
  <c r="A7259" i="16" s="1"/>
  <c r="D7260" i="16"/>
  <c r="A7260" i="16" s="1"/>
  <c r="D7261" i="16"/>
  <c r="A7261" i="16" s="1"/>
  <c r="D7262" i="16"/>
  <c r="A7262" i="16" s="1"/>
  <c r="D7263" i="16"/>
  <c r="A7263" i="16" s="1"/>
  <c r="D7264" i="16"/>
  <c r="A7264" i="16" s="1"/>
  <c r="D7265" i="16"/>
  <c r="A7265" i="16" s="1"/>
  <c r="D7266" i="16"/>
  <c r="A7266" i="16" s="1"/>
  <c r="D7267" i="16"/>
  <c r="A7267" i="16" s="1"/>
  <c r="D7268" i="16"/>
  <c r="A7268" i="16" s="1"/>
  <c r="D7269" i="16"/>
  <c r="A7269" i="16" s="1"/>
  <c r="D7270" i="16"/>
  <c r="A7270" i="16" s="1"/>
  <c r="D7271" i="16"/>
  <c r="A7271" i="16" s="1"/>
  <c r="D7272" i="16"/>
  <c r="A7272" i="16" s="1"/>
  <c r="D7273" i="16"/>
  <c r="A7273" i="16" s="1"/>
  <c r="D7274" i="16"/>
  <c r="A7274" i="16" s="1"/>
  <c r="D7275" i="16"/>
  <c r="A7275" i="16" s="1"/>
  <c r="D7276" i="16"/>
  <c r="A7276" i="16" s="1"/>
  <c r="D7277" i="16"/>
  <c r="A7277" i="16" s="1"/>
  <c r="D7278" i="16"/>
  <c r="A7278" i="16" s="1"/>
  <c r="D7279" i="16"/>
  <c r="A7279" i="16" s="1"/>
  <c r="D7280" i="16"/>
  <c r="A7280" i="16" s="1"/>
  <c r="D7281" i="16"/>
  <c r="A7281" i="16" s="1"/>
  <c r="D7282" i="16"/>
  <c r="A7282" i="16" s="1"/>
  <c r="D7283" i="16"/>
  <c r="A7283" i="16" s="1"/>
  <c r="D7284" i="16"/>
  <c r="A7284" i="16" s="1"/>
  <c r="D7285" i="16"/>
  <c r="A7285" i="16" s="1"/>
  <c r="D7286" i="16"/>
  <c r="A7286" i="16" s="1"/>
  <c r="D7287" i="16"/>
  <c r="A7287" i="16" s="1"/>
  <c r="D7288" i="16"/>
  <c r="A7288" i="16" s="1"/>
  <c r="D7289" i="16"/>
  <c r="A7289" i="16" s="1"/>
  <c r="D7290" i="16"/>
  <c r="A7290" i="16" s="1"/>
  <c r="D7291" i="16"/>
  <c r="A7291" i="16" s="1"/>
  <c r="D7292" i="16"/>
  <c r="A7292" i="16" s="1"/>
  <c r="D7293" i="16"/>
  <c r="A7293" i="16" s="1"/>
  <c r="D7294" i="16"/>
  <c r="A7294" i="16" s="1"/>
  <c r="D7295" i="16"/>
  <c r="A7295" i="16" s="1"/>
  <c r="D7296" i="16"/>
  <c r="A7296" i="16" s="1"/>
  <c r="D7297" i="16"/>
  <c r="A7297" i="16" s="1"/>
  <c r="D7298" i="16"/>
  <c r="A7298" i="16" s="1"/>
  <c r="D7299" i="16"/>
  <c r="A7299" i="16" s="1"/>
  <c r="D7300" i="16"/>
  <c r="A7300" i="16" s="1"/>
  <c r="D7301" i="16"/>
  <c r="A7301" i="16" s="1"/>
  <c r="D7302" i="16"/>
  <c r="A7302" i="16" s="1"/>
  <c r="D7303" i="16"/>
  <c r="A7303" i="16" s="1"/>
  <c r="D7304" i="16"/>
  <c r="A7304" i="16" s="1"/>
  <c r="D7305" i="16"/>
  <c r="A7305" i="16" s="1"/>
  <c r="D7306" i="16"/>
  <c r="A7306" i="16" s="1"/>
  <c r="D7307" i="16"/>
  <c r="A7307" i="16" s="1"/>
  <c r="D7308" i="16"/>
  <c r="A7308" i="16" s="1"/>
  <c r="D7309" i="16"/>
  <c r="A7309" i="16" s="1"/>
  <c r="D7310" i="16"/>
  <c r="A7310" i="16" s="1"/>
  <c r="D7311" i="16"/>
  <c r="A7311" i="16" s="1"/>
  <c r="D7312" i="16"/>
  <c r="A7312" i="16" s="1"/>
  <c r="D7313" i="16"/>
  <c r="A7313" i="16" s="1"/>
  <c r="D7314" i="16"/>
  <c r="A7314" i="16" s="1"/>
  <c r="D7315" i="16"/>
  <c r="A7315" i="16" s="1"/>
  <c r="D7316" i="16"/>
  <c r="A7316" i="16" s="1"/>
  <c r="D7317" i="16"/>
  <c r="A7317" i="16" s="1"/>
  <c r="D7318" i="16"/>
  <c r="A7318" i="16" s="1"/>
  <c r="D7319" i="16"/>
  <c r="A7319" i="16" s="1"/>
  <c r="D7320" i="16"/>
  <c r="A7320" i="16" s="1"/>
  <c r="D7321" i="16"/>
  <c r="A7321" i="16" s="1"/>
  <c r="D7322" i="16"/>
  <c r="A7322" i="16" s="1"/>
  <c r="D7323" i="16"/>
  <c r="A7323" i="16" s="1"/>
  <c r="D7324" i="16"/>
  <c r="A7324" i="16" s="1"/>
  <c r="D7325" i="16"/>
  <c r="A7325" i="16" s="1"/>
  <c r="D7326" i="16"/>
  <c r="A7326" i="16" s="1"/>
  <c r="D7327" i="16"/>
  <c r="A7327" i="16" s="1"/>
  <c r="D7328" i="16"/>
  <c r="A7328" i="16" s="1"/>
  <c r="D7329" i="16"/>
  <c r="A7329" i="16" s="1"/>
  <c r="D7330" i="16"/>
  <c r="A7330" i="16" s="1"/>
  <c r="D7331" i="16"/>
  <c r="A7331" i="16" s="1"/>
  <c r="D7332" i="16"/>
  <c r="A7332" i="16" s="1"/>
  <c r="D7333" i="16"/>
  <c r="A7333" i="16" s="1"/>
  <c r="D7334" i="16"/>
  <c r="A7334" i="16" s="1"/>
  <c r="D7335" i="16"/>
  <c r="A7335" i="16" s="1"/>
  <c r="D7336" i="16"/>
  <c r="A7336" i="16" s="1"/>
  <c r="D7337" i="16"/>
  <c r="A7337" i="16" s="1"/>
  <c r="D7338" i="16"/>
  <c r="A7338" i="16" s="1"/>
  <c r="D7339" i="16"/>
  <c r="A7339" i="16" s="1"/>
  <c r="D7340" i="16"/>
  <c r="A7340" i="16" s="1"/>
  <c r="D7341" i="16"/>
  <c r="A7341" i="16" s="1"/>
  <c r="D7342" i="16"/>
  <c r="A7342" i="16" s="1"/>
  <c r="D7343" i="16"/>
  <c r="A7343" i="16" s="1"/>
  <c r="D7344" i="16"/>
  <c r="A7344" i="16" s="1"/>
  <c r="D7345" i="16"/>
  <c r="A7345" i="16" s="1"/>
  <c r="D7346" i="16"/>
  <c r="A7346" i="16" s="1"/>
  <c r="D7347" i="16"/>
  <c r="A7347" i="16" s="1"/>
  <c r="D7348" i="16"/>
  <c r="A7348" i="16" s="1"/>
  <c r="D7349" i="16"/>
  <c r="A7349" i="16" s="1"/>
  <c r="D7350" i="16"/>
  <c r="A7350" i="16" s="1"/>
  <c r="D7351" i="16"/>
  <c r="A7351" i="16" s="1"/>
  <c r="D7352" i="16"/>
  <c r="A7352" i="16" s="1"/>
  <c r="D7353" i="16"/>
  <c r="A7353" i="16" s="1"/>
  <c r="D7354" i="16"/>
  <c r="A7354" i="16" s="1"/>
  <c r="D7355" i="16"/>
  <c r="A7355" i="16" s="1"/>
  <c r="D7356" i="16"/>
  <c r="A7356" i="16" s="1"/>
  <c r="D7357" i="16"/>
  <c r="A7357" i="16" s="1"/>
  <c r="D7358" i="16"/>
  <c r="A7358" i="16" s="1"/>
  <c r="D7359" i="16"/>
  <c r="A7359" i="16" s="1"/>
  <c r="D7360" i="16"/>
  <c r="A7360" i="16" s="1"/>
  <c r="D7361" i="16"/>
  <c r="A7361" i="16" s="1"/>
  <c r="D7362" i="16"/>
  <c r="A7362" i="16" s="1"/>
  <c r="D7363" i="16"/>
  <c r="A7363" i="16" s="1"/>
  <c r="D7364" i="16"/>
  <c r="A7364" i="16" s="1"/>
  <c r="D7365" i="16"/>
  <c r="A7365" i="16" s="1"/>
  <c r="D7366" i="16"/>
  <c r="A7366" i="16" s="1"/>
  <c r="D7367" i="16"/>
  <c r="A7367" i="16" s="1"/>
  <c r="D7368" i="16"/>
  <c r="A7368" i="16" s="1"/>
  <c r="D7369" i="16"/>
  <c r="A7369" i="16" s="1"/>
  <c r="D7370" i="16"/>
  <c r="A7370" i="16" s="1"/>
  <c r="D7371" i="16"/>
  <c r="A7371" i="16" s="1"/>
  <c r="D7372" i="16"/>
  <c r="A7372" i="16" s="1"/>
  <c r="D7373" i="16"/>
  <c r="A7373" i="16" s="1"/>
  <c r="D7374" i="16"/>
  <c r="A7374" i="16" s="1"/>
  <c r="D7375" i="16"/>
  <c r="A7375" i="16" s="1"/>
  <c r="D7376" i="16"/>
  <c r="A7376" i="16" s="1"/>
  <c r="D7377" i="16"/>
  <c r="A7377" i="16" s="1"/>
  <c r="D7378" i="16"/>
  <c r="A7378" i="16" s="1"/>
  <c r="D7379" i="16"/>
  <c r="A7379" i="16" s="1"/>
  <c r="D7380" i="16"/>
  <c r="A7380" i="16" s="1"/>
  <c r="D7381" i="16"/>
  <c r="A7381" i="16" s="1"/>
  <c r="D7382" i="16"/>
  <c r="A7382" i="16" s="1"/>
  <c r="D7383" i="16"/>
  <c r="A7383" i="16" s="1"/>
  <c r="D7384" i="16"/>
  <c r="A7384" i="16" s="1"/>
  <c r="D7385" i="16"/>
  <c r="A7385" i="16" s="1"/>
  <c r="D7386" i="16"/>
  <c r="A7386" i="16" s="1"/>
  <c r="D7387" i="16"/>
  <c r="A7387" i="16" s="1"/>
  <c r="D7388" i="16"/>
  <c r="A7388" i="16" s="1"/>
  <c r="D7389" i="16"/>
  <c r="A7389" i="16" s="1"/>
  <c r="D7390" i="16"/>
  <c r="A7390" i="16" s="1"/>
  <c r="D7391" i="16"/>
  <c r="A7391" i="16" s="1"/>
  <c r="D7392" i="16"/>
  <c r="A7392" i="16" s="1"/>
  <c r="D7393" i="16"/>
  <c r="A7393" i="16" s="1"/>
  <c r="D7394" i="16"/>
  <c r="A7394" i="16" s="1"/>
  <c r="D7395" i="16"/>
  <c r="A7395" i="16" s="1"/>
  <c r="D7396" i="16"/>
  <c r="A7396" i="16" s="1"/>
  <c r="D7397" i="16"/>
  <c r="A7397" i="16" s="1"/>
  <c r="D7398" i="16"/>
  <c r="A7398" i="16" s="1"/>
  <c r="D7399" i="16"/>
  <c r="A7399" i="16" s="1"/>
  <c r="D7400" i="16"/>
  <c r="A7400" i="16" s="1"/>
  <c r="D7401" i="16"/>
  <c r="A7401" i="16" s="1"/>
  <c r="D7402" i="16"/>
  <c r="A7402" i="16" s="1"/>
  <c r="D7403" i="16"/>
  <c r="A7403" i="16" s="1"/>
  <c r="D7404" i="16"/>
  <c r="A7404" i="16" s="1"/>
  <c r="D7405" i="16"/>
  <c r="A7405" i="16" s="1"/>
  <c r="D7406" i="16"/>
  <c r="A7406" i="16" s="1"/>
  <c r="D7407" i="16"/>
  <c r="A7407" i="16" s="1"/>
  <c r="D7408" i="16"/>
  <c r="A7408" i="16" s="1"/>
  <c r="D7409" i="16"/>
  <c r="A7409" i="16" s="1"/>
  <c r="D7410" i="16"/>
  <c r="A7410" i="16" s="1"/>
  <c r="D7411" i="16"/>
  <c r="A7411" i="16" s="1"/>
  <c r="D7412" i="16"/>
  <c r="A7412" i="16" s="1"/>
  <c r="D7413" i="16"/>
  <c r="A7413" i="16" s="1"/>
  <c r="D7414" i="16"/>
  <c r="A7414" i="16" s="1"/>
  <c r="D7415" i="16"/>
  <c r="A7415" i="16" s="1"/>
  <c r="D7416" i="16"/>
  <c r="A7416" i="16" s="1"/>
  <c r="D7417" i="16"/>
  <c r="A7417" i="16" s="1"/>
  <c r="D7418" i="16"/>
  <c r="A7418" i="16" s="1"/>
  <c r="D7419" i="16"/>
  <c r="A7419" i="16" s="1"/>
  <c r="D7420" i="16"/>
  <c r="A7420" i="16" s="1"/>
  <c r="D7421" i="16"/>
  <c r="A7421" i="16" s="1"/>
  <c r="D7422" i="16"/>
  <c r="A7422" i="16" s="1"/>
  <c r="D7423" i="16"/>
  <c r="A7423" i="16" s="1"/>
  <c r="D7424" i="16"/>
  <c r="A7424" i="16" s="1"/>
  <c r="D7425" i="16"/>
  <c r="A7425" i="16" s="1"/>
  <c r="D7426" i="16"/>
  <c r="A7426" i="16" s="1"/>
  <c r="D7427" i="16"/>
  <c r="A7427" i="16" s="1"/>
  <c r="D7428" i="16"/>
  <c r="A7428" i="16" s="1"/>
  <c r="D7429" i="16"/>
  <c r="A7429" i="16" s="1"/>
  <c r="D7430" i="16"/>
  <c r="A7430" i="16" s="1"/>
  <c r="D7431" i="16"/>
  <c r="A7431" i="16" s="1"/>
  <c r="D7432" i="16"/>
  <c r="A7432" i="16" s="1"/>
  <c r="D7433" i="16"/>
  <c r="A7433" i="16" s="1"/>
  <c r="D7434" i="16"/>
  <c r="A7434" i="16" s="1"/>
  <c r="D7435" i="16"/>
  <c r="A7435" i="16" s="1"/>
  <c r="D7436" i="16"/>
  <c r="A7436" i="16" s="1"/>
  <c r="D7437" i="16"/>
  <c r="A7437" i="16" s="1"/>
  <c r="D7438" i="16"/>
  <c r="A7438" i="16" s="1"/>
  <c r="D7439" i="16"/>
  <c r="A7439" i="16" s="1"/>
  <c r="D7440" i="16"/>
  <c r="A7440" i="16" s="1"/>
  <c r="D7441" i="16"/>
  <c r="A7441" i="16" s="1"/>
  <c r="D7442" i="16"/>
  <c r="A7442" i="16" s="1"/>
  <c r="D7443" i="16"/>
  <c r="A7443" i="16" s="1"/>
  <c r="D7444" i="16"/>
  <c r="A7444" i="16" s="1"/>
  <c r="D7445" i="16"/>
  <c r="A7445" i="16" s="1"/>
  <c r="D7446" i="16"/>
  <c r="A7446" i="16" s="1"/>
  <c r="D7447" i="16"/>
  <c r="A7447" i="16" s="1"/>
  <c r="D7448" i="16"/>
  <c r="A7448" i="16" s="1"/>
  <c r="D7449" i="16"/>
  <c r="A7449" i="16" s="1"/>
  <c r="D7450" i="16"/>
  <c r="A7450" i="16" s="1"/>
  <c r="D7451" i="16"/>
  <c r="A7451" i="16" s="1"/>
  <c r="D7452" i="16"/>
  <c r="A7452" i="16" s="1"/>
  <c r="D7453" i="16"/>
  <c r="A7453" i="16" s="1"/>
  <c r="D7454" i="16"/>
  <c r="A7454" i="16" s="1"/>
  <c r="D7455" i="16"/>
  <c r="A7455" i="16" s="1"/>
  <c r="D7456" i="16"/>
  <c r="A7456" i="16" s="1"/>
  <c r="D7457" i="16"/>
  <c r="A7457" i="16" s="1"/>
  <c r="D7458" i="16"/>
  <c r="A7458" i="16" s="1"/>
  <c r="D7459" i="16"/>
  <c r="A7459" i="16" s="1"/>
  <c r="D7460" i="16"/>
  <c r="A7460" i="16" s="1"/>
  <c r="D7461" i="16"/>
  <c r="A7461" i="16" s="1"/>
  <c r="D7462" i="16"/>
  <c r="A7462" i="16" s="1"/>
  <c r="D7463" i="16"/>
  <c r="A7463" i="16" s="1"/>
  <c r="D7464" i="16"/>
  <c r="A7464" i="16" s="1"/>
  <c r="D7465" i="16"/>
  <c r="A7465" i="16" s="1"/>
  <c r="D7466" i="16"/>
  <c r="A7466" i="16" s="1"/>
  <c r="D7467" i="16"/>
  <c r="A7467" i="16" s="1"/>
  <c r="D7468" i="16"/>
  <c r="A7468" i="16" s="1"/>
  <c r="D7469" i="16"/>
  <c r="A7469" i="16" s="1"/>
  <c r="D7470" i="16"/>
  <c r="A7470" i="16" s="1"/>
  <c r="D7471" i="16"/>
  <c r="A7471" i="16" s="1"/>
  <c r="D7472" i="16"/>
  <c r="A7472" i="16" s="1"/>
  <c r="D7473" i="16"/>
  <c r="A7473" i="16" s="1"/>
  <c r="D7474" i="16"/>
  <c r="A7474" i="16" s="1"/>
  <c r="D7475" i="16"/>
  <c r="A7475" i="16" s="1"/>
  <c r="D7476" i="16"/>
  <c r="A7476" i="16" s="1"/>
  <c r="D7477" i="16"/>
  <c r="A7477" i="16" s="1"/>
  <c r="D7478" i="16"/>
  <c r="A7478" i="16" s="1"/>
  <c r="D7479" i="16"/>
  <c r="A7479" i="16" s="1"/>
  <c r="D7480" i="16"/>
  <c r="A7480" i="16" s="1"/>
  <c r="D7481" i="16"/>
  <c r="A7481" i="16" s="1"/>
  <c r="D7482" i="16"/>
  <c r="A7482" i="16" s="1"/>
  <c r="D7483" i="16"/>
  <c r="A7483" i="16" s="1"/>
  <c r="D7484" i="16"/>
  <c r="A7484" i="16" s="1"/>
  <c r="D7485" i="16"/>
  <c r="A7485" i="16" s="1"/>
  <c r="D7486" i="16"/>
  <c r="A7486" i="16" s="1"/>
  <c r="D7487" i="16"/>
  <c r="A7487" i="16" s="1"/>
  <c r="D7488" i="16"/>
  <c r="A7488" i="16" s="1"/>
  <c r="D7489" i="16"/>
  <c r="A7489" i="16" s="1"/>
  <c r="D7490" i="16"/>
  <c r="A7490" i="16" s="1"/>
  <c r="D7491" i="16"/>
  <c r="A7491" i="16" s="1"/>
  <c r="D7492" i="16"/>
  <c r="A7492" i="16" s="1"/>
  <c r="D7493" i="16"/>
  <c r="A7493" i="16" s="1"/>
  <c r="D7494" i="16"/>
  <c r="A7494" i="16" s="1"/>
  <c r="D7495" i="16"/>
  <c r="A7495" i="16" s="1"/>
  <c r="D7496" i="16"/>
  <c r="A7496" i="16" s="1"/>
  <c r="D7497" i="16"/>
  <c r="A7497" i="16" s="1"/>
  <c r="D7498" i="16"/>
  <c r="A7498" i="16" s="1"/>
  <c r="D7499" i="16"/>
  <c r="A7499" i="16" s="1"/>
  <c r="D7500" i="16"/>
  <c r="A7500" i="16" s="1"/>
  <c r="D7501" i="16"/>
  <c r="A7501" i="16" s="1"/>
  <c r="D7502" i="16"/>
  <c r="A7502" i="16" s="1"/>
  <c r="D7503" i="16"/>
  <c r="A7503" i="16" s="1"/>
  <c r="D7504" i="16"/>
  <c r="A7504" i="16" s="1"/>
  <c r="D7505" i="16"/>
  <c r="A7505" i="16" s="1"/>
  <c r="D7506" i="16"/>
  <c r="A7506" i="16" s="1"/>
  <c r="D7507" i="16"/>
  <c r="A7507" i="16" s="1"/>
  <c r="D7508" i="16"/>
  <c r="A7508" i="16" s="1"/>
  <c r="D7509" i="16"/>
  <c r="A7509" i="16" s="1"/>
  <c r="D7510" i="16"/>
  <c r="A7510" i="16" s="1"/>
  <c r="D7511" i="16"/>
  <c r="A7511" i="16" s="1"/>
  <c r="D7512" i="16"/>
  <c r="A7512" i="16" s="1"/>
  <c r="D7513" i="16"/>
  <c r="A7513" i="16" s="1"/>
  <c r="D7514" i="16"/>
  <c r="A7514" i="16" s="1"/>
  <c r="D7515" i="16"/>
  <c r="A7515" i="16" s="1"/>
  <c r="D7516" i="16"/>
  <c r="A7516" i="16" s="1"/>
  <c r="D7517" i="16"/>
  <c r="A7517" i="16" s="1"/>
  <c r="D7518" i="16"/>
  <c r="A7518" i="16" s="1"/>
  <c r="D7519" i="16"/>
  <c r="A7519" i="16" s="1"/>
  <c r="D7520" i="16"/>
  <c r="A7520" i="16" s="1"/>
  <c r="D7521" i="16"/>
  <c r="A7521" i="16" s="1"/>
  <c r="D7522" i="16"/>
  <c r="A7522" i="16" s="1"/>
  <c r="D7523" i="16"/>
  <c r="A7523" i="16" s="1"/>
  <c r="D7524" i="16"/>
  <c r="A7524" i="16" s="1"/>
  <c r="D7525" i="16"/>
  <c r="A7525" i="16" s="1"/>
  <c r="D7526" i="16"/>
  <c r="A7526" i="16" s="1"/>
  <c r="D7527" i="16"/>
  <c r="A7527" i="16" s="1"/>
  <c r="D7528" i="16"/>
  <c r="A7528" i="16" s="1"/>
  <c r="D7529" i="16"/>
  <c r="A7529" i="16" s="1"/>
  <c r="D7530" i="16"/>
  <c r="A7530" i="16" s="1"/>
  <c r="D7531" i="16"/>
  <c r="A7531" i="16" s="1"/>
  <c r="D7532" i="16"/>
  <c r="A7532" i="16" s="1"/>
  <c r="D7533" i="16"/>
  <c r="A7533" i="16" s="1"/>
  <c r="D7534" i="16"/>
  <c r="A7534" i="16" s="1"/>
  <c r="D7535" i="16"/>
  <c r="A7535" i="16" s="1"/>
  <c r="D7536" i="16"/>
  <c r="A7536" i="16" s="1"/>
  <c r="D7537" i="16"/>
  <c r="A7537" i="16" s="1"/>
  <c r="D7538" i="16"/>
  <c r="A7538" i="16" s="1"/>
  <c r="D7539" i="16"/>
  <c r="A7539" i="16" s="1"/>
  <c r="D7540" i="16"/>
  <c r="A7540" i="16" s="1"/>
  <c r="D7541" i="16"/>
  <c r="A7541" i="16" s="1"/>
  <c r="D7542" i="16"/>
  <c r="A7542" i="16" s="1"/>
  <c r="D7543" i="16"/>
  <c r="A7543" i="16" s="1"/>
  <c r="D7544" i="16"/>
  <c r="A7544" i="16" s="1"/>
  <c r="D7545" i="16"/>
  <c r="A7545" i="16" s="1"/>
  <c r="D7546" i="16"/>
  <c r="A7546" i="16" s="1"/>
  <c r="D7547" i="16"/>
  <c r="A7547" i="16" s="1"/>
  <c r="D7548" i="16"/>
  <c r="A7548" i="16" s="1"/>
  <c r="D7549" i="16"/>
  <c r="A7549" i="16" s="1"/>
  <c r="D7550" i="16"/>
  <c r="A7550" i="16" s="1"/>
  <c r="D7551" i="16"/>
  <c r="A7551" i="16" s="1"/>
  <c r="D7552" i="16"/>
  <c r="A7552" i="16" s="1"/>
  <c r="D7553" i="16"/>
  <c r="A7553" i="16" s="1"/>
  <c r="D7554" i="16"/>
  <c r="A7554" i="16" s="1"/>
  <c r="D7555" i="16"/>
  <c r="A7555" i="16" s="1"/>
  <c r="D7556" i="16"/>
  <c r="A7556" i="16" s="1"/>
  <c r="D7557" i="16"/>
  <c r="A7557" i="16" s="1"/>
  <c r="D7558" i="16"/>
  <c r="A7558" i="16" s="1"/>
  <c r="D7559" i="16"/>
  <c r="A7559" i="16" s="1"/>
  <c r="D7560" i="16"/>
  <c r="A7560" i="16" s="1"/>
  <c r="D7561" i="16"/>
  <c r="A7561" i="16" s="1"/>
  <c r="D7562" i="16"/>
  <c r="A7562" i="16" s="1"/>
  <c r="D7563" i="16"/>
  <c r="A7563" i="16" s="1"/>
  <c r="D7564" i="16"/>
  <c r="A7564" i="16" s="1"/>
  <c r="D7565" i="16"/>
  <c r="A7565" i="16" s="1"/>
  <c r="D7566" i="16"/>
  <c r="A7566" i="16" s="1"/>
  <c r="D7567" i="16"/>
  <c r="A7567" i="16" s="1"/>
  <c r="D7568" i="16"/>
  <c r="A7568" i="16" s="1"/>
  <c r="D7569" i="16"/>
  <c r="A7569" i="16" s="1"/>
  <c r="D7570" i="16"/>
  <c r="A7570" i="16" s="1"/>
  <c r="D7571" i="16"/>
  <c r="A7571" i="16" s="1"/>
  <c r="D7572" i="16"/>
  <c r="A7572" i="16" s="1"/>
  <c r="D7573" i="16"/>
  <c r="A7573" i="16" s="1"/>
  <c r="D7574" i="16"/>
  <c r="A7574" i="16" s="1"/>
  <c r="D7575" i="16"/>
  <c r="A7575" i="16" s="1"/>
  <c r="D7576" i="16"/>
  <c r="A7576" i="16" s="1"/>
  <c r="D7577" i="16"/>
  <c r="A7577" i="16" s="1"/>
  <c r="D7578" i="16"/>
  <c r="A7578" i="16" s="1"/>
  <c r="D7579" i="16"/>
  <c r="A7579" i="16" s="1"/>
  <c r="D7580" i="16"/>
  <c r="A7580" i="16" s="1"/>
  <c r="D7581" i="16"/>
  <c r="A7581" i="16" s="1"/>
  <c r="D7582" i="16"/>
  <c r="A7582" i="16" s="1"/>
  <c r="D7583" i="16"/>
  <c r="A7583" i="16" s="1"/>
  <c r="D7584" i="16"/>
  <c r="A7584" i="16" s="1"/>
  <c r="D7585" i="16"/>
  <c r="A7585" i="16" s="1"/>
  <c r="D7586" i="16"/>
  <c r="A7586" i="16" s="1"/>
  <c r="D7587" i="16"/>
  <c r="A7587" i="16" s="1"/>
  <c r="D7588" i="16"/>
  <c r="A7588" i="16" s="1"/>
  <c r="D7589" i="16"/>
  <c r="A7589" i="16" s="1"/>
  <c r="D7590" i="16"/>
  <c r="A7590" i="16" s="1"/>
  <c r="D7591" i="16"/>
  <c r="A7591" i="16" s="1"/>
  <c r="D7592" i="16"/>
  <c r="A7592" i="16" s="1"/>
  <c r="D7593" i="16"/>
  <c r="A7593" i="16" s="1"/>
  <c r="D7594" i="16"/>
  <c r="A7594" i="16" s="1"/>
  <c r="D7595" i="16"/>
  <c r="A7595" i="16" s="1"/>
  <c r="D7596" i="16"/>
  <c r="A7596" i="16" s="1"/>
  <c r="D7597" i="16"/>
  <c r="A7597" i="16" s="1"/>
  <c r="D7598" i="16"/>
  <c r="A7598" i="16" s="1"/>
  <c r="D7599" i="16"/>
  <c r="A7599" i="16" s="1"/>
  <c r="D7600" i="16"/>
  <c r="A7600" i="16" s="1"/>
  <c r="D7601" i="16"/>
  <c r="A7601" i="16" s="1"/>
  <c r="D7602" i="16"/>
  <c r="A7602" i="16" s="1"/>
  <c r="D7603" i="16"/>
  <c r="A7603" i="16" s="1"/>
  <c r="D7604" i="16"/>
  <c r="A7604" i="16" s="1"/>
  <c r="D7605" i="16"/>
  <c r="A7605" i="16" s="1"/>
  <c r="D7606" i="16"/>
  <c r="A7606" i="16" s="1"/>
  <c r="D7607" i="16"/>
  <c r="A7607" i="16" s="1"/>
  <c r="D7608" i="16"/>
  <c r="A7608" i="16" s="1"/>
  <c r="D7609" i="16"/>
  <c r="A7609" i="16" s="1"/>
  <c r="D7610" i="16"/>
  <c r="A7610" i="16" s="1"/>
  <c r="D7611" i="16"/>
  <c r="A7611" i="16" s="1"/>
  <c r="D7612" i="16"/>
  <c r="A7612" i="16" s="1"/>
  <c r="D7613" i="16"/>
  <c r="A7613" i="16" s="1"/>
  <c r="D7614" i="16"/>
  <c r="A7614" i="16" s="1"/>
  <c r="D7615" i="16"/>
  <c r="A7615" i="16" s="1"/>
  <c r="D7616" i="16"/>
  <c r="A7616" i="16" s="1"/>
  <c r="D7617" i="16"/>
  <c r="A7617" i="16" s="1"/>
  <c r="D7618" i="16"/>
  <c r="A7618" i="16" s="1"/>
  <c r="D7619" i="16"/>
  <c r="A7619" i="16" s="1"/>
  <c r="D7620" i="16"/>
  <c r="A7620" i="16" s="1"/>
  <c r="D7621" i="16"/>
  <c r="A7621" i="16" s="1"/>
  <c r="D7622" i="16"/>
  <c r="A7622" i="16" s="1"/>
  <c r="D7623" i="16"/>
  <c r="A7623" i="16" s="1"/>
  <c r="D7624" i="16"/>
  <c r="A7624" i="16" s="1"/>
  <c r="D7625" i="16"/>
  <c r="A7625" i="16" s="1"/>
  <c r="D7626" i="16"/>
  <c r="A7626" i="16" s="1"/>
  <c r="D7627" i="16"/>
  <c r="A7627" i="16" s="1"/>
  <c r="D7628" i="16"/>
  <c r="A7628" i="16" s="1"/>
  <c r="D7629" i="16"/>
  <c r="A7629" i="16" s="1"/>
  <c r="D7630" i="16"/>
  <c r="A7630" i="16" s="1"/>
  <c r="D7631" i="16"/>
  <c r="A7631" i="16" s="1"/>
  <c r="D7632" i="16"/>
  <c r="A7632" i="16" s="1"/>
  <c r="D7633" i="16"/>
  <c r="A7633" i="16" s="1"/>
  <c r="D7634" i="16"/>
  <c r="A7634" i="16" s="1"/>
  <c r="D7635" i="16"/>
  <c r="A7635" i="16" s="1"/>
  <c r="D7636" i="16"/>
  <c r="A7636" i="16" s="1"/>
  <c r="D7637" i="16"/>
  <c r="A7637" i="16" s="1"/>
  <c r="D7638" i="16"/>
  <c r="A7638" i="16" s="1"/>
  <c r="D7639" i="16"/>
  <c r="A7639" i="16" s="1"/>
  <c r="D7640" i="16"/>
  <c r="A7640" i="16" s="1"/>
  <c r="D7641" i="16"/>
  <c r="A7641" i="16" s="1"/>
  <c r="D7642" i="16"/>
  <c r="A7642" i="16" s="1"/>
  <c r="D7643" i="16"/>
  <c r="A7643" i="16" s="1"/>
  <c r="D7644" i="16"/>
  <c r="A7644" i="16" s="1"/>
  <c r="D7645" i="16"/>
  <c r="A7645" i="16" s="1"/>
  <c r="D7646" i="16"/>
  <c r="A7646" i="16" s="1"/>
  <c r="D7647" i="16"/>
  <c r="A7647" i="16" s="1"/>
  <c r="D7648" i="16"/>
  <c r="A7648" i="16" s="1"/>
  <c r="D7649" i="16"/>
  <c r="A7649" i="16" s="1"/>
  <c r="D7650" i="16"/>
  <c r="A7650" i="16" s="1"/>
  <c r="D7651" i="16"/>
  <c r="A7651" i="16" s="1"/>
  <c r="D7652" i="16"/>
  <c r="A7652" i="16" s="1"/>
  <c r="D7653" i="16"/>
  <c r="A7653" i="16" s="1"/>
  <c r="D7654" i="16"/>
  <c r="A7654" i="16" s="1"/>
  <c r="D7655" i="16"/>
  <c r="A7655" i="16" s="1"/>
  <c r="D7656" i="16"/>
  <c r="A7656" i="16" s="1"/>
  <c r="D7657" i="16"/>
  <c r="A7657" i="16" s="1"/>
  <c r="D7658" i="16"/>
  <c r="A7658" i="16" s="1"/>
  <c r="D7659" i="16"/>
  <c r="A7659" i="16" s="1"/>
  <c r="D7660" i="16"/>
  <c r="A7660" i="16" s="1"/>
  <c r="D7661" i="16"/>
  <c r="A7661" i="16" s="1"/>
  <c r="D7662" i="16"/>
  <c r="A7662" i="16" s="1"/>
  <c r="D7663" i="16"/>
  <c r="A7663" i="16" s="1"/>
  <c r="D7664" i="16"/>
  <c r="A7664" i="16" s="1"/>
  <c r="D7665" i="16"/>
  <c r="A7665" i="16" s="1"/>
  <c r="D7666" i="16"/>
  <c r="A7666" i="16" s="1"/>
  <c r="D7667" i="16"/>
  <c r="A7667" i="16" s="1"/>
  <c r="D7668" i="16"/>
  <c r="A7668" i="16" s="1"/>
  <c r="D7669" i="16"/>
  <c r="A7669" i="16" s="1"/>
  <c r="D7670" i="16"/>
  <c r="A7670" i="16" s="1"/>
  <c r="D7671" i="16"/>
  <c r="A7671" i="16" s="1"/>
  <c r="D7672" i="16"/>
  <c r="A7672" i="16" s="1"/>
  <c r="D7673" i="16"/>
  <c r="A7673" i="16" s="1"/>
  <c r="D7674" i="16"/>
  <c r="A7674" i="16" s="1"/>
  <c r="D7675" i="16"/>
  <c r="A7675" i="16" s="1"/>
  <c r="D7676" i="16"/>
  <c r="A7676" i="16" s="1"/>
  <c r="D7677" i="16"/>
  <c r="A7677" i="16" s="1"/>
  <c r="D7678" i="16"/>
  <c r="A7678" i="16" s="1"/>
  <c r="D7679" i="16"/>
  <c r="A7679" i="16" s="1"/>
  <c r="D7680" i="16"/>
  <c r="A7680" i="16" s="1"/>
  <c r="D7681" i="16"/>
  <c r="A7681" i="16" s="1"/>
  <c r="D7682" i="16"/>
  <c r="A7682" i="16" s="1"/>
  <c r="D7683" i="16"/>
  <c r="A7683" i="16" s="1"/>
  <c r="D7684" i="16"/>
  <c r="A7684" i="16" s="1"/>
  <c r="D7685" i="16"/>
  <c r="A7685" i="16" s="1"/>
  <c r="D7686" i="16"/>
  <c r="A7686" i="16" s="1"/>
  <c r="D7687" i="16"/>
  <c r="A7687" i="16" s="1"/>
  <c r="D7688" i="16"/>
  <c r="A7688" i="16" s="1"/>
  <c r="D7689" i="16"/>
  <c r="A7689" i="16" s="1"/>
  <c r="D7690" i="16"/>
  <c r="A7690" i="16" s="1"/>
  <c r="D7691" i="16"/>
  <c r="A7691" i="16" s="1"/>
  <c r="D7692" i="16"/>
  <c r="A7692" i="16" s="1"/>
  <c r="D7693" i="16"/>
  <c r="A7693" i="16" s="1"/>
  <c r="D7694" i="16"/>
  <c r="A7694" i="16" s="1"/>
  <c r="D7695" i="16"/>
  <c r="A7695" i="16" s="1"/>
  <c r="D7696" i="16"/>
  <c r="A7696" i="16" s="1"/>
  <c r="D7697" i="16"/>
  <c r="A7697" i="16" s="1"/>
  <c r="D7698" i="16"/>
  <c r="A7698" i="16" s="1"/>
  <c r="D7699" i="16"/>
  <c r="A7699" i="16" s="1"/>
  <c r="D7700" i="16"/>
  <c r="A7700" i="16" s="1"/>
  <c r="D7701" i="16"/>
  <c r="A7701" i="16" s="1"/>
  <c r="D7702" i="16"/>
  <c r="A7702" i="16" s="1"/>
  <c r="D7703" i="16"/>
  <c r="A7703" i="16" s="1"/>
  <c r="D7704" i="16"/>
  <c r="A7704" i="16" s="1"/>
  <c r="D7705" i="16"/>
  <c r="A7705" i="16" s="1"/>
  <c r="D7706" i="16"/>
  <c r="A7706" i="16" s="1"/>
  <c r="D7707" i="16"/>
  <c r="A7707" i="16" s="1"/>
  <c r="D7708" i="16"/>
  <c r="A7708" i="16" s="1"/>
  <c r="D7709" i="16"/>
  <c r="A7709" i="16" s="1"/>
  <c r="D7710" i="16"/>
  <c r="A7710" i="16" s="1"/>
  <c r="D7711" i="16"/>
  <c r="A7711" i="16" s="1"/>
  <c r="D7712" i="16"/>
  <c r="A7712" i="16" s="1"/>
  <c r="D7713" i="16"/>
  <c r="A7713" i="16" s="1"/>
  <c r="D7714" i="16"/>
  <c r="A7714" i="16" s="1"/>
  <c r="D7715" i="16"/>
  <c r="A7715" i="16" s="1"/>
  <c r="D7716" i="16"/>
  <c r="A7716" i="16" s="1"/>
  <c r="D7717" i="16"/>
  <c r="A7717" i="16" s="1"/>
  <c r="D7718" i="16"/>
  <c r="A7718" i="16" s="1"/>
  <c r="D7719" i="16"/>
  <c r="A7719" i="16" s="1"/>
  <c r="D7720" i="16"/>
  <c r="A7720" i="16" s="1"/>
  <c r="D7721" i="16"/>
  <c r="A7721" i="16" s="1"/>
  <c r="D7722" i="16"/>
  <c r="A7722" i="16" s="1"/>
  <c r="D7723" i="16"/>
  <c r="A7723" i="16" s="1"/>
  <c r="D7724" i="16"/>
  <c r="A7724" i="16" s="1"/>
  <c r="D7725" i="16"/>
  <c r="A7725" i="16" s="1"/>
  <c r="D7726" i="16"/>
  <c r="A7726" i="16" s="1"/>
  <c r="D7727" i="16"/>
  <c r="A7727" i="16" s="1"/>
  <c r="D7728" i="16"/>
  <c r="A7728" i="16" s="1"/>
  <c r="D7729" i="16"/>
  <c r="A7729" i="16" s="1"/>
  <c r="D7730" i="16"/>
  <c r="A7730" i="16" s="1"/>
  <c r="D7731" i="16"/>
  <c r="A7731" i="16" s="1"/>
  <c r="D7732" i="16"/>
  <c r="A7732" i="16" s="1"/>
  <c r="D7733" i="16"/>
  <c r="A7733" i="16" s="1"/>
  <c r="D7734" i="16"/>
  <c r="A7734" i="16" s="1"/>
  <c r="D7735" i="16"/>
  <c r="A7735" i="16" s="1"/>
  <c r="D7736" i="16"/>
  <c r="A7736" i="16" s="1"/>
  <c r="D7737" i="16"/>
  <c r="A7737" i="16" s="1"/>
  <c r="D7738" i="16"/>
  <c r="A7738" i="16" s="1"/>
  <c r="D7739" i="16"/>
  <c r="A7739" i="16" s="1"/>
  <c r="D7740" i="16"/>
  <c r="A7740" i="16" s="1"/>
  <c r="D7741" i="16"/>
  <c r="A7741" i="16" s="1"/>
  <c r="D7742" i="16"/>
  <c r="A7742" i="16" s="1"/>
  <c r="D7743" i="16"/>
  <c r="A7743" i="16" s="1"/>
  <c r="D7744" i="16"/>
  <c r="A7744" i="16" s="1"/>
  <c r="D7745" i="16"/>
  <c r="A7745" i="16" s="1"/>
  <c r="D7746" i="16"/>
  <c r="A7746" i="16" s="1"/>
  <c r="D7747" i="16"/>
  <c r="A7747" i="16" s="1"/>
  <c r="D7748" i="16"/>
  <c r="A7748" i="16" s="1"/>
  <c r="D7749" i="16"/>
  <c r="A7749" i="16" s="1"/>
  <c r="D7750" i="16"/>
  <c r="A7750" i="16" s="1"/>
  <c r="D7751" i="16"/>
  <c r="A7751" i="16" s="1"/>
  <c r="D7752" i="16"/>
  <c r="A7752" i="16" s="1"/>
  <c r="D7753" i="16"/>
  <c r="A7753" i="16" s="1"/>
  <c r="D7754" i="16"/>
  <c r="A7754" i="16" s="1"/>
  <c r="D7755" i="16"/>
  <c r="A7755" i="16" s="1"/>
  <c r="D7756" i="16"/>
  <c r="A7756" i="16" s="1"/>
  <c r="D7757" i="16"/>
  <c r="A7757" i="16" s="1"/>
  <c r="D7758" i="16"/>
  <c r="A7758" i="16" s="1"/>
  <c r="D7759" i="16"/>
  <c r="A7759" i="16" s="1"/>
  <c r="D7760" i="16"/>
  <c r="A7760" i="16" s="1"/>
  <c r="D7761" i="16"/>
  <c r="A7761" i="16" s="1"/>
  <c r="D7762" i="16"/>
  <c r="A7762" i="16" s="1"/>
  <c r="D7763" i="16"/>
  <c r="A7763" i="16" s="1"/>
  <c r="D7764" i="16"/>
  <c r="A7764" i="16" s="1"/>
  <c r="D7765" i="16"/>
  <c r="A7765" i="16" s="1"/>
  <c r="D7766" i="16"/>
  <c r="A7766" i="16" s="1"/>
  <c r="D7767" i="16"/>
  <c r="A7767" i="16" s="1"/>
  <c r="D7768" i="16"/>
  <c r="A7768" i="16" s="1"/>
  <c r="D7769" i="16"/>
  <c r="A7769" i="16" s="1"/>
  <c r="D7770" i="16"/>
  <c r="A7770" i="16" s="1"/>
  <c r="D7771" i="16"/>
  <c r="A7771" i="16" s="1"/>
  <c r="D7772" i="16"/>
  <c r="A7772" i="16" s="1"/>
  <c r="D7773" i="16"/>
  <c r="A7773" i="16" s="1"/>
  <c r="D7774" i="16"/>
  <c r="A7774" i="16" s="1"/>
  <c r="D7775" i="16"/>
  <c r="A7775" i="16" s="1"/>
  <c r="D7776" i="16"/>
  <c r="A7776" i="16" s="1"/>
  <c r="D7777" i="16"/>
  <c r="A7777" i="16" s="1"/>
  <c r="D7778" i="16"/>
  <c r="A7778" i="16" s="1"/>
  <c r="D7779" i="16"/>
  <c r="A7779" i="16" s="1"/>
  <c r="D7780" i="16"/>
  <c r="A7780" i="16" s="1"/>
  <c r="D7781" i="16"/>
  <c r="A7781" i="16" s="1"/>
  <c r="D7782" i="16"/>
  <c r="A7782" i="16" s="1"/>
  <c r="D7783" i="16"/>
  <c r="A7783" i="16" s="1"/>
  <c r="D7784" i="16"/>
  <c r="A7784" i="16" s="1"/>
  <c r="D7785" i="16"/>
  <c r="A7785" i="16" s="1"/>
  <c r="D7786" i="16"/>
  <c r="A7786" i="16" s="1"/>
  <c r="D7787" i="16"/>
  <c r="A7787" i="16" s="1"/>
  <c r="D7788" i="16"/>
  <c r="A7788" i="16" s="1"/>
  <c r="D7789" i="16"/>
  <c r="A7789" i="16" s="1"/>
  <c r="D7790" i="16"/>
  <c r="A7790" i="16" s="1"/>
  <c r="D7791" i="16"/>
  <c r="A7791" i="16" s="1"/>
  <c r="D7792" i="16"/>
  <c r="A7792" i="16" s="1"/>
  <c r="D7793" i="16"/>
  <c r="A7793" i="16" s="1"/>
  <c r="D7794" i="16"/>
  <c r="A7794" i="16" s="1"/>
  <c r="D7795" i="16"/>
  <c r="A7795" i="16" s="1"/>
  <c r="D7796" i="16"/>
  <c r="A7796" i="16" s="1"/>
  <c r="D7797" i="16"/>
  <c r="A7797" i="16" s="1"/>
  <c r="D7798" i="16"/>
  <c r="A7798" i="16" s="1"/>
  <c r="D7799" i="16"/>
  <c r="A7799" i="16" s="1"/>
  <c r="D7800" i="16"/>
  <c r="A7800" i="16" s="1"/>
  <c r="D7801" i="16"/>
  <c r="A7801" i="16" s="1"/>
  <c r="D7802" i="16"/>
  <c r="A7802" i="16" s="1"/>
  <c r="D7803" i="16"/>
  <c r="A7803" i="16" s="1"/>
  <c r="D7804" i="16"/>
  <c r="A7804" i="16" s="1"/>
  <c r="D7805" i="16"/>
  <c r="A7805" i="16" s="1"/>
  <c r="D7806" i="16"/>
  <c r="A7806" i="16" s="1"/>
  <c r="D7807" i="16"/>
  <c r="A7807" i="16" s="1"/>
  <c r="D7808" i="16"/>
  <c r="A7808" i="16" s="1"/>
  <c r="D7809" i="16"/>
  <c r="A7809" i="16" s="1"/>
  <c r="D7810" i="16"/>
  <c r="A7810" i="16" s="1"/>
  <c r="D7811" i="16"/>
  <c r="A7811" i="16" s="1"/>
  <c r="D7812" i="16"/>
  <c r="A7812" i="16" s="1"/>
  <c r="D7813" i="16"/>
  <c r="A7813" i="16" s="1"/>
  <c r="D7814" i="16"/>
  <c r="A7814" i="16" s="1"/>
  <c r="D7815" i="16"/>
  <c r="A7815" i="16" s="1"/>
  <c r="D7816" i="16"/>
  <c r="A7816" i="16" s="1"/>
  <c r="D7817" i="16"/>
  <c r="A7817" i="16" s="1"/>
  <c r="D7818" i="16"/>
  <c r="A7818" i="16" s="1"/>
  <c r="D7819" i="16"/>
  <c r="A7819" i="16" s="1"/>
  <c r="D7820" i="16"/>
  <c r="A7820" i="16" s="1"/>
  <c r="D7821" i="16"/>
  <c r="A7821" i="16" s="1"/>
  <c r="D7822" i="16"/>
  <c r="A7822" i="16" s="1"/>
  <c r="D7823" i="16"/>
  <c r="A7823" i="16" s="1"/>
  <c r="D7824" i="16"/>
  <c r="A7824" i="16" s="1"/>
  <c r="D7825" i="16"/>
  <c r="A7825" i="16" s="1"/>
  <c r="D7826" i="16"/>
  <c r="A7826" i="16" s="1"/>
  <c r="D7827" i="16"/>
  <c r="A7827" i="16" s="1"/>
  <c r="D7828" i="16"/>
  <c r="A7828" i="16" s="1"/>
  <c r="D7829" i="16"/>
  <c r="A7829" i="16" s="1"/>
  <c r="D7830" i="16"/>
  <c r="A7830" i="16" s="1"/>
  <c r="D7831" i="16"/>
  <c r="A7831" i="16" s="1"/>
  <c r="D7832" i="16"/>
  <c r="A7832" i="16" s="1"/>
  <c r="D7833" i="16"/>
  <c r="A7833" i="16" s="1"/>
  <c r="D7834" i="16"/>
  <c r="A7834" i="16" s="1"/>
  <c r="D7835" i="16"/>
  <c r="A7835" i="16" s="1"/>
  <c r="D7836" i="16"/>
  <c r="A7836" i="16" s="1"/>
  <c r="D7837" i="16"/>
  <c r="A7837" i="16" s="1"/>
  <c r="D7838" i="16"/>
  <c r="A7838" i="16" s="1"/>
  <c r="D7839" i="16"/>
  <c r="A7839" i="16" s="1"/>
  <c r="D7840" i="16"/>
  <c r="A7840" i="16" s="1"/>
  <c r="D7841" i="16"/>
  <c r="A7841" i="16" s="1"/>
  <c r="D7842" i="16"/>
  <c r="A7842" i="16" s="1"/>
  <c r="D7843" i="16"/>
  <c r="A7843" i="16" s="1"/>
  <c r="D7844" i="16"/>
  <c r="A7844" i="16" s="1"/>
  <c r="D7845" i="16"/>
  <c r="A7845" i="16" s="1"/>
  <c r="D7846" i="16"/>
  <c r="A7846" i="16" s="1"/>
  <c r="D7847" i="16"/>
  <c r="A7847" i="16" s="1"/>
  <c r="D7848" i="16"/>
  <c r="A7848" i="16" s="1"/>
  <c r="D7849" i="16"/>
  <c r="A7849" i="16" s="1"/>
  <c r="D7850" i="16"/>
  <c r="A7850" i="16" s="1"/>
  <c r="D7851" i="16"/>
  <c r="A7851" i="16" s="1"/>
  <c r="D7852" i="16"/>
  <c r="A7852" i="16" s="1"/>
  <c r="D7853" i="16"/>
  <c r="A7853" i="16" s="1"/>
  <c r="D7854" i="16"/>
  <c r="A7854" i="16" s="1"/>
  <c r="D7855" i="16"/>
  <c r="A7855" i="16" s="1"/>
  <c r="D7856" i="16"/>
  <c r="A7856" i="16" s="1"/>
  <c r="D7857" i="16"/>
  <c r="A7857" i="16" s="1"/>
  <c r="D7858" i="16"/>
  <c r="A7858" i="16" s="1"/>
  <c r="D7859" i="16"/>
  <c r="A7859" i="16" s="1"/>
  <c r="D7860" i="16"/>
  <c r="A7860" i="16" s="1"/>
  <c r="D7861" i="16"/>
  <c r="A7861" i="16" s="1"/>
  <c r="D7862" i="16"/>
  <c r="A7862" i="16" s="1"/>
  <c r="D7863" i="16"/>
  <c r="A7863" i="16" s="1"/>
  <c r="D7864" i="16"/>
  <c r="A7864" i="16" s="1"/>
  <c r="D7865" i="16"/>
  <c r="A7865" i="16" s="1"/>
  <c r="D7866" i="16"/>
  <c r="A7866" i="16" s="1"/>
  <c r="D7867" i="16"/>
  <c r="A7867" i="16" s="1"/>
  <c r="D7868" i="16"/>
  <c r="A7868" i="16" s="1"/>
  <c r="D7869" i="16"/>
  <c r="A7869" i="16" s="1"/>
  <c r="D7870" i="16"/>
  <c r="A7870" i="16" s="1"/>
  <c r="D7871" i="16"/>
  <c r="A7871" i="16" s="1"/>
  <c r="D7872" i="16"/>
  <c r="A7872" i="16" s="1"/>
  <c r="D7873" i="16"/>
  <c r="A7873" i="16" s="1"/>
  <c r="D7874" i="16"/>
  <c r="A7874" i="16" s="1"/>
  <c r="D7875" i="16"/>
  <c r="A7875" i="16" s="1"/>
  <c r="D7876" i="16"/>
  <c r="A7876" i="16" s="1"/>
  <c r="D7877" i="16"/>
  <c r="A7877" i="16" s="1"/>
  <c r="D7878" i="16"/>
  <c r="A7878" i="16" s="1"/>
  <c r="D7879" i="16"/>
  <c r="A7879" i="16" s="1"/>
  <c r="D7880" i="16"/>
  <c r="A7880" i="16" s="1"/>
  <c r="D7881" i="16"/>
  <c r="A7881" i="16" s="1"/>
  <c r="D7882" i="16"/>
  <c r="A7882" i="16" s="1"/>
  <c r="D7883" i="16"/>
  <c r="A7883" i="16" s="1"/>
  <c r="D7884" i="16"/>
  <c r="A7884" i="16" s="1"/>
  <c r="D7885" i="16"/>
  <c r="A7885" i="16" s="1"/>
  <c r="D7886" i="16"/>
  <c r="A7886" i="16" s="1"/>
  <c r="D7887" i="16"/>
  <c r="A7887" i="16" s="1"/>
  <c r="D7888" i="16"/>
  <c r="A7888" i="16" s="1"/>
  <c r="D7889" i="16"/>
  <c r="A7889" i="16" s="1"/>
  <c r="D7890" i="16"/>
  <c r="A7890" i="16" s="1"/>
  <c r="D7891" i="16"/>
  <c r="A7891" i="16" s="1"/>
  <c r="D7892" i="16"/>
  <c r="A7892" i="16" s="1"/>
  <c r="D7893" i="16"/>
  <c r="A7893" i="16" s="1"/>
  <c r="D7894" i="16"/>
  <c r="A7894" i="16" s="1"/>
  <c r="D7895" i="16"/>
  <c r="A7895" i="16" s="1"/>
  <c r="D7896" i="16"/>
  <c r="A7896" i="16" s="1"/>
  <c r="D7897" i="16"/>
  <c r="A7897" i="16" s="1"/>
  <c r="D7898" i="16"/>
  <c r="A7898" i="16" s="1"/>
  <c r="D7899" i="16"/>
  <c r="A7899" i="16" s="1"/>
  <c r="D7900" i="16"/>
  <c r="A7900" i="16" s="1"/>
  <c r="D7901" i="16"/>
  <c r="A7901" i="16" s="1"/>
  <c r="D7902" i="16"/>
  <c r="A7902" i="16" s="1"/>
  <c r="D7903" i="16"/>
  <c r="A7903" i="16" s="1"/>
  <c r="D7904" i="16"/>
  <c r="A7904" i="16" s="1"/>
  <c r="D7905" i="16"/>
  <c r="A7905" i="16" s="1"/>
  <c r="D7906" i="16"/>
  <c r="A7906" i="16" s="1"/>
  <c r="D7907" i="16"/>
  <c r="A7907" i="16" s="1"/>
  <c r="D7908" i="16"/>
  <c r="A7908" i="16" s="1"/>
  <c r="D7909" i="16"/>
  <c r="A7909" i="16" s="1"/>
  <c r="D7910" i="16"/>
  <c r="A7910" i="16" s="1"/>
  <c r="D7911" i="16"/>
  <c r="A7911" i="16" s="1"/>
  <c r="D7912" i="16"/>
  <c r="A7912" i="16" s="1"/>
  <c r="D7913" i="16"/>
  <c r="A7913" i="16" s="1"/>
  <c r="D7914" i="16"/>
  <c r="A7914" i="16" s="1"/>
  <c r="D7915" i="16"/>
  <c r="A7915" i="16" s="1"/>
  <c r="D7916" i="16"/>
  <c r="A7916" i="16" s="1"/>
  <c r="D7917" i="16"/>
  <c r="A7917" i="16" s="1"/>
  <c r="D7918" i="16"/>
  <c r="A7918" i="16" s="1"/>
  <c r="D7919" i="16"/>
  <c r="A7919" i="16" s="1"/>
  <c r="D7920" i="16"/>
  <c r="A7920" i="16" s="1"/>
  <c r="D7921" i="16"/>
  <c r="A7921" i="16" s="1"/>
  <c r="D7922" i="16"/>
  <c r="A7922" i="16" s="1"/>
  <c r="D7923" i="16"/>
  <c r="A7923" i="16" s="1"/>
  <c r="D7924" i="16"/>
  <c r="A7924" i="16" s="1"/>
  <c r="D7925" i="16"/>
  <c r="A7925" i="16" s="1"/>
  <c r="D7926" i="16"/>
  <c r="A7926" i="16" s="1"/>
  <c r="D7927" i="16"/>
  <c r="A7927" i="16" s="1"/>
  <c r="D7928" i="16"/>
  <c r="A7928" i="16" s="1"/>
  <c r="D7929" i="16"/>
  <c r="A7929" i="16" s="1"/>
  <c r="D7930" i="16"/>
  <c r="A7930" i="16" s="1"/>
  <c r="D7931" i="16"/>
  <c r="A7931" i="16" s="1"/>
  <c r="D7932" i="16"/>
  <c r="A7932" i="16" s="1"/>
  <c r="D7933" i="16"/>
  <c r="A7933" i="16" s="1"/>
  <c r="D7934" i="16"/>
  <c r="A7934" i="16" s="1"/>
  <c r="D7935" i="16"/>
  <c r="A7935" i="16" s="1"/>
  <c r="D7936" i="16"/>
  <c r="A7936" i="16" s="1"/>
  <c r="D7937" i="16"/>
  <c r="A7937" i="16" s="1"/>
  <c r="D7938" i="16"/>
  <c r="A7938" i="16" s="1"/>
  <c r="D7939" i="16"/>
  <c r="A7939" i="16" s="1"/>
  <c r="D7940" i="16"/>
  <c r="A7940" i="16" s="1"/>
  <c r="D7941" i="16"/>
  <c r="A7941" i="16" s="1"/>
  <c r="D7942" i="16"/>
  <c r="A7942" i="16" s="1"/>
  <c r="D7943" i="16"/>
  <c r="A7943" i="16" s="1"/>
  <c r="D7944" i="16"/>
  <c r="A7944" i="16" s="1"/>
  <c r="D7945" i="16"/>
  <c r="A7945" i="16" s="1"/>
  <c r="D7946" i="16"/>
  <c r="A7946" i="16" s="1"/>
  <c r="D7947" i="16"/>
  <c r="A7947" i="16" s="1"/>
  <c r="D7948" i="16"/>
  <c r="A7948" i="16" s="1"/>
  <c r="D7949" i="16"/>
  <c r="A7949" i="16" s="1"/>
  <c r="D7950" i="16"/>
  <c r="A7950" i="16" s="1"/>
  <c r="D7951" i="16"/>
  <c r="A7951" i="16" s="1"/>
  <c r="D7952" i="16"/>
  <c r="A7952" i="16" s="1"/>
  <c r="D7953" i="16"/>
  <c r="A7953" i="16" s="1"/>
  <c r="D7954" i="16"/>
  <c r="A7954" i="16" s="1"/>
  <c r="D7955" i="16"/>
  <c r="A7955" i="16" s="1"/>
  <c r="D7956" i="16"/>
  <c r="A7956" i="16" s="1"/>
  <c r="D7957" i="16"/>
  <c r="A7957" i="16" s="1"/>
  <c r="D7958" i="16"/>
  <c r="A7958" i="16" s="1"/>
  <c r="D7959" i="16"/>
  <c r="A7959" i="16" s="1"/>
  <c r="D7960" i="16"/>
  <c r="A7960" i="16" s="1"/>
  <c r="D7961" i="16"/>
  <c r="A7961" i="16" s="1"/>
  <c r="D7962" i="16"/>
  <c r="A7962" i="16" s="1"/>
  <c r="D7963" i="16"/>
  <c r="A7963" i="16" s="1"/>
  <c r="D7964" i="16"/>
  <c r="A7964" i="16" s="1"/>
  <c r="D7965" i="16"/>
  <c r="A7965" i="16" s="1"/>
  <c r="D7966" i="16"/>
  <c r="A7966" i="16" s="1"/>
  <c r="D7967" i="16"/>
  <c r="A7967" i="16" s="1"/>
  <c r="D7968" i="16"/>
  <c r="A7968" i="16" s="1"/>
  <c r="D7969" i="16"/>
  <c r="A7969" i="16" s="1"/>
  <c r="D7970" i="16"/>
  <c r="A7970" i="16" s="1"/>
  <c r="D7971" i="16"/>
  <c r="A7971" i="16" s="1"/>
  <c r="D7972" i="16"/>
  <c r="A7972" i="16" s="1"/>
  <c r="D7973" i="16"/>
  <c r="A7973" i="16" s="1"/>
  <c r="D7974" i="16"/>
  <c r="A7974" i="16" s="1"/>
  <c r="D7975" i="16"/>
  <c r="A7975" i="16" s="1"/>
  <c r="D7976" i="16"/>
  <c r="A7976" i="16" s="1"/>
  <c r="D7977" i="16"/>
  <c r="A7977" i="16" s="1"/>
  <c r="D7978" i="16"/>
  <c r="A7978" i="16" s="1"/>
  <c r="D7979" i="16"/>
  <c r="A7979" i="16" s="1"/>
  <c r="D7980" i="16"/>
  <c r="A7980" i="16" s="1"/>
  <c r="D7981" i="16"/>
  <c r="A7981" i="16" s="1"/>
  <c r="D7982" i="16"/>
  <c r="A7982" i="16" s="1"/>
  <c r="D7983" i="16"/>
  <c r="A7983" i="16" s="1"/>
  <c r="D7984" i="16"/>
  <c r="A7984" i="16" s="1"/>
  <c r="D7985" i="16"/>
  <c r="A7985" i="16" s="1"/>
  <c r="D7986" i="16"/>
  <c r="A7986" i="16" s="1"/>
  <c r="D7987" i="16"/>
  <c r="A7987" i="16" s="1"/>
  <c r="D7988" i="16"/>
  <c r="A7988" i="16" s="1"/>
  <c r="D7989" i="16"/>
  <c r="A7989" i="16" s="1"/>
  <c r="D7990" i="16"/>
  <c r="A7990" i="16" s="1"/>
  <c r="D7991" i="16"/>
  <c r="A7991" i="16" s="1"/>
  <c r="D7992" i="16"/>
  <c r="A7992" i="16" s="1"/>
  <c r="D7993" i="16"/>
  <c r="A7993" i="16" s="1"/>
  <c r="D7994" i="16"/>
  <c r="A7994" i="16" s="1"/>
  <c r="D7995" i="16"/>
  <c r="A7995" i="16" s="1"/>
  <c r="D7996" i="16"/>
  <c r="A7996" i="16" s="1"/>
  <c r="D7997" i="16"/>
  <c r="A7997" i="16" s="1"/>
  <c r="D7998" i="16"/>
  <c r="A7998" i="16" s="1"/>
  <c r="D7999" i="16"/>
  <c r="A7999" i="16" s="1"/>
  <c r="D8000" i="16"/>
  <c r="A8000" i="16" s="1"/>
  <c r="D8001" i="16"/>
  <c r="A8001" i="16" s="1"/>
  <c r="D8002" i="16"/>
  <c r="A8002" i="16" s="1"/>
  <c r="D8003" i="16"/>
  <c r="A8003" i="16" s="1"/>
  <c r="D8004" i="16"/>
  <c r="A8004" i="16" s="1"/>
  <c r="D8005" i="16"/>
  <c r="A8005" i="16" s="1"/>
  <c r="D8006" i="16"/>
  <c r="A8006" i="16" s="1"/>
  <c r="D8007" i="16"/>
  <c r="A8007" i="16" s="1"/>
  <c r="D8008" i="16"/>
  <c r="A8008" i="16" s="1"/>
  <c r="D8009" i="16"/>
  <c r="A8009" i="16" s="1"/>
  <c r="D8010" i="16"/>
  <c r="A8010" i="16" s="1"/>
  <c r="D8011" i="16"/>
  <c r="A8011" i="16" s="1"/>
  <c r="D8012" i="16"/>
  <c r="A8012" i="16" s="1"/>
  <c r="D8013" i="16"/>
  <c r="A8013" i="16" s="1"/>
  <c r="D8014" i="16"/>
  <c r="A8014" i="16" s="1"/>
  <c r="D8015" i="16"/>
  <c r="A8015" i="16" s="1"/>
  <c r="D8016" i="16"/>
  <c r="A8016" i="16" s="1"/>
  <c r="D8017" i="16"/>
  <c r="A8017" i="16" s="1"/>
  <c r="D8018" i="16"/>
  <c r="A8018" i="16" s="1"/>
  <c r="D8019" i="16"/>
  <c r="A8019" i="16" s="1"/>
  <c r="D8020" i="16"/>
  <c r="A8020" i="16" s="1"/>
  <c r="D8021" i="16"/>
  <c r="A8021" i="16" s="1"/>
  <c r="D8022" i="16"/>
  <c r="A8022" i="16" s="1"/>
  <c r="D8023" i="16"/>
  <c r="A8023" i="16" s="1"/>
  <c r="D8024" i="16"/>
  <c r="A8024" i="16" s="1"/>
  <c r="D8025" i="16"/>
  <c r="A8025" i="16" s="1"/>
  <c r="D8026" i="16"/>
  <c r="A8026" i="16" s="1"/>
  <c r="D8027" i="16"/>
  <c r="A8027" i="16" s="1"/>
  <c r="D8028" i="16"/>
  <c r="A8028" i="16" s="1"/>
  <c r="D8029" i="16"/>
  <c r="A8029" i="16" s="1"/>
  <c r="D8030" i="16"/>
  <c r="A8030" i="16" s="1"/>
  <c r="D8031" i="16"/>
  <c r="A8031" i="16" s="1"/>
  <c r="D8032" i="16"/>
  <c r="A8032" i="16" s="1"/>
  <c r="D8033" i="16"/>
  <c r="A8033" i="16" s="1"/>
  <c r="D8034" i="16"/>
  <c r="A8034" i="16" s="1"/>
  <c r="D8035" i="16"/>
  <c r="A8035" i="16" s="1"/>
  <c r="D8036" i="16"/>
  <c r="A8036" i="16" s="1"/>
  <c r="D8037" i="16"/>
  <c r="A8037" i="16" s="1"/>
  <c r="D8038" i="16"/>
  <c r="A8038" i="16" s="1"/>
  <c r="D8039" i="16"/>
  <c r="A8039" i="16" s="1"/>
  <c r="D8040" i="16"/>
  <c r="A8040" i="16" s="1"/>
  <c r="D8041" i="16"/>
  <c r="A8041" i="16" s="1"/>
  <c r="D8042" i="16"/>
  <c r="A8042" i="16" s="1"/>
  <c r="D8043" i="16"/>
  <c r="A8043" i="16" s="1"/>
  <c r="D8044" i="16"/>
  <c r="A8044" i="16" s="1"/>
  <c r="D8045" i="16"/>
  <c r="A8045" i="16" s="1"/>
  <c r="D8046" i="16"/>
  <c r="A8046" i="16" s="1"/>
  <c r="D8047" i="16"/>
  <c r="A8047" i="16" s="1"/>
  <c r="D8048" i="16"/>
  <c r="A8048" i="16" s="1"/>
  <c r="D8049" i="16"/>
  <c r="A8049" i="16" s="1"/>
  <c r="D8050" i="16"/>
  <c r="A8050" i="16" s="1"/>
  <c r="D8051" i="16"/>
  <c r="A8051" i="16" s="1"/>
  <c r="D8052" i="16"/>
  <c r="A8052" i="16" s="1"/>
  <c r="D8053" i="16"/>
  <c r="A8053" i="16" s="1"/>
  <c r="D8054" i="16"/>
  <c r="A8054" i="16" s="1"/>
  <c r="D8055" i="16"/>
  <c r="A8055" i="16" s="1"/>
  <c r="D8056" i="16"/>
  <c r="A8056" i="16" s="1"/>
  <c r="D8057" i="16"/>
  <c r="A8057" i="16" s="1"/>
  <c r="D8058" i="16"/>
  <c r="A8058" i="16" s="1"/>
  <c r="D8059" i="16"/>
  <c r="A8059" i="16" s="1"/>
  <c r="D8060" i="16"/>
  <c r="A8060" i="16" s="1"/>
  <c r="D8061" i="16"/>
  <c r="A8061" i="16" s="1"/>
  <c r="D8062" i="16"/>
  <c r="A8062" i="16" s="1"/>
  <c r="D8063" i="16"/>
  <c r="A8063" i="16" s="1"/>
  <c r="D8064" i="16"/>
  <c r="A8064" i="16" s="1"/>
  <c r="D8065" i="16"/>
  <c r="A8065" i="16" s="1"/>
  <c r="D8066" i="16"/>
  <c r="A8066" i="16" s="1"/>
  <c r="D8067" i="16"/>
  <c r="A8067" i="16" s="1"/>
  <c r="D8068" i="16"/>
  <c r="A8068" i="16" s="1"/>
  <c r="D8069" i="16"/>
  <c r="A8069" i="16" s="1"/>
  <c r="D8070" i="16"/>
  <c r="A8070" i="16" s="1"/>
  <c r="D8071" i="16"/>
  <c r="A8071" i="16" s="1"/>
  <c r="D8072" i="16"/>
  <c r="A8072" i="16" s="1"/>
  <c r="D8073" i="16"/>
  <c r="A8073" i="16" s="1"/>
  <c r="D8074" i="16"/>
  <c r="A8074" i="16" s="1"/>
  <c r="D8075" i="16"/>
  <c r="A8075" i="16" s="1"/>
  <c r="D8076" i="16"/>
  <c r="A8076" i="16" s="1"/>
  <c r="D8077" i="16"/>
  <c r="A8077" i="16" s="1"/>
  <c r="D8078" i="16"/>
  <c r="A8078" i="16" s="1"/>
  <c r="D8079" i="16"/>
  <c r="A8079" i="16" s="1"/>
  <c r="D8080" i="16"/>
  <c r="A8080" i="16" s="1"/>
  <c r="D8081" i="16"/>
  <c r="A8081" i="16" s="1"/>
  <c r="D8082" i="16"/>
  <c r="A8082" i="16" s="1"/>
  <c r="D8083" i="16"/>
  <c r="A8083" i="16" s="1"/>
  <c r="D8084" i="16"/>
  <c r="A8084" i="16" s="1"/>
  <c r="D8085" i="16"/>
  <c r="A8085" i="16" s="1"/>
  <c r="D8086" i="16"/>
  <c r="A8086" i="16" s="1"/>
  <c r="D8087" i="16"/>
  <c r="A8087" i="16" s="1"/>
  <c r="D8088" i="16"/>
  <c r="A8088" i="16" s="1"/>
  <c r="D8089" i="16"/>
  <c r="A8089" i="16" s="1"/>
  <c r="D8090" i="16"/>
  <c r="A8090" i="16" s="1"/>
  <c r="D8091" i="16"/>
  <c r="A8091" i="16" s="1"/>
  <c r="D8092" i="16"/>
  <c r="A8092" i="16" s="1"/>
  <c r="D8093" i="16"/>
  <c r="A8093" i="16" s="1"/>
  <c r="D8094" i="16"/>
  <c r="A8094" i="16" s="1"/>
  <c r="D8095" i="16"/>
  <c r="A8095" i="16" s="1"/>
  <c r="D8096" i="16"/>
  <c r="A8096" i="16" s="1"/>
  <c r="D8097" i="16"/>
  <c r="A8097" i="16" s="1"/>
  <c r="D8098" i="16"/>
  <c r="A8098" i="16" s="1"/>
  <c r="D8099" i="16"/>
  <c r="A8099" i="16" s="1"/>
  <c r="D8100" i="16"/>
  <c r="A8100" i="16" s="1"/>
  <c r="D8101" i="16"/>
  <c r="A8101" i="16" s="1"/>
  <c r="D8102" i="16"/>
  <c r="A8102" i="16" s="1"/>
  <c r="D8103" i="16"/>
  <c r="A8103" i="16" s="1"/>
  <c r="D8104" i="16"/>
  <c r="A8104" i="16" s="1"/>
  <c r="D8105" i="16"/>
  <c r="A8105" i="16" s="1"/>
  <c r="D8106" i="16"/>
  <c r="A8106" i="16" s="1"/>
  <c r="D8107" i="16"/>
  <c r="A8107" i="16" s="1"/>
  <c r="D8108" i="16"/>
  <c r="A8108" i="16" s="1"/>
  <c r="D8109" i="16"/>
  <c r="A8109" i="16" s="1"/>
  <c r="D8110" i="16"/>
  <c r="A8110" i="16" s="1"/>
  <c r="D8111" i="16"/>
  <c r="A8111" i="16" s="1"/>
  <c r="D8112" i="16"/>
  <c r="A8112" i="16" s="1"/>
  <c r="D8113" i="16"/>
  <c r="A8113" i="16" s="1"/>
  <c r="D8114" i="16"/>
  <c r="A8114" i="16" s="1"/>
  <c r="D8115" i="16"/>
  <c r="A8115" i="16" s="1"/>
  <c r="D8116" i="16"/>
  <c r="A8116" i="16" s="1"/>
  <c r="D8117" i="16"/>
  <c r="A8117" i="16" s="1"/>
  <c r="D8118" i="16"/>
  <c r="A8118" i="16" s="1"/>
  <c r="D8119" i="16"/>
  <c r="A8119" i="16" s="1"/>
  <c r="D8120" i="16"/>
  <c r="A8120" i="16" s="1"/>
  <c r="D8121" i="16"/>
  <c r="A8121" i="16" s="1"/>
  <c r="D8122" i="16"/>
  <c r="A8122" i="16" s="1"/>
  <c r="D8123" i="16"/>
  <c r="A8123" i="16" s="1"/>
  <c r="D8124" i="16"/>
  <c r="A8124" i="16" s="1"/>
  <c r="D8125" i="16"/>
  <c r="A8125" i="16" s="1"/>
  <c r="D8126" i="16"/>
  <c r="A8126" i="16" s="1"/>
  <c r="D8127" i="16"/>
  <c r="A8127" i="16" s="1"/>
  <c r="D8128" i="16"/>
  <c r="A8128" i="16" s="1"/>
  <c r="D8129" i="16"/>
  <c r="A8129" i="16" s="1"/>
  <c r="D8130" i="16"/>
  <c r="A8130" i="16" s="1"/>
  <c r="D8131" i="16"/>
  <c r="A8131" i="16" s="1"/>
  <c r="D8132" i="16"/>
  <c r="A8132" i="16" s="1"/>
  <c r="D8133" i="16"/>
  <c r="A8133" i="16" s="1"/>
  <c r="D8134" i="16"/>
  <c r="A8134" i="16" s="1"/>
  <c r="D8135" i="16"/>
  <c r="A8135" i="16" s="1"/>
  <c r="D8136" i="16"/>
  <c r="A8136" i="16" s="1"/>
  <c r="D8137" i="16"/>
  <c r="A8137" i="16" s="1"/>
  <c r="D8138" i="16"/>
  <c r="A8138" i="16" s="1"/>
  <c r="D8139" i="16"/>
  <c r="A8139" i="16" s="1"/>
  <c r="D8140" i="16"/>
  <c r="A8140" i="16" s="1"/>
  <c r="D8141" i="16"/>
  <c r="A8141" i="16" s="1"/>
  <c r="D8142" i="16"/>
  <c r="A8142" i="16" s="1"/>
  <c r="D8143" i="16"/>
  <c r="A8143" i="16" s="1"/>
  <c r="D8144" i="16"/>
  <c r="A8144" i="16" s="1"/>
  <c r="D8145" i="16"/>
  <c r="A8145" i="16" s="1"/>
  <c r="D8146" i="16"/>
  <c r="A8146" i="16" s="1"/>
  <c r="D8147" i="16"/>
  <c r="A8147" i="16" s="1"/>
  <c r="D8148" i="16"/>
  <c r="A8148" i="16" s="1"/>
  <c r="D8149" i="16"/>
  <c r="A8149" i="16" s="1"/>
  <c r="D8150" i="16"/>
  <c r="A8150" i="16" s="1"/>
  <c r="D8151" i="16"/>
  <c r="A8151" i="16" s="1"/>
  <c r="D8152" i="16"/>
  <c r="A8152" i="16" s="1"/>
  <c r="D8153" i="16"/>
  <c r="A8153" i="16" s="1"/>
  <c r="D8154" i="16"/>
  <c r="A8154" i="16" s="1"/>
  <c r="D8155" i="16"/>
  <c r="A8155" i="16" s="1"/>
  <c r="D8156" i="16"/>
  <c r="A8156" i="16" s="1"/>
  <c r="D8157" i="16"/>
  <c r="A8157" i="16" s="1"/>
  <c r="D8158" i="16"/>
  <c r="A8158" i="16" s="1"/>
  <c r="D8159" i="16"/>
  <c r="A8159" i="16" s="1"/>
  <c r="D8160" i="16"/>
  <c r="A8160" i="16" s="1"/>
  <c r="D8161" i="16"/>
  <c r="A8161" i="16" s="1"/>
  <c r="D8162" i="16"/>
  <c r="A8162" i="16" s="1"/>
  <c r="D8163" i="16"/>
  <c r="A8163" i="16" s="1"/>
  <c r="D8164" i="16"/>
  <c r="A8164" i="16" s="1"/>
  <c r="D8165" i="16"/>
  <c r="A8165" i="16" s="1"/>
  <c r="D8166" i="16"/>
  <c r="A8166" i="16" s="1"/>
  <c r="D8167" i="16"/>
  <c r="A8167" i="16" s="1"/>
  <c r="D8168" i="16"/>
  <c r="A8168" i="16" s="1"/>
  <c r="D8169" i="16"/>
  <c r="A8169" i="16" s="1"/>
  <c r="D8170" i="16"/>
  <c r="A8170" i="16" s="1"/>
  <c r="D8171" i="16"/>
  <c r="A8171" i="16" s="1"/>
  <c r="D8172" i="16"/>
  <c r="A8172" i="16" s="1"/>
  <c r="D8173" i="16"/>
  <c r="A8173" i="16" s="1"/>
  <c r="D8174" i="16"/>
  <c r="A8174" i="16" s="1"/>
  <c r="D8175" i="16"/>
  <c r="A8175" i="16" s="1"/>
  <c r="D8176" i="16"/>
  <c r="A8176" i="16" s="1"/>
  <c r="D8177" i="16"/>
  <c r="A8177" i="16" s="1"/>
  <c r="D8178" i="16"/>
  <c r="A8178" i="16" s="1"/>
  <c r="D8179" i="16"/>
  <c r="A8179" i="16" s="1"/>
  <c r="D8180" i="16"/>
  <c r="A8180" i="16" s="1"/>
  <c r="D8181" i="16"/>
  <c r="A8181" i="16" s="1"/>
  <c r="D8182" i="16"/>
  <c r="A8182" i="16" s="1"/>
  <c r="D8183" i="16"/>
  <c r="A8183" i="16" s="1"/>
  <c r="D8184" i="16"/>
  <c r="A8184" i="16" s="1"/>
  <c r="D8185" i="16"/>
  <c r="A8185" i="16" s="1"/>
  <c r="D8186" i="16"/>
  <c r="A8186" i="16" s="1"/>
  <c r="D8187" i="16"/>
  <c r="A8187" i="16" s="1"/>
  <c r="D8188" i="16"/>
  <c r="A8188" i="16" s="1"/>
  <c r="D8189" i="16"/>
  <c r="A8189" i="16" s="1"/>
  <c r="D8190" i="16"/>
  <c r="A8190" i="16" s="1"/>
  <c r="D8191" i="16"/>
  <c r="A8191" i="16" s="1"/>
  <c r="D8192" i="16"/>
  <c r="A8192" i="16" s="1"/>
  <c r="D8193" i="16"/>
  <c r="A8193" i="16" s="1"/>
  <c r="D8194" i="16"/>
  <c r="A8194" i="16" s="1"/>
  <c r="D8195" i="16"/>
  <c r="A8195" i="16" s="1"/>
  <c r="D8196" i="16"/>
  <c r="A8196" i="16" s="1"/>
  <c r="D8197" i="16"/>
  <c r="A8197" i="16" s="1"/>
  <c r="D8198" i="16"/>
  <c r="A8198" i="16" s="1"/>
  <c r="D8199" i="16"/>
  <c r="A8199" i="16" s="1"/>
  <c r="D8200" i="16"/>
  <c r="A8200" i="16" s="1"/>
  <c r="D8201" i="16"/>
  <c r="A8201" i="16" s="1"/>
  <c r="D8202" i="16"/>
  <c r="A8202" i="16" s="1"/>
  <c r="D8203" i="16"/>
  <c r="A8203" i="16" s="1"/>
  <c r="D8204" i="16"/>
  <c r="A8204" i="16" s="1"/>
  <c r="D8205" i="16"/>
  <c r="A8205" i="16" s="1"/>
  <c r="D8206" i="16"/>
  <c r="A8206" i="16" s="1"/>
  <c r="D8207" i="16"/>
  <c r="A8207" i="16" s="1"/>
  <c r="D8208" i="16"/>
  <c r="A8208" i="16" s="1"/>
  <c r="D8209" i="16"/>
  <c r="A8209" i="16" s="1"/>
  <c r="D8210" i="16"/>
  <c r="A8210" i="16" s="1"/>
  <c r="D8211" i="16"/>
  <c r="A8211" i="16" s="1"/>
  <c r="D8212" i="16"/>
  <c r="A8212" i="16" s="1"/>
  <c r="D8213" i="16"/>
  <c r="A8213" i="16" s="1"/>
  <c r="D8214" i="16"/>
  <c r="A8214" i="16" s="1"/>
  <c r="D8215" i="16"/>
  <c r="A8215" i="16" s="1"/>
  <c r="D8216" i="16"/>
  <c r="A8216" i="16" s="1"/>
  <c r="D8217" i="16"/>
  <c r="A8217" i="16" s="1"/>
  <c r="D8218" i="16"/>
  <c r="A8218" i="16" s="1"/>
  <c r="D8219" i="16"/>
  <c r="A8219" i="16" s="1"/>
  <c r="D8220" i="16"/>
  <c r="A8220" i="16" s="1"/>
  <c r="D8221" i="16"/>
  <c r="A8221" i="16" s="1"/>
  <c r="D8222" i="16"/>
  <c r="A8222" i="16" s="1"/>
  <c r="D8223" i="16"/>
  <c r="A8223" i="16" s="1"/>
  <c r="D8224" i="16"/>
  <c r="A8224" i="16" s="1"/>
  <c r="D8225" i="16"/>
  <c r="A8225" i="16" s="1"/>
  <c r="D8226" i="16"/>
  <c r="A8226" i="16" s="1"/>
  <c r="D8227" i="16"/>
  <c r="A8227" i="16" s="1"/>
  <c r="D8228" i="16"/>
  <c r="A8228" i="16" s="1"/>
  <c r="D8229" i="16"/>
  <c r="A8229" i="16" s="1"/>
  <c r="D8230" i="16"/>
  <c r="A8230" i="16" s="1"/>
  <c r="D8231" i="16"/>
  <c r="A8231" i="16" s="1"/>
  <c r="D8232" i="16"/>
  <c r="A8232" i="16" s="1"/>
  <c r="D8233" i="16"/>
  <c r="A8233" i="16" s="1"/>
  <c r="D8234" i="16"/>
  <c r="A8234" i="16" s="1"/>
  <c r="D8235" i="16"/>
  <c r="A8235" i="16" s="1"/>
  <c r="D8236" i="16"/>
  <c r="A8236" i="16" s="1"/>
  <c r="D8237" i="16"/>
  <c r="A8237" i="16" s="1"/>
  <c r="D8238" i="16"/>
  <c r="A8238" i="16" s="1"/>
  <c r="D8239" i="16"/>
  <c r="A8239" i="16" s="1"/>
  <c r="D8240" i="16"/>
  <c r="A8240" i="16" s="1"/>
  <c r="D8241" i="16"/>
  <c r="A8241" i="16" s="1"/>
  <c r="D8242" i="16"/>
  <c r="A8242" i="16" s="1"/>
  <c r="D8243" i="16"/>
  <c r="A8243" i="16" s="1"/>
  <c r="D8244" i="16"/>
  <c r="A8244" i="16" s="1"/>
  <c r="D8245" i="16"/>
  <c r="A8245" i="16" s="1"/>
  <c r="D8246" i="16"/>
  <c r="A8246" i="16" s="1"/>
  <c r="D8247" i="16"/>
  <c r="A8247" i="16" s="1"/>
  <c r="D8248" i="16"/>
  <c r="A8248" i="16" s="1"/>
  <c r="D8249" i="16"/>
  <c r="A8249" i="16" s="1"/>
  <c r="D8250" i="16"/>
  <c r="A8250" i="16" s="1"/>
  <c r="D8251" i="16"/>
  <c r="A8251" i="16" s="1"/>
  <c r="D8252" i="16"/>
  <c r="A8252" i="16" s="1"/>
  <c r="D8253" i="16"/>
  <c r="A8253" i="16" s="1"/>
  <c r="D8254" i="16"/>
  <c r="A8254" i="16" s="1"/>
  <c r="D8255" i="16"/>
  <c r="A8255" i="16" s="1"/>
  <c r="D8256" i="16"/>
  <c r="A8256" i="16" s="1"/>
  <c r="D8257" i="16"/>
  <c r="A8257" i="16" s="1"/>
  <c r="D8258" i="16"/>
  <c r="A8258" i="16" s="1"/>
  <c r="D8259" i="16"/>
  <c r="A8259" i="16" s="1"/>
  <c r="D8260" i="16"/>
  <c r="A8260" i="16" s="1"/>
  <c r="D8261" i="16"/>
  <c r="A8261" i="16" s="1"/>
  <c r="D8262" i="16"/>
  <c r="A8262" i="16" s="1"/>
  <c r="D8263" i="16"/>
  <c r="A8263" i="16" s="1"/>
  <c r="D8264" i="16"/>
  <c r="A8264" i="16" s="1"/>
  <c r="D8265" i="16"/>
  <c r="A8265" i="16" s="1"/>
  <c r="D8266" i="16"/>
  <c r="A8266" i="16" s="1"/>
  <c r="D8267" i="16"/>
  <c r="A8267" i="16" s="1"/>
  <c r="D8268" i="16"/>
  <c r="A8268" i="16" s="1"/>
  <c r="D8269" i="16"/>
  <c r="A8269" i="16" s="1"/>
  <c r="D8270" i="16"/>
  <c r="A8270" i="16" s="1"/>
  <c r="D8271" i="16"/>
  <c r="A8271" i="16" s="1"/>
  <c r="D8272" i="16"/>
  <c r="A8272" i="16" s="1"/>
  <c r="D8273" i="16"/>
  <c r="A8273" i="16" s="1"/>
  <c r="D8274" i="16"/>
  <c r="A8274" i="16" s="1"/>
  <c r="D8275" i="16"/>
  <c r="A8275" i="16" s="1"/>
  <c r="D8276" i="16"/>
  <c r="A8276" i="16" s="1"/>
  <c r="D8277" i="16"/>
  <c r="A8277" i="16" s="1"/>
  <c r="D8278" i="16"/>
  <c r="A8278" i="16" s="1"/>
  <c r="D8279" i="16"/>
  <c r="A8279" i="16" s="1"/>
  <c r="D8280" i="16"/>
  <c r="A8280" i="16" s="1"/>
  <c r="D8281" i="16"/>
  <c r="A8281" i="16" s="1"/>
  <c r="D8282" i="16"/>
  <c r="A8282" i="16" s="1"/>
  <c r="D8283" i="16"/>
  <c r="A8283" i="16" s="1"/>
  <c r="D8284" i="16"/>
  <c r="A8284" i="16" s="1"/>
  <c r="D8285" i="16"/>
  <c r="A8285" i="16" s="1"/>
  <c r="D8286" i="16"/>
  <c r="A8286" i="16" s="1"/>
  <c r="D8287" i="16"/>
  <c r="A8287" i="16" s="1"/>
  <c r="D8288" i="16"/>
  <c r="A8288" i="16" s="1"/>
  <c r="D8289" i="16"/>
  <c r="A8289" i="16" s="1"/>
  <c r="D8290" i="16"/>
  <c r="A8290" i="16" s="1"/>
  <c r="D8291" i="16"/>
  <c r="A8291" i="16" s="1"/>
  <c r="D8292" i="16"/>
  <c r="A8292" i="16" s="1"/>
  <c r="D8293" i="16"/>
  <c r="A8293" i="16" s="1"/>
  <c r="D8294" i="16"/>
  <c r="A8294" i="16" s="1"/>
  <c r="D8295" i="16"/>
  <c r="A8295" i="16" s="1"/>
  <c r="D8296" i="16"/>
  <c r="A8296" i="16" s="1"/>
  <c r="D8297" i="16"/>
  <c r="A8297" i="16" s="1"/>
  <c r="D8298" i="16"/>
  <c r="A8298" i="16" s="1"/>
  <c r="D8299" i="16"/>
  <c r="A8299" i="16" s="1"/>
  <c r="D8300" i="16"/>
  <c r="A8300" i="16" s="1"/>
  <c r="D8301" i="16"/>
  <c r="A8301" i="16" s="1"/>
  <c r="D8302" i="16"/>
  <c r="A8302" i="16" s="1"/>
  <c r="D8303" i="16"/>
  <c r="A8303" i="16" s="1"/>
  <c r="D8304" i="16"/>
  <c r="A8304" i="16" s="1"/>
  <c r="D8305" i="16"/>
  <c r="A8305" i="16" s="1"/>
  <c r="D8306" i="16"/>
  <c r="A8306" i="16" s="1"/>
  <c r="D8307" i="16"/>
  <c r="A8307" i="16" s="1"/>
  <c r="D8308" i="16"/>
  <c r="A8308" i="16" s="1"/>
  <c r="D8309" i="16"/>
  <c r="A8309" i="16" s="1"/>
  <c r="D8310" i="16"/>
  <c r="A8310" i="16" s="1"/>
  <c r="D8311" i="16"/>
  <c r="A8311" i="16" s="1"/>
  <c r="D8312" i="16"/>
  <c r="A8312" i="16" s="1"/>
  <c r="D8313" i="16"/>
  <c r="A8313" i="16" s="1"/>
  <c r="D8314" i="16"/>
  <c r="A8314" i="16" s="1"/>
  <c r="D8315" i="16"/>
  <c r="A8315" i="16" s="1"/>
  <c r="D8316" i="16"/>
  <c r="A8316" i="16" s="1"/>
  <c r="D8317" i="16"/>
  <c r="A8317" i="16" s="1"/>
  <c r="D8318" i="16"/>
  <c r="A8318" i="16" s="1"/>
  <c r="D8319" i="16"/>
  <c r="A8319" i="16" s="1"/>
  <c r="D8320" i="16"/>
  <c r="A8320" i="16" s="1"/>
  <c r="D8321" i="16"/>
  <c r="A8321" i="16" s="1"/>
  <c r="D8322" i="16"/>
  <c r="A8322" i="16" s="1"/>
  <c r="D8323" i="16"/>
  <c r="A8323" i="16" s="1"/>
  <c r="D8324" i="16"/>
  <c r="A8324" i="16" s="1"/>
  <c r="D8325" i="16"/>
  <c r="A8325" i="16" s="1"/>
  <c r="D8326" i="16"/>
  <c r="A8326" i="16" s="1"/>
  <c r="D8327" i="16"/>
  <c r="A8327" i="16" s="1"/>
  <c r="D8328" i="16"/>
  <c r="A8328" i="16" s="1"/>
  <c r="D8329" i="16"/>
  <c r="A8329" i="16" s="1"/>
  <c r="D8330" i="16"/>
  <c r="A8330" i="16" s="1"/>
  <c r="D8331" i="16"/>
  <c r="A8331" i="16" s="1"/>
  <c r="D8332" i="16"/>
  <c r="A8332" i="16" s="1"/>
  <c r="D8333" i="16"/>
  <c r="A8333" i="16" s="1"/>
  <c r="D8334" i="16"/>
  <c r="A8334" i="16" s="1"/>
  <c r="D8335" i="16"/>
  <c r="A8335" i="16" s="1"/>
  <c r="D8336" i="16"/>
  <c r="A8336" i="16" s="1"/>
  <c r="D8337" i="16"/>
  <c r="A8337" i="16" s="1"/>
  <c r="D8338" i="16"/>
  <c r="A8338" i="16" s="1"/>
  <c r="D8339" i="16"/>
  <c r="A8339" i="16" s="1"/>
  <c r="D8340" i="16"/>
  <c r="A8340" i="16" s="1"/>
  <c r="D8341" i="16"/>
  <c r="A8341" i="16" s="1"/>
  <c r="D8342" i="16"/>
  <c r="A8342" i="16" s="1"/>
  <c r="D8343" i="16"/>
  <c r="A8343" i="16" s="1"/>
  <c r="D8344" i="16"/>
  <c r="A8344" i="16" s="1"/>
  <c r="D8345" i="16"/>
  <c r="A8345" i="16" s="1"/>
  <c r="D8346" i="16"/>
  <c r="A8346" i="16" s="1"/>
  <c r="D8347" i="16"/>
  <c r="A8347" i="16" s="1"/>
  <c r="D8348" i="16"/>
  <c r="A8348" i="16" s="1"/>
  <c r="D8349" i="16"/>
  <c r="A8349" i="16" s="1"/>
  <c r="D8350" i="16"/>
  <c r="A8350" i="16" s="1"/>
  <c r="D8351" i="16"/>
  <c r="A8351" i="16" s="1"/>
  <c r="D8352" i="16"/>
  <c r="A8352" i="16" s="1"/>
  <c r="D8353" i="16"/>
  <c r="A8353" i="16" s="1"/>
  <c r="D8354" i="16"/>
  <c r="A8354" i="16" s="1"/>
  <c r="D8355" i="16"/>
  <c r="A8355" i="16" s="1"/>
  <c r="D8356" i="16"/>
  <c r="A8356" i="16" s="1"/>
  <c r="D8357" i="16"/>
  <c r="A8357" i="16" s="1"/>
  <c r="D8358" i="16"/>
  <c r="A8358" i="16" s="1"/>
  <c r="D8359" i="16"/>
  <c r="A8359" i="16" s="1"/>
  <c r="D8360" i="16"/>
  <c r="A8360" i="16" s="1"/>
  <c r="D8361" i="16"/>
  <c r="A8361" i="16" s="1"/>
  <c r="D8362" i="16"/>
  <c r="A8362" i="16" s="1"/>
  <c r="D8363" i="16"/>
  <c r="A8363" i="16" s="1"/>
  <c r="D8364" i="16"/>
  <c r="A8364" i="16" s="1"/>
  <c r="D8365" i="16"/>
  <c r="A8365" i="16" s="1"/>
  <c r="D8366" i="16"/>
  <c r="A8366" i="16" s="1"/>
  <c r="D8367" i="16"/>
  <c r="A8367" i="16" s="1"/>
  <c r="D8368" i="16"/>
  <c r="A8368" i="16" s="1"/>
  <c r="D8369" i="16"/>
  <c r="A8369" i="16" s="1"/>
  <c r="D8370" i="16"/>
  <c r="A8370" i="16" s="1"/>
  <c r="D8371" i="16"/>
  <c r="A8371" i="16" s="1"/>
  <c r="D8372" i="16"/>
  <c r="A8372" i="16" s="1"/>
  <c r="D8373" i="16"/>
  <c r="A8373" i="16" s="1"/>
  <c r="D8374" i="16"/>
  <c r="A8374" i="16" s="1"/>
  <c r="D8375" i="16"/>
  <c r="A8375" i="16" s="1"/>
  <c r="D8376" i="16"/>
  <c r="A8376" i="16" s="1"/>
  <c r="D8377" i="16"/>
  <c r="A8377" i="16" s="1"/>
  <c r="D8378" i="16"/>
  <c r="A8378" i="16" s="1"/>
  <c r="D8379" i="16"/>
  <c r="A8379" i="16" s="1"/>
  <c r="D8380" i="16"/>
  <c r="A8380" i="16" s="1"/>
  <c r="D8381" i="16"/>
  <c r="A8381" i="16" s="1"/>
  <c r="D8382" i="16"/>
  <c r="A8382" i="16" s="1"/>
  <c r="D8383" i="16"/>
  <c r="A8383" i="16" s="1"/>
  <c r="D8384" i="16"/>
  <c r="A8384" i="16" s="1"/>
  <c r="D8385" i="16"/>
  <c r="A8385" i="16" s="1"/>
  <c r="D8386" i="16"/>
  <c r="A8386" i="16" s="1"/>
  <c r="D8387" i="16"/>
  <c r="A8387" i="16" s="1"/>
  <c r="D8388" i="16"/>
  <c r="A8388" i="16" s="1"/>
  <c r="D8389" i="16"/>
  <c r="A8389" i="16" s="1"/>
  <c r="D8390" i="16"/>
  <c r="A8390" i="16" s="1"/>
  <c r="D8391" i="16"/>
  <c r="A8391" i="16" s="1"/>
  <c r="D8392" i="16"/>
  <c r="A8392" i="16" s="1"/>
  <c r="D8393" i="16"/>
  <c r="A8393" i="16" s="1"/>
  <c r="D8394" i="16"/>
  <c r="A8394" i="16" s="1"/>
  <c r="D8395" i="16"/>
  <c r="A8395" i="16" s="1"/>
  <c r="D8396" i="16"/>
  <c r="A8396" i="16" s="1"/>
  <c r="D8397" i="16"/>
  <c r="A8397" i="16" s="1"/>
  <c r="D8398" i="16"/>
  <c r="A8398" i="16" s="1"/>
  <c r="D8399" i="16"/>
  <c r="A8399" i="16" s="1"/>
  <c r="D8400" i="16"/>
  <c r="A8400" i="16" s="1"/>
  <c r="D8401" i="16"/>
  <c r="A8401" i="16" s="1"/>
  <c r="D8402" i="16"/>
  <c r="A8402" i="16" s="1"/>
  <c r="D8403" i="16"/>
  <c r="A8403" i="16" s="1"/>
  <c r="D8404" i="16"/>
  <c r="A8404" i="16" s="1"/>
  <c r="D8405" i="16"/>
  <c r="A8405" i="16" s="1"/>
  <c r="D8406" i="16"/>
  <c r="A8406" i="16" s="1"/>
  <c r="D8407" i="16"/>
  <c r="A8407" i="16" s="1"/>
  <c r="D8408" i="16"/>
  <c r="A8408" i="16" s="1"/>
  <c r="D8409" i="16"/>
  <c r="A8409" i="16" s="1"/>
  <c r="D8410" i="16"/>
  <c r="A8410" i="16" s="1"/>
  <c r="D8411" i="16"/>
  <c r="A8411" i="16" s="1"/>
  <c r="D8412" i="16"/>
  <c r="A8412" i="16" s="1"/>
  <c r="D8413" i="16"/>
  <c r="A8413" i="16" s="1"/>
  <c r="D8414" i="16"/>
  <c r="A8414" i="16" s="1"/>
  <c r="D8415" i="16"/>
  <c r="A8415" i="16" s="1"/>
  <c r="D8416" i="16"/>
  <c r="A8416" i="16" s="1"/>
  <c r="D8417" i="16"/>
  <c r="A8417" i="16" s="1"/>
  <c r="D8418" i="16"/>
  <c r="A8418" i="16" s="1"/>
  <c r="D8419" i="16"/>
  <c r="A8419" i="16" s="1"/>
  <c r="D8420" i="16"/>
  <c r="A8420" i="16" s="1"/>
  <c r="D8421" i="16"/>
  <c r="A8421" i="16" s="1"/>
  <c r="D8422" i="16"/>
  <c r="A8422" i="16" s="1"/>
  <c r="D8423" i="16"/>
  <c r="A8423" i="16" s="1"/>
  <c r="D8424" i="16"/>
  <c r="A8424" i="16" s="1"/>
  <c r="D8425" i="16"/>
  <c r="A8425" i="16" s="1"/>
  <c r="D8426" i="16"/>
  <c r="A8426" i="16" s="1"/>
  <c r="D8427" i="16"/>
  <c r="A8427" i="16" s="1"/>
  <c r="D8428" i="16"/>
  <c r="A8428" i="16" s="1"/>
  <c r="D8429" i="16"/>
  <c r="A8429" i="16" s="1"/>
  <c r="D8430" i="16"/>
  <c r="A8430" i="16" s="1"/>
  <c r="D8431" i="16"/>
  <c r="A8431" i="16" s="1"/>
  <c r="D8432" i="16"/>
  <c r="A8432" i="16" s="1"/>
  <c r="D8433" i="16"/>
  <c r="A8433" i="16" s="1"/>
  <c r="D8434" i="16"/>
  <c r="A8434" i="16" s="1"/>
  <c r="D8435" i="16"/>
  <c r="A8435" i="16" s="1"/>
  <c r="D8436" i="16"/>
  <c r="A8436" i="16" s="1"/>
  <c r="D8437" i="16"/>
  <c r="A8437" i="16" s="1"/>
  <c r="D8438" i="16"/>
  <c r="A8438" i="16" s="1"/>
  <c r="D8439" i="16"/>
  <c r="A8439" i="16" s="1"/>
  <c r="D8440" i="16"/>
  <c r="A8440" i="16" s="1"/>
  <c r="D8441" i="16"/>
  <c r="A8441" i="16" s="1"/>
  <c r="D8442" i="16"/>
  <c r="A8442" i="16" s="1"/>
  <c r="D8443" i="16"/>
  <c r="A8443" i="16" s="1"/>
  <c r="D8444" i="16"/>
  <c r="A8444" i="16" s="1"/>
  <c r="D8445" i="16"/>
  <c r="A8445" i="16" s="1"/>
  <c r="D8446" i="16"/>
  <c r="A8446" i="16" s="1"/>
  <c r="D8447" i="16"/>
  <c r="A8447" i="16" s="1"/>
  <c r="D8448" i="16"/>
  <c r="A8448" i="16" s="1"/>
  <c r="D8449" i="16"/>
  <c r="A8449" i="16" s="1"/>
  <c r="D8450" i="16"/>
  <c r="A8450" i="16" s="1"/>
  <c r="D8451" i="16"/>
  <c r="A8451" i="16" s="1"/>
  <c r="D8452" i="16"/>
  <c r="A8452" i="16" s="1"/>
  <c r="D8453" i="16"/>
  <c r="A8453" i="16" s="1"/>
  <c r="D8454" i="16"/>
  <c r="A8454" i="16" s="1"/>
  <c r="D8455" i="16"/>
  <c r="A8455" i="16" s="1"/>
  <c r="D8456" i="16"/>
  <c r="A8456" i="16" s="1"/>
  <c r="D8457" i="16"/>
  <c r="A8457" i="16" s="1"/>
  <c r="D8458" i="16"/>
  <c r="A8458" i="16" s="1"/>
  <c r="D8459" i="16"/>
  <c r="A8459" i="16" s="1"/>
  <c r="D8460" i="16"/>
  <c r="A8460" i="16" s="1"/>
  <c r="D8461" i="16"/>
  <c r="A8461" i="16" s="1"/>
  <c r="D8462" i="16"/>
  <c r="A8462" i="16" s="1"/>
  <c r="D8463" i="16"/>
  <c r="A8463" i="16" s="1"/>
  <c r="D8464" i="16"/>
  <c r="A8464" i="16" s="1"/>
  <c r="D8465" i="16"/>
  <c r="A8465" i="16" s="1"/>
  <c r="D8466" i="16"/>
  <c r="A8466" i="16" s="1"/>
  <c r="D8467" i="16"/>
  <c r="A8467" i="16" s="1"/>
  <c r="D8468" i="16"/>
  <c r="A8468" i="16" s="1"/>
  <c r="D8469" i="16"/>
  <c r="A8469" i="16" s="1"/>
  <c r="D8470" i="16"/>
  <c r="A8470" i="16" s="1"/>
  <c r="D8471" i="16"/>
  <c r="A8471" i="16" s="1"/>
  <c r="D8472" i="16"/>
  <c r="A8472" i="16" s="1"/>
  <c r="D8473" i="16"/>
  <c r="A8473" i="16" s="1"/>
  <c r="D8474" i="16"/>
  <c r="A8474" i="16" s="1"/>
  <c r="D8475" i="16"/>
  <c r="A8475" i="16" s="1"/>
  <c r="D8476" i="16"/>
  <c r="A8476" i="16" s="1"/>
  <c r="D8477" i="16"/>
  <c r="A8477" i="16" s="1"/>
  <c r="D8478" i="16"/>
  <c r="A8478" i="16" s="1"/>
  <c r="D8479" i="16"/>
  <c r="A8479" i="16" s="1"/>
  <c r="D8480" i="16"/>
  <c r="A8480" i="16" s="1"/>
  <c r="D8481" i="16"/>
  <c r="A8481" i="16" s="1"/>
  <c r="D8482" i="16"/>
  <c r="A8482" i="16" s="1"/>
  <c r="D8483" i="16"/>
  <c r="A8483" i="16" s="1"/>
  <c r="D8484" i="16"/>
  <c r="A8484" i="16" s="1"/>
  <c r="D8485" i="16"/>
  <c r="A8485" i="16" s="1"/>
  <c r="D8486" i="16"/>
  <c r="A8486" i="16" s="1"/>
  <c r="D8487" i="16"/>
  <c r="A8487" i="16" s="1"/>
  <c r="D8488" i="16"/>
  <c r="A8488" i="16" s="1"/>
  <c r="D8489" i="16"/>
  <c r="A8489" i="16" s="1"/>
  <c r="D8490" i="16"/>
  <c r="A8490" i="16" s="1"/>
  <c r="D8491" i="16"/>
  <c r="A8491" i="16" s="1"/>
  <c r="D8492" i="16"/>
  <c r="A8492" i="16" s="1"/>
  <c r="D8493" i="16"/>
  <c r="A8493" i="16" s="1"/>
  <c r="D8494" i="16"/>
  <c r="A8494" i="16" s="1"/>
  <c r="D8495" i="16"/>
  <c r="A8495" i="16" s="1"/>
  <c r="D8496" i="16"/>
  <c r="A8496" i="16" s="1"/>
  <c r="D8497" i="16"/>
  <c r="A8497" i="16" s="1"/>
  <c r="D8498" i="16"/>
  <c r="A8498" i="16" s="1"/>
  <c r="D8499" i="16"/>
  <c r="A8499" i="16" s="1"/>
  <c r="D8500" i="16"/>
  <c r="A8500" i="16" s="1"/>
  <c r="D8501" i="16"/>
  <c r="A8501" i="16" s="1"/>
  <c r="D8502" i="16"/>
  <c r="A8502" i="16" s="1"/>
  <c r="D8503" i="16"/>
  <c r="A8503" i="16" s="1"/>
  <c r="D8504" i="16"/>
  <c r="A8504" i="16" s="1"/>
  <c r="D8505" i="16"/>
  <c r="A8505" i="16" s="1"/>
  <c r="D8506" i="16"/>
  <c r="A8506" i="16" s="1"/>
  <c r="D8507" i="16"/>
  <c r="A8507" i="16" s="1"/>
  <c r="D8508" i="16"/>
  <c r="A8508" i="16" s="1"/>
  <c r="D8509" i="16"/>
  <c r="A8509" i="16" s="1"/>
  <c r="D8510" i="16"/>
  <c r="A8510" i="16" s="1"/>
  <c r="D8511" i="16"/>
  <c r="A8511" i="16" s="1"/>
  <c r="D8512" i="16"/>
  <c r="A8512" i="16" s="1"/>
  <c r="D8513" i="16"/>
  <c r="A8513" i="16" s="1"/>
  <c r="D8514" i="16"/>
  <c r="A8514" i="16" s="1"/>
  <c r="D8515" i="16"/>
  <c r="A8515" i="16" s="1"/>
  <c r="D8516" i="16"/>
  <c r="A8516" i="16" s="1"/>
  <c r="D8517" i="16"/>
  <c r="A8517" i="16" s="1"/>
  <c r="D8518" i="16"/>
  <c r="A8518" i="16" s="1"/>
  <c r="D8519" i="16"/>
  <c r="A8519" i="16" s="1"/>
  <c r="D8520" i="16"/>
  <c r="A8520" i="16" s="1"/>
  <c r="D8521" i="16"/>
  <c r="A8521" i="16" s="1"/>
  <c r="D8522" i="16"/>
  <c r="A8522" i="16" s="1"/>
  <c r="D8523" i="16"/>
  <c r="A8523" i="16" s="1"/>
  <c r="D8524" i="16"/>
  <c r="A8524" i="16" s="1"/>
  <c r="D8525" i="16"/>
  <c r="A8525" i="16" s="1"/>
  <c r="D8526" i="16"/>
  <c r="A8526" i="16" s="1"/>
  <c r="D8527" i="16"/>
  <c r="A8527" i="16" s="1"/>
  <c r="D8528" i="16"/>
  <c r="A8528" i="16" s="1"/>
  <c r="D8529" i="16"/>
  <c r="A8529" i="16" s="1"/>
  <c r="D8530" i="16"/>
  <c r="A8530" i="16" s="1"/>
  <c r="D8531" i="16"/>
  <c r="A8531" i="16" s="1"/>
  <c r="D8532" i="16"/>
  <c r="A8532" i="16" s="1"/>
  <c r="D8533" i="16"/>
  <c r="A8533" i="16" s="1"/>
  <c r="D8534" i="16"/>
  <c r="A8534" i="16" s="1"/>
  <c r="D8535" i="16"/>
  <c r="A8535" i="16" s="1"/>
  <c r="D8536" i="16"/>
  <c r="A8536" i="16" s="1"/>
  <c r="D8537" i="16"/>
  <c r="A8537" i="16" s="1"/>
  <c r="D8538" i="16"/>
  <c r="A8538" i="16" s="1"/>
  <c r="D8539" i="16"/>
  <c r="A8539" i="16" s="1"/>
  <c r="D8540" i="16"/>
  <c r="A8540" i="16" s="1"/>
  <c r="D8541" i="16"/>
  <c r="A8541" i="16" s="1"/>
  <c r="D8542" i="16"/>
  <c r="A8542" i="16" s="1"/>
  <c r="D8543" i="16"/>
  <c r="A8543" i="16" s="1"/>
  <c r="D8544" i="16"/>
  <c r="A8544" i="16" s="1"/>
  <c r="D8545" i="16"/>
  <c r="A8545" i="16" s="1"/>
  <c r="D8546" i="16"/>
  <c r="A8546" i="16" s="1"/>
  <c r="D8547" i="16"/>
  <c r="A8547" i="16" s="1"/>
  <c r="D8548" i="16"/>
  <c r="A8548" i="16" s="1"/>
  <c r="D8549" i="16"/>
  <c r="A8549" i="16" s="1"/>
  <c r="D8550" i="16"/>
  <c r="A8550" i="16" s="1"/>
  <c r="D8551" i="16"/>
  <c r="A8551" i="16" s="1"/>
  <c r="D8552" i="16"/>
  <c r="A8552" i="16" s="1"/>
  <c r="D8553" i="16"/>
  <c r="A8553" i="16" s="1"/>
  <c r="D8554" i="16"/>
  <c r="A8554" i="16" s="1"/>
  <c r="D8555" i="16"/>
  <c r="A8555" i="16" s="1"/>
  <c r="D8556" i="16"/>
  <c r="A8556" i="16" s="1"/>
  <c r="D8557" i="16"/>
  <c r="A8557" i="16" s="1"/>
  <c r="D8558" i="16"/>
  <c r="A8558" i="16" s="1"/>
  <c r="D8559" i="16"/>
  <c r="A8559" i="16" s="1"/>
  <c r="D8560" i="16"/>
  <c r="A8560" i="16" s="1"/>
  <c r="D8561" i="16"/>
  <c r="A8561" i="16" s="1"/>
  <c r="D8562" i="16"/>
  <c r="A8562" i="16" s="1"/>
  <c r="D8563" i="16"/>
  <c r="A8563" i="16" s="1"/>
  <c r="D8564" i="16"/>
  <c r="A8564" i="16" s="1"/>
  <c r="D8565" i="16"/>
  <c r="A8565" i="16" s="1"/>
  <c r="D8566" i="16"/>
  <c r="A8566" i="16" s="1"/>
  <c r="D8567" i="16"/>
  <c r="A8567" i="16" s="1"/>
  <c r="D8568" i="16"/>
  <c r="A8568" i="16" s="1"/>
  <c r="D8569" i="16"/>
  <c r="A8569" i="16" s="1"/>
  <c r="D8570" i="16"/>
  <c r="A8570" i="16" s="1"/>
  <c r="D8571" i="16"/>
  <c r="A8571" i="16" s="1"/>
  <c r="D8572" i="16"/>
  <c r="A8572" i="16" s="1"/>
  <c r="D8573" i="16"/>
  <c r="A8573" i="16" s="1"/>
  <c r="D8574" i="16"/>
  <c r="A8574" i="16" s="1"/>
  <c r="D8575" i="16"/>
  <c r="A8575" i="16" s="1"/>
  <c r="D8576" i="16"/>
  <c r="A8576" i="16" s="1"/>
  <c r="D8577" i="16"/>
  <c r="A8577" i="16" s="1"/>
  <c r="D8578" i="16"/>
  <c r="A8578" i="16" s="1"/>
  <c r="D8579" i="16"/>
  <c r="A8579" i="16" s="1"/>
  <c r="D8580" i="16"/>
  <c r="A8580" i="16" s="1"/>
  <c r="D8581" i="16"/>
  <c r="A8581" i="16" s="1"/>
  <c r="D8582" i="16"/>
  <c r="A8582" i="16" s="1"/>
  <c r="D8583" i="16"/>
  <c r="A8583" i="16" s="1"/>
  <c r="D8584" i="16"/>
  <c r="A8584" i="16" s="1"/>
  <c r="D8585" i="16"/>
  <c r="A8585" i="16" s="1"/>
  <c r="D8586" i="16"/>
  <c r="A8586" i="16" s="1"/>
  <c r="D8587" i="16"/>
  <c r="A8587" i="16" s="1"/>
  <c r="D8588" i="16"/>
  <c r="A8588" i="16" s="1"/>
  <c r="D8589" i="16"/>
  <c r="A8589" i="16" s="1"/>
  <c r="D8590" i="16"/>
  <c r="A8590" i="16" s="1"/>
  <c r="D8591" i="16"/>
  <c r="A8591" i="16" s="1"/>
  <c r="D8592" i="16"/>
  <c r="A8592" i="16" s="1"/>
  <c r="D8593" i="16"/>
  <c r="A8593" i="16" s="1"/>
  <c r="D8594" i="16"/>
  <c r="A8594" i="16" s="1"/>
  <c r="D8595" i="16"/>
  <c r="A8595" i="16" s="1"/>
  <c r="D8596" i="16"/>
  <c r="A8596" i="16" s="1"/>
  <c r="D8597" i="16"/>
  <c r="A8597" i="16" s="1"/>
  <c r="D8598" i="16"/>
  <c r="A8598" i="16" s="1"/>
  <c r="D8599" i="16"/>
  <c r="A8599" i="16" s="1"/>
  <c r="D8600" i="16"/>
  <c r="A8600" i="16" s="1"/>
  <c r="D8601" i="16"/>
  <c r="A8601" i="16" s="1"/>
  <c r="D8602" i="16"/>
  <c r="A8602" i="16" s="1"/>
  <c r="D8603" i="16"/>
  <c r="A8603" i="16" s="1"/>
  <c r="D8604" i="16"/>
  <c r="A8604" i="16" s="1"/>
  <c r="D8605" i="16"/>
  <c r="A8605" i="16" s="1"/>
  <c r="D8606" i="16"/>
  <c r="A8606" i="16" s="1"/>
  <c r="D8607" i="16"/>
  <c r="A8607" i="16" s="1"/>
  <c r="D8608" i="16"/>
  <c r="A8608" i="16" s="1"/>
  <c r="D8609" i="16"/>
  <c r="A8609" i="16" s="1"/>
  <c r="D8610" i="16"/>
  <c r="A8610" i="16" s="1"/>
  <c r="D8611" i="16"/>
  <c r="A8611" i="16" s="1"/>
  <c r="D8612" i="16"/>
  <c r="A8612" i="16" s="1"/>
  <c r="D8613" i="16"/>
  <c r="A8613" i="16" s="1"/>
  <c r="D8614" i="16"/>
  <c r="A8614" i="16" s="1"/>
  <c r="D8615" i="16"/>
  <c r="A8615" i="16" s="1"/>
  <c r="D8616" i="16"/>
  <c r="A8616" i="16" s="1"/>
  <c r="D8617" i="16"/>
  <c r="A8617" i="16" s="1"/>
  <c r="D8618" i="16"/>
  <c r="A8618" i="16" s="1"/>
  <c r="D8619" i="16"/>
  <c r="A8619" i="16" s="1"/>
  <c r="D8620" i="16"/>
  <c r="A8620" i="16" s="1"/>
  <c r="D8621" i="16"/>
  <c r="A8621" i="16" s="1"/>
  <c r="D8622" i="16"/>
  <c r="A8622" i="16" s="1"/>
  <c r="D8623" i="16"/>
  <c r="A8623" i="16" s="1"/>
  <c r="D8624" i="16"/>
  <c r="A8624" i="16" s="1"/>
  <c r="D8625" i="16"/>
  <c r="A8625" i="16" s="1"/>
  <c r="D8626" i="16"/>
  <c r="A8626" i="16" s="1"/>
  <c r="D8627" i="16"/>
  <c r="A8627" i="16" s="1"/>
  <c r="D8628" i="16"/>
  <c r="A8628" i="16" s="1"/>
  <c r="D8629" i="16"/>
  <c r="A8629" i="16" s="1"/>
  <c r="D8630" i="16"/>
  <c r="A8630" i="16" s="1"/>
  <c r="D8631" i="16"/>
  <c r="A8631" i="16" s="1"/>
  <c r="D8632" i="16"/>
  <c r="A8632" i="16" s="1"/>
  <c r="D8633" i="16"/>
  <c r="A8633" i="16" s="1"/>
  <c r="D8634" i="16"/>
  <c r="A8634" i="16" s="1"/>
  <c r="D8635" i="16"/>
  <c r="A8635" i="16" s="1"/>
  <c r="D8636" i="16"/>
  <c r="A8636" i="16" s="1"/>
  <c r="D8637" i="16"/>
  <c r="A8637" i="16" s="1"/>
  <c r="D8638" i="16"/>
  <c r="A8638" i="16" s="1"/>
  <c r="D8639" i="16"/>
  <c r="A8639" i="16" s="1"/>
  <c r="D8640" i="16"/>
  <c r="A8640" i="16" s="1"/>
  <c r="D8641" i="16"/>
  <c r="A8641" i="16" s="1"/>
  <c r="D8642" i="16"/>
  <c r="A8642" i="16" s="1"/>
  <c r="D8643" i="16"/>
  <c r="A8643" i="16" s="1"/>
  <c r="D8644" i="16"/>
  <c r="A8644" i="16" s="1"/>
  <c r="D8645" i="16"/>
  <c r="A8645" i="16" s="1"/>
  <c r="D8646" i="16"/>
  <c r="A8646" i="16" s="1"/>
  <c r="D8647" i="16"/>
  <c r="A8647" i="16" s="1"/>
  <c r="D8648" i="16"/>
  <c r="A8648" i="16" s="1"/>
  <c r="D8649" i="16"/>
  <c r="A8649" i="16" s="1"/>
  <c r="D8650" i="16"/>
  <c r="A8650" i="16" s="1"/>
  <c r="D8651" i="16"/>
  <c r="A8651" i="16" s="1"/>
  <c r="D8652" i="16"/>
  <c r="A8652" i="16" s="1"/>
  <c r="D8653" i="16"/>
  <c r="A8653" i="16" s="1"/>
  <c r="D8654" i="16"/>
  <c r="A8654" i="16" s="1"/>
  <c r="D8655" i="16"/>
  <c r="A8655" i="16" s="1"/>
  <c r="D8656" i="16"/>
  <c r="A8656" i="16" s="1"/>
  <c r="D8657" i="16"/>
  <c r="A8657" i="16" s="1"/>
  <c r="D8658" i="16"/>
  <c r="A8658" i="16" s="1"/>
  <c r="D8659" i="16"/>
  <c r="A8659" i="16" s="1"/>
  <c r="D8660" i="16"/>
  <c r="A8660" i="16" s="1"/>
  <c r="D8661" i="16"/>
  <c r="A8661" i="16" s="1"/>
  <c r="D8662" i="16"/>
  <c r="A8662" i="16" s="1"/>
  <c r="D8663" i="16"/>
  <c r="A8663" i="16" s="1"/>
  <c r="D8664" i="16"/>
  <c r="A8664" i="16" s="1"/>
  <c r="D8665" i="16"/>
  <c r="A8665" i="16" s="1"/>
  <c r="D8666" i="16"/>
  <c r="A8666" i="16" s="1"/>
  <c r="D8667" i="16"/>
  <c r="A8667" i="16" s="1"/>
  <c r="D8668" i="16"/>
  <c r="A8668" i="16" s="1"/>
  <c r="D8669" i="16"/>
  <c r="A8669" i="16" s="1"/>
  <c r="D8670" i="16"/>
  <c r="A8670" i="16" s="1"/>
  <c r="D8671" i="16"/>
  <c r="A8671" i="16" s="1"/>
  <c r="D8672" i="16"/>
  <c r="A8672" i="16" s="1"/>
  <c r="D8673" i="16"/>
  <c r="A8673" i="16" s="1"/>
  <c r="D8674" i="16"/>
  <c r="A8674" i="16" s="1"/>
  <c r="D8675" i="16"/>
  <c r="A8675" i="16" s="1"/>
  <c r="D8676" i="16"/>
  <c r="A8676" i="16" s="1"/>
  <c r="D8677" i="16"/>
  <c r="A8677" i="16" s="1"/>
  <c r="D8678" i="16"/>
  <c r="A8678" i="16" s="1"/>
  <c r="D8679" i="16"/>
  <c r="A8679" i="16" s="1"/>
  <c r="D8680" i="16"/>
  <c r="A8680" i="16" s="1"/>
  <c r="D8681" i="16"/>
  <c r="A8681" i="16" s="1"/>
  <c r="D8682" i="16"/>
  <c r="A8682" i="16" s="1"/>
  <c r="D8683" i="16"/>
  <c r="A8683" i="16" s="1"/>
  <c r="D8684" i="16"/>
  <c r="A8684" i="16" s="1"/>
  <c r="D8685" i="16"/>
  <c r="A8685" i="16" s="1"/>
  <c r="D8686" i="16"/>
  <c r="A8686" i="16" s="1"/>
  <c r="D8687" i="16"/>
  <c r="A8687" i="16" s="1"/>
  <c r="D8688" i="16"/>
  <c r="A8688" i="16" s="1"/>
  <c r="D8689" i="16"/>
  <c r="A8689" i="16" s="1"/>
  <c r="D8690" i="16"/>
  <c r="A8690" i="16" s="1"/>
  <c r="D8691" i="16"/>
  <c r="A8691" i="16" s="1"/>
  <c r="D8692" i="16"/>
  <c r="A8692" i="16" s="1"/>
  <c r="D8693" i="16"/>
  <c r="A8693" i="16" s="1"/>
  <c r="D8694" i="16"/>
  <c r="A8694" i="16" s="1"/>
  <c r="D8695" i="16"/>
  <c r="A8695" i="16" s="1"/>
  <c r="D8696" i="16"/>
  <c r="A8696" i="16" s="1"/>
  <c r="D8697" i="16"/>
  <c r="A8697" i="16" s="1"/>
  <c r="D8698" i="16"/>
  <c r="A8698" i="16" s="1"/>
  <c r="D8699" i="16"/>
  <c r="A8699" i="16" s="1"/>
  <c r="D8700" i="16"/>
  <c r="A8700" i="16" s="1"/>
  <c r="D8701" i="16"/>
  <c r="A8701" i="16" s="1"/>
  <c r="D8702" i="16"/>
  <c r="A8702" i="16" s="1"/>
  <c r="D8703" i="16"/>
  <c r="A8703" i="16" s="1"/>
  <c r="D8704" i="16"/>
  <c r="A8704" i="16" s="1"/>
  <c r="D8705" i="16"/>
  <c r="A8705" i="16" s="1"/>
  <c r="D8706" i="16"/>
  <c r="A8706" i="16" s="1"/>
  <c r="D8707" i="16"/>
  <c r="A8707" i="16" s="1"/>
  <c r="D8708" i="16"/>
  <c r="A8708" i="16" s="1"/>
  <c r="D8709" i="16"/>
  <c r="A8709" i="16" s="1"/>
  <c r="D8710" i="16"/>
  <c r="A8710" i="16" s="1"/>
  <c r="D8711" i="16"/>
  <c r="A8711" i="16" s="1"/>
  <c r="D8712" i="16"/>
  <c r="A8712" i="16" s="1"/>
  <c r="D8713" i="16"/>
  <c r="A8713" i="16" s="1"/>
  <c r="D8714" i="16"/>
  <c r="A8714" i="16" s="1"/>
  <c r="D8715" i="16"/>
  <c r="A8715" i="16" s="1"/>
  <c r="D8716" i="16"/>
  <c r="A8716" i="16" s="1"/>
  <c r="D8717" i="16"/>
  <c r="A8717" i="16" s="1"/>
  <c r="D8718" i="16"/>
  <c r="A8718" i="16" s="1"/>
  <c r="D8719" i="16"/>
  <c r="A8719" i="16" s="1"/>
  <c r="D8720" i="16"/>
  <c r="A8720" i="16" s="1"/>
  <c r="D8721" i="16"/>
  <c r="A8721" i="16" s="1"/>
  <c r="D8722" i="16"/>
  <c r="A8722" i="16" s="1"/>
  <c r="D8723" i="16"/>
  <c r="A8723" i="16" s="1"/>
  <c r="D8724" i="16"/>
  <c r="A8724" i="16" s="1"/>
  <c r="D8725" i="16"/>
  <c r="A8725" i="16" s="1"/>
  <c r="D8726" i="16"/>
  <c r="A8726" i="16" s="1"/>
  <c r="D8727" i="16"/>
  <c r="A8727" i="16" s="1"/>
  <c r="D8728" i="16"/>
  <c r="A8728" i="16" s="1"/>
  <c r="D8729" i="16"/>
  <c r="A8729" i="16" s="1"/>
  <c r="D8730" i="16"/>
  <c r="A8730" i="16" s="1"/>
  <c r="D8731" i="16"/>
  <c r="A8731" i="16" s="1"/>
  <c r="D8732" i="16"/>
  <c r="A8732" i="16" s="1"/>
  <c r="D8733" i="16"/>
  <c r="A8733" i="16" s="1"/>
  <c r="D8734" i="16"/>
  <c r="A8734" i="16" s="1"/>
  <c r="D8735" i="16"/>
  <c r="A8735" i="16" s="1"/>
  <c r="D8736" i="16"/>
  <c r="A8736" i="16" s="1"/>
  <c r="D8737" i="16"/>
  <c r="A8737" i="16" s="1"/>
  <c r="D8738" i="16"/>
  <c r="A8738" i="16" s="1"/>
  <c r="D8739" i="16"/>
  <c r="A8739" i="16" s="1"/>
  <c r="D8740" i="16"/>
  <c r="A8740" i="16" s="1"/>
  <c r="D8741" i="16"/>
  <c r="A8741" i="16" s="1"/>
  <c r="D8742" i="16"/>
  <c r="A8742" i="16" s="1"/>
  <c r="D8743" i="16"/>
  <c r="A8743" i="16" s="1"/>
  <c r="D8744" i="16"/>
  <c r="A8744" i="16" s="1"/>
  <c r="D8745" i="16"/>
  <c r="A8745" i="16" s="1"/>
  <c r="D8746" i="16"/>
  <c r="A8746" i="16" s="1"/>
  <c r="D8747" i="16"/>
  <c r="A8747" i="16" s="1"/>
  <c r="D8748" i="16"/>
  <c r="A8748" i="16" s="1"/>
  <c r="D8749" i="16"/>
  <c r="A8749" i="16" s="1"/>
  <c r="D8750" i="16"/>
  <c r="A8750" i="16" s="1"/>
  <c r="D8751" i="16"/>
  <c r="A8751" i="16" s="1"/>
  <c r="D8752" i="16"/>
  <c r="A8752" i="16" s="1"/>
  <c r="D8753" i="16"/>
  <c r="A8753" i="16" s="1"/>
  <c r="D8754" i="16"/>
  <c r="A8754" i="16" s="1"/>
  <c r="D8755" i="16"/>
  <c r="A8755" i="16" s="1"/>
  <c r="D8756" i="16"/>
  <c r="A8756" i="16" s="1"/>
  <c r="D8757" i="16"/>
  <c r="A8757" i="16" s="1"/>
  <c r="D8758" i="16"/>
  <c r="A8758" i="16" s="1"/>
  <c r="D8759" i="16"/>
  <c r="A8759" i="16" s="1"/>
  <c r="D8760" i="16"/>
  <c r="A8760" i="16" s="1"/>
  <c r="D8761" i="16"/>
  <c r="A8761" i="16" s="1"/>
  <c r="D8762" i="16"/>
  <c r="A8762" i="16" s="1"/>
  <c r="D8763" i="16"/>
  <c r="A8763" i="16" s="1"/>
  <c r="D8764" i="16"/>
  <c r="A8764" i="16" s="1"/>
  <c r="D8765" i="16"/>
  <c r="A8765" i="16" s="1"/>
  <c r="D8766" i="16"/>
  <c r="A8766" i="16" s="1"/>
  <c r="D8767" i="16"/>
  <c r="A8767" i="16" s="1"/>
  <c r="D8768" i="16"/>
  <c r="A8768" i="16" s="1"/>
  <c r="D8769" i="16"/>
  <c r="A8769" i="16" s="1"/>
  <c r="D8770" i="16"/>
  <c r="A8770" i="16" s="1"/>
  <c r="D8771" i="16"/>
  <c r="A8771" i="16" s="1"/>
  <c r="D8772" i="16"/>
  <c r="A8772" i="16" s="1"/>
  <c r="D8773" i="16"/>
  <c r="A8773" i="16" s="1"/>
  <c r="D8774" i="16"/>
  <c r="A8774" i="16" s="1"/>
  <c r="D8775" i="16"/>
  <c r="A8775" i="16" s="1"/>
  <c r="D8776" i="16"/>
  <c r="A8776" i="16" s="1"/>
  <c r="D8777" i="16"/>
  <c r="A8777" i="16" s="1"/>
  <c r="D8778" i="16"/>
  <c r="A8778" i="16" s="1"/>
  <c r="D8779" i="16"/>
  <c r="A8779" i="16" s="1"/>
  <c r="D8780" i="16"/>
  <c r="A8780" i="16" s="1"/>
  <c r="D8781" i="16"/>
  <c r="A8781" i="16" s="1"/>
  <c r="D8782" i="16"/>
  <c r="A8782" i="16" s="1"/>
  <c r="D8783" i="16"/>
  <c r="A8783" i="16" s="1"/>
  <c r="D8784" i="16"/>
  <c r="A8784" i="16" s="1"/>
  <c r="D8785" i="16"/>
  <c r="A8785" i="16" s="1"/>
  <c r="D8786" i="16"/>
  <c r="A8786" i="16" s="1"/>
  <c r="D8787" i="16"/>
  <c r="A8787" i="16" s="1"/>
  <c r="D8788" i="16"/>
  <c r="A8788" i="16" s="1"/>
  <c r="D8789" i="16"/>
  <c r="A8789" i="16" s="1"/>
  <c r="D8790" i="16"/>
  <c r="A8790" i="16" s="1"/>
  <c r="D8791" i="16"/>
  <c r="A8791" i="16" s="1"/>
  <c r="D8792" i="16"/>
  <c r="A8792" i="16" s="1"/>
  <c r="D8793" i="16"/>
  <c r="A8793" i="16" s="1"/>
  <c r="D8794" i="16"/>
  <c r="A8794" i="16" s="1"/>
  <c r="D8795" i="16"/>
  <c r="A8795" i="16" s="1"/>
  <c r="D8796" i="16"/>
  <c r="A8796" i="16" s="1"/>
  <c r="D8797" i="16"/>
  <c r="A8797" i="16" s="1"/>
  <c r="D8798" i="16"/>
  <c r="A8798" i="16" s="1"/>
  <c r="D8799" i="16"/>
  <c r="A8799" i="16" s="1"/>
  <c r="D8800" i="16"/>
  <c r="A8800" i="16" s="1"/>
  <c r="D8801" i="16"/>
  <c r="A8801" i="16" s="1"/>
  <c r="D8802" i="16"/>
  <c r="A8802" i="16" s="1"/>
  <c r="D8803" i="16"/>
  <c r="A8803" i="16" s="1"/>
  <c r="D8804" i="16"/>
  <c r="A8804" i="16" s="1"/>
  <c r="D8805" i="16"/>
  <c r="A8805" i="16" s="1"/>
  <c r="D8806" i="16"/>
  <c r="A8806" i="16" s="1"/>
  <c r="D8807" i="16"/>
  <c r="A8807" i="16" s="1"/>
  <c r="D8808" i="16"/>
  <c r="A8808" i="16" s="1"/>
  <c r="D8809" i="16"/>
  <c r="A8809" i="16" s="1"/>
  <c r="D8810" i="16"/>
  <c r="A8810" i="16" s="1"/>
  <c r="D8811" i="16"/>
  <c r="A8811" i="16" s="1"/>
  <c r="D8812" i="16"/>
  <c r="A8812" i="16" s="1"/>
  <c r="D8813" i="16"/>
  <c r="A8813" i="16" s="1"/>
  <c r="D8814" i="16"/>
  <c r="A8814" i="16" s="1"/>
  <c r="D8815" i="16"/>
  <c r="A8815" i="16" s="1"/>
  <c r="D8816" i="16"/>
  <c r="A8816" i="16" s="1"/>
  <c r="D8817" i="16"/>
  <c r="A8817" i="16" s="1"/>
  <c r="D8818" i="16"/>
  <c r="A8818" i="16" s="1"/>
  <c r="D8819" i="16"/>
  <c r="A8819" i="16" s="1"/>
  <c r="D8820" i="16"/>
  <c r="A8820" i="16" s="1"/>
  <c r="D8821" i="16"/>
  <c r="A8821" i="16" s="1"/>
  <c r="D8822" i="16"/>
  <c r="A8822" i="16" s="1"/>
  <c r="D8823" i="16"/>
  <c r="A8823" i="16" s="1"/>
  <c r="D8824" i="16"/>
  <c r="A8824" i="16" s="1"/>
  <c r="D8825" i="16"/>
  <c r="A8825" i="16" s="1"/>
  <c r="D8826" i="16"/>
  <c r="A8826" i="16" s="1"/>
  <c r="D8827" i="16"/>
  <c r="A8827" i="16" s="1"/>
  <c r="D8828" i="16"/>
  <c r="A8828" i="16" s="1"/>
  <c r="D8829" i="16"/>
  <c r="A8829" i="16" s="1"/>
  <c r="D8830" i="16"/>
  <c r="A8830" i="16" s="1"/>
  <c r="D8831" i="16"/>
  <c r="A8831" i="16" s="1"/>
  <c r="D8832" i="16"/>
  <c r="A8832" i="16" s="1"/>
  <c r="D8833" i="16"/>
  <c r="A8833" i="16" s="1"/>
  <c r="D8834" i="16"/>
  <c r="A8834" i="16" s="1"/>
  <c r="D8835" i="16"/>
  <c r="A8835" i="16" s="1"/>
  <c r="D8836" i="16"/>
  <c r="A8836" i="16" s="1"/>
  <c r="D8837" i="16"/>
  <c r="A8837" i="16" s="1"/>
  <c r="D8838" i="16"/>
  <c r="A8838" i="16" s="1"/>
  <c r="D8839" i="16"/>
  <c r="A8839" i="16" s="1"/>
  <c r="D8840" i="16"/>
  <c r="A8840" i="16" s="1"/>
  <c r="D8841" i="16"/>
  <c r="A8841" i="16" s="1"/>
  <c r="D8842" i="16"/>
  <c r="A8842" i="16" s="1"/>
  <c r="D8843" i="16"/>
  <c r="A8843" i="16" s="1"/>
  <c r="D8844" i="16"/>
  <c r="A8844" i="16" s="1"/>
  <c r="D8845" i="16"/>
  <c r="A8845" i="16" s="1"/>
  <c r="D8846" i="16"/>
  <c r="A8846" i="16" s="1"/>
  <c r="D8847" i="16"/>
  <c r="A8847" i="16" s="1"/>
  <c r="D8848" i="16"/>
  <c r="A8848" i="16" s="1"/>
  <c r="D8849" i="16"/>
  <c r="A8849" i="16" s="1"/>
  <c r="D8850" i="16"/>
  <c r="A8850" i="16" s="1"/>
  <c r="D8851" i="16"/>
  <c r="A8851" i="16" s="1"/>
  <c r="D8852" i="16"/>
  <c r="A8852" i="16" s="1"/>
  <c r="D8853" i="16"/>
  <c r="A8853" i="16" s="1"/>
  <c r="D8854" i="16"/>
  <c r="A8854" i="16" s="1"/>
  <c r="D8855" i="16"/>
  <c r="A8855" i="16" s="1"/>
  <c r="D8856" i="16"/>
  <c r="A8856" i="16" s="1"/>
  <c r="D8857" i="16"/>
  <c r="A8857" i="16" s="1"/>
  <c r="D8858" i="16"/>
  <c r="A8858" i="16" s="1"/>
  <c r="D8859" i="16"/>
  <c r="A8859" i="16" s="1"/>
  <c r="D8860" i="16"/>
  <c r="A8860" i="16" s="1"/>
  <c r="D8861" i="16"/>
  <c r="A8861" i="16" s="1"/>
  <c r="D8862" i="16"/>
  <c r="A8862" i="16" s="1"/>
  <c r="D8863" i="16"/>
  <c r="A8863" i="16" s="1"/>
  <c r="D8864" i="16"/>
  <c r="A8864" i="16" s="1"/>
  <c r="D8865" i="16"/>
  <c r="A8865" i="16" s="1"/>
  <c r="D8866" i="16"/>
  <c r="A8866" i="16" s="1"/>
  <c r="D8867" i="16"/>
  <c r="A8867" i="16" s="1"/>
  <c r="D8868" i="16"/>
  <c r="A8868" i="16" s="1"/>
  <c r="D8869" i="16"/>
  <c r="A8869" i="16" s="1"/>
  <c r="D8870" i="16"/>
  <c r="A8870" i="16" s="1"/>
  <c r="D8871" i="16"/>
  <c r="A8871" i="16" s="1"/>
  <c r="D8872" i="16"/>
  <c r="A8872" i="16" s="1"/>
  <c r="D8873" i="16"/>
  <c r="A8873" i="16" s="1"/>
  <c r="D8874" i="16"/>
  <c r="A8874" i="16" s="1"/>
  <c r="D8875" i="16"/>
  <c r="A8875" i="16" s="1"/>
  <c r="D8876" i="16"/>
  <c r="A8876" i="16" s="1"/>
  <c r="D8877" i="16"/>
  <c r="A8877" i="16" s="1"/>
  <c r="D8878" i="16"/>
  <c r="A8878" i="16" s="1"/>
  <c r="D8879" i="16"/>
  <c r="A8879" i="16" s="1"/>
  <c r="D8880" i="16"/>
  <c r="A8880" i="16" s="1"/>
  <c r="D8881" i="16"/>
  <c r="A8881" i="16" s="1"/>
  <c r="D8882" i="16"/>
  <c r="A8882" i="16" s="1"/>
  <c r="D8883" i="16"/>
  <c r="A8883" i="16" s="1"/>
  <c r="D8884" i="16"/>
  <c r="A8884" i="16" s="1"/>
  <c r="D8885" i="16"/>
  <c r="A8885" i="16" s="1"/>
  <c r="D8886" i="16"/>
  <c r="A8886" i="16" s="1"/>
  <c r="D8887" i="16"/>
  <c r="A8887" i="16" s="1"/>
  <c r="D8888" i="16"/>
  <c r="A8888" i="16" s="1"/>
  <c r="D8889" i="16"/>
  <c r="A8889" i="16" s="1"/>
  <c r="D8890" i="16"/>
  <c r="A8890" i="16" s="1"/>
  <c r="D8891" i="16"/>
  <c r="A8891" i="16" s="1"/>
  <c r="D8892" i="16"/>
  <c r="A8892" i="16" s="1"/>
  <c r="D8893" i="16"/>
  <c r="A8893" i="16" s="1"/>
  <c r="D8894" i="16"/>
  <c r="A8894" i="16" s="1"/>
  <c r="D8895" i="16"/>
  <c r="A8895" i="16" s="1"/>
  <c r="D8896" i="16"/>
  <c r="A8896" i="16" s="1"/>
  <c r="D8897" i="16"/>
  <c r="A8897" i="16" s="1"/>
  <c r="D8898" i="16"/>
  <c r="A8898" i="16" s="1"/>
  <c r="D8899" i="16"/>
  <c r="A8899" i="16" s="1"/>
  <c r="D8900" i="16"/>
  <c r="A8900" i="16" s="1"/>
  <c r="D8901" i="16"/>
  <c r="A8901" i="16" s="1"/>
  <c r="D8902" i="16"/>
  <c r="A8902" i="16" s="1"/>
  <c r="D8903" i="16"/>
  <c r="A8903" i="16" s="1"/>
  <c r="D8904" i="16"/>
  <c r="A8904" i="16" s="1"/>
  <c r="D8905" i="16"/>
  <c r="A8905" i="16" s="1"/>
  <c r="D8906" i="16"/>
  <c r="A8906" i="16" s="1"/>
  <c r="D8907" i="16"/>
  <c r="A8907" i="16" s="1"/>
  <c r="D8908" i="16"/>
  <c r="A8908" i="16" s="1"/>
  <c r="D8909" i="16"/>
  <c r="A8909" i="16" s="1"/>
  <c r="D8910" i="16"/>
  <c r="A8910" i="16" s="1"/>
  <c r="D8911" i="16"/>
  <c r="A8911" i="16" s="1"/>
  <c r="D8912" i="16"/>
  <c r="A8912" i="16" s="1"/>
  <c r="D8913" i="16"/>
  <c r="A8913" i="16" s="1"/>
  <c r="D8914" i="16"/>
  <c r="A8914" i="16" s="1"/>
  <c r="D8915" i="16"/>
  <c r="A8915" i="16" s="1"/>
  <c r="D8916" i="16"/>
  <c r="A8916" i="16" s="1"/>
  <c r="D8917" i="16"/>
  <c r="A8917" i="16" s="1"/>
  <c r="D8918" i="16"/>
  <c r="A8918" i="16" s="1"/>
  <c r="D8919" i="16"/>
  <c r="A8919" i="16" s="1"/>
  <c r="D8920" i="16"/>
  <c r="A8920" i="16" s="1"/>
  <c r="D8921" i="16"/>
  <c r="A8921" i="16" s="1"/>
  <c r="D8922" i="16"/>
  <c r="A8922" i="16" s="1"/>
  <c r="D8923" i="16"/>
  <c r="A8923" i="16" s="1"/>
  <c r="D8924" i="16"/>
  <c r="A8924" i="16" s="1"/>
  <c r="D8925" i="16"/>
  <c r="A8925" i="16" s="1"/>
  <c r="D8926" i="16"/>
  <c r="A8926" i="16" s="1"/>
  <c r="D8927" i="16"/>
  <c r="A8927" i="16" s="1"/>
  <c r="D8928" i="16"/>
  <c r="A8928" i="16" s="1"/>
  <c r="D8929" i="16"/>
  <c r="A8929" i="16" s="1"/>
  <c r="D8930" i="16"/>
  <c r="A8930" i="16" s="1"/>
  <c r="D8931" i="16"/>
  <c r="A8931" i="16" s="1"/>
  <c r="D8932" i="16"/>
  <c r="A8932" i="16" s="1"/>
  <c r="D8933" i="16"/>
  <c r="A8933" i="16" s="1"/>
  <c r="D8934" i="16"/>
  <c r="A8934" i="16" s="1"/>
  <c r="D8935" i="16"/>
  <c r="A8935" i="16" s="1"/>
  <c r="D8936" i="16"/>
  <c r="A8936" i="16" s="1"/>
  <c r="D8937" i="16"/>
  <c r="A8937" i="16" s="1"/>
  <c r="D8938" i="16"/>
  <c r="A8938" i="16" s="1"/>
  <c r="D8939" i="16"/>
  <c r="A8939" i="16" s="1"/>
  <c r="D8940" i="16"/>
  <c r="A8940" i="16" s="1"/>
  <c r="D8941" i="16"/>
  <c r="A8941" i="16" s="1"/>
  <c r="D8942" i="16"/>
  <c r="A8942" i="16" s="1"/>
  <c r="D8943" i="16"/>
  <c r="A8943" i="16" s="1"/>
  <c r="D8944" i="16"/>
  <c r="A8944" i="16" s="1"/>
  <c r="D8945" i="16"/>
  <c r="A8945" i="16" s="1"/>
  <c r="D8946" i="16"/>
  <c r="A8946" i="16" s="1"/>
  <c r="D8947" i="16"/>
  <c r="A8947" i="16" s="1"/>
  <c r="D8948" i="16"/>
  <c r="A8948" i="16" s="1"/>
  <c r="D8949" i="16"/>
  <c r="A8949" i="16" s="1"/>
  <c r="D8950" i="16"/>
  <c r="A8950" i="16" s="1"/>
  <c r="D8951" i="16"/>
  <c r="A8951" i="16" s="1"/>
  <c r="D8952" i="16"/>
  <c r="A8952" i="16" s="1"/>
  <c r="D8953" i="16"/>
  <c r="A8953" i="16" s="1"/>
  <c r="D8954" i="16"/>
  <c r="A8954" i="16" s="1"/>
  <c r="D8955" i="16"/>
  <c r="A8955" i="16" s="1"/>
  <c r="D8956" i="16"/>
  <c r="A8956" i="16" s="1"/>
  <c r="D8957" i="16"/>
  <c r="A8957" i="16" s="1"/>
  <c r="D8958" i="16"/>
  <c r="A8958" i="16" s="1"/>
  <c r="D8959" i="16"/>
  <c r="A8959" i="16" s="1"/>
  <c r="D8960" i="16"/>
  <c r="A8960" i="16" s="1"/>
  <c r="D8961" i="16"/>
  <c r="A8961" i="16" s="1"/>
  <c r="D8962" i="16"/>
  <c r="A8962" i="16" s="1"/>
  <c r="D8963" i="16"/>
  <c r="A8963" i="16" s="1"/>
  <c r="D8964" i="16"/>
  <c r="A8964" i="16" s="1"/>
  <c r="D8965" i="16"/>
  <c r="A8965" i="16" s="1"/>
  <c r="D8966" i="16"/>
  <c r="A8966" i="16" s="1"/>
  <c r="D8967" i="16"/>
  <c r="A8967" i="16" s="1"/>
  <c r="D8968" i="16"/>
  <c r="A8968" i="16" s="1"/>
  <c r="D8969" i="16"/>
  <c r="A8969" i="16" s="1"/>
  <c r="D8970" i="16"/>
  <c r="A8970" i="16" s="1"/>
  <c r="D8971" i="16"/>
  <c r="A8971" i="16" s="1"/>
  <c r="D8972" i="16"/>
  <c r="A8972" i="16" s="1"/>
  <c r="D8973" i="16"/>
  <c r="A8973" i="16" s="1"/>
  <c r="D8974" i="16"/>
  <c r="A8974" i="16" s="1"/>
  <c r="D8975" i="16"/>
  <c r="A8975" i="16" s="1"/>
  <c r="D8976" i="16"/>
  <c r="A8976" i="16" s="1"/>
  <c r="D8977" i="16"/>
  <c r="A8977" i="16" s="1"/>
  <c r="D8978" i="16"/>
  <c r="A8978" i="16" s="1"/>
  <c r="D8979" i="16"/>
  <c r="A8979" i="16" s="1"/>
  <c r="D8980" i="16"/>
  <c r="A8980" i="16" s="1"/>
  <c r="D8981" i="16"/>
  <c r="A8981" i="16" s="1"/>
  <c r="D8982" i="16"/>
  <c r="A8982" i="16" s="1"/>
  <c r="D8983" i="16"/>
  <c r="A8983" i="16" s="1"/>
  <c r="D8984" i="16"/>
  <c r="A8984" i="16" s="1"/>
  <c r="D8985" i="16"/>
  <c r="A8985" i="16" s="1"/>
  <c r="D8986" i="16"/>
  <c r="A8986" i="16" s="1"/>
  <c r="D8987" i="16"/>
  <c r="A8987" i="16" s="1"/>
  <c r="D8988" i="16"/>
  <c r="A8988" i="16" s="1"/>
  <c r="D8989" i="16"/>
  <c r="A8989" i="16" s="1"/>
  <c r="D8990" i="16"/>
  <c r="A8990" i="16" s="1"/>
  <c r="D8991" i="16"/>
  <c r="A8991" i="16" s="1"/>
  <c r="D8992" i="16"/>
  <c r="A8992" i="16" s="1"/>
  <c r="D8993" i="16"/>
  <c r="A8993" i="16" s="1"/>
  <c r="D8994" i="16"/>
  <c r="A8994" i="16" s="1"/>
  <c r="D8995" i="16"/>
  <c r="A8995" i="16" s="1"/>
  <c r="D8996" i="16"/>
  <c r="A8996" i="16" s="1"/>
  <c r="D8997" i="16"/>
  <c r="A8997" i="16" s="1"/>
  <c r="D8998" i="16"/>
  <c r="A8998" i="16" s="1"/>
  <c r="D8999" i="16"/>
  <c r="A8999" i="16" s="1"/>
  <c r="D9000" i="16"/>
  <c r="A9000" i="16" s="1"/>
  <c r="D9001" i="16"/>
  <c r="A9001" i="16" s="1"/>
  <c r="D9002" i="16"/>
  <c r="A9002" i="16" s="1"/>
  <c r="D9003" i="16"/>
  <c r="A9003" i="16" s="1"/>
  <c r="D9004" i="16"/>
  <c r="A9004" i="16" s="1"/>
  <c r="D9005" i="16"/>
  <c r="A9005" i="16" s="1"/>
  <c r="D9006" i="16"/>
  <c r="A9006" i="16" s="1"/>
  <c r="D9007" i="16"/>
  <c r="A9007" i="16" s="1"/>
  <c r="D9008" i="16"/>
  <c r="A9008" i="16" s="1"/>
  <c r="D9009" i="16"/>
  <c r="A9009" i="16" s="1"/>
  <c r="D9010" i="16"/>
  <c r="A9010" i="16" s="1"/>
  <c r="D9011" i="16"/>
  <c r="A9011" i="16" s="1"/>
  <c r="D9012" i="16"/>
  <c r="A9012" i="16" s="1"/>
  <c r="D9013" i="16"/>
  <c r="A9013" i="16" s="1"/>
  <c r="D9014" i="16"/>
  <c r="A9014" i="16" s="1"/>
  <c r="D9015" i="16"/>
  <c r="A9015" i="16" s="1"/>
  <c r="D9016" i="16"/>
  <c r="A9016" i="16" s="1"/>
  <c r="D9017" i="16"/>
  <c r="A9017" i="16" s="1"/>
  <c r="D9018" i="16"/>
  <c r="A9018" i="16" s="1"/>
  <c r="D9019" i="16"/>
  <c r="A9019" i="16" s="1"/>
  <c r="D9020" i="16"/>
  <c r="A9020" i="16" s="1"/>
  <c r="D9021" i="16"/>
  <c r="A9021" i="16" s="1"/>
  <c r="D9022" i="16"/>
  <c r="A9022" i="16" s="1"/>
  <c r="D9023" i="16"/>
  <c r="A9023" i="16" s="1"/>
  <c r="D9024" i="16"/>
  <c r="A9024" i="16" s="1"/>
  <c r="D9025" i="16"/>
  <c r="A9025" i="16" s="1"/>
  <c r="D9026" i="16"/>
  <c r="A9026" i="16" s="1"/>
  <c r="D9027" i="16"/>
  <c r="A9027" i="16" s="1"/>
  <c r="D9028" i="16"/>
  <c r="A9028" i="16" s="1"/>
  <c r="D9029" i="16"/>
  <c r="A9029" i="16" s="1"/>
  <c r="D9030" i="16"/>
  <c r="A9030" i="16" s="1"/>
  <c r="D9031" i="16"/>
  <c r="A9031" i="16" s="1"/>
  <c r="D9032" i="16"/>
  <c r="A9032" i="16" s="1"/>
  <c r="D9033" i="16"/>
  <c r="A9033" i="16" s="1"/>
  <c r="D9034" i="16"/>
  <c r="A9034" i="16" s="1"/>
  <c r="D9035" i="16"/>
  <c r="A9035" i="16" s="1"/>
  <c r="D9036" i="16"/>
  <c r="A9036" i="16" s="1"/>
  <c r="D9037" i="16"/>
  <c r="A9037" i="16" s="1"/>
  <c r="D9038" i="16"/>
  <c r="A9038" i="16" s="1"/>
  <c r="D9039" i="16"/>
  <c r="A9039" i="16" s="1"/>
  <c r="D9040" i="16"/>
  <c r="A9040" i="16" s="1"/>
  <c r="D9041" i="16"/>
  <c r="A9041" i="16" s="1"/>
  <c r="D9042" i="16"/>
  <c r="A9042" i="16" s="1"/>
  <c r="D9043" i="16"/>
  <c r="A9043" i="16" s="1"/>
  <c r="D9044" i="16"/>
  <c r="A9044" i="16" s="1"/>
  <c r="D9045" i="16"/>
  <c r="A9045" i="16" s="1"/>
  <c r="D9046" i="16"/>
  <c r="A9046" i="16" s="1"/>
  <c r="D9047" i="16"/>
  <c r="A9047" i="16" s="1"/>
  <c r="D9048" i="16"/>
  <c r="A9048" i="16" s="1"/>
  <c r="D9049" i="16"/>
  <c r="A9049" i="16" s="1"/>
  <c r="D9050" i="16"/>
  <c r="A9050" i="16" s="1"/>
  <c r="D9051" i="16"/>
  <c r="A9051" i="16" s="1"/>
  <c r="D9052" i="16"/>
  <c r="A9052" i="16" s="1"/>
  <c r="D9053" i="16"/>
  <c r="A9053" i="16" s="1"/>
  <c r="D9054" i="16"/>
  <c r="A9054" i="16" s="1"/>
  <c r="D9055" i="16"/>
  <c r="A9055" i="16" s="1"/>
  <c r="D9056" i="16"/>
  <c r="A9056" i="16" s="1"/>
  <c r="D9057" i="16"/>
  <c r="A9057" i="16" s="1"/>
  <c r="D9058" i="16"/>
  <c r="A9058" i="16" s="1"/>
  <c r="D9059" i="16"/>
  <c r="A9059" i="16" s="1"/>
  <c r="D9060" i="16"/>
  <c r="A9060" i="16" s="1"/>
  <c r="D9061" i="16"/>
  <c r="A9061" i="16" s="1"/>
  <c r="D9062" i="16"/>
  <c r="A9062" i="16" s="1"/>
  <c r="D9063" i="16"/>
  <c r="A9063" i="16" s="1"/>
  <c r="D9064" i="16"/>
  <c r="A9064" i="16" s="1"/>
  <c r="D9065" i="16"/>
  <c r="A9065" i="16" s="1"/>
  <c r="D9066" i="16"/>
  <c r="A9066" i="16" s="1"/>
  <c r="D9067" i="16"/>
  <c r="A9067" i="16" s="1"/>
  <c r="D9068" i="16"/>
  <c r="A9068" i="16" s="1"/>
  <c r="D9069" i="16"/>
  <c r="A9069" i="16" s="1"/>
  <c r="D9070" i="16"/>
  <c r="A9070" i="16" s="1"/>
  <c r="D9071" i="16"/>
  <c r="A9071" i="16" s="1"/>
  <c r="D9072" i="16"/>
  <c r="A9072" i="16" s="1"/>
  <c r="D9073" i="16"/>
  <c r="A9073" i="16" s="1"/>
  <c r="D9074" i="16"/>
  <c r="A9074" i="16" s="1"/>
  <c r="D9075" i="16"/>
  <c r="A9075" i="16" s="1"/>
  <c r="D9076" i="16"/>
  <c r="A9076" i="16" s="1"/>
  <c r="D9077" i="16"/>
  <c r="A9077" i="16" s="1"/>
  <c r="D9078" i="16"/>
  <c r="A9078" i="16" s="1"/>
  <c r="D9079" i="16"/>
  <c r="A9079" i="16" s="1"/>
  <c r="D9080" i="16"/>
  <c r="A9080" i="16" s="1"/>
  <c r="D9081" i="16"/>
  <c r="A9081" i="16" s="1"/>
  <c r="D9082" i="16"/>
  <c r="A9082" i="16" s="1"/>
  <c r="D9083" i="16"/>
  <c r="A9083" i="16" s="1"/>
  <c r="D9084" i="16"/>
  <c r="A9084" i="16" s="1"/>
  <c r="D9085" i="16"/>
  <c r="A9085" i="16" s="1"/>
  <c r="D9086" i="16"/>
  <c r="A9086" i="16" s="1"/>
  <c r="D9087" i="16"/>
  <c r="A9087" i="16" s="1"/>
  <c r="D9088" i="16"/>
  <c r="A9088" i="16" s="1"/>
  <c r="D9089" i="16"/>
  <c r="A9089" i="16" s="1"/>
  <c r="D9090" i="16"/>
  <c r="A9090" i="16" s="1"/>
  <c r="D9091" i="16"/>
  <c r="A9091" i="16" s="1"/>
  <c r="D9092" i="16"/>
  <c r="A9092" i="16" s="1"/>
  <c r="D9093" i="16"/>
  <c r="A9093" i="16" s="1"/>
  <c r="D9094" i="16"/>
  <c r="A9094" i="16" s="1"/>
  <c r="D9095" i="16"/>
  <c r="A9095" i="16" s="1"/>
  <c r="D9096" i="16"/>
  <c r="A9096" i="16" s="1"/>
  <c r="D9097" i="16"/>
  <c r="A9097" i="16" s="1"/>
  <c r="D9098" i="16"/>
  <c r="A9098" i="16" s="1"/>
  <c r="D9099" i="16"/>
  <c r="A9099" i="16" s="1"/>
  <c r="D9100" i="16"/>
  <c r="A9100" i="16" s="1"/>
  <c r="D9101" i="16"/>
  <c r="A9101" i="16" s="1"/>
  <c r="D9102" i="16"/>
  <c r="A9102" i="16" s="1"/>
  <c r="D9103" i="16"/>
  <c r="A9103" i="16" s="1"/>
  <c r="D9104" i="16"/>
  <c r="A9104" i="16" s="1"/>
  <c r="D9105" i="16"/>
  <c r="A9105" i="16" s="1"/>
  <c r="D9106" i="16"/>
  <c r="A9106" i="16" s="1"/>
  <c r="D9107" i="16"/>
  <c r="A9107" i="16" s="1"/>
  <c r="D9108" i="16"/>
  <c r="A9108" i="16" s="1"/>
  <c r="D9109" i="16"/>
  <c r="A9109" i="16" s="1"/>
  <c r="D9110" i="16"/>
  <c r="A9110" i="16" s="1"/>
  <c r="D9111" i="16"/>
  <c r="A9111" i="16" s="1"/>
  <c r="D9112" i="16"/>
  <c r="A9112" i="16" s="1"/>
  <c r="D9113" i="16"/>
  <c r="A9113" i="16" s="1"/>
  <c r="D9114" i="16"/>
  <c r="A9114" i="16" s="1"/>
  <c r="D9115" i="16"/>
  <c r="A9115" i="16" s="1"/>
  <c r="D9116" i="16"/>
  <c r="A9116" i="16" s="1"/>
  <c r="D9117" i="16"/>
  <c r="A9117" i="16" s="1"/>
  <c r="D9118" i="16"/>
  <c r="A9118" i="16" s="1"/>
  <c r="D9119" i="16"/>
  <c r="A9119" i="16" s="1"/>
  <c r="D9120" i="16"/>
  <c r="A9120" i="16" s="1"/>
  <c r="D9121" i="16"/>
  <c r="A9121" i="16" s="1"/>
  <c r="D9122" i="16"/>
  <c r="A9122" i="16" s="1"/>
  <c r="D9123" i="16"/>
  <c r="A9123" i="16" s="1"/>
  <c r="D9124" i="16"/>
  <c r="A9124" i="16" s="1"/>
  <c r="D9125" i="16"/>
  <c r="A9125" i="16" s="1"/>
  <c r="D9126" i="16"/>
  <c r="A9126" i="16" s="1"/>
  <c r="D9127" i="16"/>
  <c r="A9127" i="16" s="1"/>
  <c r="D9128" i="16"/>
  <c r="A9128" i="16" s="1"/>
  <c r="D9129" i="16"/>
  <c r="A9129" i="16" s="1"/>
  <c r="D9130" i="16"/>
  <c r="A9130" i="16" s="1"/>
  <c r="D9131" i="16"/>
  <c r="A9131" i="16" s="1"/>
  <c r="D9132" i="16"/>
  <c r="A9132" i="16" s="1"/>
  <c r="D9133" i="16"/>
  <c r="A9133" i="16" s="1"/>
  <c r="D9134" i="16"/>
  <c r="A9134" i="16" s="1"/>
  <c r="D9135" i="16"/>
  <c r="A9135" i="16" s="1"/>
  <c r="D9136" i="16"/>
  <c r="A9136" i="16" s="1"/>
  <c r="D9137" i="16"/>
  <c r="A9137" i="16" s="1"/>
  <c r="D9138" i="16"/>
  <c r="A9138" i="16" s="1"/>
  <c r="D9139" i="16"/>
  <c r="A9139" i="16" s="1"/>
  <c r="D9140" i="16"/>
  <c r="A9140" i="16" s="1"/>
  <c r="D9141" i="16"/>
  <c r="A9141" i="16" s="1"/>
  <c r="D9142" i="16"/>
  <c r="A9142" i="16" s="1"/>
  <c r="D9143" i="16"/>
  <c r="A9143" i="16" s="1"/>
  <c r="D9144" i="16"/>
  <c r="A9144" i="16" s="1"/>
  <c r="D9145" i="16"/>
  <c r="A9145" i="16" s="1"/>
  <c r="D9146" i="16"/>
  <c r="A9146" i="16" s="1"/>
  <c r="D9147" i="16"/>
  <c r="A9147" i="16" s="1"/>
  <c r="D9148" i="16"/>
  <c r="A9148" i="16" s="1"/>
  <c r="D9149" i="16"/>
  <c r="A9149" i="16" s="1"/>
  <c r="D9150" i="16"/>
  <c r="A9150" i="16" s="1"/>
  <c r="D9151" i="16"/>
  <c r="A9151" i="16" s="1"/>
  <c r="D9152" i="16"/>
  <c r="A9152" i="16" s="1"/>
  <c r="D9153" i="16"/>
  <c r="A9153" i="16" s="1"/>
  <c r="D9154" i="16"/>
  <c r="A9154" i="16" s="1"/>
  <c r="D9155" i="16"/>
  <c r="A9155" i="16" s="1"/>
  <c r="D9156" i="16"/>
  <c r="A9156" i="16" s="1"/>
  <c r="D9157" i="16"/>
  <c r="A9157" i="16" s="1"/>
  <c r="D9158" i="16"/>
  <c r="A9158" i="16" s="1"/>
  <c r="D9159" i="16"/>
  <c r="A9159" i="16" s="1"/>
  <c r="D9160" i="16"/>
  <c r="A9160" i="16" s="1"/>
  <c r="D9161" i="16"/>
  <c r="A9161" i="16" s="1"/>
  <c r="D9162" i="16"/>
  <c r="A9162" i="16" s="1"/>
  <c r="D9163" i="16"/>
  <c r="A9163" i="16" s="1"/>
  <c r="D9164" i="16"/>
  <c r="A9164" i="16" s="1"/>
  <c r="D9165" i="16"/>
  <c r="A9165" i="16" s="1"/>
  <c r="D9166" i="16"/>
  <c r="A9166" i="16" s="1"/>
  <c r="D9167" i="16"/>
  <c r="A9167" i="16" s="1"/>
  <c r="D9168" i="16"/>
  <c r="A9168" i="16" s="1"/>
  <c r="D9169" i="16"/>
  <c r="A9169" i="16" s="1"/>
  <c r="D9170" i="16"/>
  <c r="A9170" i="16" s="1"/>
  <c r="D9171" i="16"/>
  <c r="A9171" i="16" s="1"/>
  <c r="D9172" i="16"/>
  <c r="A9172" i="16" s="1"/>
  <c r="D9173" i="16"/>
  <c r="A9173" i="16" s="1"/>
  <c r="D9174" i="16"/>
  <c r="A9174" i="16" s="1"/>
  <c r="D9175" i="16"/>
  <c r="A9175" i="16" s="1"/>
  <c r="D9176" i="16"/>
  <c r="A9176" i="16" s="1"/>
  <c r="D9177" i="16"/>
  <c r="A9177" i="16" s="1"/>
  <c r="D9178" i="16"/>
  <c r="A9178" i="16" s="1"/>
  <c r="D9179" i="16"/>
  <c r="A9179" i="16" s="1"/>
  <c r="D9180" i="16"/>
  <c r="A9180" i="16" s="1"/>
  <c r="D9181" i="16"/>
  <c r="A9181" i="16" s="1"/>
  <c r="D9182" i="16"/>
  <c r="A9182" i="16" s="1"/>
  <c r="D9183" i="16"/>
  <c r="A9183" i="16" s="1"/>
  <c r="D9184" i="16"/>
  <c r="A9184" i="16" s="1"/>
  <c r="D9185" i="16"/>
  <c r="A9185" i="16" s="1"/>
  <c r="D9186" i="16"/>
  <c r="A9186" i="16" s="1"/>
  <c r="D9187" i="16"/>
  <c r="A9187" i="16" s="1"/>
  <c r="D9188" i="16"/>
  <c r="A9188" i="16" s="1"/>
  <c r="D9189" i="16"/>
  <c r="A9189" i="16" s="1"/>
  <c r="D9190" i="16"/>
  <c r="A9190" i="16" s="1"/>
  <c r="D9191" i="16"/>
  <c r="A9191" i="16" s="1"/>
  <c r="D9192" i="16"/>
  <c r="A9192" i="16" s="1"/>
  <c r="D9193" i="16"/>
  <c r="A9193" i="16" s="1"/>
  <c r="D9194" i="16"/>
  <c r="A9194" i="16" s="1"/>
  <c r="D9195" i="16"/>
  <c r="A9195" i="16" s="1"/>
  <c r="D9196" i="16"/>
  <c r="A9196" i="16" s="1"/>
  <c r="D9197" i="16"/>
  <c r="A9197" i="16" s="1"/>
  <c r="D9198" i="16"/>
  <c r="A9198" i="16" s="1"/>
  <c r="D9199" i="16"/>
  <c r="A9199" i="16" s="1"/>
  <c r="D9200" i="16"/>
  <c r="A9200" i="16" s="1"/>
  <c r="D9201" i="16"/>
  <c r="A9201" i="16" s="1"/>
  <c r="D9202" i="16"/>
  <c r="A9202" i="16" s="1"/>
  <c r="D9203" i="16"/>
  <c r="A9203" i="16" s="1"/>
  <c r="D9204" i="16"/>
  <c r="A9204" i="16" s="1"/>
  <c r="D9205" i="16"/>
  <c r="A9205" i="16" s="1"/>
  <c r="D9206" i="16"/>
  <c r="A9206" i="16" s="1"/>
  <c r="D9207" i="16"/>
  <c r="A9207" i="16" s="1"/>
  <c r="D9208" i="16"/>
  <c r="A9208" i="16" s="1"/>
  <c r="D9209" i="16"/>
  <c r="A9209" i="16" s="1"/>
  <c r="D9210" i="16"/>
  <c r="A9210" i="16" s="1"/>
  <c r="D9211" i="16"/>
  <c r="A9211" i="16" s="1"/>
  <c r="D9212" i="16"/>
  <c r="A9212" i="16" s="1"/>
  <c r="D9213" i="16"/>
  <c r="A9213" i="16" s="1"/>
  <c r="D9214" i="16"/>
  <c r="A9214" i="16" s="1"/>
  <c r="D9215" i="16"/>
  <c r="A9215" i="16" s="1"/>
  <c r="D9216" i="16"/>
  <c r="A9216" i="16" s="1"/>
  <c r="D9217" i="16"/>
  <c r="A9217" i="16" s="1"/>
  <c r="D9218" i="16"/>
  <c r="A9218" i="16" s="1"/>
  <c r="D9219" i="16"/>
  <c r="A9219" i="16" s="1"/>
  <c r="D9220" i="16"/>
  <c r="A9220" i="16" s="1"/>
  <c r="D9221" i="16"/>
  <c r="A9221" i="16" s="1"/>
  <c r="D9222" i="16"/>
  <c r="A9222" i="16" s="1"/>
  <c r="D9223" i="16"/>
  <c r="A9223" i="16" s="1"/>
  <c r="D9224" i="16"/>
  <c r="A9224" i="16" s="1"/>
  <c r="D9225" i="16"/>
  <c r="A9225" i="16" s="1"/>
  <c r="D9226" i="16"/>
  <c r="A9226" i="16" s="1"/>
  <c r="D9227" i="16"/>
  <c r="A9227" i="16" s="1"/>
  <c r="D9228" i="16"/>
  <c r="A9228" i="16" s="1"/>
  <c r="D9229" i="16"/>
  <c r="A9229" i="16" s="1"/>
  <c r="D9230" i="16"/>
  <c r="A9230" i="16" s="1"/>
  <c r="D9231" i="16"/>
  <c r="A9231" i="16" s="1"/>
  <c r="D9232" i="16"/>
  <c r="A9232" i="16" s="1"/>
  <c r="D9233" i="16"/>
  <c r="A9233" i="16" s="1"/>
  <c r="D9234" i="16"/>
  <c r="A9234" i="16" s="1"/>
  <c r="D9235" i="16"/>
  <c r="A9235" i="16" s="1"/>
  <c r="D9236" i="16"/>
  <c r="A9236" i="16" s="1"/>
  <c r="D9237" i="16"/>
  <c r="A9237" i="16" s="1"/>
  <c r="D9238" i="16"/>
  <c r="A9238" i="16" s="1"/>
  <c r="D9239" i="16"/>
  <c r="A9239" i="16" s="1"/>
  <c r="D9240" i="16"/>
  <c r="A9240" i="16" s="1"/>
  <c r="D9241" i="16"/>
  <c r="A9241" i="16" s="1"/>
  <c r="D9242" i="16"/>
  <c r="A9242" i="16" s="1"/>
  <c r="D9243" i="16"/>
  <c r="A9243" i="16" s="1"/>
  <c r="D9244" i="16"/>
  <c r="A9244" i="16" s="1"/>
  <c r="D9245" i="16"/>
  <c r="A9245" i="16" s="1"/>
  <c r="D9246" i="16"/>
  <c r="A9246" i="16" s="1"/>
  <c r="D9247" i="16"/>
  <c r="A9247" i="16" s="1"/>
  <c r="D9248" i="16"/>
  <c r="A9248" i="16" s="1"/>
  <c r="D9249" i="16"/>
  <c r="A9249" i="16" s="1"/>
  <c r="D9250" i="16"/>
  <c r="A9250" i="16" s="1"/>
  <c r="D9251" i="16"/>
  <c r="A9251" i="16" s="1"/>
  <c r="D9252" i="16"/>
  <c r="A9252" i="16" s="1"/>
  <c r="D9253" i="16"/>
  <c r="A9253" i="16" s="1"/>
  <c r="D9254" i="16"/>
  <c r="A9254" i="16" s="1"/>
  <c r="D9255" i="16"/>
  <c r="A9255" i="16" s="1"/>
  <c r="D9256" i="16"/>
  <c r="A9256" i="16" s="1"/>
  <c r="D9257" i="16"/>
  <c r="A9257" i="16" s="1"/>
  <c r="D9258" i="16"/>
  <c r="A9258" i="16" s="1"/>
  <c r="D9259" i="16"/>
  <c r="A9259" i="16" s="1"/>
  <c r="D9260" i="16"/>
  <c r="A9260" i="16" s="1"/>
  <c r="D9261" i="16"/>
  <c r="A9261" i="16" s="1"/>
  <c r="D9262" i="16"/>
  <c r="A9262" i="16" s="1"/>
  <c r="D9263" i="16"/>
  <c r="A9263" i="16" s="1"/>
  <c r="D9264" i="16"/>
  <c r="A9264" i="16" s="1"/>
  <c r="D9265" i="16"/>
  <c r="A9265" i="16" s="1"/>
  <c r="D9266" i="16"/>
  <c r="A9266" i="16" s="1"/>
  <c r="D9267" i="16"/>
  <c r="A9267" i="16" s="1"/>
  <c r="D9268" i="16"/>
  <c r="A9268" i="16" s="1"/>
  <c r="D9269" i="16"/>
  <c r="A9269" i="16" s="1"/>
  <c r="D9270" i="16"/>
  <c r="A9270" i="16" s="1"/>
  <c r="D9271" i="16"/>
  <c r="A9271" i="16" s="1"/>
  <c r="D9272" i="16"/>
  <c r="A9272" i="16" s="1"/>
  <c r="D9273" i="16"/>
  <c r="A9273" i="16" s="1"/>
  <c r="D9274" i="16"/>
  <c r="A9274" i="16" s="1"/>
  <c r="D9275" i="16"/>
  <c r="A9275" i="16" s="1"/>
  <c r="D9276" i="16"/>
  <c r="A9276" i="16" s="1"/>
  <c r="D9277" i="16"/>
  <c r="A9277" i="16" s="1"/>
  <c r="D9278" i="16"/>
  <c r="A9278" i="16" s="1"/>
  <c r="D9279" i="16"/>
  <c r="A9279" i="16" s="1"/>
  <c r="D9280" i="16"/>
  <c r="A9280" i="16" s="1"/>
  <c r="D9281" i="16"/>
  <c r="A9281" i="16" s="1"/>
  <c r="D9282" i="16"/>
  <c r="A9282" i="16" s="1"/>
  <c r="D9283" i="16"/>
  <c r="A9283" i="16" s="1"/>
  <c r="D9284" i="16"/>
  <c r="A9284" i="16" s="1"/>
  <c r="D9285" i="16"/>
  <c r="A9285" i="16" s="1"/>
  <c r="D9286" i="16"/>
  <c r="A9286" i="16" s="1"/>
  <c r="D9287" i="16"/>
  <c r="A9287" i="16" s="1"/>
  <c r="D9288" i="16"/>
  <c r="A9288" i="16" s="1"/>
  <c r="D9289" i="16"/>
  <c r="A9289" i="16" s="1"/>
  <c r="D9290" i="16"/>
  <c r="A9290" i="16" s="1"/>
  <c r="D9291" i="16"/>
  <c r="A9291" i="16" s="1"/>
  <c r="D9292" i="16"/>
  <c r="A9292" i="16" s="1"/>
  <c r="D9293" i="16"/>
  <c r="A9293" i="16" s="1"/>
  <c r="D9294" i="16"/>
  <c r="A9294" i="16" s="1"/>
  <c r="D9295" i="16"/>
  <c r="A9295" i="16" s="1"/>
  <c r="D9296" i="16"/>
  <c r="A9296" i="16" s="1"/>
  <c r="D9297" i="16"/>
  <c r="A9297" i="16" s="1"/>
  <c r="D9298" i="16"/>
  <c r="A9298" i="16" s="1"/>
  <c r="D9299" i="16"/>
  <c r="A9299" i="16" s="1"/>
  <c r="D9300" i="16"/>
  <c r="A9300" i="16" s="1"/>
  <c r="D9301" i="16"/>
  <c r="A9301" i="16" s="1"/>
  <c r="D9302" i="16"/>
  <c r="A9302" i="16" s="1"/>
  <c r="D9303" i="16"/>
  <c r="A9303" i="16" s="1"/>
  <c r="D9304" i="16"/>
  <c r="A9304" i="16" s="1"/>
  <c r="D9305" i="16"/>
  <c r="A9305" i="16" s="1"/>
  <c r="D9306" i="16"/>
  <c r="A9306" i="16" s="1"/>
  <c r="D9307" i="16"/>
  <c r="A9307" i="16" s="1"/>
  <c r="D9308" i="16"/>
  <c r="A9308" i="16" s="1"/>
  <c r="D9309" i="16"/>
  <c r="A9309" i="16" s="1"/>
  <c r="D9310" i="16"/>
  <c r="A9310" i="16" s="1"/>
  <c r="D9311" i="16"/>
  <c r="A9311" i="16" s="1"/>
  <c r="D9312" i="16"/>
  <c r="A9312" i="16" s="1"/>
  <c r="D9313" i="16"/>
  <c r="A9313" i="16" s="1"/>
  <c r="D9314" i="16"/>
  <c r="A9314" i="16" s="1"/>
  <c r="D9315" i="16"/>
  <c r="A9315" i="16" s="1"/>
  <c r="D9316" i="16"/>
  <c r="A9316" i="16" s="1"/>
  <c r="D9317" i="16"/>
  <c r="A9317" i="16" s="1"/>
  <c r="D9318" i="16"/>
  <c r="A9318" i="16" s="1"/>
  <c r="D9319" i="16"/>
  <c r="A9319" i="16" s="1"/>
  <c r="D9320" i="16"/>
  <c r="A9320" i="16" s="1"/>
  <c r="D9321" i="16"/>
  <c r="A9321" i="16" s="1"/>
  <c r="D9322" i="16"/>
  <c r="A9322" i="16" s="1"/>
  <c r="D9323" i="16"/>
  <c r="A9323" i="16" s="1"/>
  <c r="D9324" i="16"/>
  <c r="A9324" i="16" s="1"/>
  <c r="D9325" i="16"/>
  <c r="A9325" i="16" s="1"/>
  <c r="D9326" i="16"/>
  <c r="A9326" i="16" s="1"/>
  <c r="D9327" i="16"/>
  <c r="A9327" i="16" s="1"/>
  <c r="D9328" i="16"/>
  <c r="A9328" i="16" s="1"/>
  <c r="D9329" i="16"/>
  <c r="A9329" i="16" s="1"/>
  <c r="D9330" i="16"/>
  <c r="A9330" i="16" s="1"/>
  <c r="D9331" i="16"/>
  <c r="A9331" i="16" s="1"/>
  <c r="D9332" i="16"/>
  <c r="A9332" i="16" s="1"/>
  <c r="D9333" i="16"/>
  <c r="A9333" i="16" s="1"/>
  <c r="D9334" i="16"/>
  <c r="A9334" i="16" s="1"/>
  <c r="D9335" i="16"/>
  <c r="A9335" i="16" s="1"/>
  <c r="D9336" i="16"/>
  <c r="A9336" i="16" s="1"/>
  <c r="D9337" i="16"/>
  <c r="A9337" i="16" s="1"/>
  <c r="D9338" i="16"/>
  <c r="A9338" i="16" s="1"/>
  <c r="D9339" i="16"/>
  <c r="A9339" i="16" s="1"/>
  <c r="D9340" i="16"/>
  <c r="A9340" i="16" s="1"/>
  <c r="D9341" i="16"/>
  <c r="A9341" i="16" s="1"/>
  <c r="D9342" i="16"/>
  <c r="A9342" i="16" s="1"/>
  <c r="D9343" i="16"/>
  <c r="A9343" i="16" s="1"/>
  <c r="D9344" i="16"/>
  <c r="A9344" i="16" s="1"/>
  <c r="D9345" i="16"/>
  <c r="A9345" i="16" s="1"/>
  <c r="D9346" i="16"/>
  <c r="A9346" i="16" s="1"/>
  <c r="D9347" i="16"/>
  <c r="A9347" i="16" s="1"/>
  <c r="D9348" i="16"/>
  <c r="A9348" i="16" s="1"/>
  <c r="D9349" i="16"/>
  <c r="A9349" i="16" s="1"/>
  <c r="D9350" i="16"/>
  <c r="A9350" i="16" s="1"/>
  <c r="D9351" i="16"/>
  <c r="A9351" i="16" s="1"/>
  <c r="D9352" i="16"/>
  <c r="A9352" i="16" s="1"/>
  <c r="D9353" i="16"/>
  <c r="A9353" i="16" s="1"/>
  <c r="D9354" i="16"/>
  <c r="A9354" i="16" s="1"/>
  <c r="D9355" i="16"/>
  <c r="A9355" i="16" s="1"/>
  <c r="D9356" i="16"/>
  <c r="A9356" i="16" s="1"/>
  <c r="D9357" i="16"/>
  <c r="A9357" i="16" s="1"/>
  <c r="D9358" i="16"/>
  <c r="A9358" i="16" s="1"/>
  <c r="D9359" i="16"/>
  <c r="A9359" i="16" s="1"/>
  <c r="D9360" i="16"/>
  <c r="A9360" i="16" s="1"/>
  <c r="D9361" i="16"/>
  <c r="A9361" i="16" s="1"/>
  <c r="D9362" i="16"/>
  <c r="A9362" i="16" s="1"/>
  <c r="D9363" i="16"/>
  <c r="A9363" i="16" s="1"/>
  <c r="D9364" i="16"/>
  <c r="A9364" i="16" s="1"/>
  <c r="D9365" i="16"/>
  <c r="A9365" i="16" s="1"/>
  <c r="D9366" i="16"/>
  <c r="A9366" i="16" s="1"/>
  <c r="D9367" i="16"/>
  <c r="A9367" i="16" s="1"/>
  <c r="D9368" i="16"/>
  <c r="A9368" i="16" s="1"/>
  <c r="D9369" i="16"/>
  <c r="A9369" i="16" s="1"/>
  <c r="D9370" i="16"/>
  <c r="A9370" i="16" s="1"/>
  <c r="D9371" i="16"/>
  <c r="A9371" i="16" s="1"/>
  <c r="D9372" i="16"/>
  <c r="A9372" i="16" s="1"/>
  <c r="D9373" i="16"/>
  <c r="A9373" i="16" s="1"/>
  <c r="D9374" i="16"/>
  <c r="A9374" i="16" s="1"/>
  <c r="D9375" i="16"/>
  <c r="A9375" i="16" s="1"/>
  <c r="D9376" i="16"/>
  <c r="A9376" i="16" s="1"/>
  <c r="D9377" i="16"/>
  <c r="A9377" i="16" s="1"/>
  <c r="D9378" i="16"/>
  <c r="A9378" i="16" s="1"/>
  <c r="D9379" i="16"/>
  <c r="A9379" i="16" s="1"/>
  <c r="D9380" i="16"/>
  <c r="A9380" i="16" s="1"/>
  <c r="D9381" i="16"/>
  <c r="A9381" i="16" s="1"/>
  <c r="D9382" i="16"/>
  <c r="A9382" i="16" s="1"/>
  <c r="D9383" i="16"/>
  <c r="A9383" i="16" s="1"/>
  <c r="D9384" i="16"/>
  <c r="A9384" i="16" s="1"/>
  <c r="D9385" i="16"/>
  <c r="A9385" i="16" s="1"/>
  <c r="D9386" i="16"/>
  <c r="A9386" i="16" s="1"/>
  <c r="D9387" i="16"/>
  <c r="A9387" i="16" s="1"/>
  <c r="D9388" i="16"/>
  <c r="A9388" i="16" s="1"/>
  <c r="D9389" i="16"/>
  <c r="A9389" i="16" s="1"/>
  <c r="D9390" i="16"/>
  <c r="A9390" i="16" s="1"/>
  <c r="D9391" i="16"/>
  <c r="A9391" i="16" s="1"/>
  <c r="D9392" i="16"/>
  <c r="A9392" i="16" s="1"/>
  <c r="D9393" i="16"/>
  <c r="A9393" i="16" s="1"/>
  <c r="D9394" i="16"/>
  <c r="A9394" i="16" s="1"/>
  <c r="D9395" i="16"/>
  <c r="A9395" i="16" s="1"/>
  <c r="D9396" i="16"/>
  <c r="A9396" i="16" s="1"/>
  <c r="D9397" i="16"/>
  <c r="A9397" i="16" s="1"/>
  <c r="D9398" i="16"/>
  <c r="A9398" i="16" s="1"/>
  <c r="D9399" i="16"/>
  <c r="A9399" i="16" s="1"/>
  <c r="D9400" i="16"/>
  <c r="A9400" i="16" s="1"/>
  <c r="D9401" i="16"/>
  <c r="A9401" i="16" s="1"/>
  <c r="D9402" i="16"/>
  <c r="A9402" i="16" s="1"/>
  <c r="D9403" i="16"/>
  <c r="A9403" i="16" s="1"/>
  <c r="D9404" i="16"/>
  <c r="A9404" i="16" s="1"/>
  <c r="D9405" i="16"/>
  <c r="A9405" i="16" s="1"/>
  <c r="D9406" i="16"/>
  <c r="A9406" i="16" s="1"/>
  <c r="D9407" i="16"/>
  <c r="A9407" i="16" s="1"/>
  <c r="D9408" i="16"/>
  <c r="A9408" i="16" s="1"/>
  <c r="D9409" i="16"/>
  <c r="A9409" i="16" s="1"/>
  <c r="D9410" i="16"/>
  <c r="A9410" i="16" s="1"/>
  <c r="D9411" i="16"/>
  <c r="A9411" i="16" s="1"/>
  <c r="D9412" i="16"/>
  <c r="A9412" i="16" s="1"/>
  <c r="D9413" i="16"/>
  <c r="A9413" i="16" s="1"/>
  <c r="D9414" i="16"/>
  <c r="A9414" i="16" s="1"/>
  <c r="D9415" i="16"/>
  <c r="A9415" i="16" s="1"/>
  <c r="D9416" i="16"/>
  <c r="A9416" i="16" s="1"/>
  <c r="D9417" i="16"/>
  <c r="A9417" i="16" s="1"/>
  <c r="D9418" i="16"/>
  <c r="A9418" i="16" s="1"/>
  <c r="D9419" i="16"/>
  <c r="A9419" i="16" s="1"/>
  <c r="D9420" i="16"/>
  <c r="A9420" i="16" s="1"/>
  <c r="D9421" i="16"/>
  <c r="A9421" i="16" s="1"/>
  <c r="D9422" i="16"/>
  <c r="A9422" i="16" s="1"/>
  <c r="D9423" i="16"/>
  <c r="A9423" i="16" s="1"/>
  <c r="D9424" i="16"/>
  <c r="A9424" i="16" s="1"/>
  <c r="D9425" i="16"/>
  <c r="A9425" i="16" s="1"/>
  <c r="D9426" i="16"/>
  <c r="A9426" i="16" s="1"/>
  <c r="D9427" i="16"/>
  <c r="A9427" i="16" s="1"/>
  <c r="D9428" i="16"/>
  <c r="A9428" i="16" s="1"/>
  <c r="D9429" i="16"/>
  <c r="A9429" i="16" s="1"/>
  <c r="D9430" i="16"/>
  <c r="A9430" i="16" s="1"/>
  <c r="D9431" i="16"/>
  <c r="A9431" i="16" s="1"/>
  <c r="D9432" i="16"/>
  <c r="A9432" i="16" s="1"/>
  <c r="D9433" i="16"/>
  <c r="A9433" i="16" s="1"/>
  <c r="D9434" i="16"/>
  <c r="A9434" i="16" s="1"/>
  <c r="D9435" i="16"/>
  <c r="A9435" i="16" s="1"/>
  <c r="D9436" i="16"/>
  <c r="A9436" i="16" s="1"/>
  <c r="D9437" i="16"/>
  <c r="A9437" i="16" s="1"/>
  <c r="D9438" i="16"/>
  <c r="A9438" i="16" s="1"/>
  <c r="D9439" i="16"/>
  <c r="A9439" i="16" s="1"/>
  <c r="D9440" i="16"/>
  <c r="A9440" i="16" s="1"/>
  <c r="D9441" i="16"/>
  <c r="A9441" i="16" s="1"/>
  <c r="D9442" i="16"/>
  <c r="A9442" i="16" s="1"/>
  <c r="D9443" i="16"/>
  <c r="A9443" i="16" s="1"/>
  <c r="D9444" i="16"/>
  <c r="A9444" i="16" s="1"/>
  <c r="D9445" i="16"/>
  <c r="A9445" i="16" s="1"/>
  <c r="D9446" i="16"/>
  <c r="A9446" i="16" s="1"/>
  <c r="D9447" i="16"/>
  <c r="A9447" i="16" s="1"/>
  <c r="D9448" i="16"/>
  <c r="A9448" i="16" s="1"/>
  <c r="D9449" i="16"/>
  <c r="A9449" i="16" s="1"/>
  <c r="D9450" i="16"/>
  <c r="A9450" i="16" s="1"/>
  <c r="D9451" i="16"/>
  <c r="A9451" i="16" s="1"/>
  <c r="D9452" i="16"/>
  <c r="A9452" i="16" s="1"/>
  <c r="D9453" i="16"/>
  <c r="A9453" i="16" s="1"/>
  <c r="D9454" i="16"/>
  <c r="A9454" i="16" s="1"/>
  <c r="D9455" i="16"/>
  <c r="A9455" i="16" s="1"/>
  <c r="D9456" i="16"/>
  <c r="A9456" i="16" s="1"/>
  <c r="D9457" i="16"/>
  <c r="A9457" i="16" s="1"/>
  <c r="D9458" i="16"/>
  <c r="A9458" i="16" s="1"/>
  <c r="D9459" i="16"/>
  <c r="A9459" i="16" s="1"/>
  <c r="D9460" i="16"/>
  <c r="A9460" i="16" s="1"/>
  <c r="D9461" i="16"/>
  <c r="A9461" i="16" s="1"/>
  <c r="D9462" i="16"/>
  <c r="A9462" i="16" s="1"/>
  <c r="D9463" i="16"/>
  <c r="A9463" i="16" s="1"/>
  <c r="D9464" i="16"/>
  <c r="A9464" i="16" s="1"/>
  <c r="D9465" i="16"/>
  <c r="A9465" i="16" s="1"/>
  <c r="D9466" i="16"/>
  <c r="A9466" i="16" s="1"/>
  <c r="D9467" i="16"/>
  <c r="A9467" i="16" s="1"/>
  <c r="D9468" i="16"/>
  <c r="A9468" i="16" s="1"/>
  <c r="D9469" i="16"/>
  <c r="A9469" i="16" s="1"/>
  <c r="D9470" i="16"/>
  <c r="A9470" i="16" s="1"/>
  <c r="D9471" i="16"/>
  <c r="A9471" i="16" s="1"/>
  <c r="D9472" i="16"/>
  <c r="A9472" i="16" s="1"/>
  <c r="D9473" i="16"/>
  <c r="A9473" i="16" s="1"/>
  <c r="D9474" i="16"/>
  <c r="A9474" i="16" s="1"/>
  <c r="D9475" i="16"/>
  <c r="A9475" i="16" s="1"/>
  <c r="D9476" i="16"/>
  <c r="A9476" i="16" s="1"/>
  <c r="D9477" i="16"/>
  <c r="A9477" i="16" s="1"/>
  <c r="D9478" i="16"/>
  <c r="A9478" i="16" s="1"/>
  <c r="D9479" i="16"/>
  <c r="A9479" i="16" s="1"/>
  <c r="D9480" i="16"/>
  <c r="A9480" i="16" s="1"/>
  <c r="D9481" i="16"/>
  <c r="A9481" i="16" s="1"/>
  <c r="D9482" i="16"/>
  <c r="A9482" i="16" s="1"/>
  <c r="D9483" i="16"/>
  <c r="A9483" i="16" s="1"/>
  <c r="D9484" i="16"/>
  <c r="A9484" i="16" s="1"/>
  <c r="D9485" i="16"/>
  <c r="A9485" i="16" s="1"/>
  <c r="D9486" i="16"/>
  <c r="A9486" i="16" s="1"/>
  <c r="D9487" i="16"/>
  <c r="A9487" i="16" s="1"/>
  <c r="D9488" i="16"/>
  <c r="A9488" i="16" s="1"/>
  <c r="D9489" i="16"/>
  <c r="A9489" i="16" s="1"/>
  <c r="D9490" i="16"/>
  <c r="A9490" i="16" s="1"/>
  <c r="D9491" i="16"/>
  <c r="A9491" i="16" s="1"/>
  <c r="D9492" i="16"/>
  <c r="A9492" i="16" s="1"/>
  <c r="D9493" i="16"/>
  <c r="A9493" i="16" s="1"/>
  <c r="D9494" i="16"/>
  <c r="A9494" i="16" s="1"/>
  <c r="D9495" i="16"/>
  <c r="A9495" i="16" s="1"/>
  <c r="D9496" i="16"/>
  <c r="A9496" i="16" s="1"/>
  <c r="D9497" i="16"/>
  <c r="A9497" i="16" s="1"/>
  <c r="D9498" i="16"/>
  <c r="A9498" i="16" s="1"/>
  <c r="D9499" i="16"/>
  <c r="A9499" i="16" s="1"/>
  <c r="D9500" i="16"/>
  <c r="A9500" i="16" s="1"/>
  <c r="D9501" i="16"/>
  <c r="A9501" i="16" s="1"/>
  <c r="D9502" i="16"/>
  <c r="A9502" i="16" s="1"/>
  <c r="D9503" i="16"/>
  <c r="A9503" i="16" s="1"/>
  <c r="D9504" i="16"/>
  <c r="A9504" i="16" s="1"/>
  <c r="D9505" i="16"/>
  <c r="A9505" i="16" s="1"/>
  <c r="D9506" i="16"/>
  <c r="A9506" i="16" s="1"/>
  <c r="D9507" i="16"/>
  <c r="A9507" i="16" s="1"/>
  <c r="D9508" i="16"/>
  <c r="A9508" i="16" s="1"/>
  <c r="D9509" i="16"/>
  <c r="A9509" i="16" s="1"/>
  <c r="D9510" i="16"/>
  <c r="A9510" i="16" s="1"/>
  <c r="D9511" i="16"/>
  <c r="A9511" i="16" s="1"/>
  <c r="D9512" i="16"/>
  <c r="A9512" i="16" s="1"/>
  <c r="D9513" i="16"/>
  <c r="A9513" i="16" s="1"/>
  <c r="D9514" i="16"/>
  <c r="A9514" i="16" s="1"/>
  <c r="D9515" i="16"/>
  <c r="A9515" i="16" s="1"/>
  <c r="D9516" i="16"/>
  <c r="A9516" i="16" s="1"/>
  <c r="D9517" i="16"/>
  <c r="A9517" i="16" s="1"/>
  <c r="D9518" i="16"/>
  <c r="A9518" i="16" s="1"/>
  <c r="D9519" i="16"/>
  <c r="A9519" i="16" s="1"/>
  <c r="D9520" i="16"/>
  <c r="A9520" i="16" s="1"/>
  <c r="D9521" i="16"/>
  <c r="A9521" i="16" s="1"/>
  <c r="D9522" i="16"/>
  <c r="A9522" i="16" s="1"/>
  <c r="D9523" i="16"/>
  <c r="A9523" i="16" s="1"/>
  <c r="D9524" i="16"/>
  <c r="A9524" i="16" s="1"/>
  <c r="D9525" i="16"/>
  <c r="A9525" i="16" s="1"/>
  <c r="D9526" i="16"/>
  <c r="A9526" i="16" s="1"/>
  <c r="D9527" i="16"/>
  <c r="A9527" i="16" s="1"/>
  <c r="D9528" i="16"/>
  <c r="A9528" i="16" s="1"/>
  <c r="D9529" i="16"/>
  <c r="A9529" i="16" s="1"/>
  <c r="D9530" i="16"/>
  <c r="A9530" i="16" s="1"/>
  <c r="D9531" i="16"/>
  <c r="A9531" i="16" s="1"/>
  <c r="D9532" i="16"/>
  <c r="A9532" i="16" s="1"/>
  <c r="D9533" i="16"/>
  <c r="A9533" i="16" s="1"/>
  <c r="D9534" i="16"/>
  <c r="A9534" i="16" s="1"/>
  <c r="D9535" i="16"/>
  <c r="A9535" i="16" s="1"/>
  <c r="D9536" i="16"/>
  <c r="A9536" i="16" s="1"/>
  <c r="D9537" i="16"/>
  <c r="A9537" i="16" s="1"/>
  <c r="D9538" i="16"/>
  <c r="A9538" i="16" s="1"/>
  <c r="D9539" i="16"/>
  <c r="A9539" i="16" s="1"/>
  <c r="D9540" i="16"/>
  <c r="A9540" i="16" s="1"/>
  <c r="D9541" i="16"/>
  <c r="A9541" i="16" s="1"/>
  <c r="D9542" i="16"/>
  <c r="A9542" i="16" s="1"/>
  <c r="D9543" i="16"/>
  <c r="A9543" i="16" s="1"/>
  <c r="D9544" i="16"/>
  <c r="A9544" i="16" s="1"/>
  <c r="D9545" i="16"/>
  <c r="A9545" i="16" s="1"/>
  <c r="D9546" i="16"/>
  <c r="A9546" i="16" s="1"/>
  <c r="D9547" i="16"/>
  <c r="A9547" i="16" s="1"/>
  <c r="D9548" i="16"/>
  <c r="A9548" i="16" s="1"/>
  <c r="D9549" i="16"/>
  <c r="A9549" i="16" s="1"/>
  <c r="D9550" i="16"/>
  <c r="A9550" i="16" s="1"/>
  <c r="D9551" i="16"/>
  <c r="A9551" i="16" s="1"/>
  <c r="D9552" i="16"/>
  <c r="A9552" i="16" s="1"/>
  <c r="D9553" i="16"/>
  <c r="A9553" i="16" s="1"/>
  <c r="D9554" i="16"/>
  <c r="A9554" i="16" s="1"/>
  <c r="D9555" i="16"/>
  <c r="A9555" i="16" s="1"/>
  <c r="D9556" i="16"/>
  <c r="A9556" i="16" s="1"/>
  <c r="D9557" i="16"/>
  <c r="A9557" i="16" s="1"/>
  <c r="D9558" i="16"/>
  <c r="A9558" i="16" s="1"/>
  <c r="D9559" i="16"/>
  <c r="A9559" i="16" s="1"/>
  <c r="D9560" i="16"/>
  <c r="A9560" i="16" s="1"/>
  <c r="D9561" i="16"/>
  <c r="A9561" i="16" s="1"/>
  <c r="D9562" i="16"/>
  <c r="A9562" i="16" s="1"/>
  <c r="D9563" i="16"/>
  <c r="A9563" i="16" s="1"/>
  <c r="D9564" i="16"/>
  <c r="A9564" i="16" s="1"/>
  <c r="D9565" i="16"/>
  <c r="A9565" i="16" s="1"/>
  <c r="D9566" i="16"/>
  <c r="A9566" i="16" s="1"/>
  <c r="D9567" i="16"/>
  <c r="A9567" i="16" s="1"/>
  <c r="D9568" i="16"/>
  <c r="A9568" i="16" s="1"/>
  <c r="D9569" i="16"/>
  <c r="A9569" i="16" s="1"/>
  <c r="D9570" i="16"/>
  <c r="A9570" i="16" s="1"/>
  <c r="D9571" i="16"/>
  <c r="A9571" i="16" s="1"/>
  <c r="D9572" i="16"/>
  <c r="A9572" i="16" s="1"/>
  <c r="D9573" i="16"/>
  <c r="A9573" i="16" s="1"/>
  <c r="D9574" i="16"/>
  <c r="A9574" i="16" s="1"/>
  <c r="D9575" i="16"/>
  <c r="A9575" i="16" s="1"/>
  <c r="D9576" i="16"/>
  <c r="A9576" i="16" s="1"/>
  <c r="D9577" i="16"/>
  <c r="A9577" i="16" s="1"/>
  <c r="D9578" i="16"/>
  <c r="A9578" i="16" s="1"/>
  <c r="D9579" i="16"/>
  <c r="A9579" i="16" s="1"/>
  <c r="D9580" i="16"/>
  <c r="A9580" i="16" s="1"/>
  <c r="D9581" i="16"/>
  <c r="A9581" i="16" s="1"/>
  <c r="D9582" i="16"/>
  <c r="A9582" i="16" s="1"/>
  <c r="D9583" i="16"/>
  <c r="A9583" i="16" s="1"/>
  <c r="D9584" i="16"/>
  <c r="A9584" i="16" s="1"/>
  <c r="D9585" i="16"/>
  <c r="A9585" i="16" s="1"/>
  <c r="D9586" i="16"/>
  <c r="A9586" i="16" s="1"/>
  <c r="D9587" i="16"/>
  <c r="A9587" i="16" s="1"/>
  <c r="D9588" i="16"/>
  <c r="A9588" i="16" s="1"/>
  <c r="D9589" i="16"/>
  <c r="A9589" i="16" s="1"/>
  <c r="D9590" i="16"/>
  <c r="A9590" i="16" s="1"/>
  <c r="D9591" i="16"/>
  <c r="A9591" i="16" s="1"/>
  <c r="D9592" i="16"/>
  <c r="A9592" i="16" s="1"/>
  <c r="D9593" i="16"/>
  <c r="A9593" i="16" s="1"/>
  <c r="D9594" i="16"/>
  <c r="A9594" i="16" s="1"/>
  <c r="D9595" i="16"/>
  <c r="A9595" i="16" s="1"/>
  <c r="D9596" i="16"/>
  <c r="A9596" i="16" s="1"/>
  <c r="D9597" i="16"/>
  <c r="A9597" i="16" s="1"/>
  <c r="D9598" i="16"/>
  <c r="A9598" i="16" s="1"/>
  <c r="D9599" i="16"/>
  <c r="A9599" i="16" s="1"/>
  <c r="D9600" i="16"/>
  <c r="A9600" i="16" s="1"/>
  <c r="D9601" i="16"/>
  <c r="A9601" i="16" s="1"/>
  <c r="D9602" i="16"/>
  <c r="A9602" i="16" s="1"/>
  <c r="D9603" i="16"/>
  <c r="A9603" i="16" s="1"/>
  <c r="D9604" i="16"/>
  <c r="A9604" i="16" s="1"/>
  <c r="D9605" i="16"/>
  <c r="A9605" i="16" s="1"/>
  <c r="D9606" i="16"/>
  <c r="A9606" i="16" s="1"/>
  <c r="D9607" i="16"/>
  <c r="A9607" i="16" s="1"/>
  <c r="D9608" i="16"/>
  <c r="A9608" i="16" s="1"/>
  <c r="D9609" i="16"/>
  <c r="A9609" i="16" s="1"/>
  <c r="D9610" i="16"/>
  <c r="A9610" i="16" s="1"/>
  <c r="D9611" i="16"/>
  <c r="A9611" i="16" s="1"/>
  <c r="D9612" i="16"/>
  <c r="A9612" i="16" s="1"/>
  <c r="D9613" i="16"/>
  <c r="A9613" i="16" s="1"/>
  <c r="D9614" i="16"/>
  <c r="A9614" i="16" s="1"/>
  <c r="D9615" i="16"/>
  <c r="A9615" i="16" s="1"/>
  <c r="D9616" i="16"/>
  <c r="A9616" i="16" s="1"/>
  <c r="D9617" i="16"/>
  <c r="A9617" i="16" s="1"/>
  <c r="D9618" i="16"/>
  <c r="A9618" i="16" s="1"/>
  <c r="D9619" i="16"/>
  <c r="A9619" i="16" s="1"/>
  <c r="D9620" i="16"/>
  <c r="A9620" i="16" s="1"/>
  <c r="D9621" i="16"/>
  <c r="A9621" i="16" s="1"/>
  <c r="D9622" i="16"/>
  <c r="A9622" i="16" s="1"/>
  <c r="D9623" i="16"/>
  <c r="A9623" i="16" s="1"/>
  <c r="D9624" i="16"/>
  <c r="A9624" i="16" s="1"/>
  <c r="D9625" i="16"/>
  <c r="A9625" i="16" s="1"/>
  <c r="D9626" i="16"/>
  <c r="A9626" i="16" s="1"/>
  <c r="D9627" i="16"/>
  <c r="A9627" i="16" s="1"/>
  <c r="D9628" i="16"/>
  <c r="A9628" i="16" s="1"/>
  <c r="D9629" i="16"/>
  <c r="A9629" i="16" s="1"/>
  <c r="D9630" i="16"/>
  <c r="A9630" i="16" s="1"/>
  <c r="D9631" i="16"/>
  <c r="A9631" i="16" s="1"/>
  <c r="D9632" i="16"/>
  <c r="A9632" i="16" s="1"/>
  <c r="D9633" i="16"/>
  <c r="A9633" i="16" s="1"/>
  <c r="D9634" i="16"/>
  <c r="A9634" i="16" s="1"/>
  <c r="D9635" i="16"/>
  <c r="A9635" i="16" s="1"/>
  <c r="D9636" i="16"/>
  <c r="A9636" i="16" s="1"/>
  <c r="D9637" i="16"/>
  <c r="A9637" i="16" s="1"/>
  <c r="D9638" i="16"/>
  <c r="A9638" i="16" s="1"/>
  <c r="D9639" i="16"/>
  <c r="A9639" i="16" s="1"/>
  <c r="D9640" i="16"/>
  <c r="A9640" i="16" s="1"/>
  <c r="D9641" i="16"/>
  <c r="A9641" i="16" s="1"/>
  <c r="D9642" i="16"/>
  <c r="A9642" i="16" s="1"/>
  <c r="D9643" i="16"/>
  <c r="A9643" i="16" s="1"/>
  <c r="D9644" i="16"/>
  <c r="A9644" i="16" s="1"/>
  <c r="D9645" i="16"/>
  <c r="A9645" i="16" s="1"/>
  <c r="D9646" i="16"/>
  <c r="A9646" i="16" s="1"/>
  <c r="D9647" i="16"/>
  <c r="A9647" i="16" s="1"/>
  <c r="D9648" i="16"/>
  <c r="A9648" i="16" s="1"/>
  <c r="D9649" i="16"/>
  <c r="A9649" i="16" s="1"/>
  <c r="D9650" i="16"/>
  <c r="A9650" i="16" s="1"/>
  <c r="D9651" i="16"/>
  <c r="A9651" i="16" s="1"/>
  <c r="D9652" i="16"/>
  <c r="A9652" i="16" s="1"/>
  <c r="D9653" i="16"/>
  <c r="A9653" i="16" s="1"/>
  <c r="D9654" i="16"/>
  <c r="A9654" i="16" s="1"/>
  <c r="D9655" i="16"/>
  <c r="A9655" i="16" s="1"/>
  <c r="D9656" i="16"/>
  <c r="A9656" i="16" s="1"/>
  <c r="D9657" i="16"/>
  <c r="A9657" i="16" s="1"/>
  <c r="D9658" i="16"/>
  <c r="A9658" i="16" s="1"/>
  <c r="D9659" i="16"/>
  <c r="A9659" i="16" s="1"/>
  <c r="D9660" i="16"/>
  <c r="A9660" i="16" s="1"/>
  <c r="D9661" i="16"/>
  <c r="A9661" i="16" s="1"/>
  <c r="D9662" i="16"/>
  <c r="A9662" i="16" s="1"/>
  <c r="D9663" i="16"/>
  <c r="A9663" i="16" s="1"/>
  <c r="D9664" i="16"/>
  <c r="A9664" i="16" s="1"/>
  <c r="D9665" i="16"/>
  <c r="A9665" i="16" s="1"/>
  <c r="D9666" i="16"/>
  <c r="A9666" i="16" s="1"/>
  <c r="D9667" i="16"/>
  <c r="A9667" i="16" s="1"/>
  <c r="D9668" i="16"/>
  <c r="A9668" i="16" s="1"/>
  <c r="D9669" i="16"/>
  <c r="A9669" i="16" s="1"/>
  <c r="D9670" i="16"/>
  <c r="A9670" i="16" s="1"/>
  <c r="D9671" i="16"/>
  <c r="A9671" i="16" s="1"/>
  <c r="D9672" i="16"/>
  <c r="A9672" i="16" s="1"/>
  <c r="D9673" i="16"/>
  <c r="A9673" i="16" s="1"/>
  <c r="D9674" i="16"/>
  <c r="A9674" i="16" s="1"/>
  <c r="D9675" i="16"/>
  <c r="A9675" i="16" s="1"/>
  <c r="D9676" i="16"/>
  <c r="A9676" i="16" s="1"/>
  <c r="D9677" i="16"/>
  <c r="A9677" i="16" s="1"/>
  <c r="D9678" i="16"/>
  <c r="A9678" i="16" s="1"/>
  <c r="D9679" i="16"/>
  <c r="A9679" i="16" s="1"/>
  <c r="D9680" i="16"/>
  <c r="A9680" i="16" s="1"/>
  <c r="D9681" i="16"/>
  <c r="A9681" i="16" s="1"/>
  <c r="D9682" i="16"/>
  <c r="A9682" i="16" s="1"/>
  <c r="D9683" i="16"/>
  <c r="A9683" i="16" s="1"/>
  <c r="D9684" i="16"/>
  <c r="A9684" i="16" s="1"/>
  <c r="D9685" i="16"/>
  <c r="A9685" i="16" s="1"/>
  <c r="D9686" i="16"/>
  <c r="A9686" i="16" s="1"/>
  <c r="D9687" i="16"/>
  <c r="A9687" i="16" s="1"/>
  <c r="D9688" i="16"/>
  <c r="A9688" i="16" s="1"/>
  <c r="D9689" i="16"/>
  <c r="A9689" i="16" s="1"/>
  <c r="D9690" i="16"/>
  <c r="A9690" i="16" s="1"/>
  <c r="D9691" i="16"/>
  <c r="A9691" i="16" s="1"/>
  <c r="D9692" i="16"/>
  <c r="A9692" i="16" s="1"/>
  <c r="D9693" i="16"/>
  <c r="A9693" i="16" s="1"/>
  <c r="D9694" i="16"/>
  <c r="A9694" i="16" s="1"/>
  <c r="D9695" i="16"/>
  <c r="A9695" i="16" s="1"/>
  <c r="D9696" i="16"/>
  <c r="A9696" i="16" s="1"/>
  <c r="D9697" i="16"/>
  <c r="A9697" i="16" s="1"/>
  <c r="D9698" i="16"/>
  <c r="A9698" i="16" s="1"/>
  <c r="D9699" i="16"/>
  <c r="A9699" i="16" s="1"/>
  <c r="D9700" i="16"/>
  <c r="A9700" i="16" s="1"/>
  <c r="D9701" i="16"/>
  <c r="A9701" i="16" s="1"/>
  <c r="D9702" i="16"/>
  <c r="A9702" i="16" s="1"/>
  <c r="D9703" i="16"/>
  <c r="A9703" i="16" s="1"/>
  <c r="D9704" i="16"/>
  <c r="A9704" i="16" s="1"/>
  <c r="D9705" i="16"/>
  <c r="A9705" i="16" s="1"/>
  <c r="D9706" i="16"/>
  <c r="A9706" i="16" s="1"/>
  <c r="D9707" i="16"/>
  <c r="A9707" i="16" s="1"/>
  <c r="D9708" i="16"/>
  <c r="A9708" i="16" s="1"/>
  <c r="D9709" i="16"/>
  <c r="A9709" i="16" s="1"/>
  <c r="D9710" i="16"/>
  <c r="A9710" i="16" s="1"/>
  <c r="D9711" i="16"/>
  <c r="A9711" i="16" s="1"/>
  <c r="D9712" i="16"/>
  <c r="A9712" i="16" s="1"/>
  <c r="D9713" i="16"/>
  <c r="A9713" i="16" s="1"/>
  <c r="D9714" i="16"/>
  <c r="A9714" i="16" s="1"/>
  <c r="D9715" i="16"/>
  <c r="A9715" i="16" s="1"/>
  <c r="D9716" i="16"/>
  <c r="A9716" i="16" s="1"/>
  <c r="D9717" i="16"/>
  <c r="A9717" i="16" s="1"/>
  <c r="D9718" i="16"/>
  <c r="A9718" i="16" s="1"/>
  <c r="D9719" i="16"/>
  <c r="A9719" i="16" s="1"/>
  <c r="D9720" i="16"/>
  <c r="A9720" i="16" s="1"/>
  <c r="D9721" i="16"/>
  <c r="A9721" i="16" s="1"/>
  <c r="D9722" i="16"/>
  <c r="A9722" i="16" s="1"/>
  <c r="D9723" i="16"/>
  <c r="A9723" i="16" s="1"/>
  <c r="D9724" i="16"/>
  <c r="A9724" i="16" s="1"/>
  <c r="D9725" i="16"/>
  <c r="A9725" i="16" s="1"/>
  <c r="D9726" i="16"/>
  <c r="A9726" i="16" s="1"/>
  <c r="D9727" i="16"/>
  <c r="A9727" i="16" s="1"/>
  <c r="D9728" i="16"/>
  <c r="A9728" i="16" s="1"/>
  <c r="D9729" i="16"/>
  <c r="A9729" i="16" s="1"/>
  <c r="D9730" i="16"/>
  <c r="A9730" i="16" s="1"/>
  <c r="D9731" i="16"/>
  <c r="A9731" i="16" s="1"/>
  <c r="D9732" i="16"/>
  <c r="A9732" i="16" s="1"/>
  <c r="D9733" i="16"/>
  <c r="A9733" i="16" s="1"/>
  <c r="D9734" i="16"/>
  <c r="A9734" i="16" s="1"/>
  <c r="D9735" i="16"/>
  <c r="A9735" i="16" s="1"/>
  <c r="D9736" i="16"/>
  <c r="A9736" i="16" s="1"/>
  <c r="D9737" i="16"/>
  <c r="A9737" i="16" s="1"/>
  <c r="D9738" i="16"/>
  <c r="A9738" i="16" s="1"/>
  <c r="D9739" i="16"/>
  <c r="A9739" i="16" s="1"/>
  <c r="D9740" i="16"/>
  <c r="A9740" i="16" s="1"/>
  <c r="D9741" i="16"/>
  <c r="A9741" i="16" s="1"/>
  <c r="D9742" i="16"/>
  <c r="A9742" i="16" s="1"/>
  <c r="D9743" i="16"/>
  <c r="A9743" i="16" s="1"/>
  <c r="D9744" i="16"/>
  <c r="A9744" i="16" s="1"/>
  <c r="D9745" i="16"/>
  <c r="A9745" i="16" s="1"/>
  <c r="D9746" i="16"/>
  <c r="A9746" i="16" s="1"/>
  <c r="D9747" i="16"/>
  <c r="A9747" i="16" s="1"/>
  <c r="D9748" i="16"/>
  <c r="A9748" i="16" s="1"/>
  <c r="D9749" i="16"/>
  <c r="A9749" i="16" s="1"/>
  <c r="D9750" i="16"/>
  <c r="A9750" i="16" s="1"/>
  <c r="D9751" i="16"/>
  <c r="A9751" i="16" s="1"/>
  <c r="D9752" i="16"/>
  <c r="A9752" i="16" s="1"/>
  <c r="D9753" i="16"/>
  <c r="A9753" i="16" s="1"/>
  <c r="D9754" i="16"/>
  <c r="A9754" i="16" s="1"/>
  <c r="D9755" i="16"/>
  <c r="A9755" i="16" s="1"/>
  <c r="D9756" i="16"/>
  <c r="A9756" i="16" s="1"/>
  <c r="D9757" i="16"/>
  <c r="A9757" i="16" s="1"/>
  <c r="D9758" i="16"/>
  <c r="A9758" i="16" s="1"/>
  <c r="D9759" i="16"/>
  <c r="A9759" i="16" s="1"/>
  <c r="D9760" i="16"/>
  <c r="A9760" i="16" s="1"/>
  <c r="D9761" i="16"/>
  <c r="A9761" i="16" s="1"/>
  <c r="D9762" i="16"/>
  <c r="A9762" i="16" s="1"/>
  <c r="D9763" i="16"/>
  <c r="A9763" i="16" s="1"/>
  <c r="D9764" i="16"/>
  <c r="A9764" i="16" s="1"/>
  <c r="D9765" i="16"/>
  <c r="A9765" i="16" s="1"/>
  <c r="D9766" i="16"/>
  <c r="A9766" i="16" s="1"/>
  <c r="D9767" i="16"/>
  <c r="A9767" i="16" s="1"/>
  <c r="D9768" i="16"/>
  <c r="A9768" i="16" s="1"/>
  <c r="D9769" i="16"/>
  <c r="A9769" i="16" s="1"/>
  <c r="D9770" i="16"/>
  <c r="A9770" i="16" s="1"/>
  <c r="D9771" i="16"/>
  <c r="A9771" i="16" s="1"/>
  <c r="D9772" i="16"/>
  <c r="A9772" i="16" s="1"/>
  <c r="D9773" i="16"/>
  <c r="A9773" i="16" s="1"/>
  <c r="D9774" i="16"/>
  <c r="A9774" i="16" s="1"/>
  <c r="D9775" i="16"/>
  <c r="A9775" i="16" s="1"/>
  <c r="D9776" i="16"/>
  <c r="A9776" i="16" s="1"/>
  <c r="D9777" i="16"/>
  <c r="A9777" i="16" s="1"/>
  <c r="D9778" i="16"/>
  <c r="A9778" i="16" s="1"/>
  <c r="D9779" i="16"/>
  <c r="A9779" i="16" s="1"/>
  <c r="D9780" i="16"/>
  <c r="A9780" i="16" s="1"/>
  <c r="D9781" i="16"/>
  <c r="A9781" i="16" s="1"/>
  <c r="D9782" i="16"/>
  <c r="A9782" i="16" s="1"/>
  <c r="D9783" i="16"/>
  <c r="A9783" i="16" s="1"/>
  <c r="D9784" i="16"/>
  <c r="A9784" i="16" s="1"/>
  <c r="D9785" i="16"/>
  <c r="A9785" i="16" s="1"/>
  <c r="D9786" i="16"/>
  <c r="A9786" i="16" s="1"/>
  <c r="D9787" i="16"/>
  <c r="A9787" i="16" s="1"/>
  <c r="D9788" i="16"/>
  <c r="A9788" i="16" s="1"/>
  <c r="D9789" i="16"/>
  <c r="A9789" i="16" s="1"/>
  <c r="D9790" i="16"/>
  <c r="A9790" i="16" s="1"/>
  <c r="D9791" i="16"/>
  <c r="A9791" i="16" s="1"/>
  <c r="D9792" i="16"/>
  <c r="A9792" i="16" s="1"/>
  <c r="D9793" i="16"/>
  <c r="A9793" i="16" s="1"/>
  <c r="D9794" i="16"/>
  <c r="A9794" i="16" s="1"/>
  <c r="D9795" i="16"/>
  <c r="A9795" i="16" s="1"/>
  <c r="D9796" i="16"/>
  <c r="A9796" i="16" s="1"/>
  <c r="D9797" i="16"/>
  <c r="A9797" i="16" s="1"/>
  <c r="D9798" i="16"/>
  <c r="A9798" i="16" s="1"/>
  <c r="D9799" i="16"/>
  <c r="A9799" i="16" s="1"/>
  <c r="D9800" i="16"/>
  <c r="A9800" i="16" s="1"/>
  <c r="D9801" i="16"/>
  <c r="A9801" i="16" s="1"/>
  <c r="D9802" i="16"/>
  <c r="A9802" i="16" s="1"/>
  <c r="D9803" i="16"/>
  <c r="A9803" i="16" s="1"/>
  <c r="D9804" i="16"/>
  <c r="A9804" i="16" s="1"/>
  <c r="D9805" i="16"/>
  <c r="A9805" i="16" s="1"/>
  <c r="D9806" i="16"/>
  <c r="A9806" i="16" s="1"/>
  <c r="D9807" i="16"/>
  <c r="A9807" i="16" s="1"/>
  <c r="D9808" i="16"/>
  <c r="A9808" i="16" s="1"/>
  <c r="D9809" i="16"/>
  <c r="A9809" i="16" s="1"/>
  <c r="D9810" i="16"/>
  <c r="A9810" i="16" s="1"/>
  <c r="D9811" i="16"/>
  <c r="A9811" i="16" s="1"/>
  <c r="D9812" i="16"/>
  <c r="A9812" i="16" s="1"/>
  <c r="D9813" i="16"/>
  <c r="A9813" i="16" s="1"/>
  <c r="D9814" i="16"/>
  <c r="A9814" i="16" s="1"/>
  <c r="D9815" i="16"/>
  <c r="A9815" i="16" s="1"/>
  <c r="D9816" i="16"/>
  <c r="A9816" i="16" s="1"/>
  <c r="D9817" i="16"/>
  <c r="A9817" i="16" s="1"/>
  <c r="D9818" i="16"/>
  <c r="A9818" i="16" s="1"/>
  <c r="D9819" i="16"/>
  <c r="A9819" i="16" s="1"/>
  <c r="D9820" i="16"/>
  <c r="A9820" i="16" s="1"/>
  <c r="D9821" i="16"/>
  <c r="A9821" i="16" s="1"/>
  <c r="D9822" i="16"/>
  <c r="A9822" i="16" s="1"/>
  <c r="D9823" i="16"/>
  <c r="A9823" i="16" s="1"/>
  <c r="D9824" i="16"/>
  <c r="A9824" i="16" s="1"/>
  <c r="D9825" i="16"/>
  <c r="A9825" i="16" s="1"/>
  <c r="D9826" i="16"/>
  <c r="A9826" i="16" s="1"/>
  <c r="D9827" i="16"/>
  <c r="A9827" i="16" s="1"/>
  <c r="D9828" i="16"/>
  <c r="A9828" i="16" s="1"/>
  <c r="D9829" i="16"/>
  <c r="A9829" i="16" s="1"/>
  <c r="D9830" i="16"/>
  <c r="A9830" i="16" s="1"/>
  <c r="D9831" i="16"/>
  <c r="A9831" i="16" s="1"/>
  <c r="D9832" i="16"/>
  <c r="A9832" i="16" s="1"/>
  <c r="D9833" i="16"/>
  <c r="A9833" i="16" s="1"/>
  <c r="D9834" i="16"/>
  <c r="A9834" i="16" s="1"/>
  <c r="D9835" i="16"/>
  <c r="A9835" i="16" s="1"/>
  <c r="D9836" i="16"/>
  <c r="A9836" i="16" s="1"/>
  <c r="D9837" i="16"/>
  <c r="A9837" i="16" s="1"/>
  <c r="D9838" i="16"/>
  <c r="A9838" i="16" s="1"/>
  <c r="D9839" i="16"/>
  <c r="A9839" i="16" s="1"/>
  <c r="D9840" i="16"/>
  <c r="A9840" i="16" s="1"/>
  <c r="D9841" i="16"/>
  <c r="A9841" i="16" s="1"/>
  <c r="D9842" i="16"/>
  <c r="A9842" i="16" s="1"/>
  <c r="D9843" i="16"/>
  <c r="A9843" i="16" s="1"/>
  <c r="D9844" i="16"/>
  <c r="A9844" i="16" s="1"/>
  <c r="D9845" i="16"/>
  <c r="A9845" i="16" s="1"/>
  <c r="D9846" i="16"/>
  <c r="A9846" i="16" s="1"/>
  <c r="D9847" i="16"/>
  <c r="A9847" i="16" s="1"/>
  <c r="D9848" i="16"/>
  <c r="A9848" i="16" s="1"/>
  <c r="D9849" i="16"/>
  <c r="A9849" i="16" s="1"/>
  <c r="D9850" i="16"/>
  <c r="A9850" i="16" s="1"/>
  <c r="D9851" i="16"/>
  <c r="A9851" i="16" s="1"/>
  <c r="D9852" i="16"/>
  <c r="A9852" i="16" s="1"/>
  <c r="D9853" i="16"/>
  <c r="A9853" i="16" s="1"/>
  <c r="D9854" i="16"/>
  <c r="A9854" i="16" s="1"/>
  <c r="D9855" i="16"/>
  <c r="A9855" i="16" s="1"/>
  <c r="D9856" i="16"/>
  <c r="A9856" i="16" s="1"/>
  <c r="D9857" i="16"/>
  <c r="A9857" i="16" s="1"/>
  <c r="D9858" i="16"/>
  <c r="A9858" i="16" s="1"/>
  <c r="D9859" i="16"/>
  <c r="A9859" i="16" s="1"/>
  <c r="D9860" i="16"/>
  <c r="A9860" i="16" s="1"/>
  <c r="D9861" i="16"/>
  <c r="A9861" i="16" s="1"/>
  <c r="D9862" i="16"/>
  <c r="A9862" i="16" s="1"/>
  <c r="D9863" i="16"/>
  <c r="A9863" i="16" s="1"/>
  <c r="D9864" i="16"/>
  <c r="A9864" i="16" s="1"/>
  <c r="D9865" i="16"/>
  <c r="A9865" i="16" s="1"/>
  <c r="D9866" i="16"/>
  <c r="A9866" i="16" s="1"/>
  <c r="D9867" i="16"/>
  <c r="A9867" i="16" s="1"/>
  <c r="D9868" i="16"/>
  <c r="A9868" i="16" s="1"/>
  <c r="D9869" i="16"/>
  <c r="A9869" i="16" s="1"/>
  <c r="D9870" i="16"/>
  <c r="A9870" i="16" s="1"/>
  <c r="D9871" i="16"/>
  <c r="A9871" i="16" s="1"/>
  <c r="D9872" i="16"/>
  <c r="A9872" i="16" s="1"/>
  <c r="D9873" i="16"/>
  <c r="A9873" i="16" s="1"/>
  <c r="D9874" i="16"/>
  <c r="A9874" i="16" s="1"/>
  <c r="D9875" i="16"/>
  <c r="A9875" i="16" s="1"/>
  <c r="D9876" i="16"/>
  <c r="A9876" i="16" s="1"/>
  <c r="D9877" i="16"/>
  <c r="A9877" i="16" s="1"/>
  <c r="D9878" i="16"/>
  <c r="A9878" i="16" s="1"/>
  <c r="D9879" i="16"/>
  <c r="A9879" i="16" s="1"/>
  <c r="D9880" i="16"/>
  <c r="A9880" i="16" s="1"/>
  <c r="D9881" i="16"/>
  <c r="A9881" i="16" s="1"/>
  <c r="D9882" i="16"/>
  <c r="A9882" i="16" s="1"/>
  <c r="D9883" i="16"/>
  <c r="A9883" i="16" s="1"/>
  <c r="D9884" i="16"/>
  <c r="A9884" i="16" s="1"/>
  <c r="D9885" i="16"/>
  <c r="A9885" i="16" s="1"/>
  <c r="D9886" i="16"/>
  <c r="A9886" i="16" s="1"/>
  <c r="D9887" i="16"/>
  <c r="A9887" i="16" s="1"/>
  <c r="D9888" i="16"/>
  <c r="A9888" i="16" s="1"/>
  <c r="D9889" i="16"/>
  <c r="A9889" i="16" s="1"/>
  <c r="D9890" i="16"/>
  <c r="A9890" i="16" s="1"/>
  <c r="D9891" i="16"/>
  <c r="A9891" i="16" s="1"/>
  <c r="D9892" i="16"/>
  <c r="A9892" i="16" s="1"/>
  <c r="D9893" i="16"/>
  <c r="A9893" i="16" s="1"/>
  <c r="D9894" i="16"/>
  <c r="A9894" i="16" s="1"/>
  <c r="D9895" i="16"/>
  <c r="A9895" i="16" s="1"/>
  <c r="D9896" i="16"/>
  <c r="A9896" i="16" s="1"/>
  <c r="D9897" i="16"/>
  <c r="A9897" i="16" s="1"/>
  <c r="D9898" i="16"/>
  <c r="A9898" i="16" s="1"/>
  <c r="D9899" i="16"/>
  <c r="A9899" i="16" s="1"/>
  <c r="D9900" i="16"/>
  <c r="A9900" i="16" s="1"/>
  <c r="D9901" i="16"/>
  <c r="A9901" i="16" s="1"/>
  <c r="D9902" i="16"/>
  <c r="A9902" i="16" s="1"/>
  <c r="D9903" i="16"/>
  <c r="A9903" i="16" s="1"/>
  <c r="D9904" i="16"/>
  <c r="A9904" i="16" s="1"/>
  <c r="D9905" i="16"/>
  <c r="A9905" i="16" s="1"/>
  <c r="D9906" i="16"/>
  <c r="A9906" i="16" s="1"/>
  <c r="D9907" i="16"/>
  <c r="A9907" i="16" s="1"/>
  <c r="D9908" i="16"/>
  <c r="A9908" i="16" s="1"/>
  <c r="D9909" i="16"/>
  <c r="A9909" i="16" s="1"/>
  <c r="D9910" i="16"/>
  <c r="A9910" i="16" s="1"/>
  <c r="D9911" i="16"/>
  <c r="A9911" i="16" s="1"/>
  <c r="D9912" i="16"/>
  <c r="A9912" i="16" s="1"/>
  <c r="D9913" i="16"/>
  <c r="A9913" i="16" s="1"/>
  <c r="D9914" i="16"/>
  <c r="A9914" i="16" s="1"/>
  <c r="D9915" i="16"/>
  <c r="A9915" i="16" s="1"/>
  <c r="D9916" i="16"/>
  <c r="A9916" i="16" s="1"/>
  <c r="D9917" i="16"/>
  <c r="A9917" i="16" s="1"/>
  <c r="D9918" i="16"/>
  <c r="A9918" i="16" s="1"/>
  <c r="D9919" i="16"/>
  <c r="A9919" i="16" s="1"/>
  <c r="D9920" i="16"/>
  <c r="A9920" i="16" s="1"/>
  <c r="D9921" i="16"/>
  <c r="A9921" i="16" s="1"/>
  <c r="D9922" i="16"/>
  <c r="A9922" i="16" s="1"/>
  <c r="D9923" i="16"/>
  <c r="A9923" i="16" s="1"/>
  <c r="D9924" i="16"/>
  <c r="A9924" i="16" s="1"/>
  <c r="D9925" i="16"/>
  <c r="A9925" i="16" s="1"/>
  <c r="D9926" i="16"/>
  <c r="A9926" i="16" s="1"/>
  <c r="D9927" i="16"/>
  <c r="A9927" i="16" s="1"/>
  <c r="D9928" i="16"/>
  <c r="A9928" i="16" s="1"/>
  <c r="D9929" i="16"/>
  <c r="A9929" i="16" s="1"/>
  <c r="D9930" i="16"/>
  <c r="A9930" i="16" s="1"/>
  <c r="D9931" i="16"/>
  <c r="A9931" i="16" s="1"/>
  <c r="D9932" i="16"/>
  <c r="A9932" i="16" s="1"/>
  <c r="D9933" i="16"/>
  <c r="A9933" i="16" s="1"/>
  <c r="D9934" i="16"/>
  <c r="A9934" i="16" s="1"/>
  <c r="D9935" i="16"/>
  <c r="A9935" i="16" s="1"/>
  <c r="D9936" i="16"/>
  <c r="A9936" i="16" s="1"/>
  <c r="D9937" i="16"/>
  <c r="A9937" i="16" s="1"/>
  <c r="D9938" i="16"/>
  <c r="A9938" i="16" s="1"/>
  <c r="D9939" i="16"/>
  <c r="A9939" i="16" s="1"/>
  <c r="D9940" i="16"/>
  <c r="A9940" i="16" s="1"/>
  <c r="D9941" i="16"/>
  <c r="A9941" i="16" s="1"/>
  <c r="D9942" i="16"/>
  <c r="A9942" i="16" s="1"/>
  <c r="D9943" i="16"/>
  <c r="A9943" i="16" s="1"/>
  <c r="D9944" i="16"/>
  <c r="A9944" i="16" s="1"/>
  <c r="D9945" i="16"/>
  <c r="A9945" i="16" s="1"/>
  <c r="D9946" i="16"/>
  <c r="A9946" i="16" s="1"/>
  <c r="D9947" i="16"/>
  <c r="A9947" i="16" s="1"/>
  <c r="D9948" i="16"/>
  <c r="A9948" i="16" s="1"/>
  <c r="D9949" i="16"/>
  <c r="A9949" i="16" s="1"/>
  <c r="D9950" i="16"/>
  <c r="A9950" i="16" s="1"/>
  <c r="D9951" i="16"/>
  <c r="A9951" i="16" s="1"/>
  <c r="D9952" i="16"/>
  <c r="A9952" i="16" s="1"/>
  <c r="D9953" i="16"/>
  <c r="A9953" i="16" s="1"/>
  <c r="D9954" i="16"/>
  <c r="A9954" i="16" s="1"/>
  <c r="D9955" i="16"/>
  <c r="A9955" i="16" s="1"/>
  <c r="D9956" i="16"/>
  <c r="A9956" i="16" s="1"/>
  <c r="D9957" i="16"/>
  <c r="A9957" i="16" s="1"/>
  <c r="D9958" i="16"/>
  <c r="A9958" i="16" s="1"/>
  <c r="D9959" i="16"/>
  <c r="A9959" i="16" s="1"/>
  <c r="D9960" i="16"/>
  <c r="A9960" i="16" s="1"/>
  <c r="D9961" i="16"/>
  <c r="A9961" i="16" s="1"/>
  <c r="D9962" i="16"/>
  <c r="A9962" i="16" s="1"/>
  <c r="D9963" i="16"/>
  <c r="A9963" i="16" s="1"/>
  <c r="D9964" i="16"/>
  <c r="A9964" i="16" s="1"/>
  <c r="D9965" i="16"/>
  <c r="A9965" i="16" s="1"/>
  <c r="D9966" i="16"/>
  <c r="A9966" i="16" s="1"/>
  <c r="D9967" i="16"/>
  <c r="A9967" i="16" s="1"/>
  <c r="D9968" i="16"/>
  <c r="A9968" i="16" s="1"/>
  <c r="D9969" i="16"/>
  <c r="A9969" i="16" s="1"/>
  <c r="D9970" i="16"/>
  <c r="A9970" i="16" s="1"/>
  <c r="D9971" i="16"/>
  <c r="A9971" i="16" s="1"/>
  <c r="D9972" i="16"/>
  <c r="A9972" i="16" s="1"/>
  <c r="D9973" i="16"/>
  <c r="A9973" i="16" s="1"/>
  <c r="D9974" i="16"/>
  <c r="A9974" i="16" s="1"/>
  <c r="D9975" i="16"/>
  <c r="A9975" i="16" s="1"/>
  <c r="D9976" i="16"/>
  <c r="A9976" i="16" s="1"/>
  <c r="D9977" i="16"/>
  <c r="A9977" i="16" s="1"/>
  <c r="D9978" i="16"/>
  <c r="A9978" i="16" s="1"/>
  <c r="D9979" i="16"/>
  <c r="A9979" i="16" s="1"/>
  <c r="D9980" i="16"/>
  <c r="A9980" i="16" s="1"/>
  <c r="D9981" i="16"/>
  <c r="A9981" i="16" s="1"/>
  <c r="D9982" i="16"/>
  <c r="A9982" i="16" s="1"/>
  <c r="D9983" i="16"/>
  <c r="A9983" i="16" s="1"/>
  <c r="D9984" i="16"/>
  <c r="A9984" i="16" s="1"/>
  <c r="D9985" i="16"/>
  <c r="A9985" i="16" s="1"/>
  <c r="D9986" i="16"/>
  <c r="A9986" i="16" s="1"/>
  <c r="D9987" i="16"/>
  <c r="A9987" i="16" s="1"/>
  <c r="D9988" i="16"/>
  <c r="A9988" i="16" s="1"/>
  <c r="D9989" i="16"/>
  <c r="A9989" i="16" s="1"/>
  <c r="D9990" i="16"/>
  <c r="A9990" i="16" s="1"/>
  <c r="D9991" i="16"/>
  <c r="A9991" i="16" s="1"/>
  <c r="D9992" i="16"/>
  <c r="A9992" i="16" s="1"/>
  <c r="D9993" i="16"/>
  <c r="A9993" i="16" s="1"/>
  <c r="D9994" i="16"/>
  <c r="A9994" i="16" s="1"/>
  <c r="D9995" i="16"/>
  <c r="A9995" i="16" s="1"/>
  <c r="D9996" i="16"/>
  <c r="A9996" i="16" s="1"/>
  <c r="D9997" i="16"/>
  <c r="A9997" i="16" s="1"/>
  <c r="D9998" i="16"/>
  <c r="A9998" i="16" s="1"/>
  <c r="D9999" i="16"/>
  <c r="A9999" i="16" s="1"/>
  <c r="D10000" i="16"/>
  <c r="A10000" i="16" s="1"/>
  <c r="D10001" i="16"/>
  <c r="A10001" i="16" s="1"/>
  <c r="D10002" i="16"/>
  <c r="A10002" i="16" s="1"/>
  <c r="D10003" i="16"/>
  <c r="A10003" i="16" s="1"/>
  <c r="D10004" i="16"/>
  <c r="A10004" i="16" s="1"/>
  <c r="D10005" i="16"/>
  <c r="A10005" i="16" s="1"/>
  <c r="D10006" i="16"/>
  <c r="A10006" i="16" s="1"/>
  <c r="D10007" i="16"/>
  <c r="A10007" i="16" s="1"/>
  <c r="D10008" i="16"/>
  <c r="A10008" i="16" s="1"/>
  <c r="D10009" i="16"/>
  <c r="A10009" i="16" s="1"/>
  <c r="D10010" i="16"/>
  <c r="A10010" i="16" s="1"/>
  <c r="D10011" i="16"/>
  <c r="A10011" i="16" s="1"/>
  <c r="D10012" i="16"/>
  <c r="A10012" i="16" s="1"/>
  <c r="D10013" i="16"/>
  <c r="A10013" i="16" s="1"/>
  <c r="D10014" i="16"/>
  <c r="A10014" i="16" s="1"/>
  <c r="D10015" i="16"/>
  <c r="A10015" i="16" s="1"/>
  <c r="D10016" i="16"/>
  <c r="A10016" i="16" s="1"/>
  <c r="D10017" i="16"/>
  <c r="A10017" i="16" s="1"/>
  <c r="D10018" i="16"/>
  <c r="A10018" i="16" s="1"/>
  <c r="D10019" i="16"/>
  <c r="A10019" i="16" s="1"/>
  <c r="D10020" i="16"/>
  <c r="A10020" i="16" s="1"/>
  <c r="D10021" i="16"/>
  <c r="A10021" i="16" s="1"/>
  <c r="D10022" i="16"/>
  <c r="A10022" i="16" s="1"/>
  <c r="D10023" i="16"/>
  <c r="A10023" i="16" s="1"/>
  <c r="D10024" i="16"/>
  <c r="A10024" i="16" s="1"/>
  <c r="D10025" i="16"/>
  <c r="A10025" i="16" s="1"/>
  <c r="D10026" i="16"/>
  <c r="A10026" i="16" s="1"/>
  <c r="D10027" i="16"/>
  <c r="A10027" i="16" s="1"/>
  <c r="D10028" i="16"/>
  <c r="A10028" i="16" s="1"/>
  <c r="D10029" i="16"/>
  <c r="A10029" i="16" s="1"/>
  <c r="D10030" i="16"/>
  <c r="A10030" i="16" s="1"/>
  <c r="D10031" i="16"/>
  <c r="A10031" i="16" s="1"/>
  <c r="D10032" i="16"/>
  <c r="A10032" i="16" s="1"/>
  <c r="D10033" i="16"/>
  <c r="A10033" i="16" s="1"/>
  <c r="D10034" i="16"/>
  <c r="A10034" i="16" s="1"/>
  <c r="D10035" i="16"/>
  <c r="A10035" i="16" s="1"/>
  <c r="D10036" i="16"/>
  <c r="A10036" i="16" s="1"/>
  <c r="D10037" i="16"/>
  <c r="A10037" i="16" s="1"/>
  <c r="D10038" i="16"/>
  <c r="A10038" i="16" s="1"/>
  <c r="D10039" i="16"/>
  <c r="A10039" i="16" s="1"/>
  <c r="D10040" i="16"/>
  <c r="A10040" i="16" s="1"/>
  <c r="D10041" i="16"/>
  <c r="A10041" i="16" s="1"/>
  <c r="D10042" i="16"/>
  <c r="A10042" i="16" s="1"/>
  <c r="D10043" i="16"/>
  <c r="A10043" i="16" s="1"/>
  <c r="D10044" i="16"/>
  <c r="A10044" i="16" s="1"/>
  <c r="D10045" i="16"/>
  <c r="A10045" i="16" s="1"/>
  <c r="D10046" i="16"/>
  <c r="A10046" i="16" s="1"/>
  <c r="D10047" i="16"/>
  <c r="A10047" i="16" s="1"/>
  <c r="D10048" i="16"/>
  <c r="A10048" i="16" s="1"/>
  <c r="D10049" i="16"/>
  <c r="A10049" i="16" s="1"/>
  <c r="D10050" i="16"/>
  <c r="A10050" i="16" s="1"/>
  <c r="D10051" i="16"/>
  <c r="A10051" i="16" s="1"/>
  <c r="D10052" i="16"/>
  <c r="A10052" i="16" s="1"/>
  <c r="D10053" i="16"/>
  <c r="A10053" i="16" s="1"/>
  <c r="D10054" i="16"/>
  <c r="A10054" i="16" s="1"/>
  <c r="D10055" i="16"/>
  <c r="A10055" i="16" s="1"/>
  <c r="D10056" i="16"/>
  <c r="A10056" i="16" s="1"/>
  <c r="D10057" i="16"/>
  <c r="A10057" i="16" s="1"/>
  <c r="D10058" i="16"/>
  <c r="A10058" i="16" s="1"/>
  <c r="D10059" i="16"/>
  <c r="A10059" i="16" s="1"/>
  <c r="D10060" i="16"/>
  <c r="A10060" i="16" s="1"/>
  <c r="D10061" i="16"/>
  <c r="A10061" i="16" s="1"/>
  <c r="D10062" i="16"/>
  <c r="A10062" i="16" s="1"/>
  <c r="D10063" i="16"/>
  <c r="A10063" i="16" s="1"/>
  <c r="D10064" i="16"/>
  <c r="A10064" i="16" s="1"/>
  <c r="D10065" i="16"/>
  <c r="A10065" i="16" s="1"/>
  <c r="D10066" i="16"/>
  <c r="A10066" i="16" s="1"/>
  <c r="D10067" i="16"/>
  <c r="A10067" i="16" s="1"/>
  <c r="D10068" i="16"/>
  <c r="A10068" i="16" s="1"/>
  <c r="D10069" i="16"/>
  <c r="A10069" i="16" s="1"/>
  <c r="D10070" i="16"/>
  <c r="A10070" i="16" s="1"/>
  <c r="D10071" i="16"/>
  <c r="A10071" i="16" s="1"/>
  <c r="D10072" i="16"/>
  <c r="A10072" i="16" s="1"/>
  <c r="D10073" i="16"/>
  <c r="A10073" i="16" s="1"/>
  <c r="D10074" i="16"/>
  <c r="A10074" i="16" s="1"/>
  <c r="D10075" i="16"/>
  <c r="A10075" i="16" s="1"/>
  <c r="D10076" i="16"/>
  <c r="A10076" i="16" s="1"/>
  <c r="D10077" i="16"/>
  <c r="A10077" i="16" s="1"/>
  <c r="D10078" i="16"/>
  <c r="A10078" i="16" s="1"/>
  <c r="D10079" i="16"/>
  <c r="A10079" i="16" s="1"/>
  <c r="D10080" i="16"/>
  <c r="A10080" i="16" s="1"/>
  <c r="D10081" i="16"/>
  <c r="A10081" i="16" s="1"/>
  <c r="D10082" i="16"/>
  <c r="A10082" i="16" s="1"/>
  <c r="D10083" i="16"/>
  <c r="A10083" i="16" s="1"/>
  <c r="D10084" i="16"/>
  <c r="A10084" i="16" s="1"/>
  <c r="D10085" i="16"/>
  <c r="A10085" i="16" s="1"/>
  <c r="D10086" i="16"/>
  <c r="A10086" i="16" s="1"/>
  <c r="D10087" i="16"/>
  <c r="A10087" i="16" s="1"/>
  <c r="D10088" i="16"/>
  <c r="A10088" i="16" s="1"/>
  <c r="D10089" i="16"/>
  <c r="A10089" i="16" s="1"/>
  <c r="D10090" i="16"/>
  <c r="A10090" i="16" s="1"/>
  <c r="D10091" i="16"/>
  <c r="A10091" i="16" s="1"/>
  <c r="D10092" i="16"/>
  <c r="A10092" i="16" s="1"/>
  <c r="D10093" i="16"/>
  <c r="A10093" i="16" s="1"/>
  <c r="D10094" i="16"/>
  <c r="A10094" i="16" s="1"/>
  <c r="D10095" i="16"/>
  <c r="A10095" i="16" s="1"/>
  <c r="D10096" i="16"/>
  <c r="A10096" i="16" s="1"/>
  <c r="D10097" i="16"/>
  <c r="A10097" i="16" s="1"/>
  <c r="D10098" i="16"/>
  <c r="A10098" i="16" s="1"/>
  <c r="D10099" i="16"/>
  <c r="A10099" i="16" s="1"/>
  <c r="D10100" i="16"/>
  <c r="A10100" i="16" s="1"/>
  <c r="D10101" i="16"/>
  <c r="A10101" i="16" s="1"/>
  <c r="D10102" i="16"/>
  <c r="A10102" i="16" s="1"/>
  <c r="D10103" i="16"/>
  <c r="A10103" i="16" s="1"/>
  <c r="D10104" i="16"/>
  <c r="A10104" i="16" s="1"/>
  <c r="D10105" i="16"/>
  <c r="A10105" i="16" s="1"/>
  <c r="D10106" i="16"/>
  <c r="A10106" i="16" s="1"/>
  <c r="D10107" i="16"/>
  <c r="A10107" i="16" s="1"/>
  <c r="D10108" i="16"/>
  <c r="A10108" i="16" s="1"/>
  <c r="D10109" i="16"/>
  <c r="A10109" i="16" s="1"/>
  <c r="D10110" i="16"/>
  <c r="A10110" i="16" s="1"/>
  <c r="D10111" i="16"/>
  <c r="A10111" i="16" s="1"/>
  <c r="D10112" i="16"/>
  <c r="A10112" i="16" s="1"/>
  <c r="D10113" i="16"/>
  <c r="A10113" i="16" s="1"/>
  <c r="D10114" i="16"/>
  <c r="A10114" i="16" s="1"/>
  <c r="D10115" i="16"/>
  <c r="A10115" i="16" s="1"/>
  <c r="D10116" i="16"/>
  <c r="A10116" i="16" s="1"/>
  <c r="D10117" i="16"/>
  <c r="A10117" i="16" s="1"/>
  <c r="D10118" i="16"/>
  <c r="A10118" i="16" s="1"/>
  <c r="D10119" i="16"/>
  <c r="A10119" i="16" s="1"/>
  <c r="D10120" i="16"/>
  <c r="A10120" i="16" s="1"/>
  <c r="D10121" i="16"/>
  <c r="A10121" i="16" s="1"/>
  <c r="D10122" i="16"/>
  <c r="A10122" i="16" s="1"/>
  <c r="D10123" i="16"/>
  <c r="A10123" i="16" s="1"/>
  <c r="D10124" i="16"/>
  <c r="A10124" i="16" s="1"/>
  <c r="D10125" i="16"/>
  <c r="A10125" i="16" s="1"/>
  <c r="D10126" i="16"/>
  <c r="A10126" i="16" s="1"/>
  <c r="D10127" i="16"/>
  <c r="A10127" i="16" s="1"/>
  <c r="D10128" i="16"/>
  <c r="A10128" i="16" s="1"/>
  <c r="D10129" i="16"/>
  <c r="A10129" i="16" s="1"/>
  <c r="D10130" i="16"/>
  <c r="A10130" i="16" s="1"/>
  <c r="D10131" i="16"/>
  <c r="A10131" i="16" s="1"/>
  <c r="D10132" i="16"/>
  <c r="A10132" i="16" s="1"/>
  <c r="D10133" i="16"/>
  <c r="A10133" i="16" s="1"/>
  <c r="D10134" i="16"/>
  <c r="A10134" i="16" s="1"/>
  <c r="D10135" i="16"/>
  <c r="A10135" i="16" s="1"/>
  <c r="D10136" i="16"/>
  <c r="A10136" i="16" s="1"/>
  <c r="D10137" i="16"/>
  <c r="A10137" i="16" s="1"/>
  <c r="D10138" i="16"/>
  <c r="A10138" i="16" s="1"/>
  <c r="D10139" i="16"/>
  <c r="A10139" i="16" s="1"/>
  <c r="D10140" i="16"/>
  <c r="A10140" i="16" s="1"/>
  <c r="D10141" i="16"/>
  <c r="A10141" i="16" s="1"/>
  <c r="D10142" i="16"/>
  <c r="A10142" i="16" s="1"/>
  <c r="D10143" i="16"/>
  <c r="A10143" i="16" s="1"/>
  <c r="D10144" i="16"/>
  <c r="A10144" i="16" s="1"/>
  <c r="D10145" i="16"/>
  <c r="A10145" i="16" s="1"/>
  <c r="D10146" i="16"/>
  <c r="A10146" i="16" s="1"/>
  <c r="D10147" i="16"/>
  <c r="A10147" i="16" s="1"/>
  <c r="D10148" i="16"/>
  <c r="A10148" i="16" s="1"/>
  <c r="D10149" i="16"/>
  <c r="A10149" i="16" s="1"/>
  <c r="D10150" i="16"/>
  <c r="A10150" i="16" s="1"/>
  <c r="D10151" i="16"/>
  <c r="A10151" i="16" s="1"/>
  <c r="D10152" i="16"/>
  <c r="A10152" i="16" s="1"/>
  <c r="D10153" i="16"/>
  <c r="A10153" i="16" s="1"/>
  <c r="D10154" i="16"/>
  <c r="A10154" i="16" s="1"/>
  <c r="D10155" i="16"/>
  <c r="A10155" i="16" s="1"/>
  <c r="D10156" i="16"/>
  <c r="A10156" i="16" s="1"/>
  <c r="D10157" i="16"/>
  <c r="A10157" i="16" s="1"/>
  <c r="D10158" i="16"/>
  <c r="A10158" i="16" s="1"/>
  <c r="D10159" i="16"/>
  <c r="A10159" i="16" s="1"/>
  <c r="D10160" i="16"/>
  <c r="A10160" i="16" s="1"/>
  <c r="D10161" i="16"/>
  <c r="A10161" i="16" s="1"/>
  <c r="D10162" i="16"/>
  <c r="A10162" i="16" s="1"/>
  <c r="D10163" i="16"/>
  <c r="A10163" i="16" s="1"/>
  <c r="D10164" i="16"/>
  <c r="A10164" i="16" s="1"/>
  <c r="D10165" i="16"/>
  <c r="A10165" i="16" s="1"/>
  <c r="D10166" i="16"/>
  <c r="A10166" i="16" s="1"/>
  <c r="D10167" i="16"/>
  <c r="A10167" i="16" s="1"/>
  <c r="D10168" i="16"/>
  <c r="A10168" i="16" s="1"/>
  <c r="D10169" i="16"/>
  <c r="A10169" i="16" s="1"/>
  <c r="D10170" i="16"/>
  <c r="A10170" i="16" s="1"/>
  <c r="D10171" i="16"/>
  <c r="A10171" i="16" s="1"/>
  <c r="D10172" i="16"/>
  <c r="A10172" i="16" s="1"/>
  <c r="D10173" i="16"/>
  <c r="A10173" i="16" s="1"/>
  <c r="D10174" i="16"/>
  <c r="A10174" i="16" s="1"/>
  <c r="D10175" i="16"/>
  <c r="A10175" i="16" s="1"/>
  <c r="D10176" i="16"/>
  <c r="A10176" i="16" s="1"/>
  <c r="D10177" i="16"/>
  <c r="A10177" i="16" s="1"/>
  <c r="D10178" i="16"/>
  <c r="A10178" i="16" s="1"/>
  <c r="D10179" i="16"/>
  <c r="A10179" i="16" s="1"/>
  <c r="D10180" i="16"/>
  <c r="A10180" i="16" s="1"/>
  <c r="D10181" i="16"/>
  <c r="A10181" i="16" s="1"/>
  <c r="D10182" i="16"/>
  <c r="A10182" i="16" s="1"/>
  <c r="D10183" i="16"/>
  <c r="A10183" i="16" s="1"/>
  <c r="D10184" i="16"/>
  <c r="A10184" i="16" s="1"/>
  <c r="D10185" i="16"/>
  <c r="A10185" i="16" s="1"/>
  <c r="D10186" i="16"/>
  <c r="A10186" i="16" s="1"/>
  <c r="D10187" i="16"/>
  <c r="A10187" i="16" s="1"/>
  <c r="D10188" i="16"/>
  <c r="A10188" i="16" s="1"/>
  <c r="D10189" i="16"/>
  <c r="A10189" i="16" s="1"/>
  <c r="D10190" i="16"/>
  <c r="A10190" i="16" s="1"/>
  <c r="D10191" i="16"/>
  <c r="A10191" i="16" s="1"/>
  <c r="D10192" i="16"/>
  <c r="A10192" i="16" s="1"/>
  <c r="D10193" i="16"/>
  <c r="A10193" i="16" s="1"/>
  <c r="D10194" i="16"/>
  <c r="A10194" i="16" s="1"/>
  <c r="D10195" i="16"/>
  <c r="A10195" i="16" s="1"/>
  <c r="D10196" i="16"/>
  <c r="A10196" i="16" s="1"/>
  <c r="D10197" i="16"/>
  <c r="A10197" i="16" s="1"/>
  <c r="D10198" i="16"/>
  <c r="A10198" i="16" s="1"/>
  <c r="D10199" i="16"/>
  <c r="A10199" i="16" s="1"/>
  <c r="D10200" i="16"/>
  <c r="A10200" i="16" s="1"/>
  <c r="D10201" i="16"/>
  <c r="A10201" i="16" s="1"/>
  <c r="D10202" i="16"/>
  <c r="A10202" i="16" s="1"/>
  <c r="D10203" i="16"/>
  <c r="A10203" i="16" s="1"/>
  <c r="D10204" i="16"/>
  <c r="A10204" i="16" s="1"/>
  <c r="D10205" i="16"/>
  <c r="A10205" i="16" s="1"/>
  <c r="D10206" i="16"/>
  <c r="A10206" i="16" s="1"/>
  <c r="D10207" i="16"/>
  <c r="A10207" i="16" s="1"/>
  <c r="D10208" i="16"/>
  <c r="A10208" i="16" s="1"/>
  <c r="D10209" i="16"/>
  <c r="A10209" i="16" s="1"/>
  <c r="D10210" i="16"/>
  <c r="A10210" i="16" s="1"/>
  <c r="D10211" i="16"/>
  <c r="A10211" i="16" s="1"/>
  <c r="D10212" i="16"/>
  <c r="A10212" i="16" s="1"/>
  <c r="D10213" i="16"/>
  <c r="A10213" i="16" s="1"/>
  <c r="D10214" i="16"/>
  <c r="A10214" i="16" s="1"/>
  <c r="D10215" i="16"/>
  <c r="A10215" i="16" s="1"/>
  <c r="D10216" i="16"/>
  <c r="A10216" i="16" s="1"/>
  <c r="D10217" i="16"/>
  <c r="A10217" i="16" s="1"/>
  <c r="D10218" i="16"/>
  <c r="A10218" i="16" s="1"/>
  <c r="D10219" i="16"/>
  <c r="A10219" i="16" s="1"/>
  <c r="D10220" i="16"/>
  <c r="A10220" i="16" s="1"/>
  <c r="D10221" i="16"/>
  <c r="A10221" i="16" s="1"/>
  <c r="D10222" i="16"/>
  <c r="A10222" i="16" s="1"/>
  <c r="D10223" i="16"/>
  <c r="A10223" i="16" s="1"/>
  <c r="D10224" i="16"/>
  <c r="A10224" i="16" s="1"/>
  <c r="D10225" i="16"/>
  <c r="A10225" i="16" s="1"/>
  <c r="D10226" i="16"/>
  <c r="A10226" i="16" s="1"/>
  <c r="D10227" i="16"/>
  <c r="A10227" i="16" s="1"/>
  <c r="D10228" i="16"/>
  <c r="A10228" i="16" s="1"/>
  <c r="D10229" i="16"/>
  <c r="A10229" i="16" s="1"/>
  <c r="D10230" i="16"/>
  <c r="A10230" i="16" s="1"/>
  <c r="D10231" i="16"/>
  <c r="A10231" i="16" s="1"/>
  <c r="D10232" i="16"/>
  <c r="A10232" i="16" s="1"/>
  <c r="D10233" i="16"/>
  <c r="A10233" i="16" s="1"/>
  <c r="D10234" i="16"/>
  <c r="A10234" i="16" s="1"/>
  <c r="D10235" i="16"/>
  <c r="A10235" i="16" s="1"/>
  <c r="D10236" i="16"/>
  <c r="A10236" i="16" s="1"/>
  <c r="D10237" i="16"/>
  <c r="A10237" i="16" s="1"/>
  <c r="D10238" i="16"/>
  <c r="A10238" i="16" s="1"/>
  <c r="D10239" i="16"/>
  <c r="A10239" i="16" s="1"/>
  <c r="D10240" i="16"/>
  <c r="A10240" i="16" s="1"/>
  <c r="D10241" i="16"/>
  <c r="A10241" i="16" s="1"/>
  <c r="D10242" i="16"/>
  <c r="A10242" i="16" s="1"/>
  <c r="D10243" i="16"/>
  <c r="A10243" i="16" s="1"/>
  <c r="D10244" i="16"/>
  <c r="A10244" i="16" s="1"/>
  <c r="D10245" i="16"/>
  <c r="A10245" i="16" s="1"/>
  <c r="D10246" i="16"/>
  <c r="A10246" i="16" s="1"/>
  <c r="D10247" i="16"/>
  <c r="A10247" i="16" s="1"/>
  <c r="D10248" i="16"/>
  <c r="A10248" i="16" s="1"/>
  <c r="D10249" i="16"/>
  <c r="A10249" i="16" s="1"/>
  <c r="D10250" i="16"/>
  <c r="A10250" i="16" s="1"/>
  <c r="D10251" i="16"/>
  <c r="A10251" i="16" s="1"/>
  <c r="D10252" i="16"/>
  <c r="A10252" i="16" s="1"/>
  <c r="D10253" i="16"/>
  <c r="A10253" i="16" s="1"/>
  <c r="D10254" i="16"/>
  <c r="A10254" i="16" s="1"/>
  <c r="D10255" i="16"/>
  <c r="A10255" i="16" s="1"/>
  <c r="D10256" i="16"/>
  <c r="A10256" i="16" s="1"/>
  <c r="D10257" i="16"/>
  <c r="A10257" i="16" s="1"/>
  <c r="D10258" i="16"/>
  <c r="A10258" i="16" s="1"/>
  <c r="D10259" i="16"/>
  <c r="A10259" i="16" s="1"/>
  <c r="D10260" i="16"/>
  <c r="A10260" i="16" s="1"/>
  <c r="D10261" i="16"/>
  <c r="A10261" i="16" s="1"/>
  <c r="D10262" i="16"/>
  <c r="A10262" i="16" s="1"/>
  <c r="D10263" i="16"/>
  <c r="A10263" i="16" s="1"/>
  <c r="D10264" i="16"/>
  <c r="A10264" i="16" s="1"/>
  <c r="D10265" i="16"/>
  <c r="A10265" i="16" s="1"/>
  <c r="D10266" i="16"/>
  <c r="A10266" i="16" s="1"/>
  <c r="D10267" i="16"/>
  <c r="A10267" i="16" s="1"/>
  <c r="D10268" i="16"/>
  <c r="A10268" i="16" s="1"/>
  <c r="D10269" i="16"/>
  <c r="A10269" i="16" s="1"/>
  <c r="D10270" i="16"/>
  <c r="A10270" i="16" s="1"/>
  <c r="D10271" i="16"/>
  <c r="A10271" i="16" s="1"/>
  <c r="D10272" i="16"/>
  <c r="A10272" i="16" s="1"/>
  <c r="D10273" i="16"/>
  <c r="A10273" i="16" s="1"/>
  <c r="D10274" i="16"/>
  <c r="A10274" i="16" s="1"/>
  <c r="D10275" i="16"/>
  <c r="A10275" i="16" s="1"/>
  <c r="D10276" i="16"/>
  <c r="A10276" i="16" s="1"/>
  <c r="D10277" i="16"/>
  <c r="A10277" i="16" s="1"/>
  <c r="D10278" i="16"/>
  <c r="A10278" i="16" s="1"/>
  <c r="D10279" i="16"/>
  <c r="A10279" i="16" s="1"/>
  <c r="D10280" i="16"/>
  <c r="A10280" i="16" s="1"/>
  <c r="D10281" i="16"/>
  <c r="A10281" i="16" s="1"/>
  <c r="D10282" i="16"/>
  <c r="A10282" i="16" s="1"/>
  <c r="D10283" i="16"/>
  <c r="A10283" i="16" s="1"/>
  <c r="D10284" i="16"/>
  <c r="A10284" i="16" s="1"/>
  <c r="D10285" i="16"/>
  <c r="A10285" i="16" s="1"/>
  <c r="D10286" i="16"/>
  <c r="A10286" i="16" s="1"/>
  <c r="D10287" i="16"/>
  <c r="A10287" i="16" s="1"/>
  <c r="D10288" i="16"/>
  <c r="A10288" i="16" s="1"/>
  <c r="D10289" i="16"/>
  <c r="A10289" i="16" s="1"/>
  <c r="D10290" i="16"/>
  <c r="A10290" i="16" s="1"/>
  <c r="D10291" i="16"/>
  <c r="A10291" i="16" s="1"/>
  <c r="D10292" i="16"/>
  <c r="A10292" i="16" s="1"/>
  <c r="D10293" i="16"/>
  <c r="A10293" i="16" s="1"/>
  <c r="D10294" i="16"/>
  <c r="A10294" i="16" s="1"/>
  <c r="D10295" i="16"/>
  <c r="A10295" i="16" s="1"/>
  <c r="D10296" i="16"/>
  <c r="A10296" i="16" s="1"/>
  <c r="D10297" i="16"/>
  <c r="A10297" i="16" s="1"/>
  <c r="D10298" i="16"/>
  <c r="A10298" i="16" s="1"/>
  <c r="D10299" i="16"/>
  <c r="A10299" i="16" s="1"/>
  <c r="D10300" i="16"/>
  <c r="A10300" i="16" s="1"/>
  <c r="D10301" i="16"/>
  <c r="A10301" i="16" s="1"/>
  <c r="D10302" i="16"/>
  <c r="A10302" i="16" s="1"/>
  <c r="D10303" i="16"/>
  <c r="A10303" i="16" s="1"/>
  <c r="D10304" i="16"/>
  <c r="A10304" i="16" s="1"/>
  <c r="D10305" i="16"/>
  <c r="A10305" i="16" s="1"/>
  <c r="D10306" i="16"/>
  <c r="A10306" i="16" s="1"/>
  <c r="D10307" i="16"/>
  <c r="A10307" i="16" s="1"/>
  <c r="D10308" i="16"/>
  <c r="A10308" i="16" s="1"/>
  <c r="D10309" i="16"/>
  <c r="A10309" i="16" s="1"/>
  <c r="D10310" i="16"/>
  <c r="A10310" i="16" s="1"/>
  <c r="D10311" i="16"/>
  <c r="A10311" i="16" s="1"/>
  <c r="D10312" i="16"/>
  <c r="A10312" i="16" s="1"/>
  <c r="D10313" i="16"/>
  <c r="A10313" i="16" s="1"/>
  <c r="D10314" i="16"/>
  <c r="A10314" i="16" s="1"/>
  <c r="D10315" i="16"/>
  <c r="A10315" i="16" s="1"/>
  <c r="D10316" i="16"/>
  <c r="A10316" i="16" s="1"/>
  <c r="D10317" i="16"/>
  <c r="A10317" i="16" s="1"/>
  <c r="D10318" i="16"/>
  <c r="A10318" i="16" s="1"/>
  <c r="D10319" i="16"/>
  <c r="A10319" i="16" s="1"/>
  <c r="D10320" i="16"/>
  <c r="A10320" i="16" s="1"/>
  <c r="D10321" i="16"/>
  <c r="A10321" i="16" s="1"/>
  <c r="D10322" i="16"/>
  <c r="A10322" i="16" s="1"/>
  <c r="D10323" i="16"/>
  <c r="A10323" i="16" s="1"/>
  <c r="D10324" i="16"/>
  <c r="A10324" i="16" s="1"/>
  <c r="D10325" i="16"/>
  <c r="A10325" i="16" s="1"/>
  <c r="D10326" i="16"/>
  <c r="A10326" i="16" s="1"/>
  <c r="D10327" i="16"/>
  <c r="A10327" i="16" s="1"/>
  <c r="D10328" i="16"/>
  <c r="A10328" i="16" s="1"/>
  <c r="D10329" i="16"/>
  <c r="A10329" i="16" s="1"/>
  <c r="D10330" i="16"/>
  <c r="A10330" i="16" s="1"/>
  <c r="D10331" i="16"/>
  <c r="A10331" i="16" s="1"/>
  <c r="D10332" i="16"/>
  <c r="A10332" i="16" s="1"/>
  <c r="D10333" i="16"/>
  <c r="A10333" i="16" s="1"/>
  <c r="D10334" i="16"/>
  <c r="A10334" i="16" s="1"/>
  <c r="D10335" i="16"/>
  <c r="A10335" i="16" s="1"/>
  <c r="D10336" i="16"/>
  <c r="A10336" i="16" s="1"/>
  <c r="D10337" i="16"/>
  <c r="A10337" i="16" s="1"/>
  <c r="D10338" i="16"/>
  <c r="A10338" i="16" s="1"/>
  <c r="D10339" i="16"/>
  <c r="A10339" i="16" s="1"/>
  <c r="D10340" i="16"/>
  <c r="A10340" i="16" s="1"/>
  <c r="D10341" i="16"/>
  <c r="A10341" i="16" s="1"/>
  <c r="D10342" i="16"/>
  <c r="A10342" i="16" s="1"/>
  <c r="D10343" i="16"/>
  <c r="A10343" i="16" s="1"/>
  <c r="D10344" i="16"/>
  <c r="A10344" i="16" s="1"/>
  <c r="D10345" i="16"/>
  <c r="A10345" i="16" s="1"/>
  <c r="D10346" i="16"/>
  <c r="A10346" i="16" s="1"/>
  <c r="D10347" i="16"/>
  <c r="A10347" i="16" s="1"/>
  <c r="D10348" i="16"/>
  <c r="A10348" i="16" s="1"/>
  <c r="D10349" i="16"/>
  <c r="A10349" i="16" s="1"/>
  <c r="D10350" i="16"/>
  <c r="A10350" i="16" s="1"/>
  <c r="D10351" i="16"/>
  <c r="A10351" i="16" s="1"/>
  <c r="D10352" i="16"/>
  <c r="A10352" i="16" s="1"/>
  <c r="D10353" i="16"/>
  <c r="A10353" i="16" s="1"/>
  <c r="D10354" i="16"/>
  <c r="A10354" i="16" s="1"/>
  <c r="D10355" i="16"/>
  <c r="A10355" i="16" s="1"/>
  <c r="D10356" i="16"/>
  <c r="A10356" i="16" s="1"/>
  <c r="D10357" i="16"/>
  <c r="A10357" i="16" s="1"/>
  <c r="D10358" i="16"/>
  <c r="A10358" i="16" s="1"/>
  <c r="D10359" i="16"/>
  <c r="A10359" i="16" s="1"/>
  <c r="D10360" i="16"/>
  <c r="A10360" i="16" s="1"/>
  <c r="D10361" i="16"/>
  <c r="A10361" i="16" s="1"/>
  <c r="D10362" i="16"/>
  <c r="A10362" i="16" s="1"/>
  <c r="D10363" i="16"/>
  <c r="A10363" i="16" s="1"/>
  <c r="D10364" i="16"/>
  <c r="A10364" i="16" s="1"/>
  <c r="D10365" i="16"/>
  <c r="A10365" i="16" s="1"/>
  <c r="D10366" i="16"/>
  <c r="A10366" i="16" s="1"/>
  <c r="D10367" i="16"/>
  <c r="A10367" i="16" s="1"/>
  <c r="D10368" i="16"/>
  <c r="A10368" i="16" s="1"/>
  <c r="D10369" i="16"/>
  <c r="A10369" i="16" s="1"/>
  <c r="D10370" i="16"/>
  <c r="A10370" i="16" s="1"/>
  <c r="D10371" i="16"/>
  <c r="A10371" i="16" s="1"/>
  <c r="D10372" i="16"/>
  <c r="A10372" i="16" s="1"/>
  <c r="D10373" i="16"/>
  <c r="A10373" i="16" s="1"/>
  <c r="D10374" i="16"/>
  <c r="A10374" i="16" s="1"/>
  <c r="D10375" i="16"/>
  <c r="A10375" i="16" s="1"/>
  <c r="D10376" i="16"/>
  <c r="A10376" i="16" s="1"/>
  <c r="D10377" i="16"/>
  <c r="A10377" i="16" s="1"/>
  <c r="D10378" i="16"/>
  <c r="A10378" i="16" s="1"/>
  <c r="D10379" i="16"/>
  <c r="A10379" i="16" s="1"/>
  <c r="D10380" i="16"/>
  <c r="A10380" i="16" s="1"/>
  <c r="D10381" i="16"/>
  <c r="A10381" i="16" s="1"/>
  <c r="D10382" i="16"/>
  <c r="A10382" i="16" s="1"/>
  <c r="D10383" i="16"/>
  <c r="A10383" i="16" s="1"/>
  <c r="D10384" i="16"/>
  <c r="A10384" i="16" s="1"/>
  <c r="D10385" i="16"/>
  <c r="A10385" i="16" s="1"/>
  <c r="D10386" i="16"/>
  <c r="A10386" i="16" s="1"/>
  <c r="D10387" i="16"/>
  <c r="A10387" i="16" s="1"/>
  <c r="D10388" i="16"/>
  <c r="A10388" i="16" s="1"/>
  <c r="D10389" i="16"/>
  <c r="A10389" i="16" s="1"/>
  <c r="D10390" i="16"/>
  <c r="A10390" i="16" s="1"/>
  <c r="D10391" i="16"/>
  <c r="A10391" i="16" s="1"/>
  <c r="D10392" i="16"/>
  <c r="A10392" i="16" s="1"/>
  <c r="D10393" i="16"/>
  <c r="A10393" i="16" s="1"/>
  <c r="D10394" i="16"/>
  <c r="A10394" i="16" s="1"/>
  <c r="D10395" i="16"/>
  <c r="A10395" i="16" s="1"/>
  <c r="D10396" i="16"/>
  <c r="A10396" i="16" s="1"/>
  <c r="D10397" i="16"/>
  <c r="A10397" i="16" s="1"/>
  <c r="D10398" i="16"/>
  <c r="A10398" i="16" s="1"/>
  <c r="D10399" i="16"/>
  <c r="A10399" i="16" s="1"/>
  <c r="D10400" i="16"/>
  <c r="A10400" i="16" s="1"/>
  <c r="D10401" i="16"/>
  <c r="A10401" i="16" s="1"/>
  <c r="D10402" i="16"/>
  <c r="A10402" i="16" s="1"/>
  <c r="D10403" i="16"/>
  <c r="A10403" i="16" s="1"/>
  <c r="D10404" i="16"/>
  <c r="A10404" i="16" s="1"/>
  <c r="D10405" i="16"/>
  <c r="A10405" i="16" s="1"/>
  <c r="D10406" i="16"/>
  <c r="A10406" i="16" s="1"/>
  <c r="D10407" i="16"/>
  <c r="A10407" i="16" s="1"/>
  <c r="D10408" i="16"/>
  <c r="A10408" i="16" s="1"/>
  <c r="D10409" i="16"/>
  <c r="A10409" i="16" s="1"/>
  <c r="D10410" i="16"/>
  <c r="A10410" i="16" s="1"/>
  <c r="D10411" i="16"/>
  <c r="A10411" i="16" s="1"/>
  <c r="D10412" i="16"/>
  <c r="A10412" i="16" s="1"/>
  <c r="D10413" i="16"/>
  <c r="A10413" i="16" s="1"/>
  <c r="D10414" i="16"/>
  <c r="A10414" i="16" s="1"/>
  <c r="D10415" i="16"/>
  <c r="A10415" i="16" s="1"/>
  <c r="D10416" i="16"/>
  <c r="A10416" i="16" s="1"/>
  <c r="D10417" i="16"/>
  <c r="A10417" i="16" s="1"/>
  <c r="D10418" i="16"/>
  <c r="A10418" i="16" s="1"/>
  <c r="D10419" i="16"/>
  <c r="A10419" i="16" s="1"/>
  <c r="D10420" i="16"/>
  <c r="A10420" i="16" s="1"/>
  <c r="D10421" i="16"/>
  <c r="A10421" i="16" s="1"/>
  <c r="D10422" i="16"/>
  <c r="A10422" i="16" s="1"/>
  <c r="D10423" i="16"/>
  <c r="A10423" i="16" s="1"/>
  <c r="D10424" i="16"/>
  <c r="A10424" i="16" s="1"/>
  <c r="D10425" i="16"/>
  <c r="A10425" i="16" s="1"/>
  <c r="D10426" i="16"/>
  <c r="A10426" i="16" s="1"/>
  <c r="D10427" i="16"/>
  <c r="A10427" i="16" s="1"/>
  <c r="D10428" i="16"/>
  <c r="A10428" i="16" s="1"/>
  <c r="D10429" i="16"/>
  <c r="A10429" i="16" s="1"/>
  <c r="D10430" i="16"/>
  <c r="A10430" i="16" s="1"/>
  <c r="D10431" i="16"/>
  <c r="A10431" i="16" s="1"/>
  <c r="D10432" i="16"/>
  <c r="A10432" i="16" s="1"/>
  <c r="D10433" i="16"/>
  <c r="A10433" i="16" s="1"/>
  <c r="D10434" i="16"/>
  <c r="A10434" i="16" s="1"/>
  <c r="D10435" i="16"/>
  <c r="A10435" i="16" s="1"/>
  <c r="D10436" i="16"/>
  <c r="A10436" i="16" s="1"/>
  <c r="D10437" i="16"/>
  <c r="A10437" i="16" s="1"/>
  <c r="D10438" i="16"/>
  <c r="A10438" i="16" s="1"/>
  <c r="D10439" i="16"/>
  <c r="A10439" i="16" s="1"/>
  <c r="D10440" i="16"/>
  <c r="A10440" i="16" s="1"/>
  <c r="D10441" i="16"/>
  <c r="A10441" i="16" s="1"/>
  <c r="D10442" i="16"/>
  <c r="A10442" i="16" s="1"/>
  <c r="D10443" i="16"/>
  <c r="A10443" i="16" s="1"/>
  <c r="D10444" i="16"/>
  <c r="A10444" i="16" s="1"/>
  <c r="D10445" i="16"/>
  <c r="A10445" i="16" s="1"/>
  <c r="D10446" i="16"/>
  <c r="A10446" i="16" s="1"/>
  <c r="D10447" i="16"/>
  <c r="A10447" i="16" s="1"/>
  <c r="D10448" i="16"/>
  <c r="A10448" i="16" s="1"/>
  <c r="D10449" i="16"/>
  <c r="A10449" i="16" s="1"/>
  <c r="D10450" i="16"/>
  <c r="A10450" i="16" s="1"/>
  <c r="D10451" i="16"/>
  <c r="A10451" i="16" s="1"/>
  <c r="D10452" i="16"/>
  <c r="A10452" i="16" s="1"/>
  <c r="D10453" i="16"/>
  <c r="A10453" i="16" s="1"/>
  <c r="D10454" i="16"/>
  <c r="A10454" i="16" s="1"/>
  <c r="D10455" i="16"/>
  <c r="A10455" i="16" s="1"/>
  <c r="D10456" i="16"/>
  <c r="A10456" i="16" s="1"/>
  <c r="D10457" i="16"/>
  <c r="A10457" i="16" s="1"/>
  <c r="D10458" i="16"/>
  <c r="A10458" i="16" s="1"/>
  <c r="D10459" i="16"/>
  <c r="A10459" i="16" s="1"/>
  <c r="D10460" i="16"/>
  <c r="A10460" i="16" s="1"/>
  <c r="D10461" i="16"/>
  <c r="A10461" i="16" s="1"/>
  <c r="D10462" i="16"/>
  <c r="A10462" i="16" s="1"/>
  <c r="D10463" i="16"/>
  <c r="A10463" i="16" s="1"/>
  <c r="D10464" i="16"/>
  <c r="A10464" i="16" s="1"/>
  <c r="D10465" i="16"/>
  <c r="A10465" i="16" s="1"/>
  <c r="D10466" i="16"/>
  <c r="A10466" i="16" s="1"/>
  <c r="D10467" i="16"/>
  <c r="A10467" i="16" s="1"/>
  <c r="D10468" i="16"/>
  <c r="A10468" i="16" s="1"/>
  <c r="D10469" i="16"/>
  <c r="A10469" i="16" s="1"/>
  <c r="D10470" i="16"/>
  <c r="A10470" i="16" s="1"/>
  <c r="D10471" i="16"/>
  <c r="A10471" i="16" s="1"/>
  <c r="D10472" i="16"/>
  <c r="A10472" i="16" s="1"/>
  <c r="D10473" i="16"/>
  <c r="A10473" i="16" s="1"/>
  <c r="D10474" i="16"/>
  <c r="A10474" i="16" s="1"/>
  <c r="D10475" i="16"/>
  <c r="A10475" i="16" s="1"/>
  <c r="D10476" i="16"/>
  <c r="A10476" i="16" s="1"/>
  <c r="D10477" i="16"/>
  <c r="A10477" i="16" s="1"/>
  <c r="D10478" i="16"/>
  <c r="A10478" i="16" s="1"/>
  <c r="D10479" i="16"/>
  <c r="A10479" i="16" s="1"/>
  <c r="D10480" i="16"/>
  <c r="A10480" i="16" s="1"/>
  <c r="D10481" i="16"/>
  <c r="A10481" i="16" s="1"/>
  <c r="D10482" i="16"/>
  <c r="A10482" i="16" s="1"/>
  <c r="D10483" i="16"/>
  <c r="A10483" i="16" s="1"/>
  <c r="D10484" i="16"/>
  <c r="A10484" i="16" s="1"/>
  <c r="D10485" i="16"/>
  <c r="A10485" i="16" s="1"/>
  <c r="D10486" i="16"/>
  <c r="A10486" i="16" s="1"/>
  <c r="D10487" i="16"/>
  <c r="A10487" i="16" s="1"/>
  <c r="D10488" i="16"/>
  <c r="A10488" i="16" s="1"/>
  <c r="D10489" i="16"/>
  <c r="A10489" i="16" s="1"/>
  <c r="D10490" i="16"/>
  <c r="A10490" i="16" s="1"/>
  <c r="D10491" i="16"/>
  <c r="A10491" i="16" s="1"/>
  <c r="D10492" i="16"/>
  <c r="A10492" i="16" s="1"/>
  <c r="D10493" i="16"/>
  <c r="A10493" i="16" s="1"/>
  <c r="D10494" i="16"/>
  <c r="A10494" i="16" s="1"/>
  <c r="D10495" i="16"/>
  <c r="A10495" i="16" s="1"/>
  <c r="D10496" i="16"/>
  <c r="A10496" i="16" s="1"/>
  <c r="D10497" i="16"/>
  <c r="A10497" i="16" s="1"/>
  <c r="D10498" i="16"/>
  <c r="A10498" i="16" s="1"/>
  <c r="D10499" i="16"/>
  <c r="A10499" i="16" s="1"/>
  <c r="D10500" i="16"/>
  <c r="A10500" i="16" s="1"/>
  <c r="D10501" i="16"/>
  <c r="A10501" i="16" s="1"/>
  <c r="D10502" i="16"/>
  <c r="A10502" i="16" s="1"/>
  <c r="D10503" i="16"/>
  <c r="A10503" i="16" s="1"/>
  <c r="D10504" i="16"/>
  <c r="A10504" i="16" s="1"/>
  <c r="D10505" i="16"/>
  <c r="A10505" i="16" s="1"/>
  <c r="D10506" i="16"/>
  <c r="A10506" i="16" s="1"/>
  <c r="D10507" i="16"/>
  <c r="A10507" i="16" s="1"/>
  <c r="D10508" i="16"/>
  <c r="A10508" i="16" s="1"/>
  <c r="D10509" i="16"/>
  <c r="A10509" i="16" s="1"/>
  <c r="D10510" i="16"/>
  <c r="A10510" i="16" s="1"/>
  <c r="D10511" i="16"/>
  <c r="A10511" i="16" s="1"/>
  <c r="D10512" i="16"/>
  <c r="A10512" i="16" s="1"/>
  <c r="D10513" i="16"/>
  <c r="A10513" i="16" s="1"/>
  <c r="D10514" i="16"/>
  <c r="A10514" i="16" s="1"/>
  <c r="D10515" i="16"/>
  <c r="A10515" i="16" s="1"/>
  <c r="D10516" i="16"/>
  <c r="A10516" i="16" s="1"/>
  <c r="D10517" i="16"/>
  <c r="A10517" i="16" s="1"/>
  <c r="D10518" i="16"/>
  <c r="A10518" i="16" s="1"/>
  <c r="D10519" i="16"/>
  <c r="A10519" i="16" s="1"/>
  <c r="D10520" i="16"/>
  <c r="A10520" i="16" s="1"/>
  <c r="D10521" i="16"/>
  <c r="A10521" i="16" s="1"/>
  <c r="D10522" i="16"/>
  <c r="A10522" i="16" s="1"/>
  <c r="D10523" i="16"/>
  <c r="A10523" i="16" s="1"/>
  <c r="D10524" i="16"/>
  <c r="A10524" i="16" s="1"/>
  <c r="D10525" i="16"/>
  <c r="A10525" i="16" s="1"/>
  <c r="D10526" i="16"/>
  <c r="A10526" i="16" s="1"/>
  <c r="D10527" i="16"/>
  <c r="A10527" i="16" s="1"/>
  <c r="D10528" i="16"/>
  <c r="A10528" i="16" s="1"/>
  <c r="D10529" i="16"/>
  <c r="A10529" i="16" s="1"/>
  <c r="D10530" i="16"/>
  <c r="A10530" i="16" s="1"/>
  <c r="D10531" i="16"/>
  <c r="A10531" i="16" s="1"/>
  <c r="D10532" i="16"/>
  <c r="A10532" i="16" s="1"/>
  <c r="D10533" i="16"/>
  <c r="A10533" i="16" s="1"/>
  <c r="D10534" i="16"/>
  <c r="A10534" i="16" s="1"/>
  <c r="D10535" i="16"/>
  <c r="A10535" i="16" s="1"/>
  <c r="D10536" i="16"/>
  <c r="A10536" i="16" s="1"/>
  <c r="D10537" i="16"/>
  <c r="A10537" i="16" s="1"/>
  <c r="D10538" i="16"/>
  <c r="A10538" i="16" s="1"/>
  <c r="D10539" i="16"/>
  <c r="A10539" i="16" s="1"/>
  <c r="D10540" i="16"/>
  <c r="A10540" i="16" s="1"/>
  <c r="D10541" i="16"/>
  <c r="A10541" i="16" s="1"/>
  <c r="D10542" i="16"/>
  <c r="A10542" i="16" s="1"/>
  <c r="D10543" i="16"/>
  <c r="A10543" i="16" s="1"/>
  <c r="D10544" i="16"/>
  <c r="A10544" i="16" s="1"/>
  <c r="D10545" i="16"/>
  <c r="A10545" i="16" s="1"/>
  <c r="D10546" i="16"/>
  <c r="A10546" i="16" s="1"/>
  <c r="D10547" i="16"/>
  <c r="A10547" i="16" s="1"/>
  <c r="D10548" i="16"/>
  <c r="A10548" i="16" s="1"/>
  <c r="D10549" i="16"/>
  <c r="A10549" i="16" s="1"/>
  <c r="D10550" i="16"/>
  <c r="A10550" i="16" s="1"/>
  <c r="D10551" i="16"/>
  <c r="A10551" i="16" s="1"/>
  <c r="D10552" i="16"/>
  <c r="A10552" i="16" s="1"/>
  <c r="D10553" i="16"/>
  <c r="A10553" i="16" s="1"/>
  <c r="D10554" i="16"/>
  <c r="A10554" i="16" s="1"/>
  <c r="D10555" i="16"/>
  <c r="A10555" i="16" s="1"/>
  <c r="D10556" i="16"/>
  <c r="A10556" i="16" s="1"/>
  <c r="D10557" i="16"/>
  <c r="A10557" i="16" s="1"/>
  <c r="D10558" i="16"/>
  <c r="A10558" i="16" s="1"/>
  <c r="D10559" i="16"/>
  <c r="A10559" i="16" s="1"/>
  <c r="D10560" i="16"/>
  <c r="A10560" i="16" s="1"/>
  <c r="D10561" i="16"/>
  <c r="A10561" i="16" s="1"/>
  <c r="D10562" i="16"/>
  <c r="A10562" i="16" s="1"/>
  <c r="D10563" i="16"/>
  <c r="A10563" i="16" s="1"/>
  <c r="D10564" i="16"/>
  <c r="A10564" i="16" s="1"/>
  <c r="D10565" i="16"/>
  <c r="A10565" i="16" s="1"/>
  <c r="D10566" i="16"/>
  <c r="A10566" i="16" s="1"/>
  <c r="D10567" i="16"/>
  <c r="A10567" i="16" s="1"/>
  <c r="D10568" i="16"/>
  <c r="A10568" i="16" s="1"/>
  <c r="D10569" i="16"/>
  <c r="A10569" i="16" s="1"/>
  <c r="D10570" i="16"/>
  <c r="A10570" i="16" s="1"/>
  <c r="D10571" i="16"/>
  <c r="A10571" i="16" s="1"/>
  <c r="D10572" i="16"/>
  <c r="A10572" i="16" s="1"/>
  <c r="D10573" i="16"/>
  <c r="A10573" i="16" s="1"/>
  <c r="D10574" i="16"/>
  <c r="A10574" i="16" s="1"/>
  <c r="D10575" i="16"/>
  <c r="A10575" i="16" s="1"/>
  <c r="D10576" i="16"/>
  <c r="A10576" i="16" s="1"/>
  <c r="D10577" i="16"/>
  <c r="A10577" i="16" s="1"/>
  <c r="D10578" i="16"/>
  <c r="A10578" i="16" s="1"/>
  <c r="D10579" i="16"/>
  <c r="A10579" i="16" s="1"/>
  <c r="D10580" i="16"/>
  <c r="A10580" i="16" s="1"/>
  <c r="D10581" i="16"/>
  <c r="A10581" i="16" s="1"/>
  <c r="D10582" i="16"/>
  <c r="A10582" i="16" s="1"/>
  <c r="D10583" i="16"/>
  <c r="A10583" i="16" s="1"/>
  <c r="D10584" i="16"/>
  <c r="A10584" i="16" s="1"/>
  <c r="D10585" i="16"/>
  <c r="A10585" i="16" s="1"/>
  <c r="D10586" i="16"/>
  <c r="A10586" i="16" s="1"/>
  <c r="D10587" i="16"/>
  <c r="A10587" i="16" s="1"/>
  <c r="D10588" i="16"/>
  <c r="A10588" i="16" s="1"/>
  <c r="D10589" i="16"/>
  <c r="A10589" i="16" s="1"/>
  <c r="D10590" i="16"/>
  <c r="A10590" i="16" s="1"/>
  <c r="D10591" i="16"/>
  <c r="A10591" i="16" s="1"/>
  <c r="D10592" i="16"/>
  <c r="A10592" i="16" s="1"/>
  <c r="D10593" i="16"/>
  <c r="A10593" i="16" s="1"/>
  <c r="D10594" i="16"/>
  <c r="A10594" i="16" s="1"/>
  <c r="D10595" i="16"/>
  <c r="A10595" i="16" s="1"/>
  <c r="D10596" i="16"/>
  <c r="A10596" i="16" s="1"/>
  <c r="D10597" i="16"/>
  <c r="A10597" i="16" s="1"/>
  <c r="D10598" i="16"/>
  <c r="A10598" i="16" s="1"/>
  <c r="D10599" i="16"/>
  <c r="A10599" i="16" s="1"/>
  <c r="D10600" i="16"/>
  <c r="A10600" i="16" s="1"/>
  <c r="D10601" i="16"/>
  <c r="A10601" i="16" s="1"/>
  <c r="D10602" i="16"/>
  <c r="A10602" i="16" s="1"/>
  <c r="D10603" i="16"/>
  <c r="A10603" i="16" s="1"/>
  <c r="D10604" i="16"/>
  <c r="A10604" i="16" s="1"/>
  <c r="D10605" i="16"/>
  <c r="A10605" i="16" s="1"/>
  <c r="D10606" i="16"/>
  <c r="A10606" i="16" s="1"/>
  <c r="D10607" i="16"/>
  <c r="A10607" i="16" s="1"/>
  <c r="D10608" i="16"/>
  <c r="A10608" i="16" s="1"/>
  <c r="D10609" i="16"/>
  <c r="A10609" i="16" s="1"/>
  <c r="D10610" i="16"/>
  <c r="A10610" i="16" s="1"/>
  <c r="D10611" i="16"/>
  <c r="A10611" i="16" s="1"/>
  <c r="D10612" i="16"/>
  <c r="A10612" i="16" s="1"/>
  <c r="D10613" i="16"/>
  <c r="A10613" i="16" s="1"/>
  <c r="D10614" i="16"/>
  <c r="A10614" i="16" s="1"/>
  <c r="D10615" i="16"/>
  <c r="A10615" i="16" s="1"/>
  <c r="D10616" i="16"/>
  <c r="A10616" i="16" s="1"/>
  <c r="D10617" i="16"/>
  <c r="A10617" i="16" s="1"/>
  <c r="D10618" i="16"/>
  <c r="A10618" i="16" s="1"/>
  <c r="D10619" i="16"/>
  <c r="A10619" i="16" s="1"/>
  <c r="D10620" i="16"/>
  <c r="A10620" i="16" s="1"/>
  <c r="D10621" i="16"/>
  <c r="A10621" i="16" s="1"/>
  <c r="D10622" i="16"/>
  <c r="A10622" i="16" s="1"/>
  <c r="D10623" i="16"/>
  <c r="A10623" i="16" s="1"/>
  <c r="D10624" i="16"/>
  <c r="A10624" i="16" s="1"/>
  <c r="D10625" i="16"/>
  <c r="A10625" i="16" s="1"/>
  <c r="D10626" i="16"/>
  <c r="A10626" i="16" s="1"/>
  <c r="D10627" i="16"/>
  <c r="A10627" i="16" s="1"/>
  <c r="D10628" i="16"/>
  <c r="A10628" i="16" s="1"/>
  <c r="D10629" i="16"/>
  <c r="A10629" i="16" s="1"/>
  <c r="D10630" i="16"/>
  <c r="A10630" i="16" s="1"/>
  <c r="D10631" i="16"/>
  <c r="A10631" i="16" s="1"/>
  <c r="D10632" i="16"/>
  <c r="A10632" i="16" s="1"/>
  <c r="D10633" i="16"/>
  <c r="A10633" i="16" s="1"/>
  <c r="D10634" i="16"/>
  <c r="A10634" i="16" s="1"/>
  <c r="D10635" i="16"/>
  <c r="A10635" i="16" s="1"/>
  <c r="D10636" i="16"/>
  <c r="A10636" i="16" s="1"/>
  <c r="D10637" i="16"/>
  <c r="A10637" i="16" s="1"/>
  <c r="D10638" i="16"/>
  <c r="A10638" i="16" s="1"/>
  <c r="D10639" i="16"/>
  <c r="A10639" i="16" s="1"/>
  <c r="D10640" i="16"/>
  <c r="A10640" i="16" s="1"/>
  <c r="D10641" i="16"/>
  <c r="A10641" i="16" s="1"/>
  <c r="D10642" i="16"/>
  <c r="A10642" i="16" s="1"/>
  <c r="D10643" i="16"/>
  <c r="A10643" i="16" s="1"/>
  <c r="D10644" i="16"/>
  <c r="A10644" i="16" s="1"/>
  <c r="D10645" i="16"/>
  <c r="A10645" i="16" s="1"/>
  <c r="D10646" i="16"/>
  <c r="A10646" i="16" s="1"/>
  <c r="D10647" i="16"/>
  <c r="A10647" i="16" s="1"/>
  <c r="D10648" i="16"/>
  <c r="A10648" i="16" s="1"/>
  <c r="D10649" i="16"/>
  <c r="A10649" i="16" s="1"/>
  <c r="D10650" i="16"/>
  <c r="A10650" i="16" s="1"/>
  <c r="D10651" i="16"/>
  <c r="A10651" i="16" s="1"/>
  <c r="D10652" i="16"/>
  <c r="A10652" i="16" s="1"/>
  <c r="D10653" i="16"/>
  <c r="A10653" i="16" s="1"/>
  <c r="D10654" i="16"/>
  <c r="A10654" i="16" s="1"/>
  <c r="D10655" i="16"/>
  <c r="A10655" i="16" s="1"/>
  <c r="D10656" i="16"/>
  <c r="A10656" i="16" s="1"/>
  <c r="D10657" i="16"/>
  <c r="A10657" i="16" s="1"/>
  <c r="D10658" i="16"/>
  <c r="A10658" i="16" s="1"/>
  <c r="D10659" i="16"/>
  <c r="A10659" i="16" s="1"/>
  <c r="D10660" i="16"/>
  <c r="A10660" i="16" s="1"/>
  <c r="D10661" i="16"/>
  <c r="A10661" i="16" s="1"/>
  <c r="D10662" i="16"/>
  <c r="A10662" i="16" s="1"/>
  <c r="D10663" i="16"/>
  <c r="A10663" i="16" s="1"/>
  <c r="D10664" i="16"/>
  <c r="A10664" i="16" s="1"/>
  <c r="D10665" i="16"/>
  <c r="A10665" i="16" s="1"/>
  <c r="D10666" i="16"/>
  <c r="A10666" i="16" s="1"/>
  <c r="D10667" i="16"/>
  <c r="A10667" i="16" s="1"/>
  <c r="D10668" i="16"/>
  <c r="A10668" i="16" s="1"/>
  <c r="D10669" i="16"/>
  <c r="A10669" i="16" s="1"/>
  <c r="D10670" i="16"/>
  <c r="A10670" i="16" s="1"/>
  <c r="D10671" i="16"/>
  <c r="A10671" i="16" s="1"/>
  <c r="D10672" i="16"/>
  <c r="A10672" i="16" s="1"/>
  <c r="D10673" i="16"/>
  <c r="A10673" i="16" s="1"/>
  <c r="D10674" i="16"/>
  <c r="A10674" i="16" s="1"/>
  <c r="D10675" i="16"/>
  <c r="A10675" i="16" s="1"/>
  <c r="D10676" i="16"/>
  <c r="A10676" i="16" s="1"/>
  <c r="D10677" i="16"/>
  <c r="A10677" i="16" s="1"/>
  <c r="D10678" i="16"/>
  <c r="A10678" i="16" s="1"/>
  <c r="D10679" i="16"/>
  <c r="A10679" i="16" s="1"/>
  <c r="D10680" i="16"/>
  <c r="A10680" i="16" s="1"/>
  <c r="D10681" i="16"/>
  <c r="A10681" i="16" s="1"/>
  <c r="D10682" i="16"/>
  <c r="A10682" i="16" s="1"/>
  <c r="D10683" i="16"/>
  <c r="A10683" i="16" s="1"/>
  <c r="D10684" i="16"/>
  <c r="A10684" i="16" s="1"/>
  <c r="D10685" i="16"/>
  <c r="A10685" i="16" s="1"/>
  <c r="D10686" i="16"/>
  <c r="A10686" i="16" s="1"/>
  <c r="D10687" i="16"/>
  <c r="A10687" i="16" s="1"/>
  <c r="D10688" i="16"/>
  <c r="A10688" i="16" s="1"/>
  <c r="D10689" i="16"/>
  <c r="A10689" i="16" s="1"/>
  <c r="D10690" i="16"/>
  <c r="A10690" i="16" s="1"/>
  <c r="D10691" i="16"/>
  <c r="A10691" i="16" s="1"/>
  <c r="D10692" i="16"/>
  <c r="A10692" i="16" s="1"/>
  <c r="D10693" i="16"/>
  <c r="A10693" i="16" s="1"/>
  <c r="D10694" i="16"/>
  <c r="A10694" i="16" s="1"/>
  <c r="D10695" i="16"/>
  <c r="A10695" i="16" s="1"/>
  <c r="D10696" i="16"/>
  <c r="A10696" i="16" s="1"/>
  <c r="D10697" i="16"/>
  <c r="A10697" i="16" s="1"/>
  <c r="D10698" i="16"/>
  <c r="A10698" i="16" s="1"/>
  <c r="D10699" i="16"/>
  <c r="A10699" i="16" s="1"/>
  <c r="D10700" i="16"/>
  <c r="A10700" i="16" s="1"/>
  <c r="D10701" i="16"/>
  <c r="A10701" i="16" s="1"/>
  <c r="D10702" i="16"/>
  <c r="A10702" i="16" s="1"/>
  <c r="D10703" i="16"/>
  <c r="A10703" i="16" s="1"/>
  <c r="D10704" i="16"/>
  <c r="A10704" i="16" s="1"/>
  <c r="D10705" i="16"/>
  <c r="A10705" i="16" s="1"/>
  <c r="D10706" i="16"/>
  <c r="A10706" i="16" s="1"/>
  <c r="D10707" i="16"/>
  <c r="A10707" i="16" s="1"/>
  <c r="D10708" i="16"/>
  <c r="A10708" i="16" s="1"/>
  <c r="D10709" i="16"/>
  <c r="A10709" i="16" s="1"/>
  <c r="D10710" i="16"/>
  <c r="A10710" i="16" s="1"/>
  <c r="D10711" i="16"/>
  <c r="A10711" i="16" s="1"/>
  <c r="D10712" i="16"/>
  <c r="A10712" i="16" s="1"/>
  <c r="D10713" i="16"/>
  <c r="A10713" i="16" s="1"/>
  <c r="D10714" i="16"/>
  <c r="A10714" i="16" s="1"/>
  <c r="D10715" i="16"/>
  <c r="A10715" i="16" s="1"/>
  <c r="D10716" i="16"/>
  <c r="A10716" i="16" s="1"/>
  <c r="D10717" i="16"/>
  <c r="A10717" i="16" s="1"/>
  <c r="D10718" i="16"/>
  <c r="A10718" i="16" s="1"/>
  <c r="D10719" i="16"/>
  <c r="A10719" i="16" s="1"/>
  <c r="D10720" i="16"/>
  <c r="A10720" i="16" s="1"/>
  <c r="D10721" i="16"/>
  <c r="A10721" i="16" s="1"/>
  <c r="D10722" i="16"/>
  <c r="A10722" i="16" s="1"/>
  <c r="D10723" i="16"/>
  <c r="A10723" i="16" s="1"/>
  <c r="D10724" i="16"/>
  <c r="A10724" i="16" s="1"/>
  <c r="D10725" i="16"/>
  <c r="A10725" i="16" s="1"/>
  <c r="D10726" i="16"/>
  <c r="A10726" i="16" s="1"/>
  <c r="D10727" i="16"/>
  <c r="A10727" i="16" s="1"/>
  <c r="D10728" i="16"/>
  <c r="A10728" i="16" s="1"/>
  <c r="D10729" i="16"/>
  <c r="A10729" i="16" s="1"/>
  <c r="D10730" i="16"/>
  <c r="A10730" i="16" s="1"/>
  <c r="D10731" i="16"/>
  <c r="A10731" i="16" s="1"/>
  <c r="D10732" i="16"/>
  <c r="A10732" i="16" s="1"/>
  <c r="D10733" i="16"/>
  <c r="A10733" i="16" s="1"/>
  <c r="D10734" i="16"/>
  <c r="A10734" i="16" s="1"/>
  <c r="D10735" i="16"/>
  <c r="A10735" i="16" s="1"/>
  <c r="D10736" i="16"/>
  <c r="A10736" i="16" s="1"/>
  <c r="D10737" i="16"/>
  <c r="A10737" i="16" s="1"/>
  <c r="D10738" i="16"/>
  <c r="A10738" i="16" s="1"/>
  <c r="D10739" i="16"/>
  <c r="A10739" i="16" s="1"/>
  <c r="D10740" i="16"/>
  <c r="A10740" i="16" s="1"/>
  <c r="D10741" i="16"/>
  <c r="A10741" i="16" s="1"/>
  <c r="D10742" i="16"/>
  <c r="A10742" i="16" s="1"/>
  <c r="D10743" i="16"/>
  <c r="A10743" i="16" s="1"/>
  <c r="D10744" i="16"/>
  <c r="A10744" i="16" s="1"/>
  <c r="D10745" i="16"/>
  <c r="A10745" i="16" s="1"/>
  <c r="D10746" i="16"/>
  <c r="A10746" i="16" s="1"/>
  <c r="D10747" i="16"/>
  <c r="A10747" i="16" s="1"/>
  <c r="D10748" i="16"/>
  <c r="A10748" i="16" s="1"/>
  <c r="D10749" i="16"/>
  <c r="A10749" i="16" s="1"/>
  <c r="D10750" i="16"/>
  <c r="A10750" i="16" s="1"/>
  <c r="D10751" i="16"/>
  <c r="A10751" i="16" s="1"/>
  <c r="D10752" i="16"/>
  <c r="A10752" i="16" s="1"/>
  <c r="D10753" i="16"/>
  <c r="A10753" i="16" s="1"/>
  <c r="D10754" i="16"/>
  <c r="A10754" i="16" s="1"/>
  <c r="D10755" i="16"/>
  <c r="A10755" i="16" s="1"/>
  <c r="D10756" i="16"/>
  <c r="A10756" i="16" s="1"/>
  <c r="D10757" i="16"/>
  <c r="A10757" i="16" s="1"/>
  <c r="D10758" i="16"/>
  <c r="A10758" i="16" s="1"/>
  <c r="D10759" i="16"/>
  <c r="A10759" i="16" s="1"/>
  <c r="D10760" i="16"/>
  <c r="A10760" i="16" s="1"/>
  <c r="D10761" i="16"/>
  <c r="A10761" i="16" s="1"/>
  <c r="D10762" i="16"/>
  <c r="A10762" i="16" s="1"/>
  <c r="D10763" i="16"/>
  <c r="A10763" i="16" s="1"/>
  <c r="D10764" i="16"/>
  <c r="A10764" i="16" s="1"/>
  <c r="D10765" i="16"/>
  <c r="A10765" i="16" s="1"/>
  <c r="D10766" i="16"/>
  <c r="A10766" i="16" s="1"/>
  <c r="D10767" i="16"/>
  <c r="A10767" i="16" s="1"/>
  <c r="D10768" i="16"/>
  <c r="A10768" i="16" s="1"/>
  <c r="D10769" i="16"/>
  <c r="A10769" i="16" s="1"/>
  <c r="D10770" i="16"/>
  <c r="A10770" i="16" s="1"/>
  <c r="D10771" i="16"/>
  <c r="A10771" i="16" s="1"/>
  <c r="D10772" i="16"/>
  <c r="A10772" i="16" s="1"/>
  <c r="D10773" i="16"/>
  <c r="A10773" i="16" s="1"/>
  <c r="D10774" i="16"/>
  <c r="A10774" i="16" s="1"/>
  <c r="D10775" i="16"/>
  <c r="A10775" i="16" s="1"/>
  <c r="D10776" i="16"/>
  <c r="A10776" i="16" s="1"/>
  <c r="D10777" i="16"/>
  <c r="A10777" i="16" s="1"/>
  <c r="D10778" i="16"/>
  <c r="A10778" i="16" s="1"/>
  <c r="D10779" i="16"/>
  <c r="A10779" i="16" s="1"/>
  <c r="D10780" i="16"/>
  <c r="A10780" i="16" s="1"/>
  <c r="D10781" i="16"/>
  <c r="A10781" i="16" s="1"/>
  <c r="D10782" i="16"/>
  <c r="A10782" i="16" s="1"/>
  <c r="D10783" i="16"/>
  <c r="A10783" i="16" s="1"/>
  <c r="D10784" i="16"/>
  <c r="A10784" i="16" s="1"/>
  <c r="D10785" i="16"/>
  <c r="A10785" i="16" s="1"/>
  <c r="D10786" i="16"/>
  <c r="A10786" i="16" s="1"/>
  <c r="D10787" i="16"/>
  <c r="A10787" i="16" s="1"/>
  <c r="D10788" i="16"/>
  <c r="A10788" i="16" s="1"/>
  <c r="D10789" i="16"/>
  <c r="A10789" i="16" s="1"/>
  <c r="D10790" i="16"/>
  <c r="A10790" i="16" s="1"/>
  <c r="D10791" i="16"/>
  <c r="A10791" i="16" s="1"/>
  <c r="D10792" i="16"/>
  <c r="A10792" i="16" s="1"/>
  <c r="D10793" i="16"/>
  <c r="A10793" i="16" s="1"/>
  <c r="D10794" i="16"/>
  <c r="A10794" i="16" s="1"/>
  <c r="D10795" i="16"/>
  <c r="A10795" i="16" s="1"/>
  <c r="D10796" i="16"/>
  <c r="A10796" i="16" s="1"/>
  <c r="D10797" i="16"/>
  <c r="A10797" i="16" s="1"/>
  <c r="D10798" i="16"/>
  <c r="A10798" i="16" s="1"/>
  <c r="D10799" i="16"/>
  <c r="A10799" i="16" s="1"/>
  <c r="D10800" i="16"/>
  <c r="A10800" i="16" s="1"/>
  <c r="D10801" i="16"/>
  <c r="A10801" i="16" s="1"/>
  <c r="D10802" i="16"/>
  <c r="A10802" i="16" s="1"/>
  <c r="D10803" i="16"/>
  <c r="A10803" i="16" s="1"/>
  <c r="D10804" i="16"/>
  <c r="A10804" i="16" s="1"/>
  <c r="D10805" i="16"/>
  <c r="A10805" i="16" s="1"/>
  <c r="D10806" i="16"/>
  <c r="A10806" i="16" s="1"/>
  <c r="D10807" i="16"/>
  <c r="A10807" i="16" s="1"/>
  <c r="D10808" i="16"/>
  <c r="A10808" i="16" s="1"/>
  <c r="D10809" i="16"/>
  <c r="A10809" i="16" s="1"/>
  <c r="D10810" i="16"/>
  <c r="A10810" i="16" s="1"/>
  <c r="D10811" i="16"/>
  <c r="A10811" i="16" s="1"/>
  <c r="D10812" i="16"/>
  <c r="A10812" i="16" s="1"/>
  <c r="D10813" i="16"/>
  <c r="A10813" i="16" s="1"/>
  <c r="D10814" i="16"/>
  <c r="A10814" i="16" s="1"/>
  <c r="D10815" i="16"/>
  <c r="A10815" i="16" s="1"/>
  <c r="D10816" i="16"/>
  <c r="A10816" i="16" s="1"/>
  <c r="D10817" i="16"/>
  <c r="A10817" i="16" s="1"/>
  <c r="D10818" i="16"/>
  <c r="A10818" i="16" s="1"/>
  <c r="D10819" i="16"/>
  <c r="A10819" i="16" s="1"/>
  <c r="D10820" i="16"/>
  <c r="A10820" i="16" s="1"/>
  <c r="D10821" i="16"/>
  <c r="A10821" i="16" s="1"/>
  <c r="D10822" i="16"/>
  <c r="A10822" i="16" s="1"/>
  <c r="D10823" i="16"/>
  <c r="A10823" i="16" s="1"/>
  <c r="D10824" i="16"/>
  <c r="A10824" i="16" s="1"/>
  <c r="D10825" i="16"/>
  <c r="A10825" i="16" s="1"/>
  <c r="D10826" i="16"/>
  <c r="A10826" i="16" s="1"/>
  <c r="D10827" i="16"/>
  <c r="A10827" i="16" s="1"/>
  <c r="D10828" i="16"/>
  <c r="A10828" i="16" s="1"/>
  <c r="D10829" i="16"/>
  <c r="A10829" i="16" s="1"/>
  <c r="D10830" i="16"/>
  <c r="A10830" i="16" s="1"/>
  <c r="D10831" i="16"/>
  <c r="A10831" i="16" s="1"/>
  <c r="D10832" i="16"/>
  <c r="A10832" i="16" s="1"/>
  <c r="D10833" i="16"/>
  <c r="A10833" i="16" s="1"/>
  <c r="D10834" i="16"/>
  <c r="A10834" i="16" s="1"/>
  <c r="D10835" i="16"/>
  <c r="A10835" i="16" s="1"/>
  <c r="D10836" i="16"/>
  <c r="A10836" i="16" s="1"/>
  <c r="D10837" i="16"/>
  <c r="A10837" i="16" s="1"/>
  <c r="D10838" i="16"/>
  <c r="A10838" i="16" s="1"/>
  <c r="D10839" i="16"/>
  <c r="A10839" i="16" s="1"/>
  <c r="D10840" i="16"/>
  <c r="A10840" i="16" s="1"/>
  <c r="D10841" i="16"/>
  <c r="A10841" i="16" s="1"/>
  <c r="D10842" i="16"/>
  <c r="A10842" i="16" s="1"/>
  <c r="D10843" i="16"/>
  <c r="A10843" i="16" s="1"/>
  <c r="D10844" i="16"/>
  <c r="A10844" i="16" s="1"/>
  <c r="D10845" i="16"/>
  <c r="A10845" i="16" s="1"/>
  <c r="D10846" i="16"/>
  <c r="A10846" i="16" s="1"/>
  <c r="D10847" i="16"/>
  <c r="A10847" i="16" s="1"/>
  <c r="D10848" i="16"/>
  <c r="A10848" i="16" s="1"/>
  <c r="D10849" i="16"/>
  <c r="A10849" i="16" s="1"/>
  <c r="D10850" i="16"/>
  <c r="A10850" i="16" s="1"/>
  <c r="D10851" i="16"/>
  <c r="A10851" i="16" s="1"/>
  <c r="D10852" i="16"/>
  <c r="A10852" i="16" s="1"/>
  <c r="D10853" i="16"/>
  <c r="A10853" i="16" s="1"/>
  <c r="D10854" i="16"/>
  <c r="A10854" i="16" s="1"/>
  <c r="D10855" i="16"/>
  <c r="A10855" i="16" s="1"/>
  <c r="D10856" i="16"/>
  <c r="A10856" i="16" s="1"/>
  <c r="D10857" i="16"/>
  <c r="A10857" i="16" s="1"/>
  <c r="D10858" i="16"/>
  <c r="A10858" i="16" s="1"/>
  <c r="D10859" i="16"/>
  <c r="A10859" i="16" s="1"/>
  <c r="D10860" i="16"/>
  <c r="A10860" i="16" s="1"/>
  <c r="D10861" i="16"/>
  <c r="A10861" i="16" s="1"/>
  <c r="D10862" i="16"/>
  <c r="A10862" i="16" s="1"/>
  <c r="D10863" i="16"/>
  <c r="A10863" i="16" s="1"/>
  <c r="D10864" i="16"/>
  <c r="A10864" i="16" s="1"/>
  <c r="D10865" i="16"/>
  <c r="A10865" i="16" s="1"/>
  <c r="D10866" i="16"/>
  <c r="A10866" i="16" s="1"/>
  <c r="D10867" i="16"/>
  <c r="A10867" i="16" s="1"/>
  <c r="D10868" i="16"/>
  <c r="A10868" i="16" s="1"/>
  <c r="D10869" i="16"/>
  <c r="A10869" i="16" s="1"/>
  <c r="D10870" i="16"/>
  <c r="A10870" i="16" s="1"/>
  <c r="D10871" i="16"/>
  <c r="A10871" i="16" s="1"/>
  <c r="D10872" i="16"/>
  <c r="A10872" i="16" s="1"/>
  <c r="D10873" i="16"/>
  <c r="A10873" i="16" s="1"/>
  <c r="D10874" i="16"/>
  <c r="A10874" i="16" s="1"/>
  <c r="D10875" i="16"/>
  <c r="A10875" i="16" s="1"/>
  <c r="D10876" i="16"/>
  <c r="A10876" i="16" s="1"/>
  <c r="D10877" i="16"/>
  <c r="A10877" i="16" s="1"/>
  <c r="D10878" i="16"/>
  <c r="A10878" i="16" s="1"/>
  <c r="D10879" i="16"/>
  <c r="A10879" i="16" s="1"/>
  <c r="D10880" i="16"/>
  <c r="A10880" i="16" s="1"/>
  <c r="D10881" i="16"/>
  <c r="A10881" i="16" s="1"/>
  <c r="D10882" i="16"/>
  <c r="A10882" i="16" s="1"/>
  <c r="D10883" i="16"/>
  <c r="A10883" i="16" s="1"/>
  <c r="D10884" i="16"/>
  <c r="A10884" i="16" s="1"/>
  <c r="D10885" i="16"/>
  <c r="A10885" i="16" s="1"/>
  <c r="D10886" i="16"/>
  <c r="A10886" i="16" s="1"/>
  <c r="D10887" i="16"/>
  <c r="A10887" i="16" s="1"/>
  <c r="D10888" i="16"/>
  <c r="A10888" i="16" s="1"/>
  <c r="D10889" i="16"/>
  <c r="A10889" i="16" s="1"/>
  <c r="D10890" i="16"/>
  <c r="A10890" i="16" s="1"/>
  <c r="D10891" i="16"/>
  <c r="A10891" i="16" s="1"/>
  <c r="D10892" i="16"/>
  <c r="A10892" i="16" s="1"/>
  <c r="D10893" i="16"/>
  <c r="A10893" i="16" s="1"/>
  <c r="D10894" i="16"/>
  <c r="A10894" i="16" s="1"/>
  <c r="D10895" i="16"/>
  <c r="A10895" i="16" s="1"/>
  <c r="D10896" i="16"/>
  <c r="A10896" i="16" s="1"/>
  <c r="D10897" i="16"/>
  <c r="A10897" i="16" s="1"/>
  <c r="D10898" i="16"/>
  <c r="A10898" i="16" s="1"/>
  <c r="D10899" i="16"/>
  <c r="A10899" i="16" s="1"/>
  <c r="D10900" i="16"/>
  <c r="A10900" i="16" s="1"/>
  <c r="D10901" i="16"/>
  <c r="A10901" i="16" s="1"/>
  <c r="D10902" i="16"/>
  <c r="A10902" i="16" s="1"/>
  <c r="D10903" i="16"/>
  <c r="A10903" i="16" s="1"/>
  <c r="D10904" i="16"/>
  <c r="A10904" i="16" s="1"/>
  <c r="D10905" i="16"/>
  <c r="A10905" i="16" s="1"/>
  <c r="D10906" i="16"/>
  <c r="A10906" i="16" s="1"/>
  <c r="D10907" i="16"/>
  <c r="A10907" i="16" s="1"/>
  <c r="D10908" i="16"/>
  <c r="A10908" i="16" s="1"/>
  <c r="D10909" i="16"/>
  <c r="A10909" i="16" s="1"/>
  <c r="D10910" i="16"/>
  <c r="A10910" i="16" s="1"/>
  <c r="D10911" i="16"/>
  <c r="A10911" i="16" s="1"/>
  <c r="D10912" i="16"/>
  <c r="A10912" i="16" s="1"/>
  <c r="D10913" i="16"/>
  <c r="A10913" i="16" s="1"/>
  <c r="D10914" i="16"/>
  <c r="A10914" i="16" s="1"/>
  <c r="D10915" i="16"/>
  <c r="A10915" i="16" s="1"/>
  <c r="D10916" i="16"/>
  <c r="A10916" i="16" s="1"/>
  <c r="D10917" i="16"/>
  <c r="A10917" i="16" s="1"/>
  <c r="D10918" i="16"/>
  <c r="A10918" i="16" s="1"/>
  <c r="D10919" i="16"/>
  <c r="A10919" i="16" s="1"/>
  <c r="D10920" i="16"/>
  <c r="A10920" i="16" s="1"/>
  <c r="D10921" i="16"/>
  <c r="A10921" i="16" s="1"/>
  <c r="D10922" i="16"/>
  <c r="A10922" i="16" s="1"/>
  <c r="D10923" i="16"/>
  <c r="A10923" i="16" s="1"/>
  <c r="D10924" i="16"/>
  <c r="A10924" i="16" s="1"/>
  <c r="D10925" i="16"/>
  <c r="A10925" i="16" s="1"/>
  <c r="D10926" i="16"/>
  <c r="A10926" i="16" s="1"/>
  <c r="D10927" i="16"/>
  <c r="A10927" i="16" s="1"/>
  <c r="D10928" i="16"/>
  <c r="A10928" i="16" s="1"/>
  <c r="D10929" i="16"/>
  <c r="A10929" i="16" s="1"/>
  <c r="D10930" i="16"/>
  <c r="A10930" i="16" s="1"/>
  <c r="D10931" i="16"/>
  <c r="A10931" i="16" s="1"/>
  <c r="D10932" i="16"/>
  <c r="A10932" i="16" s="1"/>
  <c r="D10933" i="16"/>
  <c r="A10933" i="16" s="1"/>
  <c r="D10934" i="16"/>
  <c r="A10934" i="16" s="1"/>
  <c r="D10935" i="16"/>
  <c r="A10935" i="16" s="1"/>
  <c r="D10936" i="16"/>
  <c r="A10936" i="16" s="1"/>
  <c r="D10937" i="16"/>
  <c r="A10937" i="16" s="1"/>
  <c r="D10938" i="16"/>
  <c r="A10938" i="16" s="1"/>
  <c r="D10939" i="16"/>
  <c r="A10939" i="16" s="1"/>
  <c r="D10940" i="16"/>
  <c r="A10940" i="16" s="1"/>
  <c r="D10941" i="16"/>
  <c r="A10941" i="16" s="1"/>
  <c r="D10942" i="16"/>
  <c r="A10942" i="16" s="1"/>
  <c r="D10943" i="16"/>
  <c r="A10943" i="16" s="1"/>
  <c r="D10944" i="16"/>
  <c r="A10944" i="16" s="1"/>
  <c r="D10945" i="16"/>
  <c r="A10945" i="16" s="1"/>
  <c r="D10946" i="16"/>
  <c r="A10946" i="16" s="1"/>
  <c r="D10947" i="16"/>
  <c r="A10947" i="16" s="1"/>
  <c r="D10948" i="16"/>
  <c r="A10948" i="16" s="1"/>
  <c r="D10949" i="16"/>
  <c r="A10949" i="16" s="1"/>
  <c r="D10950" i="16"/>
  <c r="A10950" i="16" s="1"/>
  <c r="D10951" i="16"/>
  <c r="A10951" i="16" s="1"/>
  <c r="D10952" i="16"/>
  <c r="A10952" i="16" s="1"/>
  <c r="D10953" i="16"/>
  <c r="A10953" i="16" s="1"/>
  <c r="D10954" i="16"/>
  <c r="A10954" i="16" s="1"/>
  <c r="D10955" i="16"/>
  <c r="A10955" i="16" s="1"/>
  <c r="D10956" i="16"/>
  <c r="A10956" i="16" s="1"/>
  <c r="D10957" i="16"/>
  <c r="A10957" i="16" s="1"/>
  <c r="D10958" i="16"/>
  <c r="A10958" i="16" s="1"/>
  <c r="D10959" i="16"/>
  <c r="A10959" i="16" s="1"/>
  <c r="D10960" i="16"/>
  <c r="A10960" i="16" s="1"/>
  <c r="D10961" i="16"/>
  <c r="A10961" i="16" s="1"/>
  <c r="D10962" i="16"/>
  <c r="A10962" i="16" s="1"/>
  <c r="D10963" i="16"/>
  <c r="A10963" i="16" s="1"/>
  <c r="D10964" i="16"/>
  <c r="A10964" i="16" s="1"/>
  <c r="D10965" i="16"/>
  <c r="A10965" i="16" s="1"/>
  <c r="D10966" i="16"/>
  <c r="A10966" i="16" s="1"/>
  <c r="D10967" i="16"/>
  <c r="A10967" i="16" s="1"/>
  <c r="D10968" i="16"/>
  <c r="A10968" i="16" s="1"/>
  <c r="D10969" i="16"/>
  <c r="A10969" i="16" s="1"/>
  <c r="D10970" i="16"/>
  <c r="A10970" i="16" s="1"/>
  <c r="D10971" i="16"/>
  <c r="A10971" i="16" s="1"/>
  <c r="D10972" i="16"/>
  <c r="A10972" i="16" s="1"/>
  <c r="D10973" i="16"/>
  <c r="A10973" i="16" s="1"/>
  <c r="D10974" i="16"/>
  <c r="A10974" i="16" s="1"/>
  <c r="D10975" i="16"/>
  <c r="A10975" i="16" s="1"/>
  <c r="D10976" i="16"/>
  <c r="A10976" i="16" s="1"/>
  <c r="D10977" i="16"/>
  <c r="A10977" i="16" s="1"/>
  <c r="D10978" i="16"/>
  <c r="A10978" i="16" s="1"/>
  <c r="D10979" i="16"/>
  <c r="A10979" i="16" s="1"/>
  <c r="D10980" i="16"/>
  <c r="A10980" i="16" s="1"/>
  <c r="D10981" i="16"/>
  <c r="A10981" i="16" s="1"/>
  <c r="D10982" i="16"/>
  <c r="A10982" i="16" s="1"/>
  <c r="D10983" i="16"/>
  <c r="A10983" i="16" s="1"/>
  <c r="D10984" i="16"/>
  <c r="A10984" i="16" s="1"/>
  <c r="D10985" i="16"/>
  <c r="A10985" i="16" s="1"/>
  <c r="D10986" i="16"/>
  <c r="A10986" i="16" s="1"/>
  <c r="D10987" i="16"/>
  <c r="A10987" i="16" s="1"/>
  <c r="D10988" i="16"/>
  <c r="A10988" i="16" s="1"/>
  <c r="D10989" i="16"/>
  <c r="A10989" i="16" s="1"/>
  <c r="D10990" i="16"/>
  <c r="A10990" i="16" s="1"/>
  <c r="D10991" i="16"/>
  <c r="A10991" i="16" s="1"/>
  <c r="D10992" i="16"/>
  <c r="A10992" i="16" s="1"/>
  <c r="D10993" i="16"/>
  <c r="A10993" i="16" s="1"/>
  <c r="D10994" i="16"/>
  <c r="A10994" i="16" s="1"/>
  <c r="D10995" i="16"/>
  <c r="A10995" i="16" s="1"/>
  <c r="D10996" i="16"/>
  <c r="A10996" i="16" s="1"/>
  <c r="D10997" i="16"/>
  <c r="A10997" i="16" s="1"/>
  <c r="D10998" i="16"/>
  <c r="A10998" i="16" s="1"/>
  <c r="D10999" i="16"/>
  <c r="A10999" i="16" s="1"/>
  <c r="D11000" i="16"/>
  <c r="A11000" i="16" s="1"/>
  <c r="D11001" i="16"/>
  <c r="A11001" i="16" s="1"/>
  <c r="D11002" i="16"/>
  <c r="A11002" i="16" s="1"/>
  <c r="D11003" i="16"/>
  <c r="A11003" i="16" s="1"/>
  <c r="D11004" i="16"/>
  <c r="A11004" i="16" s="1"/>
  <c r="D11005" i="16"/>
  <c r="A11005" i="16" s="1"/>
  <c r="D11006" i="16"/>
  <c r="A11006" i="16" s="1"/>
  <c r="D11007" i="16"/>
  <c r="A11007" i="16" s="1"/>
  <c r="D11008" i="16"/>
  <c r="A11008" i="16" s="1"/>
  <c r="D11009" i="16"/>
  <c r="A11009" i="16" s="1"/>
  <c r="D11010" i="16"/>
  <c r="A11010" i="16" s="1"/>
  <c r="D11011" i="16"/>
  <c r="A11011" i="16" s="1"/>
  <c r="D11012" i="16"/>
  <c r="A11012" i="16" s="1"/>
  <c r="D11013" i="16"/>
  <c r="A11013" i="16" s="1"/>
  <c r="D11014" i="16"/>
  <c r="A11014" i="16" s="1"/>
  <c r="D11015" i="16"/>
  <c r="A11015" i="16" s="1"/>
  <c r="D11016" i="16"/>
  <c r="A11016" i="16" s="1"/>
  <c r="D11017" i="16"/>
  <c r="A11017" i="16" s="1"/>
  <c r="D11018" i="16"/>
  <c r="A11018" i="16" s="1"/>
  <c r="D11019" i="16"/>
  <c r="A11019" i="16" s="1"/>
  <c r="D11020" i="16"/>
  <c r="A11020" i="16" s="1"/>
  <c r="D11021" i="16"/>
  <c r="A11021" i="16" s="1"/>
  <c r="D11022" i="16"/>
  <c r="A11022" i="16" s="1"/>
  <c r="D11023" i="16"/>
  <c r="A11023" i="16" s="1"/>
  <c r="D11024" i="16"/>
  <c r="A11024" i="16" s="1"/>
  <c r="D11025" i="16"/>
  <c r="A11025" i="16" s="1"/>
  <c r="D11026" i="16"/>
  <c r="A11026" i="16" s="1"/>
  <c r="D11027" i="16"/>
  <c r="A11027" i="16" s="1"/>
  <c r="D11028" i="16"/>
  <c r="A11028" i="16" s="1"/>
  <c r="D11029" i="16"/>
  <c r="A11029" i="16" s="1"/>
  <c r="D11030" i="16"/>
  <c r="A11030" i="16" s="1"/>
  <c r="D11031" i="16"/>
  <c r="A11031" i="16" s="1"/>
  <c r="D11032" i="16"/>
  <c r="A11032" i="16" s="1"/>
  <c r="D11033" i="16"/>
  <c r="A11033" i="16" s="1"/>
  <c r="D11034" i="16"/>
  <c r="A11034" i="16" s="1"/>
  <c r="D11035" i="16"/>
  <c r="A11035" i="16" s="1"/>
  <c r="D11036" i="16"/>
  <c r="A11036" i="16" s="1"/>
  <c r="D11037" i="16"/>
  <c r="A11037" i="16" s="1"/>
  <c r="D11038" i="16"/>
  <c r="A11038" i="16" s="1"/>
  <c r="D11039" i="16"/>
  <c r="A11039" i="16" s="1"/>
  <c r="D11040" i="16"/>
  <c r="A11040" i="16" s="1"/>
  <c r="D11041" i="16"/>
  <c r="A11041" i="16" s="1"/>
  <c r="D11042" i="16"/>
  <c r="A11042" i="16" s="1"/>
  <c r="D11043" i="16"/>
  <c r="A11043" i="16" s="1"/>
  <c r="D11044" i="16"/>
  <c r="A11044" i="16" s="1"/>
  <c r="D11045" i="16"/>
  <c r="A11045" i="16" s="1"/>
  <c r="D11046" i="16"/>
  <c r="A11046" i="16" s="1"/>
  <c r="D11047" i="16"/>
  <c r="A11047" i="16" s="1"/>
  <c r="D11048" i="16"/>
  <c r="A11048" i="16" s="1"/>
  <c r="D11049" i="16"/>
  <c r="A11049" i="16" s="1"/>
  <c r="D11050" i="16"/>
  <c r="A11050" i="16" s="1"/>
  <c r="D11051" i="16"/>
  <c r="A11051" i="16" s="1"/>
  <c r="D11052" i="16"/>
  <c r="A11052" i="16" s="1"/>
  <c r="D11053" i="16"/>
  <c r="A11053" i="16" s="1"/>
  <c r="D11054" i="16"/>
  <c r="A11054" i="16" s="1"/>
  <c r="D11055" i="16"/>
  <c r="A11055" i="16" s="1"/>
  <c r="D11056" i="16"/>
  <c r="A11056" i="16" s="1"/>
  <c r="D11057" i="16"/>
  <c r="A11057" i="16" s="1"/>
  <c r="D11058" i="16"/>
  <c r="A11058" i="16" s="1"/>
  <c r="D11059" i="16"/>
  <c r="A11059" i="16" s="1"/>
  <c r="D11060" i="16"/>
  <c r="A11060" i="16" s="1"/>
  <c r="D11061" i="16"/>
  <c r="A11061" i="16" s="1"/>
  <c r="D11062" i="16"/>
  <c r="A11062" i="16" s="1"/>
  <c r="D11063" i="16"/>
  <c r="A11063" i="16" s="1"/>
  <c r="D11064" i="16"/>
  <c r="A11064" i="16" s="1"/>
  <c r="D11065" i="16"/>
  <c r="A11065" i="16" s="1"/>
  <c r="D11066" i="16"/>
  <c r="A11066" i="16" s="1"/>
  <c r="D11067" i="16"/>
  <c r="A11067" i="16" s="1"/>
  <c r="D11068" i="16"/>
  <c r="A11068" i="16" s="1"/>
  <c r="D11069" i="16"/>
  <c r="A11069" i="16" s="1"/>
  <c r="D11070" i="16"/>
  <c r="A11070" i="16" s="1"/>
  <c r="D11071" i="16"/>
  <c r="A11071" i="16" s="1"/>
  <c r="D11072" i="16"/>
  <c r="A11072" i="16" s="1"/>
  <c r="D11073" i="16"/>
  <c r="A11073" i="16" s="1"/>
  <c r="D11074" i="16"/>
  <c r="A11074" i="16" s="1"/>
  <c r="D11075" i="16"/>
  <c r="A11075" i="16" s="1"/>
  <c r="D11076" i="16"/>
  <c r="A11076" i="16" s="1"/>
  <c r="D11077" i="16"/>
  <c r="A11077" i="16" s="1"/>
  <c r="D11078" i="16"/>
  <c r="A11078" i="16" s="1"/>
  <c r="D11079" i="16"/>
  <c r="A11079" i="16" s="1"/>
  <c r="D11080" i="16"/>
  <c r="A11080" i="16" s="1"/>
  <c r="D11081" i="16"/>
  <c r="A11081" i="16" s="1"/>
  <c r="D11082" i="16"/>
  <c r="A11082" i="16" s="1"/>
  <c r="D11083" i="16"/>
  <c r="A11083" i="16" s="1"/>
  <c r="D11084" i="16"/>
  <c r="A11084" i="16" s="1"/>
  <c r="D11085" i="16"/>
  <c r="A11085" i="16" s="1"/>
  <c r="D11086" i="16"/>
  <c r="A11086" i="16" s="1"/>
  <c r="D11087" i="16"/>
  <c r="A11087" i="16" s="1"/>
  <c r="D11088" i="16"/>
  <c r="A11088" i="16" s="1"/>
  <c r="D11089" i="16"/>
  <c r="A11089" i="16" s="1"/>
  <c r="D11090" i="16"/>
  <c r="A11090" i="16" s="1"/>
  <c r="D11091" i="16"/>
  <c r="A11091" i="16" s="1"/>
  <c r="D11092" i="16"/>
  <c r="A11092" i="16" s="1"/>
  <c r="D11093" i="16"/>
  <c r="A11093" i="16" s="1"/>
  <c r="D11094" i="16"/>
  <c r="A11094" i="16" s="1"/>
  <c r="D11095" i="16"/>
  <c r="A11095" i="16" s="1"/>
  <c r="D11096" i="16"/>
  <c r="A11096" i="16" s="1"/>
  <c r="D11097" i="16"/>
  <c r="A11097" i="16" s="1"/>
  <c r="D11098" i="16"/>
  <c r="A11098" i="16" s="1"/>
  <c r="D11099" i="16"/>
  <c r="A11099" i="16" s="1"/>
  <c r="D11100" i="16"/>
  <c r="A11100" i="16" s="1"/>
  <c r="D11101" i="16"/>
  <c r="A11101" i="16" s="1"/>
  <c r="D11102" i="16"/>
  <c r="A11102" i="16" s="1"/>
  <c r="D11103" i="16"/>
  <c r="A11103" i="16" s="1"/>
  <c r="D11104" i="16"/>
  <c r="A11104" i="16" s="1"/>
  <c r="D11105" i="16"/>
  <c r="A11105" i="16" s="1"/>
  <c r="D11106" i="16"/>
  <c r="A11106" i="16" s="1"/>
  <c r="D11107" i="16"/>
  <c r="A11107" i="16" s="1"/>
  <c r="D11108" i="16"/>
  <c r="A11108" i="16" s="1"/>
  <c r="D11109" i="16"/>
  <c r="A11109" i="16" s="1"/>
  <c r="D11110" i="16"/>
  <c r="A11110" i="16" s="1"/>
  <c r="D11111" i="16"/>
  <c r="A11111" i="16" s="1"/>
  <c r="D11112" i="16"/>
  <c r="A11112" i="16" s="1"/>
  <c r="D11113" i="16"/>
  <c r="A11113" i="16" s="1"/>
  <c r="D11114" i="16"/>
  <c r="A11114" i="16" s="1"/>
  <c r="D11115" i="16"/>
  <c r="A11115" i="16" s="1"/>
  <c r="D11116" i="16"/>
  <c r="A11116" i="16" s="1"/>
  <c r="D11117" i="16"/>
  <c r="A11117" i="16" s="1"/>
  <c r="D11118" i="16"/>
  <c r="A11118" i="16" s="1"/>
  <c r="D11119" i="16"/>
  <c r="A11119" i="16" s="1"/>
  <c r="D11120" i="16"/>
  <c r="A11120" i="16" s="1"/>
  <c r="D11121" i="16"/>
  <c r="A11121" i="16" s="1"/>
  <c r="D11122" i="16"/>
  <c r="A11122" i="16" s="1"/>
  <c r="D11123" i="16"/>
  <c r="A11123" i="16" s="1"/>
  <c r="D11124" i="16"/>
  <c r="A11124" i="16" s="1"/>
  <c r="D11125" i="16"/>
  <c r="A11125" i="16" s="1"/>
  <c r="D11126" i="16"/>
  <c r="A11126" i="16" s="1"/>
  <c r="D11127" i="16"/>
  <c r="A11127" i="16" s="1"/>
  <c r="D11128" i="16"/>
  <c r="A11128" i="16" s="1"/>
  <c r="D11129" i="16"/>
  <c r="A11129" i="16" s="1"/>
  <c r="D11130" i="16"/>
  <c r="A11130" i="16" s="1"/>
  <c r="D11131" i="16"/>
  <c r="A11131" i="16" s="1"/>
  <c r="D11132" i="16"/>
  <c r="A11132" i="16" s="1"/>
  <c r="D11133" i="16"/>
  <c r="A11133" i="16" s="1"/>
  <c r="D11134" i="16"/>
  <c r="A11134" i="16" s="1"/>
  <c r="D11135" i="16"/>
  <c r="A11135" i="16" s="1"/>
  <c r="D11136" i="16"/>
  <c r="A11136" i="16" s="1"/>
  <c r="D11137" i="16"/>
  <c r="A11137" i="16" s="1"/>
  <c r="D11138" i="16"/>
  <c r="A11138" i="16" s="1"/>
  <c r="D11139" i="16"/>
  <c r="A11139" i="16" s="1"/>
  <c r="D11140" i="16"/>
  <c r="A11140" i="16" s="1"/>
  <c r="D11141" i="16"/>
  <c r="A11141" i="16" s="1"/>
  <c r="D11142" i="16"/>
  <c r="A11142" i="16" s="1"/>
  <c r="D11143" i="16"/>
  <c r="A11143" i="16" s="1"/>
  <c r="D11144" i="16"/>
  <c r="A11144" i="16" s="1"/>
  <c r="D11145" i="16"/>
  <c r="A11145" i="16" s="1"/>
  <c r="D11146" i="16"/>
  <c r="A11146" i="16" s="1"/>
  <c r="D11147" i="16"/>
  <c r="A11147" i="16" s="1"/>
  <c r="D11148" i="16"/>
  <c r="A11148" i="16" s="1"/>
  <c r="D11149" i="16"/>
  <c r="A11149" i="16" s="1"/>
  <c r="D11150" i="16"/>
  <c r="A11150" i="16" s="1"/>
  <c r="D11151" i="16"/>
  <c r="A11151" i="16" s="1"/>
  <c r="D11152" i="16"/>
  <c r="A11152" i="16" s="1"/>
  <c r="D11153" i="16"/>
  <c r="A11153" i="16" s="1"/>
  <c r="D11154" i="16"/>
  <c r="A11154" i="16" s="1"/>
  <c r="D11155" i="16"/>
  <c r="A11155" i="16" s="1"/>
  <c r="D11156" i="16"/>
  <c r="A11156" i="16" s="1"/>
  <c r="D11157" i="16"/>
  <c r="A11157" i="16" s="1"/>
  <c r="D11158" i="16"/>
  <c r="A11158" i="16" s="1"/>
  <c r="D11159" i="16"/>
  <c r="A11159" i="16" s="1"/>
  <c r="D11160" i="16"/>
  <c r="A11160" i="16" s="1"/>
  <c r="D11161" i="16"/>
  <c r="A11161" i="16" s="1"/>
  <c r="D11162" i="16"/>
  <c r="A11162" i="16" s="1"/>
  <c r="D11163" i="16"/>
  <c r="A11163" i="16" s="1"/>
  <c r="D11164" i="16"/>
  <c r="A11164" i="16" s="1"/>
  <c r="D11165" i="16"/>
  <c r="A11165" i="16" s="1"/>
  <c r="D11166" i="16"/>
  <c r="A11166" i="16" s="1"/>
  <c r="D11167" i="16"/>
  <c r="A11167" i="16" s="1"/>
  <c r="D11168" i="16"/>
  <c r="A11168" i="16" s="1"/>
  <c r="D11169" i="16"/>
  <c r="A11169" i="16" s="1"/>
  <c r="D11170" i="16"/>
  <c r="A11170" i="16" s="1"/>
  <c r="D11171" i="16"/>
  <c r="A11171" i="16" s="1"/>
  <c r="D11172" i="16"/>
  <c r="A11172" i="16" s="1"/>
  <c r="D11173" i="16"/>
  <c r="A11173" i="16" s="1"/>
  <c r="D11174" i="16"/>
  <c r="A11174" i="16" s="1"/>
  <c r="D11175" i="16"/>
  <c r="A11175" i="16" s="1"/>
  <c r="D11176" i="16"/>
  <c r="A11176" i="16" s="1"/>
  <c r="D11177" i="16"/>
  <c r="A11177" i="16" s="1"/>
  <c r="D11178" i="16"/>
  <c r="A11178" i="16" s="1"/>
  <c r="D11179" i="16"/>
  <c r="A11179" i="16" s="1"/>
  <c r="D11180" i="16"/>
  <c r="A11180" i="16" s="1"/>
  <c r="D11181" i="16"/>
  <c r="A11181" i="16" s="1"/>
  <c r="D11182" i="16"/>
  <c r="A11182" i="16" s="1"/>
  <c r="D11183" i="16"/>
  <c r="A11183" i="16" s="1"/>
  <c r="D11184" i="16"/>
  <c r="A11184" i="16" s="1"/>
  <c r="D11185" i="16"/>
  <c r="A11185" i="16" s="1"/>
  <c r="D11186" i="16"/>
  <c r="A11186" i="16" s="1"/>
  <c r="D11187" i="16"/>
  <c r="A11187" i="16" s="1"/>
  <c r="D11188" i="16"/>
  <c r="A11188" i="16" s="1"/>
  <c r="D11189" i="16"/>
  <c r="A11189" i="16" s="1"/>
  <c r="D11190" i="16"/>
  <c r="A11190" i="16" s="1"/>
  <c r="D11191" i="16"/>
  <c r="A11191" i="16" s="1"/>
  <c r="D11192" i="16"/>
  <c r="A11192" i="16" s="1"/>
  <c r="D11193" i="16"/>
  <c r="A11193" i="16" s="1"/>
  <c r="D11194" i="16"/>
  <c r="A11194" i="16" s="1"/>
  <c r="D11195" i="16"/>
  <c r="A11195" i="16" s="1"/>
  <c r="D11196" i="16"/>
  <c r="A11196" i="16" s="1"/>
  <c r="D11197" i="16"/>
  <c r="A11197" i="16" s="1"/>
  <c r="D11198" i="16"/>
  <c r="A11198" i="16" s="1"/>
  <c r="D11199" i="16"/>
  <c r="A11199" i="16" s="1"/>
  <c r="D11200" i="16"/>
  <c r="A11200" i="16" s="1"/>
  <c r="D11201" i="16"/>
  <c r="A11201" i="16" s="1"/>
  <c r="D11202" i="16"/>
  <c r="A11202" i="16" s="1"/>
  <c r="D11203" i="16"/>
  <c r="A11203" i="16" s="1"/>
  <c r="D11204" i="16"/>
  <c r="A11204" i="16" s="1"/>
  <c r="D11205" i="16"/>
  <c r="A11205" i="16" s="1"/>
  <c r="D11206" i="16"/>
  <c r="A11206" i="16" s="1"/>
  <c r="D11207" i="16"/>
  <c r="A11207" i="16" s="1"/>
  <c r="D11208" i="16"/>
  <c r="A11208" i="16" s="1"/>
  <c r="D11209" i="16"/>
  <c r="A11209" i="16" s="1"/>
  <c r="D11210" i="16"/>
  <c r="A11210" i="16" s="1"/>
  <c r="D11211" i="16"/>
  <c r="A11211" i="16" s="1"/>
  <c r="D11212" i="16"/>
  <c r="A11212" i="16" s="1"/>
  <c r="D11213" i="16"/>
  <c r="A11213" i="16" s="1"/>
  <c r="D11214" i="16"/>
  <c r="A11214" i="16" s="1"/>
  <c r="D11215" i="16"/>
  <c r="A11215" i="16" s="1"/>
  <c r="D11216" i="16"/>
  <c r="A11216" i="16" s="1"/>
  <c r="D11217" i="16"/>
  <c r="A11217" i="16" s="1"/>
  <c r="D11218" i="16"/>
  <c r="A11218" i="16" s="1"/>
  <c r="D11219" i="16"/>
  <c r="A11219" i="16" s="1"/>
  <c r="D11220" i="16"/>
  <c r="A11220" i="16" s="1"/>
  <c r="D11221" i="16"/>
  <c r="A11221" i="16" s="1"/>
  <c r="D11222" i="16"/>
  <c r="A11222" i="16" s="1"/>
  <c r="D11223" i="16"/>
  <c r="A11223" i="16" s="1"/>
  <c r="D11224" i="16"/>
  <c r="A11224" i="16" s="1"/>
  <c r="D11225" i="16"/>
  <c r="A11225" i="16" s="1"/>
  <c r="D11226" i="16"/>
  <c r="A11226" i="16" s="1"/>
  <c r="D11227" i="16"/>
  <c r="A11227" i="16" s="1"/>
  <c r="D11228" i="16"/>
  <c r="A11228" i="16" s="1"/>
  <c r="D11229" i="16"/>
  <c r="A11229" i="16" s="1"/>
  <c r="D11230" i="16"/>
  <c r="A11230" i="16" s="1"/>
  <c r="D11231" i="16"/>
  <c r="A11231" i="16" s="1"/>
  <c r="D11232" i="16"/>
  <c r="A11232" i="16" s="1"/>
  <c r="D11233" i="16"/>
  <c r="A11233" i="16" s="1"/>
  <c r="D11234" i="16"/>
  <c r="A11234" i="16" s="1"/>
  <c r="D11235" i="16"/>
  <c r="A11235" i="16" s="1"/>
  <c r="D11236" i="16"/>
  <c r="A11236" i="16" s="1"/>
  <c r="D11237" i="16"/>
  <c r="A11237" i="16" s="1"/>
  <c r="D11238" i="16"/>
  <c r="A11238" i="16" s="1"/>
  <c r="D11239" i="16"/>
  <c r="A11239" i="16" s="1"/>
  <c r="D11240" i="16"/>
  <c r="A11240" i="16" s="1"/>
  <c r="D11241" i="16"/>
  <c r="A11241" i="16" s="1"/>
  <c r="D11242" i="16"/>
  <c r="A11242" i="16" s="1"/>
  <c r="D11243" i="16"/>
  <c r="A11243" i="16" s="1"/>
  <c r="D11244" i="16"/>
  <c r="A11244" i="16" s="1"/>
  <c r="D11245" i="16"/>
  <c r="A11245" i="16" s="1"/>
  <c r="D11246" i="16"/>
  <c r="A11246" i="16" s="1"/>
  <c r="D11247" i="16"/>
  <c r="A11247" i="16" s="1"/>
  <c r="D11248" i="16"/>
  <c r="A11248" i="16" s="1"/>
  <c r="D11249" i="16"/>
  <c r="A11249" i="16" s="1"/>
  <c r="D11250" i="16"/>
  <c r="A11250" i="16" s="1"/>
  <c r="D11251" i="16"/>
  <c r="A11251" i="16" s="1"/>
  <c r="D11252" i="16"/>
  <c r="A11252" i="16" s="1"/>
  <c r="D11253" i="16"/>
  <c r="A11253" i="16" s="1"/>
  <c r="D11254" i="16"/>
  <c r="A11254" i="16" s="1"/>
  <c r="D11255" i="16"/>
  <c r="A11255" i="16" s="1"/>
  <c r="D11256" i="16"/>
  <c r="A11256" i="16" s="1"/>
  <c r="D11257" i="16"/>
  <c r="A11257" i="16" s="1"/>
  <c r="D11258" i="16"/>
  <c r="A11258" i="16" s="1"/>
  <c r="D11259" i="16"/>
  <c r="A11259" i="16" s="1"/>
  <c r="D11260" i="16"/>
  <c r="A11260" i="16" s="1"/>
  <c r="D11261" i="16"/>
  <c r="A11261" i="16" s="1"/>
  <c r="D11262" i="16"/>
  <c r="A11262" i="16" s="1"/>
  <c r="D11263" i="16"/>
  <c r="A11263" i="16" s="1"/>
  <c r="D11264" i="16"/>
  <c r="A11264" i="16" s="1"/>
  <c r="D11265" i="16"/>
  <c r="A11265" i="16" s="1"/>
  <c r="D11266" i="16"/>
  <c r="A11266" i="16" s="1"/>
  <c r="D11267" i="16"/>
  <c r="A11267" i="16" s="1"/>
  <c r="D11268" i="16"/>
  <c r="A11268" i="16" s="1"/>
  <c r="D11269" i="16"/>
  <c r="A11269" i="16" s="1"/>
  <c r="D11270" i="16"/>
  <c r="A11270" i="16" s="1"/>
  <c r="D11271" i="16"/>
  <c r="A11271" i="16" s="1"/>
  <c r="D11272" i="16"/>
  <c r="A11272" i="16" s="1"/>
  <c r="D11273" i="16"/>
  <c r="A11273" i="16" s="1"/>
  <c r="D11274" i="16"/>
  <c r="A11274" i="16" s="1"/>
  <c r="D11275" i="16"/>
  <c r="A11275" i="16" s="1"/>
  <c r="D11276" i="16"/>
  <c r="A11276" i="16" s="1"/>
  <c r="D11277" i="16"/>
  <c r="A11277" i="16" s="1"/>
  <c r="D11278" i="16"/>
  <c r="A11278" i="16" s="1"/>
  <c r="D11279" i="16"/>
  <c r="A11279" i="16" s="1"/>
  <c r="D11280" i="16"/>
  <c r="A11280" i="16" s="1"/>
  <c r="D11281" i="16"/>
  <c r="A11281" i="16" s="1"/>
  <c r="D11282" i="16"/>
  <c r="A11282" i="16" s="1"/>
  <c r="D11283" i="16"/>
  <c r="A11283" i="16" s="1"/>
  <c r="D11284" i="16"/>
  <c r="A11284" i="16" s="1"/>
  <c r="D11285" i="16"/>
  <c r="A11285" i="16" s="1"/>
  <c r="D11286" i="16"/>
  <c r="A11286" i="16" s="1"/>
  <c r="D11287" i="16"/>
  <c r="A11287" i="16" s="1"/>
  <c r="D11288" i="16"/>
  <c r="A11288" i="16" s="1"/>
  <c r="D11289" i="16"/>
  <c r="A11289" i="16" s="1"/>
  <c r="D11290" i="16"/>
  <c r="A11290" i="16" s="1"/>
  <c r="D11291" i="16"/>
  <c r="A11291" i="16" s="1"/>
  <c r="D11292" i="16"/>
  <c r="A11292" i="16" s="1"/>
  <c r="D11293" i="16"/>
  <c r="A11293" i="16" s="1"/>
  <c r="D11294" i="16"/>
  <c r="A11294" i="16" s="1"/>
  <c r="D11295" i="16"/>
  <c r="A11295" i="16" s="1"/>
  <c r="D11296" i="16"/>
  <c r="A11296" i="16" s="1"/>
  <c r="D11297" i="16"/>
  <c r="A11297" i="16" s="1"/>
  <c r="D11298" i="16"/>
  <c r="A11298" i="16" s="1"/>
  <c r="D11299" i="16"/>
  <c r="A11299" i="16" s="1"/>
  <c r="D11300" i="16"/>
  <c r="A11300" i="16" s="1"/>
  <c r="D11301" i="16"/>
  <c r="A11301" i="16" s="1"/>
  <c r="D11302" i="16"/>
  <c r="A11302" i="16" s="1"/>
  <c r="D11303" i="16"/>
  <c r="A11303" i="16" s="1"/>
  <c r="D11304" i="16"/>
  <c r="A11304" i="16" s="1"/>
  <c r="D11305" i="16"/>
  <c r="A11305" i="16" s="1"/>
  <c r="D11306" i="16"/>
  <c r="A11306" i="16" s="1"/>
  <c r="D11307" i="16"/>
  <c r="A11307" i="16" s="1"/>
  <c r="D11308" i="16"/>
  <c r="A11308" i="16" s="1"/>
  <c r="D11309" i="16"/>
  <c r="A11309" i="16" s="1"/>
  <c r="D11310" i="16"/>
  <c r="A11310" i="16" s="1"/>
  <c r="D11311" i="16"/>
  <c r="A11311" i="16" s="1"/>
  <c r="D11312" i="16"/>
  <c r="A11312" i="16" s="1"/>
  <c r="D11313" i="16"/>
  <c r="A11313" i="16" s="1"/>
  <c r="D11314" i="16"/>
  <c r="A11314" i="16" s="1"/>
  <c r="D11315" i="16"/>
  <c r="A11315" i="16" s="1"/>
  <c r="D11316" i="16"/>
  <c r="A11316" i="16" s="1"/>
  <c r="D11317" i="16"/>
  <c r="A11317" i="16" s="1"/>
  <c r="D11318" i="16"/>
  <c r="A11318" i="16" s="1"/>
  <c r="D11319" i="16"/>
  <c r="A11319" i="16" s="1"/>
  <c r="D11320" i="16"/>
  <c r="A11320" i="16" s="1"/>
  <c r="D11321" i="16"/>
  <c r="A11321" i="16" s="1"/>
  <c r="D11322" i="16"/>
  <c r="A11322" i="16" s="1"/>
  <c r="D11323" i="16"/>
  <c r="A11323" i="16" s="1"/>
  <c r="D11324" i="16"/>
  <c r="A11324" i="16" s="1"/>
  <c r="D11325" i="16"/>
  <c r="A11325" i="16" s="1"/>
  <c r="D11326" i="16"/>
  <c r="A11326" i="16" s="1"/>
  <c r="D11327" i="16"/>
  <c r="A11327" i="16" s="1"/>
  <c r="D11328" i="16"/>
  <c r="A11328" i="16" s="1"/>
  <c r="D11329" i="16"/>
  <c r="A11329" i="16" s="1"/>
  <c r="D11330" i="16"/>
  <c r="A11330" i="16" s="1"/>
  <c r="D11331" i="16"/>
  <c r="A11331" i="16" s="1"/>
  <c r="D11332" i="16"/>
  <c r="A11332" i="16" s="1"/>
  <c r="D11333" i="16"/>
  <c r="A11333" i="16" s="1"/>
  <c r="D11334" i="16"/>
  <c r="A11334" i="16" s="1"/>
  <c r="D11335" i="16"/>
  <c r="A11335" i="16" s="1"/>
  <c r="D11336" i="16"/>
  <c r="A11336" i="16" s="1"/>
  <c r="D11337" i="16"/>
  <c r="A11337" i="16" s="1"/>
  <c r="D11338" i="16"/>
  <c r="A11338" i="16" s="1"/>
  <c r="D11339" i="16"/>
  <c r="A11339" i="16" s="1"/>
  <c r="D11340" i="16"/>
  <c r="A11340" i="16" s="1"/>
  <c r="D11341" i="16"/>
  <c r="A11341" i="16" s="1"/>
  <c r="D11342" i="16"/>
  <c r="A11342" i="16" s="1"/>
  <c r="D11343" i="16"/>
  <c r="A11343" i="16" s="1"/>
  <c r="D11344" i="16"/>
  <c r="A11344" i="16" s="1"/>
  <c r="D11345" i="16"/>
  <c r="A11345" i="16" s="1"/>
  <c r="D11346" i="16"/>
  <c r="A11346" i="16" s="1"/>
  <c r="D11347" i="16"/>
  <c r="A11347" i="16" s="1"/>
  <c r="D11348" i="16"/>
  <c r="A11348" i="16" s="1"/>
  <c r="D11349" i="16"/>
  <c r="A11349" i="16" s="1"/>
  <c r="D11350" i="16"/>
  <c r="A11350" i="16" s="1"/>
  <c r="D11351" i="16"/>
  <c r="A11351" i="16" s="1"/>
  <c r="D11352" i="16"/>
  <c r="A11352" i="16" s="1"/>
  <c r="D11353" i="16"/>
  <c r="A11353" i="16" s="1"/>
  <c r="D11354" i="16"/>
  <c r="A11354" i="16" s="1"/>
  <c r="D11355" i="16"/>
  <c r="A11355" i="16" s="1"/>
  <c r="D11356" i="16"/>
  <c r="A11356" i="16" s="1"/>
  <c r="D11357" i="16"/>
  <c r="A11357" i="16" s="1"/>
  <c r="D11358" i="16"/>
  <c r="A11358" i="16" s="1"/>
  <c r="D11359" i="16"/>
  <c r="A11359" i="16" s="1"/>
  <c r="D11360" i="16"/>
  <c r="A11360" i="16" s="1"/>
  <c r="D11361" i="16"/>
  <c r="A11361" i="16" s="1"/>
  <c r="D11362" i="16"/>
  <c r="A11362" i="16" s="1"/>
  <c r="D11363" i="16"/>
  <c r="A11363" i="16" s="1"/>
  <c r="D11364" i="16"/>
  <c r="A11364" i="16" s="1"/>
  <c r="D11365" i="16"/>
  <c r="A11365" i="16" s="1"/>
  <c r="D11366" i="16"/>
  <c r="A11366" i="16" s="1"/>
  <c r="D11367" i="16"/>
  <c r="A11367" i="16" s="1"/>
  <c r="D11368" i="16"/>
  <c r="A11368" i="16" s="1"/>
  <c r="D11369" i="16"/>
  <c r="A11369" i="16" s="1"/>
  <c r="D11370" i="16"/>
  <c r="A11370" i="16" s="1"/>
  <c r="D11371" i="16"/>
  <c r="A11371" i="16" s="1"/>
  <c r="D11372" i="16"/>
  <c r="A11372" i="16" s="1"/>
  <c r="D11373" i="16"/>
  <c r="A11373" i="16" s="1"/>
  <c r="D11374" i="16"/>
  <c r="A11374" i="16" s="1"/>
  <c r="D11375" i="16"/>
  <c r="A11375" i="16" s="1"/>
  <c r="D11376" i="16"/>
  <c r="A11376" i="16" s="1"/>
  <c r="D11377" i="16"/>
  <c r="A11377" i="16" s="1"/>
  <c r="D11378" i="16"/>
  <c r="A11378" i="16" s="1"/>
  <c r="D11379" i="16"/>
  <c r="A11379" i="16" s="1"/>
  <c r="D11380" i="16"/>
  <c r="A11380" i="16" s="1"/>
  <c r="D11381" i="16"/>
  <c r="A11381" i="16" s="1"/>
  <c r="D11382" i="16"/>
  <c r="A11382" i="16" s="1"/>
  <c r="D11383" i="16"/>
  <c r="A11383" i="16" s="1"/>
  <c r="D11384" i="16"/>
  <c r="A11384" i="16" s="1"/>
  <c r="D11385" i="16"/>
  <c r="A11385" i="16" s="1"/>
  <c r="D11386" i="16"/>
  <c r="A11386" i="16" s="1"/>
  <c r="D11387" i="16"/>
  <c r="A11387" i="16" s="1"/>
  <c r="D11388" i="16"/>
  <c r="A11388" i="16" s="1"/>
  <c r="D11389" i="16"/>
  <c r="A11389" i="16" s="1"/>
  <c r="D11390" i="16"/>
  <c r="A11390" i="16" s="1"/>
  <c r="D11391" i="16"/>
  <c r="A11391" i="16" s="1"/>
  <c r="D11392" i="16"/>
  <c r="A11392" i="16" s="1"/>
  <c r="D11393" i="16"/>
  <c r="A11393" i="16" s="1"/>
  <c r="D11394" i="16"/>
  <c r="A11394" i="16" s="1"/>
  <c r="D11395" i="16"/>
  <c r="A11395" i="16" s="1"/>
  <c r="D11396" i="16"/>
  <c r="A11396" i="16" s="1"/>
  <c r="D11397" i="16"/>
  <c r="A11397" i="16" s="1"/>
  <c r="D11398" i="16"/>
  <c r="A11398" i="16" s="1"/>
  <c r="D11399" i="16"/>
  <c r="A11399" i="16" s="1"/>
  <c r="D11400" i="16"/>
  <c r="A11400" i="16" s="1"/>
  <c r="D11401" i="16"/>
  <c r="A11401" i="16" s="1"/>
  <c r="D11402" i="16"/>
  <c r="A11402" i="16" s="1"/>
  <c r="D11403" i="16"/>
  <c r="A11403" i="16" s="1"/>
  <c r="D11404" i="16"/>
  <c r="A11404" i="16" s="1"/>
  <c r="D11405" i="16"/>
  <c r="A11405" i="16" s="1"/>
  <c r="D11406" i="16"/>
  <c r="A11406" i="16" s="1"/>
  <c r="D11407" i="16"/>
  <c r="A11407" i="16" s="1"/>
  <c r="D11408" i="16"/>
  <c r="A11408" i="16" s="1"/>
  <c r="D11409" i="16"/>
  <c r="A11409" i="16" s="1"/>
  <c r="D11410" i="16"/>
  <c r="A11410" i="16" s="1"/>
  <c r="D11411" i="16"/>
  <c r="A11411" i="16" s="1"/>
  <c r="D11412" i="16"/>
  <c r="A11412" i="16" s="1"/>
  <c r="D11413" i="16"/>
  <c r="A11413" i="16" s="1"/>
  <c r="D11414" i="16"/>
  <c r="A11414" i="16" s="1"/>
  <c r="D11415" i="16"/>
  <c r="A11415" i="16" s="1"/>
  <c r="D11416" i="16"/>
  <c r="A11416" i="16" s="1"/>
  <c r="D11417" i="16"/>
  <c r="A11417" i="16" s="1"/>
  <c r="D11418" i="16"/>
  <c r="A11418" i="16" s="1"/>
  <c r="D11419" i="16"/>
  <c r="A11419" i="16" s="1"/>
  <c r="D11420" i="16"/>
  <c r="A11420" i="16" s="1"/>
  <c r="D11421" i="16"/>
  <c r="A11421" i="16" s="1"/>
  <c r="D11422" i="16"/>
  <c r="A11422" i="16" s="1"/>
  <c r="D11423" i="16"/>
  <c r="A11423" i="16" s="1"/>
  <c r="D11424" i="16"/>
  <c r="A11424" i="16" s="1"/>
  <c r="D11425" i="16"/>
  <c r="A11425" i="16" s="1"/>
  <c r="D11426" i="16"/>
  <c r="A11426" i="16" s="1"/>
  <c r="D11427" i="16"/>
  <c r="A11427" i="16" s="1"/>
  <c r="D11428" i="16"/>
  <c r="A11428" i="16" s="1"/>
  <c r="D11429" i="16"/>
  <c r="A11429" i="16" s="1"/>
  <c r="D11430" i="16"/>
  <c r="A11430" i="16" s="1"/>
  <c r="D11431" i="16"/>
  <c r="A11431" i="16" s="1"/>
  <c r="D11432" i="16"/>
  <c r="A11432" i="16" s="1"/>
  <c r="D11433" i="16"/>
  <c r="A11433" i="16" s="1"/>
  <c r="D11434" i="16"/>
  <c r="A11434" i="16" s="1"/>
  <c r="D11435" i="16"/>
  <c r="A11435" i="16" s="1"/>
  <c r="D11436" i="16"/>
  <c r="A11436" i="16" s="1"/>
  <c r="D11437" i="16"/>
  <c r="A11437" i="16" s="1"/>
  <c r="D11438" i="16"/>
  <c r="A11438" i="16" s="1"/>
  <c r="D11439" i="16"/>
  <c r="A11439" i="16" s="1"/>
  <c r="D11440" i="16"/>
  <c r="A11440" i="16" s="1"/>
  <c r="D11441" i="16"/>
  <c r="A11441" i="16" s="1"/>
  <c r="D11442" i="16"/>
  <c r="A11442" i="16" s="1"/>
  <c r="D11443" i="16"/>
  <c r="A11443" i="16" s="1"/>
  <c r="D11444" i="16"/>
  <c r="A11444" i="16" s="1"/>
  <c r="D11445" i="16"/>
  <c r="A11445" i="16" s="1"/>
  <c r="D11446" i="16"/>
  <c r="A11446" i="16" s="1"/>
  <c r="D11447" i="16"/>
  <c r="A11447" i="16" s="1"/>
  <c r="D11448" i="16"/>
  <c r="A11448" i="16" s="1"/>
  <c r="D11449" i="16"/>
  <c r="A11449" i="16" s="1"/>
  <c r="D11450" i="16"/>
  <c r="A11450" i="16" s="1"/>
  <c r="D11451" i="16"/>
  <c r="A11451" i="16" s="1"/>
  <c r="D11452" i="16"/>
  <c r="A11452" i="16" s="1"/>
  <c r="D11453" i="16"/>
  <c r="A11453" i="16" s="1"/>
  <c r="D11454" i="16"/>
  <c r="A11454" i="16" s="1"/>
  <c r="D11455" i="16"/>
  <c r="A11455" i="16" s="1"/>
  <c r="D11456" i="16"/>
  <c r="A11456" i="16" s="1"/>
  <c r="D11457" i="16"/>
  <c r="A11457" i="16" s="1"/>
  <c r="D11458" i="16"/>
  <c r="A11458" i="16" s="1"/>
  <c r="D11459" i="16"/>
  <c r="A11459" i="16" s="1"/>
  <c r="D11460" i="16"/>
  <c r="A11460" i="16" s="1"/>
  <c r="D11461" i="16"/>
  <c r="A11461" i="16" s="1"/>
  <c r="D11462" i="16"/>
  <c r="A11462" i="16" s="1"/>
  <c r="D11463" i="16"/>
  <c r="A11463" i="16" s="1"/>
  <c r="D11464" i="16"/>
  <c r="A11464" i="16" s="1"/>
  <c r="D11465" i="16"/>
  <c r="A11465" i="16" s="1"/>
  <c r="D11466" i="16"/>
  <c r="A11466" i="16" s="1"/>
  <c r="D11467" i="16"/>
  <c r="A11467" i="16" s="1"/>
  <c r="D11468" i="16"/>
  <c r="A11468" i="16" s="1"/>
  <c r="D11469" i="16"/>
  <c r="A11469" i="16" s="1"/>
  <c r="D11470" i="16"/>
  <c r="A11470" i="16" s="1"/>
  <c r="D11471" i="16"/>
  <c r="A11471" i="16" s="1"/>
  <c r="D11472" i="16"/>
  <c r="A11472" i="16" s="1"/>
  <c r="D11473" i="16"/>
  <c r="A11473" i="16" s="1"/>
  <c r="D11474" i="16"/>
  <c r="A11474" i="16" s="1"/>
  <c r="D11475" i="16"/>
  <c r="A11475" i="16" s="1"/>
  <c r="D11476" i="16"/>
  <c r="A11476" i="16" s="1"/>
  <c r="D11477" i="16"/>
  <c r="A11477" i="16" s="1"/>
  <c r="D11478" i="16"/>
  <c r="A11478" i="16" s="1"/>
  <c r="D11479" i="16"/>
  <c r="A11479" i="16" s="1"/>
  <c r="D11480" i="16"/>
  <c r="A11480" i="16" s="1"/>
  <c r="D11481" i="16"/>
  <c r="A11481" i="16" s="1"/>
  <c r="D11482" i="16"/>
  <c r="A11482" i="16" s="1"/>
  <c r="D11483" i="16"/>
  <c r="A11483" i="16" s="1"/>
  <c r="D11484" i="16"/>
  <c r="A11484" i="16" s="1"/>
  <c r="D11485" i="16"/>
  <c r="A11485" i="16" s="1"/>
  <c r="D11486" i="16"/>
  <c r="A11486" i="16" s="1"/>
  <c r="D11487" i="16"/>
  <c r="A11487" i="16" s="1"/>
  <c r="D11488" i="16"/>
  <c r="A11488" i="16" s="1"/>
  <c r="D11489" i="16"/>
  <c r="A11489" i="16" s="1"/>
  <c r="D11490" i="16"/>
  <c r="A11490" i="16" s="1"/>
  <c r="D11491" i="16"/>
  <c r="A11491" i="16" s="1"/>
  <c r="D11492" i="16"/>
  <c r="A11492" i="16" s="1"/>
  <c r="D11493" i="16"/>
  <c r="A11493" i="16" s="1"/>
  <c r="D11494" i="16"/>
  <c r="A11494" i="16" s="1"/>
  <c r="D11495" i="16"/>
  <c r="A11495" i="16" s="1"/>
  <c r="D11496" i="16"/>
  <c r="A11496" i="16" s="1"/>
  <c r="D11497" i="16"/>
  <c r="A11497" i="16" s="1"/>
  <c r="D11498" i="16"/>
  <c r="A11498" i="16" s="1"/>
  <c r="D11499" i="16"/>
  <c r="A11499" i="16" s="1"/>
  <c r="D11500" i="16"/>
  <c r="A11500" i="16" s="1"/>
  <c r="D11501" i="16"/>
  <c r="A11501" i="16" s="1"/>
  <c r="D11502" i="16"/>
  <c r="A11502" i="16" s="1"/>
  <c r="D11503" i="16"/>
  <c r="A11503" i="16" s="1"/>
  <c r="D11504" i="16"/>
  <c r="A11504" i="16" s="1"/>
  <c r="D11505" i="16"/>
  <c r="A11505" i="16" s="1"/>
  <c r="D11506" i="16"/>
  <c r="A11506" i="16" s="1"/>
  <c r="D11507" i="16"/>
  <c r="A11507" i="16" s="1"/>
  <c r="D11508" i="16"/>
  <c r="A11508" i="16" s="1"/>
  <c r="D11509" i="16"/>
  <c r="A11509" i="16" s="1"/>
  <c r="D11510" i="16"/>
  <c r="A11510" i="16" s="1"/>
  <c r="D11511" i="16"/>
  <c r="A11511" i="16" s="1"/>
  <c r="D11512" i="16"/>
  <c r="A11512" i="16" s="1"/>
  <c r="D11513" i="16"/>
  <c r="A11513" i="16" s="1"/>
  <c r="D11514" i="16"/>
  <c r="A11514" i="16" s="1"/>
  <c r="D11515" i="16"/>
  <c r="A11515" i="16" s="1"/>
  <c r="D11516" i="16"/>
  <c r="A11516" i="16" s="1"/>
  <c r="D11517" i="16"/>
  <c r="A11517" i="16" s="1"/>
  <c r="D11518" i="16"/>
  <c r="A11518" i="16" s="1"/>
  <c r="D11519" i="16"/>
  <c r="A11519" i="16" s="1"/>
  <c r="D11520" i="16"/>
  <c r="A11520" i="16" s="1"/>
  <c r="D11521" i="16"/>
  <c r="A11521" i="16" s="1"/>
  <c r="D11522" i="16"/>
  <c r="A11522" i="16" s="1"/>
  <c r="D11523" i="16"/>
  <c r="A11523" i="16" s="1"/>
  <c r="D11524" i="16"/>
  <c r="A11524" i="16" s="1"/>
  <c r="D11525" i="16"/>
  <c r="A11525" i="16" s="1"/>
  <c r="D11526" i="16"/>
  <c r="A11526" i="16" s="1"/>
  <c r="D11527" i="16"/>
  <c r="A11527" i="16" s="1"/>
  <c r="D11528" i="16"/>
  <c r="A11528" i="16" s="1"/>
  <c r="D11529" i="16"/>
  <c r="A11529" i="16" s="1"/>
  <c r="D11530" i="16"/>
  <c r="A11530" i="16" s="1"/>
  <c r="D11531" i="16"/>
  <c r="A11531" i="16" s="1"/>
  <c r="D11532" i="16"/>
  <c r="A11532" i="16" s="1"/>
  <c r="D11533" i="16"/>
  <c r="A11533" i="16" s="1"/>
  <c r="D11534" i="16"/>
  <c r="A11534" i="16" s="1"/>
  <c r="D11535" i="16"/>
  <c r="A11535" i="16" s="1"/>
  <c r="D11536" i="16"/>
  <c r="A11536" i="16" s="1"/>
  <c r="D11537" i="16"/>
  <c r="A11537" i="16" s="1"/>
  <c r="D11538" i="16"/>
  <c r="A11538" i="16" s="1"/>
  <c r="D11539" i="16"/>
  <c r="A11539" i="16" s="1"/>
  <c r="D11540" i="16"/>
  <c r="A11540" i="16" s="1"/>
  <c r="D11541" i="16"/>
  <c r="A11541" i="16" s="1"/>
  <c r="D11542" i="16"/>
  <c r="A11542" i="16" s="1"/>
  <c r="D11543" i="16"/>
  <c r="A11543" i="16" s="1"/>
  <c r="D11544" i="16"/>
  <c r="A11544" i="16" s="1"/>
  <c r="D11545" i="16"/>
  <c r="A11545" i="16" s="1"/>
  <c r="D11546" i="16"/>
  <c r="A11546" i="16" s="1"/>
  <c r="D11547" i="16"/>
  <c r="A11547" i="16" s="1"/>
  <c r="D11548" i="16"/>
  <c r="A11548" i="16" s="1"/>
  <c r="D11549" i="16"/>
  <c r="A11549" i="16" s="1"/>
  <c r="D11550" i="16"/>
  <c r="A11550" i="16" s="1"/>
  <c r="D11551" i="16"/>
  <c r="A11551" i="16" s="1"/>
  <c r="D11552" i="16"/>
  <c r="A11552" i="16" s="1"/>
  <c r="D11553" i="16"/>
  <c r="A11553" i="16" s="1"/>
  <c r="D11554" i="16"/>
  <c r="A11554" i="16" s="1"/>
  <c r="D11555" i="16"/>
  <c r="A11555" i="16" s="1"/>
  <c r="D11556" i="16"/>
  <c r="A11556" i="16" s="1"/>
  <c r="D11557" i="16"/>
  <c r="A11557" i="16" s="1"/>
  <c r="D11558" i="16"/>
  <c r="A11558" i="16" s="1"/>
  <c r="D11559" i="16"/>
  <c r="A11559" i="16" s="1"/>
  <c r="D11560" i="16"/>
  <c r="A11560" i="16" s="1"/>
  <c r="D11561" i="16"/>
  <c r="A11561" i="16" s="1"/>
  <c r="D11562" i="16"/>
  <c r="A11562" i="16" s="1"/>
  <c r="D11563" i="16"/>
  <c r="A11563" i="16" s="1"/>
  <c r="D11564" i="16"/>
  <c r="A11564" i="16" s="1"/>
  <c r="D11565" i="16"/>
  <c r="A11565" i="16" s="1"/>
  <c r="D11566" i="16"/>
  <c r="A11566" i="16" s="1"/>
  <c r="D11567" i="16"/>
  <c r="A11567" i="16" s="1"/>
  <c r="D11568" i="16"/>
  <c r="A11568" i="16" s="1"/>
  <c r="D11569" i="16"/>
  <c r="A11569" i="16" s="1"/>
  <c r="D11570" i="16"/>
  <c r="A11570" i="16" s="1"/>
  <c r="D11571" i="16"/>
  <c r="A11571" i="16" s="1"/>
  <c r="D11572" i="16"/>
  <c r="A11572" i="16" s="1"/>
  <c r="D11573" i="16"/>
  <c r="A11573" i="16" s="1"/>
  <c r="D11574" i="16"/>
  <c r="A11574" i="16" s="1"/>
  <c r="D11575" i="16"/>
  <c r="A11575" i="16" s="1"/>
  <c r="D11576" i="16"/>
  <c r="A11576" i="16" s="1"/>
  <c r="D11577" i="16"/>
  <c r="A11577" i="16" s="1"/>
  <c r="D11578" i="16"/>
  <c r="A11578" i="16" s="1"/>
  <c r="D11579" i="16"/>
  <c r="A11579" i="16" s="1"/>
  <c r="D11580" i="16"/>
  <c r="A11580" i="16" s="1"/>
  <c r="D11581" i="16"/>
  <c r="A11581" i="16" s="1"/>
  <c r="D11582" i="16"/>
  <c r="A11582" i="16" s="1"/>
  <c r="D11583" i="16"/>
  <c r="A11583" i="16" s="1"/>
  <c r="D11584" i="16"/>
  <c r="A11584" i="16" s="1"/>
  <c r="D11585" i="16"/>
  <c r="A11585" i="16" s="1"/>
  <c r="D11586" i="16"/>
  <c r="A11586" i="16" s="1"/>
  <c r="D11587" i="16"/>
  <c r="A11587" i="16" s="1"/>
  <c r="D11588" i="16"/>
  <c r="A11588" i="16" s="1"/>
  <c r="D11589" i="16"/>
  <c r="A11589" i="16" s="1"/>
  <c r="D11590" i="16"/>
  <c r="A11590" i="16" s="1"/>
  <c r="D11591" i="16"/>
  <c r="A11591" i="16" s="1"/>
  <c r="D11592" i="16"/>
  <c r="A11592" i="16" s="1"/>
  <c r="D11593" i="16"/>
  <c r="A11593" i="16" s="1"/>
  <c r="D11594" i="16"/>
  <c r="A11594" i="16" s="1"/>
  <c r="D11595" i="16"/>
  <c r="A11595" i="16" s="1"/>
  <c r="D11596" i="16"/>
  <c r="A11596" i="16" s="1"/>
  <c r="D11597" i="16"/>
  <c r="A11597" i="16" s="1"/>
  <c r="D11598" i="16"/>
  <c r="A11598" i="16" s="1"/>
  <c r="D11599" i="16"/>
  <c r="A11599" i="16" s="1"/>
  <c r="D11600" i="16"/>
  <c r="A11600" i="16" s="1"/>
  <c r="D11601" i="16"/>
  <c r="A11601" i="16" s="1"/>
  <c r="D11602" i="16"/>
  <c r="A11602" i="16" s="1"/>
  <c r="D11603" i="16"/>
  <c r="A11603" i="16" s="1"/>
  <c r="D11604" i="16"/>
  <c r="A11604" i="16" s="1"/>
  <c r="D11605" i="16"/>
  <c r="A11605" i="16" s="1"/>
  <c r="D11606" i="16"/>
  <c r="A11606" i="16" s="1"/>
  <c r="D11607" i="16"/>
  <c r="A11607" i="16" s="1"/>
  <c r="D11608" i="16"/>
  <c r="A11608" i="16" s="1"/>
  <c r="D11609" i="16"/>
  <c r="A11609" i="16" s="1"/>
  <c r="D11610" i="16"/>
  <c r="A11610" i="16" s="1"/>
  <c r="D11611" i="16"/>
  <c r="A11611" i="16" s="1"/>
  <c r="D11612" i="16"/>
  <c r="A11612" i="16" s="1"/>
  <c r="D11613" i="16"/>
  <c r="A11613" i="16" s="1"/>
  <c r="D11614" i="16"/>
  <c r="A11614" i="16" s="1"/>
  <c r="D11615" i="16"/>
  <c r="A11615" i="16" s="1"/>
  <c r="D11616" i="16"/>
  <c r="A11616" i="16" s="1"/>
  <c r="D11617" i="16"/>
  <c r="A11617" i="16" s="1"/>
  <c r="D11618" i="16"/>
  <c r="A11618" i="16" s="1"/>
  <c r="D11619" i="16"/>
  <c r="A11619" i="16" s="1"/>
  <c r="D11620" i="16"/>
  <c r="A11620" i="16" s="1"/>
  <c r="D11621" i="16"/>
  <c r="A11621" i="16" s="1"/>
  <c r="D11622" i="16"/>
  <c r="A11622" i="16" s="1"/>
  <c r="D11623" i="16"/>
  <c r="A11623" i="16" s="1"/>
  <c r="D11624" i="16"/>
  <c r="A11624" i="16" s="1"/>
  <c r="D11625" i="16"/>
  <c r="A11625" i="16" s="1"/>
  <c r="D11626" i="16"/>
  <c r="A11626" i="16" s="1"/>
  <c r="D11627" i="16"/>
  <c r="A11627" i="16" s="1"/>
  <c r="D11628" i="16"/>
  <c r="A11628" i="16" s="1"/>
  <c r="D11629" i="16"/>
  <c r="A11629" i="16" s="1"/>
  <c r="D11630" i="16"/>
  <c r="A11630" i="16" s="1"/>
  <c r="D11631" i="16"/>
  <c r="A11631" i="16" s="1"/>
  <c r="D11632" i="16"/>
  <c r="A11632" i="16" s="1"/>
  <c r="D11633" i="16"/>
  <c r="A11633" i="16" s="1"/>
  <c r="D11634" i="16"/>
  <c r="A11634" i="16" s="1"/>
  <c r="D11635" i="16"/>
  <c r="A11635" i="16" s="1"/>
  <c r="D11636" i="16"/>
  <c r="A11636" i="16" s="1"/>
  <c r="D11637" i="16"/>
  <c r="A11637" i="16" s="1"/>
  <c r="D11638" i="16"/>
  <c r="A11638" i="16" s="1"/>
  <c r="D11639" i="16"/>
  <c r="A11639" i="16" s="1"/>
  <c r="D11640" i="16"/>
  <c r="A11640" i="16" s="1"/>
  <c r="D11641" i="16"/>
  <c r="A11641" i="16" s="1"/>
  <c r="D11642" i="16"/>
  <c r="A11642" i="16" s="1"/>
  <c r="D11643" i="16"/>
  <c r="A11643" i="16" s="1"/>
  <c r="D11644" i="16"/>
  <c r="A11644" i="16" s="1"/>
  <c r="D11645" i="16"/>
  <c r="A11645" i="16" s="1"/>
  <c r="D11646" i="16"/>
  <c r="A11646" i="16" s="1"/>
  <c r="D11647" i="16"/>
  <c r="A11647" i="16" s="1"/>
  <c r="D11648" i="16"/>
  <c r="A11648" i="16" s="1"/>
  <c r="D11649" i="16"/>
  <c r="A11649" i="16" s="1"/>
  <c r="D11650" i="16"/>
  <c r="A11650" i="16" s="1"/>
  <c r="D11651" i="16"/>
  <c r="A11651" i="16" s="1"/>
  <c r="D11652" i="16"/>
  <c r="A11652" i="16" s="1"/>
  <c r="D11653" i="16"/>
  <c r="A11653" i="16" s="1"/>
  <c r="D11654" i="16"/>
  <c r="A11654" i="16" s="1"/>
  <c r="D11655" i="16"/>
  <c r="A11655" i="16" s="1"/>
  <c r="D11656" i="16"/>
  <c r="A11656" i="16" s="1"/>
  <c r="D11657" i="16"/>
  <c r="A11657" i="16" s="1"/>
  <c r="D11658" i="16"/>
  <c r="A11658" i="16" s="1"/>
  <c r="D11659" i="16"/>
  <c r="A11659" i="16" s="1"/>
  <c r="D11660" i="16"/>
  <c r="A11660" i="16" s="1"/>
  <c r="D11661" i="16"/>
  <c r="A11661" i="16" s="1"/>
  <c r="D11662" i="16"/>
  <c r="A11662" i="16" s="1"/>
  <c r="D11663" i="16"/>
  <c r="A11663" i="16" s="1"/>
  <c r="D11664" i="16"/>
  <c r="A11664" i="16" s="1"/>
  <c r="D11665" i="16"/>
  <c r="A11665" i="16" s="1"/>
  <c r="D11666" i="16"/>
  <c r="A11666" i="16" s="1"/>
  <c r="D11667" i="16"/>
  <c r="A11667" i="16" s="1"/>
  <c r="D11668" i="16"/>
  <c r="A11668" i="16" s="1"/>
  <c r="D11669" i="16"/>
  <c r="A11669" i="16" s="1"/>
  <c r="D11670" i="16"/>
  <c r="A11670" i="16" s="1"/>
  <c r="D11671" i="16"/>
  <c r="A11671" i="16" s="1"/>
  <c r="D11672" i="16"/>
  <c r="A11672" i="16" s="1"/>
  <c r="D11673" i="16"/>
  <c r="A11673" i="16" s="1"/>
  <c r="D11674" i="16"/>
  <c r="A11674" i="16" s="1"/>
  <c r="D11675" i="16"/>
  <c r="A11675" i="16" s="1"/>
  <c r="D11676" i="16"/>
  <c r="A11676" i="16" s="1"/>
  <c r="D11677" i="16"/>
  <c r="A11677" i="16" s="1"/>
  <c r="D11678" i="16"/>
  <c r="A11678" i="16" s="1"/>
  <c r="D11679" i="16"/>
  <c r="A11679" i="16" s="1"/>
  <c r="D11680" i="16"/>
  <c r="A11680" i="16" s="1"/>
  <c r="D11681" i="16"/>
  <c r="A11681" i="16" s="1"/>
  <c r="D11682" i="16"/>
  <c r="A11682" i="16" s="1"/>
  <c r="D11683" i="16"/>
  <c r="A11683" i="16" s="1"/>
  <c r="D11684" i="16"/>
  <c r="A11684" i="16" s="1"/>
  <c r="D11685" i="16"/>
  <c r="A11685" i="16" s="1"/>
  <c r="D11686" i="16"/>
  <c r="A11686" i="16" s="1"/>
  <c r="D11687" i="16"/>
  <c r="A11687" i="16" s="1"/>
  <c r="D11688" i="16"/>
  <c r="A11688" i="16" s="1"/>
  <c r="D11689" i="16"/>
  <c r="A11689" i="16" s="1"/>
  <c r="D11690" i="16"/>
  <c r="A11690" i="16" s="1"/>
  <c r="D11691" i="16"/>
  <c r="A11691" i="16" s="1"/>
  <c r="D11692" i="16"/>
  <c r="A11692" i="16" s="1"/>
  <c r="D11693" i="16"/>
  <c r="A11693" i="16" s="1"/>
  <c r="D11694" i="16"/>
  <c r="A11694" i="16" s="1"/>
  <c r="D11695" i="16"/>
  <c r="A11695" i="16" s="1"/>
  <c r="D11696" i="16"/>
  <c r="A11696" i="16" s="1"/>
  <c r="D11697" i="16"/>
  <c r="A11697" i="16" s="1"/>
  <c r="D11698" i="16"/>
  <c r="A11698" i="16" s="1"/>
  <c r="D11699" i="16"/>
  <c r="A11699" i="16" s="1"/>
  <c r="D11700" i="16"/>
  <c r="A11700" i="16" s="1"/>
  <c r="D11701" i="16"/>
  <c r="A11701" i="16" s="1"/>
  <c r="D11702" i="16"/>
  <c r="A11702" i="16" s="1"/>
  <c r="D11703" i="16"/>
  <c r="A11703" i="16" s="1"/>
  <c r="D11704" i="16"/>
  <c r="A11704" i="16" s="1"/>
  <c r="D11705" i="16"/>
  <c r="A11705" i="16" s="1"/>
  <c r="D11706" i="16"/>
  <c r="A11706" i="16" s="1"/>
  <c r="D11707" i="16"/>
  <c r="A11707" i="16" s="1"/>
  <c r="D11708" i="16"/>
  <c r="A11708" i="16" s="1"/>
  <c r="D11709" i="16"/>
  <c r="A11709" i="16" s="1"/>
  <c r="D11710" i="16"/>
  <c r="A11710" i="16" s="1"/>
  <c r="D11711" i="16"/>
  <c r="A11711" i="16" s="1"/>
  <c r="D11712" i="16"/>
  <c r="A11712" i="16" s="1"/>
  <c r="D11713" i="16"/>
  <c r="A11713" i="16" s="1"/>
  <c r="D11714" i="16"/>
  <c r="A11714" i="16" s="1"/>
  <c r="D11715" i="16"/>
  <c r="A11715" i="16" s="1"/>
  <c r="D11716" i="16"/>
  <c r="A11716" i="16" s="1"/>
  <c r="D11717" i="16"/>
  <c r="A11717" i="16" s="1"/>
  <c r="D11718" i="16"/>
  <c r="A11718" i="16" s="1"/>
  <c r="D11719" i="16"/>
  <c r="A11719" i="16" s="1"/>
  <c r="D11720" i="16"/>
  <c r="A11720" i="16" s="1"/>
  <c r="D11721" i="16"/>
  <c r="A11721" i="16" s="1"/>
  <c r="D11722" i="16"/>
  <c r="A11722" i="16" s="1"/>
  <c r="D11723" i="16"/>
  <c r="A11723" i="16" s="1"/>
  <c r="D11724" i="16"/>
  <c r="A11724" i="16" s="1"/>
  <c r="D11725" i="16"/>
  <c r="A11725" i="16" s="1"/>
  <c r="D11726" i="16"/>
  <c r="A11726" i="16" s="1"/>
  <c r="D11727" i="16"/>
  <c r="A11727" i="16" s="1"/>
  <c r="D11728" i="16"/>
  <c r="A11728" i="16" s="1"/>
  <c r="D11729" i="16"/>
  <c r="A11729" i="16" s="1"/>
  <c r="D11730" i="16"/>
  <c r="A11730" i="16" s="1"/>
  <c r="D11731" i="16"/>
  <c r="A11731" i="16" s="1"/>
  <c r="D11732" i="16"/>
  <c r="A11732" i="16" s="1"/>
  <c r="D11733" i="16"/>
  <c r="A11733" i="16" s="1"/>
  <c r="D11734" i="16"/>
  <c r="A11734" i="16" s="1"/>
  <c r="D11735" i="16"/>
  <c r="A11735" i="16" s="1"/>
  <c r="D11736" i="16"/>
  <c r="A11736" i="16" s="1"/>
  <c r="D11737" i="16"/>
  <c r="A11737" i="16" s="1"/>
  <c r="D11738" i="16"/>
  <c r="A11738" i="16" s="1"/>
  <c r="D11739" i="16"/>
  <c r="A11739" i="16" s="1"/>
  <c r="D11740" i="16"/>
  <c r="A11740" i="16" s="1"/>
  <c r="D11741" i="16"/>
  <c r="A11741" i="16" s="1"/>
  <c r="D11742" i="16"/>
  <c r="A11742" i="16" s="1"/>
  <c r="D11743" i="16"/>
  <c r="A11743" i="16" s="1"/>
  <c r="D11744" i="16"/>
  <c r="A11744" i="16" s="1"/>
  <c r="D11745" i="16"/>
  <c r="A11745" i="16" s="1"/>
  <c r="D11746" i="16"/>
  <c r="A11746" i="16" s="1"/>
  <c r="D11747" i="16"/>
  <c r="A11747" i="16" s="1"/>
  <c r="D11748" i="16"/>
  <c r="A11748" i="16" s="1"/>
  <c r="D11749" i="16"/>
  <c r="A11749" i="16" s="1"/>
  <c r="D11750" i="16"/>
  <c r="A11750" i="16" s="1"/>
  <c r="D11751" i="16"/>
  <c r="A11751" i="16" s="1"/>
  <c r="D11752" i="16"/>
  <c r="A11752" i="16" s="1"/>
  <c r="D11753" i="16"/>
  <c r="A11753" i="16" s="1"/>
  <c r="D11754" i="16"/>
  <c r="A11754" i="16" s="1"/>
  <c r="D11755" i="16"/>
  <c r="A11755" i="16" s="1"/>
  <c r="D11756" i="16"/>
  <c r="A11756" i="16" s="1"/>
  <c r="D11757" i="16"/>
  <c r="A11757" i="16" s="1"/>
  <c r="D11758" i="16"/>
  <c r="A11758" i="16" s="1"/>
  <c r="D11759" i="16"/>
  <c r="A11759" i="16" s="1"/>
  <c r="D11760" i="16"/>
  <c r="A11760" i="16" s="1"/>
  <c r="D11761" i="16"/>
  <c r="A11761" i="16" s="1"/>
  <c r="D11762" i="16"/>
  <c r="A11762" i="16" s="1"/>
  <c r="D11763" i="16"/>
  <c r="A11763" i="16" s="1"/>
  <c r="D11764" i="16"/>
  <c r="A11764" i="16" s="1"/>
  <c r="D11765" i="16"/>
  <c r="A11765" i="16" s="1"/>
  <c r="D11766" i="16"/>
  <c r="A11766" i="16" s="1"/>
  <c r="D11767" i="16"/>
  <c r="A11767" i="16" s="1"/>
  <c r="D11768" i="16"/>
  <c r="A11768" i="16" s="1"/>
  <c r="D11769" i="16"/>
  <c r="A11769" i="16" s="1"/>
  <c r="D11770" i="16"/>
  <c r="A11770" i="16" s="1"/>
  <c r="D11771" i="16"/>
  <c r="A11771" i="16" s="1"/>
  <c r="D11772" i="16"/>
  <c r="A11772" i="16" s="1"/>
  <c r="D11773" i="16"/>
  <c r="A11773" i="16" s="1"/>
  <c r="D11774" i="16"/>
  <c r="A11774" i="16" s="1"/>
  <c r="D11775" i="16"/>
  <c r="A11775" i="16" s="1"/>
  <c r="D11776" i="16"/>
  <c r="A11776" i="16" s="1"/>
  <c r="D11777" i="16"/>
  <c r="A11777" i="16" s="1"/>
  <c r="D11778" i="16"/>
  <c r="A11778" i="16" s="1"/>
  <c r="D11779" i="16"/>
  <c r="A11779" i="16" s="1"/>
  <c r="D11780" i="16"/>
  <c r="A11780" i="16" s="1"/>
  <c r="D11781" i="16"/>
  <c r="A11781" i="16" s="1"/>
  <c r="D11782" i="16"/>
  <c r="A11782" i="16" s="1"/>
  <c r="D11783" i="16"/>
  <c r="A11783" i="16" s="1"/>
  <c r="D11784" i="16"/>
  <c r="A11784" i="16" s="1"/>
  <c r="D11785" i="16"/>
  <c r="A11785" i="16" s="1"/>
  <c r="D11786" i="16"/>
  <c r="A11786" i="16" s="1"/>
  <c r="D11787" i="16"/>
  <c r="A11787" i="16" s="1"/>
  <c r="D11788" i="16"/>
  <c r="A11788" i="16" s="1"/>
  <c r="D11789" i="16"/>
  <c r="A11789" i="16" s="1"/>
  <c r="D11790" i="16"/>
  <c r="A11790" i="16" s="1"/>
  <c r="D11791" i="16"/>
  <c r="A11791" i="16" s="1"/>
  <c r="D11792" i="16"/>
  <c r="A11792" i="16" s="1"/>
  <c r="D11793" i="16"/>
  <c r="A11793" i="16" s="1"/>
  <c r="D11794" i="16"/>
  <c r="A11794" i="16" s="1"/>
  <c r="D11795" i="16"/>
  <c r="A11795" i="16" s="1"/>
  <c r="D11796" i="16"/>
  <c r="A11796" i="16" s="1"/>
  <c r="D11797" i="16"/>
  <c r="A11797" i="16" s="1"/>
  <c r="D11798" i="16"/>
  <c r="A11798" i="16" s="1"/>
  <c r="D11799" i="16"/>
  <c r="A11799" i="16" s="1"/>
  <c r="D11800" i="16"/>
  <c r="A11800" i="16" s="1"/>
  <c r="D11801" i="16"/>
  <c r="A11801" i="16" s="1"/>
  <c r="D11802" i="16"/>
  <c r="A11802" i="16" s="1"/>
  <c r="D11803" i="16"/>
  <c r="A11803" i="16" s="1"/>
  <c r="D11804" i="16"/>
  <c r="A11804" i="16" s="1"/>
  <c r="D11805" i="16"/>
  <c r="A11805" i="16" s="1"/>
  <c r="D11806" i="16"/>
  <c r="A11806" i="16" s="1"/>
  <c r="D11807" i="16"/>
  <c r="A11807" i="16" s="1"/>
  <c r="D11808" i="16"/>
  <c r="A11808" i="16" s="1"/>
  <c r="D11809" i="16"/>
  <c r="A11809" i="16" s="1"/>
  <c r="D11810" i="16"/>
  <c r="A11810" i="16" s="1"/>
  <c r="D11811" i="16"/>
  <c r="A11811" i="16" s="1"/>
  <c r="D11812" i="16"/>
  <c r="A11812" i="16" s="1"/>
  <c r="D11813" i="16"/>
  <c r="A11813" i="16" s="1"/>
  <c r="D11814" i="16"/>
  <c r="A11814" i="16" s="1"/>
  <c r="D11815" i="16"/>
  <c r="A11815" i="16" s="1"/>
  <c r="D11816" i="16"/>
  <c r="A11816" i="16" s="1"/>
  <c r="D11817" i="16"/>
  <c r="A11817" i="16" s="1"/>
  <c r="D11818" i="16"/>
  <c r="A11818" i="16" s="1"/>
  <c r="D11819" i="16"/>
  <c r="A11819" i="16" s="1"/>
  <c r="D11820" i="16"/>
  <c r="A11820" i="16" s="1"/>
  <c r="D11821" i="16"/>
  <c r="A11821" i="16" s="1"/>
  <c r="D11822" i="16"/>
  <c r="A11822" i="16" s="1"/>
  <c r="D11823" i="16"/>
  <c r="A11823" i="16" s="1"/>
  <c r="D11824" i="16"/>
  <c r="A11824" i="16" s="1"/>
  <c r="D11825" i="16"/>
  <c r="A11825" i="16" s="1"/>
  <c r="D11826" i="16"/>
  <c r="A11826" i="16" s="1"/>
  <c r="D11827" i="16"/>
  <c r="A11827" i="16" s="1"/>
  <c r="D11828" i="16"/>
  <c r="A11828" i="16" s="1"/>
  <c r="D11829" i="16"/>
  <c r="A11829" i="16" s="1"/>
  <c r="D11830" i="16"/>
  <c r="A11830" i="16" s="1"/>
  <c r="D11831" i="16"/>
  <c r="A11831" i="16" s="1"/>
  <c r="D11832" i="16"/>
  <c r="A11832" i="16" s="1"/>
  <c r="D11833" i="16"/>
  <c r="A11833" i="16" s="1"/>
  <c r="D11834" i="16"/>
  <c r="A11834" i="16" s="1"/>
  <c r="D11835" i="16"/>
  <c r="A11835" i="16" s="1"/>
  <c r="D11836" i="16"/>
  <c r="A11836" i="16" s="1"/>
  <c r="D11837" i="16"/>
  <c r="A11837" i="16" s="1"/>
  <c r="D11838" i="16"/>
  <c r="A11838" i="16" s="1"/>
  <c r="D11839" i="16"/>
  <c r="A11839" i="16" s="1"/>
  <c r="D11840" i="16"/>
  <c r="A11840" i="16" s="1"/>
  <c r="D11841" i="16"/>
  <c r="A11841" i="16" s="1"/>
  <c r="D11842" i="16"/>
  <c r="A11842" i="16" s="1"/>
  <c r="D11843" i="16"/>
  <c r="A11843" i="16" s="1"/>
  <c r="D11844" i="16"/>
  <c r="A11844" i="16" s="1"/>
  <c r="D11845" i="16"/>
  <c r="A11845" i="16" s="1"/>
  <c r="D11846" i="16"/>
  <c r="A11846" i="16" s="1"/>
  <c r="D11847" i="16"/>
  <c r="A11847" i="16" s="1"/>
  <c r="D11848" i="16"/>
  <c r="A11848" i="16" s="1"/>
  <c r="D11849" i="16"/>
  <c r="A11849" i="16" s="1"/>
  <c r="D11850" i="16"/>
  <c r="A11850" i="16" s="1"/>
  <c r="D11851" i="16"/>
  <c r="A11851" i="16" s="1"/>
  <c r="D11852" i="16"/>
  <c r="A11852" i="16" s="1"/>
  <c r="D11853" i="16"/>
  <c r="A11853" i="16" s="1"/>
  <c r="D11854" i="16"/>
  <c r="A11854" i="16" s="1"/>
  <c r="D11855" i="16"/>
  <c r="A11855" i="16" s="1"/>
  <c r="D11856" i="16"/>
  <c r="A11856" i="16" s="1"/>
  <c r="D11857" i="16"/>
  <c r="A11857" i="16" s="1"/>
  <c r="D11858" i="16"/>
  <c r="A11858" i="16" s="1"/>
  <c r="D11859" i="16"/>
  <c r="A11859" i="16" s="1"/>
  <c r="D11860" i="16"/>
  <c r="A11860" i="16" s="1"/>
  <c r="D11861" i="16"/>
  <c r="A11861" i="16" s="1"/>
  <c r="D11862" i="16"/>
  <c r="A11862" i="16" s="1"/>
  <c r="D11863" i="16"/>
  <c r="A11863" i="16" s="1"/>
  <c r="D11864" i="16"/>
  <c r="A11864" i="16" s="1"/>
  <c r="D11865" i="16"/>
  <c r="A11865" i="16" s="1"/>
  <c r="D11866" i="16"/>
  <c r="A11866" i="16" s="1"/>
  <c r="D11867" i="16"/>
  <c r="A11867" i="16" s="1"/>
  <c r="D11868" i="16"/>
  <c r="A11868" i="16" s="1"/>
  <c r="D11869" i="16"/>
  <c r="A11869" i="16" s="1"/>
  <c r="D11870" i="16"/>
  <c r="A11870" i="16" s="1"/>
  <c r="D11871" i="16"/>
  <c r="A11871" i="16" s="1"/>
  <c r="D11872" i="16"/>
  <c r="A11872" i="16" s="1"/>
  <c r="D11873" i="16"/>
  <c r="A11873" i="16" s="1"/>
  <c r="D11874" i="16"/>
  <c r="A11874" i="16" s="1"/>
  <c r="D11875" i="16"/>
  <c r="A11875" i="16" s="1"/>
  <c r="D11876" i="16"/>
  <c r="A11876" i="16" s="1"/>
  <c r="D11877" i="16"/>
  <c r="A11877" i="16" s="1"/>
  <c r="D11878" i="16"/>
  <c r="A11878" i="16" s="1"/>
  <c r="D11879" i="16"/>
  <c r="A11879" i="16" s="1"/>
  <c r="D11880" i="16"/>
  <c r="A11880" i="16" s="1"/>
  <c r="D11881" i="16"/>
  <c r="A11881" i="16" s="1"/>
  <c r="D11882" i="16"/>
  <c r="A11882" i="16" s="1"/>
  <c r="D11883" i="16"/>
  <c r="A11883" i="16" s="1"/>
  <c r="D11884" i="16"/>
  <c r="A11884" i="16" s="1"/>
  <c r="D11885" i="16"/>
  <c r="A11885" i="16" s="1"/>
  <c r="D11886" i="16"/>
  <c r="A11886" i="16" s="1"/>
  <c r="D11887" i="16"/>
  <c r="A11887" i="16" s="1"/>
  <c r="D11888" i="16"/>
  <c r="A11888" i="16" s="1"/>
  <c r="D11889" i="16"/>
  <c r="A11889" i="16" s="1"/>
  <c r="D11890" i="16"/>
  <c r="A11890" i="16" s="1"/>
  <c r="D11891" i="16"/>
  <c r="A11891" i="16" s="1"/>
  <c r="D11892" i="16"/>
  <c r="A11892" i="16" s="1"/>
  <c r="D11893" i="16"/>
  <c r="A11893" i="16" s="1"/>
  <c r="D11894" i="16"/>
  <c r="A11894" i="16" s="1"/>
  <c r="D11895" i="16"/>
  <c r="A11895" i="16" s="1"/>
  <c r="D11896" i="16"/>
  <c r="A11896" i="16" s="1"/>
  <c r="D11897" i="16"/>
  <c r="A11897" i="16" s="1"/>
  <c r="D11898" i="16"/>
  <c r="A11898" i="16" s="1"/>
  <c r="D11899" i="16"/>
  <c r="A11899" i="16" s="1"/>
  <c r="D11900" i="16"/>
  <c r="A11900" i="16" s="1"/>
  <c r="D11901" i="16"/>
  <c r="A11901" i="16" s="1"/>
  <c r="D11902" i="16"/>
  <c r="A11902" i="16" s="1"/>
  <c r="D11903" i="16"/>
  <c r="A11903" i="16" s="1"/>
  <c r="D11904" i="16"/>
  <c r="A11904" i="16" s="1"/>
  <c r="D11905" i="16"/>
  <c r="A11905" i="16" s="1"/>
  <c r="D11906" i="16"/>
  <c r="A11906" i="16" s="1"/>
  <c r="D11907" i="16"/>
  <c r="A11907" i="16" s="1"/>
  <c r="D11908" i="16"/>
  <c r="A11908" i="16" s="1"/>
  <c r="D11909" i="16"/>
  <c r="A11909" i="16" s="1"/>
  <c r="D11910" i="16"/>
  <c r="A11910" i="16" s="1"/>
  <c r="D11911" i="16"/>
  <c r="A11911" i="16" s="1"/>
  <c r="D11912" i="16"/>
  <c r="A11912" i="16" s="1"/>
  <c r="D11913" i="16"/>
  <c r="A11913" i="16" s="1"/>
  <c r="D11914" i="16"/>
  <c r="A11914" i="16" s="1"/>
  <c r="D11915" i="16"/>
  <c r="A11915" i="16" s="1"/>
  <c r="D11916" i="16"/>
  <c r="A11916" i="16" s="1"/>
  <c r="D11917" i="16"/>
  <c r="A11917" i="16" s="1"/>
  <c r="D11918" i="16"/>
  <c r="A11918" i="16" s="1"/>
  <c r="D11919" i="16"/>
  <c r="A11919" i="16" s="1"/>
  <c r="D11920" i="16"/>
  <c r="A11920" i="16" s="1"/>
  <c r="D11921" i="16"/>
  <c r="A11921" i="16" s="1"/>
  <c r="D11922" i="16"/>
  <c r="A11922" i="16" s="1"/>
  <c r="D11923" i="16"/>
  <c r="A11923" i="16" s="1"/>
  <c r="D11924" i="16"/>
  <c r="A11924" i="16" s="1"/>
  <c r="D11925" i="16"/>
  <c r="A11925" i="16" s="1"/>
  <c r="D11926" i="16"/>
  <c r="A11926" i="16" s="1"/>
  <c r="D11927" i="16"/>
  <c r="A11927" i="16" s="1"/>
  <c r="D11928" i="16"/>
  <c r="A11928" i="16" s="1"/>
  <c r="D11929" i="16"/>
  <c r="A11929" i="16" s="1"/>
  <c r="D11930" i="16"/>
  <c r="A11930" i="16" s="1"/>
  <c r="D11931" i="16"/>
  <c r="A11931" i="16" s="1"/>
  <c r="D11932" i="16"/>
  <c r="A11932" i="16" s="1"/>
  <c r="D11933" i="16"/>
  <c r="A11933" i="16" s="1"/>
  <c r="D11934" i="16"/>
  <c r="A11934" i="16" s="1"/>
  <c r="D11935" i="16"/>
  <c r="A11935" i="16" s="1"/>
  <c r="D11936" i="16"/>
  <c r="A11936" i="16" s="1"/>
  <c r="D11937" i="16"/>
  <c r="A11937" i="16" s="1"/>
  <c r="D11938" i="16"/>
  <c r="A11938" i="16" s="1"/>
  <c r="D11939" i="16"/>
  <c r="A11939" i="16" s="1"/>
  <c r="D11940" i="16"/>
  <c r="A11940" i="16" s="1"/>
  <c r="D11941" i="16"/>
  <c r="A11941" i="16" s="1"/>
  <c r="D11942" i="16"/>
  <c r="A11942" i="16" s="1"/>
  <c r="D11943" i="16"/>
  <c r="A11943" i="16" s="1"/>
  <c r="D11944" i="16"/>
  <c r="A11944" i="16" s="1"/>
  <c r="D11945" i="16"/>
  <c r="A11945" i="16" s="1"/>
  <c r="D11946" i="16"/>
  <c r="A11946" i="16" s="1"/>
  <c r="D11947" i="16"/>
  <c r="A11947" i="16" s="1"/>
  <c r="D11948" i="16"/>
  <c r="A11948" i="16" s="1"/>
  <c r="D11949" i="16"/>
  <c r="A11949" i="16" s="1"/>
  <c r="D11950" i="16"/>
  <c r="A11950" i="16" s="1"/>
  <c r="D11951" i="16"/>
  <c r="A11951" i="16" s="1"/>
  <c r="D11952" i="16"/>
  <c r="A11952" i="16" s="1"/>
  <c r="D11953" i="16"/>
  <c r="A11953" i="16" s="1"/>
  <c r="D11954" i="16"/>
  <c r="A11954" i="16" s="1"/>
  <c r="D11955" i="16"/>
  <c r="A11955" i="16" s="1"/>
  <c r="D11956" i="16"/>
  <c r="A11956" i="16" s="1"/>
  <c r="D11957" i="16"/>
  <c r="A11957" i="16" s="1"/>
  <c r="D11958" i="16"/>
  <c r="A11958" i="16" s="1"/>
  <c r="D11959" i="16"/>
  <c r="A11959" i="16" s="1"/>
  <c r="D11960" i="16"/>
  <c r="A11960" i="16" s="1"/>
  <c r="D11961" i="16"/>
  <c r="A11961" i="16" s="1"/>
  <c r="D11962" i="16"/>
  <c r="A11962" i="16" s="1"/>
  <c r="D11963" i="16"/>
  <c r="A11963" i="16" s="1"/>
  <c r="D11964" i="16"/>
  <c r="A11964" i="16" s="1"/>
  <c r="D11965" i="16"/>
  <c r="A11965" i="16" s="1"/>
  <c r="D11966" i="16"/>
  <c r="A11966" i="16" s="1"/>
  <c r="D11967" i="16"/>
  <c r="A11967" i="16" s="1"/>
  <c r="D11968" i="16"/>
  <c r="A11968" i="16" s="1"/>
  <c r="D11969" i="16"/>
  <c r="A11969" i="16" s="1"/>
  <c r="D11970" i="16"/>
  <c r="A11970" i="16" s="1"/>
  <c r="D11971" i="16"/>
  <c r="A11971" i="16" s="1"/>
  <c r="D11972" i="16"/>
  <c r="A11972" i="16" s="1"/>
  <c r="D11973" i="16"/>
  <c r="A11973" i="16" s="1"/>
  <c r="D11974" i="16"/>
  <c r="A11974" i="16" s="1"/>
  <c r="D11975" i="16"/>
  <c r="A11975" i="16" s="1"/>
  <c r="D11976" i="16"/>
  <c r="A11976" i="16" s="1"/>
  <c r="D11977" i="16"/>
  <c r="A11977" i="16" s="1"/>
  <c r="D11978" i="16"/>
  <c r="A11978" i="16" s="1"/>
  <c r="D11979" i="16"/>
  <c r="A11979" i="16" s="1"/>
  <c r="D11980" i="16"/>
  <c r="A11980" i="16" s="1"/>
  <c r="D11981" i="16"/>
  <c r="A11981" i="16" s="1"/>
  <c r="D11982" i="16"/>
  <c r="A11982" i="16" s="1"/>
  <c r="D11983" i="16"/>
  <c r="A11983" i="16" s="1"/>
  <c r="D11984" i="16"/>
  <c r="A11984" i="16" s="1"/>
  <c r="D11985" i="16"/>
  <c r="A11985" i="16" s="1"/>
  <c r="D11986" i="16"/>
  <c r="A11986" i="16" s="1"/>
  <c r="D11987" i="16"/>
  <c r="A11987" i="16" s="1"/>
  <c r="D11988" i="16"/>
  <c r="A11988" i="16" s="1"/>
  <c r="D11989" i="16"/>
  <c r="A11989" i="16" s="1"/>
  <c r="D11990" i="16"/>
  <c r="A11990" i="16" s="1"/>
  <c r="D11991" i="16"/>
  <c r="A11991" i="16" s="1"/>
  <c r="D11992" i="16"/>
  <c r="A11992" i="16" s="1"/>
  <c r="D11993" i="16"/>
  <c r="A11993" i="16" s="1"/>
  <c r="D11994" i="16"/>
  <c r="A11994" i="16" s="1"/>
  <c r="D11995" i="16"/>
  <c r="A11995" i="16" s="1"/>
  <c r="D11996" i="16"/>
  <c r="A11996" i="16" s="1"/>
  <c r="D11997" i="16"/>
  <c r="A11997" i="16" s="1"/>
  <c r="D11998" i="16"/>
  <c r="A11998" i="16" s="1"/>
  <c r="D11999" i="16"/>
  <c r="A11999" i="16" s="1"/>
  <c r="D12000" i="16"/>
  <c r="A12000" i="16" s="1"/>
  <c r="D12001" i="16"/>
  <c r="A12001" i="16" s="1"/>
  <c r="D12002" i="16"/>
  <c r="A12002" i="16" s="1"/>
  <c r="D12003" i="16"/>
  <c r="A12003" i="16" s="1"/>
  <c r="D12004" i="16"/>
  <c r="A12004" i="16" s="1"/>
  <c r="D12005" i="16"/>
  <c r="A12005" i="16" s="1"/>
  <c r="D12006" i="16"/>
  <c r="A12006" i="16" s="1"/>
  <c r="D12007" i="16"/>
  <c r="A12007" i="16" s="1"/>
  <c r="D12008" i="16"/>
  <c r="A12008" i="16" s="1"/>
  <c r="D12009" i="16"/>
  <c r="A12009" i="16" s="1"/>
  <c r="D12010" i="16"/>
  <c r="A12010" i="16" s="1"/>
  <c r="D12011" i="16"/>
  <c r="A12011" i="16" s="1"/>
  <c r="D12012" i="16"/>
  <c r="A12012" i="16" s="1"/>
  <c r="D12013" i="16"/>
  <c r="A12013" i="16" s="1"/>
  <c r="D12014" i="16"/>
  <c r="A12014" i="16" s="1"/>
  <c r="D12015" i="16"/>
  <c r="A12015" i="16" s="1"/>
  <c r="D12016" i="16"/>
  <c r="A12016" i="16" s="1"/>
  <c r="D12017" i="16"/>
  <c r="A12017" i="16" s="1"/>
  <c r="D12018" i="16"/>
  <c r="A12018" i="16" s="1"/>
  <c r="D12019" i="16"/>
  <c r="A12019" i="16" s="1"/>
  <c r="D12020" i="16"/>
  <c r="A12020" i="16" s="1"/>
  <c r="D12021" i="16"/>
  <c r="A12021" i="16" s="1"/>
  <c r="D12022" i="16"/>
  <c r="A12022" i="16" s="1"/>
  <c r="D12023" i="16"/>
  <c r="A12023" i="16" s="1"/>
  <c r="D12024" i="16"/>
  <c r="A12024" i="16" s="1"/>
  <c r="D12025" i="16"/>
  <c r="A12025" i="16" s="1"/>
  <c r="D12026" i="16"/>
  <c r="A12026" i="16" s="1"/>
  <c r="D12027" i="16"/>
  <c r="A12027" i="16" s="1"/>
  <c r="D12028" i="16"/>
  <c r="A12028" i="16" s="1"/>
  <c r="D12029" i="16"/>
  <c r="A12029" i="16" s="1"/>
  <c r="D12030" i="16"/>
  <c r="A12030" i="16" s="1"/>
  <c r="D12031" i="16"/>
  <c r="A12031" i="16" s="1"/>
  <c r="D12032" i="16"/>
  <c r="A12032" i="16" s="1"/>
  <c r="D12033" i="16"/>
  <c r="A12033" i="16" s="1"/>
  <c r="D12034" i="16"/>
  <c r="A12034" i="16" s="1"/>
  <c r="D12035" i="16"/>
  <c r="A12035" i="16" s="1"/>
  <c r="D12036" i="16"/>
  <c r="A12036" i="16" s="1"/>
  <c r="D12037" i="16"/>
  <c r="A12037" i="16" s="1"/>
  <c r="D12038" i="16"/>
  <c r="A12038" i="16" s="1"/>
  <c r="D12039" i="16"/>
  <c r="A12039" i="16" s="1"/>
  <c r="D12040" i="16"/>
  <c r="A12040" i="16" s="1"/>
  <c r="D12041" i="16"/>
  <c r="A12041" i="16" s="1"/>
  <c r="D12042" i="16"/>
  <c r="A12042" i="16" s="1"/>
  <c r="D12043" i="16"/>
  <c r="A12043" i="16" s="1"/>
  <c r="D12044" i="16"/>
  <c r="A12044" i="16" s="1"/>
  <c r="D12045" i="16"/>
  <c r="A12045" i="16" s="1"/>
  <c r="D12046" i="16"/>
  <c r="A12046" i="16" s="1"/>
  <c r="D12047" i="16"/>
  <c r="A12047" i="16" s="1"/>
  <c r="D12048" i="16"/>
  <c r="A12048" i="16" s="1"/>
  <c r="D12049" i="16"/>
  <c r="A12049" i="16" s="1"/>
  <c r="D12050" i="16"/>
  <c r="A12050" i="16" s="1"/>
  <c r="D12051" i="16"/>
  <c r="A12051" i="16" s="1"/>
  <c r="D12052" i="16"/>
  <c r="A12052" i="16" s="1"/>
  <c r="D12053" i="16"/>
  <c r="A12053" i="16" s="1"/>
  <c r="D12054" i="16"/>
  <c r="A12054" i="16" s="1"/>
  <c r="D12055" i="16"/>
  <c r="A12055" i="16" s="1"/>
  <c r="D12056" i="16"/>
  <c r="A12056" i="16" s="1"/>
  <c r="D12057" i="16"/>
  <c r="A12057" i="16" s="1"/>
  <c r="D12058" i="16"/>
  <c r="A12058" i="16" s="1"/>
  <c r="D12059" i="16"/>
  <c r="A12059" i="16" s="1"/>
  <c r="D12060" i="16"/>
  <c r="A12060" i="16" s="1"/>
  <c r="D12061" i="16"/>
  <c r="A12061" i="16" s="1"/>
  <c r="D12062" i="16"/>
  <c r="A12062" i="16" s="1"/>
  <c r="D12063" i="16"/>
  <c r="A12063" i="16" s="1"/>
  <c r="D12064" i="16"/>
  <c r="A12064" i="16" s="1"/>
  <c r="D12065" i="16"/>
  <c r="A12065" i="16" s="1"/>
  <c r="D12066" i="16"/>
  <c r="A12066" i="16" s="1"/>
  <c r="D12067" i="16"/>
  <c r="A12067" i="16" s="1"/>
  <c r="D12068" i="16"/>
  <c r="A12068" i="16" s="1"/>
  <c r="D12069" i="16"/>
  <c r="A12069" i="16" s="1"/>
  <c r="D12070" i="16"/>
  <c r="A12070" i="16" s="1"/>
  <c r="D12071" i="16"/>
  <c r="A12071" i="16" s="1"/>
  <c r="D12072" i="16"/>
  <c r="A12072" i="16" s="1"/>
  <c r="D12073" i="16"/>
  <c r="A12073" i="16" s="1"/>
  <c r="D12074" i="16"/>
  <c r="A12074" i="16" s="1"/>
  <c r="D12075" i="16"/>
  <c r="A12075" i="16" s="1"/>
  <c r="D12076" i="16"/>
  <c r="A12076" i="16" s="1"/>
  <c r="D12077" i="16"/>
  <c r="A12077" i="16" s="1"/>
  <c r="D12078" i="16"/>
  <c r="A12078" i="16" s="1"/>
  <c r="D12079" i="16"/>
  <c r="A12079" i="16" s="1"/>
  <c r="D12080" i="16"/>
  <c r="A12080" i="16" s="1"/>
  <c r="D12081" i="16"/>
  <c r="A12081" i="16" s="1"/>
  <c r="D12082" i="16"/>
  <c r="A12082" i="16" s="1"/>
  <c r="D12083" i="16"/>
  <c r="A12083" i="16" s="1"/>
  <c r="D12084" i="16"/>
  <c r="A12084" i="16" s="1"/>
  <c r="D12085" i="16"/>
  <c r="A12085" i="16" s="1"/>
  <c r="D12086" i="16"/>
  <c r="A12086" i="16" s="1"/>
  <c r="D12087" i="16"/>
  <c r="A12087" i="16" s="1"/>
  <c r="D12088" i="16"/>
  <c r="A12088" i="16" s="1"/>
  <c r="D12089" i="16"/>
  <c r="A12089" i="16" s="1"/>
  <c r="D12090" i="16"/>
  <c r="A12090" i="16" s="1"/>
  <c r="D12091" i="16"/>
  <c r="A12091" i="16" s="1"/>
  <c r="D12092" i="16"/>
  <c r="A12092" i="16" s="1"/>
  <c r="D12093" i="16"/>
  <c r="A12093" i="16" s="1"/>
  <c r="D12094" i="16"/>
  <c r="A12094" i="16" s="1"/>
  <c r="D12095" i="16"/>
  <c r="A12095" i="16" s="1"/>
  <c r="D12096" i="16"/>
  <c r="A12096" i="16" s="1"/>
  <c r="D12097" i="16"/>
  <c r="A12097" i="16" s="1"/>
  <c r="D12098" i="16"/>
  <c r="A12098" i="16" s="1"/>
  <c r="D12099" i="16"/>
  <c r="A12099" i="16" s="1"/>
  <c r="D12100" i="16"/>
  <c r="A12100" i="16" s="1"/>
  <c r="D12101" i="16"/>
  <c r="A12101" i="16" s="1"/>
  <c r="D12102" i="16"/>
  <c r="A12102" i="16" s="1"/>
  <c r="D12103" i="16"/>
  <c r="A12103" i="16" s="1"/>
  <c r="D12104" i="16"/>
  <c r="A12104" i="16" s="1"/>
  <c r="D12105" i="16"/>
  <c r="A12105" i="16" s="1"/>
  <c r="D12106" i="16"/>
  <c r="A12106" i="16" s="1"/>
  <c r="D12107" i="16"/>
  <c r="A12107" i="16" s="1"/>
  <c r="D12108" i="16"/>
  <c r="A12108" i="16" s="1"/>
  <c r="D12109" i="16"/>
  <c r="A12109" i="16" s="1"/>
  <c r="D12110" i="16"/>
  <c r="A12110" i="16" s="1"/>
  <c r="D12111" i="16"/>
  <c r="A12111" i="16" s="1"/>
  <c r="D12112" i="16"/>
  <c r="A12112" i="16" s="1"/>
  <c r="D12113" i="16"/>
  <c r="A12113" i="16" s="1"/>
  <c r="D12114" i="16"/>
  <c r="A12114" i="16" s="1"/>
  <c r="D12115" i="16"/>
  <c r="A12115" i="16" s="1"/>
  <c r="D12116" i="16"/>
  <c r="A12116" i="16" s="1"/>
  <c r="D12117" i="16"/>
  <c r="A12117" i="16" s="1"/>
  <c r="D12118" i="16"/>
  <c r="A12118" i="16" s="1"/>
  <c r="D12119" i="16"/>
  <c r="A12119" i="16" s="1"/>
  <c r="D12120" i="16"/>
  <c r="A12120" i="16" s="1"/>
  <c r="D12121" i="16"/>
  <c r="A12121" i="16" s="1"/>
  <c r="D12122" i="16"/>
  <c r="A12122" i="16" s="1"/>
  <c r="D12123" i="16"/>
  <c r="A12123" i="16" s="1"/>
  <c r="D12124" i="16"/>
  <c r="A12124" i="16" s="1"/>
  <c r="D12125" i="16"/>
  <c r="A12125" i="16" s="1"/>
  <c r="D12126" i="16"/>
  <c r="A12126" i="16" s="1"/>
  <c r="D12127" i="16"/>
  <c r="A12127" i="16" s="1"/>
  <c r="D12128" i="16"/>
  <c r="A12128" i="16" s="1"/>
  <c r="D12129" i="16"/>
  <c r="A12129" i="16" s="1"/>
  <c r="D12130" i="16"/>
  <c r="A12130" i="16" s="1"/>
  <c r="D12131" i="16"/>
  <c r="A12131" i="16" s="1"/>
  <c r="D12132" i="16"/>
  <c r="A12132" i="16" s="1"/>
  <c r="D12133" i="16"/>
  <c r="A12133" i="16" s="1"/>
  <c r="D12134" i="16"/>
  <c r="A12134" i="16" s="1"/>
  <c r="D12135" i="16"/>
  <c r="A12135" i="16" s="1"/>
  <c r="D12136" i="16"/>
  <c r="A12136" i="16" s="1"/>
  <c r="D12137" i="16"/>
  <c r="A12137" i="16" s="1"/>
  <c r="D12138" i="16"/>
  <c r="A12138" i="16" s="1"/>
  <c r="D12139" i="16"/>
  <c r="A12139" i="16" s="1"/>
  <c r="D12140" i="16"/>
  <c r="A12140" i="16" s="1"/>
  <c r="D12141" i="16"/>
  <c r="A12141" i="16" s="1"/>
  <c r="D12142" i="16"/>
  <c r="A12142" i="16" s="1"/>
  <c r="D12143" i="16"/>
  <c r="A12143" i="16" s="1"/>
  <c r="D12144" i="16"/>
  <c r="A12144" i="16" s="1"/>
  <c r="D12145" i="16"/>
  <c r="A12145" i="16" s="1"/>
  <c r="D12146" i="16"/>
  <c r="A12146" i="16" s="1"/>
  <c r="D12147" i="16"/>
  <c r="A12147" i="16" s="1"/>
  <c r="D12148" i="16"/>
  <c r="A12148" i="16" s="1"/>
  <c r="D12149" i="16"/>
  <c r="A12149" i="16" s="1"/>
  <c r="D12150" i="16"/>
  <c r="A12150" i="16" s="1"/>
  <c r="D12151" i="16"/>
  <c r="A12151" i="16" s="1"/>
  <c r="D12152" i="16"/>
  <c r="A12152" i="16" s="1"/>
  <c r="D12153" i="16"/>
  <c r="A12153" i="16" s="1"/>
  <c r="D12154" i="16"/>
  <c r="A12154" i="16" s="1"/>
  <c r="D12155" i="16"/>
  <c r="A12155" i="16" s="1"/>
  <c r="D12156" i="16"/>
  <c r="A12156" i="16" s="1"/>
  <c r="D12157" i="16"/>
  <c r="A12157" i="16" s="1"/>
  <c r="D12158" i="16"/>
  <c r="A12158" i="16" s="1"/>
  <c r="D12159" i="16"/>
  <c r="A12159" i="16" s="1"/>
  <c r="D12160" i="16"/>
  <c r="A12160" i="16" s="1"/>
  <c r="D12161" i="16"/>
  <c r="A12161" i="16" s="1"/>
  <c r="D12162" i="16"/>
  <c r="A12162" i="16" s="1"/>
  <c r="D12163" i="16"/>
  <c r="A12163" i="16" s="1"/>
  <c r="D12164" i="16"/>
  <c r="A12164" i="16" s="1"/>
  <c r="D12165" i="16"/>
  <c r="A12165" i="16" s="1"/>
  <c r="D12166" i="16"/>
  <c r="A12166" i="16" s="1"/>
  <c r="D12167" i="16"/>
  <c r="A12167" i="16" s="1"/>
  <c r="D12168" i="16"/>
  <c r="A12168" i="16" s="1"/>
  <c r="D12169" i="16"/>
  <c r="A12169" i="16" s="1"/>
  <c r="D12170" i="16"/>
  <c r="A12170" i="16" s="1"/>
  <c r="D12171" i="16"/>
  <c r="A12171" i="16" s="1"/>
  <c r="D12172" i="16"/>
  <c r="A12172" i="16" s="1"/>
  <c r="D12173" i="16"/>
  <c r="A12173" i="16" s="1"/>
  <c r="D12174" i="16"/>
  <c r="A12174" i="16" s="1"/>
  <c r="D12175" i="16"/>
  <c r="A12175" i="16" s="1"/>
  <c r="D12176" i="16"/>
  <c r="A12176" i="16" s="1"/>
  <c r="D12177" i="16"/>
  <c r="A12177" i="16" s="1"/>
  <c r="D12178" i="16"/>
  <c r="A12178" i="16" s="1"/>
  <c r="D12179" i="16"/>
  <c r="A12179" i="16" s="1"/>
  <c r="D12180" i="16"/>
  <c r="A12180" i="16" s="1"/>
  <c r="D12181" i="16"/>
  <c r="A12181" i="16" s="1"/>
  <c r="D12182" i="16"/>
  <c r="A12182" i="16" s="1"/>
  <c r="D12183" i="16"/>
  <c r="A12183" i="16" s="1"/>
  <c r="D12184" i="16"/>
  <c r="A12184" i="16" s="1"/>
  <c r="D12185" i="16"/>
  <c r="A12185" i="16" s="1"/>
  <c r="D12186" i="16"/>
  <c r="A12186" i="16" s="1"/>
  <c r="D12187" i="16"/>
  <c r="A12187" i="16" s="1"/>
  <c r="D12188" i="16"/>
  <c r="A12188" i="16" s="1"/>
  <c r="D12189" i="16"/>
  <c r="A12189" i="16" s="1"/>
  <c r="D12190" i="16"/>
  <c r="A12190" i="16" s="1"/>
  <c r="D12191" i="16"/>
  <c r="A12191" i="16" s="1"/>
  <c r="D12192" i="16"/>
  <c r="A12192" i="16" s="1"/>
  <c r="D12193" i="16"/>
  <c r="A12193" i="16" s="1"/>
  <c r="D12194" i="16"/>
  <c r="A12194" i="16" s="1"/>
  <c r="D12195" i="16"/>
  <c r="A12195" i="16" s="1"/>
  <c r="D12196" i="16"/>
  <c r="A12196" i="16" s="1"/>
  <c r="D12197" i="16"/>
  <c r="A12197" i="16" s="1"/>
  <c r="D12198" i="16"/>
  <c r="A12198" i="16" s="1"/>
  <c r="D12199" i="16"/>
  <c r="A12199" i="16" s="1"/>
  <c r="D12200" i="16"/>
  <c r="A12200" i="16" s="1"/>
  <c r="D12201" i="16"/>
  <c r="A12201" i="16" s="1"/>
  <c r="D12202" i="16"/>
  <c r="A12202" i="16" s="1"/>
  <c r="D12203" i="16"/>
  <c r="A12203" i="16" s="1"/>
  <c r="D12204" i="16"/>
  <c r="A12204" i="16" s="1"/>
  <c r="D12205" i="16"/>
  <c r="A12205" i="16" s="1"/>
  <c r="D12206" i="16"/>
  <c r="A12206" i="16" s="1"/>
  <c r="D12207" i="16"/>
  <c r="A12207" i="16" s="1"/>
  <c r="D12208" i="16"/>
  <c r="A12208" i="16" s="1"/>
  <c r="D12209" i="16"/>
  <c r="A12209" i="16" s="1"/>
  <c r="D12210" i="16"/>
  <c r="A12210" i="16" s="1"/>
  <c r="D12211" i="16"/>
  <c r="A12211" i="16" s="1"/>
  <c r="D12212" i="16"/>
  <c r="A12212" i="16" s="1"/>
  <c r="D12213" i="16"/>
  <c r="A12213" i="16" s="1"/>
  <c r="D12214" i="16"/>
  <c r="A12214" i="16" s="1"/>
  <c r="D12215" i="16"/>
  <c r="A12215" i="16" s="1"/>
  <c r="D12216" i="16"/>
  <c r="A12216" i="16" s="1"/>
  <c r="D12217" i="16"/>
  <c r="A12217" i="16" s="1"/>
  <c r="D12218" i="16"/>
  <c r="A12218" i="16" s="1"/>
  <c r="D12219" i="16"/>
  <c r="A12219" i="16" s="1"/>
  <c r="D12220" i="16"/>
  <c r="A12220" i="16" s="1"/>
  <c r="D12221" i="16"/>
  <c r="A12221" i="16" s="1"/>
  <c r="D12222" i="16"/>
  <c r="A12222" i="16" s="1"/>
  <c r="D12223" i="16"/>
  <c r="A12223" i="16" s="1"/>
  <c r="D12224" i="16"/>
  <c r="A12224" i="16" s="1"/>
  <c r="D12225" i="16"/>
  <c r="A12225" i="16" s="1"/>
  <c r="D12226" i="16"/>
  <c r="A12226" i="16" s="1"/>
  <c r="D12227" i="16"/>
  <c r="A12227" i="16" s="1"/>
  <c r="D12228" i="16"/>
  <c r="A12228" i="16" s="1"/>
  <c r="D12229" i="16"/>
  <c r="A12229" i="16" s="1"/>
  <c r="D12230" i="16"/>
  <c r="A12230" i="16" s="1"/>
  <c r="D12231" i="16"/>
  <c r="A12231" i="16" s="1"/>
  <c r="D12232" i="16"/>
  <c r="A12232" i="16" s="1"/>
  <c r="D12233" i="16"/>
  <c r="A12233" i="16" s="1"/>
  <c r="D12234" i="16"/>
  <c r="A12234" i="16" s="1"/>
  <c r="D12235" i="16"/>
  <c r="A12235" i="16" s="1"/>
  <c r="D12236" i="16"/>
  <c r="A12236" i="16" s="1"/>
  <c r="D12237" i="16"/>
  <c r="A12237" i="16" s="1"/>
  <c r="D12238" i="16"/>
  <c r="A12238" i="16" s="1"/>
  <c r="D12239" i="16"/>
  <c r="A12239" i="16" s="1"/>
  <c r="D12240" i="16"/>
  <c r="A12240" i="16" s="1"/>
  <c r="D12241" i="16"/>
  <c r="A12241" i="16" s="1"/>
  <c r="D12242" i="16"/>
  <c r="A12242" i="16" s="1"/>
  <c r="D12243" i="16"/>
  <c r="A12243" i="16" s="1"/>
  <c r="D12244" i="16"/>
  <c r="A12244" i="16" s="1"/>
  <c r="D12245" i="16"/>
  <c r="A12245" i="16" s="1"/>
  <c r="D12246" i="16"/>
  <c r="A12246" i="16" s="1"/>
  <c r="D12247" i="16"/>
  <c r="A12247" i="16" s="1"/>
  <c r="D12248" i="16"/>
  <c r="A12248" i="16" s="1"/>
  <c r="D12249" i="16"/>
  <c r="A12249" i="16" s="1"/>
  <c r="D12250" i="16"/>
  <c r="A12250" i="16" s="1"/>
  <c r="D12251" i="16"/>
  <c r="A12251" i="16" s="1"/>
  <c r="D12252" i="16"/>
  <c r="A12252" i="16" s="1"/>
  <c r="D12253" i="16"/>
  <c r="A12253" i="16" s="1"/>
  <c r="D12254" i="16"/>
  <c r="A12254" i="16" s="1"/>
  <c r="D12255" i="16"/>
  <c r="A12255" i="16" s="1"/>
  <c r="D12256" i="16"/>
  <c r="A12256" i="16" s="1"/>
  <c r="D12257" i="16"/>
  <c r="A12257" i="16" s="1"/>
  <c r="D12258" i="16"/>
  <c r="A12258" i="16" s="1"/>
  <c r="D12259" i="16"/>
  <c r="A12259" i="16" s="1"/>
  <c r="D12260" i="16"/>
  <c r="A12260" i="16" s="1"/>
  <c r="D12261" i="16"/>
  <c r="A12261" i="16" s="1"/>
  <c r="D12262" i="16"/>
  <c r="A12262" i="16" s="1"/>
  <c r="D12263" i="16"/>
  <c r="A12263" i="16" s="1"/>
  <c r="D12264" i="16"/>
  <c r="A12264" i="16" s="1"/>
  <c r="D12265" i="16"/>
  <c r="A12265" i="16" s="1"/>
  <c r="D12266" i="16"/>
  <c r="A12266" i="16" s="1"/>
  <c r="D12267" i="16"/>
  <c r="A12267" i="16" s="1"/>
  <c r="D12268" i="16"/>
  <c r="A12268" i="16" s="1"/>
  <c r="D12269" i="16"/>
  <c r="A12269" i="16" s="1"/>
  <c r="D12270" i="16"/>
  <c r="A12270" i="16" s="1"/>
  <c r="D12271" i="16"/>
  <c r="A12271" i="16" s="1"/>
  <c r="D12272" i="16"/>
  <c r="A12272" i="16" s="1"/>
  <c r="D12273" i="16"/>
  <c r="A12273" i="16" s="1"/>
  <c r="D12274" i="16"/>
  <c r="A12274" i="16" s="1"/>
  <c r="D12275" i="16"/>
  <c r="A12275" i="16" s="1"/>
  <c r="D12276" i="16"/>
  <c r="A12276" i="16" s="1"/>
  <c r="D12277" i="16"/>
  <c r="A12277" i="16" s="1"/>
  <c r="D12278" i="16"/>
  <c r="A12278" i="16" s="1"/>
  <c r="D12279" i="16"/>
  <c r="A12279" i="16" s="1"/>
  <c r="D12280" i="16"/>
  <c r="A12280" i="16" s="1"/>
  <c r="D12281" i="16"/>
  <c r="A12281" i="16" s="1"/>
  <c r="D12282" i="16"/>
  <c r="A12282" i="16" s="1"/>
  <c r="D12283" i="16"/>
  <c r="A12283" i="16" s="1"/>
  <c r="D12284" i="16"/>
  <c r="A12284" i="16" s="1"/>
  <c r="D12285" i="16"/>
  <c r="A12285" i="16" s="1"/>
  <c r="D12286" i="16"/>
  <c r="A12286" i="16" s="1"/>
  <c r="D12287" i="16"/>
  <c r="A12287" i="16" s="1"/>
  <c r="D12288" i="16"/>
  <c r="A12288" i="16" s="1"/>
  <c r="D12289" i="16"/>
  <c r="A12289" i="16" s="1"/>
  <c r="D12290" i="16"/>
  <c r="A12290" i="16" s="1"/>
  <c r="D12291" i="16"/>
  <c r="A12291" i="16" s="1"/>
  <c r="D12292" i="16"/>
  <c r="A12292" i="16" s="1"/>
  <c r="D12293" i="16"/>
  <c r="A12293" i="16" s="1"/>
  <c r="D12294" i="16"/>
  <c r="A12294" i="16" s="1"/>
  <c r="D12295" i="16"/>
  <c r="A12295" i="16" s="1"/>
  <c r="D12296" i="16"/>
  <c r="A12296" i="16" s="1"/>
  <c r="D12297" i="16"/>
  <c r="A12297" i="16" s="1"/>
  <c r="D12298" i="16"/>
  <c r="A12298" i="16" s="1"/>
  <c r="D12299" i="16"/>
  <c r="A12299" i="16" s="1"/>
  <c r="D12300" i="16"/>
  <c r="A12300" i="16" s="1"/>
  <c r="D12301" i="16"/>
  <c r="A12301" i="16" s="1"/>
  <c r="D12302" i="16"/>
  <c r="A12302" i="16" s="1"/>
  <c r="D12303" i="16"/>
  <c r="A12303" i="16" s="1"/>
  <c r="D12304" i="16"/>
  <c r="A12304" i="16" s="1"/>
  <c r="D12305" i="16"/>
  <c r="A12305" i="16" s="1"/>
  <c r="D12306" i="16"/>
  <c r="A12306" i="16" s="1"/>
  <c r="D12307" i="16"/>
  <c r="A12307" i="16" s="1"/>
  <c r="D12308" i="16"/>
  <c r="A12308" i="16" s="1"/>
  <c r="D12309" i="16"/>
  <c r="A12309" i="16" s="1"/>
  <c r="D12310" i="16"/>
  <c r="A12310" i="16" s="1"/>
  <c r="D12311" i="16"/>
  <c r="A12311" i="16" s="1"/>
  <c r="D12312" i="16"/>
  <c r="A12312" i="16" s="1"/>
  <c r="D12313" i="16"/>
  <c r="A12313" i="16" s="1"/>
  <c r="D12314" i="16"/>
  <c r="A12314" i="16" s="1"/>
  <c r="D12315" i="16"/>
  <c r="A12315" i="16" s="1"/>
  <c r="D12316" i="16"/>
  <c r="A12316" i="16" s="1"/>
  <c r="D12317" i="16"/>
  <c r="A12317" i="16" s="1"/>
  <c r="D12318" i="16"/>
  <c r="A12318" i="16" s="1"/>
  <c r="D12319" i="16"/>
  <c r="A12319" i="16" s="1"/>
  <c r="D12320" i="16"/>
  <c r="A12320" i="16" s="1"/>
  <c r="D12321" i="16"/>
  <c r="A12321" i="16" s="1"/>
  <c r="D12322" i="16"/>
  <c r="A12322" i="16" s="1"/>
  <c r="D12323" i="16"/>
  <c r="A12323" i="16" s="1"/>
  <c r="D12324" i="16"/>
  <c r="A12324" i="16" s="1"/>
  <c r="D12325" i="16"/>
  <c r="A12325" i="16" s="1"/>
  <c r="D12326" i="16"/>
  <c r="A12326" i="16" s="1"/>
  <c r="D12327" i="16"/>
  <c r="A12327" i="16" s="1"/>
  <c r="D12328" i="16"/>
  <c r="A12328" i="16" s="1"/>
  <c r="D12329" i="16"/>
  <c r="A12329" i="16" s="1"/>
  <c r="D12330" i="16"/>
  <c r="A12330" i="16" s="1"/>
  <c r="D12331" i="16"/>
  <c r="A12331" i="16" s="1"/>
  <c r="D12332" i="16"/>
  <c r="A12332" i="16" s="1"/>
  <c r="D12333" i="16"/>
  <c r="A12333" i="16" s="1"/>
  <c r="D12334" i="16"/>
  <c r="A12334" i="16" s="1"/>
  <c r="D12335" i="16"/>
  <c r="A12335" i="16" s="1"/>
  <c r="D12336" i="16"/>
  <c r="A12336" i="16" s="1"/>
  <c r="D12337" i="16"/>
  <c r="A12337" i="16" s="1"/>
  <c r="D12338" i="16"/>
  <c r="A12338" i="16" s="1"/>
  <c r="D12339" i="16"/>
  <c r="A12339" i="16" s="1"/>
  <c r="D12340" i="16"/>
  <c r="A12340" i="16" s="1"/>
  <c r="D12341" i="16"/>
  <c r="A12341" i="16" s="1"/>
  <c r="D12342" i="16"/>
  <c r="A12342" i="16" s="1"/>
  <c r="D12343" i="16"/>
  <c r="A12343" i="16" s="1"/>
  <c r="D12344" i="16"/>
  <c r="A12344" i="16" s="1"/>
  <c r="D12345" i="16"/>
  <c r="A12345" i="16" s="1"/>
  <c r="D12346" i="16"/>
  <c r="A12346" i="16" s="1"/>
  <c r="D12347" i="16"/>
  <c r="A12347" i="16" s="1"/>
  <c r="D12348" i="16"/>
  <c r="A12348" i="16" s="1"/>
  <c r="D12349" i="16"/>
  <c r="A12349" i="16" s="1"/>
  <c r="D12350" i="16"/>
  <c r="A12350" i="16" s="1"/>
  <c r="D12351" i="16"/>
  <c r="A12351" i="16" s="1"/>
  <c r="D12352" i="16"/>
  <c r="A12352" i="16" s="1"/>
  <c r="D12353" i="16"/>
  <c r="A12353" i="16" s="1"/>
  <c r="D12354" i="16"/>
  <c r="A12354" i="16" s="1"/>
  <c r="D12355" i="16"/>
  <c r="A12355" i="16" s="1"/>
  <c r="D12356" i="16"/>
  <c r="A12356" i="16" s="1"/>
  <c r="D12357" i="16"/>
  <c r="A12357" i="16" s="1"/>
  <c r="D12358" i="16"/>
  <c r="A12358" i="16" s="1"/>
  <c r="D12359" i="16"/>
  <c r="A12359" i="16" s="1"/>
  <c r="D12360" i="16"/>
  <c r="A12360" i="16" s="1"/>
  <c r="D12361" i="16"/>
  <c r="A12361" i="16" s="1"/>
  <c r="D12362" i="16"/>
  <c r="A12362" i="16" s="1"/>
  <c r="D12363" i="16"/>
  <c r="A12363" i="16" s="1"/>
  <c r="D12364" i="16"/>
  <c r="A12364" i="16" s="1"/>
  <c r="D12365" i="16"/>
  <c r="A12365" i="16" s="1"/>
  <c r="D12366" i="16"/>
  <c r="A12366" i="16" s="1"/>
  <c r="D12367" i="16"/>
  <c r="A12367" i="16" s="1"/>
  <c r="D12368" i="16"/>
  <c r="A12368" i="16" s="1"/>
  <c r="D12369" i="16"/>
  <c r="A12369" i="16" s="1"/>
  <c r="D12370" i="16"/>
  <c r="A12370" i="16" s="1"/>
  <c r="D12371" i="16"/>
  <c r="A12371" i="16" s="1"/>
  <c r="D12372" i="16"/>
  <c r="A12372" i="16" s="1"/>
  <c r="D12373" i="16"/>
  <c r="A12373" i="16" s="1"/>
  <c r="D12374" i="16"/>
  <c r="A12374" i="16" s="1"/>
  <c r="D12375" i="16"/>
  <c r="A12375" i="16" s="1"/>
  <c r="D12376" i="16"/>
  <c r="A12376" i="16" s="1"/>
  <c r="D12377" i="16"/>
  <c r="A12377" i="16" s="1"/>
  <c r="D12378" i="16"/>
  <c r="A12378" i="16" s="1"/>
  <c r="D12379" i="16"/>
  <c r="A12379" i="16" s="1"/>
  <c r="D12380" i="16"/>
  <c r="A12380" i="16" s="1"/>
  <c r="D12381" i="16"/>
  <c r="A12381" i="16" s="1"/>
  <c r="D12382" i="16"/>
  <c r="A12382" i="16" s="1"/>
  <c r="D12383" i="16"/>
  <c r="A12383" i="16" s="1"/>
  <c r="D12384" i="16"/>
  <c r="A12384" i="16" s="1"/>
  <c r="D12385" i="16"/>
  <c r="A12385" i="16" s="1"/>
  <c r="D12386" i="16"/>
  <c r="A12386" i="16" s="1"/>
  <c r="D12387" i="16"/>
  <c r="A12387" i="16" s="1"/>
  <c r="D12388" i="16"/>
  <c r="A12388" i="16" s="1"/>
  <c r="D12389" i="16"/>
  <c r="A12389" i="16" s="1"/>
  <c r="D12390" i="16"/>
  <c r="A12390" i="16" s="1"/>
  <c r="D12391" i="16"/>
  <c r="A12391" i="16" s="1"/>
  <c r="D12392" i="16"/>
  <c r="A12392" i="16" s="1"/>
  <c r="D12393" i="16"/>
  <c r="A12393" i="16" s="1"/>
  <c r="D12394" i="16"/>
  <c r="A12394" i="16" s="1"/>
  <c r="D12395" i="16"/>
  <c r="A12395" i="16" s="1"/>
  <c r="D12396" i="16"/>
  <c r="A12396" i="16" s="1"/>
  <c r="D12397" i="16"/>
  <c r="A12397" i="16" s="1"/>
  <c r="D12398" i="16"/>
  <c r="A12398" i="16" s="1"/>
  <c r="D12399" i="16"/>
  <c r="A12399" i="16" s="1"/>
  <c r="D12400" i="16"/>
  <c r="A12400" i="16" s="1"/>
  <c r="D12401" i="16"/>
  <c r="A12401" i="16" s="1"/>
  <c r="D12402" i="16"/>
  <c r="A12402" i="16" s="1"/>
  <c r="D12403" i="16"/>
  <c r="A12403" i="16" s="1"/>
  <c r="D12404" i="16"/>
  <c r="A12404" i="16" s="1"/>
  <c r="D12405" i="16"/>
  <c r="A12405" i="16" s="1"/>
  <c r="D12406" i="16"/>
  <c r="A12406" i="16" s="1"/>
  <c r="D12407" i="16"/>
  <c r="A12407" i="16" s="1"/>
  <c r="D12408" i="16"/>
  <c r="A12408" i="16" s="1"/>
  <c r="D12409" i="16"/>
  <c r="A12409" i="16" s="1"/>
  <c r="D12410" i="16"/>
  <c r="A12410" i="16" s="1"/>
  <c r="D12411" i="16"/>
  <c r="A12411" i="16" s="1"/>
  <c r="D12412" i="16"/>
  <c r="A12412" i="16" s="1"/>
  <c r="D12413" i="16"/>
  <c r="A12413" i="16" s="1"/>
  <c r="D12414" i="16"/>
  <c r="A12414" i="16" s="1"/>
  <c r="D12415" i="16"/>
  <c r="A12415" i="16" s="1"/>
  <c r="D12416" i="16"/>
  <c r="A12416" i="16" s="1"/>
  <c r="D12417" i="16"/>
  <c r="A12417" i="16" s="1"/>
  <c r="D12418" i="16"/>
  <c r="A12418" i="16" s="1"/>
  <c r="D12419" i="16"/>
  <c r="A12419" i="16" s="1"/>
  <c r="D12420" i="16"/>
  <c r="A12420" i="16" s="1"/>
  <c r="D12421" i="16"/>
  <c r="A12421" i="16" s="1"/>
  <c r="D12422" i="16"/>
  <c r="A12422" i="16" s="1"/>
  <c r="D12423" i="16"/>
  <c r="A12423" i="16" s="1"/>
  <c r="D12424" i="16"/>
  <c r="A12424" i="16" s="1"/>
  <c r="D12425" i="16"/>
  <c r="A12425" i="16" s="1"/>
  <c r="D12426" i="16"/>
  <c r="A12426" i="16" s="1"/>
  <c r="D12427" i="16"/>
  <c r="A12427" i="16" s="1"/>
  <c r="D12428" i="16"/>
  <c r="A12428" i="16" s="1"/>
  <c r="D12429" i="16"/>
  <c r="A12429" i="16" s="1"/>
  <c r="D12430" i="16"/>
  <c r="A12430" i="16" s="1"/>
  <c r="D12431" i="16"/>
  <c r="A12431" i="16" s="1"/>
  <c r="D12432" i="16"/>
  <c r="A12432" i="16" s="1"/>
  <c r="D12433" i="16"/>
  <c r="A12433" i="16" s="1"/>
  <c r="D12434" i="16"/>
  <c r="A12434" i="16" s="1"/>
  <c r="D12435" i="16"/>
  <c r="A12435" i="16" s="1"/>
  <c r="D12436" i="16"/>
  <c r="A12436" i="16" s="1"/>
  <c r="D12437" i="16"/>
  <c r="A12437" i="16" s="1"/>
  <c r="D12438" i="16"/>
  <c r="A12438" i="16" s="1"/>
  <c r="D12439" i="16"/>
  <c r="A12439" i="16" s="1"/>
  <c r="D12440" i="16"/>
  <c r="A12440" i="16" s="1"/>
  <c r="D12441" i="16"/>
  <c r="A12441" i="16" s="1"/>
  <c r="D12442" i="16"/>
  <c r="A12442" i="16" s="1"/>
  <c r="D12443" i="16"/>
  <c r="A12443" i="16" s="1"/>
  <c r="D12444" i="16"/>
  <c r="A12444" i="16" s="1"/>
  <c r="D12445" i="16"/>
  <c r="A12445" i="16" s="1"/>
  <c r="D12446" i="16"/>
  <c r="A12446" i="16" s="1"/>
  <c r="D12447" i="16"/>
  <c r="A12447" i="16" s="1"/>
  <c r="D12448" i="16"/>
  <c r="A12448" i="16" s="1"/>
  <c r="D12449" i="16"/>
  <c r="A12449" i="16" s="1"/>
  <c r="D12450" i="16"/>
  <c r="A12450" i="16" s="1"/>
  <c r="D12451" i="16"/>
  <c r="A12451" i="16" s="1"/>
  <c r="D12452" i="16"/>
  <c r="A12452" i="16" s="1"/>
  <c r="D12453" i="16"/>
  <c r="A12453" i="16" s="1"/>
  <c r="D12454" i="16"/>
  <c r="A12454" i="16" s="1"/>
  <c r="D12455" i="16"/>
  <c r="A12455" i="16" s="1"/>
  <c r="D12456" i="16"/>
  <c r="A12456" i="16" s="1"/>
  <c r="D12457" i="16"/>
  <c r="A12457" i="16" s="1"/>
  <c r="D12458" i="16"/>
  <c r="A12458" i="16" s="1"/>
  <c r="D12459" i="16"/>
  <c r="A12459" i="16" s="1"/>
  <c r="D12460" i="16"/>
  <c r="A12460" i="16" s="1"/>
  <c r="D12461" i="16"/>
  <c r="A12461" i="16" s="1"/>
  <c r="D12462" i="16"/>
  <c r="A12462" i="16" s="1"/>
  <c r="D12463" i="16"/>
  <c r="A12463" i="16" s="1"/>
  <c r="D12464" i="16"/>
  <c r="A12464" i="16" s="1"/>
  <c r="D12465" i="16"/>
  <c r="A12465" i="16" s="1"/>
  <c r="D12466" i="16"/>
  <c r="A12466" i="16" s="1"/>
  <c r="D12467" i="16"/>
  <c r="A12467" i="16" s="1"/>
  <c r="D12468" i="16"/>
  <c r="A12468" i="16" s="1"/>
  <c r="D12469" i="16"/>
  <c r="A12469" i="16" s="1"/>
  <c r="D12470" i="16"/>
  <c r="A12470" i="16" s="1"/>
  <c r="D12471" i="16"/>
  <c r="A12471" i="16" s="1"/>
  <c r="D12472" i="16"/>
  <c r="A12472" i="16" s="1"/>
  <c r="D12473" i="16"/>
  <c r="A12473" i="16" s="1"/>
  <c r="D12474" i="16"/>
  <c r="A12474" i="16" s="1"/>
  <c r="D12475" i="16"/>
  <c r="A12475" i="16" s="1"/>
  <c r="D12476" i="16"/>
  <c r="A12476" i="16" s="1"/>
  <c r="D12477" i="16"/>
  <c r="A12477" i="16" s="1"/>
  <c r="D12478" i="16"/>
  <c r="A12478" i="16" s="1"/>
  <c r="D12479" i="16"/>
  <c r="A12479" i="16" s="1"/>
  <c r="D12480" i="16"/>
  <c r="A12480" i="16" s="1"/>
  <c r="D12481" i="16"/>
  <c r="A12481" i="16" s="1"/>
  <c r="D12482" i="16"/>
  <c r="A12482" i="16" s="1"/>
  <c r="D12483" i="16"/>
  <c r="A12483" i="16" s="1"/>
  <c r="D12484" i="16"/>
  <c r="A12484" i="16" s="1"/>
  <c r="D12485" i="16"/>
  <c r="A12485" i="16" s="1"/>
  <c r="D12486" i="16"/>
  <c r="A12486" i="16" s="1"/>
  <c r="D12487" i="16"/>
  <c r="A12487" i="16" s="1"/>
  <c r="D12488" i="16"/>
  <c r="A12488" i="16" s="1"/>
  <c r="D12489" i="16"/>
  <c r="A12489" i="16" s="1"/>
  <c r="D12490" i="16"/>
  <c r="A12490" i="16" s="1"/>
  <c r="D12491" i="16"/>
  <c r="A12491" i="16" s="1"/>
  <c r="D12492" i="16"/>
  <c r="A12492" i="16" s="1"/>
  <c r="D12493" i="16"/>
  <c r="A12493" i="16" s="1"/>
  <c r="D12494" i="16"/>
  <c r="A12494" i="16" s="1"/>
  <c r="D12495" i="16"/>
  <c r="A12495" i="16" s="1"/>
  <c r="D12496" i="16"/>
  <c r="A12496" i="16" s="1"/>
  <c r="D12497" i="16"/>
  <c r="A12497" i="16" s="1"/>
  <c r="D12498" i="16"/>
  <c r="A12498" i="16" s="1"/>
  <c r="D12499" i="16"/>
  <c r="A12499" i="16" s="1"/>
  <c r="D12500" i="16"/>
  <c r="A12500" i="16" s="1"/>
  <c r="D12501" i="16"/>
  <c r="A12501" i="16" s="1"/>
  <c r="D12502" i="16"/>
  <c r="A12502" i="16" s="1"/>
  <c r="D12503" i="16"/>
  <c r="A12503" i="16" s="1"/>
  <c r="D12504" i="16"/>
  <c r="A12504" i="16" s="1"/>
  <c r="D12505" i="16"/>
  <c r="A12505" i="16" s="1"/>
  <c r="D12506" i="16"/>
  <c r="A12506" i="16" s="1"/>
  <c r="D12507" i="16"/>
  <c r="A12507" i="16" s="1"/>
  <c r="D12508" i="16"/>
  <c r="A12508" i="16" s="1"/>
  <c r="D12509" i="16"/>
  <c r="A12509" i="16" s="1"/>
  <c r="D12510" i="16"/>
  <c r="A12510" i="16" s="1"/>
  <c r="D12511" i="16"/>
  <c r="A12511" i="16" s="1"/>
  <c r="D12512" i="16"/>
  <c r="A12512" i="16" s="1"/>
  <c r="D12513" i="16"/>
  <c r="A12513" i="16" s="1"/>
  <c r="D12514" i="16"/>
  <c r="A12514" i="16" s="1"/>
  <c r="D12515" i="16"/>
  <c r="A12515" i="16" s="1"/>
  <c r="D12516" i="16"/>
  <c r="A12516" i="16" s="1"/>
  <c r="D12517" i="16"/>
  <c r="A12517" i="16" s="1"/>
  <c r="D12518" i="16"/>
  <c r="A12518" i="16" s="1"/>
  <c r="D12519" i="16"/>
  <c r="A12519" i="16" s="1"/>
  <c r="D12520" i="16"/>
  <c r="A12520" i="16" s="1"/>
  <c r="D12521" i="16"/>
  <c r="A12521" i="16" s="1"/>
  <c r="D12522" i="16"/>
  <c r="A12522" i="16" s="1"/>
  <c r="D12523" i="16"/>
  <c r="A12523" i="16" s="1"/>
  <c r="D12524" i="16"/>
  <c r="A12524" i="16" s="1"/>
  <c r="D12525" i="16"/>
  <c r="A12525" i="16" s="1"/>
  <c r="D12526" i="16"/>
  <c r="A12526" i="16" s="1"/>
  <c r="D12527" i="16"/>
  <c r="A12527" i="16" s="1"/>
  <c r="D12528" i="16"/>
  <c r="A12528" i="16" s="1"/>
  <c r="D12529" i="16"/>
  <c r="A12529" i="16" s="1"/>
  <c r="D12530" i="16"/>
  <c r="A12530" i="16" s="1"/>
  <c r="D12531" i="16"/>
  <c r="A12531" i="16" s="1"/>
  <c r="D12532" i="16"/>
  <c r="A12532" i="16" s="1"/>
  <c r="D12533" i="16"/>
  <c r="A12533" i="16" s="1"/>
  <c r="D12534" i="16"/>
  <c r="A12534" i="16" s="1"/>
  <c r="D12535" i="16"/>
  <c r="A12535" i="16" s="1"/>
  <c r="D12536" i="16"/>
  <c r="A12536" i="16" s="1"/>
  <c r="D12537" i="16"/>
  <c r="A12537" i="16" s="1"/>
  <c r="D12538" i="16"/>
  <c r="A12538" i="16" s="1"/>
  <c r="D12539" i="16"/>
  <c r="A12539" i="16" s="1"/>
  <c r="D12540" i="16"/>
  <c r="A12540" i="16" s="1"/>
  <c r="D12541" i="16"/>
  <c r="A12541" i="16" s="1"/>
  <c r="D12542" i="16"/>
  <c r="A12542" i="16" s="1"/>
  <c r="D12543" i="16"/>
  <c r="A12543" i="16" s="1"/>
  <c r="D12544" i="16"/>
  <c r="A12544" i="16" s="1"/>
  <c r="D12545" i="16"/>
  <c r="A12545" i="16" s="1"/>
  <c r="D12546" i="16"/>
  <c r="A12546" i="16" s="1"/>
  <c r="D12547" i="16"/>
  <c r="A12547" i="16" s="1"/>
  <c r="D12548" i="16"/>
  <c r="A12548" i="16" s="1"/>
  <c r="D12549" i="16"/>
  <c r="A12549" i="16" s="1"/>
  <c r="D12550" i="16"/>
  <c r="A12550" i="16" s="1"/>
  <c r="D12551" i="16"/>
  <c r="A12551" i="16" s="1"/>
  <c r="D12552" i="16"/>
  <c r="A12552" i="16" s="1"/>
  <c r="D12553" i="16"/>
  <c r="A12553" i="16" s="1"/>
  <c r="D12554" i="16"/>
  <c r="A12554" i="16" s="1"/>
  <c r="D12555" i="16"/>
  <c r="A12555" i="16" s="1"/>
  <c r="D12556" i="16"/>
  <c r="A12556" i="16" s="1"/>
  <c r="D12557" i="16"/>
  <c r="A12557" i="16" s="1"/>
  <c r="D12558" i="16"/>
  <c r="A12558" i="16" s="1"/>
  <c r="D12559" i="16"/>
  <c r="A12559" i="16" s="1"/>
  <c r="D12560" i="16"/>
  <c r="A12560" i="16" s="1"/>
  <c r="D12561" i="16"/>
  <c r="A12561" i="16" s="1"/>
  <c r="D12562" i="16"/>
  <c r="A12562" i="16" s="1"/>
  <c r="D12563" i="16"/>
  <c r="A12563" i="16" s="1"/>
  <c r="D12564" i="16"/>
  <c r="A12564" i="16" s="1"/>
  <c r="D12565" i="16"/>
  <c r="A12565" i="16" s="1"/>
  <c r="D12566" i="16"/>
  <c r="A12566" i="16" s="1"/>
  <c r="D12567" i="16"/>
  <c r="A12567" i="16" s="1"/>
  <c r="D12568" i="16"/>
  <c r="A12568" i="16" s="1"/>
  <c r="D12569" i="16"/>
  <c r="A12569" i="16" s="1"/>
  <c r="D12570" i="16"/>
  <c r="A12570" i="16" s="1"/>
  <c r="D12571" i="16"/>
  <c r="A12571" i="16" s="1"/>
  <c r="D12572" i="16"/>
  <c r="A12572" i="16" s="1"/>
  <c r="D12573" i="16"/>
  <c r="A12573" i="16" s="1"/>
  <c r="D12574" i="16"/>
  <c r="A12574" i="16" s="1"/>
  <c r="D12575" i="16"/>
  <c r="A12575" i="16" s="1"/>
  <c r="D12576" i="16"/>
  <c r="A12576" i="16" s="1"/>
  <c r="D12577" i="16"/>
  <c r="A12577" i="16" s="1"/>
  <c r="D12578" i="16"/>
  <c r="A12578" i="16" s="1"/>
  <c r="D12579" i="16"/>
  <c r="A12579" i="16" s="1"/>
  <c r="D12580" i="16"/>
  <c r="A12580" i="16" s="1"/>
  <c r="D12581" i="16"/>
  <c r="A12581" i="16" s="1"/>
  <c r="D12582" i="16"/>
  <c r="A12582" i="16" s="1"/>
  <c r="D12583" i="16"/>
  <c r="A12583" i="16" s="1"/>
  <c r="D12584" i="16"/>
  <c r="A12584" i="16" s="1"/>
  <c r="D12585" i="16"/>
  <c r="A12585" i="16" s="1"/>
  <c r="D12586" i="16"/>
  <c r="A12586" i="16" s="1"/>
  <c r="D12587" i="16"/>
  <c r="A12587" i="16" s="1"/>
  <c r="D12588" i="16"/>
  <c r="A12588" i="16" s="1"/>
  <c r="D12589" i="16"/>
  <c r="A12589" i="16" s="1"/>
  <c r="D12590" i="16"/>
  <c r="A12590" i="16" s="1"/>
  <c r="D12591" i="16"/>
  <c r="A12591" i="16" s="1"/>
  <c r="D12592" i="16"/>
  <c r="A12592" i="16" s="1"/>
  <c r="D12593" i="16"/>
  <c r="A12593" i="16" s="1"/>
  <c r="D12594" i="16"/>
  <c r="A12594" i="16" s="1"/>
  <c r="D12595" i="16"/>
  <c r="A12595" i="16" s="1"/>
  <c r="D12596" i="16"/>
  <c r="A12596" i="16" s="1"/>
  <c r="D12597" i="16"/>
  <c r="A12597" i="16" s="1"/>
  <c r="D12598" i="16"/>
  <c r="A12598" i="16" s="1"/>
  <c r="D12599" i="16"/>
  <c r="A12599" i="16" s="1"/>
  <c r="D12600" i="16"/>
  <c r="A12600" i="16" s="1"/>
  <c r="D12601" i="16"/>
  <c r="A12601" i="16" s="1"/>
  <c r="D12602" i="16"/>
  <c r="A12602" i="16" s="1"/>
  <c r="D12603" i="16"/>
  <c r="A12603" i="16" s="1"/>
  <c r="D12604" i="16"/>
  <c r="A12604" i="16" s="1"/>
  <c r="D12605" i="16"/>
  <c r="A12605" i="16" s="1"/>
  <c r="D12606" i="16"/>
  <c r="A12606" i="16" s="1"/>
  <c r="D12607" i="16"/>
  <c r="A12607" i="16" s="1"/>
  <c r="D12608" i="16"/>
  <c r="A12608" i="16" s="1"/>
  <c r="D12609" i="16"/>
  <c r="A12609" i="16" s="1"/>
  <c r="D12610" i="16"/>
  <c r="A12610" i="16" s="1"/>
  <c r="D12611" i="16"/>
  <c r="A12611" i="16" s="1"/>
  <c r="D12612" i="16"/>
  <c r="A12612" i="16" s="1"/>
  <c r="D12613" i="16"/>
  <c r="A12613" i="16" s="1"/>
  <c r="D12614" i="16"/>
  <c r="A12614" i="16" s="1"/>
  <c r="D12615" i="16"/>
  <c r="A12615" i="16" s="1"/>
  <c r="D12616" i="16"/>
  <c r="A12616" i="16" s="1"/>
  <c r="D12617" i="16"/>
  <c r="A12617" i="16" s="1"/>
  <c r="D12618" i="16"/>
  <c r="A12618" i="16" s="1"/>
  <c r="D12619" i="16"/>
  <c r="A12619" i="16" s="1"/>
  <c r="D12620" i="16"/>
  <c r="A12620" i="16" s="1"/>
  <c r="D12621" i="16"/>
  <c r="A12621" i="16" s="1"/>
  <c r="D12622" i="16"/>
  <c r="A12622" i="16" s="1"/>
  <c r="D12623" i="16"/>
  <c r="A12623" i="16" s="1"/>
  <c r="D12624" i="16"/>
  <c r="A12624" i="16" s="1"/>
  <c r="D12625" i="16"/>
  <c r="A12625" i="16" s="1"/>
  <c r="D12626" i="16"/>
  <c r="A12626" i="16" s="1"/>
  <c r="D12627" i="16"/>
  <c r="A12627" i="16" s="1"/>
  <c r="D12628" i="16"/>
  <c r="A12628" i="16" s="1"/>
  <c r="D12629" i="16"/>
  <c r="A12629" i="16" s="1"/>
  <c r="D12630" i="16"/>
  <c r="A12630" i="16" s="1"/>
  <c r="D12631" i="16"/>
  <c r="A12631" i="16" s="1"/>
  <c r="D12632" i="16"/>
  <c r="A12632" i="16" s="1"/>
  <c r="D12633" i="16"/>
  <c r="A12633" i="16" s="1"/>
  <c r="D12634" i="16"/>
  <c r="A12634" i="16" s="1"/>
  <c r="D12635" i="16"/>
  <c r="A12635" i="16" s="1"/>
  <c r="D12636" i="16"/>
  <c r="A12636" i="16" s="1"/>
  <c r="D12637" i="16"/>
  <c r="A12637" i="16" s="1"/>
  <c r="D12638" i="16"/>
  <c r="A12638" i="16" s="1"/>
  <c r="D12639" i="16"/>
  <c r="A12639" i="16" s="1"/>
  <c r="D12640" i="16"/>
  <c r="A12640" i="16" s="1"/>
  <c r="D12641" i="16"/>
  <c r="A12641" i="16" s="1"/>
  <c r="D12642" i="16"/>
  <c r="A12642" i="16" s="1"/>
  <c r="D12643" i="16"/>
  <c r="A12643" i="16" s="1"/>
  <c r="D12644" i="16"/>
  <c r="A12644" i="16" s="1"/>
  <c r="D12645" i="16"/>
  <c r="A12645" i="16" s="1"/>
  <c r="D12646" i="16"/>
  <c r="A12646" i="16" s="1"/>
  <c r="D12647" i="16"/>
  <c r="A12647" i="16" s="1"/>
  <c r="D12648" i="16"/>
  <c r="A12648" i="16" s="1"/>
  <c r="D12649" i="16"/>
  <c r="A12649" i="16" s="1"/>
  <c r="D12650" i="16"/>
  <c r="A12650" i="16" s="1"/>
  <c r="D12651" i="16"/>
  <c r="A12651" i="16" s="1"/>
  <c r="D12652" i="16"/>
  <c r="A12652" i="16" s="1"/>
  <c r="D12653" i="16"/>
  <c r="A12653" i="16" s="1"/>
  <c r="D12654" i="16"/>
  <c r="A12654" i="16" s="1"/>
  <c r="D12655" i="16"/>
  <c r="A12655" i="16" s="1"/>
  <c r="D12656" i="16"/>
  <c r="A12656" i="16" s="1"/>
  <c r="D12657" i="16"/>
  <c r="A12657" i="16" s="1"/>
  <c r="D12658" i="16"/>
  <c r="A12658" i="16" s="1"/>
  <c r="D12659" i="16"/>
  <c r="A12659" i="16" s="1"/>
  <c r="D12660" i="16"/>
  <c r="A12660" i="16" s="1"/>
  <c r="D12661" i="16"/>
  <c r="A12661" i="16" s="1"/>
  <c r="D12662" i="16"/>
  <c r="A12662" i="16" s="1"/>
  <c r="D12663" i="16"/>
  <c r="A12663" i="16" s="1"/>
  <c r="D12664" i="16"/>
  <c r="A12664" i="16" s="1"/>
  <c r="D12665" i="16"/>
  <c r="A12665" i="16" s="1"/>
  <c r="D12666" i="16"/>
  <c r="A12666" i="16" s="1"/>
  <c r="D12667" i="16"/>
  <c r="A12667" i="16" s="1"/>
  <c r="D12668" i="16"/>
  <c r="A12668" i="16" s="1"/>
  <c r="D12669" i="16"/>
  <c r="A12669" i="16" s="1"/>
  <c r="D12670" i="16"/>
  <c r="A12670" i="16" s="1"/>
  <c r="D12671" i="16"/>
  <c r="A12671" i="16" s="1"/>
  <c r="D12672" i="16"/>
  <c r="A12672" i="16" s="1"/>
  <c r="D12673" i="16"/>
  <c r="A12673" i="16" s="1"/>
  <c r="D12674" i="16"/>
  <c r="A12674" i="16" s="1"/>
  <c r="D12675" i="16"/>
  <c r="A12675" i="16" s="1"/>
  <c r="D12676" i="16"/>
  <c r="A12676" i="16" s="1"/>
  <c r="D12677" i="16"/>
  <c r="A12677" i="16" s="1"/>
  <c r="D12678" i="16"/>
  <c r="A12678" i="16" s="1"/>
  <c r="D12679" i="16"/>
  <c r="A12679" i="16" s="1"/>
  <c r="D12680" i="16"/>
  <c r="A12680" i="16" s="1"/>
  <c r="D12681" i="16"/>
  <c r="A12681" i="16" s="1"/>
  <c r="D12682" i="16"/>
  <c r="A12682" i="16" s="1"/>
  <c r="D12683" i="16"/>
  <c r="A12683" i="16" s="1"/>
  <c r="D12684" i="16"/>
  <c r="A12684" i="16" s="1"/>
  <c r="D12685" i="16"/>
  <c r="A12685" i="16" s="1"/>
  <c r="D12686" i="16"/>
  <c r="A12686" i="16" s="1"/>
  <c r="D12687" i="16"/>
  <c r="A12687" i="16" s="1"/>
  <c r="D12688" i="16"/>
  <c r="A12688" i="16" s="1"/>
  <c r="D12689" i="16"/>
  <c r="A12689" i="16" s="1"/>
  <c r="D12690" i="16"/>
  <c r="A12690" i="16" s="1"/>
  <c r="D12691" i="16"/>
  <c r="A12691" i="16" s="1"/>
  <c r="D12692" i="16"/>
  <c r="A12692" i="16" s="1"/>
  <c r="D12693" i="16"/>
  <c r="A12693" i="16" s="1"/>
  <c r="D12694" i="16"/>
  <c r="A12694" i="16" s="1"/>
  <c r="D12695" i="16"/>
  <c r="A12695" i="16" s="1"/>
  <c r="D12696" i="16"/>
  <c r="A12696" i="16" s="1"/>
  <c r="D12697" i="16"/>
  <c r="A12697" i="16" s="1"/>
  <c r="D12698" i="16"/>
  <c r="A12698" i="16" s="1"/>
  <c r="D12699" i="16"/>
  <c r="A12699" i="16" s="1"/>
  <c r="D12700" i="16"/>
  <c r="A12700" i="16" s="1"/>
  <c r="D12701" i="16"/>
  <c r="A12701" i="16" s="1"/>
  <c r="D12702" i="16"/>
  <c r="A12702" i="16" s="1"/>
  <c r="D12703" i="16"/>
  <c r="A12703" i="16" s="1"/>
  <c r="D12704" i="16"/>
  <c r="A12704" i="16" s="1"/>
  <c r="D12705" i="16"/>
  <c r="A12705" i="16" s="1"/>
  <c r="D12706" i="16"/>
  <c r="A12706" i="16" s="1"/>
  <c r="D12707" i="16"/>
  <c r="A12707" i="16" s="1"/>
  <c r="D12708" i="16"/>
  <c r="A12708" i="16" s="1"/>
  <c r="D12709" i="16"/>
  <c r="A12709" i="16" s="1"/>
  <c r="D12710" i="16"/>
  <c r="A12710" i="16" s="1"/>
  <c r="D12711" i="16"/>
  <c r="A12711" i="16" s="1"/>
  <c r="D12712" i="16"/>
  <c r="A12712" i="16" s="1"/>
  <c r="D12713" i="16"/>
  <c r="A12713" i="16" s="1"/>
  <c r="D12714" i="16"/>
  <c r="A12714" i="16" s="1"/>
  <c r="D12715" i="16"/>
  <c r="A12715" i="16" s="1"/>
  <c r="D12716" i="16"/>
  <c r="A12716" i="16" s="1"/>
  <c r="D12717" i="16"/>
  <c r="A12717" i="16" s="1"/>
  <c r="D12718" i="16"/>
  <c r="A12718" i="16" s="1"/>
  <c r="D12719" i="16"/>
  <c r="A12719" i="16" s="1"/>
  <c r="D12720" i="16"/>
  <c r="A12720" i="16" s="1"/>
  <c r="D12721" i="16"/>
  <c r="A12721" i="16" s="1"/>
  <c r="D12722" i="16"/>
  <c r="A12722" i="16" s="1"/>
  <c r="D12723" i="16"/>
  <c r="A12723" i="16" s="1"/>
  <c r="D12724" i="16"/>
  <c r="A12724" i="16" s="1"/>
  <c r="D12725" i="16"/>
  <c r="A12725" i="16" s="1"/>
  <c r="D12726" i="16"/>
  <c r="A12726" i="16" s="1"/>
  <c r="D12727" i="16"/>
  <c r="A12727" i="16" s="1"/>
  <c r="D12728" i="16"/>
  <c r="A12728" i="16" s="1"/>
  <c r="D12729" i="16"/>
  <c r="A12729" i="16" s="1"/>
  <c r="D12730" i="16"/>
  <c r="A12730" i="16" s="1"/>
  <c r="D12731" i="16"/>
  <c r="A12731" i="16" s="1"/>
  <c r="D12732" i="16"/>
  <c r="A12732" i="16" s="1"/>
  <c r="D12733" i="16"/>
  <c r="A12733" i="16" s="1"/>
  <c r="D12734" i="16"/>
  <c r="A12734" i="16" s="1"/>
  <c r="D12735" i="16"/>
  <c r="A12735" i="16" s="1"/>
  <c r="D12736" i="16"/>
  <c r="A12736" i="16" s="1"/>
  <c r="D12737" i="16"/>
  <c r="A12737" i="16" s="1"/>
  <c r="D12738" i="16"/>
  <c r="A12738" i="16" s="1"/>
  <c r="D12739" i="16"/>
  <c r="A12739" i="16" s="1"/>
  <c r="D12740" i="16"/>
  <c r="A12740" i="16" s="1"/>
  <c r="D12741" i="16"/>
  <c r="A12741" i="16" s="1"/>
  <c r="D12742" i="16"/>
  <c r="A12742" i="16" s="1"/>
  <c r="D12743" i="16"/>
  <c r="A12743" i="16" s="1"/>
  <c r="D12744" i="16"/>
  <c r="A12744" i="16" s="1"/>
  <c r="D12745" i="16"/>
  <c r="A12745" i="16" s="1"/>
  <c r="D12746" i="16"/>
  <c r="A12746" i="16" s="1"/>
  <c r="D12747" i="16"/>
  <c r="A12747" i="16" s="1"/>
  <c r="D12748" i="16"/>
  <c r="A12748" i="16" s="1"/>
  <c r="D12749" i="16"/>
  <c r="A12749" i="16" s="1"/>
  <c r="D12750" i="16"/>
  <c r="A12750" i="16" s="1"/>
  <c r="D12751" i="16"/>
  <c r="A12751" i="16" s="1"/>
  <c r="D12752" i="16"/>
  <c r="A12752" i="16" s="1"/>
  <c r="D12753" i="16"/>
  <c r="A12753" i="16" s="1"/>
  <c r="D12754" i="16"/>
  <c r="A12754" i="16" s="1"/>
  <c r="D12755" i="16"/>
  <c r="A12755" i="16" s="1"/>
  <c r="D12756" i="16"/>
  <c r="A12756" i="16" s="1"/>
  <c r="D12757" i="16"/>
  <c r="A12757" i="16" s="1"/>
  <c r="D12758" i="16"/>
  <c r="A12758" i="16" s="1"/>
  <c r="D12759" i="16"/>
  <c r="A12759" i="16" s="1"/>
  <c r="D12760" i="16"/>
  <c r="A12760" i="16" s="1"/>
  <c r="D12761" i="16"/>
  <c r="A12761" i="16" s="1"/>
  <c r="D12762" i="16"/>
  <c r="A12762" i="16" s="1"/>
  <c r="D12763" i="16"/>
  <c r="A12763" i="16" s="1"/>
  <c r="D12764" i="16"/>
  <c r="A12764" i="16" s="1"/>
  <c r="D12765" i="16"/>
  <c r="A12765" i="16" s="1"/>
  <c r="D12766" i="16"/>
  <c r="A12766" i="16" s="1"/>
  <c r="D12767" i="16"/>
  <c r="A12767" i="16" s="1"/>
  <c r="D12768" i="16"/>
  <c r="A12768" i="16" s="1"/>
  <c r="D12769" i="16"/>
  <c r="A12769" i="16" s="1"/>
  <c r="D12770" i="16"/>
  <c r="A12770" i="16" s="1"/>
  <c r="D12771" i="16"/>
  <c r="A12771" i="16" s="1"/>
  <c r="D12772" i="16"/>
  <c r="A12772" i="16" s="1"/>
  <c r="D12773" i="16"/>
  <c r="A12773" i="16" s="1"/>
  <c r="D12774" i="16"/>
  <c r="A12774" i="16" s="1"/>
  <c r="D12775" i="16"/>
  <c r="A12775" i="16" s="1"/>
  <c r="D12776" i="16"/>
  <c r="A12776" i="16" s="1"/>
  <c r="D12777" i="16"/>
  <c r="A12777" i="16" s="1"/>
  <c r="D12778" i="16"/>
  <c r="A12778" i="16" s="1"/>
  <c r="D12779" i="16"/>
  <c r="A12779" i="16" s="1"/>
  <c r="D12780" i="16"/>
  <c r="A12780" i="16" s="1"/>
  <c r="D12781" i="16"/>
  <c r="A12781" i="16" s="1"/>
  <c r="D12782" i="16"/>
  <c r="A12782" i="16" s="1"/>
  <c r="D12783" i="16"/>
  <c r="A12783" i="16" s="1"/>
  <c r="D12784" i="16"/>
  <c r="A12784" i="16" s="1"/>
  <c r="D12785" i="16"/>
  <c r="A12785" i="16" s="1"/>
  <c r="D12786" i="16"/>
  <c r="A12786" i="16" s="1"/>
  <c r="D12787" i="16"/>
  <c r="A12787" i="16" s="1"/>
  <c r="D12788" i="16"/>
  <c r="A12788" i="16" s="1"/>
  <c r="D12789" i="16"/>
  <c r="A12789" i="16" s="1"/>
  <c r="D12790" i="16"/>
  <c r="A12790" i="16" s="1"/>
  <c r="D12791" i="16"/>
  <c r="A12791" i="16" s="1"/>
  <c r="D12792" i="16"/>
  <c r="A12792" i="16" s="1"/>
  <c r="D12793" i="16"/>
  <c r="A12793" i="16" s="1"/>
  <c r="D12794" i="16"/>
  <c r="A12794" i="16" s="1"/>
  <c r="D12795" i="16"/>
  <c r="A12795" i="16" s="1"/>
  <c r="D12796" i="16"/>
  <c r="A12796" i="16" s="1"/>
  <c r="D12797" i="16"/>
  <c r="A12797" i="16" s="1"/>
  <c r="D12798" i="16"/>
  <c r="A12798" i="16" s="1"/>
  <c r="D12799" i="16"/>
  <c r="A12799" i="16" s="1"/>
  <c r="D12800" i="16"/>
  <c r="A12800" i="16" s="1"/>
  <c r="D12801" i="16"/>
  <c r="A12801" i="16" s="1"/>
  <c r="D12802" i="16"/>
  <c r="A12802" i="16" s="1"/>
  <c r="D12803" i="16"/>
  <c r="A12803" i="16" s="1"/>
  <c r="D12804" i="16"/>
  <c r="A12804" i="16" s="1"/>
  <c r="D12805" i="16"/>
  <c r="A12805" i="16" s="1"/>
  <c r="D12806" i="16"/>
  <c r="A12806" i="16" s="1"/>
  <c r="D12807" i="16"/>
  <c r="A12807" i="16" s="1"/>
  <c r="D12808" i="16"/>
  <c r="A12808" i="16" s="1"/>
  <c r="D12809" i="16"/>
  <c r="A12809" i="16" s="1"/>
  <c r="D12810" i="16"/>
  <c r="A12810" i="16" s="1"/>
  <c r="D12811" i="16"/>
  <c r="A12811" i="16" s="1"/>
  <c r="D12812" i="16"/>
  <c r="A12812" i="16" s="1"/>
  <c r="D12813" i="16"/>
  <c r="A12813" i="16" s="1"/>
  <c r="D12814" i="16"/>
  <c r="A12814" i="16" s="1"/>
  <c r="D12815" i="16"/>
  <c r="A12815" i="16" s="1"/>
  <c r="D12816" i="16"/>
  <c r="A12816" i="16" s="1"/>
  <c r="D12817" i="16"/>
  <c r="A12817" i="16" s="1"/>
  <c r="D12818" i="16"/>
  <c r="A12818" i="16" s="1"/>
  <c r="D12819" i="16"/>
  <c r="A12819" i="16" s="1"/>
  <c r="D12820" i="16"/>
  <c r="A12820" i="16" s="1"/>
  <c r="D12821" i="16"/>
  <c r="A12821" i="16" s="1"/>
  <c r="D12822" i="16"/>
  <c r="A12822" i="16" s="1"/>
  <c r="D12823" i="16"/>
  <c r="A12823" i="16" s="1"/>
  <c r="D12824" i="16"/>
  <c r="A12824" i="16" s="1"/>
  <c r="D12825" i="16"/>
  <c r="A12825" i="16" s="1"/>
  <c r="D12826" i="16"/>
  <c r="A12826" i="16" s="1"/>
  <c r="D12827" i="16"/>
  <c r="A12827" i="16" s="1"/>
  <c r="D12828" i="16"/>
  <c r="A12828" i="16" s="1"/>
  <c r="D12829" i="16"/>
  <c r="A12829" i="16" s="1"/>
  <c r="D12830" i="16"/>
  <c r="A12830" i="16" s="1"/>
  <c r="D12831" i="16"/>
  <c r="A12831" i="16" s="1"/>
  <c r="D12832" i="16"/>
  <c r="A12832" i="16" s="1"/>
  <c r="D12833" i="16"/>
  <c r="A12833" i="16" s="1"/>
  <c r="D12834" i="16"/>
  <c r="A12834" i="16" s="1"/>
  <c r="D12835" i="16"/>
  <c r="A12835" i="16" s="1"/>
  <c r="D12836" i="16"/>
  <c r="A12836" i="16" s="1"/>
  <c r="D12837" i="16"/>
  <c r="A12837" i="16" s="1"/>
  <c r="D12838" i="16"/>
  <c r="A12838" i="16" s="1"/>
  <c r="D12839" i="16"/>
  <c r="A12839" i="16" s="1"/>
  <c r="D12840" i="16"/>
  <c r="A12840" i="16" s="1"/>
  <c r="D12841" i="16"/>
  <c r="A12841" i="16" s="1"/>
  <c r="D12842" i="16"/>
  <c r="A12842" i="16" s="1"/>
  <c r="D12843" i="16"/>
  <c r="A12843" i="16" s="1"/>
  <c r="D12844" i="16"/>
  <c r="A12844" i="16" s="1"/>
  <c r="D12845" i="16"/>
  <c r="A12845" i="16" s="1"/>
  <c r="D12846" i="16"/>
  <c r="A12846" i="16" s="1"/>
  <c r="D12847" i="16"/>
  <c r="A12847" i="16" s="1"/>
  <c r="D12848" i="16"/>
  <c r="A12848" i="16" s="1"/>
  <c r="D12849" i="16"/>
  <c r="A12849" i="16" s="1"/>
  <c r="D12850" i="16"/>
  <c r="A12850" i="16" s="1"/>
  <c r="D12851" i="16"/>
  <c r="A12851" i="16" s="1"/>
  <c r="D12852" i="16"/>
  <c r="A12852" i="16" s="1"/>
  <c r="D12853" i="16"/>
  <c r="A12853" i="16" s="1"/>
  <c r="D12854" i="16"/>
  <c r="A12854" i="16" s="1"/>
  <c r="D12855" i="16"/>
  <c r="A12855" i="16" s="1"/>
  <c r="D12856" i="16"/>
  <c r="A12856" i="16" s="1"/>
  <c r="D12857" i="16"/>
  <c r="A12857" i="16" s="1"/>
  <c r="D12858" i="16"/>
  <c r="A12858" i="16" s="1"/>
  <c r="D12859" i="16"/>
  <c r="A12859" i="16" s="1"/>
  <c r="D12860" i="16"/>
  <c r="A12860" i="16" s="1"/>
  <c r="D12861" i="16"/>
  <c r="A12861" i="16" s="1"/>
  <c r="D12862" i="16"/>
  <c r="A12862" i="16" s="1"/>
  <c r="D12863" i="16"/>
  <c r="A12863" i="16" s="1"/>
  <c r="D12864" i="16"/>
  <c r="A12864" i="16" s="1"/>
  <c r="D12865" i="16"/>
  <c r="A12865" i="16" s="1"/>
  <c r="D12866" i="16"/>
  <c r="A12866" i="16" s="1"/>
  <c r="D12867" i="16"/>
  <c r="A12867" i="16" s="1"/>
  <c r="D12868" i="16"/>
  <c r="A12868" i="16" s="1"/>
  <c r="D12869" i="16"/>
  <c r="A12869" i="16" s="1"/>
  <c r="D12870" i="16"/>
  <c r="A12870" i="16" s="1"/>
  <c r="D12871" i="16"/>
  <c r="A12871" i="16" s="1"/>
  <c r="D12872" i="16"/>
  <c r="A12872" i="16" s="1"/>
  <c r="D12873" i="16"/>
  <c r="A12873" i="16" s="1"/>
  <c r="D12874" i="16"/>
  <c r="A12874" i="16" s="1"/>
  <c r="D12875" i="16"/>
  <c r="A12875" i="16" s="1"/>
  <c r="D12876" i="16"/>
  <c r="A12876" i="16" s="1"/>
  <c r="D12877" i="16"/>
  <c r="A12877" i="16" s="1"/>
  <c r="D12878" i="16"/>
  <c r="A12878" i="16" s="1"/>
  <c r="D12879" i="16"/>
  <c r="A12879" i="16" s="1"/>
  <c r="D12880" i="16"/>
  <c r="A12880" i="16" s="1"/>
  <c r="D12881" i="16"/>
  <c r="A12881" i="16" s="1"/>
  <c r="D12882" i="16"/>
  <c r="A12882" i="16" s="1"/>
  <c r="D12883" i="16"/>
  <c r="A12883" i="16" s="1"/>
  <c r="D12884" i="16"/>
  <c r="A12884" i="16" s="1"/>
  <c r="D12885" i="16"/>
  <c r="A12885" i="16" s="1"/>
  <c r="D12886" i="16"/>
  <c r="A12886" i="16" s="1"/>
  <c r="D12887" i="16"/>
  <c r="A12887" i="16" s="1"/>
  <c r="D12888" i="16"/>
  <c r="A12888" i="16" s="1"/>
  <c r="D12889" i="16"/>
  <c r="A12889" i="16" s="1"/>
  <c r="D12890" i="16"/>
  <c r="A12890" i="16" s="1"/>
  <c r="D12891" i="16"/>
  <c r="A12891" i="16" s="1"/>
  <c r="D12892" i="16"/>
  <c r="A12892" i="16" s="1"/>
  <c r="D12893" i="16"/>
  <c r="A12893" i="16" s="1"/>
  <c r="D12894" i="16"/>
  <c r="A12894" i="16" s="1"/>
  <c r="D12895" i="16"/>
  <c r="A12895" i="16" s="1"/>
  <c r="D12896" i="16"/>
  <c r="A12896" i="16" s="1"/>
  <c r="D12897" i="16"/>
  <c r="A12897" i="16" s="1"/>
  <c r="D12898" i="16"/>
  <c r="A12898" i="16" s="1"/>
  <c r="D12899" i="16"/>
  <c r="A12899" i="16" s="1"/>
  <c r="D12900" i="16"/>
  <c r="A12900" i="16" s="1"/>
  <c r="D12901" i="16"/>
  <c r="A12901" i="16" s="1"/>
  <c r="D12902" i="16"/>
  <c r="A12902" i="16" s="1"/>
  <c r="D12903" i="16"/>
  <c r="A12903" i="16" s="1"/>
  <c r="D12904" i="16"/>
  <c r="A12904" i="16" s="1"/>
  <c r="D12905" i="16"/>
  <c r="A12905" i="16" s="1"/>
  <c r="D12906" i="16"/>
  <c r="A12906" i="16" s="1"/>
  <c r="D12907" i="16"/>
  <c r="A12907" i="16" s="1"/>
  <c r="D12908" i="16"/>
  <c r="A12908" i="16" s="1"/>
  <c r="D12909" i="16"/>
  <c r="A12909" i="16" s="1"/>
  <c r="D12910" i="16"/>
  <c r="A12910" i="16" s="1"/>
  <c r="D12911" i="16"/>
  <c r="A12911" i="16" s="1"/>
  <c r="D12912" i="16"/>
  <c r="A12912" i="16" s="1"/>
  <c r="D12913" i="16"/>
  <c r="A12913" i="16" s="1"/>
  <c r="D12914" i="16"/>
  <c r="A12914" i="16" s="1"/>
  <c r="D12915" i="16"/>
  <c r="A12915" i="16" s="1"/>
  <c r="D12916" i="16"/>
  <c r="A12916" i="16" s="1"/>
  <c r="D12917" i="16"/>
  <c r="A12917" i="16" s="1"/>
  <c r="D12918" i="16"/>
  <c r="A12918" i="16" s="1"/>
  <c r="D12919" i="16"/>
  <c r="A12919" i="16" s="1"/>
  <c r="D12920" i="16"/>
  <c r="A12920" i="16" s="1"/>
  <c r="D12921" i="16"/>
  <c r="A12921" i="16" s="1"/>
  <c r="D12922" i="16"/>
  <c r="A12922" i="16" s="1"/>
  <c r="D12923" i="16"/>
  <c r="A12923" i="16" s="1"/>
  <c r="D12924" i="16"/>
  <c r="A12924" i="16" s="1"/>
  <c r="D12925" i="16"/>
  <c r="A12925" i="16" s="1"/>
  <c r="D12926" i="16"/>
  <c r="A12926" i="16" s="1"/>
  <c r="D12927" i="16"/>
  <c r="A12927" i="16" s="1"/>
  <c r="D12928" i="16"/>
  <c r="A12928" i="16" s="1"/>
  <c r="D12929" i="16"/>
  <c r="A12929" i="16" s="1"/>
  <c r="D12930" i="16"/>
  <c r="A12930" i="16" s="1"/>
  <c r="D12931" i="16"/>
  <c r="A12931" i="16" s="1"/>
  <c r="D12932" i="16"/>
  <c r="A12932" i="16" s="1"/>
  <c r="D12933" i="16"/>
  <c r="A12933" i="16" s="1"/>
  <c r="D12934" i="16"/>
  <c r="A12934" i="16" s="1"/>
  <c r="D12935" i="16"/>
  <c r="A12935" i="16" s="1"/>
  <c r="D12936" i="16"/>
  <c r="A12936" i="16" s="1"/>
  <c r="D12937" i="16"/>
  <c r="A12937" i="16" s="1"/>
  <c r="D12938" i="16"/>
  <c r="A12938" i="16" s="1"/>
  <c r="D12939" i="16"/>
  <c r="A12939" i="16" s="1"/>
  <c r="D12940" i="16"/>
  <c r="A12940" i="16" s="1"/>
  <c r="D12941" i="16"/>
  <c r="A12941" i="16" s="1"/>
  <c r="D12942" i="16"/>
  <c r="A12942" i="16" s="1"/>
  <c r="D12943" i="16"/>
  <c r="A12943" i="16" s="1"/>
  <c r="D12944" i="16"/>
  <c r="A12944" i="16" s="1"/>
  <c r="D12945" i="16"/>
  <c r="A12945" i="16" s="1"/>
  <c r="D12946" i="16"/>
  <c r="A12946" i="16" s="1"/>
  <c r="D12947" i="16"/>
  <c r="A12947" i="16" s="1"/>
  <c r="D12948" i="16"/>
  <c r="A12948" i="16" s="1"/>
  <c r="D12949" i="16"/>
  <c r="A12949" i="16" s="1"/>
  <c r="D12950" i="16"/>
  <c r="A12950" i="16" s="1"/>
  <c r="D12951" i="16"/>
  <c r="A12951" i="16" s="1"/>
  <c r="D12952" i="16"/>
  <c r="A12952" i="16" s="1"/>
  <c r="D12953" i="16"/>
  <c r="A12953" i="16" s="1"/>
  <c r="D12954" i="16"/>
  <c r="A12954" i="16" s="1"/>
  <c r="D12955" i="16"/>
  <c r="A12955" i="16" s="1"/>
  <c r="D12956" i="16"/>
  <c r="A12956" i="16" s="1"/>
  <c r="D12957" i="16"/>
  <c r="A12957" i="16" s="1"/>
  <c r="D12958" i="16"/>
  <c r="A12958" i="16" s="1"/>
  <c r="D12959" i="16"/>
  <c r="A12959" i="16" s="1"/>
  <c r="D12960" i="16"/>
  <c r="A12960" i="16" s="1"/>
  <c r="D12961" i="16"/>
  <c r="A12961" i="16" s="1"/>
  <c r="D12962" i="16"/>
  <c r="A12962" i="16" s="1"/>
  <c r="D12963" i="16"/>
  <c r="A12963" i="16" s="1"/>
  <c r="D12964" i="16"/>
  <c r="A12964" i="16" s="1"/>
  <c r="D12965" i="16"/>
  <c r="A12965" i="16" s="1"/>
  <c r="D12966" i="16"/>
  <c r="A12966" i="16" s="1"/>
  <c r="D12967" i="16"/>
  <c r="A12967" i="16" s="1"/>
  <c r="D12968" i="16"/>
  <c r="A12968" i="16" s="1"/>
  <c r="D12969" i="16"/>
  <c r="A12969" i="16" s="1"/>
  <c r="D12970" i="16"/>
  <c r="A12970" i="16" s="1"/>
  <c r="D12971" i="16"/>
  <c r="A12971" i="16" s="1"/>
  <c r="D12972" i="16"/>
  <c r="A12972" i="16" s="1"/>
  <c r="D12973" i="16"/>
  <c r="A12973" i="16" s="1"/>
  <c r="D12974" i="16"/>
  <c r="A12974" i="16" s="1"/>
  <c r="D12975" i="16"/>
  <c r="A12975" i="16" s="1"/>
  <c r="D12976" i="16"/>
  <c r="A12976" i="16" s="1"/>
  <c r="D12977" i="16"/>
  <c r="A12977" i="16" s="1"/>
  <c r="D12978" i="16"/>
  <c r="A12978" i="16" s="1"/>
  <c r="D12979" i="16"/>
  <c r="A12979" i="16" s="1"/>
  <c r="D12980" i="16"/>
  <c r="A12980" i="16" s="1"/>
  <c r="D12981" i="16"/>
  <c r="A12981" i="16" s="1"/>
  <c r="D12982" i="16"/>
  <c r="A12982" i="16" s="1"/>
  <c r="D12983" i="16"/>
  <c r="A12983" i="16" s="1"/>
  <c r="D12984" i="16"/>
  <c r="A12984" i="16" s="1"/>
  <c r="D12985" i="16"/>
  <c r="A12985" i="16" s="1"/>
  <c r="D12986" i="16"/>
  <c r="A12986" i="16" s="1"/>
  <c r="D12987" i="16"/>
  <c r="A12987" i="16" s="1"/>
  <c r="D12988" i="16"/>
  <c r="A12988" i="16" s="1"/>
  <c r="D12989" i="16"/>
  <c r="A12989" i="16" s="1"/>
  <c r="D12990" i="16"/>
  <c r="A12990" i="16" s="1"/>
  <c r="D12991" i="16"/>
  <c r="A12991" i="16" s="1"/>
  <c r="D12992" i="16"/>
  <c r="A12992" i="16" s="1"/>
  <c r="D12993" i="16"/>
  <c r="A12993" i="16" s="1"/>
  <c r="D12994" i="16"/>
  <c r="A12994" i="16" s="1"/>
  <c r="D12995" i="16"/>
  <c r="A12995" i="16" s="1"/>
  <c r="D12996" i="16"/>
  <c r="A12996" i="16" s="1"/>
  <c r="D12997" i="16"/>
  <c r="A12997" i="16" s="1"/>
  <c r="D12998" i="16"/>
  <c r="A12998" i="16" s="1"/>
  <c r="D12999" i="16"/>
  <c r="A12999" i="16" s="1"/>
  <c r="D13000" i="16"/>
  <c r="A13000" i="16" s="1"/>
  <c r="D13001" i="16"/>
  <c r="A13001" i="16" s="1"/>
  <c r="D13002" i="16"/>
  <c r="A13002" i="16" s="1"/>
  <c r="D13003" i="16"/>
  <c r="A13003" i="16" s="1"/>
  <c r="D13004" i="16"/>
  <c r="A13004" i="16" s="1"/>
  <c r="D13005" i="16"/>
  <c r="A13005" i="16" s="1"/>
  <c r="D13006" i="16"/>
  <c r="A13006" i="16" s="1"/>
  <c r="D13007" i="16"/>
  <c r="A13007" i="16" s="1"/>
  <c r="D13008" i="16"/>
  <c r="A13008" i="16" s="1"/>
  <c r="D13009" i="16"/>
  <c r="A13009" i="16" s="1"/>
  <c r="D13010" i="16"/>
  <c r="A13010" i="16" s="1"/>
  <c r="D13011" i="16"/>
  <c r="A13011" i="16" s="1"/>
  <c r="D13012" i="16"/>
  <c r="A13012" i="16" s="1"/>
  <c r="D13013" i="16"/>
  <c r="A13013" i="16" s="1"/>
  <c r="D13014" i="16"/>
  <c r="A13014" i="16" s="1"/>
  <c r="D13015" i="16"/>
  <c r="A13015" i="16" s="1"/>
  <c r="D13016" i="16"/>
  <c r="A13016" i="16" s="1"/>
  <c r="D13017" i="16"/>
  <c r="A13017" i="16" s="1"/>
  <c r="D13018" i="16"/>
  <c r="A13018" i="16" s="1"/>
  <c r="D13019" i="16"/>
  <c r="A13019" i="16" s="1"/>
  <c r="D13020" i="16"/>
  <c r="A13020" i="16" s="1"/>
  <c r="D13021" i="16"/>
  <c r="A13021" i="16" s="1"/>
  <c r="D13022" i="16"/>
  <c r="A13022" i="16" s="1"/>
  <c r="D13023" i="16"/>
  <c r="A13023" i="16" s="1"/>
  <c r="D13024" i="16"/>
  <c r="A13024" i="16" s="1"/>
  <c r="D13025" i="16"/>
  <c r="A13025" i="16" s="1"/>
  <c r="D13026" i="16"/>
  <c r="A13026" i="16" s="1"/>
  <c r="D13027" i="16"/>
  <c r="A13027" i="16" s="1"/>
  <c r="D13028" i="16"/>
  <c r="A13028" i="16" s="1"/>
  <c r="D13029" i="16"/>
  <c r="A13029" i="16" s="1"/>
  <c r="D13030" i="16"/>
  <c r="A13030" i="16" s="1"/>
  <c r="D13031" i="16"/>
  <c r="A13031" i="16" s="1"/>
  <c r="D13032" i="16"/>
  <c r="A13032" i="16" s="1"/>
  <c r="D13033" i="16"/>
  <c r="A13033" i="16" s="1"/>
  <c r="D13034" i="16"/>
  <c r="A13034" i="16" s="1"/>
  <c r="D13035" i="16"/>
  <c r="A13035" i="16" s="1"/>
  <c r="D13036" i="16"/>
  <c r="A13036" i="16" s="1"/>
  <c r="D13037" i="16"/>
  <c r="A13037" i="16" s="1"/>
  <c r="D13038" i="16"/>
  <c r="A13038" i="16" s="1"/>
  <c r="D13039" i="16"/>
  <c r="A13039" i="16" s="1"/>
  <c r="D13040" i="16"/>
  <c r="A13040" i="16" s="1"/>
  <c r="D13041" i="16"/>
  <c r="A13041" i="16" s="1"/>
  <c r="D13042" i="16"/>
  <c r="A13042" i="16" s="1"/>
  <c r="D13043" i="16"/>
  <c r="A13043" i="16" s="1"/>
  <c r="D13044" i="16"/>
  <c r="A13044" i="16" s="1"/>
  <c r="D13045" i="16"/>
  <c r="A13045" i="16" s="1"/>
  <c r="D13046" i="16"/>
  <c r="A13046" i="16" s="1"/>
  <c r="D13047" i="16"/>
  <c r="A13047" i="16" s="1"/>
  <c r="D13048" i="16"/>
  <c r="A13048" i="16" s="1"/>
  <c r="D13049" i="16"/>
  <c r="A13049" i="16" s="1"/>
  <c r="D13050" i="16"/>
  <c r="A13050" i="16" s="1"/>
  <c r="D13051" i="16"/>
  <c r="A13051" i="16" s="1"/>
  <c r="D13052" i="16"/>
  <c r="A13052" i="16" s="1"/>
  <c r="D13053" i="16"/>
  <c r="A13053" i="16" s="1"/>
  <c r="D13054" i="16"/>
  <c r="A13054" i="16" s="1"/>
  <c r="D13055" i="16"/>
  <c r="A13055" i="16" s="1"/>
  <c r="D13056" i="16"/>
  <c r="A13056" i="16" s="1"/>
  <c r="D13057" i="16"/>
  <c r="A13057" i="16" s="1"/>
  <c r="D13058" i="16"/>
  <c r="A13058" i="16" s="1"/>
  <c r="D13059" i="16"/>
  <c r="A13059" i="16" s="1"/>
  <c r="D13060" i="16"/>
  <c r="A13060" i="16" s="1"/>
  <c r="D13061" i="16"/>
  <c r="A13061" i="16" s="1"/>
  <c r="D13062" i="16"/>
  <c r="A13062" i="16" s="1"/>
  <c r="D13063" i="16"/>
  <c r="A13063" i="16" s="1"/>
  <c r="D13064" i="16"/>
  <c r="A13064" i="16" s="1"/>
  <c r="D13065" i="16"/>
  <c r="A13065" i="16" s="1"/>
  <c r="D13066" i="16"/>
  <c r="A13066" i="16" s="1"/>
  <c r="D13067" i="16"/>
  <c r="A13067" i="16" s="1"/>
  <c r="D13068" i="16"/>
  <c r="A13068" i="16" s="1"/>
  <c r="D13069" i="16"/>
  <c r="A13069" i="16" s="1"/>
  <c r="D13070" i="16"/>
  <c r="A13070" i="16" s="1"/>
  <c r="D13071" i="16"/>
  <c r="A13071" i="16" s="1"/>
  <c r="D13072" i="16"/>
  <c r="A13072" i="16" s="1"/>
  <c r="D13073" i="16"/>
  <c r="A13073" i="16" s="1"/>
  <c r="D13074" i="16"/>
  <c r="A13074" i="16" s="1"/>
  <c r="D13075" i="16"/>
  <c r="A13075" i="16" s="1"/>
  <c r="D13076" i="16"/>
  <c r="A13076" i="16" s="1"/>
  <c r="D13077" i="16"/>
  <c r="A13077" i="16" s="1"/>
  <c r="D13078" i="16"/>
  <c r="A13078" i="16" s="1"/>
  <c r="D13079" i="16"/>
  <c r="A13079" i="16" s="1"/>
  <c r="D13080" i="16"/>
  <c r="A13080" i="16" s="1"/>
  <c r="D13081" i="16"/>
  <c r="A13081" i="16" s="1"/>
  <c r="D13082" i="16"/>
  <c r="A13082" i="16" s="1"/>
  <c r="D13083" i="16"/>
  <c r="A13083" i="16" s="1"/>
  <c r="D13084" i="16"/>
  <c r="A13084" i="16" s="1"/>
  <c r="D13085" i="16"/>
  <c r="A13085" i="16" s="1"/>
  <c r="D13086" i="16"/>
  <c r="A13086" i="16" s="1"/>
  <c r="D13087" i="16"/>
  <c r="A13087" i="16" s="1"/>
  <c r="D13088" i="16"/>
  <c r="A13088" i="16" s="1"/>
  <c r="D13089" i="16"/>
  <c r="A13089" i="16" s="1"/>
  <c r="D13090" i="16"/>
  <c r="A13090" i="16" s="1"/>
  <c r="D13091" i="16"/>
  <c r="A13091" i="16" s="1"/>
  <c r="D13092" i="16"/>
  <c r="A13092" i="16" s="1"/>
  <c r="D13093" i="16"/>
  <c r="A13093" i="16" s="1"/>
  <c r="D13094" i="16"/>
  <c r="A13094" i="16" s="1"/>
  <c r="D13095" i="16"/>
  <c r="A13095" i="16" s="1"/>
  <c r="D13096" i="16"/>
  <c r="A13096" i="16" s="1"/>
  <c r="D13097" i="16"/>
  <c r="A13097" i="16" s="1"/>
  <c r="D13098" i="16"/>
  <c r="A13098" i="16" s="1"/>
  <c r="D13099" i="16"/>
  <c r="A13099" i="16" s="1"/>
  <c r="D13100" i="16"/>
  <c r="A13100" i="16" s="1"/>
  <c r="D13101" i="16"/>
  <c r="A13101" i="16" s="1"/>
  <c r="D13102" i="16"/>
  <c r="A13102" i="16" s="1"/>
  <c r="D13103" i="16"/>
  <c r="A13103" i="16" s="1"/>
  <c r="D13104" i="16"/>
  <c r="A13104" i="16" s="1"/>
  <c r="D13105" i="16"/>
  <c r="A13105" i="16" s="1"/>
  <c r="D13106" i="16"/>
  <c r="A13106" i="16" s="1"/>
  <c r="D13107" i="16"/>
  <c r="A13107" i="16" s="1"/>
  <c r="D13108" i="16"/>
  <c r="A13108" i="16" s="1"/>
  <c r="D13109" i="16"/>
  <c r="A13109" i="16" s="1"/>
  <c r="D13110" i="16"/>
  <c r="A13110" i="16" s="1"/>
  <c r="D13111" i="16"/>
  <c r="A13111" i="16" s="1"/>
  <c r="D13112" i="16"/>
  <c r="A13112" i="16" s="1"/>
  <c r="D13113" i="16"/>
  <c r="A13113" i="16" s="1"/>
  <c r="D13114" i="16"/>
  <c r="A13114" i="16" s="1"/>
  <c r="D13115" i="16"/>
  <c r="A13115" i="16" s="1"/>
  <c r="D13116" i="16"/>
  <c r="A13116" i="16" s="1"/>
  <c r="D13117" i="16"/>
  <c r="A13117" i="16" s="1"/>
  <c r="D13118" i="16"/>
  <c r="A13118" i="16" s="1"/>
  <c r="D13119" i="16"/>
  <c r="A13119" i="16" s="1"/>
  <c r="D13120" i="16"/>
  <c r="A13120" i="16" s="1"/>
  <c r="D13121" i="16"/>
  <c r="A13121" i="16" s="1"/>
  <c r="D13122" i="16"/>
  <c r="A13122" i="16" s="1"/>
  <c r="D13123" i="16"/>
  <c r="A13123" i="16" s="1"/>
  <c r="D13124" i="16"/>
  <c r="A13124" i="16" s="1"/>
  <c r="D13125" i="16"/>
  <c r="A13125" i="16" s="1"/>
  <c r="D13126" i="16"/>
  <c r="A13126" i="16" s="1"/>
  <c r="D13127" i="16"/>
  <c r="A13127" i="16" s="1"/>
  <c r="D13128" i="16"/>
  <c r="A13128" i="16" s="1"/>
  <c r="D13129" i="16"/>
  <c r="A13129" i="16" s="1"/>
  <c r="D13130" i="16"/>
  <c r="A13130" i="16" s="1"/>
  <c r="D13131" i="16"/>
  <c r="A13131" i="16" s="1"/>
  <c r="D13132" i="16"/>
  <c r="A13132" i="16" s="1"/>
  <c r="D13133" i="16"/>
  <c r="A13133" i="16" s="1"/>
  <c r="D13134" i="16"/>
  <c r="A13134" i="16" s="1"/>
  <c r="D13135" i="16"/>
  <c r="A13135" i="16" s="1"/>
  <c r="D13136" i="16"/>
  <c r="A13136" i="16" s="1"/>
  <c r="D13137" i="16"/>
  <c r="A13137" i="16" s="1"/>
  <c r="D13138" i="16"/>
  <c r="A13138" i="16" s="1"/>
  <c r="D13139" i="16"/>
  <c r="A13139" i="16" s="1"/>
  <c r="D13140" i="16"/>
  <c r="A13140" i="16" s="1"/>
  <c r="D13141" i="16"/>
  <c r="A13141" i="16" s="1"/>
  <c r="D13142" i="16"/>
  <c r="A13142" i="16" s="1"/>
  <c r="D13143" i="16"/>
  <c r="A13143" i="16" s="1"/>
  <c r="D13144" i="16"/>
  <c r="A13144" i="16" s="1"/>
  <c r="D13145" i="16"/>
  <c r="A13145" i="16" s="1"/>
  <c r="D13146" i="16"/>
  <c r="A13146" i="16" s="1"/>
  <c r="D13147" i="16"/>
  <c r="A13147" i="16" s="1"/>
  <c r="D13148" i="16"/>
  <c r="A13148" i="16" s="1"/>
  <c r="D13149" i="16"/>
  <c r="A13149" i="16" s="1"/>
  <c r="D13150" i="16"/>
  <c r="A13150" i="16" s="1"/>
  <c r="D13151" i="16"/>
  <c r="A13151" i="16" s="1"/>
  <c r="D13152" i="16"/>
  <c r="A13152" i="16" s="1"/>
  <c r="D13153" i="16"/>
  <c r="A13153" i="16" s="1"/>
  <c r="D13154" i="16"/>
  <c r="A13154" i="16" s="1"/>
  <c r="D13155" i="16"/>
  <c r="A13155" i="16" s="1"/>
  <c r="D13156" i="16"/>
  <c r="A13156" i="16" s="1"/>
  <c r="D13157" i="16"/>
  <c r="A13157" i="16" s="1"/>
  <c r="D13158" i="16"/>
  <c r="A13158" i="16" s="1"/>
  <c r="D13159" i="16"/>
  <c r="A13159" i="16" s="1"/>
  <c r="D13160" i="16"/>
  <c r="A13160" i="16" s="1"/>
  <c r="D13161" i="16"/>
  <c r="A13161" i="16" s="1"/>
  <c r="D13162" i="16"/>
  <c r="A13162" i="16" s="1"/>
  <c r="D13163" i="16"/>
  <c r="A13163" i="16" s="1"/>
  <c r="D13164" i="16"/>
  <c r="A13164" i="16" s="1"/>
  <c r="D13165" i="16"/>
  <c r="A13165" i="16" s="1"/>
  <c r="D13166" i="16"/>
  <c r="A13166" i="16" s="1"/>
  <c r="D13167" i="16"/>
  <c r="A13167" i="16" s="1"/>
  <c r="D13168" i="16"/>
  <c r="A13168" i="16" s="1"/>
  <c r="D13169" i="16"/>
  <c r="A13169" i="16" s="1"/>
  <c r="D13170" i="16"/>
  <c r="A13170" i="16" s="1"/>
  <c r="D13171" i="16"/>
  <c r="A13171" i="16" s="1"/>
  <c r="D13172" i="16"/>
  <c r="A13172" i="16" s="1"/>
  <c r="D13173" i="16"/>
  <c r="A13173" i="16" s="1"/>
  <c r="D13174" i="16"/>
  <c r="A13174" i="16" s="1"/>
  <c r="D13175" i="16"/>
  <c r="A13175" i="16" s="1"/>
  <c r="D13176" i="16"/>
  <c r="A13176" i="16" s="1"/>
  <c r="D13177" i="16"/>
  <c r="A13177" i="16" s="1"/>
  <c r="D13178" i="16"/>
  <c r="A13178" i="16" s="1"/>
  <c r="D13179" i="16"/>
  <c r="A13179" i="16" s="1"/>
  <c r="D13180" i="16"/>
  <c r="A13180" i="16" s="1"/>
  <c r="D13181" i="16"/>
  <c r="A13181" i="16" s="1"/>
  <c r="D13182" i="16"/>
  <c r="A13182" i="16" s="1"/>
  <c r="D13183" i="16"/>
  <c r="A13183" i="16" s="1"/>
  <c r="D13184" i="16"/>
  <c r="A13184" i="16" s="1"/>
  <c r="D13185" i="16"/>
  <c r="A13185" i="16" s="1"/>
  <c r="D13186" i="16"/>
  <c r="A13186" i="16" s="1"/>
  <c r="D13187" i="16"/>
  <c r="A13187" i="16" s="1"/>
  <c r="D13188" i="16"/>
  <c r="A13188" i="16" s="1"/>
  <c r="D13189" i="16"/>
  <c r="A13189" i="16" s="1"/>
  <c r="D13190" i="16"/>
  <c r="A13190" i="16" s="1"/>
  <c r="D13191" i="16"/>
  <c r="A13191" i="16" s="1"/>
  <c r="D13192" i="16"/>
  <c r="A13192" i="16" s="1"/>
  <c r="D13193" i="16"/>
  <c r="A13193" i="16" s="1"/>
  <c r="D13194" i="16"/>
  <c r="A13194" i="16" s="1"/>
  <c r="D13195" i="16"/>
  <c r="A13195" i="16" s="1"/>
  <c r="D13196" i="16"/>
  <c r="A13196" i="16" s="1"/>
  <c r="D13197" i="16"/>
  <c r="A13197" i="16" s="1"/>
  <c r="D13198" i="16"/>
  <c r="A13198" i="16" s="1"/>
  <c r="D13199" i="16"/>
  <c r="A13199" i="16" s="1"/>
  <c r="D13200" i="16"/>
  <c r="A13200" i="16" s="1"/>
  <c r="D13201" i="16"/>
  <c r="A13201" i="16" s="1"/>
  <c r="D13202" i="16"/>
  <c r="A13202" i="16" s="1"/>
  <c r="D13203" i="16"/>
  <c r="A13203" i="16" s="1"/>
  <c r="D13204" i="16"/>
  <c r="A13204" i="16" s="1"/>
  <c r="D13205" i="16"/>
  <c r="A13205" i="16" s="1"/>
  <c r="D13206" i="16"/>
  <c r="A13206" i="16" s="1"/>
  <c r="D13207" i="16"/>
  <c r="A13207" i="16" s="1"/>
  <c r="D13208" i="16"/>
  <c r="A13208" i="16" s="1"/>
  <c r="D13209" i="16"/>
  <c r="A13209" i="16" s="1"/>
  <c r="D13210" i="16"/>
  <c r="A13210" i="16" s="1"/>
  <c r="D13211" i="16"/>
  <c r="A13211" i="16" s="1"/>
  <c r="D13212" i="16"/>
  <c r="A13212" i="16" s="1"/>
  <c r="D13213" i="16"/>
  <c r="A13213" i="16" s="1"/>
  <c r="D13214" i="16"/>
  <c r="A13214" i="16" s="1"/>
  <c r="D13215" i="16"/>
  <c r="A13215" i="16" s="1"/>
  <c r="D13216" i="16"/>
  <c r="A13216" i="16" s="1"/>
  <c r="D13217" i="16"/>
  <c r="A13217" i="16" s="1"/>
  <c r="D13218" i="16"/>
  <c r="A13218" i="16" s="1"/>
  <c r="D13219" i="16"/>
  <c r="A13219" i="16" s="1"/>
  <c r="D13220" i="16"/>
  <c r="A13220" i="16" s="1"/>
  <c r="D13221" i="16"/>
  <c r="A13221" i="16" s="1"/>
  <c r="D13222" i="16"/>
  <c r="A13222" i="16" s="1"/>
  <c r="D13223" i="16"/>
  <c r="A13223" i="16" s="1"/>
  <c r="D13224" i="16"/>
  <c r="A13224" i="16" s="1"/>
  <c r="D13225" i="16"/>
  <c r="A13225" i="16" s="1"/>
  <c r="D13226" i="16"/>
  <c r="A13226" i="16" s="1"/>
  <c r="D13227" i="16"/>
  <c r="A13227" i="16" s="1"/>
  <c r="D13228" i="16"/>
  <c r="A13228" i="16" s="1"/>
  <c r="D13229" i="16"/>
  <c r="A13229" i="16" s="1"/>
  <c r="D13230" i="16"/>
  <c r="A13230" i="16" s="1"/>
  <c r="D13231" i="16"/>
  <c r="A13231" i="16" s="1"/>
  <c r="D13232" i="16"/>
  <c r="A13232" i="16" s="1"/>
  <c r="D13233" i="16"/>
  <c r="A13233" i="16" s="1"/>
  <c r="D13234" i="16"/>
  <c r="A13234" i="16" s="1"/>
  <c r="D13235" i="16"/>
  <c r="A13235" i="16" s="1"/>
  <c r="D13236" i="16"/>
  <c r="A13236" i="16" s="1"/>
  <c r="D13237" i="16"/>
  <c r="A13237" i="16" s="1"/>
  <c r="D13238" i="16"/>
  <c r="A13238" i="16" s="1"/>
  <c r="D13239" i="16"/>
  <c r="A13239" i="16" s="1"/>
  <c r="D13240" i="16"/>
  <c r="A13240" i="16" s="1"/>
  <c r="D13241" i="16"/>
  <c r="A13241" i="16" s="1"/>
  <c r="D13242" i="16"/>
  <c r="A13242" i="16" s="1"/>
  <c r="D13243" i="16"/>
  <c r="A13243" i="16" s="1"/>
  <c r="D13244" i="16"/>
  <c r="A13244" i="16" s="1"/>
  <c r="D13245" i="16"/>
  <c r="A13245" i="16" s="1"/>
  <c r="D13246" i="16"/>
  <c r="A13246" i="16" s="1"/>
  <c r="D13247" i="16"/>
  <c r="A13247" i="16" s="1"/>
  <c r="D13248" i="16"/>
  <c r="A13248" i="16" s="1"/>
  <c r="D13249" i="16"/>
  <c r="A13249" i="16" s="1"/>
  <c r="D13250" i="16"/>
  <c r="A13250" i="16" s="1"/>
  <c r="D13251" i="16"/>
  <c r="A13251" i="16" s="1"/>
  <c r="D13252" i="16"/>
  <c r="A13252" i="16" s="1"/>
  <c r="D13253" i="16"/>
  <c r="A13253" i="16" s="1"/>
  <c r="D13254" i="16"/>
  <c r="A13254" i="16" s="1"/>
  <c r="D13255" i="16"/>
  <c r="A13255" i="16" s="1"/>
  <c r="D13256" i="16"/>
  <c r="A13256" i="16" s="1"/>
  <c r="D13257" i="16"/>
  <c r="A13257" i="16" s="1"/>
  <c r="D13258" i="16"/>
  <c r="A13258" i="16" s="1"/>
  <c r="D13259" i="16"/>
  <c r="A13259" i="16" s="1"/>
  <c r="D13260" i="16"/>
  <c r="A13260" i="16" s="1"/>
  <c r="D13261" i="16"/>
  <c r="A13261" i="16" s="1"/>
  <c r="D13262" i="16"/>
  <c r="A13262" i="16" s="1"/>
  <c r="D13263" i="16"/>
  <c r="A13263" i="16" s="1"/>
  <c r="D13264" i="16"/>
  <c r="A13264" i="16" s="1"/>
  <c r="D13265" i="16"/>
  <c r="A13265" i="16" s="1"/>
  <c r="D13266" i="16"/>
  <c r="A13266" i="16" s="1"/>
  <c r="D13267" i="16"/>
  <c r="A13267" i="16" s="1"/>
  <c r="D13268" i="16"/>
  <c r="A13268" i="16" s="1"/>
  <c r="D13269" i="16"/>
  <c r="A13269" i="16" s="1"/>
  <c r="D13270" i="16"/>
  <c r="A13270" i="16" s="1"/>
  <c r="D13271" i="16"/>
  <c r="A13271" i="16" s="1"/>
  <c r="D13272" i="16"/>
  <c r="A13272" i="16" s="1"/>
  <c r="D13273" i="16"/>
  <c r="A13273" i="16" s="1"/>
  <c r="D13274" i="16"/>
  <c r="A13274" i="16" s="1"/>
  <c r="D13275" i="16"/>
  <c r="A13275" i="16" s="1"/>
  <c r="D13276" i="16"/>
  <c r="A13276" i="16" s="1"/>
  <c r="D13277" i="16"/>
  <c r="A13277" i="16" s="1"/>
  <c r="D13278" i="16"/>
  <c r="A13278" i="16" s="1"/>
  <c r="D13279" i="16"/>
  <c r="A13279" i="16" s="1"/>
  <c r="D13280" i="16"/>
  <c r="A13280" i="16" s="1"/>
  <c r="D13281" i="16"/>
  <c r="A13281" i="16" s="1"/>
  <c r="D13282" i="16"/>
  <c r="A13282" i="16" s="1"/>
  <c r="D13283" i="16"/>
  <c r="A13283" i="16" s="1"/>
  <c r="D13284" i="16"/>
  <c r="A13284" i="16" s="1"/>
  <c r="D13285" i="16"/>
  <c r="A13285" i="16" s="1"/>
  <c r="D13286" i="16"/>
  <c r="A13286" i="16" s="1"/>
  <c r="D13287" i="16"/>
  <c r="A13287" i="16" s="1"/>
  <c r="D13288" i="16"/>
  <c r="A13288" i="16" s="1"/>
  <c r="D13289" i="16"/>
  <c r="A13289" i="16" s="1"/>
  <c r="D13290" i="16"/>
  <c r="A13290" i="16" s="1"/>
  <c r="D13291" i="16"/>
  <c r="A13291" i="16" s="1"/>
  <c r="D13292" i="16"/>
  <c r="A13292" i="16" s="1"/>
  <c r="D13293" i="16"/>
  <c r="A13293" i="16" s="1"/>
  <c r="D13294" i="16"/>
  <c r="A13294" i="16" s="1"/>
  <c r="D13295" i="16"/>
  <c r="A13295" i="16" s="1"/>
  <c r="D13296" i="16"/>
  <c r="A13296" i="16" s="1"/>
  <c r="D13297" i="16"/>
  <c r="A13297" i="16" s="1"/>
  <c r="D13298" i="16"/>
  <c r="A13298" i="16" s="1"/>
  <c r="D13299" i="16"/>
  <c r="A13299" i="16" s="1"/>
  <c r="D13300" i="16"/>
  <c r="A13300" i="16" s="1"/>
  <c r="D13301" i="16"/>
  <c r="A13301" i="16" s="1"/>
  <c r="D13302" i="16"/>
  <c r="A13302" i="16" s="1"/>
  <c r="D13303" i="16"/>
  <c r="A13303" i="16" s="1"/>
  <c r="D13304" i="16"/>
  <c r="A13304" i="16" s="1"/>
  <c r="D13305" i="16"/>
  <c r="A13305" i="16" s="1"/>
  <c r="D13306" i="16"/>
  <c r="A13306" i="16" s="1"/>
  <c r="D13307" i="16"/>
  <c r="A13307" i="16" s="1"/>
  <c r="D13308" i="16"/>
  <c r="A13308" i="16" s="1"/>
  <c r="D13309" i="16"/>
  <c r="A13309" i="16" s="1"/>
  <c r="D13310" i="16"/>
  <c r="A13310" i="16" s="1"/>
  <c r="D13311" i="16"/>
  <c r="A13311" i="16" s="1"/>
  <c r="D13312" i="16"/>
  <c r="A13312" i="16" s="1"/>
  <c r="D13313" i="16"/>
  <c r="A13313" i="16" s="1"/>
  <c r="D13314" i="16"/>
  <c r="A13314" i="16" s="1"/>
  <c r="D13315" i="16"/>
  <c r="A13315" i="16" s="1"/>
  <c r="D13316" i="16"/>
  <c r="A13316" i="16" s="1"/>
  <c r="D13317" i="16"/>
  <c r="A13317" i="16" s="1"/>
  <c r="D13318" i="16"/>
  <c r="A13318" i="16" s="1"/>
  <c r="D13319" i="16"/>
  <c r="A13319" i="16" s="1"/>
  <c r="D13320" i="16"/>
  <c r="A13320" i="16" s="1"/>
  <c r="D13321" i="16"/>
  <c r="A13321" i="16" s="1"/>
  <c r="D13322" i="16"/>
  <c r="A13322" i="16" s="1"/>
  <c r="D13323" i="16"/>
  <c r="A13323" i="16" s="1"/>
  <c r="D13324" i="16"/>
  <c r="A13324" i="16" s="1"/>
  <c r="D13325" i="16"/>
  <c r="A13325" i="16" s="1"/>
  <c r="D13326" i="16"/>
  <c r="A13326" i="16" s="1"/>
  <c r="D13327" i="16"/>
  <c r="A13327" i="16" s="1"/>
  <c r="D13328" i="16"/>
  <c r="A13328" i="16" s="1"/>
  <c r="D13329" i="16"/>
  <c r="A13329" i="16" s="1"/>
  <c r="D13330" i="16"/>
  <c r="A13330" i="16" s="1"/>
  <c r="D13331" i="16"/>
  <c r="A13331" i="16" s="1"/>
  <c r="D13332" i="16"/>
  <c r="A13332" i="16" s="1"/>
  <c r="D13333" i="16"/>
  <c r="A13333" i="16" s="1"/>
  <c r="D13334" i="16"/>
  <c r="A13334" i="16" s="1"/>
  <c r="D13335" i="16"/>
  <c r="A13335" i="16" s="1"/>
  <c r="D13336" i="16"/>
  <c r="A13336" i="16" s="1"/>
  <c r="D13337" i="16"/>
  <c r="A13337" i="16" s="1"/>
  <c r="D13338" i="16"/>
  <c r="A13338" i="16" s="1"/>
  <c r="D13339" i="16"/>
  <c r="A13339" i="16" s="1"/>
  <c r="D13340" i="16"/>
  <c r="A13340" i="16" s="1"/>
  <c r="D13341" i="16"/>
  <c r="A13341" i="16" s="1"/>
  <c r="D13342" i="16"/>
  <c r="A13342" i="16" s="1"/>
  <c r="D13343" i="16"/>
  <c r="A13343" i="16" s="1"/>
  <c r="D13344" i="16"/>
  <c r="A13344" i="16" s="1"/>
  <c r="D13345" i="16"/>
  <c r="A13345" i="16" s="1"/>
  <c r="D13346" i="16"/>
  <c r="A13346" i="16" s="1"/>
  <c r="D13347" i="16"/>
  <c r="A13347" i="16" s="1"/>
  <c r="D13348" i="16"/>
  <c r="A13348" i="16" s="1"/>
  <c r="D13349" i="16"/>
  <c r="A13349" i="16" s="1"/>
  <c r="D13350" i="16"/>
  <c r="A13350" i="16" s="1"/>
  <c r="D13351" i="16"/>
  <c r="A13351" i="16" s="1"/>
  <c r="D13352" i="16"/>
  <c r="A13352" i="16" s="1"/>
  <c r="D13353" i="16"/>
  <c r="A13353" i="16" s="1"/>
  <c r="D13354" i="16"/>
  <c r="A13354" i="16" s="1"/>
  <c r="D13355" i="16"/>
  <c r="A13355" i="16" s="1"/>
  <c r="D13356" i="16"/>
  <c r="A13356" i="16" s="1"/>
  <c r="D13357" i="16"/>
  <c r="A13357" i="16" s="1"/>
  <c r="D13358" i="16"/>
  <c r="A13358" i="16" s="1"/>
  <c r="D13359" i="16"/>
  <c r="A13359" i="16" s="1"/>
  <c r="D13360" i="16"/>
  <c r="A13360" i="16" s="1"/>
  <c r="D13361" i="16"/>
  <c r="A13361" i="16" s="1"/>
  <c r="D13362" i="16"/>
  <c r="A13362" i="16" s="1"/>
  <c r="D13363" i="16"/>
  <c r="A13363" i="16" s="1"/>
  <c r="D13364" i="16"/>
  <c r="A13364" i="16" s="1"/>
  <c r="D13365" i="16"/>
  <c r="A13365" i="16" s="1"/>
  <c r="D13366" i="16"/>
  <c r="A13366" i="16" s="1"/>
  <c r="D13367" i="16"/>
  <c r="A13367" i="16" s="1"/>
  <c r="D13368" i="16"/>
  <c r="A13368" i="16" s="1"/>
  <c r="D13369" i="16"/>
  <c r="A13369" i="16" s="1"/>
  <c r="D13370" i="16"/>
  <c r="A13370" i="16" s="1"/>
  <c r="D13371" i="16"/>
  <c r="A13371" i="16" s="1"/>
  <c r="D13372" i="16"/>
  <c r="A13372" i="16" s="1"/>
  <c r="D13373" i="16"/>
  <c r="A13373" i="16" s="1"/>
  <c r="D13374" i="16"/>
  <c r="A13374" i="16" s="1"/>
  <c r="D13375" i="16"/>
  <c r="A13375" i="16" s="1"/>
  <c r="D13376" i="16"/>
  <c r="A13376" i="16" s="1"/>
  <c r="D13377" i="16"/>
  <c r="A13377" i="16" s="1"/>
  <c r="D13378" i="16"/>
  <c r="A13378" i="16" s="1"/>
  <c r="D13379" i="16"/>
  <c r="A13379" i="16" s="1"/>
  <c r="D13380" i="16"/>
  <c r="A13380" i="16" s="1"/>
  <c r="D13381" i="16"/>
  <c r="A13381" i="16" s="1"/>
  <c r="D13382" i="16"/>
  <c r="A13382" i="16" s="1"/>
  <c r="D13383" i="16"/>
  <c r="A13383" i="16" s="1"/>
  <c r="D13384" i="16"/>
  <c r="A13384" i="16" s="1"/>
  <c r="D13385" i="16"/>
  <c r="A13385" i="16" s="1"/>
  <c r="D13386" i="16"/>
  <c r="A13386" i="16" s="1"/>
  <c r="D13387" i="16"/>
  <c r="A13387" i="16" s="1"/>
  <c r="D13388" i="16"/>
  <c r="A13388" i="16" s="1"/>
  <c r="D13389" i="16"/>
  <c r="A13389" i="16" s="1"/>
  <c r="D13390" i="16"/>
  <c r="A13390" i="16" s="1"/>
  <c r="D13391" i="16"/>
  <c r="A13391" i="16" s="1"/>
  <c r="D13392" i="16"/>
  <c r="A13392" i="16" s="1"/>
  <c r="D13393" i="16"/>
  <c r="A13393" i="16" s="1"/>
  <c r="D13394" i="16"/>
  <c r="A13394" i="16" s="1"/>
  <c r="D13395" i="16"/>
  <c r="A13395" i="16" s="1"/>
  <c r="D13396" i="16"/>
  <c r="A13396" i="16" s="1"/>
  <c r="D13397" i="16"/>
  <c r="A13397" i="16" s="1"/>
  <c r="D13398" i="16"/>
  <c r="A13398" i="16" s="1"/>
  <c r="D13399" i="16"/>
  <c r="A13399" i="16" s="1"/>
  <c r="D13400" i="16"/>
  <c r="A13400" i="16" s="1"/>
  <c r="D13401" i="16"/>
  <c r="A13401" i="16" s="1"/>
  <c r="D13402" i="16"/>
  <c r="A13402" i="16" s="1"/>
  <c r="D13403" i="16"/>
  <c r="A13403" i="16" s="1"/>
  <c r="D13404" i="16"/>
  <c r="A13404" i="16" s="1"/>
  <c r="D13405" i="16"/>
  <c r="A13405" i="16" s="1"/>
  <c r="D13406" i="16"/>
  <c r="A13406" i="16" s="1"/>
  <c r="D13407" i="16"/>
  <c r="A13407" i="16" s="1"/>
  <c r="D13408" i="16"/>
  <c r="A13408" i="16" s="1"/>
  <c r="D13409" i="16"/>
  <c r="A13409" i="16" s="1"/>
  <c r="D13410" i="16"/>
  <c r="A13410" i="16" s="1"/>
  <c r="D13411" i="16"/>
  <c r="A13411" i="16" s="1"/>
  <c r="D13412" i="16"/>
  <c r="A13412" i="16" s="1"/>
  <c r="D13413" i="16"/>
  <c r="A13413" i="16" s="1"/>
  <c r="D13414" i="16"/>
  <c r="A13414" i="16" s="1"/>
  <c r="D13415" i="16"/>
  <c r="A13415" i="16" s="1"/>
  <c r="D13416" i="16"/>
  <c r="A13416" i="16" s="1"/>
  <c r="D13417" i="16"/>
  <c r="A13417" i="16" s="1"/>
  <c r="D13418" i="16"/>
  <c r="A13418" i="16" s="1"/>
  <c r="D13419" i="16"/>
  <c r="A13419" i="16" s="1"/>
  <c r="D13420" i="16"/>
  <c r="A13420" i="16" s="1"/>
  <c r="D13421" i="16"/>
  <c r="A13421" i="16" s="1"/>
  <c r="D13422" i="16"/>
  <c r="A13422" i="16" s="1"/>
  <c r="D13423" i="16"/>
  <c r="A13423" i="16" s="1"/>
  <c r="D13424" i="16"/>
  <c r="A13424" i="16" s="1"/>
  <c r="D13425" i="16"/>
  <c r="A13425" i="16" s="1"/>
  <c r="D13426" i="16"/>
  <c r="A13426" i="16" s="1"/>
  <c r="D13427" i="16"/>
  <c r="A13427" i="16" s="1"/>
  <c r="D13428" i="16"/>
  <c r="A13428" i="16" s="1"/>
  <c r="D13429" i="16"/>
  <c r="A13429" i="16" s="1"/>
  <c r="D13430" i="16"/>
  <c r="A13430" i="16" s="1"/>
  <c r="D13431" i="16"/>
  <c r="A13431" i="16" s="1"/>
  <c r="D13432" i="16"/>
  <c r="A13432" i="16" s="1"/>
  <c r="D13433" i="16"/>
  <c r="A13433" i="16" s="1"/>
  <c r="D13434" i="16"/>
  <c r="A13434" i="16" s="1"/>
  <c r="D13435" i="16"/>
  <c r="A13435" i="16" s="1"/>
  <c r="D13436" i="16"/>
  <c r="A13436" i="16" s="1"/>
  <c r="D13437" i="16"/>
  <c r="A13437" i="16" s="1"/>
  <c r="D13438" i="16"/>
  <c r="A13438" i="16" s="1"/>
  <c r="D13439" i="16"/>
  <c r="A13439" i="16" s="1"/>
  <c r="D13440" i="16"/>
  <c r="A13440" i="16" s="1"/>
  <c r="D13441" i="16"/>
  <c r="A13441" i="16" s="1"/>
  <c r="D13442" i="16"/>
  <c r="A13442" i="16" s="1"/>
  <c r="D13443" i="16"/>
  <c r="A13443" i="16" s="1"/>
  <c r="D13444" i="16"/>
  <c r="A13444" i="16" s="1"/>
  <c r="D13445" i="16"/>
  <c r="A13445" i="16" s="1"/>
  <c r="D13446" i="16"/>
  <c r="A13446" i="16" s="1"/>
  <c r="D13447" i="16"/>
  <c r="A13447" i="16" s="1"/>
  <c r="D13448" i="16"/>
  <c r="A13448" i="16" s="1"/>
  <c r="D13449" i="16"/>
  <c r="A13449" i="16" s="1"/>
  <c r="D13450" i="16"/>
  <c r="A13450" i="16" s="1"/>
  <c r="D13451" i="16"/>
  <c r="A13451" i="16" s="1"/>
  <c r="D13452" i="16"/>
  <c r="A13452" i="16" s="1"/>
  <c r="D13453" i="16"/>
  <c r="A13453" i="16" s="1"/>
  <c r="D13454" i="16"/>
  <c r="A13454" i="16" s="1"/>
  <c r="D13455" i="16"/>
  <c r="A13455" i="16" s="1"/>
  <c r="D13456" i="16"/>
  <c r="A13456" i="16" s="1"/>
  <c r="D13457" i="16"/>
  <c r="A13457" i="16" s="1"/>
  <c r="D13458" i="16"/>
  <c r="A13458" i="16" s="1"/>
  <c r="D13459" i="16"/>
  <c r="A13459" i="16" s="1"/>
  <c r="D13460" i="16"/>
  <c r="A13460" i="16" s="1"/>
  <c r="D13461" i="16"/>
  <c r="A13461" i="16" s="1"/>
  <c r="D13462" i="16"/>
  <c r="A13462" i="16" s="1"/>
  <c r="D13463" i="16"/>
  <c r="A13463" i="16" s="1"/>
  <c r="D13464" i="16"/>
  <c r="A13464" i="16" s="1"/>
  <c r="D13465" i="16"/>
  <c r="A13465" i="16" s="1"/>
  <c r="D13466" i="16"/>
  <c r="A13466" i="16" s="1"/>
  <c r="D13467" i="16"/>
  <c r="A13467" i="16" s="1"/>
  <c r="D13468" i="16"/>
  <c r="A13468" i="16" s="1"/>
  <c r="D13469" i="16"/>
  <c r="A13469" i="16" s="1"/>
  <c r="D13470" i="16"/>
  <c r="A13470" i="16" s="1"/>
  <c r="D13471" i="16"/>
  <c r="A13471" i="16" s="1"/>
  <c r="D13472" i="16"/>
  <c r="A13472" i="16" s="1"/>
  <c r="D13473" i="16"/>
  <c r="A13473" i="16" s="1"/>
  <c r="D13474" i="16"/>
  <c r="A13474" i="16" s="1"/>
  <c r="D13475" i="16"/>
  <c r="A13475" i="16" s="1"/>
  <c r="D13476" i="16"/>
  <c r="A13476" i="16" s="1"/>
  <c r="D13477" i="16"/>
  <c r="A13477" i="16" s="1"/>
  <c r="D13478" i="16"/>
  <c r="A13478" i="16" s="1"/>
  <c r="D13479" i="16"/>
  <c r="A13479" i="16" s="1"/>
  <c r="D13480" i="16"/>
  <c r="A13480" i="16" s="1"/>
  <c r="D13481" i="16"/>
  <c r="A13481" i="16" s="1"/>
  <c r="D13482" i="16"/>
  <c r="A13482" i="16" s="1"/>
  <c r="D13483" i="16"/>
  <c r="A13483" i="16" s="1"/>
  <c r="D13484" i="16"/>
  <c r="A13484" i="16" s="1"/>
  <c r="D13485" i="16"/>
  <c r="A13485" i="16" s="1"/>
  <c r="D13486" i="16"/>
  <c r="A13486" i="16" s="1"/>
  <c r="D13487" i="16"/>
  <c r="A13487" i="16" s="1"/>
  <c r="D13488" i="16"/>
  <c r="A13488" i="16" s="1"/>
  <c r="D13489" i="16"/>
  <c r="A13489" i="16" s="1"/>
  <c r="D13490" i="16"/>
  <c r="A13490" i="16" s="1"/>
  <c r="D13491" i="16"/>
  <c r="A13491" i="16" s="1"/>
  <c r="D13492" i="16"/>
  <c r="A13492" i="16" s="1"/>
  <c r="D13493" i="16"/>
  <c r="A13493" i="16" s="1"/>
  <c r="D13494" i="16"/>
  <c r="A13494" i="16" s="1"/>
  <c r="D13495" i="16"/>
  <c r="A13495" i="16" s="1"/>
  <c r="D13496" i="16"/>
  <c r="A13496" i="16" s="1"/>
  <c r="D13497" i="16"/>
  <c r="A13497" i="16" s="1"/>
  <c r="D13498" i="16"/>
  <c r="A13498" i="16" s="1"/>
  <c r="D13499" i="16"/>
  <c r="A13499" i="16" s="1"/>
  <c r="D13500" i="16"/>
  <c r="A13500" i="16" s="1"/>
  <c r="D13501" i="16"/>
  <c r="A13501" i="16" s="1"/>
  <c r="D13502" i="16"/>
  <c r="A13502" i="16" s="1"/>
  <c r="D13503" i="16"/>
  <c r="A13503" i="16" s="1"/>
  <c r="D13504" i="16"/>
  <c r="A13504" i="16" s="1"/>
  <c r="D13505" i="16"/>
  <c r="A13505" i="16" s="1"/>
  <c r="D13506" i="16"/>
  <c r="A13506" i="16" s="1"/>
  <c r="D13507" i="16"/>
  <c r="A13507" i="16" s="1"/>
  <c r="D13508" i="16"/>
  <c r="A13508" i="16" s="1"/>
  <c r="D13509" i="16"/>
  <c r="A13509" i="16" s="1"/>
  <c r="D13510" i="16"/>
  <c r="A13510" i="16" s="1"/>
  <c r="D13511" i="16"/>
  <c r="A13511" i="16" s="1"/>
  <c r="D13512" i="16"/>
  <c r="A13512" i="16" s="1"/>
  <c r="D13513" i="16"/>
  <c r="A13513" i="16" s="1"/>
  <c r="D13514" i="16"/>
  <c r="A13514" i="16" s="1"/>
  <c r="D13515" i="16"/>
  <c r="A13515" i="16" s="1"/>
  <c r="D13516" i="16"/>
  <c r="A13516" i="16" s="1"/>
  <c r="D13517" i="16"/>
  <c r="A13517" i="16" s="1"/>
  <c r="D13518" i="16"/>
  <c r="A13518" i="16" s="1"/>
  <c r="D13519" i="16"/>
  <c r="A13519" i="16" s="1"/>
  <c r="D13520" i="16"/>
  <c r="A13520" i="16" s="1"/>
  <c r="D13521" i="16"/>
  <c r="A13521" i="16" s="1"/>
  <c r="D13522" i="16"/>
  <c r="A13522" i="16" s="1"/>
  <c r="D13523" i="16"/>
  <c r="A13523" i="16" s="1"/>
  <c r="D13524" i="16"/>
  <c r="A13524" i="16" s="1"/>
  <c r="D13525" i="16"/>
  <c r="A13525" i="16" s="1"/>
  <c r="D13526" i="16"/>
  <c r="A13526" i="16" s="1"/>
  <c r="D13527" i="16"/>
  <c r="A13527" i="16" s="1"/>
  <c r="D13528" i="16"/>
  <c r="A13528" i="16" s="1"/>
  <c r="D13529" i="16"/>
  <c r="A13529" i="16" s="1"/>
  <c r="D13530" i="16"/>
  <c r="A13530" i="16" s="1"/>
  <c r="D13531" i="16"/>
  <c r="A13531" i="16" s="1"/>
  <c r="D13532" i="16"/>
  <c r="A13532" i="16" s="1"/>
  <c r="D13533" i="16"/>
  <c r="A13533" i="16" s="1"/>
  <c r="D13534" i="16"/>
  <c r="A13534" i="16" s="1"/>
  <c r="D13535" i="16"/>
  <c r="A13535" i="16" s="1"/>
  <c r="D13536" i="16"/>
  <c r="A13536" i="16" s="1"/>
  <c r="D13537" i="16"/>
  <c r="A13537" i="16" s="1"/>
  <c r="D13538" i="16"/>
  <c r="A13538" i="16" s="1"/>
  <c r="D13539" i="16"/>
  <c r="A13539" i="16" s="1"/>
  <c r="D13540" i="16"/>
  <c r="A13540" i="16" s="1"/>
  <c r="D13541" i="16"/>
  <c r="A13541" i="16" s="1"/>
  <c r="D13542" i="16"/>
  <c r="A13542" i="16" s="1"/>
  <c r="D13543" i="16"/>
  <c r="A13543" i="16" s="1"/>
  <c r="D13544" i="16"/>
  <c r="A13544" i="16" s="1"/>
  <c r="D13545" i="16"/>
  <c r="A13545" i="16" s="1"/>
  <c r="D13546" i="16"/>
  <c r="A13546" i="16" s="1"/>
  <c r="D13547" i="16"/>
  <c r="A13547" i="16" s="1"/>
  <c r="D13548" i="16"/>
  <c r="A13548" i="16" s="1"/>
  <c r="D13549" i="16"/>
  <c r="A13549" i="16" s="1"/>
  <c r="D13550" i="16"/>
  <c r="A13550" i="16" s="1"/>
  <c r="D13551" i="16"/>
  <c r="A13551" i="16" s="1"/>
  <c r="D13552" i="16"/>
  <c r="A13552" i="16" s="1"/>
  <c r="D13553" i="16"/>
  <c r="A13553" i="16" s="1"/>
  <c r="D13554" i="16"/>
  <c r="A13554" i="16" s="1"/>
  <c r="D13555" i="16"/>
  <c r="A13555" i="16" s="1"/>
  <c r="D13556" i="16"/>
  <c r="A13556" i="16" s="1"/>
  <c r="D13557" i="16"/>
  <c r="A13557" i="16" s="1"/>
  <c r="D13558" i="16"/>
  <c r="A13558" i="16" s="1"/>
  <c r="D13559" i="16"/>
  <c r="A13559" i="16" s="1"/>
  <c r="D13560" i="16"/>
  <c r="A13560" i="16" s="1"/>
  <c r="D13561" i="16"/>
  <c r="A13561" i="16" s="1"/>
  <c r="D13562" i="16"/>
  <c r="A13562" i="16" s="1"/>
  <c r="D13563" i="16"/>
  <c r="A13563" i="16" s="1"/>
  <c r="D13564" i="16"/>
  <c r="A13564" i="16" s="1"/>
  <c r="D13565" i="16"/>
  <c r="A13565" i="16" s="1"/>
  <c r="D13566" i="16"/>
  <c r="A13566" i="16" s="1"/>
  <c r="D13567" i="16"/>
  <c r="A13567" i="16" s="1"/>
  <c r="D13568" i="16"/>
  <c r="A13568" i="16" s="1"/>
  <c r="D13569" i="16"/>
  <c r="A13569" i="16" s="1"/>
  <c r="D13570" i="16"/>
  <c r="A13570" i="16" s="1"/>
  <c r="D13571" i="16"/>
  <c r="A13571" i="16" s="1"/>
  <c r="D13572" i="16"/>
  <c r="A13572" i="16" s="1"/>
  <c r="D13573" i="16"/>
  <c r="A13573" i="16" s="1"/>
  <c r="D13574" i="16"/>
  <c r="A13574" i="16" s="1"/>
  <c r="D13575" i="16"/>
  <c r="A13575" i="16" s="1"/>
  <c r="D13576" i="16"/>
  <c r="A13576" i="16" s="1"/>
  <c r="D13577" i="16"/>
  <c r="A13577" i="16" s="1"/>
  <c r="D13578" i="16"/>
  <c r="A13578" i="16" s="1"/>
  <c r="D13579" i="16"/>
  <c r="A13579" i="16" s="1"/>
  <c r="D13580" i="16"/>
  <c r="A13580" i="16" s="1"/>
  <c r="D13581" i="16"/>
  <c r="A13581" i="16" s="1"/>
  <c r="D13582" i="16"/>
  <c r="A13582" i="16" s="1"/>
  <c r="D13583" i="16"/>
  <c r="A13583" i="16" s="1"/>
  <c r="D13584" i="16"/>
  <c r="A13584" i="16" s="1"/>
  <c r="D13585" i="16"/>
  <c r="A13585" i="16" s="1"/>
  <c r="D13586" i="16"/>
  <c r="A13586" i="16" s="1"/>
  <c r="D13587" i="16"/>
  <c r="A13587" i="16" s="1"/>
  <c r="D13588" i="16"/>
  <c r="A13588" i="16" s="1"/>
  <c r="D13589" i="16"/>
  <c r="A13589" i="16" s="1"/>
  <c r="D13590" i="16"/>
  <c r="A13590" i="16" s="1"/>
  <c r="D13591" i="16"/>
  <c r="A13591" i="16" s="1"/>
  <c r="D13592" i="16"/>
  <c r="A13592" i="16" s="1"/>
  <c r="D13593" i="16"/>
  <c r="A13593" i="16" s="1"/>
  <c r="D13594" i="16"/>
  <c r="A13594" i="16" s="1"/>
  <c r="D13595" i="16"/>
  <c r="A13595" i="16" s="1"/>
  <c r="D13596" i="16"/>
  <c r="A13596" i="16" s="1"/>
  <c r="D13597" i="16"/>
  <c r="A13597" i="16" s="1"/>
  <c r="D13598" i="16"/>
  <c r="A13598" i="16" s="1"/>
  <c r="D13599" i="16"/>
  <c r="A13599" i="16" s="1"/>
  <c r="D13600" i="16"/>
  <c r="A13600" i="16" s="1"/>
  <c r="D13601" i="16"/>
  <c r="A13601" i="16" s="1"/>
  <c r="D13602" i="16"/>
  <c r="A13602" i="16" s="1"/>
  <c r="D13603" i="16"/>
  <c r="A13603" i="16" s="1"/>
  <c r="D13604" i="16"/>
  <c r="A13604" i="16" s="1"/>
  <c r="D13605" i="16"/>
  <c r="A13605" i="16" s="1"/>
  <c r="D13606" i="16"/>
  <c r="A13606" i="16" s="1"/>
  <c r="D13607" i="16"/>
  <c r="A13607" i="16" s="1"/>
  <c r="D13608" i="16"/>
  <c r="A13608" i="16" s="1"/>
  <c r="D13609" i="16"/>
  <c r="A13609" i="16" s="1"/>
  <c r="D13610" i="16"/>
  <c r="A13610" i="16" s="1"/>
  <c r="D13611" i="16"/>
  <c r="A13611" i="16" s="1"/>
  <c r="D13612" i="16"/>
  <c r="A13612" i="16" s="1"/>
  <c r="D13613" i="16"/>
  <c r="A13613" i="16" s="1"/>
  <c r="D13614" i="16"/>
  <c r="A13614" i="16" s="1"/>
  <c r="D13615" i="16"/>
  <c r="A13615" i="16" s="1"/>
  <c r="D13616" i="16"/>
  <c r="A13616" i="16" s="1"/>
  <c r="D13617" i="16"/>
  <c r="A13617" i="16" s="1"/>
  <c r="D13618" i="16"/>
  <c r="A13618" i="16" s="1"/>
  <c r="D13619" i="16"/>
  <c r="A13619" i="16" s="1"/>
  <c r="D13620" i="16"/>
  <c r="A13620" i="16" s="1"/>
  <c r="D13621" i="16"/>
  <c r="A13621" i="16" s="1"/>
  <c r="D13622" i="16"/>
  <c r="A13622" i="16" s="1"/>
  <c r="D13623" i="16"/>
  <c r="A13623" i="16" s="1"/>
  <c r="D13624" i="16"/>
  <c r="A13624" i="16" s="1"/>
  <c r="D13625" i="16"/>
  <c r="A13625" i="16" s="1"/>
  <c r="D13626" i="16"/>
  <c r="A13626" i="16" s="1"/>
  <c r="D13627" i="16"/>
  <c r="A13627" i="16" s="1"/>
  <c r="D13628" i="16"/>
  <c r="A13628" i="16" s="1"/>
  <c r="D13629" i="16"/>
  <c r="A13629" i="16" s="1"/>
  <c r="D13630" i="16"/>
  <c r="A13630" i="16" s="1"/>
  <c r="D13631" i="16"/>
  <c r="A13631" i="16" s="1"/>
  <c r="D13632" i="16"/>
  <c r="A13632" i="16" s="1"/>
  <c r="D13633" i="16"/>
  <c r="A13633" i="16" s="1"/>
  <c r="D13634" i="16"/>
  <c r="A13634" i="16" s="1"/>
  <c r="D13635" i="16"/>
  <c r="A13635" i="16" s="1"/>
  <c r="D13636" i="16"/>
  <c r="A13636" i="16" s="1"/>
  <c r="D13637" i="16"/>
  <c r="A13637" i="16" s="1"/>
  <c r="D13638" i="16"/>
  <c r="A13638" i="16" s="1"/>
  <c r="D13639" i="16"/>
  <c r="A13639" i="16" s="1"/>
  <c r="D13640" i="16"/>
  <c r="A13640" i="16" s="1"/>
  <c r="D13641" i="16"/>
  <c r="A13641" i="16" s="1"/>
  <c r="D13642" i="16"/>
  <c r="A13642" i="16" s="1"/>
  <c r="D13643" i="16"/>
  <c r="A13643" i="16" s="1"/>
  <c r="D13644" i="16"/>
  <c r="A13644" i="16" s="1"/>
  <c r="D13645" i="16"/>
  <c r="A13645" i="16" s="1"/>
  <c r="D13646" i="16"/>
  <c r="A13646" i="16" s="1"/>
  <c r="D13647" i="16"/>
  <c r="A13647" i="16" s="1"/>
  <c r="D13648" i="16"/>
  <c r="A13648" i="16" s="1"/>
  <c r="D13649" i="16"/>
  <c r="A13649" i="16" s="1"/>
  <c r="D13650" i="16"/>
  <c r="A13650" i="16" s="1"/>
  <c r="D13651" i="16"/>
  <c r="A13651" i="16" s="1"/>
  <c r="D13652" i="16"/>
  <c r="A13652" i="16" s="1"/>
  <c r="D13653" i="16"/>
  <c r="A13653" i="16" s="1"/>
  <c r="D13654" i="16"/>
  <c r="A13654" i="16" s="1"/>
  <c r="D13655" i="16"/>
  <c r="A13655" i="16" s="1"/>
  <c r="D13656" i="16"/>
  <c r="A13656" i="16" s="1"/>
  <c r="D13657" i="16"/>
  <c r="A13657" i="16" s="1"/>
  <c r="D13658" i="16"/>
  <c r="A13658" i="16" s="1"/>
  <c r="D13659" i="16"/>
  <c r="A13659" i="16" s="1"/>
  <c r="D13660" i="16"/>
  <c r="A13660" i="16" s="1"/>
  <c r="D13661" i="16"/>
  <c r="A13661" i="16" s="1"/>
  <c r="D13662" i="16"/>
  <c r="A13662" i="16" s="1"/>
  <c r="D13663" i="16"/>
  <c r="A13663" i="16" s="1"/>
  <c r="D13664" i="16"/>
  <c r="A13664" i="16" s="1"/>
  <c r="D13665" i="16"/>
  <c r="A13665" i="16" s="1"/>
  <c r="D13666" i="16"/>
  <c r="A13666" i="16" s="1"/>
  <c r="D13667" i="16"/>
  <c r="A13667" i="16" s="1"/>
  <c r="D13668" i="16"/>
  <c r="A13668" i="16" s="1"/>
  <c r="D13669" i="16"/>
  <c r="A13669" i="16" s="1"/>
  <c r="D13670" i="16"/>
  <c r="A13670" i="16" s="1"/>
  <c r="D13671" i="16"/>
  <c r="A13671" i="16" s="1"/>
  <c r="D13672" i="16"/>
  <c r="A13672" i="16" s="1"/>
  <c r="D13673" i="16"/>
  <c r="A13673" i="16" s="1"/>
  <c r="D13674" i="16"/>
  <c r="A13674" i="16" s="1"/>
  <c r="D13675" i="16"/>
  <c r="A13675" i="16" s="1"/>
  <c r="D13676" i="16"/>
  <c r="A13676" i="16" s="1"/>
  <c r="D13677" i="16"/>
  <c r="A13677" i="16" s="1"/>
  <c r="D13678" i="16"/>
  <c r="A13678" i="16" s="1"/>
  <c r="D13679" i="16"/>
  <c r="A13679" i="16" s="1"/>
  <c r="D13680" i="16"/>
  <c r="A13680" i="16" s="1"/>
  <c r="D13681" i="16"/>
  <c r="A13681" i="16" s="1"/>
  <c r="D13682" i="16"/>
  <c r="A13682" i="16" s="1"/>
  <c r="D13683" i="16"/>
  <c r="A13683" i="16" s="1"/>
  <c r="D13684" i="16"/>
  <c r="A13684" i="16" s="1"/>
  <c r="D13685" i="16"/>
  <c r="A13685" i="16" s="1"/>
  <c r="D13686" i="16"/>
  <c r="A13686" i="16" s="1"/>
  <c r="D13687" i="16"/>
  <c r="A13687" i="16" s="1"/>
  <c r="D13688" i="16"/>
  <c r="A13688" i="16" s="1"/>
  <c r="D13689" i="16"/>
  <c r="A13689" i="16" s="1"/>
  <c r="D13690" i="16"/>
  <c r="A13690" i="16" s="1"/>
  <c r="D13691" i="16"/>
  <c r="A13691" i="16" s="1"/>
  <c r="D13692" i="16"/>
  <c r="A13692" i="16" s="1"/>
  <c r="D13693" i="16"/>
  <c r="A13693" i="16" s="1"/>
  <c r="D13694" i="16"/>
  <c r="A13694" i="16" s="1"/>
  <c r="D13695" i="16"/>
  <c r="A13695" i="16" s="1"/>
  <c r="D13696" i="16"/>
  <c r="A13696" i="16" s="1"/>
  <c r="D13697" i="16"/>
  <c r="A13697" i="16" s="1"/>
  <c r="D13698" i="16"/>
  <c r="A13698" i="16" s="1"/>
  <c r="D13699" i="16"/>
  <c r="A13699" i="16" s="1"/>
  <c r="D13700" i="16"/>
  <c r="A13700" i="16" s="1"/>
  <c r="D13701" i="16"/>
  <c r="A13701" i="16" s="1"/>
  <c r="D13702" i="16"/>
  <c r="A13702" i="16" s="1"/>
  <c r="D13703" i="16"/>
  <c r="A13703" i="16" s="1"/>
  <c r="D13704" i="16"/>
  <c r="A13704" i="16" s="1"/>
  <c r="D13705" i="16"/>
  <c r="A13705" i="16" s="1"/>
  <c r="D13706" i="16"/>
  <c r="A13706" i="16" s="1"/>
  <c r="D13707" i="16"/>
  <c r="A13707" i="16" s="1"/>
  <c r="D13708" i="16"/>
  <c r="A13708" i="16" s="1"/>
  <c r="D13709" i="16"/>
  <c r="A13709" i="16" s="1"/>
  <c r="D13710" i="16"/>
  <c r="A13710" i="16" s="1"/>
  <c r="D13711" i="16"/>
  <c r="A13711" i="16" s="1"/>
  <c r="D13712" i="16"/>
  <c r="A13712" i="16" s="1"/>
  <c r="D13713" i="16"/>
  <c r="A13713" i="16" s="1"/>
  <c r="D13714" i="16"/>
  <c r="A13714" i="16" s="1"/>
  <c r="D13715" i="16"/>
  <c r="A13715" i="16" s="1"/>
  <c r="D13716" i="16"/>
  <c r="A13716" i="16" s="1"/>
  <c r="D13717" i="16"/>
  <c r="A13717" i="16" s="1"/>
  <c r="D13718" i="16"/>
  <c r="A13718" i="16" s="1"/>
  <c r="D13719" i="16"/>
  <c r="A13719" i="16" s="1"/>
  <c r="D13720" i="16"/>
  <c r="A13720" i="16" s="1"/>
  <c r="D13721" i="16"/>
  <c r="A13721" i="16" s="1"/>
  <c r="D13722" i="16"/>
  <c r="A13722" i="16" s="1"/>
  <c r="D13723" i="16"/>
  <c r="A13723" i="16" s="1"/>
  <c r="D13724" i="16"/>
  <c r="A13724" i="16" s="1"/>
  <c r="D13725" i="16"/>
  <c r="A13725" i="16" s="1"/>
  <c r="D13726" i="16"/>
  <c r="A13726" i="16" s="1"/>
  <c r="D13727" i="16"/>
  <c r="A13727" i="16" s="1"/>
  <c r="D13728" i="16"/>
  <c r="A13728" i="16" s="1"/>
  <c r="D13729" i="16"/>
  <c r="A13729" i="16" s="1"/>
  <c r="D13730" i="16"/>
  <c r="A13730" i="16" s="1"/>
  <c r="D13731" i="16"/>
  <c r="A13731" i="16" s="1"/>
  <c r="D13732" i="16"/>
  <c r="A13732" i="16" s="1"/>
  <c r="D13733" i="16"/>
  <c r="A13733" i="16" s="1"/>
  <c r="D13734" i="16"/>
  <c r="A13734" i="16" s="1"/>
  <c r="D13735" i="16"/>
  <c r="A13735" i="16" s="1"/>
  <c r="D13736" i="16"/>
  <c r="A13736" i="16" s="1"/>
  <c r="D13737" i="16"/>
  <c r="A13737" i="16" s="1"/>
  <c r="D13738" i="16"/>
  <c r="A13738" i="16" s="1"/>
  <c r="D13739" i="16"/>
  <c r="A13739" i="16" s="1"/>
  <c r="D13740" i="16"/>
  <c r="A13740" i="16" s="1"/>
  <c r="D13741" i="16"/>
  <c r="A13741" i="16" s="1"/>
  <c r="D13742" i="16"/>
  <c r="A13742" i="16" s="1"/>
  <c r="D13743" i="16"/>
  <c r="A13743" i="16" s="1"/>
  <c r="D13744" i="16"/>
  <c r="A13744" i="16" s="1"/>
  <c r="D13745" i="16"/>
  <c r="A13745" i="16" s="1"/>
  <c r="D13746" i="16"/>
  <c r="A13746" i="16" s="1"/>
  <c r="D13747" i="16"/>
  <c r="A13747" i="16" s="1"/>
  <c r="D13748" i="16"/>
  <c r="A13748" i="16" s="1"/>
  <c r="D13749" i="16"/>
  <c r="A13749" i="16" s="1"/>
  <c r="D13750" i="16"/>
  <c r="A13750" i="16" s="1"/>
  <c r="D13751" i="16"/>
  <c r="A13751" i="16" s="1"/>
  <c r="D13752" i="16"/>
  <c r="A13752" i="16" s="1"/>
  <c r="D13753" i="16"/>
  <c r="A13753" i="16" s="1"/>
  <c r="D13754" i="16"/>
  <c r="A13754" i="16" s="1"/>
  <c r="D13755" i="16"/>
  <c r="A13755" i="16" s="1"/>
  <c r="D13756" i="16"/>
  <c r="A13756" i="16" s="1"/>
  <c r="D13757" i="16"/>
  <c r="A13757" i="16" s="1"/>
  <c r="D13758" i="16"/>
  <c r="A13758" i="16" s="1"/>
  <c r="D13759" i="16"/>
  <c r="A13759" i="16" s="1"/>
  <c r="D13760" i="16"/>
  <c r="A13760" i="16" s="1"/>
  <c r="D13761" i="16"/>
  <c r="A13761" i="16" s="1"/>
  <c r="D13762" i="16"/>
  <c r="A13762" i="16" s="1"/>
  <c r="D13763" i="16"/>
  <c r="A13763" i="16" s="1"/>
  <c r="D13764" i="16"/>
  <c r="A13764" i="16" s="1"/>
  <c r="D13765" i="16"/>
  <c r="A13765" i="16" s="1"/>
  <c r="D13766" i="16"/>
  <c r="A13766" i="16" s="1"/>
  <c r="D13767" i="16"/>
  <c r="A13767" i="16" s="1"/>
  <c r="D13768" i="16"/>
  <c r="A13768" i="16" s="1"/>
  <c r="D13769" i="16"/>
  <c r="A13769" i="16" s="1"/>
  <c r="D13770" i="16"/>
  <c r="A13770" i="16" s="1"/>
  <c r="D13771" i="16"/>
  <c r="A13771" i="16" s="1"/>
  <c r="D13772" i="16"/>
  <c r="A13772" i="16" s="1"/>
  <c r="D13773" i="16"/>
  <c r="A13773" i="16" s="1"/>
  <c r="D13774" i="16"/>
  <c r="A13774" i="16" s="1"/>
  <c r="D13775" i="16"/>
  <c r="A13775" i="16" s="1"/>
  <c r="D13776" i="16"/>
  <c r="A13776" i="16" s="1"/>
  <c r="D13777" i="16"/>
  <c r="A13777" i="16" s="1"/>
  <c r="D13778" i="16"/>
  <c r="A13778" i="16" s="1"/>
  <c r="D13779" i="16"/>
  <c r="A13779" i="16" s="1"/>
  <c r="D13780" i="16"/>
  <c r="A13780" i="16" s="1"/>
  <c r="D13781" i="16"/>
  <c r="A13781" i="16" s="1"/>
  <c r="D13782" i="16"/>
  <c r="A13782" i="16" s="1"/>
  <c r="D13783" i="16"/>
  <c r="A13783" i="16" s="1"/>
  <c r="D13784" i="16"/>
  <c r="A13784" i="16" s="1"/>
  <c r="D13785" i="16"/>
  <c r="A13785" i="16" s="1"/>
  <c r="D13786" i="16"/>
  <c r="A13786" i="16" s="1"/>
  <c r="D13787" i="16"/>
  <c r="A13787" i="16" s="1"/>
  <c r="D13788" i="16"/>
  <c r="A13788" i="16" s="1"/>
  <c r="D13789" i="16"/>
  <c r="A13789" i="16" s="1"/>
  <c r="D13790" i="16"/>
  <c r="A13790" i="16" s="1"/>
  <c r="D13791" i="16"/>
  <c r="A13791" i="16" s="1"/>
  <c r="D13792" i="16"/>
  <c r="A13792" i="16" s="1"/>
  <c r="D13793" i="16"/>
  <c r="A13793" i="16" s="1"/>
  <c r="D13794" i="16"/>
  <c r="A13794" i="16" s="1"/>
  <c r="D13795" i="16"/>
  <c r="A13795" i="16" s="1"/>
  <c r="D13796" i="16"/>
  <c r="A13796" i="16" s="1"/>
  <c r="D13797" i="16"/>
  <c r="A13797" i="16" s="1"/>
  <c r="D13798" i="16"/>
  <c r="A13798" i="16" s="1"/>
  <c r="D13799" i="16"/>
  <c r="A13799" i="16" s="1"/>
  <c r="D13800" i="16"/>
  <c r="A13800" i="16" s="1"/>
  <c r="D13801" i="16"/>
  <c r="A13801" i="16" s="1"/>
  <c r="D13802" i="16"/>
  <c r="A13802" i="16" s="1"/>
  <c r="D13803" i="16"/>
  <c r="A13803" i="16" s="1"/>
  <c r="D13804" i="16"/>
  <c r="A13804" i="16" s="1"/>
  <c r="D13805" i="16"/>
  <c r="A13805" i="16" s="1"/>
  <c r="D13806" i="16"/>
  <c r="A13806" i="16" s="1"/>
  <c r="D13807" i="16"/>
  <c r="A13807" i="16" s="1"/>
  <c r="D13808" i="16"/>
  <c r="A13808" i="16" s="1"/>
  <c r="D13809" i="16"/>
  <c r="A13809" i="16" s="1"/>
  <c r="D13810" i="16"/>
  <c r="A13810" i="16" s="1"/>
  <c r="D13811" i="16"/>
  <c r="A13811" i="16" s="1"/>
  <c r="D13812" i="16"/>
  <c r="A13812" i="16" s="1"/>
  <c r="D13813" i="16"/>
  <c r="A13813" i="16" s="1"/>
  <c r="D13814" i="16"/>
  <c r="A13814" i="16" s="1"/>
  <c r="D13815" i="16"/>
  <c r="A13815" i="16" s="1"/>
  <c r="D13816" i="16"/>
  <c r="A13816" i="16" s="1"/>
  <c r="D13817" i="16"/>
  <c r="A13817" i="16" s="1"/>
  <c r="D13818" i="16"/>
  <c r="A13818" i="16" s="1"/>
  <c r="D13819" i="16"/>
  <c r="A13819" i="16" s="1"/>
  <c r="D13820" i="16"/>
  <c r="A13820" i="16" s="1"/>
  <c r="D13821" i="16"/>
  <c r="A13821" i="16" s="1"/>
  <c r="D13822" i="16"/>
  <c r="A13822" i="16" s="1"/>
  <c r="D13823" i="16"/>
  <c r="A13823" i="16" s="1"/>
  <c r="D13824" i="16"/>
  <c r="A13824" i="16" s="1"/>
  <c r="D13825" i="16"/>
  <c r="A13825" i="16" s="1"/>
  <c r="D13826" i="16"/>
  <c r="A13826" i="16" s="1"/>
  <c r="D13827" i="16"/>
  <c r="A13827" i="16" s="1"/>
  <c r="D13828" i="16"/>
  <c r="A13828" i="16" s="1"/>
  <c r="D13829" i="16"/>
  <c r="A13829" i="16" s="1"/>
  <c r="D13830" i="16"/>
  <c r="A13830" i="16" s="1"/>
  <c r="D13831" i="16"/>
  <c r="A13831" i="16" s="1"/>
  <c r="D13832" i="16"/>
  <c r="A13832" i="16" s="1"/>
  <c r="D13833" i="16"/>
  <c r="A13833" i="16" s="1"/>
  <c r="D13834" i="16"/>
  <c r="A13834" i="16" s="1"/>
  <c r="D13835" i="16"/>
  <c r="A13835" i="16" s="1"/>
  <c r="D13836" i="16"/>
  <c r="A13836" i="16" s="1"/>
  <c r="D13837" i="16"/>
  <c r="A13837" i="16" s="1"/>
  <c r="D13838" i="16"/>
  <c r="A13838" i="16" s="1"/>
  <c r="D13839" i="16"/>
  <c r="A13839" i="16" s="1"/>
  <c r="D13840" i="16"/>
  <c r="A13840" i="16" s="1"/>
  <c r="D13841" i="16"/>
  <c r="A13841" i="16" s="1"/>
  <c r="D13842" i="16"/>
  <c r="A13842" i="16" s="1"/>
  <c r="D13843" i="16"/>
  <c r="A13843" i="16" s="1"/>
  <c r="D13844" i="16"/>
  <c r="A13844" i="16" s="1"/>
  <c r="D13845" i="16"/>
  <c r="A13845" i="16" s="1"/>
  <c r="D13846" i="16"/>
  <c r="A13846" i="16" s="1"/>
  <c r="D13847" i="16"/>
  <c r="A13847" i="16" s="1"/>
  <c r="D13848" i="16"/>
  <c r="A13848" i="16" s="1"/>
  <c r="D13849" i="16"/>
  <c r="A13849" i="16" s="1"/>
  <c r="D13850" i="16"/>
  <c r="A13850" i="16" s="1"/>
  <c r="D13851" i="16"/>
  <c r="A13851" i="16" s="1"/>
  <c r="D13852" i="16"/>
  <c r="A13852" i="16" s="1"/>
  <c r="D13853" i="16"/>
  <c r="A13853" i="16" s="1"/>
  <c r="D13854" i="16"/>
  <c r="A13854" i="16" s="1"/>
  <c r="D13855" i="16"/>
  <c r="A13855" i="16" s="1"/>
  <c r="D13856" i="16"/>
  <c r="A13856" i="16" s="1"/>
  <c r="D13857" i="16"/>
  <c r="A13857" i="16" s="1"/>
  <c r="D13858" i="16"/>
  <c r="A13858" i="16" s="1"/>
  <c r="D13859" i="16"/>
  <c r="A13859" i="16" s="1"/>
  <c r="D13860" i="16"/>
  <c r="A13860" i="16" s="1"/>
  <c r="D13861" i="16"/>
  <c r="A13861" i="16" s="1"/>
  <c r="D13862" i="16"/>
  <c r="A13862" i="16" s="1"/>
  <c r="D13863" i="16"/>
  <c r="A13863" i="16" s="1"/>
  <c r="D13864" i="16"/>
  <c r="A13864" i="16" s="1"/>
  <c r="D13865" i="16"/>
  <c r="A13865" i="16" s="1"/>
  <c r="D13866" i="16"/>
  <c r="A13866" i="16" s="1"/>
  <c r="D13867" i="16"/>
  <c r="A13867" i="16" s="1"/>
  <c r="D13868" i="16"/>
  <c r="A13868" i="16" s="1"/>
  <c r="D13869" i="16"/>
  <c r="A13869" i="16" s="1"/>
  <c r="D13870" i="16"/>
  <c r="A13870" i="16" s="1"/>
  <c r="D13871" i="16"/>
  <c r="A13871" i="16" s="1"/>
  <c r="D13872" i="16"/>
  <c r="A13872" i="16" s="1"/>
  <c r="D13873" i="16"/>
  <c r="A13873" i="16" s="1"/>
  <c r="D13874" i="16"/>
  <c r="A13874" i="16" s="1"/>
  <c r="D13875" i="16"/>
  <c r="A13875" i="16" s="1"/>
  <c r="D13876" i="16"/>
  <c r="A13876" i="16" s="1"/>
  <c r="D13877" i="16"/>
  <c r="A13877" i="16" s="1"/>
  <c r="D13878" i="16"/>
  <c r="A13878" i="16" s="1"/>
  <c r="D13879" i="16"/>
  <c r="A13879" i="16" s="1"/>
  <c r="D13880" i="16"/>
  <c r="A13880" i="16" s="1"/>
  <c r="D13881" i="16"/>
  <c r="A13881" i="16" s="1"/>
  <c r="D13882" i="16"/>
  <c r="A13882" i="16" s="1"/>
  <c r="D13883" i="16"/>
  <c r="A13883" i="16" s="1"/>
  <c r="D13884" i="16"/>
  <c r="A13884" i="16" s="1"/>
  <c r="D13885" i="16"/>
  <c r="A13885" i="16" s="1"/>
  <c r="D13886" i="16"/>
  <c r="A13886" i="16" s="1"/>
  <c r="D13887" i="16"/>
  <c r="A13887" i="16" s="1"/>
  <c r="D13888" i="16"/>
  <c r="A13888" i="16" s="1"/>
  <c r="D13889" i="16"/>
  <c r="A13889" i="16" s="1"/>
  <c r="D13890" i="16"/>
  <c r="A13890" i="16" s="1"/>
  <c r="D13891" i="16"/>
  <c r="A13891" i="16" s="1"/>
  <c r="D13892" i="16"/>
  <c r="A13892" i="16" s="1"/>
  <c r="D13893" i="16"/>
  <c r="A13893" i="16" s="1"/>
  <c r="D13894" i="16"/>
  <c r="A13894" i="16" s="1"/>
  <c r="D13895" i="16"/>
  <c r="A13895" i="16" s="1"/>
  <c r="D13896" i="16"/>
  <c r="A13896" i="16" s="1"/>
  <c r="D13897" i="16"/>
  <c r="A13897" i="16" s="1"/>
  <c r="D13898" i="16"/>
  <c r="A13898" i="16" s="1"/>
  <c r="D13899" i="16"/>
  <c r="A13899" i="16" s="1"/>
  <c r="D13900" i="16"/>
  <c r="A13900" i="16" s="1"/>
  <c r="D13901" i="16"/>
  <c r="A13901" i="16" s="1"/>
  <c r="D13902" i="16"/>
  <c r="A13902" i="16" s="1"/>
  <c r="D13903" i="16"/>
  <c r="A13903" i="16" s="1"/>
  <c r="D13904" i="16"/>
  <c r="A13904" i="16" s="1"/>
  <c r="D13905" i="16"/>
  <c r="A13905" i="16" s="1"/>
  <c r="D13906" i="16"/>
  <c r="A13906" i="16" s="1"/>
  <c r="D13907" i="16"/>
  <c r="A13907" i="16" s="1"/>
  <c r="D13908" i="16"/>
  <c r="A13908" i="16" s="1"/>
  <c r="D13909" i="16"/>
  <c r="A13909" i="16" s="1"/>
  <c r="D13910" i="16"/>
  <c r="A13910" i="16" s="1"/>
  <c r="D13911" i="16"/>
  <c r="A13911" i="16" s="1"/>
  <c r="D13912" i="16"/>
  <c r="A13912" i="16" s="1"/>
  <c r="D13913" i="16"/>
  <c r="A13913" i="16" s="1"/>
  <c r="D13914" i="16"/>
  <c r="A13914" i="16" s="1"/>
  <c r="D13915" i="16"/>
  <c r="A13915" i="16" s="1"/>
  <c r="D13916" i="16"/>
  <c r="A13916" i="16" s="1"/>
  <c r="D13917" i="16"/>
  <c r="A13917" i="16" s="1"/>
  <c r="D13918" i="16"/>
  <c r="A13918" i="16" s="1"/>
  <c r="D13919" i="16"/>
  <c r="A13919" i="16" s="1"/>
  <c r="D13920" i="16"/>
  <c r="A13920" i="16" s="1"/>
  <c r="D13921" i="16"/>
  <c r="A13921" i="16" s="1"/>
  <c r="D13922" i="16"/>
  <c r="A13922" i="16" s="1"/>
  <c r="D13923" i="16"/>
  <c r="A13923" i="16" s="1"/>
  <c r="D13924" i="16"/>
  <c r="A13924" i="16" s="1"/>
  <c r="D13925" i="16"/>
  <c r="A13925" i="16" s="1"/>
  <c r="D13926" i="16"/>
  <c r="A13926" i="16" s="1"/>
  <c r="D13927" i="16"/>
  <c r="A13927" i="16" s="1"/>
  <c r="D13928" i="16"/>
  <c r="A13928" i="16" s="1"/>
  <c r="D13929" i="16"/>
  <c r="A13929" i="16" s="1"/>
  <c r="D13930" i="16"/>
  <c r="A13930" i="16" s="1"/>
  <c r="D13931" i="16"/>
  <c r="A13931" i="16" s="1"/>
  <c r="D13932" i="16"/>
  <c r="A13932" i="16" s="1"/>
  <c r="D13933" i="16"/>
  <c r="A13933" i="16" s="1"/>
  <c r="D13934" i="16"/>
  <c r="A13934" i="16" s="1"/>
  <c r="D13935" i="16"/>
  <c r="A13935" i="16" s="1"/>
  <c r="D13936" i="16"/>
  <c r="A13936" i="16" s="1"/>
  <c r="D13937" i="16"/>
  <c r="A13937" i="16" s="1"/>
  <c r="D13938" i="16"/>
  <c r="A13938" i="16" s="1"/>
  <c r="D13939" i="16"/>
  <c r="A13939" i="16" s="1"/>
  <c r="D13940" i="16"/>
  <c r="A13940" i="16" s="1"/>
  <c r="D13941" i="16"/>
  <c r="A13941" i="16" s="1"/>
  <c r="D13942" i="16"/>
  <c r="A13942" i="16" s="1"/>
  <c r="D13943" i="16"/>
  <c r="A13943" i="16" s="1"/>
  <c r="D13944" i="16"/>
  <c r="A13944" i="16" s="1"/>
  <c r="D13945" i="16"/>
  <c r="A13945" i="16" s="1"/>
  <c r="D13946" i="16"/>
  <c r="A13946" i="16" s="1"/>
  <c r="D13947" i="16"/>
  <c r="A13947" i="16" s="1"/>
  <c r="D13948" i="16"/>
  <c r="A13948" i="16" s="1"/>
  <c r="D13949" i="16"/>
  <c r="A13949" i="16" s="1"/>
  <c r="D13950" i="16"/>
  <c r="A13950" i="16" s="1"/>
  <c r="D13951" i="16"/>
  <c r="A13951" i="16" s="1"/>
  <c r="D13952" i="16"/>
  <c r="A13952" i="16" s="1"/>
  <c r="D13953" i="16"/>
  <c r="A13953" i="16" s="1"/>
  <c r="D13954" i="16"/>
  <c r="A13954" i="16" s="1"/>
  <c r="D13955" i="16"/>
  <c r="A13955" i="16" s="1"/>
  <c r="D13956" i="16"/>
  <c r="A13956" i="16" s="1"/>
  <c r="D13957" i="16"/>
  <c r="A13957" i="16" s="1"/>
  <c r="D13958" i="16"/>
  <c r="A13958" i="16" s="1"/>
  <c r="D13959" i="16"/>
  <c r="A13959" i="16" s="1"/>
  <c r="D13960" i="16"/>
  <c r="A13960" i="16" s="1"/>
  <c r="D13961" i="16"/>
  <c r="A13961" i="16" s="1"/>
  <c r="D13962" i="16"/>
  <c r="A13962" i="16" s="1"/>
  <c r="D13963" i="16"/>
  <c r="A13963" i="16" s="1"/>
  <c r="D13964" i="16"/>
  <c r="A13964" i="16" s="1"/>
  <c r="D13965" i="16"/>
  <c r="A13965" i="16" s="1"/>
  <c r="D13966" i="16"/>
  <c r="A13966" i="16" s="1"/>
  <c r="D13967" i="16"/>
  <c r="A13967" i="16" s="1"/>
  <c r="D13968" i="16"/>
  <c r="A13968" i="16" s="1"/>
  <c r="D13969" i="16"/>
  <c r="A13969" i="16" s="1"/>
  <c r="D13970" i="16"/>
  <c r="A13970" i="16" s="1"/>
  <c r="D13971" i="16"/>
  <c r="A13971" i="16" s="1"/>
  <c r="D13972" i="16"/>
  <c r="A13972" i="16" s="1"/>
  <c r="D13973" i="16"/>
  <c r="A13973" i="16" s="1"/>
  <c r="D13974" i="16"/>
  <c r="A13974" i="16" s="1"/>
  <c r="D13975" i="16"/>
  <c r="A13975" i="16" s="1"/>
  <c r="D13976" i="16"/>
  <c r="A13976" i="16" s="1"/>
  <c r="D13977" i="16"/>
  <c r="A13977" i="16" s="1"/>
  <c r="D13978" i="16"/>
  <c r="A13978" i="16" s="1"/>
  <c r="D13979" i="16"/>
  <c r="A13979" i="16" s="1"/>
  <c r="D13980" i="16"/>
  <c r="A13980" i="16" s="1"/>
  <c r="D13981" i="16"/>
  <c r="A13981" i="16" s="1"/>
  <c r="D13982" i="16"/>
  <c r="A13982" i="16" s="1"/>
  <c r="D13983" i="16"/>
  <c r="A13983" i="16" s="1"/>
  <c r="D13984" i="16"/>
  <c r="A13984" i="16" s="1"/>
  <c r="D13985" i="16"/>
  <c r="A13985" i="16" s="1"/>
  <c r="D13986" i="16"/>
  <c r="A13986" i="16" s="1"/>
  <c r="D13987" i="16"/>
  <c r="A13987" i="16" s="1"/>
  <c r="D13988" i="16"/>
  <c r="A13988" i="16" s="1"/>
  <c r="D13989" i="16"/>
  <c r="A13989" i="16" s="1"/>
  <c r="D13990" i="16"/>
  <c r="A13990" i="16" s="1"/>
  <c r="D13991" i="16"/>
  <c r="A13991" i="16" s="1"/>
  <c r="D13992" i="16"/>
  <c r="A13992" i="16" s="1"/>
  <c r="D13993" i="16"/>
  <c r="A13993" i="16" s="1"/>
  <c r="D13994" i="16"/>
  <c r="A13994" i="16" s="1"/>
  <c r="D13995" i="16"/>
  <c r="A13995" i="16" s="1"/>
  <c r="D13996" i="16"/>
  <c r="A13996" i="16" s="1"/>
  <c r="D13997" i="16"/>
  <c r="A13997" i="16" s="1"/>
  <c r="D13998" i="16"/>
  <c r="A13998" i="16" s="1"/>
  <c r="D13999" i="16"/>
  <c r="A13999" i="16" s="1"/>
  <c r="D14000" i="16"/>
  <c r="A14000" i="16" s="1"/>
  <c r="D14001" i="16"/>
  <c r="A14001" i="16" s="1"/>
  <c r="D14002" i="16"/>
  <c r="A14002" i="16" s="1"/>
  <c r="D14003" i="16"/>
  <c r="A14003" i="16" s="1"/>
  <c r="D14004" i="16"/>
  <c r="A14004" i="16" s="1"/>
  <c r="D14005" i="16"/>
  <c r="A14005" i="16" s="1"/>
  <c r="D14006" i="16"/>
  <c r="A14006" i="16" s="1"/>
  <c r="D14007" i="16"/>
  <c r="A14007" i="16" s="1"/>
  <c r="D14008" i="16"/>
  <c r="A14008" i="16" s="1"/>
  <c r="D14009" i="16"/>
  <c r="A14009" i="16" s="1"/>
  <c r="D14010" i="16"/>
  <c r="A14010" i="16" s="1"/>
  <c r="D14011" i="16"/>
  <c r="A14011" i="16" s="1"/>
  <c r="D14012" i="16"/>
  <c r="A14012" i="16" s="1"/>
  <c r="D14013" i="16"/>
  <c r="A14013" i="16" s="1"/>
  <c r="D14014" i="16"/>
  <c r="A14014" i="16" s="1"/>
  <c r="D14015" i="16"/>
  <c r="A14015" i="16" s="1"/>
  <c r="D14016" i="16"/>
  <c r="A14016" i="16" s="1"/>
  <c r="D14017" i="16"/>
  <c r="A14017" i="16" s="1"/>
  <c r="D14018" i="16"/>
  <c r="A14018" i="16" s="1"/>
  <c r="D14019" i="16"/>
  <c r="A14019" i="16" s="1"/>
  <c r="D14020" i="16"/>
  <c r="A14020" i="16" s="1"/>
  <c r="D14021" i="16"/>
  <c r="A14021" i="16" s="1"/>
  <c r="D14022" i="16"/>
  <c r="A14022" i="16" s="1"/>
  <c r="D14023" i="16"/>
  <c r="A14023" i="16" s="1"/>
  <c r="D14024" i="16"/>
  <c r="A14024" i="16" s="1"/>
  <c r="D14025" i="16"/>
  <c r="A14025" i="16" s="1"/>
  <c r="D14026" i="16"/>
  <c r="A14026" i="16" s="1"/>
  <c r="D14027" i="16"/>
  <c r="A14027" i="16" s="1"/>
  <c r="D14028" i="16"/>
  <c r="A14028" i="16" s="1"/>
  <c r="D14029" i="16"/>
  <c r="A14029" i="16" s="1"/>
  <c r="D14030" i="16"/>
  <c r="A14030" i="16" s="1"/>
  <c r="D14031" i="16"/>
  <c r="A14031" i="16" s="1"/>
  <c r="D14032" i="16"/>
  <c r="A14032" i="16" s="1"/>
  <c r="D14033" i="16"/>
  <c r="A14033" i="16" s="1"/>
  <c r="D14034" i="16"/>
  <c r="A14034" i="16" s="1"/>
  <c r="D14035" i="16"/>
  <c r="A14035" i="16" s="1"/>
  <c r="D14036" i="16"/>
  <c r="A14036" i="16" s="1"/>
  <c r="D14037" i="16"/>
  <c r="A14037" i="16" s="1"/>
  <c r="D14038" i="16"/>
  <c r="A14038" i="16" s="1"/>
  <c r="D14039" i="16"/>
  <c r="A14039" i="16" s="1"/>
  <c r="D14040" i="16"/>
  <c r="A14040" i="16" s="1"/>
  <c r="D14041" i="16"/>
  <c r="A14041" i="16" s="1"/>
  <c r="D14042" i="16"/>
  <c r="A14042" i="16" s="1"/>
  <c r="D14043" i="16"/>
  <c r="A14043" i="16" s="1"/>
  <c r="D14044" i="16"/>
  <c r="A14044" i="16" s="1"/>
  <c r="D14045" i="16"/>
  <c r="A14045" i="16" s="1"/>
  <c r="D14046" i="16"/>
  <c r="A14046" i="16" s="1"/>
  <c r="D14047" i="16"/>
  <c r="A14047" i="16" s="1"/>
  <c r="D14048" i="16"/>
  <c r="A14048" i="16" s="1"/>
  <c r="D14049" i="16"/>
  <c r="A14049" i="16" s="1"/>
  <c r="D14050" i="16"/>
  <c r="A14050" i="16" s="1"/>
  <c r="D14051" i="16"/>
  <c r="A14051" i="16" s="1"/>
  <c r="D14052" i="16"/>
  <c r="A14052" i="16" s="1"/>
  <c r="D14053" i="16"/>
  <c r="A14053" i="16" s="1"/>
  <c r="D14054" i="16"/>
  <c r="A14054" i="16" s="1"/>
  <c r="D14055" i="16"/>
  <c r="A14055" i="16" s="1"/>
  <c r="D14056" i="16"/>
  <c r="A14056" i="16" s="1"/>
  <c r="D14057" i="16"/>
  <c r="A14057" i="16" s="1"/>
  <c r="D14058" i="16"/>
  <c r="A14058" i="16" s="1"/>
  <c r="D14059" i="16"/>
  <c r="A14059" i="16" s="1"/>
  <c r="D14060" i="16"/>
  <c r="A14060" i="16" s="1"/>
  <c r="D14061" i="16"/>
  <c r="A14061" i="16" s="1"/>
  <c r="D14062" i="16"/>
  <c r="A14062" i="16" s="1"/>
  <c r="D14063" i="16"/>
  <c r="A14063" i="16" s="1"/>
  <c r="D14064" i="16"/>
  <c r="A14064" i="16" s="1"/>
  <c r="D14065" i="16"/>
  <c r="A14065" i="16" s="1"/>
  <c r="D14066" i="16"/>
  <c r="A14066" i="16" s="1"/>
  <c r="D14067" i="16"/>
  <c r="A14067" i="16" s="1"/>
  <c r="D14068" i="16"/>
  <c r="A14068" i="16" s="1"/>
  <c r="D14069" i="16"/>
  <c r="A14069" i="16" s="1"/>
  <c r="D14070" i="16"/>
  <c r="A14070" i="16" s="1"/>
  <c r="D14071" i="16"/>
  <c r="A14071" i="16" s="1"/>
  <c r="D14072" i="16"/>
  <c r="A14072" i="16" s="1"/>
  <c r="D14073" i="16"/>
  <c r="A14073" i="16" s="1"/>
  <c r="D14074" i="16"/>
  <c r="A14074" i="16" s="1"/>
  <c r="D14075" i="16"/>
  <c r="A14075" i="16" s="1"/>
  <c r="D14076" i="16"/>
  <c r="A14076" i="16" s="1"/>
  <c r="D14077" i="16"/>
  <c r="A14077" i="16" s="1"/>
  <c r="D14078" i="16"/>
  <c r="A14078" i="16" s="1"/>
  <c r="D14079" i="16"/>
  <c r="A14079" i="16" s="1"/>
  <c r="D14080" i="16"/>
  <c r="A14080" i="16" s="1"/>
  <c r="D14081" i="16"/>
  <c r="A14081" i="16" s="1"/>
  <c r="D14082" i="16"/>
  <c r="A14082" i="16" s="1"/>
  <c r="D14083" i="16"/>
  <c r="A14083" i="16" s="1"/>
  <c r="D14084" i="16"/>
  <c r="A14084" i="16" s="1"/>
  <c r="D14085" i="16"/>
  <c r="A14085" i="16" s="1"/>
  <c r="D14086" i="16"/>
  <c r="A14086" i="16" s="1"/>
  <c r="D14087" i="16"/>
  <c r="A14087" i="16" s="1"/>
  <c r="D14088" i="16"/>
  <c r="A14088" i="16" s="1"/>
  <c r="D14089" i="16"/>
  <c r="A14089" i="16" s="1"/>
  <c r="D14090" i="16"/>
  <c r="A14090" i="16" s="1"/>
  <c r="D14091" i="16"/>
  <c r="A14091" i="16" s="1"/>
  <c r="D14092" i="16"/>
  <c r="A14092" i="16" s="1"/>
  <c r="D14093" i="16"/>
  <c r="A14093" i="16" s="1"/>
  <c r="D14094" i="16"/>
  <c r="A14094" i="16" s="1"/>
  <c r="D14095" i="16"/>
  <c r="A14095" i="16" s="1"/>
  <c r="D14096" i="16"/>
  <c r="A14096" i="16" s="1"/>
  <c r="D14097" i="16"/>
  <c r="A14097" i="16" s="1"/>
  <c r="D14098" i="16"/>
  <c r="A14098" i="16" s="1"/>
  <c r="D14099" i="16"/>
  <c r="A14099" i="16" s="1"/>
  <c r="D14100" i="16"/>
  <c r="A14100" i="16" s="1"/>
  <c r="D14101" i="16"/>
  <c r="A14101" i="16" s="1"/>
  <c r="D14102" i="16"/>
  <c r="A14102" i="16" s="1"/>
  <c r="D14103" i="16"/>
  <c r="A14103" i="16" s="1"/>
  <c r="D14104" i="16"/>
  <c r="A14104" i="16" s="1"/>
  <c r="D14105" i="16"/>
  <c r="A14105" i="16" s="1"/>
  <c r="D14106" i="16"/>
  <c r="A14106" i="16" s="1"/>
  <c r="D14107" i="16"/>
  <c r="A14107" i="16" s="1"/>
  <c r="D14108" i="16"/>
  <c r="A14108" i="16" s="1"/>
  <c r="D14109" i="16"/>
  <c r="A14109" i="16" s="1"/>
  <c r="D14110" i="16"/>
  <c r="A14110" i="16" s="1"/>
  <c r="D14111" i="16"/>
  <c r="A14111" i="16" s="1"/>
  <c r="D14112" i="16"/>
  <c r="A14112" i="16" s="1"/>
  <c r="D14113" i="16"/>
  <c r="A14113" i="16" s="1"/>
  <c r="D14114" i="16"/>
  <c r="A14114" i="16" s="1"/>
  <c r="D14115" i="16"/>
  <c r="A14115" i="16" s="1"/>
  <c r="D14116" i="16"/>
  <c r="A14116" i="16" s="1"/>
  <c r="D14117" i="16"/>
  <c r="A14117" i="16" s="1"/>
  <c r="D14118" i="16"/>
  <c r="A14118" i="16" s="1"/>
  <c r="D14119" i="16"/>
  <c r="A14119" i="16" s="1"/>
  <c r="D14120" i="16"/>
  <c r="A14120" i="16" s="1"/>
  <c r="D14121" i="16"/>
  <c r="A14121" i="16" s="1"/>
  <c r="D14122" i="16"/>
  <c r="A14122" i="16" s="1"/>
  <c r="D14123" i="16"/>
  <c r="A14123" i="16" s="1"/>
  <c r="D14124" i="16"/>
  <c r="A14124" i="16" s="1"/>
  <c r="D14125" i="16"/>
  <c r="A14125" i="16" s="1"/>
  <c r="D14126" i="16"/>
  <c r="A14126" i="16" s="1"/>
  <c r="D14127" i="16"/>
  <c r="A14127" i="16" s="1"/>
  <c r="D14128" i="16"/>
  <c r="A14128" i="16" s="1"/>
  <c r="D14129" i="16"/>
  <c r="A14129" i="16" s="1"/>
  <c r="D14130" i="16"/>
  <c r="A14130" i="16" s="1"/>
  <c r="D14131" i="16"/>
  <c r="A14131" i="16" s="1"/>
  <c r="D14132" i="16"/>
  <c r="A14132" i="16" s="1"/>
  <c r="D14133" i="16"/>
  <c r="A14133" i="16" s="1"/>
  <c r="D14134" i="16"/>
  <c r="A14134" i="16" s="1"/>
  <c r="D14135" i="16"/>
  <c r="A14135" i="16" s="1"/>
  <c r="D14136" i="16"/>
  <c r="A14136" i="16" s="1"/>
  <c r="D14137" i="16"/>
  <c r="A14137" i="16" s="1"/>
  <c r="D14138" i="16"/>
  <c r="A14138" i="16" s="1"/>
  <c r="D14139" i="16"/>
  <c r="A14139" i="16" s="1"/>
  <c r="D14140" i="16"/>
  <c r="A14140" i="16" s="1"/>
  <c r="D14141" i="16"/>
  <c r="A14141" i="16" s="1"/>
  <c r="D14142" i="16"/>
  <c r="A14142" i="16" s="1"/>
  <c r="D14143" i="16"/>
  <c r="A14143" i="16" s="1"/>
  <c r="D14144" i="16"/>
  <c r="A14144" i="16" s="1"/>
  <c r="D14145" i="16"/>
  <c r="A14145" i="16" s="1"/>
  <c r="D14146" i="16"/>
  <c r="A14146" i="16" s="1"/>
  <c r="D14147" i="16"/>
  <c r="A14147" i="16" s="1"/>
  <c r="D14148" i="16"/>
  <c r="A14148" i="16" s="1"/>
  <c r="D14149" i="16"/>
  <c r="A14149" i="16" s="1"/>
  <c r="D14150" i="16"/>
  <c r="A14150" i="16" s="1"/>
  <c r="D14151" i="16"/>
  <c r="A14151" i="16" s="1"/>
  <c r="D14152" i="16"/>
  <c r="A14152" i="16" s="1"/>
  <c r="D14153" i="16"/>
  <c r="A14153" i="16" s="1"/>
  <c r="D14154" i="16"/>
  <c r="A14154" i="16" s="1"/>
  <c r="D14155" i="16"/>
  <c r="A14155" i="16" s="1"/>
  <c r="D14156" i="16"/>
  <c r="A14156" i="16" s="1"/>
  <c r="D14157" i="16"/>
  <c r="A14157" i="16" s="1"/>
  <c r="D14158" i="16"/>
  <c r="A14158" i="16" s="1"/>
  <c r="D14159" i="16"/>
  <c r="A14159" i="16" s="1"/>
  <c r="D14160" i="16"/>
  <c r="A14160" i="16" s="1"/>
  <c r="D14161" i="16"/>
  <c r="A14161" i="16" s="1"/>
  <c r="D14162" i="16"/>
  <c r="A14162" i="16" s="1"/>
  <c r="D14163" i="16"/>
  <c r="A14163" i="16" s="1"/>
  <c r="D14164" i="16"/>
  <c r="A14164" i="16" s="1"/>
  <c r="D14165" i="16"/>
  <c r="A14165" i="16" s="1"/>
  <c r="D14166" i="16"/>
  <c r="A14166" i="16" s="1"/>
  <c r="D14167" i="16"/>
  <c r="A14167" i="16" s="1"/>
  <c r="D14168" i="16"/>
  <c r="A14168" i="16" s="1"/>
  <c r="D14169" i="16"/>
  <c r="A14169" i="16" s="1"/>
  <c r="D14170" i="16"/>
  <c r="A14170" i="16" s="1"/>
  <c r="D14171" i="16"/>
  <c r="A14171" i="16" s="1"/>
  <c r="D14172" i="16"/>
  <c r="A14172" i="16" s="1"/>
  <c r="D14173" i="16"/>
  <c r="A14173" i="16" s="1"/>
  <c r="D14174" i="16"/>
  <c r="A14174" i="16" s="1"/>
  <c r="D14175" i="16"/>
  <c r="A14175" i="16" s="1"/>
  <c r="D14176" i="16"/>
  <c r="A14176" i="16" s="1"/>
  <c r="D14177" i="16"/>
  <c r="A14177" i="16" s="1"/>
  <c r="D14178" i="16"/>
  <c r="A14178" i="16" s="1"/>
  <c r="D14179" i="16"/>
  <c r="A14179" i="16" s="1"/>
  <c r="D14180" i="16"/>
  <c r="A14180" i="16" s="1"/>
  <c r="D14181" i="16"/>
  <c r="A14181" i="16" s="1"/>
  <c r="D14182" i="16"/>
  <c r="A14182" i="16" s="1"/>
  <c r="D14183" i="16"/>
  <c r="A14183" i="16" s="1"/>
  <c r="D14184" i="16"/>
  <c r="A14184" i="16" s="1"/>
  <c r="D14185" i="16"/>
  <c r="A14185" i="16" s="1"/>
  <c r="D14186" i="16"/>
  <c r="A14186" i="16" s="1"/>
  <c r="D14187" i="16"/>
  <c r="A14187" i="16" s="1"/>
  <c r="D14188" i="16"/>
  <c r="A14188" i="16" s="1"/>
  <c r="D14189" i="16"/>
  <c r="A14189" i="16" s="1"/>
  <c r="D14190" i="16"/>
  <c r="A14190" i="16" s="1"/>
  <c r="D14191" i="16"/>
  <c r="A14191" i="16" s="1"/>
  <c r="D14192" i="16"/>
  <c r="A14192" i="16" s="1"/>
  <c r="D14193" i="16"/>
  <c r="A14193" i="16" s="1"/>
  <c r="D14194" i="16"/>
  <c r="A14194" i="16" s="1"/>
  <c r="D14195" i="16"/>
  <c r="A14195" i="16" s="1"/>
  <c r="D14196" i="16"/>
  <c r="A14196" i="16" s="1"/>
  <c r="D14197" i="16"/>
  <c r="A14197" i="16" s="1"/>
  <c r="D14198" i="16"/>
  <c r="A14198" i="16" s="1"/>
  <c r="D14199" i="16"/>
  <c r="A14199" i="16" s="1"/>
  <c r="D14200" i="16"/>
  <c r="A14200" i="16" s="1"/>
  <c r="D14201" i="16"/>
  <c r="A14201" i="16" s="1"/>
  <c r="D14202" i="16"/>
  <c r="A14202" i="16" s="1"/>
  <c r="D14203" i="16"/>
  <c r="A14203" i="16" s="1"/>
  <c r="D14204" i="16"/>
  <c r="A14204" i="16" s="1"/>
  <c r="D14205" i="16"/>
  <c r="A14205" i="16" s="1"/>
  <c r="D14206" i="16"/>
  <c r="A14206" i="16" s="1"/>
  <c r="D14207" i="16"/>
  <c r="A14207" i="16" s="1"/>
  <c r="D14208" i="16"/>
  <c r="A14208" i="16" s="1"/>
  <c r="D14209" i="16"/>
  <c r="A14209" i="16" s="1"/>
  <c r="D14210" i="16"/>
  <c r="A14210" i="16" s="1"/>
  <c r="D14211" i="16"/>
  <c r="A14211" i="16" s="1"/>
  <c r="D14212" i="16"/>
  <c r="A14212" i="16" s="1"/>
  <c r="D14213" i="16"/>
  <c r="A14213" i="16" s="1"/>
  <c r="D14214" i="16"/>
  <c r="A14214" i="16" s="1"/>
  <c r="D14215" i="16"/>
  <c r="A14215" i="16" s="1"/>
  <c r="D14216" i="16"/>
  <c r="A14216" i="16" s="1"/>
  <c r="D14217" i="16"/>
  <c r="A14217" i="16" s="1"/>
  <c r="D14218" i="16"/>
  <c r="A14218" i="16" s="1"/>
  <c r="D14219" i="16"/>
  <c r="A14219" i="16" s="1"/>
  <c r="D14220" i="16"/>
  <c r="A14220" i="16" s="1"/>
  <c r="D14221" i="16"/>
  <c r="A14221" i="16" s="1"/>
  <c r="D14222" i="16"/>
  <c r="A14222" i="16" s="1"/>
  <c r="D14223" i="16"/>
  <c r="A14223" i="16" s="1"/>
  <c r="D14224" i="16"/>
  <c r="A14224" i="16" s="1"/>
  <c r="D14225" i="16"/>
  <c r="A14225" i="16" s="1"/>
  <c r="D14226" i="16"/>
  <c r="A14226" i="16" s="1"/>
  <c r="D14227" i="16"/>
  <c r="A14227" i="16" s="1"/>
  <c r="D14228" i="16"/>
  <c r="A14228" i="16" s="1"/>
  <c r="D14229" i="16"/>
  <c r="A14229" i="16" s="1"/>
  <c r="D14230" i="16"/>
  <c r="A14230" i="16" s="1"/>
  <c r="D14231" i="16"/>
  <c r="A14231" i="16" s="1"/>
  <c r="D14232" i="16"/>
  <c r="A14232" i="16" s="1"/>
  <c r="D14233" i="16"/>
  <c r="A14233" i="16" s="1"/>
  <c r="D14234" i="16"/>
  <c r="A14234" i="16" s="1"/>
  <c r="D14235" i="16"/>
  <c r="A14235" i="16" s="1"/>
  <c r="D14236" i="16"/>
  <c r="A14236" i="16" s="1"/>
  <c r="D14237" i="16"/>
  <c r="A14237" i="16" s="1"/>
  <c r="D14238" i="16"/>
  <c r="A14238" i="16" s="1"/>
  <c r="D14239" i="16"/>
  <c r="A14239" i="16" s="1"/>
  <c r="D14240" i="16"/>
  <c r="A14240" i="16" s="1"/>
  <c r="D14241" i="16"/>
  <c r="A14241" i="16" s="1"/>
  <c r="D14242" i="16"/>
  <c r="A14242" i="16" s="1"/>
  <c r="D14243" i="16"/>
  <c r="A14243" i="16" s="1"/>
  <c r="D14244" i="16"/>
  <c r="A14244" i="16" s="1"/>
  <c r="D14245" i="16"/>
  <c r="A14245" i="16" s="1"/>
  <c r="D14246" i="16"/>
  <c r="A14246" i="16" s="1"/>
  <c r="D14247" i="16"/>
  <c r="A14247" i="16" s="1"/>
  <c r="D14248" i="16"/>
  <c r="A14248" i="16" s="1"/>
  <c r="D14249" i="16"/>
  <c r="A14249" i="16" s="1"/>
  <c r="D14250" i="16"/>
  <c r="A14250" i="16" s="1"/>
  <c r="D14251" i="16"/>
  <c r="A14251" i="16" s="1"/>
  <c r="D14252" i="16"/>
  <c r="A14252" i="16" s="1"/>
  <c r="D14253" i="16"/>
  <c r="A14253" i="16" s="1"/>
  <c r="D14254" i="16"/>
  <c r="A14254" i="16" s="1"/>
  <c r="D14255" i="16"/>
  <c r="A14255" i="16" s="1"/>
  <c r="D14256" i="16"/>
  <c r="A14256" i="16" s="1"/>
  <c r="D14257" i="16"/>
  <c r="A14257" i="16" s="1"/>
  <c r="D14258" i="16"/>
  <c r="A14258" i="16" s="1"/>
  <c r="D14259" i="16"/>
  <c r="A14259" i="16" s="1"/>
  <c r="D14260" i="16"/>
  <c r="A14260" i="16" s="1"/>
  <c r="D14261" i="16"/>
  <c r="A14261" i="16" s="1"/>
  <c r="D14262" i="16"/>
  <c r="A14262" i="16" s="1"/>
  <c r="D14263" i="16"/>
  <c r="A14263" i="16" s="1"/>
  <c r="D14264" i="16"/>
  <c r="A14264" i="16" s="1"/>
  <c r="D14265" i="16"/>
  <c r="A14265" i="16" s="1"/>
  <c r="D14266" i="16"/>
  <c r="A14266" i="16" s="1"/>
  <c r="D14267" i="16"/>
  <c r="A14267" i="16" s="1"/>
  <c r="D14268" i="16"/>
  <c r="A14268" i="16" s="1"/>
  <c r="D14269" i="16"/>
  <c r="A14269" i="16" s="1"/>
  <c r="D14270" i="16"/>
  <c r="A14270" i="16" s="1"/>
  <c r="D14271" i="16"/>
  <c r="A14271" i="16" s="1"/>
  <c r="D14272" i="16"/>
  <c r="A14272" i="16" s="1"/>
  <c r="D14273" i="16"/>
  <c r="A14273" i="16" s="1"/>
  <c r="D14274" i="16"/>
  <c r="A14274" i="16" s="1"/>
  <c r="D14275" i="16"/>
  <c r="A14275" i="16" s="1"/>
  <c r="D14276" i="16"/>
  <c r="A14276" i="16" s="1"/>
  <c r="D14277" i="16"/>
  <c r="A14277" i="16" s="1"/>
  <c r="D14278" i="16"/>
  <c r="A14278" i="16" s="1"/>
  <c r="D14279" i="16"/>
  <c r="A14279" i="16" s="1"/>
  <c r="D14280" i="16"/>
  <c r="A14280" i="16" s="1"/>
  <c r="D14281" i="16"/>
  <c r="A14281" i="16" s="1"/>
  <c r="D14282" i="16"/>
  <c r="A14282" i="16" s="1"/>
  <c r="D14283" i="16"/>
  <c r="A14283" i="16" s="1"/>
  <c r="D14284" i="16"/>
  <c r="A14284" i="16" s="1"/>
  <c r="D14285" i="16"/>
  <c r="A14285" i="16" s="1"/>
  <c r="D14286" i="16"/>
  <c r="A14286" i="16" s="1"/>
  <c r="D14287" i="16"/>
  <c r="A14287" i="16" s="1"/>
  <c r="D14288" i="16"/>
  <c r="A14288" i="16" s="1"/>
  <c r="D14289" i="16"/>
  <c r="A14289" i="16" s="1"/>
  <c r="D14290" i="16"/>
  <c r="A14290" i="16" s="1"/>
  <c r="D14291" i="16"/>
  <c r="A14291" i="16" s="1"/>
  <c r="D14292" i="16"/>
  <c r="A14292" i="16" s="1"/>
  <c r="D14293" i="16"/>
  <c r="A14293" i="16" s="1"/>
  <c r="D14294" i="16"/>
  <c r="A14294" i="16" s="1"/>
  <c r="D14295" i="16"/>
  <c r="A14295" i="16" s="1"/>
  <c r="D14296" i="16"/>
  <c r="A14296" i="16" s="1"/>
  <c r="D14297" i="16"/>
  <c r="A14297" i="16" s="1"/>
  <c r="D14298" i="16"/>
  <c r="A14298" i="16" s="1"/>
  <c r="D14299" i="16"/>
  <c r="A14299" i="16" s="1"/>
  <c r="D14300" i="16"/>
  <c r="A14300" i="16" s="1"/>
  <c r="D14301" i="16"/>
  <c r="A14301" i="16" s="1"/>
  <c r="D14302" i="16"/>
  <c r="A14302" i="16" s="1"/>
  <c r="D14303" i="16"/>
  <c r="A14303" i="16" s="1"/>
  <c r="D14304" i="16"/>
  <c r="A14304" i="16" s="1"/>
  <c r="D14305" i="16"/>
  <c r="A14305" i="16" s="1"/>
  <c r="D14306" i="16"/>
  <c r="A14306" i="16" s="1"/>
  <c r="D14307" i="16"/>
  <c r="A14307" i="16" s="1"/>
  <c r="D14308" i="16"/>
  <c r="A14308" i="16" s="1"/>
  <c r="D14309" i="16"/>
  <c r="A14309" i="16" s="1"/>
  <c r="D14310" i="16"/>
  <c r="A14310" i="16" s="1"/>
  <c r="D14311" i="16"/>
  <c r="A14311" i="16" s="1"/>
  <c r="D14312" i="16"/>
  <c r="A14312" i="16" s="1"/>
  <c r="D14313" i="16"/>
  <c r="A14313" i="16" s="1"/>
  <c r="D14314" i="16"/>
  <c r="A14314" i="16" s="1"/>
  <c r="D14315" i="16"/>
  <c r="A14315" i="16" s="1"/>
  <c r="D14316" i="16"/>
  <c r="A14316" i="16" s="1"/>
  <c r="D14317" i="16"/>
  <c r="A14317" i="16" s="1"/>
  <c r="D14318" i="16"/>
  <c r="A14318" i="16" s="1"/>
  <c r="D14319" i="16"/>
  <c r="A14319" i="16" s="1"/>
  <c r="D14320" i="16"/>
  <c r="A14320" i="16" s="1"/>
  <c r="D14321" i="16"/>
  <c r="A14321" i="16" s="1"/>
  <c r="D14322" i="16"/>
  <c r="A14322" i="16" s="1"/>
  <c r="D14323" i="16"/>
  <c r="A14323" i="16" s="1"/>
  <c r="D14324" i="16"/>
  <c r="A14324" i="16" s="1"/>
  <c r="D14325" i="16"/>
  <c r="A14325" i="16" s="1"/>
  <c r="D14326" i="16"/>
  <c r="A14326" i="16" s="1"/>
  <c r="D14327" i="16"/>
  <c r="A14327" i="16" s="1"/>
  <c r="D14328" i="16"/>
  <c r="A14328" i="16" s="1"/>
  <c r="D14329" i="16"/>
  <c r="A14329" i="16" s="1"/>
  <c r="D14330" i="16"/>
  <c r="A14330" i="16" s="1"/>
  <c r="D14331" i="16"/>
  <c r="A14331" i="16" s="1"/>
  <c r="D14332" i="16"/>
  <c r="A14332" i="16" s="1"/>
  <c r="D14333" i="16"/>
  <c r="A14333" i="16" s="1"/>
  <c r="D14334" i="16"/>
  <c r="A14334" i="16" s="1"/>
  <c r="D14335" i="16"/>
  <c r="A14335" i="16" s="1"/>
  <c r="D14336" i="16"/>
  <c r="A14336" i="16" s="1"/>
  <c r="D14337" i="16"/>
  <c r="A14337" i="16" s="1"/>
  <c r="D14338" i="16"/>
  <c r="A14338" i="16" s="1"/>
  <c r="D14339" i="16"/>
  <c r="A14339" i="16" s="1"/>
  <c r="D14340" i="16"/>
  <c r="A14340" i="16" s="1"/>
  <c r="D14341" i="16"/>
  <c r="A14341" i="16" s="1"/>
  <c r="D14342" i="16"/>
  <c r="A14342" i="16" s="1"/>
  <c r="D14343" i="16"/>
  <c r="A14343" i="16" s="1"/>
  <c r="D14344" i="16"/>
  <c r="A14344" i="16" s="1"/>
  <c r="D14345" i="16"/>
  <c r="A14345" i="16" s="1"/>
  <c r="D14346" i="16"/>
  <c r="A14346" i="16" s="1"/>
  <c r="D14347" i="16"/>
  <c r="A14347" i="16" s="1"/>
  <c r="D14348" i="16"/>
  <c r="A14348" i="16" s="1"/>
  <c r="D14349" i="16"/>
  <c r="A14349" i="16" s="1"/>
  <c r="D14350" i="16"/>
  <c r="A14350" i="16" s="1"/>
  <c r="D14351" i="16"/>
  <c r="A14351" i="16" s="1"/>
  <c r="D14352" i="16"/>
  <c r="A14352" i="16" s="1"/>
  <c r="D14353" i="16"/>
  <c r="A14353" i="16" s="1"/>
  <c r="D14354" i="16"/>
  <c r="A14354" i="16" s="1"/>
  <c r="D14355" i="16"/>
  <c r="A14355" i="16" s="1"/>
  <c r="D14356" i="16"/>
  <c r="A14356" i="16" s="1"/>
  <c r="D14357" i="16"/>
  <c r="A14357" i="16" s="1"/>
  <c r="D14358" i="16"/>
  <c r="A14358" i="16" s="1"/>
  <c r="D14359" i="16"/>
  <c r="A14359" i="16" s="1"/>
  <c r="D14360" i="16"/>
  <c r="A14360" i="16" s="1"/>
  <c r="D14361" i="16"/>
  <c r="A14361" i="16" s="1"/>
  <c r="D14362" i="16"/>
  <c r="A14362" i="16" s="1"/>
  <c r="D14363" i="16"/>
  <c r="A14363" i="16" s="1"/>
  <c r="D14364" i="16"/>
  <c r="A14364" i="16" s="1"/>
  <c r="D14365" i="16"/>
  <c r="A14365" i="16" s="1"/>
  <c r="D14366" i="16"/>
  <c r="A14366" i="16" s="1"/>
  <c r="D14367" i="16"/>
  <c r="A14367" i="16" s="1"/>
  <c r="D14368" i="16"/>
  <c r="A14368" i="16" s="1"/>
  <c r="D14369" i="16"/>
  <c r="A14369" i="16" s="1"/>
  <c r="D14370" i="16"/>
  <c r="A14370" i="16" s="1"/>
  <c r="D14371" i="16"/>
  <c r="A14371" i="16" s="1"/>
  <c r="D14372" i="16"/>
  <c r="A14372" i="16" s="1"/>
  <c r="D14373" i="16"/>
  <c r="A14373" i="16" s="1"/>
  <c r="D14374" i="16"/>
  <c r="A14374" i="16" s="1"/>
  <c r="D14375" i="16"/>
  <c r="A14375" i="16" s="1"/>
  <c r="D14376" i="16"/>
  <c r="A14376" i="16" s="1"/>
  <c r="D14377" i="16"/>
  <c r="A14377" i="16" s="1"/>
  <c r="D14378" i="16"/>
  <c r="A14378" i="16" s="1"/>
  <c r="D14379" i="16"/>
  <c r="A14379" i="16" s="1"/>
  <c r="D14380" i="16"/>
  <c r="A14380" i="16" s="1"/>
  <c r="D14381" i="16"/>
  <c r="A14381" i="16" s="1"/>
  <c r="D14382" i="16"/>
  <c r="A14382" i="16" s="1"/>
  <c r="D14383" i="16"/>
  <c r="A14383" i="16" s="1"/>
  <c r="D14384" i="16"/>
  <c r="A14384" i="16" s="1"/>
  <c r="D14385" i="16"/>
  <c r="A14385" i="16" s="1"/>
  <c r="D14386" i="16"/>
  <c r="A14386" i="16" s="1"/>
  <c r="D14387" i="16"/>
  <c r="A14387" i="16" s="1"/>
  <c r="D14388" i="16"/>
  <c r="A14388" i="16" s="1"/>
  <c r="D14389" i="16"/>
  <c r="A14389" i="16" s="1"/>
  <c r="D14390" i="16"/>
  <c r="A14390" i="16" s="1"/>
  <c r="D14391" i="16"/>
  <c r="A14391" i="16" s="1"/>
  <c r="D14392" i="16"/>
  <c r="A14392" i="16" s="1"/>
  <c r="D14393" i="16"/>
  <c r="A14393" i="16" s="1"/>
  <c r="D14394" i="16"/>
  <c r="A14394" i="16" s="1"/>
  <c r="D14395" i="16"/>
  <c r="A14395" i="16" s="1"/>
  <c r="D14396" i="16"/>
  <c r="A14396" i="16" s="1"/>
  <c r="D14397" i="16"/>
  <c r="A14397" i="16" s="1"/>
  <c r="D14398" i="16"/>
  <c r="A14398" i="16" s="1"/>
  <c r="D14399" i="16"/>
  <c r="A14399" i="16" s="1"/>
  <c r="D14400" i="16"/>
  <c r="A14400" i="16" s="1"/>
  <c r="D14401" i="16"/>
  <c r="A14401" i="16" s="1"/>
  <c r="D14402" i="16"/>
  <c r="A14402" i="16" s="1"/>
  <c r="D14403" i="16"/>
  <c r="A14403" i="16" s="1"/>
  <c r="D14404" i="16"/>
  <c r="A14404" i="16" s="1"/>
  <c r="D14405" i="16"/>
  <c r="A14405" i="16" s="1"/>
  <c r="D14406" i="16"/>
  <c r="A14406" i="16" s="1"/>
  <c r="D14407" i="16"/>
  <c r="A14407" i="16" s="1"/>
  <c r="D14408" i="16"/>
  <c r="A14408" i="16" s="1"/>
  <c r="D14409" i="16"/>
  <c r="A14409" i="16" s="1"/>
  <c r="D14410" i="16"/>
  <c r="A14410" i="16" s="1"/>
  <c r="D14411" i="16"/>
  <c r="A14411" i="16" s="1"/>
  <c r="D14412" i="16"/>
  <c r="A14412" i="16" s="1"/>
  <c r="D14413" i="16"/>
  <c r="A14413" i="16" s="1"/>
  <c r="D14414" i="16"/>
  <c r="A14414" i="16" s="1"/>
  <c r="D14415" i="16"/>
  <c r="A14415" i="16" s="1"/>
  <c r="D14416" i="16"/>
  <c r="A14416" i="16" s="1"/>
  <c r="D14417" i="16"/>
  <c r="A14417" i="16" s="1"/>
  <c r="D14418" i="16"/>
  <c r="A14418" i="16" s="1"/>
  <c r="D14419" i="16"/>
  <c r="A14419" i="16" s="1"/>
  <c r="D14420" i="16"/>
  <c r="A14420" i="16" s="1"/>
  <c r="D14421" i="16"/>
  <c r="A14421" i="16" s="1"/>
  <c r="D14422" i="16"/>
  <c r="A14422" i="16" s="1"/>
  <c r="D14423" i="16"/>
  <c r="A14423" i="16" s="1"/>
  <c r="D14424" i="16"/>
  <c r="A14424" i="16" s="1"/>
  <c r="D14425" i="16"/>
  <c r="A14425" i="16" s="1"/>
  <c r="D14426" i="16"/>
  <c r="A14426" i="16" s="1"/>
  <c r="D14427" i="16"/>
  <c r="A14427" i="16" s="1"/>
  <c r="D14428" i="16"/>
  <c r="A14428" i="16" s="1"/>
  <c r="D14429" i="16"/>
  <c r="A14429" i="16" s="1"/>
  <c r="D14430" i="16"/>
  <c r="A14430" i="16" s="1"/>
  <c r="D14431" i="16"/>
  <c r="A14431" i="16" s="1"/>
  <c r="D14432" i="16"/>
  <c r="A14432" i="16" s="1"/>
  <c r="D14433" i="16"/>
  <c r="A14433" i="16" s="1"/>
  <c r="D14434" i="16"/>
  <c r="A14434" i="16" s="1"/>
  <c r="D14435" i="16"/>
  <c r="A14435" i="16" s="1"/>
  <c r="D14436" i="16"/>
  <c r="A14436" i="16" s="1"/>
  <c r="D14437" i="16"/>
  <c r="A14437" i="16" s="1"/>
  <c r="D14438" i="16"/>
  <c r="A14438" i="16" s="1"/>
  <c r="D14439" i="16"/>
  <c r="A14439" i="16" s="1"/>
  <c r="D14440" i="16"/>
  <c r="A14440" i="16" s="1"/>
  <c r="D14441" i="16"/>
  <c r="A14441" i="16" s="1"/>
  <c r="D14442" i="16"/>
  <c r="A14442" i="16" s="1"/>
  <c r="D14443" i="16"/>
  <c r="A14443" i="16" s="1"/>
  <c r="D14444" i="16"/>
  <c r="A14444" i="16" s="1"/>
  <c r="D14445" i="16"/>
  <c r="A14445" i="16" s="1"/>
  <c r="D14446" i="16"/>
  <c r="A14446" i="16" s="1"/>
  <c r="D14447" i="16"/>
  <c r="A14447" i="16" s="1"/>
  <c r="D14448" i="16"/>
  <c r="A14448" i="16" s="1"/>
  <c r="D14449" i="16"/>
  <c r="A14449" i="16" s="1"/>
  <c r="D14450" i="16"/>
  <c r="A14450" i="16" s="1"/>
  <c r="D14451" i="16"/>
  <c r="A14451" i="16" s="1"/>
  <c r="D14452" i="16"/>
  <c r="A14452" i="16" s="1"/>
  <c r="D14453" i="16"/>
  <c r="A14453" i="16" s="1"/>
  <c r="D14454" i="16"/>
  <c r="A14454" i="16" s="1"/>
  <c r="D14455" i="16"/>
  <c r="A14455" i="16" s="1"/>
  <c r="D14456" i="16"/>
  <c r="A14456" i="16" s="1"/>
  <c r="D14457" i="16"/>
  <c r="A14457" i="16" s="1"/>
  <c r="D14458" i="16"/>
  <c r="A14458" i="16" s="1"/>
  <c r="D14459" i="16"/>
  <c r="A14459" i="16" s="1"/>
  <c r="D14460" i="16"/>
  <c r="A14460" i="16" s="1"/>
  <c r="D14461" i="16"/>
  <c r="A14461" i="16" s="1"/>
  <c r="D14462" i="16"/>
  <c r="A14462" i="16" s="1"/>
  <c r="D14463" i="16"/>
  <c r="A14463" i="16" s="1"/>
  <c r="D14464" i="16"/>
  <c r="A14464" i="16" s="1"/>
  <c r="D14465" i="16"/>
  <c r="A14465" i="16" s="1"/>
  <c r="D14466" i="16"/>
  <c r="A14466" i="16" s="1"/>
  <c r="D14467" i="16"/>
  <c r="A14467" i="16" s="1"/>
  <c r="D14468" i="16"/>
  <c r="A14468" i="16" s="1"/>
  <c r="D14469" i="16"/>
  <c r="A14469" i="16" s="1"/>
  <c r="D14470" i="16"/>
  <c r="A14470" i="16" s="1"/>
  <c r="D14471" i="16"/>
  <c r="A14471" i="16" s="1"/>
  <c r="D14472" i="16"/>
  <c r="A14472" i="16" s="1"/>
  <c r="D14473" i="16"/>
  <c r="A14473" i="16" s="1"/>
  <c r="D14474" i="16"/>
  <c r="A14474" i="16" s="1"/>
  <c r="D14475" i="16"/>
  <c r="A14475" i="16" s="1"/>
  <c r="D14476" i="16"/>
  <c r="A14476" i="16" s="1"/>
  <c r="D14477" i="16"/>
  <c r="A14477" i="16" s="1"/>
  <c r="D14478" i="16"/>
  <c r="A14478" i="16" s="1"/>
  <c r="D14479" i="16"/>
  <c r="A14479" i="16" s="1"/>
  <c r="D14480" i="16"/>
  <c r="A14480" i="16" s="1"/>
  <c r="D14481" i="16"/>
  <c r="A14481" i="16" s="1"/>
  <c r="D14482" i="16"/>
  <c r="A14482" i="16" s="1"/>
  <c r="D14483" i="16"/>
  <c r="A14483" i="16" s="1"/>
  <c r="D14484" i="16"/>
  <c r="A14484" i="16" s="1"/>
  <c r="D14485" i="16"/>
  <c r="A14485" i="16" s="1"/>
  <c r="D14486" i="16"/>
  <c r="A14486" i="16" s="1"/>
  <c r="D14487" i="16"/>
  <c r="A14487" i="16" s="1"/>
  <c r="D14488" i="16"/>
  <c r="A14488" i="16" s="1"/>
  <c r="D14489" i="16"/>
  <c r="A14489" i="16" s="1"/>
  <c r="D14490" i="16"/>
  <c r="A14490" i="16" s="1"/>
  <c r="D14491" i="16"/>
  <c r="A14491" i="16" s="1"/>
  <c r="D14492" i="16"/>
  <c r="A14492" i="16" s="1"/>
  <c r="D14493" i="16"/>
  <c r="A14493" i="16" s="1"/>
  <c r="D14494" i="16"/>
  <c r="A14494" i="16" s="1"/>
  <c r="D14495" i="16"/>
  <c r="A14495" i="16" s="1"/>
  <c r="D14496" i="16"/>
  <c r="A14496" i="16" s="1"/>
  <c r="D14497" i="16"/>
  <c r="A14497" i="16" s="1"/>
  <c r="D14498" i="16"/>
  <c r="A14498" i="16" s="1"/>
  <c r="D14499" i="16"/>
  <c r="A14499" i="16" s="1"/>
  <c r="D14500" i="16"/>
  <c r="A14500" i="16" s="1"/>
  <c r="D14501" i="16"/>
  <c r="A14501" i="16" s="1"/>
  <c r="D14502" i="16"/>
  <c r="A14502" i="16" s="1"/>
  <c r="D14503" i="16"/>
  <c r="A14503" i="16" s="1"/>
  <c r="D14504" i="16"/>
  <c r="A14504" i="16" s="1"/>
  <c r="D14505" i="16"/>
  <c r="A14505" i="16" s="1"/>
  <c r="D14506" i="16"/>
  <c r="A14506" i="16" s="1"/>
  <c r="D14507" i="16"/>
  <c r="A14507" i="16" s="1"/>
  <c r="D14508" i="16"/>
  <c r="A14508" i="16" s="1"/>
  <c r="D14509" i="16"/>
  <c r="A14509" i="16" s="1"/>
  <c r="D14510" i="16"/>
  <c r="A14510" i="16" s="1"/>
  <c r="D14511" i="16"/>
  <c r="A14511" i="16" s="1"/>
  <c r="D14512" i="16"/>
  <c r="A14512" i="16" s="1"/>
  <c r="D14513" i="16"/>
  <c r="A14513" i="16" s="1"/>
  <c r="D14514" i="16"/>
  <c r="A14514" i="16" s="1"/>
  <c r="D14515" i="16"/>
  <c r="A14515" i="16" s="1"/>
  <c r="D14516" i="16"/>
  <c r="A14516" i="16" s="1"/>
  <c r="D14517" i="16"/>
  <c r="A14517" i="16" s="1"/>
  <c r="D14518" i="16"/>
  <c r="A14518" i="16" s="1"/>
  <c r="D14519" i="16"/>
  <c r="A14519" i="16" s="1"/>
  <c r="D14520" i="16"/>
  <c r="A14520" i="16" s="1"/>
  <c r="D14521" i="16"/>
  <c r="A14521" i="16" s="1"/>
  <c r="D14522" i="16"/>
  <c r="A14522" i="16" s="1"/>
  <c r="D14523" i="16"/>
  <c r="A14523" i="16" s="1"/>
  <c r="D14524" i="16"/>
  <c r="A14524" i="16" s="1"/>
  <c r="D14525" i="16"/>
  <c r="A14525" i="16" s="1"/>
  <c r="D14526" i="16"/>
  <c r="A14526" i="16" s="1"/>
  <c r="D14527" i="16"/>
  <c r="A14527" i="16" s="1"/>
  <c r="D14528" i="16"/>
  <c r="A14528" i="16" s="1"/>
  <c r="D14529" i="16"/>
  <c r="A14529" i="16" s="1"/>
  <c r="D14530" i="16"/>
  <c r="A14530" i="16" s="1"/>
  <c r="D14531" i="16"/>
  <c r="A14531" i="16" s="1"/>
  <c r="D14532" i="16"/>
  <c r="A14532" i="16" s="1"/>
  <c r="D14533" i="16"/>
  <c r="A14533" i="16" s="1"/>
  <c r="D14534" i="16"/>
  <c r="A14534" i="16" s="1"/>
  <c r="D14535" i="16"/>
  <c r="A14535" i="16" s="1"/>
  <c r="D14536" i="16"/>
  <c r="A14536" i="16" s="1"/>
  <c r="D14537" i="16"/>
  <c r="A14537" i="16" s="1"/>
  <c r="D14538" i="16"/>
  <c r="A14538" i="16" s="1"/>
  <c r="D14539" i="16"/>
  <c r="A14539" i="16" s="1"/>
  <c r="D14540" i="16"/>
  <c r="A14540" i="16" s="1"/>
  <c r="D14541" i="16"/>
  <c r="A14541" i="16" s="1"/>
  <c r="D14542" i="16"/>
  <c r="A14542" i="16" s="1"/>
  <c r="D14543" i="16"/>
  <c r="A14543" i="16" s="1"/>
  <c r="D14544" i="16"/>
  <c r="A14544" i="16" s="1"/>
  <c r="D14545" i="16"/>
  <c r="A14545" i="16" s="1"/>
  <c r="D14546" i="16"/>
  <c r="A14546" i="16" s="1"/>
  <c r="D14547" i="16"/>
  <c r="A14547" i="16" s="1"/>
  <c r="D14548" i="16"/>
  <c r="A14548" i="16" s="1"/>
  <c r="D14549" i="16"/>
  <c r="A14549" i="16" s="1"/>
  <c r="D14550" i="16"/>
  <c r="A14550" i="16" s="1"/>
  <c r="D14551" i="16"/>
  <c r="A14551" i="16" s="1"/>
  <c r="D14552" i="16"/>
  <c r="A14552" i="16" s="1"/>
  <c r="D14553" i="16"/>
  <c r="A14553" i="16" s="1"/>
  <c r="D14554" i="16"/>
  <c r="A14554" i="16" s="1"/>
  <c r="D14555" i="16"/>
  <c r="A14555" i="16" s="1"/>
  <c r="D14556" i="16"/>
  <c r="A14556" i="16" s="1"/>
  <c r="D14557" i="16"/>
  <c r="A14557" i="16" s="1"/>
  <c r="D14558" i="16"/>
  <c r="A14558" i="16" s="1"/>
  <c r="D14559" i="16"/>
  <c r="A14559" i="16" s="1"/>
  <c r="D14560" i="16"/>
  <c r="A14560" i="16" s="1"/>
  <c r="D14561" i="16"/>
  <c r="A14561" i="16" s="1"/>
  <c r="D14562" i="16"/>
  <c r="A14562" i="16" s="1"/>
  <c r="D14563" i="16"/>
  <c r="A14563" i="16" s="1"/>
  <c r="D14564" i="16"/>
  <c r="A14564" i="16" s="1"/>
  <c r="D14565" i="16"/>
  <c r="A14565" i="16" s="1"/>
  <c r="D14566" i="16"/>
  <c r="A14566" i="16" s="1"/>
  <c r="D14567" i="16"/>
  <c r="A14567" i="16" s="1"/>
  <c r="D14568" i="16"/>
  <c r="A14568" i="16" s="1"/>
  <c r="D14569" i="16"/>
  <c r="A14569" i="16" s="1"/>
  <c r="D14570" i="16"/>
  <c r="A14570" i="16" s="1"/>
  <c r="D14571" i="16"/>
  <c r="A14571" i="16" s="1"/>
  <c r="D14572" i="16"/>
  <c r="A14572" i="16" s="1"/>
  <c r="D14573" i="16"/>
  <c r="A14573" i="16" s="1"/>
  <c r="D14574" i="16"/>
  <c r="A14574" i="16" s="1"/>
  <c r="D14575" i="16"/>
  <c r="A14575" i="16" s="1"/>
  <c r="D14576" i="16"/>
  <c r="A14576" i="16" s="1"/>
  <c r="D14577" i="16"/>
  <c r="A14577" i="16" s="1"/>
  <c r="D14578" i="16"/>
  <c r="A14578" i="16" s="1"/>
  <c r="D14579" i="16"/>
  <c r="A14579" i="16" s="1"/>
  <c r="D14580" i="16"/>
  <c r="A14580" i="16" s="1"/>
  <c r="D14581" i="16"/>
  <c r="A14581" i="16" s="1"/>
  <c r="D14582" i="16"/>
  <c r="A14582" i="16" s="1"/>
  <c r="D14583" i="16"/>
  <c r="A14583" i="16" s="1"/>
  <c r="D14584" i="16"/>
  <c r="A14584" i="16" s="1"/>
  <c r="D14585" i="16"/>
  <c r="A14585" i="16" s="1"/>
  <c r="D14586" i="16"/>
  <c r="A14586" i="16" s="1"/>
  <c r="D14587" i="16"/>
  <c r="A14587" i="16" s="1"/>
  <c r="D14588" i="16"/>
  <c r="A14588" i="16" s="1"/>
  <c r="D14589" i="16"/>
  <c r="A14589" i="16" s="1"/>
  <c r="D14590" i="16"/>
  <c r="A14590" i="16" s="1"/>
  <c r="D14591" i="16"/>
  <c r="A14591" i="16" s="1"/>
  <c r="D14592" i="16"/>
  <c r="A14592" i="16" s="1"/>
  <c r="D14593" i="16"/>
  <c r="A14593" i="16" s="1"/>
  <c r="D14594" i="16"/>
  <c r="A14594" i="16" s="1"/>
  <c r="D14595" i="16"/>
  <c r="A14595" i="16" s="1"/>
  <c r="D14596" i="16"/>
  <c r="A14596" i="16" s="1"/>
  <c r="D14597" i="16"/>
  <c r="A14597" i="16" s="1"/>
  <c r="D14598" i="16"/>
  <c r="A14598" i="16" s="1"/>
  <c r="D14599" i="16"/>
  <c r="A14599" i="16" s="1"/>
  <c r="D14600" i="16"/>
  <c r="A14600" i="16" s="1"/>
  <c r="D14601" i="16"/>
  <c r="A14601" i="16" s="1"/>
  <c r="D14602" i="16"/>
  <c r="A14602" i="16" s="1"/>
  <c r="D14603" i="16"/>
  <c r="A14603" i="16" s="1"/>
  <c r="D14604" i="16"/>
  <c r="A14604" i="16" s="1"/>
  <c r="D14605" i="16"/>
  <c r="A14605" i="16" s="1"/>
  <c r="D14606" i="16"/>
  <c r="A14606" i="16" s="1"/>
  <c r="D14607" i="16"/>
  <c r="A14607" i="16" s="1"/>
  <c r="D14608" i="16"/>
  <c r="A14608" i="16" s="1"/>
  <c r="D14609" i="16"/>
  <c r="A14609" i="16" s="1"/>
  <c r="D14610" i="16"/>
  <c r="A14610" i="16" s="1"/>
  <c r="D14611" i="16"/>
  <c r="A14611" i="16" s="1"/>
  <c r="D14612" i="16"/>
  <c r="A14612" i="16" s="1"/>
  <c r="D14613" i="16"/>
  <c r="A14613" i="16" s="1"/>
  <c r="D14614" i="16"/>
  <c r="A14614" i="16" s="1"/>
  <c r="D14615" i="16"/>
  <c r="A14615" i="16" s="1"/>
  <c r="D14616" i="16"/>
  <c r="A14616" i="16" s="1"/>
  <c r="D14617" i="16"/>
  <c r="A14617" i="16" s="1"/>
  <c r="D14618" i="16"/>
  <c r="A14618" i="16" s="1"/>
  <c r="D14619" i="16"/>
  <c r="A14619" i="16" s="1"/>
  <c r="D14620" i="16"/>
  <c r="A14620" i="16" s="1"/>
  <c r="D14621" i="16"/>
  <c r="A14621" i="16" s="1"/>
  <c r="D14622" i="16"/>
  <c r="A14622" i="16" s="1"/>
  <c r="D14623" i="16"/>
  <c r="A14623" i="16" s="1"/>
  <c r="D14624" i="16"/>
  <c r="A14624" i="16" s="1"/>
  <c r="D14625" i="16"/>
  <c r="A14625" i="16" s="1"/>
  <c r="D14626" i="16"/>
  <c r="A14626" i="16" s="1"/>
  <c r="D14627" i="16"/>
  <c r="A14627" i="16" s="1"/>
  <c r="D14628" i="16"/>
  <c r="A14628" i="16" s="1"/>
  <c r="D14629" i="16"/>
  <c r="A14629" i="16" s="1"/>
  <c r="D14630" i="16"/>
  <c r="A14630" i="16" s="1"/>
  <c r="D14631" i="16"/>
  <c r="A14631" i="16" s="1"/>
  <c r="D14632" i="16"/>
  <c r="A14632" i="16" s="1"/>
  <c r="D14633" i="16"/>
  <c r="A14633" i="16" s="1"/>
  <c r="D14634" i="16"/>
  <c r="A14634" i="16" s="1"/>
  <c r="D14635" i="16"/>
  <c r="A14635" i="16" s="1"/>
  <c r="D14636" i="16"/>
  <c r="A14636" i="16" s="1"/>
  <c r="D14637" i="16"/>
  <c r="A14637" i="16" s="1"/>
  <c r="D14638" i="16"/>
  <c r="A14638" i="16" s="1"/>
  <c r="D14639" i="16"/>
  <c r="A14639" i="16" s="1"/>
  <c r="D14640" i="16"/>
  <c r="A14640" i="16" s="1"/>
  <c r="D14641" i="16"/>
  <c r="A14641" i="16" s="1"/>
  <c r="D14642" i="16"/>
  <c r="A14642" i="16" s="1"/>
  <c r="D14643" i="16"/>
  <c r="A14643" i="16" s="1"/>
  <c r="D14644" i="16"/>
  <c r="A14644" i="16" s="1"/>
  <c r="D14645" i="16"/>
  <c r="A14645" i="16" s="1"/>
  <c r="D14646" i="16"/>
  <c r="A14646" i="16" s="1"/>
  <c r="D14647" i="16"/>
  <c r="A14647" i="16" s="1"/>
  <c r="D14648" i="16"/>
  <c r="A14648" i="16" s="1"/>
  <c r="D14649" i="16"/>
  <c r="A14649" i="16" s="1"/>
  <c r="D14650" i="16"/>
  <c r="A14650" i="16" s="1"/>
  <c r="D14651" i="16"/>
  <c r="A14651" i="16" s="1"/>
  <c r="D14652" i="16"/>
  <c r="A14652" i="16" s="1"/>
  <c r="D14653" i="16"/>
  <c r="A14653" i="16" s="1"/>
  <c r="D14654" i="16"/>
  <c r="A14654" i="16" s="1"/>
  <c r="D14655" i="16"/>
  <c r="A14655" i="16" s="1"/>
  <c r="D14656" i="16"/>
  <c r="A14656" i="16" s="1"/>
  <c r="D14657" i="16"/>
  <c r="A14657" i="16" s="1"/>
  <c r="D14658" i="16"/>
  <c r="A14658" i="16" s="1"/>
  <c r="D14659" i="16"/>
  <c r="A14659" i="16" s="1"/>
  <c r="D14660" i="16"/>
  <c r="A14660" i="16" s="1"/>
  <c r="D14661" i="16"/>
  <c r="A14661" i="16" s="1"/>
  <c r="D14662" i="16"/>
  <c r="A14662" i="16" s="1"/>
  <c r="D14663" i="16"/>
  <c r="A14663" i="16" s="1"/>
  <c r="D14664" i="16"/>
  <c r="A14664" i="16" s="1"/>
  <c r="D14665" i="16"/>
  <c r="A14665" i="16" s="1"/>
  <c r="D14666" i="16"/>
  <c r="A14666" i="16" s="1"/>
  <c r="D14667" i="16"/>
  <c r="A14667" i="16" s="1"/>
  <c r="D14668" i="16"/>
  <c r="A14668" i="16" s="1"/>
  <c r="D14669" i="16"/>
  <c r="A14669" i="16" s="1"/>
  <c r="D14670" i="16"/>
  <c r="A14670" i="16" s="1"/>
  <c r="D14671" i="16"/>
  <c r="A14671" i="16" s="1"/>
  <c r="D14672" i="16"/>
  <c r="A14672" i="16" s="1"/>
  <c r="D14673" i="16"/>
  <c r="A14673" i="16" s="1"/>
  <c r="D14674" i="16"/>
  <c r="A14674" i="16" s="1"/>
  <c r="D14675" i="16"/>
  <c r="A14675" i="16" s="1"/>
  <c r="D14676" i="16"/>
  <c r="A14676" i="16" s="1"/>
  <c r="D14677" i="16"/>
  <c r="A14677" i="16" s="1"/>
  <c r="D14678" i="16"/>
  <c r="A14678" i="16" s="1"/>
  <c r="D14679" i="16"/>
  <c r="A14679" i="16" s="1"/>
  <c r="D14680" i="16"/>
  <c r="A14680" i="16" s="1"/>
  <c r="D14681" i="16"/>
  <c r="A14681" i="16" s="1"/>
  <c r="D14682" i="16"/>
  <c r="A14682" i="16" s="1"/>
  <c r="D14683" i="16"/>
  <c r="A14683" i="16" s="1"/>
  <c r="D14684" i="16"/>
  <c r="A14684" i="16" s="1"/>
  <c r="D14685" i="16"/>
  <c r="A14685" i="16" s="1"/>
  <c r="D14686" i="16"/>
  <c r="A14686" i="16" s="1"/>
  <c r="D14687" i="16"/>
  <c r="A14687" i="16" s="1"/>
  <c r="D14688" i="16"/>
  <c r="A14688" i="16" s="1"/>
  <c r="D14689" i="16"/>
  <c r="A14689" i="16" s="1"/>
  <c r="D14690" i="16"/>
  <c r="A14690" i="16" s="1"/>
  <c r="D14691" i="16"/>
  <c r="A14691" i="16" s="1"/>
  <c r="D14692" i="16"/>
  <c r="A14692" i="16" s="1"/>
  <c r="D14693" i="16"/>
  <c r="A14693" i="16" s="1"/>
  <c r="D14694" i="16"/>
  <c r="A14694" i="16" s="1"/>
  <c r="D14695" i="16"/>
  <c r="A14695" i="16" s="1"/>
  <c r="D14696" i="16"/>
  <c r="A14696" i="16" s="1"/>
  <c r="D14697" i="16"/>
  <c r="A14697" i="16" s="1"/>
  <c r="D14698" i="16"/>
  <c r="A14698" i="16" s="1"/>
  <c r="D14699" i="16"/>
  <c r="A14699" i="16" s="1"/>
  <c r="D14700" i="16"/>
  <c r="A14700" i="16" s="1"/>
  <c r="D14701" i="16"/>
  <c r="A14701" i="16" s="1"/>
  <c r="D14702" i="16"/>
  <c r="A14702" i="16" s="1"/>
  <c r="D14703" i="16"/>
  <c r="A14703" i="16" s="1"/>
  <c r="D14704" i="16"/>
  <c r="A14704" i="16" s="1"/>
  <c r="D14705" i="16"/>
  <c r="A14705" i="16" s="1"/>
  <c r="D14706" i="16"/>
  <c r="A14706" i="16" s="1"/>
  <c r="D14707" i="16"/>
  <c r="A14707" i="16" s="1"/>
  <c r="D14708" i="16"/>
  <c r="A14708" i="16" s="1"/>
  <c r="D14709" i="16"/>
  <c r="A14709" i="16" s="1"/>
  <c r="D14710" i="16"/>
  <c r="A14710" i="16" s="1"/>
  <c r="D14711" i="16"/>
  <c r="A14711" i="16" s="1"/>
  <c r="D14712" i="16"/>
  <c r="A14712" i="16" s="1"/>
  <c r="D14713" i="16"/>
  <c r="A14713" i="16" s="1"/>
  <c r="D14714" i="16"/>
  <c r="A14714" i="16" s="1"/>
  <c r="D14715" i="16"/>
  <c r="A14715" i="16" s="1"/>
  <c r="D14716" i="16"/>
  <c r="A14716" i="16" s="1"/>
  <c r="D14717" i="16"/>
  <c r="A14717" i="16" s="1"/>
  <c r="D14718" i="16"/>
  <c r="A14718" i="16" s="1"/>
  <c r="D14719" i="16"/>
  <c r="A14719" i="16" s="1"/>
  <c r="D14720" i="16"/>
  <c r="A14720" i="16" s="1"/>
  <c r="D14721" i="16"/>
  <c r="A14721" i="16" s="1"/>
  <c r="D14722" i="16"/>
  <c r="A14722" i="16" s="1"/>
  <c r="D14723" i="16"/>
  <c r="A14723" i="16" s="1"/>
  <c r="D14724" i="16"/>
  <c r="A14724" i="16" s="1"/>
  <c r="D14725" i="16"/>
  <c r="A14725" i="16" s="1"/>
  <c r="D14726" i="16"/>
  <c r="A14726" i="16" s="1"/>
  <c r="D14727" i="16"/>
  <c r="A14727" i="16" s="1"/>
  <c r="D14728" i="16"/>
  <c r="A14728" i="16" s="1"/>
  <c r="D14729" i="16"/>
  <c r="A14729" i="16" s="1"/>
  <c r="D14730" i="16"/>
  <c r="A14730" i="16" s="1"/>
  <c r="D14731" i="16"/>
  <c r="A14731" i="16" s="1"/>
  <c r="D14732" i="16"/>
  <c r="A14732" i="16" s="1"/>
  <c r="D14733" i="16"/>
  <c r="A14733" i="16" s="1"/>
  <c r="D14734" i="16"/>
  <c r="A14734" i="16" s="1"/>
  <c r="D14735" i="16"/>
  <c r="A14735" i="16" s="1"/>
  <c r="D14736" i="16"/>
  <c r="A14736" i="16" s="1"/>
  <c r="D14737" i="16"/>
  <c r="A14737" i="16" s="1"/>
  <c r="D14738" i="16"/>
  <c r="A14738" i="16" s="1"/>
  <c r="D14739" i="16"/>
  <c r="A14739" i="16" s="1"/>
  <c r="D14740" i="16"/>
  <c r="A14740" i="16" s="1"/>
  <c r="D14741" i="16"/>
  <c r="A14741" i="16" s="1"/>
  <c r="D14742" i="16"/>
  <c r="A14742" i="16" s="1"/>
  <c r="D14743" i="16"/>
  <c r="A14743" i="16" s="1"/>
  <c r="D14744" i="16"/>
  <c r="A14744" i="16" s="1"/>
  <c r="D14745" i="16"/>
  <c r="A14745" i="16" s="1"/>
  <c r="D14746" i="16"/>
  <c r="A14746" i="16" s="1"/>
  <c r="D14747" i="16"/>
  <c r="A14747" i="16" s="1"/>
  <c r="D14748" i="16"/>
  <c r="A14748" i="16" s="1"/>
  <c r="D14749" i="16"/>
  <c r="A14749" i="16" s="1"/>
  <c r="D14750" i="16"/>
  <c r="A14750" i="16" s="1"/>
  <c r="D14751" i="16"/>
  <c r="A14751" i="16" s="1"/>
  <c r="D14752" i="16"/>
  <c r="A14752" i="16" s="1"/>
  <c r="D14753" i="16"/>
  <c r="A14753" i="16" s="1"/>
  <c r="D14754" i="16"/>
  <c r="A14754" i="16" s="1"/>
  <c r="D14755" i="16"/>
  <c r="A14755" i="16" s="1"/>
  <c r="D14756" i="16"/>
  <c r="A14756" i="16" s="1"/>
  <c r="D14757" i="16"/>
  <c r="A14757" i="16" s="1"/>
  <c r="D14758" i="16"/>
  <c r="A14758" i="16" s="1"/>
  <c r="D14759" i="16"/>
  <c r="A14759" i="16" s="1"/>
  <c r="D14760" i="16"/>
  <c r="A14760" i="16" s="1"/>
  <c r="D14761" i="16"/>
  <c r="A14761" i="16" s="1"/>
  <c r="D14762" i="16"/>
  <c r="A14762" i="16" s="1"/>
  <c r="D14763" i="16"/>
  <c r="A14763" i="16" s="1"/>
  <c r="D14764" i="16"/>
  <c r="A14764" i="16" s="1"/>
  <c r="D14765" i="16"/>
  <c r="A14765" i="16" s="1"/>
  <c r="D14766" i="16"/>
  <c r="A14766" i="16" s="1"/>
  <c r="D14767" i="16"/>
  <c r="A14767" i="16" s="1"/>
  <c r="D14768" i="16"/>
  <c r="A14768" i="16" s="1"/>
  <c r="D14769" i="16"/>
  <c r="A14769" i="16" s="1"/>
  <c r="D14770" i="16"/>
  <c r="A14770" i="16" s="1"/>
  <c r="D14771" i="16"/>
  <c r="A14771" i="16" s="1"/>
  <c r="D14772" i="16"/>
  <c r="A14772" i="16" s="1"/>
  <c r="D14773" i="16"/>
  <c r="A14773" i="16" s="1"/>
  <c r="D14774" i="16"/>
  <c r="A14774" i="16" s="1"/>
  <c r="D14775" i="16"/>
  <c r="A14775" i="16" s="1"/>
  <c r="D14776" i="16"/>
  <c r="A14776" i="16" s="1"/>
  <c r="D14777" i="16"/>
  <c r="A14777" i="16" s="1"/>
  <c r="D14778" i="16"/>
  <c r="A14778" i="16" s="1"/>
  <c r="D14779" i="16"/>
  <c r="A14779" i="16" s="1"/>
  <c r="D14780" i="16"/>
  <c r="A14780" i="16" s="1"/>
  <c r="D14781" i="16"/>
  <c r="A14781" i="16" s="1"/>
  <c r="D14782" i="16"/>
  <c r="A14782" i="16" s="1"/>
  <c r="D14783" i="16"/>
  <c r="A14783" i="16" s="1"/>
  <c r="D14784" i="16"/>
  <c r="A14784" i="16" s="1"/>
  <c r="D14785" i="16"/>
  <c r="A14785" i="16" s="1"/>
  <c r="D14786" i="16"/>
  <c r="A14786" i="16" s="1"/>
  <c r="D14787" i="16"/>
  <c r="A14787" i="16" s="1"/>
  <c r="D14788" i="16"/>
  <c r="A14788" i="16" s="1"/>
  <c r="D14789" i="16"/>
  <c r="A14789" i="16" s="1"/>
  <c r="D14790" i="16"/>
  <c r="A14790" i="16" s="1"/>
  <c r="D14791" i="16"/>
  <c r="A14791" i="16" s="1"/>
  <c r="D14792" i="16"/>
  <c r="A14792" i="16" s="1"/>
  <c r="D14793" i="16"/>
  <c r="A14793" i="16" s="1"/>
  <c r="D14794" i="16"/>
  <c r="A14794" i="16" s="1"/>
  <c r="D14795" i="16"/>
  <c r="A14795" i="16" s="1"/>
  <c r="D14796" i="16"/>
  <c r="A14796" i="16" s="1"/>
  <c r="D14797" i="16"/>
  <c r="A14797" i="16" s="1"/>
  <c r="D14798" i="16"/>
  <c r="A14798" i="16" s="1"/>
  <c r="D14799" i="16"/>
  <c r="A14799" i="16" s="1"/>
  <c r="D14800" i="16"/>
  <c r="A14800" i="16" s="1"/>
  <c r="D14801" i="16"/>
  <c r="A14801" i="16" s="1"/>
  <c r="D14802" i="16"/>
  <c r="A14802" i="16" s="1"/>
  <c r="D14803" i="16"/>
  <c r="A14803" i="16" s="1"/>
  <c r="D14804" i="16"/>
  <c r="A14804" i="16" s="1"/>
  <c r="D14805" i="16"/>
  <c r="A14805" i="16" s="1"/>
  <c r="D14806" i="16"/>
  <c r="A14806" i="16" s="1"/>
  <c r="D14807" i="16"/>
  <c r="A14807" i="16" s="1"/>
  <c r="D14808" i="16"/>
  <c r="A14808" i="16" s="1"/>
  <c r="D14809" i="16"/>
  <c r="A14809" i="16" s="1"/>
  <c r="D14810" i="16"/>
  <c r="A14810" i="16" s="1"/>
  <c r="D14811" i="16"/>
  <c r="A14811" i="16" s="1"/>
  <c r="D14812" i="16"/>
  <c r="A14812" i="16" s="1"/>
  <c r="D14813" i="16"/>
  <c r="A14813" i="16" s="1"/>
  <c r="D14814" i="16"/>
  <c r="A14814" i="16" s="1"/>
  <c r="D14815" i="16"/>
  <c r="A14815" i="16" s="1"/>
  <c r="D14816" i="16"/>
  <c r="A14816" i="16" s="1"/>
  <c r="D14817" i="16"/>
  <c r="A14817" i="16" s="1"/>
  <c r="D14818" i="16"/>
  <c r="A14818" i="16" s="1"/>
  <c r="D14819" i="16"/>
  <c r="A14819" i="16" s="1"/>
  <c r="D14820" i="16"/>
  <c r="A14820" i="16" s="1"/>
  <c r="D14821" i="16"/>
  <c r="A14821" i="16" s="1"/>
  <c r="D14822" i="16"/>
  <c r="A14822" i="16" s="1"/>
  <c r="D14823" i="16"/>
  <c r="A14823" i="16" s="1"/>
  <c r="D14824" i="16"/>
  <c r="A14824" i="16" s="1"/>
  <c r="D14825" i="16"/>
  <c r="A14825" i="16" s="1"/>
  <c r="D14826" i="16"/>
  <c r="A14826" i="16" s="1"/>
  <c r="D14827" i="16"/>
  <c r="A14827" i="16" s="1"/>
  <c r="D14828" i="16"/>
  <c r="A14828" i="16" s="1"/>
  <c r="D14829" i="16"/>
  <c r="A14829" i="16" s="1"/>
  <c r="D14830" i="16"/>
  <c r="A14830" i="16" s="1"/>
  <c r="D14831" i="16"/>
  <c r="A14831" i="16" s="1"/>
  <c r="D14832" i="16"/>
  <c r="A14832" i="16" s="1"/>
  <c r="D14833" i="16"/>
  <c r="A14833" i="16" s="1"/>
  <c r="D14834" i="16"/>
  <c r="A14834" i="16" s="1"/>
  <c r="D14835" i="16"/>
  <c r="A14835" i="16" s="1"/>
  <c r="D14836" i="16"/>
  <c r="A14836" i="16" s="1"/>
  <c r="D14837" i="16"/>
  <c r="A14837" i="16" s="1"/>
  <c r="D14838" i="16"/>
  <c r="A14838" i="16" s="1"/>
  <c r="D14839" i="16"/>
  <c r="A14839" i="16" s="1"/>
  <c r="D14840" i="16"/>
  <c r="A14840" i="16" s="1"/>
  <c r="D14841" i="16"/>
  <c r="A14841" i="16" s="1"/>
  <c r="D14842" i="16"/>
  <c r="A14842" i="16" s="1"/>
  <c r="D14843" i="16"/>
  <c r="A14843" i="16" s="1"/>
  <c r="D14844" i="16"/>
  <c r="A14844" i="16" s="1"/>
  <c r="D14845" i="16"/>
  <c r="A14845" i="16" s="1"/>
  <c r="D14846" i="16"/>
  <c r="A14846" i="16" s="1"/>
  <c r="D14847" i="16"/>
  <c r="A14847" i="16" s="1"/>
  <c r="D14848" i="16"/>
  <c r="A14848" i="16" s="1"/>
  <c r="D14849" i="16"/>
  <c r="A14849" i="16" s="1"/>
  <c r="D14850" i="16"/>
  <c r="A14850" i="16" s="1"/>
  <c r="D14851" i="16"/>
  <c r="A14851" i="16" s="1"/>
  <c r="D14852" i="16"/>
  <c r="A14852" i="16" s="1"/>
  <c r="D14853" i="16"/>
  <c r="A14853" i="16" s="1"/>
  <c r="D14854" i="16"/>
  <c r="A14854" i="16" s="1"/>
  <c r="D14855" i="16"/>
  <c r="A14855" i="16" s="1"/>
  <c r="D14856" i="16"/>
  <c r="A14856" i="16" s="1"/>
  <c r="D14857" i="16"/>
  <c r="A14857" i="16" s="1"/>
  <c r="D14858" i="16"/>
  <c r="A14858" i="16" s="1"/>
  <c r="D14859" i="16"/>
  <c r="A14859" i="16" s="1"/>
  <c r="D14860" i="16"/>
  <c r="A14860" i="16" s="1"/>
  <c r="D14861" i="16"/>
  <c r="A14861" i="16" s="1"/>
  <c r="D14862" i="16"/>
  <c r="A14862" i="16" s="1"/>
  <c r="D14863" i="16"/>
  <c r="A14863" i="16" s="1"/>
  <c r="D14864" i="16"/>
  <c r="A14864" i="16" s="1"/>
  <c r="D14865" i="16"/>
  <c r="A14865" i="16" s="1"/>
  <c r="D14866" i="16"/>
  <c r="A14866" i="16" s="1"/>
  <c r="D14867" i="16"/>
  <c r="A14867" i="16" s="1"/>
  <c r="D14868" i="16"/>
  <c r="A14868" i="16" s="1"/>
  <c r="D14869" i="16"/>
  <c r="A14869" i="16" s="1"/>
  <c r="D14870" i="16"/>
  <c r="A14870" i="16" s="1"/>
  <c r="D14871" i="16"/>
  <c r="A14871" i="16" s="1"/>
  <c r="D14872" i="16"/>
  <c r="A14872" i="16" s="1"/>
  <c r="D14873" i="16"/>
  <c r="A14873" i="16" s="1"/>
  <c r="D14874" i="16"/>
  <c r="A14874" i="16" s="1"/>
  <c r="D14875" i="16"/>
  <c r="A14875" i="16" s="1"/>
  <c r="D14876" i="16"/>
  <c r="A14876" i="16" s="1"/>
  <c r="D14877" i="16"/>
  <c r="A14877" i="16" s="1"/>
  <c r="D14878" i="16"/>
  <c r="A14878" i="16" s="1"/>
  <c r="D14879" i="16"/>
  <c r="A14879" i="16" s="1"/>
  <c r="D14880" i="16"/>
  <c r="A14880" i="16" s="1"/>
  <c r="D14881" i="16"/>
  <c r="A14881" i="16" s="1"/>
  <c r="D14882" i="16"/>
  <c r="A14882" i="16" s="1"/>
  <c r="D14883" i="16"/>
  <c r="A14883" i="16" s="1"/>
  <c r="D14884" i="16"/>
  <c r="A14884" i="16" s="1"/>
  <c r="D14885" i="16"/>
  <c r="A14885" i="16" s="1"/>
  <c r="D14886" i="16"/>
  <c r="A14886" i="16" s="1"/>
  <c r="D14887" i="16"/>
  <c r="A14887" i="16" s="1"/>
  <c r="D14888" i="16"/>
  <c r="A14888" i="16" s="1"/>
  <c r="D14889" i="16"/>
  <c r="A14889" i="16" s="1"/>
  <c r="D14890" i="16"/>
  <c r="A14890" i="16" s="1"/>
  <c r="D14891" i="16"/>
  <c r="A14891" i="16" s="1"/>
  <c r="D14892" i="16"/>
  <c r="A14892" i="16" s="1"/>
  <c r="D14893" i="16"/>
  <c r="A14893" i="16" s="1"/>
  <c r="D14894" i="16"/>
  <c r="A14894" i="16" s="1"/>
  <c r="D14895" i="16"/>
  <c r="A14895" i="16" s="1"/>
  <c r="D14896" i="16"/>
  <c r="A14896" i="16" s="1"/>
  <c r="D14897" i="16"/>
  <c r="A14897" i="16" s="1"/>
  <c r="D14898" i="16"/>
  <c r="A14898" i="16" s="1"/>
  <c r="D14899" i="16"/>
  <c r="A14899" i="16" s="1"/>
  <c r="D14900" i="16"/>
  <c r="A14900" i="16" s="1"/>
  <c r="D14901" i="16"/>
  <c r="A14901" i="16" s="1"/>
  <c r="D14902" i="16"/>
  <c r="A14902" i="16" s="1"/>
  <c r="D14903" i="16"/>
  <c r="A14903" i="16" s="1"/>
  <c r="D14904" i="16"/>
  <c r="A14904" i="16" s="1"/>
  <c r="D14905" i="16"/>
  <c r="A14905" i="16" s="1"/>
  <c r="D14906" i="16"/>
  <c r="A14906" i="16" s="1"/>
  <c r="D14907" i="16"/>
  <c r="A14907" i="16" s="1"/>
  <c r="D14908" i="16"/>
  <c r="A14908" i="16" s="1"/>
  <c r="D14909" i="16"/>
  <c r="A14909" i="16" s="1"/>
  <c r="D14910" i="16"/>
  <c r="A14910" i="16" s="1"/>
  <c r="D14911" i="16"/>
  <c r="A14911" i="16" s="1"/>
  <c r="D14912" i="16"/>
  <c r="A14912" i="16" s="1"/>
  <c r="D14913" i="16"/>
  <c r="A14913" i="16" s="1"/>
  <c r="D14914" i="16"/>
  <c r="A14914" i="16" s="1"/>
  <c r="D14915" i="16"/>
  <c r="A14915" i="16" s="1"/>
  <c r="D14916" i="16"/>
  <c r="A14916" i="16" s="1"/>
  <c r="D14917" i="16"/>
  <c r="A14917" i="16" s="1"/>
  <c r="D14918" i="16"/>
  <c r="A14918" i="16" s="1"/>
  <c r="D14919" i="16"/>
  <c r="A14919" i="16" s="1"/>
  <c r="D14920" i="16"/>
  <c r="A14920" i="16" s="1"/>
  <c r="D14921" i="16"/>
  <c r="A14921" i="16" s="1"/>
  <c r="D14922" i="16"/>
  <c r="A14922" i="16" s="1"/>
  <c r="D14923" i="16"/>
  <c r="A14923" i="16" s="1"/>
  <c r="D14924" i="16"/>
  <c r="A14924" i="16" s="1"/>
  <c r="D14925" i="16"/>
  <c r="A14925" i="16" s="1"/>
  <c r="D14926" i="16"/>
  <c r="A14926" i="16" s="1"/>
  <c r="D14927" i="16"/>
  <c r="A14927" i="16" s="1"/>
  <c r="D14928" i="16"/>
  <c r="A14928" i="16" s="1"/>
  <c r="D14929" i="16"/>
  <c r="A14929" i="16" s="1"/>
  <c r="D14930" i="16"/>
  <c r="A14930" i="16" s="1"/>
  <c r="D14931" i="16"/>
  <c r="A14931" i="16" s="1"/>
  <c r="D14932" i="16"/>
  <c r="A14932" i="16" s="1"/>
  <c r="D14933" i="16"/>
  <c r="A14933" i="16" s="1"/>
  <c r="D14934" i="16"/>
  <c r="A14934" i="16" s="1"/>
  <c r="D14935" i="16"/>
  <c r="A14935" i="16" s="1"/>
  <c r="D14936" i="16"/>
  <c r="A14936" i="16" s="1"/>
  <c r="D14937" i="16"/>
  <c r="A14937" i="16" s="1"/>
  <c r="D14938" i="16"/>
  <c r="A14938" i="16" s="1"/>
  <c r="D14939" i="16"/>
  <c r="A14939" i="16" s="1"/>
  <c r="D14940" i="16"/>
  <c r="A14940" i="16" s="1"/>
  <c r="D14941" i="16"/>
  <c r="A14941" i="16" s="1"/>
  <c r="D14942" i="16"/>
  <c r="A14942" i="16" s="1"/>
  <c r="D14943" i="16"/>
  <c r="A14943" i="16" s="1"/>
  <c r="D14944" i="16"/>
  <c r="A14944" i="16" s="1"/>
  <c r="D14945" i="16"/>
  <c r="A14945" i="16" s="1"/>
  <c r="D14946" i="16"/>
  <c r="A14946" i="16" s="1"/>
  <c r="D14947" i="16"/>
  <c r="A14947" i="16" s="1"/>
  <c r="D14948" i="16"/>
  <c r="A14948" i="16" s="1"/>
  <c r="D14949" i="16"/>
  <c r="A14949" i="16" s="1"/>
  <c r="D14950" i="16"/>
  <c r="A14950" i="16" s="1"/>
  <c r="D14951" i="16"/>
  <c r="A14951" i="16" s="1"/>
  <c r="D14952" i="16"/>
  <c r="A14952" i="16" s="1"/>
  <c r="D14953" i="16"/>
  <c r="A14953" i="16" s="1"/>
  <c r="D14954" i="16"/>
  <c r="A14954" i="16" s="1"/>
  <c r="D14955" i="16"/>
  <c r="A14955" i="16" s="1"/>
  <c r="D14956" i="16"/>
  <c r="A14956" i="16" s="1"/>
  <c r="D14957" i="16"/>
  <c r="A14957" i="16" s="1"/>
  <c r="D14958" i="16"/>
  <c r="A14958" i="16" s="1"/>
  <c r="D14959" i="16"/>
  <c r="A14959" i="16" s="1"/>
  <c r="D14960" i="16"/>
  <c r="A14960" i="16" s="1"/>
  <c r="D14961" i="16"/>
  <c r="A14961" i="16" s="1"/>
  <c r="D14962" i="16"/>
  <c r="A14962" i="16" s="1"/>
  <c r="D14963" i="16"/>
  <c r="A14963" i="16" s="1"/>
  <c r="D14964" i="16"/>
  <c r="A14964" i="16" s="1"/>
  <c r="D14965" i="16"/>
  <c r="A14965" i="16" s="1"/>
  <c r="D14966" i="16"/>
  <c r="A14966" i="16" s="1"/>
  <c r="D14967" i="16"/>
  <c r="A14967" i="16" s="1"/>
  <c r="D14968" i="16"/>
  <c r="A14968" i="16" s="1"/>
  <c r="D14969" i="16"/>
  <c r="A14969" i="16" s="1"/>
  <c r="D14970" i="16"/>
  <c r="A14970" i="16" s="1"/>
  <c r="D14971" i="16"/>
  <c r="A14971" i="16" s="1"/>
  <c r="D14972" i="16"/>
  <c r="A14972" i="16" s="1"/>
  <c r="D14973" i="16"/>
  <c r="A14973" i="16" s="1"/>
  <c r="D14974" i="16"/>
  <c r="A14974" i="16" s="1"/>
  <c r="D14975" i="16"/>
  <c r="A14975" i="16" s="1"/>
  <c r="D14976" i="16"/>
  <c r="A14976" i="16" s="1"/>
  <c r="D14977" i="16"/>
  <c r="A14977" i="16" s="1"/>
  <c r="D14978" i="16"/>
  <c r="A14978" i="16" s="1"/>
  <c r="D14979" i="16"/>
  <c r="A14979" i="16" s="1"/>
  <c r="D14980" i="16"/>
  <c r="A14980" i="16" s="1"/>
  <c r="D14981" i="16"/>
  <c r="A14981" i="16" s="1"/>
  <c r="D14982" i="16"/>
  <c r="A14982" i="16" s="1"/>
  <c r="D14983" i="16"/>
  <c r="A14983" i="16" s="1"/>
  <c r="D14984" i="16"/>
  <c r="A14984" i="16" s="1"/>
  <c r="D14985" i="16"/>
  <c r="A14985" i="16" s="1"/>
  <c r="D14986" i="16"/>
  <c r="A14986" i="16" s="1"/>
  <c r="D14987" i="16"/>
  <c r="A14987" i="16" s="1"/>
  <c r="D14988" i="16"/>
  <c r="A14988" i="16" s="1"/>
  <c r="D14989" i="16"/>
  <c r="A14989" i="16" s="1"/>
  <c r="D14990" i="16"/>
  <c r="A14990" i="16" s="1"/>
  <c r="D14991" i="16"/>
  <c r="A14991" i="16" s="1"/>
  <c r="D14992" i="16"/>
  <c r="A14992" i="16" s="1"/>
  <c r="D14993" i="16"/>
  <c r="A14993" i="16" s="1"/>
  <c r="D14994" i="16"/>
  <c r="A14994" i="16" s="1"/>
  <c r="D14995" i="16"/>
  <c r="A14995" i="16" s="1"/>
  <c r="D14996" i="16"/>
  <c r="A14996" i="16" s="1"/>
  <c r="D14997" i="16"/>
  <c r="A14997" i="16" s="1"/>
  <c r="D14998" i="16"/>
  <c r="A14998" i="16" s="1"/>
  <c r="D14999" i="16"/>
  <c r="A14999" i="16" s="1"/>
  <c r="D15000" i="16"/>
  <c r="A15000" i="16" s="1"/>
  <c r="D15001" i="16"/>
  <c r="A15001" i="16" s="1"/>
  <c r="D15002" i="16"/>
  <c r="A15002" i="16" s="1"/>
  <c r="D15003" i="16"/>
  <c r="A15003" i="16" s="1"/>
  <c r="D15004" i="16"/>
  <c r="A15004" i="16" s="1"/>
  <c r="D15005" i="16"/>
  <c r="A15005" i="16" s="1"/>
  <c r="D15006" i="16"/>
  <c r="A15006" i="16" s="1"/>
  <c r="D15007" i="16"/>
  <c r="A15007" i="16" s="1"/>
  <c r="D15008" i="16"/>
  <c r="A15008" i="16" s="1"/>
  <c r="D15009" i="16"/>
  <c r="A15009" i="16" s="1"/>
  <c r="D15010" i="16"/>
  <c r="A15010" i="16" s="1"/>
  <c r="D15011" i="16"/>
  <c r="A15011" i="16" s="1"/>
  <c r="D15012" i="16"/>
  <c r="A15012" i="16" s="1"/>
  <c r="D15013" i="16"/>
  <c r="A15013" i="16" s="1"/>
  <c r="D15014" i="16"/>
  <c r="A15014" i="16" s="1"/>
  <c r="D15015" i="16"/>
  <c r="A15015" i="16" s="1"/>
  <c r="D15016" i="16"/>
  <c r="A15016" i="16" s="1"/>
  <c r="D15017" i="16"/>
  <c r="A15017" i="16" s="1"/>
  <c r="D15018" i="16"/>
  <c r="A15018" i="16" s="1"/>
  <c r="D15019" i="16"/>
  <c r="A15019" i="16" s="1"/>
  <c r="D15020" i="16"/>
  <c r="A15020" i="16" s="1"/>
  <c r="D15021" i="16"/>
  <c r="A15021" i="16" s="1"/>
  <c r="D15022" i="16"/>
  <c r="A15022" i="16" s="1"/>
  <c r="D15023" i="16"/>
  <c r="A15023" i="16" s="1"/>
  <c r="D15024" i="16"/>
  <c r="A15024" i="16" s="1"/>
  <c r="D15025" i="16"/>
  <c r="A15025" i="16" s="1"/>
  <c r="D15026" i="16"/>
  <c r="A15026" i="16" s="1"/>
  <c r="D15027" i="16"/>
  <c r="A15027" i="16" s="1"/>
  <c r="D15028" i="16"/>
  <c r="A15028" i="16" s="1"/>
  <c r="D15029" i="16"/>
  <c r="A15029" i="16" s="1"/>
  <c r="D15030" i="16"/>
  <c r="A15030" i="16" s="1"/>
  <c r="D15031" i="16"/>
  <c r="A15031" i="16" s="1"/>
  <c r="D15032" i="16"/>
  <c r="A15032" i="16" s="1"/>
  <c r="D15033" i="16"/>
  <c r="A15033" i="16" s="1"/>
  <c r="D15034" i="16"/>
  <c r="A15034" i="16" s="1"/>
  <c r="D15035" i="16"/>
  <c r="A15035" i="16" s="1"/>
  <c r="D15036" i="16"/>
  <c r="A15036" i="16" s="1"/>
  <c r="D15037" i="16"/>
  <c r="A15037" i="16" s="1"/>
  <c r="D15038" i="16"/>
  <c r="A15038" i="16" s="1"/>
  <c r="D15039" i="16"/>
  <c r="A15039" i="16" s="1"/>
  <c r="D15040" i="16"/>
  <c r="A15040" i="16" s="1"/>
  <c r="D15041" i="16"/>
  <c r="A15041" i="16" s="1"/>
  <c r="D15042" i="16"/>
  <c r="A15042" i="16" s="1"/>
  <c r="D15043" i="16"/>
  <c r="A15043" i="16" s="1"/>
  <c r="D15044" i="16"/>
  <c r="A15044" i="16" s="1"/>
  <c r="D15045" i="16"/>
  <c r="A15045" i="16" s="1"/>
  <c r="D15046" i="16"/>
  <c r="A15046" i="16" s="1"/>
  <c r="D15047" i="16"/>
  <c r="A15047" i="16" s="1"/>
  <c r="D15048" i="16"/>
  <c r="A15048" i="16" s="1"/>
  <c r="D15049" i="16"/>
  <c r="A15049" i="16" s="1"/>
  <c r="D15050" i="16"/>
  <c r="A15050" i="16" s="1"/>
  <c r="D15051" i="16"/>
  <c r="A15051" i="16" s="1"/>
  <c r="D15052" i="16"/>
  <c r="A15052" i="16" s="1"/>
  <c r="D15053" i="16"/>
  <c r="A15053" i="16" s="1"/>
  <c r="D15054" i="16"/>
  <c r="A15054" i="16" s="1"/>
  <c r="D15055" i="16"/>
  <c r="A15055" i="16" s="1"/>
  <c r="D15056" i="16"/>
  <c r="A15056" i="16" s="1"/>
  <c r="D15057" i="16"/>
  <c r="A15057" i="16" s="1"/>
  <c r="D15058" i="16"/>
  <c r="A15058" i="16" s="1"/>
  <c r="D15059" i="16"/>
  <c r="A15059" i="16" s="1"/>
  <c r="D15060" i="16"/>
  <c r="A15060" i="16" s="1"/>
  <c r="D15061" i="16"/>
  <c r="A15061" i="16" s="1"/>
  <c r="D15062" i="16"/>
  <c r="A15062" i="16" s="1"/>
  <c r="D15063" i="16"/>
  <c r="A15063" i="16" s="1"/>
  <c r="D15064" i="16"/>
  <c r="A15064" i="16" s="1"/>
  <c r="D15065" i="16"/>
  <c r="A15065" i="16" s="1"/>
  <c r="D15066" i="16"/>
  <c r="A15066" i="16" s="1"/>
  <c r="D15067" i="16"/>
  <c r="A15067" i="16" s="1"/>
  <c r="D15068" i="16"/>
  <c r="A15068" i="16" s="1"/>
  <c r="D15069" i="16"/>
  <c r="A15069" i="16" s="1"/>
  <c r="D15070" i="16"/>
  <c r="A15070" i="16" s="1"/>
  <c r="D15071" i="16"/>
  <c r="A15071" i="16" s="1"/>
  <c r="D15072" i="16"/>
  <c r="A15072" i="16" s="1"/>
  <c r="D15073" i="16"/>
  <c r="A15073" i="16" s="1"/>
  <c r="D15074" i="16"/>
  <c r="A15074" i="16" s="1"/>
  <c r="D15075" i="16"/>
  <c r="A15075" i="16" s="1"/>
  <c r="D15076" i="16"/>
  <c r="A15076" i="16" s="1"/>
  <c r="D15077" i="16"/>
  <c r="A15077" i="16" s="1"/>
  <c r="D15078" i="16"/>
  <c r="A15078" i="16" s="1"/>
  <c r="D15079" i="16"/>
  <c r="A15079" i="16" s="1"/>
  <c r="D15080" i="16"/>
  <c r="A15080" i="16" s="1"/>
  <c r="D15081" i="16"/>
  <c r="A15081" i="16" s="1"/>
  <c r="D15082" i="16"/>
  <c r="A15082" i="16" s="1"/>
  <c r="D15083" i="16"/>
  <c r="A15083" i="16" s="1"/>
  <c r="D15084" i="16"/>
  <c r="A15084" i="16" s="1"/>
  <c r="D15085" i="16"/>
  <c r="A15085" i="16" s="1"/>
  <c r="D15086" i="16"/>
  <c r="A15086" i="16" s="1"/>
  <c r="D15087" i="16"/>
  <c r="A15087" i="16" s="1"/>
  <c r="D15088" i="16"/>
  <c r="A15088" i="16" s="1"/>
  <c r="D15089" i="16"/>
  <c r="A15089" i="16" s="1"/>
  <c r="D15090" i="16"/>
  <c r="A15090" i="16" s="1"/>
  <c r="D15091" i="16"/>
  <c r="A15091" i="16" s="1"/>
  <c r="D15092" i="16"/>
  <c r="A15092" i="16" s="1"/>
  <c r="D15093" i="16"/>
  <c r="A15093" i="16" s="1"/>
  <c r="D15094" i="16"/>
  <c r="A15094" i="16" s="1"/>
  <c r="D15095" i="16"/>
  <c r="A15095" i="16" s="1"/>
  <c r="D15096" i="16"/>
  <c r="A15096" i="16" s="1"/>
  <c r="D15097" i="16"/>
  <c r="A15097" i="16" s="1"/>
  <c r="D15098" i="16"/>
  <c r="A15098" i="16" s="1"/>
  <c r="D15099" i="16"/>
  <c r="A15099" i="16" s="1"/>
  <c r="D15100" i="16"/>
  <c r="A15100" i="16" s="1"/>
  <c r="D15101" i="16"/>
  <c r="A15101" i="16" s="1"/>
  <c r="D15102" i="16"/>
  <c r="A15102" i="16" s="1"/>
  <c r="D15103" i="16"/>
  <c r="A15103" i="16" s="1"/>
  <c r="D15104" i="16"/>
  <c r="A15104" i="16" s="1"/>
  <c r="D15105" i="16"/>
  <c r="A15105" i="16" s="1"/>
  <c r="D15106" i="16"/>
  <c r="A15106" i="16" s="1"/>
  <c r="D15107" i="16"/>
  <c r="A15107" i="16" s="1"/>
  <c r="D15108" i="16"/>
  <c r="A15108" i="16" s="1"/>
  <c r="D15109" i="16"/>
  <c r="A15109" i="16" s="1"/>
  <c r="D15110" i="16"/>
  <c r="A15110" i="16" s="1"/>
  <c r="D15111" i="16"/>
  <c r="A15111" i="16" s="1"/>
  <c r="D15112" i="16"/>
  <c r="A15112" i="16" s="1"/>
  <c r="D15113" i="16"/>
  <c r="A15113" i="16" s="1"/>
  <c r="D15114" i="16"/>
  <c r="A15114" i="16" s="1"/>
  <c r="D15115" i="16"/>
  <c r="A15115" i="16" s="1"/>
  <c r="D15116" i="16"/>
  <c r="A15116" i="16" s="1"/>
  <c r="D15117" i="16"/>
  <c r="A15117" i="16" s="1"/>
  <c r="D15118" i="16"/>
  <c r="A15118" i="16" s="1"/>
  <c r="D15119" i="16"/>
  <c r="A15119" i="16" s="1"/>
  <c r="D15120" i="16"/>
  <c r="A15120" i="16" s="1"/>
  <c r="D15121" i="16"/>
  <c r="A15121" i="16" s="1"/>
  <c r="D15122" i="16"/>
  <c r="A15122" i="16" s="1"/>
  <c r="D15123" i="16"/>
  <c r="A15123" i="16" s="1"/>
  <c r="D15124" i="16"/>
  <c r="A15124" i="16" s="1"/>
  <c r="D15125" i="16"/>
  <c r="A15125" i="16" s="1"/>
  <c r="D15126" i="16"/>
  <c r="A15126" i="16" s="1"/>
  <c r="D15127" i="16"/>
  <c r="A15127" i="16" s="1"/>
  <c r="D15128" i="16"/>
  <c r="A15128" i="16" s="1"/>
  <c r="D15129" i="16"/>
  <c r="A15129" i="16" s="1"/>
  <c r="D15130" i="16"/>
  <c r="A15130" i="16" s="1"/>
  <c r="D15131" i="16"/>
  <c r="A15131" i="16" s="1"/>
  <c r="D15132" i="16"/>
  <c r="A15132" i="16" s="1"/>
  <c r="D15133" i="16"/>
  <c r="A15133" i="16" s="1"/>
  <c r="D15134" i="16"/>
  <c r="A15134" i="16" s="1"/>
  <c r="D15135" i="16"/>
  <c r="A15135" i="16" s="1"/>
  <c r="D15136" i="16"/>
  <c r="A15136" i="16" s="1"/>
  <c r="D15137" i="16"/>
  <c r="A15137" i="16" s="1"/>
  <c r="D15138" i="16"/>
  <c r="A15138" i="16" s="1"/>
  <c r="D15139" i="16"/>
  <c r="A15139" i="16" s="1"/>
  <c r="D15140" i="16"/>
  <c r="A15140" i="16" s="1"/>
  <c r="D15141" i="16"/>
  <c r="A15141" i="16" s="1"/>
  <c r="D15142" i="16"/>
  <c r="A15142" i="16" s="1"/>
  <c r="D15143" i="16"/>
  <c r="A15143" i="16" s="1"/>
  <c r="D15144" i="16"/>
  <c r="A15144" i="16" s="1"/>
  <c r="D15145" i="16"/>
  <c r="A15145" i="16" s="1"/>
  <c r="D15146" i="16"/>
  <c r="A15146" i="16" s="1"/>
  <c r="D15147" i="16"/>
  <c r="A15147" i="16" s="1"/>
  <c r="D15148" i="16"/>
  <c r="A15148" i="16" s="1"/>
  <c r="D15149" i="16"/>
  <c r="A15149" i="16" s="1"/>
  <c r="D15150" i="16"/>
  <c r="A15150" i="16" s="1"/>
  <c r="D15151" i="16"/>
  <c r="A15151" i="16" s="1"/>
  <c r="D15152" i="16"/>
  <c r="A15152" i="16" s="1"/>
  <c r="D15153" i="16"/>
  <c r="A15153" i="16" s="1"/>
  <c r="D15154" i="16"/>
  <c r="A15154" i="16" s="1"/>
  <c r="D15155" i="16"/>
  <c r="A15155" i="16" s="1"/>
  <c r="D15156" i="16"/>
  <c r="A15156" i="16" s="1"/>
  <c r="D15157" i="16"/>
  <c r="A15157" i="16" s="1"/>
  <c r="D15158" i="16"/>
  <c r="A15158" i="16" s="1"/>
  <c r="D15159" i="16"/>
  <c r="A15159" i="16" s="1"/>
  <c r="D15160" i="16"/>
  <c r="A15160" i="16" s="1"/>
  <c r="D15161" i="16"/>
  <c r="A15161" i="16" s="1"/>
  <c r="D15162" i="16"/>
  <c r="A15162" i="16" s="1"/>
  <c r="D15163" i="16"/>
  <c r="A15163" i="16" s="1"/>
  <c r="D15164" i="16"/>
  <c r="A15164" i="16" s="1"/>
  <c r="D15165" i="16"/>
  <c r="A15165" i="16" s="1"/>
  <c r="D15166" i="16"/>
  <c r="A15166" i="16" s="1"/>
  <c r="D15167" i="16"/>
  <c r="A15167" i="16" s="1"/>
  <c r="D15168" i="16"/>
  <c r="A15168" i="16" s="1"/>
  <c r="D15169" i="16"/>
  <c r="A15169" i="16" s="1"/>
  <c r="D15170" i="16"/>
  <c r="A15170" i="16" s="1"/>
  <c r="D15171" i="16"/>
  <c r="A15171" i="16" s="1"/>
  <c r="D15172" i="16"/>
  <c r="A15172" i="16" s="1"/>
  <c r="D15173" i="16"/>
  <c r="A15173" i="16" s="1"/>
  <c r="D15174" i="16"/>
  <c r="A15174" i="16" s="1"/>
  <c r="D15175" i="16"/>
  <c r="A15175" i="16" s="1"/>
  <c r="D15176" i="16"/>
  <c r="A15176" i="16" s="1"/>
  <c r="D15177" i="16"/>
  <c r="A15177" i="16" s="1"/>
  <c r="D15178" i="16"/>
  <c r="A15178" i="16" s="1"/>
  <c r="D15179" i="16"/>
  <c r="A15179" i="16" s="1"/>
  <c r="D15180" i="16"/>
  <c r="A15180" i="16" s="1"/>
  <c r="D15181" i="16"/>
  <c r="A15181" i="16" s="1"/>
  <c r="D15182" i="16"/>
  <c r="A15182" i="16" s="1"/>
  <c r="D15183" i="16"/>
  <c r="A15183" i="16" s="1"/>
  <c r="D15184" i="16"/>
  <c r="A15184" i="16" s="1"/>
  <c r="D15185" i="16"/>
  <c r="A15185" i="16" s="1"/>
  <c r="D15186" i="16"/>
  <c r="A15186" i="16" s="1"/>
  <c r="D15187" i="16"/>
  <c r="A15187" i="16" s="1"/>
  <c r="D15188" i="16"/>
  <c r="A15188" i="16" s="1"/>
  <c r="D15189" i="16"/>
  <c r="A15189" i="16" s="1"/>
  <c r="D15190" i="16"/>
  <c r="A15190" i="16" s="1"/>
  <c r="D15191" i="16"/>
  <c r="A15191" i="16" s="1"/>
  <c r="D15192" i="16"/>
  <c r="A15192" i="16" s="1"/>
  <c r="D15193" i="16"/>
  <c r="A15193" i="16" s="1"/>
  <c r="D15194" i="16"/>
  <c r="A15194" i="16" s="1"/>
  <c r="D15195" i="16"/>
  <c r="A15195" i="16" s="1"/>
  <c r="D15196" i="16"/>
  <c r="A15196" i="16" s="1"/>
  <c r="D15197" i="16"/>
  <c r="A15197" i="16" s="1"/>
  <c r="D15198" i="16"/>
  <c r="A15198" i="16" s="1"/>
  <c r="D15199" i="16"/>
  <c r="A15199" i="16" s="1"/>
  <c r="D15200" i="16"/>
  <c r="A15200" i="16" s="1"/>
  <c r="D15201" i="16"/>
  <c r="A15201" i="16" s="1"/>
  <c r="D15202" i="16"/>
  <c r="A15202" i="16" s="1"/>
  <c r="D15203" i="16"/>
  <c r="A15203" i="16" s="1"/>
  <c r="D15204" i="16"/>
  <c r="A15204" i="16" s="1"/>
  <c r="D15205" i="16"/>
  <c r="A15205" i="16" s="1"/>
  <c r="D15206" i="16"/>
  <c r="A15206" i="16" s="1"/>
  <c r="D15207" i="16"/>
  <c r="A15207" i="16" s="1"/>
  <c r="D15208" i="16"/>
  <c r="A15208" i="16" s="1"/>
  <c r="D15209" i="16"/>
  <c r="A15209" i="16" s="1"/>
  <c r="D15210" i="16"/>
  <c r="A15210" i="16" s="1"/>
  <c r="D15211" i="16"/>
  <c r="A15211" i="16" s="1"/>
  <c r="D15212" i="16"/>
  <c r="A15212" i="16" s="1"/>
  <c r="D15213" i="16"/>
  <c r="A15213" i="16" s="1"/>
  <c r="D15214" i="16"/>
  <c r="A15214" i="16" s="1"/>
  <c r="D15215" i="16"/>
  <c r="A15215" i="16" s="1"/>
  <c r="D15216" i="16"/>
  <c r="A15216" i="16" s="1"/>
  <c r="D15217" i="16"/>
  <c r="A15217" i="16" s="1"/>
  <c r="D15218" i="16"/>
  <c r="A15218" i="16" s="1"/>
  <c r="D15219" i="16"/>
  <c r="A15219" i="16" s="1"/>
  <c r="D15220" i="16"/>
  <c r="A15220" i="16" s="1"/>
  <c r="D15221" i="16"/>
  <c r="A15221" i="16" s="1"/>
  <c r="D15222" i="16"/>
  <c r="A15222" i="16" s="1"/>
  <c r="D15223" i="16"/>
  <c r="A15223" i="16" s="1"/>
  <c r="D15224" i="16"/>
  <c r="A15224" i="16" s="1"/>
  <c r="D15225" i="16"/>
  <c r="A15225" i="16" s="1"/>
  <c r="D15226" i="16"/>
  <c r="A15226" i="16" s="1"/>
  <c r="D15227" i="16"/>
  <c r="A15227" i="16" s="1"/>
  <c r="D15228" i="16"/>
  <c r="A15228" i="16" s="1"/>
  <c r="D15229" i="16"/>
  <c r="A15229" i="16" s="1"/>
  <c r="D15230" i="16"/>
  <c r="A15230" i="16" s="1"/>
  <c r="D15231" i="16"/>
  <c r="A15231" i="16" s="1"/>
  <c r="D15232" i="16"/>
  <c r="A15232" i="16" s="1"/>
  <c r="D15233" i="16"/>
  <c r="A15233" i="16" s="1"/>
  <c r="D15234" i="16"/>
  <c r="A15234" i="16" s="1"/>
  <c r="D15235" i="16"/>
  <c r="A15235" i="16" s="1"/>
  <c r="D15236" i="16"/>
  <c r="A15236" i="16" s="1"/>
  <c r="D15237" i="16"/>
  <c r="A15237" i="16" s="1"/>
  <c r="D15238" i="16"/>
  <c r="A15238" i="16" s="1"/>
  <c r="D15239" i="16"/>
  <c r="A15239" i="16" s="1"/>
  <c r="D15240" i="16"/>
  <c r="A15240" i="16" s="1"/>
  <c r="D15241" i="16"/>
  <c r="A15241" i="16" s="1"/>
  <c r="D15242" i="16"/>
  <c r="A15242" i="16" s="1"/>
  <c r="D15243" i="16"/>
  <c r="A15243" i="16" s="1"/>
  <c r="D15244" i="16"/>
  <c r="A15244" i="16" s="1"/>
  <c r="D15245" i="16"/>
  <c r="A15245" i="16" s="1"/>
  <c r="D15246" i="16"/>
  <c r="A15246" i="16" s="1"/>
  <c r="D15247" i="16"/>
  <c r="A15247" i="16" s="1"/>
  <c r="D15248" i="16"/>
  <c r="A15248" i="16" s="1"/>
  <c r="D15249" i="16"/>
  <c r="A15249" i="16" s="1"/>
  <c r="D15250" i="16"/>
  <c r="A15250" i="16" s="1"/>
  <c r="D15251" i="16"/>
  <c r="A15251" i="16" s="1"/>
  <c r="D15252" i="16"/>
  <c r="A15252" i="16" s="1"/>
  <c r="D15253" i="16"/>
  <c r="A15253" i="16" s="1"/>
  <c r="D15254" i="16"/>
  <c r="A15254" i="16" s="1"/>
  <c r="D15255" i="16"/>
  <c r="A15255" i="16" s="1"/>
  <c r="D15256" i="16"/>
  <c r="A15256" i="16" s="1"/>
  <c r="D15257" i="16"/>
  <c r="A15257" i="16" s="1"/>
  <c r="D15258" i="16"/>
  <c r="A15258" i="16" s="1"/>
  <c r="D15259" i="16"/>
  <c r="A15259" i="16" s="1"/>
  <c r="D15260" i="16"/>
  <c r="A15260" i="16" s="1"/>
  <c r="D15261" i="16"/>
  <c r="A15261" i="16" s="1"/>
  <c r="D15262" i="16"/>
  <c r="A15262" i="16" s="1"/>
  <c r="D15263" i="16"/>
  <c r="A15263" i="16" s="1"/>
  <c r="D15264" i="16"/>
  <c r="A15264" i="16" s="1"/>
  <c r="D15265" i="16"/>
  <c r="A15265" i="16" s="1"/>
  <c r="D15266" i="16"/>
  <c r="A15266" i="16" s="1"/>
  <c r="D15267" i="16"/>
  <c r="A15267" i="16" s="1"/>
  <c r="D15268" i="16"/>
  <c r="A15268" i="16" s="1"/>
  <c r="D15269" i="16"/>
  <c r="A15269" i="16" s="1"/>
  <c r="D15270" i="16"/>
  <c r="A15270" i="16" s="1"/>
  <c r="D15271" i="16"/>
  <c r="A15271" i="16" s="1"/>
  <c r="D15272" i="16"/>
  <c r="A15272" i="16" s="1"/>
  <c r="D15273" i="16"/>
  <c r="A15273" i="16" s="1"/>
  <c r="D15274" i="16"/>
  <c r="A15274" i="16" s="1"/>
  <c r="D15275" i="16"/>
  <c r="A15275" i="16" s="1"/>
  <c r="D15276" i="16"/>
  <c r="A15276" i="16" s="1"/>
  <c r="D15277" i="16"/>
  <c r="A15277" i="16" s="1"/>
  <c r="D15278" i="16"/>
  <c r="A15278" i="16" s="1"/>
  <c r="D15279" i="16"/>
  <c r="A15279" i="16" s="1"/>
  <c r="D15280" i="16"/>
  <c r="A15280" i="16" s="1"/>
  <c r="D15281" i="16"/>
  <c r="A15281" i="16" s="1"/>
  <c r="D15282" i="16"/>
  <c r="A15282" i="16" s="1"/>
  <c r="D15283" i="16"/>
  <c r="A15283" i="16" s="1"/>
  <c r="D15284" i="16"/>
  <c r="A15284" i="16" s="1"/>
  <c r="D15285" i="16"/>
  <c r="A15285" i="16" s="1"/>
  <c r="D15286" i="16"/>
  <c r="A15286" i="16" s="1"/>
  <c r="D15287" i="16"/>
  <c r="A15287" i="16" s="1"/>
  <c r="D15288" i="16"/>
  <c r="A15288" i="16" s="1"/>
  <c r="D15289" i="16"/>
  <c r="A15289" i="16" s="1"/>
  <c r="D15290" i="16"/>
  <c r="A15290" i="16" s="1"/>
  <c r="D15291" i="16"/>
  <c r="A15291" i="16" s="1"/>
  <c r="D15292" i="16"/>
  <c r="A15292" i="16" s="1"/>
  <c r="D15293" i="16"/>
  <c r="A15293" i="16" s="1"/>
  <c r="D15294" i="16"/>
  <c r="A15294" i="16" s="1"/>
  <c r="D15295" i="16"/>
  <c r="A15295" i="16" s="1"/>
  <c r="D15296" i="16"/>
  <c r="A15296" i="16" s="1"/>
  <c r="D15297" i="16"/>
  <c r="A15297" i="16" s="1"/>
  <c r="D15298" i="16"/>
  <c r="A15298" i="16" s="1"/>
  <c r="D15299" i="16"/>
  <c r="A15299" i="16" s="1"/>
  <c r="D15300" i="16"/>
  <c r="A15300" i="16" s="1"/>
  <c r="D15301" i="16"/>
  <c r="A15301" i="16" s="1"/>
  <c r="D15302" i="16"/>
  <c r="A15302" i="16" s="1"/>
  <c r="D15303" i="16"/>
  <c r="A15303" i="16" s="1"/>
  <c r="D15304" i="16"/>
  <c r="A15304" i="16" s="1"/>
  <c r="D15305" i="16"/>
  <c r="A15305" i="16" s="1"/>
  <c r="D15306" i="16"/>
  <c r="A15306" i="16" s="1"/>
  <c r="D15307" i="16"/>
  <c r="A15307" i="16" s="1"/>
  <c r="D15308" i="16"/>
  <c r="A15308" i="16" s="1"/>
  <c r="D15309" i="16"/>
  <c r="A15309" i="16" s="1"/>
  <c r="D15310" i="16"/>
  <c r="A15310" i="16" s="1"/>
  <c r="D15311" i="16"/>
  <c r="A15311" i="16" s="1"/>
  <c r="D15312" i="16"/>
  <c r="A15312" i="16" s="1"/>
  <c r="D15313" i="16"/>
  <c r="A15313" i="16" s="1"/>
  <c r="D15314" i="16"/>
  <c r="A15314" i="16" s="1"/>
  <c r="D15315" i="16"/>
  <c r="A15315" i="16" s="1"/>
  <c r="D15316" i="16"/>
  <c r="A15316" i="16" s="1"/>
  <c r="D15317" i="16"/>
  <c r="A15317" i="16" s="1"/>
  <c r="D15318" i="16"/>
  <c r="A15318" i="16" s="1"/>
  <c r="D15319" i="16"/>
  <c r="A15319" i="16" s="1"/>
  <c r="D15320" i="16"/>
  <c r="A15320" i="16" s="1"/>
  <c r="D15321" i="16"/>
  <c r="A15321" i="16" s="1"/>
  <c r="D15322" i="16"/>
  <c r="A15322" i="16" s="1"/>
  <c r="D15323" i="16"/>
  <c r="A15323" i="16" s="1"/>
  <c r="D15324" i="16"/>
  <c r="A15324" i="16" s="1"/>
  <c r="D15325" i="16"/>
  <c r="A15325" i="16" s="1"/>
  <c r="D15326" i="16"/>
  <c r="A15326" i="16" s="1"/>
  <c r="D15327" i="16"/>
  <c r="A15327" i="16" s="1"/>
  <c r="D15328" i="16"/>
  <c r="A15328" i="16" s="1"/>
  <c r="D15329" i="16"/>
  <c r="A15329" i="16" s="1"/>
  <c r="D15330" i="16"/>
  <c r="A15330" i="16" s="1"/>
  <c r="D15331" i="16"/>
  <c r="A15331" i="16" s="1"/>
  <c r="D15332" i="16"/>
  <c r="A15332" i="16" s="1"/>
  <c r="D15333" i="16"/>
  <c r="A15333" i="16" s="1"/>
  <c r="D15334" i="16"/>
  <c r="A15334" i="16" s="1"/>
  <c r="D15335" i="16"/>
  <c r="A15335" i="16" s="1"/>
  <c r="D15336" i="16"/>
  <c r="A15336" i="16" s="1"/>
  <c r="D15337" i="16"/>
  <c r="A15337" i="16" s="1"/>
  <c r="D15338" i="16"/>
  <c r="A15338" i="16" s="1"/>
  <c r="D15339" i="16"/>
  <c r="A15339" i="16" s="1"/>
  <c r="D15340" i="16"/>
  <c r="A15340" i="16" s="1"/>
  <c r="D15341" i="16"/>
  <c r="A15341" i="16" s="1"/>
  <c r="D15342" i="16"/>
  <c r="A15342" i="16" s="1"/>
  <c r="D15343" i="16"/>
  <c r="A15343" i="16" s="1"/>
  <c r="D15344" i="16"/>
  <c r="A15344" i="16" s="1"/>
  <c r="D15345" i="16"/>
  <c r="A15345" i="16" s="1"/>
  <c r="D15346" i="16"/>
  <c r="A15346" i="16" s="1"/>
  <c r="D15347" i="16"/>
  <c r="A15347" i="16" s="1"/>
  <c r="D15348" i="16"/>
  <c r="A15348" i="16" s="1"/>
  <c r="D15349" i="16"/>
  <c r="A15349" i="16" s="1"/>
  <c r="D15350" i="16"/>
  <c r="A15350" i="16" s="1"/>
  <c r="D15351" i="16"/>
  <c r="A15351" i="16" s="1"/>
  <c r="D15352" i="16"/>
  <c r="A15352" i="16" s="1"/>
  <c r="D15353" i="16"/>
  <c r="A15353" i="16" s="1"/>
  <c r="D15354" i="16"/>
  <c r="A15354" i="16" s="1"/>
  <c r="D15355" i="16"/>
  <c r="A15355" i="16" s="1"/>
  <c r="D15356" i="16"/>
  <c r="A15356" i="16" s="1"/>
  <c r="D15357" i="16"/>
  <c r="A15357" i="16" s="1"/>
  <c r="D15358" i="16"/>
  <c r="A15358" i="16" s="1"/>
  <c r="D15359" i="16"/>
  <c r="A15359" i="16" s="1"/>
  <c r="D15360" i="16"/>
  <c r="A15360" i="16" s="1"/>
  <c r="D15361" i="16"/>
  <c r="A15361" i="16" s="1"/>
  <c r="D15362" i="16"/>
  <c r="A15362" i="16" s="1"/>
  <c r="D15363" i="16"/>
  <c r="A15363" i="16" s="1"/>
  <c r="D15364" i="16"/>
  <c r="A15364" i="16" s="1"/>
  <c r="D15365" i="16"/>
  <c r="A15365" i="16" s="1"/>
  <c r="D15366" i="16"/>
  <c r="A15366" i="16" s="1"/>
  <c r="D15367" i="16"/>
  <c r="A15367" i="16" s="1"/>
  <c r="D15368" i="16"/>
  <c r="A15368" i="16" s="1"/>
  <c r="D15369" i="16"/>
  <c r="A15369" i="16" s="1"/>
  <c r="D15370" i="16"/>
  <c r="A15370" i="16" s="1"/>
  <c r="D15371" i="16"/>
  <c r="A15371" i="16" s="1"/>
  <c r="D15372" i="16"/>
  <c r="A15372" i="16" s="1"/>
  <c r="D15373" i="16"/>
  <c r="A15373" i="16" s="1"/>
  <c r="D15374" i="16"/>
  <c r="A15374" i="16" s="1"/>
  <c r="D15375" i="16"/>
  <c r="A15375" i="16" s="1"/>
  <c r="D15376" i="16"/>
  <c r="A15376" i="16" s="1"/>
  <c r="D15377" i="16"/>
  <c r="A15377" i="16" s="1"/>
  <c r="D15378" i="16"/>
  <c r="A15378" i="16" s="1"/>
  <c r="D15379" i="16"/>
  <c r="A15379" i="16" s="1"/>
  <c r="D15380" i="16"/>
  <c r="A15380" i="16" s="1"/>
  <c r="D15381" i="16"/>
  <c r="A15381" i="16" s="1"/>
  <c r="D15382" i="16"/>
  <c r="A15382" i="16" s="1"/>
  <c r="D15383" i="16"/>
  <c r="A15383" i="16" s="1"/>
  <c r="D15384" i="16"/>
  <c r="A15384" i="16" s="1"/>
  <c r="D15385" i="16"/>
  <c r="A15385" i="16" s="1"/>
  <c r="D15386" i="16"/>
  <c r="A15386" i="16" s="1"/>
  <c r="D15387" i="16"/>
  <c r="A15387" i="16" s="1"/>
  <c r="D15388" i="16"/>
  <c r="A15388" i="16" s="1"/>
  <c r="D15389" i="16"/>
  <c r="A15389" i="16" s="1"/>
  <c r="D15390" i="16"/>
  <c r="A15390" i="16" s="1"/>
  <c r="D15391" i="16"/>
  <c r="A15391" i="16" s="1"/>
  <c r="D15392" i="16"/>
  <c r="A15392" i="16" s="1"/>
  <c r="D15393" i="16"/>
  <c r="A15393" i="16" s="1"/>
  <c r="D15394" i="16"/>
  <c r="A15394" i="16" s="1"/>
  <c r="D15395" i="16"/>
  <c r="A15395" i="16" s="1"/>
  <c r="D15396" i="16"/>
  <c r="A15396" i="16" s="1"/>
  <c r="D15397" i="16"/>
  <c r="A15397" i="16" s="1"/>
  <c r="D15398" i="16"/>
  <c r="A15398" i="16" s="1"/>
  <c r="D15399" i="16"/>
  <c r="A15399" i="16" s="1"/>
  <c r="D15400" i="16"/>
  <c r="A15400" i="16" s="1"/>
  <c r="D15401" i="16"/>
  <c r="A15401" i="16" s="1"/>
  <c r="D15402" i="16"/>
  <c r="A15402" i="16" s="1"/>
  <c r="D15403" i="16"/>
  <c r="A15403" i="16" s="1"/>
  <c r="D15404" i="16"/>
  <c r="A15404" i="16" s="1"/>
  <c r="D15405" i="16"/>
  <c r="A15405" i="16" s="1"/>
  <c r="D15406" i="16"/>
  <c r="A15406" i="16" s="1"/>
  <c r="D15407" i="16"/>
  <c r="A15407" i="16" s="1"/>
  <c r="D15408" i="16"/>
  <c r="A15408" i="16" s="1"/>
  <c r="D15409" i="16"/>
  <c r="A15409" i="16" s="1"/>
  <c r="D15410" i="16"/>
  <c r="A15410" i="16" s="1"/>
  <c r="D15411" i="16"/>
  <c r="A15411" i="16" s="1"/>
  <c r="D15412" i="16"/>
  <c r="A15412" i="16" s="1"/>
  <c r="D15413" i="16"/>
  <c r="A15413" i="16" s="1"/>
  <c r="D15414" i="16"/>
  <c r="A15414" i="16" s="1"/>
  <c r="D15415" i="16"/>
  <c r="A15415" i="16" s="1"/>
  <c r="D15416" i="16"/>
  <c r="A15416" i="16" s="1"/>
  <c r="D15417" i="16"/>
  <c r="A15417" i="16" s="1"/>
  <c r="D15418" i="16"/>
  <c r="A15418" i="16" s="1"/>
  <c r="D15419" i="16"/>
  <c r="A15419" i="16" s="1"/>
  <c r="D15420" i="16"/>
  <c r="A15420" i="16" s="1"/>
  <c r="D15421" i="16"/>
  <c r="A15421" i="16" s="1"/>
  <c r="D15422" i="16"/>
  <c r="A15422" i="16" s="1"/>
  <c r="D15423" i="16"/>
  <c r="A15423" i="16" s="1"/>
  <c r="D15424" i="16"/>
  <c r="A15424" i="16" s="1"/>
  <c r="D15425" i="16"/>
  <c r="A15425" i="16" s="1"/>
  <c r="D15426" i="16"/>
  <c r="A15426" i="16" s="1"/>
  <c r="D15427" i="16"/>
  <c r="A15427" i="16" s="1"/>
  <c r="D15428" i="16"/>
  <c r="A15428" i="16" s="1"/>
  <c r="D15429" i="16"/>
  <c r="A15429" i="16" s="1"/>
  <c r="D15430" i="16"/>
  <c r="A15430" i="16" s="1"/>
  <c r="D15431" i="16"/>
  <c r="A15431" i="16" s="1"/>
  <c r="D15432" i="16"/>
  <c r="A15432" i="16" s="1"/>
  <c r="D15433" i="16"/>
  <c r="A15433" i="16" s="1"/>
  <c r="D15434" i="16"/>
  <c r="A15434" i="16" s="1"/>
  <c r="D15435" i="16"/>
  <c r="A15435" i="16" s="1"/>
  <c r="D15436" i="16"/>
  <c r="A15436" i="16" s="1"/>
  <c r="D15437" i="16"/>
  <c r="A15437" i="16" s="1"/>
  <c r="D15438" i="16"/>
  <c r="A15438" i="16" s="1"/>
  <c r="D15439" i="16"/>
  <c r="A15439" i="16" s="1"/>
  <c r="D15440" i="16"/>
  <c r="A15440" i="16" s="1"/>
  <c r="D15441" i="16"/>
  <c r="A15441" i="16" s="1"/>
  <c r="D15442" i="16"/>
  <c r="A15442" i="16" s="1"/>
  <c r="D15443" i="16"/>
  <c r="A15443" i="16" s="1"/>
  <c r="D15444" i="16"/>
  <c r="A15444" i="16" s="1"/>
  <c r="D15445" i="16"/>
  <c r="A15445" i="16" s="1"/>
  <c r="D15446" i="16"/>
  <c r="A15446" i="16" s="1"/>
  <c r="D15447" i="16"/>
  <c r="A15447" i="16" s="1"/>
  <c r="D15448" i="16"/>
  <c r="A15448" i="16" s="1"/>
  <c r="D15449" i="16"/>
  <c r="A15449" i="16" s="1"/>
  <c r="D15450" i="16"/>
  <c r="A15450" i="16" s="1"/>
  <c r="D15451" i="16"/>
  <c r="A15451" i="16" s="1"/>
  <c r="D15452" i="16"/>
  <c r="A15452" i="16" s="1"/>
  <c r="D15453" i="16"/>
  <c r="A15453" i="16" s="1"/>
  <c r="D15454" i="16"/>
  <c r="A15454" i="16" s="1"/>
  <c r="D15455" i="16"/>
  <c r="A15455" i="16" s="1"/>
  <c r="D15456" i="16"/>
  <c r="A15456" i="16" s="1"/>
  <c r="D15457" i="16"/>
  <c r="A15457" i="16" s="1"/>
  <c r="D15458" i="16"/>
  <c r="A15458" i="16" s="1"/>
  <c r="D15459" i="16"/>
  <c r="A15459" i="16" s="1"/>
  <c r="D15460" i="16"/>
  <c r="A15460" i="16" s="1"/>
  <c r="D15461" i="16"/>
  <c r="A15461" i="16" s="1"/>
  <c r="D15462" i="16"/>
  <c r="A15462" i="16" s="1"/>
  <c r="D15463" i="16"/>
  <c r="A15463" i="16" s="1"/>
  <c r="D15464" i="16"/>
  <c r="A15464" i="16" s="1"/>
  <c r="D15465" i="16"/>
  <c r="A15465" i="16" s="1"/>
  <c r="D15466" i="16"/>
  <c r="A15466" i="16" s="1"/>
  <c r="D15467" i="16"/>
  <c r="A15467" i="16" s="1"/>
  <c r="D15468" i="16"/>
  <c r="A15468" i="16" s="1"/>
  <c r="D15469" i="16"/>
  <c r="A15469" i="16" s="1"/>
  <c r="D15470" i="16"/>
  <c r="A15470" i="16" s="1"/>
  <c r="D15471" i="16"/>
  <c r="A15471" i="16" s="1"/>
  <c r="D15472" i="16"/>
  <c r="A15472" i="16" s="1"/>
  <c r="D15473" i="16"/>
  <c r="A15473" i="16" s="1"/>
  <c r="D15474" i="16"/>
  <c r="A15474" i="16" s="1"/>
  <c r="D15475" i="16"/>
  <c r="A15475" i="16" s="1"/>
  <c r="D15476" i="16"/>
  <c r="A15476" i="16" s="1"/>
  <c r="D15477" i="16"/>
  <c r="A15477" i="16" s="1"/>
  <c r="D15478" i="16"/>
  <c r="A15478" i="16" s="1"/>
  <c r="D15479" i="16"/>
  <c r="A15479" i="16" s="1"/>
  <c r="D15480" i="16"/>
  <c r="A15480" i="16" s="1"/>
  <c r="D15481" i="16"/>
  <c r="A15481" i="16" s="1"/>
  <c r="D15482" i="16"/>
  <c r="A15482" i="16" s="1"/>
  <c r="D15483" i="16"/>
  <c r="A15483" i="16" s="1"/>
  <c r="D15484" i="16"/>
  <c r="A15484" i="16" s="1"/>
  <c r="D15485" i="16"/>
  <c r="A15485" i="16" s="1"/>
  <c r="D15486" i="16"/>
  <c r="A15486" i="16" s="1"/>
  <c r="D15487" i="16"/>
  <c r="A15487" i="16" s="1"/>
  <c r="D15488" i="16"/>
  <c r="A15488" i="16" s="1"/>
  <c r="D15489" i="16"/>
  <c r="A15489" i="16" s="1"/>
  <c r="D15490" i="16"/>
  <c r="A15490" i="16" s="1"/>
  <c r="D15491" i="16"/>
  <c r="A15491" i="16" s="1"/>
  <c r="D15492" i="16"/>
  <c r="A15492" i="16" s="1"/>
  <c r="D15493" i="16"/>
  <c r="A15493" i="16" s="1"/>
  <c r="D15494" i="16"/>
  <c r="A15494" i="16" s="1"/>
  <c r="D15495" i="16"/>
  <c r="A15495" i="16" s="1"/>
  <c r="D15496" i="16"/>
  <c r="A15496" i="16" s="1"/>
  <c r="D15497" i="16"/>
  <c r="A15497" i="16" s="1"/>
  <c r="D15498" i="16"/>
  <c r="A15498" i="16" s="1"/>
  <c r="D15499" i="16"/>
  <c r="A15499" i="16" s="1"/>
  <c r="D15500" i="16"/>
  <c r="A15500" i="16" s="1"/>
  <c r="D15501" i="16"/>
  <c r="A15501" i="16" s="1"/>
  <c r="D15502" i="16"/>
  <c r="A15502" i="16" s="1"/>
  <c r="D15503" i="16"/>
  <c r="A15503" i="16" s="1"/>
  <c r="D15504" i="16"/>
  <c r="A15504" i="16" s="1"/>
  <c r="D15505" i="16"/>
  <c r="A15505" i="16" s="1"/>
  <c r="D15506" i="16"/>
  <c r="A15506" i="16" s="1"/>
  <c r="D15507" i="16"/>
  <c r="A15507" i="16" s="1"/>
  <c r="D15508" i="16"/>
  <c r="A15508" i="16" s="1"/>
  <c r="D15509" i="16"/>
  <c r="A15509" i="16" s="1"/>
  <c r="D15510" i="16"/>
  <c r="A15510" i="16" s="1"/>
  <c r="D15511" i="16"/>
  <c r="A15511" i="16" s="1"/>
  <c r="D15512" i="16"/>
  <c r="A15512" i="16" s="1"/>
  <c r="D15513" i="16"/>
  <c r="A15513" i="16" s="1"/>
  <c r="D15514" i="16"/>
  <c r="A15514" i="16" s="1"/>
  <c r="D15515" i="16"/>
  <c r="A15515" i="16" s="1"/>
  <c r="D15516" i="16"/>
  <c r="A15516" i="16" s="1"/>
  <c r="D15517" i="16"/>
  <c r="A15517" i="16" s="1"/>
  <c r="D15518" i="16"/>
  <c r="A15518" i="16" s="1"/>
  <c r="D15519" i="16"/>
  <c r="A15519" i="16" s="1"/>
  <c r="D15520" i="16"/>
  <c r="A15520" i="16" s="1"/>
  <c r="D15521" i="16"/>
  <c r="A15521" i="16" s="1"/>
  <c r="D15522" i="16"/>
  <c r="A15522" i="16" s="1"/>
  <c r="D15523" i="16"/>
  <c r="A15523" i="16" s="1"/>
  <c r="D15524" i="16"/>
  <c r="A15524" i="16" s="1"/>
  <c r="D15525" i="16"/>
  <c r="A15525" i="16" s="1"/>
  <c r="D15526" i="16"/>
  <c r="A15526" i="16" s="1"/>
  <c r="D15527" i="16"/>
  <c r="A15527" i="16" s="1"/>
  <c r="D15528" i="16"/>
  <c r="A15528" i="16" s="1"/>
  <c r="D15529" i="16"/>
  <c r="A15529" i="16" s="1"/>
  <c r="D15530" i="16"/>
  <c r="A15530" i="16" s="1"/>
  <c r="D15531" i="16"/>
  <c r="A15531" i="16" s="1"/>
  <c r="D15532" i="16"/>
  <c r="A15532" i="16" s="1"/>
  <c r="D15533" i="16"/>
  <c r="A15533" i="16" s="1"/>
  <c r="D15534" i="16"/>
  <c r="A15534" i="16" s="1"/>
  <c r="D15535" i="16"/>
  <c r="A15535" i="16" s="1"/>
  <c r="D15536" i="16"/>
  <c r="A15536" i="16" s="1"/>
  <c r="D15537" i="16"/>
  <c r="A15537" i="16" s="1"/>
  <c r="D15538" i="16"/>
  <c r="A15538" i="16" s="1"/>
  <c r="D15539" i="16"/>
  <c r="A15539" i="16" s="1"/>
  <c r="D15540" i="16"/>
  <c r="A15540" i="16" s="1"/>
  <c r="D15541" i="16"/>
  <c r="A15541" i="16" s="1"/>
  <c r="D15542" i="16"/>
  <c r="A15542" i="16" s="1"/>
  <c r="D15543" i="16"/>
  <c r="A15543" i="16" s="1"/>
  <c r="D15544" i="16"/>
  <c r="A15544" i="16" s="1"/>
  <c r="D15545" i="16"/>
  <c r="A15545" i="16" s="1"/>
  <c r="D15546" i="16"/>
  <c r="A15546" i="16" s="1"/>
  <c r="D15547" i="16"/>
  <c r="A15547" i="16" s="1"/>
  <c r="D15548" i="16"/>
  <c r="A15548" i="16" s="1"/>
  <c r="D15549" i="16"/>
  <c r="A15549" i="16" s="1"/>
  <c r="D15550" i="16"/>
  <c r="A15550" i="16" s="1"/>
  <c r="D15551" i="16"/>
  <c r="A15551" i="16" s="1"/>
  <c r="D15552" i="16"/>
  <c r="A15552" i="16" s="1"/>
  <c r="D15553" i="16"/>
  <c r="A15553" i="16" s="1"/>
  <c r="D15554" i="16"/>
  <c r="A15554" i="16" s="1"/>
  <c r="D15555" i="16"/>
  <c r="A15555" i="16" s="1"/>
  <c r="D15556" i="16"/>
  <c r="A15556" i="16" s="1"/>
  <c r="D15557" i="16"/>
  <c r="A15557" i="16" s="1"/>
  <c r="D15558" i="16"/>
  <c r="A15558" i="16" s="1"/>
  <c r="D15559" i="16"/>
  <c r="A15559" i="16" s="1"/>
  <c r="D15560" i="16"/>
  <c r="A15560" i="16" s="1"/>
  <c r="D15561" i="16"/>
  <c r="A15561" i="16" s="1"/>
  <c r="D15562" i="16"/>
  <c r="A15562" i="16" s="1"/>
  <c r="D15563" i="16"/>
  <c r="A15563" i="16" s="1"/>
  <c r="D15564" i="16"/>
  <c r="A15564" i="16" s="1"/>
  <c r="D15565" i="16"/>
  <c r="A15565" i="16" s="1"/>
  <c r="D15566" i="16"/>
  <c r="A15566" i="16" s="1"/>
  <c r="D15567" i="16"/>
  <c r="A15567" i="16" s="1"/>
  <c r="D15568" i="16"/>
  <c r="A15568" i="16" s="1"/>
  <c r="D15569" i="16"/>
  <c r="A15569" i="16" s="1"/>
  <c r="D15570" i="16"/>
  <c r="A15570" i="16" s="1"/>
  <c r="D15571" i="16"/>
  <c r="A15571" i="16" s="1"/>
  <c r="D15572" i="16"/>
  <c r="A15572" i="16" s="1"/>
  <c r="D15573" i="16"/>
  <c r="A15573" i="16" s="1"/>
  <c r="D15574" i="16"/>
  <c r="A15574" i="16" s="1"/>
  <c r="D15575" i="16"/>
  <c r="A15575" i="16" s="1"/>
  <c r="D15576" i="16"/>
  <c r="A15576" i="16" s="1"/>
  <c r="D15577" i="16"/>
  <c r="A15577" i="16" s="1"/>
  <c r="D15578" i="16"/>
  <c r="A15578" i="16" s="1"/>
  <c r="D15579" i="16"/>
  <c r="A15579" i="16" s="1"/>
  <c r="D15580" i="16"/>
  <c r="A15580" i="16" s="1"/>
  <c r="D15581" i="16"/>
  <c r="A15581" i="16" s="1"/>
  <c r="D15582" i="16"/>
  <c r="A15582" i="16" s="1"/>
  <c r="D15583" i="16"/>
  <c r="A15583" i="16" s="1"/>
  <c r="D15584" i="16"/>
  <c r="A15584" i="16" s="1"/>
  <c r="D15585" i="16"/>
  <c r="A15585" i="16" s="1"/>
  <c r="D15586" i="16"/>
  <c r="A15586" i="16" s="1"/>
  <c r="D15587" i="16"/>
  <c r="A15587" i="16" s="1"/>
  <c r="D15588" i="16"/>
  <c r="A15588" i="16" s="1"/>
  <c r="D15589" i="16"/>
  <c r="A15589" i="16" s="1"/>
  <c r="D15590" i="16"/>
  <c r="A15590" i="16" s="1"/>
  <c r="D15591" i="16"/>
  <c r="A15591" i="16" s="1"/>
  <c r="D15592" i="16"/>
  <c r="A15592" i="16" s="1"/>
  <c r="D15593" i="16"/>
  <c r="A15593" i="16" s="1"/>
  <c r="D15594" i="16"/>
  <c r="A15594" i="16" s="1"/>
  <c r="D15595" i="16"/>
  <c r="A15595" i="16" s="1"/>
  <c r="D15596" i="16"/>
  <c r="A15596" i="16" s="1"/>
  <c r="D15597" i="16"/>
  <c r="A15597" i="16" s="1"/>
  <c r="D15598" i="16"/>
  <c r="A15598" i="16" s="1"/>
  <c r="D15599" i="16"/>
  <c r="A15599" i="16" s="1"/>
  <c r="D15600" i="16"/>
  <c r="A15600" i="16" s="1"/>
  <c r="D15601" i="16"/>
  <c r="A15601" i="16" s="1"/>
  <c r="D15602" i="16"/>
  <c r="A15602" i="16" s="1"/>
  <c r="D15603" i="16"/>
  <c r="A15603" i="16" s="1"/>
  <c r="D15604" i="16"/>
  <c r="A15604" i="16" s="1"/>
  <c r="D15605" i="16"/>
  <c r="A15605" i="16" s="1"/>
  <c r="D15606" i="16"/>
  <c r="A15606" i="16" s="1"/>
  <c r="D15607" i="16"/>
  <c r="A15607" i="16" s="1"/>
  <c r="D15608" i="16"/>
  <c r="A15608" i="16" s="1"/>
  <c r="D15609" i="16"/>
  <c r="A15609" i="16" s="1"/>
  <c r="D15610" i="16"/>
  <c r="A15610" i="16" s="1"/>
  <c r="D15611" i="16"/>
  <c r="A15611" i="16" s="1"/>
  <c r="D15612" i="16"/>
  <c r="A15612" i="16" s="1"/>
  <c r="D15613" i="16"/>
  <c r="A15613" i="16" s="1"/>
  <c r="D15614" i="16"/>
  <c r="A15614" i="16" s="1"/>
  <c r="D15615" i="16"/>
  <c r="A15615" i="16" s="1"/>
  <c r="D15616" i="16"/>
  <c r="A15616" i="16" s="1"/>
  <c r="D15617" i="16"/>
  <c r="A15617" i="16" s="1"/>
  <c r="D15618" i="16"/>
  <c r="A15618" i="16" s="1"/>
  <c r="D15619" i="16"/>
  <c r="A15619" i="16" s="1"/>
  <c r="D15620" i="16"/>
  <c r="A15620" i="16" s="1"/>
  <c r="D15621" i="16"/>
  <c r="A15621" i="16" s="1"/>
  <c r="D15622" i="16"/>
  <c r="A15622" i="16" s="1"/>
  <c r="D15623" i="16"/>
  <c r="A15623" i="16" s="1"/>
  <c r="D15624" i="16"/>
  <c r="A15624" i="16" s="1"/>
  <c r="D15625" i="16"/>
  <c r="A15625" i="16" s="1"/>
  <c r="D15626" i="16"/>
  <c r="A15626" i="16" s="1"/>
  <c r="D15627" i="16"/>
  <c r="A15627" i="16" s="1"/>
  <c r="D15628" i="16"/>
  <c r="A15628" i="16" s="1"/>
  <c r="D15629" i="16"/>
  <c r="A15629" i="16" s="1"/>
  <c r="D15630" i="16"/>
  <c r="A15630" i="16" s="1"/>
  <c r="D15631" i="16"/>
  <c r="A15631" i="16" s="1"/>
  <c r="D15632" i="16"/>
  <c r="A15632" i="16" s="1"/>
  <c r="D15633" i="16"/>
  <c r="A15633" i="16" s="1"/>
  <c r="D15634" i="16"/>
  <c r="A15634" i="16" s="1"/>
  <c r="D15635" i="16"/>
  <c r="A15635" i="16" s="1"/>
  <c r="D15636" i="16"/>
  <c r="A15636" i="16" s="1"/>
  <c r="D15637" i="16"/>
  <c r="A15637" i="16" s="1"/>
  <c r="D15638" i="16"/>
  <c r="A15638" i="16" s="1"/>
  <c r="D15639" i="16"/>
  <c r="A15639" i="16" s="1"/>
  <c r="D15640" i="16"/>
  <c r="A15640" i="16" s="1"/>
  <c r="D15641" i="16"/>
  <c r="A15641" i="16" s="1"/>
  <c r="D15642" i="16"/>
  <c r="A15642" i="16" s="1"/>
  <c r="D15643" i="16"/>
  <c r="A15643" i="16" s="1"/>
  <c r="D15644" i="16"/>
  <c r="A15644" i="16" s="1"/>
  <c r="D15645" i="16"/>
  <c r="A15645" i="16" s="1"/>
  <c r="D15646" i="16"/>
  <c r="A15646" i="16" s="1"/>
  <c r="D15647" i="16"/>
  <c r="A15647" i="16" s="1"/>
  <c r="D15648" i="16"/>
  <c r="A15648" i="16" s="1"/>
  <c r="D15649" i="16"/>
  <c r="A15649" i="16" s="1"/>
  <c r="D15650" i="16"/>
  <c r="A15650" i="16" s="1"/>
  <c r="D15651" i="16"/>
  <c r="A15651" i="16" s="1"/>
  <c r="D15652" i="16"/>
  <c r="A15652" i="16" s="1"/>
  <c r="D15653" i="16"/>
  <c r="A15653" i="16" s="1"/>
  <c r="D15654" i="16"/>
  <c r="A15654" i="16" s="1"/>
  <c r="D15655" i="16"/>
  <c r="A15655" i="16" s="1"/>
  <c r="D15656" i="16"/>
  <c r="A15656" i="16" s="1"/>
  <c r="D15657" i="16"/>
  <c r="A15657" i="16" s="1"/>
  <c r="D15658" i="16"/>
  <c r="A15658" i="16" s="1"/>
  <c r="D15659" i="16"/>
  <c r="A15659" i="16" s="1"/>
  <c r="D15660" i="16"/>
  <c r="A15660" i="16" s="1"/>
  <c r="D15661" i="16"/>
  <c r="A15661" i="16" s="1"/>
  <c r="D15662" i="16"/>
  <c r="A15662" i="16" s="1"/>
  <c r="D15663" i="16"/>
  <c r="A15663" i="16" s="1"/>
  <c r="D15664" i="16"/>
  <c r="A15664" i="16" s="1"/>
  <c r="D15665" i="16"/>
  <c r="A15665" i="16" s="1"/>
  <c r="D15666" i="16"/>
  <c r="A15666" i="16" s="1"/>
  <c r="D15667" i="16"/>
  <c r="A15667" i="16" s="1"/>
  <c r="D15668" i="16"/>
  <c r="A15668" i="16" s="1"/>
  <c r="D15669" i="16"/>
  <c r="A15669" i="16" s="1"/>
  <c r="D15670" i="16"/>
  <c r="A15670" i="16" s="1"/>
  <c r="D15671" i="16"/>
  <c r="A15671" i="16" s="1"/>
  <c r="D15672" i="16"/>
  <c r="A15672" i="16" s="1"/>
  <c r="D15673" i="16"/>
  <c r="A15673" i="16" s="1"/>
  <c r="D15674" i="16"/>
  <c r="A15674" i="16" s="1"/>
  <c r="D15675" i="16"/>
  <c r="A15675" i="16" s="1"/>
  <c r="D15676" i="16"/>
  <c r="A15676" i="16" s="1"/>
  <c r="D15677" i="16"/>
  <c r="A15677" i="16" s="1"/>
  <c r="D15678" i="16"/>
  <c r="A15678" i="16" s="1"/>
  <c r="D15679" i="16"/>
  <c r="A15679" i="16" s="1"/>
  <c r="D15680" i="16"/>
  <c r="A15680" i="16" s="1"/>
  <c r="D15681" i="16"/>
  <c r="A15681" i="16" s="1"/>
  <c r="D15682" i="16"/>
  <c r="A15682" i="16" s="1"/>
  <c r="D15683" i="16"/>
  <c r="A15683" i="16" s="1"/>
  <c r="D15684" i="16"/>
  <c r="A15684" i="16" s="1"/>
  <c r="D15685" i="16"/>
  <c r="A15685" i="16" s="1"/>
  <c r="D15686" i="16"/>
  <c r="A15686" i="16" s="1"/>
  <c r="D15687" i="16"/>
  <c r="A15687" i="16" s="1"/>
  <c r="D15688" i="16"/>
  <c r="A15688" i="16" s="1"/>
  <c r="D15689" i="16"/>
  <c r="A15689" i="16" s="1"/>
  <c r="D15690" i="16"/>
  <c r="A15690" i="16" s="1"/>
  <c r="D15691" i="16"/>
  <c r="A15691" i="16" s="1"/>
  <c r="D15692" i="16"/>
  <c r="A15692" i="16" s="1"/>
  <c r="D15693" i="16"/>
  <c r="A15693" i="16" s="1"/>
  <c r="D15694" i="16"/>
  <c r="A15694" i="16" s="1"/>
  <c r="D15695" i="16"/>
  <c r="A15695" i="16" s="1"/>
  <c r="D15696" i="16"/>
  <c r="A15696" i="16" s="1"/>
  <c r="D15697" i="16"/>
  <c r="A15697" i="16" s="1"/>
  <c r="D15698" i="16"/>
  <c r="A15698" i="16" s="1"/>
  <c r="D15699" i="16"/>
  <c r="A15699" i="16" s="1"/>
  <c r="D15700" i="16"/>
  <c r="A15700" i="16" s="1"/>
  <c r="D15701" i="16"/>
  <c r="A15701" i="16" s="1"/>
  <c r="D15702" i="16"/>
  <c r="A15702" i="16" s="1"/>
  <c r="D15703" i="16"/>
  <c r="A15703" i="16" s="1"/>
  <c r="D15704" i="16"/>
  <c r="A15704" i="16" s="1"/>
  <c r="D15705" i="16"/>
  <c r="A15705" i="16" s="1"/>
  <c r="D15706" i="16"/>
  <c r="A15706" i="16" s="1"/>
  <c r="D15707" i="16"/>
  <c r="A15707" i="16" s="1"/>
  <c r="D15708" i="16"/>
  <c r="A15708" i="16" s="1"/>
  <c r="D15709" i="16"/>
  <c r="A15709" i="16" s="1"/>
  <c r="D15710" i="16"/>
  <c r="A15710" i="16" s="1"/>
  <c r="D15711" i="16"/>
  <c r="A15711" i="16" s="1"/>
  <c r="D15712" i="16"/>
  <c r="A15712" i="16" s="1"/>
  <c r="D15713" i="16"/>
  <c r="A15713" i="16" s="1"/>
  <c r="D15714" i="16"/>
  <c r="A15714" i="16" s="1"/>
  <c r="D15715" i="16"/>
  <c r="A15715" i="16" s="1"/>
  <c r="D15716" i="16"/>
  <c r="A15716" i="16" s="1"/>
  <c r="D15717" i="16"/>
  <c r="A15717" i="16" s="1"/>
  <c r="D15718" i="16"/>
  <c r="A15718" i="16" s="1"/>
  <c r="D15719" i="16"/>
  <c r="A15719" i="16" s="1"/>
  <c r="D15720" i="16"/>
  <c r="A15720" i="16" s="1"/>
  <c r="D15721" i="16"/>
  <c r="A15721" i="16" s="1"/>
  <c r="D15722" i="16"/>
  <c r="A15722" i="16" s="1"/>
  <c r="D15723" i="16"/>
  <c r="A15723" i="16" s="1"/>
  <c r="D15724" i="16"/>
  <c r="A15724" i="16" s="1"/>
  <c r="D15725" i="16"/>
  <c r="A15725" i="16" s="1"/>
  <c r="D15726" i="16"/>
  <c r="A15726" i="16" s="1"/>
  <c r="D15727" i="16"/>
  <c r="A15727" i="16" s="1"/>
  <c r="D15728" i="16"/>
  <c r="A15728" i="16" s="1"/>
  <c r="D15729" i="16"/>
  <c r="A15729" i="16" s="1"/>
  <c r="D15730" i="16"/>
  <c r="A15730" i="16" s="1"/>
  <c r="D15731" i="16"/>
  <c r="A15731" i="16" s="1"/>
  <c r="D15732" i="16"/>
  <c r="A15732" i="16" s="1"/>
  <c r="D15733" i="16"/>
  <c r="A15733" i="16" s="1"/>
  <c r="D15734" i="16"/>
  <c r="A15734" i="16" s="1"/>
  <c r="D15735" i="16"/>
  <c r="A15735" i="16" s="1"/>
  <c r="D15736" i="16"/>
  <c r="A15736" i="16" s="1"/>
  <c r="D15737" i="16"/>
  <c r="A15737" i="16" s="1"/>
  <c r="D15738" i="16"/>
  <c r="A15738" i="16" s="1"/>
  <c r="D15739" i="16"/>
  <c r="A15739" i="16" s="1"/>
  <c r="D15740" i="16"/>
  <c r="A15740" i="16" s="1"/>
  <c r="D15741" i="16"/>
  <c r="A15741" i="16" s="1"/>
  <c r="D15742" i="16"/>
  <c r="A15742" i="16" s="1"/>
  <c r="D15743" i="16"/>
  <c r="A15743" i="16" s="1"/>
  <c r="D15744" i="16"/>
  <c r="A15744" i="16" s="1"/>
  <c r="D15745" i="16"/>
  <c r="A15745" i="16" s="1"/>
  <c r="D15746" i="16"/>
  <c r="A15746" i="16" s="1"/>
  <c r="D15747" i="16"/>
  <c r="A15747" i="16" s="1"/>
  <c r="D15748" i="16"/>
  <c r="A15748" i="16" s="1"/>
  <c r="D15749" i="16"/>
  <c r="A15749" i="16" s="1"/>
  <c r="D15750" i="16"/>
  <c r="A15750" i="16" s="1"/>
  <c r="D15751" i="16"/>
  <c r="A15751" i="16" s="1"/>
  <c r="D15752" i="16"/>
  <c r="A15752" i="16" s="1"/>
  <c r="D15753" i="16"/>
  <c r="A15753" i="16" s="1"/>
  <c r="D15754" i="16"/>
  <c r="A15754" i="16" s="1"/>
  <c r="D15755" i="16"/>
  <c r="A15755" i="16" s="1"/>
  <c r="D15756" i="16"/>
  <c r="A15756" i="16" s="1"/>
  <c r="D15757" i="16"/>
  <c r="A15757" i="16" s="1"/>
  <c r="D15758" i="16"/>
  <c r="A15758" i="16" s="1"/>
  <c r="D15759" i="16"/>
  <c r="A15759" i="16" s="1"/>
  <c r="D15760" i="16"/>
  <c r="A15760" i="16" s="1"/>
  <c r="D15761" i="16"/>
  <c r="A15761" i="16" s="1"/>
  <c r="D15762" i="16"/>
  <c r="A15762" i="16" s="1"/>
  <c r="D15763" i="16"/>
  <c r="A15763" i="16" s="1"/>
  <c r="D15764" i="16"/>
  <c r="A15764" i="16" s="1"/>
  <c r="D15765" i="16"/>
  <c r="A15765" i="16" s="1"/>
  <c r="D15766" i="16"/>
  <c r="A15766" i="16" s="1"/>
  <c r="D15767" i="16"/>
  <c r="A15767" i="16" s="1"/>
  <c r="D15768" i="16"/>
  <c r="A15768" i="16" s="1"/>
  <c r="D15769" i="16"/>
  <c r="A15769" i="16" s="1"/>
  <c r="D15770" i="16"/>
  <c r="A15770" i="16" s="1"/>
  <c r="D15771" i="16"/>
  <c r="A15771" i="16" s="1"/>
  <c r="D15772" i="16"/>
  <c r="A15772" i="16" s="1"/>
  <c r="D15773" i="16"/>
  <c r="A15773" i="16" s="1"/>
  <c r="D15774" i="16"/>
  <c r="A15774" i="16" s="1"/>
  <c r="D15775" i="16"/>
  <c r="A15775" i="16" s="1"/>
  <c r="D15776" i="16"/>
  <c r="A15776" i="16" s="1"/>
  <c r="D15777" i="16"/>
  <c r="A15777" i="16" s="1"/>
  <c r="D15778" i="16"/>
  <c r="A15778" i="16" s="1"/>
  <c r="D15779" i="16"/>
  <c r="A15779" i="16" s="1"/>
  <c r="D15780" i="16"/>
  <c r="A15780" i="16" s="1"/>
  <c r="D15781" i="16"/>
  <c r="A15781" i="16" s="1"/>
  <c r="D15782" i="16"/>
  <c r="A15782" i="16" s="1"/>
  <c r="D15783" i="16"/>
  <c r="A15783" i="16" s="1"/>
  <c r="D15784" i="16"/>
  <c r="A15784" i="16" s="1"/>
  <c r="D15785" i="16"/>
  <c r="A15785" i="16" s="1"/>
  <c r="D15786" i="16"/>
  <c r="A15786" i="16" s="1"/>
  <c r="D15787" i="16"/>
  <c r="A15787" i="16" s="1"/>
  <c r="D15788" i="16"/>
  <c r="A15788" i="16" s="1"/>
  <c r="D15789" i="16"/>
  <c r="A15789" i="16" s="1"/>
  <c r="D15790" i="16"/>
  <c r="A15790" i="16" s="1"/>
  <c r="D15791" i="16"/>
  <c r="A15791" i="16" s="1"/>
  <c r="D15792" i="16"/>
  <c r="A15792" i="16" s="1"/>
  <c r="D15793" i="16"/>
  <c r="A15793" i="16" s="1"/>
  <c r="D15794" i="16"/>
  <c r="A15794" i="16" s="1"/>
  <c r="D15795" i="16"/>
  <c r="A15795" i="16" s="1"/>
  <c r="D15796" i="16"/>
  <c r="A15796" i="16" s="1"/>
  <c r="D15797" i="16"/>
  <c r="A15797" i="16" s="1"/>
  <c r="D15798" i="16"/>
  <c r="A15798" i="16" s="1"/>
  <c r="D15799" i="16"/>
  <c r="A15799" i="16" s="1"/>
  <c r="D15800" i="16"/>
  <c r="A15800" i="16" s="1"/>
  <c r="D15801" i="16"/>
  <c r="A15801" i="16" s="1"/>
  <c r="D15802" i="16"/>
  <c r="A15802" i="16" s="1"/>
  <c r="D15803" i="16"/>
  <c r="A15803" i="16" s="1"/>
  <c r="D15804" i="16"/>
  <c r="A15804" i="16" s="1"/>
  <c r="D15805" i="16"/>
  <c r="A15805" i="16" s="1"/>
  <c r="D15806" i="16"/>
  <c r="A15806" i="16" s="1"/>
  <c r="D15807" i="16"/>
  <c r="A15807" i="16" s="1"/>
  <c r="D15808" i="16"/>
  <c r="A15808" i="16" s="1"/>
  <c r="D15809" i="16"/>
  <c r="A15809" i="16" s="1"/>
  <c r="D15810" i="16"/>
  <c r="A15810" i="16" s="1"/>
  <c r="D15811" i="16"/>
  <c r="A15811" i="16" s="1"/>
  <c r="D15812" i="16"/>
  <c r="A15812" i="16" s="1"/>
  <c r="D15813" i="16"/>
  <c r="A15813" i="16" s="1"/>
  <c r="D15814" i="16"/>
  <c r="A15814" i="16" s="1"/>
  <c r="D15815" i="16"/>
  <c r="A15815" i="16" s="1"/>
  <c r="D15816" i="16"/>
  <c r="A15816" i="16" s="1"/>
  <c r="D15817" i="16"/>
  <c r="A15817" i="16" s="1"/>
  <c r="D15818" i="16"/>
  <c r="A15818" i="16" s="1"/>
  <c r="D15819" i="16"/>
  <c r="A15819" i="16" s="1"/>
  <c r="D15820" i="16"/>
  <c r="A15820" i="16" s="1"/>
  <c r="D15821" i="16"/>
  <c r="A15821" i="16" s="1"/>
  <c r="D15822" i="16"/>
  <c r="A15822" i="16" s="1"/>
  <c r="D15823" i="16"/>
  <c r="A15823" i="16" s="1"/>
  <c r="D15824" i="16"/>
  <c r="A15824" i="16" s="1"/>
  <c r="D15825" i="16"/>
  <c r="A15825" i="16" s="1"/>
  <c r="D15826" i="16"/>
  <c r="A15826" i="16" s="1"/>
  <c r="D15827" i="16"/>
  <c r="A15827" i="16" s="1"/>
  <c r="D15828" i="16"/>
  <c r="A15828" i="16" s="1"/>
  <c r="D15829" i="16"/>
  <c r="A15829" i="16" s="1"/>
  <c r="D15830" i="16"/>
  <c r="A15830" i="16" s="1"/>
  <c r="D15831" i="16"/>
  <c r="A15831" i="16" s="1"/>
  <c r="D15832" i="16"/>
  <c r="A15832" i="16" s="1"/>
  <c r="D15833" i="16"/>
  <c r="A15833" i="16" s="1"/>
  <c r="D15834" i="16"/>
  <c r="A15834" i="16" s="1"/>
  <c r="D15835" i="16"/>
  <c r="A15835" i="16" s="1"/>
  <c r="D15836" i="16"/>
  <c r="A15836" i="16" s="1"/>
  <c r="D15837" i="16"/>
  <c r="A15837" i="16" s="1"/>
  <c r="D15838" i="16"/>
  <c r="A15838" i="16" s="1"/>
  <c r="D15839" i="16"/>
  <c r="A15839" i="16" s="1"/>
  <c r="D15840" i="16"/>
  <c r="A15840" i="16" s="1"/>
  <c r="D15841" i="16"/>
  <c r="A15841" i="16" s="1"/>
  <c r="D15842" i="16"/>
  <c r="A15842" i="16" s="1"/>
  <c r="D15843" i="16"/>
  <c r="A15843" i="16" s="1"/>
  <c r="D15844" i="16"/>
  <c r="A15844" i="16" s="1"/>
  <c r="D15845" i="16"/>
  <c r="A15845" i="16" s="1"/>
  <c r="D15846" i="16"/>
  <c r="A15846" i="16" s="1"/>
  <c r="D15847" i="16"/>
  <c r="A15847" i="16" s="1"/>
  <c r="D15848" i="16"/>
  <c r="A15848" i="16" s="1"/>
  <c r="D15849" i="16"/>
  <c r="A15849" i="16" s="1"/>
  <c r="D15850" i="16"/>
  <c r="A15850" i="16" s="1"/>
  <c r="D15851" i="16"/>
  <c r="A15851" i="16" s="1"/>
  <c r="D15852" i="16"/>
  <c r="A15852" i="16" s="1"/>
  <c r="D15853" i="16"/>
  <c r="A15853" i="16" s="1"/>
  <c r="D15854" i="16"/>
  <c r="A15854" i="16" s="1"/>
  <c r="D15855" i="16"/>
  <c r="A15855" i="16" s="1"/>
  <c r="D15856" i="16"/>
  <c r="A15856" i="16" s="1"/>
  <c r="D15857" i="16"/>
  <c r="A15857" i="16" s="1"/>
  <c r="D15858" i="16"/>
  <c r="A15858" i="16" s="1"/>
  <c r="D15859" i="16"/>
  <c r="A15859" i="16" s="1"/>
  <c r="D15860" i="16"/>
  <c r="A15860" i="16" s="1"/>
  <c r="D15861" i="16"/>
  <c r="A15861" i="16" s="1"/>
  <c r="D15862" i="16"/>
  <c r="A15862" i="16" s="1"/>
  <c r="D15863" i="16"/>
  <c r="A15863" i="16" s="1"/>
  <c r="D15864" i="16"/>
  <c r="A15864" i="16" s="1"/>
  <c r="D15865" i="16"/>
  <c r="A15865" i="16" s="1"/>
  <c r="D15866" i="16"/>
  <c r="A15866" i="16" s="1"/>
  <c r="D15867" i="16"/>
  <c r="A15867" i="16" s="1"/>
  <c r="D15868" i="16"/>
  <c r="A15868" i="16" s="1"/>
  <c r="D15869" i="16"/>
  <c r="A15869" i="16" s="1"/>
  <c r="D15870" i="16"/>
  <c r="A15870" i="16" s="1"/>
  <c r="D15871" i="16"/>
  <c r="A15871" i="16" s="1"/>
  <c r="D15872" i="16"/>
  <c r="A15872" i="16" s="1"/>
  <c r="D15873" i="16"/>
  <c r="A15873" i="16" s="1"/>
  <c r="D15874" i="16"/>
  <c r="A15874" i="16" s="1"/>
  <c r="D15875" i="16"/>
  <c r="A15875" i="16" s="1"/>
  <c r="D15876" i="16"/>
  <c r="A15876" i="16" s="1"/>
  <c r="D15877" i="16"/>
  <c r="A15877" i="16" s="1"/>
  <c r="D15878" i="16"/>
  <c r="A15878" i="16" s="1"/>
  <c r="D15879" i="16"/>
  <c r="A15879" i="16" s="1"/>
  <c r="D15880" i="16"/>
  <c r="A15880" i="16" s="1"/>
  <c r="D15881" i="16"/>
  <c r="A15881" i="16" s="1"/>
  <c r="D15882" i="16"/>
  <c r="A15882" i="16" s="1"/>
  <c r="D15883" i="16"/>
  <c r="A15883" i="16" s="1"/>
  <c r="D15884" i="16"/>
  <c r="A15884" i="16" s="1"/>
  <c r="D15885" i="16"/>
  <c r="A15885" i="16" s="1"/>
  <c r="D15886" i="16"/>
  <c r="A15886" i="16" s="1"/>
  <c r="D15887" i="16"/>
  <c r="A15887" i="16" s="1"/>
  <c r="D15888" i="16"/>
  <c r="A15888" i="16" s="1"/>
  <c r="D15889" i="16"/>
  <c r="A15889" i="16" s="1"/>
  <c r="D15890" i="16"/>
  <c r="A15890" i="16" s="1"/>
  <c r="D15891" i="16"/>
  <c r="A15891" i="16" s="1"/>
  <c r="D15892" i="16"/>
  <c r="A15892" i="16" s="1"/>
  <c r="D15893" i="16"/>
  <c r="A15893" i="16" s="1"/>
  <c r="D15894" i="16"/>
  <c r="A15894" i="16" s="1"/>
  <c r="D15895" i="16"/>
  <c r="A15895" i="16" s="1"/>
  <c r="D15896" i="16"/>
  <c r="A15896" i="16" s="1"/>
  <c r="D15897" i="16"/>
  <c r="A15897" i="16" s="1"/>
  <c r="D15898" i="16"/>
  <c r="A15898" i="16" s="1"/>
  <c r="D15899" i="16"/>
  <c r="A15899" i="16" s="1"/>
  <c r="D15900" i="16"/>
  <c r="A15900" i="16" s="1"/>
  <c r="D15901" i="16"/>
  <c r="A15901" i="16" s="1"/>
  <c r="D15902" i="16"/>
  <c r="A15902" i="16" s="1"/>
  <c r="D15903" i="16"/>
  <c r="A15903" i="16" s="1"/>
  <c r="D15904" i="16"/>
  <c r="A15904" i="16" s="1"/>
  <c r="D15905" i="16"/>
  <c r="A15905" i="16" s="1"/>
  <c r="D15906" i="16"/>
  <c r="A15906" i="16" s="1"/>
  <c r="D15907" i="16"/>
  <c r="A15907" i="16" s="1"/>
  <c r="D15908" i="16"/>
  <c r="A15908" i="16" s="1"/>
  <c r="D15909" i="16"/>
  <c r="A15909" i="16" s="1"/>
  <c r="D15910" i="16"/>
  <c r="A15910" i="16" s="1"/>
  <c r="D15911" i="16"/>
  <c r="A15911" i="16" s="1"/>
  <c r="D15912" i="16"/>
  <c r="A15912" i="16" s="1"/>
  <c r="D15913" i="16"/>
  <c r="A15913" i="16" s="1"/>
  <c r="D15914" i="16"/>
  <c r="A15914" i="16" s="1"/>
  <c r="D15915" i="16"/>
  <c r="A15915" i="16" s="1"/>
  <c r="D15916" i="16"/>
  <c r="A15916" i="16" s="1"/>
  <c r="D15917" i="16"/>
  <c r="A15917" i="16" s="1"/>
  <c r="D15918" i="16"/>
  <c r="A15918" i="16" s="1"/>
  <c r="D15919" i="16"/>
  <c r="A15919" i="16" s="1"/>
  <c r="D15920" i="16"/>
  <c r="A15920" i="16" s="1"/>
  <c r="D15921" i="16"/>
  <c r="A15921" i="16" s="1"/>
  <c r="D15922" i="16"/>
  <c r="A15922" i="16" s="1"/>
  <c r="D15923" i="16"/>
  <c r="A15923" i="16" s="1"/>
  <c r="D15924" i="16"/>
  <c r="A15924" i="16" s="1"/>
  <c r="D15925" i="16"/>
  <c r="A15925" i="16" s="1"/>
  <c r="D15926" i="16"/>
  <c r="A15926" i="16" s="1"/>
  <c r="D15927" i="16"/>
  <c r="A15927" i="16" s="1"/>
  <c r="D15928" i="16"/>
  <c r="A15928" i="16" s="1"/>
  <c r="D15929" i="16"/>
  <c r="A15929" i="16" s="1"/>
  <c r="D15930" i="16"/>
  <c r="A15930" i="16" s="1"/>
  <c r="D15931" i="16"/>
  <c r="A15931" i="16" s="1"/>
  <c r="D15932" i="16"/>
  <c r="A15932" i="16" s="1"/>
  <c r="D15933" i="16"/>
  <c r="A15933" i="16" s="1"/>
  <c r="D15934" i="16"/>
  <c r="A15934" i="16" s="1"/>
  <c r="D15935" i="16"/>
  <c r="A15935" i="16" s="1"/>
  <c r="D15936" i="16"/>
  <c r="A15936" i="16" s="1"/>
  <c r="D15937" i="16"/>
  <c r="A15937" i="16" s="1"/>
  <c r="D15938" i="16"/>
  <c r="A15938" i="16" s="1"/>
  <c r="D15939" i="16"/>
  <c r="A15939" i="16" s="1"/>
  <c r="D15940" i="16"/>
  <c r="A15940" i="16" s="1"/>
  <c r="D15941" i="16"/>
  <c r="A15941" i="16" s="1"/>
  <c r="D15942" i="16"/>
  <c r="A15942" i="16" s="1"/>
  <c r="D15943" i="16"/>
  <c r="A15943" i="16" s="1"/>
  <c r="D15944" i="16"/>
  <c r="A15944" i="16" s="1"/>
  <c r="D15945" i="16"/>
  <c r="A15945" i="16" s="1"/>
  <c r="D15946" i="16"/>
  <c r="A15946" i="16" s="1"/>
  <c r="D15947" i="16"/>
  <c r="A15947" i="16" s="1"/>
  <c r="D15948" i="16"/>
  <c r="A15948" i="16" s="1"/>
  <c r="D15949" i="16"/>
  <c r="A15949" i="16" s="1"/>
  <c r="D15950" i="16"/>
  <c r="A15950" i="16" s="1"/>
  <c r="D15951" i="16"/>
  <c r="A15951" i="16" s="1"/>
  <c r="D15952" i="16"/>
  <c r="A15952" i="16" s="1"/>
  <c r="D15953" i="16"/>
  <c r="A15953" i="16" s="1"/>
  <c r="D15954" i="16"/>
  <c r="A15954" i="16" s="1"/>
  <c r="D15955" i="16"/>
  <c r="A15955" i="16" s="1"/>
  <c r="D15956" i="16"/>
  <c r="A15956" i="16" s="1"/>
  <c r="D15957" i="16"/>
  <c r="A15957" i="16" s="1"/>
  <c r="D15958" i="16"/>
  <c r="A15958" i="16" s="1"/>
  <c r="D15959" i="16"/>
  <c r="A15959" i="16" s="1"/>
  <c r="D15960" i="16"/>
  <c r="A15960" i="16" s="1"/>
  <c r="D15961" i="16"/>
  <c r="A15961" i="16" s="1"/>
  <c r="D15962" i="16"/>
  <c r="A15962" i="16" s="1"/>
  <c r="D15963" i="16"/>
  <c r="A15963" i="16" s="1"/>
  <c r="D15964" i="16"/>
  <c r="A15964" i="16" s="1"/>
  <c r="D15965" i="16"/>
  <c r="A15965" i="16" s="1"/>
  <c r="D15966" i="16"/>
  <c r="A15966" i="16" s="1"/>
  <c r="D15967" i="16"/>
  <c r="A15967" i="16" s="1"/>
  <c r="D15968" i="16"/>
  <c r="A15968" i="16" s="1"/>
  <c r="D15969" i="16"/>
  <c r="A15969" i="16" s="1"/>
  <c r="D15970" i="16"/>
  <c r="A15970" i="16" s="1"/>
  <c r="D15971" i="16"/>
  <c r="A15971" i="16" s="1"/>
  <c r="D15972" i="16"/>
  <c r="A15972" i="16" s="1"/>
  <c r="D15973" i="16"/>
  <c r="A15973" i="16" s="1"/>
  <c r="D15974" i="16"/>
  <c r="A15974" i="16" s="1"/>
  <c r="D15975" i="16"/>
  <c r="A15975" i="16" s="1"/>
  <c r="D15976" i="16"/>
  <c r="A15976" i="16" s="1"/>
  <c r="D15977" i="16"/>
  <c r="A15977" i="16" s="1"/>
  <c r="D15978" i="16"/>
  <c r="A15978" i="16" s="1"/>
  <c r="D15979" i="16"/>
  <c r="A15979" i="16" s="1"/>
  <c r="D15980" i="16"/>
  <c r="A15980" i="16" s="1"/>
  <c r="D15981" i="16"/>
  <c r="A15981" i="16" s="1"/>
  <c r="D15982" i="16"/>
  <c r="A15982" i="16" s="1"/>
  <c r="D15983" i="16"/>
  <c r="A15983" i="16" s="1"/>
  <c r="D15984" i="16"/>
  <c r="A15984" i="16" s="1"/>
  <c r="D15985" i="16"/>
  <c r="A15985" i="16" s="1"/>
  <c r="D15986" i="16"/>
  <c r="A15986" i="16" s="1"/>
  <c r="D15987" i="16"/>
  <c r="A15987" i="16" s="1"/>
  <c r="D15988" i="16"/>
  <c r="A15988" i="16" s="1"/>
  <c r="D15989" i="16"/>
  <c r="A15989" i="16" s="1"/>
  <c r="D15990" i="16"/>
  <c r="A15990" i="16" s="1"/>
  <c r="D15991" i="16"/>
  <c r="A15991" i="16" s="1"/>
  <c r="D15992" i="16"/>
  <c r="A15992" i="16" s="1"/>
  <c r="D15993" i="16"/>
  <c r="A15993" i="16" s="1"/>
  <c r="D15994" i="16"/>
  <c r="A15994" i="16" s="1"/>
  <c r="D15995" i="16"/>
  <c r="A15995" i="16" s="1"/>
  <c r="D15996" i="16"/>
  <c r="A15996" i="16" s="1"/>
  <c r="D15997" i="16"/>
  <c r="A15997" i="16" s="1"/>
  <c r="D15998" i="16"/>
  <c r="A15998" i="16" s="1"/>
  <c r="D15999" i="16"/>
  <c r="A15999" i="16" s="1"/>
  <c r="D16000" i="16"/>
  <c r="A16000" i="16" s="1"/>
  <c r="D16001" i="16"/>
  <c r="A16001" i="16" s="1"/>
  <c r="D16002" i="16"/>
  <c r="A16002" i="16" s="1"/>
  <c r="D16003" i="16"/>
  <c r="A16003" i="16" s="1"/>
  <c r="D16004" i="16"/>
  <c r="A16004" i="16" s="1"/>
  <c r="D16005" i="16"/>
  <c r="A16005" i="16" s="1"/>
  <c r="D16006" i="16"/>
  <c r="A16006" i="16" s="1"/>
  <c r="D16007" i="16"/>
  <c r="A16007" i="16" s="1"/>
  <c r="D16008" i="16"/>
  <c r="A16008" i="16" s="1"/>
  <c r="D16009" i="16"/>
  <c r="A16009" i="16" s="1"/>
  <c r="D16010" i="16"/>
  <c r="A16010" i="16" s="1"/>
  <c r="D16011" i="16"/>
  <c r="A16011" i="16" s="1"/>
  <c r="D16012" i="16"/>
  <c r="A16012" i="16" s="1"/>
  <c r="D16013" i="16"/>
  <c r="A16013" i="16" s="1"/>
  <c r="D16014" i="16"/>
  <c r="A16014" i="16" s="1"/>
  <c r="D16015" i="16"/>
  <c r="A16015" i="16" s="1"/>
  <c r="D16016" i="16"/>
  <c r="A16016" i="16" s="1"/>
  <c r="D16017" i="16"/>
  <c r="A16017" i="16" s="1"/>
  <c r="D16018" i="16"/>
  <c r="A16018" i="16" s="1"/>
  <c r="D16019" i="16"/>
  <c r="A16019" i="16" s="1"/>
  <c r="D16020" i="16"/>
  <c r="A16020" i="16" s="1"/>
  <c r="D16021" i="16"/>
  <c r="A16021" i="16" s="1"/>
  <c r="D16022" i="16"/>
  <c r="A16022" i="16" s="1"/>
  <c r="D16023" i="16"/>
  <c r="A16023" i="16" s="1"/>
  <c r="D16024" i="16"/>
  <c r="A16024" i="16" s="1"/>
  <c r="D16025" i="16"/>
  <c r="A16025" i="16" s="1"/>
  <c r="D16026" i="16"/>
  <c r="A16026" i="16" s="1"/>
  <c r="D16027" i="16"/>
  <c r="A16027" i="16" s="1"/>
  <c r="D16028" i="16"/>
  <c r="A16028" i="16" s="1"/>
  <c r="D16029" i="16"/>
  <c r="A16029" i="16" s="1"/>
  <c r="D16030" i="16"/>
  <c r="A16030" i="16" s="1"/>
  <c r="D16031" i="16"/>
  <c r="A16031" i="16" s="1"/>
  <c r="D16032" i="16"/>
  <c r="A16032" i="16" s="1"/>
  <c r="D16033" i="16"/>
  <c r="A16033" i="16" s="1"/>
  <c r="D16034" i="16"/>
  <c r="A16034" i="16" s="1"/>
  <c r="D16035" i="16"/>
  <c r="A16035" i="16" s="1"/>
  <c r="D16036" i="16"/>
  <c r="A16036" i="16" s="1"/>
  <c r="D16037" i="16"/>
  <c r="A16037" i="16" s="1"/>
  <c r="D16038" i="16"/>
  <c r="A16038" i="16" s="1"/>
  <c r="D16039" i="16"/>
  <c r="A16039" i="16" s="1"/>
  <c r="D16040" i="16"/>
  <c r="A16040" i="16" s="1"/>
  <c r="D16041" i="16"/>
  <c r="A16041" i="16" s="1"/>
  <c r="D16042" i="16"/>
  <c r="A16042" i="16" s="1"/>
  <c r="D16043" i="16"/>
  <c r="A16043" i="16" s="1"/>
  <c r="D16044" i="16"/>
  <c r="A16044" i="16" s="1"/>
  <c r="D16045" i="16"/>
  <c r="A16045" i="16" s="1"/>
  <c r="D16046" i="16"/>
  <c r="A16046" i="16" s="1"/>
  <c r="D16047" i="16"/>
  <c r="A16047" i="16" s="1"/>
  <c r="D16048" i="16"/>
  <c r="A16048" i="16" s="1"/>
  <c r="D16049" i="16"/>
  <c r="A16049" i="16" s="1"/>
  <c r="D16050" i="16"/>
  <c r="A16050" i="16" s="1"/>
  <c r="D16051" i="16"/>
  <c r="A16051" i="16" s="1"/>
  <c r="D16052" i="16"/>
  <c r="A16052" i="16" s="1"/>
  <c r="D16053" i="16"/>
  <c r="A16053" i="16" s="1"/>
  <c r="D16054" i="16"/>
  <c r="A16054" i="16" s="1"/>
  <c r="D16055" i="16"/>
  <c r="A16055" i="16" s="1"/>
  <c r="D16056" i="16"/>
  <c r="A16056" i="16" s="1"/>
  <c r="D16057" i="16"/>
  <c r="A16057" i="16" s="1"/>
  <c r="D16058" i="16"/>
  <c r="A16058" i="16" s="1"/>
  <c r="D16059" i="16"/>
  <c r="A16059" i="16" s="1"/>
  <c r="D16060" i="16"/>
  <c r="A16060" i="16" s="1"/>
  <c r="D16061" i="16"/>
  <c r="A16061" i="16" s="1"/>
  <c r="D16062" i="16"/>
  <c r="A16062" i="16" s="1"/>
  <c r="D16063" i="16"/>
  <c r="A16063" i="16" s="1"/>
  <c r="D16064" i="16"/>
  <c r="A16064" i="16" s="1"/>
  <c r="D16065" i="16"/>
  <c r="A16065" i="16" s="1"/>
  <c r="D16066" i="16"/>
  <c r="A16066" i="16" s="1"/>
  <c r="D16067" i="16"/>
  <c r="A16067" i="16" s="1"/>
  <c r="D16068" i="16"/>
  <c r="A16068" i="16" s="1"/>
  <c r="D16069" i="16"/>
  <c r="A16069" i="16" s="1"/>
  <c r="D16070" i="16"/>
  <c r="A16070" i="16" s="1"/>
  <c r="D16071" i="16"/>
  <c r="A16071" i="16" s="1"/>
  <c r="D16072" i="16"/>
  <c r="A16072" i="16" s="1"/>
  <c r="D16073" i="16"/>
  <c r="A16073" i="16" s="1"/>
  <c r="D16074" i="16"/>
  <c r="A16074" i="16" s="1"/>
  <c r="D16075" i="16"/>
  <c r="A16075" i="16" s="1"/>
  <c r="D16076" i="16"/>
  <c r="A16076" i="16" s="1"/>
  <c r="D16077" i="16"/>
  <c r="A16077" i="16" s="1"/>
  <c r="D16078" i="16"/>
  <c r="A16078" i="16" s="1"/>
  <c r="D16079" i="16"/>
  <c r="A16079" i="16" s="1"/>
  <c r="D16080" i="16"/>
  <c r="A16080" i="16" s="1"/>
  <c r="D16081" i="16"/>
  <c r="A16081" i="16" s="1"/>
  <c r="D16082" i="16"/>
  <c r="A16082" i="16" s="1"/>
  <c r="D16083" i="16"/>
  <c r="A16083" i="16" s="1"/>
  <c r="D16084" i="16"/>
  <c r="A16084" i="16" s="1"/>
  <c r="D16085" i="16"/>
  <c r="A16085" i="16" s="1"/>
  <c r="D16086" i="16"/>
  <c r="A16086" i="16" s="1"/>
  <c r="D16087" i="16"/>
  <c r="A16087" i="16" s="1"/>
  <c r="D16088" i="16"/>
  <c r="A16088" i="16" s="1"/>
  <c r="D16089" i="16"/>
  <c r="A16089" i="16" s="1"/>
  <c r="D16090" i="16"/>
  <c r="A16090" i="16" s="1"/>
  <c r="D16091" i="16"/>
  <c r="A16091" i="16" s="1"/>
  <c r="D16092" i="16"/>
  <c r="A16092" i="16" s="1"/>
  <c r="D16093" i="16"/>
  <c r="A16093" i="16" s="1"/>
  <c r="D16094" i="16"/>
  <c r="A16094" i="16" s="1"/>
  <c r="D16095" i="16"/>
  <c r="A16095" i="16" s="1"/>
  <c r="D16096" i="16"/>
  <c r="A16096" i="16" s="1"/>
  <c r="D16097" i="16"/>
  <c r="A16097" i="16" s="1"/>
  <c r="D16098" i="16"/>
  <c r="A16098" i="16" s="1"/>
  <c r="D16099" i="16"/>
  <c r="A16099" i="16" s="1"/>
  <c r="D16100" i="16"/>
  <c r="A16100" i="16" s="1"/>
  <c r="D16101" i="16"/>
  <c r="A16101" i="16" s="1"/>
  <c r="D16102" i="16"/>
  <c r="A16102" i="16" s="1"/>
  <c r="D16103" i="16"/>
  <c r="A16103" i="16" s="1"/>
  <c r="D16104" i="16"/>
  <c r="A16104" i="16" s="1"/>
  <c r="D16105" i="16"/>
  <c r="A16105" i="16" s="1"/>
  <c r="D16106" i="16"/>
  <c r="A16106" i="16" s="1"/>
  <c r="D16107" i="16"/>
  <c r="A16107" i="16" s="1"/>
  <c r="D16108" i="16"/>
  <c r="A16108" i="16" s="1"/>
  <c r="D16109" i="16"/>
  <c r="A16109" i="16" s="1"/>
  <c r="D16110" i="16"/>
  <c r="A16110" i="16" s="1"/>
  <c r="D16111" i="16"/>
  <c r="A16111" i="16" s="1"/>
  <c r="D16112" i="16"/>
  <c r="A16112" i="16" s="1"/>
  <c r="D16113" i="16"/>
  <c r="A16113" i="16" s="1"/>
  <c r="D16114" i="16"/>
  <c r="A16114" i="16" s="1"/>
  <c r="D16115" i="16"/>
  <c r="A16115" i="16" s="1"/>
  <c r="D16116" i="16"/>
  <c r="A16116" i="16" s="1"/>
  <c r="D16117" i="16"/>
  <c r="A16117" i="16" s="1"/>
  <c r="D16118" i="16"/>
  <c r="A16118" i="16" s="1"/>
  <c r="D16119" i="16"/>
  <c r="A16119" i="16" s="1"/>
  <c r="D16120" i="16"/>
  <c r="A16120" i="16" s="1"/>
  <c r="D16121" i="16"/>
  <c r="A16121" i="16" s="1"/>
  <c r="D16122" i="16"/>
  <c r="A16122" i="16" s="1"/>
  <c r="D16123" i="16"/>
  <c r="A16123" i="16" s="1"/>
  <c r="D16124" i="16"/>
  <c r="A16124" i="16" s="1"/>
  <c r="D16125" i="16"/>
  <c r="A16125" i="16" s="1"/>
  <c r="D16126" i="16"/>
  <c r="A16126" i="16" s="1"/>
  <c r="D16127" i="16"/>
  <c r="A16127" i="16" s="1"/>
  <c r="D16128" i="16"/>
  <c r="A16128" i="16" s="1"/>
  <c r="D16129" i="16"/>
  <c r="A16129" i="16" s="1"/>
  <c r="D16130" i="16"/>
  <c r="A16130" i="16" s="1"/>
  <c r="D16131" i="16"/>
  <c r="A16131" i="16" s="1"/>
  <c r="D16132" i="16"/>
  <c r="A16132" i="16" s="1"/>
  <c r="D16133" i="16"/>
  <c r="A16133" i="16" s="1"/>
  <c r="D16134" i="16"/>
  <c r="A16134" i="16" s="1"/>
  <c r="D16135" i="16"/>
  <c r="A16135" i="16" s="1"/>
  <c r="D16136" i="16"/>
  <c r="A16136" i="16" s="1"/>
  <c r="D16137" i="16"/>
  <c r="A16137" i="16" s="1"/>
  <c r="D16138" i="16"/>
  <c r="A16138" i="16" s="1"/>
  <c r="D16139" i="16"/>
  <c r="A16139" i="16" s="1"/>
  <c r="D16140" i="16"/>
  <c r="A16140" i="16" s="1"/>
  <c r="D16141" i="16"/>
  <c r="A16141" i="16" s="1"/>
  <c r="D16142" i="16"/>
  <c r="A16142" i="16" s="1"/>
  <c r="D16143" i="16"/>
  <c r="A16143" i="16" s="1"/>
  <c r="D16144" i="16"/>
  <c r="A16144" i="16" s="1"/>
  <c r="D16145" i="16"/>
  <c r="A16145" i="16" s="1"/>
  <c r="D16146" i="16"/>
  <c r="A16146" i="16" s="1"/>
  <c r="D16147" i="16"/>
  <c r="A16147" i="16" s="1"/>
  <c r="D16148" i="16"/>
  <c r="A16148" i="16" s="1"/>
  <c r="D16149" i="16"/>
  <c r="A16149" i="16" s="1"/>
  <c r="D16150" i="16"/>
  <c r="A16150" i="16" s="1"/>
  <c r="D16151" i="16"/>
  <c r="A16151" i="16" s="1"/>
  <c r="D16152" i="16"/>
  <c r="A16152" i="16" s="1"/>
  <c r="D16153" i="16"/>
  <c r="A16153" i="16" s="1"/>
  <c r="D16154" i="16"/>
  <c r="A16154" i="16" s="1"/>
  <c r="D16155" i="16"/>
  <c r="A16155" i="16" s="1"/>
  <c r="D16156" i="16"/>
  <c r="A16156" i="16" s="1"/>
  <c r="D16157" i="16"/>
  <c r="A16157" i="16" s="1"/>
  <c r="D16158" i="16"/>
  <c r="A16158" i="16" s="1"/>
  <c r="D16159" i="16"/>
  <c r="A16159" i="16" s="1"/>
  <c r="D16160" i="16"/>
  <c r="A16160" i="16" s="1"/>
  <c r="D16161" i="16"/>
  <c r="A16161" i="16" s="1"/>
  <c r="D16162" i="16"/>
  <c r="A16162" i="16" s="1"/>
  <c r="D16163" i="16"/>
  <c r="A16163" i="16" s="1"/>
  <c r="D16164" i="16"/>
  <c r="A16164" i="16" s="1"/>
  <c r="D16165" i="16"/>
  <c r="A16165" i="16" s="1"/>
  <c r="D16166" i="16"/>
  <c r="A16166" i="16" s="1"/>
  <c r="D16167" i="16"/>
  <c r="A16167" i="16" s="1"/>
  <c r="D16168" i="16"/>
  <c r="A16168" i="16" s="1"/>
  <c r="D16169" i="16"/>
  <c r="A16169" i="16" s="1"/>
  <c r="D16170" i="16"/>
  <c r="A16170" i="16" s="1"/>
  <c r="D16171" i="16"/>
  <c r="A16171" i="16" s="1"/>
  <c r="D16172" i="16"/>
  <c r="A16172" i="16" s="1"/>
  <c r="D16173" i="16"/>
  <c r="A16173" i="16" s="1"/>
  <c r="D16174" i="16"/>
  <c r="A16174" i="16" s="1"/>
  <c r="D16175" i="16"/>
  <c r="A16175" i="16" s="1"/>
  <c r="D16176" i="16"/>
  <c r="A16176" i="16" s="1"/>
  <c r="D16177" i="16"/>
  <c r="A16177" i="16" s="1"/>
  <c r="D16178" i="16"/>
  <c r="A16178" i="16" s="1"/>
  <c r="D16179" i="16"/>
  <c r="A16179" i="16" s="1"/>
  <c r="D16180" i="16"/>
  <c r="A16180" i="16" s="1"/>
  <c r="D16181" i="16"/>
  <c r="A16181" i="16" s="1"/>
  <c r="D16182" i="16"/>
  <c r="A16182" i="16" s="1"/>
  <c r="D16183" i="16"/>
  <c r="A16183" i="16" s="1"/>
  <c r="D16184" i="16"/>
  <c r="A16184" i="16" s="1"/>
  <c r="D16185" i="16"/>
  <c r="A16185" i="16" s="1"/>
  <c r="D16186" i="16"/>
  <c r="A16186" i="16" s="1"/>
  <c r="D16187" i="16"/>
  <c r="A16187" i="16" s="1"/>
  <c r="D16188" i="16"/>
  <c r="A16188" i="16" s="1"/>
  <c r="D16189" i="16"/>
  <c r="A16189" i="16" s="1"/>
  <c r="D16190" i="16"/>
  <c r="A16190" i="16" s="1"/>
  <c r="D16191" i="16"/>
  <c r="A16191" i="16" s="1"/>
  <c r="D16192" i="16"/>
  <c r="A16192" i="16" s="1"/>
  <c r="D16193" i="16"/>
  <c r="A16193" i="16" s="1"/>
  <c r="D16194" i="16"/>
  <c r="A16194" i="16" s="1"/>
  <c r="D16195" i="16"/>
  <c r="A16195" i="16" s="1"/>
  <c r="D16196" i="16"/>
  <c r="A16196" i="16" s="1"/>
  <c r="D16197" i="16"/>
  <c r="A16197" i="16" s="1"/>
  <c r="D16198" i="16"/>
  <c r="A16198" i="16" s="1"/>
  <c r="D16199" i="16"/>
  <c r="A16199" i="16" s="1"/>
  <c r="D16200" i="16"/>
  <c r="A16200" i="16" s="1"/>
  <c r="D16201" i="16"/>
  <c r="A16201" i="16" s="1"/>
  <c r="D16202" i="16"/>
  <c r="A16202" i="16" s="1"/>
  <c r="D16203" i="16"/>
  <c r="A16203" i="16" s="1"/>
  <c r="D16204" i="16"/>
  <c r="A16204" i="16" s="1"/>
  <c r="D16205" i="16"/>
  <c r="A16205" i="16" s="1"/>
  <c r="D16206" i="16"/>
  <c r="A16206" i="16" s="1"/>
  <c r="D16207" i="16"/>
  <c r="A16207" i="16" s="1"/>
  <c r="D16208" i="16"/>
  <c r="A16208" i="16" s="1"/>
  <c r="D16209" i="16"/>
  <c r="A16209" i="16" s="1"/>
  <c r="D16210" i="16"/>
  <c r="A16210" i="16" s="1"/>
  <c r="D16211" i="16"/>
  <c r="A16211" i="16" s="1"/>
  <c r="D16212" i="16"/>
  <c r="A16212" i="16" s="1"/>
  <c r="D16213" i="16"/>
  <c r="A16213" i="16" s="1"/>
  <c r="D16214" i="16"/>
  <c r="A16214" i="16" s="1"/>
  <c r="D16215" i="16"/>
  <c r="A16215" i="16" s="1"/>
  <c r="D16216" i="16"/>
  <c r="A16216" i="16" s="1"/>
  <c r="D16217" i="16"/>
  <c r="A16217" i="16" s="1"/>
  <c r="D16218" i="16"/>
  <c r="A16218" i="16" s="1"/>
  <c r="D16219" i="16"/>
  <c r="A16219" i="16" s="1"/>
  <c r="D16220" i="16"/>
  <c r="A16220" i="16" s="1"/>
  <c r="D16221" i="16"/>
  <c r="A16221" i="16" s="1"/>
  <c r="D16222" i="16"/>
  <c r="A16222" i="16" s="1"/>
  <c r="D16223" i="16"/>
  <c r="A16223" i="16" s="1"/>
  <c r="D16224" i="16"/>
  <c r="A16224" i="16" s="1"/>
  <c r="D16225" i="16"/>
  <c r="A16225" i="16" s="1"/>
  <c r="D16226" i="16"/>
  <c r="A16226" i="16" s="1"/>
  <c r="D16227" i="16"/>
  <c r="A16227" i="16" s="1"/>
  <c r="D16228" i="16"/>
  <c r="A16228" i="16" s="1"/>
  <c r="D16229" i="16"/>
  <c r="A16229" i="16" s="1"/>
  <c r="D16230" i="16"/>
  <c r="A16230" i="16" s="1"/>
  <c r="D16231" i="16"/>
  <c r="A16231" i="16" s="1"/>
  <c r="D16232" i="16"/>
  <c r="A16232" i="16" s="1"/>
  <c r="D16233" i="16"/>
  <c r="A16233" i="16" s="1"/>
  <c r="D16234" i="16"/>
  <c r="A16234" i="16" s="1"/>
  <c r="D16235" i="16"/>
  <c r="A16235" i="16" s="1"/>
  <c r="D16236" i="16"/>
  <c r="A16236" i="16" s="1"/>
  <c r="D16237" i="16"/>
  <c r="A16237" i="16" s="1"/>
  <c r="D16238" i="16"/>
  <c r="A16238" i="16" s="1"/>
  <c r="D16239" i="16"/>
  <c r="A16239" i="16" s="1"/>
  <c r="D16240" i="16"/>
  <c r="A16240" i="16" s="1"/>
  <c r="D16241" i="16"/>
  <c r="A16241" i="16" s="1"/>
  <c r="D16242" i="16"/>
  <c r="A16242" i="16" s="1"/>
  <c r="D16243" i="16"/>
  <c r="A16243" i="16" s="1"/>
  <c r="D16244" i="16"/>
  <c r="A16244" i="16" s="1"/>
  <c r="D16245" i="16"/>
  <c r="A16245" i="16" s="1"/>
  <c r="D16246" i="16"/>
  <c r="A16246" i="16" s="1"/>
  <c r="D16247" i="16"/>
  <c r="A16247" i="16" s="1"/>
  <c r="D16248" i="16"/>
  <c r="A16248" i="16" s="1"/>
  <c r="D16249" i="16"/>
  <c r="A16249" i="16" s="1"/>
  <c r="D16250" i="16"/>
  <c r="A16250" i="16" s="1"/>
  <c r="D16251" i="16"/>
  <c r="A16251" i="16" s="1"/>
  <c r="D16252" i="16"/>
  <c r="A16252" i="16" s="1"/>
  <c r="D16253" i="16"/>
  <c r="A16253" i="16" s="1"/>
  <c r="D16254" i="16"/>
  <c r="A16254" i="16" s="1"/>
  <c r="D16255" i="16"/>
  <c r="A16255" i="16" s="1"/>
  <c r="D16256" i="16"/>
  <c r="A16256" i="16" s="1"/>
  <c r="D16257" i="16"/>
  <c r="A16257" i="16" s="1"/>
  <c r="D16258" i="16"/>
  <c r="A16258" i="16" s="1"/>
  <c r="D16259" i="16"/>
  <c r="A16259" i="16" s="1"/>
  <c r="D16260" i="16"/>
  <c r="A16260" i="16" s="1"/>
  <c r="D16261" i="16"/>
  <c r="A16261" i="16" s="1"/>
  <c r="D16262" i="16"/>
  <c r="A16262" i="16" s="1"/>
  <c r="D16263" i="16"/>
  <c r="A16263" i="16" s="1"/>
  <c r="D16264" i="16"/>
  <c r="A16264" i="16" s="1"/>
  <c r="D16265" i="16"/>
  <c r="A16265" i="16" s="1"/>
  <c r="D16266" i="16"/>
  <c r="A16266" i="16" s="1"/>
  <c r="D16267" i="16"/>
  <c r="A16267" i="16" s="1"/>
  <c r="D16268" i="16"/>
  <c r="A16268" i="16" s="1"/>
  <c r="D16269" i="16"/>
  <c r="A16269" i="16" s="1"/>
  <c r="D16270" i="16"/>
  <c r="A16270" i="16" s="1"/>
  <c r="D16271" i="16"/>
  <c r="A16271" i="16" s="1"/>
  <c r="D16272" i="16"/>
  <c r="A16272" i="16" s="1"/>
  <c r="D16273" i="16"/>
  <c r="A16273" i="16" s="1"/>
  <c r="D16274" i="16"/>
  <c r="A16274" i="16" s="1"/>
  <c r="D16275" i="16"/>
  <c r="A16275" i="16" s="1"/>
  <c r="D16276" i="16"/>
  <c r="A16276" i="16" s="1"/>
  <c r="D16277" i="16"/>
  <c r="A16277" i="16" s="1"/>
  <c r="D16278" i="16"/>
  <c r="A16278" i="16" s="1"/>
  <c r="D16279" i="16"/>
  <c r="A16279" i="16" s="1"/>
  <c r="D16280" i="16"/>
  <c r="A16280" i="16" s="1"/>
  <c r="D16281" i="16"/>
  <c r="A16281" i="16" s="1"/>
  <c r="D16282" i="16"/>
  <c r="A16282" i="16" s="1"/>
  <c r="D16283" i="16"/>
  <c r="A16283" i="16" s="1"/>
  <c r="D16284" i="16"/>
  <c r="A16284" i="16" s="1"/>
  <c r="D16285" i="16"/>
  <c r="A16285" i="16" s="1"/>
  <c r="D16286" i="16"/>
  <c r="A16286" i="16" s="1"/>
  <c r="D16287" i="16"/>
  <c r="A16287" i="16" s="1"/>
  <c r="D16288" i="16"/>
  <c r="A16288" i="16" s="1"/>
  <c r="D16289" i="16"/>
  <c r="A16289" i="16" s="1"/>
  <c r="D16290" i="16"/>
  <c r="A16290" i="16" s="1"/>
  <c r="D16291" i="16"/>
  <c r="A16291" i="16" s="1"/>
  <c r="D16292" i="16"/>
  <c r="A16292" i="16" s="1"/>
  <c r="D16293" i="16"/>
  <c r="A16293" i="16" s="1"/>
  <c r="D16294" i="16"/>
  <c r="A16294" i="16" s="1"/>
  <c r="D16295" i="16"/>
  <c r="A16295" i="16" s="1"/>
  <c r="D16296" i="16"/>
  <c r="A16296" i="16" s="1"/>
  <c r="D16297" i="16"/>
  <c r="A16297" i="16" s="1"/>
  <c r="D16298" i="16"/>
  <c r="A16298" i="16" s="1"/>
  <c r="D16299" i="16"/>
  <c r="A16299" i="16" s="1"/>
  <c r="D16300" i="16"/>
  <c r="A16300" i="16" s="1"/>
  <c r="D16301" i="16"/>
  <c r="A16301" i="16" s="1"/>
  <c r="D16302" i="16"/>
  <c r="A16302" i="16" s="1"/>
  <c r="D16303" i="16"/>
  <c r="A16303" i="16" s="1"/>
  <c r="D16304" i="16"/>
  <c r="A16304" i="16" s="1"/>
  <c r="D16305" i="16"/>
  <c r="A16305" i="16" s="1"/>
  <c r="D16306" i="16"/>
  <c r="A16306" i="16" s="1"/>
  <c r="D16307" i="16"/>
  <c r="A16307" i="16" s="1"/>
  <c r="D16308" i="16"/>
  <c r="A16308" i="16" s="1"/>
  <c r="D16309" i="16"/>
  <c r="A16309" i="16" s="1"/>
  <c r="D16310" i="16"/>
  <c r="A16310" i="16" s="1"/>
  <c r="D16311" i="16"/>
  <c r="A16311" i="16" s="1"/>
  <c r="D16312" i="16"/>
  <c r="A16312" i="16" s="1"/>
  <c r="D16313" i="16"/>
  <c r="A16313" i="16" s="1"/>
  <c r="D16314" i="16"/>
  <c r="A16314" i="16" s="1"/>
  <c r="D16315" i="16"/>
  <c r="A16315" i="16" s="1"/>
  <c r="D16316" i="16"/>
  <c r="A16316" i="16" s="1"/>
  <c r="D16317" i="16"/>
  <c r="A16317" i="16" s="1"/>
  <c r="D16318" i="16"/>
  <c r="A16318" i="16" s="1"/>
  <c r="D16319" i="16"/>
  <c r="A16319" i="16" s="1"/>
  <c r="D16320" i="16"/>
  <c r="A16320" i="16" s="1"/>
  <c r="D16321" i="16"/>
  <c r="A16321" i="16" s="1"/>
  <c r="D16322" i="16"/>
  <c r="A16322" i="16" s="1"/>
  <c r="D16323" i="16"/>
  <c r="A16323" i="16" s="1"/>
  <c r="D16324" i="16"/>
  <c r="A16324" i="16" s="1"/>
  <c r="D16325" i="16"/>
  <c r="A16325" i="16" s="1"/>
  <c r="D16326" i="16"/>
  <c r="A16326" i="16" s="1"/>
  <c r="D16327" i="16"/>
  <c r="A16327" i="16" s="1"/>
  <c r="D16328" i="16"/>
  <c r="A16328" i="16" s="1"/>
  <c r="D16329" i="16"/>
  <c r="A16329" i="16" s="1"/>
  <c r="D16330" i="16"/>
  <c r="A16330" i="16" s="1"/>
  <c r="D16331" i="16"/>
  <c r="A16331" i="16" s="1"/>
  <c r="D16332" i="16"/>
  <c r="A16332" i="16" s="1"/>
  <c r="D16333" i="16"/>
  <c r="A16333" i="16" s="1"/>
  <c r="D16334" i="16"/>
  <c r="A16334" i="16" s="1"/>
  <c r="D16335" i="16"/>
  <c r="A16335" i="16" s="1"/>
  <c r="D16336" i="16"/>
  <c r="A16336" i="16" s="1"/>
  <c r="D16337" i="16"/>
  <c r="A16337" i="16" s="1"/>
  <c r="D16338" i="16"/>
  <c r="A16338" i="16" s="1"/>
  <c r="D16339" i="16"/>
  <c r="A16339" i="16" s="1"/>
  <c r="D16340" i="16"/>
  <c r="A16340" i="16" s="1"/>
  <c r="D16341" i="16"/>
  <c r="A16341" i="16" s="1"/>
  <c r="D16342" i="16"/>
  <c r="A16342" i="16" s="1"/>
  <c r="D16343" i="16"/>
  <c r="A16343" i="16" s="1"/>
  <c r="D16344" i="16"/>
  <c r="A16344" i="16" s="1"/>
  <c r="D16345" i="16"/>
  <c r="A16345" i="16" s="1"/>
  <c r="D16346" i="16"/>
  <c r="A16346" i="16" s="1"/>
  <c r="D16347" i="16"/>
  <c r="A16347" i="16" s="1"/>
  <c r="D16348" i="16"/>
  <c r="A16348" i="16" s="1"/>
  <c r="D16349" i="16"/>
  <c r="A16349" i="16" s="1"/>
  <c r="D16350" i="16"/>
  <c r="A16350" i="16" s="1"/>
  <c r="D16351" i="16"/>
  <c r="A16351" i="16" s="1"/>
  <c r="D16352" i="16"/>
  <c r="A16352" i="16" s="1"/>
  <c r="D16353" i="16"/>
  <c r="A16353" i="16" s="1"/>
  <c r="D16354" i="16"/>
  <c r="A16354" i="16" s="1"/>
  <c r="D16355" i="16"/>
  <c r="A16355" i="16" s="1"/>
  <c r="D16356" i="16"/>
  <c r="A16356" i="16" s="1"/>
  <c r="D16357" i="16"/>
  <c r="A16357" i="16" s="1"/>
  <c r="D16358" i="16"/>
  <c r="A16358" i="16" s="1"/>
  <c r="D16359" i="16"/>
  <c r="A16359" i="16" s="1"/>
  <c r="D16360" i="16"/>
  <c r="A16360" i="16" s="1"/>
  <c r="D16361" i="16"/>
  <c r="A16361" i="16" s="1"/>
  <c r="D16362" i="16"/>
  <c r="A16362" i="16" s="1"/>
  <c r="D16363" i="16"/>
  <c r="A16363" i="16" s="1"/>
  <c r="D16364" i="16"/>
  <c r="A16364" i="16" s="1"/>
  <c r="D16365" i="16"/>
  <c r="A16365" i="16" s="1"/>
  <c r="D16366" i="16"/>
  <c r="A16366" i="16" s="1"/>
  <c r="D16367" i="16"/>
  <c r="A16367" i="16" s="1"/>
  <c r="D16368" i="16"/>
  <c r="A16368" i="16" s="1"/>
  <c r="D16369" i="16"/>
  <c r="A16369" i="16" s="1"/>
  <c r="D16370" i="16"/>
  <c r="A16370" i="16" s="1"/>
  <c r="D16371" i="16"/>
  <c r="A16371" i="16" s="1"/>
  <c r="D16372" i="16"/>
  <c r="A16372" i="16" s="1"/>
  <c r="D16373" i="16"/>
  <c r="A16373" i="16" s="1"/>
  <c r="D16374" i="16"/>
  <c r="A16374" i="16" s="1"/>
  <c r="D16375" i="16"/>
  <c r="A16375" i="16" s="1"/>
  <c r="D16376" i="16"/>
  <c r="A16376" i="16" s="1"/>
  <c r="D16377" i="16"/>
  <c r="A16377" i="16" s="1"/>
  <c r="D16378" i="16"/>
  <c r="A16378" i="16" s="1"/>
  <c r="D16379" i="16"/>
  <c r="A16379" i="16" s="1"/>
  <c r="D16380" i="16"/>
  <c r="A16380" i="16" s="1"/>
  <c r="D16381" i="16"/>
  <c r="A16381" i="16" s="1"/>
  <c r="D16382" i="16"/>
  <c r="A16382" i="16" s="1"/>
  <c r="D16383" i="16"/>
  <c r="A16383" i="16" s="1"/>
  <c r="D16384" i="16"/>
  <c r="A16384" i="16" s="1"/>
  <c r="D16385" i="16"/>
  <c r="A16385" i="16" s="1"/>
  <c r="D16386" i="16"/>
  <c r="A16386" i="16" s="1"/>
  <c r="D16387" i="16"/>
  <c r="A16387" i="16" s="1"/>
  <c r="D16388" i="16"/>
  <c r="A16388" i="16" s="1"/>
  <c r="D16389" i="16"/>
  <c r="A16389" i="16" s="1"/>
  <c r="D16390" i="16"/>
  <c r="A16390" i="16" s="1"/>
  <c r="D16391" i="16"/>
  <c r="A16391" i="16" s="1"/>
  <c r="D16392" i="16"/>
  <c r="A16392" i="16" s="1"/>
  <c r="D16393" i="16"/>
  <c r="A16393" i="16" s="1"/>
  <c r="D16394" i="16"/>
  <c r="A16394" i="16" s="1"/>
  <c r="D16395" i="16"/>
  <c r="A16395" i="16" s="1"/>
  <c r="D16396" i="16"/>
  <c r="A16396" i="16" s="1"/>
  <c r="D16397" i="16"/>
  <c r="A16397" i="16" s="1"/>
  <c r="D16398" i="16"/>
  <c r="A16398" i="16" s="1"/>
  <c r="D16399" i="16"/>
  <c r="A16399" i="16" s="1"/>
  <c r="D16400" i="16"/>
  <c r="A16400" i="16" s="1"/>
  <c r="D16401" i="16"/>
  <c r="A16401" i="16" s="1"/>
  <c r="D16402" i="16"/>
  <c r="A16402" i="16" s="1"/>
  <c r="D16403" i="16"/>
  <c r="A16403" i="16" s="1"/>
  <c r="D16404" i="16"/>
  <c r="A16404" i="16" s="1"/>
  <c r="D16405" i="16"/>
  <c r="A16405" i="16" s="1"/>
  <c r="D16406" i="16"/>
  <c r="A16406" i="16" s="1"/>
  <c r="D16407" i="16"/>
  <c r="A16407" i="16" s="1"/>
  <c r="D16408" i="16"/>
  <c r="A16408" i="16" s="1"/>
  <c r="D16409" i="16"/>
  <c r="A16409" i="16" s="1"/>
  <c r="D16410" i="16"/>
  <c r="A16410" i="16" s="1"/>
  <c r="D16411" i="16"/>
  <c r="A16411" i="16" s="1"/>
  <c r="D16412" i="16"/>
  <c r="A16412" i="16" s="1"/>
  <c r="D16413" i="16"/>
  <c r="A16413" i="16" s="1"/>
  <c r="D16414" i="16"/>
  <c r="A16414" i="16" s="1"/>
  <c r="D16415" i="16"/>
  <c r="A16415" i="16" s="1"/>
  <c r="D16416" i="16"/>
  <c r="A16416" i="16" s="1"/>
  <c r="D16417" i="16"/>
  <c r="A16417" i="16" s="1"/>
  <c r="D16418" i="16"/>
  <c r="A16418" i="16" s="1"/>
  <c r="D16419" i="16"/>
  <c r="A16419" i="16" s="1"/>
  <c r="D16420" i="16"/>
  <c r="A16420" i="16" s="1"/>
  <c r="D16421" i="16"/>
  <c r="A16421" i="16" s="1"/>
  <c r="D16422" i="16"/>
  <c r="A16422" i="16" s="1"/>
  <c r="D16423" i="16"/>
  <c r="A16423" i="16" s="1"/>
  <c r="D16424" i="16"/>
  <c r="A16424" i="16" s="1"/>
  <c r="D16425" i="16"/>
  <c r="A16425" i="16" s="1"/>
  <c r="D16426" i="16"/>
  <c r="A16426" i="16" s="1"/>
  <c r="D16427" i="16"/>
  <c r="A16427" i="16" s="1"/>
  <c r="D16428" i="16"/>
  <c r="A16428" i="16" s="1"/>
  <c r="D16429" i="16"/>
  <c r="A16429" i="16" s="1"/>
  <c r="D16430" i="16"/>
  <c r="A16430" i="16" s="1"/>
  <c r="D16431" i="16"/>
  <c r="A16431" i="16" s="1"/>
  <c r="D16432" i="16"/>
  <c r="A16432" i="16" s="1"/>
  <c r="D16433" i="16"/>
  <c r="A16433" i="16" s="1"/>
  <c r="D16434" i="16"/>
  <c r="A16434" i="16" s="1"/>
  <c r="D16435" i="16"/>
  <c r="A16435" i="16" s="1"/>
  <c r="D16436" i="16"/>
  <c r="A16436" i="16" s="1"/>
  <c r="D16437" i="16"/>
  <c r="A16437" i="16" s="1"/>
  <c r="D16438" i="16"/>
  <c r="A16438" i="16" s="1"/>
  <c r="D16439" i="16"/>
  <c r="A16439" i="16" s="1"/>
  <c r="D16440" i="16"/>
  <c r="A16440" i="16" s="1"/>
  <c r="D16441" i="16"/>
  <c r="A16441" i="16" s="1"/>
  <c r="D16442" i="16"/>
  <c r="A16442" i="16" s="1"/>
  <c r="D16443" i="16"/>
  <c r="A16443" i="16" s="1"/>
  <c r="D16444" i="16"/>
  <c r="A16444" i="16" s="1"/>
  <c r="D16445" i="16"/>
  <c r="A16445" i="16" s="1"/>
  <c r="D16446" i="16"/>
  <c r="A16446" i="16" s="1"/>
  <c r="D16447" i="16"/>
  <c r="A16447" i="16" s="1"/>
  <c r="D16448" i="16"/>
  <c r="A16448" i="16" s="1"/>
  <c r="D16449" i="16"/>
  <c r="A16449" i="16" s="1"/>
  <c r="D16450" i="16"/>
  <c r="A16450" i="16" s="1"/>
  <c r="D16451" i="16"/>
  <c r="A16451" i="16" s="1"/>
  <c r="D16452" i="16"/>
  <c r="A16452" i="16" s="1"/>
  <c r="D16453" i="16"/>
  <c r="A16453" i="16" s="1"/>
  <c r="D16454" i="16"/>
  <c r="A16454" i="16" s="1"/>
  <c r="D16455" i="16"/>
  <c r="A16455" i="16" s="1"/>
  <c r="D16456" i="16"/>
  <c r="A16456" i="16" s="1"/>
  <c r="D16457" i="16"/>
  <c r="A16457" i="16" s="1"/>
  <c r="D16458" i="16"/>
  <c r="A16458" i="16" s="1"/>
  <c r="D16459" i="16"/>
  <c r="A16459" i="16" s="1"/>
  <c r="D16460" i="16"/>
  <c r="A16460" i="16" s="1"/>
  <c r="D16461" i="16"/>
  <c r="A16461" i="16" s="1"/>
  <c r="D16462" i="16"/>
  <c r="A16462" i="16" s="1"/>
  <c r="D16463" i="16"/>
  <c r="A16463" i="16" s="1"/>
  <c r="D16464" i="16"/>
  <c r="A16464" i="16" s="1"/>
  <c r="D16465" i="16"/>
  <c r="A16465" i="16" s="1"/>
  <c r="D16466" i="16"/>
  <c r="A16466" i="16" s="1"/>
  <c r="D16467" i="16"/>
  <c r="A16467" i="16" s="1"/>
  <c r="D16468" i="16"/>
  <c r="A16468" i="16" s="1"/>
  <c r="D16469" i="16"/>
  <c r="A16469" i="16" s="1"/>
  <c r="D16470" i="16"/>
  <c r="A16470" i="16" s="1"/>
  <c r="D16471" i="16"/>
  <c r="A16471" i="16" s="1"/>
  <c r="D16472" i="16"/>
  <c r="A16472" i="16" s="1"/>
  <c r="D16473" i="16"/>
  <c r="A16473" i="16" s="1"/>
  <c r="D16474" i="16"/>
  <c r="A16474" i="16" s="1"/>
  <c r="D16475" i="16"/>
  <c r="A16475" i="16" s="1"/>
  <c r="D16476" i="16"/>
  <c r="A16476" i="16" s="1"/>
  <c r="D16477" i="16"/>
  <c r="A16477" i="16" s="1"/>
  <c r="D16478" i="16"/>
  <c r="A16478" i="16" s="1"/>
  <c r="D16479" i="16"/>
  <c r="A16479" i="16" s="1"/>
  <c r="D16480" i="16"/>
  <c r="A16480" i="16" s="1"/>
  <c r="D16481" i="16"/>
  <c r="A16481" i="16" s="1"/>
  <c r="D16482" i="16"/>
  <c r="A16482" i="16" s="1"/>
  <c r="D16483" i="16"/>
  <c r="A16483" i="16" s="1"/>
  <c r="D16484" i="16"/>
  <c r="A16484" i="16" s="1"/>
  <c r="D16485" i="16"/>
  <c r="A16485" i="16" s="1"/>
  <c r="D16486" i="16"/>
  <c r="A16486" i="16" s="1"/>
  <c r="D16487" i="16"/>
  <c r="A16487" i="16" s="1"/>
  <c r="D16488" i="16"/>
  <c r="A16488" i="16" s="1"/>
  <c r="D16489" i="16"/>
  <c r="A16489" i="16" s="1"/>
  <c r="D16490" i="16"/>
  <c r="A16490" i="16" s="1"/>
  <c r="D16491" i="16"/>
  <c r="A16491" i="16" s="1"/>
  <c r="D16492" i="16"/>
  <c r="A16492" i="16" s="1"/>
  <c r="D16493" i="16"/>
  <c r="A16493" i="16" s="1"/>
  <c r="D16494" i="16"/>
  <c r="A16494" i="16" s="1"/>
  <c r="D16495" i="16"/>
  <c r="A16495" i="16" s="1"/>
  <c r="D16496" i="16"/>
  <c r="A16496" i="16" s="1"/>
  <c r="D16497" i="16"/>
  <c r="A16497" i="16" s="1"/>
  <c r="D16498" i="16"/>
  <c r="A16498" i="16" s="1"/>
  <c r="D16499" i="16"/>
  <c r="A16499" i="16" s="1"/>
  <c r="D16500" i="16"/>
  <c r="A16500" i="16" s="1"/>
  <c r="D16501" i="16"/>
  <c r="A16501" i="16" s="1"/>
  <c r="D16502" i="16"/>
  <c r="A16502" i="16" s="1"/>
  <c r="D16503" i="16"/>
  <c r="A16503" i="16" s="1"/>
  <c r="D16504" i="16"/>
  <c r="A16504" i="16" s="1"/>
  <c r="D16505" i="16"/>
  <c r="A16505" i="16" s="1"/>
  <c r="D16506" i="16"/>
  <c r="A16506" i="16" s="1"/>
  <c r="D16507" i="16"/>
  <c r="A16507" i="16" s="1"/>
  <c r="D16508" i="16"/>
  <c r="A16508" i="16" s="1"/>
  <c r="D16509" i="16"/>
  <c r="A16509" i="16" s="1"/>
  <c r="D16510" i="16"/>
  <c r="A16510" i="16" s="1"/>
  <c r="D16511" i="16"/>
  <c r="A16511" i="16" s="1"/>
  <c r="D16512" i="16"/>
  <c r="A16512" i="16" s="1"/>
  <c r="D16513" i="16"/>
  <c r="A16513" i="16" s="1"/>
  <c r="D16514" i="16"/>
  <c r="A16514" i="16" s="1"/>
  <c r="D16515" i="16"/>
  <c r="A16515" i="16" s="1"/>
  <c r="D16516" i="16"/>
  <c r="A16516" i="16" s="1"/>
  <c r="D16517" i="16"/>
  <c r="A16517" i="16" s="1"/>
  <c r="D16518" i="16"/>
  <c r="A16518" i="16" s="1"/>
  <c r="D16519" i="16"/>
  <c r="A16519" i="16" s="1"/>
  <c r="D16520" i="16"/>
  <c r="A16520" i="16" s="1"/>
  <c r="D16521" i="16"/>
  <c r="A16521" i="16" s="1"/>
  <c r="D16522" i="16"/>
  <c r="A16522" i="16" s="1"/>
  <c r="D16523" i="16"/>
  <c r="A16523" i="16" s="1"/>
  <c r="D16524" i="16"/>
  <c r="A16524" i="16" s="1"/>
  <c r="D16525" i="16"/>
  <c r="A16525" i="16" s="1"/>
  <c r="D16526" i="16"/>
  <c r="A16526" i="16" s="1"/>
  <c r="D16527" i="16"/>
  <c r="A16527" i="16" s="1"/>
  <c r="D16528" i="16"/>
  <c r="A16528" i="16" s="1"/>
  <c r="D16529" i="16"/>
  <c r="A16529" i="16" s="1"/>
  <c r="D16530" i="16"/>
  <c r="A16530" i="16" s="1"/>
  <c r="D16531" i="16"/>
  <c r="A16531" i="16" s="1"/>
  <c r="D16532" i="16"/>
  <c r="A16532" i="16" s="1"/>
  <c r="D16533" i="16"/>
  <c r="A16533" i="16" s="1"/>
  <c r="D16534" i="16"/>
  <c r="A16534" i="16" s="1"/>
  <c r="D16535" i="16"/>
  <c r="A16535" i="16" s="1"/>
  <c r="D16536" i="16"/>
  <c r="A16536" i="16" s="1"/>
  <c r="D16537" i="16"/>
  <c r="A16537" i="16" s="1"/>
  <c r="D16538" i="16"/>
  <c r="A16538" i="16" s="1"/>
  <c r="D16539" i="16"/>
  <c r="A16539" i="16" s="1"/>
  <c r="D16540" i="16"/>
  <c r="A16540" i="16" s="1"/>
  <c r="D16541" i="16"/>
  <c r="A16541" i="16" s="1"/>
  <c r="D16542" i="16"/>
  <c r="A16542" i="16" s="1"/>
  <c r="D16543" i="16"/>
  <c r="A16543" i="16" s="1"/>
  <c r="D16544" i="16"/>
  <c r="A16544" i="16" s="1"/>
  <c r="D16545" i="16"/>
  <c r="A16545" i="16" s="1"/>
  <c r="D16546" i="16"/>
  <c r="A16546" i="16" s="1"/>
  <c r="D16547" i="16"/>
  <c r="A16547" i="16" s="1"/>
  <c r="D16548" i="16"/>
  <c r="A16548" i="16" s="1"/>
  <c r="D16549" i="16"/>
  <c r="A16549" i="16" s="1"/>
  <c r="D16550" i="16"/>
  <c r="A16550" i="16" s="1"/>
  <c r="D16551" i="16"/>
  <c r="A16551" i="16" s="1"/>
  <c r="D16552" i="16"/>
  <c r="A16552" i="16" s="1"/>
  <c r="D16553" i="16"/>
  <c r="A16553" i="16" s="1"/>
  <c r="D16554" i="16"/>
  <c r="A16554" i="16" s="1"/>
  <c r="D16555" i="16"/>
  <c r="A16555" i="16" s="1"/>
  <c r="D16556" i="16"/>
  <c r="A16556" i="16" s="1"/>
  <c r="D16557" i="16"/>
  <c r="A16557" i="16" s="1"/>
  <c r="D16558" i="16"/>
  <c r="A16558" i="16" s="1"/>
  <c r="D16559" i="16"/>
  <c r="A16559" i="16" s="1"/>
  <c r="D16560" i="16"/>
  <c r="A16560" i="16" s="1"/>
  <c r="D16561" i="16"/>
  <c r="A16561" i="16" s="1"/>
  <c r="D16562" i="16"/>
  <c r="A16562" i="16" s="1"/>
  <c r="D16563" i="16"/>
  <c r="A16563" i="16" s="1"/>
  <c r="D16564" i="16"/>
  <c r="A16564" i="16" s="1"/>
  <c r="D16565" i="16"/>
  <c r="A16565" i="16" s="1"/>
  <c r="D16566" i="16"/>
  <c r="A16566" i="16" s="1"/>
  <c r="D16567" i="16"/>
  <c r="A16567" i="16" s="1"/>
  <c r="D16568" i="16"/>
  <c r="A16568" i="16" s="1"/>
  <c r="D16569" i="16"/>
  <c r="A16569" i="16" s="1"/>
  <c r="D16570" i="16"/>
  <c r="A16570" i="16" s="1"/>
  <c r="D16571" i="16"/>
  <c r="A16571" i="16" s="1"/>
  <c r="D16572" i="16"/>
  <c r="A16572" i="16" s="1"/>
  <c r="D16573" i="16"/>
  <c r="A16573" i="16" s="1"/>
  <c r="D16574" i="16"/>
  <c r="A16574" i="16" s="1"/>
  <c r="D16575" i="16"/>
  <c r="A16575" i="16" s="1"/>
  <c r="D16576" i="16"/>
  <c r="A16576" i="16" s="1"/>
  <c r="D16577" i="16"/>
  <c r="A16577" i="16" s="1"/>
  <c r="D16578" i="16"/>
  <c r="A16578" i="16" s="1"/>
  <c r="D16579" i="16"/>
  <c r="A16579" i="16" s="1"/>
  <c r="D16580" i="16"/>
  <c r="A16580" i="16" s="1"/>
  <c r="D16581" i="16"/>
  <c r="A16581" i="16" s="1"/>
  <c r="D16582" i="16"/>
  <c r="A16582" i="16" s="1"/>
  <c r="D16583" i="16"/>
  <c r="A16583" i="16" s="1"/>
  <c r="D16584" i="16"/>
  <c r="A16584" i="16" s="1"/>
  <c r="D16585" i="16"/>
  <c r="A16585" i="16" s="1"/>
  <c r="D16586" i="16"/>
  <c r="A16586" i="16" s="1"/>
  <c r="D16587" i="16"/>
  <c r="A16587" i="16" s="1"/>
  <c r="D16588" i="16"/>
  <c r="A16588" i="16" s="1"/>
  <c r="D16589" i="16"/>
  <c r="A16589" i="16" s="1"/>
  <c r="D16590" i="16"/>
  <c r="A16590" i="16" s="1"/>
  <c r="D16591" i="16"/>
  <c r="A16591" i="16" s="1"/>
  <c r="D16592" i="16"/>
  <c r="A16592" i="16" s="1"/>
  <c r="D16593" i="16"/>
  <c r="A16593" i="16" s="1"/>
  <c r="D16594" i="16"/>
  <c r="A16594" i="16" s="1"/>
  <c r="D16595" i="16"/>
  <c r="A16595" i="16" s="1"/>
  <c r="D16596" i="16"/>
  <c r="A16596" i="16" s="1"/>
  <c r="D16597" i="16"/>
  <c r="A16597" i="16" s="1"/>
  <c r="D16598" i="16"/>
  <c r="A16598" i="16" s="1"/>
  <c r="D16599" i="16"/>
  <c r="A16599" i="16" s="1"/>
  <c r="D16600" i="16"/>
  <c r="A16600" i="16" s="1"/>
  <c r="D16601" i="16"/>
  <c r="A16601" i="16" s="1"/>
  <c r="D16602" i="16"/>
  <c r="A16602" i="16" s="1"/>
  <c r="D16603" i="16"/>
  <c r="A16603" i="16" s="1"/>
  <c r="D16604" i="16"/>
  <c r="A16604" i="16" s="1"/>
  <c r="D16605" i="16"/>
  <c r="A16605" i="16" s="1"/>
  <c r="D16606" i="16"/>
  <c r="A16606" i="16" s="1"/>
  <c r="D16607" i="16"/>
  <c r="A16607" i="16" s="1"/>
  <c r="D16608" i="16"/>
  <c r="A16608" i="16" s="1"/>
  <c r="D16609" i="16"/>
  <c r="A16609" i="16" s="1"/>
  <c r="D16610" i="16"/>
  <c r="A16610" i="16" s="1"/>
  <c r="D16611" i="16"/>
  <c r="A16611" i="16" s="1"/>
  <c r="D16612" i="16"/>
  <c r="A16612" i="16" s="1"/>
  <c r="D16613" i="16"/>
  <c r="A16613" i="16" s="1"/>
  <c r="D16614" i="16"/>
  <c r="A16614" i="16" s="1"/>
  <c r="D16615" i="16"/>
  <c r="A16615" i="16" s="1"/>
  <c r="D16616" i="16"/>
  <c r="A16616" i="16" s="1"/>
  <c r="D16617" i="16"/>
  <c r="A16617" i="16" s="1"/>
  <c r="D16618" i="16"/>
  <c r="A16618" i="16" s="1"/>
  <c r="D16619" i="16"/>
  <c r="A16619" i="16" s="1"/>
  <c r="D16620" i="16"/>
  <c r="A16620" i="16" s="1"/>
  <c r="D16621" i="16"/>
  <c r="A16621" i="16" s="1"/>
  <c r="D16622" i="16"/>
  <c r="A16622" i="16" s="1"/>
  <c r="D16623" i="16"/>
  <c r="A16623" i="16" s="1"/>
  <c r="D16624" i="16"/>
  <c r="A16624" i="16" s="1"/>
  <c r="D16625" i="16"/>
  <c r="A16625" i="16" s="1"/>
  <c r="D16626" i="16"/>
  <c r="A16626" i="16" s="1"/>
  <c r="D16627" i="16"/>
  <c r="A16627" i="16" s="1"/>
  <c r="D16628" i="16"/>
  <c r="A16628" i="16" s="1"/>
  <c r="D16629" i="16"/>
  <c r="A16629" i="16" s="1"/>
  <c r="D16630" i="16"/>
  <c r="A16630" i="16" s="1"/>
  <c r="D16631" i="16"/>
  <c r="A16631" i="16" s="1"/>
  <c r="D16632" i="16"/>
  <c r="A16632" i="16" s="1"/>
  <c r="D16633" i="16"/>
  <c r="A16633" i="16" s="1"/>
  <c r="D16634" i="16"/>
  <c r="A16634" i="16" s="1"/>
  <c r="D16635" i="16"/>
  <c r="A16635" i="16" s="1"/>
  <c r="D16636" i="16"/>
  <c r="A16636" i="16" s="1"/>
  <c r="D16637" i="16"/>
  <c r="A16637" i="16" s="1"/>
  <c r="D16638" i="16"/>
  <c r="A16638" i="16" s="1"/>
  <c r="D16639" i="16"/>
  <c r="A16639" i="16" s="1"/>
  <c r="D16640" i="16"/>
  <c r="A16640" i="16" s="1"/>
  <c r="D16641" i="16"/>
  <c r="A16641" i="16" s="1"/>
  <c r="D16642" i="16"/>
  <c r="A16642" i="16" s="1"/>
  <c r="D16643" i="16"/>
  <c r="A16643" i="16" s="1"/>
  <c r="D16644" i="16"/>
  <c r="A16644" i="16" s="1"/>
  <c r="D16645" i="16"/>
  <c r="A16645" i="16" s="1"/>
  <c r="D16646" i="16"/>
  <c r="A16646" i="16" s="1"/>
  <c r="D16647" i="16"/>
  <c r="A16647" i="16" s="1"/>
  <c r="D16648" i="16"/>
  <c r="A16648" i="16" s="1"/>
  <c r="D16649" i="16"/>
  <c r="A16649" i="16" s="1"/>
  <c r="D16650" i="16"/>
  <c r="A16650" i="16" s="1"/>
  <c r="D16651" i="16"/>
  <c r="A16651" i="16" s="1"/>
  <c r="D16652" i="16"/>
  <c r="A16652" i="16" s="1"/>
  <c r="D16653" i="16"/>
  <c r="A16653" i="16" s="1"/>
  <c r="D16654" i="16"/>
  <c r="A16654" i="16" s="1"/>
  <c r="D16655" i="16"/>
  <c r="A16655" i="16" s="1"/>
  <c r="D16656" i="16"/>
  <c r="A16656" i="16" s="1"/>
  <c r="D16657" i="16"/>
  <c r="A16657" i="16" s="1"/>
  <c r="D16658" i="16"/>
  <c r="A16658" i="16" s="1"/>
  <c r="D16659" i="16"/>
  <c r="A16659" i="16" s="1"/>
  <c r="D16660" i="16"/>
  <c r="A16660" i="16" s="1"/>
  <c r="D16661" i="16"/>
  <c r="A16661" i="16" s="1"/>
  <c r="D16662" i="16"/>
  <c r="A16662" i="16" s="1"/>
  <c r="D16663" i="16"/>
  <c r="A16663" i="16" s="1"/>
  <c r="D16664" i="16"/>
  <c r="A16664" i="16" s="1"/>
  <c r="D16665" i="16"/>
  <c r="A16665" i="16" s="1"/>
  <c r="D16666" i="16"/>
  <c r="A16666" i="16" s="1"/>
  <c r="D16667" i="16"/>
  <c r="A16667" i="16" s="1"/>
  <c r="D16668" i="16"/>
  <c r="A16668" i="16" s="1"/>
  <c r="D16669" i="16"/>
  <c r="A16669" i="16" s="1"/>
  <c r="D16670" i="16"/>
  <c r="A16670" i="16" s="1"/>
  <c r="D16671" i="16"/>
  <c r="A16671" i="16" s="1"/>
  <c r="D16672" i="16"/>
  <c r="A16672" i="16" s="1"/>
  <c r="D16673" i="16"/>
  <c r="A16673" i="16" s="1"/>
  <c r="D16674" i="16"/>
  <c r="A16674" i="16" s="1"/>
  <c r="D16675" i="16"/>
  <c r="A16675" i="16" s="1"/>
  <c r="D16676" i="16"/>
  <c r="A16676" i="16" s="1"/>
  <c r="D16677" i="16"/>
  <c r="A16677" i="16" s="1"/>
  <c r="D16678" i="16"/>
  <c r="A16678" i="16" s="1"/>
  <c r="D16679" i="16"/>
  <c r="A16679" i="16" s="1"/>
  <c r="D16680" i="16"/>
  <c r="A16680" i="16" s="1"/>
  <c r="D16681" i="16"/>
  <c r="A16681" i="16" s="1"/>
  <c r="D16682" i="16"/>
  <c r="A16682" i="16" s="1"/>
  <c r="D16683" i="16"/>
  <c r="A16683" i="16" s="1"/>
  <c r="D16684" i="16"/>
  <c r="A16684" i="16" s="1"/>
  <c r="D16685" i="16"/>
  <c r="A16685" i="16" s="1"/>
  <c r="D16686" i="16"/>
  <c r="A16686" i="16" s="1"/>
  <c r="D16687" i="16"/>
  <c r="A16687" i="16" s="1"/>
  <c r="D16688" i="16"/>
  <c r="A16688" i="16" s="1"/>
  <c r="D16689" i="16"/>
  <c r="A16689" i="16" s="1"/>
  <c r="D16690" i="16"/>
  <c r="A16690" i="16" s="1"/>
  <c r="D16691" i="16"/>
  <c r="A16691" i="16" s="1"/>
  <c r="D16692" i="16"/>
  <c r="A16692" i="16" s="1"/>
  <c r="D16693" i="16"/>
  <c r="A16693" i="16" s="1"/>
  <c r="D16694" i="16"/>
  <c r="A16694" i="16" s="1"/>
  <c r="D16695" i="16"/>
  <c r="A16695" i="16" s="1"/>
  <c r="D16696" i="16"/>
  <c r="A16696" i="16" s="1"/>
  <c r="D16697" i="16"/>
  <c r="A16697" i="16" s="1"/>
  <c r="D16698" i="16"/>
  <c r="A16698" i="16" s="1"/>
  <c r="D16699" i="16"/>
  <c r="A16699" i="16" s="1"/>
  <c r="D16700" i="16"/>
  <c r="A16700" i="16" s="1"/>
  <c r="D16701" i="16"/>
  <c r="A16701" i="16" s="1"/>
  <c r="D16702" i="16"/>
  <c r="A16702" i="16" s="1"/>
  <c r="D16703" i="16"/>
  <c r="A16703" i="16" s="1"/>
  <c r="D16704" i="16"/>
  <c r="A16704" i="16" s="1"/>
  <c r="D16705" i="16"/>
  <c r="A16705" i="16" s="1"/>
  <c r="D16706" i="16"/>
  <c r="A16706" i="16" s="1"/>
  <c r="D16707" i="16"/>
  <c r="A16707" i="16" s="1"/>
  <c r="D16708" i="16"/>
  <c r="A16708" i="16" s="1"/>
  <c r="D16709" i="16"/>
  <c r="A16709" i="16" s="1"/>
  <c r="D16710" i="16"/>
  <c r="A16710" i="16" s="1"/>
  <c r="D16711" i="16"/>
  <c r="A16711" i="16" s="1"/>
  <c r="D16712" i="16"/>
  <c r="A16712" i="16" s="1"/>
  <c r="D16713" i="16"/>
  <c r="A16713" i="16" s="1"/>
  <c r="D16714" i="16"/>
  <c r="A16714" i="16" s="1"/>
  <c r="D16715" i="16"/>
  <c r="A16715" i="16" s="1"/>
  <c r="D16716" i="16"/>
  <c r="A16716" i="16" s="1"/>
  <c r="D16717" i="16"/>
  <c r="A16717" i="16" s="1"/>
  <c r="D16718" i="16"/>
  <c r="A16718" i="16" s="1"/>
  <c r="D16719" i="16"/>
  <c r="A16719" i="16" s="1"/>
  <c r="D16720" i="16"/>
  <c r="A16720" i="16" s="1"/>
  <c r="D16721" i="16"/>
  <c r="A16721" i="16" s="1"/>
  <c r="D16722" i="16"/>
  <c r="A16722" i="16" s="1"/>
  <c r="D16723" i="16"/>
  <c r="A16723" i="16" s="1"/>
  <c r="D16724" i="16"/>
  <c r="A16724" i="16" s="1"/>
  <c r="D16725" i="16"/>
  <c r="A16725" i="16" s="1"/>
  <c r="D16726" i="16"/>
  <c r="A16726" i="16" s="1"/>
  <c r="D16727" i="16"/>
  <c r="A16727" i="16" s="1"/>
  <c r="D16728" i="16"/>
  <c r="A16728" i="16" s="1"/>
  <c r="D16729" i="16"/>
  <c r="A16729" i="16" s="1"/>
  <c r="D16730" i="16"/>
  <c r="A16730" i="16" s="1"/>
  <c r="D16731" i="16"/>
  <c r="A16731" i="16" s="1"/>
  <c r="D16732" i="16"/>
  <c r="A16732" i="16" s="1"/>
  <c r="D16733" i="16"/>
  <c r="A16733" i="16" s="1"/>
  <c r="D16734" i="16"/>
  <c r="A16734" i="16" s="1"/>
  <c r="D16735" i="16"/>
  <c r="A16735" i="16" s="1"/>
  <c r="D16736" i="16"/>
  <c r="A16736" i="16" s="1"/>
  <c r="D16737" i="16"/>
  <c r="A16737" i="16" s="1"/>
  <c r="D16738" i="16"/>
  <c r="A16738" i="16" s="1"/>
  <c r="D16739" i="16"/>
  <c r="A16739" i="16" s="1"/>
  <c r="D16740" i="16"/>
  <c r="A16740" i="16" s="1"/>
  <c r="D16741" i="16"/>
  <c r="A16741" i="16" s="1"/>
  <c r="D16742" i="16"/>
  <c r="A16742" i="16" s="1"/>
  <c r="D16743" i="16"/>
  <c r="A16743" i="16" s="1"/>
  <c r="D16744" i="16"/>
  <c r="A16744" i="16" s="1"/>
  <c r="D16745" i="16"/>
  <c r="A16745" i="16" s="1"/>
  <c r="D16746" i="16"/>
  <c r="A16746" i="16" s="1"/>
  <c r="D16747" i="16"/>
  <c r="A16747" i="16" s="1"/>
  <c r="D16748" i="16"/>
  <c r="A16748" i="16" s="1"/>
  <c r="D16749" i="16"/>
  <c r="A16749" i="16" s="1"/>
  <c r="D16750" i="16"/>
  <c r="A16750" i="16" s="1"/>
  <c r="D16751" i="16"/>
  <c r="A16751" i="16" s="1"/>
  <c r="D16752" i="16"/>
  <c r="A16752" i="16" s="1"/>
  <c r="D16753" i="16"/>
  <c r="A16753" i="16" s="1"/>
  <c r="D16754" i="16"/>
  <c r="A16754" i="16" s="1"/>
  <c r="D16755" i="16"/>
  <c r="A16755" i="16" s="1"/>
  <c r="D16756" i="16"/>
  <c r="A16756" i="16" s="1"/>
  <c r="D16757" i="16"/>
  <c r="A16757" i="16" s="1"/>
  <c r="D16758" i="16"/>
  <c r="A16758" i="16" s="1"/>
  <c r="D16759" i="16"/>
  <c r="A16759" i="16" s="1"/>
  <c r="D16760" i="16"/>
  <c r="A16760" i="16" s="1"/>
  <c r="D16761" i="16"/>
  <c r="A16761" i="16" s="1"/>
  <c r="D16762" i="16"/>
  <c r="A16762" i="16" s="1"/>
  <c r="D16763" i="16"/>
  <c r="A16763" i="16" s="1"/>
  <c r="D16764" i="16"/>
  <c r="A16764" i="16" s="1"/>
  <c r="D16765" i="16"/>
  <c r="A16765" i="16" s="1"/>
  <c r="D16766" i="16"/>
  <c r="A16766" i="16" s="1"/>
  <c r="D16767" i="16"/>
  <c r="A16767" i="16" s="1"/>
  <c r="D16768" i="16"/>
  <c r="A16768" i="16" s="1"/>
  <c r="D16769" i="16"/>
  <c r="A16769" i="16" s="1"/>
  <c r="D16770" i="16"/>
  <c r="A16770" i="16" s="1"/>
  <c r="D16771" i="16"/>
  <c r="A16771" i="16" s="1"/>
  <c r="D16772" i="16"/>
  <c r="A16772" i="16" s="1"/>
  <c r="D16773" i="16"/>
  <c r="A16773" i="16" s="1"/>
  <c r="D16774" i="16"/>
  <c r="A16774" i="16" s="1"/>
  <c r="D16775" i="16"/>
  <c r="A16775" i="16" s="1"/>
  <c r="D16776" i="16"/>
  <c r="A16776" i="16" s="1"/>
  <c r="D16777" i="16"/>
  <c r="A16777" i="16" s="1"/>
  <c r="D16778" i="16"/>
  <c r="A16778" i="16" s="1"/>
  <c r="D16779" i="16"/>
  <c r="A16779" i="16" s="1"/>
  <c r="D16780" i="16"/>
  <c r="A16780" i="16" s="1"/>
  <c r="D16781" i="16"/>
  <c r="A16781" i="16" s="1"/>
  <c r="D16782" i="16"/>
  <c r="A16782" i="16" s="1"/>
  <c r="D16783" i="16"/>
  <c r="A16783" i="16" s="1"/>
  <c r="D16784" i="16"/>
  <c r="A16784" i="16" s="1"/>
  <c r="D16785" i="16"/>
  <c r="A16785" i="16" s="1"/>
  <c r="D16786" i="16"/>
  <c r="A16786" i="16" s="1"/>
  <c r="D16787" i="16"/>
  <c r="A16787" i="16" s="1"/>
  <c r="D16788" i="16"/>
  <c r="A16788" i="16" s="1"/>
  <c r="D16789" i="16"/>
  <c r="A16789" i="16" s="1"/>
  <c r="D16790" i="16"/>
  <c r="A16790" i="16" s="1"/>
  <c r="D16791" i="16"/>
  <c r="A16791" i="16" s="1"/>
  <c r="D16792" i="16"/>
  <c r="A16792" i="16" s="1"/>
  <c r="D16793" i="16"/>
  <c r="A16793" i="16" s="1"/>
  <c r="D16794" i="16"/>
  <c r="A16794" i="16" s="1"/>
  <c r="D16795" i="16"/>
  <c r="A16795" i="16" s="1"/>
  <c r="D16796" i="16"/>
  <c r="A16796" i="16" s="1"/>
  <c r="D16797" i="16"/>
  <c r="A16797" i="16" s="1"/>
  <c r="D16798" i="16"/>
  <c r="A16798" i="16" s="1"/>
  <c r="D16799" i="16"/>
  <c r="A16799" i="16" s="1"/>
  <c r="D16800" i="16"/>
  <c r="A16800" i="16" s="1"/>
  <c r="D16801" i="16"/>
  <c r="A16801" i="16" s="1"/>
  <c r="D16802" i="16"/>
  <c r="A16802" i="16" s="1"/>
  <c r="D16803" i="16"/>
  <c r="A16803" i="16" s="1"/>
  <c r="D16804" i="16"/>
  <c r="A16804" i="16" s="1"/>
  <c r="D16805" i="16"/>
  <c r="A16805" i="16" s="1"/>
  <c r="D16806" i="16"/>
  <c r="A16806" i="16" s="1"/>
  <c r="D16807" i="16"/>
  <c r="A16807" i="16" s="1"/>
  <c r="D16808" i="16"/>
  <c r="A16808" i="16" s="1"/>
  <c r="D16809" i="16"/>
  <c r="A16809" i="16" s="1"/>
  <c r="D16810" i="16"/>
  <c r="A16810" i="16" s="1"/>
  <c r="D16811" i="16"/>
  <c r="A16811" i="16" s="1"/>
  <c r="D16812" i="16"/>
  <c r="A16812" i="16" s="1"/>
  <c r="D16813" i="16"/>
  <c r="A16813" i="16" s="1"/>
  <c r="D16814" i="16"/>
  <c r="A16814" i="16" s="1"/>
  <c r="D16815" i="16"/>
  <c r="A16815" i="16" s="1"/>
  <c r="D16816" i="16"/>
  <c r="A16816" i="16" s="1"/>
  <c r="D16817" i="16"/>
  <c r="A16817" i="16" s="1"/>
  <c r="D16818" i="16"/>
  <c r="A16818" i="16" s="1"/>
  <c r="D16819" i="16"/>
  <c r="A16819" i="16" s="1"/>
  <c r="D16820" i="16"/>
  <c r="A16820" i="16" s="1"/>
  <c r="D16821" i="16"/>
  <c r="A16821" i="16" s="1"/>
  <c r="D16822" i="16"/>
  <c r="A16822" i="16" s="1"/>
  <c r="D16823" i="16"/>
  <c r="A16823" i="16" s="1"/>
  <c r="D16824" i="16"/>
  <c r="A16824" i="16" s="1"/>
  <c r="D16825" i="16"/>
  <c r="A16825" i="16" s="1"/>
  <c r="D16826" i="16"/>
  <c r="A16826" i="16" s="1"/>
  <c r="D16827" i="16"/>
  <c r="A16827" i="16" s="1"/>
  <c r="D16828" i="16"/>
  <c r="A16828" i="16" s="1"/>
  <c r="D16829" i="16"/>
  <c r="A16829" i="16" s="1"/>
  <c r="D16830" i="16"/>
  <c r="A16830" i="16" s="1"/>
  <c r="D16831" i="16"/>
  <c r="A16831" i="16" s="1"/>
  <c r="D16832" i="16"/>
  <c r="A16832" i="16" s="1"/>
  <c r="D16833" i="16"/>
  <c r="A16833" i="16" s="1"/>
  <c r="D16834" i="16"/>
  <c r="A16834" i="16" s="1"/>
  <c r="D16835" i="16"/>
  <c r="A16835" i="16" s="1"/>
  <c r="D16836" i="16"/>
  <c r="A16836" i="16" s="1"/>
  <c r="D16837" i="16"/>
  <c r="A16837" i="16" s="1"/>
  <c r="D16838" i="16"/>
  <c r="A16838" i="16" s="1"/>
  <c r="D16839" i="16"/>
  <c r="A16839" i="16" s="1"/>
  <c r="D16840" i="16"/>
  <c r="A16840" i="16" s="1"/>
  <c r="D16841" i="16"/>
  <c r="A16841" i="16" s="1"/>
  <c r="D16842" i="16"/>
  <c r="A16842" i="16" s="1"/>
  <c r="D16843" i="16"/>
  <c r="A16843" i="16" s="1"/>
  <c r="D16844" i="16"/>
  <c r="A16844" i="16" s="1"/>
  <c r="D16845" i="16"/>
  <c r="A16845" i="16" s="1"/>
  <c r="D16846" i="16"/>
  <c r="A16846" i="16" s="1"/>
  <c r="D16847" i="16"/>
  <c r="A16847" i="16" s="1"/>
  <c r="D16848" i="16"/>
  <c r="A16848" i="16" s="1"/>
  <c r="D16849" i="16"/>
  <c r="A16849" i="16" s="1"/>
  <c r="D16850" i="16"/>
  <c r="A16850" i="16" s="1"/>
  <c r="D16851" i="16"/>
  <c r="A16851" i="16" s="1"/>
  <c r="D16852" i="16"/>
  <c r="A16852" i="16" s="1"/>
  <c r="D16853" i="16"/>
  <c r="A16853" i="16" s="1"/>
  <c r="D16854" i="16"/>
  <c r="A16854" i="16" s="1"/>
  <c r="D16855" i="16"/>
  <c r="A16855" i="16" s="1"/>
  <c r="D16856" i="16"/>
  <c r="A16856" i="16" s="1"/>
  <c r="D16857" i="16"/>
  <c r="A16857" i="16" s="1"/>
  <c r="D16858" i="16"/>
  <c r="A16858" i="16" s="1"/>
  <c r="D16859" i="16"/>
  <c r="A16859" i="16" s="1"/>
  <c r="D16860" i="16"/>
  <c r="A16860" i="16" s="1"/>
  <c r="D16861" i="16"/>
  <c r="A16861" i="16" s="1"/>
  <c r="D16862" i="16"/>
  <c r="A16862" i="16" s="1"/>
  <c r="D16863" i="16"/>
  <c r="A16863" i="16" s="1"/>
  <c r="D16864" i="16"/>
  <c r="A16864" i="16" s="1"/>
  <c r="D16865" i="16"/>
  <c r="A16865" i="16" s="1"/>
  <c r="D16866" i="16"/>
  <c r="A16866" i="16" s="1"/>
  <c r="D16867" i="16"/>
  <c r="A16867" i="16" s="1"/>
  <c r="D16868" i="16"/>
  <c r="A16868" i="16" s="1"/>
  <c r="D16869" i="16"/>
  <c r="A16869" i="16" s="1"/>
  <c r="D16870" i="16"/>
  <c r="A16870" i="16" s="1"/>
  <c r="D16871" i="16"/>
  <c r="A16871" i="16" s="1"/>
  <c r="D16872" i="16"/>
  <c r="A16872" i="16" s="1"/>
  <c r="D16873" i="16"/>
  <c r="A16873" i="16" s="1"/>
  <c r="D16874" i="16"/>
  <c r="A16874" i="16" s="1"/>
  <c r="D16875" i="16"/>
  <c r="A16875" i="16" s="1"/>
  <c r="D16876" i="16"/>
  <c r="A16876" i="16" s="1"/>
  <c r="D16877" i="16"/>
  <c r="A16877" i="16" s="1"/>
  <c r="D16878" i="16"/>
  <c r="A16878" i="16" s="1"/>
  <c r="D16879" i="16"/>
  <c r="A16879" i="16" s="1"/>
  <c r="D16880" i="16"/>
  <c r="A16880" i="16" s="1"/>
  <c r="D16881" i="16"/>
  <c r="A16881" i="16" s="1"/>
  <c r="D16882" i="16"/>
  <c r="A16882" i="16" s="1"/>
  <c r="D16883" i="16"/>
  <c r="A16883" i="16" s="1"/>
  <c r="D16884" i="16"/>
  <c r="A16884" i="16" s="1"/>
  <c r="D16885" i="16"/>
  <c r="A16885" i="16" s="1"/>
  <c r="D16886" i="16"/>
  <c r="A16886" i="16" s="1"/>
  <c r="D16887" i="16"/>
  <c r="A16887" i="16" s="1"/>
  <c r="D16888" i="16"/>
  <c r="A16888" i="16" s="1"/>
  <c r="D16889" i="16"/>
  <c r="A16889" i="16" s="1"/>
  <c r="D16890" i="16"/>
  <c r="A16890" i="16" s="1"/>
  <c r="D16891" i="16"/>
  <c r="A16891" i="16" s="1"/>
  <c r="D16892" i="16"/>
  <c r="A16892" i="16" s="1"/>
  <c r="D16893" i="16"/>
  <c r="A16893" i="16" s="1"/>
  <c r="D16894" i="16"/>
  <c r="A16894" i="16" s="1"/>
  <c r="D16895" i="16"/>
  <c r="A16895" i="16" s="1"/>
  <c r="D16896" i="16"/>
  <c r="A16896" i="16" s="1"/>
  <c r="D16897" i="16"/>
  <c r="A16897" i="16" s="1"/>
  <c r="D16898" i="16"/>
  <c r="A16898" i="16" s="1"/>
  <c r="D16899" i="16"/>
  <c r="A16899" i="16" s="1"/>
  <c r="D16900" i="16"/>
  <c r="A16900" i="16" s="1"/>
  <c r="D16901" i="16"/>
  <c r="A16901" i="16" s="1"/>
  <c r="D16902" i="16"/>
  <c r="A16902" i="16" s="1"/>
  <c r="D16903" i="16"/>
  <c r="A16903" i="16" s="1"/>
  <c r="D16904" i="16"/>
  <c r="A16904" i="16" s="1"/>
  <c r="D16905" i="16"/>
  <c r="A16905" i="16" s="1"/>
  <c r="D16906" i="16"/>
  <c r="A16906" i="16" s="1"/>
  <c r="D16907" i="16"/>
  <c r="A16907" i="16" s="1"/>
  <c r="D16908" i="16"/>
  <c r="A16908" i="16" s="1"/>
  <c r="D16909" i="16"/>
  <c r="A16909" i="16" s="1"/>
  <c r="D16910" i="16"/>
  <c r="A16910" i="16" s="1"/>
  <c r="D16911" i="16"/>
  <c r="A16911" i="16" s="1"/>
  <c r="D16912" i="16"/>
  <c r="A16912" i="16" s="1"/>
  <c r="D16913" i="16"/>
  <c r="A16913" i="16" s="1"/>
  <c r="D16914" i="16"/>
  <c r="A16914" i="16" s="1"/>
  <c r="D16915" i="16"/>
  <c r="A16915" i="16" s="1"/>
  <c r="D16916" i="16"/>
  <c r="A16916" i="16" s="1"/>
  <c r="D16917" i="16"/>
  <c r="A16917" i="16" s="1"/>
  <c r="D16918" i="16"/>
  <c r="A16918" i="16" s="1"/>
  <c r="D16919" i="16"/>
  <c r="A16919" i="16" s="1"/>
  <c r="D16920" i="16"/>
  <c r="A16920" i="16" s="1"/>
  <c r="D16921" i="16"/>
  <c r="A16921" i="16" s="1"/>
  <c r="D16922" i="16"/>
  <c r="A16922" i="16" s="1"/>
  <c r="D16923" i="16"/>
  <c r="A16923" i="16" s="1"/>
  <c r="D16924" i="16"/>
  <c r="A16924" i="16" s="1"/>
  <c r="D16925" i="16"/>
  <c r="A16925" i="16" s="1"/>
  <c r="D16926" i="16"/>
  <c r="A16926" i="16" s="1"/>
  <c r="D16927" i="16"/>
  <c r="A16927" i="16" s="1"/>
  <c r="D16928" i="16"/>
  <c r="A16928" i="16" s="1"/>
  <c r="D16929" i="16"/>
  <c r="A16929" i="16" s="1"/>
  <c r="D16930" i="16"/>
  <c r="A16930" i="16" s="1"/>
  <c r="D16931" i="16"/>
  <c r="A16931" i="16" s="1"/>
  <c r="D16932" i="16"/>
  <c r="A16932" i="16" s="1"/>
  <c r="D16933" i="16"/>
  <c r="A16933" i="16" s="1"/>
  <c r="D16934" i="16"/>
  <c r="A16934" i="16" s="1"/>
  <c r="D16935" i="16"/>
  <c r="A16935" i="16" s="1"/>
  <c r="D16936" i="16"/>
  <c r="A16936" i="16" s="1"/>
  <c r="D16937" i="16"/>
  <c r="A16937" i="16" s="1"/>
  <c r="D16938" i="16"/>
  <c r="A16938" i="16" s="1"/>
  <c r="D16939" i="16"/>
  <c r="A16939" i="16" s="1"/>
  <c r="D16940" i="16"/>
  <c r="A16940" i="16" s="1"/>
  <c r="D16941" i="16"/>
  <c r="A16941" i="16" s="1"/>
  <c r="D16942" i="16"/>
  <c r="A16942" i="16" s="1"/>
  <c r="D16943" i="16"/>
  <c r="A16943" i="16" s="1"/>
  <c r="D16944" i="16"/>
  <c r="A16944" i="16" s="1"/>
  <c r="D16945" i="16"/>
  <c r="A16945" i="16" s="1"/>
  <c r="D16946" i="16"/>
  <c r="A16946" i="16" s="1"/>
  <c r="D16947" i="16"/>
  <c r="A16947" i="16" s="1"/>
  <c r="D16948" i="16"/>
  <c r="A16948" i="16" s="1"/>
  <c r="D16949" i="16"/>
  <c r="A16949" i="16" s="1"/>
  <c r="D16950" i="16"/>
  <c r="A16950" i="16" s="1"/>
  <c r="D16951" i="16"/>
  <c r="A16951" i="16" s="1"/>
  <c r="D16952" i="16"/>
  <c r="A16952" i="16" s="1"/>
  <c r="D16953" i="16"/>
  <c r="A16953" i="16" s="1"/>
  <c r="D16954" i="16"/>
  <c r="A16954" i="16" s="1"/>
  <c r="D16955" i="16"/>
  <c r="A16955" i="16" s="1"/>
  <c r="D16956" i="16"/>
  <c r="A16956" i="16" s="1"/>
  <c r="D16957" i="16"/>
  <c r="A16957" i="16" s="1"/>
  <c r="D16958" i="16"/>
  <c r="A16958" i="16" s="1"/>
  <c r="D16959" i="16"/>
  <c r="A16959" i="16" s="1"/>
  <c r="D16960" i="16"/>
  <c r="A16960" i="16" s="1"/>
  <c r="D16961" i="16"/>
  <c r="A16961" i="16" s="1"/>
  <c r="D16962" i="16"/>
  <c r="A16962" i="16" s="1"/>
  <c r="D16963" i="16"/>
  <c r="A16963" i="16" s="1"/>
  <c r="D16964" i="16"/>
  <c r="A16964" i="16" s="1"/>
  <c r="D16965" i="16"/>
  <c r="A16965" i="16" s="1"/>
  <c r="D16966" i="16"/>
  <c r="A16966" i="16" s="1"/>
  <c r="D16967" i="16"/>
  <c r="A16967" i="16" s="1"/>
  <c r="D16968" i="16"/>
  <c r="A16968" i="16" s="1"/>
  <c r="D16969" i="16"/>
  <c r="A16969" i="16" s="1"/>
  <c r="D16970" i="16"/>
  <c r="A16970" i="16" s="1"/>
  <c r="D16971" i="16"/>
  <c r="A16971" i="16" s="1"/>
  <c r="D16972" i="16"/>
  <c r="A16972" i="16" s="1"/>
  <c r="D16973" i="16"/>
  <c r="A16973" i="16" s="1"/>
  <c r="D16974" i="16"/>
  <c r="A16974" i="16" s="1"/>
  <c r="D16975" i="16"/>
  <c r="A16975" i="16" s="1"/>
  <c r="D16976" i="16"/>
  <c r="A16976" i="16" s="1"/>
  <c r="D16977" i="16"/>
  <c r="A16977" i="16" s="1"/>
  <c r="D16978" i="16"/>
  <c r="A16978" i="16" s="1"/>
  <c r="D16979" i="16"/>
  <c r="A16979" i="16" s="1"/>
  <c r="D16980" i="16"/>
  <c r="A16980" i="16" s="1"/>
  <c r="D16981" i="16"/>
  <c r="A16981" i="16" s="1"/>
  <c r="D16982" i="16"/>
  <c r="A16982" i="16" s="1"/>
  <c r="D16983" i="16"/>
  <c r="A16983" i="16" s="1"/>
  <c r="D16984" i="16"/>
  <c r="A16984" i="16" s="1"/>
  <c r="D16985" i="16"/>
  <c r="A16985" i="16" s="1"/>
  <c r="D16986" i="16"/>
  <c r="A16986" i="16" s="1"/>
  <c r="D16987" i="16"/>
  <c r="A16987" i="16" s="1"/>
  <c r="D16988" i="16"/>
  <c r="A16988" i="16" s="1"/>
  <c r="D16989" i="16"/>
  <c r="A16989" i="16" s="1"/>
  <c r="D16990" i="16"/>
  <c r="A16990" i="16" s="1"/>
  <c r="D16991" i="16"/>
  <c r="A16991" i="16" s="1"/>
  <c r="D16992" i="16"/>
  <c r="A16992" i="16" s="1"/>
  <c r="D16993" i="16"/>
  <c r="A16993" i="16" s="1"/>
  <c r="D16994" i="16"/>
  <c r="A16994" i="16" s="1"/>
  <c r="D16995" i="16"/>
  <c r="A16995" i="16" s="1"/>
  <c r="D16996" i="16"/>
  <c r="A16996" i="16" s="1"/>
  <c r="D16997" i="16"/>
  <c r="A16997" i="16" s="1"/>
  <c r="D16998" i="16"/>
  <c r="A16998" i="16" s="1"/>
  <c r="D16999" i="16"/>
  <c r="A16999" i="16" s="1"/>
  <c r="D17000" i="16"/>
  <c r="A17000" i="16" s="1"/>
  <c r="D17001" i="16"/>
  <c r="A17001" i="16" s="1"/>
  <c r="D17002" i="16"/>
  <c r="A17002" i="16" s="1"/>
  <c r="D17003" i="16"/>
  <c r="A17003" i="16" s="1"/>
  <c r="D17004" i="16"/>
  <c r="A17004" i="16" s="1"/>
  <c r="D17005" i="16"/>
  <c r="A17005" i="16" s="1"/>
  <c r="D17006" i="16"/>
  <c r="A17006" i="16" s="1"/>
  <c r="D17007" i="16"/>
  <c r="A17007" i="16" s="1"/>
  <c r="D17008" i="16"/>
  <c r="A17008" i="16" s="1"/>
  <c r="D17009" i="16"/>
  <c r="A17009" i="16" s="1"/>
  <c r="D17010" i="16"/>
  <c r="A17010" i="16" s="1"/>
  <c r="D17011" i="16"/>
  <c r="A17011" i="16" s="1"/>
  <c r="D17012" i="16"/>
  <c r="A17012" i="16" s="1"/>
  <c r="D17013" i="16"/>
  <c r="A17013" i="16" s="1"/>
  <c r="D17014" i="16"/>
  <c r="A17014" i="16" s="1"/>
  <c r="D17015" i="16"/>
  <c r="A17015" i="16" s="1"/>
  <c r="D17016" i="16"/>
  <c r="A17016" i="16" s="1"/>
  <c r="D17017" i="16"/>
  <c r="A17017" i="16" s="1"/>
  <c r="D17018" i="16"/>
  <c r="A17018" i="16" s="1"/>
  <c r="D17019" i="16"/>
  <c r="A17019" i="16" s="1"/>
  <c r="D17020" i="16"/>
  <c r="A17020" i="16" s="1"/>
  <c r="D17021" i="16"/>
  <c r="A17021" i="16" s="1"/>
  <c r="D17022" i="16"/>
  <c r="A17022" i="16" s="1"/>
  <c r="D17023" i="16"/>
  <c r="A17023" i="16" s="1"/>
  <c r="D17024" i="16"/>
  <c r="A17024" i="16" s="1"/>
  <c r="D17025" i="16"/>
  <c r="A17025" i="16" s="1"/>
  <c r="D17026" i="16"/>
  <c r="A17026" i="16" s="1"/>
  <c r="D17027" i="16"/>
  <c r="A17027" i="16" s="1"/>
  <c r="D17028" i="16"/>
  <c r="A17028" i="16" s="1"/>
  <c r="D17029" i="16"/>
  <c r="A17029" i="16" s="1"/>
  <c r="D17030" i="16"/>
  <c r="A17030" i="16" s="1"/>
  <c r="D17031" i="16"/>
  <c r="A17031" i="16" s="1"/>
  <c r="D17032" i="16"/>
  <c r="A17032" i="16" s="1"/>
  <c r="D17033" i="16"/>
  <c r="A17033" i="16" s="1"/>
  <c r="D17034" i="16"/>
  <c r="A17034" i="16" s="1"/>
  <c r="D17035" i="16"/>
  <c r="A17035" i="16" s="1"/>
  <c r="D17036" i="16"/>
  <c r="A17036" i="16" s="1"/>
  <c r="D17037" i="16"/>
  <c r="A17037" i="16" s="1"/>
  <c r="D17038" i="16"/>
  <c r="A17038" i="16" s="1"/>
  <c r="D17039" i="16"/>
  <c r="A17039" i="16" s="1"/>
  <c r="D17040" i="16"/>
  <c r="A17040" i="16" s="1"/>
  <c r="D17041" i="16"/>
  <c r="A17041" i="16" s="1"/>
  <c r="D17042" i="16"/>
  <c r="A17042" i="16" s="1"/>
  <c r="D17043" i="16"/>
  <c r="A17043" i="16" s="1"/>
  <c r="D17044" i="16"/>
  <c r="A17044" i="16" s="1"/>
  <c r="D17045" i="16"/>
  <c r="A17045" i="16" s="1"/>
  <c r="D17046" i="16"/>
  <c r="A17046" i="16" s="1"/>
  <c r="D17047" i="16"/>
  <c r="A17047" i="16" s="1"/>
  <c r="D17048" i="16"/>
  <c r="A17048" i="16" s="1"/>
  <c r="D17049" i="16"/>
  <c r="A17049" i="16" s="1"/>
  <c r="D17050" i="16"/>
  <c r="A17050" i="16" s="1"/>
  <c r="D17051" i="16"/>
  <c r="A17051" i="16" s="1"/>
  <c r="D17052" i="16"/>
  <c r="A17052" i="16" s="1"/>
  <c r="D17053" i="16"/>
  <c r="A17053" i="16" s="1"/>
  <c r="D17054" i="16"/>
  <c r="A17054" i="16" s="1"/>
  <c r="D17055" i="16"/>
  <c r="A17055" i="16" s="1"/>
  <c r="D17056" i="16"/>
  <c r="A17056" i="16" s="1"/>
  <c r="D17057" i="16"/>
  <c r="A17057" i="16" s="1"/>
  <c r="D17058" i="16"/>
  <c r="A17058" i="16" s="1"/>
  <c r="D17059" i="16"/>
  <c r="A17059" i="16" s="1"/>
  <c r="D17060" i="16"/>
  <c r="A17060" i="16" s="1"/>
  <c r="D17061" i="16"/>
  <c r="A17061" i="16" s="1"/>
  <c r="D17062" i="16"/>
  <c r="A17062" i="16" s="1"/>
  <c r="D17063" i="16"/>
  <c r="A17063" i="16" s="1"/>
  <c r="D17064" i="16"/>
  <c r="A17064" i="16" s="1"/>
  <c r="D17065" i="16"/>
  <c r="A17065" i="16" s="1"/>
  <c r="D17066" i="16"/>
  <c r="A17066" i="16" s="1"/>
  <c r="D17067" i="16"/>
  <c r="A17067" i="16" s="1"/>
  <c r="D17068" i="16"/>
  <c r="A17068" i="16" s="1"/>
  <c r="D17069" i="16"/>
  <c r="A17069" i="16" s="1"/>
  <c r="D17070" i="16"/>
  <c r="A17070" i="16" s="1"/>
  <c r="D17071" i="16"/>
  <c r="A17071" i="16" s="1"/>
  <c r="D17072" i="16"/>
  <c r="A17072" i="16" s="1"/>
  <c r="D17073" i="16"/>
  <c r="A17073" i="16" s="1"/>
  <c r="D17074" i="16"/>
  <c r="A17074" i="16" s="1"/>
  <c r="D17075" i="16"/>
  <c r="A17075" i="16" s="1"/>
  <c r="D17076" i="16"/>
  <c r="A17076" i="16" s="1"/>
  <c r="D17077" i="16"/>
  <c r="A17077" i="16" s="1"/>
  <c r="D17078" i="16"/>
  <c r="A17078" i="16" s="1"/>
  <c r="D17079" i="16"/>
  <c r="A17079" i="16" s="1"/>
  <c r="D17080" i="16"/>
  <c r="A17080" i="16" s="1"/>
  <c r="D17081" i="16"/>
  <c r="A17081" i="16" s="1"/>
  <c r="D17082" i="16"/>
  <c r="A17082" i="16" s="1"/>
  <c r="D17083" i="16"/>
  <c r="A17083" i="16" s="1"/>
  <c r="D17084" i="16"/>
  <c r="A17084" i="16" s="1"/>
  <c r="D17085" i="16"/>
  <c r="A17085" i="16" s="1"/>
  <c r="D17086" i="16"/>
  <c r="A17086" i="16" s="1"/>
  <c r="D17087" i="16"/>
  <c r="A17087" i="16" s="1"/>
  <c r="D17088" i="16"/>
  <c r="A17088" i="16" s="1"/>
  <c r="D17089" i="16"/>
  <c r="A17089" i="16" s="1"/>
  <c r="D17090" i="16"/>
  <c r="A17090" i="16" s="1"/>
  <c r="D17091" i="16"/>
  <c r="A17091" i="16" s="1"/>
  <c r="D17092" i="16"/>
  <c r="A17092" i="16" s="1"/>
  <c r="D17093" i="16"/>
  <c r="A17093" i="16" s="1"/>
  <c r="D17094" i="16"/>
  <c r="A17094" i="16" s="1"/>
  <c r="D17095" i="16"/>
  <c r="A17095" i="16" s="1"/>
  <c r="D17096" i="16"/>
  <c r="A17096" i="16" s="1"/>
  <c r="D17097" i="16"/>
  <c r="A17097" i="16" s="1"/>
  <c r="D17098" i="16"/>
  <c r="A17098" i="16" s="1"/>
  <c r="D17099" i="16"/>
  <c r="A17099" i="16" s="1"/>
  <c r="D17100" i="16"/>
  <c r="A17100" i="16" s="1"/>
  <c r="D17101" i="16"/>
  <c r="A17101" i="16" s="1"/>
  <c r="D17102" i="16"/>
  <c r="A17102" i="16" s="1"/>
  <c r="D17103" i="16"/>
  <c r="A17103" i="16" s="1"/>
  <c r="D17104" i="16"/>
  <c r="A17104" i="16" s="1"/>
  <c r="D17105" i="16"/>
  <c r="A17105" i="16" s="1"/>
  <c r="D17106" i="16"/>
  <c r="A17106" i="16" s="1"/>
  <c r="D17107" i="16"/>
  <c r="A17107" i="16" s="1"/>
  <c r="D17108" i="16"/>
  <c r="A17108" i="16" s="1"/>
  <c r="D17109" i="16"/>
  <c r="A17109" i="16" s="1"/>
  <c r="D17110" i="16"/>
  <c r="A17110" i="16" s="1"/>
  <c r="D17111" i="16"/>
  <c r="A17111" i="16" s="1"/>
  <c r="D17112" i="16"/>
  <c r="A17112" i="16" s="1"/>
  <c r="D17113" i="16"/>
  <c r="A17113" i="16" s="1"/>
  <c r="D17114" i="16"/>
  <c r="A17114" i="16" s="1"/>
  <c r="D17115" i="16"/>
  <c r="A17115" i="16" s="1"/>
  <c r="D17116" i="16"/>
  <c r="A17116" i="16" s="1"/>
  <c r="D17117" i="16"/>
  <c r="A17117" i="16" s="1"/>
  <c r="D17118" i="16"/>
  <c r="A17118" i="16" s="1"/>
  <c r="D17119" i="16"/>
  <c r="A17119" i="16" s="1"/>
  <c r="D17120" i="16"/>
  <c r="A17120" i="16" s="1"/>
  <c r="D17121" i="16"/>
  <c r="A17121" i="16" s="1"/>
  <c r="D17122" i="16"/>
  <c r="A17122" i="16" s="1"/>
  <c r="D17123" i="16"/>
  <c r="A17123" i="16" s="1"/>
  <c r="D17124" i="16"/>
  <c r="A17124" i="16" s="1"/>
  <c r="D17125" i="16"/>
  <c r="A17125" i="16" s="1"/>
  <c r="D17126" i="16"/>
  <c r="A17126" i="16" s="1"/>
  <c r="D17127" i="16"/>
  <c r="A17127" i="16" s="1"/>
  <c r="D17128" i="16"/>
  <c r="A17128" i="16" s="1"/>
  <c r="D17129" i="16"/>
  <c r="A17129" i="16" s="1"/>
  <c r="D17130" i="16"/>
  <c r="A17130" i="16" s="1"/>
  <c r="D17131" i="16"/>
  <c r="A17131" i="16" s="1"/>
  <c r="D17132" i="16"/>
  <c r="A17132" i="16" s="1"/>
  <c r="D17133" i="16"/>
  <c r="A17133" i="16" s="1"/>
  <c r="D17134" i="16"/>
  <c r="A17134" i="16" s="1"/>
  <c r="D17135" i="16"/>
  <c r="A17135" i="16" s="1"/>
  <c r="D17136" i="16"/>
  <c r="A17136" i="16" s="1"/>
  <c r="D17137" i="16"/>
  <c r="A17137" i="16" s="1"/>
  <c r="D17138" i="16"/>
  <c r="A17138" i="16" s="1"/>
  <c r="D17139" i="16"/>
  <c r="A17139" i="16" s="1"/>
  <c r="D17140" i="16"/>
  <c r="A17140" i="16" s="1"/>
  <c r="D17141" i="16"/>
  <c r="A17141" i="16" s="1"/>
  <c r="D17142" i="16"/>
  <c r="A17142" i="16" s="1"/>
  <c r="D17143" i="16"/>
  <c r="A17143" i="16" s="1"/>
  <c r="D17144" i="16"/>
  <c r="A17144" i="16" s="1"/>
  <c r="D17145" i="16"/>
  <c r="A17145" i="16" s="1"/>
  <c r="D17146" i="16"/>
  <c r="A17146" i="16" s="1"/>
  <c r="D17147" i="16"/>
  <c r="A17147" i="16" s="1"/>
  <c r="D17148" i="16"/>
  <c r="A17148" i="16" s="1"/>
  <c r="D17149" i="16"/>
  <c r="A17149" i="16" s="1"/>
  <c r="D17150" i="16"/>
  <c r="A17150" i="16" s="1"/>
  <c r="D17151" i="16"/>
  <c r="A17151" i="16" s="1"/>
  <c r="D17152" i="16"/>
  <c r="A17152" i="16" s="1"/>
  <c r="D17153" i="16"/>
  <c r="A17153" i="16" s="1"/>
  <c r="D17154" i="16"/>
  <c r="A17154" i="16" s="1"/>
  <c r="D17155" i="16"/>
  <c r="A17155" i="16" s="1"/>
  <c r="D17156" i="16"/>
  <c r="A17156" i="16" s="1"/>
  <c r="D17157" i="16"/>
  <c r="A17157" i="16" s="1"/>
  <c r="D17158" i="16"/>
  <c r="A17158" i="16" s="1"/>
  <c r="D17159" i="16"/>
  <c r="A17159" i="16" s="1"/>
  <c r="D17160" i="16"/>
  <c r="A17160" i="16" s="1"/>
  <c r="D17161" i="16"/>
  <c r="A17161" i="16" s="1"/>
  <c r="D17162" i="16"/>
  <c r="A17162" i="16" s="1"/>
  <c r="D17163" i="16"/>
  <c r="A17163" i="16" s="1"/>
  <c r="D17164" i="16"/>
  <c r="A17164" i="16" s="1"/>
  <c r="D17165" i="16"/>
  <c r="A17165" i="16" s="1"/>
  <c r="D17166" i="16"/>
  <c r="A17166" i="16" s="1"/>
  <c r="D17167" i="16"/>
  <c r="A17167" i="16" s="1"/>
  <c r="D17168" i="16"/>
  <c r="A17168" i="16" s="1"/>
  <c r="D17169" i="16"/>
  <c r="A17169" i="16" s="1"/>
  <c r="D17170" i="16"/>
  <c r="A17170" i="16" s="1"/>
  <c r="D17171" i="16"/>
  <c r="A17171" i="16" s="1"/>
  <c r="D17172" i="16"/>
  <c r="A17172" i="16" s="1"/>
  <c r="D17173" i="16"/>
  <c r="A17173" i="16" s="1"/>
  <c r="D17174" i="16"/>
  <c r="A17174" i="16" s="1"/>
  <c r="D17175" i="16"/>
  <c r="A17175" i="16" s="1"/>
  <c r="D17176" i="16"/>
  <c r="A17176" i="16" s="1"/>
  <c r="D17177" i="16"/>
  <c r="A17177" i="16" s="1"/>
  <c r="D17178" i="16"/>
  <c r="A17178" i="16" s="1"/>
  <c r="D17179" i="16"/>
  <c r="A17179" i="16" s="1"/>
  <c r="D17180" i="16"/>
  <c r="A17180" i="16" s="1"/>
  <c r="D17181" i="16"/>
  <c r="A17181" i="16" s="1"/>
  <c r="D17182" i="16"/>
  <c r="A17182" i="16" s="1"/>
  <c r="D17183" i="16"/>
  <c r="A17183" i="16" s="1"/>
  <c r="D17184" i="16"/>
  <c r="A17184" i="16" s="1"/>
  <c r="D17185" i="16"/>
  <c r="A17185" i="16" s="1"/>
  <c r="D17186" i="16"/>
  <c r="A17186" i="16" s="1"/>
  <c r="D17187" i="16"/>
  <c r="A17187" i="16" s="1"/>
  <c r="D17188" i="16"/>
  <c r="A17188" i="16" s="1"/>
  <c r="D17189" i="16"/>
  <c r="A17189" i="16" s="1"/>
  <c r="D17190" i="16"/>
  <c r="A17190" i="16" s="1"/>
  <c r="D17191" i="16"/>
  <c r="A17191" i="16" s="1"/>
  <c r="D17192" i="16"/>
  <c r="A17192" i="16" s="1"/>
  <c r="D17193" i="16"/>
  <c r="A17193" i="16" s="1"/>
  <c r="D17194" i="16"/>
  <c r="A17194" i="16" s="1"/>
  <c r="D17195" i="16"/>
  <c r="A17195" i="16" s="1"/>
  <c r="D17196" i="16"/>
  <c r="A17196" i="16" s="1"/>
  <c r="D17197" i="16"/>
  <c r="A17197" i="16" s="1"/>
  <c r="D17198" i="16"/>
  <c r="A17198" i="16" s="1"/>
  <c r="D17199" i="16"/>
  <c r="A17199" i="16" s="1"/>
  <c r="D17200" i="16"/>
  <c r="A17200" i="16" s="1"/>
  <c r="D17201" i="16"/>
  <c r="A17201" i="16" s="1"/>
  <c r="D17202" i="16"/>
  <c r="A17202" i="16" s="1"/>
  <c r="D17203" i="16"/>
  <c r="A17203" i="16" s="1"/>
  <c r="D17204" i="16"/>
  <c r="A17204" i="16" s="1"/>
  <c r="D17205" i="16"/>
  <c r="A17205" i="16" s="1"/>
  <c r="D17206" i="16"/>
  <c r="A17206" i="16" s="1"/>
  <c r="D17207" i="16"/>
  <c r="A17207" i="16" s="1"/>
  <c r="D17208" i="16"/>
  <c r="A17208" i="16" s="1"/>
  <c r="D17209" i="16"/>
  <c r="A17209" i="16" s="1"/>
  <c r="D17210" i="16"/>
  <c r="A17210" i="16" s="1"/>
  <c r="D17211" i="16"/>
  <c r="A17211" i="16" s="1"/>
  <c r="D17212" i="16"/>
  <c r="A17212" i="16" s="1"/>
  <c r="D17213" i="16"/>
  <c r="A17213" i="16" s="1"/>
  <c r="D17214" i="16"/>
  <c r="A17214" i="16" s="1"/>
  <c r="D17215" i="16"/>
  <c r="A17215" i="16" s="1"/>
  <c r="D17216" i="16"/>
  <c r="A17216" i="16" s="1"/>
  <c r="D17217" i="16"/>
  <c r="A17217" i="16" s="1"/>
  <c r="D17218" i="16"/>
  <c r="A17218" i="16" s="1"/>
  <c r="D17219" i="16"/>
  <c r="A17219" i="16" s="1"/>
  <c r="D17220" i="16"/>
  <c r="A17220" i="16" s="1"/>
  <c r="D17221" i="16"/>
  <c r="A17221" i="16" s="1"/>
  <c r="D17222" i="16"/>
  <c r="A17222" i="16" s="1"/>
  <c r="D17223" i="16"/>
  <c r="A17223" i="16" s="1"/>
  <c r="D17224" i="16"/>
  <c r="A17224" i="16" s="1"/>
  <c r="D17225" i="16"/>
  <c r="A17225" i="16" s="1"/>
  <c r="D17226" i="16"/>
  <c r="A17226" i="16" s="1"/>
  <c r="D17227" i="16"/>
  <c r="A17227" i="16" s="1"/>
  <c r="D17228" i="16"/>
  <c r="A17228" i="16" s="1"/>
  <c r="D17229" i="16"/>
  <c r="A17229" i="16" s="1"/>
  <c r="D17230" i="16"/>
  <c r="A17230" i="16" s="1"/>
  <c r="D17231" i="16"/>
  <c r="A17231" i="16" s="1"/>
  <c r="D17232" i="16"/>
  <c r="A17232" i="16" s="1"/>
  <c r="D17233" i="16"/>
  <c r="A17233" i="16" s="1"/>
  <c r="D17234" i="16"/>
  <c r="A17234" i="16" s="1"/>
  <c r="D17235" i="16"/>
  <c r="A17235" i="16" s="1"/>
  <c r="D17236" i="16"/>
  <c r="A17236" i="16" s="1"/>
  <c r="D17237" i="16"/>
  <c r="A17237" i="16" s="1"/>
  <c r="D17238" i="16"/>
  <c r="A17238" i="16" s="1"/>
  <c r="D17239" i="16"/>
  <c r="A17239" i="16" s="1"/>
  <c r="D17240" i="16"/>
  <c r="A17240" i="16" s="1"/>
  <c r="D17241" i="16"/>
  <c r="A17241" i="16" s="1"/>
  <c r="D17242" i="16"/>
  <c r="A17242" i="16" s="1"/>
  <c r="D17243" i="16"/>
  <c r="A17243" i="16" s="1"/>
  <c r="D17244" i="16"/>
  <c r="A17244" i="16" s="1"/>
  <c r="D17245" i="16"/>
  <c r="A17245" i="16" s="1"/>
  <c r="D17246" i="16"/>
  <c r="A17246" i="16" s="1"/>
  <c r="D17247" i="16"/>
  <c r="A17247" i="16" s="1"/>
  <c r="D17248" i="16"/>
  <c r="A17248" i="16" s="1"/>
  <c r="D17249" i="16"/>
  <c r="A17249" i="16" s="1"/>
  <c r="D17250" i="16"/>
  <c r="A17250" i="16" s="1"/>
  <c r="D17251" i="16"/>
  <c r="A17251" i="16" s="1"/>
  <c r="D17252" i="16"/>
  <c r="A17252" i="16" s="1"/>
  <c r="D17253" i="16"/>
  <c r="A17253" i="16" s="1"/>
  <c r="D17254" i="16"/>
  <c r="A17254" i="16" s="1"/>
  <c r="D17255" i="16"/>
  <c r="A17255" i="16" s="1"/>
  <c r="D17256" i="16"/>
  <c r="A17256" i="16" s="1"/>
  <c r="D17257" i="16"/>
  <c r="A17257" i="16" s="1"/>
  <c r="D17258" i="16"/>
  <c r="A17258" i="16" s="1"/>
  <c r="D17259" i="16"/>
  <c r="A17259" i="16" s="1"/>
  <c r="D17260" i="16"/>
  <c r="A17260" i="16" s="1"/>
  <c r="D17261" i="16"/>
  <c r="A17261" i="16" s="1"/>
  <c r="D17262" i="16"/>
  <c r="A17262" i="16" s="1"/>
  <c r="D17263" i="16"/>
  <c r="A17263" i="16" s="1"/>
  <c r="D17264" i="16"/>
  <c r="A17264" i="16" s="1"/>
  <c r="D17265" i="16"/>
  <c r="A17265" i="16" s="1"/>
  <c r="D17266" i="16"/>
  <c r="A17266" i="16" s="1"/>
  <c r="D17267" i="16"/>
  <c r="A17267" i="16" s="1"/>
  <c r="D17268" i="16"/>
  <c r="A17268" i="16" s="1"/>
  <c r="D17269" i="16"/>
  <c r="A17269" i="16" s="1"/>
  <c r="D17270" i="16"/>
  <c r="A17270" i="16" s="1"/>
  <c r="D17271" i="16"/>
  <c r="A17271" i="16" s="1"/>
  <c r="D17272" i="16"/>
  <c r="A17272" i="16" s="1"/>
  <c r="D17273" i="16"/>
  <c r="A17273" i="16" s="1"/>
  <c r="D17274" i="16"/>
  <c r="A17274" i="16" s="1"/>
  <c r="D17275" i="16"/>
  <c r="A17275" i="16" s="1"/>
  <c r="D17276" i="16"/>
  <c r="A17276" i="16" s="1"/>
  <c r="D17277" i="16"/>
  <c r="A17277" i="16" s="1"/>
  <c r="D17278" i="16"/>
  <c r="A17278" i="16" s="1"/>
  <c r="D17279" i="16"/>
  <c r="A17279" i="16" s="1"/>
  <c r="D17280" i="16"/>
  <c r="A17280" i="16" s="1"/>
  <c r="D17281" i="16"/>
  <c r="A17281" i="16" s="1"/>
  <c r="D17282" i="16"/>
  <c r="A17282" i="16" s="1"/>
  <c r="D17283" i="16"/>
  <c r="A17283" i="16" s="1"/>
  <c r="D17284" i="16"/>
  <c r="A17284" i="16" s="1"/>
  <c r="D17285" i="16"/>
  <c r="A17285" i="16" s="1"/>
  <c r="D17286" i="16"/>
  <c r="A17286" i="16" s="1"/>
  <c r="D17287" i="16"/>
  <c r="A17287" i="16" s="1"/>
  <c r="D17288" i="16"/>
  <c r="A17288" i="16" s="1"/>
  <c r="D17289" i="16"/>
  <c r="A17289" i="16" s="1"/>
  <c r="D17290" i="16"/>
  <c r="A17290" i="16" s="1"/>
  <c r="D17291" i="16"/>
  <c r="A17291" i="16" s="1"/>
  <c r="D17292" i="16"/>
  <c r="A17292" i="16" s="1"/>
  <c r="D17293" i="16"/>
  <c r="A17293" i="16" s="1"/>
  <c r="D17294" i="16"/>
  <c r="A17294" i="16" s="1"/>
  <c r="D17295" i="16"/>
  <c r="A17295" i="16" s="1"/>
  <c r="D17296" i="16"/>
  <c r="A17296" i="16" s="1"/>
  <c r="D17297" i="16"/>
  <c r="A17297" i="16" s="1"/>
  <c r="D17298" i="16"/>
  <c r="A17298" i="16" s="1"/>
  <c r="D17299" i="16"/>
  <c r="A17299" i="16" s="1"/>
  <c r="D17300" i="16"/>
  <c r="A17300" i="16" s="1"/>
  <c r="D17301" i="16"/>
  <c r="A17301" i="16" s="1"/>
  <c r="D17302" i="16"/>
  <c r="A17302" i="16" s="1"/>
  <c r="D17303" i="16"/>
  <c r="A17303" i="16" s="1"/>
  <c r="D17304" i="16"/>
  <c r="A17304" i="16" s="1"/>
  <c r="D17305" i="16"/>
  <c r="A17305" i="16" s="1"/>
  <c r="D17306" i="16"/>
  <c r="A17306" i="16" s="1"/>
  <c r="D17307" i="16"/>
  <c r="A17307" i="16" s="1"/>
  <c r="D17308" i="16"/>
  <c r="A17308" i="16" s="1"/>
  <c r="D17309" i="16"/>
  <c r="A17309" i="16" s="1"/>
  <c r="D17310" i="16"/>
  <c r="A17310" i="16" s="1"/>
  <c r="D17311" i="16"/>
  <c r="A17311" i="16" s="1"/>
  <c r="D17312" i="16"/>
  <c r="A17312" i="16" s="1"/>
  <c r="D17313" i="16"/>
  <c r="A17313" i="16" s="1"/>
  <c r="D17314" i="16"/>
  <c r="A17314" i="16" s="1"/>
  <c r="D17315" i="16"/>
  <c r="A17315" i="16" s="1"/>
  <c r="D17316" i="16"/>
  <c r="A17316" i="16" s="1"/>
  <c r="D17317" i="16"/>
  <c r="A17317" i="16" s="1"/>
  <c r="D17318" i="16"/>
  <c r="A17318" i="16" s="1"/>
  <c r="D17319" i="16"/>
  <c r="A17319" i="16" s="1"/>
  <c r="D17320" i="16"/>
  <c r="A17320" i="16" s="1"/>
  <c r="D17321" i="16"/>
  <c r="A17321" i="16" s="1"/>
  <c r="D17322" i="16"/>
  <c r="A17322" i="16" s="1"/>
  <c r="D17323" i="16"/>
  <c r="A17323" i="16" s="1"/>
  <c r="D17324" i="16"/>
  <c r="A17324" i="16" s="1"/>
  <c r="D17325" i="16"/>
  <c r="A17325" i="16" s="1"/>
  <c r="D17326" i="16"/>
  <c r="A17326" i="16" s="1"/>
  <c r="D17327" i="16"/>
  <c r="A17327" i="16" s="1"/>
  <c r="D17328" i="16"/>
  <c r="A17328" i="16" s="1"/>
  <c r="D17329" i="16"/>
  <c r="A17329" i="16" s="1"/>
  <c r="D17330" i="16"/>
  <c r="A17330" i="16" s="1"/>
  <c r="D17331" i="16"/>
  <c r="A17331" i="16" s="1"/>
  <c r="D17332" i="16"/>
  <c r="A17332" i="16" s="1"/>
  <c r="D17333" i="16"/>
  <c r="A17333" i="16" s="1"/>
  <c r="D17334" i="16"/>
  <c r="A17334" i="16" s="1"/>
  <c r="D17335" i="16"/>
  <c r="A17335" i="16" s="1"/>
  <c r="D17336" i="16"/>
  <c r="A17336" i="16" s="1"/>
  <c r="D17337" i="16"/>
  <c r="A17337" i="16" s="1"/>
  <c r="D17338" i="16"/>
  <c r="A17338" i="16" s="1"/>
  <c r="D17339" i="16"/>
  <c r="A17339" i="16" s="1"/>
  <c r="D17340" i="16"/>
  <c r="A17340" i="16" s="1"/>
  <c r="D17341" i="16"/>
  <c r="A17341" i="16" s="1"/>
  <c r="D17342" i="16"/>
  <c r="A17342" i="16" s="1"/>
  <c r="D17343" i="16"/>
  <c r="A17343" i="16" s="1"/>
  <c r="D17344" i="16"/>
  <c r="A17344" i="16" s="1"/>
  <c r="D17345" i="16"/>
  <c r="A17345" i="16" s="1"/>
  <c r="D17346" i="16"/>
  <c r="A17346" i="16" s="1"/>
  <c r="D17347" i="16"/>
  <c r="A17347" i="16" s="1"/>
  <c r="D17348" i="16"/>
  <c r="A17348" i="16" s="1"/>
  <c r="D17349" i="16"/>
  <c r="A17349" i="16" s="1"/>
  <c r="D17350" i="16"/>
  <c r="A17350" i="16" s="1"/>
  <c r="D17351" i="16"/>
  <c r="A17351" i="16" s="1"/>
  <c r="D17352" i="16"/>
  <c r="A17352" i="16" s="1"/>
  <c r="D17353" i="16"/>
  <c r="A17353" i="16" s="1"/>
  <c r="D17354" i="16"/>
  <c r="A17354" i="16" s="1"/>
  <c r="D17355" i="16"/>
  <c r="A17355" i="16" s="1"/>
  <c r="D17356" i="16"/>
  <c r="A17356" i="16" s="1"/>
  <c r="D17357" i="16"/>
  <c r="A17357" i="16" s="1"/>
  <c r="D17358" i="16"/>
  <c r="A17358" i="16" s="1"/>
  <c r="D17359" i="16"/>
  <c r="A17359" i="16" s="1"/>
  <c r="D17360" i="16"/>
  <c r="A17360" i="16" s="1"/>
  <c r="D17361" i="16"/>
  <c r="A17361" i="16" s="1"/>
  <c r="D17362" i="16"/>
  <c r="A17362" i="16" s="1"/>
  <c r="D17363" i="16"/>
  <c r="A17363" i="16" s="1"/>
  <c r="D17364" i="16"/>
  <c r="A17364" i="16" s="1"/>
  <c r="D17365" i="16"/>
  <c r="A17365" i="16" s="1"/>
  <c r="D17366" i="16"/>
  <c r="A17366" i="16" s="1"/>
  <c r="D17367" i="16"/>
  <c r="A17367" i="16" s="1"/>
  <c r="D17368" i="16"/>
  <c r="A17368" i="16" s="1"/>
  <c r="D17369" i="16"/>
  <c r="A17369" i="16" s="1"/>
  <c r="D17370" i="16"/>
  <c r="A17370" i="16" s="1"/>
  <c r="D17371" i="16"/>
  <c r="A17371" i="16" s="1"/>
  <c r="D17372" i="16"/>
  <c r="A17372" i="16" s="1"/>
  <c r="D17373" i="16"/>
  <c r="A17373" i="16" s="1"/>
  <c r="D17374" i="16"/>
  <c r="A17374" i="16" s="1"/>
  <c r="D17375" i="16"/>
  <c r="A17375" i="16" s="1"/>
  <c r="D17376" i="16"/>
  <c r="A17376" i="16" s="1"/>
  <c r="D17377" i="16"/>
  <c r="A17377" i="16" s="1"/>
  <c r="D17378" i="16"/>
  <c r="A17378" i="16" s="1"/>
  <c r="D17379" i="16"/>
  <c r="A17379" i="16" s="1"/>
  <c r="D17380" i="16"/>
  <c r="A17380" i="16" s="1"/>
  <c r="D17381" i="16"/>
  <c r="A17381" i="16" s="1"/>
  <c r="D17382" i="16"/>
  <c r="A17382" i="16" s="1"/>
  <c r="D17383" i="16"/>
  <c r="A17383" i="16" s="1"/>
  <c r="D17384" i="16"/>
  <c r="A17384" i="16" s="1"/>
  <c r="D17385" i="16"/>
  <c r="A17385" i="16" s="1"/>
  <c r="D17386" i="16"/>
  <c r="A17386" i="16" s="1"/>
  <c r="D17387" i="16"/>
  <c r="A17387" i="16" s="1"/>
  <c r="D17388" i="16"/>
  <c r="A17388" i="16" s="1"/>
  <c r="D17389" i="16"/>
  <c r="A17389" i="16" s="1"/>
  <c r="D17390" i="16"/>
  <c r="A17390" i="16" s="1"/>
  <c r="D17391" i="16"/>
  <c r="A17391" i="16" s="1"/>
  <c r="D17392" i="16"/>
  <c r="A17392" i="16" s="1"/>
  <c r="D17393" i="16"/>
  <c r="A17393" i="16" s="1"/>
  <c r="D17394" i="16"/>
  <c r="A17394" i="16" s="1"/>
  <c r="D17395" i="16"/>
  <c r="A17395" i="16" s="1"/>
  <c r="D17396" i="16"/>
  <c r="A17396" i="16" s="1"/>
  <c r="D17397" i="16"/>
  <c r="A17397" i="16" s="1"/>
  <c r="D17398" i="16"/>
  <c r="A17398" i="16" s="1"/>
  <c r="D17399" i="16"/>
  <c r="A17399" i="16" s="1"/>
  <c r="D17400" i="16"/>
  <c r="A17400" i="16" s="1"/>
  <c r="D17401" i="16"/>
  <c r="A17401" i="16" s="1"/>
  <c r="D17402" i="16"/>
  <c r="A17402" i="16" s="1"/>
  <c r="D17403" i="16"/>
  <c r="A17403" i="16" s="1"/>
  <c r="D17404" i="16"/>
  <c r="A17404" i="16" s="1"/>
  <c r="D17405" i="16"/>
  <c r="A17405" i="16" s="1"/>
  <c r="D17406" i="16"/>
  <c r="A17406" i="16" s="1"/>
  <c r="D17407" i="16"/>
  <c r="A17407" i="16" s="1"/>
  <c r="D17408" i="16"/>
  <c r="A17408" i="16" s="1"/>
  <c r="D17409" i="16"/>
  <c r="A17409" i="16" s="1"/>
  <c r="D17410" i="16"/>
  <c r="A17410" i="16" s="1"/>
  <c r="D17411" i="16"/>
  <c r="A17411" i="16" s="1"/>
  <c r="D17412" i="16"/>
  <c r="A17412" i="16" s="1"/>
  <c r="D17413" i="16"/>
  <c r="A17413" i="16" s="1"/>
  <c r="D17414" i="16"/>
  <c r="A17414" i="16" s="1"/>
  <c r="D17415" i="16"/>
  <c r="A17415" i="16" s="1"/>
  <c r="D17416" i="16"/>
  <c r="A17416" i="16" s="1"/>
  <c r="D17417" i="16"/>
  <c r="A17417" i="16" s="1"/>
  <c r="D17418" i="16"/>
  <c r="A17418" i="16" s="1"/>
  <c r="D17419" i="16"/>
  <c r="A17419" i="16" s="1"/>
  <c r="D17420" i="16"/>
  <c r="A17420" i="16" s="1"/>
  <c r="D17421" i="16"/>
  <c r="A17421" i="16" s="1"/>
  <c r="D17422" i="16"/>
  <c r="A17422" i="16" s="1"/>
  <c r="D17423" i="16"/>
  <c r="A17423" i="16" s="1"/>
  <c r="D17424" i="16"/>
  <c r="A17424" i="16" s="1"/>
  <c r="D17425" i="16"/>
  <c r="A17425" i="16" s="1"/>
  <c r="D17426" i="16"/>
  <c r="A17426" i="16" s="1"/>
  <c r="D17427" i="16"/>
  <c r="A17427" i="16" s="1"/>
  <c r="D17428" i="16"/>
  <c r="A17428" i="16" s="1"/>
  <c r="D17429" i="16"/>
  <c r="A17429" i="16" s="1"/>
  <c r="D17430" i="16"/>
  <c r="A17430" i="16" s="1"/>
  <c r="D17431" i="16"/>
  <c r="A17431" i="16" s="1"/>
  <c r="D17432" i="16"/>
  <c r="A17432" i="16" s="1"/>
  <c r="D17433" i="16"/>
  <c r="A17433" i="16" s="1"/>
  <c r="D17434" i="16"/>
  <c r="A17434" i="16" s="1"/>
  <c r="D17435" i="16"/>
  <c r="A17435" i="16" s="1"/>
  <c r="D17436" i="16"/>
  <c r="A17436" i="16" s="1"/>
  <c r="D17437" i="16"/>
  <c r="A17437" i="16" s="1"/>
  <c r="D17438" i="16"/>
  <c r="A17438" i="16" s="1"/>
  <c r="D17439" i="16"/>
  <c r="A17439" i="16" s="1"/>
  <c r="D17440" i="16"/>
  <c r="A17440" i="16" s="1"/>
  <c r="D17441" i="16"/>
  <c r="A17441" i="16" s="1"/>
  <c r="D17442" i="16"/>
  <c r="A17442" i="16" s="1"/>
  <c r="D17443" i="16"/>
  <c r="A17443" i="16" s="1"/>
  <c r="D17444" i="16"/>
  <c r="A17444" i="16" s="1"/>
  <c r="D17445" i="16"/>
  <c r="A17445" i="16" s="1"/>
  <c r="D17446" i="16"/>
  <c r="A17446" i="16" s="1"/>
  <c r="D17447" i="16"/>
  <c r="A17447" i="16" s="1"/>
  <c r="D17448" i="16"/>
  <c r="A17448" i="16" s="1"/>
  <c r="D17449" i="16"/>
  <c r="A17449" i="16" s="1"/>
  <c r="D17450" i="16"/>
  <c r="A17450" i="16" s="1"/>
  <c r="D17451" i="16"/>
  <c r="A17451" i="16" s="1"/>
  <c r="D17452" i="16"/>
  <c r="A17452" i="16" s="1"/>
  <c r="D17453" i="16"/>
  <c r="A17453" i="16" s="1"/>
  <c r="D17454" i="16"/>
  <c r="A17454" i="16" s="1"/>
  <c r="D17455" i="16"/>
  <c r="A17455" i="16" s="1"/>
  <c r="D17456" i="16"/>
  <c r="A17456" i="16" s="1"/>
  <c r="D17457" i="16"/>
  <c r="A17457" i="16" s="1"/>
  <c r="D17458" i="16"/>
  <c r="A17458" i="16" s="1"/>
  <c r="D17459" i="16"/>
  <c r="A17459" i="16" s="1"/>
  <c r="D17460" i="16"/>
  <c r="A17460" i="16" s="1"/>
  <c r="D17461" i="16"/>
  <c r="A17461" i="16" s="1"/>
  <c r="D17462" i="16"/>
  <c r="A17462" i="16" s="1"/>
  <c r="D17463" i="16"/>
  <c r="A17463" i="16" s="1"/>
  <c r="D17464" i="16"/>
  <c r="A17464" i="16" s="1"/>
  <c r="D17465" i="16"/>
  <c r="A17465" i="16" s="1"/>
  <c r="D17466" i="16"/>
  <c r="A17466" i="16" s="1"/>
  <c r="D17467" i="16"/>
  <c r="A17467" i="16" s="1"/>
  <c r="D17468" i="16"/>
  <c r="A17468" i="16" s="1"/>
  <c r="D17469" i="16"/>
  <c r="A17469" i="16" s="1"/>
  <c r="D17470" i="16"/>
  <c r="A17470" i="16" s="1"/>
  <c r="D17471" i="16"/>
  <c r="A17471" i="16" s="1"/>
  <c r="D17472" i="16"/>
  <c r="A17472" i="16" s="1"/>
  <c r="D17473" i="16"/>
  <c r="A17473" i="16" s="1"/>
  <c r="D17474" i="16"/>
  <c r="A17474" i="16" s="1"/>
  <c r="D17475" i="16"/>
  <c r="A17475" i="16" s="1"/>
  <c r="D17476" i="16"/>
  <c r="A17476" i="16" s="1"/>
  <c r="D17477" i="16"/>
  <c r="A17477" i="16" s="1"/>
  <c r="D17478" i="16"/>
  <c r="A17478" i="16" s="1"/>
  <c r="D17479" i="16"/>
  <c r="A17479" i="16" s="1"/>
  <c r="D17480" i="16"/>
  <c r="A17480" i="16" s="1"/>
  <c r="D17481" i="16"/>
  <c r="A17481" i="16" s="1"/>
  <c r="D17482" i="16"/>
  <c r="A17482" i="16" s="1"/>
  <c r="D17483" i="16"/>
  <c r="A17483" i="16" s="1"/>
  <c r="D17484" i="16"/>
  <c r="A17484" i="16" s="1"/>
  <c r="D17485" i="16"/>
  <c r="A17485" i="16" s="1"/>
  <c r="D17486" i="16"/>
  <c r="A17486" i="16" s="1"/>
  <c r="D17487" i="16"/>
  <c r="A17487" i="16" s="1"/>
  <c r="D17488" i="16"/>
  <c r="A17488" i="16" s="1"/>
  <c r="D17489" i="16"/>
  <c r="A17489" i="16" s="1"/>
  <c r="D17490" i="16"/>
  <c r="A17490" i="16" s="1"/>
  <c r="D17491" i="16"/>
  <c r="A17491" i="16" s="1"/>
  <c r="D17492" i="16"/>
  <c r="A17492" i="16" s="1"/>
  <c r="D17493" i="16"/>
  <c r="A17493" i="16" s="1"/>
  <c r="D17494" i="16"/>
  <c r="A17494" i="16" s="1"/>
  <c r="D17495" i="16"/>
  <c r="A17495" i="16" s="1"/>
  <c r="D17496" i="16"/>
  <c r="A17496" i="16" s="1"/>
  <c r="D17497" i="16"/>
  <c r="A17497" i="16" s="1"/>
  <c r="D17498" i="16"/>
  <c r="A17498" i="16" s="1"/>
  <c r="D17499" i="16"/>
  <c r="A17499" i="16" s="1"/>
  <c r="D17500" i="16"/>
  <c r="A17500" i="16" s="1"/>
  <c r="D17501" i="16"/>
  <c r="A17501" i="16" s="1"/>
  <c r="D17502" i="16"/>
  <c r="A17502" i="16" s="1"/>
  <c r="D17503" i="16"/>
  <c r="A17503" i="16" s="1"/>
  <c r="D17504" i="16"/>
  <c r="A17504" i="16" s="1"/>
  <c r="D17505" i="16"/>
  <c r="A17505" i="16" s="1"/>
  <c r="D17506" i="16"/>
  <c r="A17506" i="16" s="1"/>
  <c r="D17507" i="16"/>
  <c r="A17507" i="16" s="1"/>
  <c r="D17508" i="16"/>
  <c r="A17508" i="16" s="1"/>
  <c r="D17509" i="16"/>
  <c r="A17509" i="16" s="1"/>
  <c r="D17510" i="16"/>
  <c r="A17510" i="16" s="1"/>
  <c r="D17511" i="16"/>
  <c r="A17511" i="16" s="1"/>
  <c r="D17512" i="16"/>
  <c r="A17512" i="16" s="1"/>
  <c r="D17513" i="16"/>
  <c r="A17513" i="16" s="1"/>
  <c r="D17514" i="16"/>
  <c r="A17514" i="16" s="1"/>
  <c r="D17515" i="16"/>
  <c r="A17515" i="16" s="1"/>
  <c r="D17516" i="16"/>
  <c r="A17516" i="16" s="1"/>
  <c r="D17517" i="16"/>
  <c r="A17517" i="16" s="1"/>
  <c r="D17518" i="16"/>
  <c r="A17518" i="16" s="1"/>
  <c r="D17519" i="16"/>
  <c r="A17519" i="16" s="1"/>
  <c r="D17520" i="16"/>
  <c r="A17520" i="16" s="1"/>
  <c r="D17521" i="16"/>
  <c r="A17521" i="16" s="1"/>
  <c r="D17522" i="16"/>
  <c r="A17522" i="16" s="1"/>
  <c r="D17523" i="16"/>
  <c r="A17523" i="16" s="1"/>
  <c r="D17524" i="16"/>
  <c r="A17524" i="16" s="1"/>
  <c r="D17525" i="16"/>
  <c r="A17525" i="16" s="1"/>
  <c r="D17526" i="16"/>
  <c r="A17526" i="16" s="1"/>
  <c r="D17527" i="16"/>
  <c r="A17527" i="16" s="1"/>
  <c r="D17528" i="16"/>
  <c r="A17528" i="16" s="1"/>
  <c r="D17529" i="16"/>
  <c r="A17529" i="16" s="1"/>
  <c r="D17530" i="16"/>
  <c r="A17530" i="16" s="1"/>
  <c r="D17531" i="16"/>
  <c r="A17531" i="16" s="1"/>
  <c r="D17532" i="16"/>
  <c r="A17532" i="16" s="1"/>
  <c r="D17533" i="16"/>
  <c r="A17533" i="16" s="1"/>
  <c r="D17534" i="16"/>
  <c r="A17534" i="16" s="1"/>
  <c r="D17535" i="16"/>
  <c r="A17535" i="16" s="1"/>
  <c r="D17536" i="16"/>
  <c r="A17536" i="16" s="1"/>
  <c r="D17537" i="16"/>
  <c r="A17537" i="16" s="1"/>
  <c r="D17538" i="16"/>
  <c r="A17538" i="16" s="1"/>
  <c r="D17539" i="16"/>
  <c r="A17539" i="16" s="1"/>
  <c r="D17540" i="16"/>
  <c r="A17540" i="16" s="1"/>
  <c r="D17541" i="16"/>
  <c r="A17541" i="16" s="1"/>
  <c r="D17542" i="16"/>
  <c r="A17542" i="16" s="1"/>
  <c r="D17543" i="16"/>
  <c r="A17543" i="16" s="1"/>
  <c r="D17544" i="16"/>
  <c r="A17544" i="16" s="1"/>
  <c r="D17545" i="16"/>
  <c r="A17545" i="16" s="1"/>
  <c r="D17546" i="16"/>
  <c r="A17546" i="16" s="1"/>
  <c r="D17547" i="16"/>
  <c r="A17547" i="16" s="1"/>
  <c r="D17548" i="16"/>
  <c r="A17548" i="16" s="1"/>
  <c r="D17549" i="16"/>
  <c r="A17549" i="16" s="1"/>
  <c r="D17550" i="16"/>
  <c r="A17550" i="16" s="1"/>
  <c r="D17551" i="16"/>
  <c r="A17551" i="16" s="1"/>
  <c r="D17552" i="16"/>
  <c r="A17552" i="16" s="1"/>
  <c r="D17553" i="16"/>
  <c r="A17553" i="16" s="1"/>
  <c r="D17554" i="16"/>
  <c r="A17554" i="16" s="1"/>
  <c r="D17555" i="16"/>
  <c r="A17555" i="16" s="1"/>
  <c r="D17556" i="16"/>
  <c r="A17556" i="16" s="1"/>
  <c r="D17557" i="16"/>
  <c r="A17557" i="16" s="1"/>
  <c r="D17558" i="16"/>
  <c r="A17558" i="16" s="1"/>
  <c r="D17559" i="16"/>
  <c r="A17559" i="16" s="1"/>
  <c r="D17560" i="16"/>
  <c r="A17560" i="16" s="1"/>
  <c r="D17561" i="16"/>
  <c r="A17561" i="16" s="1"/>
  <c r="D17562" i="16"/>
  <c r="A17562" i="16" s="1"/>
  <c r="D17563" i="16"/>
  <c r="A17563" i="16" s="1"/>
  <c r="D17564" i="16"/>
  <c r="A17564" i="16" s="1"/>
  <c r="D17565" i="16"/>
  <c r="A17565" i="16" s="1"/>
  <c r="D17566" i="16"/>
  <c r="A17566" i="16" s="1"/>
  <c r="D17567" i="16"/>
  <c r="A17567" i="16" s="1"/>
  <c r="D17568" i="16"/>
  <c r="A17568" i="16" s="1"/>
  <c r="D17569" i="16"/>
  <c r="A17569" i="16" s="1"/>
  <c r="D17570" i="16"/>
  <c r="A17570" i="16" s="1"/>
  <c r="D17571" i="16"/>
  <c r="A17571" i="16" s="1"/>
  <c r="D17572" i="16"/>
  <c r="A17572" i="16" s="1"/>
  <c r="D17573" i="16"/>
  <c r="A17573" i="16" s="1"/>
  <c r="D17574" i="16"/>
  <c r="A17574" i="16" s="1"/>
  <c r="D17575" i="16"/>
  <c r="A17575" i="16" s="1"/>
  <c r="D17576" i="16"/>
  <c r="A17576" i="16" s="1"/>
  <c r="D17577" i="16"/>
  <c r="A17577" i="16" s="1"/>
  <c r="D17578" i="16"/>
  <c r="A17578" i="16" s="1"/>
  <c r="D17579" i="16"/>
  <c r="A17579" i="16" s="1"/>
  <c r="D17580" i="16"/>
  <c r="A17580" i="16" s="1"/>
  <c r="D17581" i="16"/>
  <c r="A17581" i="16" s="1"/>
  <c r="D17582" i="16"/>
  <c r="A17582" i="16" s="1"/>
  <c r="D17583" i="16"/>
  <c r="A17583" i="16" s="1"/>
  <c r="D17584" i="16"/>
  <c r="A17584" i="16" s="1"/>
  <c r="D17585" i="16"/>
  <c r="A17585" i="16" s="1"/>
  <c r="D17586" i="16"/>
  <c r="A17586" i="16" s="1"/>
  <c r="D17587" i="16"/>
  <c r="A17587" i="16" s="1"/>
  <c r="D17588" i="16"/>
  <c r="A17588" i="16" s="1"/>
  <c r="D17589" i="16"/>
  <c r="A17589" i="16" s="1"/>
  <c r="D17590" i="16"/>
  <c r="A17590" i="16" s="1"/>
  <c r="D17591" i="16"/>
  <c r="A17591" i="16" s="1"/>
  <c r="D17592" i="16"/>
  <c r="A17592" i="16" s="1"/>
  <c r="D17593" i="16"/>
  <c r="A17593" i="16" s="1"/>
  <c r="D17594" i="16"/>
  <c r="A17594" i="16" s="1"/>
  <c r="D17595" i="16"/>
  <c r="A17595" i="16" s="1"/>
  <c r="D17596" i="16"/>
  <c r="A17596" i="16" s="1"/>
  <c r="D17597" i="16"/>
  <c r="A17597" i="16" s="1"/>
  <c r="D17598" i="16"/>
  <c r="A17598" i="16" s="1"/>
  <c r="D17599" i="16"/>
  <c r="A17599" i="16" s="1"/>
  <c r="D17600" i="16"/>
  <c r="A17600" i="16" s="1"/>
  <c r="D17601" i="16"/>
  <c r="A17601" i="16" s="1"/>
  <c r="D17602" i="16"/>
  <c r="A17602" i="16" s="1"/>
  <c r="D17603" i="16"/>
  <c r="A17603" i="16" s="1"/>
  <c r="D17604" i="16"/>
  <c r="A17604" i="16" s="1"/>
  <c r="D17605" i="16"/>
  <c r="A17605" i="16" s="1"/>
  <c r="D17606" i="16"/>
  <c r="A17606" i="16" s="1"/>
  <c r="D17607" i="16"/>
  <c r="A17607" i="16" s="1"/>
  <c r="D17608" i="16"/>
  <c r="A17608" i="16" s="1"/>
  <c r="D17609" i="16"/>
  <c r="A17609" i="16" s="1"/>
  <c r="D17610" i="16"/>
  <c r="A17610" i="16" s="1"/>
  <c r="D17611" i="16"/>
  <c r="A17611" i="16" s="1"/>
  <c r="D17612" i="16"/>
  <c r="A17612" i="16" s="1"/>
  <c r="D17613" i="16"/>
  <c r="A17613" i="16" s="1"/>
  <c r="D17614" i="16"/>
  <c r="A17614" i="16" s="1"/>
  <c r="D17615" i="16"/>
  <c r="A17615" i="16" s="1"/>
  <c r="D17616" i="16"/>
  <c r="A17616" i="16" s="1"/>
  <c r="D17617" i="16"/>
  <c r="A17617" i="16" s="1"/>
  <c r="D17618" i="16"/>
  <c r="A17618" i="16" s="1"/>
  <c r="D17619" i="16"/>
  <c r="A17619" i="16" s="1"/>
  <c r="D17620" i="16"/>
  <c r="A17620" i="16" s="1"/>
  <c r="D17621" i="16"/>
  <c r="A17621" i="16" s="1"/>
  <c r="D17622" i="16"/>
  <c r="A17622" i="16" s="1"/>
  <c r="D17623" i="16"/>
  <c r="A17623" i="16" s="1"/>
  <c r="D17624" i="16"/>
  <c r="A17624" i="16" s="1"/>
  <c r="D17625" i="16"/>
  <c r="A17625" i="16" s="1"/>
  <c r="D17626" i="16"/>
  <c r="A17626" i="16" s="1"/>
  <c r="D17627" i="16"/>
  <c r="A17627" i="16" s="1"/>
  <c r="D17628" i="16"/>
  <c r="A17628" i="16" s="1"/>
  <c r="D17629" i="16"/>
  <c r="A17629" i="16" s="1"/>
  <c r="D17630" i="16"/>
  <c r="A17630" i="16" s="1"/>
  <c r="D17631" i="16"/>
  <c r="A17631" i="16" s="1"/>
  <c r="D17632" i="16"/>
  <c r="A17632" i="16" s="1"/>
  <c r="D17633" i="16"/>
  <c r="A17633" i="16" s="1"/>
  <c r="D17634" i="16"/>
  <c r="A17634" i="16" s="1"/>
  <c r="D17635" i="16"/>
  <c r="A17635" i="16" s="1"/>
  <c r="D17636" i="16"/>
  <c r="A17636" i="16" s="1"/>
  <c r="D17637" i="16"/>
  <c r="A17637" i="16" s="1"/>
  <c r="D17638" i="16"/>
  <c r="A17638" i="16" s="1"/>
  <c r="D17639" i="16"/>
  <c r="A17639" i="16" s="1"/>
  <c r="D17640" i="16"/>
  <c r="A17640" i="16" s="1"/>
  <c r="D17641" i="16"/>
  <c r="A17641" i="16" s="1"/>
  <c r="D17642" i="16"/>
  <c r="A17642" i="16" s="1"/>
  <c r="D17643" i="16"/>
  <c r="A17643" i="16" s="1"/>
  <c r="D17644" i="16"/>
  <c r="A17644" i="16" s="1"/>
  <c r="D17645" i="16"/>
  <c r="A17645" i="16" s="1"/>
  <c r="D17646" i="16"/>
  <c r="A17646" i="16" s="1"/>
  <c r="D17647" i="16"/>
  <c r="A17647" i="16" s="1"/>
  <c r="D17648" i="16"/>
  <c r="A17648" i="16" s="1"/>
  <c r="D17649" i="16"/>
  <c r="A17649" i="16" s="1"/>
  <c r="D17650" i="16"/>
  <c r="A17650" i="16" s="1"/>
  <c r="D17651" i="16"/>
  <c r="A17651" i="16" s="1"/>
  <c r="D17652" i="16"/>
  <c r="A17652" i="16" s="1"/>
  <c r="D17653" i="16"/>
  <c r="A17653" i="16" s="1"/>
  <c r="D17654" i="16"/>
  <c r="A17654" i="16" s="1"/>
  <c r="D17655" i="16"/>
  <c r="A17655" i="16" s="1"/>
  <c r="D17656" i="16"/>
  <c r="A17656" i="16" s="1"/>
  <c r="D17657" i="16"/>
  <c r="A17657" i="16" s="1"/>
  <c r="D17658" i="16"/>
  <c r="A17658" i="16" s="1"/>
  <c r="D17659" i="16"/>
  <c r="A17659" i="16" s="1"/>
  <c r="D17660" i="16"/>
  <c r="A17660" i="16" s="1"/>
  <c r="D17661" i="16"/>
  <c r="A17661" i="16" s="1"/>
  <c r="D17662" i="16"/>
  <c r="A17662" i="16" s="1"/>
  <c r="D17663" i="16"/>
  <c r="A17663" i="16" s="1"/>
  <c r="D17664" i="16"/>
  <c r="A17664" i="16" s="1"/>
  <c r="D17665" i="16"/>
  <c r="A17665" i="16" s="1"/>
  <c r="D17666" i="16"/>
  <c r="A17666" i="16" s="1"/>
  <c r="D17667" i="16"/>
  <c r="A17667" i="16" s="1"/>
  <c r="D17668" i="16"/>
  <c r="A17668" i="16" s="1"/>
  <c r="D17669" i="16"/>
  <c r="A17669" i="16" s="1"/>
  <c r="D17670" i="16"/>
  <c r="A17670" i="16" s="1"/>
  <c r="D17671" i="16"/>
  <c r="A17671" i="16" s="1"/>
  <c r="D17672" i="16"/>
  <c r="A17672" i="16" s="1"/>
  <c r="D17673" i="16"/>
  <c r="A17673" i="16" s="1"/>
  <c r="D17674" i="16"/>
  <c r="A17674" i="16" s="1"/>
  <c r="D17675" i="16"/>
  <c r="A17675" i="16" s="1"/>
  <c r="D17676" i="16"/>
  <c r="A17676" i="16" s="1"/>
  <c r="D17677" i="16"/>
  <c r="A17677" i="16" s="1"/>
  <c r="D17678" i="16"/>
  <c r="A17678" i="16" s="1"/>
  <c r="D17679" i="16"/>
  <c r="A17679" i="16" s="1"/>
  <c r="D17680" i="16"/>
  <c r="A17680" i="16" s="1"/>
  <c r="D17681" i="16"/>
  <c r="A17681" i="16" s="1"/>
  <c r="D17682" i="16"/>
  <c r="A17682" i="16" s="1"/>
  <c r="D17683" i="16"/>
  <c r="A17683" i="16" s="1"/>
  <c r="D17684" i="16"/>
  <c r="A17684" i="16" s="1"/>
  <c r="D17685" i="16"/>
  <c r="A17685" i="16" s="1"/>
  <c r="D17686" i="16"/>
  <c r="A17686" i="16" s="1"/>
  <c r="D17687" i="16"/>
  <c r="A17687" i="16" s="1"/>
  <c r="D17688" i="16"/>
  <c r="A17688" i="16" s="1"/>
  <c r="D17689" i="16"/>
  <c r="A17689" i="16" s="1"/>
  <c r="D17690" i="16"/>
  <c r="A17690" i="16" s="1"/>
  <c r="D17691" i="16"/>
  <c r="A17691" i="16" s="1"/>
  <c r="D17692" i="16"/>
  <c r="A17692" i="16" s="1"/>
  <c r="D17693" i="16"/>
  <c r="A17693" i="16" s="1"/>
  <c r="D17694" i="16"/>
  <c r="A17694" i="16" s="1"/>
  <c r="D17695" i="16"/>
  <c r="A17695" i="16" s="1"/>
  <c r="D17696" i="16"/>
  <c r="A17696" i="16" s="1"/>
  <c r="D17697" i="16"/>
  <c r="A17697" i="16" s="1"/>
  <c r="D17698" i="16"/>
  <c r="A17698" i="16" s="1"/>
  <c r="D17699" i="16"/>
  <c r="A17699" i="16" s="1"/>
  <c r="D17700" i="16"/>
  <c r="A17700" i="16" s="1"/>
  <c r="D17701" i="16"/>
  <c r="A17701" i="16" s="1"/>
  <c r="D17702" i="16"/>
  <c r="A17702" i="16" s="1"/>
  <c r="D17703" i="16"/>
  <c r="A17703" i="16" s="1"/>
  <c r="D17704" i="16"/>
  <c r="A17704" i="16" s="1"/>
  <c r="D17705" i="16"/>
  <c r="A17705" i="16" s="1"/>
  <c r="D17706" i="16"/>
  <c r="A17706" i="16" s="1"/>
  <c r="D17707" i="16"/>
  <c r="A17707" i="16" s="1"/>
  <c r="D17708" i="16"/>
  <c r="A17708" i="16" s="1"/>
  <c r="D17709" i="16"/>
  <c r="A17709" i="16" s="1"/>
  <c r="D17710" i="16"/>
  <c r="A17710" i="16" s="1"/>
  <c r="D17711" i="16"/>
  <c r="A17711" i="16" s="1"/>
  <c r="D17712" i="16"/>
  <c r="A17712" i="16" s="1"/>
  <c r="D17713" i="16"/>
  <c r="A17713" i="16" s="1"/>
  <c r="D17714" i="16"/>
  <c r="A17714" i="16" s="1"/>
  <c r="D17715" i="16"/>
  <c r="A17715" i="16" s="1"/>
  <c r="D17716" i="16"/>
  <c r="A17716" i="16" s="1"/>
  <c r="D17717" i="16"/>
  <c r="A17717" i="16" s="1"/>
  <c r="D17718" i="16"/>
  <c r="A17718" i="16" s="1"/>
  <c r="D17719" i="16"/>
  <c r="A17719" i="16" s="1"/>
  <c r="D17720" i="16"/>
  <c r="A17720" i="16" s="1"/>
  <c r="D17721" i="16"/>
  <c r="A17721" i="16" s="1"/>
  <c r="D17722" i="16"/>
  <c r="A17722" i="16" s="1"/>
  <c r="D17723" i="16"/>
  <c r="A17723" i="16" s="1"/>
  <c r="D17724" i="16"/>
  <c r="A17724" i="16" s="1"/>
  <c r="D17725" i="16"/>
  <c r="A17725" i="16" s="1"/>
  <c r="D17726" i="16"/>
  <c r="A17726" i="16" s="1"/>
  <c r="D17727" i="16"/>
  <c r="A17727" i="16" s="1"/>
  <c r="D17728" i="16"/>
  <c r="A17728" i="16" s="1"/>
  <c r="D17729" i="16"/>
  <c r="A17729" i="16" s="1"/>
  <c r="D17730" i="16"/>
  <c r="A17730" i="16" s="1"/>
  <c r="D17731" i="16"/>
  <c r="A17731" i="16" s="1"/>
  <c r="D17732" i="16"/>
  <c r="A17732" i="16" s="1"/>
  <c r="D17733" i="16"/>
  <c r="A17733" i="16" s="1"/>
  <c r="D17734" i="16"/>
  <c r="A17734" i="16" s="1"/>
  <c r="D17735" i="16"/>
  <c r="A17735" i="16" s="1"/>
  <c r="D17736" i="16"/>
  <c r="A17736" i="16" s="1"/>
  <c r="D17737" i="16"/>
  <c r="A17737" i="16" s="1"/>
  <c r="D17738" i="16"/>
  <c r="A17738" i="16" s="1"/>
  <c r="D17739" i="16"/>
  <c r="A17739" i="16" s="1"/>
  <c r="D17740" i="16"/>
  <c r="A17740" i="16" s="1"/>
  <c r="D17741" i="16"/>
  <c r="A17741" i="16" s="1"/>
  <c r="D17742" i="16"/>
  <c r="A17742" i="16" s="1"/>
  <c r="D17743" i="16"/>
  <c r="A17743" i="16" s="1"/>
  <c r="D17744" i="16"/>
  <c r="A17744" i="16" s="1"/>
  <c r="D17745" i="16"/>
  <c r="A17745" i="16" s="1"/>
  <c r="D17746" i="16"/>
  <c r="A17746" i="16" s="1"/>
  <c r="D17747" i="16"/>
  <c r="A17747" i="16" s="1"/>
  <c r="D17748" i="16"/>
  <c r="A17748" i="16" s="1"/>
  <c r="D17749" i="16"/>
  <c r="A17749" i="16" s="1"/>
  <c r="D17750" i="16"/>
  <c r="A17750" i="16" s="1"/>
  <c r="D17751" i="16"/>
  <c r="A17751" i="16" s="1"/>
  <c r="D17752" i="16"/>
  <c r="A17752" i="16" s="1"/>
  <c r="D17753" i="16"/>
  <c r="A17753" i="16" s="1"/>
  <c r="D17754" i="16"/>
  <c r="A17754" i="16" s="1"/>
  <c r="D17755" i="16"/>
  <c r="A17755" i="16" s="1"/>
  <c r="D17756" i="16"/>
  <c r="A17756" i="16" s="1"/>
  <c r="D17757" i="16"/>
  <c r="A17757" i="16" s="1"/>
  <c r="D17758" i="16"/>
  <c r="A17758" i="16" s="1"/>
  <c r="D17759" i="16"/>
  <c r="A17759" i="16" s="1"/>
  <c r="D17760" i="16"/>
  <c r="A17760" i="16" s="1"/>
  <c r="D17761" i="16"/>
  <c r="A17761" i="16" s="1"/>
  <c r="D17762" i="16"/>
  <c r="A17762" i="16" s="1"/>
  <c r="D17763" i="16"/>
  <c r="A17763" i="16" s="1"/>
  <c r="D17764" i="16"/>
  <c r="A17764" i="16" s="1"/>
  <c r="D17765" i="16"/>
  <c r="A17765" i="16" s="1"/>
  <c r="D17766" i="16"/>
  <c r="A17766" i="16" s="1"/>
  <c r="D17767" i="16"/>
  <c r="A17767" i="16" s="1"/>
  <c r="D17768" i="16"/>
  <c r="A17768" i="16" s="1"/>
  <c r="D17769" i="16"/>
  <c r="A17769" i="16" s="1"/>
  <c r="D17770" i="16"/>
  <c r="A17770" i="16" s="1"/>
  <c r="D17771" i="16"/>
  <c r="A17771" i="16" s="1"/>
  <c r="D17772" i="16"/>
  <c r="A17772" i="16" s="1"/>
  <c r="D17773" i="16"/>
  <c r="A17773" i="16" s="1"/>
  <c r="D17774" i="16"/>
  <c r="A17774" i="16" s="1"/>
  <c r="D17775" i="16"/>
  <c r="A17775" i="16" s="1"/>
  <c r="D17776" i="16"/>
  <c r="A17776" i="16" s="1"/>
  <c r="D17777" i="16"/>
  <c r="A17777" i="16" s="1"/>
  <c r="D17778" i="16"/>
  <c r="A17778" i="16" s="1"/>
  <c r="D17779" i="16"/>
  <c r="A17779" i="16" s="1"/>
  <c r="D17780" i="16"/>
  <c r="A17780" i="16" s="1"/>
  <c r="D17781" i="16"/>
  <c r="A17781" i="16" s="1"/>
  <c r="D17782" i="16"/>
  <c r="A17782" i="16" s="1"/>
  <c r="D17783" i="16"/>
  <c r="A17783" i="16" s="1"/>
  <c r="D17784" i="16"/>
  <c r="A17784" i="16" s="1"/>
  <c r="D17785" i="16"/>
  <c r="A17785" i="16" s="1"/>
  <c r="D17786" i="16"/>
  <c r="A17786" i="16" s="1"/>
  <c r="D17787" i="16"/>
  <c r="A17787" i="16" s="1"/>
  <c r="D17788" i="16"/>
  <c r="A17788" i="16" s="1"/>
  <c r="D17789" i="16"/>
  <c r="A17789" i="16" s="1"/>
  <c r="D17790" i="16"/>
  <c r="A17790" i="16" s="1"/>
  <c r="D17791" i="16"/>
  <c r="A17791" i="16" s="1"/>
  <c r="D17792" i="16"/>
  <c r="A17792" i="16" s="1"/>
  <c r="D17793" i="16"/>
  <c r="A17793" i="16" s="1"/>
  <c r="D17794" i="16"/>
  <c r="A17794" i="16" s="1"/>
  <c r="D17795" i="16"/>
  <c r="A17795" i="16" s="1"/>
  <c r="D17796" i="16"/>
  <c r="A17796" i="16" s="1"/>
  <c r="D17797" i="16"/>
  <c r="A17797" i="16" s="1"/>
  <c r="D17798" i="16"/>
  <c r="A17798" i="16" s="1"/>
  <c r="D17799" i="16"/>
  <c r="A17799" i="16" s="1"/>
  <c r="D17800" i="16"/>
  <c r="A17800" i="16" s="1"/>
  <c r="D17801" i="16"/>
  <c r="A17801" i="16" s="1"/>
  <c r="D17802" i="16"/>
  <c r="A17802" i="16" s="1"/>
  <c r="D17803" i="16"/>
  <c r="A17803" i="16" s="1"/>
  <c r="D17804" i="16"/>
  <c r="A17804" i="16" s="1"/>
  <c r="D17805" i="16"/>
  <c r="A17805" i="16" s="1"/>
  <c r="D17806" i="16"/>
  <c r="A17806" i="16" s="1"/>
  <c r="D17807" i="16"/>
  <c r="A17807" i="16" s="1"/>
  <c r="D17808" i="16"/>
  <c r="A17808" i="16" s="1"/>
  <c r="D17809" i="16"/>
  <c r="A17809" i="16" s="1"/>
  <c r="D17810" i="16"/>
  <c r="A17810" i="16" s="1"/>
  <c r="D17811" i="16"/>
  <c r="A17811" i="16" s="1"/>
  <c r="D17812" i="16"/>
  <c r="A17812" i="16" s="1"/>
  <c r="D17813" i="16"/>
  <c r="A17813" i="16" s="1"/>
  <c r="D17814" i="16"/>
  <c r="A17814" i="16" s="1"/>
  <c r="D17815" i="16"/>
  <c r="A17815" i="16" s="1"/>
  <c r="D17816" i="16"/>
  <c r="A17816" i="16" s="1"/>
  <c r="D17817" i="16"/>
  <c r="A17817" i="16" s="1"/>
  <c r="D17818" i="16"/>
  <c r="A17818" i="16" s="1"/>
  <c r="D17819" i="16"/>
  <c r="A17819" i="16" s="1"/>
  <c r="D17820" i="16"/>
  <c r="A17820" i="16" s="1"/>
  <c r="D17821" i="16"/>
  <c r="A17821" i="16" s="1"/>
  <c r="D17822" i="16"/>
  <c r="A17822" i="16" s="1"/>
  <c r="D17823" i="16"/>
  <c r="A17823" i="16" s="1"/>
  <c r="D17824" i="16"/>
  <c r="A17824" i="16" s="1"/>
  <c r="D17825" i="16"/>
  <c r="A17825" i="16" s="1"/>
  <c r="D17826" i="16"/>
  <c r="A17826" i="16" s="1"/>
  <c r="D17827" i="16"/>
  <c r="A17827" i="16" s="1"/>
  <c r="D17828" i="16"/>
  <c r="A17828" i="16" s="1"/>
  <c r="D17829" i="16"/>
  <c r="A17829" i="16" s="1"/>
  <c r="D17830" i="16"/>
  <c r="A17830" i="16" s="1"/>
  <c r="D17831" i="16"/>
  <c r="A17831" i="16" s="1"/>
  <c r="D17832" i="16"/>
  <c r="A17832" i="16" s="1"/>
  <c r="D17833" i="16"/>
  <c r="A17833" i="16" s="1"/>
  <c r="D17834" i="16"/>
  <c r="A17834" i="16" s="1"/>
  <c r="D17835" i="16"/>
  <c r="A17835" i="16" s="1"/>
  <c r="D17836" i="16"/>
  <c r="A17836" i="16" s="1"/>
  <c r="D17837" i="16"/>
  <c r="A17837" i="16" s="1"/>
  <c r="D17838" i="16"/>
  <c r="A17838" i="16" s="1"/>
  <c r="D17839" i="16"/>
  <c r="A17839" i="16" s="1"/>
  <c r="D17840" i="16"/>
  <c r="A17840" i="16" s="1"/>
  <c r="D17841" i="16"/>
  <c r="A17841" i="16" s="1"/>
  <c r="D17842" i="16"/>
  <c r="A17842" i="16" s="1"/>
  <c r="D17843" i="16"/>
  <c r="A17843" i="16" s="1"/>
  <c r="D17844" i="16"/>
  <c r="A17844" i="16" s="1"/>
  <c r="D17845" i="16"/>
  <c r="A17845" i="16" s="1"/>
  <c r="D17846" i="16"/>
  <c r="A17846" i="16" s="1"/>
  <c r="D17847" i="16"/>
  <c r="A17847" i="16" s="1"/>
  <c r="D17848" i="16"/>
  <c r="A17848" i="16" s="1"/>
  <c r="D17849" i="16"/>
  <c r="A17849" i="16" s="1"/>
  <c r="D17850" i="16"/>
  <c r="A17850" i="16" s="1"/>
  <c r="D17851" i="16"/>
  <c r="A17851" i="16" s="1"/>
  <c r="D17852" i="16"/>
  <c r="A17852" i="16" s="1"/>
  <c r="D17853" i="16"/>
  <c r="A17853" i="16" s="1"/>
  <c r="D17854" i="16"/>
  <c r="A17854" i="16" s="1"/>
  <c r="D17855" i="16"/>
  <c r="A17855" i="16" s="1"/>
  <c r="D17856" i="16"/>
  <c r="A17856" i="16" s="1"/>
  <c r="D17857" i="16"/>
  <c r="A17857" i="16" s="1"/>
  <c r="D17858" i="16"/>
  <c r="A17858" i="16" s="1"/>
  <c r="D17859" i="16"/>
  <c r="A17859" i="16" s="1"/>
  <c r="D17860" i="16"/>
  <c r="A17860" i="16" s="1"/>
  <c r="D17861" i="16"/>
  <c r="A17861" i="16" s="1"/>
  <c r="D17862" i="16"/>
  <c r="A17862" i="16" s="1"/>
  <c r="D17863" i="16"/>
  <c r="A17863" i="16" s="1"/>
  <c r="D17864" i="16"/>
  <c r="A17864" i="16" s="1"/>
  <c r="D17865" i="16"/>
  <c r="A17865" i="16" s="1"/>
  <c r="D17866" i="16"/>
  <c r="A17866" i="16" s="1"/>
  <c r="D17867" i="16"/>
  <c r="A17867" i="16" s="1"/>
  <c r="D17868" i="16"/>
  <c r="A17868" i="16" s="1"/>
  <c r="D17869" i="16"/>
  <c r="A17869" i="16" s="1"/>
  <c r="D17870" i="16"/>
  <c r="A17870" i="16" s="1"/>
  <c r="D17871" i="16"/>
  <c r="A17871" i="16" s="1"/>
  <c r="D17872" i="16"/>
  <c r="A17872" i="16" s="1"/>
  <c r="D17873" i="16"/>
  <c r="A17873" i="16" s="1"/>
  <c r="D17874" i="16"/>
  <c r="A17874" i="16" s="1"/>
  <c r="D17875" i="16"/>
  <c r="A17875" i="16" s="1"/>
  <c r="D17876" i="16"/>
  <c r="A17876" i="16" s="1"/>
  <c r="D17877" i="16"/>
  <c r="A17877" i="16" s="1"/>
  <c r="D17878" i="16"/>
  <c r="A17878" i="16" s="1"/>
  <c r="D17879" i="16"/>
  <c r="A17879" i="16" s="1"/>
  <c r="D17880" i="16"/>
  <c r="A17880" i="16" s="1"/>
  <c r="D17881" i="16"/>
  <c r="A17881" i="16" s="1"/>
  <c r="D17882" i="16"/>
  <c r="A17882" i="16" s="1"/>
  <c r="D17883" i="16"/>
  <c r="A17883" i="16" s="1"/>
  <c r="D17884" i="16"/>
  <c r="A17884" i="16" s="1"/>
  <c r="D17885" i="16"/>
  <c r="A17885" i="16" s="1"/>
  <c r="D17886" i="16"/>
  <c r="A17886" i="16" s="1"/>
  <c r="D17887" i="16"/>
  <c r="A17887" i="16" s="1"/>
  <c r="D17888" i="16"/>
  <c r="A17888" i="16" s="1"/>
  <c r="D17889" i="16"/>
  <c r="A17889" i="16" s="1"/>
  <c r="D17890" i="16"/>
  <c r="A17890" i="16" s="1"/>
  <c r="D17891" i="16"/>
  <c r="A17891" i="16" s="1"/>
  <c r="D17892" i="16"/>
  <c r="A17892" i="16" s="1"/>
  <c r="D17893" i="16"/>
  <c r="A17893" i="16" s="1"/>
  <c r="D17894" i="16"/>
  <c r="A17894" i="16" s="1"/>
  <c r="D17895" i="16"/>
  <c r="A17895" i="16" s="1"/>
  <c r="D17896" i="16"/>
  <c r="A17896" i="16" s="1"/>
  <c r="D17897" i="16"/>
  <c r="A17897" i="16" s="1"/>
  <c r="D17898" i="16"/>
  <c r="A17898" i="16" s="1"/>
  <c r="D17899" i="16"/>
  <c r="A17899" i="16" s="1"/>
  <c r="D17900" i="16"/>
  <c r="A17900" i="16" s="1"/>
  <c r="D17901" i="16"/>
  <c r="A17901" i="16" s="1"/>
  <c r="D17902" i="16"/>
  <c r="A17902" i="16" s="1"/>
  <c r="D17903" i="16"/>
  <c r="A17903" i="16" s="1"/>
  <c r="D17904" i="16"/>
  <c r="A17904" i="16" s="1"/>
  <c r="D17905" i="16"/>
  <c r="A17905" i="16" s="1"/>
  <c r="D17906" i="16"/>
  <c r="A17906" i="16" s="1"/>
  <c r="D17907" i="16"/>
  <c r="A17907" i="16" s="1"/>
  <c r="D17908" i="16"/>
  <c r="A17908" i="16" s="1"/>
  <c r="D17909" i="16"/>
  <c r="A17909" i="16" s="1"/>
  <c r="D17910" i="16"/>
  <c r="A17910" i="16" s="1"/>
  <c r="D17911" i="16"/>
  <c r="A17911" i="16" s="1"/>
  <c r="D17912" i="16"/>
  <c r="A17912" i="16" s="1"/>
  <c r="D17913" i="16"/>
  <c r="A17913" i="16" s="1"/>
  <c r="D17914" i="16"/>
  <c r="A17914" i="16" s="1"/>
  <c r="D17915" i="16"/>
  <c r="A17915" i="16" s="1"/>
  <c r="D17916" i="16"/>
  <c r="A17916" i="16" s="1"/>
  <c r="D17917" i="16"/>
  <c r="A17917" i="16" s="1"/>
  <c r="D17918" i="16"/>
  <c r="A17918" i="16" s="1"/>
  <c r="D17919" i="16"/>
  <c r="A17919" i="16" s="1"/>
  <c r="D17920" i="16"/>
  <c r="A17920" i="16" s="1"/>
  <c r="D17921" i="16"/>
  <c r="A17921" i="16" s="1"/>
  <c r="D17922" i="16"/>
  <c r="A17922" i="16" s="1"/>
  <c r="D17923" i="16"/>
  <c r="A17923" i="16" s="1"/>
  <c r="D17924" i="16"/>
  <c r="A17924" i="16" s="1"/>
  <c r="D17925" i="16"/>
  <c r="A17925" i="16" s="1"/>
  <c r="D17926" i="16"/>
  <c r="A17926" i="16" s="1"/>
  <c r="D17927" i="16"/>
  <c r="A17927" i="16" s="1"/>
  <c r="D17928" i="16"/>
  <c r="A17928" i="16" s="1"/>
  <c r="D17929" i="16"/>
  <c r="A17929" i="16" s="1"/>
  <c r="D17930" i="16"/>
  <c r="A17930" i="16" s="1"/>
  <c r="D17931" i="16"/>
  <c r="A17931" i="16" s="1"/>
  <c r="D17932" i="16"/>
  <c r="A17932" i="16" s="1"/>
  <c r="D17933" i="16"/>
  <c r="A17933" i="16" s="1"/>
  <c r="D17934" i="16"/>
  <c r="A17934" i="16" s="1"/>
  <c r="D17935" i="16"/>
  <c r="A17935" i="16" s="1"/>
  <c r="D17936" i="16"/>
  <c r="A17936" i="16" s="1"/>
  <c r="D17937" i="16"/>
  <c r="A17937" i="16" s="1"/>
  <c r="D17938" i="16"/>
  <c r="A17938" i="16" s="1"/>
  <c r="D17939" i="16"/>
  <c r="A17939" i="16" s="1"/>
  <c r="D17940" i="16"/>
  <c r="A17940" i="16" s="1"/>
  <c r="D17941" i="16"/>
  <c r="A17941" i="16" s="1"/>
  <c r="D17942" i="16"/>
  <c r="A17942" i="16" s="1"/>
  <c r="D17943" i="16"/>
  <c r="A17943" i="16" s="1"/>
  <c r="D17944" i="16"/>
  <c r="A17944" i="16" s="1"/>
  <c r="D17945" i="16"/>
  <c r="A17945" i="16" s="1"/>
  <c r="D17946" i="16"/>
  <c r="A17946" i="16" s="1"/>
  <c r="D17947" i="16"/>
  <c r="A17947" i="16" s="1"/>
  <c r="D17948" i="16"/>
  <c r="A17948" i="16" s="1"/>
  <c r="D17949" i="16"/>
  <c r="A17949" i="16" s="1"/>
  <c r="D17950" i="16"/>
  <c r="A17950" i="16" s="1"/>
  <c r="D17951" i="16"/>
  <c r="A17951" i="16" s="1"/>
  <c r="D17952" i="16"/>
  <c r="A17952" i="16" s="1"/>
  <c r="D17953" i="16"/>
  <c r="A17953" i="16" s="1"/>
  <c r="D17954" i="16"/>
  <c r="A17954" i="16" s="1"/>
  <c r="D17955" i="16"/>
  <c r="A17955" i="16" s="1"/>
  <c r="D17956" i="16"/>
  <c r="A17956" i="16" s="1"/>
  <c r="D17957" i="16"/>
  <c r="A17957" i="16" s="1"/>
  <c r="D17958" i="16"/>
  <c r="A17958" i="16" s="1"/>
  <c r="D17959" i="16"/>
  <c r="A17959" i="16" s="1"/>
  <c r="D17960" i="16"/>
  <c r="A17960" i="16" s="1"/>
  <c r="D17961" i="16"/>
  <c r="A17961" i="16" s="1"/>
  <c r="D17962" i="16"/>
  <c r="A17962" i="16" s="1"/>
  <c r="D17963" i="16"/>
  <c r="A17963" i="16" s="1"/>
  <c r="D17964" i="16"/>
  <c r="A17964" i="16" s="1"/>
  <c r="D17965" i="16"/>
  <c r="A17965" i="16" s="1"/>
  <c r="D17966" i="16"/>
  <c r="A17966" i="16" s="1"/>
  <c r="D17967" i="16"/>
  <c r="A17967" i="16" s="1"/>
  <c r="D17968" i="16"/>
  <c r="A17968" i="16" s="1"/>
  <c r="D17969" i="16"/>
  <c r="A17969" i="16" s="1"/>
  <c r="D17970" i="16"/>
  <c r="A17970" i="16" s="1"/>
  <c r="D17971" i="16"/>
  <c r="A17971" i="16" s="1"/>
  <c r="D17972" i="16"/>
  <c r="A17972" i="16" s="1"/>
  <c r="D17973" i="16"/>
  <c r="A17973" i="16" s="1"/>
  <c r="D17974" i="16"/>
  <c r="A17974" i="16" s="1"/>
  <c r="D17975" i="16"/>
  <c r="A17975" i="16" s="1"/>
  <c r="D17976" i="16"/>
  <c r="A17976" i="16" s="1"/>
  <c r="D17977" i="16"/>
  <c r="A17977" i="16" s="1"/>
  <c r="D17978" i="16"/>
  <c r="A17978" i="16" s="1"/>
  <c r="D17979" i="16"/>
  <c r="A17979" i="16" s="1"/>
  <c r="D17980" i="16"/>
  <c r="A17980" i="16" s="1"/>
  <c r="D17981" i="16"/>
  <c r="A17981" i="16" s="1"/>
  <c r="D17982" i="16"/>
  <c r="A17982" i="16" s="1"/>
  <c r="D17983" i="16"/>
  <c r="A17983" i="16" s="1"/>
  <c r="D17984" i="16"/>
  <c r="A17984" i="16" s="1"/>
  <c r="D17985" i="16"/>
  <c r="A17985" i="16" s="1"/>
  <c r="D17986" i="16"/>
  <c r="A17986" i="16" s="1"/>
  <c r="D17987" i="16"/>
  <c r="A17987" i="16" s="1"/>
  <c r="D17988" i="16"/>
  <c r="A17988" i="16" s="1"/>
  <c r="D17989" i="16"/>
  <c r="A17989" i="16" s="1"/>
  <c r="D17990" i="16"/>
  <c r="A17990" i="16" s="1"/>
  <c r="D17991" i="16"/>
  <c r="A17991" i="16" s="1"/>
  <c r="D17992" i="16"/>
  <c r="A17992" i="16" s="1"/>
  <c r="D17993" i="16"/>
  <c r="A17993" i="16" s="1"/>
  <c r="D17994" i="16"/>
  <c r="A17994" i="16" s="1"/>
  <c r="D17995" i="16"/>
  <c r="A17995" i="16" s="1"/>
  <c r="D17996" i="16"/>
  <c r="A17996" i="16" s="1"/>
  <c r="D17997" i="16"/>
  <c r="A17997" i="16" s="1"/>
  <c r="D17998" i="16"/>
  <c r="A17998" i="16" s="1"/>
  <c r="D17999" i="16"/>
  <c r="A17999" i="16" s="1"/>
  <c r="D18000" i="16"/>
  <c r="A18000" i="16" s="1"/>
  <c r="D18001" i="16"/>
  <c r="A18001" i="16" s="1"/>
  <c r="D18002" i="16"/>
  <c r="A18002" i="16" s="1"/>
  <c r="D18003" i="16"/>
  <c r="A18003" i="16" s="1"/>
  <c r="D18004" i="16"/>
  <c r="A18004" i="16" s="1"/>
  <c r="D18005" i="16"/>
  <c r="A18005" i="16" s="1"/>
  <c r="D18006" i="16"/>
  <c r="A18006" i="16" s="1"/>
  <c r="D18007" i="16"/>
  <c r="A18007" i="16" s="1"/>
  <c r="D18008" i="16"/>
  <c r="A18008" i="16" s="1"/>
  <c r="D18009" i="16"/>
  <c r="A18009" i="16" s="1"/>
  <c r="D18010" i="16"/>
  <c r="A18010" i="16" s="1"/>
  <c r="D18011" i="16"/>
  <c r="A18011" i="16" s="1"/>
  <c r="D18012" i="16"/>
  <c r="A18012" i="16" s="1"/>
  <c r="D18013" i="16"/>
  <c r="A18013" i="16" s="1"/>
  <c r="D18014" i="16"/>
  <c r="A18014" i="16" s="1"/>
  <c r="D18015" i="16"/>
  <c r="A18015" i="16" s="1"/>
  <c r="D18016" i="16"/>
  <c r="A18016" i="16" s="1"/>
  <c r="D18017" i="16"/>
  <c r="A18017" i="16" s="1"/>
  <c r="D18018" i="16"/>
  <c r="A18018" i="16" s="1"/>
  <c r="D18019" i="16"/>
  <c r="A18019" i="16" s="1"/>
  <c r="D18020" i="16"/>
  <c r="A18020" i="16" s="1"/>
  <c r="D18021" i="16"/>
  <c r="A18021" i="16" s="1"/>
  <c r="D18022" i="16"/>
  <c r="A18022" i="16" s="1"/>
  <c r="D18023" i="16"/>
  <c r="A18023" i="16" s="1"/>
  <c r="D18024" i="16"/>
  <c r="A18024" i="16" s="1"/>
  <c r="D18025" i="16"/>
  <c r="A18025" i="16" s="1"/>
  <c r="D18026" i="16"/>
  <c r="A18026" i="16" s="1"/>
  <c r="D18027" i="16"/>
  <c r="A18027" i="16" s="1"/>
  <c r="D18028" i="16"/>
  <c r="A18028" i="16" s="1"/>
  <c r="D18029" i="16"/>
  <c r="A18029" i="16" s="1"/>
  <c r="D18030" i="16"/>
  <c r="A18030" i="16" s="1"/>
  <c r="D18031" i="16"/>
  <c r="A18031" i="16" s="1"/>
  <c r="D18032" i="16"/>
  <c r="A18032" i="16" s="1"/>
  <c r="D18033" i="16"/>
  <c r="A18033" i="16" s="1"/>
  <c r="D18034" i="16"/>
  <c r="A18034" i="16" s="1"/>
  <c r="D18035" i="16"/>
  <c r="A18035" i="16" s="1"/>
  <c r="D18036" i="16"/>
  <c r="A18036" i="16" s="1"/>
  <c r="D18037" i="16"/>
  <c r="A18037" i="16" s="1"/>
  <c r="D18038" i="16"/>
  <c r="A18038" i="16" s="1"/>
  <c r="D18039" i="16"/>
  <c r="A18039" i="16" s="1"/>
  <c r="D18040" i="16"/>
  <c r="A18040" i="16" s="1"/>
  <c r="D18041" i="16"/>
  <c r="A18041" i="16" s="1"/>
  <c r="D18042" i="16"/>
  <c r="A18042" i="16" s="1"/>
  <c r="D18043" i="16"/>
  <c r="A18043" i="16" s="1"/>
  <c r="D18044" i="16"/>
  <c r="A18044" i="16" s="1"/>
  <c r="D18045" i="16"/>
  <c r="A18045" i="16" s="1"/>
  <c r="D18046" i="16"/>
  <c r="A18046" i="16" s="1"/>
  <c r="D18047" i="16"/>
  <c r="A18047" i="16" s="1"/>
  <c r="D18048" i="16"/>
  <c r="A18048" i="16" s="1"/>
  <c r="D18049" i="16"/>
  <c r="A18049" i="16" s="1"/>
  <c r="D18050" i="16"/>
  <c r="A18050" i="16" s="1"/>
  <c r="D18051" i="16"/>
  <c r="A18051" i="16" s="1"/>
  <c r="D18052" i="16"/>
  <c r="A18052" i="16" s="1"/>
  <c r="D18053" i="16"/>
  <c r="A18053" i="16" s="1"/>
  <c r="D18054" i="16"/>
  <c r="A18054" i="16" s="1"/>
  <c r="D18055" i="16"/>
  <c r="A18055" i="16" s="1"/>
  <c r="D18056" i="16"/>
  <c r="A18056" i="16" s="1"/>
  <c r="D18057" i="16"/>
  <c r="A18057" i="16" s="1"/>
  <c r="D18058" i="16"/>
  <c r="A18058" i="16" s="1"/>
  <c r="D18059" i="16"/>
  <c r="A18059" i="16" s="1"/>
  <c r="D18060" i="16"/>
  <c r="A18060" i="16" s="1"/>
  <c r="D18061" i="16"/>
  <c r="A18061" i="16" s="1"/>
  <c r="D18062" i="16"/>
  <c r="A18062" i="16" s="1"/>
  <c r="D18063" i="16"/>
  <c r="A18063" i="16" s="1"/>
  <c r="D18064" i="16"/>
  <c r="A18064" i="16" s="1"/>
  <c r="D18065" i="16"/>
  <c r="A18065" i="16" s="1"/>
  <c r="D18066" i="16"/>
  <c r="A18066" i="16" s="1"/>
  <c r="D18067" i="16"/>
  <c r="A18067" i="16" s="1"/>
  <c r="D18068" i="16"/>
  <c r="A18068" i="16" s="1"/>
  <c r="D18069" i="16"/>
  <c r="A18069" i="16" s="1"/>
  <c r="D18070" i="16"/>
  <c r="A18070" i="16" s="1"/>
  <c r="D18071" i="16"/>
  <c r="A18071" i="16" s="1"/>
  <c r="D18072" i="16"/>
  <c r="A18072" i="16" s="1"/>
  <c r="D18073" i="16"/>
  <c r="A18073" i="16" s="1"/>
  <c r="D18074" i="16"/>
  <c r="A18074" i="16" s="1"/>
  <c r="D18075" i="16"/>
  <c r="A18075" i="16" s="1"/>
  <c r="D18076" i="16"/>
  <c r="A18076" i="16" s="1"/>
  <c r="D18077" i="16"/>
  <c r="A18077" i="16" s="1"/>
  <c r="D18078" i="16"/>
  <c r="A18078" i="16" s="1"/>
  <c r="D18079" i="16"/>
  <c r="A18079" i="16" s="1"/>
  <c r="D18080" i="16"/>
  <c r="A18080" i="16" s="1"/>
  <c r="D18081" i="16"/>
  <c r="A18081" i="16" s="1"/>
  <c r="D18082" i="16"/>
  <c r="A18082" i="16" s="1"/>
  <c r="D18083" i="16"/>
  <c r="A18083" i="16" s="1"/>
  <c r="D18084" i="16"/>
  <c r="A18084" i="16" s="1"/>
  <c r="D18085" i="16"/>
  <c r="A18085" i="16" s="1"/>
  <c r="D18086" i="16"/>
  <c r="A18086" i="16" s="1"/>
  <c r="D18087" i="16"/>
  <c r="A18087" i="16" s="1"/>
  <c r="D18088" i="16"/>
  <c r="A18088" i="16" s="1"/>
  <c r="D18089" i="16"/>
  <c r="A18089" i="16" s="1"/>
  <c r="D18090" i="16"/>
  <c r="A18090" i="16" s="1"/>
  <c r="D18091" i="16"/>
  <c r="A18091" i="16" s="1"/>
  <c r="D18092" i="16"/>
  <c r="A18092" i="16" s="1"/>
  <c r="D18093" i="16"/>
  <c r="A18093" i="16" s="1"/>
  <c r="D18094" i="16"/>
  <c r="A18094" i="16" s="1"/>
  <c r="D18095" i="16"/>
  <c r="A18095" i="16" s="1"/>
  <c r="D18096" i="16"/>
  <c r="A18096" i="16" s="1"/>
  <c r="D18097" i="16"/>
  <c r="A18097" i="16" s="1"/>
  <c r="D18098" i="16"/>
  <c r="A18098" i="16" s="1"/>
  <c r="D18099" i="16"/>
  <c r="A18099" i="16" s="1"/>
  <c r="D18100" i="16"/>
  <c r="A18100" i="16" s="1"/>
  <c r="D18101" i="16"/>
  <c r="A18101" i="16" s="1"/>
  <c r="D18102" i="16"/>
  <c r="A18102" i="16" s="1"/>
  <c r="D18103" i="16"/>
  <c r="A18103" i="16" s="1"/>
  <c r="D18104" i="16"/>
  <c r="A18104" i="16" s="1"/>
  <c r="D18105" i="16"/>
  <c r="A18105" i="16" s="1"/>
  <c r="D18106" i="16"/>
  <c r="A18106" i="16" s="1"/>
  <c r="D18107" i="16"/>
  <c r="A18107" i="16" s="1"/>
  <c r="D18108" i="16"/>
  <c r="A18108" i="16" s="1"/>
  <c r="D18109" i="16"/>
  <c r="A18109" i="16" s="1"/>
  <c r="D18110" i="16"/>
  <c r="A18110" i="16" s="1"/>
  <c r="D18111" i="16"/>
  <c r="A18111" i="16" s="1"/>
  <c r="D18112" i="16"/>
  <c r="A18112" i="16" s="1"/>
  <c r="D18113" i="16"/>
  <c r="A18113" i="16" s="1"/>
  <c r="D18114" i="16"/>
  <c r="A18114" i="16" s="1"/>
  <c r="D18115" i="16"/>
  <c r="A18115" i="16" s="1"/>
  <c r="D18116" i="16"/>
  <c r="A18116" i="16" s="1"/>
  <c r="D18117" i="16"/>
  <c r="A18117" i="16" s="1"/>
  <c r="D18118" i="16"/>
  <c r="A18118" i="16" s="1"/>
  <c r="D18119" i="16"/>
  <c r="A18119" i="16" s="1"/>
  <c r="D18120" i="16"/>
  <c r="A18120" i="16" s="1"/>
  <c r="D18121" i="16"/>
  <c r="A18121" i="16" s="1"/>
  <c r="D18122" i="16"/>
  <c r="A18122" i="16" s="1"/>
  <c r="D18123" i="16"/>
  <c r="A18123" i="16" s="1"/>
  <c r="D18124" i="16"/>
  <c r="A18124" i="16" s="1"/>
  <c r="D18125" i="16"/>
  <c r="A18125" i="16" s="1"/>
  <c r="D18126" i="16"/>
  <c r="A18126" i="16" s="1"/>
  <c r="D18127" i="16"/>
  <c r="A18127" i="16" s="1"/>
  <c r="D18128" i="16"/>
  <c r="A18128" i="16" s="1"/>
  <c r="D18129" i="16"/>
  <c r="A18129" i="16" s="1"/>
  <c r="D18130" i="16"/>
  <c r="A18130" i="16" s="1"/>
  <c r="D18131" i="16"/>
  <c r="A18131" i="16" s="1"/>
  <c r="D18132" i="16"/>
  <c r="A18132" i="16" s="1"/>
  <c r="D18133" i="16"/>
  <c r="A18133" i="16" s="1"/>
  <c r="D18134" i="16"/>
  <c r="A18134" i="16" s="1"/>
  <c r="D18135" i="16"/>
  <c r="A18135" i="16" s="1"/>
  <c r="D18136" i="16"/>
  <c r="A18136" i="16" s="1"/>
  <c r="D18137" i="16"/>
  <c r="A18137" i="16" s="1"/>
  <c r="D18138" i="16"/>
  <c r="A18138" i="16" s="1"/>
  <c r="D18139" i="16"/>
  <c r="A18139" i="16" s="1"/>
  <c r="D18140" i="16"/>
  <c r="A18140" i="16" s="1"/>
  <c r="D18141" i="16"/>
  <c r="A18141" i="16" s="1"/>
  <c r="D18142" i="16"/>
  <c r="A18142" i="16" s="1"/>
  <c r="D18143" i="16"/>
  <c r="A18143" i="16" s="1"/>
  <c r="D18144" i="16"/>
  <c r="A18144" i="16" s="1"/>
  <c r="D18145" i="16"/>
  <c r="A18145" i="16" s="1"/>
  <c r="D18146" i="16"/>
  <c r="A18146" i="16" s="1"/>
  <c r="D18147" i="16"/>
  <c r="A18147" i="16" s="1"/>
  <c r="D18148" i="16"/>
  <c r="A18148" i="16" s="1"/>
  <c r="D18149" i="16"/>
  <c r="A18149" i="16" s="1"/>
  <c r="D18150" i="16"/>
  <c r="A18150" i="16" s="1"/>
  <c r="D18151" i="16"/>
  <c r="A18151" i="16" s="1"/>
  <c r="D18152" i="16"/>
  <c r="A18152" i="16" s="1"/>
  <c r="D18153" i="16"/>
  <c r="A18153" i="16" s="1"/>
  <c r="D18154" i="16"/>
  <c r="A18154" i="16" s="1"/>
  <c r="D18155" i="16"/>
  <c r="A18155" i="16" s="1"/>
  <c r="D18156" i="16"/>
  <c r="A18156" i="16" s="1"/>
  <c r="D18157" i="16"/>
  <c r="A18157" i="16" s="1"/>
  <c r="D18158" i="16"/>
  <c r="A18158" i="16" s="1"/>
  <c r="D18159" i="16"/>
  <c r="A18159" i="16" s="1"/>
  <c r="D18160" i="16"/>
  <c r="A18160" i="16" s="1"/>
  <c r="D18161" i="16"/>
  <c r="A18161" i="16" s="1"/>
  <c r="D18162" i="16"/>
  <c r="A18162" i="16" s="1"/>
  <c r="D18163" i="16"/>
  <c r="A18163" i="16" s="1"/>
  <c r="D18164" i="16"/>
  <c r="A18164" i="16" s="1"/>
  <c r="D18165" i="16"/>
  <c r="A18165" i="16" s="1"/>
  <c r="D18166" i="16"/>
  <c r="A18166" i="16" s="1"/>
  <c r="D18167" i="16"/>
  <c r="A18167" i="16" s="1"/>
  <c r="D18168" i="16"/>
  <c r="A18168" i="16" s="1"/>
  <c r="D18169" i="16"/>
  <c r="A18169" i="16" s="1"/>
  <c r="D18170" i="16"/>
  <c r="A18170" i="16" s="1"/>
  <c r="D18171" i="16"/>
  <c r="A18171" i="16" s="1"/>
  <c r="D18172" i="16"/>
  <c r="A18172" i="16" s="1"/>
  <c r="D18173" i="16"/>
  <c r="A18173" i="16" s="1"/>
  <c r="D18174" i="16"/>
  <c r="A18174" i="16" s="1"/>
  <c r="D18175" i="16"/>
  <c r="A18175" i="16" s="1"/>
  <c r="D18176" i="16"/>
  <c r="A18176" i="16" s="1"/>
  <c r="D18177" i="16"/>
  <c r="A18177" i="16" s="1"/>
  <c r="D18178" i="16"/>
  <c r="A18178" i="16" s="1"/>
  <c r="D18179" i="16"/>
  <c r="A18179" i="16" s="1"/>
  <c r="D18180" i="16"/>
  <c r="A18180" i="16" s="1"/>
  <c r="D18181" i="16"/>
  <c r="A18181" i="16" s="1"/>
  <c r="D18182" i="16"/>
  <c r="A18182" i="16" s="1"/>
  <c r="D18183" i="16"/>
  <c r="A18183" i="16" s="1"/>
  <c r="D18184" i="16"/>
  <c r="A18184" i="16" s="1"/>
  <c r="D18185" i="16"/>
  <c r="A18185" i="16" s="1"/>
  <c r="D18186" i="16"/>
  <c r="A18186" i="16" s="1"/>
  <c r="D18187" i="16"/>
  <c r="A18187" i="16" s="1"/>
  <c r="D18188" i="16"/>
  <c r="A18188" i="16" s="1"/>
  <c r="D18189" i="16"/>
  <c r="A18189" i="16" s="1"/>
  <c r="D18190" i="16"/>
  <c r="A18190" i="16" s="1"/>
  <c r="D18191" i="16"/>
  <c r="A18191" i="16" s="1"/>
  <c r="D18192" i="16"/>
  <c r="A18192" i="16" s="1"/>
  <c r="D18193" i="16"/>
  <c r="A18193" i="16" s="1"/>
  <c r="D18194" i="16"/>
  <c r="A18194" i="16" s="1"/>
  <c r="D18195" i="16"/>
  <c r="A18195" i="16" s="1"/>
  <c r="D18196" i="16"/>
  <c r="A18196" i="16" s="1"/>
  <c r="D18197" i="16"/>
  <c r="A18197" i="16" s="1"/>
  <c r="D18198" i="16"/>
  <c r="A18198" i="16" s="1"/>
  <c r="D18199" i="16"/>
  <c r="A18199" i="16" s="1"/>
  <c r="D18200" i="16"/>
  <c r="A18200" i="16" s="1"/>
  <c r="D18201" i="16"/>
  <c r="A18201" i="16" s="1"/>
  <c r="D18202" i="16"/>
  <c r="A18202" i="16" s="1"/>
  <c r="D18203" i="16"/>
  <c r="A18203" i="16" s="1"/>
  <c r="D18204" i="16"/>
  <c r="A18204" i="16" s="1"/>
  <c r="D18205" i="16"/>
  <c r="A18205" i="16" s="1"/>
  <c r="D18206" i="16"/>
  <c r="A18206" i="16" s="1"/>
  <c r="D18207" i="16"/>
  <c r="A18207" i="16" s="1"/>
  <c r="D18208" i="16"/>
  <c r="A18208" i="16" s="1"/>
  <c r="D18209" i="16"/>
  <c r="A18209" i="16" s="1"/>
  <c r="D18210" i="16"/>
  <c r="A18210" i="16" s="1"/>
  <c r="D18211" i="16"/>
  <c r="A18211" i="16" s="1"/>
  <c r="D18212" i="16"/>
  <c r="A18212" i="16" s="1"/>
  <c r="D18213" i="16"/>
  <c r="A18213" i="16" s="1"/>
  <c r="D18214" i="16"/>
  <c r="A18214" i="16" s="1"/>
  <c r="D18215" i="16"/>
  <c r="A18215" i="16" s="1"/>
  <c r="D18216" i="16"/>
  <c r="A18216" i="16" s="1"/>
  <c r="D18217" i="16"/>
  <c r="A18217" i="16" s="1"/>
  <c r="D18218" i="16"/>
  <c r="A18218" i="16" s="1"/>
  <c r="D18219" i="16"/>
  <c r="A18219" i="16" s="1"/>
  <c r="D18220" i="16"/>
  <c r="A18220" i="16" s="1"/>
  <c r="D18221" i="16"/>
  <c r="A18221" i="16" s="1"/>
  <c r="D18222" i="16"/>
  <c r="A18222" i="16" s="1"/>
  <c r="D18223" i="16"/>
  <c r="A18223" i="16" s="1"/>
  <c r="D18224" i="16"/>
  <c r="A18224" i="16" s="1"/>
  <c r="D18225" i="16"/>
  <c r="A18225" i="16" s="1"/>
  <c r="D18226" i="16"/>
  <c r="A18226" i="16" s="1"/>
  <c r="D18227" i="16"/>
  <c r="A18227" i="16" s="1"/>
  <c r="D18228" i="16"/>
  <c r="A18228" i="16" s="1"/>
  <c r="D18229" i="16"/>
  <c r="A18229" i="16" s="1"/>
  <c r="D18230" i="16"/>
  <c r="A18230" i="16" s="1"/>
  <c r="D18231" i="16"/>
  <c r="A18231" i="16" s="1"/>
  <c r="D18232" i="16"/>
  <c r="A18232" i="16" s="1"/>
  <c r="D18233" i="16"/>
  <c r="A18233" i="16" s="1"/>
  <c r="D18234" i="16"/>
  <c r="A18234" i="16" s="1"/>
  <c r="D18235" i="16"/>
  <c r="A18235" i="16" s="1"/>
  <c r="D18236" i="16"/>
  <c r="A18236" i="16" s="1"/>
  <c r="D18237" i="16"/>
  <c r="A18237" i="16" s="1"/>
  <c r="D18238" i="16"/>
  <c r="A18238" i="16" s="1"/>
  <c r="D18239" i="16"/>
  <c r="A18239" i="16" s="1"/>
  <c r="D18240" i="16"/>
  <c r="A18240" i="16" s="1"/>
  <c r="D18241" i="16"/>
  <c r="A18241" i="16" s="1"/>
  <c r="D18242" i="16"/>
  <c r="A18242" i="16" s="1"/>
  <c r="D18243" i="16"/>
  <c r="A18243" i="16" s="1"/>
  <c r="D18244" i="16"/>
  <c r="A18244" i="16" s="1"/>
  <c r="D18245" i="16"/>
  <c r="A18245" i="16" s="1"/>
  <c r="D18246" i="16"/>
  <c r="A18246" i="16" s="1"/>
  <c r="D18247" i="16"/>
  <c r="A18247" i="16" s="1"/>
  <c r="D18248" i="16"/>
  <c r="A18248" i="16" s="1"/>
  <c r="D18249" i="16"/>
  <c r="A18249" i="16" s="1"/>
  <c r="D18250" i="16"/>
  <c r="A18250" i="16" s="1"/>
  <c r="D18251" i="16"/>
  <c r="A18251" i="16" s="1"/>
  <c r="D18252" i="16"/>
  <c r="A18252" i="16" s="1"/>
  <c r="D18253" i="16"/>
  <c r="A18253" i="16" s="1"/>
  <c r="D18254" i="16"/>
  <c r="A18254" i="16" s="1"/>
  <c r="D18255" i="16"/>
  <c r="A18255" i="16" s="1"/>
  <c r="D18256" i="16"/>
  <c r="A18256" i="16" s="1"/>
  <c r="D18257" i="16"/>
  <c r="A18257" i="16" s="1"/>
  <c r="D18258" i="16"/>
  <c r="A18258" i="16" s="1"/>
  <c r="D18259" i="16"/>
  <c r="A18259" i="16" s="1"/>
  <c r="D18260" i="16"/>
  <c r="A18260" i="16" s="1"/>
  <c r="D18261" i="16"/>
  <c r="A18261" i="16" s="1"/>
  <c r="D18262" i="16"/>
  <c r="A18262" i="16" s="1"/>
  <c r="D18263" i="16"/>
  <c r="A18263" i="16" s="1"/>
  <c r="D18264" i="16"/>
  <c r="A18264" i="16" s="1"/>
  <c r="D18265" i="16"/>
  <c r="A18265" i="16" s="1"/>
  <c r="D18266" i="16"/>
  <c r="A18266" i="16" s="1"/>
  <c r="D18267" i="16"/>
  <c r="A18267" i="16" s="1"/>
  <c r="D18268" i="16"/>
  <c r="A18268" i="16" s="1"/>
  <c r="D18269" i="16"/>
  <c r="A18269" i="16" s="1"/>
  <c r="D18270" i="16"/>
  <c r="A18270" i="16" s="1"/>
  <c r="D18271" i="16"/>
  <c r="A18271" i="16" s="1"/>
  <c r="D18272" i="16"/>
  <c r="A18272" i="16" s="1"/>
  <c r="D18273" i="16"/>
  <c r="A18273" i="16" s="1"/>
  <c r="D18274" i="16"/>
  <c r="A18274" i="16" s="1"/>
  <c r="D18275" i="16"/>
  <c r="A18275" i="16" s="1"/>
  <c r="D18276" i="16"/>
  <c r="A18276" i="16" s="1"/>
  <c r="D18277" i="16"/>
  <c r="A18277" i="16" s="1"/>
  <c r="D18278" i="16"/>
  <c r="A18278" i="16" s="1"/>
  <c r="D18279" i="16"/>
  <c r="A18279" i="16" s="1"/>
  <c r="D18280" i="16"/>
  <c r="A18280" i="16" s="1"/>
  <c r="D18281" i="16"/>
  <c r="A18281" i="16" s="1"/>
  <c r="D18282" i="16"/>
  <c r="A18282" i="16" s="1"/>
  <c r="D18283" i="16"/>
  <c r="A18283" i="16" s="1"/>
  <c r="D18284" i="16"/>
  <c r="A18284" i="16" s="1"/>
  <c r="D18285" i="16"/>
  <c r="A18285" i="16" s="1"/>
  <c r="D18286" i="16"/>
  <c r="A18286" i="16" s="1"/>
  <c r="D18287" i="16"/>
  <c r="A18287" i="16" s="1"/>
  <c r="D18288" i="16"/>
  <c r="A18288" i="16" s="1"/>
  <c r="D18289" i="16"/>
  <c r="A18289" i="16" s="1"/>
  <c r="D18290" i="16"/>
  <c r="A18290" i="16" s="1"/>
  <c r="D18291" i="16"/>
  <c r="A18291" i="16" s="1"/>
  <c r="D18292" i="16"/>
  <c r="A18292" i="16" s="1"/>
  <c r="D18293" i="16"/>
  <c r="A18293" i="16" s="1"/>
  <c r="D18294" i="16"/>
  <c r="A18294" i="16" s="1"/>
  <c r="D18295" i="16"/>
  <c r="A18295" i="16" s="1"/>
  <c r="D18296" i="16"/>
  <c r="A18296" i="16" s="1"/>
  <c r="D18297" i="16"/>
  <c r="A18297" i="16" s="1"/>
  <c r="D18298" i="16"/>
  <c r="A18298" i="16" s="1"/>
  <c r="D18299" i="16"/>
  <c r="A18299" i="16" s="1"/>
  <c r="D18300" i="16"/>
  <c r="A18300" i="16" s="1"/>
  <c r="D18301" i="16"/>
  <c r="A18301" i="16" s="1"/>
  <c r="D18302" i="16"/>
  <c r="A18302" i="16" s="1"/>
  <c r="D18303" i="16"/>
  <c r="A18303" i="16" s="1"/>
  <c r="D18304" i="16"/>
  <c r="A18304" i="16" s="1"/>
  <c r="D18305" i="16"/>
  <c r="A18305" i="16" s="1"/>
  <c r="D18306" i="16"/>
  <c r="A18306" i="16" s="1"/>
  <c r="D18307" i="16"/>
  <c r="A18307" i="16" s="1"/>
  <c r="D18308" i="16"/>
  <c r="A18308" i="16" s="1"/>
  <c r="D18309" i="16"/>
  <c r="A18309" i="16" s="1"/>
  <c r="D18310" i="16"/>
  <c r="A18310" i="16" s="1"/>
  <c r="D18311" i="16"/>
  <c r="A18311" i="16" s="1"/>
  <c r="D18312" i="16"/>
  <c r="A18312" i="16" s="1"/>
  <c r="D18313" i="16"/>
  <c r="A18313" i="16" s="1"/>
  <c r="D18314" i="16"/>
  <c r="A18314" i="16" s="1"/>
  <c r="D18315" i="16"/>
  <c r="A18315" i="16" s="1"/>
  <c r="D18316" i="16"/>
  <c r="A18316" i="16" s="1"/>
  <c r="D18317" i="16"/>
  <c r="A18317" i="16" s="1"/>
  <c r="D18318" i="16"/>
  <c r="A18318" i="16" s="1"/>
  <c r="D18319" i="16"/>
  <c r="A18319" i="16" s="1"/>
  <c r="D18320" i="16"/>
  <c r="A18320" i="16" s="1"/>
  <c r="D18321" i="16"/>
  <c r="A18321" i="16" s="1"/>
  <c r="D18322" i="16"/>
  <c r="A18322" i="16" s="1"/>
  <c r="D18323" i="16"/>
  <c r="A18323" i="16" s="1"/>
  <c r="D18324" i="16"/>
  <c r="A18324" i="16" s="1"/>
  <c r="D18325" i="16"/>
  <c r="A18325" i="16" s="1"/>
  <c r="D18326" i="16"/>
  <c r="A18326" i="16" s="1"/>
  <c r="D18327" i="16"/>
  <c r="A18327" i="16" s="1"/>
  <c r="D18328" i="16"/>
  <c r="A18328" i="16" s="1"/>
  <c r="D18329" i="16"/>
  <c r="A18329" i="16" s="1"/>
  <c r="D18330" i="16"/>
  <c r="A18330" i="16" s="1"/>
  <c r="D18331" i="16"/>
  <c r="A18331" i="16" s="1"/>
  <c r="D18332" i="16"/>
  <c r="A18332" i="16" s="1"/>
  <c r="D18333" i="16"/>
  <c r="A18333" i="16" s="1"/>
  <c r="D18334" i="16"/>
  <c r="A18334" i="16" s="1"/>
  <c r="D18335" i="16"/>
  <c r="A18335" i="16" s="1"/>
  <c r="D18336" i="16"/>
  <c r="A18336" i="16" s="1"/>
  <c r="D18337" i="16"/>
  <c r="A18337" i="16" s="1"/>
  <c r="D18338" i="16"/>
  <c r="A18338" i="16" s="1"/>
  <c r="D18339" i="16"/>
  <c r="A18339" i="16" s="1"/>
  <c r="D18340" i="16"/>
  <c r="A18340" i="16" s="1"/>
  <c r="D18341" i="16"/>
  <c r="A18341" i="16" s="1"/>
  <c r="D18342" i="16"/>
  <c r="A18342" i="16" s="1"/>
  <c r="D18343" i="16"/>
  <c r="A18343" i="16" s="1"/>
  <c r="D18344" i="16"/>
  <c r="A18344" i="16" s="1"/>
  <c r="D18345" i="16"/>
  <c r="A18345" i="16" s="1"/>
  <c r="D18346" i="16"/>
  <c r="A18346" i="16" s="1"/>
  <c r="D18347" i="16"/>
  <c r="A18347" i="16" s="1"/>
  <c r="D18348" i="16"/>
  <c r="A18348" i="16" s="1"/>
  <c r="D18349" i="16"/>
  <c r="A18349" i="16" s="1"/>
  <c r="D18350" i="16"/>
  <c r="A18350" i="16" s="1"/>
  <c r="D18351" i="16"/>
  <c r="A18351" i="16" s="1"/>
  <c r="D18352" i="16"/>
  <c r="A18352" i="16" s="1"/>
  <c r="D18353" i="16"/>
  <c r="A18353" i="16" s="1"/>
  <c r="D18354" i="16"/>
  <c r="A18354" i="16" s="1"/>
  <c r="D18355" i="16"/>
  <c r="A18355" i="16" s="1"/>
  <c r="D18356" i="16"/>
  <c r="A18356" i="16" s="1"/>
  <c r="D18357" i="16"/>
  <c r="A18357" i="16" s="1"/>
  <c r="D18358" i="16"/>
  <c r="A18358" i="16" s="1"/>
  <c r="D18359" i="16"/>
  <c r="A18359" i="16" s="1"/>
  <c r="D18360" i="16"/>
  <c r="A18360" i="16" s="1"/>
  <c r="D18361" i="16"/>
  <c r="A18361" i="16" s="1"/>
  <c r="D18362" i="16"/>
  <c r="A18362" i="16" s="1"/>
  <c r="D18363" i="16"/>
  <c r="A18363" i="16" s="1"/>
  <c r="D18364" i="16"/>
  <c r="A18364" i="16" s="1"/>
  <c r="D18365" i="16"/>
  <c r="A18365" i="16" s="1"/>
  <c r="D18366" i="16"/>
  <c r="A18366" i="16" s="1"/>
  <c r="D18367" i="16"/>
  <c r="A18367" i="16" s="1"/>
  <c r="D18368" i="16"/>
  <c r="A18368" i="16" s="1"/>
  <c r="D18369" i="16"/>
  <c r="A18369" i="16" s="1"/>
  <c r="D18370" i="16"/>
  <c r="A18370" i="16" s="1"/>
  <c r="D18371" i="16"/>
  <c r="A18371" i="16" s="1"/>
  <c r="D18372" i="16"/>
  <c r="A18372" i="16" s="1"/>
  <c r="D18373" i="16"/>
  <c r="A18373" i="16" s="1"/>
  <c r="D18374" i="16"/>
  <c r="A18374" i="16" s="1"/>
  <c r="D18375" i="16"/>
  <c r="A18375" i="16" s="1"/>
  <c r="D18376" i="16"/>
  <c r="A18376" i="16" s="1"/>
  <c r="D18377" i="16"/>
  <c r="A18377" i="16" s="1"/>
  <c r="D18378" i="16"/>
  <c r="A18378" i="16" s="1"/>
  <c r="D18379" i="16"/>
  <c r="A18379" i="16" s="1"/>
  <c r="D18380" i="16"/>
  <c r="A18380" i="16" s="1"/>
  <c r="D18381" i="16"/>
  <c r="A18381" i="16" s="1"/>
  <c r="D18382" i="16"/>
  <c r="A18382" i="16" s="1"/>
  <c r="D18383" i="16"/>
  <c r="A18383" i="16" s="1"/>
  <c r="D18384" i="16"/>
  <c r="A18384" i="16" s="1"/>
  <c r="D18385" i="16"/>
  <c r="A18385" i="16" s="1"/>
  <c r="D18386" i="16"/>
  <c r="A18386" i="16" s="1"/>
  <c r="D18387" i="16"/>
  <c r="A18387" i="16" s="1"/>
  <c r="D18388" i="16"/>
  <c r="A18388" i="16" s="1"/>
  <c r="D18389" i="16"/>
  <c r="A18389" i="16" s="1"/>
  <c r="D18390" i="16"/>
  <c r="A18390" i="16" s="1"/>
  <c r="D18391" i="16"/>
  <c r="A18391" i="16" s="1"/>
  <c r="D18392" i="16"/>
  <c r="A18392" i="16" s="1"/>
  <c r="D18393" i="16"/>
  <c r="A18393" i="16" s="1"/>
  <c r="D18394" i="16"/>
  <c r="A18394" i="16" s="1"/>
  <c r="D18395" i="16"/>
  <c r="A18395" i="16" s="1"/>
  <c r="D18396" i="16"/>
  <c r="A18396" i="16" s="1"/>
  <c r="D18397" i="16"/>
  <c r="A18397" i="16" s="1"/>
  <c r="D18398" i="16"/>
  <c r="A18398" i="16" s="1"/>
  <c r="D18399" i="16"/>
  <c r="A18399" i="16" s="1"/>
  <c r="D18400" i="16"/>
  <c r="A18400" i="16" s="1"/>
  <c r="D18401" i="16"/>
  <c r="A18401" i="16" s="1"/>
  <c r="D18402" i="16"/>
  <c r="A18402" i="16" s="1"/>
  <c r="D18403" i="16"/>
  <c r="A18403" i="16" s="1"/>
  <c r="D18404" i="16"/>
  <c r="A18404" i="16" s="1"/>
  <c r="D18405" i="16"/>
  <c r="A18405" i="16" s="1"/>
  <c r="D18406" i="16"/>
  <c r="A18406" i="16" s="1"/>
  <c r="D18407" i="16"/>
  <c r="A18407" i="16" s="1"/>
  <c r="D18408" i="16"/>
  <c r="A18408" i="16" s="1"/>
  <c r="D18409" i="16"/>
  <c r="A18409" i="16" s="1"/>
  <c r="D18410" i="16"/>
  <c r="A18410" i="16" s="1"/>
  <c r="D18411" i="16"/>
  <c r="A18411" i="16" s="1"/>
  <c r="D18412" i="16"/>
  <c r="A18412" i="16" s="1"/>
  <c r="D18413" i="16"/>
  <c r="A18413" i="16" s="1"/>
  <c r="D18414" i="16"/>
  <c r="A18414" i="16" s="1"/>
  <c r="D18415" i="16"/>
  <c r="A18415" i="16" s="1"/>
  <c r="D18416" i="16"/>
  <c r="A18416" i="16" s="1"/>
  <c r="D18417" i="16"/>
  <c r="A18417" i="16" s="1"/>
  <c r="D18418" i="16"/>
  <c r="A18418" i="16" s="1"/>
  <c r="D18419" i="16"/>
  <c r="A18419" i="16" s="1"/>
  <c r="D18420" i="16"/>
  <c r="A18420" i="16" s="1"/>
  <c r="D18421" i="16"/>
  <c r="A18421" i="16" s="1"/>
  <c r="D18422" i="16"/>
  <c r="A18422" i="16" s="1"/>
  <c r="D18423" i="16"/>
  <c r="A18423" i="16" s="1"/>
  <c r="D18424" i="16"/>
  <c r="A18424" i="16" s="1"/>
  <c r="D18425" i="16"/>
  <c r="A18425" i="16" s="1"/>
  <c r="D18426" i="16"/>
  <c r="A18426" i="16" s="1"/>
  <c r="D18427" i="16"/>
  <c r="A18427" i="16" s="1"/>
  <c r="D18428" i="16"/>
  <c r="A18428" i="16" s="1"/>
  <c r="D18429" i="16"/>
  <c r="A18429" i="16" s="1"/>
  <c r="D18430" i="16"/>
  <c r="A18430" i="16" s="1"/>
  <c r="D18431" i="16"/>
  <c r="A18431" i="16" s="1"/>
  <c r="D18432" i="16"/>
  <c r="A18432" i="16" s="1"/>
  <c r="D18433" i="16"/>
  <c r="A18433" i="16" s="1"/>
  <c r="D18434" i="16"/>
  <c r="A18434" i="16" s="1"/>
  <c r="D18435" i="16"/>
  <c r="A18435" i="16" s="1"/>
  <c r="D18436" i="16"/>
  <c r="A18436" i="16" s="1"/>
  <c r="D18437" i="16"/>
  <c r="A18437" i="16" s="1"/>
  <c r="D18438" i="16"/>
  <c r="A18438" i="16" s="1"/>
  <c r="D18439" i="16"/>
  <c r="A18439" i="16" s="1"/>
  <c r="D18440" i="16"/>
  <c r="A18440" i="16" s="1"/>
  <c r="D18441" i="16"/>
  <c r="A18441" i="16" s="1"/>
  <c r="D18442" i="16"/>
  <c r="A18442" i="16" s="1"/>
  <c r="D18443" i="16"/>
  <c r="A18443" i="16" s="1"/>
  <c r="D18444" i="16"/>
  <c r="A18444" i="16" s="1"/>
  <c r="D18445" i="16"/>
  <c r="A18445" i="16" s="1"/>
  <c r="D18446" i="16"/>
  <c r="A18446" i="16" s="1"/>
  <c r="D18447" i="16"/>
  <c r="A18447" i="16" s="1"/>
  <c r="D18448" i="16"/>
  <c r="A18448" i="16" s="1"/>
  <c r="D18449" i="16"/>
  <c r="A18449" i="16" s="1"/>
  <c r="D18450" i="16"/>
  <c r="A18450" i="16" s="1"/>
  <c r="D18451" i="16"/>
  <c r="A18451" i="16" s="1"/>
  <c r="D18452" i="16"/>
  <c r="A18452" i="16" s="1"/>
  <c r="D18453" i="16"/>
  <c r="A18453" i="16" s="1"/>
  <c r="D18454" i="16"/>
  <c r="A18454" i="16" s="1"/>
  <c r="D18455" i="16"/>
  <c r="A18455" i="16" s="1"/>
  <c r="D18456" i="16"/>
  <c r="A18456" i="16" s="1"/>
  <c r="D18457" i="16"/>
  <c r="A18457" i="16" s="1"/>
  <c r="D18458" i="16"/>
  <c r="A18458" i="16" s="1"/>
  <c r="D18459" i="16"/>
  <c r="A18459" i="16" s="1"/>
  <c r="D18460" i="16"/>
  <c r="A18460" i="16" s="1"/>
  <c r="D18461" i="16"/>
  <c r="A18461" i="16" s="1"/>
  <c r="D18462" i="16"/>
  <c r="A18462" i="16" s="1"/>
  <c r="D18463" i="16"/>
  <c r="A18463" i="16" s="1"/>
  <c r="D18464" i="16"/>
  <c r="A18464" i="16" s="1"/>
  <c r="D18465" i="16"/>
  <c r="A18465" i="16" s="1"/>
  <c r="D18466" i="16"/>
  <c r="A18466" i="16" s="1"/>
  <c r="D18467" i="16"/>
  <c r="A18467" i="16" s="1"/>
  <c r="D18468" i="16"/>
  <c r="A18468" i="16" s="1"/>
  <c r="D18469" i="16"/>
  <c r="A18469" i="16" s="1"/>
  <c r="D18470" i="16"/>
  <c r="A18470" i="16" s="1"/>
  <c r="D18471" i="16"/>
  <c r="A18471" i="16" s="1"/>
  <c r="D18472" i="16"/>
  <c r="A18472" i="16" s="1"/>
  <c r="D18473" i="16"/>
  <c r="A18473" i="16" s="1"/>
  <c r="D18474" i="16"/>
  <c r="A18474" i="16" s="1"/>
  <c r="D18475" i="16"/>
  <c r="A18475" i="16" s="1"/>
  <c r="D18476" i="16"/>
  <c r="A18476" i="16" s="1"/>
  <c r="D18477" i="16"/>
  <c r="A18477" i="16" s="1"/>
  <c r="D18478" i="16"/>
  <c r="A18478" i="16" s="1"/>
  <c r="D18479" i="16"/>
  <c r="A18479" i="16" s="1"/>
  <c r="D18480" i="16"/>
  <c r="A18480" i="16" s="1"/>
  <c r="D18481" i="16"/>
  <c r="A18481" i="16" s="1"/>
  <c r="D18482" i="16"/>
  <c r="A18482" i="16" s="1"/>
  <c r="D18483" i="16"/>
  <c r="A18483" i="16" s="1"/>
  <c r="D18484" i="16"/>
  <c r="A18484" i="16" s="1"/>
  <c r="D18485" i="16"/>
  <c r="A18485" i="16" s="1"/>
  <c r="D18486" i="16"/>
  <c r="A18486" i="16" s="1"/>
  <c r="D18487" i="16"/>
  <c r="A18487" i="16" s="1"/>
  <c r="D18488" i="16"/>
  <c r="A18488" i="16" s="1"/>
  <c r="D18489" i="16"/>
  <c r="A18489" i="16" s="1"/>
  <c r="D18490" i="16"/>
  <c r="A18490" i="16" s="1"/>
  <c r="D18491" i="16"/>
  <c r="A18491" i="16" s="1"/>
  <c r="D18492" i="16"/>
  <c r="A18492" i="16" s="1"/>
  <c r="D18493" i="16"/>
  <c r="A18493" i="16" s="1"/>
  <c r="D18494" i="16"/>
  <c r="A18494" i="16" s="1"/>
  <c r="D18495" i="16"/>
  <c r="A18495" i="16" s="1"/>
  <c r="D18496" i="16"/>
  <c r="A18496" i="16" s="1"/>
  <c r="D18497" i="16"/>
  <c r="A18497" i="16" s="1"/>
  <c r="D18498" i="16"/>
  <c r="A18498" i="16" s="1"/>
  <c r="D18499" i="16"/>
  <c r="A18499" i="16" s="1"/>
  <c r="D18500" i="16"/>
  <c r="A18500" i="16" s="1"/>
  <c r="D18501" i="16"/>
  <c r="A18501" i="16" s="1"/>
  <c r="D18502" i="16"/>
  <c r="A18502" i="16" s="1"/>
  <c r="D18503" i="16"/>
  <c r="A18503" i="16" s="1"/>
  <c r="D18504" i="16"/>
  <c r="A18504" i="16" s="1"/>
  <c r="D18505" i="16"/>
  <c r="A18505" i="16" s="1"/>
  <c r="D18506" i="16"/>
  <c r="A18506" i="16" s="1"/>
  <c r="D18507" i="16"/>
  <c r="A18507" i="16" s="1"/>
  <c r="D18508" i="16"/>
  <c r="A18508" i="16" s="1"/>
  <c r="D18509" i="16"/>
  <c r="A18509" i="16" s="1"/>
  <c r="D18510" i="16"/>
  <c r="A18510" i="16" s="1"/>
  <c r="D18511" i="16"/>
  <c r="A18511" i="16" s="1"/>
  <c r="D18512" i="16"/>
  <c r="A18512" i="16" s="1"/>
  <c r="D18513" i="16"/>
  <c r="A18513" i="16" s="1"/>
  <c r="D18514" i="16"/>
  <c r="A18514" i="16" s="1"/>
  <c r="D18515" i="16"/>
  <c r="A18515" i="16" s="1"/>
  <c r="D18516" i="16"/>
  <c r="A18516" i="16" s="1"/>
  <c r="D18517" i="16"/>
  <c r="A18517" i="16" s="1"/>
  <c r="D18518" i="16"/>
  <c r="A18518" i="16" s="1"/>
  <c r="D18519" i="16"/>
  <c r="A18519" i="16" s="1"/>
  <c r="D18520" i="16"/>
  <c r="A18520" i="16" s="1"/>
  <c r="D18521" i="16"/>
  <c r="A18521" i="16" s="1"/>
  <c r="D18522" i="16"/>
  <c r="A18522" i="16" s="1"/>
  <c r="D18523" i="16"/>
  <c r="A18523" i="16" s="1"/>
  <c r="D18524" i="16"/>
  <c r="A18524" i="16" s="1"/>
  <c r="D18525" i="16"/>
  <c r="A18525" i="16" s="1"/>
  <c r="D18526" i="16"/>
  <c r="A18526" i="16" s="1"/>
  <c r="D18527" i="16"/>
  <c r="A18527" i="16" s="1"/>
  <c r="D18528" i="16"/>
  <c r="A18528" i="16" s="1"/>
  <c r="D18529" i="16"/>
  <c r="A18529" i="16" s="1"/>
  <c r="D18530" i="16"/>
  <c r="A18530" i="16" s="1"/>
  <c r="D18531" i="16"/>
  <c r="A18531" i="16" s="1"/>
  <c r="D18532" i="16"/>
  <c r="A18532" i="16" s="1"/>
  <c r="D18533" i="16"/>
  <c r="A18533" i="16" s="1"/>
  <c r="D18534" i="16"/>
  <c r="A18534" i="16" s="1"/>
  <c r="D18535" i="16"/>
  <c r="A18535" i="16" s="1"/>
  <c r="D18536" i="16"/>
  <c r="A18536" i="16" s="1"/>
  <c r="D18537" i="16"/>
  <c r="A18537" i="16" s="1"/>
  <c r="D18538" i="16"/>
  <c r="A18538" i="16" s="1"/>
  <c r="D18539" i="16"/>
  <c r="A18539" i="16" s="1"/>
  <c r="D18540" i="16"/>
  <c r="A18540" i="16" s="1"/>
  <c r="D18541" i="16"/>
  <c r="A18541" i="16" s="1"/>
  <c r="D18542" i="16"/>
  <c r="A18542" i="16" s="1"/>
  <c r="D18543" i="16"/>
  <c r="A18543" i="16" s="1"/>
  <c r="D18544" i="16"/>
  <c r="A18544" i="16" s="1"/>
  <c r="D18545" i="16"/>
  <c r="A18545" i="16" s="1"/>
  <c r="D18546" i="16"/>
  <c r="A18546" i="16" s="1"/>
  <c r="D18547" i="16"/>
  <c r="A18547" i="16" s="1"/>
  <c r="D18548" i="16"/>
  <c r="A18548" i="16" s="1"/>
  <c r="D18549" i="16"/>
  <c r="A18549" i="16" s="1"/>
  <c r="D18550" i="16"/>
  <c r="A18550" i="16" s="1"/>
  <c r="D18551" i="16"/>
  <c r="A18551" i="16" s="1"/>
  <c r="D18552" i="16"/>
  <c r="A18552" i="16" s="1"/>
  <c r="D18553" i="16"/>
  <c r="A18553" i="16" s="1"/>
  <c r="D18554" i="16"/>
  <c r="A18554" i="16" s="1"/>
  <c r="D18555" i="16"/>
  <c r="A18555" i="16" s="1"/>
  <c r="D18556" i="16"/>
  <c r="A18556" i="16" s="1"/>
  <c r="D18557" i="16"/>
  <c r="A18557" i="16" s="1"/>
  <c r="D18558" i="16"/>
  <c r="A18558" i="16" s="1"/>
  <c r="D18559" i="16"/>
  <c r="A18559" i="16" s="1"/>
  <c r="D18560" i="16"/>
  <c r="A18560" i="16" s="1"/>
  <c r="D18561" i="16"/>
  <c r="A18561" i="16" s="1"/>
  <c r="D18562" i="16"/>
  <c r="A18562" i="16" s="1"/>
  <c r="D18563" i="16"/>
  <c r="A18563" i="16" s="1"/>
  <c r="D18564" i="16"/>
  <c r="A18564" i="16" s="1"/>
  <c r="D18565" i="16"/>
  <c r="A18565" i="16" s="1"/>
  <c r="D18566" i="16"/>
  <c r="A18566" i="16" s="1"/>
  <c r="D18567" i="16"/>
  <c r="A18567" i="16" s="1"/>
  <c r="D18568" i="16"/>
  <c r="A18568" i="16" s="1"/>
  <c r="D18569" i="16"/>
  <c r="A18569" i="16" s="1"/>
  <c r="D18570" i="16"/>
  <c r="A18570" i="16" s="1"/>
  <c r="D18571" i="16"/>
  <c r="A18571" i="16" s="1"/>
  <c r="D18572" i="16"/>
  <c r="A18572" i="16" s="1"/>
  <c r="D18573" i="16"/>
  <c r="A18573" i="16" s="1"/>
  <c r="D18574" i="16"/>
  <c r="A18574" i="16" s="1"/>
  <c r="D18575" i="16"/>
  <c r="A18575" i="16" s="1"/>
  <c r="D18576" i="16"/>
  <c r="A18576" i="16" s="1"/>
  <c r="D18577" i="16"/>
  <c r="A18577" i="16" s="1"/>
  <c r="D18578" i="16"/>
  <c r="A18578" i="16" s="1"/>
  <c r="D18579" i="16"/>
  <c r="A18579" i="16" s="1"/>
  <c r="D18580" i="16"/>
  <c r="A18580" i="16" s="1"/>
  <c r="D18581" i="16"/>
  <c r="A18581" i="16" s="1"/>
  <c r="D18582" i="16"/>
  <c r="A18582" i="16" s="1"/>
  <c r="D18583" i="16"/>
  <c r="A18583" i="16" s="1"/>
  <c r="D18584" i="16"/>
  <c r="A18584" i="16" s="1"/>
  <c r="D18585" i="16"/>
  <c r="A18585" i="16" s="1"/>
  <c r="D18586" i="16"/>
  <c r="A18586" i="16" s="1"/>
  <c r="D18587" i="16"/>
  <c r="A18587" i="16" s="1"/>
  <c r="D18588" i="16"/>
  <c r="A18588" i="16" s="1"/>
  <c r="D18589" i="16"/>
  <c r="A18589" i="16" s="1"/>
  <c r="D18590" i="16"/>
  <c r="A18590" i="16" s="1"/>
  <c r="D18591" i="16"/>
  <c r="A18591" i="16" s="1"/>
  <c r="D18592" i="16"/>
  <c r="A18592" i="16" s="1"/>
  <c r="D18593" i="16"/>
  <c r="A18593" i="16" s="1"/>
  <c r="D18594" i="16"/>
  <c r="A18594" i="16" s="1"/>
  <c r="D18595" i="16"/>
  <c r="A18595" i="16" s="1"/>
  <c r="D18596" i="16"/>
  <c r="A18596" i="16" s="1"/>
  <c r="D18597" i="16"/>
  <c r="A18597" i="16" s="1"/>
  <c r="D18598" i="16"/>
  <c r="A18598" i="16" s="1"/>
  <c r="D18599" i="16"/>
  <c r="A18599" i="16" s="1"/>
  <c r="D18600" i="16"/>
  <c r="A18600" i="16" s="1"/>
  <c r="D18601" i="16"/>
  <c r="A18601" i="16" s="1"/>
  <c r="D18602" i="16"/>
  <c r="A18602" i="16" s="1"/>
  <c r="D18603" i="16"/>
  <c r="A18603" i="16" s="1"/>
  <c r="D18604" i="16"/>
  <c r="A18604" i="16" s="1"/>
  <c r="D18605" i="16"/>
  <c r="A18605" i="16" s="1"/>
  <c r="D18606" i="16"/>
  <c r="A18606" i="16" s="1"/>
  <c r="D18607" i="16"/>
  <c r="A18607" i="16" s="1"/>
  <c r="D18608" i="16"/>
  <c r="A18608" i="16" s="1"/>
  <c r="D18609" i="16"/>
  <c r="A18609" i="16" s="1"/>
  <c r="D18610" i="16"/>
  <c r="A18610" i="16" s="1"/>
  <c r="D18611" i="16"/>
  <c r="A18611" i="16" s="1"/>
  <c r="D18612" i="16"/>
  <c r="A18612" i="16" s="1"/>
  <c r="D18613" i="16"/>
  <c r="A18613" i="16" s="1"/>
  <c r="D18614" i="16"/>
  <c r="A18614" i="16" s="1"/>
  <c r="D18615" i="16"/>
  <c r="A18615" i="16" s="1"/>
  <c r="D18616" i="16"/>
  <c r="A18616" i="16" s="1"/>
  <c r="D18617" i="16"/>
  <c r="A18617" i="16" s="1"/>
  <c r="D18618" i="16"/>
  <c r="A18618" i="16" s="1"/>
  <c r="D18619" i="16"/>
  <c r="A18619" i="16" s="1"/>
  <c r="D18620" i="16"/>
  <c r="A18620" i="16" s="1"/>
  <c r="D18621" i="16"/>
  <c r="A18621" i="16" s="1"/>
  <c r="D18622" i="16"/>
  <c r="A18622" i="16" s="1"/>
  <c r="D18623" i="16"/>
  <c r="A18623" i="16" s="1"/>
  <c r="D18624" i="16"/>
  <c r="A18624" i="16" s="1"/>
  <c r="D18625" i="16"/>
  <c r="A18625" i="16" s="1"/>
  <c r="D18626" i="16"/>
  <c r="A18626" i="16" s="1"/>
  <c r="D18627" i="16"/>
  <c r="A18627" i="16" s="1"/>
  <c r="D18628" i="16"/>
  <c r="A18628" i="16" s="1"/>
  <c r="D18629" i="16"/>
  <c r="A18629" i="16" s="1"/>
  <c r="D18630" i="16"/>
  <c r="A18630" i="16" s="1"/>
  <c r="D18631" i="16"/>
  <c r="A18631" i="16" s="1"/>
  <c r="D18632" i="16"/>
  <c r="A18632" i="16" s="1"/>
  <c r="D18633" i="16"/>
  <c r="A18633" i="16" s="1"/>
  <c r="D18634" i="16"/>
  <c r="A18634" i="16" s="1"/>
  <c r="D18635" i="16"/>
  <c r="A18635" i="16" s="1"/>
  <c r="D18636" i="16"/>
  <c r="A18636" i="16" s="1"/>
  <c r="D18637" i="16"/>
  <c r="A18637" i="16" s="1"/>
  <c r="D18638" i="16"/>
  <c r="A18638" i="16" s="1"/>
  <c r="D18639" i="16"/>
  <c r="A18639" i="16" s="1"/>
  <c r="D18640" i="16"/>
  <c r="A18640" i="16" s="1"/>
  <c r="D18641" i="16"/>
  <c r="A18641" i="16" s="1"/>
  <c r="D18642" i="16"/>
  <c r="A18642" i="16" s="1"/>
  <c r="D18643" i="16"/>
  <c r="A18643" i="16" s="1"/>
  <c r="D18644" i="16"/>
  <c r="A18644" i="16" s="1"/>
  <c r="D18645" i="16"/>
  <c r="A18645" i="16" s="1"/>
  <c r="D18646" i="16"/>
  <c r="A18646" i="16" s="1"/>
  <c r="D18647" i="16"/>
  <c r="A18647" i="16" s="1"/>
  <c r="D18648" i="16"/>
  <c r="A18648" i="16" s="1"/>
  <c r="D18649" i="16"/>
  <c r="A18649" i="16" s="1"/>
  <c r="D18650" i="16"/>
  <c r="A18650" i="16" s="1"/>
  <c r="D18651" i="16"/>
  <c r="A18651" i="16" s="1"/>
  <c r="D18652" i="16"/>
  <c r="A18652" i="16" s="1"/>
  <c r="D18653" i="16"/>
  <c r="A18653" i="16" s="1"/>
  <c r="D18654" i="16"/>
  <c r="A18654" i="16" s="1"/>
  <c r="D18655" i="16"/>
  <c r="A18655" i="16" s="1"/>
  <c r="D18656" i="16"/>
  <c r="A18656" i="16" s="1"/>
  <c r="D18657" i="16"/>
  <c r="A18657" i="16" s="1"/>
  <c r="D18658" i="16"/>
  <c r="A18658" i="16" s="1"/>
  <c r="D18659" i="16"/>
  <c r="A18659" i="16" s="1"/>
  <c r="D18660" i="16"/>
  <c r="A18660" i="16" s="1"/>
  <c r="D18661" i="16"/>
  <c r="A18661" i="16" s="1"/>
  <c r="D18662" i="16"/>
  <c r="A18662" i="16" s="1"/>
  <c r="D18663" i="16"/>
  <c r="A18663" i="16" s="1"/>
  <c r="D18664" i="16"/>
  <c r="A18664" i="16" s="1"/>
  <c r="D18665" i="16"/>
  <c r="A18665" i="16" s="1"/>
  <c r="D18666" i="16"/>
  <c r="A18666" i="16" s="1"/>
  <c r="D18667" i="16"/>
  <c r="A18667" i="16" s="1"/>
  <c r="D18668" i="16"/>
  <c r="A18668" i="16" s="1"/>
  <c r="D18669" i="16"/>
  <c r="A18669" i="16" s="1"/>
  <c r="D18670" i="16"/>
  <c r="A18670" i="16" s="1"/>
  <c r="D18671" i="16"/>
  <c r="A18671" i="16" s="1"/>
  <c r="D18672" i="16"/>
  <c r="A18672" i="16" s="1"/>
  <c r="D18673" i="16"/>
  <c r="A18673" i="16" s="1"/>
  <c r="D18674" i="16"/>
  <c r="A18674" i="16" s="1"/>
  <c r="D18675" i="16"/>
  <c r="A18675" i="16" s="1"/>
  <c r="D18676" i="16"/>
  <c r="A18676" i="16" s="1"/>
  <c r="D18677" i="16"/>
  <c r="A18677" i="16" s="1"/>
  <c r="D18678" i="16"/>
  <c r="A18678" i="16" s="1"/>
  <c r="D18679" i="16"/>
  <c r="A18679" i="16" s="1"/>
  <c r="D18680" i="16"/>
  <c r="A18680" i="16" s="1"/>
  <c r="D18681" i="16"/>
  <c r="A18681" i="16" s="1"/>
  <c r="D18682" i="16"/>
  <c r="A18682" i="16" s="1"/>
  <c r="D18683" i="16"/>
  <c r="A18683" i="16" s="1"/>
  <c r="D18684" i="16"/>
  <c r="A18684" i="16" s="1"/>
  <c r="D18685" i="16"/>
  <c r="A18685" i="16" s="1"/>
  <c r="D18686" i="16"/>
  <c r="A18686" i="16" s="1"/>
  <c r="D18687" i="16"/>
  <c r="A18687" i="16" s="1"/>
  <c r="D18688" i="16"/>
  <c r="A18688" i="16" s="1"/>
  <c r="D18689" i="16"/>
  <c r="A18689" i="16" s="1"/>
  <c r="D18690" i="16"/>
  <c r="A18690" i="16" s="1"/>
  <c r="D18691" i="16"/>
  <c r="A18691" i="16" s="1"/>
  <c r="D18692" i="16"/>
  <c r="A18692" i="16" s="1"/>
  <c r="D18693" i="16"/>
  <c r="A18693" i="16" s="1"/>
  <c r="D18694" i="16"/>
  <c r="A18694" i="16" s="1"/>
  <c r="D18695" i="16"/>
  <c r="A18695" i="16" s="1"/>
  <c r="D18696" i="16"/>
  <c r="A18696" i="16" s="1"/>
  <c r="D18697" i="16"/>
  <c r="A18697" i="16" s="1"/>
  <c r="D18698" i="16"/>
  <c r="A18698" i="16" s="1"/>
  <c r="D18699" i="16"/>
  <c r="A18699" i="16" s="1"/>
  <c r="D18700" i="16"/>
  <c r="A18700" i="16" s="1"/>
  <c r="D18701" i="16"/>
  <c r="A18701" i="16" s="1"/>
  <c r="D18702" i="16"/>
  <c r="A18702" i="16" s="1"/>
  <c r="D18703" i="16"/>
  <c r="A18703" i="16" s="1"/>
  <c r="D18704" i="16"/>
  <c r="A18704" i="16" s="1"/>
  <c r="D18705" i="16"/>
  <c r="A18705" i="16" s="1"/>
  <c r="D18706" i="16"/>
  <c r="A18706" i="16" s="1"/>
  <c r="D18707" i="16"/>
  <c r="A18707" i="16" s="1"/>
  <c r="D18708" i="16"/>
  <c r="A18708" i="16" s="1"/>
  <c r="D18709" i="16"/>
  <c r="A18709" i="16" s="1"/>
  <c r="D18710" i="16"/>
  <c r="A18710" i="16" s="1"/>
  <c r="D18711" i="16"/>
  <c r="A18711" i="16" s="1"/>
  <c r="D18712" i="16"/>
  <c r="A18712" i="16" s="1"/>
  <c r="D18713" i="16"/>
  <c r="A18713" i="16" s="1"/>
  <c r="D18714" i="16"/>
  <c r="A18714" i="16" s="1"/>
  <c r="D18715" i="16"/>
  <c r="A18715" i="16" s="1"/>
  <c r="D18716" i="16"/>
  <c r="A18716" i="16" s="1"/>
  <c r="D18717" i="16"/>
  <c r="A18717" i="16" s="1"/>
  <c r="D18718" i="16"/>
  <c r="A18718" i="16" s="1"/>
  <c r="D18719" i="16"/>
  <c r="A18719" i="16" s="1"/>
  <c r="D18720" i="16"/>
  <c r="A18720" i="16" s="1"/>
  <c r="D18721" i="16"/>
  <c r="A18721" i="16" s="1"/>
  <c r="D18722" i="16"/>
  <c r="A18722" i="16" s="1"/>
  <c r="D18723" i="16"/>
  <c r="A18723" i="16" s="1"/>
  <c r="D18724" i="16"/>
  <c r="A18724" i="16" s="1"/>
  <c r="D18725" i="16"/>
  <c r="A18725" i="16" s="1"/>
  <c r="D18726" i="16"/>
  <c r="A18726" i="16" s="1"/>
  <c r="D18727" i="16"/>
  <c r="A18727" i="16" s="1"/>
  <c r="D18728" i="16"/>
  <c r="A18728" i="16" s="1"/>
  <c r="D18729" i="16"/>
  <c r="A18729" i="16" s="1"/>
  <c r="D18730" i="16"/>
  <c r="A18730" i="16" s="1"/>
  <c r="D18731" i="16"/>
  <c r="A18731" i="16" s="1"/>
  <c r="D18732" i="16"/>
  <c r="A18732" i="16" s="1"/>
  <c r="D18733" i="16"/>
  <c r="A18733" i="16" s="1"/>
  <c r="D18734" i="16"/>
  <c r="A18734" i="16" s="1"/>
  <c r="D18735" i="16"/>
  <c r="A18735" i="16" s="1"/>
  <c r="D18736" i="16"/>
  <c r="A18736" i="16" s="1"/>
  <c r="D18737" i="16"/>
  <c r="A18737" i="16" s="1"/>
  <c r="D18738" i="16"/>
  <c r="A18738" i="16" s="1"/>
  <c r="D18739" i="16"/>
  <c r="A18739" i="16" s="1"/>
  <c r="D18740" i="16"/>
  <c r="A18740" i="16" s="1"/>
  <c r="D18741" i="16"/>
  <c r="A18741" i="16" s="1"/>
  <c r="D18742" i="16"/>
  <c r="A18742" i="16" s="1"/>
  <c r="D18743" i="16"/>
  <c r="A18743" i="16" s="1"/>
  <c r="D18744" i="16"/>
  <c r="A18744" i="16" s="1"/>
  <c r="D18745" i="16"/>
  <c r="A18745" i="16" s="1"/>
  <c r="D18746" i="16"/>
  <c r="A18746" i="16" s="1"/>
  <c r="D18747" i="16"/>
  <c r="A18747" i="16" s="1"/>
  <c r="D18748" i="16"/>
  <c r="A18748" i="16" s="1"/>
  <c r="D18749" i="16"/>
  <c r="A18749" i="16" s="1"/>
  <c r="D18750" i="16"/>
  <c r="A18750" i="16" s="1"/>
  <c r="D18751" i="16"/>
  <c r="A18751" i="16" s="1"/>
  <c r="D18752" i="16"/>
  <c r="A18752" i="16" s="1"/>
  <c r="D18753" i="16"/>
  <c r="A18753" i="16" s="1"/>
  <c r="D18754" i="16"/>
  <c r="A18754" i="16" s="1"/>
  <c r="D18755" i="16"/>
  <c r="A18755" i="16" s="1"/>
  <c r="D18756" i="16"/>
  <c r="A18756" i="16" s="1"/>
  <c r="D18757" i="16"/>
  <c r="A18757" i="16" s="1"/>
  <c r="D18758" i="16"/>
  <c r="A18758" i="16" s="1"/>
  <c r="D18759" i="16"/>
  <c r="A18759" i="16" s="1"/>
  <c r="D18760" i="16"/>
  <c r="A18760" i="16" s="1"/>
  <c r="D18761" i="16"/>
  <c r="A18761" i="16" s="1"/>
  <c r="D18762" i="16"/>
  <c r="A18762" i="16" s="1"/>
  <c r="D18763" i="16"/>
  <c r="A18763" i="16" s="1"/>
  <c r="D18764" i="16"/>
  <c r="A18764" i="16" s="1"/>
  <c r="D18765" i="16"/>
  <c r="A18765" i="16" s="1"/>
  <c r="D18766" i="16"/>
  <c r="A18766" i="16" s="1"/>
  <c r="D18767" i="16"/>
  <c r="A18767" i="16" s="1"/>
  <c r="D18768" i="16"/>
  <c r="A18768" i="16" s="1"/>
  <c r="D18769" i="16"/>
  <c r="A18769" i="16" s="1"/>
  <c r="D18770" i="16"/>
  <c r="A18770" i="16" s="1"/>
  <c r="D18771" i="16"/>
  <c r="A18771" i="16" s="1"/>
  <c r="D18772" i="16"/>
  <c r="A18772" i="16" s="1"/>
  <c r="D18773" i="16"/>
  <c r="A18773" i="16" s="1"/>
  <c r="D18774" i="16"/>
  <c r="A18774" i="16" s="1"/>
  <c r="D18775" i="16"/>
  <c r="A18775" i="16" s="1"/>
  <c r="D18776" i="16"/>
  <c r="A18776" i="16" s="1"/>
  <c r="D18777" i="16"/>
  <c r="A18777" i="16" s="1"/>
  <c r="D18778" i="16"/>
  <c r="A18778" i="16" s="1"/>
  <c r="D18779" i="16"/>
  <c r="A18779" i="16" s="1"/>
  <c r="D18780" i="16"/>
  <c r="A18780" i="16" s="1"/>
  <c r="D18781" i="16"/>
  <c r="A18781" i="16" s="1"/>
  <c r="D18782" i="16"/>
  <c r="A18782" i="16" s="1"/>
  <c r="D18783" i="16"/>
  <c r="A18783" i="16" s="1"/>
  <c r="D18784" i="16"/>
  <c r="A18784" i="16" s="1"/>
  <c r="D18785" i="16"/>
  <c r="A18785" i="16" s="1"/>
  <c r="D18786" i="16"/>
  <c r="A18786" i="16" s="1"/>
  <c r="D18787" i="16"/>
  <c r="A18787" i="16" s="1"/>
  <c r="D18788" i="16"/>
  <c r="A18788" i="16" s="1"/>
  <c r="D18789" i="16"/>
  <c r="A18789" i="16" s="1"/>
  <c r="D18790" i="16"/>
  <c r="A18790" i="16" s="1"/>
  <c r="D18791" i="16"/>
  <c r="A18791" i="16" s="1"/>
  <c r="D18792" i="16"/>
  <c r="A18792" i="16" s="1"/>
  <c r="D18793" i="16"/>
  <c r="A18793" i="16" s="1"/>
  <c r="D18794" i="16"/>
  <c r="A18794" i="16" s="1"/>
  <c r="D18795" i="16"/>
  <c r="A18795" i="16" s="1"/>
  <c r="D18796" i="16"/>
  <c r="A18796" i="16" s="1"/>
  <c r="D18797" i="16"/>
  <c r="A18797" i="16" s="1"/>
  <c r="D18798" i="16"/>
  <c r="A18798" i="16" s="1"/>
  <c r="D18799" i="16"/>
  <c r="A18799" i="16" s="1"/>
  <c r="D18800" i="16"/>
  <c r="A18800" i="16" s="1"/>
  <c r="D18801" i="16"/>
  <c r="A18801" i="16" s="1"/>
  <c r="D18802" i="16"/>
  <c r="A18802" i="16" s="1"/>
  <c r="D18803" i="16"/>
  <c r="A18803" i="16" s="1"/>
  <c r="D18804" i="16"/>
  <c r="A18804" i="16" s="1"/>
  <c r="D18805" i="16"/>
  <c r="A18805" i="16" s="1"/>
  <c r="D18806" i="16"/>
  <c r="A18806" i="16" s="1"/>
  <c r="D18807" i="16"/>
  <c r="A18807" i="16" s="1"/>
  <c r="D18808" i="16"/>
  <c r="A18808" i="16" s="1"/>
  <c r="D18809" i="16"/>
  <c r="A18809" i="16" s="1"/>
  <c r="D18810" i="16"/>
  <c r="A18810" i="16" s="1"/>
  <c r="D18811" i="16"/>
  <c r="A18811" i="16" s="1"/>
  <c r="D18812" i="16"/>
  <c r="A18812" i="16" s="1"/>
  <c r="D18813" i="16"/>
  <c r="A18813" i="16" s="1"/>
  <c r="D18814" i="16"/>
  <c r="A18814" i="16" s="1"/>
  <c r="D18815" i="16"/>
  <c r="A18815" i="16" s="1"/>
  <c r="D18816" i="16"/>
  <c r="A18816" i="16" s="1"/>
  <c r="D18817" i="16"/>
  <c r="A18817" i="16" s="1"/>
  <c r="D18818" i="16"/>
  <c r="A18818" i="16" s="1"/>
  <c r="D18819" i="16"/>
  <c r="A18819" i="16" s="1"/>
  <c r="D18820" i="16"/>
  <c r="A18820" i="16" s="1"/>
  <c r="D18821" i="16"/>
  <c r="A18821" i="16" s="1"/>
  <c r="D18822" i="16"/>
  <c r="A18822" i="16" s="1"/>
  <c r="D18823" i="16"/>
  <c r="A18823" i="16" s="1"/>
  <c r="D18824" i="16"/>
  <c r="A18824" i="16" s="1"/>
  <c r="D18825" i="16"/>
  <c r="A18825" i="16" s="1"/>
  <c r="D18826" i="16"/>
  <c r="A18826" i="16" s="1"/>
  <c r="D18827" i="16"/>
  <c r="A18827" i="16" s="1"/>
  <c r="D18828" i="16"/>
  <c r="A18828" i="16" s="1"/>
  <c r="D18829" i="16"/>
  <c r="A18829" i="16" s="1"/>
  <c r="D18830" i="16"/>
  <c r="A18830" i="16" s="1"/>
  <c r="D18831" i="16"/>
  <c r="A18831" i="16" s="1"/>
  <c r="D18832" i="16"/>
  <c r="A18832" i="16" s="1"/>
  <c r="D18833" i="16"/>
  <c r="A18833" i="16" s="1"/>
  <c r="D18834" i="16"/>
  <c r="A18834" i="16" s="1"/>
  <c r="D18835" i="16"/>
  <c r="A18835" i="16" s="1"/>
  <c r="D18836" i="16"/>
  <c r="A18836" i="16" s="1"/>
  <c r="D18837" i="16"/>
  <c r="A18837" i="16" s="1"/>
  <c r="D18838" i="16"/>
  <c r="A18838" i="16" s="1"/>
  <c r="D18839" i="16"/>
  <c r="A18839" i="16" s="1"/>
  <c r="D18840" i="16"/>
  <c r="A18840" i="16" s="1"/>
  <c r="D18841" i="16"/>
  <c r="A18841" i="16" s="1"/>
  <c r="D18842" i="16"/>
  <c r="A18842" i="16" s="1"/>
  <c r="D18843" i="16"/>
  <c r="A18843" i="16" s="1"/>
  <c r="D18844" i="16"/>
  <c r="A18844" i="16" s="1"/>
  <c r="D18845" i="16"/>
  <c r="A18845" i="16" s="1"/>
  <c r="D18846" i="16"/>
  <c r="A18846" i="16" s="1"/>
  <c r="D18847" i="16"/>
  <c r="A18847" i="16" s="1"/>
  <c r="D18848" i="16"/>
  <c r="A18848" i="16" s="1"/>
  <c r="D18849" i="16"/>
  <c r="A18849" i="16" s="1"/>
  <c r="D18850" i="16"/>
  <c r="A18850" i="16" s="1"/>
  <c r="D18851" i="16"/>
  <c r="A18851" i="16" s="1"/>
  <c r="D18852" i="16"/>
  <c r="A18852" i="16" s="1"/>
  <c r="D18853" i="16"/>
  <c r="A18853" i="16" s="1"/>
  <c r="D18854" i="16"/>
  <c r="A18854" i="16" s="1"/>
  <c r="D18855" i="16"/>
  <c r="A18855" i="16" s="1"/>
  <c r="D18856" i="16"/>
  <c r="A18856" i="16" s="1"/>
  <c r="D18857" i="16"/>
  <c r="A18857" i="16" s="1"/>
  <c r="D18858" i="16"/>
  <c r="A18858" i="16" s="1"/>
  <c r="D18859" i="16"/>
  <c r="A18859" i="16" s="1"/>
  <c r="D18860" i="16"/>
  <c r="A18860" i="16" s="1"/>
  <c r="D18861" i="16"/>
  <c r="A18861" i="16" s="1"/>
  <c r="D18862" i="16"/>
  <c r="A18862" i="16" s="1"/>
  <c r="D18863" i="16"/>
  <c r="A18863" i="16" s="1"/>
  <c r="D18864" i="16"/>
  <c r="A18864" i="16" s="1"/>
  <c r="D18865" i="16"/>
  <c r="A18865" i="16" s="1"/>
  <c r="D18866" i="16"/>
  <c r="A18866" i="16" s="1"/>
  <c r="D18867" i="16"/>
  <c r="A18867" i="16" s="1"/>
  <c r="D18868" i="16"/>
  <c r="A18868" i="16" s="1"/>
  <c r="D18869" i="16"/>
  <c r="A18869" i="16" s="1"/>
  <c r="D18870" i="16"/>
  <c r="A18870" i="16" s="1"/>
  <c r="D18871" i="16"/>
  <c r="A18871" i="16" s="1"/>
  <c r="D18872" i="16"/>
  <c r="A18872" i="16" s="1"/>
  <c r="D18873" i="16"/>
  <c r="A18873" i="16" s="1"/>
  <c r="D18874" i="16"/>
  <c r="A18874" i="16" s="1"/>
  <c r="D18875" i="16"/>
  <c r="A18875" i="16" s="1"/>
  <c r="D18876" i="16"/>
  <c r="A18876" i="16" s="1"/>
  <c r="D18877" i="16"/>
  <c r="A18877" i="16" s="1"/>
  <c r="D18878" i="16"/>
  <c r="A18878" i="16" s="1"/>
  <c r="D18879" i="16"/>
  <c r="A18879" i="16" s="1"/>
  <c r="D18880" i="16"/>
  <c r="A18880" i="16" s="1"/>
  <c r="D18881" i="16"/>
  <c r="A18881" i="16" s="1"/>
  <c r="D18882" i="16"/>
  <c r="A18882" i="16" s="1"/>
  <c r="D18883" i="16"/>
  <c r="A18883" i="16" s="1"/>
  <c r="D18884" i="16"/>
  <c r="A18884" i="16" s="1"/>
  <c r="D18885" i="16"/>
  <c r="A18885" i="16" s="1"/>
  <c r="D18886" i="16"/>
  <c r="A18886" i="16" s="1"/>
  <c r="D18887" i="16"/>
  <c r="A18887" i="16" s="1"/>
  <c r="D18888" i="16"/>
  <c r="A18888" i="16" s="1"/>
  <c r="D18889" i="16"/>
  <c r="A18889" i="16" s="1"/>
  <c r="D18890" i="16"/>
  <c r="A18890" i="16" s="1"/>
  <c r="D18891" i="16"/>
  <c r="A18891" i="16" s="1"/>
  <c r="D18892" i="16"/>
  <c r="A18892" i="16" s="1"/>
  <c r="D18893" i="16"/>
  <c r="A18893" i="16" s="1"/>
  <c r="D18894" i="16"/>
  <c r="A18894" i="16" s="1"/>
  <c r="D18895" i="16"/>
  <c r="A18895" i="16" s="1"/>
  <c r="D18896" i="16"/>
  <c r="A18896" i="16" s="1"/>
  <c r="D18897" i="16"/>
  <c r="A18897" i="16" s="1"/>
  <c r="D18898" i="16"/>
  <c r="A18898" i="16" s="1"/>
  <c r="D18899" i="16"/>
  <c r="A18899" i="16" s="1"/>
  <c r="D18900" i="16"/>
  <c r="A18900" i="16" s="1"/>
  <c r="D18901" i="16"/>
  <c r="A18901" i="16" s="1"/>
  <c r="D18902" i="16"/>
  <c r="A18902" i="16" s="1"/>
  <c r="D18903" i="16"/>
  <c r="A18903" i="16" s="1"/>
  <c r="D18904" i="16"/>
  <c r="A18904" i="16" s="1"/>
  <c r="D18905" i="16"/>
  <c r="A18905" i="16" s="1"/>
  <c r="D18906" i="16"/>
  <c r="A18906" i="16" s="1"/>
  <c r="D18907" i="16"/>
  <c r="A18907" i="16" s="1"/>
  <c r="D18908" i="16"/>
  <c r="A18908" i="16" s="1"/>
  <c r="D18909" i="16"/>
  <c r="A18909" i="16" s="1"/>
  <c r="D18910" i="16"/>
  <c r="A18910" i="16" s="1"/>
  <c r="D18911" i="16"/>
  <c r="A18911" i="16" s="1"/>
  <c r="D18912" i="16"/>
  <c r="A18912" i="16" s="1"/>
  <c r="D18913" i="16"/>
  <c r="A18913" i="16" s="1"/>
  <c r="D18914" i="16"/>
  <c r="A18914" i="16" s="1"/>
  <c r="D18915" i="16"/>
  <c r="A18915" i="16" s="1"/>
  <c r="D18916" i="16"/>
  <c r="A18916" i="16" s="1"/>
  <c r="D18917" i="16"/>
  <c r="A18917" i="16" s="1"/>
  <c r="D18918" i="16"/>
  <c r="A18918" i="16" s="1"/>
  <c r="D18919" i="16"/>
  <c r="A18919" i="16" s="1"/>
  <c r="D18920" i="16"/>
  <c r="A18920" i="16" s="1"/>
  <c r="D18921" i="16"/>
  <c r="A18921" i="16" s="1"/>
  <c r="D18922" i="16"/>
  <c r="A18922" i="16" s="1"/>
  <c r="D18923" i="16"/>
  <c r="A18923" i="16" s="1"/>
  <c r="D18924" i="16"/>
  <c r="A18924" i="16" s="1"/>
  <c r="D18925" i="16"/>
  <c r="A18925" i="16" s="1"/>
  <c r="D18926" i="16"/>
  <c r="A18926" i="16" s="1"/>
  <c r="D18927" i="16"/>
  <c r="A18927" i="16" s="1"/>
  <c r="D18928" i="16"/>
  <c r="A18928" i="16" s="1"/>
  <c r="D18929" i="16"/>
  <c r="A18929" i="16" s="1"/>
  <c r="D18930" i="16"/>
  <c r="A18930" i="16" s="1"/>
  <c r="D18931" i="16"/>
  <c r="A18931" i="16" s="1"/>
  <c r="D18932" i="16"/>
  <c r="A18932" i="16" s="1"/>
  <c r="D18933" i="16"/>
  <c r="A18933" i="16" s="1"/>
  <c r="D18934" i="16"/>
  <c r="A18934" i="16" s="1"/>
  <c r="D18935" i="16"/>
  <c r="A18935" i="16" s="1"/>
  <c r="D18936" i="16"/>
  <c r="A18936" i="16" s="1"/>
  <c r="D18937" i="16"/>
  <c r="A18937" i="16" s="1"/>
  <c r="D18938" i="16"/>
  <c r="A18938" i="16" s="1"/>
  <c r="D18939" i="16"/>
  <c r="A18939" i="16" s="1"/>
  <c r="D18940" i="16"/>
  <c r="A18940" i="16" s="1"/>
  <c r="D18941" i="16"/>
  <c r="A18941" i="16" s="1"/>
  <c r="D18942" i="16"/>
  <c r="A18942" i="16" s="1"/>
  <c r="D18943" i="16"/>
  <c r="A18943" i="16" s="1"/>
  <c r="D18944" i="16"/>
  <c r="A18944" i="16" s="1"/>
  <c r="D18945" i="16"/>
  <c r="A18945" i="16" s="1"/>
  <c r="D18946" i="16"/>
  <c r="A18946" i="16" s="1"/>
  <c r="D18947" i="16"/>
  <c r="A18947" i="16" s="1"/>
  <c r="D18948" i="16"/>
  <c r="A18948" i="16" s="1"/>
  <c r="D18949" i="16"/>
  <c r="A18949" i="16" s="1"/>
  <c r="D18950" i="16"/>
  <c r="A18950" i="16" s="1"/>
  <c r="D18951" i="16"/>
  <c r="A18951" i="16" s="1"/>
  <c r="D18952" i="16"/>
  <c r="A18952" i="16" s="1"/>
  <c r="D18953" i="16"/>
  <c r="A18953" i="16" s="1"/>
  <c r="D18954" i="16"/>
  <c r="A18954" i="16" s="1"/>
  <c r="D18955" i="16"/>
  <c r="A18955" i="16" s="1"/>
  <c r="D18956" i="16"/>
  <c r="A18956" i="16" s="1"/>
  <c r="D18957" i="16"/>
  <c r="A18957" i="16" s="1"/>
  <c r="D18958" i="16"/>
  <c r="A18958" i="16" s="1"/>
  <c r="D18959" i="16"/>
  <c r="A18959" i="16" s="1"/>
  <c r="D18960" i="16"/>
  <c r="A18960" i="16" s="1"/>
  <c r="D18961" i="16"/>
  <c r="A18961" i="16" s="1"/>
  <c r="D18962" i="16"/>
  <c r="A18962" i="16" s="1"/>
  <c r="D18963" i="16"/>
  <c r="A18963" i="16" s="1"/>
  <c r="D18964" i="16"/>
  <c r="A18964" i="16" s="1"/>
  <c r="D18965" i="16"/>
  <c r="A18965" i="16" s="1"/>
  <c r="D18966" i="16"/>
  <c r="A18966" i="16" s="1"/>
  <c r="D18967" i="16"/>
  <c r="A18967" i="16" s="1"/>
  <c r="D18968" i="16"/>
  <c r="A18968" i="16" s="1"/>
  <c r="D18969" i="16"/>
  <c r="A18969" i="16" s="1"/>
  <c r="D18970" i="16"/>
  <c r="A18970" i="16" s="1"/>
  <c r="D18971" i="16"/>
  <c r="A18971" i="16" s="1"/>
  <c r="D18972" i="16"/>
  <c r="A18972" i="16" s="1"/>
  <c r="D18973" i="16"/>
  <c r="A18973" i="16" s="1"/>
  <c r="D18974" i="16"/>
  <c r="A18974" i="16" s="1"/>
  <c r="D18975" i="16"/>
  <c r="A18975" i="16" s="1"/>
  <c r="D18976" i="16"/>
  <c r="A18976" i="16" s="1"/>
  <c r="D18977" i="16"/>
  <c r="A18977" i="16" s="1"/>
  <c r="D18978" i="16"/>
  <c r="A18978" i="16" s="1"/>
  <c r="D18979" i="16"/>
  <c r="A18979" i="16" s="1"/>
  <c r="D18980" i="16"/>
  <c r="A18980" i="16" s="1"/>
  <c r="D18981" i="16"/>
  <c r="A18981" i="16" s="1"/>
  <c r="D18982" i="16"/>
  <c r="A18982" i="16" s="1"/>
  <c r="D18983" i="16"/>
  <c r="A18983" i="16" s="1"/>
  <c r="D18984" i="16"/>
  <c r="A18984" i="16" s="1"/>
  <c r="D18985" i="16"/>
  <c r="A18985" i="16" s="1"/>
  <c r="D18986" i="16"/>
  <c r="A18986" i="16" s="1"/>
  <c r="D18987" i="16"/>
  <c r="A18987" i="16" s="1"/>
  <c r="D18988" i="16"/>
  <c r="A18988" i="16" s="1"/>
  <c r="D18989" i="16"/>
  <c r="A18989" i="16" s="1"/>
  <c r="D18990" i="16"/>
  <c r="A18990" i="16" s="1"/>
  <c r="D18991" i="16"/>
  <c r="A18991" i="16" s="1"/>
  <c r="D18992" i="16"/>
  <c r="A18992" i="16" s="1"/>
  <c r="D18993" i="16"/>
  <c r="A18993" i="16" s="1"/>
  <c r="D18994" i="16"/>
  <c r="A18994" i="16" s="1"/>
  <c r="D18995" i="16"/>
  <c r="A18995" i="16" s="1"/>
  <c r="D18996" i="16"/>
  <c r="A18996" i="16" s="1"/>
  <c r="D18997" i="16"/>
  <c r="A18997" i="16" s="1"/>
  <c r="D18998" i="16"/>
  <c r="A18998" i="16" s="1"/>
  <c r="D18999" i="16"/>
  <c r="A18999" i="16" s="1"/>
  <c r="D19000" i="16"/>
  <c r="A19000" i="16" s="1"/>
  <c r="D19001" i="16"/>
  <c r="A19001" i="16" s="1"/>
  <c r="D19002" i="16"/>
  <c r="A19002" i="16" s="1"/>
  <c r="D19003" i="16"/>
  <c r="A19003" i="16" s="1"/>
  <c r="D19004" i="16"/>
  <c r="A19004" i="16" s="1"/>
  <c r="D19005" i="16"/>
  <c r="A19005" i="16" s="1"/>
  <c r="D19006" i="16"/>
  <c r="A19006" i="16" s="1"/>
  <c r="D19007" i="16"/>
  <c r="A19007" i="16" s="1"/>
  <c r="D19008" i="16"/>
  <c r="A19008" i="16" s="1"/>
  <c r="D19009" i="16"/>
  <c r="A19009" i="16" s="1"/>
  <c r="D19010" i="16"/>
  <c r="A19010" i="16" s="1"/>
  <c r="D19011" i="16"/>
  <c r="A19011" i="16" s="1"/>
  <c r="D19012" i="16"/>
  <c r="A19012" i="16" s="1"/>
  <c r="D19013" i="16"/>
  <c r="A19013" i="16" s="1"/>
  <c r="D19014" i="16"/>
  <c r="A19014" i="16" s="1"/>
  <c r="D19015" i="16"/>
  <c r="A19015" i="16" s="1"/>
  <c r="D19016" i="16"/>
  <c r="A19016" i="16" s="1"/>
  <c r="D19017" i="16"/>
  <c r="A19017" i="16" s="1"/>
  <c r="D19018" i="16"/>
  <c r="A19018" i="16" s="1"/>
  <c r="D19019" i="16"/>
  <c r="A19019" i="16" s="1"/>
  <c r="D19020" i="16"/>
  <c r="A19020" i="16" s="1"/>
  <c r="D19021" i="16"/>
  <c r="A19021" i="16" s="1"/>
  <c r="D19022" i="16"/>
  <c r="A19022" i="16" s="1"/>
  <c r="D19023" i="16"/>
  <c r="A19023" i="16" s="1"/>
  <c r="D19024" i="16"/>
  <c r="A19024" i="16" s="1"/>
  <c r="D19025" i="16"/>
  <c r="A19025" i="16" s="1"/>
  <c r="D19026" i="16"/>
  <c r="A19026" i="16" s="1"/>
  <c r="D19027" i="16"/>
  <c r="A19027" i="16" s="1"/>
  <c r="D19028" i="16"/>
  <c r="A19028" i="16" s="1"/>
  <c r="D19029" i="16"/>
  <c r="A19029" i="16" s="1"/>
  <c r="D19030" i="16"/>
  <c r="A19030" i="16" s="1"/>
  <c r="D19031" i="16"/>
  <c r="A19031" i="16" s="1"/>
  <c r="D19032" i="16"/>
  <c r="A19032" i="16" s="1"/>
  <c r="D19033" i="16"/>
  <c r="A19033" i="16" s="1"/>
  <c r="D19034" i="16"/>
  <c r="A19034" i="16" s="1"/>
  <c r="D19035" i="16"/>
  <c r="A19035" i="16" s="1"/>
  <c r="D19036" i="16"/>
  <c r="A19036" i="16" s="1"/>
  <c r="D19037" i="16"/>
  <c r="A19037" i="16" s="1"/>
  <c r="D19038" i="16"/>
  <c r="A19038" i="16" s="1"/>
  <c r="D19039" i="16"/>
  <c r="A19039" i="16" s="1"/>
  <c r="D19040" i="16"/>
  <c r="A19040" i="16" s="1"/>
  <c r="D19041" i="16"/>
  <c r="A19041" i="16" s="1"/>
  <c r="D19042" i="16"/>
  <c r="A19042" i="16" s="1"/>
  <c r="D19043" i="16"/>
  <c r="A19043" i="16" s="1"/>
  <c r="D19044" i="16"/>
  <c r="A19044" i="16" s="1"/>
  <c r="D19045" i="16"/>
  <c r="A19045" i="16" s="1"/>
  <c r="D19046" i="16"/>
  <c r="A19046" i="16" s="1"/>
  <c r="D19047" i="16"/>
  <c r="A19047" i="16" s="1"/>
  <c r="D19048" i="16"/>
  <c r="A19048" i="16" s="1"/>
  <c r="D19049" i="16"/>
  <c r="A19049" i="16" s="1"/>
  <c r="D19050" i="16"/>
  <c r="A19050" i="16" s="1"/>
  <c r="D19051" i="16"/>
  <c r="A19051" i="16" s="1"/>
  <c r="D19052" i="16"/>
  <c r="A19052" i="16" s="1"/>
  <c r="D19053" i="16"/>
  <c r="A19053" i="16" s="1"/>
  <c r="D19054" i="16"/>
  <c r="A19054" i="16" s="1"/>
  <c r="D19055" i="16"/>
  <c r="A19055" i="16" s="1"/>
  <c r="D19056" i="16"/>
  <c r="A19056" i="16" s="1"/>
  <c r="D19057" i="16"/>
  <c r="A19057" i="16" s="1"/>
  <c r="D19058" i="16"/>
  <c r="A19058" i="16" s="1"/>
  <c r="D19059" i="16"/>
  <c r="A19059" i="16" s="1"/>
  <c r="D19060" i="16"/>
  <c r="A19060" i="16" s="1"/>
  <c r="D19061" i="16"/>
  <c r="A19061" i="16" s="1"/>
  <c r="D19062" i="16"/>
  <c r="A19062" i="16" s="1"/>
  <c r="D19063" i="16"/>
  <c r="A19063" i="16" s="1"/>
  <c r="D19064" i="16"/>
  <c r="A19064" i="16" s="1"/>
  <c r="D19065" i="16"/>
  <c r="A19065" i="16" s="1"/>
  <c r="D19066" i="16"/>
  <c r="A19066" i="16" s="1"/>
  <c r="D19067" i="16"/>
  <c r="A19067" i="16" s="1"/>
  <c r="D19068" i="16"/>
  <c r="A19068" i="16" s="1"/>
  <c r="D19069" i="16"/>
  <c r="A19069" i="16" s="1"/>
  <c r="D19070" i="16"/>
  <c r="A19070" i="16" s="1"/>
  <c r="D19071" i="16"/>
  <c r="A19071" i="16" s="1"/>
  <c r="D19072" i="16"/>
  <c r="A19072" i="16" s="1"/>
  <c r="D19073" i="16"/>
  <c r="A19073" i="16" s="1"/>
  <c r="D19074" i="16"/>
  <c r="A19074" i="16" s="1"/>
  <c r="D19075" i="16"/>
  <c r="A19075" i="16" s="1"/>
  <c r="D19076" i="16"/>
  <c r="A19076" i="16" s="1"/>
  <c r="D19077" i="16"/>
  <c r="A19077" i="16" s="1"/>
  <c r="D19078" i="16"/>
  <c r="A19078" i="16" s="1"/>
  <c r="D19079" i="16"/>
  <c r="A19079" i="16" s="1"/>
  <c r="D19080" i="16"/>
  <c r="A19080" i="16" s="1"/>
  <c r="D19081" i="16"/>
  <c r="A19081" i="16" s="1"/>
  <c r="D19082" i="16"/>
  <c r="A19082" i="16" s="1"/>
  <c r="D19083" i="16"/>
  <c r="A19083" i="16" s="1"/>
  <c r="D19084" i="16"/>
  <c r="A19084" i="16" s="1"/>
  <c r="D19085" i="16"/>
  <c r="A19085" i="16" s="1"/>
  <c r="D19086" i="16"/>
  <c r="A19086" i="16" s="1"/>
  <c r="D19087" i="16"/>
  <c r="A19087" i="16" s="1"/>
  <c r="D19088" i="16"/>
  <c r="A19088" i="16" s="1"/>
  <c r="D19089" i="16"/>
  <c r="A19089" i="16" s="1"/>
  <c r="D19090" i="16"/>
  <c r="A19090" i="16" s="1"/>
  <c r="D19091" i="16"/>
  <c r="A19091" i="16" s="1"/>
  <c r="D19092" i="16"/>
  <c r="A19092" i="16" s="1"/>
  <c r="D19093" i="16"/>
  <c r="A19093" i="16" s="1"/>
  <c r="D19094" i="16"/>
  <c r="A19094" i="16" s="1"/>
  <c r="D19095" i="16"/>
  <c r="A19095" i="16" s="1"/>
  <c r="D19096" i="16"/>
  <c r="A19096" i="16" s="1"/>
  <c r="D19097" i="16"/>
  <c r="A19097" i="16" s="1"/>
  <c r="D19098" i="16"/>
  <c r="A19098" i="16" s="1"/>
  <c r="D19099" i="16"/>
  <c r="A19099" i="16" s="1"/>
  <c r="D19100" i="16"/>
  <c r="A19100" i="16" s="1"/>
  <c r="D19101" i="16"/>
  <c r="A19101" i="16" s="1"/>
  <c r="D19102" i="16"/>
  <c r="A19102" i="16" s="1"/>
  <c r="D19103" i="16"/>
  <c r="A19103" i="16" s="1"/>
  <c r="D19104" i="16"/>
  <c r="A19104" i="16" s="1"/>
  <c r="D19105" i="16"/>
  <c r="A19105" i="16" s="1"/>
  <c r="D19106" i="16"/>
  <c r="A19106" i="16" s="1"/>
  <c r="D19107" i="16"/>
  <c r="A19107" i="16" s="1"/>
  <c r="D19108" i="16"/>
  <c r="A19108" i="16" s="1"/>
  <c r="D19109" i="16"/>
  <c r="A19109" i="16" s="1"/>
  <c r="D19110" i="16"/>
  <c r="A19110" i="16" s="1"/>
  <c r="D19111" i="16"/>
  <c r="A19111" i="16" s="1"/>
  <c r="D19112" i="16"/>
  <c r="A19112" i="16" s="1"/>
  <c r="D19113" i="16"/>
  <c r="A19113" i="16" s="1"/>
  <c r="D19114" i="16"/>
  <c r="A19114" i="16" s="1"/>
  <c r="D19115" i="16"/>
  <c r="A19115" i="16" s="1"/>
  <c r="D19116" i="16"/>
  <c r="A19116" i="16" s="1"/>
  <c r="D19117" i="16"/>
  <c r="A19117" i="16" s="1"/>
  <c r="D19118" i="16"/>
  <c r="A19118" i="16" s="1"/>
  <c r="D19119" i="16"/>
  <c r="A19119" i="16" s="1"/>
  <c r="D19120" i="16"/>
  <c r="A19120" i="16" s="1"/>
  <c r="D19121" i="16"/>
  <c r="A19121" i="16" s="1"/>
  <c r="D19122" i="16"/>
  <c r="A19122" i="16" s="1"/>
  <c r="D19123" i="16"/>
  <c r="A19123" i="16" s="1"/>
  <c r="D19124" i="16"/>
  <c r="A19124" i="16" s="1"/>
  <c r="D19125" i="16"/>
  <c r="A19125" i="16" s="1"/>
  <c r="D19126" i="16"/>
  <c r="A19126" i="16" s="1"/>
  <c r="D19127" i="16"/>
  <c r="A19127" i="16" s="1"/>
  <c r="D19128" i="16"/>
  <c r="A19128" i="16" s="1"/>
  <c r="D19129" i="16"/>
  <c r="A19129" i="16" s="1"/>
  <c r="D19130" i="16"/>
  <c r="A19130" i="16" s="1"/>
  <c r="D19131" i="16"/>
  <c r="A19131" i="16" s="1"/>
  <c r="D19132" i="16"/>
  <c r="A19132" i="16" s="1"/>
  <c r="D19133" i="16"/>
  <c r="A19133" i="16" s="1"/>
  <c r="D19134" i="16"/>
  <c r="A19134" i="16" s="1"/>
  <c r="D19135" i="16"/>
  <c r="A19135" i="16" s="1"/>
  <c r="D19136" i="16"/>
  <c r="A19136" i="16" s="1"/>
  <c r="D19137" i="16"/>
  <c r="A19137" i="16" s="1"/>
  <c r="D19138" i="16"/>
  <c r="A19138" i="16" s="1"/>
  <c r="D19139" i="16"/>
  <c r="A19139" i="16" s="1"/>
  <c r="D19140" i="16"/>
  <c r="A19140" i="16" s="1"/>
  <c r="D19141" i="16"/>
  <c r="A19141" i="16" s="1"/>
  <c r="D19142" i="16"/>
  <c r="A19142" i="16" s="1"/>
  <c r="D19143" i="16"/>
  <c r="A19143" i="16" s="1"/>
  <c r="D19144" i="16"/>
  <c r="A19144" i="16" s="1"/>
  <c r="D19145" i="16"/>
  <c r="A19145" i="16" s="1"/>
  <c r="D19146" i="16"/>
  <c r="A19146" i="16" s="1"/>
  <c r="D19147" i="16"/>
  <c r="A19147" i="16" s="1"/>
  <c r="D19148" i="16"/>
  <c r="A19148" i="16" s="1"/>
  <c r="D19149" i="16"/>
  <c r="A19149" i="16" s="1"/>
  <c r="D19150" i="16"/>
  <c r="A19150" i="16" s="1"/>
  <c r="D19151" i="16"/>
  <c r="A19151" i="16" s="1"/>
  <c r="D19152" i="16"/>
  <c r="A19152" i="16" s="1"/>
  <c r="D19153" i="16"/>
  <c r="A19153" i="16" s="1"/>
  <c r="D19154" i="16"/>
  <c r="A19154" i="16" s="1"/>
  <c r="D19155" i="16"/>
  <c r="A19155" i="16" s="1"/>
  <c r="D19156" i="16"/>
  <c r="A19156" i="16" s="1"/>
  <c r="D19157" i="16"/>
  <c r="A19157" i="16" s="1"/>
  <c r="D19158" i="16"/>
  <c r="A19158" i="16" s="1"/>
  <c r="D19159" i="16"/>
  <c r="A19159" i="16" s="1"/>
  <c r="D19160" i="16"/>
  <c r="A19160" i="16" s="1"/>
  <c r="D19161" i="16"/>
  <c r="A19161" i="16" s="1"/>
  <c r="D19162" i="16"/>
  <c r="A19162" i="16" s="1"/>
  <c r="D19163" i="16"/>
  <c r="A19163" i="16" s="1"/>
  <c r="D19164" i="16"/>
  <c r="A19164" i="16" s="1"/>
  <c r="D19165" i="16"/>
  <c r="A19165" i="16" s="1"/>
  <c r="D19166" i="16"/>
  <c r="A19166" i="16" s="1"/>
  <c r="D19167" i="16"/>
  <c r="A19167" i="16" s="1"/>
  <c r="D19168" i="16"/>
  <c r="A19168" i="16" s="1"/>
  <c r="D19169" i="16"/>
  <c r="A19169" i="16" s="1"/>
  <c r="D19170" i="16"/>
  <c r="A19170" i="16" s="1"/>
  <c r="D19171" i="16"/>
  <c r="A19171" i="16" s="1"/>
  <c r="D19172" i="16"/>
  <c r="A19172" i="16" s="1"/>
  <c r="D19173" i="16"/>
  <c r="A19173" i="16" s="1"/>
  <c r="D19174" i="16"/>
  <c r="A19174" i="16" s="1"/>
  <c r="D19175" i="16"/>
  <c r="A19175" i="16" s="1"/>
  <c r="D19176" i="16"/>
  <c r="A19176" i="16" s="1"/>
  <c r="D19177" i="16"/>
  <c r="A19177" i="16" s="1"/>
  <c r="D19178" i="16"/>
  <c r="A19178" i="16" s="1"/>
  <c r="D19179" i="16"/>
  <c r="A19179" i="16" s="1"/>
  <c r="D19180" i="16"/>
  <c r="A19180" i="16" s="1"/>
  <c r="D19181" i="16"/>
  <c r="A19181" i="16" s="1"/>
  <c r="D19182" i="16"/>
  <c r="A19182" i="16" s="1"/>
  <c r="D19183" i="16"/>
  <c r="A19183" i="16" s="1"/>
  <c r="D19184" i="16"/>
  <c r="A19184" i="16" s="1"/>
  <c r="D19185" i="16"/>
  <c r="A19185" i="16" s="1"/>
  <c r="D19186" i="16"/>
  <c r="A19186" i="16" s="1"/>
  <c r="D19187" i="16"/>
  <c r="A19187" i="16" s="1"/>
  <c r="D19188" i="16"/>
  <c r="A19188" i="16" s="1"/>
  <c r="D19189" i="16"/>
  <c r="A19189" i="16" s="1"/>
  <c r="D19190" i="16"/>
  <c r="A19190" i="16" s="1"/>
  <c r="D19191" i="16"/>
  <c r="A19191" i="16" s="1"/>
  <c r="D19192" i="16"/>
  <c r="A19192" i="16" s="1"/>
  <c r="D19193" i="16"/>
  <c r="A19193" i="16" s="1"/>
  <c r="D19194" i="16"/>
  <c r="A19194" i="16" s="1"/>
  <c r="D19195" i="16"/>
  <c r="A19195" i="16" s="1"/>
  <c r="D19196" i="16"/>
  <c r="A19196" i="16" s="1"/>
  <c r="D19197" i="16"/>
  <c r="A19197" i="16" s="1"/>
  <c r="D19198" i="16"/>
  <c r="A19198" i="16" s="1"/>
  <c r="D19199" i="16"/>
  <c r="A19199" i="16" s="1"/>
  <c r="D19200" i="16"/>
  <c r="A19200" i="16" s="1"/>
  <c r="D19201" i="16"/>
  <c r="A19201" i="16" s="1"/>
  <c r="D19202" i="16"/>
  <c r="A19202" i="16" s="1"/>
  <c r="D19203" i="16"/>
  <c r="A19203" i="16" s="1"/>
  <c r="D19204" i="16"/>
  <c r="A19204" i="16" s="1"/>
  <c r="D19205" i="16"/>
  <c r="A19205" i="16" s="1"/>
  <c r="D19206" i="16"/>
  <c r="A19206" i="16" s="1"/>
  <c r="D19207" i="16"/>
  <c r="A19207" i="16" s="1"/>
  <c r="D19208" i="16"/>
  <c r="A19208" i="16" s="1"/>
  <c r="D19209" i="16"/>
  <c r="A19209" i="16" s="1"/>
  <c r="D19210" i="16"/>
  <c r="A19210" i="16" s="1"/>
  <c r="D19211" i="16"/>
  <c r="A19211" i="16" s="1"/>
  <c r="D19212" i="16"/>
  <c r="A19212" i="16" s="1"/>
  <c r="D19213" i="16"/>
  <c r="A19213" i="16" s="1"/>
  <c r="D19214" i="16"/>
  <c r="A19214" i="16" s="1"/>
  <c r="D19215" i="16"/>
  <c r="A19215" i="16" s="1"/>
  <c r="D19216" i="16"/>
  <c r="A19216" i="16" s="1"/>
  <c r="D19217" i="16"/>
  <c r="A19217" i="16" s="1"/>
  <c r="D19218" i="16"/>
  <c r="A19218" i="16" s="1"/>
  <c r="D19219" i="16"/>
  <c r="A19219" i="16" s="1"/>
  <c r="D19220" i="16"/>
  <c r="A19220" i="16" s="1"/>
  <c r="D19221" i="16"/>
  <c r="A19221" i="16" s="1"/>
  <c r="D19222" i="16"/>
  <c r="A19222" i="16" s="1"/>
  <c r="D19223" i="16"/>
  <c r="A19223" i="16" s="1"/>
  <c r="D19224" i="16"/>
  <c r="A19224" i="16" s="1"/>
  <c r="D19225" i="16"/>
  <c r="A19225" i="16" s="1"/>
  <c r="D19226" i="16"/>
  <c r="A19226" i="16" s="1"/>
  <c r="D19227" i="16"/>
  <c r="A19227" i="16" s="1"/>
  <c r="D19228" i="16"/>
  <c r="A19228" i="16" s="1"/>
  <c r="D19229" i="16"/>
  <c r="A19229" i="16" s="1"/>
  <c r="D19230" i="16"/>
  <c r="A19230" i="16" s="1"/>
  <c r="D19231" i="16"/>
  <c r="A19231" i="16" s="1"/>
  <c r="D19232" i="16"/>
  <c r="A19232" i="16" s="1"/>
  <c r="D19233" i="16"/>
  <c r="A19233" i="16" s="1"/>
  <c r="D19234" i="16"/>
  <c r="A19234" i="16" s="1"/>
  <c r="D19235" i="16"/>
  <c r="A19235" i="16" s="1"/>
  <c r="D19236" i="16"/>
  <c r="A19236" i="16" s="1"/>
  <c r="D19237" i="16"/>
  <c r="A19237" i="16" s="1"/>
  <c r="D19238" i="16"/>
  <c r="A19238" i="16" s="1"/>
  <c r="D19239" i="16"/>
  <c r="A19239" i="16" s="1"/>
  <c r="D19240" i="16"/>
  <c r="A19240" i="16" s="1"/>
  <c r="D19241" i="16"/>
  <c r="A19241" i="16" s="1"/>
  <c r="D19242" i="16"/>
  <c r="A19242" i="16" s="1"/>
  <c r="D19243" i="16"/>
  <c r="A19243" i="16" s="1"/>
  <c r="D19244" i="16"/>
  <c r="A19244" i="16" s="1"/>
  <c r="D19245" i="16"/>
  <c r="A19245" i="16" s="1"/>
  <c r="D19246" i="16"/>
  <c r="A19246" i="16" s="1"/>
  <c r="D19247" i="16"/>
  <c r="A19247" i="16" s="1"/>
  <c r="D19248" i="16"/>
  <c r="A19248" i="16" s="1"/>
  <c r="D19249" i="16"/>
  <c r="A19249" i="16" s="1"/>
  <c r="D19250" i="16"/>
  <c r="A19250" i="16" s="1"/>
  <c r="D19251" i="16"/>
  <c r="A19251" i="16" s="1"/>
  <c r="D19252" i="16"/>
  <c r="A19252" i="16" s="1"/>
  <c r="D19253" i="16"/>
  <c r="A19253" i="16" s="1"/>
  <c r="D19254" i="16"/>
  <c r="A19254" i="16" s="1"/>
  <c r="D19255" i="16"/>
  <c r="A19255" i="16" s="1"/>
  <c r="D19256" i="16"/>
  <c r="A19256" i="16" s="1"/>
  <c r="D19257" i="16"/>
  <c r="A19257" i="16" s="1"/>
  <c r="D19258" i="16"/>
  <c r="A19258" i="16" s="1"/>
  <c r="D19259" i="16"/>
  <c r="A19259" i="16" s="1"/>
  <c r="D19260" i="16"/>
  <c r="A19260" i="16" s="1"/>
  <c r="D19261" i="16"/>
  <c r="A19261" i="16" s="1"/>
  <c r="D19262" i="16"/>
  <c r="A19262" i="16" s="1"/>
  <c r="D19263" i="16"/>
  <c r="A19263" i="16" s="1"/>
  <c r="D19264" i="16"/>
  <c r="A19264" i="16" s="1"/>
  <c r="D19265" i="16"/>
  <c r="A19265" i="16" s="1"/>
  <c r="D19266" i="16"/>
  <c r="A19266" i="16" s="1"/>
  <c r="D19267" i="16"/>
  <c r="A19267" i="16" s="1"/>
  <c r="D19268" i="16"/>
  <c r="A19268" i="16" s="1"/>
  <c r="D19269" i="16"/>
  <c r="A19269" i="16" s="1"/>
  <c r="D19270" i="16"/>
  <c r="A19270" i="16" s="1"/>
  <c r="D19271" i="16"/>
  <c r="A19271" i="16" s="1"/>
  <c r="D19272" i="16"/>
  <c r="A19272" i="16" s="1"/>
  <c r="D19273" i="16"/>
  <c r="A19273" i="16" s="1"/>
  <c r="D19274" i="16"/>
  <c r="A19274" i="16" s="1"/>
  <c r="D19275" i="16"/>
  <c r="A19275" i="16" s="1"/>
  <c r="D19276" i="16"/>
  <c r="A19276" i="16" s="1"/>
  <c r="D19277" i="16"/>
  <c r="A19277" i="16" s="1"/>
  <c r="D19278" i="16"/>
  <c r="A19278" i="16" s="1"/>
  <c r="D19279" i="16"/>
  <c r="A19279" i="16" s="1"/>
  <c r="D19280" i="16"/>
  <c r="A19280" i="16" s="1"/>
  <c r="D19281" i="16"/>
  <c r="A19281" i="16" s="1"/>
  <c r="D19282" i="16"/>
  <c r="A19282" i="16" s="1"/>
  <c r="D19283" i="16"/>
  <c r="A19283" i="16" s="1"/>
  <c r="D19284" i="16"/>
  <c r="A19284" i="16" s="1"/>
  <c r="D19285" i="16"/>
  <c r="A19285" i="16" s="1"/>
  <c r="D19286" i="16"/>
  <c r="A19286" i="16" s="1"/>
  <c r="D19287" i="16"/>
  <c r="A19287" i="16" s="1"/>
  <c r="D19288" i="16"/>
  <c r="A19288" i="16" s="1"/>
  <c r="D19289" i="16"/>
  <c r="A19289" i="16" s="1"/>
  <c r="D19290" i="16"/>
  <c r="A19290" i="16" s="1"/>
  <c r="D19291" i="16"/>
  <c r="A19291" i="16" s="1"/>
  <c r="D19292" i="16"/>
  <c r="A19292" i="16" s="1"/>
  <c r="D19293" i="16"/>
  <c r="A19293" i="16" s="1"/>
  <c r="D19294" i="16"/>
  <c r="A19294" i="16" s="1"/>
  <c r="D19295" i="16"/>
  <c r="A19295" i="16" s="1"/>
  <c r="D19296" i="16"/>
  <c r="A19296" i="16" s="1"/>
  <c r="D19297" i="16"/>
  <c r="A19297" i="16" s="1"/>
  <c r="D19298" i="16"/>
  <c r="A19298" i="16" s="1"/>
  <c r="D19299" i="16"/>
  <c r="A19299" i="16" s="1"/>
  <c r="D19300" i="16"/>
  <c r="A19300" i="16" s="1"/>
  <c r="D19301" i="16"/>
  <c r="A19301" i="16" s="1"/>
  <c r="D19302" i="16"/>
  <c r="A19302" i="16" s="1"/>
  <c r="D19303" i="16"/>
  <c r="A19303" i="16" s="1"/>
  <c r="D19304" i="16"/>
  <c r="A19304" i="16" s="1"/>
  <c r="D19305" i="16"/>
  <c r="A19305" i="16" s="1"/>
  <c r="D19306" i="16"/>
  <c r="A19306" i="16" s="1"/>
  <c r="D19307" i="16"/>
  <c r="A19307" i="16" s="1"/>
  <c r="D19308" i="16"/>
  <c r="A19308" i="16" s="1"/>
  <c r="D19309" i="16"/>
  <c r="A19309" i="16" s="1"/>
  <c r="D19310" i="16"/>
  <c r="A19310" i="16" s="1"/>
  <c r="D19311" i="16"/>
  <c r="A19311" i="16" s="1"/>
  <c r="D19312" i="16"/>
  <c r="A19312" i="16" s="1"/>
  <c r="D19313" i="16"/>
  <c r="A19313" i="16" s="1"/>
  <c r="D19314" i="16"/>
  <c r="A19314" i="16" s="1"/>
  <c r="D19315" i="16"/>
  <c r="A19315" i="16" s="1"/>
  <c r="D19316" i="16"/>
  <c r="A19316" i="16" s="1"/>
  <c r="D19317" i="16"/>
  <c r="A19317" i="16" s="1"/>
  <c r="D19318" i="16"/>
  <c r="A19318" i="16" s="1"/>
  <c r="D19319" i="16"/>
  <c r="A19319" i="16" s="1"/>
  <c r="D19320" i="16"/>
  <c r="A19320" i="16" s="1"/>
  <c r="D19321" i="16"/>
  <c r="A19321" i="16" s="1"/>
  <c r="D19322" i="16"/>
  <c r="A19322" i="16" s="1"/>
  <c r="D19323" i="16"/>
  <c r="A19323" i="16" s="1"/>
  <c r="D19324" i="16"/>
  <c r="A19324" i="16" s="1"/>
  <c r="D19325" i="16"/>
  <c r="A19325" i="16" s="1"/>
  <c r="D19326" i="16"/>
  <c r="A19326" i="16" s="1"/>
  <c r="D19327" i="16"/>
  <c r="A19327" i="16" s="1"/>
  <c r="D19328" i="16"/>
  <c r="A19328" i="16" s="1"/>
  <c r="D19329" i="16"/>
  <c r="A19329" i="16" s="1"/>
  <c r="D19330" i="16"/>
  <c r="A19330" i="16" s="1"/>
  <c r="D19331" i="16"/>
  <c r="A19331" i="16" s="1"/>
  <c r="D19332" i="16"/>
  <c r="A19332" i="16" s="1"/>
  <c r="D19333" i="16"/>
  <c r="A19333" i="16" s="1"/>
  <c r="D19334" i="16"/>
  <c r="A19334" i="16" s="1"/>
  <c r="D19335" i="16"/>
  <c r="A19335" i="16" s="1"/>
  <c r="D19336" i="16"/>
  <c r="A19336" i="16" s="1"/>
  <c r="D19337" i="16"/>
  <c r="A19337" i="16" s="1"/>
  <c r="D19338" i="16"/>
  <c r="A19338" i="16" s="1"/>
  <c r="D19339" i="16"/>
  <c r="A19339" i="16" s="1"/>
  <c r="D19340" i="16"/>
  <c r="A19340" i="16" s="1"/>
  <c r="D19341" i="16"/>
  <c r="A19341" i="16" s="1"/>
  <c r="D19342" i="16"/>
  <c r="A19342" i="16" s="1"/>
  <c r="D19343" i="16"/>
  <c r="A19343" i="16" s="1"/>
  <c r="D19344" i="16"/>
  <c r="A19344" i="16" s="1"/>
  <c r="D19345" i="16"/>
  <c r="A19345" i="16" s="1"/>
  <c r="D19346" i="16"/>
  <c r="A19346" i="16" s="1"/>
  <c r="D19347" i="16"/>
  <c r="A19347" i="16" s="1"/>
  <c r="D19348" i="16"/>
  <c r="A19348" i="16" s="1"/>
  <c r="D19349" i="16"/>
  <c r="A19349" i="16" s="1"/>
  <c r="D19350" i="16"/>
  <c r="A19350" i="16" s="1"/>
  <c r="D19351" i="16"/>
  <c r="A19351" i="16" s="1"/>
  <c r="D19352" i="16"/>
  <c r="A19352" i="16" s="1"/>
  <c r="D19353" i="16"/>
  <c r="A19353" i="16" s="1"/>
  <c r="D19354" i="16"/>
  <c r="A19354" i="16" s="1"/>
  <c r="D19355" i="16"/>
  <c r="A19355" i="16" s="1"/>
  <c r="D19356" i="16"/>
  <c r="A19356" i="16" s="1"/>
  <c r="D19357" i="16"/>
  <c r="A19357" i="16" s="1"/>
  <c r="D19358" i="16"/>
  <c r="A19358" i="16" s="1"/>
  <c r="D19359" i="16"/>
  <c r="A19359" i="16" s="1"/>
  <c r="D19360" i="16"/>
  <c r="A19360" i="16" s="1"/>
  <c r="D19361" i="16"/>
  <c r="A19361" i="16" s="1"/>
  <c r="D19362" i="16"/>
  <c r="A19362" i="16" s="1"/>
  <c r="D19363" i="16"/>
  <c r="A19363" i="16" s="1"/>
  <c r="D19364" i="16"/>
  <c r="A19364" i="16" s="1"/>
  <c r="D19365" i="16"/>
  <c r="A19365" i="16" s="1"/>
  <c r="D19366" i="16"/>
  <c r="A19366" i="16" s="1"/>
  <c r="D19367" i="16"/>
  <c r="A19367" i="16" s="1"/>
  <c r="D19368" i="16"/>
  <c r="A19368" i="16" s="1"/>
  <c r="D19369" i="16"/>
  <c r="A19369" i="16" s="1"/>
  <c r="D19370" i="16"/>
  <c r="A19370" i="16" s="1"/>
  <c r="D19371" i="16"/>
  <c r="A19371" i="16" s="1"/>
  <c r="D19372" i="16"/>
  <c r="A19372" i="16" s="1"/>
  <c r="D19373" i="16"/>
  <c r="A19373" i="16" s="1"/>
  <c r="D19374" i="16"/>
  <c r="A19374" i="16" s="1"/>
  <c r="D19375" i="16"/>
  <c r="A19375" i="16" s="1"/>
  <c r="D19376" i="16"/>
  <c r="A19376" i="16" s="1"/>
  <c r="D19377" i="16"/>
  <c r="A19377" i="16" s="1"/>
  <c r="D19378" i="16"/>
  <c r="A19378" i="16" s="1"/>
  <c r="D19379" i="16"/>
  <c r="A19379" i="16" s="1"/>
  <c r="D19380" i="16"/>
  <c r="A19380" i="16" s="1"/>
  <c r="D19381" i="16"/>
  <c r="A19381" i="16" s="1"/>
  <c r="D19382" i="16"/>
  <c r="A19382" i="16" s="1"/>
  <c r="D19383" i="16"/>
  <c r="A19383" i="16" s="1"/>
  <c r="D19384" i="16"/>
  <c r="A19384" i="16" s="1"/>
  <c r="D19385" i="16"/>
  <c r="A19385" i="16" s="1"/>
  <c r="D19386" i="16"/>
  <c r="A19386" i="16" s="1"/>
  <c r="D19387" i="16"/>
  <c r="A19387" i="16" s="1"/>
  <c r="D19388" i="16"/>
  <c r="A19388" i="16" s="1"/>
  <c r="D19389" i="16"/>
  <c r="A19389" i="16" s="1"/>
  <c r="D19390" i="16"/>
  <c r="A19390" i="16" s="1"/>
  <c r="D19391" i="16"/>
  <c r="A19391" i="16" s="1"/>
  <c r="D19392" i="16"/>
  <c r="A19392" i="16" s="1"/>
  <c r="D19393" i="16"/>
  <c r="A19393" i="16" s="1"/>
  <c r="D19394" i="16"/>
  <c r="A19394" i="16" s="1"/>
  <c r="D19395" i="16"/>
  <c r="A19395" i="16" s="1"/>
  <c r="D19396" i="16"/>
  <c r="A19396" i="16" s="1"/>
  <c r="D19397" i="16"/>
  <c r="A19397" i="16" s="1"/>
  <c r="D19398" i="16"/>
  <c r="A19398" i="16" s="1"/>
  <c r="D19399" i="16"/>
  <c r="A19399" i="16" s="1"/>
  <c r="D19400" i="16"/>
  <c r="A19400" i="16" s="1"/>
  <c r="D19401" i="16"/>
  <c r="A19401" i="16" s="1"/>
  <c r="D19402" i="16"/>
  <c r="A19402" i="16" s="1"/>
  <c r="D19403" i="16"/>
  <c r="A19403" i="16" s="1"/>
  <c r="D19404" i="16"/>
  <c r="A19404" i="16" s="1"/>
  <c r="D19405" i="16"/>
  <c r="A19405" i="16" s="1"/>
  <c r="D19406" i="16"/>
  <c r="A19406" i="16" s="1"/>
  <c r="D19407" i="16"/>
  <c r="A19407" i="16" s="1"/>
  <c r="D19408" i="16"/>
  <c r="A19408" i="16" s="1"/>
  <c r="D19409" i="16"/>
  <c r="A19409" i="16" s="1"/>
  <c r="D19410" i="16"/>
  <c r="A19410" i="16" s="1"/>
  <c r="D19411" i="16"/>
  <c r="A19411" i="16" s="1"/>
  <c r="D19412" i="16"/>
  <c r="A19412" i="16" s="1"/>
  <c r="D19413" i="16"/>
  <c r="A19413" i="16" s="1"/>
  <c r="D19414" i="16"/>
  <c r="A19414" i="16" s="1"/>
  <c r="D19415" i="16"/>
  <c r="A19415" i="16" s="1"/>
  <c r="D19416" i="16"/>
  <c r="A19416" i="16" s="1"/>
  <c r="D19417" i="16"/>
  <c r="A19417" i="16" s="1"/>
  <c r="D19418" i="16"/>
  <c r="A19418" i="16" s="1"/>
  <c r="D19419" i="16"/>
  <c r="A19419" i="16" s="1"/>
  <c r="D19420" i="16"/>
  <c r="A19420" i="16" s="1"/>
  <c r="D19421" i="16"/>
  <c r="A19421" i="16" s="1"/>
  <c r="D19422" i="16"/>
  <c r="A19422" i="16" s="1"/>
  <c r="D19423" i="16"/>
  <c r="A19423" i="16" s="1"/>
  <c r="D19424" i="16"/>
  <c r="A19424" i="16" s="1"/>
  <c r="D19425" i="16"/>
  <c r="A19425" i="16" s="1"/>
  <c r="D19426" i="16"/>
  <c r="A19426" i="16" s="1"/>
  <c r="D19427" i="16"/>
  <c r="A19427" i="16" s="1"/>
  <c r="D19428" i="16"/>
  <c r="A19428" i="16" s="1"/>
  <c r="D19429" i="16"/>
  <c r="A19429" i="16" s="1"/>
  <c r="D19430" i="16"/>
  <c r="A19430" i="16" s="1"/>
  <c r="D19431" i="16"/>
  <c r="A19431" i="16" s="1"/>
  <c r="D19432" i="16"/>
  <c r="A19432" i="16" s="1"/>
  <c r="D19433" i="16"/>
  <c r="A19433" i="16" s="1"/>
  <c r="D19434" i="16"/>
  <c r="A19434" i="16" s="1"/>
  <c r="D19435" i="16"/>
  <c r="A19435" i="16" s="1"/>
  <c r="D19436" i="16"/>
  <c r="A19436" i="16" s="1"/>
  <c r="D19437" i="16"/>
  <c r="A19437" i="16" s="1"/>
  <c r="D19438" i="16"/>
  <c r="A19438" i="16" s="1"/>
  <c r="D19439" i="16"/>
  <c r="A19439" i="16" s="1"/>
  <c r="D19440" i="16"/>
  <c r="A19440" i="16" s="1"/>
  <c r="D19441" i="16"/>
  <c r="A19441" i="16" s="1"/>
  <c r="D19442" i="16"/>
  <c r="A19442" i="16" s="1"/>
  <c r="D19443" i="16"/>
  <c r="A19443" i="16" s="1"/>
  <c r="D19444" i="16"/>
  <c r="A19444" i="16" s="1"/>
  <c r="D19445" i="16"/>
  <c r="A19445" i="16" s="1"/>
  <c r="D19446" i="16"/>
  <c r="A19446" i="16" s="1"/>
  <c r="D19447" i="16"/>
  <c r="A19447" i="16" s="1"/>
  <c r="D19448" i="16"/>
  <c r="A19448" i="16" s="1"/>
  <c r="D19449" i="16"/>
  <c r="A19449" i="16" s="1"/>
  <c r="D19450" i="16"/>
  <c r="A19450" i="16" s="1"/>
  <c r="D19451" i="16"/>
  <c r="A19451" i="16" s="1"/>
  <c r="D19452" i="16"/>
  <c r="A19452" i="16" s="1"/>
  <c r="D19453" i="16"/>
  <c r="A19453" i="16" s="1"/>
  <c r="D19454" i="16"/>
  <c r="A19454" i="16" s="1"/>
  <c r="D19455" i="16"/>
  <c r="A19455" i="16" s="1"/>
  <c r="D19456" i="16"/>
  <c r="A19456" i="16" s="1"/>
  <c r="D19457" i="16"/>
  <c r="A19457" i="16" s="1"/>
  <c r="D19458" i="16"/>
  <c r="A19458" i="16" s="1"/>
  <c r="D19459" i="16"/>
  <c r="A19459" i="16" s="1"/>
  <c r="D19460" i="16"/>
  <c r="A19460" i="16" s="1"/>
  <c r="D19461" i="16"/>
  <c r="A19461" i="16" s="1"/>
  <c r="D19462" i="16"/>
  <c r="A19462" i="16" s="1"/>
  <c r="D19463" i="16"/>
  <c r="A19463" i="16" s="1"/>
  <c r="D19464" i="16"/>
  <c r="A19464" i="16" s="1"/>
  <c r="D19465" i="16"/>
  <c r="A19465" i="16" s="1"/>
  <c r="D19466" i="16"/>
  <c r="A19466" i="16" s="1"/>
  <c r="D19467" i="16"/>
  <c r="A19467" i="16" s="1"/>
  <c r="D19468" i="16"/>
  <c r="A19468" i="16" s="1"/>
  <c r="D19469" i="16"/>
  <c r="A19469" i="16" s="1"/>
  <c r="D19470" i="16"/>
  <c r="A19470" i="16" s="1"/>
  <c r="D19471" i="16"/>
  <c r="A19471" i="16" s="1"/>
  <c r="D19472" i="16"/>
  <c r="A19472" i="16" s="1"/>
  <c r="D19473" i="16"/>
  <c r="A19473" i="16" s="1"/>
  <c r="D19474" i="16"/>
  <c r="A19474" i="16" s="1"/>
  <c r="D19475" i="16"/>
  <c r="A19475" i="16" s="1"/>
  <c r="D19476" i="16"/>
  <c r="A19476" i="16" s="1"/>
  <c r="D19477" i="16"/>
  <c r="A19477" i="16" s="1"/>
  <c r="D19478" i="16"/>
  <c r="A19478" i="16" s="1"/>
  <c r="D19479" i="16"/>
  <c r="A19479" i="16" s="1"/>
  <c r="D19480" i="16"/>
  <c r="A19480" i="16" s="1"/>
  <c r="D19481" i="16"/>
  <c r="A19481" i="16" s="1"/>
  <c r="D19482" i="16"/>
  <c r="A19482" i="16" s="1"/>
  <c r="D19483" i="16"/>
  <c r="A19483" i="16" s="1"/>
  <c r="D19484" i="16"/>
  <c r="A19484" i="16" s="1"/>
  <c r="D19485" i="16"/>
  <c r="A19485" i="16" s="1"/>
  <c r="D19486" i="16"/>
  <c r="A19486" i="16" s="1"/>
  <c r="D19487" i="16"/>
  <c r="A19487" i="16" s="1"/>
  <c r="D19488" i="16"/>
  <c r="A19488" i="16" s="1"/>
  <c r="D19489" i="16"/>
  <c r="A19489" i="16" s="1"/>
  <c r="D19490" i="16"/>
  <c r="A19490" i="16" s="1"/>
  <c r="D19491" i="16"/>
  <c r="A19491" i="16" s="1"/>
  <c r="D19492" i="16"/>
  <c r="A19492" i="16" s="1"/>
  <c r="D19493" i="16"/>
  <c r="A19493" i="16" s="1"/>
  <c r="D19494" i="16"/>
  <c r="A19494" i="16" s="1"/>
  <c r="D19495" i="16"/>
  <c r="A19495" i="16" s="1"/>
  <c r="D19496" i="16"/>
  <c r="A19496" i="16" s="1"/>
  <c r="D19497" i="16"/>
  <c r="A19497" i="16" s="1"/>
  <c r="D19498" i="16"/>
  <c r="A19498" i="16" s="1"/>
  <c r="D19499" i="16"/>
  <c r="A19499" i="16" s="1"/>
  <c r="D19500" i="16"/>
  <c r="A19500" i="16" s="1"/>
  <c r="D19501" i="16"/>
  <c r="A19501" i="16" s="1"/>
  <c r="D19502" i="16"/>
  <c r="A19502" i="16" s="1"/>
  <c r="D19503" i="16"/>
  <c r="A19503" i="16" s="1"/>
  <c r="D19504" i="16"/>
  <c r="A19504" i="16" s="1"/>
  <c r="D19505" i="16"/>
  <c r="A19505" i="16" s="1"/>
  <c r="D19506" i="16"/>
  <c r="A19506" i="16" s="1"/>
  <c r="D19507" i="16"/>
  <c r="A19507" i="16" s="1"/>
  <c r="D19508" i="16"/>
  <c r="A19508" i="16" s="1"/>
  <c r="D19509" i="16"/>
  <c r="A19509" i="16" s="1"/>
  <c r="D19510" i="16"/>
  <c r="A19510" i="16" s="1"/>
  <c r="D19511" i="16"/>
  <c r="A19511" i="16" s="1"/>
  <c r="D19512" i="16"/>
  <c r="A19512" i="16" s="1"/>
  <c r="D19513" i="16"/>
  <c r="A19513" i="16" s="1"/>
  <c r="D19514" i="16"/>
  <c r="A19514" i="16" s="1"/>
  <c r="D19515" i="16"/>
  <c r="A19515" i="16" s="1"/>
  <c r="D19516" i="16"/>
  <c r="A19516" i="16" s="1"/>
  <c r="D19517" i="16"/>
  <c r="A19517" i="16" s="1"/>
  <c r="D19518" i="16"/>
  <c r="A19518" i="16" s="1"/>
  <c r="D19519" i="16"/>
  <c r="A19519" i="16" s="1"/>
  <c r="D19520" i="16"/>
  <c r="A19520" i="16" s="1"/>
  <c r="D19521" i="16"/>
  <c r="A19521" i="16" s="1"/>
  <c r="D19522" i="16"/>
  <c r="A19522" i="16" s="1"/>
  <c r="D19523" i="16"/>
  <c r="A19523" i="16" s="1"/>
  <c r="D19524" i="16"/>
  <c r="A19524" i="16" s="1"/>
  <c r="D19525" i="16"/>
  <c r="A19525" i="16" s="1"/>
  <c r="D19526" i="16"/>
  <c r="A19526" i="16" s="1"/>
  <c r="D19527" i="16"/>
  <c r="A19527" i="16" s="1"/>
  <c r="D19528" i="16"/>
  <c r="A19528" i="16" s="1"/>
  <c r="D19529" i="16"/>
  <c r="A19529" i="16" s="1"/>
  <c r="D19530" i="16"/>
  <c r="A19530" i="16" s="1"/>
  <c r="D19531" i="16"/>
  <c r="A19531" i="16" s="1"/>
  <c r="D19532" i="16"/>
  <c r="A19532" i="16" s="1"/>
  <c r="D19533" i="16"/>
  <c r="A19533" i="16" s="1"/>
  <c r="D19534" i="16"/>
  <c r="A19534" i="16" s="1"/>
  <c r="D19535" i="16"/>
  <c r="A19535" i="16" s="1"/>
  <c r="D19536" i="16"/>
  <c r="A19536" i="16" s="1"/>
  <c r="D19537" i="16"/>
  <c r="A19537" i="16" s="1"/>
  <c r="D19538" i="16"/>
  <c r="A19538" i="16" s="1"/>
  <c r="D19539" i="16"/>
  <c r="A19539" i="16" s="1"/>
  <c r="D19540" i="16"/>
  <c r="A19540" i="16" s="1"/>
  <c r="D19541" i="16"/>
  <c r="A19541" i="16" s="1"/>
  <c r="D19542" i="16"/>
  <c r="A19542" i="16" s="1"/>
  <c r="D19543" i="16"/>
  <c r="A19543" i="16" s="1"/>
  <c r="D19544" i="16"/>
  <c r="A19544" i="16" s="1"/>
  <c r="D19545" i="16"/>
  <c r="A19545" i="16" s="1"/>
  <c r="D19546" i="16"/>
  <c r="A19546" i="16" s="1"/>
  <c r="D19547" i="16"/>
  <c r="A19547" i="16" s="1"/>
  <c r="D19548" i="16"/>
  <c r="A19548" i="16" s="1"/>
  <c r="D19549" i="16"/>
  <c r="A19549" i="16" s="1"/>
  <c r="D19550" i="16"/>
  <c r="A19550" i="16" s="1"/>
  <c r="D19551" i="16"/>
  <c r="A19551" i="16" s="1"/>
  <c r="D19552" i="16"/>
  <c r="A19552" i="16" s="1"/>
  <c r="D19553" i="16"/>
  <c r="A19553" i="16" s="1"/>
  <c r="D19554" i="16"/>
  <c r="A19554" i="16" s="1"/>
  <c r="D19555" i="16"/>
  <c r="A19555" i="16" s="1"/>
  <c r="D19556" i="16"/>
  <c r="A19556" i="16" s="1"/>
  <c r="D19557" i="16"/>
  <c r="A19557" i="16" s="1"/>
  <c r="D19558" i="16"/>
  <c r="A19558" i="16" s="1"/>
  <c r="D19559" i="16"/>
  <c r="A19559" i="16" s="1"/>
  <c r="D19560" i="16"/>
  <c r="A19560" i="16" s="1"/>
  <c r="D19561" i="16"/>
  <c r="A19561" i="16" s="1"/>
  <c r="D19562" i="16"/>
  <c r="A19562" i="16" s="1"/>
  <c r="D19563" i="16"/>
  <c r="A19563" i="16" s="1"/>
  <c r="D19564" i="16"/>
  <c r="A19564" i="16" s="1"/>
  <c r="D19565" i="16"/>
  <c r="A19565" i="16" s="1"/>
  <c r="D19566" i="16"/>
  <c r="A19566" i="16" s="1"/>
  <c r="D19567" i="16"/>
  <c r="A19567" i="16" s="1"/>
  <c r="D19568" i="16"/>
  <c r="A19568" i="16" s="1"/>
  <c r="D19569" i="16"/>
  <c r="A19569" i="16" s="1"/>
  <c r="D19570" i="16"/>
  <c r="A19570" i="16" s="1"/>
  <c r="D19571" i="16"/>
  <c r="A19571" i="16" s="1"/>
  <c r="D19572" i="16"/>
  <c r="A19572" i="16" s="1"/>
  <c r="D19573" i="16"/>
  <c r="A19573" i="16" s="1"/>
  <c r="D19574" i="16"/>
  <c r="A19574" i="16" s="1"/>
  <c r="D19575" i="16"/>
  <c r="A19575" i="16" s="1"/>
  <c r="D19576" i="16"/>
  <c r="A19576" i="16" s="1"/>
  <c r="D19577" i="16"/>
  <c r="A19577" i="16" s="1"/>
  <c r="D19578" i="16"/>
  <c r="A19578" i="16" s="1"/>
  <c r="D19579" i="16"/>
  <c r="A19579" i="16" s="1"/>
  <c r="D19580" i="16"/>
  <c r="A19580" i="16" s="1"/>
  <c r="D19581" i="16"/>
  <c r="A19581" i="16" s="1"/>
  <c r="D19582" i="16"/>
  <c r="A19582" i="16" s="1"/>
  <c r="D19583" i="16"/>
  <c r="A19583" i="16" s="1"/>
  <c r="D19584" i="16"/>
  <c r="A19584" i="16" s="1"/>
  <c r="D19585" i="16"/>
  <c r="A19585" i="16" s="1"/>
  <c r="D19586" i="16"/>
  <c r="A19586" i="16" s="1"/>
  <c r="D19587" i="16"/>
  <c r="A19587" i="16" s="1"/>
  <c r="D19588" i="16"/>
  <c r="A19588" i="16" s="1"/>
  <c r="D19589" i="16"/>
  <c r="A19589" i="16" s="1"/>
  <c r="D19590" i="16"/>
  <c r="A19590" i="16" s="1"/>
  <c r="D19591" i="16"/>
  <c r="A19591" i="16" s="1"/>
  <c r="D19592" i="16"/>
  <c r="A19592" i="16" s="1"/>
  <c r="D19593" i="16"/>
  <c r="A19593" i="16" s="1"/>
  <c r="D19594" i="16"/>
  <c r="A19594" i="16" s="1"/>
  <c r="D19595" i="16"/>
  <c r="A19595" i="16" s="1"/>
  <c r="D19596" i="16"/>
  <c r="A19596" i="16" s="1"/>
  <c r="D19597" i="16"/>
  <c r="A19597" i="16" s="1"/>
  <c r="D19598" i="16"/>
  <c r="A19598" i="16" s="1"/>
  <c r="D19599" i="16"/>
  <c r="A19599" i="16" s="1"/>
  <c r="D19600" i="16"/>
  <c r="A19600" i="16" s="1"/>
  <c r="D19601" i="16"/>
  <c r="A19601" i="16" s="1"/>
  <c r="D19602" i="16"/>
  <c r="A19602" i="16" s="1"/>
  <c r="D19603" i="16"/>
  <c r="A19603" i="16" s="1"/>
  <c r="D19604" i="16"/>
  <c r="A19604" i="16" s="1"/>
  <c r="D19605" i="16"/>
  <c r="A19605" i="16" s="1"/>
  <c r="D19606" i="16"/>
  <c r="A19606" i="16" s="1"/>
  <c r="D19607" i="16"/>
  <c r="A19607" i="16" s="1"/>
  <c r="D19608" i="16"/>
  <c r="A19608" i="16" s="1"/>
  <c r="D19609" i="16"/>
  <c r="A19609" i="16" s="1"/>
  <c r="D19610" i="16"/>
  <c r="A19610" i="16" s="1"/>
  <c r="D19611" i="16"/>
  <c r="A19611" i="16" s="1"/>
  <c r="D19612" i="16"/>
  <c r="A19612" i="16" s="1"/>
  <c r="D19613" i="16"/>
  <c r="A19613" i="16" s="1"/>
  <c r="D19614" i="16"/>
  <c r="A19614" i="16" s="1"/>
  <c r="D19615" i="16"/>
  <c r="A19615" i="16" s="1"/>
  <c r="D19616" i="16"/>
  <c r="A19616" i="16" s="1"/>
  <c r="D19617" i="16"/>
  <c r="A19617" i="16" s="1"/>
  <c r="D19618" i="16"/>
  <c r="A19618" i="16" s="1"/>
  <c r="D19619" i="16"/>
  <c r="A19619" i="16" s="1"/>
  <c r="D19620" i="16"/>
  <c r="A19620" i="16" s="1"/>
  <c r="D19621" i="16"/>
  <c r="A19621" i="16" s="1"/>
  <c r="D19622" i="16"/>
  <c r="A19622" i="16" s="1"/>
  <c r="D19623" i="16"/>
  <c r="A19623" i="16" s="1"/>
  <c r="D19624" i="16"/>
  <c r="A19624" i="16" s="1"/>
  <c r="D19625" i="16"/>
  <c r="A19625" i="16" s="1"/>
  <c r="D19626" i="16"/>
  <c r="A19626" i="16" s="1"/>
  <c r="D19627" i="16"/>
  <c r="A19627" i="16" s="1"/>
  <c r="D19628" i="16"/>
  <c r="A19628" i="16" s="1"/>
  <c r="D19629" i="16"/>
  <c r="A19629" i="16" s="1"/>
  <c r="D19630" i="16"/>
  <c r="A19630" i="16" s="1"/>
  <c r="D19631" i="16"/>
  <c r="A19631" i="16" s="1"/>
  <c r="D19632" i="16"/>
  <c r="A19632" i="16" s="1"/>
  <c r="D19633" i="16"/>
  <c r="A19633" i="16" s="1"/>
  <c r="D19634" i="16"/>
  <c r="A19634" i="16" s="1"/>
  <c r="D19635" i="16"/>
  <c r="A19635" i="16" s="1"/>
  <c r="D19636" i="16"/>
  <c r="A19636" i="16" s="1"/>
  <c r="D19637" i="16"/>
  <c r="A19637" i="16" s="1"/>
  <c r="D19638" i="16"/>
  <c r="A19638" i="16" s="1"/>
  <c r="D19639" i="16"/>
  <c r="A19639" i="16" s="1"/>
  <c r="D19640" i="16"/>
  <c r="A19640" i="16" s="1"/>
  <c r="D19641" i="16"/>
  <c r="A19641" i="16" s="1"/>
  <c r="D19642" i="16"/>
  <c r="A19642" i="16" s="1"/>
  <c r="D19643" i="16"/>
  <c r="A19643" i="16" s="1"/>
  <c r="D19644" i="16"/>
  <c r="A19644" i="16" s="1"/>
  <c r="D19645" i="16"/>
  <c r="A19645" i="16" s="1"/>
  <c r="D19646" i="16"/>
  <c r="A19646" i="16" s="1"/>
  <c r="D19647" i="16"/>
  <c r="A19647" i="16" s="1"/>
  <c r="D19648" i="16"/>
  <c r="A19648" i="16" s="1"/>
  <c r="D19649" i="16"/>
  <c r="A19649" i="16" s="1"/>
  <c r="D19650" i="16"/>
  <c r="A19650" i="16" s="1"/>
  <c r="D19651" i="16"/>
  <c r="A19651" i="16" s="1"/>
  <c r="D19652" i="16"/>
  <c r="A19652" i="16" s="1"/>
  <c r="D19653" i="16"/>
  <c r="A19653" i="16" s="1"/>
  <c r="D19654" i="16"/>
  <c r="A19654" i="16" s="1"/>
  <c r="D19655" i="16"/>
  <c r="A19655" i="16" s="1"/>
  <c r="D19656" i="16"/>
  <c r="A19656" i="16" s="1"/>
  <c r="D19657" i="16"/>
  <c r="A19657" i="16" s="1"/>
  <c r="D19658" i="16"/>
  <c r="A19658" i="16" s="1"/>
  <c r="D19659" i="16"/>
  <c r="A19659" i="16" s="1"/>
  <c r="D19660" i="16"/>
  <c r="A19660" i="16" s="1"/>
  <c r="D19661" i="16"/>
  <c r="A19661" i="16" s="1"/>
  <c r="D19662" i="16"/>
  <c r="A19662" i="16" s="1"/>
  <c r="D19663" i="16"/>
  <c r="A19663" i="16" s="1"/>
  <c r="D19664" i="16"/>
  <c r="A19664" i="16" s="1"/>
  <c r="D19665" i="16"/>
  <c r="A19665" i="16" s="1"/>
  <c r="D19666" i="16"/>
  <c r="A19666" i="16" s="1"/>
  <c r="D19667" i="16"/>
  <c r="A19667" i="16" s="1"/>
  <c r="D19668" i="16"/>
  <c r="A19668" i="16" s="1"/>
  <c r="D19669" i="16"/>
  <c r="A19669" i="16" s="1"/>
  <c r="D19670" i="16"/>
  <c r="A19670" i="16" s="1"/>
  <c r="D19671" i="16"/>
  <c r="A19671" i="16" s="1"/>
  <c r="D19672" i="16"/>
  <c r="A19672" i="16" s="1"/>
  <c r="D19673" i="16"/>
  <c r="A19673" i="16" s="1"/>
  <c r="D19674" i="16"/>
  <c r="A19674" i="16" s="1"/>
  <c r="D19675" i="16"/>
  <c r="A19675" i="16" s="1"/>
  <c r="D19676" i="16"/>
  <c r="A19676" i="16" s="1"/>
  <c r="D19677" i="16"/>
  <c r="A19677" i="16" s="1"/>
  <c r="D19678" i="16"/>
  <c r="A19678" i="16" s="1"/>
  <c r="D19679" i="16"/>
  <c r="A19679" i="16" s="1"/>
  <c r="D19680" i="16"/>
  <c r="A19680" i="16" s="1"/>
  <c r="D19681" i="16"/>
  <c r="A19681" i="16" s="1"/>
  <c r="D19682" i="16"/>
  <c r="A19682" i="16" s="1"/>
  <c r="D19683" i="16"/>
  <c r="A19683" i="16" s="1"/>
  <c r="D19684" i="16"/>
  <c r="A19684" i="16" s="1"/>
  <c r="D19685" i="16"/>
  <c r="A19685" i="16" s="1"/>
  <c r="D19686" i="16"/>
  <c r="A19686" i="16" s="1"/>
  <c r="D19687" i="16"/>
  <c r="A19687" i="16" s="1"/>
  <c r="D19688" i="16"/>
  <c r="A19688" i="16" s="1"/>
  <c r="D19689" i="16"/>
  <c r="A19689" i="16" s="1"/>
  <c r="D19690" i="16"/>
  <c r="A19690" i="16" s="1"/>
  <c r="D19691" i="16"/>
  <c r="A19691" i="16" s="1"/>
  <c r="D19692" i="16"/>
  <c r="A19692" i="16" s="1"/>
  <c r="D19693" i="16"/>
  <c r="A19693" i="16" s="1"/>
  <c r="D19694" i="16"/>
  <c r="A19694" i="16" s="1"/>
  <c r="D19695" i="16"/>
  <c r="A19695" i="16" s="1"/>
  <c r="D19696" i="16"/>
  <c r="A19696" i="16" s="1"/>
  <c r="D19697" i="16"/>
  <c r="A19697" i="16" s="1"/>
  <c r="D19698" i="16"/>
  <c r="A19698" i="16" s="1"/>
  <c r="D19699" i="16"/>
  <c r="A19699" i="16" s="1"/>
  <c r="D19700" i="16"/>
  <c r="A19700" i="16" s="1"/>
  <c r="D19701" i="16"/>
  <c r="A19701" i="16" s="1"/>
  <c r="D19702" i="16"/>
  <c r="A19702" i="16" s="1"/>
  <c r="D19703" i="16"/>
  <c r="A19703" i="16" s="1"/>
  <c r="D19704" i="16"/>
  <c r="A19704" i="16" s="1"/>
  <c r="D19705" i="16"/>
  <c r="A19705" i="16" s="1"/>
  <c r="D19706" i="16"/>
  <c r="A19706" i="16" s="1"/>
  <c r="D19707" i="16"/>
  <c r="A19707" i="16" s="1"/>
  <c r="D19708" i="16"/>
  <c r="A19708" i="16" s="1"/>
  <c r="D19709" i="16"/>
  <c r="A19709" i="16" s="1"/>
  <c r="D19710" i="16"/>
  <c r="A19710" i="16" s="1"/>
  <c r="D19711" i="16"/>
  <c r="A19711" i="16" s="1"/>
  <c r="D19712" i="16"/>
  <c r="A19712" i="16" s="1"/>
  <c r="D19713" i="16"/>
  <c r="A19713" i="16" s="1"/>
  <c r="D19714" i="16"/>
  <c r="A19714" i="16" s="1"/>
  <c r="D19715" i="16"/>
  <c r="A19715" i="16" s="1"/>
  <c r="D19716" i="16"/>
  <c r="A19716" i="16" s="1"/>
  <c r="D19717" i="16"/>
  <c r="A19717" i="16" s="1"/>
  <c r="D19718" i="16"/>
  <c r="A19718" i="16" s="1"/>
  <c r="D19719" i="16"/>
  <c r="A19719" i="16" s="1"/>
  <c r="D19720" i="16"/>
  <c r="A19720" i="16" s="1"/>
  <c r="D19721" i="16"/>
  <c r="A19721" i="16" s="1"/>
  <c r="D19722" i="16"/>
  <c r="A19722" i="16" s="1"/>
  <c r="D19723" i="16"/>
  <c r="A19723" i="16" s="1"/>
  <c r="D19724" i="16"/>
  <c r="A19724" i="16" s="1"/>
  <c r="D19725" i="16"/>
  <c r="A19725" i="16" s="1"/>
  <c r="D19726" i="16"/>
  <c r="A19726" i="16" s="1"/>
  <c r="D19727" i="16"/>
  <c r="A19727" i="16" s="1"/>
  <c r="D19728" i="16"/>
  <c r="A19728" i="16" s="1"/>
  <c r="D19729" i="16"/>
  <c r="A19729" i="16" s="1"/>
  <c r="D19730" i="16"/>
  <c r="A19730" i="16" s="1"/>
  <c r="D19731" i="16"/>
  <c r="A19731" i="16" s="1"/>
  <c r="D19732" i="16"/>
  <c r="A19732" i="16" s="1"/>
  <c r="D19733" i="16"/>
  <c r="A19733" i="16" s="1"/>
  <c r="D19734" i="16"/>
  <c r="A19734" i="16" s="1"/>
  <c r="D19735" i="16"/>
  <c r="A19735" i="16" s="1"/>
  <c r="D19736" i="16"/>
  <c r="A19736" i="16" s="1"/>
  <c r="D19737" i="16"/>
  <c r="A19737" i="16" s="1"/>
  <c r="D19738" i="16"/>
  <c r="A19738" i="16" s="1"/>
  <c r="D19739" i="16"/>
  <c r="A19739" i="16" s="1"/>
  <c r="D19740" i="16"/>
  <c r="A19740" i="16" s="1"/>
  <c r="D19741" i="16"/>
  <c r="A19741" i="16" s="1"/>
  <c r="D19742" i="16"/>
  <c r="A19742" i="16" s="1"/>
  <c r="D19743" i="16"/>
  <c r="A19743" i="16" s="1"/>
  <c r="D19744" i="16"/>
  <c r="A19744" i="16" s="1"/>
  <c r="D19745" i="16"/>
  <c r="A19745" i="16" s="1"/>
  <c r="D19746" i="16"/>
  <c r="A19746" i="16" s="1"/>
  <c r="D19747" i="16"/>
  <c r="A19747" i="16" s="1"/>
  <c r="D19748" i="16"/>
  <c r="A19748" i="16" s="1"/>
  <c r="D19749" i="16"/>
  <c r="A19749" i="16" s="1"/>
  <c r="D19750" i="16"/>
  <c r="A19750" i="16" s="1"/>
  <c r="D19751" i="16"/>
  <c r="A19751" i="16" s="1"/>
  <c r="D19752" i="16"/>
  <c r="A19752" i="16" s="1"/>
  <c r="D19753" i="16"/>
  <c r="A19753" i="16" s="1"/>
  <c r="D19754" i="16"/>
  <c r="A19754" i="16" s="1"/>
  <c r="D19755" i="16"/>
  <c r="A19755" i="16" s="1"/>
  <c r="D19756" i="16"/>
  <c r="A19756" i="16" s="1"/>
  <c r="D19757" i="16"/>
  <c r="A19757" i="16" s="1"/>
  <c r="D19758" i="16"/>
  <c r="A19758" i="16" s="1"/>
  <c r="D19759" i="16"/>
  <c r="A19759" i="16" s="1"/>
  <c r="D19760" i="16"/>
  <c r="A19760" i="16" s="1"/>
  <c r="D19761" i="16"/>
  <c r="A19761" i="16" s="1"/>
  <c r="D19762" i="16"/>
  <c r="A19762" i="16" s="1"/>
  <c r="D19763" i="16"/>
  <c r="A19763" i="16" s="1"/>
  <c r="D19764" i="16"/>
  <c r="A19764" i="16" s="1"/>
  <c r="D19765" i="16"/>
  <c r="A19765" i="16" s="1"/>
  <c r="D19766" i="16"/>
  <c r="A19766" i="16" s="1"/>
  <c r="D19767" i="16"/>
  <c r="A19767" i="16" s="1"/>
  <c r="D19768" i="16"/>
  <c r="A19768" i="16" s="1"/>
  <c r="D19769" i="16"/>
  <c r="A19769" i="16" s="1"/>
  <c r="D19770" i="16"/>
  <c r="A19770" i="16" s="1"/>
  <c r="D19771" i="16"/>
  <c r="A19771" i="16" s="1"/>
  <c r="D19772" i="16"/>
  <c r="A19772" i="16" s="1"/>
  <c r="D19773" i="16"/>
  <c r="A19773" i="16" s="1"/>
  <c r="D19774" i="16"/>
  <c r="A19774" i="16" s="1"/>
  <c r="D19775" i="16"/>
  <c r="A19775" i="16" s="1"/>
  <c r="D19776" i="16"/>
  <c r="A19776" i="16" s="1"/>
  <c r="D19777" i="16"/>
  <c r="A19777" i="16" s="1"/>
  <c r="D19778" i="16"/>
  <c r="A19778" i="16" s="1"/>
  <c r="D19779" i="16"/>
  <c r="A19779" i="16" s="1"/>
  <c r="D19780" i="16"/>
  <c r="A19780" i="16" s="1"/>
  <c r="D19781" i="16"/>
  <c r="A19781" i="16" s="1"/>
  <c r="D19782" i="16"/>
  <c r="A19782" i="16" s="1"/>
  <c r="D19783" i="16"/>
  <c r="A19783" i="16" s="1"/>
  <c r="D19784" i="16"/>
  <c r="A19784" i="16" s="1"/>
  <c r="D19785" i="16"/>
  <c r="A19785" i="16" s="1"/>
  <c r="D19786" i="16"/>
  <c r="A19786" i="16" s="1"/>
  <c r="D19787" i="16"/>
  <c r="A19787" i="16" s="1"/>
  <c r="D19788" i="16"/>
  <c r="A19788" i="16" s="1"/>
  <c r="D19789" i="16"/>
  <c r="A19789" i="16" s="1"/>
  <c r="D19790" i="16"/>
  <c r="A19790" i="16" s="1"/>
  <c r="D19791" i="16"/>
  <c r="A19791" i="16" s="1"/>
  <c r="D19792" i="16"/>
  <c r="A19792" i="16" s="1"/>
  <c r="D19793" i="16"/>
  <c r="A19793" i="16" s="1"/>
  <c r="D19794" i="16"/>
  <c r="A19794" i="16" s="1"/>
  <c r="D19795" i="16"/>
  <c r="A19795" i="16" s="1"/>
  <c r="D19796" i="16"/>
  <c r="A19796" i="16" s="1"/>
  <c r="D19797" i="16"/>
  <c r="A19797" i="16" s="1"/>
  <c r="D19798" i="16"/>
  <c r="A19798" i="16" s="1"/>
  <c r="D19799" i="16"/>
  <c r="A19799" i="16" s="1"/>
  <c r="D19800" i="16"/>
  <c r="A19800" i="16" s="1"/>
  <c r="D19801" i="16"/>
  <c r="A19801" i="16" s="1"/>
  <c r="D19802" i="16"/>
  <c r="A19802" i="16" s="1"/>
  <c r="D19803" i="16"/>
  <c r="A19803" i="16" s="1"/>
  <c r="D19804" i="16"/>
  <c r="A19804" i="16" s="1"/>
  <c r="D19805" i="16"/>
  <c r="A19805" i="16" s="1"/>
  <c r="D19806" i="16"/>
  <c r="A19806" i="16" s="1"/>
  <c r="D19807" i="16"/>
  <c r="A19807" i="16" s="1"/>
  <c r="D19808" i="16"/>
  <c r="A19808" i="16" s="1"/>
  <c r="D19809" i="16"/>
  <c r="A19809" i="16" s="1"/>
  <c r="D19810" i="16"/>
  <c r="A19810" i="16" s="1"/>
  <c r="D19811" i="16"/>
  <c r="A19811" i="16" s="1"/>
  <c r="D19812" i="16"/>
  <c r="A19812" i="16" s="1"/>
  <c r="D19813" i="16"/>
  <c r="A19813" i="16" s="1"/>
  <c r="D19814" i="16"/>
  <c r="A19814" i="16" s="1"/>
  <c r="D19815" i="16"/>
  <c r="A19815" i="16" s="1"/>
  <c r="D19816" i="16"/>
  <c r="A19816" i="16" s="1"/>
  <c r="D19817" i="16"/>
  <c r="A19817" i="16" s="1"/>
  <c r="D19818" i="16"/>
  <c r="A19818" i="16" s="1"/>
  <c r="D19819" i="16"/>
  <c r="A19819" i="16" s="1"/>
  <c r="D19820" i="16"/>
  <c r="A19820" i="16" s="1"/>
  <c r="D19821" i="16"/>
  <c r="A19821" i="16" s="1"/>
  <c r="D19822" i="16"/>
  <c r="A19822" i="16" s="1"/>
  <c r="D19823" i="16"/>
  <c r="A19823" i="16" s="1"/>
  <c r="D19824" i="16"/>
  <c r="A19824" i="16" s="1"/>
  <c r="D19825" i="16"/>
  <c r="A19825" i="16" s="1"/>
  <c r="D19826" i="16"/>
  <c r="A19826" i="16" s="1"/>
  <c r="D19827" i="16"/>
  <c r="A19827" i="16" s="1"/>
  <c r="D19828" i="16"/>
  <c r="A19828" i="16" s="1"/>
  <c r="D19829" i="16"/>
  <c r="A19829" i="16" s="1"/>
  <c r="D19830" i="16"/>
  <c r="A19830" i="16" s="1"/>
  <c r="D19831" i="16"/>
  <c r="A19831" i="16" s="1"/>
  <c r="D19832" i="16"/>
  <c r="A19832" i="16" s="1"/>
  <c r="D19833" i="16"/>
  <c r="A19833" i="16" s="1"/>
  <c r="D19834" i="16"/>
  <c r="A19834" i="16" s="1"/>
  <c r="D19835" i="16"/>
  <c r="A19835" i="16" s="1"/>
  <c r="D19836" i="16"/>
  <c r="A19836" i="16" s="1"/>
  <c r="D19837" i="16"/>
  <c r="A19837" i="16" s="1"/>
  <c r="D19838" i="16"/>
  <c r="A19838" i="16" s="1"/>
  <c r="D19839" i="16"/>
  <c r="A19839" i="16" s="1"/>
  <c r="D19840" i="16"/>
  <c r="A19840" i="16" s="1"/>
  <c r="D19841" i="16"/>
  <c r="A19841" i="16" s="1"/>
  <c r="D19842" i="16"/>
  <c r="A19842" i="16" s="1"/>
  <c r="D19843" i="16"/>
  <c r="A19843" i="16" s="1"/>
  <c r="D19844" i="16"/>
  <c r="A19844" i="16" s="1"/>
  <c r="D19845" i="16"/>
  <c r="A19845" i="16" s="1"/>
  <c r="D19846" i="16"/>
  <c r="A19846" i="16" s="1"/>
  <c r="D19847" i="16"/>
  <c r="A19847" i="16" s="1"/>
  <c r="D19848" i="16"/>
  <c r="A19848" i="16" s="1"/>
  <c r="D19849" i="16"/>
  <c r="A19849" i="16" s="1"/>
  <c r="D19850" i="16"/>
  <c r="A19850" i="16" s="1"/>
  <c r="D19851" i="16"/>
  <c r="A19851" i="16" s="1"/>
  <c r="D19852" i="16"/>
  <c r="A19852" i="16" s="1"/>
  <c r="D19853" i="16"/>
  <c r="A19853" i="16" s="1"/>
  <c r="D19854" i="16"/>
  <c r="A19854" i="16" s="1"/>
  <c r="D19855" i="16"/>
  <c r="A19855" i="16" s="1"/>
  <c r="D19856" i="16"/>
  <c r="A19856" i="16" s="1"/>
  <c r="D19857" i="16"/>
  <c r="A19857" i="16" s="1"/>
  <c r="D19858" i="16"/>
  <c r="A19858" i="16" s="1"/>
  <c r="D19859" i="16"/>
  <c r="A19859" i="16" s="1"/>
  <c r="D19860" i="16"/>
  <c r="A19860" i="16" s="1"/>
  <c r="D19861" i="16"/>
  <c r="A19861" i="16" s="1"/>
  <c r="D19862" i="16"/>
  <c r="A19862" i="16" s="1"/>
  <c r="D19863" i="16"/>
  <c r="A19863" i="16" s="1"/>
  <c r="D19864" i="16"/>
  <c r="A19864" i="16" s="1"/>
  <c r="D19865" i="16"/>
  <c r="A19865" i="16" s="1"/>
  <c r="D19866" i="16"/>
  <c r="A19866" i="16" s="1"/>
  <c r="D19867" i="16"/>
  <c r="A19867" i="16" s="1"/>
  <c r="D19868" i="16"/>
  <c r="A19868" i="16" s="1"/>
  <c r="D19869" i="16"/>
  <c r="A19869" i="16" s="1"/>
  <c r="D19870" i="16"/>
  <c r="A19870" i="16" s="1"/>
  <c r="D19871" i="16"/>
  <c r="A19871" i="16" s="1"/>
  <c r="D19872" i="16"/>
  <c r="A19872" i="16" s="1"/>
  <c r="D19873" i="16"/>
  <c r="A19873" i="16" s="1"/>
  <c r="D19874" i="16"/>
  <c r="A19874" i="16" s="1"/>
  <c r="D19875" i="16"/>
  <c r="A19875" i="16" s="1"/>
  <c r="D19876" i="16"/>
  <c r="A19876" i="16" s="1"/>
  <c r="D19877" i="16"/>
  <c r="A19877" i="16" s="1"/>
  <c r="D19878" i="16"/>
  <c r="A19878" i="16" s="1"/>
  <c r="D19879" i="16"/>
  <c r="A19879" i="16" s="1"/>
  <c r="D19880" i="16"/>
  <c r="A19880" i="16" s="1"/>
  <c r="D19881" i="16"/>
  <c r="A19881" i="16" s="1"/>
  <c r="D19882" i="16"/>
  <c r="A19882" i="16" s="1"/>
  <c r="D19883" i="16"/>
  <c r="A19883" i="16" s="1"/>
  <c r="D19884" i="16"/>
  <c r="A19884" i="16" s="1"/>
  <c r="D19885" i="16"/>
  <c r="A19885" i="16" s="1"/>
  <c r="D19886" i="16"/>
  <c r="A19886" i="16" s="1"/>
  <c r="D19887" i="16"/>
  <c r="A19887" i="16" s="1"/>
  <c r="D19888" i="16"/>
  <c r="A19888" i="16" s="1"/>
  <c r="D19889" i="16"/>
  <c r="A19889" i="16" s="1"/>
  <c r="D19890" i="16"/>
  <c r="A19890" i="16" s="1"/>
  <c r="D19891" i="16"/>
  <c r="A19891" i="16" s="1"/>
  <c r="D19892" i="16"/>
  <c r="A19892" i="16" s="1"/>
  <c r="D19893" i="16"/>
  <c r="A19893" i="16" s="1"/>
  <c r="D19894" i="16"/>
  <c r="A19894" i="16" s="1"/>
  <c r="D19895" i="16"/>
  <c r="A19895" i="16" s="1"/>
  <c r="D19896" i="16"/>
  <c r="A19896" i="16" s="1"/>
  <c r="D19897" i="16"/>
  <c r="A19897" i="16" s="1"/>
  <c r="D19898" i="16"/>
  <c r="A19898" i="16" s="1"/>
  <c r="D19899" i="16"/>
  <c r="A19899" i="16" s="1"/>
  <c r="D19900" i="16"/>
  <c r="A19900" i="16" s="1"/>
  <c r="D19901" i="16"/>
  <c r="A19901" i="16" s="1"/>
  <c r="D19902" i="16"/>
  <c r="A19902" i="16" s="1"/>
  <c r="D19903" i="16"/>
  <c r="A19903" i="16" s="1"/>
  <c r="D19904" i="16"/>
  <c r="A19904" i="16" s="1"/>
  <c r="D19905" i="16"/>
  <c r="A19905" i="16" s="1"/>
  <c r="D19906" i="16"/>
  <c r="A19906" i="16" s="1"/>
  <c r="D19907" i="16"/>
  <c r="A19907" i="16" s="1"/>
  <c r="D19908" i="16"/>
  <c r="A19908" i="16" s="1"/>
  <c r="D19909" i="16"/>
  <c r="A19909" i="16" s="1"/>
  <c r="D19910" i="16"/>
  <c r="A19910" i="16" s="1"/>
  <c r="D19911" i="16"/>
  <c r="A19911" i="16" s="1"/>
  <c r="D19912" i="16"/>
  <c r="A19912" i="16" s="1"/>
  <c r="D19913" i="16"/>
  <c r="A19913" i="16" s="1"/>
  <c r="D19914" i="16"/>
  <c r="A19914" i="16" s="1"/>
  <c r="D19915" i="16"/>
  <c r="A19915" i="16" s="1"/>
  <c r="D19916" i="16"/>
  <c r="A19916" i="16" s="1"/>
  <c r="D19917" i="16"/>
  <c r="A19917" i="16" s="1"/>
  <c r="D19918" i="16"/>
  <c r="A19918" i="16" s="1"/>
  <c r="D19919" i="16"/>
  <c r="A19919" i="16" s="1"/>
  <c r="D19920" i="16"/>
  <c r="A19920" i="16" s="1"/>
  <c r="D19921" i="16"/>
  <c r="A19921" i="16" s="1"/>
  <c r="D19922" i="16"/>
  <c r="A19922" i="16" s="1"/>
  <c r="D19923" i="16"/>
  <c r="A19923" i="16" s="1"/>
  <c r="D19924" i="16"/>
  <c r="A19924" i="16" s="1"/>
  <c r="D19925" i="16"/>
  <c r="A19925" i="16" s="1"/>
  <c r="D19926" i="16"/>
  <c r="A19926" i="16" s="1"/>
  <c r="D19927" i="16"/>
  <c r="A19927" i="16" s="1"/>
  <c r="D19928" i="16"/>
  <c r="A19928" i="16" s="1"/>
  <c r="D19929" i="16"/>
  <c r="A19929" i="16" s="1"/>
  <c r="D19930" i="16"/>
  <c r="A19930" i="16" s="1"/>
  <c r="D19931" i="16"/>
  <c r="A19931" i="16" s="1"/>
  <c r="D19932" i="16"/>
  <c r="A19932" i="16" s="1"/>
  <c r="D19933" i="16"/>
  <c r="A19933" i="16" s="1"/>
  <c r="D19934" i="16"/>
  <c r="A19934" i="16" s="1"/>
  <c r="D19935" i="16"/>
  <c r="A19935" i="16" s="1"/>
  <c r="D19936" i="16"/>
  <c r="A19936" i="16" s="1"/>
  <c r="D19937" i="16"/>
  <c r="A19937" i="16" s="1"/>
  <c r="D19938" i="16"/>
  <c r="A19938" i="16" s="1"/>
  <c r="D19939" i="16"/>
  <c r="A19939" i="16" s="1"/>
  <c r="D19940" i="16"/>
  <c r="A19940" i="16" s="1"/>
  <c r="D19941" i="16"/>
  <c r="A19941" i="16" s="1"/>
  <c r="D19942" i="16"/>
  <c r="A19942" i="16" s="1"/>
  <c r="D19943" i="16"/>
  <c r="A19943" i="16" s="1"/>
  <c r="D19944" i="16"/>
  <c r="A19944" i="16" s="1"/>
  <c r="D19945" i="16"/>
  <c r="A19945" i="16" s="1"/>
  <c r="D19946" i="16"/>
  <c r="A19946" i="16" s="1"/>
  <c r="D19947" i="16"/>
  <c r="A19947" i="16" s="1"/>
  <c r="D19948" i="16"/>
  <c r="A19948" i="16" s="1"/>
  <c r="D19949" i="16"/>
  <c r="A19949" i="16" s="1"/>
  <c r="D19950" i="16"/>
  <c r="A19950" i="16" s="1"/>
  <c r="D19951" i="16"/>
  <c r="A19951" i="16" s="1"/>
  <c r="D19952" i="16"/>
  <c r="A19952" i="16" s="1"/>
  <c r="D19953" i="16"/>
  <c r="A19953" i="16" s="1"/>
  <c r="D19954" i="16"/>
  <c r="A19954" i="16" s="1"/>
  <c r="D19955" i="16"/>
  <c r="A19955" i="16" s="1"/>
  <c r="D19956" i="16"/>
  <c r="A19956" i="16" s="1"/>
  <c r="D19957" i="16"/>
  <c r="A19957" i="16" s="1"/>
  <c r="D19958" i="16"/>
  <c r="A19958" i="16" s="1"/>
  <c r="D19959" i="16"/>
  <c r="A19959" i="16" s="1"/>
  <c r="D19960" i="16"/>
  <c r="A19960" i="16" s="1"/>
  <c r="D19961" i="16"/>
  <c r="A19961" i="16" s="1"/>
  <c r="D19962" i="16"/>
  <c r="A19962" i="16" s="1"/>
  <c r="D19963" i="16"/>
  <c r="A19963" i="16" s="1"/>
  <c r="D19964" i="16"/>
  <c r="A19964" i="16" s="1"/>
  <c r="D19965" i="16"/>
  <c r="A19965" i="16" s="1"/>
  <c r="D19966" i="16"/>
  <c r="A19966" i="16" s="1"/>
  <c r="D19967" i="16"/>
  <c r="A19967" i="16" s="1"/>
  <c r="D19968" i="16"/>
  <c r="A19968" i="16" s="1"/>
  <c r="D19969" i="16"/>
  <c r="A19969" i="16" s="1"/>
  <c r="D19970" i="16"/>
  <c r="A19970" i="16" s="1"/>
  <c r="D19971" i="16"/>
  <c r="A19971" i="16" s="1"/>
  <c r="D19972" i="16"/>
  <c r="A19972" i="16" s="1"/>
  <c r="D19973" i="16"/>
  <c r="A19973" i="16" s="1"/>
  <c r="D19974" i="16"/>
  <c r="A19974" i="16" s="1"/>
  <c r="D19975" i="16"/>
  <c r="A19975" i="16" s="1"/>
  <c r="D19976" i="16"/>
  <c r="A19976" i="16" s="1"/>
  <c r="D19977" i="16"/>
  <c r="A19977" i="16" s="1"/>
  <c r="D19978" i="16"/>
  <c r="A19978" i="16" s="1"/>
  <c r="D19979" i="16"/>
  <c r="A19979" i="16" s="1"/>
  <c r="D19980" i="16"/>
  <c r="A19980" i="16" s="1"/>
  <c r="D19981" i="16"/>
  <c r="A19981" i="16" s="1"/>
  <c r="D19982" i="16"/>
  <c r="A19982" i="16" s="1"/>
  <c r="D19983" i="16"/>
  <c r="A19983" i="16" s="1"/>
  <c r="D19984" i="16"/>
  <c r="A19984" i="16" s="1"/>
  <c r="D19985" i="16"/>
  <c r="A19985" i="16" s="1"/>
  <c r="D19986" i="16"/>
  <c r="A19986" i="16" s="1"/>
  <c r="D19987" i="16"/>
  <c r="A19987" i="16" s="1"/>
  <c r="D19988" i="16"/>
  <c r="A19988" i="16" s="1"/>
  <c r="D19989" i="16"/>
  <c r="A19989" i="16" s="1"/>
  <c r="D19990" i="16"/>
  <c r="A19990" i="16" s="1"/>
  <c r="D19991" i="16"/>
  <c r="A19991" i="16" s="1"/>
  <c r="D19992" i="16"/>
  <c r="A19992" i="16" s="1"/>
  <c r="D19993" i="16"/>
  <c r="A19993" i="16" s="1"/>
  <c r="D19994" i="16"/>
  <c r="A19994" i="16" s="1"/>
  <c r="D19995" i="16"/>
  <c r="A19995" i="16" s="1"/>
  <c r="D19996" i="16"/>
  <c r="A19996" i="16" s="1"/>
  <c r="D19997" i="16"/>
  <c r="A19997" i="16" s="1"/>
  <c r="D19998" i="16"/>
  <c r="A19998" i="16" s="1"/>
  <c r="D19999" i="16"/>
  <c r="A19999" i="16" s="1"/>
  <c r="D20000" i="16"/>
  <c r="A20000" i="16" s="1"/>
  <c r="D20001" i="16"/>
  <c r="A20001" i="16" s="1"/>
  <c r="D20002" i="16"/>
  <c r="A20002" i="16" s="1"/>
  <c r="D20003" i="16"/>
  <c r="A20003" i="16" s="1"/>
  <c r="D20004" i="16"/>
  <c r="A20004" i="16" s="1"/>
  <c r="D20005" i="16"/>
  <c r="A20005" i="16" s="1"/>
  <c r="D20006" i="16"/>
  <c r="A20006" i="16" s="1"/>
  <c r="D20007" i="16"/>
  <c r="A20007" i="16" s="1"/>
  <c r="D20008" i="16"/>
  <c r="A20008" i="16" s="1"/>
  <c r="D20009" i="16"/>
  <c r="A20009" i="16" s="1"/>
  <c r="D20010" i="16"/>
  <c r="A20010" i="16" s="1"/>
  <c r="D20011" i="16"/>
  <c r="A20011" i="16" s="1"/>
  <c r="D20012" i="16"/>
  <c r="A20012" i="16" s="1"/>
  <c r="D20013" i="16"/>
  <c r="A20013" i="16" s="1"/>
  <c r="D20014" i="16"/>
  <c r="A20014" i="16" s="1"/>
  <c r="D20015" i="16"/>
  <c r="A20015" i="16" s="1"/>
  <c r="D20016" i="16"/>
  <c r="A20016" i="16" s="1"/>
  <c r="D20017" i="16"/>
  <c r="A20017" i="16" s="1"/>
  <c r="D20018" i="16"/>
  <c r="A20018" i="16" s="1"/>
  <c r="D20019" i="16"/>
  <c r="A20019" i="16" s="1"/>
  <c r="D20020" i="16"/>
  <c r="A20020" i="16" s="1"/>
  <c r="D20021" i="16"/>
  <c r="A20021" i="16" s="1"/>
  <c r="D20022" i="16"/>
  <c r="A20022" i="16" s="1"/>
  <c r="D20023" i="16"/>
  <c r="A20023" i="16" s="1"/>
  <c r="D20024" i="16"/>
  <c r="A20024" i="16" s="1"/>
  <c r="D20025" i="16"/>
  <c r="A20025" i="16" s="1"/>
  <c r="D20026" i="16"/>
  <c r="A20026" i="16" s="1"/>
  <c r="D20027" i="16"/>
  <c r="A20027" i="16" s="1"/>
  <c r="D20028" i="16"/>
  <c r="A20028" i="16" s="1"/>
  <c r="D20029" i="16"/>
  <c r="A20029" i="16" s="1"/>
  <c r="D20030" i="16"/>
  <c r="A20030" i="16" s="1"/>
  <c r="D20031" i="16"/>
  <c r="A20031" i="16" s="1"/>
  <c r="D20032" i="16"/>
  <c r="A20032" i="16" s="1"/>
  <c r="D20033" i="16"/>
  <c r="A20033" i="16" s="1"/>
  <c r="D20034" i="16"/>
  <c r="A20034" i="16" s="1"/>
  <c r="D20035" i="16"/>
  <c r="A20035" i="16" s="1"/>
  <c r="D20036" i="16"/>
  <c r="A20036" i="16" s="1"/>
  <c r="D20037" i="16"/>
  <c r="A20037" i="16" s="1"/>
  <c r="D20038" i="16"/>
  <c r="A20038" i="16" s="1"/>
  <c r="D20039" i="16"/>
  <c r="A20039" i="16" s="1"/>
  <c r="D20040" i="16"/>
  <c r="A20040" i="16" s="1"/>
  <c r="D20041" i="16"/>
  <c r="A20041" i="16" s="1"/>
  <c r="D20042" i="16"/>
  <c r="A20042" i="16" s="1"/>
  <c r="D20043" i="16"/>
  <c r="A20043" i="16" s="1"/>
  <c r="D20044" i="16"/>
  <c r="A20044" i="16" s="1"/>
  <c r="D20045" i="16"/>
  <c r="A20045" i="16" s="1"/>
  <c r="D20046" i="16"/>
  <c r="A20046" i="16" s="1"/>
  <c r="D20047" i="16"/>
  <c r="A20047" i="16" s="1"/>
  <c r="D20048" i="16"/>
  <c r="A20048" i="16" s="1"/>
  <c r="D20049" i="16"/>
  <c r="A20049" i="16" s="1"/>
  <c r="D20050" i="16"/>
  <c r="A20050" i="16" s="1"/>
  <c r="D20051" i="16"/>
  <c r="A20051" i="16" s="1"/>
  <c r="D20052" i="16"/>
  <c r="A20052" i="16" s="1"/>
  <c r="D20053" i="16"/>
  <c r="A20053" i="16" s="1"/>
  <c r="D20054" i="16"/>
  <c r="A20054" i="16" s="1"/>
  <c r="D20055" i="16"/>
  <c r="A20055" i="16" s="1"/>
  <c r="D20056" i="16"/>
  <c r="A20056" i="16" s="1"/>
  <c r="D20057" i="16"/>
  <c r="A20057" i="16" s="1"/>
  <c r="D20058" i="16"/>
  <c r="A20058" i="16" s="1"/>
  <c r="D20059" i="16"/>
  <c r="A20059" i="16" s="1"/>
  <c r="D20060" i="16"/>
  <c r="A20060" i="16" s="1"/>
  <c r="D20061" i="16"/>
  <c r="A20061" i="16" s="1"/>
  <c r="D20062" i="16"/>
  <c r="A20062" i="16" s="1"/>
  <c r="D20063" i="16"/>
  <c r="A20063" i="16" s="1"/>
  <c r="D20064" i="16"/>
  <c r="A20064" i="16" s="1"/>
  <c r="D20065" i="16"/>
  <c r="A20065" i="16" s="1"/>
  <c r="D20066" i="16"/>
  <c r="A20066" i="16" s="1"/>
  <c r="D20067" i="16"/>
  <c r="A20067" i="16" s="1"/>
  <c r="D20068" i="16"/>
  <c r="A20068" i="16" s="1"/>
  <c r="D20069" i="16"/>
  <c r="A20069" i="16" s="1"/>
  <c r="D20070" i="16"/>
  <c r="A20070" i="16" s="1"/>
  <c r="D20071" i="16"/>
  <c r="A20071" i="16" s="1"/>
  <c r="D20072" i="16"/>
  <c r="A20072" i="16" s="1"/>
  <c r="D20073" i="16"/>
  <c r="A20073" i="16" s="1"/>
  <c r="D20074" i="16"/>
  <c r="A20074" i="16" s="1"/>
  <c r="D20075" i="16"/>
  <c r="A20075" i="16" s="1"/>
  <c r="D20076" i="16"/>
  <c r="A20076" i="16" s="1"/>
  <c r="D20077" i="16"/>
  <c r="A20077" i="16" s="1"/>
  <c r="D20078" i="16"/>
  <c r="A20078" i="16" s="1"/>
  <c r="D20079" i="16"/>
  <c r="A20079" i="16" s="1"/>
  <c r="D20080" i="16"/>
  <c r="A20080" i="16" s="1"/>
  <c r="D20081" i="16"/>
  <c r="A20081" i="16" s="1"/>
  <c r="D20082" i="16"/>
  <c r="A20082" i="16" s="1"/>
  <c r="D20083" i="16"/>
  <c r="A20083" i="16" s="1"/>
  <c r="D20084" i="16"/>
  <c r="A20084" i="16" s="1"/>
  <c r="D20085" i="16"/>
  <c r="A20085" i="16" s="1"/>
  <c r="D20086" i="16"/>
  <c r="A20086" i="16" s="1"/>
  <c r="D20087" i="16"/>
  <c r="A20087" i="16" s="1"/>
  <c r="D20088" i="16"/>
  <c r="A20088" i="16" s="1"/>
  <c r="D20089" i="16"/>
  <c r="A20089" i="16" s="1"/>
  <c r="D20090" i="16"/>
  <c r="A20090" i="16" s="1"/>
  <c r="D20091" i="16"/>
  <c r="A20091" i="16" s="1"/>
  <c r="D20092" i="16"/>
  <c r="A20092" i="16" s="1"/>
  <c r="D20093" i="16"/>
  <c r="A20093" i="16" s="1"/>
  <c r="D20094" i="16"/>
  <c r="A20094" i="16" s="1"/>
  <c r="D20095" i="16"/>
  <c r="A20095" i="16" s="1"/>
  <c r="D20096" i="16"/>
  <c r="A20096" i="16" s="1"/>
  <c r="D20097" i="16"/>
  <c r="A20097" i="16" s="1"/>
  <c r="D20098" i="16"/>
  <c r="A20098" i="16" s="1"/>
  <c r="D20099" i="16"/>
  <c r="A20099" i="16" s="1"/>
  <c r="D20100" i="16"/>
  <c r="A20100" i="16" s="1"/>
  <c r="D20101" i="16"/>
  <c r="A20101" i="16" s="1"/>
  <c r="D20102" i="16"/>
  <c r="A20102" i="16" s="1"/>
  <c r="D20103" i="16"/>
  <c r="A20103" i="16" s="1"/>
  <c r="D20104" i="16"/>
  <c r="A20104" i="16" s="1"/>
  <c r="D20105" i="16"/>
  <c r="A20105" i="16" s="1"/>
  <c r="D20106" i="16"/>
  <c r="A20106" i="16" s="1"/>
  <c r="D20107" i="16"/>
  <c r="A20107" i="16" s="1"/>
  <c r="D20108" i="16"/>
  <c r="A20108" i="16" s="1"/>
  <c r="D20109" i="16"/>
  <c r="A20109" i="16" s="1"/>
  <c r="D20110" i="16"/>
  <c r="A20110" i="16" s="1"/>
  <c r="D20111" i="16"/>
  <c r="A20111" i="16" s="1"/>
  <c r="D20112" i="16"/>
  <c r="A20112" i="16" s="1"/>
  <c r="D20113" i="16"/>
  <c r="A20113" i="16" s="1"/>
  <c r="D20114" i="16"/>
  <c r="A20114" i="16" s="1"/>
  <c r="D20115" i="16"/>
  <c r="A20115" i="16" s="1"/>
  <c r="D20116" i="16"/>
  <c r="A20116" i="16" s="1"/>
  <c r="D20117" i="16"/>
  <c r="A20117" i="16" s="1"/>
  <c r="D20118" i="16"/>
  <c r="A20118" i="16" s="1"/>
  <c r="D20119" i="16"/>
  <c r="A20119" i="16" s="1"/>
  <c r="D20120" i="16"/>
  <c r="A20120" i="16" s="1"/>
  <c r="D20121" i="16"/>
  <c r="A20121" i="16" s="1"/>
  <c r="D20122" i="16"/>
  <c r="A20122" i="16" s="1"/>
  <c r="D20123" i="16"/>
  <c r="A20123" i="16" s="1"/>
  <c r="D20124" i="16"/>
  <c r="A20124" i="16" s="1"/>
  <c r="D20125" i="16"/>
  <c r="A20125" i="16" s="1"/>
  <c r="D20126" i="16"/>
  <c r="A20126" i="16" s="1"/>
  <c r="D20127" i="16"/>
  <c r="A20127" i="16" s="1"/>
  <c r="D20128" i="16"/>
  <c r="A20128" i="16" s="1"/>
  <c r="D20129" i="16"/>
  <c r="A20129" i="16" s="1"/>
  <c r="D20130" i="16"/>
  <c r="A20130" i="16" s="1"/>
  <c r="D20131" i="16"/>
  <c r="A20131" i="16" s="1"/>
  <c r="D20132" i="16"/>
  <c r="A20132" i="16" s="1"/>
  <c r="D20133" i="16"/>
  <c r="A20133" i="16" s="1"/>
  <c r="D20134" i="16"/>
  <c r="A20134" i="16" s="1"/>
  <c r="D20135" i="16"/>
  <c r="A20135" i="16" s="1"/>
  <c r="D20136" i="16"/>
  <c r="A20136" i="16" s="1"/>
  <c r="D20137" i="16"/>
  <c r="A20137" i="16" s="1"/>
  <c r="D20138" i="16"/>
  <c r="A20138" i="16" s="1"/>
  <c r="D20139" i="16"/>
  <c r="A20139" i="16" s="1"/>
  <c r="D20140" i="16"/>
  <c r="A20140" i="16" s="1"/>
  <c r="D20141" i="16"/>
  <c r="A20141" i="16" s="1"/>
  <c r="D20142" i="16"/>
  <c r="A20142" i="16" s="1"/>
  <c r="D20143" i="16"/>
  <c r="A20143" i="16" s="1"/>
  <c r="D20144" i="16"/>
  <c r="A20144" i="16" s="1"/>
  <c r="D20145" i="16"/>
  <c r="A20145" i="16" s="1"/>
  <c r="D20146" i="16"/>
  <c r="A20146" i="16" s="1"/>
  <c r="D20147" i="16"/>
  <c r="A20147" i="16" s="1"/>
  <c r="D20148" i="16"/>
  <c r="A20148" i="16" s="1"/>
  <c r="D20149" i="16"/>
  <c r="A20149" i="16" s="1"/>
  <c r="D20150" i="16"/>
  <c r="A20150" i="16" s="1"/>
  <c r="D20151" i="16"/>
  <c r="A20151" i="16" s="1"/>
  <c r="D20152" i="16"/>
  <c r="A20152" i="16" s="1"/>
  <c r="D20153" i="16"/>
  <c r="A20153" i="16" s="1"/>
  <c r="D20154" i="16"/>
  <c r="A20154" i="16" s="1"/>
  <c r="D20155" i="16"/>
  <c r="A20155" i="16" s="1"/>
  <c r="D20156" i="16"/>
  <c r="A20156" i="16" s="1"/>
  <c r="D20157" i="16"/>
  <c r="A20157" i="16" s="1"/>
  <c r="D20158" i="16"/>
  <c r="A20158" i="16" s="1"/>
  <c r="D20159" i="16"/>
  <c r="A20159" i="16" s="1"/>
  <c r="D20160" i="16"/>
  <c r="A20160" i="16" s="1"/>
  <c r="D20161" i="16"/>
  <c r="A20161" i="16" s="1"/>
  <c r="D20162" i="16"/>
  <c r="A20162" i="16" s="1"/>
  <c r="D20163" i="16"/>
  <c r="A20163" i="16" s="1"/>
  <c r="D20164" i="16"/>
  <c r="A20164" i="16" s="1"/>
  <c r="D20165" i="16"/>
  <c r="A20165" i="16" s="1"/>
  <c r="D20166" i="16"/>
  <c r="A20166" i="16" s="1"/>
  <c r="D20167" i="16"/>
  <c r="A20167" i="16" s="1"/>
  <c r="D20168" i="16"/>
  <c r="A20168" i="16" s="1"/>
  <c r="D20169" i="16"/>
  <c r="A20169" i="16" s="1"/>
  <c r="D20170" i="16"/>
  <c r="A20170" i="16" s="1"/>
  <c r="D20171" i="16"/>
  <c r="A20171" i="16" s="1"/>
  <c r="D20172" i="16"/>
  <c r="A20172" i="16" s="1"/>
  <c r="D20173" i="16"/>
  <c r="A20173" i="16" s="1"/>
  <c r="D20174" i="16"/>
  <c r="A20174" i="16" s="1"/>
  <c r="D20175" i="16"/>
  <c r="A20175" i="16" s="1"/>
  <c r="D20176" i="16"/>
  <c r="A20176" i="16" s="1"/>
  <c r="D20177" i="16"/>
  <c r="A20177" i="16" s="1"/>
  <c r="D20178" i="16"/>
  <c r="A20178" i="16" s="1"/>
  <c r="D20179" i="16"/>
  <c r="A20179" i="16" s="1"/>
  <c r="D20180" i="16"/>
  <c r="A20180" i="16" s="1"/>
  <c r="D20181" i="16"/>
  <c r="A20181" i="16" s="1"/>
  <c r="D20182" i="16"/>
  <c r="A20182" i="16" s="1"/>
  <c r="D20183" i="16"/>
  <c r="A20183" i="16" s="1"/>
  <c r="D20184" i="16"/>
  <c r="A20184" i="16" s="1"/>
  <c r="D20185" i="16"/>
  <c r="A20185" i="16" s="1"/>
  <c r="D20186" i="16"/>
  <c r="A20186" i="16" s="1"/>
  <c r="D20187" i="16"/>
  <c r="A20187" i="16" s="1"/>
  <c r="D20188" i="16"/>
  <c r="A20188" i="16" s="1"/>
  <c r="D20189" i="16"/>
  <c r="A20189" i="16" s="1"/>
  <c r="D20190" i="16"/>
  <c r="A20190" i="16" s="1"/>
  <c r="D20191" i="16"/>
  <c r="A20191" i="16" s="1"/>
  <c r="D20192" i="16"/>
  <c r="A20192" i="16" s="1"/>
  <c r="D20193" i="16"/>
  <c r="A20193" i="16" s="1"/>
  <c r="D20194" i="16"/>
  <c r="A20194" i="16" s="1"/>
  <c r="D20195" i="16"/>
  <c r="A20195" i="16" s="1"/>
  <c r="D20196" i="16"/>
  <c r="A20196" i="16" s="1"/>
  <c r="D20197" i="16"/>
  <c r="A20197" i="16" s="1"/>
  <c r="D20198" i="16"/>
  <c r="A20198" i="16" s="1"/>
  <c r="D20199" i="16"/>
  <c r="A20199" i="16" s="1"/>
  <c r="D20200" i="16"/>
  <c r="A20200" i="16" s="1"/>
  <c r="D20201" i="16"/>
  <c r="A20201" i="16" s="1"/>
  <c r="D20202" i="16"/>
  <c r="A20202" i="16" s="1"/>
  <c r="D20203" i="16"/>
  <c r="A20203" i="16" s="1"/>
  <c r="D20204" i="16"/>
  <c r="A20204" i="16" s="1"/>
  <c r="D20205" i="16"/>
  <c r="A20205" i="16" s="1"/>
  <c r="D20206" i="16"/>
  <c r="A20206" i="16" s="1"/>
  <c r="D20207" i="16"/>
  <c r="A20207" i="16" s="1"/>
  <c r="D20208" i="16"/>
  <c r="A20208" i="16" s="1"/>
  <c r="D20209" i="16"/>
  <c r="A20209" i="16" s="1"/>
  <c r="D20210" i="16"/>
  <c r="A20210" i="16" s="1"/>
  <c r="D20211" i="16"/>
  <c r="A20211" i="16" s="1"/>
  <c r="D20212" i="16"/>
  <c r="A20212" i="16" s="1"/>
  <c r="D20213" i="16"/>
  <c r="A20213" i="16" s="1"/>
  <c r="D20214" i="16"/>
  <c r="A20214" i="16" s="1"/>
  <c r="D20215" i="16"/>
  <c r="A20215" i="16" s="1"/>
  <c r="D20216" i="16"/>
  <c r="A20216" i="16" s="1"/>
  <c r="D20217" i="16"/>
  <c r="A20217" i="16" s="1"/>
  <c r="D20218" i="16"/>
  <c r="A20218" i="16" s="1"/>
  <c r="D20219" i="16"/>
  <c r="A20219" i="16" s="1"/>
  <c r="D20220" i="16"/>
  <c r="A20220" i="16" s="1"/>
  <c r="D20221" i="16"/>
  <c r="A20221" i="16" s="1"/>
  <c r="D20222" i="16"/>
  <c r="A20222" i="16" s="1"/>
  <c r="D20223" i="16"/>
  <c r="A20223" i="16" s="1"/>
  <c r="D20224" i="16"/>
  <c r="A20224" i="16" s="1"/>
  <c r="D20225" i="16"/>
  <c r="A20225" i="16" s="1"/>
  <c r="D20226" i="16"/>
  <c r="A20226" i="16" s="1"/>
  <c r="D20227" i="16"/>
  <c r="A20227" i="16" s="1"/>
  <c r="D20228" i="16"/>
  <c r="A20228" i="16" s="1"/>
  <c r="D20229" i="16"/>
  <c r="A20229" i="16" s="1"/>
  <c r="D20230" i="16"/>
  <c r="A20230" i="16" s="1"/>
  <c r="D20231" i="16"/>
  <c r="A20231" i="16" s="1"/>
  <c r="D20232" i="16"/>
  <c r="A20232" i="16" s="1"/>
  <c r="D20233" i="16"/>
  <c r="A20233" i="16" s="1"/>
  <c r="D20234" i="16"/>
  <c r="A20234" i="16" s="1"/>
  <c r="D20235" i="16"/>
  <c r="A20235" i="16" s="1"/>
  <c r="D20236" i="16"/>
  <c r="A20236" i="16" s="1"/>
  <c r="D20237" i="16"/>
  <c r="A20237" i="16" s="1"/>
  <c r="D20238" i="16"/>
  <c r="A20238" i="16" s="1"/>
  <c r="D20239" i="16"/>
  <c r="A20239" i="16" s="1"/>
  <c r="D20240" i="16"/>
  <c r="A20240" i="16" s="1"/>
  <c r="D20241" i="16"/>
  <c r="A20241" i="16" s="1"/>
  <c r="D20242" i="16"/>
  <c r="A20242" i="16" s="1"/>
  <c r="D20243" i="16"/>
  <c r="A20243" i="16" s="1"/>
  <c r="D20244" i="16"/>
  <c r="A20244" i="16" s="1"/>
  <c r="D20245" i="16"/>
  <c r="A20245" i="16" s="1"/>
  <c r="D20246" i="16"/>
  <c r="A20246" i="16" s="1"/>
  <c r="D20247" i="16"/>
  <c r="A20247" i="16" s="1"/>
  <c r="D20248" i="16"/>
  <c r="A20248" i="16" s="1"/>
  <c r="D20249" i="16"/>
  <c r="A20249" i="16" s="1"/>
  <c r="D20250" i="16"/>
  <c r="A20250" i="16" s="1"/>
  <c r="D20251" i="16"/>
  <c r="A20251" i="16" s="1"/>
  <c r="D20252" i="16"/>
  <c r="A20252" i="16" s="1"/>
  <c r="D20253" i="16"/>
  <c r="A20253" i="16" s="1"/>
  <c r="D20254" i="16"/>
  <c r="A20254" i="16" s="1"/>
  <c r="D20255" i="16"/>
  <c r="A20255" i="16" s="1"/>
  <c r="D20256" i="16"/>
  <c r="A20256" i="16" s="1"/>
  <c r="D20257" i="16"/>
  <c r="A20257" i="16" s="1"/>
  <c r="D20258" i="16"/>
  <c r="A20258" i="16" s="1"/>
  <c r="D20259" i="16"/>
  <c r="A20259" i="16" s="1"/>
  <c r="D20260" i="16"/>
  <c r="A20260" i="16" s="1"/>
  <c r="D20261" i="16"/>
  <c r="A20261" i="16" s="1"/>
  <c r="D20262" i="16"/>
  <c r="A20262" i="16" s="1"/>
  <c r="D20263" i="16"/>
  <c r="A20263" i="16" s="1"/>
  <c r="D20264" i="16"/>
  <c r="A20264" i="16" s="1"/>
  <c r="D20265" i="16"/>
  <c r="A20265" i="16" s="1"/>
  <c r="D20266" i="16"/>
  <c r="A20266" i="16" s="1"/>
  <c r="D20267" i="16"/>
  <c r="A20267" i="16" s="1"/>
  <c r="D20268" i="16"/>
  <c r="A20268" i="16" s="1"/>
  <c r="D20269" i="16"/>
  <c r="A20269" i="16" s="1"/>
  <c r="D20270" i="16"/>
  <c r="A20270" i="16" s="1"/>
  <c r="D20271" i="16"/>
  <c r="A20271" i="16" s="1"/>
  <c r="D20272" i="16"/>
  <c r="A20272" i="16" s="1"/>
  <c r="D20273" i="16"/>
  <c r="A20273" i="16" s="1"/>
  <c r="D20274" i="16"/>
  <c r="A20274" i="16" s="1"/>
  <c r="D20275" i="16"/>
  <c r="A20275" i="16" s="1"/>
  <c r="D20276" i="16"/>
  <c r="A20276" i="16" s="1"/>
  <c r="D20277" i="16"/>
  <c r="A20277" i="16" s="1"/>
  <c r="D20278" i="16"/>
  <c r="A20278" i="16" s="1"/>
  <c r="D20279" i="16"/>
  <c r="A20279" i="16" s="1"/>
  <c r="D20280" i="16"/>
  <c r="A20280" i="16" s="1"/>
  <c r="D20281" i="16"/>
  <c r="A20281" i="16" s="1"/>
  <c r="D20282" i="16"/>
  <c r="A20282" i="16" s="1"/>
  <c r="D20283" i="16"/>
  <c r="A20283" i="16" s="1"/>
  <c r="D20284" i="16"/>
  <c r="A20284" i="16" s="1"/>
  <c r="D20285" i="16"/>
  <c r="A20285" i="16" s="1"/>
  <c r="D20286" i="16"/>
  <c r="A20286" i="16" s="1"/>
  <c r="D20287" i="16"/>
  <c r="A20287" i="16" s="1"/>
  <c r="D20288" i="16"/>
  <c r="A20288" i="16" s="1"/>
  <c r="D20289" i="16"/>
  <c r="A20289" i="16" s="1"/>
  <c r="D20290" i="16"/>
  <c r="A20290" i="16" s="1"/>
  <c r="D20291" i="16"/>
  <c r="A20291" i="16" s="1"/>
  <c r="D20292" i="16"/>
  <c r="A20292" i="16" s="1"/>
  <c r="D20293" i="16"/>
  <c r="A20293" i="16" s="1"/>
  <c r="D20294" i="16"/>
  <c r="A20294" i="16" s="1"/>
  <c r="D20295" i="16"/>
  <c r="A20295" i="16" s="1"/>
  <c r="D20296" i="16"/>
  <c r="A20296" i="16" s="1"/>
  <c r="D20297" i="16"/>
  <c r="A20297" i="16" s="1"/>
  <c r="D20298" i="16"/>
  <c r="A20298" i="16" s="1"/>
  <c r="D20299" i="16"/>
  <c r="A20299" i="16" s="1"/>
  <c r="D20300" i="16"/>
  <c r="A20300" i="16" s="1"/>
  <c r="D20301" i="16"/>
  <c r="A20301" i="16" s="1"/>
  <c r="D20302" i="16"/>
  <c r="A20302" i="16" s="1"/>
  <c r="D20303" i="16"/>
  <c r="A20303" i="16" s="1"/>
  <c r="D20304" i="16"/>
  <c r="A20304" i="16" s="1"/>
  <c r="D20305" i="16"/>
  <c r="A20305" i="16" s="1"/>
  <c r="D20306" i="16"/>
  <c r="A20306" i="16" s="1"/>
  <c r="D20307" i="16"/>
  <c r="A20307" i="16" s="1"/>
  <c r="D20308" i="16"/>
  <c r="A20308" i="16" s="1"/>
  <c r="D20309" i="16"/>
  <c r="A20309" i="16" s="1"/>
  <c r="D20310" i="16"/>
  <c r="A20310" i="16" s="1"/>
  <c r="D20311" i="16"/>
  <c r="A20311" i="16" s="1"/>
  <c r="D20312" i="16"/>
  <c r="A20312" i="16" s="1"/>
  <c r="D20313" i="16"/>
  <c r="A20313" i="16" s="1"/>
  <c r="D20314" i="16"/>
  <c r="A20314" i="16" s="1"/>
  <c r="D20315" i="16"/>
  <c r="A20315" i="16" s="1"/>
  <c r="D20316" i="16"/>
  <c r="A20316" i="16" s="1"/>
  <c r="D20317" i="16"/>
  <c r="A20317" i="16" s="1"/>
  <c r="D20318" i="16"/>
  <c r="A20318" i="16" s="1"/>
  <c r="D20319" i="16"/>
  <c r="A20319" i="16" s="1"/>
  <c r="D20320" i="16"/>
  <c r="A20320" i="16" s="1"/>
  <c r="D20321" i="16"/>
  <c r="A20321" i="16" s="1"/>
  <c r="D20322" i="16"/>
  <c r="A20322" i="16" s="1"/>
  <c r="D20323" i="16"/>
  <c r="A20323" i="16" s="1"/>
  <c r="D20324" i="16"/>
  <c r="A20324" i="16" s="1"/>
  <c r="D20325" i="16"/>
  <c r="A20325" i="16" s="1"/>
  <c r="D20326" i="16"/>
  <c r="A20326" i="16" s="1"/>
  <c r="D20327" i="16"/>
  <c r="A20327" i="16" s="1"/>
  <c r="D20328" i="16"/>
  <c r="A20328" i="16" s="1"/>
  <c r="D20329" i="16"/>
  <c r="A20329" i="16" s="1"/>
  <c r="D20330" i="16"/>
  <c r="A20330" i="16" s="1"/>
  <c r="D20331" i="16"/>
  <c r="A20331" i="16" s="1"/>
  <c r="D20332" i="16"/>
  <c r="A20332" i="16" s="1"/>
  <c r="D20333" i="16"/>
  <c r="A20333" i="16" s="1"/>
  <c r="D20334" i="16"/>
  <c r="A20334" i="16" s="1"/>
  <c r="D20335" i="16"/>
  <c r="A20335" i="16" s="1"/>
  <c r="D20336" i="16"/>
  <c r="A20336" i="16" s="1"/>
  <c r="D20337" i="16"/>
  <c r="A20337" i="16" s="1"/>
  <c r="D20338" i="16"/>
  <c r="A20338" i="16" s="1"/>
  <c r="D20339" i="16"/>
  <c r="A20339" i="16" s="1"/>
  <c r="D20340" i="16"/>
  <c r="A20340" i="16" s="1"/>
  <c r="D20341" i="16"/>
  <c r="A20341" i="16" s="1"/>
  <c r="D20342" i="16"/>
  <c r="A20342" i="16" s="1"/>
  <c r="D20343" i="16"/>
  <c r="A20343" i="16" s="1"/>
  <c r="D20344" i="16"/>
  <c r="A20344" i="16" s="1"/>
  <c r="D20345" i="16"/>
  <c r="A20345" i="16" s="1"/>
  <c r="D20346" i="16"/>
  <c r="A20346" i="16" s="1"/>
  <c r="D20347" i="16"/>
  <c r="A20347" i="16" s="1"/>
  <c r="D20348" i="16"/>
  <c r="A20348" i="16" s="1"/>
  <c r="D20349" i="16"/>
  <c r="A20349" i="16" s="1"/>
  <c r="D20350" i="16"/>
  <c r="A20350" i="16" s="1"/>
  <c r="D20351" i="16"/>
  <c r="A20351" i="16" s="1"/>
  <c r="D20352" i="16"/>
  <c r="A20352" i="16" s="1"/>
  <c r="D20353" i="16"/>
  <c r="A20353" i="16" s="1"/>
  <c r="D20354" i="16"/>
  <c r="A20354" i="16" s="1"/>
  <c r="D20355" i="16"/>
  <c r="A20355" i="16" s="1"/>
  <c r="D20356" i="16"/>
  <c r="A20356" i="16" s="1"/>
  <c r="D20357" i="16"/>
  <c r="A20357" i="16" s="1"/>
  <c r="D20358" i="16"/>
  <c r="A20358" i="16" s="1"/>
  <c r="D20359" i="16"/>
  <c r="A20359" i="16" s="1"/>
  <c r="D20360" i="16"/>
  <c r="A20360" i="16" s="1"/>
  <c r="D20361" i="16"/>
  <c r="A20361" i="16" s="1"/>
  <c r="D20362" i="16"/>
  <c r="A20362" i="16" s="1"/>
  <c r="D20363" i="16"/>
  <c r="A20363" i="16" s="1"/>
  <c r="D20364" i="16"/>
  <c r="A20364" i="16" s="1"/>
  <c r="D20365" i="16"/>
  <c r="A20365" i="16" s="1"/>
  <c r="D20366" i="16"/>
  <c r="A20366" i="16" s="1"/>
  <c r="D20367" i="16"/>
  <c r="A20367" i="16" s="1"/>
  <c r="D20368" i="16"/>
  <c r="A20368" i="16" s="1"/>
  <c r="D20369" i="16"/>
  <c r="A20369" i="16" s="1"/>
  <c r="D20370" i="16"/>
  <c r="A20370" i="16" s="1"/>
  <c r="D20371" i="16"/>
  <c r="A20371" i="16" s="1"/>
  <c r="D20372" i="16"/>
  <c r="A20372" i="16" s="1"/>
  <c r="D20373" i="16"/>
  <c r="A20373" i="16" s="1"/>
  <c r="D20374" i="16"/>
  <c r="A20374" i="16" s="1"/>
  <c r="D20375" i="16"/>
  <c r="A20375" i="16" s="1"/>
  <c r="D20376" i="16"/>
  <c r="A20376" i="16" s="1"/>
  <c r="D20377" i="16"/>
  <c r="A20377" i="16" s="1"/>
  <c r="D20378" i="16"/>
  <c r="A20378" i="16" s="1"/>
  <c r="D20379" i="16"/>
  <c r="A20379" i="16" s="1"/>
  <c r="D20380" i="16"/>
  <c r="A20380" i="16" s="1"/>
  <c r="D20381" i="16"/>
  <c r="A20381" i="16" s="1"/>
  <c r="D20382" i="16"/>
  <c r="A20382" i="16" s="1"/>
  <c r="D20383" i="16"/>
  <c r="A20383" i="16" s="1"/>
  <c r="D20384" i="16"/>
  <c r="A20384" i="16" s="1"/>
  <c r="D20385" i="16"/>
  <c r="A20385" i="16" s="1"/>
  <c r="D20386" i="16"/>
  <c r="A20386" i="16" s="1"/>
  <c r="D20387" i="16"/>
  <c r="A20387" i="16" s="1"/>
  <c r="D20388" i="16"/>
  <c r="A20388" i="16" s="1"/>
  <c r="D20389" i="16"/>
  <c r="A20389" i="16" s="1"/>
  <c r="D20390" i="16"/>
  <c r="A20390" i="16" s="1"/>
  <c r="D20391" i="16"/>
  <c r="A20391" i="16" s="1"/>
  <c r="D20392" i="16"/>
  <c r="A20392" i="16" s="1"/>
  <c r="D20393" i="16"/>
  <c r="A20393" i="16" s="1"/>
  <c r="D20394" i="16"/>
  <c r="A20394" i="16" s="1"/>
  <c r="D20395" i="16"/>
  <c r="A20395" i="16" s="1"/>
  <c r="D20396" i="16"/>
  <c r="A20396" i="16" s="1"/>
  <c r="D20397" i="16"/>
  <c r="A20397" i="16" s="1"/>
  <c r="D20398" i="16"/>
  <c r="A20398" i="16" s="1"/>
  <c r="D20399" i="16"/>
  <c r="A20399" i="16" s="1"/>
  <c r="D20400" i="16"/>
  <c r="A20400" i="16" s="1"/>
  <c r="D20401" i="16"/>
  <c r="A20401" i="16" s="1"/>
  <c r="D20402" i="16"/>
  <c r="A20402" i="16" s="1"/>
  <c r="D20403" i="16"/>
  <c r="A20403" i="16" s="1"/>
  <c r="D20404" i="16"/>
  <c r="A20404" i="16" s="1"/>
  <c r="D20405" i="16"/>
  <c r="A20405" i="16" s="1"/>
  <c r="D20406" i="16"/>
  <c r="A20406" i="16" s="1"/>
  <c r="D20407" i="16"/>
  <c r="A20407" i="16" s="1"/>
  <c r="D20408" i="16"/>
  <c r="A20408" i="16" s="1"/>
  <c r="D20409" i="16"/>
  <c r="A20409" i="16" s="1"/>
  <c r="D20410" i="16"/>
  <c r="A20410" i="16" s="1"/>
  <c r="D20411" i="16"/>
  <c r="A20411" i="16" s="1"/>
  <c r="D20412" i="16"/>
  <c r="A20412" i="16" s="1"/>
  <c r="D20413" i="16"/>
  <c r="A20413" i="16" s="1"/>
  <c r="D20414" i="16"/>
  <c r="A20414" i="16" s="1"/>
  <c r="D20415" i="16"/>
  <c r="A20415" i="16" s="1"/>
  <c r="D20416" i="16"/>
  <c r="A20416" i="16" s="1"/>
  <c r="DW800" i="5" l="1"/>
  <c r="DO800" i="5"/>
  <c r="DL801" i="5"/>
  <c r="DT801" i="5"/>
  <c r="DS40" i="5"/>
  <c r="DT40" i="5"/>
  <c r="DL40" i="5"/>
  <c r="DO13" i="5"/>
  <c r="DL16" i="5"/>
  <c r="DO21" i="5"/>
  <c r="DL24" i="5"/>
  <c r="DS30" i="5"/>
  <c r="DO30" i="5"/>
  <c r="DO215" i="5"/>
  <c r="DL215" i="5"/>
  <c r="DR313" i="5"/>
  <c r="DL313" i="5"/>
  <c r="DO16" i="5"/>
  <c r="DO19" i="5"/>
  <c r="DO24" i="5"/>
  <c r="DT30" i="5"/>
  <c r="DP67" i="5"/>
  <c r="DW67" i="5"/>
  <c r="DO67" i="5"/>
  <c r="DT93" i="5"/>
  <c r="DR270" i="5"/>
  <c r="DV270" i="5"/>
  <c r="DS270" i="5"/>
  <c r="DQ270" i="5"/>
  <c r="DN270" i="5"/>
  <c r="DK270" i="5"/>
  <c r="DT16" i="5"/>
  <c r="DT24" i="5"/>
  <c r="DS36" i="5"/>
  <c r="DL36" i="5"/>
  <c r="DP75" i="5"/>
  <c r="DW75" i="5"/>
  <c r="DQ276" i="5"/>
  <c r="DN276" i="5"/>
  <c r="DT359" i="5"/>
  <c r="DO359" i="5"/>
  <c r="DS32" i="5"/>
  <c r="DL32" i="5"/>
  <c r="DS43" i="5"/>
  <c r="DW43" i="5"/>
  <c r="DT43" i="5"/>
  <c r="DO43" i="5"/>
  <c r="DL43" i="5"/>
  <c r="DT14" i="5"/>
  <c r="DO17" i="5"/>
  <c r="DL20" i="5"/>
  <c r="DT22" i="5"/>
  <c r="DO25" i="5"/>
  <c r="DO28" i="5"/>
  <c r="DT32" i="5"/>
  <c r="DJ50" i="5"/>
  <c r="DW50" i="5"/>
  <c r="DW107" i="5"/>
  <c r="DT107" i="5"/>
  <c r="DP107" i="5"/>
  <c r="DL107" i="5"/>
  <c r="DW123" i="5"/>
  <c r="DT123" i="5"/>
  <c r="DP123" i="5"/>
  <c r="DL123" i="5"/>
  <c r="DW129" i="5"/>
  <c r="DT129" i="5"/>
  <c r="DP129" i="5"/>
  <c r="DP59" i="5"/>
  <c r="DW59" i="5"/>
  <c r="DO59" i="5"/>
  <c r="DW17" i="5"/>
  <c r="DT20" i="5"/>
  <c r="DW25" i="5"/>
  <c r="DW97" i="5"/>
  <c r="DT97" i="5"/>
  <c r="DP97" i="5"/>
  <c r="DL248" i="5"/>
  <c r="DT248" i="5"/>
  <c r="DS248" i="5"/>
  <c r="DK248" i="5"/>
  <c r="DW20" i="5"/>
  <c r="DL97" i="5"/>
  <c r="DW113" i="5"/>
  <c r="DT113" i="5"/>
  <c r="DP113" i="5"/>
  <c r="DW296" i="5"/>
  <c r="DT103" i="5"/>
  <c r="DT119" i="5"/>
  <c r="DM135" i="5"/>
  <c r="DU137" i="5"/>
  <c r="DM139" i="5"/>
  <c r="DU141" i="5"/>
  <c r="DM143" i="5"/>
  <c r="DU145" i="5"/>
  <c r="DM147" i="5"/>
  <c r="DU149" i="5"/>
  <c r="DM151" i="5"/>
  <c r="DU153" i="5"/>
  <c r="DM155" i="5"/>
  <c r="DU157" i="5"/>
  <c r="DM159" i="5"/>
  <c r="DU161" i="5"/>
  <c r="DM163" i="5"/>
  <c r="DU165" i="5"/>
  <c r="DM167" i="5"/>
  <c r="DU169" i="5"/>
  <c r="DM171" i="5"/>
  <c r="DU173" i="5"/>
  <c r="DM175" i="5"/>
  <c r="DO179" i="5"/>
  <c r="DT187" i="5"/>
  <c r="DL193" i="5"/>
  <c r="DT198" i="5"/>
  <c r="DT201" i="5"/>
  <c r="DO204" i="5"/>
  <c r="DL213" i="5"/>
  <c r="DT217" i="5"/>
  <c r="DL250" i="5"/>
  <c r="DK252" i="5"/>
  <c r="DS253" i="5"/>
  <c r="DK259" i="5"/>
  <c r="DS260" i="5"/>
  <c r="DK265" i="5"/>
  <c r="DV271" i="5"/>
  <c r="DN274" i="5"/>
  <c r="DQ278" i="5"/>
  <c r="DV279" i="5"/>
  <c r="DQ286" i="5"/>
  <c r="DV287" i="5"/>
  <c r="DK296" i="5"/>
  <c r="DL300" i="5"/>
  <c r="DQ301" i="5"/>
  <c r="DS303" i="5"/>
  <c r="DQ304" i="5"/>
  <c r="DS305" i="5"/>
  <c r="DU307" i="5"/>
  <c r="DO309" i="5"/>
  <c r="DN316" i="5"/>
  <c r="DN317" i="5"/>
  <c r="DU320" i="5"/>
  <c r="DP330" i="5"/>
  <c r="DO45" i="5"/>
  <c r="DW56" i="5"/>
  <c r="DW64" i="5"/>
  <c r="DW81" i="5"/>
  <c r="DO84" i="5"/>
  <c r="DL101" i="5"/>
  <c r="DL117" i="5"/>
  <c r="DL133" i="5"/>
  <c r="DN135" i="5"/>
  <c r="DV137" i="5"/>
  <c r="DN139" i="5"/>
  <c r="DV141" i="5"/>
  <c r="DN143" i="5"/>
  <c r="DV145" i="5"/>
  <c r="DN147" i="5"/>
  <c r="DV149" i="5"/>
  <c r="DN151" i="5"/>
  <c r="DV153" i="5"/>
  <c r="DN155" i="5"/>
  <c r="DV157" i="5"/>
  <c r="DN159" i="5"/>
  <c r="DV161" i="5"/>
  <c r="DN163" i="5"/>
  <c r="DV165" i="5"/>
  <c r="DN167" i="5"/>
  <c r="DV169" i="5"/>
  <c r="DN171" i="5"/>
  <c r="DV173" i="5"/>
  <c r="DN175" i="5"/>
  <c r="DO193" i="5"/>
  <c r="DL195" i="5"/>
  <c r="DL197" i="5"/>
  <c r="DW201" i="5"/>
  <c r="DQ204" i="5"/>
  <c r="DL211" i="5"/>
  <c r="DO213" i="5"/>
  <c r="DW217" i="5"/>
  <c r="DL252" i="5"/>
  <c r="DT253" i="5"/>
  <c r="DP259" i="5"/>
  <c r="DT260" i="5"/>
  <c r="DL265" i="5"/>
  <c r="DK268" i="5"/>
  <c r="DK277" i="5"/>
  <c r="DS278" i="5"/>
  <c r="DK283" i="5"/>
  <c r="DK285" i="5"/>
  <c r="DS286" i="5"/>
  <c r="DK291" i="5"/>
  <c r="DL293" i="5"/>
  <c r="DO294" i="5"/>
  <c r="DL296" i="5"/>
  <c r="DK297" i="5"/>
  <c r="DQ300" i="5"/>
  <c r="DS301" i="5"/>
  <c r="DU303" i="5"/>
  <c r="DU304" i="5"/>
  <c r="DU305" i="5"/>
  <c r="DP309" i="5"/>
  <c r="DK312" i="5"/>
  <c r="DK314" i="5"/>
  <c r="DS316" i="5"/>
  <c r="DS317" i="5"/>
  <c r="DW73" i="5"/>
  <c r="DM91" i="5"/>
  <c r="DL95" i="5"/>
  <c r="DP117" i="5"/>
  <c r="DL127" i="5"/>
  <c r="DP133" i="5"/>
  <c r="DQ135" i="5"/>
  <c r="DK137" i="5"/>
  <c r="DW137" i="5"/>
  <c r="DQ139" i="5"/>
  <c r="DK141" i="5"/>
  <c r="DW141" i="5"/>
  <c r="DQ143" i="5"/>
  <c r="DK145" i="5"/>
  <c r="DW145" i="5"/>
  <c r="DQ147" i="5"/>
  <c r="DK149" i="5"/>
  <c r="DW149" i="5"/>
  <c r="DQ151" i="5"/>
  <c r="DK153" i="5"/>
  <c r="DW153" i="5"/>
  <c r="DQ155" i="5"/>
  <c r="DK157" i="5"/>
  <c r="DW157" i="5"/>
  <c r="DQ159" i="5"/>
  <c r="DK161" i="5"/>
  <c r="DW161" i="5"/>
  <c r="DQ163" i="5"/>
  <c r="DK165" i="5"/>
  <c r="DW165" i="5"/>
  <c r="DQ167" i="5"/>
  <c r="DK169" i="5"/>
  <c r="DW169" i="5"/>
  <c r="DQ171" i="5"/>
  <c r="DK173" i="5"/>
  <c r="DW173" i="5"/>
  <c r="DQ175" i="5"/>
  <c r="DL177" i="5"/>
  <c r="DJ186" i="5"/>
  <c r="DT193" i="5"/>
  <c r="DO195" i="5"/>
  <c r="DO197" i="5"/>
  <c r="DO199" i="5"/>
  <c r="DL209" i="5"/>
  <c r="DT213" i="5"/>
  <c r="DQ252" i="5"/>
  <c r="DQ259" i="5"/>
  <c r="DP265" i="5"/>
  <c r="DN268" i="5"/>
  <c r="DQ272" i="5"/>
  <c r="DK275" i="5"/>
  <c r="DP277" i="5"/>
  <c r="DN283" i="5"/>
  <c r="DP285" i="5"/>
  <c r="DV286" i="5"/>
  <c r="DQ288" i="5"/>
  <c r="DM291" i="5"/>
  <c r="DM293" i="5"/>
  <c r="DM296" i="5"/>
  <c r="DL297" i="5"/>
  <c r="DW300" i="5"/>
  <c r="DW301" i="5"/>
  <c r="DW304" i="5"/>
  <c r="DW305" i="5"/>
  <c r="DL308" i="5"/>
  <c r="DQ309" i="5"/>
  <c r="DL312" i="5"/>
  <c r="DS314" i="5"/>
  <c r="DT316" i="5"/>
  <c r="DT317" i="5"/>
  <c r="DN319" i="5"/>
  <c r="DL321" i="5"/>
  <c r="DT34" i="5"/>
  <c r="DW41" i="5"/>
  <c r="DR46" i="5"/>
  <c r="DO52" i="5"/>
  <c r="DW57" i="5"/>
  <c r="DO60" i="5"/>
  <c r="DW65" i="5"/>
  <c r="DO68" i="5"/>
  <c r="DO82" i="5"/>
  <c r="DT91" i="5"/>
  <c r="DP95" i="5"/>
  <c r="DT101" i="5"/>
  <c r="DL105" i="5"/>
  <c r="DT117" i="5"/>
  <c r="DL121" i="5"/>
  <c r="DP127" i="5"/>
  <c r="DT133" i="5"/>
  <c r="DS135" i="5"/>
  <c r="DS167" i="5"/>
  <c r="DS171" i="5"/>
  <c r="DL173" i="5"/>
  <c r="DS175" i="5"/>
  <c r="DQ177" i="5"/>
  <c r="DW182" i="5"/>
  <c r="DO186" i="5"/>
  <c r="DW193" i="5"/>
  <c r="DQ195" i="5"/>
  <c r="DT197" i="5"/>
  <c r="DQ199" i="5"/>
  <c r="DL207" i="5"/>
  <c r="DO209" i="5"/>
  <c r="DW213" i="5"/>
  <c r="DK249" i="5"/>
  <c r="DK251" i="5"/>
  <c r="DS252" i="5"/>
  <c r="DQ254" i="5"/>
  <c r="DL257" i="5"/>
  <c r="DS259" i="5"/>
  <c r="DL261" i="5"/>
  <c r="DS263" i="5"/>
  <c r="DT265" i="5"/>
  <c r="DR268" i="5"/>
  <c r="DN275" i="5"/>
  <c r="DS277" i="5"/>
  <c r="DK281" i="5"/>
  <c r="DP283" i="5"/>
  <c r="DS285" i="5"/>
  <c r="DP291" i="5"/>
  <c r="DO293" i="5"/>
  <c r="DK295" i="5"/>
  <c r="DO296" i="5"/>
  <c r="DQ308" i="5"/>
  <c r="DS309" i="5"/>
  <c r="DM312" i="5"/>
  <c r="DK326" i="5"/>
  <c r="DO74" i="5"/>
  <c r="DW82" i="5"/>
  <c r="DO86" i="5"/>
  <c r="DT95" i="5"/>
  <c r="DL99" i="5"/>
  <c r="DP105" i="5"/>
  <c r="DT111" i="5"/>
  <c r="DL115" i="5"/>
  <c r="DP121" i="5"/>
  <c r="DT127" i="5"/>
  <c r="DL131" i="5"/>
  <c r="DU135" i="5"/>
  <c r="DM137" i="5"/>
  <c r="DU139" i="5"/>
  <c r="DM141" i="5"/>
  <c r="DU143" i="5"/>
  <c r="DM145" i="5"/>
  <c r="DU147" i="5"/>
  <c r="DM149" i="5"/>
  <c r="DU151" i="5"/>
  <c r="DM153" i="5"/>
  <c r="DU155" i="5"/>
  <c r="DM157" i="5"/>
  <c r="DU159" i="5"/>
  <c r="DM161" i="5"/>
  <c r="DU163" i="5"/>
  <c r="DM165" i="5"/>
  <c r="DU167" i="5"/>
  <c r="DM169" i="5"/>
  <c r="DU171" i="5"/>
  <c r="DM173" i="5"/>
  <c r="DU175" i="5"/>
  <c r="DR177" i="5"/>
  <c r="DW186" i="5"/>
  <c r="DW190" i="5"/>
  <c r="DW195" i="5"/>
  <c r="DW197" i="5"/>
  <c r="DL205" i="5"/>
  <c r="DT209" i="5"/>
  <c r="DO212" i="5"/>
  <c r="DJ219" i="5"/>
  <c r="DP246" i="5"/>
  <c r="DL249" i="5"/>
  <c r="DP251" i="5"/>
  <c r="DT252" i="5"/>
  <c r="DP261" i="5"/>
  <c r="DP275" i="5"/>
  <c r="DN279" i="5"/>
  <c r="DS281" i="5"/>
  <c r="DV283" i="5"/>
  <c r="DN287" i="5"/>
  <c r="DU291" i="5"/>
  <c r="DP293" i="5"/>
  <c r="DP295" i="5"/>
  <c r="DP296" i="5"/>
  <c r="DQ297" i="5"/>
  <c r="DM299" i="5"/>
  <c r="DL301" i="5"/>
  <c r="DO302" i="5"/>
  <c r="DL304" i="5"/>
  <c r="DK305" i="5"/>
  <c r="DW308" i="5"/>
  <c r="DW309" i="5"/>
  <c r="DT312" i="5"/>
  <c r="DK318" i="5"/>
  <c r="DK320" i="5"/>
  <c r="DK322" i="5"/>
  <c r="DN363" i="5"/>
  <c r="DO35" i="5"/>
  <c r="DT38" i="5"/>
  <c r="DL42" i="5"/>
  <c r="DL44" i="5"/>
  <c r="DO58" i="5"/>
  <c r="DO66" i="5"/>
  <c r="DW74" i="5"/>
  <c r="DO78" i="5"/>
  <c r="DU92" i="5"/>
  <c r="DP99" i="5"/>
  <c r="DT105" i="5"/>
  <c r="DL109" i="5"/>
  <c r="DP115" i="5"/>
  <c r="DT121" i="5"/>
  <c r="DL125" i="5"/>
  <c r="DP131" i="5"/>
  <c r="DV135" i="5"/>
  <c r="DN137" i="5"/>
  <c r="DV139" i="5"/>
  <c r="DN141" i="5"/>
  <c r="DV143" i="5"/>
  <c r="DN145" i="5"/>
  <c r="DV147" i="5"/>
  <c r="DN149" i="5"/>
  <c r="DV151" i="5"/>
  <c r="DN153" i="5"/>
  <c r="DV155" i="5"/>
  <c r="DN157" i="5"/>
  <c r="DV159" i="5"/>
  <c r="DN161" i="5"/>
  <c r="DV163" i="5"/>
  <c r="DN165" i="5"/>
  <c r="DV167" i="5"/>
  <c r="DN169" i="5"/>
  <c r="DV171" i="5"/>
  <c r="DN173" i="5"/>
  <c r="DV175" i="5"/>
  <c r="DT177" i="5"/>
  <c r="DL183" i="5"/>
  <c r="DL194" i="5"/>
  <c r="DO205" i="5"/>
  <c r="DW209" i="5"/>
  <c r="DW219" i="5"/>
  <c r="DQ246" i="5"/>
  <c r="DP249" i="5"/>
  <c r="DQ251" i="5"/>
  <c r="DT257" i="5"/>
  <c r="DK260" i="5"/>
  <c r="DS261" i="5"/>
  <c r="DK269" i="5"/>
  <c r="DN271" i="5"/>
  <c r="DK273" i="5"/>
  <c r="DV275" i="5"/>
  <c r="DK278" i="5"/>
  <c r="DP279" i="5"/>
  <c r="DK286" i="5"/>
  <c r="DP287" i="5"/>
  <c r="DQ293" i="5"/>
  <c r="DS295" i="5"/>
  <c r="DQ296" i="5"/>
  <c r="DS297" i="5"/>
  <c r="DP299" i="5"/>
  <c r="DM301" i="5"/>
  <c r="DM304" i="5"/>
  <c r="DL305" i="5"/>
  <c r="DU312" i="5"/>
  <c r="DK317" i="5"/>
  <c r="DM318" i="5"/>
  <c r="DL320" i="5"/>
  <c r="DS322" i="5"/>
  <c r="DJ327" i="5"/>
  <c r="DW405" i="5"/>
  <c r="AA410" i="5"/>
  <c r="AQ410" i="5"/>
  <c r="BP410" i="5"/>
  <c r="CU410" i="5"/>
  <c r="AB410" i="5"/>
  <c r="AJ410" i="5"/>
  <c r="AR410" i="5"/>
  <c r="AZ410" i="5"/>
  <c r="BH410" i="5"/>
  <c r="BM410" i="5"/>
  <c r="BX410" i="5"/>
  <c r="AI410" i="5"/>
  <c r="AY410" i="5"/>
  <c r="BG410" i="5"/>
  <c r="BW410" i="5"/>
  <c r="CE410" i="5"/>
  <c r="CM410" i="5"/>
  <c r="DC410" i="5"/>
  <c r="AC410" i="5"/>
  <c r="AK410" i="5"/>
  <c r="AS410" i="5"/>
  <c r="BA410" i="5"/>
  <c r="BI410" i="5"/>
  <c r="BQ410" i="5"/>
  <c r="BY410" i="5"/>
  <c r="AL410" i="5"/>
  <c r="AT410" i="5"/>
  <c r="BB410" i="5"/>
  <c r="BJ410" i="5"/>
  <c r="BR410" i="5"/>
  <c r="BZ410" i="5"/>
  <c r="AE410" i="5"/>
  <c r="AM410" i="5"/>
  <c r="AU410" i="5"/>
  <c r="BC410" i="5"/>
  <c r="BK410" i="5"/>
  <c r="BS410" i="5"/>
  <c r="CA410" i="5"/>
  <c r="CI410" i="5"/>
  <c r="CQ410" i="5"/>
  <c r="CY410" i="5"/>
  <c r="DG410" i="5"/>
  <c r="AF410" i="5"/>
  <c r="AN410" i="5"/>
  <c r="AV410" i="5"/>
  <c r="BD410" i="5"/>
  <c r="BL410" i="5"/>
  <c r="BT410" i="5"/>
  <c r="CB410" i="5"/>
  <c r="AG410" i="5"/>
  <c r="AO410" i="5"/>
  <c r="AW410" i="5"/>
  <c r="BE410" i="5"/>
  <c r="BN410" i="5"/>
  <c r="BU410" i="5"/>
  <c r="CC410" i="5"/>
  <c r="Z410" i="5"/>
  <c r="AH410" i="5"/>
  <c r="AP410" i="5"/>
  <c r="AX410" i="5"/>
  <c r="BF410" i="5"/>
  <c r="BO410" i="5"/>
  <c r="BV410" i="5"/>
  <c r="CD410" i="5"/>
  <c r="CF1047" i="5"/>
  <c r="CF410" i="5"/>
  <c r="CN1045" i="5"/>
  <c r="CN410" i="5"/>
  <c r="CV1047" i="5"/>
  <c r="CV410" i="5"/>
  <c r="DD1045" i="5"/>
  <c r="DD410" i="5"/>
  <c r="CG1033" i="5"/>
  <c r="CG410" i="5"/>
  <c r="CO1033" i="5"/>
  <c r="CO410" i="5"/>
  <c r="CW1033" i="5"/>
  <c r="CW410" i="5"/>
  <c r="DE1033" i="5"/>
  <c r="DE410" i="5"/>
  <c r="AD773" i="5"/>
  <c r="AD410" i="5"/>
  <c r="CH989" i="5"/>
  <c r="CH410" i="5"/>
  <c r="CP1007" i="5"/>
  <c r="CP410" i="5"/>
  <c r="CX995" i="5"/>
  <c r="CX410" i="5"/>
  <c r="DF987" i="5"/>
  <c r="DF410" i="5"/>
  <c r="CJ1048" i="5"/>
  <c r="CJ410" i="5"/>
  <c r="CR1046" i="5"/>
  <c r="CR410" i="5"/>
  <c r="CZ1044" i="5"/>
  <c r="CZ410" i="5"/>
  <c r="DH1046" i="5"/>
  <c r="DH410" i="5"/>
  <c r="CK1035" i="5"/>
  <c r="CK410" i="5"/>
  <c r="DA1035" i="5"/>
  <c r="DA410" i="5"/>
  <c r="CS1035" i="5"/>
  <c r="CS410" i="5"/>
  <c r="DI1035" i="5"/>
  <c r="DI410" i="5"/>
  <c r="CL996" i="5"/>
  <c r="CL410" i="5"/>
  <c r="CT988" i="5"/>
  <c r="CT410" i="5"/>
  <c r="DB1000" i="5"/>
  <c r="DB410" i="5"/>
  <c r="DV801" i="5"/>
  <c r="DN800" i="5"/>
  <c r="DR800" i="5"/>
  <c r="DJ801" i="5"/>
  <c r="DU487" i="5"/>
  <c r="DT13" i="5"/>
  <c r="DL15" i="5"/>
  <c r="DW16" i="5"/>
  <c r="DO18" i="5"/>
  <c r="DT21" i="5"/>
  <c r="DL23" i="5"/>
  <c r="DW24" i="5"/>
  <c r="DO26" i="5"/>
  <c r="DS37" i="5"/>
  <c r="DL37" i="5"/>
  <c r="DT37" i="5"/>
  <c r="DW104" i="5"/>
  <c r="DT104" i="5"/>
  <c r="DP104" i="5"/>
  <c r="DL104" i="5"/>
  <c r="DW120" i="5"/>
  <c r="DT120" i="5"/>
  <c r="DP120" i="5"/>
  <c r="DL120" i="5"/>
  <c r="DW13" i="5"/>
  <c r="DO15" i="5"/>
  <c r="DT18" i="5"/>
  <c r="DW21" i="5"/>
  <c r="DO23" i="5"/>
  <c r="DT26" i="5"/>
  <c r="DS31" i="5"/>
  <c r="DW31" i="5"/>
  <c r="DT31" i="5"/>
  <c r="DL31" i="5"/>
  <c r="DW98" i="5"/>
  <c r="DT98" i="5"/>
  <c r="DP98" i="5"/>
  <c r="DL98" i="5"/>
  <c r="DW114" i="5"/>
  <c r="DT114" i="5"/>
  <c r="DP114" i="5"/>
  <c r="DL114" i="5"/>
  <c r="DW130" i="5"/>
  <c r="DT130" i="5"/>
  <c r="DP130" i="5"/>
  <c r="DL130" i="5"/>
  <c r="DW189" i="5"/>
  <c r="DQ189" i="5"/>
  <c r="DL189" i="5"/>
  <c r="DJ189" i="5"/>
  <c r="DW126" i="5"/>
  <c r="DT126" i="5"/>
  <c r="DP126" i="5"/>
  <c r="DL126" i="5"/>
  <c r="DT15" i="5"/>
  <c r="DL17" i="5"/>
  <c r="DW18" i="5"/>
  <c r="DO20" i="5"/>
  <c r="DT23" i="5"/>
  <c r="DL25" i="5"/>
  <c r="DW26" i="5"/>
  <c r="DO31" i="5"/>
  <c r="DW108" i="5"/>
  <c r="DT108" i="5"/>
  <c r="DP108" i="5"/>
  <c r="DL108" i="5"/>
  <c r="DW124" i="5"/>
  <c r="DT124" i="5"/>
  <c r="DP124" i="5"/>
  <c r="DL124" i="5"/>
  <c r="DR138" i="5"/>
  <c r="DS138" i="5"/>
  <c r="DQ138" i="5"/>
  <c r="DO138" i="5"/>
  <c r="DN138" i="5"/>
  <c r="DW138" i="5"/>
  <c r="DM138" i="5"/>
  <c r="DV138" i="5"/>
  <c r="DL138" i="5"/>
  <c r="DU138" i="5"/>
  <c r="DK138" i="5"/>
  <c r="DR142" i="5"/>
  <c r="DS142" i="5"/>
  <c r="DQ142" i="5"/>
  <c r="DO142" i="5"/>
  <c r="DN142" i="5"/>
  <c r="DW142" i="5"/>
  <c r="DM142" i="5"/>
  <c r="DV142" i="5"/>
  <c r="DL142" i="5"/>
  <c r="DU142" i="5"/>
  <c r="DK142" i="5"/>
  <c r="DR146" i="5"/>
  <c r="DS146" i="5"/>
  <c r="DQ146" i="5"/>
  <c r="DO146" i="5"/>
  <c r="DN146" i="5"/>
  <c r="DW146" i="5"/>
  <c r="DM146" i="5"/>
  <c r="DV146" i="5"/>
  <c r="DL146" i="5"/>
  <c r="DU146" i="5"/>
  <c r="DK146" i="5"/>
  <c r="DR150" i="5"/>
  <c r="DS150" i="5"/>
  <c r="DQ150" i="5"/>
  <c r="DO150" i="5"/>
  <c r="DN150" i="5"/>
  <c r="DW150" i="5"/>
  <c r="DM150" i="5"/>
  <c r="DV150" i="5"/>
  <c r="DL150" i="5"/>
  <c r="DU150" i="5"/>
  <c r="DK150" i="5"/>
  <c r="DR154" i="5"/>
  <c r="DS154" i="5"/>
  <c r="DQ154" i="5"/>
  <c r="DO154" i="5"/>
  <c r="DN154" i="5"/>
  <c r="DW154" i="5"/>
  <c r="DM154" i="5"/>
  <c r="DV154" i="5"/>
  <c r="DL154" i="5"/>
  <c r="DU154" i="5"/>
  <c r="DK154" i="5"/>
  <c r="DR158" i="5"/>
  <c r="DS158" i="5"/>
  <c r="DQ158" i="5"/>
  <c r="DO158" i="5"/>
  <c r="DN158" i="5"/>
  <c r="DW158" i="5"/>
  <c r="DM158" i="5"/>
  <c r="DV158" i="5"/>
  <c r="DL158" i="5"/>
  <c r="DU158" i="5"/>
  <c r="DK158" i="5"/>
  <c r="DR162" i="5"/>
  <c r="DS162" i="5"/>
  <c r="DQ162" i="5"/>
  <c r="DO162" i="5"/>
  <c r="DN162" i="5"/>
  <c r="DW162" i="5"/>
  <c r="DM162" i="5"/>
  <c r="DV162" i="5"/>
  <c r="DL162" i="5"/>
  <c r="DU162" i="5"/>
  <c r="DK162" i="5"/>
  <c r="DR166" i="5"/>
  <c r="DS166" i="5"/>
  <c r="DQ166" i="5"/>
  <c r="DO166" i="5"/>
  <c r="DN166" i="5"/>
  <c r="DW166" i="5"/>
  <c r="DM166" i="5"/>
  <c r="DV166" i="5"/>
  <c r="DL166" i="5"/>
  <c r="DU166" i="5"/>
  <c r="DK166" i="5"/>
  <c r="DR170" i="5"/>
  <c r="DS170" i="5"/>
  <c r="DQ170" i="5"/>
  <c r="DO170" i="5"/>
  <c r="DN170" i="5"/>
  <c r="DW170" i="5"/>
  <c r="DM170" i="5"/>
  <c r="DV170" i="5"/>
  <c r="DL170" i="5"/>
  <c r="DU170" i="5"/>
  <c r="DK170" i="5"/>
  <c r="DR174" i="5"/>
  <c r="DS174" i="5"/>
  <c r="DQ174" i="5"/>
  <c r="DO174" i="5"/>
  <c r="DN174" i="5"/>
  <c r="DW174" i="5"/>
  <c r="DM174" i="5"/>
  <c r="DV174" i="5"/>
  <c r="DL174" i="5"/>
  <c r="DU174" i="5"/>
  <c r="DK174" i="5"/>
  <c r="DR306" i="5"/>
  <c r="DS306" i="5"/>
  <c r="DQ306" i="5"/>
  <c r="DP306" i="5"/>
  <c r="DO306" i="5"/>
  <c r="DM306" i="5"/>
  <c r="DW306" i="5"/>
  <c r="DL306" i="5"/>
  <c r="DU306" i="5"/>
  <c r="DK306" i="5"/>
  <c r="DT306" i="5"/>
  <c r="DW15" i="5"/>
  <c r="DW23" i="5"/>
  <c r="DS27" i="5"/>
  <c r="DT27" i="5"/>
  <c r="DS29" i="5"/>
  <c r="DL29" i="5"/>
  <c r="DT29" i="5"/>
  <c r="DW102" i="5"/>
  <c r="DT102" i="5"/>
  <c r="DP102" i="5"/>
  <c r="DL102" i="5"/>
  <c r="DW118" i="5"/>
  <c r="DT118" i="5"/>
  <c r="DP118" i="5"/>
  <c r="DL118" i="5"/>
  <c r="DW134" i="5"/>
  <c r="DV134" i="5"/>
  <c r="DQ134" i="5"/>
  <c r="DL134" i="5"/>
  <c r="DT17" i="5"/>
  <c r="DL19" i="5"/>
  <c r="DT25" i="5"/>
  <c r="DL27" i="5"/>
  <c r="DO29" i="5"/>
  <c r="DP87" i="5"/>
  <c r="DW87" i="5"/>
  <c r="DO87" i="5"/>
  <c r="DW96" i="5"/>
  <c r="DT96" i="5"/>
  <c r="DP96" i="5"/>
  <c r="DL96" i="5"/>
  <c r="DW112" i="5"/>
  <c r="DT112" i="5"/>
  <c r="DP112" i="5"/>
  <c r="DL112" i="5"/>
  <c r="DW128" i="5"/>
  <c r="DT128" i="5"/>
  <c r="DP128" i="5"/>
  <c r="DL128" i="5"/>
  <c r="DW110" i="5"/>
  <c r="DT110" i="5"/>
  <c r="DP110" i="5"/>
  <c r="DL110" i="5"/>
  <c r="DS39" i="5"/>
  <c r="DW39" i="5"/>
  <c r="DT39" i="5"/>
  <c r="DO39" i="5"/>
  <c r="DL39" i="5"/>
  <c r="DW49" i="5"/>
  <c r="DJ49" i="5"/>
  <c r="DP79" i="5"/>
  <c r="DW79" i="5"/>
  <c r="DO79" i="5"/>
  <c r="DW106" i="5"/>
  <c r="DT106" i="5"/>
  <c r="DP106" i="5"/>
  <c r="DL106" i="5"/>
  <c r="DW122" i="5"/>
  <c r="DT122" i="5"/>
  <c r="DP122" i="5"/>
  <c r="DL122" i="5"/>
  <c r="DP90" i="5"/>
  <c r="DT90" i="5"/>
  <c r="DJ90" i="5"/>
  <c r="DL13" i="5"/>
  <c r="DT19" i="5"/>
  <c r="DL21" i="5"/>
  <c r="DW27" i="5"/>
  <c r="DS33" i="5"/>
  <c r="DT33" i="5"/>
  <c r="DO33" i="5"/>
  <c r="DL33" i="5"/>
  <c r="DP55" i="5"/>
  <c r="DW55" i="5"/>
  <c r="DO55" i="5"/>
  <c r="DP63" i="5"/>
  <c r="DW63" i="5"/>
  <c r="DO63" i="5"/>
  <c r="DP71" i="5"/>
  <c r="DW71" i="5"/>
  <c r="DO71" i="5"/>
  <c r="DW100" i="5"/>
  <c r="DT100" i="5"/>
  <c r="DP100" i="5"/>
  <c r="DL100" i="5"/>
  <c r="DW116" i="5"/>
  <c r="DT116" i="5"/>
  <c r="DP116" i="5"/>
  <c r="DL116" i="5"/>
  <c r="DW132" i="5"/>
  <c r="DT132" i="5"/>
  <c r="DP132" i="5"/>
  <c r="DL132" i="5"/>
  <c r="DR136" i="5"/>
  <c r="DS136" i="5"/>
  <c r="DQ136" i="5"/>
  <c r="DO136" i="5"/>
  <c r="DN136" i="5"/>
  <c r="DW136" i="5"/>
  <c r="DM136" i="5"/>
  <c r="DV136" i="5"/>
  <c r="DL136" i="5"/>
  <c r="DU136" i="5"/>
  <c r="DK136" i="5"/>
  <c r="DR140" i="5"/>
  <c r="DS140" i="5"/>
  <c r="DQ140" i="5"/>
  <c r="DO140" i="5"/>
  <c r="DN140" i="5"/>
  <c r="DW140" i="5"/>
  <c r="DM140" i="5"/>
  <c r="DV140" i="5"/>
  <c r="DL140" i="5"/>
  <c r="DU140" i="5"/>
  <c r="DK140" i="5"/>
  <c r="DR144" i="5"/>
  <c r="DS144" i="5"/>
  <c r="DQ144" i="5"/>
  <c r="DO144" i="5"/>
  <c r="DN144" i="5"/>
  <c r="DW144" i="5"/>
  <c r="DM144" i="5"/>
  <c r="DV144" i="5"/>
  <c r="DL144" i="5"/>
  <c r="DU144" i="5"/>
  <c r="DK144" i="5"/>
  <c r="DR148" i="5"/>
  <c r="DS148" i="5"/>
  <c r="DQ148" i="5"/>
  <c r="DO148" i="5"/>
  <c r="DN148" i="5"/>
  <c r="DW148" i="5"/>
  <c r="DM148" i="5"/>
  <c r="DV148" i="5"/>
  <c r="DL148" i="5"/>
  <c r="DU148" i="5"/>
  <c r="DK148" i="5"/>
  <c r="DR152" i="5"/>
  <c r="DS152" i="5"/>
  <c r="DQ152" i="5"/>
  <c r="DO152" i="5"/>
  <c r="DN152" i="5"/>
  <c r="DW152" i="5"/>
  <c r="DM152" i="5"/>
  <c r="DV152" i="5"/>
  <c r="DL152" i="5"/>
  <c r="DU152" i="5"/>
  <c r="DK152" i="5"/>
  <c r="DR156" i="5"/>
  <c r="DS156" i="5"/>
  <c r="DQ156" i="5"/>
  <c r="DO156" i="5"/>
  <c r="DN156" i="5"/>
  <c r="DW156" i="5"/>
  <c r="DM156" i="5"/>
  <c r="DV156" i="5"/>
  <c r="DL156" i="5"/>
  <c r="DU156" i="5"/>
  <c r="DK156" i="5"/>
  <c r="DR160" i="5"/>
  <c r="DS160" i="5"/>
  <c r="DQ160" i="5"/>
  <c r="DO160" i="5"/>
  <c r="DN160" i="5"/>
  <c r="DW160" i="5"/>
  <c r="DM160" i="5"/>
  <c r="DV160" i="5"/>
  <c r="DL160" i="5"/>
  <c r="DU160" i="5"/>
  <c r="DK160" i="5"/>
  <c r="DR164" i="5"/>
  <c r="DS164" i="5"/>
  <c r="DQ164" i="5"/>
  <c r="DO164" i="5"/>
  <c r="DN164" i="5"/>
  <c r="DW164" i="5"/>
  <c r="DM164" i="5"/>
  <c r="DV164" i="5"/>
  <c r="DL164" i="5"/>
  <c r="DU164" i="5"/>
  <c r="DK164" i="5"/>
  <c r="DR168" i="5"/>
  <c r="DS168" i="5"/>
  <c r="DQ168" i="5"/>
  <c r="DO168" i="5"/>
  <c r="DN168" i="5"/>
  <c r="DW168" i="5"/>
  <c r="DM168" i="5"/>
  <c r="DV168" i="5"/>
  <c r="DL168" i="5"/>
  <c r="DU168" i="5"/>
  <c r="DK168" i="5"/>
  <c r="DR172" i="5"/>
  <c r="DS172" i="5"/>
  <c r="DQ172" i="5"/>
  <c r="DO172" i="5"/>
  <c r="DN172" i="5"/>
  <c r="DW172" i="5"/>
  <c r="DM172" i="5"/>
  <c r="DV172" i="5"/>
  <c r="DL172" i="5"/>
  <c r="DU172" i="5"/>
  <c r="DK172" i="5"/>
  <c r="DR176" i="5"/>
  <c r="DS176" i="5"/>
  <c r="DQ176" i="5"/>
  <c r="DO176" i="5"/>
  <c r="DN176" i="5"/>
  <c r="DW176" i="5"/>
  <c r="DM176" i="5"/>
  <c r="DV176" i="5"/>
  <c r="DL176" i="5"/>
  <c r="DU176" i="5"/>
  <c r="DK176" i="5"/>
  <c r="DW32" i="5"/>
  <c r="DO34" i="5"/>
  <c r="DW40" i="5"/>
  <c r="DO42" i="5"/>
  <c r="DT45" i="5"/>
  <c r="DW52" i="5"/>
  <c r="DW60" i="5"/>
  <c r="DW68" i="5"/>
  <c r="DW76" i="5"/>
  <c r="DW84" i="5"/>
  <c r="DU91" i="5"/>
  <c r="DO135" i="5"/>
  <c r="DO137" i="5"/>
  <c r="DO139" i="5"/>
  <c r="DO141" i="5"/>
  <c r="DO143" i="5"/>
  <c r="DO145" i="5"/>
  <c r="DO147" i="5"/>
  <c r="DO149" i="5"/>
  <c r="DO151" i="5"/>
  <c r="DO153" i="5"/>
  <c r="DO155" i="5"/>
  <c r="DO157" i="5"/>
  <c r="DO159" i="5"/>
  <c r="DO161" i="5"/>
  <c r="DO163" i="5"/>
  <c r="DO165" i="5"/>
  <c r="DO167" i="5"/>
  <c r="DO169" i="5"/>
  <c r="DO171" i="5"/>
  <c r="DO173" i="5"/>
  <c r="DO175" i="5"/>
  <c r="DW177" i="5"/>
  <c r="DQ179" i="5"/>
  <c r="DT183" i="5"/>
  <c r="DO194" i="5"/>
  <c r="DT195" i="5"/>
  <c r="DO198" i="5"/>
  <c r="DS203" i="5"/>
  <c r="DT203" i="5"/>
  <c r="DQ203" i="5"/>
  <c r="DS207" i="5"/>
  <c r="DT207" i="5"/>
  <c r="DQ207" i="5"/>
  <c r="DS211" i="5"/>
  <c r="DT211" i="5"/>
  <c r="DQ211" i="5"/>
  <c r="DS215" i="5"/>
  <c r="DT215" i="5"/>
  <c r="DQ215" i="5"/>
  <c r="DW250" i="5"/>
  <c r="DK250" i="5"/>
  <c r="DT250" i="5"/>
  <c r="DS250" i="5"/>
  <c r="DR272" i="5"/>
  <c r="DS272" i="5"/>
  <c r="DP272" i="5"/>
  <c r="DN272" i="5"/>
  <c r="DK272" i="5"/>
  <c r="DR282" i="5"/>
  <c r="DK282" i="5"/>
  <c r="DS282" i="5"/>
  <c r="DQ282" i="5"/>
  <c r="DP282" i="5"/>
  <c r="DR284" i="5"/>
  <c r="DP284" i="5"/>
  <c r="DK284" i="5"/>
  <c r="DV284" i="5"/>
  <c r="DS284" i="5"/>
  <c r="DR290" i="5"/>
  <c r="DS290" i="5"/>
  <c r="DP290" i="5"/>
  <c r="DM290" i="5"/>
  <c r="DW290" i="5"/>
  <c r="DL290" i="5"/>
  <c r="DU290" i="5"/>
  <c r="DK290" i="5"/>
  <c r="DW45" i="5"/>
  <c r="DT179" i="5"/>
  <c r="DR315" i="5"/>
  <c r="DU315" i="5"/>
  <c r="DT315" i="5"/>
  <c r="DS315" i="5"/>
  <c r="DN315" i="5"/>
  <c r="DM315" i="5"/>
  <c r="DL315" i="5"/>
  <c r="DK315" i="5"/>
  <c r="DW34" i="5"/>
  <c r="DO36" i="5"/>
  <c r="DL41" i="5"/>
  <c r="DW42" i="5"/>
  <c r="DO53" i="5"/>
  <c r="DO61" i="5"/>
  <c r="DO69" i="5"/>
  <c r="DO77" i="5"/>
  <c r="DO85" i="5"/>
  <c r="DJ92" i="5"/>
  <c r="DJ178" i="5"/>
  <c r="DU220" i="5"/>
  <c r="DM220" i="5"/>
  <c r="DJ220" i="5"/>
  <c r="DW256" i="5"/>
  <c r="DK256" i="5"/>
  <c r="DS256" i="5"/>
  <c r="DQ256" i="5"/>
  <c r="DP256" i="5"/>
  <c r="DW258" i="5"/>
  <c r="DP258" i="5"/>
  <c r="DK258" i="5"/>
  <c r="DT258" i="5"/>
  <c r="DS258" i="5"/>
  <c r="DR280" i="5"/>
  <c r="DS280" i="5"/>
  <c r="DP280" i="5"/>
  <c r="DN280" i="5"/>
  <c r="DK280" i="5"/>
  <c r="DV315" i="5"/>
  <c r="DT28" i="5"/>
  <c r="DL30" i="5"/>
  <c r="DT36" i="5"/>
  <c r="DL38" i="5"/>
  <c r="DO41" i="5"/>
  <c r="DT44" i="5"/>
  <c r="DO46" i="5"/>
  <c r="DW53" i="5"/>
  <c r="DO56" i="5"/>
  <c r="DW61" i="5"/>
  <c r="DO64" i="5"/>
  <c r="DW69" i="5"/>
  <c r="DO72" i="5"/>
  <c r="DW77" i="5"/>
  <c r="DO80" i="5"/>
  <c r="DW85" i="5"/>
  <c r="DO88" i="5"/>
  <c r="DJ91" i="5"/>
  <c r="DL92" i="5"/>
  <c r="DT135" i="5"/>
  <c r="DT137" i="5"/>
  <c r="DT139" i="5"/>
  <c r="DT141" i="5"/>
  <c r="DT143" i="5"/>
  <c r="DT145" i="5"/>
  <c r="DT147" i="5"/>
  <c r="DT149" i="5"/>
  <c r="DT151" i="5"/>
  <c r="DT153" i="5"/>
  <c r="DT155" i="5"/>
  <c r="DT157" i="5"/>
  <c r="DT159" i="5"/>
  <c r="DT161" i="5"/>
  <c r="DT163" i="5"/>
  <c r="DT165" i="5"/>
  <c r="DT167" i="5"/>
  <c r="DT169" i="5"/>
  <c r="DT171" i="5"/>
  <c r="DT173" i="5"/>
  <c r="DT175" i="5"/>
  <c r="DO178" i="5"/>
  <c r="DJ180" i="5"/>
  <c r="DQ187" i="5"/>
  <c r="DQ193" i="5"/>
  <c r="DW194" i="5"/>
  <c r="DL196" i="5"/>
  <c r="DQ197" i="5"/>
  <c r="DW198" i="5"/>
  <c r="DW203" i="5"/>
  <c r="DW207" i="5"/>
  <c r="DW211" i="5"/>
  <c r="DW215" i="5"/>
  <c r="DO220" i="5"/>
  <c r="DQ250" i="5"/>
  <c r="DL256" i="5"/>
  <c r="DL258" i="5"/>
  <c r="DW264" i="5"/>
  <c r="DK264" i="5"/>
  <c r="DS264" i="5"/>
  <c r="DQ264" i="5"/>
  <c r="DP264" i="5"/>
  <c r="DP266" i="5"/>
  <c r="DJ266" i="5"/>
  <c r="DQ280" i="5"/>
  <c r="DT290" i="5"/>
  <c r="DL35" i="5"/>
  <c r="DW36" i="5"/>
  <c r="DO38" i="5"/>
  <c r="DT41" i="5"/>
  <c r="DW72" i="5"/>
  <c r="DW80" i="5"/>
  <c r="DW88" i="5"/>
  <c r="DL91" i="5"/>
  <c r="DM92" i="5"/>
  <c r="DW178" i="5"/>
  <c r="DO196" i="5"/>
  <c r="DS199" i="5"/>
  <c r="DL199" i="5"/>
  <c r="DW199" i="5"/>
  <c r="DS204" i="5"/>
  <c r="DL204" i="5"/>
  <c r="DW204" i="5"/>
  <c r="DS208" i="5"/>
  <c r="DL208" i="5"/>
  <c r="DW208" i="5"/>
  <c r="DS212" i="5"/>
  <c r="DL212" i="5"/>
  <c r="DW212" i="5"/>
  <c r="DS216" i="5"/>
  <c r="DL216" i="5"/>
  <c r="DW216" i="5"/>
  <c r="DP220" i="5"/>
  <c r="DW254" i="5"/>
  <c r="DS254" i="5"/>
  <c r="DP254" i="5"/>
  <c r="DL254" i="5"/>
  <c r="DK254" i="5"/>
  <c r="DT256" i="5"/>
  <c r="DQ258" i="5"/>
  <c r="DV280" i="5"/>
  <c r="DU288" i="5"/>
  <c r="DT288" i="5"/>
  <c r="DO288" i="5"/>
  <c r="DM288" i="5"/>
  <c r="DK288" i="5"/>
  <c r="DR298" i="5"/>
  <c r="DS298" i="5"/>
  <c r="DQ298" i="5"/>
  <c r="DP298" i="5"/>
  <c r="DO298" i="5"/>
  <c r="DM298" i="5"/>
  <c r="DW298" i="5"/>
  <c r="DL298" i="5"/>
  <c r="DU298" i="5"/>
  <c r="DK298" i="5"/>
  <c r="DP92" i="5"/>
  <c r="DS202" i="5"/>
  <c r="DW202" i="5"/>
  <c r="DO202" i="5"/>
  <c r="DL202" i="5"/>
  <c r="DS206" i="5"/>
  <c r="DW206" i="5"/>
  <c r="DO206" i="5"/>
  <c r="DL206" i="5"/>
  <c r="DS210" i="5"/>
  <c r="DW210" i="5"/>
  <c r="DO210" i="5"/>
  <c r="DL210" i="5"/>
  <c r="DS214" i="5"/>
  <c r="DW214" i="5"/>
  <c r="DO214" i="5"/>
  <c r="DL214" i="5"/>
  <c r="DP218" i="5"/>
  <c r="DR218" i="5"/>
  <c r="DO218" i="5"/>
  <c r="DW262" i="5"/>
  <c r="DS262" i="5"/>
  <c r="DP262" i="5"/>
  <c r="DL262" i="5"/>
  <c r="DK262" i="5"/>
  <c r="DR323" i="5"/>
  <c r="DU323" i="5"/>
  <c r="DT323" i="5"/>
  <c r="DS323" i="5"/>
  <c r="DN323" i="5"/>
  <c r="DM323" i="5"/>
  <c r="DL323" i="5"/>
  <c r="DK323" i="5"/>
  <c r="DT351" i="5"/>
  <c r="DO351" i="5"/>
  <c r="DW30" i="5"/>
  <c r="DO32" i="5"/>
  <c r="DT35" i="5"/>
  <c r="DW38" i="5"/>
  <c r="DO40" i="5"/>
  <c r="DL45" i="5"/>
  <c r="DW54" i="5"/>
  <c r="DO57" i="5"/>
  <c r="DW62" i="5"/>
  <c r="DO65" i="5"/>
  <c r="DW70" i="5"/>
  <c r="DO73" i="5"/>
  <c r="DW78" i="5"/>
  <c r="DO81" i="5"/>
  <c r="DW86" i="5"/>
  <c r="DM89" i="5"/>
  <c r="DL179" i="5"/>
  <c r="DJ188" i="5"/>
  <c r="DT196" i="5"/>
  <c r="DQ202" i="5"/>
  <c r="DQ206" i="5"/>
  <c r="DQ210" i="5"/>
  <c r="DQ214" i="5"/>
  <c r="DP219" i="5"/>
  <c r="DO219" i="5"/>
  <c r="DM221" i="5"/>
  <c r="DW248" i="5"/>
  <c r="DQ248" i="5"/>
  <c r="DP248" i="5"/>
  <c r="DQ262" i="5"/>
  <c r="DR274" i="5"/>
  <c r="DK274" i="5"/>
  <c r="DS274" i="5"/>
  <c r="DQ274" i="5"/>
  <c r="DP274" i="5"/>
  <c r="DR276" i="5"/>
  <c r="DP276" i="5"/>
  <c r="DK276" i="5"/>
  <c r="DV276" i="5"/>
  <c r="DS276" i="5"/>
  <c r="DV323" i="5"/>
  <c r="DQ249" i="5"/>
  <c r="DT251" i="5"/>
  <c r="DL255" i="5"/>
  <c r="DQ257" i="5"/>
  <c r="DT259" i="5"/>
  <c r="DL263" i="5"/>
  <c r="DQ265" i="5"/>
  <c r="DN273" i="5"/>
  <c r="DQ275" i="5"/>
  <c r="DV277" i="5"/>
  <c r="DN281" i="5"/>
  <c r="DQ283" i="5"/>
  <c r="DV285" i="5"/>
  <c r="DQ291" i="5"/>
  <c r="DM292" i="5"/>
  <c r="DT293" i="5"/>
  <c r="DP294" i="5"/>
  <c r="DL295" i="5"/>
  <c r="DW295" i="5"/>
  <c r="DS296" i="5"/>
  <c r="DO297" i="5"/>
  <c r="DQ299" i="5"/>
  <c r="DM300" i="5"/>
  <c r="DT301" i="5"/>
  <c r="DP302" i="5"/>
  <c r="DL303" i="5"/>
  <c r="DW303" i="5"/>
  <c r="DS304" i="5"/>
  <c r="DO305" i="5"/>
  <c r="DQ307" i="5"/>
  <c r="DM308" i="5"/>
  <c r="DT309" i="5"/>
  <c r="DS310" i="5"/>
  <c r="DN312" i="5"/>
  <c r="DM313" i="5"/>
  <c r="DL314" i="5"/>
  <c r="DV316" i="5"/>
  <c r="DU317" i="5"/>
  <c r="DT318" i="5"/>
  <c r="DS319" i="5"/>
  <c r="DN320" i="5"/>
  <c r="DM321" i="5"/>
  <c r="DL322" i="5"/>
  <c r="DK246" i="5"/>
  <c r="DS249" i="5"/>
  <c r="DK253" i="5"/>
  <c r="DP255" i="5"/>
  <c r="DS257" i="5"/>
  <c r="DK261" i="5"/>
  <c r="DP263" i="5"/>
  <c r="DS265" i="5"/>
  <c r="DK271" i="5"/>
  <c r="DP273" i="5"/>
  <c r="DS275" i="5"/>
  <c r="DK279" i="5"/>
  <c r="DP281" i="5"/>
  <c r="DS283" i="5"/>
  <c r="DK287" i="5"/>
  <c r="DS291" i="5"/>
  <c r="DO292" i="5"/>
  <c r="DK293" i="5"/>
  <c r="DU293" i="5"/>
  <c r="DQ294" i="5"/>
  <c r="DM295" i="5"/>
  <c r="DT296" i="5"/>
  <c r="DP297" i="5"/>
  <c r="DS299" i="5"/>
  <c r="DO300" i="5"/>
  <c r="DK301" i="5"/>
  <c r="DU301" i="5"/>
  <c r="DQ302" i="5"/>
  <c r="DM303" i="5"/>
  <c r="DT304" i="5"/>
  <c r="DP305" i="5"/>
  <c r="DS307" i="5"/>
  <c r="DO308" i="5"/>
  <c r="DK309" i="5"/>
  <c r="DU309" i="5"/>
  <c r="DT310" i="5"/>
  <c r="DS312" i="5"/>
  <c r="DN313" i="5"/>
  <c r="DM314" i="5"/>
  <c r="DK316" i="5"/>
  <c r="DV317" i="5"/>
  <c r="DU318" i="5"/>
  <c r="DT319" i="5"/>
  <c r="DS320" i="5"/>
  <c r="DN321" i="5"/>
  <c r="DM322" i="5"/>
  <c r="DO330" i="5"/>
  <c r="DO402" i="5"/>
  <c r="DU408" i="5"/>
  <c r="DQ255" i="5"/>
  <c r="DQ263" i="5"/>
  <c r="DQ273" i="5"/>
  <c r="DQ281" i="5"/>
  <c r="DT291" i="5"/>
  <c r="DP292" i="5"/>
  <c r="DS294" i="5"/>
  <c r="DO295" i="5"/>
  <c r="DT299" i="5"/>
  <c r="DP300" i="5"/>
  <c r="DS302" i="5"/>
  <c r="DO303" i="5"/>
  <c r="DT307" i="5"/>
  <c r="DP308" i="5"/>
  <c r="DU310" i="5"/>
  <c r="DS313" i="5"/>
  <c r="DN314" i="5"/>
  <c r="DV318" i="5"/>
  <c r="DU319" i="5"/>
  <c r="DS321" i="5"/>
  <c r="DN322" i="5"/>
  <c r="DQ292" i="5"/>
  <c r="DT294" i="5"/>
  <c r="DT302" i="5"/>
  <c r="DT313" i="5"/>
  <c r="DV319" i="5"/>
  <c r="DT321" i="5"/>
  <c r="DQ201" i="5"/>
  <c r="DQ205" i="5"/>
  <c r="DQ209" i="5"/>
  <c r="DQ213" i="5"/>
  <c r="DQ217" i="5"/>
  <c r="DL251" i="5"/>
  <c r="DP252" i="5"/>
  <c r="DQ253" i="5"/>
  <c r="DT255" i="5"/>
  <c r="DL259" i="5"/>
  <c r="DP260" i="5"/>
  <c r="DQ261" i="5"/>
  <c r="DT263" i="5"/>
  <c r="DQ268" i="5"/>
  <c r="DP270" i="5"/>
  <c r="DQ271" i="5"/>
  <c r="DV273" i="5"/>
  <c r="DN277" i="5"/>
  <c r="DV281" i="5"/>
  <c r="DN285" i="5"/>
  <c r="DL291" i="5"/>
  <c r="DW291" i="5"/>
  <c r="DS292" i="5"/>
  <c r="DK294" i="5"/>
  <c r="DU294" i="5"/>
  <c r="DQ295" i="5"/>
  <c r="DT297" i="5"/>
  <c r="DL299" i="5"/>
  <c r="DW299" i="5"/>
  <c r="DS300" i="5"/>
  <c r="DK302" i="5"/>
  <c r="DU302" i="5"/>
  <c r="DQ303" i="5"/>
  <c r="DT305" i="5"/>
  <c r="DL307" i="5"/>
  <c r="DW307" i="5"/>
  <c r="DS308" i="5"/>
  <c r="DJ310" i="5"/>
  <c r="DV312" i="5"/>
  <c r="DU313" i="5"/>
  <c r="DT314" i="5"/>
  <c r="DL318" i="5"/>
  <c r="DK319" i="5"/>
  <c r="DV320" i="5"/>
  <c r="DU321" i="5"/>
  <c r="DT322" i="5"/>
  <c r="DO367" i="5"/>
  <c r="DT292" i="5"/>
  <c r="DL294" i="5"/>
  <c r="DW294" i="5"/>
  <c r="DT300" i="5"/>
  <c r="DL302" i="5"/>
  <c r="DW302" i="5"/>
  <c r="DT308" i="5"/>
  <c r="DL310" i="5"/>
  <c r="DV313" i="5"/>
  <c r="DV321" i="5"/>
  <c r="DQ277" i="5"/>
  <c r="DQ285" i="5"/>
  <c r="DO291" i="5"/>
  <c r="DK292" i="5"/>
  <c r="DU292" i="5"/>
  <c r="DM294" i="5"/>
  <c r="DT295" i="5"/>
  <c r="DO299" i="5"/>
  <c r="DK300" i="5"/>
  <c r="DU300" i="5"/>
  <c r="DM302" i="5"/>
  <c r="DT303" i="5"/>
  <c r="DO307" i="5"/>
  <c r="DK308" i="5"/>
  <c r="DU308" i="5"/>
  <c r="DM310" i="5"/>
  <c r="DK313" i="5"/>
  <c r="DV314" i="5"/>
  <c r="DM319" i="5"/>
  <c r="DK321" i="5"/>
  <c r="DV322" i="5"/>
  <c r="DU454" i="5"/>
  <c r="DR461" i="5"/>
  <c r="DP468" i="5"/>
  <c r="DJ482" i="5"/>
  <c r="DL433" i="5"/>
  <c r="DK496" i="5"/>
  <c r="DL441" i="5"/>
  <c r="DW477" i="5"/>
  <c r="DP485" i="5"/>
  <c r="DL466" i="5"/>
  <c r="DK471" i="5"/>
  <c r="DM482" i="5"/>
  <c r="DO466" i="5"/>
  <c r="DL435" i="5"/>
  <c r="DV496" i="5"/>
  <c r="DJ457" i="5"/>
  <c r="DK480" i="5"/>
  <c r="DL417" i="5"/>
  <c r="DM424" i="5"/>
  <c r="DO481" i="5"/>
  <c r="DJ498" i="5"/>
  <c r="DR459" i="5"/>
  <c r="DO465" i="5"/>
  <c r="CL1056" i="5"/>
  <c r="DF1054" i="5"/>
  <c r="CT1049" i="5"/>
  <c r="DB1048" i="5"/>
  <c r="CT1043" i="5"/>
  <c r="CX1042" i="5"/>
  <c r="CL1037" i="5"/>
  <c r="CX1036" i="5"/>
  <c r="DF1029" i="5"/>
  <c r="CH1027" i="5"/>
  <c r="CX1023" i="5"/>
  <c r="CL1010" i="5"/>
  <c r="CP1005" i="5"/>
  <c r="CP999" i="5"/>
  <c r="DB988" i="5"/>
  <c r="DF1056" i="5"/>
  <c r="CH1054" i="5"/>
  <c r="CL1053" i="5"/>
  <c r="CX1052" i="5"/>
  <c r="DF1051" i="5"/>
  <c r="CH1048" i="5"/>
  <c r="CP1047" i="5"/>
  <c r="CT1046" i="5"/>
  <c r="CX1045" i="5"/>
  <c r="DF1044" i="5"/>
  <c r="CH1041" i="5"/>
  <c r="CP1040" i="5"/>
  <c r="DB1039" i="5"/>
  <c r="DF1038" i="5"/>
  <c r="CL1035" i="5"/>
  <c r="CP1034" i="5"/>
  <c r="CT1033" i="5"/>
  <c r="DB1032" i="5"/>
  <c r="CP1031" i="5"/>
  <c r="CX1025" i="5"/>
  <c r="DB1020" i="5"/>
  <c r="CX1019" i="5"/>
  <c r="DB1014" i="5"/>
  <c r="CH1013" i="5"/>
  <c r="DB1008" i="5"/>
  <c r="CH1007" i="5"/>
  <c r="CT1002" i="5"/>
  <c r="CP1001" i="5"/>
  <c r="DF997" i="5"/>
  <c r="CT996" i="5"/>
  <c r="CH995" i="5"/>
  <c r="CX991" i="5"/>
  <c r="CT990" i="5"/>
  <c r="DF985" i="5"/>
  <c r="CL984" i="5"/>
  <c r="CX1056" i="5"/>
  <c r="DF1055" i="5"/>
  <c r="CL1052" i="5"/>
  <c r="CT1051" i="5"/>
  <c r="CX1050" i="5"/>
  <c r="DB1049" i="5"/>
  <c r="CH1046" i="5"/>
  <c r="CL1045" i="5"/>
  <c r="CX1044" i="5"/>
  <c r="DF1043" i="5"/>
  <c r="CH1040" i="5"/>
  <c r="CP1039" i="5"/>
  <c r="CT1038" i="5"/>
  <c r="CX1037" i="5"/>
  <c r="DF1036" i="5"/>
  <c r="CH1033" i="5"/>
  <c r="CL1032" i="5"/>
  <c r="DF1027" i="5"/>
  <c r="CL1026" i="5"/>
  <c r="CP1021" i="5"/>
  <c r="CL1020" i="5"/>
  <c r="CP1015" i="5"/>
  <c r="CX1009" i="5"/>
  <c r="DB1004" i="5"/>
  <c r="CX1003" i="5"/>
  <c r="DB998" i="5"/>
  <c r="CH997" i="5"/>
  <c r="DB992" i="5"/>
  <c r="CH991" i="5"/>
  <c r="CT986" i="5"/>
  <c r="CP985" i="5"/>
  <c r="DB1055" i="5"/>
  <c r="CL1051" i="5"/>
  <c r="CP1050" i="5"/>
  <c r="CL1044" i="5"/>
  <c r="DB1041" i="5"/>
  <c r="CH1038" i="5"/>
  <c r="DF1035" i="5"/>
  <c r="CT1028" i="5"/>
  <c r="CT1022" i="5"/>
  <c r="DF1017" i="5"/>
  <c r="CL1016" i="5"/>
  <c r="DF1011" i="5"/>
  <c r="CL1004" i="5"/>
  <c r="CX993" i="5"/>
  <c r="CX987" i="5"/>
  <c r="CP1055" i="5"/>
  <c r="CT1054" i="5"/>
  <c r="CX1053" i="5"/>
  <c r="DF1052" i="5"/>
  <c r="CH1049" i="5"/>
  <c r="CP1048" i="5"/>
  <c r="DB1047" i="5"/>
  <c r="DF1046" i="5"/>
  <c r="CL1043" i="5"/>
  <c r="CP1042" i="5"/>
  <c r="CT1041" i="5"/>
  <c r="DB1040" i="5"/>
  <c r="CL1036" i="5"/>
  <c r="CT1035" i="5"/>
  <c r="CX1034" i="5"/>
  <c r="DB1033" i="5"/>
  <c r="DB1030" i="5"/>
  <c r="CH1029" i="5"/>
  <c r="DB1024" i="5"/>
  <c r="CH1023" i="5"/>
  <c r="CT1018" i="5"/>
  <c r="CP1017" i="5"/>
  <c r="DF1013" i="5"/>
  <c r="CT1012" i="5"/>
  <c r="CH1011" i="5"/>
  <c r="CX1007" i="5"/>
  <c r="CT1006" i="5"/>
  <c r="DF1001" i="5"/>
  <c r="CL1000" i="5"/>
  <c r="DF995" i="5"/>
  <c r="CL994" i="5"/>
  <c r="CP989" i="5"/>
  <c r="CL988" i="5"/>
  <c r="DI1056" i="5"/>
  <c r="CT1056" i="5"/>
  <c r="CH1056" i="5"/>
  <c r="DE1055" i="5"/>
  <c r="CL1055" i="5"/>
  <c r="CX1054" i="5"/>
  <c r="CT1053" i="5"/>
  <c r="CP1052" i="5"/>
  <c r="CP1051" i="5"/>
  <c r="DF1050" i="5"/>
  <c r="CH1050" i="5"/>
  <c r="CX1049" i="5"/>
  <c r="CX1048" i="5"/>
  <c r="CT1047" i="5"/>
  <c r="CP1046" i="5"/>
  <c r="DB1045" i="5"/>
  <c r="CH1045" i="5"/>
  <c r="DB1044" i="5"/>
  <c r="CH1044" i="5"/>
  <c r="DB1043" i="5"/>
  <c r="CT1042" i="5"/>
  <c r="CL1041" i="5"/>
  <c r="DF1040" i="5"/>
  <c r="CL1040" i="5"/>
  <c r="DF1039" i="5"/>
  <c r="CL1039" i="5"/>
  <c r="CX1038" i="5"/>
  <c r="CT1037" i="5"/>
  <c r="CP1036" i="5"/>
  <c r="CP1035" i="5"/>
  <c r="DF1034" i="5"/>
  <c r="CH1034" i="5"/>
  <c r="CX1033" i="5"/>
  <c r="CX1032" i="5"/>
  <c r="CX1031" i="5"/>
  <c r="CL1028" i="5"/>
  <c r="CX1027" i="5"/>
  <c r="CT1026" i="5"/>
  <c r="DF1025" i="5"/>
  <c r="CH1021" i="5"/>
  <c r="CT1020" i="5"/>
  <c r="DF1019" i="5"/>
  <c r="CH1015" i="5"/>
  <c r="CT1014" i="5"/>
  <c r="CP1013" i="5"/>
  <c r="DB1012" i="5"/>
  <c r="CP1009" i="5"/>
  <c r="CL1008" i="5"/>
  <c r="DB1006" i="5"/>
  <c r="DF1005" i="5"/>
  <c r="CH1003" i="5"/>
  <c r="CL1002" i="5"/>
  <c r="CX1001" i="5"/>
  <c r="CX999" i="5"/>
  <c r="CT994" i="5"/>
  <c r="DF993" i="5"/>
  <c r="CS1056" i="5"/>
  <c r="CH722" i="5"/>
  <c r="CH984" i="5"/>
  <c r="CH988" i="5"/>
  <c r="CH992" i="5"/>
  <c r="CH996" i="5"/>
  <c r="CH1000" i="5"/>
  <c r="CH1004" i="5"/>
  <c r="CH1008" i="5"/>
  <c r="CH1012" i="5"/>
  <c r="CH1016" i="5"/>
  <c r="CH1020" i="5"/>
  <c r="CH1024" i="5"/>
  <c r="CH1028" i="5"/>
  <c r="CH1032" i="5"/>
  <c r="CH986" i="5"/>
  <c r="CH990" i="5"/>
  <c r="CH994" i="5"/>
  <c r="CH998" i="5"/>
  <c r="CH1002" i="5"/>
  <c r="CH1006" i="5"/>
  <c r="CH1010" i="5"/>
  <c r="CH1014" i="5"/>
  <c r="CH1018" i="5"/>
  <c r="CH1022" i="5"/>
  <c r="CH1026" i="5"/>
  <c r="CH1030" i="5"/>
  <c r="CH985" i="5"/>
  <c r="CH993" i="5"/>
  <c r="CH1001" i="5"/>
  <c r="CH1009" i="5"/>
  <c r="CH1017" i="5"/>
  <c r="CH1025" i="5"/>
  <c r="CH1035" i="5"/>
  <c r="CH1039" i="5"/>
  <c r="CH1043" i="5"/>
  <c r="CH1047" i="5"/>
  <c r="CH1051" i="5"/>
  <c r="CH1055" i="5"/>
  <c r="CL742" i="5"/>
  <c r="CL987" i="5"/>
  <c r="CL991" i="5"/>
  <c r="CL995" i="5"/>
  <c r="CL999" i="5"/>
  <c r="CL1003" i="5"/>
  <c r="CL1007" i="5"/>
  <c r="CL1011" i="5"/>
  <c r="CL1015" i="5"/>
  <c r="CL1019" i="5"/>
  <c r="CL1023" i="5"/>
  <c r="CL1027" i="5"/>
  <c r="CL1031" i="5"/>
  <c r="CL985" i="5"/>
  <c r="CL989" i="5"/>
  <c r="CL993" i="5"/>
  <c r="CL997" i="5"/>
  <c r="CL1001" i="5"/>
  <c r="CL1005" i="5"/>
  <c r="CL1009" i="5"/>
  <c r="CL1013" i="5"/>
  <c r="CL1017" i="5"/>
  <c r="CL1021" i="5"/>
  <c r="CL1025" i="5"/>
  <c r="CL1029" i="5"/>
  <c r="CL990" i="5"/>
  <c r="CL998" i="5"/>
  <c r="CL1006" i="5"/>
  <c r="CL1014" i="5"/>
  <c r="CL1022" i="5"/>
  <c r="CL1030" i="5"/>
  <c r="CL1034" i="5"/>
  <c r="CL1038" i="5"/>
  <c r="CL1042" i="5"/>
  <c r="CL1046" i="5"/>
  <c r="CL1050" i="5"/>
  <c r="CL1054" i="5"/>
  <c r="CP753" i="5"/>
  <c r="CP986" i="5"/>
  <c r="CP990" i="5"/>
  <c r="CP994" i="5"/>
  <c r="CP998" i="5"/>
  <c r="CP1002" i="5"/>
  <c r="CP1006" i="5"/>
  <c r="CP1010" i="5"/>
  <c r="CP1014" i="5"/>
  <c r="CP1018" i="5"/>
  <c r="CP1022" i="5"/>
  <c r="CP1026" i="5"/>
  <c r="CP1030" i="5"/>
  <c r="CP984" i="5"/>
  <c r="CP988" i="5"/>
  <c r="CP992" i="5"/>
  <c r="CP996" i="5"/>
  <c r="CP1000" i="5"/>
  <c r="CP1004" i="5"/>
  <c r="CP1008" i="5"/>
  <c r="CP1012" i="5"/>
  <c r="CP1016" i="5"/>
  <c r="CP1020" i="5"/>
  <c r="CP1024" i="5"/>
  <c r="CP1028" i="5"/>
  <c r="CP1032" i="5"/>
  <c r="CP987" i="5"/>
  <c r="CP995" i="5"/>
  <c r="CP1003" i="5"/>
  <c r="CP1011" i="5"/>
  <c r="CP1019" i="5"/>
  <c r="CP1027" i="5"/>
  <c r="CP1033" i="5"/>
  <c r="CP1037" i="5"/>
  <c r="CP1041" i="5"/>
  <c r="CP1045" i="5"/>
  <c r="CP1049" i="5"/>
  <c r="CP1053" i="5"/>
  <c r="CT757" i="5"/>
  <c r="CT985" i="5"/>
  <c r="CT989" i="5"/>
  <c r="CT993" i="5"/>
  <c r="CT997" i="5"/>
  <c r="CT1001" i="5"/>
  <c r="CT1005" i="5"/>
  <c r="CT1009" i="5"/>
  <c r="CT1013" i="5"/>
  <c r="CT1017" i="5"/>
  <c r="CT1021" i="5"/>
  <c r="CT1025" i="5"/>
  <c r="CT1029" i="5"/>
  <c r="CT987" i="5"/>
  <c r="CT991" i="5"/>
  <c r="CT995" i="5"/>
  <c r="CT999" i="5"/>
  <c r="CT1003" i="5"/>
  <c r="CT1007" i="5"/>
  <c r="CT1011" i="5"/>
  <c r="CT1015" i="5"/>
  <c r="CT1019" i="5"/>
  <c r="CT1023" i="5"/>
  <c r="CT1027" i="5"/>
  <c r="CT1031" i="5"/>
  <c r="CT984" i="5"/>
  <c r="CT992" i="5"/>
  <c r="CT1000" i="5"/>
  <c r="CT1008" i="5"/>
  <c r="CT1016" i="5"/>
  <c r="CT1024" i="5"/>
  <c r="CT1032" i="5"/>
  <c r="CT1036" i="5"/>
  <c r="CT1040" i="5"/>
  <c r="CT1044" i="5"/>
  <c r="CT1048" i="5"/>
  <c r="CT1052" i="5"/>
  <c r="CX761" i="5"/>
  <c r="CX984" i="5"/>
  <c r="CX988" i="5"/>
  <c r="CX992" i="5"/>
  <c r="CX996" i="5"/>
  <c r="CX1000" i="5"/>
  <c r="CX1004" i="5"/>
  <c r="CX1008" i="5"/>
  <c r="CX1012" i="5"/>
  <c r="CX1016" i="5"/>
  <c r="CX1020" i="5"/>
  <c r="CX1024" i="5"/>
  <c r="CX1028" i="5"/>
  <c r="CX986" i="5"/>
  <c r="CX990" i="5"/>
  <c r="CX994" i="5"/>
  <c r="CX998" i="5"/>
  <c r="CX1002" i="5"/>
  <c r="CX1006" i="5"/>
  <c r="CX1010" i="5"/>
  <c r="CX1014" i="5"/>
  <c r="CX1018" i="5"/>
  <c r="CX1022" i="5"/>
  <c r="CX1026" i="5"/>
  <c r="CX1030" i="5"/>
  <c r="CX989" i="5"/>
  <c r="CX997" i="5"/>
  <c r="CX1005" i="5"/>
  <c r="CX1013" i="5"/>
  <c r="CX1021" i="5"/>
  <c r="CX1029" i="5"/>
  <c r="CX1035" i="5"/>
  <c r="CX1039" i="5"/>
  <c r="CX1043" i="5"/>
  <c r="CX1047" i="5"/>
  <c r="CX1051" i="5"/>
  <c r="CX1055" i="5"/>
  <c r="DB739" i="5"/>
  <c r="DB987" i="5"/>
  <c r="DB991" i="5"/>
  <c r="DB995" i="5"/>
  <c r="DB999" i="5"/>
  <c r="DB1003" i="5"/>
  <c r="DB1007" i="5"/>
  <c r="DB1011" i="5"/>
  <c r="DB1015" i="5"/>
  <c r="DB1019" i="5"/>
  <c r="DB1023" i="5"/>
  <c r="DB1027" i="5"/>
  <c r="DB1031" i="5"/>
  <c r="DB985" i="5"/>
  <c r="DB989" i="5"/>
  <c r="DB993" i="5"/>
  <c r="DB997" i="5"/>
  <c r="DB1001" i="5"/>
  <c r="DB1005" i="5"/>
  <c r="DB1009" i="5"/>
  <c r="DB1013" i="5"/>
  <c r="DB1017" i="5"/>
  <c r="DB1021" i="5"/>
  <c r="DB1025" i="5"/>
  <c r="DB1029" i="5"/>
  <c r="DB986" i="5"/>
  <c r="DB994" i="5"/>
  <c r="DB1002" i="5"/>
  <c r="DB1010" i="5"/>
  <c r="DB1018" i="5"/>
  <c r="DB1026" i="5"/>
  <c r="DB1034" i="5"/>
  <c r="DB1038" i="5"/>
  <c r="DB1042" i="5"/>
  <c r="DB1046" i="5"/>
  <c r="DB1050" i="5"/>
  <c r="DB1054" i="5"/>
  <c r="DF769" i="5"/>
  <c r="DF986" i="5"/>
  <c r="DF990" i="5"/>
  <c r="DF994" i="5"/>
  <c r="DF998" i="5"/>
  <c r="DF1002" i="5"/>
  <c r="DF1006" i="5"/>
  <c r="DF1010" i="5"/>
  <c r="DF1014" i="5"/>
  <c r="DF1018" i="5"/>
  <c r="DF1022" i="5"/>
  <c r="DF1026" i="5"/>
  <c r="DF1030" i="5"/>
  <c r="DF984" i="5"/>
  <c r="DF988" i="5"/>
  <c r="DF992" i="5"/>
  <c r="DF996" i="5"/>
  <c r="DF1000" i="5"/>
  <c r="DF1004" i="5"/>
  <c r="DF1008" i="5"/>
  <c r="DF1012" i="5"/>
  <c r="DF1016" i="5"/>
  <c r="DF1020" i="5"/>
  <c r="DF1024" i="5"/>
  <c r="DF1028" i="5"/>
  <c r="DF983" i="5"/>
  <c r="DF991" i="5"/>
  <c r="DF999" i="5"/>
  <c r="DF1007" i="5"/>
  <c r="DF1015" i="5"/>
  <c r="DF1023" i="5"/>
  <c r="DF1031" i="5"/>
  <c r="DF1033" i="5"/>
  <c r="DF1037" i="5"/>
  <c r="DF1041" i="5"/>
  <c r="DF1045" i="5"/>
  <c r="DF1049" i="5"/>
  <c r="DF1053" i="5"/>
  <c r="DB1056" i="5"/>
  <c r="CP1056" i="5"/>
  <c r="CT1055" i="5"/>
  <c r="CP1054" i="5"/>
  <c r="DB1053" i="5"/>
  <c r="CH1053" i="5"/>
  <c r="DB1052" i="5"/>
  <c r="CH1052" i="5"/>
  <c r="DB1051" i="5"/>
  <c r="CT1050" i="5"/>
  <c r="CL1049" i="5"/>
  <c r="DF1048" i="5"/>
  <c r="CL1048" i="5"/>
  <c r="DF1047" i="5"/>
  <c r="CL1047" i="5"/>
  <c r="CX1046" i="5"/>
  <c r="CT1045" i="5"/>
  <c r="CP1044" i="5"/>
  <c r="CP1043" i="5"/>
  <c r="DF1042" i="5"/>
  <c r="CH1042" i="5"/>
  <c r="CX1041" i="5"/>
  <c r="CX1040" i="5"/>
  <c r="CT1039" i="5"/>
  <c r="CP1038" i="5"/>
  <c r="DB1037" i="5"/>
  <c r="CH1037" i="5"/>
  <c r="DB1036" i="5"/>
  <c r="CH1036" i="5"/>
  <c r="DB1035" i="5"/>
  <c r="CT1034" i="5"/>
  <c r="CL1033" i="5"/>
  <c r="DF1032" i="5"/>
  <c r="CH1031" i="5"/>
  <c r="CT1030" i="5"/>
  <c r="CP1029" i="5"/>
  <c r="DB1028" i="5"/>
  <c r="CP1025" i="5"/>
  <c r="CL1024" i="5"/>
  <c r="CP1023" i="5"/>
  <c r="DB1022" i="5"/>
  <c r="DF1021" i="5"/>
  <c r="CH1019" i="5"/>
  <c r="CL1018" i="5"/>
  <c r="CX1017" i="5"/>
  <c r="DB1016" i="5"/>
  <c r="CX1015" i="5"/>
  <c r="CL1012" i="5"/>
  <c r="CX1011" i="5"/>
  <c r="CT1010" i="5"/>
  <c r="DF1009" i="5"/>
  <c r="CH1005" i="5"/>
  <c r="CT1004" i="5"/>
  <c r="DF1003" i="5"/>
  <c r="CH999" i="5"/>
  <c r="CT998" i="5"/>
  <c r="CP997" i="5"/>
  <c r="DB996" i="5"/>
  <c r="CP993" i="5"/>
  <c r="CL992" i="5"/>
  <c r="CP991" i="5"/>
  <c r="DB990" i="5"/>
  <c r="DF989" i="5"/>
  <c r="CH987" i="5"/>
  <c r="CL986" i="5"/>
  <c r="CX985" i="5"/>
  <c r="DB984" i="5"/>
  <c r="DN326" i="5"/>
  <c r="DO355" i="5"/>
  <c r="DO363" i="5"/>
  <c r="DJ395" i="5"/>
  <c r="DO400" i="5"/>
  <c r="DP418" i="5"/>
  <c r="DL421" i="5"/>
  <c r="DL423" i="5"/>
  <c r="DM425" i="5"/>
  <c r="DK427" i="5"/>
  <c r="DL429" i="5"/>
  <c r="DL431" i="5"/>
  <c r="DL439" i="5"/>
  <c r="DP463" i="5"/>
  <c r="DP465" i="5"/>
  <c r="DW466" i="5"/>
  <c r="DP471" i="5"/>
  <c r="DN480" i="5"/>
  <c r="DL496" i="5"/>
  <c r="DW496" i="5"/>
  <c r="DR498" i="5"/>
  <c r="DN351" i="5"/>
  <c r="DN359" i="5"/>
  <c r="DN367" i="5"/>
  <c r="DW395" i="5"/>
  <c r="DQ398" i="5"/>
  <c r="DU421" i="5"/>
  <c r="DT425" i="5"/>
  <c r="DS427" i="5"/>
  <c r="DT429" i="5"/>
  <c r="DL437" i="5"/>
  <c r="DM450" i="5"/>
  <c r="DS480" i="5"/>
  <c r="DP496" i="5"/>
  <c r="DR496" i="5"/>
  <c r="DK499" i="5"/>
  <c r="DW353" i="5"/>
  <c r="DW357" i="5"/>
  <c r="DW361" i="5"/>
  <c r="DW365" i="5"/>
  <c r="DW369" i="5"/>
  <c r="DV444" i="5"/>
  <c r="DV470" i="5"/>
  <c r="DW478" i="5"/>
  <c r="DM327" i="5"/>
  <c r="DV351" i="5"/>
  <c r="DN353" i="5"/>
  <c r="DV355" i="5"/>
  <c r="DN357" i="5"/>
  <c r="DV359" i="5"/>
  <c r="DN361" i="5"/>
  <c r="DV363" i="5"/>
  <c r="DN365" i="5"/>
  <c r="DV367" i="5"/>
  <c r="DN369" i="5"/>
  <c r="DK394" i="5"/>
  <c r="DM395" i="5"/>
  <c r="DW402" i="5"/>
  <c r="DO404" i="5"/>
  <c r="DP406" i="5"/>
  <c r="DT417" i="5"/>
  <c r="DL419" i="5"/>
  <c r="DM420" i="5"/>
  <c r="DM421" i="5"/>
  <c r="DP423" i="5"/>
  <c r="DT431" i="5"/>
  <c r="DT433" i="5"/>
  <c r="DT435" i="5"/>
  <c r="DT437" i="5"/>
  <c r="DT439" i="5"/>
  <c r="DT441" i="5"/>
  <c r="DL444" i="5"/>
  <c r="DP464" i="5"/>
  <c r="DW465" i="5"/>
  <c r="DP466" i="5"/>
  <c r="DO469" i="5"/>
  <c r="DK470" i="5"/>
  <c r="DU471" i="5"/>
  <c r="DS473" i="5"/>
  <c r="DL478" i="5"/>
  <c r="DW481" i="5"/>
  <c r="DN496" i="5"/>
  <c r="DS496" i="5"/>
  <c r="DL498" i="5"/>
  <c r="DT498" i="5"/>
  <c r="DO499" i="5"/>
  <c r="DO327" i="5"/>
  <c r="DW351" i="5"/>
  <c r="DO353" i="5"/>
  <c r="DW355" i="5"/>
  <c r="DO357" i="5"/>
  <c r="DW359" i="5"/>
  <c r="DO361" i="5"/>
  <c r="DW363" i="5"/>
  <c r="DO365" i="5"/>
  <c r="DW367" i="5"/>
  <c r="DO369" i="5"/>
  <c r="DO382" i="5"/>
  <c r="DO385" i="5"/>
  <c r="DR388" i="5"/>
  <c r="DO395" i="5"/>
  <c r="DW401" i="5"/>
  <c r="DJ409" i="5"/>
  <c r="DP419" i="5"/>
  <c r="DU420" i="5"/>
  <c r="DP421" i="5"/>
  <c r="DT423" i="5"/>
  <c r="DL425" i="5"/>
  <c r="DN444" i="5"/>
  <c r="DP454" i="5"/>
  <c r="DU456" i="5"/>
  <c r="DO463" i="5"/>
  <c r="DT466" i="5"/>
  <c r="DP469" i="5"/>
  <c r="DM470" i="5"/>
  <c r="DJ471" i="5"/>
  <c r="DV471" i="5"/>
  <c r="DL477" i="5"/>
  <c r="DO478" i="5"/>
  <c r="DT480" i="5"/>
  <c r="DK486" i="5"/>
  <c r="DJ496" i="5"/>
  <c r="DO496" i="5"/>
  <c r="DT496" i="5"/>
  <c r="DQ497" i="5"/>
  <c r="DN498" i="5"/>
  <c r="DV498" i="5"/>
  <c r="DS499" i="5"/>
  <c r="DV353" i="5"/>
  <c r="DV357" i="5"/>
  <c r="DV361" i="5"/>
  <c r="DV365" i="5"/>
  <c r="DV369" i="5"/>
  <c r="DS395" i="5"/>
  <c r="DT419" i="5"/>
  <c r="DT421" i="5"/>
  <c r="DT444" i="5"/>
  <c r="DW469" i="5"/>
  <c r="DN470" i="5"/>
  <c r="DQ478" i="5"/>
  <c r="DP498" i="5"/>
  <c r="DW499" i="5"/>
  <c r="DL324" i="5"/>
  <c r="DU324" i="5"/>
  <c r="DK325" i="5"/>
  <c r="DU325" i="5"/>
  <c r="DP332" i="5"/>
  <c r="DM332" i="5"/>
  <c r="DJ332" i="5"/>
  <c r="DT352" i="5"/>
  <c r="DW352" i="5"/>
  <c r="DO352" i="5"/>
  <c r="DV352" i="5"/>
  <c r="DN352" i="5"/>
  <c r="DU352" i="5"/>
  <c r="DM352" i="5"/>
  <c r="DT354" i="5"/>
  <c r="DW354" i="5"/>
  <c r="DO354" i="5"/>
  <c r="DV354" i="5"/>
  <c r="DN354" i="5"/>
  <c r="DU354" i="5"/>
  <c r="DM354" i="5"/>
  <c r="DT356" i="5"/>
  <c r="DW356" i="5"/>
  <c r="DO356" i="5"/>
  <c r="DV356" i="5"/>
  <c r="DN356" i="5"/>
  <c r="DU356" i="5"/>
  <c r="DM356" i="5"/>
  <c r="DT358" i="5"/>
  <c r="DW358" i="5"/>
  <c r="DO358" i="5"/>
  <c r="DV358" i="5"/>
  <c r="DN358" i="5"/>
  <c r="DU358" i="5"/>
  <c r="DM358" i="5"/>
  <c r="DT360" i="5"/>
  <c r="DW360" i="5"/>
  <c r="DO360" i="5"/>
  <c r="DV360" i="5"/>
  <c r="DN360" i="5"/>
  <c r="DU360" i="5"/>
  <c r="DM360" i="5"/>
  <c r="DT362" i="5"/>
  <c r="DW362" i="5"/>
  <c r="DO362" i="5"/>
  <c r="DV362" i="5"/>
  <c r="DN362" i="5"/>
  <c r="DU362" i="5"/>
  <c r="DM362" i="5"/>
  <c r="DT364" i="5"/>
  <c r="DW364" i="5"/>
  <c r="DO364" i="5"/>
  <c r="DV364" i="5"/>
  <c r="DN364" i="5"/>
  <c r="DU364" i="5"/>
  <c r="DM364" i="5"/>
  <c r="DT366" i="5"/>
  <c r="DW366" i="5"/>
  <c r="DO366" i="5"/>
  <c r="DV366" i="5"/>
  <c r="DN366" i="5"/>
  <c r="DU366" i="5"/>
  <c r="DM366" i="5"/>
  <c r="DT368" i="5"/>
  <c r="DW368" i="5"/>
  <c r="DO368" i="5"/>
  <c r="DV368" i="5"/>
  <c r="DN368" i="5"/>
  <c r="DU368" i="5"/>
  <c r="DM368" i="5"/>
  <c r="DS370" i="5"/>
  <c r="DP370" i="5"/>
  <c r="DO370" i="5"/>
  <c r="DN370" i="5"/>
  <c r="DW386" i="5"/>
  <c r="DO386" i="5"/>
  <c r="DJ386" i="5"/>
  <c r="DU436" i="5"/>
  <c r="DV436" i="5"/>
  <c r="DN436" i="5"/>
  <c r="DT436" i="5"/>
  <c r="DL436" i="5"/>
  <c r="DS436" i="5"/>
  <c r="DK436" i="5"/>
  <c r="DQ436" i="5"/>
  <c r="DM324" i="5"/>
  <c r="DV324" i="5"/>
  <c r="DM325" i="5"/>
  <c r="DV325" i="5"/>
  <c r="DP331" i="5"/>
  <c r="DW331" i="5"/>
  <c r="DP352" i="5"/>
  <c r="DP354" i="5"/>
  <c r="DP356" i="5"/>
  <c r="DP358" i="5"/>
  <c r="DP360" i="5"/>
  <c r="DP362" i="5"/>
  <c r="DP364" i="5"/>
  <c r="DP366" i="5"/>
  <c r="DP368" i="5"/>
  <c r="DR370" i="5"/>
  <c r="DU440" i="5"/>
  <c r="DV440" i="5"/>
  <c r="DN440" i="5"/>
  <c r="DT440" i="5"/>
  <c r="DL440" i="5"/>
  <c r="DS440" i="5"/>
  <c r="DK440" i="5"/>
  <c r="DQ440" i="5"/>
  <c r="DK446" i="5"/>
  <c r="DU446" i="5"/>
  <c r="DM446" i="5"/>
  <c r="DR326" i="5"/>
  <c r="DU326" i="5"/>
  <c r="DM326" i="5"/>
  <c r="DT326" i="5"/>
  <c r="DL326" i="5"/>
  <c r="DV326" i="5"/>
  <c r="DU331" i="5"/>
  <c r="DR426" i="5"/>
  <c r="DV426" i="5"/>
  <c r="DM426" i="5"/>
  <c r="DL426" i="5"/>
  <c r="DU443" i="5"/>
  <c r="DV443" i="5"/>
  <c r="DN443" i="5"/>
  <c r="DT443" i="5"/>
  <c r="DQ443" i="5"/>
  <c r="DL443" i="5"/>
  <c r="DK443" i="5"/>
  <c r="DS443" i="5"/>
  <c r="DR324" i="5"/>
  <c r="DS324" i="5"/>
  <c r="DK324" i="5"/>
  <c r="DT324" i="5"/>
  <c r="DR325" i="5"/>
  <c r="DT325" i="5"/>
  <c r="DL325" i="5"/>
  <c r="DS325" i="5"/>
  <c r="DU432" i="5"/>
  <c r="DV432" i="5"/>
  <c r="DN432" i="5"/>
  <c r="DT432" i="5"/>
  <c r="DL432" i="5"/>
  <c r="DS432" i="5"/>
  <c r="DK432" i="5"/>
  <c r="DQ432" i="5"/>
  <c r="DU382" i="5"/>
  <c r="DW385" i="5"/>
  <c r="DS394" i="5"/>
  <c r="DQ394" i="5"/>
  <c r="DW422" i="5"/>
  <c r="DP422" i="5"/>
  <c r="DU422" i="5"/>
  <c r="DM422" i="5"/>
  <c r="DT422" i="5"/>
  <c r="DL422" i="5"/>
  <c r="DK428" i="5"/>
  <c r="DV428" i="5"/>
  <c r="DQ428" i="5"/>
  <c r="DN428" i="5"/>
  <c r="DJ340" i="5"/>
  <c r="DN350" i="5"/>
  <c r="DP351" i="5"/>
  <c r="DP353" i="5"/>
  <c r="DP355" i="5"/>
  <c r="DP357" i="5"/>
  <c r="DP359" i="5"/>
  <c r="DP361" i="5"/>
  <c r="DP363" i="5"/>
  <c r="DP365" i="5"/>
  <c r="DP367" i="5"/>
  <c r="DP369" i="5"/>
  <c r="DJ382" i="5"/>
  <c r="DW382" i="5"/>
  <c r="DR396" i="5"/>
  <c r="DO396" i="5"/>
  <c r="DU430" i="5"/>
  <c r="DV430" i="5"/>
  <c r="DN430" i="5"/>
  <c r="DT430" i="5"/>
  <c r="DL430" i="5"/>
  <c r="DS430" i="5"/>
  <c r="DK430" i="5"/>
  <c r="DU434" i="5"/>
  <c r="DV434" i="5"/>
  <c r="DN434" i="5"/>
  <c r="DT434" i="5"/>
  <c r="DL434" i="5"/>
  <c r="DS434" i="5"/>
  <c r="DK434" i="5"/>
  <c r="DU438" i="5"/>
  <c r="DV438" i="5"/>
  <c r="DN438" i="5"/>
  <c r="DT438" i="5"/>
  <c r="DL438" i="5"/>
  <c r="DS438" i="5"/>
  <c r="DK438" i="5"/>
  <c r="DU442" i="5"/>
  <c r="DS442" i="5"/>
  <c r="DN442" i="5"/>
  <c r="DV442" i="5"/>
  <c r="DL442" i="5"/>
  <c r="DT442" i="5"/>
  <c r="DK442" i="5"/>
  <c r="DR350" i="5"/>
  <c r="DM351" i="5"/>
  <c r="DU351" i="5"/>
  <c r="DM353" i="5"/>
  <c r="DU353" i="5"/>
  <c r="DM355" i="5"/>
  <c r="DU355" i="5"/>
  <c r="DM357" i="5"/>
  <c r="DU357" i="5"/>
  <c r="DM359" i="5"/>
  <c r="DU359" i="5"/>
  <c r="DM361" i="5"/>
  <c r="DU361" i="5"/>
  <c r="DM363" i="5"/>
  <c r="DU363" i="5"/>
  <c r="DM365" i="5"/>
  <c r="DU365" i="5"/>
  <c r="DM367" i="5"/>
  <c r="DU367" i="5"/>
  <c r="DM369" i="5"/>
  <c r="DU369" i="5"/>
  <c r="DR397" i="5"/>
  <c r="DJ397" i="5"/>
  <c r="DT403" i="5"/>
  <c r="DW403" i="5"/>
  <c r="DO403" i="5"/>
  <c r="DQ430" i="5"/>
  <c r="DQ434" i="5"/>
  <c r="DQ438" i="5"/>
  <c r="DQ442" i="5"/>
  <c r="DU445" i="5"/>
  <c r="DQ445" i="5"/>
  <c r="DN445" i="5"/>
  <c r="DV445" i="5"/>
  <c r="DS445" i="5"/>
  <c r="DK445" i="5"/>
  <c r="DR458" i="5"/>
  <c r="DQ458" i="5"/>
  <c r="DJ458" i="5"/>
  <c r="DN417" i="5"/>
  <c r="DU417" i="5"/>
  <c r="DQ419" i="5"/>
  <c r="DP420" i="5"/>
  <c r="DQ423" i="5"/>
  <c r="DT424" i="5"/>
  <c r="DU425" i="5"/>
  <c r="DL427" i="5"/>
  <c r="DV427" i="5"/>
  <c r="DN429" i="5"/>
  <c r="DV429" i="5"/>
  <c r="DN431" i="5"/>
  <c r="DV431" i="5"/>
  <c r="DN433" i="5"/>
  <c r="DV433" i="5"/>
  <c r="DN435" i="5"/>
  <c r="DV435" i="5"/>
  <c r="DN437" i="5"/>
  <c r="DV437" i="5"/>
  <c r="DN439" i="5"/>
  <c r="DV439" i="5"/>
  <c r="DN441" i="5"/>
  <c r="DV441" i="5"/>
  <c r="DS467" i="5"/>
  <c r="DP467" i="5"/>
  <c r="DW467" i="5"/>
  <c r="DO467" i="5"/>
  <c r="DT467" i="5"/>
  <c r="DL467" i="5"/>
  <c r="DP417" i="5"/>
  <c r="DV417" i="5"/>
  <c r="DQ420" i="5"/>
  <c r="DU424" i="5"/>
  <c r="DQ427" i="5"/>
  <c r="DQ429" i="5"/>
  <c r="DQ431" i="5"/>
  <c r="DQ433" i="5"/>
  <c r="DQ435" i="5"/>
  <c r="DQ437" i="5"/>
  <c r="DQ439" i="5"/>
  <c r="DQ441" i="5"/>
  <c r="DT455" i="5"/>
  <c r="DU455" i="5"/>
  <c r="DP455" i="5"/>
  <c r="DS472" i="5"/>
  <c r="DR472" i="5"/>
  <c r="DW474" i="5"/>
  <c r="DV474" i="5"/>
  <c r="DU491" i="5"/>
  <c r="DR491" i="5"/>
  <c r="DL491" i="5"/>
  <c r="DT497" i="5"/>
  <c r="DP497" i="5"/>
  <c r="DL497" i="5"/>
  <c r="DW497" i="5"/>
  <c r="DS497" i="5"/>
  <c r="DO497" i="5"/>
  <c r="DK497" i="5"/>
  <c r="DV497" i="5"/>
  <c r="DR497" i="5"/>
  <c r="DN497" i="5"/>
  <c r="DJ497" i="5"/>
  <c r="DW400" i="5"/>
  <c r="DO401" i="5"/>
  <c r="DW404" i="5"/>
  <c r="DO405" i="5"/>
  <c r="DJ408" i="5"/>
  <c r="DJ412" i="5"/>
  <c r="DJ417" i="5"/>
  <c r="DM419" i="5"/>
  <c r="DU419" i="5"/>
  <c r="DL420" i="5"/>
  <c r="DT420" i="5"/>
  <c r="DQ421" i="5"/>
  <c r="DM423" i="5"/>
  <c r="DU423" i="5"/>
  <c r="DL424" i="5"/>
  <c r="DJ427" i="5"/>
  <c r="DR427" i="5"/>
  <c r="DK429" i="5"/>
  <c r="DS429" i="5"/>
  <c r="DK431" i="5"/>
  <c r="DS431" i="5"/>
  <c r="DK433" i="5"/>
  <c r="DS433" i="5"/>
  <c r="DK435" i="5"/>
  <c r="DS435" i="5"/>
  <c r="DK437" i="5"/>
  <c r="DS437" i="5"/>
  <c r="DK439" i="5"/>
  <c r="DS439" i="5"/>
  <c r="DK441" i="5"/>
  <c r="DS441" i="5"/>
  <c r="DJ447" i="5"/>
  <c r="DU447" i="5"/>
  <c r="DK447" i="5"/>
  <c r="DP451" i="5"/>
  <c r="DS451" i="5"/>
  <c r="DT453" i="5"/>
  <c r="DU453" i="5"/>
  <c r="DP453" i="5"/>
  <c r="DM455" i="5"/>
  <c r="DU484" i="5"/>
  <c r="DS484" i="5"/>
  <c r="DP484" i="5"/>
  <c r="DM497" i="5"/>
  <c r="DQ464" i="5"/>
  <c r="DQ468" i="5"/>
  <c r="DV473" i="5"/>
  <c r="DQ477" i="5"/>
  <c r="DS481" i="5"/>
  <c r="DS485" i="5"/>
  <c r="DM498" i="5"/>
  <c r="DQ498" i="5"/>
  <c r="DU498" i="5"/>
  <c r="DL499" i="5"/>
  <c r="DP499" i="5"/>
  <c r="DT499" i="5"/>
  <c r="DQ444" i="5"/>
  <c r="DV463" i="5"/>
  <c r="DL464" i="5"/>
  <c r="DT464" i="5"/>
  <c r="DQ465" i="5"/>
  <c r="DL468" i="5"/>
  <c r="DT468" i="5"/>
  <c r="DQ469" i="5"/>
  <c r="DM473" i="5"/>
  <c r="DL475" i="5"/>
  <c r="DJ477" i="5"/>
  <c r="DS477" i="5"/>
  <c r="DO480" i="5"/>
  <c r="DV480" i="5"/>
  <c r="DJ481" i="5"/>
  <c r="DU481" i="5"/>
  <c r="DU485" i="5"/>
  <c r="DM499" i="5"/>
  <c r="DQ499" i="5"/>
  <c r="DU499" i="5"/>
  <c r="DK444" i="5"/>
  <c r="DS444" i="5"/>
  <c r="DM454" i="5"/>
  <c r="DO456" i="5"/>
  <c r="DJ461" i="5"/>
  <c r="DL463" i="5"/>
  <c r="DO464" i="5"/>
  <c r="DW464" i="5"/>
  <c r="DL465" i="5"/>
  <c r="DT465" i="5"/>
  <c r="DQ466" i="5"/>
  <c r="DO468" i="5"/>
  <c r="DW468" i="5"/>
  <c r="DL469" i="5"/>
  <c r="DT469" i="5"/>
  <c r="DR470" i="5"/>
  <c r="DS471" i="5"/>
  <c r="DR473" i="5"/>
  <c r="DK477" i="5"/>
  <c r="DR478" i="5"/>
  <c r="DJ480" i="5"/>
  <c r="DM481" i="5"/>
  <c r="DV481" i="5"/>
  <c r="DN485" i="5"/>
  <c r="DM496" i="5"/>
  <c r="DQ496" i="5"/>
  <c r="DK498" i="5"/>
  <c r="DO498" i="5"/>
  <c r="DS498" i="5"/>
  <c r="DJ499" i="5"/>
  <c r="DN499" i="5"/>
  <c r="DR499" i="5"/>
  <c r="O13" i="5"/>
  <c r="O12" i="5"/>
  <c r="S12" i="5"/>
  <c r="W13" i="5"/>
  <c r="W12" i="5"/>
  <c r="AA497" i="5"/>
  <c r="AA485" i="5"/>
  <c r="AA480" i="5"/>
  <c r="AA477" i="5"/>
  <c r="AA471" i="5"/>
  <c r="AA496" i="5"/>
  <c r="AA499" i="5"/>
  <c r="AA498" i="5"/>
  <c r="AA445" i="5"/>
  <c r="AA443" i="5"/>
  <c r="AA478" i="5"/>
  <c r="AA481" i="5"/>
  <c r="AA444" i="5"/>
  <c r="AA442" i="5"/>
  <c r="AA438" i="5"/>
  <c r="AA434" i="5"/>
  <c r="AA472" i="5"/>
  <c r="AA451" i="5"/>
  <c r="AA446" i="5"/>
  <c r="AA439" i="5"/>
  <c r="AA431" i="5"/>
  <c r="AA428" i="5"/>
  <c r="AA395" i="5"/>
  <c r="AA427" i="5"/>
  <c r="AA440" i="5"/>
  <c r="AA437" i="5"/>
  <c r="AA435" i="5"/>
  <c r="AA430" i="5"/>
  <c r="AA433" i="5"/>
  <c r="AA324" i="5"/>
  <c r="AA320" i="5"/>
  <c r="AA316" i="5"/>
  <c r="AA312" i="5"/>
  <c r="AA441" i="5"/>
  <c r="AA432" i="5"/>
  <c r="AA394" i="5"/>
  <c r="AA327" i="5"/>
  <c r="AA323" i="5"/>
  <c r="AA319" i="5"/>
  <c r="AA315" i="5"/>
  <c r="AA325" i="5"/>
  <c r="AA321" i="5"/>
  <c r="AA317" i="5"/>
  <c r="AA313" i="5"/>
  <c r="AA307" i="5"/>
  <c r="AA303" i="5"/>
  <c r="AA299" i="5"/>
  <c r="AA295" i="5"/>
  <c r="AA291" i="5"/>
  <c r="AA283" i="5"/>
  <c r="AA279" i="5"/>
  <c r="AA436" i="5"/>
  <c r="AA429" i="5"/>
  <c r="AA326" i="5"/>
  <c r="AA322" i="5"/>
  <c r="AA318" i="5"/>
  <c r="AA314" i="5"/>
  <c r="AA310" i="5"/>
  <c r="AA306" i="5"/>
  <c r="AA302" i="5"/>
  <c r="AA298" i="5"/>
  <c r="AA294" i="5"/>
  <c r="AA290" i="5"/>
  <c r="AA288" i="5"/>
  <c r="AA309" i="5"/>
  <c r="AA308" i="5"/>
  <c r="AA305" i="5"/>
  <c r="AA304" i="5"/>
  <c r="AA301" i="5"/>
  <c r="AA300" i="5"/>
  <c r="AA297" i="5"/>
  <c r="AA296" i="5"/>
  <c r="AA293" i="5"/>
  <c r="AA292" i="5"/>
  <c r="AA285" i="5"/>
  <c r="AA284" i="5"/>
  <c r="AA282" i="5"/>
  <c r="AA281" i="5"/>
  <c r="AA280" i="5"/>
  <c r="AA276" i="5"/>
  <c r="AA272" i="5"/>
  <c r="AA262" i="5"/>
  <c r="AA258" i="5"/>
  <c r="AA254" i="5"/>
  <c r="AA250" i="5"/>
  <c r="AA277" i="5"/>
  <c r="AA273" i="5"/>
  <c r="AA266" i="5"/>
  <c r="AA263" i="5"/>
  <c r="AA259" i="5"/>
  <c r="AA255" i="5"/>
  <c r="AA251" i="5"/>
  <c r="AA265" i="5"/>
  <c r="AA261" i="5"/>
  <c r="AA257" i="5"/>
  <c r="AA253" i="5"/>
  <c r="AA249" i="5"/>
  <c r="AA246" i="5"/>
  <c r="AA287" i="5"/>
  <c r="AA286" i="5"/>
  <c r="AA275" i="5"/>
  <c r="AA271" i="5"/>
  <c r="AA268" i="5"/>
  <c r="AA264" i="5"/>
  <c r="AA260" i="5"/>
  <c r="AA256" i="5"/>
  <c r="AA252" i="5"/>
  <c r="AA248" i="5"/>
  <c r="AA278" i="5"/>
  <c r="AA270" i="5"/>
  <c r="AA274" i="5"/>
  <c r="AA177" i="5"/>
  <c r="AA176" i="5"/>
  <c r="AA175" i="5"/>
  <c r="AA174" i="5"/>
  <c r="AA173" i="5"/>
  <c r="AA172" i="5"/>
  <c r="AA171" i="5"/>
  <c r="AA170" i="5"/>
  <c r="AA169" i="5"/>
  <c r="AA168" i="5"/>
  <c r="AA167" i="5"/>
  <c r="AA166" i="5"/>
  <c r="AA165" i="5"/>
  <c r="AA164" i="5"/>
  <c r="AA163" i="5"/>
  <c r="AA162" i="5"/>
  <c r="AA161" i="5"/>
  <c r="AA153" i="5"/>
  <c r="AA152" i="5"/>
  <c r="AA151" i="5"/>
  <c r="AA150" i="5"/>
  <c r="AA149" i="5"/>
  <c r="AA148" i="5"/>
  <c r="AA147" i="5"/>
  <c r="AA146" i="5"/>
  <c r="AA145" i="5"/>
  <c r="AA144" i="5"/>
  <c r="AA143" i="5"/>
  <c r="AA142" i="5"/>
  <c r="AA141" i="5"/>
  <c r="AA140" i="5"/>
  <c r="AA139" i="5"/>
  <c r="AA138" i="5"/>
  <c r="AA137" i="5"/>
  <c r="AA136" i="5"/>
  <c r="AA135" i="5"/>
  <c r="AA160" i="5"/>
  <c r="AA156" i="5"/>
  <c r="AA683" i="5"/>
  <c r="AA687" i="5"/>
  <c r="AA691" i="5"/>
  <c r="AA695" i="5"/>
  <c r="AA699" i="5"/>
  <c r="AA703" i="5"/>
  <c r="AA707" i="5"/>
  <c r="AA711" i="5"/>
  <c r="AA715" i="5"/>
  <c r="AA719" i="5"/>
  <c r="AA723" i="5"/>
  <c r="AA727" i="5"/>
  <c r="AA731" i="5"/>
  <c r="AA735" i="5"/>
  <c r="AA739" i="5"/>
  <c r="AA743" i="5"/>
  <c r="AA159" i="5"/>
  <c r="AA155" i="5"/>
  <c r="AA680" i="5"/>
  <c r="AA684" i="5"/>
  <c r="AA688" i="5"/>
  <c r="AA692" i="5"/>
  <c r="AA696" i="5"/>
  <c r="AA700" i="5"/>
  <c r="AA704" i="5"/>
  <c r="AA708" i="5"/>
  <c r="AA712" i="5"/>
  <c r="AA716" i="5"/>
  <c r="AA720" i="5"/>
  <c r="AA724" i="5"/>
  <c r="AA728" i="5"/>
  <c r="AA732" i="5"/>
  <c r="AA736" i="5"/>
  <c r="AA740" i="5"/>
  <c r="AA744" i="5"/>
  <c r="AA157" i="5"/>
  <c r="AA682" i="5"/>
  <c r="AA686" i="5"/>
  <c r="AA690" i="5"/>
  <c r="AA694" i="5"/>
  <c r="AA698" i="5"/>
  <c r="AA702" i="5"/>
  <c r="AA706" i="5"/>
  <c r="AA710" i="5"/>
  <c r="AA714" i="5"/>
  <c r="AA718" i="5"/>
  <c r="AA158" i="5"/>
  <c r="AA689" i="5"/>
  <c r="AA705" i="5"/>
  <c r="AA721" i="5"/>
  <c r="AA722" i="5"/>
  <c r="AA729" i="5"/>
  <c r="AA685" i="5"/>
  <c r="AA701" i="5"/>
  <c r="AA717" i="5"/>
  <c r="AA746" i="5"/>
  <c r="AA750" i="5"/>
  <c r="AA754" i="5"/>
  <c r="AA758" i="5"/>
  <c r="AA762" i="5"/>
  <c r="AA766" i="5"/>
  <c r="AA770" i="5"/>
  <c r="AA774" i="5"/>
  <c r="AA778" i="5"/>
  <c r="AA782" i="5"/>
  <c r="AA681" i="5"/>
  <c r="AA697" i="5"/>
  <c r="AA713" i="5"/>
  <c r="AA725" i="5"/>
  <c r="AA726" i="5"/>
  <c r="AA733" i="5"/>
  <c r="AA734" i="5"/>
  <c r="AA741" i="5"/>
  <c r="AA742" i="5"/>
  <c r="AA747" i="5"/>
  <c r="AA751" i="5"/>
  <c r="AA755" i="5"/>
  <c r="AA759" i="5"/>
  <c r="AA763" i="5"/>
  <c r="AA767" i="5"/>
  <c r="AA771" i="5"/>
  <c r="AA775" i="5"/>
  <c r="AA738" i="5"/>
  <c r="AA779" i="5"/>
  <c r="AA784" i="5"/>
  <c r="AA788" i="5"/>
  <c r="AA792" i="5"/>
  <c r="AA709" i="5"/>
  <c r="AA737" i="5"/>
  <c r="AA748" i="5"/>
  <c r="AA749" i="5"/>
  <c r="AA756" i="5"/>
  <c r="AA757" i="5"/>
  <c r="AA764" i="5"/>
  <c r="AA765" i="5"/>
  <c r="AA772" i="5"/>
  <c r="AA773" i="5"/>
  <c r="AA780" i="5"/>
  <c r="AA781" i="5"/>
  <c r="AA785" i="5"/>
  <c r="AA789" i="5"/>
  <c r="AA793" i="5"/>
  <c r="AA154" i="5"/>
  <c r="AA745" i="5"/>
  <c r="AA752" i="5"/>
  <c r="AA753" i="5"/>
  <c r="AA760" i="5"/>
  <c r="AA761" i="5"/>
  <c r="AA768" i="5"/>
  <c r="AA769" i="5"/>
  <c r="AA776" i="5"/>
  <c r="AA777" i="5"/>
  <c r="AA783" i="5"/>
  <c r="AA787" i="5"/>
  <c r="AA791" i="5"/>
  <c r="AA795" i="5"/>
  <c r="AA790" i="5"/>
  <c r="AA786" i="5"/>
  <c r="AA693" i="5"/>
  <c r="AA730" i="5"/>
  <c r="AA794" i="5"/>
  <c r="AE499" i="5"/>
  <c r="AE498" i="5"/>
  <c r="AE485" i="5"/>
  <c r="AE497" i="5"/>
  <c r="AE484" i="5"/>
  <c r="AE481" i="5"/>
  <c r="AE496" i="5"/>
  <c r="AE475" i="5"/>
  <c r="AE470" i="5"/>
  <c r="AE468" i="5"/>
  <c r="AE477" i="5"/>
  <c r="AE466" i="5"/>
  <c r="AE478" i="5"/>
  <c r="AE464" i="5"/>
  <c r="AE463" i="5"/>
  <c r="AE467" i="5"/>
  <c r="AE465" i="5"/>
  <c r="AE404" i="5"/>
  <c r="AE402" i="5"/>
  <c r="AE400" i="5"/>
  <c r="AE385" i="5"/>
  <c r="AE469" i="5"/>
  <c r="AE370" i="5"/>
  <c r="AE403" i="5"/>
  <c r="AE405" i="5"/>
  <c r="AE398" i="5"/>
  <c r="AE397" i="5"/>
  <c r="AE368" i="5"/>
  <c r="AE366" i="5"/>
  <c r="AE364" i="5"/>
  <c r="AE362" i="5"/>
  <c r="AE360" i="5"/>
  <c r="AE358" i="5"/>
  <c r="AE356" i="5"/>
  <c r="AE354" i="5"/>
  <c r="AE352" i="5"/>
  <c r="AE369" i="5"/>
  <c r="AE365" i="5"/>
  <c r="AE361" i="5"/>
  <c r="AE357" i="5"/>
  <c r="AE355" i="5"/>
  <c r="AE353" i="5"/>
  <c r="AE351" i="5"/>
  <c r="AE334" i="5"/>
  <c r="AE309" i="5"/>
  <c r="AE306" i="5"/>
  <c r="AE302" i="5"/>
  <c r="AE298" i="5"/>
  <c r="AE294" i="5"/>
  <c r="AE290" i="5"/>
  <c r="AE288" i="5"/>
  <c r="AE367" i="5"/>
  <c r="AE363" i="5"/>
  <c r="AE359" i="5"/>
  <c r="AE331" i="5"/>
  <c r="AE401" i="5"/>
  <c r="AE386" i="5"/>
  <c r="AE382" i="5"/>
  <c r="AE330" i="5"/>
  <c r="AE305" i="5"/>
  <c r="AE301" i="5"/>
  <c r="AE297" i="5"/>
  <c r="AE293" i="5"/>
  <c r="AE307" i="5"/>
  <c r="AE303" i="5"/>
  <c r="AE299" i="5"/>
  <c r="AE295" i="5"/>
  <c r="AE291" i="5"/>
  <c r="AE308" i="5"/>
  <c r="AE304" i="5"/>
  <c r="AE300" i="5"/>
  <c r="AE296" i="5"/>
  <c r="AE292" i="5"/>
  <c r="AE219" i="5"/>
  <c r="AE217" i="5"/>
  <c r="AE215" i="5"/>
  <c r="AE211" i="5"/>
  <c r="AE207" i="5"/>
  <c r="AE203" i="5"/>
  <c r="AE199" i="5"/>
  <c r="AE195" i="5"/>
  <c r="AE221" i="5"/>
  <c r="AE213" i="5"/>
  <c r="AE209" i="5"/>
  <c r="AE214" i="5"/>
  <c r="AE210" i="5"/>
  <c r="AE206" i="5"/>
  <c r="AE202" i="5"/>
  <c r="AE198" i="5"/>
  <c r="AE194" i="5"/>
  <c r="AE178" i="5"/>
  <c r="AE212" i="5"/>
  <c r="AE216" i="5"/>
  <c r="AE201" i="5"/>
  <c r="AE193" i="5"/>
  <c r="AE190" i="5"/>
  <c r="AE189" i="5"/>
  <c r="AE208" i="5"/>
  <c r="AE197" i="5"/>
  <c r="AE191" i="5"/>
  <c r="AE186" i="5"/>
  <c r="AE196" i="5"/>
  <c r="AE188" i="5"/>
  <c r="AE182" i="5"/>
  <c r="AE204" i="5"/>
  <c r="AE183" i="5"/>
  <c r="AE205" i="5"/>
  <c r="AE177" i="5"/>
  <c r="AE173" i="5"/>
  <c r="AE169" i="5"/>
  <c r="AE165" i="5"/>
  <c r="AE160" i="5"/>
  <c r="AE159" i="5"/>
  <c r="AE158" i="5"/>
  <c r="AE157" i="5"/>
  <c r="AE156" i="5"/>
  <c r="AE155" i="5"/>
  <c r="AE154" i="5"/>
  <c r="AE176" i="5"/>
  <c r="AE172" i="5"/>
  <c r="AE168" i="5"/>
  <c r="AE164" i="5"/>
  <c r="AE153" i="5"/>
  <c r="AE152" i="5"/>
  <c r="AE151" i="5"/>
  <c r="AE150" i="5"/>
  <c r="AE149" i="5"/>
  <c r="AE148" i="5"/>
  <c r="AE147" i="5"/>
  <c r="AE146" i="5"/>
  <c r="AE145" i="5"/>
  <c r="AE144" i="5"/>
  <c r="AE143" i="5"/>
  <c r="AE142" i="5"/>
  <c r="AE141" i="5"/>
  <c r="AE140" i="5"/>
  <c r="AE139" i="5"/>
  <c r="AE138" i="5"/>
  <c r="AE137" i="5"/>
  <c r="AE136" i="5"/>
  <c r="AE135" i="5"/>
  <c r="AE175" i="5"/>
  <c r="AE171" i="5"/>
  <c r="AE167" i="5"/>
  <c r="AE163" i="5"/>
  <c r="AE161" i="5"/>
  <c r="AE170" i="5"/>
  <c r="AE50" i="5"/>
  <c r="AE46" i="5"/>
  <c r="AE42" i="5"/>
  <c r="AE38" i="5"/>
  <c r="AE34" i="5"/>
  <c r="AE30" i="5"/>
  <c r="AE26" i="5"/>
  <c r="AE22" i="5"/>
  <c r="AE18" i="5"/>
  <c r="AE14" i="5"/>
  <c r="AE683" i="5"/>
  <c r="AE687" i="5"/>
  <c r="AE691" i="5"/>
  <c r="AE695" i="5"/>
  <c r="AE699" i="5"/>
  <c r="AE703" i="5"/>
  <c r="AE707" i="5"/>
  <c r="AE711" i="5"/>
  <c r="AE715" i="5"/>
  <c r="AE719" i="5"/>
  <c r="AE723" i="5"/>
  <c r="AE727" i="5"/>
  <c r="AE731" i="5"/>
  <c r="AE735" i="5"/>
  <c r="AE739" i="5"/>
  <c r="AE743" i="5"/>
  <c r="AE174" i="5"/>
  <c r="AE89" i="5"/>
  <c r="AE87" i="5"/>
  <c r="AE85" i="5"/>
  <c r="AE83" i="5"/>
  <c r="AE81" i="5"/>
  <c r="AE79" i="5"/>
  <c r="AE77" i="5"/>
  <c r="AE75" i="5"/>
  <c r="AE73" i="5"/>
  <c r="AE71" i="5"/>
  <c r="AE69" i="5"/>
  <c r="AE67" i="5"/>
  <c r="AE65" i="5"/>
  <c r="AE63" i="5"/>
  <c r="AE61" i="5"/>
  <c r="AE59" i="5"/>
  <c r="AE57" i="5"/>
  <c r="AE55" i="5"/>
  <c r="AE53" i="5"/>
  <c r="AE51" i="5"/>
  <c r="AE45" i="5"/>
  <c r="AE41" i="5"/>
  <c r="AE37" i="5"/>
  <c r="AE33" i="5"/>
  <c r="AE29" i="5"/>
  <c r="AE25" i="5"/>
  <c r="AE21" i="5"/>
  <c r="AE17" i="5"/>
  <c r="AE13" i="5"/>
  <c r="AE680" i="5"/>
  <c r="AE684" i="5"/>
  <c r="AE688" i="5"/>
  <c r="AE692" i="5"/>
  <c r="AE696" i="5"/>
  <c r="AE700" i="5"/>
  <c r="AE704" i="5"/>
  <c r="AE708" i="5"/>
  <c r="AE712" i="5"/>
  <c r="AE716" i="5"/>
  <c r="AE720" i="5"/>
  <c r="AE724" i="5"/>
  <c r="AE728" i="5"/>
  <c r="AE732" i="5"/>
  <c r="AE736" i="5"/>
  <c r="AE740" i="5"/>
  <c r="AE744" i="5"/>
  <c r="AE166" i="5"/>
  <c r="AE88" i="5"/>
  <c r="AE86" i="5"/>
  <c r="AE84" i="5"/>
  <c r="AE82" i="5"/>
  <c r="AE80" i="5"/>
  <c r="AE78" i="5"/>
  <c r="AE76" i="5"/>
  <c r="AE74" i="5"/>
  <c r="AE72" i="5"/>
  <c r="AE70" i="5"/>
  <c r="AE68" i="5"/>
  <c r="AE66" i="5"/>
  <c r="AE64" i="5"/>
  <c r="AE62" i="5"/>
  <c r="AE60" i="5"/>
  <c r="AE58" i="5"/>
  <c r="AE56" i="5"/>
  <c r="AE54" i="5"/>
  <c r="AE52" i="5"/>
  <c r="AE43" i="5"/>
  <c r="AE39" i="5"/>
  <c r="AE35" i="5"/>
  <c r="AE31" i="5"/>
  <c r="AE27" i="5"/>
  <c r="AE23" i="5"/>
  <c r="AE19" i="5"/>
  <c r="AE15" i="5"/>
  <c r="AE682" i="5"/>
  <c r="AE686" i="5"/>
  <c r="AE690" i="5"/>
  <c r="AE694" i="5"/>
  <c r="AE698" i="5"/>
  <c r="AE702" i="5"/>
  <c r="AE706" i="5"/>
  <c r="AE710" i="5"/>
  <c r="AE714" i="5"/>
  <c r="AE718" i="5"/>
  <c r="AE40" i="5"/>
  <c r="AE32" i="5"/>
  <c r="AE24" i="5"/>
  <c r="AE16" i="5"/>
  <c r="AE693" i="5"/>
  <c r="AE709" i="5"/>
  <c r="AE725" i="5"/>
  <c r="AE726" i="5"/>
  <c r="AE689" i="5"/>
  <c r="AE705" i="5"/>
  <c r="AE746" i="5"/>
  <c r="AE750" i="5"/>
  <c r="AE754" i="5"/>
  <c r="AE758" i="5"/>
  <c r="AE762" i="5"/>
  <c r="AE766" i="5"/>
  <c r="AE770" i="5"/>
  <c r="AE774" i="5"/>
  <c r="AE778" i="5"/>
  <c r="AE782" i="5"/>
  <c r="AE162" i="5"/>
  <c r="AE44" i="5"/>
  <c r="AE36" i="5"/>
  <c r="AE28" i="5"/>
  <c r="AE20" i="5"/>
  <c r="AE685" i="5"/>
  <c r="AE701" i="5"/>
  <c r="AE717" i="5"/>
  <c r="AE721" i="5"/>
  <c r="AE722" i="5"/>
  <c r="AE729" i="5"/>
  <c r="AE730" i="5"/>
  <c r="AE737" i="5"/>
  <c r="AE738" i="5"/>
  <c r="AE747" i="5"/>
  <c r="AE751" i="5"/>
  <c r="AE755" i="5"/>
  <c r="AE759" i="5"/>
  <c r="AE763" i="5"/>
  <c r="AE767" i="5"/>
  <c r="AE771" i="5"/>
  <c r="AE775" i="5"/>
  <c r="AE697" i="5"/>
  <c r="AE733" i="5"/>
  <c r="AE780" i="5"/>
  <c r="AE781" i="5"/>
  <c r="AE784" i="5"/>
  <c r="AE788" i="5"/>
  <c r="AE792" i="5"/>
  <c r="AE681" i="5"/>
  <c r="AE742" i="5"/>
  <c r="AE745" i="5"/>
  <c r="AE752" i="5"/>
  <c r="AE753" i="5"/>
  <c r="AE760" i="5"/>
  <c r="AE761" i="5"/>
  <c r="AE768" i="5"/>
  <c r="AE769" i="5"/>
  <c r="AE776" i="5"/>
  <c r="AE777" i="5"/>
  <c r="AE785" i="5"/>
  <c r="AE789" i="5"/>
  <c r="AE793" i="5"/>
  <c r="AE713" i="5"/>
  <c r="AE734" i="5"/>
  <c r="AE748" i="5"/>
  <c r="AE749" i="5"/>
  <c r="AE756" i="5"/>
  <c r="AE757" i="5"/>
  <c r="AE764" i="5"/>
  <c r="AE765" i="5"/>
  <c r="AE772" i="5"/>
  <c r="AE773" i="5"/>
  <c r="AE779" i="5"/>
  <c r="AE783" i="5"/>
  <c r="AE787" i="5"/>
  <c r="AE791" i="5"/>
  <c r="AE795" i="5"/>
  <c r="AE794" i="5"/>
  <c r="AE790" i="5"/>
  <c r="AE741" i="5"/>
  <c r="AE786" i="5"/>
  <c r="AI497" i="5"/>
  <c r="AI498" i="5"/>
  <c r="AI478" i="5"/>
  <c r="AI499" i="5"/>
  <c r="AI477" i="5"/>
  <c r="AI483" i="5"/>
  <c r="AI480" i="5"/>
  <c r="AI475" i="5"/>
  <c r="AI445" i="5"/>
  <c r="AI443" i="5"/>
  <c r="AI496" i="5"/>
  <c r="AI448" i="5"/>
  <c r="AI446" i="5"/>
  <c r="AI488" i="5"/>
  <c r="AI439" i="5"/>
  <c r="AI435" i="5"/>
  <c r="AI431" i="5"/>
  <c r="AI440" i="5"/>
  <c r="AI436" i="5"/>
  <c r="AI441" i="5"/>
  <c r="AI430" i="5"/>
  <c r="AI437" i="5"/>
  <c r="AI438" i="5"/>
  <c r="AI434" i="5"/>
  <c r="AI433" i="5"/>
  <c r="AI432" i="5"/>
  <c r="AI444" i="5"/>
  <c r="AI442" i="5"/>
  <c r="AI429" i="5"/>
  <c r="AI324" i="5"/>
  <c r="AI320" i="5"/>
  <c r="AI316" i="5"/>
  <c r="AI312" i="5"/>
  <c r="AI309" i="5"/>
  <c r="AI372" i="5"/>
  <c r="AI327" i="5"/>
  <c r="AI323" i="5"/>
  <c r="AI319" i="5"/>
  <c r="AI315" i="5"/>
  <c r="AI447" i="5"/>
  <c r="AI305" i="5"/>
  <c r="AI301" i="5"/>
  <c r="AI297" i="5"/>
  <c r="AI293" i="5"/>
  <c r="AI287" i="5"/>
  <c r="AI283" i="5"/>
  <c r="AI279" i="5"/>
  <c r="AI325" i="5"/>
  <c r="AI321" i="5"/>
  <c r="AI317" i="5"/>
  <c r="AI308" i="5"/>
  <c r="AI304" i="5"/>
  <c r="AI300" i="5"/>
  <c r="AI296" i="5"/>
  <c r="AI292" i="5"/>
  <c r="AI326" i="5"/>
  <c r="AI318" i="5"/>
  <c r="AI306" i="5"/>
  <c r="AI302" i="5"/>
  <c r="AI298" i="5"/>
  <c r="AI294" i="5"/>
  <c r="AI290" i="5"/>
  <c r="AI288" i="5"/>
  <c r="AI276" i="5"/>
  <c r="AI272" i="5"/>
  <c r="AI262" i="5"/>
  <c r="AI258" i="5"/>
  <c r="AI254" i="5"/>
  <c r="AI250" i="5"/>
  <c r="AI322" i="5"/>
  <c r="AI314" i="5"/>
  <c r="AI313" i="5"/>
  <c r="AI310" i="5"/>
  <c r="AI286" i="5"/>
  <c r="AI277" i="5"/>
  <c r="AI273" i="5"/>
  <c r="AI266" i="5"/>
  <c r="AI263" i="5"/>
  <c r="AI259" i="5"/>
  <c r="AI255" i="5"/>
  <c r="AI251" i="5"/>
  <c r="AI275" i="5"/>
  <c r="AI271" i="5"/>
  <c r="AI284" i="5"/>
  <c r="AI280" i="5"/>
  <c r="AI285" i="5"/>
  <c r="AI281" i="5"/>
  <c r="AI265" i="5"/>
  <c r="AI261" i="5"/>
  <c r="AI257" i="5"/>
  <c r="AI253" i="5"/>
  <c r="AI249" i="5"/>
  <c r="AI307" i="5"/>
  <c r="AI303" i="5"/>
  <c r="AI299" i="5"/>
  <c r="AI295" i="5"/>
  <c r="AI291" i="5"/>
  <c r="AI282" i="5"/>
  <c r="AI278" i="5"/>
  <c r="AI274" i="5"/>
  <c r="AI270" i="5"/>
  <c r="AI264" i="5"/>
  <c r="AI256" i="5"/>
  <c r="AI248" i="5"/>
  <c r="AI260" i="5"/>
  <c r="AI252" i="5"/>
  <c r="AI177" i="5"/>
  <c r="AI176" i="5"/>
  <c r="AI175" i="5"/>
  <c r="AI174" i="5"/>
  <c r="AI173" i="5"/>
  <c r="AI172" i="5"/>
  <c r="AI171" i="5"/>
  <c r="AI170" i="5"/>
  <c r="AI169" i="5"/>
  <c r="AI168" i="5"/>
  <c r="AI167" i="5"/>
  <c r="AI166" i="5"/>
  <c r="AI165" i="5"/>
  <c r="AI164" i="5"/>
  <c r="AI163" i="5"/>
  <c r="AI162" i="5"/>
  <c r="AI161" i="5"/>
  <c r="AI159" i="5"/>
  <c r="AI155" i="5"/>
  <c r="AI150" i="5"/>
  <c r="AI146" i="5"/>
  <c r="AI142" i="5"/>
  <c r="AI139" i="5"/>
  <c r="AI135" i="5"/>
  <c r="AI160" i="5"/>
  <c r="AI158" i="5"/>
  <c r="AI154" i="5"/>
  <c r="AI153" i="5"/>
  <c r="AI149" i="5"/>
  <c r="AI145" i="5"/>
  <c r="AI141" i="5"/>
  <c r="AI138" i="5"/>
  <c r="AI156" i="5"/>
  <c r="AI151" i="5"/>
  <c r="AI147" i="5"/>
  <c r="AI143" i="5"/>
  <c r="AI140" i="5"/>
  <c r="AI136" i="5"/>
  <c r="AI137" i="5"/>
  <c r="AI157" i="5"/>
  <c r="AI144" i="5"/>
  <c r="AI148" i="5"/>
  <c r="AI152" i="5"/>
  <c r="AM499" i="5"/>
  <c r="AM498" i="5"/>
  <c r="AM480" i="5"/>
  <c r="AM496" i="5"/>
  <c r="AM481" i="5"/>
  <c r="AM469" i="5"/>
  <c r="AM475" i="5"/>
  <c r="AM497" i="5"/>
  <c r="AM474" i="5"/>
  <c r="AM468" i="5"/>
  <c r="AM467" i="5"/>
  <c r="AM465" i="5"/>
  <c r="AM464" i="5"/>
  <c r="AM463" i="5"/>
  <c r="AM466" i="5"/>
  <c r="AM404" i="5"/>
  <c r="AM402" i="5"/>
  <c r="AM400" i="5"/>
  <c r="AM401" i="5"/>
  <c r="AM370" i="5"/>
  <c r="AM405" i="5"/>
  <c r="AM397" i="5"/>
  <c r="AM382" i="5"/>
  <c r="AM368" i="5"/>
  <c r="AM366" i="5"/>
  <c r="AM364" i="5"/>
  <c r="AM362" i="5"/>
  <c r="AM360" i="5"/>
  <c r="AM358" i="5"/>
  <c r="AM356" i="5"/>
  <c r="AM354" i="5"/>
  <c r="AM352" i="5"/>
  <c r="AM330" i="5"/>
  <c r="AM308" i="5"/>
  <c r="AM304" i="5"/>
  <c r="AM300" i="5"/>
  <c r="AM296" i="5"/>
  <c r="AM292" i="5"/>
  <c r="AM355" i="5"/>
  <c r="AM353" i="5"/>
  <c r="AM351" i="5"/>
  <c r="AM369" i="5"/>
  <c r="AM365" i="5"/>
  <c r="AM361" i="5"/>
  <c r="AM357" i="5"/>
  <c r="AM309" i="5"/>
  <c r="AM307" i="5"/>
  <c r="AM303" i="5"/>
  <c r="AM299" i="5"/>
  <c r="AM295" i="5"/>
  <c r="AM291" i="5"/>
  <c r="AM363" i="5"/>
  <c r="AM403" i="5"/>
  <c r="AM359" i="5"/>
  <c r="AM306" i="5"/>
  <c r="AM305" i="5"/>
  <c r="AM302" i="5"/>
  <c r="AM301" i="5"/>
  <c r="AM298" i="5"/>
  <c r="AM297" i="5"/>
  <c r="AM294" i="5"/>
  <c r="AM293" i="5"/>
  <c r="AM290" i="5"/>
  <c r="AM219" i="5"/>
  <c r="AM218" i="5"/>
  <c r="AM217" i="5"/>
  <c r="AM220" i="5"/>
  <c r="AM214" i="5"/>
  <c r="AM210" i="5"/>
  <c r="AM206" i="5"/>
  <c r="AM202" i="5"/>
  <c r="AM198" i="5"/>
  <c r="AM194" i="5"/>
  <c r="AM216" i="5"/>
  <c r="AM212" i="5"/>
  <c r="AM208" i="5"/>
  <c r="AM367" i="5"/>
  <c r="AM213" i="5"/>
  <c r="AM209" i="5"/>
  <c r="AM205" i="5"/>
  <c r="AM201" i="5"/>
  <c r="AM197" i="5"/>
  <c r="AM193" i="5"/>
  <c r="AM207" i="5"/>
  <c r="AM203" i="5"/>
  <c r="AM195" i="5"/>
  <c r="AM211" i="5"/>
  <c r="AM204" i="5"/>
  <c r="AM196" i="5"/>
  <c r="AM187" i="5"/>
  <c r="AM215" i="5"/>
  <c r="AM179" i="5"/>
  <c r="AM178" i="5"/>
  <c r="AM199" i="5"/>
  <c r="AM186" i="5"/>
  <c r="AM176" i="5"/>
  <c r="AM172" i="5"/>
  <c r="AM168" i="5"/>
  <c r="AM164" i="5"/>
  <c r="AM159" i="5"/>
  <c r="AM158" i="5"/>
  <c r="AM157" i="5"/>
  <c r="AM156" i="5"/>
  <c r="AM155" i="5"/>
  <c r="AM154" i="5"/>
  <c r="AM175" i="5"/>
  <c r="AM171" i="5"/>
  <c r="AM167" i="5"/>
  <c r="AM163" i="5"/>
  <c r="AM160" i="5"/>
  <c r="AM174" i="5"/>
  <c r="AM170" i="5"/>
  <c r="AM166" i="5"/>
  <c r="AM162" i="5"/>
  <c r="AM165" i="5"/>
  <c r="AM153" i="5"/>
  <c r="AM149" i="5"/>
  <c r="AM145" i="5"/>
  <c r="AM141" i="5"/>
  <c r="AM137" i="5"/>
  <c r="AM89" i="5"/>
  <c r="AM87" i="5"/>
  <c r="AM85" i="5"/>
  <c r="AM83" i="5"/>
  <c r="AM81" i="5"/>
  <c r="AM79" i="5"/>
  <c r="AM77" i="5"/>
  <c r="AM75" i="5"/>
  <c r="AM73" i="5"/>
  <c r="AM71" i="5"/>
  <c r="AM69" i="5"/>
  <c r="AM67" i="5"/>
  <c r="AM65" i="5"/>
  <c r="AM63" i="5"/>
  <c r="AM61" i="5"/>
  <c r="AM59" i="5"/>
  <c r="AM57" i="5"/>
  <c r="AM55" i="5"/>
  <c r="AM53" i="5"/>
  <c r="AM44" i="5"/>
  <c r="AM40" i="5"/>
  <c r="AM36" i="5"/>
  <c r="AM32" i="5"/>
  <c r="AM28" i="5"/>
  <c r="AM24" i="5"/>
  <c r="AM20" i="5"/>
  <c r="AM16" i="5"/>
  <c r="AM169" i="5"/>
  <c r="AM152" i="5"/>
  <c r="AM148" i="5"/>
  <c r="AM144" i="5"/>
  <c r="AM140" i="5"/>
  <c r="AM136" i="5"/>
  <c r="AM43" i="5"/>
  <c r="AM39" i="5"/>
  <c r="AM35" i="5"/>
  <c r="AM31" i="5"/>
  <c r="AM27" i="5"/>
  <c r="AM23" i="5"/>
  <c r="AM19" i="5"/>
  <c r="AM15" i="5"/>
  <c r="AM177" i="5"/>
  <c r="AM161" i="5"/>
  <c r="AM150" i="5"/>
  <c r="AM146" i="5"/>
  <c r="AM142" i="5"/>
  <c r="AM138" i="5"/>
  <c r="AM45" i="5"/>
  <c r="AM41" i="5"/>
  <c r="AM37" i="5"/>
  <c r="AM33" i="5"/>
  <c r="AM29" i="5"/>
  <c r="AM25" i="5"/>
  <c r="AM21" i="5"/>
  <c r="AM17" i="5"/>
  <c r="AM13" i="5"/>
  <c r="AM143" i="5"/>
  <c r="AM139" i="5"/>
  <c r="AM42" i="5"/>
  <c r="AM34" i="5"/>
  <c r="AM26" i="5"/>
  <c r="AM18" i="5"/>
  <c r="AM173" i="5"/>
  <c r="AM147" i="5"/>
  <c r="AM151" i="5"/>
  <c r="AM46" i="5"/>
  <c r="AM38" i="5"/>
  <c r="AM30" i="5"/>
  <c r="AM22" i="5"/>
  <c r="AM14" i="5"/>
  <c r="AM135" i="5"/>
  <c r="AM88" i="5"/>
  <c r="AM86" i="5"/>
  <c r="AM84" i="5"/>
  <c r="AM82" i="5"/>
  <c r="AM80" i="5"/>
  <c r="AM78" i="5"/>
  <c r="AM76" i="5"/>
  <c r="AM74" i="5"/>
  <c r="AM72" i="5"/>
  <c r="AM70" i="5"/>
  <c r="AM68" i="5"/>
  <c r="AM66" i="5"/>
  <c r="AM64" i="5"/>
  <c r="AM62" i="5"/>
  <c r="AM60" i="5"/>
  <c r="AM58" i="5"/>
  <c r="AM56" i="5"/>
  <c r="AM54" i="5"/>
  <c r="AM52" i="5"/>
  <c r="AQ497" i="5"/>
  <c r="AQ489" i="5"/>
  <c r="AQ496" i="5"/>
  <c r="AQ485" i="5"/>
  <c r="AQ498" i="5"/>
  <c r="AQ451" i="5"/>
  <c r="AQ445" i="5"/>
  <c r="AQ443" i="5"/>
  <c r="AQ470" i="5"/>
  <c r="AQ499" i="5"/>
  <c r="AQ446" i="5"/>
  <c r="AQ440" i="5"/>
  <c r="AQ436" i="5"/>
  <c r="AQ432" i="5"/>
  <c r="AQ480" i="5"/>
  <c r="AQ441" i="5"/>
  <c r="AQ437" i="5"/>
  <c r="AQ444" i="5"/>
  <c r="AQ442" i="5"/>
  <c r="AQ439" i="5"/>
  <c r="AQ438" i="5"/>
  <c r="AQ435" i="5"/>
  <c r="AQ456" i="5"/>
  <c r="AQ431" i="5"/>
  <c r="AQ427" i="5"/>
  <c r="AQ324" i="5"/>
  <c r="AQ320" i="5"/>
  <c r="AQ316" i="5"/>
  <c r="AQ312" i="5"/>
  <c r="AQ433" i="5"/>
  <c r="AQ429" i="5"/>
  <c r="AQ327" i="5"/>
  <c r="AQ323" i="5"/>
  <c r="AQ319" i="5"/>
  <c r="AQ315" i="5"/>
  <c r="AQ325" i="5"/>
  <c r="AQ321" i="5"/>
  <c r="AQ317" i="5"/>
  <c r="AQ313" i="5"/>
  <c r="AQ307" i="5"/>
  <c r="AQ303" i="5"/>
  <c r="AQ299" i="5"/>
  <c r="AQ295" i="5"/>
  <c r="AQ291" i="5"/>
  <c r="AQ288" i="5"/>
  <c r="AQ287" i="5"/>
  <c r="AQ283" i="5"/>
  <c r="AQ279" i="5"/>
  <c r="AQ430" i="5"/>
  <c r="AQ434" i="5"/>
  <c r="AQ428" i="5"/>
  <c r="AQ326" i="5"/>
  <c r="AQ322" i="5"/>
  <c r="AQ318" i="5"/>
  <c r="AQ314" i="5"/>
  <c r="AQ310" i="5"/>
  <c r="AQ306" i="5"/>
  <c r="AQ302" i="5"/>
  <c r="AQ298" i="5"/>
  <c r="AQ294" i="5"/>
  <c r="AQ290" i="5"/>
  <c r="AQ276" i="5"/>
  <c r="AQ272" i="5"/>
  <c r="AQ268" i="5"/>
  <c r="AQ262" i="5"/>
  <c r="AQ258" i="5"/>
  <c r="AQ254" i="5"/>
  <c r="AQ250" i="5"/>
  <c r="AQ308" i="5"/>
  <c r="AQ305" i="5"/>
  <c r="AQ304" i="5"/>
  <c r="AQ301" i="5"/>
  <c r="AQ300" i="5"/>
  <c r="AQ297" i="5"/>
  <c r="AQ296" i="5"/>
  <c r="AQ293" i="5"/>
  <c r="AQ292" i="5"/>
  <c r="AQ285" i="5"/>
  <c r="AQ284" i="5"/>
  <c r="AQ282" i="5"/>
  <c r="AQ281" i="5"/>
  <c r="AQ280" i="5"/>
  <c r="AQ309" i="5"/>
  <c r="AQ277" i="5"/>
  <c r="AQ273" i="5"/>
  <c r="AQ266" i="5"/>
  <c r="AQ263" i="5"/>
  <c r="AQ259" i="5"/>
  <c r="AQ255" i="5"/>
  <c r="AQ251" i="5"/>
  <c r="AQ265" i="5"/>
  <c r="AQ261" i="5"/>
  <c r="AQ257" i="5"/>
  <c r="AQ253" i="5"/>
  <c r="AQ249" i="5"/>
  <c r="AQ286" i="5"/>
  <c r="AQ275" i="5"/>
  <c r="AQ271" i="5"/>
  <c r="AQ264" i="5"/>
  <c r="AQ260" i="5"/>
  <c r="AQ256" i="5"/>
  <c r="AQ252" i="5"/>
  <c r="AQ248" i="5"/>
  <c r="AQ278" i="5"/>
  <c r="AQ270" i="5"/>
  <c r="AQ246" i="5"/>
  <c r="AQ177" i="5"/>
  <c r="AQ176" i="5"/>
  <c r="AQ175" i="5"/>
  <c r="AQ174" i="5"/>
  <c r="AQ173" i="5"/>
  <c r="AQ172" i="5"/>
  <c r="AQ171" i="5"/>
  <c r="AQ170" i="5"/>
  <c r="AQ169" i="5"/>
  <c r="AQ168" i="5"/>
  <c r="AQ167" i="5"/>
  <c r="AQ166" i="5"/>
  <c r="AQ165" i="5"/>
  <c r="AQ164" i="5"/>
  <c r="AQ163" i="5"/>
  <c r="AQ162" i="5"/>
  <c r="AQ274" i="5"/>
  <c r="AQ161" i="5"/>
  <c r="AQ153" i="5"/>
  <c r="AQ152" i="5"/>
  <c r="AQ151" i="5"/>
  <c r="AQ150" i="5"/>
  <c r="AQ149" i="5"/>
  <c r="AQ148" i="5"/>
  <c r="AQ147" i="5"/>
  <c r="AQ146" i="5"/>
  <c r="AQ145" i="5"/>
  <c r="AQ144" i="5"/>
  <c r="AQ143" i="5"/>
  <c r="AQ142" i="5"/>
  <c r="AQ141" i="5"/>
  <c r="AQ140" i="5"/>
  <c r="AQ139" i="5"/>
  <c r="AQ138" i="5"/>
  <c r="AQ137" i="5"/>
  <c r="AQ136" i="5"/>
  <c r="AQ135" i="5"/>
  <c r="AQ159" i="5"/>
  <c r="AQ158" i="5"/>
  <c r="AQ157" i="5"/>
  <c r="AQ156" i="5"/>
  <c r="AQ155" i="5"/>
  <c r="AQ154" i="5"/>
  <c r="AQ160" i="5"/>
  <c r="AU499" i="5"/>
  <c r="AU498" i="5"/>
  <c r="AU497" i="5"/>
  <c r="AU475" i="5"/>
  <c r="AU496" i="5"/>
  <c r="AU469" i="5"/>
  <c r="AU480" i="5"/>
  <c r="AU467" i="5"/>
  <c r="AU466" i="5"/>
  <c r="AU465" i="5"/>
  <c r="AU464" i="5"/>
  <c r="AU463" i="5"/>
  <c r="AU468" i="5"/>
  <c r="AU478" i="5"/>
  <c r="AU456" i="5"/>
  <c r="AU405" i="5"/>
  <c r="AU403" i="5"/>
  <c r="AU401" i="5"/>
  <c r="AU395" i="5"/>
  <c r="AU394" i="5"/>
  <c r="AU386" i="5"/>
  <c r="AU402" i="5"/>
  <c r="AU382" i="5"/>
  <c r="AU370" i="5"/>
  <c r="AU371" i="5"/>
  <c r="AU400" i="5"/>
  <c r="AU385" i="5"/>
  <c r="AU368" i="5"/>
  <c r="AU366" i="5"/>
  <c r="AU364" i="5"/>
  <c r="AU362" i="5"/>
  <c r="AU360" i="5"/>
  <c r="AU358" i="5"/>
  <c r="AU356" i="5"/>
  <c r="AU354" i="5"/>
  <c r="AU352" i="5"/>
  <c r="AU331" i="5"/>
  <c r="AU367" i="5"/>
  <c r="AU363" i="5"/>
  <c r="AU359" i="5"/>
  <c r="AU355" i="5"/>
  <c r="AU353" i="5"/>
  <c r="AU351" i="5"/>
  <c r="AU306" i="5"/>
  <c r="AU302" i="5"/>
  <c r="AU298" i="5"/>
  <c r="AU294" i="5"/>
  <c r="AU290" i="5"/>
  <c r="AU404" i="5"/>
  <c r="AU369" i="5"/>
  <c r="AU365" i="5"/>
  <c r="AU361" i="5"/>
  <c r="AU357" i="5"/>
  <c r="AU334" i="5"/>
  <c r="AU309" i="5"/>
  <c r="AU305" i="5"/>
  <c r="AU301" i="5"/>
  <c r="AU297" i="5"/>
  <c r="AU293" i="5"/>
  <c r="AU307" i="5"/>
  <c r="AU303" i="5"/>
  <c r="AU299" i="5"/>
  <c r="AU295" i="5"/>
  <c r="AU291" i="5"/>
  <c r="AU219" i="5"/>
  <c r="AU217" i="5"/>
  <c r="AU221" i="5"/>
  <c r="AU213" i="5"/>
  <c r="AU209" i="5"/>
  <c r="AU205" i="5"/>
  <c r="AU201" i="5"/>
  <c r="AU197" i="5"/>
  <c r="AU193" i="5"/>
  <c r="AU215" i="5"/>
  <c r="AU211" i="5"/>
  <c r="AU207" i="5"/>
  <c r="AU308" i="5"/>
  <c r="AU304" i="5"/>
  <c r="AU300" i="5"/>
  <c r="AU296" i="5"/>
  <c r="AU292" i="5"/>
  <c r="AU216" i="5"/>
  <c r="AU212" i="5"/>
  <c r="AU208" i="5"/>
  <c r="AU204" i="5"/>
  <c r="AU196" i="5"/>
  <c r="AU189" i="5"/>
  <c r="AU186" i="5"/>
  <c r="AU183" i="5"/>
  <c r="AU178" i="5"/>
  <c r="AU206" i="5"/>
  <c r="AU198" i="5"/>
  <c r="AU190" i="5"/>
  <c r="AU199" i="5"/>
  <c r="AU191" i="5"/>
  <c r="AU188" i="5"/>
  <c r="AU203" i="5"/>
  <c r="AU182" i="5"/>
  <c r="AU210" i="5"/>
  <c r="AU202" i="5"/>
  <c r="AU176" i="5"/>
  <c r="AU175" i="5"/>
  <c r="AU174" i="5"/>
  <c r="AU173" i="5"/>
  <c r="AU172" i="5"/>
  <c r="AU171" i="5"/>
  <c r="AU170" i="5"/>
  <c r="AU169" i="5"/>
  <c r="AU168" i="5"/>
  <c r="AU167" i="5"/>
  <c r="AU166" i="5"/>
  <c r="AU165" i="5"/>
  <c r="AU164" i="5"/>
  <c r="AU163" i="5"/>
  <c r="AU162" i="5"/>
  <c r="AU194" i="5"/>
  <c r="AU195" i="5"/>
  <c r="AU160" i="5"/>
  <c r="AU153" i="5"/>
  <c r="AU152" i="5"/>
  <c r="AU151" i="5"/>
  <c r="AU150" i="5"/>
  <c r="AU149" i="5"/>
  <c r="AU148" i="5"/>
  <c r="AU147" i="5"/>
  <c r="AU146" i="5"/>
  <c r="AU145" i="5"/>
  <c r="AU144" i="5"/>
  <c r="AU143" i="5"/>
  <c r="AU142" i="5"/>
  <c r="AU141" i="5"/>
  <c r="AU140" i="5"/>
  <c r="AU139" i="5"/>
  <c r="AU138" i="5"/>
  <c r="AU137" i="5"/>
  <c r="AU136" i="5"/>
  <c r="AU135" i="5"/>
  <c r="AU177" i="5"/>
  <c r="AU157" i="5"/>
  <c r="AU46" i="5"/>
  <c r="AU42" i="5"/>
  <c r="AU38" i="5"/>
  <c r="AU34" i="5"/>
  <c r="AU30" i="5"/>
  <c r="AU26" i="5"/>
  <c r="AU22" i="5"/>
  <c r="AU18" i="5"/>
  <c r="AU14" i="5"/>
  <c r="AU156" i="5"/>
  <c r="AU88" i="5"/>
  <c r="AU86" i="5"/>
  <c r="AU84" i="5"/>
  <c r="AU82" i="5"/>
  <c r="AU80" i="5"/>
  <c r="AU78" i="5"/>
  <c r="AU76" i="5"/>
  <c r="AU74" i="5"/>
  <c r="AU72" i="5"/>
  <c r="AU70" i="5"/>
  <c r="AU68" i="5"/>
  <c r="AU66" i="5"/>
  <c r="AU64" i="5"/>
  <c r="AU62" i="5"/>
  <c r="AU60" i="5"/>
  <c r="AU58" i="5"/>
  <c r="AU56" i="5"/>
  <c r="AU54" i="5"/>
  <c r="AU52" i="5"/>
  <c r="AU45" i="5"/>
  <c r="AU41" i="5"/>
  <c r="AU37" i="5"/>
  <c r="AU33" i="5"/>
  <c r="AU29" i="5"/>
  <c r="AU25" i="5"/>
  <c r="AU21" i="5"/>
  <c r="AU17" i="5"/>
  <c r="AU13" i="5"/>
  <c r="AU158" i="5"/>
  <c r="AU154" i="5"/>
  <c r="AU89" i="5"/>
  <c r="AU87" i="5"/>
  <c r="AU85" i="5"/>
  <c r="AU83" i="5"/>
  <c r="AU81" i="5"/>
  <c r="AU79" i="5"/>
  <c r="AU77" i="5"/>
  <c r="AU75" i="5"/>
  <c r="AU73" i="5"/>
  <c r="AU71" i="5"/>
  <c r="AU69" i="5"/>
  <c r="AU67" i="5"/>
  <c r="AU65" i="5"/>
  <c r="AU63" i="5"/>
  <c r="AU61" i="5"/>
  <c r="AU59" i="5"/>
  <c r="AU57" i="5"/>
  <c r="AU55" i="5"/>
  <c r="AU53" i="5"/>
  <c r="AU43" i="5"/>
  <c r="AU39" i="5"/>
  <c r="AU35" i="5"/>
  <c r="AU31" i="5"/>
  <c r="AU27" i="5"/>
  <c r="AU23" i="5"/>
  <c r="AU19" i="5"/>
  <c r="AU15" i="5"/>
  <c r="AU155" i="5"/>
  <c r="AU159" i="5"/>
  <c r="AU44" i="5"/>
  <c r="AU36" i="5"/>
  <c r="AU28" i="5"/>
  <c r="AU20" i="5"/>
  <c r="AU214" i="5"/>
  <c r="AU161" i="5"/>
  <c r="AU40" i="5"/>
  <c r="AU24" i="5"/>
  <c r="AU32" i="5"/>
  <c r="AU16" i="5"/>
  <c r="AY497" i="5"/>
  <c r="AY486" i="5"/>
  <c r="AY485" i="5"/>
  <c r="AY498" i="5"/>
  <c r="AY484" i="5"/>
  <c r="AY481" i="5"/>
  <c r="AY480" i="5"/>
  <c r="AY499" i="5"/>
  <c r="AY478" i="5"/>
  <c r="AY471" i="5"/>
  <c r="AY470" i="5"/>
  <c r="AY477" i="5"/>
  <c r="AY448" i="5"/>
  <c r="AY447" i="5"/>
  <c r="AY445" i="5"/>
  <c r="AY443" i="5"/>
  <c r="AY446" i="5"/>
  <c r="AY489" i="5"/>
  <c r="AY441" i="5"/>
  <c r="AY437" i="5"/>
  <c r="AY433" i="5"/>
  <c r="AY496" i="5"/>
  <c r="AY444" i="5"/>
  <c r="AY442" i="5"/>
  <c r="AY438" i="5"/>
  <c r="AY436" i="5"/>
  <c r="AY435" i="5"/>
  <c r="AY440" i="5"/>
  <c r="AY432" i="5"/>
  <c r="AY430" i="5"/>
  <c r="AY439" i="5"/>
  <c r="AY434" i="5"/>
  <c r="AY427" i="5"/>
  <c r="AY428" i="5"/>
  <c r="AY324" i="5"/>
  <c r="AY320" i="5"/>
  <c r="AY316" i="5"/>
  <c r="AY312" i="5"/>
  <c r="AY309" i="5"/>
  <c r="AY431" i="5"/>
  <c r="AY429" i="5"/>
  <c r="AY394" i="5"/>
  <c r="AY473" i="5"/>
  <c r="AY327" i="5"/>
  <c r="AY323" i="5"/>
  <c r="AY319" i="5"/>
  <c r="AY315" i="5"/>
  <c r="AY305" i="5"/>
  <c r="AY301" i="5"/>
  <c r="AY297" i="5"/>
  <c r="AY293" i="5"/>
  <c r="AY288" i="5"/>
  <c r="AY287" i="5"/>
  <c r="AY283" i="5"/>
  <c r="AY279" i="5"/>
  <c r="AY325" i="5"/>
  <c r="AY321" i="5"/>
  <c r="AY317" i="5"/>
  <c r="AY308" i="5"/>
  <c r="AY304" i="5"/>
  <c r="AY300" i="5"/>
  <c r="AY296" i="5"/>
  <c r="AY292" i="5"/>
  <c r="AY314" i="5"/>
  <c r="AY313" i="5"/>
  <c r="AY276" i="5"/>
  <c r="AY272" i="5"/>
  <c r="AY262" i="5"/>
  <c r="AY258" i="5"/>
  <c r="AY254" i="5"/>
  <c r="AY250" i="5"/>
  <c r="AY246" i="5"/>
  <c r="AY306" i="5"/>
  <c r="AY302" i="5"/>
  <c r="AY298" i="5"/>
  <c r="AY294" i="5"/>
  <c r="AY290" i="5"/>
  <c r="AY326" i="5"/>
  <c r="AY318" i="5"/>
  <c r="AY307" i="5"/>
  <c r="AY303" i="5"/>
  <c r="AY299" i="5"/>
  <c r="AY295" i="5"/>
  <c r="AY291" i="5"/>
  <c r="AY286" i="5"/>
  <c r="AY285" i="5"/>
  <c r="AY284" i="5"/>
  <c r="AY282" i="5"/>
  <c r="AY281" i="5"/>
  <c r="AY280" i="5"/>
  <c r="AY277" i="5"/>
  <c r="AY273" i="5"/>
  <c r="AY266" i="5"/>
  <c r="AY263" i="5"/>
  <c r="AY259" i="5"/>
  <c r="AY255" i="5"/>
  <c r="AY251" i="5"/>
  <c r="AY275" i="5"/>
  <c r="AY271" i="5"/>
  <c r="AY265" i="5"/>
  <c r="AY261" i="5"/>
  <c r="AY257" i="5"/>
  <c r="AY253" i="5"/>
  <c r="AY249" i="5"/>
  <c r="AY322" i="5"/>
  <c r="AY278" i="5"/>
  <c r="AY274" i="5"/>
  <c r="AY270" i="5"/>
  <c r="AY269" i="5"/>
  <c r="AY268" i="5"/>
  <c r="AY264" i="5"/>
  <c r="AY256" i="5"/>
  <c r="AY248" i="5"/>
  <c r="AY176" i="5"/>
  <c r="AY175" i="5"/>
  <c r="AY174" i="5"/>
  <c r="AY173" i="5"/>
  <c r="AY172" i="5"/>
  <c r="AY171" i="5"/>
  <c r="AY170" i="5"/>
  <c r="AY169" i="5"/>
  <c r="AY168" i="5"/>
  <c r="AY167" i="5"/>
  <c r="AY166" i="5"/>
  <c r="AY165" i="5"/>
  <c r="AY164" i="5"/>
  <c r="AY163" i="5"/>
  <c r="AY162" i="5"/>
  <c r="AY252" i="5"/>
  <c r="AY260" i="5"/>
  <c r="AY160" i="5"/>
  <c r="AY161" i="5"/>
  <c r="AY159" i="5"/>
  <c r="AY158" i="5"/>
  <c r="AY157" i="5"/>
  <c r="AY156" i="5"/>
  <c r="AY155" i="5"/>
  <c r="AY154" i="5"/>
  <c r="AY151" i="5"/>
  <c r="AY147" i="5"/>
  <c r="AY143" i="5"/>
  <c r="AY137" i="5"/>
  <c r="AY150" i="5"/>
  <c r="AY146" i="5"/>
  <c r="AY142" i="5"/>
  <c r="AY140" i="5"/>
  <c r="AY136" i="5"/>
  <c r="AY152" i="5"/>
  <c r="AY148" i="5"/>
  <c r="AY144" i="5"/>
  <c r="AY138" i="5"/>
  <c r="AY153" i="5"/>
  <c r="AY141" i="5"/>
  <c r="AY145" i="5"/>
  <c r="AY135" i="5"/>
  <c r="AY139" i="5"/>
  <c r="AY149" i="5"/>
  <c r="BC499" i="5"/>
  <c r="BC498" i="5"/>
  <c r="BC478" i="5"/>
  <c r="BC496" i="5"/>
  <c r="BC477" i="5"/>
  <c r="BC481" i="5"/>
  <c r="BC469" i="5"/>
  <c r="BC467" i="5"/>
  <c r="BC466" i="5"/>
  <c r="BC465" i="5"/>
  <c r="BC464" i="5"/>
  <c r="BC497" i="5"/>
  <c r="BC468" i="5"/>
  <c r="BC485" i="5"/>
  <c r="BC484" i="5"/>
  <c r="BC480" i="5"/>
  <c r="BC463" i="5"/>
  <c r="BC394" i="5"/>
  <c r="BC385" i="5"/>
  <c r="BC405" i="5"/>
  <c r="BC403" i="5"/>
  <c r="BC401" i="5"/>
  <c r="BC404" i="5"/>
  <c r="BC370" i="5"/>
  <c r="BC400" i="5"/>
  <c r="BC395" i="5"/>
  <c r="BC402" i="5"/>
  <c r="BC399" i="5"/>
  <c r="BC386" i="5"/>
  <c r="BC368" i="5"/>
  <c r="BC366" i="5"/>
  <c r="BC364" i="5"/>
  <c r="BC362" i="5"/>
  <c r="BC360" i="5"/>
  <c r="BC358" i="5"/>
  <c r="BC356" i="5"/>
  <c r="BC354" i="5"/>
  <c r="BC352" i="5"/>
  <c r="BC330" i="5"/>
  <c r="BC308" i="5"/>
  <c r="BC304" i="5"/>
  <c r="BC300" i="5"/>
  <c r="BC296" i="5"/>
  <c r="BC292" i="5"/>
  <c r="BC355" i="5"/>
  <c r="BC353" i="5"/>
  <c r="BC351" i="5"/>
  <c r="BC367" i="5"/>
  <c r="BC363" i="5"/>
  <c r="BC359" i="5"/>
  <c r="BC307" i="5"/>
  <c r="BC303" i="5"/>
  <c r="BC299" i="5"/>
  <c r="BC295" i="5"/>
  <c r="BC291" i="5"/>
  <c r="BC357" i="5"/>
  <c r="BC309" i="5"/>
  <c r="BC218" i="5"/>
  <c r="BC382" i="5"/>
  <c r="BC365" i="5"/>
  <c r="BC361" i="5"/>
  <c r="BC306" i="5"/>
  <c r="BC302" i="5"/>
  <c r="BC298" i="5"/>
  <c r="BC294" i="5"/>
  <c r="BC290" i="5"/>
  <c r="BC216" i="5"/>
  <c r="BC212" i="5"/>
  <c r="BC208" i="5"/>
  <c r="BC204" i="5"/>
  <c r="BC196" i="5"/>
  <c r="BC369" i="5"/>
  <c r="BC219" i="5"/>
  <c r="BC214" i="5"/>
  <c r="BC210" i="5"/>
  <c r="BC305" i="5"/>
  <c r="BC301" i="5"/>
  <c r="BC297" i="5"/>
  <c r="BC293" i="5"/>
  <c r="BC217" i="5"/>
  <c r="BC215" i="5"/>
  <c r="BC211" i="5"/>
  <c r="BC207" i="5"/>
  <c r="BC203" i="5"/>
  <c r="BC199" i="5"/>
  <c r="BC195" i="5"/>
  <c r="BC213" i="5"/>
  <c r="BC201" i="5"/>
  <c r="BC193" i="5"/>
  <c r="BC202" i="5"/>
  <c r="BC194" i="5"/>
  <c r="BC220" i="5"/>
  <c r="BC198" i="5"/>
  <c r="BC186" i="5"/>
  <c r="BC197" i="5"/>
  <c r="BC176" i="5"/>
  <c r="BC175" i="5"/>
  <c r="BC174" i="5"/>
  <c r="BC173" i="5"/>
  <c r="BC172" i="5"/>
  <c r="BC171" i="5"/>
  <c r="BC170" i="5"/>
  <c r="BC169" i="5"/>
  <c r="BC168" i="5"/>
  <c r="BC167" i="5"/>
  <c r="BC166" i="5"/>
  <c r="BC165" i="5"/>
  <c r="BC164" i="5"/>
  <c r="BC163" i="5"/>
  <c r="BC162" i="5"/>
  <c r="BC205" i="5"/>
  <c r="BC161" i="5"/>
  <c r="BC209" i="5"/>
  <c r="BC206" i="5"/>
  <c r="BC179" i="5"/>
  <c r="BC187" i="5"/>
  <c r="BC160" i="5"/>
  <c r="BC156" i="5"/>
  <c r="BC150" i="5"/>
  <c r="BC146" i="5"/>
  <c r="BC142" i="5"/>
  <c r="BC139" i="5"/>
  <c r="BC135" i="5"/>
  <c r="BC88" i="5"/>
  <c r="BC86" i="5"/>
  <c r="BC84" i="5"/>
  <c r="BC82" i="5"/>
  <c r="BC80" i="5"/>
  <c r="BC78" i="5"/>
  <c r="BC76" i="5"/>
  <c r="BC74" i="5"/>
  <c r="BC72" i="5"/>
  <c r="BC70" i="5"/>
  <c r="BC68" i="5"/>
  <c r="BC66" i="5"/>
  <c r="BC64" i="5"/>
  <c r="BC62" i="5"/>
  <c r="BC60" i="5"/>
  <c r="BC58" i="5"/>
  <c r="BC56" i="5"/>
  <c r="BC54" i="5"/>
  <c r="BC52" i="5"/>
  <c r="BC44" i="5"/>
  <c r="BC40" i="5"/>
  <c r="BC36" i="5"/>
  <c r="BC32" i="5"/>
  <c r="BC28" i="5"/>
  <c r="BC24" i="5"/>
  <c r="BC20" i="5"/>
  <c r="BC16" i="5"/>
  <c r="BC178" i="5"/>
  <c r="BC159" i="5"/>
  <c r="BC155" i="5"/>
  <c r="BC153" i="5"/>
  <c r="BC149" i="5"/>
  <c r="BC145" i="5"/>
  <c r="BC141" i="5"/>
  <c r="BC138" i="5"/>
  <c r="BC43" i="5"/>
  <c r="BC39" i="5"/>
  <c r="BC35" i="5"/>
  <c r="BC31" i="5"/>
  <c r="BC27" i="5"/>
  <c r="BC23" i="5"/>
  <c r="BC19" i="5"/>
  <c r="BC15" i="5"/>
  <c r="BC157" i="5"/>
  <c r="BC151" i="5"/>
  <c r="BC147" i="5"/>
  <c r="BC143" i="5"/>
  <c r="BC140" i="5"/>
  <c r="BC136" i="5"/>
  <c r="BC47" i="5"/>
  <c r="BC45" i="5"/>
  <c r="BC41" i="5"/>
  <c r="BC37" i="5"/>
  <c r="BC33" i="5"/>
  <c r="BC29" i="5"/>
  <c r="BC25" i="5"/>
  <c r="BC21" i="5"/>
  <c r="BC17" i="5"/>
  <c r="BC13" i="5"/>
  <c r="BC144" i="5"/>
  <c r="BC148" i="5"/>
  <c r="BC46" i="5"/>
  <c r="BC38" i="5"/>
  <c r="BC30" i="5"/>
  <c r="BC22" i="5"/>
  <c r="BC14" i="5"/>
  <c r="BC154" i="5"/>
  <c r="BC152" i="5"/>
  <c r="BC137" i="5"/>
  <c r="BC89" i="5"/>
  <c r="BC87" i="5"/>
  <c r="BC85" i="5"/>
  <c r="BC83" i="5"/>
  <c r="BC81" i="5"/>
  <c r="BC79" i="5"/>
  <c r="BC77" i="5"/>
  <c r="BC75" i="5"/>
  <c r="BC73" i="5"/>
  <c r="BC71" i="5"/>
  <c r="BC69" i="5"/>
  <c r="BC67" i="5"/>
  <c r="BC65" i="5"/>
  <c r="BC63" i="5"/>
  <c r="BC61" i="5"/>
  <c r="BC59" i="5"/>
  <c r="BC57" i="5"/>
  <c r="BC55" i="5"/>
  <c r="BC53" i="5"/>
  <c r="BC34" i="5"/>
  <c r="BC18" i="5"/>
  <c r="BC158" i="5"/>
  <c r="BC42" i="5"/>
  <c r="BC26" i="5"/>
  <c r="BG497" i="5"/>
  <c r="BG485" i="5"/>
  <c r="BG480" i="5"/>
  <c r="BG473" i="5"/>
  <c r="BG475" i="5"/>
  <c r="BG496" i="5"/>
  <c r="BG478" i="5"/>
  <c r="BG477" i="5"/>
  <c r="BG499" i="5"/>
  <c r="BG498" i="5"/>
  <c r="BG472" i="5"/>
  <c r="BG471" i="5"/>
  <c r="BG445" i="5"/>
  <c r="BG443" i="5"/>
  <c r="BG438" i="5"/>
  <c r="BG434" i="5"/>
  <c r="BG451" i="5"/>
  <c r="BG446" i="5"/>
  <c r="BG439" i="5"/>
  <c r="BG433" i="5"/>
  <c r="BG432" i="5"/>
  <c r="BG435" i="5"/>
  <c r="BG444" i="5"/>
  <c r="BG442" i="5"/>
  <c r="BG441" i="5"/>
  <c r="BG436" i="5"/>
  <c r="BG431" i="5"/>
  <c r="BG430" i="5"/>
  <c r="BG427" i="5"/>
  <c r="BG395" i="5"/>
  <c r="BG437" i="5"/>
  <c r="BG371" i="5"/>
  <c r="BG324" i="5"/>
  <c r="BG320" i="5"/>
  <c r="BG316" i="5"/>
  <c r="BG312" i="5"/>
  <c r="BG372" i="5"/>
  <c r="BG440" i="5"/>
  <c r="BG428" i="5"/>
  <c r="BG327" i="5"/>
  <c r="BG323" i="5"/>
  <c r="BG319" i="5"/>
  <c r="BG315" i="5"/>
  <c r="BG310" i="5"/>
  <c r="BG394" i="5"/>
  <c r="BG325" i="5"/>
  <c r="BG321" i="5"/>
  <c r="BG317" i="5"/>
  <c r="BG313" i="5"/>
  <c r="BG309" i="5"/>
  <c r="BG307" i="5"/>
  <c r="BG303" i="5"/>
  <c r="BG299" i="5"/>
  <c r="BG295" i="5"/>
  <c r="BG291" i="5"/>
  <c r="BG288" i="5"/>
  <c r="BG287" i="5"/>
  <c r="BG283" i="5"/>
  <c r="BG279" i="5"/>
  <c r="BG429" i="5"/>
  <c r="BG326" i="5"/>
  <c r="BG322" i="5"/>
  <c r="BG318" i="5"/>
  <c r="BG314" i="5"/>
  <c r="BG306" i="5"/>
  <c r="BG302" i="5"/>
  <c r="BG298" i="5"/>
  <c r="BG294" i="5"/>
  <c r="BG290" i="5"/>
  <c r="BG308" i="5"/>
  <c r="BG305" i="5"/>
  <c r="BG304" i="5"/>
  <c r="BG301" i="5"/>
  <c r="BG300" i="5"/>
  <c r="BG297" i="5"/>
  <c r="BG296" i="5"/>
  <c r="BG293" i="5"/>
  <c r="BG292" i="5"/>
  <c r="BG285" i="5"/>
  <c r="BG284" i="5"/>
  <c r="BG282" i="5"/>
  <c r="BG281" i="5"/>
  <c r="BG280" i="5"/>
  <c r="BG276" i="5"/>
  <c r="BG272" i="5"/>
  <c r="BG269" i="5"/>
  <c r="BG262" i="5"/>
  <c r="BG258" i="5"/>
  <c r="BG254" i="5"/>
  <c r="BG250" i="5"/>
  <c r="BG277" i="5"/>
  <c r="BG273" i="5"/>
  <c r="BG266" i="5"/>
  <c r="BG263" i="5"/>
  <c r="BG259" i="5"/>
  <c r="BG255" i="5"/>
  <c r="BG251" i="5"/>
  <c r="BG286" i="5"/>
  <c r="BG265" i="5"/>
  <c r="BG261" i="5"/>
  <c r="BG257" i="5"/>
  <c r="BG253" i="5"/>
  <c r="BG249" i="5"/>
  <c r="BG275" i="5"/>
  <c r="BG271" i="5"/>
  <c r="BG246" i="5"/>
  <c r="BG264" i="5"/>
  <c r="BG260" i="5"/>
  <c r="BG256" i="5"/>
  <c r="BG252" i="5"/>
  <c r="BG248" i="5"/>
  <c r="BG274" i="5"/>
  <c r="BG278" i="5"/>
  <c r="BG270" i="5"/>
  <c r="BG176" i="5"/>
  <c r="BG175" i="5"/>
  <c r="BG174" i="5"/>
  <c r="BG173" i="5"/>
  <c r="BG172" i="5"/>
  <c r="BG171" i="5"/>
  <c r="BG170" i="5"/>
  <c r="BG169" i="5"/>
  <c r="BG168" i="5"/>
  <c r="BG167" i="5"/>
  <c r="BG166" i="5"/>
  <c r="BG165" i="5"/>
  <c r="BG164" i="5"/>
  <c r="BG163" i="5"/>
  <c r="BG162" i="5"/>
  <c r="BG161" i="5"/>
  <c r="BG160" i="5"/>
  <c r="BG159" i="5"/>
  <c r="BG158" i="5"/>
  <c r="BG157" i="5"/>
  <c r="BG156" i="5"/>
  <c r="BG155" i="5"/>
  <c r="BG154" i="5"/>
  <c r="BG153" i="5"/>
  <c r="BG152" i="5"/>
  <c r="BG151" i="5"/>
  <c r="BG150" i="5"/>
  <c r="BG149" i="5"/>
  <c r="BG148" i="5"/>
  <c r="BG147" i="5"/>
  <c r="BG146" i="5"/>
  <c r="BG145" i="5"/>
  <c r="BG144" i="5"/>
  <c r="BG143" i="5"/>
  <c r="BG142" i="5"/>
  <c r="BG141" i="5"/>
  <c r="BG140" i="5"/>
  <c r="BG139" i="5"/>
  <c r="BG138" i="5"/>
  <c r="BG137" i="5"/>
  <c r="BG136" i="5"/>
  <c r="BG135" i="5"/>
  <c r="BK499" i="5"/>
  <c r="BK498" i="5"/>
  <c r="BK497" i="5"/>
  <c r="BK478" i="5"/>
  <c r="BK496" i="5"/>
  <c r="BK485" i="5"/>
  <c r="BK477" i="5"/>
  <c r="BK469" i="5"/>
  <c r="BK468" i="5"/>
  <c r="BK475" i="5"/>
  <c r="BK466" i="5"/>
  <c r="BK465" i="5"/>
  <c r="BK467" i="5"/>
  <c r="BK464" i="5"/>
  <c r="BK404" i="5"/>
  <c r="BK402" i="5"/>
  <c r="BK400" i="5"/>
  <c r="BK386" i="5"/>
  <c r="BK385" i="5"/>
  <c r="BK403" i="5"/>
  <c r="BK370" i="5"/>
  <c r="BK401" i="5"/>
  <c r="BK382" i="5"/>
  <c r="BK371" i="5"/>
  <c r="BK368" i="5"/>
  <c r="BK366" i="5"/>
  <c r="BK364" i="5"/>
  <c r="BK362" i="5"/>
  <c r="BK360" i="5"/>
  <c r="BK358" i="5"/>
  <c r="BK356" i="5"/>
  <c r="BK354" i="5"/>
  <c r="BK352" i="5"/>
  <c r="BK334" i="5"/>
  <c r="BK395" i="5"/>
  <c r="BK369" i="5"/>
  <c r="BK365" i="5"/>
  <c r="BK361" i="5"/>
  <c r="BK357" i="5"/>
  <c r="BK355" i="5"/>
  <c r="BK353" i="5"/>
  <c r="BK351" i="5"/>
  <c r="BK331" i="5"/>
  <c r="BK306" i="5"/>
  <c r="BK302" i="5"/>
  <c r="BK298" i="5"/>
  <c r="BK294" i="5"/>
  <c r="BK290" i="5"/>
  <c r="BK367" i="5"/>
  <c r="BK363" i="5"/>
  <c r="BK359" i="5"/>
  <c r="BK405" i="5"/>
  <c r="BK305" i="5"/>
  <c r="BK301" i="5"/>
  <c r="BK297" i="5"/>
  <c r="BK293" i="5"/>
  <c r="BK309" i="5"/>
  <c r="BK307" i="5"/>
  <c r="BK303" i="5"/>
  <c r="BK299" i="5"/>
  <c r="BK295" i="5"/>
  <c r="BK291" i="5"/>
  <c r="BK308" i="5"/>
  <c r="BK304" i="5"/>
  <c r="BK300" i="5"/>
  <c r="BK296" i="5"/>
  <c r="BK292" i="5"/>
  <c r="BK215" i="5"/>
  <c r="BK211" i="5"/>
  <c r="BK207" i="5"/>
  <c r="BK203" i="5"/>
  <c r="BK199" i="5"/>
  <c r="BK195" i="5"/>
  <c r="BK221" i="5"/>
  <c r="BK217" i="5"/>
  <c r="BK213" i="5"/>
  <c r="BK209" i="5"/>
  <c r="BK214" i="5"/>
  <c r="BK210" i="5"/>
  <c r="BK206" i="5"/>
  <c r="BK202" i="5"/>
  <c r="BK198" i="5"/>
  <c r="BK194" i="5"/>
  <c r="BK190" i="5"/>
  <c r="BK183" i="5"/>
  <c r="BK178" i="5"/>
  <c r="BK177" i="5"/>
  <c r="BK208" i="5"/>
  <c r="BK204" i="5"/>
  <c r="BK196" i="5"/>
  <c r="BK212" i="5"/>
  <c r="BK205" i="5"/>
  <c r="BK197" i="5"/>
  <c r="BK193" i="5"/>
  <c r="BK176" i="5"/>
  <c r="BK175" i="5"/>
  <c r="BK174" i="5"/>
  <c r="BK173" i="5"/>
  <c r="BK172" i="5"/>
  <c r="BK171" i="5"/>
  <c r="BK170" i="5"/>
  <c r="BK169" i="5"/>
  <c r="BK168" i="5"/>
  <c r="BK167" i="5"/>
  <c r="BK166" i="5"/>
  <c r="BK165" i="5"/>
  <c r="BK164" i="5"/>
  <c r="BK163" i="5"/>
  <c r="BK162" i="5"/>
  <c r="BK219" i="5"/>
  <c r="BK189" i="5"/>
  <c r="BK186" i="5"/>
  <c r="BK182" i="5"/>
  <c r="BK161" i="5"/>
  <c r="BK216" i="5"/>
  <c r="BK201" i="5"/>
  <c r="BK191" i="5"/>
  <c r="BK153" i="5"/>
  <c r="BK152" i="5"/>
  <c r="BK151" i="5"/>
  <c r="BK150" i="5"/>
  <c r="BK149" i="5"/>
  <c r="BK148" i="5"/>
  <c r="BK147" i="5"/>
  <c r="BK146" i="5"/>
  <c r="BK145" i="5"/>
  <c r="BK144" i="5"/>
  <c r="BK143" i="5"/>
  <c r="BK142" i="5"/>
  <c r="BK141" i="5"/>
  <c r="BK140" i="5"/>
  <c r="BK139" i="5"/>
  <c r="BK138" i="5"/>
  <c r="BK137" i="5"/>
  <c r="BK136" i="5"/>
  <c r="BK135" i="5"/>
  <c r="BK160" i="5"/>
  <c r="BK159" i="5"/>
  <c r="BK158" i="5"/>
  <c r="BK157" i="5"/>
  <c r="BK156" i="5"/>
  <c r="BK155" i="5"/>
  <c r="BK154" i="5"/>
  <c r="BK46" i="5"/>
  <c r="BK42" i="5"/>
  <c r="BK38" i="5"/>
  <c r="BK34" i="5"/>
  <c r="BK30" i="5"/>
  <c r="BK26" i="5"/>
  <c r="BK22" i="5"/>
  <c r="BK18" i="5"/>
  <c r="BK14" i="5"/>
  <c r="BK87" i="5"/>
  <c r="BK85" i="5"/>
  <c r="BK83" i="5"/>
  <c r="BK81" i="5"/>
  <c r="BK79" i="5"/>
  <c r="BK77" i="5"/>
  <c r="BK75" i="5"/>
  <c r="BK73" i="5"/>
  <c r="BK71" i="5"/>
  <c r="BK69" i="5"/>
  <c r="BK67" i="5"/>
  <c r="BK65" i="5"/>
  <c r="BK63" i="5"/>
  <c r="BK61" i="5"/>
  <c r="BK59" i="5"/>
  <c r="BK57" i="5"/>
  <c r="BK55" i="5"/>
  <c r="BK53" i="5"/>
  <c r="BK49" i="5"/>
  <c r="BK45" i="5"/>
  <c r="BK41" i="5"/>
  <c r="BK37" i="5"/>
  <c r="BK33" i="5"/>
  <c r="BK29" i="5"/>
  <c r="BK25" i="5"/>
  <c r="BK21" i="5"/>
  <c r="BK17" i="5"/>
  <c r="BK13" i="5"/>
  <c r="BK88" i="5"/>
  <c r="BK86" i="5"/>
  <c r="BK84" i="5"/>
  <c r="BK82" i="5"/>
  <c r="BK80" i="5"/>
  <c r="BK78" i="5"/>
  <c r="BK76" i="5"/>
  <c r="BK74" i="5"/>
  <c r="BK72" i="5"/>
  <c r="BK70" i="5"/>
  <c r="BK68" i="5"/>
  <c r="BK66" i="5"/>
  <c r="BK64" i="5"/>
  <c r="BK62" i="5"/>
  <c r="BK60" i="5"/>
  <c r="BK58" i="5"/>
  <c r="BK56" i="5"/>
  <c r="BK54" i="5"/>
  <c r="BK52" i="5"/>
  <c r="BK51" i="5"/>
  <c r="BK43" i="5"/>
  <c r="BK39" i="5"/>
  <c r="BK35" i="5"/>
  <c r="BK31" i="5"/>
  <c r="BK27" i="5"/>
  <c r="BK23" i="5"/>
  <c r="BK19" i="5"/>
  <c r="BK15" i="5"/>
  <c r="BK44" i="5"/>
  <c r="BK36" i="5"/>
  <c r="BK28" i="5"/>
  <c r="BK20" i="5"/>
  <c r="BK50" i="5"/>
  <c r="BK40" i="5"/>
  <c r="BK32" i="5"/>
  <c r="BK24" i="5"/>
  <c r="BK16" i="5"/>
  <c r="BP491" i="5"/>
  <c r="BP499" i="5"/>
  <c r="BP496" i="5"/>
  <c r="BP497" i="5"/>
  <c r="BP485" i="5"/>
  <c r="BP467" i="5"/>
  <c r="BP466" i="5"/>
  <c r="BP465" i="5"/>
  <c r="BP464" i="5"/>
  <c r="BP475" i="5"/>
  <c r="BP468" i="5"/>
  <c r="BP469" i="5"/>
  <c r="BP480" i="5"/>
  <c r="BP478" i="5"/>
  <c r="BP498" i="5"/>
  <c r="BP444" i="5"/>
  <c r="BP442" i="5"/>
  <c r="BP440" i="5"/>
  <c r="BP438" i="5"/>
  <c r="BP436" i="5"/>
  <c r="BP434" i="5"/>
  <c r="BP432" i="5"/>
  <c r="BP463" i="5"/>
  <c r="BP445" i="5"/>
  <c r="BP439" i="5"/>
  <c r="BP431" i="5"/>
  <c r="BP429" i="5"/>
  <c r="BP425" i="5"/>
  <c r="BP423" i="5"/>
  <c r="BP419" i="5"/>
  <c r="BP443" i="5"/>
  <c r="BP421" i="5"/>
  <c r="BP437" i="5"/>
  <c r="BP435" i="5"/>
  <c r="BP430" i="5"/>
  <c r="BP427" i="5"/>
  <c r="BP424" i="5"/>
  <c r="BP420" i="5"/>
  <c r="BP441" i="5"/>
  <c r="BP426" i="5"/>
  <c r="BP325" i="5"/>
  <c r="BP321" i="5"/>
  <c r="BP317" i="5"/>
  <c r="BP313" i="5"/>
  <c r="BP428" i="5"/>
  <c r="BP422" i="5"/>
  <c r="BP324" i="5"/>
  <c r="BP320" i="5"/>
  <c r="BP316" i="5"/>
  <c r="BP312" i="5"/>
  <c r="BP327" i="5"/>
  <c r="BP326" i="5"/>
  <c r="BP323" i="5"/>
  <c r="BP322" i="5"/>
  <c r="BP319" i="5"/>
  <c r="BP318" i="5"/>
  <c r="BP315" i="5"/>
  <c r="BP314" i="5"/>
  <c r="BP306" i="5"/>
  <c r="BP302" i="5"/>
  <c r="BP298" i="5"/>
  <c r="BP294" i="5"/>
  <c r="BP290" i="5"/>
  <c r="BP433" i="5"/>
  <c r="BP309" i="5"/>
  <c r="BP305" i="5"/>
  <c r="BP301" i="5"/>
  <c r="BP297" i="5"/>
  <c r="BP293" i="5"/>
  <c r="BP417" i="5"/>
  <c r="BP307" i="5"/>
  <c r="BP303" i="5"/>
  <c r="BP299" i="5"/>
  <c r="BP295" i="5"/>
  <c r="BP291" i="5"/>
  <c r="BP265" i="5"/>
  <c r="BP261" i="5"/>
  <c r="BP257" i="5"/>
  <c r="BP253" i="5"/>
  <c r="BP249" i="5"/>
  <c r="BP217" i="5"/>
  <c r="BP310" i="5"/>
  <c r="BP262" i="5"/>
  <c r="BP258" i="5"/>
  <c r="BP254" i="5"/>
  <c r="BP250" i="5"/>
  <c r="BP264" i="5"/>
  <c r="BP263" i="5"/>
  <c r="BP260" i="5"/>
  <c r="BP259" i="5"/>
  <c r="BP256" i="5"/>
  <c r="BP255" i="5"/>
  <c r="BP252" i="5"/>
  <c r="BP251" i="5"/>
  <c r="BP248" i="5"/>
  <c r="BP213" i="5"/>
  <c r="BP209" i="5"/>
  <c r="BP205" i="5"/>
  <c r="BP201" i="5"/>
  <c r="BP197" i="5"/>
  <c r="BP193" i="5"/>
  <c r="BP191" i="5"/>
  <c r="BP308" i="5"/>
  <c r="BP304" i="5"/>
  <c r="BP300" i="5"/>
  <c r="BP296" i="5"/>
  <c r="BP292" i="5"/>
  <c r="BP215" i="5"/>
  <c r="BP211" i="5"/>
  <c r="BP207" i="5"/>
  <c r="BP266" i="5"/>
  <c r="BP216" i="5"/>
  <c r="BP212" i="5"/>
  <c r="BP208" i="5"/>
  <c r="BP204" i="5"/>
  <c r="BP196" i="5"/>
  <c r="BP189" i="5"/>
  <c r="BP210" i="5"/>
  <c r="BP206" i="5"/>
  <c r="BP198" i="5"/>
  <c r="BP187" i="5"/>
  <c r="BP214" i="5"/>
  <c r="BP199" i="5"/>
  <c r="BP195" i="5"/>
  <c r="BP179" i="5"/>
  <c r="BP177" i="5"/>
  <c r="BP246" i="5"/>
  <c r="BP194" i="5"/>
  <c r="BP202" i="5"/>
  <c r="BP203" i="5"/>
  <c r="BP176" i="5"/>
  <c r="BP172" i="5"/>
  <c r="BP168" i="5"/>
  <c r="BP164" i="5"/>
  <c r="BP159" i="5"/>
  <c r="BP158" i="5"/>
  <c r="BP157" i="5"/>
  <c r="BP156" i="5"/>
  <c r="BP155" i="5"/>
  <c r="BP154" i="5"/>
  <c r="BP183" i="5"/>
  <c r="BP175" i="5"/>
  <c r="BP171" i="5"/>
  <c r="BP167" i="5"/>
  <c r="BP163" i="5"/>
  <c r="BP160" i="5"/>
  <c r="BP174" i="5"/>
  <c r="BP170" i="5"/>
  <c r="BP166" i="5"/>
  <c r="BP162" i="5"/>
  <c r="BP153" i="5"/>
  <c r="BP152" i="5"/>
  <c r="BP151" i="5"/>
  <c r="BP150" i="5"/>
  <c r="BP149" i="5"/>
  <c r="BP148" i="5"/>
  <c r="BP147" i="5"/>
  <c r="BP146" i="5"/>
  <c r="BP145" i="5"/>
  <c r="BP144" i="5"/>
  <c r="BP143" i="5"/>
  <c r="BP142" i="5"/>
  <c r="BP141" i="5"/>
  <c r="BP140" i="5"/>
  <c r="BP139" i="5"/>
  <c r="BP138" i="5"/>
  <c r="BP137" i="5"/>
  <c r="BP136" i="5"/>
  <c r="BP135" i="5"/>
  <c r="BP169" i="5"/>
  <c r="BP161" i="5"/>
  <c r="BP132" i="5"/>
  <c r="BP130" i="5"/>
  <c r="BP128" i="5"/>
  <c r="BP126" i="5"/>
  <c r="BP124" i="5"/>
  <c r="BP122" i="5"/>
  <c r="BP120" i="5"/>
  <c r="BP118" i="5"/>
  <c r="BP117" i="5"/>
  <c r="BP116" i="5"/>
  <c r="BP115" i="5"/>
  <c r="BP114" i="5"/>
  <c r="BP113" i="5"/>
  <c r="BP112" i="5"/>
  <c r="BP111" i="5"/>
  <c r="BP110" i="5"/>
  <c r="BP109" i="5"/>
  <c r="BP108" i="5"/>
  <c r="BP107" i="5"/>
  <c r="BP106" i="5"/>
  <c r="BP105" i="5"/>
  <c r="BP104" i="5"/>
  <c r="BP103" i="5"/>
  <c r="BP102" i="5"/>
  <c r="BP101" i="5"/>
  <c r="BP100" i="5"/>
  <c r="BP99" i="5"/>
  <c r="BP98" i="5"/>
  <c r="BP97" i="5"/>
  <c r="BP96" i="5"/>
  <c r="BP95" i="5"/>
  <c r="BP92" i="5"/>
  <c r="BP45" i="5"/>
  <c r="BP41" i="5"/>
  <c r="BP37" i="5"/>
  <c r="BP33" i="5"/>
  <c r="BP29" i="5"/>
  <c r="BP25" i="5"/>
  <c r="BP21" i="5"/>
  <c r="BP17" i="5"/>
  <c r="BP13" i="5"/>
  <c r="BP173" i="5"/>
  <c r="BP44" i="5"/>
  <c r="BP40" i="5"/>
  <c r="BP36" i="5"/>
  <c r="BP32" i="5"/>
  <c r="BP28" i="5"/>
  <c r="BP24" i="5"/>
  <c r="BP20" i="5"/>
  <c r="BP16" i="5"/>
  <c r="BP165" i="5"/>
  <c r="BP93" i="5"/>
  <c r="BP42" i="5"/>
  <c r="BP38" i="5"/>
  <c r="BP34" i="5"/>
  <c r="BP30" i="5"/>
  <c r="BP26" i="5"/>
  <c r="BP22" i="5"/>
  <c r="BP18" i="5"/>
  <c r="BP14" i="5"/>
  <c r="BP131" i="5"/>
  <c r="BP127" i="5"/>
  <c r="BP123" i="5"/>
  <c r="BP119" i="5"/>
  <c r="BP43" i="5"/>
  <c r="BP35" i="5"/>
  <c r="BP27" i="5"/>
  <c r="BP19" i="5"/>
  <c r="BP133" i="5"/>
  <c r="BP129" i="5"/>
  <c r="BP125" i="5"/>
  <c r="BP121" i="5"/>
  <c r="BP91" i="5"/>
  <c r="BP39" i="5"/>
  <c r="BP23" i="5"/>
  <c r="BP31" i="5"/>
  <c r="BP15" i="5"/>
  <c r="BS499" i="5"/>
  <c r="BS498" i="5"/>
  <c r="BS496" i="5"/>
  <c r="BS480" i="5"/>
  <c r="BS469" i="5"/>
  <c r="BS481" i="5"/>
  <c r="BS477" i="5"/>
  <c r="BS463" i="5"/>
  <c r="BS465" i="5"/>
  <c r="BS497" i="5"/>
  <c r="BS468" i="5"/>
  <c r="BS467" i="5"/>
  <c r="BS466" i="5"/>
  <c r="BS464" i="5"/>
  <c r="BS404" i="5"/>
  <c r="BS402" i="5"/>
  <c r="BS400" i="5"/>
  <c r="BS398" i="5"/>
  <c r="BS395" i="5"/>
  <c r="BS405" i="5"/>
  <c r="BS370" i="5"/>
  <c r="BS327" i="5"/>
  <c r="BS401" i="5"/>
  <c r="BS403" i="5"/>
  <c r="BS368" i="5"/>
  <c r="BS366" i="5"/>
  <c r="BS364" i="5"/>
  <c r="BS362" i="5"/>
  <c r="BS360" i="5"/>
  <c r="BS358" i="5"/>
  <c r="BS356" i="5"/>
  <c r="BS354" i="5"/>
  <c r="BS352" i="5"/>
  <c r="BS350" i="5"/>
  <c r="BS330" i="5"/>
  <c r="BS382" i="5"/>
  <c r="BS308" i="5"/>
  <c r="BS304" i="5"/>
  <c r="BS300" i="5"/>
  <c r="BS296" i="5"/>
  <c r="BS292" i="5"/>
  <c r="BS355" i="5"/>
  <c r="BS353" i="5"/>
  <c r="BS351" i="5"/>
  <c r="BS369" i="5"/>
  <c r="BS365" i="5"/>
  <c r="BS361" i="5"/>
  <c r="BS357" i="5"/>
  <c r="BS307" i="5"/>
  <c r="BS303" i="5"/>
  <c r="BS299" i="5"/>
  <c r="BS295" i="5"/>
  <c r="BS291" i="5"/>
  <c r="BS367" i="5"/>
  <c r="BS220" i="5"/>
  <c r="BS359" i="5"/>
  <c r="BS309" i="5"/>
  <c r="BS306" i="5"/>
  <c r="BS305" i="5"/>
  <c r="BS302" i="5"/>
  <c r="BS301" i="5"/>
  <c r="BS298" i="5"/>
  <c r="BS297" i="5"/>
  <c r="BS294" i="5"/>
  <c r="BS293" i="5"/>
  <c r="BS290" i="5"/>
  <c r="BS219" i="5"/>
  <c r="BS217" i="5"/>
  <c r="BS214" i="5"/>
  <c r="BS210" i="5"/>
  <c r="BS206" i="5"/>
  <c r="BS202" i="5"/>
  <c r="BS198" i="5"/>
  <c r="BS194" i="5"/>
  <c r="BS216" i="5"/>
  <c r="BS212" i="5"/>
  <c r="BS208" i="5"/>
  <c r="BS363" i="5"/>
  <c r="BS213" i="5"/>
  <c r="BS209" i="5"/>
  <c r="BS205" i="5"/>
  <c r="BS201" i="5"/>
  <c r="BS197" i="5"/>
  <c r="BS193" i="5"/>
  <c r="BS186" i="5"/>
  <c r="BS199" i="5"/>
  <c r="BS207" i="5"/>
  <c r="BS218" i="5"/>
  <c r="BS215" i="5"/>
  <c r="BS204" i="5"/>
  <c r="BS176" i="5"/>
  <c r="BS175" i="5"/>
  <c r="BS174" i="5"/>
  <c r="BS173" i="5"/>
  <c r="BS172" i="5"/>
  <c r="BS171" i="5"/>
  <c r="BS170" i="5"/>
  <c r="BS169" i="5"/>
  <c r="BS168" i="5"/>
  <c r="BS167" i="5"/>
  <c r="BS166" i="5"/>
  <c r="BS165" i="5"/>
  <c r="BS164" i="5"/>
  <c r="BS163" i="5"/>
  <c r="BS162" i="5"/>
  <c r="BS203" i="5"/>
  <c r="BS187" i="5"/>
  <c r="BS211" i="5"/>
  <c r="BS195" i="5"/>
  <c r="BS179" i="5"/>
  <c r="BS178" i="5"/>
  <c r="BS196" i="5"/>
  <c r="BS161" i="5"/>
  <c r="BS159" i="5"/>
  <c r="BS158" i="5"/>
  <c r="BS157" i="5"/>
  <c r="BS156" i="5"/>
  <c r="BS155" i="5"/>
  <c r="BS154" i="5"/>
  <c r="BS151" i="5"/>
  <c r="BS147" i="5"/>
  <c r="BS143" i="5"/>
  <c r="BS137" i="5"/>
  <c r="BS87" i="5"/>
  <c r="BS85" i="5"/>
  <c r="BS83" i="5"/>
  <c r="BS81" i="5"/>
  <c r="BS79" i="5"/>
  <c r="BS77" i="5"/>
  <c r="BS75" i="5"/>
  <c r="BS73" i="5"/>
  <c r="BS71" i="5"/>
  <c r="BS69" i="5"/>
  <c r="BS67" i="5"/>
  <c r="BS65" i="5"/>
  <c r="BS63" i="5"/>
  <c r="BS61" i="5"/>
  <c r="BS59" i="5"/>
  <c r="BS57" i="5"/>
  <c r="BS55" i="5"/>
  <c r="BS53" i="5"/>
  <c r="BS44" i="5"/>
  <c r="BS40" i="5"/>
  <c r="BS36" i="5"/>
  <c r="BS32" i="5"/>
  <c r="BS28" i="5"/>
  <c r="BS24" i="5"/>
  <c r="BS20" i="5"/>
  <c r="BS16" i="5"/>
  <c r="BS160" i="5"/>
  <c r="BS150" i="5"/>
  <c r="BS146" i="5"/>
  <c r="BS142" i="5"/>
  <c r="BS136" i="5"/>
  <c r="BS43" i="5"/>
  <c r="BS39" i="5"/>
  <c r="BS35" i="5"/>
  <c r="BS31" i="5"/>
  <c r="BS27" i="5"/>
  <c r="BS23" i="5"/>
  <c r="BS19" i="5"/>
  <c r="BS15" i="5"/>
  <c r="BS152" i="5"/>
  <c r="BS148" i="5"/>
  <c r="BS144" i="5"/>
  <c r="BS140" i="5"/>
  <c r="BS138" i="5"/>
  <c r="BS45" i="5"/>
  <c r="BS41" i="5"/>
  <c r="BS37" i="5"/>
  <c r="BS33" i="5"/>
  <c r="BS29" i="5"/>
  <c r="BS25" i="5"/>
  <c r="BS21" i="5"/>
  <c r="BS17" i="5"/>
  <c r="BS13" i="5"/>
  <c r="BS141" i="5"/>
  <c r="BS135" i="5"/>
  <c r="BS38" i="5"/>
  <c r="BS30" i="5"/>
  <c r="BS22" i="5"/>
  <c r="BS14" i="5"/>
  <c r="BS145" i="5"/>
  <c r="BS139" i="5"/>
  <c r="BS149" i="5"/>
  <c r="BS88" i="5"/>
  <c r="BS86" i="5"/>
  <c r="BS84" i="5"/>
  <c r="BS82" i="5"/>
  <c r="BS80" i="5"/>
  <c r="BS78" i="5"/>
  <c r="BS76" i="5"/>
  <c r="BS74" i="5"/>
  <c r="BS72" i="5"/>
  <c r="BS70" i="5"/>
  <c r="BS68" i="5"/>
  <c r="BS66" i="5"/>
  <c r="BS64" i="5"/>
  <c r="BS62" i="5"/>
  <c r="BS60" i="5"/>
  <c r="BS58" i="5"/>
  <c r="BS56" i="5"/>
  <c r="BS54" i="5"/>
  <c r="BS52" i="5"/>
  <c r="BS42" i="5"/>
  <c r="BS34" i="5"/>
  <c r="BS26" i="5"/>
  <c r="BS18" i="5"/>
  <c r="BS153" i="5"/>
  <c r="BW497" i="5"/>
  <c r="BW475" i="5"/>
  <c r="BW470" i="5"/>
  <c r="BW496" i="5"/>
  <c r="BW483" i="5"/>
  <c r="BW474" i="5"/>
  <c r="BW498" i="5"/>
  <c r="BW480" i="5"/>
  <c r="BW451" i="5"/>
  <c r="BW445" i="5"/>
  <c r="BW443" i="5"/>
  <c r="BW499" i="5"/>
  <c r="BW440" i="5"/>
  <c r="BW436" i="5"/>
  <c r="BW432" i="5"/>
  <c r="BW456" i="5"/>
  <c r="BW444" i="5"/>
  <c r="BW442" i="5"/>
  <c r="BW441" i="5"/>
  <c r="BW437" i="5"/>
  <c r="BW438" i="5"/>
  <c r="BW434" i="5"/>
  <c r="BW433" i="5"/>
  <c r="BW427" i="5"/>
  <c r="BW439" i="5"/>
  <c r="BW431" i="5"/>
  <c r="BW428" i="5"/>
  <c r="BW372" i="5"/>
  <c r="BW324" i="5"/>
  <c r="BW320" i="5"/>
  <c r="BW316" i="5"/>
  <c r="BW312" i="5"/>
  <c r="BW435" i="5"/>
  <c r="BW430" i="5"/>
  <c r="BW395" i="5"/>
  <c r="BW429" i="5"/>
  <c r="BW323" i="5"/>
  <c r="BW319" i="5"/>
  <c r="BW315" i="5"/>
  <c r="BW310" i="5"/>
  <c r="BW325" i="5"/>
  <c r="BW321" i="5"/>
  <c r="BW317" i="5"/>
  <c r="BW313" i="5"/>
  <c r="BW307" i="5"/>
  <c r="BW303" i="5"/>
  <c r="BW299" i="5"/>
  <c r="BW295" i="5"/>
  <c r="BW291" i="5"/>
  <c r="BW288" i="5"/>
  <c r="BW287" i="5"/>
  <c r="BW283" i="5"/>
  <c r="BW279" i="5"/>
  <c r="BW326" i="5"/>
  <c r="BW322" i="5"/>
  <c r="BW318" i="5"/>
  <c r="BW314" i="5"/>
  <c r="BW309" i="5"/>
  <c r="BW306" i="5"/>
  <c r="BW302" i="5"/>
  <c r="BW298" i="5"/>
  <c r="BW294" i="5"/>
  <c r="BW290" i="5"/>
  <c r="BW285" i="5"/>
  <c r="BW276" i="5"/>
  <c r="BW272" i="5"/>
  <c r="BW266" i="5"/>
  <c r="BW262" i="5"/>
  <c r="BW258" i="5"/>
  <c r="BW254" i="5"/>
  <c r="BW250" i="5"/>
  <c r="BW308" i="5"/>
  <c r="BW305" i="5"/>
  <c r="BW304" i="5"/>
  <c r="BW301" i="5"/>
  <c r="BW300" i="5"/>
  <c r="BW297" i="5"/>
  <c r="BW296" i="5"/>
  <c r="BW293" i="5"/>
  <c r="BW292" i="5"/>
  <c r="BW284" i="5"/>
  <c r="BW282" i="5"/>
  <c r="BW281" i="5"/>
  <c r="BW280" i="5"/>
  <c r="BW371" i="5"/>
  <c r="BW277" i="5"/>
  <c r="BW273" i="5"/>
  <c r="BW263" i="5"/>
  <c r="BW259" i="5"/>
  <c r="BW255" i="5"/>
  <c r="BW251" i="5"/>
  <c r="BW265" i="5"/>
  <c r="BW261" i="5"/>
  <c r="BW257" i="5"/>
  <c r="BW253" i="5"/>
  <c r="BW249" i="5"/>
  <c r="BW275" i="5"/>
  <c r="BW271" i="5"/>
  <c r="BW286" i="5"/>
  <c r="BW264" i="5"/>
  <c r="BW260" i="5"/>
  <c r="BW256" i="5"/>
  <c r="BW252" i="5"/>
  <c r="BW248" i="5"/>
  <c r="BW274" i="5"/>
  <c r="BW278" i="5"/>
  <c r="BW175" i="5"/>
  <c r="BW171" i="5"/>
  <c r="BW167" i="5"/>
  <c r="BW163" i="5"/>
  <c r="BW161" i="5"/>
  <c r="BW159" i="5"/>
  <c r="BW158" i="5"/>
  <c r="BW157" i="5"/>
  <c r="BW156" i="5"/>
  <c r="BW155" i="5"/>
  <c r="BW154" i="5"/>
  <c r="BW174" i="5"/>
  <c r="BW170" i="5"/>
  <c r="BW166" i="5"/>
  <c r="BW162" i="5"/>
  <c r="BW153" i="5"/>
  <c r="BW152" i="5"/>
  <c r="BW151" i="5"/>
  <c r="BW150" i="5"/>
  <c r="BW149" i="5"/>
  <c r="BW148" i="5"/>
  <c r="BW147" i="5"/>
  <c r="BW146" i="5"/>
  <c r="BW145" i="5"/>
  <c r="BW144" i="5"/>
  <c r="BW143" i="5"/>
  <c r="BW142" i="5"/>
  <c r="BW141" i="5"/>
  <c r="BW140" i="5"/>
  <c r="BW139" i="5"/>
  <c r="BW138" i="5"/>
  <c r="BW137" i="5"/>
  <c r="BW136" i="5"/>
  <c r="BW135" i="5"/>
  <c r="BW270" i="5"/>
  <c r="BW173" i="5"/>
  <c r="BW169" i="5"/>
  <c r="BW165" i="5"/>
  <c r="BW160" i="5"/>
  <c r="BW176" i="5"/>
  <c r="BW164" i="5"/>
  <c r="BW172" i="5"/>
  <c r="BW168" i="5"/>
  <c r="CA499" i="5"/>
  <c r="CA498" i="5"/>
  <c r="CA485" i="5"/>
  <c r="CA497" i="5"/>
  <c r="CA496" i="5"/>
  <c r="CA480" i="5"/>
  <c r="CA478" i="5"/>
  <c r="CA469" i="5"/>
  <c r="CA467" i="5"/>
  <c r="CA466" i="5"/>
  <c r="CA465" i="5"/>
  <c r="CA464" i="5"/>
  <c r="CA456" i="5"/>
  <c r="CA468" i="5"/>
  <c r="CA463" i="5"/>
  <c r="CA405" i="5"/>
  <c r="CA403" i="5"/>
  <c r="CA401" i="5"/>
  <c r="CA395" i="5"/>
  <c r="CA394" i="5"/>
  <c r="CA382" i="5"/>
  <c r="CA385" i="5"/>
  <c r="CA370" i="5"/>
  <c r="CA402" i="5"/>
  <c r="CA404" i="5"/>
  <c r="CA398" i="5"/>
  <c r="CA368" i="5"/>
  <c r="CA366" i="5"/>
  <c r="CA364" i="5"/>
  <c r="CA362" i="5"/>
  <c r="CA360" i="5"/>
  <c r="CA358" i="5"/>
  <c r="CA356" i="5"/>
  <c r="CA354" i="5"/>
  <c r="CA352" i="5"/>
  <c r="CA331" i="5"/>
  <c r="CA367" i="5"/>
  <c r="CA363" i="5"/>
  <c r="CA359" i="5"/>
  <c r="CA355" i="5"/>
  <c r="CA353" i="5"/>
  <c r="CA351" i="5"/>
  <c r="CA334" i="5"/>
  <c r="CA306" i="5"/>
  <c r="CA302" i="5"/>
  <c r="CA298" i="5"/>
  <c r="CA294" i="5"/>
  <c r="CA290" i="5"/>
  <c r="CA386" i="5"/>
  <c r="CA369" i="5"/>
  <c r="CA365" i="5"/>
  <c r="CA361" i="5"/>
  <c r="CA357" i="5"/>
  <c r="CA350" i="5"/>
  <c r="CA305" i="5"/>
  <c r="CA301" i="5"/>
  <c r="CA297" i="5"/>
  <c r="CA293" i="5"/>
  <c r="CA288" i="5"/>
  <c r="CA307" i="5"/>
  <c r="CA303" i="5"/>
  <c r="CA299" i="5"/>
  <c r="CA295" i="5"/>
  <c r="CA291" i="5"/>
  <c r="CA219" i="5"/>
  <c r="CA217" i="5"/>
  <c r="CA400" i="5"/>
  <c r="CA309" i="5"/>
  <c r="CA308" i="5"/>
  <c r="CA304" i="5"/>
  <c r="CA300" i="5"/>
  <c r="CA296" i="5"/>
  <c r="CA292" i="5"/>
  <c r="CA213" i="5"/>
  <c r="CA209" i="5"/>
  <c r="CA205" i="5"/>
  <c r="CA201" i="5"/>
  <c r="CA197" i="5"/>
  <c r="CA193" i="5"/>
  <c r="CA215" i="5"/>
  <c r="CA211" i="5"/>
  <c r="CA207" i="5"/>
  <c r="CA216" i="5"/>
  <c r="CA212" i="5"/>
  <c r="CA208" i="5"/>
  <c r="CA204" i="5"/>
  <c r="CA196" i="5"/>
  <c r="CA183" i="5"/>
  <c r="CA182" i="5"/>
  <c r="CA178" i="5"/>
  <c r="CA214" i="5"/>
  <c r="CA202" i="5"/>
  <c r="CA194" i="5"/>
  <c r="CA203" i="5"/>
  <c r="CA195" i="5"/>
  <c r="CA191" i="5"/>
  <c r="CA210" i="5"/>
  <c r="CA199" i="5"/>
  <c r="CA198" i="5"/>
  <c r="CA186" i="5"/>
  <c r="CA177" i="5"/>
  <c r="CA206" i="5"/>
  <c r="CA189" i="5"/>
  <c r="CA176" i="5"/>
  <c r="CA175" i="5"/>
  <c r="CA174" i="5"/>
  <c r="CA173" i="5"/>
  <c r="CA172" i="5"/>
  <c r="CA171" i="5"/>
  <c r="CA170" i="5"/>
  <c r="CA169" i="5"/>
  <c r="CA168" i="5"/>
  <c r="CA167" i="5"/>
  <c r="CA166" i="5"/>
  <c r="CA165" i="5"/>
  <c r="CA164" i="5"/>
  <c r="CA163" i="5"/>
  <c r="CA162" i="5"/>
  <c r="CA161" i="5"/>
  <c r="CA160" i="5"/>
  <c r="CA159" i="5"/>
  <c r="CA158" i="5"/>
  <c r="CA157" i="5"/>
  <c r="CA156" i="5"/>
  <c r="CA155" i="5"/>
  <c r="CA154" i="5"/>
  <c r="CA153" i="5"/>
  <c r="CA152" i="5"/>
  <c r="CA151" i="5"/>
  <c r="CA150" i="5"/>
  <c r="CA149" i="5"/>
  <c r="CA148" i="5"/>
  <c r="CA147" i="5"/>
  <c r="CA146" i="5"/>
  <c r="CA145" i="5"/>
  <c r="CA144" i="5"/>
  <c r="CA143" i="5"/>
  <c r="CA142" i="5"/>
  <c r="CA141" i="5"/>
  <c r="CA140" i="5"/>
  <c r="CA139" i="5"/>
  <c r="CA138" i="5"/>
  <c r="CA137" i="5"/>
  <c r="CA136" i="5"/>
  <c r="CA135" i="5"/>
  <c r="CA190" i="5"/>
  <c r="CA42" i="5"/>
  <c r="CA38" i="5"/>
  <c r="CA34" i="5"/>
  <c r="CA30" i="5"/>
  <c r="CA26" i="5"/>
  <c r="CA22" i="5"/>
  <c r="CA18" i="5"/>
  <c r="CA14" i="5"/>
  <c r="CA88" i="5"/>
  <c r="CA86" i="5"/>
  <c r="CA84" i="5"/>
  <c r="CA82" i="5"/>
  <c r="CA80" i="5"/>
  <c r="CA78" i="5"/>
  <c r="CA76" i="5"/>
  <c r="CA74" i="5"/>
  <c r="CA72" i="5"/>
  <c r="CA70" i="5"/>
  <c r="CA68" i="5"/>
  <c r="CA66" i="5"/>
  <c r="CA64" i="5"/>
  <c r="CA62" i="5"/>
  <c r="CA60" i="5"/>
  <c r="CA58" i="5"/>
  <c r="CA56" i="5"/>
  <c r="CA54" i="5"/>
  <c r="CA52" i="5"/>
  <c r="CA45" i="5"/>
  <c r="CA41" i="5"/>
  <c r="CA37" i="5"/>
  <c r="CA33" i="5"/>
  <c r="CA29" i="5"/>
  <c r="CA25" i="5"/>
  <c r="CA21" i="5"/>
  <c r="CA17" i="5"/>
  <c r="CA13" i="5"/>
  <c r="CA87" i="5"/>
  <c r="CA85" i="5"/>
  <c r="CA83" i="5"/>
  <c r="CA81" i="5"/>
  <c r="CA79" i="5"/>
  <c r="CA77" i="5"/>
  <c r="CA75" i="5"/>
  <c r="CA73" i="5"/>
  <c r="CA71" i="5"/>
  <c r="CA69" i="5"/>
  <c r="CA67" i="5"/>
  <c r="CA65" i="5"/>
  <c r="CA63" i="5"/>
  <c r="CA61" i="5"/>
  <c r="CA59" i="5"/>
  <c r="CA57" i="5"/>
  <c r="CA55" i="5"/>
  <c r="CA53" i="5"/>
  <c r="CA43" i="5"/>
  <c r="CA39" i="5"/>
  <c r="CA35" i="5"/>
  <c r="CA31" i="5"/>
  <c r="CA27" i="5"/>
  <c r="CA23" i="5"/>
  <c r="CA19" i="5"/>
  <c r="CA15" i="5"/>
  <c r="CA40" i="5"/>
  <c r="CA32" i="5"/>
  <c r="CA24" i="5"/>
  <c r="CA16" i="5"/>
  <c r="CA44" i="5"/>
  <c r="CA28" i="5"/>
  <c r="CA36" i="5"/>
  <c r="CA20" i="5"/>
  <c r="CE497" i="5"/>
  <c r="CE485" i="5"/>
  <c r="CE488" i="5"/>
  <c r="CE484" i="5"/>
  <c r="CE498" i="5"/>
  <c r="CE478" i="5"/>
  <c r="CE499" i="5"/>
  <c r="CE477" i="5"/>
  <c r="CE473" i="5"/>
  <c r="CE470" i="5"/>
  <c r="CE471" i="5"/>
  <c r="CE445" i="5"/>
  <c r="CE443" i="5"/>
  <c r="CE481" i="5"/>
  <c r="CE480" i="5"/>
  <c r="CE496" i="5"/>
  <c r="CE448" i="5"/>
  <c r="CE441" i="5"/>
  <c r="CE437" i="5"/>
  <c r="CE433" i="5"/>
  <c r="CE447" i="5"/>
  <c r="CE438" i="5"/>
  <c r="CE444" i="5"/>
  <c r="CE442" i="5"/>
  <c r="CE440" i="5"/>
  <c r="CE431" i="5"/>
  <c r="CE427" i="5"/>
  <c r="CE436" i="5"/>
  <c r="CE434" i="5"/>
  <c r="CE430" i="5"/>
  <c r="CE428" i="5"/>
  <c r="CE435" i="5"/>
  <c r="CE394" i="5"/>
  <c r="CE324" i="5"/>
  <c r="CE320" i="5"/>
  <c r="CE316" i="5"/>
  <c r="CE312" i="5"/>
  <c r="CE309" i="5"/>
  <c r="CE432" i="5"/>
  <c r="CE429" i="5"/>
  <c r="CE323" i="5"/>
  <c r="CE319" i="5"/>
  <c r="CE315" i="5"/>
  <c r="CE372" i="5"/>
  <c r="CE305" i="5"/>
  <c r="CE301" i="5"/>
  <c r="CE297" i="5"/>
  <c r="CE293" i="5"/>
  <c r="CE287" i="5"/>
  <c r="CE283" i="5"/>
  <c r="CE279" i="5"/>
  <c r="CE325" i="5"/>
  <c r="CE321" i="5"/>
  <c r="CE317" i="5"/>
  <c r="CE395" i="5"/>
  <c r="CE308" i="5"/>
  <c r="CE304" i="5"/>
  <c r="CE300" i="5"/>
  <c r="CE296" i="5"/>
  <c r="CE292" i="5"/>
  <c r="CE314" i="5"/>
  <c r="CE313" i="5"/>
  <c r="CE276" i="5"/>
  <c r="CE272" i="5"/>
  <c r="CE262" i="5"/>
  <c r="CE258" i="5"/>
  <c r="CE254" i="5"/>
  <c r="CE250" i="5"/>
  <c r="CE306" i="5"/>
  <c r="CE302" i="5"/>
  <c r="CE298" i="5"/>
  <c r="CE294" i="5"/>
  <c r="CE290" i="5"/>
  <c r="CE285" i="5"/>
  <c r="CE322" i="5"/>
  <c r="CE307" i="5"/>
  <c r="CE303" i="5"/>
  <c r="CE299" i="5"/>
  <c r="CE295" i="5"/>
  <c r="CE291" i="5"/>
  <c r="CE286" i="5"/>
  <c r="CE284" i="5"/>
  <c r="CE282" i="5"/>
  <c r="CE281" i="5"/>
  <c r="CE280" i="5"/>
  <c r="CE278" i="5"/>
  <c r="CE277" i="5"/>
  <c r="CE273" i="5"/>
  <c r="CE268" i="5"/>
  <c r="CE263" i="5"/>
  <c r="CE259" i="5"/>
  <c r="CE255" i="5"/>
  <c r="CE251" i="5"/>
  <c r="CE439" i="5"/>
  <c r="CE326" i="5"/>
  <c r="CE318" i="5"/>
  <c r="CE275" i="5"/>
  <c r="CE271" i="5"/>
  <c r="CE265" i="5"/>
  <c r="CE261" i="5"/>
  <c r="CE257" i="5"/>
  <c r="CE253" i="5"/>
  <c r="CE249" i="5"/>
  <c r="CE274" i="5"/>
  <c r="CE270" i="5"/>
  <c r="CE260" i="5"/>
  <c r="CE252" i="5"/>
  <c r="CE264" i="5"/>
  <c r="CE248" i="5"/>
  <c r="CE174" i="5"/>
  <c r="CE170" i="5"/>
  <c r="CE166" i="5"/>
  <c r="CE162" i="5"/>
  <c r="CE159" i="5"/>
  <c r="CE158" i="5"/>
  <c r="CE157" i="5"/>
  <c r="CE156" i="5"/>
  <c r="CE155" i="5"/>
  <c r="CE154" i="5"/>
  <c r="CE173" i="5"/>
  <c r="CE169" i="5"/>
  <c r="CE165" i="5"/>
  <c r="CE161" i="5"/>
  <c r="CE256" i="5"/>
  <c r="CE176" i="5"/>
  <c r="CE172" i="5"/>
  <c r="CE168" i="5"/>
  <c r="CE164" i="5"/>
  <c r="CE167" i="5"/>
  <c r="CE160" i="5"/>
  <c r="CE153" i="5"/>
  <c r="CE149" i="5"/>
  <c r="CE145" i="5"/>
  <c r="CE141" i="5"/>
  <c r="CE137" i="5"/>
  <c r="CE171" i="5"/>
  <c r="CE152" i="5"/>
  <c r="CE148" i="5"/>
  <c r="CE144" i="5"/>
  <c r="CE140" i="5"/>
  <c r="CE136" i="5"/>
  <c r="CE163" i="5"/>
  <c r="CE150" i="5"/>
  <c r="CE146" i="5"/>
  <c r="CE142" i="5"/>
  <c r="CE138" i="5"/>
  <c r="CE175" i="5"/>
  <c r="CE151" i="5"/>
  <c r="CE139" i="5"/>
  <c r="CE143" i="5"/>
  <c r="CE135" i="5"/>
  <c r="CE147" i="5"/>
  <c r="CI499" i="5"/>
  <c r="CI498" i="5"/>
  <c r="CI485" i="5"/>
  <c r="CI480" i="5"/>
  <c r="CI496" i="5"/>
  <c r="CI467" i="5"/>
  <c r="CI466" i="5"/>
  <c r="CI465" i="5"/>
  <c r="CI464" i="5"/>
  <c r="CI497" i="5"/>
  <c r="CI469" i="5"/>
  <c r="CI468" i="5"/>
  <c r="CI463" i="5"/>
  <c r="CI456" i="5"/>
  <c r="CI477" i="5"/>
  <c r="CI399" i="5"/>
  <c r="CI394" i="5"/>
  <c r="CI382" i="5"/>
  <c r="CI405" i="5"/>
  <c r="CI403" i="5"/>
  <c r="CI401" i="5"/>
  <c r="CI386" i="5"/>
  <c r="CI385" i="5"/>
  <c r="CI400" i="5"/>
  <c r="CI370" i="5"/>
  <c r="CI327" i="5"/>
  <c r="CI404" i="5"/>
  <c r="CI398" i="5"/>
  <c r="CI397" i="5"/>
  <c r="CI368" i="5"/>
  <c r="CI366" i="5"/>
  <c r="CI364" i="5"/>
  <c r="CI362" i="5"/>
  <c r="CI360" i="5"/>
  <c r="CI358" i="5"/>
  <c r="CI356" i="5"/>
  <c r="CI354" i="5"/>
  <c r="CI352" i="5"/>
  <c r="CI330" i="5"/>
  <c r="CI309" i="5"/>
  <c r="CI308" i="5"/>
  <c r="CI304" i="5"/>
  <c r="CI300" i="5"/>
  <c r="CI296" i="5"/>
  <c r="CI292" i="5"/>
  <c r="CI355" i="5"/>
  <c r="CI353" i="5"/>
  <c r="CI351" i="5"/>
  <c r="CI402" i="5"/>
  <c r="CI367" i="5"/>
  <c r="CI363" i="5"/>
  <c r="CI359" i="5"/>
  <c r="CI307" i="5"/>
  <c r="CI303" i="5"/>
  <c r="CI299" i="5"/>
  <c r="CI295" i="5"/>
  <c r="CI291" i="5"/>
  <c r="CI369" i="5"/>
  <c r="CI361" i="5"/>
  <c r="CI357" i="5"/>
  <c r="CI220" i="5"/>
  <c r="CI305" i="5"/>
  <c r="CI301" i="5"/>
  <c r="CI297" i="5"/>
  <c r="CI293" i="5"/>
  <c r="CI219" i="5"/>
  <c r="CI218" i="5"/>
  <c r="CI216" i="5"/>
  <c r="CI212" i="5"/>
  <c r="CI208" i="5"/>
  <c r="CI204" i="5"/>
  <c r="CI196" i="5"/>
  <c r="CI365" i="5"/>
  <c r="CI306" i="5"/>
  <c r="CI302" i="5"/>
  <c r="CI298" i="5"/>
  <c r="CI294" i="5"/>
  <c r="CI290" i="5"/>
  <c r="CI214" i="5"/>
  <c r="CI210" i="5"/>
  <c r="CI206" i="5"/>
  <c r="CI215" i="5"/>
  <c r="CI211" i="5"/>
  <c r="CI207" i="5"/>
  <c r="CI203" i="5"/>
  <c r="CI199" i="5"/>
  <c r="CI195" i="5"/>
  <c r="CI209" i="5"/>
  <c r="CI205" i="5"/>
  <c r="CI197" i="5"/>
  <c r="CI187" i="5"/>
  <c r="CI186" i="5"/>
  <c r="CI213" i="5"/>
  <c r="CI198" i="5"/>
  <c r="CI217" i="5"/>
  <c r="CI194" i="5"/>
  <c r="CI179" i="5"/>
  <c r="CI178" i="5"/>
  <c r="CI193" i="5"/>
  <c r="CI201" i="5"/>
  <c r="CI176" i="5"/>
  <c r="CI175" i="5"/>
  <c r="CI174" i="5"/>
  <c r="CI173" i="5"/>
  <c r="CI172" i="5"/>
  <c r="CI171" i="5"/>
  <c r="CI170" i="5"/>
  <c r="CI169" i="5"/>
  <c r="CI168" i="5"/>
  <c r="CI167" i="5"/>
  <c r="CI166" i="5"/>
  <c r="CI165" i="5"/>
  <c r="CI164" i="5"/>
  <c r="CI163" i="5"/>
  <c r="CI162" i="5"/>
  <c r="CI161" i="5"/>
  <c r="CI160" i="5"/>
  <c r="CI159" i="5"/>
  <c r="CI158" i="5"/>
  <c r="CI157" i="5"/>
  <c r="CI156" i="5"/>
  <c r="CI155" i="5"/>
  <c r="CI154" i="5"/>
  <c r="CI202" i="5"/>
  <c r="CI152" i="5"/>
  <c r="CI148" i="5"/>
  <c r="CI144" i="5"/>
  <c r="CI140" i="5"/>
  <c r="CI139" i="5"/>
  <c r="CI135" i="5"/>
  <c r="CI88" i="5"/>
  <c r="CI86" i="5"/>
  <c r="CI84" i="5"/>
  <c r="CI82" i="5"/>
  <c r="CI80" i="5"/>
  <c r="CI78" i="5"/>
  <c r="CI76" i="5"/>
  <c r="CI74" i="5"/>
  <c r="CI72" i="5"/>
  <c r="CI70" i="5"/>
  <c r="CI68" i="5"/>
  <c r="CI66" i="5"/>
  <c r="CI64" i="5"/>
  <c r="CI62" i="5"/>
  <c r="CI60" i="5"/>
  <c r="CI58" i="5"/>
  <c r="CI56" i="5"/>
  <c r="CI54" i="5"/>
  <c r="CI52" i="5"/>
  <c r="CI44" i="5"/>
  <c r="CI40" i="5"/>
  <c r="CI36" i="5"/>
  <c r="CI32" i="5"/>
  <c r="CI28" i="5"/>
  <c r="CI24" i="5"/>
  <c r="CI20" i="5"/>
  <c r="CI16" i="5"/>
  <c r="CI683" i="5"/>
  <c r="CI687" i="5"/>
  <c r="CI691" i="5"/>
  <c r="CI695" i="5"/>
  <c r="CI699" i="5"/>
  <c r="CI703" i="5"/>
  <c r="CI707" i="5"/>
  <c r="CI711" i="5"/>
  <c r="CI715" i="5"/>
  <c r="CI719" i="5"/>
  <c r="CI723" i="5"/>
  <c r="CI727" i="5"/>
  <c r="CI731" i="5"/>
  <c r="CI735" i="5"/>
  <c r="CI739" i="5"/>
  <c r="CI743" i="5"/>
  <c r="CI151" i="5"/>
  <c r="CI147" i="5"/>
  <c r="CI143" i="5"/>
  <c r="CI138" i="5"/>
  <c r="CI43" i="5"/>
  <c r="CI39" i="5"/>
  <c r="CI35" i="5"/>
  <c r="CI31" i="5"/>
  <c r="CI27" i="5"/>
  <c r="CI23" i="5"/>
  <c r="CI19" i="5"/>
  <c r="CI15" i="5"/>
  <c r="CI680" i="5"/>
  <c r="CI684" i="5"/>
  <c r="CI688" i="5"/>
  <c r="CI692" i="5"/>
  <c r="CI696" i="5"/>
  <c r="CI700" i="5"/>
  <c r="CI704" i="5"/>
  <c r="CI708" i="5"/>
  <c r="CI712" i="5"/>
  <c r="CI716" i="5"/>
  <c r="CI720" i="5"/>
  <c r="CI724" i="5"/>
  <c r="CI728" i="5"/>
  <c r="CI732" i="5"/>
  <c r="CI736" i="5"/>
  <c r="CI740" i="5"/>
  <c r="CI744" i="5"/>
  <c r="CI153" i="5"/>
  <c r="CI149" i="5"/>
  <c r="CI145" i="5"/>
  <c r="CI141" i="5"/>
  <c r="CI136" i="5"/>
  <c r="CI45" i="5"/>
  <c r="CI41" i="5"/>
  <c r="CI37" i="5"/>
  <c r="CI33" i="5"/>
  <c r="CI29" i="5"/>
  <c r="CI25" i="5"/>
  <c r="CI21" i="5"/>
  <c r="CI17" i="5"/>
  <c r="CI13" i="5"/>
  <c r="CI682" i="5"/>
  <c r="CI686" i="5"/>
  <c r="CI690" i="5"/>
  <c r="CI694" i="5"/>
  <c r="CI698" i="5"/>
  <c r="CI702" i="5"/>
  <c r="CI706" i="5"/>
  <c r="CI710" i="5"/>
  <c r="CI714" i="5"/>
  <c r="CI718" i="5"/>
  <c r="CI681" i="5"/>
  <c r="CI697" i="5"/>
  <c r="CI713" i="5"/>
  <c r="CI721" i="5"/>
  <c r="CI722" i="5"/>
  <c r="CI729" i="5"/>
  <c r="CI142" i="5"/>
  <c r="CI87" i="5"/>
  <c r="CI85" i="5"/>
  <c r="CI83" i="5"/>
  <c r="CI81" i="5"/>
  <c r="CI79" i="5"/>
  <c r="CI77" i="5"/>
  <c r="CI75" i="5"/>
  <c r="CI73" i="5"/>
  <c r="CI71" i="5"/>
  <c r="CI69" i="5"/>
  <c r="CI67" i="5"/>
  <c r="CI65" i="5"/>
  <c r="CI63" i="5"/>
  <c r="CI61" i="5"/>
  <c r="CI59" i="5"/>
  <c r="CI57" i="5"/>
  <c r="CI55" i="5"/>
  <c r="CI53" i="5"/>
  <c r="CI42" i="5"/>
  <c r="CI34" i="5"/>
  <c r="CI26" i="5"/>
  <c r="CI18" i="5"/>
  <c r="CI693" i="5"/>
  <c r="CI709" i="5"/>
  <c r="CI746" i="5"/>
  <c r="CI750" i="5"/>
  <c r="CI754" i="5"/>
  <c r="CI758" i="5"/>
  <c r="CI762" i="5"/>
  <c r="CI766" i="5"/>
  <c r="CI770" i="5"/>
  <c r="CI774" i="5"/>
  <c r="CI778" i="5"/>
  <c r="CI782" i="5"/>
  <c r="CI146" i="5"/>
  <c r="CI689" i="5"/>
  <c r="CI705" i="5"/>
  <c r="CI725" i="5"/>
  <c r="CI726" i="5"/>
  <c r="CI733" i="5"/>
  <c r="CI734" i="5"/>
  <c r="CI741" i="5"/>
  <c r="CI742" i="5"/>
  <c r="CI747" i="5"/>
  <c r="CI751" i="5"/>
  <c r="CI755" i="5"/>
  <c r="CI759" i="5"/>
  <c r="CI763" i="5"/>
  <c r="CI767" i="5"/>
  <c r="CI771" i="5"/>
  <c r="CI775" i="5"/>
  <c r="CI150" i="5"/>
  <c r="CI717" i="5"/>
  <c r="CI730" i="5"/>
  <c r="CI784" i="5"/>
  <c r="CI788" i="5"/>
  <c r="CI792" i="5"/>
  <c r="CI797" i="5"/>
  <c r="CI801" i="5" s="1"/>
  <c r="CI798" i="5"/>
  <c r="CI799" i="5"/>
  <c r="CI38" i="5"/>
  <c r="CI22" i="5"/>
  <c r="CI701" i="5"/>
  <c r="CI748" i="5"/>
  <c r="CI749" i="5"/>
  <c r="CI756" i="5"/>
  <c r="CI757" i="5"/>
  <c r="CI764" i="5"/>
  <c r="CI765" i="5"/>
  <c r="CI772" i="5"/>
  <c r="CI773" i="5"/>
  <c r="CI785" i="5"/>
  <c r="CI789" i="5"/>
  <c r="CI793" i="5"/>
  <c r="CI802" i="5"/>
  <c r="CI803" i="5"/>
  <c r="CI804" i="5"/>
  <c r="CI805" i="5"/>
  <c r="CI806" i="5"/>
  <c r="CI807" i="5"/>
  <c r="CI808" i="5"/>
  <c r="CI809" i="5"/>
  <c r="CI810" i="5"/>
  <c r="CI811" i="5"/>
  <c r="CI812" i="5"/>
  <c r="CI813" i="5"/>
  <c r="CI814" i="5"/>
  <c r="CI815" i="5"/>
  <c r="CI816" i="5"/>
  <c r="CI817" i="5"/>
  <c r="CI818" i="5"/>
  <c r="CI819" i="5"/>
  <c r="CI820" i="5"/>
  <c r="CI821" i="5"/>
  <c r="CI822" i="5"/>
  <c r="CI823" i="5"/>
  <c r="CI824" i="5"/>
  <c r="CI825" i="5"/>
  <c r="CI826" i="5"/>
  <c r="CI827" i="5"/>
  <c r="CI828" i="5"/>
  <c r="CI829" i="5"/>
  <c r="CI830" i="5"/>
  <c r="CI831" i="5"/>
  <c r="CI832" i="5"/>
  <c r="CI833" i="5"/>
  <c r="CI834" i="5"/>
  <c r="CI835" i="5"/>
  <c r="CI836" i="5"/>
  <c r="CI837" i="5"/>
  <c r="CI838" i="5"/>
  <c r="CI839" i="5"/>
  <c r="CI840" i="5"/>
  <c r="CI841" i="5"/>
  <c r="CI842" i="5"/>
  <c r="CI843" i="5"/>
  <c r="CI844" i="5"/>
  <c r="CI845" i="5"/>
  <c r="CI846" i="5"/>
  <c r="CI847" i="5"/>
  <c r="CI848" i="5"/>
  <c r="CI849" i="5"/>
  <c r="CI850" i="5"/>
  <c r="CI851" i="5"/>
  <c r="CI852" i="5"/>
  <c r="CI853" i="5"/>
  <c r="CI854" i="5"/>
  <c r="CI855" i="5"/>
  <c r="CI856" i="5"/>
  <c r="CI857" i="5"/>
  <c r="CI858" i="5"/>
  <c r="CI859" i="5"/>
  <c r="CI860" i="5"/>
  <c r="CI861" i="5"/>
  <c r="CI862" i="5"/>
  <c r="CI863" i="5"/>
  <c r="CI864" i="5"/>
  <c r="CI865" i="5"/>
  <c r="CI866" i="5"/>
  <c r="CI867" i="5"/>
  <c r="CI868" i="5"/>
  <c r="CI869" i="5"/>
  <c r="CI870" i="5"/>
  <c r="CI871" i="5"/>
  <c r="CI872" i="5"/>
  <c r="CI873" i="5"/>
  <c r="CI874" i="5"/>
  <c r="CI875" i="5"/>
  <c r="CI876" i="5"/>
  <c r="CI877" i="5"/>
  <c r="CI878" i="5"/>
  <c r="CI879" i="5"/>
  <c r="CI880" i="5"/>
  <c r="CI881" i="5"/>
  <c r="CI882" i="5"/>
  <c r="CI883" i="5"/>
  <c r="CI884" i="5"/>
  <c r="CI885" i="5"/>
  <c r="CI886" i="5"/>
  <c r="CI887" i="5"/>
  <c r="CI888" i="5"/>
  <c r="CI889" i="5"/>
  <c r="CI890" i="5"/>
  <c r="CI891" i="5"/>
  <c r="CI892" i="5"/>
  <c r="CI893" i="5"/>
  <c r="CI894" i="5"/>
  <c r="CI895" i="5"/>
  <c r="CI896" i="5"/>
  <c r="CI897" i="5"/>
  <c r="CI898" i="5"/>
  <c r="CI899" i="5"/>
  <c r="CI900" i="5"/>
  <c r="CI901" i="5"/>
  <c r="CI902" i="5"/>
  <c r="CI903" i="5"/>
  <c r="CI904" i="5"/>
  <c r="CI905" i="5"/>
  <c r="CI906" i="5"/>
  <c r="CI907" i="5"/>
  <c r="CI908" i="5"/>
  <c r="CI909" i="5"/>
  <c r="CI910" i="5"/>
  <c r="CI911" i="5"/>
  <c r="CI912" i="5"/>
  <c r="CI913" i="5"/>
  <c r="CI914" i="5"/>
  <c r="CI915" i="5"/>
  <c r="CI916" i="5"/>
  <c r="CI917" i="5"/>
  <c r="CI918" i="5"/>
  <c r="CI919" i="5"/>
  <c r="CI920" i="5"/>
  <c r="CI921" i="5"/>
  <c r="CI922" i="5"/>
  <c r="CI923" i="5"/>
  <c r="CI924" i="5"/>
  <c r="CI925" i="5"/>
  <c r="CI926" i="5"/>
  <c r="CI137" i="5"/>
  <c r="CI30" i="5"/>
  <c r="CI14" i="5"/>
  <c r="CI737" i="5"/>
  <c r="CI745" i="5"/>
  <c r="CI752" i="5"/>
  <c r="CI753" i="5"/>
  <c r="CI760" i="5"/>
  <c r="CI761" i="5"/>
  <c r="CI768" i="5"/>
  <c r="CI769" i="5"/>
  <c r="CI776" i="5"/>
  <c r="CI777" i="5"/>
  <c r="CI780" i="5"/>
  <c r="CI781" i="5"/>
  <c r="CI783" i="5"/>
  <c r="CI787" i="5"/>
  <c r="CI791" i="5"/>
  <c r="CI795" i="5"/>
  <c r="CI796" i="5"/>
  <c r="CI738" i="5"/>
  <c r="CI794" i="5"/>
  <c r="CI927" i="5"/>
  <c r="CI928" i="5"/>
  <c r="CI929" i="5"/>
  <c r="CI930" i="5"/>
  <c r="CI931" i="5"/>
  <c r="CI932" i="5"/>
  <c r="CI933" i="5"/>
  <c r="CI934" i="5"/>
  <c r="CI935" i="5"/>
  <c r="CI936" i="5"/>
  <c r="CI937" i="5"/>
  <c r="CI938" i="5"/>
  <c r="CI939" i="5"/>
  <c r="CI940" i="5"/>
  <c r="CI941" i="5"/>
  <c r="CI942" i="5"/>
  <c r="CI943" i="5"/>
  <c r="CI944" i="5"/>
  <c r="CI945" i="5"/>
  <c r="CI946" i="5"/>
  <c r="CI947" i="5"/>
  <c r="CI948" i="5"/>
  <c r="CI949" i="5"/>
  <c r="CI950" i="5"/>
  <c r="CI951" i="5"/>
  <c r="CI952" i="5"/>
  <c r="CI953" i="5"/>
  <c r="CI954" i="5"/>
  <c r="CI955" i="5"/>
  <c r="CI956" i="5"/>
  <c r="CI957" i="5"/>
  <c r="CI958" i="5"/>
  <c r="CI959" i="5"/>
  <c r="CI960" i="5"/>
  <c r="CI961" i="5"/>
  <c r="CI962" i="5"/>
  <c r="CI963" i="5"/>
  <c r="CI964" i="5"/>
  <c r="CI965" i="5"/>
  <c r="CI966" i="5"/>
  <c r="CI967" i="5"/>
  <c r="CI968" i="5"/>
  <c r="CI969" i="5"/>
  <c r="CI970" i="5"/>
  <c r="CI971" i="5"/>
  <c r="CI972" i="5"/>
  <c r="CI973" i="5"/>
  <c r="CI974" i="5"/>
  <c r="CI975" i="5"/>
  <c r="CI976" i="5"/>
  <c r="CI977" i="5"/>
  <c r="CI978" i="5"/>
  <c r="CI979" i="5"/>
  <c r="CI980" i="5"/>
  <c r="CI981" i="5"/>
  <c r="CI982" i="5"/>
  <c r="CI983" i="5"/>
  <c r="CI984" i="5"/>
  <c r="CI985" i="5"/>
  <c r="CI986" i="5"/>
  <c r="CI987" i="5"/>
  <c r="CI988" i="5"/>
  <c r="CI989" i="5"/>
  <c r="CI990" i="5"/>
  <c r="CI991" i="5"/>
  <c r="CI992" i="5"/>
  <c r="CI993" i="5"/>
  <c r="CI994" i="5"/>
  <c r="CI995" i="5"/>
  <c r="CI996" i="5"/>
  <c r="CI997" i="5"/>
  <c r="CI998" i="5"/>
  <c r="CI999" i="5"/>
  <c r="CI1000" i="5"/>
  <c r="CI1001" i="5"/>
  <c r="CI1002" i="5"/>
  <c r="CI1003" i="5"/>
  <c r="CI1004" i="5"/>
  <c r="CI1005" i="5"/>
  <c r="CI1006" i="5"/>
  <c r="CI1007" i="5"/>
  <c r="CI1008" i="5"/>
  <c r="CI1009" i="5"/>
  <c r="CI1010" i="5"/>
  <c r="CI1011" i="5"/>
  <c r="CI1012" i="5"/>
  <c r="CI1013" i="5"/>
  <c r="CI1014" i="5"/>
  <c r="CI1015" i="5"/>
  <c r="CI1016" i="5"/>
  <c r="CI1017" i="5"/>
  <c r="CI1018" i="5"/>
  <c r="CI1019" i="5"/>
  <c r="CI1020" i="5"/>
  <c r="CI1021" i="5"/>
  <c r="CI1022" i="5"/>
  <c r="CI1023" i="5"/>
  <c r="CI1024" i="5"/>
  <c r="CI1025" i="5"/>
  <c r="CI1026" i="5"/>
  <c r="CI1027" i="5"/>
  <c r="CI1028" i="5"/>
  <c r="CI1029" i="5"/>
  <c r="CI1030" i="5"/>
  <c r="CI1031" i="5"/>
  <c r="CI1032" i="5"/>
  <c r="CI1033" i="5"/>
  <c r="CI1034" i="5"/>
  <c r="CI1035" i="5"/>
  <c r="CI1036" i="5"/>
  <c r="CI1037" i="5"/>
  <c r="CI1038" i="5"/>
  <c r="CI1039" i="5"/>
  <c r="CI1040" i="5"/>
  <c r="CI1041" i="5"/>
  <c r="CI1042" i="5"/>
  <c r="CI1043" i="5"/>
  <c r="CI1044" i="5"/>
  <c r="CI1045" i="5"/>
  <c r="CI1046" i="5"/>
  <c r="CI1047" i="5"/>
  <c r="CI1048" i="5"/>
  <c r="CI1049" i="5"/>
  <c r="CI1050" i="5"/>
  <c r="CI1051" i="5"/>
  <c r="CI1052" i="5"/>
  <c r="CI1053" i="5"/>
  <c r="CI1054" i="5"/>
  <c r="CI1055" i="5"/>
  <c r="CI1056" i="5"/>
  <c r="CI685" i="5"/>
  <c r="CI779" i="5"/>
  <c r="CI790" i="5"/>
  <c r="CI786" i="5"/>
  <c r="CM497" i="5"/>
  <c r="CM485" i="5"/>
  <c r="CM478" i="5"/>
  <c r="CM471" i="5"/>
  <c r="CM496" i="5"/>
  <c r="CM480" i="5"/>
  <c r="CM499" i="5"/>
  <c r="CM481" i="5"/>
  <c r="CM475" i="5"/>
  <c r="CM472" i="5"/>
  <c r="CM498" i="5"/>
  <c r="CM451" i="5"/>
  <c r="CM445" i="5"/>
  <c r="CM443" i="5"/>
  <c r="CM444" i="5"/>
  <c r="CM442" i="5"/>
  <c r="CM438" i="5"/>
  <c r="CM434" i="5"/>
  <c r="CM439" i="5"/>
  <c r="CM427" i="5"/>
  <c r="CM431" i="5"/>
  <c r="CM428" i="5"/>
  <c r="CM440" i="5"/>
  <c r="CM437" i="5"/>
  <c r="CM433" i="5"/>
  <c r="CM432" i="5"/>
  <c r="CM430" i="5"/>
  <c r="CM395" i="5"/>
  <c r="CM324" i="5"/>
  <c r="CM320" i="5"/>
  <c r="CM316" i="5"/>
  <c r="CM312" i="5"/>
  <c r="CM310" i="5"/>
  <c r="CM436" i="5"/>
  <c r="CM441" i="5"/>
  <c r="CM394" i="5"/>
  <c r="CM323" i="5"/>
  <c r="CM319" i="5"/>
  <c r="CM315" i="5"/>
  <c r="CM325" i="5"/>
  <c r="CM321" i="5"/>
  <c r="CM317" i="5"/>
  <c r="CM313" i="5"/>
  <c r="CM307" i="5"/>
  <c r="CM303" i="5"/>
  <c r="CM299" i="5"/>
  <c r="CM295" i="5"/>
  <c r="CM291" i="5"/>
  <c r="CM287" i="5"/>
  <c r="CM283" i="5"/>
  <c r="CM279" i="5"/>
  <c r="CM435" i="5"/>
  <c r="CM326" i="5"/>
  <c r="CM322" i="5"/>
  <c r="CM318" i="5"/>
  <c r="CM314" i="5"/>
  <c r="CM306" i="5"/>
  <c r="CM302" i="5"/>
  <c r="CM298" i="5"/>
  <c r="CM294" i="5"/>
  <c r="CM290" i="5"/>
  <c r="CM308" i="5"/>
  <c r="CM305" i="5"/>
  <c r="CM304" i="5"/>
  <c r="CM301" i="5"/>
  <c r="CM300" i="5"/>
  <c r="CM297" i="5"/>
  <c r="CM296" i="5"/>
  <c r="CM293" i="5"/>
  <c r="CM292" i="5"/>
  <c r="CM285" i="5"/>
  <c r="CM284" i="5"/>
  <c r="CM282" i="5"/>
  <c r="CM281" i="5"/>
  <c r="CM280" i="5"/>
  <c r="CM278" i="5"/>
  <c r="CM276" i="5"/>
  <c r="CM272" i="5"/>
  <c r="CM262" i="5"/>
  <c r="CM258" i="5"/>
  <c r="CM254" i="5"/>
  <c r="CM250" i="5"/>
  <c r="CM309" i="5"/>
  <c r="CM288" i="5"/>
  <c r="CM429" i="5"/>
  <c r="CM277" i="5"/>
  <c r="CM273" i="5"/>
  <c r="CM266" i="5"/>
  <c r="CM263" i="5"/>
  <c r="CM259" i="5"/>
  <c r="CM255" i="5"/>
  <c r="CM251" i="5"/>
  <c r="CM268" i="5"/>
  <c r="CM265" i="5"/>
  <c r="CM261" i="5"/>
  <c r="CM257" i="5"/>
  <c r="CM253" i="5"/>
  <c r="CM249" i="5"/>
  <c r="CM286" i="5"/>
  <c r="CM275" i="5"/>
  <c r="CM271" i="5"/>
  <c r="CM264" i="5"/>
  <c r="CM260" i="5"/>
  <c r="CM256" i="5"/>
  <c r="CM252" i="5"/>
  <c r="CM248" i="5"/>
  <c r="CM270" i="5"/>
  <c r="CM274" i="5"/>
  <c r="CM176" i="5"/>
  <c r="CM175" i="5"/>
  <c r="CM174" i="5"/>
  <c r="CM173" i="5"/>
  <c r="CM172" i="5"/>
  <c r="CM171" i="5"/>
  <c r="CM170" i="5"/>
  <c r="CM169" i="5"/>
  <c r="CM168" i="5"/>
  <c r="CM167" i="5"/>
  <c r="CM166" i="5"/>
  <c r="CM165" i="5"/>
  <c r="CM164" i="5"/>
  <c r="CM163" i="5"/>
  <c r="CM162" i="5"/>
  <c r="CM161" i="5"/>
  <c r="CM153" i="5"/>
  <c r="CM152" i="5"/>
  <c r="CM151" i="5"/>
  <c r="CM150" i="5"/>
  <c r="CM149" i="5"/>
  <c r="CM148" i="5"/>
  <c r="CM147" i="5"/>
  <c r="CM146" i="5"/>
  <c r="CM145" i="5"/>
  <c r="CM144" i="5"/>
  <c r="CM143" i="5"/>
  <c r="CM142" i="5"/>
  <c r="CM141" i="5"/>
  <c r="CM140" i="5"/>
  <c r="CM139" i="5"/>
  <c r="CM138" i="5"/>
  <c r="CM137" i="5"/>
  <c r="CM136" i="5"/>
  <c r="CM135" i="5"/>
  <c r="CM159" i="5"/>
  <c r="CM155" i="5"/>
  <c r="CM683" i="5"/>
  <c r="CM687" i="5"/>
  <c r="CM691" i="5"/>
  <c r="CM695" i="5"/>
  <c r="CM699" i="5"/>
  <c r="CM703" i="5"/>
  <c r="CM707" i="5"/>
  <c r="CM711" i="5"/>
  <c r="CM715" i="5"/>
  <c r="CM719" i="5"/>
  <c r="CM723" i="5"/>
  <c r="CM727" i="5"/>
  <c r="CM731" i="5"/>
  <c r="CM735" i="5"/>
  <c r="CM739" i="5"/>
  <c r="CM743" i="5"/>
  <c r="CM158" i="5"/>
  <c r="CM154" i="5"/>
  <c r="CM680" i="5"/>
  <c r="CM684" i="5"/>
  <c r="CM688" i="5"/>
  <c r="CM692" i="5"/>
  <c r="CM696" i="5"/>
  <c r="CM700" i="5"/>
  <c r="CM704" i="5"/>
  <c r="CM708" i="5"/>
  <c r="CM712" i="5"/>
  <c r="CM716" i="5"/>
  <c r="CM720" i="5"/>
  <c r="CM724" i="5"/>
  <c r="CM728" i="5"/>
  <c r="CM732" i="5"/>
  <c r="CM736" i="5"/>
  <c r="CM740" i="5"/>
  <c r="CM744" i="5"/>
  <c r="CM160" i="5"/>
  <c r="CM156" i="5"/>
  <c r="CM682" i="5"/>
  <c r="CM686" i="5"/>
  <c r="CM690" i="5"/>
  <c r="CM694" i="5"/>
  <c r="CM698" i="5"/>
  <c r="CM702" i="5"/>
  <c r="CM706" i="5"/>
  <c r="CM710" i="5"/>
  <c r="CM714" i="5"/>
  <c r="CM718" i="5"/>
  <c r="CM685" i="5"/>
  <c r="CM701" i="5"/>
  <c r="CM717" i="5"/>
  <c r="CM725" i="5"/>
  <c r="CM726" i="5"/>
  <c r="CM681" i="5"/>
  <c r="CM697" i="5"/>
  <c r="CM713" i="5"/>
  <c r="CM746" i="5"/>
  <c r="CM750" i="5"/>
  <c r="CM754" i="5"/>
  <c r="CM758" i="5"/>
  <c r="CM762" i="5"/>
  <c r="CM766" i="5"/>
  <c r="CM770" i="5"/>
  <c r="CM774" i="5"/>
  <c r="CM778" i="5"/>
  <c r="CM782" i="5"/>
  <c r="CM693" i="5"/>
  <c r="CM709" i="5"/>
  <c r="CM721" i="5"/>
  <c r="CM722" i="5"/>
  <c r="CM729" i="5"/>
  <c r="CM730" i="5"/>
  <c r="CM737" i="5"/>
  <c r="CM738" i="5"/>
  <c r="CM747" i="5"/>
  <c r="CM751" i="5"/>
  <c r="CM755" i="5"/>
  <c r="CM759" i="5"/>
  <c r="CM763" i="5"/>
  <c r="CM767" i="5"/>
  <c r="CM771" i="5"/>
  <c r="CM775" i="5"/>
  <c r="CM741" i="5"/>
  <c r="CM784" i="5"/>
  <c r="CM788" i="5"/>
  <c r="CM792" i="5"/>
  <c r="CM797" i="5"/>
  <c r="CM800" i="5" s="1"/>
  <c r="CM798" i="5"/>
  <c r="CM799" i="5"/>
  <c r="CM705" i="5"/>
  <c r="CM734" i="5"/>
  <c r="CM745" i="5"/>
  <c r="CM752" i="5"/>
  <c r="CM753" i="5"/>
  <c r="CM760" i="5"/>
  <c r="CM761" i="5"/>
  <c r="CM768" i="5"/>
  <c r="CM769" i="5"/>
  <c r="CM776" i="5"/>
  <c r="CM777" i="5"/>
  <c r="CM779" i="5"/>
  <c r="CM785" i="5"/>
  <c r="CM789" i="5"/>
  <c r="CM793" i="5"/>
  <c r="CM802" i="5"/>
  <c r="CM803" i="5"/>
  <c r="CM804" i="5"/>
  <c r="CM805" i="5"/>
  <c r="CM806" i="5"/>
  <c r="CM807" i="5"/>
  <c r="CM808" i="5"/>
  <c r="CM809" i="5"/>
  <c r="CM810" i="5"/>
  <c r="CM811" i="5"/>
  <c r="CM812" i="5"/>
  <c r="CM813" i="5"/>
  <c r="CM814" i="5"/>
  <c r="CM815" i="5"/>
  <c r="CM816" i="5"/>
  <c r="CM817" i="5"/>
  <c r="CM818" i="5"/>
  <c r="CM819" i="5"/>
  <c r="CM820" i="5"/>
  <c r="CM821" i="5"/>
  <c r="CM822" i="5"/>
  <c r="CM823" i="5"/>
  <c r="CM824" i="5"/>
  <c r="CM825" i="5"/>
  <c r="CM826" i="5"/>
  <c r="CM827" i="5"/>
  <c r="CM828" i="5"/>
  <c r="CM829" i="5"/>
  <c r="CM830" i="5"/>
  <c r="CM831" i="5"/>
  <c r="CM832" i="5"/>
  <c r="CM833" i="5"/>
  <c r="CM834" i="5"/>
  <c r="CM835" i="5"/>
  <c r="CM836" i="5"/>
  <c r="CM837" i="5"/>
  <c r="CM838" i="5"/>
  <c r="CM839" i="5"/>
  <c r="CM840" i="5"/>
  <c r="CM841" i="5"/>
  <c r="CM842" i="5"/>
  <c r="CM843" i="5"/>
  <c r="CM844" i="5"/>
  <c r="CM845" i="5"/>
  <c r="CM846" i="5"/>
  <c r="CM847" i="5"/>
  <c r="CM848" i="5"/>
  <c r="CM849" i="5"/>
  <c r="CM850" i="5"/>
  <c r="CM851" i="5"/>
  <c r="CM852" i="5"/>
  <c r="CM853" i="5"/>
  <c r="CM854" i="5"/>
  <c r="CM855" i="5"/>
  <c r="CM856" i="5"/>
  <c r="CM857" i="5"/>
  <c r="CM858" i="5"/>
  <c r="CM859" i="5"/>
  <c r="CM860" i="5"/>
  <c r="CM861" i="5"/>
  <c r="CM862" i="5"/>
  <c r="CM863" i="5"/>
  <c r="CM864" i="5"/>
  <c r="CM865" i="5"/>
  <c r="CM866" i="5"/>
  <c r="CM867" i="5"/>
  <c r="CM868" i="5"/>
  <c r="CM869" i="5"/>
  <c r="CM870" i="5"/>
  <c r="CM871" i="5"/>
  <c r="CM872" i="5"/>
  <c r="CM873" i="5"/>
  <c r="CM874" i="5"/>
  <c r="CM875" i="5"/>
  <c r="CM876" i="5"/>
  <c r="CM877" i="5"/>
  <c r="CM878" i="5"/>
  <c r="CM879" i="5"/>
  <c r="CM880" i="5"/>
  <c r="CM881" i="5"/>
  <c r="CM882" i="5"/>
  <c r="CM883" i="5"/>
  <c r="CM884" i="5"/>
  <c r="CM885" i="5"/>
  <c r="CM886" i="5"/>
  <c r="CM887" i="5"/>
  <c r="CM888" i="5"/>
  <c r="CM889" i="5"/>
  <c r="CM890" i="5"/>
  <c r="CM891" i="5"/>
  <c r="CM892" i="5"/>
  <c r="CM893" i="5"/>
  <c r="CM894" i="5"/>
  <c r="CM895" i="5"/>
  <c r="CM896" i="5"/>
  <c r="CM897" i="5"/>
  <c r="CM898" i="5"/>
  <c r="CM899" i="5"/>
  <c r="CM900" i="5"/>
  <c r="CM901" i="5"/>
  <c r="CM902" i="5"/>
  <c r="CM903" i="5"/>
  <c r="CM904" i="5"/>
  <c r="CM905" i="5"/>
  <c r="CM906" i="5"/>
  <c r="CM907" i="5"/>
  <c r="CM908" i="5"/>
  <c r="CM909" i="5"/>
  <c r="CM910" i="5"/>
  <c r="CM911" i="5"/>
  <c r="CM912" i="5"/>
  <c r="CM913" i="5"/>
  <c r="CM914" i="5"/>
  <c r="CM915" i="5"/>
  <c r="CM916" i="5"/>
  <c r="CM917" i="5"/>
  <c r="CM918" i="5"/>
  <c r="CM919" i="5"/>
  <c r="CM920" i="5"/>
  <c r="CM921" i="5"/>
  <c r="CM922" i="5"/>
  <c r="CM923" i="5"/>
  <c r="CM924" i="5"/>
  <c r="CM925" i="5"/>
  <c r="CM926" i="5"/>
  <c r="CM742" i="5"/>
  <c r="CM748" i="5"/>
  <c r="CM749" i="5"/>
  <c r="CM756" i="5"/>
  <c r="CM757" i="5"/>
  <c r="CM764" i="5"/>
  <c r="CM765" i="5"/>
  <c r="CM772" i="5"/>
  <c r="CM773" i="5"/>
  <c r="CM783" i="5"/>
  <c r="CM787" i="5"/>
  <c r="CM791" i="5"/>
  <c r="CM795" i="5"/>
  <c r="CM796" i="5"/>
  <c r="CM733" i="5"/>
  <c r="CM780" i="5"/>
  <c r="CM786" i="5"/>
  <c r="CM781" i="5"/>
  <c r="CM927" i="5"/>
  <c r="CM928" i="5"/>
  <c r="CM929" i="5"/>
  <c r="CM930" i="5"/>
  <c r="CM931" i="5"/>
  <c r="CM932" i="5"/>
  <c r="CM933" i="5"/>
  <c r="CM934" i="5"/>
  <c r="CM935" i="5"/>
  <c r="CM936" i="5"/>
  <c r="CM937" i="5"/>
  <c r="CM938" i="5"/>
  <c r="CM939" i="5"/>
  <c r="CM940" i="5"/>
  <c r="CM941" i="5"/>
  <c r="CM942" i="5"/>
  <c r="CM943" i="5"/>
  <c r="CM944" i="5"/>
  <c r="CM945" i="5"/>
  <c r="CM946" i="5"/>
  <c r="CM947" i="5"/>
  <c r="CM948" i="5"/>
  <c r="CM949" i="5"/>
  <c r="CM950" i="5"/>
  <c r="CM951" i="5"/>
  <c r="CM952" i="5"/>
  <c r="CM953" i="5"/>
  <c r="CM954" i="5"/>
  <c r="CM955" i="5"/>
  <c r="CM956" i="5"/>
  <c r="CM957" i="5"/>
  <c r="CM958" i="5"/>
  <c r="CM959" i="5"/>
  <c r="CM960" i="5"/>
  <c r="CM961" i="5"/>
  <c r="CM962" i="5"/>
  <c r="CM963" i="5"/>
  <c r="CM964" i="5"/>
  <c r="CM965" i="5"/>
  <c r="CM966" i="5"/>
  <c r="CM967" i="5"/>
  <c r="CM968" i="5"/>
  <c r="CM969" i="5"/>
  <c r="CM970" i="5"/>
  <c r="CM971" i="5"/>
  <c r="CM972" i="5"/>
  <c r="CM973" i="5"/>
  <c r="CM974" i="5"/>
  <c r="CM975" i="5"/>
  <c r="CM976" i="5"/>
  <c r="CM977" i="5"/>
  <c r="CM978" i="5"/>
  <c r="CM979" i="5"/>
  <c r="CM980" i="5"/>
  <c r="CM981" i="5"/>
  <c r="CM982" i="5"/>
  <c r="CM983" i="5"/>
  <c r="CM984" i="5"/>
  <c r="CM985" i="5"/>
  <c r="CM986" i="5"/>
  <c r="CM987" i="5"/>
  <c r="CM988" i="5"/>
  <c r="CM989" i="5"/>
  <c r="CM990" i="5"/>
  <c r="CM991" i="5"/>
  <c r="CM992" i="5"/>
  <c r="CM993" i="5"/>
  <c r="CM994" i="5"/>
  <c r="CM995" i="5"/>
  <c r="CM996" i="5"/>
  <c r="CM997" i="5"/>
  <c r="CM998" i="5"/>
  <c r="CM999" i="5"/>
  <c r="CM1000" i="5"/>
  <c r="CM1001" i="5"/>
  <c r="CM1002" i="5"/>
  <c r="CM1003" i="5"/>
  <c r="CM1004" i="5"/>
  <c r="CM1005" i="5"/>
  <c r="CM1006" i="5"/>
  <c r="CM1007" i="5"/>
  <c r="CM1008" i="5"/>
  <c r="CM1009" i="5"/>
  <c r="CM1010" i="5"/>
  <c r="CM1011" i="5"/>
  <c r="CM1012" i="5"/>
  <c r="CM1013" i="5"/>
  <c r="CM1014" i="5"/>
  <c r="CM1015" i="5"/>
  <c r="CM1016" i="5"/>
  <c r="CM1017" i="5"/>
  <c r="CM1018" i="5"/>
  <c r="CM1019" i="5"/>
  <c r="CM1020" i="5"/>
  <c r="CM1021" i="5"/>
  <c r="CM1022" i="5"/>
  <c r="CM1023" i="5"/>
  <c r="CM1024" i="5"/>
  <c r="CM1025" i="5"/>
  <c r="CM1026" i="5"/>
  <c r="CM1027" i="5"/>
  <c r="CM1028" i="5"/>
  <c r="CM1029" i="5"/>
  <c r="CM1030" i="5"/>
  <c r="CM1031" i="5"/>
  <c r="CM1032" i="5"/>
  <c r="CM1033" i="5"/>
  <c r="CM1034" i="5"/>
  <c r="CM1035" i="5"/>
  <c r="CM1036" i="5"/>
  <c r="CM1037" i="5"/>
  <c r="CM1038" i="5"/>
  <c r="CM1039" i="5"/>
  <c r="CM1040" i="5"/>
  <c r="CM1041" i="5"/>
  <c r="CM1042" i="5"/>
  <c r="CM1043" i="5"/>
  <c r="CM1044" i="5"/>
  <c r="CM1045" i="5"/>
  <c r="CM1046" i="5"/>
  <c r="CM1047" i="5"/>
  <c r="CM1048" i="5"/>
  <c r="CM1049" i="5"/>
  <c r="CM1050" i="5"/>
  <c r="CM1051" i="5"/>
  <c r="CM1052" i="5"/>
  <c r="CM1053" i="5"/>
  <c r="CM1054" i="5"/>
  <c r="CM1055" i="5"/>
  <c r="CM1056" i="5"/>
  <c r="CM157" i="5"/>
  <c r="CM689" i="5"/>
  <c r="CM794" i="5"/>
  <c r="CM790" i="5"/>
  <c r="CQ499" i="5"/>
  <c r="CQ498" i="5"/>
  <c r="CQ497" i="5"/>
  <c r="CQ476" i="5"/>
  <c r="CQ481" i="5"/>
  <c r="CQ482" i="5"/>
  <c r="CQ467" i="5"/>
  <c r="CQ468" i="5"/>
  <c r="CQ496" i="5"/>
  <c r="CQ466" i="5"/>
  <c r="CQ469" i="5"/>
  <c r="CQ464" i="5"/>
  <c r="CQ462" i="5"/>
  <c r="CQ465" i="5"/>
  <c r="CQ404" i="5"/>
  <c r="CQ402" i="5"/>
  <c r="CQ400" i="5"/>
  <c r="CQ463" i="5"/>
  <c r="CQ386" i="5"/>
  <c r="CQ403" i="5"/>
  <c r="CQ397" i="5"/>
  <c r="CQ382" i="5"/>
  <c r="CQ370" i="5"/>
  <c r="CQ405" i="5"/>
  <c r="CQ385" i="5"/>
  <c r="CQ368" i="5"/>
  <c r="CQ366" i="5"/>
  <c r="CQ364" i="5"/>
  <c r="CQ362" i="5"/>
  <c r="CQ360" i="5"/>
  <c r="CQ358" i="5"/>
  <c r="CQ356" i="5"/>
  <c r="CQ354" i="5"/>
  <c r="CQ352" i="5"/>
  <c r="CQ369" i="5"/>
  <c r="CQ365" i="5"/>
  <c r="CQ361" i="5"/>
  <c r="CQ357" i="5"/>
  <c r="CQ355" i="5"/>
  <c r="CQ353" i="5"/>
  <c r="CQ351" i="5"/>
  <c r="CQ309" i="5"/>
  <c r="CQ306" i="5"/>
  <c r="CQ302" i="5"/>
  <c r="CQ298" i="5"/>
  <c r="CQ294" i="5"/>
  <c r="CQ290" i="5"/>
  <c r="CQ401" i="5"/>
  <c r="CQ367" i="5"/>
  <c r="CQ363" i="5"/>
  <c r="CQ359" i="5"/>
  <c r="CQ331" i="5"/>
  <c r="CQ308" i="5"/>
  <c r="CQ305" i="5"/>
  <c r="CQ301" i="5"/>
  <c r="CQ297" i="5"/>
  <c r="CQ293" i="5"/>
  <c r="CQ307" i="5"/>
  <c r="CQ303" i="5"/>
  <c r="CQ299" i="5"/>
  <c r="CQ295" i="5"/>
  <c r="CQ291" i="5"/>
  <c r="CQ304" i="5"/>
  <c r="CQ300" i="5"/>
  <c r="CQ296" i="5"/>
  <c r="CQ292" i="5"/>
  <c r="CQ217" i="5"/>
  <c r="CQ215" i="5"/>
  <c r="CQ211" i="5"/>
  <c r="CQ207" i="5"/>
  <c r="CQ203" i="5"/>
  <c r="CQ199" i="5"/>
  <c r="CQ195" i="5"/>
  <c r="CQ213" i="5"/>
  <c r="CQ209" i="5"/>
  <c r="CQ219" i="5"/>
  <c r="CQ214" i="5"/>
  <c r="CQ210" i="5"/>
  <c r="CQ206" i="5"/>
  <c r="CQ202" i="5"/>
  <c r="CQ198" i="5"/>
  <c r="CQ194" i="5"/>
  <c r="CQ183" i="5"/>
  <c r="CQ178" i="5"/>
  <c r="CQ177" i="5"/>
  <c r="CQ208" i="5"/>
  <c r="CQ201" i="5"/>
  <c r="CQ193" i="5"/>
  <c r="CQ216" i="5"/>
  <c r="CQ205" i="5"/>
  <c r="CQ191" i="5"/>
  <c r="CQ186" i="5"/>
  <c r="CQ212" i="5"/>
  <c r="CQ204" i="5"/>
  <c r="CQ190" i="5"/>
  <c r="CQ189" i="5"/>
  <c r="CQ196" i="5"/>
  <c r="CQ176" i="5"/>
  <c r="CQ172" i="5"/>
  <c r="CQ168" i="5"/>
  <c r="CQ164" i="5"/>
  <c r="CQ161" i="5"/>
  <c r="CQ159" i="5"/>
  <c r="CQ158" i="5"/>
  <c r="CQ157" i="5"/>
  <c r="CQ156" i="5"/>
  <c r="CQ155" i="5"/>
  <c r="CQ154" i="5"/>
  <c r="CQ182" i="5"/>
  <c r="CQ175" i="5"/>
  <c r="CQ171" i="5"/>
  <c r="CQ167" i="5"/>
  <c r="CQ163" i="5"/>
  <c r="CQ160" i="5"/>
  <c r="CQ153" i="5"/>
  <c r="CQ152" i="5"/>
  <c r="CQ151" i="5"/>
  <c r="CQ150" i="5"/>
  <c r="CQ149" i="5"/>
  <c r="CQ148" i="5"/>
  <c r="CQ147" i="5"/>
  <c r="CQ146" i="5"/>
  <c r="CQ145" i="5"/>
  <c r="CQ144" i="5"/>
  <c r="CQ143" i="5"/>
  <c r="CQ142" i="5"/>
  <c r="CQ141" i="5"/>
  <c r="CQ140" i="5"/>
  <c r="CQ139" i="5"/>
  <c r="CQ138" i="5"/>
  <c r="CQ137" i="5"/>
  <c r="CQ136" i="5"/>
  <c r="CQ135" i="5"/>
  <c r="CQ197" i="5"/>
  <c r="CQ174" i="5"/>
  <c r="CQ170" i="5"/>
  <c r="CQ166" i="5"/>
  <c r="CQ162" i="5"/>
  <c r="CQ173" i="5"/>
  <c r="CQ50" i="5"/>
  <c r="CQ42" i="5"/>
  <c r="CQ38" i="5"/>
  <c r="CQ34" i="5"/>
  <c r="CQ30" i="5"/>
  <c r="CQ26" i="5"/>
  <c r="CQ22" i="5"/>
  <c r="CQ18" i="5"/>
  <c r="CQ14" i="5"/>
  <c r="CQ683" i="5"/>
  <c r="CQ687" i="5"/>
  <c r="CQ691" i="5"/>
  <c r="CQ695" i="5"/>
  <c r="CQ699" i="5"/>
  <c r="CQ703" i="5"/>
  <c r="CQ707" i="5"/>
  <c r="CQ711" i="5"/>
  <c r="CQ715" i="5"/>
  <c r="CQ719" i="5"/>
  <c r="CQ723" i="5"/>
  <c r="CQ727" i="5"/>
  <c r="CQ731" i="5"/>
  <c r="CQ735" i="5"/>
  <c r="CQ739" i="5"/>
  <c r="CQ743" i="5"/>
  <c r="CQ87" i="5"/>
  <c r="CQ85" i="5"/>
  <c r="CQ83" i="5"/>
  <c r="CQ81" i="5"/>
  <c r="CQ79" i="5"/>
  <c r="CQ77" i="5"/>
  <c r="CQ75" i="5"/>
  <c r="CQ73" i="5"/>
  <c r="CQ71" i="5"/>
  <c r="CQ69" i="5"/>
  <c r="CQ67" i="5"/>
  <c r="CQ65" i="5"/>
  <c r="CQ63" i="5"/>
  <c r="CQ61" i="5"/>
  <c r="CQ59" i="5"/>
  <c r="CQ57" i="5"/>
  <c r="CQ55" i="5"/>
  <c r="CQ53" i="5"/>
  <c r="CQ45" i="5"/>
  <c r="CQ41" i="5"/>
  <c r="CQ37" i="5"/>
  <c r="CQ33" i="5"/>
  <c r="CQ29" i="5"/>
  <c r="CQ25" i="5"/>
  <c r="CQ21" i="5"/>
  <c r="CQ17" i="5"/>
  <c r="CQ13" i="5"/>
  <c r="CQ680" i="5"/>
  <c r="CQ684" i="5"/>
  <c r="CQ688" i="5"/>
  <c r="CQ692" i="5"/>
  <c r="CQ696" i="5"/>
  <c r="CQ700" i="5"/>
  <c r="CQ704" i="5"/>
  <c r="CQ708" i="5"/>
  <c r="CQ712" i="5"/>
  <c r="CQ716" i="5"/>
  <c r="CQ720" i="5"/>
  <c r="CQ724" i="5"/>
  <c r="CQ728" i="5"/>
  <c r="CQ732" i="5"/>
  <c r="CQ736" i="5"/>
  <c r="CQ740" i="5"/>
  <c r="CQ744" i="5"/>
  <c r="CQ169" i="5"/>
  <c r="CQ88" i="5"/>
  <c r="CQ86" i="5"/>
  <c r="CQ84" i="5"/>
  <c r="CQ82" i="5"/>
  <c r="CQ80" i="5"/>
  <c r="CQ78" i="5"/>
  <c r="CQ76" i="5"/>
  <c r="CQ74" i="5"/>
  <c r="CQ72" i="5"/>
  <c r="CQ70" i="5"/>
  <c r="CQ68" i="5"/>
  <c r="CQ66" i="5"/>
  <c r="CQ64" i="5"/>
  <c r="CQ62" i="5"/>
  <c r="CQ60" i="5"/>
  <c r="CQ58" i="5"/>
  <c r="CQ56" i="5"/>
  <c r="CQ54" i="5"/>
  <c r="CQ52" i="5"/>
  <c r="CQ49" i="5"/>
  <c r="CQ43" i="5"/>
  <c r="CQ39" i="5"/>
  <c r="CQ35" i="5"/>
  <c r="CQ31" i="5"/>
  <c r="CQ27" i="5"/>
  <c r="CQ23" i="5"/>
  <c r="CQ19" i="5"/>
  <c r="CQ15" i="5"/>
  <c r="CQ682" i="5"/>
  <c r="CQ686" i="5"/>
  <c r="CQ690" i="5"/>
  <c r="CQ694" i="5"/>
  <c r="CQ698" i="5"/>
  <c r="CQ702" i="5"/>
  <c r="CQ706" i="5"/>
  <c r="CQ710" i="5"/>
  <c r="CQ714" i="5"/>
  <c r="CQ718" i="5"/>
  <c r="CQ40" i="5"/>
  <c r="CQ32" i="5"/>
  <c r="CQ24" i="5"/>
  <c r="CQ16" i="5"/>
  <c r="CQ689" i="5"/>
  <c r="CQ705" i="5"/>
  <c r="CQ721" i="5"/>
  <c r="CQ722" i="5"/>
  <c r="CQ729" i="5"/>
  <c r="CQ165" i="5"/>
  <c r="CQ685" i="5"/>
  <c r="CQ701" i="5"/>
  <c r="CQ717" i="5"/>
  <c r="CQ746" i="5"/>
  <c r="CQ750" i="5"/>
  <c r="CQ754" i="5"/>
  <c r="CQ758" i="5"/>
  <c r="CQ762" i="5"/>
  <c r="CQ766" i="5"/>
  <c r="CQ770" i="5"/>
  <c r="CQ774" i="5"/>
  <c r="CQ778" i="5"/>
  <c r="CQ782" i="5"/>
  <c r="CQ44" i="5"/>
  <c r="CQ36" i="5"/>
  <c r="CQ28" i="5"/>
  <c r="CQ20" i="5"/>
  <c r="CQ681" i="5"/>
  <c r="CQ697" i="5"/>
  <c r="CQ713" i="5"/>
  <c r="CQ725" i="5"/>
  <c r="CQ726" i="5"/>
  <c r="CQ733" i="5"/>
  <c r="CQ734" i="5"/>
  <c r="CQ741" i="5"/>
  <c r="CQ742" i="5"/>
  <c r="CQ747" i="5"/>
  <c r="CQ751" i="5"/>
  <c r="CQ755" i="5"/>
  <c r="CQ759" i="5"/>
  <c r="CQ763" i="5"/>
  <c r="CQ767" i="5"/>
  <c r="CQ771" i="5"/>
  <c r="CQ775" i="5"/>
  <c r="CQ738" i="5"/>
  <c r="CQ777" i="5"/>
  <c r="CQ779" i="5"/>
  <c r="CQ784" i="5"/>
  <c r="CQ788" i="5"/>
  <c r="CQ792" i="5"/>
  <c r="CQ797" i="5"/>
  <c r="CQ800" i="5" s="1"/>
  <c r="CQ798" i="5"/>
  <c r="CQ799" i="5"/>
  <c r="CQ737" i="5"/>
  <c r="CQ748" i="5"/>
  <c r="CQ749" i="5"/>
  <c r="CQ756" i="5"/>
  <c r="CQ757" i="5"/>
  <c r="CQ764" i="5"/>
  <c r="CQ765" i="5"/>
  <c r="CQ772" i="5"/>
  <c r="CQ773" i="5"/>
  <c r="CQ780" i="5"/>
  <c r="CQ781" i="5"/>
  <c r="CQ785" i="5"/>
  <c r="CQ789" i="5"/>
  <c r="CQ793" i="5"/>
  <c r="CQ802" i="5"/>
  <c r="CQ803" i="5"/>
  <c r="CQ804" i="5"/>
  <c r="CQ805" i="5"/>
  <c r="CQ806" i="5"/>
  <c r="CQ807" i="5"/>
  <c r="CQ808" i="5"/>
  <c r="CQ809" i="5"/>
  <c r="CQ810" i="5"/>
  <c r="CQ811" i="5"/>
  <c r="CQ812" i="5"/>
  <c r="CQ813" i="5"/>
  <c r="CQ814" i="5"/>
  <c r="CQ815" i="5"/>
  <c r="CQ816" i="5"/>
  <c r="CQ817" i="5"/>
  <c r="CQ818" i="5"/>
  <c r="CQ819" i="5"/>
  <c r="CQ820" i="5"/>
  <c r="CQ821" i="5"/>
  <c r="CQ822" i="5"/>
  <c r="CQ823" i="5"/>
  <c r="CQ824" i="5"/>
  <c r="CQ825" i="5"/>
  <c r="CQ826" i="5"/>
  <c r="CQ827" i="5"/>
  <c r="CQ828" i="5"/>
  <c r="CQ829" i="5"/>
  <c r="CQ830" i="5"/>
  <c r="CQ831" i="5"/>
  <c r="CQ832" i="5"/>
  <c r="CQ833" i="5"/>
  <c r="CQ834" i="5"/>
  <c r="CQ835" i="5"/>
  <c r="CQ836" i="5"/>
  <c r="CQ837" i="5"/>
  <c r="CQ838" i="5"/>
  <c r="CQ839" i="5"/>
  <c r="CQ840" i="5"/>
  <c r="CQ841" i="5"/>
  <c r="CQ842" i="5"/>
  <c r="CQ843" i="5"/>
  <c r="CQ844" i="5"/>
  <c r="CQ845" i="5"/>
  <c r="CQ846" i="5"/>
  <c r="CQ847" i="5"/>
  <c r="CQ848" i="5"/>
  <c r="CQ849" i="5"/>
  <c r="CQ850" i="5"/>
  <c r="CQ851" i="5"/>
  <c r="CQ852" i="5"/>
  <c r="CQ853" i="5"/>
  <c r="CQ854" i="5"/>
  <c r="CQ855" i="5"/>
  <c r="CQ856" i="5"/>
  <c r="CQ857" i="5"/>
  <c r="CQ858" i="5"/>
  <c r="CQ859" i="5"/>
  <c r="CQ860" i="5"/>
  <c r="CQ861" i="5"/>
  <c r="CQ862" i="5"/>
  <c r="CQ863" i="5"/>
  <c r="CQ864" i="5"/>
  <c r="CQ865" i="5"/>
  <c r="CQ866" i="5"/>
  <c r="CQ867" i="5"/>
  <c r="CQ868" i="5"/>
  <c r="CQ869" i="5"/>
  <c r="CQ870" i="5"/>
  <c r="CQ871" i="5"/>
  <c r="CQ872" i="5"/>
  <c r="CQ873" i="5"/>
  <c r="CQ874" i="5"/>
  <c r="CQ875" i="5"/>
  <c r="CQ876" i="5"/>
  <c r="CQ877" i="5"/>
  <c r="CQ878" i="5"/>
  <c r="CQ879" i="5"/>
  <c r="CQ880" i="5"/>
  <c r="CQ881" i="5"/>
  <c r="CQ882" i="5"/>
  <c r="CQ883" i="5"/>
  <c r="CQ884" i="5"/>
  <c r="CQ885" i="5"/>
  <c r="CQ886" i="5"/>
  <c r="CQ887" i="5"/>
  <c r="CQ888" i="5"/>
  <c r="CQ889" i="5"/>
  <c r="CQ890" i="5"/>
  <c r="CQ891" i="5"/>
  <c r="CQ892" i="5"/>
  <c r="CQ893" i="5"/>
  <c r="CQ894" i="5"/>
  <c r="CQ895" i="5"/>
  <c r="CQ896" i="5"/>
  <c r="CQ897" i="5"/>
  <c r="CQ898" i="5"/>
  <c r="CQ899" i="5"/>
  <c r="CQ900" i="5"/>
  <c r="CQ901" i="5"/>
  <c r="CQ902" i="5"/>
  <c r="CQ903" i="5"/>
  <c r="CQ904" i="5"/>
  <c r="CQ905" i="5"/>
  <c r="CQ906" i="5"/>
  <c r="CQ907" i="5"/>
  <c r="CQ908" i="5"/>
  <c r="CQ909" i="5"/>
  <c r="CQ910" i="5"/>
  <c r="CQ911" i="5"/>
  <c r="CQ912" i="5"/>
  <c r="CQ913" i="5"/>
  <c r="CQ914" i="5"/>
  <c r="CQ915" i="5"/>
  <c r="CQ916" i="5"/>
  <c r="CQ917" i="5"/>
  <c r="CQ918" i="5"/>
  <c r="CQ919" i="5"/>
  <c r="CQ920" i="5"/>
  <c r="CQ921" i="5"/>
  <c r="CQ922" i="5"/>
  <c r="CQ923" i="5"/>
  <c r="CQ924" i="5"/>
  <c r="CQ925" i="5"/>
  <c r="CQ926" i="5"/>
  <c r="CQ693" i="5"/>
  <c r="CQ745" i="5"/>
  <c r="CQ752" i="5"/>
  <c r="CQ753" i="5"/>
  <c r="CQ760" i="5"/>
  <c r="CQ761" i="5"/>
  <c r="CQ768" i="5"/>
  <c r="CQ769" i="5"/>
  <c r="CQ776" i="5"/>
  <c r="CQ783" i="5"/>
  <c r="CQ787" i="5"/>
  <c r="CQ791" i="5"/>
  <c r="CQ795" i="5"/>
  <c r="CQ796" i="5"/>
  <c r="CQ730" i="5"/>
  <c r="CQ790" i="5"/>
  <c r="CQ709" i="5"/>
  <c r="CQ786" i="5"/>
  <c r="CQ927" i="5"/>
  <c r="CQ928" i="5"/>
  <c r="CQ929" i="5"/>
  <c r="CQ930" i="5"/>
  <c r="CQ931" i="5"/>
  <c r="CQ932" i="5"/>
  <c r="CQ933" i="5"/>
  <c r="CQ934" i="5"/>
  <c r="CQ935" i="5"/>
  <c r="CQ936" i="5"/>
  <c r="CQ937" i="5"/>
  <c r="CQ938" i="5"/>
  <c r="CQ939" i="5"/>
  <c r="CQ940" i="5"/>
  <c r="CQ941" i="5"/>
  <c r="CQ942" i="5"/>
  <c r="CQ943" i="5"/>
  <c r="CQ944" i="5"/>
  <c r="CQ945" i="5"/>
  <c r="CQ946" i="5"/>
  <c r="CQ947" i="5"/>
  <c r="CQ948" i="5"/>
  <c r="CQ949" i="5"/>
  <c r="CQ950" i="5"/>
  <c r="CQ951" i="5"/>
  <c r="CQ952" i="5"/>
  <c r="CQ953" i="5"/>
  <c r="CQ954" i="5"/>
  <c r="CQ955" i="5"/>
  <c r="CQ956" i="5"/>
  <c r="CQ957" i="5"/>
  <c r="CQ958" i="5"/>
  <c r="CQ959" i="5"/>
  <c r="CQ960" i="5"/>
  <c r="CQ961" i="5"/>
  <c r="CQ962" i="5"/>
  <c r="CQ963" i="5"/>
  <c r="CQ964" i="5"/>
  <c r="CQ965" i="5"/>
  <c r="CQ966" i="5"/>
  <c r="CQ967" i="5"/>
  <c r="CQ968" i="5"/>
  <c r="CQ969" i="5"/>
  <c r="CQ970" i="5"/>
  <c r="CQ971" i="5"/>
  <c r="CQ972" i="5"/>
  <c r="CQ973" i="5"/>
  <c r="CQ974" i="5"/>
  <c r="CQ975" i="5"/>
  <c r="CQ976" i="5"/>
  <c r="CQ977" i="5"/>
  <c r="CQ978" i="5"/>
  <c r="CQ979" i="5"/>
  <c r="CQ980" i="5"/>
  <c r="CQ981" i="5"/>
  <c r="CQ982" i="5"/>
  <c r="CQ983" i="5"/>
  <c r="CQ984" i="5"/>
  <c r="CQ985" i="5"/>
  <c r="CQ986" i="5"/>
  <c r="CQ987" i="5"/>
  <c r="CQ988" i="5"/>
  <c r="CQ989" i="5"/>
  <c r="CQ990" i="5"/>
  <c r="CQ991" i="5"/>
  <c r="CQ992" i="5"/>
  <c r="CQ993" i="5"/>
  <c r="CQ994" i="5"/>
  <c r="CQ995" i="5"/>
  <c r="CQ996" i="5"/>
  <c r="CQ997" i="5"/>
  <c r="CQ998" i="5"/>
  <c r="CQ999" i="5"/>
  <c r="CQ1000" i="5"/>
  <c r="CQ1001" i="5"/>
  <c r="CQ1002" i="5"/>
  <c r="CQ1003" i="5"/>
  <c r="CQ1004" i="5"/>
  <c r="CQ1005" i="5"/>
  <c r="CQ1006" i="5"/>
  <c r="CQ1007" i="5"/>
  <c r="CQ1008" i="5"/>
  <c r="CQ1009" i="5"/>
  <c r="CQ1010" i="5"/>
  <c r="CQ1011" i="5"/>
  <c r="CQ1012" i="5"/>
  <c r="CQ1013" i="5"/>
  <c r="CQ1014" i="5"/>
  <c r="CQ1015" i="5"/>
  <c r="CQ1016" i="5"/>
  <c r="CQ1017" i="5"/>
  <c r="CQ1018" i="5"/>
  <c r="CQ1019" i="5"/>
  <c r="CQ1020" i="5"/>
  <c r="CQ1021" i="5"/>
  <c r="CQ1022" i="5"/>
  <c r="CQ1023" i="5"/>
  <c r="CQ1024" i="5"/>
  <c r="CQ1025" i="5"/>
  <c r="CQ1026" i="5"/>
  <c r="CQ1027" i="5"/>
  <c r="CQ1028" i="5"/>
  <c r="CQ1029" i="5"/>
  <c r="CQ1030" i="5"/>
  <c r="CQ1031" i="5"/>
  <c r="CQ1032" i="5"/>
  <c r="CQ1033" i="5"/>
  <c r="CQ1034" i="5"/>
  <c r="CQ1035" i="5"/>
  <c r="CQ1036" i="5"/>
  <c r="CQ1037" i="5"/>
  <c r="CQ1038" i="5"/>
  <c r="CQ1039" i="5"/>
  <c r="CQ1040" i="5"/>
  <c r="CQ1041" i="5"/>
  <c r="CQ1042" i="5"/>
  <c r="CQ1043" i="5"/>
  <c r="CQ1044" i="5"/>
  <c r="CQ1045" i="5"/>
  <c r="CQ1046" i="5"/>
  <c r="CQ1047" i="5"/>
  <c r="CQ1048" i="5"/>
  <c r="CQ1049" i="5"/>
  <c r="CQ1050" i="5"/>
  <c r="CQ1051" i="5"/>
  <c r="CQ1052" i="5"/>
  <c r="CQ1053" i="5"/>
  <c r="CQ1054" i="5"/>
  <c r="CQ1055" i="5"/>
  <c r="CQ1056" i="5"/>
  <c r="CQ794" i="5"/>
  <c r="CU497" i="5"/>
  <c r="CU496" i="5"/>
  <c r="CU489" i="5"/>
  <c r="CU498" i="5"/>
  <c r="CU499" i="5"/>
  <c r="CU478" i="5"/>
  <c r="CU474" i="5"/>
  <c r="CU477" i="5"/>
  <c r="CU481" i="5"/>
  <c r="CU445" i="5"/>
  <c r="CU443" i="5"/>
  <c r="CU447" i="5"/>
  <c r="CU446" i="5"/>
  <c r="CU439" i="5"/>
  <c r="CU435" i="5"/>
  <c r="CU431" i="5"/>
  <c r="CU440" i="5"/>
  <c r="CU436" i="5"/>
  <c r="CU441" i="5"/>
  <c r="CU430" i="5"/>
  <c r="CU437" i="5"/>
  <c r="CU444" i="5"/>
  <c r="CU442" i="5"/>
  <c r="CU438" i="5"/>
  <c r="CU429" i="5"/>
  <c r="CU324" i="5"/>
  <c r="CU320" i="5"/>
  <c r="CU316" i="5"/>
  <c r="CU312" i="5"/>
  <c r="CU310" i="5"/>
  <c r="CU309" i="5"/>
  <c r="CU371" i="5"/>
  <c r="CU433" i="5"/>
  <c r="CU370" i="5"/>
  <c r="CU323" i="5"/>
  <c r="CU319" i="5"/>
  <c r="CU315" i="5"/>
  <c r="CU305" i="5"/>
  <c r="CU301" i="5"/>
  <c r="CU297" i="5"/>
  <c r="CU293" i="5"/>
  <c r="CU287" i="5"/>
  <c r="CU283" i="5"/>
  <c r="CU279" i="5"/>
  <c r="CU434" i="5"/>
  <c r="CU432" i="5"/>
  <c r="CU325" i="5"/>
  <c r="CU321" i="5"/>
  <c r="CU317" i="5"/>
  <c r="CU304" i="5"/>
  <c r="CU300" i="5"/>
  <c r="CU296" i="5"/>
  <c r="CU292" i="5"/>
  <c r="CU326" i="5"/>
  <c r="CU318" i="5"/>
  <c r="CU306" i="5"/>
  <c r="CU302" i="5"/>
  <c r="CU298" i="5"/>
  <c r="CU294" i="5"/>
  <c r="CU290" i="5"/>
  <c r="CU276" i="5"/>
  <c r="CU272" i="5"/>
  <c r="CU262" i="5"/>
  <c r="CU258" i="5"/>
  <c r="CU254" i="5"/>
  <c r="CU250" i="5"/>
  <c r="CU322" i="5"/>
  <c r="CU314" i="5"/>
  <c r="CU313" i="5"/>
  <c r="CU308" i="5"/>
  <c r="CU285" i="5"/>
  <c r="CU286" i="5"/>
  <c r="CU277" i="5"/>
  <c r="CU273" i="5"/>
  <c r="CU263" i="5"/>
  <c r="CU259" i="5"/>
  <c r="CU255" i="5"/>
  <c r="CU251" i="5"/>
  <c r="CU281" i="5"/>
  <c r="CU278" i="5"/>
  <c r="CU275" i="5"/>
  <c r="CU271" i="5"/>
  <c r="CU307" i="5"/>
  <c r="CU303" i="5"/>
  <c r="CU299" i="5"/>
  <c r="CU295" i="5"/>
  <c r="CU291" i="5"/>
  <c r="CU288" i="5"/>
  <c r="CU282" i="5"/>
  <c r="CU266" i="5"/>
  <c r="CU265" i="5"/>
  <c r="CU261" i="5"/>
  <c r="CU257" i="5"/>
  <c r="CU253" i="5"/>
  <c r="CU249" i="5"/>
  <c r="CU284" i="5"/>
  <c r="CU280" i="5"/>
  <c r="CU274" i="5"/>
  <c r="CU270" i="5"/>
  <c r="CU264" i="5"/>
  <c r="CU256" i="5"/>
  <c r="CU248" i="5"/>
  <c r="CU260" i="5"/>
  <c r="CU252" i="5"/>
  <c r="CU176" i="5"/>
  <c r="CU175" i="5"/>
  <c r="CU174" i="5"/>
  <c r="CU173" i="5"/>
  <c r="CU172" i="5"/>
  <c r="CU171" i="5"/>
  <c r="CU170" i="5"/>
  <c r="CU169" i="5"/>
  <c r="CU168" i="5"/>
  <c r="CU167" i="5"/>
  <c r="CU166" i="5"/>
  <c r="CU165" i="5"/>
  <c r="CU164" i="5"/>
  <c r="CU163" i="5"/>
  <c r="CU162" i="5"/>
  <c r="CU160" i="5"/>
  <c r="CU158" i="5"/>
  <c r="CU154" i="5"/>
  <c r="CU150" i="5"/>
  <c r="CU146" i="5"/>
  <c r="CU142" i="5"/>
  <c r="CU139" i="5"/>
  <c r="CU135" i="5"/>
  <c r="CU683" i="5"/>
  <c r="CU687" i="5"/>
  <c r="CU691" i="5"/>
  <c r="CU695" i="5"/>
  <c r="CU699" i="5"/>
  <c r="CU703" i="5"/>
  <c r="CU707" i="5"/>
  <c r="CU711" i="5"/>
  <c r="CU715" i="5"/>
  <c r="CU719" i="5"/>
  <c r="CU723" i="5"/>
  <c r="CU727" i="5"/>
  <c r="CU731" i="5"/>
  <c r="CU735" i="5"/>
  <c r="CU739" i="5"/>
  <c r="CU743" i="5"/>
  <c r="CU161" i="5"/>
  <c r="CU157" i="5"/>
  <c r="CU153" i="5"/>
  <c r="CU149" i="5"/>
  <c r="CU145" i="5"/>
  <c r="CU141" i="5"/>
  <c r="CU138" i="5"/>
  <c r="CU680" i="5"/>
  <c r="CU684" i="5"/>
  <c r="CU688" i="5"/>
  <c r="CU692" i="5"/>
  <c r="CU696" i="5"/>
  <c r="CU700" i="5"/>
  <c r="CU704" i="5"/>
  <c r="CU708" i="5"/>
  <c r="CU712" i="5"/>
  <c r="CU716" i="5"/>
  <c r="CU720" i="5"/>
  <c r="CU724" i="5"/>
  <c r="CU728" i="5"/>
  <c r="CU732" i="5"/>
  <c r="CU736" i="5"/>
  <c r="CU740" i="5"/>
  <c r="CU744" i="5"/>
  <c r="CU159" i="5"/>
  <c r="CU155" i="5"/>
  <c r="CU151" i="5"/>
  <c r="CU147" i="5"/>
  <c r="CU143" i="5"/>
  <c r="CU136" i="5"/>
  <c r="CU682" i="5"/>
  <c r="CU686" i="5"/>
  <c r="CU690" i="5"/>
  <c r="CU694" i="5"/>
  <c r="CU698" i="5"/>
  <c r="CU702" i="5"/>
  <c r="CU706" i="5"/>
  <c r="CU710" i="5"/>
  <c r="CU714" i="5"/>
  <c r="CU718" i="5"/>
  <c r="CU156" i="5"/>
  <c r="CU152" i="5"/>
  <c r="CU693" i="5"/>
  <c r="CU709" i="5"/>
  <c r="CU725" i="5"/>
  <c r="CU726" i="5"/>
  <c r="CU140" i="5"/>
  <c r="CU689" i="5"/>
  <c r="CU705" i="5"/>
  <c r="CU746" i="5"/>
  <c r="CU750" i="5"/>
  <c r="CU754" i="5"/>
  <c r="CU758" i="5"/>
  <c r="CU762" i="5"/>
  <c r="CU766" i="5"/>
  <c r="CU770" i="5"/>
  <c r="CU774" i="5"/>
  <c r="CU778" i="5"/>
  <c r="CU782" i="5"/>
  <c r="CU144" i="5"/>
  <c r="CU137" i="5"/>
  <c r="CU685" i="5"/>
  <c r="CU701" i="5"/>
  <c r="CU717" i="5"/>
  <c r="CU721" i="5"/>
  <c r="CU722" i="5"/>
  <c r="CU729" i="5"/>
  <c r="CU730" i="5"/>
  <c r="CU737" i="5"/>
  <c r="CU738" i="5"/>
  <c r="CU747" i="5"/>
  <c r="CU751" i="5"/>
  <c r="CU755" i="5"/>
  <c r="CU759" i="5"/>
  <c r="CU763" i="5"/>
  <c r="CU767" i="5"/>
  <c r="CU771" i="5"/>
  <c r="CU775" i="5"/>
  <c r="CU713" i="5"/>
  <c r="CU733" i="5"/>
  <c r="CU780" i="5"/>
  <c r="CU781" i="5"/>
  <c r="CU784" i="5"/>
  <c r="CU788" i="5"/>
  <c r="CU792" i="5"/>
  <c r="CU797" i="5"/>
  <c r="CU800" i="5" s="1"/>
  <c r="CU798" i="5"/>
  <c r="CU799" i="5"/>
  <c r="CU697" i="5"/>
  <c r="CU742" i="5"/>
  <c r="CU745" i="5"/>
  <c r="CU752" i="5"/>
  <c r="CU753" i="5"/>
  <c r="CU760" i="5"/>
  <c r="CU761" i="5"/>
  <c r="CU768" i="5"/>
  <c r="CU769" i="5"/>
  <c r="CU776" i="5"/>
  <c r="CU785" i="5"/>
  <c r="CU789" i="5"/>
  <c r="CU793" i="5"/>
  <c r="CU801" i="5"/>
  <c r="CU802" i="5"/>
  <c r="CU803" i="5"/>
  <c r="CU804" i="5"/>
  <c r="CU805" i="5"/>
  <c r="CU806" i="5"/>
  <c r="CU807" i="5"/>
  <c r="CU808" i="5"/>
  <c r="CU809" i="5"/>
  <c r="CU810" i="5"/>
  <c r="CU811" i="5"/>
  <c r="CU812" i="5"/>
  <c r="CU813" i="5"/>
  <c r="CU814" i="5"/>
  <c r="CU815" i="5"/>
  <c r="CU816" i="5"/>
  <c r="CU817" i="5"/>
  <c r="CU818" i="5"/>
  <c r="CU819" i="5"/>
  <c r="CU820" i="5"/>
  <c r="CU821" i="5"/>
  <c r="CU822" i="5"/>
  <c r="CU823" i="5"/>
  <c r="CU824" i="5"/>
  <c r="CU825" i="5"/>
  <c r="CU826" i="5"/>
  <c r="CU827" i="5"/>
  <c r="CU828" i="5"/>
  <c r="CU829" i="5"/>
  <c r="CU830" i="5"/>
  <c r="CU831" i="5"/>
  <c r="CU832" i="5"/>
  <c r="CU833" i="5"/>
  <c r="CU834" i="5"/>
  <c r="CU835" i="5"/>
  <c r="CU836" i="5"/>
  <c r="CU837" i="5"/>
  <c r="CU838" i="5"/>
  <c r="CU839" i="5"/>
  <c r="CU840" i="5"/>
  <c r="CU841" i="5"/>
  <c r="CU842" i="5"/>
  <c r="CU843" i="5"/>
  <c r="CU844" i="5"/>
  <c r="CU845" i="5"/>
  <c r="CU846" i="5"/>
  <c r="CU847" i="5"/>
  <c r="CU848" i="5"/>
  <c r="CU849" i="5"/>
  <c r="CU850" i="5"/>
  <c r="CU851" i="5"/>
  <c r="CU852" i="5"/>
  <c r="CU853" i="5"/>
  <c r="CU854" i="5"/>
  <c r="CU855" i="5"/>
  <c r="CU856" i="5"/>
  <c r="CU857" i="5"/>
  <c r="CU858" i="5"/>
  <c r="CU859" i="5"/>
  <c r="CU860" i="5"/>
  <c r="CU861" i="5"/>
  <c r="CU862" i="5"/>
  <c r="CU863" i="5"/>
  <c r="CU864" i="5"/>
  <c r="CU865" i="5"/>
  <c r="CU866" i="5"/>
  <c r="CU867" i="5"/>
  <c r="CU868" i="5"/>
  <c r="CU869" i="5"/>
  <c r="CU870" i="5"/>
  <c r="CU871" i="5"/>
  <c r="CU872" i="5"/>
  <c r="CU873" i="5"/>
  <c r="CU874" i="5"/>
  <c r="CU875" i="5"/>
  <c r="CU876" i="5"/>
  <c r="CU877" i="5"/>
  <c r="CU878" i="5"/>
  <c r="CU879" i="5"/>
  <c r="CU880" i="5"/>
  <c r="CU881" i="5"/>
  <c r="CU882" i="5"/>
  <c r="CU883" i="5"/>
  <c r="CU884" i="5"/>
  <c r="CU885" i="5"/>
  <c r="CU886" i="5"/>
  <c r="CU887" i="5"/>
  <c r="CU888" i="5"/>
  <c r="CU889" i="5"/>
  <c r="CU890" i="5"/>
  <c r="CU891" i="5"/>
  <c r="CU892" i="5"/>
  <c r="CU893" i="5"/>
  <c r="CU894" i="5"/>
  <c r="CU895" i="5"/>
  <c r="CU896" i="5"/>
  <c r="CU897" i="5"/>
  <c r="CU898" i="5"/>
  <c r="CU899" i="5"/>
  <c r="CU900" i="5"/>
  <c r="CU901" i="5"/>
  <c r="CU902" i="5"/>
  <c r="CU903" i="5"/>
  <c r="CU904" i="5"/>
  <c r="CU905" i="5"/>
  <c r="CU906" i="5"/>
  <c r="CU907" i="5"/>
  <c r="CU908" i="5"/>
  <c r="CU909" i="5"/>
  <c r="CU910" i="5"/>
  <c r="CU911" i="5"/>
  <c r="CU912" i="5"/>
  <c r="CU913" i="5"/>
  <c r="CU914" i="5"/>
  <c r="CU915" i="5"/>
  <c r="CU916" i="5"/>
  <c r="CU917" i="5"/>
  <c r="CU918" i="5"/>
  <c r="CU919" i="5"/>
  <c r="CU920" i="5"/>
  <c r="CU921" i="5"/>
  <c r="CU922" i="5"/>
  <c r="CU923" i="5"/>
  <c r="CU924" i="5"/>
  <c r="CU925" i="5"/>
  <c r="CU734" i="5"/>
  <c r="CU748" i="5"/>
  <c r="CU749" i="5"/>
  <c r="CU756" i="5"/>
  <c r="CU757" i="5"/>
  <c r="CU764" i="5"/>
  <c r="CU765" i="5"/>
  <c r="CU772" i="5"/>
  <c r="CU773" i="5"/>
  <c r="CU777" i="5"/>
  <c r="CU779" i="5"/>
  <c r="CU783" i="5"/>
  <c r="CU787" i="5"/>
  <c r="CU791" i="5"/>
  <c r="CU795" i="5"/>
  <c r="CU796" i="5"/>
  <c r="CU794" i="5"/>
  <c r="CU790" i="5"/>
  <c r="CU926" i="5"/>
  <c r="CU927" i="5"/>
  <c r="CU928" i="5"/>
  <c r="CU929" i="5"/>
  <c r="CU930" i="5"/>
  <c r="CU931" i="5"/>
  <c r="CU932" i="5"/>
  <c r="CU933" i="5"/>
  <c r="CU934" i="5"/>
  <c r="CU935" i="5"/>
  <c r="CU936" i="5"/>
  <c r="CU937" i="5"/>
  <c r="CU938" i="5"/>
  <c r="CU939" i="5"/>
  <c r="CU940" i="5"/>
  <c r="CU941" i="5"/>
  <c r="CU942" i="5"/>
  <c r="CU943" i="5"/>
  <c r="CU944" i="5"/>
  <c r="CU945" i="5"/>
  <c r="CU946" i="5"/>
  <c r="CU947" i="5"/>
  <c r="CU948" i="5"/>
  <c r="CU949" i="5"/>
  <c r="CU950" i="5"/>
  <c r="CU951" i="5"/>
  <c r="CU952" i="5"/>
  <c r="CU953" i="5"/>
  <c r="CU954" i="5"/>
  <c r="CU955" i="5"/>
  <c r="CU956" i="5"/>
  <c r="CU957" i="5"/>
  <c r="CU958" i="5"/>
  <c r="CU959" i="5"/>
  <c r="CU960" i="5"/>
  <c r="CU961" i="5"/>
  <c r="CU962" i="5"/>
  <c r="CU963" i="5"/>
  <c r="CU964" i="5"/>
  <c r="CU965" i="5"/>
  <c r="CU966" i="5"/>
  <c r="CU967" i="5"/>
  <c r="CU968" i="5"/>
  <c r="CU969" i="5"/>
  <c r="CU970" i="5"/>
  <c r="CU971" i="5"/>
  <c r="CU972" i="5"/>
  <c r="CU973" i="5"/>
  <c r="CU974" i="5"/>
  <c r="CU975" i="5"/>
  <c r="CU976" i="5"/>
  <c r="CU977" i="5"/>
  <c r="CU978" i="5"/>
  <c r="CU979" i="5"/>
  <c r="CU980" i="5"/>
  <c r="CU981" i="5"/>
  <c r="CU982" i="5"/>
  <c r="CU983" i="5"/>
  <c r="CU984" i="5"/>
  <c r="CU985" i="5"/>
  <c r="CU986" i="5"/>
  <c r="CU987" i="5"/>
  <c r="CU988" i="5"/>
  <c r="CU989" i="5"/>
  <c r="CU990" i="5"/>
  <c r="CU991" i="5"/>
  <c r="CU992" i="5"/>
  <c r="CU993" i="5"/>
  <c r="CU994" i="5"/>
  <c r="CU995" i="5"/>
  <c r="CU996" i="5"/>
  <c r="CU997" i="5"/>
  <c r="CU998" i="5"/>
  <c r="CU999" i="5"/>
  <c r="CU1000" i="5"/>
  <c r="CU1001" i="5"/>
  <c r="CU1002" i="5"/>
  <c r="CU1003" i="5"/>
  <c r="CU1004" i="5"/>
  <c r="CU1005" i="5"/>
  <c r="CU1006" i="5"/>
  <c r="CU1007" i="5"/>
  <c r="CU1008" i="5"/>
  <c r="CU1009" i="5"/>
  <c r="CU1010" i="5"/>
  <c r="CU1011" i="5"/>
  <c r="CU1012" i="5"/>
  <c r="CU1013" i="5"/>
  <c r="CU1014" i="5"/>
  <c r="CU1015" i="5"/>
  <c r="CU1016" i="5"/>
  <c r="CU1017" i="5"/>
  <c r="CU1018" i="5"/>
  <c r="CU1019" i="5"/>
  <c r="CU1020" i="5"/>
  <c r="CU1021" i="5"/>
  <c r="CU1022" i="5"/>
  <c r="CU1023" i="5"/>
  <c r="CU1024" i="5"/>
  <c r="CU1025" i="5"/>
  <c r="CU1026" i="5"/>
  <c r="CU1027" i="5"/>
  <c r="CU1028" i="5"/>
  <c r="CU1029" i="5"/>
  <c r="CU1030" i="5"/>
  <c r="CU1031" i="5"/>
  <c r="CU1032" i="5"/>
  <c r="CU1033" i="5"/>
  <c r="CU1034" i="5"/>
  <c r="CU1035" i="5"/>
  <c r="CU1036" i="5"/>
  <c r="CU1037" i="5"/>
  <c r="CU1038" i="5"/>
  <c r="CU1039" i="5"/>
  <c r="CU1040" i="5"/>
  <c r="CU1041" i="5"/>
  <c r="CU1042" i="5"/>
  <c r="CU1043" i="5"/>
  <c r="CU1044" i="5"/>
  <c r="CU1045" i="5"/>
  <c r="CU1046" i="5"/>
  <c r="CU1047" i="5"/>
  <c r="CU1048" i="5"/>
  <c r="CU1049" i="5"/>
  <c r="CU1050" i="5"/>
  <c r="CU1051" i="5"/>
  <c r="CU1052" i="5"/>
  <c r="CU1053" i="5"/>
  <c r="CU1054" i="5"/>
  <c r="CU1055" i="5"/>
  <c r="CU1056" i="5"/>
  <c r="CU148" i="5"/>
  <c r="CU681" i="5"/>
  <c r="CU786" i="5"/>
  <c r="CU741" i="5"/>
  <c r="CY499" i="5"/>
  <c r="CY498" i="5"/>
  <c r="CY496" i="5"/>
  <c r="CY477" i="5"/>
  <c r="CY475" i="5"/>
  <c r="CY467" i="5"/>
  <c r="CY480" i="5"/>
  <c r="CY497" i="5"/>
  <c r="CY483" i="5"/>
  <c r="CY466" i="5"/>
  <c r="CY465" i="5"/>
  <c r="CY463" i="5"/>
  <c r="CY468" i="5"/>
  <c r="CY464" i="5"/>
  <c r="CY469" i="5"/>
  <c r="CY456" i="5"/>
  <c r="CY481" i="5"/>
  <c r="CY397" i="5"/>
  <c r="CY404" i="5"/>
  <c r="CY402" i="5"/>
  <c r="CY400" i="5"/>
  <c r="CY382" i="5"/>
  <c r="CY401" i="5"/>
  <c r="CY330" i="5"/>
  <c r="CY327" i="5"/>
  <c r="CY308" i="5"/>
  <c r="CY405" i="5"/>
  <c r="CY368" i="5"/>
  <c r="CY366" i="5"/>
  <c r="CY364" i="5"/>
  <c r="CY362" i="5"/>
  <c r="CY360" i="5"/>
  <c r="CY358" i="5"/>
  <c r="CY356" i="5"/>
  <c r="CY354" i="5"/>
  <c r="CY352" i="5"/>
  <c r="CY403" i="5"/>
  <c r="CY304" i="5"/>
  <c r="CY300" i="5"/>
  <c r="CY296" i="5"/>
  <c r="CY292" i="5"/>
  <c r="CY288" i="5"/>
  <c r="CY355" i="5"/>
  <c r="CY353" i="5"/>
  <c r="CY351" i="5"/>
  <c r="CY369" i="5"/>
  <c r="CY365" i="5"/>
  <c r="CY361" i="5"/>
  <c r="CY357" i="5"/>
  <c r="CY309" i="5"/>
  <c r="CY307" i="5"/>
  <c r="CY303" i="5"/>
  <c r="CY299" i="5"/>
  <c r="CY295" i="5"/>
  <c r="CY291" i="5"/>
  <c r="CY363" i="5"/>
  <c r="CY367" i="5"/>
  <c r="CY306" i="5"/>
  <c r="CY305" i="5"/>
  <c r="CY302" i="5"/>
  <c r="CY301" i="5"/>
  <c r="CY298" i="5"/>
  <c r="CY297" i="5"/>
  <c r="CY294" i="5"/>
  <c r="CY293" i="5"/>
  <c r="CY290" i="5"/>
  <c r="CY219" i="5"/>
  <c r="CY218" i="5"/>
  <c r="CY217" i="5"/>
  <c r="CY214" i="5"/>
  <c r="CY210" i="5"/>
  <c r="CY206" i="5"/>
  <c r="CY202" i="5"/>
  <c r="CY198" i="5"/>
  <c r="CY194" i="5"/>
  <c r="CY359" i="5"/>
  <c r="CY220" i="5"/>
  <c r="CY216" i="5"/>
  <c r="CY212" i="5"/>
  <c r="CY208" i="5"/>
  <c r="CY213" i="5"/>
  <c r="CY209" i="5"/>
  <c r="CY205" i="5"/>
  <c r="CY201" i="5"/>
  <c r="CY197" i="5"/>
  <c r="CY193" i="5"/>
  <c r="CY215" i="5"/>
  <c r="CY203" i="5"/>
  <c r="CY195" i="5"/>
  <c r="CY204" i="5"/>
  <c r="CY196" i="5"/>
  <c r="CY187" i="5"/>
  <c r="CY186" i="5"/>
  <c r="CY207" i="5"/>
  <c r="CY199" i="5"/>
  <c r="CY179" i="5"/>
  <c r="CY178" i="5"/>
  <c r="CY175" i="5"/>
  <c r="CY171" i="5"/>
  <c r="CY167" i="5"/>
  <c r="CY163" i="5"/>
  <c r="CY159" i="5"/>
  <c r="CY158" i="5"/>
  <c r="CY157" i="5"/>
  <c r="CY156" i="5"/>
  <c r="CY155" i="5"/>
  <c r="CY154" i="5"/>
  <c r="CY153" i="5"/>
  <c r="CY174" i="5"/>
  <c r="CY170" i="5"/>
  <c r="CY166" i="5"/>
  <c r="CY162" i="5"/>
  <c r="CY211" i="5"/>
  <c r="CY173" i="5"/>
  <c r="CY169" i="5"/>
  <c r="CY165" i="5"/>
  <c r="CY161" i="5"/>
  <c r="CY160" i="5"/>
  <c r="CY164" i="5"/>
  <c r="CY149" i="5"/>
  <c r="CY145" i="5"/>
  <c r="CY141" i="5"/>
  <c r="CY137" i="5"/>
  <c r="CY87" i="5"/>
  <c r="CY85" i="5"/>
  <c r="CY83" i="5"/>
  <c r="CY81" i="5"/>
  <c r="CY79" i="5"/>
  <c r="CY77" i="5"/>
  <c r="CY75" i="5"/>
  <c r="CY73" i="5"/>
  <c r="CY71" i="5"/>
  <c r="CY69" i="5"/>
  <c r="CY67" i="5"/>
  <c r="CY65" i="5"/>
  <c r="CY63" i="5"/>
  <c r="CY61" i="5"/>
  <c r="CY59" i="5"/>
  <c r="CY57" i="5"/>
  <c r="CY55" i="5"/>
  <c r="CY53" i="5"/>
  <c r="CY44" i="5"/>
  <c r="CY40" i="5"/>
  <c r="CY36" i="5"/>
  <c r="CY32" i="5"/>
  <c r="CY28" i="5"/>
  <c r="CY24" i="5"/>
  <c r="CY20" i="5"/>
  <c r="CY16" i="5"/>
  <c r="CY683" i="5"/>
  <c r="CY687" i="5"/>
  <c r="CY691" i="5"/>
  <c r="CY695" i="5"/>
  <c r="CY699" i="5"/>
  <c r="CY703" i="5"/>
  <c r="CY707" i="5"/>
  <c r="CY711" i="5"/>
  <c r="CY715" i="5"/>
  <c r="CY719" i="5"/>
  <c r="CY723" i="5"/>
  <c r="CY727" i="5"/>
  <c r="CY731" i="5"/>
  <c r="CY735" i="5"/>
  <c r="CY739" i="5"/>
  <c r="CY743" i="5"/>
  <c r="CY168" i="5"/>
  <c r="CY152" i="5"/>
  <c r="CY148" i="5"/>
  <c r="CY144" i="5"/>
  <c r="CY140" i="5"/>
  <c r="CY136" i="5"/>
  <c r="CY51" i="5"/>
  <c r="CY43" i="5"/>
  <c r="CY39" i="5"/>
  <c r="CY35" i="5"/>
  <c r="CY31" i="5"/>
  <c r="CY27" i="5"/>
  <c r="CY23" i="5"/>
  <c r="CY19" i="5"/>
  <c r="CY15" i="5"/>
  <c r="CY680" i="5"/>
  <c r="CY684" i="5"/>
  <c r="CY688" i="5"/>
  <c r="CY692" i="5"/>
  <c r="CY696" i="5"/>
  <c r="CY700" i="5"/>
  <c r="CY704" i="5"/>
  <c r="CY708" i="5"/>
  <c r="CY712" i="5"/>
  <c r="CY716" i="5"/>
  <c r="CY720" i="5"/>
  <c r="CY724" i="5"/>
  <c r="CY728" i="5"/>
  <c r="CY732" i="5"/>
  <c r="CY736" i="5"/>
  <c r="CY740" i="5"/>
  <c r="CY744" i="5"/>
  <c r="CY176" i="5"/>
  <c r="CY150" i="5"/>
  <c r="CY146" i="5"/>
  <c r="CY142" i="5"/>
  <c r="CY138" i="5"/>
  <c r="CY45" i="5"/>
  <c r="CY41" i="5"/>
  <c r="CY37" i="5"/>
  <c r="CY33" i="5"/>
  <c r="CY29" i="5"/>
  <c r="CY25" i="5"/>
  <c r="CY21" i="5"/>
  <c r="CY17" i="5"/>
  <c r="CY13" i="5"/>
  <c r="CY682" i="5"/>
  <c r="CY686" i="5"/>
  <c r="CY690" i="5"/>
  <c r="CY694" i="5"/>
  <c r="CY698" i="5"/>
  <c r="CY702" i="5"/>
  <c r="CY706" i="5"/>
  <c r="CY710" i="5"/>
  <c r="CY714" i="5"/>
  <c r="CY718" i="5"/>
  <c r="CY172" i="5"/>
  <c r="CY42" i="5"/>
  <c r="CY34" i="5"/>
  <c r="CY26" i="5"/>
  <c r="CY18" i="5"/>
  <c r="CY681" i="5"/>
  <c r="CY697" i="5"/>
  <c r="CY713" i="5"/>
  <c r="CY721" i="5"/>
  <c r="CY722" i="5"/>
  <c r="CY729" i="5"/>
  <c r="CY143" i="5"/>
  <c r="CY135" i="5"/>
  <c r="CY88" i="5"/>
  <c r="CY86" i="5"/>
  <c r="CY84" i="5"/>
  <c r="CY82" i="5"/>
  <c r="CY80" i="5"/>
  <c r="CY78" i="5"/>
  <c r="CY76" i="5"/>
  <c r="CY74" i="5"/>
  <c r="CY72" i="5"/>
  <c r="CY70" i="5"/>
  <c r="CY68" i="5"/>
  <c r="CY66" i="5"/>
  <c r="CY64" i="5"/>
  <c r="CY62" i="5"/>
  <c r="CY60" i="5"/>
  <c r="CY58" i="5"/>
  <c r="CY56" i="5"/>
  <c r="CY54" i="5"/>
  <c r="CY52" i="5"/>
  <c r="CY693" i="5"/>
  <c r="CY709" i="5"/>
  <c r="CY746" i="5"/>
  <c r="CY750" i="5"/>
  <c r="CY754" i="5"/>
  <c r="CY758" i="5"/>
  <c r="CY762" i="5"/>
  <c r="CY766" i="5"/>
  <c r="CY770" i="5"/>
  <c r="CY774" i="5"/>
  <c r="CY778" i="5"/>
  <c r="CY782" i="5"/>
  <c r="CY147" i="5"/>
  <c r="CY139" i="5"/>
  <c r="CY38" i="5"/>
  <c r="CY30" i="5"/>
  <c r="CY22" i="5"/>
  <c r="CY14" i="5"/>
  <c r="CY689" i="5"/>
  <c r="CY705" i="5"/>
  <c r="CY725" i="5"/>
  <c r="CY726" i="5"/>
  <c r="CY733" i="5"/>
  <c r="CY734" i="5"/>
  <c r="CY741" i="5"/>
  <c r="CY742" i="5"/>
  <c r="CY747" i="5"/>
  <c r="CY751" i="5"/>
  <c r="CY755" i="5"/>
  <c r="CY759" i="5"/>
  <c r="CY763" i="5"/>
  <c r="CY767" i="5"/>
  <c r="CY771" i="5"/>
  <c r="CY775" i="5"/>
  <c r="CY151" i="5"/>
  <c r="CY730" i="5"/>
  <c r="CY784" i="5"/>
  <c r="CY788" i="5"/>
  <c r="CY792" i="5"/>
  <c r="CY797" i="5"/>
  <c r="CY800" i="5" s="1"/>
  <c r="CY798" i="5"/>
  <c r="CY799" i="5"/>
  <c r="CY717" i="5"/>
  <c r="CY748" i="5"/>
  <c r="CY749" i="5"/>
  <c r="CY756" i="5"/>
  <c r="CY757" i="5"/>
  <c r="CY764" i="5"/>
  <c r="CY765" i="5"/>
  <c r="CY772" i="5"/>
  <c r="CY773" i="5"/>
  <c r="CY785" i="5"/>
  <c r="CY789" i="5"/>
  <c r="CY793" i="5"/>
  <c r="CY802" i="5"/>
  <c r="CY803" i="5"/>
  <c r="CY804" i="5"/>
  <c r="CY805" i="5"/>
  <c r="CY806" i="5"/>
  <c r="CY807" i="5"/>
  <c r="CY808" i="5"/>
  <c r="CY809" i="5"/>
  <c r="CY810" i="5"/>
  <c r="CY811" i="5"/>
  <c r="CY812" i="5"/>
  <c r="CY813" i="5"/>
  <c r="CY814" i="5"/>
  <c r="CY815" i="5"/>
  <c r="CY816" i="5"/>
  <c r="CY817" i="5"/>
  <c r="CY818" i="5"/>
  <c r="CY819" i="5"/>
  <c r="CY820" i="5"/>
  <c r="CY821" i="5"/>
  <c r="CY822" i="5"/>
  <c r="CY823" i="5"/>
  <c r="CY824" i="5"/>
  <c r="CY825" i="5"/>
  <c r="CY826" i="5"/>
  <c r="CY827" i="5"/>
  <c r="CY828" i="5"/>
  <c r="CY829" i="5"/>
  <c r="CY830" i="5"/>
  <c r="CY831" i="5"/>
  <c r="CY832" i="5"/>
  <c r="CY833" i="5"/>
  <c r="CY834" i="5"/>
  <c r="CY835" i="5"/>
  <c r="CY836" i="5"/>
  <c r="CY837" i="5"/>
  <c r="CY838" i="5"/>
  <c r="CY839" i="5"/>
  <c r="CY840" i="5"/>
  <c r="CY841" i="5"/>
  <c r="CY842" i="5"/>
  <c r="CY843" i="5"/>
  <c r="CY844" i="5"/>
  <c r="CY845" i="5"/>
  <c r="CY846" i="5"/>
  <c r="CY847" i="5"/>
  <c r="CY848" i="5"/>
  <c r="CY849" i="5"/>
  <c r="CY850" i="5"/>
  <c r="CY851" i="5"/>
  <c r="CY852" i="5"/>
  <c r="CY853" i="5"/>
  <c r="CY854" i="5"/>
  <c r="CY855" i="5"/>
  <c r="CY856" i="5"/>
  <c r="CY857" i="5"/>
  <c r="CY858" i="5"/>
  <c r="CY859" i="5"/>
  <c r="CY860" i="5"/>
  <c r="CY861" i="5"/>
  <c r="CY862" i="5"/>
  <c r="CY863" i="5"/>
  <c r="CY864" i="5"/>
  <c r="CY865" i="5"/>
  <c r="CY866" i="5"/>
  <c r="CY867" i="5"/>
  <c r="CY868" i="5"/>
  <c r="CY869" i="5"/>
  <c r="CY870" i="5"/>
  <c r="CY871" i="5"/>
  <c r="CY872" i="5"/>
  <c r="CY873" i="5"/>
  <c r="CY874" i="5"/>
  <c r="CY875" i="5"/>
  <c r="CY876" i="5"/>
  <c r="CY877" i="5"/>
  <c r="CY878" i="5"/>
  <c r="CY879" i="5"/>
  <c r="CY880" i="5"/>
  <c r="CY881" i="5"/>
  <c r="CY882" i="5"/>
  <c r="CY883" i="5"/>
  <c r="CY884" i="5"/>
  <c r="CY885" i="5"/>
  <c r="CY886" i="5"/>
  <c r="CY887" i="5"/>
  <c r="CY888" i="5"/>
  <c r="CY889" i="5"/>
  <c r="CY890" i="5"/>
  <c r="CY891" i="5"/>
  <c r="CY892" i="5"/>
  <c r="CY893" i="5"/>
  <c r="CY894" i="5"/>
  <c r="CY895" i="5"/>
  <c r="CY896" i="5"/>
  <c r="CY897" i="5"/>
  <c r="CY898" i="5"/>
  <c r="CY899" i="5"/>
  <c r="CY900" i="5"/>
  <c r="CY901" i="5"/>
  <c r="CY902" i="5"/>
  <c r="CY903" i="5"/>
  <c r="CY904" i="5"/>
  <c r="CY905" i="5"/>
  <c r="CY906" i="5"/>
  <c r="CY907" i="5"/>
  <c r="CY908" i="5"/>
  <c r="CY909" i="5"/>
  <c r="CY910" i="5"/>
  <c r="CY911" i="5"/>
  <c r="CY912" i="5"/>
  <c r="CY913" i="5"/>
  <c r="CY914" i="5"/>
  <c r="CY915" i="5"/>
  <c r="CY916" i="5"/>
  <c r="CY917" i="5"/>
  <c r="CY918" i="5"/>
  <c r="CY919" i="5"/>
  <c r="CY920" i="5"/>
  <c r="CY921" i="5"/>
  <c r="CY922" i="5"/>
  <c r="CY923" i="5"/>
  <c r="CY924" i="5"/>
  <c r="CY925" i="5"/>
  <c r="CY685" i="5"/>
  <c r="CY737" i="5"/>
  <c r="CY745" i="5"/>
  <c r="CY752" i="5"/>
  <c r="CY753" i="5"/>
  <c r="CY760" i="5"/>
  <c r="CY761" i="5"/>
  <c r="CY768" i="5"/>
  <c r="CY769" i="5"/>
  <c r="CY776" i="5"/>
  <c r="CY780" i="5"/>
  <c r="CY781" i="5"/>
  <c r="CY783" i="5"/>
  <c r="CY787" i="5"/>
  <c r="CY791" i="5"/>
  <c r="CY795" i="5"/>
  <c r="CY796" i="5"/>
  <c r="CY701" i="5"/>
  <c r="CY777" i="5"/>
  <c r="CY779" i="5"/>
  <c r="CY794" i="5"/>
  <c r="CY926" i="5"/>
  <c r="CY927" i="5"/>
  <c r="CY928" i="5"/>
  <c r="CY929" i="5"/>
  <c r="CY930" i="5"/>
  <c r="CY931" i="5"/>
  <c r="CY932" i="5"/>
  <c r="CY933" i="5"/>
  <c r="CY934" i="5"/>
  <c r="CY935" i="5"/>
  <c r="CY936" i="5"/>
  <c r="CY937" i="5"/>
  <c r="CY938" i="5"/>
  <c r="CY939" i="5"/>
  <c r="CY940" i="5"/>
  <c r="CY941" i="5"/>
  <c r="CY942" i="5"/>
  <c r="CY943" i="5"/>
  <c r="CY944" i="5"/>
  <c r="CY945" i="5"/>
  <c r="CY946" i="5"/>
  <c r="CY947" i="5"/>
  <c r="CY948" i="5"/>
  <c r="CY949" i="5"/>
  <c r="CY950" i="5"/>
  <c r="CY951" i="5"/>
  <c r="CY952" i="5"/>
  <c r="CY953" i="5"/>
  <c r="CY954" i="5"/>
  <c r="CY955" i="5"/>
  <c r="CY956" i="5"/>
  <c r="CY957" i="5"/>
  <c r="CY958" i="5"/>
  <c r="CY959" i="5"/>
  <c r="CY960" i="5"/>
  <c r="CY961" i="5"/>
  <c r="CY962" i="5"/>
  <c r="CY963" i="5"/>
  <c r="CY964" i="5"/>
  <c r="CY965" i="5"/>
  <c r="CY966" i="5"/>
  <c r="CY967" i="5"/>
  <c r="CY968" i="5"/>
  <c r="CY969" i="5"/>
  <c r="CY970" i="5"/>
  <c r="CY971" i="5"/>
  <c r="CY972" i="5"/>
  <c r="CY973" i="5"/>
  <c r="CY974" i="5"/>
  <c r="CY975" i="5"/>
  <c r="CY976" i="5"/>
  <c r="CY977" i="5"/>
  <c r="CY978" i="5"/>
  <c r="CY979" i="5"/>
  <c r="CY980" i="5"/>
  <c r="CY981" i="5"/>
  <c r="CY982" i="5"/>
  <c r="CY983" i="5"/>
  <c r="CY984" i="5"/>
  <c r="CY985" i="5"/>
  <c r="CY986" i="5"/>
  <c r="CY987" i="5"/>
  <c r="CY988" i="5"/>
  <c r="CY989" i="5"/>
  <c r="CY990" i="5"/>
  <c r="CY991" i="5"/>
  <c r="CY992" i="5"/>
  <c r="CY993" i="5"/>
  <c r="CY994" i="5"/>
  <c r="CY995" i="5"/>
  <c r="CY996" i="5"/>
  <c r="CY997" i="5"/>
  <c r="CY998" i="5"/>
  <c r="CY999" i="5"/>
  <c r="CY1000" i="5"/>
  <c r="CY1001" i="5"/>
  <c r="CY1002" i="5"/>
  <c r="CY1003" i="5"/>
  <c r="CY1004" i="5"/>
  <c r="CY1005" i="5"/>
  <c r="CY1006" i="5"/>
  <c r="CY1007" i="5"/>
  <c r="CY1008" i="5"/>
  <c r="CY1009" i="5"/>
  <c r="CY1010" i="5"/>
  <c r="CY1011" i="5"/>
  <c r="CY1012" i="5"/>
  <c r="CY1013" i="5"/>
  <c r="CY1014" i="5"/>
  <c r="CY1015" i="5"/>
  <c r="CY1016" i="5"/>
  <c r="CY1017" i="5"/>
  <c r="CY1018" i="5"/>
  <c r="CY1019" i="5"/>
  <c r="CY1020" i="5"/>
  <c r="CY1021" i="5"/>
  <c r="CY1022" i="5"/>
  <c r="CY1023" i="5"/>
  <c r="CY1024" i="5"/>
  <c r="CY1025" i="5"/>
  <c r="CY1026" i="5"/>
  <c r="CY1027" i="5"/>
  <c r="CY1028" i="5"/>
  <c r="CY1029" i="5"/>
  <c r="CY1030" i="5"/>
  <c r="CY1031" i="5"/>
  <c r="CY1032" i="5"/>
  <c r="CY1033" i="5"/>
  <c r="CY1034" i="5"/>
  <c r="CY1035" i="5"/>
  <c r="CY1036" i="5"/>
  <c r="CY1037" i="5"/>
  <c r="CY1038" i="5"/>
  <c r="CY1039" i="5"/>
  <c r="CY1040" i="5"/>
  <c r="CY1041" i="5"/>
  <c r="CY1042" i="5"/>
  <c r="CY1043" i="5"/>
  <c r="CY1044" i="5"/>
  <c r="CY1045" i="5"/>
  <c r="CY1046" i="5"/>
  <c r="CY1047" i="5"/>
  <c r="CY1048" i="5"/>
  <c r="CY1049" i="5"/>
  <c r="CY1050" i="5"/>
  <c r="CY1051" i="5"/>
  <c r="CY1052" i="5"/>
  <c r="CY1053" i="5"/>
  <c r="CY1054" i="5"/>
  <c r="CY1055" i="5"/>
  <c r="CY1056" i="5"/>
  <c r="CY738" i="5"/>
  <c r="CY790" i="5"/>
  <c r="CY786" i="5"/>
  <c r="DC497" i="5"/>
  <c r="DC496" i="5"/>
  <c r="DC480" i="5"/>
  <c r="DC470" i="5"/>
  <c r="DC498" i="5"/>
  <c r="DC451" i="5"/>
  <c r="DC443" i="5"/>
  <c r="DC445" i="5"/>
  <c r="DC476" i="5"/>
  <c r="DC499" i="5"/>
  <c r="DC440" i="5"/>
  <c r="DC436" i="5"/>
  <c r="DC432" i="5"/>
  <c r="DC441" i="5"/>
  <c r="DC437" i="5"/>
  <c r="DC439" i="5"/>
  <c r="DC435" i="5"/>
  <c r="DC444" i="5"/>
  <c r="DC442" i="5"/>
  <c r="DC438" i="5"/>
  <c r="DC429" i="5"/>
  <c r="DC434" i="5"/>
  <c r="DC433" i="5"/>
  <c r="DC324" i="5"/>
  <c r="DC320" i="5"/>
  <c r="DC316" i="5"/>
  <c r="DC312" i="5"/>
  <c r="DC310" i="5"/>
  <c r="DC431" i="5"/>
  <c r="DC430" i="5"/>
  <c r="DC427" i="5"/>
  <c r="DC323" i="5"/>
  <c r="DC319" i="5"/>
  <c r="DC315" i="5"/>
  <c r="DC325" i="5"/>
  <c r="DC321" i="5"/>
  <c r="DC317" i="5"/>
  <c r="DC313" i="5"/>
  <c r="DC308" i="5"/>
  <c r="DC307" i="5"/>
  <c r="DC303" i="5"/>
  <c r="DC299" i="5"/>
  <c r="DC295" i="5"/>
  <c r="DC291" i="5"/>
  <c r="DC287" i="5"/>
  <c r="DC283" i="5"/>
  <c r="DC279" i="5"/>
  <c r="DC370" i="5"/>
  <c r="DC326" i="5"/>
  <c r="DC322" i="5"/>
  <c r="DC318" i="5"/>
  <c r="DC314" i="5"/>
  <c r="DC306" i="5"/>
  <c r="DC302" i="5"/>
  <c r="DC298" i="5"/>
  <c r="DC294" i="5"/>
  <c r="DC290" i="5"/>
  <c r="DC285" i="5"/>
  <c r="DC276" i="5"/>
  <c r="DC272" i="5"/>
  <c r="DC268" i="5"/>
  <c r="DC262" i="5"/>
  <c r="DC258" i="5"/>
  <c r="DC254" i="5"/>
  <c r="DC250" i="5"/>
  <c r="DC305" i="5"/>
  <c r="DC304" i="5"/>
  <c r="DC301" i="5"/>
  <c r="DC300" i="5"/>
  <c r="DC297" i="5"/>
  <c r="DC296" i="5"/>
  <c r="DC293" i="5"/>
  <c r="DC292" i="5"/>
  <c r="DC284" i="5"/>
  <c r="DC282" i="5"/>
  <c r="DC281" i="5"/>
  <c r="DC280" i="5"/>
  <c r="DC277" i="5"/>
  <c r="DC273" i="5"/>
  <c r="DC263" i="5"/>
  <c r="DC259" i="5"/>
  <c r="DC255" i="5"/>
  <c r="DC251" i="5"/>
  <c r="DC265" i="5"/>
  <c r="DC261" i="5"/>
  <c r="DC257" i="5"/>
  <c r="DC253" i="5"/>
  <c r="DC249" i="5"/>
  <c r="DC286" i="5"/>
  <c r="DC309" i="5"/>
  <c r="DC275" i="5"/>
  <c r="DC271" i="5"/>
  <c r="DC278" i="5"/>
  <c r="DC264" i="5"/>
  <c r="DC260" i="5"/>
  <c r="DC256" i="5"/>
  <c r="DC252" i="5"/>
  <c r="DC248" i="5"/>
  <c r="DC246" i="5"/>
  <c r="DC270" i="5"/>
  <c r="DC176" i="5"/>
  <c r="DC175" i="5"/>
  <c r="DC174" i="5"/>
  <c r="DC173" i="5"/>
  <c r="DC172" i="5"/>
  <c r="DC171" i="5"/>
  <c r="DC170" i="5"/>
  <c r="DC169" i="5"/>
  <c r="DC168" i="5"/>
  <c r="DC167" i="5"/>
  <c r="DC166" i="5"/>
  <c r="DC165" i="5"/>
  <c r="DC164" i="5"/>
  <c r="DC163" i="5"/>
  <c r="DC162" i="5"/>
  <c r="DC161" i="5"/>
  <c r="DC274" i="5"/>
  <c r="DC160" i="5"/>
  <c r="DC152" i="5"/>
  <c r="DC151" i="5"/>
  <c r="DC150" i="5"/>
  <c r="DC149" i="5"/>
  <c r="DC148" i="5"/>
  <c r="DC147" i="5"/>
  <c r="DC146" i="5"/>
  <c r="DC145" i="5"/>
  <c r="DC144" i="5"/>
  <c r="DC143" i="5"/>
  <c r="DC142" i="5"/>
  <c r="DC141" i="5"/>
  <c r="DC140" i="5"/>
  <c r="DC139" i="5"/>
  <c r="DC138" i="5"/>
  <c r="DC137" i="5"/>
  <c r="DC136" i="5"/>
  <c r="DC135" i="5"/>
  <c r="DC159" i="5"/>
  <c r="DC158" i="5"/>
  <c r="DC157" i="5"/>
  <c r="DC156" i="5"/>
  <c r="DC155" i="5"/>
  <c r="DC154" i="5"/>
  <c r="DC153" i="5"/>
  <c r="DC683" i="5"/>
  <c r="DC687" i="5"/>
  <c r="DC691" i="5"/>
  <c r="DC695" i="5"/>
  <c r="DC699" i="5"/>
  <c r="DC703" i="5"/>
  <c r="DC707" i="5"/>
  <c r="DC711" i="5"/>
  <c r="DC715" i="5"/>
  <c r="DC719" i="5"/>
  <c r="DC723" i="5"/>
  <c r="DC727" i="5"/>
  <c r="DC731" i="5"/>
  <c r="DC735" i="5"/>
  <c r="DC739" i="5"/>
  <c r="DC743" i="5"/>
  <c r="DC680" i="5"/>
  <c r="DC684" i="5"/>
  <c r="DC688" i="5"/>
  <c r="DC692" i="5"/>
  <c r="DC696" i="5"/>
  <c r="DC700" i="5"/>
  <c r="DC704" i="5"/>
  <c r="DC708" i="5"/>
  <c r="DC712" i="5"/>
  <c r="DC716" i="5"/>
  <c r="DC720" i="5"/>
  <c r="DC724" i="5"/>
  <c r="DC728" i="5"/>
  <c r="DC732" i="5"/>
  <c r="DC736" i="5"/>
  <c r="DC740" i="5"/>
  <c r="DC744" i="5"/>
  <c r="DC682" i="5"/>
  <c r="DC686" i="5"/>
  <c r="DC690" i="5"/>
  <c r="DC694" i="5"/>
  <c r="DC698" i="5"/>
  <c r="DC702" i="5"/>
  <c r="DC706" i="5"/>
  <c r="DC710" i="5"/>
  <c r="DC714" i="5"/>
  <c r="DC718" i="5"/>
  <c r="DC685" i="5"/>
  <c r="DC701" i="5"/>
  <c r="DC717" i="5"/>
  <c r="DC725" i="5"/>
  <c r="DC726" i="5"/>
  <c r="DC681" i="5"/>
  <c r="DC697" i="5"/>
  <c r="DC713" i="5"/>
  <c r="DC746" i="5"/>
  <c r="DC750" i="5"/>
  <c r="DC754" i="5"/>
  <c r="DC758" i="5"/>
  <c r="DC762" i="5"/>
  <c r="DC766" i="5"/>
  <c r="DC770" i="5"/>
  <c r="DC774" i="5"/>
  <c r="DC778" i="5"/>
  <c r="DC693" i="5"/>
  <c r="DC709" i="5"/>
  <c r="DC721" i="5"/>
  <c r="DC722" i="5"/>
  <c r="DC729" i="5"/>
  <c r="DC730" i="5"/>
  <c r="DC737" i="5"/>
  <c r="DC738" i="5"/>
  <c r="DC747" i="5"/>
  <c r="DC751" i="5"/>
  <c r="DC755" i="5"/>
  <c r="DC759" i="5"/>
  <c r="DC763" i="5"/>
  <c r="DC767" i="5"/>
  <c r="DC771" i="5"/>
  <c r="DC775" i="5"/>
  <c r="DC741" i="5"/>
  <c r="DC784" i="5"/>
  <c r="DC788" i="5"/>
  <c r="DC792" i="5"/>
  <c r="DC797" i="5"/>
  <c r="DC800" i="5" s="1"/>
  <c r="DC798" i="5"/>
  <c r="DC799" i="5"/>
  <c r="DC734" i="5"/>
  <c r="DC745" i="5"/>
  <c r="DC752" i="5"/>
  <c r="DC753" i="5"/>
  <c r="DC760" i="5"/>
  <c r="DC761" i="5"/>
  <c r="DC768" i="5"/>
  <c r="DC769" i="5"/>
  <c r="DC776" i="5"/>
  <c r="DC777" i="5"/>
  <c r="DC779" i="5"/>
  <c r="DC785" i="5"/>
  <c r="DC789" i="5"/>
  <c r="DC793" i="5"/>
  <c r="DC802" i="5"/>
  <c r="DC803" i="5"/>
  <c r="DC804" i="5"/>
  <c r="DC805" i="5"/>
  <c r="DC806" i="5"/>
  <c r="DC807" i="5"/>
  <c r="DC808" i="5"/>
  <c r="DC809" i="5"/>
  <c r="DC810" i="5"/>
  <c r="DC811" i="5"/>
  <c r="DC812" i="5"/>
  <c r="DC813" i="5"/>
  <c r="DC814" i="5"/>
  <c r="DC815" i="5"/>
  <c r="DC816" i="5"/>
  <c r="DC817" i="5"/>
  <c r="DC818" i="5"/>
  <c r="DC819" i="5"/>
  <c r="DC820" i="5"/>
  <c r="DC821" i="5"/>
  <c r="DC822" i="5"/>
  <c r="DC823" i="5"/>
  <c r="DC824" i="5"/>
  <c r="DC825" i="5"/>
  <c r="DC826" i="5"/>
  <c r="DC827" i="5"/>
  <c r="DC828" i="5"/>
  <c r="DC829" i="5"/>
  <c r="DC830" i="5"/>
  <c r="DC831" i="5"/>
  <c r="DC832" i="5"/>
  <c r="DC833" i="5"/>
  <c r="DC834" i="5"/>
  <c r="DC835" i="5"/>
  <c r="DC836" i="5"/>
  <c r="DC837" i="5"/>
  <c r="DC838" i="5"/>
  <c r="DC839" i="5"/>
  <c r="DC840" i="5"/>
  <c r="DC841" i="5"/>
  <c r="DC842" i="5"/>
  <c r="DC843" i="5"/>
  <c r="DC844" i="5"/>
  <c r="DC845" i="5"/>
  <c r="DC846" i="5"/>
  <c r="DC847" i="5"/>
  <c r="DC848" i="5"/>
  <c r="DC849" i="5"/>
  <c r="DC850" i="5"/>
  <c r="DC851" i="5"/>
  <c r="DC852" i="5"/>
  <c r="DC853" i="5"/>
  <c r="DC854" i="5"/>
  <c r="DC855" i="5"/>
  <c r="DC856" i="5"/>
  <c r="DC857" i="5"/>
  <c r="DC858" i="5"/>
  <c r="DC859" i="5"/>
  <c r="DC860" i="5"/>
  <c r="DC861" i="5"/>
  <c r="DC862" i="5"/>
  <c r="DC863" i="5"/>
  <c r="DC864" i="5"/>
  <c r="DC865" i="5"/>
  <c r="DC866" i="5"/>
  <c r="DC867" i="5"/>
  <c r="DC868" i="5"/>
  <c r="DC869" i="5"/>
  <c r="DC870" i="5"/>
  <c r="DC871" i="5"/>
  <c r="DC872" i="5"/>
  <c r="DC873" i="5"/>
  <c r="DC874" i="5"/>
  <c r="DC875" i="5"/>
  <c r="DC876" i="5"/>
  <c r="DC877" i="5"/>
  <c r="DC878" i="5"/>
  <c r="DC879" i="5"/>
  <c r="DC880" i="5"/>
  <c r="DC881" i="5"/>
  <c r="DC882" i="5"/>
  <c r="DC883" i="5"/>
  <c r="DC884" i="5"/>
  <c r="DC885" i="5"/>
  <c r="DC886" i="5"/>
  <c r="DC887" i="5"/>
  <c r="DC888" i="5"/>
  <c r="DC889" i="5"/>
  <c r="DC890" i="5"/>
  <c r="DC891" i="5"/>
  <c r="DC892" i="5"/>
  <c r="DC893" i="5"/>
  <c r="DC894" i="5"/>
  <c r="DC895" i="5"/>
  <c r="DC896" i="5"/>
  <c r="DC897" i="5"/>
  <c r="DC898" i="5"/>
  <c r="DC899" i="5"/>
  <c r="DC900" i="5"/>
  <c r="DC901" i="5"/>
  <c r="DC902" i="5"/>
  <c r="DC903" i="5"/>
  <c r="DC904" i="5"/>
  <c r="DC905" i="5"/>
  <c r="DC906" i="5"/>
  <c r="DC907" i="5"/>
  <c r="DC908" i="5"/>
  <c r="DC909" i="5"/>
  <c r="DC910" i="5"/>
  <c r="DC911" i="5"/>
  <c r="DC912" i="5"/>
  <c r="DC913" i="5"/>
  <c r="DC914" i="5"/>
  <c r="DC915" i="5"/>
  <c r="DC916" i="5"/>
  <c r="DC917" i="5"/>
  <c r="DC918" i="5"/>
  <c r="DC919" i="5"/>
  <c r="DC920" i="5"/>
  <c r="DC921" i="5"/>
  <c r="DC922" i="5"/>
  <c r="DC923" i="5"/>
  <c r="DC924" i="5"/>
  <c r="DC925" i="5"/>
  <c r="DC689" i="5"/>
  <c r="DC742" i="5"/>
  <c r="DC748" i="5"/>
  <c r="DC749" i="5"/>
  <c r="DC756" i="5"/>
  <c r="DC757" i="5"/>
  <c r="DC764" i="5"/>
  <c r="DC765" i="5"/>
  <c r="DC772" i="5"/>
  <c r="DC773" i="5"/>
  <c r="DC783" i="5"/>
  <c r="DC787" i="5"/>
  <c r="DC791" i="5"/>
  <c r="DC795" i="5"/>
  <c r="DC796" i="5"/>
  <c r="DC781" i="5"/>
  <c r="DC786" i="5"/>
  <c r="DC705" i="5"/>
  <c r="DC733" i="5"/>
  <c r="DC782" i="5"/>
  <c r="DC926" i="5"/>
  <c r="DC927" i="5"/>
  <c r="DC928" i="5"/>
  <c r="DC929" i="5"/>
  <c r="DC930" i="5"/>
  <c r="DC931" i="5"/>
  <c r="DC932" i="5"/>
  <c r="DC933" i="5"/>
  <c r="DC934" i="5"/>
  <c r="DC935" i="5"/>
  <c r="DC936" i="5"/>
  <c r="DC937" i="5"/>
  <c r="DC938" i="5"/>
  <c r="DC939" i="5"/>
  <c r="DC940" i="5"/>
  <c r="DC941" i="5"/>
  <c r="DC942" i="5"/>
  <c r="DC943" i="5"/>
  <c r="DC944" i="5"/>
  <c r="DC945" i="5"/>
  <c r="DC946" i="5"/>
  <c r="DC947" i="5"/>
  <c r="DC948" i="5"/>
  <c r="DC949" i="5"/>
  <c r="DC950" i="5"/>
  <c r="DC951" i="5"/>
  <c r="DC952" i="5"/>
  <c r="DC953" i="5"/>
  <c r="DC954" i="5"/>
  <c r="DC955" i="5"/>
  <c r="DC956" i="5"/>
  <c r="DC957" i="5"/>
  <c r="DC958" i="5"/>
  <c r="DC959" i="5"/>
  <c r="DC960" i="5"/>
  <c r="DC961" i="5"/>
  <c r="DC962" i="5"/>
  <c r="DC963" i="5"/>
  <c r="DC964" i="5"/>
  <c r="DC965" i="5"/>
  <c r="DC966" i="5"/>
  <c r="DC967" i="5"/>
  <c r="DC968" i="5"/>
  <c r="DC969" i="5"/>
  <c r="DC970" i="5"/>
  <c r="DC971" i="5"/>
  <c r="DC972" i="5"/>
  <c r="DC973" i="5"/>
  <c r="DC974" i="5"/>
  <c r="DC975" i="5"/>
  <c r="DC976" i="5"/>
  <c r="DC977" i="5"/>
  <c r="DC978" i="5"/>
  <c r="DC979" i="5"/>
  <c r="DC980" i="5"/>
  <c r="DC981" i="5"/>
  <c r="DC982" i="5"/>
  <c r="DC983" i="5"/>
  <c r="DC984" i="5"/>
  <c r="DC985" i="5"/>
  <c r="DC986" i="5"/>
  <c r="DC987" i="5"/>
  <c r="DC988" i="5"/>
  <c r="DC989" i="5"/>
  <c r="DC990" i="5"/>
  <c r="DC991" i="5"/>
  <c r="DC992" i="5"/>
  <c r="DC993" i="5"/>
  <c r="DC994" i="5"/>
  <c r="DC995" i="5"/>
  <c r="DC996" i="5"/>
  <c r="DC997" i="5"/>
  <c r="DC998" i="5"/>
  <c r="DC999" i="5"/>
  <c r="DC1000" i="5"/>
  <c r="DC1001" i="5"/>
  <c r="DC1002" i="5"/>
  <c r="DC1003" i="5"/>
  <c r="DC1004" i="5"/>
  <c r="DC1005" i="5"/>
  <c r="DC1006" i="5"/>
  <c r="DC1007" i="5"/>
  <c r="DC1008" i="5"/>
  <c r="DC1009" i="5"/>
  <c r="DC1010" i="5"/>
  <c r="DC1011" i="5"/>
  <c r="DC1012" i="5"/>
  <c r="DC1013" i="5"/>
  <c r="DC1014" i="5"/>
  <c r="DC1015" i="5"/>
  <c r="DC1016" i="5"/>
  <c r="DC1017" i="5"/>
  <c r="DC1018" i="5"/>
  <c r="DC1019" i="5"/>
  <c r="DC1020" i="5"/>
  <c r="DC1021" i="5"/>
  <c r="DC1022" i="5"/>
  <c r="DC1023" i="5"/>
  <c r="DC1024" i="5"/>
  <c r="DC1025" i="5"/>
  <c r="DC1026" i="5"/>
  <c r="DC1027" i="5"/>
  <c r="DC1028" i="5"/>
  <c r="DC1029" i="5"/>
  <c r="DC1030" i="5"/>
  <c r="DC1031" i="5"/>
  <c r="DC1032" i="5"/>
  <c r="DC1033" i="5"/>
  <c r="DC1034" i="5"/>
  <c r="DC1035" i="5"/>
  <c r="DC1036" i="5"/>
  <c r="DC1037" i="5"/>
  <c r="DC1038" i="5"/>
  <c r="DC1039" i="5"/>
  <c r="DC1040" i="5"/>
  <c r="DC1041" i="5"/>
  <c r="DC1042" i="5"/>
  <c r="DC1043" i="5"/>
  <c r="DC1044" i="5"/>
  <c r="DC1045" i="5"/>
  <c r="DC1046" i="5"/>
  <c r="DC1047" i="5"/>
  <c r="DC1048" i="5"/>
  <c r="DC1049" i="5"/>
  <c r="DC1050" i="5"/>
  <c r="DC1051" i="5"/>
  <c r="DC1052" i="5"/>
  <c r="DC1053" i="5"/>
  <c r="DC1054" i="5"/>
  <c r="DC1055" i="5"/>
  <c r="DC1056" i="5"/>
  <c r="DC794" i="5"/>
  <c r="DC780" i="5"/>
  <c r="DC790" i="5"/>
  <c r="DG499" i="5"/>
  <c r="DG498" i="5"/>
  <c r="DG497" i="5"/>
  <c r="DG496" i="5"/>
  <c r="DG478" i="5"/>
  <c r="DG469" i="5"/>
  <c r="DG467" i="5"/>
  <c r="DG480" i="5"/>
  <c r="DG468" i="5"/>
  <c r="DG466" i="5"/>
  <c r="DG464" i="5"/>
  <c r="DG465" i="5"/>
  <c r="DG405" i="5"/>
  <c r="DG403" i="5"/>
  <c r="DG401" i="5"/>
  <c r="DG386" i="5"/>
  <c r="DG385" i="5"/>
  <c r="DG395" i="5"/>
  <c r="DG394" i="5"/>
  <c r="DG402" i="5"/>
  <c r="DG396" i="5"/>
  <c r="DG400" i="5"/>
  <c r="DG382" i="5"/>
  <c r="DG368" i="5"/>
  <c r="DG366" i="5"/>
  <c r="DG364" i="5"/>
  <c r="DG362" i="5"/>
  <c r="DG360" i="5"/>
  <c r="DG358" i="5"/>
  <c r="DG356" i="5"/>
  <c r="DG354" i="5"/>
  <c r="DG352" i="5"/>
  <c r="DG331" i="5"/>
  <c r="DG367" i="5"/>
  <c r="DG363" i="5"/>
  <c r="DG359" i="5"/>
  <c r="DG355" i="5"/>
  <c r="DG353" i="5"/>
  <c r="DG351" i="5"/>
  <c r="DG306" i="5"/>
  <c r="DG302" i="5"/>
  <c r="DG298" i="5"/>
  <c r="DG294" i="5"/>
  <c r="DG290" i="5"/>
  <c r="DG369" i="5"/>
  <c r="DG365" i="5"/>
  <c r="DG361" i="5"/>
  <c r="DG357" i="5"/>
  <c r="DG309" i="5"/>
  <c r="DG305" i="5"/>
  <c r="DG301" i="5"/>
  <c r="DG297" i="5"/>
  <c r="DG293" i="5"/>
  <c r="DG307" i="5"/>
  <c r="DG303" i="5"/>
  <c r="DG299" i="5"/>
  <c r="DG295" i="5"/>
  <c r="DG291" i="5"/>
  <c r="DG219" i="5"/>
  <c r="DG217" i="5"/>
  <c r="DG308" i="5"/>
  <c r="DG216" i="5"/>
  <c r="DG404" i="5"/>
  <c r="DG213" i="5"/>
  <c r="DG209" i="5"/>
  <c r="DG205" i="5"/>
  <c r="DG201" i="5"/>
  <c r="DG197" i="5"/>
  <c r="DG193" i="5"/>
  <c r="DG190" i="5"/>
  <c r="DG304" i="5"/>
  <c r="DG300" i="5"/>
  <c r="DG296" i="5"/>
  <c r="DG292" i="5"/>
  <c r="DG215" i="5"/>
  <c r="DG211" i="5"/>
  <c r="DG207" i="5"/>
  <c r="DG212" i="5"/>
  <c r="DG208" i="5"/>
  <c r="DG204" i="5"/>
  <c r="DG196" i="5"/>
  <c r="DG189" i="5"/>
  <c r="DG183" i="5"/>
  <c r="DG178" i="5"/>
  <c r="DG210" i="5"/>
  <c r="DG198" i="5"/>
  <c r="DG186" i="5"/>
  <c r="DG214" i="5"/>
  <c r="DG199" i="5"/>
  <c r="DG191" i="5"/>
  <c r="DG195" i="5"/>
  <c r="DG177" i="5"/>
  <c r="DG194" i="5"/>
  <c r="DG182" i="5"/>
  <c r="DG176" i="5"/>
  <c r="DG175" i="5"/>
  <c r="DG174" i="5"/>
  <c r="DG173" i="5"/>
  <c r="DG172" i="5"/>
  <c r="DG171" i="5"/>
  <c r="DG170" i="5"/>
  <c r="DG169" i="5"/>
  <c r="DG168" i="5"/>
  <c r="DG167" i="5"/>
  <c r="DG166" i="5"/>
  <c r="DG165" i="5"/>
  <c r="DG164" i="5"/>
  <c r="DG163" i="5"/>
  <c r="DG162" i="5"/>
  <c r="DG161" i="5"/>
  <c r="DG202" i="5"/>
  <c r="DG206" i="5"/>
  <c r="DG159" i="5"/>
  <c r="DG152" i="5"/>
  <c r="DG151" i="5"/>
  <c r="DG150" i="5"/>
  <c r="DG149" i="5"/>
  <c r="DG148" i="5"/>
  <c r="DG147" i="5"/>
  <c r="DG146" i="5"/>
  <c r="DG145" i="5"/>
  <c r="DG144" i="5"/>
  <c r="DG143" i="5"/>
  <c r="DG142" i="5"/>
  <c r="DG141" i="5"/>
  <c r="DG140" i="5"/>
  <c r="DG139" i="5"/>
  <c r="DG138" i="5"/>
  <c r="DG137" i="5"/>
  <c r="DG136" i="5"/>
  <c r="DG135" i="5"/>
  <c r="DG160" i="5"/>
  <c r="DG156" i="5"/>
  <c r="DG46" i="5"/>
  <c r="DG42" i="5"/>
  <c r="DG38" i="5"/>
  <c r="DG34" i="5"/>
  <c r="DG30" i="5"/>
  <c r="DG26" i="5"/>
  <c r="DG22" i="5"/>
  <c r="DG18" i="5"/>
  <c r="DG14" i="5"/>
  <c r="DG683" i="5"/>
  <c r="DG687" i="5"/>
  <c r="DG691" i="5"/>
  <c r="DG695" i="5"/>
  <c r="DG699" i="5"/>
  <c r="DG703" i="5"/>
  <c r="DG707" i="5"/>
  <c r="DG711" i="5"/>
  <c r="DG715" i="5"/>
  <c r="DG719" i="5"/>
  <c r="DG723" i="5"/>
  <c r="DG727" i="5"/>
  <c r="DG731" i="5"/>
  <c r="DG735" i="5"/>
  <c r="DG739" i="5"/>
  <c r="DG743" i="5"/>
  <c r="DG155" i="5"/>
  <c r="DG88" i="5"/>
  <c r="DG86" i="5"/>
  <c r="DG84" i="5"/>
  <c r="DG82" i="5"/>
  <c r="DG80" i="5"/>
  <c r="DG78" i="5"/>
  <c r="DG76" i="5"/>
  <c r="DG74" i="5"/>
  <c r="DG72" i="5"/>
  <c r="DG70" i="5"/>
  <c r="DG68" i="5"/>
  <c r="DG66" i="5"/>
  <c r="DG64" i="5"/>
  <c r="DG62" i="5"/>
  <c r="DG60" i="5"/>
  <c r="DG58" i="5"/>
  <c r="DG56" i="5"/>
  <c r="DG54" i="5"/>
  <c r="DG52" i="5"/>
  <c r="DG45" i="5"/>
  <c r="DG41" i="5"/>
  <c r="DG37" i="5"/>
  <c r="DG33" i="5"/>
  <c r="DG29" i="5"/>
  <c r="DG25" i="5"/>
  <c r="DG21" i="5"/>
  <c r="DG17" i="5"/>
  <c r="DG13" i="5"/>
  <c r="DG680" i="5"/>
  <c r="DG684" i="5"/>
  <c r="DG688" i="5"/>
  <c r="DG692" i="5"/>
  <c r="DG696" i="5"/>
  <c r="DG700" i="5"/>
  <c r="DG704" i="5"/>
  <c r="DG708" i="5"/>
  <c r="DG712" i="5"/>
  <c r="DG716" i="5"/>
  <c r="DG720" i="5"/>
  <c r="DG724" i="5"/>
  <c r="DG728" i="5"/>
  <c r="DG732" i="5"/>
  <c r="DG736" i="5"/>
  <c r="DG740" i="5"/>
  <c r="DG744" i="5"/>
  <c r="DG157" i="5"/>
  <c r="DG153" i="5"/>
  <c r="DG87" i="5"/>
  <c r="DG85" i="5"/>
  <c r="DG83" i="5"/>
  <c r="DG81" i="5"/>
  <c r="DG79" i="5"/>
  <c r="DG77" i="5"/>
  <c r="DG75" i="5"/>
  <c r="DG73" i="5"/>
  <c r="DG71" i="5"/>
  <c r="DG69" i="5"/>
  <c r="DG67" i="5"/>
  <c r="DG65" i="5"/>
  <c r="DG63" i="5"/>
  <c r="DG61" i="5"/>
  <c r="DG59" i="5"/>
  <c r="DG57" i="5"/>
  <c r="DG55" i="5"/>
  <c r="DG53" i="5"/>
  <c r="DG43" i="5"/>
  <c r="DG39" i="5"/>
  <c r="DG35" i="5"/>
  <c r="DG31" i="5"/>
  <c r="DG27" i="5"/>
  <c r="DG23" i="5"/>
  <c r="DG19" i="5"/>
  <c r="DG15" i="5"/>
  <c r="DG682" i="5"/>
  <c r="DG686" i="5"/>
  <c r="DG690" i="5"/>
  <c r="DG694" i="5"/>
  <c r="DG698" i="5"/>
  <c r="DG702" i="5"/>
  <c r="DG706" i="5"/>
  <c r="DG710" i="5"/>
  <c r="DG714" i="5"/>
  <c r="DG718" i="5"/>
  <c r="DG154" i="5"/>
  <c r="DG689" i="5"/>
  <c r="DG705" i="5"/>
  <c r="DG721" i="5"/>
  <c r="DG722" i="5"/>
  <c r="DG158" i="5"/>
  <c r="DG44" i="5"/>
  <c r="DG36" i="5"/>
  <c r="DG28" i="5"/>
  <c r="DG20" i="5"/>
  <c r="DG685" i="5"/>
  <c r="DG701" i="5"/>
  <c r="DG717" i="5"/>
  <c r="DG746" i="5"/>
  <c r="DG750" i="5"/>
  <c r="DG754" i="5"/>
  <c r="DG758" i="5"/>
  <c r="DG762" i="5"/>
  <c r="DG766" i="5"/>
  <c r="DG770" i="5"/>
  <c r="DG774" i="5"/>
  <c r="DG778" i="5"/>
  <c r="DG681" i="5"/>
  <c r="DG697" i="5"/>
  <c r="DG713" i="5"/>
  <c r="DG725" i="5"/>
  <c r="DG726" i="5"/>
  <c r="DG733" i="5"/>
  <c r="DG734" i="5"/>
  <c r="DG741" i="5"/>
  <c r="DG742" i="5"/>
  <c r="DG747" i="5"/>
  <c r="DG751" i="5"/>
  <c r="DG755" i="5"/>
  <c r="DG759" i="5"/>
  <c r="DG763" i="5"/>
  <c r="DG767" i="5"/>
  <c r="DG771" i="5"/>
  <c r="DG775" i="5"/>
  <c r="DG40" i="5"/>
  <c r="DG24" i="5"/>
  <c r="DG693" i="5"/>
  <c r="DG738" i="5"/>
  <c r="DG777" i="5"/>
  <c r="DG779" i="5"/>
  <c r="DG784" i="5"/>
  <c r="DG788" i="5"/>
  <c r="DG792" i="5"/>
  <c r="DG797" i="5"/>
  <c r="DG801" i="5" s="1"/>
  <c r="DG798" i="5"/>
  <c r="DG799" i="5"/>
  <c r="DG737" i="5"/>
  <c r="DG748" i="5"/>
  <c r="DG749" i="5"/>
  <c r="DG756" i="5"/>
  <c r="DG757" i="5"/>
  <c r="DG764" i="5"/>
  <c r="DG765" i="5"/>
  <c r="DG772" i="5"/>
  <c r="DG773" i="5"/>
  <c r="DG780" i="5"/>
  <c r="DG781" i="5"/>
  <c r="DG785" i="5"/>
  <c r="DG789" i="5"/>
  <c r="DG793" i="5"/>
  <c r="DG802" i="5"/>
  <c r="DG803" i="5"/>
  <c r="DG804" i="5"/>
  <c r="DG805" i="5"/>
  <c r="DG806" i="5"/>
  <c r="DG807" i="5"/>
  <c r="DG808" i="5"/>
  <c r="DG809" i="5"/>
  <c r="DG810" i="5"/>
  <c r="DG811" i="5"/>
  <c r="DG812" i="5"/>
  <c r="DG813" i="5"/>
  <c r="DG814" i="5"/>
  <c r="DG815" i="5"/>
  <c r="DG816" i="5"/>
  <c r="DG817" i="5"/>
  <c r="DG818" i="5"/>
  <c r="DG819" i="5"/>
  <c r="DG820" i="5"/>
  <c r="DG821" i="5"/>
  <c r="DG822" i="5"/>
  <c r="DG823" i="5"/>
  <c r="DG824" i="5"/>
  <c r="DG825" i="5"/>
  <c r="DG826" i="5"/>
  <c r="DG827" i="5"/>
  <c r="DG828" i="5"/>
  <c r="DG829" i="5"/>
  <c r="DG830" i="5"/>
  <c r="DG831" i="5"/>
  <c r="DG832" i="5"/>
  <c r="DG833" i="5"/>
  <c r="DG834" i="5"/>
  <c r="DG835" i="5"/>
  <c r="DG836" i="5"/>
  <c r="DG837" i="5"/>
  <c r="DG838" i="5"/>
  <c r="DG839" i="5"/>
  <c r="DG840" i="5"/>
  <c r="DG841" i="5"/>
  <c r="DG842" i="5"/>
  <c r="DG843" i="5"/>
  <c r="DG844" i="5"/>
  <c r="DG845" i="5"/>
  <c r="DG846" i="5"/>
  <c r="DG847" i="5"/>
  <c r="DG848" i="5"/>
  <c r="DG849" i="5"/>
  <c r="DG850" i="5"/>
  <c r="DG851" i="5"/>
  <c r="DG852" i="5"/>
  <c r="DG853" i="5"/>
  <c r="DG854" i="5"/>
  <c r="DG855" i="5"/>
  <c r="DG856" i="5"/>
  <c r="DG857" i="5"/>
  <c r="DG858" i="5"/>
  <c r="DG859" i="5"/>
  <c r="DG860" i="5"/>
  <c r="DG861" i="5"/>
  <c r="DG862" i="5"/>
  <c r="DG863" i="5"/>
  <c r="DG864" i="5"/>
  <c r="DG865" i="5"/>
  <c r="DG866" i="5"/>
  <c r="DG867" i="5"/>
  <c r="DG868" i="5"/>
  <c r="DG869" i="5"/>
  <c r="DG870" i="5"/>
  <c r="DG871" i="5"/>
  <c r="DG872" i="5"/>
  <c r="DG873" i="5"/>
  <c r="DG874" i="5"/>
  <c r="DG875" i="5"/>
  <c r="DG876" i="5"/>
  <c r="DG877" i="5"/>
  <c r="DG878" i="5"/>
  <c r="DG879" i="5"/>
  <c r="DG880" i="5"/>
  <c r="DG881" i="5"/>
  <c r="DG882" i="5"/>
  <c r="DG883" i="5"/>
  <c r="DG884" i="5"/>
  <c r="DG885" i="5"/>
  <c r="DG886" i="5"/>
  <c r="DG887" i="5"/>
  <c r="DG888" i="5"/>
  <c r="DG889" i="5"/>
  <c r="DG890" i="5"/>
  <c r="DG891" i="5"/>
  <c r="DG892" i="5"/>
  <c r="DG893" i="5"/>
  <c r="DG894" i="5"/>
  <c r="DG895" i="5"/>
  <c r="DG896" i="5"/>
  <c r="DG897" i="5"/>
  <c r="DG898" i="5"/>
  <c r="DG899" i="5"/>
  <c r="DG900" i="5"/>
  <c r="DG901" i="5"/>
  <c r="DG902" i="5"/>
  <c r="DG903" i="5"/>
  <c r="DG904" i="5"/>
  <c r="DG905" i="5"/>
  <c r="DG906" i="5"/>
  <c r="DG907" i="5"/>
  <c r="DG908" i="5"/>
  <c r="DG909" i="5"/>
  <c r="DG910" i="5"/>
  <c r="DG911" i="5"/>
  <c r="DG912" i="5"/>
  <c r="DG913" i="5"/>
  <c r="DG914" i="5"/>
  <c r="DG915" i="5"/>
  <c r="DG916" i="5"/>
  <c r="DG917" i="5"/>
  <c r="DG918" i="5"/>
  <c r="DG919" i="5"/>
  <c r="DG920" i="5"/>
  <c r="DG921" i="5"/>
  <c r="DG922" i="5"/>
  <c r="DG923" i="5"/>
  <c r="DG924" i="5"/>
  <c r="DG925" i="5"/>
  <c r="DG709" i="5"/>
  <c r="DG729" i="5"/>
  <c r="DG745" i="5"/>
  <c r="DG752" i="5"/>
  <c r="DG753" i="5"/>
  <c r="DG760" i="5"/>
  <c r="DG761" i="5"/>
  <c r="DG768" i="5"/>
  <c r="DG769" i="5"/>
  <c r="DG776" i="5"/>
  <c r="DG783" i="5"/>
  <c r="DG787" i="5"/>
  <c r="DG791" i="5"/>
  <c r="DG795" i="5"/>
  <c r="DG796" i="5"/>
  <c r="DG790" i="5"/>
  <c r="DG16" i="5"/>
  <c r="DG730" i="5"/>
  <c r="DG786" i="5"/>
  <c r="DG926" i="5"/>
  <c r="DG927" i="5"/>
  <c r="DG928" i="5"/>
  <c r="DG929" i="5"/>
  <c r="DG930" i="5"/>
  <c r="DG931" i="5"/>
  <c r="DG932" i="5"/>
  <c r="DG933" i="5"/>
  <c r="DG934" i="5"/>
  <c r="DG935" i="5"/>
  <c r="DG936" i="5"/>
  <c r="DG937" i="5"/>
  <c r="DG938" i="5"/>
  <c r="DG939" i="5"/>
  <c r="DG940" i="5"/>
  <c r="DG941" i="5"/>
  <c r="DG942" i="5"/>
  <c r="DG943" i="5"/>
  <c r="DG944" i="5"/>
  <c r="DG945" i="5"/>
  <c r="DG946" i="5"/>
  <c r="DG947" i="5"/>
  <c r="DG948" i="5"/>
  <c r="DG949" i="5"/>
  <c r="DG950" i="5"/>
  <c r="DG951" i="5"/>
  <c r="DG952" i="5"/>
  <c r="DG953" i="5"/>
  <c r="DG954" i="5"/>
  <c r="DG955" i="5"/>
  <c r="DG956" i="5"/>
  <c r="DG957" i="5"/>
  <c r="DG958" i="5"/>
  <c r="DG959" i="5"/>
  <c r="DG960" i="5"/>
  <c r="DG961" i="5"/>
  <c r="DG962" i="5"/>
  <c r="DG963" i="5"/>
  <c r="DG964" i="5"/>
  <c r="DG965" i="5"/>
  <c r="DG966" i="5"/>
  <c r="DG967" i="5"/>
  <c r="DG968" i="5"/>
  <c r="DG969" i="5"/>
  <c r="DG970" i="5"/>
  <c r="DG971" i="5"/>
  <c r="DG972" i="5"/>
  <c r="DG973" i="5"/>
  <c r="DG974" i="5"/>
  <c r="DG975" i="5"/>
  <c r="DG976" i="5"/>
  <c r="DG977" i="5"/>
  <c r="DG978" i="5"/>
  <c r="DG979" i="5"/>
  <c r="DG980" i="5"/>
  <c r="DG981" i="5"/>
  <c r="DG982" i="5"/>
  <c r="DG983" i="5"/>
  <c r="DG984" i="5"/>
  <c r="DG985" i="5"/>
  <c r="DG986" i="5"/>
  <c r="DG987" i="5"/>
  <c r="DG988" i="5"/>
  <c r="DG989" i="5"/>
  <c r="DG990" i="5"/>
  <c r="DG991" i="5"/>
  <c r="DG992" i="5"/>
  <c r="DG993" i="5"/>
  <c r="DG994" i="5"/>
  <c r="DG995" i="5"/>
  <c r="DG996" i="5"/>
  <c r="DG997" i="5"/>
  <c r="DG998" i="5"/>
  <c r="DG999" i="5"/>
  <c r="DG1000" i="5"/>
  <c r="DG1001" i="5"/>
  <c r="DG1002" i="5"/>
  <c r="DG1003" i="5"/>
  <c r="DG1004" i="5"/>
  <c r="DG1005" i="5"/>
  <c r="DG1006" i="5"/>
  <c r="DG1007" i="5"/>
  <c r="DG1008" i="5"/>
  <c r="DG1009" i="5"/>
  <c r="DG1010" i="5"/>
  <c r="DG1011" i="5"/>
  <c r="DG1012" i="5"/>
  <c r="DG1013" i="5"/>
  <c r="DG1014" i="5"/>
  <c r="DG1015" i="5"/>
  <c r="DG1016" i="5"/>
  <c r="DG1017" i="5"/>
  <c r="DG1018" i="5"/>
  <c r="DG1019" i="5"/>
  <c r="DG1020" i="5"/>
  <c r="DG1021" i="5"/>
  <c r="DG1022" i="5"/>
  <c r="DG1023" i="5"/>
  <c r="DG1024" i="5"/>
  <c r="DG1025" i="5"/>
  <c r="DG1026" i="5"/>
  <c r="DG1027" i="5"/>
  <c r="DG1028" i="5"/>
  <c r="DG1029" i="5"/>
  <c r="DG1030" i="5"/>
  <c r="DG1031" i="5"/>
  <c r="DG1032" i="5"/>
  <c r="DG1033" i="5"/>
  <c r="DG1034" i="5"/>
  <c r="DG1035" i="5"/>
  <c r="DG1036" i="5"/>
  <c r="DG1037" i="5"/>
  <c r="DG1038" i="5"/>
  <c r="DG1039" i="5"/>
  <c r="DG1040" i="5"/>
  <c r="DG1041" i="5"/>
  <c r="DG1042" i="5"/>
  <c r="DG1043" i="5"/>
  <c r="DG1044" i="5"/>
  <c r="DG1045" i="5"/>
  <c r="DG1046" i="5"/>
  <c r="DG1047" i="5"/>
  <c r="DG1048" i="5"/>
  <c r="DG1049" i="5"/>
  <c r="DG1050" i="5"/>
  <c r="DG1051" i="5"/>
  <c r="DG1052" i="5"/>
  <c r="DG1053" i="5"/>
  <c r="DG1054" i="5"/>
  <c r="DG1055" i="5"/>
  <c r="DG1056" i="5"/>
  <c r="DG203" i="5"/>
  <c r="DG782" i="5"/>
  <c r="DG32" i="5"/>
  <c r="DG794" i="5"/>
  <c r="DE1056" i="5"/>
  <c r="CZ1056" i="5"/>
  <c r="CO1056" i="5"/>
  <c r="CJ1056" i="5"/>
  <c r="DA1055" i="5"/>
  <c r="CV1055" i="5"/>
  <c r="CK1055" i="5"/>
  <c r="CF1055" i="5"/>
  <c r="DH1054" i="5"/>
  <c r="CW1054" i="5"/>
  <c r="CR1054" i="5"/>
  <c r="CG1054" i="5"/>
  <c r="DI1053" i="5"/>
  <c r="DD1053" i="5"/>
  <c r="CS1053" i="5"/>
  <c r="CN1053" i="5"/>
  <c r="DE1052" i="5"/>
  <c r="CZ1052" i="5"/>
  <c r="CO1052" i="5"/>
  <c r="CJ1052" i="5"/>
  <c r="DA1051" i="5"/>
  <c r="CV1051" i="5"/>
  <c r="CK1051" i="5"/>
  <c r="CF1051" i="5"/>
  <c r="DH1050" i="5"/>
  <c r="CW1050" i="5"/>
  <c r="CR1050" i="5"/>
  <c r="CG1050" i="5"/>
  <c r="DI1049" i="5"/>
  <c r="DD1049" i="5"/>
  <c r="CS1049" i="5"/>
  <c r="CN1049" i="5"/>
  <c r="DE1048" i="5"/>
  <c r="CZ1048" i="5"/>
  <c r="CO1048" i="5"/>
  <c r="DA1047" i="5"/>
  <c r="CK1047" i="5"/>
  <c r="CW1046" i="5"/>
  <c r="CG1046" i="5"/>
  <c r="DI1045" i="5"/>
  <c r="CS1045" i="5"/>
  <c r="DE1044" i="5"/>
  <c r="CS1044" i="5"/>
  <c r="CK1044" i="5"/>
  <c r="DE1042" i="5"/>
  <c r="CW1042" i="5"/>
  <c r="CO1042" i="5"/>
  <c r="CG1042" i="5"/>
  <c r="DI1040" i="5"/>
  <c r="DA1040" i="5"/>
  <c r="CS1040" i="5"/>
  <c r="CK1040" i="5"/>
  <c r="DE1038" i="5"/>
  <c r="CW1038" i="5"/>
  <c r="CO1038" i="5"/>
  <c r="CG1038" i="5"/>
  <c r="DI1036" i="5"/>
  <c r="DA1036" i="5"/>
  <c r="CS1036" i="5"/>
  <c r="CK1036" i="5"/>
  <c r="DE1034" i="5"/>
  <c r="CW1034" i="5"/>
  <c r="CO1034" i="5"/>
  <c r="CG1034" i="5"/>
  <c r="DI1032" i="5"/>
  <c r="DA1032" i="5"/>
  <c r="CS1032" i="5"/>
  <c r="L13" i="5"/>
  <c r="P12" i="5"/>
  <c r="T13" i="5"/>
  <c r="T12" i="5"/>
  <c r="X12" i="5"/>
  <c r="AB499" i="5"/>
  <c r="AB496" i="5"/>
  <c r="AB477" i="5"/>
  <c r="AB498" i="5"/>
  <c r="AB497" i="5"/>
  <c r="AB470" i="5"/>
  <c r="AB469" i="5"/>
  <c r="AB467" i="5"/>
  <c r="AB466" i="5"/>
  <c r="AB465" i="5"/>
  <c r="AB464" i="5"/>
  <c r="AB480" i="5"/>
  <c r="AB468" i="5"/>
  <c r="AB463" i="5"/>
  <c r="AB446" i="5"/>
  <c r="AB444" i="5"/>
  <c r="AB442" i="5"/>
  <c r="AB440" i="5"/>
  <c r="AB438" i="5"/>
  <c r="AB436" i="5"/>
  <c r="AB434" i="5"/>
  <c r="AB432" i="5"/>
  <c r="AB441" i="5"/>
  <c r="AB437" i="5"/>
  <c r="AB433" i="5"/>
  <c r="AB445" i="5"/>
  <c r="AB429" i="5"/>
  <c r="AB425" i="5"/>
  <c r="AB423" i="5"/>
  <c r="AB419" i="5"/>
  <c r="AB443" i="5"/>
  <c r="AB435" i="5"/>
  <c r="AB430" i="5"/>
  <c r="AB421" i="5"/>
  <c r="AB439" i="5"/>
  <c r="AB431" i="5"/>
  <c r="AB424" i="5"/>
  <c r="AB420" i="5"/>
  <c r="AB417" i="5"/>
  <c r="AB325" i="5"/>
  <c r="AB321" i="5"/>
  <c r="AB317" i="5"/>
  <c r="AB313" i="5"/>
  <c r="AB422" i="5"/>
  <c r="AB418" i="5"/>
  <c r="AB324" i="5"/>
  <c r="AB320" i="5"/>
  <c r="AB316" i="5"/>
  <c r="AB312" i="5"/>
  <c r="AB308" i="5"/>
  <c r="AB304" i="5"/>
  <c r="AB300" i="5"/>
  <c r="AB296" i="5"/>
  <c r="AB292" i="5"/>
  <c r="AB287" i="5"/>
  <c r="AB327" i="5"/>
  <c r="AB326" i="5"/>
  <c r="AB323" i="5"/>
  <c r="AB322" i="5"/>
  <c r="AB319" i="5"/>
  <c r="AB318" i="5"/>
  <c r="AB307" i="5"/>
  <c r="AB303" i="5"/>
  <c r="AB299" i="5"/>
  <c r="AB295" i="5"/>
  <c r="AB291" i="5"/>
  <c r="AB265" i="5"/>
  <c r="AB261" i="5"/>
  <c r="AB257" i="5"/>
  <c r="AB253" i="5"/>
  <c r="AB249" i="5"/>
  <c r="AB246" i="5"/>
  <c r="AB426" i="5"/>
  <c r="AB315" i="5"/>
  <c r="AB314" i="5"/>
  <c r="AB310" i="5"/>
  <c r="AB309" i="5"/>
  <c r="AB306" i="5"/>
  <c r="AB305" i="5"/>
  <c r="AB302" i="5"/>
  <c r="AB301" i="5"/>
  <c r="AB298" i="5"/>
  <c r="AB297" i="5"/>
  <c r="AB294" i="5"/>
  <c r="AB293" i="5"/>
  <c r="AB290" i="5"/>
  <c r="AB288" i="5"/>
  <c r="AB262" i="5"/>
  <c r="AB258" i="5"/>
  <c r="AB254" i="5"/>
  <c r="AB250" i="5"/>
  <c r="AB217" i="5"/>
  <c r="AB214" i="5"/>
  <c r="AB210" i="5"/>
  <c r="AB206" i="5"/>
  <c r="AB202" i="5"/>
  <c r="AB198" i="5"/>
  <c r="AB194" i="5"/>
  <c r="AB264" i="5"/>
  <c r="AB263" i="5"/>
  <c r="AB260" i="5"/>
  <c r="AB259" i="5"/>
  <c r="AB256" i="5"/>
  <c r="AB255" i="5"/>
  <c r="AB252" i="5"/>
  <c r="AB251" i="5"/>
  <c r="AB248" i="5"/>
  <c r="AB216" i="5"/>
  <c r="AB212" i="5"/>
  <c r="AB208" i="5"/>
  <c r="AB213" i="5"/>
  <c r="AB209" i="5"/>
  <c r="AB205" i="5"/>
  <c r="AB201" i="5"/>
  <c r="AB197" i="5"/>
  <c r="AB193" i="5"/>
  <c r="AB191" i="5"/>
  <c r="AB179" i="5"/>
  <c r="AB177" i="5"/>
  <c r="AB176" i="5"/>
  <c r="AB175" i="5"/>
  <c r="AB174" i="5"/>
  <c r="AB173" i="5"/>
  <c r="AB172" i="5"/>
  <c r="AB171" i="5"/>
  <c r="AB170" i="5"/>
  <c r="AB169" i="5"/>
  <c r="AB168" i="5"/>
  <c r="AB167" i="5"/>
  <c r="AB166" i="5"/>
  <c r="AB165" i="5"/>
  <c r="AB164" i="5"/>
  <c r="AB163" i="5"/>
  <c r="AB162" i="5"/>
  <c r="AB161" i="5"/>
  <c r="AB160" i="5"/>
  <c r="AB159" i="5"/>
  <c r="AB158" i="5"/>
  <c r="AB157" i="5"/>
  <c r="AB156" i="5"/>
  <c r="AB155" i="5"/>
  <c r="AB154" i="5"/>
  <c r="AB199" i="5"/>
  <c r="AB187" i="5"/>
  <c r="AB185" i="5"/>
  <c r="AB207" i="5"/>
  <c r="AB266" i="5"/>
  <c r="AB204" i="5"/>
  <c r="AB183" i="5"/>
  <c r="AB211" i="5"/>
  <c r="AB203" i="5"/>
  <c r="AB186" i="5"/>
  <c r="AB195" i="5"/>
  <c r="AB153" i="5"/>
  <c r="AB152" i="5"/>
  <c r="AB151" i="5"/>
  <c r="AB150" i="5"/>
  <c r="AB149" i="5"/>
  <c r="AB148" i="5"/>
  <c r="AB147" i="5"/>
  <c r="AB146" i="5"/>
  <c r="AB145" i="5"/>
  <c r="AB144" i="5"/>
  <c r="AB143" i="5"/>
  <c r="AB142" i="5"/>
  <c r="AB141" i="5"/>
  <c r="AB215" i="5"/>
  <c r="AB196" i="5"/>
  <c r="AB134" i="5"/>
  <c r="AB133" i="5"/>
  <c r="AB132" i="5"/>
  <c r="AB131" i="5"/>
  <c r="AB130" i="5"/>
  <c r="AB129" i="5"/>
  <c r="AB128" i="5"/>
  <c r="AB127" i="5"/>
  <c r="AB126" i="5"/>
  <c r="AB125" i="5"/>
  <c r="AB124" i="5"/>
  <c r="AB123" i="5"/>
  <c r="AB122" i="5"/>
  <c r="AB121" i="5"/>
  <c r="AB120" i="5"/>
  <c r="AB119" i="5"/>
  <c r="AB138" i="5"/>
  <c r="AB91" i="5"/>
  <c r="AB43" i="5"/>
  <c r="AB39" i="5"/>
  <c r="AB35" i="5"/>
  <c r="AB31" i="5"/>
  <c r="AB27" i="5"/>
  <c r="AB23" i="5"/>
  <c r="AB19" i="5"/>
  <c r="AB15" i="5"/>
  <c r="AB682" i="5"/>
  <c r="AB686" i="5"/>
  <c r="AB690" i="5"/>
  <c r="AB694" i="5"/>
  <c r="AB698" i="5"/>
  <c r="AB702" i="5"/>
  <c r="AB706" i="5"/>
  <c r="AB710" i="5"/>
  <c r="AB714" i="5"/>
  <c r="AB718" i="5"/>
  <c r="AB722" i="5"/>
  <c r="AB726" i="5"/>
  <c r="AB730" i="5"/>
  <c r="AB734" i="5"/>
  <c r="AB738" i="5"/>
  <c r="AB742" i="5"/>
  <c r="AB137" i="5"/>
  <c r="AB47" i="5"/>
  <c r="AB46" i="5"/>
  <c r="AB42" i="5"/>
  <c r="AB38" i="5"/>
  <c r="AB34" i="5"/>
  <c r="AB30" i="5"/>
  <c r="AB26" i="5"/>
  <c r="AB22" i="5"/>
  <c r="AB18" i="5"/>
  <c r="AB14" i="5"/>
  <c r="AB683" i="5"/>
  <c r="AB687" i="5"/>
  <c r="AB691" i="5"/>
  <c r="AB695" i="5"/>
  <c r="AB699" i="5"/>
  <c r="AB703" i="5"/>
  <c r="AB707" i="5"/>
  <c r="AB711" i="5"/>
  <c r="AB715" i="5"/>
  <c r="AB719" i="5"/>
  <c r="AB723" i="5"/>
  <c r="AB727" i="5"/>
  <c r="AB731" i="5"/>
  <c r="AB735" i="5"/>
  <c r="AB739" i="5"/>
  <c r="AB743" i="5"/>
  <c r="AB139" i="5"/>
  <c r="AB135" i="5"/>
  <c r="AB92" i="5"/>
  <c r="AB90" i="5"/>
  <c r="AB44" i="5"/>
  <c r="AB40" i="5"/>
  <c r="AB36" i="5"/>
  <c r="AB32" i="5"/>
  <c r="AB28" i="5"/>
  <c r="AB24" i="5"/>
  <c r="AB20" i="5"/>
  <c r="AB16" i="5"/>
  <c r="AB681" i="5"/>
  <c r="AB685" i="5"/>
  <c r="AB689" i="5"/>
  <c r="AB693" i="5"/>
  <c r="AB697" i="5"/>
  <c r="AB701" i="5"/>
  <c r="AB705" i="5"/>
  <c r="AB709" i="5"/>
  <c r="AB713" i="5"/>
  <c r="AB717" i="5"/>
  <c r="AB116" i="5"/>
  <c r="AB112" i="5"/>
  <c r="AB108" i="5"/>
  <c r="AB104" i="5"/>
  <c r="AB100" i="5"/>
  <c r="AB96" i="5"/>
  <c r="AB45" i="5"/>
  <c r="AB37" i="5"/>
  <c r="AB29" i="5"/>
  <c r="AB21" i="5"/>
  <c r="AB13" i="5"/>
  <c r="AB692" i="5"/>
  <c r="AB708" i="5"/>
  <c r="AB720" i="5"/>
  <c r="AB728" i="5"/>
  <c r="AB136" i="5"/>
  <c r="AB115" i="5"/>
  <c r="AB111" i="5"/>
  <c r="AB107" i="5"/>
  <c r="AB103" i="5"/>
  <c r="AB99" i="5"/>
  <c r="AB95" i="5"/>
  <c r="AB688" i="5"/>
  <c r="AB704" i="5"/>
  <c r="AB721" i="5"/>
  <c r="AB729" i="5"/>
  <c r="AB737" i="5"/>
  <c r="AB745" i="5"/>
  <c r="AB749" i="5"/>
  <c r="AB753" i="5"/>
  <c r="AB757" i="5"/>
  <c r="AB761" i="5"/>
  <c r="AB765" i="5"/>
  <c r="AB769" i="5"/>
  <c r="AB773" i="5"/>
  <c r="AB777" i="5"/>
  <c r="AB781" i="5"/>
  <c r="AB140" i="5"/>
  <c r="AB118" i="5"/>
  <c r="AB114" i="5"/>
  <c r="AB110" i="5"/>
  <c r="AB106" i="5"/>
  <c r="AB102" i="5"/>
  <c r="AB98" i="5"/>
  <c r="AB41" i="5"/>
  <c r="AB33" i="5"/>
  <c r="AB25" i="5"/>
  <c r="AB17" i="5"/>
  <c r="AB684" i="5"/>
  <c r="AB700" i="5"/>
  <c r="AB716" i="5"/>
  <c r="AB724" i="5"/>
  <c r="AB732" i="5"/>
  <c r="AB740" i="5"/>
  <c r="AB746" i="5"/>
  <c r="AB750" i="5"/>
  <c r="AB754" i="5"/>
  <c r="AB758" i="5"/>
  <c r="AB762" i="5"/>
  <c r="AB766" i="5"/>
  <c r="AB770" i="5"/>
  <c r="AB774" i="5"/>
  <c r="AB105" i="5"/>
  <c r="AB680" i="5"/>
  <c r="AB744" i="5"/>
  <c r="AB752" i="5"/>
  <c r="AB760" i="5"/>
  <c r="AB768" i="5"/>
  <c r="AB776" i="5"/>
  <c r="AB778" i="5"/>
  <c r="AB783" i="5"/>
  <c r="AB787" i="5"/>
  <c r="AB791" i="5"/>
  <c r="AB795" i="5"/>
  <c r="AB109" i="5"/>
  <c r="AB741" i="5"/>
  <c r="AB747" i="5"/>
  <c r="AB755" i="5"/>
  <c r="AB763" i="5"/>
  <c r="AB771" i="5"/>
  <c r="AB779" i="5"/>
  <c r="AB782" i="5"/>
  <c r="AB784" i="5"/>
  <c r="AB788" i="5"/>
  <c r="AB792" i="5"/>
  <c r="AB117" i="5"/>
  <c r="AB101" i="5"/>
  <c r="AB696" i="5"/>
  <c r="AB733" i="5"/>
  <c r="AB751" i="5"/>
  <c r="AB759" i="5"/>
  <c r="AB767" i="5"/>
  <c r="AB775" i="5"/>
  <c r="AB786" i="5"/>
  <c r="AB790" i="5"/>
  <c r="AB794" i="5"/>
  <c r="AB736" i="5"/>
  <c r="AB764" i="5"/>
  <c r="AB793" i="5"/>
  <c r="AB97" i="5"/>
  <c r="AB756" i="5"/>
  <c r="AB789" i="5"/>
  <c r="AB113" i="5"/>
  <c r="AB712" i="5"/>
  <c r="AB748" i="5"/>
  <c r="AB780" i="5"/>
  <c r="AB785" i="5"/>
  <c r="AB725" i="5"/>
  <c r="AB772" i="5"/>
  <c r="AF498" i="5"/>
  <c r="AF497" i="5"/>
  <c r="AF496" i="5"/>
  <c r="AF486" i="5"/>
  <c r="AF469" i="5"/>
  <c r="AF499" i="5"/>
  <c r="AF455" i="5"/>
  <c r="AF454" i="5"/>
  <c r="AF453" i="5"/>
  <c r="AF468" i="5"/>
  <c r="AF467" i="5"/>
  <c r="AF450" i="5"/>
  <c r="AF473" i="5"/>
  <c r="AF466" i="5"/>
  <c r="AF470" i="5"/>
  <c r="AF464" i="5"/>
  <c r="AF465" i="5"/>
  <c r="AF421" i="5"/>
  <c r="AF425" i="5"/>
  <c r="AF423" i="5"/>
  <c r="AF419" i="5"/>
  <c r="AF426" i="5"/>
  <c r="AF422" i="5"/>
  <c r="AF406" i="5"/>
  <c r="AF369" i="5"/>
  <c r="AF367" i="5"/>
  <c r="AF365" i="5"/>
  <c r="AF363" i="5"/>
  <c r="AF361" i="5"/>
  <c r="AF359" i="5"/>
  <c r="AF357" i="5"/>
  <c r="AF355" i="5"/>
  <c r="AF353" i="5"/>
  <c r="AF351" i="5"/>
  <c r="AF334" i="5"/>
  <c r="AF368" i="5"/>
  <c r="AF366" i="5"/>
  <c r="AF364" i="5"/>
  <c r="AF362" i="5"/>
  <c r="AF360" i="5"/>
  <c r="AF358" i="5"/>
  <c r="AF356" i="5"/>
  <c r="AF424" i="5"/>
  <c r="AF420" i="5"/>
  <c r="AF374" i="5"/>
  <c r="AF370" i="5"/>
  <c r="AF354" i="5"/>
  <c r="AF352" i="5"/>
  <c r="AF307" i="5"/>
  <c r="AF303" i="5"/>
  <c r="AF299" i="5"/>
  <c r="AF295" i="5"/>
  <c r="AF291" i="5"/>
  <c r="AF285" i="5"/>
  <c r="AF281" i="5"/>
  <c r="AF332" i="5"/>
  <c r="AF309" i="5"/>
  <c r="AF306" i="5"/>
  <c r="AF302" i="5"/>
  <c r="AF298" i="5"/>
  <c r="AF294" i="5"/>
  <c r="AF290" i="5"/>
  <c r="AF288" i="5"/>
  <c r="AF286" i="5"/>
  <c r="AF287" i="5"/>
  <c r="AF278" i="5"/>
  <c r="AF274" i="5"/>
  <c r="AF270" i="5"/>
  <c r="AF268" i="5"/>
  <c r="AF264" i="5"/>
  <c r="AF260" i="5"/>
  <c r="AF256" i="5"/>
  <c r="AF252" i="5"/>
  <c r="AF248" i="5"/>
  <c r="AF218" i="5"/>
  <c r="AF308" i="5"/>
  <c r="AF305" i="5"/>
  <c r="AF304" i="5"/>
  <c r="AF301" i="5"/>
  <c r="AF300" i="5"/>
  <c r="AF297" i="5"/>
  <c r="AF296" i="5"/>
  <c r="AF293" i="5"/>
  <c r="AF292" i="5"/>
  <c r="AF284" i="5"/>
  <c r="AF280" i="5"/>
  <c r="AF350" i="5"/>
  <c r="AF283" i="5"/>
  <c r="AF282" i="5"/>
  <c r="AF279" i="5"/>
  <c r="AF275" i="5"/>
  <c r="AF271" i="5"/>
  <c r="AF265" i="5"/>
  <c r="AF261" i="5"/>
  <c r="AF257" i="5"/>
  <c r="AF253" i="5"/>
  <c r="AF249" i="5"/>
  <c r="AF246" i="5"/>
  <c r="AF266" i="5"/>
  <c r="AF277" i="5"/>
  <c r="AF276" i="5"/>
  <c r="AF273" i="5"/>
  <c r="AF272" i="5"/>
  <c r="AF219" i="5"/>
  <c r="AF263" i="5"/>
  <c r="AF262" i="5"/>
  <c r="AF255" i="5"/>
  <c r="AF254" i="5"/>
  <c r="AF259" i="5"/>
  <c r="AF258" i="5"/>
  <c r="AF251" i="5"/>
  <c r="AF250" i="5"/>
  <c r="AF134" i="5"/>
  <c r="AF133" i="5"/>
  <c r="AF132" i="5"/>
  <c r="AF131" i="5"/>
  <c r="AF130" i="5"/>
  <c r="AF129" i="5"/>
  <c r="AF128" i="5"/>
  <c r="AF127" i="5"/>
  <c r="AF126" i="5"/>
  <c r="AF125" i="5"/>
  <c r="AF124" i="5"/>
  <c r="AF123" i="5"/>
  <c r="AF122" i="5"/>
  <c r="AF121" i="5"/>
  <c r="AF120" i="5"/>
  <c r="AF119" i="5"/>
  <c r="AF118" i="5"/>
  <c r="AF117" i="5"/>
  <c r="AF116" i="5"/>
  <c r="AF115" i="5"/>
  <c r="AF114" i="5"/>
  <c r="AF113" i="5"/>
  <c r="AF112" i="5"/>
  <c r="AF111" i="5"/>
  <c r="AF110" i="5"/>
  <c r="AF109" i="5"/>
  <c r="AF108" i="5"/>
  <c r="AF107" i="5"/>
  <c r="AF106" i="5"/>
  <c r="AF105" i="5"/>
  <c r="AF104" i="5"/>
  <c r="AF103" i="5"/>
  <c r="AF102" i="5"/>
  <c r="AF101" i="5"/>
  <c r="AF100" i="5"/>
  <c r="AF99" i="5"/>
  <c r="AF98" i="5"/>
  <c r="AF97" i="5"/>
  <c r="AF96" i="5"/>
  <c r="AF95" i="5"/>
  <c r="AF91" i="5"/>
  <c r="AJ499" i="5"/>
  <c r="AJ496" i="5"/>
  <c r="AJ491" i="5"/>
  <c r="AJ485" i="5"/>
  <c r="AJ497" i="5"/>
  <c r="AJ480" i="5"/>
  <c r="AJ467" i="5"/>
  <c r="AJ466" i="5"/>
  <c r="AJ465" i="5"/>
  <c r="AJ464" i="5"/>
  <c r="AJ478" i="5"/>
  <c r="AJ469" i="5"/>
  <c r="AJ468" i="5"/>
  <c r="AJ463" i="5"/>
  <c r="AJ446" i="5"/>
  <c r="AJ444" i="5"/>
  <c r="AJ442" i="5"/>
  <c r="AJ440" i="5"/>
  <c r="AJ438" i="5"/>
  <c r="AJ436" i="5"/>
  <c r="AJ434" i="5"/>
  <c r="AJ432" i="5"/>
  <c r="AJ492" i="5"/>
  <c r="AJ498" i="5"/>
  <c r="AJ445" i="5"/>
  <c r="AJ443" i="5"/>
  <c r="AJ439" i="5"/>
  <c r="AJ435" i="5"/>
  <c r="AJ429" i="5"/>
  <c r="AJ428" i="5"/>
  <c r="AJ425" i="5"/>
  <c r="AJ423" i="5"/>
  <c r="AJ419" i="5"/>
  <c r="AJ417" i="5"/>
  <c r="AJ433" i="5"/>
  <c r="AJ427" i="5"/>
  <c r="AJ421" i="5"/>
  <c r="AJ441" i="5"/>
  <c r="AJ430" i="5"/>
  <c r="AJ424" i="5"/>
  <c r="AJ420" i="5"/>
  <c r="AJ426" i="5"/>
  <c r="AJ325" i="5"/>
  <c r="AJ321" i="5"/>
  <c r="AJ317" i="5"/>
  <c r="AJ313" i="5"/>
  <c r="AJ422" i="5"/>
  <c r="AJ431" i="5"/>
  <c r="AJ324" i="5"/>
  <c r="AJ320" i="5"/>
  <c r="AJ316" i="5"/>
  <c r="AJ312" i="5"/>
  <c r="AJ327" i="5"/>
  <c r="AJ326" i="5"/>
  <c r="AJ323" i="5"/>
  <c r="AJ322" i="5"/>
  <c r="AJ319" i="5"/>
  <c r="AJ318" i="5"/>
  <c r="AJ315" i="5"/>
  <c r="AJ314" i="5"/>
  <c r="AJ310" i="5"/>
  <c r="AJ306" i="5"/>
  <c r="AJ302" i="5"/>
  <c r="AJ298" i="5"/>
  <c r="AJ294" i="5"/>
  <c r="AJ290" i="5"/>
  <c r="AJ288" i="5"/>
  <c r="AJ437" i="5"/>
  <c r="AJ305" i="5"/>
  <c r="AJ301" i="5"/>
  <c r="AJ297" i="5"/>
  <c r="AJ293" i="5"/>
  <c r="AJ307" i="5"/>
  <c r="AJ303" i="5"/>
  <c r="AJ299" i="5"/>
  <c r="AJ295" i="5"/>
  <c r="AJ291" i="5"/>
  <c r="AJ265" i="5"/>
  <c r="AJ261" i="5"/>
  <c r="AJ257" i="5"/>
  <c r="AJ253" i="5"/>
  <c r="AJ249" i="5"/>
  <c r="AJ217" i="5"/>
  <c r="AJ262" i="5"/>
  <c r="AJ258" i="5"/>
  <c r="AJ254" i="5"/>
  <c r="AJ250" i="5"/>
  <c r="AJ308" i="5"/>
  <c r="AJ304" i="5"/>
  <c r="AJ300" i="5"/>
  <c r="AJ296" i="5"/>
  <c r="AJ292" i="5"/>
  <c r="AJ264" i="5"/>
  <c r="AJ263" i="5"/>
  <c r="AJ260" i="5"/>
  <c r="AJ259" i="5"/>
  <c r="AJ256" i="5"/>
  <c r="AJ255" i="5"/>
  <c r="AJ252" i="5"/>
  <c r="AJ251" i="5"/>
  <c r="AJ248" i="5"/>
  <c r="AJ213" i="5"/>
  <c r="AJ209" i="5"/>
  <c r="AJ205" i="5"/>
  <c r="AJ201" i="5"/>
  <c r="AJ197" i="5"/>
  <c r="AJ193" i="5"/>
  <c r="AJ191" i="5"/>
  <c r="AJ215" i="5"/>
  <c r="AJ211" i="5"/>
  <c r="AJ207" i="5"/>
  <c r="AJ309" i="5"/>
  <c r="AJ266" i="5"/>
  <c r="AJ216" i="5"/>
  <c r="AJ212" i="5"/>
  <c r="AJ208" i="5"/>
  <c r="AJ204" i="5"/>
  <c r="AJ196" i="5"/>
  <c r="AJ214" i="5"/>
  <c r="AJ202" i="5"/>
  <c r="AJ194" i="5"/>
  <c r="AJ186" i="5"/>
  <c r="AJ203" i="5"/>
  <c r="AJ195" i="5"/>
  <c r="AJ199" i="5"/>
  <c r="AJ189" i="5"/>
  <c r="AJ177" i="5"/>
  <c r="AJ176" i="5"/>
  <c r="AJ175" i="5"/>
  <c r="AJ174" i="5"/>
  <c r="AJ173" i="5"/>
  <c r="AJ172" i="5"/>
  <c r="AJ171" i="5"/>
  <c r="AJ170" i="5"/>
  <c r="AJ169" i="5"/>
  <c r="AJ168" i="5"/>
  <c r="AJ167" i="5"/>
  <c r="AJ166" i="5"/>
  <c r="AJ165" i="5"/>
  <c r="AJ164" i="5"/>
  <c r="AJ163" i="5"/>
  <c r="AJ162" i="5"/>
  <c r="AJ198" i="5"/>
  <c r="AJ187" i="5"/>
  <c r="AJ183" i="5"/>
  <c r="AJ206" i="5"/>
  <c r="AJ210" i="5"/>
  <c r="AJ161" i="5"/>
  <c r="AJ179" i="5"/>
  <c r="AJ160" i="5"/>
  <c r="AJ159" i="5"/>
  <c r="AJ158" i="5"/>
  <c r="AJ157" i="5"/>
  <c r="AJ156" i="5"/>
  <c r="AJ155" i="5"/>
  <c r="AJ154" i="5"/>
  <c r="AJ153" i="5"/>
  <c r="AJ152" i="5"/>
  <c r="AJ151" i="5"/>
  <c r="AJ150" i="5"/>
  <c r="AJ149" i="5"/>
  <c r="AJ148" i="5"/>
  <c r="AJ147" i="5"/>
  <c r="AJ146" i="5"/>
  <c r="AJ145" i="5"/>
  <c r="AJ144" i="5"/>
  <c r="AJ143" i="5"/>
  <c r="AJ142" i="5"/>
  <c r="AJ141" i="5"/>
  <c r="AJ140" i="5"/>
  <c r="AJ139" i="5"/>
  <c r="AJ138" i="5"/>
  <c r="AJ137" i="5"/>
  <c r="AJ136" i="5"/>
  <c r="AJ135" i="5"/>
  <c r="AJ134" i="5"/>
  <c r="AJ132" i="5"/>
  <c r="AJ130" i="5"/>
  <c r="AJ128" i="5"/>
  <c r="AJ126" i="5"/>
  <c r="AJ124" i="5"/>
  <c r="AJ122" i="5"/>
  <c r="AJ120" i="5"/>
  <c r="AJ118" i="5"/>
  <c r="AJ117" i="5"/>
  <c r="AJ116" i="5"/>
  <c r="AJ115" i="5"/>
  <c r="AJ114" i="5"/>
  <c r="AJ113" i="5"/>
  <c r="AJ112" i="5"/>
  <c r="AJ111" i="5"/>
  <c r="AJ110" i="5"/>
  <c r="AJ109" i="5"/>
  <c r="AJ108" i="5"/>
  <c r="AJ107" i="5"/>
  <c r="AJ106" i="5"/>
  <c r="AJ105" i="5"/>
  <c r="AJ104" i="5"/>
  <c r="AJ103" i="5"/>
  <c r="AJ102" i="5"/>
  <c r="AJ101" i="5"/>
  <c r="AJ100" i="5"/>
  <c r="AJ99" i="5"/>
  <c r="AJ98" i="5"/>
  <c r="AJ97" i="5"/>
  <c r="AJ96" i="5"/>
  <c r="AJ95" i="5"/>
  <c r="AJ92" i="5"/>
  <c r="AJ91" i="5"/>
  <c r="AJ45" i="5"/>
  <c r="AJ41" i="5"/>
  <c r="AJ37" i="5"/>
  <c r="AJ33" i="5"/>
  <c r="AJ29" i="5"/>
  <c r="AJ25" i="5"/>
  <c r="AJ21" i="5"/>
  <c r="AJ17" i="5"/>
  <c r="AJ13" i="5"/>
  <c r="AJ44" i="5"/>
  <c r="AJ40" i="5"/>
  <c r="AJ36" i="5"/>
  <c r="AJ32" i="5"/>
  <c r="AJ28" i="5"/>
  <c r="AJ24" i="5"/>
  <c r="AJ20" i="5"/>
  <c r="AJ16" i="5"/>
  <c r="AJ93" i="5"/>
  <c r="AJ46" i="5"/>
  <c r="AJ42" i="5"/>
  <c r="AJ38" i="5"/>
  <c r="AJ34" i="5"/>
  <c r="AJ30" i="5"/>
  <c r="AJ26" i="5"/>
  <c r="AJ22" i="5"/>
  <c r="AJ18" i="5"/>
  <c r="AJ14" i="5"/>
  <c r="AJ131" i="5"/>
  <c r="AJ127" i="5"/>
  <c r="AJ123" i="5"/>
  <c r="AJ119" i="5"/>
  <c r="AJ39" i="5"/>
  <c r="AJ31" i="5"/>
  <c r="AJ23" i="5"/>
  <c r="AJ15" i="5"/>
  <c r="AJ129" i="5"/>
  <c r="AJ133" i="5"/>
  <c r="AJ35" i="5"/>
  <c r="AJ19" i="5"/>
  <c r="AJ125" i="5"/>
  <c r="AJ43" i="5"/>
  <c r="AJ27" i="5"/>
  <c r="AJ121" i="5"/>
  <c r="AN498" i="5"/>
  <c r="AN497" i="5"/>
  <c r="AN496" i="5"/>
  <c r="AN491" i="5"/>
  <c r="AN499" i="5"/>
  <c r="AN485" i="5"/>
  <c r="AN481" i="5"/>
  <c r="AN471" i="5"/>
  <c r="AN470" i="5"/>
  <c r="AN467" i="5"/>
  <c r="AN466" i="5"/>
  <c r="AN465" i="5"/>
  <c r="AN464" i="5"/>
  <c r="AN463" i="5"/>
  <c r="AN454" i="5"/>
  <c r="AN469" i="5"/>
  <c r="AN468" i="5"/>
  <c r="AN453" i="5"/>
  <c r="AN447" i="5"/>
  <c r="AN455" i="5"/>
  <c r="AN421" i="5"/>
  <c r="AN418" i="5"/>
  <c r="AN425" i="5"/>
  <c r="AN423" i="5"/>
  <c r="AN419" i="5"/>
  <c r="AN426" i="5"/>
  <c r="AN422" i="5"/>
  <c r="AN408" i="5"/>
  <c r="AN373" i="5"/>
  <c r="AN369" i="5"/>
  <c r="AN367" i="5"/>
  <c r="AN365" i="5"/>
  <c r="AN363" i="5"/>
  <c r="AN361" i="5"/>
  <c r="AN359" i="5"/>
  <c r="AN357" i="5"/>
  <c r="AN355" i="5"/>
  <c r="AN353" i="5"/>
  <c r="AN351" i="5"/>
  <c r="AN350" i="5"/>
  <c r="AN309" i="5"/>
  <c r="AN424" i="5"/>
  <c r="AN420" i="5"/>
  <c r="AN374" i="5"/>
  <c r="AN372" i="5"/>
  <c r="AN368" i="5"/>
  <c r="AN366" i="5"/>
  <c r="AN364" i="5"/>
  <c r="AN362" i="5"/>
  <c r="AN360" i="5"/>
  <c r="AN358" i="5"/>
  <c r="AN356" i="5"/>
  <c r="AN370" i="5"/>
  <c r="AN305" i="5"/>
  <c r="AN301" i="5"/>
  <c r="AN297" i="5"/>
  <c r="AN293" i="5"/>
  <c r="AN285" i="5"/>
  <c r="AN281" i="5"/>
  <c r="AN354" i="5"/>
  <c r="AN352" i="5"/>
  <c r="AN417" i="5"/>
  <c r="AN308" i="5"/>
  <c r="AN304" i="5"/>
  <c r="AN300" i="5"/>
  <c r="AN296" i="5"/>
  <c r="AN292" i="5"/>
  <c r="AN286" i="5"/>
  <c r="AN283" i="5"/>
  <c r="AN282" i="5"/>
  <c r="AN279" i="5"/>
  <c r="AN278" i="5"/>
  <c r="AN274" i="5"/>
  <c r="AN270" i="5"/>
  <c r="AN264" i="5"/>
  <c r="AN260" i="5"/>
  <c r="AN256" i="5"/>
  <c r="AN252" i="5"/>
  <c r="AN248" i="5"/>
  <c r="AN221" i="5"/>
  <c r="AN306" i="5"/>
  <c r="AN302" i="5"/>
  <c r="AN298" i="5"/>
  <c r="AN294" i="5"/>
  <c r="AN290" i="5"/>
  <c r="AN287" i="5"/>
  <c r="AN330" i="5"/>
  <c r="AN307" i="5"/>
  <c r="AN303" i="5"/>
  <c r="AN299" i="5"/>
  <c r="AN295" i="5"/>
  <c r="AN291" i="5"/>
  <c r="AN288" i="5"/>
  <c r="AN284" i="5"/>
  <c r="AN280" i="5"/>
  <c r="AN275" i="5"/>
  <c r="AN271" i="5"/>
  <c r="AN269" i="5"/>
  <c r="AN265" i="5"/>
  <c r="AN261" i="5"/>
  <c r="AN257" i="5"/>
  <c r="AN253" i="5"/>
  <c r="AN249" i="5"/>
  <c r="AN266" i="5"/>
  <c r="AN246" i="5"/>
  <c r="AN263" i="5"/>
  <c r="AN262" i="5"/>
  <c r="AN259" i="5"/>
  <c r="AN258" i="5"/>
  <c r="AN255" i="5"/>
  <c r="AN254" i="5"/>
  <c r="AN251" i="5"/>
  <c r="AN250" i="5"/>
  <c r="AN220" i="5"/>
  <c r="AN277" i="5"/>
  <c r="AN272" i="5"/>
  <c r="AN276" i="5"/>
  <c r="AN268" i="5"/>
  <c r="AN219" i="5"/>
  <c r="AN273" i="5"/>
  <c r="AN133" i="5"/>
  <c r="AN131" i="5"/>
  <c r="AN129" i="5"/>
  <c r="AN127" i="5"/>
  <c r="AN125" i="5"/>
  <c r="AN123" i="5"/>
  <c r="AN121" i="5"/>
  <c r="AN119" i="5"/>
  <c r="AN134" i="5"/>
  <c r="AN132" i="5"/>
  <c r="AN130" i="5"/>
  <c r="AN128" i="5"/>
  <c r="AN126" i="5"/>
  <c r="AN124" i="5"/>
  <c r="AN122" i="5"/>
  <c r="AN120" i="5"/>
  <c r="AN118" i="5"/>
  <c r="AN117" i="5"/>
  <c r="AN116" i="5"/>
  <c r="AN115" i="5"/>
  <c r="AN114" i="5"/>
  <c r="AN113" i="5"/>
  <c r="AN112" i="5"/>
  <c r="AN111" i="5"/>
  <c r="AN110" i="5"/>
  <c r="AN109" i="5"/>
  <c r="AN108" i="5"/>
  <c r="AN107" i="5"/>
  <c r="AN106" i="5"/>
  <c r="AN105" i="5"/>
  <c r="AN104" i="5"/>
  <c r="AN103" i="5"/>
  <c r="AN102" i="5"/>
  <c r="AN101" i="5"/>
  <c r="AN100" i="5"/>
  <c r="AN99" i="5"/>
  <c r="AN98" i="5"/>
  <c r="AN97" i="5"/>
  <c r="AN96" i="5"/>
  <c r="AN95" i="5"/>
  <c r="AN91" i="5"/>
  <c r="AN92" i="5"/>
  <c r="AR492" i="5"/>
  <c r="AR499" i="5"/>
  <c r="AR496" i="5"/>
  <c r="AR498" i="5"/>
  <c r="AR497" i="5"/>
  <c r="AR480" i="5"/>
  <c r="AR477" i="5"/>
  <c r="AR468" i="5"/>
  <c r="AR469" i="5"/>
  <c r="AR463" i="5"/>
  <c r="AR484" i="5"/>
  <c r="AR466" i="5"/>
  <c r="AR464" i="5"/>
  <c r="AR467" i="5"/>
  <c r="AR446" i="5"/>
  <c r="AR444" i="5"/>
  <c r="AR442" i="5"/>
  <c r="AR440" i="5"/>
  <c r="AR438" i="5"/>
  <c r="AR436" i="5"/>
  <c r="AR434" i="5"/>
  <c r="AR432" i="5"/>
  <c r="AR439" i="5"/>
  <c r="AR435" i="5"/>
  <c r="AR431" i="5"/>
  <c r="AR465" i="5"/>
  <c r="AR445" i="5"/>
  <c r="AR443" i="5"/>
  <c r="AR437" i="5"/>
  <c r="AR433" i="5"/>
  <c r="AR430" i="5"/>
  <c r="AR429" i="5"/>
  <c r="AR428" i="5"/>
  <c r="AR425" i="5"/>
  <c r="AR423" i="5"/>
  <c r="AR419" i="5"/>
  <c r="AR417" i="5"/>
  <c r="AR441" i="5"/>
  <c r="AR427" i="5"/>
  <c r="AR421" i="5"/>
  <c r="AR485" i="5"/>
  <c r="AR424" i="5"/>
  <c r="AR420" i="5"/>
  <c r="AR325" i="5"/>
  <c r="AR321" i="5"/>
  <c r="AR317" i="5"/>
  <c r="AR313" i="5"/>
  <c r="AR426" i="5"/>
  <c r="AR324" i="5"/>
  <c r="AR320" i="5"/>
  <c r="AR316" i="5"/>
  <c r="AR312" i="5"/>
  <c r="AR309" i="5"/>
  <c r="AR308" i="5"/>
  <c r="AR304" i="5"/>
  <c r="AR300" i="5"/>
  <c r="AR296" i="5"/>
  <c r="AR292" i="5"/>
  <c r="AR422" i="5"/>
  <c r="AR327" i="5"/>
  <c r="AR326" i="5"/>
  <c r="AR323" i="5"/>
  <c r="AR322" i="5"/>
  <c r="AR319" i="5"/>
  <c r="AR318" i="5"/>
  <c r="AR307" i="5"/>
  <c r="AR303" i="5"/>
  <c r="AR299" i="5"/>
  <c r="AR295" i="5"/>
  <c r="AR291" i="5"/>
  <c r="AR265" i="5"/>
  <c r="AR261" i="5"/>
  <c r="AR257" i="5"/>
  <c r="AR253" i="5"/>
  <c r="AR249" i="5"/>
  <c r="AR262" i="5"/>
  <c r="AR258" i="5"/>
  <c r="AR254" i="5"/>
  <c r="AR250" i="5"/>
  <c r="AR315" i="5"/>
  <c r="AR305" i="5"/>
  <c r="AR301" i="5"/>
  <c r="AR297" i="5"/>
  <c r="AR293" i="5"/>
  <c r="AR216" i="5"/>
  <c r="AR212" i="5"/>
  <c r="AR208" i="5"/>
  <c r="AR204" i="5"/>
  <c r="AR196" i="5"/>
  <c r="AR306" i="5"/>
  <c r="AR302" i="5"/>
  <c r="AR298" i="5"/>
  <c r="AR294" i="5"/>
  <c r="AR290" i="5"/>
  <c r="AR264" i="5"/>
  <c r="AR263" i="5"/>
  <c r="AR260" i="5"/>
  <c r="AR259" i="5"/>
  <c r="AR256" i="5"/>
  <c r="AR255" i="5"/>
  <c r="AR252" i="5"/>
  <c r="AR251" i="5"/>
  <c r="AR248" i="5"/>
  <c r="AR214" i="5"/>
  <c r="AR210" i="5"/>
  <c r="AR314" i="5"/>
  <c r="AR215" i="5"/>
  <c r="AR211" i="5"/>
  <c r="AR207" i="5"/>
  <c r="AR203" i="5"/>
  <c r="AR199" i="5"/>
  <c r="AR195" i="5"/>
  <c r="AR191" i="5"/>
  <c r="AR187" i="5"/>
  <c r="AR179" i="5"/>
  <c r="AR177" i="5"/>
  <c r="AR176" i="5"/>
  <c r="AR175" i="5"/>
  <c r="AR174" i="5"/>
  <c r="AR173" i="5"/>
  <c r="AR172" i="5"/>
  <c r="AR171" i="5"/>
  <c r="AR170" i="5"/>
  <c r="AR169" i="5"/>
  <c r="AR168" i="5"/>
  <c r="AR167" i="5"/>
  <c r="AR166" i="5"/>
  <c r="AR165" i="5"/>
  <c r="AR164" i="5"/>
  <c r="AR163" i="5"/>
  <c r="AR162" i="5"/>
  <c r="AR161" i="5"/>
  <c r="AR160" i="5"/>
  <c r="AR159" i="5"/>
  <c r="AR158" i="5"/>
  <c r="AR157" i="5"/>
  <c r="AR156" i="5"/>
  <c r="AR155" i="5"/>
  <c r="AR154" i="5"/>
  <c r="AR217" i="5"/>
  <c r="AR209" i="5"/>
  <c r="AR205" i="5"/>
  <c r="AR197" i="5"/>
  <c r="AR213" i="5"/>
  <c r="AR206" i="5"/>
  <c r="AR198" i="5"/>
  <c r="AR194" i="5"/>
  <c r="AR193" i="5"/>
  <c r="AR186" i="5"/>
  <c r="AR266" i="5"/>
  <c r="AR201" i="5"/>
  <c r="AR183" i="5"/>
  <c r="AR153" i="5"/>
  <c r="AR152" i="5"/>
  <c r="AR151" i="5"/>
  <c r="AR150" i="5"/>
  <c r="AR149" i="5"/>
  <c r="AR148" i="5"/>
  <c r="AR147" i="5"/>
  <c r="AR146" i="5"/>
  <c r="AR145" i="5"/>
  <c r="AR144" i="5"/>
  <c r="AR143" i="5"/>
  <c r="AR142" i="5"/>
  <c r="AR141" i="5"/>
  <c r="AR134" i="5"/>
  <c r="AR133" i="5"/>
  <c r="AR132" i="5"/>
  <c r="AR131" i="5"/>
  <c r="AR130" i="5"/>
  <c r="AR129" i="5"/>
  <c r="AR128" i="5"/>
  <c r="AR127" i="5"/>
  <c r="AR126" i="5"/>
  <c r="AR125" i="5"/>
  <c r="AR124" i="5"/>
  <c r="AR123" i="5"/>
  <c r="AR122" i="5"/>
  <c r="AR121" i="5"/>
  <c r="AR120" i="5"/>
  <c r="AR119" i="5"/>
  <c r="AR118" i="5"/>
  <c r="AR140" i="5"/>
  <c r="AR136" i="5"/>
  <c r="AR43" i="5"/>
  <c r="AR39" i="5"/>
  <c r="AR35" i="5"/>
  <c r="AR31" i="5"/>
  <c r="AR27" i="5"/>
  <c r="AR23" i="5"/>
  <c r="AR19" i="5"/>
  <c r="AR15" i="5"/>
  <c r="AR139" i="5"/>
  <c r="AR135" i="5"/>
  <c r="AR94" i="5"/>
  <c r="AR92" i="5"/>
  <c r="AR91" i="5"/>
  <c r="AR90" i="5"/>
  <c r="AR46" i="5"/>
  <c r="AR42" i="5"/>
  <c r="AR38" i="5"/>
  <c r="AR34" i="5"/>
  <c r="AR30" i="5"/>
  <c r="AR26" i="5"/>
  <c r="AR22" i="5"/>
  <c r="AR18" i="5"/>
  <c r="AR14" i="5"/>
  <c r="AR202" i="5"/>
  <c r="AR137" i="5"/>
  <c r="AR44" i="5"/>
  <c r="AR40" i="5"/>
  <c r="AR36" i="5"/>
  <c r="AR32" i="5"/>
  <c r="AR28" i="5"/>
  <c r="AR24" i="5"/>
  <c r="AR20" i="5"/>
  <c r="AR16" i="5"/>
  <c r="AR115" i="5"/>
  <c r="AR111" i="5"/>
  <c r="AR107" i="5"/>
  <c r="AR103" i="5"/>
  <c r="AR99" i="5"/>
  <c r="AR95" i="5"/>
  <c r="AR114" i="5"/>
  <c r="AR110" i="5"/>
  <c r="AR106" i="5"/>
  <c r="AR102" i="5"/>
  <c r="AR98" i="5"/>
  <c r="AR41" i="5"/>
  <c r="AR33" i="5"/>
  <c r="AR25" i="5"/>
  <c r="AR17" i="5"/>
  <c r="AR117" i="5"/>
  <c r="AR113" i="5"/>
  <c r="AR109" i="5"/>
  <c r="AR105" i="5"/>
  <c r="AR101" i="5"/>
  <c r="AR97" i="5"/>
  <c r="AR138" i="5"/>
  <c r="AR104" i="5"/>
  <c r="AR108" i="5"/>
  <c r="AR45" i="5"/>
  <c r="AR29" i="5"/>
  <c r="AR13" i="5"/>
  <c r="AR116" i="5"/>
  <c r="AR100" i="5"/>
  <c r="AR37" i="5"/>
  <c r="AR21" i="5"/>
  <c r="AR96" i="5"/>
  <c r="AR112" i="5"/>
  <c r="AV498" i="5"/>
  <c r="AV497" i="5"/>
  <c r="AV496" i="5"/>
  <c r="AV486" i="5"/>
  <c r="AV473" i="5"/>
  <c r="AV485" i="5"/>
  <c r="AV484" i="5"/>
  <c r="AV481" i="5"/>
  <c r="AV472" i="5"/>
  <c r="AV467" i="5"/>
  <c r="AV466" i="5"/>
  <c r="AV465" i="5"/>
  <c r="AV464" i="5"/>
  <c r="AV468" i="5"/>
  <c r="AV455" i="5"/>
  <c r="AV454" i="5"/>
  <c r="AV453" i="5"/>
  <c r="AV499" i="5"/>
  <c r="AV470" i="5"/>
  <c r="AV469" i="5"/>
  <c r="AV450" i="5"/>
  <c r="AV471" i="5"/>
  <c r="AV421" i="5"/>
  <c r="AV408" i="5"/>
  <c r="AV425" i="5"/>
  <c r="AV423" i="5"/>
  <c r="AV419" i="5"/>
  <c r="AV426" i="5"/>
  <c r="AV422" i="5"/>
  <c r="AV369" i="5"/>
  <c r="AV367" i="5"/>
  <c r="AV365" i="5"/>
  <c r="AV363" i="5"/>
  <c r="AV361" i="5"/>
  <c r="AV359" i="5"/>
  <c r="AV357" i="5"/>
  <c r="AV355" i="5"/>
  <c r="AV353" i="5"/>
  <c r="AV351" i="5"/>
  <c r="AV368" i="5"/>
  <c r="AV366" i="5"/>
  <c r="AV364" i="5"/>
  <c r="AV362" i="5"/>
  <c r="AV360" i="5"/>
  <c r="AV358" i="5"/>
  <c r="AV356" i="5"/>
  <c r="AV373" i="5"/>
  <c r="AV370" i="5"/>
  <c r="AV354" i="5"/>
  <c r="AV352" i="5"/>
  <c r="AV307" i="5"/>
  <c r="AV303" i="5"/>
  <c r="AV299" i="5"/>
  <c r="AV295" i="5"/>
  <c r="AV291" i="5"/>
  <c r="AV285" i="5"/>
  <c r="AV281" i="5"/>
  <c r="AV334" i="5"/>
  <c r="AV420" i="5"/>
  <c r="AV306" i="5"/>
  <c r="AV302" i="5"/>
  <c r="AV298" i="5"/>
  <c r="AV294" i="5"/>
  <c r="AV290" i="5"/>
  <c r="AV286" i="5"/>
  <c r="AV308" i="5"/>
  <c r="AV305" i="5"/>
  <c r="AV304" i="5"/>
  <c r="AV301" i="5"/>
  <c r="AV300" i="5"/>
  <c r="AV297" i="5"/>
  <c r="AV296" i="5"/>
  <c r="AV293" i="5"/>
  <c r="AV292" i="5"/>
  <c r="AV287" i="5"/>
  <c r="AV284" i="5"/>
  <c r="AV280" i="5"/>
  <c r="AV278" i="5"/>
  <c r="AV274" i="5"/>
  <c r="AV270" i="5"/>
  <c r="AV264" i="5"/>
  <c r="AV260" i="5"/>
  <c r="AV256" i="5"/>
  <c r="AV252" i="5"/>
  <c r="AV248" i="5"/>
  <c r="AV424" i="5"/>
  <c r="AV309" i="5"/>
  <c r="AV374" i="5"/>
  <c r="AV275" i="5"/>
  <c r="AV271" i="5"/>
  <c r="AV265" i="5"/>
  <c r="AV261" i="5"/>
  <c r="AV257" i="5"/>
  <c r="AV253" i="5"/>
  <c r="AV249" i="5"/>
  <c r="AV219" i="5"/>
  <c r="AV332" i="5"/>
  <c r="AV288" i="5"/>
  <c r="AV269" i="5"/>
  <c r="AV266" i="5"/>
  <c r="AV246" i="5"/>
  <c r="AV282" i="5"/>
  <c r="AV283" i="5"/>
  <c r="AV277" i="5"/>
  <c r="AV276" i="5"/>
  <c r="AV273" i="5"/>
  <c r="AV272" i="5"/>
  <c r="AV218" i="5"/>
  <c r="AV263" i="5"/>
  <c r="AV262" i="5"/>
  <c r="AV255" i="5"/>
  <c r="AV254" i="5"/>
  <c r="AV251" i="5"/>
  <c r="AV258" i="5"/>
  <c r="AV250" i="5"/>
  <c r="AV134" i="5"/>
  <c r="AV133" i="5"/>
  <c r="AV132" i="5"/>
  <c r="AV131" i="5"/>
  <c r="AV130" i="5"/>
  <c r="AV129" i="5"/>
  <c r="AV128" i="5"/>
  <c r="AV127" i="5"/>
  <c r="AV126" i="5"/>
  <c r="AV125" i="5"/>
  <c r="AV124" i="5"/>
  <c r="AV123" i="5"/>
  <c r="AV122" i="5"/>
  <c r="AV121" i="5"/>
  <c r="AV120" i="5"/>
  <c r="AV119" i="5"/>
  <c r="AV118" i="5"/>
  <c r="AV279" i="5"/>
  <c r="AV259" i="5"/>
  <c r="AV117" i="5"/>
  <c r="AV116" i="5"/>
  <c r="AV115" i="5"/>
  <c r="AV114" i="5"/>
  <c r="AV113" i="5"/>
  <c r="AV112" i="5"/>
  <c r="AV111" i="5"/>
  <c r="AV110" i="5"/>
  <c r="AV109" i="5"/>
  <c r="AV108" i="5"/>
  <c r="AV107" i="5"/>
  <c r="AV106" i="5"/>
  <c r="AV105" i="5"/>
  <c r="AV104" i="5"/>
  <c r="AV103" i="5"/>
  <c r="AV102" i="5"/>
  <c r="AV101" i="5"/>
  <c r="AV100" i="5"/>
  <c r="AV99" i="5"/>
  <c r="AV98" i="5"/>
  <c r="AV97" i="5"/>
  <c r="AV96" i="5"/>
  <c r="AV95" i="5"/>
  <c r="AV91" i="5"/>
  <c r="AZ499" i="5"/>
  <c r="AZ496" i="5"/>
  <c r="AZ491" i="5"/>
  <c r="AZ469" i="5"/>
  <c r="AZ498" i="5"/>
  <c r="AZ468" i="5"/>
  <c r="AZ467" i="5"/>
  <c r="AZ465" i="5"/>
  <c r="AZ497" i="5"/>
  <c r="AZ464" i="5"/>
  <c r="AZ444" i="5"/>
  <c r="AZ442" i="5"/>
  <c r="AZ440" i="5"/>
  <c r="AZ438" i="5"/>
  <c r="AZ436" i="5"/>
  <c r="AZ434" i="5"/>
  <c r="AZ432" i="5"/>
  <c r="AZ463" i="5"/>
  <c r="AZ466" i="5"/>
  <c r="AZ441" i="5"/>
  <c r="AZ437" i="5"/>
  <c r="AZ431" i="5"/>
  <c r="AZ429" i="5"/>
  <c r="AZ428" i="5"/>
  <c r="AZ425" i="5"/>
  <c r="AZ423" i="5"/>
  <c r="AZ419" i="5"/>
  <c r="AZ439" i="5"/>
  <c r="AZ433" i="5"/>
  <c r="AZ427" i="5"/>
  <c r="AZ421" i="5"/>
  <c r="AZ443" i="5"/>
  <c r="AZ435" i="5"/>
  <c r="AZ424" i="5"/>
  <c r="AZ420" i="5"/>
  <c r="AZ417" i="5"/>
  <c r="AZ445" i="5"/>
  <c r="AZ430" i="5"/>
  <c r="AZ422" i="5"/>
  <c r="AZ325" i="5"/>
  <c r="AZ321" i="5"/>
  <c r="AZ317" i="5"/>
  <c r="AZ313" i="5"/>
  <c r="AZ426" i="5"/>
  <c r="AZ324" i="5"/>
  <c r="AZ320" i="5"/>
  <c r="AZ316" i="5"/>
  <c r="AZ312" i="5"/>
  <c r="AZ327" i="5"/>
  <c r="AZ326" i="5"/>
  <c r="AZ323" i="5"/>
  <c r="AZ322" i="5"/>
  <c r="AZ319" i="5"/>
  <c r="AZ318" i="5"/>
  <c r="AZ315" i="5"/>
  <c r="AZ314" i="5"/>
  <c r="AZ309" i="5"/>
  <c r="AZ306" i="5"/>
  <c r="AZ302" i="5"/>
  <c r="AZ298" i="5"/>
  <c r="AZ294" i="5"/>
  <c r="AZ290" i="5"/>
  <c r="AZ418" i="5"/>
  <c r="AZ305" i="5"/>
  <c r="AZ301" i="5"/>
  <c r="AZ297" i="5"/>
  <c r="AZ293" i="5"/>
  <c r="AZ310" i="5"/>
  <c r="AZ265" i="5"/>
  <c r="AZ261" i="5"/>
  <c r="AZ257" i="5"/>
  <c r="AZ253" i="5"/>
  <c r="AZ249" i="5"/>
  <c r="AZ307" i="5"/>
  <c r="AZ303" i="5"/>
  <c r="AZ299" i="5"/>
  <c r="AZ295" i="5"/>
  <c r="AZ291" i="5"/>
  <c r="AZ308" i="5"/>
  <c r="AZ304" i="5"/>
  <c r="AZ300" i="5"/>
  <c r="AZ296" i="5"/>
  <c r="AZ292" i="5"/>
  <c r="AZ262" i="5"/>
  <c r="AZ258" i="5"/>
  <c r="AZ254" i="5"/>
  <c r="AZ250" i="5"/>
  <c r="AZ264" i="5"/>
  <c r="AZ263" i="5"/>
  <c r="AZ260" i="5"/>
  <c r="AZ259" i="5"/>
  <c r="AZ256" i="5"/>
  <c r="AZ255" i="5"/>
  <c r="AZ252" i="5"/>
  <c r="AZ251" i="5"/>
  <c r="AZ248" i="5"/>
  <c r="AZ217" i="5"/>
  <c r="AZ215" i="5"/>
  <c r="AZ211" i="5"/>
  <c r="AZ207" i="5"/>
  <c r="AZ203" i="5"/>
  <c r="AZ199" i="5"/>
  <c r="AZ195" i="5"/>
  <c r="AZ191" i="5"/>
  <c r="AZ213" i="5"/>
  <c r="AZ209" i="5"/>
  <c r="AZ266" i="5"/>
  <c r="AZ214" i="5"/>
  <c r="AZ210" i="5"/>
  <c r="AZ206" i="5"/>
  <c r="AZ202" i="5"/>
  <c r="AZ198" i="5"/>
  <c r="AZ194" i="5"/>
  <c r="AZ177" i="5"/>
  <c r="AZ208" i="5"/>
  <c r="AZ201" i="5"/>
  <c r="AZ193" i="5"/>
  <c r="AZ216" i="5"/>
  <c r="AZ205" i="5"/>
  <c r="AZ204" i="5"/>
  <c r="AZ183" i="5"/>
  <c r="AZ212" i="5"/>
  <c r="AZ196" i="5"/>
  <c r="AZ187" i="5"/>
  <c r="AZ179" i="5"/>
  <c r="AZ176" i="5"/>
  <c r="AZ175" i="5"/>
  <c r="AZ174" i="5"/>
  <c r="AZ173" i="5"/>
  <c r="AZ172" i="5"/>
  <c r="AZ171" i="5"/>
  <c r="AZ170" i="5"/>
  <c r="AZ169" i="5"/>
  <c r="AZ168" i="5"/>
  <c r="AZ167" i="5"/>
  <c r="AZ166" i="5"/>
  <c r="AZ165" i="5"/>
  <c r="AZ164" i="5"/>
  <c r="AZ163" i="5"/>
  <c r="AZ162" i="5"/>
  <c r="AZ161" i="5"/>
  <c r="AZ160" i="5"/>
  <c r="AZ159" i="5"/>
  <c r="AZ158" i="5"/>
  <c r="AZ157" i="5"/>
  <c r="AZ156" i="5"/>
  <c r="AZ155" i="5"/>
  <c r="AZ154" i="5"/>
  <c r="AZ153" i="5"/>
  <c r="AZ152" i="5"/>
  <c r="AZ151" i="5"/>
  <c r="AZ150" i="5"/>
  <c r="AZ149" i="5"/>
  <c r="AZ148" i="5"/>
  <c r="AZ147" i="5"/>
  <c r="AZ146" i="5"/>
  <c r="AZ145" i="5"/>
  <c r="AZ144" i="5"/>
  <c r="AZ143" i="5"/>
  <c r="AZ142" i="5"/>
  <c r="AZ141" i="5"/>
  <c r="AZ140" i="5"/>
  <c r="AZ139" i="5"/>
  <c r="AZ138" i="5"/>
  <c r="AZ137" i="5"/>
  <c r="AZ136" i="5"/>
  <c r="AZ135" i="5"/>
  <c r="AZ133" i="5"/>
  <c r="AZ131" i="5"/>
  <c r="AZ129" i="5"/>
  <c r="AZ127" i="5"/>
  <c r="AZ125" i="5"/>
  <c r="AZ123" i="5"/>
  <c r="AZ121" i="5"/>
  <c r="AZ119" i="5"/>
  <c r="AZ117" i="5"/>
  <c r="AZ116" i="5"/>
  <c r="AZ115" i="5"/>
  <c r="AZ114" i="5"/>
  <c r="AZ113" i="5"/>
  <c r="AZ112" i="5"/>
  <c r="AZ111" i="5"/>
  <c r="AZ110" i="5"/>
  <c r="AZ109" i="5"/>
  <c r="AZ108" i="5"/>
  <c r="AZ107" i="5"/>
  <c r="AZ106" i="5"/>
  <c r="AZ105" i="5"/>
  <c r="AZ104" i="5"/>
  <c r="AZ103" i="5"/>
  <c r="AZ102" i="5"/>
  <c r="AZ101" i="5"/>
  <c r="AZ100" i="5"/>
  <c r="AZ99" i="5"/>
  <c r="AZ98" i="5"/>
  <c r="AZ97" i="5"/>
  <c r="AZ96" i="5"/>
  <c r="AZ95" i="5"/>
  <c r="AZ45" i="5"/>
  <c r="AZ41" i="5"/>
  <c r="AZ37" i="5"/>
  <c r="AZ33" i="5"/>
  <c r="AZ29" i="5"/>
  <c r="AZ25" i="5"/>
  <c r="AZ21" i="5"/>
  <c r="AZ17" i="5"/>
  <c r="AZ13" i="5"/>
  <c r="AZ189" i="5"/>
  <c r="AZ93" i="5"/>
  <c r="AZ91" i="5"/>
  <c r="AZ44" i="5"/>
  <c r="AZ40" i="5"/>
  <c r="AZ36" i="5"/>
  <c r="AZ32" i="5"/>
  <c r="AZ28" i="5"/>
  <c r="AZ24" i="5"/>
  <c r="AZ20" i="5"/>
  <c r="AZ16" i="5"/>
  <c r="AZ46" i="5"/>
  <c r="AZ42" i="5"/>
  <c r="AZ38" i="5"/>
  <c r="AZ34" i="5"/>
  <c r="AZ30" i="5"/>
  <c r="AZ26" i="5"/>
  <c r="AZ22" i="5"/>
  <c r="AZ18" i="5"/>
  <c r="AZ14" i="5"/>
  <c r="AZ197" i="5"/>
  <c r="AZ39" i="5"/>
  <c r="AZ31" i="5"/>
  <c r="AZ23" i="5"/>
  <c r="AZ15" i="5"/>
  <c r="AZ134" i="5"/>
  <c r="AZ130" i="5"/>
  <c r="AZ126" i="5"/>
  <c r="AZ122" i="5"/>
  <c r="AZ118" i="5"/>
  <c r="AZ92" i="5"/>
  <c r="AZ43" i="5"/>
  <c r="AZ35" i="5"/>
  <c r="AZ27" i="5"/>
  <c r="AZ19" i="5"/>
  <c r="AZ132" i="5"/>
  <c r="AZ120" i="5"/>
  <c r="AZ128" i="5"/>
  <c r="AZ124" i="5"/>
  <c r="BD498" i="5"/>
  <c r="BD497" i="5"/>
  <c r="BD496" i="5"/>
  <c r="BD499" i="5"/>
  <c r="BD483" i="5"/>
  <c r="BD481" i="5"/>
  <c r="BD473" i="5"/>
  <c r="BD471" i="5"/>
  <c r="BD468" i="5"/>
  <c r="BD466" i="5"/>
  <c r="BD482" i="5"/>
  <c r="BD464" i="5"/>
  <c r="BD455" i="5"/>
  <c r="BD469" i="5"/>
  <c r="BD467" i="5"/>
  <c r="BD454" i="5"/>
  <c r="BD465" i="5"/>
  <c r="BD462" i="5"/>
  <c r="BD447" i="5"/>
  <c r="BD453" i="5"/>
  <c r="BD421" i="5"/>
  <c r="BD425" i="5"/>
  <c r="BD423" i="5"/>
  <c r="BD419" i="5"/>
  <c r="BD426" i="5"/>
  <c r="BD422" i="5"/>
  <c r="BD406" i="5"/>
  <c r="BD424" i="5"/>
  <c r="BD420" i="5"/>
  <c r="BD417" i="5"/>
  <c r="BD374" i="5"/>
  <c r="BD372" i="5"/>
  <c r="BD369" i="5"/>
  <c r="BD367" i="5"/>
  <c r="BD365" i="5"/>
  <c r="BD363" i="5"/>
  <c r="BD361" i="5"/>
  <c r="BD359" i="5"/>
  <c r="BD357" i="5"/>
  <c r="BD355" i="5"/>
  <c r="BD353" i="5"/>
  <c r="BD351" i="5"/>
  <c r="BD309" i="5"/>
  <c r="BD408" i="5"/>
  <c r="BD368" i="5"/>
  <c r="BD366" i="5"/>
  <c r="BD364" i="5"/>
  <c r="BD362" i="5"/>
  <c r="BD360" i="5"/>
  <c r="BD358" i="5"/>
  <c r="BD356" i="5"/>
  <c r="BD370" i="5"/>
  <c r="BD305" i="5"/>
  <c r="BD301" i="5"/>
  <c r="BD297" i="5"/>
  <c r="BD293" i="5"/>
  <c r="BD285" i="5"/>
  <c r="BD281" i="5"/>
  <c r="BD354" i="5"/>
  <c r="BD352" i="5"/>
  <c r="BD330" i="5"/>
  <c r="BD308" i="5"/>
  <c r="BD304" i="5"/>
  <c r="BD300" i="5"/>
  <c r="BD296" i="5"/>
  <c r="BD292" i="5"/>
  <c r="BD286" i="5"/>
  <c r="BD306" i="5"/>
  <c r="BD302" i="5"/>
  <c r="BD298" i="5"/>
  <c r="BD294" i="5"/>
  <c r="BD290" i="5"/>
  <c r="BD278" i="5"/>
  <c r="BD274" i="5"/>
  <c r="BD270" i="5"/>
  <c r="BD264" i="5"/>
  <c r="BD260" i="5"/>
  <c r="BD256" i="5"/>
  <c r="BD252" i="5"/>
  <c r="BD248" i="5"/>
  <c r="BD221" i="5"/>
  <c r="BD220" i="5"/>
  <c r="BD219" i="5"/>
  <c r="BD287" i="5"/>
  <c r="BD283" i="5"/>
  <c r="BD282" i="5"/>
  <c r="BD288" i="5"/>
  <c r="BD275" i="5"/>
  <c r="BD271" i="5"/>
  <c r="BD265" i="5"/>
  <c r="BD261" i="5"/>
  <c r="BD257" i="5"/>
  <c r="BD253" i="5"/>
  <c r="BD249" i="5"/>
  <c r="BD246" i="5"/>
  <c r="BD279" i="5"/>
  <c r="BD307" i="5"/>
  <c r="BD303" i="5"/>
  <c r="BD299" i="5"/>
  <c r="BD295" i="5"/>
  <c r="BD291" i="5"/>
  <c r="BD266" i="5"/>
  <c r="BD284" i="5"/>
  <c r="BD280" i="5"/>
  <c r="BD263" i="5"/>
  <c r="BD262" i="5"/>
  <c r="BD259" i="5"/>
  <c r="BD258" i="5"/>
  <c r="BD255" i="5"/>
  <c r="BD254" i="5"/>
  <c r="BD251" i="5"/>
  <c r="BD250" i="5"/>
  <c r="BD272" i="5"/>
  <c r="BD273" i="5"/>
  <c r="BD277" i="5"/>
  <c r="BD276" i="5"/>
  <c r="BD92" i="5"/>
  <c r="BD134" i="5"/>
  <c r="BD132" i="5"/>
  <c r="BD130" i="5"/>
  <c r="BD128" i="5"/>
  <c r="BD126" i="5"/>
  <c r="BD124" i="5"/>
  <c r="BD122" i="5"/>
  <c r="BD120" i="5"/>
  <c r="BD118" i="5"/>
  <c r="BD133" i="5"/>
  <c r="BD131" i="5"/>
  <c r="BD129" i="5"/>
  <c r="BD127" i="5"/>
  <c r="BD125" i="5"/>
  <c r="BD123" i="5"/>
  <c r="BD121" i="5"/>
  <c r="BD119" i="5"/>
  <c r="BD117" i="5"/>
  <c r="BD116" i="5"/>
  <c r="BD115" i="5"/>
  <c r="BD114" i="5"/>
  <c r="BD113" i="5"/>
  <c r="BD112" i="5"/>
  <c r="BD111" i="5"/>
  <c r="BD110" i="5"/>
  <c r="BD109" i="5"/>
  <c r="BD108" i="5"/>
  <c r="BD107" i="5"/>
  <c r="BD106" i="5"/>
  <c r="BD105" i="5"/>
  <c r="BD104" i="5"/>
  <c r="BD103" i="5"/>
  <c r="BD102" i="5"/>
  <c r="BD101" i="5"/>
  <c r="BD100" i="5"/>
  <c r="BD99" i="5"/>
  <c r="BD98" i="5"/>
  <c r="BD97" i="5"/>
  <c r="BD96" i="5"/>
  <c r="BD95" i="5"/>
  <c r="BD91" i="5"/>
  <c r="BH499" i="5"/>
  <c r="BH496" i="5"/>
  <c r="BH475" i="5"/>
  <c r="BH498" i="5"/>
  <c r="BH497" i="5"/>
  <c r="BH492" i="5"/>
  <c r="BH480" i="5"/>
  <c r="BH467" i="5"/>
  <c r="BH466" i="5"/>
  <c r="BH465" i="5"/>
  <c r="BH464" i="5"/>
  <c r="BH463" i="5"/>
  <c r="BH477" i="5"/>
  <c r="BH469" i="5"/>
  <c r="BH444" i="5"/>
  <c r="BH442" i="5"/>
  <c r="BH440" i="5"/>
  <c r="BH438" i="5"/>
  <c r="BH436" i="5"/>
  <c r="BH434" i="5"/>
  <c r="BH432" i="5"/>
  <c r="BH468" i="5"/>
  <c r="BH445" i="5"/>
  <c r="BH443" i="5"/>
  <c r="BH441" i="5"/>
  <c r="BH437" i="5"/>
  <c r="BH433" i="5"/>
  <c r="BH429" i="5"/>
  <c r="BH425" i="5"/>
  <c r="BH423" i="5"/>
  <c r="BH419" i="5"/>
  <c r="BH431" i="5"/>
  <c r="BH430" i="5"/>
  <c r="BH421" i="5"/>
  <c r="BH424" i="5"/>
  <c r="BH420" i="5"/>
  <c r="BH417" i="5"/>
  <c r="BH325" i="5"/>
  <c r="BH321" i="5"/>
  <c r="BH317" i="5"/>
  <c r="BH313" i="5"/>
  <c r="BH439" i="5"/>
  <c r="BH435" i="5"/>
  <c r="BH422" i="5"/>
  <c r="BH324" i="5"/>
  <c r="BH320" i="5"/>
  <c r="BH316" i="5"/>
  <c r="BH312" i="5"/>
  <c r="BH426" i="5"/>
  <c r="BH308" i="5"/>
  <c r="BH304" i="5"/>
  <c r="BH300" i="5"/>
  <c r="BH296" i="5"/>
  <c r="BH292" i="5"/>
  <c r="BH327" i="5"/>
  <c r="BH326" i="5"/>
  <c r="BH323" i="5"/>
  <c r="BH322" i="5"/>
  <c r="BH319" i="5"/>
  <c r="BH318" i="5"/>
  <c r="BH310" i="5"/>
  <c r="BH309" i="5"/>
  <c r="BH307" i="5"/>
  <c r="BH303" i="5"/>
  <c r="BH299" i="5"/>
  <c r="BH295" i="5"/>
  <c r="BH291" i="5"/>
  <c r="BH265" i="5"/>
  <c r="BH261" i="5"/>
  <c r="BH257" i="5"/>
  <c r="BH253" i="5"/>
  <c r="BH249" i="5"/>
  <c r="BH315" i="5"/>
  <c r="BH314" i="5"/>
  <c r="BH306" i="5"/>
  <c r="BH305" i="5"/>
  <c r="BH302" i="5"/>
  <c r="BH301" i="5"/>
  <c r="BH298" i="5"/>
  <c r="BH297" i="5"/>
  <c r="BH294" i="5"/>
  <c r="BH293" i="5"/>
  <c r="BH290" i="5"/>
  <c r="BH262" i="5"/>
  <c r="BH258" i="5"/>
  <c r="BH254" i="5"/>
  <c r="BH250" i="5"/>
  <c r="BH217" i="5"/>
  <c r="BH214" i="5"/>
  <c r="BH210" i="5"/>
  <c r="BH206" i="5"/>
  <c r="BH202" i="5"/>
  <c r="BH198" i="5"/>
  <c r="BH194" i="5"/>
  <c r="BH264" i="5"/>
  <c r="BH263" i="5"/>
  <c r="BH260" i="5"/>
  <c r="BH259" i="5"/>
  <c r="BH256" i="5"/>
  <c r="BH255" i="5"/>
  <c r="BH252" i="5"/>
  <c r="BH251" i="5"/>
  <c r="BH248" i="5"/>
  <c r="BH216" i="5"/>
  <c r="BH212" i="5"/>
  <c r="BH208" i="5"/>
  <c r="BH213" i="5"/>
  <c r="BH209" i="5"/>
  <c r="BH205" i="5"/>
  <c r="BH201" i="5"/>
  <c r="BH197" i="5"/>
  <c r="BH193" i="5"/>
  <c r="BH191" i="5"/>
  <c r="BH186" i="5"/>
  <c r="BH179" i="5"/>
  <c r="BH176" i="5"/>
  <c r="BH175" i="5"/>
  <c r="BH174" i="5"/>
  <c r="BH173" i="5"/>
  <c r="BH172" i="5"/>
  <c r="BH171" i="5"/>
  <c r="BH170" i="5"/>
  <c r="BH169" i="5"/>
  <c r="BH168" i="5"/>
  <c r="BH167" i="5"/>
  <c r="BH166" i="5"/>
  <c r="BH165" i="5"/>
  <c r="BH164" i="5"/>
  <c r="BH163" i="5"/>
  <c r="BH162" i="5"/>
  <c r="BH161" i="5"/>
  <c r="BH160" i="5"/>
  <c r="BH159" i="5"/>
  <c r="BH158" i="5"/>
  <c r="BH157" i="5"/>
  <c r="BH156" i="5"/>
  <c r="BH155" i="5"/>
  <c r="BH154" i="5"/>
  <c r="BH215" i="5"/>
  <c r="BH203" i="5"/>
  <c r="BH195" i="5"/>
  <c r="BH266" i="5"/>
  <c r="BH204" i="5"/>
  <c r="BH196" i="5"/>
  <c r="BH187" i="5"/>
  <c r="BH211" i="5"/>
  <c r="BH183" i="5"/>
  <c r="BH199" i="5"/>
  <c r="BH207" i="5"/>
  <c r="BH153" i="5"/>
  <c r="BH152" i="5"/>
  <c r="BH151" i="5"/>
  <c r="BH150" i="5"/>
  <c r="BH149" i="5"/>
  <c r="BH148" i="5"/>
  <c r="BH147" i="5"/>
  <c r="BH146" i="5"/>
  <c r="BH145" i="5"/>
  <c r="BH144" i="5"/>
  <c r="BH143" i="5"/>
  <c r="BH142" i="5"/>
  <c r="BH141" i="5"/>
  <c r="BH177" i="5"/>
  <c r="BH134" i="5"/>
  <c r="BH133" i="5"/>
  <c r="BH132" i="5"/>
  <c r="BH131" i="5"/>
  <c r="BH130" i="5"/>
  <c r="BH129" i="5"/>
  <c r="BH128" i="5"/>
  <c r="BH127" i="5"/>
  <c r="BH126" i="5"/>
  <c r="BH125" i="5"/>
  <c r="BH124" i="5"/>
  <c r="BH123" i="5"/>
  <c r="BH122" i="5"/>
  <c r="BH121" i="5"/>
  <c r="BH120" i="5"/>
  <c r="BH119" i="5"/>
  <c r="BH118" i="5"/>
  <c r="BH138" i="5"/>
  <c r="BH43" i="5"/>
  <c r="BH39" i="5"/>
  <c r="BH35" i="5"/>
  <c r="BH31" i="5"/>
  <c r="BH27" i="5"/>
  <c r="BH23" i="5"/>
  <c r="BH19" i="5"/>
  <c r="BH15" i="5"/>
  <c r="BH137" i="5"/>
  <c r="BH46" i="5"/>
  <c r="BH42" i="5"/>
  <c r="BH38" i="5"/>
  <c r="BH34" i="5"/>
  <c r="BH30" i="5"/>
  <c r="BH26" i="5"/>
  <c r="BH22" i="5"/>
  <c r="BH18" i="5"/>
  <c r="BH14" i="5"/>
  <c r="BH139" i="5"/>
  <c r="BH135" i="5"/>
  <c r="BH92" i="5"/>
  <c r="BH90" i="5"/>
  <c r="BH44" i="5"/>
  <c r="BH40" i="5"/>
  <c r="BH36" i="5"/>
  <c r="BH32" i="5"/>
  <c r="BH28" i="5"/>
  <c r="BH24" i="5"/>
  <c r="BH20" i="5"/>
  <c r="BH16" i="5"/>
  <c r="BH114" i="5"/>
  <c r="BH110" i="5"/>
  <c r="BH106" i="5"/>
  <c r="BH102" i="5"/>
  <c r="BH98" i="5"/>
  <c r="BH41" i="5"/>
  <c r="BH33" i="5"/>
  <c r="BH25" i="5"/>
  <c r="BH17" i="5"/>
  <c r="BH117" i="5"/>
  <c r="BH113" i="5"/>
  <c r="BH109" i="5"/>
  <c r="BH105" i="5"/>
  <c r="BH101" i="5"/>
  <c r="BH97" i="5"/>
  <c r="BH136" i="5"/>
  <c r="BH116" i="5"/>
  <c r="BH112" i="5"/>
  <c r="BH108" i="5"/>
  <c r="BH104" i="5"/>
  <c r="BH100" i="5"/>
  <c r="BH96" i="5"/>
  <c r="BH45" i="5"/>
  <c r="BH37" i="5"/>
  <c r="BH29" i="5"/>
  <c r="BH21" i="5"/>
  <c r="BH13" i="5"/>
  <c r="BH107" i="5"/>
  <c r="BH111" i="5"/>
  <c r="BH95" i="5"/>
  <c r="BH140" i="5"/>
  <c r="BH103" i="5"/>
  <c r="BH91" i="5"/>
  <c r="BH115" i="5"/>
  <c r="BH99" i="5"/>
  <c r="BL498" i="5"/>
  <c r="BL497" i="5"/>
  <c r="BL496" i="5"/>
  <c r="BL485" i="5"/>
  <c r="BL469" i="5"/>
  <c r="BL499" i="5"/>
  <c r="BL470" i="5"/>
  <c r="BL486" i="5"/>
  <c r="BL455" i="5"/>
  <c r="BL454" i="5"/>
  <c r="BL453" i="5"/>
  <c r="BL468" i="5"/>
  <c r="BL467" i="5"/>
  <c r="BL465" i="5"/>
  <c r="BL464" i="5"/>
  <c r="BL450" i="5"/>
  <c r="BL466" i="5"/>
  <c r="BL421" i="5"/>
  <c r="BL425" i="5"/>
  <c r="BL423" i="5"/>
  <c r="BL419" i="5"/>
  <c r="BL426" i="5"/>
  <c r="BL422" i="5"/>
  <c r="BL369" i="5"/>
  <c r="BL367" i="5"/>
  <c r="BL365" i="5"/>
  <c r="BL363" i="5"/>
  <c r="BL361" i="5"/>
  <c r="BL359" i="5"/>
  <c r="BL357" i="5"/>
  <c r="BL355" i="5"/>
  <c r="BL353" i="5"/>
  <c r="BL351" i="5"/>
  <c r="BL368" i="5"/>
  <c r="BL366" i="5"/>
  <c r="BL364" i="5"/>
  <c r="BL362" i="5"/>
  <c r="BL360" i="5"/>
  <c r="BL358" i="5"/>
  <c r="BL356" i="5"/>
  <c r="BL424" i="5"/>
  <c r="BL420" i="5"/>
  <c r="BL374" i="5"/>
  <c r="BL370" i="5"/>
  <c r="BL332" i="5"/>
  <c r="BL354" i="5"/>
  <c r="BL352" i="5"/>
  <c r="BL307" i="5"/>
  <c r="BL303" i="5"/>
  <c r="BL299" i="5"/>
  <c r="BL295" i="5"/>
  <c r="BL291" i="5"/>
  <c r="BL285" i="5"/>
  <c r="BL281" i="5"/>
  <c r="BL306" i="5"/>
  <c r="BL302" i="5"/>
  <c r="BL298" i="5"/>
  <c r="BL294" i="5"/>
  <c r="BL290" i="5"/>
  <c r="BL286" i="5"/>
  <c r="BL287" i="5"/>
  <c r="BL278" i="5"/>
  <c r="BL274" i="5"/>
  <c r="BL270" i="5"/>
  <c r="BL264" i="5"/>
  <c r="BL260" i="5"/>
  <c r="BL256" i="5"/>
  <c r="BL252" i="5"/>
  <c r="BL248" i="5"/>
  <c r="BL372" i="5"/>
  <c r="BL334" i="5"/>
  <c r="BL308" i="5"/>
  <c r="BL305" i="5"/>
  <c r="BL304" i="5"/>
  <c r="BL301" i="5"/>
  <c r="BL300" i="5"/>
  <c r="BL297" i="5"/>
  <c r="BL296" i="5"/>
  <c r="BL293" i="5"/>
  <c r="BL292" i="5"/>
  <c r="BL284" i="5"/>
  <c r="BL280" i="5"/>
  <c r="BL283" i="5"/>
  <c r="BL282" i="5"/>
  <c r="BL279" i="5"/>
  <c r="BL275" i="5"/>
  <c r="BL271" i="5"/>
  <c r="BL265" i="5"/>
  <c r="BL261" i="5"/>
  <c r="BL257" i="5"/>
  <c r="BL253" i="5"/>
  <c r="BL249" i="5"/>
  <c r="BL266" i="5"/>
  <c r="BL219" i="5"/>
  <c r="BL309" i="5"/>
  <c r="BL218" i="5"/>
  <c r="BL288" i="5"/>
  <c r="BL277" i="5"/>
  <c r="BL276" i="5"/>
  <c r="BL273" i="5"/>
  <c r="BL272" i="5"/>
  <c r="BL259" i="5"/>
  <c r="BL258" i="5"/>
  <c r="BL251" i="5"/>
  <c r="BL250" i="5"/>
  <c r="BL263" i="5"/>
  <c r="BL262" i="5"/>
  <c r="BL255" i="5"/>
  <c r="BL254" i="5"/>
  <c r="BL133" i="5"/>
  <c r="BL132" i="5"/>
  <c r="BL131" i="5"/>
  <c r="BL130" i="5"/>
  <c r="BL129" i="5"/>
  <c r="BL128" i="5"/>
  <c r="BL127" i="5"/>
  <c r="BL126" i="5"/>
  <c r="BL125" i="5"/>
  <c r="BL124" i="5"/>
  <c r="BL123" i="5"/>
  <c r="BL122" i="5"/>
  <c r="BL121" i="5"/>
  <c r="BL120" i="5"/>
  <c r="BL119" i="5"/>
  <c r="BL118" i="5"/>
  <c r="BL91" i="5"/>
  <c r="BL117" i="5"/>
  <c r="BL116" i="5"/>
  <c r="BL115" i="5"/>
  <c r="BL114" i="5"/>
  <c r="BL113" i="5"/>
  <c r="BL112" i="5"/>
  <c r="BL111" i="5"/>
  <c r="BL110" i="5"/>
  <c r="BL109" i="5"/>
  <c r="BL108" i="5"/>
  <c r="BL107" i="5"/>
  <c r="BL106" i="5"/>
  <c r="BL105" i="5"/>
  <c r="BL104" i="5"/>
  <c r="BL103" i="5"/>
  <c r="BL102" i="5"/>
  <c r="BL101" i="5"/>
  <c r="BL100" i="5"/>
  <c r="BL99" i="5"/>
  <c r="BL98" i="5"/>
  <c r="BL97" i="5"/>
  <c r="BL96" i="5"/>
  <c r="BL95" i="5"/>
  <c r="BM499" i="5"/>
  <c r="BM498" i="5"/>
  <c r="BM497" i="5"/>
  <c r="BM496" i="5"/>
  <c r="BM480" i="5"/>
  <c r="BM467" i="5"/>
  <c r="BM466" i="5"/>
  <c r="BM465" i="5"/>
  <c r="BM464" i="5"/>
  <c r="BM459" i="5"/>
  <c r="BM457" i="5"/>
  <c r="BM456" i="5"/>
  <c r="BM470" i="5"/>
  <c r="BM468" i="5"/>
  <c r="BM446" i="5"/>
  <c r="BM445" i="5"/>
  <c r="BM443" i="5"/>
  <c r="BM441" i="5"/>
  <c r="BM439" i="5"/>
  <c r="BM437" i="5"/>
  <c r="BM435" i="5"/>
  <c r="BM433" i="5"/>
  <c r="BM431" i="5"/>
  <c r="BM469" i="5"/>
  <c r="BM440" i="5"/>
  <c r="BM436" i="5"/>
  <c r="BM432" i="5"/>
  <c r="BM430" i="5"/>
  <c r="BM463" i="5"/>
  <c r="BM461" i="5"/>
  <c r="BM424" i="5"/>
  <c r="BM420" i="5"/>
  <c r="BM418" i="5"/>
  <c r="BM417" i="5"/>
  <c r="BM398" i="5"/>
  <c r="BM444" i="5"/>
  <c r="BM442" i="5"/>
  <c r="BM438" i="5"/>
  <c r="BM429" i="5"/>
  <c r="BM426" i="5"/>
  <c r="BM422" i="5"/>
  <c r="BM434" i="5"/>
  <c r="BM428" i="5"/>
  <c r="BM421" i="5"/>
  <c r="BM427" i="5"/>
  <c r="BM397" i="5"/>
  <c r="BM425" i="5"/>
  <c r="BM396" i="5"/>
  <c r="BM309" i="5"/>
  <c r="BM308" i="5"/>
  <c r="BM304" i="5"/>
  <c r="BM300" i="5"/>
  <c r="BM296" i="5"/>
  <c r="BM292" i="5"/>
  <c r="BM284" i="5"/>
  <c r="BM280" i="5"/>
  <c r="BM419" i="5"/>
  <c r="BM307" i="5"/>
  <c r="BM303" i="5"/>
  <c r="BM299" i="5"/>
  <c r="BM295" i="5"/>
  <c r="BM291" i="5"/>
  <c r="BM285" i="5"/>
  <c r="BM423" i="5"/>
  <c r="BM288" i="5"/>
  <c r="BM286" i="5"/>
  <c r="BM277" i="5"/>
  <c r="BM273" i="5"/>
  <c r="BM266" i="5"/>
  <c r="BM263" i="5"/>
  <c r="BM259" i="5"/>
  <c r="BM255" i="5"/>
  <c r="BM251" i="5"/>
  <c r="BM246" i="5"/>
  <c r="BM283" i="5"/>
  <c r="BM282" i="5"/>
  <c r="BM281" i="5"/>
  <c r="BM287" i="5"/>
  <c r="BM278" i="5"/>
  <c r="BM274" i="5"/>
  <c r="BM270" i="5"/>
  <c r="BM269" i="5"/>
  <c r="BM264" i="5"/>
  <c r="BM260" i="5"/>
  <c r="BM256" i="5"/>
  <c r="BM252" i="5"/>
  <c r="BM248" i="5"/>
  <c r="BM262" i="5"/>
  <c r="BM258" i="5"/>
  <c r="BM254" i="5"/>
  <c r="BM250" i="5"/>
  <c r="BM216" i="5"/>
  <c r="BM212" i="5"/>
  <c r="BM208" i="5"/>
  <c r="BM204" i="5"/>
  <c r="BM196" i="5"/>
  <c r="BM305" i="5"/>
  <c r="BM301" i="5"/>
  <c r="BM297" i="5"/>
  <c r="BM293" i="5"/>
  <c r="BM279" i="5"/>
  <c r="BM276" i="5"/>
  <c r="BM272" i="5"/>
  <c r="BM214" i="5"/>
  <c r="BM210" i="5"/>
  <c r="BM306" i="5"/>
  <c r="BM302" i="5"/>
  <c r="BM298" i="5"/>
  <c r="BM294" i="5"/>
  <c r="BM290" i="5"/>
  <c r="BM265" i="5"/>
  <c r="BM261" i="5"/>
  <c r="BM257" i="5"/>
  <c r="BM253" i="5"/>
  <c r="BM249" i="5"/>
  <c r="BM215" i="5"/>
  <c r="BM211" i="5"/>
  <c r="BM207" i="5"/>
  <c r="BM203" i="5"/>
  <c r="BM199" i="5"/>
  <c r="BM195" i="5"/>
  <c r="BM185" i="5"/>
  <c r="BM176" i="5"/>
  <c r="BM175" i="5"/>
  <c r="BM174" i="5"/>
  <c r="BM173" i="5"/>
  <c r="BM172" i="5"/>
  <c r="BM171" i="5"/>
  <c r="BM170" i="5"/>
  <c r="BM169" i="5"/>
  <c r="BM168" i="5"/>
  <c r="BM167" i="5"/>
  <c r="BM166" i="5"/>
  <c r="BM165" i="5"/>
  <c r="BM164" i="5"/>
  <c r="BM163" i="5"/>
  <c r="BM162" i="5"/>
  <c r="BM161" i="5"/>
  <c r="BM160" i="5"/>
  <c r="BM159" i="5"/>
  <c r="BM158" i="5"/>
  <c r="BM157" i="5"/>
  <c r="BM156" i="5"/>
  <c r="BM155" i="5"/>
  <c r="BM154" i="5"/>
  <c r="BM205" i="5"/>
  <c r="BM197" i="5"/>
  <c r="BM275" i="5"/>
  <c r="BM206" i="5"/>
  <c r="BM198" i="5"/>
  <c r="BM189" i="5"/>
  <c r="BM186" i="5"/>
  <c r="BM271" i="5"/>
  <c r="BM217" i="5"/>
  <c r="BM268" i="5"/>
  <c r="BM202" i="5"/>
  <c r="BM209" i="5"/>
  <c r="BM201" i="5"/>
  <c r="BM191" i="5"/>
  <c r="BM178" i="5"/>
  <c r="BM177" i="5"/>
  <c r="BM193" i="5"/>
  <c r="BM183" i="5"/>
  <c r="BM213" i="5"/>
  <c r="BM153" i="5"/>
  <c r="BM152" i="5"/>
  <c r="BM151" i="5"/>
  <c r="BM150" i="5"/>
  <c r="BM149" i="5"/>
  <c r="BM148" i="5"/>
  <c r="BM147" i="5"/>
  <c r="BM146" i="5"/>
  <c r="BM145" i="5"/>
  <c r="BM144" i="5"/>
  <c r="BM143" i="5"/>
  <c r="BM142" i="5"/>
  <c r="BM141" i="5"/>
  <c r="BM140" i="5"/>
  <c r="BM134" i="5"/>
  <c r="BM194" i="5"/>
  <c r="BM136" i="5"/>
  <c r="BM139" i="5"/>
  <c r="BM135" i="5"/>
  <c r="BM137" i="5"/>
  <c r="BM138" i="5"/>
  <c r="BT498" i="5"/>
  <c r="BT485" i="5"/>
  <c r="BT497" i="5"/>
  <c r="BT496" i="5"/>
  <c r="BT499" i="5"/>
  <c r="BT469" i="5"/>
  <c r="BT467" i="5"/>
  <c r="BT466" i="5"/>
  <c r="BT465" i="5"/>
  <c r="BT464" i="5"/>
  <c r="BT452" i="5"/>
  <c r="BT471" i="5"/>
  <c r="BT470" i="5"/>
  <c r="BT463" i="5"/>
  <c r="BT455" i="5"/>
  <c r="BT491" i="5"/>
  <c r="BT454" i="5"/>
  <c r="BT468" i="5"/>
  <c r="BT421" i="5"/>
  <c r="BT417" i="5"/>
  <c r="BT408" i="5"/>
  <c r="BT425" i="5"/>
  <c r="BT423" i="5"/>
  <c r="BT419" i="5"/>
  <c r="BT426" i="5"/>
  <c r="BT422" i="5"/>
  <c r="BT418" i="5"/>
  <c r="BT453" i="5"/>
  <c r="BT369" i="5"/>
  <c r="BT367" i="5"/>
  <c r="BT365" i="5"/>
  <c r="BT363" i="5"/>
  <c r="BT361" i="5"/>
  <c r="BT359" i="5"/>
  <c r="BT357" i="5"/>
  <c r="BT355" i="5"/>
  <c r="BT353" i="5"/>
  <c r="BT351" i="5"/>
  <c r="BT309" i="5"/>
  <c r="BT424" i="5"/>
  <c r="BT420" i="5"/>
  <c r="BT374" i="5"/>
  <c r="BT371" i="5"/>
  <c r="BT368" i="5"/>
  <c r="BT366" i="5"/>
  <c r="BT364" i="5"/>
  <c r="BT362" i="5"/>
  <c r="BT360" i="5"/>
  <c r="BT358" i="5"/>
  <c r="BT356" i="5"/>
  <c r="BT370" i="5"/>
  <c r="BT305" i="5"/>
  <c r="BT301" i="5"/>
  <c r="BT297" i="5"/>
  <c r="BT293" i="5"/>
  <c r="BT285" i="5"/>
  <c r="BT281" i="5"/>
  <c r="BT354" i="5"/>
  <c r="BT352" i="5"/>
  <c r="BT308" i="5"/>
  <c r="BT304" i="5"/>
  <c r="BT300" i="5"/>
  <c r="BT296" i="5"/>
  <c r="BT292" i="5"/>
  <c r="BT286" i="5"/>
  <c r="BT283" i="5"/>
  <c r="BT282" i="5"/>
  <c r="BT279" i="5"/>
  <c r="BT278" i="5"/>
  <c r="BT274" i="5"/>
  <c r="BT270" i="5"/>
  <c r="BT264" i="5"/>
  <c r="BT260" i="5"/>
  <c r="BT256" i="5"/>
  <c r="BT252" i="5"/>
  <c r="BT248" i="5"/>
  <c r="BT221" i="5"/>
  <c r="BT330" i="5"/>
  <c r="BT306" i="5"/>
  <c r="BT302" i="5"/>
  <c r="BT298" i="5"/>
  <c r="BT294" i="5"/>
  <c r="BT290" i="5"/>
  <c r="BT287" i="5"/>
  <c r="BT307" i="5"/>
  <c r="BT303" i="5"/>
  <c r="BT299" i="5"/>
  <c r="BT295" i="5"/>
  <c r="BT291" i="5"/>
  <c r="BT288" i="5"/>
  <c r="BT284" i="5"/>
  <c r="BT280" i="5"/>
  <c r="BT275" i="5"/>
  <c r="BT271" i="5"/>
  <c r="BT268" i="5"/>
  <c r="BT265" i="5"/>
  <c r="BT261" i="5"/>
  <c r="BT257" i="5"/>
  <c r="BT253" i="5"/>
  <c r="BT249" i="5"/>
  <c r="BT220" i="5"/>
  <c r="BT263" i="5"/>
  <c r="BT262" i="5"/>
  <c r="BT259" i="5"/>
  <c r="BT258" i="5"/>
  <c r="BT255" i="5"/>
  <c r="BT254" i="5"/>
  <c r="BT251" i="5"/>
  <c r="BT250" i="5"/>
  <c r="BT219" i="5"/>
  <c r="BT273" i="5"/>
  <c r="BT276" i="5"/>
  <c r="BT272" i="5"/>
  <c r="BT277" i="5"/>
  <c r="BT91" i="5"/>
  <c r="BT133" i="5"/>
  <c r="BT131" i="5"/>
  <c r="BT129" i="5"/>
  <c r="BT127" i="5"/>
  <c r="BT125" i="5"/>
  <c r="BT123" i="5"/>
  <c r="BT121" i="5"/>
  <c r="BT119" i="5"/>
  <c r="BT132" i="5"/>
  <c r="BT130" i="5"/>
  <c r="BT128" i="5"/>
  <c r="BT126" i="5"/>
  <c r="BT124" i="5"/>
  <c r="BT122" i="5"/>
  <c r="BT120" i="5"/>
  <c r="BT118" i="5"/>
  <c r="BT117" i="5"/>
  <c r="BT116" i="5"/>
  <c r="BT115" i="5"/>
  <c r="BT114" i="5"/>
  <c r="BT113" i="5"/>
  <c r="BT112" i="5"/>
  <c r="BT111" i="5"/>
  <c r="BT110" i="5"/>
  <c r="BT109" i="5"/>
  <c r="BT108" i="5"/>
  <c r="BT107" i="5"/>
  <c r="BT106" i="5"/>
  <c r="BT105" i="5"/>
  <c r="BT104" i="5"/>
  <c r="BT103" i="5"/>
  <c r="BT102" i="5"/>
  <c r="BT101" i="5"/>
  <c r="BT100" i="5"/>
  <c r="BT99" i="5"/>
  <c r="BT98" i="5"/>
  <c r="BT97" i="5"/>
  <c r="BT96" i="5"/>
  <c r="BT95" i="5"/>
  <c r="BT46" i="5"/>
  <c r="BT92" i="5"/>
  <c r="BX499" i="5"/>
  <c r="BX496" i="5"/>
  <c r="BX498" i="5"/>
  <c r="BX497" i="5"/>
  <c r="BX485" i="5"/>
  <c r="BX480" i="5"/>
  <c r="BX468" i="5"/>
  <c r="BX478" i="5"/>
  <c r="BX469" i="5"/>
  <c r="BX466" i="5"/>
  <c r="BX463" i="5"/>
  <c r="BX465" i="5"/>
  <c r="BX444" i="5"/>
  <c r="BX442" i="5"/>
  <c r="BX440" i="5"/>
  <c r="BX438" i="5"/>
  <c r="BX436" i="5"/>
  <c r="BX434" i="5"/>
  <c r="BX432" i="5"/>
  <c r="BX464" i="5"/>
  <c r="BX439" i="5"/>
  <c r="BX435" i="5"/>
  <c r="BX431" i="5"/>
  <c r="BX467" i="5"/>
  <c r="BX445" i="5"/>
  <c r="BX441" i="5"/>
  <c r="BX430" i="5"/>
  <c r="BX429" i="5"/>
  <c r="BX425" i="5"/>
  <c r="BX423" i="5"/>
  <c r="BX419" i="5"/>
  <c r="BX437" i="5"/>
  <c r="BX426" i="5"/>
  <c r="BX421" i="5"/>
  <c r="BX433" i="5"/>
  <c r="BX427" i="5"/>
  <c r="BX424" i="5"/>
  <c r="BX420" i="5"/>
  <c r="BX325" i="5"/>
  <c r="BX321" i="5"/>
  <c r="BX317" i="5"/>
  <c r="BX313" i="5"/>
  <c r="BX443" i="5"/>
  <c r="BX417" i="5"/>
  <c r="BX324" i="5"/>
  <c r="BX320" i="5"/>
  <c r="BX316" i="5"/>
  <c r="BX312" i="5"/>
  <c r="BX308" i="5"/>
  <c r="BX304" i="5"/>
  <c r="BX300" i="5"/>
  <c r="BX296" i="5"/>
  <c r="BX292" i="5"/>
  <c r="BX428" i="5"/>
  <c r="BX326" i="5"/>
  <c r="BX323" i="5"/>
  <c r="BX322" i="5"/>
  <c r="BX319" i="5"/>
  <c r="BX318" i="5"/>
  <c r="BX307" i="5"/>
  <c r="BX303" i="5"/>
  <c r="BX299" i="5"/>
  <c r="BX295" i="5"/>
  <c r="BX291" i="5"/>
  <c r="BX265" i="5"/>
  <c r="BX261" i="5"/>
  <c r="BX257" i="5"/>
  <c r="BX253" i="5"/>
  <c r="BX249" i="5"/>
  <c r="BX246" i="5"/>
  <c r="BX422" i="5"/>
  <c r="BX309" i="5"/>
  <c r="BX262" i="5"/>
  <c r="BX258" i="5"/>
  <c r="BX254" i="5"/>
  <c r="BX250" i="5"/>
  <c r="BX216" i="5"/>
  <c r="BX212" i="5"/>
  <c r="BX208" i="5"/>
  <c r="BX204" i="5"/>
  <c r="BX196" i="5"/>
  <c r="BX305" i="5"/>
  <c r="BX301" i="5"/>
  <c r="BX297" i="5"/>
  <c r="BX293" i="5"/>
  <c r="BX314" i="5"/>
  <c r="BX306" i="5"/>
  <c r="BX302" i="5"/>
  <c r="BX298" i="5"/>
  <c r="BX294" i="5"/>
  <c r="BX290" i="5"/>
  <c r="BX264" i="5"/>
  <c r="BX263" i="5"/>
  <c r="BX260" i="5"/>
  <c r="BX259" i="5"/>
  <c r="BX256" i="5"/>
  <c r="BX255" i="5"/>
  <c r="BX252" i="5"/>
  <c r="BX251" i="5"/>
  <c r="BX248" i="5"/>
  <c r="BX214" i="5"/>
  <c r="BX210" i="5"/>
  <c r="BX315" i="5"/>
  <c r="BX217" i="5"/>
  <c r="BX215" i="5"/>
  <c r="BX211" i="5"/>
  <c r="BX207" i="5"/>
  <c r="BX203" i="5"/>
  <c r="BX199" i="5"/>
  <c r="BX195" i="5"/>
  <c r="BX191" i="5"/>
  <c r="BX179" i="5"/>
  <c r="BX176" i="5"/>
  <c r="BX175" i="5"/>
  <c r="BX174" i="5"/>
  <c r="BX173" i="5"/>
  <c r="BX172" i="5"/>
  <c r="BX171" i="5"/>
  <c r="BX170" i="5"/>
  <c r="BX169" i="5"/>
  <c r="BX168" i="5"/>
  <c r="BX167" i="5"/>
  <c r="BX166" i="5"/>
  <c r="BX165" i="5"/>
  <c r="BX164" i="5"/>
  <c r="BX163" i="5"/>
  <c r="BX162" i="5"/>
  <c r="BX161" i="5"/>
  <c r="BX160" i="5"/>
  <c r="BX159" i="5"/>
  <c r="BX158" i="5"/>
  <c r="BX157" i="5"/>
  <c r="BX156" i="5"/>
  <c r="BX155" i="5"/>
  <c r="BX154" i="5"/>
  <c r="BX201" i="5"/>
  <c r="BX193" i="5"/>
  <c r="BX209" i="5"/>
  <c r="BX202" i="5"/>
  <c r="BX194" i="5"/>
  <c r="BX206" i="5"/>
  <c r="BX187" i="5"/>
  <c r="BX213" i="5"/>
  <c r="BX205" i="5"/>
  <c r="BX183" i="5"/>
  <c r="BX197" i="5"/>
  <c r="BX198" i="5"/>
  <c r="BX177" i="5"/>
  <c r="BX153" i="5"/>
  <c r="BX152" i="5"/>
  <c r="BX151" i="5"/>
  <c r="BX150" i="5"/>
  <c r="BX149" i="5"/>
  <c r="BX148" i="5"/>
  <c r="BX147" i="5"/>
  <c r="BX146" i="5"/>
  <c r="BX145" i="5"/>
  <c r="BX144" i="5"/>
  <c r="BX143" i="5"/>
  <c r="BX142" i="5"/>
  <c r="BX141" i="5"/>
  <c r="BX140" i="5"/>
  <c r="BX133" i="5"/>
  <c r="BX132" i="5"/>
  <c r="BX131" i="5"/>
  <c r="BX130" i="5"/>
  <c r="BX129" i="5"/>
  <c r="BX128" i="5"/>
  <c r="BX127" i="5"/>
  <c r="BX126" i="5"/>
  <c r="BX125" i="5"/>
  <c r="BX124" i="5"/>
  <c r="BX123" i="5"/>
  <c r="BX122" i="5"/>
  <c r="BX121" i="5"/>
  <c r="BX120" i="5"/>
  <c r="BX119" i="5"/>
  <c r="BX118" i="5"/>
  <c r="BX186" i="5"/>
  <c r="BX136" i="5"/>
  <c r="BX43" i="5"/>
  <c r="BX39" i="5"/>
  <c r="BX35" i="5"/>
  <c r="BX31" i="5"/>
  <c r="BX27" i="5"/>
  <c r="BX23" i="5"/>
  <c r="BX19" i="5"/>
  <c r="BX15" i="5"/>
  <c r="BX139" i="5"/>
  <c r="BX135" i="5"/>
  <c r="BX92" i="5"/>
  <c r="BX90" i="5"/>
  <c r="BX42" i="5"/>
  <c r="BX38" i="5"/>
  <c r="BX34" i="5"/>
  <c r="BX30" i="5"/>
  <c r="BX26" i="5"/>
  <c r="BX22" i="5"/>
  <c r="BX18" i="5"/>
  <c r="BX14" i="5"/>
  <c r="BX137" i="5"/>
  <c r="BX91" i="5"/>
  <c r="BX44" i="5"/>
  <c r="BX40" i="5"/>
  <c r="BX36" i="5"/>
  <c r="BX32" i="5"/>
  <c r="BX28" i="5"/>
  <c r="BX24" i="5"/>
  <c r="BX20" i="5"/>
  <c r="BX16" i="5"/>
  <c r="BX138" i="5"/>
  <c r="BX117" i="5"/>
  <c r="BX113" i="5"/>
  <c r="BX109" i="5"/>
  <c r="BX105" i="5"/>
  <c r="BX101" i="5"/>
  <c r="BX97" i="5"/>
  <c r="BX116" i="5"/>
  <c r="BX112" i="5"/>
  <c r="BX108" i="5"/>
  <c r="BX104" i="5"/>
  <c r="BX100" i="5"/>
  <c r="BX96" i="5"/>
  <c r="BX45" i="5"/>
  <c r="BX37" i="5"/>
  <c r="BX29" i="5"/>
  <c r="BX21" i="5"/>
  <c r="BX13" i="5"/>
  <c r="BX115" i="5"/>
  <c r="BX111" i="5"/>
  <c r="BX107" i="5"/>
  <c r="BX103" i="5"/>
  <c r="BX99" i="5"/>
  <c r="BX95" i="5"/>
  <c r="BX110" i="5"/>
  <c r="BX114" i="5"/>
  <c r="BX98" i="5"/>
  <c r="BX33" i="5"/>
  <c r="BX17" i="5"/>
  <c r="BX106" i="5"/>
  <c r="BX41" i="5"/>
  <c r="BX25" i="5"/>
  <c r="BX102" i="5"/>
  <c r="CB498" i="5"/>
  <c r="CB497" i="5"/>
  <c r="CB496" i="5"/>
  <c r="CB481" i="5"/>
  <c r="CB487" i="5"/>
  <c r="CB484" i="5"/>
  <c r="CB472" i="5"/>
  <c r="CB469" i="5"/>
  <c r="CB467" i="5"/>
  <c r="CB466" i="5"/>
  <c r="CB465" i="5"/>
  <c r="CB464" i="5"/>
  <c r="CB468" i="5"/>
  <c r="CB455" i="5"/>
  <c r="CB454" i="5"/>
  <c r="CB453" i="5"/>
  <c r="CB499" i="5"/>
  <c r="CB452" i="5"/>
  <c r="CB473" i="5"/>
  <c r="CB470" i="5"/>
  <c r="CB421" i="5"/>
  <c r="CB425" i="5"/>
  <c r="CB423" i="5"/>
  <c r="CB419" i="5"/>
  <c r="CB422" i="5"/>
  <c r="CB369" i="5"/>
  <c r="CB367" i="5"/>
  <c r="CB365" i="5"/>
  <c r="CB363" i="5"/>
  <c r="CB361" i="5"/>
  <c r="CB359" i="5"/>
  <c r="CB357" i="5"/>
  <c r="CB355" i="5"/>
  <c r="CB353" i="5"/>
  <c r="CB351" i="5"/>
  <c r="CB332" i="5"/>
  <c r="CB368" i="5"/>
  <c r="CB366" i="5"/>
  <c r="CB364" i="5"/>
  <c r="CB362" i="5"/>
  <c r="CB360" i="5"/>
  <c r="CB358" i="5"/>
  <c r="CB356" i="5"/>
  <c r="CB372" i="5"/>
  <c r="CB370" i="5"/>
  <c r="CB327" i="5"/>
  <c r="CB450" i="5"/>
  <c r="CB424" i="5"/>
  <c r="CB354" i="5"/>
  <c r="CB352" i="5"/>
  <c r="CB309" i="5"/>
  <c r="CB307" i="5"/>
  <c r="CB303" i="5"/>
  <c r="CB299" i="5"/>
  <c r="CB295" i="5"/>
  <c r="CB291" i="5"/>
  <c r="CB285" i="5"/>
  <c r="CB281" i="5"/>
  <c r="CB420" i="5"/>
  <c r="CB306" i="5"/>
  <c r="CB302" i="5"/>
  <c r="CB298" i="5"/>
  <c r="CB294" i="5"/>
  <c r="CB290" i="5"/>
  <c r="CB286" i="5"/>
  <c r="CB308" i="5"/>
  <c r="CB305" i="5"/>
  <c r="CB304" i="5"/>
  <c r="CB301" i="5"/>
  <c r="CB300" i="5"/>
  <c r="CB297" i="5"/>
  <c r="CB296" i="5"/>
  <c r="CB293" i="5"/>
  <c r="CB292" i="5"/>
  <c r="CB287" i="5"/>
  <c r="CB284" i="5"/>
  <c r="CB280" i="5"/>
  <c r="CB274" i="5"/>
  <c r="CB270" i="5"/>
  <c r="CB264" i="5"/>
  <c r="CB260" i="5"/>
  <c r="CB256" i="5"/>
  <c r="CB252" i="5"/>
  <c r="CB248" i="5"/>
  <c r="CB275" i="5"/>
  <c r="CB271" i="5"/>
  <c r="CB266" i="5"/>
  <c r="CB265" i="5"/>
  <c r="CB261" i="5"/>
  <c r="CB257" i="5"/>
  <c r="CB253" i="5"/>
  <c r="CB249" i="5"/>
  <c r="CB219" i="5"/>
  <c r="CB218" i="5"/>
  <c r="CB283" i="5"/>
  <c r="CB279" i="5"/>
  <c r="CB278" i="5"/>
  <c r="CB221" i="5"/>
  <c r="CB268" i="5"/>
  <c r="CB282" i="5"/>
  <c r="CB277" i="5"/>
  <c r="CB276" i="5"/>
  <c r="CB273" i="5"/>
  <c r="CB272" i="5"/>
  <c r="CB259" i="5"/>
  <c r="CB258" i="5"/>
  <c r="CB251" i="5"/>
  <c r="CB250" i="5"/>
  <c r="CB254" i="5"/>
  <c r="CB255" i="5"/>
  <c r="CB263" i="5"/>
  <c r="CB133" i="5"/>
  <c r="CB132" i="5"/>
  <c r="CB131" i="5"/>
  <c r="CB130" i="5"/>
  <c r="CB129" i="5"/>
  <c r="CB128" i="5"/>
  <c r="CB127" i="5"/>
  <c r="CB126" i="5"/>
  <c r="CB125" i="5"/>
  <c r="CB124" i="5"/>
  <c r="CB123" i="5"/>
  <c r="CB122" i="5"/>
  <c r="CB121" i="5"/>
  <c r="CB120" i="5"/>
  <c r="CB119" i="5"/>
  <c r="CB118" i="5"/>
  <c r="CB262" i="5"/>
  <c r="CB117" i="5"/>
  <c r="CB116" i="5"/>
  <c r="CB115" i="5"/>
  <c r="CB114" i="5"/>
  <c r="CB113" i="5"/>
  <c r="CB112" i="5"/>
  <c r="CB111" i="5"/>
  <c r="CB110" i="5"/>
  <c r="CB109" i="5"/>
  <c r="CB108" i="5"/>
  <c r="CB107" i="5"/>
  <c r="CB106" i="5"/>
  <c r="CB105" i="5"/>
  <c r="CB104" i="5"/>
  <c r="CB103" i="5"/>
  <c r="CB102" i="5"/>
  <c r="CB101" i="5"/>
  <c r="CB100" i="5"/>
  <c r="CB99" i="5"/>
  <c r="CB98" i="5"/>
  <c r="CB97" i="5"/>
  <c r="CB96" i="5"/>
  <c r="CB95" i="5"/>
  <c r="CB91" i="5"/>
  <c r="CB47" i="5"/>
  <c r="CB46" i="5"/>
  <c r="CF499" i="5"/>
  <c r="CF496" i="5"/>
  <c r="CF491" i="5"/>
  <c r="CF485" i="5"/>
  <c r="CF477" i="5"/>
  <c r="CF469" i="5"/>
  <c r="CF498" i="5"/>
  <c r="CF465" i="5"/>
  <c r="CF468" i="5"/>
  <c r="CF467" i="5"/>
  <c r="CF466" i="5"/>
  <c r="CF444" i="5"/>
  <c r="CF442" i="5"/>
  <c r="CF440" i="5"/>
  <c r="CF438" i="5"/>
  <c r="CF436" i="5"/>
  <c r="CF434" i="5"/>
  <c r="CF432" i="5"/>
  <c r="CF478" i="5"/>
  <c r="CF464" i="5"/>
  <c r="CF497" i="5"/>
  <c r="CF445" i="5"/>
  <c r="CF443" i="5"/>
  <c r="CF441" i="5"/>
  <c r="CF437" i="5"/>
  <c r="CF439" i="5"/>
  <c r="CF429" i="5"/>
  <c r="CF426" i="5"/>
  <c r="CF425" i="5"/>
  <c r="CF423" i="5"/>
  <c r="CF419" i="5"/>
  <c r="CF435" i="5"/>
  <c r="CF421" i="5"/>
  <c r="CF431" i="5"/>
  <c r="CF427" i="5"/>
  <c r="CF424" i="5"/>
  <c r="CF420" i="5"/>
  <c r="CF433" i="5"/>
  <c r="CF428" i="5"/>
  <c r="CF422" i="5"/>
  <c r="CF417" i="5"/>
  <c r="CF325" i="5"/>
  <c r="CF321" i="5"/>
  <c r="CF317" i="5"/>
  <c r="CF313" i="5"/>
  <c r="CF418" i="5"/>
  <c r="CF324" i="5"/>
  <c r="CF320" i="5"/>
  <c r="CF316" i="5"/>
  <c r="CF312" i="5"/>
  <c r="CF310" i="5"/>
  <c r="CF326" i="5"/>
  <c r="CF323" i="5"/>
  <c r="CF322" i="5"/>
  <c r="CF319" i="5"/>
  <c r="CF318" i="5"/>
  <c r="CF315" i="5"/>
  <c r="CF314" i="5"/>
  <c r="CF306" i="5"/>
  <c r="CF302" i="5"/>
  <c r="CF298" i="5"/>
  <c r="CF294" i="5"/>
  <c r="CF290" i="5"/>
  <c r="CF288" i="5"/>
  <c r="CF305" i="5"/>
  <c r="CF301" i="5"/>
  <c r="CF297" i="5"/>
  <c r="CF293" i="5"/>
  <c r="CF430" i="5"/>
  <c r="CF309" i="5"/>
  <c r="CF265" i="5"/>
  <c r="CF261" i="5"/>
  <c r="CF257" i="5"/>
  <c r="CF253" i="5"/>
  <c r="CF249" i="5"/>
  <c r="CF307" i="5"/>
  <c r="CF303" i="5"/>
  <c r="CF299" i="5"/>
  <c r="CF295" i="5"/>
  <c r="CF291" i="5"/>
  <c r="CF308" i="5"/>
  <c r="CF304" i="5"/>
  <c r="CF300" i="5"/>
  <c r="CF296" i="5"/>
  <c r="CF292" i="5"/>
  <c r="CF262" i="5"/>
  <c r="CF258" i="5"/>
  <c r="CF254" i="5"/>
  <c r="CF250" i="5"/>
  <c r="CF264" i="5"/>
  <c r="CF263" i="5"/>
  <c r="CF260" i="5"/>
  <c r="CF259" i="5"/>
  <c r="CF256" i="5"/>
  <c r="CF255" i="5"/>
  <c r="CF252" i="5"/>
  <c r="CF251" i="5"/>
  <c r="CF248" i="5"/>
  <c r="CF215" i="5"/>
  <c r="CF211" i="5"/>
  <c r="CF207" i="5"/>
  <c r="CF203" i="5"/>
  <c r="CF199" i="5"/>
  <c r="CF195" i="5"/>
  <c r="CF191" i="5"/>
  <c r="CF246" i="5"/>
  <c r="CF217" i="5"/>
  <c r="CF213" i="5"/>
  <c r="CF209" i="5"/>
  <c r="CF214" i="5"/>
  <c r="CF210" i="5"/>
  <c r="CF206" i="5"/>
  <c r="CF202" i="5"/>
  <c r="CF198" i="5"/>
  <c r="CF194" i="5"/>
  <c r="CF177" i="5"/>
  <c r="CF216" i="5"/>
  <c r="CF204" i="5"/>
  <c r="CF196" i="5"/>
  <c r="CF189" i="5"/>
  <c r="CF205" i="5"/>
  <c r="CF197" i="5"/>
  <c r="CF187" i="5"/>
  <c r="CF201" i="5"/>
  <c r="CF208" i="5"/>
  <c r="CF179" i="5"/>
  <c r="CF176" i="5"/>
  <c r="CF175" i="5"/>
  <c r="CF174" i="5"/>
  <c r="CF173" i="5"/>
  <c r="CF172" i="5"/>
  <c r="CF171" i="5"/>
  <c r="CF170" i="5"/>
  <c r="CF169" i="5"/>
  <c r="CF168" i="5"/>
  <c r="CF167" i="5"/>
  <c r="CF166" i="5"/>
  <c r="CF165" i="5"/>
  <c r="CF164" i="5"/>
  <c r="CF163" i="5"/>
  <c r="CF162" i="5"/>
  <c r="CF183" i="5"/>
  <c r="CF193" i="5"/>
  <c r="CF161" i="5"/>
  <c r="CF212" i="5"/>
  <c r="CF134" i="5"/>
  <c r="CF160" i="5"/>
  <c r="CF153" i="5"/>
  <c r="CF152" i="5"/>
  <c r="CF151" i="5"/>
  <c r="CF150" i="5"/>
  <c r="CF149" i="5"/>
  <c r="CF148" i="5"/>
  <c r="CF147" i="5"/>
  <c r="CF146" i="5"/>
  <c r="CF145" i="5"/>
  <c r="CF144" i="5"/>
  <c r="CF143" i="5"/>
  <c r="CF142" i="5"/>
  <c r="CF141" i="5"/>
  <c r="CF140" i="5"/>
  <c r="CF139" i="5"/>
  <c r="CF138" i="5"/>
  <c r="CF137" i="5"/>
  <c r="CF136" i="5"/>
  <c r="CF135" i="5"/>
  <c r="CF156" i="5"/>
  <c r="CF133" i="5"/>
  <c r="CF131" i="5"/>
  <c r="CF129" i="5"/>
  <c r="CF127" i="5"/>
  <c r="CF125" i="5"/>
  <c r="CF123" i="5"/>
  <c r="CF121" i="5"/>
  <c r="CF119" i="5"/>
  <c r="CF117" i="5"/>
  <c r="CF116" i="5"/>
  <c r="CF115" i="5"/>
  <c r="CF114" i="5"/>
  <c r="CF113" i="5"/>
  <c r="CF112" i="5"/>
  <c r="CF111" i="5"/>
  <c r="CF110" i="5"/>
  <c r="CF109" i="5"/>
  <c r="CF108" i="5"/>
  <c r="CF107" i="5"/>
  <c r="CF106" i="5"/>
  <c r="CF105" i="5"/>
  <c r="CF104" i="5"/>
  <c r="CF103" i="5"/>
  <c r="CF102" i="5"/>
  <c r="CF101" i="5"/>
  <c r="CF100" i="5"/>
  <c r="CF99" i="5"/>
  <c r="CF98" i="5"/>
  <c r="CF97" i="5"/>
  <c r="CF96" i="5"/>
  <c r="CF95" i="5"/>
  <c r="CF46" i="5"/>
  <c r="CF45" i="5"/>
  <c r="CF41" i="5"/>
  <c r="CF37" i="5"/>
  <c r="CF33" i="5"/>
  <c r="CF29" i="5"/>
  <c r="CF25" i="5"/>
  <c r="CF21" i="5"/>
  <c r="CF17" i="5"/>
  <c r="CF13" i="5"/>
  <c r="CF682" i="5"/>
  <c r="CF686" i="5"/>
  <c r="CF690" i="5"/>
  <c r="CF694" i="5"/>
  <c r="CF698" i="5"/>
  <c r="CF702" i="5"/>
  <c r="CF706" i="5"/>
  <c r="CF710" i="5"/>
  <c r="CF714" i="5"/>
  <c r="CF718" i="5"/>
  <c r="CF722" i="5"/>
  <c r="CF726" i="5"/>
  <c r="CF730" i="5"/>
  <c r="CF734" i="5"/>
  <c r="CF738" i="5"/>
  <c r="CF742" i="5"/>
  <c r="CF159" i="5"/>
  <c r="CF155" i="5"/>
  <c r="CF44" i="5"/>
  <c r="CF40" i="5"/>
  <c r="CF36" i="5"/>
  <c r="CF32" i="5"/>
  <c r="CF28" i="5"/>
  <c r="CF24" i="5"/>
  <c r="CF20" i="5"/>
  <c r="CF16" i="5"/>
  <c r="CF683" i="5"/>
  <c r="CF687" i="5"/>
  <c r="CF691" i="5"/>
  <c r="CF695" i="5"/>
  <c r="CF699" i="5"/>
  <c r="CF703" i="5"/>
  <c r="CF707" i="5"/>
  <c r="CF711" i="5"/>
  <c r="CF715" i="5"/>
  <c r="CF719" i="5"/>
  <c r="CF723" i="5"/>
  <c r="CF727" i="5"/>
  <c r="CF731" i="5"/>
  <c r="CF735" i="5"/>
  <c r="CF739" i="5"/>
  <c r="CF743" i="5"/>
  <c r="CF157" i="5"/>
  <c r="CF91" i="5"/>
  <c r="CF42" i="5"/>
  <c r="CF38" i="5"/>
  <c r="CF34" i="5"/>
  <c r="CF30" i="5"/>
  <c r="CF26" i="5"/>
  <c r="CF22" i="5"/>
  <c r="CF18" i="5"/>
  <c r="CF14" i="5"/>
  <c r="CF681" i="5"/>
  <c r="CF685" i="5"/>
  <c r="CF689" i="5"/>
  <c r="CF693" i="5"/>
  <c r="CF697" i="5"/>
  <c r="CF701" i="5"/>
  <c r="CF705" i="5"/>
  <c r="CF709" i="5"/>
  <c r="CF713" i="5"/>
  <c r="CF717" i="5"/>
  <c r="CF130" i="5"/>
  <c r="CF126" i="5"/>
  <c r="CF122" i="5"/>
  <c r="CF118" i="5"/>
  <c r="CF43" i="5"/>
  <c r="CF35" i="5"/>
  <c r="CF27" i="5"/>
  <c r="CF19" i="5"/>
  <c r="CF680" i="5"/>
  <c r="CF696" i="5"/>
  <c r="CF712" i="5"/>
  <c r="CF724" i="5"/>
  <c r="CF154" i="5"/>
  <c r="CF692" i="5"/>
  <c r="CF708" i="5"/>
  <c r="CF725" i="5"/>
  <c r="CF733" i="5"/>
  <c r="CF741" i="5"/>
  <c r="CF745" i="5"/>
  <c r="CF749" i="5"/>
  <c r="CF753" i="5"/>
  <c r="CF757" i="5"/>
  <c r="CF761" i="5"/>
  <c r="CF765" i="5"/>
  <c r="CF769" i="5"/>
  <c r="CF773" i="5"/>
  <c r="CF777" i="5"/>
  <c r="CF781" i="5"/>
  <c r="CF158" i="5"/>
  <c r="CF132" i="5"/>
  <c r="CF128" i="5"/>
  <c r="CF124" i="5"/>
  <c r="CF120" i="5"/>
  <c r="CF92" i="5"/>
  <c r="CF39" i="5"/>
  <c r="CF31" i="5"/>
  <c r="CF23" i="5"/>
  <c r="CF15" i="5"/>
  <c r="CF688" i="5"/>
  <c r="CF704" i="5"/>
  <c r="CF720" i="5"/>
  <c r="CF728" i="5"/>
  <c r="CF736" i="5"/>
  <c r="CF744" i="5"/>
  <c r="CF746" i="5"/>
  <c r="CF750" i="5"/>
  <c r="CF754" i="5"/>
  <c r="CF758" i="5"/>
  <c r="CF762" i="5"/>
  <c r="CF766" i="5"/>
  <c r="CF770" i="5"/>
  <c r="CF774" i="5"/>
  <c r="CF716" i="5"/>
  <c r="CF721" i="5"/>
  <c r="CF748" i="5"/>
  <c r="CF756" i="5"/>
  <c r="CF764" i="5"/>
  <c r="CF772" i="5"/>
  <c r="CF779" i="5"/>
  <c r="CF782" i="5"/>
  <c r="CF783" i="5"/>
  <c r="CF787" i="5"/>
  <c r="CF791" i="5"/>
  <c r="CF795" i="5"/>
  <c r="CF796" i="5"/>
  <c r="CF700" i="5"/>
  <c r="CF732" i="5"/>
  <c r="CF751" i="5"/>
  <c r="CF759" i="5"/>
  <c r="CF767" i="5"/>
  <c r="CF775" i="5"/>
  <c r="CF780" i="5"/>
  <c r="CF784" i="5"/>
  <c r="CF788" i="5"/>
  <c r="CF792" i="5"/>
  <c r="CF797" i="5"/>
  <c r="CF800" i="5" s="1"/>
  <c r="CF798" i="5"/>
  <c r="CF799" i="5"/>
  <c r="CF729" i="5"/>
  <c r="CF740" i="5"/>
  <c r="CF747" i="5"/>
  <c r="CF755" i="5"/>
  <c r="CF763" i="5"/>
  <c r="CF771" i="5"/>
  <c r="CF778" i="5"/>
  <c r="CF786" i="5"/>
  <c r="CF790" i="5"/>
  <c r="CF794" i="5"/>
  <c r="CF776" i="5"/>
  <c r="CF802" i="5"/>
  <c r="CF804" i="5"/>
  <c r="CF806" i="5"/>
  <c r="CF808" i="5"/>
  <c r="CF810" i="5"/>
  <c r="CF812" i="5"/>
  <c r="CF814" i="5"/>
  <c r="CF816" i="5"/>
  <c r="CF818" i="5"/>
  <c r="CF820" i="5"/>
  <c r="CF822" i="5"/>
  <c r="CF824" i="5"/>
  <c r="CF826" i="5"/>
  <c r="CF828" i="5"/>
  <c r="CF830" i="5"/>
  <c r="CF832" i="5"/>
  <c r="CF834" i="5"/>
  <c r="CF836" i="5"/>
  <c r="CF838" i="5"/>
  <c r="CF840" i="5"/>
  <c r="CF842" i="5"/>
  <c r="CF844" i="5"/>
  <c r="CF846" i="5"/>
  <c r="CF848" i="5"/>
  <c r="CF850" i="5"/>
  <c r="CF852" i="5"/>
  <c r="CF854" i="5"/>
  <c r="CF856" i="5"/>
  <c r="CF858" i="5"/>
  <c r="CF860" i="5"/>
  <c r="CF862" i="5"/>
  <c r="CF864" i="5"/>
  <c r="CF866" i="5"/>
  <c r="CF868" i="5"/>
  <c r="CF870" i="5"/>
  <c r="CF872" i="5"/>
  <c r="CF874" i="5"/>
  <c r="CF876" i="5"/>
  <c r="CF878" i="5"/>
  <c r="CF880" i="5"/>
  <c r="CF882" i="5"/>
  <c r="CF884" i="5"/>
  <c r="CF886" i="5"/>
  <c r="CF888" i="5"/>
  <c r="CF890" i="5"/>
  <c r="CF892" i="5"/>
  <c r="CF894" i="5"/>
  <c r="CF896" i="5"/>
  <c r="CF898" i="5"/>
  <c r="CF900" i="5"/>
  <c r="CF902" i="5"/>
  <c r="CF904" i="5"/>
  <c r="CF906" i="5"/>
  <c r="CF908" i="5"/>
  <c r="CF910" i="5"/>
  <c r="CF912" i="5"/>
  <c r="CF914" i="5"/>
  <c r="CF916" i="5"/>
  <c r="CF918" i="5"/>
  <c r="CF920" i="5"/>
  <c r="CF922" i="5"/>
  <c r="CF924" i="5"/>
  <c r="CF926" i="5"/>
  <c r="CF737" i="5"/>
  <c r="CF768" i="5"/>
  <c r="CF793" i="5"/>
  <c r="CF760" i="5"/>
  <c r="CF789" i="5"/>
  <c r="CF803" i="5"/>
  <c r="CF805" i="5"/>
  <c r="CF807" i="5"/>
  <c r="CF809" i="5"/>
  <c r="CF811" i="5"/>
  <c r="CF813" i="5"/>
  <c r="CF815" i="5"/>
  <c r="CF817" i="5"/>
  <c r="CF819" i="5"/>
  <c r="CF821" i="5"/>
  <c r="CF823" i="5"/>
  <c r="CF825" i="5"/>
  <c r="CF827" i="5"/>
  <c r="CF829" i="5"/>
  <c r="CF831" i="5"/>
  <c r="CF833" i="5"/>
  <c r="CF835" i="5"/>
  <c r="CF837" i="5"/>
  <c r="CF839" i="5"/>
  <c r="CF841" i="5"/>
  <c r="CF843" i="5"/>
  <c r="CF845" i="5"/>
  <c r="CF847" i="5"/>
  <c r="CF849" i="5"/>
  <c r="CF851" i="5"/>
  <c r="CF853" i="5"/>
  <c r="CF855" i="5"/>
  <c r="CF857" i="5"/>
  <c r="CF859" i="5"/>
  <c r="CF861" i="5"/>
  <c r="CF863" i="5"/>
  <c r="CF865" i="5"/>
  <c r="CF867" i="5"/>
  <c r="CF869" i="5"/>
  <c r="CF871" i="5"/>
  <c r="CF873" i="5"/>
  <c r="CF875" i="5"/>
  <c r="CF877" i="5"/>
  <c r="CF879" i="5"/>
  <c r="CF881" i="5"/>
  <c r="CF883" i="5"/>
  <c r="CF885" i="5"/>
  <c r="CF887" i="5"/>
  <c r="CF889" i="5"/>
  <c r="CF891" i="5"/>
  <c r="CF893" i="5"/>
  <c r="CF895" i="5"/>
  <c r="CF897" i="5"/>
  <c r="CF899" i="5"/>
  <c r="CF901" i="5"/>
  <c r="CF903" i="5"/>
  <c r="CF905" i="5"/>
  <c r="CF907" i="5"/>
  <c r="CF909" i="5"/>
  <c r="CF911" i="5"/>
  <c r="CF913" i="5"/>
  <c r="CF915" i="5"/>
  <c r="CF917" i="5"/>
  <c r="CF919" i="5"/>
  <c r="CF921" i="5"/>
  <c r="CF923" i="5"/>
  <c r="CF925" i="5"/>
  <c r="CF927" i="5"/>
  <c r="CF928" i="5"/>
  <c r="CF929" i="5"/>
  <c r="CF930" i="5"/>
  <c r="CF931" i="5"/>
  <c r="CF932" i="5"/>
  <c r="CF933" i="5"/>
  <c r="CF934" i="5"/>
  <c r="CF935" i="5"/>
  <c r="CF936" i="5"/>
  <c r="CF937" i="5"/>
  <c r="CF938" i="5"/>
  <c r="CF939" i="5"/>
  <c r="CF940" i="5"/>
  <c r="CF941" i="5"/>
  <c r="CF942" i="5"/>
  <c r="CF943" i="5"/>
  <c r="CF944" i="5"/>
  <c r="CF945" i="5"/>
  <c r="CF946" i="5"/>
  <c r="CF947" i="5"/>
  <c r="CF948" i="5"/>
  <c r="CF949" i="5"/>
  <c r="CF950" i="5"/>
  <c r="CF951" i="5"/>
  <c r="CF952" i="5"/>
  <c r="CF953" i="5"/>
  <c r="CF954" i="5"/>
  <c r="CF955" i="5"/>
  <c r="CF956" i="5"/>
  <c r="CF957" i="5"/>
  <c r="CF958" i="5"/>
  <c r="CF959" i="5"/>
  <c r="CF960" i="5"/>
  <c r="CF961" i="5"/>
  <c r="CF962" i="5"/>
  <c r="CF963" i="5"/>
  <c r="CF964" i="5"/>
  <c r="CF965" i="5"/>
  <c r="CF966" i="5"/>
  <c r="CF967" i="5"/>
  <c r="CF968" i="5"/>
  <c r="CF969" i="5"/>
  <c r="CF970" i="5"/>
  <c r="CF971" i="5"/>
  <c r="CF972" i="5"/>
  <c r="CF973" i="5"/>
  <c r="CF974" i="5"/>
  <c r="CF975" i="5"/>
  <c r="CF976" i="5"/>
  <c r="CF977" i="5"/>
  <c r="CF978" i="5"/>
  <c r="CF979" i="5"/>
  <c r="CF980" i="5"/>
  <c r="CF981" i="5"/>
  <c r="CF982" i="5"/>
  <c r="CF983" i="5"/>
  <c r="CF984" i="5"/>
  <c r="CF985" i="5"/>
  <c r="CF986" i="5"/>
  <c r="CF987" i="5"/>
  <c r="CF988" i="5"/>
  <c r="CF989" i="5"/>
  <c r="CF990" i="5"/>
  <c r="CF991" i="5"/>
  <c r="CF992" i="5"/>
  <c r="CF993" i="5"/>
  <c r="CF994" i="5"/>
  <c r="CF995" i="5"/>
  <c r="CF996" i="5"/>
  <c r="CF997" i="5"/>
  <c r="CF998" i="5"/>
  <c r="CF999" i="5"/>
  <c r="CF1000" i="5"/>
  <c r="CF1001" i="5"/>
  <c r="CF1002" i="5"/>
  <c r="CF1003" i="5"/>
  <c r="CF1004" i="5"/>
  <c r="CF1005" i="5"/>
  <c r="CF1006" i="5"/>
  <c r="CF1007" i="5"/>
  <c r="CF1008" i="5"/>
  <c r="CF1009" i="5"/>
  <c r="CF1010" i="5"/>
  <c r="CF1011" i="5"/>
  <c r="CF1012" i="5"/>
  <c r="CF1013" i="5"/>
  <c r="CF1014" i="5"/>
  <c r="CF1015" i="5"/>
  <c r="CF1016" i="5"/>
  <c r="CF1017" i="5"/>
  <c r="CF1018" i="5"/>
  <c r="CF1019" i="5"/>
  <c r="CF1020" i="5"/>
  <c r="CF1021" i="5"/>
  <c r="CF1022" i="5"/>
  <c r="CF1023" i="5"/>
  <c r="CF1024" i="5"/>
  <c r="CF1025" i="5"/>
  <c r="CF1026" i="5"/>
  <c r="CF1027" i="5"/>
  <c r="CF1028" i="5"/>
  <c r="CF1029" i="5"/>
  <c r="CF1030" i="5"/>
  <c r="CF1031" i="5"/>
  <c r="CF1032" i="5"/>
  <c r="CF1033" i="5"/>
  <c r="CF1034" i="5"/>
  <c r="CF1035" i="5"/>
  <c r="CF1036" i="5"/>
  <c r="CF1037" i="5"/>
  <c r="CF1038" i="5"/>
  <c r="CF1039" i="5"/>
  <c r="CF1040" i="5"/>
  <c r="CF1041" i="5"/>
  <c r="CF1042" i="5"/>
  <c r="CF1043" i="5"/>
  <c r="CF1044" i="5"/>
  <c r="CF684" i="5"/>
  <c r="CF752" i="5"/>
  <c r="CF785" i="5"/>
  <c r="CJ498" i="5"/>
  <c r="CJ497" i="5"/>
  <c r="CJ496" i="5"/>
  <c r="CJ486" i="5"/>
  <c r="CJ499" i="5"/>
  <c r="CJ481" i="5"/>
  <c r="CJ469" i="5"/>
  <c r="CJ468" i="5"/>
  <c r="CJ471" i="5"/>
  <c r="CJ466" i="5"/>
  <c r="CJ453" i="5"/>
  <c r="CJ465" i="5"/>
  <c r="CJ455" i="5"/>
  <c r="CJ464" i="5"/>
  <c r="CJ454" i="5"/>
  <c r="CJ421" i="5"/>
  <c r="CJ406" i="5"/>
  <c r="CJ467" i="5"/>
  <c r="CJ423" i="5"/>
  <c r="CJ419" i="5"/>
  <c r="CJ422" i="5"/>
  <c r="CJ417" i="5"/>
  <c r="CJ424" i="5"/>
  <c r="CJ420" i="5"/>
  <c r="CJ369" i="5"/>
  <c r="CJ367" i="5"/>
  <c r="CJ365" i="5"/>
  <c r="CJ363" i="5"/>
  <c r="CJ361" i="5"/>
  <c r="CJ359" i="5"/>
  <c r="CJ357" i="5"/>
  <c r="CJ355" i="5"/>
  <c r="CJ353" i="5"/>
  <c r="CJ351" i="5"/>
  <c r="CJ309" i="5"/>
  <c r="CJ368" i="5"/>
  <c r="CJ366" i="5"/>
  <c r="CJ364" i="5"/>
  <c r="CJ362" i="5"/>
  <c r="CJ360" i="5"/>
  <c r="CJ358" i="5"/>
  <c r="CJ356" i="5"/>
  <c r="CJ371" i="5"/>
  <c r="CJ370" i="5"/>
  <c r="CJ305" i="5"/>
  <c r="CJ301" i="5"/>
  <c r="CJ297" i="5"/>
  <c r="CJ293" i="5"/>
  <c r="CJ285" i="5"/>
  <c r="CJ281" i="5"/>
  <c r="CJ354" i="5"/>
  <c r="CJ352" i="5"/>
  <c r="CJ330" i="5"/>
  <c r="CJ308" i="5"/>
  <c r="CJ304" i="5"/>
  <c r="CJ300" i="5"/>
  <c r="CJ296" i="5"/>
  <c r="CJ292" i="5"/>
  <c r="CJ288" i="5"/>
  <c r="CJ286" i="5"/>
  <c r="CJ306" i="5"/>
  <c r="CJ302" i="5"/>
  <c r="CJ298" i="5"/>
  <c r="CJ294" i="5"/>
  <c r="CJ290" i="5"/>
  <c r="CJ274" i="5"/>
  <c r="CJ270" i="5"/>
  <c r="CJ264" i="5"/>
  <c r="CJ260" i="5"/>
  <c r="CJ256" i="5"/>
  <c r="CJ252" i="5"/>
  <c r="CJ248" i="5"/>
  <c r="CJ219" i="5"/>
  <c r="CJ287" i="5"/>
  <c r="CJ283" i="5"/>
  <c r="CJ282" i="5"/>
  <c r="CJ279" i="5"/>
  <c r="CJ275" i="5"/>
  <c r="CJ271" i="5"/>
  <c r="CJ265" i="5"/>
  <c r="CJ261" i="5"/>
  <c r="CJ257" i="5"/>
  <c r="CJ253" i="5"/>
  <c r="CJ249" i="5"/>
  <c r="CJ284" i="5"/>
  <c r="CJ280" i="5"/>
  <c r="CJ266" i="5"/>
  <c r="CJ220" i="5"/>
  <c r="CJ307" i="5"/>
  <c r="CJ303" i="5"/>
  <c r="CJ299" i="5"/>
  <c r="CJ295" i="5"/>
  <c r="CJ291" i="5"/>
  <c r="CJ278" i="5"/>
  <c r="CJ263" i="5"/>
  <c r="CJ262" i="5"/>
  <c r="CJ259" i="5"/>
  <c r="CJ258" i="5"/>
  <c r="CJ255" i="5"/>
  <c r="CJ254" i="5"/>
  <c r="CJ251" i="5"/>
  <c r="CJ250" i="5"/>
  <c r="CJ276" i="5"/>
  <c r="CJ277" i="5"/>
  <c r="CJ273" i="5"/>
  <c r="CJ272" i="5"/>
  <c r="CJ92" i="5"/>
  <c r="CJ682" i="5"/>
  <c r="CJ686" i="5"/>
  <c r="CJ690" i="5"/>
  <c r="CJ694" i="5"/>
  <c r="CJ698" i="5"/>
  <c r="CJ702" i="5"/>
  <c r="CJ706" i="5"/>
  <c r="CJ710" i="5"/>
  <c r="CJ714" i="5"/>
  <c r="CJ718" i="5"/>
  <c r="CJ722" i="5"/>
  <c r="CJ726" i="5"/>
  <c r="CJ730" i="5"/>
  <c r="CJ734" i="5"/>
  <c r="CJ738" i="5"/>
  <c r="CJ742" i="5"/>
  <c r="CJ132" i="5"/>
  <c r="CJ130" i="5"/>
  <c r="CJ128" i="5"/>
  <c r="CJ126" i="5"/>
  <c r="CJ124" i="5"/>
  <c r="CJ122" i="5"/>
  <c r="CJ120" i="5"/>
  <c r="CJ118" i="5"/>
  <c r="CJ91" i="5"/>
  <c r="CJ683" i="5"/>
  <c r="CJ687" i="5"/>
  <c r="CJ691" i="5"/>
  <c r="CJ695" i="5"/>
  <c r="CJ699" i="5"/>
  <c r="CJ703" i="5"/>
  <c r="CJ707" i="5"/>
  <c r="CJ711" i="5"/>
  <c r="CJ715" i="5"/>
  <c r="CJ719" i="5"/>
  <c r="CJ723" i="5"/>
  <c r="CJ727" i="5"/>
  <c r="CJ731" i="5"/>
  <c r="CJ735" i="5"/>
  <c r="CJ739" i="5"/>
  <c r="CJ743" i="5"/>
  <c r="CJ133" i="5"/>
  <c r="CJ131" i="5"/>
  <c r="CJ129" i="5"/>
  <c r="CJ127" i="5"/>
  <c r="CJ125" i="5"/>
  <c r="CJ123" i="5"/>
  <c r="CJ121" i="5"/>
  <c r="CJ119" i="5"/>
  <c r="CJ117" i="5"/>
  <c r="CJ116" i="5"/>
  <c r="CJ115" i="5"/>
  <c r="CJ114" i="5"/>
  <c r="CJ113" i="5"/>
  <c r="CJ112" i="5"/>
  <c r="CJ111" i="5"/>
  <c r="CJ110" i="5"/>
  <c r="CJ109" i="5"/>
  <c r="CJ108" i="5"/>
  <c r="CJ107" i="5"/>
  <c r="CJ106" i="5"/>
  <c r="CJ105" i="5"/>
  <c r="CJ104" i="5"/>
  <c r="CJ103" i="5"/>
  <c r="CJ102" i="5"/>
  <c r="CJ101" i="5"/>
  <c r="CJ100" i="5"/>
  <c r="CJ99" i="5"/>
  <c r="CJ98" i="5"/>
  <c r="CJ97" i="5"/>
  <c r="CJ96" i="5"/>
  <c r="CJ95" i="5"/>
  <c r="CJ94" i="5"/>
  <c r="CJ681" i="5"/>
  <c r="CJ685" i="5"/>
  <c r="CJ689" i="5"/>
  <c r="CJ693" i="5"/>
  <c r="CJ697" i="5"/>
  <c r="CJ701" i="5"/>
  <c r="CJ705" i="5"/>
  <c r="CJ709" i="5"/>
  <c r="CJ713" i="5"/>
  <c r="CJ717" i="5"/>
  <c r="CJ684" i="5"/>
  <c r="CJ700" i="5"/>
  <c r="CJ716" i="5"/>
  <c r="CJ720" i="5"/>
  <c r="CJ728" i="5"/>
  <c r="CJ680" i="5"/>
  <c r="CJ696" i="5"/>
  <c r="CJ712" i="5"/>
  <c r="CJ721" i="5"/>
  <c r="CJ729" i="5"/>
  <c r="CJ737" i="5"/>
  <c r="CJ745" i="5"/>
  <c r="CJ749" i="5"/>
  <c r="CJ753" i="5"/>
  <c r="CJ757" i="5"/>
  <c r="CJ761" i="5"/>
  <c r="CJ765" i="5"/>
  <c r="CJ769" i="5"/>
  <c r="CJ773" i="5"/>
  <c r="CJ777" i="5"/>
  <c r="CJ781" i="5"/>
  <c r="CJ692" i="5"/>
  <c r="CJ708" i="5"/>
  <c r="CJ724" i="5"/>
  <c r="CJ732" i="5"/>
  <c r="CJ740" i="5"/>
  <c r="CJ746" i="5"/>
  <c r="CJ750" i="5"/>
  <c r="CJ754" i="5"/>
  <c r="CJ758" i="5"/>
  <c r="CJ762" i="5"/>
  <c r="CJ766" i="5"/>
  <c r="CJ770" i="5"/>
  <c r="CJ774" i="5"/>
  <c r="CJ736" i="5"/>
  <c r="CJ752" i="5"/>
  <c r="CJ760" i="5"/>
  <c r="CJ768" i="5"/>
  <c r="CJ776" i="5"/>
  <c r="CJ780" i="5"/>
  <c r="CJ783" i="5"/>
  <c r="CJ787" i="5"/>
  <c r="CJ791" i="5"/>
  <c r="CJ795" i="5"/>
  <c r="CJ796" i="5"/>
  <c r="CJ704" i="5"/>
  <c r="CJ733" i="5"/>
  <c r="CJ747" i="5"/>
  <c r="CJ755" i="5"/>
  <c r="CJ763" i="5"/>
  <c r="CJ771" i="5"/>
  <c r="CJ784" i="5"/>
  <c r="CJ788" i="5"/>
  <c r="CJ792" i="5"/>
  <c r="CJ797" i="5"/>
  <c r="CJ800" i="5" s="1"/>
  <c r="CJ798" i="5"/>
  <c r="CJ799" i="5"/>
  <c r="CJ725" i="5"/>
  <c r="CJ741" i="5"/>
  <c r="CJ751" i="5"/>
  <c r="CJ759" i="5"/>
  <c r="CJ767" i="5"/>
  <c r="CJ775" i="5"/>
  <c r="CJ779" i="5"/>
  <c r="CJ782" i="5"/>
  <c r="CJ786" i="5"/>
  <c r="CJ790" i="5"/>
  <c r="CJ794" i="5"/>
  <c r="CJ772" i="5"/>
  <c r="CJ785" i="5"/>
  <c r="CJ907" i="5"/>
  <c r="CJ909" i="5"/>
  <c r="CJ911" i="5"/>
  <c r="CJ913" i="5"/>
  <c r="CJ915" i="5"/>
  <c r="CJ917" i="5"/>
  <c r="CJ919" i="5"/>
  <c r="CJ921" i="5"/>
  <c r="CJ923" i="5"/>
  <c r="CJ925" i="5"/>
  <c r="CJ764" i="5"/>
  <c r="CJ802" i="5"/>
  <c r="CJ804" i="5"/>
  <c r="CJ806" i="5"/>
  <c r="CJ808" i="5"/>
  <c r="CJ810" i="5"/>
  <c r="CJ812" i="5"/>
  <c r="CJ814" i="5"/>
  <c r="CJ816" i="5"/>
  <c r="CJ818" i="5"/>
  <c r="CJ820" i="5"/>
  <c r="CJ822" i="5"/>
  <c r="CJ824" i="5"/>
  <c r="CJ826" i="5"/>
  <c r="CJ828" i="5"/>
  <c r="CJ830" i="5"/>
  <c r="CJ832" i="5"/>
  <c r="CJ834" i="5"/>
  <c r="CJ836" i="5"/>
  <c r="CJ838" i="5"/>
  <c r="CJ840" i="5"/>
  <c r="CJ842" i="5"/>
  <c r="CJ844" i="5"/>
  <c r="CJ846" i="5"/>
  <c r="CJ848" i="5"/>
  <c r="CJ850" i="5"/>
  <c r="CJ852" i="5"/>
  <c r="CJ854" i="5"/>
  <c r="CJ856" i="5"/>
  <c r="CJ858" i="5"/>
  <c r="CJ860" i="5"/>
  <c r="CJ862" i="5"/>
  <c r="CJ864" i="5"/>
  <c r="CJ866" i="5"/>
  <c r="CJ868" i="5"/>
  <c r="CJ870" i="5"/>
  <c r="CJ872" i="5"/>
  <c r="CJ874" i="5"/>
  <c r="CJ876" i="5"/>
  <c r="CJ878" i="5"/>
  <c r="CJ880" i="5"/>
  <c r="CJ882" i="5"/>
  <c r="CJ884" i="5"/>
  <c r="CJ886" i="5"/>
  <c r="CJ888" i="5"/>
  <c r="CJ890" i="5"/>
  <c r="CJ892" i="5"/>
  <c r="CJ894" i="5"/>
  <c r="CJ896" i="5"/>
  <c r="CJ898" i="5"/>
  <c r="CJ900" i="5"/>
  <c r="CJ902" i="5"/>
  <c r="CJ904" i="5"/>
  <c r="CJ906" i="5"/>
  <c r="CJ744" i="5"/>
  <c r="CJ756" i="5"/>
  <c r="CJ778" i="5"/>
  <c r="CJ793" i="5"/>
  <c r="CJ908" i="5"/>
  <c r="CJ910" i="5"/>
  <c r="CJ912" i="5"/>
  <c r="CJ914" i="5"/>
  <c r="CJ916" i="5"/>
  <c r="CJ918" i="5"/>
  <c r="CJ920" i="5"/>
  <c r="CJ922" i="5"/>
  <c r="CJ924" i="5"/>
  <c r="CJ926" i="5"/>
  <c r="CJ927" i="5"/>
  <c r="CJ928" i="5"/>
  <c r="CJ929" i="5"/>
  <c r="CJ930" i="5"/>
  <c r="CJ931" i="5"/>
  <c r="CJ932" i="5"/>
  <c r="CJ933" i="5"/>
  <c r="CJ934" i="5"/>
  <c r="CJ935" i="5"/>
  <c r="CJ936" i="5"/>
  <c r="CJ937" i="5"/>
  <c r="CJ938" i="5"/>
  <c r="CJ939" i="5"/>
  <c r="CJ940" i="5"/>
  <c r="CJ941" i="5"/>
  <c r="CJ942" i="5"/>
  <c r="CJ943" i="5"/>
  <c r="CJ944" i="5"/>
  <c r="CJ945" i="5"/>
  <c r="CJ946" i="5"/>
  <c r="CJ947" i="5"/>
  <c r="CJ948" i="5"/>
  <c r="CJ949" i="5"/>
  <c r="CJ950" i="5"/>
  <c r="CJ951" i="5"/>
  <c r="CJ952" i="5"/>
  <c r="CJ953" i="5"/>
  <c r="CJ954" i="5"/>
  <c r="CJ955" i="5"/>
  <c r="CJ956" i="5"/>
  <c r="CJ957" i="5"/>
  <c r="CJ958" i="5"/>
  <c r="CJ959" i="5"/>
  <c r="CJ960" i="5"/>
  <c r="CJ961" i="5"/>
  <c r="CJ962" i="5"/>
  <c r="CJ963" i="5"/>
  <c r="CJ964" i="5"/>
  <c r="CJ965" i="5"/>
  <c r="CJ966" i="5"/>
  <c r="CJ967" i="5"/>
  <c r="CJ968" i="5"/>
  <c r="CJ969" i="5"/>
  <c r="CJ970" i="5"/>
  <c r="CJ971" i="5"/>
  <c r="CJ972" i="5"/>
  <c r="CJ973" i="5"/>
  <c r="CJ974" i="5"/>
  <c r="CJ975" i="5"/>
  <c r="CJ976" i="5"/>
  <c r="CJ977" i="5"/>
  <c r="CJ978" i="5"/>
  <c r="CJ979" i="5"/>
  <c r="CJ980" i="5"/>
  <c r="CJ981" i="5"/>
  <c r="CJ982" i="5"/>
  <c r="CJ983" i="5"/>
  <c r="CJ984" i="5"/>
  <c r="CJ985" i="5"/>
  <c r="CJ986" i="5"/>
  <c r="CJ987" i="5"/>
  <c r="CJ988" i="5"/>
  <c r="CJ989" i="5"/>
  <c r="CJ990" i="5"/>
  <c r="CJ991" i="5"/>
  <c r="CJ992" i="5"/>
  <c r="CJ993" i="5"/>
  <c r="CJ994" i="5"/>
  <c r="CJ995" i="5"/>
  <c r="CJ996" i="5"/>
  <c r="CJ997" i="5"/>
  <c r="CJ998" i="5"/>
  <c r="CJ999" i="5"/>
  <c r="CJ1000" i="5"/>
  <c r="CJ1001" i="5"/>
  <c r="CJ1002" i="5"/>
  <c r="CJ1003" i="5"/>
  <c r="CJ1004" i="5"/>
  <c r="CJ1005" i="5"/>
  <c r="CJ1006" i="5"/>
  <c r="CJ1007" i="5"/>
  <c r="CJ1008" i="5"/>
  <c r="CJ1009" i="5"/>
  <c r="CJ1010" i="5"/>
  <c r="CJ1011" i="5"/>
  <c r="CJ1012" i="5"/>
  <c r="CJ1013" i="5"/>
  <c r="CJ1014" i="5"/>
  <c r="CJ1015" i="5"/>
  <c r="CJ1016" i="5"/>
  <c r="CJ1017" i="5"/>
  <c r="CJ1018" i="5"/>
  <c r="CJ1019" i="5"/>
  <c r="CJ1020" i="5"/>
  <c r="CJ1021" i="5"/>
  <c r="CJ1022" i="5"/>
  <c r="CJ1023" i="5"/>
  <c r="CJ1024" i="5"/>
  <c r="CJ1025" i="5"/>
  <c r="CJ1026" i="5"/>
  <c r="CJ1027" i="5"/>
  <c r="CJ1028" i="5"/>
  <c r="CJ1029" i="5"/>
  <c r="CJ1030" i="5"/>
  <c r="CJ1031" i="5"/>
  <c r="CJ1032" i="5"/>
  <c r="CJ1033" i="5"/>
  <c r="CJ1034" i="5"/>
  <c r="CJ1035" i="5"/>
  <c r="CJ1036" i="5"/>
  <c r="CJ1037" i="5"/>
  <c r="CJ1038" i="5"/>
  <c r="CJ1039" i="5"/>
  <c r="CJ1040" i="5"/>
  <c r="CJ1041" i="5"/>
  <c r="CJ1042" i="5"/>
  <c r="CJ1043" i="5"/>
  <c r="CJ1044" i="5"/>
  <c r="CJ688" i="5"/>
  <c r="CJ748" i="5"/>
  <c r="CJ789" i="5"/>
  <c r="CJ803" i="5"/>
  <c r="CJ805" i="5"/>
  <c r="CJ807" i="5"/>
  <c r="CJ809" i="5"/>
  <c r="CJ811" i="5"/>
  <c r="CJ813" i="5"/>
  <c r="CJ815" i="5"/>
  <c r="CJ817" i="5"/>
  <c r="CJ819" i="5"/>
  <c r="CJ821" i="5"/>
  <c r="CJ823" i="5"/>
  <c r="CJ825" i="5"/>
  <c r="CJ827" i="5"/>
  <c r="CJ829" i="5"/>
  <c r="CJ831" i="5"/>
  <c r="CJ833" i="5"/>
  <c r="CJ835" i="5"/>
  <c r="CJ837" i="5"/>
  <c r="CJ839" i="5"/>
  <c r="CJ841" i="5"/>
  <c r="CJ843" i="5"/>
  <c r="CJ845" i="5"/>
  <c r="CJ847" i="5"/>
  <c r="CJ849" i="5"/>
  <c r="CJ851" i="5"/>
  <c r="CJ853" i="5"/>
  <c r="CJ855" i="5"/>
  <c r="CJ857" i="5"/>
  <c r="CJ859" i="5"/>
  <c r="CJ861" i="5"/>
  <c r="CJ863" i="5"/>
  <c r="CJ865" i="5"/>
  <c r="CJ867" i="5"/>
  <c r="CJ869" i="5"/>
  <c r="CJ871" i="5"/>
  <c r="CJ873" i="5"/>
  <c r="CJ875" i="5"/>
  <c r="CJ877" i="5"/>
  <c r="CJ879" i="5"/>
  <c r="CJ881" i="5"/>
  <c r="CJ883" i="5"/>
  <c r="CJ885" i="5"/>
  <c r="CJ887" i="5"/>
  <c r="CJ889" i="5"/>
  <c r="CJ891" i="5"/>
  <c r="CJ893" i="5"/>
  <c r="CJ895" i="5"/>
  <c r="CJ897" i="5"/>
  <c r="CJ899" i="5"/>
  <c r="CJ901" i="5"/>
  <c r="CJ903" i="5"/>
  <c r="CJ905" i="5"/>
  <c r="CN499" i="5"/>
  <c r="CN496" i="5"/>
  <c r="CN498" i="5"/>
  <c r="CN497" i="5"/>
  <c r="CN480" i="5"/>
  <c r="CN477" i="5"/>
  <c r="CN467" i="5"/>
  <c r="CN466" i="5"/>
  <c r="CN465" i="5"/>
  <c r="CN464" i="5"/>
  <c r="CN469" i="5"/>
  <c r="CN468" i="5"/>
  <c r="CN444" i="5"/>
  <c r="CN442" i="5"/>
  <c r="CN440" i="5"/>
  <c r="CN438" i="5"/>
  <c r="CN436" i="5"/>
  <c r="CN434" i="5"/>
  <c r="CN432" i="5"/>
  <c r="CN441" i="5"/>
  <c r="CN437" i="5"/>
  <c r="CN433" i="5"/>
  <c r="CN445" i="5"/>
  <c r="CN443" i="5"/>
  <c r="CN435" i="5"/>
  <c r="CN429" i="5"/>
  <c r="CN423" i="5"/>
  <c r="CN419" i="5"/>
  <c r="CN430" i="5"/>
  <c r="CN426" i="5"/>
  <c r="CN425" i="5"/>
  <c r="CN421" i="5"/>
  <c r="CN439" i="5"/>
  <c r="CN424" i="5"/>
  <c r="CN420" i="5"/>
  <c r="CN325" i="5"/>
  <c r="CN321" i="5"/>
  <c r="CN317" i="5"/>
  <c r="CN313" i="5"/>
  <c r="CN308" i="5"/>
  <c r="CN417" i="5"/>
  <c r="CN431" i="5"/>
  <c r="CN422" i="5"/>
  <c r="CN324" i="5"/>
  <c r="CN320" i="5"/>
  <c r="CN316" i="5"/>
  <c r="CN312" i="5"/>
  <c r="CN310" i="5"/>
  <c r="CN304" i="5"/>
  <c r="CN300" i="5"/>
  <c r="CN296" i="5"/>
  <c r="CN292" i="5"/>
  <c r="CN326" i="5"/>
  <c r="CN323" i="5"/>
  <c r="CN322" i="5"/>
  <c r="CN319" i="5"/>
  <c r="CN318" i="5"/>
  <c r="CN307" i="5"/>
  <c r="CN303" i="5"/>
  <c r="CN299" i="5"/>
  <c r="CN295" i="5"/>
  <c r="CN291" i="5"/>
  <c r="CN265" i="5"/>
  <c r="CN261" i="5"/>
  <c r="CN257" i="5"/>
  <c r="CN253" i="5"/>
  <c r="CN249" i="5"/>
  <c r="CN315" i="5"/>
  <c r="CN314" i="5"/>
  <c r="CN306" i="5"/>
  <c r="CN305" i="5"/>
  <c r="CN302" i="5"/>
  <c r="CN301" i="5"/>
  <c r="CN298" i="5"/>
  <c r="CN297" i="5"/>
  <c r="CN294" i="5"/>
  <c r="CN293" i="5"/>
  <c r="CN290" i="5"/>
  <c r="CN262" i="5"/>
  <c r="CN258" i="5"/>
  <c r="CN254" i="5"/>
  <c r="CN250" i="5"/>
  <c r="CN246" i="5"/>
  <c r="CN217" i="5"/>
  <c r="CN214" i="5"/>
  <c r="CN210" i="5"/>
  <c r="CN206" i="5"/>
  <c r="CN202" i="5"/>
  <c r="CN198" i="5"/>
  <c r="CN194" i="5"/>
  <c r="CN264" i="5"/>
  <c r="CN263" i="5"/>
  <c r="CN260" i="5"/>
  <c r="CN259" i="5"/>
  <c r="CN256" i="5"/>
  <c r="CN255" i="5"/>
  <c r="CN252" i="5"/>
  <c r="CN251" i="5"/>
  <c r="CN248" i="5"/>
  <c r="CN216" i="5"/>
  <c r="CN212" i="5"/>
  <c r="CN208" i="5"/>
  <c r="CN309" i="5"/>
  <c r="CN213" i="5"/>
  <c r="CN209" i="5"/>
  <c r="CN205" i="5"/>
  <c r="CN201" i="5"/>
  <c r="CN197" i="5"/>
  <c r="CN193" i="5"/>
  <c r="CN191" i="5"/>
  <c r="CN179" i="5"/>
  <c r="CN176" i="5"/>
  <c r="CN175" i="5"/>
  <c r="CN174" i="5"/>
  <c r="CN173" i="5"/>
  <c r="CN172" i="5"/>
  <c r="CN171" i="5"/>
  <c r="CN170" i="5"/>
  <c r="CN169" i="5"/>
  <c r="CN168" i="5"/>
  <c r="CN167" i="5"/>
  <c r="CN166" i="5"/>
  <c r="CN165" i="5"/>
  <c r="CN164" i="5"/>
  <c r="CN163" i="5"/>
  <c r="CN162" i="5"/>
  <c r="CN161" i="5"/>
  <c r="CN160" i="5"/>
  <c r="CN159" i="5"/>
  <c r="CN158" i="5"/>
  <c r="CN157" i="5"/>
  <c r="CN156" i="5"/>
  <c r="CN155" i="5"/>
  <c r="CN154" i="5"/>
  <c r="CN211" i="5"/>
  <c r="CN199" i="5"/>
  <c r="CN215" i="5"/>
  <c r="CN196" i="5"/>
  <c r="CN195" i="5"/>
  <c r="CN177" i="5"/>
  <c r="CN203" i="5"/>
  <c r="CN187" i="5"/>
  <c r="CN183" i="5"/>
  <c r="CN153" i="5"/>
  <c r="CN152" i="5"/>
  <c r="CN151" i="5"/>
  <c r="CN150" i="5"/>
  <c r="CN149" i="5"/>
  <c r="CN148" i="5"/>
  <c r="CN147" i="5"/>
  <c r="CN146" i="5"/>
  <c r="CN145" i="5"/>
  <c r="CN144" i="5"/>
  <c r="CN143" i="5"/>
  <c r="CN142" i="5"/>
  <c r="CN141" i="5"/>
  <c r="CN140" i="5"/>
  <c r="CN204" i="5"/>
  <c r="CN133" i="5"/>
  <c r="CN132" i="5"/>
  <c r="CN131" i="5"/>
  <c r="CN130" i="5"/>
  <c r="CN129" i="5"/>
  <c r="CN128" i="5"/>
  <c r="CN127" i="5"/>
  <c r="CN126" i="5"/>
  <c r="CN125" i="5"/>
  <c r="CN124" i="5"/>
  <c r="CN123" i="5"/>
  <c r="CN122" i="5"/>
  <c r="CN121" i="5"/>
  <c r="CN120" i="5"/>
  <c r="CN119" i="5"/>
  <c r="CN118" i="5"/>
  <c r="CN207" i="5"/>
  <c r="CN138" i="5"/>
  <c r="CN91" i="5"/>
  <c r="CN43" i="5"/>
  <c r="CN39" i="5"/>
  <c r="CN35" i="5"/>
  <c r="CN31" i="5"/>
  <c r="CN27" i="5"/>
  <c r="CN23" i="5"/>
  <c r="CN19" i="5"/>
  <c r="CN15" i="5"/>
  <c r="CN682" i="5"/>
  <c r="CN686" i="5"/>
  <c r="CN690" i="5"/>
  <c r="CN694" i="5"/>
  <c r="CN698" i="5"/>
  <c r="CN702" i="5"/>
  <c r="CN706" i="5"/>
  <c r="CN710" i="5"/>
  <c r="CN714" i="5"/>
  <c r="CN718" i="5"/>
  <c r="CN722" i="5"/>
  <c r="CN726" i="5"/>
  <c r="CN730" i="5"/>
  <c r="CN734" i="5"/>
  <c r="CN738" i="5"/>
  <c r="CN742" i="5"/>
  <c r="CN137" i="5"/>
  <c r="CN42" i="5"/>
  <c r="CN38" i="5"/>
  <c r="CN34" i="5"/>
  <c r="CN30" i="5"/>
  <c r="CN26" i="5"/>
  <c r="CN22" i="5"/>
  <c r="CN18" i="5"/>
  <c r="CN14" i="5"/>
  <c r="CN683" i="5"/>
  <c r="CN687" i="5"/>
  <c r="CN691" i="5"/>
  <c r="CN695" i="5"/>
  <c r="CN699" i="5"/>
  <c r="CN703" i="5"/>
  <c r="CN707" i="5"/>
  <c r="CN711" i="5"/>
  <c r="CN715" i="5"/>
  <c r="CN719" i="5"/>
  <c r="CN723" i="5"/>
  <c r="CN727" i="5"/>
  <c r="CN731" i="5"/>
  <c r="CN735" i="5"/>
  <c r="CN739" i="5"/>
  <c r="CN743" i="5"/>
  <c r="CN139" i="5"/>
  <c r="CN135" i="5"/>
  <c r="CN92" i="5"/>
  <c r="CN90" i="5"/>
  <c r="CN46" i="5"/>
  <c r="CN44" i="5"/>
  <c r="CN40" i="5"/>
  <c r="CN36" i="5"/>
  <c r="CN32" i="5"/>
  <c r="CN28" i="5"/>
  <c r="CN24" i="5"/>
  <c r="CN20" i="5"/>
  <c r="CN16" i="5"/>
  <c r="CN681" i="5"/>
  <c r="CN685" i="5"/>
  <c r="CN689" i="5"/>
  <c r="CN693" i="5"/>
  <c r="CN697" i="5"/>
  <c r="CN701" i="5"/>
  <c r="CN705" i="5"/>
  <c r="CN709" i="5"/>
  <c r="CN713" i="5"/>
  <c r="CN717" i="5"/>
  <c r="CN116" i="5"/>
  <c r="CN112" i="5"/>
  <c r="CN108" i="5"/>
  <c r="CN104" i="5"/>
  <c r="CN100" i="5"/>
  <c r="CN96" i="5"/>
  <c r="CN45" i="5"/>
  <c r="CN37" i="5"/>
  <c r="CN29" i="5"/>
  <c r="CN21" i="5"/>
  <c r="CN13" i="5"/>
  <c r="CN688" i="5"/>
  <c r="CN704" i="5"/>
  <c r="CN724" i="5"/>
  <c r="CN115" i="5"/>
  <c r="CN111" i="5"/>
  <c r="CN107" i="5"/>
  <c r="CN103" i="5"/>
  <c r="CN99" i="5"/>
  <c r="CN95" i="5"/>
  <c r="CN684" i="5"/>
  <c r="CN700" i="5"/>
  <c r="CN716" i="5"/>
  <c r="CN725" i="5"/>
  <c r="CN733" i="5"/>
  <c r="CN741" i="5"/>
  <c r="CN745" i="5"/>
  <c r="CN749" i="5"/>
  <c r="CN753" i="5"/>
  <c r="CN757" i="5"/>
  <c r="CN761" i="5"/>
  <c r="CN765" i="5"/>
  <c r="CN769" i="5"/>
  <c r="CN773" i="5"/>
  <c r="CN777" i="5"/>
  <c r="CN781" i="5"/>
  <c r="CN114" i="5"/>
  <c r="CN110" i="5"/>
  <c r="CN106" i="5"/>
  <c r="CN102" i="5"/>
  <c r="CN98" i="5"/>
  <c r="CN41" i="5"/>
  <c r="CN33" i="5"/>
  <c r="CN25" i="5"/>
  <c r="CN17" i="5"/>
  <c r="CN680" i="5"/>
  <c r="CN696" i="5"/>
  <c r="CN712" i="5"/>
  <c r="CN720" i="5"/>
  <c r="CN728" i="5"/>
  <c r="CN736" i="5"/>
  <c r="CN744" i="5"/>
  <c r="CN746" i="5"/>
  <c r="CN750" i="5"/>
  <c r="CN754" i="5"/>
  <c r="CN758" i="5"/>
  <c r="CN762" i="5"/>
  <c r="CN766" i="5"/>
  <c r="CN770" i="5"/>
  <c r="CN774" i="5"/>
  <c r="CN109" i="5"/>
  <c r="CN729" i="5"/>
  <c r="CN737" i="5"/>
  <c r="CN748" i="5"/>
  <c r="CN756" i="5"/>
  <c r="CN764" i="5"/>
  <c r="CN772" i="5"/>
  <c r="CN783" i="5"/>
  <c r="CN787" i="5"/>
  <c r="CN791" i="5"/>
  <c r="CN795" i="5"/>
  <c r="CN796" i="5"/>
  <c r="CN113" i="5"/>
  <c r="CN97" i="5"/>
  <c r="CN708" i="5"/>
  <c r="CN721" i="5"/>
  <c r="CN740" i="5"/>
  <c r="CN751" i="5"/>
  <c r="CN759" i="5"/>
  <c r="CN767" i="5"/>
  <c r="CN775" i="5"/>
  <c r="CN778" i="5"/>
  <c r="CN784" i="5"/>
  <c r="CN788" i="5"/>
  <c r="CN792" i="5"/>
  <c r="CN797" i="5"/>
  <c r="CN798" i="5"/>
  <c r="CN799" i="5"/>
  <c r="CN136" i="5"/>
  <c r="CN105" i="5"/>
  <c r="CN732" i="5"/>
  <c r="CN747" i="5"/>
  <c r="CN755" i="5"/>
  <c r="CN763" i="5"/>
  <c r="CN771" i="5"/>
  <c r="CN780" i="5"/>
  <c r="CN786" i="5"/>
  <c r="CN790" i="5"/>
  <c r="CN794" i="5"/>
  <c r="CN752" i="5"/>
  <c r="CN789" i="5"/>
  <c r="CN803" i="5"/>
  <c r="CN805" i="5"/>
  <c r="CN807" i="5"/>
  <c r="CN809" i="5"/>
  <c r="CN811" i="5"/>
  <c r="CN813" i="5"/>
  <c r="CN815" i="5"/>
  <c r="CN817" i="5"/>
  <c r="CN819" i="5"/>
  <c r="CN821" i="5"/>
  <c r="CN823" i="5"/>
  <c r="CN825" i="5"/>
  <c r="CN827" i="5"/>
  <c r="CN829" i="5"/>
  <c r="CN831" i="5"/>
  <c r="CN833" i="5"/>
  <c r="CN835" i="5"/>
  <c r="CN837" i="5"/>
  <c r="CN839" i="5"/>
  <c r="CN841" i="5"/>
  <c r="CN843" i="5"/>
  <c r="CN845" i="5"/>
  <c r="CN847" i="5"/>
  <c r="CN849" i="5"/>
  <c r="CN851" i="5"/>
  <c r="CN853" i="5"/>
  <c r="CN855" i="5"/>
  <c r="CN857" i="5"/>
  <c r="CN859" i="5"/>
  <c r="CN861" i="5"/>
  <c r="CN863" i="5"/>
  <c r="CN865" i="5"/>
  <c r="CN867" i="5"/>
  <c r="CN869" i="5"/>
  <c r="CN871" i="5"/>
  <c r="CN873" i="5"/>
  <c r="CN875" i="5"/>
  <c r="CN877" i="5"/>
  <c r="CN879" i="5"/>
  <c r="CN881" i="5"/>
  <c r="CN883" i="5"/>
  <c r="CN885" i="5"/>
  <c r="CN887" i="5"/>
  <c r="CN889" i="5"/>
  <c r="CN891" i="5"/>
  <c r="CN893" i="5"/>
  <c r="CN895" i="5"/>
  <c r="CN897" i="5"/>
  <c r="CN899" i="5"/>
  <c r="CN901" i="5"/>
  <c r="CN903" i="5"/>
  <c r="CN905" i="5"/>
  <c r="CN908" i="5"/>
  <c r="CN910" i="5"/>
  <c r="CN912" i="5"/>
  <c r="CN914" i="5"/>
  <c r="CN916" i="5"/>
  <c r="CN918" i="5"/>
  <c r="CN920" i="5"/>
  <c r="CN922" i="5"/>
  <c r="CN924" i="5"/>
  <c r="CN926" i="5"/>
  <c r="CN101" i="5"/>
  <c r="CN776" i="5"/>
  <c r="CN785" i="5"/>
  <c r="CN117" i="5"/>
  <c r="CN768" i="5"/>
  <c r="CN782" i="5"/>
  <c r="CN802" i="5"/>
  <c r="CN804" i="5"/>
  <c r="CN806" i="5"/>
  <c r="CN808" i="5"/>
  <c r="CN810" i="5"/>
  <c r="CN812" i="5"/>
  <c r="CN814" i="5"/>
  <c r="CN816" i="5"/>
  <c r="CN818" i="5"/>
  <c r="CN820" i="5"/>
  <c r="CN822" i="5"/>
  <c r="CN824" i="5"/>
  <c r="CN826" i="5"/>
  <c r="CN828" i="5"/>
  <c r="CN830" i="5"/>
  <c r="CN832" i="5"/>
  <c r="CN834" i="5"/>
  <c r="CN836" i="5"/>
  <c r="CN838" i="5"/>
  <c r="CN840" i="5"/>
  <c r="CN842" i="5"/>
  <c r="CN844" i="5"/>
  <c r="CN846" i="5"/>
  <c r="CN848" i="5"/>
  <c r="CN850" i="5"/>
  <c r="CN852" i="5"/>
  <c r="CN854" i="5"/>
  <c r="CN856" i="5"/>
  <c r="CN858" i="5"/>
  <c r="CN860" i="5"/>
  <c r="CN862" i="5"/>
  <c r="CN864" i="5"/>
  <c r="CN866" i="5"/>
  <c r="CN868" i="5"/>
  <c r="CN870" i="5"/>
  <c r="CN872" i="5"/>
  <c r="CN874" i="5"/>
  <c r="CN876" i="5"/>
  <c r="CN878" i="5"/>
  <c r="CN880" i="5"/>
  <c r="CN882" i="5"/>
  <c r="CN884" i="5"/>
  <c r="CN886" i="5"/>
  <c r="CN888" i="5"/>
  <c r="CN890" i="5"/>
  <c r="CN892" i="5"/>
  <c r="CN894" i="5"/>
  <c r="CN896" i="5"/>
  <c r="CN898" i="5"/>
  <c r="CN900" i="5"/>
  <c r="CN902" i="5"/>
  <c r="CN904" i="5"/>
  <c r="CN906" i="5"/>
  <c r="CN907" i="5"/>
  <c r="CN909" i="5"/>
  <c r="CN911" i="5"/>
  <c r="CN913" i="5"/>
  <c r="CN915" i="5"/>
  <c r="CN917" i="5"/>
  <c r="CN919" i="5"/>
  <c r="CN921" i="5"/>
  <c r="CN923" i="5"/>
  <c r="CN925" i="5"/>
  <c r="CN927" i="5"/>
  <c r="CN928" i="5"/>
  <c r="CN929" i="5"/>
  <c r="CN930" i="5"/>
  <c r="CN931" i="5"/>
  <c r="CN932" i="5"/>
  <c r="CN933" i="5"/>
  <c r="CN934" i="5"/>
  <c r="CN935" i="5"/>
  <c r="CN936" i="5"/>
  <c r="CN937" i="5"/>
  <c r="CN938" i="5"/>
  <c r="CN939" i="5"/>
  <c r="CN940" i="5"/>
  <c r="CN941" i="5"/>
  <c r="CN942" i="5"/>
  <c r="CN943" i="5"/>
  <c r="CN944" i="5"/>
  <c r="CN945" i="5"/>
  <c r="CN946" i="5"/>
  <c r="CN947" i="5"/>
  <c r="CN948" i="5"/>
  <c r="CN949" i="5"/>
  <c r="CN950" i="5"/>
  <c r="CN951" i="5"/>
  <c r="CN952" i="5"/>
  <c r="CN953" i="5"/>
  <c r="CN954" i="5"/>
  <c r="CN955" i="5"/>
  <c r="CN956" i="5"/>
  <c r="CN957" i="5"/>
  <c r="CN958" i="5"/>
  <c r="CN959" i="5"/>
  <c r="CN960" i="5"/>
  <c r="CN961" i="5"/>
  <c r="CN962" i="5"/>
  <c r="CN963" i="5"/>
  <c r="CN964" i="5"/>
  <c r="CN965" i="5"/>
  <c r="CN966" i="5"/>
  <c r="CN967" i="5"/>
  <c r="CN968" i="5"/>
  <c r="CN969" i="5"/>
  <c r="CN970" i="5"/>
  <c r="CN971" i="5"/>
  <c r="CN972" i="5"/>
  <c r="CN973" i="5"/>
  <c r="CN974" i="5"/>
  <c r="CN975" i="5"/>
  <c r="CN976" i="5"/>
  <c r="CN977" i="5"/>
  <c r="CN978" i="5"/>
  <c r="CN979" i="5"/>
  <c r="CN980" i="5"/>
  <c r="CN981" i="5"/>
  <c r="CN982" i="5"/>
  <c r="CN983" i="5"/>
  <c r="CN984" i="5"/>
  <c r="CN985" i="5"/>
  <c r="CN986" i="5"/>
  <c r="CN987" i="5"/>
  <c r="CN988" i="5"/>
  <c r="CN989" i="5"/>
  <c r="CN990" i="5"/>
  <c r="CN991" i="5"/>
  <c r="CN992" i="5"/>
  <c r="CN993" i="5"/>
  <c r="CN994" i="5"/>
  <c r="CN995" i="5"/>
  <c r="CN996" i="5"/>
  <c r="CN997" i="5"/>
  <c r="CN998" i="5"/>
  <c r="CN999" i="5"/>
  <c r="CN1000" i="5"/>
  <c r="CN1001" i="5"/>
  <c r="CN1002" i="5"/>
  <c r="CN1003" i="5"/>
  <c r="CN1004" i="5"/>
  <c r="CN1005" i="5"/>
  <c r="CN1006" i="5"/>
  <c r="CN1007" i="5"/>
  <c r="CN1008" i="5"/>
  <c r="CN1009" i="5"/>
  <c r="CN1010" i="5"/>
  <c r="CN1011" i="5"/>
  <c r="CN1012" i="5"/>
  <c r="CN1013" i="5"/>
  <c r="CN1014" i="5"/>
  <c r="CN1015" i="5"/>
  <c r="CN1016" i="5"/>
  <c r="CN1017" i="5"/>
  <c r="CN1018" i="5"/>
  <c r="CN1019" i="5"/>
  <c r="CN1020" i="5"/>
  <c r="CN1021" i="5"/>
  <c r="CN1022" i="5"/>
  <c r="CN1023" i="5"/>
  <c r="CN1024" i="5"/>
  <c r="CN1025" i="5"/>
  <c r="CN1026" i="5"/>
  <c r="CN1027" i="5"/>
  <c r="CN1028" i="5"/>
  <c r="CN1029" i="5"/>
  <c r="CN1030" i="5"/>
  <c r="CN1031" i="5"/>
  <c r="CN1032" i="5"/>
  <c r="CN1033" i="5"/>
  <c r="CN1034" i="5"/>
  <c r="CN1035" i="5"/>
  <c r="CN1036" i="5"/>
  <c r="CN1037" i="5"/>
  <c r="CN1038" i="5"/>
  <c r="CN1039" i="5"/>
  <c r="CN1040" i="5"/>
  <c r="CN1041" i="5"/>
  <c r="CN1042" i="5"/>
  <c r="CN1043" i="5"/>
  <c r="CN1044" i="5"/>
  <c r="CN692" i="5"/>
  <c r="CN760" i="5"/>
  <c r="CN779" i="5"/>
  <c r="CN793" i="5"/>
  <c r="CR498" i="5"/>
  <c r="CR497" i="5"/>
  <c r="CR496" i="5"/>
  <c r="CR468" i="5"/>
  <c r="CR499" i="5"/>
  <c r="CR473" i="5"/>
  <c r="CR489" i="5"/>
  <c r="CR470" i="5"/>
  <c r="CR469" i="5"/>
  <c r="CR455" i="5"/>
  <c r="CR454" i="5"/>
  <c r="CR453" i="5"/>
  <c r="CR465" i="5"/>
  <c r="CR467" i="5"/>
  <c r="CR466" i="5"/>
  <c r="CR450" i="5"/>
  <c r="CR464" i="5"/>
  <c r="CR452" i="5"/>
  <c r="CR421" i="5"/>
  <c r="CR423" i="5"/>
  <c r="CR419" i="5"/>
  <c r="CR422" i="5"/>
  <c r="CR369" i="5"/>
  <c r="CR367" i="5"/>
  <c r="CR365" i="5"/>
  <c r="CR363" i="5"/>
  <c r="CR361" i="5"/>
  <c r="CR359" i="5"/>
  <c r="CR357" i="5"/>
  <c r="CR355" i="5"/>
  <c r="CR353" i="5"/>
  <c r="CR351" i="5"/>
  <c r="CR373" i="5"/>
  <c r="CR368" i="5"/>
  <c r="CR366" i="5"/>
  <c r="CR364" i="5"/>
  <c r="CR362" i="5"/>
  <c r="CR360" i="5"/>
  <c r="CR358" i="5"/>
  <c r="CR356" i="5"/>
  <c r="CR424" i="5"/>
  <c r="CR420" i="5"/>
  <c r="CR350" i="5"/>
  <c r="CR327" i="5"/>
  <c r="CR370" i="5"/>
  <c r="CR354" i="5"/>
  <c r="CR352" i="5"/>
  <c r="CR332" i="5"/>
  <c r="CR307" i="5"/>
  <c r="CR303" i="5"/>
  <c r="CR299" i="5"/>
  <c r="CR295" i="5"/>
  <c r="CR291" i="5"/>
  <c r="CR285" i="5"/>
  <c r="CR281" i="5"/>
  <c r="CR309" i="5"/>
  <c r="CR306" i="5"/>
  <c r="CR302" i="5"/>
  <c r="CR298" i="5"/>
  <c r="CR294" i="5"/>
  <c r="CR290" i="5"/>
  <c r="CR286" i="5"/>
  <c r="CR287" i="5"/>
  <c r="CR274" i="5"/>
  <c r="CR270" i="5"/>
  <c r="CR268" i="5"/>
  <c r="CR264" i="5"/>
  <c r="CR260" i="5"/>
  <c r="CR256" i="5"/>
  <c r="CR252" i="5"/>
  <c r="CR248" i="5"/>
  <c r="CR218" i="5"/>
  <c r="CR305" i="5"/>
  <c r="CR304" i="5"/>
  <c r="CR301" i="5"/>
  <c r="CR300" i="5"/>
  <c r="CR297" i="5"/>
  <c r="CR296" i="5"/>
  <c r="CR293" i="5"/>
  <c r="CR292" i="5"/>
  <c r="CR284" i="5"/>
  <c r="CR280" i="5"/>
  <c r="CR308" i="5"/>
  <c r="CR283" i="5"/>
  <c r="CR282" i="5"/>
  <c r="CR279" i="5"/>
  <c r="CR278" i="5"/>
  <c r="CR275" i="5"/>
  <c r="CR271" i="5"/>
  <c r="CR265" i="5"/>
  <c r="CR261" i="5"/>
  <c r="CR257" i="5"/>
  <c r="CR253" i="5"/>
  <c r="CR249" i="5"/>
  <c r="CR219" i="5"/>
  <c r="CR277" i="5"/>
  <c r="CR276" i="5"/>
  <c r="CR273" i="5"/>
  <c r="CR272" i="5"/>
  <c r="CR263" i="5"/>
  <c r="CR262" i="5"/>
  <c r="CR255" i="5"/>
  <c r="CR254" i="5"/>
  <c r="CR246" i="5"/>
  <c r="CR259" i="5"/>
  <c r="CR258" i="5"/>
  <c r="CR251" i="5"/>
  <c r="CR250" i="5"/>
  <c r="CR133" i="5"/>
  <c r="CR132" i="5"/>
  <c r="CR131" i="5"/>
  <c r="CR130" i="5"/>
  <c r="CR129" i="5"/>
  <c r="CR128" i="5"/>
  <c r="CR127" i="5"/>
  <c r="CR126" i="5"/>
  <c r="CR125" i="5"/>
  <c r="CR124" i="5"/>
  <c r="CR123" i="5"/>
  <c r="CR122" i="5"/>
  <c r="CR121" i="5"/>
  <c r="CR120" i="5"/>
  <c r="CR119" i="5"/>
  <c r="CR118" i="5"/>
  <c r="CR682" i="5"/>
  <c r="CR686" i="5"/>
  <c r="CR690" i="5"/>
  <c r="CR694" i="5"/>
  <c r="CR698" i="5"/>
  <c r="CR702" i="5"/>
  <c r="CR706" i="5"/>
  <c r="CR710" i="5"/>
  <c r="CR714" i="5"/>
  <c r="CR718" i="5"/>
  <c r="CR722" i="5"/>
  <c r="CR726" i="5"/>
  <c r="CR730" i="5"/>
  <c r="CR734" i="5"/>
  <c r="CR738" i="5"/>
  <c r="CR742" i="5"/>
  <c r="CR117" i="5"/>
  <c r="CR116" i="5"/>
  <c r="CR115" i="5"/>
  <c r="CR114" i="5"/>
  <c r="CR113" i="5"/>
  <c r="CR112" i="5"/>
  <c r="CR111" i="5"/>
  <c r="CR110" i="5"/>
  <c r="CR109" i="5"/>
  <c r="CR108" i="5"/>
  <c r="CR107" i="5"/>
  <c r="CR106" i="5"/>
  <c r="CR105" i="5"/>
  <c r="CR104" i="5"/>
  <c r="CR103" i="5"/>
  <c r="CR102" i="5"/>
  <c r="CR101" i="5"/>
  <c r="CR100" i="5"/>
  <c r="CR99" i="5"/>
  <c r="CR98" i="5"/>
  <c r="CR97" i="5"/>
  <c r="CR96" i="5"/>
  <c r="CR95" i="5"/>
  <c r="CR683" i="5"/>
  <c r="CR687" i="5"/>
  <c r="CR691" i="5"/>
  <c r="CR695" i="5"/>
  <c r="CR699" i="5"/>
  <c r="CR703" i="5"/>
  <c r="CR707" i="5"/>
  <c r="CR711" i="5"/>
  <c r="CR715" i="5"/>
  <c r="CR719" i="5"/>
  <c r="CR723" i="5"/>
  <c r="CR727" i="5"/>
  <c r="CR731" i="5"/>
  <c r="CR735" i="5"/>
  <c r="CR739" i="5"/>
  <c r="CR743" i="5"/>
  <c r="CR681" i="5"/>
  <c r="CR685" i="5"/>
  <c r="CR689" i="5"/>
  <c r="CR693" i="5"/>
  <c r="CR697" i="5"/>
  <c r="CR701" i="5"/>
  <c r="CR705" i="5"/>
  <c r="CR709" i="5"/>
  <c r="CR713" i="5"/>
  <c r="CR717" i="5"/>
  <c r="CR692" i="5"/>
  <c r="CR708" i="5"/>
  <c r="CR720" i="5"/>
  <c r="CR728" i="5"/>
  <c r="CR688" i="5"/>
  <c r="CR704" i="5"/>
  <c r="CR721" i="5"/>
  <c r="CR729" i="5"/>
  <c r="CR737" i="5"/>
  <c r="CR745" i="5"/>
  <c r="CR749" i="5"/>
  <c r="CR753" i="5"/>
  <c r="CR757" i="5"/>
  <c r="CR761" i="5"/>
  <c r="CR765" i="5"/>
  <c r="CR769" i="5"/>
  <c r="CR773" i="5"/>
  <c r="CR777" i="5"/>
  <c r="CR781" i="5"/>
  <c r="CR684" i="5"/>
  <c r="CR700" i="5"/>
  <c r="CR716" i="5"/>
  <c r="CR724" i="5"/>
  <c r="CR732" i="5"/>
  <c r="CR740" i="5"/>
  <c r="CR746" i="5"/>
  <c r="CR750" i="5"/>
  <c r="CR754" i="5"/>
  <c r="CR758" i="5"/>
  <c r="CR762" i="5"/>
  <c r="CR766" i="5"/>
  <c r="CR770" i="5"/>
  <c r="CR774" i="5"/>
  <c r="CR696" i="5"/>
  <c r="CR725" i="5"/>
  <c r="CR744" i="5"/>
  <c r="CR752" i="5"/>
  <c r="CR760" i="5"/>
  <c r="CR768" i="5"/>
  <c r="CR776" i="5"/>
  <c r="CR778" i="5"/>
  <c r="CR783" i="5"/>
  <c r="CR787" i="5"/>
  <c r="CR791" i="5"/>
  <c r="CR795" i="5"/>
  <c r="CR796" i="5"/>
  <c r="CR680" i="5"/>
  <c r="CR741" i="5"/>
  <c r="CR747" i="5"/>
  <c r="CR755" i="5"/>
  <c r="CR763" i="5"/>
  <c r="CR771" i="5"/>
  <c r="CR779" i="5"/>
  <c r="CR782" i="5"/>
  <c r="CR784" i="5"/>
  <c r="CR788" i="5"/>
  <c r="CR792" i="5"/>
  <c r="CR797" i="5"/>
  <c r="CR800" i="5" s="1"/>
  <c r="CR798" i="5"/>
  <c r="CR799" i="5"/>
  <c r="CR712" i="5"/>
  <c r="CR733" i="5"/>
  <c r="CR751" i="5"/>
  <c r="CR759" i="5"/>
  <c r="CR767" i="5"/>
  <c r="CR775" i="5"/>
  <c r="CR786" i="5"/>
  <c r="CR790" i="5"/>
  <c r="CR794" i="5"/>
  <c r="CR91" i="5"/>
  <c r="CR748" i="5"/>
  <c r="CR793" i="5"/>
  <c r="CR907" i="5"/>
  <c r="CR909" i="5"/>
  <c r="CR911" i="5"/>
  <c r="CR913" i="5"/>
  <c r="CR915" i="5"/>
  <c r="CR917" i="5"/>
  <c r="CR919" i="5"/>
  <c r="CR921" i="5"/>
  <c r="CR923" i="5"/>
  <c r="CR925" i="5"/>
  <c r="CR736" i="5"/>
  <c r="CR772" i="5"/>
  <c r="CR780" i="5"/>
  <c r="CR789" i="5"/>
  <c r="CR803" i="5"/>
  <c r="CR805" i="5"/>
  <c r="CR807" i="5"/>
  <c r="CR809" i="5"/>
  <c r="CR811" i="5"/>
  <c r="CR813" i="5"/>
  <c r="CR815" i="5"/>
  <c r="CR817" i="5"/>
  <c r="CR819" i="5"/>
  <c r="CR821" i="5"/>
  <c r="CR823" i="5"/>
  <c r="CR825" i="5"/>
  <c r="CR827" i="5"/>
  <c r="CR829" i="5"/>
  <c r="CR831" i="5"/>
  <c r="CR833" i="5"/>
  <c r="CR835" i="5"/>
  <c r="CR837" i="5"/>
  <c r="CR839" i="5"/>
  <c r="CR841" i="5"/>
  <c r="CR843" i="5"/>
  <c r="CR845" i="5"/>
  <c r="CR847" i="5"/>
  <c r="CR849" i="5"/>
  <c r="CR851" i="5"/>
  <c r="CR853" i="5"/>
  <c r="CR855" i="5"/>
  <c r="CR857" i="5"/>
  <c r="CR859" i="5"/>
  <c r="CR861" i="5"/>
  <c r="CR863" i="5"/>
  <c r="CR865" i="5"/>
  <c r="CR867" i="5"/>
  <c r="CR869" i="5"/>
  <c r="CR871" i="5"/>
  <c r="CR873" i="5"/>
  <c r="CR875" i="5"/>
  <c r="CR877" i="5"/>
  <c r="CR879" i="5"/>
  <c r="CR881" i="5"/>
  <c r="CR883" i="5"/>
  <c r="CR885" i="5"/>
  <c r="CR887" i="5"/>
  <c r="CR889" i="5"/>
  <c r="CR891" i="5"/>
  <c r="CR893" i="5"/>
  <c r="CR895" i="5"/>
  <c r="CR897" i="5"/>
  <c r="CR899" i="5"/>
  <c r="CR901" i="5"/>
  <c r="CR903" i="5"/>
  <c r="CR905" i="5"/>
  <c r="CR764" i="5"/>
  <c r="CR785" i="5"/>
  <c r="CR908" i="5"/>
  <c r="CR910" i="5"/>
  <c r="CR912" i="5"/>
  <c r="CR914" i="5"/>
  <c r="CR916" i="5"/>
  <c r="CR918" i="5"/>
  <c r="CR920" i="5"/>
  <c r="CR922" i="5"/>
  <c r="CR924" i="5"/>
  <c r="CR926" i="5"/>
  <c r="CR927" i="5"/>
  <c r="CR928" i="5"/>
  <c r="CR929" i="5"/>
  <c r="CR930" i="5"/>
  <c r="CR931" i="5"/>
  <c r="CR932" i="5"/>
  <c r="CR933" i="5"/>
  <c r="CR934" i="5"/>
  <c r="CR935" i="5"/>
  <c r="CR936" i="5"/>
  <c r="CR937" i="5"/>
  <c r="CR938" i="5"/>
  <c r="CR939" i="5"/>
  <c r="CR940" i="5"/>
  <c r="CR941" i="5"/>
  <c r="CR942" i="5"/>
  <c r="CR943" i="5"/>
  <c r="CR944" i="5"/>
  <c r="CR945" i="5"/>
  <c r="CR946" i="5"/>
  <c r="CR947" i="5"/>
  <c r="CR948" i="5"/>
  <c r="CR949" i="5"/>
  <c r="CR950" i="5"/>
  <c r="CR951" i="5"/>
  <c r="CR952" i="5"/>
  <c r="CR953" i="5"/>
  <c r="CR954" i="5"/>
  <c r="CR955" i="5"/>
  <c r="CR956" i="5"/>
  <c r="CR957" i="5"/>
  <c r="CR958" i="5"/>
  <c r="CR959" i="5"/>
  <c r="CR960" i="5"/>
  <c r="CR961" i="5"/>
  <c r="CR962" i="5"/>
  <c r="CR963" i="5"/>
  <c r="CR964" i="5"/>
  <c r="CR965" i="5"/>
  <c r="CR966" i="5"/>
  <c r="CR967" i="5"/>
  <c r="CR968" i="5"/>
  <c r="CR969" i="5"/>
  <c r="CR970" i="5"/>
  <c r="CR971" i="5"/>
  <c r="CR972" i="5"/>
  <c r="CR973" i="5"/>
  <c r="CR974" i="5"/>
  <c r="CR975" i="5"/>
  <c r="CR976" i="5"/>
  <c r="CR977" i="5"/>
  <c r="CR978" i="5"/>
  <c r="CR979" i="5"/>
  <c r="CR980" i="5"/>
  <c r="CR981" i="5"/>
  <c r="CR982" i="5"/>
  <c r="CR983" i="5"/>
  <c r="CR984" i="5"/>
  <c r="CR985" i="5"/>
  <c r="CR986" i="5"/>
  <c r="CR987" i="5"/>
  <c r="CR988" i="5"/>
  <c r="CR989" i="5"/>
  <c r="CR990" i="5"/>
  <c r="CR991" i="5"/>
  <c r="CR992" i="5"/>
  <c r="CR993" i="5"/>
  <c r="CR994" i="5"/>
  <c r="CR995" i="5"/>
  <c r="CR996" i="5"/>
  <c r="CR997" i="5"/>
  <c r="CR998" i="5"/>
  <c r="CR999" i="5"/>
  <c r="CR1000" i="5"/>
  <c r="CR1001" i="5"/>
  <c r="CR1002" i="5"/>
  <c r="CR1003" i="5"/>
  <c r="CR1004" i="5"/>
  <c r="CR1005" i="5"/>
  <c r="CR1006" i="5"/>
  <c r="CR1007" i="5"/>
  <c r="CR1008" i="5"/>
  <c r="CR1009" i="5"/>
  <c r="CR1010" i="5"/>
  <c r="CR1011" i="5"/>
  <c r="CR1012" i="5"/>
  <c r="CR1013" i="5"/>
  <c r="CR1014" i="5"/>
  <c r="CR1015" i="5"/>
  <c r="CR1016" i="5"/>
  <c r="CR1017" i="5"/>
  <c r="CR1018" i="5"/>
  <c r="CR1019" i="5"/>
  <c r="CR1020" i="5"/>
  <c r="CR1021" i="5"/>
  <c r="CR1022" i="5"/>
  <c r="CR1023" i="5"/>
  <c r="CR1024" i="5"/>
  <c r="CR1025" i="5"/>
  <c r="CR1026" i="5"/>
  <c r="CR1027" i="5"/>
  <c r="CR1028" i="5"/>
  <c r="CR1029" i="5"/>
  <c r="CR1030" i="5"/>
  <c r="CR1031" i="5"/>
  <c r="CR1032" i="5"/>
  <c r="CR1033" i="5"/>
  <c r="CR1034" i="5"/>
  <c r="CR1035" i="5"/>
  <c r="CR1036" i="5"/>
  <c r="CR1037" i="5"/>
  <c r="CR1038" i="5"/>
  <c r="CR1039" i="5"/>
  <c r="CR1040" i="5"/>
  <c r="CR1041" i="5"/>
  <c r="CR1042" i="5"/>
  <c r="CR1043" i="5"/>
  <c r="CR1044" i="5"/>
  <c r="CR756" i="5"/>
  <c r="CR802" i="5"/>
  <c r="CR804" i="5"/>
  <c r="CR806" i="5"/>
  <c r="CR808" i="5"/>
  <c r="CR810" i="5"/>
  <c r="CR812" i="5"/>
  <c r="CR814" i="5"/>
  <c r="CR816" i="5"/>
  <c r="CR818" i="5"/>
  <c r="CR820" i="5"/>
  <c r="CR822" i="5"/>
  <c r="CR824" i="5"/>
  <c r="CR826" i="5"/>
  <c r="CR828" i="5"/>
  <c r="CR830" i="5"/>
  <c r="CR832" i="5"/>
  <c r="CR834" i="5"/>
  <c r="CR836" i="5"/>
  <c r="CR838" i="5"/>
  <c r="CR840" i="5"/>
  <c r="CR842" i="5"/>
  <c r="CR844" i="5"/>
  <c r="CR846" i="5"/>
  <c r="CR848" i="5"/>
  <c r="CR850" i="5"/>
  <c r="CR852" i="5"/>
  <c r="CR854" i="5"/>
  <c r="CR856" i="5"/>
  <c r="CR858" i="5"/>
  <c r="CR860" i="5"/>
  <c r="CR862" i="5"/>
  <c r="CR864" i="5"/>
  <c r="CR866" i="5"/>
  <c r="CR868" i="5"/>
  <c r="CR870" i="5"/>
  <c r="CR872" i="5"/>
  <c r="CR874" i="5"/>
  <c r="CR876" i="5"/>
  <c r="CR878" i="5"/>
  <c r="CR880" i="5"/>
  <c r="CR882" i="5"/>
  <c r="CR884" i="5"/>
  <c r="CR886" i="5"/>
  <c r="CR888" i="5"/>
  <c r="CR890" i="5"/>
  <c r="CR892" i="5"/>
  <c r="CR894" i="5"/>
  <c r="CR896" i="5"/>
  <c r="CR898" i="5"/>
  <c r="CR900" i="5"/>
  <c r="CR902" i="5"/>
  <c r="CR904" i="5"/>
  <c r="CR906" i="5"/>
  <c r="CV499" i="5"/>
  <c r="CV496" i="5"/>
  <c r="CV474" i="5"/>
  <c r="CV484" i="5"/>
  <c r="CV480" i="5"/>
  <c r="CV497" i="5"/>
  <c r="CV469" i="5"/>
  <c r="CV466" i="5"/>
  <c r="CV465" i="5"/>
  <c r="CV464" i="5"/>
  <c r="CV467" i="5"/>
  <c r="CV491" i="5"/>
  <c r="CV468" i="5"/>
  <c r="CV444" i="5"/>
  <c r="CV442" i="5"/>
  <c r="CV440" i="5"/>
  <c r="CV438" i="5"/>
  <c r="CV436" i="5"/>
  <c r="CV434" i="5"/>
  <c r="CV432" i="5"/>
  <c r="CV463" i="5"/>
  <c r="CV498" i="5"/>
  <c r="CV443" i="5"/>
  <c r="CV429" i="5"/>
  <c r="CV439" i="5"/>
  <c r="CV433" i="5"/>
  <c r="CV427" i="5"/>
  <c r="CV426" i="5"/>
  <c r="CV425" i="5"/>
  <c r="CV423" i="5"/>
  <c r="CV419" i="5"/>
  <c r="CV417" i="5"/>
  <c r="CV435" i="5"/>
  <c r="CV421" i="5"/>
  <c r="CV441" i="5"/>
  <c r="CV431" i="5"/>
  <c r="CV430" i="5"/>
  <c r="CV424" i="5"/>
  <c r="CV420" i="5"/>
  <c r="CV325" i="5"/>
  <c r="CV321" i="5"/>
  <c r="CV317" i="5"/>
  <c r="CV313" i="5"/>
  <c r="CV437" i="5"/>
  <c r="CV422" i="5"/>
  <c r="CV324" i="5"/>
  <c r="CV320" i="5"/>
  <c r="CV316" i="5"/>
  <c r="CV312" i="5"/>
  <c r="CV310" i="5"/>
  <c r="CV326" i="5"/>
  <c r="CV323" i="5"/>
  <c r="CV322" i="5"/>
  <c r="CV319" i="5"/>
  <c r="CV318" i="5"/>
  <c r="CV315" i="5"/>
  <c r="CV314" i="5"/>
  <c r="CV308" i="5"/>
  <c r="CV306" i="5"/>
  <c r="CV302" i="5"/>
  <c r="CV298" i="5"/>
  <c r="CV294" i="5"/>
  <c r="CV290" i="5"/>
  <c r="CV305" i="5"/>
  <c r="CV301" i="5"/>
  <c r="CV297" i="5"/>
  <c r="CV293" i="5"/>
  <c r="CV307" i="5"/>
  <c r="CV303" i="5"/>
  <c r="CV299" i="5"/>
  <c r="CV295" i="5"/>
  <c r="CV291" i="5"/>
  <c r="CV288" i="5"/>
  <c r="CV265" i="5"/>
  <c r="CV261" i="5"/>
  <c r="CV257" i="5"/>
  <c r="CV253" i="5"/>
  <c r="CV249" i="5"/>
  <c r="CV217" i="5"/>
  <c r="CV309" i="5"/>
  <c r="CV262" i="5"/>
  <c r="CV258" i="5"/>
  <c r="CV254" i="5"/>
  <c r="CV250" i="5"/>
  <c r="CV264" i="5"/>
  <c r="CV263" i="5"/>
  <c r="CV260" i="5"/>
  <c r="CV259" i="5"/>
  <c r="CV256" i="5"/>
  <c r="CV255" i="5"/>
  <c r="CV252" i="5"/>
  <c r="CV251" i="5"/>
  <c r="CV248" i="5"/>
  <c r="CV213" i="5"/>
  <c r="CV209" i="5"/>
  <c r="CV205" i="5"/>
  <c r="CV201" i="5"/>
  <c r="CV197" i="5"/>
  <c r="CV193" i="5"/>
  <c r="CV191" i="5"/>
  <c r="CV304" i="5"/>
  <c r="CV300" i="5"/>
  <c r="CV296" i="5"/>
  <c r="CV292" i="5"/>
  <c r="CV215" i="5"/>
  <c r="CV211" i="5"/>
  <c r="CV207" i="5"/>
  <c r="CV216" i="5"/>
  <c r="CV212" i="5"/>
  <c r="CV208" i="5"/>
  <c r="CV204" i="5"/>
  <c r="CV196" i="5"/>
  <c r="CV206" i="5"/>
  <c r="CV202" i="5"/>
  <c r="CV194" i="5"/>
  <c r="CV189" i="5"/>
  <c r="CV210" i="5"/>
  <c r="CV203" i="5"/>
  <c r="CV195" i="5"/>
  <c r="CV183" i="5"/>
  <c r="CV176" i="5"/>
  <c r="CV175" i="5"/>
  <c r="CV174" i="5"/>
  <c r="CV173" i="5"/>
  <c r="CV172" i="5"/>
  <c r="CV171" i="5"/>
  <c r="CV170" i="5"/>
  <c r="CV169" i="5"/>
  <c r="CV168" i="5"/>
  <c r="CV167" i="5"/>
  <c r="CV166" i="5"/>
  <c r="CV165" i="5"/>
  <c r="CV164" i="5"/>
  <c r="CV163" i="5"/>
  <c r="CV162" i="5"/>
  <c r="CV161" i="5"/>
  <c r="CV214" i="5"/>
  <c r="CV198" i="5"/>
  <c r="CV177" i="5"/>
  <c r="CV199" i="5"/>
  <c r="CV187" i="5"/>
  <c r="CV159" i="5"/>
  <c r="CV158" i="5"/>
  <c r="CV157" i="5"/>
  <c r="CV156" i="5"/>
  <c r="CV155" i="5"/>
  <c r="CV154" i="5"/>
  <c r="CV153" i="5"/>
  <c r="CV152" i="5"/>
  <c r="CV151" i="5"/>
  <c r="CV150" i="5"/>
  <c r="CV149" i="5"/>
  <c r="CV148" i="5"/>
  <c r="CV147" i="5"/>
  <c r="CV146" i="5"/>
  <c r="CV145" i="5"/>
  <c r="CV144" i="5"/>
  <c r="CV143" i="5"/>
  <c r="CV142" i="5"/>
  <c r="CV141" i="5"/>
  <c r="CV140" i="5"/>
  <c r="CV139" i="5"/>
  <c r="CV138" i="5"/>
  <c r="CV137" i="5"/>
  <c r="CV136" i="5"/>
  <c r="CV135" i="5"/>
  <c r="CV134" i="5"/>
  <c r="CV132" i="5"/>
  <c r="CV130" i="5"/>
  <c r="CV128" i="5"/>
  <c r="CV126" i="5"/>
  <c r="CV124" i="5"/>
  <c r="CV122" i="5"/>
  <c r="CV120" i="5"/>
  <c r="CV118" i="5"/>
  <c r="CV117" i="5"/>
  <c r="CV116" i="5"/>
  <c r="CV115" i="5"/>
  <c r="CV114" i="5"/>
  <c r="CV113" i="5"/>
  <c r="CV112" i="5"/>
  <c r="CV111" i="5"/>
  <c r="CV110" i="5"/>
  <c r="CV109" i="5"/>
  <c r="CV108" i="5"/>
  <c r="CV107" i="5"/>
  <c r="CV106" i="5"/>
  <c r="CV105" i="5"/>
  <c r="CV104" i="5"/>
  <c r="CV103" i="5"/>
  <c r="CV102" i="5"/>
  <c r="CV101" i="5"/>
  <c r="CV100" i="5"/>
  <c r="CV99" i="5"/>
  <c r="CV98" i="5"/>
  <c r="CV97" i="5"/>
  <c r="CV96" i="5"/>
  <c r="CV95" i="5"/>
  <c r="CV92" i="5"/>
  <c r="CV91" i="5"/>
  <c r="CV45" i="5"/>
  <c r="CV41" i="5"/>
  <c r="CV37" i="5"/>
  <c r="CV33" i="5"/>
  <c r="CV29" i="5"/>
  <c r="CV25" i="5"/>
  <c r="CV21" i="5"/>
  <c r="CV17" i="5"/>
  <c r="CV13" i="5"/>
  <c r="CV682" i="5"/>
  <c r="CV686" i="5"/>
  <c r="CV690" i="5"/>
  <c r="CV694" i="5"/>
  <c r="CV698" i="5"/>
  <c r="CV702" i="5"/>
  <c r="CV706" i="5"/>
  <c r="CV710" i="5"/>
  <c r="CV714" i="5"/>
  <c r="CV718" i="5"/>
  <c r="CV722" i="5"/>
  <c r="CV726" i="5"/>
  <c r="CV730" i="5"/>
  <c r="CV734" i="5"/>
  <c r="CV738" i="5"/>
  <c r="CV742" i="5"/>
  <c r="CV44" i="5"/>
  <c r="CV40" i="5"/>
  <c r="CV36" i="5"/>
  <c r="CV32" i="5"/>
  <c r="CV28" i="5"/>
  <c r="CV24" i="5"/>
  <c r="CV20" i="5"/>
  <c r="CV16" i="5"/>
  <c r="CV683" i="5"/>
  <c r="CV687" i="5"/>
  <c r="CV691" i="5"/>
  <c r="CV695" i="5"/>
  <c r="CV699" i="5"/>
  <c r="CV703" i="5"/>
  <c r="CV707" i="5"/>
  <c r="CV711" i="5"/>
  <c r="CV715" i="5"/>
  <c r="CV719" i="5"/>
  <c r="CV723" i="5"/>
  <c r="CV727" i="5"/>
  <c r="CV731" i="5"/>
  <c r="CV735" i="5"/>
  <c r="CV739" i="5"/>
  <c r="CV743" i="5"/>
  <c r="CV42" i="5"/>
  <c r="CV38" i="5"/>
  <c r="CV34" i="5"/>
  <c r="CV30" i="5"/>
  <c r="CV26" i="5"/>
  <c r="CV22" i="5"/>
  <c r="CV18" i="5"/>
  <c r="CV14" i="5"/>
  <c r="CV681" i="5"/>
  <c r="CV685" i="5"/>
  <c r="CV689" i="5"/>
  <c r="CV693" i="5"/>
  <c r="CV697" i="5"/>
  <c r="CV701" i="5"/>
  <c r="CV705" i="5"/>
  <c r="CV709" i="5"/>
  <c r="CV713" i="5"/>
  <c r="CV717" i="5"/>
  <c r="CV680" i="5"/>
  <c r="CV696" i="5"/>
  <c r="CV712" i="5"/>
  <c r="CV724" i="5"/>
  <c r="CV133" i="5"/>
  <c r="CV129" i="5"/>
  <c r="CV125" i="5"/>
  <c r="CV121" i="5"/>
  <c r="CV39" i="5"/>
  <c r="CV31" i="5"/>
  <c r="CV23" i="5"/>
  <c r="CV15" i="5"/>
  <c r="CV692" i="5"/>
  <c r="CV708" i="5"/>
  <c r="CV725" i="5"/>
  <c r="CV733" i="5"/>
  <c r="CV741" i="5"/>
  <c r="CV745" i="5"/>
  <c r="CV749" i="5"/>
  <c r="CV753" i="5"/>
  <c r="CV757" i="5"/>
  <c r="CV761" i="5"/>
  <c r="CV765" i="5"/>
  <c r="CV769" i="5"/>
  <c r="CV773" i="5"/>
  <c r="CV777" i="5"/>
  <c r="CV781" i="5"/>
  <c r="CV160" i="5"/>
  <c r="CV688" i="5"/>
  <c r="CV704" i="5"/>
  <c r="CV720" i="5"/>
  <c r="CV728" i="5"/>
  <c r="CV736" i="5"/>
  <c r="CV744" i="5"/>
  <c r="CV746" i="5"/>
  <c r="CV750" i="5"/>
  <c r="CV754" i="5"/>
  <c r="CV758" i="5"/>
  <c r="CV762" i="5"/>
  <c r="CV766" i="5"/>
  <c r="CV770" i="5"/>
  <c r="CV774" i="5"/>
  <c r="CV179" i="5"/>
  <c r="CV119" i="5"/>
  <c r="CV35" i="5"/>
  <c r="CV19" i="5"/>
  <c r="CV748" i="5"/>
  <c r="CV756" i="5"/>
  <c r="CV764" i="5"/>
  <c r="CV772" i="5"/>
  <c r="CV779" i="5"/>
  <c r="CV782" i="5"/>
  <c r="CV783" i="5"/>
  <c r="CV787" i="5"/>
  <c r="CV791" i="5"/>
  <c r="CV795" i="5"/>
  <c r="CV796" i="5"/>
  <c r="CV123" i="5"/>
  <c r="CV716" i="5"/>
  <c r="CV729" i="5"/>
  <c r="CV732" i="5"/>
  <c r="CV751" i="5"/>
  <c r="CV759" i="5"/>
  <c r="CV767" i="5"/>
  <c r="CV775" i="5"/>
  <c r="CV780" i="5"/>
  <c r="CV784" i="5"/>
  <c r="CV788" i="5"/>
  <c r="CV792" i="5"/>
  <c r="CV797" i="5"/>
  <c r="CV800" i="5" s="1"/>
  <c r="CV798" i="5"/>
  <c r="CV799" i="5"/>
  <c r="CV131" i="5"/>
  <c r="CV684" i="5"/>
  <c r="CV740" i="5"/>
  <c r="CV747" i="5"/>
  <c r="CV755" i="5"/>
  <c r="CV763" i="5"/>
  <c r="CV771" i="5"/>
  <c r="CV778" i="5"/>
  <c r="CV786" i="5"/>
  <c r="CV790" i="5"/>
  <c r="CV794" i="5"/>
  <c r="CV27" i="5"/>
  <c r="CV760" i="5"/>
  <c r="CV802" i="5"/>
  <c r="CV804" i="5"/>
  <c r="CV806" i="5"/>
  <c r="CV808" i="5"/>
  <c r="CV810" i="5"/>
  <c r="CV812" i="5"/>
  <c r="CV814" i="5"/>
  <c r="CV816" i="5"/>
  <c r="CV818" i="5"/>
  <c r="CV820" i="5"/>
  <c r="CV822" i="5"/>
  <c r="CV824" i="5"/>
  <c r="CV826" i="5"/>
  <c r="CV828" i="5"/>
  <c r="CV830" i="5"/>
  <c r="CV832" i="5"/>
  <c r="CV834" i="5"/>
  <c r="CV836" i="5"/>
  <c r="CV838" i="5"/>
  <c r="CV840" i="5"/>
  <c r="CV842" i="5"/>
  <c r="CV844" i="5"/>
  <c r="CV846" i="5"/>
  <c r="CV848" i="5"/>
  <c r="CV850" i="5"/>
  <c r="CV852" i="5"/>
  <c r="CV854" i="5"/>
  <c r="CV856" i="5"/>
  <c r="CV858" i="5"/>
  <c r="CV860" i="5"/>
  <c r="CV862" i="5"/>
  <c r="CV864" i="5"/>
  <c r="CV866" i="5"/>
  <c r="CV868" i="5"/>
  <c r="CV870" i="5"/>
  <c r="CV872" i="5"/>
  <c r="CV874" i="5"/>
  <c r="CV876" i="5"/>
  <c r="CV878" i="5"/>
  <c r="CV880" i="5"/>
  <c r="CV882" i="5"/>
  <c r="CV884" i="5"/>
  <c r="CV886" i="5"/>
  <c r="CV888" i="5"/>
  <c r="CV890" i="5"/>
  <c r="CV892" i="5"/>
  <c r="CV894" i="5"/>
  <c r="CV896" i="5"/>
  <c r="CV898" i="5"/>
  <c r="CV900" i="5"/>
  <c r="CV902" i="5"/>
  <c r="CV904" i="5"/>
  <c r="CV906" i="5"/>
  <c r="CV908" i="5"/>
  <c r="CV910" i="5"/>
  <c r="CV912" i="5"/>
  <c r="CV914" i="5"/>
  <c r="CV916" i="5"/>
  <c r="CV918" i="5"/>
  <c r="CV920" i="5"/>
  <c r="CV922" i="5"/>
  <c r="CV924" i="5"/>
  <c r="CV752" i="5"/>
  <c r="CV793" i="5"/>
  <c r="CV801" i="5"/>
  <c r="CV43" i="5"/>
  <c r="CV700" i="5"/>
  <c r="CV737" i="5"/>
  <c r="CV776" i="5"/>
  <c r="CV789" i="5"/>
  <c r="CV803" i="5"/>
  <c r="CV805" i="5"/>
  <c r="CV807" i="5"/>
  <c r="CV809" i="5"/>
  <c r="CV811" i="5"/>
  <c r="CV813" i="5"/>
  <c r="CV815" i="5"/>
  <c r="CV817" i="5"/>
  <c r="CV819" i="5"/>
  <c r="CV821" i="5"/>
  <c r="CV823" i="5"/>
  <c r="CV825" i="5"/>
  <c r="CV827" i="5"/>
  <c r="CV829" i="5"/>
  <c r="CV831" i="5"/>
  <c r="CV833" i="5"/>
  <c r="CV835" i="5"/>
  <c r="CV837" i="5"/>
  <c r="CV839" i="5"/>
  <c r="CV841" i="5"/>
  <c r="CV843" i="5"/>
  <c r="CV845" i="5"/>
  <c r="CV847" i="5"/>
  <c r="CV849" i="5"/>
  <c r="CV851" i="5"/>
  <c r="CV853" i="5"/>
  <c r="CV855" i="5"/>
  <c r="CV857" i="5"/>
  <c r="CV859" i="5"/>
  <c r="CV861" i="5"/>
  <c r="CV863" i="5"/>
  <c r="CV865" i="5"/>
  <c r="CV867" i="5"/>
  <c r="CV869" i="5"/>
  <c r="CV871" i="5"/>
  <c r="CV873" i="5"/>
  <c r="CV875" i="5"/>
  <c r="CV877" i="5"/>
  <c r="CV879" i="5"/>
  <c r="CV881" i="5"/>
  <c r="CV883" i="5"/>
  <c r="CV885" i="5"/>
  <c r="CV887" i="5"/>
  <c r="CV889" i="5"/>
  <c r="CV891" i="5"/>
  <c r="CV893" i="5"/>
  <c r="CV895" i="5"/>
  <c r="CV897" i="5"/>
  <c r="CV899" i="5"/>
  <c r="CV901" i="5"/>
  <c r="CV903" i="5"/>
  <c r="CV905" i="5"/>
  <c r="CV907" i="5"/>
  <c r="CV909" i="5"/>
  <c r="CV911" i="5"/>
  <c r="CV913" i="5"/>
  <c r="CV915" i="5"/>
  <c r="CV917" i="5"/>
  <c r="CV919" i="5"/>
  <c r="CV921" i="5"/>
  <c r="CV923" i="5"/>
  <c r="CV925" i="5"/>
  <c r="CV926" i="5"/>
  <c r="CV927" i="5"/>
  <c r="CV928" i="5"/>
  <c r="CV929" i="5"/>
  <c r="CV930" i="5"/>
  <c r="CV931" i="5"/>
  <c r="CV932" i="5"/>
  <c r="CV933" i="5"/>
  <c r="CV934" i="5"/>
  <c r="CV935" i="5"/>
  <c r="CV936" i="5"/>
  <c r="CV937" i="5"/>
  <c r="CV938" i="5"/>
  <c r="CV939" i="5"/>
  <c r="CV940" i="5"/>
  <c r="CV941" i="5"/>
  <c r="CV942" i="5"/>
  <c r="CV943" i="5"/>
  <c r="CV944" i="5"/>
  <c r="CV945" i="5"/>
  <c r="CV946" i="5"/>
  <c r="CV947" i="5"/>
  <c r="CV948" i="5"/>
  <c r="CV949" i="5"/>
  <c r="CV950" i="5"/>
  <c r="CV951" i="5"/>
  <c r="CV952" i="5"/>
  <c r="CV953" i="5"/>
  <c r="CV954" i="5"/>
  <c r="CV955" i="5"/>
  <c r="CV956" i="5"/>
  <c r="CV957" i="5"/>
  <c r="CV958" i="5"/>
  <c r="CV959" i="5"/>
  <c r="CV960" i="5"/>
  <c r="CV961" i="5"/>
  <c r="CV962" i="5"/>
  <c r="CV963" i="5"/>
  <c r="CV964" i="5"/>
  <c r="CV965" i="5"/>
  <c r="CV966" i="5"/>
  <c r="CV967" i="5"/>
  <c r="CV968" i="5"/>
  <c r="CV969" i="5"/>
  <c r="CV970" i="5"/>
  <c r="CV971" i="5"/>
  <c r="CV972" i="5"/>
  <c r="CV973" i="5"/>
  <c r="CV974" i="5"/>
  <c r="CV975" i="5"/>
  <c r="CV976" i="5"/>
  <c r="CV977" i="5"/>
  <c r="CV978" i="5"/>
  <c r="CV979" i="5"/>
  <c r="CV980" i="5"/>
  <c r="CV981" i="5"/>
  <c r="CV982" i="5"/>
  <c r="CV983" i="5"/>
  <c r="CV984" i="5"/>
  <c r="CV985" i="5"/>
  <c r="CV986" i="5"/>
  <c r="CV987" i="5"/>
  <c r="CV988" i="5"/>
  <c r="CV989" i="5"/>
  <c r="CV990" i="5"/>
  <c r="CV991" i="5"/>
  <c r="CV992" i="5"/>
  <c r="CV993" i="5"/>
  <c r="CV994" i="5"/>
  <c r="CV995" i="5"/>
  <c r="CV996" i="5"/>
  <c r="CV997" i="5"/>
  <c r="CV998" i="5"/>
  <c r="CV999" i="5"/>
  <c r="CV1000" i="5"/>
  <c r="CV1001" i="5"/>
  <c r="CV1002" i="5"/>
  <c r="CV1003" i="5"/>
  <c r="CV1004" i="5"/>
  <c r="CV1005" i="5"/>
  <c r="CV1006" i="5"/>
  <c r="CV1007" i="5"/>
  <c r="CV1008" i="5"/>
  <c r="CV1009" i="5"/>
  <c r="CV1010" i="5"/>
  <c r="CV1011" i="5"/>
  <c r="CV1012" i="5"/>
  <c r="CV1013" i="5"/>
  <c r="CV1014" i="5"/>
  <c r="CV1015" i="5"/>
  <c r="CV1016" i="5"/>
  <c r="CV1017" i="5"/>
  <c r="CV1018" i="5"/>
  <c r="CV1019" i="5"/>
  <c r="CV1020" i="5"/>
  <c r="CV1021" i="5"/>
  <c r="CV1022" i="5"/>
  <c r="CV1023" i="5"/>
  <c r="CV1024" i="5"/>
  <c r="CV1025" i="5"/>
  <c r="CV1026" i="5"/>
  <c r="CV1027" i="5"/>
  <c r="CV1028" i="5"/>
  <c r="CV1029" i="5"/>
  <c r="CV1030" i="5"/>
  <c r="CV1031" i="5"/>
  <c r="CV1032" i="5"/>
  <c r="CV1033" i="5"/>
  <c r="CV1034" i="5"/>
  <c r="CV1035" i="5"/>
  <c r="CV1036" i="5"/>
  <c r="CV1037" i="5"/>
  <c r="CV1038" i="5"/>
  <c r="CV1039" i="5"/>
  <c r="CV1040" i="5"/>
  <c r="CV1041" i="5"/>
  <c r="CV1042" i="5"/>
  <c r="CV1043" i="5"/>
  <c r="CV1044" i="5"/>
  <c r="CV127" i="5"/>
  <c r="CV721" i="5"/>
  <c r="CV768" i="5"/>
  <c r="CV785" i="5"/>
  <c r="CZ498" i="5"/>
  <c r="CZ496" i="5"/>
  <c r="CZ485" i="5"/>
  <c r="CZ497" i="5"/>
  <c r="CZ491" i="5"/>
  <c r="CZ499" i="5"/>
  <c r="CZ481" i="5"/>
  <c r="CZ470" i="5"/>
  <c r="CZ468" i="5"/>
  <c r="CZ471" i="5"/>
  <c r="CZ486" i="5"/>
  <c r="CZ469" i="5"/>
  <c r="CZ465" i="5"/>
  <c r="CZ454" i="5"/>
  <c r="CZ446" i="5"/>
  <c r="CZ464" i="5"/>
  <c r="CZ453" i="5"/>
  <c r="CZ467" i="5"/>
  <c r="CZ455" i="5"/>
  <c r="CZ466" i="5"/>
  <c r="CZ421" i="5"/>
  <c r="CZ423" i="5"/>
  <c r="CZ419" i="5"/>
  <c r="CZ422" i="5"/>
  <c r="CZ369" i="5"/>
  <c r="CZ367" i="5"/>
  <c r="CZ365" i="5"/>
  <c r="CZ363" i="5"/>
  <c r="CZ361" i="5"/>
  <c r="CZ359" i="5"/>
  <c r="CZ357" i="5"/>
  <c r="CZ355" i="5"/>
  <c r="CZ353" i="5"/>
  <c r="CZ351" i="5"/>
  <c r="CZ309" i="5"/>
  <c r="CZ424" i="5"/>
  <c r="CZ420" i="5"/>
  <c r="CZ368" i="5"/>
  <c r="CZ366" i="5"/>
  <c r="CZ364" i="5"/>
  <c r="CZ362" i="5"/>
  <c r="CZ360" i="5"/>
  <c r="CZ358" i="5"/>
  <c r="CZ356" i="5"/>
  <c r="CZ417" i="5"/>
  <c r="CZ408" i="5"/>
  <c r="CZ372" i="5"/>
  <c r="CZ330" i="5"/>
  <c r="CZ371" i="5"/>
  <c r="CZ350" i="5"/>
  <c r="CZ305" i="5"/>
  <c r="CZ301" i="5"/>
  <c r="CZ297" i="5"/>
  <c r="CZ293" i="5"/>
  <c r="CZ285" i="5"/>
  <c r="CZ281" i="5"/>
  <c r="CZ354" i="5"/>
  <c r="CZ352" i="5"/>
  <c r="CZ304" i="5"/>
  <c r="CZ300" i="5"/>
  <c r="CZ296" i="5"/>
  <c r="CZ292" i="5"/>
  <c r="CZ286" i="5"/>
  <c r="CZ418" i="5"/>
  <c r="CZ283" i="5"/>
  <c r="CZ282" i="5"/>
  <c r="CZ279" i="5"/>
  <c r="CZ278" i="5"/>
  <c r="CZ274" i="5"/>
  <c r="CZ270" i="5"/>
  <c r="CZ264" i="5"/>
  <c r="CZ260" i="5"/>
  <c r="CZ256" i="5"/>
  <c r="CZ252" i="5"/>
  <c r="CZ248" i="5"/>
  <c r="CZ246" i="5"/>
  <c r="CZ306" i="5"/>
  <c r="CZ302" i="5"/>
  <c r="CZ298" i="5"/>
  <c r="CZ294" i="5"/>
  <c r="CZ290" i="5"/>
  <c r="CZ287" i="5"/>
  <c r="CZ307" i="5"/>
  <c r="CZ303" i="5"/>
  <c r="CZ299" i="5"/>
  <c r="CZ295" i="5"/>
  <c r="CZ291" i="5"/>
  <c r="CZ284" i="5"/>
  <c r="CZ280" i="5"/>
  <c r="CZ275" i="5"/>
  <c r="CZ271" i="5"/>
  <c r="CZ265" i="5"/>
  <c r="CZ261" i="5"/>
  <c r="CZ257" i="5"/>
  <c r="CZ253" i="5"/>
  <c r="CZ249" i="5"/>
  <c r="CZ308" i="5"/>
  <c r="CZ269" i="5"/>
  <c r="CZ268" i="5"/>
  <c r="CZ263" i="5"/>
  <c r="CZ262" i="5"/>
  <c r="CZ259" i="5"/>
  <c r="CZ258" i="5"/>
  <c r="CZ255" i="5"/>
  <c r="CZ254" i="5"/>
  <c r="CZ251" i="5"/>
  <c r="CZ250" i="5"/>
  <c r="CZ277" i="5"/>
  <c r="CZ219" i="5"/>
  <c r="CZ272" i="5"/>
  <c r="CZ220" i="5"/>
  <c r="CZ276" i="5"/>
  <c r="CZ273" i="5"/>
  <c r="CZ93" i="5"/>
  <c r="CZ682" i="5"/>
  <c r="CZ686" i="5"/>
  <c r="CZ690" i="5"/>
  <c r="CZ694" i="5"/>
  <c r="CZ698" i="5"/>
  <c r="CZ702" i="5"/>
  <c r="CZ706" i="5"/>
  <c r="CZ710" i="5"/>
  <c r="CZ714" i="5"/>
  <c r="CZ718" i="5"/>
  <c r="CZ722" i="5"/>
  <c r="CZ726" i="5"/>
  <c r="CZ730" i="5"/>
  <c r="CZ734" i="5"/>
  <c r="CZ738" i="5"/>
  <c r="CZ742" i="5"/>
  <c r="CZ133" i="5"/>
  <c r="CZ131" i="5"/>
  <c r="CZ129" i="5"/>
  <c r="CZ127" i="5"/>
  <c r="CZ125" i="5"/>
  <c r="CZ123" i="5"/>
  <c r="CZ121" i="5"/>
  <c r="CZ119" i="5"/>
  <c r="CZ683" i="5"/>
  <c r="CZ687" i="5"/>
  <c r="CZ691" i="5"/>
  <c r="CZ695" i="5"/>
  <c r="CZ699" i="5"/>
  <c r="CZ703" i="5"/>
  <c r="CZ707" i="5"/>
  <c r="CZ711" i="5"/>
  <c r="CZ715" i="5"/>
  <c r="CZ719" i="5"/>
  <c r="CZ723" i="5"/>
  <c r="CZ727" i="5"/>
  <c r="CZ731" i="5"/>
  <c r="CZ735" i="5"/>
  <c r="CZ739" i="5"/>
  <c r="CZ743" i="5"/>
  <c r="CZ132" i="5"/>
  <c r="CZ130" i="5"/>
  <c r="CZ128" i="5"/>
  <c r="CZ126" i="5"/>
  <c r="CZ124" i="5"/>
  <c r="CZ122" i="5"/>
  <c r="CZ120" i="5"/>
  <c r="CZ118" i="5"/>
  <c r="CZ117" i="5"/>
  <c r="CZ116" i="5"/>
  <c r="CZ115" i="5"/>
  <c r="CZ114" i="5"/>
  <c r="CZ113" i="5"/>
  <c r="CZ112" i="5"/>
  <c r="CZ111" i="5"/>
  <c r="CZ110" i="5"/>
  <c r="CZ109" i="5"/>
  <c r="CZ108" i="5"/>
  <c r="CZ107" i="5"/>
  <c r="CZ106" i="5"/>
  <c r="CZ105" i="5"/>
  <c r="CZ104" i="5"/>
  <c r="CZ103" i="5"/>
  <c r="CZ102" i="5"/>
  <c r="CZ101" i="5"/>
  <c r="CZ100" i="5"/>
  <c r="CZ99" i="5"/>
  <c r="CZ98" i="5"/>
  <c r="CZ97" i="5"/>
  <c r="CZ96" i="5"/>
  <c r="CZ95" i="5"/>
  <c r="CZ681" i="5"/>
  <c r="CZ685" i="5"/>
  <c r="CZ689" i="5"/>
  <c r="CZ693" i="5"/>
  <c r="CZ697" i="5"/>
  <c r="CZ701" i="5"/>
  <c r="CZ705" i="5"/>
  <c r="CZ709" i="5"/>
  <c r="CZ713" i="5"/>
  <c r="CZ717" i="5"/>
  <c r="CZ92" i="5"/>
  <c r="CZ684" i="5"/>
  <c r="CZ700" i="5"/>
  <c r="CZ716" i="5"/>
  <c r="CZ720" i="5"/>
  <c r="CZ728" i="5"/>
  <c r="CZ680" i="5"/>
  <c r="CZ696" i="5"/>
  <c r="CZ712" i="5"/>
  <c r="CZ721" i="5"/>
  <c r="CZ729" i="5"/>
  <c r="CZ737" i="5"/>
  <c r="CZ745" i="5"/>
  <c r="CZ749" i="5"/>
  <c r="CZ753" i="5"/>
  <c r="CZ757" i="5"/>
  <c r="CZ761" i="5"/>
  <c r="CZ765" i="5"/>
  <c r="CZ769" i="5"/>
  <c r="CZ773" i="5"/>
  <c r="CZ777" i="5"/>
  <c r="CZ781" i="5"/>
  <c r="CZ91" i="5"/>
  <c r="CZ692" i="5"/>
  <c r="CZ708" i="5"/>
  <c r="CZ724" i="5"/>
  <c r="CZ732" i="5"/>
  <c r="CZ740" i="5"/>
  <c r="CZ746" i="5"/>
  <c r="CZ750" i="5"/>
  <c r="CZ754" i="5"/>
  <c r="CZ758" i="5"/>
  <c r="CZ762" i="5"/>
  <c r="CZ766" i="5"/>
  <c r="CZ770" i="5"/>
  <c r="CZ774" i="5"/>
  <c r="CZ736" i="5"/>
  <c r="CZ752" i="5"/>
  <c r="CZ760" i="5"/>
  <c r="CZ768" i="5"/>
  <c r="CZ776" i="5"/>
  <c r="CZ780" i="5"/>
  <c r="CZ783" i="5"/>
  <c r="CZ787" i="5"/>
  <c r="CZ791" i="5"/>
  <c r="CZ795" i="5"/>
  <c r="CZ796" i="5"/>
  <c r="CZ725" i="5"/>
  <c r="CZ733" i="5"/>
  <c r="CZ747" i="5"/>
  <c r="CZ755" i="5"/>
  <c r="CZ763" i="5"/>
  <c r="CZ771" i="5"/>
  <c r="CZ784" i="5"/>
  <c r="CZ788" i="5"/>
  <c r="CZ792" i="5"/>
  <c r="CZ797" i="5"/>
  <c r="CZ800" i="5" s="1"/>
  <c r="CZ798" i="5"/>
  <c r="CZ799" i="5"/>
  <c r="CZ688" i="5"/>
  <c r="CZ741" i="5"/>
  <c r="CZ751" i="5"/>
  <c r="CZ759" i="5"/>
  <c r="CZ767" i="5"/>
  <c r="CZ775" i="5"/>
  <c r="CZ779" i="5"/>
  <c r="CZ782" i="5"/>
  <c r="CZ786" i="5"/>
  <c r="CZ790" i="5"/>
  <c r="CZ794" i="5"/>
  <c r="CZ756" i="5"/>
  <c r="CZ785" i="5"/>
  <c r="CZ907" i="5"/>
  <c r="CZ909" i="5"/>
  <c r="CZ911" i="5"/>
  <c r="CZ913" i="5"/>
  <c r="CZ915" i="5"/>
  <c r="CZ917" i="5"/>
  <c r="CZ919" i="5"/>
  <c r="CZ921" i="5"/>
  <c r="CZ923" i="5"/>
  <c r="CZ925" i="5"/>
  <c r="CZ748" i="5"/>
  <c r="CZ778" i="5"/>
  <c r="CZ802" i="5"/>
  <c r="CZ804" i="5"/>
  <c r="CZ806" i="5"/>
  <c r="CZ808" i="5"/>
  <c r="CZ810" i="5"/>
  <c r="CZ812" i="5"/>
  <c r="CZ814" i="5"/>
  <c r="CZ816" i="5"/>
  <c r="CZ818" i="5"/>
  <c r="CZ820" i="5"/>
  <c r="CZ822" i="5"/>
  <c r="CZ824" i="5"/>
  <c r="CZ826" i="5"/>
  <c r="CZ828" i="5"/>
  <c r="CZ830" i="5"/>
  <c r="CZ832" i="5"/>
  <c r="CZ834" i="5"/>
  <c r="CZ836" i="5"/>
  <c r="CZ838" i="5"/>
  <c r="CZ840" i="5"/>
  <c r="CZ842" i="5"/>
  <c r="CZ844" i="5"/>
  <c r="CZ846" i="5"/>
  <c r="CZ848" i="5"/>
  <c r="CZ850" i="5"/>
  <c r="CZ852" i="5"/>
  <c r="CZ854" i="5"/>
  <c r="CZ856" i="5"/>
  <c r="CZ858" i="5"/>
  <c r="CZ860" i="5"/>
  <c r="CZ862" i="5"/>
  <c r="CZ864" i="5"/>
  <c r="CZ866" i="5"/>
  <c r="CZ868" i="5"/>
  <c r="CZ870" i="5"/>
  <c r="CZ872" i="5"/>
  <c r="CZ874" i="5"/>
  <c r="CZ876" i="5"/>
  <c r="CZ878" i="5"/>
  <c r="CZ880" i="5"/>
  <c r="CZ882" i="5"/>
  <c r="CZ884" i="5"/>
  <c r="CZ886" i="5"/>
  <c r="CZ888" i="5"/>
  <c r="CZ890" i="5"/>
  <c r="CZ892" i="5"/>
  <c r="CZ894" i="5"/>
  <c r="CZ896" i="5"/>
  <c r="CZ898" i="5"/>
  <c r="CZ900" i="5"/>
  <c r="CZ902" i="5"/>
  <c r="CZ904" i="5"/>
  <c r="CZ906" i="5"/>
  <c r="CZ704" i="5"/>
  <c r="CZ772" i="5"/>
  <c r="CZ793" i="5"/>
  <c r="CZ908" i="5"/>
  <c r="CZ910" i="5"/>
  <c r="CZ912" i="5"/>
  <c r="CZ914" i="5"/>
  <c r="CZ916" i="5"/>
  <c r="CZ918" i="5"/>
  <c r="CZ920" i="5"/>
  <c r="CZ922" i="5"/>
  <c r="CZ924" i="5"/>
  <c r="CZ926" i="5"/>
  <c r="CZ927" i="5"/>
  <c r="CZ928" i="5"/>
  <c r="CZ929" i="5"/>
  <c r="CZ930" i="5"/>
  <c r="CZ931" i="5"/>
  <c r="CZ932" i="5"/>
  <c r="CZ933" i="5"/>
  <c r="CZ934" i="5"/>
  <c r="CZ935" i="5"/>
  <c r="CZ936" i="5"/>
  <c r="CZ937" i="5"/>
  <c r="CZ938" i="5"/>
  <c r="CZ939" i="5"/>
  <c r="CZ940" i="5"/>
  <c r="CZ941" i="5"/>
  <c r="CZ942" i="5"/>
  <c r="CZ943" i="5"/>
  <c r="CZ944" i="5"/>
  <c r="CZ945" i="5"/>
  <c r="CZ946" i="5"/>
  <c r="CZ947" i="5"/>
  <c r="CZ948" i="5"/>
  <c r="CZ949" i="5"/>
  <c r="CZ950" i="5"/>
  <c r="CZ951" i="5"/>
  <c r="CZ952" i="5"/>
  <c r="CZ953" i="5"/>
  <c r="CZ954" i="5"/>
  <c r="CZ955" i="5"/>
  <c r="CZ956" i="5"/>
  <c r="CZ957" i="5"/>
  <c r="CZ958" i="5"/>
  <c r="CZ959" i="5"/>
  <c r="CZ960" i="5"/>
  <c r="CZ961" i="5"/>
  <c r="CZ962" i="5"/>
  <c r="CZ963" i="5"/>
  <c r="CZ964" i="5"/>
  <c r="CZ965" i="5"/>
  <c r="CZ966" i="5"/>
  <c r="CZ967" i="5"/>
  <c r="CZ968" i="5"/>
  <c r="CZ969" i="5"/>
  <c r="CZ970" i="5"/>
  <c r="CZ971" i="5"/>
  <c r="CZ972" i="5"/>
  <c r="CZ973" i="5"/>
  <c r="CZ974" i="5"/>
  <c r="CZ975" i="5"/>
  <c r="CZ976" i="5"/>
  <c r="CZ977" i="5"/>
  <c r="CZ978" i="5"/>
  <c r="CZ979" i="5"/>
  <c r="CZ980" i="5"/>
  <c r="CZ981" i="5"/>
  <c r="CZ982" i="5"/>
  <c r="CZ983" i="5"/>
  <c r="CZ984" i="5"/>
  <c r="CZ985" i="5"/>
  <c r="CZ986" i="5"/>
  <c r="CZ987" i="5"/>
  <c r="CZ988" i="5"/>
  <c r="CZ989" i="5"/>
  <c r="CZ990" i="5"/>
  <c r="CZ991" i="5"/>
  <c r="CZ992" i="5"/>
  <c r="CZ993" i="5"/>
  <c r="CZ994" i="5"/>
  <c r="CZ995" i="5"/>
  <c r="CZ996" i="5"/>
  <c r="CZ997" i="5"/>
  <c r="CZ998" i="5"/>
  <c r="CZ999" i="5"/>
  <c r="CZ1000" i="5"/>
  <c r="CZ1001" i="5"/>
  <c r="CZ1002" i="5"/>
  <c r="CZ1003" i="5"/>
  <c r="CZ1004" i="5"/>
  <c r="CZ1005" i="5"/>
  <c r="CZ1006" i="5"/>
  <c r="CZ1007" i="5"/>
  <c r="CZ1008" i="5"/>
  <c r="CZ1009" i="5"/>
  <c r="CZ1010" i="5"/>
  <c r="CZ1011" i="5"/>
  <c r="CZ1012" i="5"/>
  <c r="CZ1013" i="5"/>
  <c r="CZ1014" i="5"/>
  <c r="CZ1015" i="5"/>
  <c r="CZ1016" i="5"/>
  <c r="CZ1017" i="5"/>
  <c r="CZ1018" i="5"/>
  <c r="CZ1019" i="5"/>
  <c r="CZ1020" i="5"/>
  <c r="CZ1021" i="5"/>
  <c r="CZ1022" i="5"/>
  <c r="CZ1023" i="5"/>
  <c r="CZ1024" i="5"/>
  <c r="CZ1025" i="5"/>
  <c r="CZ1026" i="5"/>
  <c r="CZ1027" i="5"/>
  <c r="CZ1028" i="5"/>
  <c r="CZ1029" i="5"/>
  <c r="CZ1030" i="5"/>
  <c r="CZ1031" i="5"/>
  <c r="CZ1032" i="5"/>
  <c r="CZ1033" i="5"/>
  <c r="CZ1034" i="5"/>
  <c r="CZ1035" i="5"/>
  <c r="CZ1036" i="5"/>
  <c r="CZ1037" i="5"/>
  <c r="CZ1038" i="5"/>
  <c r="CZ1039" i="5"/>
  <c r="CZ1040" i="5"/>
  <c r="CZ1041" i="5"/>
  <c r="CZ1042" i="5"/>
  <c r="CZ1043" i="5"/>
  <c r="CZ744" i="5"/>
  <c r="CZ764" i="5"/>
  <c r="CZ789" i="5"/>
  <c r="CZ803" i="5"/>
  <c r="CZ805" i="5"/>
  <c r="CZ807" i="5"/>
  <c r="CZ809" i="5"/>
  <c r="CZ811" i="5"/>
  <c r="CZ813" i="5"/>
  <c r="CZ815" i="5"/>
  <c r="CZ817" i="5"/>
  <c r="CZ819" i="5"/>
  <c r="CZ821" i="5"/>
  <c r="CZ823" i="5"/>
  <c r="CZ825" i="5"/>
  <c r="CZ827" i="5"/>
  <c r="CZ829" i="5"/>
  <c r="CZ831" i="5"/>
  <c r="CZ833" i="5"/>
  <c r="CZ835" i="5"/>
  <c r="CZ837" i="5"/>
  <c r="CZ839" i="5"/>
  <c r="CZ841" i="5"/>
  <c r="CZ843" i="5"/>
  <c r="CZ845" i="5"/>
  <c r="CZ847" i="5"/>
  <c r="CZ849" i="5"/>
  <c r="CZ851" i="5"/>
  <c r="CZ853" i="5"/>
  <c r="CZ855" i="5"/>
  <c r="CZ857" i="5"/>
  <c r="CZ859" i="5"/>
  <c r="CZ861" i="5"/>
  <c r="CZ863" i="5"/>
  <c r="CZ865" i="5"/>
  <c r="CZ867" i="5"/>
  <c r="CZ869" i="5"/>
  <c r="CZ871" i="5"/>
  <c r="CZ873" i="5"/>
  <c r="CZ875" i="5"/>
  <c r="CZ877" i="5"/>
  <c r="CZ879" i="5"/>
  <c r="CZ881" i="5"/>
  <c r="CZ883" i="5"/>
  <c r="CZ885" i="5"/>
  <c r="CZ887" i="5"/>
  <c r="CZ889" i="5"/>
  <c r="CZ891" i="5"/>
  <c r="CZ893" i="5"/>
  <c r="CZ895" i="5"/>
  <c r="CZ897" i="5"/>
  <c r="CZ899" i="5"/>
  <c r="CZ901" i="5"/>
  <c r="CZ903" i="5"/>
  <c r="CZ905" i="5"/>
  <c r="DD499" i="5"/>
  <c r="DD496" i="5"/>
  <c r="DD480" i="5"/>
  <c r="DD498" i="5"/>
  <c r="DD497" i="5"/>
  <c r="DD478" i="5"/>
  <c r="DD468" i="5"/>
  <c r="DD466" i="5"/>
  <c r="DD465" i="5"/>
  <c r="DD464" i="5"/>
  <c r="DD477" i="5"/>
  <c r="DD469" i="5"/>
  <c r="DD467" i="5"/>
  <c r="DD463" i="5"/>
  <c r="DD444" i="5"/>
  <c r="DD442" i="5"/>
  <c r="DD440" i="5"/>
  <c r="DD438" i="5"/>
  <c r="DD436" i="5"/>
  <c r="DD434" i="5"/>
  <c r="DD432" i="5"/>
  <c r="DD441" i="5"/>
  <c r="DD439" i="5"/>
  <c r="DD435" i="5"/>
  <c r="DD431" i="5"/>
  <c r="DD429" i="5"/>
  <c r="DD443" i="5"/>
  <c r="DD437" i="5"/>
  <c r="DD430" i="5"/>
  <c r="DD427" i="5"/>
  <c r="DD423" i="5"/>
  <c r="DD419" i="5"/>
  <c r="DD417" i="5"/>
  <c r="DD433" i="5"/>
  <c r="DD426" i="5"/>
  <c r="DD425" i="5"/>
  <c r="DD421" i="5"/>
  <c r="DD424" i="5"/>
  <c r="DD420" i="5"/>
  <c r="DD370" i="5"/>
  <c r="DD325" i="5"/>
  <c r="DD321" i="5"/>
  <c r="DD317" i="5"/>
  <c r="DD313" i="5"/>
  <c r="DD308" i="5"/>
  <c r="DD324" i="5"/>
  <c r="DD320" i="5"/>
  <c r="DD316" i="5"/>
  <c r="DD312" i="5"/>
  <c r="DD422" i="5"/>
  <c r="DD309" i="5"/>
  <c r="DD304" i="5"/>
  <c r="DD300" i="5"/>
  <c r="DD296" i="5"/>
  <c r="DD292" i="5"/>
  <c r="DD326" i="5"/>
  <c r="DD323" i="5"/>
  <c r="DD322" i="5"/>
  <c r="DD319" i="5"/>
  <c r="DD318" i="5"/>
  <c r="DD307" i="5"/>
  <c r="DD303" i="5"/>
  <c r="DD299" i="5"/>
  <c r="DD295" i="5"/>
  <c r="DD291" i="5"/>
  <c r="DD265" i="5"/>
  <c r="DD261" i="5"/>
  <c r="DD257" i="5"/>
  <c r="DD253" i="5"/>
  <c r="DD249" i="5"/>
  <c r="DD216" i="5"/>
  <c r="DD288" i="5"/>
  <c r="DD262" i="5"/>
  <c r="DD258" i="5"/>
  <c r="DD254" i="5"/>
  <c r="DD250" i="5"/>
  <c r="DD212" i="5"/>
  <c r="DD208" i="5"/>
  <c r="DD204" i="5"/>
  <c r="DD196" i="5"/>
  <c r="DD314" i="5"/>
  <c r="DD315" i="5"/>
  <c r="DD305" i="5"/>
  <c r="DD301" i="5"/>
  <c r="DD297" i="5"/>
  <c r="DD293" i="5"/>
  <c r="DD264" i="5"/>
  <c r="DD263" i="5"/>
  <c r="DD260" i="5"/>
  <c r="DD259" i="5"/>
  <c r="DD256" i="5"/>
  <c r="DD255" i="5"/>
  <c r="DD252" i="5"/>
  <c r="DD251" i="5"/>
  <c r="DD248" i="5"/>
  <c r="DD214" i="5"/>
  <c r="DD210" i="5"/>
  <c r="DD206" i="5"/>
  <c r="DD306" i="5"/>
  <c r="DD302" i="5"/>
  <c r="DD298" i="5"/>
  <c r="DD294" i="5"/>
  <c r="DD290" i="5"/>
  <c r="DD215" i="5"/>
  <c r="DD211" i="5"/>
  <c r="DD207" i="5"/>
  <c r="DD203" i="5"/>
  <c r="DD199" i="5"/>
  <c r="DD195" i="5"/>
  <c r="DD191" i="5"/>
  <c r="DD179" i="5"/>
  <c r="DD176" i="5"/>
  <c r="DD175" i="5"/>
  <c r="DD174" i="5"/>
  <c r="DD173" i="5"/>
  <c r="DD172" i="5"/>
  <c r="DD171" i="5"/>
  <c r="DD170" i="5"/>
  <c r="DD169" i="5"/>
  <c r="DD168" i="5"/>
  <c r="DD167" i="5"/>
  <c r="DD166" i="5"/>
  <c r="DD165" i="5"/>
  <c r="DD164" i="5"/>
  <c r="DD163" i="5"/>
  <c r="DD162" i="5"/>
  <c r="DD161" i="5"/>
  <c r="DD160" i="5"/>
  <c r="DD159" i="5"/>
  <c r="DD158" i="5"/>
  <c r="DD157" i="5"/>
  <c r="DD156" i="5"/>
  <c r="DD155" i="5"/>
  <c r="DD154" i="5"/>
  <c r="DD153" i="5"/>
  <c r="DD205" i="5"/>
  <c r="DD197" i="5"/>
  <c r="DD187" i="5"/>
  <c r="DD217" i="5"/>
  <c r="DD198" i="5"/>
  <c r="DD213" i="5"/>
  <c r="DD202" i="5"/>
  <c r="DD201" i="5"/>
  <c r="DD177" i="5"/>
  <c r="DD209" i="5"/>
  <c r="DD193" i="5"/>
  <c r="DD183" i="5"/>
  <c r="DD152" i="5"/>
  <c r="DD151" i="5"/>
  <c r="DD150" i="5"/>
  <c r="DD149" i="5"/>
  <c r="DD148" i="5"/>
  <c r="DD147" i="5"/>
  <c r="DD146" i="5"/>
  <c r="DD145" i="5"/>
  <c r="DD144" i="5"/>
  <c r="DD143" i="5"/>
  <c r="DD142" i="5"/>
  <c r="DD141" i="5"/>
  <c r="DD140" i="5"/>
  <c r="DD194" i="5"/>
  <c r="DD133" i="5"/>
  <c r="DD132" i="5"/>
  <c r="DD131" i="5"/>
  <c r="DD130" i="5"/>
  <c r="DD129" i="5"/>
  <c r="DD128" i="5"/>
  <c r="DD127" i="5"/>
  <c r="DD126" i="5"/>
  <c r="DD125" i="5"/>
  <c r="DD124" i="5"/>
  <c r="DD123" i="5"/>
  <c r="DD122" i="5"/>
  <c r="DD121" i="5"/>
  <c r="DD120" i="5"/>
  <c r="DD119" i="5"/>
  <c r="DD118" i="5"/>
  <c r="DD136" i="5"/>
  <c r="DD43" i="5"/>
  <c r="DD39" i="5"/>
  <c r="DD35" i="5"/>
  <c r="DD31" i="5"/>
  <c r="DD27" i="5"/>
  <c r="DD23" i="5"/>
  <c r="DD19" i="5"/>
  <c r="DD15" i="5"/>
  <c r="DD682" i="5"/>
  <c r="DD686" i="5"/>
  <c r="DD690" i="5"/>
  <c r="DD694" i="5"/>
  <c r="DD698" i="5"/>
  <c r="DD702" i="5"/>
  <c r="DD706" i="5"/>
  <c r="DD710" i="5"/>
  <c r="DD714" i="5"/>
  <c r="DD718" i="5"/>
  <c r="DD722" i="5"/>
  <c r="DD726" i="5"/>
  <c r="DD730" i="5"/>
  <c r="DD734" i="5"/>
  <c r="DD738" i="5"/>
  <c r="DD742" i="5"/>
  <c r="DD139" i="5"/>
  <c r="DD135" i="5"/>
  <c r="DD92" i="5"/>
  <c r="DD91" i="5"/>
  <c r="DD90" i="5"/>
  <c r="DD42" i="5"/>
  <c r="DD38" i="5"/>
  <c r="DD34" i="5"/>
  <c r="DD30" i="5"/>
  <c r="DD26" i="5"/>
  <c r="DD22" i="5"/>
  <c r="DD18" i="5"/>
  <c r="DD14" i="5"/>
  <c r="DD683" i="5"/>
  <c r="DD687" i="5"/>
  <c r="DD691" i="5"/>
  <c r="DD695" i="5"/>
  <c r="DD699" i="5"/>
  <c r="DD703" i="5"/>
  <c r="DD707" i="5"/>
  <c r="DD711" i="5"/>
  <c r="DD715" i="5"/>
  <c r="DD719" i="5"/>
  <c r="DD723" i="5"/>
  <c r="DD727" i="5"/>
  <c r="DD731" i="5"/>
  <c r="DD735" i="5"/>
  <c r="DD739" i="5"/>
  <c r="DD743" i="5"/>
  <c r="DD137" i="5"/>
  <c r="DD44" i="5"/>
  <c r="DD40" i="5"/>
  <c r="DD36" i="5"/>
  <c r="DD32" i="5"/>
  <c r="DD28" i="5"/>
  <c r="DD24" i="5"/>
  <c r="DD20" i="5"/>
  <c r="DD16" i="5"/>
  <c r="DD681" i="5"/>
  <c r="DD685" i="5"/>
  <c r="DD689" i="5"/>
  <c r="DD693" i="5"/>
  <c r="DD697" i="5"/>
  <c r="DD701" i="5"/>
  <c r="DD705" i="5"/>
  <c r="DD709" i="5"/>
  <c r="DD713" i="5"/>
  <c r="DD717" i="5"/>
  <c r="DD115" i="5"/>
  <c r="DD111" i="5"/>
  <c r="DD107" i="5"/>
  <c r="DD103" i="5"/>
  <c r="DD99" i="5"/>
  <c r="DD95" i="5"/>
  <c r="DD688" i="5"/>
  <c r="DD704" i="5"/>
  <c r="DD724" i="5"/>
  <c r="DD138" i="5"/>
  <c r="DD114" i="5"/>
  <c r="DD110" i="5"/>
  <c r="DD106" i="5"/>
  <c r="DD102" i="5"/>
  <c r="DD98" i="5"/>
  <c r="DD41" i="5"/>
  <c r="DD33" i="5"/>
  <c r="DD25" i="5"/>
  <c r="DD17" i="5"/>
  <c r="DD684" i="5"/>
  <c r="DD700" i="5"/>
  <c r="DD716" i="5"/>
  <c r="DD725" i="5"/>
  <c r="DD733" i="5"/>
  <c r="DD741" i="5"/>
  <c r="DD745" i="5"/>
  <c r="DD749" i="5"/>
  <c r="DD753" i="5"/>
  <c r="DD757" i="5"/>
  <c r="DD761" i="5"/>
  <c r="DD765" i="5"/>
  <c r="DD769" i="5"/>
  <c r="DD773" i="5"/>
  <c r="DD777" i="5"/>
  <c r="DD781" i="5"/>
  <c r="DD117" i="5"/>
  <c r="DD113" i="5"/>
  <c r="DD109" i="5"/>
  <c r="DD105" i="5"/>
  <c r="DD101" i="5"/>
  <c r="DD97" i="5"/>
  <c r="DD94" i="5"/>
  <c r="DD680" i="5"/>
  <c r="DD696" i="5"/>
  <c r="DD712" i="5"/>
  <c r="DD720" i="5"/>
  <c r="DD728" i="5"/>
  <c r="DD736" i="5"/>
  <c r="DD744" i="5"/>
  <c r="DD746" i="5"/>
  <c r="DD750" i="5"/>
  <c r="DD754" i="5"/>
  <c r="DD758" i="5"/>
  <c r="DD762" i="5"/>
  <c r="DD766" i="5"/>
  <c r="DD770" i="5"/>
  <c r="DD774" i="5"/>
  <c r="DD108" i="5"/>
  <c r="DD45" i="5"/>
  <c r="DD29" i="5"/>
  <c r="DD13" i="5"/>
  <c r="DD737" i="5"/>
  <c r="DD748" i="5"/>
  <c r="DD756" i="5"/>
  <c r="DD764" i="5"/>
  <c r="DD772" i="5"/>
  <c r="DD783" i="5"/>
  <c r="DD787" i="5"/>
  <c r="DD791" i="5"/>
  <c r="DD795" i="5"/>
  <c r="DD796" i="5"/>
  <c r="DD112" i="5"/>
  <c r="DD96" i="5"/>
  <c r="DD740" i="5"/>
  <c r="DD751" i="5"/>
  <c r="DD759" i="5"/>
  <c r="DD767" i="5"/>
  <c r="DD775" i="5"/>
  <c r="DD778" i="5"/>
  <c r="DD784" i="5"/>
  <c r="DD788" i="5"/>
  <c r="DD792" i="5"/>
  <c r="DD797" i="5"/>
  <c r="DD800" i="5" s="1"/>
  <c r="DD798" i="5"/>
  <c r="DD799" i="5"/>
  <c r="DD104" i="5"/>
  <c r="DD692" i="5"/>
  <c r="DD721" i="5"/>
  <c r="DD732" i="5"/>
  <c r="DD747" i="5"/>
  <c r="DD755" i="5"/>
  <c r="DD763" i="5"/>
  <c r="DD771" i="5"/>
  <c r="DD780" i="5"/>
  <c r="DD782" i="5"/>
  <c r="DD786" i="5"/>
  <c r="DD790" i="5"/>
  <c r="DD794" i="5"/>
  <c r="DD100" i="5"/>
  <c r="DD21" i="5"/>
  <c r="DD729" i="5"/>
  <c r="DD768" i="5"/>
  <c r="DD789" i="5"/>
  <c r="DD803" i="5"/>
  <c r="DD805" i="5"/>
  <c r="DD807" i="5"/>
  <c r="DD809" i="5"/>
  <c r="DD811" i="5"/>
  <c r="DD813" i="5"/>
  <c r="DD815" i="5"/>
  <c r="DD817" i="5"/>
  <c r="DD819" i="5"/>
  <c r="DD821" i="5"/>
  <c r="DD823" i="5"/>
  <c r="DD825" i="5"/>
  <c r="DD827" i="5"/>
  <c r="DD829" i="5"/>
  <c r="DD831" i="5"/>
  <c r="DD833" i="5"/>
  <c r="DD835" i="5"/>
  <c r="DD837" i="5"/>
  <c r="DD839" i="5"/>
  <c r="DD841" i="5"/>
  <c r="DD843" i="5"/>
  <c r="DD845" i="5"/>
  <c r="DD847" i="5"/>
  <c r="DD849" i="5"/>
  <c r="DD851" i="5"/>
  <c r="DD853" i="5"/>
  <c r="DD855" i="5"/>
  <c r="DD857" i="5"/>
  <c r="DD859" i="5"/>
  <c r="DD861" i="5"/>
  <c r="DD863" i="5"/>
  <c r="DD865" i="5"/>
  <c r="DD867" i="5"/>
  <c r="DD869" i="5"/>
  <c r="DD871" i="5"/>
  <c r="DD873" i="5"/>
  <c r="DD875" i="5"/>
  <c r="DD877" i="5"/>
  <c r="DD879" i="5"/>
  <c r="DD881" i="5"/>
  <c r="DD883" i="5"/>
  <c r="DD885" i="5"/>
  <c r="DD887" i="5"/>
  <c r="DD889" i="5"/>
  <c r="DD891" i="5"/>
  <c r="DD893" i="5"/>
  <c r="DD895" i="5"/>
  <c r="DD897" i="5"/>
  <c r="DD899" i="5"/>
  <c r="DD901" i="5"/>
  <c r="DD903" i="5"/>
  <c r="DD905" i="5"/>
  <c r="DD908" i="5"/>
  <c r="DD910" i="5"/>
  <c r="DD912" i="5"/>
  <c r="DD914" i="5"/>
  <c r="DD916" i="5"/>
  <c r="DD918" i="5"/>
  <c r="DD920" i="5"/>
  <c r="DD922" i="5"/>
  <c r="DD924" i="5"/>
  <c r="DD116" i="5"/>
  <c r="DD760" i="5"/>
  <c r="DD785" i="5"/>
  <c r="DD37" i="5"/>
  <c r="DD708" i="5"/>
  <c r="DD752" i="5"/>
  <c r="DD779" i="5"/>
  <c r="DD802" i="5"/>
  <c r="DD804" i="5"/>
  <c r="DD806" i="5"/>
  <c r="DD808" i="5"/>
  <c r="DD810" i="5"/>
  <c r="DD812" i="5"/>
  <c r="DD814" i="5"/>
  <c r="DD816" i="5"/>
  <c r="DD818" i="5"/>
  <c r="DD820" i="5"/>
  <c r="DD822" i="5"/>
  <c r="DD824" i="5"/>
  <c r="DD826" i="5"/>
  <c r="DD828" i="5"/>
  <c r="DD830" i="5"/>
  <c r="DD832" i="5"/>
  <c r="DD834" i="5"/>
  <c r="DD836" i="5"/>
  <c r="DD838" i="5"/>
  <c r="DD840" i="5"/>
  <c r="DD842" i="5"/>
  <c r="DD844" i="5"/>
  <c r="DD846" i="5"/>
  <c r="DD848" i="5"/>
  <c r="DD850" i="5"/>
  <c r="DD852" i="5"/>
  <c r="DD854" i="5"/>
  <c r="DD856" i="5"/>
  <c r="DD858" i="5"/>
  <c r="DD860" i="5"/>
  <c r="DD862" i="5"/>
  <c r="DD864" i="5"/>
  <c r="DD866" i="5"/>
  <c r="DD868" i="5"/>
  <c r="DD870" i="5"/>
  <c r="DD872" i="5"/>
  <c r="DD874" i="5"/>
  <c r="DD876" i="5"/>
  <c r="DD878" i="5"/>
  <c r="DD880" i="5"/>
  <c r="DD882" i="5"/>
  <c r="DD884" i="5"/>
  <c r="DD886" i="5"/>
  <c r="DD888" i="5"/>
  <c r="DD890" i="5"/>
  <c r="DD892" i="5"/>
  <c r="DD894" i="5"/>
  <c r="DD896" i="5"/>
  <c r="DD898" i="5"/>
  <c r="DD900" i="5"/>
  <c r="DD902" i="5"/>
  <c r="DD904" i="5"/>
  <c r="DD906" i="5"/>
  <c r="DD907" i="5"/>
  <c r="DD909" i="5"/>
  <c r="DD911" i="5"/>
  <c r="DD913" i="5"/>
  <c r="DD915" i="5"/>
  <c r="DD917" i="5"/>
  <c r="DD919" i="5"/>
  <c r="DD921" i="5"/>
  <c r="DD923" i="5"/>
  <c r="DD925" i="5"/>
  <c r="DD926" i="5"/>
  <c r="DD927" i="5"/>
  <c r="DD928" i="5"/>
  <c r="DD929" i="5"/>
  <c r="DD930" i="5"/>
  <c r="DD931" i="5"/>
  <c r="DD932" i="5"/>
  <c r="DD933" i="5"/>
  <c r="DD934" i="5"/>
  <c r="DD935" i="5"/>
  <c r="DD936" i="5"/>
  <c r="DD937" i="5"/>
  <c r="DD938" i="5"/>
  <c r="DD939" i="5"/>
  <c r="DD940" i="5"/>
  <c r="DD941" i="5"/>
  <c r="DD942" i="5"/>
  <c r="DD943" i="5"/>
  <c r="DD944" i="5"/>
  <c r="DD945" i="5"/>
  <c r="DD946" i="5"/>
  <c r="DD947" i="5"/>
  <c r="DD948" i="5"/>
  <c r="DD949" i="5"/>
  <c r="DD950" i="5"/>
  <c r="DD951" i="5"/>
  <c r="DD952" i="5"/>
  <c r="DD953" i="5"/>
  <c r="DD954" i="5"/>
  <c r="DD955" i="5"/>
  <c r="DD956" i="5"/>
  <c r="DD957" i="5"/>
  <c r="DD958" i="5"/>
  <c r="DD959" i="5"/>
  <c r="DD960" i="5"/>
  <c r="DD961" i="5"/>
  <c r="DD962" i="5"/>
  <c r="DD963" i="5"/>
  <c r="DD964" i="5"/>
  <c r="DD965" i="5"/>
  <c r="DD966" i="5"/>
  <c r="DD967" i="5"/>
  <c r="DD968" i="5"/>
  <c r="DD969" i="5"/>
  <c r="DD970" i="5"/>
  <c r="DD971" i="5"/>
  <c r="DD972" i="5"/>
  <c r="DD973" i="5"/>
  <c r="DD974" i="5"/>
  <c r="DD975" i="5"/>
  <c r="DD976" i="5"/>
  <c r="DD977" i="5"/>
  <c r="DD978" i="5"/>
  <c r="DD979" i="5"/>
  <c r="DD980" i="5"/>
  <c r="DD981" i="5"/>
  <c r="DD982" i="5"/>
  <c r="DD983" i="5"/>
  <c r="DD984" i="5"/>
  <c r="DD985" i="5"/>
  <c r="DD986" i="5"/>
  <c r="DD987" i="5"/>
  <c r="DD988" i="5"/>
  <c r="DD989" i="5"/>
  <c r="DD990" i="5"/>
  <c r="DD991" i="5"/>
  <c r="DD992" i="5"/>
  <c r="DD993" i="5"/>
  <c r="DD994" i="5"/>
  <c r="DD995" i="5"/>
  <c r="DD996" i="5"/>
  <c r="DD997" i="5"/>
  <c r="DD998" i="5"/>
  <c r="DD999" i="5"/>
  <c r="DD1000" i="5"/>
  <c r="DD1001" i="5"/>
  <c r="DD1002" i="5"/>
  <c r="DD1003" i="5"/>
  <c r="DD1004" i="5"/>
  <c r="DD1005" i="5"/>
  <c r="DD1006" i="5"/>
  <c r="DD1007" i="5"/>
  <c r="DD1008" i="5"/>
  <c r="DD1009" i="5"/>
  <c r="DD1010" i="5"/>
  <c r="DD1011" i="5"/>
  <c r="DD1012" i="5"/>
  <c r="DD1013" i="5"/>
  <c r="DD1014" i="5"/>
  <c r="DD1015" i="5"/>
  <c r="DD1016" i="5"/>
  <c r="DD1017" i="5"/>
  <c r="DD1018" i="5"/>
  <c r="DD1019" i="5"/>
  <c r="DD1020" i="5"/>
  <c r="DD1021" i="5"/>
  <c r="DD1022" i="5"/>
  <c r="DD1023" i="5"/>
  <c r="DD1024" i="5"/>
  <c r="DD1025" i="5"/>
  <c r="DD1026" i="5"/>
  <c r="DD1027" i="5"/>
  <c r="DD1028" i="5"/>
  <c r="DD1029" i="5"/>
  <c r="DD1030" i="5"/>
  <c r="DD1031" i="5"/>
  <c r="DD1032" i="5"/>
  <c r="DD1033" i="5"/>
  <c r="DD1034" i="5"/>
  <c r="DD1035" i="5"/>
  <c r="DD1036" i="5"/>
  <c r="DD1037" i="5"/>
  <c r="DD1038" i="5"/>
  <c r="DD1039" i="5"/>
  <c r="DD1040" i="5"/>
  <c r="DD1041" i="5"/>
  <c r="DD1042" i="5"/>
  <c r="DD1043" i="5"/>
  <c r="DD776" i="5"/>
  <c r="DD793" i="5"/>
  <c r="DH498" i="5"/>
  <c r="DH497" i="5"/>
  <c r="DH473" i="5"/>
  <c r="DH472" i="5"/>
  <c r="DH470" i="5"/>
  <c r="DH468" i="5"/>
  <c r="DH496" i="5"/>
  <c r="DH485" i="5"/>
  <c r="DH481" i="5"/>
  <c r="DH455" i="5"/>
  <c r="DH454" i="5"/>
  <c r="DH453" i="5"/>
  <c r="DH499" i="5"/>
  <c r="DH465" i="5"/>
  <c r="DH450" i="5"/>
  <c r="DH469" i="5"/>
  <c r="DH467" i="5"/>
  <c r="DH466" i="5"/>
  <c r="DH464" i="5"/>
  <c r="DH463" i="5"/>
  <c r="DH421" i="5"/>
  <c r="DH423" i="5"/>
  <c r="DH419" i="5"/>
  <c r="DH446" i="5"/>
  <c r="DH422" i="5"/>
  <c r="DH418" i="5"/>
  <c r="DH369" i="5"/>
  <c r="DH367" i="5"/>
  <c r="DH365" i="5"/>
  <c r="DH363" i="5"/>
  <c r="DH361" i="5"/>
  <c r="DH359" i="5"/>
  <c r="DH357" i="5"/>
  <c r="DH355" i="5"/>
  <c r="DH353" i="5"/>
  <c r="DH351" i="5"/>
  <c r="DH368" i="5"/>
  <c r="DH366" i="5"/>
  <c r="DH364" i="5"/>
  <c r="DH362" i="5"/>
  <c r="DH360" i="5"/>
  <c r="DH358" i="5"/>
  <c r="DH356" i="5"/>
  <c r="DH327" i="5"/>
  <c r="DH354" i="5"/>
  <c r="DH352" i="5"/>
  <c r="DH307" i="5"/>
  <c r="DH303" i="5"/>
  <c r="DH299" i="5"/>
  <c r="DH295" i="5"/>
  <c r="DH291" i="5"/>
  <c r="DH288" i="5"/>
  <c r="DH285" i="5"/>
  <c r="DH281" i="5"/>
  <c r="DH373" i="5"/>
  <c r="DH424" i="5"/>
  <c r="DH372" i="5"/>
  <c r="DH332" i="5"/>
  <c r="DH306" i="5"/>
  <c r="DH302" i="5"/>
  <c r="DH298" i="5"/>
  <c r="DH294" i="5"/>
  <c r="DH290" i="5"/>
  <c r="DH286" i="5"/>
  <c r="DH309" i="5"/>
  <c r="DH305" i="5"/>
  <c r="DH304" i="5"/>
  <c r="DH301" i="5"/>
  <c r="DH300" i="5"/>
  <c r="DH297" i="5"/>
  <c r="DH296" i="5"/>
  <c r="DH293" i="5"/>
  <c r="DH292" i="5"/>
  <c r="DH287" i="5"/>
  <c r="DH284" i="5"/>
  <c r="DH280" i="5"/>
  <c r="DH274" i="5"/>
  <c r="DH270" i="5"/>
  <c r="DH269" i="5"/>
  <c r="DH264" i="5"/>
  <c r="DH260" i="5"/>
  <c r="DH256" i="5"/>
  <c r="DH252" i="5"/>
  <c r="DH248" i="5"/>
  <c r="DH420" i="5"/>
  <c r="DH308" i="5"/>
  <c r="DH275" i="5"/>
  <c r="DH271" i="5"/>
  <c r="DH265" i="5"/>
  <c r="DH261" i="5"/>
  <c r="DH257" i="5"/>
  <c r="DH253" i="5"/>
  <c r="DH249" i="5"/>
  <c r="DH219" i="5"/>
  <c r="DH282" i="5"/>
  <c r="DH283" i="5"/>
  <c r="DH279" i="5"/>
  <c r="DH278" i="5"/>
  <c r="DH246" i="5"/>
  <c r="DH277" i="5"/>
  <c r="DH276" i="5"/>
  <c r="DH273" i="5"/>
  <c r="DH272" i="5"/>
  <c r="DH263" i="5"/>
  <c r="DH262" i="5"/>
  <c r="DH255" i="5"/>
  <c r="DH254" i="5"/>
  <c r="DH258" i="5"/>
  <c r="DH259" i="5"/>
  <c r="DH251" i="5"/>
  <c r="DH218" i="5"/>
  <c r="DH133" i="5"/>
  <c r="DH132" i="5"/>
  <c r="DH131" i="5"/>
  <c r="DH130" i="5"/>
  <c r="DH129" i="5"/>
  <c r="DH128" i="5"/>
  <c r="DH127" i="5"/>
  <c r="DH126" i="5"/>
  <c r="DH125" i="5"/>
  <c r="DH124" i="5"/>
  <c r="DH123" i="5"/>
  <c r="DH122" i="5"/>
  <c r="DH121" i="5"/>
  <c r="DH120" i="5"/>
  <c r="DH119" i="5"/>
  <c r="DH118" i="5"/>
  <c r="DH250" i="5"/>
  <c r="DH682" i="5"/>
  <c r="DH686" i="5"/>
  <c r="DH690" i="5"/>
  <c r="DH694" i="5"/>
  <c r="DH698" i="5"/>
  <c r="DH702" i="5"/>
  <c r="DH706" i="5"/>
  <c r="DH710" i="5"/>
  <c r="DH714" i="5"/>
  <c r="DH718" i="5"/>
  <c r="DH722" i="5"/>
  <c r="DH726" i="5"/>
  <c r="DH730" i="5"/>
  <c r="DH734" i="5"/>
  <c r="DH738" i="5"/>
  <c r="DH742" i="5"/>
  <c r="DH117" i="5"/>
  <c r="DH116" i="5"/>
  <c r="DH115" i="5"/>
  <c r="DH114" i="5"/>
  <c r="DH113" i="5"/>
  <c r="DH112" i="5"/>
  <c r="DH111" i="5"/>
  <c r="DH110" i="5"/>
  <c r="DH109" i="5"/>
  <c r="DH108" i="5"/>
  <c r="DH107" i="5"/>
  <c r="DH106" i="5"/>
  <c r="DH105" i="5"/>
  <c r="DH104" i="5"/>
  <c r="DH103" i="5"/>
  <c r="DH102" i="5"/>
  <c r="DH101" i="5"/>
  <c r="DH100" i="5"/>
  <c r="DH99" i="5"/>
  <c r="DH98" i="5"/>
  <c r="DH97" i="5"/>
  <c r="DH96" i="5"/>
  <c r="DH95" i="5"/>
  <c r="DH683" i="5"/>
  <c r="DH687" i="5"/>
  <c r="DH691" i="5"/>
  <c r="DH695" i="5"/>
  <c r="DH699" i="5"/>
  <c r="DH703" i="5"/>
  <c r="DH707" i="5"/>
  <c r="DH711" i="5"/>
  <c r="DH715" i="5"/>
  <c r="DH719" i="5"/>
  <c r="DH723" i="5"/>
  <c r="DH727" i="5"/>
  <c r="DH731" i="5"/>
  <c r="DH735" i="5"/>
  <c r="DH739" i="5"/>
  <c r="DH743" i="5"/>
  <c r="DH93" i="5"/>
  <c r="DH91" i="5"/>
  <c r="DH681" i="5"/>
  <c r="DH685" i="5"/>
  <c r="DH689" i="5"/>
  <c r="DH693" i="5"/>
  <c r="DH697" i="5"/>
  <c r="DH701" i="5"/>
  <c r="DH705" i="5"/>
  <c r="DH709" i="5"/>
  <c r="DH713" i="5"/>
  <c r="DH717" i="5"/>
  <c r="DH692" i="5"/>
  <c r="DH708" i="5"/>
  <c r="DH720" i="5"/>
  <c r="DH728" i="5"/>
  <c r="DH688" i="5"/>
  <c r="DH704" i="5"/>
  <c r="DH721" i="5"/>
  <c r="DH729" i="5"/>
  <c r="DH737" i="5"/>
  <c r="DH745" i="5"/>
  <c r="DH749" i="5"/>
  <c r="DH753" i="5"/>
  <c r="DH757" i="5"/>
  <c r="DH761" i="5"/>
  <c r="DH765" i="5"/>
  <c r="DH769" i="5"/>
  <c r="DH773" i="5"/>
  <c r="DH777" i="5"/>
  <c r="DH781" i="5"/>
  <c r="DH684" i="5"/>
  <c r="DH700" i="5"/>
  <c r="DH716" i="5"/>
  <c r="DH724" i="5"/>
  <c r="DH732" i="5"/>
  <c r="DH740" i="5"/>
  <c r="DH746" i="5"/>
  <c r="DH750" i="5"/>
  <c r="DH754" i="5"/>
  <c r="DH758" i="5"/>
  <c r="DH762" i="5"/>
  <c r="DH766" i="5"/>
  <c r="DH770" i="5"/>
  <c r="DH774" i="5"/>
  <c r="DH712" i="5"/>
  <c r="DH744" i="5"/>
  <c r="DH752" i="5"/>
  <c r="DH760" i="5"/>
  <c r="DH768" i="5"/>
  <c r="DH776" i="5"/>
  <c r="DH778" i="5"/>
  <c r="DH783" i="5"/>
  <c r="DH787" i="5"/>
  <c r="DH791" i="5"/>
  <c r="DH795" i="5"/>
  <c r="DH796" i="5"/>
  <c r="DH696" i="5"/>
  <c r="DH741" i="5"/>
  <c r="DH747" i="5"/>
  <c r="DH755" i="5"/>
  <c r="DH763" i="5"/>
  <c r="DH771" i="5"/>
  <c r="DH779" i="5"/>
  <c r="DH784" i="5"/>
  <c r="DH788" i="5"/>
  <c r="DH792" i="5"/>
  <c r="DH797" i="5"/>
  <c r="DH801" i="5" s="1"/>
  <c r="DH798" i="5"/>
  <c r="DH799" i="5"/>
  <c r="DH733" i="5"/>
  <c r="DH751" i="5"/>
  <c r="DH759" i="5"/>
  <c r="DH767" i="5"/>
  <c r="DH775" i="5"/>
  <c r="DH782" i="5"/>
  <c r="DH786" i="5"/>
  <c r="DH790" i="5"/>
  <c r="DH794" i="5"/>
  <c r="DH725" i="5"/>
  <c r="DH764" i="5"/>
  <c r="DH780" i="5"/>
  <c r="DH793" i="5"/>
  <c r="DH907" i="5"/>
  <c r="DH909" i="5"/>
  <c r="DH911" i="5"/>
  <c r="DH913" i="5"/>
  <c r="DH915" i="5"/>
  <c r="DH917" i="5"/>
  <c r="DH919" i="5"/>
  <c r="DH921" i="5"/>
  <c r="DH923" i="5"/>
  <c r="DH925" i="5"/>
  <c r="DH756" i="5"/>
  <c r="DH789" i="5"/>
  <c r="DH803" i="5"/>
  <c r="DH805" i="5"/>
  <c r="DH807" i="5"/>
  <c r="DH809" i="5"/>
  <c r="DH811" i="5"/>
  <c r="DH813" i="5"/>
  <c r="DH815" i="5"/>
  <c r="DH817" i="5"/>
  <c r="DH819" i="5"/>
  <c r="DH821" i="5"/>
  <c r="DH823" i="5"/>
  <c r="DH825" i="5"/>
  <c r="DH827" i="5"/>
  <c r="DH829" i="5"/>
  <c r="DH831" i="5"/>
  <c r="DH833" i="5"/>
  <c r="DH835" i="5"/>
  <c r="DH837" i="5"/>
  <c r="DH839" i="5"/>
  <c r="DH841" i="5"/>
  <c r="DH843" i="5"/>
  <c r="DH845" i="5"/>
  <c r="DH847" i="5"/>
  <c r="DH849" i="5"/>
  <c r="DH851" i="5"/>
  <c r="DH853" i="5"/>
  <c r="DH855" i="5"/>
  <c r="DH857" i="5"/>
  <c r="DH859" i="5"/>
  <c r="DH861" i="5"/>
  <c r="DH863" i="5"/>
  <c r="DH865" i="5"/>
  <c r="DH867" i="5"/>
  <c r="DH869" i="5"/>
  <c r="DH871" i="5"/>
  <c r="DH873" i="5"/>
  <c r="DH875" i="5"/>
  <c r="DH877" i="5"/>
  <c r="DH879" i="5"/>
  <c r="DH881" i="5"/>
  <c r="DH883" i="5"/>
  <c r="DH885" i="5"/>
  <c r="DH887" i="5"/>
  <c r="DH889" i="5"/>
  <c r="DH891" i="5"/>
  <c r="DH893" i="5"/>
  <c r="DH895" i="5"/>
  <c r="DH897" i="5"/>
  <c r="DH899" i="5"/>
  <c r="DH901" i="5"/>
  <c r="DH903" i="5"/>
  <c r="DH905" i="5"/>
  <c r="DH736" i="5"/>
  <c r="DH748" i="5"/>
  <c r="DH785" i="5"/>
  <c r="DH908" i="5"/>
  <c r="DH910" i="5"/>
  <c r="DH912" i="5"/>
  <c r="DH914" i="5"/>
  <c r="DH916" i="5"/>
  <c r="DH918" i="5"/>
  <c r="DH920" i="5"/>
  <c r="DH922" i="5"/>
  <c r="DH924" i="5"/>
  <c r="DH926" i="5"/>
  <c r="DH927" i="5"/>
  <c r="DH928" i="5"/>
  <c r="DH929" i="5"/>
  <c r="DH930" i="5"/>
  <c r="DH931" i="5"/>
  <c r="DH932" i="5"/>
  <c r="DH933" i="5"/>
  <c r="DH934" i="5"/>
  <c r="DH935" i="5"/>
  <c r="DH936" i="5"/>
  <c r="DH937" i="5"/>
  <c r="DH938" i="5"/>
  <c r="DH939" i="5"/>
  <c r="DH940" i="5"/>
  <c r="DH941" i="5"/>
  <c r="DH942" i="5"/>
  <c r="DH943" i="5"/>
  <c r="DH944" i="5"/>
  <c r="DH945" i="5"/>
  <c r="DH946" i="5"/>
  <c r="DH947" i="5"/>
  <c r="DH948" i="5"/>
  <c r="DH949" i="5"/>
  <c r="DH950" i="5"/>
  <c r="DH951" i="5"/>
  <c r="DH952" i="5"/>
  <c r="DH953" i="5"/>
  <c r="DH954" i="5"/>
  <c r="DH955" i="5"/>
  <c r="DH956" i="5"/>
  <c r="DH957" i="5"/>
  <c r="DH958" i="5"/>
  <c r="DH959" i="5"/>
  <c r="DH960" i="5"/>
  <c r="DH961" i="5"/>
  <c r="DH962" i="5"/>
  <c r="DH963" i="5"/>
  <c r="DH964" i="5"/>
  <c r="DH965" i="5"/>
  <c r="DH966" i="5"/>
  <c r="DH967" i="5"/>
  <c r="DH968" i="5"/>
  <c r="DH969" i="5"/>
  <c r="DH970" i="5"/>
  <c r="DH971" i="5"/>
  <c r="DH972" i="5"/>
  <c r="DH973" i="5"/>
  <c r="DH974" i="5"/>
  <c r="DH975" i="5"/>
  <c r="DH976" i="5"/>
  <c r="DH977" i="5"/>
  <c r="DH978" i="5"/>
  <c r="DH979" i="5"/>
  <c r="DH980" i="5"/>
  <c r="DH981" i="5"/>
  <c r="DH982" i="5"/>
  <c r="DH983" i="5"/>
  <c r="DH984" i="5"/>
  <c r="DH985" i="5"/>
  <c r="DH986" i="5"/>
  <c r="DH987" i="5"/>
  <c r="DH988" i="5"/>
  <c r="DH989" i="5"/>
  <c r="DH990" i="5"/>
  <c r="DH991" i="5"/>
  <c r="DH992" i="5"/>
  <c r="DH993" i="5"/>
  <c r="DH994" i="5"/>
  <c r="DH995" i="5"/>
  <c r="DH996" i="5"/>
  <c r="DH997" i="5"/>
  <c r="DH998" i="5"/>
  <c r="DH999" i="5"/>
  <c r="DH1000" i="5"/>
  <c r="DH1001" i="5"/>
  <c r="DH1002" i="5"/>
  <c r="DH1003" i="5"/>
  <c r="DH1004" i="5"/>
  <c r="DH1005" i="5"/>
  <c r="DH1006" i="5"/>
  <c r="DH1007" i="5"/>
  <c r="DH1008" i="5"/>
  <c r="DH1009" i="5"/>
  <c r="DH1010" i="5"/>
  <c r="DH1011" i="5"/>
  <c r="DH1012" i="5"/>
  <c r="DH1013" i="5"/>
  <c r="DH1014" i="5"/>
  <c r="DH1015" i="5"/>
  <c r="DH1016" i="5"/>
  <c r="DH1017" i="5"/>
  <c r="DH1018" i="5"/>
  <c r="DH1019" i="5"/>
  <c r="DH1020" i="5"/>
  <c r="DH1021" i="5"/>
  <c r="DH1022" i="5"/>
  <c r="DH1023" i="5"/>
  <c r="DH1024" i="5"/>
  <c r="DH1025" i="5"/>
  <c r="DH1026" i="5"/>
  <c r="DH1027" i="5"/>
  <c r="DH1028" i="5"/>
  <c r="DH1029" i="5"/>
  <c r="DH1030" i="5"/>
  <c r="DH1031" i="5"/>
  <c r="DH1032" i="5"/>
  <c r="DH1033" i="5"/>
  <c r="DH1034" i="5"/>
  <c r="DH1035" i="5"/>
  <c r="DH1036" i="5"/>
  <c r="DH1037" i="5"/>
  <c r="DH1038" i="5"/>
  <c r="DH1039" i="5"/>
  <c r="DH1040" i="5"/>
  <c r="DH1041" i="5"/>
  <c r="DH1042" i="5"/>
  <c r="DH1043" i="5"/>
  <c r="DH680" i="5"/>
  <c r="DH772" i="5"/>
  <c r="DH802" i="5"/>
  <c r="DH804" i="5"/>
  <c r="DH806" i="5"/>
  <c r="DH808" i="5"/>
  <c r="DH810" i="5"/>
  <c r="DH812" i="5"/>
  <c r="DH814" i="5"/>
  <c r="DH816" i="5"/>
  <c r="DH818" i="5"/>
  <c r="DH820" i="5"/>
  <c r="DH822" i="5"/>
  <c r="DH824" i="5"/>
  <c r="DH826" i="5"/>
  <c r="DH828" i="5"/>
  <c r="DH830" i="5"/>
  <c r="DH832" i="5"/>
  <c r="DH834" i="5"/>
  <c r="DH836" i="5"/>
  <c r="DH838" i="5"/>
  <c r="DH840" i="5"/>
  <c r="DH842" i="5"/>
  <c r="DH844" i="5"/>
  <c r="DH846" i="5"/>
  <c r="DH848" i="5"/>
  <c r="DH850" i="5"/>
  <c r="DH852" i="5"/>
  <c r="DH854" i="5"/>
  <c r="DH856" i="5"/>
  <c r="DH858" i="5"/>
  <c r="DH860" i="5"/>
  <c r="DH862" i="5"/>
  <c r="DH864" i="5"/>
  <c r="DH866" i="5"/>
  <c r="DH868" i="5"/>
  <c r="DH870" i="5"/>
  <c r="DH872" i="5"/>
  <c r="DH874" i="5"/>
  <c r="DH876" i="5"/>
  <c r="DH878" i="5"/>
  <c r="DH880" i="5"/>
  <c r="DH882" i="5"/>
  <c r="DH884" i="5"/>
  <c r="DH886" i="5"/>
  <c r="DH888" i="5"/>
  <c r="DH890" i="5"/>
  <c r="DH892" i="5"/>
  <c r="DH894" i="5"/>
  <c r="DH896" i="5"/>
  <c r="DH898" i="5"/>
  <c r="DH900" i="5"/>
  <c r="DH902" i="5"/>
  <c r="DH904" i="5"/>
  <c r="DH906" i="5"/>
  <c r="DD1056" i="5"/>
  <c r="CN1056" i="5"/>
  <c r="CZ1055" i="5"/>
  <c r="CO1055" i="5"/>
  <c r="CJ1055" i="5"/>
  <c r="DA1054" i="5"/>
  <c r="CV1054" i="5"/>
  <c r="CK1054" i="5"/>
  <c r="CF1054" i="5"/>
  <c r="DH1053" i="5"/>
  <c r="CW1053" i="5"/>
  <c r="CR1053" i="5"/>
  <c r="CG1053" i="5"/>
  <c r="DI1052" i="5"/>
  <c r="DD1052" i="5"/>
  <c r="CS1052" i="5"/>
  <c r="CN1052" i="5"/>
  <c r="DE1051" i="5"/>
  <c r="CZ1051" i="5"/>
  <c r="CO1051" i="5"/>
  <c r="CJ1051" i="5"/>
  <c r="DA1050" i="5"/>
  <c r="CV1050" i="5"/>
  <c r="CK1050" i="5"/>
  <c r="CF1050" i="5"/>
  <c r="DH1049" i="5"/>
  <c r="CW1049" i="5"/>
  <c r="CR1049" i="5"/>
  <c r="CG1049" i="5"/>
  <c r="DI1048" i="5"/>
  <c r="DD1048" i="5"/>
  <c r="CS1048" i="5"/>
  <c r="CN1048" i="5"/>
  <c r="DE1047" i="5"/>
  <c r="CZ1047" i="5"/>
  <c r="CO1047" i="5"/>
  <c r="CJ1047" i="5"/>
  <c r="DA1046" i="5"/>
  <c r="CV1046" i="5"/>
  <c r="CK1046" i="5"/>
  <c r="CF1046" i="5"/>
  <c r="DH1045" i="5"/>
  <c r="CW1045" i="5"/>
  <c r="CR1045" i="5"/>
  <c r="CG1045" i="5"/>
  <c r="DI1044" i="5"/>
  <c r="DD1044" i="5"/>
  <c r="DI1043" i="5"/>
  <c r="DA1043" i="5"/>
  <c r="CS1043" i="5"/>
  <c r="CK1043" i="5"/>
  <c r="DE1041" i="5"/>
  <c r="CW1041" i="5"/>
  <c r="CO1041" i="5"/>
  <c r="CG1041" i="5"/>
  <c r="DI1039" i="5"/>
  <c r="DA1039" i="5"/>
  <c r="CS1039" i="5"/>
  <c r="CK1039" i="5"/>
  <c r="DE1037" i="5"/>
  <c r="CW1037" i="5"/>
  <c r="CO1037" i="5"/>
  <c r="CG1037" i="5"/>
  <c r="M12" i="5"/>
  <c r="Q12" i="5"/>
  <c r="U12" i="5"/>
  <c r="Y12" i="5"/>
  <c r="AC499" i="5"/>
  <c r="AC498" i="5"/>
  <c r="AC497" i="5"/>
  <c r="AC496" i="5"/>
  <c r="AC492" i="5"/>
  <c r="AC488" i="5"/>
  <c r="AC484" i="5"/>
  <c r="AC481" i="5"/>
  <c r="AC491" i="5"/>
  <c r="AC471" i="5"/>
  <c r="AC452" i="5"/>
  <c r="AC485" i="5"/>
  <c r="AC447" i="5"/>
  <c r="AC483" i="5"/>
  <c r="AC455" i="5"/>
  <c r="AC453" i="5"/>
  <c r="AC454" i="5"/>
  <c r="AC426" i="5"/>
  <c r="AC422" i="5"/>
  <c r="AC417" i="5"/>
  <c r="AC406" i="5"/>
  <c r="AC424" i="5"/>
  <c r="AC420" i="5"/>
  <c r="AC425" i="5"/>
  <c r="AC423" i="5"/>
  <c r="AC419" i="5"/>
  <c r="AC395" i="5"/>
  <c r="AC340" i="5"/>
  <c r="AC326" i="5"/>
  <c r="AC322" i="5"/>
  <c r="AC318" i="5"/>
  <c r="AC314" i="5"/>
  <c r="AC310" i="5"/>
  <c r="AC309" i="5"/>
  <c r="AC382" i="5"/>
  <c r="AC370" i="5"/>
  <c r="AC369" i="5"/>
  <c r="AC367" i="5"/>
  <c r="AC365" i="5"/>
  <c r="AC363" i="5"/>
  <c r="AC361" i="5"/>
  <c r="AC359" i="5"/>
  <c r="AC357" i="5"/>
  <c r="AC355" i="5"/>
  <c r="AC353" i="5"/>
  <c r="AC351" i="5"/>
  <c r="AC325" i="5"/>
  <c r="AC321" i="5"/>
  <c r="AC317" i="5"/>
  <c r="AC313" i="5"/>
  <c r="AC408" i="5"/>
  <c r="AC305" i="5"/>
  <c r="AC301" i="5"/>
  <c r="AC297" i="5"/>
  <c r="AC293" i="5"/>
  <c r="AC350" i="5"/>
  <c r="AC421" i="5"/>
  <c r="AC368" i="5"/>
  <c r="AC364" i="5"/>
  <c r="AC360" i="5"/>
  <c r="AC356" i="5"/>
  <c r="AC331" i="5"/>
  <c r="AC308" i="5"/>
  <c r="AC304" i="5"/>
  <c r="AC300" i="5"/>
  <c r="AC296" i="5"/>
  <c r="AC292" i="5"/>
  <c r="AC358" i="5"/>
  <c r="AC354" i="5"/>
  <c r="AC219" i="5"/>
  <c r="AC366" i="5"/>
  <c r="AC352" i="5"/>
  <c r="AC315" i="5"/>
  <c r="AC312" i="5"/>
  <c r="AC306" i="5"/>
  <c r="AC302" i="5"/>
  <c r="AC298" i="5"/>
  <c r="AC294" i="5"/>
  <c r="AC290" i="5"/>
  <c r="AC362" i="5"/>
  <c r="AC334" i="5"/>
  <c r="AC327" i="5"/>
  <c r="AC324" i="5"/>
  <c r="AC319" i="5"/>
  <c r="AC316" i="5"/>
  <c r="AC307" i="5"/>
  <c r="AC303" i="5"/>
  <c r="AC299" i="5"/>
  <c r="AC295" i="5"/>
  <c r="AC291" i="5"/>
  <c r="AC221" i="5"/>
  <c r="AC320" i="5"/>
  <c r="AC323" i="5"/>
  <c r="AC220" i="5"/>
  <c r="AC177" i="5"/>
  <c r="AC176" i="5"/>
  <c r="AC175" i="5"/>
  <c r="AC174" i="5"/>
  <c r="AC173" i="5"/>
  <c r="AC172" i="5"/>
  <c r="AC171" i="5"/>
  <c r="AC170" i="5"/>
  <c r="AC169" i="5"/>
  <c r="AC168" i="5"/>
  <c r="AC167" i="5"/>
  <c r="AC166" i="5"/>
  <c r="AC165" i="5"/>
  <c r="AC164" i="5"/>
  <c r="AC163" i="5"/>
  <c r="AC162" i="5"/>
  <c r="AC160" i="5"/>
  <c r="AC159" i="5"/>
  <c r="AC158" i="5"/>
  <c r="AC157" i="5"/>
  <c r="AC156" i="5"/>
  <c r="AC155" i="5"/>
  <c r="AC154" i="5"/>
  <c r="AC161" i="5"/>
  <c r="AC151" i="5"/>
  <c r="AC147" i="5"/>
  <c r="AC143" i="5"/>
  <c r="AC137" i="5"/>
  <c r="AC93" i="5"/>
  <c r="AC681" i="5"/>
  <c r="AC685" i="5"/>
  <c r="AC689" i="5"/>
  <c r="AC693" i="5"/>
  <c r="AC697" i="5"/>
  <c r="AC701" i="5"/>
  <c r="AC705" i="5"/>
  <c r="AC709" i="5"/>
  <c r="AC713" i="5"/>
  <c r="AC717" i="5"/>
  <c r="AC721" i="5"/>
  <c r="AC725" i="5"/>
  <c r="AC729" i="5"/>
  <c r="AC733" i="5"/>
  <c r="AC737" i="5"/>
  <c r="AC741" i="5"/>
  <c r="AC150" i="5"/>
  <c r="AC146" i="5"/>
  <c r="AC142" i="5"/>
  <c r="AC140" i="5"/>
  <c r="AC136" i="5"/>
  <c r="AC682" i="5"/>
  <c r="AC686" i="5"/>
  <c r="AC690" i="5"/>
  <c r="AC694" i="5"/>
  <c r="AC698" i="5"/>
  <c r="AC702" i="5"/>
  <c r="AC706" i="5"/>
  <c r="AC710" i="5"/>
  <c r="AC714" i="5"/>
  <c r="AC718" i="5"/>
  <c r="AC722" i="5"/>
  <c r="AC726" i="5"/>
  <c r="AC730" i="5"/>
  <c r="AC734" i="5"/>
  <c r="AC738" i="5"/>
  <c r="AC742" i="5"/>
  <c r="AC152" i="5"/>
  <c r="AC148" i="5"/>
  <c r="AC144" i="5"/>
  <c r="AC138" i="5"/>
  <c r="AC91" i="5"/>
  <c r="AC680" i="5"/>
  <c r="AC684" i="5"/>
  <c r="AC688" i="5"/>
  <c r="AC692" i="5"/>
  <c r="AC696" i="5"/>
  <c r="AC700" i="5"/>
  <c r="AC704" i="5"/>
  <c r="AC708" i="5"/>
  <c r="AC712" i="5"/>
  <c r="AC716" i="5"/>
  <c r="AC149" i="5"/>
  <c r="AC135" i="5"/>
  <c r="AC695" i="5"/>
  <c r="AC711" i="5"/>
  <c r="AC153" i="5"/>
  <c r="AC139" i="5"/>
  <c r="AC691" i="5"/>
  <c r="AC707" i="5"/>
  <c r="AC720" i="5"/>
  <c r="AC727" i="5"/>
  <c r="AC728" i="5"/>
  <c r="AC735" i="5"/>
  <c r="AC736" i="5"/>
  <c r="AC743" i="5"/>
  <c r="AC744" i="5"/>
  <c r="AC748" i="5"/>
  <c r="AC752" i="5"/>
  <c r="AC756" i="5"/>
  <c r="AC760" i="5"/>
  <c r="AC764" i="5"/>
  <c r="AC768" i="5"/>
  <c r="AC772" i="5"/>
  <c r="AC776" i="5"/>
  <c r="AC780" i="5"/>
  <c r="AC141" i="5"/>
  <c r="AC687" i="5"/>
  <c r="AC703" i="5"/>
  <c r="AC719" i="5"/>
  <c r="AC745" i="5"/>
  <c r="AC749" i="5"/>
  <c r="AC753" i="5"/>
  <c r="AC757" i="5"/>
  <c r="AC761" i="5"/>
  <c r="AC765" i="5"/>
  <c r="AC769" i="5"/>
  <c r="AC773" i="5"/>
  <c r="AC777" i="5"/>
  <c r="AC145" i="5"/>
  <c r="AC92" i="5"/>
  <c r="AC699" i="5"/>
  <c r="AC723" i="5"/>
  <c r="AC732" i="5"/>
  <c r="AC750" i="5"/>
  <c r="AC751" i="5"/>
  <c r="AC758" i="5"/>
  <c r="AC759" i="5"/>
  <c r="AC766" i="5"/>
  <c r="AC767" i="5"/>
  <c r="AC774" i="5"/>
  <c r="AC775" i="5"/>
  <c r="AC786" i="5"/>
  <c r="AC790" i="5"/>
  <c r="AC794" i="5"/>
  <c r="AC683" i="5"/>
  <c r="AC731" i="5"/>
  <c r="AC778" i="5"/>
  <c r="AC783" i="5"/>
  <c r="AC787" i="5"/>
  <c r="AC791" i="5"/>
  <c r="AC795" i="5"/>
  <c r="AC715" i="5"/>
  <c r="AC724" i="5"/>
  <c r="AC739" i="5"/>
  <c r="AC785" i="5"/>
  <c r="AC789" i="5"/>
  <c r="AC793" i="5"/>
  <c r="AC746" i="5"/>
  <c r="AC771" i="5"/>
  <c r="AC782" i="5"/>
  <c r="AC740" i="5"/>
  <c r="AC763" i="5"/>
  <c r="AC770" i="5"/>
  <c r="AC779" i="5"/>
  <c r="AC792" i="5"/>
  <c r="AC755" i="5"/>
  <c r="AC762" i="5"/>
  <c r="AC788" i="5"/>
  <c r="AC747" i="5"/>
  <c r="AC754" i="5"/>
  <c r="AC781" i="5"/>
  <c r="AC784" i="5"/>
  <c r="AG499" i="5"/>
  <c r="AG498" i="5"/>
  <c r="AG497" i="5"/>
  <c r="AG496" i="5"/>
  <c r="AG475" i="5"/>
  <c r="AG480" i="5"/>
  <c r="AG470" i="5"/>
  <c r="AG467" i="5"/>
  <c r="AG466" i="5"/>
  <c r="AG465" i="5"/>
  <c r="AG464" i="5"/>
  <c r="AG459" i="5"/>
  <c r="AG469" i="5"/>
  <c r="AG457" i="5"/>
  <c r="AG456" i="5"/>
  <c r="AG445" i="5"/>
  <c r="AG443" i="5"/>
  <c r="AG441" i="5"/>
  <c r="AG439" i="5"/>
  <c r="AG437" i="5"/>
  <c r="AG435" i="5"/>
  <c r="AG433" i="5"/>
  <c r="AG431" i="5"/>
  <c r="AG463" i="5"/>
  <c r="AG461" i="5"/>
  <c r="AG440" i="5"/>
  <c r="AG436" i="5"/>
  <c r="AG432" i="5"/>
  <c r="AG430" i="5"/>
  <c r="AG468" i="5"/>
  <c r="AG446" i="5"/>
  <c r="AG444" i="5"/>
  <c r="AG442" i="5"/>
  <c r="AG438" i="5"/>
  <c r="AG434" i="5"/>
  <c r="AG427" i="5"/>
  <c r="AG424" i="5"/>
  <c r="AG420" i="5"/>
  <c r="AG429" i="5"/>
  <c r="AG428" i="5"/>
  <c r="AG426" i="5"/>
  <c r="AG422" i="5"/>
  <c r="AG421" i="5"/>
  <c r="AG418" i="5"/>
  <c r="AG425" i="5"/>
  <c r="AG417" i="5"/>
  <c r="AG395" i="5"/>
  <c r="AG419" i="5"/>
  <c r="AG396" i="5"/>
  <c r="AG308" i="5"/>
  <c r="AG304" i="5"/>
  <c r="AG300" i="5"/>
  <c r="AG296" i="5"/>
  <c r="AG292" i="5"/>
  <c r="AG284" i="5"/>
  <c r="AG280" i="5"/>
  <c r="AG423" i="5"/>
  <c r="AG307" i="5"/>
  <c r="AG303" i="5"/>
  <c r="AG299" i="5"/>
  <c r="AG295" i="5"/>
  <c r="AG291" i="5"/>
  <c r="AG286" i="5"/>
  <c r="AG277" i="5"/>
  <c r="AG273" i="5"/>
  <c r="AG266" i="5"/>
  <c r="AG263" i="5"/>
  <c r="AG259" i="5"/>
  <c r="AG255" i="5"/>
  <c r="AG251" i="5"/>
  <c r="AG309" i="5"/>
  <c r="AG285" i="5"/>
  <c r="AG283" i="5"/>
  <c r="AG282" i="5"/>
  <c r="AG281" i="5"/>
  <c r="AG287" i="5"/>
  <c r="AG278" i="5"/>
  <c r="AG274" i="5"/>
  <c r="AG270" i="5"/>
  <c r="AG268" i="5"/>
  <c r="AG264" i="5"/>
  <c r="AG260" i="5"/>
  <c r="AG256" i="5"/>
  <c r="AG252" i="5"/>
  <c r="AG248" i="5"/>
  <c r="AG279" i="5"/>
  <c r="AG262" i="5"/>
  <c r="AG258" i="5"/>
  <c r="AG254" i="5"/>
  <c r="AG250" i="5"/>
  <c r="AG216" i="5"/>
  <c r="AG212" i="5"/>
  <c r="AG208" i="5"/>
  <c r="AG204" i="5"/>
  <c r="AG196" i="5"/>
  <c r="AG305" i="5"/>
  <c r="AG301" i="5"/>
  <c r="AG297" i="5"/>
  <c r="AG293" i="5"/>
  <c r="AG288" i="5"/>
  <c r="AG306" i="5"/>
  <c r="AG302" i="5"/>
  <c r="AG298" i="5"/>
  <c r="AG294" i="5"/>
  <c r="AG290" i="5"/>
  <c r="AG276" i="5"/>
  <c r="AG272" i="5"/>
  <c r="AG214" i="5"/>
  <c r="AG210" i="5"/>
  <c r="AG265" i="5"/>
  <c r="AG261" i="5"/>
  <c r="AG257" i="5"/>
  <c r="AG253" i="5"/>
  <c r="AG249" i="5"/>
  <c r="AG217" i="5"/>
  <c r="AG215" i="5"/>
  <c r="AG211" i="5"/>
  <c r="AG207" i="5"/>
  <c r="AG203" i="5"/>
  <c r="AG199" i="5"/>
  <c r="AG195" i="5"/>
  <c r="AG189" i="5"/>
  <c r="AG177" i="5"/>
  <c r="AG176" i="5"/>
  <c r="AG175" i="5"/>
  <c r="AG174" i="5"/>
  <c r="AG173" i="5"/>
  <c r="AG172" i="5"/>
  <c r="AG171" i="5"/>
  <c r="AG170" i="5"/>
  <c r="AG169" i="5"/>
  <c r="AG168" i="5"/>
  <c r="AG167" i="5"/>
  <c r="AG166" i="5"/>
  <c r="AG165" i="5"/>
  <c r="AG164" i="5"/>
  <c r="AG163" i="5"/>
  <c r="AG162" i="5"/>
  <c r="AG161" i="5"/>
  <c r="AG160" i="5"/>
  <c r="AG159" i="5"/>
  <c r="AG158" i="5"/>
  <c r="AG157" i="5"/>
  <c r="AG156" i="5"/>
  <c r="AG155" i="5"/>
  <c r="AG154" i="5"/>
  <c r="AG201" i="5"/>
  <c r="AG193" i="5"/>
  <c r="AG271" i="5"/>
  <c r="AG209" i="5"/>
  <c r="AG202" i="5"/>
  <c r="AG194" i="5"/>
  <c r="AG275" i="5"/>
  <c r="AG206" i="5"/>
  <c r="AG205" i="5"/>
  <c r="AG213" i="5"/>
  <c r="AG197" i="5"/>
  <c r="AG191" i="5"/>
  <c r="AG186" i="5"/>
  <c r="AG185" i="5"/>
  <c r="AG178" i="5"/>
  <c r="AG153" i="5"/>
  <c r="AG152" i="5"/>
  <c r="AG151" i="5"/>
  <c r="AG150" i="5"/>
  <c r="AG149" i="5"/>
  <c r="AG148" i="5"/>
  <c r="AG147" i="5"/>
  <c r="AG146" i="5"/>
  <c r="AG145" i="5"/>
  <c r="AG144" i="5"/>
  <c r="AG143" i="5"/>
  <c r="AG142" i="5"/>
  <c r="AG141" i="5"/>
  <c r="AG198" i="5"/>
  <c r="AG140" i="5"/>
  <c r="AG136" i="5"/>
  <c r="AG139" i="5"/>
  <c r="AG135" i="5"/>
  <c r="AG137" i="5"/>
  <c r="AG49" i="5"/>
  <c r="AG138" i="5"/>
  <c r="AG183" i="5"/>
  <c r="AK499" i="5"/>
  <c r="AK498" i="5"/>
  <c r="AK497" i="5"/>
  <c r="AK496" i="5"/>
  <c r="AK492" i="5"/>
  <c r="AK482" i="5"/>
  <c r="AK471" i="5"/>
  <c r="AK484" i="5"/>
  <c r="AK456" i="5"/>
  <c r="AK472" i="5"/>
  <c r="AK470" i="5"/>
  <c r="AK473" i="5"/>
  <c r="AK455" i="5"/>
  <c r="AK454" i="5"/>
  <c r="AK451" i="5"/>
  <c r="AK453" i="5"/>
  <c r="AK452" i="5"/>
  <c r="AK450" i="5"/>
  <c r="AK426" i="5"/>
  <c r="AK422" i="5"/>
  <c r="AK395" i="5"/>
  <c r="AK424" i="5"/>
  <c r="AK420" i="5"/>
  <c r="AK425" i="5"/>
  <c r="AK423" i="5"/>
  <c r="AK419" i="5"/>
  <c r="AK408" i="5"/>
  <c r="AK394" i="5"/>
  <c r="AK421" i="5"/>
  <c r="AK330" i="5"/>
  <c r="AK326" i="5"/>
  <c r="AK322" i="5"/>
  <c r="AK318" i="5"/>
  <c r="AK314" i="5"/>
  <c r="AK370" i="5"/>
  <c r="AK382" i="5"/>
  <c r="AK369" i="5"/>
  <c r="AK367" i="5"/>
  <c r="AK365" i="5"/>
  <c r="AK363" i="5"/>
  <c r="AK361" i="5"/>
  <c r="AK359" i="5"/>
  <c r="AK357" i="5"/>
  <c r="AK355" i="5"/>
  <c r="AK353" i="5"/>
  <c r="AK351" i="5"/>
  <c r="AK332" i="5"/>
  <c r="AK325" i="5"/>
  <c r="AK321" i="5"/>
  <c r="AK317" i="5"/>
  <c r="AK313" i="5"/>
  <c r="AK366" i="5"/>
  <c r="AK362" i="5"/>
  <c r="AK358" i="5"/>
  <c r="AK309" i="5"/>
  <c r="AK307" i="5"/>
  <c r="AK303" i="5"/>
  <c r="AK299" i="5"/>
  <c r="AK295" i="5"/>
  <c r="AK291" i="5"/>
  <c r="AK368" i="5"/>
  <c r="AK364" i="5"/>
  <c r="AK360" i="5"/>
  <c r="AK356" i="5"/>
  <c r="AK354" i="5"/>
  <c r="AK352" i="5"/>
  <c r="AK340" i="5"/>
  <c r="AK327" i="5"/>
  <c r="AK324" i="5"/>
  <c r="AK323" i="5"/>
  <c r="AK320" i="5"/>
  <c r="AK319" i="5"/>
  <c r="AK316" i="5"/>
  <c r="AK315" i="5"/>
  <c r="AK312" i="5"/>
  <c r="AK306" i="5"/>
  <c r="AK302" i="5"/>
  <c r="AK298" i="5"/>
  <c r="AK294" i="5"/>
  <c r="AK290" i="5"/>
  <c r="AK308" i="5"/>
  <c r="AK305" i="5"/>
  <c r="AK304" i="5"/>
  <c r="AK301" i="5"/>
  <c r="AK300" i="5"/>
  <c r="AK297" i="5"/>
  <c r="AK296" i="5"/>
  <c r="AK293" i="5"/>
  <c r="AK292" i="5"/>
  <c r="AK219" i="5"/>
  <c r="AK220" i="5"/>
  <c r="AK177" i="5"/>
  <c r="AK176" i="5"/>
  <c r="AK175" i="5"/>
  <c r="AK174" i="5"/>
  <c r="AK173" i="5"/>
  <c r="AK172" i="5"/>
  <c r="AK171" i="5"/>
  <c r="AK170" i="5"/>
  <c r="AK169" i="5"/>
  <c r="AK168" i="5"/>
  <c r="AK167" i="5"/>
  <c r="AK166" i="5"/>
  <c r="AK165" i="5"/>
  <c r="AK164" i="5"/>
  <c r="AK163" i="5"/>
  <c r="AK162" i="5"/>
  <c r="AK161" i="5"/>
  <c r="AK160" i="5"/>
  <c r="AK159" i="5"/>
  <c r="AK158" i="5"/>
  <c r="AK157" i="5"/>
  <c r="AK156" i="5"/>
  <c r="AK155" i="5"/>
  <c r="AK154" i="5"/>
  <c r="AK153" i="5"/>
  <c r="AK152" i="5"/>
  <c r="AK151" i="5"/>
  <c r="AK150" i="5"/>
  <c r="AK149" i="5"/>
  <c r="AK148" i="5"/>
  <c r="AK147" i="5"/>
  <c r="AK146" i="5"/>
  <c r="AK145" i="5"/>
  <c r="AK144" i="5"/>
  <c r="AK143" i="5"/>
  <c r="AK142" i="5"/>
  <c r="AK141" i="5"/>
  <c r="AK140" i="5"/>
  <c r="AK139" i="5"/>
  <c r="AK138" i="5"/>
  <c r="AK137" i="5"/>
  <c r="AK136" i="5"/>
  <c r="AK135" i="5"/>
  <c r="AK92" i="5"/>
  <c r="AK91" i="5"/>
  <c r="AO499" i="5"/>
  <c r="AO498" i="5"/>
  <c r="AO497" i="5"/>
  <c r="AO496" i="5"/>
  <c r="AO478" i="5"/>
  <c r="AO477" i="5"/>
  <c r="AO473" i="5"/>
  <c r="AO471" i="5"/>
  <c r="AO470" i="5"/>
  <c r="AO467" i="5"/>
  <c r="AO466" i="5"/>
  <c r="AO465" i="5"/>
  <c r="AO464" i="5"/>
  <c r="AO474" i="5"/>
  <c r="AO468" i="5"/>
  <c r="AO461" i="5"/>
  <c r="AO480" i="5"/>
  <c r="AO469" i="5"/>
  <c r="AO458" i="5"/>
  <c r="AO459" i="5"/>
  <c r="AO445" i="5"/>
  <c r="AO443" i="5"/>
  <c r="AO441" i="5"/>
  <c r="AO439" i="5"/>
  <c r="AO437" i="5"/>
  <c r="AO435" i="5"/>
  <c r="AO433" i="5"/>
  <c r="AO431" i="5"/>
  <c r="AO444" i="5"/>
  <c r="AO442" i="5"/>
  <c r="AO430" i="5"/>
  <c r="AO457" i="5"/>
  <c r="AO438" i="5"/>
  <c r="AO440" i="5"/>
  <c r="AO427" i="5"/>
  <c r="AO424" i="5"/>
  <c r="AO420" i="5"/>
  <c r="AO463" i="5"/>
  <c r="AO436" i="5"/>
  <c r="AO434" i="5"/>
  <c r="AO429" i="5"/>
  <c r="AO428" i="5"/>
  <c r="AO426" i="5"/>
  <c r="AO422" i="5"/>
  <c r="AO421" i="5"/>
  <c r="AO395" i="5"/>
  <c r="AO423" i="5"/>
  <c r="AO419" i="5"/>
  <c r="AO417" i="5"/>
  <c r="AO394" i="5"/>
  <c r="AO425" i="5"/>
  <c r="AO446" i="5"/>
  <c r="AO306" i="5"/>
  <c r="AO302" i="5"/>
  <c r="AO298" i="5"/>
  <c r="AO294" i="5"/>
  <c r="AO290" i="5"/>
  <c r="AO284" i="5"/>
  <c r="AO280" i="5"/>
  <c r="AO432" i="5"/>
  <c r="AO305" i="5"/>
  <c r="AO301" i="5"/>
  <c r="AO297" i="5"/>
  <c r="AO293" i="5"/>
  <c r="AO309" i="5"/>
  <c r="AO277" i="5"/>
  <c r="AO273" i="5"/>
  <c r="AO266" i="5"/>
  <c r="AO263" i="5"/>
  <c r="AO259" i="5"/>
  <c r="AO255" i="5"/>
  <c r="AO251" i="5"/>
  <c r="AO246" i="5"/>
  <c r="AO307" i="5"/>
  <c r="AO303" i="5"/>
  <c r="AO299" i="5"/>
  <c r="AO295" i="5"/>
  <c r="AO291" i="5"/>
  <c r="AO288" i="5"/>
  <c r="AO286" i="5"/>
  <c r="AO308" i="5"/>
  <c r="AO304" i="5"/>
  <c r="AO300" i="5"/>
  <c r="AO296" i="5"/>
  <c r="AO292" i="5"/>
  <c r="AO285" i="5"/>
  <c r="AO283" i="5"/>
  <c r="AO282" i="5"/>
  <c r="AO281" i="5"/>
  <c r="AO279" i="5"/>
  <c r="AO278" i="5"/>
  <c r="AO274" i="5"/>
  <c r="AO270" i="5"/>
  <c r="AO264" i="5"/>
  <c r="AO260" i="5"/>
  <c r="AO256" i="5"/>
  <c r="AO252" i="5"/>
  <c r="AO248" i="5"/>
  <c r="AO276" i="5"/>
  <c r="AO272" i="5"/>
  <c r="AO268" i="5"/>
  <c r="AO215" i="5"/>
  <c r="AO211" i="5"/>
  <c r="AO207" i="5"/>
  <c r="AO203" i="5"/>
  <c r="AO199" i="5"/>
  <c r="AO195" i="5"/>
  <c r="AO287" i="5"/>
  <c r="AO262" i="5"/>
  <c r="AO258" i="5"/>
  <c r="AO254" i="5"/>
  <c r="AO250" i="5"/>
  <c r="AO217" i="5"/>
  <c r="AO213" i="5"/>
  <c r="AO209" i="5"/>
  <c r="AO275" i="5"/>
  <c r="AO271" i="5"/>
  <c r="AO214" i="5"/>
  <c r="AO210" i="5"/>
  <c r="AO206" i="5"/>
  <c r="AO202" i="5"/>
  <c r="AO198" i="5"/>
  <c r="AO194" i="5"/>
  <c r="AO261" i="5"/>
  <c r="AO253" i="5"/>
  <c r="AO216" i="5"/>
  <c r="AO204" i="5"/>
  <c r="AO196" i="5"/>
  <c r="AO205" i="5"/>
  <c r="AO197" i="5"/>
  <c r="AO187" i="5"/>
  <c r="AO257" i="5"/>
  <c r="AO212" i="5"/>
  <c r="AO201" i="5"/>
  <c r="AO183" i="5"/>
  <c r="AO179" i="5"/>
  <c r="AO177" i="5"/>
  <c r="AO176" i="5"/>
  <c r="AO175" i="5"/>
  <c r="AO174" i="5"/>
  <c r="AO173" i="5"/>
  <c r="AO172" i="5"/>
  <c r="AO171" i="5"/>
  <c r="AO170" i="5"/>
  <c r="AO169" i="5"/>
  <c r="AO168" i="5"/>
  <c r="AO167" i="5"/>
  <c r="AO166" i="5"/>
  <c r="AO165" i="5"/>
  <c r="AO164" i="5"/>
  <c r="AO163" i="5"/>
  <c r="AO162" i="5"/>
  <c r="AO208" i="5"/>
  <c r="AO189" i="5"/>
  <c r="AO249" i="5"/>
  <c r="AO160" i="5"/>
  <c r="AO193" i="5"/>
  <c r="AO265" i="5"/>
  <c r="AO161" i="5"/>
  <c r="AO153" i="5"/>
  <c r="AO152" i="5"/>
  <c r="AO151" i="5"/>
  <c r="AO150" i="5"/>
  <c r="AO149" i="5"/>
  <c r="AO148" i="5"/>
  <c r="AO147" i="5"/>
  <c r="AO146" i="5"/>
  <c r="AO145" i="5"/>
  <c r="AO144" i="5"/>
  <c r="AO143" i="5"/>
  <c r="AO142" i="5"/>
  <c r="AO141" i="5"/>
  <c r="AO140" i="5"/>
  <c r="AO139" i="5"/>
  <c r="AO138" i="5"/>
  <c r="AO137" i="5"/>
  <c r="AO136" i="5"/>
  <c r="AO135" i="5"/>
  <c r="AO158" i="5"/>
  <c r="AO154" i="5"/>
  <c r="AO47" i="5"/>
  <c r="AO157" i="5"/>
  <c r="AO159" i="5"/>
  <c r="AO155" i="5"/>
  <c r="AO156" i="5"/>
  <c r="AS499" i="5"/>
  <c r="AS498" i="5"/>
  <c r="AS497" i="5"/>
  <c r="AS496" i="5"/>
  <c r="AS491" i="5"/>
  <c r="AS487" i="5"/>
  <c r="AS486" i="5"/>
  <c r="AS471" i="5"/>
  <c r="AS453" i="5"/>
  <c r="AS447" i="5"/>
  <c r="AS454" i="5"/>
  <c r="AS426" i="5"/>
  <c r="AS422" i="5"/>
  <c r="AS406" i="5"/>
  <c r="AS394" i="5"/>
  <c r="AS424" i="5"/>
  <c r="AS420" i="5"/>
  <c r="AS455" i="5"/>
  <c r="AS425" i="5"/>
  <c r="AS423" i="5"/>
  <c r="AS419" i="5"/>
  <c r="AS418" i="5"/>
  <c r="AS417" i="5"/>
  <c r="AS395" i="5"/>
  <c r="AS339" i="5"/>
  <c r="AS335" i="5"/>
  <c r="AS331" i="5"/>
  <c r="AS326" i="5"/>
  <c r="AS322" i="5"/>
  <c r="AS318" i="5"/>
  <c r="AS314" i="5"/>
  <c r="AS309" i="5"/>
  <c r="AS370" i="5"/>
  <c r="AS421" i="5"/>
  <c r="AS408" i="5"/>
  <c r="AS369" i="5"/>
  <c r="AS367" i="5"/>
  <c r="AS365" i="5"/>
  <c r="AS363" i="5"/>
  <c r="AS361" i="5"/>
  <c r="AS359" i="5"/>
  <c r="AS357" i="5"/>
  <c r="AS355" i="5"/>
  <c r="AS353" i="5"/>
  <c r="AS351" i="5"/>
  <c r="AS338" i="5"/>
  <c r="AS334" i="5"/>
  <c r="AS325" i="5"/>
  <c r="AS321" i="5"/>
  <c r="AS317" i="5"/>
  <c r="AS313" i="5"/>
  <c r="AS305" i="5"/>
  <c r="AS301" i="5"/>
  <c r="AS297" i="5"/>
  <c r="AS293" i="5"/>
  <c r="AS382" i="5"/>
  <c r="AS340" i="5"/>
  <c r="AS336" i="5"/>
  <c r="AS366" i="5"/>
  <c r="AS362" i="5"/>
  <c r="AS358" i="5"/>
  <c r="AS337" i="5"/>
  <c r="AS308" i="5"/>
  <c r="AS304" i="5"/>
  <c r="AS300" i="5"/>
  <c r="AS296" i="5"/>
  <c r="AS292" i="5"/>
  <c r="AS364" i="5"/>
  <c r="AS323" i="5"/>
  <c r="AS320" i="5"/>
  <c r="AS315" i="5"/>
  <c r="AS312" i="5"/>
  <c r="AS306" i="5"/>
  <c r="AS302" i="5"/>
  <c r="AS298" i="5"/>
  <c r="AS294" i="5"/>
  <c r="AS290" i="5"/>
  <c r="AS220" i="5"/>
  <c r="AS356" i="5"/>
  <c r="AS327" i="5"/>
  <c r="AS324" i="5"/>
  <c r="AS319" i="5"/>
  <c r="AS316" i="5"/>
  <c r="AS368" i="5"/>
  <c r="AS354" i="5"/>
  <c r="AS221" i="5"/>
  <c r="AS219" i="5"/>
  <c r="AS352" i="5"/>
  <c r="AS307" i="5"/>
  <c r="AS303" i="5"/>
  <c r="AS299" i="5"/>
  <c r="AS295" i="5"/>
  <c r="AS291" i="5"/>
  <c r="AS360" i="5"/>
  <c r="AS310" i="5"/>
  <c r="AS176" i="5"/>
  <c r="AS175" i="5"/>
  <c r="AS174" i="5"/>
  <c r="AS173" i="5"/>
  <c r="AS172" i="5"/>
  <c r="AS171" i="5"/>
  <c r="AS170" i="5"/>
  <c r="AS169" i="5"/>
  <c r="AS168" i="5"/>
  <c r="AS167" i="5"/>
  <c r="AS166" i="5"/>
  <c r="AS165" i="5"/>
  <c r="AS164" i="5"/>
  <c r="AS163" i="5"/>
  <c r="AS162" i="5"/>
  <c r="AS161" i="5"/>
  <c r="AS160" i="5"/>
  <c r="AS159" i="5"/>
  <c r="AS158" i="5"/>
  <c r="AS157" i="5"/>
  <c r="AS156" i="5"/>
  <c r="AS155" i="5"/>
  <c r="AS154" i="5"/>
  <c r="AS152" i="5"/>
  <c r="AS148" i="5"/>
  <c r="AS144" i="5"/>
  <c r="AS139" i="5"/>
  <c r="AS135" i="5"/>
  <c r="AS92" i="5"/>
  <c r="AS91" i="5"/>
  <c r="AS151" i="5"/>
  <c r="AS147" i="5"/>
  <c r="AS143" i="5"/>
  <c r="AS138" i="5"/>
  <c r="AS153" i="5"/>
  <c r="AS149" i="5"/>
  <c r="AS145" i="5"/>
  <c r="AS141" i="5"/>
  <c r="AS140" i="5"/>
  <c r="AS136" i="5"/>
  <c r="AS146" i="5"/>
  <c r="AS150" i="5"/>
  <c r="AS93" i="5"/>
  <c r="AS137" i="5"/>
  <c r="AS142" i="5"/>
  <c r="AW499" i="5"/>
  <c r="AW498" i="5"/>
  <c r="AW497" i="5"/>
  <c r="AW496" i="5"/>
  <c r="AW480" i="5"/>
  <c r="AW475" i="5"/>
  <c r="AW472" i="5"/>
  <c r="AW468" i="5"/>
  <c r="AW478" i="5"/>
  <c r="AW471" i="5"/>
  <c r="AW469" i="5"/>
  <c r="AW466" i="5"/>
  <c r="AW463" i="5"/>
  <c r="AW465" i="5"/>
  <c r="AW461" i="5"/>
  <c r="AW457" i="5"/>
  <c r="AW445" i="5"/>
  <c r="AW443" i="5"/>
  <c r="AW441" i="5"/>
  <c r="AW439" i="5"/>
  <c r="AW437" i="5"/>
  <c r="AW435" i="5"/>
  <c r="AW433" i="5"/>
  <c r="AW431" i="5"/>
  <c r="AW467" i="5"/>
  <c r="AW464" i="5"/>
  <c r="AW458" i="5"/>
  <c r="AW444" i="5"/>
  <c r="AW442" i="5"/>
  <c r="AW438" i="5"/>
  <c r="AW434" i="5"/>
  <c r="AW430" i="5"/>
  <c r="AW446" i="5"/>
  <c r="AW424" i="5"/>
  <c r="AW420" i="5"/>
  <c r="AW396" i="5"/>
  <c r="AW429" i="5"/>
  <c r="AW426" i="5"/>
  <c r="AW422" i="5"/>
  <c r="AW440" i="5"/>
  <c r="AW432" i="5"/>
  <c r="AW421" i="5"/>
  <c r="AW398" i="5"/>
  <c r="AW436" i="5"/>
  <c r="AW417" i="5"/>
  <c r="AW423" i="5"/>
  <c r="AW419" i="5"/>
  <c r="AW394" i="5"/>
  <c r="AW308" i="5"/>
  <c r="AW304" i="5"/>
  <c r="AW300" i="5"/>
  <c r="AW296" i="5"/>
  <c r="AW292" i="5"/>
  <c r="AW284" i="5"/>
  <c r="AW280" i="5"/>
  <c r="AW425" i="5"/>
  <c r="AW307" i="5"/>
  <c r="AW303" i="5"/>
  <c r="AW299" i="5"/>
  <c r="AW295" i="5"/>
  <c r="AW291" i="5"/>
  <c r="AW288" i="5"/>
  <c r="AW286" i="5"/>
  <c r="AW285" i="5"/>
  <c r="AW283" i="5"/>
  <c r="AW282" i="5"/>
  <c r="AW281" i="5"/>
  <c r="AW279" i="5"/>
  <c r="AW277" i="5"/>
  <c r="AW273" i="5"/>
  <c r="AW266" i="5"/>
  <c r="AW263" i="5"/>
  <c r="AW259" i="5"/>
  <c r="AW255" i="5"/>
  <c r="AW251" i="5"/>
  <c r="AW306" i="5"/>
  <c r="AW305" i="5"/>
  <c r="AW302" i="5"/>
  <c r="AW301" i="5"/>
  <c r="AW298" i="5"/>
  <c r="AW297" i="5"/>
  <c r="AW294" i="5"/>
  <c r="AW293" i="5"/>
  <c r="AW290" i="5"/>
  <c r="AW287" i="5"/>
  <c r="AW278" i="5"/>
  <c r="AW274" i="5"/>
  <c r="AW270" i="5"/>
  <c r="AW264" i="5"/>
  <c r="AW260" i="5"/>
  <c r="AW256" i="5"/>
  <c r="AW252" i="5"/>
  <c r="AW248" i="5"/>
  <c r="AW217" i="5"/>
  <c r="AW262" i="5"/>
  <c r="AW258" i="5"/>
  <c r="AW254" i="5"/>
  <c r="AW250" i="5"/>
  <c r="AW214" i="5"/>
  <c r="AW210" i="5"/>
  <c r="AW206" i="5"/>
  <c r="AW202" i="5"/>
  <c r="AW198" i="5"/>
  <c r="AW194" i="5"/>
  <c r="AW309" i="5"/>
  <c r="AW276" i="5"/>
  <c r="AW272" i="5"/>
  <c r="AW216" i="5"/>
  <c r="AW212" i="5"/>
  <c r="AW208" i="5"/>
  <c r="AW265" i="5"/>
  <c r="AW261" i="5"/>
  <c r="AW257" i="5"/>
  <c r="AW253" i="5"/>
  <c r="AW249" i="5"/>
  <c r="AW213" i="5"/>
  <c r="AW209" i="5"/>
  <c r="AW205" i="5"/>
  <c r="AW201" i="5"/>
  <c r="AW197" i="5"/>
  <c r="AW193" i="5"/>
  <c r="AW176" i="5"/>
  <c r="AW175" i="5"/>
  <c r="AW174" i="5"/>
  <c r="AW173" i="5"/>
  <c r="AW172" i="5"/>
  <c r="AW171" i="5"/>
  <c r="AW170" i="5"/>
  <c r="AW169" i="5"/>
  <c r="AW168" i="5"/>
  <c r="AW167" i="5"/>
  <c r="AW166" i="5"/>
  <c r="AW165" i="5"/>
  <c r="AW164" i="5"/>
  <c r="AW163" i="5"/>
  <c r="AW162" i="5"/>
  <c r="AW161" i="5"/>
  <c r="AW160" i="5"/>
  <c r="AW159" i="5"/>
  <c r="AW158" i="5"/>
  <c r="AW157" i="5"/>
  <c r="AW156" i="5"/>
  <c r="AW155" i="5"/>
  <c r="AW154" i="5"/>
  <c r="AW271" i="5"/>
  <c r="AW211" i="5"/>
  <c r="AW199" i="5"/>
  <c r="AW191" i="5"/>
  <c r="AW215" i="5"/>
  <c r="AW189" i="5"/>
  <c r="AW186" i="5"/>
  <c r="AW275" i="5"/>
  <c r="AW207" i="5"/>
  <c r="AW196" i="5"/>
  <c r="AW178" i="5"/>
  <c r="AW195" i="5"/>
  <c r="AW177" i="5"/>
  <c r="AW203" i="5"/>
  <c r="AW153" i="5"/>
  <c r="AW152" i="5"/>
  <c r="AW151" i="5"/>
  <c r="AW150" i="5"/>
  <c r="AW149" i="5"/>
  <c r="AW148" i="5"/>
  <c r="AW147" i="5"/>
  <c r="AW146" i="5"/>
  <c r="AW145" i="5"/>
  <c r="AW144" i="5"/>
  <c r="AW143" i="5"/>
  <c r="AW142" i="5"/>
  <c r="AW141" i="5"/>
  <c r="AW185" i="5"/>
  <c r="AW204" i="5"/>
  <c r="AW183" i="5"/>
  <c r="AW138" i="5"/>
  <c r="AW137" i="5"/>
  <c r="AW139" i="5"/>
  <c r="AW135" i="5"/>
  <c r="AW140" i="5"/>
  <c r="AW136" i="5"/>
  <c r="BA499" i="5"/>
  <c r="BA498" i="5"/>
  <c r="BA497" i="5"/>
  <c r="BA496" i="5"/>
  <c r="BA485" i="5"/>
  <c r="BA483" i="5"/>
  <c r="BA470" i="5"/>
  <c r="BA481" i="5"/>
  <c r="BA450" i="5"/>
  <c r="BA473" i="5"/>
  <c r="BA451" i="5"/>
  <c r="BA455" i="5"/>
  <c r="BA454" i="5"/>
  <c r="BA453" i="5"/>
  <c r="BA426" i="5"/>
  <c r="BA422" i="5"/>
  <c r="BA424" i="5"/>
  <c r="BA420" i="5"/>
  <c r="BA425" i="5"/>
  <c r="BA423" i="5"/>
  <c r="BA419" i="5"/>
  <c r="BA332" i="5"/>
  <c r="BA330" i="5"/>
  <c r="BA326" i="5"/>
  <c r="BA322" i="5"/>
  <c r="BA318" i="5"/>
  <c r="BA314" i="5"/>
  <c r="BA421" i="5"/>
  <c r="BA382" i="5"/>
  <c r="BA370" i="5"/>
  <c r="BA395" i="5"/>
  <c r="BA369" i="5"/>
  <c r="BA367" i="5"/>
  <c r="BA365" i="5"/>
  <c r="BA363" i="5"/>
  <c r="BA361" i="5"/>
  <c r="BA359" i="5"/>
  <c r="BA357" i="5"/>
  <c r="BA355" i="5"/>
  <c r="BA353" i="5"/>
  <c r="BA351" i="5"/>
  <c r="BA325" i="5"/>
  <c r="BA321" i="5"/>
  <c r="BA317" i="5"/>
  <c r="BA313" i="5"/>
  <c r="BA368" i="5"/>
  <c r="BA364" i="5"/>
  <c r="BA360" i="5"/>
  <c r="BA356" i="5"/>
  <c r="BA310" i="5"/>
  <c r="BA307" i="5"/>
  <c r="BA303" i="5"/>
  <c r="BA299" i="5"/>
  <c r="BA295" i="5"/>
  <c r="BA291" i="5"/>
  <c r="BA366" i="5"/>
  <c r="BA362" i="5"/>
  <c r="BA358" i="5"/>
  <c r="BA354" i="5"/>
  <c r="BA352" i="5"/>
  <c r="BA327" i="5"/>
  <c r="BA324" i="5"/>
  <c r="BA323" i="5"/>
  <c r="BA320" i="5"/>
  <c r="BA319" i="5"/>
  <c r="BA316" i="5"/>
  <c r="BA315" i="5"/>
  <c r="BA312" i="5"/>
  <c r="BA309" i="5"/>
  <c r="BA306" i="5"/>
  <c r="BA302" i="5"/>
  <c r="BA298" i="5"/>
  <c r="BA294" i="5"/>
  <c r="BA290" i="5"/>
  <c r="BA308" i="5"/>
  <c r="BA305" i="5"/>
  <c r="BA304" i="5"/>
  <c r="BA301" i="5"/>
  <c r="BA300" i="5"/>
  <c r="BA297" i="5"/>
  <c r="BA296" i="5"/>
  <c r="BA293" i="5"/>
  <c r="BA292" i="5"/>
  <c r="BA230" i="5"/>
  <c r="BA228" i="5"/>
  <c r="BA226" i="5"/>
  <c r="BA224" i="5"/>
  <c r="BA222" i="5"/>
  <c r="BA220" i="5"/>
  <c r="BA229" i="5"/>
  <c r="BA225" i="5"/>
  <c r="BA223" i="5"/>
  <c r="BA231" i="5"/>
  <c r="BA227" i="5"/>
  <c r="BA174" i="5"/>
  <c r="BA170" i="5"/>
  <c r="BA166" i="5"/>
  <c r="BA162" i="5"/>
  <c r="BA159" i="5"/>
  <c r="BA158" i="5"/>
  <c r="BA157" i="5"/>
  <c r="BA156" i="5"/>
  <c r="BA155" i="5"/>
  <c r="BA154" i="5"/>
  <c r="BA173" i="5"/>
  <c r="BA169" i="5"/>
  <c r="BA165" i="5"/>
  <c r="BA161" i="5"/>
  <c r="BA153" i="5"/>
  <c r="BA152" i="5"/>
  <c r="BA151" i="5"/>
  <c r="BA150" i="5"/>
  <c r="BA149" i="5"/>
  <c r="BA148" i="5"/>
  <c r="BA147" i="5"/>
  <c r="BA146" i="5"/>
  <c r="BA145" i="5"/>
  <c r="BA144" i="5"/>
  <c r="BA143" i="5"/>
  <c r="BA142" i="5"/>
  <c r="BA141" i="5"/>
  <c r="BA140" i="5"/>
  <c r="BA139" i="5"/>
  <c r="BA138" i="5"/>
  <c r="BA137" i="5"/>
  <c r="BA136" i="5"/>
  <c r="BA135" i="5"/>
  <c r="BA176" i="5"/>
  <c r="BA172" i="5"/>
  <c r="BA168" i="5"/>
  <c r="BA164" i="5"/>
  <c r="BA163" i="5"/>
  <c r="BA91" i="5"/>
  <c r="BA167" i="5"/>
  <c r="BA92" i="5"/>
  <c r="BA175" i="5"/>
  <c r="BA160" i="5"/>
  <c r="BA171" i="5"/>
  <c r="BE499" i="5"/>
  <c r="BE498" i="5"/>
  <c r="BE497" i="5"/>
  <c r="BE496" i="5"/>
  <c r="BE477" i="5"/>
  <c r="BE474" i="5"/>
  <c r="BE469" i="5"/>
  <c r="BE478" i="5"/>
  <c r="BE468" i="5"/>
  <c r="BE467" i="5"/>
  <c r="BE446" i="5"/>
  <c r="BE466" i="5"/>
  <c r="BE463" i="5"/>
  <c r="BE445" i="5"/>
  <c r="BE443" i="5"/>
  <c r="BE441" i="5"/>
  <c r="BE439" i="5"/>
  <c r="BE437" i="5"/>
  <c r="BE435" i="5"/>
  <c r="BE433" i="5"/>
  <c r="BE431" i="5"/>
  <c r="BE457" i="5"/>
  <c r="BE444" i="5"/>
  <c r="BE442" i="5"/>
  <c r="BE464" i="5"/>
  <c r="BE461" i="5"/>
  <c r="BE458" i="5"/>
  <c r="BE430" i="5"/>
  <c r="BE440" i="5"/>
  <c r="BE436" i="5"/>
  <c r="BE424" i="5"/>
  <c r="BE420" i="5"/>
  <c r="BE417" i="5"/>
  <c r="BE465" i="5"/>
  <c r="BE429" i="5"/>
  <c r="BE426" i="5"/>
  <c r="BE422" i="5"/>
  <c r="BE438" i="5"/>
  <c r="BE428" i="5"/>
  <c r="BE421" i="5"/>
  <c r="BE434" i="5"/>
  <c r="BE432" i="5"/>
  <c r="BE425" i="5"/>
  <c r="BE398" i="5"/>
  <c r="BE423" i="5"/>
  <c r="BE419" i="5"/>
  <c r="BE306" i="5"/>
  <c r="BE302" i="5"/>
  <c r="BE298" i="5"/>
  <c r="BE294" i="5"/>
  <c r="BE290" i="5"/>
  <c r="BE284" i="5"/>
  <c r="BE280" i="5"/>
  <c r="BE427" i="5"/>
  <c r="BE305" i="5"/>
  <c r="BE301" i="5"/>
  <c r="BE297" i="5"/>
  <c r="BE293" i="5"/>
  <c r="BE307" i="5"/>
  <c r="BE303" i="5"/>
  <c r="BE299" i="5"/>
  <c r="BE295" i="5"/>
  <c r="BE291" i="5"/>
  <c r="BE277" i="5"/>
  <c r="BE273" i="5"/>
  <c r="BE268" i="5"/>
  <c r="BE266" i="5"/>
  <c r="BE263" i="5"/>
  <c r="BE259" i="5"/>
  <c r="BE255" i="5"/>
  <c r="BE251" i="5"/>
  <c r="BE217" i="5"/>
  <c r="BE288" i="5"/>
  <c r="BE286" i="5"/>
  <c r="BE309" i="5"/>
  <c r="BE278" i="5"/>
  <c r="BE274" i="5"/>
  <c r="BE270" i="5"/>
  <c r="BE264" i="5"/>
  <c r="BE260" i="5"/>
  <c r="BE256" i="5"/>
  <c r="BE252" i="5"/>
  <c r="BE248" i="5"/>
  <c r="BE287" i="5"/>
  <c r="BE285" i="5"/>
  <c r="BE281" i="5"/>
  <c r="BE276" i="5"/>
  <c r="BE272" i="5"/>
  <c r="BE213" i="5"/>
  <c r="BE209" i="5"/>
  <c r="BE205" i="5"/>
  <c r="BE201" i="5"/>
  <c r="BE197" i="5"/>
  <c r="BE193" i="5"/>
  <c r="BE282" i="5"/>
  <c r="BE308" i="5"/>
  <c r="BE304" i="5"/>
  <c r="BE300" i="5"/>
  <c r="BE296" i="5"/>
  <c r="BE292" i="5"/>
  <c r="BE283" i="5"/>
  <c r="BE262" i="5"/>
  <c r="BE258" i="5"/>
  <c r="BE254" i="5"/>
  <c r="BE250" i="5"/>
  <c r="BE215" i="5"/>
  <c r="BE211" i="5"/>
  <c r="BE207" i="5"/>
  <c r="BE279" i="5"/>
  <c r="BE275" i="5"/>
  <c r="BE271" i="5"/>
  <c r="BE246" i="5"/>
  <c r="BE216" i="5"/>
  <c r="BE212" i="5"/>
  <c r="BE208" i="5"/>
  <c r="BE204" i="5"/>
  <c r="BE196" i="5"/>
  <c r="BE189" i="5"/>
  <c r="BE187" i="5"/>
  <c r="BE202" i="5"/>
  <c r="BE194" i="5"/>
  <c r="BE265" i="5"/>
  <c r="BE257" i="5"/>
  <c r="BE249" i="5"/>
  <c r="BE210" i="5"/>
  <c r="BE203" i="5"/>
  <c r="BE195" i="5"/>
  <c r="BE261" i="5"/>
  <c r="BE253" i="5"/>
  <c r="BE177" i="5"/>
  <c r="BE176" i="5"/>
  <c r="BE175" i="5"/>
  <c r="BE174" i="5"/>
  <c r="BE173" i="5"/>
  <c r="BE172" i="5"/>
  <c r="BE171" i="5"/>
  <c r="BE170" i="5"/>
  <c r="BE169" i="5"/>
  <c r="BE168" i="5"/>
  <c r="BE167" i="5"/>
  <c r="BE166" i="5"/>
  <c r="BE165" i="5"/>
  <c r="BE164" i="5"/>
  <c r="BE163" i="5"/>
  <c r="BE162" i="5"/>
  <c r="BE214" i="5"/>
  <c r="BE206" i="5"/>
  <c r="BE179" i="5"/>
  <c r="BE198" i="5"/>
  <c r="BE160" i="5"/>
  <c r="BE199" i="5"/>
  <c r="BE159" i="5"/>
  <c r="BE158" i="5"/>
  <c r="BE157" i="5"/>
  <c r="BE156" i="5"/>
  <c r="BE155" i="5"/>
  <c r="BE154" i="5"/>
  <c r="BE153" i="5"/>
  <c r="BE152" i="5"/>
  <c r="BE151" i="5"/>
  <c r="BE150" i="5"/>
  <c r="BE149" i="5"/>
  <c r="BE148" i="5"/>
  <c r="BE147" i="5"/>
  <c r="BE146" i="5"/>
  <c r="BE145" i="5"/>
  <c r="BE144" i="5"/>
  <c r="BE143" i="5"/>
  <c r="BE142" i="5"/>
  <c r="BE141" i="5"/>
  <c r="BE140" i="5"/>
  <c r="BE139" i="5"/>
  <c r="BE138" i="5"/>
  <c r="BE137" i="5"/>
  <c r="BE136" i="5"/>
  <c r="BE135" i="5"/>
  <c r="BE161" i="5"/>
  <c r="BI499" i="5"/>
  <c r="BI498" i="5"/>
  <c r="BI497" i="5"/>
  <c r="BI496" i="5"/>
  <c r="BI491" i="5"/>
  <c r="BI481" i="5"/>
  <c r="BI471" i="5"/>
  <c r="BI470" i="5"/>
  <c r="BI454" i="5"/>
  <c r="BI453" i="5"/>
  <c r="BI455" i="5"/>
  <c r="BI447" i="5"/>
  <c r="BI426" i="5"/>
  <c r="BI422" i="5"/>
  <c r="BI424" i="5"/>
  <c r="BI420" i="5"/>
  <c r="BI486" i="5"/>
  <c r="BI425" i="5"/>
  <c r="BI423" i="5"/>
  <c r="BI419" i="5"/>
  <c r="BI382" i="5"/>
  <c r="BI334" i="5"/>
  <c r="BI326" i="5"/>
  <c r="BI322" i="5"/>
  <c r="BI318" i="5"/>
  <c r="BI314" i="5"/>
  <c r="BI309" i="5"/>
  <c r="BI370" i="5"/>
  <c r="BI417" i="5"/>
  <c r="BI369" i="5"/>
  <c r="BI367" i="5"/>
  <c r="BI365" i="5"/>
  <c r="BI363" i="5"/>
  <c r="BI361" i="5"/>
  <c r="BI359" i="5"/>
  <c r="BI357" i="5"/>
  <c r="BI355" i="5"/>
  <c r="BI353" i="5"/>
  <c r="BI351" i="5"/>
  <c r="BI340" i="5"/>
  <c r="BI325" i="5"/>
  <c r="BI321" i="5"/>
  <c r="BI317" i="5"/>
  <c r="BI313" i="5"/>
  <c r="BI305" i="5"/>
  <c r="BI301" i="5"/>
  <c r="BI297" i="5"/>
  <c r="BI293" i="5"/>
  <c r="BI421" i="5"/>
  <c r="BI408" i="5"/>
  <c r="BI368" i="5"/>
  <c r="BI364" i="5"/>
  <c r="BI360" i="5"/>
  <c r="BI356" i="5"/>
  <c r="BI308" i="5"/>
  <c r="BI304" i="5"/>
  <c r="BI300" i="5"/>
  <c r="BI296" i="5"/>
  <c r="BI292" i="5"/>
  <c r="BI352" i="5"/>
  <c r="BI362" i="5"/>
  <c r="BI354" i="5"/>
  <c r="BI315" i="5"/>
  <c r="BI312" i="5"/>
  <c r="BI306" i="5"/>
  <c r="BI302" i="5"/>
  <c r="BI298" i="5"/>
  <c r="BI294" i="5"/>
  <c r="BI290" i="5"/>
  <c r="BI358" i="5"/>
  <c r="BI331" i="5"/>
  <c r="BI323" i="5"/>
  <c r="BI320" i="5"/>
  <c r="BI310" i="5"/>
  <c r="BI307" i="5"/>
  <c r="BI303" i="5"/>
  <c r="BI299" i="5"/>
  <c r="BI295" i="5"/>
  <c r="BI291" i="5"/>
  <c r="BI221" i="5"/>
  <c r="BI220" i="5"/>
  <c r="BI219" i="5"/>
  <c r="BI327" i="5"/>
  <c r="BI319" i="5"/>
  <c r="BI366" i="5"/>
  <c r="BI324" i="5"/>
  <c r="BI316" i="5"/>
  <c r="BI173" i="5"/>
  <c r="BI169" i="5"/>
  <c r="BI165" i="5"/>
  <c r="BI160" i="5"/>
  <c r="BI159" i="5"/>
  <c r="BI158" i="5"/>
  <c r="BI157" i="5"/>
  <c r="BI156" i="5"/>
  <c r="BI155" i="5"/>
  <c r="BI154" i="5"/>
  <c r="BI176" i="5"/>
  <c r="BI172" i="5"/>
  <c r="BI168" i="5"/>
  <c r="BI164" i="5"/>
  <c r="BI175" i="5"/>
  <c r="BI171" i="5"/>
  <c r="BI167" i="5"/>
  <c r="BI163" i="5"/>
  <c r="BI161" i="5"/>
  <c r="BI174" i="5"/>
  <c r="BI153" i="5"/>
  <c r="BI149" i="5"/>
  <c r="BI145" i="5"/>
  <c r="BI141" i="5"/>
  <c r="BI137" i="5"/>
  <c r="BI93" i="5"/>
  <c r="BI162" i="5"/>
  <c r="BI152" i="5"/>
  <c r="BI148" i="5"/>
  <c r="BI144" i="5"/>
  <c r="BI140" i="5"/>
  <c r="BI136" i="5"/>
  <c r="BI91" i="5"/>
  <c r="BI170" i="5"/>
  <c r="BI150" i="5"/>
  <c r="BI146" i="5"/>
  <c r="BI142" i="5"/>
  <c r="BI138" i="5"/>
  <c r="BI147" i="5"/>
  <c r="BI92" i="5"/>
  <c r="BI151" i="5"/>
  <c r="BI135" i="5"/>
  <c r="BI166" i="5"/>
  <c r="BI139" i="5"/>
  <c r="BI143" i="5"/>
  <c r="BN499" i="5"/>
  <c r="BN498" i="5"/>
  <c r="BN497" i="5"/>
  <c r="BN496" i="5"/>
  <c r="BN480" i="5"/>
  <c r="BN477" i="5"/>
  <c r="BN471" i="5"/>
  <c r="BN473" i="5"/>
  <c r="BN462" i="5"/>
  <c r="BN458" i="5"/>
  <c r="BN478" i="5"/>
  <c r="BN461" i="5"/>
  <c r="BN481" i="5"/>
  <c r="BN427" i="5"/>
  <c r="BN409" i="5"/>
  <c r="BN394" i="5"/>
  <c r="BN388" i="5"/>
  <c r="BN428" i="5"/>
  <c r="BN417" i="5"/>
  <c r="BN382" i="5"/>
  <c r="BN457" i="5"/>
  <c r="BN395" i="5"/>
  <c r="BN350" i="5"/>
  <c r="BN310" i="5"/>
  <c r="BN416" i="5"/>
  <c r="BN406" i="5"/>
  <c r="BN399" i="5"/>
  <c r="BN386" i="5"/>
  <c r="BN385" i="5"/>
  <c r="BN330" i="5"/>
  <c r="BN332" i="5"/>
  <c r="BN340" i="5"/>
  <c r="BN231" i="5"/>
  <c r="BN229" i="5"/>
  <c r="BN227" i="5"/>
  <c r="BN225" i="5"/>
  <c r="BN223" i="5"/>
  <c r="BN219" i="5"/>
  <c r="BN268" i="5"/>
  <c r="BN230" i="5"/>
  <c r="BN226" i="5"/>
  <c r="BN222" i="5"/>
  <c r="BN220" i="5"/>
  <c r="BN228" i="5"/>
  <c r="BN224" i="5"/>
  <c r="BN233" i="5"/>
  <c r="BN189" i="5"/>
  <c r="BN186" i="5"/>
  <c r="BN221" i="5"/>
  <c r="BN188" i="5"/>
  <c r="BN178" i="5"/>
  <c r="BN94" i="5"/>
  <c r="BN92" i="5"/>
  <c r="BN91" i="5"/>
  <c r="BN47" i="5"/>
  <c r="BN180" i="5"/>
  <c r="BN90" i="5"/>
  <c r="BQ499" i="5"/>
  <c r="BQ498" i="5"/>
  <c r="BQ497" i="5"/>
  <c r="BQ496" i="5"/>
  <c r="BQ485" i="5"/>
  <c r="BQ473" i="5"/>
  <c r="BQ472" i="5"/>
  <c r="BQ470" i="5"/>
  <c r="BQ487" i="5"/>
  <c r="BQ453" i="5"/>
  <c r="BQ450" i="5"/>
  <c r="BQ471" i="5"/>
  <c r="BQ456" i="5"/>
  <c r="BQ451" i="5"/>
  <c r="BQ455" i="5"/>
  <c r="BQ426" i="5"/>
  <c r="BQ422" i="5"/>
  <c r="BQ454" i="5"/>
  <c r="BQ424" i="5"/>
  <c r="BQ420" i="5"/>
  <c r="BQ425" i="5"/>
  <c r="BQ423" i="5"/>
  <c r="BQ419" i="5"/>
  <c r="BQ394" i="5"/>
  <c r="BQ421" i="5"/>
  <c r="BQ330" i="5"/>
  <c r="BQ326" i="5"/>
  <c r="BQ322" i="5"/>
  <c r="BQ318" i="5"/>
  <c r="BQ314" i="5"/>
  <c r="BQ382" i="5"/>
  <c r="BQ370" i="5"/>
  <c r="BQ369" i="5"/>
  <c r="BQ367" i="5"/>
  <c r="BQ365" i="5"/>
  <c r="BQ363" i="5"/>
  <c r="BQ361" i="5"/>
  <c r="BQ359" i="5"/>
  <c r="BQ357" i="5"/>
  <c r="BQ355" i="5"/>
  <c r="BQ353" i="5"/>
  <c r="BQ351" i="5"/>
  <c r="BQ325" i="5"/>
  <c r="BQ321" i="5"/>
  <c r="BQ317" i="5"/>
  <c r="BQ313" i="5"/>
  <c r="BQ366" i="5"/>
  <c r="BQ362" i="5"/>
  <c r="BQ358" i="5"/>
  <c r="BQ340" i="5"/>
  <c r="BQ307" i="5"/>
  <c r="BQ303" i="5"/>
  <c r="BQ299" i="5"/>
  <c r="BQ295" i="5"/>
  <c r="BQ291" i="5"/>
  <c r="BQ368" i="5"/>
  <c r="BQ364" i="5"/>
  <c r="BQ360" i="5"/>
  <c r="BQ356" i="5"/>
  <c r="BQ332" i="5"/>
  <c r="BQ354" i="5"/>
  <c r="BQ352" i="5"/>
  <c r="BQ327" i="5"/>
  <c r="BQ324" i="5"/>
  <c r="BQ323" i="5"/>
  <c r="BQ320" i="5"/>
  <c r="BQ319" i="5"/>
  <c r="BQ316" i="5"/>
  <c r="BQ315" i="5"/>
  <c r="BQ312" i="5"/>
  <c r="BQ306" i="5"/>
  <c r="BQ302" i="5"/>
  <c r="BQ298" i="5"/>
  <c r="BQ294" i="5"/>
  <c r="BQ290" i="5"/>
  <c r="BQ309" i="5"/>
  <c r="BQ308" i="5"/>
  <c r="BQ305" i="5"/>
  <c r="BQ304" i="5"/>
  <c r="BQ301" i="5"/>
  <c r="BQ300" i="5"/>
  <c r="BQ297" i="5"/>
  <c r="BQ296" i="5"/>
  <c r="BQ293" i="5"/>
  <c r="BQ292" i="5"/>
  <c r="BQ220" i="5"/>
  <c r="BQ176" i="5"/>
  <c r="BQ175" i="5"/>
  <c r="BQ174" i="5"/>
  <c r="BQ173" i="5"/>
  <c r="BQ172" i="5"/>
  <c r="BQ171" i="5"/>
  <c r="BQ170" i="5"/>
  <c r="BQ169" i="5"/>
  <c r="BQ168" i="5"/>
  <c r="BQ167" i="5"/>
  <c r="BQ166" i="5"/>
  <c r="BQ165" i="5"/>
  <c r="BQ164" i="5"/>
  <c r="BQ163" i="5"/>
  <c r="BQ162" i="5"/>
  <c r="BQ160" i="5"/>
  <c r="BQ153" i="5"/>
  <c r="BQ152" i="5"/>
  <c r="BQ151" i="5"/>
  <c r="BQ150" i="5"/>
  <c r="BQ149" i="5"/>
  <c r="BQ148" i="5"/>
  <c r="BQ147" i="5"/>
  <c r="BQ146" i="5"/>
  <c r="BQ145" i="5"/>
  <c r="BQ144" i="5"/>
  <c r="BQ143" i="5"/>
  <c r="BQ142" i="5"/>
  <c r="BQ141" i="5"/>
  <c r="BQ140" i="5"/>
  <c r="BQ139" i="5"/>
  <c r="BQ138" i="5"/>
  <c r="BQ137" i="5"/>
  <c r="BQ136" i="5"/>
  <c r="BQ135" i="5"/>
  <c r="BQ161" i="5"/>
  <c r="BQ158" i="5"/>
  <c r="BQ154" i="5"/>
  <c r="BQ134" i="5"/>
  <c r="BQ157" i="5"/>
  <c r="BQ91" i="5"/>
  <c r="BQ89" i="5"/>
  <c r="BQ159" i="5"/>
  <c r="BQ155" i="5"/>
  <c r="BQ92" i="5"/>
  <c r="BQ46" i="5"/>
  <c r="BQ156" i="5"/>
  <c r="BU499" i="5"/>
  <c r="BU498" i="5"/>
  <c r="BU497" i="5"/>
  <c r="BU496" i="5"/>
  <c r="BU480" i="5"/>
  <c r="BU477" i="5"/>
  <c r="BU467" i="5"/>
  <c r="BU466" i="5"/>
  <c r="BU465" i="5"/>
  <c r="BU464" i="5"/>
  <c r="BU471" i="5"/>
  <c r="BU470" i="5"/>
  <c r="BU468" i="5"/>
  <c r="BU458" i="5"/>
  <c r="BU461" i="5"/>
  <c r="BU469" i="5"/>
  <c r="BU457" i="5"/>
  <c r="BU445" i="5"/>
  <c r="BU443" i="5"/>
  <c r="BU441" i="5"/>
  <c r="BU439" i="5"/>
  <c r="BU437" i="5"/>
  <c r="BU435" i="5"/>
  <c r="BU433" i="5"/>
  <c r="BU431" i="5"/>
  <c r="BU459" i="5"/>
  <c r="BU446" i="5"/>
  <c r="BU444" i="5"/>
  <c r="BU442" i="5"/>
  <c r="BU430" i="5"/>
  <c r="BU438" i="5"/>
  <c r="BU436" i="5"/>
  <c r="BU432" i="5"/>
  <c r="BU424" i="5"/>
  <c r="BU420" i="5"/>
  <c r="BU397" i="5"/>
  <c r="BU440" i="5"/>
  <c r="BU429" i="5"/>
  <c r="BU422" i="5"/>
  <c r="BU428" i="5"/>
  <c r="BU421" i="5"/>
  <c r="BU417" i="5"/>
  <c r="BU423" i="5"/>
  <c r="BU419" i="5"/>
  <c r="BU425" i="5"/>
  <c r="BU394" i="5"/>
  <c r="BU434" i="5"/>
  <c r="BU427" i="5"/>
  <c r="BU395" i="5"/>
  <c r="BU309" i="5"/>
  <c r="BU306" i="5"/>
  <c r="BU302" i="5"/>
  <c r="BU298" i="5"/>
  <c r="BU294" i="5"/>
  <c r="BU290" i="5"/>
  <c r="BU284" i="5"/>
  <c r="BU280" i="5"/>
  <c r="BU305" i="5"/>
  <c r="BU301" i="5"/>
  <c r="BU297" i="5"/>
  <c r="BU293" i="5"/>
  <c r="BU285" i="5"/>
  <c r="BU277" i="5"/>
  <c r="BU273" i="5"/>
  <c r="BU263" i="5"/>
  <c r="BU259" i="5"/>
  <c r="BU255" i="5"/>
  <c r="BU251" i="5"/>
  <c r="BU307" i="5"/>
  <c r="BU303" i="5"/>
  <c r="BU299" i="5"/>
  <c r="BU295" i="5"/>
  <c r="BU291" i="5"/>
  <c r="BU288" i="5"/>
  <c r="BU286" i="5"/>
  <c r="BU308" i="5"/>
  <c r="BU304" i="5"/>
  <c r="BU300" i="5"/>
  <c r="BU296" i="5"/>
  <c r="BU292" i="5"/>
  <c r="BU283" i="5"/>
  <c r="BU282" i="5"/>
  <c r="BU281" i="5"/>
  <c r="BU279" i="5"/>
  <c r="BU278" i="5"/>
  <c r="BU274" i="5"/>
  <c r="BU270" i="5"/>
  <c r="BU264" i="5"/>
  <c r="BU260" i="5"/>
  <c r="BU256" i="5"/>
  <c r="BU252" i="5"/>
  <c r="BU248" i="5"/>
  <c r="BU276" i="5"/>
  <c r="BU272" i="5"/>
  <c r="BU246" i="5"/>
  <c r="BU217" i="5"/>
  <c r="BU215" i="5"/>
  <c r="BU211" i="5"/>
  <c r="BU207" i="5"/>
  <c r="BU203" i="5"/>
  <c r="BU199" i="5"/>
  <c r="BU195" i="5"/>
  <c r="BU269" i="5"/>
  <c r="BU262" i="5"/>
  <c r="BU258" i="5"/>
  <c r="BU254" i="5"/>
  <c r="BU250" i="5"/>
  <c r="BU213" i="5"/>
  <c r="BU209" i="5"/>
  <c r="BU287" i="5"/>
  <c r="BU275" i="5"/>
  <c r="BU271" i="5"/>
  <c r="BU214" i="5"/>
  <c r="BU210" i="5"/>
  <c r="BU206" i="5"/>
  <c r="BU202" i="5"/>
  <c r="BU198" i="5"/>
  <c r="BU194" i="5"/>
  <c r="BU187" i="5"/>
  <c r="BU265" i="5"/>
  <c r="BU257" i="5"/>
  <c r="BU249" i="5"/>
  <c r="BU212" i="5"/>
  <c r="BU216" i="5"/>
  <c r="BU201" i="5"/>
  <c r="BU193" i="5"/>
  <c r="BU197" i="5"/>
  <c r="BU189" i="5"/>
  <c r="BU261" i="5"/>
  <c r="BU196" i="5"/>
  <c r="BU253" i="5"/>
  <c r="BU204" i="5"/>
  <c r="BU177" i="5"/>
  <c r="BU176" i="5"/>
  <c r="BU175" i="5"/>
  <c r="BU174" i="5"/>
  <c r="BU173" i="5"/>
  <c r="BU172" i="5"/>
  <c r="BU171" i="5"/>
  <c r="BU170" i="5"/>
  <c r="BU169" i="5"/>
  <c r="BU168" i="5"/>
  <c r="BU167" i="5"/>
  <c r="BU166" i="5"/>
  <c r="BU165" i="5"/>
  <c r="BU164" i="5"/>
  <c r="BU163" i="5"/>
  <c r="BU162" i="5"/>
  <c r="BU161" i="5"/>
  <c r="BU160" i="5"/>
  <c r="BU179" i="5"/>
  <c r="BU159" i="5"/>
  <c r="BU158" i="5"/>
  <c r="BU157" i="5"/>
  <c r="BU156" i="5"/>
  <c r="BU155" i="5"/>
  <c r="BU154" i="5"/>
  <c r="BU208" i="5"/>
  <c r="BU153" i="5"/>
  <c r="BU152" i="5"/>
  <c r="BU151" i="5"/>
  <c r="BU150" i="5"/>
  <c r="BU149" i="5"/>
  <c r="BU148" i="5"/>
  <c r="BU147" i="5"/>
  <c r="BU146" i="5"/>
  <c r="BU145" i="5"/>
  <c r="BU144" i="5"/>
  <c r="BU143" i="5"/>
  <c r="BU142" i="5"/>
  <c r="BU141" i="5"/>
  <c r="BU140" i="5"/>
  <c r="BU139" i="5"/>
  <c r="BU138" i="5"/>
  <c r="BU137" i="5"/>
  <c r="BU136" i="5"/>
  <c r="BU135" i="5"/>
  <c r="BU205" i="5"/>
  <c r="BY499" i="5"/>
  <c r="BY498" i="5"/>
  <c r="BY497" i="5"/>
  <c r="BY496" i="5"/>
  <c r="BY484" i="5"/>
  <c r="BY482" i="5"/>
  <c r="BY491" i="5"/>
  <c r="BY486" i="5"/>
  <c r="BY481" i="5"/>
  <c r="BY471" i="5"/>
  <c r="BY455" i="5"/>
  <c r="BY447" i="5"/>
  <c r="BY454" i="5"/>
  <c r="BY453" i="5"/>
  <c r="BY422" i="5"/>
  <c r="BY394" i="5"/>
  <c r="BY382" i="5"/>
  <c r="BY424" i="5"/>
  <c r="BY420" i="5"/>
  <c r="BY425" i="5"/>
  <c r="BY423" i="5"/>
  <c r="BY419" i="5"/>
  <c r="BY337" i="5"/>
  <c r="BY331" i="5"/>
  <c r="BY326" i="5"/>
  <c r="BY322" i="5"/>
  <c r="BY318" i="5"/>
  <c r="BY314" i="5"/>
  <c r="BY309" i="5"/>
  <c r="BY417" i="5"/>
  <c r="BY370" i="5"/>
  <c r="BY426" i="5"/>
  <c r="BY421" i="5"/>
  <c r="BY418" i="5"/>
  <c r="BY369" i="5"/>
  <c r="BY367" i="5"/>
  <c r="BY365" i="5"/>
  <c r="BY363" i="5"/>
  <c r="BY361" i="5"/>
  <c r="BY359" i="5"/>
  <c r="BY357" i="5"/>
  <c r="BY355" i="5"/>
  <c r="BY353" i="5"/>
  <c r="BY351" i="5"/>
  <c r="BY336" i="5"/>
  <c r="BY325" i="5"/>
  <c r="BY321" i="5"/>
  <c r="BY317" i="5"/>
  <c r="BY313" i="5"/>
  <c r="BY406" i="5"/>
  <c r="BY305" i="5"/>
  <c r="BY301" i="5"/>
  <c r="BY297" i="5"/>
  <c r="BY293" i="5"/>
  <c r="BY338" i="5"/>
  <c r="BY366" i="5"/>
  <c r="BY362" i="5"/>
  <c r="BY358" i="5"/>
  <c r="BY339" i="5"/>
  <c r="BY310" i="5"/>
  <c r="BY308" i="5"/>
  <c r="BY304" i="5"/>
  <c r="BY300" i="5"/>
  <c r="BY296" i="5"/>
  <c r="BY292" i="5"/>
  <c r="BY360" i="5"/>
  <c r="BY324" i="5"/>
  <c r="BY319" i="5"/>
  <c r="BY316" i="5"/>
  <c r="BY315" i="5"/>
  <c r="BY312" i="5"/>
  <c r="BY306" i="5"/>
  <c r="BY302" i="5"/>
  <c r="BY298" i="5"/>
  <c r="BY294" i="5"/>
  <c r="BY290" i="5"/>
  <c r="BY368" i="5"/>
  <c r="BY323" i="5"/>
  <c r="BY320" i="5"/>
  <c r="BY364" i="5"/>
  <c r="BY352" i="5"/>
  <c r="BY221" i="5"/>
  <c r="BY354" i="5"/>
  <c r="BY356" i="5"/>
  <c r="BY220" i="5"/>
  <c r="BY219" i="5"/>
  <c r="BY335" i="5"/>
  <c r="BY307" i="5"/>
  <c r="BY303" i="5"/>
  <c r="BY299" i="5"/>
  <c r="BY295" i="5"/>
  <c r="BY291" i="5"/>
  <c r="BY176" i="5"/>
  <c r="BY175" i="5"/>
  <c r="BY174" i="5"/>
  <c r="BY173" i="5"/>
  <c r="BY172" i="5"/>
  <c r="BY171" i="5"/>
  <c r="BY170" i="5"/>
  <c r="BY169" i="5"/>
  <c r="BY168" i="5"/>
  <c r="BY167" i="5"/>
  <c r="BY166" i="5"/>
  <c r="BY165" i="5"/>
  <c r="BY164" i="5"/>
  <c r="BY163" i="5"/>
  <c r="BY162" i="5"/>
  <c r="BY160" i="5"/>
  <c r="BY157" i="5"/>
  <c r="BY150" i="5"/>
  <c r="BY146" i="5"/>
  <c r="BY142" i="5"/>
  <c r="BY139" i="5"/>
  <c r="BY135" i="5"/>
  <c r="BY92" i="5"/>
  <c r="BY156" i="5"/>
  <c r="BY153" i="5"/>
  <c r="BY149" i="5"/>
  <c r="BY145" i="5"/>
  <c r="BY141" i="5"/>
  <c r="BY138" i="5"/>
  <c r="BY161" i="5"/>
  <c r="BY158" i="5"/>
  <c r="BY154" i="5"/>
  <c r="BY151" i="5"/>
  <c r="BY147" i="5"/>
  <c r="BY143" i="5"/>
  <c r="BY136" i="5"/>
  <c r="BY159" i="5"/>
  <c r="BY148" i="5"/>
  <c r="BY137" i="5"/>
  <c r="BY152" i="5"/>
  <c r="BY91" i="5"/>
  <c r="BY140" i="5"/>
  <c r="BY155" i="5"/>
  <c r="BY144" i="5"/>
  <c r="CC499" i="5"/>
  <c r="CC498" i="5"/>
  <c r="CC497" i="5"/>
  <c r="CC496" i="5"/>
  <c r="CC480" i="5"/>
  <c r="CC471" i="5"/>
  <c r="CC468" i="5"/>
  <c r="CC463" i="5"/>
  <c r="CC461" i="5"/>
  <c r="CC457" i="5"/>
  <c r="CC466" i="5"/>
  <c r="CC477" i="5"/>
  <c r="CC473" i="5"/>
  <c r="CC464" i="5"/>
  <c r="CC467" i="5"/>
  <c r="CC445" i="5"/>
  <c r="CC443" i="5"/>
  <c r="CC441" i="5"/>
  <c r="CC439" i="5"/>
  <c r="CC437" i="5"/>
  <c r="CC435" i="5"/>
  <c r="CC433" i="5"/>
  <c r="CC431" i="5"/>
  <c r="CC472" i="5"/>
  <c r="CC465" i="5"/>
  <c r="CC469" i="5"/>
  <c r="CC438" i="5"/>
  <c r="CC434" i="5"/>
  <c r="CC430" i="5"/>
  <c r="CC458" i="5"/>
  <c r="CC424" i="5"/>
  <c r="CC420" i="5"/>
  <c r="CC396" i="5"/>
  <c r="CC432" i="5"/>
  <c r="CC429" i="5"/>
  <c r="CC422" i="5"/>
  <c r="CC436" i="5"/>
  <c r="CC421" i="5"/>
  <c r="CC417" i="5"/>
  <c r="CC397" i="5"/>
  <c r="CC395" i="5"/>
  <c r="CC440" i="5"/>
  <c r="CC444" i="5"/>
  <c r="CC442" i="5"/>
  <c r="CC423" i="5"/>
  <c r="CC419" i="5"/>
  <c r="CC308" i="5"/>
  <c r="CC304" i="5"/>
  <c r="CC300" i="5"/>
  <c r="CC296" i="5"/>
  <c r="CC292" i="5"/>
  <c r="CC284" i="5"/>
  <c r="CC280" i="5"/>
  <c r="CC394" i="5"/>
  <c r="CC309" i="5"/>
  <c r="CC307" i="5"/>
  <c r="CC303" i="5"/>
  <c r="CC299" i="5"/>
  <c r="CC295" i="5"/>
  <c r="CC291" i="5"/>
  <c r="CC285" i="5"/>
  <c r="CC286" i="5"/>
  <c r="CC283" i="5"/>
  <c r="CC282" i="5"/>
  <c r="CC281" i="5"/>
  <c r="CC279" i="5"/>
  <c r="CC278" i="5"/>
  <c r="CC277" i="5"/>
  <c r="CC273" i="5"/>
  <c r="CC263" i="5"/>
  <c r="CC259" i="5"/>
  <c r="CC255" i="5"/>
  <c r="CC251" i="5"/>
  <c r="CC425" i="5"/>
  <c r="CC306" i="5"/>
  <c r="CC305" i="5"/>
  <c r="CC302" i="5"/>
  <c r="CC301" i="5"/>
  <c r="CC298" i="5"/>
  <c r="CC297" i="5"/>
  <c r="CC294" i="5"/>
  <c r="CC293" i="5"/>
  <c r="CC290" i="5"/>
  <c r="CC287" i="5"/>
  <c r="CC274" i="5"/>
  <c r="CC270" i="5"/>
  <c r="CC264" i="5"/>
  <c r="CC260" i="5"/>
  <c r="CC256" i="5"/>
  <c r="CC252" i="5"/>
  <c r="CC248" i="5"/>
  <c r="CC246" i="5"/>
  <c r="CC217" i="5"/>
  <c r="CC262" i="5"/>
  <c r="CC258" i="5"/>
  <c r="CC254" i="5"/>
  <c r="CC250" i="5"/>
  <c r="CC214" i="5"/>
  <c r="CC210" i="5"/>
  <c r="CC206" i="5"/>
  <c r="CC202" i="5"/>
  <c r="CC198" i="5"/>
  <c r="CC194" i="5"/>
  <c r="CC288" i="5"/>
  <c r="CC276" i="5"/>
  <c r="CC272" i="5"/>
  <c r="CC216" i="5"/>
  <c r="CC212" i="5"/>
  <c r="CC208" i="5"/>
  <c r="CC265" i="5"/>
  <c r="CC261" i="5"/>
  <c r="CC257" i="5"/>
  <c r="CC253" i="5"/>
  <c r="CC249" i="5"/>
  <c r="CC213" i="5"/>
  <c r="CC209" i="5"/>
  <c r="CC205" i="5"/>
  <c r="CC201" i="5"/>
  <c r="CC197" i="5"/>
  <c r="CC193" i="5"/>
  <c r="CC176" i="5"/>
  <c r="CC175" i="5"/>
  <c r="CC174" i="5"/>
  <c r="CC173" i="5"/>
  <c r="CC172" i="5"/>
  <c r="CC171" i="5"/>
  <c r="CC170" i="5"/>
  <c r="CC169" i="5"/>
  <c r="CC168" i="5"/>
  <c r="CC167" i="5"/>
  <c r="CC166" i="5"/>
  <c r="CC165" i="5"/>
  <c r="CC164" i="5"/>
  <c r="CC163" i="5"/>
  <c r="CC162" i="5"/>
  <c r="CC161" i="5"/>
  <c r="CC160" i="5"/>
  <c r="CC159" i="5"/>
  <c r="CC158" i="5"/>
  <c r="CC157" i="5"/>
  <c r="CC156" i="5"/>
  <c r="CC155" i="5"/>
  <c r="CC154" i="5"/>
  <c r="CC275" i="5"/>
  <c r="CC266" i="5"/>
  <c r="CC207" i="5"/>
  <c r="CC203" i="5"/>
  <c r="CC195" i="5"/>
  <c r="CC191" i="5"/>
  <c r="CC211" i="5"/>
  <c r="CC204" i="5"/>
  <c r="CC196" i="5"/>
  <c r="CC189" i="5"/>
  <c r="CC186" i="5"/>
  <c r="CC215" i="5"/>
  <c r="CC183" i="5"/>
  <c r="CC177" i="5"/>
  <c r="CC185" i="5"/>
  <c r="CC271" i="5"/>
  <c r="CC199" i="5"/>
  <c r="CC153" i="5"/>
  <c r="CC152" i="5"/>
  <c r="CC151" i="5"/>
  <c r="CC150" i="5"/>
  <c r="CC149" i="5"/>
  <c r="CC148" i="5"/>
  <c r="CC147" i="5"/>
  <c r="CC146" i="5"/>
  <c r="CC145" i="5"/>
  <c r="CC144" i="5"/>
  <c r="CC143" i="5"/>
  <c r="CC142" i="5"/>
  <c r="CC141" i="5"/>
  <c r="CC140" i="5"/>
  <c r="CC178" i="5"/>
  <c r="CC138" i="5"/>
  <c r="CC137" i="5"/>
  <c r="CC139" i="5"/>
  <c r="CC135" i="5"/>
  <c r="CC136" i="5"/>
  <c r="CG499" i="5"/>
  <c r="CG498" i="5"/>
  <c r="CG497" i="5"/>
  <c r="CG496" i="5"/>
  <c r="CG488" i="5"/>
  <c r="CG481" i="5"/>
  <c r="CG470" i="5"/>
  <c r="CG450" i="5"/>
  <c r="CG485" i="5"/>
  <c r="CG454" i="5"/>
  <c r="CG453" i="5"/>
  <c r="CG451" i="5"/>
  <c r="CG455" i="5"/>
  <c r="CG422" i="5"/>
  <c r="CG424" i="5"/>
  <c r="CG420" i="5"/>
  <c r="CG426" i="5"/>
  <c r="CG425" i="5"/>
  <c r="CG423" i="5"/>
  <c r="CG419" i="5"/>
  <c r="CG395" i="5"/>
  <c r="CG330" i="5"/>
  <c r="CG326" i="5"/>
  <c r="CG322" i="5"/>
  <c r="CG318" i="5"/>
  <c r="CG314" i="5"/>
  <c r="CG421" i="5"/>
  <c r="CG370" i="5"/>
  <c r="CG382" i="5"/>
  <c r="CG369" i="5"/>
  <c r="CG367" i="5"/>
  <c r="CG365" i="5"/>
  <c r="CG363" i="5"/>
  <c r="CG361" i="5"/>
  <c r="CG359" i="5"/>
  <c r="CG357" i="5"/>
  <c r="CG355" i="5"/>
  <c r="CG353" i="5"/>
  <c r="CG351" i="5"/>
  <c r="CG325" i="5"/>
  <c r="CG321" i="5"/>
  <c r="CG317" i="5"/>
  <c r="CG313" i="5"/>
  <c r="CG368" i="5"/>
  <c r="CG364" i="5"/>
  <c r="CG360" i="5"/>
  <c r="CG356" i="5"/>
  <c r="CG307" i="5"/>
  <c r="CG303" i="5"/>
  <c r="CG299" i="5"/>
  <c r="CG295" i="5"/>
  <c r="CG291" i="5"/>
  <c r="CG366" i="5"/>
  <c r="CG362" i="5"/>
  <c r="CG358" i="5"/>
  <c r="CG354" i="5"/>
  <c r="CG352" i="5"/>
  <c r="CG324" i="5"/>
  <c r="CG323" i="5"/>
  <c r="CG320" i="5"/>
  <c r="CG319" i="5"/>
  <c r="CG316" i="5"/>
  <c r="CG315" i="5"/>
  <c r="CG312" i="5"/>
  <c r="CG306" i="5"/>
  <c r="CG302" i="5"/>
  <c r="CG298" i="5"/>
  <c r="CG294" i="5"/>
  <c r="CG290" i="5"/>
  <c r="CG332" i="5"/>
  <c r="CG327" i="5"/>
  <c r="CG310" i="5"/>
  <c r="CG220" i="5"/>
  <c r="CG350" i="5"/>
  <c r="CG308" i="5"/>
  <c r="CG305" i="5"/>
  <c r="CG304" i="5"/>
  <c r="CG301" i="5"/>
  <c r="CG300" i="5"/>
  <c r="CG297" i="5"/>
  <c r="CG296" i="5"/>
  <c r="CG293" i="5"/>
  <c r="CG292" i="5"/>
  <c r="CG309" i="5"/>
  <c r="CG231" i="5"/>
  <c r="CG229" i="5"/>
  <c r="CG227" i="5"/>
  <c r="CG225" i="5"/>
  <c r="CG223" i="5"/>
  <c r="CG230" i="5"/>
  <c r="CG226" i="5"/>
  <c r="CG222" i="5"/>
  <c r="CG221" i="5"/>
  <c r="CG224" i="5"/>
  <c r="CG228" i="5"/>
  <c r="CG176" i="5"/>
  <c r="CG175" i="5"/>
  <c r="CG174" i="5"/>
  <c r="CG173" i="5"/>
  <c r="CG172" i="5"/>
  <c r="CG171" i="5"/>
  <c r="CG170" i="5"/>
  <c r="CG169" i="5"/>
  <c r="CG168" i="5"/>
  <c r="CG167" i="5"/>
  <c r="CG166" i="5"/>
  <c r="CG165" i="5"/>
  <c r="CG164" i="5"/>
  <c r="CG163" i="5"/>
  <c r="CG162" i="5"/>
  <c r="CG160" i="5"/>
  <c r="CG153" i="5"/>
  <c r="CG152" i="5"/>
  <c r="CG151" i="5"/>
  <c r="CG150" i="5"/>
  <c r="CG149" i="5"/>
  <c r="CG148" i="5"/>
  <c r="CG147" i="5"/>
  <c r="CG146" i="5"/>
  <c r="CG145" i="5"/>
  <c r="CG144" i="5"/>
  <c r="CG143" i="5"/>
  <c r="CG142" i="5"/>
  <c r="CG141" i="5"/>
  <c r="CG140" i="5"/>
  <c r="CG139" i="5"/>
  <c r="CG138" i="5"/>
  <c r="CG137" i="5"/>
  <c r="CG136" i="5"/>
  <c r="CG135" i="5"/>
  <c r="CG159" i="5"/>
  <c r="CG158" i="5"/>
  <c r="CG157" i="5"/>
  <c r="CG156" i="5"/>
  <c r="CG155" i="5"/>
  <c r="CG154" i="5"/>
  <c r="CG89" i="5"/>
  <c r="CG681" i="5"/>
  <c r="CG685" i="5"/>
  <c r="CG689" i="5"/>
  <c r="CG693" i="5"/>
  <c r="CG697" i="5"/>
  <c r="CG701" i="5"/>
  <c r="CG705" i="5"/>
  <c r="CG709" i="5"/>
  <c r="CG713" i="5"/>
  <c r="CG717" i="5"/>
  <c r="CG721" i="5"/>
  <c r="CG725" i="5"/>
  <c r="CG729" i="5"/>
  <c r="CG733" i="5"/>
  <c r="CG737" i="5"/>
  <c r="CG741" i="5"/>
  <c r="CG92" i="5"/>
  <c r="CG682" i="5"/>
  <c r="CG686" i="5"/>
  <c r="CG690" i="5"/>
  <c r="CG694" i="5"/>
  <c r="CG698" i="5"/>
  <c r="CG702" i="5"/>
  <c r="CG706" i="5"/>
  <c r="CG710" i="5"/>
  <c r="CG714" i="5"/>
  <c r="CG718" i="5"/>
  <c r="CG722" i="5"/>
  <c r="CG726" i="5"/>
  <c r="CG730" i="5"/>
  <c r="CG734" i="5"/>
  <c r="CG738" i="5"/>
  <c r="CG742" i="5"/>
  <c r="CG680" i="5"/>
  <c r="CG684" i="5"/>
  <c r="CG688" i="5"/>
  <c r="CG692" i="5"/>
  <c r="CG696" i="5"/>
  <c r="CG700" i="5"/>
  <c r="CG704" i="5"/>
  <c r="CG708" i="5"/>
  <c r="CG712" i="5"/>
  <c r="CG716" i="5"/>
  <c r="CG91" i="5"/>
  <c r="CG683" i="5"/>
  <c r="CG699" i="5"/>
  <c r="CG715" i="5"/>
  <c r="CG161" i="5"/>
  <c r="CG695" i="5"/>
  <c r="CG711" i="5"/>
  <c r="CG723" i="5"/>
  <c r="CG724" i="5"/>
  <c r="CG731" i="5"/>
  <c r="CG732" i="5"/>
  <c r="CG739" i="5"/>
  <c r="CG740" i="5"/>
  <c r="CG748" i="5"/>
  <c r="CG752" i="5"/>
  <c r="CG756" i="5"/>
  <c r="CG760" i="5"/>
  <c r="CG764" i="5"/>
  <c r="CG768" i="5"/>
  <c r="CG772" i="5"/>
  <c r="CG776" i="5"/>
  <c r="CG780" i="5"/>
  <c r="CG691" i="5"/>
  <c r="CG707" i="5"/>
  <c r="CG745" i="5"/>
  <c r="CG749" i="5"/>
  <c r="CG753" i="5"/>
  <c r="CG757" i="5"/>
  <c r="CG761" i="5"/>
  <c r="CG765" i="5"/>
  <c r="CG769" i="5"/>
  <c r="CG773" i="5"/>
  <c r="CG777" i="5"/>
  <c r="CG719" i="5"/>
  <c r="CG735" i="5"/>
  <c r="CG746" i="5"/>
  <c r="CG747" i="5"/>
  <c r="CG754" i="5"/>
  <c r="CG755" i="5"/>
  <c r="CG762" i="5"/>
  <c r="CG763" i="5"/>
  <c r="CG770" i="5"/>
  <c r="CG771" i="5"/>
  <c r="CG778" i="5"/>
  <c r="CG786" i="5"/>
  <c r="CG790" i="5"/>
  <c r="CG794" i="5"/>
  <c r="CG703" i="5"/>
  <c r="CG728" i="5"/>
  <c r="CG744" i="5"/>
  <c r="CG779" i="5"/>
  <c r="CG781" i="5"/>
  <c r="CG782" i="5"/>
  <c r="CG783" i="5"/>
  <c r="CG787" i="5"/>
  <c r="CG791" i="5"/>
  <c r="CG795" i="5"/>
  <c r="CG796" i="5"/>
  <c r="CG727" i="5"/>
  <c r="CG736" i="5"/>
  <c r="CG785" i="5"/>
  <c r="CG789" i="5"/>
  <c r="CG793" i="5"/>
  <c r="CG802" i="5"/>
  <c r="CG803" i="5"/>
  <c r="CG804" i="5"/>
  <c r="CG805" i="5"/>
  <c r="CG806" i="5"/>
  <c r="CG807" i="5"/>
  <c r="CG808" i="5"/>
  <c r="CG809" i="5"/>
  <c r="CG810" i="5"/>
  <c r="CG811" i="5"/>
  <c r="CG812" i="5"/>
  <c r="CG813" i="5"/>
  <c r="CG814" i="5"/>
  <c r="CG815" i="5"/>
  <c r="CG816" i="5"/>
  <c r="CG817" i="5"/>
  <c r="CG818" i="5"/>
  <c r="CG819" i="5"/>
  <c r="CG820" i="5"/>
  <c r="CG821" i="5"/>
  <c r="CG822" i="5"/>
  <c r="CG823" i="5"/>
  <c r="CG824" i="5"/>
  <c r="CG825" i="5"/>
  <c r="CG826" i="5"/>
  <c r="CG827" i="5"/>
  <c r="CG828" i="5"/>
  <c r="CG829" i="5"/>
  <c r="CG830" i="5"/>
  <c r="CG831" i="5"/>
  <c r="CG832" i="5"/>
  <c r="CG833" i="5"/>
  <c r="CG834" i="5"/>
  <c r="CG835" i="5"/>
  <c r="CG836" i="5"/>
  <c r="CG837" i="5"/>
  <c r="CG838" i="5"/>
  <c r="CG839" i="5"/>
  <c r="CG840" i="5"/>
  <c r="CG841" i="5"/>
  <c r="CG842" i="5"/>
  <c r="CG843" i="5"/>
  <c r="CG844" i="5"/>
  <c r="CG845" i="5"/>
  <c r="CG846" i="5"/>
  <c r="CG847" i="5"/>
  <c r="CG848" i="5"/>
  <c r="CG849" i="5"/>
  <c r="CG850" i="5"/>
  <c r="CG851" i="5"/>
  <c r="CG852" i="5"/>
  <c r="CG853" i="5"/>
  <c r="CG854" i="5"/>
  <c r="CG855" i="5"/>
  <c r="CG856" i="5"/>
  <c r="CG857" i="5"/>
  <c r="CG858" i="5"/>
  <c r="CG859" i="5"/>
  <c r="CG860" i="5"/>
  <c r="CG861" i="5"/>
  <c r="CG862" i="5"/>
  <c r="CG863" i="5"/>
  <c r="CG864" i="5"/>
  <c r="CG865" i="5"/>
  <c r="CG866" i="5"/>
  <c r="CG867" i="5"/>
  <c r="CG868" i="5"/>
  <c r="CG869" i="5"/>
  <c r="CG870" i="5"/>
  <c r="CG871" i="5"/>
  <c r="CG872" i="5"/>
  <c r="CG873" i="5"/>
  <c r="CG874" i="5"/>
  <c r="CG875" i="5"/>
  <c r="CG876" i="5"/>
  <c r="CG877" i="5"/>
  <c r="CG878" i="5"/>
  <c r="CG879" i="5"/>
  <c r="CG880" i="5"/>
  <c r="CG881" i="5"/>
  <c r="CG882" i="5"/>
  <c r="CG883" i="5"/>
  <c r="CG884" i="5"/>
  <c r="CG885" i="5"/>
  <c r="CG886" i="5"/>
  <c r="CG887" i="5"/>
  <c r="CG888" i="5"/>
  <c r="CG889" i="5"/>
  <c r="CG890" i="5"/>
  <c r="CG891" i="5"/>
  <c r="CG892" i="5"/>
  <c r="CG893" i="5"/>
  <c r="CG894" i="5"/>
  <c r="CG895" i="5"/>
  <c r="CG896" i="5"/>
  <c r="CG897" i="5"/>
  <c r="CG898" i="5"/>
  <c r="CG899" i="5"/>
  <c r="CG900" i="5"/>
  <c r="CG901" i="5"/>
  <c r="CG902" i="5"/>
  <c r="CG903" i="5"/>
  <c r="CG904" i="5"/>
  <c r="CG905" i="5"/>
  <c r="CG906" i="5"/>
  <c r="CG687" i="5"/>
  <c r="CG720" i="5"/>
  <c r="CG759" i="5"/>
  <c r="CG774" i="5"/>
  <c r="CG784" i="5"/>
  <c r="CG751" i="5"/>
  <c r="CG766" i="5"/>
  <c r="CG798" i="5"/>
  <c r="CG908" i="5"/>
  <c r="CG910" i="5"/>
  <c r="CG912" i="5"/>
  <c r="CG914" i="5"/>
  <c r="CG916" i="5"/>
  <c r="CG918" i="5"/>
  <c r="CG920" i="5"/>
  <c r="CG922" i="5"/>
  <c r="CG924" i="5"/>
  <c r="CG926" i="5"/>
  <c r="CG743" i="5"/>
  <c r="CG758" i="5"/>
  <c r="CG775" i="5"/>
  <c r="CG792" i="5"/>
  <c r="CG750" i="5"/>
  <c r="CG767" i="5"/>
  <c r="CG788" i="5"/>
  <c r="CG797" i="5"/>
  <c r="CG801" i="5" s="1"/>
  <c r="CG799" i="5"/>
  <c r="CG907" i="5"/>
  <c r="CG909" i="5"/>
  <c r="CG911" i="5"/>
  <c r="CG913" i="5"/>
  <c r="CG915" i="5"/>
  <c r="CG917" i="5"/>
  <c r="CG919" i="5"/>
  <c r="CG921" i="5"/>
  <c r="CG923" i="5"/>
  <c r="CG925" i="5"/>
  <c r="CG927" i="5"/>
  <c r="CG928" i="5"/>
  <c r="CG929" i="5"/>
  <c r="CG930" i="5"/>
  <c r="CG931" i="5"/>
  <c r="CG932" i="5"/>
  <c r="CG933" i="5"/>
  <c r="CG934" i="5"/>
  <c r="CG935" i="5"/>
  <c r="CG936" i="5"/>
  <c r="CG937" i="5"/>
  <c r="CG938" i="5"/>
  <c r="CG939" i="5"/>
  <c r="CG940" i="5"/>
  <c r="CG941" i="5"/>
  <c r="CG942" i="5"/>
  <c r="CG943" i="5"/>
  <c r="CG944" i="5"/>
  <c r="CG945" i="5"/>
  <c r="CG946" i="5"/>
  <c r="CG947" i="5"/>
  <c r="CG948" i="5"/>
  <c r="CG949" i="5"/>
  <c r="CG950" i="5"/>
  <c r="CG951" i="5"/>
  <c r="CG952" i="5"/>
  <c r="CG953" i="5"/>
  <c r="CG954" i="5"/>
  <c r="CG955" i="5"/>
  <c r="CG956" i="5"/>
  <c r="CG957" i="5"/>
  <c r="CG958" i="5"/>
  <c r="CG959" i="5"/>
  <c r="CG960" i="5"/>
  <c r="CG961" i="5"/>
  <c r="CG962" i="5"/>
  <c r="CG963" i="5"/>
  <c r="CG964" i="5"/>
  <c r="CG965" i="5"/>
  <c r="CG966" i="5"/>
  <c r="CG967" i="5"/>
  <c r="CG968" i="5"/>
  <c r="CG969" i="5"/>
  <c r="CG970" i="5"/>
  <c r="CG971" i="5"/>
  <c r="CG972" i="5"/>
  <c r="CG973" i="5"/>
  <c r="CG974" i="5"/>
  <c r="CG975" i="5"/>
  <c r="CG976" i="5"/>
  <c r="CG977" i="5"/>
  <c r="CG978" i="5"/>
  <c r="CG979" i="5"/>
  <c r="CG980" i="5"/>
  <c r="CG981" i="5"/>
  <c r="CG982" i="5"/>
  <c r="CG983" i="5"/>
  <c r="CG984" i="5"/>
  <c r="CG985" i="5"/>
  <c r="CG986" i="5"/>
  <c r="CG987" i="5"/>
  <c r="CG988" i="5"/>
  <c r="CG989" i="5"/>
  <c r="CG990" i="5"/>
  <c r="CG991" i="5"/>
  <c r="CG992" i="5"/>
  <c r="CG993" i="5"/>
  <c r="CG994" i="5"/>
  <c r="CG995" i="5"/>
  <c r="CG996" i="5"/>
  <c r="CG997" i="5"/>
  <c r="CG998" i="5"/>
  <c r="CG999" i="5"/>
  <c r="CG1000" i="5"/>
  <c r="CG1001" i="5"/>
  <c r="CG1002" i="5"/>
  <c r="CG1003" i="5"/>
  <c r="CG1004" i="5"/>
  <c r="CG1005" i="5"/>
  <c r="CG1006" i="5"/>
  <c r="CG1007" i="5"/>
  <c r="CG1008" i="5"/>
  <c r="CG1009" i="5"/>
  <c r="CG1010" i="5"/>
  <c r="CG1011" i="5"/>
  <c r="CG1012" i="5"/>
  <c r="CG1013" i="5"/>
  <c r="CG1014" i="5"/>
  <c r="CG1015" i="5"/>
  <c r="CG1016" i="5"/>
  <c r="CG1017" i="5"/>
  <c r="CG1018" i="5"/>
  <c r="CG1019" i="5"/>
  <c r="CG1020" i="5"/>
  <c r="CG1021" i="5"/>
  <c r="CG1022" i="5"/>
  <c r="CG1023" i="5"/>
  <c r="CG1024" i="5"/>
  <c r="CG1025" i="5"/>
  <c r="CG1026" i="5"/>
  <c r="CG1027" i="5"/>
  <c r="CG1028" i="5"/>
  <c r="CG1029" i="5"/>
  <c r="CG1030" i="5"/>
  <c r="CG1031" i="5"/>
  <c r="CG1032" i="5"/>
  <c r="CK499" i="5"/>
  <c r="CK498" i="5"/>
  <c r="CK497" i="5"/>
  <c r="CK496" i="5"/>
  <c r="CK473" i="5"/>
  <c r="CK475" i="5"/>
  <c r="CK469" i="5"/>
  <c r="CK477" i="5"/>
  <c r="CK478" i="5"/>
  <c r="CK468" i="5"/>
  <c r="CK467" i="5"/>
  <c r="CK465" i="5"/>
  <c r="CK463" i="5"/>
  <c r="CK464" i="5"/>
  <c r="CK458" i="5"/>
  <c r="CK445" i="5"/>
  <c r="CK443" i="5"/>
  <c r="CK441" i="5"/>
  <c r="CK439" i="5"/>
  <c r="CK437" i="5"/>
  <c r="CK435" i="5"/>
  <c r="CK433" i="5"/>
  <c r="CK431" i="5"/>
  <c r="CK461" i="5"/>
  <c r="CK444" i="5"/>
  <c r="CK442" i="5"/>
  <c r="CK430" i="5"/>
  <c r="CK466" i="5"/>
  <c r="CK457" i="5"/>
  <c r="CK446" i="5"/>
  <c r="CK440" i="5"/>
  <c r="CK436" i="5"/>
  <c r="CK434" i="5"/>
  <c r="CK432" i="5"/>
  <c r="CK428" i="5"/>
  <c r="CK424" i="5"/>
  <c r="CK420" i="5"/>
  <c r="CK395" i="5"/>
  <c r="CK429" i="5"/>
  <c r="CK427" i="5"/>
  <c r="CK422" i="5"/>
  <c r="CK421" i="5"/>
  <c r="CK438" i="5"/>
  <c r="CK423" i="5"/>
  <c r="CK419" i="5"/>
  <c r="CK417" i="5"/>
  <c r="CK306" i="5"/>
  <c r="CK302" i="5"/>
  <c r="CK298" i="5"/>
  <c r="CK294" i="5"/>
  <c r="CK290" i="5"/>
  <c r="CK284" i="5"/>
  <c r="CK280" i="5"/>
  <c r="CK309" i="5"/>
  <c r="CK305" i="5"/>
  <c r="CK301" i="5"/>
  <c r="CK297" i="5"/>
  <c r="CK293" i="5"/>
  <c r="CK285" i="5"/>
  <c r="CK307" i="5"/>
  <c r="CK303" i="5"/>
  <c r="CK299" i="5"/>
  <c r="CK295" i="5"/>
  <c r="CK291" i="5"/>
  <c r="CK277" i="5"/>
  <c r="CK273" i="5"/>
  <c r="CK266" i="5"/>
  <c r="CK263" i="5"/>
  <c r="CK259" i="5"/>
  <c r="CK255" i="5"/>
  <c r="CK251" i="5"/>
  <c r="CK217" i="5"/>
  <c r="CK286" i="5"/>
  <c r="CK274" i="5"/>
  <c r="CK270" i="5"/>
  <c r="CK264" i="5"/>
  <c r="CK260" i="5"/>
  <c r="CK256" i="5"/>
  <c r="CK252" i="5"/>
  <c r="CK248" i="5"/>
  <c r="CK276" i="5"/>
  <c r="CK272" i="5"/>
  <c r="CK213" i="5"/>
  <c r="CK209" i="5"/>
  <c r="CK205" i="5"/>
  <c r="CK201" i="5"/>
  <c r="CK197" i="5"/>
  <c r="CK193" i="5"/>
  <c r="CK281" i="5"/>
  <c r="CK287" i="5"/>
  <c r="CK282" i="5"/>
  <c r="CK278" i="5"/>
  <c r="CK262" i="5"/>
  <c r="CK258" i="5"/>
  <c r="CK254" i="5"/>
  <c r="CK250" i="5"/>
  <c r="CK215" i="5"/>
  <c r="CK211" i="5"/>
  <c r="CK207" i="5"/>
  <c r="CK308" i="5"/>
  <c r="CK304" i="5"/>
  <c r="CK300" i="5"/>
  <c r="CK296" i="5"/>
  <c r="CK292" i="5"/>
  <c r="CK283" i="5"/>
  <c r="CK279" i="5"/>
  <c r="CK275" i="5"/>
  <c r="CK271" i="5"/>
  <c r="CK216" i="5"/>
  <c r="CK212" i="5"/>
  <c r="CK208" i="5"/>
  <c r="CK204" i="5"/>
  <c r="CK196" i="5"/>
  <c r="CK187" i="5"/>
  <c r="CK198" i="5"/>
  <c r="CK261" i="5"/>
  <c r="CK253" i="5"/>
  <c r="CK206" i="5"/>
  <c r="CK199" i="5"/>
  <c r="CK265" i="5"/>
  <c r="CK257" i="5"/>
  <c r="CK249" i="5"/>
  <c r="CK214" i="5"/>
  <c r="CK203" i="5"/>
  <c r="CK202" i="5"/>
  <c r="CK210" i="5"/>
  <c r="CK194" i="5"/>
  <c r="CK179" i="5"/>
  <c r="CK177" i="5"/>
  <c r="CK173" i="5"/>
  <c r="CK169" i="5"/>
  <c r="CK165" i="5"/>
  <c r="CK160" i="5"/>
  <c r="CK159" i="5"/>
  <c r="CK158" i="5"/>
  <c r="CK157" i="5"/>
  <c r="CK156" i="5"/>
  <c r="CK155" i="5"/>
  <c r="CK154" i="5"/>
  <c r="CK176" i="5"/>
  <c r="CK172" i="5"/>
  <c r="CK168" i="5"/>
  <c r="CK164" i="5"/>
  <c r="CK189" i="5"/>
  <c r="CK175" i="5"/>
  <c r="CK171" i="5"/>
  <c r="CK167" i="5"/>
  <c r="CK163" i="5"/>
  <c r="CK161" i="5"/>
  <c r="CK153" i="5"/>
  <c r="CK152" i="5"/>
  <c r="CK151" i="5"/>
  <c r="CK150" i="5"/>
  <c r="CK149" i="5"/>
  <c r="CK148" i="5"/>
  <c r="CK147" i="5"/>
  <c r="CK146" i="5"/>
  <c r="CK145" i="5"/>
  <c r="CK144" i="5"/>
  <c r="CK143" i="5"/>
  <c r="CK142" i="5"/>
  <c r="CK141" i="5"/>
  <c r="CK140" i="5"/>
  <c r="CK139" i="5"/>
  <c r="CK138" i="5"/>
  <c r="CK137" i="5"/>
  <c r="CK136" i="5"/>
  <c r="CK135" i="5"/>
  <c r="CK162" i="5"/>
  <c r="CK681" i="5"/>
  <c r="CK685" i="5"/>
  <c r="CK689" i="5"/>
  <c r="CK693" i="5"/>
  <c r="CK697" i="5"/>
  <c r="CK701" i="5"/>
  <c r="CK705" i="5"/>
  <c r="CK709" i="5"/>
  <c r="CK713" i="5"/>
  <c r="CK717" i="5"/>
  <c r="CK721" i="5"/>
  <c r="CK725" i="5"/>
  <c r="CK729" i="5"/>
  <c r="CK733" i="5"/>
  <c r="CK737" i="5"/>
  <c r="CK741" i="5"/>
  <c r="CK166" i="5"/>
  <c r="CK682" i="5"/>
  <c r="CK686" i="5"/>
  <c r="CK690" i="5"/>
  <c r="CK694" i="5"/>
  <c r="CK698" i="5"/>
  <c r="CK702" i="5"/>
  <c r="CK706" i="5"/>
  <c r="CK710" i="5"/>
  <c r="CK714" i="5"/>
  <c r="CK718" i="5"/>
  <c r="CK722" i="5"/>
  <c r="CK726" i="5"/>
  <c r="CK730" i="5"/>
  <c r="CK734" i="5"/>
  <c r="CK738" i="5"/>
  <c r="CK742" i="5"/>
  <c r="CK195" i="5"/>
  <c r="CK174" i="5"/>
  <c r="CK680" i="5"/>
  <c r="CK684" i="5"/>
  <c r="CK688" i="5"/>
  <c r="CK692" i="5"/>
  <c r="CK696" i="5"/>
  <c r="CK700" i="5"/>
  <c r="CK704" i="5"/>
  <c r="CK708" i="5"/>
  <c r="CK712" i="5"/>
  <c r="CK716" i="5"/>
  <c r="CK134" i="5"/>
  <c r="CK687" i="5"/>
  <c r="CK703" i="5"/>
  <c r="CK683" i="5"/>
  <c r="CK699" i="5"/>
  <c r="CK715" i="5"/>
  <c r="CK719" i="5"/>
  <c r="CK720" i="5"/>
  <c r="CK727" i="5"/>
  <c r="CK728" i="5"/>
  <c r="CK735" i="5"/>
  <c r="CK736" i="5"/>
  <c r="CK743" i="5"/>
  <c r="CK744" i="5"/>
  <c r="CK748" i="5"/>
  <c r="CK752" i="5"/>
  <c r="CK756" i="5"/>
  <c r="CK760" i="5"/>
  <c r="CK764" i="5"/>
  <c r="CK768" i="5"/>
  <c r="CK772" i="5"/>
  <c r="CK776" i="5"/>
  <c r="CK780" i="5"/>
  <c r="CK170" i="5"/>
  <c r="CK695" i="5"/>
  <c r="CK711" i="5"/>
  <c r="CK745" i="5"/>
  <c r="CK749" i="5"/>
  <c r="CK753" i="5"/>
  <c r="CK757" i="5"/>
  <c r="CK761" i="5"/>
  <c r="CK765" i="5"/>
  <c r="CK769" i="5"/>
  <c r="CK773" i="5"/>
  <c r="CK777" i="5"/>
  <c r="CK724" i="5"/>
  <c r="CK740" i="5"/>
  <c r="CK750" i="5"/>
  <c r="CK751" i="5"/>
  <c r="CK758" i="5"/>
  <c r="CK759" i="5"/>
  <c r="CK766" i="5"/>
  <c r="CK767" i="5"/>
  <c r="CK774" i="5"/>
  <c r="CK775" i="5"/>
  <c r="CK779" i="5"/>
  <c r="CK781" i="5"/>
  <c r="CK782" i="5"/>
  <c r="CK786" i="5"/>
  <c r="CK790" i="5"/>
  <c r="CK794" i="5"/>
  <c r="CK707" i="5"/>
  <c r="CK723" i="5"/>
  <c r="CK739" i="5"/>
  <c r="CK783" i="5"/>
  <c r="CK787" i="5"/>
  <c r="CK791" i="5"/>
  <c r="CK795" i="5"/>
  <c r="CK796" i="5"/>
  <c r="CK731" i="5"/>
  <c r="CK778" i="5"/>
  <c r="CK785" i="5"/>
  <c r="CK789" i="5"/>
  <c r="CK793" i="5"/>
  <c r="CK802" i="5"/>
  <c r="CK803" i="5"/>
  <c r="CK804" i="5"/>
  <c r="CK805" i="5"/>
  <c r="CK806" i="5"/>
  <c r="CK807" i="5"/>
  <c r="CK808" i="5"/>
  <c r="CK809" i="5"/>
  <c r="CK810" i="5"/>
  <c r="CK811" i="5"/>
  <c r="CK812" i="5"/>
  <c r="CK813" i="5"/>
  <c r="CK814" i="5"/>
  <c r="CK815" i="5"/>
  <c r="CK816" i="5"/>
  <c r="CK817" i="5"/>
  <c r="CK818" i="5"/>
  <c r="CK819" i="5"/>
  <c r="CK820" i="5"/>
  <c r="CK821" i="5"/>
  <c r="CK822" i="5"/>
  <c r="CK823" i="5"/>
  <c r="CK824" i="5"/>
  <c r="CK825" i="5"/>
  <c r="CK826" i="5"/>
  <c r="CK827" i="5"/>
  <c r="CK828" i="5"/>
  <c r="CK829" i="5"/>
  <c r="CK830" i="5"/>
  <c r="CK831" i="5"/>
  <c r="CK832" i="5"/>
  <c r="CK833" i="5"/>
  <c r="CK834" i="5"/>
  <c r="CK835" i="5"/>
  <c r="CK836" i="5"/>
  <c r="CK837" i="5"/>
  <c r="CK838" i="5"/>
  <c r="CK839" i="5"/>
  <c r="CK840" i="5"/>
  <c r="CK841" i="5"/>
  <c r="CK842" i="5"/>
  <c r="CK843" i="5"/>
  <c r="CK844" i="5"/>
  <c r="CK845" i="5"/>
  <c r="CK846" i="5"/>
  <c r="CK847" i="5"/>
  <c r="CK848" i="5"/>
  <c r="CK849" i="5"/>
  <c r="CK850" i="5"/>
  <c r="CK851" i="5"/>
  <c r="CK852" i="5"/>
  <c r="CK853" i="5"/>
  <c r="CK854" i="5"/>
  <c r="CK855" i="5"/>
  <c r="CK856" i="5"/>
  <c r="CK857" i="5"/>
  <c r="CK858" i="5"/>
  <c r="CK859" i="5"/>
  <c r="CK860" i="5"/>
  <c r="CK861" i="5"/>
  <c r="CK862" i="5"/>
  <c r="CK863" i="5"/>
  <c r="CK864" i="5"/>
  <c r="CK865" i="5"/>
  <c r="CK866" i="5"/>
  <c r="CK867" i="5"/>
  <c r="CK868" i="5"/>
  <c r="CK869" i="5"/>
  <c r="CK870" i="5"/>
  <c r="CK871" i="5"/>
  <c r="CK872" i="5"/>
  <c r="CK873" i="5"/>
  <c r="CK874" i="5"/>
  <c r="CK875" i="5"/>
  <c r="CK876" i="5"/>
  <c r="CK877" i="5"/>
  <c r="CK878" i="5"/>
  <c r="CK879" i="5"/>
  <c r="CK880" i="5"/>
  <c r="CK881" i="5"/>
  <c r="CK882" i="5"/>
  <c r="CK883" i="5"/>
  <c r="CK884" i="5"/>
  <c r="CK885" i="5"/>
  <c r="CK886" i="5"/>
  <c r="CK887" i="5"/>
  <c r="CK888" i="5"/>
  <c r="CK889" i="5"/>
  <c r="CK890" i="5"/>
  <c r="CK891" i="5"/>
  <c r="CK892" i="5"/>
  <c r="CK893" i="5"/>
  <c r="CK894" i="5"/>
  <c r="CK895" i="5"/>
  <c r="CK896" i="5"/>
  <c r="CK897" i="5"/>
  <c r="CK898" i="5"/>
  <c r="CK899" i="5"/>
  <c r="CK900" i="5"/>
  <c r="CK901" i="5"/>
  <c r="CK902" i="5"/>
  <c r="CK903" i="5"/>
  <c r="CK904" i="5"/>
  <c r="CK905" i="5"/>
  <c r="CK906" i="5"/>
  <c r="CK691" i="5"/>
  <c r="CK732" i="5"/>
  <c r="CK747" i="5"/>
  <c r="CK754" i="5"/>
  <c r="CK788" i="5"/>
  <c r="CK797" i="5"/>
  <c r="CK801" i="5" s="1"/>
  <c r="CK799" i="5"/>
  <c r="CK746" i="5"/>
  <c r="CK771" i="5"/>
  <c r="CK784" i="5"/>
  <c r="CK907" i="5"/>
  <c r="CK909" i="5"/>
  <c r="CK911" i="5"/>
  <c r="CK913" i="5"/>
  <c r="CK915" i="5"/>
  <c r="CK917" i="5"/>
  <c r="CK919" i="5"/>
  <c r="CK921" i="5"/>
  <c r="CK923" i="5"/>
  <c r="CK925" i="5"/>
  <c r="CK763" i="5"/>
  <c r="CK770" i="5"/>
  <c r="CK798" i="5"/>
  <c r="CK755" i="5"/>
  <c r="CK762" i="5"/>
  <c r="CK792" i="5"/>
  <c r="CK908" i="5"/>
  <c r="CK910" i="5"/>
  <c r="CK912" i="5"/>
  <c r="CK914" i="5"/>
  <c r="CK916" i="5"/>
  <c r="CK918" i="5"/>
  <c r="CK920" i="5"/>
  <c r="CK922" i="5"/>
  <c r="CK924" i="5"/>
  <c r="CK926" i="5"/>
  <c r="CK927" i="5"/>
  <c r="CK928" i="5"/>
  <c r="CK929" i="5"/>
  <c r="CK930" i="5"/>
  <c r="CK931" i="5"/>
  <c r="CK932" i="5"/>
  <c r="CK933" i="5"/>
  <c r="CK934" i="5"/>
  <c r="CK935" i="5"/>
  <c r="CK936" i="5"/>
  <c r="CK937" i="5"/>
  <c r="CK938" i="5"/>
  <c r="CK939" i="5"/>
  <c r="CK940" i="5"/>
  <c r="CK941" i="5"/>
  <c r="CK942" i="5"/>
  <c r="CK943" i="5"/>
  <c r="CK944" i="5"/>
  <c r="CK945" i="5"/>
  <c r="CK946" i="5"/>
  <c r="CK947" i="5"/>
  <c r="CK948" i="5"/>
  <c r="CK949" i="5"/>
  <c r="CK950" i="5"/>
  <c r="CK951" i="5"/>
  <c r="CK952" i="5"/>
  <c r="CK953" i="5"/>
  <c r="CK954" i="5"/>
  <c r="CK955" i="5"/>
  <c r="CK956" i="5"/>
  <c r="CK957" i="5"/>
  <c r="CK958" i="5"/>
  <c r="CK959" i="5"/>
  <c r="CK960" i="5"/>
  <c r="CK961" i="5"/>
  <c r="CK962" i="5"/>
  <c r="CK963" i="5"/>
  <c r="CK964" i="5"/>
  <c r="CK965" i="5"/>
  <c r="CK966" i="5"/>
  <c r="CK967" i="5"/>
  <c r="CK968" i="5"/>
  <c r="CK969" i="5"/>
  <c r="CK970" i="5"/>
  <c r="CK971" i="5"/>
  <c r="CK972" i="5"/>
  <c r="CK973" i="5"/>
  <c r="CK974" i="5"/>
  <c r="CK975" i="5"/>
  <c r="CK976" i="5"/>
  <c r="CK977" i="5"/>
  <c r="CK978" i="5"/>
  <c r="CK979" i="5"/>
  <c r="CK980" i="5"/>
  <c r="CK981" i="5"/>
  <c r="CK982" i="5"/>
  <c r="CK983" i="5"/>
  <c r="CK984" i="5"/>
  <c r="CK985" i="5"/>
  <c r="CK986" i="5"/>
  <c r="CK987" i="5"/>
  <c r="CK988" i="5"/>
  <c r="CK989" i="5"/>
  <c r="CK990" i="5"/>
  <c r="CK991" i="5"/>
  <c r="CK992" i="5"/>
  <c r="CK993" i="5"/>
  <c r="CK994" i="5"/>
  <c r="CK995" i="5"/>
  <c r="CK996" i="5"/>
  <c r="CK997" i="5"/>
  <c r="CK998" i="5"/>
  <c r="CK999" i="5"/>
  <c r="CK1000" i="5"/>
  <c r="CK1001" i="5"/>
  <c r="CK1002" i="5"/>
  <c r="CK1003" i="5"/>
  <c r="CK1004" i="5"/>
  <c r="CK1005" i="5"/>
  <c r="CK1006" i="5"/>
  <c r="CK1007" i="5"/>
  <c r="CK1008" i="5"/>
  <c r="CK1009" i="5"/>
  <c r="CK1010" i="5"/>
  <c r="CK1011" i="5"/>
  <c r="CK1012" i="5"/>
  <c r="CK1013" i="5"/>
  <c r="CK1014" i="5"/>
  <c r="CK1015" i="5"/>
  <c r="CK1016" i="5"/>
  <c r="CK1017" i="5"/>
  <c r="CK1018" i="5"/>
  <c r="CK1019" i="5"/>
  <c r="CK1020" i="5"/>
  <c r="CK1021" i="5"/>
  <c r="CK1022" i="5"/>
  <c r="CK1023" i="5"/>
  <c r="CK1024" i="5"/>
  <c r="CK1025" i="5"/>
  <c r="CK1026" i="5"/>
  <c r="CK1027" i="5"/>
  <c r="CK1028" i="5"/>
  <c r="CK1029" i="5"/>
  <c r="CK1030" i="5"/>
  <c r="CK1031" i="5"/>
  <c r="CK1032" i="5"/>
  <c r="CO499" i="5"/>
  <c r="CO498" i="5"/>
  <c r="CO497" i="5"/>
  <c r="CO496" i="5"/>
  <c r="CO487" i="5"/>
  <c r="CO491" i="5"/>
  <c r="CO471" i="5"/>
  <c r="CO484" i="5"/>
  <c r="CO470" i="5"/>
  <c r="CO456" i="5"/>
  <c r="CO455" i="5"/>
  <c r="CO454" i="5"/>
  <c r="CO447" i="5"/>
  <c r="CO453" i="5"/>
  <c r="CO446" i="5"/>
  <c r="CO422" i="5"/>
  <c r="CO417" i="5"/>
  <c r="CO424" i="5"/>
  <c r="CO420" i="5"/>
  <c r="CO423" i="5"/>
  <c r="CO419" i="5"/>
  <c r="CO382" i="5"/>
  <c r="CO425" i="5"/>
  <c r="CO408" i="5"/>
  <c r="CO350" i="5"/>
  <c r="CO326" i="5"/>
  <c r="CO322" i="5"/>
  <c r="CO318" i="5"/>
  <c r="CO314" i="5"/>
  <c r="CO309" i="5"/>
  <c r="CO426" i="5"/>
  <c r="CO395" i="5"/>
  <c r="CO369" i="5"/>
  <c r="CO367" i="5"/>
  <c r="CO365" i="5"/>
  <c r="CO363" i="5"/>
  <c r="CO361" i="5"/>
  <c r="CO359" i="5"/>
  <c r="CO357" i="5"/>
  <c r="CO355" i="5"/>
  <c r="CO353" i="5"/>
  <c r="CO351" i="5"/>
  <c r="CO325" i="5"/>
  <c r="CO321" i="5"/>
  <c r="CO317" i="5"/>
  <c r="CO313" i="5"/>
  <c r="CO308" i="5"/>
  <c r="CO305" i="5"/>
  <c r="CO301" i="5"/>
  <c r="CO297" i="5"/>
  <c r="CO293" i="5"/>
  <c r="CO288" i="5"/>
  <c r="CO368" i="5"/>
  <c r="CO364" i="5"/>
  <c r="CO360" i="5"/>
  <c r="CO356" i="5"/>
  <c r="CO331" i="5"/>
  <c r="CO310" i="5"/>
  <c r="CO304" i="5"/>
  <c r="CO300" i="5"/>
  <c r="CO296" i="5"/>
  <c r="CO292" i="5"/>
  <c r="CO421" i="5"/>
  <c r="CO366" i="5"/>
  <c r="CO354" i="5"/>
  <c r="CO358" i="5"/>
  <c r="CO352" i="5"/>
  <c r="CO315" i="5"/>
  <c r="CO312" i="5"/>
  <c r="CO306" i="5"/>
  <c r="CO302" i="5"/>
  <c r="CO298" i="5"/>
  <c r="CO294" i="5"/>
  <c r="CO290" i="5"/>
  <c r="CO324" i="5"/>
  <c r="CO319" i="5"/>
  <c r="CO316" i="5"/>
  <c r="CO307" i="5"/>
  <c r="CO303" i="5"/>
  <c r="CO299" i="5"/>
  <c r="CO295" i="5"/>
  <c r="CO291" i="5"/>
  <c r="CO219" i="5"/>
  <c r="CO362" i="5"/>
  <c r="CO323" i="5"/>
  <c r="CO320" i="5"/>
  <c r="CO220" i="5"/>
  <c r="CO176" i="5"/>
  <c r="CO175" i="5"/>
  <c r="CO174" i="5"/>
  <c r="CO173" i="5"/>
  <c r="CO172" i="5"/>
  <c r="CO171" i="5"/>
  <c r="CO170" i="5"/>
  <c r="CO169" i="5"/>
  <c r="CO168" i="5"/>
  <c r="CO167" i="5"/>
  <c r="CO166" i="5"/>
  <c r="CO165" i="5"/>
  <c r="CO164" i="5"/>
  <c r="CO163" i="5"/>
  <c r="CO162" i="5"/>
  <c r="CO161" i="5"/>
  <c r="CO160" i="5"/>
  <c r="CO159" i="5"/>
  <c r="CO158" i="5"/>
  <c r="CO157" i="5"/>
  <c r="CO156" i="5"/>
  <c r="CO155" i="5"/>
  <c r="CO154" i="5"/>
  <c r="CO151" i="5"/>
  <c r="CO147" i="5"/>
  <c r="CO143" i="5"/>
  <c r="CO137" i="5"/>
  <c r="CO681" i="5"/>
  <c r="CO685" i="5"/>
  <c r="CO689" i="5"/>
  <c r="CO693" i="5"/>
  <c r="CO697" i="5"/>
  <c r="CO701" i="5"/>
  <c r="CO705" i="5"/>
  <c r="CO709" i="5"/>
  <c r="CO713" i="5"/>
  <c r="CO717" i="5"/>
  <c r="CO721" i="5"/>
  <c r="CO725" i="5"/>
  <c r="CO729" i="5"/>
  <c r="CO733" i="5"/>
  <c r="CO737" i="5"/>
  <c r="CO741" i="5"/>
  <c r="CO150" i="5"/>
  <c r="CO146" i="5"/>
  <c r="CO142" i="5"/>
  <c r="CO136" i="5"/>
  <c r="CO682" i="5"/>
  <c r="CO686" i="5"/>
  <c r="CO690" i="5"/>
  <c r="CO694" i="5"/>
  <c r="CO698" i="5"/>
  <c r="CO702" i="5"/>
  <c r="CO706" i="5"/>
  <c r="CO710" i="5"/>
  <c r="CO714" i="5"/>
  <c r="CO718" i="5"/>
  <c r="CO722" i="5"/>
  <c r="CO726" i="5"/>
  <c r="CO730" i="5"/>
  <c r="CO734" i="5"/>
  <c r="CO738" i="5"/>
  <c r="CO742" i="5"/>
  <c r="CO152" i="5"/>
  <c r="CO148" i="5"/>
  <c r="CO144" i="5"/>
  <c r="CO140" i="5"/>
  <c r="CO138" i="5"/>
  <c r="CO91" i="5"/>
  <c r="CO680" i="5"/>
  <c r="CO684" i="5"/>
  <c r="CO688" i="5"/>
  <c r="CO692" i="5"/>
  <c r="CO696" i="5"/>
  <c r="CO700" i="5"/>
  <c r="CO704" i="5"/>
  <c r="CO708" i="5"/>
  <c r="CO712" i="5"/>
  <c r="CO716" i="5"/>
  <c r="CO145" i="5"/>
  <c r="CO691" i="5"/>
  <c r="CO707" i="5"/>
  <c r="CO149" i="5"/>
  <c r="CO92" i="5"/>
  <c r="CO687" i="5"/>
  <c r="CO703" i="5"/>
  <c r="CO723" i="5"/>
  <c r="CO724" i="5"/>
  <c r="CO731" i="5"/>
  <c r="CO732" i="5"/>
  <c r="CO739" i="5"/>
  <c r="CO740" i="5"/>
  <c r="CO748" i="5"/>
  <c r="CO752" i="5"/>
  <c r="CO756" i="5"/>
  <c r="CO760" i="5"/>
  <c r="CO764" i="5"/>
  <c r="CO768" i="5"/>
  <c r="CO772" i="5"/>
  <c r="CO776" i="5"/>
  <c r="CO780" i="5"/>
  <c r="CO153" i="5"/>
  <c r="CO135" i="5"/>
  <c r="CO683" i="5"/>
  <c r="CO699" i="5"/>
  <c r="CO715" i="5"/>
  <c r="CO745" i="5"/>
  <c r="CO749" i="5"/>
  <c r="CO753" i="5"/>
  <c r="CO757" i="5"/>
  <c r="CO761" i="5"/>
  <c r="CO765" i="5"/>
  <c r="CO769" i="5"/>
  <c r="CO773" i="5"/>
  <c r="CO141" i="5"/>
  <c r="CO727" i="5"/>
  <c r="CO743" i="5"/>
  <c r="CO746" i="5"/>
  <c r="CO747" i="5"/>
  <c r="CO754" i="5"/>
  <c r="CO755" i="5"/>
  <c r="CO762" i="5"/>
  <c r="CO763" i="5"/>
  <c r="CO770" i="5"/>
  <c r="CO771" i="5"/>
  <c r="CO786" i="5"/>
  <c r="CO790" i="5"/>
  <c r="CO794" i="5"/>
  <c r="CO719" i="5"/>
  <c r="CO736" i="5"/>
  <c r="CO783" i="5"/>
  <c r="CO787" i="5"/>
  <c r="CO791" i="5"/>
  <c r="CO795" i="5"/>
  <c r="CO796" i="5"/>
  <c r="CO139" i="5"/>
  <c r="CO695" i="5"/>
  <c r="CO720" i="5"/>
  <c r="CO744" i="5"/>
  <c r="CO779" i="5"/>
  <c r="CO781" i="5"/>
  <c r="CO782" i="5"/>
  <c r="CO785" i="5"/>
  <c r="CO789" i="5"/>
  <c r="CO793" i="5"/>
  <c r="CO802" i="5"/>
  <c r="CO803" i="5"/>
  <c r="CO804" i="5"/>
  <c r="CO805" i="5"/>
  <c r="CO806" i="5"/>
  <c r="CO807" i="5"/>
  <c r="CO808" i="5"/>
  <c r="CO809" i="5"/>
  <c r="CO810" i="5"/>
  <c r="CO811" i="5"/>
  <c r="CO812" i="5"/>
  <c r="CO813" i="5"/>
  <c r="CO814" i="5"/>
  <c r="CO815" i="5"/>
  <c r="CO816" i="5"/>
  <c r="CO817" i="5"/>
  <c r="CO818" i="5"/>
  <c r="CO819" i="5"/>
  <c r="CO820" i="5"/>
  <c r="CO821" i="5"/>
  <c r="CO822" i="5"/>
  <c r="CO823" i="5"/>
  <c r="CO824" i="5"/>
  <c r="CO825" i="5"/>
  <c r="CO826" i="5"/>
  <c r="CO827" i="5"/>
  <c r="CO828" i="5"/>
  <c r="CO829" i="5"/>
  <c r="CO830" i="5"/>
  <c r="CO831" i="5"/>
  <c r="CO832" i="5"/>
  <c r="CO833" i="5"/>
  <c r="CO834" i="5"/>
  <c r="CO835" i="5"/>
  <c r="CO836" i="5"/>
  <c r="CO837" i="5"/>
  <c r="CO838" i="5"/>
  <c r="CO839" i="5"/>
  <c r="CO840" i="5"/>
  <c r="CO841" i="5"/>
  <c r="CO842" i="5"/>
  <c r="CO843" i="5"/>
  <c r="CO844" i="5"/>
  <c r="CO845" i="5"/>
  <c r="CO846" i="5"/>
  <c r="CO847" i="5"/>
  <c r="CO848" i="5"/>
  <c r="CO849" i="5"/>
  <c r="CO850" i="5"/>
  <c r="CO851" i="5"/>
  <c r="CO852" i="5"/>
  <c r="CO853" i="5"/>
  <c r="CO854" i="5"/>
  <c r="CO855" i="5"/>
  <c r="CO856" i="5"/>
  <c r="CO857" i="5"/>
  <c r="CO858" i="5"/>
  <c r="CO859" i="5"/>
  <c r="CO860" i="5"/>
  <c r="CO861" i="5"/>
  <c r="CO862" i="5"/>
  <c r="CO863" i="5"/>
  <c r="CO864" i="5"/>
  <c r="CO865" i="5"/>
  <c r="CO866" i="5"/>
  <c r="CO867" i="5"/>
  <c r="CO868" i="5"/>
  <c r="CO869" i="5"/>
  <c r="CO870" i="5"/>
  <c r="CO871" i="5"/>
  <c r="CO872" i="5"/>
  <c r="CO873" i="5"/>
  <c r="CO874" i="5"/>
  <c r="CO875" i="5"/>
  <c r="CO876" i="5"/>
  <c r="CO877" i="5"/>
  <c r="CO878" i="5"/>
  <c r="CO879" i="5"/>
  <c r="CO880" i="5"/>
  <c r="CO881" i="5"/>
  <c r="CO882" i="5"/>
  <c r="CO883" i="5"/>
  <c r="CO884" i="5"/>
  <c r="CO885" i="5"/>
  <c r="CO886" i="5"/>
  <c r="CO887" i="5"/>
  <c r="CO888" i="5"/>
  <c r="CO889" i="5"/>
  <c r="CO890" i="5"/>
  <c r="CO891" i="5"/>
  <c r="CO892" i="5"/>
  <c r="CO893" i="5"/>
  <c r="CO894" i="5"/>
  <c r="CO895" i="5"/>
  <c r="CO896" i="5"/>
  <c r="CO897" i="5"/>
  <c r="CO898" i="5"/>
  <c r="CO899" i="5"/>
  <c r="CO900" i="5"/>
  <c r="CO901" i="5"/>
  <c r="CO902" i="5"/>
  <c r="CO903" i="5"/>
  <c r="CO904" i="5"/>
  <c r="CO905" i="5"/>
  <c r="CO906" i="5"/>
  <c r="CO735" i="5"/>
  <c r="CO750" i="5"/>
  <c r="CO767" i="5"/>
  <c r="CO792" i="5"/>
  <c r="CO728" i="5"/>
  <c r="CO759" i="5"/>
  <c r="CO774" i="5"/>
  <c r="CO788" i="5"/>
  <c r="CO797" i="5"/>
  <c r="CO799" i="5"/>
  <c r="CO908" i="5"/>
  <c r="CO910" i="5"/>
  <c r="CO912" i="5"/>
  <c r="CO914" i="5"/>
  <c r="CO916" i="5"/>
  <c r="CO918" i="5"/>
  <c r="CO920" i="5"/>
  <c r="CO922" i="5"/>
  <c r="CO924" i="5"/>
  <c r="CO926" i="5"/>
  <c r="CO751" i="5"/>
  <c r="CO766" i="5"/>
  <c r="CO784" i="5"/>
  <c r="CO711" i="5"/>
  <c r="CO758" i="5"/>
  <c r="CO775" i="5"/>
  <c r="CO777" i="5"/>
  <c r="CO778" i="5"/>
  <c r="CO798" i="5"/>
  <c r="CO907" i="5"/>
  <c r="CO909" i="5"/>
  <c r="CO911" i="5"/>
  <c r="CO913" i="5"/>
  <c r="CO915" i="5"/>
  <c r="CO917" i="5"/>
  <c r="CO919" i="5"/>
  <c r="CO921" i="5"/>
  <c r="CO923" i="5"/>
  <c r="CO925" i="5"/>
  <c r="CO927" i="5"/>
  <c r="CO928" i="5"/>
  <c r="CO929" i="5"/>
  <c r="CO930" i="5"/>
  <c r="CO931" i="5"/>
  <c r="CO932" i="5"/>
  <c r="CO933" i="5"/>
  <c r="CO934" i="5"/>
  <c r="CO935" i="5"/>
  <c r="CO936" i="5"/>
  <c r="CO937" i="5"/>
  <c r="CO938" i="5"/>
  <c r="CO939" i="5"/>
  <c r="CO940" i="5"/>
  <c r="CO941" i="5"/>
  <c r="CO942" i="5"/>
  <c r="CO943" i="5"/>
  <c r="CO944" i="5"/>
  <c r="CO945" i="5"/>
  <c r="CO946" i="5"/>
  <c r="CO947" i="5"/>
  <c r="CO948" i="5"/>
  <c r="CO949" i="5"/>
  <c r="CO950" i="5"/>
  <c r="CO951" i="5"/>
  <c r="CO952" i="5"/>
  <c r="CO953" i="5"/>
  <c r="CO954" i="5"/>
  <c r="CO955" i="5"/>
  <c r="CO956" i="5"/>
  <c r="CO957" i="5"/>
  <c r="CO958" i="5"/>
  <c r="CO959" i="5"/>
  <c r="CO960" i="5"/>
  <c r="CO961" i="5"/>
  <c r="CO962" i="5"/>
  <c r="CO963" i="5"/>
  <c r="CO964" i="5"/>
  <c r="CO965" i="5"/>
  <c r="CO966" i="5"/>
  <c r="CO967" i="5"/>
  <c r="CO968" i="5"/>
  <c r="CO969" i="5"/>
  <c r="CO970" i="5"/>
  <c r="CO971" i="5"/>
  <c r="CO972" i="5"/>
  <c r="CO973" i="5"/>
  <c r="CO974" i="5"/>
  <c r="CO975" i="5"/>
  <c r="CO976" i="5"/>
  <c r="CO977" i="5"/>
  <c r="CO978" i="5"/>
  <c r="CO979" i="5"/>
  <c r="CO980" i="5"/>
  <c r="CO981" i="5"/>
  <c r="CO982" i="5"/>
  <c r="CO983" i="5"/>
  <c r="CO984" i="5"/>
  <c r="CO985" i="5"/>
  <c r="CO986" i="5"/>
  <c r="CO987" i="5"/>
  <c r="CO988" i="5"/>
  <c r="CO989" i="5"/>
  <c r="CO990" i="5"/>
  <c r="CO991" i="5"/>
  <c r="CO992" i="5"/>
  <c r="CO993" i="5"/>
  <c r="CO994" i="5"/>
  <c r="CO995" i="5"/>
  <c r="CO996" i="5"/>
  <c r="CO997" i="5"/>
  <c r="CO998" i="5"/>
  <c r="CO999" i="5"/>
  <c r="CO1000" i="5"/>
  <c r="CO1001" i="5"/>
  <c r="CO1002" i="5"/>
  <c r="CO1003" i="5"/>
  <c r="CO1004" i="5"/>
  <c r="CO1005" i="5"/>
  <c r="CO1006" i="5"/>
  <c r="CO1007" i="5"/>
  <c r="CO1008" i="5"/>
  <c r="CO1009" i="5"/>
  <c r="CO1010" i="5"/>
  <c r="CO1011" i="5"/>
  <c r="CO1012" i="5"/>
  <c r="CO1013" i="5"/>
  <c r="CO1014" i="5"/>
  <c r="CO1015" i="5"/>
  <c r="CO1016" i="5"/>
  <c r="CO1017" i="5"/>
  <c r="CO1018" i="5"/>
  <c r="CO1019" i="5"/>
  <c r="CO1020" i="5"/>
  <c r="CO1021" i="5"/>
  <c r="CO1022" i="5"/>
  <c r="CO1023" i="5"/>
  <c r="CO1024" i="5"/>
  <c r="CO1025" i="5"/>
  <c r="CO1026" i="5"/>
  <c r="CO1027" i="5"/>
  <c r="CO1028" i="5"/>
  <c r="CO1029" i="5"/>
  <c r="CO1030" i="5"/>
  <c r="CO1031" i="5"/>
  <c r="CO1032" i="5"/>
  <c r="CS499" i="5"/>
  <c r="CS498" i="5"/>
  <c r="CS497" i="5"/>
  <c r="CS496" i="5"/>
  <c r="CS469" i="5"/>
  <c r="CS470" i="5"/>
  <c r="CS468" i="5"/>
  <c r="CS475" i="5"/>
  <c r="CS466" i="5"/>
  <c r="CS465" i="5"/>
  <c r="CS464" i="5"/>
  <c r="CS461" i="5"/>
  <c r="CS459" i="5"/>
  <c r="CS480" i="5"/>
  <c r="CS467" i="5"/>
  <c r="CS457" i="5"/>
  <c r="CS445" i="5"/>
  <c r="CS443" i="5"/>
  <c r="CS441" i="5"/>
  <c r="CS439" i="5"/>
  <c r="CS437" i="5"/>
  <c r="CS435" i="5"/>
  <c r="CS433" i="5"/>
  <c r="CS431" i="5"/>
  <c r="CS440" i="5"/>
  <c r="CS436" i="5"/>
  <c r="CS432" i="5"/>
  <c r="CS430" i="5"/>
  <c r="CS444" i="5"/>
  <c r="CS442" i="5"/>
  <c r="CS438" i="5"/>
  <c r="CS428" i="5"/>
  <c r="CS424" i="5"/>
  <c r="CS420" i="5"/>
  <c r="CS434" i="5"/>
  <c r="CS429" i="5"/>
  <c r="CS427" i="5"/>
  <c r="CS422" i="5"/>
  <c r="CS421" i="5"/>
  <c r="CS418" i="5"/>
  <c r="CS308" i="5"/>
  <c r="CS395" i="5"/>
  <c r="CS423" i="5"/>
  <c r="CS304" i="5"/>
  <c r="CS300" i="5"/>
  <c r="CS296" i="5"/>
  <c r="CS292" i="5"/>
  <c r="CS284" i="5"/>
  <c r="CS280" i="5"/>
  <c r="CS419" i="5"/>
  <c r="CS417" i="5"/>
  <c r="CS396" i="5"/>
  <c r="CS307" i="5"/>
  <c r="CS303" i="5"/>
  <c r="CS299" i="5"/>
  <c r="CS295" i="5"/>
  <c r="CS291" i="5"/>
  <c r="CS288" i="5"/>
  <c r="CS285" i="5"/>
  <c r="CS309" i="5"/>
  <c r="CS286" i="5"/>
  <c r="CS277" i="5"/>
  <c r="CS273" i="5"/>
  <c r="CS263" i="5"/>
  <c r="CS259" i="5"/>
  <c r="CS255" i="5"/>
  <c r="CS251" i="5"/>
  <c r="CS283" i="5"/>
  <c r="CS282" i="5"/>
  <c r="CS281" i="5"/>
  <c r="CS279" i="5"/>
  <c r="CS287" i="5"/>
  <c r="CS274" i="5"/>
  <c r="CS270" i="5"/>
  <c r="CS268" i="5"/>
  <c r="CS264" i="5"/>
  <c r="CS260" i="5"/>
  <c r="CS256" i="5"/>
  <c r="CS252" i="5"/>
  <c r="CS248" i="5"/>
  <c r="CS306" i="5"/>
  <c r="CS302" i="5"/>
  <c r="CS298" i="5"/>
  <c r="CS294" i="5"/>
  <c r="CS290" i="5"/>
  <c r="CS262" i="5"/>
  <c r="CS258" i="5"/>
  <c r="CS254" i="5"/>
  <c r="CS250" i="5"/>
  <c r="CS216" i="5"/>
  <c r="CS212" i="5"/>
  <c r="CS208" i="5"/>
  <c r="CS204" i="5"/>
  <c r="CS196" i="5"/>
  <c r="CS276" i="5"/>
  <c r="CS272" i="5"/>
  <c r="CS214" i="5"/>
  <c r="CS210" i="5"/>
  <c r="CS206" i="5"/>
  <c r="CS305" i="5"/>
  <c r="CS301" i="5"/>
  <c r="CS297" i="5"/>
  <c r="CS293" i="5"/>
  <c r="CS265" i="5"/>
  <c r="CS261" i="5"/>
  <c r="CS257" i="5"/>
  <c r="CS253" i="5"/>
  <c r="CS249" i="5"/>
  <c r="CS217" i="5"/>
  <c r="CS215" i="5"/>
  <c r="CS211" i="5"/>
  <c r="CS207" i="5"/>
  <c r="CS203" i="5"/>
  <c r="CS199" i="5"/>
  <c r="CS195" i="5"/>
  <c r="CS189" i="5"/>
  <c r="CS176" i="5"/>
  <c r="CS175" i="5"/>
  <c r="CS174" i="5"/>
  <c r="CS173" i="5"/>
  <c r="CS172" i="5"/>
  <c r="CS171" i="5"/>
  <c r="CS170" i="5"/>
  <c r="CS169" i="5"/>
  <c r="CS168" i="5"/>
  <c r="CS167" i="5"/>
  <c r="CS166" i="5"/>
  <c r="CS165" i="5"/>
  <c r="CS164" i="5"/>
  <c r="CS163" i="5"/>
  <c r="CS162" i="5"/>
  <c r="CS161" i="5"/>
  <c r="CS160" i="5"/>
  <c r="CS159" i="5"/>
  <c r="CS158" i="5"/>
  <c r="CS157" i="5"/>
  <c r="CS156" i="5"/>
  <c r="CS155" i="5"/>
  <c r="CS154" i="5"/>
  <c r="CS213" i="5"/>
  <c r="CS201" i="5"/>
  <c r="CS193" i="5"/>
  <c r="CS185" i="5"/>
  <c r="CS278" i="5"/>
  <c r="CS271" i="5"/>
  <c r="CS202" i="5"/>
  <c r="CS194" i="5"/>
  <c r="CS275" i="5"/>
  <c r="CS209" i="5"/>
  <c r="CS198" i="5"/>
  <c r="CS177" i="5"/>
  <c r="CS197" i="5"/>
  <c r="CS183" i="5"/>
  <c r="CS205" i="5"/>
  <c r="CS191" i="5"/>
  <c r="CS186" i="5"/>
  <c r="CS178" i="5"/>
  <c r="CS153" i="5"/>
  <c r="CS152" i="5"/>
  <c r="CS151" i="5"/>
  <c r="CS150" i="5"/>
  <c r="CS149" i="5"/>
  <c r="CS148" i="5"/>
  <c r="CS147" i="5"/>
  <c r="CS146" i="5"/>
  <c r="CS145" i="5"/>
  <c r="CS144" i="5"/>
  <c r="CS143" i="5"/>
  <c r="CS142" i="5"/>
  <c r="CS141" i="5"/>
  <c r="CS140" i="5"/>
  <c r="CS136" i="5"/>
  <c r="CS681" i="5"/>
  <c r="CS685" i="5"/>
  <c r="CS689" i="5"/>
  <c r="CS693" i="5"/>
  <c r="CS697" i="5"/>
  <c r="CS701" i="5"/>
  <c r="CS705" i="5"/>
  <c r="CS709" i="5"/>
  <c r="CS713" i="5"/>
  <c r="CS717" i="5"/>
  <c r="CS721" i="5"/>
  <c r="CS725" i="5"/>
  <c r="CS729" i="5"/>
  <c r="CS733" i="5"/>
  <c r="CS737" i="5"/>
  <c r="CS741" i="5"/>
  <c r="CS139" i="5"/>
  <c r="CS135" i="5"/>
  <c r="CS682" i="5"/>
  <c r="CS686" i="5"/>
  <c r="CS690" i="5"/>
  <c r="CS694" i="5"/>
  <c r="CS698" i="5"/>
  <c r="CS702" i="5"/>
  <c r="CS706" i="5"/>
  <c r="CS710" i="5"/>
  <c r="CS714" i="5"/>
  <c r="CS718" i="5"/>
  <c r="CS722" i="5"/>
  <c r="CS726" i="5"/>
  <c r="CS730" i="5"/>
  <c r="CS734" i="5"/>
  <c r="CS738" i="5"/>
  <c r="CS742" i="5"/>
  <c r="CS137" i="5"/>
  <c r="CS680" i="5"/>
  <c r="CS684" i="5"/>
  <c r="CS688" i="5"/>
  <c r="CS692" i="5"/>
  <c r="CS696" i="5"/>
  <c r="CS700" i="5"/>
  <c r="CS704" i="5"/>
  <c r="CS708" i="5"/>
  <c r="CS712" i="5"/>
  <c r="CS716" i="5"/>
  <c r="CS695" i="5"/>
  <c r="CS711" i="5"/>
  <c r="CS691" i="5"/>
  <c r="CS707" i="5"/>
  <c r="CS719" i="5"/>
  <c r="CS720" i="5"/>
  <c r="CS727" i="5"/>
  <c r="CS728" i="5"/>
  <c r="CS735" i="5"/>
  <c r="CS736" i="5"/>
  <c r="CS743" i="5"/>
  <c r="CS744" i="5"/>
  <c r="CS748" i="5"/>
  <c r="CS752" i="5"/>
  <c r="CS756" i="5"/>
  <c r="CS760" i="5"/>
  <c r="CS764" i="5"/>
  <c r="CS768" i="5"/>
  <c r="CS772" i="5"/>
  <c r="CS776" i="5"/>
  <c r="CS780" i="5"/>
  <c r="CS138" i="5"/>
  <c r="CS687" i="5"/>
  <c r="CS703" i="5"/>
  <c r="CS745" i="5"/>
  <c r="CS749" i="5"/>
  <c r="CS753" i="5"/>
  <c r="CS757" i="5"/>
  <c r="CS761" i="5"/>
  <c r="CS765" i="5"/>
  <c r="CS769" i="5"/>
  <c r="CS773" i="5"/>
  <c r="CS715" i="5"/>
  <c r="CS732" i="5"/>
  <c r="CS750" i="5"/>
  <c r="CS751" i="5"/>
  <c r="CS758" i="5"/>
  <c r="CS759" i="5"/>
  <c r="CS766" i="5"/>
  <c r="CS767" i="5"/>
  <c r="CS774" i="5"/>
  <c r="CS775" i="5"/>
  <c r="CS786" i="5"/>
  <c r="CS790" i="5"/>
  <c r="CS794" i="5"/>
  <c r="CS699" i="5"/>
  <c r="CS724" i="5"/>
  <c r="CS731" i="5"/>
  <c r="CS777" i="5"/>
  <c r="CS778" i="5"/>
  <c r="CS783" i="5"/>
  <c r="CS787" i="5"/>
  <c r="CS791" i="5"/>
  <c r="CS795" i="5"/>
  <c r="CS796" i="5"/>
  <c r="CS46" i="5"/>
  <c r="CS739" i="5"/>
  <c r="CS785" i="5"/>
  <c r="CS789" i="5"/>
  <c r="CS793" i="5"/>
  <c r="CS802" i="5"/>
  <c r="CS803" i="5"/>
  <c r="CS804" i="5"/>
  <c r="CS805" i="5"/>
  <c r="CS806" i="5"/>
  <c r="CS807" i="5"/>
  <c r="CS808" i="5"/>
  <c r="CS809" i="5"/>
  <c r="CS810" i="5"/>
  <c r="CS811" i="5"/>
  <c r="CS812" i="5"/>
  <c r="CS813" i="5"/>
  <c r="CS814" i="5"/>
  <c r="CS815" i="5"/>
  <c r="CS816" i="5"/>
  <c r="CS817" i="5"/>
  <c r="CS818" i="5"/>
  <c r="CS819" i="5"/>
  <c r="CS820" i="5"/>
  <c r="CS821" i="5"/>
  <c r="CS822" i="5"/>
  <c r="CS823" i="5"/>
  <c r="CS824" i="5"/>
  <c r="CS825" i="5"/>
  <c r="CS826" i="5"/>
  <c r="CS827" i="5"/>
  <c r="CS828" i="5"/>
  <c r="CS829" i="5"/>
  <c r="CS830" i="5"/>
  <c r="CS831" i="5"/>
  <c r="CS832" i="5"/>
  <c r="CS833" i="5"/>
  <c r="CS834" i="5"/>
  <c r="CS835" i="5"/>
  <c r="CS836" i="5"/>
  <c r="CS837" i="5"/>
  <c r="CS838" i="5"/>
  <c r="CS839" i="5"/>
  <c r="CS840" i="5"/>
  <c r="CS841" i="5"/>
  <c r="CS842" i="5"/>
  <c r="CS843" i="5"/>
  <c r="CS844" i="5"/>
  <c r="CS845" i="5"/>
  <c r="CS846" i="5"/>
  <c r="CS847" i="5"/>
  <c r="CS848" i="5"/>
  <c r="CS849" i="5"/>
  <c r="CS850" i="5"/>
  <c r="CS851" i="5"/>
  <c r="CS852" i="5"/>
  <c r="CS853" i="5"/>
  <c r="CS854" i="5"/>
  <c r="CS855" i="5"/>
  <c r="CS856" i="5"/>
  <c r="CS857" i="5"/>
  <c r="CS858" i="5"/>
  <c r="CS859" i="5"/>
  <c r="CS860" i="5"/>
  <c r="CS861" i="5"/>
  <c r="CS862" i="5"/>
  <c r="CS863" i="5"/>
  <c r="CS864" i="5"/>
  <c r="CS865" i="5"/>
  <c r="CS866" i="5"/>
  <c r="CS867" i="5"/>
  <c r="CS868" i="5"/>
  <c r="CS869" i="5"/>
  <c r="CS870" i="5"/>
  <c r="CS871" i="5"/>
  <c r="CS872" i="5"/>
  <c r="CS873" i="5"/>
  <c r="CS874" i="5"/>
  <c r="CS875" i="5"/>
  <c r="CS876" i="5"/>
  <c r="CS877" i="5"/>
  <c r="CS878" i="5"/>
  <c r="CS879" i="5"/>
  <c r="CS880" i="5"/>
  <c r="CS881" i="5"/>
  <c r="CS882" i="5"/>
  <c r="CS883" i="5"/>
  <c r="CS884" i="5"/>
  <c r="CS885" i="5"/>
  <c r="CS886" i="5"/>
  <c r="CS887" i="5"/>
  <c r="CS888" i="5"/>
  <c r="CS889" i="5"/>
  <c r="CS890" i="5"/>
  <c r="CS891" i="5"/>
  <c r="CS892" i="5"/>
  <c r="CS893" i="5"/>
  <c r="CS894" i="5"/>
  <c r="CS895" i="5"/>
  <c r="CS896" i="5"/>
  <c r="CS897" i="5"/>
  <c r="CS898" i="5"/>
  <c r="CS899" i="5"/>
  <c r="CS900" i="5"/>
  <c r="CS901" i="5"/>
  <c r="CS902" i="5"/>
  <c r="CS903" i="5"/>
  <c r="CS904" i="5"/>
  <c r="CS905" i="5"/>
  <c r="CS906" i="5"/>
  <c r="CS683" i="5"/>
  <c r="CS755" i="5"/>
  <c r="CS762" i="5"/>
  <c r="CS779" i="5"/>
  <c r="CS798" i="5"/>
  <c r="CS723" i="5"/>
  <c r="CS747" i="5"/>
  <c r="CS754" i="5"/>
  <c r="CS792" i="5"/>
  <c r="CS907" i="5"/>
  <c r="CS909" i="5"/>
  <c r="CS911" i="5"/>
  <c r="CS913" i="5"/>
  <c r="CS915" i="5"/>
  <c r="CS917" i="5"/>
  <c r="CS919" i="5"/>
  <c r="CS921" i="5"/>
  <c r="CS923" i="5"/>
  <c r="CS925" i="5"/>
  <c r="CS740" i="5"/>
  <c r="CS746" i="5"/>
  <c r="CS771" i="5"/>
  <c r="CS781" i="5"/>
  <c r="CS788" i="5"/>
  <c r="CS797" i="5"/>
  <c r="CS800" i="5" s="1"/>
  <c r="CS799" i="5"/>
  <c r="CS763" i="5"/>
  <c r="CS770" i="5"/>
  <c r="CS782" i="5"/>
  <c r="CS784" i="5"/>
  <c r="CS908" i="5"/>
  <c r="CS910" i="5"/>
  <c r="CS912" i="5"/>
  <c r="CS914" i="5"/>
  <c r="CS916" i="5"/>
  <c r="CS918" i="5"/>
  <c r="CS920" i="5"/>
  <c r="CS922" i="5"/>
  <c r="CS924" i="5"/>
  <c r="CS926" i="5"/>
  <c r="CS927" i="5"/>
  <c r="CS928" i="5"/>
  <c r="CS929" i="5"/>
  <c r="CS930" i="5"/>
  <c r="CS931" i="5"/>
  <c r="CS932" i="5"/>
  <c r="CS933" i="5"/>
  <c r="CS934" i="5"/>
  <c r="CS935" i="5"/>
  <c r="CS936" i="5"/>
  <c r="CS937" i="5"/>
  <c r="CS938" i="5"/>
  <c r="CS939" i="5"/>
  <c r="CS940" i="5"/>
  <c r="CS941" i="5"/>
  <c r="CS942" i="5"/>
  <c r="CS943" i="5"/>
  <c r="CS944" i="5"/>
  <c r="CS945" i="5"/>
  <c r="CS946" i="5"/>
  <c r="CS947" i="5"/>
  <c r="CS948" i="5"/>
  <c r="CS949" i="5"/>
  <c r="CS950" i="5"/>
  <c r="CS951" i="5"/>
  <c r="CS952" i="5"/>
  <c r="CS953" i="5"/>
  <c r="CS954" i="5"/>
  <c r="CS955" i="5"/>
  <c r="CS956" i="5"/>
  <c r="CS957" i="5"/>
  <c r="CS958" i="5"/>
  <c r="CS959" i="5"/>
  <c r="CS960" i="5"/>
  <c r="CS961" i="5"/>
  <c r="CS962" i="5"/>
  <c r="CS963" i="5"/>
  <c r="CS964" i="5"/>
  <c r="CS965" i="5"/>
  <c r="CS966" i="5"/>
  <c r="CS967" i="5"/>
  <c r="CS968" i="5"/>
  <c r="CS969" i="5"/>
  <c r="CS970" i="5"/>
  <c r="CS971" i="5"/>
  <c r="CS972" i="5"/>
  <c r="CS973" i="5"/>
  <c r="CS974" i="5"/>
  <c r="CS975" i="5"/>
  <c r="CS976" i="5"/>
  <c r="CS977" i="5"/>
  <c r="CS978" i="5"/>
  <c r="CS979" i="5"/>
  <c r="CS980" i="5"/>
  <c r="CS981" i="5"/>
  <c r="CS982" i="5"/>
  <c r="CS983" i="5"/>
  <c r="CS984" i="5"/>
  <c r="CS985" i="5"/>
  <c r="CS986" i="5"/>
  <c r="CS987" i="5"/>
  <c r="CS988" i="5"/>
  <c r="CS989" i="5"/>
  <c r="CS990" i="5"/>
  <c r="CS991" i="5"/>
  <c r="CS992" i="5"/>
  <c r="CS993" i="5"/>
  <c r="CS994" i="5"/>
  <c r="CS995" i="5"/>
  <c r="CS996" i="5"/>
  <c r="CS997" i="5"/>
  <c r="CS998" i="5"/>
  <c r="CS999" i="5"/>
  <c r="CS1000" i="5"/>
  <c r="CS1001" i="5"/>
  <c r="CS1002" i="5"/>
  <c r="CS1003" i="5"/>
  <c r="CS1004" i="5"/>
  <c r="CS1005" i="5"/>
  <c r="CS1006" i="5"/>
  <c r="CS1007" i="5"/>
  <c r="CS1008" i="5"/>
  <c r="CS1009" i="5"/>
  <c r="CS1010" i="5"/>
  <c r="CS1011" i="5"/>
  <c r="CS1012" i="5"/>
  <c r="CS1013" i="5"/>
  <c r="CS1014" i="5"/>
  <c r="CS1015" i="5"/>
  <c r="CS1016" i="5"/>
  <c r="CS1017" i="5"/>
  <c r="CS1018" i="5"/>
  <c r="CS1019" i="5"/>
  <c r="CS1020" i="5"/>
  <c r="CS1021" i="5"/>
  <c r="CS1022" i="5"/>
  <c r="CS1023" i="5"/>
  <c r="CS1024" i="5"/>
  <c r="CS1025" i="5"/>
  <c r="CS1026" i="5"/>
  <c r="CS1027" i="5"/>
  <c r="CS1028" i="5"/>
  <c r="CS1029" i="5"/>
  <c r="CS1030" i="5"/>
  <c r="CS1031" i="5"/>
  <c r="CW499" i="5"/>
  <c r="CW498" i="5"/>
  <c r="CW497" i="5"/>
  <c r="CW496" i="5"/>
  <c r="CW485" i="5"/>
  <c r="CW484" i="5"/>
  <c r="CW472" i="5"/>
  <c r="CW455" i="5"/>
  <c r="CW454" i="5"/>
  <c r="CW450" i="5"/>
  <c r="CW470" i="5"/>
  <c r="CW453" i="5"/>
  <c r="CW451" i="5"/>
  <c r="CW422" i="5"/>
  <c r="CW382" i="5"/>
  <c r="CW424" i="5"/>
  <c r="CW420" i="5"/>
  <c r="CW426" i="5"/>
  <c r="CW425" i="5"/>
  <c r="CW423" i="5"/>
  <c r="CW419" i="5"/>
  <c r="CW395" i="5"/>
  <c r="CW394" i="5"/>
  <c r="CW421" i="5"/>
  <c r="CW326" i="5"/>
  <c r="CW322" i="5"/>
  <c r="CW318" i="5"/>
  <c r="CW314" i="5"/>
  <c r="CW369" i="5"/>
  <c r="CW367" i="5"/>
  <c r="CW365" i="5"/>
  <c r="CW363" i="5"/>
  <c r="CW361" i="5"/>
  <c r="CW359" i="5"/>
  <c r="CW357" i="5"/>
  <c r="CW355" i="5"/>
  <c r="CW353" i="5"/>
  <c r="CW351" i="5"/>
  <c r="CW332" i="5"/>
  <c r="CW325" i="5"/>
  <c r="CW321" i="5"/>
  <c r="CW317" i="5"/>
  <c r="CW313" i="5"/>
  <c r="CW366" i="5"/>
  <c r="CW362" i="5"/>
  <c r="CW358" i="5"/>
  <c r="CW309" i="5"/>
  <c r="CW307" i="5"/>
  <c r="CW303" i="5"/>
  <c r="CW299" i="5"/>
  <c r="CW295" i="5"/>
  <c r="CW291" i="5"/>
  <c r="CW368" i="5"/>
  <c r="CW364" i="5"/>
  <c r="CW360" i="5"/>
  <c r="CW356" i="5"/>
  <c r="CW330" i="5"/>
  <c r="CW354" i="5"/>
  <c r="CW352" i="5"/>
  <c r="CW327" i="5"/>
  <c r="CW324" i="5"/>
  <c r="CW323" i="5"/>
  <c r="CW320" i="5"/>
  <c r="CW319" i="5"/>
  <c r="CW316" i="5"/>
  <c r="CW315" i="5"/>
  <c r="CW312" i="5"/>
  <c r="CW308" i="5"/>
  <c r="CW306" i="5"/>
  <c r="CW302" i="5"/>
  <c r="CW298" i="5"/>
  <c r="CW294" i="5"/>
  <c r="CW290" i="5"/>
  <c r="CW305" i="5"/>
  <c r="CW304" i="5"/>
  <c r="CW301" i="5"/>
  <c r="CW300" i="5"/>
  <c r="CW297" i="5"/>
  <c r="CW296" i="5"/>
  <c r="CW293" i="5"/>
  <c r="CW292" i="5"/>
  <c r="CW220" i="5"/>
  <c r="CW176" i="5"/>
  <c r="CW175" i="5"/>
  <c r="CW174" i="5"/>
  <c r="CW173" i="5"/>
  <c r="CW172" i="5"/>
  <c r="CW171" i="5"/>
  <c r="CW170" i="5"/>
  <c r="CW169" i="5"/>
  <c r="CW168" i="5"/>
  <c r="CW167" i="5"/>
  <c r="CW166" i="5"/>
  <c r="CW165" i="5"/>
  <c r="CW164" i="5"/>
  <c r="CW163" i="5"/>
  <c r="CW162" i="5"/>
  <c r="CW161" i="5"/>
  <c r="CW160" i="5"/>
  <c r="CW159" i="5"/>
  <c r="CW158" i="5"/>
  <c r="CW157" i="5"/>
  <c r="CW156" i="5"/>
  <c r="CW155" i="5"/>
  <c r="CW154" i="5"/>
  <c r="CW153" i="5"/>
  <c r="CW152" i="5"/>
  <c r="CW151" i="5"/>
  <c r="CW150" i="5"/>
  <c r="CW149" i="5"/>
  <c r="CW148" i="5"/>
  <c r="CW147" i="5"/>
  <c r="CW146" i="5"/>
  <c r="CW145" i="5"/>
  <c r="CW144" i="5"/>
  <c r="CW143" i="5"/>
  <c r="CW142" i="5"/>
  <c r="CW141" i="5"/>
  <c r="CW140" i="5"/>
  <c r="CW139" i="5"/>
  <c r="CW138" i="5"/>
  <c r="CW137" i="5"/>
  <c r="CW136" i="5"/>
  <c r="CW135" i="5"/>
  <c r="CW681" i="5"/>
  <c r="CW685" i="5"/>
  <c r="CW689" i="5"/>
  <c r="CW693" i="5"/>
  <c r="CW697" i="5"/>
  <c r="CW701" i="5"/>
  <c r="CW705" i="5"/>
  <c r="CW709" i="5"/>
  <c r="CW713" i="5"/>
  <c r="CW717" i="5"/>
  <c r="CW721" i="5"/>
  <c r="CW725" i="5"/>
  <c r="CW729" i="5"/>
  <c r="CW733" i="5"/>
  <c r="CW737" i="5"/>
  <c r="CW741" i="5"/>
  <c r="CW682" i="5"/>
  <c r="CW686" i="5"/>
  <c r="CW690" i="5"/>
  <c r="CW694" i="5"/>
  <c r="CW698" i="5"/>
  <c r="CW702" i="5"/>
  <c r="CW706" i="5"/>
  <c r="CW710" i="5"/>
  <c r="CW714" i="5"/>
  <c r="CW718" i="5"/>
  <c r="CW722" i="5"/>
  <c r="CW726" i="5"/>
  <c r="CW730" i="5"/>
  <c r="CW734" i="5"/>
  <c r="CW738" i="5"/>
  <c r="CW742" i="5"/>
  <c r="CW92" i="5"/>
  <c r="CW91" i="5"/>
  <c r="CW89" i="5"/>
  <c r="CW680" i="5"/>
  <c r="CW684" i="5"/>
  <c r="CW688" i="5"/>
  <c r="CW692" i="5"/>
  <c r="CW696" i="5"/>
  <c r="CW700" i="5"/>
  <c r="CW704" i="5"/>
  <c r="CW708" i="5"/>
  <c r="CW712" i="5"/>
  <c r="CW716" i="5"/>
  <c r="CW683" i="5"/>
  <c r="CW699" i="5"/>
  <c r="CW715" i="5"/>
  <c r="CW695" i="5"/>
  <c r="CW711" i="5"/>
  <c r="CW723" i="5"/>
  <c r="CW724" i="5"/>
  <c r="CW731" i="5"/>
  <c r="CW732" i="5"/>
  <c r="CW739" i="5"/>
  <c r="CW740" i="5"/>
  <c r="CW748" i="5"/>
  <c r="CW752" i="5"/>
  <c r="CW756" i="5"/>
  <c r="CW760" i="5"/>
  <c r="CW764" i="5"/>
  <c r="CW768" i="5"/>
  <c r="CW772" i="5"/>
  <c r="CW776" i="5"/>
  <c r="CW780" i="5"/>
  <c r="CW691" i="5"/>
  <c r="CW707" i="5"/>
  <c r="CW745" i="5"/>
  <c r="CW749" i="5"/>
  <c r="CW753" i="5"/>
  <c r="CW757" i="5"/>
  <c r="CW761" i="5"/>
  <c r="CW765" i="5"/>
  <c r="CW769" i="5"/>
  <c r="CW773" i="5"/>
  <c r="CW720" i="5"/>
  <c r="CW735" i="5"/>
  <c r="CW746" i="5"/>
  <c r="CW747" i="5"/>
  <c r="CW754" i="5"/>
  <c r="CW755" i="5"/>
  <c r="CW762" i="5"/>
  <c r="CW763" i="5"/>
  <c r="CW770" i="5"/>
  <c r="CW771" i="5"/>
  <c r="CW777" i="5"/>
  <c r="CW778" i="5"/>
  <c r="CW786" i="5"/>
  <c r="CW790" i="5"/>
  <c r="CW794" i="5"/>
  <c r="CW727" i="5"/>
  <c r="CW744" i="5"/>
  <c r="CW779" i="5"/>
  <c r="CW781" i="5"/>
  <c r="CW782" i="5"/>
  <c r="CW783" i="5"/>
  <c r="CW787" i="5"/>
  <c r="CW791" i="5"/>
  <c r="CW795" i="5"/>
  <c r="CW796" i="5"/>
  <c r="CW687" i="5"/>
  <c r="CW728" i="5"/>
  <c r="CW736" i="5"/>
  <c r="CW785" i="5"/>
  <c r="CW789" i="5"/>
  <c r="CW793" i="5"/>
  <c r="CW802" i="5"/>
  <c r="CW803" i="5"/>
  <c r="CW804" i="5"/>
  <c r="CW805" i="5"/>
  <c r="CW806" i="5"/>
  <c r="CW807" i="5"/>
  <c r="CW808" i="5"/>
  <c r="CW809" i="5"/>
  <c r="CW810" i="5"/>
  <c r="CW811" i="5"/>
  <c r="CW812" i="5"/>
  <c r="CW813" i="5"/>
  <c r="CW814" i="5"/>
  <c r="CW815" i="5"/>
  <c r="CW816" i="5"/>
  <c r="CW817" i="5"/>
  <c r="CW818" i="5"/>
  <c r="CW819" i="5"/>
  <c r="CW820" i="5"/>
  <c r="CW821" i="5"/>
  <c r="CW822" i="5"/>
  <c r="CW823" i="5"/>
  <c r="CW824" i="5"/>
  <c r="CW825" i="5"/>
  <c r="CW826" i="5"/>
  <c r="CW827" i="5"/>
  <c r="CW828" i="5"/>
  <c r="CW829" i="5"/>
  <c r="CW830" i="5"/>
  <c r="CW831" i="5"/>
  <c r="CW832" i="5"/>
  <c r="CW833" i="5"/>
  <c r="CW834" i="5"/>
  <c r="CW835" i="5"/>
  <c r="CW836" i="5"/>
  <c r="CW837" i="5"/>
  <c r="CW838" i="5"/>
  <c r="CW839" i="5"/>
  <c r="CW840" i="5"/>
  <c r="CW841" i="5"/>
  <c r="CW842" i="5"/>
  <c r="CW843" i="5"/>
  <c r="CW844" i="5"/>
  <c r="CW845" i="5"/>
  <c r="CW846" i="5"/>
  <c r="CW847" i="5"/>
  <c r="CW848" i="5"/>
  <c r="CW849" i="5"/>
  <c r="CW850" i="5"/>
  <c r="CW851" i="5"/>
  <c r="CW852" i="5"/>
  <c r="CW853" i="5"/>
  <c r="CW854" i="5"/>
  <c r="CW855" i="5"/>
  <c r="CW856" i="5"/>
  <c r="CW857" i="5"/>
  <c r="CW858" i="5"/>
  <c r="CW859" i="5"/>
  <c r="CW860" i="5"/>
  <c r="CW861" i="5"/>
  <c r="CW862" i="5"/>
  <c r="CW863" i="5"/>
  <c r="CW864" i="5"/>
  <c r="CW865" i="5"/>
  <c r="CW866" i="5"/>
  <c r="CW867" i="5"/>
  <c r="CW868" i="5"/>
  <c r="CW869" i="5"/>
  <c r="CW870" i="5"/>
  <c r="CW871" i="5"/>
  <c r="CW872" i="5"/>
  <c r="CW873" i="5"/>
  <c r="CW874" i="5"/>
  <c r="CW875" i="5"/>
  <c r="CW876" i="5"/>
  <c r="CW877" i="5"/>
  <c r="CW878" i="5"/>
  <c r="CW879" i="5"/>
  <c r="CW880" i="5"/>
  <c r="CW881" i="5"/>
  <c r="CW882" i="5"/>
  <c r="CW883" i="5"/>
  <c r="CW884" i="5"/>
  <c r="CW885" i="5"/>
  <c r="CW886" i="5"/>
  <c r="CW887" i="5"/>
  <c r="CW888" i="5"/>
  <c r="CW889" i="5"/>
  <c r="CW890" i="5"/>
  <c r="CW891" i="5"/>
  <c r="CW892" i="5"/>
  <c r="CW893" i="5"/>
  <c r="CW894" i="5"/>
  <c r="CW895" i="5"/>
  <c r="CW896" i="5"/>
  <c r="CW897" i="5"/>
  <c r="CW898" i="5"/>
  <c r="CW899" i="5"/>
  <c r="CW900" i="5"/>
  <c r="CW901" i="5"/>
  <c r="CW902" i="5"/>
  <c r="CW903" i="5"/>
  <c r="CW904" i="5"/>
  <c r="CW905" i="5"/>
  <c r="CW906" i="5"/>
  <c r="CW758" i="5"/>
  <c r="CW775" i="5"/>
  <c r="CW784" i="5"/>
  <c r="CW719" i="5"/>
  <c r="CW750" i="5"/>
  <c r="CW767" i="5"/>
  <c r="CW798" i="5"/>
  <c r="CW908" i="5"/>
  <c r="CW910" i="5"/>
  <c r="CW912" i="5"/>
  <c r="CW914" i="5"/>
  <c r="CW916" i="5"/>
  <c r="CW918" i="5"/>
  <c r="CW920" i="5"/>
  <c r="CW922" i="5"/>
  <c r="CW924" i="5"/>
  <c r="CW759" i="5"/>
  <c r="CW774" i="5"/>
  <c r="CW792" i="5"/>
  <c r="CW703" i="5"/>
  <c r="CW743" i="5"/>
  <c r="CW751" i="5"/>
  <c r="CW766" i="5"/>
  <c r="CW788" i="5"/>
  <c r="CW797" i="5"/>
  <c r="CW801" i="5" s="1"/>
  <c r="CW799" i="5"/>
  <c r="CW907" i="5"/>
  <c r="CW909" i="5"/>
  <c r="CW911" i="5"/>
  <c r="CW913" i="5"/>
  <c r="CW915" i="5"/>
  <c r="CW917" i="5"/>
  <c r="CW919" i="5"/>
  <c r="CW921" i="5"/>
  <c r="CW923" i="5"/>
  <c r="CW925" i="5"/>
  <c r="CW926" i="5"/>
  <c r="CW927" i="5"/>
  <c r="CW928" i="5"/>
  <c r="CW929" i="5"/>
  <c r="CW930" i="5"/>
  <c r="CW931" i="5"/>
  <c r="CW932" i="5"/>
  <c r="CW933" i="5"/>
  <c r="CW934" i="5"/>
  <c r="CW935" i="5"/>
  <c r="CW936" i="5"/>
  <c r="CW937" i="5"/>
  <c r="CW938" i="5"/>
  <c r="CW939" i="5"/>
  <c r="CW940" i="5"/>
  <c r="CW941" i="5"/>
  <c r="CW942" i="5"/>
  <c r="CW943" i="5"/>
  <c r="CW944" i="5"/>
  <c r="CW945" i="5"/>
  <c r="CW946" i="5"/>
  <c r="CW947" i="5"/>
  <c r="CW948" i="5"/>
  <c r="CW949" i="5"/>
  <c r="CW950" i="5"/>
  <c r="CW951" i="5"/>
  <c r="CW952" i="5"/>
  <c r="CW953" i="5"/>
  <c r="CW954" i="5"/>
  <c r="CW955" i="5"/>
  <c r="CW956" i="5"/>
  <c r="CW957" i="5"/>
  <c r="CW958" i="5"/>
  <c r="CW959" i="5"/>
  <c r="CW960" i="5"/>
  <c r="CW961" i="5"/>
  <c r="CW962" i="5"/>
  <c r="CW963" i="5"/>
  <c r="CW964" i="5"/>
  <c r="CW965" i="5"/>
  <c r="CW966" i="5"/>
  <c r="CW967" i="5"/>
  <c r="CW968" i="5"/>
  <c r="CW969" i="5"/>
  <c r="CW970" i="5"/>
  <c r="CW971" i="5"/>
  <c r="CW972" i="5"/>
  <c r="CW973" i="5"/>
  <c r="CW974" i="5"/>
  <c r="CW975" i="5"/>
  <c r="CW976" i="5"/>
  <c r="CW977" i="5"/>
  <c r="CW978" i="5"/>
  <c r="CW979" i="5"/>
  <c r="CW980" i="5"/>
  <c r="CW981" i="5"/>
  <c r="CW982" i="5"/>
  <c r="CW983" i="5"/>
  <c r="CW984" i="5"/>
  <c r="CW985" i="5"/>
  <c r="CW986" i="5"/>
  <c r="CW987" i="5"/>
  <c r="CW988" i="5"/>
  <c r="CW989" i="5"/>
  <c r="CW990" i="5"/>
  <c r="CW991" i="5"/>
  <c r="CW992" i="5"/>
  <c r="CW993" i="5"/>
  <c r="CW994" i="5"/>
  <c r="CW995" i="5"/>
  <c r="CW996" i="5"/>
  <c r="CW997" i="5"/>
  <c r="CW998" i="5"/>
  <c r="CW999" i="5"/>
  <c r="CW1000" i="5"/>
  <c r="CW1001" i="5"/>
  <c r="CW1002" i="5"/>
  <c r="CW1003" i="5"/>
  <c r="CW1004" i="5"/>
  <c r="CW1005" i="5"/>
  <c r="CW1006" i="5"/>
  <c r="CW1007" i="5"/>
  <c r="CW1008" i="5"/>
  <c r="CW1009" i="5"/>
  <c r="CW1010" i="5"/>
  <c r="CW1011" i="5"/>
  <c r="CW1012" i="5"/>
  <c r="CW1013" i="5"/>
  <c r="CW1014" i="5"/>
  <c r="CW1015" i="5"/>
  <c r="CW1016" i="5"/>
  <c r="CW1017" i="5"/>
  <c r="CW1018" i="5"/>
  <c r="CW1019" i="5"/>
  <c r="CW1020" i="5"/>
  <c r="CW1021" i="5"/>
  <c r="CW1022" i="5"/>
  <c r="CW1023" i="5"/>
  <c r="CW1024" i="5"/>
  <c r="CW1025" i="5"/>
  <c r="CW1026" i="5"/>
  <c r="CW1027" i="5"/>
  <c r="CW1028" i="5"/>
  <c r="CW1029" i="5"/>
  <c r="CW1030" i="5"/>
  <c r="CW1031" i="5"/>
  <c r="DA499" i="5"/>
  <c r="DA498" i="5"/>
  <c r="DA497" i="5"/>
  <c r="DA496" i="5"/>
  <c r="DA485" i="5"/>
  <c r="DA469" i="5"/>
  <c r="DA480" i="5"/>
  <c r="DA471" i="5"/>
  <c r="DA468" i="5"/>
  <c r="DA466" i="5"/>
  <c r="DA465" i="5"/>
  <c r="DA464" i="5"/>
  <c r="DA463" i="5"/>
  <c r="DA470" i="5"/>
  <c r="DA467" i="5"/>
  <c r="DA457" i="5"/>
  <c r="DA478" i="5"/>
  <c r="DA443" i="5"/>
  <c r="DA441" i="5"/>
  <c r="DA439" i="5"/>
  <c r="DA437" i="5"/>
  <c r="DA435" i="5"/>
  <c r="DA433" i="5"/>
  <c r="DA431" i="5"/>
  <c r="DA445" i="5"/>
  <c r="DA444" i="5"/>
  <c r="DA442" i="5"/>
  <c r="DA461" i="5"/>
  <c r="DA459" i="5"/>
  <c r="DA458" i="5"/>
  <c r="DA430" i="5"/>
  <c r="DA438" i="5"/>
  <c r="DA440" i="5"/>
  <c r="DA434" i="5"/>
  <c r="DA424" i="5"/>
  <c r="DA420" i="5"/>
  <c r="DA436" i="5"/>
  <c r="DA428" i="5"/>
  <c r="DA427" i="5"/>
  <c r="DA422" i="5"/>
  <c r="DA432" i="5"/>
  <c r="DA429" i="5"/>
  <c r="DA421" i="5"/>
  <c r="DA423" i="5"/>
  <c r="DA419" i="5"/>
  <c r="DA394" i="5"/>
  <c r="DA417" i="5"/>
  <c r="DA306" i="5"/>
  <c r="DA302" i="5"/>
  <c r="DA298" i="5"/>
  <c r="DA294" i="5"/>
  <c r="DA290" i="5"/>
  <c r="DA284" i="5"/>
  <c r="DA280" i="5"/>
  <c r="DA395" i="5"/>
  <c r="DA305" i="5"/>
  <c r="DA301" i="5"/>
  <c r="DA297" i="5"/>
  <c r="DA293" i="5"/>
  <c r="DA285" i="5"/>
  <c r="DA308" i="5"/>
  <c r="DA277" i="5"/>
  <c r="DA273" i="5"/>
  <c r="DA263" i="5"/>
  <c r="DA259" i="5"/>
  <c r="DA255" i="5"/>
  <c r="DA251" i="5"/>
  <c r="DA309" i="5"/>
  <c r="DA307" i="5"/>
  <c r="DA303" i="5"/>
  <c r="DA299" i="5"/>
  <c r="DA295" i="5"/>
  <c r="DA291" i="5"/>
  <c r="DA286" i="5"/>
  <c r="DA304" i="5"/>
  <c r="DA300" i="5"/>
  <c r="DA296" i="5"/>
  <c r="DA292" i="5"/>
  <c r="DA283" i="5"/>
  <c r="DA282" i="5"/>
  <c r="DA281" i="5"/>
  <c r="DA279" i="5"/>
  <c r="DA278" i="5"/>
  <c r="DA274" i="5"/>
  <c r="DA270" i="5"/>
  <c r="DA266" i="5"/>
  <c r="DA264" i="5"/>
  <c r="DA260" i="5"/>
  <c r="DA256" i="5"/>
  <c r="DA252" i="5"/>
  <c r="DA248" i="5"/>
  <c r="DA276" i="5"/>
  <c r="DA272" i="5"/>
  <c r="DA215" i="5"/>
  <c r="DA211" i="5"/>
  <c r="DA207" i="5"/>
  <c r="DA203" i="5"/>
  <c r="DA199" i="5"/>
  <c r="DA195" i="5"/>
  <c r="DA287" i="5"/>
  <c r="DA268" i="5"/>
  <c r="DA262" i="5"/>
  <c r="DA258" i="5"/>
  <c r="DA254" i="5"/>
  <c r="DA250" i="5"/>
  <c r="DA217" i="5"/>
  <c r="DA213" i="5"/>
  <c r="DA209" i="5"/>
  <c r="DA275" i="5"/>
  <c r="DA271" i="5"/>
  <c r="DA214" i="5"/>
  <c r="DA210" i="5"/>
  <c r="DA206" i="5"/>
  <c r="DA202" i="5"/>
  <c r="DA198" i="5"/>
  <c r="DA194" i="5"/>
  <c r="DA187" i="5"/>
  <c r="DA261" i="5"/>
  <c r="DA253" i="5"/>
  <c r="DA208" i="5"/>
  <c r="DA204" i="5"/>
  <c r="DA196" i="5"/>
  <c r="DA212" i="5"/>
  <c r="DA205" i="5"/>
  <c r="DA197" i="5"/>
  <c r="DA193" i="5"/>
  <c r="DA189" i="5"/>
  <c r="DA179" i="5"/>
  <c r="DA265" i="5"/>
  <c r="DA249" i="5"/>
  <c r="DA216" i="5"/>
  <c r="DA176" i="5"/>
  <c r="DA175" i="5"/>
  <c r="DA174" i="5"/>
  <c r="DA173" i="5"/>
  <c r="DA172" i="5"/>
  <c r="DA171" i="5"/>
  <c r="DA170" i="5"/>
  <c r="DA169" i="5"/>
  <c r="DA168" i="5"/>
  <c r="DA167" i="5"/>
  <c r="DA166" i="5"/>
  <c r="DA165" i="5"/>
  <c r="DA164" i="5"/>
  <c r="DA163" i="5"/>
  <c r="DA162" i="5"/>
  <c r="DA161" i="5"/>
  <c r="DA257" i="5"/>
  <c r="DA201" i="5"/>
  <c r="DA160" i="5"/>
  <c r="DA134" i="5"/>
  <c r="DA177" i="5"/>
  <c r="DA152" i="5"/>
  <c r="DA151" i="5"/>
  <c r="DA150" i="5"/>
  <c r="DA149" i="5"/>
  <c r="DA148" i="5"/>
  <c r="DA147" i="5"/>
  <c r="DA146" i="5"/>
  <c r="DA145" i="5"/>
  <c r="DA144" i="5"/>
  <c r="DA143" i="5"/>
  <c r="DA142" i="5"/>
  <c r="DA141" i="5"/>
  <c r="DA140" i="5"/>
  <c r="DA139" i="5"/>
  <c r="DA138" i="5"/>
  <c r="DA137" i="5"/>
  <c r="DA136" i="5"/>
  <c r="DA135" i="5"/>
  <c r="DA157" i="5"/>
  <c r="DA153" i="5"/>
  <c r="DA681" i="5"/>
  <c r="DA685" i="5"/>
  <c r="DA689" i="5"/>
  <c r="DA693" i="5"/>
  <c r="DA697" i="5"/>
  <c r="DA701" i="5"/>
  <c r="DA705" i="5"/>
  <c r="DA709" i="5"/>
  <c r="DA713" i="5"/>
  <c r="DA717" i="5"/>
  <c r="DA721" i="5"/>
  <c r="DA725" i="5"/>
  <c r="DA729" i="5"/>
  <c r="DA733" i="5"/>
  <c r="DA737" i="5"/>
  <c r="DA741" i="5"/>
  <c r="DA156" i="5"/>
  <c r="DA46" i="5"/>
  <c r="DA682" i="5"/>
  <c r="DA686" i="5"/>
  <c r="DA690" i="5"/>
  <c r="DA694" i="5"/>
  <c r="DA698" i="5"/>
  <c r="DA702" i="5"/>
  <c r="DA706" i="5"/>
  <c r="DA710" i="5"/>
  <c r="DA714" i="5"/>
  <c r="DA718" i="5"/>
  <c r="DA722" i="5"/>
  <c r="DA726" i="5"/>
  <c r="DA730" i="5"/>
  <c r="DA734" i="5"/>
  <c r="DA738" i="5"/>
  <c r="DA742" i="5"/>
  <c r="DA158" i="5"/>
  <c r="DA154" i="5"/>
  <c r="DA680" i="5"/>
  <c r="DA684" i="5"/>
  <c r="DA688" i="5"/>
  <c r="DA692" i="5"/>
  <c r="DA696" i="5"/>
  <c r="DA700" i="5"/>
  <c r="DA704" i="5"/>
  <c r="DA708" i="5"/>
  <c r="DA712" i="5"/>
  <c r="DA716" i="5"/>
  <c r="DA687" i="5"/>
  <c r="DA703" i="5"/>
  <c r="DA683" i="5"/>
  <c r="DA699" i="5"/>
  <c r="DA715" i="5"/>
  <c r="DA719" i="5"/>
  <c r="DA720" i="5"/>
  <c r="DA727" i="5"/>
  <c r="DA728" i="5"/>
  <c r="DA735" i="5"/>
  <c r="DA736" i="5"/>
  <c r="DA743" i="5"/>
  <c r="DA744" i="5"/>
  <c r="DA748" i="5"/>
  <c r="DA752" i="5"/>
  <c r="DA756" i="5"/>
  <c r="DA760" i="5"/>
  <c r="DA764" i="5"/>
  <c r="DA768" i="5"/>
  <c r="DA772" i="5"/>
  <c r="DA776" i="5"/>
  <c r="DA780" i="5"/>
  <c r="DA155" i="5"/>
  <c r="DA695" i="5"/>
  <c r="DA711" i="5"/>
  <c r="DA745" i="5"/>
  <c r="DA749" i="5"/>
  <c r="DA753" i="5"/>
  <c r="DA757" i="5"/>
  <c r="DA761" i="5"/>
  <c r="DA765" i="5"/>
  <c r="DA769" i="5"/>
  <c r="DA773" i="5"/>
  <c r="DA159" i="5"/>
  <c r="DA740" i="5"/>
  <c r="DA750" i="5"/>
  <c r="DA751" i="5"/>
  <c r="DA758" i="5"/>
  <c r="DA759" i="5"/>
  <c r="DA766" i="5"/>
  <c r="DA767" i="5"/>
  <c r="DA774" i="5"/>
  <c r="DA775" i="5"/>
  <c r="DA779" i="5"/>
  <c r="DA781" i="5"/>
  <c r="DA782" i="5"/>
  <c r="DA786" i="5"/>
  <c r="DA790" i="5"/>
  <c r="DA794" i="5"/>
  <c r="DA739" i="5"/>
  <c r="DA783" i="5"/>
  <c r="DA787" i="5"/>
  <c r="DA791" i="5"/>
  <c r="DA795" i="5"/>
  <c r="DA796" i="5"/>
  <c r="DA691" i="5"/>
  <c r="DA723" i="5"/>
  <c r="DA731" i="5"/>
  <c r="DA777" i="5"/>
  <c r="DA778" i="5"/>
  <c r="DA785" i="5"/>
  <c r="DA789" i="5"/>
  <c r="DA793" i="5"/>
  <c r="DA802" i="5"/>
  <c r="DA803" i="5"/>
  <c r="DA804" i="5"/>
  <c r="DA805" i="5"/>
  <c r="DA806" i="5"/>
  <c r="DA807" i="5"/>
  <c r="DA808" i="5"/>
  <c r="DA809" i="5"/>
  <c r="DA810" i="5"/>
  <c r="DA811" i="5"/>
  <c r="DA812" i="5"/>
  <c r="DA813" i="5"/>
  <c r="DA814" i="5"/>
  <c r="DA815" i="5"/>
  <c r="DA816" i="5"/>
  <c r="DA817" i="5"/>
  <c r="DA818" i="5"/>
  <c r="DA819" i="5"/>
  <c r="DA820" i="5"/>
  <c r="DA821" i="5"/>
  <c r="DA822" i="5"/>
  <c r="DA823" i="5"/>
  <c r="DA824" i="5"/>
  <c r="DA825" i="5"/>
  <c r="DA826" i="5"/>
  <c r="DA827" i="5"/>
  <c r="DA828" i="5"/>
  <c r="DA829" i="5"/>
  <c r="DA830" i="5"/>
  <c r="DA831" i="5"/>
  <c r="DA832" i="5"/>
  <c r="DA833" i="5"/>
  <c r="DA834" i="5"/>
  <c r="DA835" i="5"/>
  <c r="DA836" i="5"/>
  <c r="DA837" i="5"/>
  <c r="DA838" i="5"/>
  <c r="DA839" i="5"/>
  <c r="DA840" i="5"/>
  <c r="DA841" i="5"/>
  <c r="DA842" i="5"/>
  <c r="DA843" i="5"/>
  <c r="DA844" i="5"/>
  <c r="DA845" i="5"/>
  <c r="DA846" i="5"/>
  <c r="DA847" i="5"/>
  <c r="DA848" i="5"/>
  <c r="DA849" i="5"/>
  <c r="DA850" i="5"/>
  <c r="DA851" i="5"/>
  <c r="DA852" i="5"/>
  <c r="DA853" i="5"/>
  <c r="DA854" i="5"/>
  <c r="DA855" i="5"/>
  <c r="DA856" i="5"/>
  <c r="DA857" i="5"/>
  <c r="DA858" i="5"/>
  <c r="DA859" i="5"/>
  <c r="DA860" i="5"/>
  <c r="DA861" i="5"/>
  <c r="DA862" i="5"/>
  <c r="DA863" i="5"/>
  <c r="DA864" i="5"/>
  <c r="DA865" i="5"/>
  <c r="DA866" i="5"/>
  <c r="DA867" i="5"/>
  <c r="DA868" i="5"/>
  <c r="DA869" i="5"/>
  <c r="DA870" i="5"/>
  <c r="DA871" i="5"/>
  <c r="DA872" i="5"/>
  <c r="DA873" i="5"/>
  <c r="DA874" i="5"/>
  <c r="DA875" i="5"/>
  <c r="DA876" i="5"/>
  <c r="DA877" i="5"/>
  <c r="DA878" i="5"/>
  <c r="DA879" i="5"/>
  <c r="DA880" i="5"/>
  <c r="DA881" i="5"/>
  <c r="DA882" i="5"/>
  <c r="DA883" i="5"/>
  <c r="DA884" i="5"/>
  <c r="DA885" i="5"/>
  <c r="DA886" i="5"/>
  <c r="DA887" i="5"/>
  <c r="DA888" i="5"/>
  <c r="DA889" i="5"/>
  <c r="DA890" i="5"/>
  <c r="DA891" i="5"/>
  <c r="DA892" i="5"/>
  <c r="DA893" i="5"/>
  <c r="DA894" i="5"/>
  <c r="DA895" i="5"/>
  <c r="DA896" i="5"/>
  <c r="DA897" i="5"/>
  <c r="DA898" i="5"/>
  <c r="DA899" i="5"/>
  <c r="DA900" i="5"/>
  <c r="DA901" i="5"/>
  <c r="DA902" i="5"/>
  <c r="DA903" i="5"/>
  <c r="DA904" i="5"/>
  <c r="DA905" i="5"/>
  <c r="DA906" i="5"/>
  <c r="DA724" i="5"/>
  <c r="DA763" i="5"/>
  <c r="DA770" i="5"/>
  <c r="DA788" i="5"/>
  <c r="DA797" i="5"/>
  <c r="DA800" i="5" s="1"/>
  <c r="DA799" i="5"/>
  <c r="DA732" i="5"/>
  <c r="DA755" i="5"/>
  <c r="DA762" i="5"/>
  <c r="DA784" i="5"/>
  <c r="DA907" i="5"/>
  <c r="DA909" i="5"/>
  <c r="DA911" i="5"/>
  <c r="DA913" i="5"/>
  <c r="DA915" i="5"/>
  <c r="DA917" i="5"/>
  <c r="DA919" i="5"/>
  <c r="DA921" i="5"/>
  <c r="DA923" i="5"/>
  <c r="DA925" i="5"/>
  <c r="DA747" i="5"/>
  <c r="DA754" i="5"/>
  <c r="DA798" i="5"/>
  <c r="DA707" i="5"/>
  <c r="DA746" i="5"/>
  <c r="DA771" i="5"/>
  <c r="DA792" i="5"/>
  <c r="DA908" i="5"/>
  <c r="DA910" i="5"/>
  <c r="DA912" i="5"/>
  <c r="DA914" i="5"/>
  <c r="DA916" i="5"/>
  <c r="DA918" i="5"/>
  <c r="DA920" i="5"/>
  <c r="DA922" i="5"/>
  <c r="DA924" i="5"/>
  <c r="DA926" i="5"/>
  <c r="DA927" i="5"/>
  <c r="DA928" i="5"/>
  <c r="DA929" i="5"/>
  <c r="DA930" i="5"/>
  <c r="DA931" i="5"/>
  <c r="DA932" i="5"/>
  <c r="DA933" i="5"/>
  <c r="DA934" i="5"/>
  <c r="DA935" i="5"/>
  <c r="DA936" i="5"/>
  <c r="DA937" i="5"/>
  <c r="DA938" i="5"/>
  <c r="DA939" i="5"/>
  <c r="DA940" i="5"/>
  <c r="DA941" i="5"/>
  <c r="DA942" i="5"/>
  <c r="DA943" i="5"/>
  <c r="DA944" i="5"/>
  <c r="DA945" i="5"/>
  <c r="DA946" i="5"/>
  <c r="DA947" i="5"/>
  <c r="DA948" i="5"/>
  <c r="DA949" i="5"/>
  <c r="DA950" i="5"/>
  <c r="DA951" i="5"/>
  <c r="DA952" i="5"/>
  <c r="DA953" i="5"/>
  <c r="DA954" i="5"/>
  <c r="DA955" i="5"/>
  <c r="DA956" i="5"/>
  <c r="DA957" i="5"/>
  <c r="DA958" i="5"/>
  <c r="DA959" i="5"/>
  <c r="DA960" i="5"/>
  <c r="DA961" i="5"/>
  <c r="DA962" i="5"/>
  <c r="DA963" i="5"/>
  <c r="DA964" i="5"/>
  <c r="DA965" i="5"/>
  <c r="DA966" i="5"/>
  <c r="DA967" i="5"/>
  <c r="DA968" i="5"/>
  <c r="DA969" i="5"/>
  <c r="DA970" i="5"/>
  <c r="DA971" i="5"/>
  <c r="DA972" i="5"/>
  <c r="DA973" i="5"/>
  <c r="DA974" i="5"/>
  <c r="DA975" i="5"/>
  <c r="DA976" i="5"/>
  <c r="DA977" i="5"/>
  <c r="DA978" i="5"/>
  <c r="DA979" i="5"/>
  <c r="DA980" i="5"/>
  <c r="DA981" i="5"/>
  <c r="DA982" i="5"/>
  <c r="DA983" i="5"/>
  <c r="DA984" i="5"/>
  <c r="DA985" i="5"/>
  <c r="DA986" i="5"/>
  <c r="DA987" i="5"/>
  <c r="DA988" i="5"/>
  <c r="DA989" i="5"/>
  <c r="DA990" i="5"/>
  <c r="DA991" i="5"/>
  <c r="DA992" i="5"/>
  <c r="DA993" i="5"/>
  <c r="DA994" i="5"/>
  <c r="DA995" i="5"/>
  <c r="DA996" i="5"/>
  <c r="DA997" i="5"/>
  <c r="DA998" i="5"/>
  <c r="DA999" i="5"/>
  <c r="DA1000" i="5"/>
  <c r="DA1001" i="5"/>
  <c r="DA1002" i="5"/>
  <c r="DA1003" i="5"/>
  <c r="DA1004" i="5"/>
  <c r="DA1005" i="5"/>
  <c r="DA1006" i="5"/>
  <c r="DA1007" i="5"/>
  <c r="DA1008" i="5"/>
  <c r="DA1009" i="5"/>
  <c r="DA1010" i="5"/>
  <c r="DA1011" i="5"/>
  <c r="DA1012" i="5"/>
  <c r="DA1013" i="5"/>
  <c r="DA1014" i="5"/>
  <c r="DA1015" i="5"/>
  <c r="DA1016" i="5"/>
  <c r="DA1017" i="5"/>
  <c r="DA1018" i="5"/>
  <c r="DA1019" i="5"/>
  <c r="DA1020" i="5"/>
  <c r="DA1021" i="5"/>
  <c r="DA1022" i="5"/>
  <c r="DA1023" i="5"/>
  <c r="DA1024" i="5"/>
  <c r="DA1025" i="5"/>
  <c r="DA1026" i="5"/>
  <c r="DA1027" i="5"/>
  <c r="DA1028" i="5"/>
  <c r="DA1029" i="5"/>
  <c r="DA1030" i="5"/>
  <c r="DA1031" i="5"/>
  <c r="DE499" i="5"/>
  <c r="DE498" i="5"/>
  <c r="DE497" i="5"/>
  <c r="DE496" i="5"/>
  <c r="DE491" i="5"/>
  <c r="DE486" i="5"/>
  <c r="DE481" i="5"/>
  <c r="DE456" i="5"/>
  <c r="DE453" i="5"/>
  <c r="DE447" i="5"/>
  <c r="DE471" i="5"/>
  <c r="DE473" i="5"/>
  <c r="DE454" i="5"/>
  <c r="DE422" i="5"/>
  <c r="DE395" i="5"/>
  <c r="DE394" i="5"/>
  <c r="DE455" i="5"/>
  <c r="DE452" i="5"/>
  <c r="DE424" i="5"/>
  <c r="DE420" i="5"/>
  <c r="DE423" i="5"/>
  <c r="DE419" i="5"/>
  <c r="DE417" i="5"/>
  <c r="DE406" i="5"/>
  <c r="DE382" i="5"/>
  <c r="DE339" i="5"/>
  <c r="DE335" i="5"/>
  <c r="DE331" i="5"/>
  <c r="DE326" i="5"/>
  <c r="DE322" i="5"/>
  <c r="DE318" i="5"/>
  <c r="DE314" i="5"/>
  <c r="DE309" i="5"/>
  <c r="DE425" i="5"/>
  <c r="DE421" i="5"/>
  <c r="DE369" i="5"/>
  <c r="DE367" i="5"/>
  <c r="DE365" i="5"/>
  <c r="DE363" i="5"/>
  <c r="DE361" i="5"/>
  <c r="DE359" i="5"/>
  <c r="DE357" i="5"/>
  <c r="DE355" i="5"/>
  <c r="DE353" i="5"/>
  <c r="DE351" i="5"/>
  <c r="DE338" i="5"/>
  <c r="DE334" i="5"/>
  <c r="DE325" i="5"/>
  <c r="DE321" i="5"/>
  <c r="DE317" i="5"/>
  <c r="DE313" i="5"/>
  <c r="DE310" i="5"/>
  <c r="DE336" i="5"/>
  <c r="DE305" i="5"/>
  <c r="DE301" i="5"/>
  <c r="DE297" i="5"/>
  <c r="DE293" i="5"/>
  <c r="DE426" i="5"/>
  <c r="DE366" i="5"/>
  <c r="DE362" i="5"/>
  <c r="DE358" i="5"/>
  <c r="DE308" i="5"/>
  <c r="DE304" i="5"/>
  <c r="DE300" i="5"/>
  <c r="DE296" i="5"/>
  <c r="DE292" i="5"/>
  <c r="DE356" i="5"/>
  <c r="DE323" i="5"/>
  <c r="DE320" i="5"/>
  <c r="DE315" i="5"/>
  <c r="DE312" i="5"/>
  <c r="DE306" i="5"/>
  <c r="DE302" i="5"/>
  <c r="DE298" i="5"/>
  <c r="DE294" i="5"/>
  <c r="DE290" i="5"/>
  <c r="DE220" i="5"/>
  <c r="DE364" i="5"/>
  <c r="DE324" i="5"/>
  <c r="DE319" i="5"/>
  <c r="DE316" i="5"/>
  <c r="DE288" i="5"/>
  <c r="DE360" i="5"/>
  <c r="DE354" i="5"/>
  <c r="DE337" i="5"/>
  <c r="DE368" i="5"/>
  <c r="DE352" i="5"/>
  <c r="DE307" i="5"/>
  <c r="DE303" i="5"/>
  <c r="DE299" i="5"/>
  <c r="DE295" i="5"/>
  <c r="DE291" i="5"/>
  <c r="DE219" i="5"/>
  <c r="DE221" i="5"/>
  <c r="DE176" i="5"/>
  <c r="DE175" i="5"/>
  <c r="DE174" i="5"/>
  <c r="DE173" i="5"/>
  <c r="DE172" i="5"/>
  <c r="DE171" i="5"/>
  <c r="DE170" i="5"/>
  <c r="DE169" i="5"/>
  <c r="DE168" i="5"/>
  <c r="DE167" i="5"/>
  <c r="DE166" i="5"/>
  <c r="DE165" i="5"/>
  <c r="DE164" i="5"/>
  <c r="DE163" i="5"/>
  <c r="DE162" i="5"/>
  <c r="DE161" i="5"/>
  <c r="DE160" i="5"/>
  <c r="DE159" i="5"/>
  <c r="DE158" i="5"/>
  <c r="DE157" i="5"/>
  <c r="DE156" i="5"/>
  <c r="DE155" i="5"/>
  <c r="DE154" i="5"/>
  <c r="DE153" i="5"/>
  <c r="DE152" i="5"/>
  <c r="DE148" i="5"/>
  <c r="DE144" i="5"/>
  <c r="DE140" i="5"/>
  <c r="DE139" i="5"/>
  <c r="DE135" i="5"/>
  <c r="DE92" i="5"/>
  <c r="DE91" i="5"/>
  <c r="DE681" i="5"/>
  <c r="DE685" i="5"/>
  <c r="DE689" i="5"/>
  <c r="DE693" i="5"/>
  <c r="DE697" i="5"/>
  <c r="DE701" i="5"/>
  <c r="DE705" i="5"/>
  <c r="DE709" i="5"/>
  <c r="DE713" i="5"/>
  <c r="DE717" i="5"/>
  <c r="DE721" i="5"/>
  <c r="DE725" i="5"/>
  <c r="DE729" i="5"/>
  <c r="DE733" i="5"/>
  <c r="DE737" i="5"/>
  <c r="DE741" i="5"/>
  <c r="DE151" i="5"/>
  <c r="DE147" i="5"/>
  <c r="DE143" i="5"/>
  <c r="DE138" i="5"/>
  <c r="DE682" i="5"/>
  <c r="DE686" i="5"/>
  <c r="DE690" i="5"/>
  <c r="DE694" i="5"/>
  <c r="DE698" i="5"/>
  <c r="DE702" i="5"/>
  <c r="DE706" i="5"/>
  <c r="DE710" i="5"/>
  <c r="DE714" i="5"/>
  <c r="DE718" i="5"/>
  <c r="DE722" i="5"/>
  <c r="DE726" i="5"/>
  <c r="DE730" i="5"/>
  <c r="DE734" i="5"/>
  <c r="DE738" i="5"/>
  <c r="DE742" i="5"/>
  <c r="DE149" i="5"/>
  <c r="DE145" i="5"/>
  <c r="DE141" i="5"/>
  <c r="DE136" i="5"/>
  <c r="DE680" i="5"/>
  <c r="DE684" i="5"/>
  <c r="DE688" i="5"/>
  <c r="DE692" i="5"/>
  <c r="DE696" i="5"/>
  <c r="DE700" i="5"/>
  <c r="DE704" i="5"/>
  <c r="DE708" i="5"/>
  <c r="DE712" i="5"/>
  <c r="DE716" i="5"/>
  <c r="DE142" i="5"/>
  <c r="DE691" i="5"/>
  <c r="DE707" i="5"/>
  <c r="DE146" i="5"/>
  <c r="DE137" i="5"/>
  <c r="DE687" i="5"/>
  <c r="DE703" i="5"/>
  <c r="DE723" i="5"/>
  <c r="DE724" i="5"/>
  <c r="DE731" i="5"/>
  <c r="DE732" i="5"/>
  <c r="DE739" i="5"/>
  <c r="DE740" i="5"/>
  <c r="DE748" i="5"/>
  <c r="DE752" i="5"/>
  <c r="DE756" i="5"/>
  <c r="DE760" i="5"/>
  <c r="DE764" i="5"/>
  <c r="DE768" i="5"/>
  <c r="DE772" i="5"/>
  <c r="DE776" i="5"/>
  <c r="DE780" i="5"/>
  <c r="DE150" i="5"/>
  <c r="DE683" i="5"/>
  <c r="DE699" i="5"/>
  <c r="DE715" i="5"/>
  <c r="DE745" i="5"/>
  <c r="DE749" i="5"/>
  <c r="DE753" i="5"/>
  <c r="DE757" i="5"/>
  <c r="DE761" i="5"/>
  <c r="DE765" i="5"/>
  <c r="DE769" i="5"/>
  <c r="DE773" i="5"/>
  <c r="DE695" i="5"/>
  <c r="DE728" i="5"/>
  <c r="DE743" i="5"/>
  <c r="DE746" i="5"/>
  <c r="DE747" i="5"/>
  <c r="DE754" i="5"/>
  <c r="DE755" i="5"/>
  <c r="DE762" i="5"/>
  <c r="DE763" i="5"/>
  <c r="DE770" i="5"/>
  <c r="DE771" i="5"/>
  <c r="DE782" i="5"/>
  <c r="DE786" i="5"/>
  <c r="DE790" i="5"/>
  <c r="DE794" i="5"/>
  <c r="DE720" i="5"/>
  <c r="DE736" i="5"/>
  <c r="DE783" i="5"/>
  <c r="DE787" i="5"/>
  <c r="DE791" i="5"/>
  <c r="DE795" i="5"/>
  <c r="DE796" i="5"/>
  <c r="DE711" i="5"/>
  <c r="DE719" i="5"/>
  <c r="DE744" i="5"/>
  <c r="DE779" i="5"/>
  <c r="DE781" i="5"/>
  <c r="DE785" i="5"/>
  <c r="DE789" i="5"/>
  <c r="DE793" i="5"/>
  <c r="DE802" i="5"/>
  <c r="DE803" i="5"/>
  <c r="DE804" i="5"/>
  <c r="DE805" i="5"/>
  <c r="DE806" i="5"/>
  <c r="DE807" i="5"/>
  <c r="DE808" i="5"/>
  <c r="DE809" i="5"/>
  <c r="DE810" i="5"/>
  <c r="DE811" i="5"/>
  <c r="DE812" i="5"/>
  <c r="DE813" i="5"/>
  <c r="DE814" i="5"/>
  <c r="DE815" i="5"/>
  <c r="DE816" i="5"/>
  <c r="DE817" i="5"/>
  <c r="DE818" i="5"/>
  <c r="DE819" i="5"/>
  <c r="DE820" i="5"/>
  <c r="DE821" i="5"/>
  <c r="DE822" i="5"/>
  <c r="DE823" i="5"/>
  <c r="DE824" i="5"/>
  <c r="DE825" i="5"/>
  <c r="DE826" i="5"/>
  <c r="DE827" i="5"/>
  <c r="DE828" i="5"/>
  <c r="DE829" i="5"/>
  <c r="DE830" i="5"/>
  <c r="DE831" i="5"/>
  <c r="DE832" i="5"/>
  <c r="DE833" i="5"/>
  <c r="DE834" i="5"/>
  <c r="DE835" i="5"/>
  <c r="DE836" i="5"/>
  <c r="DE837" i="5"/>
  <c r="DE838" i="5"/>
  <c r="DE839" i="5"/>
  <c r="DE840" i="5"/>
  <c r="DE841" i="5"/>
  <c r="DE842" i="5"/>
  <c r="DE843" i="5"/>
  <c r="DE844" i="5"/>
  <c r="DE845" i="5"/>
  <c r="DE846" i="5"/>
  <c r="DE847" i="5"/>
  <c r="DE848" i="5"/>
  <c r="DE849" i="5"/>
  <c r="DE850" i="5"/>
  <c r="DE851" i="5"/>
  <c r="DE852" i="5"/>
  <c r="DE853" i="5"/>
  <c r="DE854" i="5"/>
  <c r="DE855" i="5"/>
  <c r="DE856" i="5"/>
  <c r="DE857" i="5"/>
  <c r="DE858" i="5"/>
  <c r="DE859" i="5"/>
  <c r="DE860" i="5"/>
  <c r="DE861" i="5"/>
  <c r="DE862" i="5"/>
  <c r="DE863" i="5"/>
  <c r="DE864" i="5"/>
  <c r="DE865" i="5"/>
  <c r="DE866" i="5"/>
  <c r="DE867" i="5"/>
  <c r="DE868" i="5"/>
  <c r="DE869" i="5"/>
  <c r="DE870" i="5"/>
  <c r="DE871" i="5"/>
  <c r="DE872" i="5"/>
  <c r="DE873" i="5"/>
  <c r="DE874" i="5"/>
  <c r="DE875" i="5"/>
  <c r="DE876" i="5"/>
  <c r="DE877" i="5"/>
  <c r="DE878" i="5"/>
  <c r="DE879" i="5"/>
  <c r="DE880" i="5"/>
  <c r="DE881" i="5"/>
  <c r="DE882" i="5"/>
  <c r="DE883" i="5"/>
  <c r="DE884" i="5"/>
  <c r="DE885" i="5"/>
  <c r="DE886" i="5"/>
  <c r="DE887" i="5"/>
  <c r="DE888" i="5"/>
  <c r="DE889" i="5"/>
  <c r="DE890" i="5"/>
  <c r="DE891" i="5"/>
  <c r="DE892" i="5"/>
  <c r="DE893" i="5"/>
  <c r="DE894" i="5"/>
  <c r="DE895" i="5"/>
  <c r="DE896" i="5"/>
  <c r="DE897" i="5"/>
  <c r="DE898" i="5"/>
  <c r="DE899" i="5"/>
  <c r="DE900" i="5"/>
  <c r="DE901" i="5"/>
  <c r="DE902" i="5"/>
  <c r="DE903" i="5"/>
  <c r="DE904" i="5"/>
  <c r="DE905" i="5"/>
  <c r="DE906" i="5"/>
  <c r="DE751" i="5"/>
  <c r="DE766" i="5"/>
  <c r="DE792" i="5"/>
  <c r="DE735" i="5"/>
  <c r="DE758" i="5"/>
  <c r="DE775" i="5"/>
  <c r="DE788" i="5"/>
  <c r="DE797" i="5"/>
  <c r="DE801" i="5" s="1"/>
  <c r="DE799" i="5"/>
  <c r="DE908" i="5"/>
  <c r="DE910" i="5"/>
  <c r="DE912" i="5"/>
  <c r="DE914" i="5"/>
  <c r="DE916" i="5"/>
  <c r="DE918" i="5"/>
  <c r="DE920" i="5"/>
  <c r="DE922" i="5"/>
  <c r="DE924" i="5"/>
  <c r="DE727" i="5"/>
  <c r="DE750" i="5"/>
  <c r="DE767" i="5"/>
  <c r="DE777" i="5"/>
  <c r="DE778" i="5"/>
  <c r="DE784" i="5"/>
  <c r="DE759" i="5"/>
  <c r="DE774" i="5"/>
  <c r="DE798" i="5"/>
  <c r="DE907" i="5"/>
  <c r="DE909" i="5"/>
  <c r="DE911" i="5"/>
  <c r="DE913" i="5"/>
  <c r="DE915" i="5"/>
  <c r="DE917" i="5"/>
  <c r="DE919" i="5"/>
  <c r="DE921" i="5"/>
  <c r="DE923" i="5"/>
  <c r="DE925" i="5"/>
  <c r="DE926" i="5"/>
  <c r="DE927" i="5"/>
  <c r="DE928" i="5"/>
  <c r="DE929" i="5"/>
  <c r="DE930" i="5"/>
  <c r="DE931" i="5"/>
  <c r="DE932" i="5"/>
  <c r="DE933" i="5"/>
  <c r="DE934" i="5"/>
  <c r="DE935" i="5"/>
  <c r="DE936" i="5"/>
  <c r="DE937" i="5"/>
  <c r="DE938" i="5"/>
  <c r="DE939" i="5"/>
  <c r="DE940" i="5"/>
  <c r="DE941" i="5"/>
  <c r="DE942" i="5"/>
  <c r="DE943" i="5"/>
  <c r="DE944" i="5"/>
  <c r="DE945" i="5"/>
  <c r="DE946" i="5"/>
  <c r="DE947" i="5"/>
  <c r="DE948" i="5"/>
  <c r="DE949" i="5"/>
  <c r="DE950" i="5"/>
  <c r="DE951" i="5"/>
  <c r="DE952" i="5"/>
  <c r="DE953" i="5"/>
  <c r="DE954" i="5"/>
  <c r="DE955" i="5"/>
  <c r="DE956" i="5"/>
  <c r="DE957" i="5"/>
  <c r="DE958" i="5"/>
  <c r="DE959" i="5"/>
  <c r="DE960" i="5"/>
  <c r="DE961" i="5"/>
  <c r="DE962" i="5"/>
  <c r="DE963" i="5"/>
  <c r="DE964" i="5"/>
  <c r="DE965" i="5"/>
  <c r="DE966" i="5"/>
  <c r="DE967" i="5"/>
  <c r="DE968" i="5"/>
  <c r="DE969" i="5"/>
  <c r="DE970" i="5"/>
  <c r="DE971" i="5"/>
  <c r="DE972" i="5"/>
  <c r="DE973" i="5"/>
  <c r="DE974" i="5"/>
  <c r="DE975" i="5"/>
  <c r="DE976" i="5"/>
  <c r="DE977" i="5"/>
  <c r="DE978" i="5"/>
  <c r="DE979" i="5"/>
  <c r="DE980" i="5"/>
  <c r="DE981" i="5"/>
  <c r="DE982" i="5"/>
  <c r="DE983" i="5"/>
  <c r="DE984" i="5"/>
  <c r="DE985" i="5"/>
  <c r="DE986" i="5"/>
  <c r="DE987" i="5"/>
  <c r="DE988" i="5"/>
  <c r="DE989" i="5"/>
  <c r="DE990" i="5"/>
  <c r="DE991" i="5"/>
  <c r="DE992" i="5"/>
  <c r="DE993" i="5"/>
  <c r="DE994" i="5"/>
  <c r="DE995" i="5"/>
  <c r="DE996" i="5"/>
  <c r="DE997" i="5"/>
  <c r="DE998" i="5"/>
  <c r="DE999" i="5"/>
  <c r="DE1000" i="5"/>
  <c r="DE1001" i="5"/>
  <c r="DE1002" i="5"/>
  <c r="DE1003" i="5"/>
  <c r="DE1004" i="5"/>
  <c r="DE1005" i="5"/>
  <c r="DE1006" i="5"/>
  <c r="DE1007" i="5"/>
  <c r="DE1008" i="5"/>
  <c r="DE1009" i="5"/>
  <c r="DE1010" i="5"/>
  <c r="DE1011" i="5"/>
  <c r="DE1012" i="5"/>
  <c r="DE1013" i="5"/>
  <c r="DE1014" i="5"/>
  <c r="DE1015" i="5"/>
  <c r="DE1016" i="5"/>
  <c r="DE1017" i="5"/>
  <c r="DE1018" i="5"/>
  <c r="DE1019" i="5"/>
  <c r="DE1020" i="5"/>
  <c r="DE1021" i="5"/>
  <c r="DE1022" i="5"/>
  <c r="DE1023" i="5"/>
  <c r="DE1024" i="5"/>
  <c r="DE1025" i="5"/>
  <c r="DE1026" i="5"/>
  <c r="DE1027" i="5"/>
  <c r="DE1028" i="5"/>
  <c r="DE1029" i="5"/>
  <c r="DE1030" i="5"/>
  <c r="DE1031" i="5"/>
  <c r="DI499" i="5"/>
  <c r="DI498" i="5"/>
  <c r="DI497" i="5"/>
  <c r="DI496" i="5"/>
  <c r="DI485" i="5"/>
  <c r="DI477" i="5"/>
  <c r="DI471" i="5"/>
  <c r="DI469" i="5"/>
  <c r="DI478" i="5"/>
  <c r="DI466" i="5"/>
  <c r="DI465" i="5"/>
  <c r="DI464" i="5"/>
  <c r="DI467" i="5"/>
  <c r="DI480" i="5"/>
  <c r="DI472" i="5"/>
  <c r="DI468" i="5"/>
  <c r="DI443" i="5"/>
  <c r="DI441" i="5"/>
  <c r="DI439" i="5"/>
  <c r="DI437" i="5"/>
  <c r="DI435" i="5"/>
  <c r="DI433" i="5"/>
  <c r="DI431" i="5"/>
  <c r="DI457" i="5"/>
  <c r="DI444" i="5"/>
  <c r="DI442" i="5"/>
  <c r="DI438" i="5"/>
  <c r="DI434" i="5"/>
  <c r="DI430" i="5"/>
  <c r="DI458" i="5"/>
  <c r="DI445" i="5"/>
  <c r="DI429" i="5"/>
  <c r="DI428" i="5"/>
  <c r="DI424" i="5"/>
  <c r="DI420" i="5"/>
  <c r="DI422" i="5"/>
  <c r="DI461" i="5"/>
  <c r="DI440" i="5"/>
  <c r="DI421" i="5"/>
  <c r="DI432" i="5"/>
  <c r="DI417" i="5"/>
  <c r="DI398" i="5"/>
  <c r="DI308" i="5"/>
  <c r="DI423" i="5"/>
  <c r="DI419" i="5"/>
  <c r="DI394" i="5"/>
  <c r="DI304" i="5"/>
  <c r="DI300" i="5"/>
  <c r="DI296" i="5"/>
  <c r="DI292" i="5"/>
  <c r="DI284" i="5"/>
  <c r="DI280" i="5"/>
  <c r="DI436" i="5"/>
  <c r="DI307" i="5"/>
  <c r="DI303" i="5"/>
  <c r="DI299" i="5"/>
  <c r="DI295" i="5"/>
  <c r="DI291" i="5"/>
  <c r="DI285" i="5"/>
  <c r="DI286" i="5"/>
  <c r="DI283" i="5"/>
  <c r="DI282" i="5"/>
  <c r="DI281" i="5"/>
  <c r="DI279" i="5"/>
  <c r="DI278" i="5"/>
  <c r="DI277" i="5"/>
  <c r="DI273" i="5"/>
  <c r="DI263" i="5"/>
  <c r="DI259" i="5"/>
  <c r="DI255" i="5"/>
  <c r="DI251" i="5"/>
  <c r="DI309" i="5"/>
  <c r="DI306" i="5"/>
  <c r="DI305" i="5"/>
  <c r="DI302" i="5"/>
  <c r="DI301" i="5"/>
  <c r="DI298" i="5"/>
  <c r="DI297" i="5"/>
  <c r="DI294" i="5"/>
  <c r="DI293" i="5"/>
  <c r="DI290" i="5"/>
  <c r="DI287" i="5"/>
  <c r="DI274" i="5"/>
  <c r="DI270" i="5"/>
  <c r="DI264" i="5"/>
  <c r="DI260" i="5"/>
  <c r="DI256" i="5"/>
  <c r="DI252" i="5"/>
  <c r="DI248" i="5"/>
  <c r="DI217" i="5"/>
  <c r="DI266" i="5"/>
  <c r="DI262" i="5"/>
  <c r="DI258" i="5"/>
  <c r="DI254" i="5"/>
  <c r="DI250" i="5"/>
  <c r="DI216" i="5"/>
  <c r="DI214" i="5"/>
  <c r="DI210" i="5"/>
  <c r="DI206" i="5"/>
  <c r="DI202" i="5"/>
  <c r="DI198" i="5"/>
  <c r="DI194" i="5"/>
  <c r="DI276" i="5"/>
  <c r="DI272" i="5"/>
  <c r="DI212" i="5"/>
  <c r="DI208" i="5"/>
  <c r="DI265" i="5"/>
  <c r="DI261" i="5"/>
  <c r="DI257" i="5"/>
  <c r="DI253" i="5"/>
  <c r="DI249" i="5"/>
  <c r="DI213" i="5"/>
  <c r="DI209" i="5"/>
  <c r="DI205" i="5"/>
  <c r="DI201" i="5"/>
  <c r="DI197" i="5"/>
  <c r="DI193" i="5"/>
  <c r="DI176" i="5"/>
  <c r="DI175" i="5"/>
  <c r="DI174" i="5"/>
  <c r="DI173" i="5"/>
  <c r="DI172" i="5"/>
  <c r="DI171" i="5"/>
  <c r="DI170" i="5"/>
  <c r="DI169" i="5"/>
  <c r="DI168" i="5"/>
  <c r="DI167" i="5"/>
  <c r="DI166" i="5"/>
  <c r="DI165" i="5"/>
  <c r="DI164" i="5"/>
  <c r="DI163" i="5"/>
  <c r="DI162" i="5"/>
  <c r="DI161" i="5"/>
  <c r="DI160" i="5"/>
  <c r="DI159" i="5"/>
  <c r="DI158" i="5"/>
  <c r="DI157" i="5"/>
  <c r="DI156" i="5"/>
  <c r="DI155" i="5"/>
  <c r="DI154" i="5"/>
  <c r="DI153" i="5"/>
  <c r="DI271" i="5"/>
  <c r="DI199" i="5"/>
  <c r="DI191" i="5"/>
  <c r="DI207" i="5"/>
  <c r="DI215" i="5"/>
  <c r="DI204" i="5"/>
  <c r="DI185" i="5"/>
  <c r="DI178" i="5"/>
  <c r="DI211" i="5"/>
  <c r="DI203" i="5"/>
  <c r="DI275" i="5"/>
  <c r="DI195" i="5"/>
  <c r="DI189" i="5"/>
  <c r="DI177" i="5"/>
  <c r="DI196" i="5"/>
  <c r="DI152" i="5"/>
  <c r="DI151" i="5"/>
  <c r="DI150" i="5"/>
  <c r="DI149" i="5"/>
  <c r="DI148" i="5"/>
  <c r="DI147" i="5"/>
  <c r="DI146" i="5"/>
  <c r="DI145" i="5"/>
  <c r="DI144" i="5"/>
  <c r="DI143" i="5"/>
  <c r="DI142" i="5"/>
  <c r="DI141" i="5"/>
  <c r="DI140" i="5"/>
  <c r="DI186" i="5"/>
  <c r="DI138" i="5"/>
  <c r="DI681" i="5"/>
  <c r="DI685" i="5"/>
  <c r="DI689" i="5"/>
  <c r="DI693" i="5"/>
  <c r="DI697" i="5"/>
  <c r="DI701" i="5"/>
  <c r="DI705" i="5"/>
  <c r="DI709" i="5"/>
  <c r="DI713" i="5"/>
  <c r="DI717" i="5"/>
  <c r="DI721" i="5"/>
  <c r="DI725" i="5"/>
  <c r="DI729" i="5"/>
  <c r="DI733" i="5"/>
  <c r="DI737" i="5"/>
  <c r="DI741" i="5"/>
  <c r="DI183" i="5"/>
  <c r="DI137" i="5"/>
  <c r="DI682" i="5"/>
  <c r="DI686" i="5"/>
  <c r="DI690" i="5"/>
  <c r="DI694" i="5"/>
  <c r="DI698" i="5"/>
  <c r="DI702" i="5"/>
  <c r="DI706" i="5"/>
  <c r="DI710" i="5"/>
  <c r="DI714" i="5"/>
  <c r="DI718" i="5"/>
  <c r="DI722" i="5"/>
  <c r="DI726" i="5"/>
  <c r="DI730" i="5"/>
  <c r="DI734" i="5"/>
  <c r="DI738" i="5"/>
  <c r="DI742" i="5"/>
  <c r="DI139" i="5"/>
  <c r="DI135" i="5"/>
  <c r="DI680" i="5"/>
  <c r="DI684" i="5"/>
  <c r="DI688" i="5"/>
  <c r="DI692" i="5"/>
  <c r="DI696" i="5"/>
  <c r="DI700" i="5"/>
  <c r="DI704" i="5"/>
  <c r="DI708" i="5"/>
  <c r="DI712" i="5"/>
  <c r="DI716" i="5"/>
  <c r="DI695" i="5"/>
  <c r="DI711" i="5"/>
  <c r="DI136" i="5"/>
  <c r="DI691" i="5"/>
  <c r="DI707" i="5"/>
  <c r="DI719" i="5"/>
  <c r="DI720" i="5"/>
  <c r="DI727" i="5"/>
  <c r="DI728" i="5"/>
  <c r="DI735" i="5"/>
  <c r="DI736" i="5"/>
  <c r="DI743" i="5"/>
  <c r="DI744" i="5"/>
  <c r="DI748" i="5"/>
  <c r="DI752" i="5"/>
  <c r="DI756" i="5"/>
  <c r="DI760" i="5"/>
  <c r="DI764" i="5"/>
  <c r="DI768" i="5"/>
  <c r="DI772" i="5"/>
  <c r="DI776" i="5"/>
  <c r="DI780" i="5"/>
  <c r="DI687" i="5"/>
  <c r="DI703" i="5"/>
  <c r="DI745" i="5"/>
  <c r="DI749" i="5"/>
  <c r="DI753" i="5"/>
  <c r="DI757" i="5"/>
  <c r="DI761" i="5"/>
  <c r="DI765" i="5"/>
  <c r="DI769" i="5"/>
  <c r="DI773" i="5"/>
  <c r="DI723" i="5"/>
  <c r="DI732" i="5"/>
  <c r="DI750" i="5"/>
  <c r="DI751" i="5"/>
  <c r="DI758" i="5"/>
  <c r="DI759" i="5"/>
  <c r="DI766" i="5"/>
  <c r="DI767" i="5"/>
  <c r="DI774" i="5"/>
  <c r="DI775" i="5"/>
  <c r="DI782" i="5"/>
  <c r="DI786" i="5"/>
  <c r="DI790" i="5"/>
  <c r="DI794" i="5"/>
  <c r="DI715" i="5"/>
  <c r="DI731" i="5"/>
  <c r="DI777" i="5"/>
  <c r="DI778" i="5"/>
  <c r="DI783" i="5"/>
  <c r="DI787" i="5"/>
  <c r="DI791" i="5"/>
  <c r="DI795" i="5"/>
  <c r="DI796" i="5"/>
  <c r="DI683" i="5"/>
  <c r="DI724" i="5"/>
  <c r="DI739" i="5"/>
  <c r="DI785" i="5"/>
  <c r="DI789" i="5"/>
  <c r="DI793" i="5"/>
  <c r="DI802" i="5"/>
  <c r="DI803" i="5"/>
  <c r="DI804" i="5"/>
  <c r="DI805" i="5"/>
  <c r="DI806" i="5"/>
  <c r="DI807" i="5"/>
  <c r="DI808" i="5"/>
  <c r="DI809" i="5"/>
  <c r="DI810" i="5"/>
  <c r="DI811" i="5"/>
  <c r="DI812" i="5"/>
  <c r="DI813" i="5"/>
  <c r="DI814" i="5"/>
  <c r="DI815" i="5"/>
  <c r="DI816" i="5"/>
  <c r="DI817" i="5"/>
  <c r="DI818" i="5"/>
  <c r="DI819" i="5"/>
  <c r="DI820" i="5"/>
  <c r="DI821" i="5"/>
  <c r="DI822" i="5"/>
  <c r="DI823" i="5"/>
  <c r="DI824" i="5"/>
  <c r="DI825" i="5"/>
  <c r="DI826" i="5"/>
  <c r="DI827" i="5"/>
  <c r="DI828" i="5"/>
  <c r="DI829" i="5"/>
  <c r="DI830" i="5"/>
  <c r="DI831" i="5"/>
  <c r="DI832" i="5"/>
  <c r="DI833" i="5"/>
  <c r="DI834" i="5"/>
  <c r="DI835" i="5"/>
  <c r="DI836" i="5"/>
  <c r="DI837" i="5"/>
  <c r="DI838" i="5"/>
  <c r="DI839" i="5"/>
  <c r="DI840" i="5"/>
  <c r="DI841" i="5"/>
  <c r="DI842" i="5"/>
  <c r="DI843" i="5"/>
  <c r="DI844" i="5"/>
  <c r="DI845" i="5"/>
  <c r="DI846" i="5"/>
  <c r="DI847" i="5"/>
  <c r="DI848" i="5"/>
  <c r="DI849" i="5"/>
  <c r="DI850" i="5"/>
  <c r="DI851" i="5"/>
  <c r="DI852" i="5"/>
  <c r="DI853" i="5"/>
  <c r="DI854" i="5"/>
  <c r="DI855" i="5"/>
  <c r="DI856" i="5"/>
  <c r="DI857" i="5"/>
  <c r="DI858" i="5"/>
  <c r="DI859" i="5"/>
  <c r="DI860" i="5"/>
  <c r="DI861" i="5"/>
  <c r="DI862" i="5"/>
  <c r="DI863" i="5"/>
  <c r="DI864" i="5"/>
  <c r="DI865" i="5"/>
  <c r="DI866" i="5"/>
  <c r="DI867" i="5"/>
  <c r="DI868" i="5"/>
  <c r="DI869" i="5"/>
  <c r="DI870" i="5"/>
  <c r="DI871" i="5"/>
  <c r="DI872" i="5"/>
  <c r="DI873" i="5"/>
  <c r="DI874" i="5"/>
  <c r="DI875" i="5"/>
  <c r="DI876" i="5"/>
  <c r="DI877" i="5"/>
  <c r="DI878" i="5"/>
  <c r="DI879" i="5"/>
  <c r="DI880" i="5"/>
  <c r="DI881" i="5"/>
  <c r="DI882" i="5"/>
  <c r="DI883" i="5"/>
  <c r="DI884" i="5"/>
  <c r="DI885" i="5"/>
  <c r="DI886" i="5"/>
  <c r="DI887" i="5"/>
  <c r="DI888" i="5"/>
  <c r="DI889" i="5"/>
  <c r="DI890" i="5"/>
  <c r="DI891" i="5"/>
  <c r="DI892" i="5"/>
  <c r="DI893" i="5"/>
  <c r="DI894" i="5"/>
  <c r="DI895" i="5"/>
  <c r="DI896" i="5"/>
  <c r="DI897" i="5"/>
  <c r="DI898" i="5"/>
  <c r="DI899" i="5"/>
  <c r="DI900" i="5"/>
  <c r="DI901" i="5"/>
  <c r="DI902" i="5"/>
  <c r="DI903" i="5"/>
  <c r="DI904" i="5"/>
  <c r="DI905" i="5"/>
  <c r="DI906" i="5"/>
  <c r="DI746" i="5"/>
  <c r="DI771" i="5"/>
  <c r="DI798" i="5"/>
  <c r="DI763" i="5"/>
  <c r="DI770" i="5"/>
  <c r="DI781" i="5"/>
  <c r="DI792" i="5"/>
  <c r="DI907" i="5"/>
  <c r="DI909" i="5"/>
  <c r="DI911" i="5"/>
  <c r="DI913" i="5"/>
  <c r="DI915" i="5"/>
  <c r="DI917" i="5"/>
  <c r="DI919" i="5"/>
  <c r="DI921" i="5"/>
  <c r="DI923" i="5"/>
  <c r="DI925" i="5"/>
  <c r="DI755" i="5"/>
  <c r="DI762" i="5"/>
  <c r="DI788" i="5"/>
  <c r="DI797" i="5"/>
  <c r="DI800" i="5" s="1"/>
  <c r="DI799" i="5"/>
  <c r="DI699" i="5"/>
  <c r="DI740" i="5"/>
  <c r="DI747" i="5"/>
  <c r="DI754" i="5"/>
  <c r="DI779" i="5"/>
  <c r="DI784" i="5"/>
  <c r="DI908" i="5"/>
  <c r="DI910" i="5"/>
  <c r="DI912" i="5"/>
  <c r="DI914" i="5"/>
  <c r="DI916" i="5"/>
  <c r="DI918" i="5"/>
  <c r="DI920" i="5"/>
  <c r="DI922" i="5"/>
  <c r="DI924" i="5"/>
  <c r="DI926" i="5"/>
  <c r="DI927" i="5"/>
  <c r="DI928" i="5"/>
  <c r="DI929" i="5"/>
  <c r="DI930" i="5"/>
  <c r="DI931" i="5"/>
  <c r="DI932" i="5"/>
  <c r="DI933" i="5"/>
  <c r="DI934" i="5"/>
  <c r="DI935" i="5"/>
  <c r="DI936" i="5"/>
  <c r="DI937" i="5"/>
  <c r="DI938" i="5"/>
  <c r="DI939" i="5"/>
  <c r="DI940" i="5"/>
  <c r="DI941" i="5"/>
  <c r="DI942" i="5"/>
  <c r="DI943" i="5"/>
  <c r="DI944" i="5"/>
  <c r="DI945" i="5"/>
  <c r="DI946" i="5"/>
  <c r="DI947" i="5"/>
  <c r="DI948" i="5"/>
  <c r="DI949" i="5"/>
  <c r="DI950" i="5"/>
  <c r="DI951" i="5"/>
  <c r="DI952" i="5"/>
  <c r="DI953" i="5"/>
  <c r="DI954" i="5"/>
  <c r="DI955" i="5"/>
  <c r="DI956" i="5"/>
  <c r="DI957" i="5"/>
  <c r="DI958" i="5"/>
  <c r="DI959" i="5"/>
  <c r="DI960" i="5"/>
  <c r="DI961" i="5"/>
  <c r="DI962" i="5"/>
  <c r="DI963" i="5"/>
  <c r="DI964" i="5"/>
  <c r="DI965" i="5"/>
  <c r="DI966" i="5"/>
  <c r="DI967" i="5"/>
  <c r="DI968" i="5"/>
  <c r="DI969" i="5"/>
  <c r="DI970" i="5"/>
  <c r="DI971" i="5"/>
  <c r="DI972" i="5"/>
  <c r="DI973" i="5"/>
  <c r="DI974" i="5"/>
  <c r="DI975" i="5"/>
  <c r="DI976" i="5"/>
  <c r="DI977" i="5"/>
  <c r="DI978" i="5"/>
  <c r="DI979" i="5"/>
  <c r="DI980" i="5"/>
  <c r="DI981" i="5"/>
  <c r="DI982" i="5"/>
  <c r="DI983" i="5"/>
  <c r="DI984" i="5"/>
  <c r="DI985" i="5"/>
  <c r="DI986" i="5"/>
  <c r="DI987" i="5"/>
  <c r="DI988" i="5"/>
  <c r="DI989" i="5"/>
  <c r="DI990" i="5"/>
  <c r="DI991" i="5"/>
  <c r="DI992" i="5"/>
  <c r="DI993" i="5"/>
  <c r="DI994" i="5"/>
  <c r="DI995" i="5"/>
  <c r="DI996" i="5"/>
  <c r="DI997" i="5"/>
  <c r="DI998" i="5"/>
  <c r="DI999" i="5"/>
  <c r="DI1000" i="5"/>
  <c r="DI1001" i="5"/>
  <c r="DI1002" i="5"/>
  <c r="DI1003" i="5"/>
  <c r="DI1004" i="5"/>
  <c r="DI1005" i="5"/>
  <c r="DI1006" i="5"/>
  <c r="DI1007" i="5"/>
  <c r="DI1008" i="5"/>
  <c r="DI1009" i="5"/>
  <c r="DI1010" i="5"/>
  <c r="DI1011" i="5"/>
  <c r="DI1012" i="5"/>
  <c r="DI1013" i="5"/>
  <c r="DI1014" i="5"/>
  <c r="DI1015" i="5"/>
  <c r="DI1016" i="5"/>
  <c r="DI1017" i="5"/>
  <c r="DI1018" i="5"/>
  <c r="DI1019" i="5"/>
  <c r="DI1020" i="5"/>
  <c r="DI1021" i="5"/>
  <c r="DI1022" i="5"/>
  <c r="DI1023" i="5"/>
  <c r="DI1024" i="5"/>
  <c r="DI1025" i="5"/>
  <c r="DI1026" i="5"/>
  <c r="DI1027" i="5"/>
  <c r="DI1028" i="5"/>
  <c r="DI1029" i="5"/>
  <c r="DI1030" i="5"/>
  <c r="DI1031" i="5"/>
  <c r="DH1056" i="5"/>
  <c r="CW1056" i="5"/>
  <c r="CR1056" i="5"/>
  <c r="CG1056" i="5"/>
  <c r="DI1055" i="5"/>
  <c r="DD1055" i="5"/>
  <c r="CS1055" i="5"/>
  <c r="CN1055" i="5"/>
  <c r="DE1054" i="5"/>
  <c r="CZ1054" i="5"/>
  <c r="CO1054" i="5"/>
  <c r="CJ1054" i="5"/>
  <c r="DA1053" i="5"/>
  <c r="CV1053" i="5"/>
  <c r="CK1053" i="5"/>
  <c r="CF1053" i="5"/>
  <c r="DH1052" i="5"/>
  <c r="CW1052" i="5"/>
  <c r="CR1052" i="5"/>
  <c r="CG1052" i="5"/>
  <c r="DI1051" i="5"/>
  <c r="DD1051" i="5"/>
  <c r="CS1051" i="5"/>
  <c r="CN1051" i="5"/>
  <c r="DE1050" i="5"/>
  <c r="CZ1050" i="5"/>
  <c r="CO1050" i="5"/>
  <c r="CJ1050" i="5"/>
  <c r="DA1049" i="5"/>
  <c r="CV1049" i="5"/>
  <c r="CK1049" i="5"/>
  <c r="CF1049" i="5"/>
  <c r="DH1048" i="5"/>
  <c r="CW1048" i="5"/>
  <c r="CR1048" i="5"/>
  <c r="CG1048" i="5"/>
  <c r="DI1047" i="5"/>
  <c r="DD1047" i="5"/>
  <c r="CS1047" i="5"/>
  <c r="CN1047" i="5"/>
  <c r="DE1046" i="5"/>
  <c r="CZ1046" i="5"/>
  <c r="CO1046" i="5"/>
  <c r="CJ1046" i="5"/>
  <c r="DA1045" i="5"/>
  <c r="CV1045" i="5"/>
  <c r="CK1045" i="5"/>
  <c r="CF1045" i="5"/>
  <c r="DH1044" i="5"/>
  <c r="CW1044" i="5"/>
  <c r="CO1044" i="5"/>
  <c r="CG1044" i="5"/>
  <c r="DI1042" i="5"/>
  <c r="DA1042" i="5"/>
  <c r="CS1042" i="5"/>
  <c r="CK1042" i="5"/>
  <c r="DE1040" i="5"/>
  <c r="CW1040" i="5"/>
  <c r="CO1040" i="5"/>
  <c r="CG1040" i="5"/>
  <c r="DI1038" i="5"/>
  <c r="DA1038" i="5"/>
  <c r="CS1038" i="5"/>
  <c r="CK1038" i="5"/>
  <c r="DE1036" i="5"/>
  <c r="CW1036" i="5"/>
  <c r="CO1036" i="5"/>
  <c r="CG1036" i="5"/>
  <c r="DI1034" i="5"/>
  <c r="DA1034" i="5"/>
  <c r="CS1034" i="5"/>
  <c r="CK1034" i="5"/>
  <c r="DE1032" i="5"/>
  <c r="CW1032" i="5"/>
  <c r="DA1056" i="5"/>
  <c r="CV1056" i="5"/>
  <c r="CK1056" i="5"/>
  <c r="CF1056" i="5"/>
  <c r="DH1055" i="5"/>
  <c r="CW1055" i="5"/>
  <c r="CR1055" i="5"/>
  <c r="CG1055" i="5"/>
  <c r="DI1054" i="5"/>
  <c r="DD1054" i="5"/>
  <c r="CS1054" i="5"/>
  <c r="CN1054" i="5"/>
  <c r="DE1053" i="5"/>
  <c r="CZ1053" i="5"/>
  <c r="CO1053" i="5"/>
  <c r="CJ1053" i="5"/>
  <c r="DA1052" i="5"/>
  <c r="CV1052" i="5"/>
  <c r="CK1052" i="5"/>
  <c r="CF1052" i="5"/>
  <c r="DH1051" i="5"/>
  <c r="CW1051" i="5"/>
  <c r="CR1051" i="5"/>
  <c r="CG1051" i="5"/>
  <c r="DI1050" i="5"/>
  <c r="DD1050" i="5"/>
  <c r="CS1050" i="5"/>
  <c r="CN1050" i="5"/>
  <c r="DE1049" i="5"/>
  <c r="CZ1049" i="5"/>
  <c r="CO1049" i="5"/>
  <c r="CJ1049" i="5"/>
  <c r="DA1048" i="5"/>
  <c r="CV1048" i="5"/>
  <c r="CK1048" i="5"/>
  <c r="CF1048" i="5"/>
  <c r="DH1047" i="5"/>
  <c r="CW1047" i="5"/>
  <c r="CR1047" i="5"/>
  <c r="CG1047" i="5"/>
  <c r="DI1046" i="5"/>
  <c r="DD1046" i="5"/>
  <c r="CS1046" i="5"/>
  <c r="CN1046" i="5"/>
  <c r="DE1045" i="5"/>
  <c r="CZ1045" i="5"/>
  <c r="CO1045" i="5"/>
  <c r="CJ1045" i="5"/>
  <c r="DA1044" i="5"/>
  <c r="DE1043" i="5"/>
  <c r="CW1043" i="5"/>
  <c r="CO1043" i="5"/>
  <c r="CG1043" i="5"/>
  <c r="DI1041" i="5"/>
  <c r="DA1041" i="5"/>
  <c r="CS1041" i="5"/>
  <c r="CK1041" i="5"/>
  <c r="DE1039" i="5"/>
  <c r="CW1039" i="5"/>
  <c r="CO1039" i="5"/>
  <c r="CG1039" i="5"/>
  <c r="DI1037" i="5"/>
  <c r="DA1037" i="5"/>
  <c r="CS1037" i="5"/>
  <c r="CK1037" i="5"/>
  <c r="DE1035" i="5"/>
  <c r="CW1035" i="5"/>
  <c r="CO1035" i="5"/>
  <c r="CG1035" i="5"/>
  <c r="DI1033" i="5"/>
  <c r="DA1033" i="5"/>
  <c r="CS1033" i="5"/>
  <c r="CK1033" i="5"/>
  <c r="CT796" i="5"/>
  <c r="CX795" i="5"/>
  <c r="CH795" i="5"/>
  <c r="CT791" i="5"/>
  <c r="AD791" i="5"/>
  <c r="DF787" i="5"/>
  <c r="CP787" i="5"/>
  <c r="DB783" i="5"/>
  <c r="CL783" i="5"/>
  <c r="CX781" i="5"/>
  <c r="CH780" i="5"/>
  <c r="CL773" i="5"/>
  <c r="CH769" i="5"/>
  <c r="AD765" i="5"/>
  <c r="DF761" i="5"/>
  <c r="DB757" i="5"/>
  <c r="CX753" i="5"/>
  <c r="CT749" i="5"/>
  <c r="CP745" i="5"/>
  <c r="DB742" i="5"/>
  <c r="CL726" i="5"/>
  <c r="DF796" i="5"/>
  <c r="CP796" i="5"/>
  <c r="CT795" i="5"/>
  <c r="AD795" i="5"/>
  <c r="DF791" i="5"/>
  <c r="CP791" i="5"/>
  <c r="DB787" i="5"/>
  <c r="CL787" i="5"/>
  <c r="CX783" i="5"/>
  <c r="CH783" i="5"/>
  <c r="CX780" i="5"/>
  <c r="CH777" i="5"/>
  <c r="DB765" i="5"/>
  <c r="CL749" i="5"/>
  <c r="CH745" i="5"/>
  <c r="R12" i="5"/>
  <c r="V12" i="5"/>
  <c r="Z499" i="5"/>
  <c r="Z498" i="5"/>
  <c r="Z497" i="5"/>
  <c r="Z491" i="5"/>
  <c r="Z487" i="5"/>
  <c r="Z496" i="5"/>
  <c r="Z478" i="5"/>
  <c r="Z485" i="5"/>
  <c r="Z480" i="5"/>
  <c r="Z472" i="5"/>
  <c r="Z473" i="5"/>
  <c r="Z484" i="5"/>
  <c r="Z458" i="5"/>
  <c r="Z457" i="5"/>
  <c r="Z471" i="5"/>
  <c r="Z461" i="5"/>
  <c r="Z456" i="5"/>
  <c r="Z475" i="5"/>
  <c r="Z459" i="5"/>
  <c r="Z389" i="5"/>
  <c r="Z427" i="5"/>
  <c r="Z398" i="5"/>
  <c r="Z396" i="5"/>
  <c r="Z394" i="5"/>
  <c r="Z388" i="5"/>
  <c r="Z408" i="5"/>
  <c r="Z386" i="5"/>
  <c r="Z428" i="5"/>
  <c r="Z233" i="5"/>
  <c r="Z268" i="5"/>
  <c r="Z246" i="5"/>
  <c r="Z218" i="5"/>
  <c r="Z269" i="5"/>
  <c r="Z49" i="5"/>
  <c r="AD499" i="5"/>
  <c r="AD498" i="5"/>
  <c r="AD497" i="5"/>
  <c r="AD471" i="5"/>
  <c r="AD469" i="5"/>
  <c r="AD467" i="5"/>
  <c r="AD466" i="5"/>
  <c r="AD465" i="5"/>
  <c r="AD464" i="5"/>
  <c r="AD470" i="5"/>
  <c r="AD468" i="5"/>
  <c r="AD463" i="5"/>
  <c r="AD496" i="5"/>
  <c r="AD446" i="5"/>
  <c r="AD444" i="5"/>
  <c r="AD442" i="5"/>
  <c r="AD480" i="5"/>
  <c r="AD477" i="5"/>
  <c r="AD462" i="5"/>
  <c r="AD441" i="5"/>
  <c r="AD438" i="5"/>
  <c r="AD437" i="5"/>
  <c r="AD436" i="5"/>
  <c r="AD433" i="5"/>
  <c r="AD432" i="5"/>
  <c r="AD445" i="5"/>
  <c r="AD440" i="5"/>
  <c r="AD439" i="5"/>
  <c r="AD431" i="5"/>
  <c r="AD429" i="5"/>
  <c r="AD428" i="5"/>
  <c r="AD417" i="5"/>
  <c r="AD443" i="5"/>
  <c r="AD427" i="5"/>
  <c r="AD368" i="5"/>
  <c r="AD366" i="5"/>
  <c r="AD364" i="5"/>
  <c r="AD362" i="5"/>
  <c r="AD360" i="5"/>
  <c r="AD358" i="5"/>
  <c r="AD356" i="5"/>
  <c r="AD354" i="5"/>
  <c r="AD352" i="5"/>
  <c r="AD327" i="5"/>
  <c r="AD323" i="5"/>
  <c r="AD319" i="5"/>
  <c r="AD315" i="5"/>
  <c r="AD434" i="5"/>
  <c r="AD430" i="5"/>
  <c r="AD394" i="5"/>
  <c r="AD369" i="5"/>
  <c r="AD367" i="5"/>
  <c r="AD365" i="5"/>
  <c r="AD363" i="5"/>
  <c r="AD361" i="5"/>
  <c r="AD359" i="5"/>
  <c r="AD357" i="5"/>
  <c r="AD326" i="5"/>
  <c r="AD322" i="5"/>
  <c r="AD318" i="5"/>
  <c r="AD314" i="5"/>
  <c r="AD370" i="5"/>
  <c r="AD324" i="5"/>
  <c r="AD320" i="5"/>
  <c r="AD316" i="5"/>
  <c r="AD312" i="5"/>
  <c r="AD286" i="5"/>
  <c r="AD282" i="5"/>
  <c r="AD435" i="5"/>
  <c r="AD325" i="5"/>
  <c r="AD321" i="5"/>
  <c r="AD317" i="5"/>
  <c r="AD313" i="5"/>
  <c r="AD287" i="5"/>
  <c r="AD283" i="5"/>
  <c r="AD279" i="5"/>
  <c r="AD275" i="5"/>
  <c r="AD271" i="5"/>
  <c r="AD288" i="5"/>
  <c r="AD355" i="5"/>
  <c r="AD351" i="5"/>
  <c r="AD285" i="5"/>
  <c r="AD284" i="5"/>
  <c r="AD281" i="5"/>
  <c r="AD280" i="5"/>
  <c r="AD276" i="5"/>
  <c r="AD272" i="5"/>
  <c r="AD278" i="5"/>
  <c r="AD277" i="5"/>
  <c r="AD274" i="5"/>
  <c r="AD273" i="5"/>
  <c r="AD270" i="5"/>
  <c r="AD353" i="5"/>
  <c r="AD177" i="5"/>
  <c r="AD176" i="5"/>
  <c r="AD175" i="5"/>
  <c r="AD174" i="5"/>
  <c r="AD173" i="5"/>
  <c r="AD172" i="5"/>
  <c r="AD171" i="5"/>
  <c r="AD170" i="5"/>
  <c r="AD169" i="5"/>
  <c r="AD168" i="5"/>
  <c r="AD167" i="5"/>
  <c r="AD166" i="5"/>
  <c r="AD165" i="5"/>
  <c r="AD164" i="5"/>
  <c r="AD163" i="5"/>
  <c r="AD162" i="5"/>
  <c r="AD161" i="5"/>
  <c r="AD160" i="5"/>
  <c r="AD159" i="5"/>
  <c r="AD158" i="5"/>
  <c r="AD157" i="5"/>
  <c r="AD156" i="5"/>
  <c r="AD155" i="5"/>
  <c r="AD154" i="5"/>
  <c r="AD153" i="5"/>
  <c r="AD152" i="5"/>
  <c r="AD151" i="5"/>
  <c r="AD150" i="5"/>
  <c r="AD149" i="5"/>
  <c r="AD148" i="5"/>
  <c r="AD147" i="5"/>
  <c r="AD146" i="5"/>
  <c r="AD145" i="5"/>
  <c r="AD144" i="5"/>
  <c r="AD143" i="5"/>
  <c r="AD142" i="5"/>
  <c r="AD141" i="5"/>
  <c r="AD140" i="5"/>
  <c r="AD139" i="5"/>
  <c r="AD138" i="5"/>
  <c r="AD137" i="5"/>
  <c r="AD136" i="5"/>
  <c r="AD135" i="5"/>
  <c r="AD680" i="5"/>
  <c r="AD684" i="5"/>
  <c r="AD688" i="5"/>
  <c r="AD692" i="5"/>
  <c r="AD696" i="5"/>
  <c r="AD700" i="5"/>
  <c r="AD704" i="5"/>
  <c r="AD708" i="5"/>
  <c r="AD712" i="5"/>
  <c r="AD716" i="5"/>
  <c r="AD720" i="5"/>
  <c r="AD724" i="5"/>
  <c r="AD728" i="5"/>
  <c r="AD732" i="5"/>
  <c r="AD736" i="5"/>
  <c r="AD740" i="5"/>
  <c r="AD744" i="5"/>
  <c r="AD681" i="5"/>
  <c r="AD685" i="5"/>
  <c r="AD689" i="5"/>
  <c r="AD693" i="5"/>
  <c r="AD697" i="5"/>
  <c r="AD701" i="5"/>
  <c r="AD705" i="5"/>
  <c r="AD709" i="5"/>
  <c r="AD713" i="5"/>
  <c r="AD717" i="5"/>
  <c r="AD721" i="5"/>
  <c r="AD725" i="5"/>
  <c r="AD729" i="5"/>
  <c r="AD733" i="5"/>
  <c r="AD737" i="5"/>
  <c r="AD741" i="5"/>
  <c r="AD683" i="5"/>
  <c r="AD687" i="5"/>
  <c r="AD691" i="5"/>
  <c r="AD695" i="5"/>
  <c r="AD699" i="5"/>
  <c r="AD703" i="5"/>
  <c r="AD707" i="5"/>
  <c r="AD711" i="5"/>
  <c r="AD715" i="5"/>
  <c r="AD719" i="5"/>
  <c r="AD686" i="5"/>
  <c r="AD702" i="5"/>
  <c r="AD718" i="5"/>
  <c r="AD723" i="5"/>
  <c r="AD682" i="5"/>
  <c r="AD698" i="5"/>
  <c r="AD714" i="5"/>
  <c r="AD722" i="5"/>
  <c r="AD730" i="5"/>
  <c r="AD738" i="5"/>
  <c r="AD747" i="5"/>
  <c r="AD751" i="5"/>
  <c r="AD755" i="5"/>
  <c r="AD759" i="5"/>
  <c r="AD763" i="5"/>
  <c r="AD767" i="5"/>
  <c r="AD771" i="5"/>
  <c r="AD775" i="5"/>
  <c r="AD779" i="5"/>
  <c r="AD694" i="5"/>
  <c r="AD710" i="5"/>
  <c r="AD727" i="5"/>
  <c r="AD735" i="5"/>
  <c r="AD743" i="5"/>
  <c r="AD748" i="5"/>
  <c r="AD752" i="5"/>
  <c r="AD756" i="5"/>
  <c r="AD760" i="5"/>
  <c r="AD764" i="5"/>
  <c r="AD768" i="5"/>
  <c r="AD772" i="5"/>
  <c r="AD776" i="5"/>
  <c r="AD739" i="5"/>
  <c r="AD742" i="5"/>
  <c r="AD745" i="5"/>
  <c r="AD753" i="5"/>
  <c r="AD761" i="5"/>
  <c r="AD769" i="5"/>
  <c r="AD777" i="5"/>
  <c r="AD785" i="5"/>
  <c r="AD789" i="5"/>
  <c r="AD793" i="5"/>
  <c r="AD706" i="5"/>
  <c r="AD726" i="5"/>
  <c r="AD750" i="5"/>
  <c r="AD758" i="5"/>
  <c r="AD766" i="5"/>
  <c r="AD774" i="5"/>
  <c r="AD786" i="5"/>
  <c r="AD790" i="5"/>
  <c r="AD794" i="5"/>
  <c r="AD746" i="5"/>
  <c r="AD754" i="5"/>
  <c r="AD762" i="5"/>
  <c r="AD770" i="5"/>
  <c r="AD780" i="5"/>
  <c r="AD781" i="5"/>
  <c r="AD782" i="5"/>
  <c r="AD784" i="5"/>
  <c r="AD788" i="5"/>
  <c r="AD792" i="5"/>
  <c r="AH499" i="5"/>
  <c r="AH498" i="5"/>
  <c r="AH497" i="5"/>
  <c r="AH486" i="5"/>
  <c r="AH496" i="5"/>
  <c r="AH480" i="5"/>
  <c r="AH478" i="5"/>
  <c r="AH473" i="5"/>
  <c r="AH485" i="5"/>
  <c r="AH481" i="5"/>
  <c r="AH471" i="5"/>
  <c r="AH458" i="5"/>
  <c r="AH461" i="5"/>
  <c r="AH463" i="5"/>
  <c r="AH457" i="5"/>
  <c r="AH408" i="5"/>
  <c r="AH394" i="5"/>
  <c r="AH386" i="5"/>
  <c r="AH427" i="5"/>
  <c r="AH416" i="5"/>
  <c r="AH399" i="5"/>
  <c r="AH385" i="5"/>
  <c r="AH406" i="5"/>
  <c r="AH388" i="5"/>
  <c r="AH382" i="5"/>
  <c r="AH372" i="5"/>
  <c r="AH371" i="5"/>
  <c r="AH332" i="5"/>
  <c r="AH428" i="5"/>
  <c r="AH417" i="5"/>
  <c r="AH398" i="5"/>
  <c r="AH395" i="5"/>
  <c r="AH340" i="5"/>
  <c r="AH310" i="5"/>
  <c r="AH330" i="5"/>
  <c r="AH269" i="5"/>
  <c r="AH230" i="5"/>
  <c r="AH228" i="5"/>
  <c r="AH226" i="5"/>
  <c r="AH224" i="5"/>
  <c r="AH222" i="5"/>
  <c r="AH220" i="5"/>
  <c r="AH229" i="5"/>
  <c r="AH225" i="5"/>
  <c r="AH409" i="5"/>
  <c r="AH231" i="5"/>
  <c r="AH227" i="5"/>
  <c r="AH223" i="5"/>
  <c r="AH219" i="5"/>
  <c r="AH246" i="5"/>
  <c r="AH188" i="5"/>
  <c r="AH187" i="5"/>
  <c r="AH186" i="5"/>
  <c r="AH183" i="5"/>
  <c r="AH221" i="5"/>
  <c r="AH189" i="5"/>
  <c r="AH180" i="5"/>
  <c r="AH178" i="5"/>
  <c r="AH92" i="5"/>
  <c r="AH91" i="5"/>
  <c r="AH90" i="5"/>
  <c r="AL499" i="5"/>
  <c r="AL498" i="5"/>
  <c r="AL497" i="5"/>
  <c r="AL482" i="5"/>
  <c r="AL477" i="5"/>
  <c r="AL480" i="5"/>
  <c r="AL481" i="5"/>
  <c r="AL469" i="5"/>
  <c r="AL468" i="5"/>
  <c r="AL496" i="5"/>
  <c r="AL473" i="5"/>
  <c r="AL472" i="5"/>
  <c r="AL476" i="5"/>
  <c r="AL471" i="5"/>
  <c r="AL466" i="5"/>
  <c r="AL446" i="5"/>
  <c r="AL444" i="5"/>
  <c r="AL442" i="5"/>
  <c r="AL465" i="5"/>
  <c r="AL445" i="5"/>
  <c r="AL443" i="5"/>
  <c r="AL441" i="5"/>
  <c r="AL438" i="5"/>
  <c r="AL437" i="5"/>
  <c r="AL434" i="5"/>
  <c r="AL433" i="5"/>
  <c r="AL467" i="5"/>
  <c r="AL464" i="5"/>
  <c r="AL431" i="5"/>
  <c r="AL432" i="5"/>
  <c r="AL430" i="5"/>
  <c r="AL436" i="5"/>
  <c r="AL435" i="5"/>
  <c r="AL429" i="5"/>
  <c r="AL428" i="5"/>
  <c r="AL417" i="5"/>
  <c r="AL440" i="5"/>
  <c r="AL368" i="5"/>
  <c r="AL366" i="5"/>
  <c r="AL364" i="5"/>
  <c r="AL362" i="5"/>
  <c r="AL360" i="5"/>
  <c r="AL358" i="5"/>
  <c r="AL356" i="5"/>
  <c r="AL354" i="5"/>
  <c r="AL352" i="5"/>
  <c r="AL327" i="5"/>
  <c r="AL323" i="5"/>
  <c r="AL319" i="5"/>
  <c r="AL315" i="5"/>
  <c r="AL310" i="5"/>
  <c r="AL369" i="5"/>
  <c r="AL367" i="5"/>
  <c r="AL365" i="5"/>
  <c r="AL363" i="5"/>
  <c r="AL361" i="5"/>
  <c r="AL359" i="5"/>
  <c r="AL357" i="5"/>
  <c r="AL439" i="5"/>
  <c r="AL427" i="5"/>
  <c r="AL371" i="5"/>
  <c r="AL326" i="5"/>
  <c r="AL322" i="5"/>
  <c r="AL318" i="5"/>
  <c r="AL314" i="5"/>
  <c r="AL286" i="5"/>
  <c r="AL282" i="5"/>
  <c r="AL324" i="5"/>
  <c r="AL320" i="5"/>
  <c r="AL316" i="5"/>
  <c r="AL370" i="5"/>
  <c r="AL355" i="5"/>
  <c r="AL353" i="5"/>
  <c r="AL351" i="5"/>
  <c r="AL288" i="5"/>
  <c r="AL287" i="5"/>
  <c r="AL285" i="5"/>
  <c r="AL284" i="5"/>
  <c r="AL281" i="5"/>
  <c r="AL280" i="5"/>
  <c r="AL275" i="5"/>
  <c r="AL271" i="5"/>
  <c r="AL394" i="5"/>
  <c r="AL321" i="5"/>
  <c r="AL276" i="5"/>
  <c r="AL272" i="5"/>
  <c r="AL312" i="5"/>
  <c r="AL283" i="5"/>
  <c r="AL325" i="5"/>
  <c r="AL317" i="5"/>
  <c r="AL313" i="5"/>
  <c r="AL278" i="5"/>
  <c r="AL277" i="5"/>
  <c r="AL274" i="5"/>
  <c r="AL273" i="5"/>
  <c r="AL270" i="5"/>
  <c r="AL279" i="5"/>
  <c r="AL177" i="5"/>
  <c r="AL176" i="5"/>
  <c r="AL175" i="5"/>
  <c r="AL174" i="5"/>
  <c r="AL173" i="5"/>
  <c r="AL172" i="5"/>
  <c r="AL171" i="5"/>
  <c r="AL170" i="5"/>
  <c r="AL169" i="5"/>
  <c r="AL168" i="5"/>
  <c r="AL167" i="5"/>
  <c r="AL166" i="5"/>
  <c r="AL165" i="5"/>
  <c r="AL164" i="5"/>
  <c r="AL163" i="5"/>
  <c r="AL162" i="5"/>
  <c r="AL161" i="5"/>
  <c r="AL160" i="5"/>
  <c r="AL159" i="5"/>
  <c r="AL158" i="5"/>
  <c r="AL157" i="5"/>
  <c r="AL156" i="5"/>
  <c r="AL155" i="5"/>
  <c r="AL154" i="5"/>
  <c r="AL153" i="5"/>
  <c r="AL152" i="5"/>
  <c r="AL151" i="5"/>
  <c r="AL150" i="5"/>
  <c r="AL149" i="5"/>
  <c r="AL148" i="5"/>
  <c r="AL147" i="5"/>
  <c r="AL146" i="5"/>
  <c r="AL145" i="5"/>
  <c r="AL144" i="5"/>
  <c r="AL143" i="5"/>
  <c r="AL142" i="5"/>
  <c r="AL141" i="5"/>
  <c r="AL138" i="5"/>
  <c r="AL137" i="5"/>
  <c r="AL139" i="5"/>
  <c r="AL135" i="5"/>
  <c r="AL136" i="5"/>
  <c r="AL140" i="5"/>
  <c r="AP499" i="5"/>
  <c r="AP498" i="5"/>
  <c r="AP497" i="5"/>
  <c r="AP485" i="5"/>
  <c r="AP496" i="5"/>
  <c r="AP486" i="5"/>
  <c r="AP478" i="5"/>
  <c r="AP470" i="5"/>
  <c r="AP457" i="5"/>
  <c r="AP481" i="5"/>
  <c r="AP477" i="5"/>
  <c r="AP398" i="5"/>
  <c r="AP397" i="5"/>
  <c r="AP396" i="5"/>
  <c r="AP406" i="5"/>
  <c r="AP310" i="5"/>
  <c r="AP372" i="5"/>
  <c r="AP395" i="5"/>
  <c r="AP246" i="5"/>
  <c r="AP218" i="5"/>
  <c r="AT499" i="5"/>
  <c r="AT498" i="5"/>
  <c r="AT497" i="5"/>
  <c r="AT480" i="5"/>
  <c r="AT478" i="5"/>
  <c r="AT477" i="5"/>
  <c r="AT475" i="5"/>
  <c r="AT473" i="5"/>
  <c r="AT469" i="5"/>
  <c r="AT496" i="5"/>
  <c r="AT468" i="5"/>
  <c r="AT467" i="5"/>
  <c r="AT446" i="5"/>
  <c r="AT444" i="5"/>
  <c r="AT442" i="5"/>
  <c r="AT481" i="5"/>
  <c r="AT466" i="5"/>
  <c r="AT465" i="5"/>
  <c r="AT463" i="5"/>
  <c r="AT464" i="5"/>
  <c r="AT445" i="5"/>
  <c r="AT440" i="5"/>
  <c r="AT439" i="5"/>
  <c r="AT436" i="5"/>
  <c r="AT443" i="5"/>
  <c r="AT434" i="5"/>
  <c r="AT432" i="5"/>
  <c r="AT431" i="5"/>
  <c r="AT437" i="5"/>
  <c r="AT433" i="5"/>
  <c r="AT430" i="5"/>
  <c r="AT429" i="5"/>
  <c r="AT428" i="5"/>
  <c r="AT435" i="5"/>
  <c r="AT368" i="5"/>
  <c r="AT366" i="5"/>
  <c r="AT364" i="5"/>
  <c r="AT362" i="5"/>
  <c r="AT360" i="5"/>
  <c r="AT358" i="5"/>
  <c r="AT356" i="5"/>
  <c r="AT354" i="5"/>
  <c r="AT352" i="5"/>
  <c r="AT327" i="5"/>
  <c r="AT323" i="5"/>
  <c r="AT319" i="5"/>
  <c r="AT315" i="5"/>
  <c r="AT310" i="5"/>
  <c r="AT438" i="5"/>
  <c r="AT427" i="5"/>
  <c r="AT369" i="5"/>
  <c r="AT367" i="5"/>
  <c r="AT365" i="5"/>
  <c r="AT363" i="5"/>
  <c r="AT361" i="5"/>
  <c r="AT359" i="5"/>
  <c r="AT357" i="5"/>
  <c r="AT417" i="5"/>
  <c r="AT350" i="5"/>
  <c r="AT326" i="5"/>
  <c r="AT322" i="5"/>
  <c r="AT318" i="5"/>
  <c r="AT314" i="5"/>
  <c r="AT324" i="5"/>
  <c r="AT320" i="5"/>
  <c r="AT316" i="5"/>
  <c r="AT312" i="5"/>
  <c r="AT286" i="5"/>
  <c r="AT282" i="5"/>
  <c r="AT441" i="5"/>
  <c r="AT370" i="5"/>
  <c r="AT325" i="5"/>
  <c r="AT321" i="5"/>
  <c r="AT317" i="5"/>
  <c r="AT313" i="5"/>
  <c r="AT288" i="5"/>
  <c r="AT287" i="5"/>
  <c r="AT353" i="5"/>
  <c r="AT275" i="5"/>
  <c r="AT271" i="5"/>
  <c r="AT355" i="5"/>
  <c r="AT351" i="5"/>
  <c r="AT283" i="5"/>
  <c r="AT276" i="5"/>
  <c r="AT272" i="5"/>
  <c r="AT268" i="5"/>
  <c r="AT284" i="5"/>
  <c r="AT280" i="5"/>
  <c r="AT278" i="5"/>
  <c r="AT277" i="5"/>
  <c r="AT274" i="5"/>
  <c r="AT273" i="5"/>
  <c r="AT270" i="5"/>
  <c r="AT285" i="5"/>
  <c r="AT281" i="5"/>
  <c r="AT279" i="5"/>
  <c r="AT177" i="5"/>
  <c r="AT175" i="5"/>
  <c r="AT171" i="5"/>
  <c r="AT167" i="5"/>
  <c r="AT163" i="5"/>
  <c r="AT161" i="5"/>
  <c r="AT159" i="5"/>
  <c r="AT158" i="5"/>
  <c r="AT157" i="5"/>
  <c r="AT156" i="5"/>
  <c r="AT155" i="5"/>
  <c r="AT154" i="5"/>
  <c r="AT174" i="5"/>
  <c r="AT170" i="5"/>
  <c r="AT166" i="5"/>
  <c r="AT162" i="5"/>
  <c r="AT173" i="5"/>
  <c r="AT169" i="5"/>
  <c r="AT165" i="5"/>
  <c r="AT160" i="5"/>
  <c r="AT153" i="5"/>
  <c r="AT152" i="5"/>
  <c r="AT151" i="5"/>
  <c r="AT150" i="5"/>
  <c r="AT149" i="5"/>
  <c r="AT148" i="5"/>
  <c r="AT147" i="5"/>
  <c r="AT146" i="5"/>
  <c r="AT145" i="5"/>
  <c r="AT144" i="5"/>
  <c r="AT143" i="5"/>
  <c r="AT142" i="5"/>
  <c r="AT141" i="5"/>
  <c r="AT140" i="5"/>
  <c r="AT139" i="5"/>
  <c r="AT138" i="5"/>
  <c r="AT137" i="5"/>
  <c r="AT136" i="5"/>
  <c r="AT135" i="5"/>
  <c r="AT172" i="5"/>
  <c r="AT176" i="5"/>
  <c r="AT168" i="5"/>
  <c r="AT164" i="5"/>
  <c r="AX499" i="5"/>
  <c r="AX498" i="5"/>
  <c r="AX497" i="5"/>
  <c r="AX496" i="5"/>
  <c r="AX480" i="5"/>
  <c r="AX476" i="5"/>
  <c r="AX471" i="5"/>
  <c r="AX470" i="5"/>
  <c r="AX463" i="5"/>
  <c r="AX458" i="5"/>
  <c r="AX461" i="5"/>
  <c r="AX459" i="5"/>
  <c r="AX457" i="5"/>
  <c r="AX452" i="5"/>
  <c r="AX477" i="5"/>
  <c r="AX427" i="5"/>
  <c r="AX417" i="5"/>
  <c r="AX413" i="5"/>
  <c r="AX428" i="5"/>
  <c r="AX412" i="5"/>
  <c r="AX408" i="5"/>
  <c r="AX397" i="5"/>
  <c r="AX395" i="5"/>
  <c r="AX409" i="5"/>
  <c r="AX386" i="5"/>
  <c r="AX340" i="5"/>
  <c r="AX336" i="5"/>
  <c r="AX414" i="5"/>
  <c r="AX385" i="5"/>
  <c r="AX416" i="5"/>
  <c r="AX382" i="5"/>
  <c r="AX339" i="5"/>
  <c r="AX335" i="5"/>
  <c r="AX310" i="5"/>
  <c r="AX398" i="5"/>
  <c r="AX332" i="5"/>
  <c r="AX330" i="5"/>
  <c r="AX415" i="5"/>
  <c r="AX371" i="5"/>
  <c r="AX337" i="5"/>
  <c r="AX338" i="5"/>
  <c r="AX220" i="5"/>
  <c r="AX221" i="5"/>
  <c r="AX219" i="5"/>
  <c r="AX189" i="5"/>
  <c r="AX188" i="5"/>
  <c r="AX187" i="5"/>
  <c r="AX186" i="5"/>
  <c r="AX180" i="5"/>
  <c r="AX178" i="5"/>
  <c r="AX90" i="5"/>
  <c r="AX51" i="5"/>
  <c r="AX92" i="5"/>
  <c r="AX50" i="5"/>
  <c r="AX91" i="5"/>
  <c r="AX49" i="5"/>
  <c r="BB499" i="5"/>
  <c r="BB498" i="5"/>
  <c r="BB497" i="5"/>
  <c r="BB496" i="5"/>
  <c r="BB469" i="5"/>
  <c r="BB467" i="5"/>
  <c r="BB466" i="5"/>
  <c r="BB465" i="5"/>
  <c r="BB464" i="5"/>
  <c r="BB480" i="5"/>
  <c r="BB444" i="5"/>
  <c r="BB442" i="5"/>
  <c r="BB475" i="5"/>
  <c r="BB468" i="5"/>
  <c r="BB456" i="5"/>
  <c r="BB446" i="5"/>
  <c r="BB445" i="5"/>
  <c r="BB443" i="5"/>
  <c r="BB440" i="5"/>
  <c r="BB439" i="5"/>
  <c r="BB436" i="5"/>
  <c r="BB435" i="5"/>
  <c r="BB432" i="5"/>
  <c r="BB431" i="5"/>
  <c r="BB470" i="5"/>
  <c r="BB441" i="5"/>
  <c r="BB438" i="5"/>
  <c r="BB430" i="5"/>
  <c r="BB437" i="5"/>
  <c r="BB434" i="5"/>
  <c r="BB429" i="5"/>
  <c r="BB368" i="5"/>
  <c r="BB366" i="5"/>
  <c r="BB364" i="5"/>
  <c r="BB362" i="5"/>
  <c r="BB360" i="5"/>
  <c r="BB358" i="5"/>
  <c r="BB356" i="5"/>
  <c r="BB354" i="5"/>
  <c r="BB352" i="5"/>
  <c r="BB327" i="5"/>
  <c r="BB323" i="5"/>
  <c r="BB319" i="5"/>
  <c r="BB315" i="5"/>
  <c r="BB310" i="5"/>
  <c r="BB433" i="5"/>
  <c r="BB369" i="5"/>
  <c r="BB367" i="5"/>
  <c r="BB365" i="5"/>
  <c r="BB363" i="5"/>
  <c r="BB361" i="5"/>
  <c r="BB359" i="5"/>
  <c r="BB357" i="5"/>
  <c r="BB326" i="5"/>
  <c r="BB322" i="5"/>
  <c r="BB318" i="5"/>
  <c r="BB314" i="5"/>
  <c r="BB350" i="5"/>
  <c r="BB286" i="5"/>
  <c r="BB282" i="5"/>
  <c r="BB417" i="5"/>
  <c r="BB324" i="5"/>
  <c r="BB320" i="5"/>
  <c r="BB316" i="5"/>
  <c r="BB355" i="5"/>
  <c r="BB353" i="5"/>
  <c r="BB351" i="5"/>
  <c r="BB288" i="5"/>
  <c r="BB287" i="5"/>
  <c r="BB370" i="5"/>
  <c r="BB325" i="5"/>
  <c r="BB317" i="5"/>
  <c r="BB275" i="5"/>
  <c r="BB271" i="5"/>
  <c r="BB321" i="5"/>
  <c r="BB285" i="5"/>
  <c r="BB284" i="5"/>
  <c r="BB281" i="5"/>
  <c r="BB280" i="5"/>
  <c r="BB313" i="5"/>
  <c r="BB312" i="5"/>
  <c r="BB283" i="5"/>
  <c r="BB279" i="5"/>
  <c r="BB276" i="5"/>
  <c r="BB272" i="5"/>
  <c r="BB278" i="5"/>
  <c r="BB277" i="5"/>
  <c r="BB274" i="5"/>
  <c r="BB273" i="5"/>
  <c r="BB270" i="5"/>
  <c r="BB268" i="5"/>
  <c r="BB176" i="5"/>
  <c r="BB175" i="5"/>
  <c r="BB174" i="5"/>
  <c r="BB173" i="5"/>
  <c r="BB172" i="5"/>
  <c r="BB171" i="5"/>
  <c r="BB170" i="5"/>
  <c r="BB169" i="5"/>
  <c r="BB168" i="5"/>
  <c r="BB167" i="5"/>
  <c r="BB166" i="5"/>
  <c r="BB165" i="5"/>
  <c r="BB164" i="5"/>
  <c r="BB163" i="5"/>
  <c r="BB162" i="5"/>
  <c r="BB161" i="5"/>
  <c r="BB160" i="5"/>
  <c r="BB159" i="5"/>
  <c r="BB158" i="5"/>
  <c r="BB157" i="5"/>
  <c r="BB156" i="5"/>
  <c r="BB155" i="5"/>
  <c r="BB154" i="5"/>
  <c r="BB153" i="5"/>
  <c r="BB152" i="5"/>
  <c r="BB151" i="5"/>
  <c r="BB150" i="5"/>
  <c r="BB149" i="5"/>
  <c r="BB148" i="5"/>
  <c r="BB147" i="5"/>
  <c r="BB146" i="5"/>
  <c r="BB145" i="5"/>
  <c r="BB144" i="5"/>
  <c r="BB143" i="5"/>
  <c r="BB142" i="5"/>
  <c r="BB141" i="5"/>
  <c r="BB140" i="5"/>
  <c r="BB136" i="5"/>
  <c r="BB139" i="5"/>
  <c r="BB135" i="5"/>
  <c r="BB137" i="5"/>
  <c r="BB138" i="5"/>
  <c r="BF499" i="5"/>
  <c r="BF498" i="5"/>
  <c r="BF497" i="5"/>
  <c r="BF496" i="5"/>
  <c r="BF474" i="5"/>
  <c r="BF480" i="5"/>
  <c r="BF491" i="5"/>
  <c r="BF485" i="5"/>
  <c r="BF484" i="5"/>
  <c r="BF461" i="5"/>
  <c r="BF456" i="5"/>
  <c r="BF492" i="5"/>
  <c r="BF470" i="5"/>
  <c r="BF472" i="5"/>
  <c r="BF471" i="5"/>
  <c r="BF458" i="5"/>
  <c r="BF452" i="5"/>
  <c r="BF482" i="5"/>
  <c r="BF459" i="5"/>
  <c r="BF427" i="5"/>
  <c r="BF395" i="5"/>
  <c r="BF386" i="5"/>
  <c r="BF428" i="5"/>
  <c r="BF396" i="5"/>
  <c r="BF394" i="5"/>
  <c r="BF418" i="5"/>
  <c r="BF388" i="5"/>
  <c r="BF372" i="5"/>
  <c r="BF397" i="5"/>
  <c r="BF350" i="5"/>
  <c r="BF234" i="5"/>
  <c r="BF268" i="5"/>
  <c r="BF218" i="5"/>
  <c r="BF177" i="5"/>
  <c r="BJ499" i="5"/>
  <c r="BJ498" i="5"/>
  <c r="BJ497" i="5"/>
  <c r="BJ478" i="5"/>
  <c r="BJ480" i="5"/>
  <c r="BJ467" i="5"/>
  <c r="BJ466" i="5"/>
  <c r="BJ465" i="5"/>
  <c r="BJ464" i="5"/>
  <c r="BJ471" i="5"/>
  <c r="BJ470" i="5"/>
  <c r="BJ469" i="5"/>
  <c r="BJ468" i="5"/>
  <c r="BJ496" i="5"/>
  <c r="BJ481" i="5"/>
  <c r="BJ463" i="5"/>
  <c r="BJ444" i="5"/>
  <c r="BJ442" i="5"/>
  <c r="BJ445" i="5"/>
  <c r="BJ443" i="5"/>
  <c r="BJ441" i="5"/>
  <c r="BJ438" i="5"/>
  <c r="BJ437" i="5"/>
  <c r="BJ446" i="5"/>
  <c r="BJ440" i="5"/>
  <c r="BJ439" i="5"/>
  <c r="BJ435" i="5"/>
  <c r="BJ434" i="5"/>
  <c r="BJ428" i="5"/>
  <c r="BJ436" i="5"/>
  <c r="BJ427" i="5"/>
  <c r="BJ433" i="5"/>
  <c r="BJ432" i="5"/>
  <c r="BJ429" i="5"/>
  <c r="BJ394" i="5"/>
  <c r="BJ368" i="5"/>
  <c r="BJ366" i="5"/>
  <c r="BJ364" i="5"/>
  <c r="BJ362" i="5"/>
  <c r="BJ360" i="5"/>
  <c r="BJ358" i="5"/>
  <c r="BJ356" i="5"/>
  <c r="BJ354" i="5"/>
  <c r="BJ352" i="5"/>
  <c r="BJ327" i="5"/>
  <c r="BJ323" i="5"/>
  <c r="BJ319" i="5"/>
  <c r="BJ315" i="5"/>
  <c r="BJ417" i="5"/>
  <c r="BJ369" i="5"/>
  <c r="BJ367" i="5"/>
  <c r="BJ365" i="5"/>
  <c r="BJ363" i="5"/>
  <c r="BJ361" i="5"/>
  <c r="BJ359" i="5"/>
  <c r="BJ357" i="5"/>
  <c r="BJ430" i="5"/>
  <c r="BJ326" i="5"/>
  <c r="BJ322" i="5"/>
  <c r="BJ318" i="5"/>
  <c r="BJ314" i="5"/>
  <c r="BJ370" i="5"/>
  <c r="BJ324" i="5"/>
  <c r="BJ320" i="5"/>
  <c r="BJ316" i="5"/>
  <c r="BJ312" i="5"/>
  <c r="BJ286" i="5"/>
  <c r="BJ282" i="5"/>
  <c r="BJ431" i="5"/>
  <c r="BJ325" i="5"/>
  <c r="BJ321" i="5"/>
  <c r="BJ317" i="5"/>
  <c r="BJ313" i="5"/>
  <c r="BJ288" i="5"/>
  <c r="BJ287" i="5"/>
  <c r="BJ283" i="5"/>
  <c r="BJ279" i="5"/>
  <c r="BJ275" i="5"/>
  <c r="BJ271" i="5"/>
  <c r="BJ353" i="5"/>
  <c r="BJ285" i="5"/>
  <c r="BJ284" i="5"/>
  <c r="BJ281" i="5"/>
  <c r="BJ280" i="5"/>
  <c r="BJ276" i="5"/>
  <c r="BJ272" i="5"/>
  <c r="BJ351" i="5"/>
  <c r="BJ278" i="5"/>
  <c r="BJ277" i="5"/>
  <c r="BJ274" i="5"/>
  <c r="BJ273" i="5"/>
  <c r="BJ270" i="5"/>
  <c r="BJ355" i="5"/>
  <c r="BJ176" i="5"/>
  <c r="BJ175" i="5"/>
  <c r="BJ174" i="5"/>
  <c r="BJ173" i="5"/>
  <c r="BJ172" i="5"/>
  <c r="BJ171" i="5"/>
  <c r="BJ170" i="5"/>
  <c r="BJ169" i="5"/>
  <c r="BJ168" i="5"/>
  <c r="BJ167" i="5"/>
  <c r="BJ166" i="5"/>
  <c r="BJ165" i="5"/>
  <c r="BJ164" i="5"/>
  <c r="BJ163" i="5"/>
  <c r="BJ162" i="5"/>
  <c r="BJ161" i="5"/>
  <c r="BJ153" i="5"/>
  <c r="BJ152" i="5"/>
  <c r="BJ151" i="5"/>
  <c r="BJ150" i="5"/>
  <c r="BJ149" i="5"/>
  <c r="BJ148" i="5"/>
  <c r="BJ147" i="5"/>
  <c r="BJ146" i="5"/>
  <c r="BJ145" i="5"/>
  <c r="BJ144" i="5"/>
  <c r="BJ143" i="5"/>
  <c r="BJ142" i="5"/>
  <c r="BJ141" i="5"/>
  <c r="BJ140" i="5"/>
  <c r="BJ139" i="5"/>
  <c r="BJ138" i="5"/>
  <c r="BJ137" i="5"/>
  <c r="BJ136" i="5"/>
  <c r="BJ135" i="5"/>
  <c r="BJ159" i="5"/>
  <c r="BJ155" i="5"/>
  <c r="BJ158" i="5"/>
  <c r="BJ154" i="5"/>
  <c r="BJ156" i="5"/>
  <c r="BJ157" i="5"/>
  <c r="BJ160" i="5"/>
  <c r="BO497" i="5"/>
  <c r="BO486" i="5"/>
  <c r="BO484" i="5"/>
  <c r="BO498" i="5"/>
  <c r="BO499" i="5"/>
  <c r="BO481" i="5"/>
  <c r="BO473" i="5"/>
  <c r="BO446" i="5"/>
  <c r="BO445" i="5"/>
  <c r="BO443" i="5"/>
  <c r="BO496" i="5"/>
  <c r="BO447" i="5"/>
  <c r="BO444" i="5"/>
  <c r="BO442" i="5"/>
  <c r="BO439" i="5"/>
  <c r="BO435" i="5"/>
  <c r="BO431" i="5"/>
  <c r="BO448" i="5"/>
  <c r="BO440" i="5"/>
  <c r="BO436" i="5"/>
  <c r="BO437" i="5"/>
  <c r="BO430" i="5"/>
  <c r="BO395" i="5"/>
  <c r="BO441" i="5"/>
  <c r="BO434" i="5"/>
  <c r="BO433" i="5"/>
  <c r="BO432" i="5"/>
  <c r="BO429" i="5"/>
  <c r="BO324" i="5"/>
  <c r="BO320" i="5"/>
  <c r="BO316" i="5"/>
  <c r="BO312" i="5"/>
  <c r="BO309" i="5"/>
  <c r="BO327" i="5"/>
  <c r="BO323" i="5"/>
  <c r="BO319" i="5"/>
  <c r="BO315" i="5"/>
  <c r="BO310" i="5"/>
  <c r="BO438" i="5"/>
  <c r="BO305" i="5"/>
  <c r="BO301" i="5"/>
  <c r="BO297" i="5"/>
  <c r="BO293" i="5"/>
  <c r="BO288" i="5"/>
  <c r="BO287" i="5"/>
  <c r="BO283" i="5"/>
  <c r="BO279" i="5"/>
  <c r="BO325" i="5"/>
  <c r="BO321" i="5"/>
  <c r="BO317" i="5"/>
  <c r="BO308" i="5"/>
  <c r="BO304" i="5"/>
  <c r="BO300" i="5"/>
  <c r="BO296" i="5"/>
  <c r="BO292" i="5"/>
  <c r="BO322" i="5"/>
  <c r="BO306" i="5"/>
  <c r="BO302" i="5"/>
  <c r="BO298" i="5"/>
  <c r="BO294" i="5"/>
  <c r="BO290" i="5"/>
  <c r="BO276" i="5"/>
  <c r="BO272" i="5"/>
  <c r="BO262" i="5"/>
  <c r="BO258" i="5"/>
  <c r="BO254" i="5"/>
  <c r="BO250" i="5"/>
  <c r="BO326" i="5"/>
  <c r="BO318" i="5"/>
  <c r="BO314" i="5"/>
  <c r="BO313" i="5"/>
  <c r="BO285" i="5"/>
  <c r="BO286" i="5"/>
  <c r="BO277" i="5"/>
  <c r="BO273" i="5"/>
  <c r="BO266" i="5"/>
  <c r="BO263" i="5"/>
  <c r="BO259" i="5"/>
  <c r="BO255" i="5"/>
  <c r="BO251" i="5"/>
  <c r="BO246" i="5"/>
  <c r="BO307" i="5"/>
  <c r="BO303" i="5"/>
  <c r="BO299" i="5"/>
  <c r="BO295" i="5"/>
  <c r="BO291" i="5"/>
  <c r="BO282" i="5"/>
  <c r="BO275" i="5"/>
  <c r="BO271" i="5"/>
  <c r="BO284" i="5"/>
  <c r="BO280" i="5"/>
  <c r="BO265" i="5"/>
  <c r="BO261" i="5"/>
  <c r="BO257" i="5"/>
  <c r="BO253" i="5"/>
  <c r="BO249" i="5"/>
  <c r="BO281" i="5"/>
  <c r="BO278" i="5"/>
  <c r="BO274" i="5"/>
  <c r="BO270" i="5"/>
  <c r="BO260" i="5"/>
  <c r="BO252" i="5"/>
  <c r="BO264" i="5"/>
  <c r="BO256" i="5"/>
  <c r="BO248" i="5"/>
  <c r="BO176" i="5"/>
  <c r="BO175" i="5"/>
  <c r="BO174" i="5"/>
  <c r="BO173" i="5"/>
  <c r="BO172" i="5"/>
  <c r="BO171" i="5"/>
  <c r="BO170" i="5"/>
  <c r="BO169" i="5"/>
  <c r="BO168" i="5"/>
  <c r="BO167" i="5"/>
  <c r="BO166" i="5"/>
  <c r="BO165" i="5"/>
  <c r="BO164" i="5"/>
  <c r="BO163" i="5"/>
  <c r="BO162" i="5"/>
  <c r="BO161" i="5"/>
  <c r="BO160" i="5"/>
  <c r="BO159" i="5"/>
  <c r="BO158" i="5"/>
  <c r="BO157" i="5"/>
  <c r="BO156" i="5"/>
  <c r="BO155" i="5"/>
  <c r="BO154" i="5"/>
  <c r="BO152" i="5"/>
  <c r="BO148" i="5"/>
  <c r="BO144" i="5"/>
  <c r="BO140" i="5"/>
  <c r="BO139" i="5"/>
  <c r="BO135" i="5"/>
  <c r="BO151" i="5"/>
  <c r="BO147" i="5"/>
  <c r="BO143" i="5"/>
  <c r="BO138" i="5"/>
  <c r="BO153" i="5"/>
  <c r="BO149" i="5"/>
  <c r="BO145" i="5"/>
  <c r="BO141" i="5"/>
  <c r="BO136" i="5"/>
  <c r="BO150" i="5"/>
  <c r="BO137" i="5"/>
  <c r="BO142" i="5"/>
  <c r="BO146" i="5"/>
  <c r="BR499" i="5"/>
  <c r="BR498" i="5"/>
  <c r="BR497" i="5"/>
  <c r="BR481" i="5"/>
  <c r="BR478" i="5"/>
  <c r="BR471" i="5"/>
  <c r="BR468" i="5"/>
  <c r="BR496" i="5"/>
  <c r="BR472" i="5"/>
  <c r="BR469" i="5"/>
  <c r="BR466" i="5"/>
  <c r="BR464" i="5"/>
  <c r="BR444" i="5"/>
  <c r="BR442" i="5"/>
  <c r="BR477" i="5"/>
  <c r="BR467" i="5"/>
  <c r="BR480" i="5"/>
  <c r="BR445" i="5"/>
  <c r="BR443" i="5"/>
  <c r="BR465" i="5"/>
  <c r="BR446" i="5"/>
  <c r="BR441" i="5"/>
  <c r="BR438" i="5"/>
  <c r="BR437" i="5"/>
  <c r="BR434" i="5"/>
  <c r="BR433" i="5"/>
  <c r="BR428" i="5"/>
  <c r="BR435" i="5"/>
  <c r="BR430" i="5"/>
  <c r="BR427" i="5"/>
  <c r="BR440" i="5"/>
  <c r="BR439" i="5"/>
  <c r="BR431" i="5"/>
  <c r="BR429" i="5"/>
  <c r="BR417" i="5"/>
  <c r="BR368" i="5"/>
  <c r="BR366" i="5"/>
  <c r="BR364" i="5"/>
  <c r="BR362" i="5"/>
  <c r="BR360" i="5"/>
  <c r="BR358" i="5"/>
  <c r="BR356" i="5"/>
  <c r="BR354" i="5"/>
  <c r="BR352" i="5"/>
  <c r="BR323" i="5"/>
  <c r="BR319" i="5"/>
  <c r="BR315" i="5"/>
  <c r="BR369" i="5"/>
  <c r="BR367" i="5"/>
  <c r="BR365" i="5"/>
  <c r="BR363" i="5"/>
  <c r="BR361" i="5"/>
  <c r="BR359" i="5"/>
  <c r="BR357" i="5"/>
  <c r="BR436" i="5"/>
  <c r="BR432" i="5"/>
  <c r="BR394" i="5"/>
  <c r="BR326" i="5"/>
  <c r="BR322" i="5"/>
  <c r="BR318" i="5"/>
  <c r="BR314" i="5"/>
  <c r="BR310" i="5"/>
  <c r="BR286" i="5"/>
  <c r="BR282" i="5"/>
  <c r="BR324" i="5"/>
  <c r="BR320" i="5"/>
  <c r="BR316" i="5"/>
  <c r="BR370" i="5"/>
  <c r="BR355" i="5"/>
  <c r="BR353" i="5"/>
  <c r="BR351" i="5"/>
  <c r="BR288" i="5"/>
  <c r="BR287" i="5"/>
  <c r="BR284" i="5"/>
  <c r="BR281" i="5"/>
  <c r="BR280" i="5"/>
  <c r="BR275" i="5"/>
  <c r="BR271" i="5"/>
  <c r="BR268" i="5"/>
  <c r="BR325" i="5"/>
  <c r="BR317" i="5"/>
  <c r="BR276" i="5"/>
  <c r="BR272" i="5"/>
  <c r="BR313" i="5"/>
  <c r="BR283" i="5"/>
  <c r="BR279" i="5"/>
  <c r="BR278" i="5"/>
  <c r="BR277" i="5"/>
  <c r="BR274" i="5"/>
  <c r="BR273" i="5"/>
  <c r="BR270" i="5"/>
  <c r="BR321" i="5"/>
  <c r="BR312" i="5"/>
  <c r="BR285" i="5"/>
  <c r="BR176" i="5"/>
  <c r="BR175" i="5"/>
  <c r="BR174" i="5"/>
  <c r="BR173" i="5"/>
  <c r="BR172" i="5"/>
  <c r="BR171" i="5"/>
  <c r="BR170" i="5"/>
  <c r="BR169" i="5"/>
  <c r="BR168" i="5"/>
  <c r="BR167" i="5"/>
  <c r="BR166" i="5"/>
  <c r="BR165" i="5"/>
  <c r="BR164" i="5"/>
  <c r="BR163" i="5"/>
  <c r="BR162" i="5"/>
  <c r="BR161" i="5"/>
  <c r="BR160" i="5"/>
  <c r="BR159" i="5"/>
  <c r="BR158" i="5"/>
  <c r="BR157" i="5"/>
  <c r="BR156" i="5"/>
  <c r="BR155" i="5"/>
  <c r="BR154" i="5"/>
  <c r="BR153" i="5"/>
  <c r="BR152" i="5"/>
  <c r="BR151" i="5"/>
  <c r="BR150" i="5"/>
  <c r="BR149" i="5"/>
  <c r="BR148" i="5"/>
  <c r="BR147" i="5"/>
  <c r="BR146" i="5"/>
  <c r="BR145" i="5"/>
  <c r="BR144" i="5"/>
  <c r="BR143" i="5"/>
  <c r="BR142" i="5"/>
  <c r="BR141" i="5"/>
  <c r="BR140" i="5"/>
  <c r="BR138" i="5"/>
  <c r="BR137" i="5"/>
  <c r="BR139" i="5"/>
  <c r="BR135" i="5"/>
  <c r="BR136" i="5"/>
  <c r="BV499" i="5"/>
  <c r="BV498" i="5"/>
  <c r="BV497" i="5"/>
  <c r="BV486" i="5"/>
  <c r="BV496" i="5"/>
  <c r="BV478" i="5"/>
  <c r="BV477" i="5"/>
  <c r="BV473" i="5"/>
  <c r="BV484" i="5"/>
  <c r="BV482" i="5"/>
  <c r="BV475" i="5"/>
  <c r="BV481" i="5"/>
  <c r="BV470" i="5"/>
  <c r="BV457" i="5"/>
  <c r="BV485" i="5"/>
  <c r="BV310" i="5"/>
  <c r="BV396" i="5"/>
  <c r="BV218" i="5"/>
  <c r="BV266" i="5"/>
  <c r="BV177" i="5"/>
  <c r="BV134" i="5"/>
  <c r="BZ499" i="5"/>
  <c r="BZ498" i="5"/>
  <c r="BZ497" i="5"/>
  <c r="BZ469" i="5"/>
  <c r="BZ478" i="5"/>
  <c r="BZ477" i="5"/>
  <c r="BZ475" i="5"/>
  <c r="BZ468" i="5"/>
  <c r="BZ467" i="5"/>
  <c r="BZ496" i="5"/>
  <c r="BZ465" i="5"/>
  <c r="BZ444" i="5"/>
  <c r="BZ442" i="5"/>
  <c r="BZ474" i="5"/>
  <c r="BZ464" i="5"/>
  <c r="BZ446" i="5"/>
  <c r="BZ466" i="5"/>
  <c r="BZ445" i="5"/>
  <c r="BZ443" i="5"/>
  <c r="BZ440" i="5"/>
  <c r="BZ439" i="5"/>
  <c r="BZ436" i="5"/>
  <c r="BZ435" i="5"/>
  <c r="BZ428" i="5"/>
  <c r="BZ417" i="5"/>
  <c r="BZ433" i="5"/>
  <c r="BZ427" i="5"/>
  <c r="BZ441" i="5"/>
  <c r="BZ438" i="5"/>
  <c r="BZ434" i="5"/>
  <c r="BZ432" i="5"/>
  <c r="BZ430" i="5"/>
  <c r="BZ429" i="5"/>
  <c r="BZ431" i="5"/>
  <c r="BZ368" i="5"/>
  <c r="BZ366" i="5"/>
  <c r="BZ364" i="5"/>
  <c r="BZ362" i="5"/>
  <c r="BZ360" i="5"/>
  <c r="BZ358" i="5"/>
  <c r="BZ356" i="5"/>
  <c r="BZ354" i="5"/>
  <c r="BZ352" i="5"/>
  <c r="BZ323" i="5"/>
  <c r="BZ319" i="5"/>
  <c r="BZ315" i="5"/>
  <c r="BZ369" i="5"/>
  <c r="BZ367" i="5"/>
  <c r="BZ365" i="5"/>
  <c r="BZ363" i="5"/>
  <c r="BZ361" i="5"/>
  <c r="BZ359" i="5"/>
  <c r="BZ357" i="5"/>
  <c r="BZ437" i="5"/>
  <c r="BZ326" i="5"/>
  <c r="BZ322" i="5"/>
  <c r="BZ318" i="5"/>
  <c r="BZ314" i="5"/>
  <c r="BZ324" i="5"/>
  <c r="BZ320" i="5"/>
  <c r="BZ316" i="5"/>
  <c r="BZ312" i="5"/>
  <c r="BZ286" i="5"/>
  <c r="BZ282" i="5"/>
  <c r="BZ278" i="5"/>
  <c r="BZ370" i="5"/>
  <c r="BZ325" i="5"/>
  <c r="BZ321" i="5"/>
  <c r="BZ317" i="5"/>
  <c r="BZ313" i="5"/>
  <c r="BZ287" i="5"/>
  <c r="BZ355" i="5"/>
  <c r="BZ351" i="5"/>
  <c r="BZ275" i="5"/>
  <c r="BZ271" i="5"/>
  <c r="BZ353" i="5"/>
  <c r="BZ283" i="5"/>
  <c r="BZ279" i="5"/>
  <c r="BZ285" i="5"/>
  <c r="BZ276" i="5"/>
  <c r="BZ272" i="5"/>
  <c r="BZ277" i="5"/>
  <c r="BZ274" i="5"/>
  <c r="BZ273" i="5"/>
  <c r="BZ270" i="5"/>
  <c r="BZ284" i="5"/>
  <c r="BZ280" i="5"/>
  <c r="BZ310" i="5"/>
  <c r="BZ281" i="5"/>
  <c r="BZ268" i="5"/>
  <c r="BZ269" i="5"/>
  <c r="BZ176" i="5"/>
  <c r="BZ175" i="5"/>
  <c r="BZ174" i="5"/>
  <c r="BZ173" i="5"/>
  <c r="BZ172" i="5"/>
  <c r="BZ171" i="5"/>
  <c r="BZ170" i="5"/>
  <c r="BZ169" i="5"/>
  <c r="BZ168" i="5"/>
  <c r="BZ167" i="5"/>
  <c r="BZ166" i="5"/>
  <c r="BZ165" i="5"/>
  <c r="BZ164" i="5"/>
  <c r="BZ163" i="5"/>
  <c r="BZ162" i="5"/>
  <c r="BZ160" i="5"/>
  <c r="BZ161" i="5"/>
  <c r="BZ159" i="5"/>
  <c r="BZ158" i="5"/>
  <c r="BZ157" i="5"/>
  <c r="BZ156" i="5"/>
  <c r="BZ155" i="5"/>
  <c r="BZ154" i="5"/>
  <c r="BZ153" i="5"/>
  <c r="BZ152" i="5"/>
  <c r="BZ151" i="5"/>
  <c r="BZ150" i="5"/>
  <c r="BZ149" i="5"/>
  <c r="BZ148" i="5"/>
  <c r="BZ147" i="5"/>
  <c r="BZ146" i="5"/>
  <c r="BZ145" i="5"/>
  <c r="BZ144" i="5"/>
  <c r="BZ143" i="5"/>
  <c r="BZ142" i="5"/>
  <c r="BZ141" i="5"/>
  <c r="BZ140" i="5"/>
  <c r="BZ139" i="5"/>
  <c r="BZ138" i="5"/>
  <c r="BZ137" i="5"/>
  <c r="BZ136" i="5"/>
  <c r="BZ135" i="5"/>
  <c r="BZ134" i="5"/>
  <c r="CD499" i="5"/>
  <c r="CD498" i="5"/>
  <c r="CD497" i="5"/>
  <c r="CD496" i="5"/>
  <c r="CD486" i="5"/>
  <c r="CD481" i="5"/>
  <c r="CD480" i="5"/>
  <c r="CD470" i="5"/>
  <c r="CD446" i="5"/>
  <c r="CD471" i="5"/>
  <c r="CD459" i="5"/>
  <c r="CD458" i="5"/>
  <c r="CD475" i="5"/>
  <c r="CD457" i="5"/>
  <c r="CD463" i="5"/>
  <c r="CD461" i="5"/>
  <c r="CD416" i="5"/>
  <c r="CD414" i="5"/>
  <c r="CD386" i="5"/>
  <c r="CD385" i="5"/>
  <c r="CD428" i="5"/>
  <c r="CD413" i="5"/>
  <c r="CD409" i="5"/>
  <c r="CD408" i="5"/>
  <c r="CD415" i="5"/>
  <c r="CD382" i="5"/>
  <c r="CD341" i="5"/>
  <c r="CD340" i="5"/>
  <c r="CD338" i="5"/>
  <c r="CD334" i="5"/>
  <c r="CD310" i="5"/>
  <c r="CD427" i="5"/>
  <c r="CD372" i="5"/>
  <c r="CD337" i="5"/>
  <c r="CD332" i="5"/>
  <c r="CD417" i="5"/>
  <c r="CD335" i="5"/>
  <c r="CD330" i="5"/>
  <c r="CD339" i="5"/>
  <c r="CD327" i="5"/>
  <c r="CD412" i="5"/>
  <c r="CD336" i="5"/>
  <c r="CD288" i="5"/>
  <c r="CD268" i="5"/>
  <c r="CD246" i="5"/>
  <c r="CD189" i="5"/>
  <c r="CD188" i="5"/>
  <c r="CD186" i="5"/>
  <c r="CD180" i="5"/>
  <c r="CD219" i="5"/>
  <c r="CD220" i="5"/>
  <c r="CD178" i="5"/>
  <c r="CD91" i="5"/>
  <c r="CD90" i="5"/>
  <c r="CD49" i="5"/>
  <c r="CD50" i="5"/>
  <c r="CD92" i="5"/>
  <c r="CD93" i="5"/>
  <c r="CD51" i="5"/>
  <c r="CH499" i="5"/>
  <c r="CH498" i="5"/>
  <c r="CH497" i="5"/>
  <c r="CH480" i="5"/>
  <c r="CH470" i="5"/>
  <c r="CH496" i="5"/>
  <c r="CH467" i="5"/>
  <c r="CH466" i="5"/>
  <c r="CH465" i="5"/>
  <c r="CH464" i="5"/>
  <c r="CH469" i="5"/>
  <c r="CH444" i="5"/>
  <c r="CH442" i="5"/>
  <c r="CH445" i="5"/>
  <c r="CH443" i="5"/>
  <c r="CH468" i="5"/>
  <c r="CH440" i="5"/>
  <c r="CH439" i="5"/>
  <c r="CH436" i="5"/>
  <c r="CH435" i="5"/>
  <c r="CH432" i="5"/>
  <c r="CH431" i="5"/>
  <c r="CH437" i="5"/>
  <c r="CH433" i="5"/>
  <c r="CH430" i="5"/>
  <c r="CH417" i="5"/>
  <c r="CH441" i="5"/>
  <c r="CH438" i="5"/>
  <c r="CH429" i="5"/>
  <c r="CH371" i="5"/>
  <c r="CH368" i="5"/>
  <c r="CH366" i="5"/>
  <c r="CH364" i="5"/>
  <c r="CH362" i="5"/>
  <c r="CH360" i="5"/>
  <c r="CH358" i="5"/>
  <c r="CH356" i="5"/>
  <c r="CH354" i="5"/>
  <c r="CH352" i="5"/>
  <c r="CH323" i="5"/>
  <c r="CH319" i="5"/>
  <c r="CH315" i="5"/>
  <c r="CH434" i="5"/>
  <c r="CH369" i="5"/>
  <c r="CH367" i="5"/>
  <c r="CH365" i="5"/>
  <c r="CH363" i="5"/>
  <c r="CH361" i="5"/>
  <c r="CH359" i="5"/>
  <c r="CH357" i="5"/>
  <c r="CH326" i="5"/>
  <c r="CH322" i="5"/>
  <c r="CH318" i="5"/>
  <c r="CH314" i="5"/>
  <c r="CH310" i="5"/>
  <c r="CH286" i="5"/>
  <c r="CH282" i="5"/>
  <c r="CH278" i="5"/>
  <c r="CH324" i="5"/>
  <c r="CH320" i="5"/>
  <c r="CH316" i="5"/>
  <c r="CH355" i="5"/>
  <c r="CH353" i="5"/>
  <c r="CH351" i="5"/>
  <c r="CH287" i="5"/>
  <c r="CH321" i="5"/>
  <c r="CH275" i="5"/>
  <c r="CH271" i="5"/>
  <c r="CH269" i="5"/>
  <c r="CH325" i="5"/>
  <c r="CH317" i="5"/>
  <c r="CH284" i="5"/>
  <c r="CH281" i="5"/>
  <c r="CH280" i="5"/>
  <c r="CH370" i="5"/>
  <c r="CH313" i="5"/>
  <c r="CH312" i="5"/>
  <c r="CH283" i="5"/>
  <c r="CH279" i="5"/>
  <c r="CH276" i="5"/>
  <c r="CH272" i="5"/>
  <c r="CH285" i="5"/>
  <c r="CH277" i="5"/>
  <c r="CH274" i="5"/>
  <c r="CH273" i="5"/>
  <c r="CH270" i="5"/>
  <c r="CH176" i="5"/>
  <c r="CH175" i="5"/>
  <c r="CH174" i="5"/>
  <c r="CH173" i="5"/>
  <c r="CH172" i="5"/>
  <c r="CH171" i="5"/>
  <c r="CH170" i="5"/>
  <c r="CH169" i="5"/>
  <c r="CH168" i="5"/>
  <c r="CH167" i="5"/>
  <c r="CH166" i="5"/>
  <c r="CH165" i="5"/>
  <c r="CH164" i="5"/>
  <c r="CH163" i="5"/>
  <c r="CH162" i="5"/>
  <c r="CH161" i="5"/>
  <c r="CH160" i="5"/>
  <c r="CH159" i="5"/>
  <c r="CH158" i="5"/>
  <c r="CH157" i="5"/>
  <c r="CH156" i="5"/>
  <c r="CH155" i="5"/>
  <c r="CH154" i="5"/>
  <c r="CH153" i="5"/>
  <c r="CH152" i="5"/>
  <c r="CH151" i="5"/>
  <c r="CH150" i="5"/>
  <c r="CH149" i="5"/>
  <c r="CH148" i="5"/>
  <c r="CH147" i="5"/>
  <c r="CH146" i="5"/>
  <c r="CH145" i="5"/>
  <c r="CH144" i="5"/>
  <c r="CH143" i="5"/>
  <c r="CH142" i="5"/>
  <c r="CH141" i="5"/>
  <c r="CH140" i="5"/>
  <c r="CH136" i="5"/>
  <c r="CH680" i="5"/>
  <c r="CH684" i="5"/>
  <c r="CH688" i="5"/>
  <c r="CH692" i="5"/>
  <c r="CH696" i="5"/>
  <c r="CH700" i="5"/>
  <c r="CH704" i="5"/>
  <c r="CH708" i="5"/>
  <c r="CH712" i="5"/>
  <c r="CH716" i="5"/>
  <c r="CH720" i="5"/>
  <c r="CH724" i="5"/>
  <c r="CH728" i="5"/>
  <c r="CH732" i="5"/>
  <c r="CH736" i="5"/>
  <c r="CH740" i="5"/>
  <c r="CH744" i="5"/>
  <c r="CH139" i="5"/>
  <c r="CH135" i="5"/>
  <c r="CH681" i="5"/>
  <c r="CH685" i="5"/>
  <c r="CH689" i="5"/>
  <c r="CH693" i="5"/>
  <c r="CH697" i="5"/>
  <c r="CH701" i="5"/>
  <c r="CH705" i="5"/>
  <c r="CH709" i="5"/>
  <c r="CH713" i="5"/>
  <c r="CH717" i="5"/>
  <c r="CH721" i="5"/>
  <c r="CH725" i="5"/>
  <c r="CH729" i="5"/>
  <c r="CH733" i="5"/>
  <c r="CH737" i="5"/>
  <c r="CH741" i="5"/>
  <c r="CH137" i="5"/>
  <c r="CH683" i="5"/>
  <c r="CH687" i="5"/>
  <c r="CH691" i="5"/>
  <c r="CH695" i="5"/>
  <c r="CH699" i="5"/>
  <c r="CH703" i="5"/>
  <c r="CH707" i="5"/>
  <c r="CH711" i="5"/>
  <c r="CH715" i="5"/>
  <c r="CH690" i="5"/>
  <c r="CH706" i="5"/>
  <c r="CH719" i="5"/>
  <c r="CH727" i="5"/>
  <c r="CH686" i="5"/>
  <c r="CH702" i="5"/>
  <c r="CH718" i="5"/>
  <c r="CH726" i="5"/>
  <c r="CH734" i="5"/>
  <c r="CH742" i="5"/>
  <c r="CH747" i="5"/>
  <c r="CH751" i="5"/>
  <c r="CH755" i="5"/>
  <c r="CH759" i="5"/>
  <c r="CH763" i="5"/>
  <c r="CH767" i="5"/>
  <c r="CH771" i="5"/>
  <c r="CH775" i="5"/>
  <c r="CH779" i="5"/>
  <c r="CH682" i="5"/>
  <c r="CH698" i="5"/>
  <c r="CH714" i="5"/>
  <c r="CH723" i="5"/>
  <c r="CH731" i="5"/>
  <c r="CH739" i="5"/>
  <c r="CH748" i="5"/>
  <c r="CH752" i="5"/>
  <c r="CH756" i="5"/>
  <c r="CH760" i="5"/>
  <c r="CH764" i="5"/>
  <c r="CH768" i="5"/>
  <c r="CH772" i="5"/>
  <c r="CH776" i="5"/>
  <c r="CH749" i="5"/>
  <c r="CH757" i="5"/>
  <c r="CH765" i="5"/>
  <c r="CH773" i="5"/>
  <c r="CH785" i="5"/>
  <c r="CH789" i="5"/>
  <c r="CH793" i="5"/>
  <c r="CH802" i="5"/>
  <c r="CH803" i="5"/>
  <c r="CH804" i="5"/>
  <c r="CH805" i="5"/>
  <c r="CH806" i="5"/>
  <c r="CH807" i="5"/>
  <c r="CH808" i="5"/>
  <c r="CH809" i="5"/>
  <c r="CH810" i="5"/>
  <c r="CH811" i="5"/>
  <c r="CH812" i="5"/>
  <c r="CH813" i="5"/>
  <c r="CH814" i="5"/>
  <c r="CH815" i="5"/>
  <c r="CH816" i="5"/>
  <c r="CH817" i="5"/>
  <c r="CH818" i="5"/>
  <c r="CH819" i="5"/>
  <c r="CH820" i="5"/>
  <c r="CH821" i="5"/>
  <c r="CH822" i="5"/>
  <c r="CH823" i="5"/>
  <c r="CH824" i="5"/>
  <c r="CH825" i="5"/>
  <c r="CH826" i="5"/>
  <c r="CH827" i="5"/>
  <c r="CH828" i="5"/>
  <c r="CH829" i="5"/>
  <c r="CH830" i="5"/>
  <c r="CH831" i="5"/>
  <c r="CH832" i="5"/>
  <c r="CH833" i="5"/>
  <c r="CH834" i="5"/>
  <c r="CH835" i="5"/>
  <c r="CH836" i="5"/>
  <c r="CH837" i="5"/>
  <c r="CH838" i="5"/>
  <c r="CH839" i="5"/>
  <c r="CH840" i="5"/>
  <c r="CH841" i="5"/>
  <c r="CH842" i="5"/>
  <c r="CH843" i="5"/>
  <c r="CH844" i="5"/>
  <c r="CH845" i="5"/>
  <c r="CH846" i="5"/>
  <c r="CH847" i="5"/>
  <c r="CH848" i="5"/>
  <c r="CH849" i="5"/>
  <c r="CH850" i="5"/>
  <c r="CH851" i="5"/>
  <c r="CH852" i="5"/>
  <c r="CH853" i="5"/>
  <c r="CH854" i="5"/>
  <c r="CH855" i="5"/>
  <c r="CH856" i="5"/>
  <c r="CH857" i="5"/>
  <c r="CH858" i="5"/>
  <c r="CH859" i="5"/>
  <c r="CH860" i="5"/>
  <c r="CH861" i="5"/>
  <c r="CH862" i="5"/>
  <c r="CH863" i="5"/>
  <c r="CH864" i="5"/>
  <c r="CH865" i="5"/>
  <c r="CH866" i="5"/>
  <c r="CH867" i="5"/>
  <c r="CH868" i="5"/>
  <c r="CH869" i="5"/>
  <c r="CH870" i="5"/>
  <c r="CH871" i="5"/>
  <c r="CH872" i="5"/>
  <c r="CH873" i="5"/>
  <c r="CH874" i="5"/>
  <c r="CH875" i="5"/>
  <c r="CH876" i="5"/>
  <c r="CH877" i="5"/>
  <c r="CH878" i="5"/>
  <c r="CH879" i="5"/>
  <c r="CH880" i="5"/>
  <c r="CH881" i="5"/>
  <c r="CH882" i="5"/>
  <c r="CH883" i="5"/>
  <c r="CH884" i="5"/>
  <c r="CH885" i="5"/>
  <c r="CH886" i="5"/>
  <c r="CH887" i="5"/>
  <c r="CH888" i="5"/>
  <c r="CH889" i="5"/>
  <c r="CH890" i="5"/>
  <c r="CH891" i="5"/>
  <c r="CH892" i="5"/>
  <c r="CH893" i="5"/>
  <c r="CH894" i="5"/>
  <c r="CH895" i="5"/>
  <c r="CH896" i="5"/>
  <c r="CH897" i="5"/>
  <c r="CH898" i="5"/>
  <c r="CH899" i="5"/>
  <c r="CH900" i="5"/>
  <c r="CH901" i="5"/>
  <c r="CH902" i="5"/>
  <c r="CH903" i="5"/>
  <c r="CH904" i="5"/>
  <c r="CH905" i="5"/>
  <c r="CH906" i="5"/>
  <c r="CH907" i="5"/>
  <c r="CH908" i="5"/>
  <c r="CH909" i="5"/>
  <c r="CH910" i="5"/>
  <c r="CH911" i="5"/>
  <c r="CH912" i="5"/>
  <c r="CH913" i="5"/>
  <c r="CH914" i="5"/>
  <c r="CH915" i="5"/>
  <c r="CH916" i="5"/>
  <c r="CH917" i="5"/>
  <c r="CH918" i="5"/>
  <c r="CH919" i="5"/>
  <c r="CH920" i="5"/>
  <c r="CH921" i="5"/>
  <c r="CH922" i="5"/>
  <c r="CH923" i="5"/>
  <c r="CH924" i="5"/>
  <c r="CH925" i="5"/>
  <c r="CH926" i="5"/>
  <c r="CH735" i="5"/>
  <c r="CH738" i="5"/>
  <c r="CH746" i="5"/>
  <c r="CH754" i="5"/>
  <c r="CH762" i="5"/>
  <c r="CH770" i="5"/>
  <c r="CH778" i="5"/>
  <c r="CH786" i="5"/>
  <c r="CH790" i="5"/>
  <c r="CH794" i="5"/>
  <c r="CH138" i="5"/>
  <c r="CH694" i="5"/>
  <c r="CH730" i="5"/>
  <c r="CH743" i="5"/>
  <c r="CH750" i="5"/>
  <c r="CH758" i="5"/>
  <c r="CH766" i="5"/>
  <c r="CH774" i="5"/>
  <c r="CH784" i="5"/>
  <c r="CH788" i="5"/>
  <c r="CH792" i="5"/>
  <c r="CH797" i="5"/>
  <c r="CH800" i="5" s="1"/>
  <c r="CH798" i="5"/>
  <c r="CH799" i="5"/>
  <c r="CL499" i="5"/>
  <c r="CL498" i="5"/>
  <c r="CL497" i="5"/>
  <c r="CL491" i="5"/>
  <c r="CL486" i="5"/>
  <c r="CL492" i="5"/>
  <c r="CL496" i="5"/>
  <c r="CL475" i="5"/>
  <c r="CL478" i="5"/>
  <c r="CL472" i="5"/>
  <c r="CL480" i="5"/>
  <c r="CL458" i="5"/>
  <c r="CL459" i="5"/>
  <c r="CL470" i="5"/>
  <c r="CL461" i="5"/>
  <c r="CL418" i="5"/>
  <c r="CL398" i="5"/>
  <c r="CL428" i="5"/>
  <c r="CL396" i="5"/>
  <c r="CL394" i="5"/>
  <c r="CL388" i="5"/>
  <c r="CL340" i="5"/>
  <c r="CL427" i="5"/>
  <c r="CL246" i="5"/>
  <c r="CL288" i="5"/>
  <c r="CL269" i="5"/>
  <c r="CL233" i="5"/>
  <c r="CL218" i="5"/>
  <c r="CL268" i="5"/>
  <c r="CL680" i="5"/>
  <c r="CL684" i="5"/>
  <c r="CL688" i="5"/>
  <c r="CL692" i="5"/>
  <c r="CL696" i="5"/>
  <c r="CL700" i="5"/>
  <c r="CL704" i="5"/>
  <c r="CL708" i="5"/>
  <c r="CL712" i="5"/>
  <c r="CL716" i="5"/>
  <c r="CL720" i="5"/>
  <c r="CL724" i="5"/>
  <c r="CL728" i="5"/>
  <c r="CL732" i="5"/>
  <c r="CL736" i="5"/>
  <c r="CL740" i="5"/>
  <c r="CL744" i="5"/>
  <c r="CL93" i="5"/>
  <c r="CL681" i="5"/>
  <c r="CL685" i="5"/>
  <c r="CL689" i="5"/>
  <c r="CL693" i="5"/>
  <c r="CL697" i="5"/>
  <c r="CL701" i="5"/>
  <c r="CL705" i="5"/>
  <c r="CL709" i="5"/>
  <c r="CL713" i="5"/>
  <c r="CL717" i="5"/>
  <c r="CL721" i="5"/>
  <c r="CL725" i="5"/>
  <c r="CL729" i="5"/>
  <c r="CL733" i="5"/>
  <c r="CL737" i="5"/>
  <c r="CL741" i="5"/>
  <c r="CL683" i="5"/>
  <c r="CL687" i="5"/>
  <c r="CL691" i="5"/>
  <c r="CL695" i="5"/>
  <c r="CL699" i="5"/>
  <c r="CL703" i="5"/>
  <c r="CL707" i="5"/>
  <c r="CL711" i="5"/>
  <c r="CL715" i="5"/>
  <c r="CL694" i="5"/>
  <c r="CL710" i="5"/>
  <c r="CL723" i="5"/>
  <c r="CL690" i="5"/>
  <c r="CL706" i="5"/>
  <c r="CL722" i="5"/>
  <c r="CL730" i="5"/>
  <c r="CL738" i="5"/>
  <c r="CL747" i="5"/>
  <c r="CL751" i="5"/>
  <c r="CL755" i="5"/>
  <c r="CL759" i="5"/>
  <c r="CL763" i="5"/>
  <c r="CL767" i="5"/>
  <c r="CL771" i="5"/>
  <c r="CL775" i="5"/>
  <c r="CL779" i="5"/>
  <c r="CL177" i="5"/>
  <c r="CL686" i="5"/>
  <c r="CL702" i="5"/>
  <c r="CL718" i="5"/>
  <c r="CL719" i="5"/>
  <c r="CL727" i="5"/>
  <c r="CL735" i="5"/>
  <c r="CL743" i="5"/>
  <c r="CL748" i="5"/>
  <c r="CL752" i="5"/>
  <c r="CL756" i="5"/>
  <c r="CL760" i="5"/>
  <c r="CL764" i="5"/>
  <c r="CL768" i="5"/>
  <c r="CL772" i="5"/>
  <c r="CL776" i="5"/>
  <c r="CL698" i="5"/>
  <c r="CL731" i="5"/>
  <c r="CL734" i="5"/>
  <c r="CL745" i="5"/>
  <c r="CL753" i="5"/>
  <c r="CL761" i="5"/>
  <c r="CL769" i="5"/>
  <c r="CL777" i="5"/>
  <c r="CL778" i="5"/>
  <c r="CL785" i="5"/>
  <c r="CL789" i="5"/>
  <c r="CL793" i="5"/>
  <c r="CL802" i="5"/>
  <c r="CL803" i="5"/>
  <c r="CL804" i="5"/>
  <c r="CL805" i="5"/>
  <c r="CL806" i="5"/>
  <c r="CL807" i="5"/>
  <c r="CL808" i="5"/>
  <c r="CL809" i="5"/>
  <c r="CL810" i="5"/>
  <c r="CL811" i="5"/>
  <c r="CL812" i="5"/>
  <c r="CL813" i="5"/>
  <c r="CL814" i="5"/>
  <c r="CL815" i="5"/>
  <c r="CL816" i="5"/>
  <c r="CL817" i="5"/>
  <c r="CL818" i="5"/>
  <c r="CL819" i="5"/>
  <c r="CL820" i="5"/>
  <c r="CL821" i="5"/>
  <c r="CL822" i="5"/>
  <c r="CL823" i="5"/>
  <c r="CL824" i="5"/>
  <c r="CL825" i="5"/>
  <c r="CL826" i="5"/>
  <c r="CL827" i="5"/>
  <c r="CL828" i="5"/>
  <c r="CL829" i="5"/>
  <c r="CL830" i="5"/>
  <c r="CL831" i="5"/>
  <c r="CL832" i="5"/>
  <c r="CL833" i="5"/>
  <c r="CL834" i="5"/>
  <c r="CL835" i="5"/>
  <c r="CL836" i="5"/>
  <c r="CL837" i="5"/>
  <c r="CL838" i="5"/>
  <c r="CL839" i="5"/>
  <c r="CL840" i="5"/>
  <c r="CL841" i="5"/>
  <c r="CL842" i="5"/>
  <c r="CL843" i="5"/>
  <c r="CL844" i="5"/>
  <c r="CL845" i="5"/>
  <c r="CL846" i="5"/>
  <c r="CL847" i="5"/>
  <c r="CL848" i="5"/>
  <c r="CL849" i="5"/>
  <c r="CL850" i="5"/>
  <c r="CL851" i="5"/>
  <c r="CL852" i="5"/>
  <c r="CL853" i="5"/>
  <c r="CL854" i="5"/>
  <c r="CL855" i="5"/>
  <c r="CL856" i="5"/>
  <c r="CL857" i="5"/>
  <c r="CL858" i="5"/>
  <c r="CL859" i="5"/>
  <c r="CL860" i="5"/>
  <c r="CL861" i="5"/>
  <c r="CL862" i="5"/>
  <c r="CL863" i="5"/>
  <c r="CL864" i="5"/>
  <c r="CL865" i="5"/>
  <c r="CL866" i="5"/>
  <c r="CL867" i="5"/>
  <c r="CL868" i="5"/>
  <c r="CL869" i="5"/>
  <c r="CL870" i="5"/>
  <c r="CL871" i="5"/>
  <c r="CL872" i="5"/>
  <c r="CL873" i="5"/>
  <c r="CL874" i="5"/>
  <c r="CL875" i="5"/>
  <c r="CL876" i="5"/>
  <c r="CL877" i="5"/>
  <c r="CL878" i="5"/>
  <c r="CL879" i="5"/>
  <c r="CL880" i="5"/>
  <c r="CL881" i="5"/>
  <c r="CL882" i="5"/>
  <c r="CL883" i="5"/>
  <c r="CL884" i="5"/>
  <c r="CL885" i="5"/>
  <c r="CL886" i="5"/>
  <c r="CL887" i="5"/>
  <c r="CL888" i="5"/>
  <c r="CL889" i="5"/>
  <c r="CL890" i="5"/>
  <c r="CL891" i="5"/>
  <c r="CL892" i="5"/>
  <c r="CL893" i="5"/>
  <c r="CL894" i="5"/>
  <c r="CL895" i="5"/>
  <c r="CL896" i="5"/>
  <c r="CL897" i="5"/>
  <c r="CL898" i="5"/>
  <c r="CL899" i="5"/>
  <c r="CL900" i="5"/>
  <c r="CL901" i="5"/>
  <c r="CL902" i="5"/>
  <c r="CL903" i="5"/>
  <c r="CL904" i="5"/>
  <c r="CL905" i="5"/>
  <c r="CL906" i="5"/>
  <c r="CL907" i="5"/>
  <c r="CL908" i="5"/>
  <c r="CL909" i="5"/>
  <c r="CL910" i="5"/>
  <c r="CL911" i="5"/>
  <c r="CL912" i="5"/>
  <c r="CL913" i="5"/>
  <c r="CL914" i="5"/>
  <c r="CL915" i="5"/>
  <c r="CL916" i="5"/>
  <c r="CL917" i="5"/>
  <c r="CL918" i="5"/>
  <c r="CL919" i="5"/>
  <c r="CL920" i="5"/>
  <c r="CL921" i="5"/>
  <c r="CL922" i="5"/>
  <c r="CL923" i="5"/>
  <c r="CL924" i="5"/>
  <c r="CL925" i="5"/>
  <c r="CL926" i="5"/>
  <c r="CL682" i="5"/>
  <c r="CL750" i="5"/>
  <c r="CL758" i="5"/>
  <c r="CL766" i="5"/>
  <c r="CL774" i="5"/>
  <c r="CL780" i="5"/>
  <c r="CL781" i="5"/>
  <c r="CL782" i="5"/>
  <c r="CL786" i="5"/>
  <c r="CL790" i="5"/>
  <c r="CL794" i="5"/>
  <c r="CL714" i="5"/>
  <c r="CL746" i="5"/>
  <c r="CL754" i="5"/>
  <c r="CL762" i="5"/>
  <c r="CL770" i="5"/>
  <c r="CL784" i="5"/>
  <c r="CL788" i="5"/>
  <c r="CL792" i="5"/>
  <c r="CL797" i="5"/>
  <c r="CL800" i="5" s="1"/>
  <c r="CL798" i="5"/>
  <c r="CL799" i="5"/>
  <c r="CP499" i="5"/>
  <c r="CP498" i="5"/>
  <c r="CP497" i="5"/>
  <c r="CP496" i="5"/>
  <c r="CP480" i="5"/>
  <c r="CP477" i="5"/>
  <c r="CP470" i="5"/>
  <c r="CP481" i="5"/>
  <c r="CP466" i="5"/>
  <c r="CP465" i="5"/>
  <c r="CP464" i="5"/>
  <c r="CP485" i="5"/>
  <c r="CP482" i="5"/>
  <c r="CP478" i="5"/>
  <c r="CP473" i="5"/>
  <c r="CP463" i="5"/>
  <c r="CP444" i="5"/>
  <c r="CP442" i="5"/>
  <c r="CP471" i="5"/>
  <c r="CP441" i="5"/>
  <c r="CP438" i="5"/>
  <c r="CP437" i="5"/>
  <c r="CP436" i="5"/>
  <c r="CP431" i="5"/>
  <c r="CP440" i="5"/>
  <c r="CP439" i="5"/>
  <c r="CP433" i="5"/>
  <c r="CP432" i="5"/>
  <c r="CP445" i="5"/>
  <c r="CP443" i="5"/>
  <c r="CP435" i="5"/>
  <c r="CP434" i="5"/>
  <c r="CP429" i="5"/>
  <c r="CP427" i="5"/>
  <c r="CP417" i="5"/>
  <c r="CP430" i="5"/>
  <c r="CP368" i="5"/>
  <c r="CP366" i="5"/>
  <c r="CP364" i="5"/>
  <c r="CP362" i="5"/>
  <c r="CP360" i="5"/>
  <c r="CP358" i="5"/>
  <c r="CP356" i="5"/>
  <c r="CP354" i="5"/>
  <c r="CP352" i="5"/>
  <c r="CP323" i="5"/>
  <c r="CP319" i="5"/>
  <c r="CP315" i="5"/>
  <c r="CP394" i="5"/>
  <c r="CP369" i="5"/>
  <c r="CP367" i="5"/>
  <c r="CP365" i="5"/>
  <c r="CP363" i="5"/>
  <c r="CP361" i="5"/>
  <c r="CP359" i="5"/>
  <c r="CP357" i="5"/>
  <c r="CP428" i="5"/>
  <c r="CP326" i="5"/>
  <c r="CP322" i="5"/>
  <c r="CP318" i="5"/>
  <c r="CP314" i="5"/>
  <c r="CP324" i="5"/>
  <c r="CP320" i="5"/>
  <c r="CP316" i="5"/>
  <c r="CP312" i="5"/>
  <c r="CP286" i="5"/>
  <c r="CP282" i="5"/>
  <c r="CP278" i="5"/>
  <c r="CP325" i="5"/>
  <c r="CP321" i="5"/>
  <c r="CP317" i="5"/>
  <c r="CP313" i="5"/>
  <c r="CP287" i="5"/>
  <c r="CP283" i="5"/>
  <c r="CP279" i="5"/>
  <c r="CP275" i="5"/>
  <c r="CP271" i="5"/>
  <c r="CP355" i="5"/>
  <c r="CP351" i="5"/>
  <c r="CP285" i="5"/>
  <c r="CP284" i="5"/>
  <c r="CP281" i="5"/>
  <c r="CP280" i="5"/>
  <c r="CP276" i="5"/>
  <c r="CP272" i="5"/>
  <c r="CP353" i="5"/>
  <c r="CP277" i="5"/>
  <c r="CP274" i="5"/>
  <c r="CP273" i="5"/>
  <c r="CP270" i="5"/>
  <c r="CP266" i="5"/>
  <c r="CP176" i="5"/>
  <c r="CP175" i="5"/>
  <c r="CP174" i="5"/>
  <c r="CP173" i="5"/>
  <c r="CP172" i="5"/>
  <c r="CP171" i="5"/>
  <c r="CP170" i="5"/>
  <c r="CP169" i="5"/>
  <c r="CP168" i="5"/>
  <c r="CP167" i="5"/>
  <c r="CP166" i="5"/>
  <c r="CP165" i="5"/>
  <c r="CP164" i="5"/>
  <c r="CP163" i="5"/>
  <c r="CP162" i="5"/>
  <c r="CP161" i="5"/>
  <c r="CP160" i="5"/>
  <c r="CP159" i="5"/>
  <c r="CP158" i="5"/>
  <c r="CP157" i="5"/>
  <c r="CP156" i="5"/>
  <c r="CP155" i="5"/>
  <c r="CP154" i="5"/>
  <c r="CP153" i="5"/>
  <c r="CP152" i="5"/>
  <c r="CP151" i="5"/>
  <c r="CP150" i="5"/>
  <c r="CP149" i="5"/>
  <c r="CP148" i="5"/>
  <c r="CP147" i="5"/>
  <c r="CP146" i="5"/>
  <c r="CP145" i="5"/>
  <c r="CP144" i="5"/>
  <c r="CP143" i="5"/>
  <c r="CP142" i="5"/>
  <c r="CP141" i="5"/>
  <c r="CP140" i="5"/>
  <c r="CP139" i="5"/>
  <c r="CP138" i="5"/>
  <c r="CP137" i="5"/>
  <c r="CP136" i="5"/>
  <c r="CP135" i="5"/>
  <c r="CP680" i="5"/>
  <c r="CP684" i="5"/>
  <c r="CP688" i="5"/>
  <c r="CP692" i="5"/>
  <c r="CP696" i="5"/>
  <c r="CP700" i="5"/>
  <c r="CP704" i="5"/>
  <c r="CP708" i="5"/>
  <c r="CP712" i="5"/>
  <c r="CP716" i="5"/>
  <c r="CP720" i="5"/>
  <c r="CP724" i="5"/>
  <c r="CP728" i="5"/>
  <c r="CP732" i="5"/>
  <c r="CP736" i="5"/>
  <c r="CP740" i="5"/>
  <c r="CP744" i="5"/>
  <c r="CP134" i="5"/>
  <c r="CP681" i="5"/>
  <c r="CP685" i="5"/>
  <c r="CP689" i="5"/>
  <c r="CP693" i="5"/>
  <c r="CP697" i="5"/>
  <c r="CP701" i="5"/>
  <c r="CP705" i="5"/>
  <c r="CP709" i="5"/>
  <c r="CP713" i="5"/>
  <c r="CP717" i="5"/>
  <c r="CP721" i="5"/>
  <c r="CP725" i="5"/>
  <c r="CP729" i="5"/>
  <c r="CP733" i="5"/>
  <c r="CP737" i="5"/>
  <c r="CP741" i="5"/>
  <c r="CP683" i="5"/>
  <c r="CP687" i="5"/>
  <c r="CP691" i="5"/>
  <c r="CP695" i="5"/>
  <c r="CP699" i="5"/>
  <c r="CP703" i="5"/>
  <c r="CP707" i="5"/>
  <c r="CP711" i="5"/>
  <c r="CP715" i="5"/>
  <c r="CP682" i="5"/>
  <c r="CP698" i="5"/>
  <c r="CP714" i="5"/>
  <c r="CP719" i="5"/>
  <c r="CP727" i="5"/>
  <c r="CP694" i="5"/>
  <c r="CP710" i="5"/>
  <c r="CP726" i="5"/>
  <c r="CP734" i="5"/>
  <c r="CP742" i="5"/>
  <c r="CP747" i="5"/>
  <c r="CP751" i="5"/>
  <c r="CP755" i="5"/>
  <c r="CP759" i="5"/>
  <c r="CP763" i="5"/>
  <c r="CP767" i="5"/>
  <c r="CP771" i="5"/>
  <c r="CP775" i="5"/>
  <c r="CP779" i="5"/>
  <c r="CP690" i="5"/>
  <c r="CP706" i="5"/>
  <c r="CP723" i="5"/>
  <c r="CP731" i="5"/>
  <c r="CP739" i="5"/>
  <c r="CP748" i="5"/>
  <c r="CP752" i="5"/>
  <c r="CP756" i="5"/>
  <c r="CP760" i="5"/>
  <c r="CP764" i="5"/>
  <c r="CP768" i="5"/>
  <c r="CP772" i="5"/>
  <c r="CP776" i="5"/>
  <c r="CP718" i="5"/>
  <c r="CP749" i="5"/>
  <c r="CP757" i="5"/>
  <c r="CP765" i="5"/>
  <c r="CP773" i="5"/>
  <c r="CP780" i="5"/>
  <c r="CP781" i="5"/>
  <c r="CP782" i="5"/>
  <c r="CP785" i="5"/>
  <c r="CP789" i="5"/>
  <c r="CP793" i="5"/>
  <c r="CP802" i="5"/>
  <c r="CP803" i="5"/>
  <c r="CP804" i="5"/>
  <c r="CP805" i="5"/>
  <c r="CP806" i="5"/>
  <c r="CP807" i="5"/>
  <c r="CP808" i="5"/>
  <c r="CP809" i="5"/>
  <c r="CP810" i="5"/>
  <c r="CP811" i="5"/>
  <c r="CP812" i="5"/>
  <c r="CP813" i="5"/>
  <c r="CP814" i="5"/>
  <c r="CP815" i="5"/>
  <c r="CP816" i="5"/>
  <c r="CP817" i="5"/>
  <c r="CP818" i="5"/>
  <c r="CP819" i="5"/>
  <c r="CP820" i="5"/>
  <c r="CP821" i="5"/>
  <c r="CP822" i="5"/>
  <c r="CP823" i="5"/>
  <c r="CP824" i="5"/>
  <c r="CP825" i="5"/>
  <c r="CP826" i="5"/>
  <c r="CP827" i="5"/>
  <c r="CP828" i="5"/>
  <c r="CP829" i="5"/>
  <c r="CP830" i="5"/>
  <c r="CP831" i="5"/>
  <c r="CP832" i="5"/>
  <c r="CP833" i="5"/>
  <c r="CP834" i="5"/>
  <c r="CP835" i="5"/>
  <c r="CP836" i="5"/>
  <c r="CP837" i="5"/>
  <c r="CP838" i="5"/>
  <c r="CP839" i="5"/>
  <c r="CP840" i="5"/>
  <c r="CP841" i="5"/>
  <c r="CP842" i="5"/>
  <c r="CP843" i="5"/>
  <c r="CP844" i="5"/>
  <c r="CP845" i="5"/>
  <c r="CP846" i="5"/>
  <c r="CP847" i="5"/>
  <c r="CP848" i="5"/>
  <c r="CP849" i="5"/>
  <c r="CP850" i="5"/>
  <c r="CP851" i="5"/>
  <c r="CP852" i="5"/>
  <c r="CP853" i="5"/>
  <c r="CP854" i="5"/>
  <c r="CP855" i="5"/>
  <c r="CP856" i="5"/>
  <c r="CP857" i="5"/>
  <c r="CP858" i="5"/>
  <c r="CP859" i="5"/>
  <c r="CP860" i="5"/>
  <c r="CP861" i="5"/>
  <c r="CP862" i="5"/>
  <c r="CP863" i="5"/>
  <c r="CP864" i="5"/>
  <c r="CP865" i="5"/>
  <c r="CP866" i="5"/>
  <c r="CP867" i="5"/>
  <c r="CP868" i="5"/>
  <c r="CP869" i="5"/>
  <c r="CP870" i="5"/>
  <c r="CP871" i="5"/>
  <c r="CP872" i="5"/>
  <c r="CP873" i="5"/>
  <c r="CP874" i="5"/>
  <c r="CP875" i="5"/>
  <c r="CP876" i="5"/>
  <c r="CP877" i="5"/>
  <c r="CP878" i="5"/>
  <c r="CP879" i="5"/>
  <c r="CP880" i="5"/>
  <c r="CP881" i="5"/>
  <c r="CP882" i="5"/>
  <c r="CP883" i="5"/>
  <c r="CP884" i="5"/>
  <c r="CP885" i="5"/>
  <c r="CP886" i="5"/>
  <c r="CP887" i="5"/>
  <c r="CP888" i="5"/>
  <c r="CP889" i="5"/>
  <c r="CP890" i="5"/>
  <c r="CP891" i="5"/>
  <c r="CP892" i="5"/>
  <c r="CP893" i="5"/>
  <c r="CP894" i="5"/>
  <c r="CP895" i="5"/>
  <c r="CP896" i="5"/>
  <c r="CP897" i="5"/>
  <c r="CP898" i="5"/>
  <c r="CP899" i="5"/>
  <c r="CP900" i="5"/>
  <c r="CP901" i="5"/>
  <c r="CP902" i="5"/>
  <c r="CP903" i="5"/>
  <c r="CP904" i="5"/>
  <c r="CP905" i="5"/>
  <c r="CP906" i="5"/>
  <c r="CP907" i="5"/>
  <c r="CP908" i="5"/>
  <c r="CP909" i="5"/>
  <c r="CP910" i="5"/>
  <c r="CP911" i="5"/>
  <c r="CP912" i="5"/>
  <c r="CP913" i="5"/>
  <c r="CP914" i="5"/>
  <c r="CP915" i="5"/>
  <c r="CP916" i="5"/>
  <c r="CP917" i="5"/>
  <c r="CP918" i="5"/>
  <c r="CP919" i="5"/>
  <c r="CP920" i="5"/>
  <c r="CP921" i="5"/>
  <c r="CP922" i="5"/>
  <c r="CP923" i="5"/>
  <c r="CP924" i="5"/>
  <c r="CP925" i="5"/>
  <c r="CP926" i="5"/>
  <c r="CP702" i="5"/>
  <c r="CP730" i="5"/>
  <c r="CP743" i="5"/>
  <c r="CP746" i="5"/>
  <c r="CP754" i="5"/>
  <c r="CP762" i="5"/>
  <c r="CP770" i="5"/>
  <c r="CP786" i="5"/>
  <c r="CP790" i="5"/>
  <c r="CP794" i="5"/>
  <c r="CP722" i="5"/>
  <c r="CP735" i="5"/>
  <c r="CP738" i="5"/>
  <c r="CP750" i="5"/>
  <c r="CP758" i="5"/>
  <c r="CP766" i="5"/>
  <c r="CP774" i="5"/>
  <c r="CP777" i="5"/>
  <c r="CP778" i="5"/>
  <c r="CP784" i="5"/>
  <c r="CP788" i="5"/>
  <c r="CP792" i="5"/>
  <c r="CP797" i="5"/>
  <c r="CP798" i="5"/>
  <c r="CP799" i="5"/>
  <c r="CT499" i="5"/>
  <c r="CT498" i="5"/>
  <c r="CT497" i="5"/>
  <c r="CT496" i="5"/>
  <c r="CT481" i="5"/>
  <c r="CT485" i="5"/>
  <c r="CT473" i="5"/>
  <c r="CT486" i="5"/>
  <c r="CT478" i="5"/>
  <c r="CT477" i="5"/>
  <c r="CT457" i="5"/>
  <c r="CT471" i="5"/>
  <c r="CT461" i="5"/>
  <c r="CT458" i="5"/>
  <c r="CT480" i="5"/>
  <c r="CT395" i="5"/>
  <c r="CT394" i="5"/>
  <c r="CT416" i="5"/>
  <c r="CT406" i="5"/>
  <c r="CT399" i="5"/>
  <c r="CT398" i="5"/>
  <c r="CT427" i="5"/>
  <c r="CT417" i="5"/>
  <c r="CT372" i="5"/>
  <c r="CT370" i="5"/>
  <c r="CT332" i="5"/>
  <c r="CT388" i="5"/>
  <c r="CT385" i="5"/>
  <c r="CT409" i="5"/>
  <c r="CT386" i="5"/>
  <c r="CT327" i="5"/>
  <c r="CT382" i="5"/>
  <c r="CT230" i="5"/>
  <c r="CT228" i="5"/>
  <c r="CT226" i="5"/>
  <c r="CT224" i="5"/>
  <c r="CT222" i="5"/>
  <c r="CT221" i="5"/>
  <c r="CT220" i="5"/>
  <c r="CT219" i="5"/>
  <c r="CT310" i="5"/>
  <c r="CT269" i="5"/>
  <c r="CT246" i="5"/>
  <c r="CT227" i="5"/>
  <c r="CT223" i="5"/>
  <c r="CT229" i="5"/>
  <c r="CT225" i="5"/>
  <c r="CT186" i="5"/>
  <c r="CT189" i="5"/>
  <c r="CT180" i="5"/>
  <c r="CT188" i="5"/>
  <c r="CT178" i="5"/>
  <c r="CT680" i="5"/>
  <c r="CT684" i="5"/>
  <c r="CT688" i="5"/>
  <c r="CT692" i="5"/>
  <c r="CT696" i="5"/>
  <c r="CT700" i="5"/>
  <c r="CT704" i="5"/>
  <c r="CT708" i="5"/>
  <c r="CT712" i="5"/>
  <c r="CT716" i="5"/>
  <c r="CT720" i="5"/>
  <c r="CT724" i="5"/>
  <c r="CT728" i="5"/>
  <c r="CT732" i="5"/>
  <c r="CT736" i="5"/>
  <c r="CT740" i="5"/>
  <c r="CT744" i="5"/>
  <c r="CT92" i="5"/>
  <c r="CT91" i="5"/>
  <c r="CT681" i="5"/>
  <c r="CT685" i="5"/>
  <c r="CT689" i="5"/>
  <c r="CT693" i="5"/>
  <c r="CT697" i="5"/>
  <c r="CT701" i="5"/>
  <c r="CT705" i="5"/>
  <c r="CT709" i="5"/>
  <c r="CT713" i="5"/>
  <c r="CT717" i="5"/>
  <c r="CT721" i="5"/>
  <c r="CT725" i="5"/>
  <c r="CT729" i="5"/>
  <c r="CT733" i="5"/>
  <c r="CT737" i="5"/>
  <c r="CT741" i="5"/>
  <c r="CT683" i="5"/>
  <c r="CT687" i="5"/>
  <c r="CT691" i="5"/>
  <c r="CT695" i="5"/>
  <c r="CT699" i="5"/>
  <c r="CT703" i="5"/>
  <c r="CT707" i="5"/>
  <c r="CT711" i="5"/>
  <c r="CT715" i="5"/>
  <c r="CT686" i="5"/>
  <c r="CT702" i="5"/>
  <c r="CT718" i="5"/>
  <c r="CT723" i="5"/>
  <c r="CT682" i="5"/>
  <c r="CT698" i="5"/>
  <c r="CT714" i="5"/>
  <c r="CT722" i="5"/>
  <c r="CT730" i="5"/>
  <c r="CT738" i="5"/>
  <c r="CT747" i="5"/>
  <c r="CT751" i="5"/>
  <c r="CT755" i="5"/>
  <c r="CT759" i="5"/>
  <c r="CT763" i="5"/>
  <c r="CT767" i="5"/>
  <c r="CT771" i="5"/>
  <c r="CT775" i="5"/>
  <c r="CT779" i="5"/>
  <c r="CT90" i="5"/>
  <c r="CT694" i="5"/>
  <c r="CT710" i="5"/>
  <c r="CT719" i="5"/>
  <c r="CT727" i="5"/>
  <c r="CT735" i="5"/>
  <c r="CT743" i="5"/>
  <c r="CT748" i="5"/>
  <c r="CT752" i="5"/>
  <c r="CT756" i="5"/>
  <c r="CT760" i="5"/>
  <c r="CT764" i="5"/>
  <c r="CT768" i="5"/>
  <c r="CT772" i="5"/>
  <c r="CT776" i="5"/>
  <c r="CT739" i="5"/>
  <c r="CT742" i="5"/>
  <c r="CT745" i="5"/>
  <c r="CT753" i="5"/>
  <c r="CT761" i="5"/>
  <c r="CT769" i="5"/>
  <c r="CT785" i="5"/>
  <c r="CT789" i="5"/>
  <c r="CT793" i="5"/>
  <c r="CT802" i="5"/>
  <c r="CT803" i="5"/>
  <c r="CT804" i="5"/>
  <c r="CT805" i="5"/>
  <c r="CT806" i="5"/>
  <c r="CT807" i="5"/>
  <c r="CT808" i="5"/>
  <c r="CT809" i="5"/>
  <c r="CT810" i="5"/>
  <c r="CT811" i="5"/>
  <c r="CT812" i="5"/>
  <c r="CT813" i="5"/>
  <c r="CT814" i="5"/>
  <c r="CT815" i="5"/>
  <c r="CT816" i="5"/>
  <c r="CT817" i="5"/>
  <c r="CT818" i="5"/>
  <c r="CT819" i="5"/>
  <c r="CT820" i="5"/>
  <c r="CT821" i="5"/>
  <c r="CT822" i="5"/>
  <c r="CT823" i="5"/>
  <c r="CT824" i="5"/>
  <c r="CT825" i="5"/>
  <c r="CT826" i="5"/>
  <c r="CT827" i="5"/>
  <c r="CT828" i="5"/>
  <c r="CT829" i="5"/>
  <c r="CT830" i="5"/>
  <c r="CT831" i="5"/>
  <c r="CT832" i="5"/>
  <c r="CT833" i="5"/>
  <c r="CT834" i="5"/>
  <c r="CT835" i="5"/>
  <c r="CT836" i="5"/>
  <c r="CT837" i="5"/>
  <c r="CT838" i="5"/>
  <c r="CT839" i="5"/>
  <c r="CT840" i="5"/>
  <c r="CT841" i="5"/>
  <c r="CT842" i="5"/>
  <c r="CT843" i="5"/>
  <c r="CT844" i="5"/>
  <c r="CT845" i="5"/>
  <c r="CT846" i="5"/>
  <c r="CT847" i="5"/>
  <c r="CT848" i="5"/>
  <c r="CT849" i="5"/>
  <c r="CT850" i="5"/>
  <c r="CT851" i="5"/>
  <c r="CT852" i="5"/>
  <c r="CT853" i="5"/>
  <c r="CT854" i="5"/>
  <c r="CT855" i="5"/>
  <c r="CT856" i="5"/>
  <c r="CT857" i="5"/>
  <c r="CT858" i="5"/>
  <c r="CT859" i="5"/>
  <c r="CT860" i="5"/>
  <c r="CT861" i="5"/>
  <c r="CT862" i="5"/>
  <c r="CT863" i="5"/>
  <c r="CT864" i="5"/>
  <c r="CT865" i="5"/>
  <c r="CT866" i="5"/>
  <c r="CT867" i="5"/>
  <c r="CT868" i="5"/>
  <c r="CT869" i="5"/>
  <c r="CT870" i="5"/>
  <c r="CT871" i="5"/>
  <c r="CT872" i="5"/>
  <c r="CT873" i="5"/>
  <c r="CT874" i="5"/>
  <c r="CT875" i="5"/>
  <c r="CT876" i="5"/>
  <c r="CT877" i="5"/>
  <c r="CT878" i="5"/>
  <c r="CT879" i="5"/>
  <c r="CT880" i="5"/>
  <c r="CT881" i="5"/>
  <c r="CT882" i="5"/>
  <c r="CT883" i="5"/>
  <c r="CT884" i="5"/>
  <c r="CT885" i="5"/>
  <c r="CT886" i="5"/>
  <c r="CT887" i="5"/>
  <c r="CT888" i="5"/>
  <c r="CT889" i="5"/>
  <c r="CT890" i="5"/>
  <c r="CT891" i="5"/>
  <c r="CT892" i="5"/>
  <c r="CT893" i="5"/>
  <c r="CT894" i="5"/>
  <c r="CT895" i="5"/>
  <c r="CT896" i="5"/>
  <c r="CT897" i="5"/>
  <c r="CT898" i="5"/>
  <c r="CT899" i="5"/>
  <c r="CT900" i="5"/>
  <c r="CT901" i="5"/>
  <c r="CT902" i="5"/>
  <c r="CT903" i="5"/>
  <c r="CT904" i="5"/>
  <c r="CT905" i="5"/>
  <c r="CT906" i="5"/>
  <c r="CT907" i="5"/>
  <c r="CT908" i="5"/>
  <c r="CT909" i="5"/>
  <c r="CT910" i="5"/>
  <c r="CT911" i="5"/>
  <c r="CT912" i="5"/>
  <c r="CT913" i="5"/>
  <c r="CT914" i="5"/>
  <c r="CT915" i="5"/>
  <c r="CT916" i="5"/>
  <c r="CT917" i="5"/>
  <c r="CT918" i="5"/>
  <c r="CT919" i="5"/>
  <c r="CT920" i="5"/>
  <c r="CT921" i="5"/>
  <c r="CT922" i="5"/>
  <c r="CT923" i="5"/>
  <c r="CT924" i="5"/>
  <c r="CT925" i="5"/>
  <c r="CT750" i="5"/>
  <c r="CT758" i="5"/>
  <c r="CT766" i="5"/>
  <c r="CT774" i="5"/>
  <c r="CT786" i="5"/>
  <c r="CT790" i="5"/>
  <c r="CT794" i="5"/>
  <c r="CT690" i="5"/>
  <c r="CT726" i="5"/>
  <c r="CT746" i="5"/>
  <c r="CT754" i="5"/>
  <c r="CT762" i="5"/>
  <c r="CT770" i="5"/>
  <c r="CT780" i="5"/>
  <c r="CT781" i="5"/>
  <c r="CT782" i="5"/>
  <c r="CT784" i="5"/>
  <c r="CT788" i="5"/>
  <c r="CT792" i="5"/>
  <c r="CT797" i="5"/>
  <c r="CT801" i="5" s="1"/>
  <c r="CT798" i="5"/>
  <c r="CT799" i="5"/>
  <c r="CX499" i="5"/>
  <c r="CX498" i="5"/>
  <c r="CX497" i="5"/>
  <c r="CX480" i="5"/>
  <c r="CX478" i="5"/>
  <c r="CX473" i="5"/>
  <c r="CX477" i="5"/>
  <c r="CX475" i="5"/>
  <c r="CX471" i="5"/>
  <c r="CX472" i="5"/>
  <c r="CX444" i="5"/>
  <c r="CX442" i="5"/>
  <c r="CX496" i="5"/>
  <c r="CX443" i="5"/>
  <c r="CX445" i="5"/>
  <c r="CX441" i="5"/>
  <c r="CX438" i="5"/>
  <c r="CX437" i="5"/>
  <c r="CX434" i="5"/>
  <c r="CX433" i="5"/>
  <c r="CX432" i="5"/>
  <c r="CX429" i="5"/>
  <c r="CX431" i="5"/>
  <c r="CX430" i="5"/>
  <c r="CX436" i="5"/>
  <c r="CX428" i="5"/>
  <c r="CX427" i="5"/>
  <c r="CX417" i="5"/>
  <c r="CX439" i="5"/>
  <c r="CX435" i="5"/>
  <c r="CX368" i="5"/>
  <c r="CX366" i="5"/>
  <c r="CX364" i="5"/>
  <c r="CX362" i="5"/>
  <c r="CX360" i="5"/>
  <c r="CX358" i="5"/>
  <c r="CX356" i="5"/>
  <c r="CX354" i="5"/>
  <c r="CX352" i="5"/>
  <c r="CX323" i="5"/>
  <c r="CX319" i="5"/>
  <c r="CX315" i="5"/>
  <c r="CX369" i="5"/>
  <c r="CX367" i="5"/>
  <c r="CX365" i="5"/>
  <c r="CX363" i="5"/>
  <c r="CX361" i="5"/>
  <c r="CX359" i="5"/>
  <c r="CX357" i="5"/>
  <c r="CX326" i="5"/>
  <c r="CX322" i="5"/>
  <c r="CX318" i="5"/>
  <c r="CX314" i="5"/>
  <c r="CX286" i="5"/>
  <c r="CX282" i="5"/>
  <c r="CX278" i="5"/>
  <c r="CX394" i="5"/>
  <c r="CX324" i="5"/>
  <c r="CX320" i="5"/>
  <c r="CX316" i="5"/>
  <c r="CX355" i="5"/>
  <c r="CX353" i="5"/>
  <c r="CX351" i="5"/>
  <c r="CX287" i="5"/>
  <c r="CX284" i="5"/>
  <c r="CX281" i="5"/>
  <c r="CX280" i="5"/>
  <c r="CX275" i="5"/>
  <c r="CX271" i="5"/>
  <c r="CX266" i="5"/>
  <c r="CX440" i="5"/>
  <c r="CX310" i="5"/>
  <c r="CX321" i="5"/>
  <c r="CX276" i="5"/>
  <c r="CX272" i="5"/>
  <c r="CX313" i="5"/>
  <c r="CX325" i="5"/>
  <c r="CX317" i="5"/>
  <c r="CX285" i="5"/>
  <c r="CX312" i="5"/>
  <c r="CX283" i="5"/>
  <c r="CX279" i="5"/>
  <c r="CX277" i="5"/>
  <c r="CX274" i="5"/>
  <c r="CX273" i="5"/>
  <c r="CX270" i="5"/>
  <c r="CX176" i="5"/>
  <c r="CX175" i="5"/>
  <c r="CX174" i="5"/>
  <c r="CX173" i="5"/>
  <c r="CX172" i="5"/>
  <c r="CX171" i="5"/>
  <c r="CX170" i="5"/>
  <c r="CX169" i="5"/>
  <c r="CX168" i="5"/>
  <c r="CX167" i="5"/>
  <c r="CX166" i="5"/>
  <c r="CX165" i="5"/>
  <c r="CX164" i="5"/>
  <c r="CX163" i="5"/>
  <c r="CX162" i="5"/>
  <c r="CX161" i="5"/>
  <c r="CX160" i="5"/>
  <c r="CX159" i="5"/>
  <c r="CX158" i="5"/>
  <c r="CX157" i="5"/>
  <c r="CX156" i="5"/>
  <c r="CX155" i="5"/>
  <c r="CX154" i="5"/>
  <c r="CX153" i="5"/>
  <c r="CX152" i="5"/>
  <c r="CX151" i="5"/>
  <c r="CX150" i="5"/>
  <c r="CX149" i="5"/>
  <c r="CX148" i="5"/>
  <c r="CX147" i="5"/>
  <c r="CX146" i="5"/>
  <c r="CX145" i="5"/>
  <c r="CX144" i="5"/>
  <c r="CX143" i="5"/>
  <c r="CX142" i="5"/>
  <c r="CX141" i="5"/>
  <c r="CX140" i="5"/>
  <c r="CX138" i="5"/>
  <c r="CX680" i="5"/>
  <c r="CX684" i="5"/>
  <c r="CX688" i="5"/>
  <c r="CX692" i="5"/>
  <c r="CX696" i="5"/>
  <c r="CX700" i="5"/>
  <c r="CX704" i="5"/>
  <c r="CX708" i="5"/>
  <c r="CX712" i="5"/>
  <c r="CX716" i="5"/>
  <c r="CX720" i="5"/>
  <c r="CX724" i="5"/>
  <c r="CX728" i="5"/>
  <c r="CX732" i="5"/>
  <c r="CX736" i="5"/>
  <c r="CX740" i="5"/>
  <c r="CX744" i="5"/>
  <c r="CX137" i="5"/>
  <c r="CX681" i="5"/>
  <c r="CX685" i="5"/>
  <c r="CX689" i="5"/>
  <c r="CX693" i="5"/>
  <c r="CX697" i="5"/>
  <c r="CX701" i="5"/>
  <c r="CX705" i="5"/>
  <c r="CX709" i="5"/>
  <c r="CX713" i="5"/>
  <c r="CX717" i="5"/>
  <c r="CX721" i="5"/>
  <c r="CX725" i="5"/>
  <c r="CX729" i="5"/>
  <c r="CX733" i="5"/>
  <c r="CX737" i="5"/>
  <c r="CX741" i="5"/>
  <c r="CX139" i="5"/>
  <c r="CX135" i="5"/>
  <c r="CX683" i="5"/>
  <c r="CX687" i="5"/>
  <c r="CX691" i="5"/>
  <c r="CX695" i="5"/>
  <c r="CX699" i="5"/>
  <c r="CX703" i="5"/>
  <c r="CX707" i="5"/>
  <c r="CX711" i="5"/>
  <c r="CX715" i="5"/>
  <c r="CX690" i="5"/>
  <c r="CX706" i="5"/>
  <c r="CX719" i="5"/>
  <c r="CX727" i="5"/>
  <c r="CX686" i="5"/>
  <c r="CX702" i="5"/>
  <c r="CX718" i="5"/>
  <c r="CX726" i="5"/>
  <c r="CX734" i="5"/>
  <c r="CX742" i="5"/>
  <c r="CX747" i="5"/>
  <c r="CX751" i="5"/>
  <c r="CX755" i="5"/>
  <c r="CX759" i="5"/>
  <c r="CX763" i="5"/>
  <c r="CX767" i="5"/>
  <c r="CX771" i="5"/>
  <c r="CX775" i="5"/>
  <c r="CX779" i="5"/>
  <c r="CX136" i="5"/>
  <c r="CX682" i="5"/>
  <c r="CX698" i="5"/>
  <c r="CX714" i="5"/>
  <c r="CX723" i="5"/>
  <c r="CX731" i="5"/>
  <c r="CX739" i="5"/>
  <c r="CX748" i="5"/>
  <c r="CX752" i="5"/>
  <c r="CX756" i="5"/>
  <c r="CX760" i="5"/>
  <c r="CX764" i="5"/>
  <c r="CX768" i="5"/>
  <c r="CX772" i="5"/>
  <c r="CX776" i="5"/>
  <c r="CX694" i="5"/>
  <c r="CX722" i="5"/>
  <c r="CX749" i="5"/>
  <c r="CX757" i="5"/>
  <c r="CX765" i="5"/>
  <c r="CX773" i="5"/>
  <c r="CX785" i="5"/>
  <c r="CX789" i="5"/>
  <c r="CX793" i="5"/>
  <c r="CX802" i="5"/>
  <c r="CX803" i="5"/>
  <c r="CX804" i="5"/>
  <c r="CX805" i="5"/>
  <c r="CX806" i="5"/>
  <c r="CX807" i="5"/>
  <c r="CX808" i="5"/>
  <c r="CX809" i="5"/>
  <c r="CX810" i="5"/>
  <c r="CX811" i="5"/>
  <c r="CX812" i="5"/>
  <c r="CX813" i="5"/>
  <c r="CX814" i="5"/>
  <c r="CX815" i="5"/>
  <c r="CX816" i="5"/>
  <c r="CX817" i="5"/>
  <c r="CX818" i="5"/>
  <c r="CX819" i="5"/>
  <c r="CX820" i="5"/>
  <c r="CX821" i="5"/>
  <c r="CX822" i="5"/>
  <c r="CX823" i="5"/>
  <c r="CX824" i="5"/>
  <c r="CX825" i="5"/>
  <c r="CX826" i="5"/>
  <c r="CX827" i="5"/>
  <c r="CX828" i="5"/>
  <c r="CX829" i="5"/>
  <c r="CX830" i="5"/>
  <c r="CX831" i="5"/>
  <c r="CX832" i="5"/>
  <c r="CX833" i="5"/>
  <c r="CX834" i="5"/>
  <c r="CX835" i="5"/>
  <c r="CX836" i="5"/>
  <c r="CX837" i="5"/>
  <c r="CX838" i="5"/>
  <c r="CX839" i="5"/>
  <c r="CX840" i="5"/>
  <c r="CX841" i="5"/>
  <c r="CX842" i="5"/>
  <c r="CX843" i="5"/>
  <c r="CX844" i="5"/>
  <c r="CX845" i="5"/>
  <c r="CX846" i="5"/>
  <c r="CX847" i="5"/>
  <c r="CX848" i="5"/>
  <c r="CX849" i="5"/>
  <c r="CX850" i="5"/>
  <c r="CX851" i="5"/>
  <c r="CX852" i="5"/>
  <c r="CX853" i="5"/>
  <c r="CX854" i="5"/>
  <c r="CX855" i="5"/>
  <c r="CX856" i="5"/>
  <c r="CX857" i="5"/>
  <c r="CX858" i="5"/>
  <c r="CX859" i="5"/>
  <c r="CX860" i="5"/>
  <c r="CX861" i="5"/>
  <c r="CX862" i="5"/>
  <c r="CX863" i="5"/>
  <c r="CX864" i="5"/>
  <c r="CX865" i="5"/>
  <c r="CX866" i="5"/>
  <c r="CX867" i="5"/>
  <c r="CX868" i="5"/>
  <c r="CX869" i="5"/>
  <c r="CX870" i="5"/>
  <c r="CX871" i="5"/>
  <c r="CX872" i="5"/>
  <c r="CX873" i="5"/>
  <c r="CX874" i="5"/>
  <c r="CX875" i="5"/>
  <c r="CX876" i="5"/>
  <c r="CX877" i="5"/>
  <c r="CX878" i="5"/>
  <c r="CX879" i="5"/>
  <c r="CX880" i="5"/>
  <c r="CX881" i="5"/>
  <c r="CX882" i="5"/>
  <c r="CX883" i="5"/>
  <c r="CX884" i="5"/>
  <c r="CX885" i="5"/>
  <c r="CX886" i="5"/>
  <c r="CX887" i="5"/>
  <c r="CX888" i="5"/>
  <c r="CX889" i="5"/>
  <c r="CX890" i="5"/>
  <c r="CX891" i="5"/>
  <c r="CX892" i="5"/>
  <c r="CX893" i="5"/>
  <c r="CX894" i="5"/>
  <c r="CX895" i="5"/>
  <c r="CX896" i="5"/>
  <c r="CX897" i="5"/>
  <c r="CX898" i="5"/>
  <c r="CX899" i="5"/>
  <c r="CX900" i="5"/>
  <c r="CX901" i="5"/>
  <c r="CX902" i="5"/>
  <c r="CX903" i="5"/>
  <c r="CX904" i="5"/>
  <c r="CX905" i="5"/>
  <c r="CX906" i="5"/>
  <c r="CX907" i="5"/>
  <c r="CX908" i="5"/>
  <c r="CX909" i="5"/>
  <c r="CX910" i="5"/>
  <c r="CX911" i="5"/>
  <c r="CX912" i="5"/>
  <c r="CX913" i="5"/>
  <c r="CX914" i="5"/>
  <c r="CX915" i="5"/>
  <c r="CX916" i="5"/>
  <c r="CX917" i="5"/>
  <c r="CX918" i="5"/>
  <c r="CX919" i="5"/>
  <c r="CX920" i="5"/>
  <c r="CX921" i="5"/>
  <c r="CX922" i="5"/>
  <c r="CX923" i="5"/>
  <c r="CX924" i="5"/>
  <c r="CX925" i="5"/>
  <c r="CX735" i="5"/>
  <c r="CX738" i="5"/>
  <c r="CX746" i="5"/>
  <c r="CX754" i="5"/>
  <c r="CX762" i="5"/>
  <c r="CX770" i="5"/>
  <c r="CX777" i="5"/>
  <c r="CX778" i="5"/>
  <c r="CX786" i="5"/>
  <c r="CX790" i="5"/>
  <c r="CX794" i="5"/>
  <c r="CX710" i="5"/>
  <c r="CX730" i="5"/>
  <c r="CX743" i="5"/>
  <c r="CX750" i="5"/>
  <c r="CX758" i="5"/>
  <c r="CX766" i="5"/>
  <c r="CX774" i="5"/>
  <c r="CX784" i="5"/>
  <c r="CX788" i="5"/>
  <c r="CX792" i="5"/>
  <c r="CX797" i="5"/>
  <c r="CX800" i="5" s="1"/>
  <c r="CX798" i="5"/>
  <c r="CX799" i="5"/>
  <c r="DB499" i="5"/>
  <c r="DB498" i="5"/>
  <c r="DB497" i="5"/>
  <c r="DB492" i="5"/>
  <c r="DB486" i="5"/>
  <c r="DB484" i="5"/>
  <c r="DB496" i="5"/>
  <c r="DB470" i="5"/>
  <c r="DB478" i="5"/>
  <c r="DB462" i="5"/>
  <c r="DB477" i="5"/>
  <c r="DB457" i="5"/>
  <c r="DB397" i="5"/>
  <c r="DB395" i="5"/>
  <c r="DB372" i="5"/>
  <c r="DB370" i="5"/>
  <c r="DB310" i="5"/>
  <c r="DB398" i="5"/>
  <c r="DB288" i="5"/>
  <c r="DB246" i="5"/>
  <c r="DB221" i="5"/>
  <c r="DB231" i="5"/>
  <c r="DB218" i="5"/>
  <c r="DB177" i="5"/>
  <c r="DB266" i="5"/>
  <c r="DB680" i="5"/>
  <c r="DB684" i="5"/>
  <c r="DB688" i="5"/>
  <c r="DB692" i="5"/>
  <c r="DB696" i="5"/>
  <c r="DB700" i="5"/>
  <c r="DB704" i="5"/>
  <c r="DB708" i="5"/>
  <c r="DB712" i="5"/>
  <c r="DB716" i="5"/>
  <c r="DB720" i="5"/>
  <c r="DB724" i="5"/>
  <c r="DB728" i="5"/>
  <c r="DB732" i="5"/>
  <c r="DB736" i="5"/>
  <c r="DB740" i="5"/>
  <c r="DB744" i="5"/>
  <c r="DB681" i="5"/>
  <c r="DB685" i="5"/>
  <c r="DB689" i="5"/>
  <c r="DB693" i="5"/>
  <c r="DB697" i="5"/>
  <c r="DB701" i="5"/>
  <c r="DB705" i="5"/>
  <c r="DB709" i="5"/>
  <c r="DB713" i="5"/>
  <c r="DB717" i="5"/>
  <c r="DB721" i="5"/>
  <c r="DB725" i="5"/>
  <c r="DB729" i="5"/>
  <c r="DB733" i="5"/>
  <c r="DB737" i="5"/>
  <c r="DB741" i="5"/>
  <c r="DB683" i="5"/>
  <c r="DB687" i="5"/>
  <c r="DB691" i="5"/>
  <c r="DB695" i="5"/>
  <c r="DB699" i="5"/>
  <c r="DB703" i="5"/>
  <c r="DB707" i="5"/>
  <c r="DB711" i="5"/>
  <c r="DB715" i="5"/>
  <c r="DB694" i="5"/>
  <c r="DB710" i="5"/>
  <c r="DB723" i="5"/>
  <c r="DB690" i="5"/>
  <c r="DB706" i="5"/>
  <c r="DB722" i="5"/>
  <c r="DB730" i="5"/>
  <c r="DB738" i="5"/>
  <c r="DB747" i="5"/>
  <c r="DB751" i="5"/>
  <c r="DB755" i="5"/>
  <c r="DB759" i="5"/>
  <c r="DB763" i="5"/>
  <c r="DB767" i="5"/>
  <c r="DB771" i="5"/>
  <c r="DB775" i="5"/>
  <c r="DB779" i="5"/>
  <c r="DB686" i="5"/>
  <c r="DB702" i="5"/>
  <c r="DB718" i="5"/>
  <c r="DB719" i="5"/>
  <c r="DB727" i="5"/>
  <c r="DB735" i="5"/>
  <c r="DB743" i="5"/>
  <c r="DB748" i="5"/>
  <c r="DB752" i="5"/>
  <c r="DB756" i="5"/>
  <c r="DB760" i="5"/>
  <c r="DB764" i="5"/>
  <c r="DB768" i="5"/>
  <c r="DB772" i="5"/>
  <c r="DB776" i="5"/>
  <c r="DB714" i="5"/>
  <c r="DB726" i="5"/>
  <c r="DB731" i="5"/>
  <c r="DB734" i="5"/>
  <c r="DB745" i="5"/>
  <c r="DB753" i="5"/>
  <c r="DB761" i="5"/>
  <c r="DB769" i="5"/>
  <c r="DB777" i="5"/>
  <c r="DB778" i="5"/>
  <c r="DB785" i="5"/>
  <c r="DB789" i="5"/>
  <c r="DB793" i="5"/>
  <c r="DB802" i="5"/>
  <c r="DB803" i="5"/>
  <c r="DB804" i="5"/>
  <c r="DB805" i="5"/>
  <c r="DB806" i="5"/>
  <c r="DB807" i="5"/>
  <c r="DB808" i="5"/>
  <c r="DB809" i="5"/>
  <c r="DB810" i="5"/>
  <c r="DB811" i="5"/>
  <c r="DB812" i="5"/>
  <c r="DB813" i="5"/>
  <c r="DB814" i="5"/>
  <c r="DB815" i="5"/>
  <c r="DB816" i="5"/>
  <c r="DB817" i="5"/>
  <c r="DB818" i="5"/>
  <c r="DB819" i="5"/>
  <c r="DB820" i="5"/>
  <c r="DB821" i="5"/>
  <c r="DB822" i="5"/>
  <c r="DB823" i="5"/>
  <c r="DB824" i="5"/>
  <c r="DB825" i="5"/>
  <c r="DB826" i="5"/>
  <c r="DB827" i="5"/>
  <c r="DB828" i="5"/>
  <c r="DB829" i="5"/>
  <c r="DB830" i="5"/>
  <c r="DB831" i="5"/>
  <c r="DB832" i="5"/>
  <c r="DB833" i="5"/>
  <c r="DB834" i="5"/>
  <c r="DB835" i="5"/>
  <c r="DB836" i="5"/>
  <c r="DB837" i="5"/>
  <c r="DB838" i="5"/>
  <c r="DB839" i="5"/>
  <c r="DB840" i="5"/>
  <c r="DB841" i="5"/>
  <c r="DB842" i="5"/>
  <c r="DB843" i="5"/>
  <c r="DB844" i="5"/>
  <c r="DB845" i="5"/>
  <c r="DB846" i="5"/>
  <c r="DB847" i="5"/>
  <c r="DB848" i="5"/>
  <c r="DB849" i="5"/>
  <c r="DB850" i="5"/>
  <c r="DB851" i="5"/>
  <c r="DB852" i="5"/>
  <c r="DB853" i="5"/>
  <c r="DB854" i="5"/>
  <c r="DB855" i="5"/>
  <c r="DB856" i="5"/>
  <c r="DB857" i="5"/>
  <c r="DB858" i="5"/>
  <c r="DB859" i="5"/>
  <c r="DB860" i="5"/>
  <c r="DB861" i="5"/>
  <c r="DB862" i="5"/>
  <c r="DB863" i="5"/>
  <c r="DB864" i="5"/>
  <c r="DB865" i="5"/>
  <c r="DB866" i="5"/>
  <c r="DB867" i="5"/>
  <c r="DB868" i="5"/>
  <c r="DB869" i="5"/>
  <c r="DB870" i="5"/>
  <c r="DB871" i="5"/>
  <c r="DB872" i="5"/>
  <c r="DB873" i="5"/>
  <c r="DB874" i="5"/>
  <c r="DB875" i="5"/>
  <c r="DB876" i="5"/>
  <c r="DB877" i="5"/>
  <c r="DB878" i="5"/>
  <c r="DB879" i="5"/>
  <c r="DB880" i="5"/>
  <c r="DB881" i="5"/>
  <c r="DB882" i="5"/>
  <c r="DB883" i="5"/>
  <c r="DB884" i="5"/>
  <c r="DB885" i="5"/>
  <c r="DB886" i="5"/>
  <c r="DB887" i="5"/>
  <c r="DB888" i="5"/>
  <c r="DB889" i="5"/>
  <c r="DB890" i="5"/>
  <c r="DB891" i="5"/>
  <c r="DB892" i="5"/>
  <c r="DB893" i="5"/>
  <c r="DB894" i="5"/>
  <c r="DB895" i="5"/>
  <c r="DB896" i="5"/>
  <c r="DB897" i="5"/>
  <c r="DB898" i="5"/>
  <c r="DB899" i="5"/>
  <c r="DB900" i="5"/>
  <c r="DB901" i="5"/>
  <c r="DB902" i="5"/>
  <c r="DB903" i="5"/>
  <c r="DB904" i="5"/>
  <c r="DB905" i="5"/>
  <c r="DB906" i="5"/>
  <c r="DB907" i="5"/>
  <c r="DB908" i="5"/>
  <c r="DB909" i="5"/>
  <c r="DB910" i="5"/>
  <c r="DB911" i="5"/>
  <c r="DB912" i="5"/>
  <c r="DB913" i="5"/>
  <c r="DB914" i="5"/>
  <c r="DB915" i="5"/>
  <c r="DB916" i="5"/>
  <c r="DB917" i="5"/>
  <c r="DB918" i="5"/>
  <c r="DB919" i="5"/>
  <c r="DB920" i="5"/>
  <c r="DB921" i="5"/>
  <c r="DB922" i="5"/>
  <c r="DB923" i="5"/>
  <c r="DB924" i="5"/>
  <c r="DB925" i="5"/>
  <c r="DB698" i="5"/>
  <c r="DB750" i="5"/>
  <c r="DB758" i="5"/>
  <c r="DB766" i="5"/>
  <c r="DB774" i="5"/>
  <c r="DB780" i="5"/>
  <c r="DB781" i="5"/>
  <c r="DB782" i="5"/>
  <c r="DB786" i="5"/>
  <c r="DB790" i="5"/>
  <c r="DB794" i="5"/>
  <c r="DB746" i="5"/>
  <c r="DB754" i="5"/>
  <c r="DB762" i="5"/>
  <c r="DB770" i="5"/>
  <c r="DB784" i="5"/>
  <c r="DB788" i="5"/>
  <c r="DB792" i="5"/>
  <c r="DB797" i="5"/>
  <c r="DB800" i="5" s="1"/>
  <c r="DB798" i="5"/>
  <c r="DB799" i="5"/>
  <c r="DF499" i="5"/>
  <c r="DF498" i="5"/>
  <c r="DF497" i="5"/>
  <c r="DF496" i="5"/>
  <c r="DF481" i="5"/>
  <c r="DF473" i="5"/>
  <c r="DF445" i="5"/>
  <c r="DF444" i="5"/>
  <c r="DF442" i="5"/>
  <c r="DF440" i="5"/>
  <c r="DF439" i="5"/>
  <c r="DF436" i="5"/>
  <c r="DF431" i="5"/>
  <c r="DF443" i="5"/>
  <c r="DF441" i="5"/>
  <c r="DF434" i="5"/>
  <c r="DF432" i="5"/>
  <c r="DF437" i="5"/>
  <c r="DF435" i="5"/>
  <c r="DF430" i="5"/>
  <c r="DF427" i="5"/>
  <c r="DF368" i="5"/>
  <c r="DF366" i="5"/>
  <c r="DF364" i="5"/>
  <c r="DF362" i="5"/>
  <c r="DF360" i="5"/>
  <c r="DF358" i="5"/>
  <c r="DF356" i="5"/>
  <c r="DF354" i="5"/>
  <c r="DF352" i="5"/>
  <c r="DF323" i="5"/>
  <c r="DF319" i="5"/>
  <c r="DF315" i="5"/>
  <c r="DF433" i="5"/>
  <c r="DF428" i="5"/>
  <c r="DF369" i="5"/>
  <c r="DF367" i="5"/>
  <c r="DF365" i="5"/>
  <c r="DF363" i="5"/>
  <c r="DF361" i="5"/>
  <c r="DF359" i="5"/>
  <c r="DF357" i="5"/>
  <c r="DF438" i="5"/>
  <c r="DF429" i="5"/>
  <c r="DF370" i="5"/>
  <c r="DF326" i="5"/>
  <c r="DF322" i="5"/>
  <c r="DF318" i="5"/>
  <c r="DF314" i="5"/>
  <c r="DF324" i="5"/>
  <c r="DF320" i="5"/>
  <c r="DF316" i="5"/>
  <c r="DF312" i="5"/>
  <c r="DF286" i="5"/>
  <c r="DF282" i="5"/>
  <c r="DF278" i="5"/>
  <c r="DF417" i="5"/>
  <c r="DF350" i="5"/>
  <c r="DF325" i="5"/>
  <c r="DF321" i="5"/>
  <c r="DF317" i="5"/>
  <c r="DF313" i="5"/>
  <c r="DF310" i="5"/>
  <c r="DF287" i="5"/>
  <c r="DF353" i="5"/>
  <c r="DF275" i="5"/>
  <c r="DF271" i="5"/>
  <c r="DF355" i="5"/>
  <c r="DF351" i="5"/>
  <c r="DF283" i="5"/>
  <c r="DF279" i="5"/>
  <c r="DF285" i="5"/>
  <c r="DF276" i="5"/>
  <c r="DF272" i="5"/>
  <c r="DF268" i="5"/>
  <c r="DF277" i="5"/>
  <c r="DF274" i="5"/>
  <c r="DF273" i="5"/>
  <c r="DF270" i="5"/>
  <c r="DF284" i="5"/>
  <c r="DF280" i="5"/>
  <c r="DF281" i="5"/>
  <c r="DF174" i="5"/>
  <c r="DF170" i="5"/>
  <c r="DF166" i="5"/>
  <c r="DF162" i="5"/>
  <c r="DF158" i="5"/>
  <c r="DF157" i="5"/>
  <c r="DF156" i="5"/>
  <c r="DF155" i="5"/>
  <c r="DF154" i="5"/>
  <c r="DF153" i="5"/>
  <c r="DF173" i="5"/>
  <c r="DF169" i="5"/>
  <c r="DF165" i="5"/>
  <c r="DF161" i="5"/>
  <c r="DF159" i="5"/>
  <c r="DF176" i="5"/>
  <c r="DF172" i="5"/>
  <c r="DF168" i="5"/>
  <c r="DF164" i="5"/>
  <c r="DF152" i="5"/>
  <c r="DF151" i="5"/>
  <c r="DF150" i="5"/>
  <c r="DF149" i="5"/>
  <c r="DF148" i="5"/>
  <c r="DF147" i="5"/>
  <c r="DF146" i="5"/>
  <c r="DF145" i="5"/>
  <c r="DF144" i="5"/>
  <c r="DF143" i="5"/>
  <c r="DF142" i="5"/>
  <c r="DF141" i="5"/>
  <c r="DF140" i="5"/>
  <c r="DF139" i="5"/>
  <c r="DF138" i="5"/>
  <c r="DF137" i="5"/>
  <c r="DF136" i="5"/>
  <c r="DF135" i="5"/>
  <c r="DF171" i="5"/>
  <c r="DF134" i="5"/>
  <c r="DF680" i="5"/>
  <c r="DF684" i="5"/>
  <c r="DF688" i="5"/>
  <c r="DF692" i="5"/>
  <c r="DF696" i="5"/>
  <c r="DF700" i="5"/>
  <c r="DF704" i="5"/>
  <c r="DF708" i="5"/>
  <c r="DF712" i="5"/>
  <c r="DF716" i="5"/>
  <c r="DF720" i="5"/>
  <c r="DF724" i="5"/>
  <c r="DF728" i="5"/>
  <c r="DF732" i="5"/>
  <c r="DF736" i="5"/>
  <c r="DF740" i="5"/>
  <c r="DF744" i="5"/>
  <c r="DF175" i="5"/>
  <c r="DF160" i="5"/>
  <c r="DF681" i="5"/>
  <c r="DF685" i="5"/>
  <c r="DF689" i="5"/>
  <c r="DF693" i="5"/>
  <c r="DF697" i="5"/>
  <c r="DF701" i="5"/>
  <c r="DF705" i="5"/>
  <c r="DF709" i="5"/>
  <c r="DF713" i="5"/>
  <c r="DF717" i="5"/>
  <c r="DF721" i="5"/>
  <c r="DF725" i="5"/>
  <c r="DF729" i="5"/>
  <c r="DF733" i="5"/>
  <c r="DF737" i="5"/>
  <c r="DF741" i="5"/>
  <c r="DF167" i="5"/>
  <c r="DF683" i="5"/>
  <c r="DF687" i="5"/>
  <c r="DF691" i="5"/>
  <c r="DF695" i="5"/>
  <c r="DF699" i="5"/>
  <c r="DF703" i="5"/>
  <c r="DF707" i="5"/>
  <c r="DF711" i="5"/>
  <c r="DF715" i="5"/>
  <c r="DF682" i="5"/>
  <c r="DF698" i="5"/>
  <c r="DF714" i="5"/>
  <c r="DF719" i="5"/>
  <c r="DF727" i="5"/>
  <c r="DF694" i="5"/>
  <c r="DF710" i="5"/>
  <c r="DF726" i="5"/>
  <c r="DF734" i="5"/>
  <c r="DF742" i="5"/>
  <c r="DF747" i="5"/>
  <c r="DF751" i="5"/>
  <c r="DF755" i="5"/>
  <c r="DF759" i="5"/>
  <c r="DF763" i="5"/>
  <c r="DF767" i="5"/>
  <c r="DF771" i="5"/>
  <c r="DF775" i="5"/>
  <c r="DF779" i="5"/>
  <c r="DF690" i="5"/>
  <c r="DF706" i="5"/>
  <c r="DF723" i="5"/>
  <c r="DF731" i="5"/>
  <c r="DF739" i="5"/>
  <c r="DF748" i="5"/>
  <c r="DF752" i="5"/>
  <c r="DF756" i="5"/>
  <c r="DF760" i="5"/>
  <c r="DF764" i="5"/>
  <c r="DF768" i="5"/>
  <c r="DF772" i="5"/>
  <c r="DF776" i="5"/>
  <c r="DF749" i="5"/>
  <c r="DF757" i="5"/>
  <c r="DF765" i="5"/>
  <c r="DF773" i="5"/>
  <c r="DF780" i="5"/>
  <c r="DF781" i="5"/>
  <c r="DF785" i="5"/>
  <c r="DF789" i="5"/>
  <c r="DF793" i="5"/>
  <c r="DF802" i="5"/>
  <c r="DF803" i="5"/>
  <c r="DF804" i="5"/>
  <c r="DF805" i="5"/>
  <c r="DF806" i="5"/>
  <c r="DF807" i="5"/>
  <c r="DF808" i="5"/>
  <c r="DF809" i="5"/>
  <c r="DF810" i="5"/>
  <c r="DF811" i="5"/>
  <c r="DF812" i="5"/>
  <c r="DF813" i="5"/>
  <c r="DF814" i="5"/>
  <c r="DF815" i="5"/>
  <c r="DF816" i="5"/>
  <c r="DF817" i="5"/>
  <c r="DF818" i="5"/>
  <c r="DF819" i="5"/>
  <c r="DF820" i="5"/>
  <c r="DF821" i="5"/>
  <c r="DF822" i="5"/>
  <c r="DF823" i="5"/>
  <c r="DF824" i="5"/>
  <c r="DF825" i="5"/>
  <c r="DF826" i="5"/>
  <c r="DF827" i="5"/>
  <c r="DF828" i="5"/>
  <c r="DF829" i="5"/>
  <c r="DF830" i="5"/>
  <c r="DF831" i="5"/>
  <c r="DF832" i="5"/>
  <c r="DF833" i="5"/>
  <c r="DF834" i="5"/>
  <c r="DF835" i="5"/>
  <c r="DF836" i="5"/>
  <c r="DF837" i="5"/>
  <c r="DF838" i="5"/>
  <c r="DF839" i="5"/>
  <c r="DF840" i="5"/>
  <c r="DF841" i="5"/>
  <c r="DF842" i="5"/>
  <c r="DF843" i="5"/>
  <c r="DF844" i="5"/>
  <c r="DF845" i="5"/>
  <c r="DF846" i="5"/>
  <c r="DF847" i="5"/>
  <c r="DF848" i="5"/>
  <c r="DF849" i="5"/>
  <c r="DF850" i="5"/>
  <c r="DF851" i="5"/>
  <c r="DF852" i="5"/>
  <c r="DF853" i="5"/>
  <c r="DF854" i="5"/>
  <c r="DF855" i="5"/>
  <c r="DF856" i="5"/>
  <c r="DF857" i="5"/>
  <c r="DF858" i="5"/>
  <c r="DF859" i="5"/>
  <c r="DF860" i="5"/>
  <c r="DF861" i="5"/>
  <c r="DF862" i="5"/>
  <c r="DF863" i="5"/>
  <c r="DF864" i="5"/>
  <c r="DF865" i="5"/>
  <c r="DF866" i="5"/>
  <c r="DF867" i="5"/>
  <c r="DF868" i="5"/>
  <c r="DF869" i="5"/>
  <c r="DF870" i="5"/>
  <c r="DF871" i="5"/>
  <c r="DF872" i="5"/>
  <c r="DF873" i="5"/>
  <c r="DF874" i="5"/>
  <c r="DF875" i="5"/>
  <c r="DF876" i="5"/>
  <c r="DF877" i="5"/>
  <c r="DF878" i="5"/>
  <c r="DF879" i="5"/>
  <c r="DF880" i="5"/>
  <c r="DF881" i="5"/>
  <c r="DF882" i="5"/>
  <c r="DF883" i="5"/>
  <c r="DF884" i="5"/>
  <c r="DF885" i="5"/>
  <c r="DF886" i="5"/>
  <c r="DF887" i="5"/>
  <c r="DF888" i="5"/>
  <c r="DF889" i="5"/>
  <c r="DF890" i="5"/>
  <c r="DF891" i="5"/>
  <c r="DF892" i="5"/>
  <c r="DF893" i="5"/>
  <c r="DF894" i="5"/>
  <c r="DF895" i="5"/>
  <c r="DF896" i="5"/>
  <c r="DF897" i="5"/>
  <c r="DF898" i="5"/>
  <c r="DF899" i="5"/>
  <c r="DF900" i="5"/>
  <c r="DF901" i="5"/>
  <c r="DF902" i="5"/>
  <c r="DF903" i="5"/>
  <c r="DF904" i="5"/>
  <c r="DF905" i="5"/>
  <c r="DF906" i="5"/>
  <c r="DF907" i="5"/>
  <c r="DF908" i="5"/>
  <c r="DF909" i="5"/>
  <c r="DF910" i="5"/>
  <c r="DF911" i="5"/>
  <c r="DF912" i="5"/>
  <c r="DF913" i="5"/>
  <c r="DF914" i="5"/>
  <c r="DF915" i="5"/>
  <c r="DF916" i="5"/>
  <c r="DF917" i="5"/>
  <c r="DF918" i="5"/>
  <c r="DF919" i="5"/>
  <c r="DF920" i="5"/>
  <c r="DF921" i="5"/>
  <c r="DF922" i="5"/>
  <c r="DF923" i="5"/>
  <c r="DF924" i="5"/>
  <c r="DF925" i="5"/>
  <c r="DF163" i="5"/>
  <c r="DF718" i="5"/>
  <c r="DF722" i="5"/>
  <c r="DF730" i="5"/>
  <c r="DF743" i="5"/>
  <c r="DF746" i="5"/>
  <c r="DF754" i="5"/>
  <c r="DF762" i="5"/>
  <c r="DF770" i="5"/>
  <c r="DF782" i="5"/>
  <c r="DF786" i="5"/>
  <c r="DF790" i="5"/>
  <c r="DF794" i="5"/>
  <c r="DF686" i="5"/>
  <c r="DF735" i="5"/>
  <c r="DF738" i="5"/>
  <c r="DF750" i="5"/>
  <c r="DF758" i="5"/>
  <c r="DF766" i="5"/>
  <c r="DF774" i="5"/>
  <c r="DF777" i="5"/>
  <c r="DF778" i="5"/>
  <c r="DF784" i="5"/>
  <c r="DF788" i="5"/>
  <c r="DF792" i="5"/>
  <c r="DF797" i="5"/>
  <c r="DF800" i="5" s="1"/>
  <c r="DF798" i="5"/>
  <c r="DF799" i="5"/>
  <c r="DB796" i="5"/>
  <c r="CL796" i="5"/>
  <c r="DF795" i="5"/>
  <c r="CP795" i="5"/>
  <c r="DB791" i="5"/>
  <c r="CL791" i="5"/>
  <c r="CX787" i="5"/>
  <c r="CH787" i="5"/>
  <c r="CT783" i="5"/>
  <c r="AD783" i="5"/>
  <c r="CH782" i="5"/>
  <c r="AD778" i="5"/>
  <c r="DB773" i="5"/>
  <c r="CX769" i="5"/>
  <c r="CT765" i="5"/>
  <c r="CP761" i="5"/>
  <c r="CL757" i="5"/>
  <c r="CH753" i="5"/>
  <c r="AD749" i="5"/>
  <c r="DF745" i="5"/>
  <c r="CL739" i="5"/>
  <c r="CT734" i="5"/>
  <c r="CT731" i="5"/>
  <c r="AD690" i="5"/>
  <c r="CP686" i="5"/>
  <c r="DB682" i="5"/>
  <c r="DB983" i="5"/>
  <c r="CX983" i="5"/>
  <c r="CT983" i="5"/>
  <c r="CP983" i="5"/>
  <c r="CL983" i="5"/>
  <c r="CH983" i="5"/>
  <c r="DF982" i="5"/>
  <c r="DB982" i="5"/>
  <c r="CX982" i="5"/>
  <c r="CT982" i="5"/>
  <c r="CP982" i="5"/>
  <c r="CL982" i="5"/>
  <c r="CH982" i="5"/>
  <c r="DF981" i="5"/>
  <c r="DB981" i="5"/>
  <c r="CX981" i="5"/>
  <c r="CT981" i="5"/>
  <c r="CP981" i="5"/>
  <c r="CL981" i="5"/>
  <c r="CH981" i="5"/>
  <c r="DF980" i="5"/>
  <c r="DB980" i="5"/>
  <c r="CX980" i="5"/>
  <c r="CT980" i="5"/>
  <c r="CP980" i="5"/>
  <c r="CL980" i="5"/>
  <c r="CH980" i="5"/>
  <c r="DF979" i="5"/>
  <c r="DB979" i="5"/>
  <c r="CX979" i="5"/>
  <c r="CT979" i="5"/>
  <c r="CP979" i="5"/>
  <c r="CL979" i="5"/>
  <c r="CH979" i="5"/>
  <c r="DF978" i="5"/>
  <c r="DB978" i="5"/>
  <c r="CX978" i="5"/>
  <c r="CT978" i="5"/>
  <c r="CP978" i="5"/>
  <c r="CL978" i="5"/>
  <c r="CH978" i="5"/>
  <c r="DF977" i="5"/>
  <c r="DB977" i="5"/>
  <c r="CX977" i="5"/>
  <c r="CT977" i="5"/>
  <c r="CP977" i="5"/>
  <c r="CL977" i="5"/>
  <c r="CH977" i="5"/>
  <c r="DF976" i="5"/>
  <c r="DB976" i="5"/>
  <c r="CX976" i="5"/>
  <c r="CT976" i="5"/>
  <c r="CP976" i="5"/>
  <c r="CL976" i="5"/>
  <c r="CH976" i="5"/>
  <c r="DF975" i="5"/>
  <c r="DB975" i="5"/>
  <c r="CX975" i="5"/>
  <c r="CT975" i="5"/>
  <c r="CP975" i="5"/>
  <c r="CL975" i="5"/>
  <c r="CH975" i="5"/>
  <c r="DF974" i="5"/>
  <c r="DB974" i="5"/>
  <c r="CX974" i="5"/>
  <c r="CT974" i="5"/>
  <c r="CP974" i="5"/>
  <c r="CL974" i="5"/>
  <c r="CH974" i="5"/>
  <c r="DF973" i="5"/>
  <c r="DB973" i="5"/>
  <c r="CX973" i="5"/>
  <c r="CT973" i="5"/>
  <c r="CP973" i="5"/>
  <c r="CL973" i="5"/>
  <c r="CH973" i="5"/>
  <c r="DF972" i="5"/>
  <c r="DB972" i="5"/>
  <c r="CX972" i="5"/>
  <c r="CT972" i="5"/>
  <c r="CP972" i="5"/>
  <c r="CL972" i="5"/>
  <c r="CH972" i="5"/>
  <c r="DF971" i="5"/>
  <c r="DB971" i="5"/>
  <c r="CX971" i="5"/>
  <c r="CT971" i="5"/>
  <c r="CP971" i="5"/>
  <c r="CL971" i="5"/>
  <c r="CH971" i="5"/>
  <c r="DF970" i="5"/>
  <c r="DB970" i="5"/>
  <c r="CX970" i="5"/>
  <c r="CT970" i="5"/>
  <c r="CP970" i="5"/>
  <c r="CL970" i="5"/>
  <c r="CH970" i="5"/>
  <c r="DF969" i="5"/>
  <c r="DB969" i="5"/>
  <c r="CX969" i="5"/>
  <c r="CT969" i="5"/>
  <c r="CP969" i="5"/>
  <c r="CL969" i="5"/>
  <c r="CH969" i="5"/>
  <c r="DF968" i="5"/>
  <c r="DB968" i="5"/>
  <c r="CX968" i="5"/>
  <c r="CT968" i="5"/>
  <c r="CP968" i="5"/>
  <c r="CL968" i="5"/>
  <c r="CH968" i="5"/>
  <c r="DF967" i="5"/>
  <c r="DB967" i="5"/>
  <c r="CX967" i="5"/>
  <c r="CT967" i="5"/>
  <c r="CP967" i="5"/>
  <c r="CL967" i="5"/>
  <c r="CH967" i="5"/>
  <c r="DF966" i="5"/>
  <c r="DB966" i="5"/>
  <c r="CX966" i="5"/>
  <c r="CT966" i="5"/>
  <c r="CP966" i="5"/>
  <c r="CL966" i="5"/>
  <c r="CH966" i="5"/>
  <c r="DF965" i="5"/>
  <c r="DB965" i="5"/>
  <c r="CX965" i="5"/>
  <c r="CT965" i="5"/>
  <c r="CP965" i="5"/>
  <c r="CL965" i="5"/>
  <c r="CH965" i="5"/>
  <c r="DF964" i="5"/>
  <c r="DB964" i="5"/>
  <c r="CX964" i="5"/>
  <c r="CT964" i="5"/>
  <c r="CP964" i="5"/>
  <c r="CL964" i="5"/>
  <c r="CH964" i="5"/>
  <c r="DF963" i="5"/>
  <c r="DB963" i="5"/>
  <c r="CX963" i="5"/>
  <c r="CT963" i="5"/>
  <c r="CP963" i="5"/>
  <c r="CL963" i="5"/>
  <c r="CH963" i="5"/>
  <c r="DF962" i="5"/>
  <c r="DB962" i="5"/>
  <c r="CX962" i="5"/>
  <c r="CT962" i="5"/>
  <c r="CP962" i="5"/>
  <c r="CL962" i="5"/>
  <c r="CH962" i="5"/>
  <c r="DF961" i="5"/>
  <c r="DB961" i="5"/>
  <c r="CX961" i="5"/>
  <c r="CT961" i="5"/>
  <c r="CP961" i="5"/>
  <c r="CL961" i="5"/>
  <c r="CH961" i="5"/>
  <c r="DF960" i="5"/>
  <c r="DB960" i="5"/>
  <c r="CX960" i="5"/>
  <c r="CT960" i="5"/>
  <c r="CP960" i="5"/>
  <c r="CL960" i="5"/>
  <c r="CH960" i="5"/>
  <c r="DF959" i="5"/>
  <c r="DB959" i="5"/>
  <c r="CX959" i="5"/>
  <c r="CT959" i="5"/>
  <c r="CP959" i="5"/>
  <c r="CL959" i="5"/>
  <c r="CH959" i="5"/>
  <c r="DF958" i="5"/>
  <c r="DB958" i="5"/>
  <c r="CX958" i="5"/>
  <c r="CT958" i="5"/>
  <c r="CP958" i="5"/>
  <c r="CL958" i="5"/>
  <c r="CH958" i="5"/>
  <c r="DF957" i="5"/>
  <c r="DB957" i="5"/>
  <c r="CX957" i="5"/>
  <c r="CT957" i="5"/>
  <c r="CP957" i="5"/>
  <c r="CL957" i="5"/>
  <c r="CH957" i="5"/>
  <c r="DF956" i="5"/>
  <c r="DB956" i="5"/>
  <c r="CX956" i="5"/>
  <c r="CT956" i="5"/>
  <c r="CP956" i="5"/>
  <c r="CL956" i="5"/>
  <c r="CH956" i="5"/>
  <c r="DF955" i="5"/>
  <c r="DB955" i="5"/>
  <c r="CX955" i="5"/>
  <c r="CT955" i="5"/>
  <c r="CP955" i="5"/>
  <c r="CL955" i="5"/>
  <c r="CH955" i="5"/>
  <c r="DF954" i="5"/>
  <c r="DB954" i="5"/>
  <c r="CX954" i="5"/>
  <c r="CT954" i="5"/>
  <c r="CP954" i="5"/>
  <c r="CL954" i="5"/>
  <c r="CH954" i="5"/>
  <c r="DF953" i="5"/>
  <c r="DB953" i="5"/>
  <c r="CX953" i="5"/>
  <c r="CT953" i="5"/>
  <c r="CP953" i="5"/>
  <c r="CL953" i="5"/>
  <c r="CH953" i="5"/>
  <c r="DF952" i="5"/>
  <c r="DB952" i="5"/>
  <c r="CX952" i="5"/>
  <c r="CT952" i="5"/>
  <c r="CP952" i="5"/>
  <c r="CL952" i="5"/>
  <c r="CH952" i="5"/>
  <c r="DF951" i="5"/>
  <c r="DB951" i="5"/>
  <c r="CX951" i="5"/>
  <c r="CT951" i="5"/>
  <c r="CP951" i="5"/>
  <c r="CL951" i="5"/>
  <c r="CH951" i="5"/>
  <c r="DF950" i="5"/>
  <c r="DB950" i="5"/>
  <c r="CX950" i="5"/>
  <c r="CT950" i="5"/>
  <c r="CP950" i="5"/>
  <c r="CL950" i="5"/>
  <c r="CH950" i="5"/>
  <c r="DF949" i="5"/>
  <c r="DB949" i="5"/>
  <c r="CX949" i="5"/>
  <c r="CT949" i="5"/>
  <c r="CP949" i="5"/>
  <c r="CL949" i="5"/>
  <c r="CH949" i="5"/>
  <c r="DF948" i="5"/>
  <c r="DB948" i="5"/>
  <c r="CX948" i="5"/>
  <c r="CT948" i="5"/>
  <c r="CP948" i="5"/>
  <c r="CL948" i="5"/>
  <c r="CH948" i="5"/>
  <c r="DF947" i="5"/>
  <c r="DB947" i="5"/>
  <c r="CX947" i="5"/>
  <c r="CT947" i="5"/>
  <c r="CP947" i="5"/>
  <c r="CL947" i="5"/>
  <c r="CH947" i="5"/>
  <c r="DF946" i="5"/>
  <c r="DB946" i="5"/>
  <c r="CX946" i="5"/>
  <c r="CT946" i="5"/>
  <c r="CP946" i="5"/>
  <c r="CL946" i="5"/>
  <c r="CH946" i="5"/>
  <c r="DF945" i="5"/>
  <c r="DB945" i="5"/>
  <c r="CX945" i="5"/>
  <c r="CT945" i="5"/>
  <c r="CP945" i="5"/>
  <c r="CL945" i="5"/>
  <c r="CH945" i="5"/>
  <c r="DF944" i="5"/>
  <c r="DB944" i="5"/>
  <c r="CX944" i="5"/>
  <c r="CT944" i="5"/>
  <c r="CP944" i="5"/>
  <c r="CL944" i="5"/>
  <c r="CH944" i="5"/>
  <c r="DF943" i="5"/>
  <c r="DB943" i="5"/>
  <c r="CX943" i="5"/>
  <c r="CT943" i="5"/>
  <c r="CP943" i="5"/>
  <c r="CL943" i="5"/>
  <c r="CH943" i="5"/>
  <c r="DF942" i="5"/>
  <c r="DB942" i="5"/>
  <c r="CX942" i="5"/>
  <c r="CT942" i="5"/>
  <c r="CP942" i="5"/>
  <c r="CL942" i="5"/>
  <c r="CH942" i="5"/>
  <c r="DF941" i="5"/>
  <c r="DB941" i="5"/>
  <c r="CX941" i="5"/>
  <c r="CT941" i="5"/>
  <c r="CP941" i="5"/>
  <c r="CL941" i="5"/>
  <c r="CH941" i="5"/>
  <c r="DF940" i="5"/>
  <c r="DB940" i="5"/>
  <c r="CX940" i="5"/>
  <c r="CT940" i="5"/>
  <c r="CP940" i="5"/>
  <c r="CL940" i="5"/>
  <c r="CH940" i="5"/>
  <c r="DF939" i="5"/>
  <c r="DB939" i="5"/>
  <c r="CX939" i="5"/>
  <c r="CT939" i="5"/>
  <c r="CP939" i="5"/>
  <c r="CL939" i="5"/>
  <c r="CH939" i="5"/>
  <c r="DF938" i="5"/>
  <c r="DB938" i="5"/>
  <c r="CX938" i="5"/>
  <c r="CT938" i="5"/>
  <c r="CP938" i="5"/>
  <c r="CL938" i="5"/>
  <c r="CH938" i="5"/>
  <c r="DF937" i="5"/>
  <c r="DB937" i="5"/>
  <c r="CX937" i="5"/>
  <c r="CT937" i="5"/>
  <c r="CP937" i="5"/>
  <c r="CL937" i="5"/>
  <c r="CH937" i="5"/>
  <c r="DF936" i="5"/>
  <c r="DB936" i="5"/>
  <c r="CX936" i="5"/>
  <c r="CT936" i="5"/>
  <c r="CP936" i="5"/>
  <c r="CL936" i="5"/>
  <c r="CH936" i="5"/>
  <c r="DF935" i="5"/>
  <c r="DB935" i="5"/>
  <c r="CX935" i="5"/>
  <c r="CT935" i="5"/>
  <c r="CP935" i="5"/>
  <c r="CL935" i="5"/>
  <c r="CH935" i="5"/>
  <c r="DF934" i="5"/>
  <c r="DB934" i="5"/>
  <c r="CX934" i="5"/>
  <c r="CT934" i="5"/>
  <c r="CP934" i="5"/>
  <c r="CL934" i="5"/>
  <c r="CH934" i="5"/>
  <c r="DF933" i="5"/>
  <c r="DB933" i="5"/>
  <c r="CX933" i="5"/>
  <c r="CT933" i="5"/>
  <c r="CP933" i="5"/>
  <c r="CL933" i="5"/>
  <c r="CH933" i="5"/>
  <c r="DF932" i="5"/>
  <c r="DB932" i="5"/>
  <c r="CX932" i="5"/>
  <c r="CT932" i="5"/>
  <c r="CP932" i="5"/>
  <c r="CL932" i="5"/>
  <c r="CH932" i="5"/>
  <c r="DF931" i="5"/>
  <c r="DB931" i="5"/>
  <c r="CX931" i="5"/>
  <c r="CT931" i="5"/>
  <c r="CP931" i="5"/>
  <c r="CL931" i="5"/>
  <c r="CH931" i="5"/>
  <c r="DF930" i="5"/>
  <c r="DB930" i="5"/>
  <c r="CX930" i="5"/>
  <c r="CT930" i="5"/>
  <c r="CP930" i="5"/>
  <c r="CL930" i="5"/>
  <c r="CH930" i="5"/>
  <c r="DF929" i="5"/>
  <c r="DB929" i="5"/>
  <c r="CX929" i="5"/>
  <c r="CT929" i="5"/>
  <c r="CP929" i="5"/>
  <c r="CL929" i="5"/>
  <c r="CH929" i="5"/>
  <c r="DF928" i="5"/>
  <c r="DB928" i="5"/>
  <c r="CX928" i="5"/>
  <c r="CT928" i="5"/>
  <c r="CP928" i="5"/>
  <c r="CL928" i="5"/>
  <c r="CH928" i="5"/>
  <c r="DF927" i="5"/>
  <c r="DB927" i="5"/>
  <c r="CX927" i="5"/>
  <c r="CT927" i="5"/>
  <c r="CP927" i="5"/>
  <c r="CL927" i="5"/>
  <c r="CH927" i="5"/>
  <c r="DF926" i="5"/>
  <c r="DB926" i="5"/>
  <c r="CX926" i="5"/>
  <c r="CT926" i="5"/>
  <c r="CX796" i="5"/>
  <c r="CH796" i="5"/>
  <c r="DB795" i="5"/>
  <c r="CL795" i="5"/>
  <c r="CX791" i="5"/>
  <c r="CH791" i="5"/>
  <c r="CT787" i="5"/>
  <c r="AD787" i="5"/>
  <c r="DF783" i="5"/>
  <c r="CP783" i="5"/>
  <c r="CX782" i="5"/>
  <c r="CH781" i="5"/>
  <c r="CT778" i="5"/>
  <c r="CT777" i="5"/>
  <c r="CT773" i="5"/>
  <c r="CP769" i="5"/>
  <c r="CL765" i="5"/>
  <c r="CH761" i="5"/>
  <c r="AD757" i="5"/>
  <c r="DF753" i="5"/>
  <c r="DB749" i="5"/>
  <c r="CX745" i="5"/>
  <c r="AD734" i="5"/>
  <c r="AD731" i="5"/>
  <c r="CH710" i="5"/>
  <c r="CT706" i="5"/>
  <c r="DF702" i="5"/>
  <c r="CY50" i="5"/>
  <c r="DH92" i="5"/>
  <c r="CY49" i="5"/>
  <c r="BN234" i="5"/>
  <c r="CW222" i="5"/>
  <c r="CW226" i="5"/>
  <c r="CW230" i="5"/>
  <c r="CW224" i="5"/>
  <c r="CW228" i="5"/>
  <c r="BN232" i="5"/>
  <c r="CW338" i="5"/>
  <c r="DH220" i="5"/>
  <c r="CW223" i="5"/>
  <c r="CW225" i="5"/>
  <c r="CW227" i="5"/>
  <c r="CW229" i="5"/>
  <c r="CT334" i="5"/>
  <c r="BN342" i="5"/>
  <c r="CW337" i="5"/>
  <c r="CW335" i="5"/>
  <c r="CW339" i="5"/>
  <c r="CW336" i="5"/>
  <c r="DB340" i="5"/>
  <c r="CY386" i="5"/>
  <c r="CY399" i="5"/>
  <c r="CY385" i="5"/>
  <c r="DA460" i="5"/>
  <c r="DD484" i="5"/>
  <c r="DG479" i="5"/>
  <c r="BY483" i="5"/>
  <c r="DE487" i="5"/>
  <c r="DH486" i="5"/>
  <c r="CL489" i="5"/>
  <c r="M13" i="5"/>
  <c r="U13" i="5"/>
  <c r="AC13" i="5"/>
  <c r="AK13" i="5"/>
  <c r="AS13" i="5"/>
  <c r="BA13" i="5"/>
  <c r="BI13" i="5"/>
  <c r="BQ13" i="5"/>
  <c r="BY13" i="5"/>
  <c r="CG13" i="5"/>
  <c r="CO13" i="5"/>
  <c r="CW13" i="5"/>
  <c r="DE13" i="5"/>
  <c r="DM13" i="5"/>
  <c r="DU13" i="5"/>
  <c r="AC14" i="5"/>
  <c r="AK14" i="5"/>
  <c r="AS14" i="5"/>
  <c r="BA14" i="5"/>
  <c r="BI14" i="5"/>
  <c r="BQ14" i="5"/>
  <c r="BY14" i="5"/>
  <c r="CG14" i="5"/>
  <c r="CO14" i="5"/>
  <c r="CW14" i="5"/>
  <c r="DE14" i="5"/>
  <c r="DM14" i="5"/>
  <c r="DU14" i="5"/>
  <c r="AC15" i="5"/>
  <c r="AK15" i="5"/>
  <c r="AS15" i="5"/>
  <c r="BA15" i="5"/>
  <c r="BI15" i="5"/>
  <c r="BQ15" i="5"/>
  <c r="BY15" i="5"/>
  <c r="CG15" i="5"/>
  <c r="CO15" i="5"/>
  <c r="CW15" i="5"/>
  <c r="DE15" i="5"/>
  <c r="DM15" i="5"/>
  <c r="DU15" i="5"/>
  <c r="AC16" i="5"/>
  <c r="AK16" i="5"/>
  <c r="AS16" i="5"/>
  <c r="BA16" i="5"/>
  <c r="BI16" i="5"/>
  <c r="BQ16" i="5"/>
  <c r="BY16" i="5"/>
  <c r="CG16" i="5"/>
  <c r="CO16" i="5"/>
  <c r="CW16" i="5"/>
  <c r="DE16" i="5"/>
  <c r="DM16" i="5"/>
  <c r="DU16" i="5"/>
  <c r="AC17" i="5"/>
  <c r="AK17" i="5"/>
  <c r="AS17" i="5"/>
  <c r="BA17" i="5"/>
  <c r="BI17" i="5"/>
  <c r="BQ17" i="5"/>
  <c r="BY17" i="5"/>
  <c r="CG17" i="5"/>
  <c r="CO17" i="5"/>
  <c r="CW17" i="5"/>
  <c r="DE17" i="5"/>
  <c r="DM17" i="5"/>
  <c r="DU17" i="5"/>
  <c r="AC18" i="5"/>
  <c r="AK18" i="5"/>
  <c r="AS18" i="5"/>
  <c r="BA18" i="5"/>
  <c r="BI18" i="5"/>
  <c r="BQ18" i="5"/>
  <c r="BY18" i="5"/>
  <c r="CG18" i="5"/>
  <c r="CO18" i="5"/>
  <c r="CW18" i="5"/>
  <c r="DE18" i="5"/>
  <c r="DM18" i="5"/>
  <c r="DU18" i="5"/>
  <c r="AC19" i="5"/>
  <c r="AK19" i="5"/>
  <c r="AS19" i="5"/>
  <c r="BA19" i="5"/>
  <c r="BI19" i="5"/>
  <c r="BQ19" i="5"/>
  <c r="BY19" i="5"/>
  <c r="CG19" i="5"/>
  <c r="CO19" i="5"/>
  <c r="CW19" i="5"/>
  <c r="DE19" i="5"/>
  <c r="DM19" i="5"/>
  <c r="DU19" i="5"/>
  <c r="AC20" i="5"/>
  <c r="AK20" i="5"/>
  <c r="AS20" i="5"/>
  <c r="BA20" i="5"/>
  <c r="BI20" i="5"/>
  <c r="BQ20" i="5"/>
  <c r="BY20" i="5"/>
  <c r="CG20" i="5"/>
  <c r="CO20" i="5"/>
  <c r="CW20" i="5"/>
  <c r="DE20" i="5"/>
  <c r="DM20" i="5"/>
  <c r="DU20" i="5"/>
  <c r="AC21" i="5"/>
  <c r="AK21" i="5"/>
  <c r="AS21" i="5"/>
  <c r="BA21" i="5"/>
  <c r="BI21" i="5"/>
  <c r="BQ21" i="5"/>
  <c r="BY21" i="5"/>
  <c r="CG21" i="5"/>
  <c r="CO21" i="5"/>
  <c r="CW21" i="5"/>
  <c r="DE21" i="5"/>
  <c r="DM21" i="5"/>
  <c r="DU21" i="5"/>
  <c r="AC22" i="5"/>
  <c r="AK22" i="5"/>
  <c r="AS22" i="5"/>
  <c r="BA22" i="5"/>
  <c r="BI22" i="5"/>
  <c r="BQ22" i="5"/>
  <c r="BY22" i="5"/>
  <c r="CG22" i="5"/>
  <c r="CO22" i="5"/>
  <c r="CW22" i="5"/>
  <c r="DE22" i="5"/>
  <c r="DM22" i="5"/>
  <c r="DU22" i="5"/>
  <c r="AC23" i="5"/>
  <c r="AK23" i="5"/>
  <c r="AS23" i="5"/>
  <c r="BA23" i="5"/>
  <c r="BI23" i="5"/>
  <c r="BQ23" i="5"/>
  <c r="BY23" i="5"/>
  <c r="CG23" i="5"/>
  <c r="CO23" i="5"/>
  <c r="CW23" i="5"/>
  <c r="DE23" i="5"/>
  <c r="DM23" i="5"/>
  <c r="DU23" i="5"/>
  <c r="AC24" i="5"/>
  <c r="AK24" i="5"/>
  <c r="AS24" i="5"/>
  <c r="BA24" i="5"/>
  <c r="BI24" i="5"/>
  <c r="BQ24" i="5"/>
  <c r="BY24" i="5"/>
  <c r="CG24" i="5"/>
  <c r="CO24" i="5"/>
  <c r="CW24" i="5"/>
  <c r="DE24" i="5"/>
  <c r="DM24" i="5"/>
  <c r="DU24" i="5"/>
  <c r="AC25" i="5"/>
  <c r="AK25" i="5"/>
  <c r="AS25" i="5"/>
  <c r="BA25" i="5"/>
  <c r="BI25" i="5"/>
  <c r="BQ25" i="5"/>
  <c r="BY25" i="5"/>
  <c r="CG25" i="5"/>
  <c r="CO25" i="5"/>
  <c r="CW25" i="5"/>
  <c r="DE25" i="5"/>
  <c r="DM25" i="5"/>
  <c r="DU25" i="5"/>
  <c r="AC26" i="5"/>
  <c r="AK26" i="5"/>
  <c r="AS26" i="5"/>
  <c r="BA26" i="5"/>
  <c r="BI26" i="5"/>
  <c r="BQ26" i="5"/>
  <c r="BY26" i="5"/>
  <c r="CG26" i="5"/>
  <c r="CO26" i="5"/>
  <c r="CW26" i="5"/>
  <c r="DE26" i="5"/>
  <c r="DM26" i="5"/>
  <c r="DU26" i="5"/>
  <c r="AC27" i="5"/>
  <c r="AK27" i="5"/>
  <c r="AS27" i="5"/>
  <c r="BA27" i="5"/>
  <c r="BI27" i="5"/>
  <c r="BQ27" i="5"/>
  <c r="BY27" i="5"/>
  <c r="CG27" i="5"/>
  <c r="CO27" i="5"/>
  <c r="CW27" i="5"/>
  <c r="DE27" i="5"/>
  <c r="DM27" i="5"/>
  <c r="DU27" i="5"/>
  <c r="AC28" i="5"/>
  <c r="AK28" i="5"/>
  <c r="AS28" i="5"/>
  <c r="BA28" i="5"/>
  <c r="BI28" i="5"/>
  <c r="BQ28" i="5"/>
  <c r="BY28" i="5"/>
  <c r="CG28" i="5"/>
  <c r="CO28" i="5"/>
  <c r="CW28" i="5"/>
  <c r="DE28" i="5"/>
  <c r="DM28" i="5"/>
  <c r="DU28" i="5"/>
  <c r="AC29" i="5"/>
  <c r="AK29" i="5"/>
  <c r="AS29" i="5"/>
  <c r="BA29" i="5"/>
  <c r="BI29" i="5"/>
  <c r="BQ29" i="5"/>
  <c r="BY29" i="5"/>
  <c r="CG29" i="5"/>
  <c r="CO29" i="5"/>
  <c r="CW29" i="5"/>
  <c r="DE29" i="5"/>
  <c r="DM29" i="5"/>
  <c r="DU29" i="5"/>
  <c r="AC30" i="5"/>
  <c r="AK30" i="5"/>
  <c r="AS30" i="5"/>
  <c r="BA30" i="5"/>
  <c r="BI30" i="5"/>
  <c r="BQ30" i="5"/>
  <c r="BY30" i="5"/>
  <c r="CG30" i="5"/>
  <c r="CO30" i="5"/>
  <c r="CW30" i="5"/>
  <c r="DE30" i="5"/>
  <c r="DM30" i="5"/>
  <c r="DU30" i="5"/>
  <c r="AC31" i="5"/>
  <c r="AK31" i="5"/>
  <c r="AS31" i="5"/>
  <c r="BA31" i="5"/>
  <c r="BI31" i="5"/>
  <c r="BQ31" i="5"/>
  <c r="BY31" i="5"/>
  <c r="CG31" i="5"/>
  <c r="CO31" i="5"/>
  <c r="CW31" i="5"/>
  <c r="DE31" i="5"/>
  <c r="DM31" i="5"/>
  <c r="DU31" i="5"/>
  <c r="AC32" i="5"/>
  <c r="AK32" i="5"/>
  <c r="AS32" i="5"/>
  <c r="BA32" i="5"/>
  <c r="BI32" i="5"/>
  <c r="BQ32" i="5"/>
  <c r="BY32" i="5"/>
  <c r="CG32" i="5"/>
  <c r="CO32" i="5"/>
  <c r="CW32" i="5"/>
  <c r="DE32" i="5"/>
  <c r="DM32" i="5"/>
  <c r="DU32" i="5"/>
  <c r="AC33" i="5"/>
  <c r="AK33" i="5"/>
  <c r="AS33" i="5"/>
  <c r="BA33" i="5"/>
  <c r="BI33" i="5"/>
  <c r="BQ33" i="5"/>
  <c r="BY33" i="5"/>
  <c r="CG33" i="5"/>
  <c r="CO33" i="5"/>
  <c r="CW33" i="5"/>
  <c r="DE33" i="5"/>
  <c r="DM33" i="5"/>
  <c r="DU33" i="5"/>
  <c r="AC34" i="5"/>
  <c r="AK34" i="5"/>
  <c r="AS34" i="5"/>
  <c r="BA34" i="5"/>
  <c r="BI34" i="5"/>
  <c r="BQ34" i="5"/>
  <c r="BY34" i="5"/>
  <c r="CG34" i="5"/>
  <c r="CO34" i="5"/>
  <c r="CW34" i="5"/>
  <c r="DE34" i="5"/>
  <c r="DM34" i="5"/>
  <c r="DU34" i="5"/>
  <c r="AC35" i="5"/>
  <c r="AK35" i="5"/>
  <c r="AS35" i="5"/>
  <c r="BA35" i="5"/>
  <c r="BI35" i="5"/>
  <c r="BQ35" i="5"/>
  <c r="BY35" i="5"/>
  <c r="CG35" i="5"/>
  <c r="CO35" i="5"/>
  <c r="CW35" i="5"/>
  <c r="DE35" i="5"/>
  <c r="DM35" i="5"/>
  <c r="DU35" i="5"/>
  <c r="AC36" i="5"/>
  <c r="AK36" i="5"/>
  <c r="AS36" i="5"/>
  <c r="BA36" i="5"/>
  <c r="BI36" i="5"/>
  <c r="BQ36" i="5"/>
  <c r="BY36" i="5"/>
  <c r="CG36" i="5"/>
  <c r="CO36" i="5"/>
  <c r="CW36" i="5"/>
  <c r="DE36" i="5"/>
  <c r="DM36" i="5"/>
  <c r="DU36" i="5"/>
  <c r="AC37" i="5"/>
  <c r="AK37" i="5"/>
  <c r="AS37" i="5"/>
  <c r="BA37" i="5"/>
  <c r="BI37" i="5"/>
  <c r="BQ37" i="5"/>
  <c r="BY37" i="5"/>
  <c r="CG37" i="5"/>
  <c r="CO37" i="5"/>
  <c r="CW37" i="5"/>
  <c r="DE37" i="5"/>
  <c r="DM37" i="5"/>
  <c r="DU37" i="5"/>
  <c r="AC38" i="5"/>
  <c r="AK38" i="5"/>
  <c r="AS38" i="5"/>
  <c r="BA38" i="5"/>
  <c r="BI38" i="5"/>
  <c r="BQ38" i="5"/>
  <c r="BY38" i="5"/>
  <c r="CG38" i="5"/>
  <c r="CO38" i="5"/>
  <c r="CW38" i="5"/>
  <c r="DE38" i="5"/>
  <c r="DM38" i="5"/>
  <c r="DU38" i="5"/>
  <c r="AC39" i="5"/>
  <c r="AK39" i="5"/>
  <c r="AS39" i="5"/>
  <c r="BA39" i="5"/>
  <c r="BI39" i="5"/>
  <c r="BQ39" i="5"/>
  <c r="BY39" i="5"/>
  <c r="CG39" i="5"/>
  <c r="CO39" i="5"/>
  <c r="CW39" i="5"/>
  <c r="DE39" i="5"/>
  <c r="DM39" i="5"/>
  <c r="DU39" i="5"/>
  <c r="AC40" i="5"/>
  <c r="AK40" i="5"/>
  <c r="AS40" i="5"/>
  <c r="BA40" i="5"/>
  <c r="BI40" i="5"/>
  <c r="BQ40" i="5"/>
  <c r="BY40" i="5"/>
  <c r="CG40" i="5"/>
  <c r="CO40" i="5"/>
  <c r="CW40" i="5"/>
  <c r="DE40" i="5"/>
  <c r="DM40" i="5"/>
  <c r="DU40" i="5"/>
  <c r="AC41" i="5"/>
  <c r="AK41" i="5"/>
  <c r="AS41" i="5"/>
  <c r="BA41" i="5"/>
  <c r="BI41" i="5"/>
  <c r="BQ41" i="5"/>
  <c r="BY41" i="5"/>
  <c r="CG41" i="5"/>
  <c r="CO41" i="5"/>
  <c r="CW41" i="5"/>
  <c r="DE41" i="5"/>
  <c r="DM41" i="5"/>
  <c r="DU41" i="5"/>
  <c r="AC42" i="5"/>
  <c r="AK42" i="5"/>
  <c r="AS42" i="5"/>
  <c r="BA42" i="5"/>
  <c r="BI42" i="5"/>
  <c r="BQ42" i="5"/>
  <c r="BY42" i="5"/>
  <c r="CG42" i="5"/>
  <c r="CO42" i="5"/>
  <c r="CW42" i="5"/>
  <c r="DE42" i="5"/>
  <c r="DM42" i="5"/>
  <c r="DU42" i="5"/>
  <c r="AC43" i="5"/>
  <c r="AK43" i="5"/>
  <c r="AS43" i="5"/>
  <c r="BA43" i="5"/>
  <c r="BI43" i="5"/>
  <c r="BQ43" i="5"/>
  <c r="BY43" i="5"/>
  <c r="CG43" i="5"/>
  <c r="CO43" i="5"/>
  <c r="CW43" i="5"/>
  <c r="DE43" i="5"/>
  <c r="DM43" i="5"/>
  <c r="DU43" i="5"/>
  <c r="AC44" i="5"/>
  <c r="AK44" i="5"/>
  <c r="AS44" i="5"/>
  <c r="BA44" i="5"/>
  <c r="BI44" i="5"/>
  <c r="BQ44" i="5"/>
  <c r="BY44" i="5"/>
  <c r="CG44" i="5"/>
  <c r="CO44" i="5"/>
  <c r="CW44" i="5"/>
  <c r="DE44" i="5"/>
  <c r="DM44" i="5"/>
  <c r="DU44" i="5"/>
  <c r="AC45" i="5"/>
  <c r="AK45" i="5"/>
  <c r="AS45" i="5"/>
  <c r="BA45" i="5"/>
  <c r="BI45" i="5"/>
  <c r="BQ45" i="5"/>
  <c r="BY45" i="5"/>
  <c r="CG45" i="5"/>
  <c r="CO45" i="5"/>
  <c r="CW45" i="5"/>
  <c r="DE45" i="5"/>
  <c r="DM45" i="5"/>
  <c r="DU45" i="5"/>
  <c r="AC46" i="5"/>
  <c r="AK46" i="5"/>
  <c r="AS46" i="5"/>
  <c r="BA46" i="5"/>
  <c r="BI46" i="5"/>
  <c r="BR46" i="5"/>
  <c r="CC46" i="5"/>
  <c r="CQ46" i="5"/>
  <c r="DB46" i="5"/>
  <c r="DP46" i="5"/>
  <c r="AM47" i="5"/>
  <c r="AX47" i="5"/>
  <c r="BL47" i="5"/>
  <c r="BX47" i="5"/>
  <c r="CK47" i="5"/>
  <c r="CY47" i="5"/>
  <c r="DJ47" i="5"/>
  <c r="AG48" i="5"/>
  <c r="AU48" i="5"/>
  <c r="BF48" i="5"/>
  <c r="BT48" i="5"/>
  <c r="CF48" i="5"/>
  <c r="CS48" i="5"/>
  <c r="DG48" i="5"/>
  <c r="DR48" i="5"/>
  <c r="AB49" i="5"/>
  <c r="BC49" i="5"/>
  <c r="CI49" i="5"/>
  <c r="DO49" i="5"/>
  <c r="BC50" i="5"/>
  <c r="CI50" i="5"/>
  <c r="DO50" i="5"/>
  <c r="BC51" i="5"/>
  <c r="CI51" i="5"/>
  <c r="N13" i="5"/>
  <c r="V13" i="5"/>
  <c r="AD13" i="5"/>
  <c r="AL13" i="5"/>
  <c r="AT13" i="5"/>
  <c r="BB13" i="5"/>
  <c r="BJ13" i="5"/>
  <c r="BR13" i="5"/>
  <c r="BZ13" i="5"/>
  <c r="CH13" i="5"/>
  <c r="CP13" i="5"/>
  <c r="CX13" i="5"/>
  <c r="DF13" i="5"/>
  <c r="DN13" i="5"/>
  <c r="DV13" i="5"/>
  <c r="AD14" i="5"/>
  <c r="AL14" i="5"/>
  <c r="AT14" i="5"/>
  <c r="BB14" i="5"/>
  <c r="BJ14" i="5"/>
  <c r="BR14" i="5"/>
  <c r="BZ14" i="5"/>
  <c r="CH14" i="5"/>
  <c r="CP14" i="5"/>
  <c r="CX14" i="5"/>
  <c r="DF14" i="5"/>
  <c r="DN14" i="5"/>
  <c r="DV14" i="5"/>
  <c r="AD15" i="5"/>
  <c r="AL15" i="5"/>
  <c r="AT15" i="5"/>
  <c r="BB15" i="5"/>
  <c r="BJ15" i="5"/>
  <c r="BR15" i="5"/>
  <c r="BZ15" i="5"/>
  <c r="CH15" i="5"/>
  <c r="CP15" i="5"/>
  <c r="CX15" i="5"/>
  <c r="DF15" i="5"/>
  <c r="DN15" i="5"/>
  <c r="DV15" i="5"/>
  <c r="AD16" i="5"/>
  <c r="AL16" i="5"/>
  <c r="AT16" i="5"/>
  <c r="BB16" i="5"/>
  <c r="BJ16" i="5"/>
  <c r="BR16" i="5"/>
  <c r="BZ16" i="5"/>
  <c r="CH16" i="5"/>
  <c r="CP16" i="5"/>
  <c r="CX16" i="5"/>
  <c r="DF16" i="5"/>
  <c r="DN16" i="5"/>
  <c r="DV16" i="5"/>
  <c r="AD17" i="5"/>
  <c r="AL17" i="5"/>
  <c r="AT17" i="5"/>
  <c r="BB17" i="5"/>
  <c r="BJ17" i="5"/>
  <c r="BR17" i="5"/>
  <c r="BZ17" i="5"/>
  <c r="CH17" i="5"/>
  <c r="CP17" i="5"/>
  <c r="CX17" i="5"/>
  <c r="DF17" i="5"/>
  <c r="DN17" i="5"/>
  <c r="DV17" i="5"/>
  <c r="AD18" i="5"/>
  <c r="AL18" i="5"/>
  <c r="AT18" i="5"/>
  <c r="BB18" i="5"/>
  <c r="BJ18" i="5"/>
  <c r="BR18" i="5"/>
  <c r="BZ18" i="5"/>
  <c r="CH18" i="5"/>
  <c r="CP18" i="5"/>
  <c r="CX18" i="5"/>
  <c r="DF18" i="5"/>
  <c r="DN18" i="5"/>
  <c r="DV18" i="5"/>
  <c r="AD19" i="5"/>
  <c r="AL19" i="5"/>
  <c r="AT19" i="5"/>
  <c r="BB19" i="5"/>
  <c r="BJ19" i="5"/>
  <c r="BR19" i="5"/>
  <c r="BZ19" i="5"/>
  <c r="CH19" i="5"/>
  <c r="CP19" i="5"/>
  <c r="CX19" i="5"/>
  <c r="DF19" i="5"/>
  <c r="DN19" i="5"/>
  <c r="DV19" i="5"/>
  <c r="AD20" i="5"/>
  <c r="AL20" i="5"/>
  <c r="AT20" i="5"/>
  <c r="BB20" i="5"/>
  <c r="BJ20" i="5"/>
  <c r="BR20" i="5"/>
  <c r="BZ20" i="5"/>
  <c r="CH20" i="5"/>
  <c r="CP20" i="5"/>
  <c r="CX20" i="5"/>
  <c r="DF20" i="5"/>
  <c r="DN20" i="5"/>
  <c r="DV20" i="5"/>
  <c r="AD21" i="5"/>
  <c r="AL21" i="5"/>
  <c r="AT21" i="5"/>
  <c r="BB21" i="5"/>
  <c r="BJ21" i="5"/>
  <c r="BR21" i="5"/>
  <c r="BZ21" i="5"/>
  <c r="CH21" i="5"/>
  <c r="CP21" i="5"/>
  <c r="CX21" i="5"/>
  <c r="DF21" i="5"/>
  <c r="DN21" i="5"/>
  <c r="DV21" i="5"/>
  <c r="AD22" i="5"/>
  <c r="AL22" i="5"/>
  <c r="AT22" i="5"/>
  <c r="BB22" i="5"/>
  <c r="BJ22" i="5"/>
  <c r="BR22" i="5"/>
  <c r="BZ22" i="5"/>
  <c r="CH22" i="5"/>
  <c r="CP22" i="5"/>
  <c r="CX22" i="5"/>
  <c r="DF22" i="5"/>
  <c r="DN22" i="5"/>
  <c r="DV22" i="5"/>
  <c r="AD23" i="5"/>
  <c r="AL23" i="5"/>
  <c r="AT23" i="5"/>
  <c r="BB23" i="5"/>
  <c r="BJ23" i="5"/>
  <c r="BR23" i="5"/>
  <c r="BZ23" i="5"/>
  <c r="CH23" i="5"/>
  <c r="CP23" i="5"/>
  <c r="CX23" i="5"/>
  <c r="DF23" i="5"/>
  <c r="DN23" i="5"/>
  <c r="DV23" i="5"/>
  <c r="AD24" i="5"/>
  <c r="AL24" i="5"/>
  <c r="AT24" i="5"/>
  <c r="BB24" i="5"/>
  <c r="BJ24" i="5"/>
  <c r="BR24" i="5"/>
  <c r="BZ24" i="5"/>
  <c r="CH24" i="5"/>
  <c r="CP24" i="5"/>
  <c r="CX24" i="5"/>
  <c r="DF24" i="5"/>
  <c r="DN24" i="5"/>
  <c r="DV24" i="5"/>
  <c r="AD25" i="5"/>
  <c r="AL25" i="5"/>
  <c r="AT25" i="5"/>
  <c r="BB25" i="5"/>
  <c r="BJ25" i="5"/>
  <c r="BR25" i="5"/>
  <c r="BZ25" i="5"/>
  <c r="CH25" i="5"/>
  <c r="CP25" i="5"/>
  <c r="CX25" i="5"/>
  <c r="DF25" i="5"/>
  <c r="DN25" i="5"/>
  <c r="DV25" i="5"/>
  <c r="AD26" i="5"/>
  <c r="AL26" i="5"/>
  <c r="AT26" i="5"/>
  <c r="BB26" i="5"/>
  <c r="BJ26" i="5"/>
  <c r="BR26" i="5"/>
  <c r="BZ26" i="5"/>
  <c r="CH26" i="5"/>
  <c r="CP26" i="5"/>
  <c r="CX26" i="5"/>
  <c r="DF26" i="5"/>
  <c r="DN26" i="5"/>
  <c r="DV26" i="5"/>
  <c r="AD27" i="5"/>
  <c r="AL27" i="5"/>
  <c r="AT27" i="5"/>
  <c r="BB27" i="5"/>
  <c r="BJ27" i="5"/>
  <c r="BR27" i="5"/>
  <c r="BZ27" i="5"/>
  <c r="CH27" i="5"/>
  <c r="CP27" i="5"/>
  <c r="CX27" i="5"/>
  <c r="DF27" i="5"/>
  <c r="DN27" i="5"/>
  <c r="DV27" i="5"/>
  <c r="AD28" i="5"/>
  <c r="AL28" i="5"/>
  <c r="AT28" i="5"/>
  <c r="BB28" i="5"/>
  <c r="BJ28" i="5"/>
  <c r="BR28" i="5"/>
  <c r="BZ28" i="5"/>
  <c r="CH28" i="5"/>
  <c r="CP28" i="5"/>
  <c r="CX28" i="5"/>
  <c r="DF28" i="5"/>
  <c r="DN28" i="5"/>
  <c r="DV28" i="5"/>
  <c r="AD29" i="5"/>
  <c r="AL29" i="5"/>
  <c r="AT29" i="5"/>
  <c r="BB29" i="5"/>
  <c r="BJ29" i="5"/>
  <c r="BR29" i="5"/>
  <c r="BZ29" i="5"/>
  <c r="CH29" i="5"/>
  <c r="CP29" i="5"/>
  <c r="CX29" i="5"/>
  <c r="DF29" i="5"/>
  <c r="DN29" i="5"/>
  <c r="DV29" i="5"/>
  <c r="AD30" i="5"/>
  <c r="AL30" i="5"/>
  <c r="AT30" i="5"/>
  <c r="BB30" i="5"/>
  <c r="BJ30" i="5"/>
  <c r="BR30" i="5"/>
  <c r="BZ30" i="5"/>
  <c r="CH30" i="5"/>
  <c r="CP30" i="5"/>
  <c r="CX30" i="5"/>
  <c r="DF30" i="5"/>
  <c r="DN30" i="5"/>
  <c r="DV30" i="5"/>
  <c r="AD31" i="5"/>
  <c r="AL31" i="5"/>
  <c r="AT31" i="5"/>
  <c r="BB31" i="5"/>
  <c r="BJ31" i="5"/>
  <c r="BR31" i="5"/>
  <c r="BZ31" i="5"/>
  <c r="CH31" i="5"/>
  <c r="CP31" i="5"/>
  <c r="CX31" i="5"/>
  <c r="DF31" i="5"/>
  <c r="DN31" i="5"/>
  <c r="DV31" i="5"/>
  <c r="AD32" i="5"/>
  <c r="AL32" i="5"/>
  <c r="AT32" i="5"/>
  <c r="BB32" i="5"/>
  <c r="BJ32" i="5"/>
  <c r="BR32" i="5"/>
  <c r="BZ32" i="5"/>
  <c r="CH32" i="5"/>
  <c r="CP32" i="5"/>
  <c r="CX32" i="5"/>
  <c r="DF32" i="5"/>
  <c r="DN32" i="5"/>
  <c r="DV32" i="5"/>
  <c r="AD33" i="5"/>
  <c r="AL33" i="5"/>
  <c r="AT33" i="5"/>
  <c r="BB33" i="5"/>
  <c r="BJ33" i="5"/>
  <c r="BR33" i="5"/>
  <c r="BZ33" i="5"/>
  <c r="CH33" i="5"/>
  <c r="CP33" i="5"/>
  <c r="CX33" i="5"/>
  <c r="DF33" i="5"/>
  <c r="DN33" i="5"/>
  <c r="DV33" i="5"/>
  <c r="AD34" i="5"/>
  <c r="AL34" i="5"/>
  <c r="AT34" i="5"/>
  <c r="BB34" i="5"/>
  <c r="BJ34" i="5"/>
  <c r="BR34" i="5"/>
  <c r="BZ34" i="5"/>
  <c r="CH34" i="5"/>
  <c r="CP34" i="5"/>
  <c r="CX34" i="5"/>
  <c r="DF34" i="5"/>
  <c r="DN34" i="5"/>
  <c r="DV34" i="5"/>
  <c r="AD35" i="5"/>
  <c r="AL35" i="5"/>
  <c r="AT35" i="5"/>
  <c r="BB35" i="5"/>
  <c r="BJ35" i="5"/>
  <c r="BR35" i="5"/>
  <c r="BZ35" i="5"/>
  <c r="CH35" i="5"/>
  <c r="CP35" i="5"/>
  <c r="CX35" i="5"/>
  <c r="DF35" i="5"/>
  <c r="DN35" i="5"/>
  <c r="DV35" i="5"/>
  <c r="AD36" i="5"/>
  <c r="AL36" i="5"/>
  <c r="AT36" i="5"/>
  <c r="BB36" i="5"/>
  <c r="BJ36" i="5"/>
  <c r="BR36" i="5"/>
  <c r="BZ36" i="5"/>
  <c r="CH36" i="5"/>
  <c r="CP36" i="5"/>
  <c r="CX36" i="5"/>
  <c r="DF36" i="5"/>
  <c r="DN36" i="5"/>
  <c r="DV36" i="5"/>
  <c r="AD37" i="5"/>
  <c r="AL37" i="5"/>
  <c r="AT37" i="5"/>
  <c r="BB37" i="5"/>
  <c r="BJ37" i="5"/>
  <c r="BR37" i="5"/>
  <c r="BZ37" i="5"/>
  <c r="CH37" i="5"/>
  <c r="CP37" i="5"/>
  <c r="CX37" i="5"/>
  <c r="DF37" i="5"/>
  <c r="DN37" i="5"/>
  <c r="DV37" i="5"/>
  <c r="AD38" i="5"/>
  <c r="AL38" i="5"/>
  <c r="AT38" i="5"/>
  <c r="BB38" i="5"/>
  <c r="BJ38" i="5"/>
  <c r="BR38" i="5"/>
  <c r="BZ38" i="5"/>
  <c r="CH38" i="5"/>
  <c r="CP38" i="5"/>
  <c r="CX38" i="5"/>
  <c r="DF38" i="5"/>
  <c r="DN38" i="5"/>
  <c r="DV38" i="5"/>
  <c r="AD39" i="5"/>
  <c r="AL39" i="5"/>
  <c r="AT39" i="5"/>
  <c r="BB39" i="5"/>
  <c r="BJ39" i="5"/>
  <c r="BR39" i="5"/>
  <c r="BZ39" i="5"/>
  <c r="CH39" i="5"/>
  <c r="CP39" i="5"/>
  <c r="CX39" i="5"/>
  <c r="DF39" i="5"/>
  <c r="DN39" i="5"/>
  <c r="DV39" i="5"/>
  <c r="AD40" i="5"/>
  <c r="AL40" i="5"/>
  <c r="AT40" i="5"/>
  <c r="BB40" i="5"/>
  <c r="BJ40" i="5"/>
  <c r="BR40" i="5"/>
  <c r="BZ40" i="5"/>
  <c r="CH40" i="5"/>
  <c r="CP40" i="5"/>
  <c r="CX40" i="5"/>
  <c r="DF40" i="5"/>
  <c r="DN40" i="5"/>
  <c r="DV40" i="5"/>
  <c r="AD41" i="5"/>
  <c r="AL41" i="5"/>
  <c r="AT41" i="5"/>
  <c r="BB41" i="5"/>
  <c r="BJ41" i="5"/>
  <c r="BR41" i="5"/>
  <c r="BZ41" i="5"/>
  <c r="CH41" i="5"/>
  <c r="CP41" i="5"/>
  <c r="CX41" i="5"/>
  <c r="DF41" i="5"/>
  <c r="DN41" i="5"/>
  <c r="DV41" i="5"/>
  <c r="AD42" i="5"/>
  <c r="AL42" i="5"/>
  <c r="AT42" i="5"/>
  <c r="BB42" i="5"/>
  <c r="BJ42" i="5"/>
  <c r="BR42" i="5"/>
  <c r="BZ42" i="5"/>
  <c r="CH42" i="5"/>
  <c r="CP42" i="5"/>
  <c r="CX42" i="5"/>
  <c r="DF42" i="5"/>
  <c r="DN42" i="5"/>
  <c r="DV42" i="5"/>
  <c r="AD43" i="5"/>
  <c r="AL43" i="5"/>
  <c r="AT43" i="5"/>
  <c r="BB43" i="5"/>
  <c r="BJ43" i="5"/>
  <c r="BR43" i="5"/>
  <c r="BZ43" i="5"/>
  <c r="CH43" i="5"/>
  <c r="CP43" i="5"/>
  <c r="CX43" i="5"/>
  <c r="DF43" i="5"/>
  <c r="DN43" i="5"/>
  <c r="DV43" i="5"/>
  <c r="AD44" i="5"/>
  <c r="AL44" i="5"/>
  <c r="AT44" i="5"/>
  <c r="BB44" i="5"/>
  <c r="BJ44" i="5"/>
  <c r="BR44" i="5"/>
  <c r="BZ44" i="5"/>
  <c r="CH44" i="5"/>
  <c r="CP44" i="5"/>
  <c r="CX44" i="5"/>
  <c r="DF44" i="5"/>
  <c r="DN44" i="5"/>
  <c r="DV44" i="5"/>
  <c r="AD45" i="5"/>
  <c r="AL45" i="5"/>
  <c r="AT45" i="5"/>
  <c r="BB45" i="5"/>
  <c r="BJ45" i="5"/>
  <c r="BR45" i="5"/>
  <c r="BZ45" i="5"/>
  <c r="CH45" i="5"/>
  <c r="CP45" i="5"/>
  <c r="CX45" i="5"/>
  <c r="DF45" i="5"/>
  <c r="DN45" i="5"/>
  <c r="DV45" i="5"/>
  <c r="AD46" i="5"/>
  <c r="AL46" i="5"/>
  <c r="AT46" i="5"/>
  <c r="BB46" i="5"/>
  <c r="BJ46" i="5"/>
  <c r="BS46" i="5"/>
  <c r="CD46" i="5"/>
  <c r="CR46" i="5"/>
  <c r="DD46" i="5"/>
  <c r="DQ46" i="5"/>
  <c r="Z47" i="5"/>
  <c r="AN47" i="5"/>
  <c r="AZ47" i="5"/>
  <c r="BM47" i="5"/>
  <c r="CA47" i="5"/>
  <c r="CL47" i="5"/>
  <c r="CZ47" i="5"/>
  <c r="DL47" i="5"/>
  <c r="AH48" i="5"/>
  <c r="AV48" i="5"/>
  <c r="BH48" i="5"/>
  <c r="BU48" i="5"/>
  <c r="CI48" i="5"/>
  <c r="CT48" i="5"/>
  <c r="DH48" i="5"/>
  <c r="AE49" i="5"/>
  <c r="BF49" i="5"/>
  <c r="CL49" i="5"/>
  <c r="DR49" i="5"/>
  <c r="Z50" i="5"/>
  <c r="BF50" i="5"/>
  <c r="CL50" i="5"/>
  <c r="DR50" i="5"/>
  <c r="Z51" i="5"/>
  <c r="BF51" i="5"/>
  <c r="CQ51" i="5"/>
  <c r="CN47" i="5"/>
  <c r="DA47" i="5"/>
  <c r="DO47" i="5"/>
  <c r="DV48" i="5"/>
  <c r="DN48" i="5"/>
  <c r="DF48" i="5"/>
  <c r="CX48" i="5"/>
  <c r="CP48" i="5"/>
  <c r="CH48" i="5"/>
  <c r="BZ48" i="5"/>
  <c r="BR48" i="5"/>
  <c r="BJ48" i="5"/>
  <c r="BB48" i="5"/>
  <c r="AT48" i="5"/>
  <c r="AL48" i="5"/>
  <c r="AD48" i="5"/>
  <c r="DU48" i="5"/>
  <c r="DM48" i="5"/>
  <c r="DE48" i="5"/>
  <c r="CW48" i="5"/>
  <c r="CO48" i="5"/>
  <c r="CG48" i="5"/>
  <c r="BY48" i="5"/>
  <c r="BQ48" i="5"/>
  <c r="BI48" i="5"/>
  <c r="BA48" i="5"/>
  <c r="AS48" i="5"/>
  <c r="AK48" i="5"/>
  <c r="AC48" i="5"/>
  <c r="DS48" i="5"/>
  <c r="DK48" i="5"/>
  <c r="DC48" i="5"/>
  <c r="CU48" i="5"/>
  <c r="CM48" i="5"/>
  <c r="CE48" i="5"/>
  <c r="BW48" i="5"/>
  <c r="BO48" i="5"/>
  <c r="BG48" i="5"/>
  <c r="AY48" i="5"/>
  <c r="AQ48" i="5"/>
  <c r="AI48" i="5"/>
  <c r="AA48" i="5"/>
  <c r="AJ48" i="5"/>
  <c r="AW48" i="5"/>
  <c r="BK48" i="5"/>
  <c r="BV48" i="5"/>
  <c r="CJ48" i="5"/>
  <c r="CV48" i="5"/>
  <c r="DI48" i="5"/>
  <c r="DW48" i="5"/>
  <c r="P13" i="5"/>
  <c r="X13" i="5"/>
  <c r="AF13" i="5"/>
  <c r="AN13" i="5"/>
  <c r="AV13" i="5"/>
  <c r="BD13" i="5"/>
  <c r="BL13" i="5"/>
  <c r="BT13" i="5"/>
  <c r="CB13" i="5"/>
  <c r="CJ13" i="5"/>
  <c r="CR13" i="5"/>
  <c r="CZ13" i="5"/>
  <c r="DH13" i="5"/>
  <c r="DP13" i="5"/>
  <c r="AF14" i="5"/>
  <c r="AN14" i="5"/>
  <c r="AV14" i="5"/>
  <c r="BD14" i="5"/>
  <c r="BL14" i="5"/>
  <c r="BT14" i="5"/>
  <c r="CB14" i="5"/>
  <c r="CJ14" i="5"/>
  <c r="CR14" i="5"/>
  <c r="CZ14" i="5"/>
  <c r="DH14" i="5"/>
  <c r="DP14" i="5"/>
  <c r="AF15" i="5"/>
  <c r="AN15" i="5"/>
  <c r="AV15" i="5"/>
  <c r="BD15" i="5"/>
  <c r="BL15" i="5"/>
  <c r="BT15" i="5"/>
  <c r="CB15" i="5"/>
  <c r="CJ15" i="5"/>
  <c r="CR15" i="5"/>
  <c r="CZ15" i="5"/>
  <c r="DH15" i="5"/>
  <c r="DP15" i="5"/>
  <c r="AF16" i="5"/>
  <c r="AN16" i="5"/>
  <c r="AV16" i="5"/>
  <c r="BD16" i="5"/>
  <c r="BL16" i="5"/>
  <c r="BT16" i="5"/>
  <c r="CB16" i="5"/>
  <c r="CJ16" i="5"/>
  <c r="CR16" i="5"/>
  <c r="CZ16" i="5"/>
  <c r="DH16" i="5"/>
  <c r="DP16" i="5"/>
  <c r="AF17" i="5"/>
  <c r="AN17" i="5"/>
  <c r="AV17" i="5"/>
  <c r="BD17" i="5"/>
  <c r="BL17" i="5"/>
  <c r="BT17" i="5"/>
  <c r="CB17" i="5"/>
  <c r="CJ17" i="5"/>
  <c r="CR17" i="5"/>
  <c r="CZ17" i="5"/>
  <c r="DH17" i="5"/>
  <c r="DP17" i="5"/>
  <c r="AF18" i="5"/>
  <c r="AN18" i="5"/>
  <c r="AV18" i="5"/>
  <c r="BD18" i="5"/>
  <c r="BL18" i="5"/>
  <c r="BT18" i="5"/>
  <c r="CB18" i="5"/>
  <c r="CJ18" i="5"/>
  <c r="CR18" i="5"/>
  <c r="CZ18" i="5"/>
  <c r="DH18" i="5"/>
  <c r="DP18" i="5"/>
  <c r="AF19" i="5"/>
  <c r="AN19" i="5"/>
  <c r="AV19" i="5"/>
  <c r="BD19" i="5"/>
  <c r="BL19" i="5"/>
  <c r="BT19" i="5"/>
  <c r="CB19" i="5"/>
  <c r="CJ19" i="5"/>
  <c r="CR19" i="5"/>
  <c r="CZ19" i="5"/>
  <c r="DH19" i="5"/>
  <c r="DP19" i="5"/>
  <c r="AF20" i="5"/>
  <c r="AN20" i="5"/>
  <c r="AV20" i="5"/>
  <c r="BD20" i="5"/>
  <c r="BL20" i="5"/>
  <c r="BT20" i="5"/>
  <c r="CB20" i="5"/>
  <c r="CJ20" i="5"/>
  <c r="CR20" i="5"/>
  <c r="CZ20" i="5"/>
  <c r="DH20" i="5"/>
  <c r="DP20" i="5"/>
  <c r="AF21" i="5"/>
  <c r="AN21" i="5"/>
  <c r="AV21" i="5"/>
  <c r="BD21" i="5"/>
  <c r="BL21" i="5"/>
  <c r="BT21" i="5"/>
  <c r="CB21" i="5"/>
  <c r="CJ21" i="5"/>
  <c r="CR21" i="5"/>
  <c r="CZ21" i="5"/>
  <c r="DH21" i="5"/>
  <c r="DP21" i="5"/>
  <c r="AF22" i="5"/>
  <c r="AN22" i="5"/>
  <c r="AV22" i="5"/>
  <c r="BD22" i="5"/>
  <c r="BL22" i="5"/>
  <c r="BT22" i="5"/>
  <c r="CB22" i="5"/>
  <c r="CJ22" i="5"/>
  <c r="CR22" i="5"/>
  <c r="CZ22" i="5"/>
  <c r="DH22" i="5"/>
  <c r="DP22" i="5"/>
  <c r="AF23" i="5"/>
  <c r="AN23" i="5"/>
  <c r="AV23" i="5"/>
  <c r="BD23" i="5"/>
  <c r="BL23" i="5"/>
  <c r="BT23" i="5"/>
  <c r="CB23" i="5"/>
  <c r="CJ23" i="5"/>
  <c r="CR23" i="5"/>
  <c r="CZ23" i="5"/>
  <c r="DH23" i="5"/>
  <c r="DP23" i="5"/>
  <c r="AF24" i="5"/>
  <c r="AN24" i="5"/>
  <c r="AV24" i="5"/>
  <c r="BD24" i="5"/>
  <c r="BL24" i="5"/>
  <c r="BT24" i="5"/>
  <c r="CB24" i="5"/>
  <c r="CJ24" i="5"/>
  <c r="CR24" i="5"/>
  <c r="CZ24" i="5"/>
  <c r="DH24" i="5"/>
  <c r="DP24" i="5"/>
  <c r="AF25" i="5"/>
  <c r="AN25" i="5"/>
  <c r="AV25" i="5"/>
  <c r="BD25" i="5"/>
  <c r="BL25" i="5"/>
  <c r="BT25" i="5"/>
  <c r="CB25" i="5"/>
  <c r="CJ25" i="5"/>
  <c r="CR25" i="5"/>
  <c r="CZ25" i="5"/>
  <c r="DH25" i="5"/>
  <c r="DP25" i="5"/>
  <c r="AF26" i="5"/>
  <c r="AN26" i="5"/>
  <c r="AV26" i="5"/>
  <c r="BD26" i="5"/>
  <c r="BL26" i="5"/>
  <c r="BT26" i="5"/>
  <c r="CB26" i="5"/>
  <c r="CJ26" i="5"/>
  <c r="CR26" i="5"/>
  <c r="CZ26" i="5"/>
  <c r="DH26" i="5"/>
  <c r="DP26" i="5"/>
  <c r="AF27" i="5"/>
  <c r="AN27" i="5"/>
  <c r="AV27" i="5"/>
  <c r="BD27" i="5"/>
  <c r="BL27" i="5"/>
  <c r="BT27" i="5"/>
  <c r="CB27" i="5"/>
  <c r="CJ27" i="5"/>
  <c r="CR27" i="5"/>
  <c r="CZ27" i="5"/>
  <c r="DH27" i="5"/>
  <c r="DP27" i="5"/>
  <c r="AF28" i="5"/>
  <c r="AN28" i="5"/>
  <c r="AV28" i="5"/>
  <c r="BD28" i="5"/>
  <c r="BL28" i="5"/>
  <c r="BT28" i="5"/>
  <c r="CB28" i="5"/>
  <c r="CJ28" i="5"/>
  <c r="CR28" i="5"/>
  <c r="CZ28" i="5"/>
  <c r="DH28" i="5"/>
  <c r="DP28" i="5"/>
  <c r="AF29" i="5"/>
  <c r="AN29" i="5"/>
  <c r="AV29" i="5"/>
  <c r="BD29" i="5"/>
  <c r="BL29" i="5"/>
  <c r="BT29" i="5"/>
  <c r="CB29" i="5"/>
  <c r="CJ29" i="5"/>
  <c r="CR29" i="5"/>
  <c r="CZ29" i="5"/>
  <c r="DH29" i="5"/>
  <c r="DP29" i="5"/>
  <c r="AF30" i="5"/>
  <c r="AN30" i="5"/>
  <c r="AV30" i="5"/>
  <c r="BD30" i="5"/>
  <c r="BL30" i="5"/>
  <c r="BT30" i="5"/>
  <c r="CB30" i="5"/>
  <c r="CJ30" i="5"/>
  <c r="CR30" i="5"/>
  <c r="CZ30" i="5"/>
  <c r="DH30" i="5"/>
  <c r="DP30" i="5"/>
  <c r="AF31" i="5"/>
  <c r="AN31" i="5"/>
  <c r="AV31" i="5"/>
  <c r="BD31" i="5"/>
  <c r="BL31" i="5"/>
  <c r="BT31" i="5"/>
  <c r="CB31" i="5"/>
  <c r="CJ31" i="5"/>
  <c r="CR31" i="5"/>
  <c r="CZ31" i="5"/>
  <c r="DH31" i="5"/>
  <c r="DP31" i="5"/>
  <c r="AF32" i="5"/>
  <c r="AN32" i="5"/>
  <c r="AV32" i="5"/>
  <c r="BD32" i="5"/>
  <c r="BL32" i="5"/>
  <c r="BT32" i="5"/>
  <c r="CB32" i="5"/>
  <c r="CJ32" i="5"/>
  <c r="CR32" i="5"/>
  <c r="CZ32" i="5"/>
  <c r="DH32" i="5"/>
  <c r="DP32" i="5"/>
  <c r="AF33" i="5"/>
  <c r="AN33" i="5"/>
  <c r="AV33" i="5"/>
  <c r="BD33" i="5"/>
  <c r="BL33" i="5"/>
  <c r="BT33" i="5"/>
  <c r="CB33" i="5"/>
  <c r="CJ33" i="5"/>
  <c r="CR33" i="5"/>
  <c r="CZ33" i="5"/>
  <c r="DH33" i="5"/>
  <c r="DP33" i="5"/>
  <c r="AF34" i="5"/>
  <c r="AN34" i="5"/>
  <c r="AV34" i="5"/>
  <c r="BD34" i="5"/>
  <c r="BL34" i="5"/>
  <c r="BT34" i="5"/>
  <c r="CB34" i="5"/>
  <c r="CJ34" i="5"/>
  <c r="CR34" i="5"/>
  <c r="CZ34" i="5"/>
  <c r="DH34" i="5"/>
  <c r="DP34" i="5"/>
  <c r="AF35" i="5"/>
  <c r="AN35" i="5"/>
  <c r="AV35" i="5"/>
  <c r="BD35" i="5"/>
  <c r="BL35" i="5"/>
  <c r="BT35" i="5"/>
  <c r="CB35" i="5"/>
  <c r="CJ35" i="5"/>
  <c r="CR35" i="5"/>
  <c r="CZ35" i="5"/>
  <c r="DH35" i="5"/>
  <c r="DP35" i="5"/>
  <c r="AF36" i="5"/>
  <c r="AN36" i="5"/>
  <c r="AV36" i="5"/>
  <c r="BD36" i="5"/>
  <c r="BL36" i="5"/>
  <c r="BT36" i="5"/>
  <c r="CB36" i="5"/>
  <c r="CJ36" i="5"/>
  <c r="CR36" i="5"/>
  <c r="CZ36" i="5"/>
  <c r="DH36" i="5"/>
  <c r="DP36" i="5"/>
  <c r="AF37" i="5"/>
  <c r="AN37" i="5"/>
  <c r="AV37" i="5"/>
  <c r="BD37" i="5"/>
  <c r="BL37" i="5"/>
  <c r="BT37" i="5"/>
  <c r="CB37" i="5"/>
  <c r="CJ37" i="5"/>
  <c r="CR37" i="5"/>
  <c r="CZ37" i="5"/>
  <c r="DH37" i="5"/>
  <c r="DP37" i="5"/>
  <c r="AF38" i="5"/>
  <c r="AN38" i="5"/>
  <c r="AV38" i="5"/>
  <c r="BD38" i="5"/>
  <c r="BL38" i="5"/>
  <c r="BT38" i="5"/>
  <c r="CB38" i="5"/>
  <c r="CJ38" i="5"/>
  <c r="CR38" i="5"/>
  <c r="CZ38" i="5"/>
  <c r="DH38" i="5"/>
  <c r="DP38" i="5"/>
  <c r="AF39" i="5"/>
  <c r="AN39" i="5"/>
  <c r="AV39" i="5"/>
  <c r="BD39" i="5"/>
  <c r="BL39" i="5"/>
  <c r="BT39" i="5"/>
  <c r="CB39" i="5"/>
  <c r="CJ39" i="5"/>
  <c r="CR39" i="5"/>
  <c r="CZ39" i="5"/>
  <c r="DH39" i="5"/>
  <c r="DP39" i="5"/>
  <c r="AF40" i="5"/>
  <c r="AN40" i="5"/>
  <c r="AV40" i="5"/>
  <c r="BD40" i="5"/>
  <c r="BL40" i="5"/>
  <c r="BT40" i="5"/>
  <c r="CB40" i="5"/>
  <c r="CJ40" i="5"/>
  <c r="CR40" i="5"/>
  <c r="CZ40" i="5"/>
  <c r="DH40" i="5"/>
  <c r="DP40" i="5"/>
  <c r="AF41" i="5"/>
  <c r="AN41" i="5"/>
  <c r="AV41" i="5"/>
  <c r="BD41" i="5"/>
  <c r="BL41" i="5"/>
  <c r="BT41" i="5"/>
  <c r="CB41" i="5"/>
  <c r="CJ41" i="5"/>
  <c r="CR41" i="5"/>
  <c r="CZ41" i="5"/>
  <c r="DH41" i="5"/>
  <c r="DP41" i="5"/>
  <c r="AF42" i="5"/>
  <c r="AN42" i="5"/>
  <c r="AV42" i="5"/>
  <c r="BD42" i="5"/>
  <c r="BL42" i="5"/>
  <c r="BT42" i="5"/>
  <c r="CB42" i="5"/>
  <c r="CJ42" i="5"/>
  <c r="CR42" i="5"/>
  <c r="CZ42" i="5"/>
  <c r="DH42" i="5"/>
  <c r="DP42" i="5"/>
  <c r="AF43" i="5"/>
  <c r="AN43" i="5"/>
  <c r="AV43" i="5"/>
  <c r="BD43" i="5"/>
  <c r="BL43" i="5"/>
  <c r="BT43" i="5"/>
  <c r="CB43" i="5"/>
  <c r="CJ43" i="5"/>
  <c r="CR43" i="5"/>
  <c r="CZ43" i="5"/>
  <c r="DH43" i="5"/>
  <c r="DP43" i="5"/>
  <c r="AF44" i="5"/>
  <c r="AN44" i="5"/>
  <c r="AV44" i="5"/>
  <c r="BD44" i="5"/>
  <c r="BL44" i="5"/>
  <c r="BT44" i="5"/>
  <c r="CB44" i="5"/>
  <c r="CJ44" i="5"/>
  <c r="CR44" i="5"/>
  <c r="CZ44" i="5"/>
  <c r="DH44" i="5"/>
  <c r="DP44" i="5"/>
  <c r="AF45" i="5"/>
  <c r="AN45" i="5"/>
  <c r="AV45" i="5"/>
  <c r="BD45" i="5"/>
  <c r="BL45" i="5"/>
  <c r="BT45" i="5"/>
  <c r="CB45" i="5"/>
  <c r="CJ45" i="5"/>
  <c r="CR45" i="5"/>
  <c r="CZ45" i="5"/>
  <c r="DH45" i="5"/>
  <c r="DP45" i="5"/>
  <c r="AF46" i="5"/>
  <c r="AN46" i="5"/>
  <c r="AV46" i="5"/>
  <c r="BD46" i="5"/>
  <c r="BL46" i="5"/>
  <c r="BU46" i="5"/>
  <c r="CI46" i="5"/>
  <c r="CT46" i="5"/>
  <c r="DH46" i="5"/>
  <c r="DT46" i="5"/>
  <c r="AE47" i="5"/>
  <c r="AP47" i="5"/>
  <c r="BD47" i="5"/>
  <c r="BP47" i="5"/>
  <c r="CC47" i="5"/>
  <c r="CQ47" i="5"/>
  <c r="DB47" i="5"/>
  <c r="DP47" i="5"/>
  <c r="AM48" i="5"/>
  <c r="AX48" i="5"/>
  <c r="BL48" i="5"/>
  <c r="BX48" i="5"/>
  <c r="CK48" i="5"/>
  <c r="CY48" i="5"/>
  <c r="DJ48" i="5"/>
  <c r="AH49" i="5"/>
  <c r="BN49" i="5"/>
  <c r="CT49" i="5"/>
  <c r="AH50" i="5"/>
  <c r="BN50" i="5"/>
  <c r="CT50" i="5"/>
  <c r="AH51" i="5"/>
  <c r="BN51" i="5"/>
  <c r="DG51" i="5"/>
  <c r="Q13" i="5"/>
  <c r="Y13" i="5"/>
  <c r="AG13" i="5"/>
  <c r="AO13" i="5"/>
  <c r="AW13" i="5"/>
  <c r="BE13" i="5"/>
  <c r="BM13" i="5"/>
  <c r="BU13" i="5"/>
  <c r="CC13" i="5"/>
  <c r="CK13" i="5"/>
  <c r="CS13" i="5"/>
  <c r="DA13" i="5"/>
  <c r="DI13" i="5"/>
  <c r="DQ13" i="5"/>
  <c r="AG14" i="5"/>
  <c r="AO14" i="5"/>
  <c r="AW14" i="5"/>
  <c r="BE14" i="5"/>
  <c r="BM14" i="5"/>
  <c r="BU14" i="5"/>
  <c r="CC14" i="5"/>
  <c r="CK14" i="5"/>
  <c r="CS14" i="5"/>
  <c r="DA14" i="5"/>
  <c r="DI14" i="5"/>
  <c r="DQ14" i="5"/>
  <c r="AG15" i="5"/>
  <c r="AO15" i="5"/>
  <c r="AW15" i="5"/>
  <c r="BE15" i="5"/>
  <c r="BM15" i="5"/>
  <c r="BU15" i="5"/>
  <c r="CC15" i="5"/>
  <c r="CK15" i="5"/>
  <c r="CS15" i="5"/>
  <c r="DA15" i="5"/>
  <c r="DI15" i="5"/>
  <c r="DQ15" i="5"/>
  <c r="AG16" i="5"/>
  <c r="AO16" i="5"/>
  <c r="AW16" i="5"/>
  <c r="BE16" i="5"/>
  <c r="BM16" i="5"/>
  <c r="BU16" i="5"/>
  <c r="CC16" i="5"/>
  <c r="CK16" i="5"/>
  <c r="CS16" i="5"/>
  <c r="DA16" i="5"/>
  <c r="DI16" i="5"/>
  <c r="DQ16" i="5"/>
  <c r="AG17" i="5"/>
  <c r="AO17" i="5"/>
  <c r="AW17" i="5"/>
  <c r="BE17" i="5"/>
  <c r="BM17" i="5"/>
  <c r="BU17" i="5"/>
  <c r="CC17" i="5"/>
  <c r="CK17" i="5"/>
  <c r="CS17" i="5"/>
  <c r="DA17" i="5"/>
  <c r="DI17" i="5"/>
  <c r="DQ17" i="5"/>
  <c r="AG18" i="5"/>
  <c r="AO18" i="5"/>
  <c r="AW18" i="5"/>
  <c r="BE18" i="5"/>
  <c r="BM18" i="5"/>
  <c r="BU18" i="5"/>
  <c r="CC18" i="5"/>
  <c r="CK18" i="5"/>
  <c r="CS18" i="5"/>
  <c r="DA18" i="5"/>
  <c r="DI18" i="5"/>
  <c r="DQ18" i="5"/>
  <c r="AG19" i="5"/>
  <c r="AO19" i="5"/>
  <c r="AW19" i="5"/>
  <c r="BE19" i="5"/>
  <c r="BM19" i="5"/>
  <c r="BU19" i="5"/>
  <c r="CC19" i="5"/>
  <c r="CK19" i="5"/>
  <c r="CS19" i="5"/>
  <c r="DA19" i="5"/>
  <c r="DI19" i="5"/>
  <c r="DQ19" i="5"/>
  <c r="AG20" i="5"/>
  <c r="AO20" i="5"/>
  <c r="AW20" i="5"/>
  <c r="BE20" i="5"/>
  <c r="BM20" i="5"/>
  <c r="BU20" i="5"/>
  <c r="CC20" i="5"/>
  <c r="CK20" i="5"/>
  <c r="CS20" i="5"/>
  <c r="DA20" i="5"/>
  <c r="DI20" i="5"/>
  <c r="DQ20" i="5"/>
  <c r="AG21" i="5"/>
  <c r="AO21" i="5"/>
  <c r="AW21" i="5"/>
  <c r="BE21" i="5"/>
  <c r="BM21" i="5"/>
  <c r="BU21" i="5"/>
  <c r="CC21" i="5"/>
  <c r="CK21" i="5"/>
  <c r="CS21" i="5"/>
  <c r="DA21" i="5"/>
  <c r="DI21" i="5"/>
  <c r="DQ21" i="5"/>
  <c r="AG22" i="5"/>
  <c r="AO22" i="5"/>
  <c r="AW22" i="5"/>
  <c r="BE22" i="5"/>
  <c r="BM22" i="5"/>
  <c r="BU22" i="5"/>
  <c r="CC22" i="5"/>
  <c r="CK22" i="5"/>
  <c r="CS22" i="5"/>
  <c r="DA22" i="5"/>
  <c r="DI22" i="5"/>
  <c r="DQ22" i="5"/>
  <c r="AG23" i="5"/>
  <c r="AO23" i="5"/>
  <c r="AW23" i="5"/>
  <c r="BE23" i="5"/>
  <c r="BM23" i="5"/>
  <c r="BU23" i="5"/>
  <c r="CC23" i="5"/>
  <c r="CK23" i="5"/>
  <c r="CS23" i="5"/>
  <c r="DA23" i="5"/>
  <c r="DI23" i="5"/>
  <c r="DQ23" i="5"/>
  <c r="AG24" i="5"/>
  <c r="AO24" i="5"/>
  <c r="AW24" i="5"/>
  <c r="BE24" i="5"/>
  <c r="BM24" i="5"/>
  <c r="BU24" i="5"/>
  <c r="CC24" i="5"/>
  <c r="CK24" i="5"/>
  <c r="CS24" i="5"/>
  <c r="DA24" i="5"/>
  <c r="DI24" i="5"/>
  <c r="DQ24" i="5"/>
  <c r="AG25" i="5"/>
  <c r="AO25" i="5"/>
  <c r="AW25" i="5"/>
  <c r="BE25" i="5"/>
  <c r="BM25" i="5"/>
  <c r="BU25" i="5"/>
  <c r="CC25" i="5"/>
  <c r="CK25" i="5"/>
  <c r="CS25" i="5"/>
  <c r="DA25" i="5"/>
  <c r="DI25" i="5"/>
  <c r="DQ25" i="5"/>
  <c r="AG26" i="5"/>
  <c r="AO26" i="5"/>
  <c r="AW26" i="5"/>
  <c r="BE26" i="5"/>
  <c r="BM26" i="5"/>
  <c r="BU26" i="5"/>
  <c r="CC26" i="5"/>
  <c r="CK26" i="5"/>
  <c r="CS26" i="5"/>
  <c r="DA26" i="5"/>
  <c r="DI26" i="5"/>
  <c r="DQ26" i="5"/>
  <c r="AG27" i="5"/>
  <c r="AO27" i="5"/>
  <c r="AW27" i="5"/>
  <c r="BE27" i="5"/>
  <c r="BM27" i="5"/>
  <c r="BU27" i="5"/>
  <c r="CC27" i="5"/>
  <c r="CK27" i="5"/>
  <c r="CS27" i="5"/>
  <c r="DA27" i="5"/>
  <c r="DI27" i="5"/>
  <c r="DQ27" i="5"/>
  <c r="AG28" i="5"/>
  <c r="AO28" i="5"/>
  <c r="AW28" i="5"/>
  <c r="BE28" i="5"/>
  <c r="BM28" i="5"/>
  <c r="BU28" i="5"/>
  <c r="CC28" i="5"/>
  <c r="CK28" i="5"/>
  <c r="CS28" i="5"/>
  <c r="DA28" i="5"/>
  <c r="DI28" i="5"/>
  <c r="DQ28" i="5"/>
  <c r="AG29" i="5"/>
  <c r="AO29" i="5"/>
  <c r="AW29" i="5"/>
  <c r="BE29" i="5"/>
  <c r="BM29" i="5"/>
  <c r="BU29" i="5"/>
  <c r="CC29" i="5"/>
  <c r="CK29" i="5"/>
  <c r="CS29" i="5"/>
  <c r="DA29" i="5"/>
  <c r="DI29" i="5"/>
  <c r="DQ29" i="5"/>
  <c r="AG30" i="5"/>
  <c r="AO30" i="5"/>
  <c r="AW30" i="5"/>
  <c r="BE30" i="5"/>
  <c r="BM30" i="5"/>
  <c r="BU30" i="5"/>
  <c r="CC30" i="5"/>
  <c r="CK30" i="5"/>
  <c r="CS30" i="5"/>
  <c r="DA30" i="5"/>
  <c r="DI30" i="5"/>
  <c r="DQ30" i="5"/>
  <c r="AG31" i="5"/>
  <c r="AO31" i="5"/>
  <c r="AW31" i="5"/>
  <c r="BE31" i="5"/>
  <c r="BM31" i="5"/>
  <c r="BU31" i="5"/>
  <c r="CC31" i="5"/>
  <c r="CK31" i="5"/>
  <c r="CS31" i="5"/>
  <c r="DA31" i="5"/>
  <c r="DI31" i="5"/>
  <c r="DQ31" i="5"/>
  <c r="AG32" i="5"/>
  <c r="AO32" i="5"/>
  <c r="AW32" i="5"/>
  <c r="BE32" i="5"/>
  <c r="BM32" i="5"/>
  <c r="BU32" i="5"/>
  <c r="CC32" i="5"/>
  <c r="CK32" i="5"/>
  <c r="CS32" i="5"/>
  <c r="DA32" i="5"/>
  <c r="DI32" i="5"/>
  <c r="DQ32" i="5"/>
  <c r="AG33" i="5"/>
  <c r="AO33" i="5"/>
  <c r="AW33" i="5"/>
  <c r="BE33" i="5"/>
  <c r="BM33" i="5"/>
  <c r="BU33" i="5"/>
  <c r="CC33" i="5"/>
  <c r="CK33" i="5"/>
  <c r="CS33" i="5"/>
  <c r="DA33" i="5"/>
  <c r="DI33" i="5"/>
  <c r="DQ33" i="5"/>
  <c r="AG34" i="5"/>
  <c r="AO34" i="5"/>
  <c r="AW34" i="5"/>
  <c r="BE34" i="5"/>
  <c r="BM34" i="5"/>
  <c r="BU34" i="5"/>
  <c r="CC34" i="5"/>
  <c r="CK34" i="5"/>
  <c r="CS34" i="5"/>
  <c r="DA34" i="5"/>
  <c r="DI34" i="5"/>
  <c r="DQ34" i="5"/>
  <c r="AG35" i="5"/>
  <c r="AO35" i="5"/>
  <c r="AW35" i="5"/>
  <c r="BE35" i="5"/>
  <c r="BM35" i="5"/>
  <c r="BU35" i="5"/>
  <c r="CC35" i="5"/>
  <c r="CK35" i="5"/>
  <c r="CS35" i="5"/>
  <c r="DA35" i="5"/>
  <c r="DI35" i="5"/>
  <c r="DQ35" i="5"/>
  <c r="AG36" i="5"/>
  <c r="AO36" i="5"/>
  <c r="AW36" i="5"/>
  <c r="BE36" i="5"/>
  <c r="BM36" i="5"/>
  <c r="BU36" i="5"/>
  <c r="CC36" i="5"/>
  <c r="CK36" i="5"/>
  <c r="CS36" i="5"/>
  <c r="DA36" i="5"/>
  <c r="DI36" i="5"/>
  <c r="DQ36" i="5"/>
  <c r="AG37" i="5"/>
  <c r="AO37" i="5"/>
  <c r="AW37" i="5"/>
  <c r="BE37" i="5"/>
  <c r="BM37" i="5"/>
  <c r="BU37" i="5"/>
  <c r="CC37" i="5"/>
  <c r="CK37" i="5"/>
  <c r="CS37" i="5"/>
  <c r="DA37" i="5"/>
  <c r="DI37" i="5"/>
  <c r="DQ37" i="5"/>
  <c r="AG38" i="5"/>
  <c r="AO38" i="5"/>
  <c r="AW38" i="5"/>
  <c r="BE38" i="5"/>
  <c r="BM38" i="5"/>
  <c r="BU38" i="5"/>
  <c r="CC38" i="5"/>
  <c r="CK38" i="5"/>
  <c r="CS38" i="5"/>
  <c r="DA38" i="5"/>
  <c r="DI38" i="5"/>
  <c r="DQ38" i="5"/>
  <c r="AG39" i="5"/>
  <c r="AO39" i="5"/>
  <c r="AW39" i="5"/>
  <c r="BE39" i="5"/>
  <c r="BM39" i="5"/>
  <c r="BU39" i="5"/>
  <c r="CC39" i="5"/>
  <c r="CK39" i="5"/>
  <c r="CS39" i="5"/>
  <c r="DA39" i="5"/>
  <c r="DI39" i="5"/>
  <c r="DQ39" i="5"/>
  <c r="AG40" i="5"/>
  <c r="AO40" i="5"/>
  <c r="AW40" i="5"/>
  <c r="BE40" i="5"/>
  <c r="BM40" i="5"/>
  <c r="BU40" i="5"/>
  <c r="CC40" i="5"/>
  <c r="CK40" i="5"/>
  <c r="CS40" i="5"/>
  <c r="DA40" i="5"/>
  <c r="DI40" i="5"/>
  <c r="DQ40" i="5"/>
  <c r="AG41" i="5"/>
  <c r="AO41" i="5"/>
  <c r="AW41" i="5"/>
  <c r="BE41" i="5"/>
  <c r="BM41" i="5"/>
  <c r="BU41" i="5"/>
  <c r="CC41" i="5"/>
  <c r="CK41" i="5"/>
  <c r="CS41" i="5"/>
  <c r="DA41" i="5"/>
  <c r="DI41" i="5"/>
  <c r="DQ41" i="5"/>
  <c r="AG42" i="5"/>
  <c r="AO42" i="5"/>
  <c r="AW42" i="5"/>
  <c r="BE42" i="5"/>
  <c r="BM42" i="5"/>
  <c r="BU42" i="5"/>
  <c r="CC42" i="5"/>
  <c r="CK42" i="5"/>
  <c r="CS42" i="5"/>
  <c r="DA42" i="5"/>
  <c r="DI42" i="5"/>
  <c r="DQ42" i="5"/>
  <c r="AG43" i="5"/>
  <c r="AO43" i="5"/>
  <c r="AW43" i="5"/>
  <c r="BE43" i="5"/>
  <c r="BM43" i="5"/>
  <c r="BU43" i="5"/>
  <c r="CC43" i="5"/>
  <c r="CK43" i="5"/>
  <c r="CS43" i="5"/>
  <c r="DA43" i="5"/>
  <c r="DI43" i="5"/>
  <c r="DQ43" i="5"/>
  <c r="AG44" i="5"/>
  <c r="AO44" i="5"/>
  <c r="AW44" i="5"/>
  <c r="BE44" i="5"/>
  <c r="BM44" i="5"/>
  <c r="BU44" i="5"/>
  <c r="CC44" i="5"/>
  <c r="CK44" i="5"/>
  <c r="CS44" i="5"/>
  <c r="DA44" i="5"/>
  <c r="DI44" i="5"/>
  <c r="DQ44" i="5"/>
  <c r="AG45" i="5"/>
  <c r="AO45" i="5"/>
  <c r="AW45" i="5"/>
  <c r="BE45" i="5"/>
  <c r="BM45" i="5"/>
  <c r="BU45" i="5"/>
  <c r="CC45" i="5"/>
  <c r="CK45" i="5"/>
  <c r="CS45" i="5"/>
  <c r="DA45" i="5"/>
  <c r="DI45" i="5"/>
  <c r="DQ45" i="5"/>
  <c r="AG46" i="5"/>
  <c r="AO46" i="5"/>
  <c r="AW46" i="5"/>
  <c r="BE46" i="5"/>
  <c r="BM46" i="5"/>
  <c r="BV46" i="5"/>
  <c r="CJ46" i="5"/>
  <c r="CV46" i="5"/>
  <c r="DI46" i="5"/>
  <c r="AF47" i="5"/>
  <c r="AR47" i="5"/>
  <c r="BE47" i="5"/>
  <c r="BS47" i="5"/>
  <c r="CD47" i="5"/>
  <c r="CR47" i="5"/>
  <c r="DD47" i="5"/>
  <c r="DQ47" i="5"/>
  <c r="Z48" i="5"/>
  <c r="AN48" i="5"/>
  <c r="AZ48" i="5"/>
  <c r="BM48" i="5"/>
  <c r="CA48" i="5"/>
  <c r="CL48" i="5"/>
  <c r="CZ48" i="5"/>
  <c r="DL48" i="5"/>
  <c r="AM49" i="5"/>
  <c r="BS49" i="5"/>
  <c r="AM50" i="5"/>
  <c r="BS50" i="5"/>
  <c r="AM51" i="5"/>
  <c r="BS51" i="5"/>
  <c r="R13" i="5"/>
  <c r="Z13" i="5"/>
  <c r="AH13" i="5"/>
  <c r="AP13" i="5"/>
  <c r="AX13" i="5"/>
  <c r="BF13" i="5"/>
  <c r="BN13" i="5"/>
  <c r="BV13" i="5"/>
  <c r="CD13" i="5"/>
  <c r="CL13" i="5"/>
  <c r="CT13" i="5"/>
  <c r="DB13" i="5"/>
  <c r="DJ13" i="5"/>
  <c r="DR13" i="5"/>
  <c r="Z14" i="5"/>
  <c r="AH14" i="5"/>
  <c r="AP14" i="5"/>
  <c r="AX14" i="5"/>
  <c r="BF14" i="5"/>
  <c r="BN14" i="5"/>
  <c r="BV14" i="5"/>
  <c r="CD14" i="5"/>
  <c r="CL14" i="5"/>
  <c r="CT14" i="5"/>
  <c r="DB14" i="5"/>
  <c r="DJ14" i="5"/>
  <c r="DR14" i="5"/>
  <c r="Z15" i="5"/>
  <c r="AH15" i="5"/>
  <c r="AP15" i="5"/>
  <c r="AX15" i="5"/>
  <c r="BF15" i="5"/>
  <c r="BN15" i="5"/>
  <c r="BV15" i="5"/>
  <c r="CD15" i="5"/>
  <c r="CL15" i="5"/>
  <c r="CT15" i="5"/>
  <c r="DB15" i="5"/>
  <c r="DJ15" i="5"/>
  <c r="DR15" i="5"/>
  <c r="Z16" i="5"/>
  <c r="AH16" i="5"/>
  <c r="AP16" i="5"/>
  <c r="AX16" i="5"/>
  <c r="BF16" i="5"/>
  <c r="BN16" i="5"/>
  <c r="BV16" i="5"/>
  <c r="CD16" i="5"/>
  <c r="CL16" i="5"/>
  <c r="CT16" i="5"/>
  <c r="DB16" i="5"/>
  <c r="DJ16" i="5"/>
  <c r="DR16" i="5"/>
  <c r="Z17" i="5"/>
  <c r="AH17" i="5"/>
  <c r="AP17" i="5"/>
  <c r="AX17" i="5"/>
  <c r="BF17" i="5"/>
  <c r="BN17" i="5"/>
  <c r="BV17" i="5"/>
  <c r="CD17" i="5"/>
  <c r="CL17" i="5"/>
  <c r="CT17" i="5"/>
  <c r="DB17" i="5"/>
  <c r="DJ17" i="5"/>
  <c r="DR17" i="5"/>
  <c r="Z18" i="5"/>
  <c r="AH18" i="5"/>
  <c r="AP18" i="5"/>
  <c r="AX18" i="5"/>
  <c r="BF18" i="5"/>
  <c r="BN18" i="5"/>
  <c r="BV18" i="5"/>
  <c r="CD18" i="5"/>
  <c r="CL18" i="5"/>
  <c r="CT18" i="5"/>
  <c r="DB18" i="5"/>
  <c r="DJ18" i="5"/>
  <c r="DR18" i="5"/>
  <c r="Z19" i="5"/>
  <c r="AH19" i="5"/>
  <c r="AP19" i="5"/>
  <c r="AX19" i="5"/>
  <c r="BF19" i="5"/>
  <c r="BN19" i="5"/>
  <c r="BV19" i="5"/>
  <c r="CD19" i="5"/>
  <c r="CL19" i="5"/>
  <c r="CT19" i="5"/>
  <c r="DB19" i="5"/>
  <c r="DJ19" i="5"/>
  <c r="DR19" i="5"/>
  <c r="Z20" i="5"/>
  <c r="AH20" i="5"/>
  <c r="AP20" i="5"/>
  <c r="AX20" i="5"/>
  <c r="BF20" i="5"/>
  <c r="BN20" i="5"/>
  <c r="BV20" i="5"/>
  <c r="CD20" i="5"/>
  <c r="CL20" i="5"/>
  <c r="CT20" i="5"/>
  <c r="DB20" i="5"/>
  <c r="DJ20" i="5"/>
  <c r="DR20" i="5"/>
  <c r="Z21" i="5"/>
  <c r="AH21" i="5"/>
  <c r="AP21" i="5"/>
  <c r="AX21" i="5"/>
  <c r="BF21" i="5"/>
  <c r="BN21" i="5"/>
  <c r="BV21" i="5"/>
  <c r="CD21" i="5"/>
  <c r="CL21" i="5"/>
  <c r="CT21" i="5"/>
  <c r="DB21" i="5"/>
  <c r="DJ21" i="5"/>
  <c r="DR21" i="5"/>
  <c r="Z22" i="5"/>
  <c r="AH22" i="5"/>
  <c r="AP22" i="5"/>
  <c r="AX22" i="5"/>
  <c r="BF22" i="5"/>
  <c r="BN22" i="5"/>
  <c r="BV22" i="5"/>
  <c r="CD22" i="5"/>
  <c r="CL22" i="5"/>
  <c r="CT22" i="5"/>
  <c r="DB22" i="5"/>
  <c r="DJ22" i="5"/>
  <c r="DR22" i="5"/>
  <c r="Z23" i="5"/>
  <c r="AH23" i="5"/>
  <c r="AP23" i="5"/>
  <c r="AX23" i="5"/>
  <c r="BF23" i="5"/>
  <c r="BN23" i="5"/>
  <c r="BV23" i="5"/>
  <c r="CD23" i="5"/>
  <c r="CL23" i="5"/>
  <c r="CT23" i="5"/>
  <c r="DB23" i="5"/>
  <c r="DJ23" i="5"/>
  <c r="DR23" i="5"/>
  <c r="Z24" i="5"/>
  <c r="AH24" i="5"/>
  <c r="AP24" i="5"/>
  <c r="AX24" i="5"/>
  <c r="BF24" i="5"/>
  <c r="BN24" i="5"/>
  <c r="BV24" i="5"/>
  <c r="CD24" i="5"/>
  <c r="CL24" i="5"/>
  <c r="CT24" i="5"/>
  <c r="DB24" i="5"/>
  <c r="DJ24" i="5"/>
  <c r="DR24" i="5"/>
  <c r="Z25" i="5"/>
  <c r="AH25" i="5"/>
  <c r="AP25" i="5"/>
  <c r="AX25" i="5"/>
  <c r="BF25" i="5"/>
  <c r="BN25" i="5"/>
  <c r="BV25" i="5"/>
  <c r="CD25" i="5"/>
  <c r="CL25" i="5"/>
  <c r="CT25" i="5"/>
  <c r="DB25" i="5"/>
  <c r="DJ25" i="5"/>
  <c r="DR25" i="5"/>
  <c r="Z26" i="5"/>
  <c r="AH26" i="5"/>
  <c r="AP26" i="5"/>
  <c r="AX26" i="5"/>
  <c r="BF26" i="5"/>
  <c r="BN26" i="5"/>
  <c r="BV26" i="5"/>
  <c r="CD26" i="5"/>
  <c r="CL26" i="5"/>
  <c r="CT26" i="5"/>
  <c r="DB26" i="5"/>
  <c r="DJ26" i="5"/>
  <c r="DR26" i="5"/>
  <c r="Z27" i="5"/>
  <c r="AH27" i="5"/>
  <c r="AP27" i="5"/>
  <c r="AX27" i="5"/>
  <c r="BF27" i="5"/>
  <c r="BN27" i="5"/>
  <c r="BV27" i="5"/>
  <c r="CD27" i="5"/>
  <c r="CL27" i="5"/>
  <c r="CT27" i="5"/>
  <c r="DB27" i="5"/>
  <c r="DJ27" i="5"/>
  <c r="DR27" i="5"/>
  <c r="Z28" i="5"/>
  <c r="AH28" i="5"/>
  <c r="AP28" i="5"/>
  <c r="AX28" i="5"/>
  <c r="BF28" i="5"/>
  <c r="BN28" i="5"/>
  <c r="BV28" i="5"/>
  <c r="CD28" i="5"/>
  <c r="CL28" i="5"/>
  <c r="CT28" i="5"/>
  <c r="DB28" i="5"/>
  <c r="DJ28" i="5"/>
  <c r="DR28" i="5"/>
  <c r="Z29" i="5"/>
  <c r="AH29" i="5"/>
  <c r="AP29" i="5"/>
  <c r="AX29" i="5"/>
  <c r="BF29" i="5"/>
  <c r="BN29" i="5"/>
  <c r="BV29" i="5"/>
  <c r="CD29" i="5"/>
  <c r="CL29" i="5"/>
  <c r="CT29" i="5"/>
  <c r="DB29" i="5"/>
  <c r="DJ29" i="5"/>
  <c r="DR29" i="5"/>
  <c r="Z30" i="5"/>
  <c r="AH30" i="5"/>
  <c r="AP30" i="5"/>
  <c r="AX30" i="5"/>
  <c r="BF30" i="5"/>
  <c r="BN30" i="5"/>
  <c r="BV30" i="5"/>
  <c r="CD30" i="5"/>
  <c r="CL30" i="5"/>
  <c r="CT30" i="5"/>
  <c r="DB30" i="5"/>
  <c r="DJ30" i="5"/>
  <c r="DR30" i="5"/>
  <c r="Z31" i="5"/>
  <c r="AH31" i="5"/>
  <c r="AP31" i="5"/>
  <c r="AX31" i="5"/>
  <c r="BF31" i="5"/>
  <c r="BN31" i="5"/>
  <c r="BV31" i="5"/>
  <c r="CD31" i="5"/>
  <c r="CL31" i="5"/>
  <c r="CT31" i="5"/>
  <c r="DB31" i="5"/>
  <c r="DJ31" i="5"/>
  <c r="DR31" i="5"/>
  <c r="Z32" i="5"/>
  <c r="AH32" i="5"/>
  <c r="AP32" i="5"/>
  <c r="AX32" i="5"/>
  <c r="BF32" i="5"/>
  <c r="BN32" i="5"/>
  <c r="BV32" i="5"/>
  <c r="CD32" i="5"/>
  <c r="CL32" i="5"/>
  <c r="CT32" i="5"/>
  <c r="DB32" i="5"/>
  <c r="DJ32" i="5"/>
  <c r="DR32" i="5"/>
  <c r="Z33" i="5"/>
  <c r="AH33" i="5"/>
  <c r="AP33" i="5"/>
  <c r="AX33" i="5"/>
  <c r="BF33" i="5"/>
  <c r="BN33" i="5"/>
  <c r="BV33" i="5"/>
  <c r="CD33" i="5"/>
  <c r="CL33" i="5"/>
  <c r="CT33" i="5"/>
  <c r="DB33" i="5"/>
  <c r="DJ33" i="5"/>
  <c r="DR33" i="5"/>
  <c r="Z34" i="5"/>
  <c r="AH34" i="5"/>
  <c r="AP34" i="5"/>
  <c r="AX34" i="5"/>
  <c r="BF34" i="5"/>
  <c r="BN34" i="5"/>
  <c r="BV34" i="5"/>
  <c r="CD34" i="5"/>
  <c r="CL34" i="5"/>
  <c r="CT34" i="5"/>
  <c r="DB34" i="5"/>
  <c r="DJ34" i="5"/>
  <c r="DR34" i="5"/>
  <c r="Z35" i="5"/>
  <c r="AH35" i="5"/>
  <c r="AP35" i="5"/>
  <c r="AX35" i="5"/>
  <c r="BF35" i="5"/>
  <c r="BN35" i="5"/>
  <c r="BV35" i="5"/>
  <c r="CD35" i="5"/>
  <c r="CL35" i="5"/>
  <c r="CT35" i="5"/>
  <c r="DB35" i="5"/>
  <c r="DJ35" i="5"/>
  <c r="DR35" i="5"/>
  <c r="Z36" i="5"/>
  <c r="AH36" i="5"/>
  <c r="AP36" i="5"/>
  <c r="AX36" i="5"/>
  <c r="BF36" i="5"/>
  <c r="BN36" i="5"/>
  <c r="BV36" i="5"/>
  <c r="CD36" i="5"/>
  <c r="CL36" i="5"/>
  <c r="CT36" i="5"/>
  <c r="DB36" i="5"/>
  <c r="DJ36" i="5"/>
  <c r="DR36" i="5"/>
  <c r="Z37" i="5"/>
  <c r="AH37" i="5"/>
  <c r="AP37" i="5"/>
  <c r="AX37" i="5"/>
  <c r="BF37" i="5"/>
  <c r="BN37" i="5"/>
  <c r="BV37" i="5"/>
  <c r="CD37" i="5"/>
  <c r="CL37" i="5"/>
  <c r="CT37" i="5"/>
  <c r="DB37" i="5"/>
  <c r="DJ37" i="5"/>
  <c r="DR37" i="5"/>
  <c r="Z38" i="5"/>
  <c r="AH38" i="5"/>
  <c r="AP38" i="5"/>
  <c r="AX38" i="5"/>
  <c r="BF38" i="5"/>
  <c r="BN38" i="5"/>
  <c r="BV38" i="5"/>
  <c r="CD38" i="5"/>
  <c r="CL38" i="5"/>
  <c r="CT38" i="5"/>
  <c r="DB38" i="5"/>
  <c r="DJ38" i="5"/>
  <c r="DR38" i="5"/>
  <c r="Z39" i="5"/>
  <c r="AH39" i="5"/>
  <c r="AP39" i="5"/>
  <c r="AX39" i="5"/>
  <c r="BF39" i="5"/>
  <c r="BN39" i="5"/>
  <c r="BV39" i="5"/>
  <c r="CD39" i="5"/>
  <c r="CL39" i="5"/>
  <c r="CT39" i="5"/>
  <c r="DB39" i="5"/>
  <c r="DJ39" i="5"/>
  <c r="DR39" i="5"/>
  <c r="Z40" i="5"/>
  <c r="AH40" i="5"/>
  <c r="AP40" i="5"/>
  <c r="AX40" i="5"/>
  <c r="BF40" i="5"/>
  <c r="BN40" i="5"/>
  <c r="BV40" i="5"/>
  <c r="CD40" i="5"/>
  <c r="CL40" i="5"/>
  <c r="CT40" i="5"/>
  <c r="DB40" i="5"/>
  <c r="DJ40" i="5"/>
  <c r="DR40" i="5"/>
  <c r="Z41" i="5"/>
  <c r="AH41" i="5"/>
  <c r="AP41" i="5"/>
  <c r="AX41" i="5"/>
  <c r="BF41" i="5"/>
  <c r="BN41" i="5"/>
  <c r="BV41" i="5"/>
  <c r="CD41" i="5"/>
  <c r="CL41" i="5"/>
  <c r="CT41" i="5"/>
  <c r="DB41" i="5"/>
  <c r="DJ41" i="5"/>
  <c r="DR41" i="5"/>
  <c r="Z42" i="5"/>
  <c r="AH42" i="5"/>
  <c r="AP42" i="5"/>
  <c r="AX42" i="5"/>
  <c r="BF42" i="5"/>
  <c r="BN42" i="5"/>
  <c r="BV42" i="5"/>
  <c r="CD42" i="5"/>
  <c r="CL42" i="5"/>
  <c r="CT42" i="5"/>
  <c r="DB42" i="5"/>
  <c r="DJ42" i="5"/>
  <c r="DR42" i="5"/>
  <c r="Z43" i="5"/>
  <c r="AH43" i="5"/>
  <c r="AP43" i="5"/>
  <c r="AX43" i="5"/>
  <c r="BF43" i="5"/>
  <c r="BN43" i="5"/>
  <c r="BV43" i="5"/>
  <c r="CD43" i="5"/>
  <c r="CL43" i="5"/>
  <c r="CT43" i="5"/>
  <c r="DB43" i="5"/>
  <c r="DJ43" i="5"/>
  <c r="DR43" i="5"/>
  <c r="Z44" i="5"/>
  <c r="AH44" i="5"/>
  <c r="AP44" i="5"/>
  <c r="AX44" i="5"/>
  <c r="BF44" i="5"/>
  <c r="BN44" i="5"/>
  <c r="BV44" i="5"/>
  <c r="CD44" i="5"/>
  <c r="CL44" i="5"/>
  <c r="CT44" i="5"/>
  <c r="DB44" i="5"/>
  <c r="DJ44" i="5"/>
  <c r="DR44" i="5"/>
  <c r="Z45" i="5"/>
  <c r="AH45" i="5"/>
  <c r="AP45" i="5"/>
  <c r="AX45" i="5"/>
  <c r="BF45" i="5"/>
  <c r="BN45" i="5"/>
  <c r="BV45" i="5"/>
  <c r="CD45" i="5"/>
  <c r="CL45" i="5"/>
  <c r="CT45" i="5"/>
  <c r="DB45" i="5"/>
  <c r="DJ45" i="5"/>
  <c r="DR45" i="5"/>
  <c r="DV46" i="5"/>
  <c r="DN46" i="5"/>
  <c r="DF46" i="5"/>
  <c r="CX46" i="5"/>
  <c r="CP46" i="5"/>
  <c r="CH46" i="5"/>
  <c r="BZ46" i="5"/>
  <c r="DU46" i="5"/>
  <c r="DM46" i="5"/>
  <c r="DE46" i="5"/>
  <c r="CW46" i="5"/>
  <c r="CO46" i="5"/>
  <c r="CG46" i="5"/>
  <c r="BY46" i="5"/>
  <c r="DS46" i="5"/>
  <c r="DK46" i="5"/>
  <c r="DC46" i="5"/>
  <c r="CU46" i="5"/>
  <c r="CM46" i="5"/>
  <c r="CE46" i="5"/>
  <c r="BW46" i="5"/>
  <c r="BO46" i="5"/>
  <c r="Z46" i="5"/>
  <c r="AH46" i="5"/>
  <c r="AP46" i="5"/>
  <c r="AX46" i="5"/>
  <c r="BF46" i="5"/>
  <c r="BN46" i="5"/>
  <c r="BX46" i="5"/>
  <c r="CK46" i="5"/>
  <c r="CY46" i="5"/>
  <c r="DJ46" i="5"/>
  <c r="AG47" i="5"/>
  <c r="AU47" i="5"/>
  <c r="BF47" i="5"/>
  <c r="BT47" i="5"/>
  <c r="CF47" i="5"/>
  <c r="CS47" i="5"/>
  <c r="DG47" i="5"/>
  <c r="DR47" i="5"/>
  <c r="AB48" i="5"/>
  <c r="AO48" i="5"/>
  <c r="BC48" i="5"/>
  <c r="BN48" i="5"/>
  <c r="CB48" i="5"/>
  <c r="CN48" i="5"/>
  <c r="DA48" i="5"/>
  <c r="DO48" i="5"/>
  <c r="DP49" i="5"/>
  <c r="DH49" i="5"/>
  <c r="CZ49" i="5"/>
  <c r="CR49" i="5"/>
  <c r="CJ49" i="5"/>
  <c r="CB49" i="5"/>
  <c r="BT49" i="5"/>
  <c r="BL49" i="5"/>
  <c r="BD49" i="5"/>
  <c r="AV49" i="5"/>
  <c r="AN49" i="5"/>
  <c r="AF49" i="5"/>
  <c r="DV49" i="5"/>
  <c r="DN49" i="5"/>
  <c r="DF49" i="5"/>
  <c r="CX49" i="5"/>
  <c r="CP49" i="5"/>
  <c r="CH49" i="5"/>
  <c r="BZ49" i="5"/>
  <c r="BR49" i="5"/>
  <c r="BJ49" i="5"/>
  <c r="BB49" i="5"/>
  <c r="AT49" i="5"/>
  <c r="AL49" i="5"/>
  <c r="AD49" i="5"/>
  <c r="DU49" i="5"/>
  <c r="DM49" i="5"/>
  <c r="DE49" i="5"/>
  <c r="CW49" i="5"/>
  <c r="CO49" i="5"/>
  <c r="CG49" i="5"/>
  <c r="BY49" i="5"/>
  <c r="BQ49" i="5"/>
  <c r="BI49" i="5"/>
  <c r="BA49" i="5"/>
  <c r="AS49" i="5"/>
  <c r="AK49" i="5"/>
  <c r="AC49" i="5"/>
  <c r="DT49" i="5"/>
  <c r="DL49" i="5"/>
  <c r="DD49" i="5"/>
  <c r="CV49" i="5"/>
  <c r="CN49" i="5"/>
  <c r="CF49" i="5"/>
  <c r="BX49" i="5"/>
  <c r="BP49" i="5"/>
  <c r="BH49" i="5"/>
  <c r="AZ49" i="5"/>
  <c r="AR49" i="5"/>
  <c r="AJ49" i="5"/>
  <c r="DS49" i="5"/>
  <c r="DK49" i="5"/>
  <c r="DC49" i="5"/>
  <c r="CU49" i="5"/>
  <c r="CM49" i="5"/>
  <c r="CE49" i="5"/>
  <c r="BW49" i="5"/>
  <c r="BO49" i="5"/>
  <c r="BG49" i="5"/>
  <c r="AY49" i="5"/>
  <c r="AQ49" i="5"/>
  <c r="AI49" i="5"/>
  <c r="AA49" i="5"/>
  <c r="DQ49" i="5"/>
  <c r="DI49" i="5"/>
  <c r="DA49" i="5"/>
  <c r="CS49" i="5"/>
  <c r="CK49" i="5"/>
  <c r="CC49" i="5"/>
  <c r="BU49" i="5"/>
  <c r="BM49" i="5"/>
  <c r="BE49" i="5"/>
  <c r="AW49" i="5"/>
  <c r="AO49" i="5"/>
  <c r="AP49" i="5"/>
  <c r="BV49" i="5"/>
  <c r="DB49" i="5"/>
  <c r="DP50" i="5"/>
  <c r="DH50" i="5"/>
  <c r="CZ50" i="5"/>
  <c r="CR50" i="5"/>
  <c r="CJ50" i="5"/>
  <c r="CB50" i="5"/>
  <c r="BT50" i="5"/>
  <c r="BL50" i="5"/>
  <c r="BD50" i="5"/>
  <c r="AV50" i="5"/>
  <c r="AN50" i="5"/>
  <c r="AF50" i="5"/>
  <c r="DV50" i="5"/>
  <c r="DN50" i="5"/>
  <c r="DF50" i="5"/>
  <c r="CX50" i="5"/>
  <c r="CP50" i="5"/>
  <c r="CH50" i="5"/>
  <c r="BZ50" i="5"/>
  <c r="BR50" i="5"/>
  <c r="BJ50" i="5"/>
  <c r="BB50" i="5"/>
  <c r="AT50" i="5"/>
  <c r="AL50" i="5"/>
  <c r="AD50" i="5"/>
  <c r="DU50" i="5"/>
  <c r="DM50" i="5"/>
  <c r="DE50" i="5"/>
  <c r="CW50" i="5"/>
  <c r="CO50" i="5"/>
  <c r="CG50" i="5"/>
  <c r="BY50" i="5"/>
  <c r="BQ50" i="5"/>
  <c r="BI50" i="5"/>
  <c r="BA50" i="5"/>
  <c r="AS50" i="5"/>
  <c r="AK50" i="5"/>
  <c r="AC50" i="5"/>
  <c r="DT50" i="5"/>
  <c r="DL50" i="5"/>
  <c r="DD50" i="5"/>
  <c r="CV50" i="5"/>
  <c r="CN50" i="5"/>
  <c r="CF50" i="5"/>
  <c r="BX50" i="5"/>
  <c r="BP50" i="5"/>
  <c r="BH50" i="5"/>
  <c r="AZ50" i="5"/>
  <c r="AR50" i="5"/>
  <c r="AJ50" i="5"/>
  <c r="AB50" i="5"/>
  <c r="DS50" i="5"/>
  <c r="DK50" i="5"/>
  <c r="DC50" i="5"/>
  <c r="CU50" i="5"/>
  <c r="CM50" i="5"/>
  <c r="CE50" i="5"/>
  <c r="BW50" i="5"/>
  <c r="BO50" i="5"/>
  <c r="BG50" i="5"/>
  <c r="AY50" i="5"/>
  <c r="AQ50" i="5"/>
  <c r="AI50" i="5"/>
  <c r="AA50" i="5"/>
  <c r="DQ50" i="5"/>
  <c r="DI50" i="5"/>
  <c r="DA50" i="5"/>
  <c r="CS50" i="5"/>
  <c r="CK50" i="5"/>
  <c r="CC50" i="5"/>
  <c r="BU50" i="5"/>
  <c r="BM50" i="5"/>
  <c r="BE50" i="5"/>
  <c r="AW50" i="5"/>
  <c r="AO50" i="5"/>
  <c r="AG50" i="5"/>
  <c r="AP50" i="5"/>
  <c r="BV50" i="5"/>
  <c r="DB50" i="5"/>
  <c r="DP51" i="5"/>
  <c r="DH51" i="5"/>
  <c r="CZ51" i="5"/>
  <c r="CR51" i="5"/>
  <c r="CJ51" i="5"/>
  <c r="CB51" i="5"/>
  <c r="BT51" i="5"/>
  <c r="BL51" i="5"/>
  <c r="BD51" i="5"/>
  <c r="AV51" i="5"/>
  <c r="AN51" i="5"/>
  <c r="AF51" i="5"/>
  <c r="DV51" i="5"/>
  <c r="DN51" i="5"/>
  <c r="DF51" i="5"/>
  <c r="CX51" i="5"/>
  <c r="CP51" i="5"/>
  <c r="CH51" i="5"/>
  <c r="BZ51" i="5"/>
  <c r="BR51" i="5"/>
  <c r="BJ51" i="5"/>
  <c r="BB51" i="5"/>
  <c r="AT51" i="5"/>
  <c r="AL51" i="5"/>
  <c r="AD51" i="5"/>
  <c r="DU51" i="5"/>
  <c r="DM51" i="5"/>
  <c r="DE51" i="5"/>
  <c r="CW51" i="5"/>
  <c r="CO51" i="5"/>
  <c r="CG51" i="5"/>
  <c r="BY51" i="5"/>
  <c r="BQ51" i="5"/>
  <c r="BI51" i="5"/>
  <c r="BA51" i="5"/>
  <c r="AS51" i="5"/>
  <c r="AK51" i="5"/>
  <c r="AC51" i="5"/>
  <c r="DT51" i="5"/>
  <c r="DL51" i="5"/>
  <c r="DD51" i="5"/>
  <c r="CV51" i="5"/>
  <c r="CN51" i="5"/>
  <c r="CF51" i="5"/>
  <c r="BX51" i="5"/>
  <c r="BP51" i="5"/>
  <c r="BH51" i="5"/>
  <c r="AZ51" i="5"/>
  <c r="AR51" i="5"/>
  <c r="AJ51" i="5"/>
  <c r="AB51" i="5"/>
  <c r="DS51" i="5"/>
  <c r="DK51" i="5"/>
  <c r="DC51" i="5"/>
  <c r="CU51" i="5"/>
  <c r="CM51" i="5"/>
  <c r="CE51" i="5"/>
  <c r="BW51" i="5"/>
  <c r="BO51" i="5"/>
  <c r="BG51" i="5"/>
  <c r="AY51" i="5"/>
  <c r="AQ51" i="5"/>
  <c r="AI51" i="5"/>
  <c r="AA51" i="5"/>
  <c r="DR51" i="5"/>
  <c r="DJ51" i="5"/>
  <c r="DB51" i="5"/>
  <c r="CT51" i="5"/>
  <c r="CL51" i="5"/>
  <c r="DQ51" i="5"/>
  <c r="DI51" i="5"/>
  <c r="DA51" i="5"/>
  <c r="CS51" i="5"/>
  <c r="CK51" i="5"/>
  <c r="CC51" i="5"/>
  <c r="BU51" i="5"/>
  <c r="BM51" i="5"/>
  <c r="BE51" i="5"/>
  <c r="AW51" i="5"/>
  <c r="AO51" i="5"/>
  <c r="AG51" i="5"/>
  <c r="AP51" i="5"/>
  <c r="BV51" i="5"/>
  <c r="DW51" i="5"/>
  <c r="K13" i="5"/>
  <c r="S13" i="5"/>
  <c r="AA13" i="5"/>
  <c r="AI13" i="5"/>
  <c r="AQ13" i="5"/>
  <c r="AY13" i="5"/>
  <c r="BG13" i="5"/>
  <c r="BO13" i="5"/>
  <c r="BW13" i="5"/>
  <c r="CE13" i="5"/>
  <c r="CM13" i="5"/>
  <c r="CU13" i="5"/>
  <c r="DC13" i="5"/>
  <c r="DK13" i="5"/>
  <c r="AA14" i="5"/>
  <c r="AI14" i="5"/>
  <c r="AQ14" i="5"/>
  <c r="AY14" i="5"/>
  <c r="BG14" i="5"/>
  <c r="BO14" i="5"/>
  <c r="BW14" i="5"/>
  <c r="CE14" i="5"/>
  <c r="CM14" i="5"/>
  <c r="CU14" i="5"/>
  <c r="DC14" i="5"/>
  <c r="DK14" i="5"/>
  <c r="AA15" i="5"/>
  <c r="AI15" i="5"/>
  <c r="AQ15" i="5"/>
  <c r="AY15" i="5"/>
  <c r="BG15" i="5"/>
  <c r="BO15" i="5"/>
  <c r="BW15" i="5"/>
  <c r="CE15" i="5"/>
  <c r="CM15" i="5"/>
  <c r="CU15" i="5"/>
  <c r="DC15" i="5"/>
  <c r="DK15" i="5"/>
  <c r="AA16" i="5"/>
  <c r="AI16" i="5"/>
  <c r="AQ16" i="5"/>
  <c r="AY16" i="5"/>
  <c r="BG16" i="5"/>
  <c r="BO16" i="5"/>
  <c r="BW16" i="5"/>
  <c r="CE16" i="5"/>
  <c r="CM16" i="5"/>
  <c r="CU16" i="5"/>
  <c r="DC16" i="5"/>
  <c r="DK16" i="5"/>
  <c r="AA17" i="5"/>
  <c r="AI17" i="5"/>
  <c r="AQ17" i="5"/>
  <c r="AY17" i="5"/>
  <c r="BG17" i="5"/>
  <c r="BO17" i="5"/>
  <c r="BW17" i="5"/>
  <c r="CE17" i="5"/>
  <c r="CM17" i="5"/>
  <c r="CU17" i="5"/>
  <c r="DC17" i="5"/>
  <c r="DK17" i="5"/>
  <c r="AA18" i="5"/>
  <c r="AI18" i="5"/>
  <c r="AQ18" i="5"/>
  <c r="AY18" i="5"/>
  <c r="BG18" i="5"/>
  <c r="BO18" i="5"/>
  <c r="BW18" i="5"/>
  <c r="CE18" i="5"/>
  <c r="CM18" i="5"/>
  <c r="CU18" i="5"/>
  <c r="DC18" i="5"/>
  <c r="DK18" i="5"/>
  <c r="AA19" i="5"/>
  <c r="AI19" i="5"/>
  <c r="AQ19" i="5"/>
  <c r="AY19" i="5"/>
  <c r="BG19" i="5"/>
  <c r="BO19" i="5"/>
  <c r="BW19" i="5"/>
  <c r="CE19" i="5"/>
  <c r="CM19" i="5"/>
  <c r="CU19" i="5"/>
  <c r="DC19" i="5"/>
  <c r="DK19" i="5"/>
  <c r="AA20" i="5"/>
  <c r="AI20" i="5"/>
  <c r="AQ20" i="5"/>
  <c r="AY20" i="5"/>
  <c r="BG20" i="5"/>
  <c r="BO20" i="5"/>
  <c r="BW20" i="5"/>
  <c r="CE20" i="5"/>
  <c r="CM20" i="5"/>
  <c r="CU20" i="5"/>
  <c r="DC20" i="5"/>
  <c r="DK20" i="5"/>
  <c r="AA21" i="5"/>
  <c r="AI21" i="5"/>
  <c r="AQ21" i="5"/>
  <c r="AY21" i="5"/>
  <c r="BG21" i="5"/>
  <c r="BO21" i="5"/>
  <c r="BW21" i="5"/>
  <c r="CE21" i="5"/>
  <c r="CM21" i="5"/>
  <c r="CU21" i="5"/>
  <c r="DC21" i="5"/>
  <c r="DK21" i="5"/>
  <c r="AA22" i="5"/>
  <c r="AI22" i="5"/>
  <c r="AQ22" i="5"/>
  <c r="AY22" i="5"/>
  <c r="BG22" i="5"/>
  <c r="BO22" i="5"/>
  <c r="BW22" i="5"/>
  <c r="CE22" i="5"/>
  <c r="CM22" i="5"/>
  <c r="CU22" i="5"/>
  <c r="DC22" i="5"/>
  <c r="DK22" i="5"/>
  <c r="AA23" i="5"/>
  <c r="AI23" i="5"/>
  <c r="AQ23" i="5"/>
  <c r="AY23" i="5"/>
  <c r="BG23" i="5"/>
  <c r="BO23" i="5"/>
  <c r="BW23" i="5"/>
  <c r="CE23" i="5"/>
  <c r="CM23" i="5"/>
  <c r="CU23" i="5"/>
  <c r="DC23" i="5"/>
  <c r="DK23" i="5"/>
  <c r="AA24" i="5"/>
  <c r="AI24" i="5"/>
  <c r="AQ24" i="5"/>
  <c r="AY24" i="5"/>
  <c r="BG24" i="5"/>
  <c r="BO24" i="5"/>
  <c r="BW24" i="5"/>
  <c r="CE24" i="5"/>
  <c r="CM24" i="5"/>
  <c r="CU24" i="5"/>
  <c r="DC24" i="5"/>
  <c r="DK24" i="5"/>
  <c r="AA25" i="5"/>
  <c r="AI25" i="5"/>
  <c r="AQ25" i="5"/>
  <c r="AY25" i="5"/>
  <c r="BG25" i="5"/>
  <c r="BO25" i="5"/>
  <c r="BW25" i="5"/>
  <c r="CE25" i="5"/>
  <c r="CM25" i="5"/>
  <c r="CU25" i="5"/>
  <c r="DC25" i="5"/>
  <c r="DK25" i="5"/>
  <c r="AA26" i="5"/>
  <c r="AI26" i="5"/>
  <c r="AQ26" i="5"/>
  <c r="AY26" i="5"/>
  <c r="BG26" i="5"/>
  <c r="BO26" i="5"/>
  <c r="BW26" i="5"/>
  <c r="CE26" i="5"/>
  <c r="CM26" i="5"/>
  <c r="CU26" i="5"/>
  <c r="DC26" i="5"/>
  <c r="DK26" i="5"/>
  <c r="AA27" i="5"/>
  <c r="AI27" i="5"/>
  <c r="AQ27" i="5"/>
  <c r="AY27" i="5"/>
  <c r="BG27" i="5"/>
  <c r="BO27" i="5"/>
  <c r="BW27" i="5"/>
  <c r="CE27" i="5"/>
  <c r="CM27" i="5"/>
  <c r="CU27" i="5"/>
  <c r="DC27" i="5"/>
  <c r="DK27" i="5"/>
  <c r="AA28" i="5"/>
  <c r="AI28" i="5"/>
  <c r="AQ28" i="5"/>
  <c r="AY28" i="5"/>
  <c r="BG28" i="5"/>
  <c r="BO28" i="5"/>
  <c r="BW28" i="5"/>
  <c r="CE28" i="5"/>
  <c r="CM28" i="5"/>
  <c r="CU28" i="5"/>
  <c r="DC28" i="5"/>
  <c r="DK28" i="5"/>
  <c r="AA29" i="5"/>
  <c r="AI29" i="5"/>
  <c r="AQ29" i="5"/>
  <c r="AY29" i="5"/>
  <c r="BG29" i="5"/>
  <c r="BO29" i="5"/>
  <c r="BW29" i="5"/>
  <c r="CE29" i="5"/>
  <c r="CM29" i="5"/>
  <c r="CU29" i="5"/>
  <c r="DC29" i="5"/>
  <c r="DK29" i="5"/>
  <c r="AA30" i="5"/>
  <c r="AI30" i="5"/>
  <c r="AQ30" i="5"/>
  <c r="AY30" i="5"/>
  <c r="BG30" i="5"/>
  <c r="BO30" i="5"/>
  <c r="BW30" i="5"/>
  <c r="CE30" i="5"/>
  <c r="CM30" i="5"/>
  <c r="CU30" i="5"/>
  <c r="DC30" i="5"/>
  <c r="DK30" i="5"/>
  <c r="AA31" i="5"/>
  <c r="AI31" i="5"/>
  <c r="AQ31" i="5"/>
  <c r="AY31" i="5"/>
  <c r="BG31" i="5"/>
  <c r="BO31" i="5"/>
  <c r="BW31" i="5"/>
  <c r="CE31" i="5"/>
  <c r="CM31" i="5"/>
  <c r="CU31" i="5"/>
  <c r="DC31" i="5"/>
  <c r="DK31" i="5"/>
  <c r="AA32" i="5"/>
  <c r="AI32" i="5"/>
  <c r="AQ32" i="5"/>
  <c r="AY32" i="5"/>
  <c r="BG32" i="5"/>
  <c r="BO32" i="5"/>
  <c r="BW32" i="5"/>
  <c r="CE32" i="5"/>
  <c r="CM32" i="5"/>
  <c r="CU32" i="5"/>
  <c r="DC32" i="5"/>
  <c r="DK32" i="5"/>
  <c r="AA33" i="5"/>
  <c r="AI33" i="5"/>
  <c r="AQ33" i="5"/>
  <c r="AY33" i="5"/>
  <c r="BG33" i="5"/>
  <c r="BO33" i="5"/>
  <c r="BW33" i="5"/>
  <c r="CE33" i="5"/>
  <c r="CM33" i="5"/>
  <c r="CU33" i="5"/>
  <c r="DC33" i="5"/>
  <c r="DK33" i="5"/>
  <c r="AA34" i="5"/>
  <c r="AI34" i="5"/>
  <c r="AQ34" i="5"/>
  <c r="AY34" i="5"/>
  <c r="BG34" i="5"/>
  <c r="BO34" i="5"/>
  <c r="BW34" i="5"/>
  <c r="CE34" i="5"/>
  <c r="CM34" i="5"/>
  <c r="CU34" i="5"/>
  <c r="DC34" i="5"/>
  <c r="DK34" i="5"/>
  <c r="AA35" i="5"/>
  <c r="AI35" i="5"/>
  <c r="AQ35" i="5"/>
  <c r="AY35" i="5"/>
  <c r="BG35" i="5"/>
  <c r="BO35" i="5"/>
  <c r="BW35" i="5"/>
  <c r="CE35" i="5"/>
  <c r="CM35" i="5"/>
  <c r="CU35" i="5"/>
  <c r="DC35" i="5"/>
  <c r="DK35" i="5"/>
  <c r="AA36" i="5"/>
  <c r="AI36" i="5"/>
  <c r="AQ36" i="5"/>
  <c r="AY36" i="5"/>
  <c r="BG36" i="5"/>
  <c r="BO36" i="5"/>
  <c r="BW36" i="5"/>
  <c r="CE36" i="5"/>
  <c r="CM36" i="5"/>
  <c r="CU36" i="5"/>
  <c r="DC36" i="5"/>
  <c r="DK36" i="5"/>
  <c r="AA37" i="5"/>
  <c r="AI37" i="5"/>
  <c r="AQ37" i="5"/>
  <c r="AY37" i="5"/>
  <c r="BG37" i="5"/>
  <c r="BO37" i="5"/>
  <c r="BW37" i="5"/>
  <c r="CE37" i="5"/>
  <c r="CM37" i="5"/>
  <c r="CU37" i="5"/>
  <c r="DC37" i="5"/>
  <c r="DK37" i="5"/>
  <c r="AA38" i="5"/>
  <c r="AI38" i="5"/>
  <c r="AQ38" i="5"/>
  <c r="AY38" i="5"/>
  <c r="BG38" i="5"/>
  <c r="BO38" i="5"/>
  <c r="BW38" i="5"/>
  <c r="CE38" i="5"/>
  <c r="CM38" i="5"/>
  <c r="CU38" i="5"/>
  <c r="DC38" i="5"/>
  <c r="DK38" i="5"/>
  <c r="AA39" i="5"/>
  <c r="AI39" i="5"/>
  <c r="AQ39" i="5"/>
  <c r="AY39" i="5"/>
  <c r="BG39" i="5"/>
  <c r="BO39" i="5"/>
  <c r="BW39" i="5"/>
  <c r="CE39" i="5"/>
  <c r="CM39" i="5"/>
  <c r="CU39" i="5"/>
  <c r="DC39" i="5"/>
  <c r="DK39" i="5"/>
  <c r="AA40" i="5"/>
  <c r="AI40" i="5"/>
  <c r="AQ40" i="5"/>
  <c r="AY40" i="5"/>
  <c r="BG40" i="5"/>
  <c r="BO40" i="5"/>
  <c r="BW40" i="5"/>
  <c r="CE40" i="5"/>
  <c r="CM40" i="5"/>
  <c r="CU40" i="5"/>
  <c r="DC40" i="5"/>
  <c r="DK40" i="5"/>
  <c r="AA41" i="5"/>
  <c r="AI41" i="5"/>
  <c r="AQ41" i="5"/>
  <c r="AY41" i="5"/>
  <c r="BG41" i="5"/>
  <c r="BO41" i="5"/>
  <c r="BW41" i="5"/>
  <c r="CE41" i="5"/>
  <c r="CM41" i="5"/>
  <c r="CU41" i="5"/>
  <c r="DC41" i="5"/>
  <c r="DK41" i="5"/>
  <c r="AA42" i="5"/>
  <c r="AI42" i="5"/>
  <c r="AQ42" i="5"/>
  <c r="AY42" i="5"/>
  <c r="BG42" i="5"/>
  <c r="BO42" i="5"/>
  <c r="BW42" i="5"/>
  <c r="CE42" i="5"/>
  <c r="CM42" i="5"/>
  <c r="CU42" i="5"/>
  <c r="DC42" i="5"/>
  <c r="DK42" i="5"/>
  <c r="AA43" i="5"/>
  <c r="AI43" i="5"/>
  <c r="AQ43" i="5"/>
  <c r="AY43" i="5"/>
  <c r="BG43" i="5"/>
  <c r="BO43" i="5"/>
  <c r="BW43" i="5"/>
  <c r="CE43" i="5"/>
  <c r="CM43" i="5"/>
  <c r="CU43" i="5"/>
  <c r="DC43" i="5"/>
  <c r="DK43" i="5"/>
  <c r="AA44" i="5"/>
  <c r="AI44" i="5"/>
  <c r="AQ44" i="5"/>
  <c r="AY44" i="5"/>
  <c r="BG44" i="5"/>
  <c r="BO44" i="5"/>
  <c r="BW44" i="5"/>
  <c r="CE44" i="5"/>
  <c r="CM44" i="5"/>
  <c r="CU44" i="5"/>
  <c r="DC44" i="5"/>
  <c r="DK44" i="5"/>
  <c r="AA45" i="5"/>
  <c r="AI45" i="5"/>
  <c r="AQ45" i="5"/>
  <c r="AY45" i="5"/>
  <c r="BG45" i="5"/>
  <c r="BO45" i="5"/>
  <c r="BW45" i="5"/>
  <c r="CE45" i="5"/>
  <c r="CM45" i="5"/>
  <c r="CU45" i="5"/>
  <c r="DC45" i="5"/>
  <c r="DK45" i="5"/>
  <c r="AA46" i="5"/>
  <c r="AI46" i="5"/>
  <c r="AQ46" i="5"/>
  <c r="AY46" i="5"/>
  <c r="BG46" i="5"/>
  <c r="BP46" i="5"/>
  <c r="CA46" i="5"/>
  <c r="CL46" i="5"/>
  <c r="CZ46" i="5"/>
  <c r="DL46" i="5"/>
  <c r="AH47" i="5"/>
  <c r="AV47" i="5"/>
  <c r="BH47" i="5"/>
  <c r="BU47" i="5"/>
  <c r="CI47" i="5"/>
  <c r="CT47" i="5"/>
  <c r="DH47" i="5"/>
  <c r="AE48" i="5"/>
  <c r="AP48" i="5"/>
  <c r="BD48" i="5"/>
  <c r="BP48" i="5"/>
  <c r="CC48" i="5"/>
  <c r="CQ48" i="5"/>
  <c r="DB48" i="5"/>
  <c r="DP48" i="5"/>
  <c r="AU49" i="5"/>
  <c r="CA49" i="5"/>
  <c r="DG49" i="5"/>
  <c r="AU50" i="5"/>
  <c r="CA50" i="5"/>
  <c r="DG50" i="5"/>
  <c r="AU51" i="5"/>
  <c r="CA51" i="5"/>
  <c r="DV47" i="5"/>
  <c r="DN47" i="5"/>
  <c r="DF47" i="5"/>
  <c r="CX47" i="5"/>
  <c r="CP47" i="5"/>
  <c r="CH47" i="5"/>
  <c r="BZ47" i="5"/>
  <c r="BR47" i="5"/>
  <c r="BJ47" i="5"/>
  <c r="BB47" i="5"/>
  <c r="AT47" i="5"/>
  <c r="AL47" i="5"/>
  <c r="AD47" i="5"/>
  <c r="DU47" i="5"/>
  <c r="DM47" i="5"/>
  <c r="DE47" i="5"/>
  <c r="CW47" i="5"/>
  <c r="CO47" i="5"/>
  <c r="CG47" i="5"/>
  <c r="BY47" i="5"/>
  <c r="BQ47" i="5"/>
  <c r="BI47" i="5"/>
  <c r="BA47" i="5"/>
  <c r="AS47" i="5"/>
  <c r="AK47" i="5"/>
  <c r="AC47" i="5"/>
  <c r="DS47" i="5"/>
  <c r="DK47" i="5"/>
  <c r="DC47" i="5"/>
  <c r="CU47" i="5"/>
  <c r="CM47" i="5"/>
  <c r="CE47" i="5"/>
  <c r="BW47" i="5"/>
  <c r="BO47" i="5"/>
  <c r="BG47" i="5"/>
  <c r="AY47" i="5"/>
  <c r="AQ47" i="5"/>
  <c r="AI47" i="5"/>
  <c r="AA47" i="5"/>
  <c r="AJ47" i="5"/>
  <c r="AW47" i="5"/>
  <c r="BK47" i="5"/>
  <c r="BV47" i="5"/>
  <c r="CJ47" i="5"/>
  <c r="CV47" i="5"/>
  <c r="DI47" i="5"/>
  <c r="DW47" i="5"/>
  <c r="AF48" i="5"/>
  <c r="AR48" i="5"/>
  <c r="BE48" i="5"/>
  <c r="BS48" i="5"/>
  <c r="CD48" i="5"/>
  <c r="CR48" i="5"/>
  <c r="DD48" i="5"/>
  <c r="DQ48" i="5"/>
  <c r="AG52" i="5"/>
  <c r="AO52" i="5"/>
  <c r="AW52" i="5"/>
  <c r="BE52" i="5"/>
  <c r="BM52" i="5"/>
  <c r="BU52" i="5"/>
  <c r="CC52" i="5"/>
  <c r="CK52" i="5"/>
  <c r="CS52" i="5"/>
  <c r="DA52" i="5"/>
  <c r="DI52" i="5"/>
  <c r="DQ52" i="5"/>
  <c r="AG53" i="5"/>
  <c r="AO53" i="5"/>
  <c r="AW53" i="5"/>
  <c r="BE53" i="5"/>
  <c r="BM53" i="5"/>
  <c r="BU53" i="5"/>
  <c r="CC53" i="5"/>
  <c r="CK53" i="5"/>
  <c r="CS53" i="5"/>
  <c r="DA53" i="5"/>
  <c r="DI53" i="5"/>
  <c r="DQ53" i="5"/>
  <c r="AG54" i="5"/>
  <c r="AO54" i="5"/>
  <c r="AW54" i="5"/>
  <c r="BE54" i="5"/>
  <c r="BM54" i="5"/>
  <c r="BU54" i="5"/>
  <c r="CC54" i="5"/>
  <c r="CK54" i="5"/>
  <c r="CS54" i="5"/>
  <c r="DA54" i="5"/>
  <c r="DI54" i="5"/>
  <c r="DQ54" i="5"/>
  <c r="AG55" i="5"/>
  <c r="AO55" i="5"/>
  <c r="AW55" i="5"/>
  <c r="BE55" i="5"/>
  <c r="BM55" i="5"/>
  <c r="BU55" i="5"/>
  <c r="CC55" i="5"/>
  <c r="CK55" i="5"/>
  <c r="CS55" i="5"/>
  <c r="DA55" i="5"/>
  <c r="DI55" i="5"/>
  <c r="DQ55" i="5"/>
  <c r="AG56" i="5"/>
  <c r="AO56" i="5"/>
  <c r="AW56" i="5"/>
  <c r="BE56" i="5"/>
  <c r="BM56" i="5"/>
  <c r="BU56" i="5"/>
  <c r="CC56" i="5"/>
  <c r="CK56" i="5"/>
  <c r="CS56" i="5"/>
  <c r="DA56" i="5"/>
  <c r="DI56" i="5"/>
  <c r="DQ56" i="5"/>
  <c r="AG57" i="5"/>
  <c r="AO57" i="5"/>
  <c r="AW57" i="5"/>
  <c r="BE57" i="5"/>
  <c r="BM57" i="5"/>
  <c r="BU57" i="5"/>
  <c r="CC57" i="5"/>
  <c r="CK57" i="5"/>
  <c r="CS57" i="5"/>
  <c r="DA57" i="5"/>
  <c r="DI57" i="5"/>
  <c r="DQ57" i="5"/>
  <c r="AG58" i="5"/>
  <c r="AO58" i="5"/>
  <c r="AW58" i="5"/>
  <c r="BE58" i="5"/>
  <c r="BM58" i="5"/>
  <c r="BU58" i="5"/>
  <c r="CC58" i="5"/>
  <c r="CK58" i="5"/>
  <c r="CS58" i="5"/>
  <c r="DA58" i="5"/>
  <c r="DI58" i="5"/>
  <c r="DQ58" i="5"/>
  <c r="AG59" i="5"/>
  <c r="AO59" i="5"/>
  <c r="AW59" i="5"/>
  <c r="BE59" i="5"/>
  <c r="BM59" i="5"/>
  <c r="BU59" i="5"/>
  <c r="CC59" i="5"/>
  <c r="CK59" i="5"/>
  <c r="CS59" i="5"/>
  <c r="DA59" i="5"/>
  <c r="DI59" i="5"/>
  <c r="DQ59" i="5"/>
  <c r="AG60" i="5"/>
  <c r="AO60" i="5"/>
  <c r="AW60" i="5"/>
  <c r="BE60" i="5"/>
  <c r="BM60" i="5"/>
  <c r="BU60" i="5"/>
  <c r="CC60" i="5"/>
  <c r="CK60" i="5"/>
  <c r="CS60" i="5"/>
  <c r="DA60" i="5"/>
  <c r="DI60" i="5"/>
  <c r="DQ60" i="5"/>
  <c r="AG61" i="5"/>
  <c r="AO61" i="5"/>
  <c r="AW61" i="5"/>
  <c r="BE61" i="5"/>
  <c r="BM61" i="5"/>
  <c r="BU61" i="5"/>
  <c r="CC61" i="5"/>
  <c r="CK61" i="5"/>
  <c r="CS61" i="5"/>
  <c r="DA61" i="5"/>
  <c r="DI61" i="5"/>
  <c r="DQ61" i="5"/>
  <c r="AG62" i="5"/>
  <c r="AO62" i="5"/>
  <c r="AW62" i="5"/>
  <c r="BE62" i="5"/>
  <c r="BM62" i="5"/>
  <c r="BU62" i="5"/>
  <c r="CC62" i="5"/>
  <c r="CK62" i="5"/>
  <c r="CS62" i="5"/>
  <c r="DA62" i="5"/>
  <c r="DI62" i="5"/>
  <c r="DQ62" i="5"/>
  <c r="AG63" i="5"/>
  <c r="AO63" i="5"/>
  <c r="AW63" i="5"/>
  <c r="BE63" i="5"/>
  <c r="BM63" i="5"/>
  <c r="BU63" i="5"/>
  <c r="CC63" i="5"/>
  <c r="CK63" i="5"/>
  <c r="CS63" i="5"/>
  <c r="DA63" i="5"/>
  <c r="DI63" i="5"/>
  <c r="DQ63" i="5"/>
  <c r="AG64" i="5"/>
  <c r="AO64" i="5"/>
  <c r="AW64" i="5"/>
  <c r="BE64" i="5"/>
  <c r="BM64" i="5"/>
  <c r="BU64" i="5"/>
  <c r="CC64" i="5"/>
  <c r="CK64" i="5"/>
  <c r="CS64" i="5"/>
  <c r="DA64" i="5"/>
  <c r="DI64" i="5"/>
  <c r="DQ64" i="5"/>
  <c r="AG65" i="5"/>
  <c r="AO65" i="5"/>
  <c r="AW65" i="5"/>
  <c r="BE65" i="5"/>
  <c r="BM65" i="5"/>
  <c r="BU65" i="5"/>
  <c r="CC65" i="5"/>
  <c r="CK65" i="5"/>
  <c r="CS65" i="5"/>
  <c r="DA65" i="5"/>
  <c r="DI65" i="5"/>
  <c r="DQ65" i="5"/>
  <c r="AG66" i="5"/>
  <c r="AO66" i="5"/>
  <c r="AW66" i="5"/>
  <c r="BE66" i="5"/>
  <c r="BM66" i="5"/>
  <c r="BU66" i="5"/>
  <c r="CC66" i="5"/>
  <c r="CK66" i="5"/>
  <c r="CS66" i="5"/>
  <c r="DA66" i="5"/>
  <c r="DI66" i="5"/>
  <c r="DQ66" i="5"/>
  <c r="AG67" i="5"/>
  <c r="AO67" i="5"/>
  <c r="AW67" i="5"/>
  <c r="BE67" i="5"/>
  <c r="BM67" i="5"/>
  <c r="BU67" i="5"/>
  <c r="CC67" i="5"/>
  <c r="CK67" i="5"/>
  <c r="CS67" i="5"/>
  <c r="DA67" i="5"/>
  <c r="DI67" i="5"/>
  <c r="DQ67" i="5"/>
  <c r="AG68" i="5"/>
  <c r="AO68" i="5"/>
  <c r="AW68" i="5"/>
  <c r="BE68" i="5"/>
  <c r="BM68" i="5"/>
  <c r="BU68" i="5"/>
  <c r="CC68" i="5"/>
  <c r="CK68" i="5"/>
  <c r="CS68" i="5"/>
  <c r="DA68" i="5"/>
  <c r="DI68" i="5"/>
  <c r="DQ68" i="5"/>
  <c r="AG69" i="5"/>
  <c r="AO69" i="5"/>
  <c r="AW69" i="5"/>
  <c r="BE69" i="5"/>
  <c r="BM69" i="5"/>
  <c r="BU69" i="5"/>
  <c r="CC69" i="5"/>
  <c r="CK69" i="5"/>
  <c r="CS69" i="5"/>
  <c r="DA69" i="5"/>
  <c r="DI69" i="5"/>
  <c r="DQ69" i="5"/>
  <c r="AG70" i="5"/>
  <c r="AO70" i="5"/>
  <c r="AW70" i="5"/>
  <c r="BE70" i="5"/>
  <c r="BM70" i="5"/>
  <c r="BU70" i="5"/>
  <c r="CC70" i="5"/>
  <c r="CK70" i="5"/>
  <c r="CS70" i="5"/>
  <c r="DA70" i="5"/>
  <c r="DI70" i="5"/>
  <c r="DQ70" i="5"/>
  <c r="AG71" i="5"/>
  <c r="AO71" i="5"/>
  <c r="AW71" i="5"/>
  <c r="BE71" i="5"/>
  <c r="BM71" i="5"/>
  <c r="BU71" i="5"/>
  <c r="CC71" i="5"/>
  <c r="CK71" i="5"/>
  <c r="CS71" i="5"/>
  <c r="DA71" i="5"/>
  <c r="DI71" i="5"/>
  <c r="DQ71" i="5"/>
  <c r="AG72" i="5"/>
  <c r="AO72" i="5"/>
  <c r="AW72" i="5"/>
  <c r="BE72" i="5"/>
  <c r="BM72" i="5"/>
  <c r="BU72" i="5"/>
  <c r="CC72" i="5"/>
  <c r="CK72" i="5"/>
  <c r="CS72" i="5"/>
  <c r="DA72" i="5"/>
  <c r="DI72" i="5"/>
  <c r="DQ72" i="5"/>
  <c r="AG73" i="5"/>
  <c r="AO73" i="5"/>
  <c r="AW73" i="5"/>
  <c r="BE73" i="5"/>
  <c r="BM73" i="5"/>
  <c r="BU73" i="5"/>
  <c r="CC73" i="5"/>
  <c r="CK73" i="5"/>
  <c r="CS73" i="5"/>
  <c r="DA73" i="5"/>
  <c r="DI73" i="5"/>
  <c r="DQ73" i="5"/>
  <c r="AG74" i="5"/>
  <c r="AO74" i="5"/>
  <c r="AW74" i="5"/>
  <c r="BE74" i="5"/>
  <c r="BM74" i="5"/>
  <c r="BU74" i="5"/>
  <c r="CC74" i="5"/>
  <c r="CK74" i="5"/>
  <c r="CS74" i="5"/>
  <c r="DA74" i="5"/>
  <c r="DI74" i="5"/>
  <c r="DQ74" i="5"/>
  <c r="AG75" i="5"/>
  <c r="AO75" i="5"/>
  <c r="AW75" i="5"/>
  <c r="BE75" i="5"/>
  <c r="BM75" i="5"/>
  <c r="BU75" i="5"/>
  <c r="CC75" i="5"/>
  <c r="CK75" i="5"/>
  <c r="CS75" i="5"/>
  <c r="DA75" i="5"/>
  <c r="DI75" i="5"/>
  <c r="DQ75" i="5"/>
  <c r="AG76" i="5"/>
  <c r="AO76" i="5"/>
  <c r="AW76" i="5"/>
  <c r="BE76" i="5"/>
  <c r="BM76" i="5"/>
  <c r="BU76" i="5"/>
  <c r="CC76" i="5"/>
  <c r="CK76" i="5"/>
  <c r="CS76" i="5"/>
  <c r="DA76" i="5"/>
  <c r="DI76" i="5"/>
  <c r="DQ76" i="5"/>
  <c r="AG77" i="5"/>
  <c r="AO77" i="5"/>
  <c r="AW77" i="5"/>
  <c r="BE77" i="5"/>
  <c r="BM77" i="5"/>
  <c r="BU77" i="5"/>
  <c r="CC77" i="5"/>
  <c r="CK77" i="5"/>
  <c r="CS77" i="5"/>
  <c r="DA77" i="5"/>
  <c r="DI77" i="5"/>
  <c r="DQ77" i="5"/>
  <c r="AG78" i="5"/>
  <c r="AO78" i="5"/>
  <c r="AW78" i="5"/>
  <c r="BE78" i="5"/>
  <c r="BM78" i="5"/>
  <c r="BU78" i="5"/>
  <c r="CC78" i="5"/>
  <c r="CK78" i="5"/>
  <c r="CS78" i="5"/>
  <c r="DA78" i="5"/>
  <c r="DI78" i="5"/>
  <c r="DQ78" i="5"/>
  <c r="AG79" i="5"/>
  <c r="AO79" i="5"/>
  <c r="AW79" i="5"/>
  <c r="BE79" i="5"/>
  <c r="BM79" i="5"/>
  <c r="BU79" i="5"/>
  <c r="CC79" i="5"/>
  <c r="CK79" i="5"/>
  <c r="CS79" i="5"/>
  <c r="DA79" i="5"/>
  <c r="DI79" i="5"/>
  <c r="DQ79" i="5"/>
  <c r="AG80" i="5"/>
  <c r="AO80" i="5"/>
  <c r="AW80" i="5"/>
  <c r="BE80" i="5"/>
  <c r="BM80" i="5"/>
  <c r="BU80" i="5"/>
  <c r="CC80" i="5"/>
  <c r="CK80" i="5"/>
  <c r="CS80" i="5"/>
  <c r="DA80" i="5"/>
  <c r="DI80" i="5"/>
  <c r="DQ80" i="5"/>
  <c r="AG81" i="5"/>
  <c r="AO81" i="5"/>
  <c r="AW81" i="5"/>
  <c r="BE81" i="5"/>
  <c r="BM81" i="5"/>
  <c r="BU81" i="5"/>
  <c r="CC81" i="5"/>
  <c r="CK81" i="5"/>
  <c r="CS81" i="5"/>
  <c r="DA81" i="5"/>
  <c r="DI81" i="5"/>
  <c r="DQ81" i="5"/>
  <c r="AG82" i="5"/>
  <c r="AO82" i="5"/>
  <c r="AW82" i="5"/>
  <c r="BE82" i="5"/>
  <c r="BM82" i="5"/>
  <c r="BU82" i="5"/>
  <c r="CC82" i="5"/>
  <c r="CK82" i="5"/>
  <c r="CS82" i="5"/>
  <c r="DA82" i="5"/>
  <c r="DI82" i="5"/>
  <c r="DQ82" i="5"/>
  <c r="AG83" i="5"/>
  <c r="AO83" i="5"/>
  <c r="AW83" i="5"/>
  <c r="BE83" i="5"/>
  <c r="BM83" i="5"/>
  <c r="BU83" i="5"/>
  <c r="CC83" i="5"/>
  <c r="CK83" i="5"/>
  <c r="CS83" i="5"/>
  <c r="DA83" i="5"/>
  <c r="DI83" i="5"/>
  <c r="DQ83" i="5"/>
  <c r="AG84" i="5"/>
  <c r="AO84" i="5"/>
  <c r="AW84" i="5"/>
  <c r="BE84" i="5"/>
  <c r="BM84" i="5"/>
  <c r="BU84" i="5"/>
  <c r="CC84" i="5"/>
  <c r="CK84" i="5"/>
  <c r="CS84" i="5"/>
  <c r="DA84" i="5"/>
  <c r="DI84" i="5"/>
  <c r="DQ84" i="5"/>
  <c r="AG85" i="5"/>
  <c r="AO85" i="5"/>
  <c r="AW85" i="5"/>
  <c r="BE85" i="5"/>
  <c r="BM85" i="5"/>
  <c r="BU85" i="5"/>
  <c r="CC85" i="5"/>
  <c r="CK85" i="5"/>
  <c r="CS85" i="5"/>
  <c r="DA85" i="5"/>
  <c r="DI85" i="5"/>
  <c r="DQ85" i="5"/>
  <c r="AG86" i="5"/>
  <c r="AO86" i="5"/>
  <c r="AW86" i="5"/>
  <c r="BE86" i="5"/>
  <c r="BM86" i="5"/>
  <c r="BU86" i="5"/>
  <c r="CC86" i="5"/>
  <c r="CK86" i="5"/>
  <c r="CS86" i="5"/>
  <c r="DA86" i="5"/>
  <c r="DI86" i="5"/>
  <c r="DQ86" i="5"/>
  <c r="AG87" i="5"/>
  <c r="AO87" i="5"/>
  <c r="AW87" i="5"/>
  <c r="BE87" i="5"/>
  <c r="BM87" i="5"/>
  <c r="BU87" i="5"/>
  <c r="CC87" i="5"/>
  <c r="CK87" i="5"/>
  <c r="CS87" i="5"/>
  <c r="DA87" i="5"/>
  <c r="DI87" i="5"/>
  <c r="DQ87" i="5"/>
  <c r="AG88" i="5"/>
  <c r="AO88" i="5"/>
  <c r="AW88" i="5"/>
  <c r="BE88" i="5"/>
  <c r="BM88" i="5"/>
  <c r="BU88" i="5"/>
  <c r="CC88" i="5"/>
  <c r="CK88" i="5"/>
  <c r="CS88" i="5"/>
  <c r="DA88" i="5"/>
  <c r="DI88" i="5"/>
  <c r="DQ88" i="5"/>
  <c r="AG89" i="5"/>
  <c r="AO89" i="5"/>
  <c r="AW89" i="5"/>
  <c r="BF89" i="5"/>
  <c r="BV89" i="5"/>
  <c r="CL89" i="5"/>
  <c r="DB89" i="5"/>
  <c r="AF90" i="5"/>
  <c r="AV90" i="5"/>
  <c r="BL90" i="5"/>
  <c r="CB90" i="5"/>
  <c r="CR90" i="5"/>
  <c r="DH90" i="5"/>
  <c r="AH93" i="5"/>
  <c r="AX93" i="5"/>
  <c r="BN93" i="5"/>
  <c r="CJ93" i="5"/>
  <c r="DD93" i="5"/>
  <c r="AB94" i="5"/>
  <c r="AX94" i="5"/>
  <c r="BT94" i="5"/>
  <c r="CN94" i="5"/>
  <c r="Z52" i="5"/>
  <c r="AH52" i="5"/>
  <c r="AP52" i="5"/>
  <c r="AX52" i="5"/>
  <c r="BF52" i="5"/>
  <c r="BN52" i="5"/>
  <c r="BV52" i="5"/>
  <c r="CD52" i="5"/>
  <c r="CL52" i="5"/>
  <c r="CT52" i="5"/>
  <c r="DB52" i="5"/>
  <c r="DJ52" i="5"/>
  <c r="DR52" i="5"/>
  <c r="Z53" i="5"/>
  <c r="AH53" i="5"/>
  <c r="AP53" i="5"/>
  <c r="AX53" i="5"/>
  <c r="BF53" i="5"/>
  <c r="BN53" i="5"/>
  <c r="BV53" i="5"/>
  <c r="CD53" i="5"/>
  <c r="CL53" i="5"/>
  <c r="CT53" i="5"/>
  <c r="DB53" i="5"/>
  <c r="DJ53" i="5"/>
  <c r="DR53" i="5"/>
  <c r="Z54" i="5"/>
  <c r="AH54" i="5"/>
  <c r="AP54" i="5"/>
  <c r="AX54" i="5"/>
  <c r="BF54" i="5"/>
  <c r="BN54" i="5"/>
  <c r="BV54" i="5"/>
  <c r="CD54" i="5"/>
  <c r="CL54" i="5"/>
  <c r="CT54" i="5"/>
  <c r="DB54" i="5"/>
  <c r="DJ54" i="5"/>
  <c r="DR54" i="5"/>
  <c r="Z55" i="5"/>
  <c r="AH55" i="5"/>
  <c r="AP55" i="5"/>
  <c r="AX55" i="5"/>
  <c r="BF55" i="5"/>
  <c r="BN55" i="5"/>
  <c r="BV55" i="5"/>
  <c r="CD55" i="5"/>
  <c r="CL55" i="5"/>
  <c r="CT55" i="5"/>
  <c r="DB55" i="5"/>
  <c r="DJ55" i="5"/>
  <c r="DR55" i="5"/>
  <c r="Z56" i="5"/>
  <c r="AH56" i="5"/>
  <c r="AP56" i="5"/>
  <c r="AX56" i="5"/>
  <c r="BF56" i="5"/>
  <c r="BN56" i="5"/>
  <c r="BV56" i="5"/>
  <c r="CD56" i="5"/>
  <c r="CL56" i="5"/>
  <c r="CT56" i="5"/>
  <c r="DB56" i="5"/>
  <c r="DJ56" i="5"/>
  <c r="DR56" i="5"/>
  <c r="Z57" i="5"/>
  <c r="AH57" i="5"/>
  <c r="AP57" i="5"/>
  <c r="AX57" i="5"/>
  <c r="BF57" i="5"/>
  <c r="BN57" i="5"/>
  <c r="BV57" i="5"/>
  <c r="CD57" i="5"/>
  <c r="CL57" i="5"/>
  <c r="CT57" i="5"/>
  <c r="DB57" i="5"/>
  <c r="DJ57" i="5"/>
  <c r="DR57" i="5"/>
  <c r="Z58" i="5"/>
  <c r="AH58" i="5"/>
  <c r="AP58" i="5"/>
  <c r="AX58" i="5"/>
  <c r="BF58" i="5"/>
  <c r="BN58" i="5"/>
  <c r="BV58" i="5"/>
  <c r="CD58" i="5"/>
  <c r="CL58" i="5"/>
  <c r="CT58" i="5"/>
  <c r="DB58" i="5"/>
  <c r="DJ58" i="5"/>
  <c r="DR58" i="5"/>
  <c r="Z59" i="5"/>
  <c r="AH59" i="5"/>
  <c r="AP59" i="5"/>
  <c r="AX59" i="5"/>
  <c r="BF59" i="5"/>
  <c r="BN59" i="5"/>
  <c r="BV59" i="5"/>
  <c r="CD59" i="5"/>
  <c r="CL59" i="5"/>
  <c r="CT59" i="5"/>
  <c r="DB59" i="5"/>
  <c r="DJ59" i="5"/>
  <c r="DR59" i="5"/>
  <c r="Z60" i="5"/>
  <c r="AH60" i="5"/>
  <c r="AP60" i="5"/>
  <c r="AX60" i="5"/>
  <c r="BF60" i="5"/>
  <c r="BN60" i="5"/>
  <c r="BV60" i="5"/>
  <c r="CD60" i="5"/>
  <c r="CL60" i="5"/>
  <c r="CT60" i="5"/>
  <c r="DB60" i="5"/>
  <c r="DJ60" i="5"/>
  <c r="DR60" i="5"/>
  <c r="Z61" i="5"/>
  <c r="AH61" i="5"/>
  <c r="AP61" i="5"/>
  <c r="AX61" i="5"/>
  <c r="BF61" i="5"/>
  <c r="BN61" i="5"/>
  <c r="BV61" i="5"/>
  <c r="CD61" i="5"/>
  <c r="CL61" i="5"/>
  <c r="CT61" i="5"/>
  <c r="DB61" i="5"/>
  <c r="DJ61" i="5"/>
  <c r="DR61" i="5"/>
  <c r="Z62" i="5"/>
  <c r="AH62" i="5"/>
  <c r="AP62" i="5"/>
  <c r="AX62" i="5"/>
  <c r="BF62" i="5"/>
  <c r="BN62" i="5"/>
  <c r="BV62" i="5"/>
  <c r="CD62" i="5"/>
  <c r="CL62" i="5"/>
  <c r="CT62" i="5"/>
  <c r="DB62" i="5"/>
  <c r="DJ62" i="5"/>
  <c r="DR62" i="5"/>
  <c r="Z63" i="5"/>
  <c r="AH63" i="5"/>
  <c r="AP63" i="5"/>
  <c r="AX63" i="5"/>
  <c r="BF63" i="5"/>
  <c r="BN63" i="5"/>
  <c r="BV63" i="5"/>
  <c r="CD63" i="5"/>
  <c r="CL63" i="5"/>
  <c r="CT63" i="5"/>
  <c r="DB63" i="5"/>
  <c r="DJ63" i="5"/>
  <c r="DR63" i="5"/>
  <c r="Z64" i="5"/>
  <c r="AH64" i="5"/>
  <c r="AP64" i="5"/>
  <c r="AX64" i="5"/>
  <c r="BF64" i="5"/>
  <c r="BN64" i="5"/>
  <c r="BV64" i="5"/>
  <c r="CD64" i="5"/>
  <c r="CL64" i="5"/>
  <c r="CT64" i="5"/>
  <c r="DB64" i="5"/>
  <c r="DJ64" i="5"/>
  <c r="DR64" i="5"/>
  <c r="Z65" i="5"/>
  <c r="AH65" i="5"/>
  <c r="AP65" i="5"/>
  <c r="AX65" i="5"/>
  <c r="BF65" i="5"/>
  <c r="BN65" i="5"/>
  <c r="BV65" i="5"/>
  <c r="CD65" i="5"/>
  <c r="CL65" i="5"/>
  <c r="CT65" i="5"/>
  <c r="DB65" i="5"/>
  <c r="DJ65" i="5"/>
  <c r="DR65" i="5"/>
  <c r="Z66" i="5"/>
  <c r="AH66" i="5"/>
  <c r="AP66" i="5"/>
  <c r="AX66" i="5"/>
  <c r="BF66" i="5"/>
  <c r="BN66" i="5"/>
  <c r="BV66" i="5"/>
  <c r="CD66" i="5"/>
  <c r="CL66" i="5"/>
  <c r="CT66" i="5"/>
  <c r="DB66" i="5"/>
  <c r="DJ66" i="5"/>
  <c r="DR66" i="5"/>
  <c r="Z67" i="5"/>
  <c r="AH67" i="5"/>
  <c r="AP67" i="5"/>
  <c r="AX67" i="5"/>
  <c r="BF67" i="5"/>
  <c r="BN67" i="5"/>
  <c r="BV67" i="5"/>
  <c r="CD67" i="5"/>
  <c r="CL67" i="5"/>
  <c r="CT67" i="5"/>
  <c r="DB67" i="5"/>
  <c r="DJ67" i="5"/>
  <c r="DR67" i="5"/>
  <c r="Z68" i="5"/>
  <c r="AH68" i="5"/>
  <c r="AP68" i="5"/>
  <c r="AX68" i="5"/>
  <c r="BF68" i="5"/>
  <c r="BN68" i="5"/>
  <c r="BV68" i="5"/>
  <c r="CD68" i="5"/>
  <c r="CL68" i="5"/>
  <c r="CT68" i="5"/>
  <c r="DB68" i="5"/>
  <c r="DJ68" i="5"/>
  <c r="DR68" i="5"/>
  <c r="Z69" i="5"/>
  <c r="AH69" i="5"/>
  <c r="AP69" i="5"/>
  <c r="AX69" i="5"/>
  <c r="BF69" i="5"/>
  <c r="BN69" i="5"/>
  <c r="BV69" i="5"/>
  <c r="CD69" i="5"/>
  <c r="CL69" i="5"/>
  <c r="CT69" i="5"/>
  <c r="DB69" i="5"/>
  <c r="DJ69" i="5"/>
  <c r="DR69" i="5"/>
  <c r="Z70" i="5"/>
  <c r="AH70" i="5"/>
  <c r="AP70" i="5"/>
  <c r="AX70" i="5"/>
  <c r="BF70" i="5"/>
  <c r="BN70" i="5"/>
  <c r="BV70" i="5"/>
  <c r="CD70" i="5"/>
  <c r="CL70" i="5"/>
  <c r="CT70" i="5"/>
  <c r="DB70" i="5"/>
  <c r="DJ70" i="5"/>
  <c r="DR70" i="5"/>
  <c r="Z71" i="5"/>
  <c r="AH71" i="5"/>
  <c r="AP71" i="5"/>
  <c r="AX71" i="5"/>
  <c r="BF71" i="5"/>
  <c r="BN71" i="5"/>
  <c r="BV71" i="5"/>
  <c r="CD71" i="5"/>
  <c r="CL71" i="5"/>
  <c r="CT71" i="5"/>
  <c r="DB71" i="5"/>
  <c r="DJ71" i="5"/>
  <c r="DR71" i="5"/>
  <c r="Z72" i="5"/>
  <c r="AH72" i="5"/>
  <c r="AP72" i="5"/>
  <c r="AX72" i="5"/>
  <c r="BF72" i="5"/>
  <c r="BN72" i="5"/>
  <c r="BV72" i="5"/>
  <c r="CD72" i="5"/>
  <c r="CL72" i="5"/>
  <c r="CT72" i="5"/>
  <c r="DB72" i="5"/>
  <c r="DJ72" i="5"/>
  <c r="DR72" i="5"/>
  <c r="Z73" i="5"/>
  <c r="AH73" i="5"/>
  <c r="AP73" i="5"/>
  <c r="AX73" i="5"/>
  <c r="BF73" i="5"/>
  <c r="BN73" i="5"/>
  <c r="BV73" i="5"/>
  <c r="CD73" i="5"/>
  <c r="CL73" i="5"/>
  <c r="CT73" i="5"/>
  <c r="DB73" i="5"/>
  <c r="DJ73" i="5"/>
  <c r="DR73" i="5"/>
  <c r="Z74" i="5"/>
  <c r="AH74" i="5"/>
  <c r="AP74" i="5"/>
  <c r="AX74" i="5"/>
  <c r="BF74" i="5"/>
  <c r="BN74" i="5"/>
  <c r="BV74" i="5"/>
  <c r="CD74" i="5"/>
  <c r="CL74" i="5"/>
  <c r="CT74" i="5"/>
  <c r="DB74" i="5"/>
  <c r="DJ74" i="5"/>
  <c r="DR74" i="5"/>
  <c r="Z75" i="5"/>
  <c r="AH75" i="5"/>
  <c r="AP75" i="5"/>
  <c r="AX75" i="5"/>
  <c r="BF75" i="5"/>
  <c r="BN75" i="5"/>
  <c r="BV75" i="5"/>
  <c r="CD75" i="5"/>
  <c r="CL75" i="5"/>
  <c r="CT75" i="5"/>
  <c r="DB75" i="5"/>
  <c r="DJ75" i="5"/>
  <c r="DR75" i="5"/>
  <c r="Z76" i="5"/>
  <c r="AH76" i="5"/>
  <c r="AP76" i="5"/>
  <c r="AX76" i="5"/>
  <c r="BF76" i="5"/>
  <c r="BN76" i="5"/>
  <c r="BV76" i="5"/>
  <c r="CD76" i="5"/>
  <c r="CL76" i="5"/>
  <c r="CT76" i="5"/>
  <c r="DB76" i="5"/>
  <c r="DJ76" i="5"/>
  <c r="DR76" i="5"/>
  <c r="Z77" i="5"/>
  <c r="AH77" i="5"/>
  <c r="AP77" i="5"/>
  <c r="AX77" i="5"/>
  <c r="BF77" i="5"/>
  <c r="BN77" i="5"/>
  <c r="BV77" i="5"/>
  <c r="CD77" i="5"/>
  <c r="CL77" i="5"/>
  <c r="CT77" i="5"/>
  <c r="DB77" i="5"/>
  <c r="DJ77" i="5"/>
  <c r="DR77" i="5"/>
  <c r="Z78" i="5"/>
  <c r="AH78" i="5"/>
  <c r="AP78" i="5"/>
  <c r="AX78" i="5"/>
  <c r="BF78" i="5"/>
  <c r="BN78" i="5"/>
  <c r="BV78" i="5"/>
  <c r="CD78" i="5"/>
  <c r="CL78" i="5"/>
  <c r="CT78" i="5"/>
  <c r="DB78" i="5"/>
  <c r="DJ78" i="5"/>
  <c r="DR78" i="5"/>
  <c r="Z79" i="5"/>
  <c r="AH79" i="5"/>
  <c r="AP79" i="5"/>
  <c r="AX79" i="5"/>
  <c r="BF79" i="5"/>
  <c r="BN79" i="5"/>
  <c r="BV79" i="5"/>
  <c r="CD79" i="5"/>
  <c r="CL79" i="5"/>
  <c r="CT79" i="5"/>
  <c r="DB79" i="5"/>
  <c r="DJ79" i="5"/>
  <c r="DR79" i="5"/>
  <c r="Z80" i="5"/>
  <c r="AH80" i="5"/>
  <c r="AP80" i="5"/>
  <c r="AX80" i="5"/>
  <c r="BF80" i="5"/>
  <c r="BN80" i="5"/>
  <c r="BV80" i="5"/>
  <c r="CD80" i="5"/>
  <c r="CL80" i="5"/>
  <c r="CT80" i="5"/>
  <c r="DB80" i="5"/>
  <c r="DJ80" i="5"/>
  <c r="DR80" i="5"/>
  <c r="Z81" i="5"/>
  <c r="AH81" i="5"/>
  <c r="AP81" i="5"/>
  <c r="AX81" i="5"/>
  <c r="BF81" i="5"/>
  <c r="BN81" i="5"/>
  <c r="BV81" i="5"/>
  <c r="CD81" i="5"/>
  <c r="CL81" i="5"/>
  <c r="CT81" i="5"/>
  <c r="DB81" i="5"/>
  <c r="DJ81" i="5"/>
  <c r="DR81" i="5"/>
  <c r="Z82" i="5"/>
  <c r="AH82" i="5"/>
  <c r="AP82" i="5"/>
  <c r="AX82" i="5"/>
  <c r="BF82" i="5"/>
  <c r="BN82" i="5"/>
  <c r="BV82" i="5"/>
  <c r="CD82" i="5"/>
  <c r="CL82" i="5"/>
  <c r="CT82" i="5"/>
  <c r="DB82" i="5"/>
  <c r="DJ82" i="5"/>
  <c r="DR82" i="5"/>
  <c r="Z83" i="5"/>
  <c r="AH83" i="5"/>
  <c r="AP83" i="5"/>
  <c r="AX83" i="5"/>
  <c r="BF83" i="5"/>
  <c r="BN83" i="5"/>
  <c r="BV83" i="5"/>
  <c r="CD83" i="5"/>
  <c r="CL83" i="5"/>
  <c r="CT83" i="5"/>
  <c r="DB83" i="5"/>
  <c r="DJ83" i="5"/>
  <c r="DR83" i="5"/>
  <c r="Z84" i="5"/>
  <c r="AH84" i="5"/>
  <c r="AP84" i="5"/>
  <c r="AX84" i="5"/>
  <c r="BF84" i="5"/>
  <c r="BN84" i="5"/>
  <c r="BV84" i="5"/>
  <c r="CD84" i="5"/>
  <c r="CL84" i="5"/>
  <c r="CT84" i="5"/>
  <c r="DB84" i="5"/>
  <c r="DJ84" i="5"/>
  <c r="DR84" i="5"/>
  <c r="Z85" i="5"/>
  <c r="AH85" i="5"/>
  <c r="AP85" i="5"/>
  <c r="AX85" i="5"/>
  <c r="BF85" i="5"/>
  <c r="BN85" i="5"/>
  <c r="BV85" i="5"/>
  <c r="CD85" i="5"/>
  <c r="CL85" i="5"/>
  <c r="CT85" i="5"/>
  <c r="DB85" i="5"/>
  <c r="DJ85" i="5"/>
  <c r="DR85" i="5"/>
  <c r="Z86" i="5"/>
  <c r="AH86" i="5"/>
  <c r="AP86" i="5"/>
  <c r="AX86" i="5"/>
  <c r="BF86" i="5"/>
  <c r="BN86" i="5"/>
  <c r="BV86" i="5"/>
  <c r="CD86" i="5"/>
  <c r="CL86" i="5"/>
  <c r="CT86" i="5"/>
  <c r="DB86" i="5"/>
  <c r="DJ86" i="5"/>
  <c r="DR86" i="5"/>
  <c r="Z87" i="5"/>
  <c r="AH87" i="5"/>
  <c r="AP87" i="5"/>
  <c r="AX87" i="5"/>
  <c r="BF87" i="5"/>
  <c r="BN87" i="5"/>
  <c r="BV87" i="5"/>
  <c r="CD87" i="5"/>
  <c r="CL87" i="5"/>
  <c r="CT87" i="5"/>
  <c r="DB87" i="5"/>
  <c r="DJ87" i="5"/>
  <c r="DR87" i="5"/>
  <c r="Z88" i="5"/>
  <c r="AH88" i="5"/>
  <c r="AP88" i="5"/>
  <c r="AX88" i="5"/>
  <c r="BF88" i="5"/>
  <c r="BN88" i="5"/>
  <c r="BV88" i="5"/>
  <c r="CD88" i="5"/>
  <c r="CL88" i="5"/>
  <c r="CT88" i="5"/>
  <c r="DB88" i="5"/>
  <c r="DJ88" i="5"/>
  <c r="DR88" i="5"/>
  <c r="DW89" i="5"/>
  <c r="DO89" i="5"/>
  <c r="DG89" i="5"/>
  <c r="CY89" i="5"/>
  <c r="CQ89" i="5"/>
  <c r="CI89" i="5"/>
  <c r="CA89" i="5"/>
  <c r="BS89" i="5"/>
  <c r="BK89" i="5"/>
  <c r="DV89" i="5"/>
  <c r="DN89" i="5"/>
  <c r="DF89" i="5"/>
  <c r="CX89" i="5"/>
  <c r="CP89" i="5"/>
  <c r="CH89" i="5"/>
  <c r="BZ89" i="5"/>
  <c r="BR89" i="5"/>
  <c r="BJ89" i="5"/>
  <c r="DS89" i="5"/>
  <c r="DK89" i="5"/>
  <c r="DC89" i="5"/>
  <c r="CU89" i="5"/>
  <c r="CM89" i="5"/>
  <c r="CE89" i="5"/>
  <c r="BW89" i="5"/>
  <c r="BO89" i="5"/>
  <c r="BG89" i="5"/>
  <c r="DQ89" i="5"/>
  <c r="DI89" i="5"/>
  <c r="DA89" i="5"/>
  <c r="CS89" i="5"/>
  <c r="CK89" i="5"/>
  <c r="CC89" i="5"/>
  <c r="BU89" i="5"/>
  <c r="BM89" i="5"/>
  <c r="BE89" i="5"/>
  <c r="Z89" i="5"/>
  <c r="AH89" i="5"/>
  <c r="AP89" i="5"/>
  <c r="AX89" i="5"/>
  <c r="BH89" i="5"/>
  <c r="BX89" i="5"/>
  <c r="CN89" i="5"/>
  <c r="DD89" i="5"/>
  <c r="DT89" i="5"/>
  <c r="DW94" i="5"/>
  <c r="DO94" i="5"/>
  <c r="DG94" i="5"/>
  <c r="CY94" i="5"/>
  <c r="CQ94" i="5"/>
  <c r="CI94" i="5"/>
  <c r="CA94" i="5"/>
  <c r="BS94" i="5"/>
  <c r="BK94" i="5"/>
  <c r="BC94" i="5"/>
  <c r="AU94" i="5"/>
  <c r="AM94" i="5"/>
  <c r="AE94" i="5"/>
  <c r="DV94" i="5"/>
  <c r="DN94" i="5"/>
  <c r="DF94" i="5"/>
  <c r="CX94" i="5"/>
  <c r="CP94" i="5"/>
  <c r="CH94" i="5"/>
  <c r="BZ94" i="5"/>
  <c r="BR94" i="5"/>
  <c r="BJ94" i="5"/>
  <c r="BB94" i="5"/>
  <c r="AT94" i="5"/>
  <c r="AL94" i="5"/>
  <c r="AD94" i="5"/>
  <c r="DU94" i="5"/>
  <c r="DM94" i="5"/>
  <c r="DE94" i="5"/>
  <c r="CW94" i="5"/>
  <c r="CO94" i="5"/>
  <c r="CG94" i="5"/>
  <c r="BY94" i="5"/>
  <c r="BQ94" i="5"/>
  <c r="BI94" i="5"/>
  <c r="BA94" i="5"/>
  <c r="AS94" i="5"/>
  <c r="AK94" i="5"/>
  <c r="AC94" i="5"/>
  <c r="DS94" i="5"/>
  <c r="DK94" i="5"/>
  <c r="DC94" i="5"/>
  <c r="CU94" i="5"/>
  <c r="CM94" i="5"/>
  <c r="CE94" i="5"/>
  <c r="BW94" i="5"/>
  <c r="BO94" i="5"/>
  <c r="BG94" i="5"/>
  <c r="AY94" i="5"/>
  <c r="AQ94" i="5"/>
  <c r="AI94" i="5"/>
  <c r="AA94" i="5"/>
  <c r="DQ94" i="5"/>
  <c r="DI94" i="5"/>
  <c r="DA94" i="5"/>
  <c r="CS94" i="5"/>
  <c r="CK94" i="5"/>
  <c r="CC94" i="5"/>
  <c r="BU94" i="5"/>
  <c r="BM94" i="5"/>
  <c r="BE94" i="5"/>
  <c r="AW94" i="5"/>
  <c r="AO94" i="5"/>
  <c r="AG94" i="5"/>
  <c r="AF94" i="5"/>
  <c r="AZ94" i="5"/>
  <c r="BV94" i="5"/>
  <c r="CR94" i="5"/>
  <c r="DL94" i="5"/>
  <c r="AA52" i="5"/>
  <c r="AI52" i="5"/>
  <c r="AQ52" i="5"/>
  <c r="AY52" i="5"/>
  <c r="BG52" i="5"/>
  <c r="BO52" i="5"/>
  <c r="BW52" i="5"/>
  <c r="CE52" i="5"/>
  <c r="CM52" i="5"/>
  <c r="CU52" i="5"/>
  <c r="DC52" i="5"/>
  <c r="DK52" i="5"/>
  <c r="DS52" i="5"/>
  <c r="AA53" i="5"/>
  <c r="AI53" i="5"/>
  <c r="AQ53" i="5"/>
  <c r="AY53" i="5"/>
  <c r="BG53" i="5"/>
  <c r="BO53" i="5"/>
  <c r="BW53" i="5"/>
  <c r="CE53" i="5"/>
  <c r="CM53" i="5"/>
  <c r="CU53" i="5"/>
  <c r="DC53" i="5"/>
  <c r="DK53" i="5"/>
  <c r="DS53" i="5"/>
  <c r="AA54" i="5"/>
  <c r="AI54" i="5"/>
  <c r="AQ54" i="5"/>
  <c r="AY54" i="5"/>
  <c r="BG54" i="5"/>
  <c r="BO54" i="5"/>
  <c r="BW54" i="5"/>
  <c r="CE54" i="5"/>
  <c r="CM54" i="5"/>
  <c r="CU54" i="5"/>
  <c r="DC54" i="5"/>
  <c r="DK54" i="5"/>
  <c r="DS54" i="5"/>
  <c r="AA55" i="5"/>
  <c r="AI55" i="5"/>
  <c r="AQ55" i="5"/>
  <c r="AY55" i="5"/>
  <c r="BG55" i="5"/>
  <c r="BO55" i="5"/>
  <c r="BW55" i="5"/>
  <c r="CE55" i="5"/>
  <c r="CM55" i="5"/>
  <c r="CU55" i="5"/>
  <c r="DC55" i="5"/>
  <c r="DK55" i="5"/>
  <c r="DS55" i="5"/>
  <c r="AA56" i="5"/>
  <c r="AI56" i="5"/>
  <c r="AQ56" i="5"/>
  <c r="AY56" i="5"/>
  <c r="BG56" i="5"/>
  <c r="BO56" i="5"/>
  <c r="BW56" i="5"/>
  <c r="CE56" i="5"/>
  <c r="CM56" i="5"/>
  <c r="CU56" i="5"/>
  <c r="DC56" i="5"/>
  <c r="DK56" i="5"/>
  <c r="DS56" i="5"/>
  <c r="AA57" i="5"/>
  <c r="AI57" i="5"/>
  <c r="AQ57" i="5"/>
  <c r="AY57" i="5"/>
  <c r="BG57" i="5"/>
  <c r="BO57" i="5"/>
  <c r="BW57" i="5"/>
  <c r="CE57" i="5"/>
  <c r="CM57" i="5"/>
  <c r="CU57" i="5"/>
  <c r="DC57" i="5"/>
  <c r="DK57" i="5"/>
  <c r="DS57" i="5"/>
  <c r="AA58" i="5"/>
  <c r="AI58" i="5"/>
  <c r="AQ58" i="5"/>
  <c r="AY58" i="5"/>
  <c r="BG58" i="5"/>
  <c r="BO58" i="5"/>
  <c r="BW58" i="5"/>
  <c r="CE58" i="5"/>
  <c r="CM58" i="5"/>
  <c r="CU58" i="5"/>
  <c r="DC58" i="5"/>
  <c r="DK58" i="5"/>
  <c r="DS58" i="5"/>
  <c r="AA59" i="5"/>
  <c r="AI59" i="5"/>
  <c r="AQ59" i="5"/>
  <c r="AY59" i="5"/>
  <c r="BG59" i="5"/>
  <c r="BO59" i="5"/>
  <c r="BW59" i="5"/>
  <c r="CE59" i="5"/>
  <c r="CM59" i="5"/>
  <c r="CU59" i="5"/>
  <c r="DC59" i="5"/>
  <c r="DK59" i="5"/>
  <c r="DS59" i="5"/>
  <c r="AA60" i="5"/>
  <c r="AI60" i="5"/>
  <c r="AQ60" i="5"/>
  <c r="AY60" i="5"/>
  <c r="BG60" i="5"/>
  <c r="BO60" i="5"/>
  <c r="BW60" i="5"/>
  <c r="CE60" i="5"/>
  <c r="CM60" i="5"/>
  <c r="CU60" i="5"/>
  <c r="DC60" i="5"/>
  <c r="DK60" i="5"/>
  <c r="DS60" i="5"/>
  <c r="AA61" i="5"/>
  <c r="AI61" i="5"/>
  <c r="AQ61" i="5"/>
  <c r="AY61" i="5"/>
  <c r="BG61" i="5"/>
  <c r="BO61" i="5"/>
  <c r="BW61" i="5"/>
  <c r="CE61" i="5"/>
  <c r="CM61" i="5"/>
  <c r="CU61" i="5"/>
  <c r="DC61" i="5"/>
  <c r="DK61" i="5"/>
  <c r="DS61" i="5"/>
  <c r="AA62" i="5"/>
  <c r="AI62" i="5"/>
  <c r="AQ62" i="5"/>
  <c r="AY62" i="5"/>
  <c r="BG62" i="5"/>
  <c r="BO62" i="5"/>
  <c r="BW62" i="5"/>
  <c r="CE62" i="5"/>
  <c r="CM62" i="5"/>
  <c r="CU62" i="5"/>
  <c r="DC62" i="5"/>
  <c r="DK62" i="5"/>
  <c r="DS62" i="5"/>
  <c r="AA63" i="5"/>
  <c r="AI63" i="5"/>
  <c r="AQ63" i="5"/>
  <c r="AY63" i="5"/>
  <c r="BG63" i="5"/>
  <c r="BO63" i="5"/>
  <c r="BW63" i="5"/>
  <c r="CE63" i="5"/>
  <c r="CM63" i="5"/>
  <c r="CU63" i="5"/>
  <c r="DC63" i="5"/>
  <c r="DK63" i="5"/>
  <c r="DS63" i="5"/>
  <c r="AA64" i="5"/>
  <c r="AI64" i="5"/>
  <c r="AQ64" i="5"/>
  <c r="AY64" i="5"/>
  <c r="BG64" i="5"/>
  <c r="BO64" i="5"/>
  <c r="BW64" i="5"/>
  <c r="CE64" i="5"/>
  <c r="CM64" i="5"/>
  <c r="CU64" i="5"/>
  <c r="DC64" i="5"/>
  <c r="DK64" i="5"/>
  <c r="DS64" i="5"/>
  <c r="AA65" i="5"/>
  <c r="AI65" i="5"/>
  <c r="AQ65" i="5"/>
  <c r="AY65" i="5"/>
  <c r="BG65" i="5"/>
  <c r="BO65" i="5"/>
  <c r="BW65" i="5"/>
  <c r="CE65" i="5"/>
  <c r="CM65" i="5"/>
  <c r="CU65" i="5"/>
  <c r="DC65" i="5"/>
  <c r="DK65" i="5"/>
  <c r="DS65" i="5"/>
  <c r="AA66" i="5"/>
  <c r="AI66" i="5"/>
  <c r="AQ66" i="5"/>
  <c r="AY66" i="5"/>
  <c r="BG66" i="5"/>
  <c r="BO66" i="5"/>
  <c r="BW66" i="5"/>
  <c r="CE66" i="5"/>
  <c r="CM66" i="5"/>
  <c r="CU66" i="5"/>
  <c r="DC66" i="5"/>
  <c r="DK66" i="5"/>
  <c r="DS66" i="5"/>
  <c r="AA67" i="5"/>
  <c r="AI67" i="5"/>
  <c r="AQ67" i="5"/>
  <c r="AY67" i="5"/>
  <c r="BG67" i="5"/>
  <c r="BO67" i="5"/>
  <c r="BW67" i="5"/>
  <c r="CE67" i="5"/>
  <c r="CM67" i="5"/>
  <c r="CU67" i="5"/>
  <c r="DC67" i="5"/>
  <c r="DK67" i="5"/>
  <c r="DS67" i="5"/>
  <c r="AA68" i="5"/>
  <c r="AI68" i="5"/>
  <c r="AQ68" i="5"/>
  <c r="AY68" i="5"/>
  <c r="BG68" i="5"/>
  <c r="BO68" i="5"/>
  <c r="BW68" i="5"/>
  <c r="CE68" i="5"/>
  <c r="CM68" i="5"/>
  <c r="CU68" i="5"/>
  <c r="DC68" i="5"/>
  <c r="DK68" i="5"/>
  <c r="DS68" i="5"/>
  <c r="AA69" i="5"/>
  <c r="AI69" i="5"/>
  <c r="AQ69" i="5"/>
  <c r="AY69" i="5"/>
  <c r="BG69" i="5"/>
  <c r="BO69" i="5"/>
  <c r="BW69" i="5"/>
  <c r="CE69" i="5"/>
  <c r="CM69" i="5"/>
  <c r="CU69" i="5"/>
  <c r="DC69" i="5"/>
  <c r="DK69" i="5"/>
  <c r="DS69" i="5"/>
  <c r="AA70" i="5"/>
  <c r="AI70" i="5"/>
  <c r="AQ70" i="5"/>
  <c r="AY70" i="5"/>
  <c r="BG70" i="5"/>
  <c r="BO70" i="5"/>
  <c r="BW70" i="5"/>
  <c r="CE70" i="5"/>
  <c r="CM70" i="5"/>
  <c r="CU70" i="5"/>
  <c r="DC70" i="5"/>
  <c r="DK70" i="5"/>
  <c r="DS70" i="5"/>
  <c r="AA71" i="5"/>
  <c r="AI71" i="5"/>
  <c r="AQ71" i="5"/>
  <c r="AY71" i="5"/>
  <c r="BG71" i="5"/>
  <c r="BO71" i="5"/>
  <c r="BW71" i="5"/>
  <c r="CE71" i="5"/>
  <c r="CM71" i="5"/>
  <c r="CU71" i="5"/>
  <c r="DC71" i="5"/>
  <c r="DK71" i="5"/>
  <c r="DS71" i="5"/>
  <c r="AA72" i="5"/>
  <c r="AI72" i="5"/>
  <c r="AQ72" i="5"/>
  <c r="AY72" i="5"/>
  <c r="BG72" i="5"/>
  <c r="BO72" i="5"/>
  <c r="BW72" i="5"/>
  <c r="CE72" i="5"/>
  <c r="CM72" i="5"/>
  <c r="CU72" i="5"/>
  <c r="DC72" i="5"/>
  <c r="DK72" i="5"/>
  <c r="DS72" i="5"/>
  <c r="AA73" i="5"/>
  <c r="AI73" i="5"/>
  <c r="AQ73" i="5"/>
  <c r="AY73" i="5"/>
  <c r="BG73" i="5"/>
  <c r="BO73" i="5"/>
  <c r="BW73" i="5"/>
  <c r="CE73" i="5"/>
  <c r="CM73" i="5"/>
  <c r="CU73" i="5"/>
  <c r="DC73" i="5"/>
  <c r="DK73" i="5"/>
  <c r="DS73" i="5"/>
  <c r="AA74" i="5"/>
  <c r="AI74" i="5"/>
  <c r="AQ74" i="5"/>
  <c r="AY74" i="5"/>
  <c r="BG74" i="5"/>
  <c r="BO74" i="5"/>
  <c r="BW74" i="5"/>
  <c r="CE74" i="5"/>
  <c r="CM74" i="5"/>
  <c r="CU74" i="5"/>
  <c r="DC74" i="5"/>
  <c r="DK74" i="5"/>
  <c r="DS74" i="5"/>
  <c r="AA75" i="5"/>
  <c r="AI75" i="5"/>
  <c r="AQ75" i="5"/>
  <c r="AY75" i="5"/>
  <c r="BG75" i="5"/>
  <c r="BO75" i="5"/>
  <c r="BW75" i="5"/>
  <c r="CE75" i="5"/>
  <c r="CM75" i="5"/>
  <c r="CU75" i="5"/>
  <c r="DC75" i="5"/>
  <c r="DK75" i="5"/>
  <c r="DS75" i="5"/>
  <c r="AA76" i="5"/>
  <c r="AI76" i="5"/>
  <c r="AQ76" i="5"/>
  <c r="AY76" i="5"/>
  <c r="BG76" i="5"/>
  <c r="BO76" i="5"/>
  <c r="BW76" i="5"/>
  <c r="CE76" i="5"/>
  <c r="CM76" i="5"/>
  <c r="CU76" i="5"/>
  <c r="DC76" i="5"/>
  <c r="DK76" i="5"/>
  <c r="DS76" i="5"/>
  <c r="AA77" i="5"/>
  <c r="AI77" i="5"/>
  <c r="AQ77" i="5"/>
  <c r="AY77" i="5"/>
  <c r="BG77" i="5"/>
  <c r="BO77" i="5"/>
  <c r="BW77" i="5"/>
  <c r="CE77" i="5"/>
  <c r="CM77" i="5"/>
  <c r="CU77" i="5"/>
  <c r="DC77" i="5"/>
  <c r="DK77" i="5"/>
  <c r="DS77" i="5"/>
  <c r="AA78" i="5"/>
  <c r="AI78" i="5"/>
  <c r="AQ78" i="5"/>
  <c r="AY78" i="5"/>
  <c r="BG78" i="5"/>
  <c r="BO78" i="5"/>
  <c r="BW78" i="5"/>
  <c r="CE78" i="5"/>
  <c r="CM78" i="5"/>
  <c r="CU78" i="5"/>
  <c r="DC78" i="5"/>
  <c r="DK78" i="5"/>
  <c r="DS78" i="5"/>
  <c r="AA79" i="5"/>
  <c r="AI79" i="5"/>
  <c r="AQ79" i="5"/>
  <c r="AY79" i="5"/>
  <c r="BG79" i="5"/>
  <c r="BO79" i="5"/>
  <c r="BW79" i="5"/>
  <c r="CE79" i="5"/>
  <c r="CM79" i="5"/>
  <c r="CU79" i="5"/>
  <c r="DC79" i="5"/>
  <c r="DK79" i="5"/>
  <c r="DS79" i="5"/>
  <c r="AA80" i="5"/>
  <c r="AI80" i="5"/>
  <c r="AQ80" i="5"/>
  <c r="AY80" i="5"/>
  <c r="BG80" i="5"/>
  <c r="BO80" i="5"/>
  <c r="BW80" i="5"/>
  <c r="CE80" i="5"/>
  <c r="CM80" i="5"/>
  <c r="CU80" i="5"/>
  <c r="DC80" i="5"/>
  <c r="DK80" i="5"/>
  <c r="DS80" i="5"/>
  <c r="AA81" i="5"/>
  <c r="AI81" i="5"/>
  <c r="AQ81" i="5"/>
  <c r="AY81" i="5"/>
  <c r="BG81" i="5"/>
  <c r="BO81" i="5"/>
  <c r="BW81" i="5"/>
  <c r="CE81" i="5"/>
  <c r="CM81" i="5"/>
  <c r="CU81" i="5"/>
  <c r="DC81" i="5"/>
  <c r="DK81" i="5"/>
  <c r="DS81" i="5"/>
  <c r="AA82" i="5"/>
  <c r="AI82" i="5"/>
  <c r="AQ82" i="5"/>
  <c r="AY82" i="5"/>
  <c r="BG82" i="5"/>
  <c r="BO82" i="5"/>
  <c r="BW82" i="5"/>
  <c r="CE82" i="5"/>
  <c r="CM82" i="5"/>
  <c r="CU82" i="5"/>
  <c r="DC82" i="5"/>
  <c r="DK82" i="5"/>
  <c r="DS82" i="5"/>
  <c r="AA83" i="5"/>
  <c r="AI83" i="5"/>
  <c r="AQ83" i="5"/>
  <c r="AY83" i="5"/>
  <c r="BG83" i="5"/>
  <c r="BO83" i="5"/>
  <c r="BW83" i="5"/>
  <c r="CE83" i="5"/>
  <c r="CM83" i="5"/>
  <c r="CU83" i="5"/>
  <c r="DC83" i="5"/>
  <c r="DK83" i="5"/>
  <c r="DS83" i="5"/>
  <c r="AA84" i="5"/>
  <c r="AI84" i="5"/>
  <c r="AQ84" i="5"/>
  <c r="AY84" i="5"/>
  <c r="BG84" i="5"/>
  <c r="BO84" i="5"/>
  <c r="BW84" i="5"/>
  <c r="CE84" i="5"/>
  <c r="CM84" i="5"/>
  <c r="CU84" i="5"/>
  <c r="DC84" i="5"/>
  <c r="DK84" i="5"/>
  <c r="DS84" i="5"/>
  <c r="AA85" i="5"/>
  <c r="AI85" i="5"/>
  <c r="AQ85" i="5"/>
  <c r="AY85" i="5"/>
  <c r="BG85" i="5"/>
  <c r="BO85" i="5"/>
  <c r="BW85" i="5"/>
  <c r="CE85" i="5"/>
  <c r="CM85" i="5"/>
  <c r="CU85" i="5"/>
  <c r="DC85" i="5"/>
  <c r="DK85" i="5"/>
  <c r="DS85" i="5"/>
  <c r="AA86" i="5"/>
  <c r="AI86" i="5"/>
  <c r="AQ86" i="5"/>
  <c r="AY86" i="5"/>
  <c r="BG86" i="5"/>
  <c r="BO86" i="5"/>
  <c r="BW86" i="5"/>
  <c r="CE86" i="5"/>
  <c r="CM86" i="5"/>
  <c r="CU86" i="5"/>
  <c r="DC86" i="5"/>
  <c r="DK86" i="5"/>
  <c r="DS86" i="5"/>
  <c r="AA87" i="5"/>
  <c r="AI87" i="5"/>
  <c r="AQ87" i="5"/>
  <c r="AY87" i="5"/>
  <c r="BG87" i="5"/>
  <c r="BO87" i="5"/>
  <c r="BW87" i="5"/>
  <c r="CE87" i="5"/>
  <c r="CM87" i="5"/>
  <c r="CU87" i="5"/>
  <c r="DC87" i="5"/>
  <c r="DK87" i="5"/>
  <c r="DS87" i="5"/>
  <c r="AA88" i="5"/>
  <c r="AI88" i="5"/>
  <c r="AQ88" i="5"/>
  <c r="AY88" i="5"/>
  <c r="BG88" i="5"/>
  <c r="BO88" i="5"/>
  <c r="BW88" i="5"/>
  <c r="CE88" i="5"/>
  <c r="CM88" i="5"/>
  <c r="CU88" i="5"/>
  <c r="DC88" i="5"/>
  <c r="DK88" i="5"/>
  <c r="DS88" i="5"/>
  <c r="AA89" i="5"/>
  <c r="AI89" i="5"/>
  <c r="AQ89" i="5"/>
  <c r="AY89" i="5"/>
  <c r="BI89" i="5"/>
  <c r="BY89" i="5"/>
  <c r="CO89" i="5"/>
  <c r="DE89" i="5"/>
  <c r="DU89" i="5"/>
  <c r="AJ90" i="5"/>
  <c r="AZ90" i="5"/>
  <c r="BP90" i="5"/>
  <c r="CF90" i="5"/>
  <c r="CV90" i="5"/>
  <c r="DL90" i="5"/>
  <c r="DW91" i="5"/>
  <c r="DO91" i="5"/>
  <c r="DG91" i="5"/>
  <c r="CY91" i="5"/>
  <c r="CQ91" i="5"/>
  <c r="CI91" i="5"/>
  <c r="CA91" i="5"/>
  <c r="BS91" i="5"/>
  <c r="BK91" i="5"/>
  <c r="BC91" i="5"/>
  <c r="AU91" i="5"/>
  <c r="AM91" i="5"/>
  <c r="AE91" i="5"/>
  <c r="DV91" i="5"/>
  <c r="DN91" i="5"/>
  <c r="DF91" i="5"/>
  <c r="CX91" i="5"/>
  <c r="CP91" i="5"/>
  <c r="CH91" i="5"/>
  <c r="BZ91" i="5"/>
  <c r="BR91" i="5"/>
  <c r="BJ91" i="5"/>
  <c r="BB91" i="5"/>
  <c r="AT91" i="5"/>
  <c r="AL91" i="5"/>
  <c r="AD91" i="5"/>
  <c r="DS91" i="5"/>
  <c r="DK91" i="5"/>
  <c r="DC91" i="5"/>
  <c r="CU91" i="5"/>
  <c r="CM91" i="5"/>
  <c r="CE91" i="5"/>
  <c r="BW91" i="5"/>
  <c r="BO91" i="5"/>
  <c r="BG91" i="5"/>
  <c r="AY91" i="5"/>
  <c r="AQ91" i="5"/>
  <c r="AI91" i="5"/>
  <c r="AA91" i="5"/>
  <c r="DQ91" i="5"/>
  <c r="DI91" i="5"/>
  <c r="DA91" i="5"/>
  <c r="CS91" i="5"/>
  <c r="CK91" i="5"/>
  <c r="CC91" i="5"/>
  <c r="BU91" i="5"/>
  <c r="BM91" i="5"/>
  <c r="BE91" i="5"/>
  <c r="AW91" i="5"/>
  <c r="AO91" i="5"/>
  <c r="AG91" i="5"/>
  <c r="Z91" i="5"/>
  <c r="AP91" i="5"/>
  <c r="BF91" i="5"/>
  <c r="BV91" i="5"/>
  <c r="CL91" i="5"/>
  <c r="DB91" i="5"/>
  <c r="DR91" i="5"/>
  <c r="AF92" i="5"/>
  <c r="AV92" i="5"/>
  <c r="BL92" i="5"/>
  <c r="CB92" i="5"/>
  <c r="CR92" i="5"/>
  <c r="AK93" i="5"/>
  <c r="BA93" i="5"/>
  <c r="BT93" i="5"/>
  <c r="CN93" i="5"/>
  <c r="DJ93" i="5"/>
  <c r="AH94" i="5"/>
  <c r="BD94" i="5"/>
  <c r="BX94" i="5"/>
  <c r="CT94" i="5"/>
  <c r="DP94" i="5"/>
  <c r="AB52" i="5"/>
  <c r="AJ52" i="5"/>
  <c r="AR52" i="5"/>
  <c r="AZ52" i="5"/>
  <c r="BH52" i="5"/>
  <c r="BP52" i="5"/>
  <c r="BX52" i="5"/>
  <c r="CF52" i="5"/>
  <c r="CN52" i="5"/>
  <c r="CV52" i="5"/>
  <c r="DD52" i="5"/>
  <c r="DL52" i="5"/>
  <c r="DT52" i="5"/>
  <c r="AB53" i="5"/>
  <c r="AJ53" i="5"/>
  <c r="AR53" i="5"/>
  <c r="AZ53" i="5"/>
  <c r="BH53" i="5"/>
  <c r="BP53" i="5"/>
  <c r="BX53" i="5"/>
  <c r="CF53" i="5"/>
  <c r="CN53" i="5"/>
  <c r="CV53" i="5"/>
  <c r="DD53" i="5"/>
  <c r="DL53" i="5"/>
  <c r="DT53" i="5"/>
  <c r="AB54" i="5"/>
  <c r="AJ54" i="5"/>
  <c r="AR54" i="5"/>
  <c r="AZ54" i="5"/>
  <c r="BH54" i="5"/>
  <c r="BP54" i="5"/>
  <c r="BX54" i="5"/>
  <c r="CF54" i="5"/>
  <c r="CN54" i="5"/>
  <c r="CV54" i="5"/>
  <c r="DD54" i="5"/>
  <c r="DL54" i="5"/>
  <c r="DT54" i="5"/>
  <c r="AB55" i="5"/>
  <c r="AJ55" i="5"/>
  <c r="AR55" i="5"/>
  <c r="AZ55" i="5"/>
  <c r="BH55" i="5"/>
  <c r="BP55" i="5"/>
  <c r="BX55" i="5"/>
  <c r="CF55" i="5"/>
  <c r="CN55" i="5"/>
  <c r="CV55" i="5"/>
  <c r="DD55" i="5"/>
  <c r="DL55" i="5"/>
  <c r="DT55" i="5"/>
  <c r="AB56" i="5"/>
  <c r="AJ56" i="5"/>
  <c r="AR56" i="5"/>
  <c r="AZ56" i="5"/>
  <c r="BH56" i="5"/>
  <c r="BP56" i="5"/>
  <c r="BX56" i="5"/>
  <c r="CF56" i="5"/>
  <c r="CN56" i="5"/>
  <c r="CV56" i="5"/>
  <c r="DD56" i="5"/>
  <c r="DL56" i="5"/>
  <c r="DT56" i="5"/>
  <c r="AB57" i="5"/>
  <c r="AJ57" i="5"/>
  <c r="AR57" i="5"/>
  <c r="AZ57" i="5"/>
  <c r="BH57" i="5"/>
  <c r="BP57" i="5"/>
  <c r="BX57" i="5"/>
  <c r="CF57" i="5"/>
  <c r="CN57" i="5"/>
  <c r="CV57" i="5"/>
  <c r="DD57" i="5"/>
  <c r="DL57" i="5"/>
  <c r="DT57" i="5"/>
  <c r="AB58" i="5"/>
  <c r="AJ58" i="5"/>
  <c r="AR58" i="5"/>
  <c r="AZ58" i="5"/>
  <c r="BH58" i="5"/>
  <c r="BP58" i="5"/>
  <c r="BX58" i="5"/>
  <c r="CF58" i="5"/>
  <c r="CN58" i="5"/>
  <c r="CV58" i="5"/>
  <c r="DD58" i="5"/>
  <c r="DL58" i="5"/>
  <c r="DT58" i="5"/>
  <c r="AB59" i="5"/>
  <c r="AJ59" i="5"/>
  <c r="AR59" i="5"/>
  <c r="AZ59" i="5"/>
  <c r="BH59" i="5"/>
  <c r="BP59" i="5"/>
  <c r="BX59" i="5"/>
  <c r="CF59" i="5"/>
  <c r="CN59" i="5"/>
  <c r="CV59" i="5"/>
  <c r="DD59" i="5"/>
  <c r="DL59" i="5"/>
  <c r="DT59" i="5"/>
  <c r="AB60" i="5"/>
  <c r="AJ60" i="5"/>
  <c r="AR60" i="5"/>
  <c r="AZ60" i="5"/>
  <c r="BH60" i="5"/>
  <c r="BP60" i="5"/>
  <c r="BX60" i="5"/>
  <c r="CF60" i="5"/>
  <c r="CN60" i="5"/>
  <c r="CV60" i="5"/>
  <c r="DD60" i="5"/>
  <c r="DL60" i="5"/>
  <c r="DT60" i="5"/>
  <c r="AB61" i="5"/>
  <c r="AJ61" i="5"/>
  <c r="AR61" i="5"/>
  <c r="AZ61" i="5"/>
  <c r="BH61" i="5"/>
  <c r="BP61" i="5"/>
  <c r="BX61" i="5"/>
  <c r="CF61" i="5"/>
  <c r="CN61" i="5"/>
  <c r="CV61" i="5"/>
  <c r="DD61" i="5"/>
  <c r="DL61" i="5"/>
  <c r="DT61" i="5"/>
  <c r="AB62" i="5"/>
  <c r="AJ62" i="5"/>
  <c r="AR62" i="5"/>
  <c r="AZ62" i="5"/>
  <c r="BH62" i="5"/>
  <c r="BP62" i="5"/>
  <c r="BX62" i="5"/>
  <c r="CF62" i="5"/>
  <c r="CN62" i="5"/>
  <c r="CV62" i="5"/>
  <c r="DD62" i="5"/>
  <c r="DL62" i="5"/>
  <c r="DT62" i="5"/>
  <c r="AB63" i="5"/>
  <c r="AJ63" i="5"/>
  <c r="AR63" i="5"/>
  <c r="AZ63" i="5"/>
  <c r="BH63" i="5"/>
  <c r="BP63" i="5"/>
  <c r="BX63" i="5"/>
  <c r="CF63" i="5"/>
  <c r="CN63" i="5"/>
  <c r="CV63" i="5"/>
  <c r="DD63" i="5"/>
  <c r="DL63" i="5"/>
  <c r="DT63" i="5"/>
  <c r="AB64" i="5"/>
  <c r="AJ64" i="5"/>
  <c r="AR64" i="5"/>
  <c r="AZ64" i="5"/>
  <c r="BH64" i="5"/>
  <c r="BP64" i="5"/>
  <c r="BX64" i="5"/>
  <c r="CF64" i="5"/>
  <c r="CN64" i="5"/>
  <c r="CV64" i="5"/>
  <c r="DD64" i="5"/>
  <c r="DL64" i="5"/>
  <c r="DT64" i="5"/>
  <c r="AB65" i="5"/>
  <c r="AJ65" i="5"/>
  <c r="AR65" i="5"/>
  <c r="AZ65" i="5"/>
  <c r="BH65" i="5"/>
  <c r="BP65" i="5"/>
  <c r="BX65" i="5"/>
  <c r="CF65" i="5"/>
  <c r="CN65" i="5"/>
  <c r="CV65" i="5"/>
  <c r="DD65" i="5"/>
  <c r="DL65" i="5"/>
  <c r="DT65" i="5"/>
  <c r="AB66" i="5"/>
  <c r="AJ66" i="5"/>
  <c r="AR66" i="5"/>
  <c r="AZ66" i="5"/>
  <c r="BH66" i="5"/>
  <c r="BP66" i="5"/>
  <c r="BX66" i="5"/>
  <c r="CF66" i="5"/>
  <c r="CN66" i="5"/>
  <c r="CV66" i="5"/>
  <c r="DD66" i="5"/>
  <c r="DL66" i="5"/>
  <c r="DT66" i="5"/>
  <c r="AB67" i="5"/>
  <c r="AJ67" i="5"/>
  <c r="AR67" i="5"/>
  <c r="AZ67" i="5"/>
  <c r="BH67" i="5"/>
  <c r="BP67" i="5"/>
  <c r="BX67" i="5"/>
  <c r="CF67" i="5"/>
  <c r="CN67" i="5"/>
  <c r="CV67" i="5"/>
  <c r="DD67" i="5"/>
  <c r="DL67" i="5"/>
  <c r="DT67" i="5"/>
  <c r="AB68" i="5"/>
  <c r="AJ68" i="5"/>
  <c r="AR68" i="5"/>
  <c r="AZ68" i="5"/>
  <c r="BH68" i="5"/>
  <c r="BP68" i="5"/>
  <c r="BX68" i="5"/>
  <c r="CF68" i="5"/>
  <c r="CN68" i="5"/>
  <c r="CV68" i="5"/>
  <c r="DD68" i="5"/>
  <c r="DL68" i="5"/>
  <c r="DT68" i="5"/>
  <c r="AB69" i="5"/>
  <c r="AJ69" i="5"/>
  <c r="AR69" i="5"/>
  <c r="AZ69" i="5"/>
  <c r="BH69" i="5"/>
  <c r="BP69" i="5"/>
  <c r="BX69" i="5"/>
  <c r="CF69" i="5"/>
  <c r="CN69" i="5"/>
  <c r="CV69" i="5"/>
  <c r="DD69" i="5"/>
  <c r="DL69" i="5"/>
  <c r="DT69" i="5"/>
  <c r="AB70" i="5"/>
  <c r="AJ70" i="5"/>
  <c r="AR70" i="5"/>
  <c r="AZ70" i="5"/>
  <c r="BH70" i="5"/>
  <c r="BP70" i="5"/>
  <c r="BX70" i="5"/>
  <c r="CF70" i="5"/>
  <c r="CN70" i="5"/>
  <c r="CV70" i="5"/>
  <c r="DD70" i="5"/>
  <c r="DL70" i="5"/>
  <c r="DT70" i="5"/>
  <c r="AB71" i="5"/>
  <c r="AJ71" i="5"/>
  <c r="AR71" i="5"/>
  <c r="AZ71" i="5"/>
  <c r="BH71" i="5"/>
  <c r="BP71" i="5"/>
  <c r="BX71" i="5"/>
  <c r="CF71" i="5"/>
  <c r="CN71" i="5"/>
  <c r="CV71" i="5"/>
  <c r="DD71" i="5"/>
  <c r="DL71" i="5"/>
  <c r="DT71" i="5"/>
  <c r="AB72" i="5"/>
  <c r="AJ72" i="5"/>
  <c r="AR72" i="5"/>
  <c r="AZ72" i="5"/>
  <c r="BH72" i="5"/>
  <c r="BP72" i="5"/>
  <c r="BX72" i="5"/>
  <c r="CF72" i="5"/>
  <c r="CN72" i="5"/>
  <c r="CV72" i="5"/>
  <c r="DD72" i="5"/>
  <c r="DL72" i="5"/>
  <c r="DT72" i="5"/>
  <c r="AB73" i="5"/>
  <c r="AJ73" i="5"/>
  <c r="AR73" i="5"/>
  <c r="AZ73" i="5"/>
  <c r="BH73" i="5"/>
  <c r="BP73" i="5"/>
  <c r="BX73" i="5"/>
  <c r="CF73" i="5"/>
  <c r="CN73" i="5"/>
  <c r="CV73" i="5"/>
  <c r="DD73" i="5"/>
  <c r="DL73" i="5"/>
  <c r="DT73" i="5"/>
  <c r="AB74" i="5"/>
  <c r="AJ74" i="5"/>
  <c r="AR74" i="5"/>
  <c r="AZ74" i="5"/>
  <c r="BH74" i="5"/>
  <c r="BP74" i="5"/>
  <c r="BX74" i="5"/>
  <c r="CF74" i="5"/>
  <c r="CN74" i="5"/>
  <c r="CV74" i="5"/>
  <c r="DD74" i="5"/>
  <c r="DL74" i="5"/>
  <c r="DT74" i="5"/>
  <c r="AB75" i="5"/>
  <c r="AJ75" i="5"/>
  <c r="AR75" i="5"/>
  <c r="AZ75" i="5"/>
  <c r="BH75" i="5"/>
  <c r="BP75" i="5"/>
  <c r="BX75" i="5"/>
  <c r="CF75" i="5"/>
  <c r="CN75" i="5"/>
  <c r="CV75" i="5"/>
  <c r="DD75" i="5"/>
  <c r="DL75" i="5"/>
  <c r="DT75" i="5"/>
  <c r="AB76" i="5"/>
  <c r="AJ76" i="5"/>
  <c r="AR76" i="5"/>
  <c r="AZ76" i="5"/>
  <c r="BH76" i="5"/>
  <c r="BP76" i="5"/>
  <c r="BX76" i="5"/>
  <c r="CF76" i="5"/>
  <c r="CN76" i="5"/>
  <c r="CV76" i="5"/>
  <c r="DD76" i="5"/>
  <c r="DL76" i="5"/>
  <c r="DT76" i="5"/>
  <c r="AB77" i="5"/>
  <c r="AJ77" i="5"/>
  <c r="AR77" i="5"/>
  <c r="AZ77" i="5"/>
  <c r="BH77" i="5"/>
  <c r="BP77" i="5"/>
  <c r="BX77" i="5"/>
  <c r="CF77" i="5"/>
  <c r="CN77" i="5"/>
  <c r="CV77" i="5"/>
  <c r="DD77" i="5"/>
  <c r="DL77" i="5"/>
  <c r="DT77" i="5"/>
  <c r="AB78" i="5"/>
  <c r="AJ78" i="5"/>
  <c r="AR78" i="5"/>
  <c r="AZ78" i="5"/>
  <c r="BH78" i="5"/>
  <c r="BP78" i="5"/>
  <c r="BX78" i="5"/>
  <c r="CF78" i="5"/>
  <c r="CN78" i="5"/>
  <c r="CV78" i="5"/>
  <c r="DD78" i="5"/>
  <c r="DL78" i="5"/>
  <c r="DT78" i="5"/>
  <c r="AB79" i="5"/>
  <c r="AJ79" i="5"/>
  <c r="AR79" i="5"/>
  <c r="AZ79" i="5"/>
  <c r="BH79" i="5"/>
  <c r="BP79" i="5"/>
  <c r="BX79" i="5"/>
  <c r="CF79" i="5"/>
  <c r="CN79" i="5"/>
  <c r="CV79" i="5"/>
  <c r="DD79" i="5"/>
  <c r="DL79" i="5"/>
  <c r="DT79" i="5"/>
  <c r="AB80" i="5"/>
  <c r="AJ80" i="5"/>
  <c r="AR80" i="5"/>
  <c r="AZ80" i="5"/>
  <c r="BH80" i="5"/>
  <c r="BP80" i="5"/>
  <c r="BX80" i="5"/>
  <c r="CF80" i="5"/>
  <c r="CN80" i="5"/>
  <c r="CV80" i="5"/>
  <c r="DD80" i="5"/>
  <c r="DL80" i="5"/>
  <c r="DT80" i="5"/>
  <c r="AB81" i="5"/>
  <c r="AJ81" i="5"/>
  <c r="AR81" i="5"/>
  <c r="AZ81" i="5"/>
  <c r="BH81" i="5"/>
  <c r="BP81" i="5"/>
  <c r="BX81" i="5"/>
  <c r="CF81" i="5"/>
  <c r="CN81" i="5"/>
  <c r="CV81" i="5"/>
  <c r="DD81" i="5"/>
  <c r="DL81" i="5"/>
  <c r="DT81" i="5"/>
  <c r="AB82" i="5"/>
  <c r="AJ82" i="5"/>
  <c r="AR82" i="5"/>
  <c r="AZ82" i="5"/>
  <c r="BH82" i="5"/>
  <c r="BP82" i="5"/>
  <c r="BX82" i="5"/>
  <c r="CF82" i="5"/>
  <c r="CN82" i="5"/>
  <c r="CV82" i="5"/>
  <c r="DD82" i="5"/>
  <c r="DL82" i="5"/>
  <c r="DT82" i="5"/>
  <c r="AB83" i="5"/>
  <c r="AJ83" i="5"/>
  <c r="AR83" i="5"/>
  <c r="AZ83" i="5"/>
  <c r="BH83" i="5"/>
  <c r="BP83" i="5"/>
  <c r="BX83" i="5"/>
  <c r="CF83" i="5"/>
  <c r="CN83" i="5"/>
  <c r="CV83" i="5"/>
  <c r="DD83" i="5"/>
  <c r="DL83" i="5"/>
  <c r="DT83" i="5"/>
  <c r="AB84" i="5"/>
  <c r="AJ84" i="5"/>
  <c r="AR84" i="5"/>
  <c r="AZ84" i="5"/>
  <c r="BH84" i="5"/>
  <c r="BP84" i="5"/>
  <c r="BX84" i="5"/>
  <c r="CF84" i="5"/>
  <c r="CN84" i="5"/>
  <c r="CV84" i="5"/>
  <c r="DD84" i="5"/>
  <c r="DL84" i="5"/>
  <c r="DT84" i="5"/>
  <c r="AB85" i="5"/>
  <c r="AJ85" i="5"/>
  <c r="AR85" i="5"/>
  <c r="AZ85" i="5"/>
  <c r="BH85" i="5"/>
  <c r="BP85" i="5"/>
  <c r="BX85" i="5"/>
  <c r="CF85" i="5"/>
  <c r="CN85" i="5"/>
  <c r="CV85" i="5"/>
  <c r="DD85" i="5"/>
  <c r="DL85" i="5"/>
  <c r="DT85" i="5"/>
  <c r="AB86" i="5"/>
  <c r="AJ86" i="5"/>
  <c r="AR86" i="5"/>
  <c r="AZ86" i="5"/>
  <c r="BH86" i="5"/>
  <c r="BP86" i="5"/>
  <c r="BX86" i="5"/>
  <c r="CF86" i="5"/>
  <c r="CN86" i="5"/>
  <c r="CV86" i="5"/>
  <c r="DD86" i="5"/>
  <c r="DL86" i="5"/>
  <c r="DT86" i="5"/>
  <c r="AB87" i="5"/>
  <c r="AJ87" i="5"/>
  <c r="AR87" i="5"/>
  <c r="AZ87" i="5"/>
  <c r="BH87" i="5"/>
  <c r="BP87" i="5"/>
  <c r="BX87" i="5"/>
  <c r="CF87" i="5"/>
  <c r="CN87" i="5"/>
  <c r="CV87" i="5"/>
  <c r="DD87" i="5"/>
  <c r="DL87" i="5"/>
  <c r="DT87" i="5"/>
  <c r="AB88" i="5"/>
  <c r="AJ88" i="5"/>
  <c r="AR88" i="5"/>
  <c r="AZ88" i="5"/>
  <c r="BH88" i="5"/>
  <c r="BP88" i="5"/>
  <c r="BX88" i="5"/>
  <c r="CF88" i="5"/>
  <c r="CN88" i="5"/>
  <c r="CV88" i="5"/>
  <c r="DD88" i="5"/>
  <c r="DL88" i="5"/>
  <c r="DT88" i="5"/>
  <c r="AB89" i="5"/>
  <c r="AJ89" i="5"/>
  <c r="AR89" i="5"/>
  <c r="AZ89" i="5"/>
  <c r="BL89" i="5"/>
  <c r="CB89" i="5"/>
  <c r="CR89" i="5"/>
  <c r="DH89" i="5"/>
  <c r="AK90" i="5"/>
  <c r="BA90" i="5"/>
  <c r="BQ90" i="5"/>
  <c r="CG90" i="5"/>
  <c r="CW90" i="5"/>
  <c r="DM90" i="5"/>
  <c r="AN93" i="5"/>
  <c r="BD93" i="5"/>
  <c r="BV93" i="5"/>
  <c r="CR93" i="5"/>
  <c r="AJ94" i="5"/>
  <c r="BF94" i="5"/>
  <c r="CB94" i="5"/>
  <c r="CV94" i="5"/>
  <c r="DR94" i="5"/>
  <c r="AC52" i="5"/>
  <c r="AK52" i="5"/>
  <c r="AS52" i="5"/>
  <c r="BA52" i="5"/>
  <c r="BI52" i="5"/>
  <c r="BQ52" i="5"/>
  <c r="BY52" i="5"/>
  <c r="CG52" i="5"/>
  <c r="CO52" i="5"/>
  <c r="CW52" i="5"/>
  <c r="DE52" i="5"/>
  <c r="DM52" i="5"/>
  <c r="DU52" i="5"/>
  <c r="AC53" i="5"/>
  <c r="AK53" i="5"/>
  <c r="AS53" i="5"/>
  <c r="BA53" i="5"/>
  <c r="BI53" i="5"/>
  <c r="BQ53" i="5"/>
  <c r="BY53" i="5"/>
  <c r="CG53" i="5"/>
  <c r="CO53" i="5"/>
  <c r="CW53" i="5"/>
  <c r="DE53" i="5"/>
  <c r="DM53" i="5"/>
  <c r="DU53" i="5"/>
  <c r="AC54" i="5"/>
  <c r="AK54" i="5"/>
  <c r="AS54" i="5"/>
  <c r="BA54" i="5"/>
  <c r="BI54" i="5"/>
  <c r="BQ54" i="5"/>
  <c r="BY54" i="5"/>
  <c r="CG54" i="5"/>
  <c r="CO54" i="5"/>
  <c r="CW54" i="5"/>
  <c r="DE54" i="5"/>
  <c r="DM54" i="5"/>
  <c r="DU54" i="5"/>
  <c r="AC55" i="5"/>
  <c r="AK55" i="5"/>
  <c r="AS55" i="5"/>
  <c r="BA55" i="5"/>
  <c r="BI55" i="5"/>
  <c r="BQ55" i="5"/>
  <c r="BY55" i="5"/>
  <c r="CG55" i="5"/>
  <c r="CO55" i="5"/>
  <c r="CW55" i="5"/>
  <c r="DE55" i="5"/>
  <c r="DM55" i="5"/>
  <c r="DU55" i="5"/>
  <c r="AC56" i="5"/>
  <c r="AK56" i="5"/>
  <c r="AS56" i="5"/>
  <c r="BA56" i="5"/>
  <c r="BI56" i="5"/>
  <c r="BQ56" i="5"/>
  <c r="BY56" i="5"/>
  <c r="CG56" i="5"/>
  <c r="CO56" i="5"/>
  <c r="CW56" i="5"/>
  <c r="DE56" i="5"/>
  <c r="DM56" i="5"/>
  <c r="DU56" i="5"/>
  <c r="AC57" i="5"/>
  <c r="AK57" i="5"/>
  <c r="AS57" i="5"/>
  <c r="BA57" i="5"/>
  <c r="BI57" i="5"/>
  <c r="BQ57" i="5"/>
  <c r="BY57" i="5"/>
  <c r="CG57" i="5"/>
  <c r="CO57" i="5"/>
  <c r="CW57" i="5"/>
  <c r="DE57" i="5"/>
  <c r="DM57" i="5"/>
  <c r="DU57" i="5"/>
  <c r="AC58" i="5"/>
  <c r="AK58" i="5"/>
  <c r="AS58" i="5"/>
  <c r="BA58" i="5"/>
  <c r="BI58" i="5"/>
  <c r="BQ58" i="5"/>
  <c r="BY58" i="5"/>
  <c r="CG58" i="5"/>
  <c r="CO58" i="5"/>
  <c r="CW58" i="5"/>
  <c r="DE58" i="5"/>
  <c r="DM58" i="5"/>
  <c r="DU58" i="5"/>
  <c r="AC59" i="5"/>
  <c r="AK59" i="5"/>
  <c r="AS59" i="5"/>
  <c r="BA59" i="5"/>
  <c r="BI59" i="5"/>
  <c r="BQ59" i="5"/>
  <c r="BY59" i="5"/>
  <c r="CG59" i="5"/>
  <c r="CO59" i="5"/>
  <c r="CW59" i="5"/>
  <c r="DE59" i="5"/>
  <c r="DM59" i="5"/>
  <c r="DU59" i="5"/>
  <c r="AC60" i="5"/>
  <c r="AK60" i="5"/>
  <c r="AS60" i="5"/>
  <c r="BA60" i="5"/>
  <c r="BI60" i="5"/>
  <c r="BQ60" i="5"/>
  <c r="BY60" i="5"/>
  <c r="CG60" i="5"/>
  <c r="CO60" i="5"/>
  <c r="CW60" i="5"/>
  <c r="DE60" i="5"/>
  <c r="DM60" i="5"/>
  <c r="DU60" i="5"/>
  <c r="AC61" i="5"/>
  <c r="AK61" i="5"/>
  <c r="AS61" i="5"/>
  <c r="BA61" i="5"/>
  <c r="BI61" i="5"/>
  <c r="BQ61" i="5"/>
  <c r="BY61" i="5"/>
  <c r="CG61" i="5"/>
  <c r="CO61" i="5"/>
  <c r="CW61" i="5"/>
  <c r="DE61" i="5"/>
  <c r="DM61" i="5"/>
  <c r="DU61" i="5"/>
  <c r="AC62" i="5"/>
  <c r="AK62" i="5"/>
  <c r="AS62" i="5"/>
  <c r="BA62" i="5"/>
  <c r="BI62" i="5"/>
  <c r="BQ62" i="5"/>
  <c r="BY62" i="5"/>
  <c r="CG62" i="5"/>
  <c r="CO62" i="5"/>
  <c r="CW62" i="5"/>
  <c r="DE62" i="5"/>
  <c r="DM62" i="5"/>
  <c r="DU62" i="5"/>
  <c r="AC63" i="5"/>
  <c r="AK63" i="5"/>
  <c r="AS63" i="5"/>
  <c r="BA63" i="5"/>
  <c r="BI63" i="5"/>
  <c r="BQ63" i="5"/>
  <c r="BY63" i="5"/>
  <c r="CG63" i="5"/>
  <c r="CO63" i="5"/>
  <c r="CW63" i="5"/>
  <c r="DE63" i="5"/>
  <c r="DM63" i="5"/>
  <c r="DU63" i="5"/>
  <c r="AC64" i="5"/>
  <c r="AK64" i="5"/>
  <c r="AS64" i="5"/>
  <c r="BA64" i="5"/>
  <c r="BI64" i="5"/>
  <c r="BQ64" i="5"/>
  <c r="BY64" i="5"/>
  <c r="CG64" i="5"/>
  <c r="CO64" i="5"/>
  <c r="CW64" i="5"/>
  <c r="DE64" i="5"/>
  <c r="DM64" i="5"/>
  <c r="DU64" i="5"/>
  <c r="AC65" i="5"/>
  <c r="AK65" i="5"/>
  <c r="AS65" i="5"/>
  <c r="BA65" i="5"/>
  <c r="BI65" i="5"/>
  <c r="BQ65" i="5"/>
  <c r="BY65" i="5"/>
  <c r="CG65" i="5"/>
  <c r="CO65" i="5"/>
  <c r="CW65" i="5"/>
  <c r="DE65" i="5"/>
  <c r="DM65" i="5"/>
  <c r="DU65" i="5"/>
  <c r="AC66" i="5"/>
  <c r="AK66" i="5"/>
  <c r="AS66" i="5"/>
  <c r="BA66" i="5"/>
  <c r="BI66" i="5"/>
  <c r="BQ66" i="5"/>
  <c r="BY66" i="5"/>
  <c r="CG66" i="5"/>
  <c r="CO66" i="5"/>
  <c r="CW66" i="5"/>
  <c r="DE66" i="5"/>
  <c r="DM66" i="5"/>
  <c r="DU66" i="5"/>
  <c r="AC67" i="5"/>
  <c r="AK67" i="5"/>
  <c r="AS67" i="5"/>
  <c r="BA67" i="5"/>
  <c r="BI67" i="5"/>
  <c r="BQ67" i="5"/>
  <c r="BY67" i="5"/>
  <c r="CG67" i="5"/>
  <c r="CO67" i="5"/>
  <c r="CW67" i="5"/>
  <c r="DE67" i="5"/>
  <c r="DM67" i="5"/>
  <c r="DU67" i="5"/>
  <c r="AC68" i="5"/>
  <c r="AK68" i="5"/>
  <c r="AS68" i="5"/>
  <c r="BA68" i="5"/>
  <c r="BI68" i="5"/>
  <c r="BQ68" i="5"/>
  <c r="BY68" i="5"/>
  <c r="CG68" i="5"/>
  <c r="CO68" i="5"/>
  <c r="CW68" i="5"/>
  <c r="DE68" i="5"/>
  <c r="DM68" i="5"/>
  <c r="DU68" i="5"/>
  <c r="AC69" i="5"/>
  <c r="AK69" i="5"/>
  <c r="AS69" i="5"/>
  <c r="BA69" i="5"/>
  <c r="BI69" i="5"/>
  <c r="BQ69" i="5"/>
  <c r="BY69" i="5"/>
  <c r="CG69" i="5"/>
  <c r="CO69" i="5"/>
  <c r="CW69" i="5"/>
  <c r="DE69" i="5"/>
  <c r="DM69" i="5"/>
  <c r="DU69" i="5"/>
  <c r="AC70" i="5"/>
  <c r="AK70" i="5"/>
  <c r="AS70" i="5"/>
  <c r="BA70" i="5"/>
  <c r="BI70" i="5"/>
  <c r="BQ70" i="5"/>
  <c r="BY70" i="5"/>
  <c r="CG70" i="5"/>
  <c r="CO70" i="5"/>
  <c r="CW70" i="5"/>
  <c r="DE70" i="5"/>
  <c r="DM70" i="5"/>
  <c r="DU70" i="5"/>
  <c r="AC71" i="5"/>
  <c r="AK71" i="5"/>
  <c r="AS71" i="5"/>
  <c r="BA71" i="5"/>
  <c r="BI71" i="5"/>
  <c r="BQ71" i="5"/>
  <c r="BY71" i="5"/>
  <c r="CG71" i="5"/>
  <c r="CO71" i="5"/>
  <c r="CW71" i="5"/>
  <c r="DE71" i="5"/>
  <c r="DM71" i="5"/>
  <c r="DU71" i="5"/>
  <c r="AC72" i="5"/>
  <c r="AK72" i="5"/>
  <c r="AS72" i="5"/>
  <c r="BA72" i="5"/>
  <c r="BI72" i="5"/>
  <c r="BQ72" i="5"/>
  <c r="BY72" i="5"/>
  <c r="CG72" i="5"/>
  <c r="CO72" i="5"/>
  <c r="CW72" i="5"/>
  <c r="DE72" i="5"/>
  <c r="DM72" i="5"/>
  <c r="DU72" i="5"/>
  <c r="AC73" i="5"/>
  <c r="AK73" i="5"/>
  <c r="AS73" i="5"/>
  <c r="BA73" i="5"/>
  <c r="BI73" i="5"/>
  <c r="BQ73" i="5"/>
  <c r="BY73" i="5"/>
  <c r="CG73" i="5"/>
  <c r="CO73" i="5"/>
  <c r="CW73" i="5"/>
  <c r="DE73" i="5"/>
  <c r="DM73" i="5"/>
  <c r="DU73" i="5"/>
  <c r="AC74" i="5"/>
  <c r="AK74" i="5"/>
  <c r="AS74" i="5"/>
  <c r="BA74" i="5"/>
  <c r="BI74" i="5"/>
  <c r="BQ74" i="5"/>
  <c r="BY74" i="5"/>
  <c r="CG74" i="5"/>
  <c r="CO74" i="5"/>
  <c r="CW74" i="5"/>
  <c r="DE74" i="5"/>
  <c r="DM74" i="5"/>
  <c r="DU74" i="5"/>
  <c r="AC75" i="5"/>
  <c r="AK75" i="5"/>
  <c r="AS75" i="5"/>
  <c r="BA75" i="5"/>
  <c r="BI75" i="5"/>
  <c r="BQ75" i="5"/>
  <c r="BY75" i="5"/>
  <c r="CG75" i="5"/>
  <c r="CO75" i="5"/>
  <c r="CW75" i="5"/>
  <c r="DE75" i="5"/>
  <c r="DM75" i="5"/>
  <c r="DU75" i="5"/>
  <c r="AC76" i="5"/>
  <c r="AK76" i="5"/>
  <c r="AS76" i="5"/>
  <c r="BA76" i="5"/>
  <c r="BI76" i="5"/>
  <c r="BQ76" i="5"/>
  <c r="BY76" i="5"/>
  <c r="CG76" i="5"/>
  <c r="CO76" i="5"/>
  <c r="CW76" i="5"/>
  <c r="DE76" i="5"/>
  <c r="DM76" i="5"/>
  <c r="DU76" i="5"/>
  <c r="AC77" i="5"/>
  <c r="AK77" i="5"/>
  <c r="AS77" i="5"/>
  <c r="BA77" i="5"/>
  <c r="BI77" i="5"/>
  <c r="BQ77" i="5"/>
  <c r="BY77" i="5"/>
  <c r="CG77" i="5"/>
  <c r="CO77" i="5"/>
  <c r="CW77" i="5"/>
  <c r="DE77" i="5"/>
  <c r="DM77" i="5"/>
  <c r="DU77" i="5"/>
  <c r="AC78" i="5"/>
  <c r="AK78" i="5"/>
  <c r="AS78" i="5"/>
  <c r="BA78" i="5"/>
  <c r="BI78" i="5"/>
  <c r="BQ78" i="5"/>
  <c r="BY78" i="5"/>
  <c r="CG78" i="5"/>
  <c r="CO78" i="5"/>
  <c r="CW78" i="5"/>
  <c r="DE78" i="5"/>
  <c r="DM78" i="5"/>
  <c r="DU78" i="5"/>
  <c r="AC79" i="5"/>
  <c r="AK79" i="5"/>
  <c r="AS79" i="5"/>
  <c r="BA79" i="5"/>
  <c r="BI79" i="5"/>
  <c r="BQ79" i="5"/>
  <c r="BY79" i="5"/>
  <c r="CG79" i="5"/>
  <c r="CO79" i="5"/>
  <c r="CW79" i="5"/>
  <c r="DE79" i="5"/>
  <c r="DM79" i="5"/>
  <c r="DU79" i="5"/>
  <c r="AC80" i="5"/>
  <c r="AK80" i="5"/>
  <c r="AS80" i="5"/>
  <c r="BA80" i="5"/>
  <c r="BI80" i="5"/>
  <c r="BQ80" i="5"/>
  <c r="BY80" i="5"/>
  <c r="CG80" i="5"/>
  <c r="CO80" i="5"/>
  <c r="CW80" i="5"/>
  <c r="DE80" i="5"/>
  <c r="DM80" i="5"/>
  <c r="DU80" i="5"/>
  <c r="AC81" i="5"/>
  <c r="AK81" i="5"/>
  <c r="AS81" i="5"/>
  <c r="BA81" i="5"/>
  <c r="BI81" i="5"/>
  <c r="BQ81" i="5"/>
  <c r="BY81" i="5"/>
  <c r="CG81" i="5"/>
  <c r="CO81" i="5"/>
  <c r="CW81" i="5"/>
  <c r="DE81" i="5"/>
  <c r="DM81" i="5"/>
  <c r="DU81" i="5"/>
  <c r="AC82" i="5"/>
  <c r="AK82" i="5"/>
  <c r="AS82" i="5"/>
  <c r="BA82" i="5"/>
  <c r="BI82" i="5"/>
  <c r="BQ82" i="5"/>
  <c r="BY82" i="5"/>
  <c r="CG82" i="5"/>
  <c r="CO82" i="5"/>
  <c r="CW82" i="5"/>
  <c r="DE82" i="5"/>
  <c r="DM82" i="5"/>
  <c r="DU82" i="5"/>
  <c r="AC83" i="5"/>
  <c r="AK83" i="5"/>
  <c r="AS83" i="5"/>
  <c r="BA83" i="5"/>
  <c r="BI83" i="5"/>
  <c r="BQ83" i="5"/>
  <c r="BY83" i="5"/>
  <c r="CG83" i="5"/>
  <c r="CO83" i="5"/>
  <c r="CW83" i="5"/>
  <c r="DE83" i="5"/>
  <c r="DM83" i="5"/>
  <c r="DU83" i="5"/>
  <c r="AC84" i="5"/>
  <c r="AK84" i="5"/>
  <c r="AS84" i="5"/>
  <c r="BA84" i="5"/>
  <c r="BI84" i="5"/>
  <c r="BQ84" i="5"/>
  <c r="BY84" i="5"/>
  <c r="CG84" i="5"/>
  <c r="CO84" i="5"/>
  <c r="CW84" i="5"/>
  <c r="DE84" i="5"/>
  <c r="DM84" i="5"/>
  <c r="DU84" i="5"/>
  <c r="AC85" i="5"/>
  <c r="AK85" i="5"/>
  <c r="AS85" i="5"/>
  <c r="BA85" i="5"/>
  <c r="BI85" i="5"/>
  <c r="BQ85" i="5"/>
  <c r="BY85" i="5"/>
  <c r="CG85" i="5"/>
  <c r="CO85" i="5"/>
  <c r="CW85" i="5"/>
  <c r="DE85" i="5"/>
  <c r="DM85" i="5"/>
  <c r="DU85" i="5"/>
  <c r="AC86" i="5"/>
  <c r="AK86" i="5"/>
  <c r="AS86" i="5"/>
  <c r="BA86" i="5"/>
  <c r="BI86" i="5"/>
  <c r="BQ86" i="5"/>
  <c r="BY86" i="5"/>
  <c r="CG86" i="5"/>
  <c r="CO86" i="5"/>
  <c r="CW86" i="5"/>
  <c r="DE86" i="5"/>
  <c r="DM86" i="5"/>
  <c r="DU86" i="5"/>
  <c r="AC87" i="5"/>
  <c r="AK87" i="5"/>
  <c r="AS87" i="5"/>
  <c r="BA87" i="5"/>
  <c r="BI87" i="5"/>
  <c r="BQ87" i="5"/>
  <c r="BY87" i="5"/>
  <c r="CG87" i="5"/>
  <c r="CO87" i="5"/>
  <c r="CW87" i="5"/>
  <c r="DE87" i="5"/>
  <c r="DM87" i="5"/>
  <c r="DU87" i="5"/>
  <c r="AC88" i="5"/>
  <c r="AK88" i="5"/>
  <c r="AS88" i="5"/>
  <c r="BA88" i="5"/>
  <c r="BI88" i="5"/>
  <c r="BQ88" i="5"/>
  <c r="BY88" i="5"/>
  <c r="CG88" i="5"/>
  <c r="CO88" i="5"/>
  <c r="CW88" i="5"/>
  <c r="DE88" i="5"/>
  <c r="DM88" i="5"/>
  <c r="DU88" i="5"/>
  <c r="AC89" i="5"/>
  <c r="AK89" i="5"/>
  <c r="AS89" i="5"/>
  <c r="BA89" i="5"/>
  <c r="BN89" i="5"/>
  <c r="CD89" i="5"/>
  <c r="CT89" i="5"/>
  <c r="DJ89" i="5"/>
  <c r="AN90" i="5"/>
  <c r="BD90" i="5"/>
  <c r="BT90" i="5"/>
  <c r="CJ90" i="5"/>
  <c r="CZ90" i="5"/>
  <c r="DW93" i="5"/>
  <c r="DO93" i="5"/>
  <c r="DG93" i="5"/>
  <c r="CY93" i="5"/>
  <c r="CQ93" i="5"/>
  <c r="CI93" i="5"/>
  <c r="CA93" i="5"/>
  <c r="BS93" i="5"/>
  <c r="BK93" i="5"/>
  <c r="BC93" i="5"/>
  <c r="AU93" i="5"/>
  <c r="AM93" i="5"/>
  <c r="AE93" i="5"/>
  <c r="DV93" i="5"/>
  <c r="DN93" i="5"/>
  <c r="DF93" i="5"/>
  <c r="CX93" i="5"/>
  <c r="CP93" i="5"/>
  <c r="CH93" i="5"/>
  <c r="BZ93" i="5"/>
  <c r="BR93" i="5"/>
  <c r="BJ93" i="5"/>
  <c r="BB93" i="5"/>
  <c r="AT93" i="5"/>
  <c r="AL93" i="5"/>
  <c r="AD93" i="5"/>
  <c r="DU93" i="5"/>
  <c r="DM93" i="5"/>
  <c r="DE93" i="5"/>
  <c r="CW93" i="5"/>
  <c r="CO93" i="5"/>
  <c r="CG93" i="5"/>
  <c r="BY93" i="5"/>
  <c r="BQ93" i="5"/>
  <c r="DS93" i="5"/>
  <c r="DK93" i="5"/>
  <c r="DC93" i="5"/>
  <c r="CU93" i="5"/>
  <c r="CM93" i="5"/>
  <c r="CE93" i="5"/>
  <c r="BW93" i="5"/>
  <c r="BO93" i="5"/>
  <c r="BG93" i="5"/>
  <c r="AY93" i="5"/>
  <c r="AQ93" i="5"/>
  <c r="AI93" i="5"/>
  <c r="AA93" i="5"/>
  <c r="DQ93" i="5"/>
  <c r="DI93" i="5"/>
  <c r="DA93" i="5"/>
  <c r="CS93" i="5"/>
  <c r="CK93" i="5"/>
  <c r="CC93" i="5"/>
  <c r="BU93" i="5"/>
  <c r="BM93" i="5"/>
  <c r="BE93" i="5"/>
  <c r="AW93" i="5"/>
  <c r="AO93" i="5"/>
  <c r="AG93" i="5"/>
  <c r="Z93" i="5"/>
  <c r="AP93" i="5"/>
  <c r="BF93" i="5"/>
  <c r="BX93" i="5"/>
  <c r="CT93" i="5"/>
  <c r="DP93" i="5"/>
  <c r="AN94" i="5"/>
  <c r="BH94" i="5"/>
  <c r="CD94" i="5"/>
  <c r="CZ94" i="5"/>
  <c r="DT94" i="5"/>
  <c r="AD52" i="5"/>
  <c r="AL52" i="5"/>
  <c r="AT52" i="5"/>
  <c r="BB52" i="5"/>
  <c r="BJ52" i="5"/>
  <c r="BR52" i="5"/>
  <c r="BZ52" i="5"/>
  <c r="CH52" i="5"/>
  <c r="CP52" i="5"/>
  <c r="CX52" i="5"/>
  <c r="DF52" i="5"/>
  <c r="DN52" i="5"/>
  <c r="DV52" i="5"/>
  <c r="AD53" i="5"/>
  <c r="AL53" i="5"/>
  <c r="AT53" i="5"/>
  <c r="BB53" i="5"/>
  <c r="BJ53" i="5"/>
  <c r="BR53" i="5"/>
  <c r="BZ53" i="5"/>
  <c r="CH53" i="5"/>
  <c r="CP53" i="5"/>
  <c r="CX53" i="5"/>
  <c r="DF53" i="5"/>
  <c r="DN53" i="5"/>
  <c r="DV53" i="5"/>
  <c r="AD54" i="5"/>
  <c r="AL54" i="5"/>
  <c r="AT54" i="5"/>
  <c r="BB54" i="5"/>
  <c r="BJ54" i="5"/>
  <c r="BR54" i="5"/>
  <c r="BZ54" i="5"/>
  <c r="CH54" i="5"/>
  <c r="CP54" i="5"/>
  <c r="CX54" i="5"/>
  <c r="DF54" i="5"/>
  <c r="DN54" i="5"/>
  <c r="DV54" i="5"/>
  <c r="AD55" i="5"/>
  <c r="AL55" i="5"/>
  <c r="AT55" i="5"/>
  <c r="BB55" i="5"/>
  <c r="BJ55" i="5"/>
  <c r="BR55" i="5"/>
  <c r="BZ55" i="5"/>
  <c r="CH55" i="5"/>
  <c r="CP55" i="5"/>
  <c r="CX55" i="5"/>
  <c r="DF55" i="5"/>
  <c r="DN55" i="5"/>
  <c r="DV55" i="5"/>
  <c r="AD56" i="5"/>
  <c r="AL56" i="5"/>
  <c r="AT56" i="5"/>
  <c r="BB56" i="5"/>
  <c r="BJ56" i="5"/>
  <c r="BR56" i="5"/>
  <c r="BZ56" i="5"/>
  <c r="CH56" i="5"/>
  <c r="CP56" i="5"/>
  <c r="CX56" i="5"/>
  <c r="DF56" i="5"/>
  <c r="DN56" i="5"/>
  <c r="DV56" i="5"/>
  <c r="AD57" i="5"/>
  <c r="AL57" i="5"/>
  <c r="AT57" i="5"/>
  <c r="BB57" i="5"/>
  <c r="BJ57" i="5"/>
  <c r="BR57" i="5"/>
  <c r="BZ57" i="5"/>
  <c r="CH57" i="5"/>
  <c r="CP57" i="5"/>
  <c r="CX57" i="5"/>
  <c r="DF57" i="5"/>
  <c r="DN57" i="5"/>
  <c r="DV57" i="5"/>
  <c r="AD58" i="5"/>
  <c r="AL58" i="5"/>
  <c r="AT58" i="5"/>
  <c r="BB58" i="5"/>
  <c r="BJ58" i="5"/>
  <c r="BR58" i="5"/>
  <c r="BZ58" i="5"/>
  <c r="CH58" i="5"/>
  <c r="CP58" i="5"/>
  <c r="CX58" i="5"/>
  <c r="DF58" i="5"/>
  <c r="DN58" i="5"/>
  <c r="DV58" i="5"/>
  <c r="AD59" i="5"/>
  <c r="AL59" i="5"/>
  <c r="AT59" i="5"/>
  <c r="BB59" i="5"/>
  <c r="BJ59" i="5"/>
  <c r="BR59" i="5"/>
  <c r="BZ59" i="5"/>
  <c r="CH59" i="5"/>
  <c r="CP59" i="5"/>
  <c r="CX59" i="5"/>
  <c r="DF59" i="5"/>
  <c r="DN59" i="5"/>
  <c r="DV59" i="5"/>
  <c r="AD60" i="5"/>
  <c r="AL60" i="5"/>
  <c r="AT60" i="5"/>
  <c r="BB60" i="5"/>
  <c r="BJ60" i="5"/>
  <c r="BR60" i="5"/>
  <c r="BZ60" i="5"/>
  <c r="CH60" i="5"/>
  <c r="CP60" i="5"/>
  <c r="CX60" i="5"/>
  <c r="DF60" i="5"/>
  <c r="DN60" i="5"/>
  <c r="DV60" i="5"/>
  <c r="AD61" i="5"/>
  <c r="AL61" i="5"/>
  <c r="AT61" i="5"/>
  <c r="BB61" i="5"/>
  <c r="BJ61" i="5"/>
  <c r="BR61" i="5"/>
  <c r="BZ61" i="5"/>
  <c r="CH61" i="5"/>
  <c r="CP61" i="5"/>
  <c r="CX61" i="5"/>
  <c r="DF61" i="5"/>
  <c r="DN61" i="5"/>
  <c r="DV61" i="5"/>
  <c r="AD62" i="5"/>
  <c r="AL62" i="5"/>
  <c r="AT62" i="5"/>
  <c r="BB62" i="5"/>
  <c r="BJ62" i="5"/>
  <c r="BR62" i="5"/>
  <c r="BZ62" i="5"/>
  <c r="CH62" i="5"/>
  <c r="CP62" i="5"/>
  <c r="CX62" i="5"/>
  <c r="DF62" i="5"/>
  <c r="DN62" i="5"/>
  <c r="DV62" i="5"/>
  <c r="AD63" i="5"/>
  <c r="AL63" i="5"/>
  <c r="AT63" i="5"/>
  <c r="BB63" i="5"/>
  <c r="BJ63" i="5"/>
  <c r="BR63" i="5"/>
  <c r="BZ63" i="5"/>
  <c r="CH63" i="5"/>
  <c r="CP63" i="5"/>
  <c r="CX63" i="5"/>
  <c r="DF63" i="5"/>
  <c r="DN63" i="5"/>
  <c r="DV63" i="5"/>
  <c r="AD64" i="5"/>
  <c r="AL64" i="5"/>
  <c r="AT64" i="5"/>
  <c r="BB64" i="5"/>
  <c r="BJ64" i="5"/>
  <c r="BR64" i="5"/>
  <c r="BZ64" i="5"/>
  <c r="CH64" i="5"/>
  <c r="CP64" i="5"/>
  <c r="CX64" i="5"/>
  <c r="DF64" i="5"/>
  <c r="DN64" i="5"/>
  <c r="DV64" i="5"/>
  <c r="AD65" i="5"/>
  <c r="AL65" i="5"/>
  <c r="AT65" i="5"/>
  <c r="BB65" i="5"/>
  <c r="BJ65" i="5"/>
  <c r="BR65" i="5"/>
  <c r="BZ65" i="5"/>
  <c r="CH65" i="5"/>
  <c r="CP65" i="5"/>
  <c r="CX65" i="5"/>
  <c r="DF65" i="5"/>
  <c r="DN65" i="5"/>
  <c r="DV65" i="5"/>
  <c r="AD66" i="5"/>
  <c r="AL66" i="5"/>
  <c r="AT66" i="5"/>
  <c r="BB66" i="5"/>
  <c r="BJ66" i="5"/>
  <c r="BR66" i="5"/>
  <c r="BZ66" i="5"/>
  <c r="CH66" i="5"/>
  <c r="CP66" i="5"/>
  <c r="CX66" i="5"/>
  <c r="DF66" i="5"/>
  <c r="DN66" i="5"/>
  <c r="DV66" i="5"/>
  <c r="AD67" i="5"/>
  <c r="AL67" i="5"/>
  <c r="AT67" i="5"/>
  <c r="BB67" i="5"/>
  <c r="BJ67" i="5"/>
  <c r="BR67" i="5"/>
  <c r="BZ67" i="5"/>
  <c r="CH67" i="5"/>
  <c r="CP67" i="5"/>
  <c r="CX67" i="5"/>
  <c r="DF67" i="5"/>
  <c r="DN67" i="5"/>
  <c r="DV67" i="5"/>
  <c r="AD68" i="5"/>
  <c r="AL68" i="5"/>
  <c r="AT68" i="5"/>
  <c r="BB68" i="5"/>
  <c r="BJ68" i="5"/>
  <c r="BR68" i="5"/>
  <c r="BZ68" i="5"/>
  <c r="CH68" i="5"/>
  <c r="CP68" i="5"/>
  <c r="CX68" i="5"/>
  <c r="DF68" i="5"/>
  <c r="DN68" i="5"/>
  <c r="DV68" i="5"/>
  <c r="AD69" i="5"/>
  <c r="AL69" i="5"/>
  <c r="AT69" i="5"/>
  <c r="BB69" i="5"/>
  <c r="BJ69" i="5"/>
  <c r="BR69" i="5"/>
  <c r="BZ69" i="5"/>
  <c r="CH69" i="5"/>
  <c r="CP69" i="5"/>
  <c r="CX69" i="5"/>
  <c r="DF69" i="5"/>
  <c r="DN69" i="5"/>
  <c r="DV69" i="5"/>
  <c r="AD70" i="5"/>
  <c r="AL70" i="5"/>
  <c r="AT70" i="5"/>
  <c r="BB70" i="5"/>
  <c r="BJ70" i="5"/>
  <c r="BR70" i="5"/>
  <c r="BZ70" i="5"/>
  <c r="CH70" i="5"/>
  <c r="CP70" i="5"/>
  <c r="CX70" i="5"/>
  <c r="DF70" i="5"/>
  <c r="DN70" i="5"/>
  <c r="DV70" i="5"/>
  <c r="AD71" i="5"/>
  <c r="AL71" i="5"/>
  <c r="AT71" i="5"/>
  <c r="BB71" i="5"/>
  <c r="BJ71" i="5"/>
  <c r="BR71" i="5"/>
  <c r="BZ71" i="5"/>
  <c r="CH71" i="5"/>
  <c r="CP71" i="5"/>
  <c r="CX71" i="5"/>
  <c r="DF71" i="5"/>
  <c r="DN71" i="5"/>
  <c r="DV71" i="5"/>
  <c r="AD72" i="5"/>
  <c r="AL72" i="5"/>
  <c r="AT72" i="5"/>
  <c r="BB72" i="5"/>
  <c r="BJ72" i="5"/>
  <c r="BR72" i="5"/>
  <c r="BZ72" i="5"/>
  <c r="CH72" i="5"/>
  <c r="CP72" i="5"/>
  <c r="CX72" i="5"/>
  <c r="DF72" i="5"/>
  <c r="DN72" i="5"/>
  <c r="DV72" i="5"/>
  <c r="AD73" i="5"/>
  <c r="AL73" i="5"/>
  <c r="AT73" i="5"/>
  <c r="BB73" i="5"/>
  <c r="BJ73" i="5"/>
  <c r="BR73" i="5"/>
  <c r="BZ73" i="5"/>
  <c r="CH73" i="5"/>
  <c r="CP73" i="5"/>
  <c r="CX73" i="5"/>
  <c r="DF73" i="5"/>
  <c r="DN73" i="5"/>
  <c r="DV73" i="5"/>
  <c r="AD74" i="5"/>
  <c r="AL74" i="5"/>
  <c r="AT74" i="5"/>
  <c r="BB74" i="5"/>
  <c r="BJ74" i="5"/>
  <c r="BR74" i="5"/>
  <c r="BZ74" i="5"/>
  <c r="CH74" i="5"/>
  <c r="CP74" i="5"/>
  <c r="CX74" i="5"/>
  <c r="DF74" i="5"/>
  <c r="DN74" i="5"/>
  <c r="DV74" i="5"/>
  <c r="AD75" i="5"/>
  <c r="AL75" i="5"/>
  <c r="AT75" i="5"/>
  <c r="BB75" i="5"/>
  <c r="BJ75" i="5"/>
  <c r="BR75" i="5"/>
  <c r="BZ75" i="5"/>
  <c r="CH75" i="5"/>
  <c r="CP75" i="5"/>
  <c r="CX75" i="5"/>
  <c r="DF75" i="5"/>
  <c r="DN75" i="5"/>
  <c r="DV75" i="5"/>
  <c r="AD76" i="5"/>
  <c r="AL76" i="5"/>
  <c r="AT76" i="5"/>
  <c r="BB76" i="5"/>
  <c r="BJ76" i="5"/>
  <c r="BR76" i="5"/>
  <c r="BZ76" i="5"/>
  <c r="CH76" i="5"/>
  <c r="CP76" i="5"/>
  <c r="CX76" i="5"/>
  <c r="DF76" i="5"/>
  <c r="DN76" i="5"/>
  <c r="DV76" i="5"/>
  <c r="AD77" i="5"/>
  <c r="AL77" i="5"/>
  <c r="AT77" i="5"/>
  <c r="BB77" i="5"/>
  <c r="BJ77" i="5"/>
  <c r="BR77" i="5"/>
  <c r="BZ77" i="5"/>
  <c r="CH77" i="5"/>
  <c r="CP77" i="5"/>
  <c r="CX77" i="5"/>
  <c r="DF77" i="5"/>
  <c r="DN77" i="5"/>
  <c r="DV77" i="5"/>
  <c r="AD78" i="5"/>
  <c r="AL78" i="5"/>
  <c r="AT78" i="5"/>
  <c r="BB78" i="5"/>
  <c r="BJ78" i="5"/>
  <c r="BR78" i="5"/>
  <c r="BZ78" i="5"/>
  <c r="CH78" i="5"/>
  <c r="CP78" i="5"/>
  <c r="CX78" i="5"/>
  <c r="DF78" i="5"/>
  <c r="DN78" i="5"/>
  <c r="DV78" i="5"/>
  <c r="AD79" i="5"/>
  <c r="AL79" i="5"/>
  <c r="AT79" i="5"/>
  <c r="BB79" i="5"/>
  <c r="BJ79" i="5"/>
  <c r="BR79" i="5"/>
  <c r="BZ79" i="5"/>
  <c r="CH79" i="5"/>
  <c r="CP79" i="5"/>
  <c r="CX79" i="5"/>
  <c r="DF79" i="5"/>
  <c r="DN79" i="5"/>
  <c r="DV79" i="5"/>
  <c r="AD80" i="5"/>
  <c r="AL80" i="5"/>
  <c r="AT80" i="5"/>
  <c r="BB80" i="5"/>
  <c r="BJ80" i="5"/>
  <c r="BR80" i="5"/>
  <c r="BZ80" i="5"/>
  <c r="CH80" i="5"/>
  <c r="CP80" i="5"/>
  <c r="CX80" i="5"/>
  <c r="DF80" i="5"/>
  <c r="DN80" i="5"/>
  <c r="DV80" i="5"/>
  <c r="AD81" i="5"/>
  <c r="AL81" i="5"/>
  <c r="AT81" i="5"/>
  <c r="BB81" i="5"/>
  <c r="BJ81" i="5"/>
  <c r="BR81" i="5"/>
  <c r="BZ81" i="5"/>
  <c r="CH81" i="5"/>
  <c r="CP81" i="5"/>
  <c r="CX81" i="5"/>
  <c r="DF81" i="5"/>
  <c r="DN81" i="5"/>
  <c r="DV81" i="5"/>
  <c r="AD82" i="5"/>
  <c r="AL82" i="5"/>
  <c r="AT82" i="5"/>
  <c r="BB82" i="5"/>
  <c r="BJ82" i="5"/>
  <c r="BR82" i="5"/>
  <c r="BZ82" i="5"/>
  <c r="CH82" i="5"/>
  <c r="CP82" i="5"/>
  <c r="CX82" i="5"/>
  <c r="DF82" i="5"/>
  <c r="DN82" i="5"/>
  <c r="DV82" i="5"/>
  <c r="AD83" i="5"/>
  <c r="AL83" i="5"/>
  <c r="AT83" i="5"/>
  <c r="BB83" i="5"/>
  <c r="BJ83" i="5"/>
  <c r="BR83" i="5"/>
  <c r="BZ83" i="5"/>
  <c r="CH83" i="5"/>
  <c r="CP83" i="5"/>
  <c r="CX83" i="5"/>
  <c r="DF83" i="5"/>
  <c r="DN83" i="5"/>
  <c r="DV83" i="5"/>
  <c r="AD84" i="5"/>
  <c r="AL84" i="5"/>
  <c r="AT84" i="5"/>
  <c r="BB84" i="5"/>
  <c r="BJ84" i="5"/>
  <c r="BR84" i="5"/>
  <c r="BZ84" i="5"/>
  <c r="CH84" i="5"/>
  <c r="CP84" i="5"/>
  <c r="CX84" i="5"/>
  <c r="DF84" i="5"/>
  <c r="DN84" i="5"/>
  <c r="DV84" i="5"/>
  <c r="AD85" i="5"/>
  <c r="AL85" i="5"/>
  <c r="AT85" i="5"/>
  <c r="BB85" i="5"/>
  <c r="BJ85" i="5"/>
  <c r="BR85" i="5"/>
  <c r="BZ85" i="5"/>
  <c r="CH85" i="5"/>
  <c r="CP85" i="5"/>
  <c r="CX85" i="5"/>
  <c r="DF85" i="5"/>
  <c r="DN85" i="5"/>
  <c r="DV85" i="5"/>
  <c r="AD86" i="5"/>
  <c r="AL86" i="5"/>
  <c r="AT86" i="5"/>
  <c r="BB86" i="5"/>
  <c r="BJ86" i="5"/>
  <c r="BR86" i="5"/>
  <c r="BZ86" i="5"/>
  <c r="CH86" i="5"/>
  <c r="CP86" i="5"/>
  <c r="CX86" i="5"/>
  <c r="DF86" i="5"/>
  <c r="DN86" i="5"/>
  <c r="DV86" i="5"/>
  <c r="AD87" i="5"/>
  <c r="AL87" i="5"/>
  <c r="AT87" i="5"/>
  <c r="BB87" i="5"/>
  <c r="BJ87" i="5"/>
  <c r="BR87" i="5"/>
  <c r="BZ87" i="5"/>
  <c r="CH87" i="5"/>
  <c r="CP87" i="5"/>
  <c r="CX87" i="5"/>
  <c r="DF87" i="5"/>
  <c r="DN87" i="5"/>
  <c r="DV87" i="5"/>
  <c r="AD88" i="5"/>
  <c r="AL88" i="5"/>
  <c r="AT88" i="5"/>
  <c r="BB88" i="5"/>
  <c r="BJ88" i="5"/>
  <c r="BR88" i="5"/>
  <c r="BZ88" i="5"/>
  <c r="CH88" i="5"/>
  <c r="CP88" i="5"/>
  <c r="CX88" i="5"/>
  <c r="DF88" i="5"/>
  <c r="DN88" i="5"/>
  <c r="DV88" i="5"/>
  <c r="AD89" i="5"/>
  <c r="AL89" i="5"/>
  <c r="AT89" i="5"/>
  <c r="BB89" i="5"/>
  <c r="BP89" i="5"/>
  <c r="CF89" i="5"/>
  <c r="CV89" i="5"/>
  <c r="DL89" i="5"/>
  <c r="DW90" i="5"/>
  <c r="DO90" i="5"/>
  <c r="DG90" i="5"/>
  <c r="CY90" i="5"/>
  <c r="CQ90" i="5"/>
  <c r="CI90" i="5"/>
  <c r="CA90" i="5"/>
  <c r="BS90" i="5"/>
  <c r="BK90" i="5"/>
  <c r="BC90" i="5"/>
  <c r="AU90" i="5"/>
  <c r="AM90" i="5"/>
  <c r="AE90" i="5"/>
  <c r="DV90" i="5"/>
  <c r="DN90" i="5"/>
  <c r="DF90" i="5"/>
  <c r="CX90" i="5"/>
  <c r="CP90" i="5"/>
  <c r="CH90" i="5"/>
  <c r="BZ90" i="5"/>
  <c r="BR90" i="5"/>
  <c r="BJ90" i="5"/>
  <c r="BB90" i="5"/>
  <c r="AT90" i="5"/>
  <c r="AL90" i="5"/>
  <c r="AD90" i="5"/>
  <c r="DS90" i="5"/>
  <c r="DK90" i="5"/>
  <c r="DC90" i="5"/>
  <c r="CU90" i="5"/>
  <c r="CM90" i="5"/>
  <c r="CE90" i="5"/>
  <c r="BW90" i="5"/>
  <c r="BO90" i="5"/>
  <c r="BG90" i="5"/>
  <c r="AY90" i="5"/>
  <c r="AQ90" i="5"/>
  <c r="AI90" i="5"/>
  <c r="AA90" i="5"/>
  <c r="DQ90" i="5"/>
  <c r="DI90" i="5"/>
  <c r="DA90" i="5"/>
  <c r="CS90" i="5"/>
  <c r="CK90" i="5"/>
  <c r="CC90" i="5"/>
  <c r="BU90" i="5"/>
  <c r="BM90" i="5"/>
  <c r="BE90" i="5"/>
  <c r="AW90" i="5"/>
  <c r="AO90" i="5"/>
  <c r="AG90" i="5"/>
  <c r="Z90" i="5"/>
  <c r="AP90" i="5"/>
  <c r="BF90" i="5"/>
  <c r="BV90" i="5"/>
  <c r="CL90" i="5"/>
  <c r="DB90" i="5"/>
  <c r="DR90" i="5"/>
  <c r="AB93" i="5"/>
  <c r="AR93" i="5"/>
  <c r="BH93" i="5"/>
  <c r="CB93" i="5"/>
  <c r="CV93" i="5"/>
  <c r="DR93" i="5"/>
  <c r="AP94" i="5"/>
  <c r="BL94" i="5"/>
  <c r="CF94" i="5"/>
  <c r="DB94" i="5"/>
  <c r="AF52" i="5"/>
  <c r="AN52" i="5"/>
  <c r="AV52" i="5"/>
  <c r="BD52" i="5"/>
  <c r="BL52" i="5"/>
  <c r="BT52" i="5"/>
  <c r="CB52" i="5"/>
  <c r="CJ52" i="5"/>
  <c r="CR52" i="5"/>
  <c r="CZ52" i="5"/>
  <c r="DH52" i="5"/>
  <c r="AF53" i="5"/>
  <c r="AN53" i="5"/>
  <c r="AV53" i="5"/>
  <c r="BD53" i="5"/>
  <c r="BL53" i="5"/>
  <c r="BT53" i="5"/>
  <c r="CB53" i="5"/>
  <c r="CJ53" i="5"/>
  <c r="CR53" i="5"/>
  <c r="CZ53" i="5"/>
  <c r="DH53" i="5"/>
  <c r="AF54" i="5"/>
  <c r="AN54" i="5"/>
  <c r="AV54" i="5"/>
  <c r="BD54" i="5"/>
  <c r="BL54" i="5"/>
  <c r="BT54" i="5"/>
  <c r="CB54" i="5"/>
  <c r="CJ54" i="5"/>
  <c r="CR54" i="5"/>
  <c r="CZ54" i="5"/>
  <c r="DH54" i="5"/>
  <c r="AF55" i="5"/>
  <c r="AN55" i="5"/>
  <c r="AV55" i="5"/>
  <c r="BD55" i="5"/>
  <c r="BL55" i="5"/>
  <c r="BT55" i="5"/>
  <c r="CB55" i="5"/>
  <c r="CJ55" i="5"/>
  <c r="CR55" i="5"/>
  <c r="CZ55" i="5"/>
  <c r="DH55" i="5"/>
  <c r="AF56" i="5"/>
  <c r="AN56" i="5"/>
  <c r="AV56" i="5"/>
  <c r="BD56" i="5"/>
  <c r="BL56" i="5"/>
  <c r="BT56" i="5"/>
  <c r="CB56" i="5"/>
  <c r="CJ56" i="5"/>
  <c r="CR56" i="5"/>
  <c r="CZ56" i="5"/>
  <c r="DH56" i="5"/>
  <c r="AF57" i="5"/>
  <c r="AN57" i="5"/>
  <c r="AV57" i="5"/>
  <c r="BD57" i="5"/>
  <c r="BL57" i="5"/>
  <c r="BT57" i="5"/>
  <c r="CB57" i="5"/>
  <c r="CJ57" i="5"/>
  <c r="CR57" i="5"/>
  <c r="CZ57" i="5"/>
  <c r="DH57" i="5"/>
  <c r="AF58" i="5"/>
  <c r="AN58" i="5"/>
  <c r="AV58" i="5"/>
  <c r="BD58" i="5"/>
  <c r="BL58" i="5"/>
  <c r="BT58" i="5"/>
  <c r="CB58" i="5"/>
  <c r="CJ58" i="5"/>
  <c r="CR58" i="5"/>
  <c r="CZ58" i="5"/>
  <c r="DH58" i="5"/>
  <c r="AF59" i="5"/>
  <c r="AN59" i="5"/>
  <c r="AV59" i="5"/>
  <c r="BD59" i="5"/>
  <c r="BL59" i="5"/>
  <c r="BT59" i="5"/>
  <c r="CB59" i="5"/>
  <c r="CJ59" i="5"/>
  <c r="CR59" i="5"/>
  <c r="CZ59" i="5"/>
  <c r="DH59" i="5"/>
  <c r="AF60" i="5"/>
  <c r="AN60" i="5"/>
  <c r="AV60" i="5"/>
  <c r="BD60" i="5"/>
  <c r="BL60" i="5"/>
  <c r="BT60" i="5"/>
  <c r="CB60" i="5"/>
  <c r="CJ60" i="5"/>
  <c r="CR60" i="5"/>
  <c r="CZ60" i="5"/>
  <c r="DH60" i="5"/>
  <c r="AF61" i="5"/>
  <c r="AN61" i="5"/>
  <c r="AV61" i="5"/>
  <c r="BD61" i="5"/>
  <c r="BL61" i="5"/>
  <c r="BT61" i="5"/>
  <c r="CB61" i="5"/>
  <c r="CJ61" i="5"/>
  <c r="CR61" i="5"/>
  <c r="CZ61" i="5"/>
  <c r="DH61" i="5"/>
  <c r="AF62" i="5"/>
  <c r="AN62" i="5"/>
  <c r="AV62" i="5"/>
  <c r="BD62" i="5"/>
  <c r="BL62" i="5"/>
  <c r="BT62" i="5"/>
  <c r="CB62" i="5"/>
  <c r="CJ62" i="5"/>
  <c r="CR62" i="5"/>
  <c r="CZ62" i="5"/>
  <c r="DH62" i="5"/>
  <c r="AF63" i="5"/>
  <c r="AN63" i="5"/>
  <c r="AV63" i="5"/>
  <c r="BD63" i="5"/>
  <c r="BL63" i="5"/>
  <c r="BT63" i="5"/>
  <c r="CB63" i="5"/>
  <c r="CJ63" i="5"/>
  <c r="CR63" i="5"/>
  <c r="CZ63" i="5"/>
  <c r="DH63" i="5"/>
  <c r="AF64" i="5"/>
  <c r="AN64" i="5"/>
  <c r="AV64" i="5"/>
  <c r="BD64" i="5"/>
  <c r="BL64" i="5"/>
  <c r="BT64" i="5"/>
  <c r="CB64" i="5"/>
  <c r="CJ64" i="5"/>
  <c r="CR64" i="5"/>
  <c r="CZ64" i="5"/>
  <c r="DH64" i="5"/>
  <c r="AF65" i="5"/>
  <c r="AN65" i="5"/>
  <c r="AV65" i="5"/>
  <c r="BD65" i="5"/>
  <c r="BL65" i="5"/>
  <c r="BT65" i="5"/>
  <c r="CB65" i="5"/>
  <c r="CJ65" i="5"/>
  <c r="CR65" i="5"/>
  <c r="CZ65" i="5"/>
  <c r="DH65" i="5"/>
  <c r="AF66" i="5"/>
  <c r="AN66" i="5"/>
  <c r="AV66" i="5"/>
  <c r="BD66" i="5"/>
  <c r="BL66" i="5"/>
  <c r="BT66" i="5"/>
  <c r="CB66" i="5"/>
  <c r="CJ66" i="5"/>
  <c r="CR66" i="5"/>
  <c r="CZ66" i="5"/>
  <c r="DH66" i="5"/>
  <c r="AF67" i="5"/>
  <c r="AN67" i="5"/>
  <c r="AV67" i="5"/>
  <c r="BD67" i="5"/>
  <c r="BL67" i="5"/>
  <c r="BT67" i="5"/>
  <c r="CB67" i="5"/>
  <c r="CJ67" i="5"/>
  <c r="CR67" i="5"/>
  <c r="CZ67" i="5"/>
  <c r="DH67" i="5"/>
  <c r="AF68" i="5"/>
  <c r="AN68" i="5"/>
  <c r="AV68" i="5"/>
  <c r="BD68" i="5"/>
  <c r="BL68" i="5"/>
  <c r="BT68" i="5"/>
  <c r="CB68" i="5"/>
  <c r="CJ68" i="5"/>
  <c r="CR68" i="5"/>
  <c r="CZ68" i="5"/>
  <c r="DH68" i="5"/>
  <c r="AF69" i="5"/>
  <c r="AN69" i="5"/>
  <c r="AV69" i="5"/>
  <c r="BD69" i="5"/>
  <c r="BL69" i="5"/>
  <c r="BT69" i="5"/>
  <c r="CB69" i="5"/>
  <c r="CJ69" i="5"/>
  <c r="CR69" i="5"/>
  <c r="CZ69" i="5"/>
  <c r="DH69" i="5"/>
  <c r="AF70" i="5"/>
  <c r="AN70" i="5"/>
  <c r="AV70" i="5"/>
  <c r="BD70" i="5"/>
  <c r="BL70" i="5"/>
  <c r="BT70" i="5"/>
  <c r="CB70" i="5"/>
  <c r="CJ70" i="5"/>
  <c r="CR70" i="5"/>
  <c r="CZ70" i="5"/>
  <c r="DH70" i="5"/>
  <c r="AF71" i="5"/>
  <c r="AN71" i="5"/>
  <c r="AV71" i="5"/>
  <c r="BD71" i="5"/>
  <c r="BL71" i="5"/>
  <c r="BT71" i="5"/>
  <c r="CB71" i="5"/>
  <c r="CJ71" i="5"/>
  <c r="CR71" i="5"/>
  <c r="CZ71" i="5"/>
  <c r="DH71" i="5"/>
  <c r="AF72" i="5"/>
  <c r="AN72" i="5"/>
  <c r="AV72" i="5"/>
  <c r="BD72" i="5"/>
  <c r="BL72" i="5"/>
  <c r="BT72" i="5"/>
  <c r="CB72" i="5"/>
  <c r="CJ72" i="5"/>
  <c r="CR72" i="5"/>
  <c r="CZ72" i="5"/>
  <c r="DH72" i="5"/>
  <c r="AF73" i="5"/>
  <c r="AN73" i="5"/>
  <c r="AV73" i="5"/>
  <c r="BD73" i="5"/>
  <c r="BL73" i="5"/>
  <c r="BT73" i="5"/>
  <c r="CB73" i="5"/>
  <c r="CJ73" i="5"/>
  <c r="CR73" i="5"/>
  <c r="CZ73" i="5"/>
  <c r="DH73" i="5"/>
  <c r="AF74" i="5"/>
  <c r="AN74" i="5"/>
  <c r="AV74" i="5"/>
  <c r="BD74" i="5"/>
  <c r="BL74" i="5"/>
  <c r="BT74" i="5"/>
  <c r="CB74" i="5"/>
  <c r="CJ74" i="5"/>
  <c r="CR74" i="5"/>
  <c r="CZ74" i="5"/>
  <c r="DH74" i="5"/>
  <c r="AF75" i="5"/>
  <c r="AN75" i="5"/>
  <c r="AV75" i="5"/>
  <c r="BD75" i="5"/>
  <c r="BL75" i="5"/>
  <c r="BT75" i="5"/>
  <c r="CB75" i="5"/>
  <c r="CJ75" i="5"/>
  <c r="CR75" i="5"/>
  <c r="CZ75" i="5"/>
  <c r="DH75" i="5"/>
  <c r="AF76" i="5"/>
  <c r="AN76" i="5"/>
  <c r="AV76" i="5"/>
  <c r="BD76" i="5"/>
  <c r="BL76" i="5"/>
  <c r="BT76" i="5"/>
  <c r="CB76" i="5"/>
  <c r="CJ76" i="5"/>
  <c r="CR76" i="5"/>
  <c r="CZ76" i="5"/>
  <c r="DH76" i="5"/>
  <c r="AF77" i="5"/>
  <c r="AN77" i="5"/>
  <c r="AV77" i="5"/>
  <c r="BD77" i="5"/>
  <c r="BL77" i="5"/>
  <c r="BT77" i="5"/>
  <c r="CB77" i="5"/>
  <c r="CJ77" i="5"/>
  <c r="CR77" i="5"/>
  <c r="CZ77" i="5"/>
  <c r="DH77" i="5"/>
  <c r="AF78" i="5"/>
  <c r="AN78" i="5"/>
  <c r="AV78" i="5"/>
  <c r="BD78" i="5"/>
  <c r="BL78" i="5"/>
  <c r="BT78" i="5"/>
  <c r="CB78" i="5"/>
  <c r="CJ78" i="5"/>
  <c r="CR78" i="5"/>
  <c r="CZ78" i="5"/>
  <c r="DH78" i="5"/>
  <c r="AF79" i="5"/>
  <c r="AN79" i="5"/>
  <c r="AV79" i="5"/>
  <c r="BD79" i="5"/>
  <c r="BL79" i="5"/>
  <c r="BT79" i="5"/>
  <c r="CB79" i="5"/>
  <c r="CJ79" i="5"/>
  <c r="CR79" i="5"/>
  <c r="CZ79" i="5"/>
  <c r="DH79" i="5"/>
  <c r="AF80" i="5"/>
  <c r="AN80" i="5"/>
  <c r="AV80" i="5"/>
  <c r="BD80" i="5"/>
  <c r="BL80" i="5"/>
  <c r="BT80" i="5"/>
  <c r="CB80" i="5"/>
  <c r="CJ80" i="5"/>
  <c r="CR80" i="5"/>
  <c r="CZ80" i="5"/>
  <c r="DH80" i="5"/>
  <c r="AF81" i="5"/>
  <c r="AN81" i="5"/>
  <c r="AV81" i="5"/>
  <c r="BD81" i="5"/>
  <c r="BL81" i="5"/>
  <c r="BT81" i="5"/>
  <c r="CB81" i="5"/>
  <c r="CJ81" i="5"/>
  <c r="CR81" i="5"/>
  <c r="CZ81" i="5"/>
  <c r="DH81" i="5"/>
  <c r="AF82" i="5"/>
  <c r="AN82" i="5"/>
  <c r="AV82" i="5"/>
  <c r="BD82" i="5"/>
  <c r="BL82" i="5"/>
  <c r="BT82" i="5"/>
  <c r="CB82" i="5"/>
  <c r="CJ82" i="5"/>
  <c r="CR82" i="5"/>
  <c r="CZ82" i="5"/>
  <c r="DH82" i="5"/>
  <c r="AF83" i="5"/>
  <c r="AN83" i="5"/>
  <c r="AV83" i="5"/>
  <c r="BD83" i="5"/>
  <c r="BL83" i="5"/>
  <c r="BT83" i="5"/>
  <c r="CB83" i="5"/>
  <c r="CJ83" i="5"/>
  <c r="CR83" i="5"/>
  <c r="CZ83" i="5"/>
  <c r="DH83" i="5"/>
  <c r="AF84" i="5"/>
  <c r="AN84" i="5"/>
  <c r="AV84" i="5"/>
  <c r="BD84" i="5"/>
  <c r="BL84" i="5"/>
  <c r="BT84" i="5"/>
  <c r="CB84" i="5"/>
  <c r="CJ84" i="5"/>
  <c r="CR84" i="5"/>
  <c r="CZ84" i="5"/>
  <c r="DH84" i="5"/>
  <c r="AF85" i="5"/>
  <c r="AN85" i="5"/>
  <c r="AV85" i="5"/>
  <c r="BD85" i="5"/>
  <c r="BL85" i="5"/>
  <c r="BT85" i="5"/>
  <c r="CB85" i="5"/>
  <c r="CJ85" i="5"/>
  <c r="CR85" i="5"/>
  <c r="CZ85" i="5"/>
  <c r="DH85" i="5"/>
  <c r="AF86" i="5"/>
  <c r="AN86" i="5"/>
  <c r="AV86" i="5"/>
  <c r="BD86" i="5"/>
  <c r="BL86" i="5"/>
  <c r="BT86" i="5"/>
  <c r="CB86" i="5"/>
  <c r="CJ86" i="5"/>
  <c r="CR86" i="5"/>
  <c r="CZ86" i="5"/>
  <c r="DH86" i="5"/>
  <c r="AF87" i="5"/>
  <c r="AN87" i="5"/>
  <c r="AV87" i="5"/>
  <c r="BD87" i="5"/>
  <c r="BL87" i="5"/>
  <c r="BT87" i="5"/>
  <c r="CB87" i="5"/>
  <c r="CJ87" i="5"/>
  <c r="CR87" i="5"/>
  <c r="CZ87" i="5"/>
  <c r="DH87" i="5"/>
  <c r="AF88" i="5"/>
  <c r="AN88" i="5"/>
  <c r="AV88" i="5"/>
  <c r="BD88" i="5"/>
  <c r="BL88" i="5"/>
  <c r="BT88" i="5"/>
  <c r="CB88" i="5"/>
  <c r="CJ88" i="5"/>
  <c r="CR88" i="5"/>
  <c r="CZ88" i="5"/>
  <c r="DH88" i="5"/>
  <c r="AF89" i="5"/>
  <c r="AN89" i="5"/>
  <c r="AV89" i="5"/>
  <c r="BD89" i="5"/>
  <c r="BT89" i="5"/>
  <c r="CJ89" i="5"/>
  <c r="CZ89" i="5"/>
  <c r="DP89" i="5"/>
  <c r="AC90" i="5"/>
  <c r="AS90" i="5"/>
  <c r="BI90" i="5"/>
  <c r="BY90" i="5"/>
  <c r="CO90" i="5"/>
  <c r="DE90" i="5"/>
  <c r="DU90" i="5"/>
  <c r="DW92" i="5"/>
  <c r="DO92" i="5"/>
  <c r="DG92" i="5"/>
  <c r="CY92" i="5"/>
  <c r="CQ92" i="5"/>
  <c r="CI92" i="5"/>
  <c r="CA92" i="5"/>
  <c r="BS92" i="5"/>
  <c r="BK92" i="5"/>
  <c r="BC92" i="5"/>
  <c r="AU92" i="5"/>
  <c r="AM92" i="5"/>
  <c r="AE92" i="5"/>
  <c r="DV92" i="5"/>
  <c r="DN92" i="5"/>
  <c r="DF92" i="5"/>
  <c r="CX92" i="5"/>
  <c r="CP92" i="5"/>
  <c r="CH92" i="5"/>
  <c r="BZ92" i="5"/>
  <c r="BR92" i="5"/>
  <c r="BJ92" i="5"/>
  <c r="BB92" i="5"/>
  <c r="AT92" i="5"/>
  <c r="AL92" i="5"/>
  <c r="AD92" i="5"/>
  <c r="DS92" i="5"/>
  <c r="DK92" i="5"/>
  <c r="DC92" i="5"/>
  <c r="CU92" i="5"/>
  <c r="CM92" i="5"/>
  <c r="CE92" i="5"/>
  <c r="BW92" i="5"/>
  <c r="BO92" i="5"/>
  <c r="BG92" i="5"/>
  <c r="AY92" i="5"/>
  <c r="AQ92" i="5"/>
  <c r="AI92" i="5"/>
  <c r="AA92" i="5"/>
  <c r="DQ92" i="5"/>
  <c r="DI92" i="5"/>
  <c r="DA92" i="5"/>
  <c r="CS92" i="5"/>
  <c r="CK92" i="5"/>
  <c r="CC92" i="5"/>
  <c r="BU92" i="5"/>
  <c r="BM92" i="5"/>
  <c r="BE92" i="5"/>
  <c r="AW92" i="5"/>
  <c r="AO92" i="5"/>
  <c r="AG92" i="5"/>
  <c r="Z92" i="5"/>
  <c r="AP92" i="5"/>
  <c r="BF92" i="5"/>
  <c r="BV92" i="5"/>
  <c r="CL92" i="5"/>
  <c r="DB92" i="5"/>
  <c r="DR92" i="5"/>
  <c r="AF93" i="5"/>
  <c r="AV93" i="5"/>
  <c r="BL93" i="5"/>
  <c r="CF93" i="5"/>
  <c r="DB93" i="5"/>
  <c r="Z94" i="5"/>
  <c r="AV94" i="5"/>
  <c r="BP94" i="5"/>
  <c r="CL94" i="5"/>
  <c r="DH94" i="5"/>
  <c r="AG95" i="5"/>
  <c r="AO95" i="5"/>
  <c r="AW95" i="5"/>
  <c r="BE95" i="5"/>
  <c r="BM95" i="5"/>
  <c r="BU95" i="5"/>
  <c r="CC95" i="5"/>
  <c r="CK95" i="5"/>
  <c r="CS95" i="5"/>
  <c r="DA95" i="5"/>
  <c r="DI95" i="5"/>
  <c r="DQ95" i="5"/>
  <c r="AG96" i="5"/>
  <c r="AO96" i="5"/>
  <c r="AW96" i="5"/>
  <c r="BE96" i="5"/>
  <c r="BM96" i="5"/>
  <c r="BU96" i="5"/>
  <c r="CC96" i="5"/>
  <c r="CK96" i="5"/>
  <c r="CS96" i="5"/>
  <c r="DA96" i="5"/>
  <c r="DI96" i="5"/>
  <c r="DQ96" i="5"/>
  <c r="AG97" i="5"/>
  <c r="AO97" i="5"/>
  <c r="AW97" i="5"/>
  <c r="BE97" i="5"/>
  <c r="BM97" i="5"/>
  <c r="BU97" i="5"/>
  <c r="CC97" i="5"/>
  <c r="CK97" i="5"/>
  <c r="CS97" i="5"/>
  <c r="DA97" i="5"/>
  <c r="DI97" i="5"/>
  <c r="DQ97" i="5"/>
  <c r="AG98" i="5"/>
  <c r="AO98" i="5"/>
  <c r="AW98" i="5"/>
  <c r="BE98" i="5"/>
  <c r="BM98" i="5"/>
  <c r="BU98" i="5"/>
  <c r="CC98" i="5"/>
  <c r="CK98" i="5"/>
  <c r="CS98" i="5"/>
  <c r="DA98" i="5"/>
  <c r="DI98" i="5"/>
  <c r="DQ98" i="5"/>
  <c r="AG99" i="5"/>
  <c r="AO99" i="5"/>
  <c r="AW99" i="5"/>
  <c r="BE99" i="5"/>
  <c r="BM99" i="5"/>
  <c r="BU99" i="5"/>
  <c r="CC99" i="5"/>
  <c r="CK99" i="5"/>
  <c r="CS99" i="5"/>
  <c r="DA99" i="5"/>
  <c r="DI99" i="5"/>
  <c r="DQ99" i="5"/>
  <c r="AG100" i="5"/>
  <c r="AO100" i="5"/>
  <c r="AW100" i="5"/>
  <c r="BE100" i="5"/>
  <c r="BM100" i="5"/>
  <c r="BU100" i="5"/>
  <c r="CC100" i="5"/>
  <c r="CK100" i="5"/>
  <c r="CS100" i="5"/>
  <c r="DA100" i="5"/>
  <c r="DI100" i="5"/>
  <c r="DQ100" i="5"/>
  <c r="AG101" i="5"/>
  <c r="AO101" i="5"/>
  <c r="AW101" i="5"/>
  <c r="BE101" i="5"/>
  <c r="BM101" i="5"/>
  <c r="BU101" i="5"/>
  <c r="CC101" i="5"/>
  <c r="CK101" i="5"/>
  <c r="CS101" i="5"/>
  <c r="DA101" i="5"/>
  <c r="DI101" i="5"/>
  <c r="DQ101" i="5"/>
  <c r="AG102" i="5"/>
  <c r="AO102" i="5"/>
  <c r="AW102" i="5"/>
  <c r="BE102" i="5"/>
  <c r="BM102" i="5"/>
  <c r="BU102" i="5"/>
  <c r="CC102" i="5"/>
  <c r="CK102" i="5"/>
  <c r="CS102" i="5"/>
  <c r="DA102" i="5"/>
  <c r="DI102" i="5"/>
  <c r="DQ102" i="5"/>
  <c r="AG103" i="5"/>
  <c r="AO103" i="5"/>
  <c r="AW103" i="5"/>
  <c r="BE103" i="5"/>
  <c r="BM103" i="5"/>
  <c r="BU103" i="5"/>
  <c r="CC103" i="5"/>
  <c r="CK103" i="5"/>
  <c r="CS103" i="5"/>
  <c r="DA103" i="5"/>
  <c r="DI103" i="5"/>
  <c r="DQ103" i="5"/>
  <c r="AG104" i="5"/>
  <c r="AO104" i="5"/>
  <c r="AW104" i="5"/>
  <c r="BE104" i="5"/>
  <c r="BM104" i="5"/>
  <c r="BU104" i="5"/>
  <c r="CC104" i="5"/>
  <c r="CK104" i="5"/>
  <c r="CS104" i="5"/>
  <c r="DA104" i="5"/>
  <c r="DI104" i="5"/>
  <c r="DQ104" i="5"/>
  <c r="AG105" i="5"/>
  <c r="AO105" i="5"/>
  <c r="AW105" i="5"/>
  <c r="BE105" i="5"/>
  <c r="BM105" i="5"/>
  <c r="BU105" i="5"/>
  <c r="CC105" i="5"/>
  <c r="CK105" i="5"/>
  <c r="CS105" i="5"/>
  <c r="DA105" i="5"/>
  <c r="DI105" i="5"/>
  <c r="DQ105" i="5"/>
  <c r="AG106" i="5"/>
  <c r="AO106" i="5"/>
  <c r="AW106" i="5"/>
  <c r="BE106" i="5"/>
  <c r="BM106" i="5"/>
  <c r="BU106" i="5"/>
  <c r="CC106" i="5"/>
  <c r="CK106" i="5"/>
  <c r="CS106" i="5"/>
  <c r="DA106" i="5"/>
  <c r="DI106" i="5"/>
  <c r="DQ106" i="5"/>
  <c r="AG107" i="5"/>
  <c r="AO107" i="5"/>
  <c r="AW107" i="5"/>
  <c r="BE107" i="5"/>
  <c r="BM107" i="5"/>
  <c r="BU107" i="5"/>
  <c r="CC107" i="5"/>
  <c r="CK107" i="5"/>
  <c r="CS107" i="5"/>
  <c r="DA107" i="5"/>
  <c r="DI107" i="5"/>
  <c r="DQ107" i="5"/>
  <c r="AG108" i="5"/>
  <c r="AO108" i="5"/>
  <c r="AW108" i="5"/>
  <c r="BE108" i="5"/>
  <c r="BM108" i="5"/>
  <c r="BU108" i="5"/>
  <c r="CC108" i="5"/>
  <c r="CK108" i="5"/>
  <c r="CS108" i="5"/>
  <c r="DA108" i="5"/>
  <c r="DI108" i="5"/>
  <c r="DQ108" i="5"/>
  <c r="AG109" i="5"/>
  <c r="AO109" i="5"/>
  <c r="AW109" i="5"/>
  <c r="BE109" i="5"/>
  <c r="BM109" i="5"/>
  <c r="BU109" i="5"/>
  <c r="CC109" i="5"/>
  <c r="CK109" i="5"/>
  <c r="CS109" i="5"/>
  <c r="DA109" i="5"/>
  <c r="DI109" i="5"/>
  <c r="DQ109" i="5"/>
  <c r="AG110" i="5"/>
  <c r="AO110" i="5"/>
  <c r="AW110" i="5"/>
  <c r="BE110" i="5"/>
  <c r="BM110" i="5"/>
  <c r="BU110" i="5"/>
  <c r="CC110" i="5"/>
  <c r="CK110" i="5"/>
  <c r="CS110" i="5"/>
  <c r="DA110" i="5"/>
  <c r="DI110" i="5"/>
  <c r="DQ110" i="5"/>
  <c r="AG111" i="5"/>
  <c r="AO111" i="5"/>
  <c r="AW111" i="5"/>
  <c r="BE111" i="5"/>
  <c r="BM111" i="5"/>
  <c r="BU111" i="5"/>
  <c r="CC111" i="5"/>
  <c r="CK111" i="5"/>
  <c r="CS111" i="5"/>
  <c r="DA111" i="5"/>
  <c r="DI111" i="5"/>
  <c r="DQ111" i="5"/>
  <c r="AG112" i="5"/>
  <c r="AO112" i="5"/>
  <c r="AW112" i="5"/>
  <c r="BE112" i="5"/>
  <c r="BM112" i="5"/>
  <c r="BU112" i="5"/>
  <c r="CC112" i="5"/>
  <c r="CK112" i="5"/>
  <c r="CS112" i="5"/>
  <c r="DA112" i="5"/>
  <c r="DI112" i="5"/>
  <c r="DQ112" i="5"/>
  <c r="AG113" i="5"/>
  <c r="AO113" i="5"/>
  <c r="AW113" i="5"/>
  <c r="BE113" i="5"/>
  <c r="BM113" i="5"/>
  <c r="BU113" i="5"/>
  <c r="CC113" i="5"/>
  <c r="CK113" i="5"/>
  <c r="CS113" i="5"/>
  <c r="DA113" i="5"/>
  <c r="DI113" i="5"/>
  <c r="DQ113" i="5"/>
  <c r="AG114" i="5"/>
  <c r="AO114" i="5"/>
  <c r="AW114" i="5"/>
  <c r="BE114" i="5"/>
  <c r="BM114" i="5"/>
  <c r="BU114" i="5"/>
  <c r="CC114" i="5"/>
  <c r="CK114" i="5"/>
  <c r="CS114" i="5"/>
  <c r="DA114" i="5"/>
  <c r="DI114" i="5"/>
  <c r="DQ114" i="5"/>
  <c r="AG115" i="5"/>
  <c r="AO115" i="5"/>
  <c r="AW115" i="5"/>
  <c r="BE115" i="5"/>
  <c r="BM115" i="5"/>
  <c r="BU115" i="5"/>
  <c r="CC115" i="5"/>
  <c r="CK115" i="5"/>
  <c r="CS115" i="5"/>
  <c r="DA115" i="5"/>
  <c r="DI115" i="5"/>
  <c r="DQ115" i="5"/>
  <c r="AG116" i="5"/>
  <c r="AO116" i="5"/>
  <c r="AW116" i="5"/>
  <c r="BE116" i="5"/>
  <c r="BM116" i="5"/>
  <c r="BU116" i="5"/>
  <c r="CC116" i="5"/>
  <c r="CK116" i="5"/>
  <c r="CS116" i="5"/>
  <c r="DA116" i="5"/>
  <c r="DI116" i="5"/>
  <c r="DQ116" i="5"/>
  <c r="AG117" i="5"/>
  <c r="AO117" i="5"/>
  <c r="AW117" i="5"/>
  <c r="BE117" i="5"/>
  <c r="BM117" i="5"/>
  <c r="BU117" i="5"/>
  <c r="CC117" i="5"/>
  <c r="CK117" i="5"/>
  <c r="CS117" i="5"/>
  <c r="DA117" i="5"/>
  <c r="DI117" i="5"/>
  <c r="DQ117" i="5"/>
  <c r="AG118" i="5"/>
  <c r="AO118" i="5"/>
  <c r="AW118" i="5"/>
  <c r="BE118" i="5"/>
  <c r="BM118" i="5"/>
  <c r="BU118" i="5"/>
  <c r="CC118" i="5"/>
  <c r="CK118" i="5"/>
  <c r="CS118" i="5"/>
  <c r="DA118" i="5"/>
  <c r="DI118" i="5"/>
  <c r="DQ118" i="5"/>
  <c r="AG119" i="5"/>
  <c r="AO119" i="5"/>
  <c r="AW119" i="5"/>
  <c r="BE119" i="5"/>
  <c r="BM119" i="5"/>
  <c r="BU119" i="5"/>
  <c r="CC119" i="5"/>
  <c r="CK119" i="5"/>
  <c r="CS119" i="5"/>
  <c r="DA119" i="5"/>
  <c r="DI119" i="5"/>
  <c r="DQ119" i="5"/>
  <c r="AG120" i="5"/>
  <c r="AO120" i="5"/>
  <c r="AW120" i="5"/>
  <c r="BE120" i="5"/>
  <c r="BM120" i="5"/>
  <c r="BU120" i="5"/>
  <c r="CC120" i="5"/>
  <c r="CK120" i="5"/>
  <c r="CS120" i="5"/>
  <c r="DA120" i="5"/>
  <c r="DI120" i="5"/>
  <c r="DQ120" i="5"/>
  <c r="AG121" i="5"/>
  <c r="AO121" i="5"/>
  <c r="AW121" i="5"/>
  <c r="BE121" i="5"/>
  <c r="BM121" i="5"/>
  <c r="BU121" i="5"/>
  <c r="CC121" i="5"/>
  <c r="CK121" i="5"/>
  <c r="CS121" i="5"/>
  <c r="DA121" i="5"/>
  <c r="DI121" i="5"/>
  <c r="DQ121" i="5"/>
  <c r="AG122" i="5"/>
  <c r="AO122" i="5"/>
  <c r="AW122" i="5"/>
  <c r="BE122" i="5"/>
  <c r="BM122" i="5"/>
  <c r="BU122" i="5"/>
  <c r="CC122" i="5"/>
  <c r="CK122" i="5"/>
  <c r="CS122" i="5"/>
  <c r="DA122" i="5"/>
  <c r="DI122" i="5"/>
  <c r="DQ122" i="5"/>
  <c r="AG123" i="5"/>
  <c r="AO123" i="5"/>
  <c r="AW123" i="5"/>
  <c r="BE123" i="5"/>
  <c r="BM123" i="5"/>
  <c r="BU123" i="5"/>
  <c r="CC123" i="5"/>
  <c r="CK123" i="5"/>
  <c r="CS123" i="5"/>
  <c r="DA123" i="5"/>
  <c r="DI123" i="5"/>
  <c r="DQ123" i="5"/>
  <c r="AG124" i="5"/>
  <c r="AO124" i="5"/>
  <c r="AW124" i="5"/>
  <c r="BE124" i="5"/>
  <c r="BM124" i="5"/>
  <c r="BU124" i="5"/>
  <c r="CC124" i="5"/>
  <c r="CK124" i="5"/>
  <c r="CS124" i="5"/>
  <c r="DA124" i="5"/>
  <c r="DI124" i="5"/>
  <c r="DQ124" i="5"/>
  <c r="AG125" i="5"/>
  <c r="AO125" i="5"/>
  <c r="AW125" i="5"/>
  <c r="BE125" i="5"/>
  <c r="BM125" i="5"/>
  <c r="BU125" i="5"/>
  <c r="CC125" i="5"/>
  <c r="CK125" i="5"/>
  <c r="CS125" i="5"/>
  <c r="DA125" i="5"/>
  <c r="DI125" i="5"/>
  <c r="DQ125" i="5"/>
  <c r="AG126" i="5"/>
  <c r="AO126" i="5"/>
  <c r="AW126" i="5"/>
  <c r="BE126" i="5"/>
  <c r="BM126" i="5"/>
  <c r="BU126" i="5"/>
  <c r="CC126" i="5"/>
  <c r="CK126" i="5"/>
  <c r="CS126" i="5"/>
  <c r="DA126" i="5"/>
  <c r="DI126" i="5"/>
  <c r="DQ126" i="5"/>
  <c r="AG127" i="5"/>
  <c r="AO127" i="5"/>
  <c r="AW127" i="5"/>
  <c r="BE127" i="5"/>
  <c r="BM127" i="5"/>
  <c r="BU127" i="5"/>
  <c r="CC127" i="5"/>
  <c r="CK127" i="5"/>
  <c r="CS127" i="5"/>
  <c r="DA127" i="5"/>
  <c r="DI127" i="5"/>
  <c r="DQ127" i="5"/>
  <c r="AG128" i="5"/>
  <c r="AO128" i="5"/>
  <c r="AW128" i="5"/>
  <c r="BE128" i="5"/>
  <c r="BM128" i="5"/>
  <c r="BU128" i="5"/>
  <c r="CC128" i="5"/>
  <c r="CK128" i="5"/>
  <c r="CS128" i="5"/>
  <c r="DA128" i="5"/>
  <c r="DI128" i="5"/>
  <c r="DQ128" i="5"/>
  <c r="AG129" i="5"/>
  <c r="AO129" i="5"/>
  <c r="AW129" i="5"/>
  <c r="BE129" i="5"/>
  <c r="BM129" i="5"/>
  <c r="BU129" i="5"/>
  <c r="CC129" i="5"/>
  <c r="CK129" i="5"/>
  <c r="CS129" i="5"/>
  <c r="DA129" i="5"/>
  <c r="DI129" i="5"/>
  <c r="DQ129" i="5"/>
  <c r="AG130" i="5"/>
  <c r="AO130" i="5"/>
  <c r="AW130" i="5"/>
  <c r="BE130" i="5"/>
  <c r="BM130" i="5"/>
  <c r="BU130" i="5"/>
  <c r="CC130" i="5"/>
  <c r="CK130" i="5"/>
  <c r="CS130" i="5"/>
  <c r="DA130" i="5"/>
  <c r="DI130" i="5"/>
  <c r="DQ130" i="5"/>
  <c r="AG131" i="5"/>
  <c r="AO131" i="5"/>
  <c r="AW131" i="5"/>
  <c r="BE131" i="5"/>
  <c r="BM131" i="5"/>
  <c r="BU131" i="5"/>
  <c r="CC131" i="5"/>
  <c r="CK131" i="5"/>
  <c r="CS131" i="5"/>
  <c r="DA131" i="5"/>
  <c r="DI131" i="5"/>
  <c r="DQ131" i="5"/>
  <c r="AG132" i="5"/>
  <c r="AO132" i="5"/>
  <c r="AW132" i="5"/>
  <c r="BE132" i="5"/>
  <c r="BM132" i="5"/>
  <c r="BU132" i="5"/>
  <c r="CC132" i="5"/>
  <c r="CK132" i="5"/>
  <c r="CS132" i="5"/>
  <c r="DA132" i="5"/>
  <c r="DI132" i="5"/>
  <c r="DQ132" i="5"/>
  <c r="AG133" i="5"/>
  <c r="AO133" i="5"/>
  <c r="AW133" i="5"/>
  <c r="BE133" i="5"/>
  <c r="BM133" i="5"/>
  <c r="BU133" i="5"/>
  <c r="CC133" i="5"/>
  <c r="CK133" i="5"/>
  <c r="CS133" i="5"/>
  <c r="DA133" i="5"/>
  <c r="DI133" i="5"/>
  <c r="DQ133" i="5"/>
  <c r="AG134" i="5"/>
  <c r="AO134" i="5"/>
  <c r="AW134" i="5"/>
  <c r="BE134" i="5"/>
  <c r="BN134" i="5"/>
  <c r="BW134" i="5"/>
  <c r="CG134" i="5"/>
  <c r="CQ134" i="5"/>
  <c r="DC134" i="5"/>
  <c r="DM134" i="5"/>
  <c r="Z95" i="5"/>
  <c r="AH95" i="5"/>
  <c r="AP95" i="5"/>
  <c r="AX95" i="5"/>
  <c r="BF95" i="5"/>
  <c r="BN95" i="5"/>
  <c r="BV95" i="5"/>
  <c r="CD95" i="5"/>
  <c r="CL95" i="5"/>
  <c r="CT95" i="5"/>
  <c r="DB95" i="5"/>
  <c r="DJ95" i="5"/>
  <c r="DR95" i="5"/>
  <c r="Z96" i="5"/>
  <c r="AH96" i="5"/>
  <c r="AP96" i="5"/>
  <c r="AX96" i="5"/>
  <c r="BF96" i="5"/>
  <c r="BN96" i="5"/>
  <c r="BV96" i="5"/>
  <c r="CD96" i="5"/>
  <c r="CL96" i="5"/>
  <c r="CT96" i="5"/>
  <c r="DB96" i="5"/>
  <c r="DJ96" i="5"/>
  <c r="DR96" i="5"/>
  <c r="Z97" i="5"/>
  <c r="AH97" i="5"/>
  <c r="AP97" i="5"/>
  <c r="AX97" i="5"/>
  <c r="BF97" i="5"/>
  <c r="BN97" i="5"/>
  <c r="BV97" i="5"/>
  <c r="CD97" i="5"/>
  <c r="CL97" i="5"/>
  <c r="CT97" i="5"/>
  <c r="DB97" i="5"/>
  <c r="DJ97" i="5"/>
  <c r="DR97" i="5"/>
  <c r="Z98" i="5"/>
  <c r="AH98" i="5"/>
  <c r="AP98" i="5"/>
  <c r="AX98" i="5"/>
  <c r="BF98" i="5"/>
  <c r="BN98" i="5"/>
  <c r="BV98" i="5"/>
  <c r="CD98" i="5"/>
  <c r="CL98" i="5"/>
  <c r="CT98" i="5"/>
  <c r="DB98" i="5"/>
  <c r="DJ98" i="5"/>
  <c r="DR98" i="5"/>
  <c r="Z99" i="5"/>
  <c r="AH99" i="5"/>
  <c r="AP99" i="5"/>
  <c r="AX99" i="5"/>
  <c r="BF99" i="5"/>
  <c r="BN99" i="5"/>
  <c r="BV99" i="5"/>
  <c r="CD99" i="5"/>
  <c r="CL99" i="5"/>
  <c r="CT99" i="5"/>
  <c r="DB99" i="5"/>
  <c r="DJ99" i="5"/>
  <c r="DR99" i="5"/>
  <c r="Z100" i="5"/>
  <c r="AH100" i="5"/>
  <c r="AP100" i="5"/>
  <c r="AX100" i="5"/>
  <c r="BF100" i="5"/>
  <c r="BN100" i="5"/>
  <c r="BV100" i="5"/>
  <c r="CD100" i="5"/>
  <c r="CL100" i="5"/>
  <c r="CT100" i="5"/>
  <c r="DB100" i="5"/>
  <c r="DJ100" i="5"/>
  <c r="DR100" i="5"/>
  <c r="Z101" i="5"/>
  <c r="AH101" i="5"/>
  <c r="AP101" i="5"/>
  <c r="AX101" i="5"/>
  <c r="BF101" i="5"/>
  <c r="BN101" i="5"/>
  <c r="BV101" i="5"/>
  <c r="CD101" i="5"/>
  <c r="CL101" i="5"/>
  <c r="CT101" i="5"/>
  <c r="DB101" i="5"/>
  <c r="DJ101" i="5"/>
  <c r="DR101" i="5"/>
  <c r="Z102" i="5"/>
  <c r="AH102" i="5"/>
  <c r="AP102" i="5"/>
  <c r="AX102" i="5"/>
  <c r="BF102" i="5"/>
  <c r="BN102" i="5"/>
  <c r="BV102" i="5"/>
  <c r="CD102" i="5"/>
  <c r="CL102" i="5"/>
  <c r="CT102" i="5"/>
  <c r="DB102" i="5"/>
  <c r="DJ102" i="5"/>
  <c r="DR102" i="5"/>
  <c r="Z103" i="5"/>
  <c r="AH103" i="5"/>
  <c r="AP103" i="5"/>
  <c r="AX103" i="5"/>
  <c r="BF103" i="5"/>
  <c r="BN103" i="5"/>
  <c r="BV103" i="5"/>
  <c r="CD103" i="5"/>
  <c r="CL103" i="5"/>
  <c r="CT103" i="5"/>
  <c r="DB103" i="5"/>
  <c r="DJ103" i="5"/>
  <c r="DR103" i="5"/>
  <c r="Z104" i="5"/>
  <c r="AH104" i="5"/>
  <c r="AP104" i="5"/>
  <c r="AX104" i="5"/>
  <c r="BF104" i="5"/>
  <c r="BN104" i="5"/>
  <c r="BV104" i="5"/>
  <c r="CD104" i="5"/>
  <c r="CL104" i="5"/>
  <c r="CT104" i="5"/>
  <c r="DB104" i="5"/>
  <c r="DJ104" i="5"/>
  <c r="DR104" i="5"/>
  <c r="Z105" i="5"/>
  <c r="AH105" i="5"/>
  <c r="AP105" i="5"/>
  <c r="AX105" i="5"/>
  <c r="BF105" i="5"/>
  <c r="BN105" i="5"/>
  <c r="BV105" i="5"/>
  <c r="CD105" i="5"/>
  <c r="CL105" i="5"/>
  <c r="CT105" i="5"/>
  <c r="DB105" i="5"/>
  <c r="DJ105" i="5"/>
  <c r="DR105" i="5"/>
  <c r="Z106" i="5"/>
  <c r="AH106" i="5"/>
  <c r="AP106" i="5"/>
  <c r="AX106" i="5"/>
  <c r="BF106" i="5"/>
  <c r="BN106" i="5"/>
  <c r="BV106" i="5"/>
  <c r="CD106" i="5"/>
  <c r="CL106" i="5"/>
  <c r="CT106" i="5"/>
  <c r="DB106" i="5"/>
  <c r="DJ106" i="5"/>
  <c r="DR106" i="5"/>
  <c r="Z107" i="5"/>
  <c r="AH107" i="5"/>
  <c r="AP107" i="5"/>
  <c r="AX107" i="5"/>
  <c r="BF107" i="5"/>
  <c r="BN107" i="5"/>
  <c r="BV107" i="5"/>
  <c r="CD107" i="5"/>
  <c r="CL107" i="5"/>
  <c r="CT107" i="5"/>
  <c r="DB107" i="5"/>
  <c r="DJ107" i="5"/>
  <c r="DR107" i="5"/>
  <c r="Z108" i="5"/>
  <c r="AH108" i="5"/>
  <c r="AP108" i="5"/>
  <c r="AX108" i="5"/>
  <c r="BF108" i="5"/>
  <c r="BN108" i="5"/>
  <c r="BV108" i="5"/>
  <c r="CD108" i="5"/>
  <c r="CL108" i="5"/>
  <c r="CT108" i="5"/>
  <c r="DB108" i="5"/>
  <c r="DJ108" i="5"/>
  <c r="DR108" i="5"/>
  <c r="Z109" i="5"/>
  <c r="AH109" i="5"/>
  <c r="AP109" i="5"/>
  <c r="AX109" i="5"/>
  <c r="BF109" i="5"/>
  <c r="BN109" i="5"/>
  <c r="BV109" i="5"/>
  <c r="CD109" i="5"/>
  <c r="CL109" i="5"/>
  <c r="CT109" i="5"/>
  <c r="DB109" i="5"/>
  <c r="DJ109" i="5"/>
  <c r="DR109" i="5"/>
  <c r="Z110" i="5"/>
  <c r="AH110" i="5"/>
  <c r="AP110" i="5"/>
  <c r="AX110" i="5"/>
  <c r="BF110" i="5"/>
  <c r="BN110" i="5"/>
  <c r="BV110" i="5"/>
  <c r="CD110" i="5"/>
  <c r="CL110" i="5"/>
  <c r="CT110" i="5"/>
  <c r="DB110" i="5"/>
  <c r="DJ110" i="5"/>
  <c r="DR110" i="5"/>
  <c r="Z111" i="5"/>
  <c r="AH111" i="5"/>
  <c r="AP111" i="5"/>
  <c r="AX111" i="5"/>
  <c r="BF111" i="5"/>
  <c r="BN111" i="5"/>
  <c r="BV111" i="5"/>
  <c r="CD111" i="5"/>
  <c r="CL111" i="5"/>
  <c r="CT111" i="5"/>
  <c r="DB111" i="5"/>
  <c r="DJ111" i="5"/>
  <c r="DR111" i="5"/>
  <c r="Z112" i="5"/>
  <c r="AH112" i="5"/>
  <c r="AP112" i="5"/>
  <c r="AX112" i="5"/>
  <c r="BF112" i="5"/>
  <c r="BN112" i="5"/>
  <c r="BV112" i="5"/>
  <c r="CD112" i="5"/>
  <c r="CL112" i="5"/>
  <c r="CT112" i="5"/>
  <c r="DB112" i="5"/>
  <c r="DJ112" i="5"/>
  <c r="DR112" i="5"/>
  <c r="Z113" i="5"/>
  <c r="AH113" i="5"/>
  <c r="AP113" i="5"/>
  <c r="AX113" i="5"/>
  <c r="BF113" i="5"/>
  <c r="BN113" i="5"/>
  <c r="BV113" i="5"/>
  <c r="CD113" i="5"/>
  <c r="CL113" i="5"/>
  <c r="CT113" i="5"/>
  <c r="DB113" i="5"/>
  <c r="DJ113" i="5"/>
  <c r="DR113" i="5"/>
  <c r="Z114" i="5"/>
  <c r="AH114" i="5"/>
  <c r="AP114" i="5"/>
  <c r="AX114" i="5"/>
  <c r="BF114" i="5"/>
  <c r="BN114" i="5"/>
  <c r="BV114" i="5"/>
  <c r="CD114" i="5"/>
  <c r="CL114" i="5"/>
  <c r="CT114" i="5"/>
  <c r="DB114" i="5"/>
  <c r="DJ114" i="5"/>
  <c r="DR114" i="5"/>
  <c r="Z115" i="5"/>
  <c r="AH115" i="5"/>
  <c r="AP115" i="5"/>
  <c r="AX115" i="5"/>
  <c r="BF115" i="5"/>
  <c r="BN115" i="5"/>
  <c r="BV115" i="5"/>
  <c r="CD115" i="5"/>
  <c r="CL115" i="5"/>
  <c r="CT115" i="5"/>
  <c r="DB115" i="5"/>
  <c r="DJ115" i="5"/>
  <c r="DR115" i="5"/>
  <c r="Z116" i="5"/>
  <c r="AH116" i="5"/>
  <c r="AP116" i="5"/>
  <c r="AX116" i="5"/>
  <c r="BF116" i="5"/>
  <c r="BN116" i="5"/>
  <c r="BV116" i="5"/>
  <c r="CD116" i="5"/>
  <c r="CL116" i="5"/>
  <c r="CT116" i="5"/>
  <c r="DB116" i="5"/>
  <c r="DJ116" i="5"/>
  <c r="DR116" i="5"/>
  <c r="Z117" i="5"/>
  <c r="AH117" i="5"/>
  <c r="AP117" i="5"/>
  <c r="AX117" i="5"/>
  <c r="BF117" i="5"/>
  <c r="BN117" i="5"/>
  <c r="BV117" i="5"/>
  <c r="CD117" i="5"/>
  <c r="CL117" i="5"/>
  <c r="CT117" i="5"/>
  <c r="DB117" i="5"/>
  <c r="DJ117" i="5"/>
  <c r="DR117" i="5"/>
  <c r="Z118" i="5"/>
  <c r="AH118" i="5"/>
  <c r="AP118" i="5"/>
  <c r="AX118" i="5"/>
  <c r="BF118" i="5"/>
  <c r="BN118" i="5"/>
  <c r="BV118" i="5"/>
  <c r="CD118" i="5"/>
  <c r="CL118" i="5"/>
  <c r="CT118" i="5"/>
  <c r="DB118" i="5"/>
  <c r="DJ118" i="5"/>
  <c r="DR118" i="5"/>
  <c r="Z119" i="5"/>
  <c r="AH119" i="5"/>
  <c r="AP119" i="5"/>
  <c r="AX119" i="5"/>
  <c r="BF119" i="5"/>
  <c r="BN119" i="5"/>
  <c r="BV119" i="5"/>
  <c r="CD119" i="5"/>
  <c r="CL119" i="5"/>
  <c r="CT119" i="5"/>
  <c r="DB119" i="5"/>
  <c r="DJ119" i="5"/>
  <c r="DR119" i="5"/>
  <c r="Z120" i="5"/>
  <c r="AH120" i="5"/>
  <c r="AP120" i="5"/>
  <c r="AX120" i="5"/>
  <c r="BF120" i="5"/>
  <c r="BN120" i="5"/>
  <c r="BV120" i="5"/>
  <c r="CD120" i="5"/>
  <c r="CL120" i="5"/>
  <c r="CT120" i="5"/>
  <c r="DB120" i="5"/>
  <c r="DJ120" i="5"/>
  <c r="DR120" i="5"/>
  <c r="Z121" i="5"/>
  <c r="AH121" i="5"/>
  <c r="AP121" i="5"/>
  <c r="AX121" i="5"/>
  <c r="BF121" i="5"/>
  <c r="BN121" i="5"/>
  <c r="BV121" i="5"/>
  <c r="CD121" i="5"/>
  <c r="CL121" i="5"/>
  <c r="CT121" i="5"/>
  <c r="DB121" i="5"/>
  <c r="DJ121" i="5"/>
  <c r="DR121" i="5"/>
  <c r="Z122" i="5"/>
  <c r="AH122" i="5"/>
  <c r="AP122" i="5"/>
  <c r="AX122" i="5"/>
  <c r="BF122" i="5"/>
  <c r="BN122" i="5"/>
  <c r="BV122" i="5"/>
  <c r="CD122" i="5"/>
  <c r="CL122" i="5"/>
  <c r="CT122" i="5"/>
  <c r="DB122" i="5"/>
  <c r="DJ122" i="5"/>
  <c r="DR122" i="5"/>
  <c r="Z123" i="5"/>
  <c r="AH123" i="5"/>
  <c r="AP123" i="5"/>
  <c r="AX123" i="5"/>
  <c r="BF123" i="5"/>
  <c r="BN123" i="5"/>
  <c r="BV123" i="5"/>
  <c r="CD123" i="5"/>
  <c r="CL123" i="5"/>
  <c r="CT123" i="5"/>
  <c r="DB123" i="5"/>
  <c r="DJ123" i="5"/>
  <c r="DR123" i="5"/>
  <c r="Z124" i="5"/>
  <c r="AH124" i="5"/>
  <c r="AP124" i="5"/>
  <c r="AX124" i="5"/>
  <c r="BF124" i="5"/>
  <c r="BN124" i="5"/>
  <c r="BV124" i="5"/>
  <c r="CD124" i="5"/>
  <c r="CL124" i="5"/>
  <c r="CT124" i="5"/>
  <c r="DB124" i="5"/>
  <c r="DJ124" i="5"/>
  <c r="DR124" i="5"/>
  <c r="Z125" i="5"/>
  <c r="AH125" i="5"/>
  <c r="AP125" i="5"/>
  <c r="AX125" i="5"/>
  <c r="BF125" i="5"/>
  <c r="BN125" i="5"/>
  <c r="BV125" i="5"/>
  <c r="CD125" i="5"/>
  <c r="CL125" i="5"/>
  <c r="CT125" i="5"/>
  <c r="DB125" i="5"/>
  <c r="DJ125" i="5"/>
  <c r="DR125" i="5"/>
  <c r="Z126" i="5"/>
  <c r="AH126" i="5"/>
  <c r="AP126" i="5"/>
  <c r="AX126" i="5"/>
  <c r="BF126" i="5"/>
  <c r="BN126" i="5"/>
  <c r="BV126" i="5"/>
  <c r="CD126" i="5"/>
  <c r="CL126" i="5"/>
  <c r="CT126" i="5"/>
  <c r="DB126" i="5"/>
  <c r="DJ126" i="5"/>
  <c r="DR126" i="5"/>
  <c r="Z127" i="5"/>
  <c r="AH127" i="5"/>
  <c r="AP127" i="5"/>
  <c r="AX127" i="5"/>
  <c r="BF127" i="5"/>
  <c r="BN127" i="5"/>
  <c r="BV127" i="5"/>
  <c r="CD127" i="5"/>
  <c r="CL127" i="5"/>
  <c r="CT127" i="5"/>
  <c r="DB127" i="5"/>
  <c r="DJ127" i="5"/>
  <c r="DR127" i="5"/>
  <c r="Z128" i="5"/>
  <c r="AH128" i="5"/>
  <c r="AP128" i="5"/>
  <c r="AX128" i="5"/>
  <c r="BF128" i="5"/>
  <c r="BN128" i="5"/>
  <c r="BV128" i="5"/>
  <c r="CD128" i="5"/>
  <c r="CL128" i="5"/>
  <c r="CT128" i="5"/>
  <c r="DB128" i="5"/>
  <c r="DJ128" i="5"/>
  <c r="DR128" i="5"/>
  <c r="Z129" i="5"/>
  <c r="AH129" i="5"/>
  <c r="AP129" i="5"/>
  <c r="AX129" i="5"/>
  <c r="BF129" i="5"/>
  <c r="BN129" i="5"/>
  <c r="BV129" i="5"/>
  <c r="CD129" i="5"/>
  <c r="CL129" i="5"/>
  <c r="CT129" i="5"/>
  <c r="DB129" i="5"/>
  <c r="DJ129" i="5"/>
  <c r="DR129" i="5"/>
  <c r="Z130" i="5"/>
  <c r="AH130" i="5"/>
  <c r="AP130" i="5"/>
  <c r="AX130" i="5"/>
  <c r="BF130" i="5"/>
  <c r="BN130" i="5"/>
  <c r="BV130" i="5"/>
  <c r="CD130" i="5"/>
  <c r="CL130" i="5"/>
  <c r="CT130" i="5"/>
  <c r="DB130" i="5"/>
  <c r="DJ130" i="5"/>
  <c r="DR130" i="5"/>
  <c r="Z131" i="5"/>
  <c r="AH131" i="5"/>
  <c r="AP131" i="5"/>
  <c r="AX131" i="5"/>
  <c r="BF131" i="5"/>
  <c r="BN131" i="5"/>
  <c r="BV131" i="5"/>
  <c r="CD131" i="5"/>
  <c r="CL131" i="5"/>
  <c r="CT131" i="5"/>
  <c r="DB131" i="5"/>
  <c r="DJ131" i="5"/>
  <c r="DR131" i="5"/>
  <c r="Z132" i="5"/>
  <c r="AH132" i="5"/>
  <c r="AP132" i="5"/>
  <c r="AX132" i="5"/>
  <c r="BF132" i="5"/>
  <c r="BN132" i="5"/>
  <c r="BV132" i="5"/>
  <c r="CD132" i="5"/>
  <c r="CL132" i="5"/>
  <c r="CT132" i="5"/>
  <c r="DB132" i="5"/>
  <c r="DJ132" i="5"/>
  <c r="DR132" i="5"/>
  <c r="Z133" i="5"/>
  <c r="AH133" i="5"/>
  <c r="AP133" i="5"/>
  <c r="AX133" i="5"/>
  <c r="BF133" i="5"/>
  <c r="BN133" i="5"/>
  <c r="BV133" i="5"/>
  <c r="CD133" i="5"/>
  <c r="CL133" i="5"/>
  <c r="CT133" i="5"/>
  <c r="DB133" i="5"/>
  <c r="DJ133" i="5"/>
  <c r="DR133" i="5"/>
  <c r="DR134" i="5"/>
  <c r="DJ134" i="5"/>
  <c r="DB134" i="5"/>
  <c r="CT134" i="5"/>
  <c r="CL134" i="5"/>
  <c r="CD134" i="5"/>
  <c r="DP134" i="5"/>
  <c r="DH134" i="5"/>
  <c r="CZ134" i="5"/>
  <c r="CR134" i="5"/>
  <c r="CJ134" i="5"/>
  <c r="CB134" i="5"/>
  <c r="BT134" i="5"/>
  <c r="BL134" i="5"/>
  <c r="Z134" i="5"/>
  <c r="AH134" i="5"/>
  <c r="AP134" i="5"/>
  <c r="AX134" i="5"/>
  <c r="BF134" i="5"/>
  <c r="BO134" i="5"/>
  <c r="BX134" i="5"/>
  <c r="CH134" i="5"/>
  <c r="CS134" i="5"/>
  <c r="DD134" i="5"/>
  <c r="DN134" i="5"/>
  <c r="AA95" i="5"/>
  <c r="AI95" i="5"/>
  <c r="AQ95" i="5"/>
  <c r="AY95" i="5"/>
  <c r="BG95" i="5"/>
  <c r="BO95" i="5"/>
  <c r="BW95" i="5"/>
  <c r="CE95" i="5"/>
  <c r="CM95" i="5"/>
  <c r="CU95" i="5"/>
  <c r="DC95" i="5"/>
  <c r="DK95" i="5"/>
  <c r="DS95" i="5"/>
  <c r="AA96" i="5"/>
  <c r="AI96" i="5"/>
  <c r="AQ96" i="5"/>
  <c r="AY96" i="5"/>
  <c r="BG96" i="5"/>
  <c r="BO96" i="5"/>
  <c r="BW96" i="5"/>
  <c r="CE96" i="5"/>
  <c r="CM96" i="5"/>
  <c r="CU96" i="5"/>
  <c r="DC96" i="5"/>
  <c r="DK96" i="5"/>
  <c r="DS96" i="5"/>
  <c r="AA97" i="5"/>
  <c r="AI97" i="5"/>
  <c r="AQ97" i="5"/>
  <c r="AY97" i="5"/>
  <c r="BG97" i="5"/>
  <c r="BO97" i="5"/>
  <c r="BW97" i="5"/>
  <c r="CE97" i="5"/>
  <c r="CM97" i="5"/>
  <c r="CU97" i="5"/>
  <c r="DC97" i="5"/>
  <c r="DK97" i="5"/>
  <c r="DS97" i="5"/>
  <c r="AA98" i="5"/>
  <c r="AI98" i="5"/>
  <c r="AQ98" i="5"/>
  <c r="AY98" i="5"/>
  <c r="BG98" i="5"/>
  <c r="BO98" i="5"/>
  <c r="BW98" i="5"/>
  <c r="CE98" i="5"/>
  <c r="CM98" i="5"/>
  <c r="CU98" i="5"/>
  <c r="DC98" i="5"/>
  <c r="DK98" i="5"/>
  <c r="DS98" i="5"/>
  <c r="AA99" i="5"/>
  <c r="AI99" i="5"/>
  <c r="AQ99" i="5"/>
  <c r="AY99" i="5"/>
  <c r="BG99" i="5"/>
  <c r="BO99" i="5"/>
  <c r="BW99" i="5"/>
  <c r="CE99" i="5"/>
  <c r="CM99" i="5"/>
  <c r="CU99" i="5"/>
  <c r="DC99" i="5"/>
  <c r="DK99" i="5"/>
  <c r="DS99" i="5"/>
  <c r="AA100" i="5"/>
  <c r="AI100" i="5"/>
  <c r="AQ100" i="5"/>
  <c r="AY100" i="5"/>
  <c r="BG100" i="5"/>
  <c r="BO100" i="5"/>
  <c r="BW100" i="5"/>
  <c r="CE100" i="5"/>
  <c r="CM100" i="5"/>
  <c r="CU100" i="5"/>
  <c r="DC100" i="5"/>
  <c r="DK100" i="5"/>
  <c r="DS100" i="5"/>
  <c r="AA101" i="5"/>
  <c r="AI101" i="5"/>
  <c r="AQ101" i="5"/>
  <c r="AY101" i="5"/>
  <c r="BG101" i="5"/>
  <c r="BO101" i="5"/>
  <c r="BW101" i="5"/>
  <c r="CE101" i="5"/>
  <c r="CM101" i="5"/>
  <c r="CU101" i="5"/>
  <c r="DC101" i="5"/>
  <c r="DK101" i="5"/>
  <c r="DS101" i="5"/>
  <c r="AA102" i="5"/>
  <c r="AI102" i="5"/>
  <c r="AQ102" i="5"/>
  <c r="AY102" i="5"/>
  <c r="BG102" i="5"/>
  <c r="BO102" i="5"/>
  <c r="BW102" i="5"/>
  <c r="CE102" i="5"/>
  <c r="CM102" i="5"/>
  <c r="CU102" i="5"/>
  <c r="DC102" i="5"/>
  <c r="DK102" i="5"/>
  <c r="DS102" i="5"/>
  <c r="AA103" i="5"/>
  <c r="AI103" i="5"/>
  <c r="AQ103" i="5"/>
  <c r="AY103" i="5"/>
  <c r="BG103" i="5"/>
  <c r="BO103" i="5"/>
  <c r="BW103" i="5"/>
  <c r="CE103" i="5"/>
  <c r="CM103" i="5"/>
  <c r="CU103" i="5"/>
  <c r="DC103" i="5"/>
  <c r="DK103" i="5"/>
  <c r="DS103" i="5"/>
  <c r="AA104" i="5"/>
  <c r="AI104" i="5"/>
  <c r="AQ104" i="5"/>
  <c r="AY104" i="5"/>
  <c r="BG104" i="5"/>
  <c r="BO104" i="5"/>
  <c r="BW104" i="5"/>
  <c r="CE104" i="5"/>
  <c r="CM104" i="5"/>
  <c r="CU104" i="5"/>
  <c r="DC104" i="5"/>
  <c r="DK104" i="5"/>
  <c r="DS104" i="5"/>
  <c r="AA105" i="5"/>
  <c r="AI105" i="5"/>
  <c r="AQ105" i="5"/>
  <c r="AY105" i="5"/>
  <c r="BG105" i="5"/>
  <c r="BO105" i="5"/>
  <c r="BW105" i="5"/>
  <c r="CE105" i="5"/>
  <c r="CM105" i="5"/>
  <c r="CU105" i="5"/>
  <c r="DC105" i="5"/>
  <c r="DK105" i="5"/>
  <c r="DS105" i="5"/>
  <c r="AA106" i="5"/>
  <c r="AI106" i="5"/>
  <c r="AQ106" i="5"/>
  <c r="AY106" i="5"/>
  <c r="BG106" i="5"/>
  <c r="BO106" i="5"/>
  <c r="BW106" i="5"/>
  <c r="CE106" i="5"/>
  <c r="CM106" i="5"/>
  <c r="CU106" i="5"/>
  <c r="DC106" i="5"/>
  <c r="DK106" i="5"/>
  <c r="DS106" i="5"/>
  <c r="AA107" i="5"/>
  <c r="AI107" i="5"/>
  <c r="AQ107" i="5"/>
  <c r="AY107" i="5"/>
  <c r="BG107" i="5"/>
  <c r="BO107" i="5"/>
  <c r="BW107" i="5"/>
  <c r="CE107" i="5"/>
  <c r="CM107" i="5"/>
  <c r="CU107" i="5"/>
  <c r="DC107" i="5"/>
  <c r="DK107" i="5"/>
  <c r="DS107" i="5"/>
  <c r="AA108" i="5"/>
  <c r="AI108" i="5"/>
  <c r="AQ108" i="5"/>
  <c r="AY108" i="5"/>
  <c r="BG108" i="5"/>
  <c r="BO108" i="5"/>
  <c r="BW108" i="5"/>
  <c r="CE108" i="5"/>
  <c r="CM108" i="5"/>
  <c r="CU108" i="5"/>
  <c r="DC108" i="5"/>
  <c r="DK108" i="5"/>
  <c r="DS108" i="5"/>
  <c r="AA109" i="5"/>
  <c r="AI109" i="5"/>
  <c r="AQ109" i="5"/>
  <c r="AY109" i="5"/>
  <c r="BG109" i="5"/>
  <c r="BO109" i="5"/>
  <c r="BW109" i="5"/>
  <c r="CE109" i="5"/>
  <c r="CM109" i="5"/>
  <c r="CU109" i="5"/>
  <c r="DC109" i="5"/>
  <c r="DK109" i="5"/>
  <c r="DS109" i="5"/>
  <c r="AA110" i="5"/>
  <c r="AI110" i="5"/>
  <c r="AQ110" i="5"/>
  <c r="AY110" i="5"/>
  <c r="BG110" i="5"/>
  <c r="BO110" i="5"/>
  <c r="BW110" i="5"/>
  <c r="CE110" i="5"/>
  <c r="CM110" i="5"/>
  <c r="CU110" i="5"/>
  <c r="DC110" i="5"/>
  <c r="DK110" i="5"/>
  <c r="DS110" i="5"/>
  <c r="AA111" i="5"/>
  <c r="AI111" i="5"/>
  <c r="AQ111" i="5"/>
  <c r="AY111" i="5"/>
  <c r="BG111" i="5"/>
  <c r="BO111" i="5"/>
  <c r="BW111" i="5"/>
  <c r="CE111" i="5"/>
  <c r="CM111" i="5"/>
  <c r="CU111" i="5"/>
  <c r="DC111" i="5"/>
  <c r="DK111" i="5"/>
  <c r="DS111" i="5"/>
  <c r="AA112" i="5"/>
  <c r="AI112" i="5"/>
  <c r="AQ112" i="5"/>
  <c r="AY112" i="5"/>
  <c r="BG112" i="5"/>
  <c r="BO112" i="5"/>
  <c r="BW112" i="5"/>
  <c r="CE112" i="5"/>
  <c r="CM112" i="5"/>
  <c r="CU112" i="5"/>
  <c r="DC112" i="5"/>
  <c r="DK112" i="5"/>
  <c r="DS112" i="5"/>
  <c r="AA113" i="5"/>
  <c r="AI113" i="5"/>
  <c r="AQ113" i="5"/>
  <c r="AY113" i="5"/>
  <c r="BG113" i="5"/>
  <c r="BO113" i="5"/>
  <c r="BW113" i="5"/>
  <c r="CE113" i="5"/>
  <c r="CM113" i="5"/>
  <c r="CU113" i="5"/>
  <c r="DC113" i="5"/>
  <c r="DK113" i="5"/>
  <c r="DS113" i="5"/>
  <c r="AA114" i="5"/>
  <c r="AI114" i="5"/>
  <c r="AQ114" i="5"/>
  <c r="AY114" i="5"/>
  <c r="BG114" i="5"/>
  <c r="BO114" i="5"/>
  <c r="BW114" i="5"/>
  <c r="CE114" i="5"/>
  <c r="CM114" i="5"/>
  <c r="CU114" i="5"/>
  <c r="DC114" i="5"/>
  <c r="DK114" i="5"/>
  <c r="DS114" i="5"/>
  <c r="AA115" i="5"/>
  <c r="AI115" i="5"/>
  <c r="AQ115" i="5"/>
  <c r="AY115" i="5"/>
  <c r="BG115" i="5"/>
  <c r="BO115" i="5"/>
  <c r="BW115" i="5"/>
  <c r="CE115" i="5"/>
  <c r="CM115" i="5"/>
  <c r="CU115" i="5"/>
  <c r="DC115" i="5"/>
  <c r="DK115" i="5"/>
  <c r="DS115" i="5"/>
  <c r="AA116" i="5"/>
  <c r="AI116" i="5"/>
  <c r="AQ116" i="5"/>
  <c r="AY116" i="5"/>
  <c r="BG116" i="5"/>
  <c r="BO116" i="5"/>
  <c r="BW116" i="5"/>
  <c r="CE116" i="5"/>
  <c r="CM116" i="5"/>
  <c r="CU116" i="5"/>
  <c r="DC116" i="5"/>
  <c r="DK116" i="5"/>
  <c r="DS116" i="5"/>
  <c r="AA117" i="5"/>
  <c r="AI117" i="5"/>
  <c r="AQ117" i="5"/>
  <c r="AY117" i="5"/>
  <c r="BG117" i="5"/>
  <c r="BO117" i="5"/>
  <c r="BW117" i="5"/>
  <c r="CE117" i="5"/>
  <c r="CM117" i="5"/>
  <c r="CU117" i="5"/>
  <c r="DC117" i="5"/>
  <c r="DK117" i="5"/>
  <c r="DS117" i="5"/>
  <c r="AA118" i="5"/>
  <c r="AI118" i="5"/>
  <c r="AQ118" i="5"/>
  <c r="AY118" i="5"/>
  <c r="BG118" i="5"/>
  <c r="BO118" i="5"/>
  <c r="BW118" i="5"/>
  <c r="CE118" i="5"/>
  <c r="CM118" i="5"/>
  <c r="CU118" i="5"/>
  <c r="DC118" i="5"/>
  <c r="DK118" i="5"/>
  <c r="DS118" i="5"/>
  <c r="AA119" i="5"/>
  <c r="AI119" i="5"/>
  <c r="AQ119" i="5"/>
  <c r="AY119" i="5"/>
  <c r="BG119" i="5"/>
  <c r="BO119" i="5"/>
  <c r="BW119" i="5"/>
  <c r="CE119" i="5"/>
  <c r="CM119" i="5"/>
  <c r="CU119" i="5"/>
  <c r="DC119" i="5"/>
  <c r="DK119" i="5"/>
  <c r="DS119" i="5"/>
  <c r="AA120" i="5"/>
  <c r="AI120" i="5"/>
  <c r="AQ120" i="5"/>
  <c r="AY120" i="5"/>
  <c r="BG120" i="5"/>
  <c r="BO120" i="5"/>
  <c r="BW120" i="5"/>
  <c r="CE120" i="5"/>
  <c r="CM120" i="5"/>
  <c r="CU120" i="5"/>
  <c r="DC120" i="5"/>
  <c r="DK120" i="5"/>
  <c r="DS120" i="5"/>
  <c r="AA121" i="5"/>
  <c r="AI121" i="5"/>
  <c r="AQ121" i="5"/>
  <c r="AY121" i="5"/>
  <c r="BG121" i="5"/>
  <c r="BO121" i="5"/>
  <c r="BW121" i="5"/>
  <c r="CE121" i="5"/>
  <c r="CM121" i="5"/>
  <c r="CU121" i="5"/>
  <c r="DC121" i="5"/>
  <c r="DK121" i="5"/>
  <c r="DS121" i="5"/>
  <c r="AA122" i="5"/>
  <c r="AI122" i="5"/>
  <c r="AQ122" i="5"/>
  <c r="AY122" i="5"/>
  <c r="BG122" i="5"/>
  <c r="BO122" i="5"/>
  <c r="BW122" i="5"/>
  <c r="CE122" i="5"/>
  <c r="CM122" i="5"/>
  <c r="CU122" i="5"/>
  <c r="DC122" i="5"/>
  <c r="DK122" i="5"/>
  <c r="DS122" i="5"/>
  <c r="AA123" i="5"/>
  <c r="AI123" i="5"/>
  <c r="AQ123" i="5"/>
  <c r="AY123" i="5"/>
  <c r="BG123" i="5"/>
  <c r="BO123" i="5"/>
  <c r="BW123" i="5"/>
  <c r="CE123" i="5"/>
  <c r="CM123" i="5"/>
  <c r="CU123" i="5"/>
  <c r="DC123" i="5"/>
  <c r="DK123" i="5"/>
  <c r="DS123" i="5"/>
  <c r="AA124" i="5"/>
  <c r="AI124" i="5"/>
  <c r="AQ124" i="5"/>
  <c r="AY124" i="5"/>
  <c r="BG124" i="5"/>
  <c r="BO124" i="5"/>
  <c r="BW124" i="5"/>
  <c r="CE124" i="5"/>
  <c r="CM124" i="5"/>
  <c r="CU124" i="5"/>
  <c r="DC124" i="5"/>
  <c r="DK124" i="5"/>
  <c r="DS124" i="5"/>
  <c r="AA125" i="5"/>
  <c r="AI125" i="5"/>
  <c r="AQ125" i="5"/>
  <c r="AY125" i="5"/>
  <c r="BG125" i="5"/>
  <c r="BO125" i="5"/>
  <c r="BW125" i="5"/>
  <c r="CE125" i="5"/>
  <c r="CM125" i="5"/>
  <c r="CU125" i="5"/>
  <c r="DC125" i="5"/>
  <c r="DK125" i="5"/>
  <c r="DS125" i="5"/>
  <c r="AA126" i="5"/>
  <c r="AI126" i="5"/>
  <c r="AQ126" i="5"/>
  <c r="AY126" i="5"/>
  <c r="BG126" i="5"/>
  <c r="BO126" i="5"/>
  <c r="BW126" i="5"/>
  <c r="CE126" i="5"/>
  <c r="CM126" i="5"/>
  <c r="CU126" i="5"/>
  <c r="DC126" i="5"/>
  <c r="DK126" i="5"/>
  <c r="DS126" i="5"/>
  <c r="AA127" i="5"/>
  <c r="AI127" i="5"/>
  <c r="AQ127" i="5"/>
  <c r="AY127" i="5"/>
  <c r="BG127" i="5"/>
  <c r="BO127" i="5"/>
  <c r="BW127" i="5"/>
  <c r="CE127" i="5"/>
  <c r="CM127" i="5"/>
  <c r="CU127" i="5"/>
  <c r="DC127" i="5"/>
  <c r="DK127" i="5"/>
  <c r="DS127" i="5"/>
  <c r="AA128" i="5"/>
  <c r="AI128" i="5"/>
  <c r="AQ128" i="5"/>
  <c r="AY128" i="5"/>
  <c r="BG128" i="5"/>
  <c r="BO128" i="5"/>
  <c r="BW128" i="5"/>
  <c r="CE128" i="5"/>
  <c r="CM128" i="5"/>
  <c r="CU128" i="5"/>
  <c r="DC128" i="5"/>
  <c r="DK128" i="5"/>
  <c r="DS128" i="5"/>
  <c r="AA129" i="5"/>
  <c r="AI129" i="5"/>
  <c r="AQ129" i="5"/>
  <c r="AY129" i="5"/>
  <c r="BG129" i="5"/>
  <c r="BO129" i="5"/>
  <c r="BW129" i="5"/>
  <c r="CE129" i="5"/>
  <c r="CM129" i="5"/>
  <c r="CU129" i="5"/>
  <c r="DC129" i="5"/>
  <c r="DK129" i="5"/>
  <c r="DS129" i="5"/>
  <c r="AA130" i="5"/>
  <c r="AI130" i="5"/>
  <c r="AQ130" i="5"/>
  <c r="AY130" i="5"/>
  <c r="BG130" i="5"/>
  <c r="BO130" i="5"/>
  <c r="BW130" i="5"/>
  <c r="CE130" i="5"/>
  <c r="CM130" i="5"/>
  <c r="CU130" i="5"/>
  <c r="DC130" i="5"/>
  <c r="DK130" i="5"/>
  <c r="DS130" i="5"/>
  <c r="AA131" i="5"/>
  <c r="AI131" i="5"/>
  <c r="AQ131" i="5"/>
  <c r="AY131" i="5"/>
  <c r="BG131" i="5"/>
  <c r="BO131" i="5"/>
  <c r="BW131" i="5"/>
  <c r="CE131" i="5"/>
  <c r="CM131" i="5"/>
  <c r="CU131" i="5"/>
  <c r="DC131" i="5"/>
  <c r="DK131" i="5"/>
  <c r="DS131" i="5"/>
  <c r="AA132" i="5"/>
  <c r="AI132" i="5"/>
  <c r="AQ132" i="5"/>
  <c r="AY132" i="5"/>
  <c r="BG132" i="5"/>
  <c r="BO132" i="5"/>
  <c r="BW132" i="5"/>
  <c r="CE132" i="5"/>
  <c r="CM132" i="5"/>
  <c r="CU132" i="5"/>
  <c r="DC132" i="5"/>
  <c r="DK132" i="5"/>
  <c r="DS132" i="5"/>
  <c r="AA133" i="5"/>
  <c r="AI133" i="5"/>
  <c r="AQ133" i="5"/>
  <c r="AY133" i="5"/>
  <c r="BG133" i="5"/>
  <c r="BO133" i="5"/>
  <c r="BW133" i="5"/>
  <c r="CE133" i="5"/>
  <c r="CM133" i="5"/>
  <c r="CU133" i="5"/>
  <c r="DC133" i="5"/>
  <c r="DK133" i="5"/>
  <c r="DS133" i="5"/>
  <c r="AA134" i="5"/>
  <c r="AI134" i="5"/>
  <c r="AQ134" i="5"/>
  <c r="AY134" i="5"/>
  <c r="BG134" i="5"/>
  <c r="BP134" i="5"/>
  <c r="BY134" i="5"/>
  <c r="CI134" i="5"/>
  <c r="CU134" i="5"/>
  <c r="DE134" i="5"/>
  <c r="DO134" i="5"/>
  <c r="AC95" i="5"/>
  <c r="AK95" i="5"/>
  <c r="AS95" i="5"/>
  <c r="BA95" i="5"/>
  <c r="BI95" i="5"/>
  <c r="BQ95" i="5"/>
  <c r="BY95" i="5"/>
  <c r="CG95" i="5"/>
  <c r="CO95" i="5"/>
  <c r="CW95" i="5"/>
  <c r="DE95" i="5"/>
  <c r="DM95" i="5"/>
  <c r="DU95" i="5"/>
  <c r="AC96" i="5"/>
  <c r="AK96" i="5"/>
  <c r="AS96" i="5"/>
  <c r="BA96" i="5"/>
  <c r="BI96" i="5"/>
  <c r="BQ96" i="5"/>
  <c r="BY96" i="5"/>
  <c r="CG96" i="5"/>
  <c r="CO96" i="5"/>
  <c r="CW96" i="5"/>
  <c r="DE96" i="5"/>
  <c r="DM96" i="5"/>
  <c r="DU96" i="5"/>
  <c r="AC97" i="5"/>
  <c r="AK97" i="5"/>
  <c r="AS97" i="5"/>
  <c r="BA97" i="5"/>
  <c r="BI97" i="5"/>
  <c r="BQ97" i="5"/>
  <c r="BY97" i="5"/>
  <c r="CG97" i="5"/>
  <c r="CO97" i="5"/>
  <c r="CW97" i="5"/>
  <c r="DE97" i="5"/>
  <c r="DM97" i="5"/>
  <c r="DU97" i="5"/>
  <c r="AC98" i="5"/>
  <c r="AK98" i="5"/>
  <c r="AS98" i="5"/>
  <c r="BA98" i="5"/>
  <c r="BI98" i="5"/>
  <c r="BQ98" i="5"/>
  <c r="BY98" i="5"/>
  <c r="CG98" i="5"/>
  <c r="CO98" i="5"/>
  <c r="CW98" i="5"/>
  <c r="DE98" i="5"/>
  <c r="DM98" i="5"/>
  <c r="DU98" i="5"/>
  <c r="AC99" i="5"/>
  <c r="AK99" i="5"/>
  <c r="AS99" i="5"/>
  <c r="BA99" i="5"/>
  <c r="BI99" i="5"/>
  <c r="BQ99" i="5"/>
  <c r="BY99" i="5"/>
  <c r="CG99" i="5"/>
  <c r="CO99" i="5"/>
  <c r="CW99" i="5"/>
  <c r="DE99" i="5"/>
  <c r="DM99" i="5"/>
  <c r="DU99" i="5"/>
  <c r="AC100" i="5"/>
  <c r="AK100" i="5"/>
  <c r="AS100" i="5"/>
  <c r="BA100" i="5"/>
  <c r="BI100" i="5"/>
  <c r="BQ100" i="5"/>
  <c r="BY100" i="5"/>
  <c r="CG100" i="5"/>
  <c r="CO100" i="5"/>
  <c r="CW100" i="5"/>
  <c r="DE100" i="5"/>
  <c r="DM100" i="5"/>
  <c r="DU100" i="5"/>
  <c r="AC101" i="5"/>
  <c r="AK101" i="5"/>
  <c r="AS101" i="5"/>
  <c r="BA101" i="5"/>
  <c r="BI101" i="5"/>
  <c r="BQ101" i="5"/>
  <c r="BY101" i="5"/>
  <c r="CG101" i="5"/>
  <c r="CO101" i="5"/>
  <c r="CW101" i="5"/>
  <c r="DE101" i="5"/>
  <c r="DM101" i="5"/>
  <c r="DU101" i="5"/>
  <c r="AC102" i="5"/>
  <c r="AK102" i="5"/>
  <c r="AS102" i="5"/>
  <c r="BA102" i="5"/>
  <c r="BI102" i="5"/>
  <c r="BQ102" i="5"/>
  <c r="BY102" i="5"/>
  <c r="CG102" i="5"/>
  <c r="CO102" i="5"/>
  <c r="CW102" i="5"/>
  <c r="DE102" i="5"/>
  <c r="DM102" i="5"/>
  <c r="DU102" i="5"/>
  <c r="AC103" i="5"/>
  <c r="AK103" i="5"/>
  <c r="AS103" i="5"/>
  <c r="BA103" i="5"/>
  <c r="BI103" i="5"/>
  <c r="BQ103" i="5"/>
  <c r="BY103" i="5"/>
  <c r="CG103" i="5"/>
  <c r="CO103" i="5"/>
  <c r="CW103" i="5"/>
  <c r="DE103" i="5"/>
  <c r="DM103" i="5"/>
  <c r="DU103" i="5"/>
  <c r="AC104" i="5"/>
  <c r="AK104" i="5"/>
  <c r="AS104" i="5"/>
  <c r="BA104" i="5"/>
  <c r="BI104" i="5"/>
  <c r="BQ104" i="5"/>
  <c r="BY104" i="5"/>
  <c r="CG104" i="5"/>
  <c r="CO104" i="5"/>
  <c r="CW104" i="5"/>
  <c r="DE104" i="5"/>
  <c r="DM104" i="5"/>
  <c r="DU104" i="5"/>
  <c r="AC105" i="5"/>
  <c r="AK105" i="5"/>
  <c r="AS105" i="5"/>
  <c r="BA105" i="5"/>
  <c r="BI105" i="5"/>
  <c r="BQ105" i="5"/>
  <c r="BY105" i="5"/>
  <c r="CG105" i="5"/>
  <c r="CO105" i="5"/>
  <c r="CW105" i="5"/>
  <c r="DE105" i="5"/>
  <c r="DM105" i="5"/>
  <c r="DU105" i="5"/>
  <c r="AC106" i="5"/>
  <c r="AK106" i="5"/>
  <c r="AS106" i="5"/>
  <c r="BA106" i="5"/>
  <c r="BI106" i="5"/>
  <c r="BQ106" i="5"/>
  <c r="BY106" i="5"/>
  <c r="CG106" i="5"/>
  <c r="CO106" i="5"/>
  <c r="CW106" i="5"/>
  <c r="DE106" i="5"/>
  <c r="DM106" i="5"/>
  <c r="DU106" i="5"/>
  <c r="AC107" i="5"/>
  <c r="AK107" i="5"/>
  <c r="AS107" i="5"/>
  <c r="BA107" i="5"/>
  <c r="BI107" i="5"/>
  <c r="BQ107" i="5"/>
  <c r="BY107" i="5"/>
  <c r="CG107" i="5"/>
  <c r="CO107" i="5"/>
  <c r="CW107" i="5"/>
  <c r="DE107" i="5"/>
  <c r="DM107" i="5"/>
  <c r="DU107" i="5"/>
  <c r="AC108" i="5"/>
  <c r="AK108" i="5"/>
  <c r="AS108" i="5"/>
  <c r="BA108" i="5"/>
  <c r="BI108" i="5"/>
  <c r="BQ108" i="5"/>
  <c r="BY108" i="5"/>
  <c r="CG108" i="5"/>
  <c r="CO108" i="5"/>
  <c r="CW108" i="5"/>
  <c r="DE108" i="5"/>
  <c r="DM108" i="5"/>
  <c r="DU108" i="5"/>
  <c r="AC109" i="5"/>
  <c r="AK109" i="5"/>
  <c r="AS109" i="5"/>
  <c r="BA109" i="5"/>
  <c r="BI109" i="5"/>
  <c r="BQ109" i="5"/>
  <c r="BY109" i="5"/>
  <c r="CG109" i="5"/>
  <c r="CO109" i="5"/>
  <c r="CW109" i="5"/>
  <c r="DE109" i="5"/>
  <c r="DM109" i="5"/>
  <c r="DU109" i="5"/>
  <c r="AC110" i="5"/>
  <c r="AK110" i="5"/>
  <c r="AS110" i="5"/>
  <c r="BA110" i="5"/>
  <c r="BI110" i="5"/>
  <c r="BQ110" i="5"/>
  <c r="BY110" i="5"/>
  <c r="CG110" i="5"/>
  <c r="CO110" i="5"/>
  <c r="CW110" i="5"/>
  <c r="DE110" i="5"/>
  <c r="DM110" i="5"/>
  <c r="DU110" i="5"/>
  <c r="AC111" i="5"/>
  <c r="AK111" i="5"/>
  <c r="AS111" i="5"/>
  <c r="BA111" i="5"/>
  <c r="BI111" i="5"/>
  <c r="BQ111" i="5"/>
  <c r="BY111" i="5"/>
  <c r="CG111" i="5"/>
  <c r="CO111" i="5"/>
  <c r="CW111" i="5"/>
  <c r="DE111" i="5"/>
  <c r="DM111" i="5"/>
  <c r="DU111" i="5"/>
  <c r="AC112" i="5"/>
  <c r="AK112" i="5"/>
  <c r="AS112" i="5"/>
  <c r="BA112" i="5"/>
  <c r="BI112" i="5"/>
  <c r="BQ112" i="5"/>
  <c r="BY112" i="5"/>
  <c r="CG112" i="5"/>
  <c r="CO112" i="5"/>
  <c r="CW112" i="5"/>
  <c r="DE112" i="5"/>
  <c r="DM112" i="5"/>
  <c r="DU112" i="5"/>
  <c r="AC113" i="5"/>
  <c r="AK113" i="5"/>
  <c r="AS113" i="5"/>
  <c r="BA113" i="5"/>
  <c r="BI113" i="5"/>
  <c r="BQ113" i="5"/>
  <c r="BY113" i="5"/>
  <c r="CG113" i="5"/>
  <c r="CO113" i="5"/>
  <c r="CW113" i="5"/>
  <c r="DE113" i="5"/>
  <c r="DM113" i="5"/>
  <c r="DU113" i="5"/>
  <c r="AC114" i="5"/>
  <c r="AK114" i="5"/>
  <c r="AS114" i="5"/>
  <c r="BA114" i="5"/>
  <c r="BI114" i="5"/>
  <c r="BQ114" i="5"/>
  <c r="BY114" i="5"/>
  <c r="CG114" i="5"/>
  <c r="CO114" i="5"/>
  <c r="CW114" i="5"/>
  <c r="DE114" i="5"/>
  <c r="DM114" i="5"/>
  <c r="DU114" i="5"/>
  <c r="AC115" i="5"/>
  <c r="AK115" i="5"/>
  <c r="AS115" i="5"/>
  <c r="BA115" i="5"/>
  <c r="BI115" i="5"/>
  <c r="BQ115" i="5"/>
  <c r="BY115" i="5"/>
  <c r="CG115" i="5"/>
  <c r="CO115" i="5"/>
  <c r="CW115" i="5"/>
  <c r="DE115" i="5"/>
  <c r="DM115" i="5"/>
  <c r="DU115" i="5"/>
  <c r="AC116" i="5"/>
  <c r="AK116" i="5"/>
  <c r="AS116" i="5"/>
  <c r="BA116" i="5"/>
  <c r="BI116" i="5"/>
  <c r="BQ116" i="5"/>
  <c r="BY116" i="5"/>
  <c r="CG116" i="5"/>
  <c r="CO116" i="5"/>
  <c r="CW116" i="5"/>
  <c r="DE116" i="5"/>
  <c r="DM116" i="5"/>
  <c r="DU116" i="5"/>
  <c r="AC117" i="5"/>
  <c r="AK117" i="5"/>
  <c r="AS117" i="5"/>
  <c r="BA117" i="5"/>
  <c r="BI117" i="5"/>
  <c r="BQ117" i="5"/>
  <c r="BY117" i="5"/>
  <c r="CG117" i="5"/>
  <c r="CO117" i="5"/>
  <c r="CW117" i="5"/>
  <c r="DE117" i="5"/>
  <c r="DM117" i="5"/>
  <c r="DU117" i="5"/>
  <c r="AC118" i="5"/>
  <c r="AK118" i="5"/>
  <c r="AS118" i="5"/>
  <c r="BA118" i="5"/>
  <c r="BI118" i="5"/>
  <c r="BQ118" i="5"/>
  <c r="BY118" i="5"/>
  <c r="CG118" i="5"/>
  <c r="CO118" i="5"/>
  <c r="CW118" i="5"/>
  <c r="DE118" i="5"/>
  <c r="DM118" i="5"/>
  <c r="DU118" i="5"/>
  <c r="AC119" i="5"/>
  <c r="AK119" i="5"/>
  <c r="AS119" i="5"/>
  <c r="BA119" i="5"/>
  <c r="BI119" i="5"/>
  <c r="BQ119" i="5"/>
  <c r="BY119" i="5"/>
  <c r="CG119" i="5"/>
  <c r="CO119" i="5"/>
  <c r="CW119" i="5"/>
  <c r="DE119" i="5"/>
  <c r="DM119" i="5"/>
  <c r="DU119" i="5"/>
  <c r="AC120" i="5"/>
  <c r="AK120" i="5"/>
  <c r="AS120" i="5"/>
  <c r="BA120" i="5"/>
  <c r="BI120" i="5"/>
  <c r="BQ120" i="5"/>
  <c r="BY120" i="5"/>
  <c r="CG120" i="5"/>
  <c r="CO120" i="5"/>
  <c r="CW120" i="5"/>
  <c r="DE120" i="5"/>
  <c r="DM120" i="5"/>
  <c r="DU120" i="5"/>
  <c r="AC121" i="5"/>
  <c r="AK121" i="5"/>
  <c r="AS121" i="5"/>
  <c r="BA121" i="5"/>
  <c r="BI121" i="5"/>
  <c r="BQ121" i="5"/>
  <c r="BY121" i="5"/>
  <c r="CG121" i="5"/>
  <c r="CO121" i="5"/>
  <c r="CW121" i="5"/>
  <c r="DE121" i="5"/>
  <c r="DM121" i="5"/>
  <c r="DU121" i="5"/>
  <c r="AC122" i="5"/>
  <c r="AK122" i="5"/>
  <c r="AS122" i="5"/>
  <c r="BA122" i="5"/>
  <c r="BI122" i="5"/>
  <c r="BQ122" i="5"/>
  <c r="BY122" i="5"/>
  <c r="CG122" i="5"/>
  <c r="CO122" i="5"/>
  <c r="CW122" i="5"/>
  <c r="DE122" i="5"/>
  <c r="DM122" i="5"/>
  <c r="DU122" i="5"/>
  <c r="AC123" i="5"/>
  <c r="AK123" i="5"/>
  <c r="AS123" i="5"/>
  <c r="BA123" i="5"/>
  <c r="BI123" i="5"/>
  <c r="BQ123" i="5"/>
  <c r="BY123" i="5"/>
  <c r="CG123" i="5"/>
  <c r="CO123" i="5"/>
  <c r="CW123" i="5"/>
  <c r="DE123" i="5"/>
  <c r="DM123" i="5"/>
  <c r="DU123" i="5"/>
  <c r="AC124" i="5"/>
  <c r="AK124" i="5"/>
  <c r="AS124" i="5"/>
  <c r="BA124" i="5"/>
  <c r="BI124" i="5"/>
  <c r="BQ124" i="5"/>
  <c r="BY124" i="5"/>
  <c r="CG124" i="5"/>
  <c r="CO124" i="5"/>
  <c r="CW124" i="5"/>
  <c r="DE124" i="5"/>
  <c r="DM124" i="5"/>
  <c r="DU124" i="5"/>
  <c r="AC125" i="5"/>
  <c r="AK125" i="5"/>
  <c r="AS125" i="5"/>
  <c r="BA125" i="5"/>
  <c r="BI125" i="5"/>
  <c r="BQ125" i="5"/>
  <c r="BY125" i="5"/>
  <c r="CG125" i="5"/>
  <c r="CO125" i="5"/>
  <c r="CW125" i="5"/>
  <c r="DE125" i="5"/>
  <c r="DM125" i="5"/>
  <c r="DU125" i="5"/>
  <c r="AC126" i="5"/>
  <c r="AK126" i="5"/>
  <c r="AS126" i="5"/>
  <c r="BA126" i="5"/>
  <c r="BI126" i="5"/>
  <c r="BQ126" i="5"/>
  <c r="BY126" i="5"/>
  <c r="CG126" i="5"/>
  <c r="CO126" i="5"/>
  <c r="CW126" i="5"/>
  <c r="DE126" i="5"/>
  <c r="DM126" i="5"/>
  <c r="DU126" i="5"/>
  <c r="AC127" i="5"/>
  <c r="AK127" i="5"/>
  <c r="AS127" i="5"/>
  <c r="BA127" i="5"/>
  <c r="BI127" i="5"/>
  <c r="BQ127" i="5"/>
  <c r="BY127" i="5"/>
  <c r="CG127" i="5"/>
  <c r="CO127" i="5"/>
  <c r="CW127" i="5"/>
  <c r="DE127" i="5"/>
  <c r="DM127" i="5"/>
  <c r="DU127" i="5"/>
  <c r="AC128" i="5"/>
  <c r="AK128" i="5"/>
  <c r="AS128" i="5"/>
  <c r="BA128" i="5"/>
  <c r="BI128" i="5"/>
  <c r="BQ128" i="5"/>
  <c r="BY128" i="5"/>
  <c r="CG128" i="5"/>
  <c r="CO128" i="5"/>
  <c r="CW128" i="5"/>
  <c r="DE128" i="5"/>
  <c r="DM128" i="5"/>
  <c r="DU128" i="5"/>
  <c r="AC129" i="5"/>
  <c r="AK129" i="5"/>
  <c r="AS129" i="5"/>
  <c r="BA129" i="5"/>
  <c r="BI129" i="5"/>
  <c r="BQ129" i="5"/>
  <c r="BY129" i="5"/>
  <c r="CG129" i="5"/>
  <c r="CO129" i="5"/>
  <c r="CW129" i="5"/>
  <c r="DE129" i="5"/>
  <c r="DM129" i="5"/>
  <c r="DU129" i="5"/>
  <c r="AC130" i="5"/>
  <c r="AK130" i="5"/>
  <c r="AS130" i="5"/>
  <c r="BA130" i="5"/>
  <c r="BI130" i="5"/>
  <c r="BQ130" i="5"/>
  <c r="BY130" i="5"/>
  <c r="CG130" i="5"/>
  <c r="CO130" i="5"/>
  <c r="CW130" i="5"/>
  <c r="DE130" i="5"/>
  <c r="DM130" i="5"/>
  <c r="DU130" i="5"/>
  <c r="AC131" i="5"/>
  <c r="AK131" i="5"/>
  <c r="AS131" i="5"/>
  <c r="BA131" i="5"/>
  <c r="BI131" i="5"/>
  <c r="BQ131" i="5"/>
  <c r="BY131" i="5"/>
  <c r="CG131" i="5"/>
  <c r="CO131" i="5"/>
  <c r="CW131" i="5"/>
  <c r="DE131" i="5"/>
  <c r="DM131" i="5"/>
  <c r="DU131" i="5"/>
  <c r="AC132" i="5"/>
  <c r="AK132" i="5"/>
  <c r="AS132" i="5"/>
  <c r="BA132" i="5"/>
  <c r="BI132" i="5"/>
  <c r="BQ132" i="5"/>
  <c r="BY132" i="5"/>
  <c r="CG132" i="5"/>
  <c r="CO132" i="5"/>
  <c r="CW132" i="5"/>
  <c r="DE132" i="5"/>
  <c r="DM132" i="5"/>
  <c r="DU132" i="5"/>
  <c r="AC133" i="5"/>
  <c r="AK133" i="5"/>
  <c r="AS133" i="5"/>
  <c r="BA133" i="5"/>
  <c r="BI133" i="5"/>
  <c r="BQ133" i="5"/>
  <c r="BY133" i="5"/>
  <c r="CG133" i="5"/>
  <c r="CO133" i="5"/>
  <c r="CW133" i="5"/>
  <c r="DE133" i="5"/>
  <c r="DM133" i="5"/>
  <c r="DU133" i="5"/>
  <c r="AC134" i="5"/>
  <c r="AK134" i="5"/>
  <c r="AS134" i="5"/>
  <c r="BA134" i="5"/>
  <c r="BI134" i="5"/>
  <c r="BR134" i="5"/>
  <c r="CA134" i="5"/>
  <c r="CM134" i="5"/>
  <c r="CW134" i="5"/>
  <c r="DG134" i="5"/>
  <c r="DS134" i="5"/>
  <c r="AD95" i="5"/>
  <c r="AL95" i="5"/>
  <c r="AT95" i="5"/>
  <c r="BB95" i="5"/>
  <c r="BJ95" i="5"/>
  <c r="BR95" i="5"/>
  <c r="BZ95" i="5"/>
  <c r="CH95" i="5"/>
  <c r="CP95" i="5"/>
  <c r="CX95" i="5"/>
  <c r="DF95" i="5"/>
  <c r="DN95" i="5"/>
  <c r="DV95" i="5"/>
  <c r="AD96" i="5"/>
  <c r="AL96" i="5"/>
  <c r="AT96" i="5"/>
  <c r="BB96" i="5"/>
  <c r="BJ96" i="5"/>
  <c r="BR96" i="5"/>
  <c r="BZ96" i="5"/>
  <c r="CH96" i="5"/>
  <c r="CP96" i="5"/>
  <c r="CX96" i="5"/>
  <c r="DF96" i="5"/>
  <c r="DN96" i="5"/>
  <c r="DV96" i="5"/>
  <c r="AD97" i="5"/>
  <c r="AL97" i="5"/>
  <c r="AT97" i="5"/>
  <c r="BB97" i="5"/>
  <c r="BJ97" i="5"/>
  <c r="BR97" i="5"/>
  <c r="BZ97" i="5"/>
  <c r="CH97" i="5"/>
  <c r="CP97" i="5"/>
  <c r="CX97" i="5"/>
  <c r="DF97" i="5"/>
  <c r="DN97" i="5"/>
  <c r="DV97" i="5"/>
  <c r="AD98" i="5"/>
  <c r="AL98" i="5"/>
  <c r="AT98" i="5"/>
  <c r="BB98" i="5"/>
  <c r="BJ98" i="5"/>
  <c r="BR98" i="5"/>
  <c r="BZ98" i="5"/>
  <c r="CH98" i="5"/>
  <c r="CP98" i="5"/>
  <c r="CX98" i="5"/>
  <c r="DF98" i="5"/>
  <c r="DN98" i="5"/>
  <c r="DV98" i="5"/>
  <c r="AD99" i="5"/>
  <c r="AL99" i="5"/>
  <c r="AT99" i="5"/>
  <c r="BB99" i="5"/>
  <c r="BJ99" i="5"/>
  <c r="BR99" i="5"/>
  <c r="BZ99" i="5"/>
  <c r="CH99" i="5"/>
  <c r="CP99" i="5"/>
  <c r="CX99" i="5"/>
  <c r="DF99" i="5"/>
  <c r="DN99" i="5"/>
  <c r="DV99" i="5"/>
  <c r="AD100" i="5"/>
  <c r="AL100" i="5"/>
  <c r="AT100" i="5"/>
  <c r="BB100" i="5"/>
  <c r="BJ100" i="5"/>
  <c r="BR100" i="5"/>
  <c r="BZ100" i="5"/>
  <c r="CH100" i="5"/>
  <c r="CP100" i="5"/>
  <c r="CX100" i="5"/>
  <c r="DF100" i="5"/>
  <c r="DN100" i="5"/>
  <c r="DV100" i="5"/>
  <c r="AD101" i="5"/>
  <c r="AL101" i="5"/>
  <c r="AT101" i="5"/>
  <c r="BB101" i="5"/>
  <c r="BJ101" i="5"/>
  <c r="BR101" i="5"/>
  <c r="BZ101" i="5"/>
  <c r="CH101" i="5"/>
  <c r="CP101" i="5"/>
  <c r="CX101" i="5"/>
  <c r="DF101" i="5"/>
  <c r="DN101" i="5"/>
  <c r="DV101" i="5"/>
  <c r="AD102" i="5"/>
  <c r="AL102" i="5"/>
  <c r="AT102" i="5"/>
  <c r="BB102" i="5"/>
  <c r="BJ102" i="5"/>
  <c r="BR102" i="5"/>
  <c r="BZ102" i="5"/>
  <c r="CH102" i="5"/>
  <c r="CP102" i="5"/>
  <c r="CX102" i="5"/>
  <c r="DF102" i="5"/>
  <c r="DN102" i="5"/>
  <c r="DV102" i="5"/>
  <c r="AD103" i="5"/>
  <c r="AL103" i="5"/>
  <c r="AT103" i="5"/>
  <c r="BB103" i="5"/>
  <c r="BJ103" i="5"/>
  <c r="BR103" i="5"/>
  <c r="BZ103" i="5"/>
  <c r="CH103" i="5"/>
  <c r="CP103" i="5"/>
  <c r="CX103" i="5"/>
  <c r="DF103" i="5"/>
  <c r="DN103" i="5"/>
  <c r="DV103" i="5"/>
  <c r="AD104" i="5"/>
  <c r="AL104" i="5"/>
  <c r="AT104" i="5"/>
  <c r="BB104" i="5"/>
  <c r="BJ104" i="5"/>
  <c r="BR104" i="5"/>
  <c r="BZ104" i="5"/>
  <c r="CH104" i="5"/>
  <c r="CP104" i="5"/>
  <c r="CX104" i="5"/>
  <c r="DF104" i="5"/>
  <c r="DN104" i="5"/>
  <c r="DV104" i="5"/>
  <c r="AD105" i="5"/>
  <c r="AL105" i="5"/>
  <c r="AT105" i="5"/>
  <c r="BB105" i="5"/>
  <c r="BJ105" i="5"/>
  <c r="BR105" i="5"/>
  <c r="BZ105" i="5"/>
  <c r="CH105" i="5"/>
  <c r="CP105" i="5"/>
  <c r="CX105" i="5"/>
  <c r="DF105" i="5"/>
  <c r="DN105" i="5"/>
  <c r="DV105" i="5"/>
  <c r="AD106" i="5"/>
  <c r="AL106" i="5"/>
  <c r="AT106" i="5"/>
  <c r="BB106" i="5"/>
  <c r="BJ106" i="5"/>
  <c r="BR106" i="5"/>
  <c r="BZ106" i="5"/>
  <c r="CH106" i="5"/>
  <c r="CP106" i="5"/>
  <c r="CX106" i="5"/>
  <c r="DF106" i="5"/>
  <c r="DN106" i="5"/>
  <c r="DV106" i="5"/>
  <c r="AD107" i="5"/>
  <c r="AL107" i="5"/>
  <c r="AT107" i="5"/>
  <c r="BB107" i="5"/>
  <c r="BJ107" i="5"/>
  <c r="BR107" i="5"/>
  <c r="BZ107" i="5"/>
  <c r="CH107" i="5"/>
  <c r="CP107" i="5"/>
  <c r="CX107" i="5"/>
  <c r="DF107" i="5"/>
  <c r="DN107" i="5"/>
  <c r="DV107" i="5"/>
  <c r="AD108" i="5"/>
  <c r="AL108" i="5"/>
  <c r="AT108" i="5"/>
  <c r="BB108" i="5"/>
  <c r="BJ108" i="5"/>
  <c r="BR108" i="5"/>
  <c r="BZ108" i="5"/>
  <c r="CH108" i="5"/>
  <c r="CP108" i="5"/>
  <c r="CX108" i="5"/>
  <c r="DF108" i="5"/>
  <c r="DN108" i="5"/>
  <c r="DV108" i="5"/>
  <c r="AD109" i="5"/>
  <c r="AL109" i="5"/>
  <c r="AT109" i="5"/>
  <c r="BB109" i="5"/>
  <c r="BJ109" i="5"/>
  <c r="BR109" i="5"/>
  <c r="BZ109" i="5"/>
  <c r="CH109" i="5"/>
  <c r="CP109" i="5"/>
  <c r="CX109" i="5"/>
  <c r="DF109" i="5"/>
  <c r="DN109" i="5"/>
  <c r="DV109" i="5"/>
  <c r="AD110" i="5"/>
  <c r="AL110" i="5"/>
  <c r="AT110" i="5"/>
  <c r="BB110" i="5"/>
  <c r="BJ110" i="5"/>
  <c r="BR110" i="5"/>
  <c r="BZ110" i="5"/>
  <c r="CH110" i="5"/>
  <c r="CP110" i="5"/>
  <c r="CX110" i="5"/>
  <c r="DF110" i="5"/>
  <c r="DN110" i="5"/>
  <c r="DV110" i="5"/>
  <c r="AD111" i="5"/>
  <c r="AL111" i="5"/>
  <c r="AT111" i="5"/>
  <c r="BB111" i="5"/>
  <c r="BJ111" i="5"/>
  <c r="BR111" i="5"/>
  <c r="BZ111" i="5"/>
  <c r="CH111" i="5"/>
  <c r="CP111" i="5"/>
  <c r="CX111" i="5"/>
  <c r="DF111" i="5"/>
  <c r="DN111" i="5"/>
  <c r="DV111" i="5"/>
  <c r="AD112" i="5"/>
  <c r="AL112" i="5"/>
  <c r="AT112" i="5"/>
  <c r="BB112" i="5"/>
  <c r="BJ112" i="5"/>
  <c r="BR112" i="5"/>
  <c r="BZ112" i="5"/>
  <c r="CH112" i="5"/>
  <c r="CP112" i="5"/>
  <c r="CX112" i="5"/>
  <c r="DF112" i="5"/>
  <c r="DN112" i="5"/>
  <c r="DV112" i="5"/>
  <c r="AD113" i="5"/>
  <c r="AL113" i="5"/>
  <c r="AT113" i="5"/>
  <c r="BB113" i="5"/>
  <c r="BJ113" i="5"/>
  <c r="BR113" i="5"/>
  <c r="BZ113" i="5"/>
  <c r="CH113" i="5"/>
  <c r="CP113" i="5"/>
  <c r="CX113" i="5"/>
  <c r="DF113" i="5"/>
  <c r="DN113" i="5"/>
  <c r="DV113" i="5"/>
  <c r="AD114" i="5"/>
  <c r="AL114" i="5"/>
  <c r="AT114" i="5"/>
  <c r="BB114" i="5"/>
  <c r="BJ114" i="5"/>
  <c r="BR114" i="5"/>
  <c r="BZ114" i="5"/>
  <c r="CH114" i="5"/>
  <c r="CP114" i="5"/>
  <c r="CX114" i="5"/>
  <c r="DF114" i="5"/>
  <c r="DN114" i="5"/>
  <c r="DV114" i="5"/>
  <c r="AD115" i="5"/>
  <c r="AL115" i="5"/>
  <c r="AT115" i="5"/>
  <c r="BB115" i="5"/>
  <c r="BJ115" i="5"/>
  <c r="BR115" i="5"/>
  <c r="BZ115" i="5"/>
  <c r="CH115" i="5"/>
  <c r="CP115" i="5"/>
  <c r="CX115" i="5"/>
  <c r="DF115" i="5"/>
  <c r="DN115" i="5"/>
  <c r="DV115" i="5"/>
  <c r="AD116" i="5"/>
  <c r="AL116" i="5"/>
  <c r="AT116" i="5"/>
  <c r="BB116" i="5"/>
  <c r="BJ116" i="5"/>
  <c r="BR116" i="5"/>
  <c r="BZ116" i="5"/>
  <c r="CH116" i="5"/>
  <c r="CP116" i="5"/>
  <c r="CX116" i="5"/>
  <c r="DF116" i="5"/>
  <c r="DN116" i="5"/>
  <c r="DV116" i="5"/>
  <c r="AD117" i="5"/>
  <c r="AL117" i="5"/>
  <c r="AT117" i="5"/>
  <c r="BB117" i="5"/>
  <c r="BJ117" i="5"/>
  <c r="BR117" i="5"/>
  <c r="BZ117" i="5"/>
  <c r="CH117" i="5"/>
  <c r="CP117" i="5"/>
  <c r="CX117" i="5"/>
  <c r="DF117" i="5"/>
  <c r="DN117" i="5"/>
  <c r="DV117" i="5"/>
  <c r="AD118" i="5"/>
  <c r="AL118" i="5"/>
  <c r="AT118" i="5"/>
  <c r="BB118" i="5"/>
  <c r="BJ118" i="5"/>
  <c r="BR118" i="5"/>
  <c r="BZ118" i="5"/>
  <c r="CH118" i="5"/>
  <c r="CP118" i="5"/>
  <c r="CX118" i="5"/>
  <c r="DF118" i="5"/>
  <c r="DN118" i="5"/>
  <c r="DV118" i="5"/>
  <c r="AD119" i="5"/>
  <c r="AL119" i="5"/>
  <c r="AT119" i="5"/>
  <c r="BB119" i="5"/>
  <c r="BJ119" i="5"/>
  <c r="BR119" i="5"/>
  <c r="BZ119" i="5"/>
  <c r="CH119" i="5"/>
  <c r="CP119" i="5"/>
  <c r="CX119" i="5"/>
  <c r="DF119" i="5"/>
  <c r="DN119" i="5"/>
  <c r="DV119" i="5"/>
  <c r="AD120" i="5"/>
  <c r="AL120" i="5"/>
  <c r="AT120" i="5"/>
  <c r="BB120" i="5"/>
  <c r="BJ120" i="5"/>
  <c r="BR120" i="5"/>
  <c r="BZ120" i="5"/>
  <c r="CH120" i="5"/>
  <c r="CP120" i="5"/>
  <c r="CX120" i="5"/>
  <c r="DF120" i="5"/>
  <c r="DN120" i="5"/>
  <c r="DV120" i="5"/>
  <c r="AD121" i="5"/>
  <c r="AL121" i="5"/>
  <c r="AT121" i="5"/>
  <c r="BB121" i="5"/>
  <c r="BJ121" i="5"/>
  <c r="BR121" i="5"/>
  <c r="BZ121" i="5"/>
  <c r="CH121" i="5"/>
  <c r="CP121" i="5"/>
  <c r="CX121" i="5"/>
  <c r="DF121" i="5"/>
  <c r="DN121" i="5"/>
  <c r="DV121" i="5"/>
  <c r="AD122" i="5"/>
  <c r="AL122" i="5"/>
  <c r="AT122" i="5"/>
  <c r="BB122" i="5"/>
  <c r="BJ122" i="5"/>
  <c r="BR122" i="5"/>
  <c r="BZ122" i="5"/>
  <c r="CH122" i="5"/>
  <c r="CP122" i="5"/>
  <c r="CX122" i="5"/>
  <c r="DF122" i="5"/>
  <c r="DN122" i="5"/>
  <c r="DV122" i="5"/>
  <c r="AD123" i="5"/>
  <c r="AL123" i="5"/>
  <c r="AT123" i="5"/>
  <c r="BB123" i="5"/>
  <c r="BJ123" i="5"/>
  <c r="BR123" i="5"/>
  <c r="BZ123" i="5"/>
  <c r="CH123" i="5"/>
  <c r="CP123" i="5"/>
  <c r="CX123" i="5"/>
  <c r="DF123" i="5"/>
  <c r="DN123" i="5"/>
  <c r="DV123" i="5"/>
  <c r="AD124" i="5"/>
  <c r="AL124" i="5"/>
  <c r="AT124" i="5"/>
  <c r="BB124" i="5"/>
  <c r="BJ124" i="5"/>
  <c r="BR124" i="5"/>
  <c r="BZ124" i="5"/>
  <c r="CH124" i="5"/>
  <c r="CP124" i="5"/>
  <c r="CX124" i="5"/>
  <c r="DF124" i="5"/>
  <c r="DN124" i="5"/>
  <c r="DV124" i="5"/>
  <c r="AD125" i="5"/>
  <c r="AL125" i="5"/>
  <c r="AT125" i="5"/>
  <c r="BB125" i="5"/>
  <c r="BJ125" i="5"/>
  <c r="BR125" i="5"/>
  <c r="BZ125" i="5"/>
  <c r="CH125" i="5"/>
  <c r="CP125" i="5"/>
  <c r="CX125" i="5"/>
  <c r="DF125" i="5"/>
  <c r="DN125" i="5"/>
  <c r="DV125" i="5"/>
  <c r="AD126" i="5"/>
  <c r="AL126" i="5"/>
  <c r="AT126" i="5"/>
  <c r="BB126" i="5"/>
  <c r="BJ126" i="5"/>
  <c r="BR126" i="5"/>
  <c r="BZ126" i="5"/>
  <c r="CH126" i="5"/>
  <c r="CP126" i="5"/>
  <c r="CX126" i="5"/>
  <c r="DF126" i="5"/>
  <c r="DN126" i="5"/>
  <c r="DV126" i="5"/>
  <c r="AD127" i="5"/>
  <c r="AL127" i="5"/>
  <c r="AT127" i="5"/>
  <c r="BB127" i="5"/>
  <c r="BJ127" i="5"/>
  <c r="BR127" i="5"/>
  <c r="BZ127" i="5"/>
  <c r="CH127" i="5"/>
  <c r="CP127" i="5"/>
  <c r="CX127" i="5"/>
  <c r="DF127" i="5"/>
  <c r="DN127" i="5"/>
  <c r="DV127" i="5"/>
  <c r="AD128" i="5"/>
  <c r="AL128" i="5"/>
  <c r="AT128" i="5"/>
  <c r="BB128" i="5"/>
  <c r="BJ128" i="5"/>
  <c r="BR128" i="5"/>
  <c r="BZ128" i="5"/>
  <c r="CH128" i="5"/>
  <c r="CP128" i="5"/>
  <c r="CX128" i="5"/>
  <c r="DF128" i="5"/>
  <c r="DN128" i="5"/>
  <c r="DV128" i="5"/>
  <c r="AD129" i="5"/>
  <c r="AL129" i="5"/>
  <c r="AT129" i="5"/>
  <c r="BB129" i="5"/>
  <c r="BJ129" i="5"/>
  <c r="BR129" i="5"/>
  <c r="BZ129" i="5"/>
  <c r="CH129" i="5"/>
  <c r="CP129" i="5"/>
  <c r="CX129" i="5"/>
  <c r="DF129" i="5"/>
  <c r="DN129" i="5"/>
  <c r="DV129" i="5"/>
  <c r="AD130" i="5"/>
  <c r="AL130" i="5"/>
  <c r="AT130" i="5"/>
  <c r="BB130" i="5"/>
  <c r="BJ130" i="5"/>
  <c r="BR130" i="5"/>
  <c r="BZ130" i="5"/>
  <c r="CH130" i="5"/>
  <c r="CP130" i="5"/>
  <c r="CX130" i="5"/>
  <c r="DF130" i="5"/>
  <c r="DN130" i="5"/>
  <c r="DV130" i="5"/>
  <c r="AD131" i="5"/>
  <c r="AL131" i="5"/>
  <c r="AT131" i="5"/>
  <c r="BB131" i="5"/>
  <c r="BJ131" i="5"/>
  <c r="BR131" i="5"/>
  <c r="BZ131" i="5"/>
  <c r="CH131" i="5"/>
  <c r="CP131" i="5"/>
  <c r="CX131" i="5"/>
  <c r="DF131" i="5"/>
  <c r="DN131" i="5"/>
  <c r="DV131" i="5"/>
  <c r="AD132" i="5"/>
  <c r="AL132" i="5"/>
  <c r="AT132" i="5"/>
  <c r="BB132" i="5"/>
  <c r="BJ132" i="5"/>
  <c r="BR132" i="5"/>
  <c r="BZ132" i="5"/>
  <c r="CH132" i="5"/>
  <c r="CP132" i="5"/>
  <c r="CX132" i="5"/>
  <c r="DF132" i="5"/>
  <c r="DN132" i="5"/>
  <c r="DV132" i="5"/>
  <c r="AD133" i="5"/>
  <c r="AL133" i="5"/>
  <c r="AT133" i="5"/>
  <c r="BB133" i="5"/>
  <c r="BJ133" i="5"/>
  <c r="BR133" i="5"/>
  <c r="BZ133" i="5"/>
  <c r="CH133" i="5"/>
  <c r="CP133" i="5"/>
  <c r="CX133" i="5"/>
  <c r="DF133" i="5"/>
  <c r="DN133" i="5"/>
  <c r="DV133" i="5"/>
  <c r="AD134" i="5"/>
  <c r="AL134" i="5"/>
  <c r="AT134" i="5"/>
  <c r="BB134" i="5"/>
  <c r="BJ134" i="5"/>
  <c r="BS134" i="5"/>
  <c r="CC134" i="5"/>
  <c r="CN134" i="5"/>
  <c r="CX134" i="5"/>
  <c r="DI134" i="5"/>
  <c r="DT134" i="5"/>
  <c r="AE95" i="5"/>
  <c r="AM95" i="5"/>
  <c r="AU95" i="5"/>
  <c r="BC95" i="5"/>
  <c r="BK95" i="5"/>
  <c r="BS95" i="5"/>
  <c r="CA95" i="5"/>
  <c r="CI95" i="5"/>
  <c r="CQ95" i="5"/>
  <c r="CY95" i="5"/>
  <c r="DG95" i="5"/>
  <c r="DO95" i="5"/>
  <c r="AE96" i="5"/>
  <c r="AM96" i="5"/>
  <c r="AU96" i="5"/>
  <c r="BC96" i="5"/>
  <c r="BK96" i="5"/>
  <c r="BS96" i="5"/>
  <c r="CA96" i="5"/>
  <c r="CI96" i="5"/>
  <c r="CQ96" i="5"/>
  <c r="CY96" i="5"/>
  <c r="DG96" i="5"/>
  <c r="DO96" i="5"/>
  <c r="AE97" i="5"/>
  <c r="AM97" i="5"/>
  <c r="AU97" i="5"/>
  <c r="BC97" i="5"/>
  <c r="BK97" i="5"/>
  <c r="BS97" i="5"/>
  <c r="CA97" i="5"/>
  <c r="CI97" i="5"/>
  <c r="CQ97" i="5"/>
  <c r="CY97" i="5"/>
  <c r="DG97" i="5"/>
  <c r="DO97" i="5"/>
  <c r="AE98" i="5"/>
  <c r="AM98" i="5"/>
  <c r="AU98" i="5"/>
  <c r="BC98" i="5"/>
  <c r="BK98" i="5"/>
  <c r="BS98" i="5"/>
  <c r="CA98" i="5"/>
  <c r="CI98" i="5"/>
  <c r="CQ98" i="5"/>
  <c r="CY98" i="5"/>
  <c r="DG98" i="5"/>
  <c r="DO98" i="5"/>
  <c r="AE99" i="5"/>
  <c r="AM99" i="5"/>
  <c r="AU99" i="5"/>
  <c r="BC99" i="5"/>
  <c r="BK99" i="5"/>
  <c r="BS99" i="5"/>
  <c r="CA99" i="5"/>
  <c r="CI99" i="5"/>
  <c r="CQ99" i="5"/>
  <c r="CY99" i="5"/>
  <c r="DG99" i="5"/>
  <c r="DO99" i="5"/>
  <c r="AE100" i="5"/>
  <c r="AM100" i="5"/>
  <c r="AU100" i="5"/>
  <c r="BC100" i="5"/>
  <c r="BK100" i="5"/>
  <c r="BS100" i="5"/>
  <c r="CA100" i="5"/>
  <c r="CI100" i="5"/>
  <c r="CQ100" i="5"/>
  <c r="CY100" i="5"/>
  <c r="DG100" i="5"/>
  <c r="DO100" i="5"/>
  <c r="AE101" i="5"/>
  <c r="AM101" i="5"/>
  <c r="AU101" i="5"/>
  <c r="BC101" i="5"/>
  <c r="BK101" i="5"/>
  <c r="BS101" i="5"/>
  <c r="CA101" i="5"/>
  <c r="CI101" i="5"/>
  <c r="CQ101" i="5"/>
  <c r="CY101" i="5"/>
  <c r="DG101" i="5"/>
  <c r="DO101" i="5"/>
  <c r="AE102" i="5"/>
  <c r="AM102" i="5"/>
  <c r="AU102" i="5"/>
  <c r="BC102" i="5"/>
  <c r="BK102" i="5"/>
  <c r="BS102" i="5"/>
  <c r="CA102" i="5"/>
  <c r="CI102" i="5"/>
  <c r="CQ102" i="5"/>
  <c r="CY102" i="5"/>
  <c r="DG102" i="5"/>
  <c r="DO102" i="5"/>
  <c r="AE103" i="5"/>
  <c r="AM103" i="5"/>
  <c r="AU103" i="5"/>
  <c r="BC103" i="5"/>
  <c r="BK103" i="5"/>
  <c r="BS103" i="5"/>
  <c r="CA103" i="5"/>
  <c r="CI103" i="5"/>
  <c r="CQ103" i="5"/>
  <c r="CY103" i="5"/>
  <c r="DG103" i="5"/>
  <c r="DO103" i="5"/>
  <c r="AE104" i="5"/>
  <c r="AM104" i="5"/>
  <c r="AU104" i="5"/>
  <c r="BC104" i="5"/>
  <c r="BK104" i="5"/>
  <c r="BS104" i="5"/>
  <c r="CA104" i="5"/>
  <c r="CI104" i="5"/>
  <c r="CQ104" i="5"/>
  <c r="CY104" i="5"/>
  <c r="DG104" i="5"/>
  <c r="DO104" i="5"/>
  <c r="AE105" i="5"/>
  <c r="AM105" i="5"/>
  <c r="AU105" i="5"/>
  <c r="BC105" i="5"/>
  <c r="BK105" i="5"/>
  <c r="BS105" i="5"/>
  <c r="CA105" i="5"/>
  <c r="CI105" i="5"/>
  <c r="CQ105" i="5"/>
  <c r="CY105" i="5"/>
  <c r="DG105" i="5"/>
  <c r="DO105" i="5"/>
  <c r="AE106" i="5"/>
  <c r="AM106" i="5"/>
  <c r="AU106" i="5"/>
  <c r="BC106" i="5"/>
  <c r="BK106" i="5"/>
  <c r="BS106" i="5"/>
  <c r="CA106" i="5"/>
  <c r="CI106" i="5"/>
  <c r="CQ106" i="5"/>
  <c r="CY106" i="5"/>
  <c r="DG106" i="5"/>
  <c r="DO106" i="5"/>
  <c r="AE107" i="5"/>
  <c r="AM107" i="5"/>
  <c r="AU107" i="5"/>
  <c r="BC107" i="5"/>
  <c r="BK107" i="5"/>
  <c r="BS107" i="5"/>
  <c r="CA107" i="5"/>
  <c r="CI107" i="5"/>
  <c r="CQ107" i="5"/>
  <c r="CY107" i="5"/>
  <c r="DG107" i="5"/>
  <c r="DO107" i="5"/>
  <c r="AE108" i="5"/>
  <c r="AM108" i="5"/>
  <c r="AU108" i="5"/>
  <c r="BC108" i="5"/>
  <c r="BK108" i="5"/>
  <c r="BS108" i="5"/>
  <c r="CA108" i="5"/>
  <c r="CI108" i="5"/>
  <c r="CQ108" i="5"/>
  <c r="CY108" i="5"/>
  <c r="DG108" i="5"/>
  <c r="DO108" i="5"/>
  <c r="AE109" i="5"/>
  <c r="AM109" i="5"/>
  <c r="AU109" i="5"/>
  <c r="BC109" i="5"/>
  <c r="BK109" i="5"/>
  <c r="BS109" i="5"/>
  <c r="CA109" i="5"/>
  <c r="CI109" i="5"/>
  <c r="CQ109" i="5"/>
  <c r="CY109" i="5"/>
  <c r="DG109" i="5"/>
  <c r="DO109" i="5"/>
  <c r="AE110" i="5"/>
  <c r="AM110" i="5"/>
  <c r="AU110" i="5"/>
  <c r="BC110" i="5"/>
  <c r="BK110" i="5"/>
  <c r="BS110" i="5"/>
  <c r="CA110" i="5"/>
  <c r="CI110" i="5"/>
  <c r="CQ110" i="5"/>
  <c r="CY110" i="5"/>
  <c r="DG110" i="5"/>
  <c r="DO110" i="5"/>
  <c r="AE111" i="5"/>
  <c r="AM111" i="5"/>
  <c r="AU111" i="5"/>
  <c r="BC111" i="5"/>
  <c r="BK111" i="5"/>
  <c r="BS111" i="5"/>
  <c r="CA111" i="5"/>
  <c r="CI111" i="5"/>
  <c r="CQ111" i="5"/>
  <c r="CY111" i="5"/>
  <c r="DG111" i="5"/>
  <c r="DO111" i="5"/>
  <c r="AE112" i="5"/>
  <c r="AM112" i="5"/>
  <c r="AU112" i="5"/>
  <c r="BC112" i="5"/>
  <c r="BK112" i="5"/>
  <c r="BS112" i="5"/>
  <c r="CA112" i="5"/>
  <c r="CI112" i="5"/>
  <c r="CQ112" i="5"/>
  <c r="CY112" i="5"/>
  <c r="DG112" i="5"/>
  <c r="DO112" i="5"/>
  <c r="AE113" i="5"/>
  <c r="AM113" i="5"/>
  <c r="AU113" i="5"/>
  <c r="BC113" i="5"/>
  <c r="BK113" i="5"/>
  <c r="BS113" i="5"/>
  <c r="CA113" i="5"/>
  <c r="CI113" i="5"/>
  <c r="CQ113" i="5"/>
  <c r="CY113" i="5"/>
  <c r="DG113" i="5"/>
  <c r="DO113" i="5"/>
  <c r="AE114" i="5"/>
  <c r="AM114" i="5"/>
  <c r="AU114" i="5"/>
  <c r="BC114" i="5"/>
  <c r="BK114" i="5"/>
  <c r="BS114" i="5"/>
  <c r="CA114" i="5"/>
  <c r="CI114" i="5"/>
  <c r="CQ114" i="5"/>
  <c r="CY114" i="5"/>
  <c r="DG114" i="5"/>
  <c r="DO114" i="5"/>
  <c r="AE115" i="5"/>
  <c r="AM115" i="5"/>
  <c r="AU115" i="5"/>
  <c r="BC115" i="5"/>
  <c r="BK115" i="5"/>
  <c r="BS115" i="5"/>
  <c r="CA115" i="5"/>
  <c r="CI115" i="5"/>
  <c r="CQ115" i="5"/>
  <c r="CY115" i="5"/>
  <c r="DG115" i="5"/>
  <c r="DO115" i="5"/>
  <c r="AE116" i="5"/>
  <c r="AM116" i="5"/>
  <c r="AU116" i="5"/>
  <c r="BC116" i="5"/>
  <c r="BK116" i="5"/>
  <c r="BS116" i="5"/>
  <c r="CA116" i="5"/>
  <c r="CI116" i="5"/>
  <c r="CQ116" i="5"/>
  <c r="CY116" i="5"/>
  <c r="DG116" i="5"/>
  <c r="DO116" i="5"/>
  <c r="AE117" i="5"/>
  <c r="AM117" i="5"/>
  <c r="AU117" i="5"/>
  <c r="BC117" i="5"/>
  <c r="BK117" i="5"/>
  <c r="BS117" i="5"/>
  <c r="CA117" i="5"/>
  <c r="CI117" i="5"/>
  <c r="CQ117" i="5"/>
  <c r="CY117" i="5"/>
  <c r="DG117" i="5"/>
  <c r="DO117" i="5"/>
  <c r="AE118" i="5"/>
  <c r="AM118" i="5"/>
  <c r="AU118" i="5"/>
  <c r="BC118" i="5"/>
  <c r="BK118" i="5"/>
  <c r="BS118" i="5"/>
  <c r="CA118" i="5"/>
  <c r="CI118" i="5"/>
  <c r="CQ118" i="5"/>
  <c r="CY118" i="5"/>
  <c r="DG118" i="5"/>
  <c r="DO118" i="5"/>
  <c r="AE119" i="5"/>
  <c r="AM119" i="5"/>
  <c r="AU119" i="5"/>
  <c r="BC119" i="5"/>
  <c r="BK119" i="5"/>
  <c r="BS119" i="5"/>
  <c r="CA119" i="5"/>
  <c r="CI119" i="5"/>
  <c r="CQ119" i="5"/>
  <c r="CY119" i="5"/>
  <c r="DG119" i="5"/>
  <c r="DO119" i="5"/>
  <c r="AE120" i="5"/>
  <c r="AM120" i="5"/>
  <c r="AU120" i="5"/>
  <c r="BC120" i="5"/>
  <c r="BK120" i="5"/>
  <c r="BS120" i="5"/>
  <c r="CA120" i="5"/>
  <c r="CI120" i="5"/>
  <c r="CQ120" i="5"/>
  <c r="CY120" i="5"/>
  <c r="DG120" i="5"/>
  <c r="DO120" i="5"/>
  <c r="AE121" i="5"/>
  <c r="AM121" i="5"/>
  <c r="AU121" i="5"/>
  <c r="BC121" i="5"/>
  <c r="BK121" i="5"/>
  <c r="BS121" i="5"/>
  <c r="CA121" i="5"/>
  <c r="CI121" i="5"/>
  <c r="CQ121" i="5"/>
  <c r="CY121" i="5"/>
  <c r="DG121" i="5"/>
  <c r="DO121" i="5"/>
  <c r="AE122" i="5"/>
  <c r="AM122" i="5"/>
  <c r="AU122" i="5"/>
  <c r="BC122" i="5"/>
  <c r="BK122" i="5"/>
  <c r="BS122" i="5"/>
  <c r="CA122" i="5"/>
  <c r="CI122" i="5"/>
  <c r="CQ122" i="5"/>
  <c r="CY122" i="5"/>
  <c r="DG122" i="5"/>
  <c r="DO122" i="5"/>
  <c r="AE123" i="5"/>
  <c r="AM123" i="5"/>
  <c r="AU123" i="5"/>
  <c r="BC123" i="5"/>
  <c r="BK123" i="5"/>
  <c r="BS123" i="5"/>
  <c r="CA123" i="5"/>
  <c r="CI123" i="5"/>
  <c r="CQ123" i="5"/>
  <c r="CY123" i="5"/>
  <c r="DG123" i="5"/>
  <c r="DO123" i="5"/>
  <c r="AE124" i="5"/>
  <c r="AM124" i="5"/>
  <c r="AU124" i="5"/>
  <c r="BC124" i="5"/>
  <c r="BK124" i="5"/>
  <c r="BS124" i="5"/>
  <c r="CA124" i="5"/>
  <c r="CI124" i="5"/>
  <c r="CQ124" i="5"/>
  <c r="CY124" i="5"/>
  <c r="DG124" i="5"/>
  <c r="DO124" i="5"/>
  <c r="AE125" i="5"/>
  <c r="AM125" i="5"/>
  <c r="AU125" i="5"/>
  <c r="BC125" i="5"/>
  <c r="BK125" i="5"/>
  <c r="BS125" i="5"/>
  <c r="CA125" i="5"/>
  <c r="CI125" i="5"/>
  <c r="CQ125" i="5"/>
  <c r="CY125" i="5"/>
  <c r="DG125" i="5"/>
  <c r="DO125" i="5"/>
  <c r="AE126" i="5"/>
  <c r="AM126" i="5"/>
  <c r="AU126" i="5"/>
  <c r="BC126" i="5"/>
  <c r="BK126" i="5"/>
  <c r="BS126" i="5"/>
  <c r="CA126" i="5"/>
  <c r="CI126" i="5"/>
  <c r="CQ126" i="5"/>
  <c r="CY126" i="5"/>
  <c r="DG126" i="5"/>
  <c r="DO126" i="5"/>
  <c r="AE127" i="5"/>
  <c r="AM127" i="5"/>
  <c r="AU127" i="5"/>
  <c r="BC127" i="5"/>
  <c r="BK127" i="5"/>
  <c r="BS127" i="5"/>
  <c r="CA127" i="5"/>
  <c r="CI127" i="5"/>
  <c r="CQ127" i="5"/>
  <c r="CY127" i="5"/>
  <c r="DG127" i="5"/>
  <c r="DO127" i="5"/>
  <c r="AE128" i="5"/>
  <c r="AM128" i="5"/>
  <c r="AU128" i="5"/>
  <c r="BC128" i="5"/>
  <c r="BK128" i="5"/>
  <c r="BS128" i="5"/>
  <c r="CA128" i="5"/>
  <c r="CI128" i="5"/>
  <c r="CQ128" i="5"/>
  <c r="CY128" i="5"/>
  <c r="DG128" i="5"/>
  <c r="DO128" i="5"/>
  <c r="AE129" i="5"/>
  <c r="AM129" i="5"/>
  <c r="AU129" i="5"/>
  <c r="BC129" i="5"/>
  <c r="BK129" i="5"/>
  <c r="BS129" i="5"/>
  <c r="CA129" i="5"/>
  <c r="CI129" i="5"/>
  <c r="CQ129" i="5"/>
  <c r="CY129" i="5"/>
  <c r="DG129" i="5"/>
  <c r="DO129" i="5"/>
  <c r="AE130" i="5"/>
  <c r="AM130" i="5"/>
  <c r="AU130" i="5"/>
  <c r="BC130" i="5"/>
  <c r="BK130" i="5"/>
  <c r="BS130" i="5"/>
  <c r="CA130" i="5"/>
  <c r="CI130" i="5"/>
  <c r="CQ130" i="5"/>
  <c r="CY130" i="5"/>
  <c r="DG130" i="5"/>
  <c r="DO130" i="5"/>
  <c r="AE131" i="5"/>
  <c r="AM131" i="5"/>
  <c r="AU131" i="5"/>
  <c r="BC131" i="5"/>
  <c r="BK131" i="5"/>
  <c r="BS131" i="5"/>
  <c r="CA131" i="5"/>
  <c r="CI131" i="5"/>
  <c r="CQ131" i="5"/>
  <c r="CY131" i="5"/>
  <c r="DG131" i="5"/>
  <c r="DO131" i="5"/>
  <c r="AE132" i="5"/>
  <c r="AM132" i="5"/>
  <c r="AU132" i="5"/>
  <c r="BC132" i="5"/>
  <c r="BK132" i="5"/>
  <c r="BS132" i="5"/>
  <c r="CA132" i="5"/>
  <c r="CI132" i="5"/>
  <c r="CQ132" i="5"/>
  <c r="CY132" i="5"/>
  <c r="DG132" i="5"/>
  <c r="DO132" i="5"/>
  <c r="AE133" i="5"/>
  <c r="AM133" i="5"/>
  <c r="AU133" i="5"/>
  <c r="BC133" i="5"/>
  <c r="BK133" i="5"/>
  <c r="BS133" i="5"/>
  <c r="CA133" i="5"/>
  <c r="CI133" i="5"/>
  <c r="CQ133" i="5"/>
  <c r="CY133" i="5"/>
  <c r="DG133" i="5"/>
  <c r="DO133" i="5"/>
  <c r="AE134" i="5"/>
  <c r="AM134" i="5"/>
  <c r="AU134" i="5"/>
  <c r="BC134" i="5"/>
  <c r="BK134" i="5"/>
  <c r="BU134" i="5"/>
  <c r="CE134" i="5"/>
  <c r="CO134" i="5"/>
  <c r="CY134" i="5"/>
  <c r="DK134" i="5"/>
  <c r="DU134" i="5"/>
  <c r="DS184" i="5"/>
  <c r="DK184" i="5"/>
  <c r="DC184" i="5"/>
  <c r="CU184" i="5"/>
  <c r="CM184" i="5"/>
  <c r="CE184" i="5"/>
  <c r="BW184" i="5"/>
  <c r="BO184" i="5"/>
  <c r="BG184" i="5"/>
  <c r="AY184" i="5"/>
  <c r="AQ184" i="5"/>
  <c r="AI184" i="5"/>
  <c r="AA184" i="5"/>
  <c r="DP184" i="5"/>
  <c r="DH184" i="5"/>
  <c r="CZ184" i="5"/>
  <c r="CR184" i="5"/>
  <c r="CJ184" i="5"/>
  <c r="CB184" i="5"/>
  <c r="BT184" i="5"/>
  <c r="BL184" i="5"/>
  <c r="BD184" i="5"/>
  <c r="AV184" i="5"/>
  <c r="AN184" i="5"/>
  <c r="AF184" i="5"/>
  <c r="DV184" i="5"/>
  <c r="DN184" i="5"/>
  <c r="DF184" i="5"/>
  <c r="CX184" i="5"/>
  <c r="CP184" i="5"/>
  <c r="CH184" i="5"/>
  <c r="BZ184" i="5"/>
  <c r="BR184" i="5"/>
  <c r="BJ184" i="5"/>
  <c r="BB184" i="5"/>
  <c r="AT184" i="5"/>
  <c r="AL184" i="5"/>
  <c r="AD184" i="5"/>
  <c r="DU184" i="5"/>
  <c r="DM184" i="5"/>
  <c r="DE184" i="5"/>
  <c r="CW184" i="5"/>
  <c r="CO184" i="5"/>
  <c r="CG184" i="5"/>
  <c r="BY184" i="5"/>
  <c r="BQ184" i="5"/>
  <c r="BI184" i="5"/>
  <c r="BA184" i="5"/>
  <c r="AS184" i="5"/>
  <c r="AK184" i="5"/>
  <c r="AC184" i="5"/>
  <c r="Z184" i="5"/>
  <c r="AP184" i="5"/>
  <c r="BF184" i="5"/>
  <c r="BV184" i="5"/>
  <c r="CL184" i="5"/>
  <c r="DB184" i="5"/>
  <c r="DR184" i="5"/>
  <c r="AF135" i="5"/>
  <c r="AN135" i="5"/>
  <c r="AV135" i="5"/>
  <c r="BD135" i="5"/>
  <c r="BL135" i="5"/>
  <c r="BT135" i="5"/>
  <c r="CB135" i="5"/>
  <c r="CJ135" i="5"/>
  <c r="CR135" i="5"/>
  <c r="CZ135" i="5"/>
  <c r="DH135" i="5"/>
  <c r="DP135" i="5"/>
  <c r="AF136" i="5"/>
  <c r="AN136" i="5"/>
  <c r="AV136" i="5"/>
  <c r="BD136" i="5"/>
  <c r="BL136" i="5"/>
  <c r="BT136" i="5"/>
  <c r="CB136" i="5"/>
  <c r="CJ136" i="5"/>
  <c r="CR136" i="5"/>
  <c r="CZ136" i="5"/>
  <c r="DH136" i="5"/>
  <c r="DP136" i="5"/>
  <c r="AF137" i="5"/>
  <c r="AN137" i="5"/>
  <c r="AV137" i="5"/>
  <c r="BD137" i="5"/>
  <c r="BL137" i="5"/>
  <c r="BT137" i="5"/>
  <c r="CB137" i="5"/>
  <c r="CJ137" i="5"/>
  <c r="CR137" i="5"/>
  <c r="CZ137" i="5"/>
  <c r="DH137" i="5"/>
  <c r="DP137" i="5"/>
  <c r="AF138" i="5"/>
  <c r="AN138" i="5"/>
  <c r="AV138" i="5"/>
  <c r="BD138" i="5"/>
  <c r="BL138" i="5"/>
  <c r="BT138" i="5"/>
  <c r="CB138" i="5"/>
  <c r="CJ138" i="5"/>
  <c r="CR138" i="5"/>
  <c r="CZ138" i="5"/>
  <c r="DH138" i="5"/>
  <c r="DP138" i="5"/>
  <c r="AF139" i="5"/>
  <c r="AN139" i="5"/>
  <c r="AV139" i="5"/>
  <c r="BD139" i="5"/>
  <c r="BL139" i="5"/>
  <c r="BT139" i="5"/>
  <c r="CB139" i="5"/>
  <c r="CJ139" i="5"/>
  <c r="CR139" i="5"/>
  <c r="CZ139" i="5"/>
  <c r="DH139" i="5"/>
  <c r="DP139" i="5"/>
  <c r="AF140" i="5"/>
  <c r="AN140" i="5"/>
  <c r="AV140" i="5"/>
  <c r="BD140" i="5"/>
  <c r="BL140" i="5"/>
  <c r="BT140" i="5"/>
  <c r="CB140" i="5"/>
  <c r="CJ140" i="5"/>
  <c r="CR140" i="5"/>
  <c r="CZ140" i="5"/>
  <c r="DH140" i="5"/>
  <c r="DP140" i="5"/>
  <c r="AF141" i="5"/>
  <c r="AN141" i="5"/>
  <c r="AV141" i="5"/>
  <c r="BD141" i="5"/>
  <c r="BL141" i="5"/>
  <c r="BT141" i="5"/>
  <c r="CB141" i="5"/>
  <c r="CJ141" i="5"/>
  <c r="CR141" i="5"/>
  <c r="CZ141" i="5"/>
  <c r="DH141" i="5"/>
  <c r="DP141" i="5"/>
  <c r="AF142" i="5"/>
  <c r="AN142" i="5"/>
  <c r="AV142" i="5"/>
  <c r="BD142" i="5"/>
  <c r="BL142" i="5"/>
  <c r="BT142" i="5"/>
  <c r="CB142" i="5"/>
  <c r="CJ142" i="5"/>
  <c r="CR142" i="5"/>
  <c r="CZ142" i="5"/>
  <c r="DH142" i="5"/>
  <c r="DP142" i="5"/>
  <c r="AF143" i="5"/>
  <c r="AN143" i="5"/>
  <c r="AV143" i="5"/>
  <c r="BD143" i="5"/>
  <c r="BL143" i="5"/>
  <c r="BT143" i="5"/>
  <c r="CB143" i="5"/>
  <c r="CJ143" i="5"/>
  <c r="CR143" i="5"/>
  <c r="CZ143" i="5"/>
  <c r="DH143" i="5"/>
  <c r="DP143" i="5"/>
  <c r="AF144" i="5"/>
  <c r="AN144" i="5"/>
  <c r="AV144" i="5"/>
  <c r="BD144" i="5"/>
  <c r="BL144" i="5"/>
  <c r="BT144" i="5"/>
  <c r="CB144" i="5"/>
  <c r="CJ144" i="5"/>
  <c r="CR144" i="5"/>
  <c r="CZ144" i="5"/>
  <c r="DH144" i="5"/>
  <c r="DP144" i="5"/>
  <c r="AF145" i="5"/>
  <c r="AN145" i="5"/>
  <c r="AV145" i="5"/>
  <c r="BD145" i="5"/>
  <c r="BL145" i="5"/>
  <c r="BT145" i="5"/>
  <c r="CB145" i="5"/>
  <c r="CJ145" i="5"/>
  <c r="CR145" i="5"/>
  <c r="CZ145" i="5"/>
  <c r="DH145" i="5"/>
  <c r="DP145" i="5"/>
  <c r="AF146" i="5"/>
  <c r="AN146" i="5"/>
  <c r="AV146" i="5"/>
  <c r="BD146" i="5"/>
  <c r="BL146" i="5"/>
  <c r="BT146" i="5"/>
  <c r="CB146" i="5"/>
  <c r="CJ146" i="5"/>
  <c r="CR146" i="5"/>
  <c r="CZ146" i="5"/>
  <c r="DH146" i="5"/>
  <c r="DP146" i="5"/>
  <c r="AF147" i="5"/>
  <c r="AN147" i="5"/>
  <c r="AV147" i="5"/>
  <c r="BD147" i="5"/>
  <c r="BL147" i="5"/>
  <c r="BT147" i="5"/>
  <c r="CB147" i="5"/>
  <c r="CJ147" i="5"/>
  <c r="CR147" i="5"/>
  <c r="CZ147" i="5"/>
  <c r="DH147" i="5"/>
  <c r="DP147" i="5"/>
  <c r="AF148" i="5"/>
  <c r="AN148" i="5"/>
  <c r="AV148" i="5"/>
  <c r="BD148" i="5"/>
  <c r="BL148" i="5"/>
  <c r="BT148" i="5"/>
  <c r="CB148" i="5"/>
  <c r="CJ148" i="5"/>
  <c r="CR148" i="5"/>
  <c r="CZ148" i="5"/>
  <c r="DH148" i="5"/>
  <c r="DP148" i="5"/>
  <c r="AF149" i="5"/>
  <c r="AN149" i="5"/>
  <c r="AV149" i="5"/>
  <c r="BD149" i="5"/>
  <c r="BL149" i="5"/>
  <c r="BT149" i="5"/>
  <c r="CB149" i="5"/>
  <c r="CJ149" i="5"/>
  <c r="CR149" i="5"/>
  <c r="CZ149" i="5"/>
  <c r="DH149" i="5"/>
  <c r="DP149" i="5"/>
  <c r="AF150" i="5"/>
  <c r="AN150" i="5"/>
  <c r="AV150" i="5"/>
  <c r="BD150" i="5"/>
  <c r="BL150" i="5"/>
  <c r="BT150" i="5"/>
  <c r="CB150" i="5"/>
  <c r="CJ150" i="5"/>
  <c r="CR150" i="5"/>
  <c r="CZ150" i="5"/>
  <c r="DH150" i="5"/>
  <c r="DP150" i="5"/>
  <c r="AF151" i="5"/>
  <c r="AN151" i="5"/>
  <c r="AV151" i="5"/>
  <c r="BD151" i="5"/>
  <c r="BL151" i="5"/>
  <c r="BT151" i="5"/>
  <c r="CB151" i="5"/>
  <c r="CJ151" i="5"/>
  <c r="CR151" i="5"/>
  <c r="CZ151" i="5"/>
  <c r="DH151" i="5"/>
  <c r="DP151" i="5"/>
  <c r="AF152" i="5"/>
  <c r="AN152" i="5"/>
  <c r="AV152" i="5"/>
  <c r="BD152" i="5"/>
  <c r="BL152" i="5"/>
  <c r="BT152" i="5"/>
  <c r="CB152" i="5"/>
  <c r="CJ152" i="5"/>
  <c r="CR152" i="5"/>
  <c r="CZ152" i="5"/>
  <c r="DH152" i="5"/>
  <c r="DP152" i="5"/>
  <c r="AF153" i="5"/>
  <c r="AN153" i="5"/>
  <c r="AV153" i="5"/>
  <c r="BD153" i="5"/>
  <c r="BL153" i="5"/>
  <c r="BT153" i="5"/>
  <c r="CB153" i="5"/>
  <c r="CJ153" i="5"/>
  <c r="CR153" i="5"/>
  <c r="CZ153" i="5"/>
  <c r="DH153" i="5"/>
  <c r="DP153" i="5"/>
  <c r="AF154" i="5"/>
  <c r="AN154" i="5"/>
  <c r="AV154" i="5"/>
  <c r="BD154" i="5"/>
  <c r="BL154" i="5"/>
  <c r="BT154" i="5"/>
  <c r="CB154" i="5"/>
  <c r="CJ154" i="5"/>
  <c r="CR154" i="5"/>
  <c r="CZ154" i="5"/>
  <c r="DH154" i="5"/>
  <c r="DP154" i="5"/>
  <c r="AF155" i="5"/>
  <c r="AN155" i="5"/>
  <c r="AV155" i="5"/>
  <c r="BD155" i="5"/>
  <c r="BL155" i="5"/>
  <c r="BT155" i="5"/>
  <c r="CB155" i="5"/>
  <c r="CJ155" i="5"/>
  <c r="CR155" i="5"/>
  <c r="CZ155" i="5"/>
  <c r="DH155" i="5"/>
  <c r="DP155" i="5"/>
  <c r="AF156" i="5"/>
  <c r="AN156" i="5"/>
  <c r="AV156" i="5"/>
  <c r="BD156" i="5"/>
  <c r="BL156" i="5"/>
  <c r="BT156" i="5"/>
  <c r="CB156" i="5"/>
  <c r="CJ156" i="5"/>
  <c r="CR156" i="5"/>
  <c r="CZ156" i="5"/>
  <c r="DH156" i="5"/>
  <c r="DP156" i="5"/>
  <c r="AF157" i="5"/>
  <c r="AN157" i="5"/>
  <c r="AV157" i="5"/>
  <c r="BD157" i="5"/>
  <c r="BL157" i="5"/>
  <c r="BT157" i="5"/>
  <c r="CB157" i="5"/>
  <c r="CJ157" i="5"/>
  <c r="CR157" i="5"/>
  <c r="CZ157" i="5"/>
  <c r="DH157" i="5"/>
  <c r="DP157" i="5"/>
  <c r="AF158" i="5"/>
  <c r="AN158" i="5"/>
  <c r="AV158" i="5"/>
  <c r="BD158" i="5"/>
  <c r="BL158" i="5"/>
  <c r="BT158" i="5"/>
  <c r="CB158" i="5"/>
  <c r="CJ158" i="5"/>
  <c r="CR158" i="5"/>
  <c r="CZ158" i="5"/>
  <c r="DH158" i="5"/>
  <c r="DP158" i="5"/>
  <c r="AF159" i="5"/>
  <c r="AN159" i="5"/>
  <c r="AV159" i="5"/>
  <c r="BD159" i="5"/>
  <c r="BL159" i="5"/>
  <c r="BT159" i="5"/>
  <c r="CB159" i="5"/>
  <c r="CJ159" i="5"/>
  <c r="CR159" i="5"/>
  <c r="CZ159" i="5"/>
  <c r="DH159" i="5"/>
  <c r="DP159" i="5"/>
  <c r="AF160" i="5"/>
  <c r="AN160" i="5"/>
  <c r="AV160" i="5"/>
  <c r="BD160" i="5"/>
  <c r="BL160" i="5"/>
  <c r="BT160" i="5"/>
  <c r="CB160" i="5"/>
  <c r="CJ160" i="5"/>
  <c r="CR160" i="5"/>
  <c r="CZ160" i="5"/>
  <c r="DH160" i="5"/>
  <c r="DP160" i="5"/>
  <c r="AF161" i="5"/>
  <c r="AN161" i="5"/>
  <c r="AV161" i="5"/>
  <c r="BD161" i="5"/>
  <c r="BL161" i="5"/>
  <c r="BT161" i="5"/>
  <c r="CB161" i="5"/>
  <c r="CJ161" i="5"/>
  <c r="CR161" i="5"/>
  <c r="CZ161" i="5"/>
  <c r="DH161" i="5"/>
  <c r="DP161" i="5"/>
  <c r="AF162" i="5"/>
  <c r="AN162" i="5"/>
  <c r="AV162" i="5"/>
  <c r="BD162" i="5"/>
  <c r="BL162" i="5"/>
  <c r="BT162" i="5"/>
  <c r="CB162" i="5"/>
  <c r="CJ162" i="5"/>
  <c r="CR162" i="5"/>
  <c r="CZ162" i="5"/>
  <c r="DH162" i="5"/>
  <c r="DP162" i="5"/>
  <c r="AF163" i="5"/>
  <c r="AN163" i="5"/>
  <c r="AV163" i="5"/>
  <c r="BD163" i="5"/>
  <c r="BL163" i="5"/>
  <c r="BT163" i="5"/>
  <c r="CB163" i="5"/>
  <c r="CJ163" i="5"/>
  <c r="CR163" i="5"/>
  <c r="CZ163" i="5"/>
  <c r="DH163" i="5"/>
  <c r="DP163" i="5"/>
  <c r="AF164" i="5"/>
  <c r="AN164" i="5"/>
  <c r="AV164" i="5"/>
  <c r="BD164" i="5"/>
  <c r="BL164" i="5"/>
  <c r="BT164" i="5"/>
  <c r="CB164" i="5"/>
  <c r="CJ164" i="5"/>
  <c r="CR164" i="5"/>
  <c r="CZ164" i="5"/>
  <c r="DH164" i="5"/>
  <c r="DP164" i="5"/>
  <c r="AF165" i="5"/>
  <c r="AN165" i="5"/>
  <c r="AV165" i="5"/>
  <c r="BD165" i="5"/>
  <c r="BL165" i="5"/>
  <c r="BT165" i="5"/>
  <c r="CB165" i="5"/>
  <c r="CJ165" i="5"/>
  <c r="CR165" i="5"/>
  <c r="CZ165" i="5"/>
  <c r="DH165" i="5"/>
  <c r="DP165" i="5"/>
  <c r="AF166" i="5"/>
  <c r="AN166" i="5"/>
  <c r="AV166" i="5"/>
  <c r="BD166" i="5"/>
  <c r="BL166" i="5"/>
  <c r="BT166" i="5"/>
  <c r="CB166" i="5"/>
  <c r="CJ166" i="5"/>
  <c r="CR166" i="5"/>
  <c r="CZ166" i="5"/>
  <c r="DH166" i="5"/>
  <c r="DP166" i="5"/>
  <c r="AF167" i="5"/>
  <c r="AN167" i="5"/>
  <c r="AV167" i="5"/>
  <c r="BD167" i="5"/>
  <c r="BL167" i="5"/>
  <c r="BT167" i="5"/>
  <c r="CB167" i="5"/>
  <c r="CJ167" i="5"/>
  <c r="CR167" i="5"/>
  <c r="CZ167" i="5"/>
  <c r="DH167" i="5"/>
  <c r="DP167" i="5"/>
  <c r="AF168" i="5"/>
  <c r="AN168" i="5"/>
  <c r="AV168" i="5"/>
  <c r="BD168" i="5"/>
  <c r="BL168" i="5"/>
  <c r="BT168" i="5"/>
  <c r="CB168" i="5"/>
  <c r="CJ168" i="5"/>
  <c r="CR168" i="5"/>
  <c r="CZ168" i="5"/>
  <c r="DH168" i="5"/>
  <c r="DP168" i="5"/>
  <c r="AF169" i="5"/>
  <c r="AN169" i="5"/>
  <c r="AV169" i="5"/>
  <c r="BD169" i="5"/>
  <c r="BL169" i="5"/>
  <c r="BT169" i="5"/>
  <c r="CB169" i="5"/>
  <c r="CJ169" i="5"/>
  <c r="CR169" i="5"/>
  <c r="CZ169" i="5"/>
  <c r="DH169" i="5"/>
  <c r="DP169" i="5"/>
  <c r="AF170" i="5"/>
  <c r="AN170" i="5"/>
  <c r="AV170" i="5"/>
  <c r="BD170" i="5"/>
  <c r="BL170" i="5"/>
  <c r="BT170" i="5"/>
  <c r="CB170" i="5"/>
  <c r="CJ170" i="5"/>
  <c r="CR170" i="5"/>
  <c r="CZ170" i="5"/>
  <c r="DH170" i="5"/>
  <c r="DP170" i="5"/>
  <c r="AF171" i="5"/>
  <c r="AN171" i="5"/>
  <c r="AV171" i="5"/>
  <c r="BD171" i="5"/>
  <c r="BL171" i="5"/>
  <c r="BT171" i="5"/>
  <c r="CB171" i="5"/>
  <c r="CJ171" i="5"/>
  <c r="CR171" i="5"/>
  <c r="CZ171" i="5"/>
  <c r="DH171" i="5"/>
  <c r="DP171" i="5"/>
  <c r="AF172" i="5"/>
  <c r="AN172" i="5"/>
  <c r="AV172" i="5"/>
  <c r="BD172" i="5"/>
  <c r="BL172" i="5"/>
  <c r="BT172" i="5"/>
  <c r="CB172" i="5"/>
  <c r="CJ172" i="5"/>
  <c r="CR172" i="5"/>
  <c r="CZ172" i="5"/>
  <c r="DH172" i="5"/>
  <c r="DP172" i="5"/>
  <c r="AF173" i="5"/>
  <c r="AN173" i="5"/>
  <c r="AV173" i="5"/>
  <c r="BD173" i="5"/>
  <c r="BL173" i="5"/>
  <c r="BT173" i="5"/>
  <c r="CB173" i="5"/>
  <c r="CJ173" i="5"/>
  <c r="CR173" i="5"/>
  <c r="CZ173" i="5"/>
  <c r="DH173" i="5"/>
  <c r="DP173" i="5"/>
  <c r="AF174" i="5"/>
  <c r="AN174" i="5"/>
  <c r="AV174" i="5"/>
  <c r="BD174" i="5"/>
  <c r="BL174" i="5"/>
  <c r="BT174" i="5"/>
  <c r="CB174" i="5"/>
  <c r="CJ174" i="5"/>
  <c r="CR174" i="5"/>
  <c r="CZ174" i="5"/>
  <c r="DH174" i="5"/>
  <c r="DP174" i="5"/>
  <c r="AF175" i="5"/>
  <c r="AN175" i="5"/>
  <c r="AV175" i="5"/>
  <c r="BD175" i="5"/>
  <c r="BL175" i="5"/>
  <c r="BT175" i="5"/>
  <c r="CB175" i="5"/>
  <c r="CJ175" i="5"/>
  <c r="CR175" i="5"/>
  <c r="CZ175" i="5"/>
  <c r="DH175" i="5"/>
  <c r="DP175" i="5"/>
  <c r="AF176" i="5"/>
  <c r="AN176" i="5"/>
  <c r="AV176" i="5"/>
  <c r="BD176" i="5"/>
  <c r="BL176" i="5"/>
  <c r="BT176" i="5"/>
  <c r="CB176" i="5"/>
  <c r="CJ176" i="5"/>
  <c r="CR176" i="5"/>
  <c r="CZ176" i="5"/>
  <c r="DH176" i="5"/>
  <c r="DP176" i="5"/>
  <c r="AF177" i="5"/>
  <c r="AN177" i="5"/>
  <c r="AX177" i="5"/>
  <c r="BN177" i="5"/>
  <c r="CD177" i="5"/>
  <c r="CT177" i="5"/>
  <c r="AO178" i="5"/>
  <c r="BE178" i="5"/>
  <c r="BU178" i="5"/>
  <c r="CK178" i="5"/>
  <c r="DA178" i="5"/>
  <c r="AE179" i="5"/>
  <c r="AU179" i="5"/>
  <c r="BK179" i="5"/>
  <c r="CA179" i="5"/>
  <c r="CQ179" i="5"/>
  <c r="DG179" i="5"/>
  <c r="DW179" i="5"/>
  <c r="AJ180" i="5"/>
  <c r="AZ180" i="5"/>
  <c r="BP180" i="5"/>
  <c r="CF180" i="5"/>
  <c r="CV180" i="5"/>
  <c r="DL180" i="5"/>
  <c r="AG182" i="5"/>
  <c r="AW182" i="5"/>
  <c r="BM182" i="5"/>
  <c r="CC182" i="5"/>
  <c r="CS182" i="5"/>
  <c r="DI182" i="5"/>
  <c r="AM183" i="5"/>
  <c r="BC183" i="5"/>
  <c r="BS183" i="5"/>
  <c r="CI183" i="5"/>
  <c r="CY183" i="5"/>
  <c r="DO183" i="5"/>
  <c r="AB184" i="5"/>
  <c r="AR184" i="5"/>
  <c r="BH184" i="5"/>
  <c r="BX184" i="5"/>
  <c r="CN184" i="5"/>
  <c r="DD184" i="5"/>
  <c r="DT184" i="5"/>
  <c r="AH185" i="5"/>
  <c r="AX185" i="5"/>
  <c r="BN185" i="5"/>
  <c r="CD185" i="5"/>
  <c r="CT185" i="5"/>
  <c r="DJ185" i="5"/>
  <c r="AO186" i="5"/>
  <c r="BE186" i="5"/>
  <c r="BU186" i="5"/>
  <c r="CK186" i="5"/>
  <c r="DA186" i="5"/>
  <c r="AE187" i="5"/>
  <c r="AU187" i="5"/>
  <c r="BK187" i="5"/>
  <c r="CA187" i="5"/>
  <c r="CQ187" i="5"/>
  <c r="DG187" i="5"/>
  <c r="DW187" i="5"/>
  <c r="AJ188" i="5"/>
  <c r="AZ188" i="5"/>
  <c r="BP188" i="5"/>
  <c r="CF188" i="5"/>
  <c r="CV188" i="5"/>
  <c r="DL188" i="5"/>
  <c r="DS189" i="5"/>
  <c r="DK189" i="5"/>
  <c r="DC189" i="5"/>
  <c r="CU189" i="5"/>
  <c r="CM189" i="5"/>
  <c r="CE189" i="5"/>
  <c r="BW189" i="5"/>
  <c r="BO189" i="5"/>
  <c r="BG189" i="5"/>
  <c r="AY189" i="5"/>
  <c r="AQ189" i="5"/>
  <c r="AI189" i="5"/>
  <c r="AA189" i="5"/>
  <c r="DP189" i="5"/>
  <c r="DH189" i="5"/>
  <c r="CZ189" i="5"/>
  <c r="CR189" i="5"/>
  <c r="CJ189" i="5"/>
  <c r="CB189" i="5"/>
  <c r="BT189" i="5"/>
  <c r="BL189" i="5"/>
  <c r="BD189" i="5"/>
  <c r="AV189" i="5"/>
  <c r="AN189" i="5"/>
  <c r="AF189" i="5"/>
  <c r="DV189" i="5"/>
  <c r="DN189" i="5"/>
  <c r="DF189" i="5"/>
  <c r="CX189" i="5"/>
  <c r="CP189" i="5"/>
  <c r="CH189" i="5"/>
  <c r="BZ189" i="5"/>
  <c r="BR189" i="5"/>
  <c r="BJ189" i="5"/>
  <c r="BB189" i="5"/>
  <c r="AT189" i="5"/>
  <c r="AL189" i="5"/>
  <c r="AD189" i="5"/>
  <c r="DU189" i="5"/>
  <c r="DM189" i="5"/>
  <c r="DE189" i="5"/>
  <c r="CW189" i="5"/>
  <c r="CO189" i="5"/>
  <c r="CG189" i="5"/>
  <c r="BY189" i="5"/>
  <c r="BQ189" i="5"/>
  <c r="BI189" i="5"/>
  <c r="BA189" i="5"/>
  <c r="AS189" i="5"/>
  <c r="AK189" i="5"/>
  <c r="AC189" i="5"/>
  <c r="Z189" i="5"/>
  <c r="AP189" i="5"/>
  <c r="BF189" i="5"/>
  <c r="BV189" i="5"/>
  <c r="CL189" i="5"/>
  <c r="DB189" i="5"/>
  <c r="DR189" i="5"/>
  <c r="AG190" i="5"/>
  <c r="AW190" i="5"/>
  <c r="BM190" i="5"/>
  <c r="CC190" i="5"/>
  <c r="CS190" i="5"/>
  <c r="DI190" i="5"/>
  <c r="AM191" i="5"/>
  <c r="BC191" i="5"/>
  <c r="BS191" i="5"/>
  <c r="CI191" i="5"/>
  <c r="CY191" i="5"/>
  <c r="DO191" i="5"/>
  <c r="DS178" i="5"/>
  <c r="DK178" i="5"/>
  <c r="DC178" i="5"/>
  <c r="CU178" i="5"/>
  <c r="CM178" i="5"/>
  <c r="CE178" i="5"/>
  <c r="BW178" i="5"/>
  <c r="BO178" i="5"/>
  <c r="BG178" i="5"/>
  <c r="AY178" i="5"/>
  <c r="AQ178" i="5"/>
  <c r="AI178" i="5"/>
  <c r="AA178" i="5"/>
  <c r="DP178" i="5"/>
  <c r="DH178" i="5"/>
  <c r="CZ178" i="5"/>
  <c r="CR178" i="5"/>
  <c r="CJ178" i="5"/>
  <c r="CB178" i="5"/>
  <c r="BT178" i="5"/>
  <c r="BL178" i="5"/>
  <c r="BD178" i="5"/>
  <c r="AV178" i="5"/>
  <c r="AN178" i="5"/>
  <c r="AF178" i="5"/>
  <c r="DV178" i="5"/>
  <c r="DN178" i="5"/>
  <c r="DF178" i="5"/>
  <c r="CX178" i="5"/>
  <c r="CP178" i="5"/>
  <c r="CH178" i="5"/>
  <c r="BZ178" i="5"/>
  <c r="BR178" i="5"/>
  <c r="BJ178" i="5"/>
  <c r="BB178" i="5"/>
  <c r="AT178" i="5"/>
  <c r="AL178" i="5"/>
  <c r="AD178" i="5"/>
  <c r="DU178" i="5"/>
  <c r="DM178" i="5"/>
  <c r="DE178" i="5"/>
  <c r="CW178" i="5"/>
  <c r="CO178" i="5"/>
  <c r="CG178" i="5"/>
  <c r="BY178" i="5"/>
  <c r="BQ178" i="5"/>
  <c r="BI178" i="5"/>
  <c r="BA178" i="5"/>
  <c r="AS178" i="5"/>
  <c r="AK178" i="5"/>
  <c r="AC178" i="5"/>
  <c r="Z178" i="5"/>
  <c r="AP178" i="5"/>
  <c r="BF178" i="5"/>
  <c r="BV178" i="5"/>
  <c r="CL178" i="5"/>
  <c r="DB178" i="5"/>
  <c r="DR178" i="5"/>
  <c r="AG179" i="5"/>
  <c r="AW179" i="5"/>
  <c r="BM179" i="5"/>
  <c r="CC179" i="5"/>
  <c r="CS179" i="5"/>
  <c r="DI179" i="5"/>
  <c r="AM180" i="5"/>
  <c r="BC180" i="5"/>
  <c r="BS180" i="5"/>
  <c r="CI180" i="5"/>
  <c r="CY180" i="5"/>
  <c r="DO180" i="5"/>
  <c r="AH182" i="5"/>
  <c r="AX182" i="5"/>
  <c r="BN182" i="5"/>
  <c r="CD182" i="5"/>
  <c r="CT182" i="5"/>
  <c r="DJ182" i="5"/>
  <c r="BE183" i="5"/>
  <c r="BU183" i="5"/>
  <c r="CK183" i="5"/>
  <c r="DA183" i="5"/>
  <c r="AE184" i="5"/>
  <c r="AU184" i="5"/>
  <c r="BK184" i="5"/>
  <c r="CA184" i="5"/>
  <c r="CQ184" i="5"/>
  <c r="DG184" i="5"/>
  <c r="DW184" i="5"/>
  <c r="AJ185" i="5"/>
  <c r="AZ185" i="5"/>
  <c r="BP185" i="5"/>
  <c r="CF185" i="5"/>
  <c r="CV185" i="5"/>
  <c r="DL185" i="5"/>
  <c r="DS186" i="5"/>
  <c r="DK186" i="5"/>
  <c r="DC186" i="5"/>
  <c r="CU186" i="5"/>
  <c r="CM186" i="5"/>
  <c r="CE186" i="5"/>
  <c r="BW186" i="5"/>
  <c r="BO186" i="5"/>
  <c r="BG186" i="5"/>
  <c r="AY186" i="5"/>
  <c r="AQ186" i="5"/>
  <c r="AI186" i="5"/>
  <c r="AA186" i="5"/>
  <c r="DP186" i="5"/>
  <c r="DH186" i="5"/>
  <c r="CZ186" i="5"/>
  <c r="CR186" i="5"/>
  <c r="CJ186" i="5"/>
  <c r="CB186" i="5"/>
  <c r="BT186" i="5"/>
  <c r="BL186" i="5"/>
  <c r="BD186" i="5"/>
  <c r="AV186" i="5"/>
  <c r="AN186" i="5"/>
  <c r="AF186" i="5"/>
  <c r="DV186" i="5"/>
  <c r="DN186" i="5"/>
  <c r="DF186" i="5"/>
  <c r="CX186" i="5"/>
  <c r="CP186" i="5"/>
  <c r="CH186" i="5"/>
  <c r="BZ186" i="5"/>
  <c r="BR186" i="5"/>
  <c r="BJ186" i="5"/>
  <c r="BB186" i="5"/>
  <c r="AT186" i="5"/>
  <c r="AL186" i="5"/>
  <c r="AD186" i="5"/>
  <c r="DU186" i="5"/>
  <c r="DM186" i="5"/>
  <c r="DE186" i="5"/>
  <c r="CW186" i="5"/>
  <c r="CO186" i="5"/>
  <c r="CG186" i="5"/>
  <c r="BY186" i="5"/>
  <c r="BQ186" i="5"/>
  <c r="BI186" i="5"/>
  <c r="BA186" i="5"/>
  <c r="AS186" i="5"/>
  <c r="AK186" i="5"/>
  <c r="AC186" i="5"/>
  <c r="Z186" i="5"/>
  <c r="AP186" i="5"/>
  <c r="BF186" i="5"/>
  <c r="BV186" i="5"/>
  <c r="CL186" i="5"/>
  <c r="DB186" i="5"/>
  <c r="DR186" i="5"/>
  <c r="AG187" i="5"/>
  <c r="AW187" i="5"/>
  <c r="BM187" i="5"/>
  <c r="CC187" i="5"/>
  <c r="CS187" i="5"/>
  <c r="DI187" i="5"/>
  <c r="AM188" i="5"/>
  <c r="BC188" i="5"/>
  <c r="BS188" i="5"/>
  <c r="CI188" i="5"/>
  <c r="CY188" i="5"/>
  <c r="DO188" i="5"/>
  <c r="AB189" i="5"/>
  <c r="AR189" i="5"/>
  <c r="BH189" i="5"/>
  <c r="BX189" i="5"/>
  <c r="CN189" i="5"/>
  <c r="DD189" i="5"/>
  <c r="DT189" i="5"/>
  <c r="AH190" i="5"/>
  <c r="AX190" i="5"/>
  <c r="BN190" i="5"/>
  <c r="CD190" i="5"/>
  <c r="CT190" i="5"/>
  <c r="DJ190" i="5"/>
  <c r="AO191" i="5"/>
  <c r="BE191" i="5"/>
  <c r="BU191" i="5"/>
  <c r="CK191" i="5"/>
  <c r="DA191" i="5"/>
  <c r="Z135" i="5"/>
  <c r="AH135" i="5"/>
  <c r="AP135" i="5"/>
  <c r="AX135" i="5"/>
  <c r="BF135" i="5"/>
  <c r="BN135" i="5"/>
  <c r="BV135" i="5"/>
  <c r="CD135" i="5"/>
  <c r="CL135" i="5"/>
  <c r="CT135" i="5"/>
  <c r="DB135" i="5"/>
  <c r="DJ135" i="5"/>
  <c r="Z136" i="5"/>
  <c r="AH136" i="5"/>
  <c r="AP136" i="5"/>
  <c r="AX136" i="5"/>
  <c r="BF136" i="5"/>
  <c r="BN136" i="5"/>
  <c r="BV136" i="5"/>
  <c r="CD136" i="5"/>
  <c r="CL136" i="5"/>
  <c r="CT136" i="5"/>
  <c r="DB136" i="5"/>
  <c r="DJ136" i="5"/>
  <c r="Z137" i="5"/>
  <c r="AH137" i="5"/>
  <c r="AP137" i="5"/>
  <c r="AX137" i="5"/>
  <c r="BF137" i="5"/>
  <c r="BN137" i="5"/>
  <c r="BV137" i="5"/>
  <c r="CD137" i="5"/>
  <c r="CL137" i="5"/>
  <c r="CT137" i="5"/>
  <c r="DB137" i="5"/>
  <c r="DJ137" i="5"/>
  <c r="Z138" i="5"/>
  <c r="AH138" i="5"/>
  <c r="AP138" i="5"/>
  <c r="AX138" i="5"/>
  <c r="BF138" i="5"/>
  <c r="BN138" i="5"/>
  <c r="BV138" i="5"/>
  <c r="CD138" i="5"/>
  <c r="CL138" i="5"/>
  <c r="CT138" i="5"/>
  <c r="DB138" i="5"/>
  <c r="DJ138" i="5"/>
  <c r="Z139" i="5"/>
  <c r="AH139" i="5"/>
  <c r="AP139" i="5"/>
  <c r="AX139" i="5"/>
  <c r="BF139" i="5"/>
  <c r="BN139" i="5"/>
  <c r="BV139" i="5"/>
  <c r="CD139" i="5"/>
  <c r="CL139" i="5"/>
  <c r="CT139" i="5"/>
  <c r="DB139" i="5"/>
  <c r="DJ139" i="5"/>
  <c r="Z140" i="5"/>
  <c r="AH140" i="5"/>
  <c r="AP140" i="5"/>
  <c r="AX140" i="5"/>
  <c r="BF140" i="5"/>
  <c r="BN140" i="5"/>
  <c r="BV140" i="5"/>
  <c r="CD140" i="5"/>
  <c r="CL140" i="5"/>
  <c r="CT140" i="5"/>
  <c r="DB140" i="5"/>
  <c r="DJ140" i="5"/>
  <c r="Z141" i="5"/>
  <c r="AH141" i="5"/>
  <c r="AP141" i="5"/>
  <c r="AX141" i="5"/>
  <c r="BF141" i="5"/>
  <c r="BN141" i="5"/>
  <c r="BV141" i="5"/>
  <c r="CD141" i="5"/>
  <c r="CL141" i="5"/>
  <c r="CT141" i="5"/>
  <c r="DB141" i="5"/>
  <c r="DJ141" i="5"/>
  <c r="Z142" i="5"/>
  <c r="AH142" i="5"/>
  <c r="AP142" i="5"/>
  <c r="AX142" i="5"/>
  <c r="BF142" i="5"/>
  <c r="BN142" i="5"/>
  <c r="BV142" i="5"/>
  <c r="CD142" i="5"/>
  <c r="CL142" i="5"/>
  <c r="CT142" i="5"/>
  <c r="DB142" i="5"/>
  <c r="DJ142" i="5"/>
  <c r="Z143" i="5"/>
  <c r="AH143" i="5"/>
  <c r="AP143" i="5"/>
  <c r="AX143" i="5"/>
  <c r="BF143" i="5"/>
  <c r="BN143" i="5"/>
  <c r="BV143" i="5"/>
  <c r="CD143" i="5"/>
  <c r="CL143" i="5"/>
  <c r="CT143" i="5"/>
  <c r="DB143" i="5"/>
  <c r="DJ143" i="5"/>
  <c r="Z144" i="5"/>
  <c r="AH144" i="5"/>
  <c r="AP144" i="5"/>
  <c r="AX144" i="5"/>
  <c r="BF144" i="5"/>
  <c r="BN144" i="5"/>
  <c r="BV144" i="5"/>
  <c r="CD144" i="5"/>
  <c r="CL144" i="5"/>
  <c r="CT144" i="5"/>
  <c r="DB144" i="5"/>
  <c r="DJ144" i="5"/>
  <c r="Z145" i="5"/>
  <c r="AH145" i="5"/>
  <c r="AP145" i="5"/>
  <c r="AX145" i="5"/>
  <c r="BF145" i="5"/>
  <c r="BN145" i="5"/>
  <c r="BV145" i="5"/>
  <c r="CD145" i="5"/>
  <c r="CL145" i="5"/>
  <c r="CT145" i="5"/>
  <c r="DB145" i="5"/>
  <c r="DJ145" i="5"/>
  <c r="Z146" i="5"/>
  <c r="AH146" i="5"/>
  <c r="AP146" i="5"/>
  <c r="AX146" i="5"/>
  <c r="BF146" i="5"/>
  <c r="BN146" i="5"/>
  <c r="BV146" i="5"/>
  <c r="CD146" i="5"/>
  <c r="CL146" i="5"/>
  <c r="CT146" i="5"/>
  <c r="DB146" i="5"/>
  <c r="DJ146" i="5"/>
  <c r="Z147" i="5"/>
  <c r="AH147" i="5"/>
  <c r="AP147" i="5"/>
  <c r="AX147" i="5"/>
  <c r="BF147" i="5"/>
  <c r="BN147" i="5"/>
  <c r="BV147" i="5"/>
  <c r="CD147" i="5"/>
  <c r="CL147" i="5"/>
  <c r="CT147" i="5"/>
  <c r="DB147" i="5"/>
  <c r="DJ147" i="5"/>
  <c r="Z148" i="5"/>
  <c r="AH148" i="5"/>
  <c r="AP148" i="5"/>
  <c r="AX148" i="5"/>
  <c r="BF148" i="5"/>
  <c r="BN148" i="5"/>
  <c r="BV148" i="5"/>
  <c r="CD148" i="5"/>
  <c r="CL148" i="5"/>
  <c r="CT148" i="5"/>
  <c r="DB148" i="5"/>
  <c r="DJ148" i="5"/>
  <c r="Z149" i="5"/>
  <c r="AH149" i="5"/>
  <c r="AP149" i="5"/>
  <c r="AX149" i="5"/>
  <c r="BF149" i="5"/>
  <c r="BN149" i="5"/>
  <c r="BV149" i="5"/>
  <c r="CD149" i="5"/>
  <c r="CL149" i="5"/>
  <c r="CT149" i="5"/>
  <c r="DB149" i="5"/>
  <c r="DJ149" i="5"/>
  <c r="Z150" i="5"/>
  <c r="AH150" i="5"/>
  <c r="AP150" i="5"/>
  <c r="AX150" i="5"/>
  <c r="BF150" i="5"/>
  <c r="BN150" i="5"/>
  <c r="BV150" i="5"/>
  <c r="CD150" i="5"/>
  <c r="CL150" i="5"/>
  <c r="CT150" i="5"/>
  <c r="DB150" i="5"/>
  <c r="DJ150" i="5"/>
  <c r="Z151" i="5"/>
  <c r="AH151" i="5"/>
  <c r="AP151" i="5"/>
  <c r="AX151" i="5"/>
  <c r="BF151" i="5"/>
  <c r="BN151" i="5"/>
  <c r="BV151" i="5"/>
  <c r="CD151" i="5"/>
  <c r="CL151" i="5"/>
  <c r="CT151" i="5"/>
  <c r="DB151" i="5"/>
  <c r="DJ151" i="5"/>
  <c r="Z152" i="5"/>
  <c r="AH152" i="5"/>
  <c r="AP152" i="5"/>
  <c r="AX152" i="5"/>
  <c r="BF152" i="5"/>
  <c r="BN152" i="5"/>
  <c r="BV152" i="5"/>
  <c r="CD152" i="5"/>
  <c r="CL152" i="5"/>
  <c r="CT152" i="5"/>
  <c r="DB152" i="5"/>
  <c r="DJ152" i="5"/>
  <c r="Z153" i="5"/>
  <c r="AH153" i="5"/>
  <c r="AP153" i="5"/>
  <c r="AX153" i="5"/>
  <c r="BF153" i="5"/>
  <c r="BN153" i="5"/>
  <c r="BV153" i="5"/>
  <c r="CD153" i="5"/>
  <c r="CL153" i="5"/>
  <c r="CT153" i="5"/>
  <c r="DB153" i="5"/>
  <c r="DJ153" i="5"/>
  <c r="Z154" i="5"/>
  <c r="AH154" i="5"/>
  <c r="AP154" i="5"/>
  <c r="AX154" i="5"/>
  <c r="BF154" i="5"/>
  <c r="BN154" i="5"/>
  <c r="BV154" i="5"/>
  <c r="CD154" i="5"/>
  <c r="CL154" i="5"/>
  <c r="CT154" i="5"/>
  <c r="DB154" i="5"/>
  <c r="DJ154" i="5"/>
  <c r="Z155" i="5"/>
  <c r="AH155" i="5"/>
  <c r="AP155" i="5"/>
  <c r="AX155" i="5"/>
  <c r="BF155" i="5"/>
  <c r="BN155" i="5"/>
  <c r="BV155" i="5"/>
  <c r="CD155" i="5"/>
  <c r="CL155" i="5"/>
  <c r="CT155" i="5"/>
  <c r="DB155" i="5"/>
  <c r="DJ155" i="5"/>
  <c r="Z156" i="5"/>
  <c r="AH156" i="5"/>
  <c r="AP156" i="5"/>
  <c r="AX156" i="5"/>
  <c r="BF156" i="5"/>
  <c r="BN156" i="5"/>
  <c r="BV156" i="5"/>
  <c r="CD156" i="5"/>
  <c r="CL156" i="5"/>
  <c r="CT156" i="5"/>
  <c r="DB156" i="5"/>
  <c r="DJ156" i="5"/>
  <c r="Z157" i="5"/>
  <c r="AH157" i="5"/>
  <c r="AP157" i="5"/>
  <c r="AX157" i="5"/>
  <c r="BF157" i="5"/>
  <c r="BN157" i="5"/>
  <c r="BV157" i="5"/>
  <c r="CD157" i="5"/>
  <c r="CL157" i="5"/>
  <c r="CT157" i="5"/>
  <c r="DB157" i="5"/>
  <c r="DJ157" i="5"/>
  <c r="Z158" i="5"/>
  <c r="AH158" i="5"/>
  <c r="AP158" i="5"/>
  <c r="AX158" i="5"/>
  <c r="BF158" i="5"/>
  <c r="BN158" i="5"/>
  <c r="BV158" i="5"/>
  <c r="CD158" i="5"/>
  <c r="CL158" i="5"/>
  <c r="CT158" i="5"/>
  <c r="DB158" i="5"/>
  <c r="DJ158" i="5"/>
  <c r="Z159" i="5"/>
  <c r="AH159" i="5"/>
  <c r="AP159" i="5"/>
  <c r="AX159" i="5"/>
  <c r="BF159" i="5"/>
  <c r="BN159" i="5"/>
  <c r="BV159" i="5"/>
  <c r="CD159" i="5"/>
  <c r="CL159" i="5"/>
  <c r="CT159" i="5"/>
  <c r="DB159" i="5"/>
  <c r="DJ159" i="5"/>
  <c r="Z160" i="5"/>
  <c r="AH160" i="5"/>
  <c r="AP160" i="5"/>
  <c r="AX160" i="5"/>
  <c r="BF160" i="5"/>
  <c r="BN160" i="5"/>
  <c r="BV160" i="5"/>
  <c r="CD160" i="5"/>
  <c r="CL160" i="5"/>
  <c r="CT160" i="5"/>
  <c r="DB160" i="5"/>
  <c r="DJ160" i="5"/>
  <c r="Z161" i="5"/>
  <c r="AH161" i="5"/>
  <c r="AP161" i="5"/>
  <c r="AX161" i="5"/>
  <c r="BF161" i="5"/>
  <c r="BN161" i="5"/>
  <c r="BV161" i="5"/>
  <c r="CD161" i="5"/>
  <c r="CL161" i="5"/>
  <c r="CT161" i="5"/>
  <c r="DB161" i="5"/>
  <c r="DJ161" i="5"/>
  <c r="Z162" i="5"/>
  <c r="AH162" i="5"/>
  <c r="AP162" i="5"/>
  <c r="AX162" i="5"/>
  <c r="BF162" i="5"/>
  <c r="BN162" i="5"/>
  <c r="BV162" i="5"/>
  <c r="CD162" i="5"/>
  <c r="CL162" i="5"/>
  <c r="CT162" i="5"/>
  <c r="DB162" i="5"/>
  <c r="DJ162" i="5"/>
  <c r="Z163" i="5"/>
  <c r="AH163" i="5"/>
  <c r="AP163" i="5"/>
  <c r="AX163" i="5"/>
  <c r="BF163" i="5"/>
  <c r="BN163" i="5"/>
  <c r="BV163" i="5"/>
  <c r="CD163" i="5"/>
  <c r="CL163" i="5"/>
  <c r="CT163" i="5"/>
  <c r="DB163" i="5"/>
  <c r="DJ163" i="5"/>
  <c r="Z164" i="5"/>
  <c r="AH164" i="5"/>
  <c r="AP164" i="5"/>
  <c r="AX164" i="5"/>
  <c r="BF164" i="5"/>
  <c r="BN164" i="5"/>
  <c r="BV164" i="5"/>
  <c r="CD164" i="5"/>
  <c r="CL164" i="5"/>
  <c r="CT164" i="5"/>
  <c r="DB164" i="5"/>
  <c r="DJ164" i="5"/>
  <c r="Z165" i="5"/>
  <c r="AH165" i="5"/>
  <c r="AP165" i="5"/>
  <c r="AX165" i="5"/>
  <c r="BF165" i="5"/>
  <c r="BN165" i="5"/>
  <c r="BV165" i="5"/>
  <c r="CD165" i="5"/>
  <c r="CL165" i="5"/>
  <c r="CT165" i="5"/>
  <c r="DB165" i="5"/>
  <c r="DJ165" i="5"/>
  <c r="Z166" i="5"/>
  <c r="AH166" i="5"/>
  <c r="AP166" i="5"/>
  <c r="AX166" i="5"/>
  <c r="BF166" i="5"/>
  <c r="BN166" i="5"/>
  <c r="BV166" i="5"/>
  <c r="CD166" i="5"/>
  <c r="CL166" i="5"/>
  <c r="CT166" i="5"/>
  <c r="DB166" i="5"/>
  <c r="DJ166" i="5"/>
  <c r="Z167" i="5"/>
  <c r="AH167" i="5"/>
  <c r="AP167" i="5"/>
  <c r="AX167" i="5"/>
  <c r="BF167" i="5"/>
  <c r="BN167" i="5"/>
  <c r="BV167" i="5"/>
  <c r="CD167" i="5"/>
  <c r="CL167" i="5"/>
  <c r="CT167" i="5"/>
  <c r="DB167" i="5"/>
  <c r="DJ167" i="5"/>
  <c r="Z168" i="5"/>
  <c r="AH168" i="5"/>
  <c r="AP168" i="5"/>
  <c r="AX168" i="5"/>
  <c r="BF168" i="5"/>
  <c r="BN168" i="5"/>
  <c r="BV168" i="5"/>
  <c r="CD168" i="5"/>
  <c r="CL168" i="5"/>
  <c r="CT168" i="5"/>
  <c r="DB168" i="5"/>
  <c r="DJ168" i="5"/>
  <c r="Z169" i="5"/>
  <c r="AH169" i="5"/>
  <c r="AP169" i="5"/>
  <c r="AX169" i="5"/>
  <c r="BF169" i="5"/>
  <c r="BN169" i="5"/>
  <c r="BV169" i="5"/>
  <c r="CD169" i="5"/>
  <c r="CL169" i="5"/>
  <c r="CT169" i="5"/>
  <c r="DB169" i="5"/>
  <c r="DJ169" i="5"/>
  <c r="Z170" i="5"/>
  <c r="AH170" i="5"/>
  <c r="AP170" i="5"/>
  <c r="AX170" i="5"/>
  <c r="BF170" i="5"/>
  <c r="BN170" i="5"/>
  <c r="BV170" i="5"/>
  <c r="CD170" i="5"/>
  <c r="CL170" i="5"/>
  <c r="CT170" i="5"/>
  <c r="DB170" i="5"/>
  <c r="DJ170" i="5"/>
  <c r="Z171" i="5"/>
  <c r="AH171" i="5"/>
  <c r="AP171" i="5"/>
  <c r="AX171" i="5"/>
  <c r="BF171" i="5"/>
  <c r="BN171" i="5"/>
  <c r="BV171" i="5"/>
  <c r="CD171" i="5"/>
  <c r="CL171" i="5"/>
  <c r="CT171" i="5"/>
  <c r="DB171" i="5"/>
  <c r="DJ171" i="5"/>
  <c r="Z172" i="5"/>
  <c r="AH172" i="5"/>
  <c r="AP172" i="5"/>
  <c r="AX172" i="5"/>
  <c r="BF172" i="5"/>
  <c r="BN172" i="5"/>
  <c r="BV172" i="5"/>
  <c r="CD172" i="5"/>
  <c r="CL172" i="5"/>
  <c r="CT172" i="5"/>
  <c r="DB172" i="5"/>
  <c r="DJ172" i="5"/>
  <c r="Z173" i="5"/>
  <c r="AH173" i="5"/>
  <c r="AP173" i="5"/>
  <c r="AX173" i="5"/>
  <c r="BF173" i="5"/>
  <c r="BN173" i="5"/>
  <c r="BV173" i="5"/>
  <c r="CD173" i="5"/>
  <c r="CL173" i="5"/>
  <c r="CT173" i="5"/>
  <c r="DB173" i="5"/>
  <c r="DJ173" i="5"/>
  <c r="Z174" i="5"/>
  <c r="AH174" i="5"/>
  <c r="AP174" i="5"/>
  <c r="AX174" i="5"/>
  <c r="BF174" i="5"/>
  <c r="BN174" i="5"/>
  <c r="BV174" i="5"/>
  <c r="CD174" i="5"/>
  <c r="CL174" i="5"/>
  <c r="CT174" i="5"/>
  <c r="DB174" i="5"/>
  <c r="DJ174" i="5"/>
  <c r="Z175" i="5"/>
  <c r="AH175" i="5"/>
  <c r="AP175" i="5"/>
  <c r="AX175" i="5"/>
  <c r="BF175" i="5"/>
  <c r="BN175" i="5"/>
  <c r="BV175" i="5"/>
  <c r="CD175" i="5"/>
  <c r="CL175" i="5"/>
  <c r="CT175" i="5"/>
  <c r="DB175" i="5"/>
  <c r="DJ175" i="5"/>
  <c r="Z176" i="5"/>
  <c r="AH176" i="5"/>
  <c r="AP176" i="5"/>
  <c r="AX176" i="5"/>
  <c r="BF176" i="5"/>
  <c r="BN176" i="5"/>
  <c r="BV176" i="5"/>
  <c r="CD176" i="5"/>
  <c r="CL176" i="5"/>
  <c r="CT176" i="5"/>
  <c r="DB176" i="5"/>
  <c r="DJ176" i="5"/>
  <c r="DS177" i="5"/>
  <c r="DK177" i="5"/>
  <c r="DC177" i="5"/>
  <c r="CU177" i="5"/>
  <c r="CM177" i="5"/>
  <c r="CE177" i="5"/>
  <c r="BW177" i="5"/>
  <c r="BO177" i="5"/>
  <c r="BG177" i="5"/>
  <c r="AY177" i="5"/>
  <c r="DP177" i="5"/>
  <c r="DH177" i="5"/>
  <c r="CZ177" i="5"/>
  <c r="CR177" i="5"/>
  <c r="CJ177" i="5"/>
  <c r="CB177" i="5"/>
  <c r="BT177" i="5"/>
  <c r="BL177" i="5"/>
  <c r="BD177" i="5"/>
  <c r="AV177" i="5"/>
  <c r="DV177" i="5"/>
  <c r="DN177" i="5"/>
  <c r="DF177" i="5"/>
  <c r="CX177" i="5"/>
  <c r="CP177" i="5"/>
  <c r="CH177" i="5"/>
  <c r="BZ177" i="5"/>
  <c r="BR177" i="5"/>
  <c r="BJ177" i="5"/>
  <c r="BB177" i="5"/>
  <c r="DU177" i="5"/>
  <c r="DM177" i="5"/>
  <c r="DE177" i="5"/>
  <c r="CW177" i="5"/>
  <c r="CO177" i="5"/>
  <c r="CG177" i="5"/>
  <c r="BY177" i="5"/>
  <c r="BQ177" i="5"/>
  <c r="BI177" i="5"/>
  <c r="BA177" i="5"/>
  <c r="AS177" i="5"/>
  <c r="Z177" i="5"/>
  <c r="AH177" i="5"/>
  <c r="AP177" i="5"/>
  <c r="BC177" i="5"/>
  <c r="BS177" i="5"/>
  <c r="CI177" i="5"/>
  <c r="CY177" i="5"/>
  <c r="DO177" i="5"/>
  <c r="AB178" i="5"/>
  <c r="AR178" i="5"/>
  <c r="BH178" i="5"/>
  <c r="BX178" i="5"/>
  <c r="CN178" i="5"/>
  <c r="DD178" i="5"/>
  <c r="DT178" i="5"/>
  <c r="AH179" i="5"/>
  <c r="AX179" i="5"/>
  <c r="BN179" i="5"/>
  <c r="CD179" i="5"/>
  <c r="CT179" i="5"/>
  <c r="AO180" i="5"/>
  <c r="BE180" i="5"/>
  <c r="BU180" i="5"/>
  <c r="CK180" i="5"/>
  <c r="DA180" i="5"/>
  <c r="AJ182" i="5"/>
  <c r="AZ182" i="5"/>
  <c r="BP182" i="5"/>
  <c r="CF182" i="5"/>
  <c r="CV182" i="5"/>
  <c r="DL182" i="5"/>
  <c r="DS183" i="5"/>
  <c r="DK183" i="5"/>
  <c r="DC183" i="5"/>
  <c r="CU183" i="5"/>
  <c r="CM183" i="5"/>
  <c r="CE183" i="5"/>
  <c r="BW183" i="5"/>
  <c r="BO183" i="5"/>
  <c r="BG183" i="5"/>
  <c r="AY183" i="5"/>
  <c r="AQ183" i="5"/>
  <c r="AI183" i="5"/>
  <c r="AA183" i="5"/>
  <c r="DP183" i="5"/>
  <c r="DH183" i="5"/>
  <c r="CZ183" i="5"/>
  <c r="CR183" i="5"/>
  <c r="CJ183" i="5"/>
  <c r="CB183" i="5"/>
  <c r="BT183" i="5"/>
  <c r="BL183" i="5"/>
  <c r="BD183" i="5"/>
  <c r="AV183" i="5"/>
  <c r="AN183" i="5"/>
  <c r="AF183" i="5"/>
  <c r="DV183" i="5"/>
  <c r="DN183" i="5"/>
  <c r="DF183" i="5"/>
  <c r="CX183" i="5"/>
  <c r="CP183" i="5"/>
  <c r="CH183" i="5"/>
  <c r="BZ183" i="5"/>
  <c r="BR183" i="5"/>
  <c r="BJ183" i="5"/>
  <c r="BB183" i="5"/>
  <c r="AT183" i="5"/>
  <c r="AL183" i="5"/>
  <c r="AD183" i="5"/>
  <c r="DU183" i="5"/>
  <c r="DM183" i="5"/>
  <c r="DE183" i="5"/>
  <c r="CW183" i="5"/>
  <c r="CO183" i="5"/>
  <c r="CG183" i="5"/>
  <c r="BY183" i="5"/>
  <c r="BQ183" i="5"/>
  <c r="BI183" i="5"/>
  <c r="BA183" i="5"/>
  <c r="AS183" i="5"/>
  <c r="AK183" i="5"/>
  <c r="AC183" i="5"/>
  <c r="Z183" i="5"/>
  <c r="AP183" i="5"/>
  <c r="BF183" i="5"/>
  <c r="BV183" i="5"/>
  <c r="CL183" i="5"/>
  <c r="DB183" i="5"/>
  <c r="DR183" i="5"/>
  <c r="AG184" i="5"/>
  <c r="AW184" i="5"/>
  <c r="BM184" i="5"/>
  <c r="CC184" i="5"/>
  <c r="CS184" i="5"/>
  <c r="DI184" i="5"/>
  <c r="AM185" i="5"/>
  <c r="BC185" i="5"/>
  <c r="BS185" i="5"/>
  <c r="CI185" i="5"/>
  <c r="CY185" i="5"/>
  <c r="DO185" i="5"/>
  <c r="CN186" i="5"/>
  <c r="DD186" i="5"/>
  <c r="DT186" i="5"/>
  <c r="BN187" i="5"/>
  <c r="CD187" i="5"/>
  <c r="CT187" i="5"/>
  <c r="AO188" i="5"/>
  <c r="BE188" i="5"/>
  <c r="BU188" i="5"/>
  <c r="CK188" i="5"/>
  <c r="DA188" i="5"/>
  <c r="AJ190" i="5"/>
  <c r="AZ190" i="5"/>
  <c r="BP190" i="5"/>
  <c r="CF190" i="5"/>
  <c r="CV190" i="5"/>
  <c r="DL190" i="5"/>
  <c r="DS191" i="5"/>
  <c r="DK191" i="5"/>
  <c r="DC191" i="5"/>
  <c r="CU191" i="5"/>
  <c r="CM191" i="5"/>
  <c r="CE191" i="5"/>
  <c r="BW191" i="5"/>
  <c r="BO191" i="5"/>
  <c r="BG191" i="5"/>
  <c r="AY191" i="5"/>
  <c r="AQ191" i="5"/>
  <c r="AI191" i="5"/>
  <c r="AA191" i="5"/>
  <c r="DP191" i="5"/>
  <c r="DH191" i="5"/>
  <c r="CZ191" i="5"/>
  <c r="CR191" i="5"/>
  <c r="CJ191" i="5"/>
  <c r="CB191" i="5"/>
  <c r="BT191" i="5"/>
  <c r="BL191" i="5"/>
  <c r="BD191" i="5"/>
  <c r="AV191" i="5"/>
  <c r="AN191" i="5"/>
  <c r="AF191" i="5"/>
  <c r="DV191" i="5"/>
  <c r="DN191" i="5"/>
  <c r="DF191" i="5"/>
  <c r="CX191" i="5"/>
  <c r="CP191" i="5"/>
  <c r="CH191" i="5"/>
  <c r="BZ191" i="5"/>
  <c r="BR191" i="5"/>
  <c r="BJ191" i="5"/>
  <c r="BB191" i="5"/>
  <c r="AT191" i="5"/>
  <c r="AL191" i="5"/>
  <c r="AD191" i="5"/>
  <c r="DU191" i="5"/>
  <c r="DM191" i="5"/>
  <c r="DE191" i="5"/>
  <c r="CW191" i="5"/>
  <c r="CO191" i="5"/>
  <c r="CG191" i="5"/>
  <c r="BY191" i="5"/>
  <c r="BQ191" i="5"/>
  <c r="BI191" i="5"/>
  <c r="BA191" i="5"/>
  <c r="AS191" i="5"/>
  <c r="AK191" i="5"/>
  <c r="AC191" i="5"/>
  <c r="Z191" i="5"/>
  <c r="AP191" i="5"/>
  <c r="BF191" i="5"/>
  <c r="BV191" i="5"/>
  <c r="CL191" i="5"/>
  <c r="DB191" i="5"/>
  <c r="DR191" i="5"/>
  <c r="DS180" i="5"/>
  <c r="DK180" i="5"/>
  <c r="DC180" i="5"/>
  <c r="CU180" i="5"/>
  <c r="CM180" i="5"/>
  <c r="CE180" i="5"/>
  <c r="BW180" i="5"/>
  <c r="BO180" i="5"/>
  <c r="BG180" i="5"/>
  <c r="AY180" i="5"/>
  <c r="AQ180" i="5"/>
  <c r="AI180" i="5"/>
  <c r="AA180" i="5"/>
  <c r="DP180" i="5"/>
  <c r="DH180" i="5"/>
  <c r="CZ180" i="5"/>
  <c r="CR180" i="5"/>
  <c r="CJ180" i="5"/>
  <c r="CB180" i="5"/>
  <c r="BT180" i="5"/>
  <c r="BL180" i="5"/>
  <c r="BD180" i="5"/>
  <c r="AV180" i="5"/>
  <c r="AN180" i="5"/>
  <c r="AF180" i="5"/>
  <c r="DV180" i="5"/>
  <c r="DN180" i="5"/>
  <c r="DF180" i="5"/>
  <c r="CX180" i="5"/>
  <c r="CP180" i="5"/>
  <c r="CH180" i="5"/>
  <c r="BZ180" i="5"/>
  <c r="BR180" i="5"/>
  <c r="BJ180" i="5"/>
  <c r="BB180" i="5"/>
  <c r="AT180" i="5"/>
  <c r="AL180" i="5"/>
  <c r="AD180" i="5"/>
  <c r="DU180" i="5"/>
  <c r="DM180" i="5"/>
  <c r="DE180" i="5"/>
  <c r="CW180" i="5"/>
  <c r="CO180" i="5"/>
  <c r="CG180" i="5"/>
  <c r="BY180" i="5"/>
  <c r="BQ180" i="5"/>
  <c r="BI180" i="5"/>
  <c r="BA180" i="5"/>
  <c r="AS180" i="5"/>
  <c r="AK180" i="5"/>
  <c r="AC180" i="5"/>
  <c r="Z180" i="5"/>
  <c r="AP180" i="5"/>
  <c r="BF180" i="5"/>
  <c r="BV180" i="5"/>
  <c r="CL180" i="5"/>
  <c r="DB180" i="5"/>
  <c r="DR180" i="5"/>
  <c r="AM182" i="5"/>
  <c r="BC182" i="5"/>
  <c r="BS182" i="5"/>
  <c r="CI182" i="5"/>
  <c r="CY182" i="5"/>
  <c r="DO182" i="5"/>
  <c r="AH184" i="5"/>
  <c r="AX184" i="5"/>
  <c r="BN184" i="5"/>
  <c r="CD184" i="5"/>
  <c r="CT184" i="5"/>
  <c r="DJ184" i="5"/>
  <c r="AO185" i="5"/>
  <c r="BE185" i="5"/>
  <c r="BU185" i="5"/>
  <c r="CK185" i="5"/>
  <c r="DA185" i="5"/>
  <c r="DS188" i="5"/>
  <c r="DK188" i="5"/>
  <c r="DC188" i="5"/>
  <c r="CU188" i="5"/>
  <c r="CM188" i="5"/>
  <c r="CE188" i="5"/>
  <c r="BW188" i="5"/>
  <c r="BO188" i="5"/>
  <c r="BG188" i="5"/>
  <c r="AY188" i="5"/>
  <c r="AQ188" i="5"/>
  <c r="AI188" i="5"/>
  <c r="AA188" i="5"/>
  <c r="DP188" i="5"/>
  <c r="DH188" i="5"/>
  <c r="CZ188" i="5"/>
  <c r="CR188" i="5"/>
  <c r="CJ188" i="5"/>
  <c r="CB188" i="5"/>
  <c r="BT188" i="5"/>
  <c r="BL188" i="5"/>
  <c r="BD188" i="5"/>
  <c r="AV188" i="5"/>
  <c r="AN188" i="5"/>
  <c r="AF188" i="5"/>
  <c r="DV188" i="5"/>
  <c r="DN188" i="5"/>
  <c r="DF188" i="5"/>
  <c r="CX188" i="5"/>
  <c r="CP188" i="5"/>
  <c r="CH188" i="5"/>
  <c r="BZ188" i="5"/>
  <c r="BR188" i="5"/>
  <c r="BJ188" i="5"/>
  <c r="BB188" i="5"/>
  <c r="AT188" i="5"/>
  <c r="AL188" i="5"/>
  <c r="AD188" i="5"/>
  <c r="DU188" i="5"/>
  <c r="DM188" i="5"/>
  <c r="DE188" i="5"/>
  <c r="CW188" i="5"/>
  <c r="CO188" i="5"/>
  <c r="CG188" i="5"/>
  <c r="BY188" i="5"/>
  <c r="BQ188" i="5"/>
  <c r="BI188" i="5"/>
  <c r="BA188" i="5"/>
  <c r="AS188" i="5"/>
  <c r="AK188" i="5"/>
  <c r="AC188" i="5"/>
  <c r="Z188" i="5"/>
  <c r="AP188" i="5"/>
  <c r="BF188" i="5"/>
  <c r="BV188" i="5"/>
  <c r="CL188" i="5"/>
  <c r="DB188" i="5"/>
  <c r="DR188" i="5"/>
  <c r="AM190" i="5"/>
  <c r="BC190" i="5"/>
  <c r="BS190" i="5"/>
  <c r="CI190" i="5"/>
  <c r="CY190" i="5"/>
  <c r="DO190" i="5"/>
  <c r="DT191" i="5"/>
  <c r="AB180" i="5"/>
  <c r="AR180" i="5"/>
  <c r="BH180" i="5"/>
  <c r="BX180" i="5"/>
  <c r="CN180" i="5"/>
  <c r="DD180" i="5"/>
  <c r="DT180" i="5"/>
  <c r="AO182" i="5"/>
  <c r="BE182" i="5"/>
  <c r="BU182" i="5"/>
  <c r="CK182" i="5"/>
  <c r="DA182" i="5"/>
  <c r="AJ184" i="5"/>
  <c r="AZ184" i="5"/>
  <c r="BP184" i="5"/>
  <c r="CF184" i="5"/>
  <c r="CV184" i="5"/>
  <c r="DL184" i="5"/>
  <c r="DS185" i="5"/>
  <c r="DK185" i="5"/>
  <c r="DC185" i="5"/>
  <c r="CU185" i="5"/>
  <c r="CM185" i="5"/>
  <c r="CE185" i="5"/>
  <c r="BW185" i="5"/>
  <c r="BO185" i="5"/>
  <c r="BG185" i="5"/>
  <c r="AY185" i="5"/>
  <c r="AQ185" i="5"/>
  <c r="AI185" i="5"/>
  <c r="AA185" i="5"/>
  <c r="DP185" i="5"/>
  <c r="DH185" i="5"/>
  <c r="CZ185" i="5"/>
  <c r="CR185" i="5"/>
  <c r="CJ185" i="5"/>
  <c r="CB185" i="5"/>
  <c r="BT185" i="5"/>
  <c r="BL185" i="5"/>
  <c r="BD185" i="5"/>
  <c r="AV185" i="5"/>
  <c r="AN185" i="5"/>
  <c r="AF185" i="5"/>
  <c r="DV185" i="5"/>
  <c r="DN185" i="5"/>
  <c r="DF185" i="5"/>
  <c r="CX185" i="5"/>
  <c r="CP185" i="5"/>
  <c r="CH185" i="5"/>
  <c r="BZ185" i="5"/>
  <c r="BR185" i="5"/>
  <c r="BJ185" i="5"/>
  <c r="BB185" i="5"/>
  <c r="AT185" i="5"/>
  <c r="AL185" i="5"/>
  <c r="AD185" i="5"/>
  <c r="DU185" i="5"/>
  <c r="DM185" i="5"/>
  <c r="DE185" i="5"/>
  <c r="CW185" i="5"/>
  <c r="CO185" i="5"/>
  <c r="CG185" i="5"/>
  <c r="BY185" i="5"/>
  <c r="BQ185" i="5"/>
  <c r="BI185" i="5"/>
  <c r="BA185" i="5"/>
  <c r="AS185" i="5"/>
  <c r="AK185" i="5"/>
  <c r="AC185" i="5"/>
  <c r="Z185" i="5"/>
  <c r="AP185" i="5"/>
  <c r="BF185" i="5"/>
  <c r="BV185" i="5"/>
  <c r="CL185" i="5"/>
  <c r="DB185" i="5"/>
  <c r="DR185" i="5"/>
  <c r="AB188" i="5"/>
  <c r="AR188" i="5"/>
  <c r="BH188" i="5"/>
  <c r="BX188" i="5"/>
  <c r="CN188" i="5"/>
  <c r="DD188" i="5"/>
  <c r="DT188" i="5"/>
  <c r="AO190" i="5"/>
  <c r="BE190" i="5"/>
  <c r="BU190" i="5"/>
  <c r="CK190" i="5"/>
  <c r="DA190" i="5"/>
  <c r="DW191" i="5"/>
  <c r="AE180" i="5"/>
  <c r="AU180" i="5"/>
  <c r="BK180" i="5"/>
  <c r="CA180" i="5"/>
  <c r="CQ180" i="5"/>
  <c r="DG180" i="5"/>
  <c r="DW180" i="5"/>
  <c r="DS182" i="5"/>
  <c r="DK182" i="5"/>
  <c r="DC182" i="5"/>
  <c r="CU182" i="5"/>
  <c r="CM182" i="5"/>
  <c r="CE182" i="5"/>
  <c r="BW182" i="5"/>
  <c r="BO182" i="5"/>
  <c r="BG182" i="5"/>
  <c r="AY182" i="5"/>
  <c r="AQ182" i="5"/>
  <c r="AI182" i="5"/>
  <c r="AA182" i="5"/>
  <c r="DP182" i="5"/>
  <c r="DH182" i="5"/>
  <c r="CZ182" i="5"/>
  <c r="CR182" i="5"/>
  <c r="CJ182" i="5"/>
  <c r="CB182" i="5"/>
  <c r="BT182" i="5"/>
  <c r="BL182" i="5"/>
  <c r="BD182" i="5"/>
  <c r="AV182" i="5"/>
  <c r="AN182" i="5"/>
  <c r="AF182" i="5"/>
  <c r="DV182" i="5"/>
  <c r="DN182" i="5"/>
  <c r="DF182" i="5"/>
  <c r="CX182" i="5"/>
  <c r="CP182" i="5"/>
  <c r="CH182" i="5"/>
  <c r="BZ182" i="5"/>
  <c r="BR182" i="5"/>
  <c r="BJ182" i="5"/>
  <c r="BB182" i="5"/>
  <c r="AT182" i="5"/>
  <c r="AL182" i="5"/>
  <c r="AD182" i="5"/>
  <c r="DU182" i="5"/>
  <c r="DM182" i="5"/>
  <c r="DE182" i="5"/>
  <c r="CW182" i="5"/>
  <c r="CO182" i="5"/>
  <c r="CG182" i="5"/>
  <c r="BY182" i="5"/>
  <c r="BQ182" i="5"/>
  <c r="BI182" i="5"/>
  <c r="BA182" i="5"/>
  <c r="AS182" i="5"/>
  <c r="AK182" i="5"/>
  <c r="AC182" i="5"/>
  <c r="Z182" i="5"/>
  <c r="AP182" i="5"/>
  <c r="BF182" i="5"/>
  <c r="BV182" i="5"/>
  <c r="CL182" i="5"/>
  <c r="DB182" i="5"/>
  <c r="DR182" i="5"/>
  <c r="AM184" i="5"/>
  <c r="BC184" i="5"/>
  <c r="BS184" i="5"/>
  <c r="CI184" i="5"/>
  <c r="CY184" i="5"/>
  <c r="DO184" i="5"/>
  <c r="AR185" i="5"/>
  <c r="BH185" i="5"/>
  <c r="BX185" i="5"/>
  <c r="CN185" i="5"/>
  <c r="DD185" i="5"/>
  <c r="DT185" i="5"/>
  <c r="BK188" i="5"/>
  <c r="CA188" i="5"/>
  <c r="CQ188" i="5"/>
  <c r="DG188" i="5"/>
  <c r="DW188" i="5"/>
  <c r="DS190" i="5"/>
  <c r="DK190" i="5"/>
  <c r="DC190" i="5"/>
  <c r="CU190" i="5"/>
  <c r="CM190" i="5"/>
  <c r="CE190" i="5"/>
  <c r="BW190" i="5"/>
  <c r="BO190" i="5"/>
  <c r="BG190" i="5"/>
  <c r="AY190" i="5"/>
  <c r="AQ190" i="5"/>
  <c r="AI190" i="5"/>
  <c r="AA190" i="5"/>
  <c r="DP190" i="5"/>
  <c r="DH190" i="5"/>
  <c r="CZ190" i="5"/>
  <c r="CR190" i="5"/>
  <c r="CJ190" i="5"/>
  <c r="CB190" i="5"/>
  <c r="BT190" i="5"/>
  <c r="BL190" i="5"/>
  <c r="BD190" i="5"/>
  <c r="AV190" i="5"/>
  <c r="AN190" i="5"/>
  <c r="AF190" i="5"/>
  <c r="DV190" i="5"/>
  <c r="DN190" i="5"/>
  <c r="DF190" i="5"/>
  <c r="CX190" i="5"/>
  <c r="CP190" i="5"/>
  <c r="CH190" i="5"/>
  <c r="BZ190" i="5"/>
  <c r="BR190" i="5"/>
  <c r="BJ190" i="5"/>
  <c r="BB190" i="5"/>
  <c r="AT190" i="5"/>
  <c r="AL190" i="5"/>
  <c r="AD190" i="5"/>
  <c r="DU190" i="5"/>
  <c r="DM190" i="5"/>
  <c r="DE190" i="5"/>
  <c r="CW190" i="5"/>
  <c r="CO190" i="5"/>
  <c r="CG190" i="5"/>
  <c r="BY190" i="5"/>
  <c r="BQ190" i="5"/>
  <c r="BI190" i="5"/>
  <c r="BA190" i="5"/>
  <c r="AS190" i="5"/>
  <c r="AK190" i="5"/>
  <c r="AC190" i="5"/>
  <c r="Z190" i="5"/>
  <c r="AP190" i="5"/>
  <c r="BF190" i="5"/>
  <c r="BV190" i="5"/>
  <c r="CL190" i="5"/>
  <c r="DB190" i="5"/>
  <c r="DR190" i="5"/>
  <c r="AJ178" i="5"/>
  <c r="AZ178" i="5"/>
  <c r="BP178" i="5"/>
  <c r="CF178" i="5"/>
  <c r="CV178" i="5"/>
  <c r="DL178" i="5"/>
  <c r="DS179" i="5"/>
  <c r="DK179" i="5"/>
  <c r="DC179" i="5"/>
  <c r="CU179" i="5"/>
  <c r="CM179" i="5"/>
  <c r="CE179" i="5"/>
  <c r="BW179" i="5"/>
  <c r="BO179" i="5"/>
  <c r="BG179" i="5"/>
  <c r="AY179" i="5"/>
  <c r="AQ179" i="5"/>
  <c r="AI179" i="5"/>
  <c r="AA179" i="5"/>
  <c r="DP179" i="5"/>
  <c r="DH179" i="5"/>
  <c r="CZ179" i="5"/>
  <c r="CR179" i="5"/>
  <c r="CJ179" i="5"/>
  <c r="CB179" i="5"/>
  <c r="BT179" i="5"/>
  <c r="BL179" i="5"/>
  <c r="BD179" i="5"/>
  <c r="AV179" i="5"/>
  <c r="AN179" i="5"/>
  <c r="AF179" i="5"/>
  <c r="DV179" i="5"/>
  <c r="DN179" i="5"/>
  <c r="DF179" i="5"/>
  <c r="CX179" i="5"/>
  <c r="CP179" i="5"/>
  <c r="CH179" i="5"/>
  <c r="BZ179" i="5"/>
  <c r="BR179" i="5"/>
  <c r="BJ179" i="5"/>
  <c r="BB179" i="5"/>
  <c r="AT179" i="5"/>
  <c r="AL179" i="5"/>
  <c r="AD179" i="5"/>
  <c r="DU179" i="5"/>
  <c r="DM179" i="5"/>
  <c r="DE179" i="5"/>
  <c r="CW179" i="5"/>
  <c r="CO179" i="5"/>
  <c r="CG179" i="5"/>
  <c r="BY179" i="5"/>
  <c r="BQ179" i="5"/>
  <c r="BI179" i="5"/>
  <c r="BA179" i="5"/>
  <c r="AS179" i="5"/>
  <c r="AK179" i="5"/>
  <c r="AC179" i="5"/>
  <c r="Z179" i="5"/>
  <c r="AP179" i="5"/>
  <c r="BF179" i="5"/>
  <c r="BV179" i="5"/>
  <c r="CL179" i="5"/>
  <c r="DB179" i="5"/>
  <c r="DR179" i="5"/>
  <c r="AG180" i="5"/>
  <c r="AW180" i="5"/>
  <c r="BM180" i="5"/>
  <c r="CC180" i="5"/>
  <c r="CS180" i="5"/>
  <c r="DI180" i="5"/>
  <c r="AB182" i="5"/>
  <c r="AR182" i="5"/>
  <c r="BH182" i="5"/>
  <c r="BX182" i="5"/>
  <c r="CN182" i="5"/>
  <c r="DD182" i="5"/>
  <c r="DT182" i="5"/>
  <c r="AX183" i="5"/>
  <c r="BN183" i="5"/>
  <c r="CD183" i="5"/>
  <c r="CT183" i="5"/>
  <c r="DJ183" i="5"/>
  <c r="AO184" i="5"/>
  <c r="BE184" i="5"/>
  <c r="BU184" i="5"/>
  <c r="CK184" i="5"/>
  <c r="DA184" i="5"/>
  <c r="DQ184" i="5"/>
  <c r="AE185" i="5"/>
  <c r="AU185" i="5"/>
  <c r="BK185" i="5"/>
  <c r="CA185" i="5"/>
  <c r="CQ185" i="5"/>
  <c r="DG185" i="5"/>
  <c r="DW185" i="5"/>
  <c r="AZ186" i="5"/>
  <c r="BP186" i="5"/>
  <c r="CF186" i="5"/>
  <c r="CV186" i="5"/>
  <c r="DL186" i="5"/>
  <c r="DS187" i="5"/>
  <c r="DK187" i="5"/>
  <c r="DC187" i="5"/>
  <c r="CU187" i="5"/>
  <c r="CM187" i="5"/>
  <c r="CE187" i="5"/>
  <c r="BW187" i="5"/>
  <c r="BO187" i="5"/>
  <c r="BG187" i="5"/>
  <c r="AY187" i="5"/>
  <c r="AQ187" i="5"/>
  <c r="AI187" i="5"/>
  <c r="AA187" i="5"/>
  <c r="DP187" i="5"/>
  <c r="DH187" i="5"/>
  <c r="CZ187" i="5"/>
  <c r="CR187" i="5"/>
  <c r="CJ187" i="5"/>
  <c r="CB187" i="5"/>
  <c r="BT187" i="5"/>
  <c r="BL187" i="5"/>
  <c r="BD187" i="5"/>
  <c r="AV187" i="5"/>
  <c r="AN187" i="5"/>
  <c r="AF187" i="5"/>
  <c r="DV187" i="5"/>
  <c r="DN187" i="5"/>
  <c r="DF187" i="5"/>
  <c r="CX187" i="5"/>
  <c r="CP187" i="5"/>
  <c r="CH187" i="5"/>
  <c r="BZ187" i="5"/>
  <c r="BR187" i="5"/>
  <c r="BJ187" i="5"/>
  <c r="BB187" i="5"/>
  <c r="AT187" i="5"/>
  <c r="AL187" i="5"/>
  <c r="AD187" i="5"/>
  <c r="DU187" i="5"/>
  <c r="DM187" i="5"/>
  <c r="DE187" i="5"/>
  <c r="CW187" i="5"/>
  <c r="CO187" i="5"/>
  <c r="CG187" i="5"/>
  <c r="BY187" i="5"/>
  <c r="BQ187" i="5"/>
  <c r="BI187" i="5"/>
  <c r="BA187" i="5"/>
  <c r="AS187" i="5"/>
  <c r="AK187" i="5"/>
  <c r="AC187" i="5"/>
  <c r="Z187" i="5"/>
  <c r="AP187" i="5"/>
  <c r="BF187" i="5"/>
  <c r="BV187" i="5"/>
  <c r="CL187" i="5"/>
  <c r="DB187" i="5"/>
  <c r="DR187" i="5"/>
  <c r="AG188" i="5"/>
  <c r="AW188" i="5"/>
  <c r="BM188" i="5"/>
  <c r="CC188" i="5"/>
  <c r="CS188" i="5"/>
  <c r="DI188" i="5"/>
  <c r="AM189" i="5"/>
  <c r="BC189" i="5"/>
  <c r="BS189" i="5"/>
  <c r="CI189" i="5"/>
  <c r="CY189" i="5"/>
  <c r="DO189" i="5"/>
  <c r="AB190" i="5"/>
  <c r="AR190" i="5"/>
  <c r="BH190" i="5"/>
  <c r="BX190" i="5"/>
  <c r="CN190" i="5"/>
  <c r="DD190" i="5"/>
  <c r="DT190" i="5"/>
  <c r="AH191" i="5"/>
  <c r="AX191" i="5"/>
  <c r="BN191" i="5"/>
  <c r="CD191" i="5"/>
  <c r="CT191" i="5"/>
  <c r="DJ191" i="5"/>
  <c r="AC193" i="5"/>
  <c r="AK193" i="5"/>
  <c r="AS193" i="5"/>
  <c r="BA193" i="5"/>
  <c r="BI193" i="5"/>
  <c r="BQ193" i="5"/>
  <c r="BY193" i="5"/>
  <c r="CG193" i="5"/>
  <c r="CO193" i="5"/>
  <c r="CW193" i="5"/>
  <c r="DE193" i="5"/>
  <c r="DM193" i="5"/>
  <c r="DU193" i="5"/>
  <c r="AC194" i="5"/>
  <c r="AK194" i="5"/>
  <c r="AS194" i="5"/>
  <c r="BA194" i="5"/>
  <c r="BI194" i="5"/>
  <c r="BQ194" i="5"/>
  <c r="BY194" i="5"/>
  <c r="CG194" i="5"/>
  <c r="CO194" i="5"/>
  <c r="CW194" i="5"/>
  <c r="DE194" i="5"/>
  <c r="DM194" i="5"/>
  <c r="DU194" i="5"/>
  <c r="AC195" i="5"/>
  <c r="AK195" i="5"/>
  <c r="AS195" i="5"/>
  <c r="BA195" i="5"/>
  <c r="BI195" i="5"/>
  <c r="BQ195" i="5"/>
  <c r="BY195" i="5"/>
  <c r="CG195" i="5"/>
  <c r="CO195" i="5"/>
  <c r="CW195" i="5"/>
  <c r="DE195" i="5"/>
  <c r="DM195" i="5"/>
  <c r="DU195" i="5"/>
  <c r="AC196" i="5"/>
  <c r="AK196" i="5"/>
  <c r="AS196" i="5"/>
  <c r="BA196" i="5"/>
  <c r="BI196" i="5"/>
  <c r="BQ196" i="5"/>
  <c r="BY196" i="5"/>
  <c r="CG196" i="5"/>
  <c r="CO196" i="5"/>
  <c r="CW196" i="5"/>
  <c r="DE196" i="5"/>
  <c r="DM196" i="5"/>
  <c r="DU196" i="5"/>
  <c r="AC197" i="5"/>
  <c r="AK197" i="5"/>
  <c r="AS197" i="5"/>
  <c r="BA197" i="5"/>
  <c r="BI197" i="5"/>
  <c r="BQ197" i="5"/>
  <c r="BY197" i="5"/>
  <c r="CG197" i="5"/>
  <c r="CO197" i="5"/>
  <c r="CW197" i="5"/>
  <c r="DE197" i="5"/>
  <c r="DM197" i="5"/>
  <c r="DU197" i="5"/>
  <c r="AC198" i="5"/>
  <c r="AK198" i="5"/>
  <c r="AS198" i="5"/>
  <c r="BA198" i="5"/>
  <c r="BI198" i="5"/>
  <c r="BQ198" i="5"/>
  <c r="BY198" i="5"/>
  <c r="CG198" i="5"/>
  <c r="CO198" i="5"/>
  <c r="CW198" i="5"/>
  <c r="DE198" i="5"/>
  <c r="DM198" i="5"/>
  <c r="DU198" i="5"/>
  <c r="AC199" i="5"/>
  <c r="AK199" i="5"/>
  <c r="AS199" i="5"/>
  <c r="BA199" i="5"/>
  <c r="BI199" i="5"/>
  <c r="BQ199" i="5"/>
  <c r="BY199" i="5"/>
  <c r="CG199" i="5"/>
  <c r="CO199" i="5"/>
  <c r="CW199" i="5"/>
  <c r="DE199" i="5"/>
  <c r="DM199" i="5"/>
  <c r="DU199" i="5"/>
  <c r="AC201" i="5"/>
  <c r="AK201" i="5"/>
  <c r="AS201" i="5"/>
  <c r="BA201" i="5"/>
  <c r="BI201" i="5"/>
  <c r="BQ201" i="5"/>
  <c r="BY201" i="5"/>
  <c r="CG201" i="5"/>
  <c r="CO201" i="5"/>
  <c r="CW201" i="5"/>
  <c r="DE201" i="5"/>
  <c r="DM201" i="5"/>
  <c r="DU201" i="5"/>
  <c r="AC202" i="5"/>
  <c r="AK202" i="5"/>
  <c r="AS202" i="5"/>
  <c r="BA202" i="5"/>
  <c r="BI202" i="5"/>
  <c r="BQ202" i="5"/>
  <c r="BY202" i="5"/>
  <c r="CG202" i="5"/>
  <c r="CO202" i="5"/>
  <c r="CW202" i="5"/>
  <c r="DE202" i="5"/>
  <c r="DM202" i="5"/>
  <c r="DU202" i="5"/>
  <c r="AC203" i="5"/>
  <c r="AK203" i="5"/>
  <c r="AS203" i="5"/>
  <c r="BA203" i="5"/>
  <c r="BI203" i="5"/>
  <c r="BQ203" i="5"/>
  <c r="BY203" i="5"/>
  <c r="CG203" i="5"/>
  <c r="CO203" i="5"/>
  <c r="CW203" i="5"/>
  <c r="DE203" i="5"/>
  <c r="DM203" i="5"/>
  <c r="DU203" i="5"/>
  <c r="AC204" i="5"/>
  <c r="AK204" i="5"/>
  <c r="AS204" i="5"/>
  <c r="BA204" i="5"/>
  <c r="BI204" i="5"/>
  <c r="BQ204" i="5"/>
  <c r="BY204" i="5"/>
  <c r="CG204" i="5"/>
  <c r="CO204" i="5"/>
  <c r="CW204" i="5"/>
  <c r="DE204" i="5"/>
  <c r="DM204" i="5"/>
  <c r="DU204" i="5"/>
  <c r="AC205" i="5"/>
  <c r="AK205" i="5"/>
  <c r="AS205" i="5"/>
  <c r="BA205" i="5"/>
  <c r="BI205" i="5"/>
  <c r="BQ205" i="5"/>
  <c r="BY205" i="5"/>
  <c r="CG205" i="5"/>
  <c r="CO205" i="5"/>
  <c r="CW205" i="5"/>
  <c r="DE205" i="5"/>
  <c r="DM205" i="5"/>
  <c r="DU205" i="5"/>
  <c r="AC206" i="5"/>
  <c r="AK206" i="5"/>
  <c r="AS206" i="5"/>
  <c r="BA206" i="5"/>
  <c r="BI206" i="5"/>
  <c r="BQ206" i="5"/>
  <c r="BY206" i="5"/>
  <c r="CG206" i="5"/>
  <c r="CO206" i="5"/>
  <c r="CW206" i="5"/>
  <c r="DE206" i="5"/>
  <c r="DM206" i="5"/>
  <c r="DU206" i="5"/>
  <c r="AC207" i="5"/>
  <c r="AK207" i="5"/>
  <c r="AS207" i="5"/>
  <c r="BA207" i="5"/>
  <c r="BI207" i="5"/>
  <c r="BQ207" i="5"/>
  <c r="BY207" i="5"/>
  <c r="CG207" i="5"/>
  <c r="CO207" i="5"/>
  <c r="CW207" i="5"/>
  <c r="DE207" i="5"/>
  <c r="DM207" i="5"/>
  <c r="DU207" i="5"/>
  <c r="AC208" i="5"/>
  <c r="AK208" i="5"/>
  <c r="AS208" i="5"/>
  <c r="BA208" i="5"/>
  <c r="BI208" i="5"/>
  <c r="BQ208" i="5"/>
  <c r="BY208" i="5"/>
  <c r="CG208" i="5"/>
  <c r="CO208" i="5"/>
  <c r="CW208" i="5"/>
  <c r="DE208" i="5"/>
  <c r="DM208" i="5"/>
  <c r="DU208" i="5"/>
  <c r="AC209" i="5"/>
  <c r="AK209" i="5"/>
  <c r="AS209" i="5"/>
  <c r="BA209" i="5"/>
  <c r="BI209" i="5"/>
  <c r="BQ209" i="5"/>
  <c r="BY209" i="5"/>
  <c r="CG209" i="5"/>
  <c r="CO209" i="5"/>
  <c r="CW209" i="5"/>
  <c r="DE209" i="5"/>
  <c r="DM209" i="5"/>
  <c r="DU209" i="5"/>
  <c r="AC210" i="5"/>
  <c r="AK210" i="5"/>
  <c r="AS210" i="5"/>
  <c r="BA210" i="5"/>
  <c r="BI210" i="5"/>
  <c r="BQ210" i="5"/>
  <c r="BY210" i="5"/>
  <c r="CG210" i="5"/>
  <c r="CO210" i="5"/>
  <c r="CW210" i="5"/>
  <c r="DE210" i="5"/>
  <c r="DM210" i="5"/>
  <c r="DU210" i="5"/>
  <c r="AC211" i="5"/>
  <c r="AK211" i="5"/>
  <c r="AS211" i="5"/>
  <c r="BA211" i="5"/>
  <c r="BI211" i="5"/>
  <c r="BQ211" i="5"/>
  <c r="BY211" i="5"/>
  <c r="CG211" i="5"/>
  <c r="CO211" i="5"/>
  <c r="CW211" i="5"/>
  <c r="DE211" i="5"/>
  <c r="DM211" i="5"/>
  <c r="DU211" i="5"/>
  <c r="AC212" i="5"/>
  <c r="AK212" i="5"/>
  <c r="AS212" i="5"/>
  <c r="BA212" i="5"/>
  <c r="BI212" i="5"/>
  <c r="BQ212" i="5"/>
  <c r="BY212" i="5"/>
  <c r="CG212" i="5"/>
  <c r="CO212" i="5"/>
  <c r="CW212" i="5"/>
  <c r="DE212" i="5"/>
  <c r="DM212" i="5"/>
  <c r="DU212" i="5"/>
  <c r="AC213" i="5"/>
  <c r="AK213" i="5"/>
  <c r="AS213" i="5"/>
  <c r="BA213" i="5"/>
  <c r="BI213" i="5"/>
  <c r="BQ213" i="5"/>
  <c r="BY213" i="5"/>
  <c r="CG213" i="5"/>
  <c r="CO213" i="5"/>
  <c r="CW213" i="5"/>
  <c r="DE213" i="5"/>
  <c r="DM213" i="5"/>
  <c r="DU213" i="5"/>
  <c r="AC214" i="5"/>
  <c r="AK214" i="5"/>
  <c r="AS214" i="5"/>
  <c r="BA214" i="5"/>
  <c r="BI214" i="5"/>
  <c r="BQ214" i="5"/>
  <c r="BY214" i="5"/>
  <c r="CG214" i="5"/>
  <c r="CO214" i="5"/>
  <c r="CW214" i="5"/>
  <c r="DE214" i="5"/>
  <c r="DM214" i="5"/>
  <c r="DU214" i="5"/>
  <c r="AC215" i="5"/>
  <c r="AK215" i="5"/>
  <c r="AS215" i="5"/>
  <c r="BA215" i="5"/>
  <c r="BI215" i="5"/>
  <c r="BQ215" i="5"/>
  <c r="BY215" i="5"/>
  <c r="CG215" i="5"/>
  <c r="CO215" i="5"/>
  <c r="CW215" i="5"/>
  <c r="DE215" i="5"/>
  <c r="DM215" i="5"/>
  <c r="DU215" i="5"/>
  <c r="AC216" i="5"/>
  <c r="AK216" i="5"/>
  <c r="AS216" i="5"/>
  <c r="BA216" i="5"/>
  <c r="BI216" i="5"/>
  <c r="BQ216" i="5"/>
  <c r="BY216" i="5"/>
  <c r="CG216" i="5"/>
  <c r="CO216" i="5"/>
  <c r="CW216" i="5"/>
  <c r="DE216" i="5"/>
  <c r="DM216" i="5"/>
  <c r="DU216" i="5"/>
  <c r="AC217" i="5"/>
  <c r="AK217" i="5"/>
  <c r="AS217" i="5"/>
  <c r="BA217" i="5"/>
  <c r="BI217" i="5"/>
  <c r="BQ217" i="5"/>
  <c r="BY217" i="5"/>
  <c r="CG217" i="5"/>
  <c r="CO217" i="5"/>
  <c r="CW217" i="5"/>
  <c r="DE217" i="5"/>
  <c r="DM217" i="5"/>
  <c r="DU217" i="5"/>
  <c r="AH218" i="5"/>
  <c r="AX218" i="5"/>
  <c r="BN218" i="5"/>
  <c r="CD218" i="5"/>
  <c r="CT218" i="5"/>
  <c r="DJ218" i="5"/>
  <c r="AE220" i="5"/>
  <c r="AU220" i="5"/>
  <c r="BK220" i="5"/>
  <c r="CA220" i="5"/>
  <c r="CQ220" i="5"/>
  <c r="DG220" i="5"/>
  <c r="DW220" i="5"/>
  <c r="AK221" i="5"/>
  <c r="BA221" i="5"/>
  <c r="BQ221" i="5"/>
  <c r="CL221" i="5"/>
  <c r="DR221" i="5"/>
  <c r="Z222" i="5"/>
  <c r="BF222" i="5"/>
  <c r="CL222" i="5"/>
  <c r="DR222" i="5"/>
  <c r="Z223" i="5"/>
  <c r="BF223" i="5"/>
  <c r="CL223" i="5"/>
  <c r="DR223" i="5"/>
  <c r="Z224" i="5"/>
  <c r="BF224" i="5"/>
  <c r="CL224" i="5"/>
  <c r="DR224" i="5"/>
  <c r="Z225" i="5"/>
  <c r="BF225" i="5"/>
  <c r="CL225" i="5"/>
  <c r="DR225" i="5"/>
  <c r="Z226" i="5"/>
  <c r="BF226" i="5"/>
  <c r="CL226" i="5"/>
  <c r="DR226" i="5"/>
  <c r="Z227" i="5"/>
  <c r="BF227" i="5"/>
  <c r="CL227" i="5"/>
  <c r="DR227" i="5"/>
  <c r="Z228" i="5"/>
  <c r="BF228" i="5"/>
  <c r="CL228" i="5"/>
  <c r="DR228" i="5"/>
  <c r="Z229" i="5"/>
  <c r="BF229" i="5"/>
  <c r="CL229" i="5"/>
  <c r="DR229" i="5"/>
  <c r="Z230" i="5"/>
  <c r="BF230" i="5"/>
  <c r="CL230" i="5"/>
  <c r="DR230" i="5"/>
  <c r="Z231" i="5"/>
  <c r="BF231" i="5"/>
  <c r="CL231" i="5"/>
  <c r="CD232" i="5"/>
  <c r="DQ233" i="5"/>
  <c r="DI233" i="5"/>
  <c r="DA233" i="5"/>
  <c r="CS233" i="5"/>
  <c r="CK233" i="5"/>
  <c r="CC233" i="5"/>
  <c r="BU233" i="5"/>
  <c r="BM233" i="5"/>
  <c r="BE233" i="5"/>
  <c r="AW233" i="5"/>
  <c r="AO233" i="5"/>
  <c r="AG233" i="5"/>
  <c r="DP233" i="5"/>
  <c r="DH233" i="5"/>
  <c r="CZ233" i="5"/>
  <c r="CR233" i="5"/>
  <c r="CJ233" i="5"/>
  <c r="CB233" i="5"/>
  <c r="BT233" i="5"/>
  <c r="BL233" i="5"/>
  <c r="BD233" i="5"/>
  <c r="AV233" i="5"/>
  <c r="AN233" i="5"/>
  <c r="AF233" i="5"/>
  <c r="DW233" i="5"/>
  <c r="DO233" i="5"/>
  <c r="DG233" i="5"/>
  <c r="CY233" i="5"/>
  <c r="CQ233" i="5"/>
  <c r="CI233" i="5"/>
  <c r="CA233" i="5"/>
  <c r="BS233" i="5"/>
  <c r="BK233" i="5"/>
  <c r="BC233" i="5"/>
  <c r="AU233" i="5"/>
  <c r="AM233" i="5"/>
  <c r="AE233" i="5"/>
  <c r="DV233" i="5"/>
  <c r="DN233" i="5"/>
  <c r="DF233" i="5"/>
  <c r="CX233" i="5"/>
  <c r="CP233" i="5"/>
  <c r="CH233" i="5"/>
  <c r="BZ233" i="5"/>
  <c r="BR233" i="5"/>
  <c r="BJ233" i="5"/>
  <c r="BB233" i="5"/>
  <c r="AT233" i="5"/>
  <c r="AL233" i="5"/>
  <c r="AD233" i="5"/>
  <c r="DU233" i="5"/>
  <c r="DM233" i="5"/>
  <c r="DE233" i="5"/>
  <c r="CW233" i="5"/>
  <c r="CO233" i="5"/>
  <c r="CG233" i="5"/>
  <c r="BY233" i="5"/>
  <c r="BQ233" i="5"/>
  <c r="BI233" i="5"/>
  <c r="BA233" i="5"/>
  <c r="AS233" i="5"/>
  <c r="AK233" i="5"/>
  <c r="AC233" i="5"/>
  <c r="DT233" i="5"/>
  <c r="DL233" i="5"/>
  <c r="DD233" i="5"/>
  <c r="CV233" i="5"/>
  <c r="CN233" i="5"/>
  <c r="CF233" i="5"/>
  <c r="BX233" i="5"/>
  <c r="BP233" i="5"/>
  <c r="BH233" i="5"/>
  <c r="AZ233" i="5"/>
  <c r="AR233" i="5"/>
  <c r="AJ233" i="5"/>
  <c r="AB233" i="5"/>
  <c r="DS233" i="5"/>
  <c r="DK233" i="5"/>
  <c r="DC233" i="5"/>
  <c r="CU233" i="5"/>
  <c r="CM233" i="5"/>
  <c r="CE233" i="5"/>
  <c r="BW233" i="5"/>
  <c r="BO233" i="5"/>
  <c r="BG233" i="5"/>
  <c r="AY233" i="5"/>
  <c r="AQ233" i="5"/>
  <c r="AI233" i="5"/>
  <c r="AA233" i="5"/>
  <c r="BV233" i="5"/>
  <c r="AD193" i="5"/>
  <c r="AL193" i="5"/>
  <c r="AT193" i="5"/>
  <c r="BB193" i="5"/>
  <c r="BJ193" i="5"/>
  <c r="BR193" i="5"/>
  <c r="BZ193" i="5"/>
  <c r="CH193" i="5"/>
  <c r="CP193" i="5"/>
  <c r="CX193" i="5"/>
  <c r="DF193" i="5"/>
  <c r="DN193" i="5"/>
  <c r="DV193" i="5"/>
  <c r="AD194" i="5"/>
  <c r="AL194" i="5"/>
  <c r="AT194" i="5"/>
  <c r="BB194" i="5"/>
  <c r="BJ194" i="5"/>
  <c r="BR194" i="5"/>
  <c r="BZ194" i="5"/>
  <c r="CH194" i="5"/>
  <c r="CP194" i="5"/>
  <c r="CX194" i="5"/>
  <c r="DF194" i="5"/>
  <c r="DN194" i="5"/>
  <c r="DV194" i="5"/>
  <c r="AD195" i="5"/>
  <c r="AL195" i="5"/>
  <c r="AT195" i="5"/>
  <c r="BB195" i="5"/>
  <c r="BJ195" i="5"/>
  <c r="BR195" i="5"/>
  <c r="BZ195" i="5"/>
  <c r="CH195" i="5"/>
  <c r="CP195" i="5"/>
  <c r="CX195" i="5"/>
  <c r="DF195" i="5"/>
  <c r="DN195" i="5"/>
  <c r="DV195" i="5"/>
  <c r="AD196" i="5"/>
  <c r="AL196" i="5"/>
  <c r="AT196" i="5"/>
  <c r="BB196" i="5"/>
  <c r="BJ196" i="5"/>
  <c r="BR196" i="5"/>
  <c r="BZ196" i="5"/>
  <c r="CH196" i="5"/>
  <c r="CP196" i="5"/>
  <c r="CX196" i="5"/>
  <c r="DF196" i="5"/>
  <c r="DN196" i="5"/>
  <c r="DV196" i="5"/>
  <c r="AD197" i="5"/>
  <c r="AL197" i="5"/>
  <c r="AT197" i="5"/>
  <c r="BB197" i="5"/>
  <c r="BJ197" i="5"/>
  <c r="BR197" i="5"/>
  <c r="BZ197" i="5"/>
  <c r="CH197" i="5"/>
  <c r="CP197" i="5"/>
  <c r="CX197" i="5"/>
  <c r="DF197" i="5"/>
  <c r="DN197" i="5"/>
  <c r="DV197" i="5"/>
  <c r="AD198" i="5"/>
  <c r="AL198" i="5"/>
  <c r="AT198" i="5"/>
  <c r="BB198" i="5"/>
  <c r="BJ198" i="5"/>
  <c r="BR198" i="5"/>
  <c r="BZ198" i="5"/>
  <c r="CH198" i="5"/>
  <c r="CP198" i="5"/>
  <c r="CX198" i="5"/>
  <c r="DF198" i="5"/>
  <c r="DN198" i="5"/>
  <c r="DV198" i="5"/>
  <c r="AD199" i="5"/>
  <c r="AL199" i="5"/>
  <c r="AT199" i="5"/>
  <c r="BB199" i="5"/>
  <c r="BJ199" i="5"/>
  <c r="BR199" i="5"/>
  <c r="BZ199" i="5"/>
  <c r="CH199" i="5"/>
  <c r="CP199" i="5"/>
  <c r="CX199" i="5"/>
  <c r="DF199" i="5"/>
  <c r="DN199" i="5"/>
  <c r="DV199" i="5"/>
  <c r="AD201" i="5"/>
  <c r="AL201" i="5"/>
  <c r="AT201" i="5"/>
  <c r="BB201" i="5"/>
  <c r="BJ201" i="5"/>
  <c r="BR201" i="5"/>
  <c r="BZ201" i="5"/>
  <c r="CH201" i="5"/>
  <c r="CP201" i="5"/>
  <c r="CX201" i="5"/>
  <c r="DF201" i="5"/>
  <c r="DN201" i="5"/>
  <c r="DV201" i="5"/>
  <c r="AD202" i="5"/>
  <c r="AL202" i="5"/>
  <c r="AT202" i="5"/>
  <c r="BB202" i="5"/>
  <c r="BJ202" i="5"/>
  <c r="BR202" i="5"/>
  <c r="BZ202" i="5"/>
  <c r="CH202" i="5"/>
  <c r="CP202" i="5"/>
  <c r="CX202" i="5"/>
  <c r="DF202" i="5"/>
  <c r="DN202" i="5"/>
  <c r="DV202" i="5"/>
  <c r="AD203" i="5"/>
  <c r="AL203" i="5"/>
  <c r="AT203" i="5"/>
  <c r="BB203" i="5"/>
  <c r="BJ203" i="5"/>
  <c r="BR203" i="5"/>
  <c r="BZ203" i="5"/>
  <c r="CH203" i="5"/>
  <c r="CP203" i="5"/>
  <c r="CX203" i="5"/>
  <c r="DF203" i="5"/>
  <c r="DN203" i="5"/>
  <c r="DV203" i="5"/>
  <c r="AD204" i="5"/>
  <c r="AL204" i="5"/>
  <c r="AT204" i="5"/>
  <c r="BB204" i="5"/>
  <c r="BJ204" i="5"/>
  <c r="BR204" i="5"/>
  <c r="BZ204" i="5"/>
  <c r="CH204" i="5"/>
  <c r="CP204" i="5"/>
  <c r="CX204" i="5"/>
  <c r="DF204" i="5"/>
  <c r="DN204" i="5"/>
  <c r="DV204" i="5"/>
  <c r="AD205" i="5"/>
  <c r="AL205" i="5"/>
  <c r="AT205" i="5"/>
  <c r="BB205" i="5"/>
  <c r="BJ205" i="5"/>
  <c r="BR205" i="5"/>
  <c r="BZ205" i="5"/>
  <c r="CH205" i="5"/>
  <c r="CP205" i="5"/>
  <c r="CX205" i="5"/>
  <c r="DF205" i="5"/>
  <c r="DN205" i="5"/>
  <c r="DV205" i="5"/>
  <c r="AD206" i="5"/>
  <c r="AL206" i="5"/>
  <c r="AT206" i="5"/>
  <c r="BB206" i="5"/>
  <c r="BJ206" i="5"/>
  <c r="BR206" i="5"/>
  <c r="BZ206" i="5"/>
  <c r="CH206" i="5"/>
  <c r="CP206" i="5"/>
  <c r="CX206" i="5"/>
  <c r="DF206" i="5"/>
  <c r="DN206" i="5"/>
  <c r="DV206" i="5"/>
  <c r="AD207" i="5"/>
  <c r="AL207" i="5"/>
  <c r="AT207" i="5"/>
  <c r="BB207" i="5"/>
  <c r="BJ207" i="5"/>
  <c r="BR207" i="5"/>
  <c r="BZ207" i="5"/>
  <c r="CH207" i="5"/>
  <c r="CP207" i="5"/>
  <c r="CX207" i="5"/>
  <c r="DF207" i="5"/>
  <c r="DN207" i="5"/>
  <c r="DV207" i="5"/>
  <c r="AD208" i="5"/>
  <c r="AL208" i="5"/>
  <c r="AT208" i="5"/>
  <c r="BB208" i="5"/>
  <c r="BJ208" i="5"/>
  <c r="BR208" i="5"/>
  <c r="BZ208" i="5"/>
  <c r="CH208" i="5"/>
  <c r="CP208" i="5"/>
  <c r="CX208" i="5"/>
  <c r="DF208" i="5"/>
  <c r="DN208" i="5"/>
  <c r="DV208" i="5"/>
  <c r="AD209" i="5"/>
  <c r="AL209" i="5"/>
  <c r="AT209" i="5"/>
  <c r="BB209" i="5"/>
  <c r="BJ209" i="5"/>
  <c r="BR209" i="5"/>
  <c r="BZ209" i="5"/>
  <c r="CH209" i="5"/>
  <c r="CP209" i="5"/>
  <c r="CX209" i="5"/>
  <c r="DF209" i="5"/>
  <c r="DN209" i="5"/>
  <c r="DV209" i="5"/>
  <c r="AD210" i="5"/>
  <c r="AL210" i="5"/>
  <c r="AT210" i="5"/>
  <c r="BB210" i="5"/>
  <c r="BJ210" i="5"/>
  <c r="BR210" i="5"/>
  <c r="BZ210" i="5"/>
  <c r="CH210" i="5"/>
  <c r="CP210" i="5"/>
  <c r="CX210" i="5"/>
  <c r="DF210" i="5"/>
  <c r="DN210" i="5"/>
  <c r="DV210" i="5"/>
  <c r="AD211" i="5"/>
  <c r="AL211" i="5"/>
  <c r="AT211" i="5"/>
  <c r="BB211" i="5"/>
  <c r="BJ211" i="5"/>
  <c r="BR211" i="5"/>
  <c r="BZ211" i="5"/>
  <c r="CH211" i="5"/>
  <c r="CP211" i="5"/>
  <c r="CX211" i="5"/>
  <c r="DF211" i="5"/>
  <c r="DN211" i="5"/>
  <c r="DV211" i="5"/>
  <c r="AD212" i="5"/>
  <c r="AL212" i="5"/>
  <c r="AT212" i="5"/>
  <c r="BB212" i="5"/>
  <c r="BJ212" i="5"/>
  <c r="BR212" i="5"/>
  <c r="BZ212" i="5"/>
  <c r="CH212" i="5"/>
  <c r="CP212" i="5"/>
  <c r="CX212" i="5"/>
  <c r="DF212" i="5"/>
  <c r="DN212" i="5"/>
  <c r="DV212" i="5"/>
  <c r="AD213" i="5"/>
  <c r="AL213" i="5"/>
  <c r="AT213" i="5"/>
  <c r="BB213" i="5"/>
  <c r="BJ213" i="5"/>
  <c r="BR213" i="5"/>
  <c r="BZ213" i="5"/>
  <c r="CH213" i="5"/>
  <c r="CP213" i="5"/>
  <c r="CX213" i="5"/>
  <c r="DF213" i="5"/>
  <c r="DN213" i="5"/>
  <c r="DV213" i="5"/>
  <c r="AD214" i="5"/>
  <c r="AL214" i="5"/>
  <c r="AT214" i="5"/>
  <c r="BB214" i="5"/>
  <c r="BJ214" i="5"/>
  <c r="BR214" i="5"/>
  <c r="BZ214" i="5"/>
  <c r="CH214" i="5"/>
  <c r="CP214" i="5"/>
  <c r="CX214" i="5"/>
  <c r="DF214" i="5"/>
  <c r="DN214" i="5"/>
  <c r="DV214" i="5"/>
  <c r="AD215" i="5"/>
  <c r="AL215" i="5"/>
  <c r="AT215" i="5"/>
  <c r="BB215" i="5"/>
  <c r="BJ215" i="5"/>
  <c r="BR215" i="5"/>
  <c r="BZ215" i="5"/>
  <c r="CH215" i="5"/>
  <c r="CP215" i="5"/>
  <c r="CX215" i="5"/>
  <c r="DF215" i="5"/>
  <c r="DN215" i="5"/>
  <c r="DV215" i="5"/>
  <c r="AD216" i="5"/>
  <c r="AL216" i="5"/>
  <c r="AT216" i="5"/>
  <c r="BB216" i="5"/>
  <c r="BJ216" i="5"/>
  <c r="BR216" i="5"/>
  <c r="BZ216" i="5"/>
  <c r="CH216" i="5"/>
  <c r="CP216" i="5"/>
  <c r="CX216" i="5"/>
  <c r="DF216" i="5"/>
  <c r="DN216" i="5"/>
  <c r="DV216" i="5"/>
  <c r="AD217" i="5"/>
  <c r="AL217" i="5"/>
  <c r="AT217" i="5"/>
  <c r="BB217" i="5"/>
  <c r="BJ217" i="5"/>
  <c r="BR217" i="5"/>
  <c r="BZ217" i="5"/>
  <c r="CH217" i="5"/>
  <c r="CP217" i="5"/>
  <c r="CX217" i="5"/>
  <c r="DF217" i="5"/>
  <c r="DN217" i="5"/>
  <c r="DV217" i="5"/>
  <c r="AK218" i="5"/>
  <c r="BA218" i="5"/>
  <c r="BQ218" i="5"/>
  <c r="CG218" i="5"/>
  <c r="CW218" i="5"/>
  <c r="DM218" i="5"/>
  <c r="DQ219" i="5"/>
  <c r="DI219" i="5"/>
  <c r="DA219" i="5"/>
  <c r="CS219" i="5"/>
  <c r="CK219" i="5"/>
  <c r="CC219" i="5"/>
  <c r="BU219" i="5"/>
  <c r="BM219" i="5"/>
  <c r="BE219" i="5"/>
  <c r="AW219" i="5"/>
  <c r="AO219" i="5"/>
  <c r="AG219" i="5"/>
  <c r="DV219" i="5"/>
  <c r="DN219" i="5"/>
  <c r="DF219" i="5"/>
  <c r="CX219" i="5"/>
  <c r="CP219" i="5"/>
  <c r="CH219" i="5"/>
  <c r="BZ219" i="5"/>
  <c r="BR219" i="5"/>
  <c r="BJ219" i="5"/>
  <c r="BB219" i="5"/>
  <c r="AT219" i="5"/>
  <c r="AL219" i="5"/>
  <c r="AD219" i="5"/>
  <c r="DT219" i="5"/>
  <c r="DL219" i="5"/>
  <c r="DD219" i="5"/>
  <c r="CV219" i="5"/>
  <c r="CN219" i="5"/>
  <c r="CF219" i="5"/>
  <c r="BX219" i="5"/>
  <c r="BP219" i="5"/>
  <c r="BH219" i="5"/>
  <c r="AZ219" i="5"/>
  <c r="AR219" i="5"/>
  <c r="AJ219" i="5"/>
  <c r="AB219" i="5"/>
  <c r="DS219" i="5"/>
  <c r="DK219" i="5"/>
  <c r="DC219" i="5"/>
  <c r="CU219" i="5"/>
  <c r="CM219" i="5"/>
  <c r="CE219" i="5"/>
  <c r="BW219" i="5"/>
  <c r="BO219" i="5"/>
  <c r="BG219" i="5"/>
  <c r="AY219" i="5"/>
  <c r="AQ219" i="5"/>
  <c r="AI219" i="5"/>
  <c r="AA219" i="5"/>
  <c r="Z219" i="5"/>
  <c r="AP219" i="5"/>
  <c r="BF219" i="5"/>
  <c r="BV219" i="5"/>
  <c r="CL219" i="5"/>
  <c r="DB219" i="5"/>
  <c r="DR219" i="5"/>
  <c r="AF220" i="5"/>
  <c r="AV220" i="5"/>
  <c r="BL220" i="5"/>
  <c r="CB220" i="5"/>
  <c r="CR220" i="5"/>
  <c r="AM221" i="5"/>
  <c r="BC221" i="5"/>
  <c r="BS221" i="5"/>
  <c r="CO221" i="5"/>
  <c r="AC222" i="5"/>
  <c r="BI222" i="5"/>
  <c r="CO222" i="5"/>
  <c r="DU222" i="5"/>
  <c r="AC223" i="5"/>
  <c r="BI223" i="5"/>
  <c r="CO223" i="5"/>
  <c r="DU223" i="5"/>
  <c r="AC224" i="5"/>
  <c r="BI224" i="5"/>
  <c r="CO224" i="5"/>
  <c r="DU224" i="5"/>
  <c r="AC225" i="5"/>
  <c r="BI225" i="5"/>
  <c r="CO225" i="5"/>
  <c r="DU225" i="5"/>
  <c r="AC226" i="5"/>
  <c r="BI226" i="5"/>
  <c r="CO226" i="5"/>
  <c r="DU226" i="5"/>
  <c r="AC227" i="5"/>
  <c r="BI227" i="5"/>
  <c r="CO227" i="5"/>
  <c r="DU227" i="5"/>
  <c r="AC228" i="5"/>
  <c r="BI228" i="5"/>
  <c r="CO228" i="5"/>
  <c r="DU228" i="5"/>
  <c r="AC229" i="5"/>
  <c r="BI229" i="5"/>
  <c r="CO229" i="5"/>
  <c r="DU229" i="5"/>
  <c r="AC230" i="5"/>
  <c r="BI230" i="5"/>
  <c r="CO230" i="5"/>
  <c r="DU230" i="5"/>
  <c r="AC231" i="5"/>
  <c r="BI231" i="5"/>
  <c r="CT231" i="5"/>
  <c r="Z232" i="5"/>
  <c r="CL232" i="5"/>
  <c r="CD233" i="5"/>
  <c r="DR234" i="5"/>
  <c r="DJ234" i="5"/>
  <c r="DB234" i="5"/>
  <c r="CT234" i="5"/>
  <c r="CL234" i="5"/>
  <c r="CD234" i="5"/>
  <c r="DQ234" i="5"/>
  <c r="DI234" i="5"/>
  <c r="DA234" i="5"/>
  <c r="CS234" i="5"/>
  <c r="CK234" i="5"/>
  <c r="CC234" i="5"/>
  <c r="BU234" i="5"/>
  <c r="BM234" i="5"/>
  <c r="BE234" i="5"/>
  <c r="AW234" i="5"/>
  <c r="AO234" i="5"/>
  <c r="AG234" i="5"/>
  <c r="DP234" i="5"/>
  <c r="DH234" i="5"/>
  <c r="CZ234" i="5"/>
  <c r="CR234" i="5"/>
  <c r="CJ234" i="5"/>
  <c r="CB234" i="5"/>
  <c r="BT234" i="5"/>
  <c r="BL234" i="5"/>
  <c r="BD234" i="5"/>
  <c r="AV234" i="5"/>
  <c r="AN234" i="5"/>
  <c r="AF234" i="5"/>
  <c r="DW234" i="5"/>
  <c r="DO234" i="5"/>
  <c r="DG234" i="5"/>
  <c r="CY234" i="5"/>
  <c r="CQ234" i="5"/>
  <c r="CI234" i="5"/>
  <c r="CA234" i="5"/>
  <c r="BS234" i="5"/>
  <c r="BK234" i="5"/>
  <c r="BC234" i="5"/>
  <c r="AU234" i="5"/>
  <c r="AM234" i="5"/>
  <c r="AE234" i="5"/>
  <c r="DV234" i="5"/>
  <c r="DN234" i="5"/>
  <c r="DF234" i="5"/>
  <c r="CX234" i="5"/>
  <c r="CP234" i="5"/>
  <c r="CH234" i="5"/>
  <c r="BZ234" i="5"/>
  <c r="BR234" i="5"/>
  <c r="BJ234" i="5"/>
  <c r="BB234" i="5"/>
  <c r="AT234" i="5"/>
  <c r="AL234" i="5"/>
  <c r="AD234" i="5"/>
  <c r="DU234" i="5"/>
  <c r="DM234" i="5"/>
  <c r="DE234" i="5"/>
  <c r="CW234" i="5"/>
  <c r="CO234" i="5"/>
  <c r="CG234" i="5"/>
  <c r="BY234" i="5"/>
  <c r="BQ234" i="5"/>
  <c r="BI234" i="5"/>
  <c r="BA234" i="5"/>
  <c r="AS234" i="5"/>
  <c r="AK234" i="5"/>
  <c r="AC234" i="5"/>
  <c r="DT234" i="5"/>
  <c r="DL234" i="5"/>
  <c r="DD234" i="5"/>
  <c r="CV234" i="5"/>
  <c r="CN234" i="5"/>
  <c r="CF234" i="5"/>
  <c r="BX234" i="5"/>
  <c r="BP234" i="5"/>
  <c r="BH234" i="5"/>
  <c r="AZ234" i="5"/>
  <c r="AR234" i="5"/>
  <c r="AJ234" i="5"/>
  <c r="AB234" i="5"/>
  <c r="DS234" i="5"/>
  <c r="DK234" i="5"/>
  <c r="DC234" i="5"/>
  <c r="CU234" i="5"/>
  <c r="CM234" i="5"/>
  <c r="CE234" i="5"/>
  <c r="BW234" i="5"/>
  <c r="BO234" i="5"/>
  <c r="BG234" i="5"/>
  <c r="AY234" i="5"/>
  <c r="AQ234" i="5"/>
  <c r="AI234" i="5"/>
  <c r="AA234" i="5"/>
  <c r="BV234" i="5"/>
  <c r="AH232" i="5"/>
  <c r="CT232" i="5"/>
  <c r="AF193" i="5"/>
  <c r="AN193" i="5"/>
  <c r="AV193" i="5"/>
  <c r="BD193" i="5"/>
  <c r="BL193" i="5"/>
  <c r="BT193" i="5"/>
  <c r="CB193" i="5"/>
  <c r="CJ193" i="5"/>
  <c r="CR193" i="5"/>
  <c r="CZ193" i="5"/>
  <c r="DH193" i="5"/>
  <c r="DP193" i="5"/>
  <c r="AF194" i="5"/>
  <c r="AN194" i="5"/>
  <c r="AV194" i="5"/>
  <c r="BD194" i="5"/>
  <c r="BL194" i="5"/>
  <c r="BT194" i="5"/>
  <c r="CB194" i="5"/>
  <c r="CJ194" i="5"/>
  <c r="CR194" i="5"/>
  <c r="CZ194" i="5"/>
  <c r="DH194" i="5"/>
  <c r="DP194" i="5"/>
  <c r="AF195" i="5"/>
  <c r="AN195" i="5"/>
  <c r="AV195" i="5"/>
  <c r="BD195" i="5"/>
  <c r="BL195" i="5"/>
  <c r="BT195" i="5"/>
  <c r="CB195" i="5"/>
  <c r="CJ195" i="5"/>
  <c r="CR195" i="5"/>
  <c r="CZ195" i="5"/>
  <c r="DH195" i="5"/>
  <c r="DP195" i="5"/>
  <c r="AF196" i="5"/>
  <c r="AN196" i="5"/>
  <c r="AV196" i="5"/>
  <c r="BD196" i="5"/>
  <c r="BL196" i="5"/>
  <c r="BT196" i="5"/>
  <c r="CB196" i="5"/>
  <c r="CJ196" i="5"/>
  <c r="CR196" i="5"/>
  <c r="CZ196" i="5"/>
  <c r="DH196" i="5"/>
  <c r="DP196" i="5"/>
  <c r="AF197" i="5"/>
  <c r="AN197" i="5"/>
  <c r="AV197" i="5"/>
  <c r="BD197" i="5"/>
  <c r="BL197" i="5"/>
  <c r="BT197" i="5"/>
  <c r="CB197" i="5"/>
  <c r="CJ197" i="5"/>
  <c r="CR197" i="5"/>
  <c r="CZ197" i="5"/>
  <c r="DH197" i="5"/>
  <c r="DP197" i="5"/>
  <c r="AF198" i="5"/>
  <c r="AN198" i="5"/>
  <c r="AV198" i="5"/>
  <c r="BD198" i="5"/>
  <c r="BL198" i="5"/>
  <c r="BT198" i="5"/>
  <c r="CB198" i="5"/>
  <c r="CJ198" i="5"/>
  <c r="CR198" i="5"/>
  <c r="CZ198" i="5"/>
  <c r="DH198" i="5"/>
  <c r="DP198" i="5"/>
  <c r="AF199" i="5"/>
  <c r="AN199" i="5"/>
  <c r="AV199" i="5"/>
  <c r="BD199" i="5"/>
  <c r="BL199" i="5"/>
  <c r="BT199" i="5"/>
  <c r="CB199" i="5"/>
  <c r="CJ199" i="5"/>
  <c r="CR199" i="5"/>
  <c r="CZ199" i="5"/>
  <c r="DH199" i="5"/>
  <c r="DP199" i="5"/>
  <c r="AF201" i="5"/>
  <c r="AN201" i="5"/>
  <c r="AV201" i="5"/>
  <c r="BD201" i="5"/>
  <c r="BL201" i="5"/>
  <c r="BT201" i="5"/>
  <c r="CB201" i="5"/>
  <c r="CJ201" i="5"/>
  <c r="CR201" i="5"/>
  <c r="CZ201" i="5"/>
  <c r="DH201" i="5"/>
  <c r="DP201" i="5"/>
  <c r="AF202" i="5"/>
  <c r="AN202" i="5"/>
  <c r="AV202" i="5"/>
  <c r="BD202" i="5"/>
  <c r="BL202" i="5"/>
  <c r="BT202" i="5"/>
  <c r="CB202" i="5"/>
  <c r="CJ202" i="5"/>
  <c r="CR202" i="5"/>
  <c r="CZ202" i="5"/>
  <c r="DH202" i="5"/>
  <c r="DP202" i="5"/>
  <c r="AF203" i="5"/>
  <c r="AN203" i="5"/>
  <c r="AV203" i="5"/>
  <c r="BD203" i="5"/>
  <c r="BL203" i="5"/>
  <c r="BT203" i="5"/>
  <c r="CB203" i="5"/>
  <c r="CJ203" i="5"/>
  <c r="CR203" i="5"/>
  <c r="CZ203" i="5"/>
  <c r="DH203" i="5"/>
  <c r="DP203" i="5"/>
  <c r="AF204" i="5"/>
  <c r="AN204" i="5"/>
  <c r="AV204" i="5"/>
  <c r="BD204" i="5"/>
  <c r="BL204" i="5"/>
  <c r="BT204" i="5"/>
  <c r="CB204" i="5"/>
  <c r="CJ204" i="5"/>
  <c r="CR204" i="5"/>
  <c r="CZ204" i="5"/>
  <c r="DH204" i="5"/>
  <c r="DP204" i="5"/>
  <c r="AF205" i="5"/>
  <c r="AN205" i="5"/>
  <c r="AV205" i="5"/>
  <c r="BD205" i="5"/>
  <c r="BL205" i="5"/>
  <c r="BT205" i="5"/>
  <c r="CB205" i="5"/>
  <c r="CJ205" i="5"/>
  <c r="CR205" i="5"/>
  <c r="CZ205" i="5"/>
  <c r="DH205" i="5"/>
  <c r="DP205" i="5"/>
  <c r="AF206" i="5"/>
  <c r="AN206" i="5"/>
  <c r="AV206" i="5"/>
  <c r="BD206" i="5"/>
  <c r="BL206" i="5"/>
  <c r="BT206" i="5"/>
  <c r="CB206" i="5"/>
  <c r="CJ206" i="5"/>
  <c r="CR206" i="5"/>
  <c r="CZ206" i="5"/>
  <c r="DH206" i="5"/>
  <c r="DP206" i="5"/>
  <c r="AF207" i="5"/>
  <c r="AN207" i="5"/>
  <c r="AV207" i="5"/>
  <c r="BD207" i="5"/>
  <c r="BL207" i="5"/>
  <c r="BT207" i="5"/>
  <c r="CB207" i="5"/>
  <c r="CJ207" i="5"/>
  <c r="CR207" i="5"/>
  <c r="CZ207" i="5"/>
  <c r="DH207" i="5"/>
  <c r="DP207" i="5"/>
  <c r="AF208" i="5"/>
  <c r="AN208" i="5"/>
  <c r="AV208" i="5"/>
  <c r="BD208" i="5"/>
  <c r="BL208" i="5"/>
  <c r="BT208" i="5"/>
  <c r="CB208" i="5"/>
  <c r="CJ208" i="5"/>
  <c r="CR208" i="5"/>
  <c r="CZ208" i="5"/>
  <c r="DH208" i="5"/>
  <c r="DP208" i="5"/>
  <c r="AF209" i="5"/>
  <c r="AN209" i="5"/>
  <c r="AV209" i="5"/>
  <c r="BD209" i="5"/>
  <c r="BL209" i="5"/>
  <c r="BT209" i="5"/>
  <c r="CB209" i="5"/>
  <c r="CJ209" i="5"/>
  <c r="CR209" i="5"/>
  <c r="CZ209" i="5"/>
  <c r="DH209" i="5"/>
  <c r="DP209" i="5"/>
  <c r="AF210" i="5"/>
  <c r="AN210" i="5"/>
  <c r="AV210" i="5"/>
  <c r="BD210" i="5"/>
  <c r="BL210" i="5"/>
  <c r="BT210" i="5"/>
  <c r="CB210" i="5"/>
  <c r="CJ210" i="5"/>
  <c r="CR210" i="5"/>
  <c r="CZ210" i="5"/>
  <c r="DH210" i="5"/>
  <c r="DP210" i="5"/>
  <c r="AF211" i="5"/>
  <c r="AN211" i="5"/>
  <c r="AV211" i="5"/>
  <c r="BD211" i="5"/>
  <c r="BL211" i="5"/>
  <c r="BT211" i="5"/>
  <c r="CB211" i="5"/>
  <c r="CJ211" i="5"/>
  <c r="CR211" i="5"/>
  <c r="CZ211" i="5"/>
  <c r="DH211" i="5"/>
  <c r="DP211" i="5"/>
  <c r="AF212" i="5"/>
  <c r="AN212" i="5"/>
  <c r="AV212" i="5"/>
  <c r="BD212" i="5"/>
  <c r="BL212" i="5"/>
  <c r="BT212" i="5"/>
  <c r="CB212" i="5"/>
  <c r="CJ212" i="5"/>
  <c r="CR212" i="5"/>
  <c r="CZ212" i="5"/>
  <c r="DH212" i="5"/>
  <c r="DP212" i="5"/>
  <c r="AF213" i="5"/>
  <c r="AN213" i="5"/>
  <c r="AV213" i="5"/>
  <c r="BD213" i="5"/>
  <c r="BL213" i="5"/>
  <c r="BT213" i="5"/>
  <c r="CB213" i="5"/>
  <c r="CJ213" i="5"/>
  <c r="CR213" i="5"/>
  <c r="CZ213" i="5"/>
  <c r="DH213" i="5"/>
  <c r="DP213" i="5"/>
  <c r="AF214" i="5"/>
  <c r="AN214" i="5"/>
  <c r="AV214" i="5"/>
  <c r="BD214" i="5"/>
  <c r="BL214" i="5"/>
  <c r="BT214" i="5"/>
  <c r="CB214" i="5"/>
  <c r="CJ214" i="5"/>
  <c r="CR214" i="5"/>
  <c r="CZ214" i="5"/>
  <c r="DH214" i="5"/>
  <c r="DP214" i="5"/>
  <c r="AF215" i="5"/>
  <c r="AN215" i="5"/>
  <c r="AV215" i="5"/>
  <c r="BD215" i="5"/>
  <c r="BL215" i="5"/>
  <c r="BT215" i="5"/>
  <c r="CB215" i="5"/>
  <c r="CJ215" i="5"/>
  <c r="CR215" i="5"/>
  <c r="CZ215" i="5"/>
  <c r="DH215" i="5"/>
  <c r="DP215" i="5"/>
  <c r="AF216" i="5"/>
  <c r="AN216" i="5"/>
  <c r="AV216" i="5"/>
  <c r="BD216" i="5"/>
  <c r="BL216" i="5"/>
  <c r="BT216" i="5"/>
  <c r="CB216" i="5"/>
  <c r="CJ216" i="5"/>
  <c r="CR216" i="5"/>
  <c r="CZ216" i="5"/>
  <c r="DH216" i="5"/>
  <c r="DP216" i="5"/>
  <c r="AF217" i="5"/>
  <c r="AN217" i="5"/>
  <c r="AV217" i="5"/>
  <c r="BD217" i="5"/>
  <c r="BL217" i="5"/>
  <c r="BT217" i="5"/>
  <c r="CB217" i="5"/>
  <c r="CJ217" i="5"/>
  <c r="CR217" i="5"/>
  <c r="CZ217" i="5"/>
  <c r="DH217" i="5"/>
  <c r="DP217" i="5"/>
  <c r="AN218" i="5"/>
  <c r="BD218" i="5"/>
  <c r="BT218" i="5"/>
  <c r="CJ218" i="5"/>
  <c r="CZ218" i="5"/>
  <c r="DQ221" i="5"/>
  <c r="DI221" i="5"/>
  <c r="DA221" i="5"/>
  <c r="CS221" i="5"/>
  <c r="CK221" i="5"/>
  <c r="CC221" i="5"/>
  <c r="BU221" i="5"/>
  <c r="BM221" i="5"/>
  <c r="BE221" i="5"/>
  <c r="AW221" i="5"/>
  <c r="AO221" i="5"/>
  <c r="AG221" i="5"/>
  <c r="DP221" i="5"/>
  <c r="DH221" i="5"/>
  <c r="CZ221" i="5"/>
  <c r="CR221" i="5"/>
  <c r="CJ221" i="5"/>
  <c r="DW221" i="5"/>
  <c r="DO221" i="5"/>
  <c r="DG221" i="5"/>
  <c r="CY221" i="5"/>
  <c r="CQ221" i="5"/>
  <c r="CI221" i="5"/>
  <c r="CA221" i="5"/>
  <c r="DV221" i="5"/>
  <c r="DN221" i="5"/>
  <c r="DF221" i="5"/>
  <c r="CX221" i="5"/>
  <c r="CP221" i="5"/>
  <c r="CH221" i="5"/>
  <c r="BZ221" i="5"/>
  <c r="BR221" i="5"/>
  <c r="BJ221" i="5"/>
  <c r="BB221" i="5"/>
  <c r="AT221" i="5"/>
  <c r="AL221" i="5"/>
  <c r="AD221" i="5"/>
  <c r="DT221" i="5"/>
  <c r="DL221" i="5"/>
  <c r="DD221" i="5"/>
  <c r="CV221" i="5"/>
  <c r="CN221" i="5"/>
  <c r="CF221" i="5"/>
  <c r="BX221" i="5"/>
  <c r="BP221" i="5"/>
  <c r="BH221" i="5"/>
  <c r="AZ221" i="5"/>
  <c r="AR221" i="5"/>
  <c r="AJ221" i="5"/>
  <c r="AB221" i="5"/>
  <c r="DS221" i="5"/>
  <c r="DK221" i="5"/>
  <c r="DC221" i="5"/>
  <c r="CU221" i="5"/>
  <c r="CM221" i="5"/>
  <c r="CE221" i="5"/>
  <c r="BW221" i="5"/>
  <c r="BO221" i="5"/>
  <c r="BG221" i="5"/>
  <c r="AY221" i="5"/>
  <c r="AQ221" i="5"/>
  <c r="AI221" i="5"/>
  <c r="AA221" i="5"/>
  <c r="Z221" i="5"/>
  <c r="AP221" i="5"/>
  <c r="BF221" i="5"/>
  <c r="BV221" i="5"/>
  <c r="CW221" i="5"/>
  <c r="AK222" i="5"/>
  <c r="BQ222" i="5"/>
  <c r="AK223" i="5"/>
  <c r="BQ223" i="5"/>
  <c r="AK224" i="5"/>
  <c r="BQ224" i="5"/>
  <c r="AK225" i="5"/>
  <c r="BQ225" i="5"/>
  <c r="AK226" i="5"/>
  <c r="BQ226" i="5"/>
  <c r="AK227" i="5"/>
  <c r="BQ227" i="5"/>
  <c r="AK228" i="5"/>
  <c r="BQ228" i="5"/>
  <c r="AK229" i="5"/>
  <c r="BQ229" i="5"/>
  <c r="AK230" i="5"/>
  <c r="BQ230" i="5"/>
  <c r="AK231" i="5"/>
  <c r="BQ231" i="5"/>
  <c r="AP232" i="5"/>
  <c r="DB232" i="5"/>
  <c r="AH233" i="5"/>
  <c r="CT233" i="5"/>
  <c r="Z234" i="5"/>
  <c r="DQ222" i="5"/>
  <c r="DI222" i="5"/>
  <c r="DA222" i="5"/>
  <c r="CS222" i="5"/>
  <c r="CK222" i="5"/>
  <c r="CC222" i="5"/>
  <c r="BU222" i="5"/>
  <c r="BM222" i="5"/>
  <c r="BE222" i="5"/>
  <c r="AW222" i="5"/>
  <c r="AO222" i="5"/>
  <c r="AG222" i="5"/>
  <c r="DP222" i="5"/>
  <c r="DH222" i="5"/>
  <c r="CZ222" i="5"/>
  <c r="CR222" i="5"/>
  <c r="CJ222" i="5"/>
  <c r="CB222" i="5"/>
  <c r="BT222" i="5"/>
  <c r="BL222" i="5"/>
  <c r="BD222" i="5"/>
  <c r="AV222" i="5"/>
  <c r="AN222" i="5"/>
  <c r="AF222" i="5"/>
  <c r="DW222" i="5"/>
  <c r="DO222" i="5"/>
  <c r="DG222" i="5"/>
  <c r="CY222" i="5"/>
  <c r="CQ222" i="5"/>
  <c r="CI222" i="5"/>
  <c r="CA222" i="5"/>
  <c r="BS222" i="5"/>
  <c r="BK222" i="5"/>
  <c r="BC222" i="5"/>
  <c r="AU222" i="5"/>
  <c r="AM222" i="5"/>
  <c r="AE222" i="5"/>
  <c r="DV222" i="5"/>
  <c r="DN222" i="5"/>
  <c r="DF222" i="5"/>
  <c r="CX222" i="5"/>
  <c r="CP222" i="5"/>
  <c r="CH222" i="5"/>
  <c r="BZ222" i="5"/>
  <c r="BR222" i="5"/>
  <c r="BJ222" i="5"/>
  <c r="BB222" i="5"/>
  <c r="AT222" i="5"/>
  <c r="AL222" i="5"/>
  <c r="AD222" i="5"/>
  <c r="DT222" i="5"/>
  <c r="DL222" i="5"/>
  <c r="DD222" i="5"/>
  <c r="CV222" i="5"/>
  <c r="CN222" i="5"/>
  <c r="CF222" i="5"/>
  <c r="BX222" i="5"/>
  <c r="BP222" i="5"/>
  <c r="BH222" i="5"/>
  <c r="AZ222" i="5"/>
  <c r="AR222" i="5"/>
  <c r="AJ222" i="5"/>
  <c r="AB222" i="5"/>
  <c r="DS222" i="5"/>
  <c r="DK222" i="5"/>
  <c r="DC222" i="5"/>
  <c r="CU222" i="5"/>
  <c r="CM222" i="5"/>
  <c r="CE222" i="5"/>
  <c r="BW222" i="5"/>
  <c r="BO222" i="5"/>
  <c r="BG222" i="5"/>
  <c r="AY222" i="5"/>
  <c r="AQ222" i="5"/>
  <c r="AI222" i="5"/>
  <c r="AA222" i="5"/>
  <c r="AP222" i="5"/>
  <c r="BV222" i="5"/>
  <c r="DB222" i="5"/>
  <c r="DQ223" i="5"/>
  <c r="DI223" i="5"/>
  <c r="DA223" i="5"/>
  <c r="CS223" i="5"/>
  <c r="CK223" i="5"/>
  <c r="CC223" i="5"/>
  <c r="BU223" i="5"/>
  <c r="BM223" i="5"/>
  <c r="BE223" i="5"/>
  <c r="AW223" i="5"/>
  <c r="AO223" i="5"/>
  <c r="AG223" i="5"/>
  <c r="DP223" i="5"/>
  <c r="DH223" i="5"/>
  <c r="CZ223" i="5"/>
  <c r="CR223" i="5"/>
  <c r="CJ223" i="5"/>
  <c r="CB223" i="5"/>
  <c r="BT223" i="5"/>
  <c r="BL223" i="5"/>
  <c r="BD223" i="5"/>
  <c r="AV223" i="5"/>
  <c r="AN223" i="5"/>
  <c r="AF223" i="5"/>
  <c r="DW223" i="5"/>
  <c r="DO223" i="5"/>
  <c r="DG223" i="5"/>
  <c r="CY223" i="5"/>
  <c r="CQ223" i="5"/>
  <c r="CI223" i="5"/>
  <c r="CA223" i="5"/>
  <c r="BS223" i="5"/>
  <c r="BK223" i="5"/>
  <c r="BC223" i="5"/>
  <c r="AU223" i="5"/>
  <c r="AM223" i="5"/>
  <c r="AE223" i="5"/>
  <c r="DV223" i="5"/>
  <c r="DN223" i="5"/>
  <c r="DF223" i="5"/>
  <c r="CX223" i="5"/>
  <c r="CP223" i="5"/>
  <c r="CH223" i="5"/>
  <c r="BZ223" i="5"/>
  <c r="BR223" i="5"/>
  <c r="BJ223" i="5"/>
  <c r="BB223" i="5"/>
  <c r="AT223" i="5"/>
  <c r="AL223" i="5"/>
  <c r="AD223" i="5"/>
  <c r="DT223" i="5"/>
  <c r="DL223" i="5"/>
  <c r="DD223" i="5"/>
  <c r="CV223" i="5"/>
  <c r="CN223" i="5"/>
  <c r="CF223" i="5"/>
  <c r="BX223" i="5"/>
  <c r="BP223" i="5"/>
  <c r="BH223" i="5"/>
  <c r="AZ223" i="5"/>
  <c r="AR223" i="5"/>
  <c r="AJ223" i="5"/>
  <c r="AB223" i="5"/>
  <c r="DS223" i="5"/>
  <c r="DK223" i="5"/>
  <c r="DC223" i="5"/>
  <c r="CU223" i="5"/>
  <c r="CM223" i="5"/>
  <c r="CE223" i="5"/>
  <c r="BW223" i="5"/>
  <c r="BO223" i="5"/>
  <c r="BG223" i="5"/>
  <c r="AY223" i="5"/>
  <c r="AQ223" i="5"/>
  <c r="AI223" i="5"/>
  <c r="AA223" i="5"/>
  <c r="AP223" i="5"/>
  <c r="BV223" i="5"/>
  <c r="DB223" i="5"/>
  <c r="DQ224" i="5"/>
  <c r="DI224" i="5"/>
  <c r="DA224" i="5"/>
  <c r="CS224" i="5"/>
  <c r="CK224" i="5"/>
  <c r="CC224" i="5"/>
  <c r="BU224" i="5"/>
  <c r="BM224" i="5"/>
  <c r="BE224" i="5"/>
  <c r="AW224" i="5"/>
  <c r="AO224" i="5"/>
  <c r="AG224" i="5"/>
  <c r="DP224" i="5"/>
  <c r="DH224" i="5"/>
  <c r="CZ224" i="5"/>
  <c r="CR224" i="5"/>
  <c r="CJ224" i="5"/>
  <c r="CB224" i="5"/>
  <c r="BT224" i="5"/>
  <c r="BL224" i="5"/>
  <c r="BD224" i="5"/>
  <c r="AV224" i="5"/>
  <c r="AN224" i="5"/>
  <c r="AF224" i="5"/>
  <c r="DW224" i="5"/>
  <c r="DO224" i="5"/>
  <c r="DG224" i="5"/>
  <c r="CY224" i="5"/>
  <c r="CQ224" i="5"/>
  <c r="CI224" i="5"/>
  <c r="CA224" i="5"/>
  <c r="BS224" i="5"/>
  <c r="BK224" i="5"/>
  <c r="BC224" i="5"/>
  <c r="AU224" i="5"/>
  <c r="AM224" i="5"/>
  <c r="AE224" i="5"/>
  <c r="DV224" i="5"/>
  <c r="DN224" i="5"/>
  <c r="DF224" i="5"/>
  <c r="CX224" i="5"/>
  <c r="CP224" i="5"/>
  <c r="CH224" i="5"/>
  <c r="BZ224" i="5"/>
  <c r="BR224" i="5"/>
  <c r="BJ224" i="5"/>
  <c r="BB224" i="5"/>
  <c r="AT224" i="5"/>
  <c r="AL224" i="5"/>
  <c r="AD224" i="5"/>
  <c r="DT224" i="5"/>
  <c r="DL224" i="5"/>
  <c r="DD224" i="5"/>
  <c r="CV224" i="5"/>
  <c r="CN224" i="5"/>
  <c r="CF224" i="5"/>
  <c r="BX224" i="5"/>
  <c r="BP224" i="5"/>
  <c r="BH224" i="5"/>
  <c r="AZ224" i="5"/>
  <c r="AR224" i="5"/>
  <c r="AJ224" i="5"/>
  <c r="AB224" i="5"/>
  <c r="DS224" i="5"/>
  <c r="DK224" i="5"/>
  <c r="DC224" i="5"/>
  <c r="CU224" i="5"/>
  <c r="CM224" i="5"/>
  <c r="CE224" i="5"/>
  <c r="BW224" i="5"/>
  <c r="BO224" i="5"/>
  <c r="BG224" i="5"/>
  <c r="AY224" i="5"/>
  <c r="AQ224" i="5"/>
  <c r="AI224" i="5"/>
  <c r="AA224" i="5"/>
  <c r="AP224" i="5"/>
  <c r="BV224" i="5"/>
  <c r="DB224" i="5"/>
  <c r="DQ225" i="5"/>
  <c r="DI225" i="5"/>
  <c r="DA225" i="5"/>
  <c r="CS225" i="5"/>
  <c r="CK225" i="5"/>
  <c r="CC225" i="5"/>
  <c r="BU225" i="5"/>
  <c r="BM225" i="5"/>
  <c r="BE225" i="5"/>
  <c r="AW225" i="5"/>
  <c r="AO225" i="5"/>
  <c r="AG225" i="5"/>
  <c r="DP225" i="5"/>
  <c r="DH225" i="5"/>
  <c r="CZ225" i="5"/>
  <c r="CR225" i="5"/>
  <c r="CJ225" i="5"/>
  <c r="CB225" i="5"/>
  <c r="BT225" i="5"/>
  <c r="BL225" i="5"/>
  <c r="BD225" i="5"/>
  <c r="AV225" i="5"/>
  <c r="AN225" i="5"/>
  <c r="AF225" i="5"/>
  <c r="DW225" i="5"/>
  <c r="DO225" i="5"/>
  <c r="DG225" i="5"/>
  <c r="CY225" i="5"/>
  <c r="CQ225" i="5"/>
  <c r="CI225" i="5"/>
  <c r="CA225" i="5"/>
  <c r="BS225" i="5"/>
  <c r="BK225" i="5"/>
  <c r="BC225" i="5"/>
  <c r="AU225" i="5"/>
  <c r="AM225" i="5"/>
  <c r="AE225" i="5"/>
  <c r="DV225" i="5"/>
  <c r="DN225" i="5"/>
  <c r="DF225" i="5"/>
  <c r="CX225" i="5"/>
  <c r="CP225" i="5"/>
  <c r="CH225" i="5"/>
  <c r="BZ225" i="5"/>
  <c r="BR225" i="5"/>
  <c r="BJ225" i="5"/>
  <c r="BB225" i="5"/>
  <c r="AT225" i="5"/>
  <c r="AL225" i="5"/>
  <c r="AD225" i="5"/>
  <c r="DT225" i="5"/>
  <c r="DL225" i="5"/>
  <c r="DD225" i="5"/>
  <c r="CV225" i="5"/>
  <c r="CN225" i="5"/>
  <c r="CF225" i="5"/>
  <c r="BX225" i="5"/>
  <c r="BP225" i="5"/>
  <c r="BH225" i="5"/>
  <c r="AZ225" i="5"/>
  <c r="AR225" i="5"/>
  <c r="AJ225" i="5"/>
  <c r="AB225" i="5"/>
  <c r="DS225" i="5"/>
  <c r="DK225" i="5"/>
  <c r="DC225" i="5"/>
  <c r="CU225" i="5"/>
  <c r="CM225" i="5"/>
  <c r="CE225" i="5"/>
  <c r="BW225" i="5"/>
  <c r="BO225" i="5"/>
  <c r="BG225" i="5"/>
  <c r="AY225" i="5"/>
  <c r="AQ225" i="5"/>
  <c r="AI225" i="5"/>
  <c r="AA225" i="5"/>
  <c r="AP225" i="5"/>
  <c r="BV225" i="5"/>
  <c r="DB225" i="5"/>
  <c r="DQ226" i="5"/>
  <c r="DI226" i="5"/>
  <c r="DA226" i="5"/>
  <c r="CS226" i="5"/>
  <c r="CK226" i="5"/>
  <c r="CC226" i="5"/>
  <c r="BU226" i="5"/>
  <c r="BM226" i="5"/>
  <c r="BE226" i="5"/>
  <c r="AW226" i="5"/>
  <c r="AO226" i="5"/>
  <c r="AG226" i="5"/>
  <c r="DP226" i="5"/>
  <c r="DH226" i="5"/>
  <c r="CZ226" i="5"/>
  <c r="CR226" i="5"/>
  <c r="CJ226" i="5"/>
  <c r="CB226" i="5"/>
  <c r="BT226" i="5"/>
  <c r="BL226" i="5"/>
  <c r="BD226" i="5"/>
  <c r="AV226" i="5"/>
  <c r="AN226" i="5"/>
  <c r="AF226" i="5"/>
  <c r="DW226" i="5"/>
  <c r="DO226" i="5"/>
  <c r="DG226" i="5"/>
  <c r="CY226" i="5"/>
  <c r="CQ226" i="5"/>
  <c r="CI226" i="5"/>
  <c r="CA226" i="5"/>
  <c r="BS226" i="5"/>
  <c r="BK226" i="5"/>
  <c r="BC226" i="5"/>
  <c r="AU226" i="5"/>
  <c r="AM226" i="5"/>
  <c r="AE226" i="5"/>
  <c r="DV226" i="5"/>
  <c r="DN226" i="5"/>
  <c r="DF226" i="5"/>
  <c r="CX226" i="5"/>
  <c r="CP226" i="5"/>
  <c r="CH226" i="5"/>
  <c r="BZ226" i="5"/>
  <c r="BR226" i="5"/>
  <c r="BJ226" i="5"/>
  <c r="BB226" i="5"/>
  <c r="AT226" i="5"/>
  <c r="AL226" i="5"/>
  <c r="AD226" i="5"/>
  <c r="DT226" i="5"/>
  <c r="DL226" i="5"/>
  <c r="DD226" i="5"/>
  <c r="CV226" i="5"/>
  <c r="CN226" i="5"/>
  <c r="CF226" i="5"/>
  <c r="BX226" i="5"/>
  <c r="BP226" i="5"/>
  <c r="BH226" i="5"/>
  <c r="AZ226" i="5"/>
  <c r="AR226" i="5"/>
  <c r="AJ226" i="5"/>
  <c r="AB226" i="5"/>
  <c r="DS226" i="5"/>
  <c r="DK226" i="5"/>
  <c r="DC226" i="5"/>
  <c r="CU226" i="5"/>
  <c r="CM226" i="5"/>
  <c r="CE226" i="5"/>
  <c r="BW226" i="5"/>
  <c r="BO226" i="5"/>
  <c r="BG226" i="5"/>
  <c r="AY226" i="5"/>
  <c r="AQ226" i="5"/>
  <c r="AI226" i="5"/>
  <c r="AA226" i="5"/>
  <c r="AP226" i="5"/>
  <c r="BV226" i="5"/>
  <c r="DB226" i="5"/>
  <c r="DQ227" i="5"/>
  <c r="DI227" i="5"/>
  <c r="DA227" i="5"/>
  <c r="CS227" i="5"/>
  <c r="CK227" i="5"/>
  <c r="CC227" i="5"/>
  <c r="BU227" i="5"/>
  <c r="BM227" i="5"/>
  <c r="BE227" i="5"/>
  <c r="AW227" i="5"/>
  <c r="AO227" i="5"/>
  <c r="AG227" i="5"/>
  <c r="DP227" i="5"/>
  <c r="DH227" i="5"/>
  <c r="CZ227" i="5"/>
  <c r="CR227" i="5"/>
  <c r="CJ227" i="5"/>
  <c r="CB227" i="5"/>
  <c r="BT227" i="5"/>
  <c r="BL227" i="5"/>
  <c r="BD227" i="5"/>
  <c r="AV227" i="5"/>
  <c r="AN227" i="5"/>
  <c r="AF227" i="5"/>
  <c r="DW227" i="5"/>
  <c r="DO227" i="5"/>
  <c r="DG227" i="5"/>
  <c r="CY227" i="5"/>
  <c r="CQ227" i="5"/>
  <c r="CI227" i="5"/>
  <c r="CA227" i="5"/>
  <c r="BS227" i="5"/>
  <c r="BK227" i="5"/>
  <c r="BC227" i="5"/>
  <c r="AU227" i="5"/>
  <c r="AM227" i="5"/>
  <c r="AE227" i="5"/>
  <c r="DV227" i="5"/>
  <c r="DN227" i="5"/>
  <c r="DF227" i="5"/>
  <c r="CX227" i="5"/>
  <c r="CP227" i="5"/>
  <c r="CH227" i="5"/>
  <c r="BZ227" i="5"/>
  <c r="BR227" i="5"/>
  <c r="BJ227" i="5"/>
  <c r="BB227" i="5"/>
  <c r="AT227" i="5"/>
  <c r="AL227" i="5"/>
  <c r="AD227" i="5"/>
  <c r="DT227" i="5"/>
  <c r="DL227" i="5"/>
  <c r="DD227" i="5"/>
  <c r="CV227" i="5"/>
  <c r="CN227" i="5"/>
  <c r="CF227" i="5"/>
  <c r="BX227" i="5"/>
  <c r="BP227" i="5"/>
  <c r="BH227" i="5"/>
  <c r="AZ227" i="5"/>
  <c r="AR227" i="5"/>
  <c r="AJ227" i="5"/>
  <c r="AB227" i="5"/>
  <c r="DS227" i="5"/>
  <c r="DK227" i="5"/>
  <c r="DC227" i="5"/>
  <c r="CU227" i="5"/>
  <c r="CM227" i="5"/>
  <c r="CE227" i="5"/>
  <c r="BW227" i="5"/>
  <c r="BO227" i="5"/>
  <c r="BG227" i="5"/>
  <c r="AY227" i="5"/>
  <c r="AQ227" i="5"/>
  <c r="AI227" i="5"/>
  <c r="AA227" i="5"/>
  <c r="AP227" i="5"/>
  <c r="BV227" i="5"/>
  <c r="DB227" i="5"/>
  <c r="DQ228" i="5"/>
  <c r="DI228" i="5"/>
  <c r="DA228" i="5"/>
  <c r="CS228" i="5"/>
  <c r="CK228" i="5"/>
  <c r="CC228" i="5"/>
  <c r="BU228" i="5"/>
  <c r="BM228" i="5"/>
  <c r="BE228" i="5"/>
  <c r="AW228" i="5"/>
  <c r="AO228" i="5"/>
  <c r="AG228" i="5"/>
  <c r="DP228" i="5"/>
  <c r="DH228" i="5"/>
  <c r="CZ228" i="5"/>
  <c r="CR228" i="5"/>
  <c r="CJ228" i="5"/>
  <c r="CB228" i="5"/>
  <c r="BT228" i="5"/>
  <c r="BL228" i="5"/>
  <c r="BD228" i="5"/>
  <c r="AV228" i="5"/>
  <c r="AN228" i="5"/>
  <c r="AF228" i="5"/>
  <c r="DW228" i="5"/>
  <c r="DO228" i="5"/>
  <c r="DG228" i="5"/>
  <c r="CY228" i="5"/>
  <c r="CQ228" i="5"/>
  <c r="CI228" i="5"/>
  <c r="CA228" i="5"/>
  <c r="BS228" i="5"/>
  <c r="BK228" i="5"/>
  <c r="BC228" i="5"/>
  <c r="AU228" i="5"/>
  <c r="AM228" i="5"/>
  <c r="AE228" i="5"/>
  <c r="DV228" i="5"/>
  <c r="DN228" i="5"/>
  <c r="DF228" i="5"/>
  <c r="CX228" i="5"/>
  <c r="CP228" i="5"/>
  <c r="CH228" i="5"/>
  <c r="BZ228" i="5"/>
  <c r="BR228" i="5"/>
  <c r="BJ228" i="5"/>
  <c r="BB228" i="5"/>
  <c r="AT228" i="5"/>
  <c r="AL228" i="5"/>
  <c r="AD228" i="5"/>
  <c r="DT228" i="5"/>
  <c r="DL228" i="5"/>
  <c r="DD228" i="5"/>
  <c r="CV228" i="5"/>
  <c r="CN228" i="5"/>
  <c r="CF228" i="5"/>
  <c r="BX228" i="5"/>
  <c r="BP228" i="5"/>
  <c r="BH228" i="5"/>
  <c r="AZ228" i="5"/>
  <c r="AR228" i="5"/>
  <c r="AJ228" i="5"/>
  <c r="AB228" i="5"/>
  <c r="DS228" i="5"/>
  <c r="DK228" i="5"/>
  <c r="DC228" i="5"/>
  <c r="CU228" i="5"/>
  <c r="CM228" i="5"/>
  <c r="CE228" i="5"/>
  <c r="BW228" i="5"/>
  <c r="BO228" i="5"/>
  <c r="BG228" i="5"/>
  <c r="AY228" i="5"/>
  <c r="AQ228" i="5"/>
  <c r="AI228" i="5"/>
  <c r="AA228" i="5"/>
  <c r="AP228" i="5"/>
  <c r="BV228" i="5"/>
  <c r="DB228" i="5"/>
  <c r="DQ229" i="5"/>
  <c r="DI229" i="5"/>
  <c r="DA229" i="5"/>
  <c r="CS229" i="5"/>
  <c r="CK229" i="5"/>
  <c r="CC229" i="5"/>
  <c r="BU229" i="5"/>
  <c r="BM229" i="5"/>
  <c r="BE229" i="5"/>
  <c r="AW229" i="5"/>
  <c r="AO229" i="5"/>
  <c r="AG229" i="5"/>
  <c r="DP229" i="5"/>
  <c r="DH229" i="5"/>
  <c r="CZ229" i="5"/>
  <c r="CR229" i="5"/>
  <c r="CJ229" i="5"/>
  <c r="CB229" i="5"/>
  <c r="BT229" i="5"/>
  <c r="BL229" i="5"/>
  <c r="BD229" i="5"/>
  <c r="AV229" i="5"/>
  <c r="AN229" i="5"/>
  <c r="AF229" i="5"/>
  <c r="DW229" i="5"/>
  <c r="DO229" i="5"/>
  <c r="DG229" i="5"/>
  <c r="CY229" i="5"/>
  <c r="CQ229" i="5"/>
  <c r="CI229" i="5"/>
  <c r="CA229" i="5"/>
  <c r="BS229" i="5"/>
  <c r="BK229" i="5"/>
  <c r="BC229" i="5"/>
  <c r="AU229" i="5"/>
  <c r="AM229" i="5"/>
  <c r="AE229" i="5"/>
  <c r="DV229" i="5"/>
  <c r="DN229" i="5"/>
  <c r="DF229" i="5"/>
  <c r="CX229" i="5"/>
  <c r="CP229" i="5"/>
  <c r="CH229" i="5"/>
  <c r="BZ229" i="5"/>
  <c r="BR229" i="5"/>
  <c r="BJ229" i="5"/>
  <c r="BB229" i="5"/>
  <c r="AT229" i="5"/>
  <c r="AL229" i="5"/>
  <c r="AD229" i="5"/>
  <c r="DT229" i="5"/>
  <c r="DL229" i="5"/>
  <c r="DD229" i="5"/>
  <c r="CV229" i="5"/>
  <c r="CN229" i="5"/>
  <c r="CF229" i="5"/>
  <c r="BX229" i="5"/>
  <c r="BP229" i="5"/>
  <c r="BH229" i="5"/>
  <c r="AZ229" i="5"/>
  <c r="AR229" i="5"/>
  <c r="AJ229" i="5"/>
  <c r="AB229" i="5"/>
  <c r="DS229" i="5"/>
  <c r="DK229" i="5"/>
  <c r="DC229" i="5"/>
  <c r="CU229" i="5"/>
  <c r="CM229" i="5"/>
  <c r="CE229" i="5"/>
  <c r="BW229" i="5"/>
  <c r="BO229" i="5"/>
  <c r="BG229" i="5"/>
  <c r="AY229" i="5"/>
  <c r="AQ229" i="5"/>
  <c r="AI229" i="5"/>
  <c r="AA229" i="5"/>
  <c r="AP229" i="5"/>
  <c r="BV229" i="5"/>
  <c r="DB229" i="5"/>
  <c r="DQ230" i="5"/>
  <c r="DI230" i="5"/>
  <c r="DA230" i="5"/>
  <c r="CS230" i="5"/>
  <c r="CK230" i="5"/>
  <c r="CC230" i="5"/>
  <c r="BU230" i="5"/>
  <c r="BM230" i="5"/>
  <c r="BE230" i="5"/>
  <c r="AW230" i="5"/>
  <c r="AO230" i="5"/>
  <c r="AG230" i="5"/>
  <c r="DP230" i="5"/>
  <c r="DH230" i="5"/>
  <c r="CZ230" i="5"/>
  <c r="CR230" i="5"/>
  <c r="CJ230" i="5"/>
  <c r="CB230" i="5"/>
  <c r="BT230" i="5"/>
  <c r="BL230" i="5"/>
  <c r="BD230" i="5"/>
  <c r="AV230" i="5"/>
  <c r="AN230" i="5"/>
  <c r="AF230" i="5"/>
  <c r="DW230" i="5"/>
  <c r="DO230" i="5"/>
  <c r="DG230" i="5"/>
  <c r="CY230" i="5"/>
  <c r="CQ230" i="5"/>
  <c r="CI230" i="5"/>
  <c r="CA230" i="5"/>
  <c r="BS230" i="5"/>
  <c r="BK230" i="5"/>
  <c r="BC230" i="5"/>
  <c r="AU230" i="5"/>
  <c r="AM230" i="5"/>
  <c r="AE230" i="5"/>
  <c r="DV230" i="5"/>
  <c r="DN230" i="5"/>
  <c r="DF230" i="5"/>
  <c r="CX230" i="5"/>
  <c r="CP230" i="5"/>
  <c r="CH230" i="5"/>
  <c r="BZ230" i="5"/>
  <c r="BR230" i="5"/>
  <c r="BJ230" i="5"/>
  <c r="BB230" i="5"/>
  <c r="AT230" i="5"/>
  <c r="AL230" i="5"/>
  <c r="AD230" i="5"/>
  <c r="DT230" i="5"/>
  <c r="DL230" i="5"/>
  <c r="DD230" i="5"/>
  <c r="CV230" i="5"/>
  <c r="CN230" i="5"/>
  <c r="CF230" i="5"/>
  <c r="BX230" i="5"/>
  <c r="BP230" i="5"/>
  <c r="BH230" i="5"/>
  <c r="AZ230" i="5"/>
  <c r="AR230" i="5"/>
  <c r="AJ230" i="5"/>
  <c r="AB230" i="5"/>
  <c r="DS230" i="5"/>
  <c r="DK230" i="5"/>
  <c r="DC230" i="5"/>
  <c r="CU230" i="5"/>
  <c r="CM230" i="5"/>
  <c r="CE230" i="5"/>
  <c r="BW230" i="5"/>
  <c r="BO230" i="5"/>
  <c r="BG230" i="5"/>
  <c r="AY230" i="5"/>
  <c r="AQ230" i="5"/>
  <c r="AI230" i="5"/>
  <c r="AA230" i="5"/>
  <c r="AP230" i="5"/>
  <c r="BV230" i="5"/>
  <c r="DB230" i="5"/>
  <c r="DQ231" i="5"/>
  <c r="DI231" i="5"/>
  <c r="DA231" i="5"/>
  <c r="CS231" i="5"/>
  <c r="CK231" i="5"/>
  <c r="CC231" i="5"/>
  <c r="BU231" i="5"/>
  <c r="BM231" i="5"/>
  <c r="BE231" i="5"/>
  <c r="AW231" i="5"/>
  <c r="AO231" i="5"/>
  <c r="AG231" i="5"/>
  <c r="DP231" i="5"/>
  <c r="DH231" i="5"/>
  <c r="CZ231" i="5"/>
  <c r="CR231" i="5"/>
  <c r="CJ231" i="5"/>
  <c r="CB231" i="5"/>
  <c r="BT231" i="5"/>
  <c r="BL231" i="5"/>
  <c r="BD231" i="5"/>
  <c r="AV231" i="5"/>
  <c r="AN231" i="5"/>
  <c r="AF231" i="5"/>
  <c r="DW231" i="5"/>
  <c r="DO231" i="5"/>
  <c r="DG231" i="5"/>
  <c r="CY231" i="5"/>
  <c r="CQ231" i="5"/>
  <c r="CI231" i="5"/>
  <c r="CA231" i="5"/>
  <c r="BS231" i="5"/>
  <c r="BK231" i="5"/>
  <c r="BC231" i="5"/>
  <c r="AU231" i="5"/>
  <c r="AM231" i="5"/>
  <c r="AE231" i="5"/>
  <c r="DV231" i="5"/>
  <c r="DN231" i="5"/>
  <c r="DF231" i="5"/>
  <c r="CX231" i="5"/>
  <c r="CP231" i="5"/>
  <c r="CH231" i="5"/>
  <c r="BZ231" i="5"/>
  <c r="BR231" i="5"/>
  <c r="BJ231" i="5"/>
  <c r="BB231" i="5"/>
  <c r="AT231" i="5"/>
  <c r="AL231" i="5"/>
  <c r="AD231" i="5"/>
  <c r="DU231" i="5"/>
  <c r="DM231" i="5"/>
  <c r="DE231" i="5"/>
  <c r="CW231" i="5"/>
  <c r="CO231" i="5"/>
  <c r="DT231" i="5"/>
  <c r="DL231" i="5"/>
  <c r="DD231" i="5"/>
  <c r="CV231" i="5"/>
  <c r="CN231" i="5"/>
  <c r="CF231" i="5"/>
  <c r="BX231" i="5"/>
  <c r="BP231" i="5"/>
  <c r="BH231" i="5"/>
  <c r="AZ231" i="5"/>
  <c r="AR231" i="5"/>
  <c r="AJ231" i="5"/>
  <c r="AB231" i="5"/>
  <c r="DS231" i="5"/>
  <c r="DK231" i="5"/>
  <c r="DC231" i="5"/>
  <c r="CU231" i="5"/>
  <c r="CM231" i="5"/>
  <c r="CE231" i="5"/>
  <c r="BW231" i="5"/>
  <c r="BO231" i="5"/>
  <c r="BG231" i="5"/>
  <c r="AY231" i="5"/>
  <c r="AQ231" i="5"/>
  <c r="AI231" i="5"/>
  <c r="AA231" i="5"/>
  <c r="AP231" i="5"/>
  <c r="BV231" i="5"/>
  <c r="DR231" i="5"/>
  <c r="AX232" i="5"/>
  <c r="DJ232" i="5"/>
  <c r="AP233" i="5"/>
  <c r="DB233" i="5"/>
  <c r="AH234" i="5"/>
  <c r="Z193" i="5"/>
  <c r="AH193" i="5"/>
  <c r="AP193" i="5"/>
  <c r="AX193" i="5"/>
  <c r="BF193" i="5"/>
  <c r="BN193" i="5"/>
  <c r="BV193" i="5"/>
  <c r="CD193" i="5"/>
  <c r="CL193" i="5"/>
  <c r="CT193" i="5"/>
  <c r="DB193" i="5"/>
  <c r="DJ193" i="5"/>
  <c r="DR193" i="5"/>
  <c r="Z194" i="5"/>
  <c r="AH194" i="5"/>
  <c r="AP194" i="5"/>
  <c r="AX194" i="5"/>
  <c r="BF194" i="5"/>
  <c r="BN194" i="5"/>
  <c r="BV194" i="5"/>
  <c r="CD194" i="5"/>
  <c r="CL194" i="5"/>
  <c r="CT194" i="5"/>
  <c r="DB194" i="5"/>
  <c r="DJ194" i="5"/>
  <c r="DR194" i="5"/>
  <c r="Z195" i="5"/>
  <c r="AH195" i="5"/>
  <c r="AP195" i="5"/>
  <c r="AX195" i="5"/>
  <c r="BF195" i="5"/>
  <c r="BN195" i="5"/>
  <c r="BV195" i="5"/>
  <c r="CD195" i="5"/>
  <c r="CL195" i="5"/>
  <c r="CT195" i="5"/>
  <c r="DB195" i="5"/>
  <c r="DJ195" i="5"/>
  <c r="DR195" i="5"/>
  <c r="Z196" i="5"/>
  <c r="AH196" i="5"/>
  <c r="AP196" i="5"/>
  <c r="AX196" i="5"/>
  <c r="BF196" i="5"/>
  <c r="BN196" i="5"/>
  <c r="BV196" i="5"/>
  <c r="CD196" i="5"/>
  <c r="CL196" i="5"/>
  <c r="CT196" i="5"/>
  <c r="DB196" i="5"/>
  <c r="DJ196" i="5"/>
  <c r="DR196" i="5"/>
  <c r="Z197" i="5"/>
  <c r="AH197" i="5"/>
  <c r="AP197" i="5"/>
  <c r="AX197" i="5"/>
  <c r="BF197" i="5"/>
  <c r="BN197" i="5"/>
  <c r="BV197" i="5"/>
  <c r="CD197" i="5"/>
  <c r="CL197" i="5"/>
  <c r="CT197" i="5"/>
  <c r="DB197" i="5"/>
  <c r="DJ197" i="5"/>
  <c r="DR197" i="5"/>
  <c r="Z198" i="5"/>
  <c r="AH198" i="5"/>
  <c r="AP198" i="5"/>
  <c r="AX198" i="5"/>
  <c r="BF198" i="5"/>
  <c r="BN198" i="5"/>
  <c r="BV198" i="5"/>
  <c r="CD198" i="5"/>
  <c r="CL198" i="5"/>
  <c r="CT198" i="5"/>
  <c r="DB198" i="5"/>
  <c r="DJ198" i="5"/>
  <c r="DR198" i="5"/>
  <c r="Z199" i="5"/>
  <c r="AH199" i="5"/>
  <c r="AP199" i="5"/>
  <c r="AX199" i="5"/>
  <c r="BF199" i="5"/>
  <c r="BN199" i="5"/>
  <c r="BV199" i="5"/>
  <c r="CD199" i="5"/>
  <c r="CL199" i="5"/>
  <c r="CT199" i="5"/>
  <c r="DB199" i="5"/>
  <c r="DJ199" i="5"/>
  <c r="DR199" i="5"/>
  <c r="Z201" i="5"/>
  <c r="AH201" i="5"/>
  <c r="AP201" i="5"/>
  <c r="AX201" i="5"/>
  <c r="BF201" i="5"/>
  <c r="BN201" i="5"/>
  <c r="BV201" i="5"/>
  <c r="CD201" i="5"/>
  <c r="CL201" i="5"/>
  <c r="CT201" i="5"/>
  <c r="DB201" i="5"/>
  <c r="DJ201" i="5"/>
  <c r="DR201" i="5"/>
  <c r="Z202" i="5"/>
  <c r="AH202" i="5"/>
  <c r="AP202" i="5"/>
  <c r="AX202" i="5"/>
  <c r="BF202" i="5"/>
  <c r="BN202" i="5"/>
  <c r="BV202" i="5"/>
  <c r="CD202" i="5"/>
  <c r="CL202" i="5"/>
  <c r="CT202" i="5"/>
  <c r="DB202" i="5"/>
  <c r="DJ202" i="5"/>
  <c r="DR202" i="5"/>
  <c r="Z203" i="5"/>
  <c r="AH203" i="5"/>
  <c r="AP203" i="5"/>
  <c r="AX203" i="5"/>
  <c r="BF203" i="5"/>
  <c r="BN203" i="5"/>
  <c r="BV203" i="5"/>
  <c r="CD203" i="5"/>
  <c r="CL203" i="5"/>
  <c r="CT203" i="5"/>
  <c r="DB203" i="5"/>
  <c r="DJ203" i="5"/>
  <c r="DR203" i="5"/>
  <c r="Z204" i="5"/>
  <c r="AH204" i="5"/>
  <c r="AP204" i="5"/>
  <c r="AX204" i="5"/>
  <c r="BF204" i="5"/>
  <c r="BN204" i="5"/>
  <c r="BV204" i="5"/>
  <c r="CD204" i="5"/>
  <c r="CL204" i="5"/>
  <c r="CT204" i="5"/>
  <c r="DB204" i="5"/>
  <c r="DJ204" i="5"/>
  <c r="DR204" i="5"/>
  <c r="Z205" i="5"/>
  <c r="AH205" i="5"/>
  <c r="AP205" i="5"/>
  <c r="AX205" i="5"/>
  <c r="BF205" i="5"/>
  <c r="BN205" i="5"/>
  <c r="BV205" i="5"/>
  <c r="CD205" i="5"/>
  <c r="CL205" i="5"/>
  <c r="CT205" i="5"/>
  <c r="DB205" i="5"/>
  <c r="DJ205" i="5"/>
  <c r="DR205" i="5"/>
  <c r="Z206" i="5"/>
  <c r="AH206" i="5"/>
  <c r="AP206" i="5"/>
  <c r="AX206" i="5"/>
  <c r="BF206" i="5"/>
  <c r="BN206" i="5"/>
  <c r="BV206" i="5"/>
  <c r="CD206" i="5"/>
  <c r="CL206" i="5"/>
  <c r="CT206" i="5"/>
  <c r="DB206" i="5"/>
  <c r="DJ206" i="5"/>
  <c r="DR206" i="5"/>
  <c r="Z207" i="5"/>
  <c r="AH207" i="5"/>
  <c r="AP207" i="5"/>
  <c r="AX207" i="5"/>
  <c r="BF207" i="5"/>
  <c r="BN207" i="5"/>
  <c r="BV207" i="5"/>
  <c r="CD207" i="5"/>
  <c r="CL207" i="5"/>
  <c r="CT207" i="5"/>
  <c r="DB207" i="5"/>
  <c r="DJ207" i="5"/>
  <c r="DR207" i="5"/>
  <c r="Z208" i="5"/>
  <c r="AH208" i="5"/>
  <c r="AP208" i="5"/>
  <c r="AX208" i="5"/>
  <c r="BF208" i="5"/>
  <c r="BN208" i="5"/>
  <c r="BV208" i="5"/>
  <c r="CD208" i="5"/>
  <c r="CL208" i="5"/>
  <c r="CT208" i="5"/>
  <c r="DB208" i="5"/>
  <c r="DJ208" i="5"/>
  <c r="DR208" i="5"/>
  <c r="Z209" i="5"/>
  <c r="AH209" i="5"/>
  <c r="AP209" i="5"/>
  <c r="AX209" i="5"/>
  <c r="BF209" i="5"/>
  <c r="BN209" i="5"/>
  <c r="BV209" i="5"/>
  <c r="CD209" i="5"/>
  <c r="CL209" i="5"/>
  <c r="CT209" i="5"/>
  <c r="DB209" i="5"/>
  <c r="DJ209" i="5"/>
  <c r="DR209" i="5"/>
  <c r="Z210" i="5"/>
  <c r="AH210" i="5"/>
  <c r="AP210" i="5"/>
  <c r="AX210" i="5"/>
  <c r="BF210" i="5"/>
  <c r="BN210" i="5"/>
  <c r="BV210" i="5"/>
  <c r="CD210" i="5"/>
  <c r="CL210" i="5"/>
  <c r="CT210" i="5"/>
  <c r="DB210" i="5"/>
  <c r="DJ210" i="5"/>
  <c r="DR210" i="5"/>
  <c r="Z211" i="5"/>
  <c r="AH211" i="5"/>
  <c r="AP211" i="5"/>
  <c r="AX211" i="5"/>
  <c r="BF211" i="5"/>
  <c r="BN211" i="5"/>
  <c r="BV211" i="5"/>
  <c r="CD211" i="5"/>
  <c r="CL211" i="5"/>
  <c r="CT211" i="5"/>
  <c r="DB211" i="5"/>
  <c r="DJ211" i="5"/>
  <c r="DR211" i="5"/>
  <c r="Z212" i="5"/>
  <c r="AH212" i="5"/>
  <c r="AP212" i="5"/>
  <c r="AX212" i="5"/>
  <c r="BF212" i="5"/>
  <c r="BN212" i="5"/>
  <c r="BV212" i="5"/>
  <c r="CD212" i="5"/>
  <c r="CL212" i="5"/>
  <c r="CT212" i="5"/>
  <c r="DB212" i="5"/>
  <c r="DJ212" i="5"/>
  <c r="DR212" i="5"/>
  <c r="Z213" i="5"/>
  <c r="AH213" i="5"/>
  <c r="AP213" i="5"/>
  <c r="AX213" i="5"/>
  <c r="BF213" i="5"/>
  <c r="BN213" i="5"/>
  <c r="BV213" i="5"/>
  <c r="CD213" i="5"/>
  <c r="CL213" i="5"/>
  <c r="CT213" i="5"/>
  <c r="DB213" i="5"/>
  <c r="DJ213" i="5"/>
  <c r="DR213" i="5"/>
  <c r="Z214" i="5"/>
  <c r="AH214" i="5"/>
  <c r="AP214" i="5"/>
  <c r="AX214" i="5"/>
  <c r="BF214" i="5"/>
  <c r="BN214" i="5"/>
  <c r="BV214" i="5"/>
  <c r="CD214" i="5"/>
  <c r="CL214" i="5"/>
  <c r="CT214" i="5"/>
  <c r="DB214" i="5"/>
  <c r="DJ214" i="5"/>
  <c r="DR214" i="5"/>
  <c r="Z215" i="5"/>
  <c r="AH215" i="5"/>
  <c r="AP215" i="5"/>
  <c r="AX215" i="5"/>
  <c r="BF215" i="5"/>
  <c r="BN215" i="5"/>
  <c r="BV215" i="5"/>
  <c r="CD215" i="5"/>
  <c r="CL215" i="5"/>
  <c r="CT215" i="5"/>
  <c r="DB215" i="5"/>
  <c r="DJ215" i="5"/>
  <c r="DR215" i="5"/>
  <c r="Z216" i="5"/>
  <c r="AH216" i="5"/>
  <c r="AP216" i="5"/>
  <c r="AX216" i="5"/>
  <c r="BF216" i="5"/>
  <c r="BN216" i="5"/>
  <c r="BV216" i="5"/>
  <c r="CD216" i="5"/>
  <c r="CL216" i="5"/>
  <c r="CT216" i="5"/>
  <c r="DB216" i="5"/>
  <c r="DJ216" i="5"/>
  <c r="DR216" i="5"/>
  <c r="Z217" i="5"/>
  <c r="AH217" i="5"/>
  <c r="AP217" i="5"/>
  <c r="AX217" i="5"/>
  <c r="BF217" i="5"/>
  <c r="BN217" i="5"/>
  <c r="BV217" i="5"/>
  <c r="CD217" i="5"/>
  <c r="CL217" i="5"/>
  <c r="CT217" i="5"/>
  <c r="DB217" i="5"/>
  <c r="DJ217" i="5"/>
  <c r="DR217" i="5"/>
  <c r="DQ218" i="5"/>
  <c r="DI218" i="5"/>
  <c r="DA218" i="5"/>
  <c r="CS218" i="5"/>
  <c r="CK218" i="5"/>
  <c r="CC218" i="5"/>
  <c r="BU218" i="5"/>
  <c r="BM218" i="5"/>
  <c r="BE218" i="5"/>
  <c r="AW218" i="5"/>
  <c r="AO218" i="5"/>
  <c r="AG218" i="5"/>
  <c r="DV218" i="5"/>
  <c r="DN218" i="5"/>
  <c r="DF218" i="5"/>
  <c r="CX218" i="5"/>
  <c r="CP218" i="5"/>
  <c r="CH218" i="5"/>
  <c r="BZ218" i="5"/>
  <c r="BR218" i="5"/>
  <c r="BJ218" i="5"/>
  <c r="BB218" i="5"/>
  <c r="AT218" i="5"/>
  <c r="AL218" i="5"/>
  <c r="AD218" i="5"/>
  <c r="DT218" i="5"/>
  <c r="DL218" i="5"/>
  <c r="DD218" i="5"/>
  <c r="CV218" i="5"/>
  <c r="CN218" i="5"/>
  <c r="CF218" i="5"/>
  <c r="BX218" i="5"/>
  <c r="BP218" i="5"/>
  <c r="BH218" i="5"/>
  <c r="AZ218" i="5"/>
  <c r="AR218" i="5"/>
  <c r="AJ218" i="5"/>
  <c r="AB218" i="5"/>
  <c r="DS218" i="5"/>
  <c r="DK218" i="5"/>
  <c r="DC218" i="5"/>
  <c r="CU218" i="5"/>
  <c r="CM218" i="5"/>
  <c r="CE218" i="5"/>
  <c r="BW218" i="5"/>
  <c r="BO218" i="5"/>
  <c r="BG218" i="5"/>
  <c r="AY218" i="5"/>
  <c r="AQ218" i="5"/>
  <c r="AI218" i="5"/>
  <c r="AA218" i="5"/>
  <c r="AC218" i="5"/>
  <c r="AS218" i="5"/>
  <c r="BI218" i="5"/>
  <c r="BY218" i="5"/>
  <c r="CO218" i="5"/>
  <c r="DE218" i="5"/>
  <c r="DU218" i="5"/>
  <c r="AS222" i="5"/>
  <c r="BY222" i="5"/>
  <c r="DE222" i="5"/>
  <c r="AS223" i="5"/>
  <c r="BY223" i="5"/>
  <c r="DE223" i="5"/>
  <c r="AS224" i="5"/>
  <c r="BY224" i="5"/>
  <c r="DE224" i="5"/>
  <c r="AS225" i="5"/>
  <c r="BY225" i="5"/>
  <c r="DE225" i="5"/>
  <c r="AS226" i="5"/>
  <c r="BY226" i="5"/>
  <c r="DE226" i="5"/>
  <c r="AS227" i="5"/>
  <c r="BY227" i="5"/>
  <c r="DE227" i="5"/>
  <c r="AS228" i="5"/>
  <c r="BY228" i="5"/>
  <c r="DE228" i="5"/>
  <c r="AS229" i="5"/>
  <c r="BY229" i="5"/>
  <c r="DE229" i="5"/>
  <c r="AS230" i="5"/>
  <c r="BY230" i="5"/>
  <c r="DE230" i="5"/>
  <c r="AS231" i="5"/>
  <c r="BY231" i="5"/>
  <c r="BF232" i="5"/>
  <c r="DR232" i="5"/>
  <c r="AX233" i="5"/>
  <c r="DJ233" i="5"/>
  <c r="AP234" i="5"/>
  <c r="AA193" i="5"/>
  <c r="AI193" i="5"/>
  <c r="AQ193" i="5"/>
  <c r="AY193" i="5"/>
  <c r="BG193" i="5"/>
  <c r="BO193" i="5"/>
  <c r="BW193" i="5"/>
  <c r="CE193" i="5"/>
  <c r="CM193" i="5"/>
  <c r="CU193" i="5"/>
  <c r="DC193" i="5"/>
  <c r="DK193" i="5"/>
  <c r="AA194" i="5"/>
  <c r="AI194" i="5"/>
  <c r="AQ194" i="5"/>
  <c r="AY194" i="5"/>
  <c r="BG194" i="5"/>
  <c r="BO194" i="5"/>
  <c r="BW194" i="5"/>
  <c r="CE194" i="5"/>
  <c r="CM194" i="5"/>
  <c r="CU194" i="5"/>
  <c r="DC194" i="5"/>
  <c r="DK194" i="5"/>
  <c r="AA195" i="5"/>
  <c r="AI195" i="5"/>
  <c r="AQ195" i="5"/>
  <c r="AY195" i="5"/>
  <c r="BG195" i="5"/>
  <c r="BO195" i="5"/>
  <c r="BW195" i="5"/>
  <c r="CE195" i="5"/>
  <c r="CM195" i="5"/>
  <c r="CU195" i="5"/>
  <c r="DC195" i="5"/>
  <c r="DK195" i="5"/>
  <c r="AA196" i="5"/>
  <c r="AI196" i="5"/>
  <c r="AQ196" i="5"/>
  <c r="AY196" i="5"/>
  <c r="BG196" i="5"/>
  <c r="BO196" i="5"/>
  <c r="BW196" i="5"/>
  <c r="CE196" i="5"/>
  <c r="CM196" i="5"/>
  <c r="CU196" i="5"/>
  <c r="DC196" i="5"/>
  <c r="DK196" i="5"/>
  <c r="AA197" i="5"/>
  <c r="AI197" i="5"/>
  <c r="AQ197" i="5"/>
  <c r="AY197" i="5"/>
  <c r="BG197" i="5"/>
  <c r="BO197" i="5"/>
  <c r="BW197" i="5"/>
  <c r="CE197" i="5"/>
  <c r="CM197" i="5"/>
  <c r="CU197" i="5"/>
  <c r="DC197" i="5"/>
  <c r="DK197" i="5"/>
  <c r="AA198" i="5"/>
  <c r="AI198" i="5"/>
  <c r="AQ198" i="5"/>
  <c r="AY198" i="5"/>
  <c r="BG198" i="5"/>
  <c r="BO198" i="5"/>
  <c r="BW198" i="5"/>
  <c r="CE198" i="5"/>
  <c r="CM198" i="5"/>
  <c r="CU198" i="5"/>
  <c r="DC198" i="5"/>
  <c r="DK198" i="5"/>
  <c r="AA199" i="5"/>
  <c r="AI199" i="5"/>
  <c r="AQ199" i="5"/>
  <c r="AY199" i="5"/>
  <c r="BG199" i="5"/>
  <c r="BO199" i="5"/>
  <c r="BW199" i="5"/>
  <c r="CE199" i="5"/>
  <c r="CM199" i="5"/>
  <c r="CU199" i="5"/>
  <c r="DC199" i="5"/>
  <c r="DK199" i="5"/>
  <c r="AA201" i="5"/>
  <c r="AI201" i="5"/>
  <c r="AQ201" i="5"/>
  <c r="AY201" i="5"/>
  <c r="BG201" i="5"/>
  <c r="BO201" i="5"/>
  <c r="BW201" i="5"/>
  <c r="CE201" i="5"/>
  <c r="CM201" i="5"/>
  <c r="CU201" i="5"/>
  <c r="DC201" i="5"/>
  <c r="DK201" i="5"/>
  <c r="AA202" i="5"/>
  <c r="AI202" i="5"/>
  <c r="AQ202" i="5"/>
  <c r="AY202" i="5"/>
  <c r="BG202" i="5"/>
  <c r="BO202" i="5"/>
  <c r="BW202" i="5"/>
  <c r="CE202" i="5"/>
  <c r="CM202" i="5"/>
  <c r="CU202" i="5"/>
  <c r="DC202" i="5"/>
  <c r="DK202" i="5"/>
  <c r="AA203" i="5"/>
  <c r="AI203" i="5"/>
  <c r="AQ203" i="5"/>
  <c r="AY203" i="5"/>
  <c r="BG203" i="5"/>
  <c r="BO203" i="5"/>
  <c r="BW203" i="5"/>
  <c r="CE203" i="5"/>
  <c r="CM203" i="5"/>
  <c r="CU203" i="5"/>
  <c r="DC203" i="5"/>
  <c r="DK203" i="5"/>
  <c r="AA204" i="5"/>
  <c r="AI204" i="5"/>
  <c r="AQ204" i="5"/>
  <c r="AY204" i="5"/>
  <c r="BG204" i="5"/>
  <c r="BO204" i="5"/>
  <c r="BW204" i="5"/>
  <c r="CE204" i="5"/>
  <c r="CM204" i="5"/>
  <c r="CU204" i="5"/>
  <c r="DC204" i="5"/>
  <c r="DK204" i="5"/>
  <c r="AA205" i="5"/>
  <c r="AI205" i="5"/>
  <c r="AQ205" i="5"/>
  <c r="AY205" i="5"/>
  <c r="BG205" i="5"/>
  <c r="BO205" i="5"/>
  <c r="BW205" i="5"/>
  <c r="CE205" i="5"/>
  <c r="CM205" i="5"/>
  <c r="CU205" i="5"/>
  <c r="DC205" i="5"/>
  <c r="DK205" i="5"/>
  <c r="AA206" i="5"/>
  <c r="AI206" i="5"/>
  <c r="AQ206" i="5"/>
  <c r="AY206" i="5"/>
  <c r="BG206" i="5"/>
  <c r="BO206" i="5"/>
  <c r="BW206" i="5"/>
  <c r="CE206" i="5"/>
  <c r="CM206" i="5"/>
  <c r="CU206" i="5"/>
  <c r="DC206" i="5"/>
  <c r="DK206" i="5"/>
  <c r="AA207" i="5"/>
  <c r="AI207" i="5"/>
  <c r="AQ207" i="5"/>
  <c r="AY207" i="5"/>
  <c r="BG207" i="5"/>
  <c r="BO207" i="5"/>
  <c r="BW207" i="5"/>
  <c r="CE207" i="5"/>
  <c r="CM207" i="5"/>
  <c r="CU207" i="5"/>
  <c r="DC207" i="5"/>
  <c r="DK207" i="5"/>
  <c r="AA208" i="5"/>
  <c r="AI208" i="5"/>
  <c r="AQ208" i="5"/>
  <c r="AY208" i="5"/>
  <c r="BG208" i="5"/>
  <c r="BO208" i="5"/>
  <c r="BW208" i="5"/>
  <c r="CE208" i="5"/>
  <c r="CM208" i="5"/>
  <c r="CU208" i="5"/>
  <c r="DC208" i="5"/>
  <c r="DK208" i="5"/>
  <c r="AA209" i="5"/>
  <c r="AI209" i="5"/>
  <c r="AQ209" i="5"/>
  <c r="AY209" i="5"/>
  <c r="BG209" i="5"/>
  <c r="BO209" i="5"/>
  <c r="BW209" i="5"/>
  <c r="CE209" i="5"/>
  <c r="CM209" i="5"/>
  <c r="CU209" i="5"/>
  <c r="DC209" i="5"/>
  <c r="DK209" i="5"/>
  <c r="AA210" i="5"/>
  <c r="AI210" i="5"/>
  <c r="AQ210" i="5"/>
  <c r="AY210" i="5"/>
  <c r="BG210" i="5"/>
  <c r="BO210" i="5"/>
  <c r="BW210" i="5"/>
  <c r="CE210" i="5"/>
  <c r="CM210" i="5"/>
  <c r="CU210" i="5"/>
  <c r="DC210" i="5"/>
  <c r="DK210" i="5"/>
  <c r="AA211" i="5"/>
  <c r="AI211" i="5"/>
  <c r="AQ211" i="5"/>
  <c r="AY211" i="5"/>
  <c r="BG211" i="5"/>
  <c r="BO211" i="5"/>
  <c r="BW211" i="5"/>
  <c r="CE211" i="5"/>
  <c r="CM211" i="5"/>
  <c r="CU211" i="5"/>
  <c r="DC211" i="5"/>
  <c r="DK211" i="5"/>
  <c r="AA212" i="5"/>
  <c r="AI212" i="5"/>
  <c r="AQ212" i="5"/>
  <c r="AY212" i="5"/>
  <c r="BG212" i="5"/>
  <c r="BO212" i="5"/>
  <c r="BW212" i="5"/>
  <c r="CE212" i="5"/>
  <c r="CM212" i="5"/>
  <c r="CU212" i="5"/>
  <c r="DC212" i="5"/>
  <c r="DK212" i="5"/>
  <c r="AA213" i="5"/>
  <c r="AI213" i="5"/>
  <c r="AQ213" i="5"/>
  <c r="AY213" i="5"/>
  <c r="BG213" i="5"/>
  <c r="BO213" i="5"/>
  <c r="BW213" i="5"/>
  <c r="CE213" i="5"/>
  <c r="CM213" i="5"/>
  <c r="CU213" i="5"/>
  <c r="DC213" i="5"/>
  <c r="DK213" i="5"/>
  <c r="AA214" i="5"/>
  <c r="AI214" i="5"/>
  <c r="AQ214" i="5"/>
  <c r="AY214" i="5"/>
  <c r="BG214" i="5"/>
  <c r="BO214" i="5"/>
  <c r="BW214" i="5"/>
  <c r="CE214" i="5"/>
  <c r="CM214" i="5"/>
  <c r="CU214" i="5"/>
  <c r="DC214" i="5"/>
  <c r="DK214" i="5"/>
  <c r="AA215" i="5"/>
  <c r="AI215" i="5"/>
  <c r="AQ215" i="5"/>
  <c r="AY215" i="5"/>
  <c r="BG215" i="5"/>
  <c r="BO215" i="5"/>
  <c r="BW215" i="5"/>
  <c r="CE215" i="5"/>
  <c r="CM215" i="5"/>
  <c r="CU215" i="5"/>
  <c r="DC215" i="5"/>
  <c r="DK215" i="5"/>
  <c r="AA216" i="5"/>
  <c r="AI216" i="5"/>
  <c r="AQ216" i="5"/>
  <c r="AY216" i="5"/>
  <c r="BG216" i="5"/>
  <c r="BO216" i="5"/>
  <c r="BW216" i="5"/>
  <c r="CE216" i="5"/>
  <c r="CM216" i="5"/>
  <c r="CU216" i="5"/>
  <c r="DC216" i="5"/>
  <c r="DK216" i="5"/>
  <c r="AA217" i="5"/>
  <c r="AI217" i="5"/>
  <c r="AQ217" i="5"/>
  <c r="AY217" i="5"/>
  <c r="BG217" i="5"/>
  <c r="BO217" i="5"/>
  <c r="BW217" i="5"/>
  <c r="CE217" i="5"/>
  <c r="CM217" i="5"/>
  <c r="CU217" i="5"/>
  <c r="DC217" i="5"/>
  <c r="DK217" i="5"/>
  <c r="AE218" i="5"/>
  <c r="AU218" i="5"/>
  <c r="BK218" i="5"/>
  <c r="CA218" i="5"/>
  <c r="CQ218" i="5"/>
  <c r="DG218" i="5"/>
  <c r="DW218" i="5"/>
  <c r="BA219" i="5"/>
  <c r="BQ219" i="5"/>
  <c r="CG219" i="5"/>
  <c r="CW219" i="5"/>
  <c r="DM219" i="5"/>
  <c r="DQ220" i="5"/>
  <c r="DI220" i="5"/>
  <c r="DA220" i="5"/>
  <c r="CS220" i="5"/>
  <c r="CK220" i="5"/>
  <c r="CC220" i="5"/>
  <c r="BU220" i="5"/>
  <c r="BM220" i="5"/>
  <c r="BE220" i="5"/>
  <c r="AW220" i="5"/>
  <c r="AO220" i="5"/>
  <c r="AG220" i="5"/>
  <c r="DV220" i="5"/>
  <c r="DN220" i="5"/>
  <c r="DF220" i="5"/>
  <c r="CX220" i="5"/>
  <c r="CP220" i="5"/>
  <c r="CH220" i="5"/>
  <c r="BZ220" i="5"/>
  <c r="BR220" i="5"/>
  <c r="BJ220" i="5"/>
  <c r="BB220" i="5"/>
  <c r="AT220" i="5"/>
  <c r="AL220" i="5"/>
  <c r="AD220" i="5"/>
  <c r="DT220" i="5"/>
  <c r="DL220" i="5"/>
  <c r="DD220" i="5"/>
  <c r="CV220" i="5"/>
  <c r="CN220" i="5"/>
  <c r="CF220" i="5"/>
  <c r="BX220" i="5"/>
  <c r="BP220" i="5"/>
  <c r="BH220" i="5"/>
  <c r="AZ220" i="5"/>
  <c r="AR220" i="5"/>
  <c r="AJ220" i="5"/>
  <c r="AB220" i="5"/>
  <c r="DS220" i="5"/>
  <c r="DK220" i="5"/>
  <c r="DC220" i="5"/>
  <c r="CU220" i="5"/>
  <c r="CM220" i="5"/>
  <c r="CE220" i="5"/>
  <c r="BW220" i="5"/>
  <c r="BO220" i="5"/>
  <c r="BG220" i="5"/>
  <c r="AY220" i="5"/>
  <c r="AQ220" i="5"/>
  <c r="AI220" i="5"/>
  <c r="AA220" i="5"/>
  <c r="Z220" i="5"/>
  <c r="AP220" i="5"/>
  <c r="BF220" i="5"/>
  <c r="BV220" i="5"/>
  <c r="CL220" i="5"/>
  <c r="DB220" i="5"/>
  <c r="DR220" i="5"/>
  <c r="AF221" i="5"/>
  <c r="AV221" i="5"/>
  <c r="BL221" i="5"/>
  <c r="CD221" i="5"/>
  <c r="DJ221" i="5"/>
  <c r="AX222" i="5"/>
  <c r="CD222" i="5"/>
  <c r="DJ222" i="5"/>
  <c r="AX223" i="5"/>
  <c r="CD223" i="5"/>
  <c r="DJ223" i="5"/>
  <c r="AX224" i="5"/>
  <c r="CD224" i="5"/>
  <c r="DJ224" i="5"/>
  <c r="AX225" i="5"/>
  <c r="CD225" i="5"/>
  <c r="DJ225" i="5"/>
  <c r="AX226" i="5"/>
  <c r="CD226" i="5"/>
  <c r="DJ226" i="5"/>
  <c r="AX227" i="5"/>
  <c r="CD227" i="5"/>
  <c r="DJ227" i="5"/>
  <c r="AX228" i="5"/>
  <c r="CD228" i="5"/>
  <c r="DJ228" i="5"/>
  <c r="AX229" i="5"/>
  <c r="CD229" i="5"/>
  <c r="DJ229" i="5"/>
  <c r="AX230" i="5"/>
  <c r="CD230" i="5"/>
  <c r="DJ230" i="5"/>
  <c r="AX231" i="5"/>
  <c r="CD231" i="5"/>
  <c r="BF233" i="5"/>
  <c r="DR233" i="5"/>
  <c r="AX234" i="5"/>
  <c r="DQ232" i="5"/>
  <c r="DI232" i="5"/>
  <c r="DA232" i="5"/>
  <c r="CS232" i="5"/>
  <c r="CK232" i="5"/>
  <c r="CC232" i="5"/>
  <c r="BU232" i="5"/>
  <c r="BM232" i="5"/>
  <c r="BE232" i="5"/>
  <c r="AW232" i="5"/>
  <c r="AO232" i="5"/>
  <c r="AG232" i="5"/>
  <c r="DP232" i="5"/>
  <c r="DH232" i="5"/>
  <c r="CZ232" i="5"/>
  <c r="CR232" i="5"/>
  <c r="CJ232" i="5"/>
  <c r="CB232" i="5"/>
  <c r="BT232" i="5"/>
  <c r="BL232" i="5"/>
  <c r="BD232" i="5"/>
  <c r="AV232" i="5"/>
  <c r="AN232" i="5"/>
  <c r="AF232" i="5"/>
  <c r="DW232" i="5"/>
  <c r="DO232" i="5"/>
  <c r="DG232" i="5"/>
  <c r="CY232" i="5"/>
  <c r="CQ232" i="5"/>
  <c r="CI232" i="5"/>
  <c r="CA232" i="5"/>
  <c r="BS232" i="5"/>
  <c r="BK232" i="5"/>
  <c r="BC232" i="5"/>
  <c r="AU232" i="5"/>
  <c r="AM232" i="5"/>
  <c r="AE232" i="5"/>
  <c r="DV232" i="5"/>
  <c r="DN232" i="5"/>
  <c r="DF232" i="5"/>
  <c r="CX232" i="5"/>
  <c r="CP232" i="5"/>
  <c r="CH232" i="5"/>
  <c r="BZ232" i="5"/>
  <c r="BR232" i="5"/>
  <c r="BJ232" i="5"/>
  <c r="BB232" i="5"/>
  <c r="AT232" i="5"/>
  <c r="AL232" i="5"/>
  <c r="AD232" i="5"/>
  <c r="DU232" i="5"/>
  <c r="DM232" i="5"/>
  <c r="DE232" i="5"/>
  <c r="CW232" i="5"/>
  <c r="CO232" i="5"/>
  <c r="CG232" i="5"/>
  <c r="BY232" i="5"/>
  <c r="BQ232" i="5"/>
  <c r="BI232" i="5"/>
  <c r="BA232" i="5"/>
  <c r="AS232" i="5"/>
  <c r="AK232" i="5"/>
  <c r="AC232" i="5"/>
  <c r="DT232" i="5"/>
  <c r="DL232" i="5"/>
  <c r="DD232" i="5"/>
  <c r="CV232" i="5"/>
  <c r="CN232" i="5"/>
  <c r="CF232" i="5"/>
  <c r="BX232" i="5"/>
  <c r="BP232" i="5"/>
  <c r="BH232" i="5"/>
  <c r="AZ232" i="5"/>
  <c r="AR232" i="5"/>
  <c r="AJ232" i="5"/>
  <c r="AB232" i="5"/>
  <c r="DS232" i="5"/>
  <c r="DK232" i="5"/>
  <c r="DC232" i="5"/>
  <c r="CU232" i="5"/>
  <c r="CM232" i="5"/>
  <c r="CE232" i="5"/>
  <c r="BW232" i="5"/>
  <c r="BO232" i="5"/>
  <c r="BG232" i="5"/>
  <c r="AY232" i="5"/>
  <c r="AQ232" i="5"/>
  <c r="AI232" i="5"/>
  <c r="AA232" i="5"/>
  <c r="BV232" i="5"/>
  <c r="AA235" i="5"/>
  <c r="AI235" i="5"/>
  <c r="AQ235" i="5"/>
  <c r="AY235" i="5"/>
  <c r="BG235" i="5"/>
  <c r="BO235" i="5"/>
  <c r="BW235" i="5"/>
  <c r="CE235" i="5"/>
  <c r="CM235" i="5"/>
  <c r="CU235" i="5"/>
  <c r="DC235" i="5"/>
  <c r="DK235" i="5"/>
  <c r="DS235" i="5"/>
  <c r="AA236" i="5"/>
  <c r="AI236" i="5"/>
  <c r="AQ236" i="5"/>
  <c r="AY236" i="5"/>
  <c r="BG236" i="5"/>
  <c r="BO236" i="5"/>
  <c r="BW236" i="5"/>
  <c r="CE236" i="5"/>
  <c r="CM236" i="5"/>
  <c r="CU236" i="5"/>
  <c r="DC236" i="5"/>
  <c r="DK236" i="5"/>
  <c r="DS236" i="5"/>
  <c r="AA237" i="5"/>
  <c r="AI237" i="5"/>
  <c r="AQ237" i="5"/>
  <c r="AY237" i="5"/>
  <c r="BG237" i="5"/>
  <c r="BO237" i="5"/>
  <c r="BW237" i="5"/>
  <c r="CE237" i="5"/>
  <c r="CM237" i="5"/>
  <c r="CU237" i="5"/>
  <c r="DC237" i="5"/>
  <c r="DK237" i="5"/>
  <c r="DS237" i="5"/>
  <c r="AA238" i="5"/>
  <c r="AI238" i="5"/>
  <c r="AQ238" i="5"/>
  <c r="AY238" i="5"/>
  <c r="BG238" i="5"/>
  <c r="BO238" i="5"/>
  <c r="BW238" i="5"/>
  <c r="CE238" i="5"/>
  <c r="CM238" i="5"/>
  <c r="CU238" i="5"/>
  <c r="DC238" i="5"/>
  <c r="DK238" i="5"/>
  <c r="DS238" i="5"/>
  <c r="AA239" i="5"/>
  <c r="AI239" i="5"/>
  <c r="AQ239" i="5"/>
  <c r="AY239" i="5"/>
  <c r="BG239" i="5"/>
  <c r="BO239" i="5"/>
  <c r="BW239" i="5"/>
  <c r="CE239" i="5"/>
  <c r="CM239" i="5"/>
  <c r="CU239" i="5"/>
  <c r="DC239" i="5"/>
  <c r="DK239" i="5"/>
  <c r="DS239" i="5"/>
  <c r="AA240" i="5"/>
  <c r="AI240" i="5"/>
  <c r="AQ240" i="5"/>
  <c r="AY240" i="5"/>
  <c r="BG240" i="5"/>
  <c r="BO240" i="5"/>
  <c r="BW240" i="5"/>
  <c r="CE240" i="5"/>
  <c r="CM240" i="5"/>
  <c r="CU240" i="5"/>
  <c r="DC240" i="5"/>
  <c r="DK240" i="5"/>
  <c r="DS240" i="5"/>
  <c r="AA241" i="5"/>
  <c r="AI241" i="5"/>
  <c r="AQ241" i="5"/>
  <c r="AY241" i="5"/>
  <c r="BG241" i="5"/>
  <c r="BO241" i="5"/>
  <c r="BW241" i="5"/>
  <c r="CE241" i="5"/>
  <c r="CM241" i="5"/>
  <c r="CU241" i="5"/>
  <c r="DC241" i="5"/>
  <c r="DK241" i="5"/>
  <c r="DS241" i="5"/>
  <c r="AA242" i="5"/>
  <c r="AI242" i="5"/>
  <c r="AQ242" i="5"/>
  <c r="AY242" i="5"/>
  <c r="BG242" i="5"/>
  <c r="BO242" i="5"/>
  <c r="BW242" i="5"/>
  <c r="CE242" i="5"/>
  <c r="CM242" i="5"/>
  <c r="CU242" i="5"/>
  <c r="DC242" i="5"/>
  <c r="DK242" i="5"/>
  <c r="DS242" i="5"/>
  <c r="AA243" i="5"/>
  <c r="AI243" i="5"/>
  <c r="AQ243" i="5"/>
  <c r="AY243" i="5"/>
  <c r="BG243" i="5"/>
  <c r="BO243" i="5"/>
  <c r="BW243" i="5"/>
  <c r="CE243" i="5"/>
  <c r="CM243" i="5"/>
  <c r="CU243" i="5"/>
  <c r="DC243" i="5"/>
  <c r="DK243" i="5"/>
  <c r="DS243" i="5"/>
  <c r="AA244" i="5"/>
  <c r="AI244" i="5"/>
  <c r="AQ244" i="5"/>
  <c r="AY244" i="5"/>
  <c r="BG244" i="5"/>
  <c r="BO244" i="5"/>
  <c r="BW244" i="5"/>
  <c r="CE244" i="5"/>
  <c r="CM244" i="5"/>
  <c r="CU244" i="5"/>
  <c r="DC244" i="5"/>
  <c r="DK244" i="5"/>
  <c r="DS244" i="5"/>
  <c r="AA245" i="5"/>
  <c r="AI245" i="5"/>
  <c r="AQ245" i="5"/>
  <c r="AY245" i="5"/>
  <c r="BG245" i="5"/>
  <c r="BO245" i="5"/>
  <c r="BW245" i="5"/>
  <c r="CE245" i="5"/>
  <c r="CM245" i="5"/>
  <c r="CU245" i="5"/>
  <c r="DC245" i="5"/>
  <c r="DL245" i="5"/>
  <c r="DW246" i="5"/>
  <c r="DO246" i="5"/>
  <c r="DG246" i="5"/>
  <c r="CY246" i="5"/>
  <c r="CQ246" i="5"/>
  <c r="CI246" i="5"/>
  <c r="CA246" i="5"/>
  <c r="BS246" i="5"/>
  <c r="BK246" i="5"/>
  <c r="BC246" i="5"/>
  <c r="AU246" i="5"/>
  <c r="AM246" i="5"/>
  <c r="AE246" i="5"/>
  <c r="DV246" i="5"/>
  <c r="DN246" i="5"/>
  <c r="DF246" i="5"/>
  <c r="CX246" i="5"/>
  <c r="CP246" i="5"/>
  <c r="CH246" i="5"/>
  <c r="BZ246" i="5"/>
  <c r="BR246" i="5"/>
  <c r="BJ246" i="5"/>
  <c r="BB246" i="5"/>
  <c r="AT246" i="5"/>
  <c r="AL246" i="5"/>
  <c r="AD246" i="5"/>
  <c r="DU246" i="5"/>
  <c r="DM246" i="5"/>
  <c r="DE246" i="5"/>
  <c r="CW246" i="5"/>
  <c r="CO246" i="5"/>
  <c r="CG246" i="5"/>
  <c r="BY246" i="5"/>
  <c r="BQ246" i="5"/>
  <c r="BI246" i="5"/>
  <c r="BA246" i="5"/>
  <c r="AS246" i="5"/>
  <c r="AK246" i="5"/>
  <c r="AC246" i="5"/>
  <c r="AI246" i="5"/>
  <c r="AW246" i="5"/>
  <c r="BH246" i="5"/>
  <c r="BV246" i="5"/>
  <c r="CJ246" i="5"/>
  <c r="CU246" i="5"/>
  <c r="DI246" i="5"/>
  <c r="DT246" i="5"/>
  <c r="AB235" i="5"/>
  <c r="AJ235" i="5"/>
  <c r="AR235" i="5"/>
  <c r="AZ235" i="5"/>
  <c r="BH235" i="5"/>
  <c r="BP235" i="5"/>
  <c r="BX235" i="5"/>
  <c r="CF235" i="5"/>
  <c r="CN235" i="5"/>
  <c r="CV235" i="5"/>
  <c r="DD235" i="5"/>
  <c r="DL235" i="5"/>
  <c r="DT235" i="5"/>
  <c r="AB236" i="5"/>
  <c r="AJ236" i="5"/>
  <c r="AR236" i="5"/>
  <c r="AZ236" i="5"/>
  <c r="BH236" i="5"/>
  <c r="BP236" i="5"/>
  <c r="BX236" i="5"/>
  <c r="CF236" i="5"/>
  <c r="CN236" i="5"/>
  <c r="CV236" i="5"/>
  <c r="DD236" i="5"/>
  <c r="DL236" i="5"/>
  <c r="DT236" i="5"/>
  <c r="AB237" i="5"/>
  <c r="AJ237" i="5"/>
  <c r="AR237" i="5"/>
  <c r="AZ237" i="5"/>
  <c r="BH237" i="5"/>
  <c r="BP237" i="5"/>
  <c r="BX237" i="5"/>
  <c r="CF237" i="5"/>
  <c r="CN237" i="5"/>
  <c r="CV237" i="5"/>
  <c r="DD237" i="5"/>
  <c r="DL237" i="5"/>
  <c r="DT237" i="5"/>
  <c r="AB238" i="5"/>
  <c r="AJ238" i="5"/>
  <c r="AR238" i="5"/>
  <c r="AZ238" i="5"/>
  <c r="BH238" i="5"/>
  <c r="BP238" i="5"/>
  <c r="BX238" i="5"/>
  <c r="CF238" i="5"/>
  <c r="CN238" i="5"/>
  <c r="CV238" i="5"/>
  <c r="DD238" i="5"/>
  <c r="DL238" i="5"/>
  <c r="DT238" i="5"/>
  <c r="AB239" i="5"/>
  <c r="AJ239" i="5"/>
  <c r="AR239" i="5"/>
  <c r="AZ239" i="5"/>
  <c r="BH239" i="5"/>
  <c r="BP239" i="5"/>
  <c r="BX239" i="5"/>
  <c r="CF239" i="5"/>
  <c r="CN239" i="5"/>
  <c r="CV239" i="5"/>
  <c r="DD239" i="5"/>
  <c r="DL239" i="5"/>
  <c r="DT239" i="5"/>
  <c r="AB240" i="5"/>
  <c r="AJ240" i="5"/>
  <c r="AR240" i="5"/>
  <c r="AZ240" i="5"/>
  <c r="BH240" i="5"/>
  <c r="BP240" i="5"/>
  <c r="BX240" i="5"/>
  <c r="CF240" i="5"/>
  <c r="CN240" i="5"/>
  <c r="CV240" i="5"/>
  <c r="DD240" i="5"/>
  <c r="DL240" i="5"/>
  <c r="DT240" i="5"/>
  <c r="AB241" i="5"/>
  <c r="AJ241" i="5"/>
  <c r="AR241" i="5"/>
  <c r="AZ241" i="5"/>
  <c r="BH241" i="5"/>
  <c r="BP241" i="5"/>
  <c r="BX241" i="5"/>
  <c r="CF241" i="5"/>
  <c r="CN241" i="5"/>
  <c r="CV241" i="5"/>
  <c r="DD241" i="5"/>
  <c r="DL241" i="5"/>
  <c r="DT241" i="5"/>
  <c r="AB242" i="5"/>
  <c r="AJ242" i="5"/>
  <c r="AR242" i="5"/>
  <c r="AZ242" i="5"/>
  <c r="BH242" i="5"/>
  <c r="BP242" i="5"/>
  <c r="BX242" i="5"/>
  <c r="CF242" i="5"/>
  <c r="CN242" i="5"/>
  <c r="CV242" i="5"/>
  <c r="DD242" i="5"/>
  <c r="DL242" i="5"/>
  <c r="DT242" i="5"/>
  <c r="AB243" i="5"/>
  <c r="AJ243" i="5"/>
  <c r="AR243" i="5"/>
  <c r="AZ243" i="5"/>
  <c r="BH243" i="5"/>
  <c r="BP243" i="5"/>
  <c r="BX243" i="5"/>
  <c r="CF243" i="5"/>
  <c r="CN243" i="5"/>
  <c r="CV243" i="5"/>
  <c r="DD243" i="5"/>
  <c r="DL243" i="5"/>
  <c r="DT243" i="5"/>
  <c r="AB244" i="5"/>
  <c r="AJ244" i="5"/>
  <c r="AR244" i="5"/>
  <c r="AZ244" i="5"/>
  <c r="BH244" i="5"/>
  <c r="BP244" i="5"/>
  <c r="BX244" i="5"/>
  <c r="CF244" i="5"/>
  <c r="CN244" i="5"/>
  <c r="CV244" i="5"/>
  <c r="DD244" i="5"/>
  <c r="DL244" i="5"/>
  <c r="DT244" i="5"/>
  <c r="AB245" i="5"/>
  <c r="AJ245" i="5"/>
  <c r="AR245" i="5"/>
  <c r="AZ245" i="5"/>
  <c r="BH245" i="5"/>
  <c r="BP245" i="5"/>
  <c r="BX245" i="5"/>
  <c r="CF245" i="5"/>
  <c r="CN245" i="5"/>
  <c r="CV245" i="5"/>
  <c r="DD245" i="5"/>
  <c r="DP245" i="5"/>
  <c r="AJ246" i="5"/>
  <c r="AX246" i="5"/>
  <c r="BL246" i="5"/>
  <c r="BW246" i="5"/>
  <c r="CK246" i="5"/>
  <c r="CV246" i="5"/>
  <c r="DJ246" i="5"/>
  <c r="AC235" i="5"/>
  <c r="AK235" i="5"/>
  <c r="AS235" i="5"/>
  <c r="BA235" i="5"/>
  <c r="BI235" i="5"/>
  <c r="BQ235" i="5"/>
  <c r="BY235" i="5"/>
  <c r="CG235" i="5"/>
  <c r="CO235" i="5"/>
  <c r="CW235" i="5"/>
  <c r="DE235" i="5"/>
  <c r="DM235" i="5"/>
  <c r="DU235" i="5"/>
  <c r="AC236" i="5"/>
  <c r="AK236" i="5"/>
  <c r="AS236" i="5"/>
  <c r="BA236" i="5"/>
  <c r="BI236" i="5"/>
  <c r="BQ236" i="5"/>
  <c r="BY236" i="5"/>
  <c r="CG236" i="5"/>
  <c r="CO236" i="5"/>
  <c r="CW236" i="5"/>
  <c r="DE236" i="5"/>
  <c r="DM236" i="5"/>
  <c r="DU236" i="5"/>
  <c r="AC237" i="5"/>
  <c r="AK237" i="5"/>
  <c r="AS237" i="5"/>
  <c r="BA237" i="5"/>
  <c r="BI237" i="5"/>
  <c r="BQ237" i="5"/>
  <c r="BY237" i="5"/>
  <c r="CG237" i="5"/>
  <c r="CO237" i="5"/>
  <c r="CW237" i="5"/>
  <c r="DE237" i="5"/>
  <c r="DM237" i="5"/>
  <c r="DU237" i="5"/>
  <c r="AC238" i="5"/>
  <c r="AK238" i="5"/>
  <c r="AS238" i="5"/>
  <c r="BA238" i="5"/>
  <c r="BI238" i="5"/>
  <c r="BQ238" i="5"/>
  <c r="BY238" i="5"/>
  <c r="CG238" i="5"/>
  <c r="CO238" i="5"/>
  <c r="CW238" i="5"/>
  <c r="DE238" i="5"/>
  <c r="DM238" i="5"/>
  <c r="DU238" i="5"/>
  <c r="AC239" i="5"/>
  <c r="AK239" i="5"/>
  <c r="AS239" i="5"/>
  <c r="BA239" i="5"/>
  <c r="BI239" i="5"/>
  <c r="BQ239" i="5"/>
  <c r="BY239" i="5"/>
  <c r="CG239" i="5"/>
  <c r="CO239" i="5"/>
  <c r="CW239" i="5"/>
  <c r="DE239" i="5"/>
  <c r="DM239" i="5"/>
  <c r="DU239" i="5"/>
  <c r="AC240" i="5"/>
  <c r="AK240" i="5"/>
  <c r="AS240" i="5"/>
  <c r="BA240" i="5"/>
  <c r="BI240" i="5"/>
  <c r="BQ240" i="5"/>
  <c r="BY240" i="5"/>
  <c r="CG240" i="5"/>
  <c r="CO240" i="5"/>
  <c r="CW240" i="5"/>
  <c r="DE240" i="5"/>
  <c r="DM240" i="5"/>
  <c r="DU240" i="5"/>
  <c r="AC241" i="5"/>
  <c r="AK241" i="5"/>
  <c r="AS241" i="5"/>
  <c r="BA241" i="5"/>
  <c r="BI241" i="5"/>
  <c r="BQ241" i="5"/>
  <c r="BY241" i="5"/>
  <c r="CG241" i="5"/>
  <c r="CO241" i="5"/>
  <c r="CW241" i="5"/>
  <c r="DE241" i="5"/>
  <c r="DM241" i="5"/>
  <c r="DU241" i="5"/>
  <c r="AC242" i="5"/>
  <c r="AK242" i="5"/>
  <c r="AS242" i="5"/>
  <c r="BA242" i="5"/>
  <c r="BI242" i="5"/>
  <c r="BQ242" i="5"/>
  <c r="BY242" i="5"/>
  <c r="CG242" i="5"/>
  <c r="CO242" i="5"/>
  <c r="CW242" i="5"/>
  <c r="DE242" i="5"/>
  <c r="DM242" i="5"/>
  <c r="DU242" i="5"/>
  <c r="AC243" i="5"/>
  <c r="AK243" i="5"/>
  <c r="AS243" i="5"/>
  <c r="BA243" i="5"/>
  <c r="BI243" i="5"/>
  <c r="BQ243" i="5"/>
  <c r="BY243" i="5"/>
  <c r="CG243" i="5"/>
  <c r="CO243" i="5"/>
  <c r="CW243" i="5"/>
  <c r="DE243" i="5"/>
  <c r="DM243" i="5"/>
  <c r="DU243" i="5"/>
  <c r="AC244" i="5"/>
  <c r="AK244" i="5"/>
  <c r="AS244" i="5"/>
  <c r="BA244" i="5"/>
  <c r="BI244" i="5"/>
  <c r="BQ244" i="5"/>
  <c r="BY244" i="5"/>
  <c r="CG244" i="5"/>
  <c r="CO244" i="5"/>
  <c r="CW244" i="5"/>
  <c r="DE244" i="5"/>
  <c r="DM244" i="5"/>
  <c r="DU244" i="5"/>
  <c r="AC245" i="5"/>
  <c r="AK245" i="5"/>
  <c r="AS245" i="5"/>
  <c r="BA245" i="5"/>
  <c r="BI245" i="5"/>
  <c r="BQ245" i="5"/>
  <c r="BY245" i="5"/>
  <c r="CG245" i="5"/>
  <c r="CO245" i="5"/>
  <c r="CW245" i="5"/>
  <c r="DE245" i="5"/>
  <c r="DQ245" i="5"/>
  <c r="AD235" i="5"/>
  <c r="AL235" i="5"/>
  <c r="AT235" i="5"/>
  <c r="BB235" i="5"/>
  <c r="BJ235" i="5"/>
  <c r="BR235" i="5"/>
  <c r="BZ235" i="5"/>
  <c r="CH235" i="5"/>
  <c r="CP235" i="5"/>
  <c r="CX235" i="5"/>
  <c r="DF235" i="5"/>
  <c r="DN235" i="5"/>
  <c r="DV235" i="5"/>
  <c r="AD236" i="5"/>
  <c r="AL236" i="5"/>
  <c r="AT236" i="5"/>
  <c r="BB236" i="5"/>
  <c r="BJ236" i="5"/>
  <c r="BR236" i="5"/>
  <c r="BZ236" i="5"/>
  <c r="CH236" i="5"/>
  <c r="CP236" i="5"/>
  <c r="CX236" i="5"/>
  <c r="DF236" i="5"/>
  <c r="DN236" i="5"/>
  <c r="DV236" i="5"/>
  <c r="AD237" i="5"/>
  <c r="AL237" i="5"/>
  <c r="AT237" i="5"/>
  <c r="BB237" i="5"/>
  <c r="BJ237" i="5"/>
  <c r="BR237" i="5"/>
  <c r="BZ237" i="5"/>
  <c r="CH237" i="5"/>
  <c r="CP237" i="5"/>
  <c r="CX237" i="5"/>
  <c r="DF237" i="5"/>
  <c r="DN237" i="5"/>
  <c r="DV237" i="5"/>
  <c r="AD238" i="5"/>
  <c r="AL238" i="5"/>
  <c r="AT238" i="5"/>
  <c r="BB238" i="5"/>
  <c r="BJ238" i="5"/>
  <c r="BR238" i="5"/>
  <c r="BZ238" i="5"/>
  <c r="CH238" i="5"/>
  <c r="CP238" i="5"/>
  <c r="CX238" i="5"/>
  <c r="DF238" i="5"/>
  <c r="DN238" i="5"/>
  <c r="DV238" i="5"/>
  <c r="AD239" i="5"/>
  <c r="AL239" i="5"/>
  <c r="AT239" i="5"/>
  <c r="BB239" i="5"/>
  <c r="BJ239" i="5"/>
  <c r="BR239" i="5"/>
  <c r="BZ239" i="5"/>
  <c r="CH239" i="5"/>
  <c r="CP239" i="5"/>
  <c r="CX239" i="5"/>
  <c r="DF239" i="5"/>
  <c r="DN239" i="5"/>
  <c r="DV239" i="5"/>
  <c r="AD240" i="5"/>
  <c r="AL240" i="5"/>
  <c r="AT240" i="5"/>
  <c r="BB240" i="5"/>
  <c r="BJ240" i="5"/>
  <c r="BR240" i="5"/>
  <c r="BZ240" i="5"/>
  <c r="CH240" i="5"/>
  <c r="CP240" i="5"/>
  <c r="CX240" i="5"/>
  <c r="DF240" i="5"/>
  <c r="DN240" i="5"/>
  <c r="DV240" i="5"/>
  <c r="AD241" i="5"/>
  <c r="AL241" i="5"/>
  <c r="AT241" i="5"/>
  <c r="BB241" i="5"/>
  <c r="BJ241" i="5"/>
  <c r="BR241" i="5"/>
  <c r="BZ241" i="5"/>
  <c r="CH241" i="5"/>
  <c r="CP241" i="5"/>
  <c r="CX241" i="5"/>
  <c r="DF241" i="5"/>
  <c r="DN241" i="5"/>
  <c r="DV241" i="5"/>
  <c r="AD242" i="5"/>
  <c r="AL242" i="5"/>
  <c r="AT242" i="5"/>
  <c r="BB242" i="5"/>
  <c r="BJ242" i="5"/>
  <c r="BR242" i="5"/>
  <c r="BZ242" i="5"/>
  <c r="CH242" i="5"/>
  <c r="CP242" i="5"/>
  <c r="CX242" i="5"/>
  <c r="DF242" i="5"/>
  <c r="DN242" i="5"/>
  <c r="DV242" i="5"/>
  <c r="AD243" i="5"/>
  <c r="AL243" i="5"/>
  <c r="AT243" i="5"/>
  <c r="BB243" i="5"/>
  <c r="BJ243" i="5"/>
  <c r="BR243" i="5"/>
  <c r="BZ243" i="5"/>
  <c r="CH243" i="5"/>
  <c r="CP243" i="5"/>
  <c r="CX243" i="5"/>
  <c r="DF243" i="5"/>
  <c r="DN243" i="5"/>
  <c r="DV243" i="5"/>
  <c r="AD244" i="5"/>
  <c r="AL244" i="5"/>
  <c r="AT244" i="5"/>
  <c r="BB244" i="5"/>
  <c r="BJ244" i="5"/>
  <c r="BR244" i="5"/>
  <c r="BZ244" i="5"/>
  <c r="CH244" i="5"/>
  <c r="CP244" i="5"/>
  <c r="CX244" i="5"/>
  <c r="DF244" i="5"/>
  <c r="DN244" i="5"/>
  <c r="DV244" i="5"/>
  <c r="AD245" i="5"/>
  <c r="AL245" i="5"/>
  <c r="AT245" i="5"/>
  <c r="BB245" i="5"/>
  <c r="BJ245" i="5"/>
  <c r="BR245" i="5"/>
  <c r="BZ245" i="5"/>
  <c r="CH245" i="5"/>
  <c r="CP245" i="5"/>
  <c r="CX245" i="5"/>
  <c r="DF245" i="5"/>
  <c r="DR245" i="5"/>
  <c r="AZ246" i="5"/>
  <c r="BN246" i="5"/>
  <c r="CB246" i="5"/>
  <c r="CM246" i="5"/>
  <c r="DA246" i="5"/>
  <c r="DL246" i="5"/>
  <c r="AE235" i="5"/>
  <c r="AM235" i="5"/>
  <c r="AU235" i="5"/>
  <c r="BC235" i="5"/>
  <c r="BK235" i="5"/>
  <c r="BS235" i="5"/>
  <c r="CA235" i="5"/>
  <c r="CI235" i="5"/>
  <c r="CQ235" i="5"/>
  <c r="CY235" i="5"/>
  <c r="DG235" i="5"/>
  <c r="DO235" i="5"/>
  <c r="DW235" i="5"/>
  <c r="AE236" i="5"/>
  <c r="AM236" i="5"/>
  <c r="AU236" i="5"/>
  <c r="BC236" i="5"/>
  <c r="BK236" i="5"/>
  <c r="BS236" i="5"/>
  <c r="CA236" i="5"/>
  <c r="CI236" i="5"/>
  <c r="CQ236" i="5"/>
  <c r="CY236" i="5"/>
  <c r="DG236" i="5"/>
  <c r="DO236" i="5"/>
  <c r="DW236" i="5"/>
  <c r="AE237" i="5"/>
  <c r="AM237" i="5"/>
  <c r="AU237" i="5"/>
  <c r="BC237" i="5"/>
  <c r="BK237" i="5"/>
  <c r="BS237" i="5"/>
  <c r="CA237" i="5"/>
  <c r="CI237" i="5"/>
  <c r="CQ237" i="5"/>
  <c r="CY237" i="5"/>
  <c r="DG237" i="5"/>
  <c r="DO237" i="5"/>
  <c r="DW237" i="5"/>
  <c r="AE238" i="5"/>
  <c r="AM238" i="5"/>
  <c r="AU238" i="5"/>
  <c r="BC238" i="5"/>
  <c r="BK238" i="5"/>
  <c r="BS238" i="5"/>
  <c r="CA238" i="5"/>
  <c r="CI238" i="5"/>
  <c r="CQ238" i="5"/>
  <c r="CY238" i="5"/>
  <c r="DG238" i="5"/>
  <c r="DO238" i="5"/>
  <c r="DW238" i="5"/>
  <c r="AE239" i="5"/>
  <c r="AM239" i="5"/>
  <c r="AU239" i="5"/>
  <c r="BC239" i="5"/>
  <c r="BK239" i="5"/>
  <c r="BS239" i="5"/>
  <c r="CA239" i="5"/>
  <c r="CI239" i="5"/>
  <c r="CQ239" i="5"/>
  <c r="CY239" i="5"/>
  <c r="DG239" i="5"/>
  <c r="DO239" i="5"/>
  <c r="DW239" i="5"/>
  <c r="AE240" i="5"/>
  <c r="AM240" i="5"/>
  <c r="AU240" i="5"/>
  <c r="BC240" i="5"/>
  <c r="BK240" i="5"/>
  <c r="BS240" i="5"/>
  <c r="CA240" i="5"/>
  <c r="CI240" i="5"/>
  <c r="CQ240" i="5"/>
  <c r="CY240" i="5"/>
  <c r="DG240" i="5"/>
  <c r="DO240" i="5"/>
  <c r="DW240" i="5"/>
  <c r="AE241" i="5"/>
  <c r="AM241" i="5"/>
  <c r="AU241" i="5"/>
  <c r="BC241" i="5"/>
  <c r="BK241" i="5"/>
  <c r="BS241" i="5"/>
  <c r="CA241" i="5"/>
  <c r="CI241" i="5"/>
  <c r="CQ241" i="5"/>
  <c r="CY241" i="5"/>
  <c r="DG241" i="5"/>
  <c r="DO241" i="5"/>
  <c r="DW241" i="5"/>
  <c r="AE242" i="5"/>
  <c r="AM242" i="5"/>
  <c r="AU242" i="5"/>
  <c r="BC242" i="5"/>
  <c r="BK242" i="5"/>
  <c r="BS242" i="5"/>
  <c r="CA242" i="5"/>
  <c r="CI242" i="5"/>
  <c r="CQ242" i="5"/>
  <c r="CY242" i="5"/>
  <c r="DG242" i="5"/>
  <c r="DO242" i="5"/>
  <c r="DW242" i="5"/>
  <c r="AE243" i="5"/>
  <c r="AM243" i="5"/>
  <c r="AU243" i="5"/>
  <c r="BC243" i="5"/>
  <c r="BK243" i="5"/>
  <c r="BS243" i="5"/>
  <c r="CA243" i="5"/>
  <c r="CI243" i="5"/>
  <c r="CQ243" i="5"/>
  <c r="CY243" i="5"/>
  <c r="DG243" i="5"/>
  <c r="DO243" i="5"/>
  <c r="DW243" i="5"/>
  <c r="AE244" i="5"/>
  <c r="AM244" i="5"/>
  <c r="AU244" i="5"/>
  <c r="BC244" i="5"/>
  <c r="BK244" i="5"/>
  <c r="BS244" i="5"/>
  <c r="CA244" i="5"/>
  <c r="CI244" i="5"/>
  <c r="CQ244" i="5"/>
  <c r="CY244" i="5"/>
  <c r="DG244" i="5"/>
  <c r="DO244" i="5"/>
  <c r="DW244" i="5"/>
  <c r="AE245" i="5"/>
  <c r="AM245" i="5"/>
  <c r="AU245" i="5"/>
  <c r="BC245" i="5"/>
  <c r="BK245" i="5"/>
  <c r="BS245" i="5"/>
  <c r="CA245" i="5"/>
  <c r="CI245" i="5"/>
  <c r="CQ245" i="5"/>
  <c r="CY245" i="5"/>
  <c r="DH245" i="5"/>
  <c r="DS245" i="5"/>
  <c r="AF235" i="5"/>
  <c r="AN235" i="5"/>
  <c r="AV235" i="5"/>
  <c r="BD235" i="5"/>
  <c r="BL235" i="5"/>
  <c r="BT235" i="5"/>
  <c r="CB235" i="5"/>
  <c r="CJ235" i="5"/>
  <c r="CR235" i="5"/>
  <c r="CZ235" i="5"/>
  <c r="DH235" i="5"/>
  <c r="DP235" i="5"/>
  <c r="AF236" i="5"/>
  <c r="AN236" i="5"/>
  <c r="AV236" i="5"/>
  <c r="BD236" i="5"/>
  <c r="BL236" i="5"/>
  <c r="BT236" i="5"/>
  <c r="CB236" i="5"/>
  <c r="CJ236" i="5"/>
  <c r="CR236" i="5"/>
  <c r="CZ236" i="5"/>
  <c r="DH236" i="5"/>
  <c r="DP236" i="5"/>
  <c r="AF237" i="5"/>
  <c r="AN237" i="5"/>
  <c r="AV237" i="5"/>
  <c r="BD237" i="5"/>
  <c r="BL237" i="5"/>
  <c r="BT237" i="5"/>
  <c r="CB237" i="5"/>
  <c r="CJ237" i="5"/>
  <c r="CR237" i="5"/>
  <c r="CZ237" i="5"/>
  <c r="DH237" i="5"/>
  <c r="DP237" i="5"/>
  <c r="AF238" i="5"/>
  <c r="AN238" i="5"/>
  <c r="AV238" i="5"/>
  <c r="BD238" i="5"/>
  <c r="BL238" i="5"/>
  <c r="BT238" i="5"/>
  <c r="CB238" i="5"/>
  <c r="CJ238" i="5"/>
  <c r="CR238" i="5"/>
  <c r="CZ238" i="5"/>
  <c r="DH238" i="5"/>
  <c r="DP238" i="5"/>
  <c r="AF239" i="5"/>
  <c r="AN239" i="5"/>
  <c r="AV239" i="5"/>
  <c r="BD239" i="5"/>
  <c r="BL239" i="5"/>
  <c r="BT239" i="5"/>
  <c r="CB239" i="5"/>
  <c r="CJ239" i="5"/>
  <c r="CR239" i="5"/>
  <c r="CZ239" i="5"/>
  <c r="DH239" i="5"/>
  <c r="DP239" i="5"/>
  <c r="AF240" i="5"/>
  <c r="AN240" i="5"/>
  <c r="AV240" i="5"/>
  <c r="BD240" i="5"/>
  <c r="BL240" i="5"/>
  <c r="BT240" i="5"/>
  <c r="CB240" i="5"/>
  <c r="CJ240" i="5"/>
  <c r="CR240" i="5"/>
  <c r="CZ240" i="5"/>
  <c r="DH240" i="5"/>
  <c r="DP240" i="5"/>
  <c r="AF241" i="5"/>
  <c r="AN241" i="5"/>
  <c r="AV241" i="5"/>
  <c r="BD241" i="5"/>
  <c r="BL241" i="5"/>
  <c r="BT241" i="5"/>
  <c r="CB241" i="5"/>
  <c r="CJ241" i="5"/>
  <c r="CR241" i="5"/>
  <c r="CZ241" i="5"/>
  <c r="DH241" i="5"/>
  <c r="DP241" i="5"/>
  <c r="AF242" i="5"/>
  <c r="AN242" i="5"/>
  <c r="AV242" i="5"/>
  <c r="BD242" i="5"/>
  <c r="BL242" i="5"/>
  <c r="BT242" i="5"/>
  <c r="CB242" i="5"/>
  <c r="CJ242" i="5"/>
  <c r="CR242" i="5"/>
  <c r="CZ242" i="5"/>
  <c r="DH242" i="5"/>
  <c r="DP242" i="5"/>
  <c r="AF243" i="5"/>
  <c r="AN243" i="5"/>
  <c r="AV243" i="5"/>
  <c r="BD243" i="5"/>
  <c r="BL243" i="5"/>
  <c r="BT243" i="5"/>
  <c r="CB243" i="5"/>
  <c r="CJ243" i="5"/>
  <c r="CR243" i="5"/>
  <c r="CZ243" i="5"/>
  <c r="DH243" i="5"/>
  <c r="DP243" i="5"/>
  <c r="AF244" i="5"/>
  <c r="AN244" i="5"/>
  <c r="AV244" i="5"/>
  <c r="BD244" i="5"/>
  <c r="BL244" i="5"/>
  <c r="BT244" i="5"/>
  <c r="CB244" i="5"/>
  <c r="CJ244" i="5"/>
  <c r="CR244" i="5"/>
  <c r="CZ244" i="5"/>
  <c r="DH244" i="5"/>
  <c r="DP244" i="5"/>
  <c r="AF245" i="5"/>
  <c r="AN245" i="5"/>
  <c r="AV245" i="5"/>
  <c r="BD245" i="5"/>
  <c r="BL245" i="5"/>
  <c r="BT245" i="5"/>
  <c r="CB245" i="5"/>
  <c r="CJ245" i="5"/>
  <c r="CR245" i="5"/>
  <c r="CZ245" i="5"/>
  <c r="DI245" i="5"/>
  <c r="DT245" i="5"/>
  <c r="AG235" i="5"/>
  <c r="AO235" i="5"/>
  <c r="AW235" i="5"/>
  <c r="BE235" i="5"/>
  <c r="BM235" i="5"/>
  <c r="BU235" i="5"/>
  <c r="CC235" i="5"/>
  <c r="CK235" i="5"/>
  <c r="CS235" i="5"/>
  <c r="DA235" i="5"/>
  <c r="DI235" i="5"/>
  <c r="DQ235" i="5"/>
  <c r="AG236" i="5"/>
  <c r="AO236" i="5"/>
  <c r="AW236" i="5"/>
  <c r="BE236" i="5"/>
  <c r="BM236" i="5"/>
  <c r="BU236" i="5"/>
  <c r="CC236" i="5"/>
  <c r="CK236" i="5"/>
  <c r="CS236" i="5"/>
  <c r="DA236" i="5"/>
  <c r="DI236" i="5"/>
  <c r="DQ236" i="5"/>
  <c r="AG237" i="5"/>
  <c r="AO237" i="5"/>
  <c r="AW237" i="5"/>
  <c r="BE237" i="5"/>
  <c r="BM237" i="5"/>
  <c r="BU237" i="5"/>
  <c r="CC237" i="5"/>
  <c r="CK237" i="5"/>
  <c r="CS237" i="5"/>
  <c r="DA237" i="5"/>
  <c r="DI237" i="5"/>
  <c r="DQ237" i="5"/>
  <c r="AG238" i="5"/>
  <c r="AO238" i="5"/>
  <c r="AW238" i="5"/>
  <c r="BE238" i="5"/>
  <c r="BM238" i="5"/>
  <c r="BU238" i="5"/>
  <c r="CC238" i="5"/>
  <c r="CK238" i="5"/>
  <c r="CS238" i="5"/>
  <c r="DA238" i="5"/>
  <c r="DI238" i="5"/>
  <c r="DQ238" i="5"/>
  <c r="AG239" i="5"/>
  <c r="AO239" i="5"/>
  <c r="AW239" i="5"/>
  <c r="BE239" i="5"/>
  <c r="BM239" i="5"/>
  <c r="BU239" i="5"/>
  <c r="CC239" i="5"/>
  <c r="CK239" i="5"/>
  <c r="CS239" i="5"/>
  <c r="DA239" i="5"/>
  <c r="DI239" i="5"/>
  <c r="DQ239" i="5"/>
  <c r="AG240" i="5"/>
  <c r="AO240" i="5"/>
  <c r="AW240" i="5"/>
  <c r="BE240" i="5"/>
  <c r="BM240" i="5"/>
  <c r="BU240" i="5"/>
  <c r="CC240" i="5"/>
  <c r="CK240" i="5"/>
  <c r="CS240" i="5"/>
  <c r="DA240" i="5"/>
  <c r="DI240" i="5"/>
  <c r="DQ240" i="5"/>
  <c r="AG241" i="5"/>
  <c r="AO241" i="5"/>
  <c r="AW241" i="5"/>
  <c r="BE241" i="5"/>
  <c r="BM241" i="5"/>
  <c r="BU241" i="5"/>
  <c r="CC241" i="5"/>
  <c r="CK241" i="5"/>
  <c r="CS241" i="5"/>
  <c r="DA241" i="5"/>
  <c r="DI241" i="5"/>
  <c r="DQ241" i="5"/>
  <c r="AG242" i="5"/>
  <c r="AO242" i="5"/>
  <c r="AW242" i="5"/>
  <c r="BE242" i="5"/>
  <c r="BM242" i="5"/>
  <c r="BU242" i="5"/>
  <c r="CC242" i="5"/>
  <c r="CK242" i="5"/>
  <c r="CS242" i="5"/>
  <c r="DA242" i="5"/>
  <c r="DI242" i="5"/>
  <c r="DQ242" i="5"/>
  <c r="AG243" i="5"/>
  <c r="AO243" i="5"/>
  <c r="AW243" i="5"/>
  <c r="BE243" i="5"/>
  <c r="BM243" i="5"/>
  <c r="BU243" i="5"/>
  <c r="CC243" i="5"/>
  <c r="CK243" i="5"/>
  <c r="CS243" i="5"/>
  <c r="DA243" i="5"/>
  <c r="DI243" i="5"/>
  <c r="DQ243" i="5"/>
  <c r="AG244" i="5"/>
  <c r="AO244" i="5"/>
  <c r="AW244" i="5"/>
  <c r="BE244" i="5"/>
  <c r="BM244" i="5"/>
  <c r="BU244" i="5"/>
  <c r="CC244" i="5"/>
  <c r="CK244" i="5"/>
  <c r="CS244" i="5"/>
  <c r="DA244" i="5"/>
  <c r="DI244" i="5"/>
  <c r="DQ244" i="5"/>
  <c r="AG245" i="5"/>
  <c r="AO245" i="5"/>
  <c r="AW245" i="5"/>
  <c r="BE245" i="5"/>
  <c r="BM245" i="5"/>
  <c r="BU245" i="5"/>
  <c r="CC245" i="5"/>
  <c r="CK245" i="5"/>
  <c r="CS245" i="5"/>
  <c r="DA245" i="5"/>
  <c r="AG246" i="5"/>
  <c r="AR246" i="5"/>
  <c r="BF246" i="5"/>
  <c r="BT246" i="5"/>
  <c r="CE246" i="5"/>
  <c r="CS246" i="5"/>
  <c r="DD246" i="5"/>
  <c r="DR246" i="5"/>
  <c r="Z235" i="5"/>
  <c r="AH235" i="5"/>
  <c r="AP235" i="5"/>
  <c r="AX235" i="5"/>
  <c r="BF235" i="5"/>
  <c r="BN235" i="5"/>
  <c r="BV235" i="5"/>
  <c r="CD235" i="5"/>
  <c r="CL235" i="5"/>
  <c r="CT235" i="5"/>
  <c r="DB235" i="5"/>
  <c r="DJ235" i="5"/>
  <c r="Z236" i="5"/>
  <c r="AH236" i="5"/>
  <c r="AP236" i="5"/>
  <c r="AX236" i="5"/>
  <c r="BF236" i="5"/>
  <c r="BN236" i="5"/>
  <c r="BV236" i="5"/>
  <c r="CD236" i="5"/>
  <c r="CL236" i="5"/>
  <c r="CT236" i="5"/>
  <c r="DB236" i="5"/>
  <c r="DJ236" i="5"/>
  <c r="Z237" i="5"/>
  <c r="AH237" i="5"/>
  <c r="AP237" i="5"/>
  <c r="AX237" i="5"/>
  <c r="BF237" i="5"/>
  <c r="BN237" i="5"/>
  <c r="BV237" i="5"/>
  <c r="CD237" i="5"/>
  <c r="CL237" i="5"/>
  <c r="CT237" i="5"/>
  <c r="DB237" i="5"/>
  <c r="DJ237" i="5"/>
  <c r="Z238" i="5"/>
  <c r="AH238" i="5"/>
  <c r="AP238" i="5"/>
  <c r="AX238" i="5"/>
  <c r="BF238" i="5"/>
  <c r="BN238" i="5"/>
  <c r="BV238" i="5"/>
  <c r="CD238" i="5"/>
  <c r="CL238" i="5"/>
  <c r="CT238" i="5"/>
  <c r="DB238" i="5"/>
  <c r="DJ238" i="5"/>
  <c r="Z239" i="5"/>
  <c r="AH239" i="5"/>
  <c r="AP239" i="5"/>
  <c r="AX239" i="5"/>
  <c r="BF239" i="5"/>
  <c r="BN239" i="5"/>
  <c r="BV239" i="5"/>
  <c r="CD239" i="5"/>
  <c r="CL239" i="5"/>
  <c r="CT239" i="5"/>
  <c r="DB239" i="5"/>
  <c r="DJ239" i="5"/>
  <c r="Z240" i="5"/>
  <c r="AH240" i="5"/>
  <c r="AP240" i="5"/>
  <c r="AX240" i="5"/>
  <c r="BF240" i="5"/>
  <c r="BN240" i="5"/>
  <c r="BV240" i="5"/>
  <c r="CD240" i="5"/>
  <c r="CL240" i="5"/>
  <c r="CT240" i="5"/>
  <c r="DB240" i="5"/>
  <c r="DJ240" i="5"/>
  <c r="Z241" i="5"/>
  <c r="AH241" i="5"/>
  <c r="AP241" i="5"/>
  <c r="AX241" i="5"/>
  <c r="BF241" i="5"/>
  <c r="BN241" i="5"/>
  <c r="BV241" i="5"/>
  <c r="CD241" i="5"/>
  <c r="CL241" i="5"/>
  <c r="CT241" i="5"/>
  <c r="DB241" i="5"/>
  <c r="DJ241" i="5"/>
  <c r="Z242" i="5"/>
  <c r="AH242" i="5"/>
  <c r="AP242" i="5"/>
  <c r="AX242" i="5"/>
  <c r="BF242" i="5"/>
  <c r="BN242" i="5"/>
  <c r="BV242" i="5"/>
  <c r="CD242" i="5"/>
  <c r="CL242" i="5"/>
  <c r="CT242" i="5"/>
  <c r="DB242" i="5"/>
  <c r="DJ242" i="5"/>
  <c r="Z243" i="5"/>
  <c r="AH243" i="5"/>
  <c r="AP243" i="5"/>
  <c r="AX243" i="5"/>
  <c r="BF243" i="5"/>
  <c r="BN243" i="5"/>
  <c r="BV243" i="5"/>
  <c r="CD243" i="5"/>
  <c r="CL243" i="5"/>
  <c r="CT243" i="5"/>
  <c r="DB243" i="5"/>
  <c r="DJ243" i="5"/>
  <c r="Z244" i="5"/>
  <c r="AH244" i="5"/>
  <c r="AP244" i="5"/>
  <c r="AX244" i="5"/>
  <c r="BF244" i="5"/>
  <c r="BN244" i="5"/>
  <c r="BV244" i="5"/>
  <c r="CD244" i="5"/>
  <c r="CL244" i="5"/>
  <c r="CT244" i="5"/>
  <c r="DB244" i="5"/>
  <c r="DJ244" i="5"/>
  <c r="DW245" i="5"/>
  <c r="DO245" i="5"/>
  <c r="DG245" i="5"/>
  <c r="DV245" i="5"/>
  <c r="DN245" i="5"/>
  <c r="DU245" i="5"/>
  <c r="DM245" i="5"/>
  <c r="Z245" i="5"/>
  <c r="AH245" i="5"/>
  <c r="AP245" i="5"/>
  <c r="AX245" i="5"/>
  <c r="BF245" i="5"/>
  <c r="BN245" i="5"/>
  <c r="BV245" i="5"/>
  <c r="CD245" i="5"/>
  <c r="CL245" i="5"/>
  <c r="CT245" i="5"/>
  <c r="DB245" i="5"/>
  <c r="DK245" i="5"/>
  <c r="AG267" i="5"/>
  <c r="AT267" i="5"/>
  <c r="BF267" i="5"/>
  <c r="BT267" i="5"/>
  <c r="CE267" i="5"/>
  <c r="CS267" i="5"/>
  <c r="DF267" i="5"/>
  <c r="DR267" i="5"/>
  <c r="DR269" i="5"/>
  <c r="DW269" i="5"/>
  <c r="DO269" i="5"/>
  <c r="DG269" i="5"/>
  <c r="CY269" i="5"/>
  <c r="CQ269" i="5"/>
  <c r="CI269" i="5"/>
  <c r="CA269" i="5"/>
  <c r="BS269" i="5"/>
  <c r="BK269" i="5"/>
  <c r="BC269" i="5"/>
  <c r="AU269" i="5"/>
  <c r="AM269" i="5"/>
  <c r="AE269" i="5"/>
  <c r="DU269" i="5"/>
  <c r="DM269" i="5"/>
  <c r="DE269" i="5"/>
  <c r="CW269" i="5"/>
  <c r="CO269" i="5"/>
  <c r="CG269" i="5"/>
  <c r="BY269" i="5"/>
  <c r="BQ269" i="5"/>
  <c r="BI269" i="5"/>
  <c r="BA269" i="5"/>
  <c r="AS269" i="5"/>
  <c r="AK269" i="5"/>
  <c r="AC269" i="5"/>
  <c r="DT269" i="5"/>
  <c r="DL269" i="5"/>
  <c r="DD269" i="5"/>
  <c r="CV269" i="5"/>
  <c r="CN269" i="5"/>
  <c r="CF269" i="5"/>
  <c r="BX269" i="5"/>
  <c r="BP269" i="5"/>
  <c r="BH269" i="5"/>
  <c r="AZ269" i="5"/>
  <c r="AR269" i="5"/>
  <c r="AJ269" i="5"/>
  <c r="AB269" i="5"/>
  <c r="AI269" i="5"/>
  <c r="AW269" i="5"/>
  <c r="BJ269" i="5"/>
  <c r="BV269" i="5"/>
  <c r="CJ269" i="5"/>
  <c r="CU269" i="5"/>
  <c r="DI269" i="5"/>
  <c r="Z248" i="5"/>
  <c r="AH248" i="5"/>
  <c r="AP248" i="5"/>
  <c r="AX248" i="5"/>
  <c r="BF248" i="5"/>
  <c r="BN248" i="5"/>
  <c r="BV248" i="5"/>
  <c r="CD248" i="5"/>
  <c r="CL248" i="5"/>
  <c r="CT248" i="5"/>
  <c r="DB248" i="5"/>
  <c r="DJ248" i="5"/>
  <c r="DR248" i="5"/>
  <c r="Z249" i="5"/>
  <c r="AH249" i="5"/>
  <c r="AP249" i="5"/>
  <c r="AX249" i="5"/>
  <c r="BF249" i="5"/>
  <c r="BN249" i="5"/>
  <c r="BV249" i="5"/>
  <c r="CD249" i="5"/>
  <c r="CL249" i="5"/>
  <c r="CT249" i="5"/>
  <c r="DB249" i="5"/>
  <c r="DJ249" i="5"/>
  <c r="DR249" i="5"/>
  <c r="Z250" i="5"/>
  <c r="AH250" i="5"/>
  <c r="AP250" i="5"/>
  <c r="AX250" i="5"/>
  <c r="BF250" i="5"/>
  <c r="BN250" i="5"/>
  <c r="BV250" i="5"/>
  <c r="CD250" i="5"/>
  <c r="CL250" i="5"/>
  <c r="CT250" i="5"/>
  <c r="DB250" i="5"/>
  <c r="DJ250" i="5"/>
  <c r="DR250" i="5"/>
  <c r="Z251" i="5"/>
  <c r="AH251" i="5"/>
  <c r="AP251" i="5"/>
  <c r="AX251" i="5"/>
  <c r="BF251" i="5"/>
  <c r="BN251" i="5"/>
  <c r="BV251" i="5"/>
  <c r="CD251" i="5"/>
  <c r="CL251" i="5"/>
  <c r="CT251" i="5"/>
  <c r="DB251" i="5"/>
  <c r="DJ251" i="5"/>
  <c r="DR251" i="5"/>
  <c r="Z252" i="5"/>
  <c r="AH252" i="5"/>
  <c r="AP252" i="5"/>
  <c r="AX252" i="5"/>
  <c r="BF252" i="5"/>
  <c r="BN252" i="5"/>
  <c r="BV252" i="5"/>
  <c r="CD252" i="5"/>
  <c r="CL252" i="5"/>
  <c r="CT252" i="5"/>
  <c r="DB252" i="5"/>
  <c r="DJ252" i="5"/>
  <c r="DR252" i="5"/>
  <c r="Z253" i="5"/>
  <c r="AH253" i="5"/>
  <c r="AP253" i="5"/>
  <c r="AX253" i="5"/>
  <c r="BF253" i="5"/>
  <c r="BN253" i="5"/>
  <c r="BV253" i="5"/>
  <c r="CD253" i="5"/>
  <c r="CL253" i="5"/>
  <c r="CT253" i="5"/>
  <c r="DB253" i="5"/>
  <c r="DJ253" i="5"/>
  <c r="DR253" i="5"/>
  <c r="Z254" i="5"/>
  <c r="AH254" i="5"/>
  <c r="AP254" i="5"/>
  <c r="AX254" i="5"/>
  <c r="BF254" i="5"/>
  <c r="BN254" i="5"/>
  <c r="BV254" i="5"/>
  <c r="CD254" i="5"/>
  <c r="CL254" i="5"/>
  <c r="CT254" i="5"/>
  <c r="DB254" i="5"/>
  <c r="DJ254" i="5"/>
  <c r="DR254" i="5"/>
  <c r="Z255" i="5"/>
  <c r="AH255" i="5"/>
  <c r="AP255" i="5"/>
  <c r="AX255" i="5"/>
  <c r="BF255" i="5"/>
  <c r="BN255" i="5"/>
  <c r="BV255" i="5"/>
  <c r="CD255" i="5"/>
  <c r="CL255" i="5"/>
  <c r="CT255" i="5"/>
  <c r="DB255" i="5"/>
  <c r="DJ255" i="5"/>
  <c r="DR255" i="5"/>
  <c r="Z256" i="5"/>
  <c r="AH256" i="5"/>
  <c r="AP256" i="5"/>
  <c r="AX256" i="5"/>
  <c r="BF256" i="5"/>
  <c r="BN256" i="5"/>
  <c r="BV256" i="5"/>
  <c r="CD256" i="5"/>
  <c r="CL256" i="5"/>
  <c r="CT256" i="5"/>
  <c r="DB256" i="5"/>
  <c r="DJ256" i="5"/>
  <c r="DR256" i="5"/>
  <c r="Z257" i="5"/>
  <c r="AH257" i="5"/>
  <c r="AP257" i="5"/>
  <c r="AX257" i="5"/>
  <c r="BF257" i="5"/>
  <c r="BN257" i="5"/>
  <c r="BV257" i="5"/>
  <c r="CD257" i="5"/>
  <c r="CL257" i="5"/>
  <c r="CT257" i="5"/>
  <c r="DB257" i="5"/>
  <c r="DJ257" i="5"/>
  <c r="DR257" i="5"/>
  <c r="Z258" i="5"/>
  <c r="AH258" i="5"/>
  <c r="AP258" i="5"/>
  <c r="AX258" i="5"/>
  <c r="BF258" i="5"/>
  <c r="BN258" i="5"/>
  <c r="BV258" i="5"/>
  <c r="CD258" i="5"/>
  <c r="CL258" i="5"/>
  <c r="CT258" i="5"/>
  <c r="DB258" i="5"/>
  <c r="DJ258" i="5"/>
  <c r="DR258" i="5"/>
  <c r="Z259" i="5"/>
  <c r="AH259" i="5"/>
  <c r="AP259" i="5"/>
  <c r="AX259" i="5"/>
  <c r="BF259" i="5"/>
  <c r="BN259" i="5"/>
  <c r="BV259" i="5"/>
  <c r="CD259" i="5"/>
  <c r="CL259" i="5"/>
  <c r="CT259" i="5"/>
  <c r="DB259" i="5"/>
  <c r="DJ259" i="5"/>
  <c r="DR259" i="5"/>
  <c r="Z260" i="5"/>
  <c r="AH260" i="5"/>
  <c r="AP260" i="5"/>
  <c r="AX260" i="5"/>
  <c r="BF260" i="5"/>
  <c r="BN260" i="5"/>
  <c r="BV260" i="5"/>
  <c r="CD260" i="5"/>
  <c r="CL260" i="5"/>
  <c r="CT260" i="5"/>
  <c r="DB260" i="5"/>
  <c r="DJ260" i="5"/>
  <c r="DR260" i="5"/>
  <c r="Z261" i="5"/>
  <c r="AH261" i="5"/>
  <c r="AP261" i="5"/>
  <c r="AX261" i="5"/>
  <c r="BF261" i="5"/>
  <c r="BN261" i="5"/>
  <c r="BV261" i="5"/>
  <c r="CD261" i="5"/>
  <c r="CL261" i="5"/>
  <c r="CT261" i="5"/>
  <c r="DB261" i="5"/>
  <c r="DJ261" i="5"/>
  <c r="DR261" i="5"/>
  <c r="Z262" i="5"/>
  <c r="AH262" i="5"/>
  <c r="AP262" i="5"/>
  <c r="AX262" i="5"/>
  <c r="BF262" i="5"/>
  <c r="BN262" i="5"/>
  <c r="BV262" i="5"/>
  <c r="CD262" i="5"/>
  <c r="CL262" i="5"/>
  <c r="CT262" i="5"/>
  <c r="DB262" i="5"/>
  <c r="DJ262" i="5"/>
  <c r="DR262" i="5"/>
  <c r="Z263" i="5"/>
  <c r="AH263" i="5"/>
  <c r="AP263" i="5"/>
  <c r="AX263" i="5"/>
  <c r="BF263" i="5"/>
  <c r="BN263" i="5"/>
  <c r="BV263" i="5"/>
  <c r="CD263" i="5"/>
  <c r="CL263" i="5"/>
  <c r="CT263" i="5"/>
  <c r="DB263" i="5"/>
  <c r="DJ263" i="5"/>
  <c r="DR263" i="5"/>
  <c r="Z264" i="5"/>
  <c r="AH264" i="5"/>
  <c r="AP264" i="5"/>
  <c r="AX264" i="5"/>
  <c r="BF264" i="5"/>
  <c r="BN264" i="5"/>
  <c r="BV264" i="5"/>
  <c r="CD264" i="5"/>
  <c r="CL264" i="5"/>
  <c r="CT264" i="5"/>
  <c r="DB264" i="5"/>
  <c r="DJ264" i="5"/>
  <c r="DR264" i="5"/>
  <c r="Z265" i="5"/>
  <c r="AH265" i="5"/>
  <c r="AP265" i="5"/>
  <c r="AX265" i="5"/>
  <c r="BF265" i="5"/>
  <c r="BN265" i="5"/>
  <c r="BV265" i="5"/>
  <c r="CD265" i="5"/>
  <c r="CL265" i="5"/>
  <c r="CT265" i="5"/>
  <c r="DB265" i="5"/>
  <c r="DJ265" i="5"/>
  <c r="DR265" i="5"/>
  <c r="DW266" i="5"/>
  <c r="DO266" i="5"/>
  <c r="DG266" i="5"/>
  <c r="CY266" i="5"/>
  <c r="CQ266" i="5"/>
  <c r="CI266" i="5"/>
  <c r="CA266" i="5"/>
  <c r="BS266" i="5"/>
  <c r="DU266" i="5"/>
  <c r="DM266" i="5"/>
  <c r="DE266" i="5"/>
  <c r="CW266" i="5"/>
  <c r="CO266" i="5"/>
  <c r="CG266" i="5"/>
  <c r="BY266" i="5"/>
  <c r="BQ266" i="5"/>
  <c r="DT266" i="5"/>
  <c r="DL266" i="5"/>
  <c r="DD266" i="5"/>
  <c r="CV266" i="5"/>
  <c r="CN266" i="5"/>
  <c r="CF266" i="5"/>
  <c r="BX266" i="5"/>
  <c r="Z266" i="5"/>
  <c r="AH266" i="5"/>
  <c r="AP266" i="5"/>
  <c r="AX266" i="5"/>
  <c r="BF266" i="5"/>
  <c r="BN266" i="5"/>
  <c r="BZ266" i="5"/>
  <c r="CL266" i="5"/>
  <c r="CZ266" i="5"/>
  <c r="DK266" i="5"/>
  <c r="AH267" i="5"/>
  <c r="AV267" i="5"/>
  <c r="BG267" i="5"/>
  <c r="BU267" i="5"/>
  <c r="CH267" i="5"/>
  <c r="CT267" i="5"/>
  <c r="DH267" i="5"/>
  <c r="AD268" i="5"/>
  <c r="AP268" i="5"/>
  <c r="BD268" i="5"/>
  <c r="BO268" i="5"/>
  <c r="CC268" i="5"/>
  <c r="CP268" i="5"/>
  <c r="DB268" i="5"/>
  <c r="DP268" i="5"/>
  <c r="AL269" i="5"/>
  <c r="AX269" i="5"/>
  <c r="BL269" i="5"/>
  <c r="BW269" i="5"/>
  <c r="CK269" i="5"/>
  <c r="CX269" i="5"/>
  <c r="DJ269" i="5"/>
  <c r="DW267" i="5"/>
  <c r="DO267" i="5"/>
  <c r="DG267" i="5"/>
  <c r="CY267" i="5"/>
  <c r="CQ267" i="5"/>
  <c r="CI267" i="5"/>
  <c r="CA267" i="5"/>
  <c r="BS267" i="5"/>
  <c r="BK267" i="5"/>
  <c r="BC267" i="5"/>
  <c r="AU267" i="5"/>
  <c r="AM267" i="5"/>
  <c r="AE267" i="5"/>
  <c r="DU267" i="5"/>
  <c r="DM267" i="5"/>
  <c r="DE267" i="5"/>
  <c r="CW267" i="5"/>
  <c r="CO267" i="5"/>
  <c r="CG267" i="5"/>
  <c r="BY267" i="5"/>
  <c r="BQ267" i="5"/>
  <c r="BI267" i="5"/>
  <c r="BA267" i="5"/>
  <c r="AS267" i="5"/>
  <c r="AK267" i="5"/>
  <c r="AC267" i="5"/>
  <c r="DT267" i="5"/>
  <c r="DL267" i="5"/>
  <c r="DD267" i="5"/>
  <c r="CV267" i="5"/>
  <c r="CN267" i="5"/>
  <c r="CF267" i="5"/>
  <c r="BX267" i="5"/>
  <c r="BP267" i="5"/>
  <c r="BH267" i="5"/>
  <c r="AZ267" i="5"/>
  <c r="AR267" i="5"/>
  <c r="AJ267" i="5"/>
  <c r="AB267" i="5"/>
  <c r="AI267" i="5"/>
  <c r="AW267" i="5"/>
  <c r="BJ267" i="5"/>
  <c r="BV267" i="5"/>
  <c r="CJ267" i="5"/>
  <c r="CU267" i="5"/>
  <c r="DI267" i="5"/>
  <c r="DV267" i="5"/>
  <c r="AL267" i="5"/>
  <c r="AX267" i="5"/>
  <c r="BL267" i="5"/>
  <c r="BW267" i="5"/>
  <c r="CK267" i="5"/>
  <c r="CX267" i="5"/>
  <c r="DJ267" i="5"/>
  <c r="AA269" i="5"/>
  <c r="AO269" i="5"/>
  <c r="BB269" i="5"/>
  <c r="BN269" i="5"/>
  <c r="CB269" i="5"/>
  <c r="CM269" i="5"/>
  <c r="DA269" i="5"/>
  <c r="DN269" i="5"/>
  <c r="AC248" i="5"/>
  <c r="AK248" i="5"/>
  <c r="AS248" i="5"/>
  <c r="BA248" i="5"/>
  <c r="BI248" i="5"/>
  <c r="BQ248" i="5"/>
  <c r="BY248" i="5"/>
  <c r="CG248" i="5"/>
  <c r="CO248" i="5"/>
  <c r="CW248" i="5"/>
  <c r="DE248" i="5"/>
  <c r="DM248" i="5"/>
  <c r="DU248" i="5"/>
  <c r="AC249" i="5"/>
  <c r="AK249" i="5"/>
  <c r="AS249" i="5"/>
  <c r="BA249" i="5"/>
  <c r="BI249" i="5"/>
  <c r="BQ249" i="5"/>
  <c r="BY249" i="5"/>
  <c r="CG249" i="5"/>
  <c r="CO249" i="5"/>
  <c r="CW249" i="5"/>
  <c r="DE249" i="5"/>
  <c r="DM249" i="5"/>
  <c r="DU249" i="5"/>
  <c r="AC250" i="5"/>
  <c r="AK250" i="5"/>
  <c r="AS250" i="5"/>
  <c r="BA250" i="5"/>
  <c r="BI250" i="5"/>
  <c r="BQ250" i="5"/>
  <c r="BY250" i="5"/>
  <c r="CG250" i="5"/>
  <c r="CO250" i="5"/>
  <c r="CW250" i="5"/>
  <c r="DE250" i="5"/>
  <c r="DM250" i="5"/>
  <c r="DU250" i="5"/>
  <c r="AC251" i="5"/>
  <c r="AK251" i="5"/>
  <c r="AS251" i="5"/>
  <c r="BA251" i="5"/>
  <c r="BI251" i="5"/>
  <c r="BQ251" i="5"/>
  <c r="BY251" i="5"/>
  <c r="CG251" i="5"/>
  <c r="CO251" i="5"/>
  <c r="CW251" i="5"/>
  <c r="DE251" i="5"/>
  <c r="DM251" i="5"/>
  <c r="DU251" i="5"/>
  <c r="AC252" i="5"/>
  <c r="AK252" i="5"/>
  <c r="AS252" i="5"/>
  <c r="BA252" i="5"/>
  <c r="BI252" i="5"/>
  <c r="BQ252" i="5"/>
  <c r="BY252" i="5"/>
  <c r="CG252" i="5"/>
  <c r="CO252" i="5"/>
  <c r="CW252" i="5"/>
  <c r="DE252" i="5"/>
  <c r="DM252" i="5"/>
  <c r="DU252" i="5"/>
  <c r="AC253" i="5"/>
  <c r="AK253" i="5"/>
  <c r="AS253" i="5"/>
  <c r="BA253" i="5"/>
  <c r="BI253" i="5"/>
  <c r="BQ253" i="5"/>
  <c r="BY253" i="5"/>
  <c r="CG253" i="5"/>
  <c r="CO253" i="5"/>
  <c r="CW253" i="5"/>
  <c r="DE253" i="5"/>
  <c r="DM253" i="5"/>
  <c r="DU253" i="5"/>
  <c r="AC254" i="5"/>
  <c r="AK254" i="5"/>
  <c r="AS254" i="5"/>
  <c r="BA254" i="5"/>
  <c r="BI254" i="5"/>
  <c r="BQ254" i="5"/>
  <c r="BY254" i="5"/>
  <c r="CG254" i="5"/>
  <c r="CO254" i="5"/>
  <c r="CW254" i="5"/>
  <c r="DE254" i="5"/>
  <c r="DM254" i="5"/>
  <c r="DU254" i="5"/>
  <c r="AC255" i="5"/>
  <c r="AK255" i="5"/>
  <c r="AS255" i="5"/>
  <c r="BA255" i="5"/>
  <c r="BI255" i="5"/>
  <c r="BQ255" i="5"/>
  <c r="BY255" i="5"/>
  <c r="CG255" i="5"/>
  <c r="CO255" i="5"/>
  <c r="CW255" i="5"/>
  <c r="DE255" i="5"/>
  <c r="DM255" i="5"/>
  <c r="DU255" i="5"/>
  <c r="AC256" i="5"/>
  <c r="AK256" i="5"/>
  <c r="AS256" i="5"/>
  <c r="BA256" i="5"/>
  <c r="BI256" i="5"/>
  <c r="BQ256" i="5"/>
  <c r="BY256" i="5"/>
  <c r="CG256" i="5"/>
  <c r="CO256" i="5"/>
  <c r="CW256" i="5"/>
  <c r="DE256" i="5"/>
  <c r="DM256" i="5"/>
  <c r="DU256" i="5"/>
  <c r="AC257" i="5"/>
  <c r="AK257" i="5"/>
  <c r="AS257" i="5"/>
  <c r="BA257" i="5"/>
  <c r="BI257" i="5"/>
  <c r="BQ257" i="5"/>
  <c r="BY257" i="5"/>
  <c r="CG257" i="5"/>
  <c r="CO257" i="5"/>
  <c r="CW257" i="5"/>
  <c r="DE257" i="5"/>
  <c r="DM257" i="5"/>
  <c r="DU257" i="5"/>
  <c r="AC258" i="5"/>
  <c r="AK258" i="5"/>
  <c r="AS258" i="5"/>
  <c r="BA258" i="5"/>
  <c r="BI258" i="5"/>
  <c r="BQ258" i="5"/>
  <c r="BY258" i="5"/>
  <c r="CG258" i="5"/>
  <c r="CO258" i="5"/>
  <c r="CW258" i="5"/>
  <c r="DE258" i="5"/>
  <c r="DM258" i="5"/>
  <c r="DU258" i="5"/>
  <c r="AC259" i="5"/>
  <c r="AK259" i="5"/>
  <c r="AS259" i="5"/>
  <c r="BA259" i="5"/>
  <c r="BI259" i="5"/>
  <c r="BQ259" i="5"/>
  <c r="BY259" i="5"/>
  <c r="CG259" i="5"/>
  <c r="CO259" i="5"/>
  <c r="CW259" i="5"/>
  <c r="DE259" i="5"/>
  <c r="DM259" i="5"/>
  <c r="DU259" i="5"/>
  <c r="AC260" i="5"/>
  <c r="AK260" i="5"/>
  <c r="AS260" i="5"/>
  <c r="BA260" i="5"/>
  <c r="BI260" i="5"/>
  <c r="BQ260" i="5"/>
  <c r="BY260" i="5"/>
  <c r="CG260" i="5"/>
  <c r="CO260" i="5"/>
  <c r="CW260" i="5"/>
  <c r="DE260" i="5"/>
  <c r="DM260" i="5"/>
  <c r="DU260" i="5"/>
  <c r="AC261" i="5"/>
  <c r="AK261" i="5"/>
  <c r="AS261" i="5"/>
  <c r="BA261" i="5"/>
  <c r="BI261" i="5"/>
  <c r="BQ261" i="5"/>
  <c r="BY261" i="5"/>
  <c r="CG261" i="5"/>
  <c r="CO261" i="5"/>
  <c r="CW261" i="5"/>
  <c r="DE261" i="5"/>
  <c r="DM261" i="5"/>
  <c r="DU261" i="5"/>
  <c r="AC262" i="5"/>
  <c r="AK262" i="5"/>
  <c r="AS262" i="5"/>
  <c r="BA262" i="5"/>
  <c r="BI262" i="5"/>
  <c r="BQ262" i="5"/>
  <c r="BY262" i="5"/>
  <c r="CG262" i="5"/>
  <c r="CO262" i="5"/>
  <c r="CW262" i="5"/>
  <c r="DE262" i="5"/>
  <c r="DM262" i="5"/>
  <c r="DU262" i="5"/>
  <c r="AC263" i="5"/>
  <c r="AK263" i="5"/>
  <c r="AS263" i="5"/>
  <c r="BA263" i="5"/>
  <c r="BI263" i="5"/>
  <c r="BQ263" i="5"/>
  <c r="BY263" i="5"/>
  <c r="CG263" i="5"/>
  <c r="CO263" i="5"/>
  <c r="CW263" i="5"/>
  <c r="DE263" i="5"/>
  <c r="DM263" i="5"/>
  <c r="DU263" i="5"/>
  <c r="AC264" i="5"/>
  <c r="AK264" i="5"/>
  <c r="AS264" i="5"/>
  <c r="BA264" i="5"/>
  <c r="BI264" i="5"/>
  <c r="BQ264" i="5"/>
  <c r="BY264" i="5"/>
  <c r="CG264" i="5"/>
  <c r="CO264" i="5"/>
  <c r="CW264" i="5"/>
  <c r="DE264" i="5"/>
  <c r="DM264" i="5"/>
  <c r="DU264" i="5"/>
  <c r="AC265" i="5"/>
  <c r="AK265" i="5"/>
  <c r="AS265" i="5"/>
  <c r="BA265" i="5"/>
  <c r="BI265" i="5"/>
  <c r="BQ265" i="5"/>
  <c r="BY265" i="5"/>
  <c r="CG265" i="5"/>
  <c r="CO265" i="5"/>
  <c r="CW265" i="5"/>
  <c r="DE265" i="5"/>
  <c r="DM265" i="5"/>
  <c r="DU265" i="5"/>
  <c r="AC266" i="5"/>
  <c r="AK266" i="5"/>
  <c r="AS266" i="5"/>
  <c r="BA266" i="5"/>
  <c r="BI266" i="5"/>
  <c r="BR266" i="5"/>
  <c r="CD266" i="5"/>
  <c r="CR266" i="5"/>
  <c r="DC266" i="5"/>
  <c r="DQ266" i="5"/>
  <c r="Z267" i="5"/>
  <c r="AN267" i="5"/>
  <c r="AY267" i="5"/>
  <c r="BM267" i="5"/>
  <c r="BZ267" i="5"/>
  <c r="CL267" i="5"/>
  <c r="CZ267" i="5"/>
  <c r="DK267" i="5"/>
  <c r="AH268" i="5"/>
  <c r="AV268" i="5"/>
  <c r="BG268" i="5"/>
  <c r="BU268" i="5"/>
  <c r="CH268" i="5"/>
  <c r="CT268" i="5"/>
  <c r="DH268" i="5"/>
  <c r="AD269" i="5"/>
  <c r="AP269" i="5"/>
  <c r="BD269" i="5"/>
  <c r="BO269" i="5"/>
  <c r="CC269" i="5"/>
  <c r="CP269" i="5"/>
  <c r="DB269" i="5"/>
  <c r="DP269" i="5"/>
  <c r="AD248" i="5"/>
  <c r="AL248" i="5"/>
  <c r="AT248" i="5"/>
  <c r="BB248" i="5"/>
  <c r="BJ248" i="5"/>
  <c r="BR248" i="5"/>
  <c r="BZ248" i="5"/>
  <c r="CH248" i="5"/>
  <c r="CP248" i="5"/>
  <c r="CX248" i="5"/>
  <c r="DF248" i="5"/>
  <c r="DN248" i="5"/>
  <c r="DV248" i="5"/>
  <c r="AD249" i="5"/>
  <c r="AL249" i="5"/>
  <c r="AT249" i="5"/>
  <c r="BB249" i="5"/>
  <c r="BJ249" i="5"/>
  <c r="BR249" i="5"/>
  <c r="BZ249" i="5"/>
  <c r="CH249" i="5"/>
  <c r="CP249" i="5"/>
  <c r="CX249" i="5"/>
  <c r="DF249" i="5"/>
  <c r="DN249" i="5"/>
  <c r="DV249" i="5"/>
  <c r="AD250" i="5"/>
  <c r="AL250" i="5"/>
  <c r="AT250" i="5"/>
  <c r="BB250" i="5"/>
  <c r="BJ250" i="5"/>
  <c r="BR250" i="5"/>
  <c r="BZ250" i="5"/>
  <c r="CH250" i="5"/>
  <c r="CP250" i="5"/>
  <c r="CX250" i="5"/>
  <c r="DF250" i="5"/>
  <c r="DN250" i="5"/>
  <c r="DV250" i="5"/>
  <c r="AD251" i="5"/>
  <c r="AL251" i="5"/>
  <c r="AT251" i="5"/>
  <c r="BB251" i="5"/>
  <c r="BJ251" i="5"/>
  <c r="BR251" i="5"/>
  <c r="BZ251" i="5"/>
  <c r="CH251" i="5"/>
  <c r="CP251" i="5"/>
  <c r="CX251" i="5"/>
  <c r="DF251" i="5"/>
  <c r="DN251" i="5"/>
  <c r="DV251" i="5"/>
  <c r="AD252" i="5"/>
  <c r="AL252" i="5"/>
  <c r="AT252" i="5"/>
  <c r="BB252" i="5"/>
  <c r="BJ252" i="5"/>
  <c r="BR252" i="5"/>
  <c r="BZ252" i="5"/>
  <c r="CH252" i="5"/>
  <c r="CP252" i="5"/>
  <c r="CX252" i="5"/>
  <c r="DF252" i="5"/>
  <c r="DN252" i="5"/>
  <c r="DV252" i="5"/>
  <c r="AD253" i="5"/>
  <c r="AL253" i="5"/>
  <c r="AT253" i="5"/>
  <c r="BB253" i="5"/>
  <c r="BJ253" i="5"/>
  <c r="BR253" i="5"/>
  <c r="BZ253" i="5"/>
  <c r="CH253" i="5"/>
  <c r="CP253" i="5"/>
  <c r="CX253" i="5"/>
  <c r="DF253" i="5"/>
  <c r="DN253" i="5"/>
  <c r="DV253" i="5"/>
  <c r="AD254" i="5"/>
  <c r="AL254" i="5"/>
  <c r="AT254" i="5"/>
  <c r="BB254" i="5"/>
  <c r="BJ254" i="5"/>
  <c r="BR254" i="5"/>
  <c r="BZ254" i="5"/>
  <c r="CH254" i="5"/>
  <c r="CP254" i="5"/>
  <c r="CX254" i="5"/>
  <c r="DF254" i="5"/>
  <c r="DN254" i="5"/>
  <c r="DV254" i="5"/>
  <c r="AD255" i="5"/>
  <c r="AL255" i="5"/>
  <c r="AT255" i="5"/>
  <c r="BB255" i="5"/>
  <c r="BJ255" i="5"/>
  <c r="BR255" i="5"/>
  <c r="BZ255" i="5"/>
  <c r="CH255" i="5"/>
  <c r="CP255" i="5"/>
  <c r="CX255" i="5"/>
  <c r="DF255" i="5"/>
  <c r="DN255" i="5"/>
  <c r="DV255" i="5"/>
  <c r="AD256" i="5"/>
  <c r="AL256" i="5"/>
  <c r="AT256" i="5"/>
  <c r="BB256" i="5"/>
  <c r="BJ256" i="5"/>
  <c r="BR256" i="5"/>
  <c r="BZ256" i="5"/>
  <c r="CH256" i="5"/>
  <c r="CP256" i="5"/>
  <c r="CX256" i="5"/>
  <c r="DF256" i="5"/>
  <c r="DN256" i="5"/>
  <c r="DV256" i="5"/>
  <c r="AD257" i="5"/>
  <c r="AL257" i="5"/>
  <c r="AT257" i="5"/>
  <c r="BB257" i="5"/>
  <c r="BJ257" i="5"/>
  <c r="BR257" i="5"/>
  <c r="BZ257" i="5"/>
  <c r="CH257" i="5"/>
  <c r="CP257" i="5"/>
  <c r="CX257" i="5"/>
  <c r="DF257" i="5"/>
  <c r="DN257" i="5"/>
  <c r="DV257" i="5"/>
  <c r="AD258" i="5"/>
  <c r="AL258" i="5"/>
  <c r="AT258" i="5"/>
  <c r="BB258" i="5"/>
  <c r="BJ258" i="5"/>
  <c r="BR258" i="5"/>
  <c r="BZ258" i="5"/>
  <c r="CH258" i="5"/>
  <c r="CP258" i="5"/>
  <c r="CX258" i="5"/>
  <c r="DF258" i="5"/>
  <c r="DN258" i="5"/>
  <c r="DV258" i="5"/>
  <c r="AD259" i="5"/>
  <c r="AL259" i="5"/>
  <c r="AT259" i="5"/>
  <c r="BB259" i="5"/>
  <c r="BJ259" i="5"/>
  <c r="BR259" i="5"/>
  <c r="BZ259" i="5"/>
  <c r="CH259" i="5"/>
  <c r="CP259" i="5"/>
  <c r="CX259" i="5"/>
  <c r="DF259" i="5"/>
  <c r="DN259" i="5"/>
  <c r="DV259" i="5"/>
  <c r="AD260" i="5"/>
  <c r="AL260" i="5"/>
  <c r="AT260" i="5"/>
  <c r="BB260" i="5"/>
  <c r="BJ260" i="5"/>
  <c r="BR260" i="5"/>
  <c r="BZ260" i="5"/>
  <c r="CH260" i="5"/>
  <c r="CP260" i="5"/>
  <c r="CX260" i="5"/>
  <c r="DF260" i="5"/>
  <c r="DN260" i="5"/>
  <c r="DV260" i="5"/>
  <c r="AD261" i="5"/>
  <c r="AL261" i="5"/>
  <c r="AT261" i="5"/>
  <c r="BB261" i="5"/>
  <c r="BJ261" i="5"/>
  <c r="BR261" i="5"/>
  <c r="BZ261" i="5"/>
  <c r="CH261" i="5"/>
  <c r="CP261" i="5"/>
  <c r="CX261" i="5"/>
  <c r="DF261" i="5"/>
  <c r="DN261" i="5"/>
  <c r="DV261" i="5"/>
  <c r="AD262" i="5"/>
  <c r="AL262" i="5"/>
  <c r="AT262" i="5"/>
  <c r="BB262" i="5"/>
  <c r="BJ262" i="5"/>
  <c r="BR262" i="5"/>
  <c r="BZ262" i="5"/>
  <c r="CH262" i="5"/>
  <c r="CP262" i="5"/>
  <c r="CX262" i="5"/>
  <c r="DF262" i="5"/>
  <c r="DN262" i="5"/>
  <c r="DV262" i="5"/>
  <c r="AD263" i="5"/>
  <c r="AL263" i="5"/>
  <c r="AT263" i="5"/>
  <c r="BB263" i="5"/>
  <c r="BJ263" i="5"/>
  <c r="BR263" i="5"/>
  <c r="BZ263" i="5"/>
  <c r="CH263" i="5"/>
  <c r="CP263" i="5"/>
  <c r="CX263" i="5"/>
  <c r="DF263" i="5"/>
  <c r="DN263" i="5"/>
  <c r="DV263" i="5"/>
  <c r="AD264" i="5"/>
  <c r="AL264" i="5"/>
  <c r="AT264" i="5"/>
  <c r="BB264" i="5"/>
  <c r="BJ264" i="5"/>
  <c r="BR264" i="5"/>
  <c r="BZ264" i="5"/>
  <c r="CH264" i="5"/>
  <c r="CP264" i="5"/>
  <c r="CX264" i="5"/>
  <c r="DF264" i="5"/>
  <c r="DN264" i="5"/>
  <c r="DV264" i="5"/>
  <c r="AD265" i="5"/>
  <c r="AL265" i="5"/>
  <c r="AT265" i="5"/>
  <c r="BB265" i="5"/>
  <c r="BJ265" i="5"/>
  <c r="BR265" i="5"/>
  <c r="BZ265" i="5"/>
  <c r="CH265" i="5"/>
  <c r="CP265" i="5"/>
  <c r="CX265" i="5"/>
  <c r="DF265" i="5"/>
  <c r="DN265" i="5"/>
  <c r="DV265" i="5"/>
  <c r="AD266" i="5"/>
  <c r="AL266" i="5"/>
  <c r="AT266" i="5"/>
  <c r="BB266" i="5"/>
  <c r="BJ266" i="5"/>
  <c r="BT266" i="5"/>
  <c r="CE266" i="5"/>
  <c r="CS266" i="5"/>
  <c r="DF266" i="5"/>
  <c r="DR266" i="5"/>
  <c r="AA267" i="5"/>
  <c r="AO267" i="5"/>
  <c r="BB267" i="5"/>
  <c r="BN267" i="5"/>
  <c r="CB267" i="5"/>
  <c r="CM267" i="5"/>
  <c r="DA267" i="5"/>
  <c r="DN267" i="5"/>
  <c r="DW268" i="5"/>
  <c r="DO268" i="5"/>
  <c r="DG268" i="5"/>
  <c r="CY268" i="5"/>
  <c r="CQ268" i="5"/>
  <c r="CI268" i="5"/>
  <c r="CA268" i="5"/>
  <c r="BS268" i="5"/>
  <c r="BK268" i="5"/>
  <c r="BC268" i="5"/>
  <c r="AU268" i="5"/>
  <c r="AM268" i="5"/>
  <c r="AE268" i="5"/>
  <c r="DU268" i="5"/>
  <c r="DM268" i="5"/>
  <c r="DE268" i="5"/>
  <c r="CW268" i="5"/>
  <c r="CO268" i="5"/>
  <c r="CG268" i="5"/>
  <c r="BY268" i="5"/>
  <c r="BQ268" i="5"/>
  <c r="BI268" i="5"/>
  <c r="BA268" i="5"/>
  <c r="AS268" i="5"/>
  <c r="AK268" i="5"/>
  <c r="AC268" i="5"/>
  <c r="DT268" i="5"/>
  <c r="DL268" i="5"/>
  <c r="DD268" i="5"/>
  <c r="CV268" i="5"/>
  <c r="CN268" i="5"/>
  <c r="CF268" i="5"/>
  <c r="BX268" i="5"/>
  <c r="BP268" i="5"/>
  <c r="BH268" i="5"/>
  <c r="AZ268" i="5"/>
  <c r="AR268" i="5"/>
  <c r="AJ268" i="5"/>
  <c r="AB268" i="5"/>
  <c r="AI268" i="5"/>
  <c r="AW268" i="5"/>
  <c r="BJ268" i="5"/>
  <c r="BV268" i="5"/>
  <c r="CJ268" i="5"/>
  <c r="CU268" i="5"/>
  <c r="DI268" i="5"/>
  <c r="DV268" i="5"/>
  <c r="AF269" i="5"/>
  <c r="AQ269" i="5"/>
  <c r="BE269" i="5"/>
  <c r="BR269" i="5"/>
  <c r="CD269" i="5"/>
  <c r="CR269" i="5"/>
  <c r="DC269" i="5"/>
  <c r="DQ269" i="5"/>
  <c r="AE248" i="5"/>
  <c r="AM248" i="5"/>
  <c r="AU248" i="5"/>
  <c r="BC248" i="5"/>
  <c r="BK248" i="5"/>
  <c r="BS248" i="5"/>
  <c r="CA248" i="5"/>
  <c r="CI248" i="5"/>
  <c r="CQ248" i="5"/>
  <c r="CY248" i="5"/>
  <c r="DG248" i="5"/>
  <c r="DO248" i="5"/>
  <c r="AE249" i="5"/>
  <c r="AM249" i="5"/>
  <c r="AU249" i="5"/>
  <c r="BC249" i="5"/>
  <c r="BK249" i="5"/>
  <c r="BS249" i="5"/>
  <c r="CA249" i="5"/>
  <c r="CI249" i="5"/>
  <c r="CQ249" i="5"/>
  <c r="CY249" i="5"/>
  <c r="DG249" i="5"/>
  <c r="DO249" i="5"/>
  <c r="AE250" i="5"/>
  <c r="AM250" i="5"/>
  <c r="AU250" i="5"/>
  <c r="BC250" i="5"/>
  <c r="BK250" i="5"/>
  <c r="BS250" i="5"/>
  <c r="CA250" i="5"/>
  <c r="CI250" i="5"/>
  <c r="CQ250" i="5"/>
  <c r="CY250" i="5"/>
  <c r="DG250" i="5"/>
  <c r="DO250" i="5"/>
  <c r="AE251" i="5"/>
  <c r="AM251" i="5"/>
  <c r="AU251" i="5"/>
  <c r="BC251" i="5"/>
  <c r="BK251" i="5"/>
  <c r="BS251" i="5"/>
  <c r="CA251" i="5"/>
  <c r="CI251" i="5"/>
  <c r="CQ251" i="5"/>
  <c r="CY251" i="5"/>
  <c r="DG251" i="5"/>
  <c r="DO251" i="5"/>
  <c r="AE252" i="5"/>
  <c r="AM252" i="5"/>
  <c r="AU252" i="5"/>
  <c r="BC252" i="5"/>
  <c r="BK252" i="5"/>
  <c r="BS252" i="5"/>
  <c r="CA252" i="5"/>
  <c r="CI252" i="5"/>
  <c r="CQ252" i="5"/>
  <c r="CY252" i="5"/>
  <c r="DG252" i="5"/>
  <c r="DO252" i="5"/>
  <c r="AE253" i="5"/>
  <c r="AM253" i="5"/>
  <c r="AU253" i="5"/>
  <c r="BC253" i="5"/>
  <c r="BK253" i="5"/>
  <c r="BS253" i="5"/>
  <c r="CA253" i="5"/>
  <c r="CI253" i="5"/>
  <c r="CQ253" i="5"/>
  <c r="CY253" i="5"/>
  <c r="DG253" i="5"/>
  <c r="DO253" i="5"/>
  <c r="AE254" i="5"/>
  <c r="AM254" i="5"/>
  <c r="AU254" i="5"/>
  <c r="BC254" i="5"/>
  <c r="BK254" i="5"/>
  <c r="BS254" i="5"/>
  <c r="CA254" i="5"/>
  <c r="CI254" i="5"/>
  <c r="CQ254" i="5"/>
  <c r="CY254" i="5"/>
  <c r="DG254" i="5"/>
  <c r="DO254" i="5"/>
  <c r="AE255" i="5"/>
  <c r="AM255" i="5"/>
  <c r="AU255" i="5"/>
  <c r="BC255" i="5"/>
  <c r="BK255" i="5"/>
  <c r="BS255" i="5"/>
  <c r="CA255" i="5"/>
  <c r="CI255" i="5"/>
  <c r="CQ255" i="5"/>
  <c r="CY255" i="5"/>
  <c r="DG255" i="5"/>
  <c r="DO255" i="5"/>
  <c r="AE256" i="5"/>
  <c r="AM256" i="5"/>
  <c r="AU256" i="5"/>
  <c r="BC256" i="5"/>
  <c r="BK256" i="5"/>
  <c r="BS256" i="5"/>
  <c r="CA256" i="5"/>
  <c r="CI256" i="5"/>
  <c r="CQ256" i="5"/>
  <c r="CY256" i="5"/>
  <c r="DG256" i="5"/>
  <c r="DO256" i="5"/>
  <c r="AE257" i="5"/>
  <c r="AM257" i="5"/>
  <c r="AU257" i="5"/>
  <c r="BC257" i="5"/>
  <c r="BK257" i="5"/>
  <c r="BS257" i="5"/>
  <c r="CA257" i="5"/>
  <c r="CI257" i="5"/>
  <c r="CQ257" i="5"/>
  <c r="CY257" i="5"/>
  <c r="DG257" i="5"/>
  <c r="DO257" i="5"/>
  <c r="AE258" i="5"/>
  <c r="AM258" i="5"/>
  <c r="AU258" i="5"/>
  <c r="BC258" i="5"/>
  <c r="BK258" i="5"/>
  <c r="BS258" i="5"/>
  <c r="CA258" i="5"/>
  <c r="CI258" i="5"/>
  <c r="CQ258" i="5"/>
  <c r="CY258" i="5"/>
  <c r="DG258" i="5"/>
  <c r="DO258" i="5"/>
  <c r="AE259" i="5"/>
  <c r="AM259" i="5"/>
  <c r="AU259" i="5"/>
  <c r="BC259" i="5"/>
  <c r="BK259" i="5"/>
  <c r="BS259" i="5"/>
  <c r="CA259" i="5"/>
  <c r="CI259" i="5"/>
  <c r="CQ259" i="5"/>
  <c r="CY259" i="5"/>
  <c r="DG259" i="5"/>
  <c r="DO259" i="5"/>
  <c r="AE260" i="5"/>
  <c r="AM260" i="5"/>
  <c r="AU260" i="5"/>
  <c r="BC260" i="5"/>
  <c r="BK260" i="5"/>
  <c r="BS260" i="5"/>
  <c r="CA260" i="5"/>
  <c r="CI260" i="5"/>
  <c r="CQ260" i="5"/>
  <c r="CY260" i="5"/>
  <c r="DG260" i="5"/>
  <c r="DO260" i="5"/>
  <c r="AE261" i="5"/>
  <c r="AM261" i="5"/>
  <c r="AU261" i="5"/>
  <c r="BC261" i="5"/>
  <c r="BK261" i="5"/>
  <c r="BS261" i="5"/>
  <c r="CA261" i="5"/>
  <c r="CI261" i="5"/>
  <c r="CQ261" i="5"/>
  <c r="CY261" i="5"/>
  <c r="DG261" i="5"/>
  <c r="DO261" i="5"/>
  <c r="AE262" i="5"/>
  <c r="AM262" i="5"/>
  <c r="AU262" i="5"/>
  <c r="BC262" i="5"/>
  <c r="BK262" i="5"/>
  <c r="BS262" i="5"/>
  <c r="CA262" i="5"/>
  <c r="CI262" i="5"/>
  <c r="CQ262" i="5"/>
  <c r="CY262" i="5"/>
  <c r="DG262" i="5"/>
  <c r="DO262" i="5"/>
  <c r="AE263" i="5"/>
  <c r="AM263" i="5"/>
  <c r="AU263" i="5"/>
  <c r="BC263" i="5"/>
  <c r="BK263" i="5"/>
  <c r="BS263" i="5"/>
  <c r="CA263" i="5"/>
  <c r="CI263" i="5"/>
  <c r="CQ263" i="5"/>
  <c r="CY263" i="5"/>
  <c r="DG263" i="5"/>
  <c r="DO263" i="5"/>
  <c r="AE264" i="5"/>
  <c r="AM264" i="5"/>
  <c r="AU264" i="5"/>
  <c r="BC264" i="5"/>
  <c r="BK264" i="5"/>
  <c r="BS264" i="5"/>
  <c r="CA264" i="5"/>
  <c r="CI264" i="5"/>
  <c r="CQ264" i="5"/>
  <c r="CY264" i="5"/>
  <c r="DG264" i="5"/>
  <c r="DO264" i="5"/>
  <c r="AE265" i="5"/>
  <c r="AM265" i="5"/>
  <c r="AU265" i="5"/>
  <c r="BC265" i="5"/>
  <c r="BK265" i="5"/>
  <c r="BS265" i="5"/>
  <c r="CA265" i="5"/>
  <c r="CI265" i="5"/>
  <c r="CQ265" i="5"/>
  <c r="CY265" i="5"/>
  <c r="DG265" i="5"/>
  <c r="DO265" i="5"/>
  <c r="AE266" i="5"/>
  <c r="AM266" i="5"/>
  <c r="AU266" i="5"/>
  <c r="BC266" i="5"/>
  <c r="BK266" i="5"/>
  <c r="BU266" i="5"/>
  <c r="CH266" i="5"/>
  <c r="CT266" i="5"/>
  <c r="DH266" i="5"/>
  <c r="DS266" i="5"/>
  <c r="AD267" i="5"/>
  <c r="AP267" i="5"/>
  <c r="BD267" i="5"/>
  <c r="BO267" i="5"/>
  <c r="CC267" i="5"/>
  <c r="CP267" i="5"/>
  <c r="DB267" i="5"/>
  <c r="DP267" i="5"/>
  <c r="AL268" i="5"/>
  <c r="AX268" i="5"/>
  <c r="BL268" i="5"/>
  <c r="BW268" i="5"/>
  <c r="CK268" i="5"/>
  <c r="CX268" i="5"/>
  <c r="DJ268" i="5"/>
  <c r="AG269" i="5"/>
  <c r="AT269" i="5"/>
  <c r="BF269" i="5"/>
  <c r="BT269" i="5"/>
  <c r="CE269" i="5"/>
  <c r="CS269" i="5"/>
  <c r="DF269" i="5"/>
  <c r="DS269" i="5"/>
  <c r="AF267" i="5"/>
  <c r="AQ267" i="5"/>
  <c r="BE267" i="5"/>
  <c r="BR267" i="5"/>
  <c r="CD267" i="5"/>
  <c r="CR267" i="5"/>
  <c r="DC267" i="5"/>
  <c r="DQ267" i="5"/>
  <c r="AB270" i="5"/>
  <c r="AJ270" i="5"/>
  <c r="AR270" i="5"/>
  <c r="AZ270" i="5"/>
  <c r="BH270" i="5"/>
  <c r="BP270" i="5"/>
  <c r="BX270" i="5"/>
  <c r="CF270" i="5"/>
  <c r="CN270" i="5"/>
  <c r="CV270" i="5"/>
  <c r="DD270" i="5"/>
  <c r="DL270" i="5"/>
  <c r="DT270" i="5"/>
  <c r="AB271" i="5"/>
  <c r="AJ271" i="5"/>
  <c r="AR271" i="5"/>
  <c r="AZ271" i="5"/>
  <c r="BH271" i="5"/>
  <c r="BP271" i="5"/>
  <c r="BX271" i="5"/>
  <c r="CF271" i="5"/>
  <c r="CN271" i="5"/>
  <c r="CV271" i="5"/>
  <c r="DD271" i="5"/>
  <c r="DL271" i="5"/>
  <c r="DT271" i="5"/>
  <c r="AB272" i="5"/>
  <c r="AJ272" i="5"/>
  <c r="AR272" i="5"/>
  <c r="AZ272" i="5"/>
  <c r="BH272" i="5"/>
  <c r="BP272" i="5"/>
  <c r="BX272" i="5"/>
  <c r="CF272" i="5"/>
  <c r="CN272" i="5"/>
  <c r="CV272" i="5"/>
  <c r="DD272" i="5"/>
  <c r="DL272" i="5"/>
  <c r="DT272" i="5"/>
  <c r="AB273" i="5"/>
  <c r="AJ273" i="5"/>
  <c r="AR273" i="5"/>
  <c r="AZ273" i="5"/>
  <c r="BH273" i="5"/>
  <c r="BP273" i="5"/>
  <c r="BX273" i="5"/>
  <c r="CF273" i="5"/>
  <c r="CN273" i="5"/>
  <c r="CV273" i="5"/>
  <c r="DD273" i="5"/>
  <c r="DL273" i="5"/>
  <c r="DT273" i="5"/>
  <c r="AB274" i="5"/>
  <c r="AJ274" i="5"/>
  <c r="AR274" i="5"/>
  <c r="AZ274" i="5"/>
  <c r="BH274" i="5"/>
  <c r="BP274" i="5"/>
  <c r="BX274" i="5"/>
  <c r="CF274" i="5"/>
  <c r="CN274" i="5"/>
  <c r="CV274" i="5"/>
  <c r="DD274" i="5"/>
  <c r="DL274" i="5"/>
  <c r="DT274" i="5"/>
  <c r="AB275" i="5"/>
  <c r="AJ275" i="5"/>
  <c r="AR275" i="5"/>
  <c r="AZ275" i="5"/>
  <c r="BH275" i="5"/>
  <c r="BP275" i="5"/>
  <c r="BX275" i="5"/>
  <c r="CF275" i="5"/>
  <c r="CN275" i="5"/>
  <c r="CV275" i="5"/>
  <c r="DD275" i="5"/>
  <c r="DL275" i="5"/>
  <c r="DT275" i="5"/>
  <c r="AB276" i="5"/>
  <c r="AJ276" i="5"/>
  <c r="AR276" i="5"/>
  <c r="AZ276" i="5"/>
  <c r="BH276" i="5"/>
  <c r="BP276" i="5"/>
  <c r="BX276" i="5"/>
  <c r="CF276" i="5"/>
  <c r="CN276" i="5"/>
  <c r="CV276" i="5"/>
  <c r="DD276" i="5"/>
  <c r="DL276" i="5"/>
  <c r="DT276" i="5"/>
  <c r="AB277" i="5"/>
  <c r="AJ277" i="5"/>
  <c r="AR277" i="5"/>
  <c r="AZ277" i="5"/>
  <c r="BH277" i="5"/>
  <c r="BP277" i="5"/>
  <c r="BX277" i="5"/>
  <c r="CF277" i="5"/>
  <c r="CN277" i="5"/>
  <c r="CV277" i="5"/>
  <c r="DD277" i="5"/>
  <c r="DL277" i="5"/>
  <c r="DT277" i="5"/>
  <c r="AB278" i="5"/>
  <c r="AJ278" i="5"/>
  <c r="AR278" i="5"/>
  <c r="AZ278" i="5"/>
  <c r="BH278" i="5"/>
  <c r="BP278" i="5"/>
  <c r="BX278" i="5"/>
  <c r="CF278" i="5"/>
  <c r="CN278" i="5"/>
  <c r="CV278" i="5"/>
  <c r="DD278" i="5"/>
  <c r="DL278" i="5"/>
  <c r="DT278" i="5"/>
  <c r="AB279" i="5"/>
  <c r="AJ279" i="5"/>
  <c r="AR279" i="5"/>
  <c r="AZ279" i="5"/>
  <c r="BH279" i="5"/>
  <c r="BP279" i="5"/>
  <c r="BX279" i="5"/>
  <c r="CF279" i="5"/>
  <c r="CN279" i="5"/>
  <c r="CV279" i="5"/>
  <c r="DD279" i="5"/>
  <c r="DL279" i="5"/>
  <c r="DT279" i="5"/>
  <c r="AB280" i="5"/>
  <c r="AJ280" i="5"/>
  <c r="AR280" i="5"/>
  <c r="AZ280" i="5"/>
  <c r="BH280" i="5"/>
  <c r="BP280" i="5"/>
  <c r="BX280" i="5"/>
  <c r="CF280" i="5"/>
  <c r="CN280" i="5"/>
  <c r="CV280" i="5"/>
  <c r="DD280" i="5"/>
  <c r="DL280" i="5"/>
  <c r="DT280" i="5"/>
  <c r="AB281" i="5"/>
  <c r="AJ281" i="5"/>
  <c r="AR281" i="5"/>
  <c r="AZ281" i="5"/>
  <c r="BH281" i="5"/>
  <c r="BP281" i="5"/>
  <c r="BX281" i="5"/>
  <c r="CF281" i="5"/>
  <c r="CN281" i="5"/>
  <c r="CV281" i="5"/>
  <c r="DD281" i="5"/>
  <c r="DL281" i="5"/>
  <c r="DT281" i="5"/>
  <c r="AB282" i="5"/>
  <c r="AJ282" i="5"/>
  <c r="AR282" i="5"/>
  <c r="AZ282" i="5"/>
  <c r="BH282" i="5"/>
  <c r="BP282" i="5"/>
  <c r="BX282" i="5"/>
  <c r="CF282" i="5"/>
  <c r="CN282" i="5"/>
  <c r="CV282" i="5"/>
  <c r="DD282" i="5"/>
  <c r="DL282" i="5"/>
  <c r="DT282" i="5"/>
  <c r="AB283" i="5"/>
  <c r="AJ283" i="5"/>
  <c r="AR283" i="5"/>
  <c r="AZ283" i="5"/>
  <c r="BH283" i="5"/>
  <c r="BP283" i="5"/>
  <c r="BX283" i="5"/>
  <c r="CF283" i="5"/>
  <c r="CN283" i="5"/>
  <c r="CV283" i="5"/>
  <c r="DD283" i="5"/>
  <c r="DL283" i="5"/>
  <c r="DT283" i="5"/>
  <c r="AB284" i="5"/>
  <c r="AJ284" i="5"/>
  <c r="AR284" i="5"/>
  <c r="AZ284" i="5"/>
  <c r="BH284" i="5"/>
  <c r="BP284" i="5"/>
  <c r="BX284" i="5"/>
  <c r="CF284" i="5"/>
  <c r="CN284" i="5"/>
  <c r="CV284" i="5"/>
  <c r="DD284" i="5"/>
  <c r="DL284" i="5"/>
  <c r="DT284" i="5"/>
  <c r="AB285" i="5"/>
  <c r="AJ285" i="5"/>
  <c r="AR285" i="5"/>
  <c r="AZ285" i="5"/>
  <c r="BH285" i="5"/>
  <c r="BP285" i="5"/>
  <c r="BX285" i="5"/>
  <c r="CF285" i="5"/>
  <c r="CN285" i="5"/>
  <c r="CV285" i="5"/>
  <c r="DD285" i="5"/>
  <c r="DL285" i="5"/>
  <c r="DT285" i="5"/>
  <c r="AB286" i="5"/>
  <c r="AJ286" i="5"/>
  <c r="AR286" i="5"/>
  <c r="AZ286" i="5"/>
  <c r="BH286" i="5"/>
  <c r="BP286" i="5"/>
  <c r="BX286" i="5"/>
  <c r="CF286" i="5"/>
  <c r="CN286" i="5"/>
  <c r="CV286" i="5"/>
  <c r="DD286" i="5"/>
  <c r="DL286" i="5"/>
  <c r="DT286" i="5"/>
  <c r="AJ287" i="5"/>
  <c r="AR287" i="5"/>
  <c r="AZ287" i="5"/>
  <c r="BH287" i="5"/>
  <c r="BP287" i="5"/>
  <c r="BX287" i="5"/>
  <c r="CF287" i="5"/>
  <c r="CN287" i="5"/>
  <c r="CV287" i="5"/>
  <c r="DD287" i="5"/>
  <c r="DL287" i="5"/>
  <c r="DT287" i="5"/>
  <c r="AR288" i="5"/>
  <c r="AZ288" i="5"/>
  <c r="BH288" i="5"/>
  <c r="BP288" i="5"/>
  <c r="BX288" i="5"/>
  <c r="CG288" i="5"/>
  <c r="CQ288" i="5"/>
  <c r="CZ288" i="5"/>
  <c r="DI288" i="5"/>
  <c r="DR288" i="5"/>
  <c r="AC289" i="5"/>
  <c r="AN289" i="5"/>
  <c r="AY289" i="5"/>
  <c r="BI289" i="5"/>
  <c r="BT289" i="5"/>
  <c r="CE289" i="5"/>
  <c r="CO289" i="5"/>
  <c r="CZ289" i="5"/>
  <c r="DK289" i="5"/>
  <c r="DU289" i="5"/>
  <c r="AC270" i="5"/>
  <c r="AK270" i="5"/>
  <c r="AS270" i="5"/>
  <c r="BA270" i="5"/>
  <c r="BI270" i="5"/>
  <c r="BQ270" i="5"/>
  <c r="BY270" i="5"/>
  <c r="CG270" i="5"/>
  <c r="CO270" i="5"/>
  <c r="CW270" i="5"/>
  <c r="DE270" i="5"/>
  <c r="DM270" i="5"/>
  <c r="DU270" i="5"/>
  <c r="AC271" i="5"/>
  <c r="AK271" i="5"/>
  <c r="AS271" i="5"/>
  <c r="BA271" i="5"/>
  <c r="BI271" i="5"/>
  <c r="BQ271" i="5"/>
  <c r="BY271" i="5"/>
  <c r="CG271" i="5"/>
  <c r="CO271" i="5"/>
  <c r="CW271" i="5"/>
  <c r="DE271" i="5"/>
  <c r="DM271" i="5"/>
  <c r="DU271" i="5"/>
  <c r="AC272" i="5"/>
  <c r="AK272" i="5"/>
  <c r="AS272" i="5"/>
  <c r="BA272" i="5"/>
  <c r="BI272" i="5"/>
  <c r="BQ272" i="5"/>
  <c r="BY272" i="5"/>
  <c r="CG272" i="5"/>
  <c r="CO272" i="5"/>
  <c r="CW272" i="5"/>
  <c r="DE272" i="5"/>
  <c r="DM272" i="5"/>
  <c r="DU272" i="5"/>
  <c r="AC273" i="5"/>
  <c r="AK273" i="5"/>
  <c r="AS273" i="5"/>
  <c r="BA273" i="5"/>
  <c r="BI273" i="5"/>
  <c r="BQ273" i="5"/>
  <c r="BY273" i="5"/>
  <c r="CG273" i="5"/>
  <c r="CO273" i="5"/>
  <c r="CW273" i="5"/>
  <c r="DE273" i="5"/>
  <c r="DM273" i="5"/>
  <c r="DU273" i="5"/>
  <c r="AC274" i="5"/>
  <c r="AK274" i="5"/>
  <c r="AS274" i="5"/>
  <c r="BA274" i="5"/>
  <c r="BI274" i="5"/>
  <c r="BQ274" i="5"/>
  <c r="BY274" i="5"/>
  <c r="CG274" i="5"/>
  <c r="CO274" i="5"/>
  <c r="CW274" i="5"/>
  <c r="DE274" i="5"/>
  <c r="DM274" i="5"/>
  <c r="DU274" i="5"/>
  <c r="AC275" i="5"/>
  <c r="AK275" i="5"/>
  <c r="AS275" i="5"/>
  <c r="BA275" i="5"/>
  <c r="BI275" i="5"/>
  <c r="BQ275" i="5"/>
  <c r="BY275" i="5"/>
  <c r="CG275" i="5"/>
  <c r="CO275" i="5"/>
  <c r="CW275" i="5"/>
  <c r="DE275" i="5"/>
  <c r="DM275" i="5"/>
  <c r="DU275" i="5"/>
  <c r="AC276" i="5"/>
  <c r="AK276" i="5"/>
  <c r="AS276" i="5"/>
  <c r="BA276" i="5"/>
  <c r="BI276" i="5"/>
  <c r="BQ276" i="5"/>
  <c r="BY276" i="5"/>
  <c r="CG276" i="5"/>
  <c r="CO276" i="5"/>
  <c r="CW276" i="5"/>
  <c r="DE276" i="5"/>
  <c r="DM276" i="5"/>
  <c r="DU276" i="5"/>
  <c r="AC277" i="5"/>
  <c r="AK277" i="5"/>
  <c r="AS277" i="5"/>
  <c r="BA277" i="5"/>
  <c r="BI277" i="5"/>
  <c r="BQ277" i="5"/>
  <c r="BY277" i="5"/>
  <c r="CG277" i="5"/>
  <c r="CO277" i="5"/>
  <c r="CW277" i="5"/>
  <c r="DE277" i="5"/>
  <c r="DM277" i="5"/>
  <c r="DU277" i="5"/>
  <c r="AC278" i="5"/>
  <c r="AK278" i="5"/>
  <c r="AS278" i="5"/>
  <c r="BA278" i="5"/>
  <c r="BI278" i="5"/>
  <c r="BQ278" i="5"/>
  <c r="BY278" i="5"/>
  <c r="CG278" i="5"/>
  <c r="CO278" i="5"/>
  <c r="CW278" i="5"/>
  <c r="DE278" i="5"/>
  <c r="DM278" i="5"/>
  <c r="DU278" i="5"/>
  <c r="AC279" i="5"/>
  <c r="AK279" i="5"/>
  <c r="AS279" i="5"/>
  <c r="BA279" i="5"/>
  <c r="BI279" i="5"/>
  <c r="BQ279" i="5"/>
  <c r="BY279" i="5"/>
  <c r="CG279" i="5"/>
  <c r="CO279" i="5"/>
  <c r="CW279" i="5"/>
  <c r="DE279" i="5"/>
  <c r="DM279" i="5"/>
  <c r="DU279" i="5"/>
  <c r="AC280" i="5"/>
  <c r="AK280" i="5"/>
  <c r="AS280" i="5"/>
  <c r="BA280" i="5"/>
  <c r="BI280" i="5"/>
  <c r="BQ280" i="5"/>
  <c r="BY280" i="5"/>
  <c r="CG280" i="5"/>
  <c r="CO280" i="5"/>
  <c r="CW280" i="5"/>
  <c r="DE280" i="5"/>
  <c r="DM280" i="5"/>
  <c r="DU280" i="5"/>
  <c r="AC281" i="5"/>
  <c r="AK281" i="5"/>
  <c r="AS281" i="5"/>
  <c r="BA281" i="5"/>
  <c r="BI281" i="5"/>
  <c r="BQ281" i="5"/>
  <c r="BY281" i="5"/>
  <c r="CG281" i="5"/>
  <c r="CO281" i="5"/>
  <c r="CW281" i="5"/>
  <c r="DE281" i="5"/>
  <c r="DM281" i="5"/>
  <c r="DU281" i="5"/>
  <c r="AC282" i="5"/>
  <c r="AK282" i="5"/>
  <c r="AS282" i="5"/>
  <c r="BA282" i="5"/>
  <c r="BI282" i="5"/>
  <c r="BQ282" i="5"/>
  <c r="BY282" i="5"/>
  <c r="CG282" i="5"/>
  <c r="CO282" i="5"/>
  <c r="CW282" i="5"/>
  <c r="DE282" i="5"/>
  <c r="DM282" i="5"/>
  <c r="DU282" i="5"/>
  <c r="AC283" i="5"/>
  <c r="AK283" i="5"/>
  <c r="AS283" i="5"/>
  <c r="BA283" i="5"/>
  <c r="BI283" i="5"/>
  <c r="BQ283" i="5"/>
  <c r="BY283" i="5"/>
  <c r="CG283" i="5"/>
  <c r="CO283" i="5"/>
  <c r="CW283" i="5"/>
  <c r="DE283" i="5"/>
  <c r="DM283" i="5"/>
  <c r="DU283" i="5"/>
  <c r="AC284" i="5"/>
  <c r="AK284" i="5"/>
  <c r="AS284" i="5"/>
  <c r="BA284" i="5"/>
  <c r="BI284" i="5"/>
  <c r="BQ284" i="5"/>
  <c r="BY284" i="5"/>
  <c r="CG284" i="5"/>
  <c r="CO284" i="5"/>
  <c r="CW284" i="5"/>
  <c r="DE284" i="5"/>
  <c r="DM284" i="5"/>
  <c r="DU284" i="5"/>
  <c r="AC285" i="5"/>
  <c r="AK285" i="5"/>
  <c r="AS285" i="5"/>
  <c r="BA285" i="5"/>
  <c r="BI285" i="5"/>
  <c r="BQ285" i="5"/>
  <c r="BY285" i="5"/>
  <c r="CG285" i="5"/>
  <c r="CO285" i="5"/>
  <c r="CW285" i="5"/>
  <c r="DE285" i="5"/>
  <c r="DM285" i="5"/>
  <c r="DU285" i="5"/>
  <c r="AC286" i="5"/>
  <c r="AK286" i="5"/>
  <c r="AS286" i="5"/>
  <c r="BA286" i="5"/>
  <c r="BI286" i="5"/>
  <c r="BQ286" i="5"/>
  <c r="BY286" i="5"/>
  <c r="CG286" i="5"/>
  <c r="CO286" i="5"/>
  <c r="CW286" i="5"/>
  <c r="DE286" i="5"/>
  <c r="DM286" i="5"/>
  <c r="DU286" i="5"/>
  <c r="AC287" i="5"/>
  <c r="AK287" i="5"/>
  <c r="AS287" i="5"/>
  <c r="BA287" i="5"/>
  <c r="BI287" i="5"/>
  <c r="BQ287" i="5"/>
  <c r="BY287" i="5"/>
  <c r="CG287" i="5"/>
  <c r="CO287" i="5"/>
  <c r="CW287" i="5"/>
  <c r="DE287" i="5"/>
  <c r="DM287" i="5"/>
  <c r="DU287" i="5"/>
  <c r="AC288" i="5"/>
  <c r="AK288" i="5"/>
  <c r="AS288" i="5"/>
  <c r="BA288" i="5"/>
  <c r="BI288" i="5"/>
  <c r="BQ288" i="5"/>
  <c r="BY288" i="5"/>
  <c r="CI288" i="5"/>
  <c r="CR288" i="5"/>
  <c r="DA288" i="5"/>
  <c r="DJ288" i="5"/>
  <c r="DS288" i="5"/>
  <c r="AE289" i="5"/>
  <c r="AO289" i="5"/>
  <c r="AZ289" i="5"/>
  <c r="BK289" i="5"/>
  <c r="BU289" i="5"/>
  <c r="CF289" i="5"/>
  <c r="CQ289" i="5"/>
  <c r="DA289" i="5"/>
  <c r="DL289" i="5"/>
  <c r="DW289" i="5"/>
  <c r="AF289" i="5"/>
  <c r="AQ289" i="5"/>
  <c r="BA289" i="5"/>
  <c r="BL289" i="5"/>
  <c r="BW289" i="5"/>
  <c r="CG289" i="5"/>
  <c r="CR289" i="5"/>
  <c r="DC289" i="5"/>
  <c r="DM289" i="5"/>
  <c r="AE270" i="5"/>
  <c r="AM270" i="5"/>
  <c r="AU270" i="5"/>
  <c r="BC270" i="5"/>
  <c r="BK270" i="5"/>
  <c r="BS270" i="5"/>
  <c r="CA270" i="5"/>
  <c r="CI270" i="5"/>
  <c r="CQ270" i="5"/>
  <c r="CY270" i="5"/>
  <c r="DG270" i="5"/>
  <c r="DO270" i="5"/>
  <c r="DW270" i="5"/>
  <c r="AE271" i="5"/>
  <c r="AM271" i="5"/>
  <c r="AU271" i="5"/>
  <c r="BC271" i="5"/>
  <c r="BK271" i="5"/>
  <c r="BS271" i="5"/>
  <c r="CA271" i="5"/>
  <c r="CI271" i="5"/>
  <c r="CQ271" i="5"/>
  <c r="CY271" i="5"/>
  <c r="DG271" i="5"/>
  <c r="DO271" i="5"/>
  <c r="DW271" i="5"/>
  <c r="AE272" i="5"/>
  <c r="AM272" i="5"/>
  <c r="AU272" i="5"/>
  <c r="BC272" i="5"/>
  <c r="BK272" i="5"/>
  <c r="BS272" i="5"/>
  <c r="CA272" i="5"/>
  <c r="CI272" i="5"/>
  <c r="CQ272" i="5"/>
  <c r="CY272" i="5"/>
  <c r="DG272" i="5"/>
  <c r="DO272" i="5"/>
  <c r="DW272" i="5"/>
  <c r="AE273" i="5"/>
  <c r="AM273" i="5"/>
  <c r="AU273" i="5"/>
  <c r="BC273" i="5"/>
  <c r="BK273" i="5"/>
  <c r="BS273" i="5"/>
  <c r="CA273" i="5"/>
  <c r="CI273" i="5"/>
  <c r="CQ273" i="5"/>
  <c r="CY273" i="5"/>
  <c r="DG273" i="5"/>
  <c r="DO273" i="5"/>
  <c r="DW273" i="5"/>
  <c r="AE274" i="5"/>
  <c r="AM274" i="5"/>
  <c r="AU274" i="5"/>
  <c r="BC274" i="5"/>
  <c r="BK274" i="5"/>
  <c r="BS274" i="5"/>
  <c r="CA274" i="5"/>
  <c r="CI274" i="5"/>
  <c r="CQ274" i="5"/>
  <c r="CY274" i="5"/>
  <c r="DG274" i="5"/>
  <c r="DO274" i="5"/>
  <c r="DW274" i="5"/>
  <c r="AE275" i="5"/>
  <c r="AM275" i="5"/>
  <c r="AU275" i="5"/>
  <c r="BC275" i="5"/>
  <c r="BK275" i="5"/>
  <c r="BS275" i="5"/>
  <c r="CA275" i="5"/>
  <c r="CI275" i="5"/>
  <c r="CQ275" i="5"/>
  <c r="CY275" i="5"/>
  <c r="DG275" i="5"/>
  <c r="DO275" i="5"/>
  <c r="DW275" i="5"/>
  <c r="AE276" i="5"/>
  <c r="AM276" i="5"/>
  <c r="AU276" i="5"/>
  <c r="BC276" i="5"/>
  <c r="BK276" i="5"/>
  <c r="BS276" i="5"/>
  <c r="CA276" i="5"/>
  <c r="CI276" i="5"/>
  <c r="CQ276" i="5"/>
  <c r="CY276" i="5"/>
  <c r="DG276" i="5"/>
  <c r="DO276" i="5"/>
  <c r="DW276" i="5"/>
  <c r="AE277" i="5"/>
  <c r="AM277" i="5"/>
  <c r="AU277" i="5"/>
  <c r="BC277" i="5"/>
  <c r="BK277" i="5"/>
  <c r="BS277" i="5"/>
  <c r="CA277" i="5"/>
  <c r="CI277" i="5"/>
  <c r="CQ277" i="5"/>
  <c r="CY277" i="5"/>
  <c r="DG277" i="5"/>
  <c r="DO277" i="5"/>
  <c r="DW277" i="5"/>
  <c r="AE278" i="5"/>
  <c r="AM278" i="5"/>
  <c r="AU278" i="5"/>
  <c r="BC278" i="5"/>
  <c r="BK278" i="5"/>
  <c r="BS278" i="5"/>
  <c r="CA278" i="5"/>
  <c r="CI278" i="5"/>
  <c r="CQ278" i="5"/>
  <c r="CY278" i="5"/>
  <c r="DG278" i="5"/>
  <c r="DO278" i="5"/>
  <c r="DW278" i="5"/>
  <c r="AE279" i="5"/>
  <c r="AM279" i="5"/>
  <c r="AU279" i="5"/>
  <c r="BC279" i="5"/>
  <c r="BK279" i="5"/>
  <c r="BS279" i="5"/>
  <c r="CA279" i="5"/>
  <c r="CI279" i="5"/>
  <c r="CQ279" i="5"/>
  <c r="CY279" i="5"/>
  <c r="DG279" i="5"/>
  <c r="DO279" i="5"/>
  <c r="DW279" i="5"/>
  <c r="AE280" i="5"/>
  <c r="AM280" i="5"/>
  <c r="AU280" i="5"/>
  <c r="BC280" i="5"/>
  <c r="BK280" i="5"/>
  <c r="BS280" i="5"/>
  <c r="CA280" i="5"/>
  <c r="CI280" i="5"/>
  <c r="CQ280" i="5"/>
  <c r="CY280" i="5"/>
  <c r="DG280" i="5"/>
  <c r="DO280" i="5"/>
  <c r="DW280" i="5"/>
  <c r="AE281" i="5"/>
  <c r="AM281" i="5"/>
  <c r="AU281" i="5"/>
  <c r="BC281" i="5"/>
  <c r="BK281" i="5"/>
  <c r="BS281" i="5"/>
  <c r="CA281" i="5"/>
  <c r="CI281" i="5"/>
  <c r="CQ281" i="5"/>
  <c r="CY281" i="5"/>
  <c r="DG281" i="5"/>
  <c r="DO281" i="5"/>
  <c r="DW281" i="5"/>
  <c r="AE282" i="5"/>
  <c r="AM282" i="5"/>
  <c r="AU282" i="5"/>
  <c r="BC282" i="5"/>
  <c r="BK282" i="5"/>
  <c r="BS282" i="5"/>
  <c r="CA282" i="5"/>
  <c r="CI282" i="5"/>
  <c r="CQ282" i="5"/>
  <c r="CY282" i="5"/>
  <c r="DG282" i="5"/>
  <c r="DO282" i="5"/>
  <c r="DW282" i="5"/>
  <c r="AE283" i="5"/>
  <c r="AM283" i="5"/>
  <c r="AU283" i="5"/>
  <c r="BC283" i="5"/>
  <c r="BK283" i="5"/>
  <c r="BS283" i="5"/>
  <c r="CA283" i="5"/>
  <c r="CI283" i="5"/>
  <c r="CQ283" i="5"/>
  <c r="CY283" i="5"/>
  <c r="DG283" i="5"/>
  <c r="DO283" i="5"/>
  <c r="DW283" i="5"/>
  <c r="AE284" i="5"/>
  <c r="AM284" i="5"/>
  <c r="AU284" i="5"/>
  <c r="BC284" i="5"/>
  <c r="BK284" i="5"/>
  <c r="BS284" i="5"/>
  <c r="CA284" i="5"/>
  <c r="CI284" i="5"/>
  <c r="CQ284" i="5"/>
  <c r="CY284" i="5"/>
  <c r="DG284" i="5"/>
  <c r="DO284" i="5"/>
  <c r="DW284" i="5"/>
  <c r="AE285" i="5"/>
  <c r="AM285" i="5"/>
  <c r="AU285" i="5"/>
  <c r="BC285" i="5"/>
  <c r="BK285" i="5"/>
  <c r="BS285" i="5"/>
  <c r="CA285" i="5"/>
  <c r="CI285" i="5"/>
  <c r="CQ285" i="5"/>
  <c r="CY285" i="5"/>
  <c r="DG285" i="5"/>
  <c r="DO285" i="5"/>
  <c r="DW285" i="5"/>
  <c r="AE286" i="5"/>
  <c r="AM286" i="5"/>
  <c r="AU286" i="5"/>
  <c r="BC286" i="5"/>
  <c r="BK286" i="5"/>
  <c r="BS286" i="5"/>
  <c r="CA286" i="5"/>
  <c r="CI286" i="5"/>
  <c r="CQ286" i="5"/>
  <c r="CY286" i="5"/>
  <c r="DG286" i="5"/>
  <c r="DO286" i="5"/>
  <c r="DW286" i="5"/>
  <c r="AE287" i="5"/>
  <c r="AM287" i="5"/>
  <c r="AU287" i="5"/>
  <c r="BC287" i="5"/>
  <c r="BK287" i="5"/>
  <c r="BS287" i="5"/>
  <c r="CA287" i="5"/>
  <c r="CI287" i="5"/>
  <c r="CQ287" i="5"/>
  <c r="CY287" i="5"/>
  <c r="DG287" i="5"/>
  <c r="DO287" i="5"/>
  <c r="DW287" i="5"/>
  <c r="AM288" i="5"/>
  <c r="AU288" i="5"/>
  <c r="BC288" i="5"/>
  <c r="BK288" i="5"/>
  <c r="BS288" i="5"/>
  <c r="CB288" i="5"/>
  <c r="CK288" i="5"/>
  <c r="CT288" i="5"/>
  <c r="DC288" i="5"/>
  <c r="DL288" i="5"/>
  <c r="AG289" i="5"/>
  <c r="AR289" i="5"/>
  <c r="BC289" i="5"/>
  <c r="BM289" i="5"/>
  <c r="BX289" i="5"/>
  <c r="CI289" i="5"/>
  <c r="CS289" i="5"/>
  <c r="DD289" i="5"/>
  <c r="DO289" i="5"/>
  <c r="AI289" i="5"/>
  <c r="AS289" i="5"/>
  <c r="BD289" i="5"/>
  <c r="BO289" i="5"/>
  <c r="BY289" i="5"/>
  <c r="CJ289" i="5"/>
  <c r="CU289" i="5"/>
  <c r="DE289" i="5"/>
  <c r="DP289" i="5"/>
  <c r="Z289" i="5"/>
  <c r="AJ289" i="5"/>
  <c r="AU289" i="5"/>
  <c r="BE289" i="5"/>
  <c r="BP289" i="5"/>
  <c r="CA289" i="5"/>
  <c r="CK289" i="5"/>
  <c r="CV289" i="5"/>
  <c r="DG289" i="5"/>
  <c r="DQ289" i="5"/>
  <c r="Z270" i="5"/>
  <c r="AH270" i="5"/>
  <c r="AP270" i="5"/>
  <c r="AX270" i="5"/>
  <c r="BF270" i="5"/>
  <c r="BN270" i="5"/>
  <c r="BV270" i="5"/>
  <c r="CD270" i="5"/>
  <c r="CL270" i="5"/>
  <c r="CT270" i="5"/>
  <c r="DB270" i="5"/>
  <c r="DJ270" i="5"/>
  <c r="Z271" i="5"/>
  <c r="AH271" i="5"/>
  <c r="AP271" i="5"/>
  <c r="AX271" i="5"/>
  <c r="BF271" i="5"/>
  <c r="BN271" i="5"/>
  <c r="BV271" i="5"/>
  <c r="CD271" i="5"/>
  <c r="CL271" i="5"/>
  <c r="CT271" i="5"/>
  <c r="DB271" i="5"/>
  <c r="DJ271" i="5"/>
  <c r="Z272" i="5"/>
  <c r="AH272" i="5"/>
  <c r="AP272" i="5"/>
  <c r="AX272" i="5"/>
  <c r="BF272" i="5"/>
  <c r="BN272" i="5"/>
  <c r="BV272" i="5"/>
  <c r="CD272" i="5"/>
  <c r="CL272" i="5"/>
  <c r="CT272" i="5"/>
  <c r="DB272" i="5"/>
  <c r="DJ272" i="5"/>
  <c r="Z273" i="5"/>
  <c r="AH273" i="5"/>
  <c r="AP273" i="5"/>
  <c r="AX273" i="5"/>
  <c r="BF273" i="5"/>
  <c r="BN273" i="5"/>
  <c r="BV273" i="5"/>
  <c r="CD273" i="5"/>
  <c r="CL273" i="5"/>
  <c r="CT273" i="5"/>
  <c r="DB273" i="5"/>
  <c r="DJ273" i="5"/>
  <c r="Z274" i="5"/>
  <c r="AH274" i="5"/>
  <c r="AP274" i="5"/>
  <c r="AX274" i="5"/>
  <c r="BF274" i="5"/>
  <c r="BN274" i="5"/>
  <c r="BV274" i="5"/>
  <c r="CD274" i="5"/>
  <c r="CL274" i="5"/>
  <c r="CT274" i="5"/>
  <c r="DB274" i="5"/>
  <c r="DJ274" i="5"/>
  <c r="Z275" i="5"/>
  <c r="AH275" i="5"/>
  <c r="AP275" i="5"/>
  <c r="AX275" i="5"/>
  <c r="BF275" i="5"/>
  <c r="BN275" i="5"/>
  <c r="BV275" i="5"/>
  <c r="CD275" i="5"/>
  <c r="CL275" i="5"/>
  <c r="CT275" i="5"/>
  <c r="DB275" i="5"/>
  <c r="DJ275" i="5"/>
  <c r="Z276" i="5"/>
  <c r="AH276" i="5"/>
  <c r="AP276" i="5"/>
  <c r="AX276" i="5"/>
  <c r="BF276" i="5"/>
  <c r="BN276" i="5"/>
  <c r="BV276" i="5"/>
  <c r="CD276" i="5"/>
  <c r="CL276" i="5"/>
  <c r="CT276" i="5"/>
  <c r="DB276" i="5"/>
  <c r="DJ276" i="5"/>
  <c r="Z277" i="5"/>
  <c r="AH277" i="5"/>
  <c r="AP277" i="5"/>
  <c r="AX277" i="5"/>
  <c r="BF277" i="5"/>
  <c r="BN277" i="5"/>
  <c r="BV277" i="5"/>
  <c r="CD277" i="5"/>
  <c r="CL277" i="5"/>
  <c r="CT277" i="5"/>
  <c r="DB277" i="5"/>
  <c r="DJ277" i="5"/>
  <c r="Z278" i="5"/>
  <c r="AH278" i="5"/>
  <c r="AP278" i="5"/>
  <c r="AX278" i="5"/>
  <c r="BF278" i="5"/>
  <c r="BN278" i="5"/>
  <c r="BV278" i="5"/>
  <c r="CD278" i="5"/>
  <c r="CL278" i="5"/>
  <c r="CT278" i="5"/>
  <c r="DB278" i="5"/>
  <c r="DJ278" i="5"/>
  <c r="Z279" i="5"/>
  <c r="AH279" i="5"/>
  <c r="AP279" i="5"/>
  <c r="AX279" i="5"/>
  <c r="BF279" i="5"/>
  <c r="BN279" i="5"/>
  <c r="BV279" i="5"/>
  <c r="CD279" i="5"/>
  <c r="CL279" i="5"/>
  <c r="CT279" i="5"/>
  <c r="DB279" i="5"/>
  <c r="DJ279" i="5"/>
  <c r="Z280" i="5"/>
  <c r="AH280" i="5"/>
  <c r="AP280" i="5"/>
  <c r="AX280" i="5"/>
  <c r="BF280" i="5"/>
  <c r="BN280" i="5"/>
  <c r="BV280" i="5"/>
  <c r="CD280" i="5"/>
  <c r="CL280" i="5"/>
  <c r="CT280" i="5"/>
  <c r="DB280" i="5"/>
  <c r="DJ280" i="5"/>
  <c r="Z281" i="5"/>
  <c r="AH281" i="5"/>
  <c r="AP281" i="5"/>
  <c r="AX281" i="5"/>
  <c r="BF281" i="5"/>
  <c r="BN281" i="5"/>
  <c r="BV281" i="5"/>
  <c r="CD281" i="5"/>
  <c r="CL281" i="5"/>
  <c r="CT281" i="5"/>
  <c r="DB281" i="5"/>
  <c r="DJ281" i="5"/>
  <c r="Z282" i="5"/>
  <c r="AH282" i="5"/>
  <c r="AP282" i="5"/>
  <c r="AX282" i="5"/>
  <c r="BF282" i="5"/>
  <c r="BN282" i="5"/>
  <c r="BV282" i="5"/>
  <c r="CD282" i="5"/>
  <c r="CL282" i="5"/>
  <c r="CT282" i="5"/>
  <c r="DB282" i="5"/>
  <c r="DJ282" i="5"/>
  <c r="Z283" i="5"/>
  <c r="AH283" i="5"/>
  <c r="AP283" i="5"/>
  <c r="AX283" i="5"/>
  <c r="BF283" i="5"/>
  <c r="BN283" i="5"/>
  <c r="BV283" i="5"/>
  <c r="CD283" i="5"/>
  <c r="CL283" i="5"/>
  <c r="CT283" i="5"/>
  <c r="DB283" i="5"/>
  <c r="DJ283" i="5"/>
  <c r="Z284" i="5"/>
  <c r="AH284" i="5"/>
  <c r="AP284" i="5"/>
  <c r="AX284" i="5"/>
  <c r="BF284" i="5"/>
  <c r="BN284" i="5"/>
  <c r="BV284" i="5"/>
  <c r="CD284" i="5"/>
  <c r="CL284" i="5"/>
  <c r="CT284" i="5"/>
  <c r="DB284" i="5"/>
  <c r="DJ284" i="5"/>
  <c r="Z285" i="5"/>
  <c r="AH285" i="5"/>
  <c r="AP285" i="5"/>
  <c r="AX285" i="5"/>
  <c r="BF285" i="5"/>
  <c r="BN285" i="5"/>
  <c r="BV285" i="5"/>
  <c r="CD285" i="5"/>
  <c r="CL285" i="5"/>
  <c r="CT285" i="5"/>
  <c r="DB285" i="5"/>
  <c r="DJ285" i="5"/>
  <c r="Z286" i="5"/>
  <c r="AH286" i="5"/>
  <c r="AP286" i="5"/>
  <c r="AX286" i="5"/>
  <c r="BF286" i="5"/>
  <c r="BN286" i="5"/>
  <c r="BV286" i="5"/>
  <c r="CD286" i="5"/>
  <c r="CL286" i="5"/>
  <c r="CT286" i="5"/>
  <c r="DB286" i="5"/>
  <c r="DJ286" i="5"/>
  <c r="Z287" i="5"/>
  <c r="AH287" i="5"/>
  <c r="AP287" i="5"/>
  <c r="AX287" i="5"/>
  <c r="BF287" i="5"/>
  <c r="BN287" i="5"/>
  <c r="BV287" i="5"/>
  <c r="CD287" i="5"/>
  <c r="CL287" i="5"/>
  <c r="CT287" i="5"/>
  <c r="DB287" i="5"/>
  <c r="DJ287" i="5"/>
  <c r="DV288" i="5"/>
  <c r="DN288" i="5"/>
  <c r="DF288" i="5"/>
  <c r="CX288" i="5"/>
  <c r="CP288" i="5"/>
  <c r="CH288" i="5"/>
  <c r="BZ288" i="5"/>
  <c r="Z288" i="5"/>
  <c r="AH288" i="5"/>
  <c r="AP288" i="5"/>
  <c r="AX288" i="5"/>
  <c r="BF288" i="5"/>
  <c r="BN288" i="5"/>
  <c r="BV288" i="5"/>
  <c r="CE288" i="5"/>
  <c r="CN288" i="5"/>
  <c r="CW288" i="5"/>
  <c r="DG288" i="5"/>
  <c r="DP288" i="5"/>
  <c r="AA289" i="5"/>
  <c r="AK289" i="5"/>
  <c r="AV289" i="5"/>
  <c r="BG289" i="5"/>
  <c r="BQ289" i="5"/>
  <c r="CB289" i="5"/>
  <c r="CM289" i="5"/>
  <c r="CW289" i="5"/>
  <c r="DH289" i="5"/>
  <c r="DR289" i="5"/>
  <c r="DJ289" i="5"/>
  <c r="DB289" i="5"/>
  <c r="CT289" i="5"/>
  <c r="CL289" i="5"/>
  <c r="CD289" i="5"/>
  <c r="BV289" i="5"/>
  <c r="BN289" i="5"/>
  <c r="BF289" i="5"/>
  <c r="AX289" i="5"/>
  <c r="AP289" i="5"/>
  <c r="AH289" i="5"/>
  <c r="DV289" i="5"/>
  <c r="DN289" i="5"/>
  <c r="DF289" i="5"/>
  <c r="CX289" i="5"/>
  <c r="CP289" i="5"/>
  <c r="CH289" i="5"/>
  <c r="BZ289" i="5"/>
  <c r="BR289" i="5"/>
  <c r="BJ289" i="5"/>
  <c r="BB289" i="5"/>
  <c r="AT289" i="5"/>
  <c r="AL289" i="5"/>
  <c r="AD289" i="5"/>
  <c r="AB289" i="5"/>
  <c r="AM289" i="5"/>
  <c r="AW289" i="5"/>
  <c r="BH289" i="5"/>
  <c r="BS289" i="5"/>
  <c r="CC289" i="5"/>
  <c r="CN289" i="5"/>
  <c r="CY289" i="5"/>
  <c r="DI289" i="5"/>
  <c r="DT289" i="5"/>
  <c r="Z311" i="5"/>
  <c r="AK311" i="5"/>
  <c r="AY311" i="5"/>
  <c r="BJ311" i="5"/>
  <c r="BX311" i="5"/>
  <c r="CL311" i="5"/>
  <c r="CX311" i="5"/>
  <c r="DN311" i="5"/>
  <c r="AA311" i="5"/>
  <c r="AL311" i="5"/>
  <c r="AZ311" i="5"/>
  <c r="BN311" i="5"/>
  <c r="BY311" i="5"/>
  <c r="CM311" i="5"/>
  <c r="DC311" i="5"/>
  <c r="DS311" i="5"/>
  <c r="AB311" i="5"/>
  <c r="AP311" i="5"/>
  <c r="BA311" i="5"/>
  <c r="BO311" i="5"/>
  <c r="BZ311" i="5"/>
  <c r="CN311" i="5"/>
  <c r="DD311" i="5"/>
  <c r="DT311" i="5"/>
  <c r="AD290" i="5"/>
  <c r="AL290" i="5"/>
  <c r="AT290" i="5"/>
  <c r="BB290" i="5"/>
  <c r="BJ290" i="5"/>
  <c r="BR290" i="5"/>
  <c r="BZ290" i="5"/>
  <c r="CH290" i="5"/>
  <c r="CP290" i="5"/>
  <c r="CX290" i="5"/>
  <c r="DF290" i="5"/>
  <c r="DN290" i="5"/>
  <c r="DV290" i="5"/>
  <c r="AD291" i="5"/>
  <c r="AL291" i="5"/>
  <c r="AT291" i="5"/>
  <c r="BB291" i="5"/>
  <c r="BJ291" i="5"/>
  <c r="BR291" i="5"/>
  <c r="BZ291" i="5"/>
  <c r="CH291" i="5"/>
  <c r="CP291" i="5"/>
  <c r="CX291" i="5"/>
  <c r="DF291" i="5"/>
  <c r="DN291" i="5"/>
  <c r="DV291" i="5"/>
  <c r="AD292" i="5"/>
  <c r="AL292" i="5"/>
  <c r="AT292" i="5"/>
  <c r="BB292" i="5"/>
  <c r="BJ292" i="5"/>
  <c r="BR292" i="5"/>
  <c r="BZ292" i="5"/>
  <c r="CH292" i="5"/>
  <c r="CP292" i="5"/>
  <c r="CX292" i="5"/>
  <c r="DF292" i="5"/>
  <c r="DN292" i="5"/>
  <c r="DV292" i="5"/>
  <c r="AD293" i="5"/>
  <c r="AL293" i="5"/>
  <c r="AT293" i="5"/>
  <c r="BB293" i="5"/>
  <c r="BJ293" i="5"/>
  <c r="BR293" i="5"/>
  <c r="BZ293" i="5"/>
  <c r="CH293" i="5"/>
  <c r="CP293" i="5"/>
  <c r="CX293" i="5"/>
  <c r="DF293" i="5"/>
  <c r="DN293" i="5"/>
  <c r="DV293" i="5"/>
  <c r="AD294" i="5"/>
  <c r="AL294" i="5"/>
  <c r="AT294" i="5"/>
  <c r="BB294" i="5"/>
  <c r="BJ294" i="5"/>
  <c r="BR294" i="5"/>
  <c r="BZ294" i="5"/>
  <c r="CH294" i="5"/>
  <c r="CP294" i="5"/>
  <c r="CX294" i="5"/>
  <c r="DF294" i="5"/>
  <c r="DN294" i="5"/>
  <c r="DV294" i="5"/>
  <c r="AD295" i="5"/>
  <c r="AL295" i="5"/>
  <c r="AT295" i="5"/>
  <c r="BB295" i="5"/>
  <c r="BJ295" i="5"/>
  <c r="BR295" i="5"/>
  <c r="BZ295" i="5"/>
  <c r="CH295" i="5"/>
  <c r="CP295" i="5"/>
  <c r="CX295" i="5"/>
  <c r="DF295" i="5"/>
  <c r="DN295" i="5"/>
  <c r="DV295" i="5"/>
  <c r="AD296" i="5"/>
  <c r="AL296" i="5"/>
  <c r="AT296" i="5"/>
  <c r="BB296" i="5"/>
  <c r="BJ296" i="5"/>
  <c r="BR296" i="5"/>
  <c r="BZ296" i="5"/>
  <c r="CH296" i="5"/>
  <c r="CP296" i="5"/>
  <c r="CX296" i="5"/>
  <c r="DF296" i="5"/>
  <c r="DN296" i="5"/>
  <c r="DV296" i="5"/>
  <c r="AD297" i="5"/>
  <c r="AL297" i="5"/>
  <c r="AT297" i="5"/>
  <c r="BB297" i="5"/>
  <c r="BJ297" i="5"/>
  <c r="BR297" i="5"/>
  <c r="BZ297" i="5"/>
  <c r="CH297" i="5"/>
  <c r="CP297" i="5"/>
  <c r="CX297" i="5"/>
  <c r="DF297" i="5"/>
  <c r="DN297" i="5"/>
  <c r="DV297" i="5"/>
  <c r="AD298" i="5"/>
  <c r="AL298" i="5"/>
  <c r="AT298" i="5"/>
  <c r="BB298" i="5"/>
  <c r="BJ298" i="5"/>
  <c r="BR298" i="5"/>
  <c r="BZ298" i="5"/>
  <c r="CH298" i="5"/>
  <c r="CP298" i="5"/>
  <c r="CX298" i="5"/>
  <c r="DF298" i="5"/>
  <c r="DN298" i="5"/>
  <c r="DV298" i="5"/>
  <c r="AD299" i="5"/>
  <c r="AL299" i="5"/>
  <c r="AT299" i="5"/>
  <c r="BB299" i="5"/>
  <c r="BJ299" i="5"/>
  <c r="BR299" i="5"/>
  <c r="BZ299" i="5"/>
  <c r="CH299" i="5"/>
  <c r="CP299" i="5"/>
  <c r="CX299" i="5"/>
  <c r="DF299" i="5"/>
  <c r="DN299" i="5"/>
  <c r="DV299" i="5"/>
  <c r="AD300" i="5"/>
  <c r="AL300" i="5"/>
  <c r="AT300" i="5"/>
  <c r="BB300" i="5"/>
  <c r="BJ300" i="5"/>
  <c r="BR300" i="5"/>
  <c r="BZ300" i="5"/>
  <c r="CH300" i="5"/>
  <c r="CP300" i="5"/>
  <c r="CX300" i="5"/>
  <c r="DF300" i="5"/>
  <c r="DN300" i="5"/>
  <c r="DV300" i="5"/>
  <c r="AD301" i="5"/>
  <c r="AL301" i="5"/>
  <c r="AT301" i="5"/>
  <c r="BB301" i="5"/>
  <c r="BJ301" i="5"/>
  <c r="BR301" i="5"/>
  <c r="BZ301" i="5"/>
  <c r="CH301" i="5"/>
  <c r="CP301" i="5"/>
  <c r="CX301" i="5"/>
  <c r="DF301" i="5"/>
  <c r="DN301" i="5"/>
  <c r="DV301" i="5"/>
  <c r="AD302" i="5"/>
  <c r="AL302" i="5"/>
  <c r="AT302" i="5"/>
  <c r="BB302" i="5"/>
  <c r="BJ302" i="5"/>
  <c r="BR302" i="5"/>
  <c r="BZ302" i="5"/>
  <c r="CH302" i="5"/>
  <c r="CP302" i="5"/>
  <c r="CX302" i="5"/>
  <c r="DF302" i="5"/>
  <c r="DN302" i="5"/>
  <c r="DV302" i="5"/>
  <c r="AD303" i="5"/>
  <c r="AL303" i="5"/>
  <c r="AT303" i="5"/>
  <c r="BB303" i="5"/>
  <c r="BJ303" i="5"/>
  <c r="BR303" i="5"/>
  <c r="BZ303" i="5"/>
  <c r="CH303" i="5"/>
  <c r="CP303" i="5"/>
  <c r="CX303" i="5"/>
  <c r="DF303" i="5"/>
  <c r="DN303" i="5"/>
  <c r="DV303" i="5"/>
  <c r="AD304" i="5"/>
  <c r="AL304" i="5"/>
  <c r="AT304" i="5"/>
  <c r="BB304" i="5"/>
  <c r="BJ304" i="5"/>
  <c r="BR304" i="5"/>
  <c r="BZ304" i="5"/>
  <c r="CH304" i="5"/>
  <c r="CP304" i="5"/>
  <c r="CX304" i="5"/>
  <c r="DF304" i="5"/>
  <c r="DN304" i="5"/>
  <c r="DV304" i="5"/>
  <c r="AD305" i="5"/>
  <c r="AL305" i="5"/>
  <c r="AT305" i="5"/>
  <c r="BB305" i="5"/>
  <c r="BJ305" i="5"/>
  <c r="BR305" i="5"/>
  <c r="BZ305" i="5"/>
  <c r="CH305" i="5"/>
  <c r="CP305" i="5"/>
  <c r="CX305" i="5"/>
  <c r="DF305" i="5"/>
  <c r="DN305" i="5"/>
  <c r="DV305" i="5"/>
  <c r="AD306" i="5"/>
  <c r="AL306" i="5"/>
  <c r="AT306" i="5"/>
  <c r="BB306" i="5"/>
  <c r="BJ306" i="5"/>
  <c r="BR306" i="5"/>
  <c r="BZ306" i="5"/>
  <c r="CH306" i="5"/>
  <c r="CP306" i="5"/>
  <c r="CX306" i="5"/>
  <c r="DF306" i="5"/>
  <c r="DN306" i="5"/>
  <c r="DV306" i="5"/>
  <c r="AD307" i="5"/>
  <c r="AL307" i="5"/>
  <c r="AT307" i="5"/>
  <c r="BB307" i="5"/>
  <c r="BJ307" i="5"/>
  <c r="BR307" i="5"/>
  <c r="BZ307" i="5"/>
  <c r="CH307" i="5"/>
  <c r="CP307" i="5"/>
  <c r="CX307" i="5"/>
  <c r="DF307" i="5"/>
  <c r="DN307" i="5"/>
  <c r="DV307" i="5"/>
  <c r="AD308" i="5"/>
  <c r="AL308" i="5"/>
  <c r="AT308" i="5"/>
  <c r="BB308" i="5"/>
  <c r="BJ308" i="5"/>
  <c r="BR308" i="5"/>
  <c r="BZ308" i="5"/>
  <c r="CH308" i="5"/>
  <c r="CP308" i="5"/>
  <c r="CX308" i="5"/>
  <c r="DF308" i="5"/>
  <c r="DN308" i="5"/>
  <c r="DV308" i="5"/>
  <c r="AD309" i="5"/>
  <c r="AL309" i="5"/>
  <c r="AT309" i="5"/>
  <c r="BB309" i="5"/>
  <c r="BJ309" i="5"/>
  <c r="BR309" i="5"/>
  <c r="BZ309" i="5"/>
  <c r="CH309" i="5"/>
  <c r="CP309" i="5"/>
  <c r="CX309" i="5"/>
  <c r="DF309" i="5"/>
  <c r="DN309" i="5"/>
  <c r="DV309" i="5"/>
  <c r="Z310" i="5"/>
  <c r="AK310" i="5"/>
  <c r="AY310" i="5"/>
  <c r="BJ310" i="5"/>
  <c r="BX310" i="5"/>
  <c r="CL310" i="5"/>
  <c r="CW310" i="5"/>
  <c r="DK310" i="5"/>
  <c r="AC311" i="5"/>
  <c r="AQ311" i="5"/>
  <c r="BB311" i="5"/>
  <c r="BP311" i="5"/>
  <c r="CD311" i="5"/>
  <c r="CO311" i="5"/>
  <c r="DE311" i="5"/>
  <c r="DU311" i="5"/>
  <c r="AD311" i="5"/>
  <c r="AR311" i="5"/>
  <c r="BF311" i="5"/>
  <c r="BQ311" i="5"/>
  <c r="CE311" i="5"/>
  <c r="CP311" i="5"/>
  <c r="DF311" i="5"/>
  <c r="DV311" i="5"/>
  <c r="AH311" i="5"/>
  <c r="AS311" i="5"/>
  <c r="BG311" i="5"/>
  <c r="BR311" i="5"/>
  <c r="CF311" i="5"/>
  <c r="CU311" i="5"/>
  <c r="DR311" i="5"/>
  <c r="DJ311" i="5"/>
  <c r="DB311" i="5"/>
  <c r="CT311" i="5"/>
  <c r="DQ311" i="5"/>
  <c r="DI311" i="5"/>
  <c r="DA311" i="5"/>
  <c r="CS311" i="5"/>
  <c r="CK311" i="5"/>
  <c r="CC311" i="5"/>
  <c r="BU311" i="5"/>
  <c r="BM311" i="5"/>
  <c r="BE311" i="5"/>
  <c r="AW311" i="5"/>
  <c r="AO311" i="5"/>
  <c r="AG311" i="5"/>
  <c r="DP311" i="5"/>
  <c r="DH311" i="5"/>
  <c r="CZ311" i="5"/>
  <c r="CR311" i="5"/>
  <c r="CJ311" i="5"/>
  <c r="CB311" i="5"/>
  <c r="BT311" i="5"/>
  <c r="BL311" i="5"/>
  <c r="BD311" i="5"/>
  <c r="AV311" i="5"/>
  <c r="AN311" i="5"/>
  <c r="AF311" i="5"/>
  <c r="DW311" i="5"/>
  <c r="DO311" i="5"/>
  <c r="DG311" i="5"/>
  <c r="CY311" i="5"/>
  <c r="CQ311" i="5"/>
  <c r="CI311" i="5"/>
  <c r="CA311" i="5"/>
  <c r="BS311" i="5"/>
  <c r="BK311" i="5"/>
  <c r="BC311" i="5"/>
  <c r="AU311" i="5"/>
  <c r="AM311" i="5"/>
  <c r="AE311" i="5"/>
  <c r="AI311" i="5"/>
  <c r="AT311" i="5"/>
  <c r="BH311" i="5"/>
  <c r="BV311" i="5"/>
  <c r="CG311" i="5"/>
  <c r="CV311" i="5"/>
  <c r="DL311" i="5"/>
  <c r="Z290" i="5"/>
  <c r="AH290" i="5"/>
  <c r="AP290" i="5"/>
  <c r="AX290" i="5"/>
  <c r="BF290" i="5"/>
  <c r="BN290" i="5"/>
  <c r="BV290" i="5"/>
  <c r="CD290" i="5"/>
  <c r="CL290" i="5"/>
  <c r="CT290" i="5"/>
  <c r="DB290" i="5"/>
  <c r="DJ290" i="5"/>
  <c r="Z291" i="5"/>
  <c r="AH291" i="5"/>
  <c r="AP291" i="5"/>
  <c r="AX291" i="5"/>
  <c r="BF291" i="5"/>
  <c r="BN291" i="5"/>
  <c r="BV291" i="5"/>
  <c r="CD291" i="5"/>
  <c r="CL291" i="5"/>
  <c r="CT291" i="5"/>
  <c r="DB291" i="5"/>
  <c r="DJ291" i="5"/>
  <c r="Z292" i="5"/>
  <c r="AH292" i="5"/>
  <c r="AP292" i="5"/>
  <c r="AX292" i="5"/>
  <c r="BF292" i="5"/>
  <c r="BN292" i="5"/>
  <c r="BV292" i="5"/>
  <c r="CD292" i="5"/>
  <c r="CL292" i="5"/>
  <c r="CT292" i="5"/>
  <c r="DB292" i="5"/>
  <c r="DJ292" i="5"/>
  <c r="Z293" i="5"/>
  <c r="AH293" i="5"/>
  <c r="AP293" i="5"/>
  <c r="AX293" i="5"/>
  <c r="BF293" i="5"/>
  <c r="BN293" i="5"/>
  <c r="BV293" i="5"/>
  <c r="CD293" i="5"/>
  <c r="CL293" i="5"/>
  <c r="CT293" i="5"/>
  <c r="DB293" i="5"/>
  <c r="DJ293" i="5"/>
  <c r="Z294" i="5"/>
  <c r="AH294" i="5"/>
  <c r="AP294" i="5"/>
  <c r="AX294" i="5"/>
  <c r="BF294" i="5"/>
  <c r="BN294" i="5"/>
  <c r="BV294" i="5"/>
  <c r="CD294" i="5"/>
  <c r="CL294" i="5"/>
  <c r="CT294" i="5"/>
  <c r="DB294" i="5"/>
  <c r="DJ294" i="5"/>
  <c r="Z295" i="5"/>
  <c r="AH295" i="5"/>
  <c r="AP295" i="5"/>
  <c r="AX295" i="5"/>
  <c r="BF295" i="5"/>
  <c r="BN295" i="5"/>
  <c r="BV295" i="5"/>
  <c r="CD295" i="5"/>
  <c r="CL295" i="5"/>
  <c r="CT295" i="5"/>
  <c r="DB295" i="5"/>
  <c r="DJ295" i="5"/>
  <c r="Z296" i="5"/>
  <c r="AH296" i="5"/>
  <c r="AP296" i="5"/>
  <c r="AX296" i="5"/>
  <c r="BF296" i="5"/>
  <c r="BN296" i="5"/>
  <c r="BV296" i="5"/>
  <c r="CD296" i="5"/>
  <c r="CL296" i="5"/>
  <c r="CT296" i="5"/>
  <c r="DB296" i="5"/>
  <c r="DJ296" i="5"/>
  <c r="Z297" i="5"/>
  <c r="AH297" i="5"/>
  <c r="AP297" i="5"/>
  <c r="AX297" i="5"/>
  <c r="BF297" i="5"/>
  <c r="BN297" i="5"/>
  <c r="BV297" i="5"/>
  <c r="CD297" i="5"/>
  <c r="CL297" i="5"/>
  <c r="CT297" i="5"/>
  <c r="DB297" i="5"/>
  <c r="DJ297" i="5"/>
  <c r="Z298" i="5"/>
  <c r="AH298" i="5"/>
  <c r="AP298" i="5"/>
  <c r="AX298" i="5"/>
  <c r="BF298" i="5"/>
  <c r="BN298" i="5"/>
  <c r="BV298" i="5"/>
  <c r="CD298" i="5"/>
  <c r="CL298" i="5"/>
  <c r="CT298" i="5"/>
  <c r="DB298" i="5"/>
  <c r="DJ298" i="5"/>
  <c r="Z299" i="5"/>
  <c r="AH299" i="5"/>
  <c r="AP299" i="5"/>
  <c r="AX299" i="5"/>
  <c r="BF299" i="5"/>
  <c r="BN299" i="5"/>
  <c r="BV299" i="5"/>
  <c r="CD299" i="5"/>
  <c r="CL299" i="5"/>
  <c r="CT299" i="5"/>
  <c r="DB299" i="5"/>
  <c r="DJ299" i="5"/>
  <c r="Z300" i="5"/>
  <c r="AH300" i="5"/>
  <c r="AP300" i="5"/>
  <c r="AX300" i="5"/>
  <c r="BF300" i="5"/>
  <c r="BN300" i="5"/>
  <c r="BV300" i="5"/>
  <c r="CD300" i="5"/>
  <c r="CL300" i="5"/>
  <c r="CT300" i="5"/>
  <c r="DB300" i="5"/>
  <c r="DJ300" i="5"/>
  <c r="Z301" i="5"/>
  <c r="AH301" i="5"/>
  <c r="AP301" i="5"/>
  <c r="AX301" i="5"/>
  <c r="BF301" i="5"/>
  <c r="BN301" i="5"/>
  <c r="BV301" i="5"/>
  <c r="CD301" i="5"/>
  <c r="CL301" i="5"/>
  <c r="CT301" i="5"/>
  <c r="DB301" i="5"/>
  <c r="DJ301" i="5"/>
  <c r="Z302" i="5"/>
  <c r="AH302" i="5"/>
  <c r="AP302" i="5"/>
  <c r="AX302" i="5"/>
  <c r="BF302" i="5"/>
  <c r="BN302" i="5"/>
  <c r="BV302" i="5"/>
  <c r="CD302" i="5"/>
  <c r="CL302" i="5"/>
  <c r="CT302" i="5"/>
  <c r="DB302" i="5"/>
  <c r="DJ302" i="5"/>
  <c r="Z303" i="5"/>
  <c r="AH303" i="5"/>
  <c r="AP303" i="5"/>
  <c r="AX303" i="5"/>
  <c r="BF303" i="5"/>
  <c r="BN303" i="5"/>
  <c r="BV303" i="5"/>
  <c r="CD303" i="5"/>
  <c r="CL303" i="5"/>
  <c r="CT303" i="5"/>
  <c r="DB303" i="5"/>
  <c r="DJ303" i="5"/>
  <c r="Z304" i="5"/>
  <c r="AH304" i="5"/>
  <c r="AP304" i="5"/>
  <c r="AX304" i="5"/>
  <c r="BF304" i="5"/>
  <c r="BN304" i="5"/>
  <c r="BV304" i="5"/>
  <c r="CD304" i="5"/>
  <c r="CL304" i="5"/>
  <c r="CT304" i="5"/>
  <c r="DB304" i="5"/>
  <c r="DJ304" i="5"/>
  <c r="Z305" i="5"/>
  <c r="AH305" i="5"/>
  <c r="AP305" i="5"/>
  <c r="AX305" i="5"/>
  <c r="BF305" i="5"/>
  <c r="BN305" i="5"/>
  <c r="BV305" i="5"/>
  <c r="CD305" i="5"/>
  <c r="CL305" i="5"/>
  <c r="CT305" i="5"/>
  <c r="DB305" i="5"/>
  <c r="DJ305" i="5"/>
  <c r="Z306" i="5"/>
  <c r="AH306" i="5"/>
  <c r="AP306" i="5"/>
  <c r="AX306" i="5"/>
  <c r="BF306" i="5"/>
  <c r="BN306" i="5"/>
  <c r="BV306" i="5"/>
  <c r="CD306" i="5"/>
  <c r="CL306" i="5"/>
  <c r="CT306" i="5"/>
  <c r="DB306" i="5"/>
  <c r="DJ306" i="5"/>
  <c r="Z307" i="5"/>
  <c r="AH307" i="5"/>
  <c r="AP307" i="5"/>
  <c r="AX307" i="5"/>
  <c r="BF307" i="5"/>
  <c r="BN307" i="5"/>
  <c r="BV307" i="5"/>
  <c r="CD307" i="5"/>
  <c r="CL307" i="5"/>
  <c r="CT307" i="5"/>
  <c r="DB307" i="5"/>
  <c r="DJ307" i="5"/>
  <c r="Z308" i="5"/>
  <c r="AH308" i="5"/>
  <c r="AP308" i="5"/>
  <c r="AX308" i="5"/>
  <c r="BF308" i="5"/>
  <c r="BN308" i="5"/>
  <c r="BV308" i="5"/>
  <c r="CD308" i="5"/>
  <c r="CL308" i="5"/>
  <c r="CT308" i="5"/>
  <c r="DB308" i="5"/>
  <c r="DJ308" i="5"/>
  <c r="Z309" i="5"/>
  <c r="AH309" i="5"/>
  <c r="AP309" i="5"/>
  <c r="AX309" i="5"/>
  <c r="BF309" i="5"/>
  <c r="BN309" i="5"/>
  <c r="BV309" i="5"/>
  <c r="CD309" i="5"/>
  <c r="CL309" i="5"/>
  <c r="CT309" i="5"/>
  <c r="DB309" i="5"/>
  <c r="DJ309" i="5"/>
  <c r="DQ310" i="5"/>
  <c r="DI310" i="5"/>
  <c r="DA310" i="5"/>
  <c r="CS310" i="5"/>
  <c r="CK310" i="5"/>
  <c r="CC310" i="5"/>
  <c r="BU310" i="5"/>
  <c r="BM310" i="5"/>
  <c r="BE310" i="5"/>
  <c r="AW310" i="5"/>
  <c r="AO310" i="5"/>
  <c r="AG310" i="5"/>
  <c r="DP310" i="5"/>
  <c r="DH310" i="5"/>
  <c r="CZ310" i="5"/>
  <c r="CR310" i="5"/>
  <c r="CJ310" i="5"/>
  <c r="CB310" i="5"/>
  <c r="BT310" i="5"/>
  <c r="BL310" i="5"/>
  <c r="BD310" i="5"/>
  <c r="AV310" i="5"/>
  <c r="AN310" i="5"/>
  <c r="AF310" i="5"/>
  <c r="DW310" i="5"/>
  <c r="DO310" i="5"/>
  <c r="DG310" i="5"/>
  <c r="CY310" i="5"/>
  <c r="CQ310" i="5"/>
  <c r="CI310" i="5"/>
  <c r="CA310" i="5"/>
  <c r="BS310" i="5"/>
  <c r="BK310" i="5"/>
  <c r="BC310" i="5"/>
  <c r="AU310" i="5"/>
  <c r="AM310" i="5"/>
  <c r="AE310" i="5"/>
  <c r="AD310" i="5"/>
  <c r="AR310" i="5"/>
  <c r="BF310" i="5"/>
  <c r="BQ310" i="5"/>
  <c r="CE310" i="5"/>
  <c r="CP310" i="5"/>
  <c r="DD310" i="5"/>
  <c r="DR310" i="5"/>
  <c r="AJ311" i="5"/>
  <c r="AX311" i="5"/>
  <c r="BI311" i="5"/>
  <c r="BW311" i="5"/>
  <c r="CH311" i="5"/>
  <c r="CW311" i="5"/>
  <c r="DM311" i="5"/>
  <c r="DQ328" i="5"/>
  <c r="DI328" i="5"/>
  <c r="DA328" i="5"/>
  <c r="CS328" i="5"/>
  <c r="CK328" i="5"/>
  <c r="CC328" i="5"/>
  <c r="BU328" i="5"/>
  <c r="BM328" i="5"/>
  <c r="BE328" i="5"/>
  <c r="AW328" i="5"/>
  <c r="AO328" i="5"/>
  <c r="AG328" i="5"/>
  <c r="DV328" i="5"/>
  <c r="DN328" i="5"/>
  <c r="DF328" i="5"/>
  <c r="CX328" i="5"/>
  <c r="CP328" i="5"/>
  <c r="CH328" i="5"/>
  <c r="BZ328" i="5"/>
  <c r="BR328" i="5"/>
  <c r="BJ328" i="5"/>
  <c r="BB328" i="5"/>
  <c r="AT328" i="5"/>
  <c r="AL328" i="5"/>
  <c r="AD328" i="5"/>
  <c r="DT328" i="5"/>
  <c r="DL328" i="5"/>
  <c r="DD328" i="5"/>
  <c r="CV328" i="5"/>
  <c r="CN328" i="5"/>
  <c r="CF328" i="5"/>
  <c r="BX328" i="5"/>
  <c r="BP328" i="5"/>
  <c r="BH328" i="5"/>
  <c r="AZ328" i="5"/>
  <c r="AR328" i="5"/>
  <c r="AJ328" i="5"/>
  <c r="AB328" i="5"/>
  <c r="DS328" i="5"/>
  <c r="DK328" i="5"/>
  <c r="DC328" i="5"/>
  <c r="CU328" i="5"/>
  <c r="CM328" i="5"/>
  <c r="CE328" i="5"/>
  <c r="BW328" i="5"/>
  <c r="BO328" i="5"/>
  <c r="BG328" i="5"/>
  <c r="AY328" i="5"/>
  <c r="AQ328" i="5"/>
  <c r="AI328" i="5"/>
  <c r="AA328" i="5"/>
  <c r="Z328" i="5"/>
  <c r="AP328" i="5"/>
  <c r="BF328" i="5"/>
  <c r="BV328" i="5"/>
  <c r="CL328" i="5"/>
  <c r="DB328" i="5"/>
  <c r="DR328" i="5"/>
  <c r="AN333" i="5"/>
  <c r="BD333" i="5"/>
  <c r="BT333" i="5"/>
  <c r="CJ333" i="5"/>
  <c r="CZ333" i="5"/>
  <c r="DQ341" i="5"/>
  <c r="DI341" i="5"/>
  <c r="DA341" i="5"/>
  <c r="CS341" i="5"/>
  <c r="CK341" i="5"/>
  <c r="CC341" i="5"/>
  <c r="BU341" i="5"/>
  <c r="BM341" i="5"/>
  <c r="BE341" i="5"/>
  <c r="AW341" i="5"/>
  <c r="AO341" i="5"/>
  <c r="AG341" i="5"/>
  <c r="DP341" i="5"/>
  <c r="DH341" i="5"/>
  <c r="CZ341" i="5"/>
  <c r="CR341" i="5"/>
  <c r="CJ341" i="5"/>
  <c r="CB341" i="5"/>
  <c r="BT341" i="5"/>
  <c r="BL341" i="5"/>
  <c r="BD341" i="5"/>
  <c r="AV341" i="5"/>
  <c r="AN341" i="5"/>
  <c r="AF341" i="5"/>
  <c r="DW341" i="5"/>
  <c r="DO341" i="5"/>
  <c r="DG341" i="5"/>
  <c r="CY341" i="5"/>
  <c r="CQ341" i="5"/>
  <c r="CI341" i="5"/>
  <c r="CA341" i="5"/>
  <c r="BS341" i="5"/>
  <c r="BK341" i="5"/>
  <c r="BC341" i="5"/>
  <c r="AU341" i="5"/>
  <c r="AM341" i="5"/>
  <c r="AE341" i="5"/>
  <c r="DV341" i="5"/>
  <c r="DN341" i="5"/>
  <c r="DF341" i="5"/>
  <c r="CX341" i="5"/>
  <c r="CP341" i="5"/>
  <c r="CH341" i="5"/>
  <c r="BZ341" i="5"/>
  <c r="BR341" i="5"/>
  <c r="BJ341" i="5"/>
  <c r="BB341" i="5"/>
  <c r="AT341" i="5"/>
  <c r="AL341" i="5"/>
  <c r="AD341" i="5"/>
  <c r="DU341" i="5"/>
  <c r="DM341" i="5"/>
  <c r="DE341" i="5"/>
  <c r="CW341" i="5"/>
  <c r="CO341" i="5"/>
  <c r="CG341" i="5"/>
  <c r="BY341" i="5"/>
  <c r="BQ341" i="5"/>
  <c r="BI341" i="5"/>
  <c r="BA341" i="5"/>
  <c r="AS341" i="5"/>
  <c r="AK341" i="5"/>
  <c r="AC341" i="5"/>
  <c r="DT341" i="5"/>
  <c r="DL341" i="5"/>
  <c r="DD341" i="5"/>
  <c r="CV341" i="5"/>
  <c r="CN341" i="5"/>
  <c r="CF341" i="5"/>
  <c r="BX341" i="5"/>
  <c r="BP341" i="5"/>
  <c r="BH341" i="5"/>
  <c r="AZ341" i="5"/>
  <c r="AR341" i="5"/>
  <c r="AJ341" i="5"/>
  <c r="AB341" i="5"/>
  <c r="DS341" i="5"/>
  <c r="DK341" i="5"/>
  <c r="DC341" i="5"/>
  <c r="CU341" i="5"/>
  <c r="CM341" i="5"/>
  <c r="CE341" i="5"/>
  <c r="BW341" i="5"/>
  <c r="BO341" i="5"/>
  <c r="BG341" i="5"/>
  <c r="AY341" i="5"/>
  <c r="AQ341" i="5"/>
  <c r="AI341" i="5"/>
  <c r="AA341" i="5"/>
  <c r="BV341" i="5"/>
  <c r="AC328" i="5"/>
  <c r="AS328" i="5"/>
  <c r="BI328" i="5"/>
  <c r="BY328" i="5"/>
  <c r="CO328" i="5"/>
  <c r="DE328" i="5"/>
  <c r="DU328" i="5"/>
  <c r="DQ333" i="5"/>
  <c r="DI333" i="5"/>
  <c r="DA333" i="5"/>
  <c r="CS333" i="5"/>
  <c r="CK333" i="5"/>
  <c r="CC333" i="5"/>
  <c r="BU333" i="5"/>
  <c r="BM333" i="5"/>
  <c r="BE333" i="5"/>
  <c r="AW333" i="5"/>
  <c r="AO333" i="5"/>
  <c r="AG333" i="5"/>
  <c r="DV333" i="5"/>
  <c r="DN333" i="5"/>
  <c r="DF333" i="5"/>
  <c r="CX333" i="5"/>
  <c r="CP333" i="5"/>
  <c r="CH333" i="5"/>
  <c r="BZ333" i="5"/>
  <c r="BR333" i="5"/>
  <c r="BJ333" i="5"/>
  <c r="BB333" i="5"/>
  <c r="AT333" i="5"/>
  <c r="AL333" i="5"/>
  <c r="AD333" i="5"/>
  <c r="DT333" i="5"/>
  <c r="DL333" i="5"/>
  <c r="DD333" i="5"/>
  <c r="CV333" i="5"/>
  <c r="CN333" i="5"/>
  <c r="CF333" i="5"/>
  <c r="BX333" i="5"/>
  <c r="BP333" i="5"/>
  <c r="BH333" i="5"/>
  <c r="AZ333" i="5"/>
  <c r="AR333" i="5"/>
  <c r="AJ333" i="5"/>
  <c r="AB333" i="5"/>
  <c r="DS333" i="5"/>
  <c r="DK333" i="5"/>
  <c r="DC333" i="5"/>
  <c r="CU333" i="5"/>
  <c r="CM333" i="5"/>
  <c r="CE333" i="5"/>
  <c r="BW333" i="5"/>
  <c r="BO333" i="5"/>
  <c r="BG333" i="5"/>
  <c r="AY333" i="5"/>
  <c r="AQ333" i="5"/>
  <c r="AI333" i="5"/>
  <c r="AA333" i="5"/>
  <c r="Z333" i="5"/>
  <c r="AP333" i="5"/>
  <c r="BF333" i="5"/>
  <c r="BV333" i="5"/>
  <c r="CL333" i="5"/>
  <c r="DB333" i="5"/>
  <c r="DR333" i="5"/>
  <c r="DR342" i="5"/>
  <c r="DJ342" i="5"/>
  <c r="DB342" i="5"/>
  <c r="CT342" i="5"/>
  <c r="DQ342" i="5"/>
  <c r="DI342" i="5"/>
  <c r="DA342" i="5"/>
  <c r="CS342" i="5"/>
  <c r="CK342" i="5"/>
  <c r="CC342" i="5"/>
  <c r="BU342" i="5"/>
  <c r="BM342" i="5"/>
  <c r="BE342" i="5"/>
  <c r="AW342" i="5"/>
  <c r="AO342" i="5"/>
  <c r="AG342" i="5"/>
  <c r="DP342" i="5"/>
  <c r="DH342" i="5"/>
  <c r="CZ342" i="5"/>
  <c r="CR342" i="5"/>
  <c r="CJ342" i="5"/>
  <c r="CB342" i="5"/>
  <c r="BT342" i="5"/>
  <c r="BL342" i="5"/>
  <c r="BD342" i="5"/>
  <c r="AV342" i="5"/>
  <c r="AN342" i="5"/>
  <c r="AF342" i="5"/>
  <c r="DW342" i="5"/>
  <c r="DO342" i="5"/>
  <c r="DG342" i="5"/>
  <c r="CY342" i="5"/>
  <c r="CQ342" i="5"/>
  <c r="CI342" i="5"/>
  <c r="CA342" i="5"/>
  <c r="BS342" i="5"/>
  <c r="BK342" i="5"/>
  <c r="BC342" i="5"/>
  <c r="AU342" i="5"/>
  <c r="AM342" i="5"/>
  <c r="AE342" i="5"/>
  <c r="DV342" i="5"/>
  <c r="DN342" i="5"/>
  <c r="DF342" i="5"/>
  <c r="CX342" i="5"/>
  <c r="CP342" i="5"/>
  <c r="CH342" i="5"/>
  <c r="BZ342" i="5"/>
  <c r="BR342" i="5"/>
  <c r="BJ342" i="5"/>
  <c r="BB342" i="5"/>
  <c r="AT342" i="5"/>
  <c r="AL342" i="5"/>
  <c r="AD342" i="5"/>
  <c r="DU342" i="5"/>
  <c r="DM342" i="5"/>
  <c r="DE342" i="5"/>
  <c r="CW342" i="5"/>
  <c r="CO342" i="5"/>
  <c r="CG342" i="5"/>
  <c r="BY342" i="5"/>
  <c r="BQ342" i="5"/>
  <c r="BI342" i="5"/>
  <c r="BA342" i="5"/>
  <c r="AS342" i="5"/>
  <c r="AK342" i="5"/>
  <c r="AC342" i="5"/>
  <c r="DT342" i="5"/>
  <c r="DL342" i="5"/>
  <c r="DD342" i="5"/>
  <c r="CV342" i="5"/>
  <c r="CN342" i="5"/>
  <c r="CF342" i="5"/>
  <c r="BX342" i="5"/>
  <c r="BP342" i="5"/>
  <c r="BH342" i="5"/>
  <c r="AZ342" i="5"/>
  <c r="AR342" i="5"/>
  <c r="AJ342" i="5"/>
  <c r="AB342" i="5"/>
  <c r="DS342" i="5"/>
  <c r="DK342" i="5"/>
  <c r="DC342" i="5"/>
  <c r="CU342" i="5"/>
  <c r="CM342" i="5"/>
  <c r="CE342" i="5"/>
  <c r="BW342" i="5"/>
  <c r="BO342" i="5"/>
  <c r="BG342" i="5"/>
  <c r="AY342" i="5"/>
  <c r="AQ342" i="5"/>
  <c r="AI342" i="5"/>
  <c r="AA342" i="5"/>
  <c r="BV342" i="5"/>
  <c r="AE312" i="5"/>
  <c r="AM312" i="5"/>
  <c r="AU312" i="5"/>
  <c r="BC312" i="5"/>
  <c r="BK312" i="5"/>
  <c r="BS312" i="5"/>
  <c r="CA312" i="5"/>
  <c r="CI312" i="5"/>
  <c r="CQ312" i="5"/>
  <c r="CY312" i="5"/>
  <c r="DG312" i="5"/>
  <c r="DO312" i="5"/>
  <c r="DW312" i="5"/>
  <c r="AE313" i="5"/>
  <c r="AM313" i="5"/>
  <c r="AU313" i="5"/>
  <c r="BC313" i="5"/>
  <c r="BK313" i="5"/>
  <c r="BS313" i="5"/>
  <c r="CA313" i="5"/>
  <c r="CI313" i="5"/>
  <c r="CQ313" i="5"/>
  <c r="CY313" i="5"/>
  <c r="DG313" i="5"/>
  <c r="DO313" i="5"/>
  <c r="DW313" i="5"/>
  <c r="AE314" i="5"/>
  <c r="AM314" i="5"/>
  <c r="AU314" i="5"/>
  <c r="BC314" i="5"/>
  <c r="BK314" i="5"/>
  <c r="BS314" i="5"/>
  <c r="CA314" i="5"/>
  <c r="CI314" i="5"/>
  <c r="CQ314" i="5"/>
  <c r="CY314" i="5"/>
  <c r="DG314" i="5"/>
  <c r="DO314" i="5"/>
  <c r="DW314" i="5"/>
  <c r="AE315" i="5"/>
  <c r="AM315" i="5"/>
  <c r="AU315" i="5"/>
  <c r="BC315" i="5"/>
  <c r="BK315" i="5"/>
  <c r="BS315" i="5"/>
  <c r="CA315" i="5"/>
  <c r="CI315" i="5"/>
  <c r="CQ315" i="5"/>
  <c r="CY315" i="5"/>
  <c r="DG315" i="5"/>
  <c r="DO315" i="5"/>
  <c r="DW315" i="5"/>
  <c r="AE316" i="5"/>
  <c r="AM316" i="5"/>
  <c r="AU316" i="5"/>
  <c r="BC316" i="5"/>
  <c r="BK316" i="5"/>
  <c r="BS316" i="5"/>
  <c r="CA316" i="5"/>
  <c r="CI316" i="5"/>
  <c r="CQ316" i="5"/>
  <c r="CY316" i="5"/>
  <c r="DG316" i="5"/>
  <c r="DO316" i="5"/>
  <c r="DW316" i="5"/>
  <c r="AE317" i="5"/>
  <c r="AM317" i="5"/>
  <c r="AU317" i="5"/>
  <c r="BC317" i="5"/>
  <c r="BK317" i="5"/>
  <c r="BS317" i="5"/>
  <c r="CA317" i="5"/>
  <c r="CI317" i="5"/>
  <c r="CQ317" i="5"/>
  <c r="CY317" i="5"/>
  <c r="DG317" i="5"/>
  <c r="DO317" i="5"/>
  <c r="DW317" i="5"/>
  <c r="AE318" i="5"/>
  <c r="AM318" i="5"/>
  <c r="AU318" i="5"/>
  <c r="BC318" i="5"/>
  <c r="BK318" i="5"/>
  <c r="BS318" i="5"/>
  <c r="CA318" i="5"/>
  <c r="CI318" i="5"/>
  <c r="CQ318" i="5"/>
  <c r="CY318" i="5"/>
  <c r="DG318" i="5"/>
  <c r="DO318" i="5"/>
  <c r="DW318" i="5"/>
  <c r="AE319" i="5"/>
  <c r="AM319" i="5"/>
  <c r="AU319" i="5"/>
  <c r="BC319" i="5"/>
  <c r="BK319" i="5"/>
  <c r="BS319" i="5"/>
  <c r="CA319" i="5"/>
  <c r="CI319" i="5"/>
  <c r="CQ319" i="5"/>
  <c r="CY319" i="5"/>
  <c r="DG319" i="5"/>
  <c r="DO319" i="5"/>
  <c r="DW319" i="5"/>
  <c r="AE320" i="5"/>
  <c r="AM320" i="5"/>
  <c r="AU320" i="5"/>
  <c r="BC320" i="5"/>
  <c r="BK320" i="5"/>
  <c r="BS320" i="5"/>
  <c r="CA320" i="5"/>
  <c r="CI320" i="5"/>
  <c r="CQ320" i="5"/>
  <c r="CY320" i="5"/>
  <c r="DG320" i="5"/>
  <c r="DO320" i="5"/>
  <c r="DW320" i="5"/>
  <c r="AE321" i="5"/>
  <c r="AM321" i="5"/>
  <c r="AU321" i="5"/>
  <c r="BC321" i="5"/>
  <c r="BK321" i="5"/>
  <c r="BS321" i="5"/>
  <c r="CA321" i="5"/>
  <c r="CI321" i="5"/>
  <c r="CQ321" i="5"/>
  <c r="CY321" i="5"/>
  <c r="DG321" i="5"/>
  <c r="DO321" i="5"/>
  <c r="DW321" i="5"/>
  <c r="AE322" i="5"/>
  <c r="AM322" i="5"/>
  <c r="AU322" i="5"/>
  <c r="BC322" i="5"/>
  <c r="BK322" i="5"/>
  <c r="BS322" i="5"/>
  <c r="CA322" i="5"/>
  <c r="CI322" i="5"/>
  <c r="CQ322" i="5"/>
  <c r="CY322" i="5"/>
  <c r="DG322" i="5"/>
  <c r="DO322" i="5"/>
  <c r="DW322" i="5"/>
  <c r="AE323" i="5"/>
  <c r="AM323" i="5"/>
  <c r="AU323" i="5"/>
  <c r="BC323" i="5"/>
  <c r="BK323" i="5"/>
  <c r="BS323" i="5"/>
  <c r="CA323" i="5"/>
  <c r="CI323" i="5"/>
  <c r="CQ323" i="5"/>
  <c r="CY323" i="5"/>
  <c r="DG323" i="5"/>
  <c r="DO323" i="5"/>
  <c r="DW323" i="5"/>
  <c r="AE324" i="5"/>
  <c r="AM324" i="5"/>
  <c r="AU324" i="5"/>
  <c r="BC324" i="5"/>
  <c r="BK324" i="5"/>
  <c r="BS324" i="5"/>
  <c r="CA324" i="5"/>
  <c r="CI324" i="5"/>
  <c r="CQ324" i="5"/>
  <c r="CY324" i="5"/>
  <c r="DG324" i="5"/>
  <c r="DO324" i="5"/>
  <c r="DW324" i="5"/>
  <c r="AE325" i="5"/>
  <c r="AM325" i="5"/>
  <c r="AU325" i="5"/>
  <c r="BC325" i="5"/>
  <c r="BK325" i="5"/>
  <c r="BS325" i="5"/>
  <c r="CA325" i="5"/>
  <c r="CI325" i="5"/>
  <c r="CQ325" i="5"/>
  <c r="CY325" i="5"/>
  <c r="DG325" i="5"/>
  <c r="DO325" i="5"/>
  <c r="DW325" i="5"/>
  <c r="AE326" i="5"/>
  <c r="AM326" i="5"/>
  <c r="AU326" i="5"/>
  <c r="BC326" i="5"/>
  <c r="BK326" i="5"/>
  <c r="BS326" i="5"/>
  <c r="CA326" i="5"/>
  <c r="CI326" i="5"/>
  <c r="CQ326" i="5"/>
  <c r="CY326" i="5"/>
  <c r="DG326" i="5"/>
  <c r="DO326" i="5"/>
  <c r="DW326" i="5"/>
  <c r="AE327" i="5"/>
  <c r="AM327" i="5"/>
  <c r="AU327" i="5"/>
  <c r="BC327" i="5"/>
  <c r="BK327" i="5"/>
  <c r="BT327" i="5"/>
  <c r="CJ327" i="5"/>
  <c r="CZ327" i="5"/>
  <c r="DP327" i="5"/>
  <c r="AE328" i="5"/>
  <c r="AU328" i="5"/>
  <c r="BK328" i="5"/>
  <c r="CA328" i="5"/>
  <c r="CQ328" i="5"/>
  <c r="DG328" i="5"/>
  <c r="DW328" i="5"/>
  <c r="DQ330" i="5"/>
  <c r="DI330" i="5"/>
  <c r="DA330" i="5"/>
  <c r="CS330" i="5"/>
  <c r="CK330" i="5"/>
  <c r="CC330" i="5"/>
  <c r="BU330" i="5"/>
  <c r="BM330" i="5"/>
  <c r="BE330" i="5"/>
  <c r="AW330" i="5"/>
  <c r="AO330" i="5"/>
  <c r="AG330" i="5"/>
  <c r="DV330" i="5"/>
  <c r="DN330" i="5"/>
  <c r="DF330" i="5"/>
  <c r="CX330" i="5"/>
  <c r="CP330" i="5"/>
  <c r="CH330" i="5"/>
  <c r="BZ330" i="5"/>
  <c r="BR330" i="5"/>
  <c r="BJ330" i="5"/>
  <c r="BB330" i="5"/>
  <c r="AT330" i="5"/>
  <c r="AL330" i="5"/>
  <c r="AD330" i="5"/>
  <c r="DT330" i="5"/>
  <c r="DL330" i="5"/>
  <c r="DD330" i="5"/>
  <c r="CV330" i="5"/>
  <c r="CN330" i="5"/>
  <c r="CF330" i="5"/>
  <c r="BX330" i="5"/>
  <c r="BP330" i="5"/>
  <c r="BH330" i="5"/>
  <c r="AZ330" i="5"/>
  <c r="AR330" i="5"/>
  <c r="AJ330" i="5"/>
  <c r="AB330" i="5"/>
  <c r="DS330" i="5"/>
  <c r="DK330" i="5"/>
  <c r="DC330" i="5"/>
  <c r="CU330" i="5"/>
  <c r="CM330" i="5"/>
  <c r="CE330" i="5"/>
  <c r="BW330" i="5"/>
  <c r="BO330" i="5"/>
  <c r="BG330" i="5"/>
  <c r="AY330" i="5"/>
  <c r="AQ330" i="5"/>
  <c r="AI330" i="5"/>
  <c r="AA330" i="5"/>
  <c r="Z330" i="5"/>
  <c r="AP330" i="5"/>
  <c r="BF330" i="5"/>
  <c r="BV330" i="5"/>
  <c r="CL330" i="5"/>
  <c r="DB330" i="5"/>
  <c r="DR330" i="5"/>
  <c r="AF331" i="5"/>
  <c r="AV331" i="5"/>
  <c r="BL331" i="5"/>
  <c r="CB331" i="5"/>
  <c r="CR331" i="5"/>
  <c r="DH331" i="5"/>
  <c r="AM332" i="5"/>
  <c r="BC332" i="5"/>
  <c r="BS332" i="5"/>
  <c r="CI332" i="5"/>
  <c r="CY332" i="5"/>
  <c r="DO332" i="5"/>
  <c r="AC333" i="5"/>
  <c r="AS333" i="5"/>
  <c r="BI333" i="5"/>
  <c r="BY333" i="5"/>
  <c r="CO333" i="5"/>
  <c r="DE333" i="5"/>
  <c r="DU333" i="5"/>
  <c r="AH334" i="5"/>
  <c r="AX334" i="5"/>
  <c r="BN334" i="5"/>
  <c r="CG334" i="5"/>
  <c r="DM334" i="5"/>
  <c r="BA335" i="5"/>
  <c r="CG335" i="5"/>
  <c r="DM335" i="5"/>
  <c r="BA336" i="5"/>
  <c r="CG336" i="5"/>
  <c r="DM336" i="5"/>
  <c r="BA337" i="5"/>
  <c r="CG337" i="5"/>
  <c r="DM337" i="5"/>
  <c r="BA338" i="5"/>
  <c r="CG338" i="5"/>
  <c r="DM338" i="5"/>
  <c r="BA339" i="5"/>
  <c r="CG339" i="5"/>
  <c r="DM339" i="5"/>
  <c r="BA340" i="5"/>
  <c r="CT340" i="5"/>
  <c r="Z341" i="5"/>
  <c r="CL341" i="5"/>
  <c r="CD342" i="5"/>
  <c r="AF312" i="5"/>
  <c r="AN312" i="5"/>
  <c r="AV312" i="5"/>
  <c r="BD312" i="5"/>
  <c r="BL312" i="5"/>
  <c r="BT312" i="5"/>
  <c r="CB312" i="5"/>
  <c r="CJ312" i="5"/>
  <c r="CR312" i="5"/>
  <c r="CZ312" i="5"/>
  <c r="DH312" i="5"/>
  <c r="DP312" i="5"/>
  <c r="AF313" i="5"/>
  <c r="AN313" i="5"/>
  <c r="AV313" i="5"/>
  <c r="BD313" i="5"/>
  <c r="BL313" i="5"/>
  <c r="BT313" i="5"/>
  <c r="CB313" i="5"/>
  <c r="CJ313" i="5"/>
  <c r="CR313" i="5"/>
  <c r="CZ313" i="5"/>
  <c r="DH313" i="5"/>
  <c r="DP313" i="5"/>
  <c r="AF314" i="5"/>
  <c r="AN314" i="5"/>
  <c r="AV314" i="5"/>
  <c r="BD314" i="5"/>
  <c r="BL314" i="5"/>
  <c r="BT314" i="5"/>
  <c r="CB314" i="5"/>
  <c r="CJ314" i="5"/>
  <c r="CR314" i="5"/>
  <c r="CZ314" i="5"/>
  <c r="DH314" i="5"/>
  <c r="DP314" i="5"/>
  <c r="AF315" i="5"/>
  <c r="AN315" i="5"/>
  <c r="AV315" i="5"/>
  <c r="BD315" i="5"/>
  <c r="BL315" i="5"/>
  <c r="BT315" i="5"/>
  <c r="CB315" i="5"/>
  <c r="CJ315" i="5"/>
  <c r="CR315" i="5"/>
  <c r="CZ315" i="5"/>
  <c r="DH315" i="5"/>
  <c r="DP315" i="5"/>
  <c r="AF316" i="5"/>
  <c r="AN316" i="5"/>
  <c r="AV316" i="5"/>
  <c r="BD316" i="5"/>
  <c r="BL316" i="5"/>
  <c r="BT316" i="5"/>
  <c r="CB316" i="5"/>
  <c r="CJ316" i="5"/>
  <c r="CR316" i="5"/>
  <c r="CZ316" i="5"/>
  <c r="DH316" i="5"/>
  <c r="DP316" i="5"/>
  <c r="AF317" i="5"/>
  <c r="AN317" i="5"/>
  <c r="AV317" i="5"/>
  <c r="BD317" i="5"/>
  <c r="BL317" i="5"/>
  <c r="BT317" i="5"/>
  <c r="CB317" i="5"/>
  <c r="CJ317" i="5"/>
  <c r="CR317" i="5"/>
  <c r="CZ317" i="5"/>
  <c r="DH317" i="5"/>
  <c r="DP317" i="5"/>
  <c r="AF318" i="5"/>
  <c r="AN318" i="5"/>
  <c r="AV318" i="5"/>
  <c r="BD318" i="5"/>
  <c r="BL318" i="5"/>
  <c r="BT318" i="5"/>
  <c r="CB318" i="5"/>
  <c r="CJ318" i="5"/>
  <c r="CR318" i="5"/>
  <c r="CZ318" i="5"/>
  <c r="DH318" i="5"/>
  <c r="DP318" i="5"/>
  <c r="AF319" i="5"/>
  <c r="AN319" i="5"/>
  <c r="AV319" i="5"/>
  <c r="BD319" i="5"/>
  <c r="BL319" i="5"/>
  <c r="BT319" i="5"/>
  <c r="CB319" i="5"/>
  <c r="CJ319" i="5"/>
  <c r="CR319" i="5"/>
  <c r="CZ319" i="5"/>
  <c r="DH319" i="5"/>
  <c r="DP319" i="5"/>
  <c r="AF320" i="5"/>
  <c r="AN320" i="5"/>
  <c r="AV320" i="5"/>
  <c r="BD320" i="5"/>
  <c r="BL320" i="5"/>
  <c r="BT320" i="5"/>
  <c r="CB320" i="5"/>
  <c r="CJ320" i="5"/>
  <c r="CR320" i="5"/>
  <c r="CZ320" i="5"/>
  <c r="DH320" i="5"/>
  <c r="DP320" i="5"/>
  <c r="AF321" i="5"/>
  <c r="AN321" i="5"/>
  <c r="AV321" i="5"/>
  <c r="BD321" i="5"/>
  <c r="BL321" i="5"/>
  <c r="BT321" i="5"/>
  <c r="CB321" i="5"/>
  <c r="CJ321" i="5"/>
  <c r="CR321" i="5"/>
  <c r="CZ321" i="5"/>
  <c r="DH321" i="5"/>
  <c r="DP321" i="5"/>
  <c r="AF322" i="5"/>
  <c r="AN322" i="5"/>
  <c r="AV322" i="5"/>
  <c r="BD322" i="5"/>
  <c r="BL322" i="5"/>
  <c r="BT322" i="5"/>
  <c r="CB322" i="5"/>
  <c r="CJ322" i="5"/>
  <c r="CR322" i="5"/>
  <c r="CZ322" i="5"/>
  <c r="DH322" i="5"/>
  <c r="DP322" i="5"/>
  <c r="AF323" i="5"/>
  <c r="AN323" i="5"/>
  <c r="AV323" i="5"/>
  <c r="BD323" i="5"/>
  <c r="BL323" i="5"/>
  <c r="BT323" i="5"/>
  <c r="CB323" i="5"/>
  <c r="CJ323" i="5"/>
  <c r="CR323" i="5"/>
  <c r="CZ323" i="5"/>
  <c r="DH323" i="5"/>
  <c r="DP323" i="5"/>
  <c r="AF324" i="5"/>
  <c r="AN324" i="5"/>
  <c r="AV324" i="5"/>
  <c r="BD324" i="5"/>
  <c r="BL324" i="5"/>
  <c r="BT324" i="5"/>
  <c r="CB324" i="5"/>
  <c r="CJ324" i="5"/>
  <c r="CR324" i="5"/>
  <c r="CZ324" i="5"/>
  <c r="DH324" i="5"/>
  <c r="DP324" i="5"/>
  <c r="AF325" i="5"/>
  <c r="AN325" i="5"/>
  <c r="AV325" i="5"/>
  <c r="BD325" i="5"/>
  <c r="BL325" i="5"/>
  <c r="BT325" i="5"/>
  <c r="CB325" i="5"/>
  <c r="CJ325" i="5"/>
  <c r="CR325" i="5"/>
  <c r="CZ325" i="5"/>
  <c r="DH325" i="5"/>
  <c r="DP325" i="5"/>
  <c r="AF326" i="5"/>
  <c r="AN326" i="5"/>
  <c r="AV326" i="5"/>
  <c r="BD326" i="5"/>
  <c r="BL326" i="5"/>
  <c r="BT326" i="5"/>
  <c r="CB326" i="5"/>
  <c r="CJ326" i="5"/>
  <c r="CR326" i="5"/>
  <c r="CZ326" i="5"/>
  <c r="DH326" i="5"/>
  <c r="DP326" i="5"/>
  <c r="AF327" i="5"/>
  <c r="AN327" i="5"/>
  <c r="AV327" i="5"/>
  <c r="BD327" i="5"/>
  <c r="BL327" i="5"/>
  <c r="BV327" i="5"/>
  <c r="CL327" i="5"/>
  <c r="DB327" i="5"/>
  <c r="DR327" i="5"/>
  <c r="AF328" i="5"/>
  <c r="AV328" i="5"/>
  <c r="BL328" i="5"/>
  <c r="CB328" i="5"/>
  <c r="CR328" i="5"/>
  <c r="DH328" i="5"/>
  <c r="AC330" i="5"/>
  <c r="AS330" i="5"/>
  <c r="BI330" i="5"/>
  <c r="BY330" i="5"/>
  <c r="CO330" i="5"/>
  <c r="DE330" i="5"/>
  <c r="DU330" i="5"/>
  <c r="AH331" i="5"/>
  <c r="AX331" i="5"/>
  <c r="BN331" i="5"/>
  <c r="CD331" i="5"/>
  <c r="CT331" i="5"/>
  <c r="DJ331" i="5"/>
  <c r="AN332" i="5"/>
  <c r="BD332" i="5"/>
  <c r="BT332" i="5"/>
  <c r="CJ332" i="5"/>
  <c r="CZ332" i="5"/>
  <c r="AE333" i="5"/>
  <c r="AU333" i="5"/>
  <c r="BK333" i="5"/>
  <c r="CA333" i="5"/>
  <c r="CQ333" i="5"/>
  <c r="DG333" i="5"/>
  <c r="DW333" i="5"/>
  <c r="AK334" i="5"/>
  <c r="BA334" i="5"/>
  <c r="BQ334" i="5"/>
  <c r="CL334" i="5"/>
  <c r="DR334" i="5"/>
  <c r="Z335" i="5"/>
  <c r="BF335" i="5"/>
  <c r="CL335" i="5"/>
  <c r="DR335" i="5"/>
  <c r="Z336" i="5"/>
  <c r="BF336" i="5"/>
  <c r="CL336" i="5"/>
  <c r="DR336" i="5"/>
  <c r="Z337" i="5"/>
  <c r="BF337" i="5"/>
  <c r="CL337" i="5"/>
  <c r="DR337" i="5"/>
  <c r="Z338" i="5"/>
  <c r="BF338" i="5"/>
  <c r="CL338" i="5"/>
  <c r="DR338" i="5"/>
  <c r="Z339" i="5"/>
  <c r="BF339" i="5"/>
  <c r="CL339" i="5"/>
  <c r="DR339" i="5"/>
  <c r="Z340" i="5"/>
  <c r="BF340" i="5"/>
  <c r="AH341" i="5"/>
  <c r="CT341" i="5"/>
  <c r="Z342" i="5"/>
  <c r="CL342" i="5"/>
  <c r="AG312" i="5"/>
  <c r="AO312" i="5"/>
  <c r="AW312" i="5"/>
  <c r="BE312" i="5"/>
  <c r="BM312" i="5"/>
  <c r="BU312" i="5"/>
  <c r="CC312" i="5"/>
  <c r="CK312" i="5"/>
  <c r="CS312" i="5"/>
  <c r="DA312" i="5"/>
  <c r="DI312" i="5"/>
  <c r="DQ312" i="5"/>
  <c r="AG313" i="5"/>
  <c r="AO313" i="5"/>
  <c r="AW313" i="5"/>
  <c r="BE313" i="5"/>
  <c r="BM313" i="5"/>
  <c r="BU313" i="5"/>
  <c r="CC313" i="5"/>
  <c r="CK313" i="5"/>
  <c r="CS313" i="5"/>
  <c r="DA313" i="5"/>
  <c r="DI313" i="5"/>
  <c r="DQ313" i="5"/>
  <c r="AG314" i="5"/>
  <c r="AO314" i="5"/>
  <c r="AW314" i="5"/>
  <c r="BE314" i="5"/>
  <c r="BM314" i="5"/>
  <c r="BU314" i="5"/>
  <c r="CC314" i="5"/>
  <c r="CK314" i="5"/>
  <c r="CS314" i="5"/>
  <c r="DA314" i="5"/>
  <c r="DI314" i="5"/>
  <c r="DQ314" i="5"/>
  <c r="AG315" i="5"/>
  <c r="AO315" i="5"/>
  <c r="AW315" i="5"/>
  <c r="BE315" i="5"/>
  <c r="BM315" i="5"/>
  <c r="BU315" i="5"/>
  <c r="CC315" i="5"/>
  <c r="CK315" i="5"/>
  <c r="CS315" i="5"/>
  <c r="DA315" i="5"/>
  <c r="DI315" i="5"/>
  <c r="DQ315" i="5"/>
  <c r="AG316" i="5"/>
  <c r="AO316" i="5"/>
  <c r="AW316" i="5"/>
  <c r="BE316" i="5"/>
  <c r="BM316" i="5"/>
  <c r="BU316" i="5"/>
  <c r="CC316" i="5"/>
  <c r="CK316" i="5"/>
  <c r="CS316" i="5"/>
  <c r="DA316" i="5"/>
  <c r="DI316" i="5"/>
  <c r="DQ316" i="5"/>
  <c r="AG317" i="5"/>
  <c r="AO317" i="5"/>
  <c r="AW317" i="5"/>
  <c r="BE317" i="5"/>
  <c r="BM317" i="5"/>
  <c r="BU317" i="5"/>
  <c r="CC317" i="5"/>
  <c r="CK317" i="5"/>
  <c r="CS317" i="5"/>
  <c r="DA317" i="5"/>
  <c r="DI317" i="5"/>
  <c r="DQ317" i="5"/>
  <c r="AG318" i="5"/>
  <c r="AO318" i="5"/>
  <c r="AW318" i="5"/>
  <c r="BE318" i="5"/>
  <c r="BM318" i="5"/>
  <c r="BU318" i="5"/>
  <c r="CC318" i="5"/>
  <c r="CK318" i="5"/>
  <c r="CS318" i="5"/>
  <c r="DA318" i="5"/>
  <c r="DI318" i="5"/>
  <c r="DQ318" i="5"/>
  <c r="AG319" i="5"/>
  <c r="AO319" i="5"/>
  <c r="AW319" i="5"/>
  <c r="BE319" i="5"/>
  <c r="BM319" i="5"/>
  <c r="BU319" i="5"/>
  <c r="CC319" i="5"/>
  <c r="CK319" i="5"/>
  <c r="CS319" i="5"/>
  <c r="DA319" i="5"/>
  <c r="DI319" i="5"/>
  <c r="DQ319" i="5"/>
  <c r="AG320" i="5"/>
  <c r="AO320" i="5"/>
  <c r="AW320" i="5"/>
  <c r="BE320" i="5"/>
  <c r="BM320" i="5"/>
  <c r="BU320" i="5"/>
  <c r="CC320" i="5"/>
  <c r="CK320" i="5"/>
  <c r="CS320" i="5"/>
  <c r="DA320" i="5"/>
  <c r="DI320" i="5"/>
  <c r="DQ320" i="5"/>
  <c r="AG321" i="5"/>
  <c r="AO321" i="5"/>
  <c r="AW321" i="5"/>
  <c r="BE321" i="5"/>
  <c r="BM321" i="5"/>
  <c r="BU321" i="5"/>
  <c r="CC321" i="5"/>
  <c r="CK321" i="5"/>
  <c r="CS321" i="5"/>
  <c r="DA321" i="5"/>
  <c r="DI321" i="5"/>
  <c r="DQ321" i="5"/>
  <c r="AG322" i="5"/>
  <c r="AO322" i="5"/>
  <c r="AW322" i="5"/>
  <c r="BE322" i="5"/>
  <c r="BM322" i="5"/>
  <c r="BU322" i="5"/>
  <c r="CC322" i="5"/>
  <c r="CK322" i="5"/>
  <c r="CS322" i="5"/>
  <c r="DA322" i="5"/>
  <c r="DI322" i="5"/>
  <c r="DQ322" i="5"/>
  <c r="AG323" i="5"/>
  <c r="AO323" i="5"/>
  <c r="AW323" i="5"/>
  <c r="BE323" i="5"/>
  <c r="BM323" i="5"/>
  <c r="BU323" i="5"/>
  <c r="CC323" i="5"/>
  <c r="CK323" i="5"/>
  <c r="CS323" i="5"/>
  <c r="DA323" i="5"/>
  <c r="DI323" i="5"/>
  <c r="DQ323" i="5"/>
  <c r="AG324" i="5"/>
  <c r="AO324" i="5"/>
  <c r="AW324" i="5"/>
  <c r="BE324" i="5"/>
  <c r="BM324" i="5"/>
  <c r="BU324" i="5"/>
  <c r="CC324" i="5"/>
  <c r="CK324" i="5"/>
  <c r="CS324" i="5"/>
  <c r="DA324" i="5"/>
  <c r="DI324" i="5"/>
  <c r="DQ324" i="5"/>
  <c r="AG325" i="5"/>
  <c r="AO325" i="5"/>
  <c r="AW325" i="5"/>
  <c r="BE325" i="5"/>
  <c r="BM325" i="5"/>
  <c r="BU325" i="5"/>
  <c r="CC325" i="5"/>
  <c r="CK325" i="5"/>
  <c r="CS325" i="5"/>
  <c r="DA325" i="5"/>
  <c r="DI325" i="5"/>
  <c r="DQ325" i="5"/>
  <c r="AG326" i="5"/>
  <c r="AO326" i="5"/>
  <c r="AW326" i="5"/>
  <c r="BE326" i="5"/>
  <c r="BM326" i="5"/>
  <c r="BU326" i="5"/>
  <c r="CC326" i="5"/>
  <c r="CK326" i="5"/>
  <c r="CS326" i="5"/>
  <c r="DA326" i="5"/>
  <c r="DI326" i="5"/>
  <c r="DQ326" i="5"/>
  <c r="AG327" i="5"/>
  <c r="AO327" i="5"/>
  <c r="AW327" i="5"/>
  <c r="BE327" i="5"/>
  <c r="BM327" i="5"/>
  <c r="BY327" i="5"/>
  <c r="CO327" i="5"/>
  <c r="DE327" i="5"/>
  <c r="AH328" i="5"/>
  <c r="AX328" i="5"/>
  <c r="BN328" i="5"/>
  <c r="CD328" i="5"/>
  <c r="CT328" i="5"/>
  <c r="DJ328" i="5"/>
  <c r="AU330" i="5"/>
  <c r="BK330" i="5"/>
  <c r="CA330" i="5"/>
  <c r="CQ330" i="5"/>
  <c r="DG330" i="5"/>
  <c r="DW330" i="5"/>
  <c r="AK331" i="5"/>
  <c r="BA331" i="5"/>
  <c r="BQ331" i="5"/>
  <c r="CG331" i="5"/>
  <c r="CW331" i="5"/>
  <c r="DM331" i="5"/>
  <c r="DQ332" i="5"/>
  <c r="DI332" i="5"/>
  <c r="DA332" i="5"/>
  <c r="CS332" i="5"/>
  <c r="CK332" i="5"/>
  <c r="CC332" i="5"/>
  <c r="BU332" i="5"/>
  <c r="BM332" i="5"/>
  <c r="BE332" i="5"/>
  <c r="AW332" i="5"/>
  <c r="AO332" i="5"/>
  <c r="AG332" i="5"/>
  <c r="DV332" i="5"/>
  <c r="DN332" i="5"/>
  <c r="DF332" i="5"/>
  <c r="CX332" i="5"/>
  <c r="CP332" i="5"/>
  <c r="CH332" i="5"/>
  <c r="BZ332" i="5"/>
  <c r="BR332" i="5"/>
  <c r="BJ332" i="5"/>
  <c r="BB332" i="5"/>
  <c r="AT332" i="5"/>
  <c r="AL332" i="5"/>
  <c r="AD332" i="5"/>
  <c r="DT332" i="5"/>
  <c r="DL332" i="5"/>
  <c r="DD332" i="5"/>
  <c r="CV332" i="5"/>
  <c r="CN332" i="5"/>
  <c r="CF332" i="5"/>
  <c r="BX332" i="5"/>
  <c r="BP332" i="5"/>
  <c r="BH332" i="5"/>
  <c r="AZ332" i="5"/>
  <c r="AR332" i="5"/>
  <c r="AJ332" i="5"/>
  <c r="AB332" i="5"/>
  <c r="DS332" i="5"/>
  <c r="DK332" i="5"/>
  <c r="DC332" i="5"/>
  <c r="CU332" i="5"/>
  <c r="CM332" i="5"/>
  <c r="CE332" i="5"/>
  <c r="BW332" i="5"/>
  <c r="BO332" i="5"/>
  <c r="BG332" i="5"/>
  <c r="AY332" i="5"/>
  <c r="AQ332" i="5"/>
  <c r="AI332" i="5"/>
  <c r="AA332" i="5"/>
  <c r="Z332" i="5"/>
  <c r="AP332" i="5"/>
  <c r="BF332" i="5"/>
  <c r="BV332" i="5"/>
  <c r="CL332" i="5"/>
  <c r="DB332" i="5"/>
  <c r="DR332" i="5"/>
  <c r="AF333" i="5"/>
  <c r="AV333" i="5"/>
  <c r="BL333" i="5"/>
  <c r="CB333" i="5"/>
  <c r="CR333" i="5"/>
  <c r="DH333" i="5"/>
  <c r="AM334" i="5"/>
  <c r="BC334" i="5"/>
  <c r="BS334" i="5"/>
  <c r="CO334" i="5"/>
  <c r="DU334" i="5"/>
  <c r="AC335" i="5"/>
  <c r="BI335" i="5"/>
  <c r="CO335" i="5"/>
  <c r="DU335" i="5"/>
  <c r="AC336" i="5"/>
  <c r="BI336" i="5"/>
  <c r="CO336" i="5"/>
  <c r="DU336" i="5"/>
  <c r="AC337" i="5"/>
  <c r="BI337" i="5"/>
  <c r="CO337" i="5"/>
  <c r="DU337" i="5"/>
  <c r="AC338" i="5"/>
  <c r="BI338" i="5"/>
  <c r="CO338" i="5"/>
  <c r="DU338" i="5"/>
  <c r="AC339" i="5"/>
  <c r="BI339" i="5"/>
  <c r="CO339" i="5"/>
  <c r="DU339" i="5"/>
  <c r="AP341" i="5"/>
  <c r="DB341" i="5"/>
  <c r="AH342" i="5"/>
  <c r="Z312" i="5"/>
  <c r="AH312" i="5"/>
  <c r="AP312" i="5"/>
  <c r="AX312" i="5"/>
  <c r="BF312" i="5"/>
  <c r="BN312" i="5"/>
  <c r="BV312" i="5"/>
  <c r="CD312" i="5"/>
  <c r="CL312" i="5"/>
  <c r="CT312" i="5"/>
  <c r="DB312" i="5"/>
  <c r="DJ312" i="5"/>
  <c r="Z313" i="5"/>
  <c r="AH313" i="5"/>
  <c r="AP313" i="5"/>
  <c r="AX313" i="5"/>
  <c r="BF313" i="5"/>
  <c r="BN313" i="5"/>
  <c r="BV313" i="5"/>
  <c r="CD313" i="5"/>
  <c r="CL313" i="5"/>
  <c r="CT313" i="5"/>
  <c r="DB313" i="5"/>
  <c r="DJ313" i="5"/>
  <c r="Z314" i="5"/>
  <c r="AH314" i="5"/>
  <c r="AP314" i="5"/>
  <c r="AX314" i="5"/>
  <c r="BF314" i="5"/>
  <c r="BN314" i="5"/>
  <c r="BV314" i="5"/>
  <c r="CD314" i="5"/>
  <c r="CL314" i="5"/>
  <c r="CT314" i="5"/>
  <c r="DB314" i="5"/>
  <c r="DJ314" i="5"/>
  <c r="Z315" i="5"/>
  <c r="AH315" i="5"/>
  <c r="AP315" i="5"/>
  <c r="AX315" i="5"/>
  <c r="BF315" i="5"/>
  <c r="BN315" i="5"/>
  <c r="BV315" i="5"/>
  <c r="CD315" i="5"/>
  <c r="CL315" i="5"/>
  <c r="CT315" i="5"/>
  <c r="DB315" i="5"/>
  <c r="DJ315" i="5"/>
  <c r="Z316" i="5"/>
  <c r="AH316" i="5"/>
  <c r="AP316" i="5"/>
  <c r="AX316" i="5"/>
  <c r="BF316" i="5"/>
  <c r="BN316" i="5"/>
  <c r="BV316" i="5"/>
  <c r="CD316" i="5"/>
  <c r="CL316" i="5"/>
  <c r="CT316" i="5"/>
  <c r="DB316" i="5"/>
  <c r="DJ316" i="5"/>
  <c r="Z317" i="5"/>
  <c r="AH317" i="5"/>
  <c r="AP317" i="5"/>
  <c r="AX317" i="5"/>
  <c r="BF317" i="5"/>
  <c r="BN317" i="5"/>
  <c r="BV317" i="5"/>
  <c r="CD317" i="5"/>
  <c r="CL317" i="5"/>
  <c r="CT317" i="5"/>
  <c r="DB317" i="5"/>
  <c r="DJ317" i="5"/>
  <c r="Z318" i="5"/>
  <c r="AH318" i="5"/>
  <c r="AP318" i="5"/>
  <c r="AX318" i="5"/>
  <c r="BF318" i="5"/>
  <c r="BN318" i="5"/>
  <c r="BV318" i="5"/>
  <c r="CD318" i="5"/>
  <c r="CL318" i="5"/>
  <c r="CT318" i="5"/>
  <c r="DB318" i="5"/>
  <c r="DJ318" i="5"/>
  <c r="Z319" i="5"/>
  <c r="AH319" i="5"/>
  <c r="AP319" i="5"/>
  <c r="AX319" i="5"/>
  <c r="BF319" i="5"/>
  <c r="BN319" i="5"/>
  <c r="BV319" i="5"/>
  <c r="CD319" i="5"/>
  <c r="CL319" i="5"/>
  <c r="CT319" i="5"/>
  <c r="DB319" i="5"/>
  <c r="DJ319" i="5"/>
  <c r="Z320" i="5"/>
  <c r="AH320" i="5"/>
  <c r="AP320" i="5"/>
  <c r="AX320" i="5"/>
  <c r="BF320" i="5"/>
  <c r="BN320" i="5"/>
  <c r="BV320" i="5"/>
  <c r="CD320" i="5"/>
  <c r="CL320" i="5"/>
  <c r="CT320" i="5"/>
  <c r="DB320" i="5"/>
  <c r="DJ320" i="5"/>
  <c r="Z321" i="5"/>
  <c r="AH321" i="5"/>
  <c r="AP321" i="5"/>
  <c r="AX321" i="5"/>
  <c r="BF321" i="5"/>
  <c r="BN321" i="5"/>
  <c r="BV321" i="5"/>
  <c r="CD321" i="5"/>
  <c r="CL321" i="5"/>
  <c r="CT321" i="5"/>
  <c r="DB321" i="5"/>
  <c r="DJ321" i="5"/>
  <c r="Z322" i="5"/>
  <c r="AH322" i="5"/>
  <c r="AP322" i="5"/>
  <c r="AX322" i="5"/>
  <c r="BF322" i="5"/>
  <c r="BN322" i="5"/>
  <c r="BV322" i="5"/>
  <c r="CD322" i="5"/>
  <c r="CL322" i="5"/>
  <c r="CT322" i="5"/>
  <c r="DB322" i="5"/>
  <c r="DJ322" i="5"/>
  <c r="Z323" i="5"/>
  <c r="AH323" i="5"/>
  <c r="AP323" i="5"/>
  <c r="AX323" i="5"/>
  <c r="BF323" i="5"/>
  <c r="BN323" i="5"/>
  <c r="BV323" i="5"/>
  <c r="CD323" i="5"/>
  <c r="CL323" i="5"/>
  <c r="CT323" i="5"/>
  <c r="DB323" i="5"/>
  <c r="DJ323" i="5"/>
  <c r="Z324" i="5"/>
  <c r="AH324" i="5"/>
  <c r="AP324" i="5"/>
  <c r="AX324" i="5"/>
  <c r="BF324" i="5"/>
  <c r="BN324" i="5"/>
  <c r="BV324" i="5"/>
  <c r="CD324" i="5"/>
  <c r="CL324" i="5"/>
  <c r="CT324" i="5"/>
  <c r="DB324" i="5"/>
  <c r="DJ324" i="5"/>
  <c r="Z325" i="5"/>
  <c r="AH325" i="5"/>
  <c r="AP325" i="5"/>
  <c r="AX325" i="5"/>
  <c r="BF325" i="5"/>
  <c r="BN325" i="5"/>
  <c r="BV325" i="5"/>
  <c r="CD325" i="5"/>
  <c r="CL325" i="5"/>
  <c r="CT325" i="5"/>
  <c r="DB325" i="5"/>
  <c r="DJ325" i="5"/>
  <c r="Z326" i="5"/>
  <c r="AH326" i="5"/>
  <c r="AP326" i="5"/>
  <c r="AX326" i="5"/>
  <c r="BF326" i="5"/>
  <c r="BN326" i="5"/>
  <c r="BV326" i="5"/>
  <c r="CD326" i="5"/>
  <c r="CL326" i="5"/>
  <c r="CT326" i="5"/>
  <c r="DB326" i="5"/>
  <c r="DJ326" i="5"/>
  <c r="DQ327" i="5"/>
  <c r="DI327" i="5"/>
  <c r="DA327" i="5"/>
  <c r="CS327" i="5"/>
  <c r="CK327" i="5"/>
  <c r="CC327" i="5"/>
  <c r="BU327" i="5"/>
  <c r="DV327" i="5"/>
  <c r="DN327" i="5"/>
  <c r="DF327" i="5"/>
  <c r="CX327" i="5"/>
  <c r="CP327" i="5"/>
  <c r="CH327" i="5"/>
  <c r="BZ327" i="5"/>
  <c r="BR327" i="5"/>
  <c r="DT327" i="5"/>
  <c r="DL327" i="5"/>
  <c r="DD327" i="5"/>
  <c r="CV327" i="5"/>
  <c r="CN327" i="5"/>
  <c r="CF327" i="5"/>
  <c r="BX327" i="5"/>
  <c r="DS327" i="5"/>
  <c r="DK327" i="5"/>
  <c r="DC327" i="5"/>
  <c r="CU327" i="5"/>
  <c r="CM327" i="5"/>
  <c r="CE327" i="5"/>
  <c r="BW327" i="5"/>
  <c r="Z327" i="5"/>
  <c r="AH327" i="5"/>
  <c r="AP327" i="5"/>
  <c r="AX327" i="5"/>
  <c r="BF327" i="5"/>
  <c r="BN327" i="5"/>
  <c r="CA327" i="5"/>
  <c r="CQ327" i="5"/>
  <c r="DG327" i="5"/>
  <c r="DW327" i="5"/>
  <c r="AK328" i="5"/>
  <c r="BA328" i="5"/>
  <c r="BQ328" i="5"/>
  <c r="CG328" i="5"/>
  <c r="CW328" i="5"/>
  <c r="DM328" i="5"/>
  <c r="AF330" i="5"/>
  <c r="AV330" i="5"/>
  <c r="BL330" i="5"/>
  <c r="CB330" i="5"/>
  <c r="CR330" i="5"/>
  <c r="DH330" i="5"/>
  <c r="AM331" i="5"/>
  <c r="BC331" i="5"/>
  <c r="BS331" i="5"/>
  <c r="CI331" i="5"/>
  <c r="CY331" i="5"/>
  <c r="DO331" i="5"/>
  <c r="AC332" i="5"/>
  <c r="AS332" i="5"/>
  <c r="BI332" i="5"/>
  <c r="BY332" i="5"/>
  <c r="CO332" i="5"/>
  <c r="DE332" i="5"/>
  <c r="DU332" i="5"/>
  <c r="AH333" i="5"/>
  <c r="AX333" i="5"/>
  <c r="BN333" i="5"/>
  <c r="CD333" i="5"/>
  <c r="CT333" i="5"/>
  <c r="DJ333" i="5"/>
  <c r="AN334" i="5"/>
  <c r="BD334" i="5"/>
  <c r="BT334" i="5"/>
  <c r="AH335" i="5"/>
  <c r="BN335" i="5"/>
  <c r="CT335" i="5"/>
  <c r="AH336" i="5"/>
  <c r="BN336" i="5"/>
  <c r="CT336" i="5"/>
  <c r="AH337" i="5"/>
  <c r="BN337" i="5"/>
  <c r="CT337" i="5"/>
  <c r="AH338" i="5"/>
  <c r="BN338" i="5"/>
  <c r="CT338" i="5"/>
  <c r="AH339" i="5"/>
  <c r="BN339" i="5"/>
  <c r="CT339" i="5"/>
  <c r="AX341" i="5"/>
  <c r="DJ341" i="5"/>
  <c r="AP342" i="5"/>
  <c r="AM328" i="5"/>
  <c r="BC328" i="5"/>
  <c r="BS328" i="5"/>
  <c r="CI328" i="5"/>
  <c r="CY328" i="5"/>
  <c r="DO328" i="5"/>
  <c r="CT330" i="5"/>
  <c r="DJ330" i="5"/>
  <c r="AN331" i="5"/>
  <c r="BD331" i="5"/>
  <c r="BT331" i="5"/>
  <c r="CJ331" i="5"/>
  <c r="CZ331" i="5"/>
  <c r="AE332" i="5"/>
  <c r="AU332" i="5"/>
  <c r="BK332" i="5"/>
  <c r="CA332" i="5"/>
  <c r="CQ332" i="5"/>
  <c r="DG332" i="5"/>
  <c r="DW332" i="5"/>
  <c r="AK333" i="5"/>
  <c r="BA333" i="5"/>
  <c r="BQ333" i="5"/>
  <c r="CG333" i="5"/>
  <c r="CW333" i="5"/>
  <c r="DM333" i="5"/>
  <c r="DQ334" i="5"/>
  <c r="DI334" i="5"/>
  <c r="DA334" i="5"/>
  <c r="CS334" i="5"/>
  <c r="CK334" i="5"/>
  <c r="CC334" i="5"/>
  <c r="BU334" i="5"/>
  <c r="BM334" i="5"/>
  <c r="BE334" i="5"/>
  <c r="AW334" i="5"/>
  <c r="AO334" i="5"/>
  <c r="AG334" i="5"/>
  <c r="DP334" i="5"/>
  <c r="DH334" i="5"/>
  <c r="CZ334" i="5"/>
  <c r="CR334" i="5"/>
  <c r="CJ334" i="5"/>
  <c r="CB334" i="5"/>
  <c r="DW334" i="5"/>
  <c r="DO334" i="5"/>
  <c r="DG334" i="5"/>
  <c r="CY334" i="5"/>
  <c r="CQ334" i="5"/>
  <c r="CI334" i="5"/>
  <c r="DV334" i="5"/>
  <c r="DN334" i="5"/>
  <c r="DF334" i="5"/>
  <c r="CX334" i="5"/>
  <c r="CP334" i="5"/>
  <c r="CH334" i="5"/>
  <c r="BZ334" i="5"/>
  <c r="BR334" i="5"/>
  <c r="BJ334" i="5"/>
  <c r="BB334" i="5"/>
  <c r="AT334" i="5"/>
  <c r="AL334" i="5"/>
  <c r="AD334" i="5"/>
  <c r="DT334" i="5"/>
  <c r="DL334" i="5"/>
  <c r="DD334" i="5"/>
  <c r="CV334" i="5"/>
  <c r="CN334" i="5"/>
  <c r="CF334" i="5"/>
  <c r="BX334" i="5"/>
  <c r="BP334" i="5"/>
  <c r="BH334" i="5"/>
  <c r="AZ334" i="5"/>
  <c r="AR334" i="5"/>
  <c r="AJ334" i="5"/>
  <c r="AB334" i="5"/>
  <c r="DS334" i="5"/>
  <c r="DK334" i="5"/>
  <c r="DC334" i="5"/>
  <c r="CU334" i="5"/>
  <c r="CM334" i="5"/>
  <c r="CE334" i="5"/>
  <c r="BW334" i="5"/>
  <c r="BO334" i="5"/>
  <c r="BG334" i="5"/>
  <c r="AY334" i="5"/>
  <c r="AQ334" i="5"/>
  <c r="AI334" i="5"/>
  <c r="AA334" i="5"/>
  <c r="Z334" i="5"/>
  <c r="AP334" i="5"/>
  <c r="BF334" i="5"/>
  <c r="BV334" i="5"/>
  <c r="CW334" i="5"/>
  <c r="AK335" i="5"/>
  <c r="BQ335" i="5"/>
  <c r="AK336" i="5"/>
  <c r="BQ336" i="5"/>
  <c r="AK337" i="5"/>
  <c r="BQ337" i="5"/>
  <c r="AK338" i="5"/>
  <c r="BQ338" i="5"/>
  <c r="AK339" i="5"/>
  <c r="BQ339" i="5"/>
  <c r="BF341" i="5"/>
  <c r="DR341" i="5"/>
  <c r="AX342" i="5"/>
  <c r="AN328" i="5"/>
  <c r="BD328" i="5"/>
  <c r="BT328" i="5"/>
  <c r="CJ328" i="5"/>
  <c r="CZ328" i="5"/>
  <c r="DP328" i="5"/>
  <c r="DQ331" i="5"/>
  <c r="DI331" i="5"/>
  <c r="DA331" i="5"/>
  <c r="CS331" i="5"/>
  <c r="CK331" i="5"/>
  <c r="CC331" i="5"/>
  <c r="BU331" i="5"/>
  <c r="BM331" i="5"/>
  <c r="BE331" i="5"/>
  <c r="AW331" i="5"/>
  <c r="AO331" i="5"/>
  <c r="AG331" i="5"/>
  <c r="DV331" i="5"/>
  <c r="DN331" i="5"/>
  <c r="DF331" i="5"/>
  <c r="CX331" i="5"/>
  <c r="CP331" i="5"/>
  <c r="CH331" i="5"/>
  <c r="BZ331" i="5"/>
  <c r="BR331" i="5"/>
  <c r="BJ331" i="5"/>
  <c r="BB331" i="5"/>
  <c r="AT331" i="5"/>
  <c r="AL331" i="5"/>
  <c r="AD331" i="5"/>
  <c r="DT331" i="5"/>
  <c r="DL331" i="5"/>
  <c r="DD331" i="5"/>
  <c r="CV331" i="5"/>
  <c r="CN331" i="5"/>
  <c r="CF331" i="5"/>
  <c r="BX331" i="5"/>
  <c r="BP331" i="5"/>
  <c r="BH331" i="5"/>
  <c r="AZ331" i="5"/>
  <c r="AR331" i="5"/>
  <c r="AJ331" i="5"/>
  <c r="AB331" i="5"/>
  <c r="DS331" i="5"/>
  <c r="DK331" i="5"/>
  <c r="DC331" i="5"/>
  <c r="CU331" i="5"/>
  <c r="CM331" i="5"/>
  <c r="CE331" i="5"/>
  <c r="BW331" i="5"/>
  <c r="BO331" i="5"/>
  <c r="BG331" i="5"/>
  <c r="AY331" i="5"/>
  <c r="AQ331" i="5"/>
  <c r="AI331" i="5"/>
  <c r="AA331" i="5"/>
  <c r="Z331" i="5"/>
  <c r="AP331" i="5"/>
  <c r="BF331" i="5"/>
  <c r="BV331" i="5"/>
  <c r="CL331" i="5"/>
  <c r="DB331" i="5"/>
  <c r="DR331" i="5"/>
  <c r="AM333" i="5"/>
  <c r="BC333" i="5"/>
  <c r="BS333" i="5"/>
  <c r="CI333" i="5"/>
  <c r="CY333" i="5"/>
  <c r="DO333" i="5"/>
  <c r="BY334" i="5"/>
  <c r="DB334" i="5"/>
  <c r="DQ335" i="5"/>
  <c r="DI335" i="5"/>
  <c r="DA335" i="5"/>
  <c r="CS335" i="5"/>
  <c r="CK335" i="5"/>
  <c r="CC335" i="5"/>
  <c r="BU335" i="5"/>
  <c r="BM335" i="5"/>
  <c r="BE335" i="5"/>
  <c r="AW335" i="5"/>
  <c r="AO335" i="5"/>
  <c r="AG335" i="5"/>
  <c r="DP335" i="5"/>
  <c r="DH335" i="5"/>
  <c r="CZ335" i="5"/>
  <c r="CR335" i="5"/>
  <c r="CJ335" i="5"/>
  <c r="CB335" i="5"/>
  <c r="BT335" i="5"/>
  <c r="BL335" i="5"/>
  <c r="BD335" i="5"/>
  <c r="AV335" i="5"/>
  <c r="AN335" i="5"/>
  <c r="AF335" i="5"/>
  <c r="DW335" i="5"/>
  <c r="DO335" i="5"/>
  <c r="DG335" i="5"/>
  <c r="CY335" i="5"/>
  <c r="CQ335" i="5"/>
  <c r="CI335" i="5"/>
  <c r="CA335" i="5"/>
  <c r="BS335" i="5"/>
  <c r="BK335" i="5"/>
  <c r="BC335" i="5"/>
  <c r="AU335" i="5"/>
  <c r="AM335" i="5"/>
  <c r="AE335" i="5"/>
  <c r="DV335" i="5"/>
  <c r="DN335" i="5"/>
  <c r="DF335" i="5"/>
  <c r="CX335" i="5"/>
  <c r="CP335" i="5"/>
  <c r="CH335" i="5"/>
  <c r="BZ335" i="5"/>
  <c r="BR335" i="5"/>
  <c r="BJ335" i="5"/>
  <c r="BB335" i="5"/>
  <c r="AT335" i="5"/>
  <c r="AL335" i="5"/>
  <c r="AD335" i="5"/>
  <c r="DT335" i="5"/>
  <c r="DL335" i="5"/>
  <c r="DD335" i="5"/>
  <c r="CV335" i="5"/>
  <c r="CN335" i="5"/>
  <c r="CF335" i="5"/>
  <c r="BX335" i="5"/>
  <c r="BP335" i="5"/>
  <c r="BH335" i="5"/>
  <c r="AZ335" i="5"/>
  <c r="AR335" i="5"/>
  <c r="AJ335" i="5"/>
  <c r="AB335" i="5"/>
  <c r="DS335" i="5"/>
  <c r="DK335" i="5"/>
  <c r="DC335" i="5"/>
  <c r="CU335" i="5"/>
  <c r="CM335" i="5"/>
  <c r="CE335" i="5"/>
  <c r="BW335" i="5"/>
  <c r="BO335" i="5"/>
  <c r="BG335" i="5"/>
  <c r="AY335" i="5"/>
  <c r="AQ335" i="5"/>
  <c r="AI335" i="5"/>
  <c r="AA335" i="5"/>
  <c r="AP335" i="5"/>
  <c r="BV335" i="5"/>
  <c r="DB335" i="5"/>
  <c r="DQ336" i="5"/>
  <c r="DI336" i="5"/>
  <c r="DA336" i="5"/>
  <c r="CS336" i="5"/>
  <c r="CK336" i="5"/>
  <c r="CC336" i="5"/>
  <c r="BU336" i="5"/>
  <c r="BM336" i="5"/>
  <c r="BE336" i="5"/>
  <c r="AW336" i="5"/>
  <c r="AO336" i="5"/>
  <c r="AG336" i="5"/>
  <c r="DP336" i="5"/>
  <c r="DH336" i="5"/>
  <c r="CZ336" i="5"/>
  <c r="CR336" i="5"/>
  <c r="CJ336" i="5"/>
  <c r="CB336" i="5"/>
  <c r="BT336" i="5"/>
  <c r="BL336" i="5"/>
  <c r="BD336" i="5"/>
  <c r="AV336" i="5"/>
  <c r="AN336" i="5"/>
  <c r="AF336" i="5"/>
  <c r="DW336" i="5"/>
  <c r="DO336" i="5"/>
  <c r="DG336" i="5"/>
  <c r="CY336" i="5"/>
  <c r="CQ336" i="5"/>
  <c r="CI336" i="5"/>
  <c r="CA336" i="5"/>
  <c r="BS336" i="5"/>
  <c r="BK336" i="5"/>
  <c r="BC336" i="5"/>
  <c r="AU336" i="5"/>
  <c r="AM336" i="5"/>
  <c r="AE336" i="5"/>
  <c r="DV336" i="5"/>
  <c r="DN336" i="5"/>
  <c r="DF336" i="5"/>
  <c r="CX336" i="5"/>
  <c r="CP336" i="5"/>
  <c r="CH336" i="5"/>
  <c r="BZ336" i="5"/>
  <c r="BR336" i="5"/>
  <c r="BJ336" i="5"/>
  <c r="BB336" i="5"/>
  <c r="AT336" i="5"/>
  <c r="AL336" i="5"/>
  <c r="AD336" i="5"/>
  <c r="DT336" i="5"/>
  <c r="DL336" i="5"/>
  <c r="DD336" i="5"/>
  <c r="CV336" i="5"/>
  <c r="CN336" i="5"/>
  <c r="CF336" i="5"/>
  <c r="BX336" i="5"/>
  <c r="BP336" i="5"/>
  <c r="BH336" i="5"/>
  <c r="AZ336" i="5"/>
  <c r="AR336" i="5"/>
  <c r="AJ336" i="5"/>
  <c r="AB336" i="5"/>
  <c r="DS336" i="5"/>
  <c r="DK336" i="5"/>
  <c r="DC336" i="5"/>
  <c r="CU336" i="5"/>
  <c r="CM336" i="5"/>
  <c r="CE336" i="5"/>
  <c r="BW336" i="5"/>
  <c r="BO336" i="5"/>
  <c r="BG336" i="5"/>
  <c r="AY336" i="5"/>
  <c r="AQ336" i="5"/>
  <c r="AI336" i="5"/>
  <c r="AA336" i="5"/>
  <c r="AP336" i="5"/>
  <c r="BV336" i="5"/>
  <c r="DB336" i="5"/>
  <c r="DQ337" i="5"/>
  <c r="DI337" i="5"/>
  <c r="DA337" i="5"/>
  <c r="CS337" i="5"/>
  <c r="CK337" i="5"/>
  <c r="CC337" i="5"/>
  <c r="BU337" i="5"/>
  <c r="BM337" i="5"/>
  <c r="BE337" i="5"/>
  <c r="AW337" i="5"/>
  <c r="AO337" i="5"/>
  <c r="AG337" i="5"/>
  <c r="DP337" i="5"/>
  <c r="DH337" i="5"/>
  <c r="CZ337" i="5"/>
  <c r="CR337" i="5"/>
  <c r="CJ337" i="5"/>
  <c r="CB337" i="5"/>
  <c r="BT337" i="5"/>
  <c r="BL337" i="5"/>
  <c r="BD337" i="5"/>
  <c r="AV337" i="5"/>
  <c r="AN337" i="5"/>
  <c r="AF337" i="5"/>
  <c r="DW337" i="5"/>
  <c r="DO337" i="5"/>
  <c r="DG337" i="5"/>
  <c r="CY337" i="5"/>
  <c r="CQ337" i="5"/>
  <c r="CI337" i="5"/>
  <c r="CA337" i="5"/>
  <c r="BS337" i="5"/>
  <c r="BK337" i="5"/>
  <c r="BC337" i="5"/>
  <c r="AU337" i="5"/>
  <c r="AM337" i="5"/>
  <c r="AE337" i="5"/>
  <c r="DV337" i="5"/>
  <c r="DN337" i="5"/>
  <c r="DF337" i="5"/>
  <c r="CX337" i="5"/>
  <c r="CP337" i="5"/>
  <c r="CH337" i="5"/>
  <c r="BZ337" i="5"/>
  <c r="BR337" i="5"/>
  <c r="BJ337" i="5"/>
  <c r="BB337" i="5"/>
  <c r="AT337" i="5"/>
  <c r="AL337" i="5"/>
  <c r="AD337" i="5"/>
  <c r="DT337" i="5"/>
  <c r="DL337" i="5"/>
  <c r="DD337" i="5"/>
  <c r="CV337" i="5"/>
  <c r="CN337" i="5"/>
  <c r="CF337" i="5"/>
  <c r="BX337" i="5"/>
  <c r="BP337" i="5"/>
  <c r="BH337" i="5"/>
  <c r="AZ337" i="5"/>
  <c r="AR337" i="5"/>
  <c r="AJ337" i="5"/>
  <c r="AB337" i="5"/>
  <c r="DS337" i="5"/>
  <c r="DK337" i="5"/>
  <c r="DC337" i="5"/>
  <c r="CU337" i="5"/>
  <c r="CM337" i="5"/>
  <c r="CE337" i="5"/>
  <c r="BW337" i="5"/>
  <c r="BO337" i="5"/>
  <c r="BG337" i="5"/>
  <c r="AY337" i="5"/>
  <c r="AQ337" i="5"/>
  <c r="AI337" i="5"/>
  <c r="AA337" i="5"/>
  <c r="AP337" i="5"/>
  <c r="BV337" i="5"/>
  <c r="DB337" i="5"/>
  <c r="DQ338" i="5"/>
  <c r="DI338" i="5"/>
  <c r="DA338" i="5"/>
  <c r="CS338" i="5"/>
  <c r="CK338" i="5"/>
  <c r="CC338" i="5"/>
  <c r="BU338" i="5"/>
  <c r="BM338" i="5"/>
  <c r="BE338" i="5"/>
  <c r="AW338" i="5"/>
  <c r="AO338" i="5"/>
  <c r="AG338" i="5"/>
  <c r="DP338" i="5"/>
  <c r="DH338" i="5"/>
  <c r="CZ338" i="5"/>
  <c r="CR338" i="5"/>
  <c r="CJ338" i="5"/>
  <c r="CB338" i="5"/>
  <c r="BT338" i="5"/>
  <c r="BL338" i="5"/>
  <c r="BD338" i="5"/>
  <c r="AV338" i="5"/>
  <c r="AN338" i="5"/>
  <c r="AF338" i="5"/>
  <c r="DW338" i="5"/>
  <c r="DO338" i="5"/>
  <c r="DG338" i="5"/>
  <c r="CY338" i="5"/>
  <c r="CQ338" i="5"/>
  <c r="CI338" i="5"/>
  <c r="CA338" i="5"/>
  <c r="BS338" i="5"/>
  <c r="BK338" i="5"/>
  <c r="BC338" i="5"/>
  <c r="AU338" i="5"/>
  <c r="AM338" i="5"/>
  <c r="AE338" i="5"/>
  <c r="DV338" i="5"/>
  <c r="DN338" i="5"/>
  <c r="DF338" i="5"/>
  <c r="CX338" i="5"/>
  <c r="CP338" i="5"/>
  <c r="CH338" i="5"/>
  <c r="BZ338" i="5"/>
  <c r="BR338" i="5"/>
  <c r="BJ338" i="5"/>
  <c r="BB338" i="5"/>
  <c r="AT338" i="5"/>
  <c r="AL338" i="5"/>
  <c r="AD338" i="5"/>
  <c r="DT338" i="5"/>
  <c r="DL338" i="5"/>
  <c r="DD338" i="5"/>
  <c r="CV338" i="5"/>
  <c r="CN338" i="5"/>
  <c r="CF338" i="5"/>
  <c r="BX338" i="5"/>
  <c r="BP338" i="5"/>
  <c r="BH338" i="5"/>
  <c r="AZ338" i="5"/>
  <c r="AR338" i="5"/>
  <c r="AJ338" i="5"/>
  <c r="AB338" i="5"/>
  <c r="DS338" i="5"/>
  <c r="DK338" i="5"/>
  <c r="DC338" i="5"/>
  <c r="CU338" i="5"/>
  <c r="CM338" i="5"/>
  <c r="CE338" i="5"/>
  <c r="BW338" i="5"/>
  <c r="BO338" i="5"/>
  <c r="BG338" i="5"/>
  <c r="AY338" i="5"/>
  <c r="AQ338" i="5"/>
  <c r="AI338" i="5"/>
  <c r="AA338" i="5"/>
  <c r="AP338" i="5"/>
  <c r="BV338" i="5"/>
  <c r="DB338" i="5"/>
  <c r="DQ339" i="5"/>
  <c r="DI339" i="5"/>
  <c r="DA339" i="5"/>
  <c r="CS339" i="5"/>
  <c r="CK339" i="5"/>
  <c r="CC339" i="5"/>
  <c r="BU339" i="5"/>
  <c r="BM339" i="5"/>
  <c r="BE339" i="5"/>
  <c r="AW339" i="5"/>
  <c r="AO339" i="5"/>
  <c r="AG339" i="5"/>
  <c r="DP339" i="5"/>
  <c r="DH339" i="5"/>
  <c r="CZ339" i="5"/>
  <c r="CR339" i="5"/>
  <c r="CJ339" i="5"/>
  <c r="CB339" i="5"/>
  <c r="BT339" i="5"/>
  <c r="BL339" i="5"/>
  <c r="BD339" i="5"/>
  <c r="AV339" i="5"/>
  <c r="AN339" i="5"/>
  <c r="AF339" i="5"/>
  <c r="DW339" i="5"/>
  <c r="DO339" i="5"/>
  <c r="DG339" i="5"/>
  <c r="CY339" i="5"/>
  <c r="CQ339" i="5"/>
  <c r="CI339" i="5"/>
  <c r="CA339" i="5"/>
  <c r="BS339" i="5"/>
  <c r="BK339" i="5"/>
  <c r="BC339" i="5"/>
  <c r="AU339" i="5"/>
  <c r="AM339" i="5"/>
  <c r="AE339" i="5"/>
  <c r="DV339" i="5"/>
  <c r="DN339" i="5"/>
  <c r="DF339" i="5"/>
  <c r="CX339" i="5"/>
  <c r="CP339" i="5"/>
  <c r="CH339" i="5"/>
  <c r="BZ339" i="5"/>
  <c r="BR339" i="5"/>
  <c r="BJ339" i="5"/>
  <c r="BB339" i="5"/>
  <c r="AT339" i="5"/>
  <c r="AL339" i="5"/>
  <c r="AD339" i="5"/>
  <c r="DT339" i="5"/>
  <c r="DL339" i="5"/>
  <c r="DD339" i="5"/>
  <c r="CV339" i="5"/>
  <c r="CN339" i="5"/>
  <c r="CF339" i="5"/>
  <c r="BX339" i="5"/>
  <c r="BP339" i="5"/>
  <c r="BH339" i="5"/>
  <c r="AZ339" i="5"/>
  <c r="AR339" i="5"/>
  <c r="AJ339" i="5"/>
  <c r="AB339" i="5"/>
  <c r="DS339" i="5"/>
  <c r="DK339" i="5"/>
  <c r="DC339" i="5"/>
  <c r="CU339" i="5"/>
  <c r="CM339" i="5"/>
  <c r="CE339" i="5"/>
  <c r="BW339" i="5"/>
  <c r="BO339" i="5"/>
  <c r="BG339" i="5"/>
  <c r="AY339" i="5"/>
  <c r="AQ339" i="5"/>
  <c r="AI339" i="5"/>
  <c r="AA339" i="5"/>
  <c r="AP339" i="5"/>
  <c r="BV339" i="5"/>
  <c r="DB339" i="5"/>
  <c r="DQ340" i="5"/>
  <c r="DI340" i="5"/>
  <c r="DA340" i="5"/>
  <c r="CS340" i="5"/>
  <c r="CK340" i="5"/>
  <c r="CC340" i="5"/>
  <c r="BU340" i="5"/>
  <c r="BM340" i="5"/>
  <c r="BE340" i="5"/>
  <c r="AW340" i="5"/>
  <c r="AO340" i="5"/>
  <c r="AG340" i="5"/>
  <c r="DP340" i="5"/>
  <c r="DH340" i="5"/>
  <c r="CZ340" i="5"/>
  <c r="CR340" i="5"/>
  <c r="CJ340" i="5"/>
  <c r="CB340" i="5"/>
  <c r="BT340" i="5"/>
  <c r="BL340" i="5"/>
  <c r="BD340" i="5"/>
  <c r="AV340" i="5"/>
  <c r="AN340" i="5"/>
  <c r="AF340" i="5"/>
  <c r="DW340" i="5"/>
  <c r="DO340" i="5"/>
  <c r="DG340" i="5"/>
  <c r="CY340" i="5"/>
  <c r="CQ340" i="5"/>
  <c r="CI340" i="5"/>
  <c r="CA340" i="5"/>
  <c r="BS340" i="5"/>
  <c r="BK340" i="5"/>
  <c r="BC340" i="5"/>
  <c r="AU340" i="5"/>
  <c r="AM340" i="5"/>
  <c r="AE340" i="5"/>
  <c r="DV340" i="5"/>
  <c r="DN340" i="5"/>
  <c r="DF340" i="5"/>
  <c r="CX340" i="5"/>
  <c r="CP340" i="5"/>
  <c r="CH340" i="5"/>
  <c r="BZ340" i="5"/>
  <c r="BR340" i="5"/>
  <c r="BJ340" i="5"/>
  <c r="BB340" i="5"/>
  <c r="AT340" i="5"/>
  <c r="AL340" i="5"/>
  <c r="AD340" i="5"/>
  <c r="DU340" i="5"/>
  <c r="DM340" i="5"/>
  <c r="DE340" i="5"/>
  <c r="CW340" i="5"/>
  <c r="CO340" i="5"/>
  <c r="CG340" i="5"/>
  <c r="BY340" i="5"/>
  <c r="DT340" i="5"/>
  <c r="DL340" i="5"/>
  <c r="DD340" i="5"/>
  <c r="CV340" i="5"/>
  <c r="CN340" i="5"/>
  <c r="CF340" i="5"/>
  <c r="BX340" i="5"/>
  <c r="BP340" i="5"/>
  <c r="BH340" i="5"/>
  <c r="AZ340" i="5"/>
  <c r="AR340" i="5"/>
  <c r="AJ340" i="5"/>
  <c r="AB340" i="5"/>
  <c r="DS340" i="5"/>
  <c r="DK340" i="5"/>
  <c r="DC340" i="5"/>
  <c r="CU340" i="5"/>
  <c r="CM340" i="5"/>
  <c r="CE340" i="5"/>
  <c r="BW340" i="5"/>
  <c r="BO340" i="5"/>
  <c r="BG340" i="5"/>
  <c r="AY340" i="5"/>
  <c r="AQ340" i="5"/>
  <c r="AI340" i="5"/>
  <c r="AA340" i="5"/>
  <c r="AP340" i="5"/>
  <c r="BV340" i="5"/>
  <c r="BN341" i="5"/>
  <c r="BF342" i="5"/>
  <c r="AA343" i="5"/>
  <c r="AI343" i="5"/>
  <c r="AQ343" i="5"/>
  <c r="AY343" i="5"/>
  <c r="BG343" i="5"/>
  <c r="BO343" i="5"/>
  <c r="BW343" i="5"/>
  <c r="CE343" i="5"/>
  <c r="CM343" i="5"/>
  <c r="CU343" i="5"/>
  <c r="DC343" i="5"/>
  <c r="DK343" i="5"/>
  <c r="DS343" i="5"/>
  <c r="AA344" i="5"/>
  <c r="AI344" i="5"/>
  <c r="AQ344" i="5"/>
  <c r="AY344" i="5"/>
  <c r="BG344" i="5"/>
  <c r="BO344" i="5"/>
  <c r="BW344" i="5"/>
  <c r="CE344" i="5"/>
  <c r="CM344" i="5"/>
  <c r="CU344" i="5"/>
  <c r="DC344" i="5"/>
  <c r="DK344" i="5"/>
  <c r="DS344" i="5"/>
  <c r="AA345" i="5"/>
  <c r="AI345" i="5"/>
  <c r="AQ345" i="5"/>
  <c r="AY345" i="5"/>
  <c r="BG345" i="5"/>
  <c r="BO345" i="5"/>
  <c r="BW345" i="5"/>
  <c r="CE345" i="5"/>
  <c r="CM345" i="5"/>
  <c r="CU345" i="5"/>
  <c r="DC345" i="5"/>
  <c r="DK345" i="5"/>
  <c r="DS345" i="5"/>
  <c r="AA346" i="5"/>
  <c r="AI346" i="5"/>
  <c r="AQ346" i="5"/>
  <c r="AY346" i="5"/>
  <c r="BG346" i="5"/>
  <c r="BO346" i="5"/>
  <c r="BW346" i="5"/>
  <c r="CE346" i="5"/>
  <c r="CM346" i="5"/>
  <c r="CU346" i="5"/>
  <c r="DC346" i="5"/>
  <c r="DK346" i="5"/>
  <c r="DS346" i="5"/>
  <c r="AA347" i="5"/>
  <c r="AI347" i="5"/>
  <c r="AQ347" i="5"/>
  <c r="AY347" i="5"/>
  <c r="BG347" i="5"/>
  <c r="BO347" i="5"/>
  <c r="BW347" i="5"/>
  <c r="CE347" i="5"/>
  <c r="CM347" i="5"/>
  <c r="CU347" i="5"/>
  <c r="DC347" i="5"/>
  <c r="DK347" i="5"/>
  <c r="DS347" i="5"/>
  <c r="AA348" i="5"/>
  <c r="AI348" i="5"/>
  <c r="AQ348" i="5"/>
  <c r="AY348" i="5"/>
  <c r="BG348" i="5"/>
  <c r="BO348" i="5"/>
  <c r="BW348" i="5"/>
  <c r="CE348" i="5"/>
  <c r="CM348" i="5"/>
  <c r="CU348" i="5"/>
  <c r="DC348" i="5"/>
  <c r="DK348" i="5"/>
  <c r="DS348" i="5"/>
  <c r="AK349" i="5"/>
  <c r="AV349" i="5"/>
  <c r="BJ349" i="5"/>
  <c r="BV349" i="5"/>
  <c r="CI349" i="5"/>
  <c r="CW349" i="5"/>
  <c r="DH349" i="5"/>
  <c r="DV349" i="5"/>
  <c r="AD350" i="5"/>
  <c r="AP350" i="5"/>
  <c r="BC350" i="5"/>
  <c r="BQ350" i="5"/>
  <c r="CB350" i="5"/>
  <c r="CP350" i="5"/>
  <c r="DB350" i="5"/>
  <c r="DO350" i="5"/>
  <c r="AB343" i="5"/>
  <c r="AJ343" i="5"/>
  <c r="AR343" i="5"/>
  <c r="AZ343" i="5"/>
  <c r="BH343" i="5"/>
  <c r="BP343" i="5"/>
  <c r="BX343" i="5"/>
  <c r="CF343" i="5"/>
  <c r="CN343" i="5"/>
  <c r="CV343" i="5"/>
  <c r="DD343" i="5"/>
  <c r="DL343" i="5"/>
  <c r="DT343" i="5"/>
  <c r="AB344" i="5"/>
  <c r="AJ344" i="5"/>
  <c r="AR344" i="5"/>
  <c r="AZ344" i="5"/>
  <c r="BH344" i="5"/>
  <c r="BP344" i="5"/>
  <c r="BX344" i="5"/>
  <c r="CF344" i="5"/>
  <c r="CN344" i="5"/>
  <c r="CV344" i="5"/>
  <c r="DD344" i="5"/>
  <c r="DL344" i="5"/>
  <c r="DT344" i="5"/>
  <c r="AB345" i="5"/>
  <c r="AJ345" i="5"/>
  <c r="AR345" i="5"/>
  <c r="AZ345" i="5"/>
  <c r="BH345" i="5"/>
  <c r="BP345" i="5"/>
  <c r="BX345" i="5"/>
  <c r="CF345" i="5"/>
  <c r="CN345" i="5"/>
  <c r="CV345" i="5"/>
  <c r="DD345" i="5"/>
  <c r="DL345" i="5"/>
  <c r="DT345" i="5"/>
  <c r="AB346" i="5"/>
  <c r="AJ346" i="5"/>
  <c r="AR346" i="5"/>
  <c r="AZ346" i="5"/>
  <c r="BH346" i="5"/>
  <c r="BP346" i="5"/>
  <c r="BX346" i="5"/>
  <c r="CF346" i="5"/>
  <c r="CN346" i="5"/>
  <c r="CV346" i="5"/>
  <c r="DD346" i="5"/>
  <c r="DL346" i="5"/>
  <c r="DT346" i="5"/>
  <c r="AB347" i="5"/>
  <c r="AJ347" i="5"/>
  <c r="AR347" i="5"/>
  <c r="AZ347" i="5"/>
  <c r="BH347" i="5"/>
  <c r="BP347" i="5"/>
  <c r="BX347" i="5"/>
  <c r="CF347" i="5"/>
  <c r="CN347" i="5"/>
  <c r="CV347" i="5"/>
  <c r="DD347" i="5"/>
  <c r="DL347" i="5"/>
  <c r="DT347" i="5"/>
  <c r="AB348" i="5"/>
  <c r="AJ348" i="5"/>
  <c r="AR348" i="5"/>
  <c r="AZ348" i="5"/>
  <c r="BH348" i="5"/>
  <c r="BP348" i="5"/>
  <c r="BX348" i="5"/>
  <c r="CF348" i="5"/>
  <c r="CN348" i="5"/>
  <c r="CV348" i="5"/>
  <c r="DD348" i="5"/>
  <c r="DL348" i="5"/>
  <c r="DT348" i="5"/>
  <c r="AL349" i="5"/>
  <c r="AX349" i="5"/>
  <c r="BK349" i="5"/>
  <c r="BY349" i="5"/>
  <c r="CJ349" i="5"/>
  <c r="CX349" i="5"/>
  <c r="DJ349" i="5"/>
  <c r="DW349" i="5"/>
  <c r="AE350" i="5"/>
  <c r="AS350" i="5"/>
  <c r="BD350" i="5"/>
  <c r="BR350" i="5"/>
  <c r="CD350" i="5"/>
  <c r="CQ350" i="5"/>
  <c r="DE350" i="5"/>
  <c r="DP350" i="5"/>
  <c r="AC343" i="5"/>
  <c r="AK343" i="5"/>
  <c r="AS343" i="5"/>
  <c r="BA343" i="5"/>
  <c r="BI343" i="5"/>
  <c r="BQ343" i="5"/>
  <c r="BY343" i="5"/>
  <c r="CG343" i="5"/>
  <c r="CO343" i="5"/>
  <c r="CW343" i="5"/>
  <c r="DE343" i="5"/>
  <c r="DM343" i="5"/>
  <c r="DU343" i="5"/>
  <c r="AC344" i="5"/>
  <c r="AK344" i="5"/>
  <c r="AS344" i="5"/>
  <c r="BA344" i="5"/>
  <c r="BI344" i="5"/>
  <c r="BQ344" i="5"/>
  <c r="BY344" i="5"/>
  <c r="CG344" i="5"/>
  <c r="CO344" i="5"/>
  <c r="CW344" i="5"/>
  <c r="DE344" i="5"/>
  <c r="DM344" i="5"/>
  <c r="DU344" i="5"/>
  <c r="AC345" i="5"/>
  <c r="AK345" i="5"/>
  <c r="AS345" i="5"/>
  <c r="BA345" i="5"/>
  <c r="BI345" i="5"/>
  <c r="BQ345" i="5"/>
  <c r="BY345" i="5"/>
  <c r="CG345" i="5"/>
  <c r="CO345" i="5"/>
  <c r="CW345" i="5"/>
  <c r="DE345" i="5"/>
  <c r="DM345" i="5"/>
  <c r="DU345" i="5"/>
  <c r="AC346" i="5"/>
  <c r="AK346" i="5"/>
  <c r="AS346" i="5"/>
  <c r="BA346" i="5"/>
  <c r="BI346" i="5"/>
  <c r="BQ346" i="5"/>
  <c r="BY346" i="5"/>
  <c r="CG346" i="5"/>
  <c r="CO346" i="5"/>
  <c r="CW346" i="5"/>
  <c r="DE346" i="5"/>
  <c r="DM346" i="5"/>
  <c r="DU346" i="5"/>
  <c r="AC347" i="5"/>
  <c r="AK347" i="5"/>
  <c r="AS347" i="5"/>
  <c r="BA347" i="5"/>
  <c r="BI347" i="5"/>
  <c r="BQ347" i="5"/>
  <c r="BY347" i="5"/>
  <c r="CG347" i="5"/>
  <c r="CO347" i="5"/>
  <c r="CW347" i="5"/>
  <c r="DE347" i="5"/>
  <c r="DM347" i="5"/>
  <c r="DU347" i="5"/>
  <c r="AC348" i="5"/>
  <c r="AK348" i="5"/>
  <c r="AS348" i="5"/>
  <c r="BA348" i="5"/>
  <c r="BI348" i="5"/>
  <c r="BQ348" i="5"/>
  <c r="BY348" i="5"/>
  <c r="CG348" i="5"/>
  <c r="CO348" i="5"/>
  <c r="CW348" i="5"/>
  <c r="DE348" i="5"/>
  <c r="DM348" i="5"/>
  <c r="DU348" i="5"/>
  <c r="Z349" i="5"/>
  <c r="AM349" i="5"/>
  <c r="BA349" i="5"/>
  <c r="BL349" i="5"/>
  <c r="BZ349" i="5"/>
  <c r="CL349" i="5"/>
  <c r="CY349" i="5"/>
  <c r="DM349" i="5"/>
  <c r="AD343" i="5"/>
  <c r="AL343" i="5"/>
  <c r="AT343" i="5"/>
  <c r="BB343" i="5"/>
  <c r="BJ343" i="5"/>
  <c r="BR343" i="5"/>
  <c r="BZ343" i="5"/>
  <c r="CH343" i="5"/>
  <c r="CP343" i="5"/>
  <c r="CX343" i="5"/>
  <c r="DF343" i="5"/>
  <c r="DN343" i="5"/>
  <c r="DV343" i="5"/>
  <c r="AD344" i="5"/>
  <c r="AL344" i="5"/>
  <c r="AT344" i="5"/>
  <c r="BB344" i="5"/>
  <c r="BJ344" i="5"/>
  <c r="BR344" i="5"/>
  <c r="BZ344" i="5"/>
  <c r="CH344" i="5"/>
  <c r="CP344" i="5"/>
  <c r="CX344" i="5"/>
  <c r="DF344" i="5"/>
  <c r="DN344" i="5"/>
  <c r="DV344" i="5"/>
  <c r="AD345" i="5"/>
  <c r="AL345" i="5"/>
  <c r="AT345" i="5"/>
  <c r="BB345" i="5"/>
  <c r="BJ345" i="5"/>
  <c r="BR345" i="5"/>
  <c r="BZ345" i="5"/>
  <c r="CH345" i="5"/>
  <c r="CP345" i="5"/>
  <c r="CX345" i="5"/>
  <c r="DF345" i="5"/>
  <c r="DN345" i="5"/>
  <c r="DV345" i="5"/>
  <c r="AD346" i="5"/>
  <c r="AL346" i="5"/>
  <c r="AT346" i="5"/>
  <c r="BB346" i="5"/>
  <c r="BJ346" i="5"/>
  <c r="BR346" i="5"/>
  <c r="BZ346" i="5"/>
  <c r="CH346" i="5"/>
  <c r="CP346" i="5"/>
  <c r="CX346" i="5"/>
  <c r="DF346" i="5"/>
  <c r="DN346" i="5"/>
  <c r="DV346" i="5"/>
  <c r="AD347" i="5"/>
  <c r="AL347" i="5"/>
  <c r="AT347" i="5"/>
  <c r="BB347" i="5"/>
  <c r="BJ347" i="5"/>
  <c r="BR347" i="5"/>
  <c r="BZ347" i="5"/>
  <c r="CH347" i="5"/>
  <c r="CP347" i="5"/>
  <c r="CX347" i="5"/>
  <c r="DF347" i="5"/>
  <c r="DN347" i="5"/>
  <c r="DV347" i="5"/>
  <c r="AD348" i="5"/>
  <c r="AL348" i="5"/>
  <c r="AT348" i="5"/>
  <c r="BB348" i="5"/>
  <c r="BJ348" i="5"/>
  <c r="BR348" i="5"/>
  <c r="BZ348" i="5"/>
  <c r="CH348" i="5"/>
  <c r="CP348" i="5"/>
  <c r="CX348" i="5"/>
  <c r="DF348" i="5"/>
  <c r="DN348" i="5"/>
  <c r="DV348" i="5"/>
  <c r="AC349" i="5"/>
  <c r="AN349" i="5"/>
  <c r="BB349" i="5"/>
  <c r="BN349" i="5"/>
  <c r="CA349" i="5"/>
  <c r="CO349" i="5"/>
  <c r="CZ349" i="5"/>
  <c r="DN349" i="5"/>
  <c r="AH350" i="5"/>
  <c r="AU350" i="5"/>
  <c r="BI350" i="5"/>
  <c r="BT350" i="5"/>
  <c r="CH350" i="5"/>
  <c r="CT350" i="5"/>
  <c r="DG350" i="5"/>
  <c r="AE343" i="5"/>
  <c r="AM343" i="5"/>
  <c r="AU343" i="5"/>
  <c r="BC343" i="5"/>
  <c r="BK343" i="5"/>
  <c r="BS343" i="5"/>
  <c r="CA343" i="5"/>
  <c r="CI343" i="5"/>
  <c r="CQ343" i="5"/>
  <c r="CY343" i="5"/>
  <c r="DG343" i="5"/>
  <c r="DO343" i="5"/>
  <c r="DW343" i="5"/>
  <c r="AE344" i="5"/>
  <c r="AM344" i="5"/>
  <c r="AU344" i="5"/>
  <c r="BC344" i="5"/>
  <c r="BK344" i="5"/>
  <c r="BS344" i="5"/>
  <c r="CA344" i="5"/>
  <c r="CI344" i="5"/>
  <c r="CQ344" i="5"/>
  <c r="CY344" i="5"/>
  <c r="DG344" i="5"/>
  <c r="DO344" i="5"/>
  <c r="DW344" i="5"/>
  <c r="AE345" i="5"/>
  <c r="AM345" i="5"/>
  <c r="AU345" i="5"/>
  <c r="BC345" i="5"/>
  <c r="BK345" i="5"/>
  <c r="BS345" i="5"/>
  <c r="CA345" i="5"/>
  <c r="CI345" i="5"/>
  <c r="CQ345" i="5"/>
  <c r="CY345" i="5"/>
  <c r="DG345" i="5"/>
  <c r="DO345" i="5"/>
  <c r="DW345" i="5"/>
  <c r="AE346" i="5"/>
  <c r="AM346" i="5"/>
  <c r="AU346" i="5"/>
  <c r="BC346" i="5"/>
  <c r="BK346" i="5"/>
  <c r="BS346" i="5"/>
  <c r="CA346" i="5"/>
  <c r="CI346" i="5"/>
  <c r="CQ346" i="5"/>
  <c r="CY346" i="5"/>
  <c r="DG346" i="5"/>
  <c r="DO346" i="5"/>
  <c r="DW346" i="5"/>
  <c r="AE347" i="5"/>
  <c r="AM347" i="5"/>
  <c r="AU347" i="5"/>
  <c r="BC347" i="5"/>
  <c r="BK347" i="5"/>
  <c r="BS347" i="5"/>
  <c r="CA347" i="5"/>
  <c r="CI347" i="5"/>
  <c r="CQ347" i="5"/>
  <c r="CY347" i="5"/>
  <c r="DG347" i="5"/>
  <c r="DO347" i="5"/>
  <c r="DW347" i="5"/>
  <c r="AE348" i="5"/>
  <c r="AM348" i="5"/>
  <c r="AU348" i="5"/>
  <c r="BC348" i="5"/>
  <c r="BK348" i="5"/>
  <c r="BS348" i="5"/>
  <c r="CA348" i="5"/>
  <c r="CI348" i="5"/>
  <c r="CQ348" i="5"/>
  <c r="CY348" i="5"/>
  <c r="DG348" i="5"/>
  <c r="DO348" i="5"/>
  <c r="DW348" i="5"/>
  <c r="AD349" i="5"/>
  <c r="AP349" i="5"/>
  <c r="BC349" i="5"/>
  <c r="BQ349" i="5"/>
  <c r="CB349" i="5"/>
  <c r="CP349" i="5"/>
  <c r="DB349" i="5"/>
  <c r="DO349" i="5"/>
  <c r="DT350" i="5"/>
  <c r="DL350" i="5"/>
  <c r="DD350" i="5"/>
  <c r="CV350" i="5"/>
  <c r="CN350" i="5"/>
  <c r="CF350" i="5"/>
  <c r="BX350" i="5"/>
  <c r="BP350" i="5"/>
  <c r="BH350" i="5"/>
  <c r="AZ350" i="5"/>
  <c r="AR350" i="5"/>
  <c r="AJ350" i="5"/>
  <c r="AB350" i="5"/>
  <c r="DS350" i="5"/>
  <c r="DK350" i="5"/>
  <c r="DC350" i="5"/>
  <c r="CU350" i="5"/>
  <c r="CM350" i="5"/>
  <c r="CE350" i="5"/>
  <c r="BW350" i="5"/>
  <c r="BO350" i="5"/>
  <c r="BG350" i="5"/>
  <c r="AY350" i="5"/>
  <c r="AQ350" i="5"/>
  <c r="AI350" i="5"/>
  <c r="AA350" i="5"/>
  <c r="DQ350" i="5"/>
  <c r="DI350" i="5"/>
  <c r="DA350" i="5"/>
  <c r="CS350" i="5"/>
  <c r="CK350" i="5"/>
  <c r="CC350" i="5"/>
  <c r="BU350" i="5"/>
  <c r="BM350" i="5"/>
  <c r="BE350" i="5"/>
  <c r="AW350" i="5"/>
  <c r="AO350" i="5"/>
  <c r="AG350" i="5"/>
  <c r="AK350" i="5"/>
  <c r="AV350" i="5"/>
  <c r="BJ350" i="5"/>
  <c r="BV350" i="5"/>
  <c r="CI350" i="5"/>
  <c r="CW350" i="5"/>
  <c r="DH350" i="5"/>
  <c r="DV350" i="5"/>
  <c r="AF343" i="5"/>
  <c r="AN343" i="5"/>
  <c r="AV343" i="5"/>
  <c r="BD343" i="5"/>
  <c r="BL343" i="5"/>
  <c r="BT343" i="5"/>
  <c r="CB343" i="5"/>
  <c r="CJ343" i="5"/>
  <c r="CR343" i="5"/>
  <c r="CZ343" i="5"/>
  <c r="DH343" i="5"/>
  <c r="DP343" i="5"/>
  <c r="AF344" i="5"/>
  <c r="AN344" i="5"/>
  <c r="AV344" i="5"/>
  <c r="BD344" i="5"/>
  <c r="BL344" i="5"/>
  <c r="BT344" i="5"/>
  <c r="CB344" i="5"/>
  <c r="CJ344" i="5"/>
  <c r="CR344" i="5"/>
  <c r="CZ344" i="5"/>
  <c r="DH344" i="5"/>
  <c r="DP344" i="5"/>
  <c r="AF345" i="5"/>
  <c r="AN345" i="5"/>
  <c r="AV345" i="5"/>
  <c r="BD345" i="5"/>
  <c r="BL345" i="5"/>
  <c r="BT345" i="5"/>
  <c r="CB345" i="5"/>
  <c r="CJ345" i="5"/>
  <c r="CR345" i="5"/>
  <c r="CZ345" i="5"/>
  <c r="DH345" i="5"/>
  <c r="DP345" i="5"/>
  <c r="AF346" i="5"/>
  <c r="AN346" i="5"/>
  <c r="AV346" i="5"/>
  <c r="BD346" i="5"/>
  <c r="BL346" i="5"/>
  <c r="BT346" i="5"/>
  <c r="CB346" i="5"/>
  <c r="CJ346" i="5"/>
  <c r="CR346" i="5"/>
  <c r="CZ346" i="5"/>
  <c r="DH346" i="5"/>
  <c r="DP346" i="5"/>
  <c r="AF347" i="5"/>
  <c r="AN347" i="5"/>
  <c r="AV347" i="5"/>
  <c r="BD347" i="5"/>
  <c r="BL347" i="5"/>
  <c r="BT347" i="5"/>
  <c r="CB347" i="5"/>
  <c r="CJ347" i="5"/>
  <c r="CR347" i="5"/>
  <c r="CZ347" i="5"/>
  <c r="DH347" i="5"/>
  <c r="DP347" i="5"/>
  <c r="AF348" i="5"/>
  <c r="AN348" i="5"/>
  <c r="AV348" i="5"/>
  <c r="BD348" i="5"/>
  <c r="BL348" i="5"/>
  <c r="BT348" i="5"/>
  <c r="CB348" i="5"/>
  <c r="CJ348" i="5"/>
  <c r="CR348" i="5"/>
  <c r="CZ348" i="5"/>
  <c r="DH348" i="5"/>
  <c r="DP348" i="5"/>
  <c r="AE349" i="5"/>
  <c r="AS349" i="5"/>
  <c r="BD349" i="5"/>
  <c r="BR349" i="5"/>
  <c r="CD349" i="5"/>
  <c r="CQ349" i="5"/>
  <c r="DE349" i="5"/>
  <c r="DP349" i="5"/>
  <c r="AL350" i="5"/>
  <c r="AX350" i="5"/>
  <c r="BK350" i="5"/>
  <c r="BY350" i="5"/>
  <c r="CJ350" i="5"/>
  <c r="CX350" i="5"/>
  <c r="DJ350" i="5"/>
  <c r="DW350" i="5"/>
  <c r="AG343" i="5"/>
  <c r="AO343" i="5"/>
  <c r="AW343" i="5"/>
  <c r="BE343" i="5"/>
  <c r="BM343" i="5"/>
  <c r="BU343" i="5"/>
  <c r="CC343" i="5"/>
  <c r="CK343" i="5"/>
  <c r="CS343" i="5"/>
  <c r="DA343" i="5"/>
  <c r="DI343" i="5"/>
  <c r="DQ343" i="5"/>
  <c r="AG344" i="5"/>
  <c r="AO344" i="5"/>
  <c r="AW344" i="5"/>
  <c r="BE344" i="5"/>
  <c r="BM344" i="5"/>
  <c r="BU344" i="5"/>
  <c r="CC344" i="5"/>
  <c r="CK344" i="5"/>
  <c r="CS344" i="5"/>
  <c r="DA344" i="5"/>
  <c r="DI344" i="5"/>
  <c r="DQ344" i="5"/>
  <c r="AG345" i="5"/>
  <c r="AO345" i="5"/>
  <c r="AW345" i="5"/>
  <c r="BE345" i="5"/>
  <c r="BM345" i="5"/>
  <c r="BU345" i="5"/>
  <c r="CC345" i="5"/>
  <c r="CK345" i="5"/>
  <c r="CS345" i="5"/>
  <c r="DA345" i="5"/>
  <c r="DI345" i="5"/>
  <c r="DQ345" i="5"/>
  <c r="AG346" i="5"/>
  <c r="AO346" i="5"/>
  <c r="AW346" i="5"/>
  <c r="BE346" i="5"/>
  <c r="BM346" i="5"/>
  <c r="BU346" i="5"/>
  <c r="CC346" i="5"/>
  <c r="CK346" i="5"/>
  <c r="CS346" i="5"/>
  <c r="DA346" i="5"/>
  <c r="DI346" i="5"/>
  <c r="DQ346" i="5"/>
  <c r="AG347" i="5"/>
  <c r="AO347" i="5"/>
  <c r="AW347" i="5"/>
  <c r="BE347" i="5"/>
  <c r="BM347" i="5"/>
  <c r="BU347" i="5"/>
  <c r="CC347" i="5"/>
  <c r="CK347" i="5"/>
  <c r="CS347" i="5"/>
  <c r="DA347" i="5"/>
  <c r="DI347" i="5"/>
  <c r="DQ347" i="5"/>
  <c r="AG348" i="5"/>
  <c r="AO348" i="5"/>
  <c r="AW348" i="5"/>
  <c r="BE348" i="5"/>
  <c r="BM348" i="5"/>
  <c r="BU348" i="5"/>
  <c r="CC348" i="5"/>
  <c r="CK348" i="5"/>
  <c r="CS348" i="5"/>
  <c r="DA348" i="5"/>
  <c r="DI348" i="5"/>
  <c r="DQ348" i="5"/>
  <c r="AF349" i="5"/>
  <c r="AT349" i="5"/>
  <c r="BF349" i="5"/>
  <c r="BS349" i="5"/>
  <c r="CG349" i="5"/>
  <c r="CR349" i="5"/>
  <c r="DF349" i="5"/>
  <c r="Z350" i="5"/>
  <c r="AM350" i="5"/>
  <c r="BA350" i="5"/>
  <c r="BL350" i="5"/>
  <c r="BZ350" i="5"/>
  <c r="CL350" i="5"/>
  <c r="CY350" i="5"/>
  <c r="DM350" i="5"/>
  <c r="Z343" i="5"/>
  <c r="AH343" i="5"/>
  <c r="AP343" i="5"/>
  <c r="AX343" i="5"/>
  <c r="BF343" i="5"/>
  <c r="BN343" i="5"/>
  <c r="BV343" i="5"/>
  <c r="CD343" i="5"/>
  <c r="CL343" i="5"/>
  <c r="CT343" i="5"/>
  <c r="DB343" i="5"/>
  <c r="DJ343" i="5"/>
  <c r="Z344" i="5"/>
  <c r="AH344" i="5"/>
  <c r="AP344" i="5"/>
  <c r="AX344" i="5"/>
  <c r="BF344" i="5"/>
  <c r="BN344" i="5"/>
  <c r="BV344" i="5"/>
  <c r="CD344" i="5"/>
  <c r="CL344" i="5"/>
  <c r="CT344" i="5"/>
  <c r="DB344" i="5"/>
  <c r="DJ344" i="5"/>
  <c r="Z345" i="5"/>
  <c r="AH345" i="5"/>
  <c r="AP345" i="5"/>
  <c r="AX345" i="5"/>
  <c r="BF345" i="5"/>
  <c r="BN345" i="5"/>
  <c r="BV345" i="5"/>
  <c r="CD345" i="5"/>
  <c r="CL345" i="5"/>
  <c r="CT345" i="5"/>
  <c r="DB345" i="5"/>
  <c r="DJ345" i="5"/>
  <c r="Z346" i="5"/>
  <c r="AH346" i="5"/>
  <c r="AP346" i="5"/>
  <c r="AX346" i="5"/>
  <c r="BF346" i="5"/>
  <c r="BN346" i="5"/>
  <c r="BV346" i="5"/>
  <c r="CD346" i="5"/>
  <c r="CL346" i="5"/>
  <c r="CT346" i="5"/>
  <c r="DB346" i="5"/>
  <c r="DJ346" i="5"/>
  <c r="Z347" i="5"/>
  <c r="AH347" i="5"/>
  <c r="AP347" i="5"/>
  <c r="AX347" i="5"/>
  <c r="BF347" i="5"/>
  <c r="BN347" i="5"/>
  <c r="BV347" i="5"/>
  <c r="CD347" i="5"/>
  <c r="CL347" i="5"/>
  <c r="CT347" i="5"/>
  <c r="DB347" i="5"/>
  <c r="DJ347" i="5"/>
  <c r="Z348" i="5"/>
  <c r="AH348" i="5"/>
  <c r="AP348" i="5"/>
  <c r="AX348" i="5"/>
  <c r="BF348" i="5"/>
  <c r="BN348" i="5"/>
  <c r="BV348" i="5"/>
  <c r="CD348" i="5"/>
  <c r="CL348" i="5"/>
  <c r="CT348" i="5"/>
  <c r="DB348" i="5"/>
  <c r="DJ348" i="5"/>
  <c r="DT349" i="5"/>
  <c r="DL349" i="5"/>
  <c r="DD349" i="5"/>
  <c r="CV349" i="5"/>
  <c r="CN349" i="5"/>
  <c r="CF349" i="5"/>
  <c r="BX349" i="5"/>
  <c r="BP349" i="5"/>
  <c r="BH349" i="5"/>
  <c r="AZ349" i="5"/>
  <c r="AR349" i="5"/>
  <c r="AJ349" i="5"/>
  <c r="AB349" i="5"/>
  <c r="DS349" i="5"/>
  <c r="DK349" i="5"/>
  <c r="DC349" i="5"/>
  <c r="CU349" i="5"/>
  <c r="CM349" i="5"/>
  <c r="CE349" i="5"/>
  <c r="BW349" i="5"/>
  <c r="BO349" i="5"/>
  <c r="BG349" i="5"/>
  <c r="AY349" i="5"/>
  <c r="AQ349" i="5"/>
  <c r="AI349" i="5"/>
  <c r="AA349" i="5"/>
  <c r="DQ349" i="5"/>
  <c r="DI349" i="5"/>
  <c r="DA349" i="5"/>
  <c r="CS349" i="5"/>
  <c r="CK349" i="5"/>
  <c r="CC349" i="5"/>
  <c r="BU349" i="5"/>
  <c r="BM349" i="5"/>
  <c r="BE349" i="5"/>
  <c r="AW349" i="5"/>
  <c r="AO349" i="5"/>
  <c r="AG349" i="5"/>
  <c r="AH349" i="5"/>
  <c r="AU349" i="5"/>
  <c r="BI349" i="5"/>
  <c r="BT349" i="5"/>
  <c r="CH349" i="5"/>
  <c r="CT349" i="5"/>
  <c r="DG349" i="5"/>
  <c r="DU349" i="5"/>
  <c r="DQ371" i="5"/>
  <c r="DI371" i="5"/>
  <c r="DA371" i="5"/>
  <c r="CS371" i="5"/>
  <c r="CK371" i="5"/>
  <c r="CC371" i="5"/>
  <c r="BU371" i="5"/>
  <c r="BM371" i="5"/>
  <c r="BE371" i="5"/>
  <c r="AW371" i="5"/>
  <c r="AO371" i="5"/>
  <c r="AG371" i="5"/>
  <c r="DW371" i="5"/>
  <c r="DO371" i="5"/>
  <c r="DG371" i="5"/>
  <c r="CY371" i="5"/>
  <c r="CQ371" i="5"/>
  <c r="DV371" i="5"/>
  <c r="DU371" i="5"/>
  <c r="DM371" i="5"/>
  <c r="DE371" i="5"/>
  <c r="CW371" i="5"/>
  <c r="CO371" i="5"/>
  <c r="CG371" i="5"/>
  <c r="BY371" i="5"/>
  <c r="BQ371" i="5"/>
  <c r="BI371" i="5"/>
  <c r="BA371" i="5"/>
  <c r="AS371" i="5"/>
  <c r="AK371" i="5"/>
  <c r="AC371" i="5"/>
  <c r="DT371" i="5"/>
  <c r="DL371" i="5"/>
  <c r="DD371" i="5"/>
  <c r="CV371" i="5"/>
  <c r="CN371" i="5"/>
  <c r="CF371" i="5"/>
  <c r="BX371" i="5"/>
  <c r="BP371" i="5"/>
  <c r="BH371" i="5"/>
  <c r="AZ371" i="5"/>
  <c r="AR371" i="5"/>
  <c r="AJ371" i="5"/>
  <c r="AB371" i="5"/>
  <c r="AI371" i="5"/>
  <c r="AV371" i="5"/>
  <c r="BJ371" i="5"/>
  <c r="BV371" i="5"/>
  <c r="CI371" i="5"/>
  <c r="CX371" i="5"/>
  <c r="DN371" i="5"/>
  <c r="DQ373" i="5"/>
  <c r="DI373" i="5"/>
  <c r="DA373" i="5"/>
  <c r="CS373" i="5"/>
  <c r="CK373" i="5"/>
  <c r="CC373" i="5"/>
  <c r="BU373" i="5"/>
  <c r="BM373" i="5"/>
  <c r="BE373" i="5"/>
  <c r="AW373" i="5"/>
  <c r="AO373" i="5"/>
  <c r="AG373" i="5"/>
  <c r="DW373" i="5"/>
  <c r="DO373" i="5"/>
  <c r="DG373" i="5"/>
  <c r="CY373" i="5"/>
  <c r="CQ373" i="5"/>
  <c r="CI373" i="5"/>
  <c r="CA373" i="5"/>
  <c r="BS373" i="5"/>
  <c r="BK373" i="5"/>
  <c r="BC373" i="5"/>
  <c r="AU373" i="5"/>
  <c r="AM373" i="5"/>
  <c r="AE373" i="5"/>
  <c r="DV373" i="5"/>
  <c r="DN373" i="5"/>
  <c r="DF373" i="5"/>
  <c r="CX373" i="5"/>
  <c r="CP373" i="5"/>
  <c r="CH373" i="5"/>
  <c r="BZ373" i="5"/>
  <c r="BR373" i="5"/>
  <c r="BJ373" i="5"/>
  <c r="BB373" i="5"/>
  <c r="AT373" i="5"/>
  <c r="AL373" i="5"/>
  <c r="AD373" i="5"/>
  <c r="DU373" i="5"/>
  <c r="DM373" i="5"/>
  <c r="DE373" i="5"/>
  <c r="CW373" i="5"/>
  <c r="CO373" i="5"/>
  <c r="CG373" i="5"/>
  <c r="BY373" i="5"/>
  <c r="BQ373" i="5"/>
  <c r="BI373" i="5"/>
  <c r="BA373" i="5"/>
  <c r="AS373" i="5"/>
  <c r="AK373" i="5"/>
  <c r="AC373" i="5"/>
  <c r="DT373" i="5"/>
  <c r="DL373" i="5"/>
  <c r="DD373" i="5"/>
  <c r="CV373" i="5"/>
  <c r="CN373" i="5"/>
  <c r="CF373" i="5"/>
  <c r="BX373" i="5"/>
  <c r="BP373" i="5"/>
  <c r="BH373" i="5"/>
  <c r="AZ373" i="5"/>
  <c r="AR373" i="5"/>
  <c r="AJ373" i="5"/>
  <c r="AB373" i="5"/>
  <c r="DS373" i="5"/>
  <c r="DK373" i="5"/>
  <c r="DC373" i="5"/>
  <c r="CU373" i="5"/>
  <c r="CM373" i="5"/>
  <c r="CE373" i="5"/>
  <c r="BW373" i="5"/>
  <c r="BO373" i="5"/>
  <c r="BG373" i="5"/>
  <c r="AY373" i="5"/>
  <c r="AQ373" i="5"/>
  <c r="AI373" i="5"/>
  <c r="AA373" i="5"/>
  <c r="DR373" i="5"/>
  <c r="DJ373" i="5"/>
  <c r="DB373" i="5"/>
  <c r="CT373" i="5"/>
  <c r="CL373" i="5"/>
  <c r="CD373" i="5"/>
  <c r="BV373" i="5"/>
  <c r="BN373" i="5"/>
  <c r="BF373" i="5"/>
  <c r="AX373" i="5"/>
  <c r="AP373" i="5"/>
  <c r="CZ373" i="5"/>
  <c r="DP371" i="5"/>
  <c r="Z371" i="5"/>
  <c r="AM371" i="5"/>
  <c r="AY371" i="5"/>
  <c r="BL371" i="5"/>
  <c r="BZ371" i="5"/>
  <c r="CL371" i="5"/>
  <c r="DB371" i="5"/>
  <c r="DR371" i="5"/>
  <c r="BD373" i="5"/>
  <c r="DP373" i="5"/>
  <c r="AG351" i="5"/>
  <c r="AO351" i="5"/>
  <c r="AW351" i="5"/>
  <c r="BE351" i="5"/>
  <c r="BM351" i="5"/>
  <c r="BU351" i="5"/>
  <c r="CC351" i="5"/>
  <c r="CK351" i="5"/>
  <c r="CS351" i="5"/>
  <c r="DA351" i="5"/>
  <c r="DI351" i="5"/>
  <c r="DQ351" i="5"/>
  <c r="AG352" i="5"/>
  <c r="AO352" i="5"/>
  <c r="AW352" i="5"/>
  <c r="BE352" i="5"/>
  <c r="BM352" i="5"/>
  <c r="BU352" i="5"/>
  <c r="CC352" i="5"/>
  <c r="CK352" i="5"/>
  <c r="CS352" i="5"/>
  <c r="DA352" i="5"/>
  <c r="DI352" i="5"/>
  <c r="DQ352" i="5"/>
  <c r="AG353" i="5"/>
  <c r="AO353" i="5"/>
  <c r="AW353" i="5"/>
  <c r="BE353" i="5"/>
  <c r="BM353" i="5"/>
  <c r="BU353" i="5"/>
  <c r="CC353" i="5"/>
  <c r="CK353" i="5"/>
  <c r="CS353" i="5"/>
  <c r="DA353" i="5"/>
  <c r="DI353" i="5"/>
  <c r="DQ353" i="5"/>
  <c r="AG354" i="5"/>
  <c r="AO354" i="5"/>
  <c r="AW354" i="5"/>
  <c r="BE354" i="5"/>
  <c r="BM354" i="5"/>
  <c r="BU354" i="5"/>
  <c r="CC354" i="5"/>
  <c r="CK354" i="5"/>
  <c r="CS354" i="5"/>
  <c r="DA354" i="5"/>
  <c r="DI354" i="5"/>
  <c r="DQ354" i="5"/>
  <c r="AG355" i="5"/>
  <c r="AO355" i="5"/>
  <c r="AW355" i="5"/>
  <c r="BE355" i="5"/>
  <c r="BM355" i="5"/>
  <c r="BU355" i="5"/>
  <c r="CC355" i="5"/>
  <c r="CK355" i="5"/>
  <c r="CS355" i="5"/>
  <c r="DA355" i="5"/>
  <c r="DI355" i="5"/>
  <c r="DQ355" i="5"/>
  <c r="AG356" i="5"/>
  <c r="AO356" i="5"/>
  <c r="AW356" i="5"/>
  <c r="BE356" i="5"/>
  <c r="BM356" i="5"/>
  <c r="BU356" i="5"/>
  <c r="CC356" i="5"/>
  <c r="CK356" i="5"/>
  <c r="CS356" i="5"/>
  <c r="DA356" i="5"/>
  <c r="DI356" i="5"/>
  <c r="DQ356" i="5"/>
  <c r="AG357" i="5"/>
  <c r="AO357" i="5"/>
  <c r="AW357" i="5"/>
  <c r="BE357" i="5"/>
  <c r="BM357" i="5"/>
  <c r="BU357" i="5"/>
  <c r="CC357" i="5"/>
  <c r="CK357" i="5"/>
  <c r="CS357" i="5"/>
  <c r="DA357" i="5"/>
  <c r="DI357" i="5"/>
  <c r="DQ357" i="5"/>
  <c r="AG358" i="5"/>
  <c r="AO358" i="5"/>
  <c r="AW358" i="5"/>
  <c r="BE358" i="5"/>
  <c r="BM358" i="5"/>
  <c r="BU358" i="5"/>
  <c r="CC358" i="5"/>
  <c r="CK358" i="5"/>
  <c r="CS358" i="5"/>
  <c r="DA358" i="5"/>
  <c r="DI358" i="5"/>
  <c r="DQ358" i="5"/>
  <c r="AG359" i="5"/>
  <c r="AO359" i="5"/>
  <c r="AW359" i="5"/>
  <c r="BE359" i="5"/>
  <c r="BM359" i="5"/>
  <c r="BU359" i="5"/>
  <c r="CC359" i="5"/>
  <c r="CK359" i="5"/>
  <c r="CS359" i="5"/>
  <c r="DA359" i="5"/>
  <c r="DI359" i="5"/>
  <c r="DQ359" i="5"/>
  <c r="AG360" i="5"/>
  <c r="AO360" i="5"/>
  <c r="AW360" i="5"/>
  <c r="BE360" i="5"/>
  <c r="BM360" i="5"/>
  <c r="BU360" i="5"/>
  <c r="CC360" i="5"/>
  <c r="CK360" i="5"/>
  <c r="CS360" i="5"/>
  <c r="DA360" i="5"/>
  <c r="DI360" i="5"/>
  <c r="DQ360" i="5"/>
  <c r="AG361" i="5"/>
  <c r="AO361" i="5"/>
  <c r="AW361" i="5"/>
  <c r="BE361" i="5"/>
  <c r="BM361" i="5"/>
  <c r="BU361" i="5"/>
  <c r="CC361" i="5"/>
  <c r="CK361" i="5"/>
  <c r="CS361" i="5"/>
  <c r="DA361" i="5"/>
  <c r="DI361" i="5"/>
  <c r="DQ361" i="5"/>
  <c r="AG362" i="5"/>
  <c r="AO362" i="5"/>
  <c r="AW362" i="5"/>
  <c r="BE362" i="5"/>
  <c r="BM362" i="5"/>
  <c r="BU362" i="5"/>
  <c r="CC362" i="5"/>
  <c r="CK362" i="5"/>
  <c r="CS362" i="5"/>
  <c r="DA362" i="5"/>
  <c r="DI362" i="5"/>
  <c r="DQ362" i="5"/>
  <c r="AG363" i="5"/>
  <c r="AO363" i="5"/>
  <c r="AW363" i="5"/>
  <c r="BE363" i="5"/>
  <c r="BM363" i="5"/>
  <c r="BU363" i="5"/>
  <c r="CC363" i="5"/>
  <c r="CK363" i="5"/>
  <c r="CS363" i="5"/>
  <c r="DA363" i="5"/>
  <c r="DI363" i="5"/>
  <c r="DQ363" i="5"/>
  <c r="AG364" i="5"/>
  <c r="AO364" i="5"/>
  <c r="AW364" i="5"/>
  <c r="BE364" i="5"/>
  <c r="BM364" i="5"/>
  <c r="BU364" i="5"/>
  <c r="CC364" i="5"/>
  <c r="CK364" i="5"/>
  <c r="CS364" i="5"/>
  <c r="DA364" i="5"/>
  <c r="DI364" i="5"/>
  <c r="DQ364" i="5"/>
  <c r="AG365" i="5"/>
  <c r="AO365" i="5"/>
  <c r="AW365" i="5"/>
  <c r="BE365" i="5"/>
  <c r="BM365" i="5"/>
  <c r="BU365" i="5"/>
  <c r="CC365" i="5"/>
  <c r="CK365" i="5"/>
  <c r="CS365" i="5"/>
  <c r="DA365" i="5"/>
  <c r="DI365" i="5"/>
  <c r="DQ365" i="5"/>
  <c r="AG366" i="5"/>
  <c r="AO366" i="5"/>
  <c r="AW366" i="5"/>
  <c r="BE366" i="5"/>
  <c r="BM366" i="5"/>
  <c r="BU366" i="5"/>
  <c r="CC366" i="5"/>
  <c r="CK366" i="5"/>
  <c r="CS366" i="5"/>
  <c r="DA366" i="5"/>
  <c r="DI366" i="5"/>
  <c r="DQ366" i="5"/>
  <c r="AG367" i="5"/>
  <c r="AO367" i="5"/>
  <c r="AW367" i="5"/>
  <c r="BE367" i="5"/>
  <c r="BM367" i="5"/>
  <c r="BU367" i="5"/>
  <c r="CC367" i="5"/>
  <c r="CK367" i="5"/>
  <c r="CS367" i="5"/>
  <c r="DA367" i="5"/>
  <c r="DI367" i="5"/>
  <c r="DQ367" i="5"/>
  <c r="AG368" i="5"/>
  <c r="AO368" i="5"/>
  <c r="AW368" i="5"/>
  <c r="BE368" i="5"/>
  <c r="BM368" i="5"/>
  <c r="BU368" i="5"/>
  <c r="CC368" i="5"/>
  <c r="CK368" i="5"/>
  <c r="CS368" i="5"/>
  <c r="DA368" i="5"/>
  <c r="DI368" i="5"/>
  <c r="DQ368" i="5"/>
  <c r="AG369" i="5"/>
  <c r="AO369" i="5"/>
  <c r="AW369" i="5"/>
  <c r="BE369" i="5"/>
  <c r="BM369" i="5"/>
  <c r="BU369" i="5"/>
  <c r="CC369" i="5"/>
  <c r="CK369" i="5"/>
  <c r="CS369" i="5"/>
  <c r="DA369" i="5"/>
  <c r="DI369" i="5"/>
  <c r="DQ369" i="5"/>
  <c r="AG370" i="5"/>
  <c r="AO370" i="5"/>
  <c r="AW370" i="5"/>
  <c r="BE370" i="5"/>
  <c r="BM370" i="5"/>
  <c r="BU370" i="5"/>
  <c r="CC370" i="5"/>
  <c r="CL370" i="5"/>
  <c r="CV370" i="5"/>
  <c r="DG370" i="5"/>
  <c r="AA371" i="5"/>
  <c r="AN371" i="5"/>
  <c r="BB371" i="5"/>
  <c r="BN371" i="5"/>
  <c r="CA371" i="5"/>
  <c r="CM371" i="5"/>
  <c r="DC371" i="5"/>
  <c r="DS371" i="5"/>
  <c r="AQ372" i="5"/>
  <c r="BN372" i="5"/>
  <c r="CJ372" i="5"/>
  <c r="DJ372" i="5"/>
  <c r="BL373" i="5"/>
  <c r="Z351" i="5"/>
  <c r="AH351" i="5"/>
  <c r="AP351" i="5"/>
  <c r="AX351" i="5"/>
  <c r="BF351" i="5"/>
  <c r="BN351" i="5"/>
  <c r="BV351" i="5"/>
  <c r="CD351" i="5"/>
  <c r="CL351" i="5"/>
  <c r="CT351" i="5"/>
  <c r="DB351" i="5"/>
  <c r="DJ351" i="5"/>
  <c r="DR351" i="5"/>
  <c r="Z352" i="5"/>
  <c r="AH352" i="5"/>
  <c r="AP352" i="5"/>
  <c r="AX352" i="5"/>
  <c r="BF352" i="5"/>
  <c r="BN352" i="5"/>
  <c r="BV352" i="5"/>
  <c r="CD352" i="5"/>
  <c r="CL352" i="5"/>
  <c r="CT352" i="5"/>
  <c r="DB352" i="5"/>
  <c r="DJ352" i="5"/>
  <c r="DR352" i="5"/>
  <c r="Z353" i="5"/>
  <c r="AH353" i="5"/>
  <c r="AP353" i="5"/>
  <c r="AX353" i="5"/>
  <c r="BF353" i="5"/>
  <c r="BN353" i="5"/>
  <c r="BV353" i="5"/>
  <c r="CD353" i="5"/>
  <c r="CL353" i="5"/>
  <c r="CT353" i="5"/>
  <c r="DB353" i="5"/>
  <c r="DJ353" i="5"/>
  <c r="DR353" i="5"/>
  <c r="Z354" i="5"/>
  <c r="AH354" i="5"/>
  <c r="AP354" i="5"/>
  <c r="AX354" i="5"/>
  <c r="BF354" i="5"/>
  <c r="BN354" i="5"/>
  <c r="BV354" i="5"/>
  <c r="CD354" i="5"/>
  <c r="CL354" i="5"/>
  <c r="CT354" i="5"/>
  <c r="DB354" i="5"/>
  <c r="DJ354" i="5"/>
  <c r="DR354" i="5"/>
  <c r="Z355" i="5"/>
  <c r="AH355" i="5"/>
  <c r="AP355" i="5"/>
  <c r="AX355" i="5"/>
  <c r="BF355" i="5"/>
  <c r="BN355" i="5"/>
  <c r="BV355" i="5"/>
  <c r="CD355" i="5"/>
  <c r="CL355" i="5"/>
  <c r="CT355" i="5"/>
  <c r="DB355" i="5"/>
  <c r="DJ355" i="5"/>
  <c r="DR355" i="5"/>
  <c r="Z356" i="5"/>
  <c r="AH356" i="5"/>
  <c r="AP356" i="5"/>
  <c r="AX356" i="5"/>
  <c r="BF356" i="5"/>
  <c r="BN356" i="5"/>
  <c r="BV356" i="5"/>
  <c r="CD356" i="5"/>
  <c r="CL356" i="5"/>
  <c r="CT356" i="5"/>
  <c r="DB356" i="5"/>
  <c r="DJ356" i="5"/>
  <c r="DR356" i="5"/>
  <c r="Z357" i="5"/>
  <c r="AH357" i="5"/>
  <c r="AP357" i="5"/>
  <c r="AX357" i="5"/>
  <c r="BF357" i="5"/>
  <c r="BN357" i="5"/>
  <c r="BV357" i="5"/>
  <c r="CD357" i="5"/>
  <c r="CL357" i="5"/>
  <c r="CT357" i="5"/>
  <c r="DB357" i="5"/>
  <c r="DJ357" i="5"/>
  <c r="DR357" i="5"/>
  <c r="Z358" i="5"/>
  <c r="AH358" i="5"/>
  <c r="AP358" i="5"/>
  <c r="AX358" i="5"/>
  <c r="BF358" i="5"/>
  <c r="BN358" i="5"/>
  <c r="BV358" i="5"/>
  <c r="CD358" i="5"/>
  <c r="CL358" i="5"/>
  <c r="CT358" i="5"/>
  <c r="DB358" i="5"/>
  <c r="DJ358" i="5"/>
  <c r="DR358" i="5"/>
  <c r="Z359" i="5"/>
  <c r="AH359" i="5"/>
  <c r="AP359" i="5"/>
  <c r="AX359" i="5"/>
  <c r="BF359" i="5"/>
  <c r="BN359" i="5"/>
  <c r="BV359" i="5"/>
  <c r="CD359" i="5"/>
  <c r="CL359" i="5"/>
  <c r="CT359" i="5"/>
  <c r="DB359" i="5"/>
  <c r="DJ359" i="5"/>
  <c r="DR359" i="5"/>
  <c r="Z360" i="5"/>
  <c r="AH360" i="5"/>
  <c r="AP360" i="5"/>
  <c r="AX360" i="5"/>
  <c r="BF360" i="5"/>
  <c r="BN360" i="5"/>
  <c r="BV360" i="5"/>
  <c r="CD360" i="5"/>
  <c r="CL360" i="5"/>
  <c r="CT360" i="5"/>
  <c r="DB360" i="5"/>
  <c r="DJ360" i="5"/>
  <c r="DR360" i="5"/>
  <c r="Z361" i="5"/>
  <c r="AH361" i="5"/>
  <c r="AP361" i="5"/>
  <c r="AX361" i="5"/>
  <c r="BF361" i="5"/>
  <c r="BN361" i="5"/>
  <c r="BV361" i="5"/>
  <c r="CD361" i="5"/>
  <c r="CL361" i="5"/>
  <c r="CT361" i="5"/>
  <c r="DB361" i="5"/>
  <c r="DJ361" i="5"/>
  <c r="DR361" i="5"/>
  <c r="Z362" i="5"/>
  <c r="AH362" i="5"/>
  <c r="AP362" i="5"/>
  <c r="AX362" i="5"/>
  <c r="BF362" i="5"/>
  <c r="BN362" i="5"/>
  <c r="BV362" i="5"/>
  <c r="CD362" i="5"/>
  <c r="CL362" i="5"/>
  <c r="CT362" i="5"/>
  <c r="DB362" i="5"/>
  <c r="DJ362" i="5"/>
  <c r="DR362" i="5"/>
  <c r="Z363" i="5"/>
  <c r="AH363" i="5"/>
  <c r="AP363" i="5"/>
  <c r="AX363" i="5"/>
  <c r="BF363" i="5"/>
  <c r="BN363" i="5"/>
  <c r="BV363" i="5"/>
  <c r="CD363" i="5"/>
  <c r="CL363" i="5"/>
  <c r="CT363" i="5"/>
  <c r="DB363" i="5"/>
  <c r="DJ363" i="5"/>
  <c r="DR363" i="5"/>
  <c r="Z364" i="5"/>
  <c r="AH364" i="5"/>
  <c r="AP364" i="5"/>
  <c r="AX364" i="5"/>
  <c r="BF364" i="5"/>
  <c r="BN364" i="5"/>
  <c r="BV364" i="5"/>
  <c r="CD364" i="5"/>
  <c r="CL364" i="5"/>
  <c r="CT364" i="5"/>
  <c r="DB364" i="5"/>
  <c r="DJ364" i="5"/>
  <c r="DR364" i="5"/>
  <c r="Z365" i="5"/>
  <c r="AH365" i="5"/>
  <c r="AP365" i="5"/>
  <c r="AX365" i="5"/>
  <c r="BF365" i="5"/>
  <c r="BN365" i="5"/>
  <c r="BV365" i="5"/>
  <c r="CD365" i="5"/>
  <c r="CL365" i="5"/>
  <c r="CT365" i="5"/>
  <c r="DB365" i="5"/>
  <c r="DJ365" i="5"/>
  <c r="DR365" i="5"/>
  <c r="Z366" i="5"/>
  <c r="AH366" i="5"/>
  <c r="AP366" i="5"/>
  <c r="AX366" i="5"/>
  <c r="BF366" i="5"/>
  <c r="BN366" i="5"/>
  <c r="BV366" i="5"/>
  <c r="CD366" i="5"/>
  <c r="CL366" i="5"/>
  <c r="CT366" i="5"/>
  <c r="DB366" i="5"/>
  <c r="DJ366" i="5"/>
  <c r="DR366" i="5"/>
  <c r="Z367" i="5"/>
  <c r="AH367" i="5"/>
  <c r="AP367" i="5"/>
  <c r="AX367" i="5"/>
  <c r="BF367" i="5"/>
  <c r="BN367" i="5"/>
  <c r="BV367" i="5"/>
  <c r="CD367" i="5"/>
  <c r="CL367" i="5"/>
  <c r="CT367" i="5"/>
  <c r="DB367" i="5"/>
  <c r="DJ367" i="5"/>
  <c r="DR367" i="5"/>
  <c r="Z368" i="5"/>
  <c r="AH368" i="5"/>
  <c r="AP368" i="5"/>
  <c r="AX368" i="5"/>
  <c r="BF368" i="5"/>
  <c r="BN368" i="5"/>
  <c r="BV368" i="5"/>
  <c r="CD368" i="5"/>
  <c r="CL368" i="5"/>
  <c r="CT368" i="5"/>
  <c r="DB368" i="5"/>
  <c r="DJ368" i="5"/>
  <c r="DR368" i="5"/>
  <c r="Z369" i="5"/>
  <c r="AH369" i="5"/>
  <c r="AP369" i="5"/>
  <c r="AX369" i="5"/>
  <c r="BF369" i="5"/>
  <c r="BN369" i="5"/>
  <c r="BV369" i="5"/>
  <c r="CD369" i="5"/>
  <c r="CL369" i="5"/>
  <c r="CT369" i="5"/>
  <c r="DB369" i="5"/>
  <c r="DJ369" i="5"/>
  <c r="DR369" i="5"/>
  <c r="DQ370" i="5"/>
  <c r="DI370" i="5"/>
  <c r="DA370" i="5"/>
  <c r="CS370" i="5"/>
  <c r="CK370" i="5"/>
  <c r="DU370" i="5"/>
  <c r="DM370" i="5"/>
  <c r="DE370" i="5"/>
  <c r="CW370" i="5"/>
  <c r="CO370" i="5"/>
  <c r="DT370" i="5"/>
  <c r="DL370" i="5"/>
  <c r="Z370" i="5"/>
  <c r="AH370" i="5"/>
  <c r="AP370" i="5"/>
  <c r="AX370" i="5"/>
  <c r="BF370" i="5"/>
  <c r="BN370" i="5"/>
  <c r="BV370" i="5"/>
  <c r="CD370" i="5"/>
  <c r="CM370" i="5"/>
  <c r="CX370" i="5"/>
  <c r="DH370" i="5"/>
  <c r="DV370" i="5"/>
  <c r="AD371" i="5"/>
  <c r="AP371" i="5"/>
  <c r="BC371" i="5"/>
  <c r="BO371" i="5"/>
  <c r="CB371" i="5"/>
  <c r="CP371" i="5"/>
  <c r="DF371" i="5"/>
  <c r="Z372" i="5"/>
  <c r="AV372" i="5"/>
  <c r="BO372" i="5"/>
  <c r="CL372" i="5"/>
  <c r="DP372" i="5"/>
  <c r="Z373" i="5"/>
  <c r="BT373" i="5"/>
  <c r="AA351" i="5"/>
  <c r="AI351" i="5"/>
  <c r="AQ351" i="5"/>
  <c r="AY351" i="5"/>
  <c r="BG351" i="5"/>
  <c r="BO351" i="5"/>
  <c r="BW351" i="5"/>
  <c r="CE351" i="5"/>
  <c r="CM351" i="5"/>
  <c r="CU351" i="5"/>
  <c r="DC351" i="5"/>
  <c r="DK351" i="5"/>
  <c r="DS351" i="5"/>
  <c r="AA352" i="5"/>
  <c r="AI352" i="5"/>
  <c r="AQ352" i="5"/>
  <c r="AY352" i="5"/>
  <c r="BG352" i="5"/>
  <c r="BO352" i="5"/>
  <c r="BW352" i="5"/>
  <c r="CE352" i="5"/>
  <c r="CM352" i="5"/>
  <c r="CU352" i="5"/>
  <c r="DC352" i="5"/>
  <c r="DK352" i="5"/>
  <c r="DS352" i="5"/>
  <c r="AA353" i="5"/>
  <c r="AI353" i="5"/>
  <c r="AQ353" i="5"/>
  <c r="AY353" i="5"/>
  <c r="BG353" i="5"/>
  <c r="BO353" i="5"/>
  <c r="BW353" i="5"/>
  <c r="CE353" i="5"/>
  <c r="CM353" i="5"/>
  <c r="CU353" i="5"/>
  <c r="DC353" i="5"/>
  <c r="DK353" i="5"/>
  <c r="DS353" i="5"/>
  <c r="AA354" i="5"/>
  <c r="AI354" i="5"/>
  <c r="AQ354" i="5"/>
  <c r="AY354" i="5"/>
  <c r="BG354" i="5"/>
  <c r="BO354" i="5"/>
  <c r="BW354" i="5"/>
  <c r="CE354" i="5"/>
  <c r="CM354" i="5"/>
  <c r="CU354" i="5"/>
  <c r="DC354" i="5"/>
  <c r="DK354" i="5"/>
  <c r="DS354" i="5"/>
  <c r="AA355" i="5"/>
  <c r="AI355" i="5"/>
  <c r="AQ355" i="5"/>
  <c r="AY355" i="5"/>
  <c r="BG355" i="5"/>
  <c r="BO355" i="5"/>
  <c r="BW355" i="5"/>
  <c r="CE355" i="5"/>
  <c r="CM355" i="5"/>
  <c r="CU355" i="5"/>
  <c r="DC355" i="5"/>
  <c r="DK355" i="5"/>
  <c r="DS355" i="5"/>
  <c r="AA356" i="5"/>
  <c r="AI356" i="5"/>
  <c r="AQ356" i="5"/>
  <c r="AY356" i="5"/>
  <c r="BG356" i="5"/>
  <c r="BO356" i="5"/>
  <c r="BW356" i="5"/>
  <c r="CE356" i="5"/>
  <c r="CM356" i="5"/>
  <c r="CU356" i="5"/>
  <c r="DC356" i="5"/>
  <c r="DK356" i="5"/>
  <c r="DS356" i="5"/>
  <c r="AA357" i="5"/>
  <c r="AI357" i="5"/>
  <c r="AQ357" i="5"/>
  <c r="AY357" i="5"/>
  <c r="BG357" i="5"/>
  <c r="BO357" i="5"/>
  <c r="BW357" i="5"/>
  <c r="CE357" i="5"/>
  <c r="CM357" i="5"/>
  <c r="CU357" i="5"/>
  <c r="DC357" i="5"/>
  <c r="DK357" i="5"/>
  <c r="DS357" i="5"/>
  <c r="AA358" i="5"/>
  <c r="AI358" i="5"/>
  <c r="AQ358" i="5"/>
  <c r="AY358" i="5"/>
  <c r="BG358" i="5"/>
  <c r="BO358" i="5"/>
  <c r="BW358" i="5"/>
  <c r="CE358" i="5"/>
  <c r="CM358" i="5"/>
  <c r="CU358" i="5"/>
  <c r="DC358" i="5"/>
  <c r="DK358" i="5"/>
  <c r="DS358" i="5"/>
  <c r="AA359" i="5"/>
  <c r="AI359" i="5"/>
  <c r="AQ359" i="5"/>
  <c r="AY359" i="5"/>
  <c r="BG359" i="5"/>
  <c r="BO359" i="5"/>
  <c r="BW359" i="5"/>
  <c r="CE359" i="5"/>
  <c r="CM359" i="5"/>
  <c r="CU359" i="5"/>
  <c r="DC359" i="5"/>
  <c r="DK359" i="5"/>
  <c r="DS359" i="5"/>
  <c r="AA360" i="5"/>
  <c r="AI360" i="5"/>
  <c r="AQ360" i="5"/>
  <c r="AY360" i="5"/>
  <c r="BG360" i="5"/>
  <c r="BO360" i="5"/>
  <c r="BW360" i="5"/>
  <c r="CE360" i="5"/>
  <c r="CM360" i="5"/>
  <c r="CU360" i="5"/>
  <c r="DC360" i="5"/>
  <c r="DK360" i="5"/>
  <c r="DS360" i="5"/>
  <c r="AA361" i="5"/>
  <c r="AI361" i="5"/>
  <c r="AQ361" i="5"/>
  <c r="AY361" i="5"/>
  <c r="BG361" i="5"/>
  <c r="BO361" i="5"/>
  <c r="BW361" i="5"/>
  <c r="CE361" i="5"/>
  <c r="CM361" i="5"/>
  <c r="CU361" i="5"/>
  <c r="DC361" i="5"/>
  <c r="DK361" i="5"/>
  <c r="DS361" i="5"/>
  <c r="AA362" i="5"/>
  <c r="AI362" i="5"/>
  <c r="AQ362" i="5"/>
  <c r="AY362" i="5"/>
  <c r="BG362" i="5"/>
  <c r="BO362" i="5"/>
  <c r="BW362" i="5"/>
  <c r="CE362" i="5"/>
  <c r="CM362" i="5"/>
  <c r="CU362" i="5"/>
  <c r="DC362" i="5"/>
  <c r="DK362" i="5"/>
  <c r="DS362" i="5"/>
  <c r="AA363" i="5"/>
  <c r="AI363" i="5"/>
  <c r="AQ363" i="5"/>
  <c r="AY363" i="5"/>
  <c r="BG363" i="5"/>
  <c r="BO363" i="5"/>
  <c r="BW363" i="5"/>
  <c r="CE363" i="5"/>
  <c r="CM363" i="5"/>
  <c r="CU363" i="5"/>
  <c r="DC363" i="5"/>
  <c r="DK363" i="5"/>
  <c r="DS363" i="5"/>
  <c r="AA364" i="5"/>
  <c r="AI364" i="5"/>
  <c r="AQ364" i="5"/>
  <c r="AY364" i="5"/>
  <c r="BG364" i="5"/>
  <c r="BO364" i="5"/>
  <c r="BW364" i="5"/>
  <c r="CE364" i="5"/>
  <c r="CM364" i="5"/>
  <c r="CU364" i="5"/>
  <c r="DC364" i="5"/>
  <c r="DK364" i="5"/>
  <c r="DS364" i="5"/>
  <c r="AA365" i="5"/>
  <c r="AI365" i="5"/>
  <c r="AQ365" i="5"/>
  <c r="AY365" i="5"/>
  <c r="BG365" i="5"/>
  <c r="BO365" i="5"/>
  <c r="BW365" i="5"/>
  <c r="CE365" i="5"/>
  <c r="CM365" i="5"/>
  <c r="CU365" i="5"/>
  <c r="DC365" i="5"/>
  <c r="DK365" i="5"/>
  <c r="DS365" i="5"/>
  <c r="AA366" i="5"/>
  <c r="AI366" i="5"/>
  <c r="AQ366" i="5"/>
  <c r="AY366" i="5"/>
  <c r="BG366" i="5"/>
  <c r="BO366" i="5"/>
  <c r="BW366" i="5"/>
  <c r="CE366" i="5"/>
  <c r="CM366" i="5"/>
  <c r="CU366" i="5"/>
  <c r="DC366" i="5"/>
  <c r="DK366" i="5"/>
  <c r="DS366" i="5"/>
  <c r="AA367" i="5"/>
  <c r="AI367" i="5"/>
  <c r="AQ367" i="5"/>
  <c r="AY367" i="5"/>
  <c r="BG367" i="5"/>
  <c r="BO367" i="5"/>
  <c r="BW367" i="5"/>
  <c r="CE367" i="5"/>
  <c r="CM367" i="5"/>
  <c r="CU367" i="5"/>
  <c r="DC367" i="5"/>
  <c r="DK367" i="5"/>
  <c r="DS367" i="5"/>
  <c r="AA368" i="5"/>
  <c r="AI368" i="5"/>
  <c r="AQ368" i="5"/>
  <c r="AY368" i="5"/>
  <c r="BG368" i="5"/>
  <c r="BO368" i="5"/>
  <c r="BW368" i="5"/>
  <c r="CE368" i="5"/>
  <c r="CM368" i="5"/>
  <c r="CU368" i="5"/>
  <c r="DC368" i="5"/>
  <c r="DK368" i="5"/>
  <c r="DS368" i="5"/>
  <c r="AA369" i="5"/>
  <c r="AI369" i="5"/>
  <c r="AQ369" i="5"/>
  <c r="AY369" i="5"/>
  <c r="BG369" i="5"/>
  <c r="BO369" i="5"/>
  <c r="BW369" i="5"/>
  <c r="CE369" i="5"/>
  <c r="CM369" i="5"/>
  <c r="CU369" i="5"/>
  <c r="DC369" i="5"/>
  <c r="DK369" i="5"/>
  <c r="DS369" i="5"/>
  <c r="AA370" i="5"/>
  <c r="AI370" i="5"/>
  <c r="AQ370" i="5"/>
  <c r="AY370" i="5"/>
  <c r="BG370" i="5"/>
  <c r="BO370" i="5"/>
  <c r="BW370" i="5"/>
  <c r="CE370" i="5"/>
  <c r="CN370" i="5"/>
  <c r="CY370" i="5"/>
  <c r="DJ370" i="5"/>
  <c r="DW370" i="5"/>
  <c r="AE371" i="5"/>
  <c r="AQ371" i="5"/>
  <c r="BD371" i="5"/>
  <c r="BR371" i="5"/>
  <c r="CD371" i="5"/>
  <c r="CR371" i="5"/>
  <c r="DH371" i="5"/>
  <c r="AA372" i="5"/>
  <c r="AX372" i="5"/>
  <c r="BT372" i="5"/>
  <c r="CM372" i="5"/>
  <c r="AF373" i="5"/>
  <c r="CB373" i="5"/>
  <c r="AB351" i="5"/>
  <c r="AJ351" i="5"/>
  <c r="AR351" i="5"/>
  <c r="AZ351" i="5"/>
  <c r="BH351" i="5"/>
  <c r="BP351" i="5"/>
  <c r="BX351" i="5"/>
  <c r="CF351" i="5"/>
  <c r="CN351" i="5"/>
  <c r="CV351" i="5"/>
  <c r="DD351" i="5"/>
  <c r="DL351" i="5"/>
  <c r="AB352" i="5"/>
  <c r="AJ352" i="5"/>
  <c r="AR352" i="5"/>
  <c r="AZ352" i="5"/>
  <c r="BH352" i="5"/>
  <c r="BP352" i="5"/>
  <c r="BX352" i="5"/>
  <c r="CF352" i="5"/>
  <c r="CN352" i="5"/>
  <c r="CV352" i="5"/>
  <c r="DD352" i="5"/>
  <c r="DL352" i="5"/>
  <c r="AB353" i="5"/>
  <c r="AJ353" i="5"/>
  <c r="AR353" i="5"/>
  <c r="AZ353" i="5"/>
  <c r="BH353" i="5"/>
  <c r="BP353" i="5"/>
  <c r="BX353" i="5"/>
  <c r="CF353" i="5"/>
  <c r="CN353" i="5"/>
  <c r="CV353" i="5"/>
  <c r="DD353" i="5"/>
  <c r="DL353" i="5"/>
  <c r="AB354" i="5"/>
  <c r="AJ354" i="5"/>
  <c r="AR354" i="5"/>
  <c r="AZ354" i="5"/>
  <c r="BH354" i="5"/>
  <c r="BP354" i="5"/>
  <c r="BX354" i="5"/>
  <c r="CF354" i="5"/>
  <c r="CN354" i="5"/>
  <c r="CV354" i="5"/>
  <c r="DD354" i="5"/>
  <c r="DL354" i="5"/>
  <c r="AB355" i="5"/>
  <c r="AJ355" i="5"/>
  <c r="AR355" i="5"/>
  <c r="AZ355" i="5"/>
  <c r="BH355" i="5"/>
  <c r="BP355" i="5"/>
  <c r="BX355" i="5"/>
  <c r="CF355" i="5"/>
  <c r="CN355" i="5"/>
  <c r="CV355" i="5"/>
  <c r="DD355" i="5"/>
  <c r="DL355" i="5"/>
  <c r="AB356" i="5"/>
  <c r="AJ356" i="5"/>
  <c r="AR356" i="5"/>
  <c r="AZ356" i="5"/>
  <c r="BH356" i="5"/>
  <c r="BP356" i="5"/>
  <c r="BX356" i="5"/>
  <c r="CF356" i="5"/>
  <c r="CN356" i="5"/>
  <c r="CV356" i="5"/>
  <c r="DD356" i="5"/>
  <c r="DL356" i="5"/>
  <c r="AB357" i="5"/>
  <c r="AJ357" i="5"/>
  <c r="AR357" i="5"/>
  <c r="AZ357" i="5"/>
  <c r="BH357" i="5"/>
  <c r="BP357" i="5"/>
  <c r="BX357" i="5"/>
  <c r="CF357" i="5"/>
  <c r="CN357" i="5"/>
  <c r="CV357" i="5"/>
  <c r="DD357" i="5"/>
  <c r="DL357" i="5"/>
  <c r="AB358" i="5"/>
  <c r="AJ358" i="5"/>
  <c r="AR358" i="5"/>
  <c r="AZ358" i="5"/>
  <c r="BH358" i="5"/>
  <c r="BP358" i="5"/>
  <c r="BX358" i="5"/>
  <c r="CF358" i="5"/>
  <c r="CN358" i="5"/>
  <c r="CV358" i="5"/>
  <c r="DD358" i="5"/>
  <c r="DL358" i="5"/>
  <c r="AB359" i="5"/>
  <c r="AJ359" i="5"/>
  <c r="AR359" i="5"/>
  <c r="AZ359" i="5"/>
  <c r="BH359" i="5"/>
  <c r="BP359" i="5"/>
  <c r="BX359" i="5"/>
  <c r="CF359" i="5"/>
  <c r="CN359" i="5"/>
  <c r="CV359" i="5"/>
  <c r="DD359" i="5"/>
  <c r="DL359" i="5"/>
  <c r="AB360" i="5"/>
  <c r="AJ360" i="5"/>
  <c r="AR360" i="5"/>
  <c r="AZ360" i="5"/>
  <c r="BH360" i="5"/>
  <c r="BP360" i="5"/>
  <c r="BX360" i="5"/>
  <c r="CF360" i="5"/>
  <c r="CN360" i="5"/>
  <c r="CV360" i="5"/>
  <c r="DD360" i="5"/>
  <c r="DL360" i="5"/>
  <c r="AB361" i="5"/>
  <c r="AJ361" i="5"/>
  <c r="AR361" i="5"/>
  <c r="AZ361" i="5"/>
  <c r="BH361" i="5"/>
  <c r="BP361" i="5"/>
  <c r="BX361" i="5"/>
  <c r="CF361" i="5"/>
  <c r="CN361" i="5"/>
  <c r="CV361" i="5"/>
  <c r="DD361" i="5"/>
  <c r="DL361" i="5"/>
  <c r="AB362" i="5"/>
  <c r="AJ362" i="5"/>
  <c r="AR362" i="5"/>
  <c r="AZ362" i="5"/>
  <c r="BH362" i="5"/>
  <c r="BP362" i="5"/>
  <c r="BX362" i="5"/>
  <c r="CF362" i="5"/>
  <c r="CN362" i="5"/>
  <c r="CV362" i="5"/>
  <c r="DD362" i="5"/>
  <c r="DL362" i="5"/>
  <c r="AB363" i="5"/>
  <c r="AJ363" i="5"/>
  <c r="AR363" i="5"/>
  <c r="AZ363" i="5"/>
  <c r="BH363" i="5"/>
  <c r="BP363" i="5"/>
  <c r="BX363" i="5"/>
  <c r="CF363" i="5"/>
  <c r="CN363" i="5"/>
  <c r="CV363" i="5"/>
  <c r="DD363" i="5"/>
  <c r="DL363" i="5"/>
  <c r="AB364" i="5"/>
  <c r="AJ364" i="5"/>
  <c r="AR364" i="5"/>
  <c r="AZ364" i="5"/>
  <c r="BH364" i="5"/>
  <c r="BP364" i="5"/>
  <c r="BX364" i="5"/>
  <c r="CF364" i="5"/>
  <c r="CN364" i="5"/>
  <c r="CV364" i="5"/>
  <c r="DD364" i="5"/>
  <c r="DL364" i="5"/>
  <c r="AB365" i="5"/>
  <c r="AJ365" i="5"/>
  <c r="AR365" i="5"/>
  <c r="AZ365" i="5"/>
  <c r="BH365" i="5"/>
  <c r="BP365" i="5"/>
  <c r="BX365" i="5"/>
  <c r="CF365" i="5"/>
  <c r="CN365" i="5"/>
  <c r="CV365" i="5"/>
  <c r="DD365" i="5"/>
  <c r="DL365" i="5"/>
  <c r="AB366" i="5"/>
  <c r="AJ366" i="5"/>
  <c r="AR366" i="5"/>
  <c r="AZ366" i="5"/>
  <c r="BH366" i="5"/>
  <c r="BP366" i="5"/>
  <c r="BX366" i="5"/>
  <c r="CF366" i="5"/>
  <c r="CN366" i="5"/>
  <c r="CV366" i="5"/>
  <c r="DD366" i="5"/>
  <c r="DL366" i="5"/>
  <c r="AB367" i="5"/>
  <c r="AJ367" i="5"/>
  <c r="AR367" i="5"/>
  <c r="AZ367" i="5"/>
  <c r="BH367" i="5"/>
  <c r="BP367" i="5"/>
  <c r="BX367" i="5"/>
  <c r="CF367" i="5"/>
  <c r="CN367" i="5"/>
  <c r="CV367" i="5"/>
  <c r="DD367" i="5"/>
  <c r="DL367" i="5"/>
  <c r="AB368" i="5"/>
  <c r="AJ368" i="5"/>
  <c r="AR368" i="5"/>
  <c r="AZ368" i="5"/>
  <c r="BH368" i="5"/>
  <c r="BP368" i="5"/>
  <c r="BX368" i="5"/>
  <c r="CF368" i="5"/>
  <c r="CN368" i="5"/>
  <c r="CV368" i="5"/>
  <c r="DD368" i="5"/>
  <c r="DL368" i="5"/>
  <c r="AB369" i="5"/>
  <c r="AJ369" i="5"/>
  <c r="AR369" i="5"/>
  <c r="AZ369" i="5"/>
  <c r="BH369" i="5"/>
  <c r="BP369" i="5"/>
  <c r="BX369" i="5"/>
  <c r="CF369" i="5"/>
  <c r="CN369" i="5"/>
  <c r="CV369" i="5"/>
  <c r="DD369" i="5"/>
  <c r="DL369" i="5"/>
  <c r="AB370" i="5"/>
  <c r="AJ370" i="5"/>
  <c r="AR370" i="5"/>
  <c r="AZ370" i="5"/>
  <c r="BH370" i="5"/>
  <c r="BP370" i="5"/>
  <c r="BX370" i="5"/>
  <c r="CF370" i="5"/>
  <c r="CP370" i="5"/>
  <c r="CZ370" i="5"/>
  <c r="DK370" i="5"/>
  <c r="AF371" i="5"/>
  <c r="AT371" i="5"/>
  <c r="BF371" i="5"/>
  <c r="BS371" i="5"/>
  <c r="CE371" i="5"/>
  <c r="CT371" i="5"/>
  <c r="DJ371" i="5"/>
  <c r="DQ372" i="5"/>
  <c r="DI372" i="5"/>
  <c r="DA372" i="5"/>
  <c r="CS372" i="5"/>
  <c r="CK372" i="5"/>
  <c r="CC372" i="5"/>
  <c r="BU372" i="5"/>
  <c r="BM372" i="5"/>
  <c r="BE372" i="5"/>
  <c r="AW372" i="5"/>
  <c r="AO372" i="5"/>
  <c r="AG372" i="5"/>
  <c r="DW372" i="5"/>
  <c r="DO372" i="5"/>
  <c r="DG372" i="5"/>
  <c r="CY372" i="5"/>
  <c r="CQ372" i="5"/>
  <c r="CI372" i="5"/>
  <c r="CA372" i="5"/>
  <c r="BS372" i="5"/>
  <c r="BK372" i="5"/>
  <c r="BC372" i="5"/>
  <c r="AU372" i="5"/>
  <c r="AM372" i="5"/>
  <c r="AE372" i="5"/>
  <c r="DV372" i="5"/>
  <c r="DN372" i="5"/>
  <c r="DF372" i="5"/>
  <c r="CX372" i="5"/>
  <c r="CP372" i="5"/>
  <c r="CH372" i="5"/>
  <c r="BZ372" i="5"/>
  <c r="BR372" i="5"/>
  <c r="BJ372" i="5"/>
  <c r="BB372" i="5"/>
  <c r="AT372" i="5"/>
  <c r="AL372" i="5"/>
  <c r="AD372" i="5"/>
  <c r="DU372" i="5"/>
  <c r="DM372" i="5"/>
  <c r="DE372" i="5"/>
  <c r="CW372" i="5"/>
  <c r="CO372" i="5"/>
  <c r="CG372" i="5"/>
  <c r="BY372" i="5"/>
  <c r="BQ372" i="5"/>
  <c r="BI372" i="5"/>
  <c r="BA372" i="5"/>
  <c r="AS372" i="5"/>
  <c r="AK372" i="5"/>
  <c r="AC372" i="5"/>
  <c r="DT372" i="5"/>
  <c r="DL372" i="5"/>
  <c r="DD372" i="5"/>
  <c r="CV372" i="5"/>
  <c r="CN372" i="5"/>
  <c r="CF372" i="5"/>
  <c r="BX372" i="5"/>
  <c r="BP372" i="5"/>
  <c r="BH372" i="5"/>
  <c r="AZ372" i="5"/>
  <c r="AR372" i="5"/>
  <c r="AJ372" i="5"/>
  <c r="AB372" i="5"/>
  <c r="DS372" i="5"/>
  <c r="DK372" i="5"/>
  <c r="DC372" i="5"/>
  <c r="CU372" i="5"/>
  <c r="AF372" i="5"/>
  <c r="AY372" i="5"/>
  <c r="BV372" i="5"/>
  <c r="CR372" i="5"/>
  <c r="AH373" i="5"/>
  <c r="CJ373" i="5"/>
  <c r="Z374" i="5"/>
  <c r="AH374" i="5"/>
  <c r="AP374" i="5"/>
  <c r="AX374" i="5"/>
  <c r="BF374" i="5"/>
  <c r="BN374" i="5"/>
  <c r="BV374" i="5"/>
  <c r="CD374" i="5"/>
  <c r="CL374" i="5"/>
  <c r="CT374" i="5"/>
  <c r="DB374" i="5"/>
  <c r="DJ374" i="5"/>
  <c r="DR374" i="5"/>
  <c r="Z375" i="5"/>
  <c r="AH375" i="5"/>
  <c r="AP375" i="5"/>
  <c r="AX375" i="5"/>
  <c r="BF375" i="5"/>
  <c r="BN375" i="5"/>
  <c r="BV375" i="5"/>
  <c r="CD375" i="5"/>
  <c r="CL375" i="5"/>
  <c r="CT375" i="5"/>
  <c r="DB375" i="5"/>
  <c r="DJ375" i="5"/>
  <c r="DR375" i="5"/>
  <c r="Z376" i="5"/>
  <c r="AH376" i="5"/>
  <c r="AP376" i="5"/>
  <c r="AX376" i="5"/>
  <c r="BF376" i="5"/>
  <c r="BN376" i="5"/>
  <c r="BV376" i="5"/>
  <c r="CD376" i="5"/>
  <c r="CL376" i="5"/>
  <c r="CT376" i="5"/>
  <c r="DB376" i="5"/>
  <c r="DJ376" i="5"/>
  <c r="DR376" i="5"/>
  <c r="Z377" i="5"/>
  <c r="AH377" i="5"/>
  <c r="AP377" i="5"/>
  <c r="AX377" i="5"/>
  <c r="BF377" i="5"/>
  <c r="BN377" i="5"/>
  <c r="BV377" i="5"/>
  <c r="CD377" i="5"/>
  <c r="CL377" i="5"/>
  <c r="CT377" i="5"/>
  <c r="DB377" i="5"/>
  <c r="DJ377" i="5"/>
  <c r="DR377" i="5"/>
  <c r="Z378" i="5"/>
  <c r="AH378" i="5"/>
  <c r="AP378" i="5"/>
  <c r="AX378" i="5"/>
  <c r="BF378" i="5"/>
  <c r="BN378" i="5"/>
  <c r="BV378" i="5"/>
  <c r="CD378" i="5"/>
  <c r="CL378" i="5"/>
  <c r="CT378" i="5"/>
  <c r="DB378" i="5"/>
  <c r="DJ378" i="5"/>
  <c r="DR378" i="5"/>
  <c r="DV379" i="5"/>
  <c r="DN379" i="5"/>
  <c r="DF379" i="5"/>
  <c r="CX379" i="5"/>
  <c r="CP379" i="5"/>
  <c r="CH379" i="5"/>
  <c r="BZ379" i="5"/>
  <c r="BR379" i="5"/>
  <c r="BJ379" i="5"/>
  <c r="BB379" i="5"/>
  <c r="AT379" i="5"/>
  <c r="AL379" i="5"/>
  <c r="AD379" i="5"/>
  <c r="DS379" i="5"/>
  <c r="DK379" i="5"/>
  <c r="DC379" i="5"/>
  <c r="CU379" i="5"/>
  <c r="CM379" i="5"/>
  <c r="CE379" i="5"/>
  <c r="BW379" i="5"/>
  <c r="BO379" i="5"/>
  <c r="BG379" i="5"/>
  <c r="AY379" i="5"/>
  <c r="AQ379" i="5"/>
  <c r="AI379" i="5"/>
  <c r="AA379" i="5"/>
  <c r="DQ379" i="5"/>
  <c r="DI379" i="5"/>
  <c r="DA379" i="5"/>
  <c r="CS379" i="5"/>
  <c r="CK379" i="5"/>
  <c r="CC379" i="5"/>
  <c r="BU379" i="5"/>
  <c r="BM379" i="5"/>
  <c r="BE379" i="5"/>
  <c r="AW379" i="5"/>
  <c r="AO379" i="5"/>
  <c r="AG379" i="5"/>
  <c r="DP379" i="5"/>
  <c r="DH379" i="5"/>
  <c r="CZ379" i="5"/>
  <c r="CR379" i="5"/>
  <c r="CJ379" i="5"/>
  <c r="CB379" i="5"/>
  <c r="BT379" i="5"/>
  <c r="BL379" i="5"/>
  <c r="BD379" i="5"/>
  <c r="AV379" i="5"/>
  <c r="AN379" i="5"/>
  <c r="AF379" i="5"/>
  <c r="Z379" i="5"/>
  <c r="AP379" i="5"/>
  <c r="BF379" i="5"/>
  <c r="BV379" i="5"/>
  <c r="CL379" i="5"/>
  <c r="DB379" i="5"/>
  <c r="DR379" i="5"/>
  <c r="AC380" i="5"/>
  <c r="AS380" i="5"/>
  <c r="BI380" i="5"/>
  <c r="BY380" i="5"/>
  <c r="CO380" i="5"/>
  <c r="DE380" i="5"/>
  <c r="DU380" i="5"/>
  <c r="AH381" i="5"/>
  <c r="AX381" i="5"/>
  <c r="BN381" i="5"/>
  <c r="CD381" i="5"/>
  <c r="CT381" i="5"/>
  <c r="DJ381" i="5"/>
  <c r="DV383" i="5"/>
  <c r="DN383" i="5"/>
  <c r="DF383" i="5"/>
  <c r="CX383" i="5"/>
  <c r="CP383" i="5"/>
  <c r="CH383" i="5"/>
  <c r="BZ383" i="5"/>
  <c r="BR383" i="5"/>
  <c r="BJ383" i="5"/>
  <c r="BB383" i="5"/>
  <c r="AT383" i="5"/>
  <c r="AL383" i="5"/>
  <c r="AD383" i="5"/>
  <c r="DU383" i="5"/>
  <c r="DM383" i="5"/>
  <c r="DE383" i="5"/>
  <c r="CW383" i="5"/>
  <c r="DT383" i="5"/>
  <c r="DL383" i="5"/>
  <c r="DD383" i="5"/>
  <c r="CV383" i="5"/>
  <c r="CN383" i="5"/>
  <c r="CF383" i="5"/>
  <c r="BX383" i="5"/>
  <c r="DS383" i="5"/>
  <c r="DK383" i="5"/>
  <c r="DC383" i="5"/>
  <c r="CU383" i="5"/>
  <c r="CM383" i="5"/>
  <c r="CE383" i="5"/>
  <c r="BW383" i="5"/>
  <c r="BO383" i="5"/>
  <c r="BG383" i="5"/>
  <c r="AY383" i="5"/>
  <c r="AQ383" i="5"/>
  <c r="AI383" i="5"/>
  <c r="AA383" i="5"/>
  <c r="DQ383" i="5"/>
  <c r="DI383" i="5"/>
  <c r="DA383" i="5"/>
  <c r="CS383" i="5"/>
  <c r="CK383" i="5"/>
  <c r="CC383" i="5"/>
  <c r="BU383" i="5"/>
  <c r="BM383" i="5"/>
  <c r="BE383" i="5"/>
  <c r="AW383" i="5"/>
  <c r="AO383" i="5"/>
  <c r="AG383" i="5"/>
  <c r="DP383" i="5"/>
  <c r="DH383" i="5"/>
  <c r="CZ383" i="5"/>
  <c r="CR383" i="5"/>
  <c r="CJ383" i="5"/>
  <c r="CB383" i="5"/>
  <c r="BT383" i="5"/>
  <c r="BL383" i="5"/>
  <c r="BD383" i="5"/>
  <c r="AV383" i="5"/>
  <c r="AN383" i="5"/>
  <c r="AF383" i="5"/>
  <c r="Z383" i="5"/>
  <c r="AP383" i="5"/>
  <c r="BF383" i="5"/>
  <c r="BV383" i="5"/>
  <c r="CQ383" i="5"/>
  <c r="DW383" i="5"/>
  <c r="AA374" i="5"/>
  <c r="AI374" i="5"/>
  <c r="AQ374" i="5"/>
  <c r="AY374" i="5"/>
  <c r="BG374" i="5"/>
  <c r="BO374" i="5"/>
  <c r="BW374" i="5"/>
  <c r="CE374" i="5"/>
  <c r="CM374" i="5"/>
  <c r="CU374" i="5"/>
  <c r="DC374" i="5"/>
  <c r="DK374" i="5"/>
  <c r="DS374" i="5"/>
  <c r="AA375" i="5"/>
  <c r="AI375" i="5"/>
  <c r="AQ375" i="5"/>
  <c r="AY375" i="5"/>
  <c r="BG375" i="5"/>
  <c r="BO375" i="5"/>
  <c r="BW375" i="5"/>
  <c r="CE375" i="5"/>
  <c r="CM375" i="5"/>
  <c r="CU375" i="5"/>
  <c r="DC375" i="5"/>
  <c r="DK375" i="5"/>
  <c r="DS375" i="5"/>
  <c r="AA376" i="5"/>
  <c r="AI376" i="5"/>
  <c r="AQ376" i="5"/>
  <c r="AY376" i="5"/>
  <c r="BG376" i="5"/>
  <c r="BO376" i="5"/>
  <c r="BW376" i="5"/>
  <c r="CE376" i="5"/>
  <c r="CM376" i="5"/>
  <c r="CU376" i="5"/>
  <c r="DC376" i="5"/>
  <c r="DK376" i="5"/>
  <c r="DS376" i="5"/>
  <c r="AA377" i="5"/>
  <c r="AI377" i="5"/>
  <c r="AQ377" i="5"/>
  <c r="AY377" i="5"/>
  <c r="BG377" i="5"/>
  <c r="BO377" i="5"/>
  <c r="BW377" i="5"/>
  <c r="CE377" i="5"/>
  <c r="CM377" i="5"/>
  <c r="CU377" i="5"/>
  <c r="DC377" i="5"/>
  <c r="DK377" i="5"/>
  <c r="DS377" i="5"/>
  <c r="AA378" i="5"/>
  <c r="AI378" i="5"/>
  <c r="AQ378" i="5"/>
  <c r="AY378" i="5"/>
  <c r="BG378" i="5"/>
  <c r="BO378" i="5"/>
  <c r="BW378" i="5"/>
  <c r="CE378" i="5"/>
  <c r="CM378" i="5"/>
  <c r="CU378" i="5"/>
  <c r="DC378" i="5"/>
  <c r="DK378" i="5"/>
  <c r="DS378" i="5"/>
  <c r="AB379" i="5"/>
  <c r="AR379" i="5"/>
  <c r="BH379" i="5"/>
  <c r="BX379" i="5"/>
  <c r="CN379" i="5"/>
  <c r="DD379" i="5"/>
  <c r="DT379" i="5"/>
  <c r="AE380" i="5"/>
  <c r="AU380" i="5"/>
  <c r="BK380" i="5"/>
  <c r="CA380" i="5"/>
  <c r="CQ380" i="5"/>
  <c r="DG380" i="5"/>
  <c r="DW380" i="5"/>
  <c r="AJ381" i="5"/>
  <c r="AZ381" i="5"/>
  <c r="BP381" i="5"/>
  <c r="CF381" i="5"/>
  <c r="CV381" i="5"/>
  <c r="DL381" i="5"/>
  <c r="AB383" i="5"/>
  <c r="AR383" i="5"/>
  <c r="BH383" i="5"/>
  <c r="BY383" i="5"/>
  <c r="CT383" i="5"/>
  <c r="AB374" i="5"/>
  <c r="AJ374" i="5"/>
  <c r="AR374" i="5"/>
  <c r="AZ374" i="5"/>
  <c r="BH374" i="5"/>
  <c r="BP374" i="5"/>
  <c r="BX374" i="5"/>
  <c r="CF374" i="5"/>
  <c r="CN374" i="5"/>
  <c r="CV374" i="5"/>
  <c r="DD374" i="5"/>
  <c r="DL374" i="5"/>
  <c r="DT374" i="5"/>
  <c r="AB375" i="5"/>
  <c r="AJ375" i="5"/>
  <c r="AR375" i="5"/>
  <c r="AZ375" i="5"/>
  <c r="BH375" i="5"/>
  <c r="BP375" i="5"/>
  <c r="BX375" i="5"/>
  <c r="CF375" i="5"/>
  <c r="CN375" i="5"/>
  <c r="CV375" i="5"/>
  <c r="DD375" i="5"/>
  <c r="DL375" i="5"/>
  <c r="DT375" i="5"/>
  <c r="AB376" i="5"/>
  <c r="AJ376" i="5"/>
  <c r="AR376" i="5"/>
  <c r="AZ376" i="5"/>
  <c r="BH376" i="5"/>
  <c r="BP376" i="5"/>
  <c r="BX376" i="5"/>
  <c r="CF376" i="5"/>
  <c r="CN376" i="5"/>
  <c r="CV376" i="5"/>
  <c r="DD376" i="5"/>
  <c r="DL376" i="5"/>
  <c r="DT376" i="5"/>
  <c r="AB377" i="5"/>
  <c r="AJ377" i="5"/>
  <c r="AR377" i="5"/>
  <c r="AZ377" i="5"/>
  <c r="BH377" i="5"/>
  <c r="BP377" i="5"/>
  <c r="BX377" i="5"/>
  <c r="CF377" i="5"/>
  <c r="CN377" i="5"/>
  <c r="CV377" i="5"/>
  <c r="DD377" i="5"/>
  <c r="DL377" i="5"/>
  <c r="DT377" i="5"/>
  <c r="AB378" i="5"/>
  <c r="AJ378" i="5"/>
  <c r="AR378" i="5"/>
  <c r="AZ378" i="5"/>
  <c r="BH378" i="5"/>
  <c r="BP378" i="5"/>
  <c r="BX378" i="5"/>
  <c r="CF378" i="5"/>
  <c r="CN378" i="5"/>
  <c r="CV378" i="5"/>
  <c r="DD378" i="5"/>
  <c r="DL378" i="5"/>
  <c r="DT378" i="5"/>
  <c r="AC379" i="5"/>
  <c r="AS379" i="5"/>
  <c r="BI379" i="5"/>
  <c r="BY379" i="5"/>
  <c r="CO379" i="5"/>
  <c r="DE379" i="5"/>
  <c r="DU379" i="5"/>
  <c r="AH380" i="5"/>
  <c r="AX380" i="5"/>
  <c r="BN380" i="5"/>
  <c r="CD380" i="5"/>
  <c r="CT380" i="5"/>
  <c r="DJ380" i="5"/>
  <c r="AK381" i="5"/>
  <c r="BA381" i="5"/>
  <c r="BQ381" i="5"/>
  <c r="CG381" i="5"/>
  <c r="CW381" i="5"/>
  <c r="DM381" i="5"/>
  <c r="DV382" i="5"/>
  <c r="DN382" i="5"/>
  <c r="DF382" i="5"/>
  <c r="CX382" i="5"/>
  <c r="CP382" i="5"/>
  <c r="CH382" i="5"/>
  <c r="BZ382" i="5"/>
  <c r="BR382" i="5"/>
  <c r="BJ382" i="5"/>
  <c r="BB382" i="5"/>
  <c r="AT382" i="5"/>
  <c r="AL382" i="5"/>
  <c r="AD382" i="5"/>
  <c r="DS382" i="5"/>
  <c r="DK382" i="5"/>
  <c r="DC382" i="5"/>
  <c r="CU382" i="5"/>
  <c r="CM382" i="5"/>
  <c r="CE382" i="5"/>
  <c r="BW382" i="5"/>
  <c r="BO382" i="5"/>
  <c r="BG382" i="5"/>
  <c r="AY382" i="5"/>
  <c r="AQ382" i="5"/>
  <c r="AI382" i="5"/>
  <c r="AA382" i="5"/>
  <c r="DQ382" i="5"/>
  <c r="DI382" i="5"/>
  <c r="DA382" i="5"/>
  <c r="CS382" i="5"/>
  <c r="CK382" i="5"/>
  <c r="CC382" i="5"/>
  <c r="BU382" i="5"/>
  <c r="BM382" i="5"/>
  <c r="BE382" i="5"/>
  <c r="AW382" i="5"/>
  <c r="AO382" i="5"/>
  <c r="AG382" i="5"/>
  <c r="DP382" i="5"/>
  <c r="DH382" i="5"/>
  <c r="CZ382" i="5"/>
  <c r="CR382" i="5"/>
  <c r="CJ382" i="5"/>
  <c r="CB382" i="5"/>
  <c r="BT382" i="5"/>
  <c r="BL382" i="5"/>
  <c r="BD382" i="5"/>
  <c r="AV382" i="5"/>
  <c r="AN382" i="5"/>
  <c r="AF382" i="5"/>
  <c r="Z382" i="5"/>
  <c r="AP382" i="5"/>
  <c r="BF382" i="5"/>
  <c r="BV382" i="5"/>
  <c r="CL382" i="5"/>
  <c r="DB382" i="5"/>
  <c r="DR382" i="5"/>
  <c r="AC383" i="5"/>
  <c r="AS383" i="5"/>
  <c r="BI383" i="5"/>
  <c r="CA383" i="5"/>
  <c r="CY383" i="5"/>
  <c r="AM385" i="5"/>
  <c r="BS385" i="5"/>
  <c r="AM386" i="5"/>
  <c r="BS386" i="5"/>
  <c r="AP388" i="5"/>
  <c r="DB388" i="5"/>
  <c r="AC374" i="5"/>
  <c r="AK374" i="5"/>
  <c r="AS374" i="5"/>
  <c r="BA374" i="5"/>
  <c r="BI374" i="5"/>
  <c r="BQ374" i="5"/>
  <c r="BY374" i="5"/>
  <c r="CG374" i="5"/>
  <c r="CO374" i="5"/>
  <c r="CW374" i="5"/>
  <c r="DE374" i="5"/>
  <c r="DM374" i="5"/>
  <c r="DU374" i="5"/>
  <c r="AC375" i="5"/>
  <c r="AK375" i="5"/>
  <c r="AS375" i="5"/>
  <c r="BA375" i="5"/>
  <c r="BI375" i="5"/>
  <c r="BQ375" i="5"/>
  <c r="BY375" i="5"/>
  <c r="CG375" i="5"/>
  <c r="CO375" i="5"/>
  <c r="CW375" i="5"/>
  <c r="DE375" i="5"/>
  <c r="DM375" i="5"/>
  <c r="DU375" i="5"/>
  <c r="AC376" i="5"/>
  <c r="AK376" i="5"/>
  <c r="AS376" i="5"/>
  <c r="BA376" i="5"/>
  <c r="BI376" i="5"/>
  <c r="BQ376" i="5"/>
  <c r="BY376" i="5"/>
  <c r="CG376" i="5"/>
  <c r="CO376" i="5"/>
  <c r="CW376" i="5"/>
  <c r="DE376" i="5"/>
  <c r="DM376" i="5"/>
  <c r="DU376" i="5"/>
  <c r="AC377" i="5"/>
  <c r="AK377" i="5"/>
  <c r="AS377" i="5"/>
  <c r="BA377" i="5"/>
  <c r="BI377" i="5"/>
  <c r="BQ377" i="5"/>
  <c r="BY377" i="5"/>
  <c r="CG377" i="5"/>
  <c r="CO377" i="5"/>
  <c r="CW377" i="5"/>
  <c r="DE377" i="5"/>
  <c r="DM377" i="5"/>
  <c r="DU377" i="5"/>
  <c r="AC378" i="5"/>
  <c r="AK378" i="5"/>
  <c r="AS378" i="5"/>
  <c r="BA378" i="5"/>
  <c r="BI378" i="5"/>
  <c r="BQ378" i="5"/>
  <c r="BY378" i="5"/>
  <c r="CG378" i="5"/>
  <c r="CO378" i="5"/>
  <c r="CW378" i="5"/>
  <c r="DE378" i="5"/>
  <c r="DM378" i="5"/>
  <c r="DU378" i="5"/>
  <c r="AE379" i="5"/>
  <c r="AU379" i="5"/>
  <c r="BK379" i="5"/>
  <c r="CA379" i="5"/>
  <c r="CQ379" i="5"/>
  <c r="DG379" i="5"/>
  <c r="DW379" i="5"/>
  <c r="AJ380" i="5"/>
  <c r="AZ380" i="5"/>
  <c r="BP380" i="5"/>
  <c r="CF380" i="5"/>
  <c r="CV380" i="5"/>
  <c r="DL380" i="5"/>
  <c r="AM381" i="5"/>
  <c r="BC381" i="5"/>
  <c r="BS381" i="5"/>
  <c r="CI381" i="5"/>
  <c r="CY381" i="5"/>
  <c r="AB382" i="5"/>
  <c r="AR382" i="5"/>
  <c r="BH382" i="5"/>
  <c r="BX382" i="5"/>
  <c r="CN382" i="5"/>
  <c r="DD382" i="5"/>
  <c r="DT382" i="5"/>
  <c r="AE383" i="5"/>
  <c r="AU383" i="5"/>
  <c r="BK383" i="5"/>
  <c r="CD383" i="5"/>
  <c r="DB383" i="5"/>
  <c r="DV385" i="5"/>
  <c r="DN385" i="5"/>
  <c r="DF385" i="5"/>
  <c r="CX385" i="5"/>
  <c r="CP385" i="5"/>
  <c r="CH385" i="5"/>
  <c r="BZ385" i="5"/>
  <c r="BR385" i="5"/>
  <c r="BJ385" i="5"/>
  <c r="BB385" i="5"/>
  <c r="AT385" i="5"/>
  <c r="AL385" i="5"/>
  <c r="AD385" i="5"/>
  <c r="DU385" i="5"/>
  <c r="DM385" i="5"/>
  <c r="DE385" i="5"/>
  <c r="CW385" i="5"/>
  <c r="CO385" i="5"/>
  <c r="CG385" i="5"/>
  <c r="BY385" i="5"/>
  <c r="BQ385" i="5"/>
  <c r="BI385" i="5"/>
  <c r="BA385" i="5"/>
  <c r="AS385" i="5"/>
  <c r="AK385" i="5"/>
  <c r="AC385" i="5"/>
  <c r="DT385" i="5"/>
  <c r="DL385" i="5"/>
  <c r="DD385" i="5"/>
  <c r="CV385" i="5"/>
  <c r="CN385" i="5"/>
  <c r="CF385" i="5"/>
  <c r="BX385" i="5"/>
  <c r="BP385" i="5"/>
  <c r="BH385" i="5"/>
  <c r="AZ385" i="5"/>
  <c r="AR385" i="5"/>
  <c r="AJ385" i="5"/>
  <c r="AB385" i="5"/>
  <c r="DS385" i="5"/>
  <c r="DK385" i="5"/>
  <c r="DC385" i="5"/>
  <c r="CU385" i="5"/>
  <c r="CM385" i="5"/>
  <c r="CE385" i="5"/>
  <c r="BW385" i="5"/>
  <c r="BO385" i="5"/>
  <c r="BG385" i="5"/>
  <c r="AY385" i="5"/>
  <c r="AQ385" i="5"/>
  <c r="AI385" i="5"/>
  <c r="AA385" i="5"/>
  <c r="DQ385" i="5"/>
  <c r="DI385" i="5"/>
  <c r="DA385" i="5"/>
  <c r="CS385" i="5"/>
  <c r="CK385" i="5"/>
  <c r="CC385" i="5"/>
  <c r="BU385" i="5"/>
  <c r="BM385" i="5"/>
  <c r="BE385" i="5"/>
  <c r="AW385" i="5"/>
  <c r="AO385" i="5"/>
  <c r="AG385" i="5"/>
  <c r="DP385" i="5"/>
  <c r="DH385" i="5"/>
  <c r="CZ385" i="5"/>
  <c r="CR385" i="5"/>
  <c r="CJ385" i="5"/>
  <c r="CB385" i="5"/>
  <c r="BT385" i="5"/>
  <c r="BL385" i="5"/>
  <c r="BD385" i="5"/>
  <c r="AV385" i="5"/>
  <c r="AN385" i="5"/>
  <c r="AF385" i="5"/>
  <c r="AP385" i="5"/>
  <c r="BV385" i="5"/>
  <c r="DB385" i="5"/>
  <c r="DV386" i="5"/>
  <c r="DN386" i="5"/>
  <c r="DF386" i="5"/>
  <c r="CX386" i="5"/>
  <c r="CP386" i="5"/>
  <c r="CH386" i="5"/>
  <c r="BZ386" i="5"/>
  <c r="BR386" i="5"/>
  <c r="BJ386" i="5"/>
  <c r="BB386" i="5"/>
  <c r="AT386" i="5"/>
  <c r="AL386" i="5"/>
  <c r="AD386" i="5"/>
  <c r="DU386" i="5"/>
  <c r="DM386" i="5"/>
  <c r="DE386" i="5"/>
  <c r="CW386" i="5"/>
  <c r="CO386" i="5"/>
  <c r="CG386" i="5"/>
  <c r="BY386" i="5"/>
  <c r="BQ386" i="5"/>
  <c r="BI386" i="5"/>
  <c r="BA386" i="5"/>
  <c r="AS386" i="5"/>
  <c r="AK386" i="5"/>
  <c r="AC386" i="5"/>
  <c r="DT386" i="5"/>
  <c r="DL386" i="5"/>
  <c r="DD386" i="5"/>
  <c r="CV386" i="5"/>
  <c r="CN386" i="5"/>
  <c r="CF386" i="5"/>
  <c r="BX386" i="5"/>
  <c r="BP386" i="5"/>
  <c r="BH386" i="5"/>
  <c r="AZ386" i="5"/>
  <c r="AR386" i="5"/>
  <c r="AJ386" i="5"/>
  <c r="AB386" i="5"/>
  <c r="DS386" i="5"/>
  <c r="DK386" i="5"/>
  <c r="DC386" i="5"/>
  <c r="CU386" i="5"/>
  <c r="CM386" i="5"/>
  <c r="CE386" i="5"/>
  <c r="BW386" i="5"/>
  <c r="BO386" i="5"/>
  <c r="BG386" i="5"/>
  <c r="AY386" i="5"/>
  <c r="AQ386" i="5"/>
  <c r="AI386" i="5"/>
  <c r="AA386" i="5"/>
  <c r="DQ386" i="5"/>
  <c r="DI386" i="5"/>
  <c r="DA386" i="5"/>
  <c r="CS386" i="5"/>
  <c r="CK386" i="5"/>
  <c r="CC386" i="5"/>
  <c r="BU386" i="5"/>
  <c r="BM386" i="5"/>
  <c r="BE386" i="5"/>
  <c r="AW386" i="5"/>
  <c r="AO386" i="5"/>
  <c r="AG386" i="5"/>
  <c r="DP386" i="5"/>
  <c r="DH386" i="5"/>
  <c r="CZ386" i="5"/>
  <c r="CR386" i="5"/>
  <c r="CJ386" i="5"/>
  <c r="CB386" i="5"/>
  <c r="BT386" i="5"/>
  <c r="BL386" i="5"/>
  <c r="BD386" i="5"/>
  <c r="AV386" i="5"/>
  <c r="AN386" i="5"/>
  <c r="AF386" i="5"/>
  <c r="AP386" i="5"/>
  <c r="BV386" i="5"/>
  <c r="DB386" i="5"/>
  <c r="AX388" i="5"/>
  <c r="AD374" i="5"/>
  <c r="AL374" i="5"/>
  <c r="AT374" i="5"/>
  <c r="BB374" i="5"/>
  <c r="BJ374" i="5"/>
  <c r="BR374" i="5"/>
  <c r="BZ374" i="5"/>
  <c r="CH374" i="5"/>
  <c r="CP374" i="5"/>
  <c r="CX374" i="5"/>
  <c r="DF374" i="5"/>
  <c r="DN374" i="5"/>
  <c r="DV374" i="5"/>
  <c r="AD375" i="5"/>
  <c r="AL375" i="5"/>
  <c r="AT375" i="5"/>
  <c r="BB375" i="5"/>
  <c r="BJ375" i="5"/>
  <c r="BR375" i="5"/>
  <c r="BZ375" i="5"/>
  <c r="CH375" i="5"/>
  <c r="CP375" i="5"/>
  <c r="CX375" i="5"/>
  <c r="DF375" i="5"/>
  <c r="DN375" i="5"/>
  <c r="DV375" i="5"/>
  <c r="AD376" i="5"/>
  <c r="AL376" i="5"/>
  <c r="AT376" i="5"/>
  <c r="BB376" i="5"/>
  <c r="BJ376" i="5"/>
  <c r="BR376" i="5"/>
  <c r="BZ376" i="5"/>
  <c r="CH376" i="5"/>
  <c r="CP376" i="5"/>
  <c r="CX376" i="5"/>
  <c r="DF376" i="5"/>
  <c r="DN376" i="5"/>
  <c r="DV376" i="5"/>
  <c r="AD377" i="5"/>
  <c r="AL377" i="5"/>
  <c r="AT377" i="5"/>
  <c r="BB377" i="5"/>
  <c r="BJ377" i="5"/>
  <c r="BR377" i="5"/>
  <c r="BZ377" i="5"/>
  <c r="CH377" i="5"/>
  <c r="CP377" i="5"/>
  <c r="CX377" i="5"/>
  <c r="DF377" i="5"/>
  <c r="DN377" i="5"/>
  <c r="DV377" i="5"/>
  <c r="AD378" i="5"/>
  <c r="AL378" i="5"/>
  <c r="AT378" i="5"/>
  <c r="BB378" i="5"/>
  <c r="BJ378" i="5"/>
  <c r="BR378" i="5"/>
  <c r="BZ378" i="5"/>
  <c r="CH378" i="5"/>
  <c r="CP378" i="5"/>
  <c r="CX378" i="5"/>
  <c r="DF378" i="5"/>
  <c r="DN378" i="5"/>
  <c r="DV378" i="5"/>
  <c r="AH379" i="5"/>
  <c r="AX379" i="5"/>
  <c r="BN379" i="5"/>
  <c r="CD379" i="5"/>
  <c r="CT379" i="5"/>
  <c r="DJ379" i="5"/>
  <c r="AK380" i="5"/>
  <c r="BA380" i="5"/>
  <c r="BQ380" i="5"/>
  <c r="CG380" i="5"/>
  <c r="CW380" i="5"/>
  <c r="DM380" i="5"/>
  <c r="DV381" i="5"/>
  <c r="DN381" i="5"/>
  <c r="DF381" i="5"/>
  <c r="CX381" i="5"/>
  <c r="CP381" i="5"/>
  <c r="CH381" i="5"/>
  <c r="BZ381" i="5"/>
  <c r="BR381" i="5"/>
  <c r="BJ381" i="5"/>
  <c r="BB381" i="5"/>
  <c r="AT381" i="5"/>
  <c r="AL381" i="5"/>
  <c r="AD381" i="5"/>
  <c r="DS381" i="5"/>
  <c r="DK381" i="5"/>
  <c r="DC381" i="5"/>
  <c r="CU381" i="5"/>
  <c r="CM381" i="5"/>
  <c r="CE381" i="5"/>
  <c r="BW381" i="5"/>
  <c r="BO381" i="5"/>
  <c r="BG381" i="5"/>
  <c r="AY381" i="5"/>
  <c r="AQ381" i="5"/>
  <c r="AI381" i="5"/>
  <c r="AA381" i="5"/>
  <c r="DQ381" i="5"/>
  <c r="DI381" i="5"/>
  <c r="DA381" i="5"/>
  <c r="CS381" i="5"/>
  <c r="CK381" i="5"/>
  <c r="CC381" i="5"/>
  <c r="BU381" i="5"/>
  <c r="BM381" i="5"/>
  <c r="BE381" i="5"/>
  <c r="AW381" i="5"/>
  <c r="AO381" i="5"/>
  <c r="AG381" i="5"/>
  <c r="DP381" i="5"/>
  <c r="DH381" i="5"/>
  <c r="CZ381" i="5"/>
  <c r="CR381" i="5"/>
  <c r="CJ381" i="5"/>
  <c r="CB381" i="5"/>
  <c r="BT381" i="5"/>
  <c r="BL381" i="5"/>
  <c r="BD381" i="5"/>
  <c r="AV381" i="5"/>
  <c r="AN381" i="5"/>
  <c r="AF381" i="5"/>
  <c r="Z381" i="5"/>
  <c r="AP381" i="5"/>
  <c r="BF381" i="5"/>
  <c r="BV381" i="5"/>
  <c r="CL381" i="5"/>
  <c r="DB381" i="5"/>
  <c r="DR381" i="5"/>
  <c r="AH383" i="5"/>
  <c r="AX383" i="5"/>
  <c r="BN383" i="5"/>
  <c r="CG383" i="5"/>
  <c r="DG383" i="5"/>
  <c r="AE374" i="5"/>
  <c r="AM374" i="5"/>
  <c r="AU374" i="5"/>
  <c r="BC374" i="5"/>
  <c r="BK374" i="5"/>
  <c r="BS374" i="5"/>
  <c r="CA374" i="5"/>
  <c r="CI374" i="5"/>
  <c r="CQ374" i="5"/>
  <c r="CY374" i="5"/>
  <c r="DG374" i="5"/>
  <c r="DO374" i="5"/>
  <c r="DW374" i="5"/>
  <c r="AE375" i="5"/>
  <c r="AM375" i="5"/>
  <c r="AU375" i="5"/>
  <c r="BC375" i="5"/>
  <c r="BK375" i="5"/>
  <c r="BS375" i="5"/>
  <c r="CA375" i="5"/>
  <c r="CI375" i="5"/>
  <c r="CQ375" i="5"/>
  <c r="CY375" i="5"/>
  <c r="DG375" i="5"/>
  <c r="DO375" i="5"/>
  <c r="DW375" i="5"/>
  <c r="AE376" i="5"/>
  <c r="AM376" i="5"/>
  <c r="AU376" i="5"/>
  <c r="BC376" i="5"/>
  <c r="BK376" i="5"/>
  <c r="BS376" i="5"/>
  <c r="CA376" i="5"/>
  <c r="CI376" i="5"/>
  <c r="CQ376" i="5"/>
  <c r="CY376" i="5"/>
  <c r="DG376" i="5"/>
  <c r="DO376" i="5"/>
  <c r="DW376" i="5"/>
  <c r="AE377" i="5"/>
  <c r="AM377" i="5"/>
  <c r="AU377" i="5"/>
  <c r="BC377" i="5"/>
  <c r="BK377" i="5"/>
  <c r="BS377" i="5"/>
  <c r="CA377" i="5"/>
  <c r="CI377" i="5"/>
  <c r="CQ377" i="5"/>
  <c r="CY377" i="5"/>
  <c r="DG377" i="5"/>
  <c r="DO377" i="5"/>
  <c r="DW377" i="5"/>
  <c r="AE378" i="5"/>
  <c r="AM378" i="5"/>
  <c r="AU378" i="5"/>
  <c r="BC378" i="5"/>
  <c r="BK378" i="5"/>
  <c r="BS378" i="5"/>
  <c r="CA378" i="5"/>
  <c r="CI378" i="5"/>
  <c r="CQ378" i="5"/>
  <c r="CY378" i="5"/>
  <c r="DG378" i="5"/>
  <c r="DO378" i="5"/>
  <c r="DW378" i="5"/>
  <c r="AJ379" i="5"/>
  <c r="AZ379" i="5"/>
  <c r="BP379" i="5"/>
  <c r="CF379" i="5"/>
  <c r="CV379" i="5"/>
  <c r="DL379" i="5"/>
  <c r="AM380" i="5"/>
  <c r="BC380" i="5"/>
  <c r="BS380" i="5"/>
  <c r="CI380" i="5"/>
  <c r="CY380" i="5"/>
  <c r="AB381" i="5"/>
  <c r="AR381" i="5"/>
  <c r="BH381" i="5"/>
  <c r="BX381" i="5"/>
  <c r="CN381" i="5"/>
  <c r="DD381" i="5"/>
  <c r="DT381" i="5"/>
  <c r="AJ383" i="5"/>
  <c r="AZ383" i="5"/>
  <c r="BP383" i="5"/>
  <c r="CI383" i="5"/>
  <c r="DJ383" i="5"/>
  <c r="CB374" i="5"/>
  <c r="CJ374" i="5"/>
  <c r="CR374" i="5"/>
  <c r="CZ374" i="5"/>
  <c r="DH374" i="5"/>
  <c r="DP374" i="5"/>
  <c r="AF375" i="5"/>
  <c r="AN375" i="5"/>
  <c r="AV375" i="5"/>
  <c r="BD375" i="5"/>
  <c r="BL375" i="5"/>
  <c r="BT375" i="5"/>
  <c r="CB375" i="5"/>
  <c r="CJ375" i="5"/>
  <c r="CR375" i="5"/>
  <c r="CZ375" i="5"/>
  <c r="DH375" i="5"/>
  <c r="DP375" i="5"/>
  <c r="AF376" i="5"/>
  <c r="AN376" i="5"/>
  <c r="AV376" i="5"/>
  <c r="BD376" i="5"/>
  <c r="BL376" i="5"/>
  <c r="BT376" i="5"/>
  <c r="CB376" i="5"/>
  <c r="CJ376" i="5"/>
  <c r="CR376" i="5"/>
  <c r="CZ376" i="5"/>
  <c r="DH376" i="5"/>
  <c r="DP376" i="5"/>
  <c r="AF377" i="5"/>
  <c r="AN377" i="5"/>
  <c r="AV377" i="5"/>
  <c r="BD377" i="5"/>
  <c r="BL377" i="5"/>
  <c r="BT377" i="5"/>
  <c r="CB377" i="5"/>
  <c r="CJ377" i="5"/>
  <c r="CR377" i="5"/>
  <c r="CZ377" i="5"/>
  <c r="DH377" i="5"/>
  <c r="DP377" i="5"/>
  <c r="AF378" i="5"/>
  <c r="AN378" i="5"/>
  <c r="AV378" i="5"/>
  <c r="BD378" i="5"/>
  <c r="BL378" i="5"/>
  <c r="BT378" i="5"/>
  <c r="CB378" i="5"/>
  <c r="CJ378" i="5"/>
  <c r="CR378" i="5"/>
  <c r="CZ378" i="5"/>
  <c r="DH378" i="5"/>
  <c r="DP378" i="5"/>
  <c r="AK379" i="5"/>
  <c r="BA379" i="5"/>
  <c r="BQ379" i="5"/>
  <c r="CG379" i="5"/>
  <c r="CW379" i="5"/>
  <c r="DM379" i="5"/>
  <c r="DV380" i="5"/>
  <c r="DN380" i="5"/>
  <c r="DF380" i="5"/>
  <c r="CX380" i="5"/>
  <c r="CP380" i="5"/>
  <c r="CH380" i="5"/>
  <c r="BZ380" i="5"/>
  <c r="BR380" i="5"/>
  <c r="BJ380" i="5"/>
  <c r="BB380" i="5"/>
  <c r="AT380" i="5"/>
  <c r="AL380" i="5"/>
  <c r="AD380" i="5"/>
  <c r="DS380" i="5"/>
  <c r="DK380" i="5"/>
  <c r="DC380" i="5"/>
  <c r="CU380" i="5"/>
  <c r="CM380" i="5"/>
  <c r="CE380" i="5"/>
  <c r="BW380" i="5"/>
  <c r="BO380" i="5"/>
  <c r="BG380" i="5"/>
  <c r="AY380" i="5"/>
  <c r="AQ380" i="5"/>
  <c r="AI380" i="5"/>
  <c r="AA380" i="5"/>
  <c r="DQ380" i="5"/>
  <c r="DI380" i="5"/>
  <c r="DA380" i="5"/>
  <c r="CS380" i="5"/>
  <c r="CK380" i="5"/>
  <c r="CC380" i="5"/>
  <c r="BU380" i="5"/>
  <c r="BM380" i="5"/>
  <c r="BE380" i="5"/>
  <c r="AW380" i="5"/>
  <c r="AO380" i="5"/>
  <c r="AG380" i="5"/>
  <c r="DP380" i="5"/>
  <c r="DH380" i="5"/>
  <c r="CZ380" i="5"/>
  <c r="CR380" i="5"/>
  <c r="CJ380" i="5"/>
  <c r="CB380" i="5"/>
  <c r="BT380" i="5"/>
  <c r="BL380" i="5"/>
  <c r="BD380" i="5"/>
  <c r="AV380" i="5"/>
  <c r="AN380" i="5"/>
  <c r="AF380" i="5"/>
  <c r="Z380" i="5"/>
  <c r="AP380" i="5"/>
  <c r="BF380" i="5"/>
  <c r="BV380" i="5"/>
  <c r="CL380" i="5"/>
  <c r="DB380" i="5"/>
  <c r="DR380" i="5"/>
  <c r="AC381" i="5"/>
  <c r="AS381" i="5"/>
  <c r="BI381" i="5"/>
  <c r="BY381" i="5"/>
  <c r="CO381" i="5"/>
  <c r="DE381" i="5"/>
  <c r="DU381" i="5"/>
  <c r="AK383" i="5"/>
  <c r="BA383" i="5"/>
  <c r="BQ383" i="5"/>
  <c r="CL383" i="5"/>
  <c r="DO383" i="5"/>
  <c r="DW388" i="5"/>
  <c r="DO388" i="5"/>
  <c r="DG388" i="5"/>
  <c r="CY388" i="5"/>
  <c r="CQ388" i="5"/>
  <c r="CI388" i="5"/>
  <c r="CA388" i="5"/>
  <c r="BS388" i="5"/>
  <c r="BK388" i="5"/>
  <c r="BC388" i="5"/>
  <c r="AU388" i="5"/>
  <c r="AM388" i="5"/>
  <c r="AE388" i="5"/>
  <c r="DV388" i="5"/>
  <c r="DN388" i="5"/>
  <c r="DF388" i="5"/>
  <c r="CX388" i="5"/>
  <c r="CP388" i="5"/>
  <c r="CH388" i="5"/>
  <c r="BZ388" i="5"/>
  <c r="BR388" i="5"/>
  <c r="BJ388" i="5"/>
  <c r="BB388" i="5"/>
  <c r="AT388" i="5"/>
  <c r="AL388" i="5"/>
  <c r="AD388" i="5"/>
  <c r="DU388" i="5"/>
  <c r="DM388" i="5"/>
  <c r="DE388" i="5"/>
  <c r="CW388" i="5"/>
  <c r="CO388" i="5"/>
  <c r="CG388" i="5"/>
  <c r="BY388" i="5"/>
  <c r="BQ388" i="5"/>
  <c r="BI388" i="5"/>
  <c r="BA388" i="5"/>
  <c r="AS388" i="5"/>
  <c r="AK388" i="5"/>
  <c r="AC388" i="5"/>
  <c r="DT388" i="5"/>
  <c r="DL388" i="5"/>
  <c r="DD388" i="5"/>
  <c r="CV388" i="5"/>
  <c r="CN388" i="5"/>
  <c r="CF388" i="5"/>
  <c r="BX388" i="5"/>
  <c r="BP388" i="5"/>
  <c r="BH388" i="5"/>
  <c r="AZ388" i="5"/>
  <c r="AR388" i="5"/>
  <c r="AJ388" i="5"/>
  <c r="AB388" i="5"/>
  <c r="DS388" i="5"/>
  <c r="DK388" i="5"/>
  <c r="DC388" i="5"/>
  <c r="CU388" i="5"/>
  <c r="CM388" i="5"/>
  <c r="CE388" i="5"/>
  <c r="BW388" i="5"/>
  <c r="BO388" i="5"/>
  <c r="BG388" i="5"/>
  <c r="AY388" i="5"/>
  <c r="AQ388" i="5"/>
  <c r="AI388" i="5"/>
  <c r="AA388" i="5"/>
  <c r="DQ388" i="5"/>
  <c r="DI388" i="5"/>
  <c r="DA388" i="5"/>
  <c r="CS388" i="5"/>
  <c r="CK388" i="5"/>
  <c r="CC388" i="5"/>
  <c r="BU388" i="5"/>
  <c r="BM388" i="5"/>
  <c r="BE388" i="5"/>
  <c r="AW388" i="5"/>
  <c r="AO388" i="5"/>
  <c r="AG388" i="5"/>
  <c r="DP388" i="5"/>
  <c r="DH388" i="5"/>
  <c r="CZ388" i="5"/>
  <c r="CR388" i="5"/>
  <c r="CJ388" i="5"/>
  <c r="CB388" i="5"/>
  <c r="BT388" i="5"/>
  <c r="BL388" i="5"/>
  <c r="BD388" i="5"/>
  <c r="AV388" i="5"/>
  <c r="AN388" i="5"/>
  <c r="AF388" i="5"/>
  <c r="BV388" i="5"/>
  <c r="AG374" i="5"/>
  <c r="AO374" i="5"/>
  <c r="AW374" i="5"/>
  <c r="BE374" i="5"/>
  <c r="BM374" i="5"/>
  <c r="BU374" i="5"/>
  <c r="CC374" i="5"/>
  <c r="CK374" i="5"/>
  <c r="CS374" i="5"/>
  <c r="DA374" i="5"/>
  <c r="DI374" i="5"/>
  <c r="AG375" i="5"/>
  <c r="AO375" i="5"/>
  <c r="AW375" i="5"/>
  <c r="BE375" i="5"/>
  <c r="BM375" i="5"/>
  <c r="BU375" i="5"/>
  <c r="CC375" i="5"/>
  <c r="CK375" i="5"/>
  <c r="CS375" i="5"/>
  <c r="DA375" i="5"/>
  <c r="DI375" i="5"/>
  <c r="AG376" i="5"/>
  <c r="AO376" i="5"/>
  <c r="AW376" i="5"/>
  <c r="BE376" i="5"/>
  <c r="BM376" i="5"/>
  <c r="BU376" i="5"/>
  <c r="CC376" i="5"/>
  <c r="CK376" i="5"/>
  <c r="CS376" i="5"/>
  <c r="DA376" i="5"/>
  <c r="DI376" i="5"/>
  <c r="AG377" i="5"/>
  <c r="AO377" i="5"/>
  <c r="AW377" i="5"/>
  <c r="BE377" i="5"/>
  <c r="BM377" i="5"/>
  <c r="BU377" i="5"/>
  <c r="CC377" i="5"/>
  <c r="CK377" i="5"/>
  <c r="CS377" i="5"/>
  <c r="DA377" i="5"/>
  <c r="DI377" i="5"/>
  <c r="AG378" i="5"/>
  <c r="AO378" i="5"/>
  <c r="AW378" i="5"/>
  <c r="BE378" i="5"/>
  <c r="BM378" i="5"/>
  <c r="BU378" i="5"/>
  <c r="CC378" i="5"/>
  <c r="CK378" i="5"/>
  <c r="CS378" i="5"/>
  <c r="DA378" i="5"/>
  <c r="DI378" i="5"/>
  <c r="AM379" i="5"/>
  <c r="BC379" i="5"/>
  <c r="BS379" i="5"/>
  <c r="CI379" i="5"/>
  <c r="CY379" i="5"/>
  <c r="DO379" i="5"/>
  <c r="AB380" i="5"/>
  <c r="AR380" i="5"/>
  <c r="BH380" i="5"/>
  <c r="BX380" i="5"/>
  <c r="CN380" i="5"/>
  <c r="DD380" i="5"/>
  <c r="DT380" i="5"/>
  <c r="AE381" i="5"/>
  <c r="AU381" i="5"/>
  <c r="BK381" i="5"/>
  <c r="CA381" i="5"/>
  <c r="CQ381" i="5"/>
  <c r="DG381" i="5"/>
  <c r="DW381" i="5"/>
  <c r="AJ382" i="5"/>
  <c r="AZ382" i="5"/>
  <c r="BP382" i="5"/>
  <c r="CF382" i="5"/>
  <c r="CV382" i="5"/>
  <c r="DL382" i="5"/>
  <c r="AM383" i="5"/>
  <c r="BC383" i="5"/>
  <c r="BS383" i="5"/>
  <c r="CO383" i="5"/>
  <c r="DR383" i="5"/>
  <c r="Z385" i="5"/>
  <c r="BF385" i="5"/>
  <c r="CL385" i="5"/>
  <c r="DR385" i="5"/>
  <c r="CL386" i="5"/>
  <c r="DR386" i="5"/>
  <c r="CD388" i="5"/>
  <c r="DW389" i="5"/>
  <c r="DO389" i="5"/>
  <c r="DG389" i="5"/>
  <c r="CY389" i="5"/>
  <c r="CQ389" i="5"/>
  <c r="CI389" i="5"/>
  <c r="CA389" i="5"/>
  <c r="BS389" i="5"/>
  <c r="BK389" i="5"/>
  <c r="BC389" i="5"/>
  <c r="AU389" i="5"/>
  <c r="AM389" i="5"/>
  <c r="AE389" i="5"/>
  <c r="DV389" i="5"/>
  <c r="DN389" i="5"/>
  <c r="DF389" i="5"/>
  <c r="CX389" i="5"/>
  <c r="CP389" i="5"/>
  <c r="CH389" i="5"/>
  <c r="BZ389" i="5"/>
  <c r="BR389" i="5"/>
  <c r="BJ389" i="5"/>
  <c r="BB389" i="5"/>
  <c r="AT389" i="5"/>
  <c r="AL389" i="5"/>
  <c r="AD389" i="5"/>
  <c r="DU389" i="5"/>
  <c r="DM389" i="5"/>
  <c r="DE389" i="5"/>
  <c r="CW389" i="5"/>
  <c r="CO389" i="5"/>
  <c r="CG389" i="5"/>
  <c r="BY389" i="5"/>
  <c r="BQ389" i="5"/>
  <c r="BI389" i="5"/>
  <c r="BA389" i="5"/>
  <c r="AS389" i="5"/>
  <c r="AK389" i="5"/>
  <c r="AC389" i="5"/>
  <c r="DT389" i="5"/>
  <c r="DL389" i="5"/>
  <c r="DD389" i="5"/>
  <c r="CV389" i="5"/>
  <c r="CN389" i="5"/>
  <c r="CF389" i="5"/>
  <c r="BX389" i="5"/>
  <c r="BP389" i="5"/>
  <c r="BH389" i="5"/>
  <c r="AZ389" i="5"/>
  <c r="AR389" i="5"/>
  <c r="AJ389" i="5"/>
  <c r="AB389" i="5"/>
  <c r="DS389" i="5"/>
  <c r="DK389" i="5"/>
  <c r="DC389" i="5"/>
  <c r="CU389" i="5"/>
  <c r="CM389" i="5"/>
  <c r="CE389" i="5"/>
  <c r="BW389" i="5"/>
  <c r="BO389" i="5"/>
  <c r="BG389" i="5"/>
  <c r="AY389" i="5"/>
  <c r="AQ389" i="5"/>
  <c r="AI389" i="5"/>
  <c r="AA389" i="5"/>
  <c r="DR389" i="5"/>
  <c r="DJ389" i="5"/>
  <c r="DB389" i="5"/>
  <c r="CT389" i="5"/>
  <c r="CL389" i="5"/>
  <c r="CD389" i="5"/>
  <c r="BV389" i="5"/>
  <c r="BN389" i="5"/>
  <c r="BF389" i="5"/>
  <c r="AX389" i="5"/>
  <c r="AP389" i="5"/>
  <c r="AH389" i="5"/>
  <c r="DQ389" i="5"/>
  <c r="DI389" i="5"/>
  <c r="DA389" i="5"/>
  <c r="CS389" i="5"/>
  <c r="CK389" i="5"/>
  <c r="CC389" i="5"/>
  <c r="BU389" i="5"/>
  <c r="BM389" i="5"/>
  <c r="BE389" i="5"/>
  <c r="AW389" i="5"/>
  <c r="AO389" i="5"/>
  <c r="AG389" i="5"/>
  <c r="DP389" i="5"/>
  <c r="DH389" i="5"/>
  <c r="CZ389" i="5"/>
  <c r="CR389" i="5"/>
  <c r="CJ389" i="5"/>
  <c r="CB389" i="5"/>
  <c r="BT389" i="5"/>
  <c r="BL389" i="5"/>
  <c r="BD389" i="5"/>
  <c r="AV389" i="5"/>
  <c r="AN389" i="5"/>
  <c r="AF389" i="5"/>
  <c r="AF390" i="5"/>
  <c r="AN390" i="5"/>
  <c r="AV390" i="5"/>
  <c r="BD390" i="5"/>
  <c r="BL390" i="5"/>
  <c r="BT390" i="5"/>
  <c r="CB390" i="5"/>
  <c r="CJ390" i="5"/>
  <c r="CR390" i="5"/>
  <c r="CZ390" i="5"/>
  <c r="DH390" i="5"/>
  <c r="DP390" i="5"/>
  <c r="AF391" i="5"/>
  <c r="AN391" i="5"/>
  <c r="AV391" i="5"/>
  <c r="BD391" i="5"/>
  <c r="BL391" i="5"/>
  <c r="BT391" i="5"/>
  <c r="CB391" i="5"/>
  <c r="CJ391" i="5"/>
  <c r="CR391" i="5"/>
  <c r="CZ391" i="5"/>
  <c r="DH391" i="5"/>
  <c r="DP391" i="5"/>
  <c r="AF392" i="5"/>
  <c r="AN392" i="5"/>
  <c r="AV392" i="5"/>
  <c r="BD392" i="5"/>
  <c r="BL392" i="5"/>
  <c r="BT392" i="5"/>
  <c r="CB392" i="5"/>
  <c r="CJ392" i="5"/>
  <c r="CR392" i="5"/>
  <c r="CZ392" i="5"/>
  <c r="DH392" i="5"/>
  <c r="DP392" i="5"/>
  <c r="AI393" i="5"/>
  <c r="AT393" i="5"/>
  <c r="BE393" i="5"/>
  <c r="BO393" i="5"/>
  <c r="BZ393" i="5"/>
  <c r="CK393" i="5"/>
  <c r="CU393" i="5"/>
  <c r="DF393" i="5"/>
  <c r="DQ393" i="5"/>
  <c r="DT394" i="5"/>
  <c r="DL394" i="5"/>
  <c r="DD394" i="5"/>
  <c r="CV394" i="5"/>
  <c r="CN394" i="5"/>
  <c r="CF394" i="5"/>
  <c r="BX394" i="5"/>
  <c r="BP394" i="5"/>
  <c r="BH394" i="5"/>
  <c r="AZ394" i="5"/>
  <c r="AR394" i="5"/>
  <c r="AJ394" i="5"/>
  <c r="AB394" i="5"/>
  <c r="DP394" i="5"/>
  <c r="DH394" i="5"/>
  <c r="CZ394" i="5"/>
  <c r="CR394" i="5"/>
  <c r="CJ394" i="5"/>
  <c r="CB394" i="5"/>
  <c r="BT394" i="5"/>
  <c r="BL394" i="5"/>
  <c r="BD394" i="5"/>
  <c r="AV394" i="5"/>
  <c r="AN394" i="5"/>
  <c r="AF394" i="5"/>
  <c r="DV394" i="5"/>
  <c r="DN394" i="5"/>
  <c r="AE394" i="5"/>
  <c r="AP394" i="5"/>
  <c r="BA394" i="5"/>
  <c r="BK394" i="5"/>
  <c r="BV394" i="5"/>
  <c r="CG394" i="5"/>
  <c r="CQ394" i="5"/>
  <c r="DB394" i="5"/>
  <c r="DM394" i="5"/>
  <c r="AC396" i="5"/>
  <c r="AS396" i="5"/>
  <c r="BI396" i="5"/>
  <c r="BY396" i="5"/>
  <c r="CO396" i="5"/>
  <c r="DI396" i="5"/>
  <c r="DT397" i="5"/>
  <c r="DL397" i="5"/>
  <c r="DD397" i="5"/>
  <c r="CV397" i="5"/>
  <c r="CN397" i="5"/>
  <c r="CF397" i="5"/>
  <c r="BX397" i="5"/>
  <c r="BP397" i="5"/>
  <c r="BH397" i="5"/>
  <c r="AZ397" i="5"/>
  <c r="AR397" i="5"/>
  <c r="AJ397" i="5"/>
  <c r="AB397" i="5"/>
  <c r="DS397" i="5"/>
  <c r="DK397" i="5"/>
  <c r="DC397" i="5"/>
  <c r="CU397" i="5"/>
  <c r="CM397" i="5"/>
  <c r="CE397" i="5"/>
  <c r="BW397" i="5"/>
  <c r="BO397" i="5"/>
  <c r="BG397" i="5"/>
  <c r="AY397" i="5"/>
  <c r="AQ397" i="5"/>
  <c r="AI397" i="5"/>
  <c r="AA397" i="5"/>
  <c r="DP397" i="5"/>
  <c r="DH397" i="5"/>
  <c r="CZ397" i="5"/>
  <c r="CR397" i="5"/>
  <c r="CJ397" i="5"/>
  <c r="CB397" i="5"/>
  <c r="BT397" i="5"/>
  <c r="BL397" i="5"/>
  <c r="BD397" i="5"/>
  <c r="AV397" i="5"/>
  <c r="AN397" i="5"/>
  <c r="AF397" i="5"/>
  <c r="DV397" i="5"/>
  <c r="DN397" i="5"/>
  <c r="DF397" i="5"/>
  <c r="CX397" i="5"/>
  <c r="CP397" i="5"/>
  <c r="CH397" i="5"/>
  <c r="BZ397" i="5"/>
  <c r="BR397" i="5"/>
  <c r="BJ397" i="5"/>
  <c r="BB397" i="5"/>
  <c r="AT397" i="5"/>
  <c r="AL397" i="5"/>
  <c r="AD397" i="5"/>
  <c r="DU397" i="5"/>
  <c r="DM397" i="5"/>
  <c r="DE397" i="5"/>
  <c r="CW397" i="5"/>
  <c r="CO397" i="5"/>
  <c r="CG397" i="5"/>
  <c r="BY397" i="5"/>
  <c r="BQ397" i="5"/>
  <c r="BI397" i="5"/>
  <c r="BA397" i="5"/>
  <c r="AS397" i="5"/>
  <c r="AK397" i="5"/>
  <c r="AC397" i="5"/>
  <c r="AG397" i="5"/>
  <c r="BC397" i="5"/>
  <c r="BV397" i="5"/>
  <c r="CS397" i="5"/>
  <c r="DO397" i="5"/>
  <c r="AM398" i="5"/>
  <c r="BF398" i="5"/>
  <c r="CC398" i="5"/>
  <c r="CY398" i="5"/>
  <c r="DR398" i="5"/>
  <c r="Z399" i="5"/>
  <c r="BF399" i="5"/>
  <c r="CL399" i="5"/>
  <c r="AG390" i="5"/>
  <c r="AO390" i="5"/>
  <c r="AW390" i="5"/>
  <c r="BE390" i="5"/>
  <c r="BM390" i="5"/>
  <c r="BU390" i="5"/>
  <c r="CC390" i="5"/>
  <c r="CK390" i="5"/>
  <c r="CS390" i="5"/>
  <c r="DA390" i="5"/>
  <c r="DI390" i="5"/>
  <c r="DQ390" i="5"/>
  <c r="AG391" i="5"/>
  <c r="AO391" i="5"/>
  <c r="AW391" i="5"/>
  <c r="BE391" i="5"/>
  <c r="BM391" i="5"/>
  <c r="BU391" i="5"/>
  <c r="CC391" i="5"/>
  <c r="CK391" i="5"/>
  <c r="CS391" i="5"/>
  <c r="DA391" i="5"/>
  <c r="DI391" i="5"/>
  <c r="DQ391" i="5"/>
  <c r="AG392" i="5"/>
  <c r="AO392" i="5"/>
  <c r="AW392" i="5"/>
  <c r="BE392" i="5"/>
  <c r="BM392" i="5"/>
  <c r="BU392" i="5"/>
  <c r="CC392" i="5"/>
  <c r="CK392" i="5"/>
  <c r="CS392" i="5"/>
  <c r="DA392" i="5"/>
  <c r="DI392" i="5"/>
  <c r="DQ392" i="5"/>
  <c r="Z393" i="5"/>
  <c r="AK393" i="5"/>
  <c r="AU393" i="5"/>
  <c r="BF393" i="5"/>
  <c r="BQ393" i="5"/>
  <c r="CA393" i="5"/>
  <c r="CL393" i="5"/>
  <c r="CW393" i="5"/>
  <c r="DG393" i="5"/>
  <c r="AG394" i="5"/>
  <c r="AQ394" i="5"/>
  <c r="BB394" i="5"/>
  <c r="BM394" i="5"/>
  <c r="BW394" i="5"/>
  <c r="CH394" i="5"/>
  <c r="CS394" i="5"/>
  <c r="DC394" i="5"/>
  <c r="DO394" i="5"/>
  <c r="DT395" i="5"/>
  <c r="DL395" i="5"/>
  <c r="DD395" i="5"/>
  <c r="CV395" i="5"/>
  <c r="CN395" i="5"/>
  <c r="CF395" i="5"/>
  <c r="BX395" i="5"/>
  <c r="BP395" i="5"/>
  <c r="BH395" i="5"/>
  <c r="AZ395" i="5"/>
  <c r="AR395" i="5"/>
  <c r="AJ395" i="5"/>
  <c r="AB395" i="5"/>
  <c r="DP395" i="5"/>
  <c r="DH395" i="5"/>
  <c r="CZ395" i="5"/>
  <c r="CR395" i="5"/>
  <c r="CJ395" i="5"/>
  <c r="CB395" i="5"/>
  <c r="BT395" i="5"/>
  <c r="BL395" i="5"/>
  <c r="BD395" i="5"/>
  <c r="AV395" i="5"/>
  <c r="AN395" i="5"/>
  <c r="AF395" i="5"/>
  <c r="DV395" i="5"/>
  <c r="DN395" i="5"/>
  <c r="DF395" i="5"/>
  <c r="CX395" i="5"/>
  <c r="CP395" i="5"/>
  <c r="CH395" i="5"/>
  <c r="BZ395" i="5"/>
  <c r="BR395" i="5"/>
  <c r="BJ395" i="5"/>
  <c r="BB395" i="5"/>
  <c r="AT395" i="5"/>
  <c r="AL395" i="5"/>
  <c r="AD395" i="5"/>
  <c r="AI395" i="5"/>
  <c r="AW395" i="5"/>
  <c r="BI395" i="5"/>
  <c r="BV395" i="5"/>
  <c r="CI395" i="5"/>
  <c r="CU395" i="5"/>
  <c r="DI395" i="5"/>
  <c r="DU395" i="5"/>
  <c r="AE396" i="5"/>
  <c r="AU396" i="5"/>
  <c r="BK396" i="5"/>
  <c r="CA396" i="5"/>
  <c r="CQ396" i="5"/>
  <c r="DJ396" i="5"/>
  <c r="AH397" i="5"/>
  <c r="BE397" i="5"/>
  <c r="CA397" i="5"/>
  <c r="CT397" i="5"/>
  <c r="DQ397" i="5"/>
  <c r="AO398" i="5"/>
  <c r="BK398" i="5"/>
  <c r="CD398" i="5"/>
  <c r="DA398" i="5"/>
  <c r="DW398" i="5"/>
  <c r="AE399" i="5"/>
  <c r="BK399" i="5"/>
  <c r="CQ399" i="5"/>
  <c r="Z390" i="5"/>
  <c r="AH390" i="5"/>
  <c r="AP390" i="5"/>
  <c r="AX390" i="5"/>
  <c r="BF390" i="5"/>
  <c r="BN390" i="5"/>
  <c r="BV390" i="5"/>
  <c r="CD390" i="5"/>
  <c r="CL390" i="5"/>
  <c r="CT390" i="5"/>
  <c r="DB390" i="5"/>
  <c r="DJ390" i="5"/>
  <c r="DR390" i="5"/>
  <c r="Z391" i="5"/>
  <c r="AH391" i="5"/>
  <c r="AP391" i="5"/>
  <c r="AX391" i="5"/>
  <c r="BF391" i="5"/>
  <c r="BN391" i="5"/>
  <c r="BV391" i="5"/>
  <c r="CD391" i="5"/>
  <c r="CL391" i="5"/>
  <c r="CT391" i="5"/>
  <c r="DB391" i="5"/>
  <c r="DJ391" i="5"/>
  <c r="DR391" i="5"/>
  <c r="Z392" i="5"/>
  <c r="AH392" i="5"/>
  <c r="AP392" i="5"/>
  <c r="AX392" i="5"/>
  <c r="BF392" i="5"/>
  <c r="BN392" i="5"/>
  <c r="BV392" i="5"/>
  <c r="CD392" i="5"/>
  <c r="CL392" i="5"/>
  <c r="CT392" i="5"/>
  <c r="DB392" i="5"/>
  <c r="DJ392" i="5"/>
  <c r="DR392" i="5"/>
  <c r="DT393" i="5"/>
  <c r="DL393" i="5"/>
  <c r="DD393" i="5"/>
  <c r="CV393" i="5"/>
  <c r="CN393" i="5"/>
  <c r="CF393" i="5"/>
  <c r="BX393" i="5"/>
  <c r="BP393" i="5"/>
  <c r="BH393" i="5"/>
  <c r="AZ393" i="5"/>
  <c r="AR393" i="5"/>
  <c r="AJ393" i="5"/>
  <c r="AB393" i="5"/>
  <c r="DP393" i="5"/>
  <c r="DH393" i="5"/>
  <c r="CZ393" i="5"/>
  <c r="CR393" i="5"/>
  <c r="CJ393" i="5"/>
  <c r="CB393" i="5"/>
  <c r="BT393" i="5"/>
  <c r="BL393" i="5"/>
  <c r="BD393" i="5"/>
  <c r="AV393" i="5"/>
  <c r="AN393" i="5"/>
  <c r="AF393" i="5"/>
  <c r="AA393" i="5"/>
  <c r="AL393" i="5"/>
  <c r="AW393" i="5"/>
  <c r="BG393" i="5"/>
  <c r="BR393" i="5"/>
  <c r="CC393" i="5"/>
  <c r="CM393" i="5"/>
  <c r="CX393" i="5"/>
  <c r="DI393" i="5"/>
  <c r="DS393" i="5"/>
  <c r="AA390" i="5"/>
  <c r="AI390" i="5"/>
  <c r="AQ390" i="5"/>
  <c r="AY390" i="5"/>
  <c r="BG390" i="5"/>
  <c r="BO390" i="5"/>
  <c r="BW390" i="5"/>
  <c r="CE390" i="5"/>
  <c r="CM390" i="5"/>
  <c r="CU390" i="5"/>
  <c r="DC390" i="5"/>
  <c r="DK390" i="5"/>
  <c r="DS390" i="5"/>
  <c r="AA391" i="5"/>
  <c r="AI391" i="5"/>
  <c r="AQ391" i="5"/>
  <c r="AY391" i="5"/>
  <c r="BG391" i="5"/>
  <c r="BO391" i="5"/>
  <c r="BW391" i="5"/>
  <c r="CE391" i="5"/>
  <c r="CM391" i="5"/>
  <c r="CU391" i="5"/>
  <c r="DC391" i="5"/>
  <c r="DK391" i="5"/>
  <c r="DS391" i="5"/>
  <c r="AA392" i="5"/>
  <c r="AI392" i="5"/>
  <c r="AQ392" i="5"/>
  <c r="AY392" i="5"/>
  <c r="BG392" i="5"/>
  <c r="BO392" i="5"/>
  <c r="BW392" i="5"/>
  <c r="CE392" i="5"/>
  <c r="CM392" i="5"/>
  <c r="CU392" i="5"/>
  <c r="DC392" i="5"/>
  <c r="DK392" i="5"/>
  <c r="DS392" i="5"/>
  <c r="AC393" i="5"/>
  <c r="AM393" i="5"/>
  <c r="AX393" i="5"/>
  <c r="BI393" i="5"/>
  <c r="BS393" i="5"/>
  <c r="CD393" i="5"/>
  <c r="CO393" i="5"/>
  <c r="CY393" i="5"/>
  <c r="DJ393" i="5"/>
  <c r="DU393" i="5"/>
  <c r="AI394" i="5"/>
  <c r="AT394" i="5"/>
  <c r="BE394" i="5"/>
  <c r="BO394" i="5"/>
  <c r="BZ394" i="5"/>
  <c r="CK394" i="5"/>
  <c r="CU394" i="5"/>
  <c r="DF394" i="5"/>
  <c r="DR394" i="5"/>
  <c r="Z395" i="5"/>
  <c r="AM395" i="5"/>
  <c r="AY395" i="5"/>
  <c r="BM395" i="5"/>
  <c r="BY395" i="5"/>
  <c r="CL395" i="5"/>
  <c r="CY395" i="5"/>
  <c r="DK395" i="5"/>
  <c r="AH396" i="5"/>
  <c r="AX396" i="5"/>
  <c r="BN396" i="5"/>
  <c r="CD396" i="5"/>
  <c r="CT396" i="5"/>
  <c r="DQ396" i="5"/>
  <c r="AO397" i="5"/>
  <c r="BK397" i="5"/>
  <c r="CD397" i="5"/>
  <c r="DA397" i="5"/>
  <c r="DW397" i="5"/>
  <c r="AU398" i="5"/>
  <c r="BN398" i="5"/>
  <c r="CK398" i="5"/>
  <c r="DG398" i="5"/>
  <c r="AM399" i="5"/>
  <c r="BS399" i="5"/>
  <c r="AB390" i="5"/>
  <c r="AJ390" i="5"/>
  <c r="AR390" i="5"/>
  <c r="AZ390" i="5"/>
  <c r="BH390" i="5"/>
  <c r="BP390" i="5"/>
  <c r="BX390" i="5"/>
  <c r="CF390" i="5"/>
  <c r="CN390" i="5"/>
  <c r="CV390" i="5"/>
  <c r="DD390" i="5"/>
  <c r="DL390" i="5"/>
  <c r="DT390" i="5"/>
  <c r="AB391" i="5"/>
  <c r="AJ391" i="5"/>
  <c r="AR391" i="5"/>
  <c r="AZ391" i="5"/>
  <c r="BH391" i="5"/>
  <c r="BP391" i="5"/>
  <c r="BX391" i="5"/>
  <c r="CF391" i="5"/>
  <c r="CN391" i="5"/>
  <c r="CV391" i="5"/>
  <c r="DD391" i="5"/>
  <c r="DL391" i="5"/>
  <c r="DT391" i="5"/>
  <c r="AB392" i="5"/>
  <c r="AJ392" i="5"/>
  <c r="AR392" i="5"/>
  <c r="AZ392" i="5"/>
  <c r="BH392" i="5"/>
  <c r="BP392" i="5"/>
  <c r="BX392" i="5"/>
  <c r="CF392" i="5"/>
  <c r="CN392" i="5"/>
  <c r="CV392" i="5"/>
  <c r="DD392" i="5"/>
  <c r="DL392" i="5"/>
  <c r="DT392" i="5"/>
  <c r="AD393" i="5"/>
  <c r="AO393" i="5"/>
  <c r="AY393" i="5"/>
  <c r="BJ393" i="5"/>
  <c r="BU393" i="5"/>
  <c r="CE393" i="5"/>
  <c r="CP393" i="5"/>
  <c r="DA393" i="5"/>
  <c r="DK393" i="5"/>
  <c r="DV393" i="5"/>
  <c r="AK396" i="5"/>
  <c r="BA396" i="5"/>
  <c r="BQ396" i="5"/>
  <c r="CG396" i="5"/>
  <c r="CY396" i="5"/>
  <c r="DT399" i="5"/>
  <c r="DL399" i="5"/>
  <c r="DD399" i="5"/>
  <c r="CV399" i="5"/>
  <c r="CN399" i="5"/>
  <c r="CF399" i="5"/>
  <c r="BX399" i="5"/>
  <c r="BP399" i="5"/>
  <c r="BH399" i="5"/>
  <c r="AZ399" i="5"/>
  <c r="AR399" i="5"/>
  <c r="AJ399" i="5"/>
  <c r="AB399" i="5"/>
  <c r="DS399" i="5"/>
  <c r="DK399" i="5"/>
  <c r="DC399" i="5"/>
  <c r="CU399" i="5"/>
  <c r="CM399" i="5"/>
  <c r="CE399" i="5"/>
  <c r="BW399" i="5"/>
  <c r="BO399" i="5"/>
  <c r="BG399" i="5"/>
  <c r="AY399" i="5"/>
  <c r="AQ399" i="5"/>
  <c r="AI399" i="5"/>
  <c r="AA399" i="5"/>
  <c r="DR399" i="5"/>
  <c r="DJ399" i="5"/>
  <c r="DQ399" i="5"/>
  <c r="DI399" i="5"/>
  <c r="DA399" i="5"/>
  <c r="CS399" i="5"/>
  <c r="CK399" i="5"/>
  <c r="CC399" i="5"/>
  <c r="BU399" i="5"/>
  <c r="BM399" i="5"/>
  <c r="BE399" i="5"/>
  <c r="AW399" i="5"/>
  <c r="AO399" i="5"/>
  <c r="AG399" i="5"/>
  <c r="DP399" i="5"/>
  <c r="DH399" i="5"/>
  <c r="CZ399" i="5"/>
  <c r="CR399" i="5"/>
  <c r="CJ399" i="5"/>
  <c r="CB399" i="5"/>
  <c r="BT399" i="5"/>
  <c r="BL399" i="5"/>
  <c r="BD399" i="5"/>
  <c r="AV399" i="5"/>
  <c r="AN399" i="5"/>
  <c r="AF399" i="5"/>
  <c r="DV399" i="5"/>
  <c r="DN399" i="5"/>
  <c r="DF399" i="5"/>
  <c r="CX399" i="5"/>
  <c r="CP399" i="5"/>
  <c r="CH399" i="5"/>
  <c r="BZ399" i="5"/>
  <c r="BR399" i="5"/>
  <c r="BJ399" i="5"/>
  <c r="BB399" i="5"/>
  <c r="AT399" i="5"/>
  <c r="AL399" i="5"/>
  <c r="AD399" i="5"/>
  <c r="DU399" i="5"/>
  <c r="DM399" i="5"/>
  <c r="DE399" i="5"/>
  <c r="CW399" i="5"/>
  <c r="CO399" i="5"/>
  <c r="CG399" i="5"/>
  <c r="BY399" i="5"/>
  <c r="BQ399" i="5"/>
  <c r="BI399" i="5"/>
  <c r="BA399" i="5"/>
  <c r="AS399" i="5"/>
  <c r="AK399" i="5"/>
  <c r="AC399" i="5"/>
  <c r="AP399" i="5"/>
  <c r="BV399" i="5"/>
  <c r="DB399" i="5"/>
  <c r="AC390" i="5"/>
  <c r="AK390" i="5"/>
  <c r="AS390" i="5"/>
  <c r="BA390" i="5"/>
  <c r="BI390" i="5"/>
  <c r="BQ390" i="5"/>
  <c r="BY390" i="5"/>
  <c r="CG390" i="5"/>
  <c r="CO390" i="5"/>
  <c r="CW390" i="5"/>
  <c r="DE390" i="5"/>
  <c r="DM390" i="5"/>
  <c r="DU390" i="5"/>
  <c r="AC391" i="5"/>
  <c r="AK391" i="5"/>
  <c r="AS391" i="5"/>
  <c r="BA391" i="5"/>
  <c r="BI391" i="5"/>
  <c r="BQ391" i="5"/>
  <c r="BY391" i="5"/>
  <c r="CG391" i="5"/>
  <c r="CO391" i="5"/>
  <c r="CW391" i="5"/>
  <c r="DE391" i="5"/>
  <c r="DM391" i="5"/>
  <c r="DU391" i="5"/>
  <c r="AC392" i="5"/>
  <c r="AK392" i="5"/>
  <c r="AS392" i="5"/>
  <c r="BA392" i="5"/>
  <c r="BI392" i="5"/>
  <c r="BQ392" i="5"/>
  <c r="BY392" i="5"/>
  <c r="CG392" i="5"/>
  <c r="CO392" i="5"/>
  <c r="CW392" i="5"/>
  <c r="DE392" i="5"/>
  <c r="DM392" i="5"/>
  <c r="DU392" i="5"/>
  <c r="AE393" i="5"/>
  <c r="AP393" i="5"/>
  <c r="BA393" i="5"/>
  <c r="BK393" i="5"/>
  <c r="BV393" i="5"/>
  <c r="CG393" i="5"/>
  <c r="CQ393" i="5"/>
  <c r="DB393" i="5"/>
  <c r="DM393" i="5"/>
  <c r="DW393" i="5"/>
  <c r="DT396" i="5"/>
  <c r="DL396" i="5"/>
  <c r="DD396" i="5"/>
  <c r="CV396" i="5"/>
  <c r="CN396" i="5"/>
  <c r="CF396" i="5"/>
  <c r="BX396" i="5"/>
  <c r="BP396" i="5"/>
  <c r="BH396" i="5"/>
  <c r="AZ396" i="5"/>
  <c r="AR396" i="5"/>
  <c r="AJ396" i="5"/>
  <c r="AB396" i="5"/>
  <c r="DS396" i="5"/>
  <c r="DK396" i="5"/>
  <c r="DC396" i="5"/>
  <c r="CU396" i="5"/>
  <c r="CM396" i="5"/>
  <c r="CE396" i="5"/>
  <c r="BW396" i="5"/>
  <c r="BO396" i="5"/>
  <c r="BG396" i="5"/>
  <c r="AY396" i="5"/>
  <c r="AQ396" i="5"/>
  <c r="AI396" i="5"/>
  <c r="AA396" i="5"/>
  <c r="DP396" i="5"/>
  <c r="DH396" i="5"/>
  <c r="CZ396" i="5"/>
  <c r="CR396" i="5"/>
  <c r="CJ396" i="5"/>
  <c r="CB396" i="5"/>
  <c r="BT396" i="5"/>
  <c r="BL396" i="5"/>
  <c r="BD396" i="5"/>
  <c r="AV396" i="5"/>
  <c r="AN396" i="5"/>
  <c r="AF396" i="5"/>
  <c r="DV396" i="5"/>
  <c r="DN396" i="5"/>
  <c r="DF396" i="5"/>
  <c r="CX396" i="5"/>
  <c r="CP396" i="5"/>
  <c r="CH396" i="5"/>
  <c r="BZ396" i="5"/>
  <c r="BR396" i="5"/>
  <c r="BJ396" i="5"/>
  <c r="BB396" i="5"/>
  <c r="AT396" i="5"/>
  <c r="AL396" i="5"/>
  <c r="AD396" i="5"/>
  <c r="DU396" i="5"/>
  <c r="DM396" i="5"/>
  <c r="DE396" i="5"/>
  <c r="CW396" i="5"/>
  <c r="AM396" i="5"/>
  <c r="BC396" i="5"/>
  <c r="BS396" i="5"/>
  <c r="CI396" i="5"/>
  <c r="DA396" i="5"/>
  <c r="DW396" i="5"/>
  <c r="AU397" i="5"/>
  <c r="BN397" i="5"/>
  <c r="CK397" i="5"/>
  <c r="DG397" i="5"/>
  <c r="BU398" i="5"/>
  <c r="CQ398" i="5"/>
  <c r="AU399" i="5"/>
  <c r="CA399" i="5"/>
  <c r="DG399" i="5"/>
  <c r="AD390" i="5"/>
  <c r="AL390" i="5"/>
  <c r="AT390" i="5"/>
  <c r="BB390" i="5"/>
  <c r="BJ390" i="5"/>
  <c r="BR390" i="5"/>
  <c r="BZ390" i="5"/>
  <c r="CH390" i="5"/>
  <c r="CP390" i="5"/>
  <c r="CX390" i="5"/>
  <c r="DF390" i="5"/>
  <c r="DN390" i="5"/>
  <c r="DV390" i="5"/>
  <c r="AD391" i="5"/>
  <c r="AL391" i="5"/>
  <c r="AT391" i="5"/>
  <c r="BB391" i="5"/>
  <c r="BJ391" i="5"/>
  <c r="BR391" i="5"/>
  <c r="BZ391" i="5"/>
  <c r="CH391" i="5"/>
  <c r="CP391" i="5"/>
  <c r="CX391" i="5"/>
  <c r="DF391" i="5"/>
  <c r="DN391" i="5"/>
  <c r="DV391" i="5"/>
  <c r="AD392" i="5"/>
  <c r="AL392" i="5"/>
  <c r="AT392" i="5"/>
  <c r="BB392" i="5"/>
  <c r="BJ392" i="5"/>
  <c r="BR392" i="5"/>
  <c r="BZ392" i="5"/>
  <c r="CH392" i="5"/>
  <c r="CP392" i="5"/>
  <c r="CX392" i="5"/>
  <c r="DF392" i="5"/>
  <c r="DN392" i="5"/>
  <c r="DV392" i="5"/>
  <c r="AG393" i="5"/>
  <c r="AQ393" i="5"/>
  <c r="BB393" i="5"/>
  <c r="BM393" i="5"/>
  <c r="BW393" i="5"/>
  <c r="CH393" i="5"/>
  <c r="CS393" i="5"/>
  <c r="DC393" i="5"/>
  <c r="DN393" i="5"/>
  <c r="AC394" i="5"/>
  <c r="AM394" i="5"/>
  <c r="AX394" i="5"/>
  <c r="BI394" i="5"/>
  <c r="BS394" i="5"/>
  <c r="CD394" i="5"/>
  <c r="CO394" i="5"/>
  <c r="CY394" i="5"/>
  <c r="DJ394" i="5"/>
  <c r="DW394" i="5"/>
  <c r="AE395" i="5"/>
  <c r="AQ395" i="5"/>
  <c r="BE395" i="5"/>
  <c r="BQ395" i="5"/>
  <c r="CD395" i="5"/>
  <c r="CQ395" i="5"/>
  <c r="DC395" i="5"/>
  <c r="DQ395" i="5"/>
  <c r="AO396" i="5"/>
  <c r="BE396" i="5"/>
  <c r="BU396" i="5"/>
  <c r="CK396" i="5"/>
  <c r="DB396" i="5"/>
  <c r="Z397" i="5"/>
  <c r="AW397" i="5"/>
  <c r="BS397" i="5"/>
  <c r="CL397" i="5"/>
  <c r="DI397" i="5"/>
  <c r="DT398" i="5"/>
  <c r="DL398" i="5"/>
  <c r="DD398" i="5"/>
  <c r="CV398" i="5"/>
  <c r="CN398" i="5"/>
  <c r="CF398" i="5"/>
  <c r="BX398" i="5"/>
  <c r="BP398" i="5"/>
  <c r="BH398" i="5"/>
  <c r="AZ398" i="5"/>
  <c r="AR398" i="5"/>
  <c r="AJ398" i="5"/>
  <c r="AB398" i="5"/>
  <c r="DS398" i="5"/>
  <c r="DK398" i="5"/>
  <c r="DC398" i="5"/>
  <c r="CU398" i="5"/>
  <c r="CM398" i="5"/>
  <c r="CE398" i="5"/>
  <c r="BW398" i="5"/>
  <c r="BO398" i="5"/>
  <c r="BG398" i="5"/>
  <c r="AY398" i="5"/>
  <c r="AQ398" i="5"/>
  <c r="AI398" i="5"/>
  <c r="AA398" i="5"/>
  <c r="DP398" i="5"/>
  <c r="DH398" i="5"/>
  <c r="CZ398" i="5"/>
  <c r="CR398" i="5"/>
  <c r="CJ398" i="5"/>
  <c r="CB398" i="5"/>
  <c r="BT398" i="5"/>
  <c r="BL398" i="5"/>
  <c r="BD398" i="5"/>
  <c r="AV398" i="5"/>
  <c r="AN398" i="5"/>
  <c r="AF398" i="5"/>
  <c r="DV398" i="5"/>
  <c r="DN398" i="5"/>
  <c r="DF398" i="5"/>
  <c r="CX398" i="5"/>
  <c r="CP398" i="5"/>
  <c r="CH398" i="5"/>
  <c r="BZ398" i="5"/>
  <c r="BR398" i="5"/>
  <c r="BJ398" i="5"/>
  <c r="BB398" i="5"/>
  <c r="AT398" i="5"/>
  <c r="AL398" i="5"/>
  <c r="AD398" i="5"/>
  <c r="DU398" i="5"/>
  <c r="DM398" i="5"/>
  <c r="DE398" i="5"/>
  <c r="CW398" i="5"/>
  <c r="CO398" i="5"/>
  <c r="CG398" i="5"/>
  <c r="BY398" i="5"/>
  <c r="BQ398" i="5"/>
  <c r="BI398" i="5"/>
  <c r="BA398" i="5"/>
  <c r="AS398" i="5"/>
  <c r="AK398" i="5"/>
  <c r="AC398" i="5"/>
  <c r="AG398" i="5"/>
  <c r="BC398" i="5"/>
  <c r="BV398" i="5"/>
  <c r="CS398" i="5"/>
  <c r="DO398" i="5"/>
  <c r="AX399" i="5"/>
  <c r="CD399" i="5"/>
  <c r="DO399" i="5"/>
  <c r="AE390" i="5"/>
  <c r="AM390" i="5"/>
  <c r="AU390" i="5"/>
  <c r="BC390" i="5"/>
  <c r="BK390" i="5"/>
  <c r="BS390" i="5"/>
  <c r="CA390" i="5"/>
  <c r="CI390" i="5"/>
  <c r="CQ390" i="5"/>
  <c r="CY390" i="5"/>
  <c r="DG390" i="5"/>
  <c r="DO390" i="5"/>
  <c r="AE391" i="5"/>
  <c r="AM391" i="5"/>
  <c r="AU391" i="5"/>
  <c r="BC391" i="5"/>
  <c r="BK391" i="5"/>
  <c r="BS391" i="5"/>
  <c r="CA391" i="5"/>
  <c r="CI391" i="5"/>
  <c r="CQ391" i="5"/>
  <c r="CY391" i="5"/>
  <c r="DG391" i="5"/>
  <c r="DO391" i="5"/>
  <c r="AE392" i="5"/>
  <c r="AM392" i="5"/>
  <c r="AU392" i="5"/>
  <c r="BC392" i="5"/>
  <c r="BK392" i="5"/>
  <c r="BS392" i="5"/>
  <c r="CA392" i="5"/>
  <c r="CI392" i="5"/>
  <c r="CQ392" i="5"/>
  <c r="CY392" i="5"/>
  <c r="DG392" i="5"/>
  <c r="DO392" i="5"/>
  <c r="AH393" i="5"/>
  <c r="AS393" i="5"/>
  <c r="BC393" i="5"/>
  <c r="BN393" i="5"/>
  <c r="BY393" i="5"/>
  <c r="CI393" i="5"/>
  <c r="CT393" i="5"/>
  <c r="DE393" i="5"/>
  <c r="DO393" i="5"/>
  <c r="AC400" i="5"/>
  <c r="AK400" i="5"/>
  <c r="AS400" i="5"/>
  <c r="BA400" i="5"/>
  <c r="BI400" i="5"/>
  <c r="BQ400" i="5"/>
  <c r="BY400" i="5"/>
  <c r="CG400" i="5"/>
  <c r="CO400" i="5"/>
  <c r="CW400" i="5"/>
  <c r="DE400" i="5"/>
  <c r="DM400" i="5"/>
  <c r="DU400" i="5"/>
  <c r="AC401" i="5"/>
  <c r="AK401" i="5"/>
  <c r="AS401" i="5"/>
  <c r="BA401" i="5"/>
  <c r="BI401" i="5"/>
  <c r="BQ401" i="5"/>
  <c r="BY401" i="5"/>
  <c r="CG401" i="5"/>
  <c r="CO401" i="5"/>
  <c r="CW401" i="5"/>
  <c r="DE401" i="5"/>
  <c r="DM401" i="5"/>
  <c r="DU401" i="5"/>
  <c r="AC402" i="5"/>
  <c r="AK402" i="5"/>
  <c r="AS402" i="5"/>
  <c r="BA402" i="5"/>
  <c r="BI402" i="5"/>
  <c r="BQ402" i="5"/>
  <c r="BY402" i="5"/>
  <c r="CG402" i="5"/>
  <c r="CO402" i="5"/>
  <c r="CW402" i="5"/>
  <c r="DE402" i="5"/>
  <c r="DM402" i="5"/>
  <c r="DU402" i="5"/>
  <c r="AC403" i="5"/>
  <c r="AK403" i="5"/>
  <c r="AS403" i="5"/>
  <c r="BA403" i="5"/>
  <c r="BI403" i="5"/>
  <c r="BQ403" i="5"/>
  <c r="BY403" i="5"/>
  <c r="CG403" i="5"/>
  <c r="CO403" i="5"/>
  <c r="CW403" i="5"/>
  <c r="DE403" i="5"/>
  <c r="DM403" i="5"/>
  <c r="DU403" i="5"/>
  <c r="AC404" i="5"/>
  <c r="AK404" i="5"/>
  <c r="AS404" i="5"/>
  <c r="BA404" i="5"/>
  <c r="BI404" i="5"/>
  <c r="BQ404" i="5"/>
  <c r="BY404" i="5"/>
  <c r="CG404" i="5"/>
  <c r="CO404" i="5"/>
  <c r="CW404" i="5"/>
  <c r="DE404" i="5"/>
  <c r="DM404" i="5"/>
  <c r="DU404" i="5"/>
  <c r="AC405" i="5"/>
  <c r="AK405" i="5"/>
  <c r="AS405" i="5"/>
  <c r="BA405" i="5"/>
  <c r="BI405" i="5"/>
  <c r="BQ405" i="5"/>
  <c r="BY405" i="5"/>
  <c r="CG405" i="5"/>
  <c r="CO405" i="5"/>
  <c r="CW405" i="5"/>
  <c r="DE405" i="5"/>
  <c r="DM405" i="5"/>
  <c r="DU405" i="5"/>
  <c r="BA406" i="5"/>
  <c r="BL406" i="5"/>
  <c r="BV406" i="5"/>
  <c r="CG406" i="5"/>
  <c r="CR406" i="5"/>
  <c r="DB406" i="5"/>
  <c r="DM406" i="5"/>
  <c r="AC407" i="5"/>
  <c r="AN407" i="5"/>
  <c r="AX407" i="5"/>
  <c r="BI407" i="5"/>
  <c r="BT407" i="5"/>
  <c r="CD407" i="5"/>
  <c r="CO407" i="5"/>
  <c r="CZ407" i="5"/>
  <c r="DJ407" i="5"/>
  <c r="DU407" i="5"/>
  <c r="BF408" i="5"/>
  <c r="BQ408" i="5"/>
  <c r="CB408" i="5"/>
  <c r="CL408" i="5"/>
  <c r="CW408" i="5"/>
  <c r="DH408" i="5"/>
  <c r="DR408" i="5"/>
  <c r="AC409" i="5"/>
  <c r="AS409" i="5"/>
  <c r="BI409" i="5"/>
  <c r="BY409" i="5"/>
  <c r="CO409" i="5"/>
  <c r="DE409" i="5"/>
  <c r="DU409" i="5"/>
  <c r="AK411" i="5"/>
  <c r="BA411" i="5"/>
  <c r="BQ411" i="5"/>
  <c r="CG411" i="5"/>
  <c r="CW411" i="5"/>
  <c r="DN411" i="5"/>
  <c r="AP412" i="5"/>
  <c r="BV412" i="5"/>
  <c r="DB412" i="5"/>
  <c r="DW413" i="5"/>
  <c r="DO413" i="5"/>
  <c r="DG413" i="5"/>
  <c r="CY413" i="5"/>
  <c r="CQ413" i="5"/>
  <c r="CI413" i="5"/>
  <c r="CA413" i="5"/>
  <c r="BS413" i="5"/>
  <c r="BK413" i="5"/>
  <c r="BC413" i="5"/>
  <c r="AU413" i="5"/>
  <c r="AM413" i="5"/>
  <c r="AE413" i="5"/>
  <c r="DU413" i="5"/>
  <c r="DM413" i="5"/>
  <c r="DE413" i="5"/>
  <c r="CW413" i="5"/>
  <c r="CO413" i="5"/>
  <c r="CG413" i="5"/>
  <c r="BY413" i="5"/>
  <c r="BQ413" i="5"/>
  <c r="BI413" i="5"/>
  <c r="BA413" i="5"/>
  <c r="AS413" i="5"/>
  <c r="AK413" i="5"/>
  <c r="AC413" i="5"/>
  <c r="DT413" i="5"/>
  <c r="DL413" i="5"/>
  <c r="DD413" i="5"/>
  <c r="CV413" i="5"/>
  <c r="CN413" i="5"/>
  <c r="CF413" i="5"/>
  <c r="BX413" i="5"/>
  <c r="BP413" i="5"/>
  <c r="BH413" i="5"/>
  <c r="AZ413" i="5"/>
  <c r="AR413" i="5"/>
  <c r="AJ413" i="5"/>
  <c r="AB413" i="5"/>
  <c r="DS413" i="5"/>
  <c r="DK413" i="5"/>
  <c r="DC413" i="5"/>
  <c r="CU413" i="5"/>
  <c r="CM413" i="5"/>
  <c r="CE413" i="5"/>
  <c r="BW413" i="5"/>
  <c r="BO413" i="5"/>
  <c r="BG413" i="5"/>
  <c r="AY413" i="5"/>
  <c r="AQ413" i="5"/>
  <c r="AI413" i="5"/>
  <c r="AA413" i="5"/>
  <c r="DQ413" i="5"/>
  <c r="DI413" i="5"/>
  <c r="DA413" i="5"/>
  <c r="CS413" i="5"/>
  <c r="CK413" i="5"/>
  <c r="CC413" i="5"/>
  <c r="BU413" i="5"/>
  <c r="BM413" i="5"/>
  <c r="BE413" i="5"/>
  <c r="AW413" i="5"/>
  <c r="AO413" i="5"/>
  <c r="AG413" i="5"/>
  <c r="DP413" i="5"/>
  <c r="DH413" i="5"/>
  <c r="CZ413" i="5"/>
  <c r="CR413" i="5"/>
  <c r="CJ413" i="5"/>
  <c r="CB413" i="5"/>
  <c r="BT413" i="5"/>
  <c r="BL413" i="5"/>
  <c r="BD413" i="5"/>
  <c r="AV413" i="5"/>
  <c r="AN413" i="5"/>
  <c r="AF413" i="5"/>
  <c r="AP413" i="5"/>
  <c r="BV413" i="5"/>
  <c r="DB413" i="5"/>
  <c r="DW414" i="5"/>
  <c r="DO414" i="5"/>
  <c r="DG414" i="5"/>
  <c r="CY414" i="5"/>
  <c r="CQ414" i="5"/>
  <c r="CI414" i="5"/>
  <c r="CA414" i="5"/>
  <c r="BS414" i="5"/>
  <c r="BK414" i="5"/>
  <c r="BC414" i="5"/>
  <c r="AU414" i="5"/>
  <c r="AM414" i="5"/>
  <c r="AE414" i="5"/>
  <c r="DU414" i="5"/>
  <c r="DM414" i="5"/>
  <c r="DE414" i="5"/>
  <c r="CW414" i="5"/>
  <c r="CO414" i="5"/>
  <c r="CG414" i="5"/>
  <c r="BY414" i="5"/>
  <c r="BQ414" i="5"/>
  <c r="BI414" i="5"/>
  <c r="BA414" i="5"/>
  <c r="AS414" i="5"/>
  <c r="AK414" i="5"/>
  <c r="AC414" i="5"/>
  <c r="DT414" i="5"/>
  <c r="DL414" i="5"/>
  <c r="DD414" i="5"/>
  <c r="CV414" i="5"/>
  <c r="CN414" i="5"/>
  <c r="CF414" i="5"/>
  <c r="BX414" i="5"/>
  <c r="BP414" i="5"/>
  <c r="BH414" i="5"/>
  <c r="AZ414" i="5"/>
  <c r="AR414" i="5"/>
  <c r="AJ414" i="5"/>
  <c r="AB414" i="5"/>
  <c r="DS414" i="5"/>
  <c r="DK414" i="5"/>
  <c r="DC414" i="5"/>
  <c r="CU414" i="5"/>
  <c r="CM414" i="5"/>
  <c r="CE414" i="5"/>
  <c r="BW414" i="5"/>
  <c r="BO414" i="5"/>
  <c r="BG414" i="5"/>
  <c r="AY414" i="5"/>
  <c r="AQ414" i="5"/>
  <c r="AI414" i="5"/>
  <c r="AA414" i="5"/>
  <c r="DQ414" i="5"/>
  <c r="DI414" i="5"/>
  <c r="DA414" i="5"/>
  <c r="CS414" i="5"/>
  <c r="CK414" i="5"/>
  <c r="CC414" i="5"/>
  <c r="BU414" i="5"/>
  <c r="BM414" i="5"/>
  <c r="BE414" i="5"/>
  <c r="AW414" i="5"/>
  <c r="AO414" i="5"/>
  <c r="AG414" i="5"/>
  <c r="DP414" i="5"/>
  <c r="DH414" i="5"/>
  <c r="CZ414" i="5"/>
  <c r="CR414" i="5"/>
  <c r="CJ414" i="5"/>
  <c r="CB414" i="5"/>
  <c r="BT414" i="5"/>
  <c r="BL414" i="5"/>
  <c r="BD414" i="5"/>
  <c r="AV414" i="5"/>
  <c r="AN414" i="5"/>
  <c r="AF414" i="5"/>
  <c r="AP414" i="5"/>
  <c r="BV414" i="5"/>
  <c r="DB414" i="5"/>
  <c r="DW415" i="5"/>
  <c r="DO415" i="5"/>
  <c r="DG415" i="5"/>
  <c r="CY415" i="5"/>
  <c r="CQ415" i="5"/>
  <c r="CI415" i="5"/>
  <c r="CA415" i="5"/>
  <c r="BS415" i="5"/>
  <c r="BK415" i="5"/>
  <c r="BC415" i="5"/>
  <c r="AU415" i="5"/>
  <c r="AM415" i="5"/>
  <c r="AE415" i="5"/>
  <c r="DU415" i="5"/>
  <c r="DM415" i="5"/>
  <c r="DE415" i="5"/>
  <c r="CW415" i="5"/>
  <c r="CO415" i="5"/>
  <c r="CG415" i="5"/>
  <c r="BY415" i="5"/>
  <c r="BQ415" i="5"/>
  <c r="BI415" i="5"/>
  <c r="BA415" i="5"/>
  <c r="AS415" i="5"/>
  <c r="AK415" i="5"/>
  <c r="AC415" i="5"/>
  <c r="DT415" i="5"/>
  <c r="DL415" i="5"/>
  <c r="DD415" i="5"/>
  <c r="CV415" i="5"/>
  <c r="CN415" i="5"/>
  <c r="CF415" i="5"/>
  <c r="BX415" i="5"/>
  <c r="BP415" i="5"/>
  <c r="BH415" i="5"/>
  <c r="AZ415" i="5"/>
  <c r="AR415" i="5"/>
  <c r="AJ415" i="5"/>
  <c r="AB415" i="5"/>
  <c r="DS415" i="5"/>
  <c r="DK415" i="5"/>
  <c r="DC415" i="5"/>
  <c r="CU415" i="5"/>
  <c r="CM415" i="5"/>
  <c r="CE415" i="5"/>
  <c r="BW415" i="5"/>
  <c r="BO415" i="5"/>
  <c r="BG415" i="5"/>
  <c r="AY415" i="5"/>
  <c r="AQ415" i="5"/>
  <c r="AI415" i="5"/>
  <c r="AA415" i="5"/>
  <c r="DQ415" i="5"/>
  <c r="DI415" i="5"/>
  <c r="DA415" i="5"/>
  <c r="CS415" i="5"/>
  <c r="CK415" i="5"/>
  <c r="CC415" i="5"/>
  <c r="BU415" i="5"/>
  <c r="BM415" i="5"/>
  <c r="BE415" i="5"/>
  <c r="AW415" i="5"/>
  <c r="AO415" i="5"/>
  <c r="AG415" i="5"/>
  <c r="DP415" i="5"/>
  <c r="DH415" i="5"/>
  <c r="CZ415" i="5"/>
  <c r="CR415" i="5"/>
  <c r="CJ415" i="5"/>
  <c r="CB415" i="5"/>
  <c r="BT415" i="5"/>
  <c r="BL415" i="5"/>
  <c r="BD415" i="5"/>
  <c r="AV415" i="5"/>
  <c r="AN415" i="5"/>
  <c r="AF415" i="5"/>
  <c r="AP415" i="5"/>
  <c r="BV415" i="5"/>
  <c r="DB415" i="5"/>
  <c r="DW416" i="5"/>
  <c r="DO416" i="5"/>
  <c r="DG416" i="5"/>
  <c r="DS416" i="5"/>
  <c r="DK416" i="5"/>
  <c r="DC416" i="5"/>
  <c r="CU416" i="5"/>
  <c r="DU416" i="5"/>
  <c r="DJ416" i="5"/>
  <c r="CZ416" i="5"/>
  <c r="CQ416" i="5"/>
  <c r="CI416" i="5"/>
  <c r="CA416" i="5"/>
  <c r="BS416" i="5"/>
  <c r="BK416" i="5"/>
  <c r="BC416" i="5"/>
  <c r="AU416" i="5"/>
  <c r="AM416" i="5"/>
  <c r="AE416" i="5"/>
  <c r="DR416" i="5"/>
  <c r="DH416" i="5"/>
  <c r="CX416" i="5"/>
  <c r="CO416" i="5"/>
  <c r="CG416" i="5"/>
  <c r="BY416" i="5"/>
  <c r="BQ416" i="5"/>
  <c r="BI416" i="5"/>
  <c r="BA416" i="5"/>
  <c r="AS416" i="5"/>
  <c r="AK416" i="5"/>
  <c r="AC416" i="5"/>
  <c r="DQ416" i="5"/>
  <c r="DF416" i="5"/>
  <c r="CW416" i="5"/>
  <c r="CN416" i="5"/>
  <c r="CF416" i="5"/>
  <c r="BX416" i="5"/>
  <c r="BP416" i="5"/>
  <c r="BH416" i="5"/>
  <c r="AZ416" i="5"/>
  <c r="AR416" i="5"/>
  <c r="AJ416" i="5"/>
  <c r="AB416" i="5"/>
  <c r="DP416" i="5"/>
  <c r="DE416" i="5"/>
  <c r="CV416" i="5"/>
  <c r="CM416" i="5"/>
  <c r="CE416" i="5"/>
  <c r="BW416" i="5"/>
  <c r="BO416" i="5"/>
  <c r="BG416" i="5"/>
  <c r="AY416" i="5"/>
  <c r="AQ416" i="5"/>
  <c r="AI416" i="5"/>
  <c r="AA416" i="5"/>
  <c r="DM416" i="5"/>
  <c r="DB416" i="5"/>
  <c r="CS416" i="5"/>
  <c r="CK416" i="5"/>
  <c r="CC416" i="5"/>
  <c r="BU416" i="5"/>
  <c r="BM416" i="5"/>
  <c r="BE416" i="5"/>
  <c r="AW416" i="5"/>
  <c r="AO416" i="5"/>
  <c r="AG416" i="5"/>
  <c r="DV416" i="5"/>
  <c r="DL416" i="5"/>
  <c r="DA416" i="5"/>
  <c r="CR416" i="5"/>
  <c r="CJ416" i="5"/>
  <c r="CB416" i="5"/>
  <c r="BT416" i="5"/>
  <c r="BL416" i="5"/>
  <c r="BD416" i="5"/>
  <c r="AV416" i="5"/>
  <c r="AN416" i="5"/>
  <c r="AF416" i="5"/>
  <c r="AP416" i="5"/>
  <c r="BV416" i="5"/>
  <c r="DD416" i="5"/>
  <c r="AD400" i="5"/>
  <c r="AL400" i="5"/>
  <c r="AT400" i="5"/>
  <c r="BB400" i="5"/>
  <c r="BJ400" i="5"/>
  <c r="BR400" i="5"/>
  <c r="BZ400" i="5"/>
  <c r="CH400" i="5"/>
  <c r="CP400" i="5"/>
  <c r="CX400" i="5"/>
  <c r="DF400" i="5"/>
  <c r="DN400" i="5"/>
  <c r="DV400" i="5"/>
  <c r="AD401" i="5"/>
  <c r="AL401" i="5"/>
  <c r="AT401" i="5"/>
  <c r="BB401" i="5"/>
  <c r="BJ401" i="5"/>
  <c r="BR401" i="5"/>
  <c r="BZ401" i="5"/>
  <c r="CH401" i="5"/>
  <c r="CP401" i="5"/>
  <c r="CX401" i="5"/>
  <c r="DF401" i="5"/>
  <c r="DN401" i="5"/>
  <c r="DV401" i="5"/>
  <c r="AD402" i="5"/>
  <c r="AL402" i="5"/>
  <c r="AT402" i="5"/>
  <c r="BB402" i="5"/>
  <c r="BJ402" i="5"/>
  <c r="BR402" i="5"/>
  <c r="BZ402" i="5"/>
  <c r="CH402" i="5"/>
  <c r="CP402" i="5"/>
  <c r="CX402" i="5"/>
  <c r="DF402" i="5"/>
  <c r="DN402" i="5"/>
  <c r="DV402" i="5"/>
  <c r="AD403" i="5"/>
  <c r="AL403" i="5"/>
  <c r="AT403" i="5"/>
  <c r="BB403" i="5"/>
  <c r="BJ403" i="5"/>
  <c r="BR403" i="5"/>
  <c r="BZ403" i="5"/>
  <c r="CH403" i="5"/>
  <c r="CP403" i="5"/>
  <c r="CX403" i="5"/>
  <c r="DF403" i="5"/>
  <c r="DN403" i="5"/>
  <c r="DV403" i="5"/>
  <c r="AD404" i="5"/>
  <c r="AL404" i="5"/>
  <c r="AT404" i="5"/>
  <c r="BB404" i="5"/>
  <c r="BJ404" i="5"/>
  <c r="BR404" i="5"/>
  <c r="BZ404" i="5"/>
  <c r="CH404" i="5"/>
  <c r="CP404" i="5"/>
  <c r="CX404" i="5"/>
  <c r="DF404" i="5"/>
  <c r="DN404" i="5"/>
  <c r="DV404" i="5"/>
  <c r="AD405" i="5"/>
  <c r="AL405" i="5"/>
  <c r="AT405" i="5"/>
  <c r="BB405" i="5"/>
  <c r="BJ405" i="5"/>
  <c r="BR405" i="5"/>
  <c r="BZ405" i="5"/>
  <c r="CH405" i="5"/>
  <c r="CP405" i="5"/>
  <c r="CX405" i="5"/>
  <c r="DF405" i="5"/>
  <c r="DN405" i="5"/>
  <c r="DV405" i="5"/>
  <c r="AG406" i="5"/>
  <c r="AR406" i="5"/>
  <c r="BB406" i="5"/>
  <c r="BM406" i="5"/>
  <c r="BX406" i="5"/>
  <c r="CH406" i="5"/>
  <c r="CS406" i="5"/>
  <c r="DD406" i="5"/>
  <c r="DN406" i="5"/>
  <c r="AD407" i="5"/>
  <c r="AO407" i="5"/>
  <c r="AZ407" i="5"/>
  <c r="BJ407" i="5"/>
  <c r="BU407" i="5"/>
  <c r="CF407" i="5"/>
  <c r="CP407" i="5"/>
  <c r="DA407" i="5"/>
  <c r="DL407" i="5"/>
  <c r="AB408" i="5"/>
  <c r="AL408" i="5"/>
  <c r="AW408" i="5"/>
  <c r="BH408" i="5"/>
  <c r="BR408" i="5"/>
  <c r="CC408" i="5"/>
  <c r="CN408" i="5"/>
  <c r="CX408" i="5"/>
  <c r="DI408" i="5"/>
  <c r="DT408" i="5"/>
  <c r="AD409" i="5"/>
  <c r="AT409" i="5"/>
  <c r="BJ409" i="5"/>
  <c r="BZ409" i="5"/>
  <c r="CP409" i="5"/>
  <c r="DF409" i="5"/>
  <c r="DV409" i="5"/>
  <c r="AL411" i="5"/>
  <c r="BB411" i="5"/>
  <c r="BR411" i="5"/>
  <c r="CH411" i="5"/>
  <c r="CX411" i="5"/>
  <c r="AT412" i="5"/>
  <c r="BZ412" i="5"/>
  <c r="DF412" i="5"/>
  <c r="AT413" i="5"/>
  <c r="BZ413" i="5"/>
  <c r="DF413" i="5"/>
  <c r="AT414" i="5"/>
  <c r="BZ414" i="5"/>
  <c r="DF414" i="5"/>
  <c r="AT415" i="5"/>
  <c r="BZ415" i="5"/>
  <c r="DF415" i="5"/>
  <c r="AT416" i="5"/>
  <c r="BZ416" i="5"/>
  <c r="DI416" i="5"/>
  <c r="DW407" i="5"/>
  <c r="DO407" i="5"/>
  <c r="DG407" i="5"/>
  <c r="CY407" i="5"/>
  <c r="CQ407" i="5"/>
  <c r="CI407" i="5"/>
  <c r="CA407" i="5"/>
  <c r="BS407" i="5"/>
  <c r="BK407" i="5"/>
  <c r="BC407" i="5"/>
  <c r="AU407" i="5"/>
  <c r="AM407" i="5"/>
  <c r="AE407" i="5"/>
  <c r="DS407" i="5"/>
  <c r="DK407" i="5"/>
  <c r="DC407" i="5"/>
  <c r="CU407" i="5"/>
  <c r="CM407" i="5"/>
  <c r="CE407" i="5"/>
  <c r="BW407" i="5"/>
  <c r="BO407" i="5"/>
  <c r="BG407" i="5"/>
  <c r="AY407" i="5"/>
  <c r="AQ407" i="5"/>
  <c r="AI407" i="5"/>
  <c r="AA407" i="5"/>
  <c r="AF407" i="5"/>
  <c r="AP407" i="5"/>
  <c r="BA407" i="5"/>
  <c r="BL407" i="5"/>
  <c r="BV407" i="5"/>
  <c r="CG407" i="5"/>
  <c r="CR407" i="5"/>
  <c r="DB407" i="5"/>
  <c r="DM407" i="5"/>
  <c r="DW411" i="5"/>
  <c r="DO411" i="5"/>
  <c r="DG411" i="5"/>
  <c r="CY411" i="5"/>
  <c r="CQ411" i="5"/>
  <c r="CI411" i="5"/>
  <c r="CA411" i="5"/>
  <c r="BS411" i="5"/>
  <c r="BK411" i="5"/>
  <c r="BC411" i="5"/>
  <c r="AU411" i="5"/>
  <c r="AM411" i="5"/>
  <c r="AE411" i="5"/>
  <c r="DT411" i="5"/>
  <c r="DL411" i="5"/>
  <c r="DS411" i="5"/>
  <c r="DK411" i="5"/>
  <c r="DC411" i="5"/>
  <c r="CU411" i="5"/>
  <c r="CM411" i="5"/>
  <c r="CE411" i="5"/>
  <c r="BW411" i="5"/>
  <c r="BO411" i="5"/>
  <c r="BG411" i="5"/>
  <c r="AY411" i="5"/>
  <c r="AQ411" i="5"/>
  <c r="AI411" i="5"/>
  <c r="AA411" i="5"/>
  <c r="DQ411" i="5"/>
  <c r="DI411" i="5"/>
  <c r="DA411" i="5"/>
  <c r="CS411" i="5"/>
  <c r="CK411" i="5"/>
  <c r="CC411" i="5"/>
  <c r="BU411" i="5"/>
  <c r="BM411" i="5"/>
  <c r="BE411" i="5"/>
  <c r="AW411" i="5"/>
  <c r="AO411" i="5"/>
  <c r="AG411" i="5"/>
  <c r="DP411" i="5"/>
  <c r="DH411" i="5"/>
  <c r="CZ411" i="5"/>
  <c r="CR411" i="5"/>
  <c r="CJ411" i="5"/>
  <c r="CB411" i="5"/>
  <c r="BT411" i="5"/>
  <c r="BL411" i="5"/>
  <c r="BD411" i="5"/>
  <c r="AV411" i="5"/>
  <c r="AN411" i="5"/>
  <c r="AF411" i="5"/>
  <c r="Z411" i="5"/>
  <c r="AP411" i="5"/>
  <c r="BF411" i="5"/>
  <c r="BV411" i="5"/>
  <c r="CL411" i="5"/>
  <c r="DB411" i="5"/>
  <c r="DU411" i="5"/>
  <c r="AF400" i="5"/>
  <c r="AN400" i="5"/>
  <c r="AV400" i="5"/>
  <c r="BD400" i="5"/>
  <c r="BL400" i="5"/>
  <c r="BT400" i="5"/>
  <c r="CB400" i="5"/>
  <c r="CJ400" i="5"/>
  <c r="CR400" i="5"/>
  <c r="CZ400" i="5"/>
  <c r="DH400" i="5"/>
  <c r="DP400" i="5"/>
  <c r="AF401" i="5"/>
  <c r="AN401" i="5"/>
  <c r="AV401" i="5"/>
  <c r="BD401" i="5"/>
  <c r="BL401" i="5"/>
  <c r="BT401" i="5"/>
  <c r="CB401" i="5"/>
  <c r="CJ401" i="5"/>
  <c r="CR401" i="5"/>
  <c r="CZ401" i="5"/>
  <c r="DH401" i="5"/>
  <c r="DP401" i="5"/>
  <c r="AF402" i="5"/>
  <c r="AN402" i="5"/>
  <c r="AV402" i="5"/>
  <c r="BD402" i="5"/>
  <c r="BL402" i="5"/>
  <c r="BT402" i="5"/>
  <c r="CB402" i="5"/>
  <c r="CJ402" i="5"/>
  <c r="CR402" i="5"/>
  <c r="CZ402" i="5"/>
  <c r="DH402" i="5"/>
  <c r="DP402" i="5"/>
  <c r="AF403" i="5"/>
  <c r="AN403" i="5"/>
  <c r="AV403" i="5"/>
  <c r="BD403" i="5"/>
  <c r="BL403" i="5"/>
  <c r="BT403" i="5"/>
  <c r="CB403" i="5"/>
  <c r="CJ403" i="5"/>
  <c r="CR403" i="5"/>
  <c r="CZ403" i="5"/>
  <c r="DH403" i="5"/>
  <c r="DP403" i="5"/>
  <c r="AF404" i="5"/>
  <c r="AN404" i="5"/>
  <c r="AV404" i="5"/>
  <c r="BD404" i="5"/>
  <c r="BL404" i="5"/>
  <c r="BT404" i="5"/>
  <c r="CB404" i="5"/>
  <c r="CJ404" i="5"/>
  <c r="CR404" i="5"/>
  <c r="CZ404" i="5"/>
  <c r="DH404" i="5"/>
  <c r="DP404" i="5"/>
  <c r="AF405" i="5"/>
  <c r="AN405" i="5"/>
  <c r="AV405" i="5"/>
  <c r="BD405" i="5"/>
  <c r="BL405" i="5"/>
  <c r="BT405" i="5"/>
  <c r="CB405" i="5"/>
  <c r="CJ405" i="5"/>
  <c r="CR405" i="5"/>
  <c r="CZ405" i="5"/>
  <c r="DH405" i="5"/>
  <c r="DP405" i="5"/>
  <c r="AJ406" i="5"/>
  <c r="AT406" i="5"/>
  <c r="BE406" i="5"/>
  <c r="BP406" i="5"/>
  <c r="BZ406" i="5"/>
  <c r="CK406" i="5"/>
  <c r="CV406" i="5"/>
  <c r="DF406" i="5"/>
  <c r="DQ406" i="5"/>
  <c r="AG407" i="5"/>
  <c r="AR407" i="5"/>
  <c r="BB407" i="5"/>
  <c r="BM407" i="5"/>
  <c r="BX407" i="5"/>
  <c r="CH407" i="5"/>
  <c r="CS407" i="5"/>
  <c r="DD407" i="5"/>
  <c r="DN407" i="5"/>
  <c r="AD408" i="5"/>
  <c r="AO408" i="5"/>
  <c r="AZ408" i="5"/>
  <c r="BJ408" i="5"/>
  <c r="BU408" i="5"/>
  <c r="CF408" i="5"/>
  <c r="CP408" i="5"/>
  <c r="DA408" i="5"/>
  <c r="DL408" i="5"/>
  <c r="AJ409" i="5"/>
  <c r="AZ409" i="5"/>
  <c r="BP409" i="5"/>
  <c r="CF409" i="5"/>
  <c r="CV409" i="5"/>
  <c r="DL409" i="5"/>
  <c r="AB411" i="5"/>
  <c r="AR411" i="5"/>
  <c r="BH411" i="5"/>
  <c r="BX411" i="5"/>
  <c r="CN411" i="5"/>
  <c r="DD411" i="5"/>
  <c r="DV411" i="5"/>
  <c r="BB412" i="5"/>
  <c r="CH412" i="5"/>
  <c r="DN412" i="5"/>
  <c r="BB413" i="5"/>
  <c r="CH413" i="5"/>
  <c r="DN413" i="5"/>
  <c r="BB414" i="5"/>
  <c r="CH414" i="5"/>
  <c r="DN414" i="5"/>
  <c r="BB415" i="5"/>
  <c r="CH415" i="5"/>
  <c r="DN415" i="5"/>
  <c r="BB416" i="5"/>
  <c r="CH416" i="5"/>
  <c r="DT416" i="5"/>
  <c r="AG400" i="5"/>
  <c r="AO400" i="5"/>
  <c r="AW400" i="5"/>
  <c r="BE400" i="5"/>
  <c r="BM400" i="5"/>
  <c r="BU400" i="5"/>
  <c r="CC400" i="5"/>
  <c r="CK400" i="5"/>
  <c r="CS400" i="5"/>
  <c r="DA400" i="5"/>
  <c r="DI400" i="5"/>
  <c r="DQ400" i="5"/>
  <c r="AG401" i="5"/>
  <c r="AO401" i="5"/>
  <c r="AW401" i="5"/>
  <c r="BE401" i="5"/>
  <c r="BM401" i="5"/>
  <c r="BU401" i="5"/>
  <c r="CC401" i="5"/>
  <c r="CK401" i="5"/>
  <c r="CS401" i="5"/>
  <c r="DA401" i="5"/>
  <c r="DI401" i="5"/>
  <c r="DQ401" i="5"/>
  <c r="AG402" i="5"/>
  <c r="AO402" i="5"/>
  <c r="AW402" i="5"/>
  <c r="BE402" i="5"/>
  <c r="BM402" i="5"/>
  <c r="BU402" i="5"/>
  <c r="CC402" i="5"/>
  <c r="CK402" i="5"/>
  <c r="CS402" i="5"/>
  <c r="DA402" i="5"/>
  <c r="DI402" i="5"/>
  <c r="DQ402" i="5"/>
  <c r="AG403" i="5"/>
  <c r="AO403" i="5"/>
  <c r="AW403" i="5"/>
  <c r="BE403" i="5"/>
  <c r="BM403" i="5"/>
  <c r="BU403" i="5"/>
  <c r="CC403" i="5"/>
  <c r="CK403" i="5"/>
  <c r="CS403" i="5"/>
  <c r="DA403" i="5"/>
  <c r="DI403" i="5"/>
  <c r="DQ403" i="5"/>
  <c r="AG404" i="5"/>
  <c r="AO404" i="5"/>
  <c r="AW404" i="5"/>
  <c r="BE404" i="5"/>
  <c r="BM404" i="5"/>
  <c r="BU404" i="5"/>
  <c r="CC404" i="5"/>
  <c r="CK404" i="5"/>
  <c r="CS404" i="5"/>
  <c r="DA404" i="5"/>
  <c r="DI404" i="5"/>
  <c r="DQ404" i="5"/>
  <c r="AG405" i="5"/>
  <c r="AO405" i="5"/>
  <c r="AW405" i="5"/>
  <c r="BE405" i="5"/>
  <c r="BM405" i="5"/>
  <c r="BU405" i="5"/>
  <c r="CC405" i="5"/>
  <c r="CK405" i="5"/>
  <c r="CS405" i="5"/>
  <c r="DA405" i="5"/>
  <c r="DI405" i="5"/>
  <c r="DQ405" i="5"/>
  <c r="Z406" i="5"/>
  <c r="AK406" i="5"/>
  <c r="AV406" i="5"/>
  <c r="BF406" i="5"/>
  <c r="BQ406" i="5"/>
  <c r="CB406" i="5"/>
  <c r="CL406" i="5"/>
  <c r="CW406" i="5"/>
  <c r="DH406" i="5"/>
  <c r="AH407" i="5"/>
  <c r="AS407" i="5"/>
  <c r="BD407" i="5"/>
  <c r="BN407" i="5"/>
  <c r="BY407" i="5"/>
  <c r="CJ407" i="5"/>
  <c r="CT407" i="5"/>
  <c r="DE407" i="5"/>
  <c r="DP407" i="5"/>
  <c r="DW408" i="5"/>
  <c r="DO408" i="5"/>
  <c r="DG408" i="5"/>
  <c r="CY408" i="5"/>
  <c r="CQ408" i="5"/>
  <c r="CI408" i="5"/>
  <c r="CA408" i="5"/>
  <c r="BS408" i="5"/>
  <c r="BK408" i="5"/>
  <c r="BC408" i="5"/>
  <c r="AU408" i="5"/>
  <c r="AM408" i="5"/>
  <c r="AE408" i="5"/>
  <c r="DS408" i="5"/>
  <c r="DK408" i="5"/>
  <c r="DC408" i="5"/>
  <c r="CU408" i="5"/>
  <c r="CM408" i="5"/>
  <c r="CE408" i="5"/>
  <c r="BW408" i="5"/>
  <c r="BO408" i="5"/>
  <c r="BG408" i="5"/>
  <c r="AY408" i="5"/>
  <c r="AQ408" i="5"/>
  <c r="AI408" i="5"/>
  <c r="AA408" i="5"/>
  <c r="AF408" i="5"/>
  <c r="AP408" i="5"/>
  <c r="BA408" i="5"/>
  <c r="BL408" i="5"/>
  <c r="BV408" i="5"/>
  <c r="CG408" i="5"/>
  <c r="CR408" i="5"/>
  <c r="DB408" i="5"/>
  <c r="DM408" i="5"/>
  <c r="AK409" i="5"/>
  <c r="BA409" i="5"/>
  <c r="BQ409" i="5"/>
  <c r="CG409" i="5"/>
  <c r="CW409" i="5"/>
  <c r="DM409" i="5"/>
  <c r="AC411" i="5"/>
  <c r="AS411" i="5"/>
  <c r="BI411" i="5"/>
  <c r="BY411" i="5"/>
  <c r="CO411" i="5"/>
  <c r="DE411" i="5"/>
  <c r="Z412" i="5"/>
  <c r="BF412" i="5"/>
  <c r="CL412" i="5"/>
  <c r="DR412" i="5"/>
  <c r="Z413" i="5"/>
  <c r="BF413" i="5"/>
  <c r="CL413" i="5"/>
  <c r="DR413" i="5"/>
  <c r="Z414" i="5"/>
  <c r="BF414" i="5"/>
  <c r="CL414" i="5"/>
  <c r="DR414" i="5"/>
  <c r="Z415" i="5"/>
  <c r="BF415" i="5"/>
  <c r="CL415" i="5"/>
  <c r="DR415" i="5"/>
  <c r="Z416" i="5"/>
  <c r="BF416" i="5"/>
  <c r="CL416" i="5"/>
  <c r="Z400" i="5"/>
  <c r="AH400" i="5"/>
  <c r="AP400" i="5"/>
  <c r="AX400" i="5"/>
  <c r="BF400" i="5"/>
  <c r="BN400" i="5"/>
  <c r="BV400" i="5"/>
  <c r="CD400" i="5"/>
  <c r="CL400" i="5"/>
  <c r="CT400" i="5"/>
  <c r="DB400" i="5"/>
  <c r="DJ400" i="5"/>
  <c r="DR400" i="5"/>
  <c r="Z401" i="5"/>
  <c r="AH401" i="5"/>
  <c r="AP401" i="5"/>
  <c r="AX401" i="5"/>
  <c r="BF401" i="5"/>
  <c r="BN401" i="5"/>
  <c r="BV401" i="5"/>
  <c r="CD401" i="5"/>
  <c r="CL401" i="5"/>
  <c r="CT401" i="5"/>
  <c r="DB401" i="5"/>
  <c r="DJ401" i="5"/>
  <c r="DR401" i="5"/>
  <c r="Z402" i="5"/>
  <c r="AH402" i="5"/>
  <c r="AP402" i="5"/>
  <c r="AX402" i="5"/>
  <c r="BF402" i="5"/>
  <c r="BN402" i="5"/>
  <c r="BV402" i="5"/>
  <c r="CD402" i="5"/>
  <c r="CL402" i="5"/>
  <c r="CT402" i="5"/>
  <c r="DB402" i="5"/>
  <c r="DJ402" i="5"/>
  <c r="DR402" i="5"/>
  <c r="Z403" i="5"/>
  <c r="AH403" i="5"/>
  <c r="AP403" i="5"/>
  <c r="AX403" i="5"/>
  <c r="BF403" i="5"/>
  <c r="BN403" i="5"/>
  <c r="BV403" i="5"/>
  <c r="CD403" i="5"/>
  <c r="CL403" i="5"/>
  <c r="CT403" i="5"/>
  <c r="DB403" i="5"/>
  <c r="DJ403" i="5"/>
  <c r="DR403" i="5"/>
  <c r="Z404" i="5"/>
  <c r="AH404" i="5"/>
  <c r="AP404" i="5"/>
  <c r="AX404" i="5"/>
  <c r="BF404" i="5"/>
  <c r="BN404" i="5"/>
  <c r="BV404" i="5"/>
  <c r="CD404" i="5"/>
  <c r="CL404" i="5"/>
  <c r="CT404" i="5"/>
  <c r="DB404" i="5"/>
  <c r="DJ404" i="5"/>
  <c r="DR404" i="5"/>
  <c r="Z405" i="5"/>
  <c r="AH405" i="5"/>
  <c r="AP405" i="5"/>
  <c r="AX405" i="5"/>
  <c r="BF405" i="5"/>
  <c r="BN405" i="5"/>
  <c r="BV405" i="5"/>
  <c r="CD405" i="5"/>
  <c r="CL405" i="5"/>
  <c r="CT405" i="5"/>
  <c r="DB405" i="5"/>
  <c r="DJ405" i="5"/>
  <c r="DR405" i="5"/>
  <c r="DW406" i="5"/>
  <c r="DO406" i="5"/>
  <c r="DG406" i="5"/>
  <c r="CY406" i="5"/>
  <c r="CQ406" i="5"/>
  <c r="CI406" i="5"/>
  <c r="CA406" i="5"/>
  <c r="BS406" i="5"/>
  <c r="BK406" i="5"/>
  <c r="BC406" i="5"/>
  <c r="AU406" i="5"/>
  <c r="AM406" i="5"/>
  <c r="AE406" i="5"/>
  <c r="DS406" i="5"/>
  <c r="DK406" i="5"/>
  <c r="DC406" i="5"/>
  <c r="CU406" i="5"/>
  <c r="CM406" i="5"/>
  <c r="CE406" i="5"/>
  <c r="BW406" i="5"/>
  <c r="BO406" i="5"/>
  <c r="BG406" i="5"/>
  <c r="AY406" i="5"/>
  <c r="AQ406" i="5"/>
  <c r="AI406" i="5"/>
  <c r="AA406" i="5"/>
  <c r="AB406" i="5"/>
  <c r="AL406" i="5"/>
  <c r="AW406" i="5"/>
  <c r="BH406" i="5"/>
  <c r="BR406" i="5"/>
  <c r="CC406" i="5"/>
  <c r="CN406" i="5"/>
  <c r="CX406" i="5"/>
  <c r="DI406" i="5"/>
  <c r="DT406" i="5"/>
  <c r="AJ407" i="5"/>
  <c r="AT407" i="5"/>
  <c r="BE407" i="5"/>
  <c r="BP407" i="5"/>
  <c r="BZ407" i="5"/>
  <c r="CK407" i="5"/>
  <c r="CV407" i="5"/>
  <c r="DF407" i="5"/>
  <c r="DQ407" i="5"/>
  <c r="AG408" i="5"/>
  <c r="AR408" i="5"/>
  <c r="BB408" i="5"/>
  <c r="BM408" i="5"/>
  <c r="BX408" i="5"/>
  <c r="CH408" i="5"/>
  <c r="CS408" i="5"/>
  <c r="DD408" i="5"/>
  <c r="DN408" i="5"/>
  <c r="AL409" i="5"/>
  <c r="BB409" i="5"/>
  <c r="BR409" i="5"/>
  <c r="CH409" i="5"/>
  <c r="CX409" i="5"/>
  <c r="AD411" i="5"/>
  <c r="AT411" i="5"/>
  <c r="BJ411" i="5"/>
  <c r="BZ411" i="5"/>
  <c r="CP411" i="5"/>
  <c r="DF411" i="5"/>
  <c r="AD412" i="5"/>
  <c r="BJ412" i="5"/>
  <c r="CP412" i="5"/>
  <c r="AD413" i="5"/>
  <c r="BJ413" i="5"/>
  <c r="CP413" i="5"/>
  <c r="DV413" i="5"/>
  <c r="AD414" i="5"/>
  <c r="BJ414" i="5"/>
  <c r="CP414" i="5"/>
  <c r="DV414" i="5"/>
  <c r="AD415" i="5"/>
  <c r="BJ415" i="5"/>
  <c r="CP415" i="5"/>
  <c r="DV415" i="5"/>
  <c r="AD416" i="5"/>
  <c r="BJ416" i="5"/>
  <c r="CP416" i="5"/>
  <c r="AA400" i="5"/>
  <c r="AI400" i="5"/>
  <c r="AQ400" i="5"/>
  <c r="AY400" i="5"/>
  <c r="BG400" i="5"/>
  <c r="BO400" i="5"/>
  <c r="BW400" i="5"/>
  <c r="CE400" i="5"/>
  <c r="CM400" i="5"/>
  <c r="CU400" i="5"/>
  <c r="DC400" i="5"/>
  <c r="DK400" i="5"/>
  <c r="DS400" i="5"/>
  <c r="AA401" i="5"/>
  <c r="AI401" i="5"/>
  <c r="AQ401" i="5"/>
  <c r="AY401" i="5"/>
  <c r="BG401" i="5"/>
  <c r="BO401" i="5"/>
  <c r="BW401" i="5"/>
  <c r="CE401" i="5"/>
  <c r="CM401" i="5"/>
  <c r="CU401" i="5"/>
  <c r="DC401" i="5"/>
  <c r="DK401" i="5"/>
  <c r="DS401" i="5"/>
  <c r="AA402" i="5"/>
  <c r="AI402" i="5"/>
  <c r="AQ402" i="5"/>
  <c r="AY402" i="5"/>
  <c r="BG402" i="5"/>
  <c r="BO402" i="5"/>
  <c r="BW402" i="5"/>
  <c r="CE402" i="5"/>
  <c r="CM402" i="5"/>
  <c r="CU402" i="5"/>
  <c r="DC402" i="5"/>
  <c r="DK402" i="5"/>
  <c r="DS402" i="5"/>
  <c r="AA403" i="5"/>
  <c r="AI403" i="5"/>
  <c r="AQ403" i="5"/>
  <c r="AY403" i="5"/>
  <c r="BG403" i="5"/>
  <c r="BO403" i="5"/>
  <c r="BW403" i="5"/>
  <c r="CE403" i="5"/>
  <c r="CM403" i="5"/>
  <c r="CU403" i="5"/>
  <c r="DC403" i="5"/>
  <c r="DK403" i="5"/>
  <c r="DS403" i="5"/>
  <c r="AA404" i="5"/>
  <c r="AI404" i="5"/>
  <c r="AQ404" i="5"/>
  <c r="AY404" i="5"/>
  <c r="BG404" i="5"/>
  <c r="BO404" i="5"/>
  <c r="BW404" i="5"/>
  <c r="CE404" i="5"/>
  <c r="CM404" i="5"/>
  <c r="CU404" i="5"/>
  <c r="DC404" i="5"/>
  <c r="DK404" i="5"/>
  <c r="DS404" i="5"/>
  <c r="AA405" i="5"/>
  <c r="AI405" i="5"/>
  <c r="AQ405" i="5"/>
  <c r="AY405" i="5"/>
  <c r="BG405" i="5"/>
  <c r="BO405" i="5"/>
  <c r="BW405" i="5"/>
  <c r="CE405" i="5"/>
  <c r="CM405" i="5"/>
  <c r="CU405" i="5"/>
  <c r="DC405" i="5"/>
  <c r="DK405" i="5"/>
  <c r="DS405" i="5"/>
  <c r="AN406" i="5"/>
  <c r="AX406" i="5"/>
  <c r="BI406" i="5"/>
  <c r="BT406" i="5"/>
  <c r="CD406" i="5"/>
  <c r="CO406" i="5"/>
  <c r="CZ406" i="5"/>
  <c r="DJ406" i="5"/>
  <c r="DU406" i="5"/>
  <c r="Z407" i="5"/>
  <c r="AK407" i="5"/>
  <c r="AV407" i="5"/>
  <c r="BF407" i="5"/>
  <c r="BQ407" i="5"/>
  <c r="CB407" i="5"/>
  <c r="CL407" i="5"/>
  <c r="CW407" i="5"/>
  <c r="DH407" i="5"/>
  <c r="DR407" i="5"/>
  <c r="BN408" i="5"/>
  <c r="BY408" i="5"/>
  <c r="CJ408" i="5"/>
  <c r="CT408" i="5"/>
  <c r="DE408" i="5"/>
  <c r="DP408" i="5"/>
  <c r="DW409" i="5"/>
  <c r="DO409" i="5"/>
  <c r="DG409" i="5"/>
  <c r="CY409" i="5"/>
  <c r="CQ409" i="5"/>
  <c r="CI409" i="5"/>
  <c r="CA409" i="5"/>
  <c r="BS409" i="5"/>
  <c r="BK409" i="5"/>
  <c r="BC409" i="5"/>
  <c r="AU409" i="5"/>
  <c r="AM409" i="5"/>
  <c r="AE409" i="5"/>
  <c r="DS409" i="5"/>
  <c r="DK409" i="5"/>
  <c r="DC409" i="5"/>
  <c r="CU409" i="5"/>
  <c r="CM409" i="5"/>
  <c r="CE409" i="5"/>
  <c r="BW409" i="5"/>
  <c r="BO409" i="5"/>
  <c r="BG409" i="5"/>
  <c r="AY409" i="5"/>
  <c r="AQ409" i="5"/>
  <c r="AI409" i="5"/>
  <c r="AA409" i="5"/>
  <c r="DQ409" i="5"/>
  <c r="DI409" i="5"/>
  <c r="DA409" i="5"/>
  <c r="CS409" i="5"/>
  <c r="CK409" i="5"/>
  <c r="CC409" i="5"/>
  <c r="BU409" i="5"/>
  <c r="BM409" i="5"/>
  <c r="BE409" i="5"/>
  <c r="AW409" i="5"/>
  <c r="AO409" i="5"/>
  <c r="AG409" i="5"/>
  <c r="DP409" i="5"/>
  <c r="DH409" i="5"/>
  <c r="CZ409" i="5"/>
  <c r="CR409" i="5"/>
  <c r="CJ409" i="5"/>
  <c r="CB409" i="5"/>
  <c r="BT409" i="5"/>
  <c r="BL409" i="5"/>
  <c r="BD409" i="5"/>
  <c r="AV409" i="5"/>
  <c r="AN409" i="5"/>
  <c r="AF409" i="5"/>
  <c r="Z409" i="5"/>
  <c r="AP409" i="5"/>
  <c r="BF409" i="5"/>
  <c r="BV409" i="5"/>
  <c r="CL409" i="5"/>
  <c r="DB409" i="5"/>
  <c r="DR409" i="5"/>
  <c r="AH411" i="5"/>
  <c r="AX411" i="5"/>
  <c r="BN411" i="5"/>
  <c r="CD411" i="5"/>
  <c r="CT411" i="5"/>
  <c r="DJ411" i="5"/>
  <c r="DW412" i="5"/>
  <c r="DO412" i="5"/>
  <c r="DG412" i="5"/>
  <c r="CY412" i="5"/>
  <c r="CQ412" i="5"/>
  <c r="CI412" i="5"/>
  <c r="CA412" i="5"/>
  <c r="BS412" i="5"/>
  <c r="BK412" i="5"/>
  <c r="BC412" i="5"/>
  <c r="AU412" i="5"/>
  <c r="AM412" i="5"/>
  <c r="AE412" i="5"/>
  <c r="DU412" i="5"/>
  <c r="DM412" i="5"/>
  <c r="DE412" i="5"/>
  <c r="CW412" i="5"/>
  <c r="CO412" i="5"/>
  <c r="CG412" i="5"/>
  <c r="BY412" i="5"/>
  <c r="BQ412" i="5"/>
  <c r="BI412" i="5"/>
  <c r="BA412" i="5"/>
  <c r="AS412" i="5"/>
  <c r="AK412" i="5"/>
  <c r="AC412" i="5"/>
  <c r="DT412" i="5"/>
  <c r="DL412" i="5"/>
  <c r="DD412" i="5"/>
  <c r="CV412" i="5"/>
  <c r="CN412" i="5"/>
  <c r="CF412" i="5"/>
  <c r="BX412" i="5"/>
  <c r="BP412" i="5"/>
  <c r="BH412" i="5"/>
  <c r="AZ412" i="5"/>
  <c r="AR412" i="5"/>
  <c r="AJ412" i="5"/>
  <c r="AB412" i="5"/>
  <c r="DS412" i="5"/>
  <c r="DK412" i="5"/>
  <c r="DC412" i="5"/>
  <c r="CU412" i="5"/>
  <c r="CM412" i="5"/>
  <c r="CE412" i="5"/>
  <c r="BW412" i="5"/>
  <c r="BO412" i="5"/>
  <c r="BG412" i="5"/>
  <c r="AY412" i="5"/>
  <c r="AQ412" i="5"/>
  <c r="AI412" i="5"/>
  <c r="AA412" i="5"/>
  <c r="DQ412" i="5"/>
  <c r="DI412" i="5"/>
  <c r="DA412" i="5"/>
  <c r="CS412" i="5"/>
  <c r="CK412" i="5"/>
  <c r="CC412" i="5"/>
  <c r="BU412" i="5"/>
  <c r="BM412" i="5"/>
  <c r="BE412" i="5"/>
  <c r="AW412" i="5"/>
  <c r="AO412" i="5"/>
  <c r="AG412" i="5"/>
  <c r="DP412" i="5"/>
  <c r="DH412" i="5"/>
  <c r="CZ412" i="5"/>
  <c r="CR412" i="5"/>
  <c r="CJ412" i="5"/>
  <c r="CB412" i="5"/>
  <c r="BT412" i="5"/>
  <c r="BL412" i="5"/>
  <c r="BD412" i="5"/>
  <c r="AV412" i="5"/>
  <c r="AN412" i="5"/>
  <c r="AF412" i="5"/>
  <c r="AH412" i="5"/>
  <c r="BN412" i="5"/>
  <c r="CT412" i="5"/>
  <c r="AH413" i="5"/>
  <c r="BN413" i="5"/>
  <c r="CT413" i="5"/>
  <c r="AH414" i="5"/>
  <c r="BN414" i="5"/>
  <c r="CT414" i="5"/>
  <c r="AH415" i="5"/>
  <c r="BN415" i="5"/>
  <c r="CT415" i="5"/>
  <c r="AB400" i="5"/>
  <c r="AJ400" i="5"/>
  <c r="AR400" i="5"/>
  <c r="AZ400" i="5"/>
  <c r="BH400" i="5"/>
  <c r="BP400" i="5"/>
  <c r="BX400" i="5"/>
  <c r="CF400" i="5"/>
  <c r="CN400" i="5"/>
  <c r="CV400" i="5"/>
  <c r="DD400" i="5"/>
  <c r="DL400" i="5"/>
  <c r="AB401" i="5"/>
  <c r="AJ401" i="5"/>
  <c r="AR401" i="5"/>
  <c r="AZ401" i="5"/>
  <c r="BH401" i="5"/>
  <c r="BP401" i="5"/>
  <c r="BX401" i="5"/>
  <c r="CF401" i="5"/>
  <c r="CN401" i="5"/>
  <c r="CV401" i="5"/>
  <c r="DD401" i="5"/>
  <c r="DL401" i="5"/>
  <c r="AB402" i="5"/>
  <c r="AJ402" i="5"/>
  <c r="AR402" i="5"/>
  <c r="AZ402" i="5"/>
  <c r="BH402" i="5"/>
  <c r="BP402" i="5"/>
  <c r="BX402" i="5"/>
  <c r="CF402" i="5"/>
  <c r="CN402" i="5"/>
  <c r="CV402" i="5"/>
  <c r="DD402" i="5"/>
  <c r="DL402" i="5"/>
  <c r="AB403" i="5"/>
  <c r="AJ403" i="5"/>
  <c r="AR403" i="5"/>
  <c r="AZ403" i="5"/>
  <c r="BH403" i="5"/>
  <c r="BP403" i="5"/>
  <c r="BX403" i="5"/>
  <c r="CF403" i="5"/>
  <c r="CN403" i="5"/>
  <c r="CV403" i="5"/>
  <c r="DD403" i="5"/>
  <c r="DL403" i="5"/>
  <c r="AB404" i="5"/>
  <c r="AJ404" i="5"/>
  <c r="AR404" i="5"/>
  <c r="AZ404" i="5"/>
  <c r="BH404" i="5"/>
  <c r="BP404" i="5"/>
  <c r="BX404" i="5"/>
  <c r="CF404" i="5"/>
  <c r="CN404" i="5"/>
  <c r="CV404" i="5"/>
  <c r="DD404" i="5"/>
  <c r="DL404" i="5"/>
  <c r="AB405" i="5"/>
  <c r="AJ405" i="5"/>
  <c r="AR405" i="5"/>
  <c r="AZ405" i="5"/>
  <c r="BH405" i="5"/>
  <c r="BP405" i="5"/>
  <c r="BX405" i="5"/>
  <c r="CF405" i="5"/>
  <c r="CN405" i="5"/>
  <c r="CV405" i="5"/>
  <c r="DD405" i="5"/>
  <c r="DL405" i="5"/>
  <c r="AD406" i="5"/>
  <c r="AO406" i="5"/>
  <c r="AZ406" i="5"/>
  <c r="BJ406" i="5"/>
  <c r="BU406" i="5"/>
  <c r="CF406" i="5"/>
  <c r="CP406" i="5"/>
  <c r="DA406" i="5"/>
  <c r="DL406" i="5"/>
  <c r="DV406" i="5"/>
  <c r="AB407" i="5"/>
  <c r="AL407" i="5"/>
  <c r="AW407" i="5"/>
  <c r="BH407" i="5"/>
  <c r="BR407" i="5"/>
  <c r="CC407" i="5"/>
  <c r="CN407" i="5"/>
  <c r="CX407" i="5"/>
  <c r="DI407" i="5"/>
  <c r="DT407" i="5"/>
  <c r="AJ408" i="5"/>
  <c r="AT408" i="5"/>
  <c r="BE408" i="5"/>
  <c r="BP408" i="5"/>
  <c r="BZ408" i="5"/>
  <c r="CK408" i="5"/>
  <c r="CV408" i="5"/>
  <c r="DF408" i="5"/>
  <c r="DQ408" i="5"/>
  <c r="AB409" i="5"/>
  <c r="AR409" i="5"/>
  <c r="BH409" i="5"/>
  <c r="BX409" i="5"/>
  <c r="CN409" i="5"/>
  <c r="DD409" i="5"/>
  <c r="DT409" i="5"/>
  <c r="AJ411" i="5"/>
  <c r="AZ411" i="5"/>
  <c r="BP411" i="5"/>
  <c r="CF411" i="5"/>
  <c r="CV411" i="5"/>
  <c r="DM411" i="5"/>
  <c r="AL412" i="5"/>
  <c r="BR412" i="5"/>
  <c r="CX412" i="5"/>
  <c r="AL413" i="5"/>
  <c r="BR413" i="5"/>
  <c r="CX413" i="5"/>
  <c r="AL414" i="5"/>
  <c r="BR414" i="5"/>
  <c r="CX414" i="5"/>
  <c r="AL415" i="5"/>
  <c r="BR415" i="5"/>
  <c r="CX415" i="5"/>
  <c r="AL416" i="5"/>
  <c r="BR416" i="5"/>
  <c r="CY416" i="5"/>
  <c r="AJ418" i="5"/>
  <c r="AW418" i="5"/>
  <c r="BI418" i="5"/>
  <c r="BV418" i="5"/>
  <c r="CJ418" i="5"/>
  <c r="CV418" i="5"/>
  <c r="DL418" i="5"/>
  <c r="Z418" i="5"/>
  <c r="AK418" i="5"/>
  <c r="AX418" i="5"/>
  <c r="BL418" i="5"/>
  <c r="BX418" i="5"/>
  <c r="CK418" i="5"/>
  <c r="CW418" i="5"/>
  <c r="DM418" i="5"/>
  <c r="DW417" i="5"/>
  <c r="DO417" i="5"/>
  <c r="DG417" i="5"/>
  <c r="CY417" i="5"/>
  <c r="CQ417" i="5"/>
  <c r="CI417" i="5"/>
  <c r="CA417" i="5"/>
  <c r="BS417" i="5"/>
  <c r="BK417" i="5"/>
  <c r="BC417" i="5"/>
  <c r="AU417" i="5"/>
  <c r="AM417" i="5"/>
  <c r="AE417" i="5"/>
  <c r="DS417" i="5"/>
  <c r="DK417" i="5"/>
  <c r="DC417" i="5"/>
  <c r="CU417" i="5"/>
  <c r="CM417" i="5"/>
  <c r="CE417" i="5"/>
  <c r="BW417" i="5"/>
  <c r="BO417" i="5"/>
  <c r="BG417" i="5"/>
  <c r="AY417" i="5"/>
  <c r="AQ417" i="5"/>
  <c r="AI417" i="5"/>
  <c r="AA417" i="5"/>
  <c r="AF417" i="5"/>
  <c r="AP417" i="5"/>
  <c r="BA417" i="5"/>
  <c r="BL417" i="5"/>
  <c r="BV417" i="5"/>
  <c r="CG417" i="5"/>
  <c r="CR417" i="5"/>
  <c r="DB417" i="5"/>
  <c r="DM417" i="5"/>
  <c r="AC418" i="5"/>
  <c r="AO418" i="5"/>
  <c r="BA418" i="5"/>
  <c r="BN418" i="5"/>
  <c r="CB418" i="5"/>
  <c r="CN418" i="5"/>
  <c r="DA418" i="5"/>
  <c r="DQ418" i="5"/>
  <c r="AD418" i="5"/>
  <c r="AP418" i="5"/>
  <c r="BD418" i="5"/>
  <c r="BP418" i="5"/>
  <c r="CC418" i="5"/>
  <c r="CO418" i="5"/>
  <c r="DD418" i="5"/>
  <c r="DW418" i="5"/>
  <c r="DO418" i="5"/>
  <c r="DG418" i="5"/>
  <c r="CY418" i="5"/>
  <c r="CQ418" i="5"/>
  <c r="CI418" i="5"/>
  <c r="CA418" i="5"/>
  <c r="BS418" i="5"/>
  <c r="BK418" i="5"/>
  <c r="BC418" i="5"/>
  <c r="AU418" i="5"/>
  <c r="AM418" i="5"/>
  <c r="AE418" i="5"/>
  <c r="DV418" i="5"/>
  <c r="DN418" i="5"/>
  <c r="DF418" i="5"/>
  <c r="CX418" i="5"/>
  <c r="CP418" i="5"/>
  <c r="CH418" i="5"/>
  <c r="BZ418" i="5"/>
  <c r="BR418" i="5"/>
  <c r="BJ418" i="5"/>
  <c r="BB418" i="5"/>
  <c r="AT418" i="5"/>
  <c r="AL418" i="5"/>
  <c r="DS418" i="5"/>
  <c r="DK418" i="5"/>
  <c r="DC418" i="5"/>
  <c r="CU418" i="5"/>
  <c r="CM418" i="5"/>
  <c r="CE418" i="5"/>
  <c r="BW418" i="5"/>
  <c r="BO418" i="5"/>
  <c r="BG418" i="5"/>
  <c r="AY418" i="5"/>
  <c r="AQ418" i="5"/>
  <c r="AI418" i="5"/>
  <c r="AA418" i="5"/>
  <c r="DR418" i="5"/>
  <c r="DJ418" i="5"/>
  <c r="DB418" i="5"/>
  <c r="AF418" i="5"/>
  <c r="AR418" i="5"/>
  <c r="BE418" i="5"/>
  <c r="BQ418" i="5"/>
  <c r="CD418" i="5"/>
  <c r="CR418" i="5"/>
  <c r="DE418" i="5"/>
  <c r="DU418" i="5"/>
  <c r="Z417" i="5"/>
  <c r="AK417" i="5"/>
  <c r="AV417" i="5"/>
  <c r="BF417" i="5"/>
  <c r="BQ417" i="5"/>
  <c r="CB417" i="5"/>
  <c r="CL417" i="5"/>
  <c r="CW417" i="5"/>
  <c r="DH417" i="5"/>
  <c r="DR417" i="5"/>
  <c r="AH418" i="5"/>
  <c r="AV418" i="5"/>
  <c r="BH418" i="5"/>
  <c r="BU418" i="5"/>
  <c r="CG418" i="5"/>
  <c r="CT418" i="5"/>
  <c r="DI418" i="5"/>
  <c r="DP424" i="5"/>
  <c r="CJ425" i="5"/>
  <c r="CR425" i="5"/>
  <c r="CZ425" i="5"/>
  <c r="DH425" i="5"/>
  <c r="DP425" i="5"/>
  <c r="CB426" i="5"/>
  <c r="CJ426" i="5"/>
  <c r="CR426" i="5"/>
  <c r="CZ426" i="5"/>
  <c r="DH426" i="5"/>
  <c r="DQ426" i="5"/>
  <c r="DQ424" i="5"/>
  <c r="CK425" i="5"/>
  <c r="CS425" i="5"/>
  <c r="DA425" i="5"/>
  <c r="DI425" i="5"/>
  <c r="DQ425" i="5"/>
  <c r="BU426" i="5"/>
  <c r="CC426" i="5"/>
  <c r="CK426" i="5"/>
  <c r="CS426" i="5"/>
  <c r="DA426" i="5"/>
  <c r="DI426" i="5"/>
  <c r="Z419" i="5"/>
  <c r="AH419" i="5"/>
  <c r="AP419" i="5"/>
  <c r="AX419" i="5"/>
  <c r="BF419" i="5"/>
  <c r="BN419" i="5"/>
  <c r="BV419" i="5"/>
  <c r="CD419" i="5"/>
  <c r="CL419" i="5"/>
  <c r="CT419" i="5"/>
  <c r="DB419" i="5"/>
  <c r="DJ419" i="5"/>
  <c r="DR419" i="5"/>
  <c r="Z420" i="5"/>
  <c r="AH420" i="5"/>
  <c r="AP420" i="5"/>
  <c r="AX420" i="5"/>
  <c r="BF420" i="5"/>
  <c r="BN420" i="5"/>
  <c r="BV420" i="5"/>
  <c r="CD420" i="5"/>
  <c r="CL420" i="5"/>
  <c r="CT420" i="5"/>
  <c r="DB420" i="5"/>
  <c r="DJ420" i="5"/>
  <c r="DR420" i="5"/>
  <c r="Z421" i="5"/>
  <c r="AH421" i="5"/>
  <c r="AP421" i="5"/>
  <c r="AX421" i="5"/>
  <c r="BF421" i="5"/>
  <c r="BN421" i="5"/>
  <c r="BV421" i="5"/>
  <c r="CD421" i="5"/>
  <c r="CL421" i="5"/>
  <c r="CT421" i="5"/>
  <c r="DB421" i="5"/>
  <c r="DJ421" i="5"/>
  <c r="DR421" i="5"/>
  <c r="Z422" i="5"/>
  <c r="AH422" i="5"/>
  <c r="AP422" i="5"/>
  <c r="AX422" i="5"/>
  <c r="BF422" i="5"/>
  <c r="BN422" i="5"/>
  <c r="BV422" i="5"/>
  <c r="CD422" i="5"/>
  <c r="CL422" i="5"/>
  <c r="CT422" i="5"/>
  <c r="DB422" i="5"/>
  <c r="DJ422" i="5"/>
  <c r="DR422" i="5"/>
  <c r="Z423" i="5"/>
  <c r="AH423" i="5"/>
  <c r="AP423" i="5"/>
  <c r="AX423" i="5"/>
  <c r="BF423" i="5"/>
  <c r="BN423" i="5"/>
  <c r="BV423" i="5"/>
  <c r="CD423" i="5"/>
  <c r="CL423" i="5"/>
  <c r="CT423" i="5"/>
  <c r="DB423" i="5"/>
  <c r="DJ423" i="5"/>
  <c r="DR423" i="5"/>
  <c r="Z424" i="5"/>
  <c r="AH424" i="5"/>
  <c r="AP424" i="5"/>
  <c r="AX424" i="5"/>
  <c r="BF424" i="5"/>
  <c r="BN424" i="5"/>
  <c r="BV424" i="5"/>
  <c r="CD424" i="5"/>
  <c r="CL424" i="5"/>
  <c r="CT424" i="5"/>
  <c r="DB424" i="5"/>
  <c r="DJ424" i="5"/>
  <c r="DR424" i="5"/>
  <c r="Z425" i="5"/>
  <c r="AH425" i="5"/>
  <c r="AP425" i="5"/>
  <c r="AX425" i="5"/>
  <c r="BF425" i="5"/>
  <c r="BN425" i="5"/>
  <c r="BV425" i="5"/>
  <c r="CD425" i="5"/>
  <c r="CL425" i="5"/>
  <c r="CT425" i="5"/>
  <c r="DB425" i="5"/>
  <c r="DJ425" i="5"/>
  <c r="DR425" i="5"/>
  <c r="DU426" i="5"/>
  <c r="DP426" i="5"/>
  <c r="DW426" i="5"/>
  <c r="Z426" i="5"/>
  <c r="AH426" i="5"/>
  <c r="AP426" i="5"/>
  <c r="AX426" i="5"/>
  <c r="BF426" i="5"/>
  <c r="BN426" i="5"/>
  <c r="BV426" i="5"/>
  <c r="CD426" i="5"/>
  <c r="CL426" i="5"/>
  <c r="CT426" i="5"/>
  <c r="DB426" i="5"/>
  <c r="DJ426" i="5"/>
  <c r="DS426" i="5"/>
  <c r="CU428" i="5"/>
  <c r="AA419" i="5"/>
  <c r="AI419" i="5"/>
  <c r="AQ419" i="5"/>
  <c r="AY419" i="5"/>
  <c r="BG419" i="5"/>
  <c r="BO419" i="5"/>
  <c r="BW419" i="5"/>
  <c r="CE419" i="5"/>
  <c r="CM419" i="5"/>
  <c r="CU419" i="5"/>
  <c r="DC419" i="5"/>
  <c r="DK419" i="5"/>
  <c r="DS419" i="5"/>
  <c r="AA420" i="5"/>
  <c r="AI420" i="5"/>
  <c r="AQ420" i="5"/>
  <c r="AY420" i="5"/>
  <c r="BG420" i="5"/>
  <c r="BO420" i="5"/>
  <c r="BW420" i="5"/>
  <c r="CE420" i="5"/>
  <c r="CM420" i="5"/>
  <c r="CU420" i="5"/>
  <c r="DC420" i="5"/>
  <c r="DK420" i="5"/>
  <c r="DS420" i="5"/>
  <c r="AA421" i="5"/>
  <c r="AI421" i="5"/>
  <c r="AQ421" i="5"/>
  <c r="AY421" i="5"/>
  <c r="BG421" i="5"/>
  <c r="BO421" i="5"/>
  <c r="BW421" i="5"/>
  <c r="CE421" i="5"/>
  <c r="CM421" i="5"/>
  <c r="CU421" i="5"/>
  <c r="DC421" i="5"/>
  <c r="DK421" i="5"/>
  <c r="DS421" i="5"/>
  <c r="AA422" i="5"/>
  <c r="AI422" i="5"/>
  <c r="AQ422" i="5"/>
  <c r="AY422" i="5"/>
  <c r="BG422" i="5"/>
  <c r="BO422" i="5"/>
  <c r="BW422" i="5"/>
  <c r="CE422" i="5"/>
  <c r="CM422" i="5"/>
  <c r="CU422" i="5"/>
  <c r="DC422" i="5"/>
  <c r="DK422" i="5"/>
  <c r="DS422" i="5"/>
  <c r="AA423" i="5"/>
  <c r="AI423" i="5"/>
  <c r="AQ423" i="5"/>
  <c r="AY423" i="5"/>
  <c r="BG423" i="5"/>
  <c r="BO423" i="5"/>
  <c r="BW423" i="5"/>
  <c r="CE423" i="5"/>
  <c r="CM423" i="5"/>
  <c r="CU423" i="5"/>
  <c r="DC423" i="5"/>
  <c r="DK423" i="5"/>
  <c r="DS423" i="5"/>
  <c r="AA424" i="5"/>
  <c r="AI424" i="5"/>
  <c r="AQ424" i="5"/>
  <c r="AY424" i="5"/>
  <c r="BG424" i="5"/>
  <c r="BO424" i="5"/>
  <c r="BW424" i="5"/>
  <c r="CE424" i="5"/>
  <c r="CM424" i="5"/>
  <c r="CU424" i="5"/>
  <c r="DC424" i="5"/>
  <c r="DK424" i="5"/>
  <c r="DS424" i="5"/>
  <c r="AA425" i="5"/>
  <c r="AI425" i="5"/>
  <c r="AQ425" i="5"/>
  <c r="AY425" i="5"/>
  <c r="BG425" i="5"/>
  <c r="BO425" i="5"/>
  <c r="BW425" i="5"/>
  <c r="CE425" i="5"/>
  <c r="CM425" i="5"/>
  <c r="CU425" i="5"/>
  <c r="DC425" i="5"/>
  <c r="DK425" i="5"/>
  <c r="DS425" i="5"/>
  <c r="AA426" i="5"/>
  <c r="AI426" i="5"/>
  <c r="AQ426" i="5"/>
  <c r="AY426" i="5"/>
  <c r="BG426" i="5"/>
  <c r="BO426" i="5"/>
  <c r="BW426" i="5"/>
  <c r="CE426" i="5"/>
  <c r="CM426" i="5"/>
  <c r="CU426" i="5"/>
  <c r="DC426" i="5"/>
  <c r="DK426" i="5"/>
  <c r="DT426" i="5"/>
  <c r="AB427" i="5"/>
  <c r="AP427" i="5"/>
  <c r="BB427" i="5"/>
  <c r="BO427" i="5"/>
  <c r="CC427" i="5"/>
  <c r="CN427" i="5"/>
  <c r="DB427" i="5"/>
  <c r="DU428" i="5"/>
  <c r="DM428" i="5"/>
  <c r="DE428" i="5"/>
  <c r="CW428" i="5"/>
  <c r="CO428" i="5"/>
  <c r="CG428" i="5"/>
  <c r="BY428" i="5"/>
  <c r="BQ428" i="5"/>
  <c r="BI428" i="5"/>
  <c r="BA428" i="5"/>
  <c r="AS428" i="5"/>
  <c r="AK428" i="5"/>
  <c r="AC428" i="5"/>
  <c r="DR428" i="5"/>
  <c r="DJ428" i="5"/>
  <c r="DB428" i="5"/>
  <c r="CT428" i="5"/>
  <c r="DP428" i="5"/>
  <c r="DH428" i="5"/>
  <c r="CZ428" i="5"/>
  <c r="CR428" i="5"/>
  <c r="CJ428" i="5"/>
  <c r="CB428" i="5"/>
  <c r="BT428" i="5"/>
  <c r="BL428" i="5"/>
  <c r="BD428" i="5"/>
  <c r="AV428" i="5"/>
  <c r="AN428" i="5"/>
  <c r="AF428" i="5"/>
  <c r="DW428" i="5"/>
  <c r="DO428" i="5"/>
  <c r="DG428" i="5"/>
  <c r="CY428" i="5"/>
  <c r="CQ428" i="5"/>
  <c r="CI428" i="5"/>
  <c r="CA428" i="5"/>
  <c r="BS428" i="5"/>
  <c r="BK428" i="5"/>
  <c r="BC428" i="5"/>
  <c r="AU428" i="5"/>
  <c r="AM428" i="5"/>
  <c r="AE428" i="5"/>
  <c r="AI428" i="5"/>
  <c r="AW428" i="5"/>
  <c r="BH428" i="5"/>
  <c r="BV428" i="5"/>
  <c r="CH428" i="5"/>
  <c r="CV428" i="5"/>
  <c r="DL428" i="5"/>
  <c r="AD419" i="5"/>
  <c r="AL419" i="5"/>
  <c r="AT419" i="5"/>
  <c r="BB419" i="5"/>
  <c r="BJ419" i="5"/>
  <c r="BR419" i="5"/>
  <c r="BZ419" i="5"/>
  <c r="CH419" i="5"/>
  <c r="CP419" i="5"/>
  <c r="CX419" i="5"/>
  <c r="DF419" i="5"/>
  <c r="DN419" i="5"/>
  <c r="DV419" i="5"/>
  <c r="AD420" i="5"/>
  <c r="AL420" i="5"/>
  <c r="AT420" i="5"/>
  <c r="BB420" i="5"/>
  <c r="BJ420" i="5"/>
  <c r="BR420" i="5"/>
  <c r="BZ420" i="5"/>
  <c r="CH420" i="5"/>
  <c r="CP420" i="5"/>
  <c r="CX420" i="5"/>
  <c r="DF420" i="5"/>
  <c r="DN420" i="5"/>
  <c r="DV420" i="5"/>
  <c r="AD421" i="5"/>
  <c r="AL421" i="5"/>
  <c r="AT421" i="5"/>
  <c r="BB421" i="5"/>
  <c r="BJ421" i="5"/>
  <c r="BR421" i="5"/>
  <c r="BZ421" i="5"/>
  <c r="CH421" i="5"/>
  <c r="CP421" i="5"/>
  <c r="CX421" i="5"/>
  <c r="DF421" i="5"/>
  <c r="DN421" i="5"/>
  <c r="DV421" i="5"/>
  <c r="AD422" i="5"/>
  <c r="AL422" i="5"/>
  <c r="AT422" i="5"/>
  <c r="BB422" i="5"/>
  <c r="BJ422" i="5"/>
  <c r="BR422" i="5"/>
  <c r="BZ422" i="5"/>
  <c r="CH422" i="5"/>
  <c r="CP422" i="5"/>
  <c r="CX422" i="5"/>
  <c r="DF422" i="5"/>
  <c r="DN422" i="5"/>
  <c r="DV422" i="5"/>
  <c r="AD423" i="5"/>
  <c r="AL423" i="5"/>
  <c r="AT423" i="5"/>
  <c r="BB423" i="5"/>
  <c r="BJ423" i="5"/>
  <c r="BR423" i="5"/>
  <c r="BZ423" i="5"/>
  <c r="CH423" i="5"/>
  <c r="CP423" i="5"/>
  <c r="CX423" i="5"/>
  <c r="DF423" i="5"/>
  <c r="DN423" i="5"/>
  <c r="DV423" i="5"/>
  <c r="AD424" i="5"/>
  <c r="AL424" i="5"/>
  <c r="AT424" i="5"/>
  <c r="BB424" i="5"/>
  <c r="BJ424" i="5"/>
  <c r="BR424" i="5"/>
  <c r="BZ424" i="5"/>
  <c r="CH424" i="5"/>
  <c r="CP424" i="5"/>
  <c r="CX424" i="5"/>
  <c r="DF424" i="5"/>
  <c r="DN424" i="5"/>
  <c r="DV424" i="5"/>
  <c r="AD425" i="5"/>
  <c r="AL425" i="5"/>
  <c r="AT425" i="5"/>
  <c r="BB425" i="5"/>
  <c r="BJ425" i="5"/>
  <c r="BR425" i="5"/>
  <c r="BZ425" i="5"/>
  <c r="CH425" i="5"/>
  <c r="CP425" i="5"/>
  <c r="CX425" i="5"/>
  <c r="DF425" i="5"/>
  <c r="DN425" i="5"/>
  <c r="DV425" i="5"/>
  <c r="AD426" i="5"/>
  <c r="AL426" i="5"/>
  <c r="AT426" i="5"/>
  <c r="BB426" i="5"/>
  <c r="BJ426" i="5"/>
  <c r="BR426" i="5"/>
  <c r="BZ426" i="5"/>
  <c r="CH426" i="5"/>
  <c r="CP426" i="5"/>
  <c r="CX426" i="5"/>
  <c r="DF426" i="5"/>
  <c r="DN426" i="5"/>
  <c r="DC428" i="5"/>
  <c r="DS428" i="5"/>
  <c r="AE419" i="5"/>
  <c r="AM419" i="5"/>
  <c r="AU419" i="5"/>
  <c r="BC419" i="5"/>
  <c r="BK419" i="5"/>
  <c r="BS419" i="5"/>
  <c r="CA419" i="5"/>
  <c r="CI419" i="5"/>
  <c r="CQ419" i="5"/>
  <c r="CY419" i="5"/>
  <c r="DG419" i="5"/>
  <c r="DO419" i="5"/>
  <c r="AE420" i="5"/>
  <c r="AM420" i="5"/>
  <c r="AU420" i="5"/>
  <c r="BC420" i="5"/>
  <c r="BK420" i="5"/>
  <c r="BS420" i="5"/>
  <c r="CA420" i="5"/>
  <c r="CI420" i="5"/>
  <c r="CQ420" i="5"/>
  <c r="CY420" i="5"/>
  <c r="DG420" i="5"/>
  <c r="DO420" i="5"/>
  <c r="AE421" i="5"/>
  <c r="AM421" i="5"/>
  <c r="AU421" i="5"/>
  <c r="BC421" i="5"/>
  <c r="BK421" i="5"/>
  <c r="BS421" i="5"/>
  <c r="CA421" i="5"/>
  <c r="CI421" i="5"/>
  <c r="CQ421" i="5"/>
  <c r="CY421" i="5"/>
  <c r="DG421" i="5"/>
  <c r="DO421" i="5"/>
  <c r="AE422" i="5"/>
  <c r="AM422" i="5"/>
  <c r="AU422" i="5"/>
  <c r="BC422" i="5"/>
  <c r="BK422" i="5"/>
  <c r="BS422" i="5"/>
  <c r="CA422" i="5"/>
  <c r="CI422" i="5"/>
  <c r="CQ422" i="5"/>
  <c r="CY422" i="5"/>
  <c r="DG422" i="5"/>
  <c r="DO422" i="5"/>
  <c r="AE423" i="5"/>
  <c r="AM423" i="5"/>
  <c r="AU423" i="5"/>
  <c r="BC423" i="5"/>
  <c r="BK423" i="5"/>
  <c r="BS423" i="5"/>
  <c r="CA423" i="5"/>
  <c r="CI423" i="5"/>
  <c r="CQ423" i="5"/>
  <c r="CY423" i="5"/>
  <c r="DG423" i="5"/>
  <c r="DO423" i="5"/>
  <c r="AE424" i="5"/>
  <c r="AM424" i="5"/>
  <c r="AU424" i="5"/>
  <c r="BC424" i="5"/>
  <c r="BK424" i="5"/>
  <c r="BS424" i="5"/>
  <c r="CA424" i="5"/>
  <c r="CI424" i="5"/>
  <c r="CQ424" i="5"/>
  <c r="CY424" i="5"/>
  <c r="DG424" i="5"/>
  <c r="DO424" i="5"/>
  <c r="AE425" i="5"/>
  <c r="AM425" i="5"/>
  <c r="AU425" i="5"/>
  <c r="BC425" i="5"/>
  <c r="BK425" i="5"/>
  <c r="BS425" i="5"/>
  <c r="CA425" i="5"/>
  <c r="CI425" i="5"/>
  <c r="CQ425" i="5"/>
  <c r="CY425" i="5"/>
  <c r="DG425" i="5"/>
  <c r="DO425" i="5"/>
  <c r="AE426" i="5"/>
  <c r="AM426" i="5"/>
  <c r="AU426" i="5"/>
  <c r="BC426" i="5"/>
  <c r="BK426" i="5"/>
  <c r="BS426" i="5"/>
  <c r="CA426" i="5"/>
  <c r="CI426" i="5"/>
  <c r="CQ426" i="5"/>
  <c r="CY426" i="5"/>
  <c r="DG426" i="5"/>
  <c r="DO426" i="5"/>
  <c r="DU427" i="5"/>
  <c r="DM427" i="5"/>
  <c r="DE427" i="5"/>
  <c r="CW427" i="5"/>
  <c r="CO427" i="5"/>
  <c r="CG427" i="5"/>
  <c r="BY427" i="5"/>
  <c r="BQ427" i="5"/>
  <c r="BI427" i="5"/>
  <c r="BA427" i="5"/>
  <c r="AS427" i="5"/>
  <c r="AK427" i="5"/>
  <c r="AC427" i="5"/>
  <c r="DP427" i="5"/>
  <c r="DH427" i="5"/>
  <c r="CZ427" i="5"/>
  <c r="CR427" i="5"/>
  <c r="CJ427" i="5"/>
  <c r="CB427" i="5"/>
  <c r="BT427" i="5"/>
  <c r="BL427" i="5"/>
  <c r="BD427" i="5"/>
  <c r="AV427" i="5"/>
  <c r="AN427" i="5"/>
  <c r="AF427" i="5"/>
  <c r="DW427" i="5"/>
  <c r="DO427" i="5"/>
  <c r="DG427" i="5"/>
  <c r="CY427" i="5"/>
  <c r="CQ427" i="5"/>
  <c r="CI427" i="5"/>
  <c r="CA427" i="5"/>
  <c r="BS427" i="5"/>
  <c r="BK427" i="5"/>
  <c r="BC427" i="5"/>
  <c r="AU427" i="5"/>
  <c r="AM427" i="5"/>
  <c r="AE427" i="5"/>
  <c r="AI427" i="5"/>
  <c r="AW427" i="5"/>
  <c r="BH427" i="5"/>
  <c r="BV427" i="5"/>
  <c r="CH427" i="5"/>
  <c r="CU427" i="5"/>
  <c r="DI427" i="5"/>
  <c r="DT427" i="5"/>
  <c r="AB428" i="5"/>
  <c r="AP428" i="5"/>
  <c r="BB428" i="5"/>
  <c r="BO428" i="5"/>
  <c r="CC428" i="5"/>
  <c r="CN428" i="5"/>
  <c r="DD428" i="5"/>
  <c r="DT428" i="5"/>
  <c r="AE429" i="5"/>
  <c r="AM429" i="5"/>
  <c r="AU429" i="5"/>
  <c r="BC429" i="5"/>
  <c r="BK429" i="5"/>
  <c r="BS429" i="5"/>
  <c r="CA429" i="5"/>
  <c r="CI429" i="5"/>
  <c r="CQ429" i="5"/>
  <c r="CY429" i="5"/>
  <c r="DG429" i="5"/>
  <c r="DO429" i="5"/>
  <c r="DW429" i="5"/>
  <c r="AE430" i="5"/>
  <c r="AM430" i="5"/>
  <c r="AU430" i="5"/>
  <c r="BC430" i="5"/>
  <c r="BK430" i="5"/>
  <c r="BS430" i="5"/>
  <c r="CA430" i="5"/>
  <c r="CI430" i="5"/>
  <c r="CQ430" i="5"/>
  <c r="CY430" i="5"/>
  <c r="DG430" i="5"/>
  <c r="DO430" i="5"/>
  <c r="DW430" i="5"/>
  <c r="AE431" i="5"/>
  <c r="AM431" i="5"/>
  <c r="AU431" i="5"/>
  <c r="BC431" i="5"/>
  <c r="BK431" i="5"/>
  <c r="BS431" i="5"/>
  <c r="CA431" i="5"/>
  <c r="CI431" i="5"/>
  <c r="CQ431" i="5"/>
  <c r="CY431" i="5"/>
  <c r="DG431" i="5"/>
  <c r="DO431" i="5"/>
  <c r="DW431" i="5"/>
  <c r="AE432" i="5"/>
  <c r="AM432" i="5"/>
  <c r="AU432" i="5"/>
  <c r="BC432" i="5"/>
  <c r="BK432" i="5"/>
  <c r="BS432" i="5"/>
  <c r="CA432" i="5"/>
  <c r="CI432" i="5"/>
  <c r="CQ432" i="5"/>
  <c r="CY432" i="5"/>
  <c r="DG432" i="5"/>
  <c r="DO432" i="5"/>
  <c r="DW432" i="5"/>
  <c r="AE433" i="5"/>
  <c r="AM433" i="5"/>
  <c r="AU433" i="5"/>
  <c r="BC433" i="5"/>
  <c r="BK433" i="5"/>
  <c r="BS433" i="5"/>
  <c r="CA433" i="5"/>
  <c r="CI433" i="5"/>
  <c r="CQ433" i="5"/>
  <c r="CY433" i="5"/>
  <c r="DG433" i="5"/>
  <c r="DO433" i="5"/>
  <c r="DW433" i="5"/>
  <c r="AE434" i="5"/>
  <c r="AM434" i="5"/>
  <c r="AU434" i="5"/>
  <c r="BC434" i="5"/>
  <c r="BK434" i="5"/>
  <c r="BS434" i="5"/>
  <c r="CA434" i="5"/>
  <c r="CI434" i="5"/>
  <c r="CQ434" i="5"/>
  <c r="CY434" i="5"/>
  <c r="DG434" i="5"/>
  <c r="DO434" i="5"/>
  <c r="DW434" i="5"/>
  <c r="AE435" i="5"/>
  <c r="AM435" i="5"/>
  <c r="AU435" i="5"/>
  <c r="BC435" i="5"/>
  <c r="BK435" i="5"/>
  <c r="BS435" i="5"/>
  <c r="CA435" i="5"/>
  <c r="CI435" i="5"/>
  <c r="CQ435" i="5"/>
  <c r="CY435" i="5"/>
  <c r="DG435" i="5"/>
  <c r="DO435" i="5"/>
  <c r="DW435" i="5"/>
  <c r="AE436" i="5"/>
  <c r="AM436" i="5"/>
  <c r="AU436" i="5"/>
  <c r="BC436" i="5"/>
  <c r="BK436" i="5"/>
  <c r="BS436" i="5"/>
  <c r="CA436" i="5"/>
  <c r="CI436" i="5"/>
  <c r="CQ436" i="5"/>
  <c r="CY436" i="5"/>
  <c r="DG436" i="5"/>
  <c r="DO436" i="5"/>
  <c r="DW436" i="5"/>
  <c r="AE437" i="5"/>
  <c r="AM437" i="5"/>
  <c r="AU437" i="5"/>
  <c r="BC437" i="5"/>
  <c r="BK437" i="5"/>
  <c r="BS437" i="5"/>
  <c r="CA437" i="5"/>
  <c r="CI437" i="5"/>
  <c r="CQ437" i="5"/>
  <c r="CY437" i="5"/>
  <c r="DG437" i="5"/>
  <c r="DO437" i="5"/>
  <c r="DW437" i="5"/>
  <c r="AE438" i="5"/>
  <c r="AM438" i="5"/>
  <c r="AU438" i="5"/>
  <c r="BC438" i="5"/>
  <c r="BK438" i="5"/>
  <c r="BS438" i="5"/>
  <c r="CA438" i="5"/>
  <c r="CI438" i="5"/>
  <c r="CQ438" i="5"/>
  <c r="CY438" i="5"/>
  <c r="DG438" i="5"/>
  <c r="DO438" i="5"/>
  <c r="DW438" i="5"/>
  <c r="AE439" i="5"/>
  <c r="AM439" i="5"/>
  <c r="AU439" i="5"/>
  <c r="BC439" i="5"/>
  <c r="BK439" i="5"/>
  <c r="BS439" i="5"/>
  <c r="CA439" i="5"/>
  <c r="CI439" i="5"/>
  <c r="CQ439" i="5"/>
  <c r="CY439" i="5"/>
  <c r="DG439" i="5"/>
  <c r="DO439" i="5"/>
  <c r="DW439" i="5"/>
  <c r="AE440" i="5"/>
  <c r="AM440" i="5"/>
  <c r="AU440" i="5"/>
  <c r="BC440" i="5"/>
  <c r="BK440" i="5"/>
  <c r="BS440" i="5"/>
  <c r="CA440" i="5"/>
  <c r="CI440" i="5"/>
  <c r="CQ440" i="5"/>
  <c r="CY440" i="5"/>
  <c r="DG440" i="5"/>
  <c r="DO440" i="5"/>
  <c r="DW440" i="5"/>
  <c r="AE441" i="5"/>
  <c r="AM441" i="5"/>
  <c r="AU441" i="5"/>
  <c r="BC441" i="5"/>
  <c r="BK441" i="5"/>
  <c r="BS441" i="5"/>
  <c r="CA441" i="5"/>
  <c r="CI441" i="5"/>
  <c r="CQ441" i="5"/>
  <c r="CY441" i="5"/>
  <c r="DG441" i="5"/>
  <c r="DO441" i="5"/>
  <c r="DW441" i="5"/>
  <c r="AE442" i="5"/>
  <c r="AM442" i="5"/>
  <c r="AU442" i="5"/>
  <c r="BC442" i="5"/>
  <c r="BK442" i="5"/>
  <c r="BS442" i="5"/>
  <c r="CA442" i="5"/>
  <c r="CI442" i="5"/>
  <c r="CQ442" i="5"/>
  <c r="CY442" i="5"/>
  <c r="DG442" i="5"/>
  <c r="DO442" i="5"/>
  <c r="DW442" i="5"/>
  <c r="AE443" i="5"/>
  <c r="AM443" i="5"/>
  <c r="AU443" i="5"/>
  <c r="BC443" i="5"/>
  <c r="BK443" i="5"/>
  <c r="BS443" i="5"/>
  <c r="CA443" i="5"/>
  <c r="CI443" i="5"/>
  <c r="CQ443" i="5"/>
  <c r="CY443" i="5"/>
  <c r="DG443" i="5"/>
  <c r="DO443" i="5"/>
  <c r="DW443" i="5"/>
  <c r="AE444" i="5"/>
  <c r="AM444" i="5"/>
  <c r="AU444" i="5"/>
  <c r="BC444" i="5"/>
  <c r="BK444" i="5"/>
  <c r="BS444" i="5"/>
  <c r="CA444" i="5"/>
  <c r="CI444" i="5"/>
  <c r="CQ444" i="5"/>
  <c r="CY444" i="5"/>
  <c r="DG444" i="5"/>
  <c r="DO444" i="5"/>
  <c r="DW444" i="5"/>
  <c r="AE445" i="5"/>
  <c r="AM445" i="5"/>
  <c r="AU445" i="5"/>
  <c r="BC445" i="5"/>
  <c r="BK445" i="5"/>
  <c r="BS445" i="5"/>
  <c r="CA445" i="5"/>
  <c r="CI445" i="5"/>
  <c r="CQ445" i="5"/>
  <c r="CY445" i="5"/>
  <c r="DG445" i="5"/>
  <c r="DO445" i="5"/>
  <c r="DW445" i="5"/>
  <c r="AE446" i="5"/>
  <c r="AM446" i="5"/>
  <c r="AU446" i="5"/>
  <c r="BC446" i="5"/>
  <c r="BK446" i="5"/>
  <c r="BS446" i="5"/>
  <c r="CB446" i="5"/>
  <c r="CL446" i="5"/>
  <c r="CW446" i="5"/>
  <c r="DJ446" i="5"/>
  <c r="DV446" i="5"/>
  <c r="AF447" i="5"/>
  <c r="AV447" i="5"/>
  <c r="BL447" i="5"/>
  <c r="CB447" i="5"/>
  <c r="CR447" i="5"/>
  <c r="DH447" i="5"/>
  <c r="AK448" i="5"/>
  <c r="BA448" i="5"/>
  <c r="BQ448" i="5"/>
  <c r="CG448" i="5"/>
  <c r="CW448" i="5"/>
  <c r="DM448" i="5"/>
  <c r="AA449" i="5"/>
  <c r="AQ449" i="5"/>
  <c r="BG449" i="5"/>
  <c r="BW449" i="5"/>
  <c r="CM449" i="5"/>
  <c r="DC449" i="5"/>
  <c r="DS449" i="5"/>
  <c r="AH450" i="5"/>
  <c r="AX450" i="5"/>
  <c r="BN450" i="5"/>
  <c r="CD450" i="5"/>
  <c r="CT450" i="5"/>
  <c r="DJ450" i="5"/>
  <c r="AN451" i="5"/>
  <c r="BD451" i="5"/>
  <c r="BT451" i="5"/>
  <c r="CJ451" i="5"/>
  <c r="CZ451" i="5"/>
  <c r="AF452" i="5"/>
  <c r="BA452" i="5"/>
  <c r="BV452" i="5"/>
  <c r="CW452" i="5"/>
  <c r="AF429" i="5"/>
  <c r="AN429" i="5"/>
  <c r="AV429" i="5"/>
  <c r="BD429" i="5"/>
  <c r="BL429" i="5"/>
  <c r="BT429" i="5"/>
  <c r="CB429" i="5"/>
  <c r="CJ429" i="5"/>
  <c r="CR429" i="5"/>
  <c r="CZ429" i="5"/>
  <c r="DH429" i="5"/>
  <c r="DP429" i="5"/>
  <c r="AF430" i="5"/>
  <c r="AN430" i="5"/>
  <c r="AV430" i="5"/>
  <c r="BD430" i="5"/>
  <c r="BL430" i="5"/>
  <c r="BT430" i="5"/>
  <c r="CB430" i="5"/>
  <c r="CJ430" i="5"/>
  <c r="CR430" i="5"/>
  <c r="CZ430" i="5"/>
  <c r="DH430" i="5"/>
  <c r="DP430" i="5"/>
  <c r="AF431" i="5"/>
  <c r="AN431" i="5"/>
  <c r="AV431" i="5"/>
  <c r="BD431" i="5"/>
  <c r="BL431" i="5"/>
  <c r="BT431" i="5"/>
  <c r="CB431" i="5"/>
  <c r="CJ431" i="5"/>
  <c r="CR431" i="5"/>
  <c r="CZ431" i="5"/>
  <c r="DH431" i="5"/>
  <c r="DP431" i="5"/>
  <c r="AF432" i="5"/>
  <c r="AN432" i="5"/>
  <c r="AV432" i="5"/>
  <c r="BD432" i="5"/>
  <c r="BL432" i="5"/>
  <c r="BT432" i="5"/>
  <c r="CB432" i="5"/>
  <c r="CJ432" i="5"/>
  <c r="CR432" i="5"/>
  <c r="CZ432" i="5"/>
  <c r="DH432" i="5"/>
  <c r="DP432" i="5"/>
  <c r="AF433" i="5"/>
  <c r="AN433" i="5"/>
  <c r="AV433" i="5"/>
  <c r="BD433" i="5"/>
  <c r="BL433" i="5"/>
  <c r="BT433" i="5"/>
  <c r="CB433" i="5"/>
  <c r="CJ433" i="5"/>
  <c r="CR433" i="5"/>
  <c r="CZ433" i="5"/>
  <c r="DH433" i="5"/>
  <c r="DP433" i="5"/>
  <c r="AF434" i="5"/>
  <c r="AN434" i="5"/>
  <c r="AV434" i="5"/>
  <c r="BD434" i="5"/>
  <c r="BL434" i="5"/>
  <c r="BT434" i="5"/>
  <c r="CB434" i="5"/>
  <c r="CJ434" i="5"/>
  <c r="CR434" i="5"/>
  <c r="CZ434" i="5"/>
  <c r="DH434" i="5"/>
  <c r="DP434" i="5"/>
  <c r="AF435" i="5"/>
  <c r="AN435" i="5"/>
  <c r="AV435" i="5"/>
  <c r="BD435" i="5"/>
  <c r="BL435" i="5"/>
  <c r="BT435" i="5"/>
  <c r="CB435" i="5"/>
  <c r="CJ435" i="5"/>
  <c r="CR435" i="5"/>
  <c r="CZ435" i="5"/>
  <c r="DH435" i="5"/>
  <c r="DP435" i="5"/>
  <c r="AF436" i="5"/>
  <c r="AN436" i="5"/>
  <c r="AV436" i="5"/>
  <c r="BD436" i="5"/>
  <c r="BL436" i="5"/>
  <c r="BT436" i="5"/>
  <c r="CB436" i="5"/>
  <c r="CJ436" i="5"/>
  <c r="CR436" i="5"/>
  <c r="CZ436" i="5"/>
  <c r="DH436" i="5"/>
  <c r="DP436" i="5"/>
  <c r="AF437" i="5"/>
  <c r="AN437" i="5"/>
  <c r="AV437" i="5"/>
  <c r="BD437" i="5"/>
  <c r="BL437" i="5"/>
  <c r="BT437" i="5"/>
  <c r="CB437" i="5"/>
  <c r="CJ437" i="5"/>
  <c r="CR437" i="5"/>
  <c r="CZ437" i="5"/>
  <c r="DH437" i="5"/>
  <c r="DP437" i="5"/>
  <c r="AF438" i="5"/>
  <c r="AN438" i="5"/>
  <c r="AV438" i="5"/>
  <c r="BD438" i="5"/>
  <c r="BL438" i="5"/>
  <c r="BT438" i="5"/>
  <c r="CB438" i="5"/>
  <c r="CJ438" i="5"/>
  <c r="CR438" i="5"/>
  <c r="CZ438" i="5"/>
  <c r="DH438" i="5"/>
  <c r="DP438" i="5"/>
  <c r="AF439" i="5"/>
  <c r="AN439" i="5"/>
  <c r="AV439" i="5"/>
  <c r="BD439" i="5"/>
  <c r="BL439" i="5"/>
  <c r="BT439" i="5"/>
  <c r="CB439" i="5"/>
  <c r="CJ439" i="5"/>
  <c r="CR439" i="5"/>
  <c r="CZ439" i="5"/>
  <c r="DH439" i="5"/>
  <c r="DP439" i="5"/>
  <c r="AF440" i="5"/>
  <c r="AN440" i="5"/>
  <c r="AV440" i="5"/>
  <c r="BD440" i="5"/>
  <c r="BL440" i="5"/>
  <c r="BT440" i="5"/>
  <c r="CB440" i="5"/>
  <c r="CJ440" i="5"/>
  <c r="CR440" i="5"/>
  <c r="CZ440" i="5"/>
  <c r="DH440" i="5"/>
  <c r="DP440" i="5"/>
  <c r="AF441" i="5"/>
  <c r="AN441" i="5"/>
  <c r="AV441" i="5"/>
  <c r="BD441" i="5"/>
  <c r="BL441" i="5"/>
  <c r="BT441" i="5"/>
  <c r="CB441" i="5"/>
  <c r="CJ441" i="5"/>
  <c r="CR441" i="5"/>
  <c r="CZ441" i="5"/>
  <c r="DH441" i="5"/>
  <c r="DP441" i="5"/>
  <c r="AF442" i="5"/>
  <c r="AN442" i="5"/>
  <c r="AV442" i="5"/>
  <c r="BD442" i="5"/>
  <c r="BL442" i="5"/>
  <c r="BT442" i="5"/>
  <c r="CB442" i="5"/>
  <c r="CJ442" i="5"/>
  <c r="CR442" i="5"/>
  <c r="CZ442" i="5"/>
  <c r="DH442" i="5"/>
  <c r="DP442" i="5"/>
  <c r="AF443" i="5"/>
  <c r="AN443" i="5"/>
  <c r="AV443" i="5"/>
  <c r="BD443" i="5"/>
  <c r="BL443" i="5"/>
  <c r="BT443" i="5"/>
  <c r="CB443" i="5"/>
  <c r="CJ443" i="5"/>
  <c r="CR443" i="5"/>
  <c r="CZ443" i="5"/>
  <c r="DH443" i="5"/>
  <c r="DP443" i="5"/>
  <c r="AF444" i="5"/>
  <c r="AN444" i="5"/>
  <c r="AV444" i="5"/>
  <c r="BD444" i="5"/>
  <c r="BL444" i="5"/>
  <c r="BT444" i="5"/>
  <c r="CB444" i="5"/>
  <c r="CJ444" i="5"/>
  <c r="CR444" i="5"/>
  <c r="CZ444" i="5"/>
  <c r="DH444" i="5"/>
  <c r="DP444" i="5"/>
  <c r="AF445" i="5"/>
  <c r="AN445" i="5"/>
  <c r="AV445" i="5"/>
  <c r="BD445" i="5"/>
  <c r="BL445" i="5"/>
  <c r="BT445" i="5"/>
  <c r="CB445" i="5"/>
  <c r="CJ445" i="5"/>
  <c r="CR445" i="5"/>
  <c r="CZ445" i="5"/>
  <c r="DH445" i="5"/>
  <c r="DP445" i="5"/>
  <c r="AF446" i="5"/>
  <c r="AN446" i="5"/>
  <c r="AV446" i="5"/>
  <c r="BD446" i="5"/>
  <c r="BL446" i="5"/>
  <c r="BT446" i="5"/>
  <c r="CC446" i="5"/>
  <c r="CM446" i="5"/>
  <c r="CX446" i="5"/>
  <c r="AH447" i="5"/>
  <c r="AX447" i="5"/>
  <c r="BN447" i="5"/>
  <c r="CD447" i="5"/>
  <c r="CT447" i="5"/>
  <c r="AN448" i="5"/>
  <c r="BD448" i="5"/>
  <c r="BT448" i="5"/>
  <c r="CJ448" i="5"/>
  <c r="CZ448" i="5"/>
  <c r="AC449" i="5"/>
  <c r="AS449" i="5"/>
  <c r="BI449" i="5"/>
  <c r="BY449" i="5"/>
  <c r="CO449" i="5"/>
  <c r="DE449" i="5"/>
  <c r="DU449" i="5"/>
  <c r="AI450" i="5"/>
  <c r="AY450" i="5"/>
  <c r="BO450" i="5"/>
  <c r="CE450" i="5"/>
  <c r="CU450" i="5"/>
  <c r="DK450" i="5"/>
  <c r="DT451" i="5"/>
  <c r="DL451" i="5"/>
  <c r="DD451" i="5"/>
  <c r="CV451" i="5"/>
  <c r="CN451" i="5"/>
  <c r="CF451" i="5"/>
  <c r="BX451" i="5"/>
  <c r="BP451" i="5"/>
  <c r="BH451" i="5"/>
  <c r="AZ451" i="5"/>
  <c r="AR451" i="5"/>
  <c r="AJ451" i="5"/>
  <c r="AB451" i="5"/>
  <c r="DQ451" i="5"/>
  <c r="DI451" i="5"/>
  <c r="DA451" i="5"/>
  <c r="CS451" i="5"/>
  <c r="CK451" i="5"/>
  <c r="CC451" i="5"/>
  <c r="BU451" i="5"/>
  <c r="BM451" i="5"/>
  <c r="BE451" i="5"/>
  <c r="AW451" i="5"/>
  <c r="AO451" i="5"/>
  <c r="AG451" i="5"/>
  <c r="DW451" i="5"/>
  <c r="DO451" i="5"/>
  <c r="DG451" i="5"/>
  <c r="CY451" i="5"/>
  <c r="CQ451" i="5"/>
  <c r="CI451" i="5"/>
  <c r="CA451" i="5"/>
  <c r="BS451" i="5"/>
  <c r="BK451" i="5"/>
  <c r="BC451" i="5"/>
  <c r="AU451" i="5"/>
  <c r="AM451" i="5"/>
  <c r="AE451" i="5"/>
  <c r="DV451" i="5"/>
  <c r="DN451" i="5"/>
  <c r="DF451" i="5"/>
  <c r="CX451" i="5"/>
  <c r="CP451" i="5"/>
  <c r="CH451" i="5"/>
  <c r="BZ451" i="5"/>
  <c r="BR451" i="5"/>
  <c r="BJ451" i="5"/>
  <c r="BB451" i="5"/>
  <c r="AT451" i="5"/>
  <c r="AL451" i="5"/>
  <c r="AD451" i="5"/>
  <c r="Z451" i="5"/>
  <c r="AP451" i="5"/>
  <c r="BF451" i="5"/>
  <c r="BV451" i="5"/>
  <c r="CL451" i="5"/>
  <c r="DB451" i="5"/>
  <c r="DR451" i="5"/>
  <c r="AH452" i="5"/>
  <c r="BD452" i="5"/>
  <c r="BY452" i="5"/>
  <c r="CZ452" i="5"/>
  <c r="DT448" i="5"/>
  <c r="DL448" i="5"/>
  <c r="DD448" i="5"/>
  <c r="CV448" i="5"/>
  <c r="CN448" i="5"/>
  <c r="CF448" i="5"/>
  <c r="BX448" i="5"/>
  <c r="BP448" i="5"/>
  <c r="BH448" i="5"/>
  <c r="AZ448" i="5"/>
  <c r="AR448" i="5"/>
  <c r="AJ448" i="5"/>
  <c r="AB448" i="5"/>
  <c r="DQ448" i="5"/>
  <c r="DI448" i="5"/>
  <c r="DA448" i="5"/>
  <c r="CS448" i="5"/>
  <c r="CK448" i="5"/>
  <c r="CC448" i="5"/>
  <c r="BU448" i="5"/>
  <c r="BM448" i="5"/>
  <c r="BE448" i="5"/>
  <c r="AW448" i="5"/>
  <c r="AO448" i="5"/>
  <c r="AG448" i="5"/>
  <c r="DW448" i="5"/>
  <c r="DO448" i="5"/>
  <c r="DG448" i="5"/>
  <c r="CY448" i="5"/>
  <c r="CQ448" i="5"/>
  <c r="CI448" i="5"/>
  <c r="CA448" i="5"/>
  <c r="BS448" i="5"/>
  <c r="BK448" i="5"/>
  <c r="BC448" i="5"/>
  <c r="AU448" i="5"/>
  <c r="AM448" i="5"/>
  <c r="AE448" i="5"/>
  <c r="DV448" i="5"/>
  <c r="DN448" i="5"/>
  <c r="DF448" i="5"/>
  <c r="CX448" i="5"/>
  <c r="CP448" i="5"/>
  <c r="CH448" i="5"/>
  <c r="BZ448" i="5"/>
  <c r="BR448" i="5"/>
  <c r="BJ448" i="5"/>
  <c r="BB448" i="5"/>
  <c r="AT448" i="5"/>
  <c r="AL448" i="5"/>
  <c r="AD448" i="5"/>
  <c r="Z448" i="5"/>
  <c r="AP448" i="5"/>
  <c r="BF448" i="5"/>
  <c r="BV448" i="5"/>
  <c r="CL448" i="5"/>
  <c r="DB448" i="5"/>
  <c r="DR448" i="5"/>
  <c r="AF449" i="5"/>
  <c r="AV449" i="5"/>
  <c r="BL449" i="5"/>
  <c r="CB449" i="5"/>
  <c r="CR449" i="5"/>
  <c r="DH449" i="5"/>
  <c r="Z429" i="5"/>
  <c r="AH429" i="5"/>
  <c r="AP429" i="5"/>
  <c r="AX429" i="5"/>
  <c r="BF429" i="5"/>
  <c r="BN429" i="5"/>
  <c r="BV429" i="5"/>
  <c r="CD429" i="5"/>
  <c r="CL429" i="5"/>
  <c r="CT429" i="5"/>
  <c r="DB429" i="5"/>
  <c r="DJ429" i="5"/>
  <c r="DR429" i="5"/>
  <c r="Z430" i="5"/>
  <c r="AH430" i="5"/>
  <c r="AP430" i="5"/>
  <c r="AX430" i="5"/>
  <c r="BF430" i="5"/>
  <c r="BN430" i="5"/>
  <c r="BV430" i="5"/>
  <c r="CD430" i="5"/>
  <c r="CL430" i="5"/>
  <c r="CT430" i="5"/>
  <c r="DB430" i="5"/>
  <c r="DJ430" i="5"/>
  <c r="DR430" i="5"/>
  <c r="Z431" i="5"/>
  <c r="AH431" i="5"/>
  <c r="AP431" i="5"/>
  <c r="AX431" i="5"/>
  <c r="BF431" i="5"/>
  <c r="BN431" i="5"/>
  <c r="BV431" i="5"/>
  <c r="CD431" i="5"/>
  <c r="CL431" i="5"/>
  <c r="CT431" i="5"/>
  <c r="DB431" i="5"/>
  <c r="DJ431" i="5"/>
  <c r="DR431" i="5"/>
  <c r="Z432" i="5"/>
  <c r="AH432" i="5"/>
  <c r="AP432" i="5"/>
  <c r="AX432" i="5"/>
  <c r="BF432" i="5"/>
  <c r="BN432" i="5"/>
  <c r="BV432" i="5"/>
  <c r="CD432" i="5"/>
  <c r="CL432" i="5"/>
  <c r="CT432" i="5"/>
  <c r="DB432" i="5"/>
  <c r="DJ432" i="5"/>
  <c r="DR432" i="5"/>
  <c r="Z433" i="5"/>
  <c r="AH433" i="5"/>
  <c r="AP433" i="5"/>
  <c r="AX433" i="5"/>
  <c r="BF433" i="5"/>
  <c r="BN433" i="5"/>
  <c r="BV433" i="5"/>
  <c r="CD433" i="5"/>
  <c r="CL433" i="5"/>
  <c r="CT433" i="5"/>
  <c r="DB433" i="5"/>
  <c r="DJ433" i="5"/>
  <c r="DR433" i="5"/>
  <c r="Z434" i="5"/>
  <c r="AH434" i="5"/>
  <c r="AP434" i="5"/>
  <c r="AX434" i="5"/>
  <c r="BF434" i="5"/>
  <c r="BN434" i="5"/>
  <c r="BV434" i="5"/>
  <c r="CD434" i="5"/>
  <c r="CL434" i="5"/>
  <c r="CT434" i="5"/>
  <c r="DB434" i="5"/>
  <c r="DJ434" i="5"/>
  <c r="DR434" i="5"/>
  <c r="Z435" i="5"/>
  <c r="AH435" i="5"/>
  <c r="AP435" i="5"/>
  <c r="AX435" i="5"/>
  <c r="BF435" i="5"/>
  <c r="BN435" i="5"/>
  <c r="BV435" i="5"/>
  <c r="CD435" i="5"/>
  <c r="CL435" i="5"/>
  <c r="CT435" i="5"/>
  <c r="DB435" i="5"/>
  <c r="DJ435" i="5"/>
  <c r="DR435" i="5"/>
  <c r="Z436" i="5"/>
  <c r="AH436" i="5"/>
  <c r="AP436" i="5"/>
  <c r="AX436" i="5"/>
  <c r="BF436" i="5"/>
  <c r="BN436" i="5"/>
  <c r="BV436" i="5"/>
  <c r="CD436" i="5"/>
  <c r="CL436" i="5"/>
  <c r="CT436" i="5"/>
  <c r="DB436" i="5"/>
  <c r="DJ436" i="5"/>
  <c r="DR436" i="5"/>
  <c r="Z437" i="5"/>
  <c r="AH437" i="5"/>
  <c r="AP437" i="5"/>
  <c r="AX437" i="5"/>
  <c r="BF437" i="5"/>
  <c r="BN437" i="5"/>
  <c r="BV437" i="5"/>
  <c r="CD437" i="5"/>
  <c r="CL437" i="5"/>
  <c r="CT437" i="5"/>
  <c r="DB437" i="5"/>
  <c r="DJ437" i="5"/>
  <c r="DR437" i="5"/>
  <c r="Z438" i="5"/>
  <c r="AH438" i="5"/>
  <c r="AP438" i="5"/>
  <c r="AX438" i="5"/>
  <c r="BF438" i="5"/>
  <c r="BN438" i="5"/>
  <c r="BV438" i="5"/>
  <c r="CD438" i="5"/>
  <c r="CL438" i="5"/>
  <c r="CT438" i="5"/>
  <c r="DB438" i="5"/>
  <c r="DJ438" i="5"/>
  <c r="DR438" i="5"/>
  <c r="Z439" i="5"/>
  <c r="AH439" i="5"/>
  <c r="AP439" i="5"/>
  <c r="AX439" i="5"/>
  <c r="BF439" i="5"/>
  <c r="BN439" i="5"/>
  <c r="BV439" i="5"/>
  <c r="CD439" i="5"/>
  <c r="CL439" i="5"/>
  <c r="CT439" i="5"/>
  <c r="DB439" i="5"/>
  <c r="DJ439" i="5"/>
  <c r="DR439" i="5"/>
  <c r="Z440" i="5"/>
  <c r="AH440" i="5"/>
  <c r="AP440" i="5"/>
  <c r="AX440" i="5"/>
  <c r="BF440" i="5"/>
  <c r="BN440" i="5"/>
  <c r="BV440" i="5"/>
  <c r="CD440" i="5"/>
  <c r="CL440" i="5"/>
  <c r="CT440" i="5"/>
  <c r="DB440" i="5"/>
  <c r="DJ440" i="5"/>
  <c r="DR440" i="5"/>
  <c r="Z441" i="5"/>
  <c r="AH441" i="5"/>
  <c r="AP441" i="5"/>
  <c r="AX441" i="5"/>
  <c r="BF441" i="5"/>
  <c r="BN441" i="5"/>
  <c r="BV441" i="5"/>
  <c r="CD441" i="5"/>
  <c r="CL441" i="5"/>
  <c r="CT441" i="5"/>
  <c r="DB441" i="5"/>
  <c r="DJ441" i="5"/>
  <c r="DR441" i="5"/>
  <c r="Z442" i="5"/>
  <c r="AH442" i="5"/>
  <c r="AP442" i="5"/>
  <c r="AX442" i="5"/>
  <c r="BF442" i="5"/>
  <c r="BN442" i="5"/>
  <c r="BV442" i="5"/>
  <c r="CD442" i="5"/>
  <c r="CL442" i="5"/>
  <c r="CT442" i="5"/>
  <c r="DB442" i="5"/>
  <c r="DJ442" i="5"/>
  <c r="DR442" i="5"/>
  <c r="Z443" i="5"/>
  <c r="AH443" i="5"/>
  <c r="AP443" i="5"/>
  <c r="AX443" i="5"/>
  <c r="BF443" i="5"/>
  <c r="BN443" i="5"/>
  <c r="BV443" i="5"/>
  <c r="CD443" i="5"/>
  <c r="CL443" i="5"/>
  <c r="CT443" i="5"/>
  <c r="DB443" i="5"/>
  <c r="DJ443" i="5"/>
  <c r="DR443" i="5"/>
  <c r="Z444" i="5"/>
  <c r="AH444" i="5"/>
  <c r="AP444" i="5"/>
  <c r="AX444" i="5"/>
  <c r="BF444" i="5"/>
  <c r="BN444" i="5"/>
  <c r="BV444" i="5"/>
  <c r="CD444" i="5"/>
  <c r="CL444" i="5"/>
  <c r="CT444" i="5"/>
  <c r="DB444" i="5"/>
  <c r="DJ444" i="5"/>
  <c r="DR444" i="5"/>
  <c r="Z445" i="5"/>
  <c r="AH445" i="5"/>
  <c r="AP445" i="5"/>
  <c r="AX445" i="5"/>
  <c r="BF445" i="5"/>
  <c r="BN445" i="5"/>
  <c r="BV445" i="5"/>
  <c r="CD445" i="5"/>
  <c r="CL445" i="5"/>
  <c r="CT445" i="5"/>
  <c r="DB445" i="5"/>
  <c r="DJ445" i="5"/>
  <c r="DR445" i="5"/>
  <c r="DT446" i="5"/>
  <c r="DL446" i="5"/>
  <c r="DD446" i="5"/>
  <c r="CV446" i="5"/>
  <c r="CN446" i="5"/>
  <c r="CF446" i="5"/>
  <c r="DQ446" i="5"/>
  <c r="DI446" i="5"/>
  <c r="DA446" i="5"/>
  <c r="DW446" i="5"/>
  <c r="DO446" i="5"/>
  <c r="DG446" i="5"/>
  <c r="CY446" i="5"/>
  <c r="CQ446" i="5"/>
  <c r="CI446" i="5"/>
  <c r="CA446" i="5"/>
  <c r="Z446" i="5"/>
  <c r="AH446" i="5"/>
  <c r="AP446" i="5"/>
  <c r="AX446" i="5"/>
  <c r="BF446" i="5"/>
  <c r="BN446" i="5"/>
  <c r="BV446" i="5"/>
  <c r="CE446" i="5"/>
  <c r="CP446" i="5"/>
  <c r="DB446" i="5"/>
  <c r="DN446" i="5"/>
  <c r="DT447" i="5"/>
  <c r="DL447" i="5"/>
  <c r="DD447" i="5"/>
  <c r="CV447" i="5"/>
  <c r="CN447" i="5"/>
  <c r="CF447" i="5"/>
  <c r="BX447" i="5"/>
  <c r="BP447" i="5"/>
  <c r="BH447" i="5"/>
  <c r="AZ447" i="5"/>
  <c r="AR447" i="5"/>
  <c r="AJ447" i="5"/>
  <c r="AB447" i="5"/>
  <c r="DQ447" i="5"/>
  <c r="DI447" i="5"/>
  <c r="DA447" i="5"/>
  <c r="CS447" i="5"/>
  <c r="CK447" i="5"/>
  <c r="CC447" i="5"/>
  <c r="BU447" i="5"/>
  <c r="BM447" i="5"/>
  <c r="BE447" i="5"/>
  <c r="AW447" i="5"/>
  <c r="AO447" i="5"/>
  <c r="AG447" i="5"/>
  <c r="DW447" i="5"/>
  <c r="DO447" i="5"/>
  <c r="DG447" i="5"/>
  <c r="CY447" i="5"/>
  <c r="CQ447" i="5"/>
  <c r="CI447" i="5"/>
  <c r="CA447" i="5"/>
  <c r="BS447" i="5"/>
  <c r="BK447" i="5"/>
  <c r="BC447" i="5"/>
  <c r="AU447" i="5"/>
  <c r="AM447" i="5"/>
  <c r="AE447" i="5"/>
  <c r="DV447" i="5"/>
  <c r="DN447" i="5"/>
  <c r="DF447" i="5"/>
  <c r="CX447" i="5"/>
  <c r="CP447" i="5"/>
  <c r="CH447" i="5"/>
  <c r="BZ447" i="5"/>
  <c r="BR447" i="5"/>
  <c r="BJ447" i="5"/>
  <c r="BB447" i="5"/>
  <c r="AT447" i="5"/>
  <c r="AL447" i="5"/>
  <c r="AD447" i="5"/>
  <c r="AK447" i="5"/>
  <c r="BA447" i="5"/>
  <c r="BQ447" i="5"/>
  <c r="CG447" i="5"/>
  <c r="CW447" i="5"/>
  <c r="DM447" i="5"/>
  <c r="AA448" i="5"/>
  <c r="AQ448" i="5"/>
  <c r="BG448" i="5"/>
  <c r="BW448" i="5"/>
  <c r="CM448" i="5"/>
  <c r="DC448" i="5"/>
  <c r="DS448" i="5"/>
  <c r="AH449" i="5"/>
  <c r="AX449" i="5"/>
  <c r="BN449" i="5"/>
  <c r="CD449" i="5"/>
  <c r="CT449" i="5"/>
  <c r="DJ449" i="5"/>
  <c r="AN450" i="5"/>
  <c r="BD450" i="5"/>
  <c r="BT450" i="5"/>
  <c r="CJ450" i="5"/>
  <c r="CZ450" i="5"/>
  <c r="AC451" i="5"/>
  <c r="AS451" i="5"/>
  <c r="BI451" i="5"/>
  <c r="BY451" i="5"/>
  <c r="CO451" i="5"/>
  <c r="DE451" i="5"/>
  <c r="DU451" i="5"/>
  <c r="AN452" i="5"/>
  <c r="BI452" i="5"/>
  <c r="CD452" i="5"/>
  <c r="DH452" i="5"/>
  <c r="BW446" i="5"/>
  <c r="CG446" i="5"/>
  <c r="CR446" i="5"/>
  <c r="DC446" i="5"/>
  <c r="DP446" i="5"/>
  <c r="BT447" i="5"/>
  <c r="CJ447" i="5"/>
  <c r="CZ447" i="5"/>
  <c r="DP447" i="5"/>
  <c r="AC448" i="5"/>
  <c r="AS448" i="5"/>
  <c r="BI448" i="5"/>
  <c r="BY448" i="5"/>
  <c r="CO448" i="5"/>
  <c r="DE448" i="5"/>
  <c r="DU448" i="5"/>
  <c r="AI449" i="5"/>
  <c r="AY449" i="5"/>
  <c r="BO449" i="5"/>
  <c r="CE449" i="5"/>
  <c r="CU449" i="5"/>
  <c r="DK449" i="5"/>
  <c r="DT450" i="5"/>
  <c r="DL450" i="5"/>
  <c r="DD450" i="5"/>
  <c r="CV450" i="5"/>
  <c r="CN450" i="5"/>
  <c r="CF450" i="5"/>
  <c r="BX450" i="5"/>
  <c r="BP450" i="5"/>
  <c r="BH450" i="5"/>
  <c r="AZ450" i="5"/>
  <c r="AR450" i="5"/>
  <c r="AJ450" i="5"/>
  <c r="AB450" i="5"/>
  <c r="DQ450" i="5"/>
  <c r="DI450" i="5"/>
  <c r="DA450" i="5"/>
  <c r="CS450" i="5"/>
  <c r="CK450" i="5"/>
  <c r="CC450" i="5"/>
  <c r="BU450" i="5"/>
  <c r="BM450" i="5"/>
  <c r="BE450" i="5"/>
  <c r="AW450" i="5"/>
  <c r="AO450" i="5"/>
  <c r="AG450" i="5"/>
  <c r="DW450" i="5"/>
  <c r="DO450" i="5"/>
  <c r="DG450" i="5"/>
  <c r="CY450" i="5"/>
  <c r="CQ450" i="5"/>
  <c r="CI450" i="5"/>
  <c r="CA450" i="5"/>
  <c r="BS450" i="5"/>
  <c r="BK450" i="5"/>
  <c r="BC450" i="5"/>
  <c r="AU450" i="5"/>
  <c r="AM450" i="5"/>
  <c r="AE450" i="5"/>
  <c r="DV450" i="5"/>
  <c r="DN450" i="5"/>
  <c r="DF450" i="5"/>
  <c r="CX450" i="5"/>
  <c r="CP450" i="5"/>
  <c r="CH450" i="5"/>
  <c r="BZ450" i="5"/>
  <c r="BR450" i="5"/>
  <c r="BJ450" i="5"/>
  <c r="BB450" i="5"/>
  <c r="AT450" i="5"/>
  <c r="AL450" i="5"/>
  <c r="AD450" i="5"/>
  <c r="Z450" i="5"/>
  <c r="AP450" i="5"/>
  <c r="BF450" i="5"/>
  <c r="BV450" i="5"/>
  <c r="CL450" i="5"/>
  <c r="DB450" i="5"/>
  <c r="DR450" i="5"/>
  <c r="AF451" i="5"/>
  <c r="AV451" i="5"/>
  <c r="BL451" i="5"/>
  <c r="CB451" i="5"/>
  <c r="CR451" i="5"/>
  <c r="DH451" i="5"/>
  <c r="AP452" i="5"/>
  <c r="BL452" i="5"/>
  <c r="CG452" i="5"/>
  <c r="DM452" i="5"/>
  <c r="CV445" i="5"/>
  <c r="DD445" i="5"/>
  <c r="DL445" i="5"/>
  <c r="DT445" i="5"/>
  <c r="AZ446" i="5"/>
  <c r="BH446" i="5"/>
  <c r="BP446" i="5"/>
  <c r="BX446" i="5"/>
  <c r="CH446" i="5"/>
  <c r="CS446" i="5"/>
  <c r="DE446" i="5"/>
  <c r="DR446" i="5"/>
  <c r="Z447" i="5"/>
  <c r="AP447" i="5"/>
  <c r="BF447" i="5"/>
  <c r="BV447" i="5"/>
  <c r="CL447" i="5"/>
  <c r="DB447" i="5"/>
  <c r="DR447" i="5"/>
  <c r="AF448" i="5"/>
  <c r="AV448" i="5"/>
  <c r="BL448" i="5"/>
  <c r="CB448" i="5"/>
  <c r="CR448" i="5"/>
  <c r="DH448" i="5"/>
  <c r="AK449" i="5"/>
  <c r="BA449" i="5"/>
  <c r="BQ449" i="5"/>
  <c r="CG449" i="5"/>
  <c r="CW449" i="5"/>
  <c r="DM449" i="5"/>
  <c r="AA450" i="5"/>
  <c r="AQ450" i="5"/>
  <c r="BG450" i="5"/>
  <c r="BW450" i="5"/>
  <c r="CM450" i="5"/>
  <c r="DC450" i="5"/>
  <c r="DS450" i="5"/>
  <c r="AH451" i="5"/>
  <c r="AX451" i="5"/>
  <c r="BN451" i="5"/>
  <c r="CD451" i="5"/>
  <c r="CT451" i="5"/>
  <c r="DJ451" i="5"/>
  <c r="AS452" i="5"/>
  <c r="BN452" i="5"/>
  <c r="CJ452" i="5"/>
  <c r="AC429" i="5"/>
  <c r="AK429" i="5"/>
  <c r="AS429" i="5"/>
  <c r="BA429" i="5"/>
  <c r="BI429" i="5"/>
  <c r="BQ429" i="5"/>
  <c r="BY429" i="5"/>
  <c r="CG429" i="5"/>
  <c r="CO429" i="5"/>
  <c r="CW429" i="5"/>
  <c r="DE429" i="5"/>
  <c r="DM429" i="5"/>
  <c r="AC430" i="5"/>
  <c r="AK430" i="5"/>
  <c r="AS430" i="5"/>
  <c r="BA430" i="5"/>
  <c r="BI430" i="5"/>
  <c r="BQ430" i="5"/>
  <c r="BY430" i="5"/>
  <c r="CG430" i="5"/>
  <c r="CO430" i="5"/>
  <c r="CW430" i="5"/>
  <c r="DE430" i="5"/>
  <c r="DM430" i="5"/>
  <c r="AC431" i="5"/>
  <c r="AK431" i="5"/>
  <c r="AS431" i="5"/>
  <c r="BA431" i="5"/>
  <c r="BI431" i="5"/>
  <c r="BQ431" i="5"/>
  <c r="BY431" i="5"/>
  <c r="CG431" i="5"/>
  <c r="CO431" i="5"/>
  <c r="CW431" i="5"/>
  <c r="DE431" i="5"/>
  <c r="DM431" i="5"/>
  <c r="AC432" i="5"/>
  <c r="AK432" i="5"/>
  <c r="AS432" i="5"/>
  <c r="BA432" i="5"/>
  <c r="BI432" i="5"/>
  <c r="BQ432" i="5"/>
  <c r="BY432" i="5"/>
  <c r="CG432" i="5"/>
  <c r="CO432" i="5"/>
  <c r="CW432" i="5"/>
  <c r="DE432" i="5"/>
  <c r="DM432" i="5"/>
  <c r="AC433" i="5"/>
  <c r="AK433" i="5"/>
  <c r="AS433" i="5"/>
  <c r="BA433" i="5"/>
  <c r="BI433" i="5"/>
  <c r="BQ433" i="5"/>
  <c r="BY433" i="5"/>
  <c r="CG433" i="5"/>
  <c r="CO433" i="5"/>
  <c r="CW433" i="5"/>
  <c r="DE433" i="5"/>
  <c r="DM433" i="5"/>
  <c r="AC434" i="5"/>
  <c r="AK434" i="5"/>
  <c r="AS434" i="5"/>
  <c r="BA434" i="5"/>
  <c r="BI434" i="5"/>
  <c r="BQ434" i="5"/>
  <c r="BY434" i="5"/>
  <c r="CG434" i="5"/>
  <c r="CO434" i="5"/>
  <c r="CW434" i="5"/>
  <c r="DE434" i="5"/>
  <c r="DM434" i="5"/>
  <c r="AC435" i="5"/>
  <c r="AK435" i="5"/>
  <c r="AS435" i="5"/>
  <c r="BA435" i="5"/>
  <c r="BI435" i="5"/>
  <c r="BQ435" i="5"/>
  <c r="BY435" i="5"/>
  <c r="CG435" i="5"/>
  <c r="CO435" i="5"/>
  <c r="CW435" i="5"/>
  <c r="DE435" i="5"/>
  <c r="DM435" i="5"/>
  <c r="AC436" i="5"/>
  <c r="AK436" i="5"/>
  <c r="AS436" i="5"/>
  <c r="BA436" i="5"/>
  <c r="BI436" i="5"/>
  <c r="BQ436" i="5"/>
  <c r="BY436" i="5"/>
  <c r="CG436" i="5"/>
  <c r="CO436" i="5"/>
  <c r="CW436" i="5"/>
  <c r="DE436" i="5"/>
  <c r="DM436" i="5"/>
  <c r="AC437" i="5"/>
  <c r="AK437" i="5"/>
  <c r="AS437" i="5"/>
  <c r="BA437" i="5"/>
  <c r="BI437" i="5"/>
  <c r="BQ437" i="5"/>
  <c r="BY437" i="5"/>
  <c r="CG437" i="5"/>
  <c r="CO437" i="5"/>
  <c r="CW437" i="5"/>
  <c r="DE437" i="5"/>
  <c r="DM437" i="5"/>
  <c r="AC438" i="5"/>
  <c r="AK438" i="5"/>
  <c r="AS438" i="5"/>
  <c r="BA438" i="5"/>
  <c r="BI438" i="5"/>
  <c r="BQ438" i="5"/>
  <c r="BY438" i="5"/>
  <c r="CG438" i="5"/>
  <c r="CO438" i="5"/>
  <c r="CW438" i="5"/>
  <c r="DE438" i="5"/>
  <c r="DM438" i="5"/>
  <c r="AC439" i="5"/>
  <c r="AK439" i="5"/>
  <c r="AS439" i="5"/>
  <c r="BA439" i="5"/>
  <c r="BI439" i="5"/>
  <c r="BQ439" i="5"/>
  <c r="BY439" i="5"/>
  <c r="CG439" i="5"/>
  <c r="CO439" i="5"/>
  <c r="CW439" i="5"/>
  <c r="DE439" i="5"/>
  <c r="DM439" i="5"/>
  <c r="AC440" i="5"/>
  <c r="AK440" i="5"/>
  <c r="AS440" i="5"/>
  <c r="BA440" i="5"/>
  <c r="BI440" i="5"/>
  <c r="BQ440" i="5"/>
  <c r="BY440" i="5"/>
  <c r="CG440" i="5"/>
  <c r="CO440" i="5"/>
  <c r="CW440" i="5"/>
  <c r="DE440" i="5"/>
  <c r="DM440" i="5"/>
  <c r="AC441" i="5"/>
  <c r="AK441" i="5"/>
  <c r="AS441" i="5"/>
  <c r="BA441" i="5"/>
  <c r="BI441" i="5"/>
  <c r="BQ441" i="5"/>
  <c r="BY441" i="5"/>
  <c r="CG441" i="5"/>
  <c r="CO441" i="5"/>
  <c r="CW441" i="5"/>
  <c r="DE441" i="5"/>
  <c r="DM441" i="5"/>
  <c r="AC442" i="5"/>
  <c r="AK442" i="5"/>
  <c r="AS442" i="5"/>
  <c r="BA442" i="5"/>
  <c r="BI442" i="5"/>
  <c r="BQ442" i="5"/>
  <c r="BY442" i="5"/>
  <c r="CG442" i="5"/>
  <c r="CO442" i="5"/>
  <c r="CW442" i="5"/>
  <c r="DE442" i="5"/>
  <c r="DM442" i="5"/>
  <c r="AC443" i="5"/>
  <c r="AK443" i="5"/>
  <c r="AS443" i="5"/>
  <c r="BA443" i="5"/>
  <c r="BI443" i="5"/>
  <c r="BQ443" i="5"/>
  <c r="BY443" i="5"/>
  <c r="CG443" i="5"/>
  <c r="CO443" i="5"/>
  <c r="CW443" i="5"/>
  <c r="DE443" i="5"/>
  <c r="DM443" i="5"/>
  <c r="AC444" i="5"/>
  <c r="AK444" i="5"/>
  <c r="AS444" i="5"/>
  <c r="BA444" i="5"/>
  <c r="BI444" i="5"/>
  <c r="BQ444" i="5"/>
  <c r="BY444" i="5"/>
  <c r="CG444" i="5"/>
  <c r="CO444" i="5"/>
  <c r="CW444" i="5"/>
  <c r="DE444" i="5"/>
  <c r="DM444" i="5"/>
  <c r="AC445" i="5"/>
  <c r="AK445" i="5"/>
  <c r="AS445" i="5"/>
  <c r="BA445" i="5"/>
  <c r="BI445" i="5"/>
  <c r="BQ445" i="5"/>
  <c r="BY445" i="5"/>
  <c r="CG445" i="5"/>
  <c r="CO445" i="5"/>
  <c r="CW445" i="5"/>
  <c r="DE445" i="5"/>
  <c r="DM445" i="5"/>
  <c r="AC446" i="5"/>
  <c r="AK446" i="5"/>
  <c r="AS446" i="5"/>
  <c r="BA446" i="5"/>
  <c r="BI446" i="5"/>
  <c r="BQ446" i="5"/>
  <c r="BY446" i="5"/>
  <c r="CJ446" i="5"/>
  <c r="CT446" i="5"/>
  <c r="DF446" i="5"/>
  <c r="DS446" i="5"/>
  <c r="AA447" i="5"/>
  <c r="AQ447" i="5"/>
  <c r="BG447" i="5"/>
  <c r="BW447" i="5"/>
  <c r="CM447" i="5"/>
  <c r="DC447" i="5"/>
  <c r="DS447" i="5"/>
  <c r="AH448" i="5"/>
  <c r="AX448" i="5"/>
  <c r="BN448" i="5"/>
  <c r="CD448" i="5"/>
  <c r="CT448" i="5"/>
  <c r="DJ448" i="5"/>
  <c r="AN449" i="5"/>
  <c r="BD449" i="5"/>
  <c r="BT449" i="5"/>
  <c r="CJ449" i="5"/>
  <c r="CZ449" i="5"/>
  <c r="AC450" i="5"/>
  <c r="AS450" i="5"/>
  <c r="BI450" i="5"/>
  <c r="BY450" i="5"/>
  <c r="CO450" i="5"/>
  <c r="DE450" i="5"/>
  <c r="DU450" i="5"/>
  <c r="AI451" i="5"/>
  <c r="AY451" i="5"/>
  <c r="BO451" i="5"/>
  <c r="CE451" i="5"/>
  <c r="CU451" i="5"/>
  <c r="DK451" i="5"/>
  <c r="DT452" i="5"/>
  <c r="DL452" i="5"/>
  <c r="DD452" i="5"/>
  <c r="CV452" i="5"/>
  <c r="CN452" i="5"/>
  <c r="CF452" i="5"/>
  <c r="BX452" i="5"/>
  <c r="BP452" i="5"/>
  <c r="BH452" i="5"/>
  <c r="AZ452" i="5"/>
  <c r="AR452" i="5"/>
  <c r="AJ452" i="5"/>
  <c r="AB452" i="5"/>
  <c r="DS452" i="5"/>
  <c r="DK452" i="5"/>
  <c r="DC452" i="5"/>
  <c r="CU452" i="5"/>
  <c r="CM452" i="5"/>
  <c r="CE452" i="5"/>
  <c r="BW452" i="5"/>
  <c r="BO452" i="5"/>
  <c r="BG452" i="5"/>
  <c r="AY452" i="5"/>
  <c r="AQ452" i="5"/>
  <c r="AI452" i="5"/>
  <c r="AA452" i="5"/>
  <c r="DR452" i="5"/>
  <c r="DJ452" i="5"/>
  <c r="DB452" i="5"/>
  <c r="CT452" i="5"/>
  <c r="CL452" i="5"/>
  <c r="DQ452" i="5"/>
  <c r="DI452" i="5"/>
  <c r="DA452" i="5"/>
  <c r="CS452" i="5"/>
  <c r="CK452" i="5"/>
  <c r="CC452" i="5"/>
  <c r="BU452" i="5"/>
  <c r="BM452" i="5"/>
  <c r="BE452" i="5"/>
  <c r="AW452" i="5"/>
  <c r="AO452" i="5"/>
  <c r="AG452" i="5"/>
  <c r="DW452" i="5"/>
  <c r="DO452" i="5"/>
  <c r="DG452" i="5"/>
  <c r="CY452" i="5"/>
  <c r="CQ452" i="5"/>
  <c r="CI452" i="5"/>
  <c r="CA452" i="5"/>
  <c r="BS452" i="5"/>
  <c r="BK452" i="5"/>
  <c r="BC452" i="5"/>
  <c r="AU452" i="5"/>
  <c r="AM452" i="5"/>
  <c r="AE452" i="5"/>
  <c r="DV452" i="5"/>
  <c r="DN452" i="5"/>
  <c r="DF452" i="5"/>
  <c r="CX452" i="5"/>
  <c r="CP452" i="5"/>
  <c r="CH452" i="5"/>
  <c r="BZ452" i="5"/>
  <c r="BR452" i="5"/>
  <c r="BJ452" i="5"/>
  <c r="BB452" i="5"/>
  <c r="AT452" i="5"/>
  <c r="AL452" i="5"/>
  <c r="AD452" i="5"/>
  <c r="Z452" i="5"/>
  <c r="AV452" i="5"/>
  <c r="BQ452" i="5"/>
  <c r="CO452" i="5"/>
  <c r="DU452" i="5"/>
  <c r="CU448" i="5"/>
  <c r="DK448" i="5"/>
  <c r="DT449" i="5"/>
  <c r="DL449" i="5"/>
  <c r="DD449" i="5"/>
  <c r="CV449" i="5"/>
  <c r="CN449" i="5"/>
  <c r="CF449" i="5"/>
  <c r="BX449" i="5"/>
  <c r="BP449" i="5"/>
  <c r="BH449" i="5"/>
  <c r="AZ449" i="5"/>
  <c r="AR449" i="5"/>
  <c r="AJ449" i="5"/>
  <c r="AB449" i="5"/>
  <c r="DQ449" i="5"/>
  <c r="DI449" i="5"/>
  <c r="DA449" i="5"/>
  <c r="CS449" i="5"/>
  <c r="CK449" i="5"/>
  <c r="CC449" i="5"/>
  <c r="BU449" i="5"/>
  <c r="BM449" i="5"/>
  <c r="BE449" i="5"/>
  <c r="AW449" i="5"/>
  <c r="AO449" i="5"/>
  <c r="AG449" i="5"/>
  <c r="DW449" i="5"/>
  <c r="DO449" i="5"/>
  <c r="DG449" i="5"/>
  <c r="CY449" i="5"/>
  <c r="CQ449" i="5"/>
  <c r="CI449" i="5"/>
  <c r="CA449" i="5"/>
  <c r="BS449" i="5"/>
  <c r="BK449" i="5"/>
  <c r="BC449" i="5"/>
  <c r="AU449" i="5"/>
  <c r="AM449" i="5"/>
  <c r="AE449" i="5"/>
  <c r="DV449" i="5"/>
  <c r="DN449" i="5"/>
  <c r="DF449" i="5"/>
  <c r="CX449" i="5"/>
  <c r="CP449" i="5"/>
  <c r="CH449" i="5"/>
  <c r="BZ449" i="5"/>
  <c r="BR449" i="5"/>
  <c r="BJ449" i="5"/>
  <c r="BB449" i="5"/>
  <c r="AT449" i="5"/>
  <c r="AL449" i="5"/>
  <c r="AD449" i="5"/>
  <c r="Z449" i="5"/>
  <c r="AP449" i="5"/>
  <c r="BF449" i="5"/>
  <c r="BV449" i="5"/>
  <c r="CL449" i="5"/>
  <c r="DB449" i="5"/>
  <c r="DR449" i="5"/>
  <c r="AD453" i="5"/>
  <c r="AL453" i="5"/>
  <c r="AT453" i="5"/>
  <c r="BB453" i="5"/>
  <c r="BJ453" i="5"/>
  <c r="BR453" i="5"/>
  <c r="BZ453" i="5"/>
  <c r="CH453" i="5"/>
  <c r="CP453" i="5"/>
  <c r="CX453" i="5"/>
  <c r="DF453" i="5"/>
  <c r="DN453" i="5"/>
  <c r="DV453" i="5"/>
  <c r="AD454" i="5"/>
  <c r="AL454" i="5"/>
  <c r="AT454" i="5"/>
  <c r="BB454" i="5"/>
  <c r="BJ454" i="5"/>
  <c r="BR454" i="5"/>
  <c r="BZ454" i="5"/>
  <c r="CH454" i="5"/>
  <c r="CP454" i="5"/>
  <c r="CX454" i="5"/>
  <c r="DF454" i="5"/>
  <c r="DN454" i="5"/>
  <c r="DV454" i="5"/>
  <c r="AD455" i="5"/>
  <c r="AL455" i="5"/>
  <c r="AT455" i="5"/>
  <c r="BB455" i="5"/>
  <c r="BJ455" i="5"/>
  <c r="BR455" i="5"/>
  <c r="BZ455" i="5"/>
  <c r="CH455" i="5"/>
  <c r="CP455" i="5"/>
  <c r="CX455" i="5"/>
  <c r="DF455" i="5"/>
  <c r="DN455" i="5"/>
  <c r="DV455" i="5"/>
  <c r="AH456" i="5"/>
  <c r="AS456" i="5"/>
  <c r="BC456" i="5"/>
  <c r="BN456" i="5"/>
  <c r="BY456" i="5"/>
  <c r="CK456" i="5"/>
  <c r="DA456" i="5"/>
  <c r="DQ456" i="5"/>
  <c r="DT459" i="5"/>
  <c r="DL459" i="5"/>
  <c r="DD459" i="5"/>
  <c r="CV459" i="5"/>
  <c r="CN459" i="5"/>
  <c r="CF459" i="5"/>
  <c r="BX459" i="5"/>
  <c r="BP459" i="5"/>
  <c r="BH459" i="5"/>
  <c r="AZ459" i="5"/>
  <c r="AR459" i="5"/>
  <c r="AJ459" i="5"/>
  <c r="AB459" i="5"/>
  <c r="DS459" i="5"/>
  <c r="DK459" i="5"/>
  <c r="DC459" i="5"/>
  <c r="CU459" i="5"/>
  <c r="CM459" i="5"/>
  <c r="CE459" i="5"/>
  <c r="BW459" i="5"/>
  <c r="BO459" i="5"/>
  <c r="BG459" i="5"/>
  <c r="AY459" i="5"/>
  <c r="AQ459" i="5"/>
  <c r="AI459" i="5"/>
  <c r="AA459" i="5"/>
  <c r="DP459" i="5"/>
  <c r="DH459" i="5"/>
  <c r="CZ459" i="5"/>
  <c r="CR459" i="5"/>
  <c r="CJ459" i="5"/>
  <c r="CB459" i="5"/>
  <c r="BT459" i="5"/>
  <c r="BL459" i="5"/>
  <c r="BD459" i="5"/>
  <c r="AV459" i="5"/>
  <c r="AN459" i="5"/>
  <c r="AF459" i="5"/>
  <c r="DW459" i="5"/>
  <c r="DO459" i="5"/>
  <c r="DG459" i="5"/>
  <c r="CY459" i="5"/>
  <c r="CQ459" i="5"/>
  <c r="CI459" i="5"/>
  <c r="CA459" i="5"/>
  <c r="BS459" i="5"/>
  <c r="BK459" i="5"/>
  <c r="BC459" i="5"/>
  <c r="AU459" i="5"/>
  <c r="AM459" i="5"/>
  <c r="AE459" i="5"/>
  <c r="DV459" i="5"/>
  <c r="DN459" i="5"/>
  <c r="DF459" i="5"/>
  <c r="CX459" i="5"/>
  <c r="CP459" i="5"/>
  <c r="CH459" i="5"/>
  <c r="BZ459" i="5"/>
  <c r="BR459" i="5"/>
  <c r="BJ459" i="5"/>
  <c r="BB459" i="5"/>
  <c r="AT459" i="5"/>
  <c r="AL459" i="5"/>
  <c r="AD459" i="5"/>
  <c r="DU459" i="5"/>
  <c r="DM459" i="5"/>
  <c r="DE459" i="5"/>
  <c r="CW459" i="5"/>
  <c r="CO459" i="5"/>
  <c r="CG459" i="5"/>
  <c r="BY459" i="5"/>
  <c r="BQ459" i="5"/>
  <c r="BI459" i="5"/>
  <c r="BA459" i="5"/>
  <c r="AS459" i="5"/>
  <c r="AK459" i="5"/>
  <c r="AC459" i="5"/>
  <c r="AP459" i="5"/>
  <c r="BV459" i="5"/>
  <c r="DB459" i="5"/>
  <c r="AW460" i="5"/>
  <c r="CC460" i="5"/>
  <c r="DI460" i="5"/>
  <c r="BE462" i="5"/>
  <c r="CR462" i="5"/>
  <c r="AE453" i="5"/>
  <c r="AM453" i="5"/>
  <c r="AU453" i="5"/>
  <c r="BC453" i="5"/>
  <c r="BK453" i="5"/>
  <c r="BS453" i="5"/>
  <c r="CA453" i="5"/>
  <c r="CI453" i="5"/>
  <c r="CQ453" i="5"/>
  <c r="CY453" i="5"/>
  <c r="DG453" i="5"/>
  <c r="DO453" i="5"/>
  <c r="DW453" i="5"/>
  <c r="AE454" i="5"/>
  <c r="AM454" i="5"/>
  <c r="AU454" i="5"/>
  <c r="BC454" i="5"/>
  <c r="BK454" i="5"/>
  <c r="BS454" i="5"/>
  <c r="CA454" i="5"/>
  <c r="CI454" i="5"/>
  <c r="CQ454" i="5"/>
  <c r="CY454" i="5"/>
  <c r="DG454" i="5"/>
  <c r="DO454" i="5"/>
  <c r="DW454" i="5"/>
  <c r="AE455" i="5"/>
  <c r="AM455" i="5"/>
  <c r="AU455" i="5"/>
  <c r="BC455" i="5"/>
  <c r="BK455" i="5"/>
  <c r="BS455" i="5"/>
  <c r="CA455" i="5"/>
  <c r="CI455" i="5"/>
  <c r="CQ455" i="5"/>
  <c r="CY455" i="5"/>
  <c r="DG455" i="5"/>
  <c r="DO455" i="5"/>
  <c r="DW455" i="5"/>
  <c r="AI456" i="5"/>
  <c r="AT456" i="5"/>
  <c r="BE456" i="5"/>
  <c r="BO456" i="5"/>
  <c r="BZ456" i="5"/>
  <c r="CL456" i="5"/>
  <c r="DB456" i="5"/>
  <c r="DR456" i="5"/>
  <c r="DT458" i="5"/>
  <c r="DL458" i="5"/>
  <c r="DD458" i="5"/>
  <c r="CV458" i="5"/>
  <c r="CN458" i="5"/>
  <c r="CF458" i="5"/>
  <c r="BX458" i="5"/>
  <c r="BP458" i="5"/>
  <c r="BH458" i="5"/>
  <c r="AZ458" i="5"/>
  <c r="AR458" i="5"/>
  <c r="AJ458" i="5"/>
  <c r="AB458" i="5"/>
  <c r="DS458" i="5"/>
  <c r="DK458" i="5"/>
  <c r="DC458" i="5"/>
  <c r="CU458" i="5"/>
  <c r="CM458" i="5"/>
  <c r="CE458" i="5"/>
  <c r="BW458" i="5"/>
  <c r="BO458" i="5"/>
  <c r="BG458" i="5"/>
  <c r="AY458" i="5"/>
  <c r="AQ458" i="5"/>
  <c r="AI458" i="5"/>
  <c r="AA458" i="5"/>
  <c r="DP458" i="5"/>
  <c r="DH458" i="5"/>
  <c r="CZ458" i="5"/>
  <c r="CR458" i="5"/>
  <c r="CJ458" i="5"/>
  <c r="CB458" i="5"/>
  <c r="BT458" i="5"/>
  <c r="BL458" i="5"/>
  <c r="BD458" i="5"/>
  <c r="AV458" i="5"/>
  <c r="AN458" i="5"/>
  <c r="AF458" i="5"/>
  <c r="DW458" i="5"/>
  <c r="DO458" i="5"/>
  <c r="DG458" i="5"/>
  <c r="CY458" i="5"/>
  <c r="CQ458" i="5"/>
  <c r="CI458" i="5"/>
  <c r="CA458" i="5"/>
  <c r="BS458" i="5"/>
  <c r="BK458" i="5"/>
  <c r="BC458" i="5"/>
  <c r="AU458" i="5"/>
  <c r="AM458" i="5"/>
  <c r="AE458" i="5"/>
  <c r="DV458" i="5"/>
  <c r="DN458" i="5"/>
  <c r="DF458" i="5"/>
  <c r="CX458" i="5"/>
  <c r="CP458" i="5"/>
  <c r="CH458" i="5"/>
  <c r="BZ458" i="5"/>
  <c r="BR458" i="5"/>
  <c r="BJ458" i="5"/>
  <c r="BB458" i="5"/>
  <c r="AT458" i="5"/>
  <c r="AL458" i="5"/>
  <c r="AD458" i="5"/>
  <c r="DU458" i="5"/>
  <c r="DM458" i="5"/>
  <c r="DE458" i="5"/>
  <c r="CW458" i="5"/>
  <c r="CO458" i="5"/>
  <c r="CG458" i="5"/>
  <c r="BY458" i="5"/>
  <c r="BQ458" i="5"/>
  <c r="BI458" i="5"/>
  <c r="BA458" i="5"/>
  <c r="AS458" i="5"/>
  <c r="AK458" i="5"/>
  <c r="AC458" i="5"/>
  <c r="AP458" i="5"/>
  <c r="BV458" i="5"/>
  <c r="DB458" i="5"/>
  <c r="AW459" i="5"/>
  <c r="CC459" i="5"/>
  <c r="DI459" i="5"/>
  <c r="AX460" i="5"/>
  <c r="CD460" i="5"/>
  <c r="DJ460" i="5"/>
  <c r="AB462" i="5"/>
  <c r="BM462" i="5"/>
  <c r="DA462" i="5"/>
  <c r="BE460" i="5"/>
  <c r="CK460" i="5"/>
  <c r="DQ460" i="5"/>
  <c r="AG453" i="5"/>
  <c r="AO453" i="5"/>
  <c r="AW453" i="5"/>
  <c r="BE453" i="5"/>
  <c r="BM453" i="5"/>
  <c r="BU453" i="5"/>
  <c r="CC453" i="5"/>
  <c r="CK453" i="5"/>
  <c r="CS453" i="5"/>
  <c r="DA453" i="5"/>
  <c r="DI453" i="5"/>
  <c r="DQ453" i="5"/>
  <c r="AG454" i="5"/>
  <c r="AO454" i="5"/>
  <c r="AW454" i="5"/>
  <c r="BE454" i="5"/>
  <c r="BM454" i="5"/>
  <c r="BU454" i="5"/>
  <c r="CC454" i="5"/>
  <c r="CK454" i="5"/>
  <c r="CS454" i="5"/>
  <c r="DA454" i="5"/>
  <c r="DI454" i="5"/>
  <c r="DQ454" i="5"/>
  <c r="AG455" i="5"/>
  <c r="AO455" i="5"/>
  <c r="AW455" i="5"/>
  <c r="BE455" i="5"/>
  <c r="BM455" i="5"/>
  <c r="BU455" i="5"/>
  <c r="CC455" i="5"/>
  <c r="CK455" i="5"/>
  <c r="CS455" i="5"/>
  <c r="DA455" i="5"/>
  <c r="DI455" i="5"/>
  <c r="DQ455" i="5"/>
  <c r="AA456" i="5"/>
  <c r="AL456" i="5"/>
  <c r="AW456" i="5"/>
  <c r="BG456" i="5"/>
  <c r="BR456" i="5"/>
  <c r="CC456" i="5"/>
  <c r="CQ456" i="5"/>
  <c r="DG456" i="5"/>
  <c r="BE459" i="5"/>
  <c r="CK459" i="5"/>
  <c r="DQ459" i="5"/>
  <c r="Z460" i="5"/>
  <c r="BF460" i="5"/>
  <c r="CL460" i="5"/>
  <c r="DR460" i="5"/>
  <c r="AL462" i="5"/>
  <c r="BV462" i="5"/>
  <c r="DL462" i="5"/>
  <c r="Z453" i="5"/>
  <c r="AH453" i="5"/>
  <c r="AP453" i="5"/>
  <c r="AX453" i="5"/>
  <c r="BF453" i="5"/>
  <c r="BN453" i="5"/>
  <c r="BV453" i="5"/>
  <c r="CD453" i="5"/>
  <c r="CL453" i="5"/>
  <c r="CT453" i="5"/>
  <c r="DB453" i="5"/>
  <c r="DJ453" i="5"/>
  <c r="DR453" i="5"/>
  <c r="Z454" i="5"/>
  <c r="AH454" i="5"/>
  <c r="AP454" i="5"/>
  <c r="AX454" i="5"/>
  <c r="BF454" i="5"/>
  <c r="BN454" i="5"/>
  <c r="BV454" i="5"/>
  <c r="CD454" i="5"/>
  <c r="CL454" i="5"/>
  <c r="CT454" i="5"/>
  <c r="DB454" i="5"/>
  <c r="DJ454" i="5"/>
  <c r="DR454" i="5"/>
  <c r="Z455" i="5"/>
  <c r="AH455" i="5"/>
  <c r="AP455" i="5"/>
  <c r="AX455" i="5"/>
  <c r="BF455" i="5"/>
  <c r="BN455" i="5"/>
  <c r="BV455" i="5"/>
  <c r="CD455" i="5"/>
  <c r="CL455" i="5"/>
  <c r="CT455" i="5"/>
  <c r="DB455" i="5"/>
  <c r="DJ455" i="5"/>
  <c r="DR455" i="5"/>
  <c r="DT456" i="5"/>
  <c r="DL456" i="5"/>
  <c r="DD456" i="5"/>
  <c r="CV456" i="5"/>
  <c r="CN456" i="5"/>
  <c r="CF456" i="5"/>
  <c r="BX456" i="5"/>
  <c r="BP456" i="5"/>
  <c r="BH456" i="5"/>
  <c r="AZ456" i="5"/>
  <c r="AR456" i="5"/>
  <c r="AJ456" i="5"/>
  <c r="AB456" i="5"/>
  <c r="DS456" i="5"/>
  <c r="DK456" i="5"/>
  <c r="DC456" i="5"/>
  <c r="CU456" i="5"/>
  <c r="CM456" i="5"/>
  <c r="DP456" i="5"/>
  <c r="DH456" i="5"/>
  <c r="CZ456" i="5"/>
  <c r="CR456" i="5"/>
  <c r="CJ456" i="5"/>
  <c r="CB456" i="5"/>
  <c r="BT456" i="5"/>
  <c r="BL456" i="5"/>
  <c r="BD456" i="5"/>
  <c r="AV456" i="5"/>
  <c r="AN456" i="5"/>
  <c r="AF456" i="5"/>
  <c r="DV456" i="5"/>
  <c r="DN456" i="5"/>
  <c r="DF456" i="5"/>
  <c r="CX456" i="5"/>
  <c r="CP456" i="5"/>
  <c r="CH456" i="5"/>
  <c r="AC456" i="5"/>
  <c r="AM456" i="5"/>
  <c r="AX456" i="5"/>
  <c r="BI456" i="5"/>
  <c r="BS456" i="5"/>
  <c r="CD456" i="5"/>
  <c r="CS456" i="5"/>
  <c r="DI456" i="5"/>
  <c r="AG460" i="5"/>
  <c r="BM460" i="5"/>
  <c r="CS460" i="5"/>
  <c r="AM462" i="5"/>
  <c r="BW462" i="5"/>
  <c r="AA453" i="5"/>
  <c r="AI453" i="5"/>
  <c r="AQ453" i="5"/>
  <c r="AY453" i="5"/>
  <c r="BG453" i="5"/>
  <c r="BO453" i="5"/>
  <c r="BW453" i="5"/>
  <c r="CE453" i="5"/>
  <c r="CM453" i="5"/>
  <c r="CU453" i="5"/>
  <c r="DC453" i="5"/>
  <c r="DK453" i="5"/>
  <c r="DS453" i="5"/>
  <c r="AA454" i="5"/>
  <c r="AI454" i="5"/>
  <c r="AQ454" i="5"/>
  <c r="AY454" i="5"/>
  <c r="BG454" i="5"/>
  <c r="BO454" i="5"/>
  <c r="BW454" i="5"/>
  <c r="CE454" i="5"/>
  <c r="CM454" i="5"/>
  <c r="CU454" i="5"/>
  <c r="DC454" i="5"/>
  <c r="DK454" i="5"/>
  <c r="DS454" i="5"/>
  <c r="AA455" i="5"/>
  <c r="AI455" i="5"/>
  <c r="AQ455" i="5"/>
  <c r="AY455" i="5"/>
  <c r="BG455" i="5"/>
  <c r="BO455" i="5"/>
  <c r="BW455" i="5"/>
  <c r="CE455" i="5"/>
  <c r="CM455" i="5"/>
  <c r="CU455" i="5"/>
  <c r="DC455" i="5"/>
  <c r="DK455" i="5"/>
  <c r="DS455" i="5"/>
  <c r="AD456" i="5"/>
  <c r="AO456" i="5"/>
  <c r="AY456" i="5"/>
  <c r="BJ456" i="5"/>
  <c r="BU456" i="5"/>
  <c r="CE456" i="5"/>
  <c r="CT456" i="5"/>
  <c r="DJ456" i="5"/>
  <c r="AH460" i="5"/>
  <c r="BN460" i="5"/>
  <c r="CT460" i="5"/>
  <c r="DS462" i="5"/>
  <c r="DK462" i="5"/>
  <c r="DC462" i="5"/>
  <c r="CU462" i="5"/>
  <c r="CM462" i="5"/>
  <c r="CE462" i="5"/>
  <c r="DU462" i="5"/>
  <c r="DM462" i="5"/>
  <c r="DE462" i="5"/>
  <c r="CW462" i="5"/>
  <c r="CO462" i="5"/>
  <c r="CG462" i="5"/>
  <c r="BY462" i="5"/>
  <c r="BQ462" i="5"/>
  <c r="BI462" i="5"/>
  <c r="BA462" i="5"/>
  <c r="AS462" i="5"/>
  <c r="AK462" i="5"/>
  <c r="AC462" i="5"/>
  <c r="DP462" i="5"/>
  <c r="DF462" i="5"/>
  <c r="CT462" i="5"/>
  <c r="CJ462" i="5"/>
  <c r="BZ462" i="5"/>
  <c r="BP462" i="5"/>
  <c r="BG462" i="5"/>
  <c r="AX462" i="5"/>
  <c r="AO462" i="5"/>
  <c r="AF462" i="5"/>
  <c r="DO462" i="5"/>
  <c r="DD462" i="5"/>
  <c r="CS462" i="5"/>
  <c r="CI462" i="5"/>
  <c r="BX462" i="5"/>
  <c r="BO462" i="5"/>
  <c r="BF462" i="5"/>
  <c r="AW462" i="5"/>
  <c r="AN462" i="5"/>
  <c r="AE462" i="5"/>
  <c r="DV462" i="5"/>
  <c r="DJ462" i="5"/>
  <c r="CZ462" i="5"/>
  <c r="CP462" i="5"/>
  <c r="CD462" i="5"/>
  <c r="BU462" i="5"/>
  <c r="BL462" i="5"/>
  <c r="BC462" i="5"/>
  <c r="AT462" i="5"/>
  <c r="AJ462" i="5"/>
  <c r="AA462" i="5"/>
  <c r="DT462" i="5"/>
  <c r="DI462" i="5"/>
  <c r="CY462" i="5"/>
  <c r="CN462" i="5"/>
  <c r="CC462" i="5"/>
  <c r="BT462" i="5"/>
  <c r="BK462" i="5"/>
  <c r="BB462" i="5"/>
  <c r="AR462" i="5"/>
  <c r="AI462" i="5"/>
  <c r="Z462" i="5"/>
  <c r="DR462" i="5"/>
  <c r="DH462" i="5"/>
  <c r="CX462" i="5"/>
  <c r="CL462" i="5"/>
  <c r="CB462" i="5"/>
  <c r="BS462" i="5"/>
  <c r="BJ462" i="5"/>
  <c r="AZ462" i="5"/>
  <c r="AQ462" i="5"/>
  <c r="AH462" i="5"/>
  <c r="DQ462" i="5"/>
  <c r="DG462" i="5"/>
  <c r="CV462" i="5"/>
  <c r="CK462" i="5"/>
  <c r="CA462" i="5"/>
  <c r="BR462" i="5"/>
  <c r="BH462" i="5"/>
  <c r="AY462" i="5"/>
  <c r="AP462" i="5"/>
  <c r="AG462" i="5"/>
  <c r="AU462" i="5"/>
  <c r="CF462" i="5"/>
  <c r="DW462" i="5"/>
  <c r="AB453" i="5"/>
  <c r="AJ453" i="5"/>
  <c r="AR453" i="5"/>
  <c r="AZ453" i="5"/>
  <c r="BH453" i="5"/>
  <c r="BP453" i="5"/>
  <c r="BX453" i="5"/>
  <c r="CF453" i="5"/>
  <c r="CN453" i="5"/>
  <c r="CV453" i="5"/>
  <c r="DD453" i="5"/>
  <c r="DL453" i="5"/>
  <c r="AB454" i="5"/>
  <c r="AJ454" i="5"/>
  <c r="AR454" i="5"/>
  <c r="AZ454" i="5"/>
  <c r="BH454" i="5"/>
  <c r="BP454" i="5"/>
  <c r="BX454" i="5"/>
  <c r="CF454" i="5"/>
  <c r="CN454" i="5"/>
  <c r="CV454" i="5"/>
  <c r="DD454" i="5"/>
  <c r="DL454" i="5"/>
  <c r="AB455" i="5"/>
  <c r="AJ455" i="5"/>
  <c r="AR455" i="5"/>
  <c r="AZ455" i="5"/>
  <c r="BH455" i="5"/>
  <c r="BP455" i="5"/>
  <c r="BX455" i="5"/>
  <c r="CF455" i="5"/>
  <c r="CN455" i="5"/>
  <c r="CV455" i="5"/>
  <c r="DD455" i="5"/>
  <c r="DL455" i="5"/>
  <c r="AE456" i="5"/>
  <c r="AP456" i="5"/>
  <c r="BA456" i="5"/>
  <c r="BK456" i="5"/>
  <c r="BV456" i="5"/>
  <c r="CG456" i="5"/>
  <c r="CW456" i="5"/>
  <c r="DM456" i="5"/>
  <c r="DT457" i="5"/>
  <c r="DL457" i="5"/>
  <c r="DD457" i="5"/>
  <c r="CV457" i="5"/>
  <c r="CN457" i="5"/>
  <c r="CF457" i="5"/>
  <c r="BX457" i="5"/>
  <c r="BP457" i="5"/>
  <c r="BH457" i="5"/>
  <c r="AZ457" i="5"/>
  <c r="AR457" i="5"/>
  <c r="AJ457" i="5"/>
  <c r="AB457" i="5"/>
  <c r="DS457" i="5"/>
  <c r="DK457" i="5"/>
  <c r="DC457" i="5"/>
  <c r="CU457" i="5"/>
  <c r="CM457" i="5"/>
  <c r="CE457" i="5"/>
  <c r="BW457" i="5"/>
  <c r="BO457" i="5"/>
  <c r="BG457" i="5"/>
  <c r="AY457" i="5"/>
  <c r="AQ457" i="5"/>
  <c r="AI457" i="5"/>
  <c r="AA457" i="5"/>
  <c r="DP457" i="5"/>
  <c r="DH457" i="5"/>
  <c r="CZ457" i="5"/>
  <c r="CR457" i="5"/>
  <c r="CJ457" i="5"/>
  <c r="CB457" i="5"/>
  <c r="BT457" i="5"/>
  <c r="BL457" i="5"/>
  <c r="BD457" i="5"/>
  <c r="AV457" i="5"/>
  <c r="AN457" i="5"/>
  <c r="AF457" i="5"/>
  <c r="DW457" i="5"/>
  <c r="DO457" i="5"/>
  <c r="DG457" i="5"/>
  <c r="CY457" i="5"/>
  <c r="CQ457" i="5"/>
  <c r="CI457" i="5"/>
  <c r="CA457" i="5"/>
  <c r="BS457" i="5"/>
  <c r="BK457" i="5"/>
  <c r="BC457" i="5"/>
  <c r="AU457" i="5"/>
  <c r="AM457" i="5"/>
  <c r="AE457" i="5"/>
  <c r="DV457" i="5"/>
  <c r="DN457" i="5"/>
  <c r="DF457" i="5"/>
  <c r="CX457" i="5"/>
  <c r="CP457" i="5"/>
  <c r="CH457" i="5"/>
  <c r="BZ457" i="5"/>
  <c r="BR457" i="5"/>
  <c r="BJ457" i="5"/>
  <c r="BB457" i="5"/>
  <c r="AT457" i="5"/>
  <c r="AL457" i="5"/>
  <c r="AD457" i="5"/>
  <c r="DU457" i="5"/>
  <c r="DM457" i="5"/>
  <c r="DE457" i="5"/>
  <c r="CW457" i="5"/>
  <c r="CO457" i="5"/>
  <c r="CG457" i="5"/>
  <c r="BY457" i="5"/>
  <c r="BQ457" i="5"/>
  <c r="BI457" i="5"/>
  <c r="BA457" i="5"/>
  <c r="AS457" i="5"/>
  <c r="AK457" i="5"/>
  <c r="AC457" i="5"/>
  <c r="BF457" i="5"/>
  <c r="CL457" i="5"/>
  <c r="DR457" i="5"/>
  <c r="AG458" i="5"/>
  <c r="BM458" i="5"/>
  <c r="CS458" i="5"/>
  <c r="AH459" i="5"/>
  <c r="BN459" i="5"/>
  <c r="CT459" i="5"/>
  <c r="AO460" i="5"/>
  <c r="BU460" i="5"/>
  <c r="DU461" i="5"/>
  <c r="DT461" i="5"/>
  <c r="DL461" i="5"/>
  <c r="DD461" i="5"/>
  <c r="CV461" i="5"/>
  <c r="CN461" i="5"/>
  <c r="CF461" i="5"/>
  <c r="BX461" i="5"/>
  <c r="BP461" i="5"/>
  <c r="BH461" i="5"/>
  <c r="AZ461" i="5"/>
  <c r="AR461" i="5"/>
  <c r="AJ461" i="5"/>
  <c r="AB461" i="5"/>
  <c r="DS461" i="5"/>
  <c r="DK461" i="5"/>
  <c r="DC461" i="5"/>
  <c r="CU461" i="5"/>
  <c r="CM461" i="5"/>
  <c r="CE461" i="5"/>
  <c r="BW461" i="5"/>
  <c r="BO461" i="5"/>
  <c r="BG461" i="5"/>
  <c r="AY461" i="5"/>
  <c r="AQ461" i="5"/>
  <c r="AI461" i="5"/>
  <c r="AA461" i="5"/>
  <c r="DP461" i="5"/>
  <c r="DH461" i="5"/>
  <c r="CZ461" i="5"/>
  <c r="CR461" i="5"/>
  <c r="CJ461" i="5"/>
  <c r="CB461" i="5"/>
  <c r="BT461" i="5"/>
  <c r="BL461" i="5"/>
  <c r="BD461" i="5"/>
  <c r="AV461" i="5"/>
  <c r="AN461" i="5"/>
  <c r="AF461" i="5"/>
  <c r="DO461" i="5"/>
  <c r="DG461" i="5"/>
  <c r="CY461" i="5"/>
  <c r="CQ461" i="5"/>
  <c r="CI461" i="5"/>
  <c r="CA461" i="5"/>
  <c r="BS461" i="5"/>
  <c r="BK461" i="5"/>
  <c r="BC461" i="5"/>
  <c r="AU461" i="5"/>
  <c r="AM461" i="5"/>
  <c r="AE461" i="5"/>
  <c r="DW461" i="5"/>
  <c r="DN461" i="5"/>
  <c r="DF461" i="5"/>
  <c r="CX461" i="5"/>
  <c r="CP461" i="5"/>
  <c r="CH461" i="5"/>
  <c r="BZ461" i="5"/>
  <c r="BR461" i="5"/>
  <c r="BJ461" i="5"/>
  <c r="BB461" i="5"/>
  <c r="AT461" i="5"/>
  <c r="AL461" i="5"/>
  <c r="AD461" i="5"/>
  <c r="DV461" i="5"/>
  <c r="DM461" i="5"/>
  <c r="DE461" i="5"/>
  <c r="CW461" i="5"/>
  <c r="CO461" i="5"/>
  <c r="CG461" i="5"/>
  <c r="BY461" i="5"/>
  <c r="BQ461" i="5"/>
  <c r="BI461" i="5"/>
  <c r="BA461" i="5"/>
  <c r="AS461" i="5"/>
  <c r="AK461" i="5"/>
  <c r="AC461" i="5"/>
  <c r="AP461" i="5"/>
  <c r="BV461" i="5"/>
  <c r="DB461" i="5"/>
  <c r="AV462" i="5"/>
  <c r="CH462" i="5"/>
  <c r="DT460" i="5"/>
  <c r="DL460" i="5"/>
  <c r="DD460" i="5"/>
  <c r="CV460" i="5"/>
  <c r="CN460" i="5"/>
  <c r="CF460" i="5"/>
  <c r="BX460" i="5"/>
  <c r="BP460" i="5"/>
  <c r="BH460" i="5"/>
  <c r="AZ460" i="5"/>
  <c r="AR460" i="5"/>
  <c r="AJ460" i="5"/>
  <c r="AB460" i="5"/>
  <c r="DS460" i="5"/>
  <c r="DK460" i="5"/>
  <c r="DC460" i="5"/>
  <c r="CU460" i="5"/>
  <c r="CM460" i="5"/>
  <c r="CE460" i="5"/>
  <c r="BW460" i="5"/>
  <c r="BO460" i="5"/>
  <c r="BG460" i="5"/>
  <c r="AY460" i="5"/>
  <c r="AQ460" i="5"/>
  <c r="AI460" i="5"/>
  <c r="AA460" i="5"/>
  <c r="DP460" i="5"/>
  <c r="DH460" i="5"/>
  <c r="CZ460" i="5"/>
  <c r="CR460" i="5"/>
  <c r="CJ460" i="5"/>
  <c r="CB460" i="5"/>
  <c r="BT460" i="5"/>
  <c r="BL460" i="5"/>
  <c r="BD460" i="5"/>
  <c r="AV460" i="5"/>
  <c r="AN460" i="5"/>
  <c r="AF460" i="5"/>
  <c r="DW460" i="5"/>
  <c r="DO460" i="5"/>
  <c r="DG460" i="5"/>
  <c r="CY460" i="5"/>
  <c r="CQ460" i="5"/>
  <c r="CI460" i="5"/>
  <c r="CA460" i="5"/>
  <c r="BS460" i="5"/>
  <c r="BK460" i="5"/>
  <c r="BC460" i="5"/>
  <c r="AU460" i="5"/>
  <c r="AM460" i="5"/>
  <c r="AE460" i="5"/>
  <c r="DV460" i="5"/>
  <c r="DN460" i="5"/>
  <c r="DF460" i="5"/>
  <c r="CX460" i="5"/>
  <c r="CP460" i="5"/>
  <c r="CH460" i="5"/>
  <c r="BZ460" i="5"/>
  <c r="BR460" i="5"/>
  <c r="BJ460" i="5"/>
  <c r="BB460" i="5"/>
  <c r="AT460" i="5"/>
  <c r="AL460" i="5"/>
  <c r="AD460" i="5"/>
  <c r="DU460" i="5"/>
  <c r="DM460" i="5"/>
  <c r="DE460" i="5"/>
  <c r="CW460" i="5"/>
  <c r="CO460" i="5"/>
  <c r="CG460" i="5"/>
  <c r="BY460" i="5"/>
  <c r="BQ460" i="5"/>
  <c r="BI460" i="5"/>
  <c r="BA460" i="5"/>
  <c r="AS460" i="5"/>
  <c r="AK460" i="5"/>
  <c r="AC460" i="5"/>
  <c r="AP460" i="5"/>
  <c r="BV460" i="5"/>
  <c r="DB460" i="5"/>
  <c r="BD463" i="5"/>
  <c r="BN463" i="5"/>
  <c r="BZ463" i="5"/>
  <c r="CJ463" i="5"/>
  <c r="CX463" i="5"/>
  <c r="DI463" i="5"/>
  <c r="DW463" i="5"/>
  <c r="Z463" i="5"/>
  <c r="AL463" i="5"/>
  <c r="AV463" i="5"/>
  <c r="BF463" i="5"/>
  <c r="BR463" i="5"/>
  <c r="CB463" i="5"/>
  <c r="CN463" i="5"/>
  <c r="CZ463" i="5"/>
  <c r="DN463" i="5"/>
  <c r="BK463" i="5"/>
  <c r="BU463" i="5"/>
  <c r="CF463" i="5"/>
  <c r="CR463" i="5"/>
  <c r="DF463" i="5"/>
  <c r="DS463" i="5"/>
  <c r="DK463" i="5"/>
  <c r="DC463" i="5"/>
  <c r="CU463" i="5"/>
  <c r="CM463" i="5"/>
  <c r="CE463" i="5"/>
  <c r="BW463" i="5"/>
  <c r="BO463" i="5"/>
  <c r="BG463" i="5"/>
  <c r="AY463" i="5"/>
  <c r="AQ463" i="5"/>
  <c r="AI463" i="5"/>
  <c r="AA463" i="5"/>
  <c r="DR463" i="5"/>
  <c r="DJ463" i="5"/>
  <c r="DB463" i="5"/>
  <c r="CT463" i="5"/>
  <c r="CL463" i="5"/>
  <c r="DU463" i="5"/>
  <c r="DM463" i="5"/>
  <c r="DE463" i="5"/>
  <c r="CW463" i="5"/>
  <c r="CO463" i="5"/>
  <c r="CG463" i="5"/>
  <c r="BY463" i="5"/>
  <c r="BQ463" i="5"/>
  <c r="BI463" i="5"/>
  <c r="BA463" i="5"/>
  <c r="AS463" i="5"/>
  <c r="AK463" i="5"/>
  <c r="AC463" i="5"/>
  <c r="AF463" i="5"/>
  <c r="AP463" i="5"/>
  <c r="BB463" i="5"/>
  <c r="BL463" i="5"/>
  <c r="BV463" i="5"/>
  <c r="CH463" i="5"/>
  <c r="CS463" i="5"/>
  <c r="DG463" i="5"/>
  <c r="DT463" i="5"/>
  <c r="DW472" i="5"/>
  <c r="DO472" i="5"/>
  <c r="DG472" i="5"/>
  <c r="CY472" i="5"/>
  <c r="CQ472" i="5"/>
  <c r="CI472" i="5"/>
  <c r="CA472" i="5"/>
  <c r="BS472" i="5"/>
  <c r="BK472" i="5"/>
  <c r="BC472" i="5"/>
  <c r="AU472" i="5"/>
  <c r="AM472" i="5"/>
  <c r="AE472" i="5"/>
  <c r="DT472" i="5"/>
  <c r="DL472" i="5"/>
  <c r="DD472" i="5"/>
  <c r="CV472" i="5"/>
  <c r="CN472" i="5"/>
  <c r="CF472" i="5"/>
  <c r="BX472" i="5"/>
  <c r="BP472" i="5"/>
  <c r="BH472" i="5"/>
  <c r="AZ472" i="5"/>
  <c r="AR472" i="5"/>
  <c r="AJ472" i="5"/>
  <c r="AB472" i="5"/>
  <c r="AF472" i="5"/>
  <c r="AP472" i="5"/>
  <c r="BA472" i="5"/>
  <c r="BL472" i="5"/>
  <c r="BV472" i="5"/>
  <c r="CG472" i="5"/>
  <c r="CR472" i="5"/>
  <c r="DB472" i="5"/>
  <c r="DM472" i="5"/>
  <c r="DP474" i="5"/>
  <c r="DH474" i="5"/>
  <c r="CZ474" i="5"/>
  <c r="CR474" i="5"/>
  <c r="CJ474" i="5"/>
  <c r="CB474" i="5"/>
  <c r="BT474" i="5"/>
  <c r="BL474" i="5"/>
  <c r="BD474" i="5"/>
  <c r="AV474" i="5"/>
  <c r="AN474" i="5"/>
  <c r="AF474" i="5"/>
  <c r="DU474" i="5"/>
  <c r="DM474" i="5"/>
  <c r="DE474" i="5"/>
  <c r="CW474" i="5"/>
  <c r="CO474" i="5"/>
  <c r="CG474" i="5"/>
  <c r="BY474" i="5"/>
  <c r="BQ474" i="5"/>
  <c r="BI474" i="5"/>
  <c r="BA474" i="5"/>
  <c r="AS474" i="5"/>
  <c r="AK474" i="5"/>
  <c r="AC474" i="5"/>
  <c r="DS474" i="5"/>
  <c r="DI474" i="5"/>
  <c r="CX474" i="5"/>
  <c r="CM474" i="5"/>
  <c r="CC474" i="5"/>
  <c r="BR474" i="5"/>
  <c r="BG474" i="5"/>
  <c r="AW474" i="5"/>
  <c r="AL474" i="5"/>
  <c r="AA474" i="5"/>
  <c r="DO474" i="5"/>
  <c r="DD474" i="5"/>
  <c r="CT474" i="5"/>
  <c r="CI474" i="5"/>
  <c r="BX474" i="5"/>
  <c r="BN474" i="5"/>
  <c r="BC474" i="5"/>
  <c r="AR474" i="5"/>
  <c r="AH474" i="5"/>
  <c r="DL474" i="5"/>
  <c r="CY474" i="5"/>
  <c r="CK474" i="5"/>
  <c r="BV474" i="5"/>
  <c r="BH474" i="5"/>
  <c r="AT474" i="5"/>
  <c r="AE474" i="5"/>
  <c r="DT474" i="5"/>
  <c r="DF474" i="5"/>
  <c r="CQ474" i="5"/>
  <c r="CD474" i="5"/>
  <c r="DR474" i="5"/>
  <c r="DC474" i="5"/>
  <c r="CP474" i="5"/>
  <c r="CA474" i="5"/>
  <c r="BM474" i="5"/>
  <c r="AY474" i="5"/>
  <c r="AJ474" i="5"/>
  <c r="DN474" i="5"/>
  <c r="AB474" i="5"/>
  <c r="AU474" i="5"/>
  <c r="BO474" i="5"/>
  <c r="CH474" i="5"/>
  <c r="DG474" i="5"/>
  <c r="DP476" i="5"/>
  <c r="DH476" i="5"/>
  <c r="CZ476" i="5"/>
  <c r="CR476" i="5"/>
  <c r="CJ476" i="5"/>
  <c r="CB476" i="5"/>
  <c r="BT476" i="5"/>
  <c r="BL476" i="5"/>
  <c r="BD476" i="5"/>
  <c r="AV476" i="5"/>
  <c r="AN476" i="5"/>
  <c r="AF476" i="5"/>
  <c r="DU476" i="5"/>
  <c r="DM476" i="5"/>
  <c r="DE476" i="5"/>
  <c r="CW476" i="5"/>
  <c r="CO476" i="5"/>
  <c r="CG476" i="5"/>
  <c r="BY476" i="5"/>
  <c r="BQ476" i="5"/>
  <c r="BI476" i="5"/>
  <c r="BA476" i="5"/>
  <c r="AS476" i="5"/>
  <c r="AK476" i="5"/>
  <c r="AC476" i="5"/>
  <c r="DV476" i="5"/>
  <c r="DK476" i="5"/>
  <c r="DA476" i="5"/>
  <c r="CP476" i="5"/>
  <c r="CE476" i="5"/>
  <c r="BU476" i="5"/>
  <c r="BJ476" i="5"/>
  <c r="AY476" i="5"/>
  <c r="AO476" i="5"/>
  <c r="AD476" i="5"/>
  <c r="DR476" i="5"/>
  <c r="DG476" i="5"/>
  <c r="CV476" i="5"/>
  <c r="CL476" i="5"/>
  <c r="CA476" i="5"/>
  <c r="BP476" i="5"/>
  <c r="BF476" i="5"/>
  <c r="AU476" i="5"/>
  <c r="AJ476" i="5"/>
  <c r="Z476" i="5"/>
  <c r="DW476" i="5"/>
  <c r="DI476" i="5"/>
  <c r="CT476" i="5"/>
  <c r="CF476" i="5"/>
  <c r="BR476" i="5"/>
  <c r="BC476" i="5"/>
  <c r="AP476" i="5"/>
  <c r="AA476" i="5"/>
  <c r="DT476" i="5"/>
  <c r="DF476" i="5"/>
  <c r="CS476" i="5"/>
  <c r="CD476" i="5"/>
  <c r="BO476" i="5"/>
  <c r="BB476" i="5"/>
  <c r="AM476" i="5"/>
  <c r="DO476" i="5"/>
  <c r="DB476" i="5"/>
  <c r="CM476" i="5"/>
  <c r="BX476" i="5"/>
  <c r="BK476" i="5"/>
  <c r="AW476" i="5"/>
  <c r="AH476" i="5"/>
  <c r="DN476" i="5"/>
  <c r="CY476" i="5"/>
  <c r="CK476" i="5"/>
  <c r="BW476" i="5"/>
  <c r="BH476" i="5"/>
  <c r="AT476" i="5"/>
  <c r="AG476" i="5"/>
  <c r="DL476" i="5"/>
  <c r="CX476" i="5"/>
  <c r="CI476" i="5"/>
  <c r="BV476" i="5"/>
  <c r="BG476" i="5"/>
  <c r="AR476" i="5"/>
  <c r="AE476" i="5"/>
  <c r="DJ476" i="5"/>
  <c r="CU476" i="5"/>
  <c r="CH476" i="5"/>
  <c r="BS476" i="5"/>
  <c r="BE476" i="5"/>
  <c r="AQ476" i="5"/>
  <c r="AB476" i="5"/>
  <c r="BN476" i="5"/>
  <c r="DS476" i="5"/>
  <c r="AL479" i="5"/>
  <c r="CQ479" i="5"/>
  <c r="AC464" i="5"/>
  <c r="AK464" i="5"/>
  <c r="AS464" i="5"/>
  <c r="BA464" i="5"/>
  <c r="BI464" i="5"/>
  <c r="BQ464" i="5"/>
  <c r="BY464" i="5"/>
  <c r="CG464" i="5"/>
  <c r="CO464" i="5"/>
  <c r="CW464" i="5"/>
  <c r="DE464" i="5"/>
  <c r="DM464" i="5"/>
  <c r="DU464" i="5"/>
  <c r="AC465" i="5"/>
  <c r="AK465" i="5"/>
  <c r="AS465" i="5"/>
  <c r="BA465" i="5"/>
  <c r="BI465" i="5"/>
  <c r="BQ465" i="5"/>
  <c r="BY465" i="5"/>
  <c r="CG465" i="5"/>
  <c r="CO465" i="5"/>
  <c r="CW465" i="5"/>
  <c r="DE465" i="5"/>
  <c r="DM465" i="5"/>
  <c r="DU465" i="5"/>
  <c r="AC466" i="5"/>
  <c r="AK466" i="5"/>
  <c r="AS466" i="5"/>
  <c r="BA466" i="5"/>
  <c r="BI466" i="5"/>
  <c r="BQ466" i="5"/>
  <c r="BY466" i="5"/>
  <c r="CG466" i="5"/>
  <c r="CO466" i="5"/>
  <c r="CW466" i="5"/>
  <c r="DE466" i="5"/>
  <c r="DM466" i="5"/>
  <c r="DU466" i="5"/>
  <c r="AC467" i="5"/>
  <c r="AK467" i="5"/>
  <c r="AS467" i="5"/>
  <c r="BA467" i="5"/>
  <c r="BI467" i="5"/>
  <c r="BQ467" i="5"/>
  <c r="BY467" i="5"/>
  <c r="CG467" i="5"/>
  <c r="CO467" i="5"/>
  <c r="CW467" i="5"/>
  <c r="DE467" i="5"/>
  <c r="DM467" i="5"/>
  <c r="DU467" i="5"/>
  <c r="AC468" i="5"/>
  <c r="AK468" i="5"/>
  <c r="AS468" i="5"/>
  <c r="BA468" i="5"/>
  <c r="BI468" i="5"/>
  <c r="BQ468" i="5"/>
  <c r="BY468" i="5"/>
  <c r="CG468" i="5"/>
  <c r="CO468" i="5"/>
  <c r="CW468" i="5"/>
  <c r="DE468" i="5"/>
  <c r="DM468" i="5"/>
  <c r="DU468" i="5"/>
  <c r="AC469" i="5"/>
  <c r="AK469" i="5"/>
  <c r="AS469" i="5"/>
  <c r="BA469" i="5"/>
  <c r="BI469" i="5"/>
  <c r="BQ469" i="5"/>
  <c r="BY469" i="5"/>
  <c r="CG469" i="5"/>
  <c r="CO469" i="5"/>
  <c r="CW469" i="5"/>
  <c r="DE469" i="5"/>
  <c r="DM469" i="5"/>
  <c r="DU469" i="5"/>
  <c r="AC470" i="5"/>
  <c r="AL470" i="5"/>
  <c r="AW470" i="5"/>
  <c r="BG470" i="5"/>
  <c r="BR470" i="5"/>
  <c r="CC470" i="5"/>
  <c r="CM470" i="5"/>
  <c r="CX470" i="5"/>
  <c r="DI470" i="5"/>
  <c r="DS470" i="5"/>
  <c r="AI471" i="5"/>
  <c r="AT471" i="5"/>
  <c r="BE471" i="5"/>
  <c r="BO471" i="5"/>
  <c r="BZ471" i="5"/>
  <c r="CK471" i="5"/>
  <c r="CU471" i="5"/>
  <c r="DF471" i="5"/>
  <c r="DQ471" i="5"/>
  <c r="AG472" i="5"/>
  <c r="AQ472" i="5"/>
  <c r="BB472" i="5"/>
  <c r="BM472" i="5"/>
  <c r="BW472" i="5"/>
  <c r="CH472" i="5"/>
  <c r="CS472" i="5"/>
  <c r="DC472" i="5"/>
  <c r="DN472" i="5"/>
  <c r="BJ473" i="5"/>
  <c r="BY473" i="5"/>
  <c r="CL473" i="5"/>
  <c r="DA473" i="5"/>
  <c r="AD474" i="5"/>
  <c r="AX474" i="5"/>
  <c r="BP474" i="5"/>
  <c r="CL474" i="5"/>
  <c r="DJ474" i="5"/>
  <c r="BZ476" i="5"/>
  <c r="AO479" i="5"/>
  <c r="CS479" i="5"/>
  <c r="CX464" i="5"/>
  <c r="DF464" i="5"/>
  <c r="DN464" i="5"/>
  <c r="DV464" i="5"/>
  <c r="CX465" i="5"/>
  <c r="DF465" i="5"/>
  <c r="DN465" i="5"/>
  <c r="DV465" i="5"/>
  <c r="CX466" i="5"/>
  <c r="DF466" i="5"/>
  <c r="DN466" i="5"/>
  <c r="DV466" i="5"/>
  <c r="CP467" i="5"/>
  <c r="CX467" i="5"/>
  <c r="DF467" i="5"/>
  <c r="DN467" i="5"/>
  <c r="DV467" i="5"/>
  <c r="CP468" i="5"/>
  <c r="CX468" i="5"/>
  <c r="DF468" i="5"/>
  <c r="DN468" i="5"/>
  <c r="DV468" i="5"/>
  <c r="CP469" i="5"/>
  <c r="CX469" i="5"/>
  <c r="DF469" i="5"/>
  <c r="DN469" i="5"/>
  <c r="DV469" i="5"/>
  <c r="DJ470" i="5"/>
  <c r="CB471" i="5"/>
  <c r="CL471" i="5"/>
  <c r="CW471" i="5"/>
  <c r="DH471" i="5"/>
  <c r="AH472" i="5"/>
  <c r="AS472" i="5"/>
  <c r="BD472" i="5"/>
  <c r="BN472" i="5"/>
  <c r="BY472" i="5"/>
  <c r="CJ472" i="5"/>
  <c r="CT472" i="5"/>
  <c r="DE472" i="5"/>
  <c r="DP472" i="5"/>
  <c r="DW473" i="5"/>
  <c r="DO473" i="5"/>
  <c r="DG473" i="5"/>
  <c r="CY473" i="5"/>
  <c r="CQ473" i="5"/>
  <c r="CI473" i="5"/>
  <c r="CA473" i="5"/>
  <c r="BS473" i="5"/>
  <c r="BK473" i="5"/>
  <c r="BC473" i="5"/>
  <c r="AU473" i="5"/>
  <c r="AM473" i="5"/>
  <c r="AE473" i="5"/>
  <c r="DT473" i="5"/>
  <c r="DL473" i="5"/>
  <c r="DD473" i="5"/>
  <c r="CV473" i="5"/>
  <c r="CN473" i="5"/>
  <c r="CF473" i="5"/>
  <c r="BX473" i="5"/>
  <c r="BP473" i="5"/>
  <c r="BH473" i="5"/>
  <c r="AZ473" i="5"/>
  <c r="AR473" i="5"/>
  <c r="AJ473" i="5"/>
  <c r="AB473" i="5"/>
  <c r="DU473" i="5"/>
  <c r="DJ473" i="5"/>
  <c r="CZ473" i="5"/>
  <c r="CO473" i="5"/>
  <c r="CD473" i="5"/>
  <c r="BT473" i="5"/>
  <c r="BI473" i="5"/>
  <c r="AX473" i="5"/>
  <c r="AN473" i="5"/>
  <c r="AC473" i="5"/>
  <c r="DN473" i="5"/>
  <c r="DC473" i="5"/>
  <c r="CS473" i="5"/>
  <c r="CH473" i="5"/>
  <c r="BW473" i="5"/>
  <c r="BM473" i="5"/>
  <c r="BB473" i="5"/>
  <c r="AQ473" i="5"/>
  <c r="AG473" i="5"/>
  <c r="AI473" i="5"/>
  <c r="AW473" i="5"/>
  <c r="BL473" i="5"/>
  <c r="BZ473" i="5"/>
  <c r="CM473" i="5"/>
  <c r="DB473" i="5"/>
  <c r="DQ473" i="5"/>
  <c r="AG474" i="5"/>
  <c r="AZ474" i="5"/>
  <c r="BS474" i="5"/>
  <c r="CN474" i="5"/>
  <c r="DK474" i="5"/>
  <c r="CC476" i="5"/>
  <c r="AZ479" i="5"/>
  <c r="DD479" i="5"/>
  <c r="AI472" i="5"/>
  <c r="AT472" i="5"/>
  <c r="BE472" i="5"/>
  <c r="BO472" i="5"/>
  <c r="BZ472" i="5"/>
  <c r="CK472" i="5"/>
  <c r="CU472" i="5"/>
  <c r="DF472" i="5"/>
  <c r="DQ472" i="5"/>
  <c r="AI474" i="5"/>
  <c r="BB474" i="5"/>
  <c r="BU474" i="5"/>
  <c r="CS474" i="5"/>
  <c r="DQ474" i="5"/>
  <c r="AI476" i="5"/>
  <c r="CN476" i="5"/>
  <c r="BB479" i="5"/>
  <c r="DP479" i="5"/>
  <c r="DH479" i="5"/>
  <c r="CZ479" i="5"/>
  <c r="CR479" i="5"/>
  <c r="CJ479" i="5"/>
  <c r="CB479" i="5"/>
  <c r="BT479" i="5"/>
  <c r="BL479" i="5"/>
  <c r="BD479" i="5"/>
  <c r="AV479" i="5"/>
  <c r="AN479" i="5"/>
  <c r="AF479" i="5"/>
  <c r="DU479" i="5"/>
  <c r="DM479" i="5"/>
  <c r="DE479" i="5"/>
  <c r="CW479" i="5"/>
  <c r="CO479" i="5"/>
  <c r="CG479" i="5"/>
  <c r="BY479" i="5"/>
  <c r="BQ479" i="5"/>
  <c r="BI479" i="5"/>
  <c r="BA479" i="5"/>
  <c r="AS479" i="5"/>
  <c r="AK479" i="5"/>
  <c r="AC479" i="5"/>
  <c r="DT479" i="5"/>
  <c r="DJ479" i="5"/>
  <c r="CY479" i="5"/>
  <c r="CN479" i="5"/>
  <c r="CD479" i="5"/>
  <c r="BS479" i="5"/>
  <c r="BH479" i="5"/>
  <c r="AX479" i="5"/>
  <c r="AM479" i="5"/>
  <c r="AB479" i="5"/>
  <c r="DQ479" i="5"/>
  <c r="DF479" i="5"/>
  <c r="CU479" i="5"/>
  <c r="CK479" i="5"/>
  <c r="BZ479" i="5"/>
  <c r="BO479" i="5"/>
  <c r="BE479" i="5"/>
  <c r="AT479" i="5"/>
  <c r="AI479" i="5"/>
  <c r="DK479" i="5"/>
  <c r="CV479" i="5"/>
  <c r="CH479" i="5"/>
  <c r="BU479" i="5"/>
  <c r="BF479" i="5"/>
  <c r="AQ479" i="5"/>
  <c r="AD479" i="5"/>
  <c r="DW479" i="5"/>
  <c r="DI479" i="5"/>
  <c r="CT479" i="5"/>
  <c r="CF479" i="5"/>
  <c r="BR479" i="5"/>
  <c r="BC479" i="5"/>
  <c r="AP479" i="5"/>
  <c r="AA479" i="5"/>
  <c r="DR479" i="5"/>
  <c r="DC479" i="5"/>
  <c r="CP479" i="5"/>
  <c r="CA479" i="5"/>
  <c r="BM479" i="5"/>
  <c r="AY479" i="5"/>
  <c r="AJ479" i="5"/>
  <c r="DO479" i="5"/>
  <c r="DB479" i="5"/>
  <c r="CM479" i="5"/>
  <c r="BX479" i="5"/>
  <c r="BK479" i="5"/>
  <c r="AW479" i="5"/>
  <c r="AH479" i="5"/>
  <c r="DN479" i="5"/>
  <c r="DA479" i="5"/>
  <c r="CL479" i="5"/>
  <c r="BW479" i="5"/>
  <c r="BJ479" i="5"/>
  <c r="AU479" i="5"/>
  <c r="AG479" i="5"/>
  <c r="DL479" i="5"/>
  <c r="CX479" i="5"/>
  <c r="CI479" i="5"/>
  <c r="BV479" i="5"/>
  <c r="BG479" i="5"/>
  <c r="AR479" i="5"/>
  <c r="AE479" i="5"/>
  <c r="BN479" i="5"/>
  <c r="DS479" i="5"/>
  <c r="DW490" i="5"/>
  <c r="DO490" i="5"/>
  <c r="DG490" i="5"/>
  <c r="CY490" i="5"/>
  <c r="CQ490" i="5"/>
  <c r="CI490" i="5"/>
  <c r="CA490" i="5"/>
  <c r="BS490" i="5"/>
  <c r="BK490" i="5"/>
  <c r="BC490" i="5"/>
  <c r="DV490" i="5"/>
  <c r="DN490" i="5"/>
  <c r="DF490" i="5"/>
  <c r="CX490" i="5"/>
  <c r="CP490" i="5"/>
  <c r="CH490" i="5"/>
  <c r="BZ490" i="5"/>
  <c r="BR490" i="5"/>
  <c r="BJ490" i="5"/>
  <c r="BB490" i="5"/>
  <c r="DS490" i="5"/>
  <c r="DK490" i="5"/>
  <c r="DC490" i="5"/>
  <c r="CU490" i="5"/>
  <c r="CM490" i="5"/>
  <c r="CE490" i="5"/>
  <c r="BW490" i="5"/>
  <c r="BO490" i="5"/>
  <c r="BG490" i="5"/>
  <c r="AY490" i="5"/>
  <c r="DQ490" i="5"/>
  <c r="DI490" i="5"/>
  <c r="DA490" i="5"/>
  <c r="CS490" i="5"/>
  <c r="CK490" i="5"/>
  <c r="CC490" i="5"/>
  <c r="BU490" i="5"/>
  <c r="BM490" i="5"/>
  <c r="BE490" i="5"/>
  <c r="DM490" i="5"/>
  <c r="CW490" i="5"/>
  <c r="CG490" i="5"/>
  <c r="BQ490" i="5"/>
  <c r="BA490" i="5"/>
  <c r="AR490" i="5"/>
  <c r="AJ490" i="5"/>
  <c r="AB490" i="5"/>
  <c r="DH490" i="5"/>
  <c r="CR490" i="5"/>
  <c r="CB490" i="5"/>
  <c r="BL490" i="5"/>
  <c r="AW490" i="5"/>
  <c r="AO490" i="5"/>
  <c r="AG490" i="5"/>
  <c r="DT490" i="5"/>
  <c r="DD490" i="5"/>
  <c r="CN490" i="5"/>
  <c r="BX490" i="5"/>
  <c r="BH490" i="5"/>
  <c r="AU490" i="5"/>
  <c r="AM490" i="5"/>
  <c r="AE490" i="5"/>
  <c r="DR490" i="5"/>
  <c r="DB490" i="5"/>
  <c r="CL490" i="5"/>
  <c r="BV490" i="5"/>
  <c r="BF490" i="5"/>
  <c r="AT490" i="5"/>
  <c r="AL490" i="5"/>
  <c r="AD490" i="5"/>
  <c r="DL490" i="5"/>
  <c r="CF490" i="5"/>
  <c r="AZ490" i="5"/>
  <c r="AI490" i="5"/>
  <c r="CZ490" i="5"/>
  <c r="BT490" i="5"/>
  <c r="AS490" i="5"/>
  <c r="AC490" i="5"/>
  <c r="CV490" i="5"/>
  <c r="BI490" i="5"/>
  <c r="AH490" i="5"/>
  <c r="CJ490" i="5"/>
  <c r="AV490" i="5"/>
  <c r="Z490" i="5"/>
  <c r="DU490" i="5"/>
  <c r="BP490" i="5"/>
  <c r="CT490" i="5"/>
  <c r="AQ490" i="5"/>
  <c r="CO490" i="5"/>
  <c r="BY490" i="5"/>
  <c r="AK490" i="5"/>
  <c r="BN490" i="5"/>
  <c r="AP490" i="5"/>
  <c r="DP490" i="5"/>
  <c r="AA490" i="5"/>
  <c r="DJ490" i="5"/>
  <c r="BD490" i="5"/>
  <c r="AX490" i="5"/>
  <c r="AN490" i="5"/>
  <c r="AF490" i="5"/>
  <c r="BP479" i="5"/>
  <c r="DV479" i="5"/>
  <c r="Z464" i="5"/>
  <c r="AH464" i="5"/>
  <c r="AP464" i="5"/>
  <c r="AX464" i="5"/>
  <c r="BF464" i="5"/>
  <c r="BN464" i="5"/>
  <c r="BV464" i="5"/>
  <c r="CD464" i="5"/>
  <c r="CL464" i="5"/>
  <c r="CT464" i="5"/>
  <c r="DB464" i="5"/>
  <c r="DJ464" i="5"/>
  <c r="DR464" i="5"/>
  <c r="Z465" i="5"/>
  <c r="AH465" i="5"/>
  <c r="AP465" i="5"/>
  <c r="AX465" i="5"/>
  <c r="BF465" i="5"/>
  <c r="BN465" i="5"/>
  <c r="BV465" i="5"/>
  <c r="CD465" i="5"/>
  <c r="CL465" i="5"/>
  <c r="CT465" i="5"/>
  <c r="DB465" i="5"/>
  <c r="DJ465" i="5"/>
  <c r="DR465" i="5"/>
  <c r="Z466" i="5"/>
  <c r="AH466" i="5"/>
  <c r="AP466" i="5"/>
  <c r="AX466" i="5"/>
  <c r="BF466" i="5"/>
  <c r="BN466" i="5"/>
  <c r="BV466" i="5"/>
  <c r="CD466" i="5"/>
  <c r="CL466" i="5"/>
  <c r="CT466" i="5"/>
  <c r="DB466" i="5"/>
  <c r="DJ466" i="5"/>
  <c r="DR466" i="5"/>
  <c r="Z467" i="5"/>
  <c r="AH467" i="5"/>
  <c r="AP467" i="5"/>
  <c r="AX467" i="5"/>
  <c r="BF467" i="5"/>
  <c r="BN467" i="5"/>
  <c r="BV467" i="5"/>
  <c r="CD467" i="5"/>
  <c r="CL467" i="5"/>
  <c r="CT467" i="5"/>
  <c r="DB467" i="5"/>
  <c r="DJ467" i="5"/>
  <c r="DR467" i="5"/>
  <c r="Z468" i="5"/>
  <c r="AH468" i="5"/>
  <c r="AP468" i="5"/>
  <c r="AX468" i="5"/>
  <c r="BF468" i="5"/>
  <c r="BN468" i="5"/>
  <c r="BV468" i="5"/>
  <c r="CD468" i="5"/>
  <c r="CL468" i="5"/>
  <c r="CT468" i="5"/>
  <c r="DB468" i="5"/>
  <c r="DJ468" i="5"/>
  <c r="DR468" i="5"/>
  <c r="Z469" i="5"/>
  <c r="AH469" i="5"/>
  <c r="AP469" i="5"/>
  <c r="AX469" i="5"/>
  <c r="BF469" i="5"/>
  <c r="BN469" i="5"/>
  <c r="BV469" i="5"/>
  <c r="CD469" i="5"/>
  <c r="CL469" i="5"/>
  <c r="CT469" i="5"/>
  <c r="DB469" i="5"/>
  <c r="DJ469" i="5"/>
  <c r="DR469" i="5"/>
  <c r="DW470" i="5"/>
  <c r="DO470" i="5"/>
  <c r="DG470" i="5"/>
  <c r="CY470" i="5"/>
  <c r="CQ470" i="5"/>
  <c r="CI470" i="5"/>
  <c r="CA470" i="5"/>
  <c r="BS470" i="5"/>
  <c r="BK470" i="5"/>
  <c r="BC470" i="5"/>
  <c r="AU470" i="5"/>
  <c r="AM470" i="5"/>
  <c r="DT470" i="5"/>
  <c r="DL470" i="5"/>
  <c r="DD470" i="5"/>
  <c r="CV470" i="5"/>
  <c r="CN470" i="5"/>
  <c r="CF470" i="5"/>
  <c r="BX470" i="5"/>
  <c r="BP470" i="5"/>
  <c r="BH470" i="5"/>
  <c r="AZ470" i="5"/>
  <c r="AR470" i="5"/>
  <c r="AJ470" i="5"/>
  <c r="Z470" i="5"/>
  <c r="AH470" i="5"/>
  <c r="AS470" i="5"/>
  <c r="BD470" i="5"/>
  <c r="BN470" i="5"/>
  <c r="BY470" i="5"/>
  <c r="CJ470" i="5"/>
  <c r="CT470" i="5"/>
  <c r="DE470" i="5"/>
  <c r="DP470" i="5"/>
  <c r="DW471" i="5"/>
  <c r="DO471" i="5"/>
  <c r="DG471" i="5"/>
  <c r="CY471" i="5"/>
  <c r="CQ471" i="5"/>
  <c r="CI471" i="5"/>
  <c r="CA471" i="5"/>
  <c r="BS471" i="5"/>
  <c r="BK471" i="5"/>
  <c r="BC471" i="5"/>
  <c r="AU471" i="5"/>
  <c r="AM471" i="5"/>
  <c r="AE471" i="5"/>
  <c r="DT471" i="5"/>
  <c r="DL471" i="5"/>
  <c r="DD471" i="5"/>
  <c r="CV471" i="5"/>
  <c r="CN471" i="5"/>
  <c r="CF471" i="5"/>
  <c r="BX471" i="5"/>
  <c r="BP471" i="5"/>
  <c r="BH471" i="5"/>
  <c r="AZ471" i="5"/>
  <c r="AR471" i="5"/>
  <c r="AJ471" i="5"/>
  <c r="AB471" i="5"/>
  <c r="AF471" i="5"/>
  <c r="AP471" i="5"/>
  <c r="BA471" i="5"/>
  <c r="BL471" i="5"/>
  <c r="BV471" i="5"/>
  <c r="CG471" i="5"/>
  <c r="CR471" i="5"/>
  <c r="DB471" i="5"/>
  <c r="DM471" i="5"/>
  <c r="AC472" i="5"/>
  <c r="AN472" i="5"/>
  <c r="AX472" i="5"/>
  <c r="BI472" i="5"/>
  <c r="BT472" i="5"/>
  <c r="CD472" i="5"/>
  <c r="CO472" i="5"/>
  <c r="CZ472" i="5"/>
  <c r="DJ472" i="5"/>
  <c r="DU472" i="5"/>
  <c r="AA473" i="5"/>
  <c r="AP473" i="5"/>
  <c r="BE473" i="5"/>
  <c r="BR473" i="5"/>
  <c r="CG473" i="5"/>
  <c r="CU473" i="5"/>
  <c r="DI473" i="5"/>
  <c r="AP474" i="5"/>
  <c r="BJ474" i="5"/>
  <c r="CE474" i="5"/>
  <c r="DA474" i="5"/>
  <c r="AZ476" i="5"/>
  <c r="DD476" i="5"/>
  <c r="CC479" i="5"/>
  <c r="CD490" i="5"/>
  <c r="AA464" i="5"/>
  <c r="AI464" i="5"/>
  <c r="AQ464" i="5"/>
  <c r="AY464" i="5"/>
  <c r="BG464" i="5"/>
  <c r="BO464" i="5"/>
  <c r="BW464" i="5"/>
  <c r="CE464" i="5"/>
  <c r="CM464" i="5"/>
  <c r="CU464" i="5"/>
  <c r="DC464" i="5"/>
  <c r="DK464" i="5"/>
  <c r="AA465" i="5"/>
  <c r="AI465" i="5"/>
  <c r="AQ465" i="5"/>
  <c r="AY465" i="5"/>
  <c r="BG465" i="5"/>
  <c r="BO465" i="5"/>
  <c r="BW465" i="5"/>
  <c r="CE465" i="5"/>
  <c r="CM465" i="5"/>
  <c r="CU465" i="5"/>
  <c r="DC465" i="5"/>
  <c r="DK465" i="5"/>
  <c r="AA466" i="5"/>
  <c r="AI466" i="5"/>
  <c r="AQ466" i="5"/>
  <c r="AY466" i="5"/>
  <c r="BG466" i="5"/>
  <c r="BO466" i="5"/>
  <c r="BW466" i="5"/>
  <c r="CE466" i="5"/>
  <c r="CM466" i="5"/>
  <c r="CU466" i="5"/>
  <c r="DC466" i="5"/>
  <c r="DK466" i="5"/>
  <c r="AA467" i="5"/>
  <c r="AI467" i="5"/>
  <c r="AQ467" i="5"/>
  <c r="AY467" i="5"/>
  <c r="BG467" i="5"/>
  <c r="BO467" i="5"/>
  <c r="BW467" i="5"/>
  <c r="CE467" i="5"/>
  <c r="CM467" i="5"/>
  <c r="CU467" i="5"/>
  <c r="DC467" i="5"/>
  <c r="DK467" i="5"/>
  <c r="AA468" i="5"/>
  <c r="AI468" i="5"/>
  <c r="AQ468" i="5"/>
  <c r="AY468" i="5"/>
  <c r="BG468" i="5"/>
  <c r="BO468" i="5"/>
  <c r="BW468" i="5"/>
  <c r="CE468" i="5"/>
  <c r="CM468" i="5"/>
  <c r="CU468" i="5"/>
  <c r="DC468" i="5"/>
  <c r="DK468" i="5"/>
  <c r="AA469" i="5"/>
  <c r="AI469" i="5"/>
  <c r="AQ469" i="5"/>
  <c r="AY469" i="5"/>
  <c r="BG469" i="5"/>
  <c r="BO469" i="5"/>
  <c r="BW469" i="5"/>
  <c r="CE469" i="5"/>
  <c r="CM469" i="5"/>
  <c r="CU469" i="5"/>
  <c r="DC469" i="5"/>
  <c r="DK469" i="5"/>
  <c r="AA470" i="5"/>
  <c r="AI470" i="5"/>
  <c r="AT470" i="5"/>
  <c r="BE470" i="5"/>
  <c r="BO470" i="5"/>
  <c r="BZ470" i="5"/>
  <c r="CK470" i="5"/>
  <c r="CU470" i="5"/>
  <c r="DF470" i="5"/>
  <c r="DQ470" i="5"/>
  <c r="AG471" i="5"/>
  <c r="AQ471" i="5"/>
  <c r="BB471" i="5"/>
  <c r="BM471" i="5"/>
  <c r="BW471" i="5"/>
  <c r="CH471" i="5"/>
  <c r="CS471" i="5"/>
  <c r="DC471" i="5"/>
  <c r="DN471" i="5"/>
  <c r="AD472" i="5"/>
  <c r="AO472" i="5"/>
  <c r="AY472" i="5"/>
  <c r="BJ472" i="5"/>
  <c r="BU472" i="5"/>
  <c r="CE472" i="5"/>
  <c r="CP472" i="5"/>
  <c r="DA472" i="5"/>
  <c r="DK472" i="5"/>
  <c r="DV472" i="5"/>
  <c r="AD473" i="5"/>
  <c r="AS473" i="5"/>
  <c r="BF473" i="5"/>
  <c r="BU473" i="5"/>
  <c r="CJ473" i="5"/>
  <c r="CW473" i="5"/>
  <c r="DK473" i="5"/>
  <c r="Z474" i="5"/>
  <c r="AQ474" i="5"/>
  <c r="BK474" i="5"/>
  <c r="CF474" i="5"/>
  <c r="DB474" i="5"/>
  <c r="BM476" i="5"/>
  <c r="DQ476" i="5"/>
  <c r="Z479" i="5"/>
  <c r="CE479" i="5"/>
  <c r="DQ483" i="5"/>
  <c r="DI483" i="5"/>
  <c r="DA483" i="5"/>
  <c r="CS483" i="5"/>
  <c r="CK483" i="5"/>
  <c r="CC483" i="5"/>
  <c r="BU483" i="5"/>
  <c r="BM483" i="5"/>
  <c r="BE483" i="5"/>
  <c r="AW483" i="5"/>
  <c r="AO483" i="5"/>
  <c r="AG483" i="5"/>
  <c r="DV483" i="5"/>
  <c r="DN483" i="5"/>
  <c r="DF483" i="5"/>
  <c r="CX483" i="5"/>
  <c r="CP483" i="5"/>
  <c r="CH483" i="5"/>
  <c r="DR483" i="5"/>
  <c r="DG483" i="5"/>
  <c r="CV483" i="5"/>
  <c r="CL483" i="5"/>
  <c r="CA483" i="5"/>
  <c r="BR483" i="5"/>
  <c r="BI483" i="5"/>
  <c r="AZ483" i="5"/>
  <c r="AQ483" i="5"/>
  <c r="AH483" i="5"/>
  <c r="DM483" i="5"/>
  <c r="DC483" i="5"/>
  <c r="CR483" i="5"/>
  <c r="CG483" i="5"/>
  <c r="BX483" i="5"/>
  <c r="BO483" i="5"/>
  <c r="BF483" i="5"/>
  <c r="AV483" i="5"/>
  <c r="AM483" i="5"/>
  <c r="AD483" i="5"/>
  <c r="DW483" i="5"/>
  <c r="DJ483" i="5"/>
  <c r="CU483" i="5"/>
  <c r="CF483" i="5"/>
  <c r="BT483" i="5"/>
  <c r="BH483" i="5"/>
  <c r="AU483" i="5"/>
  <c r="AJ483" i="5"/>
  <c r="DS483" i="5"/>
  <c r="DD483" i="5"/>
  <c r="CO483" i="5"/>
  <c r="CB483" i="5"/>
  <c r="BP483" i="5"/>
  <c r="BC483" i="5"/>
  <c r="AR483" i="5"/>
  <c r="AE483" i="5"/>
  <c r="DU483" i="5"/>
  <c r="DB483" i="5"/>
  <c r="CJ483" i="5"/>
  <c r="BS483" i="5"/>
  <c r="BB483" i="5"/>
  <c r="AL483" i="5"/>
  <c r="DO483" i="5"/>
  <c r="CW483" i="5"/>
  <c r="CD483" i="5"/>
  <c r="BL483" i="5"/>
  <c r="AX483" i="5"/>
  <c r="AF483" i="5"/>
  <c r="DE483" i="5"/>
  <c r="CE483" i="5"/>
  <c r="BJ483" i="5"/>
  <c r="AN483" i="5"/>
  <c r="CZ483" i="5"/>
  <c r="BZ483" i="5"/>
  <c r="BG483" i="5"/>
  <c r="AK483" i="5"/>
  <c r="DP483" i="5"/>
  <c r="CQ483" i="5"/>
  <c r="BV483" i="5"/>
  <c r="AY483" i="5"/>
  <c r="AB483" i="5"/>
  <c r="DL483" i="5"/>
  <c r="CN483" i="5"/>
  <c r="BQ483" i="5"/>
  <c r="AT483" i="5"/>
  <c r="AA483" i="5"/>
  <c r="DK483" i="5"/>
  <c r="CM483" i="5"/>
  <c r="BN483" i="5"/>
  <c r="AS483" i="5"/>
  <c r="Z483" i="5"/>
  <c r="DH483" i="5"/>
  <c r="CI483" i="5"/>
  <c r="BK483" i="5"/>
  <c r="AP483" i="5"/>
  <c r="CT483" i="5"/>
  <c r="DE490" i="5"/>
  <c r="DP475" i="5"/>
  <c r="DH475" i="5"/>
  <c r="CZ475" i="5"/>
  <c r="CR475" i="5"/>
  <c r="CJ475" i="5"/>
  <c r="CB475" i="5"/>
  <c r="BT475" i="5"/>
  <c r="BL475" i="5"/>
  <c r="BD475" i="5"/>
  <c r="AV475" i="5"/>
  <c r="AN475" i="5"/>
  <c r="AF475" i="5"/>
  <c r="DU475" i="5"/>
  <c r="DM475" i="5"/>
  <c r="DE475" i="5"/>
  <c r="CW475" i="5"/>
  <c r="CO475" i="5"/>
  <c r="CG475" i="5"/>
  <c r="BY475" i="5"/>
  <c r="BQ475" i="5"/>
  <c r="BI475" i="5"/>
  <c r="BA475" i="5"/>
  <c r="AS475" i="5"/>
  <c r="AK475" i="5"/>
  <c r="AC475" i="5"/>
  <c r="DO475" i="5"/>
  <c r="DD475" i="5"/>
  <c r="CT475" i="5"/>
  <c r="CI475" i="5"/>
  <c r="BX475" i="5"/>
  <c r="BN475" i="5"/>
  <c r="BC475" i="5"/>
  <c r="AR475" i="5"/>
  <c r="AH475" i="5"/>
  <c r="DV475" i="5"/>
  <c r="DK475" i="5"/>
  <c r="DA475" i="5"/>
  <c r="CP475" i="5"/>
  <c r="CE475" i="5"/>
  <c r="BU475" i="5"/>
  <c r="BJ475" i="5"/>
  <c r="AY475" i="5"/>
  <c r="AO475" i="5"/>
  <c r="AD475" i="5"/>
  <c r="AL475" i="5"/>
  <c r="AZ475" i="5"/>
  <c r="BO475" i="5"/>
  <c r="CC475" i="5"/>
  <c r="CQ475" i="5"/>
  <c r="DF475" i="5"/>
  <c r="DS475" i="5"/>
  <c r="DV478" i="5"/>
  <c r="AA482" i="5"/>
  <c r="AT482" i="5"/>
  <c r="BN482" i="5"/>
  <c r="CG482" i="5"/>
  <c r="CX482" i="5"/>
  <c r="BN484" i="5"/>
  <c r="CJ484" i="5"/>
  <c r="DK484" i="5"/>
  <c r="DT488" i="5"/>
  <c r="DL488" i="5"/>
  <c r="DD488" i="5"/>
  <c r="CV488" i="5"/>
  <c r="CN488" i="5"/>
  <c r="CF488" i="5"/>
  <c r="BX488" i="5"/>
  <c r="BP488" i="5"/>
  <c r="BH488" i="5"/>
  <c r="AZ488" i="5"/>
  <c r="AR488" i="5"/>
  <c r="AJ488" i="5"/>
  <c r="AB488" i="5"/>
  <c r="DQ488" i="5"/>
  <c r="DI488" i="5"/>
  <c r="DA488" i="5"/>
  <c r="CS488" i="5"/>
  <c r="CK488" i="5"/>
  <c r="CC488" i="5"/>
  <c r="BU488" i="5"/>
  <c r="BM488" i="5"/>
  <c r="BE488" i="5"/>
  <c r="AW488" i="5"/>
  <c r="AO488" i="5"/>
  <c r="AG488" i="5"/>
  <c r="DW488" i="5"/>
  <c r="DO488" i="5"/>
  <c r="DG488" i="5"/>
  <c r="CY488" i="5"/>
  <c r="CQ488" i="5"/>
  <c r="CI488" i="5"/>
  <c r="CA488" i="5"/>
  <c r="BS488" i="5"/>
  <c r="BK488" i="5"/>
  <c r="BC488" i="5"/>
  <c r="AU488" i="5"/>
  <c r="AM488" i="5"/>
  <c r="AE488" i="5"/>
  <c r="DV488" i="5"/>
  <c r="DN488" i="5"/>
  <c r="DF488" i="5"/>
  <c r="CX488" i="5"/>
  <c r="CP488" i="5"/>
  <c r="CH488" i="5"/>
  <c r="BZ488" i="5"/>
  <c r="BR488" i="5"/>
  <c r="BJ488" i="5"/>
  <c r="BB488" i="5"/>
  <c r="AT488" i="5"/>
  <c r="AL488" i="5"/>
  <c r="AD488" i="5"/>
  <c r="DP488" i="5"/>
  <c r="CZ488" i="5"/>
  <c r="CJ488" i="5"/>
  <c r="BT488" i="5"/>
  <c r="BD488" i="5"/>
  <c r="AN488" i="5"/>
  <c r="DJ488" i="5"/>
  <c r="CT488" i="5"/>
  <c r="CD488" i="5"/>
  <c r="BN488" i="5"/>
  <c r="AX488" i="5"/>
  <c r="AH488" i="5"/>
  <c r="DE488" i="5"/>
  <c r="CL488" i="5"/>
  <c r="BO488" i="5"/>
  <c r="AS488" i="5"/>
  <c r="Z488" i="5"/>
  <c r="DS488" i="5"/>
  <c r="CW488" i="5"/>
  <c r="CB488" i="5"/>
  <c r="BG488" i="5"/>
  <c r="AK488" i="5"/>
  <c r="CU488" i="5"/>
  <c r="BV488" i="5"/>
  <c r="AQ488" i="5"/>
  <c r="DM488" i="5"/>
  <c r="CM488" i="5"/>
  <c r="BI488" i="5"/>
  <c r="AF488" i="5"/>
  <c r="CO488" i="5"/>
  <c r="BA488" i="5"/>
  <c r="DK488" i="5"/>
  <c r="BY488" i="5"/>
  <c r="AP488" i="5"/>
  <c r="BF488" i="5"/>
  <c r="DC488" i="5"/>
  <c r="BO489" i="5"/>
  <c r="DR489" i="5"/>
  <c r="DG475" i="5"/>
  <c r="DT475" i="5"/>
  <c r="DQ482" i="5"/>
  <c r="DI482" i="5"/>
  <c r="DA482" i="5"/>
  <c r="DW482" i="5"/>
  <c r="DN482" i="5"/>
  <c r="DE482" i="5"/>
  <c r="CV482" i="5"/>
  <c r="CN482" i="5"/>
  <c r="CF482" i="5"/>
  <c r="BX482" i="5"/>
  <c r="BP482" i="5"/>
  <c r="BH482" i="5"/>
  <c r="AZ482" i="5"/>
  <c r="AR482" i="5"/>
  <c r="AJ482" i="5"/>
  <c r="AB482" i="5"/>
  <c r="DT482" i="5"/>
  <c r="DK482" i="5"/>
  <c r="DB482" i="5"/>
  <c r="CS482" i="5"/>
  <c r="CK482" i="5"/>
  <c r="CC482" i="5"/>
  <c r="BU482" i="5"/>
  <c r="BM482" i="5"/>
  <c r="BE482" i="5"/>
  <c r="AW482" i="5"/>
  <c r="AO482" i="5"/>
  <c r="AG482" i="5"/>
  <c r="DP482" i="5"/>
  <c r="DD482" i="5"/>
  <c r="CR482" i="5"/>
  <c r="CH482" i="5"/>
  <c r="BW482" i="5"/>
  <c r="BL482" i="5"/>
  <c r="BB482" i="5"/>
  <c r="AQ482" i="5"/>
  <c r="AF482" i="5"/>
  <c r="DL482" i="5"/>
  <c r="CY482" i="5"/>
  <c r="CO482" i="5"/>
  <c r="CD482" i="5"/>
  <c r="BS482" i="5"/>
  <c r="BI482" i="5"/>
  <c r="AX482" i="5"/>
  <c r="AM482" i="5"/>
  <c r="AC482" i="5"/>
  <c r="DH482" i="5"/>
  <c r="CT482" i="5"/>
  <c r="CE482" i="5"/>
  <c r="BQ482" i="5"/>
  <c r="BC482" i="5"/>
  <c r="AN482" i="5"/>
  <c r="Z482" i="5"/>
  <c r="DS482" i="5"/>
  <c r="DC482" i="5"/>
  <c r="CM482" i="5"/>
  <c r="BZ482" i="5"/>
  <c r="BK482" i="5"/>
  <c r="AV482" i="5"/>
  <c r="AI482" i="5"/>
  <c r="AD482" i="5"/>
  <c r="AU482" i="5"/>
  <c r="BO482" i="5"/>
  <c r="CI482" i="5"/>
  <c r="CZ482" i="5"/>
  <c r="DV482" i="5"/>
  <c r="AY487" i="5"/>
  <c r="CW487" i="5"/>
  <c r="BL488" i="5"/>
  <c r="DH488" i="5"/>
  <c r="Z489" i="5"/>
  <c r="CB489" i="5"/>
  <c r="DS489" i="5"/>
  <c r="AA475" i="5"/>
  <c r="AP475" i="5"/>
  <c r="BE475" i="5"/>
  <c r="BR475" i="5"/>
  <c r="CF475" i="5"/>
  <c r="CU475" i="5"/>
  <c r="DI475" i="5"/>
  <c r="DW475" i="5"/>
  <c r="DP477" i="5"/>
  <c r="DH477" i="5"/>
  <c r="CZ477" i="5"/>
  <c r="CR477" i="5"/>
  <c r="CJ477" i="5"/>
  <c r="CB477" i="5"/>
  <c r="BT477" i="5"/>
  <c r="BL477" i="5"/>
  <c r="BD477" i="5"/>
  <c r="AV477" i="5"/>
  <c r="AN477" i="5"/>
  <c r="AF477" i="5"/>
  <c r="DU477" i="5"/>
  <c r="DM477" i="5"/>
  <c r="DE477" i="5"/>
  <c r="CW477" i="5"/>
  <c r="CO477" i="5"/>
  <c r="CG477" i="5"/>
  <c r="BY477" i="5"/>
  <c r="BQ477" i="5"/>
  <c r="BI477" i="5"/>
  <c r="BA477" i="5"/>
  <c r="AS477" i="5"/>
  <c r="AK477" i="5"/>
  <c r="AC477" i="5"/>
  <c r="DR477" i="5"/>
  <c r="DG477" i="5"/>
  <c r="CV477" i="5"/>
  <c r="CL477" i="5"/>
  <c r="CA477" i="5"/>
  <c r="BP477" i="5"/>
  <c r="BF477" i="5"/>
  <c r="AU477" i="5"/>
  <c r="AJ477" i="5"/>
  <c r="Z477" i="5"/>
  <c r="DN477" i="5"/>
  <c r="DC477" i="5"/>
  <c r="CS477" i="5"/>
  <c r="CH477" i="5"/>
  <c r="BW477" i="5"/>
  <c r="BM477" i="5"/>
  <c r="BB477" i="5"/>
  <c r="AQ477" i="5"/>
  <c r="AG477" i="5"/>
  <c r="AM477" i="5"/>
  <c r="AZ477" i="5"/>
  <c r="BO477" i="5"/>
  <c r="CD477" i="5"/>
  <c r="CQ477" i="5"/>
  <c r="DF477" i="5"/>
  <c r="DT477" i="5"/>
  <c r="AD478" i="5"/>
  <c r="AR478" i="5"/>
  <c r="BF478" i="5"/>
  <c r="BU478" i="5"/>
  <c r="CI478" i="5"/>
  <c r="CV478" i="5"/>
  <c r="AE482" i="5"/>
  <c r="AY482" i="5"/>
  <c r="BR482" i="5"/>
  <c r="CJ482" i="5"/>
  <c r="DF482" i="5"/>
  <c r="AS484" i="5"/>
  <c r="BP484" i="5"/>
  <c r="CQ484" i="5"/>
  <c r="DR484" i="5"/>
  <c r="BA487" i="5"/>
  <c r="BQ488" i="5"/>
  <c r="DR488" i="5"/>
  <c r="AH489" i="5"/>
  <c r="CD489" i="5"/>
  <c r="AB475" i="5"/>
  <c r="AQ475" i="5"/>
  <c r="BF475" i="5"/>
  <c r="BS475" i="5"/>
  <c r="CH475" i="5"/>
  <c r="CV475" i="5"/>
  <c r="DJ475" i="5"/>
  <c r="AH482" i="5"/>
  <c r="BA482" i="5"/>
  <c r="BT482" i="5"/>
  <c r="CL482" i="5"/>
  <c r="DG482" i="5"/>
  <c r="DT487" i="5"/>
  <c r="DL487" i="5"/>
  <c r="DD487" i="5"/>
  <c r="CV487" i="5"/>
  <c r="CN487" i="5"/>
  <c r="CF487" i="5"/>
  <c r="BX487" i="5"/>
  <c r="BP487" i="5"/>
  <c r="BH487" i="5"/>
  <c r="AZ487" i="5"/>
  <c r="AR487" i="5"/>
  <c r="AJ487" i="5"/>
  <c r="AB487" i="5"/>
  <c r="DQ487" i="5"/>
  <c r="DI487" i="5"/>
  <c r="DA487" i="5"/>
  <c r="CS487" i="5"/>
  <c r="CK487" i="5"/>
  <c r="CC487" i="5"/>
  <c r="BU487" i="5"/>
  <c r="BM487" i="5"/>
  <c r="BE487" i="5"/>
  <c r="AW487" i="5"/>
  <c r="AO487" i="5"/>
  <c r="AG487" i="5"/>
  <c r="DW487" i="5"/>
  <c r="DO487" i="5"/>
  <c r="DG487" i="5"/>
  <c r="CY487" i="5"/>
  <c r="CQ487" i="5"/>
  <c r="CI487" i="5"/>
  <c r="CA487" i="5"/>
  <c r="BS487" i="5"/>
  <c r="BK487" i="5"/>
  <c r="BC487" i="5"/>
  <c r="AU487" i="5"/>
  <c r="AM487" i="5"/>
  <c r="AE487" i="5"/>
  <c r="DV487" i="5"/>
  <c r="DN487" i="5"/>
  <c r="DF487" i="5"/>
  <c r="CX487" i="5"/>
  <c r="CP487" i="5"/>
  <c r="CH487" i="5"/>
  <c r="BZ487" i="5"/>
  <c r="BR487" i="5"/>
  <c r="BJ487" i="5"/>
  <c r="BB487" i="5"/>
  <c r="AT487" i="5"/>
  <c r="AL487" i="5"/>
  <c r="AD487" i="5"/>
  <c r="DJ487" i="5"/>
  <c r="CT487" i="5"/>
  <c r="CD487" i="5"/>
  <c r="BN487" i="5"/>
  <c r="AX487" i="5"/>
  <c r="AH487" i="5"/>
  <c r="DS487" i="5"/>
  <c r="DC487" i="5"/>
  <c r="CM487" i="5"/>
  <c r="BW487" i="5"/>
  <c r="BG487" i="5"/>
  <c r="AQ487" i="5"/>
  <c r="AA487" i="5"/>
  <c r="DB487" i="5"/>
  <c r="CG487" i="5"/>
  <c r="BL487" i="5"/>
  <c r="AP487" i="5"/>
  <c r="DP487" i="5"/>
  <c r="CU487" i="5"/>
  <c r="BY487" i="5"/>
  <c r="BD487" i="5"/>
  <c r="AI487" i="5"/>
  <c r="DK487" i="5"/>
  <c r="CJ487" i="5"/>
  <c r="BF487" i="5"/>
  <c r="AC487" i="5"/>
  <c r="CZ487" i="5"/>
  <c r="BV487" i="5"/>
  <c r="AV487" i="5"/>
  <c r="DH487" i="5"/>
  <c r="BT487" i="5"/>
  <c r="AK487" i="5"/>
  <c r="CR487" i="5"/>
  <c r="BI487" i="5"/>
  <c r="BO487" i="5"/>
  <c r="DM487" i="5"/>
  <c r="AA488" i="5"/>
  <c r="BW488" i="5"/>
  <c r="DU488" i="5"/>
  <c r="AK489" i="5"/>
  <c r="DB475" i="5"/>
  <c r="DQ475" i="5"/>
  <c r="AP482" i="5"/>
  <c r="BG482" i="5"/>
  <c r="CA482" i="5"/>
  <c r="CU482" i="5"/>
  <c r="DO482" i="5"/>
  <c r="AF487" i="5"/>
  <c r="CE487" i="5"/>
  <c r="AV488" i="5"/>
  <c r="CR488" i="5"/>
  <c r="DT489" i="5"/>
  <c r="DL489" i="5"/>
  <c r="DD489" i="5"/>
  <c r="CV489" i="5"/>
  <c r="CN489" i="5"/>
  <c r="CF489" i="5"/>
  <c r="BX489" i="5"/>
  <c r="BP489" i="5"/>
  <c r="BH489" i="5"/>
  <c r="AZ489" i="5"/>
  <c r="AR489" i="5"/>
  <c r="AJ489" i="5"/>
  <c r="AB489" i="5"/>
  <c r="DQ489" i="5"/>
  <c r="DI489" i="5"/>
  <c r="DA489" i="5"/>
  <c r="CS489" i="5"/>
  <c r="CK489" i="5"/>
  <c r="CC489" i="5"/>
  <c r="BU489" i="5"/>
  <c r="BM489" i="5"/>
  <c r="BE489" i="5"/>
  <c r="AW489" i="5"/>
  <c r="AO489" i="5"/>
  <c r="AG489" i="5"/>
  <c r="DW489" i="5"/>
  <c r="DO489" i="5"/>
  <c r="DG489" i="5"/>
  <c r="CY489" i="5"/>
  <c r="CQ489" i="5"/>
  <c r="CI489" i="5"/>
  <c r="CA489" i="5"/>
  <c r="BS489" i="5"/>
  <c r="BK489" i="5"/>
  <c r="BC489" i="5"/>
  <c r="AU489" i="5"/>
  <c r="AM489" i="5"/>
  <c r="AE489" i="5"/>
  <c r="DV489" i="5"/>
  <c r="DN489" i="5"/>
  <c r="DF489" i="5"/>
  <c r="CX489" i="5"/>
  <c r="CP489" i="5"/>
  <c r="CH489" i="5"/>
  <c r="BZ489" i="5"/>
  <c r="BR489" i="5"/>
  <c r="BJ489" i="5"/>
  <c r="BB489" i="5"/>
  <c r="AT489" i="5"/>
  <c r="AL489" i="5"/>
  <c r="AD489" i="5"/>
  <c r="DU489" i="5"/>
  <c r="DE489" i="5"/>
  <c r="CO489" i="5"/>
  <c r="BY489" i="5"/>
  <c r="BI489" i="5"/>
  <c r="AS489" i="5"/>
  <c r="AC489" i="5"/>
  <c r="DP489" i="5"/>
  <c r="CZ489" i="5"/>
  <c r="CJ489" i="5"/>
  <c r="BT489" i="5"/>
  <c r="BD489" i="5"/>
  <c r="AN489" i="5"/>
  <c r="DJ489" i="5"/>
  <c r="CM489" i="5"/>
  <c r="BQ489" i="5"/>
  <c r="AX489" i="5"/>
  <c r="AA489" i="5"/>
  <c r="DB489" i="5"/>
  <c r="CE489" i="5"/>
  <c r="BL489" i="5"/>
  <c r="AP489" i="5"/>
  <c r="DK489" i="5"/>
  <c r="CG489" i="5"/>
  <c r="BF489" i="5"/>
  <c r="AF489" i="5"/>
  <c r="CW489" i="5"/>
  <c r="BW489" i="5"/>
  <c r="AV489" i="5"/>
  <c r="DH489" i="5"/>
  <c r="BV489" i="5"/>
  <c r="AI489" i="5"/>
  <c r="CT489" i="5"/>
  <c r="BG489" i="5"/>
  <c r="BA489" i="5"/>
  <c r="DC489" i="5"/>
  <c r="AJ475" i="5"/>
  <c r="AX475" i="5"/>
  <c r="BM475" i="5"/>
  <c r="CA475" i="5"/>
  <c r="CN475" i="5"/>
  <c r="DC475" i="5"/>
  <c r="DR475" i="5"/>
  <c r="AH477" i="5"/>
  <c r="AW477" i="5"/>
  <c r="BJ477" i="5"/>
  <c r="BX477" i="5"/>
  <c r="CM477" i="5"/>
  <c r="DA477" i="5"/>
  <c r="DO477" i="5"/>
  <c r="DP478" i="5"/>
  <c r="DH478" i="5"/>
  <c r="CZ478" i="5"/>
  <c r="CR478" i="5"/>
  <c r="CJ478" i="5"/>
  <c r="CB478" i="5"/>
  <c r="BT478" i="5"/>
  <c r="BL478" i="5"/>
  <c r="BD478" i="5"/>
  <c r="AV478" i="5"/>
  <c r="AN478" i="5"/>
  <c r="AF478" i="5"/>
  <c r="DU478" i="5"/>
  <c r="DM478" i="5"/>
  <c r="DE478" i="5"/>
  <c r="CW478" i="5"/>
  <c r="CO478" i="5"/>
  <c r="CG478" i="5"/>
  <c r="BY478" i="5"/>
  <c r="BQ478" i="5"/>
  <c r="BI478" i="5"/>
  <c r="BA478" i="5"/>
  <c r="AS478" i="5"/>
  <c r="AK478" i="5"/>
  <c r="AC478" i="5"/>
  <c r="DN478" i="5"/>
  <c r="DC478" i="5"/>
  <c r="CS478" i="5"/>
  <c r="CH478" i="5"/>
  <c r="BW478" i="5"/>
  <c r="BM478" i="5"/>
  <c r="BB478" i="5"/>
  <c r="AQ478" i="5"/>
  <c r="AG478" i="5"/>
  <c r="DT478" i="5"/>
  <c r="DJ478" i="5"/>
  <c r="CY478" i="5"/>
  <c r="CN478" i="5"/>
  <c r="CD478" i="5"/>
  <c r="BS478" i="5"/>
  <c r="BH478" i="5"/>
  <c r="AX478" i="5"/>
  <c r="AM478" i="5"/>
  <c r="AB478" i="5"/>
  <c r="AL478" i="5"/>
  <c r="AZ478" i="5"/>
  <c r="BO478" i="5"/>
  <c r="CC478" i="5"/>
  <c r="CQ478" i="5"/>
  <c r="DF478" i="5"/>
  <c r="DS478" i="5"/>
  <c r="AS482" i="5"/>
  <c r="BJ482" i="5"/>
  <c r="CB482" i="5"/>
  <c r="CW482" i="5"/>
  <c r="DR482" i="5"/>
  <c r="DQ484" i="5"/>
  <c r="DI484" i="5"/>
  <c r="DA484" i="5"/>
  <c r="CS484" i="5"/>
  <c r="CK484" i="5"/>
  <c r="CC484" i="5"/>
  <c r="BU484" i="5"/>
  <c r="BM484" i="5"/>
  <c r="BE484" i="5"/>
  <c r="AW484" i="5"/>
  <c r="AO484" i="5"/>
  <c r="AG484" i="5"/>
  <c r="DV484" i="5"/>
  <c r="DN484" i="5"/>
  <c r="DF484" i="5"/>
  <c r="CX484" i="5"/>
  <c r="CP484" i="5"/>
  <c r="CH484" i="5"/>
  <c r="BZ484" i="5"/>
  <c r="BR484" i="5"/>
  <c r="BJ484" i="5"/>
  <c r="BB484" i="5"/>
  <c r="AT484" i="5"/>
  <c r="AL484" i="5"/>
  <c r="AD484" i="5"/>
  <c r="DM484" i="5"/>
  <c r="DC484" i="5"/>
  <c r="CR484" i="5"/>
  <c r="CG484" i="5"/>
  <c r="BW484" i="5"/>
  <c r="BL484" i="5"/>
  <c r="BA484" i="5"/>
  <c r="AQ484" i="5"/>
  <c r="AF484" i="5"/>
  <c r="DT484" i="5"/>
  <c r="DJ484" i="5"/>
  <c r="CY484" i="5"/>
  <c r="CN484" i="5"/>
  <c r="CD484" i="5"/>
  <c r="BS484" i="5"/>
  <c r="BH484" i="5"/>
  <c r="AX484" i="5"/>
  <c r="AM484" i="5"/>
  <c r="AB484" i="5"/>
  <c r="DO484" i="5"/>
  <c r="CZ484" i="5"/>
  <c r="CL484" i="5"/>
  <c r="BX484" i="5"/>
  <c r="BI484" i="5"/>
  <c r="AU484" i="5"/>
  <c r="AH484" i="5"/>
  <c r="DW484" i="5"/>
  <c r="DH484" i="5"/>
  <c r="CU484" i="5"/>
  <c r="CF484" i="5"/>
  <c r="BQ484" i="5"/>
  <c r="BD484" i="5"/>
  <c r="AP484" i="5"/>
  <c r="AA484" i="5"/>
  <c r="DL484" i="5"/>
  <c r="CT484" i="5"/>
  <c r="CA484" i="5"/>
  <c r="BG484" i="5"/>
  <c r="AN484" i="5"/>
  <c r="DE484" i="5"/>
  <c r="CM484" i="5"/>
  <c r="BT484" i="5"/>
  <c r="AZ484" i="5"/>
  <c r="AI484" i="5"/>
  <c r="AJ484" i="5"/>
  <c r="BK484" i="5"/>
  <c r="CI484" i="5"/>
  <c r="DG484" i="5"/>
  <c r="AN487" i="5"/>
  <c r="CL487" i="5"/>
  <c r="AY488" i="5"/>
  <c r="DB488" i="5"/>
  <c r="BN489" i="5"/>
  <c r="DM489" i="5"/>
  <c r="DP480" i="5"/>
  <c r="DH480" i="5"/>
  <c r="CZ480" i="5"/>
  <c r="CR480" i="5"/>
  <c r="CJ480" i="5"/>
  <c r="CB480" i="5"/>
  <c r="BT480" i="5"/>
  <c r="BL480" i="5"/>
  <c r="BD480" i="5"/>
  <c r="AV480" i="5"/>
  <c r="AN480" i="5"/>
  <c r="AF480" i="5"/>
  <c r="DU480" i="5"/>
  <c r="DM480" i="5"/>
  <c r="DE480" i="5"/>
  <c r="CW480" i="5"/>
  <c r="CO480" i="5"/>
  <c r="CG480" i="5"/>
  <c r="BY480" i="5"/>
  <c r="BQ480" i="5"/>
  <c r="BI480" i="5"/>
  <c r="BA480" i="5"/>
  <c r="AS480" i="5"/>
  <c r="AK480" i="5"/>
  <c r="AC480" i="5"/>
  <c r="AE480" i="5"/>
  <c r="AP480" i="5"/>
  <c r="AZ480" i="5"/>
  <c r="BK480" i="5"/>
  <c r="BV480" i="5"/>
  <c r="CF480" i="5"/>
  <c r="CQ480" i="5"/>
  <c r="DB480" i="5"/>
  <c r="DL480" i="5"/>
  <c r="DW480" i="5"/>
  <c r="AD481" i="5"/>
  <c r="AS481" i="5"/>
  <c r="BG481" i="5"/>
  <c r="BT481" i="5"/>
  <c r="CI481" i="5"/>
  <c r="CX481" i="5"/>
  <c r="BE480" i="5"/>
  <c r="BO480" i="5"/>
  <c r="BZ480" i="5"/>
  <c r="CK480" i="5"/>
  <c r="CU480" i="5"/>
  <c r="DF480" i="5"/>
  <c r="DQ480" i="5"/>
  <c r="DT481" i="5"/>
  <c r="DL481" i="5"/>
  <c r="DD481" i="5"/>
  <c r="CV481" i="5"/>
  <c r="CN481" i="5"/>
  <c r="CF481" i="5"/>
  <c r="BX481" i="5"/>
  <c r="BP481" i="5"/>
  <c r="BH481" i="5"/>
  <c r="AZ481" i="5"/>
  <c r="AR481" i="5"/>
  <c r="AJ481" i="5"/>
  <c r="AB481" i="5"/>
  <c r="DQ481" i="5"/>
  <c r="DI481" i="5"/>
  <c r="DA481" i="5"/>
  <c r="CS481" i="5"/>
  <c r="CK481" i="5"/>
  <c r="CC481" i="5"/>
  <c r="BU481" i="5"/>
  <c r="BM481" i="5"/>
  <c r="BE481" i="5"/>
  <c r="AW481" i="5"/>
  <c r="AO481" i="5"/>
  <c r="AG481" i="5"/>
  <c r="DR481" i="5"/>
  <c r="DG481" i="5"/>
  <c r="CW481" i="5"/>
  <c r="CL481" i="5"/>
  <c r="CA481" i="5"/>
  <c r="BQ481" i="5"/>
  <c r="BF481" i="5"/>
  <c r="AU481" i="5"/>
  <c r="AK481" i="5"/>
  <c r="Z481" i="5"/>
  <c r="DN481" i="5"/>
  <c r="DC481" i="5"/>
  <c r="CR481" i="5"/>
  <c r="CH481" i="5"/>
  <c r="BW481" i="5"/>
  <c r="BL481" i="5"/>
  <c r="BB481" i="5"/>
  <c r="AQ481" i="5"/>
  <c r="AF481" i="5"/>
  <c r="AI481" i="5"/>
  <c r="AX481" i="5"/>
  <c r="BK481" i="5"/>
  <c r="BZ481" i="5"/>
  <c r="CO481" i="5"/>
  <c r="DB481" i="5"/>
  <c r="DP481" i="5"/>
  <c r="AF485" i="5"/>
  <c r="AU485" i="5"/>
  <c r="BI485" i="5"/>
  <c r="BW485" i="5"/>
  <c r="CL485" i="5"/>
  <c r="DE485" i="5"/>
  <c r="Z486" i="5"/>
  <c r="BD486" i="5"/>
  <c r="CE486" i="5"/>
  <c r="DT485" i="5"/>
  <c r="DL485" i="5"/>
  <c r="DD485" i="5"/>
  <c r="CV485" i="5"/>
  <c r="CN485" i="5"/>
  <c r="DW485" i="5"/>
  <c r="DO485" i="5"/>
  <c r="DG485" i="5"/>
  <c r="CY485" i="5"/>
  <c r="CQ485" i="5"/>
  <c r="DQ485" i="5"/>
  <c r="DF485" i="5"/>
  <c r="CU485" i="5"/>
  <c r="CK485" i="5"/>
  <c r="CC485" i="5"/>
  <c r="BU485" i="5"/>
  <c r="BM485" i="5"/>
  <c r="BE485" i="5"/>
  <c r="AW485" i="5"/>
  <c r="AO485" i="5"/>
  <c r="AG485" i="5"/>
  <c r="DM485" i="5"/>
  <c r="DB485" i="5"/>
  <c r="CR485" i="5"/>
  <c r="CH485" i="5"/>
  <c r="BZ485" i="5"/>
  <c r="BR485" i="5"/>
  <c r="BJ485" i="5"/>
  <c r="BB485" i="5"/>
  <c r="AT485" i="5"/>
  <c r="AL485" i="5"/>
  <c r="AD485" i="5"/>
  <c r="DR485" i="5"/>
  <c r="DC485" i="5"/>
  <c r="CO485" i="5"/>
  <c r="CD485" i="5"/>
  <c r="BS485" i="5"/>
  <c r="BH485" i="5"/>
  <c r="AX485" i="5"/>
  <c r="AM485" i="5"/>
  <c r="AB485" i="5"/>
  <c r="DK485" i="5"/>
  <c r="CX485" i="5"/>
  <c r="CJ485" i="5"/>
  <c r="BY485" i="5"/>
  <c r="BO485" i="5"/>
  <c r="BD485" i="5"/>
  <c r="AS485" i="5"/>
  <c r="AI485" i="5"/>
  <c r="AK485" i="5"/>
  <c r="AZ485" i="5"/>
  <c r="BN485" i="5"/>
  <c r="CB485" i="5"/>
  <c r="CS485" i="5"/>
  <c r="DJ485" i="5"/>
  <c r="DT486" i="5"/>
  <c r="DL486" i="5"/>
  <c r="DD486" i="5"/>
  <c r="CV486" i="5"/>
  <c r="CN486" i="5"/>
  <c r="CF486" i="5"/>
  <c r="BX486" i="5"/>
  <c r="BP486" i="5"/>
  <c r="BH486" i="5"/>
  <c r="AZ486" i="5"/>
  <c r="AR486" i="5"/>
  <c r="AJ486" i="5"/>
  <c r="AB486" i="5"/>
  <c r="DQ486" i="5"/>
  <c r="DI486" i="5"/>
  <c r="DA486" i="5"/>
  <c r="CS486" i="5"/>
  <c r="CK486" i="5"/>
  <c r="CC486" i="5"/>
  <c r="BU486" i="5"/>
  <c r="BM486" i="5"/>
  <c r="BE486" i="5"/>
  <c r="AW486" i="5"/>
  <c r="AO486" i="5"/>
  <c r="AG486" i="5"/>
  <c r="DW486" i="5"/>
  <c r="DO486" i="5"/>
  <c r="DG486" i="5"/>
  <c r="CY486" i="5"/>
  <c r="CQ486" i="5"/>
  <c r="CI486" i="5"/>
  <c r="CA486" i="5"/>
  <c r="BS486" i="5"/>
  <c r="BK486" i="5"/>
  <c r="BC486" i="5"/>
  <c r="AU486" i="5"/>
  <c r="AM486" i="5"/>
  <c r="AE486" i="5"/>
  <c r="DV486" i="5"/>
  <c r="DN486" i="5"/>
  <c r="DF486" i="5"/>
  <c r="CX486" i="5"/>
  <c r="CP486" i="5"/>
  <c r="CH486" i="5"/>
  <c r="BZ486" i="5"/>
  <c r="BR486" i="5"/>
  <c r="BJ486" i="5"/>
  <c r="BB486" i="5"/>
  <c r="AT486" i="5"/>
  <c r="AL486" i="5"/>
  <c r="AD486" i="5"/>
  <c r="DS486" i="5"/>
  <c r="DC486" i="5"/>
  <c r="CM486" i="5"/>
  <c r="BW486" i="5"/>
  <c r="BG486" i="5"/>
  <c r="AQ486" i="5"/>
  <c r="AA486" i="5"/>
  <c r="DM486" i="5"/>
  <c r="CW486" i="5"/>
  <c r="CG486" i="5"/>
  <c r="BQ486" i="5"/>
  <c r="BA486" i="5"/>
  <c r="AK486" i="5"/>
  <c r="DR486" i="5"/>
  <c r="CU486" i="5"/>
  <c r="CB486" i="5"/>
  <c r="BF486" i="5"/>
  <c r="AI486" i="5"/>
  <c r="DJ486" i="5"/>
  <c r="CO486" i="5"/>
  <c r="BT486" i="5"/>
  <c r="AX486" i="5"/>
  <c r="AC486" i="5"/>
  <c r="AN486" i="5"/>
  <c r="BN486" i="5"/>
  <c r="CR486" i="5"/>
  <c r="DU486" i="5"/>
  <c r="DW491" i="5"/>
  <c r="DO491" i="5"/>
  <c r="DG491" i="5"/>
  <c r="CY491" i="5"/>
  <c r="CQ491" i="5"/>
  <c r="CI491" i="5"/>
  <c r="CA491" i="5"/>
  <c r="BS491" i="5"/>
  <c r="BK491" i="5"/>
  <c r="BC491" i="5"/>
  <c r="AU491" i="5"/>
  <c r="AM491" i="5"/>
  <c r="AE491" i="5"/>
  <c r="DV491" i="5"/>
  <c r="DN491" i="5"/>
  <c r="DF491" i="5"/>
  <c r="CX491" i="5"/>
  <c r="CP491" i="5"/>
  <c r="CH491" i="5"/>
  <c r="BZ491" i="5"/>
  <c r="BR491" i="5"/>
  <c r="BJ491" i="5"/>
  <c r="BB491" i="5"/>
  <c r="AT491" i="5"/>
  <c r="AL491" i="5"/>
  <c r="AD491" i="5"/>
  <c r="DS491" i="5"/>
  <c r="DK491" i="5"/>
  <c r="DC491" i="5"/>
  <c r="CU491" i="5"/>
  <c r="CM491" i="5"/>
  <c r="CE491" i="5"/>
  <c r="BW491" i="5"/>
  <c r="BO491" i="5"/>
  <c r="BG491" i="5"/>
  <c r="AY491" i="5"/>
  <c r="AQ491" i="5"/>
  <c r="AI491" i="5"/>
  <c r="AA491" i="5"/>
  <c r="DQ491" i="5"/>
  <c r="DI491" i="5"/>
  <c r="DA491" i="5"/>
  <c r="CS491" i="5"/>
  <c r="CK491" i="5"/>
  <c r="CC491" i="5"/>
  <c r="BU491" i="5"/>
  <c r="BM491" i="5"/>
  <c r="BE491" i="5"/>
  <c r="AW491" i="5"/>
  <c r="AO491" i="5"/>
  <c r="AG491" i="5"/>
  <c r="DT491" i="5"/>
  <c r="DD491" i="5"/>
  <c r="CN491" i="5"/>
  <c r="BX491" i="5"/>
  <c r="BH491" i="5"/>
  <c r="AR491" i="5"/>
  <c r="AB491" i="5"/>
  <c r="DM491" i="5"/>
  <c r="CW491" i="5"/>
  <c r="CG491" i="5"/>
  <c r="BQ491" i="5"/>
  <c r="BA491" i="5"/>
  <c r="AK491" i="5"/>
  <c r="DJ491" i="5"/>
  <c r="CT491" i="5"/>
  <c r="CD491" i="5"/>
  <c r="BN491" i="5"/>
  <c r="AX491" i="5"/>
  <c r="AH491" i="5"/>
  <c r="DH491" i="5"/>
  <c r="CR491" i="5"/>
  <c r="CB491" i="5"/>
  <c r="BL491" i="5"/>
  <c r="AV491" i="5"/>
  <c r="AF491" i="5"/>
  <c r="AP491" i="5"/>
  <c r="BV491" i="5"/>
  <c r="DB491" i="5"/>
  <c r="DW492" i="5"/>
  <c r="DO492" i="5"/>
  <c r="DG492" i="5"/>
  <c r="CY492" i="5"/>
  <c r="CQ492" i="5"/>
  <c r="CI492" i="5"/>
  <c r="CA492" i="5"/>
  <c r="BS492" i="5"/>
  <c r="BK492" i="5"/>
  <c r="BC492" i="5"/>
  <c r="AU492" i="5"/>
  <c r="AM492" i="5"/>
  <c r="AE492" i="5"/>
  <c r="DV492" i="5"/>
  <c r="DN492" i="5"/>
  <c r="DF492" i="5"/>
  <c r="CX492" i="5"/>
  <c r="CP492" i="5"/>
  <c r="CH492" i="5"/>
  <c r="BZ492" i="5"/>
  <c r="BR492" i="5"/>
  <c r="BJ492" i="5"/>
  <c r="BB492" i="5"/>
  <c r="AT492" i="5"/>
  <c r="AL492" i="5"/>
  <c r="AD492" i="5"/>
  <c r="DU492" i="5"/>
  <c r="DM492" i="5"/>
  <c r="DE492" i="5"/>
  <c r="CW492" i="5"/>
  <c r="CO492" i="5"/>
  <c r="CG492" i="5"/>
  <c r="BY492" i="5"/>
  <c r="BQ492" i="5"/>
  <c r="DT492" i="5"/>
  <c r="DL492" i="5"/>
  <c r="DD492" i="5"/>
  <c r="CV492" i="5"/>
  <c r="CN492" i="5"/>
  <c r="CF492" i="5"/>
  <c r="BX492" i="5"/>
  <c r="BP492" i="5"/>
  <c r="DS492" i="5"/>
  <c r="DK492" i="5"/>
  <c r="DC492" i="5"/>
  <c r="CU492" i="5"/>
  <c r="CM492" i="5"/>
  <c r="CE492" i="5"/>
  <c r="BW492" i="5"/>
  <c r="BO492" i="5"/>
  <c r="BG492" i="5"/>
  <c r="AY492" i="5"/>
  <c r="AQ492" i="5"/>
  <c r="AI492" i="5"/>
  <c r="AA492" i="5"/>
  <c r="DQ492" i="5"/>
  <c r="DI492" i="5"/>
  <c r="DA492" i="5"/>
  <c r="CS492" i="5"/>
  <c r="CK492" i="5"/>
  <c r="CC492" i="5"/>
  <c r="BU492" i="5"/>
  <c r="BM492" i="5"/>
  <c r="BE492" i="5"/>
  <c r="AW492" i="5"/>
  <c r="AO492" i="5"/>
  <c r="AG492" i="5"/>
  <c r="DP492" i="5"/>
  <c r="DH492" i="5"/>
  <c r="CZ492" i="5"/>
  <c r="CR492" i="5"/>
  <c r="CJ492" i="5"/>
  <c r="CB492" i="5"/>
  <c r="BT492" i="5"/>
  <c r="BL492" i="5"/>
  <c r="BD492" i="5"/>
  <c r="AV492" i="5"/>
  <c r="AN492" i="5"/>
  <c r="AF492" i="5"/>
  <c r="DR492" i="5"/>
  <c r="BI492" i="5"/>
  <c r="AP492" i="5"/>
  <c r="CT492" i="5"/>
  <c r="BA492" i="5"/>
  <c r="AH492" i="5"/>
  <c r="CD492" i="5"/>
  <c r="AX492" i="5"/>
  <c r="AB492" i="5"/>
  <c r="BV492" i="5"/>
  <c r="AS492" i="5"/>
  <c r="Z492" i="5"/>
  <c r="AZ492" i="5"/>
  <c r="BD491" i="5"/>
  <c r="CJ491" i="5"/>
  <c r="DP491" i="5"/>
  <c r="BN492" i="5"/>
  <c r="AF493" i="5"/>
  <c r="AN493" i="5"/>
  <c r="AV493" i="5"/>
  <c r="BD493" i="5"/>
  <c r="BL493" i="5"/>
  <c r="BT493" i="5"/>
  <c r="CB493" i="5"/>
  <c r="CJ493" i="5"/>
  <c r="CR493" i="5"/>
  <c r="CZ493" i="5"/>
  <c r="DH493" i="5"/>
  <c r="DP493" i="5"/>
  <c r="AF494" i="5"/>
  <c r="AN494" i="5"/>
  <c r="AV494" i="5"/>
  <c r="BD494" i="5"/>
  <c r="BL494" i="5"/>
  <c r="BT494" i="5"/>
  <c r="CB494" i="5"/>
  <c r="CJ494" i="5"/>
  <c r="CR494" i="5"/>
  <c r="CZ494" i="5"/>
  <c r="DH494" i="5"/>
  <c r="DP494" i="5"/>
  <c r="AF495" i="5"/>
  <c r="AN495" i="5"/>
  <c r="AV495" i="5"/>
  <c r="BD495" i="5"/>
  <c r="BL495" i="5"/>
  <c r="BT495" i="5"/>
  <c r="CB495" i="5"/>
  <c r="CJ495" i="5"/>
  <c r="CR495" i="5"/>
  <c r="CZ495" i="5"/>
  <c r="DH495" i="5"/>
  <c r="DP495" i="5"/>
  <c r="AG493" i="5"/>
  <c r="AO493" i="5"/>
  <c r="AW493" i="5"/>
  <c r="BE493" i="5"/>
  <c r="BM493" i="5"/>
  <c r="BU493" i="5"/>
  <c r="CC493" i="5"/>
  <c r="CK493" i="5"/>
  <c r="CS493" i="5"/>
  <c r="DA493" i="5"/>
  <c r="DI493" i="5"/>
  <c r="DQ493" i="5"/>
  <c r="AG494" i="5"/>
  <c r="AO494" i="5"/>
  <c r="AW494" i="5"/>
  <c r="BE494" i="5"/>
  <c r="BM494" i="5"/>
  <c r="BU494" i="5"/>
  <c r="CC494" i="5"/>
  <c r="CK494" i="5"/>
  <c r="CS494" i="5"/>
  <c r="DA494" i="5"/>
  <c r="DI494" i="5"/>
  <c r="DQ494" i="5"/>
  <c r="AG495" i="5"/>
  <c r="AO495" i="5"/>
  <c r="AW495" i="5"/>
  <c r="BE495" i="5"/>
  <c r="BM495" i="5"/>
  <c r="BU495" i="5"/>
  <c r="CC495" i="5"/>
  <c r="CK495" i="5"/>
  <c r="CS495" i="5"/>
  <c r="DA495" i="5"/>
  <c r="DI495" i="5"/>
  <c r="DQ495" i="5"/>
  <c r="Z493" i="5"/>
  <c r="AH493" i="5"/>
  <c r="AP493" i="5"/>
  <c r="AX493" i="5"/>
  <c r="BF493" i="5"/>
  <c r="BN493" i="5"/>
  <c r="BV493" i="5"/>
  <c r="CD493" i="5"/>
  <c r="CL493" i="5"/>
  <c r="CT493" i="5"/>
  <c r="DB493" i="5"/>
  <c r="DJ493" i="5"/>
  <c r="DR493" i="5"/>
  <c r="Z494" i="5"/>
  <c r="AH494" i="5"/>
  <c r="AP494" i="5"/>
  <c r="AX494" i="5"/>
  <c r="BF494" i="5"/>
  <c r="BN494" i="5"/>
  <c r="BV494" i="5"/>
  <c r="CD494" i="5"/>
  <c r="CL494" i="5"/>
  <c r="CT494" i="5"/>
  <c r="DB494" i="5"/>
  <c r="DJ494" i="5"/>
  <c r="DR494" i="5"/>
  <c r="Z495" i="5"/>
  <c r="AH495" i="5"/>
  <c r="AP495" i="5"/>
  <c r="AX495" i="5"/>
  <c r="BF495" i="5"/>
  <c r="BN495" i="5"/>
  <c r="BV495" i="5"/>
  <c r="CD495" i="5"/>
  <c r="CL495" i="5"/>
  <c r="CT495" i="5"/>
  <c r="DB495" i="5"/>
  <c r="DJ495" i="5"/>
  <c r="DR495" i="5"/>
  <c r="AA493" i="5"/>
  <c r="AI493" i="5"/>
  <c r="AQ493" i="5"/>
  <c r="AY493" i="5"/>
  <c r="BG493" i="5"/>
  <c r="BO493" i="5"/>
  <c r="BW493" i="5"/>
  <c r="CE493" i="5"/>
  <c r="CM493" i="5"/>
  <c r="CU493" i="5"/>
  <c r="DC493" i="5"/>
  <c r="DK493" i="5"/>
  <c r="DS493" i="5"/>
  <c r="AA494" i="5"/>
  <c r="AI494" i="5"/>
  <c r="AQ494" i="5"/>
  <c r="AY494" i="5"/>
  <c r="BG494" i="5"/>
  <c r="BO494" i="5"/>
  <c r="BW494" i="5"/>
  <c r="CE494" i="5"/>
  <c r="CM494" i="5"/>
  <c r="CU494" i="5"/>
  <c r="DC494" i="5"/>
  <c r="DK494" i="5"/>
  <c r="DS494" i="5"/>
  <c r="AA495" i="5"/>
  <c r="AI495" i="5"/>
  <c r="AQ495" i="5"/>
  <c r="AY495" i="5"/>
  <c r="BG495" i="5"/>
  <c r="BO495" i="5"/>
  <c r="BW495" i="5"/>
  <c r="CE495" i="5"/>
  <c r="CM495" i="5"/>
  <c r="CU495" i="5"/>
  <c r="DC495" i="5"/>
  <c r="DK495" i="5"/>
  <c r="DS495" i="5"/>
  <c r="AB493" i="5"/>
  <c r="AJ493" i="5"/>
  <c r="AR493" i="5"/>
  <c r="AZ493" i="5"/>
  <c r="BH493" i="5"/>
  <c r="BP493" i="5"/>
  <c r="BX493" i="5"/>
  <c r="CF493" i="5"/>
  <c r="CN493" i="5"/>
  <c r="CV493" i="5"/>
  <c r="DD493" i="5"/>
  <c r="DL493" i="5"/>
  <c r="DT493" i="5"/>
  <c r="AB494" i="5"/>
  <c r="AJ494" i="5"/>
  <c r="AR494" i="5"/>
  <c r="AZ494" i="5"/>
  <c r="BH494" i="5"/>
  <c r="BP494" i="5"/>
  <c r="BX494" i="5"/>
  <c r="CF494" i="5"/>
  <c r="CN494" i="5"/>
  <c r="CV494" i="5"/>
  <c r="DD494" i="5"/>
  <c r="DL494" i="5"/>
  <c r="DT494" i="5"/>
  <c r="AB495" i="5"/>
  <c r="AJ495" i="5"/>
  <c r="AR495" i="5"/>
  <c r="AZ495" i="5"/>
  <c r="BH495" i="5"/>
  <c r="BP495" i="5"/>
  <c r="BX495" i="5"/>
  <c r="CF495" i="5"/>
  <c r="CN495" i="5"/>
  <c r="CV495" i="5"/>
  <c r="DD495" i="5"/>
  <c r="DL495" i="5"/>
  <c r="DT495" i="5"/>
  <c r="AC493" i="5"/>
  <c r="AK493" i="5"/>
  <c r="AS493" i="5"/>
  <c r="BA493" i="5"/>
  <c r="BI493" i="5"/>
  <c r="BQ493" i="5"/>
  <c r="BY493" i="5"/>
  <c r="CG493" i="5"/>
  <c r="CO493" i="5"/>
  <c r="CW493" i="5"/>
  <c r="DE493" i="5"/>
  <c r="DM493" i="5"/>
  <c r="DU493" i="5"/>
  <c r="AC494" i="5"/>
  <c r="AK494" i="5"/>
  <c r="AS494" i="5"/>
  <c r="BA494" i="5"/>
  <c r="BI494" i="5"/>
  <c r="BQ494" i="5"/>
  <c r="BY494" i="5"/>
  <c r="CG494" i="5"/>
  <c r="CO494" i="5"/>
  <c r="CW494" i="5"/>
  <c r="DE494" i="5"/>
  <c r="DM494" i="5"/>
  <c r="DU494" i="5"/>
  <c r="AC495" i="5"/>
  <c r="AK495" i="5"/>
  <c r="AS495" i="5"/>
  <c r="BA495" i="5"/>
  <c r="BI495" i="5"/>
  <c r="BQ495" i="5"/>
  <c r="BY495" i="5"/>
  <c r="CG495" i="5"/>
  <c r="CO495" i="5"/>
  <c r="CW495" i="5"/>
  <c r="DE495" i="5"/>
  <c r="DM495" i="5"/>
  <c r="DU495" i="5"/>
  <c r="AD493" i="5"/>
  <c r="AL493" i="5"/>
  <c r="AT493" i="5"/>
  <c r="BB493" i="5"/>
  <c r="BJ493" i="5"/>
  <c r="BR493" i="5"/>
  <c r="BZ493" i="5"/>
  <c r="CH493" i="5"/>
  <c r="CP493" i="5"/>
  <c r="CX493" i="5"/>
  <c r="DF493" i="5"/>
  <c r="DN493" i="5"/>
  <c r="DV493" i="5"/>
  <c r="AD494" i="5"/>
  <c r="AL494" i="5"/>
  <c r="AT494" i="5"/>
  <c r="BB494" i="5"/>
  <c r="BJ494" i="5"/>
  <c r="BR494" i="5"/>
  <c r="BZ494" i="5"/>
  <c r="CH494" i="5"/>
  <c r="CP494" i="5"/>
  <c r="CX494" i="5"/>
  <c r="DF494" i="5"/>
  <c r="DN494" i="5"/>
  <c r="DV494" i="5"/>
  <c r="AD495" i="5"/>
  <c r="AL495" i="5"/>
  <c r="AT495" i="5"/>
  <c r="BB495" i="5"/>
  <c r="BJ495" i="5"/>
  <c r="BR495" i="5"/>
  <c r="BZ495" i="5"/>
  <c r="CH495" i="5"/>
  <c r="CP495" i="5"/>
  <c r="CX495" i="5"/>
  <c r="DF495" i="5"/>
  <c r="DN495" i="5"/>
  <c r="DV495" i="5"/>
  <c r="AE493" i="5"/>
  <c r="AM493" i="5"/>
  <c r="AU493" i="5"/>
  <c r="BC493" i="5"/>
  <c r="BK493" i="5"/>
  <c r="BS493" i="5"/>
  <c r="CA493" i="5"/>
  <c r="CI493" i="5"/>
  <c r="CQ493" i="5"/>
  <c r="CY493" i="5"/>
  <c r="DG493" i="5"/>
  <c r="DO493" i="5"/>
  <c r="AE494" i="5"/>
  <c r="AM494" i="5"/>
  <c r="AU494" i="5"/>
  <c r="BC494" i="5"/>
  <c r="BK494" i="5"/>
  <c r="BS494" i="5"/>
  <c r="CA494" i="5"/>
  <c r="CI494" i="5"/>
  <c r="CQ494" i="5"/>
  <c r="CY494" i="5"/>
  <c r="DG494" i="5"/>
  <c r="DO494" i="5"/>
  <c r="AE495" i="5"/>
  <c r="AM495" i="5"/>
  <c r="AU495" i="5"/>
  <c r="BC495" i="5"/>
  <c r="BK495" i="5"/>
  <c r="BS495" i="5"/>
  <c r="CA495" i="5"/>
  <c r="CI495" i="5"/>
  <c r="CQ495" i="5"/>
  <c r="CY495" i="5"/>
  <c r="DG495" i="5"/>
  <c r="DO495" i="5"/>
  <c r="DU800" i="5"/>
  <c r="DM800" i="5"/>
  <c r="CG800" i="5"/>
  <c r="U1162" i="5" l="1"/>
  <c r="U1165" i="5" s="1"/>
  <c r="E22" i="7" s="1"/>
  <c r="W1162" i="5"/>
  <c r="W1165" i="5" s="1"/>
  <c r="E24" i="7" s="1"/>
  <c r="M1162" i="5"/>
  <c r="M1165" i="5" s="1"/>
  <c r="E14" i="7" s="1"/>
  <c r="S1162" i="5"/>
  <c r="S1165" i="5" s="1"/>
  <c r="E20" i="7" s="1"/>
  <c r="X1162" i="5"/>
  <c r="X1165" i="5" s="1"/>
  <c r="E25" i="7" s="1"/>
  <c r="V1162" i="5"/>
  <c r="V1165" i="5" s="1"/>
  <c r="E23" i="7" s="1"/>
  <c r="R1162" i="5"/>
  <c r="R1165" i="5" s="1"/>
  <c r="E19" i="7" s="1"/>
  <c r="P1162" i="5"/>
  <c r="P1165" i="5" s="1"/>
  <c r="E17" i="7" s="1"/>
  <c r="O1162" i="5"/>
  <c r="O1165" i="5" s="1"/>
  <c r="E16" i="7" s="1"/>
  <c r="T1162" i="5"/>
  <c r="T1165" i="5" s="1"/>
  <c r="E21" i="7" s="1"/>
  <c r="Y1165" i="5"/>
  <c r="E26" i="7" s="1"/>
  <c r="Q1162" i="5"/>
  <c r="Q1165" i="5" s="1"/>
  <c r="E18" i="7" s="1"/>
  <c r="CW800" i="5"/>
  <c r="DH800" i="5"/>
  <c r="CL801" i="5"/>
  <c r="CR801" i="5"/>
  <c r="CY801" i="5"/>
  <c r="DF801" i="5"/>
  <c r="DA801" i="5"/>
  <c r="DC801" i="5"/>
  <c r="CI800" i="5"/>
  <c r="DB801" i="5"/>
  <c r="CX801" i="5"/>
  <c r="CF801" i="5"/>
  <c r="CM801" i="5"/>
  <c r="CJ801" i="5"/>
  <c r="CZ801" i="5"/>
  <c r="DI801" i="5"/>
  <c r="CQ801" i="5"/>
  <c r="CH801" i="5"/>
  <c r="DE800" i="5"/>
  <c r="CT800" i="5"/>
  <c r="CK800" i="5"/>
  <c r="DG800" i="5"/>
  <c r="CS801" i="5"/>
  <c r="DD801" i="5"/>
  <c r="H73" i="7" l="1"/>
  <c r="F76" i="7"/>
  <c r="F78" i="7"/>
  <c r="F75" i="7"/>
  <c r="H79" i="7"/>
  <c r="F73" i="7"/>
  <c r="H77" i="7"/>
  <c r="H76" i="7"/>
  <c r="F65" i="7"/>
  <c r="H78" i="7"/>
  <c r="H65" i="7"/>
  <c r="H75" i="7"/>
  <c r="F77" i="7"/>
  <c r="H71" i="7"/>
  <c r="F79" i="7"/>
  <c r="H74" i="7"/>
  <c r="H72" i="7"/>
  <c r="H70" i="7"/>
  <c r="F72" i="7"/>
  <c r="F70" i="7"/>
  <c r="F74" i="7"/>
  <c r="F71" i="7"/>
  <c r="F69" i="7"/>
  <c r="F66" i="7"/>
  <c r="F68" i="7"/>
  <c r="F67" i="7"/>
  <c r="F64" i="7"/>
  <c r="H67" i="7"/>
  <c r="H66" i="7"/>
  <c r="H68" i="7"/>
  <c r="H69" i="7"/>
  <c r="H64" i="7"/>
  <c r="D8" i="16"/>
  <c r="A8" i="16" s="1"/>
  <c r="D9" i="16"/>
  <c r="A9" i="16" s="1"/>
  <c r="D10" i="16"/>
  <c r="A10" i="16" s="1"/>
  <c r="D11" i="16"/>
  <c r="A11" i="16" s="1"/>
  <c r="D12" i="16"/>
  <c r="A12" i="16" s="1"/>
  <c r="D13" i="16"/>
  <c r="A13" i="16" s="1"/>
  <c r="D14" i="16"/>
  <c r="A14" i="16" s="1"/>
  <c r="D15" i="16"/>
  <c r="A15" i="16" s="1"/>
  <c r="D16" i="16"/>
  <c r="A16" i="16" s="1"/>
  <c r="D17" i="16"/>
  <c r="A17" i="16" s="1"/>
  <c r="D18" i="16"/>
  <c r="A18" i="16" s="1"/>
  <c r="D19" i="16"/>
  <c r="A19" i="16" s="1"/>
  <c r="D20" i="16"/>
  <c r="A20" i="16" s="1"/>
  <c r="D21" i="16"/>
  <c r="A21" i="16" s="1"/>
  <c r="D22" i="16"/>
  <c r="A22" i="16" s="1"/>
  <c r="D23" i="16"/>
  <c r="A23" i="16" s="1"/>
  <c r="D24" i="16"/>
  <c r="A24" i="16" s="1"/>
  <c r="D25" i="16"/>
  <c r="A25" i="16" s="1"/>
  <c r="D26" i="16"/>
  <c r="A26" i="16" s="1"/>
  <c r="D27" i="16"/>
  <c r="A27" i="16" s="1"/>
  <c r="D28" i="16"/>
  <c r="A28" i="16" s="1"/>
  <c r="D29" i="16"/>
  <c r="A29" i="16" s="1"/>
  <c r="D30" i="16"/>
  <c r="A30" i="16" s="1"/>
  <c r="D31" i="16"/>
  <c r="A31" i="16" s="1"/>
  <c r="D32" i="16"/>
  <c r="A32" i="16" s="1"/>
  <c r="D33" i="16"/>
  <c r="A33" i="16" s="1"/>
  <c r="D34" i="16"/>
  <c r="A34" i="16" s="1"/>
  <c r="D35" i="16"/>
  <c r="A35" i="16" s="1"/>
  <c r="D36" i="16"/>
  <c r="A36" i="16" s="1"/>
  <c r="D37" i="16"/>
  <c r="A37" i="16" s="1"/>
  <c r="D38" i="16"/>
  <c r="A38" i="16" s="1"/>
  <c r="D39" i="16"/>
  <c r="A39" i="16" s="1"/>
  <c r="D40" i="16"/>
  <c r="A40" i="16" s="1"/>
  <c r="D41" i="16"/>
  <c r="A41" i="16" s="1"/>
  <c r="D42" i="16"/>
  <c r="A42" i="16" s="1"/>
  <c r="D43" i="16"/>
  <c r="A43" i="16" s="1"/>
  <c r="D44" i="16"/>
  <c r="A44" i="16" s="1"/>
  <c r="D45" i="16"/>
  <c r="A45" i="16" s="1"/>
  <c r="D46" i="16"/>
  <c r="A46" i="16" s="1"/>
  <c r="D47" i="16"/>
  <c r="A47" i="16" s="1"/>
  <c r="D48" i="16"/>
  <c r="A48" i="16" s="1"/>
  <c r="D49" i="16"/>
  <c r="A49" i="16" s="1"/>
  <c r="D50" i="16"/>
  <c r="A50" i="16" s="1"/>
  <c r="D51" i="16"/>
  <c r="A51" i="16" s="1"/>
  <c r="D52" i="16"/>
  <c r="A52" i="16" s="1"/>
  <c r="D53" i="16"/>
  <c r="A53" i="16" s="1"/>
  <c r="D54" i="16"/>
  <c r="A54" i="16" s="1"/>
  <c r="D55" i="16"/>
  <c r="A55" i="16" s="1"/>
  <c r="D56" i="16"/>
  <c r="A56" i="16" s="1"/>
  <c r="D57" i="16"/>
  <c r="A57" i="16" s="1"/>
  <c r="D58" i="16"/>
  <c r="A58" i="16" s="1"/>
  <c r="D59" i="16"/>
  <c r="A59" i="16" s="1"/>
  <c r="D60" i="16"/>
  <c r="A60" i="16" s="1"/>
  <c r="D61" i="16"/>
  <c r="A61" i="16" s="1"/>
  <c r="D62" i="16"/>
  <c r="A62" i="16" s="1"/>
  <c r="D63" i="16"/>
  <c r="A63" i="16" s="1"/>
  <c r="D64" i="16"/>
  <c r="A64" i="16" s="1"/>
  <c r="D65" i="16"/>
  <c r="A65" i="16" s="1"/>
  <c r="D66" i="16"/>
  <c r="A66" i="16" s="1"/>
  <c r="D67" i="16"/>
  <c r="A67" i="16" s="1"/>
  <c r="D68" i="16"/>
  <c r="A68" i="16" s="1"/>
  <c r="D69" i="16"/>
  <c r="A69" i="16" s="1"/>
  <c r="D70" i="16"/>
  <c r="A70" i="16" s="1"/>
  <c r="D71" i="16"/>
  <c r="A71" i="16" s="1"/>
  <c r="D72" i="16"/>
  <c r="A72" i="16" s="1"/>
  <c r="D73" i="16"/>
  <c r="A73" i="16" s="1"/>
  <c r="D74" i="16"/>
  <c r="A74" i="16" s="1"/>
  <c r="D75" i="16"/>
  <c r="A75" i="16" s="1"/>
  <c r="D76" i="16"/>
  <c r="A76" i="16" s="1"/>
  <c r="D77" i="16"/>
  <c r="A77" i="16" s="1"/>
  <c r="D78" i="16"/>
  <c r="A78" i="16" s="1"/>
  <c r="D79" i="16"/>
  <c r="A79" i="16" s="1"/>
  <c r="D80" i="16"/>
  <c r="A80" i="16" s="1"/>
  <c r="D81" i="16"/>
  <c r="A81" i="16" s="1"/>
  <c r="D82" i="16"/>
  <c r="A82" i="16" s="1"/>
  <c r="D83" i="16"/>
  <c r="A83" i="16" s="1"/>
  <c r="D84" i="16"/>
  <c r="A84" i="16" s="1"/>
  <c r="D85" i="16"/>
  <c r="A85" i="16" s="1"/>
  <c r="D86" i="16"/>
  <c r="A86" i="16" s="1"/>
  <c r="D87" i="16"/>
  <c r="A87" i="16" s="1"/>
  <c r="D88" i="16"/>
  <c r="A88" i="16" s="1"/>
  <c r="D89" i="16"/>
  <c r="A89" i="16" s="1"/>
  <c r="D90" i="16"/>
  <c r="A90" i="16" s="1"/>
  <c r="D91" i="16"/>
  <c r="A91" i="16" s="1"/>
  <c r="D92" i="16"/>
  <c r="A92" i="16" s="1"/>
  <c r="D93" i="16"/>
  <c r="A93" i="16" s="1"/>
  <c r="D94" i="16"/>
  <c r="A94" i="16" s="1"/>
  <c r="D95" i="16"/>
  <c r="A95" i="16" s="1"/>
  <c r="D96" i="16"/>
  <c r="A96" i="16" s="1"/>
  <c r="D97" i="16"/>
  <c r="A97" i="16" s="1"/>
  <c r="D98" i="16"/>
  <c r="A98" i="16" s="1"/>
  <c r="D99" i="16"/>
  <c r="A99" i="16" s="1"/>
  <c r="D100" i="16"/>
  <c r="A100" i="16" s="1"/>
  <c r="D101" i="16"/>
  <c r="A101" i="16" s="1"/>
  <c r="D102" i="16"/>
  <c r="A102" i="16" s="1"/>
  <c r="D103" i="16"/>
  <c r="A103" i="16" s="1"/>
  <c r="D104" i="16"/>
  <c r="A104" i="16" s="1"/>
  <c r="D105" i="16"/>
  <c r="A105" i="16" s="1"/>
  <c r="D106" i="16"/>
  <c r="A106" i="16" s="1"/>
  <c r="D107" i="16"/>
  <c r="A107" i="16" s="1"/>
  <c r="D108" i="16"/>
  <c r="A108" i="16" s="1"/>
  <c r="D109" i="16"/>
  <c r="A109" i="16" s="1"/>
  <c r="D110" i="16"/>
  <c r="A110" i="16" s="1"/>
  <c r="D111" i="16"/>
  <c r="A111" i="16" s="1"/>
  <c r="D112" i="16"/>
  <c r="A112" i="16" s="1"/>
  <c r="D113" i="16"/>
  <c r="A113" i="16" s="1"/>
  <c r="D114" i="16"/>
  <c r="A114" i="16" s="1"/>
  <c r="D115" i="16"/>
  <c r="A115" i="16" s="1"/>
  <c r="D116" i="16"/>
  <c r="A116" i="16" s="1"/>
  <c r="D117" i="16"/>
  <c r="A117" i="16" s="1"/>
  <c r="D118" i="16"/>
  <c r="A118" i="16" s="1"/>
  <c r="D119" i="16"/>
  <c r="A119" i="16" s="1"/>
  <c r="D120" i="16"/>
  <c r="A120" i="16" s="1"/>
  <c r="D121" i="16"/>
  <c r="A121" i="16" s="1"/>
  <c r="D122" i="16"/>
  <c r="A122" i="16" s="1"/>
  <c r="D123" i="16"/>
  <c r="A123" i="16" s="1"/>
  <c r="D124" i="16"/>
  <c r="A124" i="16" s="1"/>
  <c r="D125" i="16"/>
  <c r="A125" i="16" s="1"/>
  <c r="D126" i="16"/>
  <c r="A126" i="16" s="1"/>
  <c r="D127" i="16"/>
  <c r="A127" i="16" s="1"/>
  <c r="D128" i="16"/>
  <c r="A128" i="16" s="1"/>
  <c r="D129" i="16"/>
  <c r="A129" i="16" s="1"/>
  <c r="D130" i="16"/>
  <c r="A130" i="16" s="1"/>
  <c r="D131" i="16"/>
  <c r="A131" i="16" s="1"/>
  <c r="D132" i="16"/>
  <c r="A132" i="16" s="1"/>
  <c r="D133" i="16"/>
  <c r="A133" i="16" s="1"/>
  <c r="D134" i="16"/>
  <c r="A134" i="16" s="1"/>
  <c r="D135" i="16"/>
  <c r="A135" i="16" s="1"/>
  <c r="D136" i="16"/>
  <c r="A136" i="16" s="1"/>
  <c r="D137" i="16"/>
  <c r="A137" i="16" s="1"/>
  <c r="D138" i="16"/>
  <c r="A138" i="16" s="1"/>
  <c r="D139" i="16"/>
  <c r="A139" i="16" s="1"/>
  <c r="D140" i="16"/>
  <c r="A140" i="16" s="1"/>
  <c r="D141" i="16"/>
  <c r="A141" i="16" s="1"/>
  <c r="D142" i="16"/>
  <c r="A142" i="16" s="1"/>
  <c r="D143" i="16"/>
  <c r="A143" i="16" s="1"/>
  <c r="D144" i="16"/>
  <c r="A144" i="16" s="1"/>
  <c r="D145" i="16"/>
  <c r="A145" i="16" s="1"/>
  <c r="D146" i="16"/>
  <c r="A146" i="16" s="1"/>
  <c r="D147" i="16"/>
  <c r="A147" i="16" s="1"/>
  <c r="D148" i="16"/>
  <c r="A148" i="16" s="1"/>
  <c r="D149" i="16"/>
  <c r="A149" i="16" s="1"/>
  <c r="D150" i="16"/>
  <c r="A150" i="16" s="1"/>
  <c r="D151" i="16"/>
  <c r="A151" i="16" s="1"/>
  <c r="D152" i="16"/>
  <c r="A152" i="16" s="1"/>
  <c r="D153" i="16"/>
  <c r="A153" i="16" s="1"/>
  <c r="D154" i="16"/>
  <c r="A154" i="16" s="1"/>
  <c r="D155" i="16"/>
  <c r="A155" i="16" s="1"/>
  <c r="D156" i="16"/>
  <c r="A156" i="16" s="1"/>
  <c r="D157" i="16"/>
  <c r="A157" i="16" s="1"/>
  <c r="D158" i="16"/>
  <c r="A158" i="16" s="1"/>
  <c r="D159" i="16"/>
  <c r="A159" i="16" s="1"/>
  <c r="D160" i="16"/>
  <c r="A160" i="16" s="1"/>
  <c r="D161" i="16"/>
  <c r="A161" i="16" s="1"/>
  <c r="D162" i="16"/>
  <c r="A162" i="16" s="1"/>
  <c r="D163" i="16"/>
  <c r="A163" i="16" s="1"/>
  <c r="D164" i="16"/>
  <c r="A164" i="16" s="1"/>
  <c r="D165" i="16"/>
  <c r="A165" i="16" s="1"/>
  <c r="D166" i="16"/>
  <c r="A166" i="16" s="1"/>
  <c r="D167" i="16"/>
  <c r="A167" i="16" s="1"/>
  <c r="D168" i="16"/>
  <c r="A168" i="16" s="1"/>
  <c r="D169" i="16"/>
  <c r="A169" i="16" s="1"/>
  <c r="D170" i="16"/>
  <c r="A170" i="16" s="1"/>
  <c r="D171" i="16"/>
  <c r="A171" i="16" s="1"/>
  <c r="D172" i="16"/>
  <c r="A172" i="16" s="1"/>
  <c r="D173" i="16"/>
  <c r="A173" i="16" s="1"/>
  <c r="D174" i="16"/>
  <c r="A174" i="16" s="1"/>
  <c r="D175" i="16"/>
  <c r="A175" i="16" s="1"/>
  <c r="D176" i="16"/>
  <c r="A176" i="16" s="1"/>
  <c r="D177" i="16"/>
  <c r="A177" i="16" s="1"/>
  <c r="D178" i="16"/>
  <c r="A178" i="16" s="1"/>
  <c r="D179" i="16"/>
  <c r="A179" i="16" s="1"/>
  <c r="D180" i="16"/>
  <c r="A180" i="16" s="1"/>
  <c r="D181" i="16"/>
  <c r="A181" i="16" s="1"/>
  <c r="D182" i="16"/>
  <c r="A182" i="16" s="1"/>
  <c r="D183" i="16"/>
  <c r="A183" i="16" s="1"/>
  <c r="D184" i="16"/>
  <c r="A184" i="16" s="1"/>
  <c r="D185" i="16"/>
  <c r="A185" i="16" s="1"/>
  <c r="D186" i="16"/>
  <c r="A186" i="16" s="1"/>
  <c r="D187" i="16"/>
  <c r="A187" i="16" s="1"/>
  <c r="D188" i="16"/>
  <c r="A188" i="16" s="1"/>
  <c r="D189" i="16"/>
  <c r="A189" i="16" s="1"/>
  <c r="D190" i="16"/>
  <c r="A190" i="16" s="1"/>
  <c r="D191" i="16"/>
  <c r="A191" i="16" s="1"/>
  <c r="D192" i="16"/>
  <c r="A192" i="16" s="1"/>
  <c r="D193" i="16"/>
  <c r="A193" i="16" s="1"/>
  <c r="D194" i="16"/>
  <c r="A194" i="16" s="1"/>
  <c r="D195" i="16"/>
  <c r="A195" i="16" s="1"/>
  <c r="D196" i="16"/>
  <c r="A196" i="16" s="1"/>
  <c r="D197" i="16"/>
  <c r="A197" i="16" s="1"/>
  <c r="D198" i="16"/>
  <c r="A198" i="16" s="1"/>
  <c r="D199" i="16"/>
  <c r="A199" i="16" s="1"/>
  <c r="D200" i="16"/>
  <c r="A200" i="16" s="1"/>
  <c r="D201" i="16"/>
  <c r="A201" i="16" s="1"/>
  <c r="D202" i="16"/>
  <c r="A202" i="16" s="1"/>
  <c r="D203" i="16"/>
  <c r="A203" i="16" s="1"/>
  <c r="D204" i="16"/>
  <c r="A204" i="16" s="1"/>
  <c r="D205" i="16"/>
  <c r="A205" i="16" s="1"/>
  <c r="D206" i="16"/>
  <c r="A206" i="16" s="1"/>
  <c r="D207" i="16"/>
  <c r="A207" i="16" s="1"/>
  <c r="D208" i="16"/>
  <c r="A208" i="16" s="1"/>
  <c r="D209" i="16"/>
  <c r="A209" i="16" s="1"/>
  <c r="D210" i="16"/>
  <c r="A210" i="16" s="1"/>
  <c r="D211" i="16"/>
  <c r="A211" i="16" s="1"/>
  <c r="D212" i="16"/>
  <c r="A212" i="16" s="1"/>
  <c r="D213" i="16"/>
  <c r="A213" i="16" s="1"/>
  <c r="D214" i="16"/>
  <c r="A214" i="16" s="1"/>
  <c r="D215" i="16"/>
  <c r="A215" i="16" s="1"/>
  <c r="D216" i="16"/>
  <c r="A216" i="16" s="1"/>
  <c r="D217" i="16"/>
  <c r="A217" i="16" s="1"/>
  <c r="D218" i="16"/>
  <c r="A218" i="16" s="1"/>
  <c r="D219" i="16"/>
  <c r="A219" i="16" s="1"/>
  <c r="D220" i="16"/>
  <c r="A220" i="16" s="1"/>
  <c r="D221" i="16"/>
  <c r="A221" i="16" s="1"/>
  <c r="D222" i="16"/>
  <c r="A222" i="16" s="1"/>
  <c r="D223" i="16"/>
  <c r="A223" i="16" s="1"/>
  <c r="D224" i="16"/>
  <c r="A224" i="16" s="1"/>
  <c r="D225" i="16"/>
  <c r="A225" i="16" s="1"/>
  <c r="D226" i="16"/>
  <c r="A226" i="16" s="1"/>
  <c r="D227" i="16"/>
  <c r="A227" i="16" s="1"/>
  <c r="D228" i="16"/>
  <c r="A228" i="16" s="1"/>
  <c r="D229" i="16"/>
  <c r="A229" i="16" s="1"/>
  <c r="D230" i="16"/>
  <c r="A230" i="16" s="1"/>
  <c r="D231" i="16"/>
  <c r="A231" i="16" s="1"/>
  <c r="D232" i="16"/>
  <c r="A232" i="16" s="1"/>
  <c r="D233" i="16"/>
  <c r="A233" i="16" s="1"/>
  <c r="D234" i="16"/>
  <c r="A234" i="16" s="1"/>
  <c r="D235" i="16"/>
  <c r="A235" i="16" s="1"/>
  <c r="D236" i="16"/>
  <c r="A236" i="16" s="1"/>
  <c r="D237" i="16"/>
  <c r="A237" i="16" s="1"/>
  <c r="D238" i="16"/>
  <c r="A238" i="16" s="1"/>
  <c r="D239" i="16"/>
  <c r="A239" i="16" s="1"/>
  <c r="D240" i="16"/>
  <c r="A240" i="16" s="1"/>
  <c r="D241" i="16"/>
  <c r="A241" i="16" s="1"/>
  <c r="D242" i="16"/>
  <c r="A242" i="16" s="1"/>
  <c r="D243" i="16"/>
  <c r="A243" i="16" s="1"/>
  <c r="D244" i="16"/>
  <c r="A244" i="16" s="1"/>
  <c r="D245" i="16"/>
  <c r="A245" i="16" s="1"/>
  <c r="D246" i="16"/>
  <c r="A246" i="16" s="1"/>
  <c r="D247" i="16"/>
  <c r="A247" i="16" s="1"/>
  <c r="D248" i="16"/>
  <c r="A248" i="16" s="1"/>
  <c r="D249" i="16"/>
  <c r="A249" i="16" s="1"/>
  <c r="D250" i="16"/>
  <c r="A250" i="16" s="1"/>
  <c r="D251" i="16"/>
  <c r="A251" i="16" s="1"/>
  <c r="D252" i="16"/>
  <c r="A252" i="16" s="1"/>
  <c r="D253" i="16"/>
  <c r="A253" i="16" s="1"/>
  <c r="D254" i="16"/>
  <c r="A254" i="16" s="1"/>
  <c r="D255" i="16"/>
  <c r="A255" i="16" s="1"/>
  <c r="D256" i="16"/>
  <c r="A256" i="16" s="1"/>
  <c r="D257" i="16"/>
  <c r="A257" i="16" s="1"/>
  <c r="D258" i="16"/>
  <c r="A258" i="16" s="1"/>
  <c r="D259" i="16"/>
  <c r="A259" i="16" s="1"/>
  <c r="D260" i="16"/>
  <c r="A260" i="16" s="1"/>
  <c r="D261" i="16"/>
  <c r="A261" i="16" s="1"/>
  <c r="D262" i="16"/>
  <c r="A262" i="16" s="1"/>
  <c r="D263" i="16"/>
  <c r="A263" i="16" s="1"/>
  <c r="D264" i="16"/>
  <c r="A264" i="16" s="1"/>
  <c r="D265" i="16"/>
  <c r="A265" i="16" s="1"/>
  <c r="D266" i="16"/>
  <c r="A266" i="16" s="1"/>
  <c r="D267" i="16"/>
  <c r="A267" i="16" s="1"/>
  <c r="D268" i="16"/>
  <c r="A268" i="16" s="1"/>
  <c r="D269" i="16"/>
  <c r="A269" i="16" s="1"/>
  <c r="D270" i="16"/>
  <c r="A270" i="16" s="1"/>
  <c r="D271" i="16"/>
  <c r="A271" i="16" s="1"/>
  <c r="D272" i="16"/>
  <c r="A272" i="16" s="1"/>
  <c r="D273" i="16"/>
  <c r="A273" i="16" s="1"/>
  <c r="D274" i="16"/>
  <c r="A274" i="16" s="1"/>
  <c r="D275" i="16"/>
  <c r="A275" i="16" s="1"/>
  <c r="D276" i="16"/>
  <c r="A276" i="16" s="1"/>
  <c r="D277" i="16"/>
  <c r="A277" i="16" s="1"/>
  <c r="D278" i="16"/>
  <c r="A278" i="16" s="1"/>
  <c r="D279" i="16"/>
  <c r="A279" i="16" s="1"/>
  <c r="D280" i="16"/>
  <c r="A280" i="16" s="1"/>
  <c r="D281" i="16"/>
  <c r="A281" i="16" s="1"/>
  <c r="D282" i="16"/>
  <c r="A282" i="16" s="1"/>
  <c r="D283" i="16"/>
  <c r="A283" i="16" s="1"/>
  <c r="D284" i="16"/>
  <c r="A284" i="16" s="1"/>
  <c r="D285" i="16"/>
  <c r="A285" i="16" s="1"/>
  <c r="D286" i="16"/>
  <c r="A286" i="16" s="1"/>
  <c r="D287" i="16"/>
  <c r="A287" i="16" s="1"/>
  <c r="D288" i="16"/>
  <c r="A288" i="16" s="1"/>
  <c r="D289" i="16"/>
  <c r="A289" i="16" s="1"/>
  <c r="D290" i="16"/>
  <c r="A290" i="16" s="1"/>
  <c r="D291" i="16"/>
  <c r="A291" i="16" s="1"/>
  <c r="D292" i="16"/>
  <c r="A292" i="16" s="1"/>
  <c r="D293" i="16"/>
  <c r="A293" i="16" s="1"/>
  <c r="D294" i="16"/>
  <c r="A294" i="16" s="1"/>
  <c r="D295" i="16"/>
  <c r="A295" i="16" s="1"/>
  <c r="D296" i="16"/>
  <c r="A296" i="16" s="1"/>
  <c r="D297" i="16"/>
  <c r="A297" i="16" s="1"/>
  <c r="D298" i="16"/>
  <c r="A298" i="16" s="1"/>
  <c r="D299" i="16"/>
  <c r="A299" i="16" s="1"/>
  <c r="D300" i="16"/>
  <c r="A300" i="16" s="1"/>
  <c r="D301" i="16"/>
  <c r="A301" i="16" s="1"/>
  <c r="D302" i="16"/>
  <c r="A302" i="16" s="1"/>
  <c r="D303" i="16"/>
  <c r="A303" i="16" s="1"/>
  <c r="D304" i="16"/>
  <c r="A304" i="16" s="1"/>
  <c r="D305" i="16"/>
  <c r="A305" i="16" s="1"/>
  <c r="D306" i="16"/>
  <c r="A306" i="16" s="1"/>
  <c r="D307" i="16"/>
  <c r="A307" i="16" s="1"/>
  <c r="D308" i="16"/>
  <c r="A308" i="16" s="1"/>
  <c r="D309" i="16"/>
  <c r="A309" i="16" s="1"/>
  <c r="D310" i="16"/>
  <c r="A310" i="16" s="1"/>
  <c r="D311" i="16"/>
  <c r="A311" i="16" s="1"/>
  <c r="D312" i="16"/>
  <c r="A312" i="16" s="1"/>
  <c r="D313" i="16"/>
  <c r="A313" i="16" s="1"/>
  <c r="D314" i="16"/>
  <c r="A314" i="16" s="1"/>
  <c r="D315" i="16"/>
  <c r="A315" i="16" s="1"/>
  <c r="D316" i="16"/>
  <c r="A316" i="16" s="1"/>
  <c r="D317" i="16"/>
  <c r="A317" i="16" s="1"/>
  <c r="D318" i="16"/>
  <c r="A318" i="16" s="1"/>
  <c r="D319" i="16"/>
  <c r="A319" i="16" s="1"/>
  <c r="D320" i="16"/>
  <c r="A320" i="16" s="1"/>
  <c r="D321" i="16"/>
  <c r="A321" i="16" s="1"/>
  <c r="D322" i="16"/>
  <c r="A322" i="16" s="1"/>
  <c r="D323" i="16"/>
  <c r="A323" i="16" s="1"/>
  <c r="D324" i="16"/>
  <c r="A324" i="16" s="1"/>
  <c r="D325" i="16"/>
  <c r="A325" i="16" s="1"/>
  <c r="D326" i="16"/>
  <c r="A326" i="16" s="1"/>
  <c r="D327" i="16"/>
  <c r="A327" i="16" s="1"/>
  <c r="D328" i="16"/>
  <c r="A328" i="16" s="1"/>
  <c r="D329" i="16"/>
  <c r="A329" i="16" s="1"/>
  <c r="D330" i="16"/>
  <c r="A330" i="16" s="1"/>
  <c r="D331" i="16"/>
  <c r="A331" i="16" s="1"/>
  <c r="D332" i="16"/>
  <c r="A332" i="16" s="1"/>
  <c r="D333" i="16"/>
  <c r="A333" i="16" s="1"/>
  <c r="D334" i="16"/>
  <c r="A334" i="16" s="1"/>
  <c r="D335" i="16"/>
  <c r="A335" i="16" s="1"/>
  <c r="D336" i="16"/>
  <c r="A336" i="16" s="1"/>
  <c r="D337" i="16"/>
  <c r="A337" i="16" s="1"/>
  <c r="D338" i="16"/>
  <c r="A338" i="16" s="1"/>
  <c r="D339" i="16"/>
  <c r="A339" i="16" s="1"/>
  <c r="D340" i="16"/>
  <c r="A340" i="16" s="1"/>
  <c r="D341" i="16"/>
  <c r="A341" i="16" s="1"/>
  <c r="D342" i="16"/>
  <c r="A342" i="16" s="1"/>
  <c r="D343" i="16"/>
  <c r="A343" i="16" s="1"/>
  <c r="D344" i="16"/>
  <c r="A344" i="16" s="1"/>
  <c r="D345" i="16"/>
  <c r="A345" i="16" s="1"/>
  <c r="D346" i="16"/>
  <c r="A346" i="16" s="1"/>
  <c r="D347" i="16"/>
  <c r="A347" i="16" s="1"/>
  <c r="D348" i="16"/>
  <c r="A348" i="16" s="1"/>
  <c r="D349" i="16"/>
  <c r="A349" i="16" s="1"/>
  <c r="D350" i="16"/>
  <c r="A350" i="16" s="1"/>
  <c r="D351" i="16"/>
  <c r="A351" i="16" s="1"/>
  <c r="D352" i="16"/>
  <c r="A352" i="16" s="1"/>
  <c r="D353" i="16"/>
  <c r="A353" i="16" s="1"/>
  <c r="D354" i="16"/>
  <c r="A354" i="16" s="1"/>
  <c r="D355" i="16"/>
  <c r="A355" i="16" s="1"/>
  <c r="D356" i="16"/>
  <c r="A356" i="16" s="1"/>
  <c r="D357" i="16"/>
  <c r="A357" i="16" s="1"/>
  <c r="D358" i="16"/>
  <c r="A358" i="16" s="1"/>
  <c r="D359" i="16"/>
  <c r="A359" i="16" s="1"/>
  <c r="D360" i="16"/>
  <c r="A360" i="16" s="1"/>
  <c r="D361" i="16"/>
  <c r="A361" i="16" s="1"/>
  <c r="D362" i="16"/>
  <c r="A362" i="16" s="1"/>
  <c r="D363" i="16"/>
  <c r="A363" i="16" s="1"/>
  <c r="D364" i="16"/>
  <c r="A364" i="16" s="1"/>
  <c r="D365" i="16"/>
  <c r="A365" i="16" s="1"/>
  <c r="D366" i="16"/>
  <c r="A366" i="16" s="1"/>
  <c r="D367" i="16"/>
  <c r="A367" i="16" s="1"/>
  <c r="D368" i="16"/>
  <c r="A368" i="16" s="1"/>
  <c r="D369" i="16"/>
  <c r="A369" i="16" s="1"/>
  <c r="D370" i="16"/>
  <c r="A370" i="16" s="1"/>
  <c r="D371" i="16"/>
  <c r="A371" i="16" s="1"/>
  <c r="D372" i="16"/>
  <c r="A372" i="16" s="1"/>
  <c r="D373" i="16"/>
  <c r="A373" i="16" s="1"/>
  <c r="D374" i="16"/>
  <c r="A374" i="16" s="1"/>
  <c r="D375" i="16"/>
  <c r="A375" i="16" s="1"/>
  <c r="D376" i="16"/>
  <c r="A376" i="16" s="1"/>
  <c r="D377" i="16"/>
  <c r="A377" i="16" s="1"/>
  <c r="D378" i="16"/>
  <c r="A378" i="16" s="1"/>
  <c r="D379" i="16"/>
  <c r="A379" i="16" s="1"/>
  <c r="D380" i="16"/>
  <c r="A380" i="16" s="1"/>
  <c r="D381" i="16"/>
  <c r="A381" i="16" s="1"/>
  <c r="D382" i="16"/>
  <c r="A382" i="16" s="1"/>
  <c r="D383" i="16"/>
  <c r="A383" i="16" s="1"/>
  <c r="D384" i="16"/>
  <c r="A384" i="16" s="1"/>
  <c r="D385" i="16"/>
  <c r="A385" i="16" s="1"/>
  <c r="D386" i="16"/>
  <c r="A386" i="16" s="1"/>
  <c r="D387" i="16"/>
  <c r="A387" i="16" s="1"/>
  <c r="D388" i="16"/>
  <c r="A388" i="16" s="1"/>
  <c r="D389" i="16"/>
  <c r="A389" i="16" s="1"/>
  <c r="D390" i="16"/>
  <c r="A390" i="16" s="1"/>
  <c r="D391" i="16"/>
  <c r="A391" i="16" s="1"/>
  <c r="D392" i="16"/>
  <c r="A392" i="16" s="1"/>
  <c r="D393" i="16"/>
  <c r="A393" i="16" s="1"/>
  <c r="D394" i="16"/>
  <c r="A394" i="16" s="1"/>
  <c r="D395" i="16"/>
  <c r="A395" i="16" s="1"/>
  <c r="D396" i="16"/>
  <c r="A396" i="16" s="1"/>
  <c r="D397" i="16"/>
  <c r="A397" i="16" s="1"/>
  <c r="D398" i="16"/>
  <c r="A398" i="16" s="1"/>
  <c r="D399" i="16"/>
  <c r="A399" i="16" s="1"/>
  <c r="D400" i="16"/>
  <c r="A400" i="16" s="1"/>
  <c r="D401" i="16"/>
  <c r="A401" i="16" s="1"/>
  <c r="D402" i="16"/>
  <c r="A402" i="16" s="1"/>
  <c r="D403" i="16"/>
  <c r="A403" i="16" s="1"/>
  <c r="D404" i="16"/>
  <c r="A404" i="16" s="1"/>
  <c r="D405" i="16"/>
  <c r="A405" i="16" s="1"/>
  <c r="D406" i="16"/>
  <c r="A406" i="16" s="1"/>
  <c r="D407" i="16"/>
  <c r="A407" i="16" s="1"/>
  <c r="D408" i="16"/>
  <c r="A408" i="16" s="1"/>
  <c r="D409" i="16"/>
  <c r="A409" i="16" s="1"/>
  <c r="D410" i="16"/>
  <c r="A410" i="16" s="1"/>
  <c r="D411" i="16"/>
  <c r="A411" i="16" s="1"/>
  <c r="D412" i="16"/>
  <c r="A412" i="16" s="1"/>
  <c r="D413" i="16"/>
  <c r="A413" i="16" s="1"/>
  <c r="D414" i="16"/>
  <c r="A414" i="16" s="1"/>
  <c r="D415" i="16"/>
  <c r="A415" i="16" s="1"/>
  <c r="D416" i="16"/>
  <c r="A416" i="16" s="1"/>
  <c r="D417" i="16"/>
  <c r="A417" i="16" s="1"/>
  <c r="D418" i="16"/>
  <c r="A418" i="16" s="1"/>
  <c r="D419" i="16"/>
  <c r="A419" i="16" s="1"/>
  <c r="D420" i="16"/>
  <c r="A420" i="16" s="1"/>
  <c r="D421" i="16"/>
  <c r="A421" i="16" s="1"/>
  <c r="D422" i="16"/>
  <c r="A422" i="16" s="1"/>
  <c r="D423" i="16"/>
  <c r="A423" i="16" s="1"/>
  <c r="D424" i="16"/>
  <c r="A424" i="16" s="1"/>
  <c r="D425" i="16"/>
  <c r="A425" i="16" s="1"/>
  <c r="D426" i="16"/>
  <c r="A426" i="16" s="1"/>
  <c r="D427" i="16"/>
  <c r="A427" i="16" s="1"/>
  <c r="D428" i="16"/>
  <c r="A428" i="16" s="1"/>
  <c r="D429" i="16"/>
  <c r="A429" i="16" s="1"/>
  <c r="D430" i="16"/>
  <c r="A430" i="16" s="1"/>
  <c r="D431" i="16"/>
  <c r="A431" i="16" s="1"/>
  <c r="D432" i="16"/>
  <c r="A432" i="16" s="1"/>
  <c r="D433" i="16"/>
  <c r="A433" i="16" s="1"/>
  <c r="D434" i="16"/>
  <c r="A434" i="16" s="1"/>
  <c r="D435" i="16"/>
  <c r="A435" i="16" s="1"/>
  <c r="D436" i="16"/>
  <c r="A436" i="16" s="1"/>
  <c r="D437" i="16"/>
  <c r="A437" i="16" s="1"/>
  <c r="D438" i="16"/>
  <c r="A438" i="16" s="1"/>
  <c r="D439" i="16"/>
  <c r="A439" i="16" s="1"/>
  <c r="D440" i="16"/>
  <c r="A440" i="16" s="1"/>
  <c r="D441" i="16"/>
  <c r="A441" i="16" s="1"/>
  <c r="D442" i="16"/>
  <c r="A442" i="16" s="1"/>
  <c r="D443" i="16"/>
  <c r="A443" i="16" s="1"/>
  <c r="D444" i="16"/>
  <c r="A444" i="16" s="1"/>
  <c r="D445" i="16"/>
  <c r="A445" i="16" s="1"/>
  <c r="D446" i="16"/>
  <c r="A446" i="16" s="1"/>
  <c r="D447" i="16"/>
  <c r="A447" i="16" s="1"/>
  <c r="D448" i="16"/>
  <c r="A448" i="16" s="1"/>
  <c r="D449" i="16"/>
  <c r="A449" i="16" s="1"/>
  <c r="D450" i="16"/>
  <c r="A450" i="16" s="1"/>
  <c r="D451" i="16"/>
  <c r="A451" i="16" s="1"/>
  <c r="D452" i="16"/>
  <c r="A452" i="16" s="1"/>
  <c r="D453" i="16"/>
  <c r="A453" i="16" s="1"/>
  <c r="D454" i="16"/>
  <c r="A454" i="16" s="1"/>
  <c r="D455" i="16"/>
  <c r="A455" i="16" s="1"/>
  <c r="D456" i="16"/>
  <c r="A456" i="16" s="1"/>
  <c r="D457" i="16"/>
  <c r="A457" i="16" s="1"/>
  <c r="D458" i="16"/>
  <c r="A458" i="16" s="1"/>
  <c r="D459" i="16"/>
  <c r="A459" i="16" s="1"/>
  <c r="D460" i="16"/>
  <c r="A460" i="16" s="1"/>
  <c r="D461" i="16"/>
  <c r="A461" i="16" s="1"/>
  <c r="D462" i="16"/>
  <c r="A462" i="16" s="1"/>
  <c r="D463" i="16"/>
  <c r="A463" i="16" s="1"/>
  <c r="D464" i="16"/>
  <c r="A464" i="16" s="1"/>
  <c r="D465" i="16"/>
  <c r="A465" i="16" s="1"/>
  <c r="D466" i="16"/>
  <c r="A466" i="16" s="1"/>
  <c r="D467" i="16"/>
  <c r="A467" i="16" s="1"/>
  <c r="D468" i="16"/>
  <c r="A468" i="16" s="1"/>
  <c r="D469" i="16"/>
  <c r="A469" i="16" s="1"/>
  <c r="D470" i="16"/>
  <c r="A470" i="16" s="1"/>
  <c r="D471" i="16"/>
  <c r="A471" i="16" s="1"/>
  <c r="D472" i="16"/>
  <c r="A472" i="16" s="1"/>
  <c r="D473" i="16"/>
  <c r="A473" i="16" s="1"/>
  <c r="D474" i="16"/>
  <c r="A474" i="16" s="1"/>
  <c r="D475" i="16"/>
  <c r="A475" i="16" s="1"/>
  <c r="D476" i="16"/>
  <c r="A476" i="16" s="1"/>
  <c r="D477" i="16"/>
  <c r="A477" i="16" s="1"/>
  <c r="D478" i="16"/>
  <c r="A478" i="16" s="1"/>
  <c r="D479" i="16"/>
  <c r="A479" i="16" s="1"/>
  <c r="D480" i="16"/>
  <c r="A480" i="16" s="1"/>
  <c r="D481" i="16"/>
  <c r="A481" i="16" s="1"/>
  <c r="D482" i="16"/>
  <c r="A482" i="16" s="1"/>
  <c r="D483" i="16"/>
  <c r="A483" i="16" s="1"/>
  <c r="D484" i="16"/>
  <c r="A484" i="16" s="1"/>
  <c r="D485" i="16"/>
  <c r="A485" i="16" s="1"/>
  <c r="D486" i="16"/>
  <c r="A486" i="16" s="1"/>
  <c r="D487" i="16"/>
  <c r="A487" i="16" s="1"/>
  <c r="D488" i="16"/>
  <c r="A488" i="16" s="1"/>
  <c r="D489" i="16"/>
  <c r="A489" i="16" s="1"/>
  <c r="D490" i="16"/>
  <c r="A490" i="16" s="1"/>
  <c r="D491" i="16"/>
  <c r="A491" i="16" s="1"/>
  <c r="D492" i="16"/>
  <c r="A492" i="16" s="1"/>
  <c r="D493" i="16"/>
  <c r="A493" i="16" s="1"/>
  <c r="D494" i="16"/>
  <c r="A494" i="16" s="1"/>
  <c r="D495" i="16"/>
  <c r="A495" i="16" s="1"/>
  <c r="D496" i="16"/>
  <c r="A496" i="16" s="1"/>
  <c r="D497" i="16"/>
  <c r="A497" i="16" s="1"/>
  <c r="D498" i="16"/>
  <c r="A498" i="16" s="1"/>
  <c r="D499" i="16"/>
  <c r="A499" i="16" s="1"/>
  <c r="D500" i="16"/>
  <c r="A500" i="16" s="1"/>
  <c r="D501" i="16"/>
  <c r="A501" i="16" s="1"/>
  <c r="D502" i="16"/>
  <c r="A502" i="16" s="1"/>
  <c r="D503" i="16"/>
  <c r="A503" i="16" s="1"/>
  <c r="D504" i="16"/>
  <c r="A504" i="16" s="1"/>
  <c r="D505" i="16"/>
  <c r="A505" i="16" s="1"/>
  <c r="D506" i="16"/>
  <c r="A506" i="16" s="1"/>
  <c r="D507" i="16"/>
  <c r="A507" i="16" s="1"/>
  <c r="D508" i="16"/>
  <c r="A508" i="16" s="1"/>
  <c r="D509" i="16"/>
  <c r="A509" i="16" s="1"/>
  <c r="D510" i="16"/>
  <c r="A510" i="16" s="1"/>
  <c r="D511" i="16"/>
  <c r="A511" i="16" s="1"/>
  <c r="D512" i="16"/>
  <c r="A512" i="16" s="1"/>
  <c r="D513" i="16"/>
  <c r="A513" i="16" s="1"/>
  <c r="D514" i="16"/>
  <c r="A514" i="16" s="1"/>
  <c r="D515" i="16"/>
  <c r="A515" i="16" s="1"/>
  <c r="D516" i="16"/>
  <c r="A516" i="16" s="1"/>
  <c r="D517" i="16"/>
  <c r="A517" i="16" s="1"/>
  <c r="D518" i="16"/>
  <c r="A518" i="16" s="1"/>
  <c r="D519" i="16"/>
  <c r="A519" i="16" s="1"/>
  <c r="D520" i="16"/>
  <c r="A520" i="16" s="1"/>
  <c r="D521" i="16"/>
  <c r="A521" i="16" s="1"/>
  <c r="D522" i="16"/>
  <c r="A522" i="16" s="1"/>
  <c r="D523" i="16"/>
  <c r="A523" i="16" s="1"/>
  <c r="D524" i="16"/>
  <c r="A524" i="16" s="1"/>
  <c r="D525" i="16"/>
  <c r="A525" i="16" s="1"/>
  <c r="D526" i="16"/>
  <c r="A526" i="16" s="1"/>
  <c r="D527" i="16"/>
  <c r="A527" i="16" s="1"/>
  <c r="D528" i="16"/>
  <c r="A528" i="16" s="1"/>
  <c r="D529" i="16"/>
  <c r="A529" i="16" s="1"/>
  <c r="D530" i="16"/>
  <c r="A530" i="16" s="1"/>
  <c r="D531" i="16"/>
  <c r="A531" i="16" s="1"/>
  <c r="D532" i="16"/>
  <c r="A532" i="16" s="1"/>
  <c r="D533" i="16"/>
  <c r="A533" i="16" s="1"/>
  <c r="D534" i="16"/>
  <c r="A534" i="16" s="1"/>
  <c r="D535" i="16"/>
  <c r="A535" i="16" s="1"/>
  <c r="D536" i="16"/>
  <c r="A536" i="16" s="1"/>
  <c r="D537" i="16"/>
  <c r="A537" i="16" s="1"/>
  <c r="D538" i="16"/>
  <c r="A538" i="16" s="1"/>
  <c r="D539" i="16"/>
  <c r="A539" i="16" s="1"/>
  <c r="D540" i="16"/>
  <c r="A540" i="16" s="1"/>
  <c r="D541" i="16"/>
  <c r="A541" i="16" s="1"/>
  <c r="D542" i="16"/>
  <c r="A542" i="16" s="1"/>
  <c r="D543" i="16"/>
  <c r="A543" i="16" s="1"/>
  <c r="D544" i="16"/>
  <c r="A544" i="16" s="1"/>
  <c r="D545" i="16"/>
  <c r="A545" i="16" s="1"/>
  <c r="D546" i="16"/>
  <c r="A546" i="16" s="1"/>
  <c r="D547" i="16"/>
  <c r="A547" i="16" s="1"/>
  <c r="D548" i="16"/>
  <c r="A548" i="16" s="1"/>
  <c r="D549" i="16"/>
  <c r="A549" i="16" s="1"/>
  <c r="D550" i="16"/>
  <c r="A550" i="16" s="1"/>
  <c r="D551" i="16"/>
  <c r="A551" i="16" s="1"/>
  <c r="D552" i="16"/>
  <c r="A552" i="16" s="1"/>
  <c r="D553" i="16"/>
  <c r="A553" i="16" s="1"/>
  <c r="D554" i="16"/>
  <c r="A554" i="16" s="1"/>
  <c r="D555" i="16"/>
  <c r="A555" i="16" s="1"/>
  <c r="D556" i="16"/>
  <c r="A556" i="16" s="1"/>
  <c r="D557" i="16"/>
  <c r="A557" i="16" s="1"/>
  <c r="D558" i="16"/>
  <c r="A558" i="16" s="1"/>
  <c r="D559" i="16"/>
  <c r="A559" i="16" s="1"/>
  <c r="D560" i="16"/>
  <c r="A560" i="16" s="1"/>
  <c r="D561" i="16"/>
  <c r="A561" i="16" s="1"/>
  <c r="D562" i="16"/>
  <c r="A562" i="16" s="1"/>
  <c r="D563" i="16"/>
  <c r="A563" i="16" s="1"/>
  <c r="D564" i="16"/>
  <c r="A564" i="16" s="1"/>
  <c r="D565" i="16"/>
  <c r="A565" i="16" s="1"/>
  <c r="D566" i="16"/>
  <c r="A566" i="16" s="1"/>
  <c r="D567" i="16"/>
  <c r="A567" i="16" s="1"/>
  <c r="D568" i="16"/>
  <c r="A568" i="16" s="1"/>
  <c r="D569" i="16"/>
  <c r="A569" i="16" s="1"/>
  <c r="D570" i="16"/>
  <c r="A570" i="16" s="1"/>
  <c r="D571" i="16"/>
  <c r="A571" i="16" s="1"/>
  <c r="D572" i="16"/>
  <c r="A572" i="16" s="1"/>
  <c r="D573" i="16"/>
  <c r="A573" i="16" s="1"/>
  <c r="D574" i="16"/>
  <c r="A574" i="16" s="1"/>
  <c r="D575" i="16"/>
  <c r="A575" i="16" s="1"/>
  <c r="D576" i="16"/>
  <c r="A576" i="16" s="1"/>
  <c r="D577" i="16"/>
  <c r="A577" i="16" s="1"/>
  <c r="D578" i="16"/>
  <c r="A578" i="16" s="1"/>
  <c r="D579" i="16"/>
  <c r="A579" i="16" s="1"/>
  <c r="D580" i="16"/>
  <c r="A580" i="16" s="1"/>
  <c r="D581" i="16"/>
  <c r="A581" i="16" s="1"/>
  <c r="D582" i="16"/>
  <c r="A582" i="16" s="1"/>
  <c r="D583" i="16"/>
  <c r="A583" i="16" s="1"/>
  <c r="D584" i="16"/>
  <c r="A584" i="16" s="1"/>
  <c r="D585" i="16"/>
  <c r="A585" i="16" s="1"/>
  <c r="D586" i="16"/>
  <c r="A586" i="16" s="1"/>
  <c r="D587" i="16"/>
  <c r="A587" i="16" s="1"/>
  <c r="D588" i="16"/>
  <c r="A588" i="16" s="1"/>
  <c r="D589" i="16"/>
  <c r="A589" i="16" s="1"/>
  <c r="D590" i="16"/>
  <c r="A590" i="16" s="1"/>
  <c r="D591" i="16"/>
  <c r="A591" i="16" s="1"/>
  <c r="D592" i="16"/>
  <c r="A592" i="16" s="1"/>
  <c r="D593" i="16"/>
  <c r="A593" i="16" s="1"/>
  <c r="D594" i="16"/>
  <c r="A594" i="16" s="1"/>
  <c r="D595" i="16"/>
  <c r="A595" i="16" s="1"/>
  <c r="D596" i="16"/>
  <c r="A596" i="16" s="1"/>
  <c r="D597" i="16"/>
  <c r="A597" i="16" s="1"/>
  <c r="D598" i="16"/>
  <c r="A598" i="16" s="1"/>
  <c r="D599" i="16"/>
  <c r="A599" i="16" s="1"/>
  <c r="D600" i="16"/>
  <c r="A600" i="16" s="1"/>
  <c r="D601" i="16"/>
  <c r="A601" i="16" s="1"/>
  <c r="D602" i="16"/>
  <c r="A602" i="16" s="1"/>
  <c r="D603" i="16"/>
  <c r="A603" i="16" s="1"/>
  <c r="D604" i="16"/>
  <c r="A604" i="16" s="1"/>
  <c r="D605" i="16"/>
  <c r="A605" i="16" s="1"/>
  <c r="D606" i="16"/>
  <c r="A606" i="16" s="1"/>
  <c r="D607" i="16"/>
  <c r="A607" i="16" s="1"/>
  <c r="D608" i="16"/>
  <c r="A608" i="16" s="1"/>
  <c r="D609" i="16"/>
  <c r="A609" i="16" s="1"/>
  <c r="D610" i="16"/>
  <c r="A610" i="16" s="1"/>
  <c r="D611" i="16"/>
  <c r="A611" i="16" s="1"/>
  <c r="D612" i="16"/>
  <c r="A612" i="16" s="1"/>
  <c r="D613" i="16"/>
  <c r="A613" i="16" s="1"/>
  <c r="D614" i="16"/>
  <c r="A614" i="16" s="1"/>
  <c r="D615" i="16"/>
  <c r="A615" i="16" s="1"/>
  <c r="D616" i="16"/>
  <c r="A616" i="16" s="1"/>
  <c r="D617" i="16"/>
  <c r="A617" i="16" s="1"/>
  <c r="D618" i="16"/>
  <c r="A618" i="16" s="1"/>
  <c r="D619" i="16"/>
  <c r="A619" i="16" s="1"/>
  <c r="D620" i="16"/>
  <c r="A620" i="16" s="1"/>
  <c r="D621" i="16"/>
  <c r="A621" i="16" s="1"/>
  <c r="D622" i="16"/>
  <c r="A622" i="16" s="1"/>
  <c r="D623" i="16"/>
  <c r="A623" i="16" s="1"/>
  <c r="D624" i="16"/>
  <c r="A624" i="16" s="1"/>
  <c r="D625" i="16"/>
  <c r="A625" i="16" s="1"/>
  <c r="D626" i="16"/>
  <c r="A626" i="16" s="1"/>
  <c r="D627" i="16"/>
  <c r="A627" i="16" s="1"/>
  <c r="D628" i="16"/>
  <c r="A628" i="16" s="1"/>
  <c r="D629" i="16"/>
  <c r="A629" i="16" s="1"/>
  <c r="D630" i="16"/>
  <c r="A630" i="16" s="1"/>
  <c r="D631" i="16"/>
  <c r="A631" i="16" s="1"/>
  <c r="D632" i="16"/>
  <c r="A632" i="16" s="1"/>
  <c r="D633" i="16"/>
  <c r="A633" i="16" s="1"/>
  <c r="D634" i="16"/>
  <c r="A634" i="16" s="1"/>
  <c r="D635" i="16"/>
  <c r="A635" i="16" s="1"/>
  <c r="D636" i="16"/>
  <c r="A636" i="16" s="1"/>
  <c r="D637" i="16"/>
  <c r="A637" i="16" s="1"/>
  <c r="D638" i="16"/>
  <c r="A638" i="16" s="1"/>
  <c r="D639" i="16"/>
  <c r="A639" i="16" s="1"/>
  <c r="D640" i="16"/>
  <c r="A640" i="16" s="1"/>
  <c r="D641" i="16"/>
  <c r="A641" i="16" s="1"/>
  <c r="D642" i="16"/>
  <c r="A642" i="16" s="1"/>
  <c r="D643" i="16"/>
  <c r="A643" i="16" s="1"/>
  <c r="D644" i="16"/>
  <c r="A644" i="16" s="1"/>
  <c r="D645" i="16"/>
  <c r="A645" i="16" s="1"/>
  <c r="D646" i="16"/>
  <c r="A646" i="16" s="1"/>
  <c r="D647" i="16"/>
  <c r="A647" i="16" s="1"/>
  <c r="D648" i="16"/>
  <c r="A648" i="16" s="1"/>
  <c r="D649" i="16"/>
  <c r="A649" i="16" s="1"/>
  <c r="D650" i="16"/>
  <c r="A650" i="16" s="1"/>
  <c r="D651" i="16"/>
  <c r="A651" i="16" s="1"/>
  <c r="D652" i="16"/>
  <c r="A652" i="16" s="1"/>
  <c r="D653" i="16"/>
  <c r="A653" i="16" s="1"/>
  <c r="D654" i="16"/>
  <c r="A654" i="16" s="1"/>
  <c r="D655" i="16"/>
  <c r="A655" i="16" s="1"/>
  <c r="D656" i="16"/>
  <c r="A656" i="16" s="1"/>
  <c r="D657" i="16"/>
  <c r="A657" i="16" s="1"/>
  <c r="D658" i="16"/>
  <c r="A658" i="16" s="1"/>
  <c r="D659" i="16"/>
  <c r="A659" i="16" s="1"/>
  <c r="D660" i="16"/>
  <c r="A660" i="16" s="1"/>
  <c r="D661" i="16"/>
  <c r="A661" i="16" s="1"/>
  <c r="D662" i="16"/>
  <c r="A662" i="16" s="1"/>
  <c r="D663" i="16"/>
  <c r="A663" i="16" s="1"/>
  <c r="D664" i="16"/>
  <c r="A664" i="16" s="1"/>
  <c r="D665" i="16"/>
  <c r="A665" i="16" s="1"/>
  <c r="D666" i="16"/>
  <c r="A666" i="16" s="1"/>
  <c r="D667" i="16"/>
  <c r="A667" i="16" s="1"/>
  <c r="D668" i="16"/>
  <c r="A668" i="16" s="1"/>
  <c r="D669" i="16"/>
  <c r="A669" i="16" s="1"/>
  <c r="D670" i="16"/>
  <c r="A670" i="16" s="1"/>
  <c r="D671" i="16"/>
  <c r="A671" i="16" s="1"/>
  <c r="D672" i="16"/>
  <c r="A672" i="16" s="1"/>
  <c r="D673" i="16"/>
  <c r="A673" i="16" s="1"/>
  <c r="D674" i="16"/>
  <c r="A674" i="16" s="1"/>
  <c r="D675" i="16"/>
  <c r="A675" i="16" s="1"/>
  <c r="D676" i="16"/>
  <c r="A676" i="16" s="1"/>
  <c r="D677" i="16"/>
  <c r="A677" i="16" s="1"/>
  <c r="D678" i="16"/>
  <c r="A678" i="16" s="1"/>
  <c r="D679" i="16"/>
  <c r="A679" i="16" s="1"/>
  <c r="D680" i="16"/>
  <c r="A680" i="16" s="1"/>
  <c r="D681" i="16"/>
  <c r="A681" i="16" s="1"/>
  <c r="D682" i="16"/>
  <c r="A682" i="16" s="1"/>
  <c r="D683" i="16"/>
  <c r="A683" i="16" s="1"/>
  <c r="D684" i="16"/>
  <c r="A684" i="16" s="1"/>
  <c r="D685" i="16"/>
  <c r="A685" i="16" s="1"/>
  <c r="D686" i="16"/>
  <c r="A686" i="16" s="1"/>
  <c r="D687" i="16"/>
  <c r="A687" i="16" s="1"/>
  <c r="D688" i="16"/>
  <c r="A688" i="16" s="1"/>
  <c r="D689" i="16"/>
  <c r="A689" i="16" s="1"/>
  <c r="D690" i="16"/>
  <c r="A690" i="16" s="1"/>
  <c r="D691" i="16"/>
  <c r="A691" i="16" s="1"/>
  <c r="D692" i="16"/>
  <c r="A692" i="16" s="1"/>
  <c r="D693" i="16"/>
  <c r="A693" i="16" s="1"/>
  <c r="D694" i="16"/>
  <c r="A694" i="16" s="1"/>
  <c r="D695" i="16"/>
  <c r="A695" i="16" s="1"/>
  <c r="D696" i="16"/>
  <c r="A696" i="16" s="1"/>
  <c r="D697" i="16"/>
  <c r="A697" i="16" s="1"/>
  <c r="D698" i="16"/>
  <c r="A698" i="16" s="1"/>
  <c r="D699" i="16"/>
  <c r="A699" i="16" s="1"/>
  <c r="D700" i="16"/>
  <c r="A700" i="16" s="1"/>
  <c r="D701" i="16"/>
  <c r="A701" i="16" s="1"/>
  <c r="D702" i="16"/>
  <c r="A702" i="16" s="1"/>
  <c r="D703" i="16"/>
  <c r="A703" i="16" s="1"/>
  <c r="D704" i="16"/>
  <c r="A704" i="16" s="1"/>
  <c r="D705" i="16"/>
  <c r="A705" i="16" s="1"/>
  <c r="D706" i="16"/>
  <c r="A706" i="16" s="1"/>
  <c r="D707" i="16"/>
  <c r="A707" i="16" s="1"/>
  <c r="D708" i="16"/>
  <c r="A708" i="16" s="1"/>
  <c r="D709" i="16"/>
  <c r="A709" i="16" s="1"/>
  <c r="D710" i="16"/>
  <c r="A710" i="16" s="1"/>
  <c r="D711" i="16"/>
  <c r="A711" i="16" s="1"/>
  <c r="D712" i="16"/>
  <c r="A712" i="16" s="1"/>
  <c r="D713" i="16"/>
  <c r="A713" i="16" s="1"/>
  <c r="D714" i="16"/>
  <c r="A714" i="16" s="1"/>
  <c r="D715" i="16"/>
  <c r="A715" i="16" s="1"/>
  <c r="D716" i="16"/>
  <c r="A716" i="16" s="1"/>
  <c r="D717" i="16"/>
  <c r="A717" i="16" s="1"/>
  <c r="D718" i="16"/>
  <c r="A718" i="16" s="1"/>
  <c r="D719" i="16"/>
  <c r="A719" i="16" s="1"/>
  <c r="D720" i="16"/>
  <c r="A720" i="16" s="1"/>
  <c r="D721" i="16"/>
  <c r="A721" i="16" s="1"/>
  <c r="D722" i="16"/>
  <c r="A722" i="16" s="1"/>
  <c r="D723" i="16"/>
  <c r="A723" i="16" s="1"/>
  <c r="D724" i="16"/>
  <c r="A724" i="16" s="1"/>
  <c r="D725" i="16"/>
  <c r="A725" i="16" s="1"/>
  <c r="D726" i="16"/>
  <c r="A726" i="16" s="1"/>
  <c r="D727" i="16"/>
  <c r="A727" i="16" s="1"/>
  <c r="D728" i="16"/>
  <c r="A728" i="16" s="1"/>
  <c r="D729" i="16"/>
  <c r="A729" i="16" s="1"/>
  <c r="D730" i="16"/>
  <c r="A730" i="16" s="1"/>
  <c r="D731" i="16"/>
  <c r="A731" i="16" s="1"/>
  <c r="D732" i="16"/>
  <c r="A732" i="16" s="1"/>
  <c r="D733" i="16"/>
  <c r="A733" i="16" s="1"/>
  <c r="D734" i="16"/>
  <c r="A734" i="16" s="1"/>
  <c r="D735" i="16"/>
  <c r="A735" i="16" s="1"/>
  <c r="D736" i="16"/>
  <c r="A736" i="16" s="1"/>
  <c r="D737" i="16"/>
  <c r="A737" i="16" s="1"/>
  <c r="D738" i="16"/>
  <c r="A738" i="16" s="1"/>
  <c r="D739" i="16"/>
  <c r="A739" i="16" s="1"/>
  <c r="D740" i="16"/>
  <c r="A740" i="16" s="1"/>
  <c r="D741" i="16"/>
  <c r="A741" i="16" s="1"/>
  <c r="D742" i="16"/>
  <c r="A742" i="16" s="1"/>
  <c r="D743" i="16"/>
  <c r="A743" i="16" s="1"/>
  <c r="D744" i="16"/>
  <c r="A744" i="16" s="1"/>
  <c r="D745" i="16"/>
  <c r="A745" i="16" s="1"/>
  <c r="D746" i="16"/>
  <c r="A746" i="16" s="1"/>
  <c r="D747" i="16"/>
  <c r="A747" i="16" s="1"/>
  <c r="D748" i="16"/>
  <c r="A748" i="16" s="1"/>
  <c r="D749" i="16"/>
  <c r="A749" i="16" s="1"/>
  <c r="D750" i="16"/>
  <c r="A750" i="16" s="1"/>
  <c r="D751" i="16"/>
  <c r="A751" i="16" s="1"/>
  <c r="D752" i="16"/>
  <c r="A752" i="16" s="1"/>
  <c r="D753" i="16"/>
  <c r="A753" i="16" s="1"/>
  <c r="D754" i="16"/>
  <c r="A754" i="16" s="1"/>
  <c r="D755" i="16"/>
  <c r="A755" i="16" s="1"/>
  <c r="D756" i="16"/>
  <c r="A756" i="16" s="1"/>
  <c r="D757" i="16"/>
  <c r="A757" i="16" s="1"/>
  <c r="D758" i="16"/>
  <c r="A758" i="16" s="1"/>
  <c r="D759" i="16"/>
  <c r="A759" i="16" s="1"/>
  <c r="D760" i="16"/>
  <c r="A760" i="16" s="1"/>
  <c r="D761" i="16"/>
  <c r="A761" i="16" s="1"/>
  <c r="D762" i="16"/>
  <c r="A762" i="16" s="1"/>
  <c r="D763" i="16"/>
  <c r="A763" i="16" s="1"/>
  <c r="D764" i="16"/>
  <c r="A764" i="16" s="1"/>
  <c r="D765" i="16"/>
  <c r="A765" i="16" s="1"/>
  <c r="D766" i="16"/>
  <c r="A766" i="16" s="1"/>
  <c r="D767" i="16"/>
  <c r="A767" i="16" s="1"/>
  <c r="D768" i="16"/>
  <c r="A768" i="16" s="1"/>
  <c r="D769" i="16"/>
  <c r="A769" i="16" s="1"/>
  <c r="D770" i="16"/>
  <c r="A770" i="16" s="1"/>
  <c r="D771" i="16"/>
  <c r="A771" i="16" s="1"/>
  <c r="D772" i="16"/>
  <c r="A772" i="16" s="1"/>
  <c r="D773" i="16"/>
  <c r="A773" i="16" s="1"/>
  <c r="D774" i="16"/>
  <c r="A774" i="16" s="1"/>
  <c r="D775" i="16"/>
  <c r="A775" i="16" s="1"/>
  <c r="D776" i="16"/>
  <c r="A776" i="16" s="1"/>
  <c r="D777" i="16"/>
  <c r="A777" i="16" s="1"/>
  <c r="D778" i="16"/>
  <c r="A778" i="16" s="1"/>
  <c r="D779" i="16"/>
  <c r="A779" i="16" s="1"/>
  <c r="D780" i="16"/>
  <c r="A780" i="16" s="1"/>
  <c r="D781" i="16"/>
  <c r="A781" i="16" s="1"/>
  <c r="D782" i="16"/>
  <c r="A782" i="16" s="1"/>
  <c r="D783" i="16"/>
  <c r="A783" i="16" s="1"/>
  <c r="D784" i="16"/>
  <c r="A784" i="16" s="1"/>
  <c r="D785" i="16"/>
  <c r="A785" i="16" s="1"/>
  <c r="D786" i="16"/>
  <c r="A786" i="16" s="1"/>
  <c r="D787" i="16"/>
  <c r="A787" i="16" s="1"/>
  <c r="D788" i="16"/>
  <c r="A788" i="16" s="1"/>
  <c r="D789" i="16"/>
  <c r="A789" i="16" s="1"/>
  <c r="D790" i="16"/>
  <c r="A790" i="16" s="1"/>
  <c r="D791" i="16"/>
  <c r="A791" i="16" s="1"/>
  <c r="D792" i="16"/>
  <c r="A792" i="16" s="1"/>
  <c r="D793" i="16"/>
  <c r="A793" i="16" s="1"/>
  <c r="D794" i="16"/>
  <c r="A794" i="16" s="1"/>
  <c r="D795" i="16"/>
  <c r="A795" i="16" s="1"/>
  <c r="D796" i="16"/>
  <c r="A796" i="16" s="1"/>
  <c r="D797" i="16"/>
  <c r="A797" i="16" s="1"/>
  <c r="D798" i="16"/>
  <c r="A798" i="16" s="1"/>
  <c r="D799" i="16"/>
  <c r="A799" i="16" s="1"/>
  <c r="D800" i="16"/>
  <c r="A800" i="16" s="1"/>
  <c r="D801" i="16"/>
  <c r="A801" i="16" s="1"/>
  <c r="D802" i="16"/>
  <c r="A802" i="16" s="1"/>
  <c r="D803" i="16"/>
  <c r="A803" i="16" s="1"/>
  <c r="D804" i="16"/>
  <c r="A804" i="16" s="1"/>
  <c r="D805" i="16"/>
  <c r="A805" i="16" s="1"/>
  <c r="D806" i="16"/>
  <c r="A806" i="16" s="1"/>
  <c r="D807" i="16"/>
  <c r="A807" i="16" s="1"/>
  <c r="D808" i="16"/>
  <c r="A808" i="16" s="1"/>
  <c r="D809" i="16"/>
  <c r="A809" i="16" s="1"/>
  <c r="D810" i="16"/>
  <c r="A810" i="16" s="1"/>
  <c r="D811" i="16"/>
  <c r="A811" i="16" s="1"/>
  <c r="D812" i="16"/>
  <c r="A812" i="16" s="1"/>
  <c r="D813" i="16"/>
  <c r="A813" i="16" s="1"/>
  <c r="D814" i="16"/>
  <c r="A814" i="16" s="1"/>
  <c r="D815" i="16"/>
  <c r="A815" i="16" s="1"/>
  <c r="D816" i="16"/>
  <c r="A816" i="16" s="1"/>
  <c r="D817" i="16"/>
  <c r="A817" i="16" s="1"/>
  <c r="D818" i="16"/>
  <c r="A818" i="16" s="1"/>
  <c r="D819" i="16"/>
  <c r="A819" i="16" s="1"/>
  <c r="D820" i="16"/>
  <c r="A820" i="16" s="1"/>
  <c r="D821" i="16"/>
  <c r="A821" i="16" s="1"/>
  <c r="D822" i="16"/>
  <c r="A822" i="16" s="1"/>
  <c r="D823" i="16"/>
  <c r="A823" i="16" s="1"/>
  <c r="D824" i="16"/>
  <c r="A824" i="16" s="1"/>
  <c r="D825" i="16"/>
  <c r="A825" i="16" s="1"/>
  <c r="D826" i="16"/>
  <c r="A826" i="16" s="1"/>
  <c r="D827" i="16"/>
  <c r="A827" i="16" s="1"/>
  <c r="D828" i="16"/>
  <c r="A828" i="16" s="1"/>
  <c r="D829" i="16"/>
  <c r="A829" i="16" s="1"/>
  <c r="D830" i="16"/>
  <c r="A830" i="16" s="1"/>
  <c r="D831" i="16"/>
  <c r="A831" i="16" s="1"/>
  <c r="D832" i="16"/>
  <c r="A832" i="16" s="1"/>
  <c r="D833" i="16"/>
  <c r="A833" i="16" s="1"/>
  <c r="D834" i="16"/>
  <c r="A834" i="16" s="1"/>
  <c r="D835" i="16"/>
  <c r="A835" i="16" s="1"/>
  <c r="D836" i="16"/>
  <c r="A836" i="16" s="1"/>
  <c r="D837" i="16"/>
  <c r="A837" i="16" s="1"/>
  <c r="D838" i="16"/>
  <c r="A838" i="16" s="1"/>
  <c r="D839" i="16"/>
  <c r="A839" i="16" s="1"/>
  <c r="D840" i="16"/>
  <c r="A840" i="16" s="1"/>
  <c r="D841" i="16"/>
  <c r="A841" i="16" s="1"/>
  <c r="D842" i="16"/>
  <c r="A842" i="16" s="1"/>
  <c r="D843" i="16"/>
  <c r="A843" i="16" s="1"/>
  <c r="D844" i="16"/>
  <c r="A844" i="16" s="1"/>
  <c r="D845" i="16"/>
  <c r="A845" i="16" s="1"/>
  <c r="D846" i="16"/>
  <c r="A846" i="16" s="1"/>
  <c r="D847" i="16"/>
  <c r="A847" i="16" s="1"/>
  <c r="D848" i="16"/>
  <c r="A848" i="16" s="1"/>
  <c r="D849" i="16"/>
  <c r="A849" i="16" s="1"/>
  <c r="D850" i="16"/>
  <c r="A850" i="16" s="1"/>
  <c r="D851" i="16"/>
  <c r="A851" i="16" s="1"/>
  <c r="D852" i="16"/>
  <c r="A852" i="16" s="1"/>
  <c r="D853" i="16"/>
  <c r="A853" i="16" s="1"/>
  <c r="D854" i="16"/>
  <c r="A854" i="16" s="1"/>
  <c r="D855" i="16"/>
  <c r="A855" i="16" s="1"/>
  <c r="D856" i="16"/>
  <c r="A856" i="16" s="1"/>
  <c r="D857" i="16"/>
  <c r="A857" i="16" s="1"/>
  <c r="D858" i="16"/>
  <c r="A858" i="16" s="1"/>
  <c r="D859" i="16"/>
  <c r="A859" i="16" s="1"/>
  <c r="D860" i="16"/>
  <c r="A860" i="16" s="1"/>
  <c r="D861" i="16"/>
  <c r="A861" i="16" s="1"/>
  <c r="D862" i="16"/>
  <c r="A862" i="16" s="1"/>
  <c r="D863" i="16"/>
  <c r="A863" i="16" s="1"/>
  <c r="D864" i="16"/>
  <c r="A864" i="16" s="1"/>
  <c r="D865" i="16"/>
  <c r="A865" i="16" s="1"/>
  <c r="D866" i="16"/>
  <c r="A866" i="16" s="1"/>
  <c r="D867" i="16"/>
  <c r="A867" i="16" s="1"/>
  <c r="D868" i="16"/>
  <c r="A868" i="16" s="1"/>
  <c r="D869" i="16"/>
  <c r="A869" i="16" s="1"/>
  <c r="D870" i="16"/>
  <c r="A870" i="16" s="1"/>
  <c r="D871" i="16"/>
  <c r="A871" i="16" s="1"/>
  <c r="D872" i="16"/>
  <c r="A872" i="16" s="1"/>
  <c r="D873" i="16"/>
  <c r="A873" i="16" s="1"/>
  <c r="D874" i="16"/>
  <c r="A874" i="16" s="1"/>
  <c r="D875" i="16"/>
  <c r="A875" i="16" s="1"/>
  <c r="D876" i="16"/>
  <c r="A876" i="16" s="1"/>
  <c r="D877" i="16"/>
  <c r="A877" i="16" s="1"/>
  <c r="D878" i="16"/>
  <c r="A878" i="16" s="1"/>
  <c r="D879" i="16"/>
  <c r="A879" i="16" s="1"/>
  <c r="D880" i="16"/>
  <c r="A880" i="16" s="1"/>
  <c r="D881" i="16"/>
  <c r="A881" i="16" s="1"/>
  <c r="D882" i="16"/>
  <c r="A882" i="16" s="1"/>
  <c r="D883" i="16"/>
  <c r="A883" i="16" s="1"/>
  <c r="D884" i="16"/>
  <c r="A884" i="16" s="1"/>
  <c r="D885" i="16"/>
  <c r="A885" i="16" s="1"/>
  <c r="D886" i="16"/>
  <c r="A886" i="16" s="1"/>
  <c r="D887" i="16"/>
  <c r="A887" i="16" s="1"/>
  <c r="D888" i="16"/>
  <c r="A888" i="16" s="1"/>
  <c r="D889" i="16"/>
  <c r="A889" i="16" s="1"/>
  <c r="D890" i="16"/>
  <c r="A890" i="16" s="1"/>
  <c r="D891" i="16"/>
  <c r="A891" i="16" s="1"/>
  <c r="D892" i="16"/>
  <c r="A892" i="16" s="1"/>
  <c r="D893" i="16"/>
  <c r="A893" i="16" s="1"/>
  <c r="D894" i="16"/>
  <c r="A894" i="16" s="1"/>
  <c r="D895" i="16"/>
  <c r="A895" i="16" s="1"/>
  <c r="D896" i="16"/>
  <c r="A896" i="16" s="1"/>
  <c r="D897" i="16"/>
  <c r="A897" i="16" s="1"/>
  <c r="D898" i="16"/>
  <c r="A898" i="16" s="1"/>
  <c r="D899" i="16"/>
  <c r="A899" i="16" s="1"/>
  <c r="D900" i="16"/>
  <c r="A900" i="16" s="1"/>
  <c r="D901" i="16"/>
  <c r="A901" i="16" s="1"/>
  <c r="D902" i="16"/>
  <c r="A902" i="16" s="1"/>
  <c r="D903" i="16"/>
  <c r="A903" i="16" s="1"/>
  <c r="D904" i="16"/>
  <c r="A904" i="16" s="1"/>
  <c r="D905" i="16"/>
  <c r="A905" i="16" s="1"/>
  <c r="D906" i="16"/>
  <c r="A906" i="16" s="1"/>
  <c r="D907" i="16"/>
  <c r="A907" i="16" s="1"/>
  <c r="D908" i="16"/>
  <c r="A908" i="16" s="1"/>
  <c r="D909" i="16"/>
  <c r="A909" i="16" s="1"/>
  <c r="D910" i="16"/>
  <c r="A910" i="16" s="1"/>
  <c r="D911" i="16"/>
  <c r="A911" i="16" s="1"/>
  <c r="D912" i="16"/>
  <c r="A912" i="16" s="1"/>
  <c r="D913" i="16"/>
  <c r="A913" i="16" s="1"/>
  <c r="D914" i="16"/>
  <c r="A914" i="16" s="1"/>
  <c r="D915" i="16"/>
  <c r="A915" i="16" s="1"/>
  <c r="D916" i="16"/>
  <c r="A916" i="16" s="1"/>
  <c r="D917" i="16"/>
  <c r="A917" i="16" s="1"/>
  <c r="D918" i="16"/>
  <c r="A918" i="16" s="1"/>
  <c r="D919" i="16"/>
  <c r="A919" i="16" s="1"/>
  <c r="D920" i="16"/>
  <c r="A920" i="16" s="1"/>
  <c r="D921" i="16"/>
  <c r="A921" i="16" s="1"/>
  <c r="D922" i="16"/>
  <c r="A922" i="16" s="1"/>
  <c r="D923" i="16"/>
  <c r="A923" i="16" s="1"/>
  <c r="D924" i="16"/>
  <c r="A924" i="16" s="1"/>
  <c r="D925" i="16"/>
  <c r="A925" i="16" s="1"/>
  <c r="D926" i="16"/>
  <c r="A926" i="16" s="1"/>
  <c r="D927" i="16"/>
  <c r="A927" i="16" s="1"/>
  <c r="D928" i="16"/>
  <c r="A928" i="16" s="1"/>
  <c r="D929" i="16"/>
  <c r="A929" i="16" s="1"/>
  <c r="D930" i="16"/>
  <c r="A930" i="16" s="1"/>
  <c r="D931" i="16"/>
  <c r="A931" i="16" s="1"/>
  <c r="D932" i="16"/>
  <c r="A932" i="16" s="1"/>
  <c r="D933" i="16"/>
  <c r="A933" i="16" s="1"/>
  <c r="D934" i="16"/>
  <c r="A934" i="16" s="1"/>
  <c r="D935" i="16"/>
  <c r="A935" i="16" s="1"/>
  <c r="D936" i="16"/>
  <c r="A936" i="16" s="1"/>
  <c r="D937" i="16"/>
  <c r="A937" i="16" s="1"/>
  <c r="D938" i="16"/>
  <c r="A938" i="16" s="1"/>
  <c r="D939" i="16"/>
  <c r="A939" i="16" s="1"/>
  <c r="D940" i="16"/>
  <c r="A940" i="16" s="1"/>
  <c r="D941" i="16"/>
  <c r="A941" i="16" s="1"/>
  <c r="D942" i="16"/>
  <c r="A942" i="16" s="1"/>
  <c r="D943" i="16"/>
  <c r="A943" i="16" s="1"/>
  <c r="D944" i="16"/>
  <c r="A944" i="16" s="1"/>
  <c r="D945" i="16"/>
  <c r="A945" i="16" s="1"/>
  <c r="D946" i="16"/>
  <c r="A946" i="16" s="1"/>
  <c r="D947" i="16"/>
  <c r="A947" i="16" s="1"/>
  <c r="D948" i="16"/>
  <c r="A948" i="16" s="1"/>
  <c r="D949" i="16"/>
  <c r="A949" i="16" s="1"/>
  <c r="D950" i="16"/>
  <c r="A950" i="16" s="1"/>
  <c r="D951" i="16"/>
  <c r="A951" i="16" s="1"/>
  <c r="D952" i="16"/>
  <c r="A952" i="16" s="1"/>
  <c r="D953" i="16"/>
  <c r="A953" i="16" s="1"/>
  <c r="D954" i="16"/>
  <c r="A954" i="16" s="1"/>
  <c r="D955" i="16"/>
  <c r="A955" i="16" s="1"/>
  <c r="D956" i="16"/>
  <c r="A956" i="16" s="1"/>
  <c r="D957" i="16"/>
  <c r="A957" i="16" s="1"/>
  <c r="D7" i="16"/>
  <c r="A7" i="16" s="1"/>
  <c r="D245" i="13" l="1"/>
  <c r="E320" i="13"/>
  <c r="E328" i="13"/>
  <c r="E336" i="13"/>
  <c r="E344" i="13"/>
  <c r="E352" i="13"/>
  <c r="E360" i="13"/>
  <c r="E368" i="13"/>
  <c r="E376" i="13"/>
  <c r="E384" i="13"/>
  <c r="E392" i="13"/>
  <c r="E400" i="13"/>
  <c r="E408" i="13"/>
  <c r="E416" i="13"/>
  <c r="E424" i="13"/>
  <c r="E432" i="13"/>
  <c r="E440" i="13"/>
  <c r="E448" i="13"/>
  <c r="E456" i="13"/>
  <c r="E464" i="13"/>
  <c r="E472" i="13"/>
  <c r="E480" i="13"/>
  <c r="E488" i="13"/>
  <c r="E496" i="13"/>
  <c r="E504" i="13"/>
  <c r="E512" i="13"/>
  <c r="E520" i="13"/>
  <c r="E528" i="13"/>
  <c r="E536" i="13"/>
  <c r="E544" i="13"/>
  <c r="E552" i="13"/>
  <c r="E560" i="13"/>
  <c r="E568" i="13"/>
  <c r="E576" i="13"/>
  <c r="E584" i="13"/>
  <c r="E592" i="13"/>
  <c r="E600" i="13"/>
  <c r="E608" i="13"/>
  <c r="E616" i="13"/>
  <c r="E624" i="13"/>
  <c r="E632" i="13"/>
  <c r="E640" i="13"/>
  <c r="E648" i="13"/>
  <c r="E656" i="13"/>
  <c r="E664" i="13"/>
  <c r="E672" i="13"/>
  <c r="E680" i="13"/>
  <c r="E688" i="13"/>
  <c r="E696" i="13"/>
  <c r="E704" i="13"/>
  <c r="E712" i="13"/>
  <c r="E720" i="13"/>
  <c r="E728" i="13"/>
  <c r="E736" i="13"/>
  <c r="E744" i="13"/>
  <c r="E752" i="13"/>
  <c r="E760" i="13"/>
  <c r="E768" i="13"/>
  <c r="E776" i="13"/>
  <c r="E784" i="13"/>
  <c r="E792" i="13"/>
  <c r="E800" i="13"/>
  <c r="E808" i="13"/>
  <c r="E816" i="13"/>
  <c r="E824" i="13"/>
  <c r="E832" i="13"/>
  <c r="E840" i="13"/>
  <c r="E848" i="13"/>
  <c r="E856" i="13"/>
  <c r="E864" i="13"/>
  <c r="E872" i="13"/>
  <c r="E880" i="13"/>
  <c r="E888" i="13"/>
  <c r="E896" i="13"/>
  <c r="E904" i="13"/>
  <c r="E912" i="13"/>
  <c r="E920" i="13"/>
  <c r="E928" i="13"/>
  <c r="E936" i="13"/>
  <c r="E944" i="13"/>
  <c r="E952" i="13"/>
  <c r="E960" i="13"/>
  <c r="E968" i="13"/>
  <c r="E976" i="13"/>
  <c r="E984" i="13"/>
  <c r="E992" i="13"/>
  <c r="E321" i="13"/>
  <c r="E329" i="13"/>
  <c r="E337" i="13"/>
  <c r="E345" i="13"/>
  <c r="E353" i="13"/>
  <c r="E361" i="13"/>
  <c r="E369" i="13"/>
  <c r="E377" i="13"/>
  <c r="E385" i="13"/>
  <c r="E393" i="13"/>
  <c r="E401" i="13"/>
  <c r="E409" i="13"/>
  <c r="E417" i="13"/>
  <c r="E425" i="13"/>
  <c r="E433" i="13"/>
  <c r="E441" i="13"/>
  <c r="E449" i="13"/>
  <c r="E457" i="13"/>
  <c r="E465" i="13"/>
  <c r="E473" i="13"/>
  <c r="E481" i="13"/>
  <c r="E489" i="13"/>
  <c r="E497" i="13"/>
  <c r="E505" i="13"/>
  <c r="E513" i="13"/>
  <c r="E521" i="13"/>
  <c r="E529" i="13"/>
  <c r="E537" i="13"/>
  <c r="E545" i="13"/>
  <c r="E553" i="13"/>
  <c r="E561" i="13"/>
  <c r="E569" i="13"/>
  <c r="E577" i="13"/>
  <c r="E585" i="13"/>
  <c r="E593" i="13"/>
  <c r="E601" i="13"/>
  <c r="E609" i="13"/>
  <c r="E617" i="13"/>
  <c r="E625" i="13"/>
  <c r="E633" i="13"/>
  <c r="E641" i="13"/>
  <c r="E649" i="13"/>
  <c r="E657" i="13"/>
  <c r="E665" i="13"/>
  <c r="E673" i="13"/>
  <c r="E681" i="13"/>
  <c r="E689" i="13"/>
  <c r="E697" i="13"/>
  <c r="E705" i="13"/>
  <c r="E713" i="13"/>
  <c r="E721" i="13"/>
  <c r="E729" i="13"/>
  <c r="E737" i="13"/>
  <c r="E745" i="13"/>
  <c r="E753" i="13"/>
  <c r="E761" i="13"/>
  <c r="E769" i="13"/>
  <c r="E777" i="13"/>
  <c r="E785" i="13"/>
  <c r="E793" i="13"/>
  <c r="E801" i="13"/>
  <c r="E809" i="13"/>
  <c r="E817" i="13"/>
  <c r="E825" i="13"/>
  <c r="E833" i="13"/>
  <c r="E841" i="13"/>
  <c r="E849" i="13"/>
  <c r="E857" i="13"/>
  <c r="E865" i="13"/>
  <c r="E873" i="13"/>
  <c r="E881" i="13"/>
  <c r="E889" i="13"/>
  <c r="E897" i="13"/>
  <c r="E905" i="13"/>
  <c r="E913" i="13"/>
  <c r="E921" i="13"/>
  <c r="E929" i="13"/>
  <c r="E937" i="13"/>
  <c r="E945" i="13"/>
  <c r="E953" i="13"/>
  <c r="E961" i="13"/>
  <c r="E969" i="13"/>
  <c r="E977" i="13"/>
  <c r="E985" i="13"/>
  <c r="E993" i="13"/>
  <c r="E322" i="13"/>
  <c r="E330" i="13"/>
  <c r="E338" i="13"/>
  <c r="E346" i="13"/>
  <c r="E354" i="13"/>
  <c r="E362" i="13"/>
  <c r="E370" i="13"/>
  <c r="E378" i="13"/>
  <c r="E386" i="13"/>
  <c r="E394" i="13"/>
  <c r="E402" i="13"/>
  <c r="E410" i="13"/>
  <c r="E418" i="13"/>
  <c r="E426" i="13"/>
  <c r="E434" i="13"/>
  <c r="E442" i="13"/>
  <c r="E450" i="13"/>
  <c r="E458" i="13"/>
  <c r="E466" i="13"/>
  <c r="E474" i="13"/>
  <c r="E482" i="13"/>
  <c r="E490" i="13"/>
  <c r="E498" i="13"/>
  <c r="E506" i="13"/>
  <c r="E514" i="13"/>
  <c r="E522" i="13"/>
  <c r="E530" i="13"/>
  <c r="E538" i="13"/>
  <c r="E546" i="13"/>
  <c r="E554" i="13"/>
  <c r="E562" i="13"/>
  <c r="E570" i="13"/>
  <c r="E578" i="13"/>
  <c r="E586" i="13"/>
  <c r="E594" i="13"/>
  <c r="E602" i="13"/>
  <c r="E610" i="13"/>
  <c r="E618" i="13"/>
  <c r="E626" i="13"/>
  <c r="E634" i="13"/>
  <c r="E642" i="13"/>
  <c r="E650" i="13"/>
  <c r="E658" i="13"/>
  <c r="E666" i="13"/>
  <c r="E674" i="13"/>
  <c r="E682" i="13"/>
  <c r="E690" i="13"/>
  <c r="E698" i="13"/>
  <c r="E706" i="13"/>
  <c r="E714" i="13"/>
  <c r="E722" i="13"/>
  <c r="E730" i="13"/>
  <c r="E738" i="13"/>
  <c r="E746" i="13"/>
  <c r="E754" i="13"/>
  <c r="E762" i="13"/>
  <c r="E770" i="13"/>
  <c r="E778" i="13"/>
  <c r="E786" i="13"/>
  <c r="E794" i="13"/>
  <c r="E802" i="13"/>
  <c r="E810" i="13"/>
  <c r="E818" i="13"/>
  <c r="E826" i="13"/>
  <c r="E834" i="13"/>
  <c r="E842" i="13"/>
  <c r="E850" i="13"/>
  <c r="E858" i="13"/>
  <c r="E866" i="13"/>
  <c r="E874" i="13"/>
  <c r="E882" i="13"/>
  <c r="E890" i="13"/>
  <c r="E898" i="13"/>
  <c r="E906" i="13"/>
  <c r="E323" i="13"/>
  <c r="E331" i="13"/>
  <c r="E339" i="13"/>
  <c r="E347" i="13"/>
  <c r="E355" i="13"/>
  <c r="E363" i="13"/>
  <c r="E371" i="13"/>
  <c r="E379" i="13"/>
  <c r="E387" i="13"/>
  <c r="E395" i="13"/>
  <c r="E403" i="13"/>
  <c r="E411" i="13"/>
  <c r="E419" i="13"/>
  <c r="E427" i="13"/>
  <c r="E435" i="13"/>
  <c r="E443" i="13"/>
  <c r="E451" i="13"/>
  <c r="E459" i="13"/>
  <c r="E467" i="13"/>
  <c r="E475" i="13"/>
  <c r="E483" i="13"/>
  <c r="E491" i="13"/>
  <c r="E499" i="13"/>
  <c r="E507" i="13"/>
  <c r="E515" i="13"/>
  <c r="E523" i="13"/>
  <c r="E531" i="13"/>
  <c r="E539" i="13"/>
  <c r="E547" i="13"/>
  <c r="E555" i="13"/>
  <c r="E563" i="13"/>
  <c r="E571" i="13"/>
  <c r="E579" i="13"/>
  <c r="E587" i="13"/>
  <c r="E595" i="13"/>
  <c r="E603" i="13"/>
  <c r="E611" i="13"/>
  <c r="E619" i="13"/>
  <c r="E627" i="13"/>
  <c r="E635" i="13"/>
  <c r="E643" i="13"/>
  <c r="E651" i="13"/>
  <c r="E659" i="13"/>
  <c r="E667" i="13"/>
  <c r="E675" i="13"/>
  <c r="E683" i="13"/>
  <c r="E691" i="13"/>
  <c r="E699" i="13"/>
  <c r="E707" i="13"/>
  <c r="E715" i="13"/>
  <c r="E723" i="13"/>
  <c r="E731" i="13"/>
  <c r="E739" i="13"/>
  <c r="E747" i="13"/>
  <c r="E755" i="13"/>
  <c r="E763" i="13"/>
  <c r="E771" i="13"/>
  <c r="E779" i="13"/>
  <c r="E787" i="13"/>
  <c r="E795" i="13"/>
  <c r="E803" i="13"/>
  <c r="E811" i="13"/>
  <c r="E819" i="13"/>
  <c r="E827" i="13"/>
  <c r="E835" i="13"/>
  <c r="E843" i="13"/>
  <c r="E851" i="13"/>
  <c r="E859" i="13"/>
  <c r="E867" i="13"/>
  <c r="E875" i="13"/>
  <c r="E883" i="13"/>
  <c r="E891" i="13"/>
  <c r="E899" i="13"/>
  <c r="E907" i="13"/>
  <c r="E915" i="13"/>
  <c r="E923" i="13"/>
  <c r="E931" i="13"/>
  <c r="E939" i="13"/>
  <c r="E947" i="13"/>
  <c r="E955" i="13"/>
  <c r="E963" i="13"/>
  <c r="E971" i="13"/>
  <c r="E979" i="13"/>
  <c r="E987" i="13"/>
  <c r="E995" i="13"/>
  <c r="E324" i="13"/>
  <c r="E332" i="13"/>
  <c r="E340" i="13"/>
  <c r="E348" i="13"/>
  <c r="E356" i="13"/>
  <c r="E364" i="13"/>
  <c r="E372" i="13"/>
  <c r="E380" i="13"/>
  <c r="E388" i="13"/>
  <c r="E396" i="13"/>
  <c r="E404" i="13"/>
  <c r="E412" i="13"/>
  <c r="E420" i="13"/>
  <c r="E428" i="13"/>
  <c r="E436" i="13"/>
  <c r="E444" i="13"/>
  <c r="E452" i="13"/>
  <c r="E460" i="13"/>
  <c r="E468" i="13"/>
  <c r="E476" i="13"/>
  <c r="E484" i="13"/>
  <c r="E492" i="13"/>
  <c r="E500" i="13"/>
  <c r="E508" i="13"/>
  <c r="E516" i="13"/>
  <c r="E524" i="13"/>
  <c r="E532" i="13"/>
  <c r="E540" i="13"/>
  <c r="E548" i="13"/>
  <c r="E556" i="13"/>
  <c r="E564" i="13"/>
  <c r="E572" i="13"/>
  <c r="E580" i="13"/>
  <c r="E588" i="13"/>
  <c r="E596" i="13"/>
  <c r="E604" i="13"/>
  <c r="E612" i="13"/>
  <c r="E620" i="13"/>
  <c r="E628" i="13"/>
  <c r="E636" i="13"/>
  <c r="E644" i="13"/>
  <c r="E652" i="13"/>
  <c r="E660" i="13"/>
  <c r="E668" i="13"/>
  <c r="E676" i="13"/>
  <c r="E684" i="13"/>
  <c r="E692" i="13"/>
  <c r="E700" i="13"/>
  <c r="E708" i="13"/>
  <c r="E716" i="13"/>
  <c r="E724" i="13"/>
  <c r="E732" i="13"/>
  <c r="E740" i="13"/>
  <c r="E748" i="13"/>
  <c r="E756" i="13"/>
  <c r="E764" i="13"/>
  <c r="E772" i="13"/>
  <c r="E780" i="13"/>
  <c r="E788" i="13"/>
  <c r="E796" i="13"/>
  <c r="E804" i="13"/>
  <c r="E812" i="13"/>
  <c r="E820" i="13"/>
  <c r="E828" i="13"/>
  <c r="E836" i="13"/>
  <c r="E844" i="13"/>
  <c r="E852" i="13"/>
  <c r="E860" i="13"/>
  <c r="E868" i="13"/>
  <c r="E876" i="13"/>
  <c r="E884" i="13"/>
  <c r="E892" i="13"/>
  <c r="E900" i="13"/>
  <c r="E908" i="13"/>
  <c r="E916" i="13"/>
  <c r="E924" i="13"/>
  <c r="E932" i="13"/>
  <c r="E940" i="13"/>
  <c r="E948" i="13"/>
  <c r="E956" i="13"/>
  <c r="E964" i="13"/>
  <c r="E972" i="13"/>
  <c r="E980" i="13"/>
  <c r="E988" i="13"/>
  <c r="E996" i="13"/>
  <c r="E325" i="13"/>
  <c r="E333" i="13"/>
  <c r="E341" i="13"/>
  <c r="E349" i="13"/>
  <c r="E357" i="13"/>
  <c r="E365" i="13"/>
  <c r="E373" i="13"/>
  <c r="E381" i="13"/>
  <c r="E389" i="13"/>
  <c r="E397" i="13"/>
  <c r="E405" i="13"/>
  <c r="E413" i="13"/>
  <c r="E421" i="13"/>
  <c r="E429" i="13"/>
  <c r="E437" i="13"/>
  <c r="E445" i="13"/>
  <c r="E453" i="13"/>
  <c r="E461" i="13"/>
  <c r="E469" i="13"/>
  <c r="E477" i="13"/>
  <c r="E485" i="13"/>
  <c r="E493" i="13"/>
  <c r="E501" i="13"/>
  <c r="E509" i="13"/>
  <c r="E517" i="13"/>
  <c r="E525" i="13"/>
  <c r="E533" i="13"/>
  <c r="E541" i="13"/>
  <c r="E549" i="13"/>
  <c r="E557" i="13"/>
  <c r="E565" i="13"/>
  <c r="E573" i="13"/>
  <c r="E581" i="13"/>
  <c r="E589" i="13"/>
  <c r="E597" i="13"/>
  <c r="E605" i="13"/>
  <c r="E613" i="13"/>
  <c r="E621" i="13"/>
  <c r="E629" i="13"/>
  <c r="E637" i="13"/>
  <c r="E645" i="13"/>
  <c r="E653" i="13"/>
  <c r="E661" i="13"/>
  <c r="E669" i="13"/>
  <c r="E677" i="13"/>
  <c r="E685" i="13"/>
  <c r="E693" i="13"/>
  <c r="E701" i="13"/>
  <c r="E709" i="13"/>
  <c r="E717" i="13"/>
  <c r="E725" i="13"/>
  <c r="E733" i="13"/>
  <c r="E741" i="13"/>
  <c r="E749" i="13"/>
  <c r="E757" i="13"/>
  <c r="E765" i="13"/>
  <c r="E773" i="13"/>
  <c r="E781" i="13"/>
  <c r="E789" i="13"/>
  <c r="E797" i="13"/>
  <c r="E805" i="13"/>
  <c r="E813" i="13"/>
  <c r="E821" i="13"/>
  <c r="E829" i="13"/>
  <c r="E837" i="13"/>
  <c r="E845" i="13"/>
  <c r="E853" i="13"/>
  <c r="E861" i="13"/>
  <c r="E869" i="13"/>
  <c r="E877" i="13"/>
  <c r="E885" i="13"/>
  <c r="E893" i="13"/>
  <c r="E901" i="13"/>
  <c r="E909" i="13"/>
  <c r="E917" i="13"/>
  <c r="E925" i="13"/>
  <c r="E933" i="13"/>
  <c r="E941" i="13"/>
  <c r="E949" i="13"/>
  <c r="E957" i="13"/>
  <c r="E965" i="13"/>
  <c r="E973" i="13"/>
  <c r="E981" i="13"/>
  <c r="E989" i="13"/>
  <c r="E997" i="13"/>
  <c r="E326" i="13"/>
  <c r="E334" i="13"/>
  <c r="E342" i="13"/>
  <c r="E350" i="13"/>
  <c r="E358" i="13"/>
  <c r="E366" i="13"/>
  <c r="E374" i="13"/>
  <c r="E382" i="13"/>
  <c r="E390" i="13"/>
  <c r="E398" i="13"/>
  <c r="E406" i="13"/>
  <c r="E414" i="13"/>
  <c r="E422" i="13"/>
  <c r="E430" i="13"/>
  <c r="E438" i="13"/>
  <c r="E446" i="13"/>
  <c r="E454" i="13"/>
  <c r="E462" i="13"/>
  <c r="E470" i="13"/>
  <c r="E478" i="13"/>
  <c r="E486" i="13"/>
  <c r="E494" i="13"/>
  <c r="E502" i="13"/>
  <c r="E510" i="13"/>
  <c r="E518" i="13"/>
  <c r="E526" i="13"/>
  <c r="E327" i="13"/>
  <c r="E335" i="13"/>
  <c r="E343" i="13"/>
  <c r="E351" i="13"/>
  <c r="E359" i="13"/>
  <c r="E367" i="13"/>
  <c r="E375" i="13"/>
  <c r="E383" i="13"/>
  <c r="E391" i="13"/>
  <c r="E399" i="13"/>
  <c r="E407" i="13"/>
  <c r="E415" i="13"/>
  <c r="E423" i="13"/>
  <c r="E431" i="13"/>
  <c r="E439" i="13"/>
  <c r="E447" i="13"/>
  <c r="E455" i="13"/>
  <c r="E463" i="13"/>
  <c r="E471" i="13"/>
  <c r="E479" i="13"/>
  <c r="E487" i="13"/>
  <c r="E495" i="13"/>
  <c r="E503" i="13"/>
  <c r="E511" i="13"/>
  <c r="E519" i="13"/>
  <c r="E527" i="13"/>
  <c r="E535" i="13"/>
  <c r="E543" i="13"/>
  <c r="E551" i="13"/>
  <c r="E559" i="13"/>
  <c r="E567" i="13"/>
  <c r="E575" i="13"/>
  <c r="E583" i="13"/>
  <c r="E591" i="13"/>
  <c r="E599" i="13"/>
  <c r="E607" i="13"/>
  <c r="E615" i="13"/>
  <c r="E623" i="13"/>
  <c r="E631" i="13"/>
  <c r="E639" i="13"/>
  <c r="E647" i="13"/>
  <c r="E655" i="13"/>
  <c r="E663" i="13"/>
  <c r="E671" i="13"/>
  <c r="E679" i="13"/>
  <c r="E687" i="13"/>
  <c r="E695" i="13"/>
  <c r="E703" i="13"/>
  <c r="E711" i="13"/>
  <c r="E719" i="13"/>
  <c r="E727" i="13"/>
  <c r="E735" i="13"/>
  <c r="E743" i="13"/>
  <c r="E751" i="13"/>
  <c r="E759" i="13"/>
  <c r="E767" i="13"/>
  <c r="E775" i="13"/>
  <c r="E783" i="13"/>
  <c r="E791" i="13"/>
  <c r="E799" i="13"/>
  <c r="E807" i="13"/>
  <c r="E815" i="13"/>
  <c r="E823" i="13"/>
  <c r="E831" i="13"/>
  <c r="E839" i="13"/>
  <c r="E847" i="13"/>
  <c r="E855" i="13"/>
  <c r="E863" i="13"/>
  <c r="E871" i="13"/>
  <c r="E879" i="13"/>
  <c r="E887" i="13"/>
  <c r="E895" i="13"/>
  <c r="E903" i="13"/>
  <c r="E911" i="13"/>
  <c r="E919" i="13"/>
  <c r="E927" i="13"/>
  <c r="E935" i="13"/>
  <c r="E943" i="13"/>
  <c r="E951" i="13"/>
  <c r="E959" i="13"/>
  <c r="E967" i="13"/>
  <c r="E975" i="13"/>
  <c r="E983" i="13"/>
  <c r="E991" i="13"/>
  <c r="E542" i="13"/>
  <c r="E606" i="13"/>
  <c r="E670" i="13"/>
  <c r="E734" i="13"/>
  <c r="E798" i="13"/>
  <c r="E862" i="13"/>
  <c r="E918" i="13"/>
  <c r="E950" i="13"/>
  <c r="E982" i="13"/>
  <c r="E1002" i="13"/>
  <c r="E1010" i="13"/>
  <c r="E1018" i="13"/>
  <c r="E1026" i="13"/>
  <c r="E1034" i="13"/>
  <c r="E1042" i="13"/>
  <c r="E1050" i="13"/>
  <c r="E1058" i="13"/>
  <c r="E1066" i="13"/>
  <c r="E1074" i="13"/>
  <c r="E1082" i="13"/>
  <c r="E1090" i="13"/>
  <c r="E1098" i="13"/>
  <c r="E1106" i="13"/>
  <c r="E1114" i="13"/>
  <c r="E1122" i="13"/>
  <c r="E1130" i="13"/>
  <c r="E1138" i="13"/>
  <c r="E1146" i="13"/>
  <c r="E1154" i="13"/>
  <c r="E1162" i="13"/>
  <c r="E1170" i="13"/>
  <c r="E1178" i="13"/>
  <c r="E1186" i="13"/>
  <c r="E1194" i="13"/>
  <c r="E1202" i="13"/>
  <c r="E1210" i="13"/>
  <c r="E1218" i="13"/>
  <c r="E1226" i="13"/>
  <c r="E1234" i="13"/>
  <c r="E1242" i="13"/>
  <c r="E1250" i="13"/>
  <c r="E1258" i="13"/>
  <c r="E1266" i="13"/>
  <c r="E1274" i="13"/>
  <c r="E1282" i="13"/>
  <c r="E1290" i="13"/>
  <c r="E1298" i="13"/>
  <c r="E1306" i="13"/>
  <c r="E1314" i="13"/>
  <c r="E1322" i="13"/>
  <c r="E1330" i="13"/>
  <c r="E1338" i="13"/>
  <c r="E1346" i="13"/>
  <c r="E1354" i="13"/>
  <c r="E1362" i="13"/>
  <c r="E1370" i="13"/>
  <c r="E1378" i="13"/>
  <c r="E1386" i="13"/>
  <c r="E1394" i="13"/>
  <c r="E1402" i="13"/>
  <c r="E1410" i="13"/>
  <c r="E1418" i="13"/>
  <c r="E1426" i="13"/>
  <c r="E1434" i="13"/>
  <c r="E1442" i="13"/>
  <c r="E1450" i="13"/>
  <c r="E1458" i="13"/>
  <c r="E1466" i="13"/>
  <c r="E1474" i="13"/>
  <c r="E1482" i="13"/>
  <c r="E1490" i="13"/>
  <c r="E1498" i="13"/>
  <c r="E1506" i="13"/>
  <c r="E1514" i="13"/>
  <c r="E1522" i="13"/>
  <c r="E1530" i="13"/>
  <c r="E1538" i="13"/>
  <c r="E1546" i="13"/>
  <c r="E1554" i="13"/>
  <c r="E1562" i="13"/>
  <c r="E1570" i="13"/>
  <c r="E1578" i="13"/>
  <c r="E1586" i="13"/>
  <c r="E1594" i="13"/>
  <c r="E1602" i="13"/>
  <c r="E1610" i="13"/>
  <c r="E550" i="13"/>
  <c r="E614" i="13"/>
  <c r="E678" i="13"/>
  <c r="E742" i="13"/>
  <c r="E806" i="13"/>
  <c r="E870" i="13"/>
  <c r="E922" i="13"/>
  <c r="E954" i="13"/>
  <c r="E986" i="13"/>
  <c r="E1003" i="13"/>
  <c r="E1011" i="13"/>
  <c r="E1019" i="13"/>
  <c r="E1027" i="13"/>
  <c r="E1035" i="13"/>
  <c r="E1043" i="13"/>
  <c r="E1051" i="13"/>
  <c r="E1059" i="13"/>
  <c r="E1067" i="13"/>
  <c r="E1075" i="13"/>
  <c r="E1083" i="13"/>
  <c r="E1091" i="13"/>
  <c r="E1099" i="13"/>
  <c r="E1107" i="13"/>
  <c r="E1115" i="13"/>
  <c r="E1123" i="13"/>
  <c r="E1131" i="13"/>
  <c r="E1139" i="13"/>
  <c r="E1147" i="13"/>
  <c r="E1155" i="13"/>
  <c r="E1163" i="13"/>
  <c r="E1171" i="13"/>
  <c r="E1179" i="13"/>
  <c r="E1187" i="13"/>
  <c r="E1195" i="13"/>
  <c r="E1203" i="13"/>
  <c r="E1211" i="13"/>
  <c r="E1219" i="13"/>
  <c r="E1227" i="13"/>
  <c r="E1235" i="13"/>
  <c r="E1243" i="13"/>
  <c r="E1251" i="13"/>
  <c r="E1259" i="13"/>
  <c r="E1267" i="13"/>
  <c r="E1275" i="13"/>
  <c r="E1283" i="13"/>
  <c r="E1291" i="13"/>
  <c r="E1299" i="13"/>
  <c r="E1307" i="13"/>
  <c r="E1315" i="13"/>
  <c r="E1323" i="13"/>
  <c r="E1331" i="13"/>
  <c r="E1339" i="13"/>
  <c r="E1347" i="13"/>
  <c r="E1355" i="13"/>
  <c r="E1363" i="13"/>
  <c r="E1371" i="13"/>
  <c r="E1379" i="13"/>
  <c r="E1387" i="13"/>
  <c r="E1395" i="13"/>
  <c r="E1403" i="13"/>
  <c r="E1411" i="13"/>
  <c r="E1419" i="13"/>
  <c r="E1427" i="13"/>
  <c r="E1435" i="13"/>
  <c r="E1443" i="13"/>
  <c r="E1451" i="13"/>
  <c r="E1459" i="13"/>
  <c r="E1467" i="13"/>
  <c r="E1475" i="13"/>
  <c r="E1483" i="13"/>
  <c r="E1491" i="13"/>
  <c r="E1499" i="13"/>
  <c r="E1507" i="13"/>
  <c r="E1515" i="13"/>
  <c r="E1523" i="13"/>
  <c r="E1531" i="13"/>
  <c r="E1539" i="13"/>
  <c r="E1547" i="13"/>
  <c r="E1555" i="13"/>
  <c r="E1563" i="13"/>
  <c r="E1571" i="13"/>
  <c r="E1579" i="13"/>
  <c r="E1587" i="13"/>
  <c r="E1595" i="13"/>
  <c r="E1603" i="13"/>
  <c r="E558" i="13"/>
  <c r="E622" i="13"/>
  <c r="E686" i="13"/>
  <c r="E750" i="13"/>
  <c r="E814" i="13"/>
  <c r="E878" i="13"/>
  <c r="E926" i="13"/>
  <c r="E958" i="13"/>
  <c r="E990" i="13"/>
  <c r="E1004" i="13"/>
  <c r="E1012" i="13"/>
  <c r="E1020" i="13"/>
  <c r="E1028" i="13"/>
  <c r="E1036" i="13"/>
  <c r="E1044" i="13"/>
  <c r="E1052" i="13"/>
  <c r="E1060" i="13"/>
  <c r="E1068" i="13"/>
  <c r="E1076" i="13"/>
  <c r="E1084" i="13"/>
  <c r="E1092" i="13"/>
  <c r="E1100" i="13"/>
  <c r="E1108" i="13"/>
  <c r="E1116" i="13"/>
  <c r="E1124" i="13"/>
  <c r="E1132" i="13"/>
  <c r="E1140" i="13"/>
  <c r="E1148" i="13"/>
  <c r="E1156" i="13"/>
  <c r="E1164" i="13"/>
  <c r="E1172" i="13"/>
  <c r="E1180" i="13"/>
  <c r="E1188" i="13"/>
  <c r="E1196" i="13"/>
  <c r="E1204" i="13"/>
  <c r="E1212" i="13"/>
  <c r="E1220" i="13"/>
  <c r="E1228" i="13"/>
  <c r="E1236" i="13"/>
  <c r="E1244" i="13"/>
  <c r="E1252" i="13"/>
  <c r="E1260" i="13"/>
  <c r="E1268" i="13"/>
  <c r="E1276" i="13"/>
  <c r="E1284" i="13"/>
  <c r="E1292" i="13"/>
  <c r="E1300" i="13"/>
  <c r="E1308" i="13"/>
  <c r="E1316" i="13"/>
  <c r="E1324" i="13"/>
  <c r="E1332" i="13"/>
  <c r="E1340" i="13"/>
  <c r="E1348" i="13"/>
  <c r="E1356" i="13"/>
  <c r="E1364" i="13"/>
  <c r="E1372" i="13"/>
  <c r="E1380" i="13"/>
  <c r="E1388" i="13"/>
  <c r="E1396" i="13"/>
  <c r="E1404" i="13"/>
  <c r="E1412" i="13"/>
  <c r="E1420" i="13"/>
  <c r="E1428" i="13"/>
  <c r="E1436" i="13"/>
  <c r="E1444" i="13"/>
  <c r="E1452" i="13"/>
  <c r="E1460" i="13"/>
  <c r="E1468" i="13"/>
  <c r="E1476" i="13"/>
  <c r="E1484" i="13"/>
  <c r="E1492" i="13"/>
  <c r="E1500" i="13"/>
  <c r="E1508" i="13"/>
  <c r="E1516" i="13"/>
  <c r="E1524" i="13"/>
  <c r="E1532" i="13"/>
  <c r="E1540" i="13"/>
  <c r="E1548" i="13"/>
  <c r="E1556" i="13"/>
  <c r="E1564" i="13"/>
  <c r="E1572" i="13"/>
  <c r="E1580" i="13"/>
  <c r="E1588" i="13"/>
  <c r="E1596" i="13"/>
  <c r="E1604" i="13"/>
  <c r="E566" i="13"/>
  <c r="E630" i="13"/>
  <c r="E694" i="13"/>
  <c r="E758" i="13"/>
  <c r="E822" i="13"/>
  <c r="E886" i="13"/>
  <c r="E930" i="13"/>
  <c r="E962" i="13"/>
  <c r="E994" i="13"/>
  <c r="E1005" i="13"/>
  <c r="E1013" i="13"/>
  <c r="E1021" i="13"/>
  <c r="E1029" i="13"/>
  <c r="E1037" i="13"/>
  <c r="E1045" i="13"/>
  <c r="E1053" i="13"/>
  <c r="E1061" i="13"/>
  <c r="E1069" i="13"/>
  <c r="E1077" i="13"/>
  <c r="E1085" i="13"/>
  <c r="E1093" i="13"/>
  <c r="E1101" i="13"/>
  <c r="E1109" i="13"/>
  <c r="E1117" i="13"/>
  <c r="E1125" i="13"/>
  <c r="E1133" i="13"/>
  <c r="E1141" i="13"/>
  <c r="E1149" i="13"/>
  <c r="E1157" i="13"/>
  <c r="E1165" i="13"/>
  <c r="E1173" i="13"/>
  <c r="E1181" i="13"/>
  <c r="E1189" i="13"/>
  <c r="E1197" i="13"/>
  <c r="E1205" i="13"/>
  <c r="E1213" i="13"/>
  <c r="E1221" i="13"/>
  <c r="E1229" i="13"/>
  <c r="E1237" i="13"/>
  <c r="E1245" i="13"/>
  <c r="E1253" i="13"/>
  <c r="E1261" i="13"/>
  <c r="E1269" i="13"/>
  <c r="E1277" i="13"/>
  <c r="E1285" i="13"/>
  <c r="E1293" i="13"/>
  <c r="E1301" i="13"/>
  <c r="E1309" i="13"/>
  <c r="E1317" i="13"/>
  <c r="E1325" i="13"/>
  <c r="E1333" i="13"/>
  <c r="E1341" i="13"/>
  <c r="E1349" i="13"/>
  <c r="E1357" i="13"/>
  <c r="E1365" i="13"/>
  <c r="E1373" i="13"/>
  <c r="E1381" i="13"/>
  <c r="E1389" i="13"/>
  <c r="E1397" i="13"/>
  <c r="E1405" i="13"/>
  <c r="E1413" i="13"/>
  <c r="E1421" i="13"/>
  <c r="E1429" i="13"/>
  <c r="E1437" i="13"/>
  <c r="E1445" i="13"/>
  <c r="E1453" i="13"/>
  <c r="E1461" i="13"/>
  <c r="E1469" i="13"/>
  <c r="E1477" i="13"/>
  <c r="E1485" i="13"/>
  <c r="E1493" i="13"/>
  <c r="E1501" i="13"/>
  <c r="E1509" i="13"/>
  <c r="E1517" i="13"/>
  <c r="E1525" i="13"/>
  <c r="E1533" i="13"/>
  <c r="E1541" i="13"/>
  <c r="E1549" i="13"/>
  <c r="E1557" i="13"/>
  <c r="E1565" i="13"/>
  <c r="E1573" i="13"/>
  <c r="E1581" i="13"/>
  <c r="E1589" i="13"/>
  <c r="E1597" i="13"/>
  <c r="E1605" i="13"/>
  <c r="E574" i="13"/>
  <c r="E638" i="13"/>
  <c r="E702" i="13"/>
  <c r="E766" i="13"/>
  <c r="E830" i="13"/>
  <c r="E894" i="13"/>
  <c r="E934" i="13"/>
  <c r="E966" i="13"/>
  <c r="E998" i="13"/>
  <c r="E1006" i="13"/>
  <c r="E1014" i="13"/>
  <c r="E1022" i="13"/>
  <c r="E1030" i="13"/>
  <c r="E1038" i="13"/>
  <c r="E1046" i="13"/>
  <c r="E1054" i="13"/>
  <c r="E1062" i="13"/>
  <c r="E1070" i="13"/>
  <c r="E1078" i="13"/>
  <c r="E1086" i="13"/>
  <c r="E1094" i="13"/>
  <c r="E1102" i="13"/>
  <c r="E1110" i="13"/>
  <c r="E1118" i="13"/>
  <c r="E1126" i="13"/>
  <c r="E1134" i="13"/>
  <c r="E1142" i="13"/>
  <c r="E1150" i="13"/>
  <c r="E1158" i="13"/>
  <c r="E1166" i="13"/>
  <c r="E1174" i="13"/>
  <c r="E1182" i="13"/>
  <c r="E1190" i="13"/>
  <c r="E1198" i="13"/>
  <c r="E1206" i="13"/>
  <c r="E1214" i="13"/>
  <c r="E1222" i="13"/>
  <c r="E1230" i="13"/>
  <c r="E1238" i="13"/>
  <c r="E1246" i="13"/>
  <c r="E1254" i="13"/>
  <c r="E1262" i="13"/>
  <c r="E1270" i="13"/>
  <c r="E1278" i="13"/>
  <c r="E1286" i="13"/>
  <c r="E1294" i="13"/>
  <c r="E1302" i="13"/>
  <c r="E1310" i="13"/>
  <c r="E1318" i="13"/>
  <c r="E1326" i="13"/>
  <c r="E1334" i="13"/>
  <c r="E1342" i="13"/>
  <c r="E1350" i="13"/>
  <c r="E1358" i="13"/>
  <c r="E1366" i="13"/>
  <c r="E1374" i="13"/>
  <c r="E1382" i="13"/>
  <c r="E1390" i="13"/>
  <c r="E1398" i="13"/>
  <c r="E1406" i="13"/>
  <c r="E1414" i="13"/>
  <c r="E1422" i="13"/>
  <c r="E1430" i="13"/>
  <c r="E1438" i="13"/>
  <c r="E1446" i="13"/>
  <c r="E1454" i="13"/>
  <c r="E1462" i="13"/>
  <c r="E1470" i="13"/>
  <c r="E1478" i="13"/>
  <c r="E1486" i="13"/>
  <c r="E1494" i="13"/>
  <c r="E1502" i="13"/>
  <c r="E1510" i="13"/>
  <c r="E1518" i="13"/>
  <c r="E1526" i="13"/>
  <c r="E1534" i="13"/>
  <c r="E1542" i="13"/>
  <c r="E1550" i="13"/>
  <c r="E1558" i="13"/>
  <c r="E1566" i="13"/>
  <c r="E1574" i="13"/>
  <c r="E1582" i="13"/>
  <c r="E1590" i="13"/>
  <c r="E1598" i="13"/>
  <c r="E1606" i="13"/>
  <c r="E582" i="13"/>
  <c r="E646" i="13"/>
  <c r="E710" i="13"/>
  <c r="E774" i="13"/>
  <c r="E838" i="13"/>
  <c r="E902" i="13"/>
  <c r="E938" i="13"/>
  <c r="E970" i="13"/>
  <c r="E999" i="13"/>
  <c r="E1007" i="13"/>
  <c r="E1015" i="13"/>
  <c r="E1023" i="13"/>
  <c r="E1031" i="13"/>
  <c r="E1039" i="13"/>
  <c r="E1047" i="13"/>
  <c r="E1055" i="13"/>
  <c r="E1063" i="13"/>
  <c r="E1071" i="13"/>
  <c r="E1079" i="13"/>
  <c r="E1087" i="13"/>
  <c r="E1095" i="13"/>
  <c r="E1103" i="13"/>
  <c r="E1111" i="13"/>
  <c r="E1119" i="13"/>
  <c r="E1127" i="13"/>
  <c r="E1135" i="13"/>
  <c r="E1143" i="13"/>
  <c r="E1151" i="13"/>
  <c r="E1159" i="13"/>
  <c r="E1167" i="13"/>
  <c r="E1175" i="13"/>
  <c r="E1183" i="13"/>
  <c r="E1191" i="13"/>
  <c r="E1199" i="13"/>
  <c r="E1207" i="13"/>
  <c r="E1215" i="13"/>
  <c r="E1223" i="13"/>
  <c r="E1231" i="13"/>
  <c r="E1239" i="13"/>
  <c r="E1247" i="13"/>
  <c r="E1255" i="13"/>
  <c r="E1263" i="13"/>
  <c r="E1271" i="13"/>
  <c r="E1279" i="13"/>
  <c r="E1287" i="13"/>
  <c r="E1295" i="13"/>
  <c r="E1303" i="13"/>
  <c r="E1311" i="13"/>
  <c r="E1319" i="13"/>
  <c r="E1327" i="13"/>
  <c r="E1335" i="13"/>
  <c r="E1343" i="13"/>
  <c r="E1351" i="13"/>
  <c r="E1359" i="13"/>
  <c r="E1367" i="13"/>
  <c r="E1375" i="13"/>
  <c r="E1383" i="13"/>
  <c r="E1391" i="13"/>
  <c r="E1399" i="13"/>
  <c r="E1407" i="13"/>
  <c r="E1415" i="13"/>
  <c r="E1423" i="13"/>
  <c r="E1431" i="13"/>
  <c r="E1439" i="13"/>
  <c r="E1447" i="13"/>
  <c r="E1455" i="13"/>
  <c r="E1463" i="13"/>
  <c r="E1471" i="13"/>
  <c r="E1479" i="13"/>
  <c r="E1487" i="13"/>
  <c r="E1495" i="13"/>
  <c r="E1503" i="13"/>
  <c r="E1511" i="13"/>
  <c r="E1519" i="13"/>
  <c r="E1527" i="13"/>
  <c r="E1535" i="13"/>
  <c r="E1543" i="13"/>
  <c r="E1551" i="13"/>
  <c r="E1559" i="13"/>
  <c r="E1567" i="13"/>
  <c r="E1575" i="13"/>
  <c r="E1583" i="13"/>
  <c r="E1591" i="13"/>
  <c r="E1599" i="13"/>
  <c r="E1607" i="13"/>
  <c r="E590" i="13"/>
  <c r="E654" i="13"/>
  <c r="E718" i="13"/>
  <c r="E782" i="13"/>
  <c r="E846" i="13"/>
  <c r="E910" i="13"/>
  <c r="E942" i="13"/>
  <c r="E974" i="13"/>
  <c r="E1000" i="13"/>
  <c r="E1008" i="13"/>
  <c r="E1016" i="13"/>
  <c r="E1024" i="13"/>
  <c r="E1032" i="13"/>
  <c r="E1040" i="13"/>
  <c r="E1048" i="13"/>
  <c r="E1056" i="13"/>
  <c r="E1064" i="13"/>
  <c r="E1072" i="13"/>
  <c r="E1080" i="13"/>
  <c r="E1088" i="13"/>
  <c r="E1096" i="13"/>
  <c r="E1104" i="13"/>
  <c r="E1112" i="13"/>
  <c r="E1120" i="13"/>
  <c r="E1128" i="13"/>
  <c r="E1136" i="13"/>
  <c r="E1144" i="13"/>
  <c r="E1152" i="13"/>
  <c r="E1160" i="13"/>
  <c r="E1168" i="13"/>
  <c r="E1176" i="13"/>
  <c r="E1184" i="13"/>
  <c r="E1192" i="13"/>
  <c r="E1200" i="13"/>
  <c r="E1208" i="13"/>
  <c r="E1216" i="13"/>
  <c r="E1224" i="13"/>
  <c r="E1232" i="13"/>
  <c r="E1240" i="13"/>
  <c r="E1248" i="13"/>
  <c r="E1256" i="13"/>
  <c r="E1264" i="13"/>
  <c r="E1272" i="13"/>
  <c r="E1280" i="13"/>
  <c r="E1288" i="13"/>
  <c r="E1296" i="13"/>
  <c r="E1304" i="13"/>
  <c r="E1312" i="13"/>
  <c r="E1320" i="13"/>
  <c r="E1328" i="13"/>
  <c r="E1336" i="13"/>
  <c r="E1344" i="13"/>
  <c r="E1352" i="13"/>
  <c r="E1360" i="13"/>
  <c r="E1368" i="13"/>
  <c r="E1376" i="13"/>
  <c r="E1384" i="13"/>
  <c r="E1392" i="13"/>
  <c r="E1400" i="13"/>
  <c r="E1408" i="13"/>
  <c r="E1416" i="13"/>
  <c r="E1424" i="13"/>
  <c r="E1432" i="13"/>
  <c r="E1440" i="13"/>
  <c r="E1448" i="13"/>
  <c r="E1456" i="13"/>
  <c r="E1464" i="13"/>
  <c r="E1472" i="13"/>
  <c r="E1480" i="13"/>
  <c r="E1488" i="13"/>
  <c r="E1496" i="13"/>
  <c r="E1504" i="13"/>
  <c r="E1512" i="13"/>
  <c r="E1520" i="13"/>
  <c r="E1528" i="13"/>
  <c r="E1536" i="13"/>
  <c r="E1544" i="13"/>
  <c r="E1552" i="13"/>
  <c r="E1560" i="13"/>
  <c r="E1568" i="13"/>
  <c r="E1576" i="13"/>
  <c r="E1584" i="13"/>
  <c r="E1592" i="13"/>
  <c r="E1600" i="13"/>
  <c r="E1608" i="13"/>
  <c r="E598" i="13"/>
  <c r="E1001" i="13"/>
  <c r="E1065" i="13"/>
  <c r="E1129" i="13"/>
  <c r="E1193" i="13"/>
  <c r="E1257" i="13"/>
  <c r="E1321" i="13"/>
  <c r="E1385" i="13"/>
  <c r="E1449" i="13"/>
  <c r="E1513" i="13"/>
  <c r="E1577" i="13"/>
  <c r="E1614" i="13"/>
  <c r="E1622" i="13"/>
  <c r="E1630" i="13"/>
  <c r="E1638" i="13"/>
  <c r="E1646" i="13"/>
  <c r="E1654" i="13"/>
  <c r="E1662" i="13"/>
  <c r="E1670" i="13"/>
  <c r="E1678" i="13"/>
  <c r="E1686" i="13"/>
  <c r="E1694" i="13"/>
  <c r="E1702" i="13"/>
  <c r="E1710" i="13"/>
  <c r="E1718" i="13"/>
  <c r="E1726" i="13"/>
  <c r="E1734" i="13"/>
  <c r="E1742" i="13"/>
  <c r="E1750" i="13"/>
  <c r="E1758" i="13"/>
  <c r="E1766" i="13"/>
  <c r="E1774" i="13"/>
  <c r="E1782" i="13"/>
  <c r="E1790" i="13"/>
  <c r="E1798" i="13"/>
  <c r="E1806" i="13"/>
  <c r="E1814" i="13"/>
  <c r="E1822" i="13"/>
  <c r="E1830" i="13"/>
  <c r="E1838" i="13"/>
  <c r="E1846" i="13"/>
  <c r="E662" i="13"/>
  <c r="E1009" i="13"/>
  <c r="E1073" i="13"/>
  <c r="E1137" i="13"/>
  <c r="E1201" i="13"/>
  <c r="E1265" i="13"/>
  <c r="E1329" i="13"/>
  <c r="E1393" i="13"/>
  <c r="E1457" i="13"/>
  <c r="E1521" i="13"/>
  <c r="E1585" i="13"/>
  <c r="E1615" i="13"/>
  <c r="E1623" i="13"/>
  <c r="E1631" i="13"/>
  <c r="E1639" i="13"/>
  <c r="E1647" i="13"/>
  <c r="E1655" i="13"/>
  <c r="E1663" i="13"/>
  <c r="E1671" i="13"/>
  <c r="E1679" i="13"/>
  <c r="E1687" i="13"/>
  <c r="E1695" i="13"/>
  <c r="E1703" i="13"/>
  <c r="E1711" i="13"/>
  <c r="E1719" i="13"/>
  <c r="E1727" i="13"/>
  <c r="E1735" i="13"/>
  <c r="E1743" i="13"/>
  <c r="E1751" i="13"/>
  <c r="E1759" i="13"/>
  <c r="E1767" i="13"/>
  <c r="E1775" i="13"/>
  <c r="E1783" i="13"/>
  <c r="E1791" i="13"/>
  <c r="E1799" i="13"/>
  <c r="E1807" i="13"/>
  <c r="E1815" i="13"/>
  <c r="E1823" i="13"/>
  <c r="E1831" i="13"/>
  <c r="E1839" i="13"/>
  <c r="E1847" i="13"/>
  <c r="E1855" i="13"/>
  <c r="E1863" i="13"/>
  <c r="E1871" i="13"/>
  <c r="E1879" i="13"/>
  <c r="E1887" i="13"/>
  <c r="E1895" i="13"/>
  <c r="E1903" i="13"/>
  <c r="E1911" i="13"/>
  <c r="E1919" i="13"/>
  <c r="E1927" i="13"/>
  <c r="E1935" i="13"/>
  <c r="E1943" i="13"/>
  <c r="E1951" i="13"/>
  <c r="E1959" i="13"/>
  <c r="E1967" i="13"/>
  <c r="E1975" i="13"/>
  <c r="E1983" i="13"/>
  <c r="E1991" i="13"/>
  <c r="E1999" i="13"/>
  <c r="E2007" i="13"/>
  <c r="E2015" i="13"/>
  <c r="E2023" i="13"/>
  <c r="E2031" i="13"/>
  <c r="E2039" i="13"/>
  <c r="E2047" i="13"/>
  <c r="E2055" i="13"/>
  <c r="E2063" i="13"/>
  <c r="E2071" i="13"/>
  <c r="E2079" i="13"/>
  <c r="E2087" i="13"/>
  <c r="E2095" i="13"/>
  <c r="E2103" i="13"/>
  <c r="E2111" i="13"/>
  <c r="E2119" i="13"/>
  <c r="E2127" i="13"/>
  <c r="E2135" i="13"/>
  <c r="E2143" i="13"/>
  <c r="E2151" i="13"/>
  <c r="E2159" i="13"/>
  <c r="E2167" i="13"/>
  <c r="E2175" i="13"/>
  <c r="E2183" i="13"/>
  <c r="E2191" i="13"/>
  <c r="E2199" i="13"/>
  <c r="E2207" i="13"/>
  <c r="E726" i="13"/>
  <c r="E1017" i="13"/>
  <c r="E1081" i="13"/>
  <c r="E1145" i="13"/>
  <c r="E1209" i="13"/>
  <c r="E1273" i="13"/>
  <c r="E1337" i="13"/>
  <c r="E1401" i="13"/>
  <c r="E1465" i="13"/>
  <c r="E1529" i="13"/>
  <c r="E1593" i="13"/>
  <c r="E1616" i="13"/>
  <c r="E1624" i="13"/>
  <c r="E1632" i="13"/>
  <c r="E1640" i="13"/>
  <c r="E1648" i="13"/>
  <c r="E1656" i="13"/>
  <c r="E1664" i="13"/>
  <c r="E1672" i="13"/>
  <c r="E1680" i="13"/>
  <c r="E1688" i="13"/>
  <c r="E1696" i="13"/>
  <c r="E1704" i="13"/>
  <c r="E1712" i="13"/>
  <c r="E1720" i="13"/>
  <c r="E1728" i="13"/>
  <c r="E1736" i="13"/>
  <c r="E1744" i="13"/>
  <c r="E1752" i="13"/>
  <c r="E1760" i="13"/>
  <c r="E1768" i="13"/>
  <c r="E1776" i="13"/>
  <c r="E1784" i="13"/>
  <c r="E1792" i="13"/>
  <c r="E1800" i="13"/>
  <c r="E1808" i="13"/>
  <c r="E1816" i="13"/>
  <c r="E1824" i="13"/>
  <c r="E1832" i="13"/>
  <c r="E1840" i="13"/>
  <c r="E1848" i="13"/>
  <c r="E1856" i="13"/>
  <c r="E1864" i="13"/>
  <c r="E1872" i="13"/>
  <c r="E1880" i="13"/>
  <c r="E1888" i="13"/>
  <c r="E1896" i="13"/>
  <c r="E790" i="13"/>
  <c r="E1025" i="13"/>
  <c r="E1089" i="13"/>
  <c r="E1153" i="13"/>
  <c r="E1217" i="13"/>
  <c r="E1281" i="13"/>
  <c r="E1345" i="13"/>
  <c r="E1409" i="13"/>
  <c r="E1473" i="13"/>
  <c r="E1537" i="13"/>
  <c r="E1601" i="13"/>
  <c r="E1617" i="13"/>
  <c r="E1625" i="13"/>
  <c r="E1633" i="13"/>
  <c r="E1641" i="13"/>
  <c r="E1649" i="13"/>
  <c r="E1657" i="13"/>
  <c r="E1665" i="13"/>
  <c r="E1673" i="13"/>
  <c r="E1681" i="13"/>
  <c r="E1689" i="13"/>
  <c r="E1697" i="13"/>
  <c r="E1705" i="13"/>
  <c r="E1713" i="13"/>
  <c r="E1721" i="13"/>
  <c r="E1729" i="13"/>
  <c r="E1737" i="13"/>
  <c r="E1745" i="13"/>
  <c r="E1753" i="13"/>
  <c r="E1761" i="13"/>
  <c r="E1769" i="13"/>
  <c r="E1777" i="13"/>
  <c r="E1785" i="13"/>
  <c r="E1793" i="13"/>
  <c r="E1801" i="13"/>
  <c r="E1809" i="13"/>
  <c r="E1817" i="13"/>
  <c r="E1825" i="13"/>
  <c r="E1833" i="13"/>
  <c r="E1841" i="13"/>
  <c r="E1849" i="13"/>
  <c r="E1857" i="13"/>
  <c r="E1865" i="13"/>
  <c r="E1873" i="13"/>
  <c r="E1881" i="13"/>
  <c r="E1889" i="13"/>
  <c r="E1897" i="13"/>
  <c r="E1905" i="13"/>
  <c r="E1913" i="13"/>
  <c r="E1921" i="13"/>
  <c r="E1929" i="13"/>
  <c r="E1937" i="13"/>
  <c r="E1945" i="13"/>
  <c r="E1953" i="13"/>
  <c r="E1961" i="13"/>
  <c r="E1969" i="13"/>
  <c r="E1977" i="13"/>
  <c r="E1985" i="13"/>
  <c r="E1993" i="13"/>
  <c r="E2001" i="13"/>
  <c r="E2009" i="13"/>
  <c r="E2017" i="13"/>
  <c r="E2025" i="13"/>
  <c r="E2033" i="13"/>
  <c r="E2041" i="13"/>
  <c r="E2049" i="13"/>
  <c r="E2057" i="13"/>
  <c r="E2065" i="13"/>
  <c r="E2073" i="13"/>
  <c r="E2081" i="13"/>
  <c r="E2089" i="13"/>
  <c r="E2097" i="13"/>
  <c r="E2105" i="13"/>
  <c r="E2113" i="13"/>
  <c r="E2121" i="13"/>
  <c r="E2129" i="13"/>
  <c r="E2137" i="13"/>
  <c r="E2145" i="13"/>
  <c r="E2153" i="13"/>
  <c r="E2161" i="13"/>
  <c r="E2169" i="13"/>
  <c r="E2177" i="13"/>
  <c r="E2185" i="13"/>
  <c r="E2193" i="13"/>
  <c r="E2201" i="13"/>
  <c r="E854" i="13"/>
  <c r="E1033" i="13"/>
  <c r="E1097" i="13"/>
  <c r="E1161" i="13"/>
  <c r="E1225" i="13"/>
  <c r="E1289" i="13"/>
  <c r="E1353" i="13"/>
  <c r="E1417" i="13"/>
  <c r="E1481" i="13"/>
  <c r="E1545" i="13"/>
  <c r="E1609" i="13"/>
  <c r="E1618" i="13"/>
  <c r="E1626" i="13"/>
  <c r="E1634" i="13"/>
  <c r="E1642" i="13"/>
  <c r="E1650" i="13"/>
  <c r="E1658" i="13"/>
  <c r="E1666" i="13"/>
  <c r="E1674" i="13"/>
  <c r="E1682" i="13"/>
  <c r="E1690" i="13"/>
  <c r="E1698" i="13"/>
  <c r="E1706" i="13"/>
  <c r="E1714" i="13"/>
  <c r="E1722" i="13"/>
  <c r="E1730" i="13"/>
  <c r="E1738" i="13"/>
  <c r="E1746" i="13"/>
  <c r="E1754" i="13"/>
  <c r="E1762" i="13"/>
  <c r="E1770" i="13"/>
  <c r="E1778" i="13"/>
  <c r="E1786" i="13"/>
  <c r="E1794" i="13"/>
  <c r="E1802" i="13"/>
  <c r="E1810" i="13"/>
  <c r="E1818" i="13"/>
  <c r="E1826" i="13"/>
  <c r="E1834" i="13"/>
  <c r="E1842" i="13"/>
  <c r="E1850" i="13"/>
  <c r="E1858" i="13"/>
  <c r="E1866" i="13"/>
  <c r="E1874" i="13"/>
  <c r="E1882" i="13"/>
  <c r="E1890" i="13"/>
  <c r="E1898" i="13"/>
  <c r="E1906" i="13"/>
  <c r="E1914" i="13"/>
  <c r="E1922" i="13"/>
  <c r="E1930" i="13"/>
  <c r="E1938" i="13"/>
  <c r="E1946" i="13"/>
  <c r="E1954" i="13"/>
  <c r="E1962" i="13"/>
  <c r="E1970" i="13"/>
  <c r="E1978" i="13"/>
  <c r="E1986" i="13"/>
  <c r="E1994" i="13"/>
  <c r="E2002" i="13"/>
  <c r="E2010" i="13"/>
  <c r="E2018" i="13"/>
  <c r="E2026" i="13"/>
  <c r="E2034" i="13"/>
  <c r="E2042" i="13"/>
  <c r="E2050" i="13"/>
  <c r="E2058" i="13"/>
  <c r="E2066" i="13"/>
  <c r="E2074" i="13"/>
  <c r="E2082" i="13"/>
  <c r="E2090" i="13"/>
  <c r="E2098" i="13"/>
  <c r="E2106" i="13"/>
  <c r="E2114" i="13"/>
  <c r="E2122" i="13"/>
  <c r="E2130" i="13"/>
  <c r="E2138" i="13"/>
  <c r="E2146" i="13"/>
  <c r="E2154" i="13"/>
  <c r="E2162" i="13"/>
  <c r="E2170" i="13"/>
  <c r="E2178" i="13"/>
  <c r="E2186" i="13"/>
  <c r="E2194" i="13"/>
  <c r="E2202" i="13"/>
  <c r="E914" i="13"/>
  <c r="E1041" i="13"/>
  <c r="E1105" i="13"/>
  <c r="E1169" i="13"/>
  <c r="E1233" i="13"/>
  <c r="E1297" i="13"/>
  <c r="E1361" i="13"/>
  <c r="E1425" i="13"/>
  <c r="E1489" i="13"/>
  <c r="E1553" i="13"/>
  <c r="E1611" i="13"/>
  <c r="E1619" i="13"/>
  <c r="E1627" i="13"/>
  <c r="E1635" i="13"/>
  <c r="E1643" i="13"/>
  <c r="E1651" i="13"/>
  <c r="E1659" i="13"/>
  <c r="E1667" i="13"/>
  <c r="E1675" i="13"/>
  <c r="E1683" i="13"/>
  <c r="E1691" i="13"/>
  <c r="E1699" i="13"/>
  <c r="E1707" i="13"/>
  <c r="E1715" i="13"/>
  <c r="E1723" i="13"/>
  <c r="E1731" i="13"/>
  <c r="E1739" i="13"/>
  <c r="E1747" i="13"/>
  <c r="E1755" i="13"/>
  <c r="E1763" i="13"/>
  <c r="E1771" i="13"/>
  <c r="E1779" i="13"/>
  <c r="E1787" i="13"/>
  <c r="E1795" i="13"/>
  <c r="E1803" i="13"/>
  <c r="E1811" i="13"/>
  <c r="E1819" i="13"/>
  <c r="E1827" i="13"/>
  <c r="E1835" i="13"/>
  <c r="E1843" i="13"/>
  <c r="E1851" i="13"/>
  <c r="E1859" i="13"/>
  <c r="E1867" i="13"/>
  <c r="E1875" i="13"/>
  <c r="E1883" i="13"/>
  <c r="E1891" i="13"/>
  <c r="E1899" i="13"/>
  <c r="E1907" i="13"/>
  <c r="E1915" i="13"/>
  <c r="E1923" i="13"/>
  <c r="E1931" i="13"/>
  <c r="E1939" i="13"/>
  <c r="E1947" i="13"/>
  <c r="E1955" i="13"/>
  <c r="E1963" i="13"/>
  <c r="E1971" i="13"/>
  <c r="E1979" i="13"/>
  <c r="E1987" i="13"/>
  <c r="E1995" i="13"/>
  <c r="E2003" i="13"/>
  <c r="E2011" i="13"/>
  <c r="E2019" i="13"/>
  <c r="E2027" i="13"/>
  <c r="E2035" i="13"/>
  <c r="E2043" i="13"/>
  <c r="E2051" i="13"/>
  <c r="E2059" i="13"/>
  <c r="E2067" i="13"/>
  <c r="E2075" i="13"/>
  <c r="E2083" i="13"/>
  <c r="E2091" i="13"/>
  <c r="E2099" i="13"/>
  <c r="E2107" i="13"/>
  <c r="E2115" i="13"/>
  <c r="E2123" i="13"/>
  <c r="E2131" i="13"/>
  <c r="E2139" i="13"/>
  <c r="E2147" i="13"/>
  <c r="E2155" i="13"/>
  <c r="E2163" i="13"/>
  <c r="E2171" i="13"/>
  <c r="E2179" i="13"/>
  <c r="E2187" i="13"/>
  <c r="E2195" i="13"/>
  <c r="E2203" i="13"/>
  <c r="E946" i="13"/>
  <c r="E1049" i="13"/>
  <c r="E1113" i="13"/>
  <c r="E1177" i="13"/>
  <c r="E1241" i="13"/>
  <c r="E1305" i="13"/>
  <c r="E1369" i="13"/>
  <c r="E1433" i="13"/>
  <c r="E1497" i="13"/>
  <c r="E1561" i="13"/>
  <c r="E1612" i="13"/>
  <c r="E1620" i="13"/>
  <c r="E1628" i="13"/>
  <c r="E1636" i="13"/>
  <c r="E1644" i="13"/>
  <c r="E1652" i="13"/>
  <c r="E1660" i="13"/>
  <c r="E1668" i="13"/>
  <c r="E1676" i="13"/>
  <c r="E1684" i="13"/>
  <c r="E1692" i="13"/>
  <c r="E1700" i="13"/>
  <c r="E1708" i="13"/>
  <c r="E1716" i="13"/>
  <c r="E1724" i="13"/>
  <c r="E1732" i="13"/>
  <c r="E1740" i="13"/>
  <c r="E1748" i="13"/>
  <c r="E1756" i="13"/>
  <c r="E1764" i="13"/>
  <c r="E1772" i="13"/>
  <c r="E1780" i="13"/>
  <c r="E1788" i="13"/>
  <c r="E1796" i="13"/>
  <c r="E1804" i="13"/>
  <c r="E1812" i="13"/>
  <c r="E1820" i="13"/>
  <c r="E1828" i="13"/>
  <c r="E1836" i="13"/>
  <c r="E1844" i="13"/>
  <c r="E1852" i="13"/>
  <c r="E1860" i="13"/>
  <c r="E1868" i="13"/>
  <c r="E1876" i="13"/>
  <c r="E1884" i="13"/>
  <c r="E1892" i="13"/>
  <c r="E1900" i="13"/>
  <c r="E1908" i="13"/>
  <c r="E1916" i="13"/>
  <c r="E1924" i="13"/>
  <c r="E1932" i="13"/>
  <c r="E1940" i="13"/>
  <c r="E1948" i="13"/>
  <c r="E1956" i="13"/>
  <c r="E1964" i="13"/>
  <c r="E1972" i="13"/>
  <c r="E1980" i="13"/>
  <c r="E1988" i="13"/>
  <c r="E1996" i="13"/>
  <c r="E2004" i="13"/>
  <c r="E2012" i="13"/>
  <c r="E2020" i="13"/>
  <c r="E2028" i="13"/>
  <c r="E2036" i="13"/>
  <c r="E2044" i="13"/>
  <c r="E2052" i="13"/>
  <c r="E2060" i="13"/>
  <c r="E2068" i="13"/>
  <c r="E2076" i="13"/>
  <c r="E2084" i="13"/>
  <c r="E2092" i="13"/>
  <c r="E2100" i="13"/>
  <c r="E2108" i="13"/>
  <c r="E2116" i="13"/>
  <c r="E2124" i="13"/>
  <c r="E2132" i="13"/>
  <c r="E2140" i="13"/>
  <c r="E2148" i="13"/>
  <c r="E2156" i="13"/>
  <c r="E2164" i="13"/>
  <c r="E2172" i="13"/>
  <c r="E2180" i="13"/>
  <c r="E2188" i="13"/>
  <c r="E2196" i="13"/>
  <c r="E2204" i="13"/>
  <c r="E978" i="13"/>
  <c r="E1505" i="13"/>
  <c r="E1661" i="13"/>
  <c r="E1725" i="13"/>
  <c r="E1789" i="13"/>
  <c r="E1853" i="13"/>
  <c r="E1885" i="13"/>
  <c r="E1910" i="13"/>
  <c r="E1933" i="13"/>
  <c r="E1952" i="13"/>
  <c r="E1974" i="13"/>
  <c r="E1997" i="13"/>
  <c r="E2016" i="13"/>
  <c r="E2038" i="13"/>
  <c r="E2061" i="13"/>
  <c r="E2080" i="13"/>
  <c r="E2102" i="13"/>
  <c r="E2125" i="13"/>
  <c r="E2144" i="13"/>
  <c r="E2166" i="13"/>
  <c r="E2189" i="13"/>
  <c r="E2208" i="13"/>
  <c r="E2216" i="13"/>
  <c r="E2224" i="13"/>
  <c r="E2232" i="13"/>
  <c r="E2240" i="13"/>
  <c r="E2248" i="13"/>
  <c r="E2256" i="13"/>
  <c r="E2264" i="13"/>
  <c r="E2272" i="13"/>
  <c r="E2280" i="13"/>
  <c r="E2288" i="13"/>
  <c r="E2296" i="13"/>
  <c r="E2304" i="13"/>
  <c r="E2312" i="13"/>
  <c r="E2320" i="13"/>
  <c r="E2328" i="13"/>
  <c r="E2336" i="13"/>
  <c r="E2344" i="13"/>
  <c r="E2352" i="13"/>
  <c r="E2360" i="13"/>
  <c r="E2368" i="13"/>
  <c r="E2376" i="13"/>
  <c r="E2384" i="13"/>
  <c r="E2392" i="13"/>
  <c r="E2400" i="13"/>
  <c r="E2408" i="13"/>
  <c r="E2416" i="13"/>
  <c r="E2424" i="13"/>
  <c r="E2432" i="13"/>
  <c r="E2440" i="13"/>
  <c r="E2448" i="13"/>
  <c r="E2456" i="13"/>
  <c r="E2464" i="13"/>
  <c r="E2472" i="13"/>
  <c r="E2480" i="13"/>
  <c r="E2488" i="13"/>
  <c r="E2496" i="13"/>
  <c r="E2504" i="13"/>
  <c r="E2512" i="13"/>
  <c r="E2520" i="13"/>
  <c r="E2528" i="13"/>
  <c r="E2536" i="13"/>
  <c r="E2544" i="13"/>
  <c r="E2552" i="13"/>
  <c r="E2560" i="13"/>
  <c r="E2568" i="13"/>
  <c r="E2576" i="13"/>
  <c r="E2584" i="13"/>
  <c r="E2592" i="13"/>
  <c r="E2600" i="13"/>
  <c r="E2608" i="13"/>
  <c r="E2616" i="13"/>
  <c r="E2624" i="13"/>
  <c r="E2632" i="13"/>
  <c r="E2640" i="13"/>
  <c r="E1057" i="13"/>
  <c r="E1569" i="13"/>
  <c r="E1669" i="13"/>
  <c r="E1733" i="13"/>
  <c r="E1797" i="13"/>
  <c r="E1854" i="13"/>
  <c r="E1886" i="13"/>
  <c r="E1912" i="13"/>
  <c r="E1934" i="13"/>
  <c r="E1957" i="13"/>
  <c r="E1976" i="13"/>
  <c r="E1998" i="13"/>
  <c r="E2021" i="13"/>
  <c r="E2040" i="13"/>
  <c r="E2062" i="13"/>
  <c r="E2085" i="13"/>
  <c r="E2104" i="13"/>
  <c r="E2126" i="13"/>
  <c r="E2149" i="13"/>
  <c r="E2168" i="13"/>
  <c r="E2190" i="13"/>
  <c r="E2209" i="13"/>
  <c r="E2217" i="13"/>
  <c r="E2225" i="13"/>
  <c r="E2233" i="13"/>
  <c r="E2241" i="13"/>
  <c r="E2249" i="13"/>
  <c r="E2257" i="13"/>
  <c r="E2265" i="13"/>
  <c r="E2273" i="13"/>
  <c r="E2281" i="13"/>
  <c r="E2289" i="13"/>
  <c r="E2297" i="13"/>
  <c r="E2305" i="13"/>
  <c r="E2313" i="13"/>
  <c r="E2321" i="13"/>
  <c r="E2329" i="13"/>
  <c r="E2337" i="13"/>
  <c r="E2345" i="13"/>
  <c r="E2353" i="13"/>
  <c r="E2361" i="13"/>
  <c r="E2369" i="13"/>
  <c r="E2377" i="13"/>
  <c r="E2385" i="13"/>
  <c r="E2393" i="13"/>
  <c r="E2401" i="13"/>
  <c r="E2409" i="13"/>
  <c r="E2417" i="13"/>
  <c r="E2425" i="13"/>
  <c r="E2433" i="13"/>
  <c r="E2441" i="13"/>
  <c r="E2449" i="13"/>
  <c r="E2457" i="13"/>
  <c r="E2465" i="13"/>
  <c r="E2473" i="13"/>
  <c r="E2481" i="13"/>
  <c r="E2489" i="13"/>
  <c r="E2497" i="13"/>
  <c r="E2505" i="13"/>
  <c r="E2513" i="13"/>
  <c r="E2521" i="13"/>
  <c r="E2529" i="13"/>
  <c r="E2537" i="13"/>
  <c r="E2545" i="13"/>
  <c r="E2553" i="13"/>
  <c r="E2561" i="13"/>
  <c r="E2569" i="13"/>
  <c r="E2577" i="13"/>
  <c r="E2585" i="13"/>
  <c r="E2593" i="13"/>
  <c r="E2601" i="13"/>
  <c r="E2609" i="13"/>
  <c r="E2617" i="13"/>
  <c r="E2625" i="13"/>
  <c r="E2633" i="13"/>
  <c r="E2641" i="13"/>
  <c r="E2649" i="13"/>
  <c r="E2657" i="13"/>
  <c r="E2665" i="13"/>
  <c r="E2673" i="13"/>
  <c r="E2681" i="13"/>
  <c r="E2689" i="13"/>
  <c r="E2697" i="13"/>
  <c r="E2705" i="13"/>
  <c r="E2713" i="13"/>
  <c r="E2721" i="13"/>
  <c r="E1121" i="13"/>
  <c r="E1613" i="13"/>
  <c r="E1677" i="13"/>
  <c r="E1741" i="13"/>
  <c r="E1805" i="13"/>
  <c r="E1861" i="13"/>
  <c r="E1893" i="13"/>
  <c r="E1917" i="13"/>
  <c r="E1936" i="13"/>
  <c r="E1958" i="13"/>
  <c r="E1981" i="13"/>
  <c r="E2000" i="13"/>
  <c r="E2022" i="13"/>
  <c r="E2045" i="13"/>
  <c r="E2064" i="13"/>
  <c r="E2086" i="13"/>
  <c r="E2109" i="13"/>
  <c r="E2128" i="13"/>
  <c r="E2150" i="13"/>
  <c r="E2173" i="13"/>
  <c r="E2192" i="13"/>
  <c r="E2210" i="13"/>
  <c r="E2218" i="13"/>
  <c r="E2226" i="13"/>
  <c r="E2234" i="13"/>
  <c r="E2242" i="13"/>
  <c r="E2250" i="13"/>
  <c r="E2258" i="13"/>
  <c r="E2266" i="13"/>
  <c r="E2274" i="13"/>
  <c r="E2282" i="13"/>
  <c r="E2290" i="13"/>
  <c r="E2298" i="13"/>
  <c r="E2306" i="13"/>
  <c r="E2314" i="13"/>
  <c r="E2322" i="13"/>
  <c r="E2330" i="13"/>
  <c r="E2338" i="13"/>
  <c r="E2346" i="13"/>
  <c r="E2354" i="13"/>
  <c r="E2362" i="13"/>
  <c r="E2370" i="13"/>
  <c r="E2378" i="13"/>
  <c r="E2386" i="13"/>
  <c r="E2394" i="13"/>
  <c r="E2402" i="13"/>
  <c r="E1185" i="13"/>
  <c r="E1621" i="13"/>
  <c r="E1685" i="13"/>
  <c r="E1749" i="13"/>
  <c r="E1813" i="13"/>
  <c r="E1862" i="13"/>
  <c r="E1894" i="13"/>
  <c r="E1918" i="13"/>
  <c r="E1941" i="13"/>
  <c r="E1960" i="13"/>
  <c r="E1982" i="13"/>
  <c r="E2005" i="13"/>
  <c r="E2024" i="13"/>
  <c r="E2046" i="13"/>
  <c r="E2069" i="13"/>
  <c r="E2088" i="13"/>
  <c r="E2110" i="13"/>
  <c r="E2133" i="13"/>
  <c r="E2152" i="13"/>
  <c r="E2174" i="13"/>
  <c r="E2197" i="13"/>
  <c r="E2211" i="13"/>
  <c r="E2219" i="13"/>
  <c r="E2227" i="13"/>
  <c r="E2235" i="13"/>
  <c r="E2243" i="13"/>
  <c r="E2251" i="13"/>
  <c r="E2259" i="13"/>
  <c r="E2267" i="13"/>
  <c r="E2275" i="13"/>
  <c r="E2283" i="13"/>
  <c r="E2291" i="13"/>
  <c r="E2299" i="13"/>
  <c r="E2307" i="13"/>
  <c r="E2315" i="13"/>
  <c r="E2323" i="13"/>
  <c r="E2331" i="13"/>
  <c r="E2339" i="13"/>
  <c r="E2347" i="13"/>
  <c r="E2355" i="13"/>
  <c r="E2363" i="13"/>
  <c r="E2371" i="13"/>
  <c r="E2379" i="13"/>
  <c r="E2387" i="13"/>
  <c r="E2395" i="13"/>
  <c r="E2403" i="13"/>
  <c r="E2411" i="13"/>
  <c r="E2419" i="13"/>
  <c r="E2427" i="13"/>
  <c r="E2435" i="13"/>
  <c r="E2443" i="13"/>
  <c r="E2451" i="13"/>
  <c r="E2459" i="13"/>
  <c r="E2467" i="13"/>
  <c r="E2475" i="13"/>
  <c r="E2483" i="13"/>
  <c r="E2491" i="13"/>
  <c r="E2499" i="13"/>
  <c r="E2507" i="13"/>
  <c r="E2515" i="13"/>
  <c r="E2523" i="13"/>
  <c r="E2531" i="13"/>
  <c r="E2539" i="13"/>
  <c r="E2547" i="13"/>
  <c r="E2555" i="13"/>
  <c r="E2563" i="13"/>
  <c r="E2571" i="13"/>
  <c r="E2579" i="13"/>
  <c r="E2587" i="13"/>
  <c r="E2595" i="13"/>
  <c r="E2603" i="13"/>
  <c r="E2611" i="13"/>
  <c r="E2619" i="13"/>
  <c r="E2627" i="13"/>
  <c r="E2635" i="13"/>
  <c r="E2643" i="13"/>
  <c r="E2651" i="13"/>
  <c r="E2659" i="13"/>
  <c r="E2667" i="13"/>
  <c r="E2675" i="13"/>
  <c r="E2683" i="13"/>
  <c r="E1249" i="13"/>
  <c r="E1629" i="13"/>
  <c r="E1693" i="13"/>
  <c r="E1757" i="13"/>
  <c r="E1821" i="13"/>
  <c r="E1869" i="13"/>
  <c r="E1901" i="13"/>
  <c r="E1920" i="13"/>
  <c r="E1942" i="13"/>
  <c r="E1965" i="13"/>
  <c r="E1984" i="13"/>
  <c r="E2006" i="13"/>
  <c r="E2029" i="13"/>
  <c r="E2048" i="13"/>
  <c r="E2070" i="13"/>
  <c r="E2093" i="13"/>
  <c r="E2112" i="13"/>
  <c r="E2134" i="13"/>
  <c r="E2157" i="13"/>
  <c r="E2176" i="13"/>
  <c r="E2198" i="13"/>
  <c r="E2212" i="13"/>
  <c r="E2220" i="13"/>
  <c r="E2228" i="13"/>
  <c r="E2236" i="13"/>
  <c r="E2244" i="13"/>
  <c r="E2252" i="13"/>
  <c r="E2260" i="13"/>
  <c r="E2268" i="13"/>
  <c r="E2276" i="13"/>
  <c r="E2284" i="13"/>
  <c r="E2292" i="13"/>
  <c r="E2300" i="13"/>
  <c r="E2308" i="13"/>
  <c r="E2316" i="13"/>
  <c r="E2324" i="13"/>
  <c r="E2332" i="13"/>
  <c r="E2340" i="13"/>
  <c r="E2348" i="13"/>
  <c r="E2356" i="13"/>
  <c r="E2364" i="13"/>
  <c r="E2372" i="13"/>
  <c r="E2380" i="13"/>
  <c r="E2388" i="13"/>
  <c r="E2396" i="13"/>
  <c r="E2404" i="13"/>
  <c r="E2412" i="13"/>
  <c r="E2420" i="13"/>
  <c r="E2428" i="13"/>
  <c r="E2436" i="13"/>
  <c r="E2444" i="13"/>
  <c r="E2452" i="13"/>
  <c r="E2460" i="13"/>
  <c r="E2468" i="13"/>
  <c r="E2476" i="13"/>
  <c r="E2484" i="13"/>
  <c r="E2492" i="13"/>
  <c r="E2500" i="13"/>
  <c r="E2508" i="13"/>
  <c r="E2516" i="13"/>
  <c r="E2524" i="13"/>
  <c r="E2532" i="13"/>
  <c r="E2540" i="13"/>
  <c r="E2548" i="13"/>
  <c r="E2556" i="13"/>
  <c r="E2564" i="13"/>
  <c r="E2572" i="13"/>
  <c r="E2580" i="13"/>
  <c r="E2588" i="13"/>
  <c r="E2596" i="13"/>
  <c r="E2604" i="13"/>
  <c r="E2612" i="13"/>
  <c r="E2620" i="13"/>
  <c r="E2628" i="13"/>
  <c r="E2636" i="13"/>
  <c r="E2644" i="13"/>
  <c r="E2652" i="13"/>
  <c r="E2660" i="13"/>
  <c r="E2668" i="13"/>
  <c r="E2676" i="13"/>
  <c r="E2684" i="13"/>
  <c r="E2692" i="13"/>
  <c r="E2700" i="13"/>
  <c r="E2708" i="13"/>
  <c r="E2716" i="13"/>
  <c r="E2724" i="13"/>
  <c r="E1313" i="13"/>
  <c r="E1637" i="13"/>
  <c r="E1701" i="13"/>
  <c r="E1765" i="13"/>
  <c r="E1829" i="13"/>
  <c r="E1870" i="13"/>
  <c r="E1902" i="13"/>
  <c r="E1925" i="13"/>
  <c r="E1944" i="13"/>
  <c r="E1966" i="13"/>
  <c r="E1989" i="13"/>
  <c r="E2008" i="13"/>
  <c r="E2030" i="13"/>
  <c r="E2053" i="13"/>
  <c r="E2072" i="13"/>
  <c r="E2094" i="13"/>
  <c r="E2117" i="13"/>
  <c r="E2136" i="13"/>
  <c r="E2158" i="13"/>
  <c r="E2181" i="13"/>
  <c r="E2200" i="13"/>
  <c r="E2213" i="13"/>
  <c r="E2221" i="13"/>
  <c r="E2229" i="13"/>
  <c r="E2237" i="13"/>
  <c r="E2245" i="13"/>
  <c r="E2253" i="13"/>
  <c r="E2261" i="13"/>
  <c r="E2269" i="13"/>
  <c r="E2277" i="13"/>
  <c r="E2285" i="13"/>
  <c r="E2293" i="13"/>
  <c r="E2301" i="13"/>
  <c r="E2309" i="13"/>
  <c r="E2317" i="13"/>
  <c r="E2325" i="13"/>
  <c r="E2333" i="13"/>
  <c r="E2341" i="13"/>
  <c r="E2349" i="13"/>
  <c r="E2357" i="13"/>
  <c r="E2365" i="13"/>
  <c r="E2373" i="13"/>
  <c r="E2381" i="13"/>
  <c r="E2389" i="13"/>
  <c r="E2397" i="13"/>
  <c r="E2405" i="13"/>
  <c r="E2413" i="13"/>
  <c r="E2421" i="13"/>
  <c r="E2429" i="13"/>
  <c r="E2437" i="13"/>
  <c r="E2445" i="13"/>
  <c r="E2453" i="13"/>
  <c r="E2461" i="13"/>
  <c r="E2469" i="13"/>
  <c r="E2477" i="13"/>
  <c r="E2485" i="13"/>
  <c r="E2493" i="13"/>
  <c r="E2501" i="13"/>
  <c r="E2509" i="13"/>
  <c r="E2517" i="13"/>
  <c r="E2525" i="13"/>
  <c r="E2533" i="13"/>
  <c r="E2541" i="13"/>
  <c r="E2549" i="13"/>
  <c r="E2557" i="13"/>
  <c r="E2565" i="13"/>
  <c r="E2573" i="13"/>
  <c r="E2581" i="13"/>
  <c r="E2589" i="13"/>
  <c r="E2597" i="13"/>
  <c r="E2605" i="13"/>
  <c r="E2613" i="13"/>
  <c r="E2621" i="13"/>
  <c r="E2629" i="13"/>
  <c r="E2637" i="13"/>
  <c r="E2645" i="13"/>
  <c r="E2653" i="13"/>
  <c r="E2661" i="13"/>
  <c r="E2669" i="13"/>
  <c r="E2677" i="13"/>
  <c r="E2685" i="13"/>
  <c r="E2693" i="13"/>
  <c r="E2701" i="13"/>
  <c r="E2709" i="13"/>
  <c r="E2717" i="13"/>
  <c r="E1377" i="13"/>
  <c r="E1645" i="13"/>
  <c r="E1709" i="13"/>
  <c r="E1773" i="13"/>
  <c r="E1837" i="13"/>
  <c r="E1877" i="13"/>
  <c r="E1904" i="13"/>
  <c r="E1926" i="13"/>
  <c r="E534" i="13"/>
  <c r="E1717" i="13"/>
  <c r="E1968" i="13"/>
  <c r="E2054" i="13"/>
  <c r="E2141" i="13"/>
  <c r="E2214" i="13"/>
  <c r="E2246" i="13"/>
  <c r="E2278" i="13"/>
  <c r="E2310" i="13"/>
  <c r="E2342" i="13"/>
  <c r="E2374" i="13"/>
  <c r="E2406" i="13"/>
  <c r="E2426" i="13"/>
  <c r="E2447" i="13"/>
  <c r="E2470" i="13"/>
  <c r="E2490" i="13"/>
  <c r="E2511" i="13"/>
  <c r="E2534" i="13"/>
  <c r="E2554" i="13"/>
  <c r="E2575" i="13"/>
  <c r="E2598" i="13"/>
  <c r="E2618" i="13"/>
  <c r="E2639" i="13"/>
  <c r="E2656" i="13"/>
  <c r="E2672" i="13"/>
  <c r="E2688" i="13"/>
  <c r="E2702" i="13"/>
  <c r="E2714" i="13"/>
  <c r="E2726" i="13"/>
  <c r="E2734" i="13"/>
  <c r="E2742" i="13"/>
  <c r="E2750" i="13"/>
  <c r="E2758" i="13"/>
  <c r="E2766" i="13"/>
  <c r="E2774" i="13"/>
  <c r="E2782" i="13"/>
  <c r="E2790" i="13"/>
  <c r="E2798" i="13"/>
  <c r="E2806" i="13"/>
  <c r="E2814" i="13"/>
  <c r="E2822" i="13"/>
  <c r="E2830" i="13"/>
  <c r="E2838" i="13"/>
  <c r="E2846" i="13"/>
  <c r="E2854" i="13"/>
  <c r="E2862" i="13"/>
  <c r="E2870" i="13"/>
  <c r="E2878" i="13"/>
  <c r="E2886" i="13"/>
  <c r="E2894" i="13"/>
  <c r="E2902" i="13"/>
  <c r="E2910" i="13"/>
  <c r="E2918" i="13"/>
  <c r="E2926" i="13"/>
  <c r="E2934" i="13"/>
  <c r="E2942" i="13"/>
  <c r="E2950" i="13"/>
  <c r="E2958" i="13"/>
  <c r="E2966" i="13"/>
  <c r="E2974" i="13"/>
  <c r="E2982" i="13"/>
  <c r="E2990" i="13"/>
  <c r="E2998" i="13"/>
  <c r="E3006" i="13"/>
  <c r="E3014" i="13"/>
  <c r="E3022" i="13"/>
  <c r="E3030" i="13"/>
  <c r="E3038" i="13"/>
  <c r="E3046" i="13"/>
  <c r="E3054" i="13"/>
  <c r="E3062" i="13"/>
  <c r="E3070" i="13"/>
  <c r="E11" i="13"/>
  <c r="E19" i="13"/>
  <c r="E27" i="13"/>
  <c r="E35" i="13"/>
  <c r="E43" i="13"/>
  <c r="E51" i="13"/>
  <c r="E59" i="13"/>
  <c r="E67" i="13"/>
  <c r="E75" i="13"/>
  <c r="E83" i="13"/>
  <c r="E91" i="13"/>
  <c r="E99" i="13"/>
  <c r="E107" i="13"/>
  <c r="E115" i="13"/>
  <c r="E123" i="13"/>
  <c r="E1781" i="13"/>
  <c r="E1973" i="13"/>
  <c r="E2056" i="13"/>
  <c r="E2142" i="13"/>
  <c r="E2215" i="13"/>
  <c r="E2247" i="13"/>
  <c r="E2279" i="13"/>
  <c r="E2311" i="13"/>
  <c r="E2343" i="13"/>
  <c r="E2375" i="13"/>
  <c r="E2407" i="13"/>
  <c r="E2430" i="13"/>
  <c r="E2450" i="13"/>
  <c r="E2471" i="13"/>
  <c r="E2494" i="13"/>
  <c r="E2514" i="13"/>
  <c r="E2535" i="13"/>
  <c r="E2558" i="13"/>
  <c r="E2578" i="13"/>
  <c r="E2599" i="13"/>
  <c r="E2622" i="13"/>
  <c r="E2642" i="13"/>
  <c r="E2658" i="13"/>
  <c r="E2674" i="13"/>
  <c r="E2690" i="13"/>
  <c r="E2703" i="13"/>
  <c r="E2715" i="13"/>
  <c r="E2727" i="13"/>
  <c r="E2735" i="13"/>
  <c r="E2743" i="13"/>
  <c r="E2751" i="13"/>
  <c r="E2759" i="13"/>
  <c r="E2767" i="13"/>
  <c r="E2775" i="13"/>
  <c r="E2783" i="13"/>
  <c r="E2791" i="13"/>
  <c r="E2799" i="13"/>
  <c r="E2807" i="13"/>
  <c r="E2815" i="13"/>
  <c r="E2823" i="13"/>
  <c r="E2831" i="13"/>
  <c r="E2839" i="13"/>
  <c r="E2847" i="13"/>
  <c r="E2855" i="13"/>
  <c r="E2863" i="13"/>
  <c r="E2871" i="13"/>
  <c r="E2879" i="13"/>
  <c r="E2887" i="13"/>
  <c r="E2895" i="13"/>
  <c r="E2903" i="13"/>
  <c r="E2911" i="13"/>
  <c r="E2919" i="13"/>
  <c r="E2927" i="13"/>
  <c r="E2935" i="13"/>
  <c r="E2943" i="13"/>
  <c r="E2951" i="13"/>
  <c r="E2959" i="13"/>
  <c r="E2967" i="13"/>
  <c r="E2975" i="13"/>
  <c r="E2983" i="13"/>
  <c r="E2991" i="13"/>
  <c r="E2999" i="13"/>
  <c r="E3007" i="13"/>
  <c r="E3015" i="13"/>
  <c r="E3023" i="13"/>
  <c r="E3031" i="13"/>
  <c r="E3039" i="13"/>
  <c r="E3047" i="13"/>
  <c r="E3055" i="13"/>
  <c r="E3063" i="13"/>
  <c r="E3071" i="13"/>
  <c r="E12" i="13"/>
  <c r="E20" i="13"/>
  <c r="E28" i="13"/>
  <c r="E36" i="13"/>
  <c r="E44" i="13"/>
  <c r="E52" i="13"/>
  <c r="E60" i="13"/>
  <c r="E68" i="13"/>
  <c r="E76" i="13"/>
  <c r="E84" i="13"/>
  <c r="E92" i="13"/>
  <c r="E100" i="13"/>
  <c r="E108" i="13"/>
  <c r="E116" i="13"/>
  <c r="E124" i="13"/>
  <c r="E1845" i="13"/>
  <c r="E1990" i="13"/>
  <c r="E2077" i="13"/>
  <c r="E2160" i="13"/>
  <c r="E2222" i="13"/>
  <c r="E2254" i="13"/>
  <c r="E2286" i="13"/>
  <c r="E2318" i="13"/>
  <c r="E2350" i="13"/>
  <c r="E2382" i="13"/>
  <c r="E2410" i="13"/>
  <c r="E2431" i="13"/>
  <c r="E2454" i="13"/>
  <c r="E2474" i="13"/>
  <c r="E2495" i="13"/>
  <c r="E2518" i="13"/>
  <c r="E2538" i="13"/>
  <c r="E2559" i="13"/>
  <c r="E2582" i="13"/>
  <c r="E2602" i="13"/>
  <c r="E2623" i="13"/>
  <c r="E2646" i="13"/>
  <c r="E2662" i="13"/>
  <c r="E2678" i="13"/>
  <c r="E2691" i="13"/>
  <c r="E2704" i="13"/>
  <c r="E2718" i="13"/>
  <c r="E2728" i="13"/>
  <c r="E2736" i="13"/>
  <c r="E2744" i="13"/>
  <c r="E2752" i="13"/>
  <c r="E2760" i="13"/>
  <c r="E2768" i="13"/>
  <c r="E2776" i="13"/>
  <c r="E2784" i="13"/>
  <c r="E2792" i="13"/>
  <c r="E2800" i="13"/>
  <c r="E2808" i="13"/>
  <c r="E2816" i="13"/>
  <c r="E2824" i="13"/>
  <c r="E2832" i="13"/>
  <c r="E2840" i="13"/>
  <c r="E2848" i="13"/>
  <c r="E2856" i="13"/>
  <c r="E2864" i="13"/>
  <c r="E2872" i="13"/>
  <c r="E2880" i="13"/>
  <c r="E2888" i="13"/>
  <c r="E2896" i="13"/>
  <c r="E2904" i="13"/>
  <c r="E2912" i="13"/>
  <c r="E2920" i="13"/>
  <c r="E2928" i="13"/>
  <c r="E2936" i="13"/>
  <c r="E2944" i="13"/>
  <c r="E2952" i="13"/>
  <c r="E2960" i="13"/>
  <c r="E2968" i="13"/>
  <c r="E2976" i="13"/>
  <c r="E2984" i="13"/>
  <c r="E2992" i="13"/>
  <c r="E3000" i="13"/>
  <c r="E3008" i="13"/>
  <c r="E3016" i="13"/>
  <c r="E3024" i="13"/>
  <c r="E3032" i="13"/>
  <c r="E3040" i="13"/>
  <c r="E3048" i="13"/>
  <c r="E3056" i="13"/>
  <c r="E3064" i="13"/>
  <c r="E3072" i="13"/>
  <c r="E13" i="13"/>
  <c r="E21" i="13"/>
  <c r="E29" i="13"/>
  <c r="E37" i="13"/>
  <c r="E45" i="13"/>
  <c r="E53" i="13"/>
  <c r="E61" i="13"/>
  <c r="E69" i="13"/>
  <c r="E77" i="13"/>
  <c r="E85" i="13"/>
  <c r="E93" i="13"/>
  <c r="E101" i="13"/>
  <c r="E109" i="13"/>
  <c r="E117" i="13"/>
  <c r="E125" i="13"/>
  <c r="E1909" i="13"/>
  <c r="E2013" i="13"/>
  <c r="E2096" i="13"/>
  <c r="E2182" i="13"/>
  <c r="E2230" i="13"/>
  <c r="E2262" i="13"/>
  <c r="E2294" i="13"/>
  <c r="E2326" i="13"/>
  <c r="E2358" i="13"/>
  <c r="E2390" i="13"/>
  <c r="E2415" i="13"/>
  <c r="E2438" i="13"/>
  <c r="E2458" i="13"/>
  <c r="E2479" i="13"/>
  <c r="E2502" i="13"/>
  <c r="E2522" i="13"/>
  <c r="E2543" i="13"/>
  <c r="E2566" i="13"/>
  <c r="E2586" i="13"/>
  <c r="E2607" i="13"/>
  <c r="E2630" i="13"/>
  <c r="E2648" i="13"/>
  <c r="E2664" i="13"/>
  <c r="E2680" i="13"/>
  <c r="E2695" i="13"/>
  <c r="E2707" i="13"/>
  <c r="E2720" i="13"/>
  <c r="E2730" i="13"/>
  <c r="E2738" i="13"/>
  <c r="E2746" i="13"/>
  <c r="E2754" i="13"/>
  <c r="E2762" i="13"/>
  <c r="E2770" i="13"/>
  <c r="E2778" i="13"/>
  <c r="E2786" i="13"/>
  <c r="E2794" i="13"/>
  <c r="E2802" i="13"/>
  <c r="E2810" i="13"/>
  <c r="E2818" i="13"/>
  <c r="E2826" i="13"/>
  <c r="E2834" i="13"/>
  <c r="E2842" i="13"/>
  <c r="E2850" i="13"/>
  <c r="E2858" i="13"/>
  <c r="E2866" i="13"/>
  <c r="E2874" i="13"/>
  <c r="E2882" i="13"/>
  <c r="E2890" i="13"/>
  <c r="E2898" i="13"/>
  <c r="E2906" i="13"/>
  <c r="E2914" i="13"/>
  <c r="E2922" i="13"/>
  <c r="E2930" i="13"/>
  <c r="E2938" i="13"/>
  <c r="E2946" i="13"/>
  <c r="E2954" i="13"/>
  <c r="E2962" i="13"/>
  <c r="E2970" i="13"/>
  <c r="E2978" i="13"/>
  <c r="E2986" i="13"/>
  <c r="E2994" i="13"/>
  <c r="E3002" i="13"/>
  <c r="E3010" i="13"/>
  <c r="E3018" i="13"/>
  <c r="E3026" i="13"/>
  <c r="E3034" i="13"/>
  <c r="E3042" i="13"/>
  <c r="E3050" i="13"/>
  <c r="E3058" i="13"/>
  <c r="E3066" i="13"/>
  <c r="E7" i="13"/>
  <c r="E15" i="13"/>
  <c r="E23" i="13"/>
  <c r="E31" i="13"/>
  <c r="E39" i="13"/>
  <c r="E47" i="13"/>
  <c r="E55" i="13"/>
  <c r="E63" i="13"/>
  <c r="E71" i="13"/>
  <c r="E79" i="13"/>
  <c r="E87" i="13"/>
  <c r="E95" i="13"/>
  <c r="E103" i="13"/>
  <c r="E111" i="13"/>
  <c r="E1928" i="13"/>
  <c r="E2014" i="13"/>
  <c r="E2101" i="13"/>
  <c r="E2184" i="13"/>
  <c r="E2231" i="13"/>
  <c r="E2263" i="13"/>
  <c r="E2295" i="13"/>
  <c r="E2327" i="13"/>
  <c r="E2359" i="13"/>
  <c r="E2391" i="13"/>
  <c r="E2418" i="13"/>
  <c r="E2439" i="13"/>
  <c r="E2462" i="13"/>
  <c r="E2482" i="13"/>
  <c r="E2503" i="13"/>
  <c r="E2526" i="13"/>
  <c r="E2546" i="13"/>
  <c r="E2567" i="13"/>
  <c r="E2590" i="13"/>
  <c r="E2610" i="13"/>
  <c r="E2631" i="13"/>
  <c r="E2650" i="13"/>
  <c r="E2666" i="13"/>
  <c r="E2682" i="13"/>
  <c r="E2696" i="13"/>
  <c r="E2710" i="13"/>
  <c r="E2722" i="13"/>
  <c r="E2731" i="13"/>
  <c r="E2739" i="13"/>
  <c r="E2747" i="13"/>
  <c r="E2755" i="13"/>
  <c r="E2763" i="13"/>
  <c r="E2771" i="13"/>
  <c r="E2779" i="13"/>
  <c r="E2787" i="13"/>
  <c r="E2795" i="13"/>
  <c r="E2803" i="13"/>
  <c r="E2811" i="13"/>
  <c r="E2819" i="13"/>
  <c r="E2827" i="13"/>
  <c r="E2835" i="13"/>
  <c r="E2843" i="13"/>
  <c r="E2851" i="13"/>
  <c r="E2859" i="13"/>
  <c r="E2867" i="13"/>
  <c r="E2875" i="13"/>
  <c r="E2883" i="13"/>
  <c r="E2891" i="13"/>
  <c r="E2899" i="13"/>
  <c r="E2907" i="13"/>
  <c r="E2915" i="13"/>
  <c r="E2923" i="13"/>
  <c r="E2931" i="13"/>
  <c r="E2939" i="13"/>
  <c r="E2947" i="13"/>
  <c r="E2955" i="13"/>
  <c r="E2963" i="13"/>
  <c r="E2971" i="13"/>
  <c r="E2979" i="13"/>
  <c r="E2987" i="13"/>
  <c r="E2995" i="13"/>
  <c r="E3003" i="13"/>
  <c r="E3011" i="13"/>
  <c r="E3019" i="13"/>
  <c r="E3027" i="13"/>
  <c r="E3035" i="13"/>
  <c r="E3043" i="13"/>
  <c r="E3051" i="13"/>
  <c r="E3059" i="13"/>
  <c r="E3067" i="13"/>
  <c r="E8" i="13"/>
  <c r="E16" i="13"/>
  <c r="E24" i="13"/>
  <c r="E32" i="13"/>
  <c r="E40" i="13"/>
  <c r="E48" i="13"/>
  <c r="E56" i="13"/>
  <c r="E64" i="13"/>
  <c r="E72" i="13"/>
  <c r="E80" i="13"/>
  <c r="E88" i="13"/>
  <c r="E96" i="13"/>
  <c r="E104" i="13"/>
  <c r="E112" i="13"/>
  <c r="E120" i="13"/>
  <c r="E1653" i="13"/>
  <c r="E2118" i="13"/>
  <c r="E2255" i="13"/>
  <c r="E2335" i="13"/>
  <c r="E2422" i="13"/>
  <c r="E2478" i="13"/>
  <c r="E2530" i="13"/>
  <c r="E2591" i="13"/>
  <c r="E2647" i="13"/>
  <c r="E2687" i="13"/>
  <c r="E2723" i="13"/>
  <c r="E2745" i="13"/>
  <c r="E2765" i="13"/>
  <c r="E2788" i="13"/>
  <c r="E2809" i="13"/>
  <c r="E2829" i="13"/>
  <c r="E2852" i="13"/>
  <c r="E2873" i="13"/>
  <c r="E2893" i="13"/>
  <c r="E2916" i="13"/>
  <c r="E2937" i="13"/>
  <c r="E2957" i="13"/>
  <c r="E2980" i="13"/>
  <c r="E3001" i="13"/>
  <c r="E3021" i="13"/>
  <c r="E3044" i="13"/>
  <c r="E3065" i="13"/>
  <c r="E18" i="13"/>
  <c r="E41" i="13"/>
  <c r="E62" i="13"/>
  <c r="E82" i="13"/>
  <c r="E105" i="13"/>
  <c r="E122" i="13"/>
  <c r="E133" i="13"/>
  <c r="E141" i="13"/>
  <c r="E149" i="13"/>
  <c r="E157" i="13"/>
  <c r="E165" i="13"/>
  <c r="E173" i="13"/>
  <c r="E181" i="13"/>
  <c r="E189" i="13"/>
  <c r="E197" i="13"/>
  <c r="E205" i="13"/>
  <c r="E213" i="13"/>
  <c r="E221" i="13"/>
  <c r="E229" i="13"/>
  <c r="E237" i="13"/>
  <c r="E245" i="13"/>
  <c r="E253" i="13"/>
  <c r="E261" i="13"/>
  <c r="E269" i="13"/>
  <c r="E277" i="13"/>
  <c r="E285" i="13"/>
  <c r="E293" i="13"/>
  <c r="E301" i="13"/>
  <c r="E309" i="13"/>
  <c r="B9" i="13"/>
  <c r="D11" i="13"/>
  <c r="C14" i="13"/>
  <c r="B17" i="13"/>
  <c r="D19" i="13"/>
  <c r="C22" i="13"/>
  <c r="B25" i="13"/>
  <c r="D27" i="13"/>
  <c r="C30" i="13"/>
  <c r="B33" i="13"/>
  <c r="D35" i="13"/>
  <c r="C38" i="13"/>
  <c r="B41" i="13"/>
  <c r="D43" i="13"/>
  <c r="C46" i="13"/>
  <c r="B49" i="13"/>
  <c r="D51" i="13"/>
  <c r="C54" i="13"/>
  <c r="B57" i="13"/>
  <c r="D59" i="13"/>
  <c r="C62" i="13"/>
  <c r="B65" i="13"/>
  <c r="D67" i="13"/>
  <c r="C70" i="13"/>
  <c r="B73" i="13"/>
  <c r="D75" i="13"/>
  <c r="C78" i="13"/>
  <c r="B81" i="13"/>
  <c r="D83" i="13"/>
  <c r="C86" i="13"/>
  <c r="B89" i="13"/>
  <c r="D91" i="13"/>
  <c r="C94" i="13"/>
  <c r="B97" i="13"/>
  <c r="D99" i="13"/>
  <c r="C102" i="13"/>
  <c r="B105" i="13"/>
  <c r="D107" i="13"/>
  <c r="C110" i="13"/>
  <c r="B113" i="13"/>
  <c r="D115" i="13"/>
  <c r="C118" i="13"/>
  <c r="B121" i="13"/>
  <c r="D123" i="13"/>
  <c r="C126" i="13"/>
  <c r="B129" i="13"/>
  <c r="D131" i="13"/>
  <c r="C134" i="13"/>
  <c r="B137" i="13"/>
  <c r="D139" i="13"/>
  <c r="C142" i="13"/>
  <c r="B145" i="13"/>
  <c r="D147" i="13"/>
  <c r="C150" i="13"/>
  <c r="B153" i="13"/>
  <c r="D155" i="13"/>
  <c r="C158" i="13"/>
  <c r="B161" i="13"/>
  <c r="D163" i="13"/>
  <c r="C166" i="13"/>
  <c r="B169" i="13"/>
  <c r="D171" i="13"/>
  <c r="C174" i="13"/>
  <c r="B177" i="13"/>
  <c r="D179" i="13"/>
  <c r="C182" i="13"/>
  <c r="B185" i="13"/>
  <c r="D187" i="13"/>
  <c r="C190" i="13"/>
  <c r="B193" i="13"/>
  <c r="D195" i="13"/>
  <c r="C198" i="13"/>
  <c r="B201" i="13"/>
  <c r="D203" i="13"/>
  <c r="C206" i="13"/>
  <c r="B209" i="13"/>
  <c r="D211" i="13"/>
  <c r="C214" i="13"/>
  <c r="B217" i="13"/>
  <c r="D219" i="13"/>
  <c r="C222" i="13"/>
  <c r="B225" i="13"/>
  <c r="D227" i="13"/>
  <c r="C230" i="13"/>
  <c r="B233" i="13"/>
  <c r="D235" i="13"/>
  <c r="C238" i="13"/>
  <c r="B241" i="13"/>
  <c r="D243" i="13"/>
  <c r="C246" i="13"/>
  <c r="B249" i="13"/>
  <c r="D251" i="13"/>
  <c r="C254" i="13"/>
  <c r="B257" i="13"/>
  <c r="D259" i="13"/>
  <c r="C262" i="13"/>
  <c r="B265" i="13"/>
  <c r="D267" i="13"/>
  <c r="C270" i="13"/>
  <c r="B273" i="13"/>
  <c r="D275" i="13"/>
  <c r="C278" i="13"/>
  <c r="B281" i="13"/>
  <c r="D283" i="13"/>
  <c r="C286" i="13"/>
  <c r="B289" i="13"/>
  <c r="D291" i="13"/>
  <c r="C294" i="13"/>
  <c r="B297" i="13"/>
  <c r="E1878" i="13"/>
  <c r="E2120" i="13"/>
  <c r="E2270" i="13"/>
  <c r="E2351" i="13"/>
  <c r="E2423" i="13"/>
  <c r="E2486" i="13"/>
  <c r="E2542" i="13"/>
  <c r="E2594" i="13"/>
  <c r="E2654" i="13"/>
  <c r="E2694" i="13"/>
  <c r="E2725" i="13"/>
  <c r="E2748" i="13"/>
  <c r="E2769" i="13"/>
  <c r="E2789" i="13"/>
  <c r="E2812" i="13"/>
  <c r="E2833" i="13"/>
  <c r="E2853" i="13"/>
  <c r="E2876" i="13"/>
  <c r="E2897" i="13"/>
  <c r="E2917" i="13"/>
  <c r="E2940" i="13"/>
  <c r="E2961" i="13"/>
  <c r="E2981" i="13"/>
  <c r="E3004" i="13"/>
  <c r="E3025" i="13"/>
  <c r="E3045" i="13"/>
  <c r="E3068" i="13"/>
  <c r="E22" i="13"/>
  <c r="E42" i="13"/>
  <c r="E65" i="13"/>
  <c r="E86" i="13"/>
  <c r="E106" i="13"/>
  <c r="E126" i="13"/>
  <c r="E134" i="13"/>
  <c r="E142" i="13"/>
  <c r="E150" i="13"/>
  <c r="E158" i="13"/>
  <c r="E166" i="13"/>
  <c r="E174" i="13"/>
  <c r="E182" i="13"/>
  <c r="E190" i="13"/>
  <c r="E198" i="13"/>
  <c r="E206" i="13"/>
  <c r="E214" i="13"/>
  <c r="E222" i="13"/>
  <c r="E230" i="13"/>
  <c r="E238" i="13"/>
  <c r="E246" i="13"/>
  <c r="E254" i="13"/>
  <c r="E262" i="13"/>
  <c r="E270" i="13"/>
  <c r="E278" i="13"/>
  <c r="E286" i="13"/>
  <c r="E294" i="13"/>
  <c r="E302" i="13"/>
  <c r="E310" i="13"/>
  <c r="E6" i="13"/>
  <c r="C9" i="13"/>
  <c r="B12" i="13"/>
  <c r="D14" i="13"/>
  <c r="C17" i="13"/>
  <c r="B20" i="13"/>
  <c r="D22" i="13"/>
  <c r="C25" i="13"/>
  <c r="B28" i="13"/>
  <c r="D30" i="13"/>
  <c r="C33" i="13"/>
  <c r="B36" i="13"/>
  <c r="D38" i="13"/>
  <c r="C41" i="13"/>
  <c r="B44" i="13"/>
  <c r="D46" i="13"/>
  <c r="C49" i="13"/>
  <c r="B52" i="13"/>
  <c r="D54" i="13"/>
  <c r="C57" i="13"/>
  <c r="B60" i="13"/>
  <c r="D62" i="13"/>
  <c r="C65" i="13"/>
  <c r="B68" i="13"/>
  <c r="D70" i="13"/>
  <c r="C73" i="13"/>
  <c r="B76" i="13"/>
  <c r="D78" i="13"/>
  <c r="C81" i="13"/>
  <c r="B84" i="13"/>
  <c r="D86" i="13"/>
  <c r="C89" i="13"/>
  <c r="B92" i="13"/>
  <c r="D94" i="13"/>
  <c r="C97" i="13"/>
  <c r="B100" i="13"/>
  <c r="D102" i="13"/>
  <c r="C105" i="13"/>
  <c r="B108" i="13"/>
  <c r="D110" i="13"/>
  <c r="C113" i="13"/>
  <c r="B116" i="13"/>
  <c r="D118" i="13"/>
  <c r="C121" i="13"/>
  <c r="B124" i="13"/>
  <c r="D126" i="13"/>
  <c r="C129" i="13"/>
  <c r="B132" i="13"/>
  <c r="D134" i="13"/>
  <c r="C137" i="13"/>
  <c r="B140" i="13"/>
  <c r="D142" i="13"/>
  <c r="C145" i="13"/>
  <c r="B148" i="13"/>
  <c r="D150" i="13"/>
  <c r="C153" i="13"/>
  <c r="B156" i="13"/>
  <c r="D158" i="13"/>
  <c r="C161" i="13"/>
  <c r="B164" i="13"/>
  <c r="D166" i="13"/>
  <c r="C169" i="13"/>
  <c r="B172" i="13"/>
  <c r="D174" i="13"/>
  <c r="C177" i="13"/>
  <c r="B180" i="13"/>
  <c r="D182" i="13"/>
  <c r="C185" i="13"/>
  <c r="B188" i="13"/>
  <c r="D190" i="13"/>
  <c r="C193" i="13"/>
  <c r="B196" i="13"/>
  <c r="D198" i="13"/>
  <c r="C201" i="13"/>
  <c r="B204" i="13"/>
  <c r="D206" i="13"/>
  <c r="C209" i="13"/>
  <c r="B212" i="13"/>
  <c r="D214" i="13"/>
  <c r="C217" i="13"/>
  <c r="B220" i="13"/>
  <c r="D222" i="13"/>
  <c r="C225" i="13"/>
  <c r="B228" i="13"/>
  <c r="D230" i="13"/>
  <c r="C233" i="13"/>
  <c r="B236" i="13"/>
  <c r="D238" i="13"/>
  <c r="C241" i="13"/>
  <c r="B244" i="13"/>
  <c r="D246" i="13"/>
  <c r="C249" i="13"/>
  <c r="B252" i="13"/>
  <c r="D254" i="13"/>
  <c r="C257" i="13"/>
  <c r="B260" i="13"/>
  <c r="D262" i="13"/>
  <c r="C265" i="13"/>
  <c r="B268" i="13"/>
  <c r="D270" i="13"/>
  <c r="C273" i="13"/>
  <c r="B276" i="13"/>
  <c r="D278" i="13"/>
  <c r="C281" i="13"/>
  <c r="B284" i="13"/>
  <c r="D286" i="13"/>
  <c r="C289" i="13"/>
  <c r="B292" i="13"/>
  <c r="D294" i="13"/>
  <c r="C297" i="13"/>
  <c r="B300" i="13"/>
  <c r="D302" i="13"/>
  <c r="C305" i="13"/>
  <c r="B308" i="13"/>
  <c r="E1949" i="13"/>
  <c r="E2165" i="13"/>
  <c r="E2271" i="13"/>
  <c r="E2366" i="13"/>
  <c r="E2434" i="13"/>
  <c r="E2487" i="13"/>
  <c r="E2550" i="13"/>
  <c r="E2606" i="13"/>
  <c r="E2655" i="13"/>
  <c r="E2698" i="13"/>
  <c r="E2729" i="13"/>
  <c r="E2749" i="13"/>
  <c r="E2772" i="13"/>
  <c r="E2793" i="13"/>
  <c r="E2813" i="13"/>
  <c r="E2836" i="13"/>
  <c r="E2857" i="13"/>
  <c r="E2877" i="13"/>
  <c r="E2900" i="13"/>
  <c r="E2921" i="13"/>
  <c r="E2941" i="13"/>
  <c r="E2964" i="13"/>
  <c r="E2985" i="13"/>
  <c r="E3005" i="13"/>
  <c r="E3028" i="13"/>
  <c r="E3049" i="13"/>
  <c r="E3069" i="13"/>
  <c r="E25" i="13"/>
  <c r="E46" i="13"/>
  <c r="E66" i="13"/>
  <c r="E89" i="13"/>
  <c r="E110" i="13"/>
  <c r="E127" i="13"/>
  <c r="E135" i="13"/>
  <c r="E143" i="13"/>
  <c r="E151" i="13"/>
  <c r="E159" i="13"/>
  <c r="E167" i="13"/>
  <c r="E175" i="13"/>
  <c r="E183" i="13"/>
  <c r="E191" i="13"/>
  <c r="E199" i="13"/>
  <c r="E207" i="13"/>
  <c r="E215" i="13"/>
  <c r="E223" i="13"/>
  <c r="E231" i="13"/>
  <c r="E239" i="13"/>
  <c r="E247" i="13"/>
  <c r="E255" i="13"/>
  <c r="E263" i="13"/>
  <c r="E271" i="13"/>
  <c r="E279" i="13"/>
  <c r="E287" i="13"/>
  <c r="E295" i="13"/>
  <c r="E303" i="13"/>
  <c r="E311" i="13"/>
  <c r="B7" i="13"/>
  <c r="D9" i="13"/>
  <c r="C12" i="13"/>
  <c r="B15" i="13"/>
  <c r="D17" i="13"/>
  <c r="C20" i="13"/>
  <c r="B23" i="13"/>
  <c r="D25" i="13"/>
  <c r="C28" i="13"/>
  <c r="B31" i="13"/>
  <c r="D33" i="13"/>
  <c r="C36" i="13"/>
  <c r="B39" i="13"/>
  <c r="D41" i="13"/>
  <c r="C44" i="13"/>
  <c r="B47" i="13"/>
  <c r="D49" i="13"/>
  <c r="C52" i="13"/>
  <c r="B55" i="13"/>
  <c r="D57" i="13"/>
  <c r="C60" i="13"/>
  <c r="B63" i="13"/>
  <c r="D65" i="13"/>
  <c r="C68" i="13"/>
  <c r="B71" i="13"/>
  <c r="D73" i="13"/>
  <c r="C76" i="13"/>
  <c r="B79" i="13"/>
  <c r="D81" i="13"/>
  <c r="C84" i="13"/>
  <c r="B87" i="13"/>
  <c r="D89" i="13"/>
  <c r="C92" i="13"/>
  <c r="B95" i="13"/>
  <c r="D97" i="13"/>
  <c r="C100" i="13"/>
  <c r="B103" i="13"/>
  <c r="D105" i="13"/>
  <c r="C108" i="13"/>
  <c r="B111" i="13"/>
  <c r="D113" i="13"/>
  <c r="C116" i="13"/>
  <c r="B119" i="13"/>
  <c r="D121" i="13"/>
  <c r="C124" i="13"/>
  <c r="B127" i="13"/>
  <c r="D129" i="13"/>
  <c r="C132" i="13"/>
  <c r="B135" i="13"/>
  <c r="D137" i="13"/>
  <c r="C140" i="13"/>
  <c r="B143" i="13"/>
  <c r="D145" i="13"/>
  <c r="C148" i="13"/>
  <c r="B151" i="13"/>
  <c r="D153" i="13"/>
  <c r="C156" i="13"/>
  <c r="B159" i="13"/>
  <c r="D161" i="13"/>
  <c r="C164" i="13"/>
  <c r="B167" i="13"/>
  <c r="D169" i="13"/>
  <c r="C172" i="13"/>
  <c r="B175" i="13"/>
  <c r="D177" i="13"/>
  <c r="C180" i="13"/>
  <c r="B183" i="13"/>
  <c r="D185" i="13"/>
  <c r="C188" i="13"/>
  <c r="B191" i="13"/>
  <c r="D193" i="13"/>
  <c r="C196" i="13"/>
  <c r="B199" i="13"/>
  <c r="D201" i="13"/>
  <c r="C204" i="13"/>
  <c r="B207" i="13"/>
  <c r="D209" i="13"/>
  <c r="C212" i="13"/>
  <c r="B215" i="13"/>
  <c r="D217" i="13"/>
  <c r="C220" i="13"/>
  <c r="B223" i="13"/>
  <c r="D225" i="13"/>
  <c r="C228" i="13"/>
  <c r="B231" i="13"/>
  <c r="D233" i="13"/>
  <c r="C236" i="13"/>
  <c r="B239" i="13"/>
  <c r="D241" i="13"/>
  <c r="C244" i="13"/>
  <c r="B247" i="13"/>
  <c r="D249" i="13"/>
  <c r="C252" i="13"/>
  <c r="B255" i="13"/>
  <c r="D257" i="13"/>
  <c r="C260" i="13"/>
  <c r="B263" i="13"/>
  <c r="D265" i="13"/>
  <c r="C268" i="13"/>
  <c r="B271" i="13"/>
  <c r="D273" i="13"/>
  <c r="C276" i="13"/>
  <c r="B279" i="13"/>
  <c r="D281" i="13"/>
  <c r="C284" i="13"/>
  <c r="B287" i="13"/>
  <c r="D289" i="13"/>
  <c r="C292" i="13"/>
  <c r="B295" i="13"/>
  <c r="D297" i="13"/>
  <c r="C300" i="13"/>
  <c r="E1950" i="13"/>
  <c r="E2205" i="13"/>
  <c r="E2287" i="13"/>
  <c r="E2367" i="13"/>
  <c r="E2442" i="13"/>
  <c r="E2498" i="13"/>
  <c r="E2551" i="13"/>
  <c r="E2614" i="13"/>
  <c r="E2663" i="13"/>
  <c r="E2699" i="13"/>
  <c r="E2732" i="13"/>
  <c r="E2753" i="13"/>
  <c r="E2773" i="13"/>
  <c r="E2796" i="13"/>
  <c r="E2817" i="13"/>
  <c r="E2837" i="13"/>
  <c r="E2860" i="13"/>
  <c r="E2881" i="13"/>
  <c r="E2901" i="13"/>
  <c r="E2924" i="13"/>
  <c r="E2945" i="13"/>
  <c r="E2965" i="13"/>
  <c r="E2988" i="13"/>
  <c r="E3009" i="13"/>
  <c r="E3029" i="13"/>
  <c r="E3052" i="13"/>
  <c r="E26" i="13"/>
  <c r="E49" i="13"/>
  <c r="E70" i="13"/>
  <c r="E90" i="13"/>
  <c r="E113" i="13"/>
  <c r="E128" i="13"/>
  <c r="E136" i="13"/>
  <c r="E144" i="13"/>
  <c r="E152" i="13"/>
  <c r="E160" i="13"/>
  <c r="E168" i="13"/>
  <c r="E176" i="13"/>
  <c r="E184" i="13"/>
  <c r="E192" i="13"/>
  <c r="E200" i="13"/>
  <c r="E208" i="13"/>
  <c r="E216" i="13"/>
  <c r="E224" i="13"/>
  <c r="E232" i="13"/>
  <c r="E240" i="13"/>
  <c r="E248" i="13"/>
  <c r="E256" i="13"/>
  <c r="E264" i="13"/>
  <c r="E272" i="13"/>
  <c r="E280" i="13"/>
  <c r="E288" i="13"/>
  <c r="E296" i="13"/>
  <c r="E304" i="13"/>
  <c r="E312" i="13"/>
  <c r="C7" i="13"/>
  <c r="B10" i="13"/>
  <c r="D12" i="13"/>
  <c r="C15" i="13"/>
  <c r="B18" i="13"/>
  <c r="D20" i="13"/>
  <c r="C23" i="13"/>
  <c r="B26" i="13"/>
  <c r="D28" i="13"/>
  <c r="C31" i="13"/>
  <c r="B34" i="13"/>
  <c r="D36" i="13"/>
  <c r="C39" i="13"/>
  <c r="B42" i="13"/>
  <c r="D44" i="13"/>
  <c r="C47" i="13"/>
  <c r="B50" i="13"/>
  <c r="D52" i="13"/>
  <c r="C55" i="13"/>
  <c r="B58" i="13"/>
  <c r="D60" i="13"/>
  <c r="C63" i="13"/>
  <c r="B66" i="13"/>
  <c r="D68" i="13"/>
  <c r="C71" i="13"/>
  <c r="B74" i="13"/>
  <c r="D76" i="13"/>
  <c r="C79" i="13"/>
  <c r="B82" i="13"/>
  <c r="D84" i="13"/>
  <c r="C87" i="13"/>
  <c r="B90" i="13"/>
  <c r="D92" i="13"/>
  <c r="C95" i="13"/>
  <c r="B98" i="13"/>
  <c r="D100" i="13"/>
  <c r="C103" i="13"/>
  <c r="B106" i="13"/>
  <c r="D108" i="13"/>
  <c r="C111" i="13"/>
  <c r="B114" i="13"/>
  <c r="D116" i="13"/>
  <c r="C119" i="13"/>
  <c r="B122" i="13"/>
  <c r="D124" i="13"/>
  <c r="C127" i="13"/>
  <c r="B130" i="13"/>
  <c r="D132" i="13"/>
  <c r="C135" i="13"/>
  <c r="B138" i="13"/>
  <c r="D140" i="13"/>
  <c r="C143" i="13"/>
  <c r="B146" i="13"/>
  <c r="D148" i="13"/>
  <c r="C151" i="13"/>
  <c r="B154" i="13"/>
  <c r="D156" i="13"/>
  <c r="C159" i="13"/>
  <c r="B162" i="13"/>
  <c r="D164" i="13"/>
  <c r="C167" i="13"/>
  <c r="B170" i="13"/>
  <c r="D172" i="13"/>
  <c r="C175" i="13"/>
  <c r="B178" i="13"/>
  <c r="D180" i="13"/>
  <c r="C183" i="13"/>
  <c r="B186" i="13"/>
  <c r="D188" i="13"/>
  <c r="C191" i="13"/>
  <c r="B194" i="13"/>
  <c r="D196" i="13"/>
  <c r="C199" i="13"/>
  <c r="B202" i="13"/>
  <c r="D204" i="13"/>
  <c r="C207" i="13"/>
  <c r="B210" i="13"/>
  <c r="D212" i="13"/>
  <c r="C215" i="13"/>
  <c r="B218" i="13"/>
  <c r="D220" i="13"/>
  <c r="C223" i="13"/>
  <c r="B226" i="13"/>
  <c r="D228" i="13"/>
  <c r="C231" i="13"/>
  <c r="B234" i="13"/>
  <c r="D236" i="13"/>
  <c r="C239" i="13"/>
  <c r="B242" i="13"/>
  <c r="D244" i="13"/>
  <c r="C247" i="13"/>
  <c r="B250" i="13"/>
  <c r="D252" i="13"/>
  <c r="C255" i="13"/>
  <c r="B258" i="13"/>
  <c r="D260" i="13"/>
  <c r="C263" i="13"/>
  <c r="B266" i="13"/>
  <c r="D268" i="13"/>
  <c r="C271" i="13"/>
  <c r="B274" i="13"/>
  <c r="D276" i="13"/>
  <c r="C279" i="13"/>
  <c r="B282" i="13"/>
  <c r="D284" i="13"/>
  <c r="C287" i="13"/>
  <c r="B290" i="13"/>
  <c r="D292" i="13"/>
  <c r="C295" i="13"/>
  <c r="B298" i="13"/>
  <c r="D300" i="13"/>
  <c r="E1992" i="13"/>
  <c r="E2206" i="13"/>
  <c r="E2302" i="13"/>
  <c r="E2383" i="13"/>
  <c r="E2446" i="13"/>
  <c r="E2506" i="13"/>
  <c r="E2562" i="13"/>
  <c r="E2615" i="13"/>
  <c r="E2670" i="13"/>
  <c r="E2706" i="13"/>
  <c r="E2733" i="13"/>
  <c r="E2756" i="13"/>
  <c r="E2777" i="13"/>
  <c r="E2797" i="13"/>
  <c r="E2820" i="13"/>
  <c r="E2841" i="13"/>
  <c r="E2861" i="13"/>
  <c r="E2884" i="13"/>
  <c r="E2905" i="13"/>
  <c r="E2925" i="13"/>
  <c r="E2948" i="13"/>
  <c r="E2969" i="13"/>
  <c r="E2989" i="13"/>
  <c r="E3012" i="13"/>
  <c r="E3033" i="13"/>
  <c r="E3053" i="13"/>
  <c r="E9" i="13"/>
  <c r="E30" i="13"/>
  <c r="E50" i="13"/>
  <c r="E73" i="13"/>
  <c r="E94" i="13"/>
  <c r="E114" i="13"/>
  <c r="E129" i="13"/>
  <c r="E137" i="13"/>
  <c r="E145" i="13"/>
  <c r="E153" i="13"/>
  <c r="E161" i="13"/>
  <c r="E169" i="13"/>
  <c r="E177" i="13"/>
  <c r="E185" i="13"/>
  <c r="E193" i="13"/>
  <c r="E201" i="13"/>
  <c r="E209" i="13"/>
  <c r="E217" i="13"/>
  <c r="E225" i="13"/>
  <c r="E233" i="13"/>
  <c r="E241" i="13"/>
  <c r="E249" i="13"/>
  <c r="E257" i="13"/>
  <c r="E265" i="13"/>
  <c r="E273" i="13"/>
  <c r="E281" i="13"/>
  <c r="E289" i="13"/>
  <c r="E297" i="13"/>
  <c r="E305" i="13"/>
  <c r="D7" i="13"/>
  <c r="C10" i="13"/>
  <c r="B13" i="13"/>
  <c r="D15" i="13"/>
  <c r="C18" i="13"/>
  <c r="B21" i="13"/>
  <c r="D23" i="13"/>
  <c r="C26" i="13"/>
  <c r="B29" i="13"/>
  <c r="D31" i="13"/>
  <c r="C34" i="13"/>
  <c r="B37" i="13"/>
  <c r="D39" i="13"/>
  <c r="C42" i="13"/>
  <c r="B45" i="13"/>
  <c r="D47" i="13"/>
  <c r="C50" i="13"/>
  <c r="B53" i="13"/>
  <c r="D55" i="13"/>
  <c r="C58" i="13"/>
  <c r="B61" i="13"/>
  <c r="D63" i="13"/>
  <c r="C66" i="13"/>
  <c r="B69" i="13"/>
  <c r="D71" i="13"/>
  <c r="C74" i="13"/>
  <c r="B77" i="13"/>
  <c r="D79" i="13"/>
  <c r="C82" i="13"/>
  <c r="B85" i="13"/>
  <c r="D87" i="13"/>
  <c r="C90" i="13"/>
  <c r="B93" i="13"/>
  <c r="D95" i="13"/>
  <c r="C98" i="13"/>
  <c r="B101" i="13"/>
  <c r="D103" i="13"/>
  <c r="C106" i="13"/>
  <c r="B109" i="13"/>
  <c r="D111" i="13"/>
  <c r="C114" i="13"/>
  <c r="B117" i="13"/>
  <c r="D119" i="13"/>
  <c r="C122" i="13"/>
  <c r="B125" i="13"/>
  <c r="D127" i="13"/>
  <c r="C130" i="13"/>
  <c r="B133" i="13"/>
  <c r="D135" i="13"/>
  <c r="C138" i="13"/>
  <c r="B141" i="13"/>
  <c r="D143" i="13"/>
  <c r="C146" i="13"/>
  <c r="B149" i="13"/>
  <c r="D151" i="13"/>
  <c r="C154" i="13"/>
  <c r="B157" i="13"/>
  <c r="D159" i="13"/>
  <c r="C162" i="13"/>
  <c r="B165" i="13"/>
  <c r="D167" i="13"/>
  <c r="C170" i="13"/>
  <c r="B173" i="13"/>
  <c r="D175" i="13"/>
  <c r="C178" i="13"/>
  <c r="B181" i="13"/>
  <c r="D183" i="13"/>
  <c r="C186" i="13"/>
  <c r="B189" i="13"/>
  <c r="D191" i="13"/>
  <c r="C194" i="13"/>
  <c r="B197" i="13"/>
  <c r="D199" i="13"/>
  <c r="C202" i="13"/>
  <c r="B205" i="13"/>
  <c r="D207" i="13"/>
  <c r="C210" i="13"/>
  <c r="B213" i="13"/>
  <c r="D215" i="13"/>
  <c r="C218" i="13"/>
  <c r="B221" i="13"/>
  <c r="D223" i="13"/>
  <c r="C226" i="13"/>
  <c r="B229" i="13"/>
  <c r="D231" i="13"/>
  <c r="C234" i="13"/>
  <c r="B237" i="13"/>
  <c r="D239" i="13"/>
  <c r="C242" i="13"/>
  <c r="B245" i="13"/>
  <c r="D247" i="13"/>
  <c r="C250" i="13"/>
  <c r="B253" i="13"/>
  <c r="D255" i="13"/>
  <c r="C258" i="13"/>
  <c r="B261" i="13"/>
  <c r="D263" i="13"/>
  <c r="C266" i="13"/>
  <c r="B269" i="13"/>
  <c r="D271" i="13"/>
  <c r="C274" i="13"/>
  <c r="B277" i="13"/>
  <c r="D279" i="13"/>
  <c r="C282" i="13"/>
  <c r="B285" i="13"/>
  <c r="D287" i="13"/>
  <c r="C290" i="13"/>
  <c r="B293" i="13"/>
  <c r="D295" i="13"/>
  <c r="C298" i="13"/>
  <c r="B301" i="13"/>
  <c r="D303" i="13"/>
  <c r="C306" i="13"/>
  <c r="E2032" i="13"/>
  <c r="E2223" i="13"/>
  <c r="E2303" i="13"/>
  <c r="E2398" i="13"/>
  <c r="E2455" i="13"/>
  <c r="E2510" i="13"/>
  <c r="E2570" i="13"/>
  <c r="E2626" i="13"/>
  <c r="E2671" i="13"/>
  <c r="E2711" i="13"/>
  <c r="E2737" i="13"/>
  <c r="E2757" i="13"/>
  <c r="E2780" i="13"/>
  <c r="E2801" i="13"/>
  <c r="E2821" i="13"/>
  <c r="E2844" i="13"/>
  <c r="E2865" i="13"/>
  <c r="E2885" i="13"/>
  <c r="E2908" i="13"/>
  <c r="E2929" i="13"/>
  <c r="E2949" i="13"/>
  <c r="E2972" i="13"/>
  <c r="E2993" i="13"/>
  <c r="E3013" i="13"/>
  <c r="E3036" i="13"/>
  <c r="E3057" i="13"/>
  <c r="E10" i="13"/>
  <c r="E33" i="13"/>
  <c r="E54" i="13"/>
  <c r="E74" i="13"/>
  <c r="E97" i="13"/>
  <c r="E118" i="13"/>
  <c r="E130" i="13"/>
  <c r="E138" i="13"/>
  <c r="E146" i="13"/>
  <c r="E154" i="13"/>
  <c r="E162" i="13"/>
  <c r="E170" i="13"/>
  <c r="E178" i="13"/>
  <c r="E186" i="13"/>
  <c r="E194" i="13"/>
  <c r="E202" i="13"/>
  <c r="E210" i="13"/>
  <c r="E218" i="13"/>
  <c r="E226" i="13"/>
  <c r="E234" i="13"/>
  <c r="E242" i="13"/>
  <c r="E250" i="13"/>
  <c r="E258" i="13"/>
  <c r="E266" i="13"/>
  <c r="E274" i="13"/>
  <c r="E282" i="13"/>
  <c r="E290" i="13"/>
  <c r="E298" i="13"/>
  <c r="E306" i="13"/>
  <c r="E314" i="13"/>
  <c r="B8" i="13"/>
  <c r="D10" i="13"/>
  <c r="C13" i="13"/>
  <c r="B16" i="13"/>
  <c r="D18" i="13"/>
  <c r="C21" i="13"/>
  <c r="B24" i="13"/>
  <c r="D26" i="13"/>
  <c r="C29" i="13"/>
  <c r="B32" i="13"/>
  <c r="D34" i="13"/>
  <c r="C37" i="13"/>
  <c r="B40" i="13"/>
  <c r="D42" i="13"/>
  <c r="C45" i="13"/>
  <c r="B48" i="13"/>
  <c r="D50" i="13"/>
  <c r="C53" i="13"/>
  <c r="B56" i="13"/>
  <c r="D58" i="13"/>
  <c r="C61" i="13"/>
  <c r="B64" i="13"/>
  <c r="D66" i="13"/>
  <c r="C69" i="13"/>
  <c r="B72" i="13"/>
  <c r="D74" i="13"/>
  <c r="C77" i="13"/>
  <c r="B80" i="13"/>
  <c r="D82" i="13"/>
  <c r="C85" i="13"/>
  <c r="B88" i="13"/>
  <c r="D90" i="13"/>
  <c r="C93" i="13"/>
  <c r="B96" i="13"/>
  <c r="D98" i="13"/>
  <c r="C101" i="13"/>
  <c r="B104" i="13"/>
  <c r="D106" i="13"/>
  <c r="C109" i="13"/>
  <c r="B112" i="13"/>
  <c r="D114" i="13"/>
  <c r="C117" i="13"/>
  <c r="B120" i="13"/>
  <c r="D122" i="13"/>
  <c r="C125" i="13"/>
  <c r="B128" i="13"/>
  <c r="D130" i="13"/>
  <c r="C133" i="13"/>
  <c r="B136" i="13"/>
  <c r="D138" i="13"/>
  <c r="C141" i="13"/>
  <c r="B144" i="13"/>
  <c r="D146" i="13"/>
  <c r="C149" i="13"/>
  <c r="B152" i="13"/>
  <c r="D154" i="13"/>
  <c r="C157" i="13"/>
  <c r="B160" i="13"/>
  <c r="D162" i="13"/>
  <c r="C165" i="13"/>
  <c r="B168" i="13"/>
  <c r="D170" i="13"/>
  <c r="C173" i="13"/>
  <c r="B176" i="13"/>
  <c r="D178" i="13"/>
  <c r="C181" i="13"/>
  <c r="B184" i="13"/>
  <c r="D186" i="13"/>
  <c r="C189" i="13"/>
  <c r="B192" i="13"/>
  <c r="D194" i="13"/>
  <c r="C197" i="13"/>
  <c r="B200" i="13"/>
  <c r="D202" i="13"/>
  <c r="C205" i="13"/>
  <c r="B208" i="13"/>
  <c r="D210" i="13"/>
  <c r="C213" i="13"/>
  <c r="B216" i="13"/>
  <c r="D218" i="13"/>
  <c r="C221" i="13"/>
  <c r="B224" i="13"/>
  <c r="D226" i="13"/>
  <c r="C229" i="13"/>
  <c r="B232" i="13"/>
  <c r="D234" i="13"/>
  <c r="C237" i="13"/>
  <c r="B240" i="13"/>
  <c r="D242" i="13"/>
  <c r="C245" i="13"/>
  <c r="B248" i="13"/>
  <c r="D250" i="13"/>
  <c r="C253" i="13"/>
  <c r="B256" i="13"/>
  <c r="E2037" i="13"/>
  <c r="E2238" i="13"/>
  <c r="E2319" i="13"/>
  <c r="E2399" i="13"/>
  <c r="E2463" i="13"/>
  <c r="E2519" i="13"/>
  <c r="E2574" i="13"/>
  <c r="E2634" i="13"/>
  <c r="E2679" i="13"/>
  <c r="E2712" i="13"/>
  <c r="E2740" i="13"/>
  <c r="E2761" i="13"/>
  <c r="E2781" i="13"/>
  <c r="E2804" i="13"/>
  <c r="E2825" i="13"/>
  <c r="E2845" i="13"/>
  <c r="E2868" i="13"/>
  <c r="E2889" i="13"/>
  <c r="E2909" i="13"/>
  <c r="E2932" i="13"/>
  <c r="E2953" i="13"/>
  <c r="E2973" i="13"/>
  <c r="E2996" i="13"/>
  <c r="E3017" i="13"/>
  <c r="E3037" i="13"/>
  <c r="E3060" i="13"/>
  <c r="E14" i="13"/>
  <c r="E34" i="13"/>
  <c r="E57" i="13"/>
  <c r="E78" i="13"/>
  <c r="E98" i="13"/>
  <c r="E119" i="13"/>
  <c r="E131" i="13"/>
  <c r="E139" i="13"/>
  <c r="E147" i="13"/>
  <c r="E155" i="13"/>
  <c r="E163" i="13"/>
  <c r="E171" i="13"/>
  <c r="E179" i="13"/>
  <c r="E187" i="13"/>
  <c r="E195" i="13"/>
  <c r="E203" i="13"/>
  <c r="E211" i="13"/>
  <c r="E219" i="13"/>
  <c r="E227" i="13"/>
  <c r="E235" i="13"/>
  <c r="E243" i="13"/>
  <c r="E251" i="13"/>
  <c r="E259" i="13"/>
  <c r="E267" i="13"/>
  <c r="E275" i="13"/>
  <c r="E283" i="13"/>
  <c r="E291" i="13"/>
  <c r="E299" i="13"/>
  <c r="E307" i="13"/>
  <c r="C8" i="13"/>
  <c r="B11" i="13"/>
  <c r="D13" i="13"/>
  <c r="C16" i="13"/>
  <c r="B19" i="13"/>
  <c r="D21" i="13"/>
  <c r="C24" i="13"/>
  <c r="B27" i="13"/>
  <c r="D29" i="13"/>
  <c r="C32" i="13"/>
  <c r="B35" i="13"/>
  <c r="D37" i="13"/>
  <c r="C40" i="13"/>
  <c r="B43" i="13"/>
  <c r="D45" i="13"/>
  <c r="C48" i="13"/>
  <c r="B51" i="13"/>
  <c r="D53" i="13"/>
  <c r="C56" i="13"/>
  <c r="B59" i="13"/>
  <c r="D61" i="13"/>
  <c r="C64" i="13"/>
  <c r="B67" i="13"/>
  <c r="D69" i="13"/>
  <c r="C72" i="13"/>
  <c r="B75" i="13"/>
  <c r="D77" i="13"/>
  <c r="C80" i="13"/>
  <c r="B83" i="13"/>
  <c r="D85" i="13"/>
  <c r="C88" i="13"/>
  <c r="B91" i="13"/>
  <c r="D93" i="13"/>
  <c r="C96" i="13"/>
  <c r="B99" i="13"/>
  <c r="D101" i="13"/>
  <c r="C104" i="13"/>
  <c r="B107" i="13"/>
  <c r="D109" i="13"/>
  <c r="C112" i="13"/>
  <c r="B115" i="13"/>
  <c r="D117" i="13"/>
  <c r="C120" i="13"/>
  <c r="B123" i="13"/>
  <c r="D125" i="13"/>
  <c r="E2078" i="13"/>
  <c r="E2686" i="13"/>
  <c r="E2869" i="13"/>
  <c r="E3041" i="13"/>
  <c r="E132" i="13"/>
  <c r="E196" i="13"/>
  <c r="E260" i="13"/>
  <c r="D8" i="13"/>
  <c r="B30" i="13"/>
  <c r="C51" i="13"/>
  <c r="D72" i="13"/>
  <c r="B94" i="13"/>
  <c r="C115" i="13"/>
  <c r="C131" i="13"/>
  <c r="B142" i="13"/>
  <c r="D152" i="13"/>
  <c r="C163" i="13"/>
  <c r="B174" i="13"/>
  <c r="D184" i="13"/>
  <c r="C195" i="13"/>
  <c r="B206" i="13"/>
  <c r="D216" i="13"/>
  <c r="C227" i="13"/>
  <c r="B238" i="13"/>
  <c r="D248" i="13"/>
  <c r="B259" i="13"/>
  <c r="D266" i="13"/>
  <c r="D272" i="13"/>
  <c r="C280" i="13"/>
  <c r="B288" i="13"/>
  <c r="B294" i="13"/>
  <c r="C301" i="13"/>
  <c r="D304" i="13"/>
  <c r="C308" i="13"/>
  <c r="B311" i="13"/>
  <c r="D313" i="13"/>
  <c r="C316" i="13"/>
  <c r="B319" i="13"/>
  <c r="D321" i="13"/>
  <c r="C324" i="13"/>
  <c r="B327" i="13"/>
  <c r="D329" i="13"/>
  <c r="C332" i="13"/>
  <c r="B335" i="13"/>
  <c r="D337" i="13"/>
  <c r="C340" i="13"/>
  <c r="B343" i="13"/>
  <c r="D345" i="13"/>
  <c r="C348" i="13"/>
  <c r="B351" i="13"/>
  <c r="D353" i="13"/>
  <c r="C356" i="13"/>
  <c r="B359" i="13"/>
  <c r="D361" i="13"/>
  <c r="C364" i="13"/>
  <c r="B367" i="13"/>
  <c r="D369" i="13"/>
  <c r="C372" i="13"/>
  <c r="B375" i="13"/>
  <c r="D377" i="13"/>
  <c r="C380" i="13"/>
  <c r="B383" i="13"/>
  <c r="D385" i="13"/>
  <c r="C388" i="13"/>
  <c r="B391" i="13"/>
  <c r="D393" i="13"/>
  <c r="C396" i="13"/>
  <c r="B399" i="13"/>
  <c r="D401" i="13"/>
  <c r="C404" i="13"/>
  <c r="B407" i="13"/>
  <c r="D409" i="13"/>
  <c r="C412" i="13"/>
  <c r="B415" i="13"/>
  <c r="D417" i="13"/>
  <c r="C420" i="13"/>
  <c r="B423" i="13"/>
  <c r="D425" i="13"/>
  <c r="C428" i="13"/>
  <c r="B431" i="13"/>
  <c r="D433" i="13"/>
  <c r="C436" i="13"/>
  <c r="B439" i="13"/>
  <c r="D441" i="13"/>
  <c r="C444" i="13"/>
  <c r="B447" i="13"/>
  <c r="D449" i="13"/>
  <c r="C452" i="13"/>
  <c r="B455" i="13"/>
  <c r="D457" i="13"/>
  <c r="C460" i="13"/>
  <c r="B463" i="13"/>
  <c r="D465" i="13"/>
  <c r="C468" i="13"/>
  <c r="B471" i="13"/>
  <c r="D473" i="13"/>
  <c r="C476" i="13"/>
  <c r="B479" i="13"/>
  <c r="D481" i="13"/>
  <c r="C484" i="13"/>
  <c r="B487" i="13"/>
  <c r="D489" i="13"/>
  <c r="C492" i="13"/>
  <c r="B495" i="13"/>
  <c r="D497" i="13"/>
  <c r="C500" i="13"/>
  <c r="B503" i="13"/>
  <c r="D505" i="13"/>
  <c r="C508" i="13"/>
  <c r="B511" i="13"/>
  <c r="D513" i="13"/>
  <c r="C516" i="13"/>
  <c r="B519" i="13"/>
  <c r="D521" i="13"/>
  <c r="C524" i="13"/>
  <c r="B527" i="13"/>
  <c r="D529" i="13"/>
  <c r="C532" i="13"/>
  <c r="B535" i="13"/>
  <c r="D537" i="13"/>
  <c r="C540" i="13"/>
  <c r="B543" i="13"/>
  <c r="D545" i="13"/>
  <c r="C548" i="13"/>
  <c r="B551" i="13"/>
  <c r="D553" i="13"/>
  <c r="C556" i="13"/>
  <c r="B559" i="13"/>
  <c r="D561" i="13"/>
  <c r="C564" i="13"/>
  <c r="B567" i="13"/>
  <c r="D569" i="13"/>
  <c r="C572" i="13"/>
  <c r="B575" i="13"/>
  <c r="D577" i="13"/>
  <c r="C580" i="13"/>
  <c r="B583" i="13"/>
  <c r="D585" i="13"/>
  <c r="C588" i="13"/>
  <c r="B591" i="13"/>
  <c r="D593" i="13"/>
  <c r="C596" i="13"/>
  <c r="B599" i="13"/>
  <c r="D601" i="13"/>
  <c r="C604" i="13"/>
  <c r="B607" i="13"/>
  <c r="D609" i="13"/>
  <c r="C612" i="13"/>
  <c r="B615" i="13"/>
  <c r="D617" i="13"/>
  <c r="C620" i="13"/>
  <c r="B623" i="13"/>
  <c r="D625" i="13"/>
  <c r="C628" i="13"/>
  <c r="B631" i="13"/>
  <c r="D633" i="13"/>
  <c r="E2239" i="13"/>
  <c r="E2719" i="13"/>
  <c r="E2892" i="13"/>
  <c r="E3061" i="13"/>
  <c r="E140" i="13"/>
  <c r="E204" i="13"/>
  <c r="E268" i="13"/>
  <c r="C11" i="13"/>
  <c r="D32" i="13"/>
  <c r="B54" i="13"/>
  <c r="C75" i="13"/>
  <c r="D96" i="13"/>
  <c r="B118" i="13"/>
  <c r="D133" i="13"/>
  <c r="C144" i="13"/>
  <c r="B155" i="13"/>
  <c r="D165" i="13"/>
  <c r="C176" i="13"/>
  <c r="B187" i="13"/>
  <c r="D197" i="13"/>
  <c r="C208" i="13"/>
  <c r="B219" i="13"/>
  <c r="D229" i="13"/>
  <c r="C240" i="13"/>
  <c r="B251" i="13"/>
  <c r="C259" i="13"/>
  <c r="B267" i="13"/>
  <c r="D274" i="13"/>
  <c r="D280" i="13"/>
  <c r="C288" i="13"/>
  <c r="B296" i="13"/>
  <c r="D301" i="13"/>
  <c r="B305" i="13"/>
  <c r="D308" i="13"/>
  <c r="C311" i="13"/>
  <c r="B314" i="13"/>
  <c r="D316" i="13"/>
  <c r="C319" i="13"/>
  <c r="B322" i="13"/>
  <c r="D324" i="13"/>
  <c r="C327" i="13"/>
  <c r="B330" i="13"/>
  <c r="D332" i="13"/>
  <c r="C335" i="13"/>
  <c r="B338" i="13"/>
  <c r="D340" i="13"/>
  <c r="C343" i="13"/>
  <c r="B346" i="13"/>
  <c r="D348" i="13"/>
  <c r="C351" i="13"/>
  <c r="B354" i="13"/>
  <c r="D356" i="13"/>
  <c r="C359" i="13"/>
  <c r="B362" i="13"/>
  <c r="D364" i="13"/>
  <c r="C367" i="13"/>
  <c r="B370" i="13"/>
  <c r="D372" i="13"/>
  <c r="C375" i="13"/>
  <c r="B378" i="13"/>
  <c r="D380" i="13"/>
  <c r="C383" i="13"/>
  <c r="B386" i="13"/>
  <c r="D388" i="13"/>
  <c r="C391" i="13"/>
  <c r="B394" i="13"/>
  <c r="D396" i="13"/>
  <c r="C399" i="13"/>
  <c r="B402" i="13"/>
  <c r="D404" i="13"/>
  <c r="C407" i="13"/>
  <c r="B410" i="13"/>
  <c r="D412" i="13"/>
  <c r="C415" i="13"/>
  <c r="B418" i="13"/>
  <c r="D420" i="13"/>
  <c r="C423" i="13"/>
  <c r="B426" i="13"/>
  <c r="D428" i="13"/>
  <c r="C431" i="13"/>
  <c r="B434" i="13"/>
  <c r="D436" i="13"/>
  <c r="C439" i="13"/>
  <c r="B442" i="13"/>
  <c r="D444" i="13"/>
  <c r="C447" i="13"/>
  <c r="B450" i="13"/>
  <c r="D452" i="13"/>
  <c r="C455" i="13"/>
  <c r="B458" i="13"/>
  <c r="D460" i="13"/>
  <c r="C463" i="13"/>
  <c r="B466" i="13"/>
  <c r="D468" i="13"/>
  <c r="C471" i="13"/>
  <c r="B474" i="13"/>
  <c r="D476" i="13"/>
  <c r="C479" i="13"/>
  <c r="B482" i="13"/>
  <c r="D484" i="13"/>
  <c r="C487" i="13"/>
  <c r="B490" i="13"/>
  <c r="D492" i="13"/>
  <c r="C495" i="13"/>
  <c r="B498" i="13"/>
  <c r="D500" i="13"/>
  <c r="C503" i="13"/>
  <c r="B506" i="13"/>
  <c r="D508" i="13"/>
  <c r="C511" i="13"/>
  <c r="B514" i="13"/>
  <c r="D516" i="13"/>
  <c r="C519" i="13"/>
  <c r="B522" i="13"/>
  <c r="D524" i="13"/>
  <c r="C527" i="13"/>
  <c r="B530" i="13"/>
  <c r="D532" i="13"/>
  <c r="C535" i="13"/>
  <c r="B538" i="13"/>
  <c r="D540" i="13"/>
  <c r="C543" i="13"/>
  <c r="B546" i="13"/>
  <c r="D548" i="13"/>
  <c r="C551" i="13"/>
  <c r="B554" i="13"/>
  <c r="D556" i="13"/>
  <c r="C559" i="13"/>
  <c r="B562" i="13"/>
  <c r="D564" i="13"/>
  <c r="C567" i="13"/>
  <c r="B570" i="13"/>
  <c r="D572" i="13"/>
  <c r="C575" i="13"/>
  <c r="B578" i="13"/>
  <c r="D580" i="13"/>
  <c r="C583" i="13"/>
  <c r="B586" i="13"/>
  <c r="D588" i="13"/>
  <c r="C591" i="13"/>
  <c r="B594" i="13"/>
  <c r="D596" i="13"/>
  <c r="C599" i="13"/>
  <c r="B602" i="13"/>
  <c r="D604" i="13"/>
  <c r="C607" i="13"/>
  <c r="B610" i="13"/>
  <c r="D612" i="13"/>
  <c r="C615" i="13"/>
  <c r="B618" i="13"/>
  <c r="D620" i="13"/>
  <c r="C623" i="13"/>
  <c r="B626" i="13"/>
  <c r="D628" i="13"/>
  <c r="C631" i="13"/>
  <c r="B634" i="13"/>
  <c r="D636" i="13"/>
  <c r="E2334" i="13"/>
  <c r="E2741" i="13"/>
  <c r="E2913" i="13"/>
  <c r="E17" i="13"/>
  <c r="E148" i="13"/>
  <c r="E212" i="13"/>
  <c r="E276" i="13"/>
  <c r="B14" i="13"/>
  <c r="C35" i="13"/>
  <c r="D56" i="13"/>
  <c r="B78" i="13"/>
  <c r="C99" i="13"/>
  <c r="D120" i="13"/>
  <c r="B134" i="13"/>
  <c r="D144" i="13"/>
  <c r="C155" i="13"/>
  <c r="B166" i="13"/>
  <c r="D176" i="13"/>
  <c r="C187" i="13"/>
  <c r="B198" i="13"/>
  <c r="D208" i="13"/>
  <c r="C219" i="13"/>
  <c r="B230" i="13"/>
  <c r="D240" i="13"/>
  <c r="C251" i="13"/>
  <c r="C261" i="13"/>
  <c r="C267" i="13"/>
  <c r="B275" i="13"/>
  <c r="D282" i="13"/>
  <c r="D288" i="13"/>
  <c r="C296" i="13"/>
  <c r="B302" i="13"/>
  <c r="D305" i="13"/>
  <c r="B309" i="13"/>
  <c r="D311" i="13"/>
  <c r="C314" i="13"/>
  <c r="B317" i="13"/>
  <c r="D319" i="13"/>
  <c r="C322" i="13"/>
  <c r="B325" i="13"/>
  <c r="D327" i="13"/>
  <c r="C330" i="13"/>
  <c r="B333" i="13"/>
  <c r="D335" i="13"/>
  <c r="C338" i="13"/>
  <c r="B341" i="13"/>
  <c r="D343" i="13"/>
  <c r="C346" i="13"/>
  <c r="B349" i="13"/>
  <c r="D351" i="13"/>
  <c r="C354" i="13"/>
  <c r="B357" i="13"/>
  <c r="D359" i="13"/>
  <c r="C362" i="13"/>
  <c r="B365" i="13"/>
  <c r="D367" i="13"/>
  <c r="C370" i="13"/>
  <c r="B373" i="13"/>
  <c r="D375" i="13"/>
  <c r="C378" i="13"/>
  <c r="B381" i="13"/>
  <c r="D383" i="13"/>
  <c r="C386" i="13"/>
  <c r="B389" i="13"/>
  <c r="D391" i="13"/>
  <c r="C394" i="13"/>
  <c r="B397" i="13"/>
  <c r="D399" i="13"/>
  <c r="C402" i="13"/>
  <c r="B405" i="13"/>
  <c r="D407" i="13"/>
  <c r="C410" i="13"/>
  <c r="B413" i="13"/>
  <c r="D415" i="13"/>
  <c r="C418" i="13"/>
  <c r="B421" i="13"/>
  <c r="D423" i="13"/>
  <c r="C426" i="13"/>
  <c r="B429" i="13"/>
  <c r="D431" i="13"/>
  <c r="C434" i="13"/>
  <c r="B437" i="13"/>
  <c r="D439" i="13"/>
  <c r="C442" i="13"/>
  <c r="B445" i="13"/>
  <c r="D447" i="13"/>
  <c r="C450" i="13"/>
  <c r="B453" i="13"/>
  <c r="D455" i="13"/>
  <c r="C458" i="13"/>
  <c r="B461" i="13"/>
  <c r="D463" i="13"/>
  <c r="C466" i="13"/>
  <c r="B469" i="13"/>
  <c r="D471" i="13"/>
  <c r="C474" i="13"/>
  <c r="B477" i="13"/>
  <c r="D479" i="13"/>
  <c r="C482" i="13"/>
  <c r="B485" i="13"/>
  <c r="D487" i="13"/>
  <c r="C490" i="13"/>
  <c r="B493" i="13"/>
  <c r="D495" i="13"/>
  <c r="C498" i="13"/>
  <c r="B501" i="13"/>
  <c r="D503" i="13"/>
  <c r="C506" i="13"/>
  <c r="B509" i="13"/>
  <c r="D511" i="13"/>
  <c r="C514" i="13"/>
  <c r="B517" i="13"/>
  <c r="D519" i="13"/>
  <c r="C522" i="13"/>
  <c r="B525" i="13"/>
  <c r="D527" i="13"/>
  <c r="C530" i="13"/>
  <c r="B533" i="13"/>
  <c r="D535" i="13"/>
  <c r="C538" i="13"/>
  <c r="B541" i="13"/>
  <c r="D543" i="13"/>
  <c r="C546" i="13"/>
  <c r="B549" i="13"/>
  <c r="D551" i="13"/>
  <c r="C554" i="13"/>
  <c r="B557" i="13"/>
  <c r="D559" i="13"/>
  <c r="C562" i="13"/>
  <c r="B565" i="13"/>
  <c r="D567" i="13"/>
  <c r="C570" i="13"/>
  <c r="B573" i="13"/>
  <c r="D575" i="13"/>
  <c r="C578" i="13"/>
  <c r="B581" i="13"/>
  <c r="D583" i="13"/>
  <c r="C586" i="13"/>
  <c r="B589" i="13"/>
  <c r="D591" i="13"/>
  <c r="C594" i="13"/>
  <c r="B597" i="13"/>
  <c r="D599" i="13"/>
  <c r="C602" i="13"/>
  <c r="B605" i="13"/>
  <c r="D607" i="13"/>
  <c r="C610" i="13"/>
  <c r="B613" i="13"/>
  <c r="D615" i="13"/>
  <c r="C618" i="13"/>
  <c r="B621" i="13"/>
  <c r="D623" i="13"/>
  <c r="C626" i="13"/>
  <c r="B629" i="13"/>
  <c r="D631" i="13"/>
  <c r="C634" i="13"/>
  <c r="B637" i="13"/>
  <c r="D639" i="13"/>
  <c r="C642" i="13"/>
  <c r="B645" i="13"/>
  <c r="D647" i="13"/>
  <c r="C650" i="13"/>
  <c r="E2414" i="13"/>
  <c r="E2764" i="13"/>
  <c r="E2933" i="13"/>
  <c r="E38" i="13"/>
  <c r="E156" i="13"/>
  <c r="E220" i="13"/>
  <c r="E284" i="13"/>
  <c r="D16" i="13"/>
  <c r="B38" i="13"/>
  <c r="C59" i="13"/>
  <c r="D80" i="13"/>
  <c r="B102" i="13"/>
  <c r="C123" i="13"/>
  <c r="C136" i="13"/>
  <c r="B147" i="13"/>
  <c r="D157" i="13"/>
  <c r="C168" i="13"/>
  <c r="B179" i="13"/>
  <c r="D189" i="13"/>
  <c r="C200" i="13"/>
  <c r="B211" i="13"/>
  <c r="D221" i="13"/>
  <c r="C232" i="13"/>
  <c r="B243" i="13"/>
  <c r="D253" i="13"/>
  <c r="D261" i="13"/>
  <c r="C269" i="13"/>
  <c r="C275" i="13"/>
  <c r="B283" i="13"/>
  <c r="D290" i="13"/>
  <c r="D296" i="13"/>
  <c r="C302" i="13"/>
  <c r="B306" i="13"/>
  <c r="C309" i="13"/>
  <c r="B312" i="13"/>
  <c r="D314" i="13"/>
  <c r="C317" i="13"/>
  <c r="B320" i="13"/>
  <c r="D322" i="13"/>
  <c r="C325" i="13"/>
  <c r="B328" i="13"/>
  <c r="D330" i="13"/>
  <c r="C333" i="13"/>
  <c r="B336" i="13"/>
  <c r="D338" i="13"/>
  <c r="C341" i="13"/>
  <c r="B344" i="13"/>
  <c r="D346" i="13"/>
  <c r="C349" i="13"/>
  <c r="B352" i="13"/>
  <c r="D354" i="13"/>
  <c r="C357" i="13"/>
  <c r="B360" i="13"/>
  <c r="D362" i="13"/>
  <c r="C365" i="13"/>
  <c r="B368" i="13"/>
  <c r="D370" i="13"/>
  <c r="C373" i="13"/>
  <c r="B376" i="13"/>
  <c r="D378" i="13"/>
  <c r="C381" i="13"/>
  <c r="B384" i="13"/>
  <c r="D386" i="13"/>
  <c r="C389" i="13"/>
  <c r="B392" i="13"/>
  <c r="D394" i="13"/>
  <c r="C397" i="13"/>
  <c r="B400" i="13"/>
  <c r="D402" i="13"/>
  <c r="C405" i="13"/>
  <c r="B408" i="13"/>
  <c r="D410" i="13"/>
  <c r="C413" i="13"/>
  <c r="B416" i="13"/>
  <c r="D418" i="13"/>
  <c r="C421" i="13"/>
  <c r="B424" i="13"/>
  <c r="D426" i="13"/>
  <c r="C429" i="13"/>
  <c r="B432" i="13"/>
  <c r="D434" i="13"/>
  <c r="C437" i="13"/>
  <c r="B440" i="13"/>
  <c r="D442" i="13"/>
  <c r="C445" i="13"/>
  <c r="B448" i="13"/>
  <c r="D450" i="13"/>
  <c r="C453" i="13"/>
  <c r="B456" i="13"/>
  <c r="D458" i="13"/>
  <c r="C461" i="13"/>
  <c r="B464" i="13"/>
  <c r="D466" i="13"/>
  <c r="C469" i="13"/>
  <c r="B472" i="13"/>
  <c r="D474" i="13"/>
  <c r="C477" i="13"/>
  <c r="B480" i="13"/>
  <c r="D482" i="13"/>
  <c r="C485" i="13"/>
  <c r="B488" i="13"/>
  <c r="D490" i="13"/>
  <c r="C493" i="13"/>
  <c r="B496" i="13"/>
  <c r="D498" i="13"/>
  <c r="C501" i="13"/>
  <c r="B504" i="13"/>
  <c r="D506" i="13"/>
  <c r="C509" i="13"/>
  <c r="B512" i="13"/>
  <c r="D514" i="13"/>
  <c r="C517" i="13"/>
  <c r="B520" i="13"/>
  <c r="D522" i="13"/>
  <c r="C525" i="13"/>
  <c r="B528" i="13"/>
  <c r="D530" i="13"/>
  <c r="C533" i="13"/>
  <c r="B536" i="13"/>
  <c r="D538" i="13"/>
  <c r="C541" i="13"/>
  <c r="B544" i="13"/>
  <c r="D546" i="13"/>
  <c r="C549" i="13"/>
  <c r="B552" i="13"/>
  <c r="D554" i="13"/>
  <c r="C557" i="13"/>
  <c r="B560" i="13"/>
  <c r="D562" i="13"/>
  <c r="C565" i="13"/>
  <c r="B568" i="13"/>
  <c r="D570" i="13"/>
  <c r="C573" i="13"/>
  <c r="B576" i="13"/>
  <c r="D578" i="13"/>
  <c r="C581" i="13"/>
  <c r="B584" i="13"/>
  <c r="D586" i="13"/>
  <c r="C589" i="13"/>
  <c r="B592" i="13"/>
  <c r="D594" i="13"/>
  <c r="C597" i="13"/>
  <c r="B600" i="13"/>
  <c r="D602" i="13"/>
  <c r="C605" i="13"/>
  <c r="B608" i="13"/>
  <c r="D610" i="13"/>
  <c r="C613" i="13"/>
  <c r="B616" i="13"/>
  <c r="D618" i="13"/>
  <c r="C621" i="13"/>
  <c r="B624" i="13"/>
  <c r="D626" i="13"/>
  <c r="C629" i="13"/>
  <c r="B632" i="13"/>
  <c r="D634" i="13"/>
  <c r="C637" i="13"/>
  <c r="B640" i="13"/>
  <c r="D642" i="13"/>
  <c r="C645" i="13"/>
  <c r="B648" i="13"/>
  <c r="D650" i="13"/>
  <c r="E2466" i="13"/>
  <c r="E2785" i="13"/>
  <c r="E2956" i="13"/>
  <c r="E58" i="13"/>
  <c r="E164" i="13"/>
  <c r="E228" i="13"/>
  <c r="E292" i="13"/>
  <c r="C19" i="13"/>
  <c r="D40" i="13"/>
  <c r="B62" i="13"/>
  <c r="C83" i="13"/>
  <c r="D104" i="13"/>
  <c r="B126" i="13"/>
  <c r="D136" i="13"/>
  <c r="C147" i="13"/>
  <c r="B158" i="13"/>
  <c r="D168" i="13"/>
  <c r="C179" i="13"/>
  <c r="B190" i="13"/>
  <c r="D200" i="13"/>
  <c r="C211" i="13"/>
  <c r="B222" i="13"/>
  <c r="D232" i="13"/>
  <c r="C243" i="13"/>
  <c r="B254" i="13"/>
  <c r="B262" i="13"/>
  <c r="D269" i="13"/>
  <c r="C277" i="13"/>
  <c r="C283" i="13"/>
  <c r="B291" i="13"/>
  <c r="D298" i="13"/>
  <c r="B303" i="13"/>
  <c r="D306" i="13"/>
  <c r="D309" i="13"/>
  <c r="C312" i="13"/>
  <c r="B315" i="13"/>
  <c r="D317" i="13"/>
  <c r="C320" i="13"/>
  <c r="B323" i="13"/>
  <c r="D325" i="13"/>
  <c r="C328" i="13"/>
  <c r="B331" i="13"/>
  <c r="D333" i="13"/>
  <c r="C336" i="13"/>
  <c r="B339" i="13"/>
  <c r="D341" i="13"/>
  <c r="C344" i="13"/>
  <c r="B347" i="13"/>
  <c r="D349" i="13"/>
  <c r="C352" i="13"/>
  <c r="B355" i="13"/>
  <c r="D357" i="13"/>
  <c r="C360" i="13"/>
  <c r="B363" i="13"/>
  <c r="D365" i="13"/>
  <c r="C368" i="13"/>
  <c r="B371" i="13"/>
  <c r="D373" i="13"/>
  <c r="C376" i="13"/>
  <c r="B379" i="13"/>
  <c r="D381" i="13"/>
  <c r="C384" i="13"/>
  <c r="B387" i="13"/>
  <c r="D389" i="13"/>
  <c r="C392" i="13"/>
  <c r="B395" i="13"/>
  <c r="D397" i="13"/>
  <c r="C400" i="13"/>
  <c r="B403" i="13"/>
  <c r="D405" i="13"/>
  <c r="C408" i="13"/>
  <c r="B411" i="13"/>
  <c r="D413" i="13"/>
  <c r="C416" i="13"/>
  <c r="B419" i="13"/>
  <c r="D421" i="13"/>
  <c r="C424" i="13"/>
  <c r="B427" i="13"/>
  <c r="D429" i="13"/>
  <c r="C432" i="13"/>
  <c r="B435" i="13"/>
  <c r="D437" i="13"/>
  <c r="C440" i="13"/>
  <c r="B443" i="13"/>
  <c r="D445" i="13"/>
  <c r="C448" i="13"/>
  <c r="B451" i="13"/>
  <c r="D453" i="13"/>
  <c r="C456" i="13"/>
  <c r="B459" i="13"/>
  <c r="D461" i="13"/>
  <c r="C464" i="13"/>
  <c r="B467" i="13"/>
  <c r="D469" i="13"/>
  <c r="C472" i="13"/>
  <c r="B475" i="13"/>
  <c r="D477" i="13"/>
  <c r="C480" i="13"/>
  <c r="B483" i="13"/>
  <c r="D485" i="13"/>
  <c r="C488" i="13"/>
  <c r="B491" i="13"/>
  <c r="D493" i="13"/>
  <c r="C496" i="13"/>
  <c r="B499" i="13"/>
  <c r="D501" i="13"/>
  <c r="C504" i="13"/>
  <c r="B507" i="13"/>
  <c r="D509" i="13"/>
  <c r="C512" i="13"/>
  <c r="B515" i="13"/>
  <c r="D517" i="13"/>
  <c r="C520" i="13"/>
  <c r="B523" i="13"/>
  <c r="D525" i="13"/>
  <c r="C528" i="13"/>
  <c r="B531" i="13"/>
  <c r="D533" i="13"/>
  <c r="C536" i="13"/>
  <c r="B539" i="13"/>
  <c r="D541" i="13"/>
  <c r="C544" i="13"/>
  <c r="B547" i="13"/>
  <c r="D549" i="13"/>
  <c r="C552" i="13"/>
  <c r="B555" i="13"/>
  <c r="D557" i="13"/>
  <c r="C560" i="13"/>
  <c r="B563" i="13"/>
  <c r="D565" i="13"/>
  <c r="C568" i="13"/>
  <c r="B571" i="13"/>
  <c r="D573" i="13"/>
  <c r="C576" i="13"/>
  <c r="B579" i="13"/>
  <c r="D581" i="13"/>
  <c r="C584" i="13"/>
  <c r="B587" i="13"/>
  <c r="D589" i="13"/>
  <c r="C592" i="13"/>
  <c r="B595" i="13"/>
  <c r="D597" i="13"/>
  <c r="C600" i="13"/>
  <c r="B603" i="13"/>
  <c r="D605" i="13"/>
  <c r="C608" i="13"/>
  <c r="B611" i="13"/>
  <c r="D613" i="13"/>
  <c r="C616" i="13"/>
  <c r="B619" i="13"/>
  <c r="D621" i="13"/>
  <c r="C624" i="13"/>
  <c r="B627" i="13"/>
  <c r="D629" i="13"/>
  <c r="C632" i="13"/>
  <c r="B635" i="13"/>
  <c r="D637" i="13"/>
  <c r="C640" i="13"/>
  <c r="B643" i="13"/>
  <c r="D645" i="13"/>
  <c r="C648" i="13"/>
  <c r="B651" i="13"/>
  <c r="D653" i="13"/>
  <c r="C656" i="13"/>
  <c r="B659" i="13"/>
  <c r="D661" i="13"/>
  <c r="C664" i="13"/>
  <c r="B667" i="13"/>
  <c r="D669" i="13"/>
  <c r="C672" i="13"/>
  <c r="E2527" i="13"/>
  <c r="E2805" i="13"/>
  <c r="E2977" i="13"/>
  <c r="E81" i="13"/>
  <c r="E172" i="13"/>
  <c r="E236" i="13"/>
  <c r="E300" i="13"/>
  <c r="B22" i="13"/>
  <c r="C43" i="13"/>
  <c r="D64" i="13"/>
  <c r="B86" i="13"/>
  <c r="C107" i="13"/>
  <c r="C128" i="13"/>
  <c r="B139" i="13"/>
  <c r="D149" i="13"/>
  <c r="C160" i="13"/>
  <c r="B171" i="13"/>
  <c r="D181" i="13"/>
  <c r="C192" i="13"/>
  <c r="B203" i="13"/>
  <c r="D213" i="13"/>
  <c r="C224" i="13"/>
  <c r="B235" i="13"/>
  <c r="C256" i="13"/>
  <c r="B264" i="13"/>
  <c r="B270" i="13"/>
  <c r="D277" i="13"/>
  <c r="C285" i="13"/>
  <c r="C291" i="13"/>
  <c r="B299" i="13"/>
  <c r="C303" i="13"/>
  <c r="B307" i="13"/>
  <c r="B310" i="13"/>
  <c r="D312" i="13"/>
  <c r="C315" i="13"/>
  <c r="B318" i="13"/>
  <c r="D320" i="13"/>
  <c r="C323" i="13"/>
  <c r="B326" i="13"/>
  <c r="D328" i="13"/>
  <c r="C331" i="13"/>
  <c r="B334" i="13"/>
  <c r="D336" i="13"/>
  <c r="C339" i="13"/>
  <c r="B342" i="13"/>
  <c r="D344" i="13"/>
  <c r="C347" i="13"/>
  <c r="B350" i="13"/>
  <c r="D352" i="13"/>
  <c r="C355" i="13"/>
  <c r="B358" i="13"/>
  <c r="D360" i="13"/>
  <c r="C363" i="13"/>
  <c r="B366" i="13"/>
  <c r="D368" i="13"/>
  <c r="C371" i="13"/>
  <c r="B374" i="13"/>
  <c r="D376" i="13"/>
  <c r="C379" i="13"/>
  <c r="B382" i="13"/>
  <c r="D384" i="13"/>
  <c r="C387" i="13"/>
  <c r="B390" i="13"/>
  <c r="D392" i="13"/>
  <c r="C395" i="13"/>
  <c r="B398" i="13"/>
  <c r="D400" i="13"/>
  <c r="C403" i="13"/>
  <c r="B406" i="13"/>
  <c r="D408" i="13"/>
  <c r="C411" i="13"/>
  <c r="B414" i="13"/>
  <c r="D416" i="13"/>
  <c r="C419" i="13"/>
  <c r="B422" i="13"/>
  <c r="D424" i="13"/>
  <c r="C427" i="13"/>
  <c r="B430" i="13"/>
  <c r="D432" i="13"/>
  <c r="C435" i="13"/>
  <c r="B438" i="13"/>
  <c r="D440" i="13"/>
  <c r="C443" i="13"/>
  <c r="B446" i="13"/>
  <c r="D448" i="13"/>
  <c r="C451" i="13"/>
  <c r="B454" i="13"/>
  <c r="D456" i="13"/>
  <c r="C459" i="13"/>
  <c r="B462" i="13"/>
  <c r="D464" i="13"/>
  <c r="C467" i="13"/>
  <c r="B470" i="13"/>
  <c r="D472" i="13"/>
  <c r="C475" i="13"/>
  <c r="B478" i="13"/>
  <c r="D480" i="13"/>
  <c r="C483" i="13"/>
  <c r="B486" i="13"/>
  <c r="D488" i="13"/>
  <c r="C491" i="13"/>
  <c r="B494" i="13"/>
  <c r="D496" i="13"/>
  <c r="C499" i="13"/>
  <c r="B502" i="13"/>
  <c r="D504" i="13"/>
  <c r="C507" i="13"/>
  <c r="B510" i="13"/>
  <c r="D512" i="13"/>
  <c r="C515" i="13"/>
  <c r="B518" i="13"/>
  <c r="D520" i="13"/>
  <c r="C523" i="13"/>
  <c r="B526" i="13"/>
  <c r="D528" i="13"/>
  <c r="C531" i="13"/>
  <c r="B534" i="13"/>
  <c r="D536" i="13"/>
  <c r="C539" i="13"/>
  <c r="B542" i="13"/>
  <c r="D544" i="13"/>
  <c r="C547" i="13"/>
  <c r="B550" i="13"/>
  <c r="D552" i="13"/>
  <c r="C555" i="13"/>
  <c r="B558" i="13"/>
  <c r="D560" i="13"/>
  <c r="C563" i="13"/>
  <c r="B566" i="13"/>
  <c r="D568" i="13"/>
  <c r="C571" i="13"/>
  <c r="B574" i="13"/>
  <c r="D576" i="13"/>
  <c r="C579" i="13"/>
  <c r="B582" i="13"/>
  <c r="D584" i="13"/>
  <c r="C587" i="13"/>
  <c r="B590" i="13"/>
  <c r="D592" i="13"/>
  <c r="C595" i="13"/>
  <c r="B598" i="13"/>
  <c r="D600" i="13"/>
  <c r="C603" i="13"/>
  <c r="B606" i="13"/>
  <c r="D608" i="13"/>
  <c r="C611" i="13"/>
  <c r="B614" i="13"/>
  <c r="D616" i="13"/>
  <c r="C619" i="13"/>
  <c r="B622" i="13"/>
  <c r="D624" i="13"/>
  <c r="C627" i="13"/>
  <c r="B630" i="13"/>
  <c r="D632" i="13"/>
  <c r="C635" i="13"/>
  <c r="B638" i="13"/>
  <c r="D640" i="13"/>
  <c r="C643" i="13"/>
  <c r="B646" i="13"/>
  <c r="D648" i="13"/>
  <c r="C651" i="13"/>
  <c r="B654" i="13"/>
  <c r="D656" i="13"/>
  <c r="C659" i="13"/>
  <c r="B662" i="13"/>
  <c r="D664" i="13"/>
  <c r="C667" i="13"/>
  <c r="B670" i="13"/>
  <c r="D672" i="13"/>
  <c r="E2583" i="13"/>
  <c r="E2828" i="13"/>
  <c r="E2997" i="13"/>
  <c r="E102" i="13"/>
  <c r="E180" i="13"/>
  <c r="E244" i="13"/>
  <c r="E308" i="13"/>
  <c r="D24" i="13"/>
  <c r="B46" i="13"/>
  <c r="C67" i="13"/>
  <c r="D88" i="13"/>
  <c r="B110" i="13"/>
  <c r="D128" i="13"/>
  <c r="C139" i="13"/>
  <c r="B150" i="13"/>
  <c r="D160" i="13"/>
  <c r="C171" i="13"/>
  <c r="B182" i="13"/>
  <c r="D192" i="13"/>
  <c r="C203" i="13"/>
  <c r="B214" i="13"/>
  <c r="D224" i="13"/>
  <c r="C235" i="13"/>
  <c r="B246" i="13"/>
  <c r="D256" i="13"/>
  <c r="C264" i="13"/>
  <c r="B272" i="13"/>
  <c r="B278" i="13"/>
  <c r="D285" i="13"/>
  <c r="C293" i="13"/>
  <c r="C299" i="13"/>
  <c r="B304" i="13"/>
  <c r="C307" i="13"/>
  <c r="C310" i="13"/>
  <c r="B313" i="13"/>
  <c r="D315" i="13"/>
  <c r="C318" i="13"/>
  <c r="B321" i="13"/>
  <c r="D323" i="13"/>
  <c r="C326" i="13"/>
  <c r="B329" i="13"/>
  <c r="D331" i="13"/>
  <c r="C334" i="13"/>
  <c r="B337" i="13"/>
  <c r="D339" i="13"/>
  <c r="C342" i="13"/>
  <c r="B345" i="13"/>
  <c r="D347" i="13"/>
  <c r="C350" i="13"/>
  <c r="B353" i="13"/>
  <c r="D355" i="13"/>
  <c r="C358" i="13"/>
  <c r="B361" i="13"/>
  <c r="D363" i="13"/>
  <c r="C366" i="13"/>
  <c r="B369" i="13"/>
  <c r="D371" i="13"/>
  <c r="C374" i="13"/>
  <c r="B377" i="13"/>
  <c r="D379" i="13"/>
  <c r="C382" i="13"/>
  <c r="B385" i="13"/>
  <c r="D387" i="13"/>
  <c r="C390" i="13"/>
  <c r="B393" i="13"/>
  <c r="D395" i="13"/>
  <c r="C398" i="13"/>
  <c r="B401" i="13"/>
  <c r="D403" i="13"/>
  <c r="C406" i="13"/>
  <c r="B409" i="13"/>
  <c r="D411" i="13"/>
  <c r="C414" i="13"/>
  <c r="B417" i="13"/>
  <c r="D419" i="13"/>
  <c r="C422" i="13"/>
  <c r="B425" i="13"/>
  <c r="D427" i="13"/>
  <c r="C430" i="13"/>
  <c r="B433" i="13"/>
  <c r="D435" i="13"/>
  <c r="C438" i="13"/>
  <c r="B441" i="13"/>
  <c r="D443" i="13"/>
  <c r="C446" i="13"/>
  <c r="B449" i="13"/>
  <c r="D451" i="13"/>
  <c r="C454" i="13"/>
  <c r="B457" i="13"/>
  <c r="D459" i="13"/>
  <c r="C462" i="13"/>
  <c r="B465" i="13"/>
  <c r="D467" i="13"/>
  <c r="C470" i="13"/>
  <c r="B473" i="13"/>
  <c r="D475" i="13"/>
  <c r="C478" i="13"/>
  <c r="E1441" i="13"/>
  <c r="E2638" i="13"/>
  <c r="E2849" i="13"/>
  <c r="E3020" i="13"/>
  <c r="E121" i="13"/>
  <c r="E188" i="13"/>
  <c r="E252" i="13"/>
  <c r="C27" i="13"/>
  <c r="D48" i="13"/>
  <c r="B70" i="13"/>
  <c r="C91" i="13"/>
  <c r="D112" i="13"/>
  <c r="B131" i="13"/>
  <c r="D141" i="13"/>
  <c r="C152" i="13"/>
  <c r="B163" i="13"/>
  <c r="D173" i="13"/>
  <c r="C184" i="13"/>
  <c r="B195" i="13"/>
  <c r="D205" i="13"/>
  <c r="C216" i="13"/>
  <c r="B227" i="13"/>
  <c r="D237" i="13"/>
  <c r="C248" i="13"/>
  <c r="D258" i="13"/>
  <c r="D264" i="13"/>
  <c r="C272" i="13"/>
  <c r="B280" i="13"/>
  <c r="B286" i="13"/>
  <c r="D293" i="13"/>
  <c r="D299" i="13"/>
  <c r="C304" i="13"/>
  <c r="D307" i="13"/>
  <c r="D310" i="13"/>
  <c r="C313" i="13"/>
  <c r="B316" i="13"/>
  <c r="D318" i="13"/>
  <c r="C321" i="13"/>
  <c r="B324" i="13"/>
  <c r="D326" i="13"/>
  <c r="C329" i="13"/>
  <c r="B332" i="13"/>
  <c r="D334" i="13"/>
  <c r="C337" i="13"/>
  <c r="B340" i="13"/>
  <c r="D342" i="13"/>
  <c r="C345" i="13"/>
  <c r="B348" i="13"/>
  <c r="D350" i="13"/>
  <c r="B356" i="13"/>
  <c r="C377" i="13"/>
  <c r="D398" i="13"/>
  <c r="B420" i="13"/>
  <c r="C441" i="13"/>
  <c r="D462" i="13"/>
  <c r="C481" i="13"/>
  <c r="B492" i="13"/>
  <c r="D502" i="13"/>
  <c r="C513" i="13"/>
  <c r="B524" i="13"/>
  <c r="D534" i="13"/>
  <c r="C545" i="13"/>
  <c r="B556" i="13"/>
  <c r="D566" i="13"/>
  <c r="C577" i="13"/>
  <c r="B588" i="13"/>
  <c r="D598" i="13"/>
  <c r="C609" i="13"/>
  <c r="B620" i="13"/>
  <c r="D630" i="13"/>
  <c r="B639" i="13"/>
  <c r="C644" i="13"/>
  <c r="D649" i="13"/>
  <c r="C654" i="13"/>
  <c r="D657" i="13"/>
  <c r="B661" i="13"/>
  <c r="B665" i="13"/>
  <c r="C668" i="13"/>
  <c r="D671" i="13"/>
  <c r="B675" i="13"/>
  <c r="D677" i="13"/>
  <c r="C680" i="13"/>
  <c r="B683" i="13"/>
  <c r="D685" i="13"/>
  <c r="C688" i="13"/>
  <c r="B691" i="13"/>
  <c r="D693" i="13"/>
  <c r="C696" i="13"/>
  <c r="B699" i="13"/>
  <c r="D701" i="13"/>
  <c r="C704" i="13"/>
  <c r="B707" i="13"/>
  <c r="D709" i="13"/>
  <c r="C712" i="13"/>
  <c r="B715" i="13"/>
  <c r="D717" i="13"/>
  <c r="C720" i="13"/>
  <c r="B723" i="13"/>
  <c r="D725" i="13"/>
  <c r="C728" i="13"/>
  <c r="B731" i="13"/>
  <c r="D733" i="13"/>
  <c r="C736" i="13"/>
  <c r="B739" i="13"/>
  <c r="D741" i="13"/>
  <c r="C744" i="13"/>
  <c r="B747" i="13"/>
  <c r="D749" i="13"/>
  <c r="C752" i="13"/>
  <c r="B755" i="13"/>
  <c r="D757" i="13"/>
  <c r="C760" i="13"/>
  <c r="B763" i="13"/>
  <c r="D765" i="13"/>
  <c r="C768" i="13"/>
  <c r="B771" i="13"/>
  <c r="D773" i="13"/>
  <c r="C776" i="13"/>
  <c r="B779" i="13"/>
  <c r="D781" i="13"/>
  <c r="C784" i="13"/>
  <c r="B787" i="13"/>
  <c r="D789" i="13"/>
  <c r="C792" i="13"/>
  <c r="B795" i="13"/>
  <c r="D797" i="13"/>
  <c r="C800" i="13"/>
  <c r="B803" i="13"/>
  <c r="D805" i="13"/>
  <c r="C808" i="13"/>
  <c r="B811" i="13"/>
  <c r="D813" i="13"/>
  <c r="C816" i="13"/>
  <c r="B819" i="13"/>
  <c r="D821" i="13"/>
  <c r="C824" i="13"/>
  <c r="B827" i="13"/>
  <c r="D829" i="13"/>
  <c r="C832" i="13"/>
  <c r="B835" i="13"/>
  <c r="D837" i="13"/>
  <c r="C840" i="13"/>
  <c r="B843" i="13"/>
  <c r="D845" i="13"/>
  <c r="C848" i="13"/>
  <c r="B851" i="13"/>
  <c r="D853" i="13"/>
  <c r="C856" i="13"/>
  <c r="B859" i="13"/>
  <c r="D861" i="13"/>
  <c r="C864" i="13"/>
  <c r="B867" i="13"/>
  <c r="D869" i="13"/>
  <c r="C872" i="13"/>
  <c r="B875" i="13"/>
  <c r="D877" i="13"/>
  <c r="C880" i="13"/>
  <c r="B883" i="13"/>
  <c r="D885" i="13"/>
  <c r="C888" i="13"/>
  <c r="B891" i="13"/>
  <c r="D893" i="13"/>
  <c r="C896" i="13"/>
  <c r="B899" i="13"/>
  <c r="D901" i="13"/>
  <c r="C904" i="13"/>
  <c r="B907" i="13"/>
  <c r="D909" i="13"/>
  <c r="C912" i="13"/>
  <c r="B915" i="13"/>
  <c r="D917" i="13"/>
  <c r="C920" i="13"/>
  <c r="B923" i="13"/>
  <c r="D925" i="13"/>
  <c r="C928" i="13"/>
  <c r="B931" i="13"/>
  <c r="D933" i="13"/>
  <c r="C936" i="13"/>
  <c r="B939" i="13"/>
  <c r="D941" i="13"/>
  <c r="C944" i="13"/>
  <c r="B947" i="13"/>
  <c r="D949" i="13"/>
  <c r="C952" i="13"/>
  <c r="B955" i="13"/>
  <c r="D957" i="13"/>
  <c r="C960" i="13"/>
  <c r="B963" i="13"/>
  <c r="D965" i="13"/>
  <c r="C968" i="13"/>
  <c r="B971" i="13"/>
  <c r="D973" i="13"/>
  <c r="C976" i="13"/>
  <c r="B979" i="13"/>
  <c r="D981" i="13"/>
  <c r="C984" i="13"/>
  <c r="B987" i="13"/>
  <c r="D989" i="13"/>
  <c r="C992" i="13"/>
  <c r="B995" i="13"/>
  <c r="D997" i="13"/>
  <c r="C1000" i="13"/>
  <c r="B1003" i="13"/>
  <c r="D1005" i="13"/>
  <c r="C1008" i="13"/>
  <c r="B1011" i="13"/>
  <c r="D1013" i="13"/>
  <c r="C1016" i="13"/>
  <c r="B1019" i="13"/>
  <c r="D1021" i="13"/>
  <c r="C1024" i="13"/>
  <c r="B1027" i="13"/>
  <c r="D1029" i="13"/>
  <c r="C1032" i="13"/>
  <c r="B1035" i="13"/>
  <c r="D1037" i="13"/>
  <c r="C1040" i="13"/>
  <c r="B1043" i="13"/>
  <c r="D1045" i="13"/>
  <c r="D358" i="13"/>
  <c r="B380" i="13"/>
  <c r="C401" i="13"/>
  <c r="D422" i="13"/>
  <c r="B444" i="13"/>
  <c r="C465" i="13"/>
  <c r="D483" i="13"/>
  <c r="C494" i="13"/>
  <c r="B505" i="13"/>
  <c r="D515" i="13"/>
  <c r="C526" i="13"/>
  <c r="B537" i="13"/>
  <c r="D547" i="13"/>
  <c r="C558" i="13"/>
  <c r="B569" i="13"/>
  <c r="D579" i="13"/>
  <c r="C590" i="13"/>
  <c r="B601" i="13"/>
  <c r="D611" i="13"/>
  <c r="C622" i="13"/>
  <c r="B633" i="13"/>
  <c r="C639" i="13"/>
  <c r="D644" i="13"/>
  <c r="B650" i="13"/>
  <c r="D654" i="13"/>
  <c r="B658" i="13"/>
  <c r="C661" i="13"/>
  <c r="C665" i="13"/>
  <c r="D668" i="13"/>
  <c r="B672" i="13"/>
  <c r="C675" i="13"/>
  <c r="B678" i="13"/>
  <c r="D680" i="13"/>
  <c r="C683" i="13"/>
  <c r="B686" i="13"/>
  <c r="D688" i="13"/>
  <c r="C691" i="13"/>
  <c r="B694" i="13"/>
  <c r="D696" i="13"/>
  <c r="C699" i="13"/>
  <c r="B702" i="13"/>
  <c r="D704" i="13"/>
  <c r="C707" i="13"/>
  <c r="B710" i="13"/>
  <c r="D712" i="13"/>
  <c r="C715" i="13"/>
  <c r="B718" i="13"/>
  <c r="D720" i="13"/>
  <c r="C723" i="13"/>
  <c r="B726" i="13"/>
  <c r="D728" i="13"/>
  <c r="C731" i="13"/>
  <c r="B734" i="13"/>
  <c r="D736" i="13"/>
  <c r="C739" i="13"/>
  <c r="B742" i="13"/>
  <c r="D744" i="13"/>
  <c r="C747" i="13"/>
  <c r="B750" i="13"/>
  <c r="D752" i="13"/>
  <c r="C755" i="13"/>
  <c r="B758" i="13"/>
  <c r="D760" i="13"/>
  <c r="C763" i="13"/>
  <c r="B766" i="13"/>
  <c r="D768" i="13"/>
  <c r="C771" i="13"/>
  <c r="B774" i="13"/>
  <c r="D776" i="13"/>
  <c r="C779" i="13"/>
  <c r="B782" i="13"/>
  <c r="D784" i="13"/>
  <c r="C787" i="13"/>
  <c r="B790" i="13"/>
  <c r="D792" i="13"/>
  <c r="C795" i="13"/>
  <c r="B798" i="13"/>
  <c r="D800" i="13"/>
  <c r="C803" i="13"/>
  <c r="B806" i="13"/>
  <c r="D808" i="13"/>
  <c r="C811" i="13"/>
  <c r="B814" i="13"/>
  <c r="D816" i="13"/>
  <c r="C819" i="13"/>
  <c r="B822" i="13"/>
  <c r="D824" i="13"/>
  <c r="C827" i="13"/>
  <c r="B830" i="13"/>
  <c r="D832" i="13"/>
  <c r="C835" i="13"/>
  <c r="B838" i="13"/>
  <c r="D840" i="13"/>
  <c r="C843" i="13"/>
  <c r="B846" i="13"/>
  <c r="D848" i="13"/>
  <c r="C851" i="13"/>
  <c r="B854" i="13"/>
  <c r="D856" i="13"/>
  <c r="C859" i="13"/>
  <c r="B862" i="13"/>
  <c r="D864" i="13"/>
  <c r="C867" i="13"/>
  <c r="B870" i="13"/>
  <c r="D872" i="13"/>
  <c r="C875" i="13"/>
  <c r="B878" i="13"/>
  <c r="D880" i="13"/>
  <c r="C883" i="13"/>
  <c r="B886" i="13"/>
  <c r="D888" i="13"/>
  <c r="C891" i="13"/>
  <c r="B894" i="13"/>
  <c r="D896" i="13"/>
  <c r="C899" i="13"/>
  <c r="B902" i="13"/>
  <c r="D904" i="13"/>
  <c r="C907" i="13"/>
  <c r="B910" i="13"/>
  <c r="D912" i="13"/>
  <c r="C915" i="13"/>
  <c r="B918" i="13"/>
  <c r="D920" i="13"/>
  <c r="C923" i="13"/>
  <c r="B926" i="13"/>
  <c r="D928" i="13"/>
  <c r="C931" i="13"/>
  <c r="B934" i="13"/>
  <c r="D936" i="13"/>
  <c r="C939" i="13"/>
  <c r="B942" i="13"/>
  <c r="D944" i="13"/>
  <c r="C947" i="13"/>
  <c r="B950" i="13"/>
  <c r="D952" i="13"/>
  <c r="C955" i="13"/>
  <c r="B958" i="13"/>
  <c r="D960" i="13"/>
  <c r="C963" i="13"/>
  <c r="B966" i="13"/>
  <c r="D968" i="13"/>
  <c r="C971" i="13"/>
  <c r="B974" i="13"/>
  <c r="C361" i="13"/>
  <c r="D382" i="13"/>
  <c r="B404" i="13"/>
  <c r="C425" i="13"/>
  <c r="D446" i="13"/>
  <c r="B468" i="13"/>
  <c r="B484" i="13"/>
  <c r="D494" i="13"/>
  <c r="C505" i="13"/>
  <c r="B516" i="13"/>
  <c r="D526" i="13"/>
  <c r="C537" i="13"/>
  <c r="B548" i="13"/>
  <c r="D558" i="13"/>
  <c r="C569" i="13"/>
  <c r="B580" i="13"/>
  <c r="D590" i="13"/>
  <c r="C601" i="13"/>
  <c r="B612" i="13"/>
  <c r="D622" i="13"/>
  <c r="C633" i="13"/>
  <c r="B641" i="13"/>
  <c r="C646" i="13"/>
  <c r="D651" i="13"/>
  <c r="B655" i="13"/>
  <c r="C658" i="13"/>
  <c r="C662" i="13"/>
  <c r="D665" i="13"/>
  <c r="B669" i="13"/>
  <c r="B673" i="13"/>
  <c r="D675" i="13"/>
  <c r="C678" i="13"/>
  <c r="B681" i="13"/>
  <c r="D683" i="13"/>
  <c r="C686" i="13"/>
  <c r="B689" i="13"/>
  <c r="D691" i="13"/>
  <c r="C694" i="13"/>
  <c r="B697" i="13"/>
  <c r="D699" i="13"/>
  <c r="C702" i="13"/>
  <c r="B705" i="13"/>
  <c r="D707" i="13"/>
  <c r="C710" i="13"/>
  <c r="B713" i="13"/>
  <c r="D715" i="13"/>
  <c r="C718" i="13"/>
  <c r="B721" i="13"/>
  <c r="D723" i="13"/>
  <c r="C726" i="13"/>
  <c r="B729" i="13"/>
  <c r="D731" i="13"/>
  <c r="C734" i="13"/>
  <c r="B737" i="13"/>
  <c r="D739" i="13"/>
  <c r="C742" i="13"/>
  <c r="B745" i="13"/>
  <c r="D747" i="13"/>
  <c r="C750" i="13"/>
  <c r="B753" i="13"/>
  <c r="D755" i="13"/>
  <c r="C758" i="13"/>
  <c r="B761" i="13"/>
  <c r="D763" i="13"/>
  <c r="C766" i="13"/>
  <c r="B769" i="13"/>
  <c r="D771" i="13"/>
  <c r="C774" i="13"/>
  <c r="B777" i="13"/>
  <c r="D779" i="13"/>
  <c r="C782" i="13"/>
  <c r="B785" i="13"/>
  <c r="D787" i="13"/>
  <c r="C790" i="13"/>
  <c r="B793" i="13"/>
  <c r="D795" i="13"/>
  <c r="C798" i="13"/>
  <c r="B801" i="13"/>
  <c r="D803" i="13"/>
  <c r="C806" i="13"/>
  <c r="B809" i="13"/>
  <c r="D811" i="13"/>
  <c r="C814" i="13"/>
  <c r="B817" i="13"/>
  <c r="D819" i="13"/>
  <c r="C822" i="13"/>
  <c r="B825" i="13"/>
  <c r="D827" i="13"/>
  <c r="C830" i="13"/>
  <c r="B833" i="13"/>
  <c r="D835" i="13"/>
  <c r="C838" i="13"/>
  <c r="B841" i="13"/>
  <c r="D843" i="13"/>
  <c r="C846" i="13"/>
  <c r="B849" i="13"/>
  <c r="D851" i="13"/>
  <c r="C854" i="13"/>
  <c r="B857" i="13"/>
  <c r="D859" i="13"/>
  <c r="C862" i="13"/>
  <c r="B865" i="13"/>
  <c r="D867" i="13"/>
  <c r="C870" i="13"/>
  <c r="B873" i="13"/>
  <c r="D875" i="13"/>
  <c r="C878" i="13"/>
  <c r="B881" i="13"/>
  <c r="D883" i="13"/>
  <c r="C886" i="13"/>
  <c r="B889" i="13"/>
  <c r="D891" i="13"/>
  <c r="C894" i="13"/>
  <c r="B897" i="13"/>
  <c r="D899" i="13"/>
  <c r="C902" i="13"/>
  <c r="B905" i="13"/>
  <c r="D907" i="13"/>
  <c r="C910" i="13"/>
  <c r="B913" i="13"/>
  <c r="D915" i="13"/>
  <c r="C918" i="13"/>
  <c r="B921" i="13"/>
  <c r="D923" i="13"/>
  <c r="C926" i="13"/>
  <c r="B929" i="13"/>
  <c r="D931" i="13"/>
  <c r="C934" i="13"/>
  <c r="B937" i="13"/>
  <c r="D939" i="13"/>
  <c r="C942" i="13"/>
  <c r="B945" i="13"/>
  <c r="D947" i="13"/>
  <c r="C950" i="13"/>
  <c r="B953" i="13"/>
  <c r="D955" i="13"/>
  <c r="C958" i="13"/>
  <c r="B961" i="13"/>
  <c r="D963" i="13"/>
  <c r="C966" i="13"/>
  <c r="B969" i="13"/>
  <c r="D971" i="13"/>
  <c r="C974" i="13"/>
  <c r="B977" i="13"/>
  <c r="B364" i="13"/>
  <c r="C385" i="13"/>
  <c r="D406" i="13"/>
  <c r="B428" i="13"/>
  <c r="C449" i="13"/>
  <c r="D470" i="13"/>
  <c r="C486" i="13"/>
  <c r="B497" i="13"/>
  <c r="D507" i="13"/>
  <c r="C518" i="13"/>
  <c r="B529" i="13"/>
  <c r="D539" i="13"/>
  <c r="C550" i="13"/>
  <c r="B561" i="13"/>
  <c r="D571" i="13"/>
  <c r="C582" i="13"/>
  <c r="B593" i="13"/>
  <c r="D603" i="13"/>
  <c r="C614" i="13"/>
  <c r="B625" i="13"/>
  <c r="D635" i="13"/>
  <c r="C641" i="13"/>
  <c r="D646" i="13"/>
  <c r="B652" i="13"/>
  <c r="C655" i="13"/>
  <c r="D658" i="13"/>
  <c r="D662" i="13"/>
  <c r="B666" i="13"/>
  <c r="C669" i="13"/>
  <c r="C673" i="13"/>
  <c r="B676" i="13"/>
  <c r="D678" i="13"/>
  <c r="C681" i="13"/>
  <c r="B684" i="13"/>
  <c r="D686" i="13"/>
  <c r="C689" i="13"/>
  <c r="B692" i="13"/>
  <c r="D694" i="13"/>
  <c r="C697" i="13"/>
  <c r="B700" i="13"/>
  <c r="D702" i="13"/>
  <c r="C705" i="13"/>
  <c r="B708" i="13"/>
  <c r="D710" i="13"/>
  <c r="C713" i="13"/>
  <c r="B716" i="13"/>
  <c r="D718" i="13"/>
  <c r="C721" i="13"/>
  <c r="B724" i="13"/>
  <c r="D726" i="13"/>
  <c r="C729" i="13"/>
  <c r="B732" i="13"/>
  <c r="D734" i="13"/>
  <c r="C737" i="13"/>
  <c r="B740" i="13"/>
  <c r="D742" i="13"/>
  <c r="C745" i="13"/>
  <c r="B748" i="13"/>
  <c r="D750" i="13"/>
  <c r="C753" i="13"/>
  <c r="B756" i="13"/>
  <c r="D758" i="13"/>
  <c r="C761" i="13"/>
  <c r="B764" i="13"/>
  <c r="D766" i="13"/>
  <c r="C769" i="13"/>
  <c r="B772" i="13"/>
  <c r="D774" i="13"/>
  <c r="C777" i="13"/>
  <c r="B780" i="13"/>
  <c r="D782" i="13"/>
  <c r="C785" i="13"/>
  <c r="B788" i="13"/>
  <c r="D790" i="13"/>
  <c r="C793" i="13"/>
  <c r="B796" i="13"/>
  <c r="D798" i="13"/>
  <c r="C801" i="13"/>
  <c r="B804" i="13"/>
  <c r="D806" i="13"/>
  <c r="C809" i="13"/>
  <c r="B812" i="13"/>
  <c r="D814" i="13"/>
  <c r="C817" i="13"/>
  <c r="B820" i="13"/>
  <c r="D822" i="13"/>
  <c r="C825" i="13"/>
  <c r="B828" i="13"/>
  <c r="D830" i="13"/>
  <c r="C833" i="13"/>
  <c r="B836" i="13"/>
  <c r="D838" i="13"/>
  <c r="C841" i="13"/>
  <c r="B844" i="13"/>
  <c r="D846" i="13"/>
  <c r="C849" i="13"/>
  <c r="B852" i="13"/>
  <c r="D854" i="13"/>
  <c r="C857" i="13"/>
  <c r="B860" i="13"/>
  <c r="D862" i="13"/>
  <c r="C865" i="13"/>
  <c r="B868" i="13"/>
  <c r="D870" i="13"/>
  <c r="C873" i="13"/>
  <c r="B876" i="13"/>
  <c r="D878" i="13"/>
  <c r="C881" i="13"/>
  <c r="B884" i="13"/>
  <c r="D886" i="13"/>
  <c r="C889" i="13"/>
  <c r="B892" i="13"/>
  <c r="D894" i="13"/>
  <c r="C897" i="13"/>
  <c r="B900" i="13"/>
  <c r="D902" i="13"/>
  <c r="C905" i="13"/>
  <c r="B908" i="13"/>
  <c r="D910" i="13"/>
  <c r="C913" i="13"/>
  <c r="B916" i="13"/>
  <c r="D918" i="13"/>
  <c r="C921" i="13"/>
  <c r="B924" i="13"/>
  <c r="D926" i="13"/>
  <c r="C929" i="13"/>
  <c r="B932" i="13"/>
  <c r="D934" i="13"/>
  <c r="C937" i="13"/>
  <c r="B940" i="13"/>
  <c r="D942" i="13"/>
  <c r="C945" i="13"/>
  <c r="B948" i="13"/>
  <c r="D950" i="13"/>
  <c r="C953" i="13"/>
  <c r="B956" i="13"/>
  <c r="D366" i="13"/>
  <c r="B388" i="13"/>
  <c r="C409" i="13"/>
  <c r="D430" i="13"/>
  <c r="B452" i="13"/>
  <c r="C473" i="13"/>
  <c r="D486" i="13"/>
  <c r="C497" i="13"/>
  <c r="B508" i="13"/>
  <c r="D518" i="13"/>
  <c r="C529" i="13"/>
  <c r="B540" i="13"/>
  <c r="D550" i="13"/>
  <c r="C561" i="13"/>
  <c r="B572" i="13"/>
  <c r="D582" i="13"/>
  <c r="C593" i="13"/>
  <c r="B604" i="13"/>
  <c r="D614" i="13"/>
  <c r="C625" i="13"/>
  <c r="B636" i="13"/>
  <c r="D641" i="13"/>
  <c r="B647" i="13"/>
  <c r="C652" i="13"/>
  <c r="D655" i="13"/>
  <c r="D659" i="13"/>
  <c r="B663" i="13"/>
  <c r="C666" i="13"/>
  <c r="C670" i="13"/>
  <c r="D673" i="13"/>
  <c r="C676" i="13"/>
  <c r="B679" i="13"/>
  <c r="D681" i="13"/>
  <c r="C684" i="13"/>
  <c r="B687" i="13"/>
  <c r="D689" i="13"/>
  <c r="C692" i="13"/>
  <c r="B695" i="13"/>
  <c r="D697" i="13"/>
  <c r="C700" i="13"/>
  <c r="B703" i="13"/>
  <c r="D705" i="13"/>
  <c r="C708" i="13"/>
  <c r="B711" i="13"/>
  <c r="D713" i="13"/>
  <c r="C716" i="13"/>
  <c r="B719" i="13"/>
  <c r="D721" i="13"/>
  <c r="C724" i="13"/>
  <c r="B727" i="13"/>
  <c r="D729" i="13"/>
  <c r="C732" i="13"/>
  <c r="B735" i="13"/>
  <c r="D737" i="13"/>
  <c r="C740" i="13"/>
  <c r="B743" i="13"/>
  <c r="D745" i="13"/>
  <c r="C748" i="13"/>
  <c r="B751" i="13"/>
  <c r="D753" i="13"/>
  <c r="C756" i="13"/>
  <c r="B759" i="13"/>
  <c r="D761" i="13"/>
  <c r="C764" i="13"/>
  <c r="B767" i="13"/>
  <c r="D769" i="13"/>
  <c r="C772" i="13"/>
  <c r="B775" i="13"/>
  <c r="D777" i="13"/>
  <c r="C780" i="13"/>
  <c r="B783" i="13"/>
  <c r="D785" i="13"/>
  <c r="C788" i="13"/>
  <c r="B791" i="13"/>
  <c r="D793" i="13"/>
  <c r="C796" i="13"/>
  <c r="B799" i="13"/>
  <c r="D801" i="13"/>
  <c r="C804" i="13"/>
  <c r="B807" i="13"/>
  <c r="D809" i="13"/>
  <c r="C812" i="13"/>
  <c r="B815" i="13"/>
  <c r="D817" i="13"/>
  <c r="C820" i="13"/>
  <c r="B823" i="13"/>
  <c r="D825" i="13"/>
  <c r="C828" i="13"/>
  <c r="B831" i="13"/>
  <c r="D833" i="13"/>
  <c r="C836" i="13"/>
  <c r="B839" i="13"/>
  <c r="D841" i="13"/>
  <c r="C844" i="13"/>
  <c r="B847" i="13"/>
  <c r="D849" i="13"/>
  <c r="C852" i="13"/>
  <c r="B855" i="13"/>
  <c r="D857" i="13"/>
  <c r="C860" i="13"/>
  <c r="B863" i="13"/>
  <c r="D865" i="13"/>
  <c r="C868" i="13"/>
  <c r="B871" i="13"/>
  <c r="D873" i="13"/>
  <c r="C876" i="13"/>
  <c r="B879" i="13"/>
  <c r="D881" i="13"/>
  <c r="C884" i="13"/>
  <c r="B887" i="13"/>
  <c r="D889" i="13"/>
  <c r="C892" i="13"/>
  <c r="B895" i="13"/>
  <c r="D897" i="13"/>
  <c r="C900" i="13"/>
  <c r="B903" i="13"/>
  <c r="D905" i="13"/>
  <c r="C908" i="13"/>
  <c r="B911" i="13"/>
  <c r="D913" i="13"/>
  <c r="C916" i="13"/>
  <c r="B919" i="13"/>
  <c r="D921" i="13"/>
  <c r="C924" i="13"/>
  <c r="B927" i="13"/>
  <c r="D929" i="13"/>
  <c r="C932" i="13"/>
  <c r="B935" i="13"/>
  <c r="D937" i="13"/>
  <c r="C940" i="13"/>
  <c r="B943" i="13"/>
  <c r="D945" i="13"/>
  <c r="C948" i="13"/>
  <c r="B951" i="13"/>
  <c r="D953" i="13"/>
  <c r="C956" i="13"/>
  <c r="B959" i="13"/>
  <c r="D961" i="13"/>
  <c r="C964" i="13"/>
  <c r="B967" i="13"/>
  <c r="D969" i="13"/>
  <c r="C972" i="13"/>
  <c r="B975" i="13"/>
  <c r="D977" i="13"/>
  <c r="C980" i="13"/>
  <c r="B983" i="13"/>
  <c r="D985" i="13"/>
  <c r="C988" i="13"/>
  <c r="B991" i="13"/>
  <c r="D993" i="13"/>
  <c r="C996" i="13"/>
  <c r="B999" i="13"/>
  <c r="D1001" i="13"/>
  <c r="C1004" i="13"/>
  <c r="B1007" i="13"/>
  <c r="D1009" i="13"/>
  <c r="C1012" i="13"/>
  <c r="B1015" i="13"/>
  <c r="D1017" i="13"/>
  <c r="C1020" i="13"/>
  <c r="B1023" i="13"/>
  <c r="D1025" i="13"/>
  <c r="C1028" i="13"/>
  <c r="B1031" i="13"/>
  <c r="D1033" i="13"/>
  <c r="C1036" i="13"/>
  <c r="B1039" i="13"/>
  <c r="D1041" i="13"/>
  <c r="C1044" i="13"/>
  <c r="B1047" i="13"/>
  <c r="C369" i="13"/>
  <c r="D390" i="13"/>
  <c r="B412" i="13"/>
  <c r="C433" i="13"/>
  <c r="D454" i="13"/>
  <c r="B476" i="13"/>
  <c r="B489" i="13"/>
  <c r="D499" i="13"/>
  <c r="C510" i="13"/>
  <c r="B521" i="13"/>
  <c r="D531" i="13"/>
  <c r="C542" i="13"/>
  <c r="B553" i="13"/>
  <c r="D563" i="13"/>
  <c r="C574" i="13"/>
  <c r="B585" i="13"/>
  <c r="D595" i="13"/>
  <c r="C606" i="13"/>
  <c r="B617" i="13"/>
  <c r="D627" i="13"/>
  <c r="C636" i="13"/>
  <c r="B642" i="13"/>
  <c r="C647" i="13"/>
  <c r="D652" i="13"/>
  <c r="B656" i="13"/>
  <c r="B660" i="13"/>
  <c r="C663" i="13"/>
  <c r="D666" i="13"/>
  <c r="D670" i="13"/>
  <c r="B674" i="13"/>
  <c r="D676" i="13"/>
  <c r="C679" i="13"/>
  <c r="B682" i="13"/>
  <c r="D684" i="13"/>
  <c r="C687" i="13"/>
  <c r="B690" i="13"/>
  <c r="D692" i="13"/>
  <c r="C695" i="13"/>
  <c r="B698" i="13"/>
  <c r="D700" i="13"/>
  <c r="C703" i="13"/>
  <c r="B706" i="13"/>
  <c r="D708" i="13"/>
  <c r="C711" i="13"/>
  <c r="B714" i="13"/>
  <c r="D716" i="13"/>
  <c r="C719" i="13"/>
  <c r="B722" i="13"/>
  <c r="D724" i="13"/>
  <c r="C727" i="13"/>
  <c r="B730" i="13"/>
  <c r="D732" i="13"/>
  <c r="C735" i="13"/>
  <c r="B738" i="13"/>
  <c r="D740" i="13"/>
  <c r="C743" i="13"/>
  <c r="B746" i="13"/>
  <c r="D748" i="13"/>
  <c r="C751" i="13"/>
  <c r="B754" i="13"/>
  <c r="D756" i="13"/>
  <c r="C759" i="13"/>
  <c r="B762" i="13"/>
  <c r="D764" i="13"/>
  <c r="C767" i="13"/>
  <c r="B770" i="13"/>
  <c r="D772" i="13"/>
  <c r="C775" i="13"/>
  <c r="B778" i="13"/>
  <c r="D780" i="13"/>
  <c r="C783" i="13"/>
  <c r="B786" i="13"/>
  <c r="D788" i="13"/>
  <c r="C791" i="13"/>
  <c r="B794" i="13"/>
  <c r="D796" i="13"/>
  <c r="C799" i="13"/>
  <c r="B802" i="13"/>
  <c r="D804" i="13"/>
  <c r="C807" i="13"/>
  <c r="B810" i="13"/>
  <c r="D812" i="13"/>
  <c r="C815" i="13"/>
  <c r="B818" i="13"/>
  <c r="D820" i="13"/>
  <c r="C823" i="13"/>
  <c r="B826" i="13"/>
  <c r="D828" i="13"/>
  <c r="C831" i="13"/>
  <c r="B834" i="13"/>
  <c r="D836" i="13"/>
  <c r="C839" i="13"/>
  <c r="B842" i="13"/>
  <c r="D844" i="13"/>
  <c r="C847" i="13"/>
  <c r="B850" i="13"/>
  <c r="D852" i="13"/>
  <c r="C855" i="13"/>
  <c r="B858" i="13"/>
  <c r="D860" i="13"/>
  <c r="C863" i="13"/>
  <c r="B866" i="13"/>
  <c r="D868" i="13"/>
  <c r="C871" i="13"/>
  <c r="B874" i="13"/>
  <c r="D876" i="13"/>
  <c r="C879" i="13"/>
  <c r="B882" i="13"/>
  <c r="D884" i="13"/>
  <c r="C887" i="13"/>
  <c r="B890" i="13"/>
  <c r="D892" i="13"/>
  <c r="C895" i="13"/>
  <c r="B898" i="13"/>
  <c r="D900" i="13"/>
  <c r="C903" i="13"/>
  <c r="B906" i="13"/>
  <c r="D908" i="13"/>
  <c r="C911" i="13"/>
  <c r="B914" i="13"/>
  <c r="D916" i="13"/>
  <c r="C919" i="13"/>
  <c r="B922" i="13"/>
  <c r="D924" i="13"/>
  <c r="C927" i="13"/>
  <c r="B930" i="13"/>
  <c r="D932" i="13"/>
  <c r="C935" i="13"/>
  <c r="B938" i="13"/>
  <c r="D940" i="13"/>
  <c r="C943" i="13"/>
  <c r="B946" i="13"/>
  <c r="D948" i="13"/>
  <c r="C951" i="13"/>
  <c r="B954" i="13"/>
  <c r="D956" i="13"/>
  <c r="B372" i="13"/>
  <c r="C393" i="13"/>
  <c r="D414" i="13"/>
  <c r="B436" i="13"/>
  <c r="C457" i="13"/>
  <c r="D478" i="13"/>
  <c r="C489" i="13"/>
  <c r="B500" i="13"/>
  <c r="D510" i="13"/>
  <c r="C521" i="13"/>
  <c r="B532" i="13"/>
  <c r="D542" i="13"/>
  <c r="C553" i="13"/>
  <c r="B564" i="13"/>
  <c r="D574" i="13"/>
  <c r="C585" i="13"/>
  <c r="B596" i="13"/>
  <c r="D606" i="13"/>
  <c r="C617" i="13"/>
  <c r="B628" i="13"/>
  <c r="C638" i="13"/>
  <c r="D643" i="13"/>
  <c r="B649" i="13"/>
  <c r="B653" i="13"/>
  <c r="B657" i="13"/>
  <c r="C660" i="13"/>
  <c r="D663" i="13"/>
  <c r="D667" i="13"/>
  <c r="B671" i="13"/>
  <c r="C674" i="13"/>
  <c r="B677" i="13"/>
  <c r="D679" i="13"/>
  <c r="C682" i="13"/>
  <c r="B685" i="13"/>
  <c r="D687" i="13"/>
  <c r="C690" i="13"/>
  <c r="B693" i="13"/>
  <c r="D695" i="13"/>
  <c r="C698" i="13"/>
  <c r="B701" i="13"/>
  <c r="D703" i="13"/>
  <c r="C706" i="13"/>
  <c r="B709" i="13"/>
  <c r="D711" i="13"/>
  <c r="C714" i="13"/>
  <c r="B717" i="13"/>
  <c r="D719" i="13"/>
  <c r="C722" i="13"/>
  <c r="B725" i="13"/>
  <c r="D727" i="13"/>
  <c r="C730" i="13"/>
  <c r="B733" i="13"/>
  <c r="D735" i="13"/>
  <c r="C738" i="13"/>
  <c r="B741" i="13"/>
  <c r="D743" i="13"/>
  <c r="C746" i="13"/>
  <c r="B749" i="13"/>
  <c r="D751" i="13"/>
  <c r="C754" i="13"/>
  <c r="B757" i="13"/>
  <c r="D759" i="13"/>
  <c r="C762" i="13"/>
  <c r="B765" i="13"/>
  <c r="D767" i="13"/>
  <c r="C770" i="13"/>
  <c r="B773" i="13"/>
  <c r="D775" i="13"/>
  <c r="C778" i="13"/>
  <c r="B781" i="13"/>
  <c r="D783" i="13"/>
  <c r="C786" i="13"/>
  <c r="B789" i="13"/>
  <c r="D791" i="13"/>
  <c r="C794" i="13"/>
  <c r="B797" i="13"/>
  <c r="D799" i="13"/>
  <c r="C802" i="13"/>
  <c r="B805" i="13"/>
  <c r="D807" i="13"/>
  <c r="C810" i="13"/>
  <c r="B813" i="13"/>
  <c r="D815" i="13"/>
  <c r="C818" i="13"/>
  <c r="B821" i="13"/>
  <c r="D823" i="13"/>
  <c r="C826" i="13"/>
  <c r="B829" i="13"/>
  <c r="D831" i="13"/>
  <c r="C834" i="13"/>
  <c r="B837" i="13"/>
  <c r="D839" i="13"/>
  <c r="C842" i="13"/>
  <c r="B845" i="13"/>
  <c r="D847" i="13"/>
  <c r="C850" i="13"/>
  <c r="B853" i="13"/>
  <c r="D855" i="13"/>
  <c r="C858" i="13"/>
  <c r="B861" i="13"/>
  <c r="D863" i="13"/>
  <c r="C866" i="13"/>
  <c r="B869" i="13"/>
  <c r="D871" i="13"/>
  <c r="C874" i="13"/>
  <c r="B877" i="13"/>
  <c r="D879" i="13"/>
  <c r="C882" i="13"/>
  <c r="B885" i="13"/>
  <c r="D887" i="13"/>
  <c r="C890" i="13"/>
  <c r="B893" i="13"/>
  <c r="D895" i="13"/>
  <c r="C898" i="13"/>
  <c r="B901" i="13"/>
  <c r="D903" i="13"/>
  <c r="C906" i="13"/>
  <c r="B909" i="13"/>
  <c r="D911" i="13"/>
  <c r="C914" i="13"/>
  <c r="B917" i="13"/>
  <c r="D919" i="13"/>
  <c r="C922" i="13"/>
  <c r="B925" i="13"/>
  <c r="D927" i="13"/>
  <c r="C930" i="13"/>
  <c r="B933" i="13"/>
  <c r="D935" i="13"/>
  <c r="C938" i="13"/>
  <c r="B941" i="13"/>
  <c r="D943" i="13"/>
  <c r="C946" i="13"/>
  <c r="B949" i="13"/>
  <c r="D951" i="13"/>
  <c r="C954" i="13"/>
  <c r="B957" i="13"/>
  <c r="D959" i="13"/>
  <c r="C962" i="13"/>
  <c r="B965" i="13"/>
  <c r="D967" i="13"/>
  <c r="C970" i="13"/>
  <c r="B973" i="13"/>
  <c r="D975" i="13"/>
  <c r="C978" i="13"/>
  <c r="B981" i="13"/>
  <c r="D983" i="13"/>
  <c r="C986" i="13"/>
  <c r="B989" i="13"/>
  <c r="D991" i="13"/>
  <c r="C994" i="13"/>
  <c r="D374" i="13"/>
  <c r="B513" i="13"/>
  <c r="C598" i="13"/>
  <c r="C657" i="13"/>
  <c r="D682" i="13"/>
  <c r="B704" i="13"/>
  <c r="C725" i="13"/>
  <c r="D746" i="13"/>
  <c r="B768" i="13"/>
  <c r="C789" i="13"/>
  <c r="D810" i="13"/>
  <c r="B832" i="13"/>
  <c r="C853" i="13"/>
  <c r="D874" i="13"/>
  <c r="B896" i="13"/>
  <c r="C917" i="13"/>
  <c r="D938" i="13"/>
  <c r="B396" i="13"/>
  <c r="D523" i="13"/>
  <c r="B609" i="13"/>
  <c r="D660" i="13"/>
  <c r="C685" i="13"/>
  <c r="D706" i="13"/>
  <c r="B728" i="13"/>
  <c r="C749" i="13"/>
  <c r="D770" i="13"/>
  <c r="B792" i="13"/>
  <c r="C813" i="13"/>
  <c r="D834" i="13"/>
  <c r="B856" i="13"/>
  <c r="C877" i="13"/>
  <c r="D898" i="13"/>
  <c r="B920" i="13"/>
  <c r="C941" i="13"/>
  <c r="C959" i="13"/>
  <c r="D966" i="13"/>
  <c r="C973" i="13"/>
  <c r="C979" i="13"/>
  <c r="C983" i="13"/>
  <c r="D987" i="13"/>
  <c r="B992" i="13"/>
  <c r="B996" i="13"/>
  <c r="D999" i="13"/>
  <c r="C1003" i="13"/>
  <c r="D1006" i="13"/>
  <c r="C1010" i="13"/>
  <c r="B1014" i="13"/>
  <c r="C1017" i="13"/>
  <c r="B1021" i="13"/>
  <c r="D1024" i="13"/>
  <c r="B1028" i="13"/>
  <c r="D1031" i="13"/>
  <c r="C1035" i="13"/>
  <c r="D1038" i="13"/>
  <c r="C1042" i="13"/>
  <c r="B1046" i="13"/>
  <c r="B1049" i="13"/>
  <c r="D1051" i="13"/>
  <c r="C1054" i="13"/>
  <c r="B1057" i="13"/>
  <c r="D1059" i="13"/>
  <c r="C1062" i="13"/>
  <c r="B1065" i="13"/>
  <c r="D1067" i="13"/>
  <c r="C1070" i="13"/>
  <c r="B1073" i="13"/>
  <c r="D1075" i="13"/>
  <c r="C1078" i="13"/>
  <c r="B1081" i="13"/>
  <c r="D1083" i="13"/>
  <c r="C1086" i="13"/>
  <c r="B1089" i="13"/>
  <c r="D1091" i="13"/>
  <c r="C1094" i="13"/>
  <c r="B1097" i="13"/>
  <c r="D1099" i="13"/>
  <c r="C1102" i="13"/>
  <c r="B1105" i="13"/>
  <c r="D1107" i="13"/>
  <c r="C1110" i="13"/>
  <c r="B1113" i="13"/>
  <c r="D1115" i="13"/>
  <c r="C1118" i="13"/>
  <c r="B1121" i="13"/>
  <c r="D1123" i="13"/>
  <c r="C1126" i="13"/>
  <c r="B1129" i="13"/>
  <c r="D1131" i="13"/>
  <c r="C1134" i="13"/>
  <c r="B1137" i="13"/>
  <c r="D1139" i="13"/>
  <c r="C1142" i="13"/>
  <c r="B1145" i="13"/>
  <c r="D1147" i="13"/>
  <c r="C1150" i="13"/>
  <c r="B1153" i="13"/>
  <c r="D1155" i="13"/>
  <c r="C1158" i="13"/>
  <c r="B1161" i="13"/>
  <c r="D1163" i="13"/>
  <c r="C1166" i="13"/>
  <c r="B1169" i="13"/>
  <c r="D1171" i="13"/>
  <c r="C1174" i="13"/>
  <c r="B1177" i="13"/>
  <c r="D1179" i="13"/>
  <c r="C1182" i="13"/>
  <c r="B1185" i="13"/>
  <c r="D1187" i="13"/>
  <c r="C1190" i="13"/>
  <c r="B1193" i="13"/>
  <c r="D1195" i="13"/>
  <c r="C1198" i="13"/>
  <c r="B1201" i="13"/>
  <c r="D1203" i="13"/>
  <c r="C1206" i="13"/>
  <c r="B1209" i="13"/>
  <c r="D1211" i="13"/>
  <c r="C1214" i="13"/>
  <c r="B1217" i="13"/>
  <c r="D1219" i="13"/>
  <c r="C1222" i="13"/>
  <c r="B1225" i="13"/>
  <c r="D1227" i="13"/>
  <c r="C1230" i="13"/>
  <c r="B1233" i="13"/>
  <c r="D1235" i="13"/>
  <c r="C1238" i="13"/>
  <c r="B1241" i="13"/>
  <c r="D1243" i="13"/>
  <c r="C1246" i="13"/>
  <c r="B1249" i="13"/>
  <c r="D1251" i="13"/>
  <c r="C1254" i="13"/>
  <c r="B1257" i="13"/>
  <c r="D1259" i="13"/>
  <c r="C1262" i="13"/>
  <c r="B1265" i="13"/>
  <c r="D1267" i="13"/>
  <c r="C1270" i="13"/>
  <c r="B1273" i="13"/>
  <c r="D1275" i="13"/>
  <c r="C1278" i="13"/>
  <c r="B1281" i="13"/>
  <c r="D1283" i="13"/>
  <c r="C1286" i="13"/>
  <c r="B1289" i="13"/>
  <c r="D1291" i="13"/>
  <c r="C1294" i="13"/>
  <c r="B1297" i="13"/>
  <c r="D1299" i="13"/>
  <c r="C1302" i="13"/>
  <c r="B1305" i="13"/>
  <c r="D1307" i="13"/>
  <c r="C1310" i="13"/>
  <c r="B1313" i="13"/>
  <c r="D1315" i="13"/>
  <c r="C1318" i="13"/>
  <c r="B1321" i="13"/>
  <c r="D1323" i="13"/>
  <c r="C1326" i="13"/>
  <c r="B1329" i="13"/>
  <c r="D1331" i="13"/>
  <c r="C1334" i="13"/>
  <c r="B1337" i="13"/>
  <c r="D1339" i="13"/>
  <c r="C1342" i="13"/>
  <c r="B1345" i="13"/>
  <c r="D1347" i="13"/>
  <c r="C1350" i="13"/>
  <c r="B1353" i="13"/>
  <c r="D1355" i="13"/>
  <c r="C1358" i="13"/>
  <c r="B1361" i="13"/>
  <c r="D1363" i="13"/>
  <c r="C1366" i="13"/>
  <c r="B1369" i="13"/>
  <c r="D1371" i="13"/>
  <c r="C1374" i="13"/>
  <c r="B1377" i="13"/>
  <c r="D1379" i="13"/>
  <c r="C1382" i="13"/>
  <c r="B1385" i="13"/>
  <c r="D1387" i="13"/>
  <c r="C1390" i="13"/>
  <c r="B1393" i="13"/>
  <c r="D1395" i="13"/>
  <c r="C1398" i="13"/>
  <c r="B1401" i="13"/>
  <c r="D1403" i="13"/>
  <c r="C1406" i="13"/>
  <c r="C417" i="13"/>
  <c r="C534" i="13"/>
  <c r="D619" i="13"/>
  <c r="B664" i="13"/>
  <c r="B688" i="13"/>
  <c r="C709" i="13"/>
  <c r="D730" i="13"/>
  <c r="B752" i="13"/>
  <c r="C773" i="13"/>
  <c r="D794" i="13"/>
  <c r="B816" i="13"/>
  <c r="C837" i="13"/>
  <c r="D858" i="13"/>
  <c r="B880" i="13"/>
  <c r="C901" i="13"/>
  <c r="D922" i="13"/>
  <c r="B944" i="13"/>
  <c r="B960" i="13"/>
  <c r="C967" i="13"/>
  <c r="D974" i="13"/>
  <c r="D979" i="13"/>
  <c r="B984" i="13"/>
  <c r="B988" i="13"/>
  <c r="D992" i="13"/>
  <c r="D996" i="13"/>
  <c r="B1000" i="13"/>
  <c r="D1003" i="13"/>
  <c r="C1007" i="13"/>
  <c r="D1010" i="13"/>
  <c r="C1014" i="13"/>
  <c r="B1018" i="13"/>
  <c r="C1021" i="13"/>
  <c r="B1025" i="13"/>
  <c r="D1028" i="13"/>
  <c r="B1032" i="13"/>
  <c r="D1035" i="13"/>
  <c r="C1039" i="13"/>
  <c r="D1042" i="13"/>
  <c r="C1046" i="13"/>
  <c r="C1049" i="13"/>
  <c r="B1052" i="13"/>
  <c r="D1054" i="13"/>
  <c r="C1057" i="13"/>
  <c r="B1060" i="13"/>
  <c r="D1062" i="13"/>
  <c r="C1065" i="13"/>
  <c r="B1068" i="13"/>
  <c r="D1070" i="13"/>
  <c r="C1073" i="13"/>
  <c r="B1076" i="13"/>
  <c r="D1078" i="13"/>
  <c r="C1081" i="13"/>
  <c r="B1084" i="13"/>
  <c r="D1086" i="13"/>
  <c r="C1089" i="13"/>
  <c r="B1092" i="13"/>
  <c r="D1094" i="13"/>
  <c r="C1097" i="13"/>
  <c r="B1100" i="13"/>
  <c r="D1102" i="13"/>
  <c r="C1105" i="13"/>
  <c r="B1108" i="13"/>
  <c r="D1110" i="13"/>
  <c r="C1113" i="13"/>
  <c r="B1116" i="13"/>
  <c r="D1118" i="13"/>
  <c r="C1121" i="13"/>
  <c r="B1124" i="13"/>
  <c r="D1126" i="13"/>
  <c r="C1129" i="13"/>
  <c r="B1132" i="13"/>
  <c r="D1134" i="13"/>
  <c r="C1137" i="13"/>
  <c r="B1140" i="13"/>
  <c r="D1142" i="13"/>
  <c r="C1145" i="13"/>
  <c r="B1148" i="13"/>
  <c r="D1150" i="13"/>
  <c r="C1153" i="13"/>
  <c r="B1156" i="13"/>
  <c r="D1158" i="13"/>
  <c r="C1161" i="13"/>
  <c r="B1164" i="13"/>
  <c r="D1166" i="13"/>
  <c r="C1169" i="13"/>
  <c r="B1172" i="13"/>
  <c r="D1174" i="13"/>
  <c r="C1177" i="13"/>
  <c r="B1180" i="13"/>
  <c r="D1182" i="13"/>
  <c r="C1185" i="13"/>
  <c r="B1188" i="13"/>
  <c r="D1190" i="13"/>
  <c r="C1193" i="13"/>
  <c r="B1196" i="13"/>
  <c r="D1198" i="13"/>
  <c r="C1201" i="13"/>
  <c r="B1204" i="13"/>
  <c r="D1206" i="13"/>
  <c r="C1209" i="13"/>
  <c r="B1212" i="13"/>
  <c r="D1214" i="13"/>
  <c r="C1217" i="13"/>
  <c r="B1220" i="13"/>
  <c r="D1222" i="13"/>
  <c r="C1225" i="13"/>
  <c r="B1228" i="13"/>
  <c r="D1230" i="13"/>
  <c r="C1233" i="13"/>
  <c r="B1236" i="13"/>
  <c r="D1238" i="13"/>
  <c r="D438" i="13"/>
  <c r="B545" i="13"/>
  <c r="C630" i="13"/>
  <c r="B668" i="13"/>
  <c r="D690" i="13"/>
  <c r="B712" i="13"/>
  <c r="C733" i="13"/>
  <c r="D754" i="13"/>
  <c r="B776" i="13"/>
  <c r="C797" i="13"/>
  <c r="D818" i="13"/>
  <c r="B840" i="13"/>
  <c r="C861" i="13"/>
  <c r="D882" i="13"/>
  <c r="B904" i="13"/>
  <c r="C925" i="13"/>
  <c r="D946" i="13"/>
  <c r="C961" i="13"/>
  <c r="B968" i="13"/>
  <c r="C975" i="13"/>
  <c r="B980" i="13"/>
  <c r="D984" i="13"/>
  <c r="D988" i="13"/>
  <c r="B993" i="13"/>
  <c r="B997" i="13"/>
  <c r="D1000" i="13"/>
  <c r="B1004" i="13"/>
  <c r="D1007" i="13"/>
  <c r="C1011" i="13"/>
  <c r="D1014" i="13"/>
  <c r="C1018" i="13"/>
  <c r="B1022" i="13"/>
  <c r="C1025" i="13"/>
  <c r="B1029" i="13"/>
  <c r="D1032" i="13"/>
  <c r="B1036" i="13"/>
  <c r="D1039" i="13"/>
  <c r="C1043" i="13"/>
  <c r="D1046" i="13"/>
  <c r="D1049" i="13"/>
  <c r="C1052" i="13"/>
  <c r="B1055" i="13"/>
  <c r="D1057" i="13"/>
  <c r="C1060" i="13"/>
  <c r="B1063" i="13"/>
  <c r="D1065" i="13"/>
  <c r="C1068" i="13"/>
  <c r="B1071" i="13"/>
  <c r="D1073" i="13"/>
  <c r="C1076" i="13"/>
  <c r="B1079" i="13"/>
  <c r="D1081" i="13"/>
  <c r="C1084" i="13"/>
  <c r="B1087" i="13"/>
  <c r="D1089" i="13"/>
  <c r="C1092" i="13"/>
  <c r="B1095" i="13"/>
  <c r="D1097" i="13"/>
  <c r="C1100" i="13"/>
  <c r="B1103" i="13"/>
  <c r="D1105" i="13"/>
  <c r="C1108" i="13"/>
  <c r="B1111" i="13"/>
  <c r="D1113" i="13"/>
  <c r="C1116" i="13"/>
  <c r="B1119" i="13"/>
  <c r="D1121" i="13"/>
  <c r="C1124" i="13"/>
  <c r="B1127" i="13"/>
  <c r="D1129" i="13"/>
  <c r="C1132" i="13"/>
  <c r="B1135" i="13"/>
  <c r="D1137" i="13"/>
  <c r="C1140" i="13"/>
  <c r="B1143" i="13"/>
  <c r="D1145" i="13"/>
  <c r="C1148" i="13"/>
  <c r="B1151" i="13"/>
  <c r="D1153" i="13"/>
  <c r="C1156" i="13"/>
  <c r="B1159" i="13"/>
  <c r="D1161" i="13"/>
  <c r="C1164" i="13"/>
  <c r="B1167" i="13"/>
  <c r="D1169" i="13"/>
  <c r="C1172" i="13"/>
  <c r="B1175" i="13"/>
  <c r="D1177" i="13"/>
  <c r="C1180" i="13"/>
  <c r="B1183" i="13"/>
  <c r="D1185" i="13"/>
  <c r="C1188" i="13"/>
  <c r="B1191" i="13"/>
  <c r="D1193" i="13"/>
  <c r="C1196" i="13"/>
  <c r="B1199" i="13"/>
  <c r="D1201" i="13"/>
  <c r="C1204" i="13"/>
  <c r="B1207" i="13"/>
  <c r="D1209" i="13"/>
  <c r="C1212" i="13"/>
  <c r="B1215" i="13"/>
  <c r="D1217" i="13"/>
  <c r="C1220" i="13"/>
  <c r="B1223" i="13"/>
  <c r="D1225" i="13"/>
  <c r="C1228" i="13"/>
  <c r="B1231" i="13"/>
  <c r="D1233" i="13"/>
  <c r="C1236" i="13"/>
  <c r="B1239" i="13"/>
  <c r="D1241" i="13"/>
  <c r="C1244" i="13"/>
  <c r="B1247" i="13"/>
  <c r="D1249" i="13"/>
  <c r="C1252" i="13"/>
  <c r="B1255" i="13"/>
  <c r="D1257" i="13"/>
  <c r="C1260" i="13"/>
  <c r="B1263" i="13"/>
  <c r="D1265" i="13"/>
  <c r="C1268" i="13"/>
  <c r="B1271" i="13"/>
  <c r="D1273" i="13"/>
  <c r="C1276" i="13"/>
  <c r="B1279" i="13"/>
  <c r="D1281" i="13"/>
  <c r="C1284" i="13"/>
  <c r="B1287" i="13"/>
  <c r="D1289" i="13"/>
  <c r="C1292" i="13"/>
  <c r="B1295" i="13"/>
  <c r="D1297" i="13"/>
  <c r="C1300" i="13"/>
  <c r="B1303" i="13"/>
  <c r="D1305" i="13"/>
  <c r="C1308" i="13"/>
  <c r="B1311" i="13"/>
  <c r="D1313" i="13"/>
  <c r="C1316" i="13"/>
  <c r="B1319" i="13"/>
  <c r="D1321" i="13"/>
  <c r="C1324" i="13"/>
  <c r="B1327" i="13"/>
  <c r="D1329" i="13"/>
  <c r="C1332" i="13"/>
  <c r="B1335" i="13"/>
  <c r="D1337" i="13"/>
  <c r="C1340" i="13"/>
  <c r="B1343" i="13"/>
  <c r="D1345" i="13"/>
  <c r="C1348" i="13"/>
  <c r="B1351" i="13"/>
  <c r="D1353" i="13"/>
  <c r="C1356" i="13"/>
  <c r="B1359" i="13"/>
  <c r="D1361" i="13"/>
  <c r="C1364" i="13"/>
  <c r="B1367" i="13"/>
  <c r="D1369" i="13"/>
  <c r="C1372" i="13"/>
  <c r="B1375" i="13"/>
  <c r="D1377" i="13"/>
  <c r="C1380" i="13"/>
  <c r="B1383" i="13"/>
  <c r="D1385" i="13"/>
  <c r="C1388" i="13"/>
  <c r="B460" i="13"/>
  <c r="D555" i="13"/>
  <c r="D638" i="13"/>
  <c r="C671" i="13"/>
  <c r="C693" i="13"/>
  <c r="D714" i="13"/>
  <c r="B736" i="13"/>
  <c r="C757" i="13"/>
  <c r="D778" i="13"/>
  <c r="B800" i="13"/>
  <c r="C821" i="13"/>
  <c r="D842" i="13"/>
  <c r="B864" i="13"/>
  <c r="C885" i="13"/>
  <c r="D906" i="13"/>
  <c r="B928" i="13"/>
  <c r="C949" i="13"/>
  <c r="B962" i="13"/>
  <c r="C969" i="13"/>
  <c r="B976" i="13"/>
  <c r="D980" i="13"/>
  <c r="B985" i="13"/>
  <c r="C989" i="13"/>
  <c r="C993" i="13"/>
  <c r="C997" i="13"/>
  <c r="B1001" i="13"/>
  <c r="D1004" i="13"/>
  <c r="B1008" i="13"/>
  <c r="D1011" i="13"/>
  <c r="C1015" i="13"/>
  <c r="D1018" i="13"/>
  <c r="C1022" i="13"/>
  <c r="B1026" i="13"/>
  <c r="C1029" i="13"/>
  <c r="B1033" i="13"/>
  <c r="D1036" i="13"/>
  <c r="B1040" i="13"/>
  <c r="D1043" i="13"/>
  <c r="C1047" i="13"/>
  <c r="B1050" i="13"/>
  <c r="D1052" i="13"/>
  <c r="C1055" i="13"/>
  <c r="B1058" i="13"/>
  <c r="D1060" i="13"/>
  <c r="C1063" i="13"/>
  <c r="B1066" i="13"/>
  <c r="D1068" i="13"/>
  <c r="C1071" i="13"/>
  <c r="B1074" i="13"/>
  <c r="D1076" i="13"/>
  <c r="C1079" i="13"/>
  <c r="B1082" i="13"/>
  <c r="D1084" i="13"/>
  <c r="C1087" i="13"/>
  <c r="B1090" i="13"/>
  <c r="D1092" i="13"/>
  <c r="C1095" i="13"/>
  <c r="B1098" i="13"/>
  <c r="D1100" i="13"/>
  <c r="C1103" i="13"/>
  <c r="B1106" i="13"/>
  <c r="D1108" i="13"/>
  <c r="C1111" i="13"/>
  <c r="B1114" i="13"/>
  <c r="D1116" i="13"/>
  <c r="C1119" i="13"/>
  <c r="B1122" i="13"/>
  <c r="D1124" i="13"/>
  <c r="C1127" i="13"/>
  <c r="B1130" i="13"/>
  <c r="D1132" i="13"/>
  <c r="C1135" i="13"/>
  <c r="B1138" i="13"/>
  <c r="D1140" i="13"/>
  <c r="C1143" i="13"/>
  <c r="B1146" i="13"/>
  <c r="D1148" i="13"/>
  <c r="C1151" i="13"/>
  <c r="B1154" i="13"/>
  <c r="D1156" i="13"/>
  <c r="C1159" i="13"/>
  <c r="B1162" i="13"/>
  <c r="D1164" i="13"/>
  <c r="C1167" i="13"/>
  <c r="B1170" i="13"/>
  <c r="D1172" i="13"/>
  <c r="C1175" i="13"/>
  <c r="B1178" i="13"/>
  <c r="D1180" i="13"/>
  <c r="C1183" i="13"/>
  <c r="B1186" i="13"/>
  <c r="D1188" i="13"/>
  <c r="C1191" i="13"/>
  <c r="B1194" i="13"/>
  <c r="D1196" i="13"/>
  <c r="C1199" i="13"/>
  <c r="B1202" i="13"/>
  <c r="D1204" i="13"/>
  <c r="C1207" i="13"/>
  <c r="B1210" i="13"/>
  <c r="D1212" i="13"/>
  <c r="C1215" i="13"/>
  <c r="B1218" i="13"/>
  <c r="D1220" i="13"/>
  <c r="C1223" i="13"/>
  <c r="B1226" i="13"/>
  <c r="D1228" i="13"/>
  <c r="C1231" i="13"/>
  <c r="B1234" i="13"/>
  <c r="D1236" i="13"/>
  <c r="C1239" i="13"/>
  <c r="B1242" i="13"/>
  <c r="D1244" i="13"/>
  <c r="C1247" i="13"/>
  <c r="B1250" i="13"/>
  <c r="D1252" i="13"/>
  <c r="C1255" i="13"/>
  <c r="B1258" i="13"/>
  <c r="D1260" i="13"/>
  <c r="C1263" i="13"/>
  <c r="B1266" i="13"/>
  <c r="D1268" i="13"/>
  <c r="C1271" i="13"/>
  <c r="B1274" i="13"/>
  <c r="D1276" i="13"/>
  <c r="C1279" i="13"/>
  <c r="B1282" i="13"/>
  <c r="D1284" i="13"/>
  <c r="C1287" i="13"/>
  <c r="B1290" i="13"/>
  <c r="D1292" i="13"/>
  <c r="C1295" i="13"/>
  <c r="B1298" i="13"/>
  <c r="D1300" i="13"/>
  <c r="C1303" i="13"/>
  <c r="B1306" i="13"/>
  <c r="D1308" i="13"/>
  <c r="C1311" i="13"/>
  <c r="B1314" i="13"/>
  <c r="D1316" i="13"/>
  <c r="C1319" i="13"/>
  <c r="B1322" i="13"/>
  <c r="D1324" i="13"/>
  <c r="C1327" i="13"/>
  <c r="B1330" i="13"/>
  <c r="D1332" i="13"/>
  <c r="C1335" i="13"/>
  <c r="B1338" i="13"/>
  <c r="D1340" i="13"/>
  <c r="C1343" i="13"/>
  <c r="B1346" i="13"/>
  <c r="D1348" i="13"/>
  <c r="C1351" i="13"/>
  <c r="B1354" i="13"/>
  <c r="D1356" i="13"/>
  <c r="C1359" i="13"/>
  <c r="B1362" i="13"/>
  <c r="D1364" i="13"/>
  <c r="C1367" i="13"/>
  <c r="B1370" i="13"/>
  <c r="D1372" i="13"/>
  <c r="C1375" i="13"/>
  <c r="B1378" i="13"/>
  <c r="D1380" i="13"/>
  <c r="C1383" i="13"/>
  <c r="B1386" i="13"/>
  <c r="D1388" i="13"/>
  <c r="C1391" i="13"/>
  <c r="B1394" i="13"/>
  <c r="D1396" i="13"/>
  <c r="B481" i="13"/>
  <c r="C566" i="13"/>
  <c r="B644" i="13"/>
  <c r="D674" i="13"/>
  <c r="B696" i="13"/>
  <c r="C717" i="13"/>
  <c r="D738" i="13"/>
  <c r="B760" i="13"/>
  <c r="C781" i="13"/>
  <c r="D802" i="13"/>
  <c r="B824" i="13"/>
  <c r="C845" i="13"/>
  <c r="D866" i="13"/>
  <c r="B888" i="13"/>
  <c r="C909" i="13"/>
  <c r="D930" i="13"/>
  <c r="B952" i="13"/>
  <c r="D962" i="13"/>
  <c r="B970" i="13"/>
  <c r="D976" i="13"/>
  <c r="C981" i="13"/>
  <c r="C985" i="13"/>
  <c r="B990" i="13"/>
  <c r="B994" i="13"/>
  <c r="B998" i="13"/>
  <c r="C1001" i="13"/>
  <c r="B1005" i="13"/>
  <c r="D1008" i="13"/>
  <c r="B1012" i="13"/>
  <c r="D1015" i="13"/>
  <c r="C1019" i="13"/>
  <c r="D1022" i="13"/>
  <c r="C1026" i="13"/>
  <c r="B1030" i="13"/>
  <c r="C1033" i="13"/>
  <c r="B1037" i="13"/>
  <c r="D1040" i="13"/>
  <c r="B1044" i="13"/>
  <c r="D1047" i="13"/>
  <c r="C1050" i="13"/>
  <c r="B1053" i="13"/>
  <c r="D1055" i="13"/>
  <c r="C1058" i="13"/>
  <c r="B1061" i="13"/>
  <c r="D1063" i="13"/>
  <c r="C1066" i="13"/>
  <c r="B1069" i="13"/>
  <c r="D1071" i="13"/>
  <c r="C1074" i="13"/>
  <c r="B1077" i="13"/>
  <c r="D1079" i="13"/>
  <c r="C1082" i="13"/>
  <c r="B1085" i="13"/>
  <c r="D1087" i="13"/>
  <c r="C1090" i="13"/>
  <c r="B1093" i="13"/>
  <c r="D1095" i="13"/>
  <c r="C1098" i="13"/>
  <c r="B1101" i="13"/>
  <c r="D1103" i="13"/>
  <c r="C1106" i="13"/>
  <c r="B1109" i="13"/>
  <c r="D1111" i="13"/>
  <c r="C1114" i="13"/>
  <c r="B1117" i="13"/>
  <c r="D1119" i="13"/>
  <c r="C1122" i="13"/>
  <c r="B1125" i="13"/>
  <c r="D1127" i="13"/>
  <c r="C1130" i="13"/>
  <c r="B1133" i="13"/>
  <c r="D1135" i="13"/>
  <c r="C1138" i="13"/>
  <c r="B1141" i="13"/>
  <c r="D1143" i="13"/>
  <c r="C1146" i="13"/>
  <c r="B1149" i="13"/>
  <c r="D1151" i="13"/>
  <c r="C1154" i="13"/>
  <c r="B1157" i="13"/>
  <c r="D1159" i="13"/>
  <c r="C1162" i="13"/>
  <c r="B1165" i="13"/>
  <c r="D1167" i="13"/>
  <c r="C1170" i="13"/>
  <c r="B1173" i="13"/>
  <c r="D1175" i="13"/>
  <c r="C1178" i="13"/>
  <c r="B1181" i="13"/>
  <c r="D1183" i="13"/>
  <c r="C1186" i="13"/>
  <c r="B1189" i="13"/>
  <c r="D1191" i="13"/>
  <c r="C1194" i="13"/>
  <c r="B1197" i="13"/>
  <c r="D1199" i="13"/>
  <c r="C1202" i="13"/>
  <c r="B1205" i="13"/>
  <c r="D1207" i="13"/>
  <c r="C1210" i="13"/>
  <c r="B1213" i="13"/>
  <c r="D1215" i="13"/>
  <c r="C1218" i="13"/>
  <c r="B1221" i="13"/>
  <c r="D1223" i="13"/>
  <c r="C1226" i="13"/>
  <c r="B1229" i="13"/>
  <c r="D1231" i="13"/>
  <c r="C1234" i="13"/>
  <c r="B1237" i="13"/>
  <c r="D1239" i="13"/>
  <c r="C1242" i="13"/>
  <c r="B1245" i="13"/>
  <c r="D1247" i="13"/>
  <c r="C1250" i="13"/>
  <c r="B1253" i="13"/>
  <c r="D1255" i="13"/>
  <c r="C1258" i="13"/>
  <c r="B1261" i="13"/>
  <c r="D1263" i="13"/>
  <c r="C1266" i="13"/>
  <c r="B1269" i="13"/>
  <c r="D1271" i="13"/>
  <c r="C1274" i="13"/>
  <c r="B1277" i="13"/>
  <c r="D1279" i="13"/>
  <c r="C1282" i="13"/>
  <c r="B1285" i="13"/>
  <c r="D1287" i="13"/>
  <c r="C1290" i="13"/>
  <c r="B1293" i="13"/>
  <c r="D1295" i="13"/>
  <c r="C1298" i="13"/>
  <c r="B1301" i="13"/>
  <c r="D1303" i="13"/>
  <c r="C1306" i="13"/>
  <c r="B1309" i="13"/>
  <c r="D1311" i="13"/>
  <c r="C1314" i="13"/>
  <c r="B1317" i="13"/>
  <c r="D1319" i="13"/>
  <c r="C1322" i="13"/>
  <c r="B1325" i="13"/>
  <c r="D1327" i="13"/>
  <c r="C1330" i="13"/>
  <c r="B1333" i="13"/>
  <c r="D1335" i="13"/>
  <c r="C1338" i="13"/>
  <c r="B1341" i="13"/>
  <c r="D1343" i="13"/>
  <c r="C1346" i="13"/>
  <c r="B1349" i="13"/>
  <c r="D1351" i="13"/>
  <c r="C1354" i="13"/>
  <c r="B1357" i="13"/>
  <c r="D1359" i="13"/>
  <c r="C1362" i="13"/>
  <c r="B1365" i="13"/>
  <c r="D1367" i="13"/>
  <c r="C1370" i="13"/>
  <c r="B1373" i="13"/>
  <c r="D1375" i="13"/>
  <c r="C1378" i="13"/>
  <c r="B1381" i="13"/>
  <c r="D1383" i="13"/>
  <c r="C1386" i="13"/>
  <c r="B1389" i="13"/>
  <c r="D1391" i="13"/>
  <c r="C1394" i="13"/>
  <c r="B1397" i="13"/>
  <c r="D491" i="13"/>
  <c r="B577" i="13"/>
  <c r="C649" i="13"/>
  <c r="C677" i="13"/>
  <c r="D698" i="13"/>
  <c r="B720" i="13"/>
  <c r="C741" i="13"/>
  <c r="D762" i="13"/>
  <c r="B784" i="13"/>
  <c r="C805" i="13"/>
  <c r="D826" i="13"/>
  <c r="B848" i="13"/>
  <c r="C869" i="13"/>
  <c r="D890" i="13"/>
  <c r="B912" i="13"/>
  <c r="C933" i="13"/>
  <c r="D954" i="13"/>
  <c r="B964" i="13"/>
  <c r="D970" i="13"/>
  <c r="C977" i="13"/>
  <c r="B982" i="13"/>
  <c r="B986" i="13"/>
  <c r="C990" i="13"/>
  <c r="D994" i="13"/>
  <c r="C998" i="13"/>
  <c r="B1002" i="13"/>
  <c r="C1005" i="13"/>
  <c r="B1009" i="13"/>
  <c r="D1012" i="13"/>
  <c r="B1016" i="13"/>
  <c r="D1019" i="13"/>
  <c r="C1023" i="13"/>
  <c r="D1026" i="13"/>
  <c r="C1030" i="13"/>
  <c r="B1034" i="13"/>
  <c r="C1037" i="13"/>
  <c r="B1041" i="13"/>
  <c r="D1044" i="13"/>
  <c r="B1048" i="13"/>
  <c r="D1050" i="13"/>
  <c r="C1053" i="13"/>
  <c r="B1056" i="13"/>
  <c r="D1058" i="13"/>
  <c r="C1061" i="13"/>
  <c r="B1064" i="13"/>
  <c r="D1066" i="13"/>
  <c r="C1069" i="13"/>
  <c r="B1072" i="13"/>
  <c r="D1074" i="13"/>
  <c r="C1077" i="13"/>
  <c r="B1080" i="13"/>
  <c r="D1082" i="13"/>
  <c r="C1085" i="13"/>
  <c r="B1088" i="13"/>
  <c r="D1090" i="13"/>
  <c r="C1093" i="13"/>
  <c r="B1096" i="13"/>
  <c r="D1098" i="13"/>
  <c r="C1101" i="13"/>
  <c r="B1104" i="13"/>
  <c r="D1106" i="13"/>
  <c r="C1109" i="13"/>
  <c r="B1112" i="13"/>
  <c r="D1114" i="13"/>
  <c r="C1117" i="13"/>
  <c r="B1120" i="13"/>
  <c r="D1122" i="13"/>
  <c r="C1125" i="13"/>
  <c r="B1128" i="13"/>
  <c r="D1130" i="13"/>
  <c r="C1133" i="13"/>
  <c r="B1136" i="13"/>
  <c r="D1138" i="13"/>
  <c r="C1141" i="13"/>
  <c r="B1144" i="13"/>
  <c r="D1146" i="13"/>
  <c r="C1149" i="13"/>
  <c r="B1152" i="13"/>
  <c r="D1154" i="13"/>
  <c r="C1157" i="13"/>
  <c r="B1160" i="13"/>
  <c r="D1162" i="13"/>
  <c r="C1165" i="13"/>
  <c r="B1168" i="13"/>
  <c r="D1170" i="13"/>
  <c r="C1173" i="13"/>
  <c r="B1176" i="13"/>
  <c r="D1178" i="13"/>
  <c r="C1181" i="13"/>
  <c r="B1184" i="13"/>
  <c r="D1186" i="13"/>
  <c r="C1189" i="13"/>
  <c r="B1192" i="13"/>
  <c r="D1194" i="13"/>
  <c r="C1197" i="13"/>
  <c r="B1200" i="13"/>
  <c r="D1202" i="13"/>
  <c r="C1205" i="13"/>
  <c r="B1208" i="13"/>
  <c r="D1210" i="13"/>
  <c r="C1213" i="13"/>
  <c r="B1216" i="13"/>
  <c r="D1218" i="13"/>
  <c r="C1221" i="13"/>
  <c r="B1224" i="13"/>
  <c r="D1226" i="13"/>
  <c r="C1229" i="13"/>
  <c r="B1232" i="13"/>
  <c r="D1234" i="13"/>
  <c r="C1237" i="13"/>
  <c r="B1240" i="13"/>
  <c r="D1242" i="13"/>
  <c r="C1245" i="13"/>
  <c r="B1248" i="13"/>
  <c r="D1250" i="13"/>
  <c r="C1253" i="13"/>
  <c r="B1256" i="13"/>
  <c r="D1258" i="13"/>
  <c r="C1261" i="13"/>
  <c r="B1264" i="13"/>
  <c r="D1266" i="13"/>
  <c r="C1269" i="13"/>
  <c r="B1272" i="13"/>
  <c r="D1274" i="13"/>
  <c r="C1277" i="13"/>
  <c r="B1280" i="13"/>
  <c r="D1282" i="13"/>
  <c r="C1285" i="13"/>
  <c r="B1288" i="13"/>
  <c r="D1290" i="13"/>
  <c r="C1293" i="13"/>
  <c r="B1296" i="13"/>
  <c r="D1298" i="13"/>
  <c r="C1301" i="13"/>
  <c r="B1304" i="13"/>
  <c r="D1306" i="13"/>
  <c r="C1309" i="13"/>
  <c r="B1312" i="13"/>
  <c r="D1314" i="13"/>
  <c r="C1317" i="13"/>
  <c r="B1320" i="13"/>
  <c r="D1322" i="13"/>
  <c r="C1325" i="13"/>
  <c r="B1328" i="13"/>
  <c r="D1330" i="13"/>
  <c r="C1333" i="13"/>
  <c r="B1336" i="13"/>
  <c r="D1338" i="13"/>
  <c r="C1341" i="13"/>
  <c r="B1344" i="13"/>
  <c r="D1346" i="13"/>
  <c r="C1349" i="13"/>
  <c r="B1352" i="13"/>
  <c r="D1354" i="13"/>
  <c r="C1357" i="13"/>
  <c r="B1360" i="13"/>
  <c r="D1362" i="13"/>
  <c r="C1365" i="13"/>
  <c r="B1368" i="13"/>
  <c r="D1370" i="13"/>
  <c r="C502" i="13"/>
  <c r="D786" i="13"/>
  <c r="C957" i="13"/>
  <c r="C982" i="13"/>
  <c r="D998" i="13"/>
  <c r="B1013" i="13"/>
  <c r="C1027" i="13"/>
  <c r="C1041" i="13"/>
  <c r="D1053" i="13"/>
  <c r="C1064" i="13"/>
  <c r="B1075" i="13"/>
  <c r="D1085" i="13"/>
  <c r="C1096" i="13"/>
  <c r="B1107" i="13"/>
  <c r="D1117" i="13"/>
  <c r="C1128" i="13"/>
  <c r="B1139" i="13"/>
  <c r="D1149" i="13"/>
  <c r="C1160" i="13"/>
  <c r="B1171" i="13"/>
  <c r="D1181" i="13"/>
  <c r="C1192" i="13"/>
  <c r="B1203" i="13"/>
  <c r="D1213" i="13"/>
  <c r="C1224" i="13"/>
  <c r="B1235" i="13"/>
  <c r="C1243" i="13"/>
  <c r="B1251" i="13"/>
  <c r="C1257" i="13"/>
  <c r="D1264" i="13"/>
  <c r="C1272" i="13"/>
  <c r="D1278" i="13"/>
  <c r="B1286" i="13"/>
  <c r="D1293" i="13"/>
  <c r="B1300" i="13"/>
  <c r="C1307" i="13"/>
  <c r="B1315" i="13"/>
  <c r="C1321" i="13"/>
  <c r="D1328" i="13"/>
  <c r="C1336" i="13"/>
  <c r="D1342" i="13"/>
  <c r="B1350" i="13"/>
  <c r="D1357" i="13"/>
  <c r="B1364" i="13"/>
  <c r="C1371" i="13"/>
  <c r="D1376" i="13"/>
  <c r="B1382" i="13"/>
  <c r="C1387" i="13"/>
  <c r="C1392" i="13"/>
  <c r="C1396" i="13"/>
  <c r="B1400" i="13"/>
  <c r="B1403" i="13"/>
  <c r="B1406" i="13"/>
  <c r="B1409" i="13"/>
  <c r="D1411" i="13"/>
  <c r="C1414" i="13"/>
  <c r="B1417" i="13"/>
  <c r="D1419" i="13"/>
  <c r="C1422" i="13"/>
  <c r="B1425" i="13"/>
  <c r="D1427" i="13"/>
  <c r="C1430" i="13"/>
  <c r="B1433" i="13"/>
  <c r="D1435" i="13"/>
  <c r="C1438" i="13"/>
  <c r="B1441" i="13"/>
  <c r="D1443" i="13"/>
  <c r="C1446" i="13"/>
  <c r="B1449" i="13"/>
  <c r="D1451" i="13"/>
  <c r="C1454" i="13"/>
  <c r="B1457" i="13"/>
  <c r="D1459" i="13"/>
  <c r="C1462" i="13"/>
  <c r="B1465" i="13"/>
  <c r="D1467" i="13"/>
  <c r="C1470" i="13"/>
  <c r="B1473" i="13"/>
  <c r="D1475" i="13"/>
  <c r="C1478" i="13"/>
  <c r="B1481" i="13"/>
  <c r="D1483" i="13"/>
  <c r="C1486" i="13"/>
  <c r="B1489" i="13"/>
  <c r="D1491" i="13"/>
  <c r="C1494" i="13"/>
  <c r="B1497" i="13"/>
  <c r="D1499" i="13"/>
  <c r="C1502" i="13"/>
  <c r="B1505" i="13"/>
  <c r="D1507" i="13"/>
  <c r="C1510" i="13"/>
  <c r="B1513" i="13"/>
  <c r="D1515" i="13"/>
  <c r="C1518" i="13"/>
  <c r="B1521" i="13"/>
  <c r="D1523" i="13"/>
  <c r="C1526" i="13"/>
  <c r="B1529" i="13"/>
  <c r="D1531" i="13"/>
  <c r="C1534" i="13"/>
  <c r="B1537" i="13"/>
  <c r="D1539" i="13"/>
  <c r="C1542" i="13"/>
  <c r="B1545" i="13"/>
  <c r="D1547" i="13"/>
  <c r="C1550" i="13"/>
  <c r="B1553" i="13"/>
  <c r="D1555" i="13"/>
  <c r="C1558" i="13"/>
  <c r="B1561" i="13"/>
  <c r="D1563" i="13"/>
  <c r="C1566" i="13"/>
  <c r="B1569" i="13"/>
  <c r="D1571" i="13"/>
  <c r="C1574" i="13"/>
  <c r="B1577" i="13"/>
  <c r="D1579" i="13"/>
  <c r="C1582" i="13"/>
  <c r="B1585" i="13"/>
  <c r="D1587" i="13"/>
  <c r="C1590" i="13"/>
  <c r="B1593" i="13"/>
  <c r="D1595" i="13"/>
  <c r="C1598" i="13"/>
  <c r="B1601" i="13"/>
  <c r="D1603" i="13"/>
  <c r="C1606" i="13"/>
  <c r="B1609" i="13"/>
  <c r="D1611" i="13"/>
  <c r="C1614" i="13"/>
  <c r="B1617" i="13"/>
  <c r="D1619" i="13"/>
  <c r="C1622" i="13"/>
  <c r="B1625" i="13"/>
  <c r="D1627" i="13"/>
  <c r="C1630" i="13"/>
  <c r="B1633" i="13"/>
  <c r="D1635" i="13"/>
  <c r="C1638" i="13"/>
  <c r="B1641" i="13"/>
  <c r="D1643" i="13"/>
  <c r="C1646" i="13"/>
  <c r="B1649" i="13"/>
  <c r="D1651" i="13"/>
  <c r="C1654" i="13"/>
  <c r="B1657" i="13"/>
  <c r="D587" i="13"/>
  <c r="B808" i="13"/>
  <c r="D958" i="13"/>
  <c r="D982" i="13"/>
  <c r="C999" i="13"/>
  <c r="C1013" i="13"/>
  <c r="D1027" i="13"/>
  <c r="B1042" i="13"/>
  <c r="B1054" i="13"/>
  <c r="D1064" i="13"/>
  <c r="C1075" i="13"/>
  <c r="B1086" i="13"/>
  <c r="D1096" i="13"/>
  <c r="C1107" i="13"/>
  <c r="B1118" i="13"/>
  <c r="D1128" i="13"/>
  <c r="C1139" i="13"/>
  <c r="B1150" i="13"/>
  <c r="D1160" i="13"/>
  <c r="C1171" i="13"/>
  <c r="B1182" i="13"/>
  <c r="D1192" i="13"/>
  <c r="C1203" i="13"/>
  <c r="B1214" i="13"/>
  <c r="D1224" i="13"/>
  <c r="C1235" i="13"/>
  <c r="B1244" i="13"/>
  <c r="C1251" i="13"/>
  <c r="B1259" i="13"/>
  <c r="C1265" i="13"/>
  <c r="D1272" i="13"/>
  <c r="C1280" i="13"/>
  <c r="D1286" i="13"/>
  <c r="B1294" i="13"/>
  <c r="D1301" i="13"/>
  <c r="B1308" i="13"/>
  <c r="C1315" i="13"/>
  <c r="B1323" i="13"/>
  <c r="C1329" i="13"/>
  <c r="D1336" i="13"/>
  <c r="C1344" i="13"/>
  <c r="D1350" i="13"/>
  <c r="B1358" i="13"/>
  <c r="D1365" i="13"/>
  <c r="B1372" i="13"/>
  <c r="C1377" i="13"/>
  <c r="D1382" i="13"/>
  <c r="B1388" i="13"/>
  <c r="D1392" i="13"/>
  <c r="C1397" i="13"/>
  <c r="C1400" i="13"/>
  <c r="C1403" i="13"/>
  <c r="D1406" i="13"/>
  <c r="C1409" i="13"/>
  <c r="B1412" i="13"/>
  <c r="D1414" i="13"/>
  <c r="C1417" i="13"/>
  <c r="B1420" i="13"/>
  <c r="D1422" i="13"/>
  <c r="C1425" i="13"/>
  <c r="B1428" i="13"/>
  <c r="D1430" i="13"/>
  <c r="C1433" i="13"/>
  <c r="B1436" i="13"/>
  <c r="D1438" i="13"/>
  <c r="C1441" i="13"/>
  <c r="B1444" i="13"/>
  <c r="D1446" i="13"/>
  <c r="C1449" i="13"/>
  <c r="B1452" i="13"/>
  <c r="D1454" i="13"/>
  <c r="C1457" i="13"/>
  <c r="B1460" i="13"/>
  <c r="D1462" i="13"/>
  <c r="C1465" i="13"/>
  <c r="B1468" i="13"/>
  <c r="D1470" i="13"/>
  <c r="C1473" i="13"/>
  <c r="B1476" i="13"/>
  <c r="D1478" i="13"/>
  <c r="C1481" i="13"/>
  <c r="B1484" i="13"/>
  <c r="D1486" i="13"/>
  <c r="C1489" i="13"/>
  <c r="B1492" i="13"/>
  <c r="D1494" i="13"/>
  <c r="C1497" i="13"/>
  <c r="B1500" i="13"/>
  <c r="D1502" i="13"/>
  <c r="C1505" i="13"/>
  <c r="B1508" i="13"/>
  <c r="D1510" i="13"/>
  <c r="C1513" i="13"/>
  <c r="B1516" i="13"/>
  <c r="D1518" i="13"/>
  <c r="C1521" i="13"/>
  <c r="B1524" i="13"/>
  <c r="D1526" i="13"/>
  <c r="C1529" i="13"/>
  <c r="B1532" i="13"/>
  <c r="D1534" i="13"/>
  <c r="C1537" i="13"/>
  <c r="B1540" i="13"/>
  <c r="D1542" i="13"/>
  <c r="C1545" i="13"/>
  <c r="B1548" i="13"/>
  <c r="D1550" i="13"/>
  <c r="C1553" i="13"/>
  <c r="B1556" i="13"/>
  <c r="D1558" i="13"/>
  <c r="C1561" i="13"/>
  <c r="B1564" i="13"/>
  <c r="D1566" i="13"/>
  <c r="C1569" i="13"/>
  <c r="B1572" i="13"/>
  <c r="D1574" i="13"/>
  <c r="C1577" i="13"/>
  <c r="B1580" i="13"/>
  <c r="D1582" i="13"/>
  <c r="C1585" i="13"/>
  <c r="B1588" i="13"/>
  <c r="D1590" i="13"/>
  <c r="C1593" i="13"/>
  <c r="C653" i="13"/>
  <c r="C829" i="13"/>
  <c r="D964" i="13"/>
  <c r="D986" i="13"/>
  <c r="C1002" i="13"/>
  <c r="D1016" i="13"/>
  <c r="D1030" i="13"/>
  <c r="B1045" i="13"/>
  <c r="C1056" i="13"/>
  <c r="B1067" i="13"/>
  <c r="D1077" i="13"/>
  <c r="C1088" i="13"/>
  <c r="B1099" i="13"/>
  <c r="D1109" i="13"/>
  <c r="C1120" i="13"/>
  <c r="B1131" i="13"/>
  <c r="D1141" i="13"/>
  <c r="C1152" i="13"/>
  <c r="B1163" i="13"/>
  <c r="D1173" i="13"/>
  <c r="C1184" i="13"/>
  <c r="B1195" i="13"/>
  <c r="D1205" i="13"/>
  <c r="C1216" i="13"/>
  <c r="B1227" i="13"/>
  <c r="D1237" i="13"/>
  <c r="D1245" i="13"/>
  <c r="B1252" i="13"/>
  <c r="C1259" i="13"/>
  <c r="B1267" i="13"/>
  <c r="C1273" i="13"/>
  <c r="D1280" i="13"/>
  <c r="C1288" i="13"/>
  <c r="D1294" i="13"/>
  <c r="B1302" i="13"/>
  <c r="D1309" i="13"/>
  <c r="B1316" i="13"/>
  <c r="C1323" i="13"/>
  <c r="B1331" i="13"/>
  <c r="C1337" i="13"/>
  <c r="D1344" i="13"/>
  <c r="C1352" i="13"/>
  <c r="D1358" i="13"/>
  <c r="B1366" i="13"/>
  <c r="C1373" i="13"/>
  <c r="D1378" i="13"/>
  <c r="B1384" i="13"/>
  <c r="C1389" i="13"/>
  <c r="C1393" i="13"/>
  <c r="D1397" i="13"/>
  <c r="D1400" i="13"/>
  <c r="B1404" i="13"/>
  <c r="B1407" i="13"/>
  <c r="D1409" i="13"/>
  <c r="C1412" i="13"/>
  <c r="B1415" i="13"/>
  <c r="D1417" i="13"/>
  <c r="C1420" i="13"/>
  <c r="B1423" i="13"/>
  <c r="D1425" i="13"/>
  <c r="C1428" i="13"/>
  <c r="B1431" i="13"/>
  <c r="D1433" i="13"/>
  <c r="C1436" i="13"/>
  <c r="B1439" i="13"/>
  <c r="D1441" i="13"/>
  <c r="C1444" i="13"/>
  <c r="B1447" i="13"/>
  <c r="D1449" i="13"/>
  <c r="C1452" i="13"/>
  <c r="B1455" i="13"/>
  <c r="D1457" i="13"/>
  <c r="C1460" i="13"/>
  <c r="B1463" i="13"/>
  <c r="D1465" i="13"/>
  <c r="C1468" i="13"/>
  <c r="B1471" i="13"/>
  <c r="D1473" i="13"/>
  <c r="C1476" i="13"/>
  <c r="B1479" i="13"/>
  <c r="D1481" i="13"/>
  <c r="C1484" i="13"/>
  <c r="B1487" i="13"/>
  <c r="D1489" i="13"/>
  <c r="C1492" i="13"/>
  <c r="B1495" i="13"/>
  <c r="D1497" i="13"/>
  <c r="C1500" i="13"/>
  <c r="B1503" i="13"/>
  <c r="D1505" i="13"/>
  <c r="C1508" i="13"/>
  <c r="B1511" i="13"/>
  <c r="D1513" i="13"/>
  <c r="C1516" i="13"/>
  <c r="B1519" i="13"/>
  <c r="D1521" i="13"/>
  <c r="C1524" i="13"/>
  <c r="B1527" i="13"/>
  <c r="D1529" i="13"/>
  <c r="C1532" i="13"/>
  <c r="B1535" i="13"/>
  <c r="D1537" i="13"/>
  <c r="C1540" i="13"/>
  <c r="B1543" i="13"/>
  <c r="D1545" i="13"/>
  <c r="C1548" i="13"/>
  <c r="B1551" i="13"/>
  <c r="D1553" i="13"/>
  <c r="C1556" i="13"/>
  <c r="B1559" i="13"/>
  <c r="D1561" i="13"/>
  <c r="C1564" i="13"/>
  <c r="B1567" i="13"/>
  <c r="D1569" i="13"/>
  <c r="C1572" i="13"/>
  <c r="B1575" i="13"/>
  <c r="D1577" i="13"/>
  <c r="C1580" i="13"/>
  <c r="B1583" i="13"/>
  <c r="D1585" i="13"/>
  <c r="C1588" i="13"/>
  <c r="B1591" i="13"/>
  <c r="D1593" i="13"/>
  <c r="C1596" i="13"/>
  <c r="B1599" i="13"/>
  <c r="D1601" i="13"/>
  <c r="C1604" i="13"/>
  <c r="B1607" i="13"/>
  <c r="D1609" i="13"/>
  <c r="C1612" i="13"/>
  <c r="B1615" i="13"/>
  <c r="D1617" i="13"/>
  <c r="C1620" i="13"/>
  <c r="B680" i="13"/>
  <c r="D850" i="13"/>
  <c r="C965" i="13"/>
  <c r="C987" i="13"/>
  <c r="D1002" i="13"/>
  <c r="B1017" i="13"/>
  <c r="C1031" i="13"/>
  <c r="C1045" i="13"/>
  <c r="D1056" i="13"/>
  <c r="C1067" i="13"/>
  <c r="B1078" i="13"/>
  <c r="D1088" i="13"/>
  <c r="C1099" i="13"/>
  <c r="B1110" i="13"/>
  <c r="D1120" i="13"/>
  <c r="C1131" i="13"/>
  <c r="B1142" i="13"/>
  <c r="D1152" i="13"/>
  <c r="C1163" i="13"/>
  <c r="B1174" i="13"/>
  <c r="D1184" i="13"/>
  <c r="C1195" i="13"/>
  <c r="B1206" i="13"/>
  <c r="D1216" i="13"/>
  <c r="C1227" i="13"/>
  <c r="B1238" i="13"/>
  <c r="B1246" i="13"/>
  <c r="D1253" i="13"/>
  <c r="B1260" i="13"/>
  <c r="C1267" i="13"/>
  <c r="B1275" i="13"/>
  <c r="C1281" i="13"/>
  <c r="D1288" i="13"/>
  <c r="C1296" i="13"/>
  <c r="D1302" i="13"/>
  <c r="B1310" i="13"/>
  <c r="D1317" i="13"/>
  <c r="B1324" i="13"/>
  <c r="C1331" i="13"/>
  <c r="B1339" i="13"/>
  <c r="C1345" i="13"/>
  <c r="D1352" i="13"/>
  <c r="C1360" i="13"/>
  <c r="D1366" i="13"/>
  <c r="D1373" i="13"/>
  <c r="B1379" i="13"/>
  <c r="C1384" i="13"/>
  <c r="D1389" i="13"/>
  <c r="D1393" i="13"/>
  <c r="B1398" i="13"/>
  <c r="C1401" i="13"/>
  <c r="C1404" i="13"/>
  <c r="C1407" i="13"/>
  <c r="B1410" i="13"/>
  <c r="D1412" i="13"/>
  <c r="C1415" i="13"/>
  <c r="B1418" i="13"/>
  <c r="D1420" i="13"/>
  <c r="C1423" i="13"/>
  <c r="B1426" i="13"/>
  <c r="D1428" i="13"/>
  <c r="C1431" i="13"/>
  <c r="B1434" i="13"/>
  <c r="D1436" i="13"/>
  <c r="C1439" i="13"/>
  <c r="B1442" i="13"/>
  <c r="D1444" i="13"/>
  <c r="C1447" i="13"/>
  <c r="B1450" i="13"/>
  <c r="D1452" i="13"/>
  <c r="C1455" i="13"/>
  <c r="B1458" i="13"/>
  <c r="D1460" i="13"/>
  <c r="C1463" i="13"/>
  <c r="B1466" i="13"/>
  <c r="D1468" i="13"/>
  <c r="C1471" i="13"/>
  <c r="B1474" i="13"/>
  <c r="D1476" i="13"/>
  <c r="C1479" i="13"/>
  <c r="B1482" i="13"/>
  <c r="D1484" i="13"/>
  <c r="C1487" i="13"/>
  <c r="B1490" i="13"/>
  <c r="D1492" i="13"/>
  <c r="C1495" i="13"/>
  <c r="B1498" i="13"/>
  <c r="D1500" i="13"/>
  <c r="C1503" i="13"/>
  <c r="B1506" i="13"/>
  <c r="D1508" i="13"/>
  <c r="C1511" i="13"/>
  <c r="B1514" i="13"/>
  <c r="D1516" i="13"/>
  <c r="C1519" i="13"/>
  <c r="B1522" i="13"/>
  <c r="D1524" i="13"/>
  <c r="C1527" i="13"/>
  <c r="B1530" i="13"/>
  <c r="D1532" i="13"/>
  <c r="C1535" i="13"/>
  <c r="B1538" i="13"/>
  <c r="D1540" i="13"/>
  <c r="C1543" i="13"/>
  <c r="B1546" i="13"/>
  <c r="D1548" i="13"/>
  <c r="C1551" i="13"/>
  <c r="B1554" i="13"/>
  <c r="D1556" i="13"/>
  <c r="C1559" i="13"/>
  <c r="B1562" i="13"/>
  <c r="D1564" i="13"/>
  <c r="C1567" i="13"/>
  <c r="B1570" i="13"/>
  <c r="D1572" i="13"/>
  <c r="C1575" i="13"/>
  <c r="B1578" i="13"/>
  <c r="D1580" i="13"/>
  <c r="C1583" i="13"/>
  <c r="B1586" i="13"/>
  <c r="D1588" i="13"/>
  <c r="C1591" i="13"/>
  <c r="B1594" i="13"/>
  <c r="D1596" i="13"/>
  <c r="C1599" i="13"/>
  <c r="B1602" i="13"/>
  <c r="D1604" i="13"/>
  <c r="C1607" i="13"/>
  <c r="B1610" i="13"/>
  <c r="D1612" i="13"/>
  <c r="C1615" i="13"/>
  <c r="B1618" i="13"/>
  <c r="D1620" i="13"/>
  <c r="C1623" i="13"/>
  <c r="B1626" i="13"/>
  <c r="D1628" i="13"/>
  <c r="C1631" i="13"/>
  <c r="B1634" i="13"/>
  <c r="D1636" i="13"/>
  <c r="C1639" i="13"/>
  <c r="C701" i="13"/>
  <c r="B872" i="13"/>
  <c r="B972" i="13"/>
  <c r="D990" i="13"/>
  <c r="B1006" i="13"/>
  <c r="B1020" i="13"/>
  <c r="C1034" i="13"/>
  <c r="C1048" i="13"/>
  <c r="B1059" i="13"/>
  <c r="D1069" i="13"/>
  <c r="C1080" i="13"/>
  <c r="B1091" i="13"/>
  <c r="D1101" i="13"/>
  <c r="C1112" i="13"/>
  <c r="B1123" i="13"/>
  <c r="D1133" i="13"/>
  <c r="C1144" i="13"/>
  <c r="B1155" i="13"/>
  <c r="D1165" i="13"/>
  <c r="C1176" i="13"/>
  <c r="B1187" i="13"/>
  <c r="D1197" i="13"/>
  <c r="C1208" i="13"/>
  <c r="B1219" i="13"/>
  <c r="D1229" i="13"/>
  <c r="C1240" i="13"/>
  <c r="D1246" i="13"/>
  <c r="B1254" i="13"/>
  <c r="D1261" i="13"/>
  <c r="B1268" i="13"/>
  <c r="C1275" i="13"/>
  <c r="B1283" i="13"/>
  <c r="C1289" i="13"/>
  <c r="D1296" i="13"/>
  <c r="C1304" i="13"/>
  <c r="D1310" i="13"/>
  <c r="B1318" i="13"/>
  <c r="D1325" i="13"/>
  <c r="B1332" i="13"/>
  <c r="C1339" i="13"/>
  <c r="B1347" i="13"/>
  <c r="C1353" i="13"/>
  <c r="D1360" i="13"/>
  <c r="C1368" i="13"/>
  <c r="B1374" i="13"/>
  <c r="C1379" i="13"/>
  <c r="D1384" i="13"/>
  <c r="B1390" i="13"/>
  <c r="D1394" i="13"/>
  <c r="D1398" i="13"/>
  <c r="D1401" i="13"/>
  <c r="D1404" i="13"/>
  <c r="D1407" i="13"/>
  <c r="C1410" i="13"/>
  <c r="B1413" i="13"/>
  <c r="D1415" i="13"/>
  <c r="C1418" i="13"/>
  <c r="B1421" i="13"/>
  <c r="D1423" i="13"/>
  <c r="C1426" i="13"/>
  <c r="B1429" i="13"/>
  <c r="D1431" i="13"/>
  <c r="C1434" i="13"/>
  <c r="B1437" i="13"/>
  <c r="D1439" i="13"/>
  <c r="C1442" i="13"/>
  <c r="B1445" i="13"/>
  <c r="D1447" i="13"/>
  <c r="C1450" i="13"/>
  <c r="B1453" i="13"/>
  <c r="D1455" i="13"/>
  <c r="C1458" i="13"/>
  <c r="B1461" i="13"/>
  <c r="D1463" i="13"/>
  <c r="C1466" i="13"/>
  <c r="B1469" i="13"/>
  <c r="D1471" i="13"/>
  <c r="C1474" i="13"/>
  <c r="B1477" i="13"/>
  <c r="D1479" i="13"/>
  <c r="C1482" i="13"/>
  <c r="B1485" i="13"/>
  <c r="D1487" i="13"/>
  <c r="C1490" i="13"/>
  <c r="B1493" i="13"/>
  <c r="D1495" i="13"/>
  <c r="C1498" i="13"/>
  <c r="B1501" i="13"/>
  <c r="D1503" i="13"/>
  <c r="C1506" i="13"/>
  <c r="B1509" i="13"/>
  <c r="D1511" i="13"/>
  <c r="C1514" i="13"/>
  <c r="B1517" i="13"/>
  <c r="D1519" i="13"/>
  <c r="C1522" i="13"/>
  <c r="B1525" i="13"/>
  <c r="D1527" i="13"/>
  <c r="C1530" i="13"/>
  <c r="B1533" i="13"/>
  <c r="D1535" i="13"/>
  <c r="C1538" i="13"/>
  <c r="B1541" i="13"/>
  <c r="D1543" i="13"/>
  <c r="C1546" i="13"/>
  <c r="B1549" i="13"/>
  <c r="D1551" i="13"/>
  <c r="C1554" i="13"/>
  <c r="B1557" i="13"/>
  <c r="D1559" i="13"/>
  <c r="C1562" i="13"/>
  <c r="B1565" i="13"/>
  <c r="D1567" i="13"/>
  <c r="C1570" i="13"/>
  <c r="B1573" i="13"/>
  <c r="D1575" i="13"/>
  <c r="C1578" i="13"/>
  <c r="B1581" i="13"/>
  <c r="D1583" i="13"/>
  <c r="C1586" i="13"/>
  <c r="B1589" i="13"/>
  <c r="D1591" i="13"/>
  <c r="C1594" i="13"/>
  <c r="B1597" i="13"/>
  <c r="D1599" i="13"/>
  <c r="C1602" i="13"/>
  <c r="B1605" i="13"/>
  <c r="D1607" i="13"/>
  <c r="C1610" i="13"/>
  <c r="B1613" i="13"/>
  <c r="D1615" i="13"/>
  <c r="C1618" i="13"/>
  <c r="B1621" i="13"/>
  <c r="D1623" i="13"/>
  <c r="C1626" i="13"/>
  <c r="B1629" i="13"/>
  <c r="D1631" i="13"/>
  <c r="C1634" i="13"/>
  <c r="B1637" i="13"/>
  <c r="D1639" i="13"/>
  <c r="C1642" i="13"/>
  <c r="D722" i="13"/>
  <c r="C893" i="13"/>
  <c r="D972" i="13"/>
  <c r="C991" i="13"/>
  <c r="C1006" i="13"/>
  <c r="D1020" i="13"/>
  <c r="D1034" i="13"/>
  <c r="D1048" i="13"/>
  <c r="C1059" i="13"/>
  <c r="B1070" i="13"/>
  <c r="D1080" i="13"/>
  <c r="C1091" i="13"/>
  <c r="B1102" i="13"/>
  <c r="D1112" i="13"/>
  <c r="C1123" i="13"/>
  <c r="B1134" i="13"/>
  <c r="D1144" i="13"/>
  <c r="C1155" i="13"/>
  <c r="B1166" i="13"/>
  <c r="D1176" i="13"/>
  <c r="C1187" i="13"/>
  <c r="B1198" i="13"/>
  <c r="D1208" i="13"/>
  <c r="C1219" i="13"/>
  <c r="B1230" i="13"/>
  <c r="D1240" i="13"/>
  <c r="C1248" i="13"/>
  <c r="D1254" i="13"/>
  <c r="B1262" i="13"/>
  <c r="D1269" i="13"/>
  <c r="B1276" i="13"/>
  <c r="C1283" i="13"/>
  <c r="B1291" i="13"/>
  <c r="C1297" i="13"/>
  <c r="D1304" i="13"/>
  <c r="C1312" i="13"/>
  <c r="D1318" i="13"/>
  <c r="B1326" i="13"/>
  <c r="D1333" i="13"/>
  <c r="B1340" i="13"/>
  <c r="C1347" i="13"/>
  <c r="B1355" i="13"/>
  <c r="C1361" i="13"/>
  <c r="D1368" i="13"/>
  <c r="D1374" i="13"/>
  <c r="B1380" i="13"/>
  <c r="C1385" i="13"/>
  <c r="D1390" i="13"/>
  <c r="B1395" i="13"/>
  <c r="B1399" i="13"/>
  <c r="B1402" i="13"/>
  <c r="B1405" i="13"/>
  <c r="B1408" i="13"/>
  <c r="D1410" i="13"/>
  <c r="C1413" i="13"/>
  <c r="B1416" i="13"/>
  <c r="D1418" i="13"/>
  <c r="C1421" i="13"/>
  <c r="B1424" i="13"/>
  <c r="D1426" i="13"/>
  <c r="C1429" i="13"/>
  <c r="B1432" i="13"/>
  <c r="D1434" i="13"/>
  <c r="C1437" i="13"/>
  <c r="B1440" i="13"/>
  <c r="D1442" i="13"/>
  <c r="C1445" i="13"/>
  <c r="B1448" i="13"/>
  <c r="D1450" i="13"/>
  <c r="C1453" i="13"/>
  <c r="B1456" i="13"/>
  <c r="D1458" i="13"/>
  <c r="C1461" i="13"/>
  <c r="B1464" i="13"/>
  <c r="D1466" i="13"/>
  <c r="C1469" i="13"/>
  <c r="B1472" i="13"/>
  <c r="D1474" i="13"/>
  <c r="C1477" i="13"/>
  <c r="B1480" i="13"/>
  <c r="D1482" i="13"/>
  <c r="C1485" i="13"/>
  <c r="B1488" i="13"/>
  <c r="D1490" i="13"/>
  <c r="C1493" i="13"/>
  <c r="B1496" i="13"/>
  <c r="D1498" i="13"/>
  <c r="C1501" i="13"/>
  <c r="B1504" i="13"/>
  <c r="D1506" i="13"/>
  <c r="B744" i="13"/>
  <c r="D914" i="13"/>
  <c r="B978" i="13"/>
  <c r="C995" i="13"/>
  <c r="C1009" i="13"/>
  <c r="D1023" i="13"/>
  <c r="B1038" i="13"/>
  <c r="B1051" i="13"/>
  <c r="D1061" i="13"/>
  <c r="C1072" i="13"/>
  <c r="B1083" i="13"/>
  <c r="D1093" i="13"/>
  <c r="C1104" i="13"/>
  <c r="B1115" i="13"/>
  <c r="D1125" i="13"/>
  <c r="C1136" i="13"/>
  <c r="B1147" i="13"/>
  <c r="D1157" i="13"/>
  <c r="C1168" i="13"/>
  <c r="B1179" i="13"/>
  <c r="D1189" i="13"/>
  <c r="C1200" i="13"/>
  <c r="B1211" i="13"/>
  <c r="D1221" i="13"/>
  <c r="C1232" i="13"/>
  <c r="C1241" i="13"/>
  <c r="D1248" i="13"/>
  <c r="C1256" i="13"/>
  <c r="D1262" i="13"/>
  <c r="B1270" i="13"/>
  <c r="D1277" i="13"/>
  <c r="B1284" i="13"/>
  <c r="C1291" i="13"/>
  <c r="B1299" i="13"/>
  <c r="C1305" i="13"/>
  <c r="D1312" i="13"/>
  <c r="C1320" i="13"/>
  <c r="D1326" i="13"/>
  <c r="B1334" i="13"/>
  <c r="D1341" i="13"/>
  <c r="B1348" i="13"/>
  <c r="C1355" i="13"/>
  <c r="B1363" i="13"/>
  <c r="C1369" i="13"/>
  <c r="B1376" i="13"/>
  <c r="C1381" i="13"/>
  <c r="D1386" i="13"/>
  <c r="B1391" i="13"/>
  <c r="C1395" i="13"/>
  <c r="C1399" i="13"/>
  <c r="C1402" i="13"/>
  <c r="C1405" i="13"/>
  <c r="C1408" i="13"/>
  <c r="B1411" i="13"/>
  <c r="D1413" i="13"/>
  <c r="C1416" i="13"/>
  <c r="B1419" i="13"/>
  <c r="D1421" i="13"/>
  <c r="C1424" i="13"/>
  <c r="B1427" i="13"/>
  <c r="D1429" i="13"/>
  <c r="C1432" i="13"/>
  <c r="B1435" i="13"/>
  <c r="D1437" i="13"/>
  <c r="C1440" i="13"/>
  <c r="B1443" i="13"/>
  <c r="D1445" i="13"/>
  <c r="C1448" i="13"/>
  <c r="B1451" i="13"/>
  <c r="D1453" i="13"/>
  <c r="C1456" i="13"/>
  <c r="B1459" i="13"/>
  <c r="D1461" i="13"/>
  <c r="C1464" i="13"/>
  <c r="B1467" i="13"/>
  <c r="D1469" i="13"/>
  <c r="C1472" i="13"/>
  <c r="B1475" i="13"/>
  <c r="D1477" i="13"/>
  <c r="C1480" i="13"/>
  <c r="B1483" i="13"/>
  <c r="D1485" i="13"/>
  <c r="C1488" i="13"/>
  <c r="B1491" i="13"/>
  <c r="D1493" i="13"/>
  <c r="C1496" i="13"/>
  <c r="B1499" i="13"/>
  <c r="D1501" i="13"/>
  <c r="C1504" i="13"/>
  <c r="B1507" i="13"/>
  <c r="D1509" i="13"/>
  <c r="C1512" i="13"/>
  <c r="B1515" i="13"/>
  <c r="D1517" i="13"/>
  <c r="C1520" i="13"/>
  <c r="B1523" i="13"/>
  <c r="D1525" i="13"/>
  <c r="C1528" i="13"/>
  <c r="B1531" i="13"/>
  <c r="D1533" i="13"/>
  <c r="C1536" i="13"/>
  <c r="B1539" i="13"/>
  <c r="D1541" i="13"/>
  <c r="C1544" i="13"/>
  <c r="B1547" i="13"/>
  <c r="D1549" i="13"/>
  <c r="C1552" i="13"/>
  <c r="B1555" i="13"/>
  <c r="D1557" i="13"/>
  <c r="C1560" i="13"/>
  <c r="B1563" i="13"/>
  <c r="D1565" i="13"/>
  <c r="C1568" i="13"/>
  <c r="B1571" i="13"/>
  <c r="D1573" i="13"/>
  <c r="C1576" i="13"/>
  <c r="B1579" i="13"/>
  <c r="D1581" i="13"/>
  <c r="C1584" i="13"/>
  <c r="B1587" i="13"/>
  <c r="D1589" i="13"/>
  <c r="C1592" i="13"/>
  <c r="B1595" i="13"/>
  <c r="D1597" i="13"/>
  <c r="C1600" i="13"/>
  <c r="B1603" i="13"/>
  <c r="D1605" i="13"/>
  <c r="C1608" i="13"/>
  <c r="B1611" i="13"/>
  <c r="D1613" i="13"/>
  <c r="C1616" i="13"/>
  <c r="B1619" i="13"/>
  <c r="D1621" i="13"/>
  <c r="C1624" i="13"/>
  <c r="B1627" i="13"/>
  <c r="D1629" i="13"/>
  <c r="C1632" i="13"/>
  <c r="B1635" i="13"/>
  <c r="D1637" i="13"/>
  <c r="C353" i="13"/>
  <c r="C765" i="13"/>
  <c r="B936" i="13"/>
  <c r="D978" i="13"/>
  <c r="D995" i="13"/>
  <c r="B1010" i="13"/>
  <c r="B1024" i="13"/>
  <c r="C1038" i="13"/>
  <c r="C1051" i="13"/>
  <c r="B1062" i="13"/>
  <c r="D1072" i="13"/>
  <c r="C1083" i="13"/>
  <c r="B1094" i="13"/>
  <c r="D1104" i="13"/>
  <c r="C1115" i="13"/>
  <c r="B1126" i="13"/>
  <c r="D1136" i="13"/>
  <c r="C1147" i="13"/>
  <c r="B1158" i="13"/>
  <c r="D1168" i="13"/>
  <c r="C1179" i="13"/>
  <c r="B1190" i="13"/>
  <c r="D1200" i="13"/>
  <c r="C1211" i="13"/>
  <c r="B1222" i="13"/>
  <c r="D1232" i="13"/>
  <c r="B1243" i="13"/>
  <c r="C1249" i="13"/>
  <c r="D1256" i="13"/>
  <c r="C1264" i="13"/>
  <c r="D1270" i="13"/>
  <c r="B1278" i="13"/>
  <c r="D1285" i="13"/>
  <c r="B1292" i="13"/>
  <c r="C1299" i="13"/>
  <c r="B1307" i="13"/>
  <c r="C1313" i="13"/>
  <c r="D1320" i="13"/>
  <c r="C1328" i="13"/>
  <c r="D1334" i="13"/>
  <c r="B1342" i="13"/>
  <c r="D1349" i="13"/>
  <c r="B1356" i="13"/>
  <c r="C1363" i="13"/>
  <c r="B1371" i="13"/>
  <c r="C1376" i="13"/>
  <c r="D1381" i="13"/>
  <c r="B1387" i="13"/>
  <c r="B1392" i="13"/>
  <c r="B1396" i="13"/>
  <c r="D1399" i="13"/>
  <c r="D1402" i="13"/>
  <c r="D1405" i="13"/>
  <c r="D1408" i="13"/>
  <c r="C1411" i="13"/>
  <c r="B1414" i="13"/>
  <c r="D1416" i="13"/>
  <c r="C1419" i="13"/>
  <c r="B1422" i="13"/>
  <c r="D1424" i="13"/>
  <c r="C1427" i="13"/>
  <c r="B1430" i="13"/>
  <c r="D1432" i="13"/>
  <c r="C1435" i="13"/>
  <c r="B1438" i="13"/>
  <c r="D1440" i="13"/>
  <c r="C1443" i="13"/>
  <c r="B1446" i="13"/>
  <c r="D1448" i="13"/>
  <c r="C1451" i="13"/>
  <c r="B1454" i="13"/>
  <c r="D1456" i="13"/>
  <c r="C1459" i="13"/>
  <c r="B1462" i="13"/>
  <c r="D1464" i="13"/>
  <c r="C1467" i="13"/>
  <c r="B1470" i="13"/>
  <c r="D1472" i="13"/>
  <c r="C1475" i="13"/>
  <c r="B1478" i="13"/>
  <c r="D1480" i="13"/>
  <c r="C1483" i="13"/>
  <c r="B1486" i="13"/>
  <c r="D1488" i="13"/>
  <c r="C1491" i="13"/>
  <c r="D1496" i="13"/>
  <c r="D1512" i="13"/>
  <c r="C1523" i="13"/>
  <c r="B1534" i="13"/>
  <c r="D1544" i="13"/>
  <c r="C1555" i="13"/>
  <c r="B1566" i="13"/>
  <c r="D1576" i="13"/>
  <c r="C1587" i="13"/>
  <c r="C1597" i="13"/>
  <c r="B1604" i="13"/>
  <c r="C1611" i="13"/>
  <c r="D1618" i="13"/>
  <c r="D1624" i="13"/>
  <c r="B1630" i="13"/>
  <c r="C1635" i="13"/>
  <c r="C1640" i="13"/>
  <c r="B1644" i="13"/>
  <c r="B1647" i="13"/>
  <c r="B1650" i="13"/>
  <c r="B1653" i="13"/>
  <c r="B1656" i="13"/>
  <c r="B1659" i="13"/>
  <c r="D1661" i="13"/>
  <c r="C1664" i="13"/>
  <c r="B1667" i="13"/>
  <c r="D1669" i="13"/>
  <c r="C1672" i="13"/>
  <c r="B1675" i="13"/>
  <c r="D1677" i="13"/>
  <c r="C1680" i="13"/>
  <c r="B1683" i="13"/>
  <c r="D1685" i="13"/>
  <c r="C1688" i="13"/>
  <c r="B1691" i="13"/>
  <c r="D1693" i="13"/>
  <c r="C1696" i="13"/>
  <c r="B1699" i="13"/>
  <c r="D1701" i="13"/>
  <c r="C1704" i="13"/>
  <c r="B1707" i="13"/>
  <c r="D1709" i="13"/>
  <c r="C1712" i="13"/>
  <c r="B1715" i="13"/>
  <c r="D1717" i="13"/>
  <c r="C1720" i="13"/>
  <c r="B1723" i="13"/>
  <c r="D1725" i="13"/>
  <c r="C1728" i="13"/>
  <c r="B1731" i="13"/>
  <c r="D1733" i="13"/>
  <c r="C1736" i="13"/>
  <c r="B1739" i="13"/>
  <c r="D1741" i="13"/>
  <c r="C1744" i="13"/>
  <c r="B1747" i="13"/>
  <c r="D1749" i="13"/>
  <c r="C1752" i="13"/>
  <c r="B1755" i="13"/>
  <c r="D1757" i="13"/>
  <c r="C1760" i="13"/>
  <c r="B1763" i="13"/>
  <c r="D1765" i="13"/>
  <c r="C1768" i="13"/>
  <c r="B1771" i="13"/>
  <c r="D1773" i="13"/>
  <c r="C1776" i="13"/>
  <c r="B1779" i="13"/>
  <c r="D1781" i="13"/>
  <c r="C1784" i="13"/>
  <c r="B1787" i="13"/>
  <c r="D1789" i="13"/>
  <c r="C1792" i="13"/>
  <c r="B1795" i="13"/>
  <c r="D1797" i="13"/>
  <c r="C1800" i="13"/>
  <c r="B1803" i="13"/>
  <c r="D1805" i="13"/>
  <c r="C1808" i="13"/>
  <c r="B1811" i="13"/>
  <c r="D1813" i="13"/>
  <c r="C1816" i="13"/>
  <c r="B1819" i="13"/>
  <c r="D1821" i="13"/>
  <c r="C1824" i="13"/>
  <c r="B1827" i="13"/>
  <c r="D1829" i="13"/>
  <c r="C1832" i="13"/>
  <c r="B1835" i="13"/>
  <c r="D1837" i="13"/>
  <c r="C1840" i="13"/>
  <c r="B1843" i="13"/>
  <c r="D1845" i="13"/>
  <c r="C1848" i="13"/>
  <c r="B1851" i="13"/>
  <c r="D1853" i="13"/>
  <c r="C1856" i="13"/>
  <c r="B1859" i="13"/>
  <c r="D1861" i="13"/>
  <c r="C1864" i="13"/>
  <c r="B1867" i="13"/>
  <c r="D1869" i="13"/>
  <c r="C1872" i="13"/>
  <c r="C1499" i="13"/>
  <c r="D1514" i="13"/>
  <c r="C1525" i="13"/>
  <c r="B1536" i="13"/>
  <c r="D1546" i="13"/>
  <c r="C1557" i="13"/>
  <c r="B1568" i="13"/>
  <c r="D1578" i="13"/>
  <c r="C1589" i="13"/>
  <c r="B1598" i="13"/>
  <c r="C1605" i="13"/>
  <c r="B1612" i="13"/>
  <c r="C1619" i="13"/>
  <c r="C1625" i="13"/>
  <c r="D1630" i="13"/>
  <c r="B1636" i="13"/>
  <c r="D1640" i="13"/>
  <c r="C1644" i="13"/>
  <c r="C1647" i="13"/>
  <c r="C1650" i="13"/>
  <c r="C1653" i="13"/>
  <c r="C1656" i="13"/>
  <c r="C1659" i="13"/>
  <c r="B1662" i="13"/>
  <c r="D1664" i="13"/>
  <c r="C1667" i="13"/>
  <c r="B1670" i="13"/>
  <c r="D1672" i="13"/>
  <c r="C1675" i="13"/>
  <c r="B1678" i="13"/>
  <c r="D1680" i="13"/>
  <c r="C1683" i="13"/>
  <c r="B1686" i="13"/>
  <c r="D1688" i="13"/>
  <c r="C1691" i="13"/>
  <c r="B1694" i="13"/>
  <c r="D1696" i="13"/>
  <c r="C1699" i="13"/>
  <c r="B1702" i="13"/>
  <c r="D1704" i="13"/>
  <c r="C1707" i="13"/>
  <c r="B1710" i="13"/>
  <c r="D1712" i="13"/>
  <c r="C1715" i="13"/>
  <c r="B1718" i="13"/>
  <c r="D1720" i="13"/>
  <c r="C1723" i="13"/>
  <c r="B1726" i="13"/>
  <c r="D1728" i="13"/>
  <c r="C1731" i="13"/>
  <c r="B1734" i="13"/>
  <c r="D1736" i="13"/>
  <c r="C1739" i="13"/>
  <c r="B1742" i="13"/>
  <c r="D1744" i="13"/>
  <c r="C1747" i="13"/>
  <c r="B1750" i="13"/>
  <c r="D1752" i="13"/>
  <c r="C1755" i="13"/>
  <c r="B1758" i="13"/>
  <c r="D1760" i="13"/>
  <c r="C1763" i="13"/>
  <c r="B1766" i="13"/>
  <c r="D1768" i="13"/>
  <c r="C1771" i="13"/>
  <c r="B1774" i="13"/>
  <c r="D1776" i="13"/>
  <c r="C1779" i="13"/>
  <c r="B1782" i="13"/>
  <c r="D1784" i="13"/>
  <c r="C1787" i="13"/>
  <c r="B1790" i="13"/>
  <c r="D1792" i="13"/>
  <c r="C1795" i="13"/>
  <c r="B1798" i="13"/>
  <c r="D1800" i="13"/>
  <c r="C1803" i="13"/>
  <c r="B1806" i="13"/>
  <c r="D1808" i="13"/>
  <c r="C1811" i="13"/>
  <c r="B1814" i="13"/>
  <c r="D1816" i="13"/>
  <c r="C1819" i="13"/>
  <c r="B1822" i="13"/>
  <c r="D1824" i="13"/>
  <c r="C1827" i="13"/>
  <c r="B1830" i="13"/>
  <c r="D1832" i="13"/>
  <c r="C1835" i="13"/>
  <c r="B1838" i="13"/>
  <c r="D1840" i="13"/>
  <c r="C1843" i="13"/>
  <c r="B1846" i="13"/>
  <c r="D1848" i="13"/>
  <c r="C1851" i="13"/>
  <c r="B1854" i="13"/>
  <c r="D1856" i="13"/>
  <c r="C1859" i="13"/>
  <c r="B1862" i="13"/>
  <c r="D1864" i="13"/>
  <c r="C1867" i="13"/>
  <c r="B1870" i="13"/>
  <c r="D1872" i="13"/>
  <c r="C1875" i="13"/>
  <c r="B1878" i="13"/>
  <c r="D1880" i="13"/>
  <c r="C1883" i="13"/>
  <c r="B1886" i="13"/>
  <c r="D1888" i="13"/>
  <c r="C1891" i="13"/>
  <c r="B1894" i="13"/>
  <c r="D1896" i="13"/>
  <c r="C1899" i="13"/>
  <c r="B1902" i="13"/>
  <c r="D1904" i="13"/>
  <c r="C1907" i="13"/>
  <c r="B1910" i="13"/>
  <c r="D1912" i="13"/>
  <c r="C1915" i="13"/>
  <c r="B1918" i="13"/>
  <c r="D1920" i="13"/>
  <c r="C1923" i="13"/>
  <c r="B1926" i="13"/>
  <c r="D1928" i="13"/>
  <c r="C1931" i="13"/>
  <c r="B1934" i="13"/>
  <c r="D1936" i="13"/>
  <c r="C1939" i="13"/>
  <c r="B1942" i="13"/>
  <c r="D1944" i="13"/>
  <c r="C1947" i="13"/>
  <c r="B1950" i="13"/>
  <c r="D1952" i="13"/>
  <c r="C1955" i="13"/>
  <c r="B1958" i="13"/>
  <c r="D1960" i="13"/>
  <c r="C1963" i="13"/>
  <c r="B1966" i="13"/>
  <c r="D1968" i="13"/>
  <c r="C1971" i="13"/>
  <c r="B1974" i="13"/>
  <c r="D1976" i="13"/>
  <c r="C1979" i="13"/>
  <c r="B1982" i="13"/>
  <c r="D1984" i="13"/>
  <c r="C1987" i="13"/>
  <c r="B1990" i="13"/>
  <c r="D1992" i="13"/>
  <c r="C1995" i="13"/>
  <c r="B1998" i="13"/>
  <c r="D2000" i="13"/>
  <c r="C2003" i="13"/>
  <c r="B2006" i="13"/>
  <c r="D2008" i="13"/>
  <c r="C2011" i="13"/>
  <c r="B2014" i="13"/>
  <c r="D2016" i="13"/>
  <c r="C2019" i="13"/>
  <c r="B2022" i="13"/>
  <c r="D2024" i="13"/>
  <c r="C2027" i="13"/>
  <c r="B2030" i="13"/>
  <c r="D2032" i="13"/>
  <c r="C2035" i="13"/>
  <c r="B2038" i="13"/>
  <c r="D2040" i="13"/>
  <c r="C2043" i="13"/>
  <c r="B2046" i="13"/>
  <c r="D2048" i="13"/>
  <c r="C2051" i="13"/>
  <c r="B1502" i="13"/>
  <c r="C1515" i="13"/>
  <c r="B1526" i="13"/>
  <c r="D1536" i="13"/>
  <c r="C1547" i="13"/>
  <c r="B1558" i="13"/>
  <c r="D1568" i="13"/>
  <c r="C1579" i="13"/>
  <c r="B1590" i="13"/>
  <c r="D1598" i="13"/>
  <c r="B1606" i="13"/>
  <c r="C1613" i="13"/>
  <c r="B1620" i="13"/>
  <c r="D1625" i="13"/>
  <c r="B1631" i="13"/>
  <c r="C1636" i="13"/>
  <c r="C1641" i="13"/>
  <c r="D1644" i="13"/>
  <c r="D1647" i="13"/>
  <c r="D1650" i="13"/>
  <c r="D1653" i="13"/>
  <c r="D1656" i="13"/>
  <c r="D1659" i="13"/>
  <c r="C1662" i="13"/>
  <c r="B1665" i="13"/>
  <c r="D1667" i="13"/>
  <c r="C1670" i="13"/>
  <c r="B1673" i="13"/>
  <c r="D1675" i="13"/>
  <c r="C1678" i="13"/>
  <c r="B1681" i="13"/>
  <c r="D1683" i="13"/>
  <c r="C1686" i="13"/>
  <c r="B1689" i="13"/>
  <c r="D1691" i="13"/>
  <c r="C1694" i="13"/>
  <c r="B1697" i="13"/>
  <c r="D1699" i="13"/>
  <c r="C1702" i="13"/>
  <c r="B1705" i="13"/>
  <c r="D1707" i="13"/>
  <c r="C1710" i="13"/>
  <c r="B1713" i="13"/>
  <c r="D1715" i="13"/>
  <c r="C1718" i="13"/>
  <c r="B1721" i="13"/>
  <c r="D1723" i="13"/>
  <c r="C1726" i="13"/>
  <c r="B1729" i="13"/>
  <c r="D1731" i="13"/>
  <c r="C1734" i="13"/>
  <c r="B1737" i="13"/>
  <c r="D1739" i="13"/>
  <c r="C1742" i="13"/>
  <c r="B1745" i="13"/>
  <c r="D1747" i="13"/>
  <c r="C1750" i="13"/>
  <c r="B1753" i="13"/>
  <c r="D1755" i="13"/>
  <c r="C1758" i="13"/>
  <c r="B1761" i="13"/>
  <c r="D1763" i="13"/>
  <c r="C1766" i="13"/>
  <c r="B1769" i="13"/>
  <c r="D1771" i="13"/>
  <c r="C1774" i="13"/>
  <c r="B1777" i="13"/>
  <c r="D1779" i="13"/>
  <c r="C1782" i="13"/>
  <c r="B1785" i="13"/>
  <c r="D1787" i="13"/>
  <c r="C1790" i="13"/>
  <c r="B1793" i="13"/>
  <c r="D1795" i="13"/>
  <c r="C1798" i="13"/>
  <c r="B1801" i="13"/>
  <c r="D1803" i="13"/>
  <c r="C1806" i="13"/>
  <c r="B1809" i="13"/>
  <c r="D1811" i="13"/>
  <c r="C1814" i="13"/>
  <c r="B1817" i="13"/>
  <c r="D1819" i="13"/>
  <c r="C1822" i="13"/>
  <c r="B1825" i="13"/>
  <c r="D1827" i="13"/>
  <c r="C1830" i="13"/>
  <c r="B1833" i="13"/>
  <c r="D1835" i="13"/>
  <c r="C1838" i="13"/>
  <c r="B1841" i="13"/>
  <c r="D1843" i="13"/>
  <c r="C1846" i="13"/>
  <c r="B1849" i="13"/>
  <c r="D1851" i="13"/>
  <c r="C1854" i="13"/>
  <c r="B1857" i="13"/>
  <c r="D1859" i="13"/>
  <c r="C1862" i="13"/>
  <c r="B1865" i="13"/>
  <c r="D1867" i="13"/>
  <c r="C1870" i="13"/>
  <c r="B1873" i="13"/>
  <c r="D1875" i="13"/>
  <c r="C1878" i="13"/>
  <c r="B1881" i="13"/>
  <c r="D1883" i="13"/>
  <c r="C1886" i="13"/>
  <c r="B1889" i="13"/>
  <c r="D1891" i="13"/>
  <c r="C1894" i="13"/>
  <c r="B1897" i="13"/>
  <c r="D1899" i="13"/>
  <c r="C1902" i="13"/>
  <c r="B1905" i="13"/>
  <c r="D1907" i="13"/>
  <c r="C1910" i="13"/>
  <c r="B1913" i="13"/>
  <c r="D1915" i="13"/>
  <c r="C1918" i="13"/>
  <c r="B1921" i="13"/>
  <c r="D1923" i="13"/>
  <c r="C1926" i="13"/>
  <c r="B1929" i="13"/>
  <c r="D1931" i="13"/>
  <c r="C1934" i="13"/>
  <c r="B1937" i="13"/>
  <c r="D1939" i="13"/>
  <c r="C1942" i="13"/>
  <c r="B1945" i="13"/>
  <c r="D1947" i="13"/>
  <c r="C1950" i="13"/>
  <c r="B1953" i="13"/>
  <c r="D1955" i="13"/>
  <c r="C1958" i="13"/>
  <c r="B1961" i="13"/>
  <c r="D1963" i="13"/>
  <c r="C1966" i="13"/>
  <c r="B1969" i="13"/>
  <c r="D1971" i="13"/>
  <c r="C1974" i="13"/>
  <c r="B1977" i="13"/>
  <c r="D1979" i="13"/>
  <c r="C1982" i="13"/>
  <c r="B1985" i="13"/>
  <c r="D1987" i="13"/>
  <c r="C1990" i="13"/>
  <c r="B1993" i="13"/>
  <c r="D1995" i="13"/>
  <c r="C1998" i="13"/>
  <c r="B2001" i="13"/>
  <c r="D2003" i="13"/>
  <c r="C2006" i="13"/>
  <c r="B2009" i="13"/>
  <c r="D2011" i="13"/>
  <c r="C2014" i="13"/>
  <c r="B2017" i="13"/>
  <c r="D2019" i="13"/>
  <c r="C2022" i="13"/>
  <c r="B2025" i="13"/>
  <c r="D2027" i="13"/>
  <c r="C2030" i="13"/>
  <c r="B2033" i="13"/>
  <c r="D2035" i="13"/>
  <c r="C2038" i="13"/>
  <c r="B2041" i="13"/>
  <c r="D2043" i="13"/>
  <c r="C2046" i="13"/>
  <c r="B2049" i="13"/>
  <c r="D2051" i="13"/>
  <c r="D1504" i="13"/>
  <c r="C1517" i="13"/>
  <c r="B1528" i="13"/>
  <c r="D1538" i="13"/>
  <c r="C1549" i="13"/>
  <c r="B1560" i="13"/>
  <c r="D1570" i="13"/>
  <c r="C1581" i="13"/>
  <c r="B1592" i="13"/>
  <c r="B1600" i="13"/>
  <c r="D1606" i="13"/>
  <c r="B1614" i="13"/>
  <c r="C1621" i="13"/>
  <c r="D1626" i="13"/>
  <c r="B1632" i="13"/>
  <c r="C1637" i="13"/>
  <c r="D1641" i="13"/>
  <c r="B1645" i="13"/>
  <c r="B1648" i="13"/>
  <c r="B1651" i="13"/>
  <c r="B1654" i="13"/>
  <c r="C1657" i="13"/>
  <c r="B1660" i="13"/>
  <c r="D1662" i="13"/>
  <c r="C1665" i="13"/>
  <c r="B1668" i="13"/>
  <c r="D1670" i="13"/>
  <c r="C1673" i="13"/>
  <c r="B1676" i="13"/>
  <c r="D1678" i="13"/>
  <c r="C1681" i="13"/>
  <c r="B1684" i="13"/>
  <c r="D1686" i="13"/>
  <c r="C1689" i="13"/>
  <c r="B1692" i="13"/>
  <c r="D1694" i="13"/>
  <c r="C1697" i="13"/>
  <c r="B1700" i="13"/>
  <c r="D1702" i="13"/>
  <c r="C1705" i="13"/>
  <c r="B1708" i="13"/>
  <c r="D1710" i="13"/>
  <c r="C1713" i="13"/>
  <c r="B1716" i="13"/>
  <c r="D1718" i="13"/>
  <c r="C1721" i="13"/>
  <c r="B1724" i="13"/>
  <c r="D1726" i="13"/>
  <c r="C1729" i="13"/>
  <c r="B1732" i="13"/>
  <c r="D1734" i="13"/>
  <c r="C1737" i="13"/>
  <c r="B1740" i="13"/>
  <c r="D1742" i="13"/>
  <c r="C1745" i="13"/>
  <c r="B1748" i="13"/>
  <c r="D1750" i="13"/>
  <c r="C1753" i="13"/>
  <c r="B1756" i="13"/>
  <c r="D1758" i="13"/>
  <c r="C1761" i="13"/>
  <c r="B1764" i="13"/>
  <c r="D1766" i="13"/>
  <c r="C1769" i="13"/>
  <c r="B1772" i="13"/>
  <c r="D1774" i="13"/>
  <c r="C1777" i="13"/>
  <c r="B1780" i="13"/>
  <c r="D1782" i="13"/>
  <c r="C1785" i="13"/>
  <c r="B1788" i="13"/>
  <c r="D1790" i="13"/>
  <c r="C1793" i="13"/>
  <c r="B1796" i="13"/>
  <c r="D1798" i="13"/>
  <c r="C1801" i="13"/>
  <c r="B1804" i="13"/>
  <c r="D1806" i="13"/>
  <c r="C1809" i="13"/>
  <c r="B1812" i="13"/>
  <c r="D1814" i="13"/>
  <c r="C1817" i="13"/>
  <c r="B1820" i="13"/>
  <c r="D1822" i="13"/>
  <c r="C1825" i="13"/>
  <c r="B1828" i="13"/>
  <c r="D1830" i="13"/>
  <c r="C1833" i="13"/>
  <c r="B1836" i="13"/>
  <c r="D1838" i="13"/>
  <c r="C1841" i="13"/>
  <c r="B1844" i="13"/>
  <c r="D1846" i="13"/>
  <c r="C1849" i="13"/>
  <c r="B1852" i="13"/>
  <c r="D1854" i="13"/>
  <c r="C1857" i="13"/>
  <c r="B1860" i="13"/>
  <c r="D1862" i="13"/>
  <c r="C1865" i="13"/>
  <c r="B1868" i="13"/>
  <c r="D1870" i="13"/>
  <c r="C1873" i="13"/>
  <c r="B1876" i="13"/>
  <c r="D1878" i="13"/>
  <c r="C1881" i="13"/>
  <c r="B1884" i="13"/>
  <c r="D1886" i="13"/>
  <c r="C1889" i="13"/>
  <c r="B1892" i="13"/>
  <c r="D1894" i="13"/>
  <c r="C1897" i="13"/>
  <c r="B1900" i="13"/>
  <c r="D1902" i="13"/>
  <c r="C1905" i="13"/>
  <c r="B1908" i="13"/>
  <c r="D1910" i="13"/>
  <c r="C1913" i="13"/>
  <c r="B1916" i="13"/>
  <c r="D1918" i="13"/>
  <c r="C1921" i="13"/>
  <c r="B1924" i="13"/>
  <c r="D1926" i="13"/>
  <c r="C1929" i="13"/>
  <c r="B1932" i="13"/>
  <c r="D1934" i="13"/>
  <c r="C1937" i="13"/>
  <c r="B1940" i="13"/>
  <c r="D1942" i="13"/>
  <c r="C1945" i="13"/>
  <c r="B1948" i="13"/>
  <c r="D1950" i="13"/>
  <c r="C1953" i="13"/>
  <c r="B1956" i="13"/>
  <c r="D1958" i="13"/>
  <c r="C1961" i="13"/>
  <c r="B1964" i="13"/>
  <c r="D1966" i="13"/>
  <c r="C1969" i="13"/>
  <c r="B1972" i="13"/>
  <c r="D1974" i="13"/>
  <c r="C1977" i="13"/>
  <c r="B1980" i="13"/>
  <c r="D1982" i="13"/>
  <c r="C1985" i="13"/>
  <c r="B1988" i="13"/>
  <c r="D1990" i="13"/>
  <c r="C1993" i="13"/>
  <c r="B1996" i="13"/>
  <c r="D1998" i="13"/>
  <c r="C2001" i="13"/>
  <c r="B2004" i="13"/>
  <c r="D2006" i="13"/>
  <c r="C2009" i="13"/>
  <c r="B2012" i="13"/>
  <c r="D2014" i="13"/>
  <c r="C2017" i="13"/>
  <c r="B2020" i="13"/>
  <c r="D2022" i="13"/>
  <c r="C2025" i="13"/>
  <c r="B2028" i="13"/>
  <c r="D2030" i="13"/>
  <c r="C2033" i="13"/>
  <c r="B2036" i="13"/>
  <c r="D2038" i="13"/>
  <c r="C2041" i="13"/>
  <c r="B2044" i="13"/>
  <c r="D2046" i="13"/>
  <c r="C2049" i="13"/>
  <c r="B2052" i="13"/>
  <c r="C1507" i="13"/>
  <c r="B1518" i="13"/>
  <c r="D1528" i="13"/>
  <c r="C1539" i="13"/>
  <c r="B1550" i="13"/>
  <c r="D1560" i="13"/>
  <c r="C1571" i="13"/>
  <c r="B1582" i="13"/>
  <c r="D1592" i="13"/>
  <c r="D1600" i="13"/>
  <c r="B1608" i="13"/>
  <c r="D1614" i="13"/>
  <c r="B1622" i="13"/>
  <c r="C1627" i="13"/>
  <c r="D1632" i="13"/>
  <c r="B1638" i="13"/>
  <c r="B1642" i="13"/>
  <c r="C1645" i="13"/>
  <c r="C1648" i="13"/>
  <c r="C1651" i="13"/>
  <c r="D1654" i="13"/>
  <c r="D1657" i="13"/>
  <c r="C1660" i="13"/>
  <c r="B1663" i="13"/>
  <c r="D1665" i="13"/>
  <c r="C1668" i="13"/>
  <c r="B1671" i="13"/>
  <c r="D1673" i="13"/>
  <c r="C1676" i="13"/>
  <c r="B1679" i="13"/>
  <c r="D1681" i="13"/>
  <c r="C1684" i="13"/>
  <c r="B1687" i="13"/>
  <c r="D1689" i="13"/>
  <c r="C1692" i="13"/>
  <c r="B1695" i="13"/>
  <c r="D1697" i="13"/>
  <c r="C1700" i="13"/>
  <c r="B1703" i="13"/>
  <c r="D1705" i="13"/>
  <c r="C1708" i="13"/>
  <c r="B1711" i="13"/>
  <c r="D1713" i="13"/>
  <c r="C1716" i="13"/>
  <c r="B1719" i="13"/>
  <c r="D1721" i="13"/>
  <c r="C1724" i="13"/>
  <c r="B1727" i="13"/>
  <c r="D1729" i="13"/>
  <c r="C1732" i="13"/>
  <c r="B1735" i="13"/>
  <c r="D1737" i="13"/>
  <c r="C1740" i="13"/>
  <c r="B1743" i="13"/>
  <c r="D1745" i="13"/>
  <c r="C1748" i="13"/>
  <c r="B1751" i="13"/>
  <c r="D1753" i="13"/>
  <c r="C1756" i="13"/>
  <c r="B1759" i="13"/>
  <c r="D1761" i="13"/>
  <c r="C1764" i="13"/>
  <c r="B1767" i="13"/>
  <c r="D1769" i="13"/>
  <c r="C1772" i="13"/>
  <c r="B1775" i="13"/>
  <c r="D1777" i="13"/>
  <c r="C1780" i="13"/>
  <c r="B1783" i="13"/>
  <c r="D1785" i="13"/>
  <c r="C1788" i="13"/>
  <c r="B1791" i="13"/>
  <c r="D1793" i="13"/>
  <c r="C1796" i="13"/>
  <c r="B1799" i="13"/>
  <c r="D1801" i="13"/>
  <c r="C1804" i="13"/>
  <c r="B1807" i="13"/>
  <c r="D1809" i="13"/>
  <c r="C1812" i="13"/>
  <c r="B1815" i="13"/>
  <c r="D1817" i="13"/>
  <c r="C1820" i="13"/>
  <c r="B1823" i="13"/>
  <c r="D1825" i="13"/>
  <c r="C1828" i="13"/>
  <c r="B1831" i="13"/>
  <c r="D1833" i="13"/>
  <c r="C1836" i="13"/>
  <c r="C1509" i="13"/>
  <c r="B1520" i="13"/>
  <c r="D1530" i="13"/>
  <c r="C1541" i="13"/>
  <c r="B1552" i="13"/>
  <c r="D1562" i="13"/>
  <c r="C1573" i="13"/>
  <c r="B1584" i="13"/>
  <c r="D1594" i="13"/>
  <c r="C1601" i="13"/>
  <c r="D1608" i="13"/>
  <c r="B1616" i="13"/>
  <c r="D1622" i="13"/>
  <c r="B1628" i="13"/>
  <c r="C1633" i="13"/>
  <c r="D1638" i="13"/>
  <c r="D1642" i="13"/>
  <c r="D1645" i="13"/>
  <c r="D1648" i="13"/>
  <c r="B1652" i="13"/>
  <c r="B1655" i="13"/>
  <c r="B1658" i="13"/>
  <c r="D1660" i="13"/>
  <c r="C1663" i="13"/>
  <c r="B1666" i="13"/>
  <c r="D1668" i="13"/>
  <c r="C1671" i="13"/>
  <c r="B1674" i="13"/>
  <c r="D1676" i="13"/>
  <c r="C1679" i="13"/>
  <c r="B1682" i="13"/>
  <c r="D1684" i="13"/>
  <c r="C1687" i="13"/>
  <c r="B1690" i="13"/>
  <c r="D1692" i="13"/>
  <c r="C1695" i="13"/>
  <c r="B1698" i="13"/>
  <c r="D1700" i="13"/>
  <c r="C1703" i="13"/>
  <c r="B1706" i="13"/>
  <c r="D1708" i="13"/>
  <c r="C1711" i="13"/>
  <c r="B1714" i="13"/>
  <c r="D1716" i="13"/>
  <c r="C1719" i="13"/>
  <c r="B1722" i="13"/>
  <c r="D1724" i="13"/>
  <c r="C1727" i="13"/>
  <c r="B1730" i="13"/>
  <c r="D1732" i="13"/>
  <c r="C1735" i="13"/>
  <c r="B1738" i="13"/>
  <c r="D1740" i="13"/>
  <c r="C1743" i="13"/>
  <c r="B1746" i="13"/>
  <c r="D1748" i="13"/>
  <c r="C1751" i="13"/>
  <c r="B1754" i="13"/>
  <c r="D1756" i="13"/>
  <c r="C1759" i="13"/>
  <c r="B1762" i="13"/>
  <c r="D1764" i="13"/>
  <c r="C1767" i="13"/>
  <c r="B1770" i="13"/>
  <c r="D1772" i="13"/>
  <c r="C1775" i="13"/>
  <c r="B1778" i="13"/>
  <c r="D1780" i="13"/>
  <c r="C1783" i="13"/>
  <c r="B1786" i="13"/>
  <c r="D1788" i="13"/>
  <c r="C1791" i="13"/>
  <c r="B1794" i="13"/>
  <c r="D1796" i="13"/>
  <c r="C1799" i="13"/>
  <c r="B1802" i="13"/>
  <c r="D1804" i="13"/>
  <c r="C1807" i="13"/>
  <c r="B1810" i="13"/>
  <c r="D1812" i="13"/>
  <c r="C1815" i="13"/>
  <c r="B1818" i="13"/>
  <c r="D1820" i="13"/>
  <c r="C1823" i="13"/>
  <c r="B1826" i="13"/>
  <c r="D1828" i="13"/>
  <c r="C1831" i="13"/>
  <c r="B1834" i="13"/>
  <c r="D1836" i="13"/>
  <c r="C1839" i="13"/>
  <c r="B1842" i="13"/>
  <c r="D1844" i="13"/>
  <c r="C1847" i="13"/>
  <c r="B1850" i="13"/>
  <c r="D1852" i="13"/>
  <c r="C1855" i="13"/>
  <c r="B1858" i="13"/>
  <c r="D1860" i="13"/>
  <c r="C1863" i="13"/>
  <c r="B1866" i="13"/>
  <c r="D1868" i="13"/>
  <c r="C1871" i="13"/>
  <c r="B1874" i="13"/>
  <c r="D1876" i="13"/>
  <c r="C1879" i="13"/>
  <c r="B1882" i="13"/>
  <c r="D1884" i="13"/>
  <c r="C1887" i="13"/>
  <c r="B1890" i="13"/>
  <c r="D1892" i="13"/>
  <c r="C1895" i="13"/>
  <c r="B1898" i="13"/>
  <c r="D1900" i="13"/>
  <c r="C1903" i="13"/>
  <c r="B1906" i="13"/>
  <c r="D1908" i="13"/>
  <c r="C1911" i="13"/>
  <c r="B1914" i="13"/>
  <c r="D1916" i="13"/>
  <c r="C1919" i="13"/>
  <c r="B1922" i="13"/>
  <c r="D1924" i="13"/>
  <c r="C1927" i="13"/>
  <c r="B1930" i="13"/>
  <c r="D1932" i="13"/>
  <c r="C1935" i="13"/>
  <c r="B1938" i="13"/>
  <c r="D1940" i="13"/>
  <c r="C1943" i="13"/>
  <c r="B1946" i="13"/>
  <c r="D1948" i="13"/>
  <c r="C1951" i="13"/>
  <c r="B1954" i="13"/>
  <c r="D1956" i="13"/>
  <c r="C1959" i="13"/>
  <c r="B1962" i="13"/>
  <c r="D1964" i="13"/>
  <c r="C1967" i="13"/>
  <c r="B1970" i="13"/>
  <c r="D1972" i="13"/>
  <c r="C1975" i="13"/>
  <c r="B1978" i="13"/>
  <c r="D1980" i="13"/>
  <c r="C1983" i="13"/>
  <c r="B1986" i="13"/>
  <c r="D1988" i="13"/>
  <c r="C1991" i="13"/>
  <c r="B1994" i="13"/>
  <c r="D1996" i="13"/>
  <c r="C1999" i="13"/>
  <c r="B2002" i="13"/>
  <c r="D2004" i="13"/>
  <c r="C2007" i="13"/>
  <c r="B2010" i="13"/>
  <c r="D2012" i="13"/>
  <c r="C2015" i="13"/>
  <c r="B2018" i="13"/>
  <c r="D2020" i="13"/>
  <c r="C2023" i="13"/>
  <c r="B2026" i="13"/>
  <c r="D2028" i="13"/>
  <c r="C2031" i="13"/>
  <c r="B2034" i="13"/>
  <c r="D2036" i="13"/>
  <c r="C2039" i="13"/>
  <c r="B2042" i="13"/>
  <c r="D2044" i="13"/>
  <c r="C2047" i="13"/>
  <c r="B2050" i="13"/>
  <c r="B1510" i="13"/>
  <c r="D1520" i="13"/>
  <c r="C1531" i="13"/>
  <c r="B1542" i="13"/>
  <c r="D1552" i="13"/>
  <c r="C1563" i="13"/>
  <c r="B1574" i="13"/>
  <c r="D1584" i="13"/>
  <c r="C1595" i="13"/>
  <c r="D1602" i="13"/>
  <c r="C1609" i="13"/>
  <c r="D1616" i="13"/>
  <c r="B1623" i="13"/>
  <c r="C1628" i="13"/>
  <c r="D1633" i="13"/>
  <c r="B1639" i="13"/>
  <c r="B1643" i="13"/>
  <c r="B1646" i="13"/>
  <c r="C1649" i="13"/>
  <c r="C1652" i="13"/>
  <c r="C1655" i="13"/>
  <c r="C1658" i="13"/>
  <c r="B1661" i="13"/>
  <c r="D1663" i="13"/>
  <c r="C1666" i="13"/>
  <c r="B1669" i="13"/>
  <c r="D1671" i="13"/>
  <c r="C1674" i="13"/>
  <c r="B1677" i="13"/>
  <c r="D1679" i="13"/>
  <c r="C1682" i="13"/>
  <c r="B1685" i="13"/>
  <c r="D1687" i="13"/>
  <c r="C1690" i="13"/>
  <c r="B1693" i="13"/>
  <c r="D1695" i="13"/>
  <c r="C1698" i="13"/>
  <c r="B1701" i="13"/>
  <c r="D1703" i="13"/>
  <c r="C1706" i="13"/>
  <c r="B1709" i="13"/>
  <c r="D1711" i="13"/>
  <c r="C1714" i="13"/>
  <c r="B1717" i="13"/>
  <c r="D1719" i="13"/>
  <c r="C1722" i="13"/>
  <c r="B1725" i="13"/>
  <c r="D1727" i="13"/>
  <c r="C1730" i="13"/>
  <c r="B1733" i="13"/>
  <c r="D1735" i="13"/>
  <c r="C1738" i="13"/>
  <c r="B1741" i="13"/>
  <c r="D1743" i="13"/>
  <c r="C1746" i="13"/>
  <c r="B1749" i="13"/>
  <c r="D1751" i="13"/>
  <c r="C1754" i="13"/>
  <c r="B1757" i="13"/>
  <c r="D1759" i="13"/>
  <c r="C1762" i="13"/>
  <c r="B1765" i="13"/>
  <c r="D1767" i="13"/>
  <c r="C1770" i="13"/>
  <c r="B1773" i="13"/>
  <c r="D1775" i="13"/>
  <c r="C1778" i="13"/>
  <c r="B1781" i="13"/>
  <c r="D1783" i="13"/>
  <c r="C1786" i="13"/>
  <c r="B1789" i="13"/>
  <c r="D1791" i="13"/>
  <c r="C1794" i="13"/>
  <c r="B1797" i="13"/>
  <c r="D1799" i="13"/>
  <c r="C1802" i="13"/>
  <c r="B1805" i="13"/>
  <c r="D1807" i="13"/>
  <c r="C1810" i="13"/>
  <c r="B1813" i="13"/>
  <c r="D1815" i="13"/>
  <c r="C1818" i="13"/>
  <c r="B1821" i="13"/>
  <c r="D1823" i="13"/>
  <c r="C1826" i="13"/>
  <c r="B1829" i="13"/>
  <c r="D1831" i="13"/>
  <c r="C1834" i="13"/>
  <c r="B1837" i="13"/>
  <c r="D1839" i="13"/>
  <c r="C1842" i="13"/>
  <c r="B1845" i="13"/>
  <c r="D1847" i="13"/>
  <c r="C1850" i="13"/>
  <c r="B1853" i="13"/>
  <c r="D1855" i="13"/>
  <c r="C1858" i="13"/>
  <c r="B1861" i="13"/>
  <c r="D1863" i="13"/>
  <c r="C1866" i="13"/>
  <c r="B1869" i="13"/>
  <c r="D1871" i="13"/>
  <c r="C1874" i="13"/>
  <c r="B1877" i="13"/>
  <c r="D1879" i="13"/>
  <c r="C1882" i="13"/>
  <c r="B1885" i="13"/>
  <c r="D1887" i="13"/>
  <c r="C1890" i="13"/>
  <c r="B1893" i="13"/>
  <c r="D1895" i="13"/>
  <c r="C1898" i="13"/>
  <c r="B1901" i="13"/>
  <c r="D1903" i="13"/>
  <c r="C1906" i="13"/>
  <c r="B1909" i="13"/>
  <c r="D1911" i="13"/>
  <c r="C1914" i="13"/>
  <c r="B1917" i="13"/>
  <c r="D1919" i="13"/>
  <c r="C1922" i="13"/>
  <c r="B1925" i="13"/>
  <c r="D1927" i="13"/>
  <c r="C1930" i="13"/>
  <c r="B1933" i="13"/>
  <c r="D1935" i="13"/>
  <c r="C1938" i="13"/>
  <c r="B1941" i="13"/>
  <c r="D1943" i="13"/>
  <c r="C1946" i="13"/>
  <c r="B1949" i="13"/>
  <c r="D1951" i="13"/>
  <c r="C1954" i="13"/>
  <c r="B1957" i="13"/>
  <c r="D1959" i="13"/>
  <c r="C1962" i="13"/>
  <c r="B1965" i="13"/>
  <c r="D1967" i="13"/>
  <c r="C1970" i="13"/>
  <c r="B1973" i="13"/>
  <c r="D1975" i="13"/>
  <c r="C1978" i="13"/>
  <c r="B1981" i="13"/>
  <c r="D1983" i="13"/>
  <c r="C1986" i="13"/>
  <c r="B1989" i="13"/>
  <c r="D1991" i="13"/>
  <c r="C1994" i="13"/>
  <c r="B1997" i="13"/>
  <c r="D1999" i="13"/>
  <c r="C2002" i="13"/>
  <c r="B2005" i="13"/>
  <c r="D2007" i="13"/>
  <c r="C2010" i="13"/>
  <c r="B2013" i="13"/>
  <c r="D2015" i="13"/>
  <c r="C2018" i="13"/>
  <c r="B2021" i="13"/>
  <c r="D2023" i="13"/>
  <c r="C2026" i="13"/>
  <c r="B2029" i="13"/>
  <c r="D2031" i="13"/>
  <c r="C2034" i="13"/>
  <c r="B2037" i="13"/>
  <c r="D2039" i="13"/>
  <c r="C2042" i="13"/>
  <c r="B2045" i="13"/>
  <c r="D2047" i="13"/>
  <c r="C2050" i="13"/>
  <c r="B1494" i="13"/>
  <c r="B1512" i="13"/>
  <c r="D1522" i="13"/>
  <c r="C1533" i="13"/>
  <c r="B1544" i="13"/>
  <c r="D1554" i="13"/>
  <c r="C1565" i="13"/>
  <c r="B1576" i="13"/>
  <c r="D1586" i="13"/>
  <c r="B1596" i="13"/>
  <c r="C1603" i="13"/>
  <c r="D1610" i="13"/>
  <c r="C1617" i="13"/>
  <c r="B1624" i="13"/>
  <c r="C1629" i="13"/>
  <c r="D1634" i="13"/>
  <c r="B1640" i="13"/>
  <c r="C1643" i="13"/>
  <c r="D1646" i="13"/>
  <c r="D1649" i="13"/>
  <c r="D1652" i="13"/>
  <c r="D1655" i="13"/>
  <c r="D1658" i="13"/>
  <c r="C1661" i="13"/>
  <c r="B1664" i="13"/>
  <c r="D1666" i="13"/>
  <c r="C1669" i="13"/>
  <c r="B1672" i="13"/>
  <c r="D1674" i="13"/>
  <c r="C1677" i="13"/>
  <c r="B1680" i="13"/>
  <c r="D1682" i="13"/>
  <c r="C1685" i="13"/>
  <c r="B1688" i="13"/>
  <c r="D1690" i="13"/>
  <c r="C1693" i="13"/>
  <c r="B1696" i="13"/>
  <c r="D1698" i="13"/>
  <c r="C1701" i="13"/>
  <c r="B1704" i="13"/>
  <c r="D1706" i="13"/>
  <c r="C1709" i="13"/>
  <c r="B1712" i="13"/>
  <c r="D1714" i="13"/>
  <c r="C1717" i="13"/>
  <c r="B1720" i="13"/>
  <c r="D1722" i="13"/>
  <c r="C1725" i="13"/>
  <c r="B1728" i="13"/>
  <c r="D1730" i="13"/>
  <c r="C1733" i="13"/>
  <c r="B1736" i="13"/>
  <c r="D1738" i="13"/>
  <c r="C1741" i="13"/>
  <c r="B1744" i="13"/>
  <c r="D1746" i="13"/>
  <c r="C1749" i="13"/>
  <c r="B1752" i="13"/>
  <c r="D1754" i="13"/>
  <c r="C1757" i="13"/>
  <c r="B1760" i="13"/>
  <c r="D1762" i="13"/>
  <c r="C1765" i="13"/>
  <c r="B1768" i="13"/>
  <c r="D1770" i="13"/>
  <c r="C1773" i="13"/>
  <c r="B1776" i="13"/>
  <c r="D1778" i="13"/>
  <c r="C1781" i="13"/>
  <c r="B1784" i="13"/>
  <c r="D1786" i="13"/>
  <c r="C1789" i="13"/>
  <c r="B1792" i="13"/>
  <c r="D1794" i="13"/>
  <c r="C1797" i="13"/>
  <c r="B1800" i="13"/>
  <c r="D1802" i="13"/>
  <c r="C1805" i="13"/>
  <c r="B1808" i="13"/>
  <c r="D1810" i="13"/>
  <c r="C1813" i="13"/>
  <c r="B1816" i="13"/>
  <c r="D1818" i="13"/>
  <c r="C1821" i="13"/>
  <c r="B1824" i="13"/>
  <c r="D1826" i="13"/>
  <c r="C1829" i="13"/>
  <c r="B1832" i="13"/>
  <c r="D1834" i="13"/>
  <c r="C1837" i="13"/>
  <c r="B1840" i="13"/>
  <c r="D1842" i="13"/>
  <c r="C1845" i="13"/>
  <c r="B1848" i="13"/>
  <c r="D1850" i="13"/>
  <c r="C1853" i="13"/>
  <c r="B1856" i="13"/>
  <c r="D1858" i="13"/>
  <c r="C1861" i="13"/>
  <c r="B1864" i="13"/>
  <c r="D1866" i="13"/>
  <c r="C1869" i="13"/>
  <c r="B1872" i="13"/>
  <c r="D1874" i="13"/>
  <c r="C1877" i="13"/>
  <c r="B1880" i="13"/>
  <c r="D1882" i="13"/>
  <c r="C1885" i="13"/>
  <c r="B1888" i="13"/>
  <c r="D1890" i="13"/>
  <c r="C1893" i="13"/>
  <c r="B1896" i="13"/>
  <c r="D1898" i="13"/>
  <c r="C1901" i="13"/>
  <c r="B1904" i="13"/>
  <c r="D1906" i="13"/>
  <c r="C1909" i="13"/>
  <c r="B1912" i="13"/>
  <c r="D1914" i="13"/>
  <c r="C1917" i="13"/>
  <c r="B1920" i="13"/>
  <c r="D1922" i="13"/>
  <c r="C1925" i="13"/>
  <c r="B1928" i="13"/>
  <c r="D1930" i="13"/>
  <c r="C1933" i="13"/>
  <c r="B1936" i="13"/>
  <c r="D1938" i="13"/>
  <c r="C1941" i="13"/>
  <c r="B1944" i="13"/>
  <c r="D1946" i="13"/>
  <c r="C1949" i="13"/>
  <c r="B1952" i="13"/>
  <c r="D1954" i="13"/>
  <c r="C1957" i="13"/>
  <c r="B1960" i="13"/>
  <c r="D1962" i="13"/>
  <c r="C1965" i="13"/>
  <c r="B1968" i="13"/>
  <c r="D1970" i="13"/>
  <c r="C1973" i="13"/>
  <c r="B1976" i="13"/>
  <c r="D1978" i="13"/>
  <c r="C1981" i="13"/>
  <c r="B1984" i="13"/>
  <c r="D1986" i="13"/>
  <c r="C1989" i="13"/>
  <c r="B1992" i="13"/>
  <c r="D1994" i="13"/>
  <c r="C1997" i="13"/>
  <c r="B2000" i="13"/>
  <c r="D2002" i="13"/>
  <c r="C2005" i="13"/>
  <c r="B2008" i="13"/>
  <c r="D2010" i="13"/>
  <c r="C2013" i="13"/>
  <c r="B2016" i="13"/>
  <c r="D1841" i="13"/>
  <c r="B1863" i="13"/>
  <c r="B1879" i="13"/>
  <c r="D1889" i="13"/>
  <c r="C1900" i="13"/>
  <c r="B1911" i="13"/>
  <c r="D1921" i="13"/>
  <c r="C1932" i="13"/>
  <c r="B1943" i="13"/>
  <c r="D1953" i="13"/>
  <c r="C1964" i="13"/>
  <c r="B1975" i="13"/>
  <c r="D1985" i="13"/>
  <c r="C1996" i="13"/>
  <c r="B2007" i="13"/>
  <c r="D2017" i="13"/>
  <c r="C2024" i="13"/>
  <c r="B2032" i="13"/>
  <c r="B2039" i="13"/>
  <c r="D2045" i="13"/>
  <c r="D2052" i="13"/>
  <c r="C2055" i="13"/>
  <c r="B2058" i="13"/>
  <c r="D2060" i="13"/>
  <c r="C2063" i="13"/>
  <c r="B2066" i="13"/>
  <c r="D2068" i="13"/>
  <c r="C2071" i="13"/>
  <c r="B2074" i="13"/>
  <c r="D2076" i="13"/>
  <c r="C2079" i="13"/>
  <c r="B2082" i="13"/>
  <c r="D2084" i="13"/>
  <c r="C2087" i="13"/>
  <c r="B2090" i="13"/>
  <c r="D2092" i="13"/>
  <c r="C2095" i="13"/>
  <c r="B2098" i="13"/>
  <c r="D2100" i="13"/>
  <c r="C2103" i="13"/>
  <c r="B2106" i="13"/>
  <c r="D2108" i="13"/>
  <c r="C2111" i="13"/>
  <c r="B2114" i="13"/>
  <c r="D2116" i="13"/>
  <c r="C2119" i="13"/>
  <c r="B2122" i="13"/>
  <c r="D2124" i="13"/>
  <c r="C2127" i="13"/>
  <c r="B2130" i="13"/>
  <c r="D2132" i="13"/>
  <c r="C2135" i="13"/>
  <c r="B2138" i="13"/>
  <c r="D2140" i="13"/>
  <c r="C2143" i="13"/>
  <c r="B2146" i="13"/>
  <c r="D2148" i="13"/>
  <c r="C2151" i="13"/>
  <c r="B2154" i="13"/>
  <c r="D2156" i="13"/>
  <c r="C2159" i="13"/>
  <c r="B2162" i="13"/>
  <c r="D2164" i="13"/>
  <c r="C2167" i="13"/>
  <c r="B2170" i="13"/>
  <c r="D2172" i="13"/>
  <c r="C2175" i="13"/>
  <c r="B2178" i="13"/>
  <c r="D2180" i="13"/>
  <c r="C2183" i="13"/>
  <c r="B2186" i="13"/>
  <c r="D2188" i="13"/>
  <c r="C2191" i="13"/>
  <c r="B2194" i="13"/>
  <c r="D2196" i="13"/>
  <c r="C2199" i="13"/>
  <c r="B2202" i="13"/>
  <c r="D2204" i="13"/>
  <c r="C2207" i="13"/>
  <c r="B2210" i="13"/>
  <c r="D2212" i="13"/>
  <c r="C2215" i="13"/>
  <c r="B2218" i="13"/>
  <c r="D2220" i="13"/>
  <c r="C2223" i="13"/>
  <c r="B2226" i="13"/>
  <c r="D2228" i="13"/>
  <c r="C2231" i="13"/>
  <c r="B2234" i="13"/>
  <c r="D2236" i="13"/>
  <c r="C2239" i="13"/>
  <c r="B2242" i="13"/>
  <c r="D2244" i="13"/>
  <c r="C2247" i="13"/>
  <c r="B2250" i="13"/>
  <c r="D2252" i="13"/>
  <c r="C2255" i="13"/>
  <c r="B2258" i="13"/>
  <c r="D2260" i="13"/>
  <c r="C2263" i="13"/>
  <c r="B2266" i="13"/>
  <c r="D2268" i="13"/>
  <c r="C2271" i="13"/>
  <c r="B2274" i="13"/>
  <c r="D2276" i="13"/>
  <c r="C2279" i="13"/>
  <c r="B2282" i="13"/>
  <c r="D2284" i="13"/>
  <c r="C2287" i="13"/>
  <c r="B2290" i="13"/>
  <c r="D2292" i="13"/>
  <c r="C2295" i="13"/>
  <c r="B2298" i="13"/>
  <c r="D2300" i="13"/>
  <c r="C2303" i="13"/>
  <c r="B2306" i="13"/>
  <c r="D2308" i="13"/>
  <c r="C2311" i="13"/>
  <c r="B2314" i="13"/>
  <c r="D2316" i="13"/>
  <c r="C2319" i="13"/>
  <c r="B2322" i="13"/>
  <c r="D2324" i="13"/>
  <c r="C2327" i="13"/>
  <c r="B2330" i="13"/>
  <c r="D2332" i="13"/>
  <c r="C2335" i="13"/>
  <c r="B2338" i="13"/>
  <c r="D2340" i="13"/>
  <c r="C2343" i="13"/>
  <c r="B2346" i="13"/>
  <c r="D2348" i="13"/>
  <c r="C2351" i="13"/>
  <c r="B2354" i="13"/>
  <c r="D2356" i="13"/>
  <c r="C2359" i="13"/>
  <c r="B2362" i="13"/>
  <c r="D2364" i="13"/>
  <c r="C2367" i="13"/>
  <c r="B2370" i="13"/>
  <c r="D2372" i="13"/>
  <c r="C2375" i="13"/>
  <c r="B2378" i="13"/>
  <c r="D2380" i="13"/>
  <c r="C2383" i="13"/>
  <c r="B2386" i="13"/>
  <c r="D2388" i="13"/>
  <c r="C2391" i="13"/>
  <c r="B2394" i="13"/>
  <c r="D2396" i="13"/>
  <c r="C2399" i="13"/>
  <c r="B2402" i="13"/>
  <c r="D2404" i="13"/>
  <c r="C2407" i="13"/>
  <c r="B2410" i="13"/>
  <c r="D2412" i="13"/>
  <c r="C2415" i="13"/>
  <c r="B2418" i="13"/>
  <c r="D2420" i="13"/>
  <c r="C2423" i="13"/>
  <c r="B2426" i="13"/>
  <c r="D2428" i="13"/>
  <c r="C2431" i="13"/>
  <c r="B2434" i="13"/>
  <c r="D2436" i="13"/>
  <c r="C2439" i="13"/>
  <c r="B2442" i="13"/>
  <c r="D2444" i="13"/>
  <c r="C2447" i="13"/>
  <c r="B2450" i="13"/>
  <c r="D2452" i="13"/>
  <c r="C2455" i="13"/>
  <c r="B2458" i="13"/>
  <c r="D2460" i="13"/>
  <c r="C2463" i="13"/>
  <c r="B2466" i="13"/>
  <c r="D2468" i="13"/>
  <c r="C2471" i="13"/>
  <c r="B2474" i="13"/>
  <c r="D2476" i="13"/>
  <c r="C2479" i="13"/>
  <c r="B2482" i="13"/>
  <c r="D2484" i="13"/>
  <c r="C2487" i="13"/>
  <c r="B2490" i="13"/>
  <c r="D2492" i="13"/>
  <c r="C2495" i="13"/>
  <c r="B2498" i="13"/>
  <c r="D2500" i="13"/>
  <c r="C2503" i="13"/>
  <c r="B2506" i="13"/>
  <c r="D2508" i="13"/>
  <c r="C2511" i="13"/>
  <c r="B2514" i="13"/>
  <c r="D2516" i="13"/>
  <c r="C2519" i="13"/>
  <c r="B2522" i="13"/>
  <c r="D2524" i="13"/>
  <c r="C2527" i="13"/>
  <c r="B2530" i="13"/>
  <c r="C1844" i="13"/>
  <c r="D1865" i="13"/>
  <c r="C1880" i="13"/>
  <c r="B1891" i="13"/>
  <c r="D1901" i="13"/>
  <c r="C1912" i="13"/>
  <c r="B1923" i="13"/>
  <c r="D1933" i="13"/>
  <c r="C1944" i="13"/>
  <c r="B1955" i="13"/>
  <c r="D1965" i="13"/>
  <c r="C1976" i="13"/>
  <c r="B1987" i="13"/>
  <c r="D1997" i="13"/>
  <c r="C2008" i="13"/>
  <c r="D2018" i="13"/>
  <c r="D2025" i="13"/>
  <c r="C2032" i="13"/>
  <c r="B2040" i="13"/>
  <c r="B2047" i="13"/>
  <c r="B2053" i="13"/>
  <c r="D2055" i="13"/>
  <c r="C2058" i="13"/>
  <c r="B2061" i="13"/>
  <c r="D2063" i="13"/>
  <c r="C2066" i="13"/>
  <c r="B2069" i="13"/>
  <c r="D2071" i="13"/>
  <c r="C2074" i="13"/>
  <c r="B2077" i="13"/>
  <c r="D2079" i="13"/>
  <c r="C2082" i="13"/>
  <c r="B2085" i="13"/>
  <c r="D2087" i="13"/>
  <c r="C2090" i="13"/>
  <c r="B2093" i="13"/>
  <c r="D2095" i="13"/>
  <c r="C2098" i="13"/>
  <c r="B2101" i="13"/>
  <c r="D2103" i="13"/>
  <c r="C2106" i="13"/>
  <c r="B2109" i="13"/>
  <c r="D2111" i="13"/>
  <c r="C2114" i="13"/>
  <c r="B2117" i="13"/>
  <c r="D2119" i="13"/>
  <c r="C2122" i="13"/>
  <c r="B2125" i="13"/>
  <c r="D2127" i="13"/>
  <c r="C2130" i="13"/>
  <c r="B2133" i="13"/>
  <c r="D2135" i="13"/>
  <c r="C2138" i="13"/>
  <c r="B2141" i="13"/>
  <c r="D2143" i="13"/>
  <c r="C2146" i="13"/>
  <c r="B2149" i="13"/>
  <c r="D2151" i="13"/>
  <c r="C2154" i="13"/>
  <c r="B2157" i="13"/>
  <c r="D2159" i="13"/>
  <c r="C2162" i="13"/>
  <c r="B2165" i="13"/>
  <c r="D2167" i="13"/>
  <c r="C2170" i="13"/>
  <c r="B2173" i="13"/>
  <c r="D2175" i="13"/>
  <c r="C2178" i="13"/>
  <c r="B2181" i="13"/>
  <c r="D2183" i="13"/>
  <c r="C2186" i="13"/>
  <c r="B2189" i="13"/>
  <c r="D2191" i="13"/>
  <c r="C2194" i="13"/>
  <c r="B2197" i="13"/>
  <c r="D2199" i="13"/>
  <c r="C2202" i="13"/>
  <c r="B2205" i="13"/>
  <c r="D2207" i="13"/>
  <c r="C2210" i="13"/>
  <c r="B2213" i="13"/>
  <c r="D2215" i="13"/>
  <c r="C2218" i="13"/>
  <c r="B2221" i="13"/>
  <c r="D2223" i="13"/>
  <c r="C2226" i="13"/>
  <c r="B2229" i="13"/>
  <c r="D2231" i="13"/>
  <c r="C2234" i="13"/>
  <c r="B2237" i="13"/>
  <c r="D2239" i="13"/>
  <c r="C2242" i="13"/>
  <c r="B2245" i="13"/>
  <c r="D2247" i="13"/>
  <c r="C2250" i="13"/>
  <c r="B2253" i="13"/>
  <c r="D2255" i="13"/>
  <c r="C2258" i="13"/>
  <c r="B2261" i="13"/>
  <c r="D2263" i="13"/>
  <c r="C2266" i="13"/>
  <c r="B2269" i="13"/>
  <c r="D2271" i="13"/>
  <c r="C2274" i="13"/>
  <c r="B2277" i="13"/>
  <c r="D2279" i="13"/>
  <c r="C2282" i="13"/>
  <c r="B2285" i="13"/>
  <c r="D2287" i="13"/>
  <c r="C2290" i="13"/>
  <c r="B2293" i="13"/>
  <c r="D2295" i="13"/>
  <c r="C2298" i="13"/>
  <c r="B2301" i="13"/>
  <c r="D2303" i="13"/>
  <c r="C2306" i="13"/>
  <c r="B2309" i="13"/>
  <c r="D2311" i="13"/>
  <c r="C2314" i="13"/>
  <c r="B2317" i="13"/>
  <c r="D2319" i="13"/>
  <c r="C2322" i="13"/>
  <c r="B2325" i="13"/>
  <c r="D2327" i="13"/>
  <c r="C2330" i="13"/>
  <c r="B2333" i="13"/>
  <c r="D2335" i="13"/>
  <c r="C2338" i="13"/>
  <c r="B2341" i="13"/>
  <c r="D2343" i="13"/>
  <c r="C2346" i="13"/>
  <c r="B2349" i="13"/>
  <c r="D2351" i="13"/>
  <c r="C2354" i="13"/>
  <c r="B2357" i="13"/>
  <c r="D2359" i="13"/>
  <c r="C2362" i="13"/>
  <c r="B2365" i="13"/>
  <c r="D2367" i="13"/>
  <c r="C2370" i="13"/>
  <c r="B2373" i="13"/>
  <c r="D2375" i="13"/>
  <c r="C2378" i="13"/>
  <c r="B2381" i="13"/>
  <c r="D2383" i="13"/>
  <c r="C2386" i="13"/>
  <c r="B2389" i="13"/>
  <c r="D2391" i="13"/>
  <c r="C2394" i="13"/>
  <c r="B2397" i="13"/>
  <c r="D2399" i="13"/>
  <c r="C2402" i="13"/>
  <c r="B2405" i="13"/>
  <c r="D2407" i="13"/>
  <c r="C2410" i="13"/>
  <c r="B2413" i="13"/>
  <c r="D2415" i="13"/>
  <c r="C2418" i="13"/>
  <c r="B2421" i="13"/>
  <c r="D2423" i="13"/>
  <c r="C2426" i="13"/>
  <c r="B2429" i="13"/>
  <c r="D2431" i="13"/>
  <c r="C2434" i="13"/>
  <c r="B2437" i="13"/>
  <c r="D2439" i="13"/>
  <c r="C2442" i="13"/>
  <c r="B2445" i="13"/>
  <c r="D2447" i="13"/>
  <c r="C2450" i="13"/>
  <c r="B2453" i="13"/>
  <c r="D2455" i="13"/>
  <c r="C2458" i="13"/>
  <c r="B2461" i="13"/>
  <c r="D2463" i="13"/>
  <c r="C2466" i="13"/>
  <c r="B2469" i="13"/>
  <c r="D2471" i="13"/>
  <c r="C2474" i="13"/>
  <c r="B2477" i="13"/>
  <c r="D2479" i="13"/>
  <c r="C2482" i="13"/>
  <c r="B2485" i="13"/>
  <c r="D2487" i="13"/>
  <c r="C2490" i="13"/>
  <c r="B2493" i="13"/>
  <c r="D2495" i="13"/>
  <c r="C2498" i="13"/>
  <c r="B2501" i="13"/>
  <c r="D2503" i="13"/>
  <c r="C2506" i="13"/>
  <c r="B2509" i="13"/>
  <c r="D2511" i="13"/>
  <c r="C2514" i="13"/>
  <c r="B2517" i="13"/>
  <c r="D2519" i="13"/>
  <c r="C2522" i="13"/>
  <c r="B2525" i="13"/>
  <c r="D2527" i="13"/>
  <c r="C2530" i="13"/>
  <c r="B2533" i="13"/>
  <c r="B1847" i="13"/>
  <c r="C1868" i="13"/>
  <c r="D1881" i="13"/>
  <c r="C1892" i="13"/>
  <c r="B1903" i="13"/>
  <c r="D1913" i="13"/>
  <c r="C1924" i="13"/>
  <c r="B1935" i="13"/>
  <c r="D1945" i="13"/>
  <c r="C1956" i="13"/>
  <c r="B1967" i="13"/>
  <c r="D1977" i="13"/>
  <c r="C1988" i="13"/>
  <c r="B1999" i="13"/>
  <c r="D2009" i="13"/>
  <c r="B2019" i="13"/>
  <c r="D2026" i="13"/>
  <c r="D2033" i="13"/>
  <c r="C2040" i="13"/>
  <c r="B2048" i="13"/>
  <c r="C2053" i="13"/>
  <c r="B2056" i="13"/>
  <c r="D2058" i="13"/>
  <c r="C2061" i="13"/>
  <c r="B2064" i="13"/>
  <c r="D2066" i="13"/>
  <c r="C2069" i="13"/>
  <c r="B2072" i="13"/>
  <c r="D2074" i="13"/>
  <c r="C2077" i="13"/>
  <c r="B2080" i="13"/>
  <c r="D2082" i="13"/>
  <c r="C2085" i="13"/>
  <c r="B2088" i="13"/>
  <c r="D2090" i="13"/>
  <c r="C2093" i="13"/>
  <c r="B2096" i="13"/>
  <c r="D2098" i="13"/>
  <c r="C2101" i="13"/>
  <c r="B2104" i="13"/>
  <c r="D2106" i="13"/>
  <c r="C2109" i="13"/>
  <c r="B2112" i="13"/>
  <c r="D2114" i="13"/>
  <c r="C2117" i="13"/>
  <c r="B2120" i="13"/>
  <c r="D2122" i="13"/>
  <c r="C2125" i="13"/>
  <c r="B2128" i="13"/>
  <c r="D2130" i="13"/>
  <c r="C2133" i="13"/>
  <c r="B2136" i="13"/>
  <c r="D2138" i="13"/>
  <c r="C2141" i="13"/>
  <c r="B2144" i="13"/>
  <c r="D2146" i="13"/>
  <c r="C2149" i="13"/>
  <c r="B2152" i="13"/>
  <c r="D2154" i="13"/>
  <c r="C2157" i="13"/>
  <c r="B2160" i="13"/>
  <c r="D2162" i="13"/>
  <c r="C2165" i="13"/>
  <c r="B2168" i="13"/>
  <c r="D2170" i="13"/>
  <c r="C2173" i="13"/>
  <c r="B2176" i="13"/>
  <c r="D2178" i="13"/>
  <c r="C2181" i="13"/>
  <c r="B2184" i="13"/>
  <c r="D2186" i="13"/>
  <c r="C2189" i="13"/>
  <c r="B2192" i="13"/>
  <c r="D2194" i="13"/>
  <c r="C2197" i="13"/>
  <c r="B2200" i="13"/>
  <c r="D2202" i="13"/>
  <c r="C2205" i="13"/>
  <c r="B2208" i="13"/>
  <c r="D2210" i="13"/>
  <c r="C2213" i="13"/>
  <c r="B2216" i="13"/>
  <c r="D2218" i="13"/>
  <c r="C2221" i="13"/>
  <c r="B2224" i="13"/>
  <c r="D2226" i="13"/>
  <c r="C2229" i="13"/>
  <c r="B2232" i="13"/>
  <c r="D2234" i="13"/>
  <c r="C2237" i="13"/>
  <c r="B2240" i="13"/>
  <c r="D2242" i="13"/>
  <c r="C2245" i="13"/>
  <c r="B2248" i="13"/>
  <c r="D2250" i="13"/>
  <c r="C2253" i="13"/>
  <c r="B2256" i="13"/>
  <c r="D2258" i="13"/>
  <c r="C2261" i="13"/>
  <c r="B2264" i="13"/>
  <c r="D2266" i="13"/>
  <c r="C2269" i="13"/>
  <c r="B2272" i="13"/>
  <c r="D2274" i="13"/>
  <c r="C2277" i="13"/>
  <c r="B2280" i="13"/>
  <c r="D2282" i="13"/>
  <c r="C2285" i="13"/>
  <c r="B2288" i="13"/>
  <c r="D2290" i="13"/>
  <c r="C2293" i="13"/>
  <c r="B2296" i="13"/>
  <c r="D2298" i="13"/>
  <c r="C2301" i="13"/>
  <c r="B2304" i="13"/>
  <c r="D2306" i="13"/>
  <c r="C2309" i="13"/>
  <c r="B2312" i="13"/>
  <c r="D2314" i="13"/>
  <c r="C2317" i="13"/>
  <c r="B2320" i="13"/>
  <c r="D2322" i="13"/>
  <c r="C2325" i="13"/>
  <c r="B2328" i="13"/>
  <c r="D2330" i="13"/>
  <c r="C2333" i="13"/>
  <c r="B2336" i="13"/>
  <c r="D2338" i="13"/>
  <c r="C2341" i="13"/>
  <c r="B2344" i="13"/>
  <c r="D2346" i="13"/>
  <c r="C2349" i="13"/>
  <c r="B2352" i="13"/>
  <c r="D2354" i="13"/>
  <c r="C2357" i="13"/>
  <c r="B2360" i="13"/>
  <c r="D2362" i="13"/>
  <c r="C2365" i="13"/>
  <c r="B2368" i="13"/>
  <c r="D2370" i="13"/>
  <c r="C2373" i="13"/>
  <c r="B2376" i="13"/>
  <c r="D2378" i="13"/>
  <c r="C2381" i="13"/>
  <c r="B2384" i="13"/>
  <c r="D2386" i="13"/>
  <c r="C2389" i="13"/>
  <c r="B2392" i="13"/>
  <c r="D2394" i="13"/>
  <c r="C2397" i="13"/>
  <c r="B2400" i="13"/>
  <c r="D2402" i="13"/>
  <c r="C2405" i="13"/>
  <c r="B2408" i="13"/>
  <c r="D2410" i="13"/>
  <c r="C2413" i="13"/>
  <c r="B2416" i="13"/>
  <c r="D2418" i="13"/>
  <c r="C2421" i="13"/>
  <c r="B2424" i="13"/>
  <c r="D2426" i="13"/>
  <c r="C2429" i="13"/>
  <c r="B2432" i="13"/>
  <c r="D2434" i="13"/>
  <c r="C2437" i="13"/>
  <c r="B2440" i="13"/>
  <c r="D2442" i="13"/>
  <c r="C2445" i="13"/>
  <c r="B2448" i="13"/>
  <c r="D2450" i="13"/>
  <c r="D1849" i="13"/>
  <c r="B1871" i="13"/>
  <c r="B1883" i="13"/>
  <c r="D1893" i="13"/>
  <c r="C1904" i="13"/>
  <c r="B1915" i="13"/>
  <c r="D1925" i="13"/>
  <c r="C1936" i="13"/>
  <c r="B1947" i="13"/>
  <c r="D1957" i="13"/>
  <c r="C1968" i="13"/>
  <c r="B1979" i="13"/>
  <c r="D1989" i="13"/>
  <c r="C2000" i="13"/>
  <c r="B2011" i="13"/>
  <c r="C2020" i="13"/>
  <c r="B2027" i="13"/>
  <c r="D2034" i="13"/>
  <c r="D2041" i="13"/>
  <c r="C2048" i="13"/>
  <c r="D2053" i="13"/>
  <c r="C2056" i="13"/>
  <c r="B2059" i="13"/>
  <c r="D2061" i="13"/>
  <c r="C2064" i="13"/>
  <c r="B2067" i="13"/>
  <c r="D2069" i="13"/>
  <c r="C2072" i="13"/>
  <c r="B2075" i="13"/>
  <c r="D2077" i="13"/>
  <c r="C2080" i="13"/>
  <c r="B2083" i="13"/>
  <c r="D2085" i="13"/>
  <c r="C2088" i="13"/>
  <c r="B2091" i="13"/>
  <c r="D2093" i="13"/>
  <c r="C2096" i="13"/>
  <c r="B2099" i="13"/>
  <c r="D2101" i="13"/>
  <c r="C2104" i="13"/>
  <c r="B2107" i="13"/>
  <c r="D2109" i="13"/>
  <c r="C2112" i="13"/>
  <c r="B2115" i="13"/>
  <c r="D2117" i="13"/>
  <c r="C2120" i="13"/>
  <c r="B2123" i="13"/>
  <c r="D2125" i="13"/>
  <c r="C2128" i="13"/>
  <c r="B2131" i="13"/>
  <c r="D2133" i="13"/>
  <c r="C2136" i="13"/>
  <c r="B2139" i="13"/>
  <c r="D2141" i="13"/>
  <c r="C2144" i="13"/>
  <c r="B2147" i="13"/>
  <c r="D2149" i="13"/>
  <c r="C2152" i="13"/>
  <c r="B2155" i="13"/>
  <c r="D2157" i="13"/>
  <c r="C2160" i="13"/>
  <c r="B2163" i="13"/>
  <c r="D2165" i="13"/>
  <c r="C2168" i="13"/>
  <c r="B2171" i="13"/>
  <c r="D2173" i="13"/>
  <c r="C2176" i="13"/>
  <c r="B2179" i="13"/>
  <c r="D2181" i="13"/>
  <c r="C2184" i="13"/>
  <c r="B2187" i="13"/>
  <c r="D2189" i="13"/>
  <c r="C2192" i="13"/>
  <c r="B2195" i="13"/>
  <c r="D2197" i="13"/>
  <c r="C2200" i="13"/>
  <c r="B2203" i="13"/>
  <c r="D2205" i="13"/>
  <c r="C2208" i="13"/>
  <c r="B2211" i="13"/>
  <c r="D2213" i="13"/>
  <c r="C2216" i="13"/>
  <c r="B2219" i="13"/>
  <c r="D2221" i="13"/>
  <c r="C2224" i="13"/>
  <c r="B2227" i="13"/>
  <c r="D2229" i="13"/>
  <c r="C2232" i="13"/>
  <c r="B2235" i="13"/>
  <c r="D2237" i="13"/>
  <c r="C2240" i="13"/>
  <c r="B2243" i="13"/>
  <c r="D2245" i="13"/>
  <c r="C2248" i="13"/>
  <c r="B2251" i="13"/>
  <c r="D2253" i="13"/>
  <c r="C2256" i="13"/>
  <c r="B2259" i="13"/>
  <c r="D2261" i="13"/>
  <c r="C2264" i="13"/>
  <c r="B2267" i="13"/>
  <c r="D2269" i="13"/>
  <c r="C2272" i="13"/>
  <c r="B2275" i="13"/>
  <c r="D2277" i="13"/>
  <c r="C2280" i="13"/>
  <c r="B2283" i="13"/>
  <c r="D2285" i="13"/>
  <c r="C2288" i="13"/>
  <c r="B2291" i="13"/>
  <c r="D2293" i="13"/>
  <c r="C2296" i="13"/>
  <c r="B2299" i="13"/>
  <c r="D2301" i="13"/>
  <c r="C2304" i="13"/>
  <c r="B2307" i="13"/>
  <c r="D2309" i="13"/>
  <c r="C2312" i="13"/>
  <c r="B2315" i="13"/>
  <c r="D2317" i="13"/>
  <c r="C2320" i="13"/>
  <c r="B2323" i="13"/>
  <c r="D2325" i="13"/>
  <c r="C2328" i="13"/>
  <c r="B2331" i="13"/>
  <c r="D2333" i="13"/>
  <c r="C2336" i="13"/>
  <c r="B2339" i="13"/>
  <c r="D2341" i="13"/>
  <c r="C2344" i="13"/>
  <c r="B2347" i="13"/>
  <c r="D2349" i="13"/>
  <c r="C2352" i="13"/>
  <c r="B2355" i="13"/>
  <c r="D2357" i="13"/>
  <c r="C2360" i="13"/>
  <c r="B2363" i="13"/>
  <c r="D2365" i="13"/>
  <c r="C2368" i="13"/>
  <c r="B2371" i="13"/>
  <c r="D2373" i="13"/>
  <c r="C2376" i="13"/>
  <c r="B2379" i="13"/>
  <c r="D2381" i="13"/>
  <c r="C2384" i="13"/>
  <c r="B2387" i="13"/>
  <c r="D2389" i="13"/>
  <c r="C2392" i="13"/>
  <c r="B2395" i="13"/>
  <c r="D2397" i="13"/>
  <c r="C2400" i="13"/>
  <c r="B2403" i="13"/>
  <c r="D2405" i="13"/>
  <c r="C2408" i="13"/>
  <c r="B2411" i="13"/>
  <c r="D2413" i="13"/>
  <c r="C2416" i="13"/>
  <c r="B2419" i="13"/>
  <c r="D2421" i="13"/>
  <c r="C2424" i="13"/>
  <c r="B2427" i="13"/>
  <c r="D2429" i="13"/>
  <c r="C2432" i="13"/>
  <c r="B2435" i="13"/>
  <c r="D2437" i="13"/>
  <c r="C2440" i="13"/>
  <c r="B2443" i="13"/>
  <c r="D2445" i="13"/>
  <c r="C2448" i="13"/>
  <c r="B2451" i="13"/>
  <c r="D2453" i="13"/>
  <c r="C2456" i="13"/>
  <c r="B2459" i="13"/>
  <c r="D2461" i="13"/>
  <c r="C2464" i="13"/>
  <c r="B2467" i="13"/>
  <c r="D2469" i="13"/>
  <c r="C2472" i="13"/>
  <c r="B2475" i="13"/>
  <c r="D2477" i="13"/>
  <c r="C2480" i="13"/>
  <c r="B2483" i="13"/>
  <c r="D2485" i="13"/>
  <c r="C2488" i="13"/>
  <c r="B2491" i="13"/>
  <c r="D2493" i="13"/>
  <c r="C2496" i="13"/>
  <c r="B2499" i="13"/>
  <c r="D2501" i="13"/>
  <c r="C2504" i="13"/>
  <c r="B2507" i="13"/>
  <c r="D2509" i="13"/>
  <c r="C2512" i="13"/>
  <c r="B2515" i="13"/>
  <c r="D2517" i="13"/>
  <c r="C2520" i="13"/>
  <c r="B2523" i="13"/>
  <c r="D2525" i="13"/>
  <c r="C2528" i="13"/>
  <c r="B2531" i="13"/>
  <c r="D2533" i="13"/>
  <c r="C2536" i="13"/>
  <c r="B2539" i="13"/>
  <c r="C1852" i="13"/>
  <c r="D1873" i="13"/>
  <c r="C1884" i="13"/>
  <c r="B1895" i="13"/>
  <c r="D1905" i="13"/>
  <c r="C1916" i="13"/>
  <c r="B1927" i="13"/>
  <c r="D1937" i="13"/>
  <c r="C1948" i="13"/>
  <c r="B1959" i="13"/>
  <c r="D1969" i="13"/>
  <c r="C1980" i="13"/>
  <c r="B1991" i="13"/>
  <c r="D2001" i="13"/>
  <c r="C2012" i="13"/>
  <c r="C2021" i="13"/>
  <c r="C2028" i="13"/>
  <c r="B2035" i="13"/>
  <c r="D2042" i="13"/>
  <c r="D2049" i="13"/>
  <c r="B2054" i="13"/>
  <c r="D2056" i="13"/>
  <c r="C2059" i="13"/>
  <c r="B2062" i="13"/>
  <c r="D2064" i="13"/>
  <c r="C2067" i="13"/>
  <c r="B2070" i="13"/>
  <c r="D2072" i="13"/>
  <c r="C2075" i="13"/>
  <c r="B2078" i="13"/>
  <c r="D2080" i="13"/>
  <c r="C2083" i="13"/>
  <c r="B2086" i="13"/>
  <c r="D2088" i="13"/>
  <c r="C2091" i="13"/>
  <c r="B2094" i="13"/>
  <c r="D2096" i="13"/>
  <c r="C2099" i="13"/>
  <c r="B2102" i="13"/>
  <c r="D2104" i="13"/>
  <c r="C2107" i="13"/>
  <c r="B2110" i="13"/>
  <c r="D2112" i="13"/>
  <c r="C2115" i="13"/>
  <c r="B2118" i="13"/>
  <c r="D2120" i="13"/>
  <c r="C2123" i="13"/>
  <c r="B2126" i="13"/>
  <c r="D2128" i="13"/>
  <c r="C2131" i="13"/>
  <c r="B2134" i="13"/>
  <c r="D2136" i="13"/>
  <c r="C2139" i="13"/>
  <c r="B2142" i="13"/>
  <c r="D2144" i="13"/>
  <c r="C2147" i="13"/>
  <c r="B2150" i="13"/>
  <c r="D2152" i="13"/>
  <c r="C2155" i="13"/>
  <c r="B2158" i="13"/>
  <c r="D2160" i="13"/>
  <c r="C2163" i="13"/>
  <c r="B2166" i="13"/>
  <c r="D2168" i="13"/>
  <c r="C2171" i="13"/>
  <c r="B2174" i="13"/>
  <c r="D2176" i="13"/>
  <c r="C2179" i="13"/>
  <c r="B2182" i="13"/>
  <c r="D2184" i="13"/>
  <c r="C2187" i="13"/>
  <c r="B2190" i="13"/>
  <c r="D2192" i="13"/>
  <c r="C2195" i="13"/>
  <c r="B2198" i="13"/>
  <c r="D2200" i="13"/>
  <c r="C2203" i="13"/>
  <c r="B2206" i="13"/>
  <c r="D2208" i="13"/>
  <c r="C2211" i="13"/>
  <c r="B2214" i="13"/>
  <c r="D2216" i="13"/>
  <c r="C2219" i="13"/>
  <c r="B2222" i="13"/>
  <c r="D2224" i="13"/>
  <c r="C2227" i="13"/>
  <c r="B2230" i="13"/>
  <c r="D2232" i="13"/>
  <c r="C2235" i="13"/>
  <c r="B2238" i="13"/>
  <c r="D2240" i="13"/>
  <c r="C2243" i="13"/>
  <c r="B2246" i="13"/>
  <c r="D2248" i="13"/>
  <c r="C2251" i="13"/>
  <c r="B2254" i="13"/>
  <c r="D2256" i="13"/>
  <c r="C2259" i="13"/>
  <c r="B2262" i="13"/>
  <c r="D2264" i="13"/>
  <c r="C2267" i="13"/>
  <c r="B2270" i="13"/>
  <c r="D2272" i="13"/>
  <c r="C2275" i="13"/>
  <c r="B2278" i="13"/>
  <c r="D2280" i="13"/>
  <c r="C2283" i="13"/>
  <c r="B2286" i="13"/>
  <c r="D2288" i="13"/>
  <c r="C2291" i="13"/>
  <c r="B2294" i="13"/>
  <c r="D2296" i="13"/>
  <c r="C2299" i="13"/>
  <c r="B2302" i="13"/>
  <c r="D2304" i="13"/>
  <c r="C2307" i="13"/>
  <c r="B2310" i="13"/>
  <c r="D2312" i="13"/>
  <c r="C2315" i="13"/>
  <c r="B2318" i="13"/>
  <c r="D2320" i="13"/>
  <c r="C2323" i="13"/>
  <c r="B2326" i="13"/>
  <c r="D2328" i="13"/>
  <c r="C2331" i="13"/>
  <c r="B2334" i="13"/>
  <c r="D2336" i="13"/>
  <c r="C2339" i="13"/>
  <c r="B2342" i="13"/>
  <c r="D2344" i="13"/>
  <c r="C2347" i="13"/>
  <c r="B2350" i="13"/>
  <c r="D2352" i="13"/>
  <c r="C2355" i="13"/>
  <c r="B2358" i="13"/>
  <c r="D2360" i="13"/>
  <c r="C2363" i="13"/>
  <c r="B2366" i="13"/>
  <c r="D2368" i="13"/>
  <c r="C2371" i="13"/>
  <c r="B2374" i="13"/>
  <c r="D2376" i="13"/>
  <c r="C2379" i="13"/>
  <c r="B2382" i="13"/>
  <c r="D2384" i="13"/>
  <c r="C2387" i="13"/>
  <c r="B2390" i="13"/>
  <c r="D2392" i="13"/>
  <c r="C2395" i="13"/>
  <c r="B2398" i="13"/>
  <c r="D2400" i="13"/>
  <c r="C2403" i="13"/>
  <c r="B2406" i="13"/>
  <c r="D2408" i="13"/>
  <c r="C2411" i="13"/>
  <c r="B2414" i="13"/>
  <c r="D2416" i="13"/>
  <c r="C2419" i="13"/>
  <c r="B2422" i="13"/>
  <c r="D2424" i="13"/>
  <c r="C2427" i="13"/>
  <c r="B2430" i="13"/>
  <c r="D2432" i="13"/>
  <c r="C2435" i="13"/>
  <c r="B2438" i="13"/>
  <c r="D2440" i="13"/>
  <c r="C2443" i="13"/>
  <c r="B2446" i="13"/>
  <c r="D2448" i="13"/>
  <c r="C2451" i="13"/>
  <c r="B2454" i="13"/>
  <c r="D2456" i="13"/>
  <c r="C2459" i="13"/>
  <c r="B2462" i="13"/>
  <c r="D2464" i="13"/>
  <c r="C2467" i="13"/>
  <c r="B2470" i="13"/>
  <c r="D2472" i="13"/>
  <c r="C2475" i="13"/>
  <c r="B2478" i="13"/>
  <c r="D2480" i="13"/>
  <c r="C2483" i="13"/>
  <c r="B2486" i="13"/>
  <c r="D2488" i="13"/>
  <c r="C2491" i="13"/>
  <c r="B2494" i="13"/>
  <c r="D2496" i="13"/>
  <c r="C2499" i="13"/>
  <c r="B2502" i="13"/>
  <c r="D2504" i="13"/>
  <c r="C2507" i="13"/>
  <c r="B1855" i="13"/>
  <c r="B1875" i="13"/>
  <c r="D1885" i="13"/>
  <c r="C1896" i="13"/>
  <c r="B1907" i="13"/>
  <c r="D1917" i="13"/>
  <c r="C1928" i="13"/>
  <c r="B1939" i="13"/>
  <c r="D1949" i="13"/>
  <c r="C1960" i="13"/>
  <c r="B1971" i="13"/>
  <c r="D1981" i="13"/>
  <c r="C1992" i="13"/>
  <c r="B2003" i="13"/>
  <c r="D2013" i="13"/>
  <c r="D2021" i="13"/>
  <c r="C2029" i="13"/>
  <c r="C2036" i="13"/>
  <c r="B2043" i="13"/>
  <c r="D2050" i="13"/>
  <c r="C2054" i="13"/>
  <c r="B2057" i="13"/>
  <c r="D2059" i="13"/>
  <c r="C2062" i="13"/>
  <c r="B2065" i="13"/>
  <c r="D2067" i="13"/>
  <c r="C2070" i="13"/>
  <c r="B2073" i="13"/>
  <c r="D2075" i="13"/>
  <c r="C2078" i="13"/>
  <c r="B2081" i="13"/>
  <c r="D2083" i="13"/>
  <c r="C2086" i="13"/>
  <c r="B2089" i="13"/>
  <c r="D2091" i="13"/>
  <c r="C2094" i="13"/>
  <c r="B2097" i="13"/>
  <c r="D2099" i="13"/>
  <c r="C2102" i="13"/>
  <c r="B2105" i="13"/>
  <c r="D2107" i="13"/>
  <c r="C2110" i="13"/>
  <c r="B2113" i="13"/>
  <c r="D2115" i="13"/>
  <c r="C2118" i="13"/>
  <c r="B2121" i="13"/>
  <c r="D2123" i="13"/>
  <c r="C2126" i="13"/>
  <c r="B2129" i="13"/>
  <c r="D2131" i="13"/>
  <c r="C2134" i="13"/>
  <c r="B2137" i="13"/>
  <c r="D2139" i="13"/>
  <c r="C2142" i="13"/>
  <c r="B2145" i="13"/>
  <c r="D2147" i="13"/>
  <c r="C2150" i="13"/>
  <c r="B2153" i="13"/>
  <c r="D2155" i="13"/>
  <c r="C2158" i="13"/>
  <c r="B2161" i="13"/>
  <c r="D2163" i="13"/>
  <c r="C2166" i="13"/>
  <c r="B2169" i="13"/>
  <c r="D2171" i="13"/>
  <c r="C2174" i="13"/>
  <c r="B2177" i="13"/>
  <c r="D2179" i="13"/>
  <c r="C2182" i="13"/>
  <c r="B2185" i="13"/>
  <c r="D2187" i="13"/>
  <c r="C2190" i="13"/>
  <c r="B2193" i="13"/>
  <c r="D2195" i="13"/>
  <c r="C2198" i="13"/>
  <c r="B2201" i="13"/>
  <c r="D2203" i="13"/>
  <c r="C2206" i="13"/>
  <c r="B2209" i="13"/>
  <c r="D2211" i="13"/>
  <c r="C2214" i="13"/>
  <c r="B2217" i="13"/>
  <c r="D2219" i="13"/>
  <c r="C2222" i="13"/>
  <c r="B2225" i="13"/>
  <c r="D2227" i="13"/>
  <c r="C2230" i="13"/>
  <c r="B2233" i="13"/>
  <c r="D2235" i="13"/>
  <c r="C2238" i="13"/>
  <c r="B2241" i="13"/>
  <c r="D2243" i="13"/>
  <c r="C2246" i="13"/>
  <c r="B2249" i="13"/>
  <c r="D2251" i="13"/>
  <c r="C2254" i="13"/>
  <c r="B2257" i="13"/>
  <c r="D2259" i="13"/>
  <c r="C2262" i="13"/>
  <c r="B2265" i="13"/>
  <c r="D2267" i="13"/>
  <c r="C2270" i="13"/>
  <c r="B2273" i="13"/>
  <c r="D2275" i="13"/>
  <c r="C2278" i="13"/>
  <c r="B2281" i="13"/>
  <c r="D2283" i="13"/>
  <c r="C2286" i="13"/>
  <c r="B2289" i="13"/>
  <c r="D2291" i="13"/>
  <c r="C2294" i="13"/>
  <c r="B2297" i="13"/>
  <c r="D2299" i="13"/>
  <c r="C2302" i="13"/>
  <c r="B2305" i="13"/>
  <c r="D2307" i="13"/>
  <c r="C2310" i="13"/>
  <c r="B2313" i="13"/>
  <c r="D2315" i="13"/>
  <c r="C2318" i="13"/>
  <c r="B2321" i="13"/>
  <c r="D2323" i="13"/>
  <c r="C2326" i="13"/>
  <c r="B2329" i="13"/>
  <c r="D2331" i="13"/>
  <c r="C2334" i="13"/>
  <c r="B2337" i="13"/>
  <c r="D2339" i="13"/>
  <c r="C2342" i="13"/>
  <c r="B2345" i="13"/>
  <c r="D2347" i="13"/>
  <c r="C2350" i="13"/>
  <c r="B2353" i="13"/>
  <c r="D2355" i="13"/>
  <c r="C2358" i="13"/>
  <c r="B2361" i="13"/>
  <c r="D2363" i="13"/>
  <c r="C2366" i="13"/>
  <c r="B2369" i="13"/>
  <c r="D2371" i="13"/>
  <c r="C2374" i="13"/>
  <c r="B2377" i="13"/>
  <c r="D2379" i="13"/>
  <c r="C2382" i="13"/>
  <c r="B2385" i="13"/>
  <c r="D2387" i="13"/>
  <c r="C2390" i="13"/>
  <c r="B2393" i="13"/>
  <c r="D2395" i="13"/>
  <c r="C2398" i="13"/>
  <c r="B2401" i="13"/>
  <c r="D2403" i="13"/>
  <c r="C2406" i="13"/>
  <c r="B2409" i="13"/>
  <c r="D2411" i="13"/>
  <c r="C2414" i="13"/>
  <c r="B2417" i="13"/>
  <c r="D2419" i="13"/>
  <c r="C2422" i="13"/>
  <c r="B2425" i="13"/>
  <c r="D2427" i="13"/>
  <c r="C2430" i="13"/>
  <c r="B2433" i="13"/>
  <c r="D2435" i="13"/>
  <c r="C2438" i="13"/>
  <c r="B2441" i="13"/>
  <c r="D2443" i="13"/>
  <c r="C2446" i="13"/>
  <c r="B2449" i="13"/>
  <c r="D2451" i="13"/>
  <c r="C2454" i="13"/>
  <c r="B2457" i="13"/>
  <c r="D2459" i="13"/>
  <c r="C2462" i="13"/>
  <c r="B2465" i="13"/>
  <c r="D2467" i="13"/>
  <c r="C2470" i="13"/>
  <c r="B2473" i="13"/>
  <c r="D2475" i="13"/>
  <c r="C2478" i="13"/>
  <c r="B2481" i="13"/>
  <c r="D2483" i="13"/>
  <c r="C2486" i="13"/>
  <c r="B2489" i="13"/>
  <c r="D2491" i="13"/>
  <c r="C2494" i="13"/>
  <c r="B2497" i="13"/>
  <c r="D2499" i="13"/>
  <c r="C2502" i="13"/>
  <c r="B2505" i="13"/>
  <c r="D2507" i="13"/>
  <c r="D1857" i="13"/>
  <c r="C1876" i="13"/>
  <c r="B1887" i="13"/>
  <c r="D1897" i="13"/>
  <c r="C1908" i="13"/>
  <c r="B1919" i="13"/>
  <c r="D1929" i="13"/>
  <c r="C1940" i="13"/>
  <c r="B1951" i="13"/>
  <c r="D1961" i="13"/>
  <c r="C1972" i="13"/>
  <c r="B1983" i="13"/>
  <c r="D1993" i="13"/>
  <c r="C2004" i="13"/>
  <c r="B2015" i="13"/>
  <c r="B2023" i="13"/>
  <c r="D2029" i="13"/>
  <c r="C2037" i="13"/>
  <c r="C2044" i="13"/>
  <c r="B2051" i="13"/>
  <c r="D2054" i="13"/>
  <c r="C2057" i="13"/>
  <c r="B2060" i="13"/>
  <c r="D2062" i="13"/>
  <c r="C2065" i="13"/>
  <c r="B2068" i="13"/>
  <c r="D2070" i="13"/>
  <c r="C2073" i="13"/>
  <c r="B2076" i="13"/>
  <c r="D2078" i="13"/>
  <c r="C2081" i="13"/>
  <c r="B2084" i="13"/>
  <c r="D2086" i="13"/>
  <c r="C2089" i="13"/>
  <c r="B2092" i="13"/>
  <c r="D2094" i="13"/>
  <c r="C2097" i="13"/>
  <c r="B2100" i="13"/>
  <c r="D2102" i="13"/>
  <c r="C2105" i="13"/>
  <c r="B2108" i="13"/>
  <c r="D2110" i="13"/>
  <c r="C2113" i="13"/>
  <c r="B1839" i="13"/>
  <c r="C1860" i="13"/>
  <c r="D1877" i="13"/>
  <c r="C1888" i="13"/>
  <c r="B1899" i="13"/>
  <c r="D1909" i="13"/>
  <c r="C1920" i="13"/>
  <c r="B1931" i="13"/>
  <c r="D1941" i="13"/>
  <c r="C1952" i="13"/>
  <c r="B1963" i="13"/>
  <c r="D1973" i="13"/>
  <c r="C1984" i="13"/>
  <c r="B1995" i="13"/>
  <c r="D2005" i="13"/>
  <c r="C2016" i="13"/>
  <c r="B2024" i="13"/>
  <c r="B2031" i="13"/>
  <c r="D2037" i="13"/>
  <c r="C2045" i="13"/>
  <c r="C2052" i="13"/>
  <c r="B2055" i="13"/>
  <c r="D2057" i="13"/>
  <c r="C2060" i="13"/>
  <c r="B2063" i="13"/>
  <c r="D2065" i="13"/>
  <c r="C2068" i="13"/>
  <c r="B2071" i="13"/>
  <c r="D2073" i="13"/>
  <c r="C2076" i="13"/>
  <c r="B2079" i="13"/>
  <c r="D2081" i="13"/>
  <c r="C2084" i="13"/>
  <c r="B2087" i="13"/>
  <c r="D2089" i="13"/>
  <c r="C2092" i="13"/>
  <c r="B2095" i="13"/>
  <c r="D2097" i="13"/>
  <c r="C2100" i="13"/>
  <c r="B2103" i="13"/>
  <c r="D2105" i="13"/>
  <c r="C2108" i="13"/>
  <c r="B2111" i="13"/>
  <c r="D2113" i="13"/>
  <c r="C2116" i="13"/>
  <c r="B2119" i="13"/>
  <c r="D2121" i="13"/>
  <c r="C2124" i="13"/>
  <c r="B2127" i="13"/>
  <c r="D2129" i="13"/>
  <c r="C2132" i="13"/>
  <c r="B2135" i="13"/>
  <c r="D2137" i="13"/>
  <c r="C2140" i="13"/>
  <c r="B2143" i="13"/>
  <c r="D2145" i="13"/>
  <c r="C2148" i="13"/>
  <c r="B2151" i="13"/>
  <c r="D2153" i="13"/>
  <c r="C2156" i="13"/>
  <c r="B2159" i="13"/>
  <c r="D2161" i="13"/>
  <c r="C2164" i="13"/>
  <c r="B2167" i="13"/>
  <c r="D2169" i="13"/>
  <c r="C2172" i="13"/>
  <c r="B2175" i="13"/>
  <c r="D2177" i="13"/>
  <c r="C2180" i="13"/>
  <c r="B2183" i="13"/>
  <c r="D2185" i="13"/>
  <c r="C2188" i="13"/>
  <c r="B2191" i="13"/>
  <c r="D2193" i="13"/>
  <c r="C2196" i="13"/>
  <c r="B2199" i="13"/>
  <c r="D2201" i="13"/>
  <c r="C2204" i="13"/>
  <c r="B2207" i="13"/>
  <c r="D2209" i="13"/>
  <c r="C2212" i="13"/>
  <c r="B2215" i="13"/>
  <c r="D2217" i="13"/>
  <c r="C2220" i="13"/>
  <c r="B2223" i="13"/>
  <c r="D2225" i="13"/>
  <c r="C2228" i="13"/>
  <c r="B2231" i="13"/>
  <c r="D2233" i="13"/>
  <c r="C2236" i="13"/>
  <c r="B2239" i="13"/>
  <c r="D2241" i="13"/>
  <c r="C2244" i="13"/>
  <c r="B2247" i="13"/>
  <c r="D2249" i="13"/>
  <c r="C2252" i="13"/>
  <c r="B2255" i="13"/>
  <c r="D2257" i="13"/>
  <c r="C2260" i="13"/>
  <c r="B2263" i="13"/>
  <c r="D2265" i="13"/>
  <c r="C2268" i="13"/>
  <c r="B2271" i="13"/>
  <c r="D2273" i="13"/>
  <c r="C2276" i="13"/>
  <c r="B2279" i="13"/>
  <c r="D2281" i="13"/>
  <c r="C2284" i="13"/>
  <c r="B2287" i="13"/>
  <c r="D2289" i="13"/>
  <c r="C2292" i="13"/>
  <c r="B2295" i="13"/>
  <c r="D2297" i="13"/>
  <c r="C2300" i="13"/>
  <c r="B2303" i="13"/>
  <c r="D2305" i="13"/>
  <c r="C2308" i="13"/>
  <c r="B2311" i="13"/>
  <c r="D2313" i="13"/>
  <c r="C2316" i="13"/>
  <c r="B2319" i="13"/>
  <c r="D2321" i="13"/>
  <c r="C2324" i="13"/>
  <c r="B2327" i="13"/>
  <c r="D2329" i="13"/>
  <c r="C2332" i="13"/>
  <c r="B2335" i="13"/>
  <c r="D2337" i="13"/>
  <c r="C2340" i="13"/>
  <c r="B2343" i="13"/>
  <c r="D2345" i="13"/>
  <c r="C2348" i="13"/>
  <c r="B2351" i="13"/>
  <c r="D2353" i="13"/>
  <c r="C2356" i="13"/>
  <c r="B2359" i="13"/>
  <c r="D2361" i="13"/>
  <c r="C2364" i="13"/>
  <c r="B2367" i="13"/>
  <c r="D2369" i="13"/>
  <c r="C2372" i="13"/>
  <c r="B2375" i="13"/>
  <c r="D2377" i="13"/>
  <c r="C2380" i="13"/>
  <c r="B2383" i="13"/>
  <c r="D2385" i="13"/>
  <c r="C2388" i="13"/>
  <c r="B2391" i="13"/>
  <c r="D2393" i="13"/>
  <c r="C2396" i="13"/>
  <c r="D2118" i="13"/>
  <c r="B2140" i="13"/>
  <c r="C2161" i="13"/>
  <c r="D2182" i="13"/>
  <c r="B2204" i="13"/>
  <c r="C2225" i="13"/>
  <c r="D2246" i="13"/>
  <c r="B2268" i="13"/>
  <c r="C2289" i="13"/>
  <c r="D2310" i="13"/>
  <c r="B2332" i="13"/>
  <c r="C2353" i="13"/>
  <c r="D2374" i="13"/>
  <c r="B2396" i="13"/>
  <c r="B2407" i="13"/>
  <c r="D2417" i="13"/>
  <c r="C2428" i="13"/>
  <c r="B2439" i="13"/>
  <c r="D2449" i="13"/>
  <c r="D2457" i="13"/>
  <c r="C2465" i="13"/>
  <c r="B2472" i="13"/>
  <c r="B2479" i="13"/>
  <c r="D2486" i="13"/>
  <c r="C2493" i="13"/>
  <c r="C2500" i="13"/>
  <c r="B2508" i="13"/>
  <c r="D2512" i="13"/>
  <c r="C2516" i="13"/>
  <c r="B2521" i="13"/>
  <c r="C2525" i="13"/>
  <c r="C2529" i="13"/>
  <c r="C2533" i="13"/>
  <c r="D2536" i="13"/>
  <c r="D2539" i="13"/>
  <c r="C2542" i="13"/>
  <c r="B2545" i="13"/>
  <c r="D2547" i="13"/>
  <c r="C2550" i="13"/>
  <c r="B2553" i="13"/>
  <c r="D2555" i="13"/>
  <c r="C2558" i="13"/>
  <c r="B2561" i="13"/>
  <c r="D2563" i="13"/>
  <c r="C2566" i="13"/>
  <c r="B2569" i="13"/>
  <c r="D2571" i="13"/>
  <c r="C2574" i="13"/>
  <c r="B2577" i="13"/>
  <c r="D2579" i="13"/>
  <c r="C2582" i="13"/>
  <c r="B2585" i="13"/>
  <c r="D2587" i="13"/>
  <c r="C2590" i="13"/>
  <c r="B2593" i="13"/>
  <c r="D2595" i="13"/>
  <c r="C2598" i="13"/>
  <c r="B2601" i="13"/>
  <c r="D2603" i="13"/>
  <c r="C2606" i="13"/>
  <c r="B2609" i="13"/>
  <c r="D2611" i="13"/>
  <c r="C2614" i="13"/>
  <c r="B2617" i="13"/>
  <c r="D2619" i="13"/>
  <c r="C2622" i="13"/>
  <c r="B2625" i="13"/>
  <c r="D2627" i="13"/>
  <c r="C2630" i="13"/>
  <c r="B2633" i="13"/>
  <c r="D2635" i="13"/>
  <c r="C2638" i="13"/>
  <c r="B2641" i="13"/>
  <c r="D2643" i="13"/>
  <c r="C2646" i="13"/>
  <c r="B2649" i="13"/>
  <c r="D2651" i="13"/>
  <c r="C2654" i="13"/>
  <c r="B2657" i="13"/>
  <c r="D2659" i="13"/>
  <c r="C2662" i="13"/>
  <c r="B2665" i="13"/>
  <c r="D2667" i="13"/>
  <c r="C2670" i="13"/>
  <c r="B2673" i="13"/>
  <c r="D2675" i="13"/>
  <c r="C2678" i="13"/>
  <c r="B2681" i="13"/>
  <c r="D2683" i="13"/>
  <c r="C2686" i="13"/>
  <c r="B2689" i="13"/>
  <c r="D2691" i="13"/>
  <c r="C2694" i="13"/>
  <c r="B2697" i="13"/>
  <c r="D2699" i="13"/>
  <c r="C2702" i="13"/>
  <c r="B2705" i="13"/>
  <c r="D2707" i="13"/>
  <c r="C2710" i="13"/>
  <c r="B2713" i="13"/>
  <c r="D2715" i="13"/>
  <c r="C2718" i="13"/>
  <c r="B2721" i="13"/>
  <c r="D2723" i="13"/>
  <c r="C2726" i="13"/>
  <c r="B2729" i="13"/>
  <c r="D2731" i="13"/>
  <c r="C2734" i="13"/>
  <c r="B2737" i="13"/>
  <c r="D2739" i="13"/>
  <c r="C2742" i="13"/>
  <c r="B2745" i="13"/>
  <c r="D2747" i="13"/>
  <c r="C2750" i="13"/>
  <c r="B2753" i="13"/>
  <c r="D2755" i="13"/>
  <c r="C2758" i="13"/>
  <c r="B2761" i="13"/>
  <c r="D2763" i="13"/>
  <c r="C2766" i="13"/>
  <c r="B2769" i="13"/>
  <c r="D2771" i="13"/>
  <c r="C2774" i="13"/>
  <c r="B2777" i="13"/>
  <c r="D2779" i="13"/>
  <c r="C2782" i="13"/>
  <c r="B2785" i="13"/>
  <c r="D2787" i="13"/>
  <c r="C2790" i="13"/>
  <c r="B2793" i="13"/>
  <c r="D2795" i="13"/>
  <c r="C2798" i="13"/>
  <c r="B2801" i="13"/>
  <c r="D2803" i="13"/>
  <c r="C2806" i="13"/>
  <c r="B2809" i="13"/>
  <c r="D2811" i="13"/>
  <c r="C2814" i="13"/>
  <c r="B2817" i="13"/>
  <c r="D2819" i="13"/>
  <c r="C2822" i="13"/>
  <c r="B2825" i="13"/>
  <c r="D2827" i="13"/>
  <c r="C2830" i="13"/>
  <c r="B2833" i="13"/>
  <c r="D2835" i="13"/>
  <c r="C2838" i="13"/>
  <c r="B2841" i="13"/>
  <c r="D2843" i="13"/>
  <c r="C2846" i="13"/>
  <c r="B2849" i="13"/>
  <c r="D2851" i="13"/>
  <c r="C2854" i="13"/>
  <c r="B2857" i="13"/>
  <c r="D2859" i="13"/>
  <c r="C2862" i="13"/>
  <c r="B2865" i="13"/>
  <c r="D2867" i="13"/>
  <c r="C2870" i="13"/>
  <c r="B2873" i="13"/>
  <c r="D2875" i="13"/>
  <c r="C2878" i="13"/>
  <c r="B2881" i="13"/>
  <c r="D2883" i="13"/>
  <c r="C2886" i="13"/>
  <c r="B2889" i="13"/>
  <c r="D2891" i="13"/>
  <c r="C2894" i="13"/>
  <c r="B2897" i="13"/>
  <c r="D2899" i="13"/>
  <c r="C2902" i="13"/>
  <c r="C2121" i="13"/>
  <c r="D2142" i="13"/>
  <c r="B2164" i="13"/>
  <c r="C2185" i="13"/>
  <c r="D2206" i="13"/>
  <c r="B2228" i="13"/>
  <c r="C2249" i="13"/>
  <c r="D2270" i="13"/>
  <c r="B2292" i="13"/>
  <c r="C2313" i="13"/>
  <c r="D2334" i="13"/>
  <c r="B2356" i="13"/>
  <c r="C2377" i="13"/>
  <c r="D2398" i="13"/>
  <c r="C2409" i="13"/>
  <c r="B2420" i="13"/>
  <c r="D2430" i="13"/>
  <c r="C2441" i="13"/>
  <c r="B2452" i="13"/>
  <c r="D2458" i="13"/>
  <c r="D2465" i="13"/>
  <c r="C2473" i="13"/>
  <c r="B2480" i="13"/>
  <c r="B2487" i="13"/>
  <c r="D2494" i="13"/>
  <c r="C2501" i="13"/>
  <c r="C2508" i="13"/>
  <c r="B2513" i="13"/>
  <c r="C2517" i="13"/>
  <c r="C2521" i="13"/>
  <c r="B2526" i="13"/>
  <c r="D2529" i="13"/>
  <c r="B2534" i="13"/>
  <c r="B2537" i="13"/>
  <c r="B2540" i="13"/>
  <c r="D2542" i="13"/>
  <c r="C2545" i="13"/>
  <c r="B2548" i="13"/>
  <c r="D2550" i="13"/>
  <c r="C2553" i="13"/>
  <c r="B2556" i="13"/>
  <c r="D2558" i="13"/>
  <c r="C2561" i="13"/>
  <c r="B2564" i="13"/>
  <c r="D2566" i="13"/>
  <c r="C2569" i="13"/>
  <c r="B2572" i="13"/>
  <c r="D2574" i="13"/>
  <c r="C2577" i="13"/>
  <c r="B2580" i="13"/>
  <c r="D2582" i="13"/>
  <c r="C2585" i="13"/>
  <c r="B2588" i="13"/>
  <c r="D2590" i="13"/>
  <c r="C2593" i="13"/>
  <c r="B2596" i="13"/>
  <c r="D2598" i="13"/>
  <c r="C2601" i="13"/>
  <c r="B2604" i="13"/>
  <c r="D2606" i="13"/>
  <c r="C2609" i="13"/>
  <c r="B2612" i="13"/>
  <c r="D2614" i="13"/>
  <c r="C2617" i="13"/>
  <c r="B2620" i="13"/>
  <c r="D2622" i="13"/>
  <c r="C2625" i="13"/>
  <c r="B2628" i="13"/>
  <c r="D2630" i="13"/>
  <c r="C2633" i="13"/>
  <c r="B2636" i="13"/>
  <c r="D2638" i="13"/>
  <c r="C2641" i="13"/>
  <c r="B2644" i="13"/>
  <c r="D2646" i="13"/>
  <c r="C2649" i="13"/>
  <c r="B2652" i="13"/>
  <c r="D2654" i="13"/>
  <c r="C2657" i="13"/>
  <c r="B2660" i="13"/>
  <c r="D2662" i="13"/>
  <c r="C2665" i="13"/>
  <c r="B2668" i="13"/>
  <c r="D2670" i="13"/>
  <c r="C2673" i="13"/>
  <c r="B2676" i="13"/>
  <c r="D2678" i="13"/>
  <c r="C2681" i="13"/>
  <c r="B2684" i="13"/>
  <c r="D2686" i="13"/>
  <c r="C2689" i="13"/>
  <c r="B2692" i="13"/>
  <c r="D2694" i="13"/>
  <c r="C2697" i="13"/>
  <c r="B2700" i="13"/>
  <c r="D2702" i="13"/>
  <c r="C2705" i="13"/>
  <c r="B2708" i="13"/>
  <c r="D2710" i="13"/>
  <c r="C2713" i="13"/>
  <c r="B2716" i="13"/>
  <c r="D2718" i="13"/>
  <c r="C2721" i="13"/>
  <c r="B2724" i="13"/>
  <c r="D2726" i="13"/>
  <c r="C2729" i="13"/>
  <c r="B2732" i="13"/>
  <c r="D2734" i="13"/>
  <c r="C2737" i="13"/>
  <c r="B2740" i="13"/>
  <c r="D2742" i="13"/>
  <c r="C2745" i="13"/>
  <c r="B2748" i="13"/>
  <c r="D2750" i="13"/>
  <c r="C2753" i="13"/>
  <c r="B2756" i="13"/>
  <c r="D2758" i="13"/>
  <c r="C2761" i="13"/>
  <c r="B2764" i="13"/>
  <c r="D2766" i="13"/>
  <c r="C2769" i="13"/>
  <c r="B2772" i="13"/>
  <c r="D2774" i="13"/>
  <c r="C2777" i="13"/>
  <c r="B2780" i="13"/>
  <c r="D2782" i="13"/>
  <c r="C2785" i="13"/>
  <c r="B2788" i="13"/>
  <c r="D2790" i="13"/>
  <c r="C2793" i="13"/>
  <c r="B2796" i="13"/>
  <c r="D2798" i="13"/>
  <c r="C2801" i="13"/>
  <c r="B2804" i="13"/>
  <c r="D2806" i="13"/>
  <c r="C2809" i="13"/>
  <c r="B2812" i="13"/>
  <c r="D2814" i="13"/>
  <c r="C2817" i="13"/>
  <c r="B2820" i="13"/>
  <c r="D2822" i="13"/>
  <c r="C2825" i="13"/>
  <c r="B2828" i="13"/>
  <c r="D2830" i="13"/>
  <c r="C2833" i="13"/>
  <c r="B2836" i="13"/>
  <c r="D2838" i="13"/>
  <c r="C2841" i="13"/>
  <c r="B2844" i="13"/>
  <c r="D2846" i="13"/>
  <c r="C2849" i="13"/>
  <c r="B2852" i="13"/>
  <c r="D2854" i="13"/>
  <c r="C2857" i="13"/>
  <c r="B2860" i="13"/>
  <c r="D2862" i="13"/>
  <c r="C2865" i="13"/>
  <c r="B2868" i="13"/>
  <c r="D2870" i="13"/>
  <c r="C2873" i="13"/>
  <c r="B2876" i="13"/>
  <c r="D2878" i="13"/>
  <c r="C2881" i="13"/>
  <c r="B2884" i="13"/>
  <c r="D2886" i="13"/>
  <c r="C2889" i="13"/>
  <c r="B2892" i="13"/>
  <c r="D2894" i="13"/>
  <c r="C2897" i="13"/>
  <c r="B2900" i="13"/>
  <c r="D2902" i="13"/>
  <c r="C2905" i="13"/>
  <c r="B2908" i="13"/>
  <c r="D2910" i="13"/>
  <c r="C2913" i="13"/>
  <c r="B2916" i="13"/>
  <c r="D2918" i="13"/>
  <c r="C2921" i="13"/>
  <c r="B2924" i="13"/>
  <c r="D2926" i="13"/>
  <c r="C2929" i="13"/>
  <c r="B2932" i="13"/>
  <c r="D2934" i="13"/>
  <c r="C2937" i="13"/>
  <c r="B2940" i="13"/>
  <c r="D2942" i="13"/>
  <c r="C2945" i="13"/>
  <c r="B2948" i="13"/>
  <c r="D2950" i="13"/>
  <c r="B2124" i="13"/>
  <c r="C2145" i="13"/>
  <c r="D2166" i="13"/>
  <c r="B2188" i="13"/>
  <c r="C2209" i="13"/>
  <c r="D2230" i="13"/>
  <c r="B2252" i="13"/>
  <c r="C2273" i="13"/>
  <c r="D2294" i="13"/>
  <c r="B2316" i="13"/>
  <c r="C2337" i="13"/>
  <c r="D2358" i="13"/>
  <c r="B2380" i="13"/>
  <c r="B2399" i="13"/>
  <c r="D2409" i="13"/>
  <c r="C2420" i="13"/>
  <c r="B2431" i="13"/>
  <c r="D2441" i="13"/>
  <c r="C2452" i="13"/>
  <c r="B2460" i="13"/>
  <c r="D2466" i="13"/>
  <c r="D2473" i="13"/>
  <c r="C2481" i="13"/>
  <c r="B2488" i="13"/>
  <c r="B2495" i="13"/>
  <c r="D2502" i="13"/>
  <c r="C2509" i="13"/>
  <c r="C2513" i="13"/>
  <c r="B2518" i="13"/>
  <c r="D2521" i="13"/>
  <c r="C2526" i="13"/>
  <c r="D2530" i="13"/>
  <c r="C2534" i="13"/>
  <c r="C2537" i="13"/>
  <c r="C2540" i="13"/>
  <c r="B2543" i="13"/>
  <c r="D2545" i="13"/>
  <c r="C2548" i="13"/>
  <c r="B2551" i="13"/>
  <c r="D2553" i="13"/>
  <c r="C2556" i="13"/>
  <c r="B2559" i="13"/>
  <c r="D2561" i="13"/>
  <c r="C2564" i="13"/>
  <c r="B2567" i="13"/>
  <c r="D2569" i="13"/>
  <c r="C2572" i="13"/>
  <c r="B2575" i="13"/>
  <c r="D2577" i="13"/>
  <c r="C2580" i="13"/>
  <c r="B2583" i="13"/>
  <c r="D2585" i="13"/>
  <c r="C2588" i="13"/>
  <c r="B2591" i="13"/>
  <c r="D2593" i="13"/>
  <c r="C2596" i="13"/>
  <c r="B2599" i="13"/>
  <c r="D2601" i="13"/>
  <c r="C2604" i="13"/>
  <c r="B2607" i="13"/>
  <c r="D2609" i="13"/>
  <c r="C2612" i="13"/>
  <c r="B2615" i="13"/>
  <c r="D2617" i="13"/>
  <c r="C2620" i="13"/>
  <c r="B2623" i="13"/>
  <c r="D2625" i="13"/>
  <c r="C2628" i="13"/>
  <c r="B2631" i="13"/>
  <c r="D2633" i="13"/>
  <c r="C2636" i="13"/>
  <c r="B2639" i="13"/>
  <c r="D2641" i="13"/>
  <c r="C2644" i="13"/>
  <c r="B2647" i="13"/>
  <c r="D2649" i="13"/>
  <c r="C2652" i="13"/>
  <c r="B2655" i="13"/>
  <c r="D2657" i="13"/>
  <c r="C2660" i="13"/>
  <c r="B2663" i="13"/>
  <c r="D2665" i="13"/>
  <c r="C2668" i="13"/>
  <c r="B2671" i="13"/>
  <c r="D2673" i="13"/>
  <c r="C2676" i="13"/>
  <c r="B2679" i="13"/>
  <c r="D2681" i="13"/>
  <c r="C2684" i="13"/>
  <c r="B2687" i="13"/>
  <c r="D2689" i="13"/>
  <c r="C2692" i="13"/>
  <c r="B2695" i="13"/>
  <c r="D2697" i="13"/>
  <c r="C2700" i="13"/>
  <c r="B2703" i="13"/>
  <c r="D2705" i="13"/>
  <c r="C2708" i="13"/>
  <c r="B2711" i="13"/>
  <c r="D2713" i="13"/>
  <c r="C2716" i="13"/>
  <c r="B2719" i="13"/>
  <c r="D2721" i="13"/>
  <c r="C2724" i="13"/>
  <c r="B2727" i="13"/>
  <c r="D2729" i="13"/>
  <c r="C2732" i="13"/>
  <c r="B2735" i="13"/>
  <c r="D2737" i="13"/>
  <c r="C2740" i="13"/>
  <c r="B2743" i="13"/>
  <c r="D2745" i="13"/>
  <c r="C2748" i="13"/>
  <c r="B2751" i="13"/>
  <c r="D2753" i="13"/>
  <c r="C2756" i="13"/>
  <c r="B2759" i="13"/>
  <c r="D2761" i="13"/>
  <c r="C2764" i="13"/>
  <c r="B2767" i="13"/>
  <c r="D2769" i="13"/>
  <c r="C2772" i="13"/>
  <c r="B2775" i="13"/>
  <c r="D2777" i="13"/>
  <c r="C2780" i="13"/>
  <c r="B2783" i="13"/>
  <c r="D2785" i="13"/>
  <c r="C2788" i="13"/>
  <c r="B2791" i="13"/>
  <c r="D2793" i="13"/>
  <c r="C2796" i="13"/>
  <c r="B2799" i="13"/>
  <c r="D2801" i="13"/>
  <c r="C2804" i="13"/>
  <c r="B2807" i="13"/>
  <c r="D2809" i="13"/>
  <c r="C2812" i="13"/>
  <c r="B2815" i="13"/>
  <c r="D2817" i="13"/>
  <c r="C2820" i="13"/>
  <c r="B2823" i="13"/>
  <c r="D2825" i="13"/>
  <c r="C2828" i="13"/>
  <c r="B2831" i="13"/>
  <c r="D2833" i="13"/>
  <c r="C2836" i="13"/>
  <c r="B2839" i="13"/>
  <c r="D2841" i="13"/>
  <c r="C2844" i="13"/>
  <c r="B2847" i="13"/>
  <c r="D2849" i="13"/>
  <c r="C2852" i="13"/>
  <c r="B2855" i="13"/>
  <c r="D2857" i="13"/>
  <c r="C2860" i="13"/>
  <c r="B2863" i="13"/>
  <c r="D2865" i="13"/>
  <c r="C2868" i="13"/>
  <c r="B2871" i="13"/>
  <c r="D2873" i="13"/>
  <c r="C2876" i="13"/>
  <c r="B2879" i="13"/>
  <c r="D2881" i="13"/>
  <c r="C2884" i="13"/>
  <c r="B2887" i="13"/>
  <c r="D2889" i="13"/>
  <c r="C2892" i="13"/>
  <c r="B2895" i="13"/>
  <c r="D2897" i="13"/>
  <c r="C2900" i="13"/>
  <c r="B2903" i="13"/>
  <c r="D2905" i="13"/>
  <c r="C2908" i="13"/>
  <c r="B2911" i="13"/>
  <c r="D2913" i="13"/>
  <c r="C2916" i="13"/>
  <c r="B2919" i="13"/>
  <c r="D2921" i="13"/>
  <c r="C2924" i="13"/>
  <c r="B2927" i="13"/>
  <c r="D2929" i="13"/>
  <c r="C2932" i="13"/>
  <c r="B2935" i="13"/>
  <c r="D2937" i="13"/>
  <c r="C2940" i="13"/>
  <c r="B2943" i="13"/>
  <c r="D2945" i="13"/>
  <c r="C2948" i="13"/>
  <c r="B2951" i="13"/>
  <c r="D2953" i="13"/>
  <c r="C2956" i="13"/>
  <c r="B2959" i="13"/>
  <c r="D2126" i="13"/>
  <c r="B2148" i="13"/>
  <c r="C2169" i="13"/>
  <c r="D2190" i="13"/>
  <c r="B2212" i="13"/>
  <c r="C2233" i="13"/>
  <c r="D2254" i="13"/>
  <c r="B2276" i="13"/>
  <c r="C2297" i="13"/>
  <c r="D2318" i="13"/>
  <c r="B2340" i="13"/>
  <c r="C2361" i="13"/>
  <c r="D2382" i="13"/>
  <c r="C2401" i="13"/>
  <c r="B2412" i="13"/>
  <c r="D2422" i="13"/>
  <c r="C2433" i="13"/>
  <c r="B2444" i="13"/>
  <c r="C2453" i="13"/>
  <c r="C2460" i="13"/>
  <c r="B2468" i="13"/>
  <c r="D2474" i="13"/>
  <c r="D2481" i="13"/>
  <c r="C2489" i="13"/>
  <c r="B2496" i="13"/>
  <c r="B2503" i="13"/>
  <c r="B2510" i="13"/>
  <c r="D2513" i="13"/>
  <c r="C2518" i="13"/>
  <c r="D2522" i="13"/>
  <c r="D2526" i="13"/>
  <c r="C2531" i="13"/>
  <c r="D2534" i="13"/>
  <c r="D2537" i="13"/>
  <c r="D2540" i="13"/>
  <c r="C2543" i="13"/>
  <c r="B2546" i="13"/>
  <c r="D2548" i="13"/>
  <c r="C2551" i="13"/>
  <c r="B2554" i="13"/>
  <c r="D2556" i="13"/>
  <c r="C2559" i="13"/>
  <c r="B2562" i="13"/>
  <c r="D2564" i="13"/>
  <c r="C2567" i="13"/>
  <c r="B2570" i="13"/>
  <c r="D2572" i="13"/>
  <c r="C2575" i="13"/>
  <c r="B2578" i="13"/>
  <c r="D2580" i="13"/>
  <c r="C2583" i="13"/>
  <c r="B2586" i="13"/>
  <c r="D2588" i="13"/>
  <c r="C2591" i="13"/>
  <c r="B2594" i="13"/>
  <c r="D2596" i="13"/>
  <c r="C2599" i="13"/>
  <c r="B2602" i="13"/>
  <c r="D2604" i="13"/>
  <c r="C2607" i="13"/>
  <c r="B2610" i="13"/>
  <c r="D2612" i="13"/>
  <c r="C2615" i="13"/>
  <c r="B2618" i="13"/>
  <c r="D2620" i="13"/>
  <c r="C2623" i="13"/>
  <c r="B2626" i="13"/>
  <c r="D2628" i="13"/>
  <c r="C2631" i="13"/>
  <c r="B2634" i="13"/>
  <c r="D2636" i="13"/>
  <c r="C2639" i="13"/>
  <c r="B2642" i="13"/>
  <c r="D2644" i="13"/>
  <c r="C2647" i="13"/>
  <c r="B2650" i="13"/>
  <c r="D2652" i="13"/>
  <c r="C2655" i="13"/>
  <c r="B2658" i="13"/>
  <c r="D2660" i="13"/>
  <c r="C2663" i="13"/>
  <c r="B2666" i="13"/>
  <c r="D2668" i="13"/>
  <c r="C2671" i="13"/>
  <c r="B2674" i="13"/>
  <c r="D2676" i="13"/>
  <c r="C2679" i="13"/>
  <c r="B2682" i="13"/>
  <c r="D2684" i="13"/>
  <c r="C2687" i="13"/>
  <c r="B2690" i="13"/>
  <c r="D2692" i="13"/>
  <c r="C2695" i="13"/>
  <c r="B2698" i="13"/>
  <c r="D2700" i="13"/>
  <c r="C2703" i="13"/>
  <c r="B2706" i="13"/>
  <c r="D2708" i="13"/>
  <c r="C2711" i="13"/>
  <c r="B2714" i="13"/>
  <c r="D2716" i="13"/>
  <c r="C2719" i="13"/>
  <c r="B2722" i="13"/>
  <c r="D2724" i="13"/>
  <c r="C2727" i="13"/>
  <c r="B2730" i="13"/>
  <c r="D2732" i="13"/>
  <c r="C2735" i="13"/>
  <c r="B2738" i="13"/>
  <c r="D2740" i="13"/>
  <c r="C2743" i="13"/>
  <c r="B2746" i="13"/>
  <c r="D2748" i="13"/>
  <c r="C2751" i="13"/>
  <c r="B2754" i="13"/>
  <c r="D2756" i="13"/>
  <c r="C2759" i="13"/>
  <c r="B2762" i="13"/>
  <c r="D2764" i="13"/>
  <c r="C2767" i="13"/>
  <c r="B2770" i="13"/>
  <c r="D2772" i="13"/>
  <c r="C2775" i="13"/>
  <c r="B2778" i="13"/>
  <c r="D2780" i="13"/>
  <c r="C2783" i="13"/>
  <c r="B2786" i="13"/>
  <c r="D2788" i="13"/>
  <c r="C2791" i="13"/>
  <c r="B2794" i="13"/>
  <c r="D2796" i="13"/>
  <c r="C2799" i="13"/>
  <c r="B2802" i="13"/>
  <c r="D2804" i="13"/>
  <c r="C2807" i="13"/>
  <c r="B2810" i="13"/>
  <c r="D2812" i="13"/>
  <c r="C2815" i="13"/>
  <c r="B2818" i="13"/>
  <c r="D2820" i="13"/>
  <c r="C2823" i="13"/>
  <c r="B2826" i="13"/>
  <c r="D2828" i="13"/>
  <c r="C2831" i="13"/>
  <c r="B2834" i="13"/>
  <c r="D2836" i="13"/>
  <c r="C2839" i="13"/>
  <c r="B2842" i="13"/>
  <c r="D2844" i="13"/>
  <c r="C2847" i="13"/>
  <c r="B2850" i="13"/>
  <c r="D2852" i="13"/>
  <c r="C2855" i="13"/>
  <c r="C2129" i="13"/>
  <c r="D2150" i="13"/>
  <c r="B2172" i="13"/>
  <c r="C2193" i="13"/>
  <c r="D2214" i="13"/>
  <c r="B2236" i="13"/>
  <c r="C2257" i="13"/>
  <c r="D2278" i="13"/>
  <c r="B2300" i="13"/>
  <c r="C2321" i="13"/>
  <c r="D2342" i="13"/>
  <c r="B2364" i="13"/>
  <c r="C2385" i="13"/>
  <c r="D2401" i="13"/>
  <c r="C2412" i="13"/>
  <c r="B2423" i="13"/>
  <c r="D2433" i="13"/>
  <c r="C2444" i="13"/>
  <c r="D2454" i="13"/>
  <c r="C2461" i="13"/>
  <c r="C2468" i="13"/>
  <c r="B2476" i="13"/>
  <c r="D2482" i="13"/>
  <c r="D2489" i="13"/>
  <c r="C2497" i="13"/>
  <c r="B2504" i="13"/>
  <c r="C2510" i="13"/>
  <c r="D2514" i="13"/>
  <c r="D2518" i="13"/>
  <c r="C2523" i="13"/>
  <c r="B2527" i="13"/>
  <c r="D2531" i="13"/>
  <c r="B2535" i="13"/>
  <c r="B2538" i="13"/>
  <c r="B2541" i="13"/>
  <c r="D2543" i="13"/>
  <c r="C2546" i="13"/>
  <c r="B2549" i="13"/>
  <c r="D2551" i="13"/>
  <c r="C2554" i="13"/>
  <c r="B2557" i="13"/>
  <c r="D2559" i="13"/>
  <c r="C2562" i="13"/>
  <c r="B2565" i="13"/>
  <c r="D2567" i="13"/>
  <c r="C2570" i="13"/>
  <c r="B2573" i="13"/>
  <c r="D2575" i="13"/>
  <c r="C2578" i="13"/>
  <c r="B2581" i="13"/>
  <c r="D2583" i="13"/>
  <c r="C2586" i="13"/>
  <c r="B2589" i="13"/>
  <c r="D2591" i="13"/>
  <c r="C2594" i="13"/>
  <c r="B2597" i="13"/>
  <c r="D2599" i="13"/>
  <c r="C2602" i="13"/>
  <c r="B2605" i="13"/>
  <c r="D2607" i="13"/>
  <c r="C2610" i="13"/>
  <c r="B2613" i="13"/>
  <c r="D2615" i="13"/>
  <c r="C2618" i="13"/>
  <c r="B2621" i="13"/>
  <c r="D2623" i="13"/>
  <c r="C2626" i="13"/>
  <c r="B2629" i="13"/>
  <c r="D2631" i="13"/>
  <c r="C2634" i="13"/>
  <c r="B2637" i="13"/>
  <c r="D2639" i="13"/>
  <c r="C2642" i="13"/>
  <c r="B2645" i="13"/>
  <c r="D2647" i="13"/>
  <c r="C2650" i="13"/>
  <c r="B2653" i="13"/>
  <c r="D2655" i="13"/>
  <c r="C2658" i="13"/>
  <c r="B2661" i="13"/>
  <c r="D2663" i="13"/>
  <c r="C2666" i="13"/>
  <c r="B2669" i="13"/>
  <c r="D2671" i="13"/>
  <c r="C2674" i="13"/>
  <c r="B2677" i="13"/>
  <c r="D2679" i="13"/>
  <c r="C2682" i="13"/>
  <c r="B2685" i="13"/>
  <c r="D2687" i="13"/>
  <c r="C2690" i="13"/>
  <c r="B2693" i="13"/>
  <c r="D2695" i="13"/>
  <c r="C2698" i="13"/>
  <c r="B2701" i="13"/>
  <c r="D2703" i="13"/>
  <c r="C2706" i="13"/>
  <c r="B2709" i="13"/>
  <c r="D2711" i="13"/>
  <c r="C2714" i="13"/>
  <c r="B2717" i="13"/>
  <c r="D2719" i="13"/>
  <c r="C2722" i="13"/>
  <c r="B2725" i="13"/>
  <c r="D2727" i="13"/>
  <c r="C2730" i="13"/>
  <c r="B2733" i="13"/>
  <c r="D2735" i="13"/>
  <c r="C2738" i="13"/>
  <c r="B2741" i="13"/>
  <c r="D2743" i="13"/>
  <c r="C2746" i="13"/>
  <c r="B2749" i="13"/>
  <c r="D2751" i="13"/>
  <c r="C2754" i="13"/>
  <c r="B2757" i="13"/>
  <c r="D2759" i="13"/>
  <c r="C2762" i="13"/>
  <c r="B2765" i="13"/>
  <c r="D2767" i="13"/>
  <c r="C2770" i="13"/>
  <c r="B2773" i="13"/>
  <c r="D2775" i="13"/>
  <c r="C2778" i="13"/>
  <c r="B2781" i="13"/>
  <c r="D2783" i="13"/>
  <c r="C2786" i="13"/>
  <c r="B2789" i="13"/>
  <c r="D2791" i="13"/>
  <c r="C2794" i="13"/>
  <c r="B2797" i="13"/>
  <c r="D2799" i="13"/>
  <c r="C2802" i="13"/>
  <c r="B2805" i="13"/>
  <c r="D2807" i="13"/>
  <c r="C2810" i="13"/>
  <c r="B2813" i="13"/>
  <c r="D2815" i="13"/>
  <c r="C2818" i="13"/>
  <c r="B2821" i="13"/>
  <c r="D2823" i="13"/>
  <c r="C2826" i="13"/>
  <c r="B2829" i="13"/>
  <c r="D2831" i="13"/>
  <c r="C2834" i="13"/>
  <c r="B2837" i="13"/>
  <c r="D2839" i="13"/>
  <c r="C2842" i="13"/>
  <c r="B2845" i="13"/>
  <c r="D2847" i="13"/>
  <c r="C2850" i="13"/>
  <c r="B2853" i="13"/>
  <c r="D2855" i="13"/>
  <c r="C2858" i="13"/>
  <c r="B2861" i="13"/>
  <c r="B2132" i="13"/>
  <c r="C2153" i="13"/>
  <c r="D2174" i="13"/>
  <c r="B2196" i="13"/>
  <c r="C2217" i="13"/>
  <c r="D2238" i="13"/>
  <c r="B2260" i="13"/>
  <c r="C2281" i="13"/>
  <c r="D2302" i="13"/>
  <c r="B2324" i="13"/>
  <c r="C2345" i="13"/>
  <c r="D2366" i="13"/>
  <c r="B2388" i="13"/>
  <c r="B2404" i="13"/>
  <c r="D2414" i="13"/>
  <c r="C2425" i="13"/>
  <c r="B2436" i="13"/>
  <c r="D2446" i="13"/>
  <c r="B2455" i="13"/>
  <c r="D2462" i="13"/>
  <c r="C2469" i="13"/>
  <c r="C2476" i="13"/>
  <c r="B2484" i="13"/>
  <c r="D2490" i="13"/>
  <c r="D2497" i="13"/>
  <c r="C2505" i="13"/>
  <c r="D2510" i="13"/>
  <c r="C2515" i="13"/>
  <c r="B2519" i="13"/>
  <c r="D2523" i="13"/>
  <c r="B2528" i="13"/>
  <c r="B2532" i="13"/>
  <c r="C2535" i="13"/>
  <c r="C2538" i="13"/>
  <c r="C2541" i="13"/>
  <c r="B2544" i="13"/>
  <c r="D2546" i="13"/>
  <c r="C2549" i="13"/>
  <c r="B2552" i="13"/>
  <c r="D2554" i="13"/>
  <c r="C2557" i="13"/>
  <c r="B2560" i="13"/>
  <c r="D2562" i="13"/>
  <c r="C2565" i="13"/>
  <c r="B2568" i="13"/>
  <c r="D2570" i="13"/>
  <c r="C2573" i="13"/>
  <c r="B2576" i="13"/>
  <c r="D2578" i="13"/>
  <c r="C2581" i="13"/>
  <c r="B2584" i="13"/>
  <c r="D2586" i="13"/>
  <c r="C2589" i="13"/>
  <c r="B2592" i="13"/>
  <c r="D2594" i="13"/>
  <c r="C2597" i="13"/>
  <c r="B2600" i="13"/>
  <c r="D2602" i="13"/>
  <c r="C2605" i="13"/>
  <c r="B2608" i="13"/>
  <c r="D2610" i="13"/>
  <c r="C2613" i="13"/>
  <c r="B2616" i="13"/>
  <c r="D2618" i="13"/>
  <c r="C2621" i="13"/>
  <c r="B2624" i="13"/>
  <c r="D2626" i="13"/>
  <c r="C2629" i="13"/>
  <c r="B2632" i="13"/>
  <c r="D2634" i="13"/>
  <c r="C2637" i="13"/>
  <c r="B2640" i="13"/>
  <c r="D2642" i="13"/>
  <c r="C2645" i="13"/>
  <c r="B2648" i="13"/>
  <c r="D2650" i="13"/>
  <c r="C2653" i="13"/>
  <c r="B2656" i="13"/>
  <c r="D2658" i="13"/>
  <c r="C2661" i="13"/>
  <c r="B2664" i="13"/>
  <c r="D2666" i="13"/>
  <c r="C2669" i="13"/>
  <c r="B2672" i="13"/>
  <c r="D2674" i="13"/>
  <c r="C2677" i="13"/>
  <c r="B2680" i="13"/>
  <c r="D2682" i="13"/>
  <c r="C2685" i="13"/>
  <c r="B2688" i="13"/>
  <c r="D2690" i="13"/>
  <c r="C2693" i="13"/>
  <c r="B2696" i="13"/>
  <c r="D2698" i="13"/>
  <c r="C2701" i="13"/>
  <c r="B2704" i="13"/>
  <c r="D2706" i="13"/>
  <c r="C2709" i="13"/>
  <c r="B2712" i="13"/>
  <c r="D2714" i="13"/>
  <c r="C2717" i="13"/>
  <c r="B2720" i="13"/>
  <c r="D2722" i="13"/>
  <c r="C2725" i="13"/>
  <c r="B2728" i="13"/>
  <c r="D2730" i="13"/>
  <c r="C2733" i="13"/>
  <c r="B2736" i="13"/>
  <c r="D2738" i="13"/>
  <c r="C2741" i="13"/>
  <c r="B2744" i="13"/>
  <c r="D2746" i="13"/>
  <c r="C2749" i="13"/>
  <c r="B2752" i="13"/>
  <c r="D2754" i="13"/>
  <c r="C2757" i="13"/>
  <c r="B2760" i="13"/>
  <c r="D2762" i="13"/>
  <c r="C2765" i="13"/>
  <c r="B2768" i="13"/>
  <c r="D2770" i="13"/>
  <c r="C2773" i="13"/>
  <c r="B2776" i="13"/>
  <c r="D2778" i="13"/>
  <c r="C2781" i="13"/>
  <c r="B2784" i="13"/>
  <c r="D2786" i="13"/>
  <c r="C2789" i="13"/>
  <c r="B2792" i="13"/>
  <c r="D2794" i="13"/>
  <c r="C2797" i="13"/>
  <c r="B2800" i="13"/>
  <c r="D2802" i="13"/>
  <c r="C2805" i="13"/>
  <c r="B2808" i="13"/>
  <c r="D2810" i="13"/>
  <c r="C2813" i="13"/>
  <c r="B2816" i="13"/>
  <c r="D2818" i="13"/>
  <c r="C2821" i="13"/>
  <c r="B2824" i="13"/>
  <c r="D2826" i="13"/>
  <c r="C2829" i="13"/>
  <c r="B2832" i="13"/>
  <c r="D2834" i="13"/>
  <c r="C2837" i="13"/>
  <c r="B2840" i="13"/>
  <c r="D2842" i="13"/>
  <c r="C2845" i="13"/>
  <c r="B2848" i="13"/>
  <c r="D2850" i="13"/>
  <c r="C2853" i="13"/>
  <c r="B2856" i="13"/>
  <c r="D2858" i="13"/>
  <c r="C2861" i="13"/>
  <c r="B2864" i="13"/>
  <c r="D2866" i="13"/>
  <c r="C2869" i="13"/>
  <c r="B2872" i="13"/>
  <c r="D2874" i="13"/>
  <c r="C2877" i="13"/>
  <c r="B2880" i="13"/>
  <c r="D2882" i="13"/>
  <c r="C2885" i="13"/>
  <c r="B2888" i="13"/>
  <c r="D2890" i="13"/>
  <c r="C2893" i="13"/>
  <c r="B2896" i="13"/>
  <c r="D2898" i="13"/>
  <c r="C2901" i="13"/>
  <c r="B2904" i="13"/>
  <c r="D2906" i="13"/>
  <c r="C2909" i="13"/>
  <c r="B2912" i="13"/>
  <c r="D2914" i="13"/>
  <c r="C2917" i="13"/>
  <c r="B2920" i="13"/>
  <c r="D2922" i="13"/>
  <c r="D2134" i="13"/>
  <c r="B2156" i="13"/>
  <c r="C2177" i="13"/>
  <c r="D2198" i="13"/>
  <c r="B2220" i="13"/>
  <c r="C2241" i="13"/>
  <c r="D2262" i="13"/>
  <c r="B2284" i="13"/>
  <c r="C2305" i="13"/>
  <c r="D2326" i="13"/>
  <c r="B2348" i="13"/>
  <c r="C2369" i="13"/>
  <c r="D2390" i="13"/>
  <c r="C2404" i="13"/>
  <c r="B2415" i="13"/>
  <c r="D2425" i="13"/>
  <c r="C2436" i="13"/>
  <c r="B2447" i="13"/>
  <c r="B2456" i="13"/>
  <c r="B2463" i="13"/>
  <c r="D2470" i="13"/>
  <c r="C2477" i="13"/>
  <c r="C2484" i="13"/>
  <c r="B2492" i="13"/>
  <c r="D2498" i="13"/>
  <c r="D2505" i="13"/>
  <c r="B2511" i="13"/>
  <c r="D2515" i="13"/>
  <c r="B2520" i="13"/>
  <c r="B2524" i="13"/>
  <c r="D2528" i="13"/>
  <c r="C2532" i="13"/>
  <c r="D2535" i="13"/>
  <c r="D2538" i="13"/>
  <c r="D2541" i="13"/>
  <c r="C2544" i="13"/>
  <c r="B2547" i="13"/>
  <c r="D2549" i="13"/>
  <c r="C2552" i="13"/>
  <c r="B2555" i="13"/>
  <c r="D2557" i="13"/>
  <c r="C2560" i="13"/>
  <c r="B2563" i="13"/>
  <c r="D2565" i="13"/>
  <c r="C2568" i="13"/>
  <c r="B2571" i="13"/>
  <c r="D2573" i="13"/>
  <c r="C2576" i="13"/>
  <c r="B2579" i="13"/>
  <c r="D2581" i="13"/>
  <c r="C2584" i="13"/>
  <c r="B2587" i="13"/>
  <c r="D2589" i="13"/>
  <c r="C2592" i="13"/>
  <c r="B2595" i="13"/>
  <c r="D2597" i="13"/>
  <c r="C2600" i="13"/>
  <c r="B2603" i="13"/>
  <c r="D2605" i="13"/>
  <c r="C2608" i="13"/>
  <c r="B2611" i="13"/>
  <c r="D2613" i="13"/>
  <c r="C2616" i="13"/>
  <c r="B2619" i="13"/>
  <c r="D2621" i="13"/>
  <c r="C2624" i="13"/>
  <c r="B2627" i="13"/>
  <c r="D2629" i="13"/>
  <c r="C2632" i="13"/>
  <c r="B2635" i="13"/>
  <c r="D2637" i="13"/>
  <c r="C2640" i="13"/>
  <c r="B2643" i="13"/>
  <c r="D2645" i="13"/>
  <c r="C2648" i="13"/>
  <c r="B2651" i="13"/>
  <c r="D2653" i="13"/>
  <c r="C2656" i="13"/>
  <c r="B2659" i="13"/>
  <c r="D2661" i="13"/>
  <c r="C2664" i="13"/>
  <c r="B2667" i="13"/>
  <c r="D2669" i="13"/>
  <c r="C2672" i="13"/>
  <c r="B2675" i="13"/>
  <c r="D2677" i="13"/>
  <c r="C2680" i="13"/>
  <c r="B2683" i="13"/>
  <c r="D2685" i="13"/>
  <c r="C2688" i="13"/>
  <c r="B2691" i="13"/>
  <c r="D2693" i="13"/>
  <c r="C2696" i="13"/>
  <c r="B2699" i="13"/>
  <c r="D2701" i="13"/>
  <c r="C2704" i="13"/>
  <c r="B2707" i="13"/>
  <c r="D2709" i="13"/>
  <c r="C2712" i="13"/>
  <c r="B2715" i="13"/>
  <c r="D2717" i="13"/>
  <c r="C2720" i="13"/>
  <c r="B2723" i="13"/>
  <c r="D2725" i="13"/>
  <c r="C2728" i="13"/>
  <c r="B2731" i="13"/>
  <c r="D2733" i="13"/>
  <c r="C2736" i="13"/>
  <c r="B2739" i="13"/>
  <c r="D2741" i="13"/>
  <c r="C2744" i="13"/>
  <c r="B2747" i="13"/>
  <c r="D2749" i="13"/>
  <c r="C2752" i="13"/>
  <c r="B2755" i="13"/>
  <c r="D2757" i="13"/>
  <c r="C2760" i="13"/>
  <c r="B2763" i="13"/>
  <c r="D2765" i="13"/>
  <c r="C2768" i="13"/>
  <c r="B2771" i="13"/>
  <c r="D2773" i="13"/>
  <c r="C2776" i="13"/>
  <c r="B2779" i="13"/>
  <c r="D2781" i="13"/>
  <c r="C2784" i="13"/>
  <c r="B2787" i="13"/>
  <c r="D2789" i="13"/>
  <c r="C2792" i="13"/>
  <c r="B2795" i="13"/>
  <c r="D2797" i="13"/>
  <c r="C2800" i="13"/>
  <c r="B2803" i="13"/>
  <c r="D2805" i="13"/>
  <c r="C2808" i="13"/>
  <c r="B2811" i="13"/>
  <c r="D2813" i="13"/>
  <c r="C2816" i="13"/>
  <c r="B2819" i="13"/>
  <c r="D2821" i="13"/>
  <c r="C2824" i="13"/>
  <c r="B2827" i="13"/>
  <c r="D2829" i="13"/>
  <c r="C2832" i="13"/>
  <c r="B2835" i="13"/>
  <c r="D2837" i="13"/>
  <c r="C2840" i="13"/>
  <c r="B2843" i="13"/>
  <c r="D2845" i="13"/>
  <c r="C2848" i="13"/>
  <c r="B2851" i="13"/>
  <c r="D2853" i="13"/>
  <c r="C2856" i="13"/>
  <c r="B2859" i="13"/>
  <c r="D2861" i="13"/>
  <c r="C2864" i="13"/>
  <c r="B2867" i="13"/>
  <c r="D2869" i="13"/>
  <c r="C2872" i="13"/>
  <c r="B2875" i="13"/>
  <c r="D2877" i="13"/>
  <c r="C2880" i="13"/>
  <c r="B2883" i="13"/>
  <c r="D2885" i="13"/>
  <c r="C2888" i="13"/>
  <c r="B2891" i="13"/>
  <c r="D2893" i="13"/>
  <c r="C2896" i="13"/>
  <c r="B2899" i="13"/>
  <c r="D2901" i="13"/>
  <c r="C2137" i="13"/>
  <c r="B2308" i="13"/>
  <c r="D2438" i="13"/>
  <c r="B2500" i="13"/>
  <c r="B2536" i="13"/>
  <c r="B2558" i="13"/>
  <c r="C2579" i="13"/>
  <c r="D2600" i="13"/>
  <c r="B2622" i="13"/>
  <c r="C2643" i="13"/>
  <c r="D2664" i="13"/>
  <c r="B2686" i="13"/>
  <c r="C2707" i="13"/>
  <c r="D2728" i="13"/>
  <c r="B2750" i="13"/>
  <c r="C2771" i="13"/>
  <c r="D2792" i="13"/>
  <c r="B2814" i="13"/>
  <c r="C2835" i="13"/>
  <c r="D2856" i="13"/>
  <c r="B2866" i="13"/>
  <c r="D2872" i="13"/>
  <c r="D2879" i="13"/>
  <c r="C2887" i="13"/>
  <c r="B2894" i="13"/>
  <c r="B2901" i="13"/>
  <c r="C2906" i="13"/>
  <c r="C2910" i="13"/>
  <c r="B2915" i="13"/>
  <c r="C2919" i="13"/>
  <c r="C2923" i="13"/>
  <c r="C2927" i="13"/>
  <c r="D2930" i="13"/>
  <c r="B2934" i="13"/>
  <c r="B2938" i="13"/>
  <c r="C2941" i="13"/>
  <c r="D2944" i="13"/>
  <c r="D2948" i="13"/>
  <c r="B2952" i="13"/>
  <c r="B2955" i="13"/>
  <c r="B2958" i="13"/>
  <c r="B2961" i="13"/>
  <c r="D2963" i="13"/>
  <c r="C2966" i="13"/>
  <c r="B2969" i="13"/>
  <c r="D2971" i="13"/>
  <c r="C2974" i="13"/>
  <c r="B2977" i="13"/>
  <c r="D2979" i="13"/>
  <c r="C2982" i="13"/>
  <c r="B2985" i="13"/>
  <c r="D2987" i="13"/>
  <c r="C2990" i="13"/>
  <c r="B2993" i="13"/>
  <c r="D2995" i="13"/>
  <c r="C2998" i="13"/>
  <c r="B3001" i="13"/>
  <c r="D3003" i="13"/>
  <c r="C3006" i="13"/>
  <c r="B3009" i="13"/>
  <c r="D3019" i="13"/>
  <c r="C3022" i="13"/>
  <c r="B3025" i="13"/>
  <c r="D3027" i="13"/>
  <c r="C3030" i="13"/>
  <c r="B3033" i="13"/>
  <c r="D3035" i="13"/>
  <c r="C3038" i="13"/>
  <c r="B3041" i="13"/>
  <c r="D3043" i="13"/>
  <c r="C3046" i="13"/>
  <c r="B3057" i="13"/>
  <c r="B3065" i="13"/>
  <c r="D2158" i="13"/>
  <c r="C2329" i="13"/>
  <c r="C2449" i="13"/>
  <c r="D2506" i="13"/>
  <c r="C2539" i="13"/>
  <c r="D2560" i="13"/>
  <c r="B2582" i="13"/>
  <c r="C2603" i="13"/>
  <c r="D2624" i="13"/>
  <c r="B2646" i="13"/>
  <c r="C2667" i="13"/>
  <c r="D2688" i="13"/>
  <c r="B2710" i="13"/>
  <c r="C2731" i="13"/>
  <c r="D2752" i="13"/>
  <c r="B2774" i="13"/>
  <c r="C2795" i="13"/>
  <c r="D2816" i="13"/>
  <c r="B2838" i="13"/>
  <c r="B2858" i="13"/>
  <c r="C2866" i="13"/>
  <c r="B2874" i="13"/>
  <c r="D2880" i="13"/>
  <c r="D2887" i="13"/>
  <c r="C2895" i="13"/>
  <c r="B2902" i="13"/>
  <c r="B2907" i="13"/>
  <c r="C2911" i="13"/>
  <c r="C2915" i="13"/>
  <c r="D2919" i="13"/>
  <c r="D2923" i="13"/>
  <c r="D2927" i="13"/>
  <c r="B2931" i="13"/>
  <c r="C2934" i="13"/>
  <c r="C2938" i="13"/>
  <c r="D2941" i="13"/>
  <c r="B2945" i="13"/>
  <c r="B2949" i="13"/>
  <c r="C2952" i="13"/>
  <c r="C2955" i="13"/>
  <c r="C2958" i="13"/>
  <c r="C2961" i="13"/>
  <c r="B2964" i="13"/>
  <c r="D2966" i="13"/>
  <c r="C2969" i="13"/>
  <c r="B2972" i="13"/>
  <c r="D2974" i="13"/>
  <c r="C2977" i="13"/>
  <c r="B2980" i="13"/>
  <c r="D2982" i="13"/>
  <c r="C2985" i="13"/>
  <c r="B2988" i="13"/>
  <c r="D2990" i="13"/>
  <c r="C2993" i="13"/>
  <c r="B2996" i="13"/>
  <c r="D2998" i="13"/>
  <c r="C3001" i="13"/>
  <c r="B3004" i="13"/>
  <c r="D3006" i="13"/>
  <c r="C3009" i="13"/>
  <c r="B3012" i="13"/>
  <c r="D3014" i="13"/>
  <c r="C3017" i="13"/>
  <c r="B3020" i="13"/>
  <c r="D3022" i="13"/>
  <c r="C3025" i="13"/>
  <c r="B3028" i="13"/>
  <c r="D3030" i="13"/>
  <c r="C3033" i="13"/>
  <c r="B3036" i="13"/>
  <c r="D3038" i="13"/>
  <c r="C3041" i="13"/>
  <c r="B3044" i="13"/>
  <c r="D3046" i="13"/>
  <c r="C3049" i="13"/>
  <c r="B3052" i="13"/>
  <c r="D3054" i="13"/>
  <c r="C3057" i="13"/>
  <c r="B3060" i="13"/>
  <c r="D3062" i="13"/>
  <c r="C3065" i="13"/>
  <c r="B3068" i="13"/>
  <c r="D3070" i="13"/>
  <c r="C6" i="13"/>
  <c r="C2994" i="13"/>
  <c r="B3037" i="13"/>
  <c r="D3055" i="13"/>
  <c r="C3066" i="13"/>
  <c r="B2180" i="13"/>
  <c r="D2350" i="13"/>
  <c r="C2457" i="13"/>
  <c r="B2512" i="13"/>
  <c r="B2542" i="13"/>
  <c r="C2563" i="13"/>
  <c r="D2584" i="13"/>
  <c r="B2606" i="13"/>
  <c r="C2627" i="13"/>
  <c r="D2648" i="13"/>
  <c r="B2670" i="13"/>
  <c r="C2691" i="13"/>
  <c r="D2712" i="13"/>
  <c r="B2734" i="13"/>
  <c r="C2755" i="13"/>
  <c r="D2776" i="13"/>
  <c r="B2798" i="13"/>
  <c r="C2819" i="13"/>
  <c r="D2840" i="13"/>
  <c r="C2859" i="13"/>
  <c r="C2867" i="13"/>
  <c r="C2874" i="13"/>
  <c r="B2882" i="13"/>
  <c r="D2888" i="13"/>
  <c r="D2895" i="13"/>
  <c r="C2903" i="13"/>
  <c r="C2907" i="13"/>
  <c r="D2911" i="13"/>
  <c r="D2915" i="13"/>
  <c r="C2920" i="13"/>
  <c r="D2924" i="13"/>
  <c r="B2928" i="13"/>
  <c r="C2931" i="13"/>
  <c r="C2935" i="13"/>
  <c r="D2938" i="13"/>
  <c r="B2942" i="13"/>
  <c r="B2946" i="13"/>
  <c r="C2949" i="13"/>
  <c r="D2952" i="13"/>
  <c r="D2955" i="13"/>
  <c r="D2958" i="13"/>
  <c r="D2961" i="13"/>
  <c r="C2964" i="13"/>
  <c r="B2967" i="13"/>
  <c r="D2969" i="13"/>
  <c r="C2972" i="13"/>
  <c r="B2975" i="13"/>
  <c r="D2977" i="13"/>
  <c r="C2980" i="13"/>
  <c r="B2983" i="13"/>
  <c r="D2985" i="13"/>
  <c r="C2988" i="13"/>
  <c r="B2991" i="13"/>
  <c r="D2993" i="13"/>
  <c r="C2996" i="13"/>
  <c r="B2999" i="13"/>
  <c r="D3001" i="13"/>
  <c r="C3004" i="13"/>
  <c r="B3007" i="13"/>
  <c r="D3009" i="13"/>
  <c r="C3012" i="13"/>
  <c r="B3015" i="13"/>
  <c r="D3017" i="13"/>
  <c r="C3020" i="13"/>
  <c r="B3023" i="13"/>
  <c r="D3025" i="13"/>
  <c r="C3028" i="13"/>
  <c r="B3031" i="13"/>
  <c r="D3033" i="13"/>
  <c r="C3036" i="13"/>
  <c r="B3039" i="13"/>
  <c r="D3041" i="13"/>
  <c r="C3044" i="13"/>
  <c r="B3047" i="13"/>
  <c r="D3049" i="13"/>
  <c r="C3052" i="13"/>
  <c r="B3055" i="13"/>
  <c r="D3057" i="13"/>
  <c r="C3060" i="13"/>
  <c r="B3063" i="13"/>
  <c r="D3065" i="13"/>
  <c r="C3068" i="13"/>
  <c r="B3071" i="13"/>
  <c r="B6" i="13"/>
  <c r="B2981" i="13"/>
  <c r="D3015" i="13"/>
  <c r="D3023" i="13"/>
  <c r="D3031" i="13"/>
  <c r="C3042" i="13"/>
  <c r="C3050" i="13"/>
  <c r="B3061" i="13"/>
  <c r="D3071" i="13"/>
  <c r="C2201" i="13"/>
  <c r="B2372" i="13"/>
  <c r="B2464" i="13"/>
  <c r="B2516" i="13"/>
  <c r="D2544" i="13"/>
  <c r="B2566" i="13"/>
  <c r="C2587" i="13"/>
  <c r="D2608" i="13"/>
  <c r="B2630" i="13"/>
  <c r="C2651" i="13"/>
  <c r="D2672" i="13"/>
  <c r="B2694" i="13"/>
  <c r="C2715" i="13"/>
  <c r="D2736" i="13"/>
  <c r="B2758" i="13"/>
  <c r="C2779" i="13"/>
  <c r="D2800" i="13"/>
  <c r="B2822" i="13"/>
  <c r="C2843" i="13"/>
  <c r="D2860" i="13"/>
  <c r="D2868" i="13"/>
  <c r="C2875" i="13"/>
  <c r="C2882" i="13"/>
  <c r="B2890" i="13"/>
  <c r="D2896" i="13"/>
  <c r="D2903" i="13"/>
  <c r="D2907" i="13"/>
  <c r="C2912" i="13"/>
  <c r="D2916" i="13"/>
  <c r="D2920" i="13"/>
  <c r="B2925" i="13"/>
  <c r="C2928" i="13"/>
  <c r="D2931" i="13"/>
  <c r="D2935" i="13"/>
  <c r="B2939" i="13"/>
  <c r="C2942" i="13"/>
  <c r="C2946" i="13"/>
  <c r="D2949" i="13"/>
  <c r="B2953" i="13"/>
  <c r="B2956" i="13"/>
  <c r="C2959" i="13"/>
  <c r="B2962" i="13"/>
  <c r="D2964" i="13"/>
  <c r="C2967" i="13"/>
  <c r="B2970" i="13"/>
  <c r="D2972" i="13"/>
  <c r="C2975" i="13"/>
  <c r="B2978" i="13"/>
  <c r="D2980" i="13"/>
  <c r="C2983" i="13"/>
  <c r="B2986" i="13"/>
  <c r="D2988" i="13"/>
  <c r="C2991" i="13"/>
  <c r="B2994" i="13"/>
  <c r="D2996" i="13"/>
  <c r="C2999" i="13"/>
  <c r="B3002" i="13"/>
  <c r="D3004" i="13"/>
  <c r="C3007" i="13"/>
  <c r="B3010" i="13"/>
  <c r="D3012" i="13"/>
  <c r="C3015" i="13"/>
  <c r="B3018" i="13"/>
  <c r="D3020" i="13"/>
  <c r="C3023" i="13"/>
  <c r="B3026" i="13"/>
  <c r="D3028" i="13"/>
  <c r="C3031" i="13"/>
  <c r="B3034" i="13"/>
  <c r="D3036" i="13"/>
  <c r="C3039" i="13"/>
  <c r="B3042" i="13"/>
  <c r="D3044" i="13"/>
  <c r="C3047" i="13"/>
  <c r="B3050" i="13"/>
  <c r="D3052" i="13"/>
  <c r="C3055" i="13"/>
  <c r="B3058" i="13"/>
  <c r="D3060" i="13"/>
  <c r="C3063" i="13"/>
  <c r="B3066" i="13"/>
  <c r="D3068" i="13"/>
  <c r="C3071" i="13"/>
  <c r="C2978" i="13"/>
  <c r="B3021" i="13"/>
  <c r="B3029" i="13"/>
  <c r="D3039" i="13"/>
  <c r="D3047" i="13"/>
  <c r="C3058" i="13"/>
  <c r="B3069" i="13"/>
  <c r="D2222" i="13"/>
  <c r="C2393" i="13"/>
  <c r="B2471" i="13"/>
  <c r="D2520" i="13"/>
  <c r="C2547" i="13"/>
  <c r="D2568" i="13"/>
  <c r="B2590" i="13"/>
  <c r="C2611" i="13"/>
  <c r="D2632" i="13"/>
  <c r="B2654" i="13"/>
  <c r="C2675" i="13"/>
  <c r="D2696" i="13"/>
  <c r="B2718" i="13"/>
  <c r="C2739" i="13"/>
  <c r="D2760" i="13"/>
  <c r="B2782" i="13"/>
  <c r="C2803" i="13"/>
  <c r="D2824" i="13"/>
  <c r="B2846" i="13"/>
  <c r="B2862" i="13"/>
  <c r="B2869" i="13"/>
  <c r="D2876" i="13"/>
  <c r="C2883" i="13"/>
  <c r="C2890" i="13"/>
  <c r="B2898" i="13"/>
  <c r="C2904" i="13"/>
  <c r="D2908" i="13"/>
  <c r="D2912" i="13"/>
  <c r="B2917" i="13"/>
  <c r="B2921" i="13"/>
  <c r="C2925" i="13"/>
  <c r="D2928" i="13"/>
  <c r="D2932" i="13"/>
  <c r="B2936" i="13"/>
  <c r="C2939" i="13"/>
  <c r="C2943" i="13"/>
  <c r="D2946" i="13"/>
  <c r="B2950" i="13"/>
  <c r="C2953" i="13"/>
  <c r="D2956" i="13"/>
  <c r="D2959" i="13"/>
  <c r="C2962" i="13"/>
  <c r="B2965" i="13"/>
  <c r="D2967" i="13"/>
  <c r="C2970" i="13"/>
  <c r="B2973" i="13"/>
  <c r="D2975" i="13"/>
  <c r="D2983" i="13"/>
  <c r="C2986" i="13"/>
  <c r="B2989" i="13"/>
  <c r="D2991" i="13"/>
  <c r="B2997" i="13"/>
  <c r="D2999" i="13"/>
  <c r="C3002" i="13"/>
  <c r="B3005" i="13"/>
  <c r="D3007" i="13"/>
  <c r="C3010" i="13"/>
  <c r="B3013" i="13"/>
  <c r="C3018" i="13"/>
  <c r="C3026" i="13"/>
  <c r="C3034" i="13"/>
  <c r="B3045" i="13"/>
  <c r="B3053" i="13"/>
  <c r="D3063" i="13"/>
  <c r="B2244" i="13"/>
  <c r="D2406" i="13"/>
  <c r="D2478" i="13"/>
  <c r="C2524" i="13"/>
  <c r="B2550" i="13"/>
  <c r="C2571" i="13"/>
  <c r="D2592" i="13"/>
  <c r="B2614" i="13"/>
  <c r="C2635" i="13"/>
  <c r="D2656" i="13"/>
  <c r="B2678" i="13"/>
  <c r="C2699" i="13"/>
  <c r="D2720" i="13"/>
  <c r="B2742" i="13"/>
  <c r="C2763" i="13"/>
  <c r="D2784" i="13"/>
  <c r="B2806" i="13"/>
  <c r="C2827" i="13"/>
  <c r="D2848" i="13"/>
  <c r="C2863" i="13"/>
  <c r="B2870" i="13"/>
  <c r="B2877" i="13"/>
  <c r="D2884" i="13"/>
  <c r="C2891" i="13"/>
  <c r="C2898" i="13"/>
  <c r="D2904" i="13"/>
  <c r="B2909" i="13"/>
  <c r="B2913" i="13"/>
  <c r="D2917" i="13"/>
  <c r="B2922" i="13"/>
  <c r="D2925" i="13"/>
  <c r="B2929" i="13"/>
  <c r="B2933" i="13"/>
  <c r="C2936" i="13"/>
  <c r="D2939" i="13"/>
  <c r="D2943" i="13"/>
  <c r="B2947" i="13"/>
  <c r="C2950" i="13"/>
  <c r="B2954" i="13"/>
  <c r="B2957" i="13"/>
  <c r="B2960" i="13"/>
  <c r="D2962" i="13"/>
  <c r="C2965" i="13"/>
  <c r="B2968" i="13"/>
  <c r="D2970" i="13"/>
  <c r="C2973" i="13"/>
  <c r="B2976" i="13"/>
  <c r="D2978" i="13"/>
  <c r="C2981" i="13"/>
  <c r="B2984" i="13"/>
  <c r="D2986" i="13"/>
  <c r="C2989" i="13"/>
  <c r="B2992" i="13"/>
  <c r="D2994" i="13"/>
  <c r="C2997" i="13"/>
  <c r="B3000" i="13"/>
  <c r="D3002" i="13"/>
  <c r="C3005" i="13"/>
  <c r="B3008" i="13"/>
  <c r="D3010" i="13"/>
  <c r="C3013" i="13"/>
  <c r="B3016" i="13"/>
  <c r="D3018" i="13"/>
  <c r="C3021" i="13"/>
  <c r="B3024" i="13"/>
  <c r="D3026" i="13"/>
  <c r="C3029" i="13"/>
  <c r="B3032" i="13"/>
  <c r="D3034" i="13"/>
  <c r="C3037" i="13"/>
  <c r="B3040" i="13"/>
  <c r="D3042" i="13"/>
  <c r="C3045" i="13"/>
  <c r="B3048" i="13"/>
  <c r="D3050" i="13"/>
  <c r="C3053" i="13"/>
  <c r="B3056" i="13"/>
  <c r="D3058" i="13"/>
  <c r="C3061" i="13"/>
  <c r="B3064" i="13"/>
  <c r="D3066" i="13"/>
  <c r="C3069" i="13"/>
  <c r="B3072" i="13"/>
  <c r="C3014" i="13"/>
  <c r="B3049" i="13"/>
  <c r="C3062" i="13"/>
  <c r="D6" i="13"/>
  <c r="C2265" i="13"/>
  <c r="C2417" i="13"/>
  <c r="C2485" i="13"/>
  <c r="B2529" i="13"/>
  <c r="D2552" i="13"/>
  <c r="B2574" i="13"/>
  <c r="C2595" i="13"/>
  <c r="D2616" i="13"/>
  <c r="B2638" i="13"/>
  <c r="C2659" i="13"/>
  <c r="D2680" i="13"/>
  <c r="B2702" i="13"/>
  <c r="C2723" i="13"/>
  <c r="D2744" i="13"/>
  <c r="B2766" i="13"/>
  <c r="C2787" i="13"/>
  <c r="D2808" i="13"/>
  <c r="B2830" i="13"/>
  <c r="C2851" i="13"/>
  <c r="D2863" i="13"/>
  <c r="C2871" i="13"/>
  <c r="B2878" i="13"/>
  <c r="B2885" i="13"/>
  <c r="D2892" i="13"/>
  <c r="C2899" i="13"/>
  <c r="B2905" i="13"/>
  <c r="D2909" i="13"/>
  <c r="B2914" i="13"/>
  <c r="B2918" i="13"/>
  <c r="C2922" i="13"/>
  <c r="B2926" i="13"/>
  <c r="B2930" i="13"/>
  <c r="C2933" i="13"/>
  <c r="D2936" i="13"/>
  <c r="D2940" i="13"/>
  <c r="B2944" i="13"/>
  <c r="C2947" i="13"/>
  <c r="C2951" i="13"/>
  <c r="C2954" i="13"/>
  <c r="C2957" i="13"/>
  <c r="C2960" i="13"/>
  <c r="B2963" i="13"/>
  <c r="D2965" i="13"/>
  <c r="C2968" i="13"/>
  <c r="B2971" i="13"/>
  <c r="D2973" i="13"/>
  <c r="C2976" i="13"/>
  <c r="B2979" i="13"/>
  <c r="D2981" i="13"/>
  <c r="C2984" i="13"/>
  <c r="B2987" i="13"/>
  <c r="D2989" i="13"/>
  <c r="C2992" i="13"/>
  <c r="B2995" i="13"/>
  <c r="D2997" i="13"/>
  <c r="C3000" i="13"/>
  <c r="B3003" i="13"/>
  <c r="D3005" i="13"/>
  <c r="C3008" i="13"/>
  <c r="B3011" i="13"/>
  <c r="D3013" i="13"/>
  <c r="C3016" i="13"/>
  <c r="B3019" i="13"/>
  <c r="D3021" i="13"/>
  <c r="C3024" i="13"/>
  <c r="B3027" i="13"/>
  <c r="D3029" i="13"/>
  <c r="C3032" i="13"/>
  <c r="B3035" i="13"/>
  <c r="D3037" i="13"/>
  <c r="C3040" i="13"/>
  <c r="B3043" i="13"/>
  <c r="D3045" i="13"/>
  <c r="C3048" i="13"/>
  <c r="B3051" i="13"/>
  <c r="D3053" i="13"/>
  <c r="C3056" i="13"/>
  <c r="B3059" i="13"/>
  <c r="D3061" i="13"/>
  <c r="C3064" i="13"/>
  <c r="B3067" i="13"/>
  <c r="D3069" i="13"/>
  <c r="C3072" i="13"/>
  <c r="D3011" i="13"/>
  <c r="D3051" i="13"/>
  <c r="D3059" i="13"/>
  <c r="C3070" i="13"/>
  <c r="B2116" i="13"/>
  <c r="D2286" i="13"/>
  <c r="B2428" i="13"/>
  <c r="C2492" i="13"/>
  <c r="D2532" i="13"/>
  <c r="C2555" i="13"/>
  <c r="D2576" i="13"/>
  <c r="B2598" i="13"/>
  <c r="C2619" i="13"/>
  <c r="D2640" i="13"/>
  <c r="B2662" i="13"/>
  <c r="C2683" i="13"/>
  <c r="D2704" i="13"/>
  <c r="B2726" i="13"/>
  <c r="C2747" i="13"/>
  <c r="D2768" i="13"/>
  <c r="B2790" i="13"/>
  <c r="C2811" i="13"/>
  <c r="D2832" i="13"/>
  <c r="B2854" i="13"/>
  <c r="D2864" i="13"/>
  <c r="D2871" i="13"/>
  <c r="C2879" i="13"/>
  <c r="B2886" i="13"/>
  <c r="B2893" i="13"/>
  <c r="D2900" i="13"/>
  <c r="B2906" i="13"/>
  <c r="B2910" i="13"/>
  <c r="C2914" i="13"/>
  <c r="C2918" i="13"/>
  <c r="B2923" i="13"/>
  <c r="C2926" i="13"/>
  <c r="C2930" i="13"/>
  <c r="D2933" i="13"/>
  <c r="B2937" i="13"/>
  <c r="B2941" i="13"/>
  <c r="C2944" i="13"/>
  <c r="D2947" i="13"/>
  <c r="D2951" i="13"/>
  <c r="D2954" i="13"/>
  <c r="D2957" i="13"/>
  <c r="D2960" i="13"/>
  <c r="C2963" i="13"/>
  <c r="B2966" i="13"/>
  <c r="D2968" i="13"/>
  <c r="C2971" i="13"/>
  <c r="B2974" i="13"/>
  <c r="D2976" i="13"/>
  <c r="C2979" i="13"/>
  <c r="B2982" i="13"/>
  <c r="D2984" i="13"/>
  <c r="C2987" i="13"/>
  <c r="B2990" i="13"/>
  <c r="D2992" i="13"/>
  <c r="C2995" i="13"/>
  <c r="B2998" i="13"/>
  <c r="D3000" i="13"/>
  <c r="C3003" i="13"/>
  <c r="B3006" i="13"/>
  <c r="D3008" i="13"/>
  <c r="C3011" i="13"/>
  <c r="B3014" i="13"/>
  <c r="D3016" i="13"/>
  <c r="C3019" i="13"/>
  <c r="B3022" i="13"/>
  <c r="D3024" i="13"/>
  <c r="C3027" i="13"/>
  <c r="B3030" i="13"/>
  <c r="D3032" i="13"/>
  <c r="C3035" i="13"/>
  <c r="B3038" i="13"/>
  <c r="D3040" i="13"/>
  <c r="C3043" i="13"/>
  <c r="B3046" i="13"/>
  <c r="D3048" i="13"/>
  <c r="C3051" i="13"/>
  <c r="B3054" i="13"/>
  <c r="D3056" i="13"/>
  <c r="C3059" i="13"/>
  <c r="B3062" i="13"/>
  <c r="D3064" i="13"/>
  <c r="C3067" i="13"/>
  <c r="B3070" i="13"/>
  <c r="D3072" i="13"/>
  <c r="B3017" i="13"/>
  <c r="C3054" i="13"/>
  <c r="D3067" i="13"/>
  <c r="F12" i="5" l="1"/>
  <c r="H12" i="5" s="1"/>
  <c r="H80" i="7" l="1"/>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F80" i="7" l="1"/>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CO800" i="5" l="1"/>
  <c r="CP800" i="5"/>
  <c r="CN800" i="5"/>
  <c r="C12" i="7"/>
  <c r="C13" i="7"/>
  <c r="C14" i="7"/>
  <c r="C15" i="7"/>
  <c r="C16" i="7"/>
  <c r="C17" i="7"/>
  <c r="C18" i="7"/>
  <c r="C19" i="7"/>
  <c r="C20" i="7"/>
  <c r="C21" i="7"/>
  <c r="C22" i="7"/>
  <c r="C23" i="7"/>
  <c r="C24" i="7"/>
  <c r="C25" i="7"/>
  <c r="C26" i="7"/>
  <c r="G12" i="5" l="1"/>
  <c r="D20" i="6"/>
  <c r="D19" i="6"/>
  <c r="D18" i="6"/>
  <c r="D17" i="6"/>
  <c r="D16" i="6"/>
  <c r="D15" i="6"/>
  <c r="D14" i="6"/>
  <c r="D13" i="6"/>
  <c r="D12" i="6"/>
  <c r="D11" i="6"/>
  <c r="D10" i="6"/>
  <c r="D9" i="6"/>
  <c r="D8" i="6"/>
  <c r="D7" i="6"/>
  <c r="D6" i="6"/>
  <c r="D5" i="6"/>
  <c r="D4" i="6"/>
  <c r="D3" i="6"/>
  <c r="D2" i="6"/>
  <c r="E12" i="5" l="1"/>
  <c r="I12" i="5" s="1"/>
  <c r="CP801" i="5" l="1"/>
  <c r="CN801" i="5"/>
  <c r="CO801" i="5"/>
  <c r="J10" i="6" l="1"/>
  <c r="H10" i="6"/>
  <c r="F10" i="6"/>
  <c r="J3" i="6"/>
  <c r="J4" i="6"/>
  <c r="J5" i="6"/>
  <c r="J6" i="6"/>
  <c r="J7" i="6"/>
  <c r="J8" i="6"/>
  <c r="J9" i="6"/>
  <c r="J11" i="6"/>
  <c r="J12" i="6"/>
  <c r="J13" i="6"/>
  <c r="J14" i="6"/>
  <c r="J15" i="6"/>
  <c r="J16" i="6"/>
  <c r="J17" i="6"/>
  <c r="J18" i="6"/>
  <c r="J19" i="6"/>
  <c r="J20" i="6"/>
  <c r="J2" i="6"/>
  <c r="H14" i="6"/>
  <c r="H15" i="6"/>
  <c r="H16" i="6"/>
  <c r="H17" i="6"/>
  <c r="H18" i="6"/>
  <c r="H19" i="6"/>
  <c r="H20" i="6"/>
  <c r="H13" i="6"/>
  <c r="H3" i="6"/>
  <c r="H4" i="6"/>
  <c r="H5" i="6"/>
  <c r="H6" i="6"/>
  <c r="H7" i="6"/>
  <c r="H8" i="6"/>
  <c r="H9" i="6"/>
  <c r="H11" i="6"/>
  <c r="H12" i="6"/>
  <c r="H2" i="6"/>
  <c r="F13" i="6"/>
  <c r="F14" i="6"/>
  <c r="F15" i="6"/>
  <c r="F16" i="6"/>
  <c r="F17" i="6"/>
  <c r="F18" i="6"/>
  <c r="F19" i="6"/>
  <c r="F20" i="6"/>
  <c r="F3" i="6"/>
  <c r="F4" i="6"/>
  <c r="F5" i="6"/>
  <c r="F6" i="6"/>
  <c r="F7" i="6"/>
  <c r="F8" i="6"/>
  <c r="F9" i="6"/>
  <c r="F11" i="6"/>
  <c r="F12" i="6"/>
  <c r="F2" i="6"/>
  <c r="J12" i="5" l="1"/>
  <c r="L12" i="5" s="1"/>
  <c r="L1162" i="5" s="1"/>
  <c r="L1165" i="5" s="1"/>
  <c r="E13" i="7" s="1"/>
  <c r="AF12" i="5" l="1"/>
  <c r="AF1162" i="5" s="1"/>
  <c r="AF1165" i="5" s="1"/>
  <c r="BH12" i="5"/>
  <c r="BH1162" i="5" s="1"/>
  <c r="BH1165" i="5" s="1"/>
  <c r="AO12" i="5"/>
  <c r="AO1162" i="5" s="1"/>
  <c r="AO1165" i="5" s="1"/>
  <c r="AL12" i="5"/>
  <c r="AP12" i="5"/>
  <c r="AP1162" i="5" s="1"/>
  <c r="AP1165" i="5" s="1"/>
  <c r="AA12" i="5"/>
  <c r="AA1162" i="5" s="1"/>
  <c r="AA1165" i="5" s="1"/>
  <c r="AE12" i="5"/>
  <c r="AE1162" i="5" s="1"/>
  <c r="AE1165" i="5" s="1"/>
  <c r="AU12" i="5"/>
  <c r="BP12" i="5"/>
  <c r="BP1162" i="5" s="1"/>
  <c r="BP1165" i="5" s="1"/>
  <c r="AN12" i="5"/>
  <c r="AC12" i="5"/>
  <c r="AG12" i="5"/>
  <c r="BJ12" i="5"/>
  <c r="BJ1162" i="5" s="1"/>
  <c r="BJ1165" i="5" s="1"/>
  <c r="AM12" i="5"/>
  <c r="AM1162" i="5" s="1"/>
  <c r="AM1165" i="5" s="1"/>
  <c r="BI12" i="5"/>
  <c r="BI1162" i="5" s="1"/>
  <c r="BI1165" i="5" s="1"/>
  <c r="BF12" i="5"/>
  <c r="BA12" i="5"/>
  <c r="BK12" i="5"/>
  <c r="BK1162" i="5" s="1"/>
  <c r="BK1165" i="5" s="1"/>
  <c r="AB12" i="5"/>
  <c r="AB1162" i="5" s="1"/>
  <c r="AB1165" i="5" s="1"/>
  <c r="AZ12" i="5"/>
  <c r="AS12" i="5"/>
  <c r="AS1162" i="5" s="1"/>
  <c r="AS1165" i="5" s="1"/>
  <c r="AW12" i="5"/>
  <c r="AW1162" i="5" s="1"/>
  <c r="AW1165" i="5" s="1"/>
  <c r="Z12" i="5"/>
  <c r="Z1162" i="5" s="1"/>
  <c r="Z1165" i="5" s="1"/>
  <c r="AH12" i="5"/>
  <c r="AK12" i="5"/>
  <c r="AQ12" i="5"/>
  <c r="AR12" i="5"/>
  <c r="AR1162" i="5" s="1"/>
  <c r="AR1165" i="5" s="1"/>
  <c r="AT12" i="5"/>
  <c r="AY12" i="5"/>
  <c r="AY1162" i="5" s="1"/>
  <c r="AY1165" i="5" s="1"/>
  <c r="AJ12" i="5"/>
  <c r="AJ1162" i="5" s="1"/>
  <c r="AJ1165" i="5" s="1"/>
  <c r="BM12" i="5"/>
  <c r="BM1162" i="5" s="1"/>
  <c r="BM1165" i="5" s="1"/>
  <c r="BN12" i="5"/>
  <c r="BN1162" i="5" s="1"/>
  <c r="BN1165" i="5" s="1"/>
  <c r="AX12" i="5"/>
  <c r="BB12" i="5"/>
  <c r="BD12" i="5"/>
  <c r="BD1162" i="5" s="1"/>
  <c r="BD1165" i="5" s="1"/>
  <c r="BO12" i="5"/>
  <c r="BO1162" i="5" s="1"/>
  <c r="BO1165" i="5" s="1"/>
  <c r="BC12" i="5"/>
  <c r="BC1162" i="5" s="1"/>
  <c r="BC1165" i="5" s="1"/>
  <c r="AV12" i="5"/>
  <c r="AV1162" i="5" s="1"/>
  <c r="AV1165" i="5" s="1"/>
  <c r="BL12" i="5"/>
  <c r="BL1162" i="5" s="1"/>
  <c r="BL1165" i="5" s="1"/>
  <c r="BE12" i="5"/>
  <c r="AD12" i="5"/>
  <c r="AI12" i="5"/>
  <c r="BG12" i="5"/>
  <c r="BG1162" i="5" s="1"/>
  <c r="BG1165" i="5" s="1"/>
  <c r="DQ12" i="5"/>
  <c r="DJ12" i="5"/>
  <c r="DP12" i="5"/>
  <c r="DW12" i="5"/>
  <c r="DO12" i="5"/>
  <c r="DV12" i="5"/>
  <c r="DN12" i="5"/>
  <c r="DR12" i="5"/>
  <c r="DU12" i="5"/>
  <c r="DM12" i="5"/>
  <c r="DT12" i="5"/>
  <c r="DL12" i="5"/>
  <c r="DS12" i="5"/>
  <c r="DK12" i="5"/>
  <c r="CI12" i="5"/>
  <c r="DH12" i="5"/>
  <c r="CK12" i="5"/>
  <c r="BT12" i="5"/>
  <c r="BT1162" i="5" s="1"/>
  <c r="BT1165" i="5" s="1"/>
  <c r="CZ12" i="5"/>
  <c r="DE12" i="5"/>
  <c r="CQ12" i="5"/>
  <c r="DG12" i="5"/>
  <c r="DB12" i="5"/>
  <c r="CA12" i="5"/>
  <c r="CA1162" i="5" s="1"/>
  <c r="CA1165" i="5" s="1"/>
  <c r="BX12" i="5"/>
  <c r="BX1162" i="5" s="1"/>
  <c r="BX1165" i="5" s="1"/>
  <c r="CB12" i="5"/>
  <c r="CB1162" i="5" s="1"/>
  <c r="CB1165" i="5" s="1"/>
  <c r="DD12" i="5"/>
  <c r="BQ12" i="5"/>
  <c r="BQ1162" i="5" s="1"/>
  <c r="BQ1165" i="5" s="1"/>
  <c r="CD12" i="5"/>
  <c r="CD1162" i="5" s="1"/>
  <c r="CD1165" i="5" s="1"/>
  <c r="CE12" i="5"/>
  <c r="CE1162" i="5" s="1"/>
  <c r="CE1165" i="5" s="1"/>
  <c r="CY12" i="5"/>
  <c r="DC12" i="5"/>
  <c r="CJ12" i="5"/>
  <c r="DA12" i="5"/>
  <c r="BR12" i="5"/>
  <c r="BR1162" i="5" s="1"/>
  <c r="BR1165" i="5" s="1"/>
  <c r="BV12" i="5"/>
  <c r="BV1162" i="5" s="1"/>
  <c r="BV1165" i="5" s="1"/>
  <c r="BZ12" i="5"/>
  <c r="BZ1162" i="5" s="1"/>
  <c r="BZ1165" i="5" s="1"/>
  <c r="CX12" i="5"/>
  <c r="CC12" i="5"/>
  <c r="CC1162" i="5" s="1"/>
  <c r="CC1165" i="5" s="1"/>
  <c r="CG12" i="5"/>
  <c r="CS12" i="5"/>
  <c r="CT12" i="5"/>
  <c r="DF12" i="5"/>
  <c r="BU12" i="5"/>
  <c r="BU1162" i="5" s="1"/>
  <c r="BU1165" i="5" s="1"/>
  <c r="BY12" i="5"/>
  <c r="BY1162" i="5" s="1"/>
  <c r="BY1165" i="5" s="1"/>
  <c r="CW12" i="5"/>
  <c r="DI12" i="5"/>
  <c r="CL12" i="5"/>
  <c r="CU12" i="5"/>
  <c r="BS12" i="5"/>
  <c r="BS1162" i="5" s="1"/>
  <c r="BS1165" i="5" s="1"/>
  <c r="BW12" i="5"/>
  <c r="BW1162" i="5" s="1"/>
  <c r="BW1165" i="5" s="1"/>
  <c r="CM12" i="5"/>
  <c r="CF12" i="5"/>
  <c r="CR12" i="5"/>
  <c r="CV12" i="5"/>
  <c r="CH12" i="5"/>
  <c r="CO12" i="5"/>
  <c r="CN12" i="5"/>
  <c r="N12" i="5"/>
  <c r="N1162" i="5" s="1"/>
  <c r="N1165" i="5" s="1"/>
  <c r="E15" i="7" s="1"/>
  <c r="K12" i="5"/>
  <c r="K1162" i="5" s="1"/>
  <c r="K1165" i="5" s="1"/>
  <c r="CP12" i="5"/>
  <c r="AT1162" i="5" l="1"/>
  <c r="AT1165" i="5" s="1"/>
  <c r="AZ1162" i="5"/>
  <c r="AZ1165" i="5" s="1"/>
  <c r="AG1162" i="5"/>
  <c r="AG1165" i="5" s="1"/>
  <c r="AL1162" i="5"/>
  <c r="AL1165" i="5" s="1"/>
  <c r="BE1162" i="5"/>
  <c r="BE1165" i="5" s="1"/>
  <c r="AC1162" i="5"/>
  <c r="AC1165" i="5" s="1"/>
  <c r="AI1162" i="5"/>
  <c r="AI1165" i="5" s="1"/>
  <c r="BB1162" i="5"/>
  <c r="BB1165" i="5" s="1"/>
  <c r="AQ1162" i="5"/>
  <c r="AQ1165" i="5" s="1"/>
  <c r="AN1162" i="5"/>
  <c r="AN1165" i="5" s="1"/>
  <c r="AH1162" i="5"/>
  <c r="AH1165" i="5" s="1"/>
  <c r="BF1162" i="5"/>
  <c r="BF1165" i="5" s="1"/>
  <c r="AU1162" i="5"/>
  <c r="AU1165" i="5" s="1"/>
  <c r="AD1162" i="5"/>
  <c r="AD1165" i="5" s="1"/>
  <c r="AX1162" i="5"/>
  <c r="AX1165" i="5" s="1"/>
  <c r="AK1162" i="5"/>
  <c r="AK1165" i="5" s="1"/>
  <c r="BA1162" i="5"/>
  <c r="BA1165" i="5" s="1"/>
  <c r="E79" i="7"/>
  <c r="E64" i="7"/>
  <c r="E76" i="7"/>
  <c r="E77" i="7"/>
  <c r="E72" i="7"/>
  <c r="E70" i="7"/>
  <c r="E74" i="7"/>
  <c r="E75" i="7"/>
  <c r="E78" i="7"/>
  <c r="E73" i="7"/>
  <c r="E69" i="7"/>
  <c r="E68" i="7"/>
  <c r="E67" i="7"/>
  <c r="E71" i="7"/>
  <c r="E66" i="7"/>
  <c r="E65" i="7"/>
</calcChain>
</file>

<file path=xl/sharedStrings.xml><?xml version="1.0" encoding="utf-8"?>
<sst xmlns="http://schemas.openxmlformats.org/spreadsheetml/2006/main" count="20082" uniqueCount="655">
  <si>
    <t>Major Highway</t>
  </si>
  <si>
    <t>Multifamily</t>
  </si>
  <si>
    <t>Park, Recreational, or Preserve</t>
  </si>
  <si>
    <t>Single Family Detached</t>
  </si>
  <si>
    <t>A/D</t>
  </si>
  <si>
    <t>Retail and Other Commercial</t>
  </si>
  <si>
    <t>B</t>
  </si>
  <si>
    <t>Single Family Attached</t>
  </si>
  <si>
    <t>Industrial and Utility</t>
  </si>
  <si>
    <t>Office</t>
  </si>
  <si>
    <t>Undeveloped</t>
  </si>
  <si>
    <t>B/D</t>
  </si>
  <si>
    <t>Mixed Use Commercial</t>
  </si>
  <si>
    <t>Golf Course</t>
  </si>
  <si>
    <t>C</t>
  </si>
  <si>
    <t>Agricultural</t>
  </si>
  <si>
    <t>Farmstead</t>
  </si>
  <si>
    <t>C/D</t>
  </si>
  <si>
    <t>A</t>
  </si>
  <si>
    <t>D</t>
  </si>
  <si>
    <t>Railway</t>
  </si>
  <si>
    <t/>
  </si>
  <si>
    <t>IMP%</t>
  </si>
  <si>
    <t>AREA</t>
  </si>
  <si>
    <t>CN</t>
  </si>
  <si>
    <t>Imp. (AC)</t>
  </si>
  <si>
    <t>Land Use</t>
  </si>
  <si>
    <t>Area (ac)</t>
  </si>
  <si>
    <t>P8-V3.X</t>
  </si>
  <si>
    <t>Directly Connected UnSwept Areas---&gt;</t>
  </si>
  <si>
    <t>Directly Connected Swept Areas---&gt;</t>
  </si>
  <si>
    <t>Street Sweeping Parameters</t>
  </si>
  <si>
    <t>Total</t>
  </si>
  <si>
    <t>Pervious</t>
  </si>
  <si>
    <t>Indirect</t>
  </si>
  <si>
    <t>Depress</t>
  </si>
  <si>
    <t>Imperv</t>
  </si>
  <si>
    <t>Start</t>
  </si>
  <si>
    <t>Stop</t>
  </si>
  <si>
    <t>Sweep</t>
  </si>
  <si>
    <t>Watershed</t>
  </si>
  <si>
    <t>Area</t>
  </si>
  <si>
    <t>Outflow</t>
  </si>
  <si>
    <t>Percol</t>
  </si>
  <si>
    <t>Curve</t>
  </si>
  <si>
    <t>Load</t>
  </si>
  <si>
    <t>Storage</t>
  </si>
  <si>
    <t>Runoff</t>
  </si>
  <si>
    <t>Date</t>
  </si>
  <si>
    <t>Freq</t>
  </si>
  <si>
    <t>Label</t>
  </si>
  <si>
    <t>acres</t>
  </si>
  <si>
    <t>Device</t>
  </si>
  <si>
    <t>Number</t>
  </si>
  <si>
    <t>Fraction</t>
  </si>
  <si>
    <t>Factor</t>
  </si>
  <si>
    <t>inches</t>
  </si>
  <si>
    <t>Coef</t>
  </si>
  <si>
    <t>MMDD</t>
  </si>
  <si>
    <t>Effic</t>
  </si>
  <si>
    <t>1/week</t>
  </si>
  <si>
    <t>Airport</t>
  </si>
  <si>
    <t>Mixed Use Industrial</t>
  </si>
  <si>
    <t>Mixed Use Residential</t>
  </si>
  <si>
    <t>NWI</t>
  </si>
  <si>
    <t>DCIA</t>
  </si>
  <si>
    <t>ICIA</t>
  </si>
  <si>
    <t>ICIA%</t>
  </si>
  <si>
    <t>DCIA%</t>
  </si>
  <si>
    <t>FLOWS_TO</t>
  </si>
  <si>
    <t>MON_WS</t>
  </si>
  <si>
    <t>Institutional</t>
  </si>
  <si>
    <t>Open Water</t>
  </si>
  <si>
    <t>W</t>
  </si>
  <si>
    <t>Long_Lake_2019</t>
  </si>
  <si>
    <t>FID</t>
  </si>
  <si>
    <t>OBJECTID</t>
  </si>
  <si>
    <t>CATCH_ID</t>
  </si>
  <si>
    <t>Acres</t>
  </si>
  <si>
    <t>Shape_Leng</t>
  </si>
  <si>
    <t>Shape_Area</t>
  </si>
  <si>
    <t>FID_Subwat</t>
  </si>
  <si>
    <t>AREASYMBOL</t>
  </si>
  <si>
    <t>SPATIALVER</t>
  </si>
  <si>
    <t>MUSYM</t>
  </si>
  <si>
    <t>MUKEY</t>
  </si>
  <si>
    <t>FID_2016_L</t>
  </si>
  <si>
    <t>LUSE_DESC</t>
  </si>
  <si>
    <t>Shape_Le_1</t>
  </si>
  <si>
    <t>L18A</t>
  </si>
  <si>
    <t>L22C2</t>
  </si>
  <si>
    <t>L16A</t>
  </si>
  <si>
    <t>L132A</t>
  </si>
  <si>
    <t>L22D2</t>
  </si>
  <si>
    <t>L22E</t>
  </si>
  <si>
    <t>L24A</t>
  </si>
  <si>
    <t>L22F</t>
  </si>
  <si>
    <t>L23A</t>
  </si>
  <si>
    <t>L25A</t>
  </si>
  <si>
    <t>L26B</t>
  </si>
  <si>
    <t>L36A</t>
  </si>
  <si>
    <t>L37B</t>
  </si>
  <si>
    <t>L35A</t>
  </si>
  <si>
    <t>L41C2</t>
  </si>
  <si>
    <t>L40B</t>
  </si>
  <si>
    <t>L45A</t>
  </si>
  <si>
    <t>L50A</t>
  </si>
  <si>
    <t>L41E</t>
  </si>
  <si>
    <t>L44A</t>
  </si>
  <si>
    <t>L41D2</t>
  </si>
  <si>
    <t>L70C2</t>
  </si>
  <si>
    <t>L41F</t>
  </si>
  <si>
    <t>L49A</t>
  </si>
  <si>
    <t>L9A</t>
  </si>
  <si>
    <t>L61D2</t>
  </si>
  <si>
    <t>L64A</t>
  </si>
  <si>
    <t>L15A</t>
  </si>
  <si>
    <t>L26A</t>
  </si>
  <si>
    <t>L17B</t>
  </si>
  <si>
    <t>HSG</t>
  </si>
  <si>
    <t>D1B</t>
  </si>
  <si>
    <t>D1C</t>
  </si>
  <si>
    <t>D2A</t>
  </si>
  <si>
    <t>D3A</t>
  </si>
  <si>
    <t>D4A</t>
  </si>
  <si>
    <t>D4B</t>
  </si>
  <si>
    <t>D4C</t>
  </si>
  <si>
    <t>D5B</t>
  </si>
  <si>
    <t>D5C</t>
  </si>
  <si>
    <t>D5D</t>
  </si>
  <si>
    <t>D6A</t>
  </si>
  <si>
    <t>D6B</t>
  </si>
  <si>
    <t>D6C</t>
  </si>
  <si>
    <t>D8B</t>
  </si>
  <si>
    <t>D8C</t>
  </si>
  <si>
    <t>D8D</t>
  </si>
  <si>
    <t>D8E</t>
  </si>
  <si>
    <t>D10A</t>
  </si>
  <si>
    <t>D11A</t>
  </si>
  <si>
    <t>D12B</t>
  </si>
  <si>
    <t>D12C2</t>
  </si>
  <si>
    <t>D13A</t>
  </si>
  <si>
    <t>D13B</t>
  </si>
  <si>
    <t>D15A</t>
  </si>
  <si>
    <t>D16A</t>
  </si>
  <si>
    <t>D17A</t>
  </si>
  <si>
    <t>D18B</t>
  </si>
  <si>
    <t>D19A</t>
  </si>
  <si>
    <t>D20A</t>
  </si>
  <si>
    <t>D23A</t>
  </si>
  <si>
    <t>D24A</t>
  </si>
  <si>
    <t>D25A</t>
  </si>
  <si>
    <t>D26A</t>
  </si>
  <si>
    <t>D27A</t>
  </si>
  <si>
    <t>D28B</t>
  </si>
  <si>
    <t>D29B</t>
  </si>
  <si>
    <t>D30A</t>
  </si>
  <si>
    <t>D31A</t>
  </si>
  <si>
    <t>D33B</t>
  </si>
  <si>
    <t>D33C</t>
  </si>
  <si>
    <t>D35A</t>
  </si>
  <si>
    <t>D37F</t>
  </si>
  <si>
    <t>D40A</t>
  </si>
  <si>
    <t>D41C</t>
  </si>
  <si>
    <t>D43A</t>
  </si>
  <si>
    <t>D64B</t>
  </si>
  <si>
    <t>D67A</t>
  </si>
  <si>
    <t>D67B</t>
  </si>
  <si>
    <t>D67C</t>
  </si>
  <si>
    <t>GP</t>
  </si>
  <si>
    <t>L2B</t>
  </si>
  <si>
    <t>L2C</t>
  </si>
  <si>
    <t>L2D</t>
  </si>
  <si>
    <t>L2E</t>
  </si>
  <si>
    <t>L3A</t>
  </si>
  <si>
    <t>L3B</t>
  </si>
  <si>
    <t>L3C</t>
  </si>
  <si>
    <t>L4B</t>
  </si>
  <si>
    <t>L4C</t>
  </si>
  <si>
    <t>L4D</t>
  </si>
  <si>
    <t>L6A</t>
  </si>
  <si>
    <t>L7A</t>
  </si>
  <si>
    <t>L8A</t>
  </si>
  <si>
    <t>L10B</t>
  </si>
  <si>
    <t>L11B</t>
  </si>
  <si>
    <t>L12A</t>
  </si>
  <si>
    <t>L13A</t>
  </si>
  <si>
    <t>L14A</t>
  </si>
  <si>
    <t>L19B</t>
  </si>
  <si>
    <t>L20B</t>
  </si>
  <si>
    <t>L21A</t>
  </si>
  <si>
    <t>L26C2</t>
  </si>
  <si>
    <t>L27A</t>
  </si>
  <si>
    <t>L28A</t>
  </si>
  <si>
    <t>L29A</t>
  </si>
  <si>
    <t>L30A</t>
  </si>
  <si>
    <t>L31A</t>
  </si>
  <si>
    <t>L32D</t>
  </si>
  <si>
    <t>L32F</t>
  </si>
  <si>
    <t>L38A</t>
  </si>
  <si>
    <t>L39A</t>
  </si>
  <si>
    <t>L42B</t>
  </si>
  <si>
    <t>L42C</t>
  </si>
  <si>
    <t>L42D</t>
  </si>
  <si>
    <t>L42E</t>
  </si>
  <si>
    <t>L42F</t>
  </si>
  <si>
    <t>L43A</t>
  </si>
  <si>
    <t>L46A</t>
  </si>
  <si>
    <t>L47A</t>
  </si>
  <si>
    <t>L47B</t>
  </si>
  <si>
    <t>L47C</t>
  </si>
  <si>
    <t>L52C</t>
  </si>
  <si>
    <t>L52E</t>
  </si>
  <si>
    <t>L53B</t>
  </si>
  <si>
    <t>L54A</t>
  </si>
  <si>
    <t>L55B</t>
  </si>
  <si>
    <t>L55C</t>
  </si>
  <si>
    <t>L56A</t>
  </si>
  <si>
    <t>L58B</t>
  </si>
  <si>
    <t>L58C2</t>
  </si>
  <si>
    <t>L58D2</t>
  </si>
  <si>
    <t>L58E</t>
  </si>
  <si>
    <t>L59A</t>
  </si>
  <si>
    <t>L60B</t>
  </si>
  <si>
    <t>L61C2</t>
  </si>
  <si>
    <t>L61E</t>
  </si>
  <si>
    <t>L62B</t>
  </si>
  <si>
    <t>L62C2</t>
  </si>
  <si>
    <t>L62D2</t>
  </si>
  <si>
    <t>L62E</t>
  </si>
  <si>
    <t>L70D2</t>
  </si>
  <si>
    <t>L70E</t>
  </si>
  <si>
    <t>L71C</t>
  </si>
  <si>
    <t>L72A</t>
  </si>
  <si>
    <t>L110E</t>
  </si>
  <si>
    <t>L110F</t>
  </si>
  <si>
    <t>L131A</t>
  </si>
  <si>
    <t>M-W</t>
  </si>
  <si>
    <t>U1A</t>
  </si>
  <si>
    <t>U2A</t>
  </si>
  <si>
    <t>U3B</t>
  </si>
  <si>
    <t>U4A</t>
  </si>
  <si>
    <t>U5A</t>
  </si>
  <si>
    <t>U6B</t>
  </si>
  <si>
    <t>Hydro_Soil</t>
  </si>
  <si>
    <t>Combined Label</t>
  </si>
  <si>
    <t>Landuse</t>
  </si>
  <si>
    <t>Shape *</t>
  </si>
  <si>
    <t>FID_soils_</t>
  </si>
  <si>
    <t>FID_LLC_CA</t>
  </si>
  <si>
    <t>Shape_Ar_1</t>
  </si>
  <si>
    <t>Note: Insert your minor subwatersheds, downstream watershed, monitoring management unit, and total acreage from GIS shapefile</t>
  </si>
  <si>
    <t xml:space="preserve">The purpose of this sheet is to put the raw data from the GIS shapefile. The purpose of this sheet is to give a reviewer the exact data you were using to create the final curve numbers. </t>
  </si>
  <si>
    <t>Do not change. Autopopulating field</t>
  </si>
  <si>
    <t>Column color key</t>
  </si>
  <si>
    <t>This is the first data processing sheet. The purpose of this sheet is to begin to merge the intersected soil-subwatershed-landuse shapfile into a consolidated format to calculate curve numbers.</t>
  </si>
  <si>
    <t>This is the first data processing sheet. The only columns that you fill in will be highlighted in green. The columns highlighted in grey shouldn't be edited since they are an autocalculating field. Paste columns from the raw data page into the columns labeled with green.</t>
  </si>
  <si>
    <t>start consolidate here --------&gt;</t>
  </si>
  <si>
    <t>Use the consolidate function to consolidate all fields in the "Processed_Data" sheet</t>
  </si>
  <si>
    <t>Column to copy data from raw data sheet</t>
  </si>
  <si>
    <t>This is the final sheet. This sheet shouldn't require any editing and should fully populate itself.</t>
  </si>
  <si>
    <t>Deleted a row that had a land use of "open water"</t>
  </si>
  <si>
    <t>Column to copy data from "Processed_Data" sheet</t>
  </si>
  <si>
    <t xml:space="preserve">Copy the "CATCH_ID", "Hydro_Soil", "Landuse", and "Acre" columns from the "Consolidated" sheet into the columns colored green below. You will also need to remove any rows that have a land use designated as open water. </t>
  </si>
  <si>
    <t>Make sure to change any Hydro_Soils from "W" to "B/D" if the land use is anything besides "Open Water"</t>
  </si>
  <si>
    <t>Nothing in this sheet should be edited. All values are from literature</t>
  </si>
  <si>
    <t>Column to copy data from GIS subwatershed file</t>
  </si>
  <si>
    <t>Column to copy data from GIS soil-subwatershed-landuse layer.</t>
  </si>
  <si>
    <t>LLC-18</t>
  </si>
  <si>
    <t>LANDLOCKED</t>
  </si>
  <si>
    <t>LLC-52</t>
  </si>
  <si>
    <t>LLC-78</t>
  </si>
  <si>
    <t>Polygon</t>
  </si>
  <si>
    <t>MN053</t>
  </si>
  <si>
    <t>Column to copy data from "consolidated" sheet</t>
  </si>
  <si>
    <t>Make sure to remove any rows that have a land use designated as open water. (JUST THE DATA, NOT THE ROW ITSELF)</t>
  </si>
  <si>
    <t>LLC-8</t>
  </si>
  <si>
    <t>LLC-7</t>
  </si>
  <si>
    <t>CLO01</t>
  </si>
  <si>
    <t>LLC-6</t>
  </si>
  <si>
    <t>LLC-2</t>
  </si>
  <si>
    <t>LLC-1</t>
  </si>
  <si>
    <t>OUT</t>
  </si>
  <si>
    <t>LLC-27</t>
  </si>
  <si>
    <t>LLC-14</t>
  </si>
  <si>
    <t>LLC-20</t>
  </si>
  <si>
    <t>LLC-25</t>
  </si>
  <si>
    <t>LLC-10</t>
  </si>
  <si>
    <t>LLC-30</t>
  </si>
  <si>
    <t>LLC-29</t>
  </si>
  <si>
    <t>LLC-11</t>
  </si>
  <si>
    <t>LLC-9</t>
  </si>
  <si>
    <t>LLC-12</t>
  </si>
  <si>
    <t>LLC-13</t>
  </si>
  <si>
    <t>LLC-16</t>
  </si>
  <si>
    <t>LLC-17</t>
  </si>
  <si>
    <t>LLC-5</t>
  </si>
  <si>
    <t>LLC-91</t>
  </si>
  <si>
    <t>LLC-19</t>
  </si>
  <si>
    <t>LLC-4</t>
  </si>
  <si>
    <t>LLC-31</t>
  </si>
  <si>
    <t>LLC-22</t>
  </si>
  <si>
    <t>LLC-21</t>
  </si>
  <si>
    <t>LLC-26</t>
  </si>
  <si>
    <t>LLC-24</t>
  </si>
  <si>
    <t>LLC-23</t>
  </si>
  <si>
    <t>LLC-15</t>
  </si>
  <si>
    <t>LLC-28</t>
  </si>
  <si>
    <t>LLC-3</t>
  </si>
  <si>
    <t>LLC-8-Retail and Other Commercial-C/D</t>
  </si>
  <si>
    <t>LLC-6-Industrial and Utility-C/D</t>
  </si>
  <si>
    <t>LLC-6-Retail and Other Commercial-C/D</t>
  </si>
  <si>
    <t>LLC-1-Park, Recreational, or Preserve-B/D</t>
  </si>
  <si>
    <t>LLC-1-Single Family Detached-B/D</t>
  </si>
  <si>
    <t>LLC-1-Open Water-B/D</t>
  </si>
  <si>
    <t>LLC-1-Undeveloped-B/D</t>
  </si>
  <si>
    <t>LLC-27-Open Water-B/D</t>
  </si>
  <si>
    <t>LLC-27-Park, Recreational, or Preserve-B/D</t>
  </si>
  <si>
    <t>LLC-27-Single Family Detached-B/D</t>
  </si>
  <si>
    <t>LLC-27-Undeveloped-B/D</t>
  </si>
  <si>
    <t>LLC-14-Single Family Detached-B/D</t>
  </si>
  <si>
    <t>LLC-14-Undeveloped-B/D</t>
  </si>
  <si>
    <t>LLC-20-Golf Course-B/D</t>
  </si>
  <si>
    <t>LLC-1-Golf Course-B/D</t>
  </si>
  <si>
    <t>LLC-25-Undeveloped-B/D</t>
  </si>
  <si>
    <t>LLC-10-Open Water-B/D</t>
  </si>
  <si>
    <t>LLC-10-Single Family Detached-B/D</t>
  </si>
  <si>
    <t>LLC-10-Undeveloped-B/D</t>
  </si>
  <si>
    <t>LLC-18-Park, Recreational, or Preserve-C/D</t>
  </si>
  <si>
    <t>LLC-18-Single Family Detached-C/D</t>
  </si>
  <si>
    <t>LLC-18-Undeveloped-C/D</t>
  </si>
  <si>
    <t>LLC-10-Single Family Detached-C/D</t>
  </si>
  <si>
    <t>LLC-10-Undeveloped-C/D</t>
  </si>
  <si>
    <t>LLC-1-Institutional-C/D</t>
  </si>
  <si>
    <t>LLC-1-Open Water-C/D</t>
  </si>
  <si>
    <t>LLC-1-Park, Recreational, or Preserve-C/D</t>
  </si>
  <si>
    <t>LLC-1-Single Family Attached-C/D</t>
  </si>
  <si>
    <t>LLC-1-Undeveloped-C/D</t>
  </si>
  <si>
    <t>LLC-30-Institutional-C/D</t>
  </si>
  <si>
    <t>LLC-30-Multifamily-C/D</t>
  </si>
  <si>
    <t>LLC-29-Park, Recreational, or Preserve-C/D</t>
  </si>
  <si>
    <t>LLC-30-Park, Recreational, or Preserve-C/D</t>
  </si>
  <si>
    <t>LLC-30-Single Family Detached-C/D</t>
  </si>
  <si>
    <t>LLC-29-Undeveloped-C/D</t>
  </si>
  <si>
    <t>LLC-30-Undeveloped-C/D</t>
  </si>
  <si>
    <t>LLC-2-Industrial and Utility-C/D</t>
  </si>
  <si>
    <t>LLC-2-Institutional-C/D</t>
  </si>
  <si>
    <t>LLC-6-Institutional-C/D</t>
  </si>
  <si>
    <t>LLC-2-Major Highway-C/D</t>
  </si>
  <si>
    <t>LLC-6-Major Highway-C/D</t>
  </si>
  <si>
    <t>LLC-11-Major Highway-C/D</t>
  </si>
  <si>
    <t>LLC-11-Park, Recreational, or Preserve-C/D</t>
  </si>
  <si>
    <t>LLC-2-Single Family Detached-C/D</t>
  </si>
  <si>
    <t>LLC-6-Single Family Detached-C/D</t>
  </si>
  <si>
    <t>LLC-11-Single Family Detached-C/D</t>
  </si>
  <si>
    <t>LLC-2-Undeveloped-C/D</t>
  </si>
  <si>
    <t>LLC-6-Undeveloped-C/D</t>
  </si>
  <si>
    <t>LLC-1-Agricultural-C/D</t>
  </si>
  <si>
    <t>LLC-1-Single Family Detached-C/D</t>
  </si>
  <si>
    <t>LLC-8-Industrial and Utility-C/D</t>
  </si>
  <si>
    <t>LLC-7-Industrial and Utility-C/D</t>
  </si>
  <si>
    <t>LLC-8-Institutional-C/D</t>
  </si>
  <si>
    <t>LLC-7-Institutional-C/D</t>
  </si>
  <si>
    <t>LLC-8-Multifamily-C/D</t>
  </si>
  <si>
    <t>LLC-7-Office-C/D</t>
  </si>
  <si>
    <t>LLC-10-Retail and Other Commercial-C/D</t>
  </si>
  <si>
    <t>LLC-7-Retail and Other Commercial-C/D</t>
  </si>
  <si>
    <t>LLC-9-Single Family Attached-C/D</t>
  </si>
  <si>
    <t>LLC-8-Single Family Attached-C/D</t>
  </si>
  <si>
    <t>LLC-9-Single Family Detached-C/D</t>
  </si>
  <si>
    <t>LLC-8-Single Family Detached-C/D</t>
  </si>
  <si>
    <t>LLC-12-Single Family Detached-C/D</t>
  </si>
  <si>
    <t>LLC-13-Single Family Detached-C/D</t>
  </si>
  <si>
    <t>LLC-9-Undeveloped-C/D</t>
  </si>
  <si>
    <t>LLC-8-Undeveloped-C/D</t>
  </si>
  <si>
    <t>LLC-7-Undeveloped-C/D</t>
  </si>
  <si>
    <t>LLC-12-Undeveloped-C/D</t>
  </si>
  <si>
    <t>LLC-11-Undeveloped-C/D</t>
  </si>
  <si>
    <t>LLC-13-Undeveloped-C/D</t>
  </si>
  <si>
    <t>LLC-16-Golf Course-C/D</t>
  </si>
  <si>
    <t>LLC-17-Golf Course-C/D</t>
  </si>
  <si>
    <t>LLC-16-Single Family Detached-C/D</t>
  </si>
  <si>
    <t>LLC-17-Single Family Detached-C/D</t>
  </si>
  <si>
    <t>LLC-14-Single Family Detached-C/D</t>
  </si>
  <si>
    <t>LLC-16-Undeveloped-C/D</t>
  </si>
  <si>
    <t>LLC-17-Undeveloped-C/D</t>
  </si>
  <si>
    <t>LLC-14-Undeveloped-C/D</t>
  </si>
  <si>
    <t>LLC-10-Single Family Detached-A</t>
  </si>
  <si>
    <t>LLC-1-Single Family Detached-A</t>
  </si>
  <si>
    <t>LLC-10-Undeveloped-A</t>
  </si>
  <si>
    <t>LLC-1-Undeveloped-A</t>
  </si>
  <si>
    <t>LLC-1-Single Family Detached-C</t>
  </si>
  <si>
    <t>LLC-1-Undeveloped-C</t>
  </si>
  <si>
    <t>LLC-27-Single Family Detached-C</t>
  </si>
  <si>
    <t>LLC-27-Undeveloped-C</t>
  </si>
  <si>
    <t>LLC-18-Park, Recreational, or Preserve-C</t>
  </si>
  <si>
    <t>LLC-18-Single Family Detached-C</t>
  </si>
  <si>
    <t>LLC-14-Single Family Detached-C</t>
  </si>
  <si>
    <t>LLC-18-Undeveloped-C</t>
  </si>
  <si>
    <t>LLC-14-Undeveloped-C</t>
  </si>
  <si>
    <t>LLC-1-Agricultural-C</t>
  </si>
  <si>
    <t>LLC-5-Industrial and Utility-C</t>
  </si>
  <si>
    <t>LLC-2-Institutional-C</t>
  </si>
  <si>
    <t>LLC-2-Major Highway-C</t>
  </si>
  <si>
    <t>LLC-5-Multifamily-C</t>
  </si>
  <si>
    <t>LLC-2-Multifamily-C</t>
  </si>
  <si>
    <t>LLC-5-Office-C</t>
  </si>
  <si>
    <t>LLC-5-Retail and Other Commercial-C</t>
  </si>
  <si>
    <t>LLC-2-Retail and Other Commercial-C</t>
  </si>
  <si>
    <t>LLC-6-Retail and Other Commercial-C</t>
  </si>
  <si>
    <t>LLC-1-Retail and Other Commercial-C</t>
  </si>
  <si>
    <t>LLC-2-Single Family Attached-C</t>
  </si>
  <si>
    <t>LLC-1-Single Family Attached-C</t>
  </si>
  <si>
    <t>LLC-10-Single Family Detached-C</t>
  </si>
  <si>
    <t>LLC-5-Single Family Detached-C</t>
  </si>
  <si>
    <t>LLC-2-Single Family Detached-C</t>
  </si>
  <si>
    <t>LLC-5-Undeveloped-C</t>
  </si>
  <si>
    <t>LLC-2-Undeveloped-C</t>
  </si>
  <si>
    <t>LLC-27-Institutional-C</t>
  </si>
  <si>
    <t>LLC-91-Golf Course-C</t>
  </si>
  <si>
    <t>LLC-19-Golf Course-C</t>
  </si>
  <si>
    <t>LLC-1-Golf Course-C</t>
  </si>
  <si>
    <t>LLC-1-Park, Recreational, or Preserve-C</t>
  </si>
  <si>
    <t>LLC-16-Single Family Detached-C</t>
  </si>
  <si>
    <t>LLC-17-Golf Course-C</t>
  </si>
  <si>
    <t>LLC-29-Park, Recreational, or Preserve-C</t>
  </si>
  <si>
    <t>LLC-30-Park, Recreational, or Preserve-C</t>
  </si>
  <si>
    <t>LLC-29-Single Family Detached-C</t>
  </si>
  <si>
    <t>LLC-30-Single Family Detached-C</t>
  </si>
  <si>
    <t>LLC-29-Undeveloped-C</t>
  </si>
  <si>
    <t>LLC-30-Undeveloped-C</t>
  </si>
  <si>
    <t>LLC-4-Major Highway-C</t>
  </si>
  <si>
    <t>LLC-6-Major Highway-C</t>
  </si>
  <si>
    <t>LLC-2-Mixed Use Commercial-C</t>
  </si>
  <si>
    <t>LLC-4-Mixed Use Commercial-C</t>
  </si>
  <si>
    <t>LLC-6-Mixed Use Commercial-C</t>
  </si>
  <si>
    <t>LLC-4-Retail and Other Commercial-C</t>
  </si>
  <si>
    <t>LLC-30-Single Family Attached-C</t>
  </si>
  <si>
    <t>LLC-31-Single Family Detached-C</t>
  </si>
  <si>
    <t>LLC-22-Golf Course-C</t>
  </si>
  <si>
    <t>LLC-26-Golf Course-C</t>
  </si>
  <si>
    <t>LLC-21-Golf Course-C</t>
  </si>
  <si>
    <t>LLC-20-Golf Course-C</t>
  </si>
  <si>
    <t>LLC-25-Golf Course-C</t>
  </si>
  <si>
    <t>LLC-26-Single Family Detached-C</t>
  </si>
  <si>
    <t>LLC-22-Undeveloped-C</t>
  </si>
  <si>
    <t>LLC-26-Undeveloped-C</t>
  </si>
  <si>
    <t>LLC-21-Undeveloped-C</t>
  </si>
  <si>
    <t>LLC-1-Institutional-C</t>
  </si>
  <si>
    <t>LLC-26-Agricultural-C</t>
  </si>
  <si>
    <t>LLC-10-Undeveloped-C</t>
  </si>
  <si>
    <t>LLC-24-Single Family Detached-C</t>
  </si>
  <si>
    <t>LLC-24-Undeveloped-C</t>
  </si>
  <si>
    <t>LLC-25-Single Family Detached-C</t>
  </si>
  <si>
    <t>LLC-25-Undeveloped-C</t>
  </si>
  <si>
    <t>LLC-19-Single Family Detached-C</t>
  </si>
  <si>
    <t>LLC-23-Single Family Detached-C</t>
  </si>
  <si>
    <t>LLC-23-Undeveloped-C</t>
  </si>
  <si>
    <t>LLC-1-Open Water-C</t>
  </si>
  <si>
    <t>LLC-27-Golf Course-C</t>
  </si>
  <si>
    <t>LLC-27-Park, Recreational, or Preserve-C</t>
  </si>
  <si>
    <t>LLC-27-Open Water-C</t>
  </si>
  <si>
    <t>LLC-13-Single Family Detached-C</t>
  </si>
  <si>
    <t>LLC-13-Undeveloped-C</t>
  </si>
  <si>
    <t>LLC-27-Agricultural-C</t>
  </si>
  <si>
    <t>LLC-22-Single Family Detached-C</t>
  </si>
  <si>
    <t>LLC-18-Agricultural-C</t>
  </si>
  <si>
    <t>LLC-23-Golf Course-C</t>
  </si>
  <si>
    <t>LLC-16-Golf Course-C</t>
  </si>
  <si>
    <t>LLC-17-Single Family Detached-C</t>
  </si>
  <si>
    <t>LLC-91-Single Family Detached-C</t>
  </si>
  <si>
    <t>LLC-16-Undeveloped-C</t>
  </si>
  <si>
    <t>LLC-17-Undeveloped-C</t>
  </si>
  <si>
    <t>LLC-91-Undeveloped-C</t>
  </si>
  <si>
    <t>LLC-31-Park, Recreational, or Preserve-C</t>
  </si>
  <si>
    <t>LLC-15-Golf Course-C</t>
  </si>
  <si>
    <t>LLC-15-Single Family Detached-C</t>
  </si>
  <si>
    <t>LLC-15-Undeveloped-C</t>
  </si>
  <si>
    <t>LLC-21-Single Family Detached-C</t>
  </si>
  <si>
    <t>LLC-23-Golf Course-C/D</t>
  </si>
  <si>
    <t>LLC-23-Single Family Detached-C/D</t>
  </si>
  <si>
    <t>LLC-23-Undeveloped-C/D</t>
  </si>
  <si>
    <t>LLC-1-Open Water-B</t>
  </si>
  <si>
    <t>LLC-1-Undeveloped-B</t>
  </si>
  <si>
    <t>LLC-1-Single Family Detached-B</t>
  </si>
  <si>
    <t>LLC-27-Open Water-B</t>
  </si>
  <si>
    <t>LLC-27-Park, Recreational, or Preserve-B</t>
  </si>
  <si>
    <t>LLC-27-Single Family Detached-B</t>
  </si>
  <si>
    <t>LLC-27-Undeveloped-B</t>
  </si>
  <si>
    <t>LLC-12-Institutional-C/D</t>
  </si>
  <si>
    <t>LLC-11-Institutional-C/D</t>
  </si>
  <si>
    <t>LLC-29-Park, Recreational, or Preserve-A</t>
  </si>
  <si>
    <t>LLC-28-Park, Recreational, or Preserve-A</t>
  </si>
  <si>
    <t>LLC-29-Single Family Detached-A</t>
  </si>
  <si>
    <t>LLC-28-Single Family Detached-A</t>
  </si>
  <si>
    <t>LLC-29-Undeveloped-A</t>
  </si>
  <si>
    <t>LLC-28-Undeveloped-A</t>
  </si>
  <si>
    <t>LLC-14-Undeveloped-B</t>
  </si>
  <si>
    <t>LLC-18-Single Family Detached-B</t>
  </si>
  <si>
    <t>LLC-14-Single Family Detached-B</t>
  </si>
  <si>
    <t>LLC-18-Undeveloped-B</t>
  </si>
  <si>
    <t>LLC-26-Golf Course-B</t>
  </si>
  <si>
    <t>LLC-25-Golf Course-B</t>
  </si>
  <si>
    <t>LLC-1-Golf Course-B</t>
  </si>
  <si>
    <t>LLC-26-Single Family Detached-B</t>
  </si>
  <si>
    <t>LLC-26-Undeveloped-B</t>
  </si>
  <si>
    <t>LLC-18-Park, Recreational, or Preserve-B</t>
  </si>
  <si>
    <t>LLC-23-Single Family Detached-B</t>
  </si>
  <si>
    <t>LLC-22-Single Family Detached-B</t>
  </si>
  <si>
    <t>LLC-23-Undeveloped-B</t>
  </si>
  <si>
    <t>LLC-22-Undeveloped-B</t>
  </si>
  <si>
    <t>LLC-7-Major Highway-C/D</t>
  </si>
  <si>
    <t>LLC-8-Park, Recreational, or Preserve-C/D</t>
  </si>
  <si>
    <t>LLC-1-Park, Recreational, or Preserve-A</t>
  </si>
  <si>
    <t>LLC-27-Institutional-C/D</t>
  </si>
  <si>
    <t>LLC-27-Single Family Detached-C/D</t>
  </si>
  <si>
    <t>LLC-27-Undeveloped-C/D</t>
  </si>
  <si>
    <t>LLC-91-Golf Course-C/D</t>
  </si>
  <si>
    <t>LLC-91-Single Family Detached-C/D</t>
  </si>
  <si>
    <t>LLC-25-Golf Course-C/D</t>
  </si>
  <si>
    <t>LLC-25-Single Family Detached-C/D</t>
  </si>
  <si>
    <t>LLC-25-Undeveloped-C/D</t>
  </si>
  <si>
    <t>LLC-19-Golf Course-C/D</t>
  </si>
  <si>
    <t>LLC-1-Golf Course-C/D</t>
  </si>
  <si>
    <t>LLC-27-Agricultural-C/D</t>
  </si>
  <si>
    <t>LLC-26-Golf Course-C/D</t>
  </si>
  <si>
    <t>LLC-26-Single Family Detached-C/D</t>
  </si>
  <si>
    <t>LLC-26-Undeveloped-C/D</t>
  </si>
  <si>
    <t>LLC-91-Undeveloped-C/D</t>
  </si>
  <si>
    <t>LLC-18-Agricultural-C/D</t>
  </si>
  <si>
    <t>LLC-22-Single Family Detached-C/D</t>
  </si>
  <si>
    <t>LLC-22-Undeveloped-C/D</t>
  </si>
  <si>
    <t>LLC-24-Single Family Detached-C/D</t>
  </si>
  <si>
    <t>LLC-24-Undeveloped-C/D</t>
  </si>
  <si>
    <t>LLC-4-Major Highway-C/D</t>
  </si>
  <si>
    <t>LLC-4-Mixed Use Commercial-C/D</t>
  </si>
  <si>
    <t>LLC-6-Mixed Use Commercial-C/D</t>
  </si>
  <si>
    <t>LLC-4-Retail and Other Commercial-C/D</t>
  </si>
  <si>
    <t>LLC-20-Golf Course-C/D</t>
  </si>
  <si>
    <t>LLC-21-Golf Course-C/D</t>
  </si>
  <si>
    <t>LLC-21-Single Family Detached-C/D</t>
  </si>
  <si>
    <t>LLC-21-Undeveloped-C/D</t>
  </si>
  <si>
    <t>LLC-8-Multifamily-C</t>
  </si>
  <si>
    <t>LLC-8-Single Family Attached-C</t>
  </si>
  <si>
    <t>LLC-8-Undeveloped-C</t>
  </si>
  <si>
    <t>LLC-8-Retail and Other Commercial-C</t>
  </si>
  <si>
    <t>LLC-8-Single Family Detached-C</t>
  </si>
  <si>
    <t>LLC-22-Golf Course-C/D</t>
  </si>
  <si>
    <t>LLC-12-Single Family Detached-C</t>
  </si>
  <si>
    <t>LLC-12-Undeveloped-C</t>
  </si>
  <si>
    <t>LLC-11-Major Highway-C</t>
  </si>
  <si>
    <t>LLC-11-Undeveloped-C</t>
  </si>
  <si>
    <t>LLC-11-Institutional-C</t>
  </si>
  <si>
    <t>LLC-11-Single Family Attached-C</t>
  </si>
  <si>
    <t>LLC-6-Single Family Detached-C</t>
  </si>
  <si>
    <t>LLC-11-Single Family Detached-C</t>
  </si>
  <si>
    <t>LLC-1-Major Highway-C</t>
  </si>
  <si>
    <t>LLC-4-Office-C</t>
  </si>
  <si>
    <t>LLC-4-Park, Recreational, or Preserve-C</t>
  </si>
  <si>
    <t>LLC-3-Retail and Other Commercial-C</t>
  </si>
  <si>
    <t>LLC-4-Single Family Detached-C</t>
  </si>
  <si>
    <t>LLC-4-Undeveloped-C</t>
  </si>
  <si>
    <t>LLC-8-Industrial and Utility-C</t>
  </si>
  <si>
    <t>LLC-6-Industrial and Utility-C</t>
  </si>
  <si>
    <t>LLC-29-Single Family Detached-C/D</t>
  </si>
  <si>
    <t>LLC-91-Golf Course-B/D</t>
  </si>
  <si>
    <t>LLC-30-Institutional-B</t>
  </si>
  <si>
    <t>LLC-30-Park, Recreational, or Preserve-B</t>
  </si>
  <si>
    <t>LLC-30-Undeveloped-B</t>
  </si>
  <si>
    <t>LLC-27-Institutional-B</t>
  </si>
  <si>
    <t>LLC-21-Golf Course-B</t>
  </si>
  <si>
    <t>LLC-20-Golf Course-B</t>
  </si>
  <si>
    <t>LLC-28-Open Water-B</t>
  </si>
  <si>
    <t>LLC-1-Park, Recreational, or Preserve-B</t>
  </si>
  <si>
    <t>LLC-29-Park, Recreational, or Preserve-B</t>
  </si>
  <si>
    <t>LLC-28-Park, Recreational, or Preserve-B</t>
  </si>
  <si>
    <t>LLC-28-Single Family Detached-B</t>
  </si>
  <si>
    <t>LLC-28-Undeveloped-B</t>
  </si>
  <si>
    <t>LLC-28-Open Water-W</t>
  </si>
  <si>
    <t>LLC-28-Park, Recreational, or Preserve-W</t>
  </si>
  <si>
    <t>LLC-27-Single Family Detached-W</t>
  </si>
  <si>
    <t>LLC-27-Open Water-W</t>
  </si>
  <si>
    <t>LLC-27-Undeveloped-W</t>
  </si>
  <si>
    <t>LLC-10-Open Water-W</t>
  </si>
  <si>
    <t>LLC-10-Undeveloped-W</t>
  </si>
  <si>
    <t>LLC-29-Park, Recreational, or Preserve-B/D</t>
  </si>
  <si>
    <t>LLC-29-Single Family Detached-B/D</t>
  </si>
  <si>
    <t>LLC-29-Undeveloped-B/D</t>
  </si>
  <si>
    <t>LLC-28-Park, Recreational, or Preserve-C</t>
  </si>
  <si>
    <t>LLC-28-Undeveloped-C</t>
  </si>
  <si>
    <t>LLC-26-Agricultural-C/D</t>
  </si>
  <si>
    <t>LLC-10-Single Family Detached-B</t>
  </si>
  <si>
    <t>LLC-10-Agricultural-C/D</t>
  </si>
  <si>
    <t>LLC-5-Industrial and Utility-C/D</t>
  </si>
  <si>
    <t>LLC-5-Office-C/D</t>
  </si>
  <si>
    <t>LLC-6-Office-C/D</t>
  </si>
  <si>
    <t>LLC-5-Retail and Other Commercial-C/D</t>
  </si>
  <si>
    <t>LLC-2-Retail and Other Commercial-C/D</t>
  </si>
  <si>
    <t>LLC-5-Multifamily-C/D</t>
  </si>
  <si>
    <t>LLC-5-Single Family Detached-C/D</t>
  </si>
  <si>
    <t>LLC-5-Undeveloped-C/D</t>
  </si>
  <si>
    <t>LLC-15-Single Family Detached-C/D</t>
  </si>
  <si>
    <t>LLC-15-Undeveloped-C/D</t>
  </si>
  <si>
    <t>LLC-19-Single Family Detached-C/D</t>
  </si>
  <si>
    <t>LLC-1-Agricultural-B/D</t>
  </si>
  <si>
    <t>LLC-1-Institutional-B</t>
  </si>
  <si>
    <t>LLC-1-Retail and Other Commercial-B</t>
  </si>
  <si>
    <t>LLC-1-Single Family Attached-B</t>
  </si>
  <si>
    <t>LLC-22-Golf Course-B</t>
  </si>
  <si>
    <t>LLC-21-Undeveloped-B</t>
  </si>
  <si>
    <t>LLC-1-Institutional-W</t>
  </si>
  <si>
    <t>LLC-1-Major Highway-W</t>
  </si>
  <si>
    <t>LLC-1-Open Water-W</t>
  </si>
  <si>
    <t>LLC-1-Park, Recreational, or Preserve-W</t>
  </si>
  <si>
    <t>LLC-1-Retail and Other Commercial-W</t>
  </si>
  <si>
    <t>LLC-1-Single Family Attached-W</t>
  </si>
  <si>
    <t>LLC-1-Single Family Detached-W</t>
  </si>
  <si>
    <t>LLC-1-Undeveloped-W</t>
  </si>
  <si>
    <t>LLC-1-Major Highway-D</t>
  </si>
  <si>
    <t>LLC-1-Retail and Other Commercial-D</t>
  </si>
  <si>
    <t>LLC-1-Agricultural-D</t>
  </si>
  <si>
    <t>LLC-2-Industrial and Utility-D</t>
  </si>
  <si>
    <t>LLC-2-Institutional-D</t>
  </si>
  <si>
    <t>LLC-2-Major Highway-D</t>
  </si>
  <si>
    <t>LLC-5-Multifamily-D</t>
  </si>
  <si>
    <t>LLC-2-Multifamily-D</t>
  </si>
  <si>
    <t>LLC-4-Open Water-D</t>
  </si>
  <si>
    <t>LLC-1-Open Water-D</t>
  </si>
  <si>
    <t>LLC-3-Park, Recreational, or Preserve-D</t>
  </si>
  <si>
    <t>LLC-2-Park, Recreational, or Preserve-D</t>
  </si>
  <si>
    <t>LLC-4-Park, Recreational, or Preserve-D</t>
  </si>
  <si>
    <t>LLC-1-Park, Recreational, or Preserve-D</t>
  </si>
  <si>
    <t>LLC-3-Retail and Other Commercial-D</t>
  </si>
  <si>
    <t>LLC-2-Retail and Other Commercial-D</t>
  </si>
  <si>
    <t>LLC-4-Retail and Other Commercial-D</t>
  </si>
  <si>
    <t>LLC-2-Single Family Attached-D</t>
  </si>
  <si>
    <t>LLC-1-Single Family Attached-D</t>
  </si>
  <si>
    <t>LLC-2-Single Family Detached-D</t>
  </si>
  <si>
    <t>LLC-4-Single Family Detached-D</t>
  </si>
  <si>
    <t>LLC-1-Single Family Detached-D</t>
  </si>
  <si>
    <t>LLC-2-Undeveloped-D</t>
  </si>
  <si>
    <t>LLC-4-Undeveloped-D</t>
  </si>
  <si>
    <t>LLC-1-Undeveloped-D</t>
  </si>
  <si>
    <t>LLC-8-Institutional-C</t>
  </si>
  <si>
    <t>LLC-30-Institutional-C</t>
  </si>
  <si>
    <t>LLC-30-Multifamily-C</t>
  </si>
  <si>
    <t>LLC-20-Golf Course-A</t>
  </si>
  <si>
    <t>LLC-1-Golf Course-A</t>
  </si>
  <si>
    <t>Shape_Length</t>
  </si>
  <si>
    <t>Area X CN</t>
  </si>
  <si>
    <t xml:space="preserve">Area  </t>
  </si>
  <si>
    <t>% Imp</t>
  </si>
  <si>
    <t>% DCIA</t>
  </si>
  <si>
    <t>%ICIA</t>
  </si>
  <si>
    <t>Edited the "Hydro_soil" from "W" to "C/D"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</si>
</sst>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
    <numFmt numFmtId="165" formatCode="0.000"/>
    <numFmt numFmtId="166" formatCode="0.00000"/>
  </numFmts>
  <fonts count="9" x14ac:knownFonts="1">
    <font>
      <sz val="11"/>
      <color theme="1"/>
      <name val="Calibri"/>
      <family val="2"/>
      <scheme val="minor"/>
    </font>
    <font>
      <b/>
      <sz val="11"/>
      <color theme="1"/>
      <name val="Calibri"/>
      <family val="2"/>
      <scheme val="minor"/>
    </font>
    <font>
      <sz val="10"/>
      <name val="Arial"/>
      <family val="2"/>
    </font>
    <font>
      <sz val="10"/>
      <name val="Arial"/>
      <family val="2"/>
    </font>
    <font>
      <sz val="11"/>
      <name val="Calibri"/>
      <family val="2"/>
      <scheme val="minor"/>
    </font>
    <font>
      <sz val="8"/>
      <name val="Arial"/>
      <family val="2"/>
    </font>
    <font>
      <b/>
      <sz val="8"/>
      <name val="Arial"/>
      <family val="2"/>
    </font>
    <font>
      <sz val="8"/>
      <color indexed="8"/>
      <name val="Arial"/>
      <family val="2"/>
    </font>
    <font>
      <sz val="11"/>
      <color rgb="FFFF0000"/>
      <name val="Calibri"/>
      <family val="2"/>
      <scheme val="minor"/>
    </font>
  </fonts>
  <fills count="11">
    <fill>
      <patternFill patternType="none"/>
    </fill>
    <fill>
      <patternFill patternType="gray125"/>
    </fill>
    <fill>
      <patternFill patternType="solid">
        <fgColor indexed="13"/>
        <bgColor indexed="64"/>
      </patternFill>
    </fill>
    <fill>
      <patternFill patternType="solid">
        <fgColor indexed="45"/>
        <bgColor indexed="64"/>
      </patternFill>
    </fill>
    <fill>
      <patternFill patternType="solid">
        <fgColor indexed="42"/>
        <bgColor indexed="64"/>
      </patternFill>
    </fill>
    <fill>
      <patternFill patternType="solid">
        <fgColor theme="2"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2" tint="-9.9978637043366805E-2"/>
        <bgColor indexed="64"/>
      </patternFill>
    </fill>
    <fill>
      <patternFill patternType="solid">
        <fgColor theme="0" tint="-0.149998474074526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8">
    <xf numFmtId="0" fontId="0"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2" fillId="0" borderId="0"/>
  </cellStyleXfs>
  <cellXfs count="145">
    <xf numFmtId="0" fontId="0" fillId="0" borderId="0" xfId="0"/>
    <xf numFmtId="2" fontId="0" fillId="0" borderId="0" xfId="0" applyNumberFormat="1" applyAlignment="1">
      <alignment horizontal="center"/>
    </xf>
    <xf numFmtId="0" fontId="0" fillId="0" borderId="0" xfId="0" applyAlignment="1">
      <alignment horizontal="center"/>
    </xf>
    <xf numFmtId="0" fontId="1" fillId="0" borderId="0" xfId="0" applyFont="1" applyAlignment="1">
      <alignment horizontal="center"/>
    </xf>
    <xf numFmtId="0" fontId="1" fillId="0" borderId="0" xfId="0" applyFont="1" applyAlignment="1">
      <alignment horizontal="center" vertical="center"/>
    </xf>
    <xf numFmtId="0" fontId="0" fillId="0" borderId="0" xfId="0" applyAlignment="1">
      <alignment vertical="center"/>
    </xf>
    <xf numFmtId="0" fontId="0" fillId="0" borderId="0" xfId="0" applyAlignment="1">
      <alignment horizontal="center" vertical="center"/>
    </xf>
    <xf numFmtId="164" fontId="0" fillId="0" borderId="0" xfId="0" applyNumberFormat="1"/>
    <xf numFmtId="2" fontId="0" fillId="0" borderId="0" xfId="0" applyNumberFormat="1"/>
    <xf numFmtId="0" fontId="0" fillId="0" borderId="0" xfId="0"/>
    <xf numFmtId="0" fontId="0" fillId="0" borderId="0" xfId="0" applyAlignment="1">
      <alignment horizontal="center"/>
    </xf>
    <xf numFmtId="0" fontId="3" fillId="0" borderId="0" xfId="4" applyFont="1" applyFill="1" applyBorder="1" applyAlignment="1">
      <alignment horizontal="center"/>
    </xf>
    <xf numFmtId="0" fontId="3" fillId="0" borderId="0" xfId="4" applyFill="1" applyBorder="1" applyAlignment="1">
      <alignment horizontal="center"/>
    </xf>
    <xf numFmtId="164" fontId="4" fillId="0" borderId="1" xfId="0" applyNumberFormat="1" applyFont="1" applyFill="1" applyBorder="1" applyAlignment="1">
      <alignment horizontal="center" vertical="center"/>
    </xf>
    <xf numFmtId="0" fontId="6" fillId="0" borderId="0" xfId="0" quotePrefix="1" applyFont="1" applyAlignment="1" applyProtection="1">
      <alignment horizontal="left"/>
    </xf>
    <xf numFmtId="0" fontId="5" fillId="0" borderId="0" xfId="0" applyFont="1" applyAlignment="1" applyProtection="1">
      <alignment horizontal="center"/>
    </xf>
    <xf numFmtId="165" fontId="5" fillId="0" borderId="0" xfId="0" applyNumberFormat="1" applyFont="1" applyAlignment="1" applyProtection="1">
      <alignment horizontal="center"/>
    </xf>
    <xf numFmtId="0" fontId="5" fillId="0" borderId="0" xfId="0" applyFont="1" applyProtection="1">
      <protection locked="0"/>
    </xf>
    <xf numFmtId="0" fontId="7" fillId="3" borderId="4" xfId="0" applyFont="1" applyFill="1" applyBorder="1" applyAlignment="1">
      <alignment horizontal="center"/>
    </xf>
    <xf numFmtId="165" fontId="7" fillId="3" borderId="4" xfId="0" applyNumberFormat="1" applyFont="1" applyFill="1" applyBorder="1" applyAlignment="1">
      <alignment horizontal="center"/>
    </xf>
    <xf numFmtId="0" fontId="7" fillId="3" borderId="5" xfId="0" applyFont="1" applyFill="1" applyBorder="1" applyAlignment="1">
      <alignment horizontal="center"/>
    </xf>
    <xf numFmtId="0" fontId="7" fillId="4" borderId="4" xfId="0" applyFont="1" applyFill="1" applyBorder="1" applyAlignment="1">
      <alignment horizontal="center"/>
    </xf>
    <xf numFmtId="0" fontId="7" fillId="4" borderId="5" xfId="0" applyFont="1" applyFill="1" applyBorder="1" applyAlignment="1">
      <alignment horizontal="center"/>
    </xf>
    <xf numFmtId="0" fontId="7" fillId="2" borderId="4" xfId="0" quotePrefix="1" applyFont="1" applyFill="1" applyBorder="1" applyAlignment="1">
      <alignment horizontal="left"/>
    </xf>
    <xf numFmtId="0" fontId="7" fillId="2" borderId="4" xfId="0" applyFont="1" applyFill="1" applyBorder="1" applyAlignment="1">
      <alignment horizontal="center"/>
    </xf>
    <xf numFmtId="0" fontId="7" fillId="2" borderId="5" xfId="0" applyFont="1" applyFill="1" applyBorder="1" applyAlignment="1">
      <alignment horizontal="center"/>
    </xf>
    <xf numFmtId="0" fontId="7" fillId="2" borderId="3" xfId="0" applyFont="1" applyFill="1" applyBorder="1" applyAlignment="1">
      <alignment horizontal="left"/>
    </xf>
    <xf numFmtId="0" fontId="7" fillId="3" borderId="0" xfId="0" applyFont="1" applyFill="1" applyBorder="1" applyAlignment="1">
      <alignment horizontal="center"/>
    </xf>
    <xf numFmtId="165" fontId="7" fillId="3" borderId="0" xfId="0" applyNumberFormat="1" applyFont="1" applyFill="1" applyBorder="1" applyAlignment="1">
      <alignment horizontal="center"/>
    </xf>
    <xf numFmtId="0" fontId="7" fillId="3" borderId="7" xfId="0" applyFont="1" applyFill="1" applyBorder="1" applyAlignment="1">
      <alignment horizontal="center"/>
    </xf>
    <xf numFmtId="0" fontId="7" fillId="4" borderId="0" xfId="0" applyFont="1" applyFill="1" applyBorder="1" applyAlignment="1">
      <alignment horizontal="center"/>
    </xf>
    <xf numFmtId="0" fontId="7" fillId="4" borderId="7" xfId="0" applyFont="1" applyFill="1" applyBorder="1" applyAlignment="1">
      <alignment horizontal="center"/>
    </xf>
    <xf numFmtId="0" fontId="7" fillId="2" borderId="0" xfId="0" applyFont="1" applyFill="1" applyBorder="1" applyAlignment="1">
      <alignment horizontal="center"/>
    </xf>
    <xf numFmtId="0" fontId="7" fillId="2" borderId="7" xfId="0" applyFont="1" applyFill="1" applyBorder="1" applyAlignment="1">
      <alignment horizontal="center"/>
    </xf>
    <xf numFmtId="0" fontId="7" fillId="2" borderId="6" xfId="0" applyFont="1" applyFill="1" applyBorder="1" applyAlignment="1">
      <alignment horizontal="center"/>
    </xf>
    <xf numFmtId="0" fontId="7" fillId="2" borderId="7" xfId="0" quotePrefix="1" applyFont="1" applyFill="1" applyBorder="1" applyAlignment="1">
      <alignment horizontal="center"/>
    </xf>
    <xf numFmtId="0" fontId="7" fillId="3" borderId="0" xfId="0" quotePrefix="1" applyFont="1" applyFill="1" applyBorder="1" applyAlignment="1">
      <alignment horizontal="center"/>
    </xf>
    <xf numFmtId="0" fontId="7" fillId="3" borderId="2" xfId="0" applyFont="1" applyFill="1" applyBorder="1" applyAlignment="1">
      <alignment horizontal="center"/>
    </xf>
    <xf numFmtId="165" fontId="7" fillId="3" borderId="2" xfId="0" applyNumberFormat="1" applyFont="1" applyFill="1" applyBorder="1" applyAlignment="1">
      <alignment horizontal="center"/>
    </xf>
    <xf numFmtId="0" fontId="7" fillId="3" borderId="9" xfId="0" applyFont="1" applyFill="1" applyBorder="1" applyAlignment="1">
      <alignment horizontal="center"/>
    </xf>
    <xf numFmtId="0" fontId="7" fillId="4" borderId="2" xfId="0" applyFont="1" applyFill="1" applyBorder="1" applyAlignment="1">
      <alignment horizontal="center"/>
    </xf>
    <xf numFmtId="0" fontId="7" fillId="4" borderId="9" xfId="0" applyFont="1" applyFill="1" applyBorder="1" applyAlignment="1">
      <alignment horizontal="center"/>
    </xf>
    <xf numFmtId="0" fontId="7" fillId="2" borderId="2" xfId="0" applyFont="1" applyFill="1" applyBorder="1" applyAlignment="1">
      <alignment horizontal="center"/>
    </xf>
    <xf numFmtId="0" fontId="7" fillId="2" borderId="9" xfId="0" applyFont="1" applyFill="1" applyBorder="1" applyAlignment="1">
      <alignment horizontal="center"/>
    </xf>
    <xf numFmtId="0" fontId="7" fillId="2" borderId="8" xfId="0" applyFont="1" applyFill="1" applyBorder="1" applyAlignment="1">
      <alignment horizontal="center"/>
    </xf>
    <xf numFmtId="0" fontId="7" fillId="2" borderId="9" xfId="0" quotePrefix="1" applyFont="1" applyFill="1" applyBorder="1" applyAlignment="1">
      <alignment horizontal="center"/>
    </xf>
    <xf numFmtId="0" fontId="5" fillId="0" borderId="0" xfId="0" applyFont="1" applyAlignment="1" applyProtection="1">
      <protection locked="0"/>
    </xf>
    <xf numFmtId="0" fontId="5" fillId="0" borderId="0" xfId="0" applyFont="1" applyAlignment="1" applyProtection="1">
      <alignment horizontal="center"/>
      <protection locked="0"/>
    </xf>
    <xf numFmtId="165" fontId="5" fillId="0" borderId="0" xfId="0" applyNumberFormat="1" applyFont="1" applyAlignment="1" applyProtection="1">
      <alignment horizontal="center"/>
      <protection locked="0"/>
    </xf>
    <xf numFmtId="2" fontId="5" fillId="0" borderId="0" xfId="0" quotePrefix="1" applyNumberFormat="1" applyFont="1" applyAlignment="1" applyProtection="1">
      <alignment horizontal="left"/>
    </xf>
    <xf numFmtId="2" fontId="7" fillId="3" borderId="4" xfId="0" applyNumberFormat="1" applyFont="1" applyFill="1" applyBorder="1" applyAlignment="1">
      <alignment horizontal="center"/>
    </xf>
    <xf numFmtId="2" fontId="7" fillId="3" borderId="0" xfId="0" applyNumberFormat="1" applyFont="1" applyFill="1" applyBorder="1" applyAlignment="1">
      <alignment horizontal="center"/>
    </xf>
    <xf numFmtId="2" fontId="7" fillId="3" borderId="2" xfId="0" applyNumberFormat="1" applyFont="1" applyFill="1" applyBorder="1" applyAlignment="1">
      <alignment horizontal="center"/>
    </xf>
    <xf numFmtId="2" fontId="5" fillId="0" borderId="0" xfId="0" applyNumberFormat="1" applyFont="1" applyAlignment="1" applyProtection="1">
      <alignment horizontal="center"/>
      <protection locked="0"/>
    </xf>
    <xf numFmtId="1" fontId="5" fillId="0" borderId="0" xfId="0" applyNumberFormat="1" applyFont="1" applyAlignment="1" applyProtection="1">
      <alignment horizontal="center"/>
    </xf>
    <xf numFmtId="1" fontId="7" fillId="3" borderId="4" xfId="0" applyNumberFormat="1" applyFont="1" applyFill="1" applyBorder="1" applyAlignment="1">
      <alignment horizontal="center"/>
    </xf>
    <xf numFmtId="1" fontId="7" fillId="3" borderId="0" xfId="0" applyNumberFormat="1" applyFont="1" applyFill="1" applyBorder="1" applyAlignment="1">
      <alignment horizontal="center"/>
    </xf>
    <xf numFmtId="1" fontId="7" fillId="3" borderId="2" xfId="0" applyNumberFormat="1" applyFont="1" applyFill="1" applyBorder="1" applyAlignment="1">
      <alignment horizontal="center"/>
    </xf>
    <xf numFmtId="1" fontId="5" fillId="0" borderId="0" xfId="0" applyNumberFormat="1" applyFont="1" applyAlignment="1" applyProtection="1">
      <alignment horizontal="center"/>
      <protection locked="0"/>
    </xf>
    <xf numFmtId="2" fontId="5" fillId="0" borderId="0" xfId="0" applyNumberFormat="1" applyFont="1" applyAlignment="1" applyProtection="1">
      <alignment horizontal="center"/>
    </xf>
    <xf numFmtId="2" fontId="7" fillId="4" borderId="3" xfId="0" quotePrefix="1" applyNumberFormat="1" applyFont="1" applyFill="1" applyBorder="1" applyAlignment="1">
      <alignment horizontal="left"/>
    </xf>
    <xf numFmtId="2" fontId="7" fillId="4" borderId="6" xfId="0" applyNumberFormat="1" applyFont="1" applyFill="1" applyBorder="1" applyAlignment="1">
      <alignment horizontal="center"/>
    </xf>
    <xf numFmtId="2" fontId="7" fillId="4" borderId="6" xfId="0" quotePrefix="1" applyNumberFormat="1" applyFont="1" applyFill="1" applyBorder="1" applyAlignment="1">
      <alignment horizontal="center"/>
    </xf>
    <xf numFmtId="2" fontId="7" fillId="4" borderId="8" xfId="0" applyNumberFormat="1" applyFont="1" applyFill="1" applyBorder="1" applyAlignment="1">
      <alignment horizontal="center"/>
    </xf>
    <xf numFmtId="2" fontId="0" fillId="0" borderId="0" xfId="0" applyNumberFormat="1" applyAlignment="1">
      <alignment horizontal="center"/>
    </xf>
    <xf numFmtId="2" fontId="0" fillId="0" borderId="0" xfId="0" applyNumberFormat="1" applyFill="1" applyAlignment="1">
      <alignment horizontal="center" vertical="center"/>
    </xf>
    <xf numFmtId="2" fontId="1" fillId="0" borderId="0" xfId="0" applyNumberFormat="1" applyFont="1" applyFill="1" applyAlignment="1">
      <alignment horizontal="center" vertical="center"/>
    </xf>
    <xf numFmtId="0" fontId="3" fillId="0" borderId="1" xfId="4" applyFill="1" applyBorder="1" applyAlignment="1">
      <alignment horizontal="center"/>
    </xf>
    <xf numFmtId="0" fontId="0" fillId="0" borderId="1" xfId="0" applyBorder="1" applyAlignment="1">
      <alignment vertical="center"/>
    </xf>
    <xf numFmtId="2" fontId="0" fillId="0" borderId="1" xfId="0" applyNumberFormat="1" applyFill="1" applyBorder="1" applyAlignment="1">
      <alignment horizontal="center" vertical="center"/>
    </xf>
    <xf numFmtId="0" fontId="1" fillId="0" borderId="0" xfId="0" applyFont="1" applyFill="1" applyAlignment="1">
      <alignment horizontal="center" vertical="center"/>
    </xf>
    <xf numFmtId="0" fontId="0" fillId="0" borderId="0" xfId="0" applyFill="1" applyAlignment="1">
      <alignment horizontal="center" vertical="center"/>
    </xf>
    <xf numFmtId="0" fontId="0" fillId="0" borderId="0" xfId="0"/>
    <xf numFmtId="0" fontId="0" fillId="0" borderId="0" xfId="0" applyAlignment="1">
      <alignment horizontal="center"/>
    </xf>
    <xf numFmtId="164" fontId="0" fillId="0" borderId="0" xfId="0" applyNumberFormat="1" applyFill="1"/>
    <xf numFmtId="0" fontId="0" fillId="0" borderId="1" xfId="0" applyFill="1" applyBorder="1" applyAlignment="1">
      <alignment horizontal="center" vertical="center"/>
    </xf>
    <xf numFmtId="0" fontId="1" fillId="0" borderId="0" xfId="0" applyFont="1"/>
    <xf numFmtId="0" fontId="5" fillId="0" borderId="0" xfId="4" applyFont="1" applyFill="1" applyBorder="1" applyAlignment="1">
      <alignment horizontal="center"/>
    </xf>
    <xf numFmtId="0" fontId="7" fillId="3" borderId="4" xfId="0" applyFont="1" applyFill="1" applyBorder="1" applyAlignment="1">
      <alignment horizontal="left"/>
    </xf>
    <xf numFmtId="0" fontId="7" fillId="3" borderId="0" xfId="0" applyFont="1" applyFill="1" applyBorder="1" applyAlignment="1">
      <alignment horizontal="left"/>
    </xf>
    <xf numFmtId="0" fontId="7" fillId="3" borderId="2" xfId="0" applyFont="1" applyFill="1" applyBorder="1" applyAlignment="1">
      <alignment horizontal="left"/>
    </xf>
    <xf numFmtId="0" fontId="0" fillId="0" borderId="0" xfId="0"/>
    <xf numFmtId="0" fontId="0" fillId="0" borderId="0" xfId="0"/>
    <xf numFmtId="1" fontId="0" fillId="0" borderId="1" xfId="0" applyNumberFormat="1" applyBorder="1" applyAlignment="1">
      <alignment horizontal="center" vertical="center"/>
    </xf>
    <xf numFmtId="0" fontId="0" fillId="0" borderId="0" xfId="0" applyFill="1"/>
    <xf numFmtId="0" fontId="5" fillId="0" borderId="0" xfId="0" applyFont="1" applyFill="1" applyBorder="1" applyAlignment="1" applyProtection="1">
      <alignment horizontal="center"/>
      <protection locked="0"/>
    </xf>
    <xf numFmtId="0" fontId="5" fillId="0" borderId="0" xfId="0" applyFont="1" applyFill="1" applyBorder="1" applyProtection="1">
      <protection locked="0"/>
    </xf>
    <xf numFmtId="0" fontId="0" fillId="0" borderId="0" xfId="0" applyFont="1" applyFill="1"/>
    <xf numFmtId="0" fontId="0" fillId="8" borderId="0" xfId="0" applyFill="1"/>
    <xf numFmtId="165" fontId="0" fillId="0" borderId="0" xfId="0" applyNumberFormat="1"/>
    <xf numFmtId="0" fontId="0" fillId="0" borderId="0" xfId="0" applyBorder="1" applyAlignment="1">
      <alignment horizontal="center" wrapText="1"/>
    </xf>
    <xf numFmtId="0" fontId="0" fillId="0" borderId="1" xfId="0" applyBorder="1"/>
    <xf numFmtId="0" fontId="1" fillId="0" borderId="1" xfId="0" applyFont="1" applyBorder="1"/>
    <xf numFmtId="0" fontId="1" fillId="7" borderId="1" xfId="0" applyFont="1" applyFill="1" applyBorder="1"/>
    <xf numFmtId="0" fontId="1" fillId="6" borderId="1" xfId="0" applyFont="1" applyFill="1" applyBorder="1"/>
    <xf numFmtId="0" fontId="1" fillId="8" borderId="1" xfId="0" applyFont="1" applyFill="1" applyBorder="1"/>
    <xf numFmtId="0" fontId="0" fillId="8" borderId="1" xfId="0" applyFill="1" applyBorder="1" applyAlignment="1">
      <alignment vertical="center"/>
    </xf>
    <xf numFmtId="0" fontId="0" fillId="7" borderId="1" xfId="0" applyFill="1" applyBorder="1" applyAlignment="1">
      <alignment vertical="center"/>
    </xf>
    <xf numFmtId="0" fontId="0" fillId="0" borderId="0" xfId="0" applyFill="1" applyBorder="1" applyAlignment="1">
      <alignment vertical="center"/>
    </xf>
    <xf numFmtId="0" fontId="0" fillId="0" borderId="0" xfId="0" applyProtection="1">
      <protection locked="0"/>
    </xf>
    <xf numFmtId="11" fontId="0" fillId="0" borderId="0" xfId="0" applyNumberFormat="1" applyProtection="1">
      <protection locked="0"/>
    </xf>
    <xf numFmtId="0" fontId="1" fillId="8" borderId="0" xfId="0" applyFont="1" applyFill="1" applyAlignment="1">
      <alignment horizontal="center"/>
    </xf>
    <xf numFmtId="0" fontId="1" fillId="8" borderId="0" xfId="0" applyFont="1" applyFill="1"/>
    <xf numFmtId="2" fontId="0" fillId="5" borderId="1" xfId="0" applyNumberFormat="1" applyFill="1" applyBorder="1" applyAlignment="1">
      <alignment horizontal="center"/>
    </xf>
    <xf numFmtId="0" fontId="8" fillId="0" borderId="0" xfId="0" applyFont="1" applyFill="1"/>
    <xf numFmtId="0" fontId="4" fillId="0" borderId="0" xfId="0" applyFont="1" applyFill="1"/>
    <xf numFmtId="0" fontId="0" fillId="0" borderId="0" xfId="0" applyAlignment="1">
      <alignment horizontal="center"/>
    </xf>
    <xf numFmtId="11" fontId="0" fillId="0" borderId="0" xfId="0" applyNumberFormat="1"/>
    <xf numFmtId="0" fontId="0" fillId="0" borderId="10" xfId="0" applyBorder="1" applyAlignment="1">
      <alignment vertical="center" wrapText="1"/>
    </xf>
    <xf numFmtId="0" fontId="0" fillId="9" borderId="0" xfId="0" applyFill="1"/>
    <xf numFmtId="0" fontId="0" fillId="10" borderId="0" xfId="0" applyFill="1"/>
    <xf numFmtId="0" fontId="0" fillId="0" borderId="0" xfId="0" applyAlignment="1">
      <alignment horizontal="center"/>
    </xf>
    <xf numFmtId="164" fontId="5" fillId="0" borderId="0" xfId="0" applyNumberFormat="1" applyFont="1" applyAlignment="1" applyProtection="1">
      <alignment horizontal="center"/>
      <protection locked="0"/>
    </xf>
    <xf numFmtId="166" fontId="5" fillId="0" borderId="0" xfId="0" applyNumberFormat="1" applyFont="1" applyAlignment="1" applyProtection="1">
      <alignment horizontal="center"/>
      <protection locked="0"/>
    </xf>
    <xf numFmtId="2" fontId="0" fillId="10" borderId="0" xfId="0" applyNumberFormat="1" applyFill="1" applyAlignment="1">
      <alignment horizontal="center"/>
    </xf>
    <xf numFmtId="0" fontId="0" fillId="10" borderId="0" xfId="0" applyFill="1" applyAlignment="1">
      <alignment horizontal="center"/>
    </xf>
    <xf numFmtId="164" fontId="0" fillId="10" borderId="0" xfId="0" applyNumberFormat="1" applyFill="1"/>
    <xf numFmtId="0" fontId="0" fillId="0" borderId="1" xfId="0" applyBorder="1" applyAlignment="1">
      <alignment horizontal="center" wrapText="1"/>
    </xf>
    <xf numFmtId="0" fontId="0" fillId="0" borderId="1" xfId="0" applyBorder="1" applyAlignment="1">
      <alignment horizontal="center" vertical="center"/>
    </xf>
    <xf numFmtId="0" fontId="0" fillId="8" borderId="6" xfId="0" applyFill="1" applyBorder="1" applyAlignment="1">
      <alignment horizontal="center" vertical="center"/>
    </xf>
    <xf numFmtId="0" fontId="0" fillId="8" borderId="0" xfId="0" applyFill="1" applyBorder="1" applyAlignment="1">
      <alignment horizontal="center" vertical="center"/>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0"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2" xfId="0" applyBorder="1" applyAlignment="1">
      <alignment horizontal="center" vertical="center" wrapText="1"/>
    </xf>
    <xf numFmtId="0" fontId="0" fillId="0" borderId="9" xfId="0" applyBorder="1" applyAlignment="1">
      <alignment horizontal="center" vertical="center" wrapText="1"/>
    </xf>
    <xf numFmtId="0" fontId="0" fillId="8" borderId="6" xfId="0" applyFill="1" applyBorder="1" applyAlignment="1">
      <alignment horizontal="center" vertical="center" wrapText="1"/>
    </xf>
    <xf numFmtId="0" fontId="0" fillId="8" borderId="0" xfId="0" applyFill="1" applyBorder="1" applyAlignment="1">
      <alignment horizontal="center" vertical="center" wrapText="1"/>
    </xf>
    <xf numFmtId="0" fontId="0" fillId="0" borderId="1" xfId="0" applyBorder="1" applyAlignment="1">
      <alignment horizontal="center" vertical="center" wrapText="1"/>
    </xf>
    <xf numFmtId="0" fontId="0" fillId="8" borderId="1" xfId="0" applyFill="1" applyBorder="1" applyAlignment="1">
      <alignment horizontal="center" vertical="center"/>
    </xf>
    <xf numFmtId="0" fontId="0" fillId="7" borderId="1" xfId="0" applyFill="1" applyBorder="1" applyAlignment="1">
      <alignment horizontal="center" vertical="center"/>
    </xf>
    <xf numFmtId="0" fontId="0" fillId="0" borderId="1" xfId="0" applyFont="1" applyBorder="1" applyAlignment="1">
      <alignment horizontal="center" vertical="center" wrapText="1"/>
    </xf>
    <xf numFmtId="0" fontId="0" fillId="0" borderId="2" xfId="0" applyBorder="1" applyAlignment="1">
      <alignment horizontal="center"/>
    </xf>
    <xf numFmtId="0" fontId="0" fillId="0" borderId="0" xfId="0" applyAlignment="1">
      <alignment horizontal="center"/>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5" xfId="0" applyFont="1" applyBorder="1" applyAlignment="1">
      <alignment horizontal="center" vertical="center" wrapText="1"/>
    </xf>
    <xf numFmtId="0" fontId="0" fillId="0" borderId="8" xfId="0" applyFont="1" applyBorder="1" applyAlignment="1">
      <alignment horizontal="center" vertical="center" wrapText="1"/>
    </xf>
    <xf numFmtId="0" fontId="0" fillId="0" borderId="2"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1" xfId="0" applyBorder="1" applyAlignment="1">
      <alignment horizontal="center"/>
    </xf>
  </cellXfs>
  <cellStyles count="8">
    <cellStyle name="Comma 2" xfId="2"/>
    <cellStyle name="Comma 3" xfId="5"/>
    <cellStyle name="Normal" xfId="0" builtinId="0"/>
    <cellStyle name="Normal 2" xfId="1"/>
    <cellStyle name="Normal 3" xfId="4"/>
    <cellStyle name="Normal 3 2" xfId="7"/>
    <cellStyle name="Percent 2" xfId="3"/>
    <cellStyle name="Percent 3" xfId="6"/>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49"/>
  <sheetViews>
    <sheetView workbookViewId="0">
      <selection activeCell="F16" sqref="F16"/>
    </sheetView>
  </sheetViews>
  <sheetFormatPr defaultRowHeight="14.5" x14ac:dyDescent="0.35"/>
  <cols>
    <col min="1" max="1" width="11" style="2" bestFit="1" customWidth="1"/>
    <col min="2" max="2" width="11" bestFit="1" customWidth="1"/>
    <col min="3" max="3" width="9.7265625" bestFit="1" customWidth="1"/>
    <col min="4" max="4" width="13.81640625" customWidth="1"/>
    <col min="6" max="6" width="9" customWidth="1"/>
  </cols>
  <sheetData>
    <row r="1" spans="1:23" x14ac:dyDescent="0.35">
      <c r="A1" s="117" t="s">
        <v>251</v>
      </c>
      <c r="B1" s="117"/>
      <c r="C1" s="117"/>
      <c r="D1" s="117"/>
    </row>
    <row r="2" spans="1:23" s="82" customFormat="1" x14ac:dyDescent="0.35">
      <c r="A2" s="117"/>
      <c r="B2" s="117"/>
      <c r="C2" s="117"/>
      <c r="D2" s="117"/>
    </row>
    <row r="3" spans="1:23" s="82" customFormat="1" x14ac:dyDescent="0.35">
      <c r="A3" s="117"/>
      <c r="B3" s="117"/>
      <c r="C3" s="117"/>
      <c r="D3" s="117"/>
    </row>
    <row r="4" spans="1:23" s="82" customFormat="1" x14ac:dyDescent="0.35">
      <c r="A4" s="90"/>
      <c r="B4" s="90"/>
      <c r="C4" s="90"/>
      <c r="D4" s="90"/>
    </row>
    <row r="5" spans="1:23" s="3" customFormat="1" x14ac:dyDescent="0.35">
      <c r="A5" s="102" t="s">
        <v>77</v>
      </c>
      <c r="B5" s="102" t="s">
        <v>69</v>
      </c>
      <c r="C5" s="102" t="s">
        <v>70</v>
      </c>
      <c r="D5" s="102" t="s">
        <v>78</v>
      </c>
      <c r="F5" s="76"/>
      <c r="G5" s="76"/>
    </row>
    <row r="6" spans="1:23" x14ac:dyDescent="0.35">
      <c r="A6" s="82" t="s">
        <v>296</v>
      </c>
      <c r="B6" s="82" t="s">
        <v>280</v>
      </c>
      <c r="C6" s="82" t="s">
        <v>278</v>
      </c>
      <c r="D6" s="82">
        <v>36.105308602370101</v>
      </c>
      <c r="G6" s="82"/>
      <c r="H6" s="118" t="s">
        <v>254</v>
      </c>
      <c r="I6" s="118"/>
      <c r="J6" s="119" t="s">
        <v>266</v>
      </c>
      <c r="K6" s="120"/>
      <c r="L6" s="120"/>
      <c r="M6" s="120"/>
      <c r="N6" s="120"/>
      <c r="O6" s="120"/>
    </row>
    <row r="7" spans="1:23" x14ac:dyDescent="0.35">
      <c r="A7" s="82" t="s">
        <v>276</v>
      </c>
      <c r="B7" s="82" t="s">
        <v>277</v>
      </c>
      <c r="C7" s="82" t="s">
        <v>278</v>
      </c>
      <c r="D7" s="82">
        <v>127.887166229915</v>
      </c>
      <c r="E7" s="82"/>
      <c r="G7" s="82"/>
      <c r="H7" s="118"/>
      <c r="I7" s="118"/>
      <c r="J7" s="119"/>
      <c r="K7" s="120"/>
      <c r="L7" s="120"/>
      <c r="M7" s="120"/>
      <c r="N7" s="120"/>
      <c r="O7" s="120"/>
    </row>
    <row r="8" spans="1:23" x14ac:dyDescent="0.35">
      <c r="A8" s="82" t="s">
        <v>287</v>
      </c>
      <c r="B8" s="82" t="s">
        <v>281</v>
      </c>
      <c r="C8" s="82" t="s">
        <v>278</v>
      </c>
      <c r="D8" s="82">
        <v>174.19150234683499</v>
      </c>
      <c r="E8" s="82"/>
      <c r="G8" s="82"/>
      <c r="L8" s="82"/>
      <c r="M8" s="82"/>
      <c r="N8" s="82"/>
    </row>
    <row r="9" spans="1:23" x14ac:dyDescent="0.35">
      <c r="A9" s="82" t="s">
        <v>291</v>
      </c>
      <c r="B9" s="82" t="s">
        <v>276</v>
      </c>
      <c r="C9" s="82" t="s">
        <v>278</v>
      </c>
      <c r="D9" s="82">
        <v>23.278809566505601</v>
      </c>
      <c r="E9" s="82"/>
      <c r="G9" s="82"/>
      <c r="L9" s="82"/>
      <c r="M9" s="82"/>
      <c r="N9" s="82"/>
      <c r="O9" s="82"/>
      <c r="P9" s="82"/>
      <c r="Q9" s="82"/>
      <c r="R9" s="82"/>
      <c r="W9" s="82"/>
    </row>
    <row r="10" spans="1:23" x14ac:dyDescent="0.35">
      <c r="A10" s="82" t="s">
        <v>290</v>
      </c>
      <c r="B10" s="82" t="s">
        <v>279</v>
      </c>
      <c r="C10" s="82" t="s">
        <v>278</v>
      </c>
      <c r="D10" s="82">
        <v>77.828558052361501</v>
      </c>
      <c r="E10" s="82"/>
      <c r="G10" s="82"/>
      <c r="L10" s="82"/>
      <c r="M10" s="82"/>
      <c r="N10" s="82"/>
      <c r="O10" s="82"/>
      <c r="P10" s="82"/>
      <c r="Q10" s="82"/>
      <c r="R10" s="82"/>
      <c r="W10" s="82"/>
    </row>
    <row r="11" spans="1:23" x14ac:dyDescent="0.35">
      <c r="A11" s="82" t="s">
        <v>289</v>
      </c>
      <c r="B11" s="82" t="s">
        <v>281</v>
      </c>
      <c r="C11" s="82" t="s">
        <v>278</v>
      </c>
      <c r="D11" s="82">
        <v>78.326722501234499</v>
      </c>
      <c r="E11" s="82"/>
      <c r="G11" s="82"/>
      <c r="L11" s="82"/>
      <c r="M11" s="82"/>
      <c r="N11" s="82"/>
      <c r="O11" s="82"/>
      <c r="P11" s="82"/>
      <c r="Q11" s="82"/>
      <c r="R11" s="82"/>
      <c r="W11" s="82"/>
    </row>
    <row r="12" spans="1:23" x14ac:dyDescent="0.35">
      <c r="A12" s="82" t="s">
        <v>292</v>
      </c>
      <c r="B12" s="82" t="s">
        <v>290</v>
      </c>
      <c r="C12" s="82" t="s">
        <v>278</v>
      </c>
      <c r="D12" s="82">
        <v>27.026409781807399</v>
      </c>
      <c r="E12" s="82"/>
      <c r="G12" s="82"/>
      <c r="L12" s="82"/>
      <c r="M12" s="82"/>
      <c r="N12" s="82"/>
      <c r="O12" s="82"/>
      <c r="P12" s="82"/>
      <c r="Q12" s="82"/>
      <c r="R12" s="82"/>
      <c r="W12" s="82"/>
    </row>
    <row r="13" spans="1:23" x14ac:dyDescent="0.35">
      <c r="A13" s="82" t="s">
        <v>279</v>
      </c>
      <c r="B13" s="82" t="s">
        <v>280</v>
      </c>
      <c r="C13" s="82" t="s">
        <v>278</v>
      </c>
      <c r="D13" s="82">
        <v>74.337206117548902</v>
      </c>
      <c r="E13" s="82"/>
      <c r="G13" s="82"/>
      <c r="L13" s="82"/>
      <c r="M13" s="82"/>
      <c r="N13" s="82"/>
      <c r="O13" s="82"/>
      <c r="P13" s="82"/>
      <c r="Q13" s="82"/>
      <c r="R13" s="82"/>
      <c r="W13" s="82"/>
    </row>
    <row r="14" spans="1:23" x14ac:dyDescent="0.35">
      <c r="A14" s="82" t="s">
        <v>299</v>
      </c>
      <c r="B14" s="82" t="s">
        <v>281</v>
      </c>
      <c r="C14" s="82" t="s">
        <v>278</v>
      </c>
      <c r="D14" s="82">
        <v>11.825969346256899</v>
      </c>
      <c r="E14" s="82"/>
      <c r="G14" s="82"/>
      <c r="L14" s="82"/>
      <c r="M14" s="82"/>
      <c r="N14" s="82"/>
      <c r="O14" s="82"/>
      <c r="P14" s="82"/>
      <c r="Q14" s="82"/>
      <c r="R14" s="82"/>
      <c r="W14" s="82"/>
    </row>
    <row r="15" spans="1:23" x14ac:dyDescent="0.35">
      <c r="A15" s="82" t="s">
        <v>280</v>
      </c>
      <c r="B15" s="82" t="s">
        <v>281</v>
      </c>
      <c r="C15" s="82" t="s">
        <v>278</v>
      </c>
      <c r="D15" s="82">
        <v>24.630970213881302</v>
      </c>
      <c r="E15" s="82"/>
      <c r="G15" s="82"/>
      <c r="L15" s="82"/>
      <c r="M15" s="82"/>
      <c r="N15" s="82"/>
      <c r="O15" s="82"/>
      <c r="P15" s="82"/>
      <c r="Q15" s="82"/>
      <c r="R15" s="82"/>
      <c r="W15" s="82"/>
    </row>
    <row r="16" spans="1:23" x14ac:dyDescent="0.35">
      <c r="A16" s="82" t="s">
        <v>277</v>
      </c>
      <c r="B16" s="82" t="s">
        <v>279</v>
      </c>
      <c r="C16" s="82" t="s">
        <v>278</v>
      </c>
      <c r="D16" s="82">
        <v>71.7917735830993</v>
      </c>
      <c r="E16" s="82"/>
      <c r="G16" s="82"/>
      <c r="L16" s="82"/>
      <c r="M16" s="82"/>
      <c r="N16" s="82"/>
      <c r="O16" s="82"/>
      <c r="P16" s="82"/>
      <c r="Q16" s="82"/>
      <c r="R16" s="82"/>
      <c r="W16" s="82"/>
    </row>
    <row r="17" spans="1:23" x14ac:dyDescent="0.35">
      <c r="A17" s="82" t="s">
        <v>288</v>
      </c>
      <c r="B17" s="82" t="s">
        <v>289</v>
      </c>
      <c r="C17" s="82" t="s">
        <v>278</v>
      </c>
      <c r="D17" s="82">
        <v>75.769923119348206</v>
      </c>
      <c r="E17" s="82"/>
      <c r="G17" s="82"/>
      <c r="L17" s="82"/>
      <c r="M17" s="82"/>
      <c r="N17" s="82"/>
      <c r="O17" s="82"/>
      <c r="P17" s="82"/>
      <c r="Q17" s="82"/>
      <c r="R17" s="82"/>
      <c r="W17" s="82"/>
    </row>
    <row r="18" spans="1:23" x14ac:dyDescent="0.35">
      <c r="A18" s="82" t="s">
        <v>300</v>
      </c>
      <c r="B18" s="82" t="s">
        <v>288</v>
      </c>
      <c r="C18" s="82" t="s">
        <v>278</v>
      </c>
      <c r="D18" s="82">
        <v>11.756285628698601</v>
      </c>
      <c r="E18" s="82"/>
      <c r="G18" s="82"/>
      <c r="L18" s="82"/>
      <c r="M18" s="82"/>
      <c r="N18" s="82"/>
      <c r="O18" s="82"/>
      <c r="P18" s="82"/>
      <c r="Q18" s="82"/>
      <c r="R18" s="82"/>
      <c r="W18" s="82"/>
    </row>
    <row r="19" spans="1:23" x14ac:dyDescent="0.35">
      <c r="A19" s="82" t="s">
        <v>293</v>
      </c>
      <c r="B19" s="82" t="s">
        <v>292</v>
      </c>
      <c r="C19" s="82" t="s">
        <v>278</v>
      </c>
      <c r="D19" s="82">
        <v>42.294557091791297</v>
      </c>
      <c r="E19" s="82"/>
      <c r="G19" s="82"/>
      <c r="L19" s="82"/>
      <c r="M19" s="82"/>
      <c r="N19" s="82"/>
      <c r="O19" s="82"/>
      <c r="P19" s="82"/>
      <c r="Q19" s="82"/>
      <c r="R19" s="82"/>
      <c r="W19" s="82"/>
    </row>
    <row r="20" spans="1:23" x14ac:dyDescent="0.35">
      <c r="A20" s="82" t="s">
        <v>308</v>
      </c>
      <c r="B20" s="82" t="s">
        <v>280</v>
      </c>
      <c r="C20" s="82" t="s">
        <v>278</v>
      </c>
      <c r="D20" s="82">
        <v>2.0499999999999998</v>
      </c>
      <c r="E20" s="82"/>
      <c r="G20" s="82"/>
      <c r="L20" s="82"/>
      <c r="M20" s="82"/>
      <c r="N20" s="82"/>
      <c r="O20" s="82"/>
      <c r="P20" s="82"/>
      <c r="Q20" s="82"/>
      <c r="R20" s="82"/>
      <c r="W20" s="82"/>
    </row>
    <row r="21" spans="1:23" x14ac:dyDescent="0.35">
      <c r="A21" s="82"/>
      <c r="B21" s="82"/>
      <c r="C21" s="82"/>
      <c r="D21" s="82"/>
      <c r="E21" s="82"/>
      <c r="G21" s="82"/>
      <c r="L21" s="82"/>
      <c r="M21" s="82"/>
      <c r="N21" s="82"/>
      <c r="O21" s="82"/>
      <c r="P21" s="82"/>
      <c r="Q21" s="82"/>
      <c r="R21" s="82"/>
      <c r="W21" s="82"/>
    </row>
    <row r="22" spans="1:23" x14ac:dyDescent="0.35">
      <c r="A22" s="82"/>
      <c r="B22" s="82"/>
      <c r="C22" s="82"/>
      <c r="D22" s="82"/>
      <c r="E22" s="82"/>
      <c r="G22" s="82"/>
      <c r="L22" s="82"/>
      <c r="M22" s="82"/>
      <c r="N22" s="82"/>
      <c r="O22" s="82"/>
      <c r="P22" s="82"/>
      <c r="Q22" s="82"/>
      <c r="R22" s="82"/>
      <c r="W22" s="82"/>
    </row>
    <row r="23" spans="1:23" x14ac:dyDescent="0.35">
      <c r="A23" s="82"/>
      <c r="B23" s="82"/>
      <c r="C23" s="82"/>
      <c r="D23" s="82"/>
      <c r="E23" s="82"/>
      <c r="G23" s="82"/>
      <c r="L23" s="82"/>
      <c r="M23" s="82"/>
      <c r="N23" s="82"/>
      <c r="O23" s="82"/>
      <c r="P23" s="82"/>
      <c r="Q23" s="82"/>
      <c r="R23" s="82"/>
      <c r="W23" s="82"/>
    </row>
    <row r="24" spans="1:23" x14ac:dyDescent="0.35">
      <c r="A24" s="82"/>
      <c r="B24" s="82"/>
      <c r="C24" s="82"/>
      <c r="D24" s="82"/>
      <c r="E24" s="82"/>
      <c r="G24" s="82"/>
      <c r="L24" s="82"/>
      <c r="M24" s="82"/>
      <c r="N24" s="82"/>
      <c r="O24" s="82"/>
      <c r="P24" s="82"/>
      <c r="Q24" s="82"/>
      <c r="R24" s="82"/>
      <c r="W24" s="82"/>
    </row>
    <row r="25" spans="1:23" x14ac:dyDescent="0.35">
      <c r="A25" s="82"/>
      <c r="B25" s="82"/>
      <c r="C25" s="82"/>
      <c r="D25" s="82"/>
      <c r="E25" s="82"/>
      <c r="G25" s="82"/>
      <c r="L25" s="82"/>
      <c r="M25" s="82"/>
      <c r="N25" s="82"/>
      <c r="O25" s="82"/>
      <c r="P25" s="82"/>
      <c r="Q25" s="82"/>
      <c r="R25" s="82"/>
      <c r="W25" s="82"/>
    </row>
    <row r="26" spans="1:23" x14ac:dyDescent="0.35">
      <c r="A26" s="82"/>
      <c r="B26" s="82"/>
      <c r="C26" s="82"/>
      <c r="D26" s="82"/>
      <c r="E26" s="82"/>
      <c r="G26" s="82"/>
      <c r="L26" s="82"/>
      <c r="M26" s="82"/>
      <c r="N26" s="82"/>
      <c r="O26" s="82"/>
      <c r="P26" s="82"/>
      <c r="Q26" s="82"/>
      <c r="R26" s="82"/>
      <c r="W26" s="82"/>
    </row>
    <row r="27" spans="1:23" x14ac:dyDescent="0.35">
      <c r="A27" s="82"/>
      <c r="B27" s="82"/>
      <c r="C27" s="82"/>
      <c r="D27" s="82"/>
      <c r="E27" s="82"/>
      <c r="G27" s="82"/>
      <c r="L27" s="82"/>
      <c r="M27" s="82"/>
      <c r="N27" s="82"/>
      <c r="O27" s="82"/>
      <c r="P27" s="82"/>
      <c r="Q27" s="82"/>
      <c r="R27" s="82"/>
      <c r="W27" s="82"/>
    </row>
    <row r="28" spans="1:23" x14ac:dyDescent="0.35">
      <c r="A28" s="82"/>
      <c r="B28" s="82"/>
      <c r="C28" s="82"/>
      <c r="D28" s="82"/>
      <c r="E28" s="82"/>
      <c r="G28" s="82"/>
      <c r="L28" s="82"/>
      <c r="M28" s="82"/>
      <c r="N28" s="82"/>
      <c r="O28" s="82"/>
      <c r="P28" s="82"/>
      <c r="Q28" s="82"/>
      <c r="R28" s="82"/>
      <c r="W28" s="82"/>
    </row>
    <row r="29" spans="1:23" x14ac:dyDescent="0.35">
      <c r="A29" s="82"/>
      <c r="B29" s="82"/>
      <c r="C29" s="82"/>
      <c r="D29" s="82"/>
      <c r="E29" s="82"/>
      <c r="G29" s="82"/>
      <c r="L29" s="82"/>
      <c r="M29" s="82"/>
      <c r="N29" s="82"/>
      <c r="O29" s="82"/>
      <c r="P29" s="82"/>
      <c r="Q29" s="82"/>
      <c r="R29" s="82"/>
      <c r="W29" s="82"/>
    </row>
    <row r="30" spans="1:23" x14ac:dyDescent="0.35">
      <c r="A30" s="82"/>
      <c r="B30" s="82"/>
      <c r="C30" s="82"/>
      <c r="D30" s="82"/>
      <c r="E30" s="82"/>
      <c r="G30" s="82"/>
      <c r="L30" s="82"/>
      <c r="M30" s="82"/>
      <c r="N30" s="82"/>
      <c r="O30" s="82"/>
      <c r="P30" s="82"/>
      <c r="Q30" s="82"/>
      <c r="R30" s="82"/>
      <c r="W30" s="82"/>
    </row>
    <row r="31" spans="1:23" x14ac:dyDescent="0.35">
      <c r="A31" s="82"/>
      <c r="B31" s="82"/>
      <c r="C31" s="82"/>
      <c r="D31" s="82"/>
      <c r="E31" s="82"/>
      <c r="G31" s="82"/>
      <c r="L31" s="82"/>
      <c r="M31" s="82"/>
      <c r="N31" s="82"/>
      <c r="O31" s="82"/>
      <c r="P31" s="82"/>
      <c r="Q31" s="82"/>
      <c r="R31" s="82"/>
      <c r="W31" s="82"/>
    </row>
    <row r="32" spans="1:23" x14ac:dyDescent="0.35">
      <c r="A32" s="82"/>
      <c r="B32" s="82"/>
      <c r="C32" s="82"/>
      <c r="D32" s="82"/>
      <c r="E32" s="82"/>
      <c r="G32" s="82"/>
      <c r="L32" s="82"/>
      <c r="M32" s="82"/>
      <c r="N32" s="82"/>
      <c r="O32" s="82"/>
      <c r="P32" s="82"/>
      <c r="Q32" s="82"/>
      <c r="R32" s="82"/>
      <c r="W32" s="82"/>
    </row>
    <row r="33" spans="1:23" x14ac:dyDescent="0.35">
      <c r="A33" s="82"/>
      <c r="B33" s="82"/>
      <c r="C33" s="82"/>
      <c r="D33" s="82"/>
      <c r="E33" s="82"/>
      <c r="G33" s="82"/>
      <c r="L33" s="82"/>
      <c r="M33" s="82"/>
      <c r="N33" s="82"/>
      <c r="O33" s="82"/>
      <c r="P33" s="82"/>
      <c r="Q33" s="82"/>
      <c r="R33" s="82"/>
      <c r="W33" s="82"/>
    </row>
    <row r="34" spans="1:23" x14ac:dyDescent="0.35">
      <c r="A34" s="82"/>
      <c r="B34" s="82"/>
      <c r="C34" s="82"/>
      <c r="D34" s="82"/>
      <c r="E34" s="82"/>
      <c r="G34" s="82"/>
      <c r="L34" s="82"/>
      <c r="M34" s="82"/>
      <c r="N34" s="82"/>
      <c r="O34" s="82"/>
      <c r="P34" s="82"/>
      <c r="Q34" s="82"/>
      <c r="R34" s="82"/>
      <c r="W34" s="82"/>
    </row>
    <row r="35" spans="1:23" x14ac:dyDescent="0.35">
      <c r="A35" s="82"/>
      <c r="B35" s="82"/>
      <c r="C35" s="82"/>
      <c r="D35" s="82"/>
      <c r="E35" s="82"/>
      <c r="G35" s="82"/>
      <c r="L35" s="82"/>
      <c r="M35" s="82"/>
      <c r="N35" s="82"/>
      <c r="O35" s="82"/>
      <c r="P35" s="82"/>
      <c r="Q35" s="82"/>
      <c r="R35" s="82"/>
      <c r="W35" s="82"/>
    </row>
    <row r="36" spans="1:23" x14ac:dyDescent="0.35">
      <c r="A36" s="82"/>
      <c r="B36" s="82"/>
      <c r="C36" s="82"/>
      <c r="D36" s="82"/>
      <c r="E36" s="82"/>
      <c r="G36" s="82"/>
      <c r="L36" s="82"/>
      <c r="M36" s="82"/>
      <c r="N36" s="82"/>
      <c r="O36" s="82"/>
      <c r="P36" s="82"/>
      <c r="Q36" s="82"/>
      <c r="R36" s="82"/>
      <c r="W36" s="82"/>
    </row>
    <row r="37" spans="1:23" x14ac:dyDescent="0.35">
      <c r="A37" s="82"/>
      <c r="B37" s="82"/>
      <c r="C37" s="82"/>
      <c r="D37" s="82"/>
      <c r="E37" s="82"/>
      <c r="G37" s="82"/>
      <c r="L37" s="82"/>
      <c r="M37" s="82"/>
      <c r="N37" s="82"/>
      <c r="O37" s="82"/>
      <c r="P37" s="82"/>
      <c r="Q37" s="82"/>
      <c r="R37" s="82"/>
      <c r="W37" s="82"/>
    </row>
    <row r="38" spans="1:23" x14ac:dyDescent="0.35">
      <c r="A38" s="82"/>
      <c r="B38" s="82"/>
      <c r="C38" s="82"/>
      <c r="D38" s="82"/>
      <c r="E38" s="82"/>
      <c r="L38" s="82"/>
      <c r="M38" s="82"/>
      <c r="N38" s="82"/>
      <c r="O38" s="82"/>
      <c r="P38" s="82"/>
      <c r="Q38" s="82"/>
      <c r="R38" s="82"/>
      <c r="W38" s="82"/>
    </row>
    <row r="39" spans="1:23" x14ac:dyDescent="0.35">
      <c r="A39" s="82"/>
      <c r="B39" s="82"/>
      <c r="C39" s="82"/>
      <c r="D39" s="82"/>
      <c r="E39" s="82"/>
      <c r="L39" s="82"/>
      <c r="M39" s="82"/>
      <c r="N39" s="82"/>
      <c r="O39" s="82"/>
      <c r="P39" s="82"/>
      <c r="Q39" s="82"/>
      <c r="R39" s="82"/>
      <c r="W39" s="82"/>
    </row>
    <row r="40" spans="1:23" x14ac:dyDescent="0.35">
      <c r="A40" s="82"/>
      <c r="B40" s="82"/>
      <c r="C40" s="82"/>
      <c r="D40" s="82"/>
      <c r="E40" s="82"/>
      <c r="L40" s="82"/>
      <c r="M40" s="82"/>
      <c r="N40" s="82"/>
      <c r="O40" s="82"/>
      <c r="P40" s="82"/>
      <c r="Q40" s="82"/>
      <c r="R40" s="82"/>
      <c r="W40" s="82"/>
    </row>
    <row r="41" spans="1:23" x14ac:dyDescent="0.35">
      <c r="A41" s="82"/>
      <c r="B41" s="82"/>
      <c r="C41" s="82"/>
      <c r="D41" s="82"/>
      <c r="E41" s="82"/>
      <c r="L41" s="82"/>
      <c r="M41" s="82"/>
      <c r="N41" s="82"/>
      <c r="O41" s="82"/>
      <c r="P41" s="82"/>
      <c r="Q41" s="82"/>
      <c r="R41" s="82"/>
      <c r="W41" s="82"/>
    </row>
    <row r="42" spans="1:23" x14ac:dyDescent="0.35">
      <c r="A42" s="82"/>
      <c r="B42" s="82"/>
      <c r="C42" s="82"/>
      <c r="D42" s="82"/>
      <c r="E42" s="82"/>
      <c r="L42" s="82"/>
      <c r="M42" s="82"/>
      <c r="N42" s="82"/>
      <c r="O42" s="82"/>
      <c r="P42" s="82"/>
      <c r="Q42" s="82"/>
      <c r="R42" s="82"/>
      <c r="W42" s="82"/>
    </row>
    <row r="43" spans="1:23" x14ac:dyDescent="0.35">
      <c r="A43" s="82"/>
      <c r="B43" s="82"/>
      <c r="C43" s="82"/>
      <c r="D43" s="82"/>
      <c r="E43" s="82"/>
      <c r="L43" s="82"/>
      <c r="M43" s="82"/>
      <c r="N43" s="82"/>
      <c r="O43" s="82"/>
      <c r="P43" s="82"/>
      <c r="Q43" s="82"/>
      <c r="R43" s="82"/>
      <c r="W43" s="82"/>
    </row>
    <row r="44" spans="1:23" x14ac:dyDescent="0.35">
      <c r="A44" s="82"/>
      <c r="B44" s="82"/>
      <c r="C44" s="82"/>
      <c r="D44" s="82"/>
      <c r="E44" s="82"/>
      <c r="L44" s="82"/>
      <c r="M44" s="82"/>
      <c r="N44" s="82"/>
      <c r="O44" s="82"/>
      <c r="P44" s="82"/>
      <c r="Q44" s="82"/>
      <c r="R44" s="82"/>
      <c r="W44" s="82"/>
    </row>
    <row r="45" spans="1:23" x14ac:dyDescent="0.35">
      <c r="A45" s="82"/>
      <c r="B45" s="82"/>
      <c r="C45" s="82"/>
      <c r="D45" s="82"/>
      <c r="E45" s="82"/>
      <c r="L45" s="82"/>
      <c r="M45" s="82"/>
      <c r="N45" s="82"/>
      <c r="O45" s="82"/>
      <c r="P45" s="82"/>
      <c r="Q45" s="82"/>
      <c r="R45" s="82"/>
      <c r="W45" s="82"/>
    </row>
    <row r="46" spans="1:23" x14ac:dyDescent="0.35">
      <c r="A46" s="82"/>
      <c r="B46" s="82"/>
      <c r="C46" s="82"/>
      <c r="D46" s="82"/>
      <c r="E46" s="82"/>
      <c r="L46" s="82"/>
      <c r="M46" s="82"/>
      <c r="N46" s="82"/>
      <c r="O46" s="82"/>
      <c r="P46" s="82"/>
      <c r="Q46" s="82"/>
      <c r="R46" s="82"/>
      <c r="W46" s="82"/>
    </row>
    <row r="47" spans="1:23" x14ac:dyDescent="0.35">
      <c r="A47" s="82"/>
      <c r="B47" s="82"/>
      <c r="C47" s="82"/>
      <c r="D47" s="82"/>
      <c r="E47" s="82"/>
      <c r="L47" s="82"/>
      <c r="M47" s="82"/>
      <c r="N47" s="82"/>
      <c r="O47" s="82"/>
      <c r="P47" s="82"/>
      <c r="Q47" s="82"/>
      <c r="R47" s="82"/>
      <c r="W47" s="82"/>
    </row>
    <row r="48" spans="1:23" x14ac:dyDescent="0.35">
      <c r="A48" s="82"/>
      <c r="B48" s="82"/>
      <c r="C48" s="82"/>
      <c r="D48" s="82"/>
      <c r="E48" s="82"/>
      <c r="L48" s="82"/>
      <c r="M48" s="82"/>
      <c r="N48" s="82"/>
      <c r="O48" s="82"/>
      <c r="P48" s="82"/>
      <c r="Q48" s="82"/>
      <c r="R48" s="82"/>
      <c r="W48" s="82"/>
    </row>
    <row r="49" spans="1:23" x14ac:dyDescent="0.35">
      <c r="A49" s="82"/>
      <c r="B49" s="82"/>
      <c r="C49" s="82"/>
      <c r="D49" s="82"/>
      <c r="E49" s="82"/>
      <c r="L49" s="82"/>
      <c r="M49" s="82"/>
      <c r="N49" s="82"/>
      <c r="O49" s="82"/>
      <c r="P49" s="82"/>
      <c r="Q49" s="82"/>
      <c r="R49" s="82"/>
      <c r="W49" s="82"/>
    </row>
    <row r="50" spans="1:23" x14ac:dyDescent="0.35">
      <c r="A50" s="82"/>
      <c r="B50" s="82"/>
      <c r="C50" s="82"/>
      <c r="D50" s="82"/>
      <c r="E50" s="82"/>
      <c r="L50" s="82"/>
      <c r="M50" s="82"/>
      <c r="N50" s="82"/>
      <c r="O50" s="82"/>
      <c r="P50" s="82"/>
      <c r="Q50" s="82"/>
      <c r="R50" s="82"/>
      <c r="W50" s="82"/>
    </row>
    <row r="51" spans="1:23" x14ac:dyDescent="0.35">
      <c r="A51" s="82"/>
      <c r="B51" s="82"/>
      <c r="C51" s="82"/>
      <c r="D51" s="82"/>
      <c r="E51" s="82"/>
      <c r="L51" s="82"/>
      <c r="O51" s="82"/>
      <c r="P51" s="82"/>
      <c r="Q51" s="82"/>
      <c r="R51" s="82"/>
      <c r="W51" s="82"/>
    </row>
    <row r="52" spans="1:23" x14ac:dyDescent="0.35">
      <c r="A52" s="82"/>
      <c r="B52" s="82"/>
      <c r="C52" s="82"/>
      <c r="D52" s="82"/>
      <c r="E52" s="82"/>
      <c r="L52" s="82"/>
      <c r="M52" s="82"/>
      <c r="N52" s="82"/>
      <c r="O52" s="82"/>
      <c r="P52" s="82"/>
      <c r="Q52" s="82"/>
      <c r="R52" s="82"/>
      <c r="W52" s="82"/>
    </row>
    <row r="53" spans="1:23" x14ac:dyDescent="0.35">
      <c r="A53" s="82"/>
      <c r="B53" s="82"/>
      <c r="C53" s="82"/>
      <c r="D53" s="82"/>
      <c r="E53" s="82"/>
      <c r="L53" s="82"/>
      <c r="M53" s="82"/>
      <c r="N53" s="82"/>
      <c r="O53" s="82"/>
      <c r="P53" s="82"/>
      <c r="Q53" s="82"/>
      <c r="R53" s="82"/>
      <c r="W53" s="82"/>
    </row>
    <row r="54" spans="1:23" x14ac:dyDescent="0.35">
      <c r="A54" s="82"/>
      <c r="B54" s="82"/>
      <c r="C54" s="82"/>
      <c r="D54" s="82"/>
      <c r="E54" s="82"/>
      <c r="L54" s="82"/>
      <c r="M54" s="82"/>
      <c r="N54" s="82"/>
      <c r="O54" s="82"/>
      <c r="P54" s="82"/>
      <c r="Q54" s="82"/>
      <c r="R54" s="82"/>
      <c r="W54" s="82"/>
    </row>
    <row r="55" spans="1:23" x14ac:dyDescent="0.35">
      <c r="A55" s="82"/>
      <c r="B55" s="82"/>
      <c r="C55" s="82"/>
      <c r="D55" s="82"/>
      <c r="E55" s="82"/>
      <c r="L55" s="82"/>
      <c r="M55" s="82"/>
      <c r="N55" s="82"/>
      <c r="O55" s="82"/>
      <c r="P55" s="82"/>
      <c r="Q55" s="82"/>
      <c r="R55" s="82"/>
      <c r="W55" s="82"/>
    </row>
    <row r="56" spans="1:23" x14ac:dyDescent="0.35">
      <c r="A56" s="82"/>
      <c r="B56" s="82"/>
      <c r="C56" s="82"/>
      <c r="D56" s="82"/>
      <c r="E56" s="82"/>
      <c r="L56" s="82"/>
      <c r="M56" s="82"/>
      <c r="N56" s="82"/>
      <c r="O56" s="82"/>
      <c r="P56" s="82"/>
      <c r="Q56" s="82"/>
      <c r="R56" s="82"/>
      <c r="W56" s="82"/>
    </row>
    <row r="57" spans="1:23" x14ac:dyDescent="0.35">
      <c r="A57" s="82"/>
      <c r="B57" s="82"/>
      <c r="C57" s="82"/>
      <c r="D57" s="82"/>
      <c r="E57" s="82"/>
      <c r="L57" s="82"/>
      <c r="M57" s="82"/>
      <c r="N57" s="82"/>
      <c r="O57" s="82"/>
      <c r="P57" s="82"/>
      <c r="Q57" s="82"/>
      <c r="R57" s="82"/>
      <c r="W57" s="82"/>
    </row>
    <row r="58" spans="1:23" x14ac:dyDescent="0.35">
      <c r="A58" s="82"/>
      <c r="B58" s="82"/>
      <c r="C58" s="82"/>
      <c r="D58" s="82"/>
      <c r="E58" s="82"/>
      <c r="L58" s="82"/>
      <c r="M58" s="82"/>
      <c r="N58" s="82"/>
      <c r="O58" s="82"/>
      <c r="P58" s="82"/>
      <c r="Q58" s="82"/>
      <c r="R58" s="82"/>
      <c r="W58" s="82"/>
    </row>
    <row r="59" spans="1:23" x14ac:dyDescent="0.35">
      <c r="A59" s="82"/>
      <c r="B59" s="82"/>
      <c r="C59" s="82"/>
      <c r="D59" s="82"/>
      <c r="E59" s="82"/>
      <c r="L59" s="82"/>
      <c r="M59" s="82"/>
      <c r="N59" s="82"/>
      <c r="O59" s="82"/>
      <c r="P59" s="82"/>
      <c r="Q59" s="82"/>
      <c r="R59" s="82"/>
      <c r="W59" s="82"/>
    </row>
    <row r="60" spans="1:23" x14ac:dyDescent="0.35">
      <c r="A60" s="82"/>
      <c r="B60" s="82"/>
      <c r="C60" s="82"/>
      <c r="D60" s="82"/>
      <c r="E60" s="82"/>
      <c r="L60" s="82"/>
      <c r="M60" s="82"/>
      <c r="N60" s="82"/>
      <c r="O60" s="82"/>
      <c r="P60" s="82"/>
      <c r="Q60" s="82"/>
      <c r="R60" s="82"/>
      <c r="W60" s="82"/>
    </row>
    <row r="61" spans="1:23" x14ac:dyDescent="0.35">
      <c r="A61" s="82"/>
      <c r="B61" s="82"/>
      <c r="C61" s="82"/>
      <c r="D61" s="82"/>
      <c r="E61" s="82"/>
      <c r="L61" s="82"/>
      <c r="M61" s="82"/>
      <c r="N61" s="82"/>
      <c r="O61" s="82"/>
      <c r="P61" s="82"/>
      <c r="Q61" s="82"/>
      <c r="R61" s="82"/>
      <c r="W61" s="82"/>
    </row>
    <row r="62" spans="1:23" x14ac:dyDescent="0.35">
      <c r="A62" s="82"/>
      <c r="B62" s="82"/>
      <c r="C62" s="82"/>
      <c r="D62" s="82"/>
      <c r="E62" s="82"/>
      <c r="L62" s="82"/>
      <c r="M62" s="82"/>
      <c r="N62" s="82"/>
      <c r="O62" s="82"/>
      <c r="P62" s="82"/>
      <c r="Q62" s="82"/>
      <c r="R62" s="82"/>
      <c r="W62" s="82"/>
    </row>
    <row r="63" spans="1:23" x14ac:dyDescent="0.35">
      <c r="A63" s="82"/>
      <c r="B63" s="82"/>
      <c r="C63" s="82"/>
      <c r="D63" s="82"/>
      <c r="E63" s="82"/>
      <c r="L63" s="82"/>
      <c r="M63" s="82"/>
      <c r="N63" s="82"/>
      <c r="O63" s="82"/>
      <c r="P63" s="82"/>
      <c r="Q63" s="82"/>
      <c r="R63" s="82"/>
      <c r="W63" s="82"/>
    </row>
    <row r="64" spans="1:23" x14ac:dyDescent="0.35">
      <c r="A64" s="82"/>
      <c r="B64" s="82"/>
      <c r="C64" s="82"/>
      <c r="D64" s="82"/>
      <c r="E64" s="82"/>
      <c r="L64" s="82"/>
      <c r="O64" s="82"/>
      <c r="P64" s="82"/>
      <c r="Q64" s="82"/>
      <c r="R64" s="82"/>
      <c r="W64" s="82"/>
    </row>
    <row r="65" spans="1:23" x14ac:dyDescent="0.35">
      <c r="A65" s="82"/>
      <c r="B65" s="82"/>
      <c r="C65" s="82"/>
      <c r="D65" s="82"/>
      <c r="E65" s="82" t="e">
        <f t="shared" ref="E65:E70" si="0">VLOOKUP(A65,$T$9:$W$67,4,0)</f>
        <v>#N/A</v>
      </c>
      <c r="L65" s="82"/>
      <c r="M65" s="82"/>
      <c r="N65" s="82"/>
      <c r="O65" s="82"/>
      <c r="P65" s="82"/>
      <c r="Q65" s="82"/>
      <c r="R65" s="82"/>
      <c r="W65" s="82"/>
    </row>
    <row r="66" spans="1:23" x14ac:dyDescent="0.35">
      <c r="A66" s="82"/>
      <c r="B66" s="82"/>
      <c r="C66" s="82"/>
      <c r="D66" s="82"/>
      <c r="E66" s="82" t="e">
        <f t="shared" si="0"/>
        <v>#N/A</v>
      </c>
      <c r="L66" s="82"/>
      <c r="M66" s="82"/>
      <c r="N66" s="82"/>
      <c r="T66" t="s">
        <v>270</v>
      </c>
      <c r="W66" s="82">
        <v>3.5190279999999996</v>
      </c>
    </row>
    <row r="67" spans="1:23" x14ac:dyDescent="0.35">
      <c r="A67" s="82"/>
      <c r="B67" s="82"/>
      <c r="C67" s="82"/>
      <c r="D67" s="82"/>
      <c r="E67" s="82" t="e">
        <f t="shared" si="0"/>
        <v>#N/A</v>
      </c>
      <c r="L67" s="82"/>
      <c r="M67" s="82"/>
      <c r="N67" s="82"/>
      <c r="T67" t="s">
        <v>271</v>
      </c>
      <c r="W67" s="82">
        <v>6.5576829999999999</v>
      </c>
    </row>
    <row r="68" spans="1:23" x14ac:dyDescent="0.35">
      <c r="A68" s="82"/>
      <c r="B68" s="82"/>
      <c r="C68" s="82"/>
      <c r="D68" s="82"/>
      <c r="E68" s="82" t="e">
        <f t="shared" si="0"/>
        <v>#N/A</v>
      </c>
      <c r="L68" s="82"/>
      <c r="M68" s="82"/>
      <c r="N68" s="82"/>
    </row>
    <row r="69" spans="1:23" x14ac:dyDescent="0.35">
      <c r="A69" s="82"/>
      <c r="B69" s="82"/>
      <c r="C69" s="82"/>
      <c r="D69" s="82"/>
      <c r="E69" s="82" t="e">
        <f t="shared" si="0"/>
        <v>#N/A</v>
      </c>
      <c r="L69" s="82"/>
      <c r="M69" s="82"/>
      <c r="N69" s="82"/>
    </row>
    <row r="70" spans="1:23" x14ac:dyDescent="0.35">
      <c r="A70" s="82"/>
      <c r="B70" s="82"/>
      <c r="C70" s="82"/>
      <c r="D70" s="82"/>
      <c r="E70" s="82" t="e">
        <f t="shared" si="0"/>
        <v>#N/A</v>
      </c>
      <c r="L70" s="82"/>
      <c r="M70" s="82"/>
      <c r="N70" s="82"/>
    </row>
    <row r="71" spans="1:23" x14ac:dyDescent="0.35">
      <c r="A71" s="82"/>
      <c r="B71" s="82"/>
      <c r="C71" s="82"/>
      <c r="D71" s="82"/>
      <c r="E71" s="82" t="e">
        <f t="shared" ref="E71:E134" si="1">VLOOKUP(A71,$T$9:$W$67,4,0)</f>
        <v>#N/A</v>
      </c>
      <c r="L71" s="82"/>
      <c r="M71" s="82"/>
      <c r="N71" s="82"/>
    </row>
    <row r="72" spans="1:23" x14ac:dyDescent="0.35">
      <c r="A72" s="82"/>
      <c r="B72" s="82"/>
      <c r="C72" s="82"/>
      <c r="D72" s="82"/>
      <c r="E72" s="82" t="e">
        <f t="shared" si="1"/>
        <v>#N/A</v>
      </c>
      <c r="L72" s="82"/>
      <c r="M72" s="82"/>
      <c r="N72" s="82"/>
    </row>
    <row r="73" spans="1:23" x14ac:dyDescent="0.35">
      <c r="A73" s="82"/>
      <c r="B73" s="82"/>
      <c r="C73" s="82"/>
      <c r="D73" s="82"/>
      <c r="E73" s="82" t="e">
        <f t="shared" si="1"/>
        <v>#N/A</v>
      </c>
    </row>
    <row r="74" spans="1:23" x14ac:dyDescent="0.35">
      <c r="A74" s="82"/>
      <c r="B74" s="82"/>
      <c r="C74" s="82"/>
      <c r="D74" s="82"/>
      <c r="E74" s="82" t="e">
        <f t="shared" si="1"/>
        <v>#N/A</v>
      </c>
    </row>
    <row r="75" spans="1:23" x14ac:dyDescent="0.35">
      <c r="A75" s="82"/>
      <c r="B75" s="82"/>
      <c r="C75" s="82"/>
      <c r="D75" s="82"/>
      <c r="E75" s="82" t="e">
        <f t="shared" si="1"/>
        <v>#N/A</v>
      </c>
    </row>
    <row r="76" spans="1:23" x14ac:dyDescent="0.35">
      <c r="A76" s="82"/>
      <c r="B76" s="82"/>
      <c r="C76" s="82"/>
      <c r="D76" s="82"/>
      <c r="E76" s="82" t="e">
        <f t="shared" si="1"/>
        <v>#N/A</v>
      </c>
    </row>
    <row r="77" spans="1:23" x14ac:dyDescent="0.35">
      <c r="A77" s="82"/>
      <c r="B77" s="82"/>
      <c r="C77" s="82"/>
      <c r="D77" s="82"/>
      <c r="E77" s="82" t="e">
        <f t="shared" si="1"/>
        <v>#N/A</v>
      </c>
    </row>
    <row r="78" spans="1:23" x14ac:dyDescent="0.35">
      <c r="A78" s="82"/>
      <c r="B78" s="82"/>
      <c r="C78" s="82"/>
      <c r="D78" s="82"/>
      <c r="E78" s="82" t="e">
        <f t="shared" si="1"/>
        <v>#N/A</v>
      </c>
    </row>
    <row r="79" spans="1:23" x14ac:dyDescent="0.35">
      <c r="A79" s="82"/>
      <c r="B79" s="82"/>
      <c r="C79" s="82"/>
      <c r="D79" s="82"/>
      <c r="E79" s="82" t="e">
        <f t="shared" si="1"/>
        <v>#N/A</v>
      </c>
    </row>
    <row r="80" spans="1:23" x14ac:dyDescent="0.35">
      <c r="A80" s="82"/>
      <c r="B80" s="82"/>
      <c r="C80" s="82"/>
      <c r="D80" s="82"/>
      <c r="E80" s="82" t="e">
        <f t="shared" si="1"/>
        <v>#N/A</v>
      </c>
    </row>
    <row r="81" spans="1:5" x14ac:dyDescent="0.35">
      <c r="A81" s="82"/>
      <c r="B81" s="82"/>
      <c r="C81" s="82"/>
      <c r="D81" s="82"/>
      <c r="E81" s="82" t="e">
        <f t="shared" si="1"/>
        <v>#N/A</v>
      </c>
    </row>
    <row r="82" spans="1:5" x14ac:dyDescent="0.35">
      <c r="A82" s="82"/>
      <c r="B82" s="82"/>
      <c r="C82" s="82"/>
      <c r="D82" s="82"/>
      <c r="E82" s="82" t="e">
        <f t="shared" si="1"/>
        <v>#N/A</v>
      </c>
    </row>
    <row r="83" spans="1:5" x14ac:dyDescent="0.35">
      <c r="A83" s="82"/>
      <c r="B83" s="82"/>
      <c r="C83" s="82"/>
      <c r="D83" s="82"/>
      <c r="E83" s="82" t="e">
        <f t="shared" si="1"/>
        <v>#N/A</v>
      </c>
    </row>
    <row r="84" spans="1:5" x14ac:dyDescent="0.35">
      <c r="A84" s="82"/>
      <c r="B84" s="82"/>
      <c r="C84" s="82"/>
      <c r="D84" s="82"/>
      <c r="E84" s="82" t="e">
        <f t="shared" si="1"/>
        <v>#N/A</v>
      </c>
    </row>
    <row r="85" spans="1:5" x14ac:dyDescent="0.35">
      <c r="A85" s="82"/>
      <c r="B85" s="82"/>
      <c r="C85" s="82"/>
      <c r="D85" s="82"/>
      <c r="E85" s="82" t="e">
        <f t="shared" si="1"/>
        <v>#N/A</v>
      </c>
    </row>
    <row r="86" spans="1:5" x14ac:dyDescent="0.35">
      <c r="A86" s="82"/>
      <c r="B86" s="82"/>
      <c r="C86" s="82"/>
      <c r="D86" s="82"/>
      <c r="E86" s="82" t="e">
        <f t="shared" si="1"/>
        <v>#N/A</v>
      </c>
    </row>
    <row r="87" spans="1:5" x14ac:dyDescent="0.35">
      <c r="A87" s="82"/>
      <c r="B87" s="82"/>
      <c r="C87" s="82"/>
      <c r="D87" s="82"/>
      <c r="E87" s="82" t="e">
        <f t="shared" si="1"/>
        <v>#N/A</v>
      </c>
    </row>
    <row r="88" spans="1:5" x14ac:dyDescent="0.35">
      <c r="A88" s="82"/>
      <c r="B88" s="82"/>
      <c r="C88" s="82"/>
      <c r="D88" s="82"/>
      <c r="E88" s="82" t="e">
        <f t="shared" si="1"/>
        <v>#N/A</v>
      </c>
    </row>
    <row r="89" spans="1:5" x14ac:dyDescent="0.35">
      <c r="A89" s="82"/>
      <c r="B89" s="82"/>
      <c r="C89" s="82"/>
      <c r="D89" s="82"/>
      <c r="E89" s="82" t="e">
        <f t="shared" si="1"/>
        <v>#N/A</v>
      </c>
    </row>
    <row r="90" spans="1:5" x14ac:dyDescent="0.35">
      <c r="A90" s="82"/>
      <c r="B90" s="82"/>
      <c r="C90" s="82"/>
      <c r="D90" s="82"/>
      <c r="E90" s="82" t="e">
        <f t="shared" si="1"/>
        <v>#N/A</v>
      </c>
    </row>
    <row r="91" spans="1:5" x14ac:dyDescent="0.35">
      <c r="A91" s="82"/>
      <c r="B91" s="82"/>
      <c r="C91" s="82"/>
      <c r="D91" s="82"/>
      <c r="E91" s="82" t="e">
        <f t="shared" si="1"/>
        <v>#N/A</v>
      </c>
    </row>
    <row r="92" spans="1:5" x14ac:dyDescent="0.35">
      <c r="A92" s="82"/>
      <c r="B92" s="82"/>
      <c r="C92" s="82"/>
      <c r="D92" s="82"/>
      <c r="E92" s="82" t="e">
        <f t="shared" si="1"/>
        <v>#N/A</v>
      </c>
    </row>
    <row r="93" spans="1:5" x14ac:dyDescent="0.35">
      <c r="A93" s="82"/>
      <c r="B93" s="82"/>
      <c r="C93" s="82"/>
      <c r="D93" s="82"/>
      <c r="E93" s="82" t="e">
        <f t="shared" si="1"/>
        <v>#N/A</v>
      </c>
    </row>
    <row r="94" spans="1:5" x14ac:dyDescent="0.35">
      <c r="A94" s="82"/>
      <c r="B94" s="82"/>
      <c r="C94" s="82"/>
      <c r="D94" s="82"/>
      <c r="E94" s="82" t="e">
        <f t="shared" si="1"/>
        <v>#N/A</v>
      </c>
    </row>
    <row r="95" spans="1:5" x14ac:dyDescent="0.35">
      <c r="A95" s="82"/>
      <c r="B95" s="82"/>
      <c r="C95" s="82"/>
      <c r="D95" s="82"/>
      <c r="E95" s="82" t="e">
        <f t="shared" si="1"/>
        <v>#N/A</v>
      </c>
    </row>
    <row r="96" spans="1:5" x14ac:dyDescent="0.35">
      <c r="A96" s="82"/>
      <c r="B96" s="82"/>
      <c r="C96" s="82"/>
      <c r="D96" s="82"/>
      <c r="E96" s="82" t="e">
        <f t="shared" si="1"/>
        <v>#N/A</v>
      </c>
    </row>
    <row r="97" spans="1:5" x14ac:dyDescent="0.35">
      <c r="A97" s="82"/>
      <c r="B97" s="82"/>
      <c r="C97" s="82"/>
      <c r="D97" s="82"/>
      <c r="E97" s="82" t="e">
        <f t="shared" si="1"/>
        <v>#N/A</v>
      </c>
    </row>
    <row r="98" spans="1:5" x14ac:dyDescent="0.35">
      <c r="A98" s="82"/>
      <c r="B98" s="82"/>
      <c r="C98" s="82"/>
      <c r="D98" s="82"/>
      <c r="E98" s="82" t="e">
        <f t="shared" si="1"/>
        <v>#N/A</v>
      </c>
    </row>
    <row r="99" spans="1:5" x14ac:dyDescent="0.35">
      <c r="A99" s="82"/>
      <c r="B99" s="82"/>
      <c r="C99" s="82"/>
      <c r="D99" s="82"/>
      <c r="E99" s="82" t="e">
        <f t="shared" si="1"/>
        <v>#N/A</v>
      </c>
    </row>
    <row r="100" spans="1:5" x14ac:dyDescent="0.35">
      <c r="A100" s="82"/>
      <c r="B100" s="82"/>
      <c r="C100" s="82"/>
      <c r="D100" s="82"/>
      <c r="E100" s="82" t="e">
        <f t="shared" si="1"/>
        <v>#N/A</v>
      </c>
    </row>
    <row r="101" spans="1:5" x14ac:dyDescent="0.35">
      <c r="A101" s="82"/>
      <c r="B101" s="82"/>
      <c r="C101" s="82"/>
      <c r="D101" s="82"/>
      <c r="E101" s="82" t="e">
        <f t="shared" si="1"/>
        <v>#N/A</v>
      </c>
    </row>
    <row r="102" spans="1:5" x14ac:dyDescent="0.35">
      <c r="A102" s="82"/>
      <c r="B102" s="82"/>
      <c r="C102" s="82"/>
      <c r="D102" s="82"/>
      <c r="E102" s="82" t="e">
        <f t="shared" si="1"/>
        <v>#N/A</v>
      </c>
    </row>
    <row r="103" spans="1:5" x14ac:dyDescent="0.35">
      <c r="A103" s="82"/>
      <c r="B103" s="82"/>
      <c r="C103" s="82"/>
      <c r="D103" s="82"/>
      <c r="E103" s="82" t="e">
        <f t="shared" si="1"/>
        <v>#N/A</v>
      </c>
    </row>
    <row r="104" spans="1:5" x14ac:dyDescent="0.35">
      <c r="A104" s="82"/>
      <c r="B104" s="82"/>
      <c r="C104" s="82"/>
      <c r="D104" s="82"/>
      <c r="E104" s="82" t="e">
        <f t="shared" si="1"/>
        <v>#N/A</v>
      </c>
    </row>
    <row r="105" spans="1:5" x14ac:dyDescent="0.35">
      <c r="A105" s="82"/>
      <c r="B105" s="82"/>
      <c r="C105" s="82"/>
      <c r="D105" s="82"/>
      <c r="E105" s="82" t="e">
        <f t="shared" si="1"/>
        <v>#N/A</v>
      </c>
    </row>
    <row r="106" spans="1:5" x14ac:dyDescent="0.35">
      <c r="A106" s="82"/>
      <c r="B106" s="82"/>
      <c r="C106" s="82"/>
      <c r="D106" s="82"/>
      <c r="E106" s="82" t="e">
        <f t="shared" si="1"/>
        <v>#N/A</v>
      </c>
    </row>
    <row r="107" spans="1:5" x14ac:dyDescent="0.35">
      <c r="A107" s="82"/>
      <c r="B107" s="82"/>
      <c r="C107" s="82"/>
      <c r="D107" s="82"/>
      <c r="E107" s="82" t="e">
        <f t="shared" si="1"/>
        <v>#N/A</v>
      </c>
    </row>
    <row r="108" spans="1:5" x14ac:dyDescent="0.35">
      <c r="A108" s="82"/>
      <c r="B108" s="82"/>
      <c r="C108" s="82"/>
      <c r="D108" s="82"/>
      <c r="E108" s="82" t="e">
        <f t="shared" si="1"/>
        <v>#N/A</v>
      </c>
    </row>
    <row r="109" spans="1:5" x14ac:dyDescent="0.35">
      <c r="A109" s="82"/>
      <c r="B109" s="82"/>
      <c r="C109" s="82"/>
      <c r="D109" s="82"/>
      <c r="E109" s="82" t="e">
        <f t="shared" si="1"/>
        <v>#N/A</v>
      </c>
    </row>
    <row r="110" spans="1:5" x14ac:dyDescent="0.35">
      <c r="A110" s="82"/>
      <c r="B110" s="82"/>
      <c r="C110" s="82"/>
      <c r="D110" s="82"/>
      <c r="E110" s="82" t="e">
        <f t="shared" si="1"/>
        <v>#N/A</v>
      </c>
    </row>
    <row r="111" spans="1:5" x14ac:dyDescent="0.35">
      <c r="A111" s="82"/>
      <c r="B111" s="82"/>
      <c r="C111" s="82"/>
      <c r="D111" s="82"/>
      <c r="E111" s="82" t="e">
        <f t="shared" si="1"/>
        <v>#N/A</v>
      </c>
    </row>
    <row r="112" spans="1:5" x14ac:dyDescent="0.35">
      <c r="A112" s="82"/>
      <c r="B112" s="82"/>
      <c r="C112" s="82"/>
      <c r="D112" s="82"/>
      <c r="E112" s="82" t="e">
        <f t="shared" si="1"/>
        <v>#N/A</v>
      </c>
    </row>
    <row r="113" spans="1:5" x14ac:dyDescent="0.35">
      <c r="A113" s="82"/>
      <c r="B113" s="82"/>
      <c r="C113" s="82"/>
      <c r="D113" s="82"/>
      <c r="E113" s="82" t="e">
        <f t="shared" si="1"/>
        <v>#N/A</v>
      </c>
    </row>
    <row r="114" spans="1:5" x14ac:dyDescent="0.35">
      <c r="A114" s="82"/>
      <c r="B114" s="82"/>
      <c r="C114" s="82"/>
      <c r="D114" s="82"/>
      <c r="E114" s="82" t="e">
        <f t="shared" si="1"/>
        <v>#N/A</v>
      </c>
    </row>
    <row r="115" spans="1:5" x14ac:dyDescent="0.35">
      <c r="A115" s="82"/>
      <c r="B115" s="82"/>
      <c r="C115" s="82"/>
      <c r="D115" s="82"/>
      <c r="E115" s="82" t="e">
        <f t="shared" si="1"/>
        <v>#N/A</v>
      </c>
    </row>
    <row r="116" spans="1:5" x14ac:dyDescent="0.35">
      <c r="A116" s="82"/>
      <c r="B116" s="82"/>
      <c r="C116" s="82"/>
      <c r="D116" s="82"/>
      <c r="E116" s="82" t="e">
        <f t="shared" si="1"/>
        <v>#N/A</v>
      </c>
    </row>
    <row r="117" spans="1:5" x14ac:dyDescent="0.35">
      <c r="A117" s="82"/>
      <c r="B117" s="82"/>
      <c r="C117" s="82"/>
      <c r="D117" s="82"/>
      <c r="E117" s="82" t="e">
        <f t="shared" si="1"/>
        <v>#N/A</v>
      </c>
    </row>
    <row r="118" spans="1:5" x14ac:dyDescent="0.35">
      <c r="A118" s="82"/>
      <c r="B118" s="82"/>
      <c r="C118" s="82"/>
      <c r="D118" s="82"/>
      <c r="E118" s="82" t="e">
        <f t="shared" si="1"/>
        <v>#N/A</v>
      </c>
    </row>
    <row r="119" spans="1:5" x14ac:dyDescent="0.35">
      <c r="A119" s="82"/>
      <c r="B119" s="82"/>
      <c r="C119" s="82"/>
      <c r="D119" s="82"/>
      <c r="E119" s="82" t="e">
        <f t="shared" si="1"/>
        <v>#N/A</v>
      </c>
    </row>
    <row r="120" spans="1:5" x14ac:dyDescent="0.35">
      <c r="A120" s="82"/>
      <c r="B120" s="82"/>
      <c r="C120" s="82"/>
      <c r="D120" s="82"/>
      <c r="E120" s="82" t="e">
        <f t="shared" si="1"/>
        <v>#N/A</v>
      </c>
    </row>
    <row r="121" spans="1:5" x14ac:dyDescent="0.35">
      <c r="A121" s="82"/>
      <c r="B121" s="82"/>
      <c r="C121" s="82"/>
      <c r="D121" s="82"/>
      <c r="E121" s="82" t="e">
        <f t="shared" si="1"/>
        <v>#N/A</v>
      </c>
    </row>
    <row r="122" spans="1:5" x14ac:dyDescent="0.35">
      <c r="A122" s="82"/>
      <c r="B122" s="82"/>
      <c r="C122" s="82"/>
      <c r="D122" s="82"/>
      <c r="E122" s="82" t="e">
        <f t="shared" si="1"/>
        <v>#N/A</v>
      </c>
    </row>
    <row r="123" spans="1:5" x14ac:dyDescent="0.35">
      <c r="A123" s="82"/>
      <c r="B123" s="82"/>
      <c r="C123" s="82"/>
      <c r="D123" s="82"/>
      <c r="E123" s="82" t="e">
        <f t="shared" si="1"/>
        <v>#N/A</v>
      </c>
    </row>
    <row r="124" spans="1:5" x14ac:dyDescent="0.35">
      <c r="A124" s="82"/>
      <c r="B124" s="82"/>
      <c r="C124" s="82"/>
      <c r="D124" s="82"/>
      <c r="E124" s="82" t="e">
        <f t="shared" si="1"/>
        <v>#N/A</v>
      </c>
    </row>
    <row r="125" spans="1:5" x14ac:dyDescent="0.35">
      <c r="A125" s="82"/>
      <c r="B125" s="82"/>
      <c r="C125" s="82"/>
      <c r="D125" s="82"/>
      <c r="E125" s="82" t="e">
        <f t="shared" si="1"/>
        <v>#N/A</v>
      </c>
    </row>
    <row r="126" spans="1:5" x14ac:dyDescent="0.35">
      <c r="A126" s="82"/>
      <c r="B126" s="82"/>
      <c r="C126" s="82"/>
      <c r="D126" s="82"/>
      <c r="E126" s="82" t="e">
        <f t="shared" si="1"/>
        <v>#N/A</v>
      </c>
    </row>
    <row r="127" spans="1:5" x14ac:dyDescent="0.35">
      <c r="A127" s="82"/>
      <c r="B127" s="82"/>
      <c r="C127" s="82"/>
      <c r="D127" s="82"/>
      <c r="E127" s="82" t="e">
        <f t="shared" si="1"/>
        <v>#N/A</v>
      </c>
    </row>
    <row r="128" spans="1:5" x14ac:dyDescent="0.35">
      <c r="A128" s="82"/>
      <c r="B128" s="82"/>
      <c r="C128" s="82"/>
      <c r="D128" s="82"/>
      <c r="E128" s="82" t="e">
        <f t="shared" si="1"/>
        <v>#N/A</v>
      </c>
    </row>
    <row r="129" spans="1:5" x14ac:dyDescent="0.35">
      <c r="A129" s="82"/>
      <c r="B129" s="82"/>
      <c r="C129" s="82"/>
      <c r="D129" s="82"/>
      <c r="E129" s="82" t="e">
        <f t="shared" si="1"/>
        <v>#N/A</v>
      </c>
    </row>
    <row r="130" spans="1:5" x14ac:dyDescent="0.35">
      <c r="A130" s="82"/>
      <c r="B130" s="82"/>
      <c r="C130" s="82"/>
      <c r="D130" s="82"/>
      <c r="E130" s="82" t="e">
        <f t="shared" si="1"/>
        <v>#N/A</v>
      </c>
    </row>
    <row r="131" spans="1:5" x14ac:dyDescent="0.35">
      <c r="A131" s="82"/>
      <c r="B131" s="82"/>
      <c r="C131" s="82"/>
      <c r="D131" s="82"/>
      <c r="E131" s="82" t="e">
        <f t="shared" si="1"/>
        <v>#N/A</v>
      </c>
    </row>
    <row r="132" spans="1:5" x14ac:dyDescent="0.35">
      <c r="A132" s="82"/>
      <c r="B132" s="82"/>
      <c r="C132" s="82"/>
      <c r="D132" s="82"/>
      <c r="E132" s="82" t="e">
        <f t="shared" si="1"/>
        <v>#N/A</v>
      </c>
    </row>
    <row r="133" spans="1:5" x14ac:dyDescent="0.35">
      <c r="A133" s="82"/>
      <c r="B133" s="82"/>
      <c r="C133" s="82"/>
      <c r="D133" s="82"/>
      <c r="E133" s="82" t="e">
        <f t="shared" si="1"/>
        <v>#N/A</v>
      </c>
    </row>
    <row r="134" spans="1:5" x14ac:dyDescent="0.35">
      <c r="A134" s="82"/>
      <c r="B134" s="82"/>
      <c r="C134" s="82"/>
      <c r="D134" s="82"/>
      <c r="E134" s="82" t="e">
        <f t="shared" si="1"/>
        <v>#N/A</v>
      </c>
    </row>
    <row r="135" spans="1:5" x14ac:dyDescent="0.35">
      <c r="A135" s="82"/>
      <c r="B135" s="82"/>
      <c r="C135" s="82"/>
      <c r="D135" s="82"/>
      <c r="E135" s="82" t="e">
        <f t="shared" ref="E135:E198" si="2">VLOOKUP(A135,$T$9:$W$67,4,0)</f>
        <v>#N/A</v>
      </c>
    </row>
    <row r="136" spans="1:5" x14ac:dyDescent="0.35">
      <c r="A136" s="82"/>
      <c r="B136" s="82"/>
      <c r="C136" s="82"/>
      <c r="D136" s="82"/>
      <c r="E136" s="82" t="e">
        <f t="shared" si="2"/>
        <v>#N/A</v>
      </c>
    </row>
    <row r="137" spans="1:5" x14ac:dyDescent="0.35">
      <c r="A137" s="82"/>
      <c r="B137" s="82"/>
      <c r="C137" s="82"/>
      <c r="D137" s="82"/>
      <c r="E137" s="82" t="e">
        <f t="shared" si="2"/>
        <v>#N/A</v>
      </c>
    </row>
    <row r="138" spans="1:5" x14ac:dyDescent="0.35">
      <c r="A138" s="82"/>
      <c r="B138" s="82"/>
      <c r="C138" s="82"/>
      <c r="D138" s="82"/>
      <c r="E138" s="82" t="e">
        <f t="shared" si="2"/>
        <v>#N/A</v>
      </c>
    </row>
    <row r="139" spans="1:5" x14ac:dyDescent="0.35">
      <c r="A139" s="82"/>
      <c r="B139" s="82"/>
      <c r="C139" s="82"/>
      <c r="D139" s="82"/>
      <c r="E139" s="82" t="e">
        <f t="shared" si="2"/>
        <v>#N/A</v>
      </c>
    </row>
    <row r="140" spans="1:5" x14ac:dyDescent="0.35">
      <c r="A140" s="82"/>
      <c r="B140" s="82"/>
      <c r="C140" s="82"/>
      <c r="D140" s="82"/>
      <c r="E140" s="82" t="e">
        <f t="shared" si="2"/>
        <v>#N/A</v>
      </c>
    </row>
    <row r="141" spans="1:5" x14ac:dyDescent="0.35">
      <c r="A141" s="82"/>
      <c r="B141" s="82"/>
      <c r="C141" s="82"/>
      <c r="D141" s="82"/>
      <c r="E141" s="82" t="e">
        <f t="shared" si="2"/>
        <v>#N/A</v>
      </c>
    </row>
    <row r="142" spans="1:5" x14ac:dyDescent="0.35">
      <c r="A142" s="82"/>
      <c r="B142" s="82"/>
      <c r="C142" s="82"/>
      <c r="D142" s="82"/>
      <c r="E142" s="82" t="e">
        <f t="shared" si="2"/>
        <v>#N/A</v>
      </c>
    </row>
    <row r="143" spans="1:5" x14ac:dyDescent="0.35">
      <c r="A143" s="82"/>
      <c r="B143" s="82"/>
      <c r="C143" s="82"/>
      <c r="D143" s="82"/>
      <c r="E143" s="82" t="e">
        <f t="shared" si="2"/>
        <v>#N/A</v>
      </c>
    </row>
    <row r="144" spans="1:5" x14ac:dyDescent="0.35">
      <c r="A144" s="82"/>
      <c r="B144" s="82"/>
      <c r="C144" s="82"/>
      <c r="D144" s="82"/>
      <c r="E144" s="82" t="e">
        <f t="shared" si="2"/>
        <v>#N/A</v>
      </c>
    </row>
    <row r="145" spans="1:5" x14ac:dyDescent="0.35">
      <c r="A145" s="82"/>
      <c r="B145" s="82"/>
      <c r="C145" s="82"/>
      <c r="D145" s="82"/>
      <c r="E145" s="82" t="e">
        <f t="shared" si="2"/>
        <v>#N/A</v>
      </c>
    </row>
    <row r="146" spans="1:5" x14ac:dyDescent="0.35">
      <c r="A146" s="82"/>
      <c r="B146" s="82"/>
      <c r="C146" s="82"/>
      <c r="D146" s="82"/>
      <c r="E146" s="82" t="e">
        <f t="shared" si="2"/>
        <v>#N/A</v>
      </c>
    </row>
    <row r="147" spans="1:5" x14ac:dyDescent="0.35">
      <c r="A147" s="82"/>
      <c r="B147" s="82"/>
      <c r="C147" s="82"/>
      <c r="D147" s="82"/>
      <c r="E147" s="82" t="e">
        <f t="shared" si="2"/>
        <v>#N/A</v>
      </c>
    </row>
    <row r="148" spans="1:5" x14ac:dyDescent="0.35">
      <c r="A148" s="82"/>
      <c r="B148" s="82"/>
      <c r="C148" s="82"/>
      <c r="D148" s="82"/>
      <c r="E148" s="82" t="e">
        <f t="shared" si="2"/>
        <v>#N/A</v>
      </c>
    </row>
    <row r="149" spans="1:5" x14ac:dyDescent="0.35">
      <c r="A149" s="82"/>
      <c r="B149" s="82"/>
      <c r="C149" s="82"/>
      <c r="D149" s="82"/>
      <c r="E149" s="82" t="e">
        <f t="shared" si="2"/>
        <v>#N/A</v>
      </c>
    </row>
    <row r="150" spans="1:5" x14ac:dyDescent="0.35">
      <c r="A150" s="82"/>
      <c r="B150" s="82"/>
      <c r="C150" s="82"/>
      <c r="D150" s="82"/>
      <c r="E150" s="82" t="e">
        <f t="shared" si="2"/>
        <v>#N/A</v>
      </c>
    </row>
    <row r="151" spans="1:5" x14ac:dyDescent="0.35">
      <c r="A151" s="82"/>
      <c r="B151" s="82"/>
      <c r="C151" s="82"/>
      <c r="D151" s="82"/>
      <c r="E151" s="82" t="e">
        <f t="shared" si="2"/>
        <v>#N/A</v>
      </c>
    </row>
    <row r="152" spans="1:5" x14ac:dyDescent="0.35">
      <c r="A152" s="82"/>
      <c r="B152" s="82"/>
      <c r="C152" s="82"/>
      <c r="D152" s="82"/>
      <c r="E152" s="82" t="e">
        <f t="shared" si="2"/>
        <v>#N/A</v>
      </c>
    </row>
    <row r="153" spans="1:5" x14ac:dyDescent="0.35">
      <c r="A153" s="82"/>
      <c r="B153" s="82"/>
      <c r="C153" s="82"/>
      <c r="D153" s="82"/>
      <c r="E153" s="82" t="e">
        <f t="shared" si="2"/>
        <v>#N/A</v>
      </c>
    </row>
    <row r="154" spans="1:5" x14ac:dyDescent="0.35">
      <c r="A154" s="82"/>
      <c r="B154" s="82"/>
      <c r="C154" s="82"/>
      <c r="D154" s="82"/>
      <c r="E154" s="82" t="e">
        <f t="shared" si="2"/>
        <v>#N/A</v>
      </c>
    </row>
    <row r="155" spans="1:5" x14ac:dyDescent="0.35">
      <c r="A155" s="82"/>
      <c r="B155" s="82"/>
      <c r="C155" s="82"/>
      <c r="D155" s="82"/>
      <c r="E155" s="82" t="e">
        <f t="shared" si="2"/>
        <v>#N/A</v>
      </c>
    </row>
    <row r="156" spans="1:5" x14ac:dyDescent="0.35">
      <c r="A156" s="82"/>
      <c r="B156" s="82"/>
      <c r="C156" s="82"/>
      <c r="D156" s="82"/>
      <c r="E156" s="82" t="e">
        <f t="shared" si="2"/>
        <v>#N/A</v>
      </c>
    </row>
    <row r="157" spans="1:5" x14ac:dyDescent="0.35">
      <c r="A157" s="82"/>
      <c r="B157" s="82"/>
      <c r="C157" s="82"/>
      <c r="D157" s="82"/>
      <c r="E157" s="82" t="e">
        <f t="shared" si="2"/>
        <v>#N/A</v>
      </c>
    </row>
    <row r="158" spans="1:5" x14ac:dyDescent="0.35">
      <c r="A158" s="82"/>
      <c r="B158" s="82"/>
      <c r="C158" s="82"/>
      <c r="D158" s="82"/>
      <c r="E158" s="82" t="e">
        <f t="shared" si="2"/>
        <v>#N/A</v>
      </c>
    </row>
    <row r="159" spans="1:5" x14ac:dyDescent="0.35">
      <c r="A159" s="82"/>
      <c r="B159" s="82"/>
      <c r="C159" s="82"/>
      <c r="D159" s="82"/>
      <c r="E159" s="82" t="e">
        <f t="shared" si="2"/>
        <v>#N/A</v>
      </c>
    </row>
    <row r="160" spans="1:5" x14ac:dyDescent="0.35">
      <c r="A160" s="82"/>
      <c r="B160" s="82"/>
      <c r="C160" s="82"/>
      <c r="D160" s="82"/>
      <c r="E160" s="82" t="e">
        <f t="shared" si="2"/>
        <v>#N/A</v>
      </c>
    </row>
    <row r="161" spans="1:5" x14ac:dyDescent="0.35">
      <c r="A161" s="82"/>
      <c r="B161" s="82"/>
      <c r="C161" s="82"/>
      <c r="D161" s="82"/>
      <c r="E161" s="82" t="e">
        <f t="shared" si="2"/>
        <v>#N/A</v>
      </c>
    </row>
    <row r="162" spans="1:5" x14ac:dyDescent="0.35">
      <c r="A162" s="82"/>
      <c r="B162" s="82"/>
      <c r="C162" s="82"/>
      <c r="D162" s="82"/>
      <c r="E162" s="82" t="e">
        <f t="shared" si="2"/>
        <v>#N/A</v>
      </c>
    </row>
    <row r="163" spans="1:5" x14ac:dyDescent="0.35">
      <c r="A163" s="82"/>
      <c r="B163" s="82"/>
      <c r="C163" s="82"/>
      <c r="D163" s="82"/>
      <c r="E163" s="82" t="e">
        <f t="shared" si="2"/>
        <v>#N/A</v>
      </c>
    </row>
    <row r="164" spans="1:5" x14ac:dyDescent="0.35">
      <c r="A164" s="82"/>
      <c r="B164" s="82"/>
      <c r="C164" s="82"/>
      <c r="D164" s="82"/>
      <c r="E164" s="82" t="e">
        <f t="shared" si="2"/>
        <v>#N/A</v>
      </c>
    </row>
    <row r="165" spans="1:5" x14ac:dyDescent="0.35">
      <c r="A165" s="82"/>
      <c r="B165" s="82"/>
      <c r="C165" s="82"/>
      <c r="D165" s="82"/>
      <c r="E165" s="82" t="e">
        <f t="shared" si="2"/>
        <v>#N/A</v>
      </c>
    </row>
    <row r="166" spans="1:5" x14ac:dyDescent="0.35">
      <c r="A166" s="82"/>
      <c r="B166" s="82"/>
      <c r="C166" s="82"/>
      <c r="D166" s="82"/>
      <c r="E166" s="82" t="e">
        <f t="shared" si="2"/>
        <v>#N/A</v>
      </c>
    </row>
    <row r="167" spans="1:5" x14ac:dyDescent="0.35">
      <c r="A167" s="82"/>
      <c r="B167" s="82"/>
      <c r="C167" s="82"/>
      <c r="D167" s="82"/>
      <c r="E167" s="82" t="e">
        <f t="shared" si="2"/>
        <v>#N/A</v>
      </c>
    </row>
    <row r="168" spans="1:5" x14ac:dyDescent="0.35">
      <c r="A168" s="82"/>
      <c r="B168" s="82"/>
      <c r="C168" s="82"/>
      <c r="D168" s="82"/>
      <c r="E168" s="82" t="e">
        <f t="shared" si="2"/>
        <v>#N/A</v>
      </c>
    </row>
    <row r="169" spans="1:5" x14ac:dyDescent="0.35">
      <c r="A169" s="82"/>
      <c r="B169" s="82"/>
      <c r="C169" s="82"/>
      <c r="D169" s="82"/>
      <c r="E169" s="82" t="e">
        <f t="shared" si="2"/>
        <v>#N/A</v>
      </c>
    </row>
    <row r="170" spans="1:5" x14ac:dyDescent="0.35">
      <c r="A170" s="82"/>
      <c r="B170" s="82"/>
      <c r="C170" s="82"/>
      <c r="D170" s="82"/>
      <c r="E170" s="82" t="e">
        <f t="shared" si="2"/>
        <v>#N/A</v>
      </c>
    </row>
    <row r="171" spans="1:5" x14ac:dyDescent="0.35">
      <c r="A171" s="82"/>
      <c r="B171" s="82"/>
      <c r="C171" s="82"/>
      <c r="D171" s="82"/>
      <c r="E171" s="82" t="e">
        <f t="shared" si="2"/>
        <v>#N/A</v>
      </c>
    </row>
    <row r="172" spans="1:5" x14ac:dyDescent="0.35">
      <c r="A172" s="82"/>
      <c r="B172" s="82"/>
      <c r="C172" s="82"/>
      <c r="D172" s="82"/>
      <c r="E172" s="82" t="e">
        <f t="shared" si="2"/>
        <v>#N/A</v>
      </c>
    </row>
    <row r="173" spans="1:5" x14ac:dyDescent="0.35">
      <c r="A173" s="82"/>
      <c r="B173" s="82"/>
      <c r="C173" s="82"/>
      <c r="D173" s="82"/>
      <c r="E173" s="82" t="e">
        <f t="shared" si="2"/>
        <v>#N/A</v>
      </c>
    </row>
    <row r="174" spans="1:5" x14ac:dyDescent="0.35">
      <c r="A174" s="82"/>
      <c r="B174" s="82"/>
      <c r="C174" s="82"/>
      <c r="D174" s="82"/>
      <c r="E174" s="82" t="e">
        <f t="shared" si="2"/>
        <v>#N/A</v>
      </c>
    </row>
    <row r="175" spans="1:5" x14ac:dyDescent="0.35">
      <c r="A175" s="82"/>
      <c r="B175" s="82"/>
      <c r="C175" s="82"/>
      <c r="D175" s="82"/>
      <c r="E175" s="82" t="e">
        <f t="shared" si="2"/>
        <v>#N/A</v>
      </c>
    </row>
    <row r="176" spans="1:5" x14ac:dyDescent="0.35">
      <c r="A176" s="82"/>
      <c r="B176" s="82"/>
      <c r="C176" s="82"/>
      <c r="D176" s="82"/>
      <c r="E176" s="82" t="e">
        <f t="shared" si="2"/>
        <v>#N/A</v>
      </c>
    </row>
    <row r="177" spans="1:5" x14ac:dyDescent="0.35">
      <c r="A177" s="82"/>
      <c r="B177" s="82"/>
      <c r="C177" s="82"/>
      <c r="D177" s="82"/>
      <c r="E177" s="82" t="e">
        <f t="shared" si="2"/>
        <v>#N/A</v>
      </c>
    </row>
    <row r="178" spans="1:5" x14ac:dyDescent="0.35">
      <c r="A178" s="82"/>
      <c r="B178" s="82"/>
      <c r="C178" s="82"/>
      <c r="D178" s="82"/>
      <c r="E178" s="82" t="e">
        <f t="shared" si="2"/>
        <v>#N/A</v>
      </c>
    </row>
    <row r="179" spans="1:5" x14ac:dyDescent="0.35">
      <c r="A179" s="82"/>
      <c r="B179" s="82"/>
      <c r="C179" s="82"/>
      <c r="D179" s="82"/>
      <c r="E179" s="82" t="e">
        <f t="shared" si="2"/>
        <v>#N/A</v>
      </c>
    </row>
    <row r="180" spans="1:5" x14ac:dyDescent="0.35">
      <c r="A180" s="82"/>
      <c r="B180" s="82"/>
      <c r="C180" s="82"/>
      <c r="D180" s="82"/>
      <c r="E180" s="82" t="e">
        <f t="shared" si="2"/>
        <v>#N/A</v>
      </c>
    </row>
    <row r="181" spans="1:5" x14ac:dyDescent="0.35">
      <c r="A181" s="82"/>
      <c r="B181" s="82"/>
      <c r="C181" s="82"/>
      <c r="D181" s="82"/>
      <c r="E181" s="82" t="e">
        <f t="shared" si="2"/>
        <v>#N/A</v>
      </c>
    </row>
    <row r="182" spans="1:5" x14ac:dyDescent="0.35">
      <c r="A182" s="82"/>
      <c r="B182" s="82"/>
      <c r="C182" s="82"/>
      <c r="D182" s="82"/>
      <c r="E182" s="82" t="e">
        <f t="shared" si="2"/>
        <v>#N/A</v>
      </c>
    </row>
    <row r="183" spans="1:5" x14ac:dyDescent="0.35">
      <c r="A183" s="82"/>
      <c r="B183" s="82"/>
      <c r="C183" s="82"/>
      <c r="D183" s="82"/>
      <c r="E183" s="82" t="e">
        <f t="shared" si="2"/>
        <v>#N/A</v>
      </c>
    </row>
    <row r="184" spans="1:5" x14ac:dyDescent="0.35">
      <c r="A184" s="82"/>
      <c r="B184" s="82"/>
      <c r="C184" s="82"/>
      <c r="D184" s="82"/>
      <c r="E184" s="82" t="e">
        <f t="shared" si="2"/>
        <v>#N/A</v>
      </c>
    </row>
    <row r="185" spans="1:5" x14ac:dyDescent="0.35">
      <c r="A185" s="82"/>
      <c r="B185" s="82"/>
      <c r="C185" s="82"/>
      <c r="D185" s="82"/>
      <c r="E185" s="82" t="e">
        <f t="shared" si="2"/>
        <v>#N/A</v>
      </c>
    </row>
    <row r="186" spans="1:5" x14ac:dyDescent="0.35">
      <c r="A186" s="82"/>
      <c r="B186" s="82"/>
      <c r="C186" s="82"/>
      <c r="D186" s="82"/>
      <c r="E186" s="82" t="e">
        <f t="shared" si="2"/>
        <v>#N/A</v>
      </c>
    </row>
    <row r="187" spans="1:5" x14ac:dyDescent="0.35">
      <c r="A187" s="82"/>
      <c r="B187" s="82"/>
      <c r="C187" s="82"/>
      <c r="D187" s="82"/>
      <c r="E187" s="82" t="e">
        <f t="shared" si="2"/>
        <v>#N/A</v>
      </c>
    </row>
    <row r="188" spans="1:5" x14ac:dyDescent="0.35">
      <c r="A188" s="82"/>
      <c r="B188" s="82"/>
      <c r="C188" s="82"/>
      <c r="D188" s="82"/>
      <c r="E188" s="82" t="e">
        <f t="shared" si="2"/>
        <v>#N/A</v>
      </c>
    </row>
    <row r="189" spans="1:5" x14ac:dyDescent="0.35">
      <c r="A189" s="82"/>
      <c r="B189" s="82"/>
      <c r="C189" s="82"/>
      <c r="D189" s="82"/>
      <c r="E189" s="82" t="e">
        <f t="shared" si="2"/>
        <v>#N/A</v>
      </c>
    </row>
    <row r="190" spans="1:5" x14ac:dyDescent="0.35">
      <c r="A190" s="82"/>
      <c r="B190" s="82"/>
      <c r="C190" s="82"/>
      <c r="D190" s="82"/>
      <c r="E190" s="82" t="e">
        <f t="shared" si="2"/>
        <v>#N/A</v>
      </c>
    </row>
    <row r="191" spans="1:5" x14ac:dyDescent="0.35">
      <c r="A191" s="82"/>
      <c r="B191" s="82"/>
      <c r="C191" s="82"/>
      <c r="D191" s="82"/>
      <c r="E191" s="82" t="e">
        <f t="shared" si="2"/>
        <v>#N/A</v>
      </c>
    </row>
    <row r="192" spans="1:5" x14ac:dyDescent="0.35">
      <c r="A192" s="82"/>
      <c r="B192" s="82"/>
      <c r="C192" s="82"/>
      <c r="D192" s="82"/>
      <c r="E192" s="82" t="e">
        <f t="shared" si="2"/>
        <v>#N/A</v>
      </c>
    </row>
    <row r="193" spans="1:5" x14ac:dyDescent="0.35">
      <c r="A193" s="82"/>
      <c r="B193" s="82"/>
      <c r="C193" s="82"/>
      <c r="D193" s="82"/>
      <c r="E193" s="82" t="e">
        <f t="shared" si="2"/>
        <v>#N/A</v>
      </c>
    </row>
    <row r="194" spans="1:5" x14ac:dyDescent="0.35">
      <c r="A194" s="82"/>
      <c r="B194" s="82"/>
      <c r="C194" s="82"/>
      <c r="D194" s="82"/>
      <c r="E194" s="82" t="e">
        <f t="shared" si="2"/>
        <v>#N/A</v>
      </c>
    </row>
    <row r="195" spans="1:5" x14ac:dyDescent="0.35">
      <c r="A195" s="82"/>
      <c r="B195" s="82"/>
      <c r="C195" s="82"/>
      <c r="D195" s="82"/>
      <c r="E195" s="82" t="e">
        <f t="shared" si="2"/>
        <v>#N/A</v>
      </c>
    </row>
    <row r="196" spans="1:5" x14ac:dyDescent="0.35">
      <c r="A196" s="82"/>
      <c r="B196" s="82"/>
      <c r="C196" s="82"/>
      <c r="D196" s="82"/>
      <c r="E196" s="82" t="e">
        <f t="shared" si="2"/>
        <v>#N/A</v>
      </c>
    </row>
    <row r="197" spans="1:5" x14ac:dyDescent="0.35">
      <c r="A197" s="82"/>
      <c r="B197" s="82"/>
      <c r="C197" s="82"/>
      <c r="D197" s="82"/>
      <c r="E197" s="82" t="e">
        <f t="shared" si="2"/>
        <v>#N/A</v>
      </c>
    </row>
    <row r="198" spans="1:5" x14ac:dyDescent="0.35">
      <c r="A198" s="82"/>
      <c r="B198" s="82"/>
      <c r="C198" s="82"/>
      <c r="D198" s="82"/>
      <c r="E198" s="82" t="e">
        <f t="shared" si="2"/>
        <v>#N/A</v>
      </c>
    </row>
    <row r="199" spans="1:5" x14ac:dyDescent="0.35">
      <c r="A199" s="82"/>
      <c r="B199" s="82"/>
      <c r="C199" s="82"/>
      <c r="D199" s="82"/>
      <c r="E199" s="82" t="e">
        <f t="shared" ref="E199:E262" si="3">VLOOKUP(A199,$T$9:$W$67,4,0)</f>
        <v>#N/A</v>
      </c>
    </row>
    <row r="200" spans="1:5" x14ac:dyDescent="0.35">
      <c r="A200" s="82"/>
      <c r="B200" s="82"/>
      <c r="C200" s="82"/>
      <c r="D200" s="82"/>
      <c r="E200" s="82" t="e">
        <f t="shared" si="3"/>
        <v>#N/A</v>
      </c>
    </row>
    <row r="201" spans="1:5" x14ac:dyDescent="0.35">
      <c r="A201" s="82"/>
      <c r="B201" s="82"/>
      <c r="C201" s="82"/>
      <c r="D201" s="82"/>
      <c r="E201" s="82" t="e">
        <f t="shared" si="3"/>
        <v>#N/A</v>
      </c>
    </row>
    <row r="202" spans="1:5" x14ac:dyDescent="0.35">
      <c r="A202" s="82"/>
      <c r="B202" s="82"/>
      <c r="C202" s="82"/>
      <c r="D202" s="82"/>
      <c r="E202" s="82" t="e">
        <f t="shared" si="3"/>
        <v>#N/A</v>
      </c>
    </row>
    <row r="203" spans="1:5" x14ac:dyDescent="0.35">
      <c r="A203" s="82"/>
      <c r="B203" s="82"/>
      <c r="C203" s="82"/>
      <c r="D203" s="82"/>
      <c r="E203" s="82" t="e">
        <f t="shared" si="3"/>
        <v>#N/A</v>
      </c>
    </row>
    <row r="204" spans="1:5" x14ac:dyDescent="0.35">
      <c r="A204" s="82"/>
      <c r="B204" s="82"/>
      <c r="C204" s="82"/>
      <c r="D204" s="82"/>
      <c r="E204" s="82" t="e">
        <f t="shared" si="3"/>
        <v>#N/A</v>
      </c>
    </row>
    <row r="205" spans="1:5" x14ac:dyDescent="0.35">
      <c r="A205" s="82"/>
      <c r="B205" s="82"/>
      <c r="C205" s="82"/>
      <c r="D205" s="82"/>
      <c r="E205" s="82" t="e">
        <f t="shared" si="3"/>
        <v>#N/A</v>
      </c>
    </row>
    <row r="206" spans="1:5" x14ac:dyDescent="0.35">
      <c r="A206" s="82"/>
      <c r="B206" s="82"/>
      <c r="C206" s="82"/>
      <c r="D206" s="82"/>
      <c r="E206" s="82" t="e">
        <f t="shared" si="3"/>
        <v>#N/A</v>
      </c>
    </row>
    <row r="207" spans="1:5" x14ac:dyDescent="0.35">
      <c r="A207" s="82"/>
      <c r="B207" s="82"/>
      <c r="C207" s="82"/>
      <c r="D207" s="82"/>
      <c r="E207" s="82" t="e">
        <f t="shared" si="3"/>
        <v>#N/A</v>
      </c>
    </row>
    <row r="208" spans="1:5" x14ac:dyDescent="0.35">
      <c r="A208" s="82"/>
      <c r="B208" s="82"/>
      <c r="C208" s="82"/>
      <c r="D208" s="82"/>
      <c r="E208" s="82" t="e">
        <f t="shared" si="3"/>
        <v>#N/A</v>
      </c>
    </row>
    <row r="209" spans="1:5" x14ac:dyDescent="0.35">
      <c r="A209" s="82"/>
      <c r="B209" s="82"/>
      <c r="C209" s="82"/>
      <c r="D209" s="82"/>
      <c r="E209" s="82" t="e">
        <f t="shared" si="3"/>
        <v>#N/A</v>
      </c>
    </row>
    <row r="210" spans="1:5" x14ac:dyDescent="0.35">
      <c r="A210" s="82"/>
      <c r="B210" s="82"/>
      <c r="C210" s="82"/>
      <c r="D210" s="82"/>
      <c r="E210" s="82" t="e">
        <f t="shared" si="3"/>
        <v>#N/A</v>
      </c>
    </row>
    <row r="211" spans="1:5" x14ac:dyDescent="0.35">
      <c r="A211" s="82"/>
      <c r="B211" s="82"/>
      <c r="C211" s="82"/>
      <c r="D211" s="82"/>
      <c r="E211" s="82" t="e">
        <f t="shared" si="3"/>
        <v>#N/A</v>
      </c>
    </row>
    <row r="212" spans="1:5" x14ac:dyDescent="0.35">
      <c r="A212" s="82"/>
      <c r="B212" s="82"/>
      <c r="C212" s="82"/>
      <c r="D212" s="82"/>
      <c r="E212" s="82" t="e">
        <f t="shared" si="3"/>
        <v>#N/A</v>
      </c>
    </row>
    <row r="213" spans="1:5" x14ac:dyDescent="0.35">
      <c r="A213" s="82"/>
      <c r="B213" s="82"/>
      <c r="C213" s="82"/>
      <c r="D213" s="82"/>
      <c r="E213" s="82" t="e">
        <f t="shared" si="3"/>
        <v>#N/A</v>
      </c>
    </row>
    <row r="214" spans="1:5" x14ac:dyDescent="0.35">
      <c r="A214" s="82"/>
      <c r="B214" s="82"/>
      <c r="C214" s="82"/>
      <c r="D214" s="82"/>
      <c r="E214" s="82" t="e">
        <f t="shared" si="3"/>
        <v>#N/A</v>
      </c>
    </row>
    <row r="215" spans="1:5" x14ac:dyDescent="0.35">
      <c r="A215" s="82"/>
      <c r="B215" s="82"/>
      <c r="C215" s="82"/>
      <c r="D215" s="82"/>
      <c r="E215" s="82" t="e">
        <f t="shared" si="3"/>
        <v>#N/A</v>
      </c>
    </row>
    <row r="216" spans="1:5" x14ac:dyDescent="0.35">
      <c r="A216" s="82"/>
      <c r="B216" s="82"/>
      <c r="C216" s="82"/>
      <c r="D216" s="82"/>
      <c r="E216" s="82" t="e">
        <f t="shared" si="3"/>
        <v>#N/A</v>
      </c>
    </row>
    <row r="217" spans="1:5" x14ac:dyDescent="0.35">
      <c r="A217" s="82"/>
      <c r="B217" s="82"/>
      <c r="C217" s="82"/>
      <c r="D217" s="82"/>
      <c r="E217" s="82" t="e">
        <f t="shared" si="3"/>
        <v>#N/A</v>
      </c>
    </row>
    <row r="218" spans="1:5" x14ac:dyDescent="0.35">
      <c r="A218" s="82"/>
      <c r="B218" s="82"/>
      <c r="C218" s="82"/>
      <c r="D218" s="82"/>
      <c r="E218" s="82" t="e">
        <f t="shared" si="3"/>
        <v>#N/A</v>
      </c>
    </row>
    <row r="219" spans="1:5" x14ac:dyDescent="0.35">
      <c r="A219" s="82"/>
      <c r="B219" s="82"/>
      <c r="C219" s="82"/>
      <c r="D219" s="82"/>
      <c r="E219" s="82" t="e">
        <f t="shared" si="3"/>
        <v>#N/A</v>
      </c>
    </row>
    <row r="220" spans="1:5" x14ac:dyDescent="0.35">
      <c r="A220" s="82"/>
      <c r="B220" s="82"/>
      <c r="C220" s="82"/>
      <c r="D220" s="82"/>
      <c r="E220" s="82" t="e">
        <f t="shared" si="3"/>
        <v>#N/A</v>
      </c>
    </row>
    <row r="221" spans="1:5" x14ac:dyDescent="0.35">
      <c r="A221" s="82"/>
      <c r="B221" s="82"/>
      <c r="C221" s="82"/>
      <c r="D221" s="82"/>
      <c r="E221" s="82" t="e">
        <f t="shared" si="3"/>
        <v>#N/A</v>
      </c>
    </row>
    <row r="222" spans="1:5" x14ac:dyDescent="0.35">
      <c r="A222" s="82"/>
      <c r="B222" s="82"/>
      <c r="C222" s="82"/>
      <c r="D222" s="82"/>
      <c r="E222" s="82" t="e">
        <f t="shared" si="3"/>
        <v>#N/A</v>
      </c>
    </row>
    <row r="223" spans="1:5" x14ac:dyDescent="0.35">
      <c r="A223" s="82"/>
      <c r="B223" s="82"/>
      <c r="C223" s="82"/>
      <c r="D223" s="82"/>
      <c r="E223" s="82" t="e">
        <f t="shared" si="3"/>
        <v>#N/A</v>
      </c>
    </row>
    <row r="224" spans="1:5" x14ac:dyDescent="0.35">
      <c r="A224" s="82"/>
      <c r="B224" s="82"/>
      <c r="C224" s="82"/>
      <c r="D224" s="82"/>
      <c r="E224" s="82" t="e">
        <f t="shared" si="3"/>
        <v>#N/A</v>
      </c>
    </row>
    <row r="225" spans="1:5" x14ac:dyDescent="0.35">
      <c r="A225" s="82"/>
      <c r="B225" s="82"/>
      <c r="C225" s="82"/>
      <c r="D225" s="82"/>
      <c r="E225" s="82" t="e">
        <f t="shared" si="3"/>
        <v>#N/A</v>
      </c>
    </row>
    <row r="226" spans="1:5" x14ac:dyDescent="0.35">
      <c r="A226" s="82"/>
      <c r="B226" s="82"/>
      <c r="C226" s="82"/>
      <c r="D226" s="82"/>
      <c r="E226" s="82" t="e">
        <f t="shared" si="3"/>
        <v>#N/A</v>
      </c>
    </row>
    <row r="227" spans="1:5" x14ac:dyDescent="0.35">
      <c r="A227" s="82"/>
      <c r="B227" s="82"/>
      <c r="C227" s="82"/>
      <c r="D227" s="82"/>
      <c r="E227" s="82" t="e">
        <f t="shared" si="3"/>
        <v>#N/A</v>
      </c>
    </row>
    <row r="228" spans="1:5" x14ac:dyDescent="0.35">
      <c r="A228" s="82"/>
      <c r="B228" s="82"/>
      <c r="C228" s="82"/>
      <c r="D228" s="82"/>
      <c r="E228" s="82" t="e">
        <f t="shared" si="3"/>
        <v>#N/A</v>
      </c>
    </row>
    <row r="229" spans="1:5" x14ac:dyDescent="0.35">
      <c r="A229" s="82"/>
      <c r="B229" s="82"/>
      <c r="C229" s="82"/>
      <c r="D229" s="82"/>
      <c r="E229" s="82" t="e">
        <f t="shared" si="3"/>
        <v>#N/A</v>
      </c>
    </row>
    <row r="230" spans="1:5" x14ac:dyDescent="0.35">
      <c r="A230" s="82"/>
      <c r="B230" s="82"/>
      <c r="C230" s="82"/>
      <c r="D230" s="82"/>
      <c r="E230" s="82" t="e">
        <f t="shared" si="3"/>
        <v>#N/A</v>
      </c>
    </row>
    <row r="231" spans="1:5" x14ac:dyDescent="0.35">
      <c r="A231" s="82"/>
      <c r="B231" s="82"/>
      <c r="C231" s="82"/>
      <c r="D231" s="82"/>
      <c r="E231" s="82" t="e">
        <f t="shared" si="3"/>
        <v>#N/A</v>
      </c>
    </row>
    <row r="232" spans="1:5" x14ac:dyDescent="0.35">
      <c r="A232" s="82"/>
      <c r="B232" s="82"/>
      <c r="C232" s="82"/>
      <c r="D232" s="82"/>
      <c r="E232" s="82" t="e">
        <f t="shared" si="3"/>
        <v>#N/A</v>
      </c>
    </row>
    <row r="233" spans="1:5" x14ac:dyDescent="0.35">
      <c r="A233" s="82"/>
      <c r="B233" s="82"/>
      <c r="C233" s="82"/>
      <c r="D233" s="82"/>
      <c r="E233" s="82" t="e">
        <f t="shared" si="3"/>
        <v>#N/A</v>
      </c>
    </row>
    <row r="234" spans="1:5" x14ac:dyDescent="0.35">
      <c r="A234" s="82"/>
      <c r="B234" s="82"/>
      <c r="C234" s="82"/>
      <c r="D234" s="82"/>
      <c r="E234" s="82" t="e">
        <f t="shared" si="3"/>
        <v>#N/A</v>
      </c>
    </row>
    <row r="235" spans="1:5" x14ac:dyDescent="0.35">
      <c r="A235" s="82"/>
      <c r="B235" s="82"/>
      <c r="C235" s="82"/>
      <c r="D235" s="82"/>
      <c r="E235" s="82" t="e">
        <f t="shared" si="3"/>
        <v>#N/A</v>
      </c>
    </row>
    <row r="236" spans="1:5" x14ac:dyDescent="0.35">
      <c r="A236" s="82"/>
      <c r="B236" s="82"/>
      <c r="C236" s="82"/>
      <c r="D236" s="82"/>
      <c r="E236" s="82" t="e">
        <f t="shared" si="3"/>
        <v>#N/A</v>
      </c>
    </row>
    <row r="237" spans="1:5" x14ac:dyDescent="0.35">
      <c r="A237" s="82"/>
      <c r="B237" s="82"/>
      <c r="C237" s="82"/>
      <c r="D237" s="82"/>
      <c r="E237" s="82" t="e">
        <f t="shared" si="3"/>
        <v>#N/A</v>
      </c>
    </row>
    <row r="238" spans="1:5" x14ac:dyDescent="0.35">
      <c r="A238" s="82"/>
      <c r="B238" s="82"/>
      <c r="C238" s="82"/>
      <c r="D238" s="82"/>
      <c r="E238" s="82" t="e">
        <f t="shared" si="3"/>
        <v>#N/A</v>
      </c>
    </row>
    <row r="239" spans="1:5" x14ac:dyDescent="0.35">
      <c r="A239" s="82"/>
      <c r="B239" s="82"/>
      <c r="C239" s="82"/>
      <c r="D239" s="82"/>
      <c r="E239" s="82" t="e">
        <f t="shared" si="3"/>
        <v>#N/A</v>
      </c>
    </row>
    <row r="240" spans="1:5" x14ac:dyDescent="0.35">
      <c r="A240" s="82"/>
      <c r="B240" s="82"/>
      <c r="C240" s="82"/>
      <c r="D240" s="82"/>
      <c r="E240" s="82" t="e">
        <f t="shared" si="3"/>
        <v>#N/A</v>
      </c>
    </row>
    <row r="241" spans="1:5" x14ac:dyDescent="0.35">
      <c r="A241" s="82"/>
      <c r="B241" s="82"/>
      <c r="C241" s="82"/>
      <c r="D241" s="82"/>
      <c r="E241" s="82" t="e">
        <f t="shared" si="3"/>
        <v>#N/A</v>
      </c>
    </row>
    <row r="242" spans="1:5" x14ac:dyDescent="0.35">
      <c r="A242" s="82"/>
      <c r="B242" s="82"/>
      <c r="C242" s="82"/>
      <c r="D242" s="82"/>
      <c r="E242" s="82" t="e">
        <f t="shared" si="3"/>
        <v>#N/A</v>
      </c>
    </row>
    <row r="243" spans="1:5" x14ac:dyDescent="0.35">
      <c r="A243" s="82"/>
      <c r="B243" s="82"/>
      <c r="C243" s="82"/>
      <c r="D243" s="82"/>
      <c r="E243" s="82" t="e">
        <f t="shared" si="3"/>
        <v>#N/A</v>
      </c>
    </row>
    <row r="244" spans="1:5" x14ac:dyDescent="0.35">
      <c r="A244" s="82"/>
      <c r="B244" s="82"/>
      <c r="C244" s="82"/>
      <c r="D244" s="82"/>
      <c r="E244" s="82" t="e">
        <f t="shared" si="3"/>
        <v>#N/A</v>
      </c>
    </row>
    <row r="245" spans="1:5" x14ac:dyDescent="0.35">
      <c r="A245" s="82"/>
      <c r="B245" s="82"/>
      <c r="C245" s="82"/>
      <c r="D245" s="82"/>
      <c r="E245" s="82" t="e">
        <f t="shared" si="3"/>
        <v>#N/A</v>
      </c>
    </row>
    <row r="246" spans="1:5" x14ac:dyDescent="0.35">
      <c r="A246" s="82"/>
      <c r="B246" s="82"/>
      <c r="C246" s="82"/>
      <c r="D246" s="82"/>
      <c r="E246" s="82" t="e">
        <f t="shared" si="3"/>
        <v>#N/A</v>
      </c>
    </row>
    <row r="247" spans="1:5" x14ac:dyDescent="0.35">
      <c r="A247" s="82"/>
      <c r="B247" s="82"/>
      <c r="C247" s="82"/>
      <c r="D247" s="82"/>
      <c r="E247" s="82" t="e">
        <f t="shared" si="3"/>
        <v>#N/A</v>
      </c>
    </row>
    <row r="248" spans="1:5" x14ac:dyDescent="0.35">
      <c r="A248" s="82"/>
      <c r="B248" s="82"/>
      <c r="C248" s="82"/>
      <c r="D248" s="82"/>
      <c r="E248" s="82" t="e">
        <f t="shared" si="3"/>
        <v>#N/A</v>
      </c>
    </row>
    <row r="249" spans="1:5" x14ac:dyDescent="0.35">
      <c r="A249" s="82"/>
      <c r="B249" s="82"/>
      <c r="C249" s="82"/>
      <c r="D249" s="82"/>
      <c r="E249" s="82" t="e">
        <f t="shared" si="3"/>
        <v>#N/A</v>
      </c>
    </row>
    <row r="250" spans="1:5" x14ac:dyDescent="0.35">
      <c r="A250" s="82"/>
      <c r="B250" s="82"/>
      <c r="C250" s="82"/>
      <c r="D250" s="82"/>
      <c r="E250" s="82" t="e">
        <f t="shared" si="3"/>
        <v>#N/A</v>
      </c>
    </row>
    <row r="251" spans="1:5" x14ac:dyDescent="0.35">
      <c r="A251" s="82"/>
      <c r="B251" s="82"/>
      <c r="C251" s="82"/>
      <c r="D251" s="82"/>
      <c r="E251" s="82" t="e">
        <f t="shared" si="3"/>
        <v>#N/A</v>
      </c>
    </row>
    <row r="252" spans="1:5" x14ac:dyDescent="0.35">
      <c r="A252" s="82"/>
      <c r="B252" s="82"/>
      <c r="C252" s="82"/>
      <c r="D252" s="82"/>
      <c r="E252" s="82" t="e">
        <f t="shared" si="3"/>
        <v>#N/A</v>
      </c>
    </row>
    <row r="253" spans="1:5" x14ac:dyDescent="0.35">
      <c r="A253" s="82"/>
      <c r="B253" s="82"/>
      <c r="C253" s="82"/>
      <c r="D253" s="82"/>
      <c r="E253" s="82" t="e">
        <f t="shared" si="3"/>
        <v>#N/A</v>
      </c>
    </row>
    <row r="254" spans="1:5" x14ac:dyDescent="0.35">
      <c r="A254" s="82"/>
      <c r="B254" s="82"/>
      <c r="C254" s="82"/>
      <c r="D254" s="82"/>
      <c r="E254" s="82" t="e">
        <f t="shared" si="3"/>
        <v>#N/A</v>
      </c>
    </row>
    <row r="255" spans="1:5" x14ac:dyDescent="0.35">
      <c r="A255" s="82"/>
      <c r="B255" s="82"/>
      <c r="C255" s="82"/>
      <c r="D255" s="82"/>
      <c r="E255" s="82" t="e">
        <f t="shared" si="3"/>
        <v>#N/A</v>
      </c>
    </row>
    <row r="256" spans="1:5" x14ac:dyDescent="0.35">
      <c r="A256" s="82"/>
      <c r="B256" s="82"/>
      <c r="C256" s="82"/>
      <c r="D256" s="82"/>
      <c r="E256" s="82" t="e">
        <f t="shared" si="3"/>
        <v>#N/A</v>
      </c>
    </row>
    <row r="257" spans="1:5" x14ac:dyDescent="0.35">
      <c r="A257" s="82"/>
      <c r="B257" s="82"/>
      <c r="C257" s="82"/>
      <c r="D257" s="82"/>
      <c r="E257" s="82" t="e">
        <f t="shared" si="3"/>
        <v>#N/A</v>
      </c>
    </row>
    <row r="258" spans="1:5" x14ac:dyDescent="0.35">
      <c r="A258" s="82"/>
      <c r="B258" s="82"/>
      <c r="C258" s="82"/>
      <c r="D258" s="82"/>
      <c r="E258" s="82" t="e">
        <f t="shared" si="3"/>
        <v>#N/A</v>
      </c>
    </row>
    <row r="259" spans="1:5" x14ac:dyDescent="0.35">
      <c r="A259" s="82"/>
      <c r="B259" s="82"/>
      <c r="C259" s="82"/>
      <c r="D259" s="82"/>
      <c r="E259" s="82" t="e">
        <f t="shared" si="3"/>
        <v>#N/A</v>
      </c>
    </row>
    <row r="260" spans="1:5" x14ac:dyDescent="0.35">
      <c r="A260" s="82"/>
      <c r="B260" s="82"/>
      <c r="C260" s="82"/>
      <c r="D260" s="82"/>
      <c r="E260" s="82" t="e">
        <f t="shared" si="3"/>
        <v>#N/A</v>
      </c>
    </row>
    <row r="261" spans="1:5" x14ac:dyDescent="0.35">
      <c r="A261" s="82"/>
      <c r="B261" s="82"/>
      <c r="C261" s="82"/>
      <c r="D261" s="82"/>
      <c r="E261" s="82" t="e">
        <f t="shared" si="3"/>
        <v>#N/A</v>
      </c>
    </row>
    <row r="262" spans="1:5" x14ac:dyDescent="0.35">
      <c r="A262" s="82"/>
      <c r="B262" s="82"/>
      <c r="C262" s="82"/>
      <c r="D262" s="82"/>
      <c r="E262" s="82" t="e">
        <f t="shared" si="3"/>
        <v>#N/A</v>
      </c>
    </row>
    <row r="263" spans="1:5" x14ac:dyDescent="0.35">
      <c r="A263" s="82"/>
      <c r="B263" s="82"/>
      <c r="C263" s="82"/>
      <c r="D263" s="82"/>
      <c r="E263" s="82" t="e">
        <f t="shared" ref="E263:E326" si="4">VLOOKUP(A263,$T$9:$W$67,4,0)</f>
        <v>#N/A</v>
      </c>
    </row>
    <row r="264" spans="1:5" x14ac:dyDescent="0.35">
      <c r="A264" s="82"/>
      <c r="B264" s="82"/>
      <c r="C264" s="82"/>
      <c r="D264" s="82"/>
      <c r="E264" s="82" t="e">
        <f t="shared" si="4"/>
        <v>#N/A</v>
      </c>
    </row>
    <row r="265" spans="1:5" x14ac:dyDescent="0.35">
      <c r="A265" s="82"/>
      <c r="B265" s="82"/>
      <c r="C265" s="82"/>
      <c r="D265" s="82"/>
      <c r="E265" s="82" t="e">
        <f t="shared" si="4"/>
        <v>#N/A</v>
      </c>
    </row>
    <row r="266" spans="1:5" x14ac:dyDescent="0.35">
      <c r="A266" s="82"/>
      <c r="B266" s="82"/>
      <c r="C266" s="82"/>
      <c r="D266" s="82"/>
      <c r="E266" s="82" t="e">
        <f t="shared" si="4"/>
        <v>#N/A</v>
      </c>
    </row>
    <row r="267" spans="1:5" x14ac:dyDescent="0.35">
      <c r="A267" s="82"/>
      <c r="B267" s="82"/>
      <c r="C267" s="82"/>
      <c r="D267" s="82"/>
      <c r="E267" s="82" t="e">
        <f t="shared" si="4"/>
        <v>#N/A</v>
      </c>
    </row>
    <row r="268" spans="1:5" x14ac:dyDescent="0.35">
      <c r="A268" s="82"/>
      <c r="B268" s="82"/>
      <c r="C268" s="82"/>
      <c r="D268" s="82"/>
      <c r="E268" s="82" t="e">
        <f t="shared" si="4"/>
        <v>#N/A</v>
      </c>
    </row>
    <row r="269" spans="1:5" x14ac:dyDescent="0.35">
      <c r="A269" s="82"/>
      <c r="B269" s="82"/>
      <c r="C269" s="82"/>
      <c r="D269" s="82"/>
      <c r="E269" s="82" t="e">
        <f t="shared" si="4"/>
        <v>#N/A</v>
      </c>
    </row>
    <row r="270" spans="1:5" x14ac:dyDescent="0.35">
      <c r="A270" s="82"/>
      <c r="B270" s="82"/>
      <c r="C270" s="82"/>
      <c r="D270" s="82"/>
      <c r="E270" s="82" t="e">
        <f t="shared" si="4"/>
        <v>#N/A</v>
      </c>
    </row>
    <row r="271" spans="1:5" x14ac:dyDescent="0.35">
      <c r="A271" s="82"/>
      <c r="B271" s="82"/>
      <c r="C271" s="82"/>
      <c r="D271" s="82"/>
      <c r="E271" s="82" t="e">
        <f t="shared" si="4"/>
        <v>#N/A</v>
      </c>
    </row>
    <row r="272" spans="1:5" x14ac:dyDescent="0.35">
      <c r="A272" s="82"/>
      <c r="B272" s="82"/>
      <c r="C272" s="82"/>
      <c r="D272" s="82"/>
      <c r="E272" s="82" t="e">
        <f t="shared" si="4"/>
        <v>#N/A</v>
      </c>
    </row>
    <row r="273" spans="1:5" x14ac:dyDescent="0.35">
      <c r="A273" s="82"/>
      <c r="B273" s="82"/>
      <c r="C273" s="82"/>
      <c r="D273" s="82"/>
      <c r="E273" s="82" t="e">
        <f t="shared" si="4"/>
        <v>#N/A</v>
      </c>
    </row>
    <row r="274" spans="1:5" x14ac:dyDescent="0.35">
      <c r="A274" s="82"/>
      <c r="B274" s="82"/>
      <c r="C274" s="82"/>
      <c r="D274" s="82"/>
      <c r="E274" s="82" t="e">
        <f t="shared" si="4"/>
        <v>#N/A</v>
      </c>
    </row>
    <row r="275" spans="1:5" x14ac:dyDescent="0.35">
      <c r="A275" s="82"/>
      <c r="B275" s="82"/>
      <c r="C275" s="82"/>
      <c r="D275" s="82"/>
      <c r="E275" s="82" t="e">
        <f t="shared" si="4"/>
        <v>#N/A</v>
      </c>
    </row>
    <row r="276" spans="1:5" x14ac:dyDescent="0.35">
      <c r="A276" s="82"/>
      <c r="B276" s="82"/>
      <c r="C276" s="82"/>
      <c r="D276" s="82"/>
      <c r="E276" s="82" t="e">
        <f t="shared" si="4"/>
        <v>#N/A</v>
      </c>
    </row>
    <row r="277" spans="1:5" x14ac:dyDescent="0.35">
      <c r="A277" s="82"/>
      <c r="B277" s="82"/>
      <c r="C277" s="82"/>
      <c r="D277" s="82"/>
      <c r="E277" s="82" t="e">
        <f t="shared" si="4"/>
        <v>#N/A</v>
      </c>
    </row>
    <row r="278" spans="1:5" x14ac:dyDescent="0.35">
      <c r="A278" s="82"/>
      <c r="B278" s="82"/>
      <c r="C278" s="82"/>
      <c r="D278" s="82"/>
      <c r="E278" s="82" t="e">
        <f t="shared" si="4"/>
        <v>#N/A</v>
      </c>
    </row>
    <row r="279" spans="1:5" x14ac:dyDescent="0.35">
      <c r="A279" s="82"/>
      <c r="B279" s="82"/>
      <c r="C279" s="82"/>
      <c r="D279" s="82"/>
      <c r="E279" s="82" t="e">
        <f t="shared" si="4"/>
        <v>#N/A</v>
      </c>
    </row>
    <row r="280" spans="1:5" x14ac:dyDescent="0.35">
      <c r="A280" s="82"/>
      <c r="B280" s="82"/>
      <c r="C280" s="82"/>
      <c r="D280" s="82"/>
      <c r="E280" s="82" t="e">
        <f t="shared" si="4"/>
        <v>#N/A</v>
      </c>
    </row>
    <row r="281" spans="1:5" x14ac:dyDescent="0.35">
      <c r="A281" s="82"/>
      <c r="B281" s="82"/>
      <c r="C281" s="82"/>
      <c r="D281" s="82"/>
      <c r="E281" s="82" t="e">
        <f t="shared" si="4"/>
        <v>#N/A</v>
      </c>
    </row>
    <row r="282" spans="1:5" x14ac:dyDescent="0.35">
      <c r="A282" s="82"/>
      <c r="B282" s="82"/>
      <c r="C282" s="82"/>
      <c r="D282" s="82"/>
      <c r="E282" s="82" t="e">
        <f t="shared" si="4"/>
        <v>#N/A</v>
      </c>
    </row>
    <row r="283" spans="1:5" x14ac:dyDescent="0.35">
      <c r="A283" s="82"/>
      <c r="B283" s="82"/>
      <c r="C283" s="82"/>
      <c r="D283" s="82"/>
      <c r="E283" s="82" t="e">
        <f t="shared" si="4"/>
        <v>#N/A</v>
      </c>
    </row>
    <row r="284" spans="1:5" x14ac:dyDescent="0.35">
      <c r="A284" s="82"/>
      <c r="B284" s="82"/>
      <c r="C284" s="82"/>
      <c r="D284" s="82"/>
      <c r="E284" s="82" t="e">
        <f t="shared" si="4"/>
        <v>#N/A</v>
      </c>
    </row>
    <row r="285" spans="1:5" x14ac:dyDescent="0.35">
      <c r="A285" s="82"/>
      <c r="B285" s="82"/>
      <c r="C285" s="82"/>
      <c r="D285" s="82"/>
      <c r="E285" s="82" t="e">
        <f t="shared" si="4"/>
        <v>#N/A</v>
      </c>
    </row>
    <row r="286" spans="1:5" x14ac:dyDescent="0.35">
      <c r="A286" s="82"/>
      <c r="B286" s="82"/>
      <c r="C286" s="82"/>
      <c r="D286" s="82"/>
      <c r="E286" s="82" t="e">
        <f t="shared" si="4"/>
        <v>#N/A</v>
      </c>
    </row>
    <row r="287" spans="1:5" x14ac:dyDescent="0.35">
      <c r="A287" s="82"/>
      <c r="B287" s="82"/>
      <c r="C287" s="82"/>
      <c r="D287" s="82"/>
      <c r="E287" s="82" t="e">
        <f t="shared" si="4"/>
        <v>#N/A</v>
      </c>
    </row>
    <row r="288" spans="1:5" x14ac:dyDescent="0.35">
      <c r="A288" s="82"/>
      <c r="B288" s="82"/>
      <c r="C288" s="82"/>
      <c r="D288" s="82"/>
      <c r="E288" s="82" t="e">
        <f t="shared" si="4"/>
        <v>#N/A</v>
      </c>
    </row>
    <row r="289" spans="1:5" x14ac:dyDescent="0.35">
      <c r="A289" s="82"/>
      <c r="B289" s="82"/>
      <c r="C289" s="82"/>
      <c r="D289" s="82"/>
      <c r="E289" s="82" t="e">
        <f t="shared" si="4"/>
        <v>#N/A</v>
      </c>
    </row>
    <row r="290" spans="1:5" x14ac:dyDescent="0.35">
      <c r="A290" s="82"/>
      <c r="B290" s="82"/>
      <c r="C290" s="82"/>
      <c r="D290" s="82"/>
      <c r="E290" s="82" t="e">
        <f t="shared" si="4"/>
        <v>#N/A</v>
      </c>
    </row>
    <row r="291" spans="1:5" x14ac:dyDescent="0.35">
      <c r="A291" s="82"/>
      <c r="B291" s="82"/>
      <c r="C291" s="82"/>
      <c r="D291" s="82"/>
      <c r="E291" s="82" t="e">
        <f t="shared" si="4"/>
        <v>#N/A</v>
      </c>
    </row>
    <row r="292" spans="1:5" x14ac:dyDescent="0.35">
      <c r="A292" s="82"/>
      <c r="B292" s="82"/>
      <c r="C292" s="82"/>
      <c r="D292" s="82"/>
      <c r="E292" s="82" t="e">
        <f t="shared" si="4"/>
        <v>#N/A</v>
      </c>
    </row>
    <row r="293" spans="1:5" x14ac:dyDescent="0.35">
      <c r="A293" s="82"/>
      <c r="B293" s="82"/>
      <c r="C293" s="82"/>
      <c r="D293" s="82"/>
      <c r="E293" s="82" t="e">
        <f t="shared" si="4"/>
        <v>#N/A</v>
      </c>
    </row>
    <row r="294" spans="1:5" x14ac:dyDescent="0.35">
      <c r="A294" s="82"/>
      <c r="B294" s="82"/>
      <c r="C294" s="82"/>
      <c r="D294" s="82"/>
      <c r="E294" s="82" t="e">
        <f t="shared" si="4"/>
        <v>#N/A</v>
      </c>
    </row>
    <row r="295" spans="1:5" x14ac:dyDescent="0.35">
      <c r="A295" s="82"/>
      <c r="B295" s="82"/>
      <c r="C295" s="82"/>
      <c r="D295" s="82"/>
      <c r="E295" s="82" t="e">
        <f t="shared" si="4"/>
        <v>#N/A</v>
      </c>
    </row>
    <row r="296" spans="1:5" x14ac:dyDescent="0.35">
      <c r="A296" s="82"/>
      <c r="B296" s="82"/>
      <c r="C296" s="82"/>
      <c r="D296" s="82"/>
      <c r="E296" s="82" t="e">
        <f t="shared" si="4"/>
        <v>#N/A</v>
      </c>
    </row>
    <row r="297" spans="1:5" x14ac:dyDescent="0.35">
      <c r="A297" s="82"/>
      <c r="B297" s="82"/>
      <c r="C297" s="82"/>
      <c r="D297" s="82"/>
      <c r="E297" s="82" t="e">
        <f t="shared" si="4"/>
        <v>#N/A</v>
      </c>
    </row>
    <row r="298" spans="1:5" x14ac:dyDescent="0.35">
      <c r="A298" s="82"/>
      <c r="B298" s="82"/>
      <c r="C298" s="82"/>
      <c r="D298" s="82"/>
      <c r="E298" s="82" t="e">
        <f t="shared" si="4"/>
        <v>#N/A</v>
      </c>
    </row>
    <row r="299" spans="1:5" x14ac:dyDescent="0.35">
      <c r="A299" s="82"/>
      <c r="B299" s="82"/>
      <c r="C299" s="82"/>
      <c r="D299" s="82"/>
      <c r="E299" s="82" t="e">
        <f t="shared" si="4"/>
        <v>#N/A</v>
      </c>
    </row>
    <row r="300" spans="1:5" x14ac:dyDescent="0.35">
      <c r="A300" s="82"/>
      <c r="B300" s="82"/>
      <c r="C300" s="82"/>
      <c r="D300" s="82"/>
      <c r="E300" s="82" t="e">
        <f t="shared" si="4"/>
        <v>#N/A</v>
      </c>
    </row>
    <row r="301" spans="1:5" x14ac:dyDescent="0.35">
      <c r="A301" s="82"/>
      <c r="B301" s="82"/>
      <c r="C301" s="82"/>
      <c r="D301" s="82"/>
      <c r="E301" s="82" t="e">
        <f t="shared" si="4"/>
        <v>#N/A</v>
      </c>
    </row>
    <row r="302" spans="1:5" x14ac:dyDescent="0.35">
      <c r="A302" s="82"/>
      <c r="B302" s="82"/>
      <c r="C302" s="82"/>
      <c r="D302" s="82"/>
      <c r="E302" s="82" t="e">
        <f t="shared" si="4"/>
        <v>#N/A</v>
      </c>
    </row>
    <row r="303" spans="1:5" x14ac:dyDescent="0.35">
      <c r="A303" s="82"/>
      <c r="B303" s="82"/>
      <c r="C303" s="82"/>
      <c r="D303" s="82"/>
      <c r="E303" s="82" t="e">
        <f t="shared" si="4"/>
        <v>#N/A</v>
      </c>
    </row>
    <row r="304" spans="1:5" x14ac:dyDescent="0.35">
      <c r="A304" s="82"/>
      <c r="B304" s="82"/>
      <c r="C304" s="82"/>
      <c r="D304" s="82"/>
      <c r="E304" s="82" t="e">
        <f t="shared" si="4"/>
        <v>#N/A</v>
      </c>
    </row>
    <row r="305" spans="1:5" x14ac:dyDescent="0.35">
      <c r="A305" s="82"/>
      <c r="B305" s="82"/>
      <c r="C305" s="82"/>
      <c r="D305" s="82"/>
      <c r="E305" s="82" t="e">
        <f t="shared" si="4"/>
        <v>#N/A</v>
      </c>
    </row>
    <row r="306" spans="1:5" x14ac:dyDescent="0.35">
      <c r="A306" s="82"/>
      <c r="B306" s="82"/>
      <c r="C306" s="82"/>
      <c r="D306" s="82"/>
      <c r="E306" s="82" t="e">
        <f t="shared" si="4"/>
        <v>#N/A</v>
      </c>
    </row>
    <row r="307" spans="1:5" x14ac:dyDescent="0.35">
      <c r="A307" s="82"/>
      <c r="B307" s="82"/>
      <c r="C307" s="82"/>
      <c r="D307" s="82"/>
      <c r="E307" s="82" t="e">
        <f t="shared" si="4"/>
        <v>#N/A</v>
      </c>
    </row>
    <row r="308" spans="1:5" x14ac:dyDescent="0.35">
      <c r="A308" s="82"/>
      <c r="B308" s="82"/>
      <c r="C308" s="82"/>
      <c r="D308" s="82"/>
      <c r="E308" s="82" t="e">
        <f t="shared" si="4"/>
        <v>#N/A</v>
      </c>
    </row>
    <row r="309" spans="1:5" x14ac:dyDescent="0.35">
      <c r="A309" s="82"/>
      <c r="B309" s="82"/>
      <c r="C309" s="82"/>
      <c r="D309" s="82"/>
      <c r="E309" s="82" t="e">
        <f t="shared" si="4"/>
        <v>#N/A</v>
      </c>
    </row>
    <row r="310" spans="1:5" x14ac:dyDescent="0.35">
      <c r="A310" s="82"/>
      <c r="B310" s="82"/>
      <c r="C310" s="82"/>
      <c r="D310" s="82"/>
      <c r="E310" s="82" t="e">
        <f t="shared" si="4"/>
        <v>#N/A</v>
      </c>
    </row>
    <row r="311" spans="1:5" x14ac:dyDescent="0.35">
      <c r="A311" s="82"/>
      <c r="B311" s="82"/>
      <c r="C311" s="82"/>
      <c r="D311" s="82"/>
      <c r="E311" s="82" t="e">
        <f t="shared" si="4"/>
        <v>#N/A</v>
      </c>
    </row>
    <row r="312" spans="1:5" x14ac:dyDescent="0.35">
      <c r="A312" s="82"/>
      <c r="B312" s="82"/>
      <c r="C312" s="82"/>
      <c r="D312" s="82"/>
      <c r="E312" s="82" t="e">
        <f t="shared" si="4"/>
        <v>#N/A</v>
      </c>
    </row>
    <row r="313" spans="1:5" x14ac:dyDescent="0.35">
      <c r="A313" s="82"/>
      <c r="B313" s="82"/>
      <c r="C313" s="82"/>
      <c r="D313" s="82"/>
      <c r="E313" s="82" t="e">
        <f t="shared" si="4"/>
        <v>#N/A</v>
      </c>
    </row>
    <row r="314" spans="1:5" x14ac:dyDescent="0.35">
      <c r="A314" s="82"/>
      <c r="B314" s="82"/>
      <c r="C314" s="82"/>
      <c r="D314" s="82"/>
      <c r="E314" s="82" t="e">
        <f t="shared" si="4"/>
        <v>#N/A</v>
      </c>
    </row>
    <row r="315" spans="1:5" x14ac:dyDescent="0.35">
      <c r="A315" s="82"/>
      <c r="B315" s="82"/>
      <c r="C315" s="82"/>
      <c r="D315" s="82"/>
      <c r="E315" s="82" t="e">
        <f t="shared" si="4"/>
        <v>#N/A</v>
      </c>
    </row>
    <row r="316" spans="1:5" x14ac:dyDescent="0.35">
      <c r="A316" s="82"/>
      <c r="B316" s="82"/>
      <c r="C316" s="82"/>
      <c r="D316" s="82"/>
      <c r="E316" s="82" t="e">
        <f t="shared" si="4"/>
        <v>#N/A</v>
      </c>
    </row>
    <row r="317" spans="1:5" x14ac:dyDescent="0.35">
      <c r="A317" s="82"/>
      <c r="B317" s="82"/>
      <c r="C317" s="82"/>
      <c r="D317" s="82"/>
      <c r="E317" s="82" t="e">
        <f t="shared" si="4"/>
        <v>#N/A</v>
      </c>
    </row>
    <row r="318" spans="1:5" x14ac:dyDescent="0.35">
      <c r="A318" s="82"/>
      <c r="B318" s="82"/>
      <c r="C318" s="82"/>
      <c r="D318" s="82"/>
      <c r="E318" s="82" t="e">
        <f t="shared" si="4"/>
        <v>#N/A</v>
      </c>
    </row>
    <row r="319" spans="1:5" x14ac:dyDescent="0.35">
      <c r="A319" s="82"/>
      <c r="B319" s="82"/>
      <c r="C319" s="82"/>
      <c r="D319" s="82"/>
      <c r="E319" s="82" t="e">
        <f t="shared" si="4"/>
        <v>#N/A</v>
      </c>
    </row>
    <row r="320" spans="1:5" x14ac:dyDescent="0.35">
      <c r="A320" s="82"/>
      <c r="B320" s="82"/>
      <c r="C320" s="82"/>
      <c r="D320" s="82"/>
      <c r="E320" s="82" t="e">
        <f t="shared" si="4"/>
        <v>#N/A</v>
      </c>
    </row>
    <row r="321" spans="1:5" x14ac:dyDescent="0.35">
      <c r="A321" s="82"/>
      <c r="B321" s="82"/>
      <c r="C321" s="82"/>
      <c r="D321" s="82"/>
      <c r="E321" s="82" t="e">
        <f t="shared" si="4"/>
        <v>#N/A</v>
      </c>
    </row>
    <row r="322" spans="1:5" x14ac:dyDescent="0.35">
      <c r="A322" s="82"/>
      <c r="B322" s="82"/>
      <c r="C322" s="82"/>
      <c r="D322" s="82"/>
      <c r="E322" s="82" t="e">
        <f t="shared" si="4"/>
        <v>#N/A</v>
      </c>
    </row>
    <row r="323" spans="1:5" x14ac:dyDescent="0.35">
      <c r="A323" s="82"/>
      <c r="B323" s="82"/>
      <c r="C323" s="82"/>
      <c r="D323" s="82"/>
      <c r="E323" s="82" t="e">
        <f t="shared" si="4"/>
        <v>#N/A</v>
      </c>
    </row>
    <row r="324" spans="1:5" x14ac:dyDescent="0.35">
      <c r="A324" s="82"/>
      <c r="B324" s="82"/>
      <c r="C324" s="82"/>
      <c r="D324" s="82"/>
      <c r="E324" s="82" t="e">
        <f t="shared" si="4"/>
        <v>#N/A</v>
      </c>
    </row>
    <row r="325" spans="1:5" x14ac:dyDescent="0.35">
      <c r="A325" s="82"/>
      <c r="B325" s="82"/>
      <c r="C325" s="82"/>
      <c r="D325" s="82"/>
      <c r="E325" s="82" t="e">
        <f t="shared" si="4"/>
        <v>#N/A</v>
      </c>
    </row>
    <row r="326" spans="1:5" x14ac:dyDescent="0.35">
      <c r="A326" s="82"/>
      <c r="B326" s="82"/>
      <c r="C326" s="82"/>
      <c r="D326" s="82"/>
      <c r="E326" s="82" t="e">
        <f t="shared" si="4"/>
        <v>#N/A</v>
      </c>
    </row>
    <row r="327" spans="1:5" x14ac:dyDescent="0.35">
      <c r="A327" s="82"/>
      <c r="B327" s="82"/>
      <c r="C327" s="82"/>
      <c r="D327" s="82"/>
      <c r="E327" s="82" t="e">
        <f t="shared" ref="E327:E390" si="5">VLOOKUP(A327,$T$9:$W$67,4,0)</f>
        <v>#N/A</v>
      </c>
    </row>
    <row r="328" spans="1:5" x14ac:dyDescent="0.35">
      <c r="A328" s="82"/>
      <c r="B328" s="82"/>
      <c r="C328" s="82"/>
      <c r="D328" s="82"/>
      <c r="E328" s="82" t="e">
        <f t="shared" si="5"/>
        <v>#N/A</v>
      </c>
    </row>
    <row r="329" spans="1:5" x14ac:dyDescent="0.35">
      <c r="A329" s="82"/>
      <c r="B329" s="82"/>
      <c r="C329" s="82"/>
      <c r="D329" s="82"/>
      <c r="E329" s="82" t="e">
        <f t="shared" si="5"/>
        <v>#N/A</v>
      </c>
    </row>
    <row r="330" spans="1:5" x14ac:dyDescent="0.35">
      <c r="A330" s="82"/>
      <c r="B330" s="82"/>
      <c r="C330" s="82"/>
      <c r="D330" s="82"/>
      <c r="E330" s="82" t="e">
        <f t="shared" si="5"/>
        <v>#N/A</v>
      </c>
    </row>
    <row r="331" spans="1:5" x14ac:dyDescent="0.35">
      <c r="A331" s="82"/>
      <c r="B331" s="82"/>
      <c r="C331" s="82"/>
      <c r="D331" s="82"/>
      <c r="E331" s="82" t="e">
        <f t="shared" si="5"/>
        <v>#N/A</v>
      </c>
    </row>
    <row r="332" spans="1:5" x14ac:dyDescent="0.35">
      <c r="A332" s="82"/>
      <c r="B332" s="82"/>
      <c r="C332" s="82"/>
      <c r="D332" s="82"/>
      <c r="E332" s="82" t="e">
        <f t="shared" si="5"/>
        <v>#N/A</v>
      </c>
    </row>
    <row r="333" spans="1:5" x14ac:dyDescent="0.35">
      <c r="A333" s="82"/>
      <c r="B333" s="82"/>
      <c r="C333" s="82"/>
      <c r="D333" s="82"/>
      <c r="E333" s="82" t="e">
        <f t="shared" si="5"/>
        <v>#N/A</v>
      </c>
    </row>
    <row r="334" spans="1:5" x14ac:dyDescent="0.35">
      <c r="A334" s="82"/>
      <c r="B334" s="82"/>
      <c r="C334" s="82"/>
      <c r="D334" s="82"/>
      <c r="E334" s="82" t="e">
        <f t="shared" si="5"/>
        <v>#N/A</v>
      </c>
    </row>
    <row r="335" spans="1:5" x14ac:dyDescent="0.35">
      <c r="A335" s="82"/>
      <c r="B335" s="82"/>
      <c r="C335" s="82"/>
      <c r="D335" s="82"/>
      <c r="E335" s="82" t="e">
        <f t="shared" si="5"/>
        <v>#N/A</v>
      </c>
    </row>
    <row r="336" spans="1:5" x14ac:dyDescent="0.35">
      <c r="A336" s="82"/>
      <c r="B336" s="82"/>
      <c r="C336" s="82"/>
      <c r="D336" s="82"/>
      <c r="E336" s="82" t="e">
        <f t="shared" si="5"/>
        <v>#N/A</v>
      </c>
    </row>
    <row r="337" spans="1:5" x14ac:dyDescent="0.35">
      <c r="A337" s="82"/>
      <c r="B337" s="82"/>
      <c r="C337" s="82"/>
      <c r="D337" s="82"/>
      <c r="E337" s="82" t="e">
        <f t="shared" si="5"/>
        <v>#N/A</v>
      </c>
    </row>
    <row r="338" spans="1:5" x14ac:dyDescent="0.35">
      <c r="A338" s="82"/>
      <c r="B338" s="82"/>
      <c r="C338" s="82"/>
      <c r="D338" s="82"/>
      <c r="E338" s="82" t="e">
        <f t="shared" si="5"/>
        <v>#N/A</v>
      </c>
    </row>
    <row r="339" spans="1:5" x14ac:dyDescent="0.35">
      <c r="A339" s="82"/>
      <c r="B339" s="82"/>
      <c r="C339" s="82"/>
      <c r="D339" s="82"/>
      <c r="E339" s="82" t="e">
        <f t="shared" si="5"/>
        <v>#N/A</v>
      </c>
    </row>
    <row r="340" spans="1:5" x14ac:dyDescent="0.35">
      <c r="A340" s="82"/>
      <c r="B340" s="82"/>
      <c r="C340" s="82"/>
      <c r="D340" s="82"/>
      <c r="E340" s="82" t="e">
        <f t="shared" si="5"/>
        <v>#N/A</v>
      </c>
    </row>
    <row r="341" spans="1:5" x14ac:dyDescent="0.35">
      <c r="A341" s="82"/>
      <c r="B341" s="82"/>
      <c r="C341" s="82"/>
      <c r="D341" s="82"/>
      <c r="E341" s="82" t="e">
        <f t="shared" si="5"/>
        <v>#N/A</v>
      </c>
    </row>
    <row r="342" spans="1:5" x14ac:dyDescent="0.35">
      <c r="A342" s="82"/>
      <c r="B342" s="82"/>
      <c r="C342" s="82"/>
      <c r="D342" s="82"/>
      <c r="E342" s="82" t="e">
        <f t="shared" si="5"/>
        <v>#N/A</v>
      </c>
    </row>
    <row r="343" spans="1:5" x14ac:dyDescent="0.35">
      <c r="A343" s="82"/>
      <c r="B343" s="82"/>
      <c r="C343" s="82"/>
      <c r="D343" s="82"/>
      <c r="E343" s="82" t="e">
        <f t="shared" si="5"/>
        <v>#N/A</v>
      </c>
    </row>
    <row r="344" spans="1:5" x14ac:dyDescent="0.35">
      <c r="A344" s="82"/>
      <c r="B344" s="82"/>
      <c r="C344" s="82"/>
      <c r="D344" s="82"/>
      <c r="E344" s="82" t="e">
        <f t="shared" si="5"/>
        <v>#N/A</v>
      </c>
    </row>
    <row r="345" spans="1:5" x14ac:dyDescent="0.35">
      <c r="A345" s="82"/>
      <c r="B345" s="82"/>
      <c r="C345" s="82"/>
      <c r="D345" s="82"/>
      <c r="E345" s="82" t="e">
        <f t="shared" si="5"/>
        <v>#N/A</v>
      </c>
    </row>
    <row r="346" spans="1:5" x14ac:dyDescent="0.35">
      <c r="A346" s="82"/>
      <c r="B346" s="82"/>
      <c r="C346" s="82"/>
      <c r="D346" s="82"/>
      <c r="E346" s="82" t="e">
        <f t="shared" si="5"/>
        <v>#N/A</v>
      </c>
    </row>
    <row r="347" spans="1:5" x14ac:dyDescent="0.35">
      <c r="A347" s="82"/>
      <c r="B347" s="82"/>
      <c r="C347" s="82"/>
      <c r="D347" s="82"/>
      <c r="E347" s="82" t="e">
        <f t="shared" si="5"/>
        <v>#N/A</v>
      </c>
    </row>
    <row r="348" spans="1:5" x14ac:dyDescent="0.35">
      <c r="A348" s="82"/>
      <c r="B348" s="82"/>
      <c r="C348" s="82"/>
      <c r="D348" s="82"/>
      <c r="E348" s="82" t="e">
        <f t="shared" si="5"/>
        <v>#N/A</v>
      </c>
    </row>
    <row r="349" spans="1:5" x14ac:dyDescent="0.35">
      <c r="A349" s="82"/>
      <c r="B349" s="82"/>
      <c r="C349" s="82"/>
      <c r="D349" s="82"/>
      <c r="E349" s="82" t="e">
        <f t="shared" si="5"/>
        <v>#N/A</v>
      </c>
    </row>
    <row r="350" spans="1:5" x14ac:dyDescent="0.35">
      <c r="A350" s="82"/>
      <c r="B350" s="82"/>
      <c r="C350" s="82"/>
      <c r="D350" s="82"/>
      <c r="E350" s="82" t="e">
        <f t="shared" si="5"/>
        <v>#N/A</v>
      </c>
    </row>
    <row r="351" spans="1:5" x14ac:dyDescent="0.35">
      <c r="A351" s="82"/>
      <c r="B351" s="82"/>
      <c r="C351" s="82"/>
      <c r="D351" s="82"/>
      <c r="E351" s="82" t="e">
        <f t="shared" si="5"/>
        <v>#N/A</v>
      </c>
    </row>
    <row r="352" spans="1:5" x14ac:dyDescent="0.35">
      <c r="A352" s="82"/>
      <c r="B352" s="82"/>
      <c r="C352" s="82"/>
      <c r="D352" s="82"/>
      <c r="E352" s="82" t="e">
        <f t="shared" si="5"/>
        <v>#N/A</v>
      </c>
    </row>
    <row r="353" spans="1:5" x14ac:dyDescent="0.35">
      <c r="A353" s="82"/>
      <c r="B353" s="82"/>
      <c r="C353" s="82"/>
      <c r="D353" s="82"/>
      <c r="E353" s="82" t="e">
        <f t="shared" si="5"/>
        <v>#N/A</v>
      </c>
    </row>
    <row r="354" spans="1:5" x14ac:dyDescent="0.35">
      <c r="A354" s="82"/>
      <c r="B354" s="82"/>
      <c r="C354" s="82"/>
      <c r="D354" s="82"/>
      <c r="E354" s="82" t="e">
        <f t="shared" si="5"/>
        <v>#N/A</v>
      </c>
    </row>
    <row r="355" spans="1:5" x14ac:dyDescent="0.35">
      <c r="A355" s="82"/>
      <c r="B355" s="82"/>
      <c r="C355" s="82"/>
      <c r="D355" s="82"/>
      <c r="E355" s="82" t="e">
        <f t="shared" si="5"/>
        <v>#N/A</v>
      </c>
    </row>
    <row r="356" spans="1:5" x14ac:dyDescent="0.35">
      <c r="A356" s="82"/>
      <c r="B356" s="82"/>
      <c r="C356" s="82"/>
      <c r="D356" s="82"/>
      <c r="E356" s="82" t="e">
        <f t="shared" si="5"/>
        <v>#N/A</v>
      </c>
    </row>
    <row r="357" spans="1:5" x14ac:dyDescent="0.35">
      <c r="A357" s="82"/>
      <c r="B357" s="82"/>
      <c r="C357" s="82"/>
      <c r="D357" s="82"/>
      <c r="E357" s="82" t="e">
        <f t="shared" si="5"/>
        <v>#N/A</v>
      </c>
    </row>
    <row r="358" spans="1:5" x14ac:dyDescent="0.35">
      <c r="A358" s="82"/>
      <c r="B358" s="82"/>
      <c r="C358" s="82"/>
      <c r="D358" s="82"/>
      <c r="E358" s="82" t="e">
        <f t="shared" si="5"/>
        <v>#N/A</v>
      </c>
    </row>
    <row r="359" spans="1:5" x14ac:dyDescent="0.35">
      <c r="A359" s="82"/>
      <c r="B359" s="82"/>
      <c r="C359" s="82"/>
      <c r="D359" s="82"/>
      <c r="E359" s="82" t="e">
        <f t="shared" si="5"/>
        <v>#N/A</v>
      </c>
    </row>
    <row r="360" spans="1:5" x14ac:dyDescent="0.35">
      <c r="A360" s="82"/>
      <c r="B360" s="82"/>
      <c r="C360" s="82"/>
      <c r="D360" s="82"/>
      <c r="E360" s="82" t="e">
        <f t="shared" si="5"/>
        <v>#N/A</v>
      </c>
    </row>
    <row r="361" spans="1:5" x14ac:dyDescent="0.35">
      <c r="A361" s="82"/>
      <c r="B361" s="82"/>
      <c r="C361" s="82"/>
      <c r="D361" s="82"/>
      <c r="E361" s="82" t="e">
        <f t="shared" si="5"/>
        <v>#N/A</v>
      </c>
    </row>
    <row r="362" spans="1:5" x14ac:dyDescent="0.35">
      <c r="A362" s="82"/>
      <c r="B362" s="82"/>
      <c r="C362" s="82"/>
      <c r="D362" s="82"/>
      <c r="E362" s="82" t="e">
        <f t="shared" si="5"/>
        <v>#N/A</v>
      </c>
    </row>
    <row r="363" spans="1:5" x14ac:dyDescent="0.35">
      <c r="A363" s="82"/>
      <c r="B363" s="82"/>
      <c r="C363" s="82"/>
      <c r="D363" s="82"/>
      <c r="E363" s="82" t="e">
        <f t="shared" si="5"/>
        <v>#N/A</v>
      </c>
    </row>
    <row r="364" spans="1:5" x14ac:dyDescent="0.35">
      <c r="A364" s="82"/>
      <c r="B364" s="82"/>
      <c r="C364" s="82"/>
      <c r="D364" s="82"/>
      <c r="E364" s="82" t="e">
        <f t="shared" si="5"/>
        <v>#N/A</v>
      </c>
    </row>
    <row r="365" spans="1:5" x14ac:dyDescent="0.35">
      <c r="A365" s="82"/>
      <c r="B365" s="82"/>
      <c r="C365" s="82"/>
      <c r="D365" s="82"/>
      <c r="E365" s="82" t="e">
        <f t="shared" si="5"/>
        <v>#N/A</v>
      </c>
    </row>
    <row r="366" spans="1:5" x14ac:dyDescent="0.35">
      <c r="A366" s="82"/>
      <c r="B366" s="82"/>
      <c r="C366" s="82"/>
      <c r="D366" s="82"/>
      <c r="E366" s="82" t="e">
        <f t="shared" si="5"/>
        <v>#N/A</v>
      </c>
    </row>
    <row r="367" spans="1:5" x14ac:dyDescent="0.35">
      <c r="A367" s="82"/>
      <c r="B367" s="82"/>
      <c r="C367" s="82"/>
      <c r="D367" s="82"/>
      <c r="E367" s="82" t="e">
        <f t="shared" si="5"/>
        <v>#N/A</v>
      </c>
    </row>
    <row r="368" spans="1:5" x14ac:dyDescent="0.35">
      <c r="A368" s="82"/>
      <c r="B368" s="82"/>
      <c r="C368" s="82"/>
      <c r="D368" s="82"/>
      <c r="E368" s="82" t="e">
        <f t="shared" si="5"/>
        <v>#N/A</v>
      </c>
    </row>
    <row r="369" spans="1:5" x14ac:dyDescent="0.35">
      <c r="A369" s="82"/>
      <c r="B369" s="82"/>
      <c r="C369" s="82"/>
      <c r="D369" s="82"/>
      <c r="E369" s="82" t="e">
        <f t="shared" si="5"/>
        <v>#N/A</v>
      </c>
    </row>
    <row r="370" spans="1:5" x14ac:dyDescent="0.35">
      <c r="A370" s="82"/>
      <c r="B370" s="82"/>
      <c r="C370" s="82"/>
      <c r="D370" s="82"/>
      <c r="E370" s="82" t="e">
        <f t="shared" si="5"/>
        <v>#N/A</v>
      </c>
    </row>
    <row r="371" spans="1:5" x14ac:dyDescent="0.35">
      <c r="A371" s="82"/>
      <c r="B371" s="82"/>
      <c r="C371" s="82"/>
      <c r="D371" s="82"/>
      <c r="E371" s="82" t="e">
        <f t="shared" si="5"/>
        <v>#N/A</v>
      </c>
    </row>
    <row r="372" spans="1:5" x14ac:dyDescent="0.35">
      <c r="A372" s="82"/>
      <c r="B372" s="82"/>
      <c r="C372" s="82"/>
      <c r="D372" s="82"/>
      <c r="E372" s="82" t="e">
        <f t="shared" si="5"/>
        <v>#N/A</v>
      </c>
    </row>
    <row r="373" spans="1:5" x14ac:dyDescent="0.35">
      <c r="A373" s="82"/>
      <c r="B373" s="82"/>
      <c r="C373" s="82"/>
      <c r="D373" s="82"/>
      <c r="E373" s="82" t="e">
        <f t="shared" si="5"/>
        <v>#N/A</v>
      </c>
    </row>
    <row r="374" spans="1:5" x14ac:dyDescent="0.35">
      <c r="A374" s="82"/>
      <c r="B374" s="82"/>
      <c r="C374" s="82"/>
      <c r="D374" s="82"/>
      <c r="E374" s="82" t="e">
        <f t="shared" si="5"/>
        <v>#N/A</v>
      </c>
    </row>
    <row r="375" spans="1:5" x14ac:dyDescent="0.35">
      <c r="A375" s="82"/>
      <c r="B375" s="82"/>
      <c r="C375" s="82"/>
      <c r="D375" s="82"/>
      <c r="E375" s="82" t="e">
        <f t="shared" si="5"/>
        <v>#N/A</v>
      </c>
    </row>
    <row r="376" spans="1:5" x14ac:dyDescent="0.35">
      <c r="A376" s="82"/>
      <c r="B376" s="82"/>
      <c r="C376" s="82"/>
      <c r="D376" s="82"/>
      <c r="E376" s="82" t="e">
        <f t="shared" si="5"/>
        <v>#N/A</v>
      </c>
    </row>
    <row r="377" spans="1:5" x14ac:dyDescent="0.35">
      <c r="A377" s="82"/>
      <c r="B377" s="82"/>
      <c r="C377" s="82"/>
      <c r="D377" s="82"/>
      <c r="E377" s="82" t="e">
        <f t="shared" si="5"/>
        <v>#N/A</v>
      </c>
    </row>
    <row r="378" spans="1:5" x14ac:dyDescent="0.35">
      <c r="A378" s="82"/>
      <c r="B378" s="82"/>
      <c r="C378" s="82"/>
      <c r="D378" s="82"/>
      <c r="E378" s="82" t="e">
        <f t="shared" si="5"/>
        <v>#N/A</v>
      </c>
    </row>
    <row r="379" spans="1:5" x14ac:dyDescent="0.35">
      <c r="A379" s="82"/>
      <c r="B379" s="82"/>
      <c r="C379" s="82"/>
      <c r="D379" s="82"/>
      <c r="E379" s="82" t="e">
        <f t="shared" si="5"/>
        <v>#N/A</v>
      </c>
    </row>
    <row r="380" spans="1:5" x14ac:dyDescent="0.35">
      <c r="A380" s="82"/>
      <c r="B380" s="82"/>
      <c r="C380" s="82"/>
      <c r="D380" s="82"/>
      <c r="E380" s="82" t="e">
        <f t="shared" si="5"/>
        <v>#N/A</v>
      </c>
    </row>
    <row r="381" spans="1:5" x14ac:dyDescent="0.35">
      <c r="A381" s="82"/>
      <c r="B381" s="82"/>
      <c r="C381" s="82"/>
      <c r="D381" s="82"/>
      <c r="E381" s="82" t="e">
        <f t="shared" si="5"/>
        <v>#N/A</v>
      </c>
    </row>
    <row r="382" spans="1:5" x14ac:dyDescent="0.35">
      <c r="A382" s="82"/>
      <c r="B382" s="82"/>
      <c r="C382" s="82"/>
      <c r="D382" s="82"/>
      <c r="E382" s="82" t="e">
        <f t="shared" si="5"/>
        <v>#N/A</v>
      </c>
    </row>
    <row r="383" spans="1:5" x14ac:dyDescent="0.35">
      <c r="A383" s="82"/>
      <c r="B383" s="82"/>
      <c r="C383" s="82"/>
      <c r="D383" s="82"/>
      <c r="E383" s="82" t="e">
        <f t="shared" si="5"/>
        <v>#N/A</v>
      </c>
    </row>
    <row r="384" spans="1:5" x14ac:dyDescent="0.35">
      <c r="A384" s="82"/>
      <c r="B384" s="82"/>
      <c r="C384" s="82"/>
      <c r="D384" s="82"/>
      <c r="E384" s="82" t="e">
        <f t="shared" si="5"/>
        <v>#N/A</v>
      </c>
    </row>
    <row r="385" spans="1:5" x14ac:dyDescent="0.35">
      <c r="A385" s="82"/>
      <c r="B385" s="82"/>
      <c r="C385" s="82"/>
      <c r="D385" s="82"/>
      <c r="E385" s="82" t="e">
        <f t="shared" si="5"/>
        <v>#N/A</v>
      </c>
    </row>
    <row r="386" spans="1:5" x14ac:dyDescent="0.35">
      <c r="A386" s="82"/>
      <c r="B386" s="82"/>
      <c r="C386" s="82"/>
      <c r="D386" s="82"/>
      <c r="E386" s="82" t="e">
        <f t="shared" si="5"/>
        <v>#N/A</v>
      </c>
    </row>
    <row r="387" spans="1:5" x14ac:dyDescent="0.35">
      <c r="A387" s="82"/>
      <c r="B387" s="82"/>
      <c r="C387" s="82"/>
      <c r="D387" s="82"/>
      <c r="E387" s="82" t="e">
        <f t="shared" si="5"/>
        <v>#N/A</v>
      </c>
    </row>
    <row r="388" spans="1:5" x14ac:dyDescent="0.35">
      <c r="A388" s="82"/>
      <c r="B388" s="82"/>
      <c r="C388" s="82"/>
      <c r="D388" s="82"/>
      <c r="E388" s="82" t="e">
        <f t="shared" si="5"/>
        <v>#N/A</v>
      </c>
    </row>
    <row r="389" spans="1:5" x14ac:dyDescent="0.35">
      <c r="A389" s="82"/>
      <c r="B389" s="82"/>
      <c r="C389" s="82"/>
      <c r="D389" s="82"/>
      <c r="E389" s="82" t="e">
        <f t="shared" si="5"/>
        <v>#N/A</v>
      </c>
    </row>
    <row r="390" spans="1:5" x14ac:dyDescent="0.35">
      <c r="A390" s="82"/>
      <c r="B390" s="82"/>
      <c r="C390" s="82"/>
      <c r="D390" s="82"/>
      <c r="E390" s="82" t="e">
        <f t="shared" si="5"/>
        <v>#N/A</v>
      </c>
    </row>
    <row r="391" spans="1:5" x14ac:dyDescent="0.35">
      <c r="A391" s="82"/>
      <c r="B391" s="82"/>
      <c r="C391" s="82"/>
      <c r="D391" s="82"/>
      <c r="E391" s="82" t="e">
        <f t="shared" ref="E391:E454" si="6">VLOOKUP(A391,$T$9:$W$67,4,0)</f>
        <v>#N/A</v>
      </c>
    </row>
    <row r="392" spans="1:5" x14ac:dyDescent="0.35">
      <c r="A392" s="82"/>
      <c r="B392" s="82"/>
      <c r="C392" s="82"/>
      <c r="D392" s="82"/>
      <c r="E392" s="82" t="e">
        <f t="shared" si="6"/>
        <v>#N/A</v>
      </c>
    </row>
    <row r="393" spans="1:5" x14ac:dyDescent="0.35">
      <c r="A393" s="82"/>
      <c r="B393" s="82"/>
      <c r="C393" s="82"/>
      <c r="D393" s="82"/>
      <c r="E393" s="82" t="e">
        <f t="shared" si="6"/>
        <v>#N/A</v>
      </c>
    </row>
    <row r="394" spans="1:5" x14ac:dyDescent="0.35">
      <c r="A394" s="82"/>
      <c r="B394" s="82"/>
      <c r="C394" s="82"/>
      <c r="D394" s="82"/>
      <c r="E394" s="82" t="e">
        <f t="shared" si="6"/>
        <v>#N/A</v>
      </c>
    </row>
    <row r="395" spans="1:5" x14ac:dyDescent="0.35">
      <c r="A395" s="82"/>
      <c r="B395" s="82"/>
      <c r="C395" s="82"/>
      <c r="D395" s="82"/>
      <c r="E395" s="82" t="e">
        <f t="shared" si="6"/>
        <v>#N/A</v>
      </c>
    </row>
    <row r="396" spans="1:5" x14ac:dyDescent="0.35">
      <c r="A396" s="82"/>
      <c r="B396" s="82"/>
      <c r="C396" s="82"/>
      <c r="D396" s="82"/>
      <c r="E396" s="82" t="e">
        <f t="shared" si="6"/>
        <v>#N/A</v>
      </c>
    </row>
    <row r="397" spans="1:5" x14ac:dyDescent="0.35">
      <c r="A397" s="82"/>
      <c r="B397" s="82"/>
      <c r="C397" s="82"/>
      <c r="D397" s="82"/>
      <c r="E397" s="82" t="e">
        <f t="shared" si="6"/>
        <v>#N/A</v>
      </c>
    </row>
    <row r="398" spans="1:5" x14ac:dyDescent="0.35">
      <c r="A398" s="82"/>
      <c r="B398" s="82"/>
      <c r="C398" s="82"/>
      <c r="D398" s="82"/>
      <c r="E398" s="82" t="e">
        <f t="shared" si="6"/>
        <v>#N/A</v>
      </c>
    </row>
    <row r="399" spans="1:5" x14ac:dyDescent="0.35">
      <c r="A399" s="82"/>
      <c r="B399" s="82"/>
      <c r="C399" s="82"/>
      <c r="D399" s="82"/>
      <c r="E399" s="82" t="e">
        <f t="shared" si="6"/>
        <v>#N/A</v>
      </c>
    </row>
    <row r="400" spans="1:5" x14ac:dyDescent="0.35">
      <c r="A400" s="82"/>
      <c r="B400" s="82"/>
      <c r="C400" s="82"/>
      <c r="D400" s="82"/>
      <c r="E400" s="82" t="e">
        <f t="shared" si="6"/>
        <v>#N/A</v>
      </c>
    </row>
    <row r="401" spans="1:5" x14ac:dyDescent="0.35">
      <c r="A401" s="82"/>
      <c r="B401" s="82"/>
      <c r="C401" s="82"/>
      <c r="D401" s="82"/>
      <c r="E401" s="82" t="e">
        <f t="shared" si="6"/>
        <v>#N/A</v>
      </c>
    </row>
    <row r="402" spans="1:5" x14ac:dyDescent="0.35">
      <c r="A402" s="82"/>
      <c r="B402" s="82"/>
      <c r="C402" s="82"/>
      <c r="D402" s="82"/>
      <c r="E402" s="82" t="e">
        <f t="shared" si="6"/>
        <v>#N/A</v>
      </c>
    </row>
    <row r="403" spans="1:5" x14ac:dyDescent="0.35">
      <c r="A403" s="82"/>
      <c r="B403" s="82"/>
      <c r="C403" s="82"/>
      <c r="D403" s="82"/>
      <c r="E403" s="82" t="e">
        <f t="shared" si="6"/>
        <v>#N/A</v>
      </c>
    </row>
    <row r="404" spans="1:5" x14ac:dyDescent="0.35">
      <c r="A404" s="82"/>
      <c r="B404" s="82"/>
      <c r="C404" s="82"/>
      <c r="D404" s="82"/>
      <c r="E404" s="82" t="e">
        <f t="shared" si="6"/>
        <v>#N/A</v>
      </c>
    </row>
    <row r="405" spans="1:5" x14ac:dyDescent="0.35">
      <c r="A405" s="82"/>
      <c r="B405" s="82"/>
      <c r="C405" s="82"/>
      <c r="D405" s="82"/>
      <c r="E405" s="82" t="e">
        <f t="shared" si="6"/>
        <v>#N/A</v>
      </c>
    </row>
    <row r="406" spans="1:5" x14ac:dyDescent="0.35">
      <c r="A406" s="82"/>
      <c r="B406" s="82"/>
      <c r="C406" s="82"/>
      <c r="D406" s="82"/>
      <c r="E406" s="82" t="e">
        <f t="shared" si="6"/>
        <v>#N/A</v>
      </c>
    </row>
    <row r="407" spans="1:5" x14ac:dyDescent="0.35">
      <c r="A407" s="82"/>
      <c r="B407" s="82"/>
      <c r="C407" s="82"/>
      <c r="D407" s="82"/>
      <c r="E407" s="82" t="e">
        <f t="shared" si="6"/>
        <v>#N/A</v>
      </c>
    </row>
    <row r="408" spans="1:5" x14ac:dyDescent="0.35">
      <c r="A408" s="82"/>
      <c r="B408" s="82"/>
      <c r="C408" s="82"/>
      <c r="D408" s="82"/>
      <c r="E408" s="82" t="e">
        <f t="shared" si="6"/>
        <v>#N/A</v>
      </c>
    </row>
    <row r="409" spans="1:5" x14ac:dyDescent="0.35">
      <c r="A409" s="82"/>
      <c r="B409" s="82"/>
      <c r="C409" s="82"/>
      <c r="D409" s="82"/>
      <c r="E409" s="82" t="e">
        <f t="shared" si="6"/>
        <v>#N/A</v>
      </c>
    </row>
    <row r="410" spans="1:5" x14ac:dyDescent="0.35">
      <c r="A410" s="82"/>
      <c r="B410" s="82"/>
      <c r="C410" s="82"/>
      <c r="D410" s="82"/>
      <c r="E410" s="82" t="e">
        <f t="shared" si="6"/>
        <v>#N/A</v>
      </c>
    </row>
    <row r="411" spans="1:5" x14ac:dyDescent="0.35">
      <c r="A411" s="82"/>
      <c r="B411" s="82"/>
      <c r="C411" s="82"/>
      <c r="D411" s="82"/>
      <c r="E411" s="82" t="e">
        <f t="shared" si="6"/>
        <v>#N/A</v>
      </c>
    </row>
    <row r="412" spans="1:5" x14ac:dyDescent="0.35">
      <c r="A412" s="82"/>
      <c r="B412" s="82"/>
      <c r="C412" s="82"/>
      <c r="D412" s="82"/>
      <c r="E412" s="82" t="e">
        <f t="shared" si="6"/>
        <v>#N/A</v>
      </c>
    </row>
    <row r="413" spans="1:5" x14ac:dyDescent="0.35">
      <c r="A413" s="82"/>
      <c r="B413" s="82"/>
      <c r="C413" s="82"/>
      <c r="D413" s="82"/>
      <c r="E413" s="82" t="e">
        <f t="shared" si="6"/>
        <v>#N/A</v>
      </c>
    </row>
    <row r="414" spans="1:5" x14ac:dyDescent="0.35">
      <c r="A414" s="82"/>
      <c r="B414" s="82"/>
      <c r="C414" s="82"/>
      <c r="D414" s="82"/>
      <c r="E414" s="82" t="e">
        <f t="shared" si="6"/>
        <v>#N/A</v>
      </c>
    </row>
    <row r="415" spans="1:5" x14ac:dyDescent="0.35">
      <c r="A415" s="82"/>
      <c r="B415" s="82"/>
      <c r="C415" s="82"/>
      <c r="D415" s="82"/>
      <c r="E415" s="82" t="e">
        <f t="shared" si="6"/>
        <v>#N/A</v>
      </c>
    </row>
    <row r="416" spans="1:5" x14ac:dyDescent="0.35">
      <c r="A416" s="82"/>
      <c r="B416" s="82"/>
      <c r="C416" s="82"/>
      <c r="D416" s="82"/>
      <c r="E416" s="82" t="e">
        <f t="shared" si="6"/>
        <v>#N/A</v>
      </c>
    </row>
    <row r="417" spans="1:5" x14ac:dyDescent="0.35">
      <c r="A417" s="82"/>
      <c r="B417" s="82"/>
      <c r="C417" s="82"/>
      <c r="D417" s="82"/>
      <c r="E417" s="82" t="e">
        <f t="shared" si="6"/>
        <v>#N/A</v>
      </c>
    </row>
    <row r="418" spans="1:5" x14ac:dyDescent="0.35">
      <c r="A418" s="82"/>
      <c r="B418" s="82"/>
      <c r="C418" s="82"/>
      <c r="D418" s="82"/>
      <c r="E418" s="82" t="e">
        <f t="shared" si="6"/>
        <v>#N/A</v>
      </c>
    </row>
    <row r="419" spans="1:5" x14ac:dyDescent="0.35">
      <c r="A419" s="82"/>
      <c r="B419" s="82"/>
      <c r="C419" s="82"/>
      <c r="D419" s="82"/>
      <c r="E419" s="82" t="e">
        <f t="shared" si="6"/>
        <v>#N/A</v>
      </c>
    </row>
    <row r="420" spans="1:5" x14ac:dyDescent="0.35">
      <c r="A420" s="82"/>
      <c r="B420" s="82"/>
      <c r="C420" s="82"/>
      <c r="D420" s="82"/>
      <c r="E420" s="82" t="e">
        <f t="shared" si="6"/>
        <v>#N/A</v>
      </c>
    </row>
    <row r="421" spans="1:5" x14ac:dyDescent="0.35">
      <c r="A421" s="82"/>
      <c r="B421" s="82"/>
      <c r="C421" s="82"/>
      <c r="D421" s="82"/>
      <c r="E421" s="82" t="e">
        <f t="shared" si="6"/>
        <v>#N/A</v>
      </c>
    </row>
    <row r="422" spans="1:5" x14ac:dyDescent="0.35">
      <c r="A422" s="82"/>
      <c r="B422" s="82"/>
      <c r="C422" s="82"/>
      <c r="D422" s="82"/>
      <c r="E422" s="82" t="e">
        <f t="shared" si="6"/>
        <v>#N/A</v>
      </c>
    </row>
    <row r="423" spans="1:5" x14ac:dyDescent="0.35">
      <c r="A423" s="82"/>
      <c r="B423" s="82"/>
      <c r="C423" s="82"/>
      <c r="D423" s="82"/>
      <c r="E423" s="82" t="e">
        <f t="shared" si="6"/>
        <v>#N/A</v>
      </c>
    </row>
    <row r="424" spans="1:5" x14ac:dyDescent="0.35">
      <c r="A424" s="82"/>
      <c r="B424" s="82"/>
      <c r="C424" s="82"/>
      <c r="D424" s="82"/>
      <c r="E424" s="82" t="e">
        <f t="shared" si="6"/>
        <v>#N/A</v>
      </c>
    </row>
    <row r="425" spans="1:5" x14ac:dyDescent="0.35">
      <c r="A425" s="82"/>
      <c r="B425" s="82"/>
      <c r="C425" s="82"/>
      <c r="D425" s="82"/>
      <c r="E425" s="82" t="e">
        <f t="shared" si="6"/>
        <v>#N/A</v>
      </c>
    </row>
    <row r="426" spans="1:5" x14ac:dyDescent="0.35">
      <c r="A426" s="82"/>
      <c r="B426" s="82"/>
      <c r="C426" s="82"/>
      <c r="D426" s="82"/>
      <c r="E426" s="82" t="e">
        <f t="shared" si="6"/>
        <v>#N/A</v>
      </c>
    </row>
    <row r="427" spans="1:5" x14ac:dyDescent="0.35">
      <c r="A427" s="82"/>
      <c r="B427" s="82"/>
      <c r="C427" s="82"/>
      <c r="D427" s="82"/>
      <c r="E427" s="82" t="e">
        <f t="shared" si="6"/>
        <v>#N/A</v>
      </c>
    </row>
    <row r="428" spans="1:5" x14ac:dyDescent="0.35">
      <c r="A428" s="82"/>
      <c r="B428" s="82"/>
      <c r="C428" s="82"/>
      <c r="D428" s="82"/>
      <c r="E428" s="82" t="e">
        <f t="shared" si="6"/>
        <v>#N/A</v>
      </c>
    </row>
    <row r="429" spans="1:5" x14ac:dyDescent="0.35">
      <c r="A429" s="82"/>
      <c r="B429" s="82"/>
      <c r="C429" s="82"/>
      <c r="D429" s="82"/>
      <c r="E429" s="82" t="e">
        <f t="shared" si="6"/>
        <v>#N/A</v>
      </c>
    </row>
    <row r="430" spans="1:5" x14ac:dyDescent="0.35">
      <c r="A430" s="82"/>
      <c r="B430" s="82"/>
      <c r="C430" s="82"/>
      <c r="D430" s="82"/>
      <c r="E430" s="82" t="e">
        <f t="shared" si="6"/>
        <v>#N/A</v>
      </c>
    </row>
    <row r="431" spans="1:5" x14ac:dyDescent="0.35">
      <c r="A431" s="82"/>
      <c r="B431" s="82"/>
      <c r="C431" s="82"/>
      <c r="D431" s="82"/>
      <c r="E431" s="82" t="e">
        <f t="shared" si="6"/>
        <v>#N/A</v>
      </c>
    </row>
    <row r="432" spans="1:5" x14ac:dyDescent="0.35">
      <c r="A432" s="82"/>
      <c r="B432" s="82"/>
      <c r="C432" s="82"/>
      <c r="D432" s="82"/>
      <c r="E432" s="82" t="e">
        <f t="shared" si="6"/>
        <v>#N/A</v>
      </c>
    </row>
    <row r="433" spans="1:5" x14ac:dyDescent="0.35">
      <c r="A433" s="82"/>
      <c r="B433" s="82"/>
      <c r="C433" s="82"/>
      <c r="D433" s="82"/>
      <c r="E433" s="82" t="e">
        <f t="shared" si="6"/>
        <v>#N/A</v>
      </c>
    </row>
    <row r="434" spans="1:5" x14ac:dyDescent="0.35">
      <c r="A434" s="82"/>
      <c r="B434" s="82"/>
      <c r="C434" s="82"/>
      <c r="D434" s="82"/>
      <c r="E434" s="82" t="e">
        <f t="shared" si="6"/>
        <v>#N/A</v>
      </c>
    </row>
    <row r="435" spans="1:5" x14ac:dyDescent="0.35">
      <c r="A435" s="82"/>
      <c r="B435" s="82"/>
      <c r="C435" s="82"/>
      <c r="D435" s="82"/>
      <c r="E435" s="82" t="e">
        <f t="shared" si="6"/>
        <v>#N/A</v>
      </c>
    </row>
    <row r="436" spans="1:5" x14ac:dyDescent="0.35">
      <c r="A436" s="82"/>
      <c r="B436" s="82"/>
      <c r="C436" s="82"/>
      <c r="D436" s="82"/>
      <c r="E436" s="82" t="e">
        <f t="shared" si="6"/>
        <v>#N/A</v>
      </c>
    </row>
    <row r="437" spans="1:5" x14ac:dyDescent="0.35">
      <c r="A437" s="82"/>
      <c r="B437" s="82"/>
      <c r="C437" s="82"/>
      <c r="D437" s="82"/>
      <c r="E437" s="82" t="e">
        <f t="shared" si="6"/>
        <v>#N/A</v>
      </c>
    </row>
    <row r="438" spans="1:5" x14ac:dyDescent="0.35">
      <c r="A438" s="82"/>
      <c r="B438" s="82"/>
      <c r="C438" s="82"/>
      <c r="D438" s="82"/>
      <c r="E438" s="82" t="e">
        <f t="shared" si="6"/>
        <v>#N/A</v>
      </c>
    </row>
    <row r="439" spans="1:5" x14ac:dyDescent="0.35">
      <c r="A439" s="82"/>
      <c r="B439" s="82"/>
      <c r="C439" s="82"/>
      <c r="D439" s="82"/>
      <c r="E439" s="82" t="e">
        <f t="shared" si="6"/>
        <v>#N/A</v>
      </c>
    </row>
    <row r="440" spans="1:5" x14ac:dyDescent="0.35">
      <c r="A440" s="82"/>
      <c r="B440" s="82"/>
      <c r="C440" s="82"/>
      <c r="D440" s="82"/>
      <c r="E440" s="82" t="e">
        <f t="shared" si="6"/>
        <v>#N/A</v>
      </c>
    </row>
    <row r="441" spans="1:5" x14ac:dyDescent="0.35">
      <c r="A441" s="82"/>
      <c r="B441" s="82"/>
      <c r="C441" s="82"/>
      <c r="D441" s="82"/>
      <c r="E441" s="82" t="e">
        <f t="shared" si="6"/>
        <v>#N/A</v>
      </c>
    </row>
    <row r="442" spans="1:5" x14ac:dyDescent="0.35">
      <c r="A442" s="82"/>
      <c r="B442" s="82"/>
      <c r="C442" s="82"/>
      <c r="D442" s="82"/>
      <c r="E442" s="82" t="e">
        <f t="shared" si="6"/>
        <v>#N/A</v>
      </c>
    </row>
    <row r="443" spans="1:5" x14ac:dyDescent="0.35">
      <c r="A443" s="82"/>
      <c r="B443" s="82"/>
      <c r="C443" s="82"/>
      <c r="D443" s="82"/>
      <c r="E443" s="82" t="e">
        <f t="shared" si="6"/>
        <v>#N/A</v>
      </c>
    </row>
    <row r="444" spans="1:5" x14ac:dyDescent="0.35">
      <c r="A444" s="82"/>
      <c r="B444" s="82"/>
      <c r="C444" s="82"/>
      <c r="D444" s="82"/>
      <c r="E444" s="82" t="e">
        <f t="shared" si="6"/>
        <v>#N/A</v>
      </c>
    </row>
    <row r="445" spans="1:5" x14ac:dyDescent="0.35">
      <c r="A445" s="82"/>
      <c r="B445" s="82"/>
      <c r="C445" s="82"/>
      <c r="D445" s="82"/>
      <c r="E445" s="82" t="e">
        <f t="shared" si="6"/>
        <v>#N/A</v>
      </c>
    </row>
    <row r="446" spans="1:5" x14ac:dyDescent="0.35">
      <c r="A446" s="82"/>
      <c r="B446" s="82"/>
      <c r="C446" s="82"/>
      <c r="D446" s="82"/>
      <c r="E446" s="82" t="e">
        <f t="shared" si="6"/>
        <v>#N/A</v>
      </c>
    </row>
    <row r="447" spans="1:5" x14ac:dyDescent="0.35">
      <c r="A447" s="82"/>
      <c r="B447" s="82"/>
      <c r="C447" s="82"/>
      <c r="D447" s="82"/>
      <c r="E447" s="82" t="e">
        <f t="shared" si="6"/>
        <v>#N/A</v>
      </c>
    </row>
    <row r="448" spans="1:5" x14ac:dyDescent="0.35">
      <c r="A448" s="82"/>
      <c r="B448" s="82"/>
      <c r="C448" s="82"/>
      <c r="D448" s="82"/>
      <c r="E448" s="82" t="e">
        <f t="shared" si="6"/>
        <v>#N/A</v>
      </c>
    </row>
    <row r="449" spans="1:5" x14ac:dyDescent="0.35">
      <c r="A449" s="82"/>
      <c r="B449" s="82"/>
      <c r="C449" s="82"/>
      <c r="D449" s="82"/>
      <c r="E449" s="82" t="e">
        <f t="shared" si="6"/>
        <v>#N/A</v>
      </c>
    </row>
    <row r="450" spans="1:5" x14ac:dyDescent="0.35">
      <c r="A450" s="82"/>
      <c r="B450" s="82"/>
      <c r="C450" s="82"/>
      <c r="D450" s="82"/>
      <c r="E450" s="82" t="e">
        <f t="shared" si="6"/>
        <v>#N/A</v>
      </c>
    </row>
    <row r="451" spans="1:5" x14ac:dyDescent="0.35">
      <c r="A451" s="82"/>
      <c r="B451" s="82"/>
      <c r="C451" s="82"/>
      <c r="D451" s="82"/>
      <c r="E451" s="82" t="e">
        <f t="shared" si="6"/>
        <v>#N/A</v>
      </c>
    </row>
    <row r="452" spans="1:5" x14ac:dyDescent="0.35">
      <c r="A452" s="82"/>
      <c r="B452" s="82"/>
      <c r="C452" s="82"/>
      <c r="D452" s="82"/>
      <c r="E452" s="82" t="e">
        <f t="shared" si="6"/>
        <v>#N/A</v>
      </c>
    </row>
    <row r="453" spans="1:5" x14ac:dyDescent="0.35">
      <c r="A453" s="82"/>
      <c r="B453" s="82"/>
      <c r="C453" s="82"/>
      <c r="D453" s="82"/>
      <c r="E453" s="82" t="e">
        <f t="shared" si="6"/>
        <v>#N/A</v>
      </c>
    </row>
    <row r="454" spans="1:5" x14ac:dyDescent="0.35">
      <c r="A454" s="82"/>
      <c r="B454" s="82"/>
      <c r="C454" s="82"/>
      <c r="D454" s="82"/>
      <c r="E454" s="82" t="e">
        <f t="shared" si="6"/>
        <v>#N/A</v>
      </c>
    </row>
    <row r="455" spans="1:5" x14ac:dyDescent="0.35">
      <c r="A455" s="82"/>
      <c r="B455" s="82"/>
      <c r="C455" s="82"/>
      <c r="D455" s="82"/>
      <c r="E455" s="82" t="e">
        <f t="shared" ref="E455:E518" si="7">VLOOKUP(A455,$T$9:$W$67,4,0)</f>
        <v>#N/A</v>
      </c>
    </row>
    <row r="456" spans="1:5" x14ac:dyDescent="0.35">
      <c r="A456" s="82"/>
      <c r="B456" s="82"/>
      <c r="C456" s="82"/>
      <c r="D456" s="82"/>
      <c r="E456" s="82" t="e">
        <f t="shared" si="7"/>
        <v>#N/A</v>
      </c>
    </row>
    <row r="457" spans="1:5" x14ac:dyDescent="0.35">
      <c r="A457" s="82"/>
      <c r="B457" s="82"/>
      <c r="C457" s="82"/>
      <c r="D457" s="82"/>
      <c r="E457" s="82" t="e">
        <f t="shared" si="7"/>
        <v>#N/A</v>
      </c>
    </row>
    <row r="458" spans="1:5" x14ac:dyDescent="0.35">
      <c r="A458" s="82"/>
      <c r="B458" s="82"/>
      <c r="C458" s="82"/>
      <c r="D458" s="82"/>
      <c r="E458" s="82" t="e">
        <f t="shared" si="7"/>
        <v>#N/A</v>
      </c>
    </row>
    <row r="459" spans="1:5" x14ac:dyDescent="0.35">
      <c r="A459" s="82"/>
      <c r="B459" s="82"/>
      <c r="C459" s="82"/>
      <c r="D459" s="82"/>
      <c r="E459" s="82" t="e">
        <f t="shared" si="7"/>
        <v>#N/A</v>
      </c>
    </row>
    <row r="460" spans="1:5" x14ac:dyDescent="0.35">
      <c r="A460" s="82"/>
      <c r="B460" s="82"/>
      <c r="C460" s="82"/>
      <c r="D460" s="82"/>
      <c r="E460" s="82" t="e">
        <f t="shared" si="7"/>
        <v>#N/A</v>
      </c>
    </row>
    <row r="461" spans="1:5" x14ac:dyDescent="0.35">
      <c r="A461" s="82"/>
      <c r="B461" s="82"/>
      <c r="C461" s="82"/>
      <c r="D461" s="82"/>
      <c r="E461" s="82" t="e">
        <f t="shared" si="7"/>
        <v>#N/A</v>
      </c>
    </row>
    <row r="462" spans="1:5" x14ac:dyDescent="0.35">
      <c r="A462" s="82"/>
      <c r="B462" s="82"/>
      <c r="C462" s="82"/>
      <c r="D462" s="82"/>
      <c r="E462" s="82" t="e">
        <f t="shared" si="7"/>
        <v>#N/A</v>
      </c>
    </row>
    <row r="463" spans="1:5" x14ac:dyDescent="0.35">
      <c r="A463" s="82"/>
      <c r="B463" s="82"/>
      <c r="C463" s="82"/>
      <c r="D463" s="82"/>
      <c r="E463" s="82" t="e">
        <f t="shared" si="7"/>
        <v>#N/A</v>
      </c>
    </row>
    <row r="464" spans="1:5" x14ac:dyDescent="0.35">
      <c r="A464" s="82"/>
      <c r="B464" s="82"/>
      <c r="C464" s="82"/>
      <c r="D464" s="82"/>
      <c r="E464" s="82" t="e">
        <f t="shared" si="7"/>
        <v>#N/A</v>
      </c>
    </row>
    <row r="465" spans="1:5" x14ac:dyDescent="0.35">
      <c r="A465" s="82"/>
      <c r="B465" s="82"/>
      <c r="C465" s="82"/>
      <c r="D465" s="82"/>
      <c r="E465" s="82" t="e">
        <f t="shared" si="7"/>
        <v>#N/A</v>
      </c>
    </row>
    <row r="466" spans="1:5" x14ac:dyDescent="0.35">
      <c r="A466" s="82"/>
      <c r="B466" s="82"/>
      <c r="C466" s="82"/>
      <c r="D466" s="82"/>
      <c r="E466" s="82" t="e">
        <f t="shared" si="7"/>
        <v>#N/A</v>
      </c>
    </row>
    <row r="467" spans="1:5" x14ac:dyDescent="0.35">
      <c r="A467" s="82"/>
      <c r="B467" s="82"/>
      <c r="C467" s="82"/>
      <c r="D467" s="82"/>
      <c r="E467" s="82" t="e">
        <f t="shared" si="7"/>
        <v>#N/A</v>
      </c>
    </row>
    <row r="468" spans="1:5" x14ac:dyDescent="0.35">
      <c r="A468" s="82"/>
      <c r="B468" s="82"/>
      <c r="C468" s="82"/>
      <c r="D468" s="82"/>
      <c r="E468" s="82" t="e">
        <f t="shared" si="7"/>
        <v>#N/A</v>
      </c>
    </row>
    <row r="469" spans="1:5" x14ac:dyDescent="0.35">
      <c r="A469" s="82"/>
      <c r="B469" s="82"/>
      <c r="C469" s="82"/>
      <c r="D469" s="82"/>
      <c r="E469" s="82" t="e">
        <f t="shared" si="7"/>
        <v>#N/A</v>
      </c>
    </row>
    <row r="470" spans="1:5" x14ac:dyDescent="0.35">
      <c r="A470" s="82"/>
      <c r="B470" s="82"/>
      <c r="C470" s="82"/>
      <c r="D470" s="82"/>
      <c r="E470" s="82" t="e">
        <f t="shared" si="7"/>
        <v>#N/A</v>
      </c>
    </row>
    <row r="471" spans="1:5" x14ac:dyDescent="0.35">
      <c r="A471" s="82"/>
      <c r="B471" s="82"/>
      <c r="C471" s="82"/>
      <c r="D471" s="82"/>
      <c r="E471" s="82" t="e">
        <f t="shared" si="7"/>
        <v>#N/A</v>
      </c>
    </row>
    <row r="472" spans="1:5" x14ac:dyDescent="0.35">
      <c r="A472" s="82"/>
      <c r="B472" s="82"/>
      <c r="C472" s="82"/>
      <c r="D472" s="82"/>
      <c r="E472" s="82" t="e">
        <f t="shared" si="7"/>
        <v>#N/A</v>
      </c>
    </row>
    <row r="473" spans="1:5" x14ac:dyDescent="0.35">
      <c r="A473" s="82"/>
      <c r="B473" s="82"/>
      <c r="C473" s="82"/>
      <c r="D473" s="82"/>
      <c r="E473" s="82" t="e">
        <f t="shared" si="7"/>
        <v>#N/A</v>
      </c>
    </row>
    <row r="474" spans="1:5" x14ac:dyDescent="0.35">
      <c r="A474" s="82"/>
      <c r="B474" s="82"/>
      <c r="C474" s="82"/>
      <c r="D474" s="82"/>
      <c r="E474" s="82" t="e">
        <f t="shared" si="7"/>
        <v>#N/A</v>
      </c>
    </row>
    <row r="475" spans="1:5" x14ac:dyDescent="0.35">
      <c r="A475" s="82"/>
      <c r="B475" s="82"/>
      <c r="C475" s="82"/>
      <c r="D475" s="82"/>
      <c r="E475" s="82" t="e">
        <f t="shared" si="7"/>
        <v>#N/A</v>
      </c>
    </row>
    <row r="476" spans="1:5" x14ac:dyDescent="0.35">
      <c r="A476" s="82"/>
      <c r="B476" s="82"/>
      <c r="C476" s="82"/>
      <c r="D476" s="82"/>
      <c r="E476" s="82" t="e">
        <f t="shared" si="7"/>
        <v>#N/A</v>
      </c>
    </row>
    <row r="477" spans="1:5" x14ac:dyDescent="0.35">
      <c r="A477" s="82"/>
      <c r="B477" s="82"/>
      <c r="C477" s="82"/>
      <c r="D477" s="82"/>
      <c r="E477" s="82" t="e">
        <f t="shared" si="7"/>
        <v>#N/A</v>
      </c>
    </row>
    <row r="478" spans="1:5" x14ac:dyDescent="0.35">
      <c r="A478" s="82"/>
      <c r="B478" s="82"/>
      <c r="C478" s="82"/>
      <c r="D478" s="82"/>
      <c r="E478" s="82" t="e">
        <f t="shared" si="7"/>
        <v>#N/A</v>
      </c>
    </row>
    <row r="479" spans="1:5" x14ac:dyDescent="0.35">
      <c r="A479" s="82"/>
      <c r="B479" s="82"/>
      <c r="C479" s="82"/>
      <c r="D479" s="82"/>
      <c r="E479" s="82" t="e">
        <f t="shared" si="7"/>
        <v>#N/A</v>
      </c>
    </row>
    <row r="480" spans="1:5" x14ac:dyDescent="0.35">
      <c r="A480" s="82"/>
      <c r="B480" s="82"/>
      <c r="C480" s="82"/>
      <c r="D480" s="82"/>
      <c r="E480" s="82" t="e">
        <f t="shared" si="7"/>
        <v>#N/A</v>
      </c>
    </row>
    <row r="481" spans="1:5" x14ac:dyDescent="0.35">
      <c r="A481" s="82"/>
      <c r="B481" s="82"/>
      <c r="C481" s="82"/>
      <c r="D481" s="82"/>
      <c r="E481" s="82" t="e">
        <f t="shared" si="7"/>
        <v>#N/A</v>
      </c>
    </row>
    <row r="482" spans="1:5" x14ac:dyDescent="0.35">
      <c r="A482" s="82"/>
      <c r="B482" s="82"/>
      <c r="C482" s="82"/>
      <c r="D482" s="82"/>
      <c r="E482" s="82" t="e">
        <f t="shared" si="7"/>
        <v>#N/A</v>
      </c>
    </row>
    <row r="483" spans="1:5" x14ac:dyDescent="0.35">
      <c r="A483" s="82"/>
      <c r="B483" s="82"/>
      <c r="C483" s="82"/>
      <c r="D483" s="82"/>
      <c r="E483" s="82" t="e">
        <f t="shared" si="7"/>
        <v>#N/A</v>
      </c>
    </row>
    <row r="484" spans="1:5" x14ac:dyDescent="0.35">
      <c r="A484" s="82"/>
      <c r="B484" s="82"/>
      <c r="C484" s="82"/>
      <c r="D484" s="82"/>
      <c r="E484" s="82" t="e">
        <f t="shared" si="7"/>
        <v>#N/A</v>
      </c>
    </row>
    <row r="485" spans="1:5" x14ac:dyDescent="0.35">
      <c r="A485" s="82"/>
      <c r="B485" s="82"/>
      <c r="C485" s="82"/>
      <c r="D485" s="82"/>
      <c r="E485" s="82" t="e">
        <f t="shared" si="7"/>
        <v>#N/A</v>
      </c>
    </row>
    <row r="486" spans="1:5" x14ac:dyDescent="0.35">
      <c r="A486" s="82"/>
      <c r="B486" s="82"/>
      <c r="C486" s="82"/>
      <c r="D486" s="82"/>
      <c r="E486" s="82" t="e">
        <f t="shared" si="7"/>
        <v>#N/A</v>
      </c>
    </row>
    <row r="487" spans="1:5" x14ac:dyDescent="0.35">
      <c r="A487" s="82"/>
      <c r="B487" s="82"/>
      <c r="C487" s="82"/>
      <c r="D487" s="82"/>
      <c r="E487" s="82" t="e">
        <f t="shared" si="7"/>
        <v>#N/A</v>
      </c>
    </row>
    <row r="488" spans="1:5" x14ac:dyDescent="0.35">
      <c r="A488" s="82"/>
      <c r="B488" s="82"/>
      <c r="C488" s="82"/>
      <c r="D488" s="82"/>
      <c r="E488" s="82" t="e">
        <f t="shared" si="7"/>
        <v>#N/A</v>
      </c>
    </row>
    <row r="489" spans="1:5" x14ac:dyDescent="0.35">
      <c r="A489" s="82"/>
      <c r="B489" s="82"/>
      <c r="C489" s="82"/>
      <c r="D489" s="82"/>
      <c r="E489" s="82" t="e">
        <f t="shared" si="7"/>
        <v>#N/A</v>
      </c>
    </row>
    <row r="490" spans="1:5" x14ac:dyDescent="0.35">
      <c r="A490" s="82"/>
      <c r="B490" s="82"/>
      <c r="C490" s="82"/>
      <c r="D490" s="82"/>
      <c r="E490" s="82" t="e">
        <f t="shared" si="7"/>
        <v>#N/A</v>
      </c>
    </row>
    <row r="491" spans="1:5" x14ac:dyDescent="0.35">
      <c r="A491" s="82"/>
      <c r="B491" s="82"/>
      <c r="C491" s="82"/>
      <c r="D491" s="82"/>
      <c r="E491" s="82" t="e">
        <f t="shared" si="7"/>
        <v>#N/A</v>
      </c>
    </row>
    <row r="492" spans="1:5" x14ac:dyDescent="0.35">
      <c r="A492" s="82"/>
      <c r="B492" s="82"/>
      <c r="C492" s="82"/>
      <c r="D492" s="82"/>
      <c r="E492" s="82" t="e">
        <f t="shared" si="7"/>
        <v>#N/A</v>
      </c>
    </row>
    <row r="493" spans="1:5" x14ac:dyDescent="0.35">
      <c r="A493" s="82"/>
      <c r="B493" s="82"/>
      <c r="C493" s="82"/>
      <c r="D493" s="82"/>
      <c r="E493" s="82" t="e">
        <f t="shared" si="7"/>
        <v>#N/A</v>
      </c>
    </row>
    <row r="494" spans="1:5" x14ac:dyDescent="0.35">
      <c r="A494" s="82"/>
      <c r="B494" s="82"/>
      <c r="C494" s="82"/>
      <c r="D494" s="82"/>
      <c r="E494" s="82" t="e">
        <f t="shared" si="7"/>
        <v>#N/A</v>
      </c>
    </row>
    <row r="495" spans="1:5" x14ac:dyDescent="0.35">
      <c r="A495" s="82"/>
      <c r="B495" s="82"/>
      <c r="C495" s="82"/>
      <c r="D495" s="82"/>
      <c r="E495" s="82" t="e">
        <f t="shared" si="7"/>
        <v>#N/A</v>
      </c>
    </row>
    <row r="496" spans="1:5" x14ac:dyDescent="0.35">
      <c r="A496" s="82"/>
      <c r="B496" s="82"/>
      <c r="C496" s="82"/>
      <c r="D496" s="82"/>
      <c r="E496" s="82" t="e">
        <f t="shared" si="7"/>
        <v>#N/A</v>
      </c>
    </row>
    <row r="497" spans="1:5" x14ac:dyDescent="0.35">
      <c r="A497" s="82"/>
      <c r="B497" s="82"/>
      <c r="C497" s="82"/>
      <c r="D497" s="82"/>
      <c r="E497" s="82" t="e">
        <f t="shared" si="7"/>
        <v>#N/A</v>
      </c>
    </row>
    <row r="498" spans="1:5" x14ac:dyDescent="0.35">
      <c r="A498" s="82"/>
      <c r="B498" s="82"/>
      <c r="C498" s="82"/>
      <c r="D498" s="82"/>
      <c r="E498" s="82" t="e">
        <f t="shared" si="7"/>
        <v>#N/A</v>
      </c>
    </row>
    <row r="499" spans="1:5" x14ac:dyDescent="0.35">
      <c r="A499" s="82"/>
      <c r="B499" s="82"/>
      <c r="C499" s="82"/>
      <c r="D499" s="82"/>
      <c r="E499" s="82" t="e">
        <f t="shared" si="7"/>
        <v>#N/A</v>
      </c>
    </row>
    <row r="500" spans="1:5" x14ac:dyDescent="0.35">
      <c r="A500" s="82"/>
      <c r="B500" s="82"/>
      <c r="C500" s="82"/>
      <c r="D500" s="82"/>
      <c r="E500" s="82" t="e">
        <f t="shared" si="7"/>
        <v>#N/A</v>
      </c>
    </row>
    <row r="501" spans="1:5" x14ac:dyDescent="0.35">
      <c r="A501" s="82"/>
      <c r="B501" s="82"/>
      <c r="C501" s="82"/>
      <c r="D501" s="82"/>
      <c r="E501" s="82" t="e">
        <f t="shared" si="7"/>
        <v>#N/A</v>
      </c>
    </row>
    <row r="502" spans="1:5" x14ac:dyDescent="0.35">
      <c r="A502" s="82"/>
      <c r="B502" s="82"/>
      <c r="C502" s="82"/>
      <c r="D502" s="82"/>
      <c r="E502" s="82" t="e">
        <f t="shared" si="7"/>
        <v>#N/A</v>
      </c>
    </row>
    <row r="503" spans="1:5" x14ac:dyDescent="0.35">
      <c r="A503" s="82"/>
      <c r="B503" s="82"/>
      <c r="C503" s="82"/>
      <c r="D503" s="82"/>
      <c r="E503" s="82" t="e">
        <f t="shared" si="7"/>
        <v>#N/A</v>
      </c>
    </row>
    <row r="504" spans="1:5" x14ac:dyDescent="0.35">
      <c r="A504" s="82"/>
      <c r="B504" s="82"/>
      <c r="C504" s="82"/>
      <c r="D504" s="82"/>
      <c r="E504" s="82" t="e">
        <f t="shared" si="7"/>
        <v>#N/A</v>
      </c>
    </row>
    <row r="505" spans="1:5" x14ac:dyDescent="0.35">
      <c r="A505" s="82"/>
      <c r="B505" s="82"/>
      <c r="C505" s="82"/>
      <c r="D505" s="82"/>
      <c r="E505" s="82" t="e">
        <f t="shared" si="7"/>
        <v>#N/A</v>
      </c>
    </row>
    <row r="506" spans="1:5" x14ac:dyDescent="0.35">
      <c r="A506" s="82"/>
      <c r="B506" s="82"/>
      <c r="C506" s="82"/>
      <c r="D506" s="82"/>
      <c r="E506" s="82" t="e">
        <f t="shared" si="7"/>
        <v>#N/A</v>
      </c>
    </row>
    <row r="507" spans="1:5" x14ac:dyDescent="0.35">
      <c r="A507" s="82"/>
      <c r="B507" s="82"/>
      <c r="C507" s="82"/>
      <c r="D507" s="82"/>
      <c r="E507" s="82" t="e">
        <f t="shared" si="7"/>
        <v>#N/A</v>
      </c>
    </row>
    <row r="508" spans="1:5" x14ac:dyDescent="0.35">
      <c r="A508" s="82"/>
      <c r="B508" s="82"/>
      <c r="C508" s="82"/>
      <c r="D508" s="82"/>
      <c r="E508" s="82" t="e">
        <f t="shared" si="7"/>
        <v>#N/A</v>
      </c>
    </row>
    <row r="509" spans="1:5" x14ac:dyDescent="0.35">
      <c r="A509" s="82"/>
      <c r="B509" s="82"/>
      <c r="C509" s="82"/>
      <c r="D509" s="82"/>
      <c r="E509" s="82" t="e">
        <f t="shared" si="7"/>
        <v>#N/A</v>
      </c>
    </row>
    <row r="510" spans="1:5" x14ac:dyDescent="0.35">
      <c r="A510" s="82"/>
      <c r="B510" s="82"/>
      <c r="C510" s="82"/>
      <c r="D510" s="82"/>
      <c r="E510" s="82" t="e">
        <f t="shared" si="7"/>
        <v>#N/A</v>
      </c>
    </row>
    <row r="511" spans="1:5" x14ac:dyDescent="0.35">
      <c r="A511" s="82"/>
      <c r="B511" s="82"/>
      <c r="C511" s="82"/>
      <c r="D511" s="82"/>
      <c r="E511" s="82" t="e">
        <f t="shared" si="7"/>
        <v>#N/A</v>
      </c>
    </row>
    <row r="512" spans="1:5" x14ac:dyDescent="0.35">
      <c r="A512" s="82"/>
      <c r="B512" s="82"/>
      <c r="C512" s="82"/>
      <c r="D512" s="82"/>
      <c r="E512" s="82" t="e">
        <f t="shared" si="7"/>
        <v>#N/A</v>
      </c>
    </row>
    <row r="513" spans="1:5" x14ac:dyDescent="0.35">
      <c r="A513" s="82"/>
      <c r="B513" s="82"/>
      <c r="C513" s="82"/>
      <c r="D513" s="82"/>
      <c r="E513" s="82" t="e">
        <f t="shared" si="7"/>
        <v>#N/A</v>
      </c>
    </row>
    <row r="514" spans="1:5" x14ac:dyDescent="0.35">
      <c r="A514" s="82"/>
      <c r="B514" s="82"/>
      <c r="C514" s="82"/>
      <c r="D514" s="82"/>
      <c r="E514" s="82" t="e">
        <f t="shared" si="7"/>
        <v>#N/A</v>
      </c>
    </row>
    <row r="515" spans="1:5" x14ac:dyDescent="0.35">
      <c r="A515" s="82"/>
      <c r="B515" s="82"/>
      <c r="C515" s="82"/>
      <c r="D515" s="82"/>
      <c r="E515" s="82" t="e">
        <f t="shared" si="7"/>
        <v>#N/A</v>
      </c>
    </row>
    <row r="516" spans="1:5" x14ac:dyDescent="0.35">
      <c r="A516" s="82"/>
      <c r="B516" s="82"/>
      <c r="C516" s="82"/>
      <c r="D516" s="82"/>
      <c r="E516" s="82" t="e">
        <f t="shared" si="7"/>
        <v>#N/A</v>
      </c>
    </row>
    <row r="517" spans="1:5" x14ac:dyDescent="0.35">
      <c r="A517" s="82"/>
      <c r="B517" s="82"/>
      <c r="C517" s="82"/>
      <c r="D517" s="82"/>
      <c r="E517" s="82" t="e">
        <f t="shared" si="7"/>
        <v>#N/A</v>
      </c>
    </row>
    <row r="518" spans="1:5" x14ac:dyDescent="0.35">
      <c r="A518" s="82"/>
      <c r="B518" s="82"/>
      <c r="C518" s="82"/>
      <c r="D518" s="82"/>
      <c r="E518" s="82" t="e">
        <f t="shared" si="7"/>
        <v>#N/A</v>
      </c>
    </row>
    <row r="519" spans="1:5" x14ac:dyDescent="0.35">
      <c r="A519" s="82"/>
      <c r="B519" s="82"/>
      <c r="C519" s="82"/>
      <c r="D519" s="82"/>
      <c r="E519" s="82" t="e">
        <f t="shared" ref="E519:E582" si="8">VLOOKUP(A519,$T$9:$W$67,4,0)</f>
        <v>#N/A</v>
      </c>
    </row>
    <row r="520" spans="1:5" x14ac:dyDescent="0.35">
      <c r="A520" s="82"/>
      <c r="B520" s="82"/>
      <c r="C520" s="82"/>
      <c r="D520" s="82"/>
      <c r="E520" s="82" t="e">
        <f t="shared" si="8"/>
        <v>#N/A</v>
      </c>
    </row>
    <row r="521" spans="1:5" x14ac:dyDescent="0.35">
      <c r="A521" s="82"/>
      <c r="B521" s="82"/>
      <c r="C521" s="82"/>
      <c r="D521" s="82"/>
      <c r="E521" s="82" t="e">
        <f t="shared" si="8"/>
        <v>#N/A</v>
      </c>
    </row>
    <row r="522" spans="1:5" x14ac:dyDescent="0.35">
      <c r="A522" s="82"/>
      <c r="B522" s="82"/>
      <c r="C522" s="82"/>
      <c r="D522" s="82"/>
      <c r="E522" s="82" t="e">
        <f t="shared" si="8"/>
        <v>#N/A</v>
      </c>
    </row>
    <row r="523" spans="1:5" x14ac:dyDescent="0.35">
      <c r="A523" s="82"/>
      <c r="B523" s="82"/>
      <c r="C523" s="82"/>
      <c r="D523" s="82"/>
      <c r="E523" s="82" t="e">
        <f t="shared" si="8"/>
        <v>#N/A</v>
      </c>
    </row>
    <row r="524" spans="1:5" x14ac:dyDescent="0.35">
      <c r="A524" s="82"/>
      <c r="B524" s="82"/>
      <c r="C524" s="82"/>
      <c r="D524" s="82"/>
      <c r="E524" s="82" t="e">
        <f t="shared" si="8"/>
        <v>#N/A</v>
      </c>
    </row>
    <row r="525" spans="1:5" x14ac:dyDescent="0.35">
      <c r="A525" s="82"/>
      <c r="B525" s="82"/>
      <c r="C525" s="82"/>
      <c r="D525" s="82"/>
      <c r="E525" s="82" t="e">
        <f t="shared" si="8"/>
        <v>#N/A</v>
      </c>
    </row>
    <row r="526" spans="1:5" x14ac:dyDescent="0.35">
      <c r="A526" s="82"/>
      <c r="B526" s="82"/>
      <c r="C526" s="82"/>
      <c r="D526" s="82"/>
      <c r="E526" s="82" t="e">
        <f t="shared" si="8"/>
        <v>#N/A</v>
      </c>
    </row>
    <row r="527" spans="1:5" x14ac:dyDescent="0.35">
      <c r="A527" s="82"/>
      <c r="B527" s="82"/>
      <c r="C527" s="82"/>
      <c r="D527" s="82"/>
      <c r="E527" s="82" t="e">
        <f t="shared" si="8"/>
        <v>#N/A</v>
      </c>
    </row>
    <row r="528" spans="1:5" x14ac:dyDescent="0.35">
      <c r="A528" s="82"/>
      <c r="B528" s="82"/>
      <c r="C528" s="82"/>
      <c r="D528" s="82"/>
      <c r="E528" s="82" t="e">
        <f t="shared" si="8"/>
        <v>#N/A</v>
      </c>
    </row>
    <row r="529" spans="1:5" x14ac:dyDescent="0.35">
      <c r="A529" s="82"/>
      <c r="B529" s="82"/>
      <c r="C529" s="82"/>
      <c r="D529" s="82"/>
      <c r="E529" s="82" t="e">
        <f t="shared" si="8"/>
        <v>#N/A</v>
      </c>
    </row>
    <row r="530" spans="1:5" x14ac:dyDescent="0.35">
      <c r="A530" s="82"/>
      <c r="B530" s="82"/>
      <c r="C530" s="82"/>
      <c r="D530" s="82"/>
      <c r="E530" s="82" t="e">
        <f t="shared" si="8"/>
        <v>#N/A</v>
      </c>
    </row>
    <row r="531" spans="1:5" x14ac:dyDescent="0.35">
      <c r="A531" s="82"/>
      <c r="B531" s="82"/>
      <c r="C531" s="82"/>
      <c r="D531" s="82"/>
      <c r="E531" s="82" t="e">
        <f t="shared" si="8"/>
        <v>#N/A</v>
      </c>
    </row>
    <row r="532" spans="1:5" x14ac:dyDescent="0.35">
      <c r="A532" s="82"/>
      <c r="B532" s="82"/>
      <c r="C532" s="82"/>
      <c r="D532" s="82"/>
      <c r="E532" s="82" t="e">
        <f t="shared" si="8"/>
        <v>#N/A</v>
      </c>
    </row>
    <row r="533" spans="1:5" x14ac:dyDescent="0.35">
      <c r="A533" s="82"/>
      <c r="B533" s="82"/>
      <c r="C533" s="82"/>
      <c r="D533" s="82"/>
      <c r="E533" s="82" t="e">
        <f t="shared" si="8"/>
        <v>#N/A</v>
      </c>
    </row>
    <row r="534" spans="1:5" x14ac:dyDescent="0.35">
      <c r="A534" s="82"/>
      <c r="B534" s="82"/>
      <c r="C534" s="82"/>
      <c r="D534" s="82"/>
      <c r="E534" s="82" t="e">
        <f t="shared" si="8"/>
        <v>#N/A</v>
      </c>
    </row>
    <row r="535" spans="1:5" x14ac:dyDescent="0.35">
      <c r="A535" s="82"/>
      <c r="B535" s="82"/>
      <c r="C535" s="82"/>
      <c r="D535" s="82"/>
      <c r="E535" s="82" t="e">
        <f t="shared" si="8"/>
        <v>#N/A</v>
      </c>
    </row>
    <row r="536" spans="1:5" x14ac:dyDescent="0.35">
      <c r="A536" s="82"/>
      <c r="B536" s="82"/>
      <c r="C536" s="82"/>
      <c r="D536" s="82"/>
      <c r="E536" s="82" t="e">
        <f t="shared" si="8"/>
        <v>#N/A</v>
      </c>
    </row>
    <row r="537" spans="1:5" x14ac:dyDescent="0.35">
      <c r="A537" s="82"/>
      <c r="B537" s="82"/>
      <c r="C537" s="82"/>
      <c r="D537" s="82"/>
      <c r="E537" s="82" t="e">
        <f t="shared" si="8"/>
        <v>#N/A</v>
      </c>
    </row>
    <row r="538" spans="1:5" x14ac:dyDescent="0.35">
      <c r="A538" s="82"/>
      <c r="B538" s="82"/>
      <c r="C538" s="82"/>
      <c r="D538" s="82"/>
      <c r="E538" s="82" t="e">
        <f t="shared" si="8"/>
        <v>#N/A</v>
      </c>
    </row>
    <row r="539" spans="1:5" x14ac:dyDescent="0.35">
      <c r="A539" s="82"/>
      <c r="B539" s="82"/>
      <c r="C539" s="82"/>
      <c r="D539" s="82"/>
      <c r="E539" s="82" t="e">
        <f t="shared" si="8"/>
        <v>#N/A</v>
      </c>
    </row>
    <row r="540" spans="1:5" x14ac:dyDescent="0.35">
      <c r="A540" s="82"/>
      <c r="B540" s="82"/>
      <c r="C540" s="82"/>
      <c r="D540" s="82"/>
      <c r="E540" s="82" t="e">
        <f t="shared" si="8"/>
        <v>#N/A</v>
      </c>
    </row>
    <row r="541" spans="1:5" x14ac:dyDescent="0.35">
      <c r="A541" s="82"/>
      <c r="B541" s="82"/>
      <c r="C541" s="82"/>
      <c r="D541" s="82"/>
      <c r="E541" s="82" t="e">
        <f t="shared" si="8"/>
        <v>#N/A</v>
      </c>
    </row>
    <row r="542" spans="1:5" x14ac:dyDescent="0.35">
      <c r="A542" s="82"/>
      <c r="B542" s="82"/>
      <c r="C542" s="82"/>
      <c r="D542" s="82"/>
      <c r="E542" s="82" t="e">
        <f t="shared" si="8"/>
        <v>#N/A</v>
      </c>
    </row>
    <row r="543" spans="1:5" x14ac:dyDescent="0.35">
      <c r="A543" s="82"/>
      <c r="B543" s="82"/>
      <c r="C543" s="82"/>
      <c r="D543" s="82"/>
      <c r="E543" s="82" t="e">
        <f t="shared" si="8"/>
        <v>#N/A</v>
      </c>
    </row>
    <row r="544" spans="1:5" x14ac:dyDescent="0.35">
      <c r="A544" s="82"/>
      <c r="B544" s="82"/>
      <c r="C544" s="82"/>
      <c r="D544" s="82"/>
      <c r="E544" s="82" t="e">
        <f t="shared" si="8"/>
        <v>#N/A</v>
      </c>
    </row>
    <row r="545" spans="1:5" x14ac:dyDescent="0.35">
      <c r="A545" s="82"/>
      <c r="B545" s="82"/>
      <c r="C545" s="82"/>
      <c r="D545" s="82"/>
      <c r="E545" s="82" t="e">
        <f t="shared" si="8"/>
        <v>#N/A</v>
      </c>
    </row>
    <row r="546" spans="1:5" x14ac:dyDescent="0.35">
      <c r="A546" s="82"/>
      <c r="B546" s="82"/>
      <c r="C546" s="82"/>
      <c r="D546" s="82"/>
      <c r="E546" s="82" t="e">
        <f t="shared" si="8"/>
        <v>#N/A</v>
      </c>
    </row>
    <row r="547" spans="1:5" x14ac:dyDescent="0.35">
      <c r="A547" s="82"/>
      <c r="B547" s="82"/>
      <c r="C547" s="82"/>
      <c r="D547" s="82"/>
      <c r="E547" s="82" t="e">
        <f t="shared" si="8"/>
        <v>#N/A</v>
      </c>
    </row>
    <row r="548" spans="1:5" x14ac:dyDescent="0.35">
      <c r="A548" s="82"/>
      <c r="B548" s="82"/>
      <c r="C548" s="82"/>
      <c r="D548" s="82"/>
      <c r="E548" s="82" t="e">
        <f t="shared" si="8"/>
        <v>#N/A</v>
      </c>
    </row>
    <row r="549" spans="1:5" x14ac:dyDescent="0.35">
      <c r="A549" s="82"/>
      <c r="B549" s="82"/>
      <c r="C549" s="82"/>
      <c r="D549" s="82"/>
      <c r="E549" s="82" t="e">
        <f t="shared" si="8"/>
        <v>#N/A</v>
      </c>
    </row>
    <row r="550" spans="1:5" x14ac:dyDescent="0.35">
      <c r="A550" s="82"/>
      <c r="B550" s="82"/>
      <c r="C550" s="82"/>
      <c r="D550" s="82"/>
      <c r="E550" s="82" t="e">
        <f t="shared" si="8"/>
        <v>#N/A</v>
      </c>
    </row>
    <row r="551" spans="1:5" x14ac:dyDescent="0.35">
      <c r="A551" s="82"/>
      <c r="B551" s="82"/>
      <c r="C551" s="82"/>
      <c r="D551" s="82"/>
      <c r="E551" s="82" t="e">
        <f t="shared" si="8"/>
        <v>#N/A</v>
      </c>
    </row>
    <row r="552" spans="1:5" x14ac:dyDescent="0.35">
      <c r="A552" s="82"/>
      <c r="B552" s="82"/>
      <c r="C552" s="82"/>
      <c r="D552" s="82"/>
      <c r="E552" s="82" t="e">
        <f t="shared" si="8"/>
        <v>#N/A</v>
      </c>
    </row>
    <row r="553" spans="1:5" x14ac:dyDescent="0.35">
      <c r="A553" s="82"/>
      <c r="B553" s="82"/>
      <c r="C553" s="82"/>
      <c r="D553" s="82"/>
      <c r="E553" s="82" t="e">
        <f t="shared" si="8"/>
        <v>#N/A</v>
      </c>
    </row>
    <row r="554" spans="1:5" x14ac:dyDescent="0.35">
      <c r="A554" s="82"/>
      <c r="B554" s="82"/>
      <c r="C554" s="82"/>
      <c r="D554" s="82"/>
      <c r="E554" s="82" t="e">
        <f t="shared" si="8"/>
        <v>#N/A</v>
      </c>
    </row>
    <row r="555" spans="1:5" x14ac:dyDescent="0.35">
      <c r="A555" s="82"/>
      <c r="B555" s="82"/>
      <c r="C555" s="82"/>
      <c r="D555" s="82"/>
      <c r="E555" s="82" t="e">
        <f t="shared" si="8"/>
        <v>#N/A</v>
      </c>
    </row>
    <row r="556" spans="1:5" x14ac:dyDescent="0.35">
      <c r="A556" s="82"/>
      <c r="B556" s="82"/>
      <c r="C556" s="82"/>
      <c r="D556" s="82"/>
      <c r="E556" s="82" t="e">
        <f t="shared" si="8"/>
        <v>#N/A</v>
      </c>
    </row>
    <row r="557" spans="1:5" x14ac:dyDescent="0.35">
      <c r="A557" s="82"/>
      <c r="B557" s="82"/>
      <c r="C557" s="82"/>
      <c r="D557" s="82"/>
      <c r="E557" s="82" t="e">
        <f t="shared" si="8"/>
        <v>#N/A</v>
      </c>
    </row>
    <row r="558" spans="1:5" x14ac:dyDescent="0.35">
      <c r="A558" s="82"/>
      <c r="B558" s="82"/>
      <c r="C558" s="82"/>
      <c r="D558" s="82"/>
      <c r="E558" s="82" t="e">
        <f t="shared" si="8"/>
        <v>#N/A</v>
      </c>
    </row>
    <row r="559" spans="1:5" x14ac:dyDescent="0.35">
      <c r="A559" s="82"/>
      <c r="B559" s="82"/>
      <c r="C559" s="82"/>
      <c r="D559" s="82"/>
      <c r="E559" s="82" t="e">
        <f t="shared" si="8"/>
        <v>#N/A</v>
      </c>
    </row>
    <row r="560" spans="1:5" x14ac:dyDescent="0.35">
      <c r="A560" s="82"/>
      <c r="B560" s="82"/>
      <c r="C560" s="82"/>
      <c r="D560" s="82"/>
      <c r="E560" s="82" t="e">
        <f t="shared" si="8"/>
        <v>#N/A</v>
      </c>
    </row>
    <row r="561" spans="1:5" x14ac:dyDescent="0.35">
      <c r="A561" s="82"/>
      <c r="B561" s="82"/>
      <c r="C561" s="82"/>
      <c r="D561" s="82"/>
      <c r="E561" s="82" t="e">
        <f t="shared" si="8"/>
        <v>#N/A</v>
      </c>
    </row>
    <row r="562" spans="1:5" x14ac:dyDescent="0.35">
      <c r="A562" s="82"/>
      <c r="B562" s="82"/>
      <c r="C562" s="82"/>
      <c r="D562" s="82"/>
      <c r="E562" s="82" t="e">
        <f t="shared" si="8"/>
        <v>#N/A</v>
      </c>
    </row>
    <row r="563" spans="1:5" x14ac:dyDescent="0.35">
      <c r="A563" s="82"/>
      <c r="B563" s="82"/>
      <c r="C563" s="82"/>
      <c r="D563" s="82"/>
      <c r="E563" s="82" t="e">
        <f t="shared" si="8"/>
        <v>#N/A</v>
      </c>
    </row>
    <row r="564" spans="1:5" x14ac:dyDescent="0.35">
      <c r="A564" s="82"/>
      <c r="B564" s="82"/>
      <c r="C564" s="82"/>
      <c r="D564" s="82"/>
      <c r="E564" s="82" t="e">
        <f t="shared" si="8"/>
        <v>#N/A</v>
      </c>
    </row>
    <row r="565" spans="1:5" x14ac:dyDescent="0.35">
      <c r="A565" s="82"/>
      <c r="B565" s="82"/>
      <c r="C565" s="82"/>
      <c r="D565" s="82"/>
      <c r="E565" s="82" t="e">
        <f t="shared" si="8"/>
        <v>#N/A</v>
      </c>
    </row>
    <row r="566" spans="1:5" x14ac:dyDescent="0.35">
      <c r="A566" s="82"/>
      <c r="B566" s="82"/>
      <c r="C566" s="82"/>
      <c r="D566" s="82"/>
      <c r="E566" s="82" t="e">
        <f t="shared" si="8"/>
        <v>#N/A</v>
      </c>
    </row>
    <row r="567" spans="1:5" x14ac:dyDescent="0.35">
      <c r="A567" s="82"/>
      <c r="B567" s="82"/>
      <c r="C567" s="82"/>
      <c r="D567" s="82"/>
      <c r="E567" s="82" t="e">
        <f t="shared" si="8"/>
        <v>#N/A</v>
      </c>
    </row>
    <row r="568" spans="1:5" x14ac:dyDescent="0.35">
      <c r="A568" s="82"/>
      <c r="B568" s="82"/>
      <c r="C568" s="82"/>
      <c r="D568" s="82"/>
      <c r="E568" s="82" t="e">
        <f t="shared" si="8"/>
        <v>#N/A</v>
      </c>
    </row>
    <row r="569" spans="1:5" x14ac:dyDescent="0.35">
      <c r="A569" s="82"/>
      <c r="B569" s="82"/>
      <c r="C569" s="82"/>
      <c r="D569" s="82"/>
      <c r="E569" s="82" t="e">
        <f t="shared" si="8"/>
        <v>#N/A</v>
      </c>
    </row>
    <row r="570" spans="1:5" x14ac:dyDescent="0.35">
      <c r="A570" s="82"/>
      <c r="B570" s="82"/>
      <c r="C570" s="82"/>
      <c r="D570" s="82"/>
      <c r="E570" s="82" t="e">
        <f t="shared" si="8"/>
        <v>#N/A</v>
      </c>
    </row>
    <row r="571" spans="1:5" x14ac:dyDescent="0.35">
      <c r="A571" s="82"/>
      <c r="B571" s="82"/>
      <c r="C571" s="82"/>
      <c r="D571" s="82"/>
      <c r="E571" s="82" t="e">
        <f t="shared" si="8"/>
        <v>#N/A</v>
      </c>
    </row>
    <row r="572" spans="1:5" x14ac:dyDescent="0.35">
      <c r="A572" s="82"/>
      <c r="B572" s="82"/>
      <c r="C572" s="82"/>
      <c r="D572" s="82"/>
      <c r="E572" s="82" t="e">
        <f t="shared" si="8"/>
        <v>#N/A</v>
      </c>
    </row>
    <row r="573" spans="1:5" x14ac:dyDescent="0.35">
      <c r="A573" s="82"/>
      <c r="B573" s="82"/>
      <c r="C573" s="82"/>
      <c r="D573" s="82"/>
      <c r="E573" s="82" t="e">
        <f t="shared" si="8"/>
        <v>#N/A</v>
      </c>
    </row>
    <row r="574" spans="1:5" x14ac:dyDescent="0.35">
      <c r="A574" s="82"/>
      <c r="B574" s="82"/>
      <c r="C574" s="82"/>
      <c r="D574" s="82"/>
      <c r="E574" s="82" t="e">
        <f t="shared" si="8"/>
        <v>#N/A</v>
      </c>
    </row>
    <row r="575" spans="1:5" x14ac:dyDescent="0.35">
      <c r="A575" s="82"/>
      <c r="B575" s="82"/>
      <c r="C575" s="82"/>
      <c r="D575" s="82"/>
      <c r="E575" s="82" t="e">
        <f t="shared" si="8"/>
        <v>#N/A</v>
      </c>
    </row>
    <row r="576" spans="1:5" x14ac:dyDescent="0.35">
      <c r="A576" s="82"/>
      <c r="B576" s="82"/>
      <c r="C576" s="82"/>
      <c r="D576" s="82"/>
      <c r="E576" s="82" t="e">
        <f t="shared" si="8"/>
        <v>#N/A</v>
      </c>
    </row>
    <row r="577" spans="1:5" x14ac:dyDescent="0.35">
      <c r="A577" s="82"/>
      <c r="B577" s="82"/>
      <c r="C577" s="82"/>
      <c r="D577" s="82"/>
      <c r="E577" s="82" t="e">
        <f t="shared" si="8"/>
        <v>#N/A</v>
      </c>
    </row>
    <row r="578" spans="1:5" x14ac:dyDescent="0.35">
      <c r="A578" s="82"/>
      <c r="B578" s="82"/>
      <c r="C578" s="82"/>
      <c r="D578" s="82"/>
      <c r="E578" s="82" t="e">
        <f t="shared" si="8"/>
        <v>#N/A</v>
      </c>
    </row>
    <row r="579" spans="1:5" x14ac:dyDescent="0.35">
      <c r="A579" s="82"/>
      <c r="B579" s="82"/>
      <c r="C579" s="82"/>
      <c r="D579" s="82"/>
      <c r="E579" s="82" t="e">
        <f t="shared" si="8"/>
        <v>#N/A</v>
      </c>
    </row>
    <row r="580" spans="1:5" x14ac:dyDescent="0.35">
      <c r="A580" s="82"/>
      <c r="B580" s="82"/>
      <c r="C580" s="82"/>
      <c r="D580" s="82"/>
      <c r="E580" s="82" t="e">
        <f t="shared" si="8"/>
        <v>#N/A</v>
      </c>
    </row>
    <row r="581" spans="1:5" x14ac:dyDescent="0.35">
      <c r="A581" s="82"/>
      <c r="B581" s="82"/>
      <c r="C581" s="82"/>
      <c r="D581" s="82"/>
      <c r="E581" s="82" t="e">
        <f t="shared" si="8"/>
        <v>#N/A</v>
      </c>
    </row>
    <row r="582" spans="1:5" x14ac:dyDescent="0.35">
      <c r="A582" s="82"/>
      <c r="B582" s="82"/>
      <c r="C582" s="82"/>
      <c r="D582" s="82"/>
      <c r="E582" s="82" t="e">
        <f t="shared" si="8"/>
        <v>#N/A</v>
      </c>
    </row>
    <row r="583" spans="1:5" x14ac:dyDescent="0.35">
      <c r="A583" s="82"/>
      <c r="B583" s="82"/>
      <c r="C583" s="82"/>
      <c r="D583" s="82"/>
      <c r="E583" s="82" t="e">
        <f t="shared" ref="E583:E646" si="9">VLOOKUP(A583,$T$9:$W$67,4,0)</f>
        <v>#N/A</v>
      </c>
    </row>
    <row r="584" spans="1:5" x14ac:dyDescent="0.35">
      <c r="A584" s="82"/>
      <c r="B584" s="82"/>
      <c r="C584" s="82"/>
      <c r="D584" s="82"/>
      <c r="E584" s="82" t="e">
        <f t="shared" si="9"/>
        <v>#N/A</v>
      </c>
    </row>
    <row r="585" spans="1:5" x14ac:dyDescent="0.35">
      <c r="A585" s="82"/>
      <c r="B585" s="82"/>
      <c r="C585" s="82"/>
      <c r="D585" s="82"/>
      <c r="E585" s="82" t="e">
        <f t="shared" si="9"/>
        <v>#N/A</v>
      </c>
    </row>
    <row r="586" spans="1:5" x14ac:dyDescent="0.35">
      <c r="A586" s="82"/>
      <c r="B586" s="82"/>
      <c r="C586" s="82"/>
      <c r="D586" s="82"/>
      <c r="E586" s="82" t="e">
        <f t="shared" si="9"/>
        <v>#N/A</v>
      </c>
    </row>
    <row r="587" spans="1:5" x14ac:dyDescent="0.35">
      <c r="A587" s="82"/>
      <c r="B587" s="82"/>
      <c r="C587" s="82"/>
      <c r="D587" s="82"/>
      <c r="E587" s="82" t="e">
        <f t="shared" si="9"/>
        <v>#N/A</v>
      </c>
    </row>
    <row r="588" spans="1:5" x14ac:dyDescent="0.35">
      <c r="A588" s="82"/>
      <c r="B588" s="82"/>
      <c r="C588" s="82"/>
      <c r="D588" s="82"/>
      <c r="E588" s="82" t="e">
        <f t="shared" si="9"/>
        <v>#N/A</v>
      </c>
    </row>
    <row r="589" spans="1:5" x14ac:dyDescent="0.35">
      <c r="A589" s="82"/>
      <c r="B589" s="82"/>
      <c r="C589" s="82"/>
      <c r="D589" s="82"/>
      <c r="E589" s="82" t="e">
        <f t="shared" si="9"/>
        <v>#N/A</v>
      </c>
    </row>
    <row r="590" spans="1:5" x14ac:dyDescent="0.35">
      <c r="A590" s="82"/>
      <c r="B590" s="82"/>
      <c r="C590" s="82"/>
      <c r="D590" s="82"/>
      <c r="E590" s="82" t="e">
        <f t="shared" si="9"/>
        <v>#N/A</v>
      </c>
    </row>
    <row r="591" spans="1:5" x14ac:dyDescent="0.35">
      <c r="A591" s="82"/>
      <c r="B591" s="82"/>
      <c r="C591" s="82"/>
      <c r="D591" s="82"/>
      <c r="E591" s="82" t="e">
        <f t="shared" si="9"/>
        <v>#N/A</v>
      </c>
    </row>
    <row r="592" spans="1:5" x14ac:dyDescent="0.35">
      <c r="A592" s="82"/>
      <c r="B592" s="82"/>
      <c r="C592" s="82"/>
      <c r="D592" s="82"/>
      <c r="E592" s="82" t="e">
        <f t="shared" si="9"/>
        <v>#N/A</v>
      </c>
    </row>
    <row r="593" spans="1:5" x14ac:dyDescent="0.35">
      <c r="A593" s="82"/>
      <c r="B593" s="82"/>
      <c r="C593" s="82"/>
      <c r="D593" s="82"/>
      <c r="E593" s="82" t="e">
        <f t="shared" si="9"/>
        <v>#N/A</v>
      </c>
    </row>
    <row r="594" spans="1:5" x14ac:dyDescent="0.35">
      <c r="A594" s="82"/>
      <c r="B594" s="82"/>
      <c r="C594" s="82"/>
      <c r="D594" s="82"/>
      <c r="E594" s="82" t="e">
        <f t="shared" si="9"/>
        <v>#N/A</v>
      </c>
    </row>
    <row r="595" spans="1:5" x14ac:dyDescent="0.35">
      <c r="A595" s="82"/>
      <c r="B595" s="82"/>
      <c r="C595" s="82"/>
      <c r="D595" s="82"/>
      <c r="E595" s="82" t="e">
        <f t="shared" si="9"/>
        <v>#N/A</v>
      </c>
    </row>
    <row r="596" spans="1:5" x14ac:dyDescent="0.35">
      <c r="A596" s="82"/>
      <c r="B596" s="82"/>
      <c r="C596" s="82"/>
      <c r="D596" s="82"/>
      <c r="E596" s="82" t="e">
        <f t="shared" si="9"/>
        <v>#N/A</v>
      </c>
    </row>
    <row r="597" spans="1:5" x14ac:dyDescent="0.35">
      <c r="A597" s="82"/>
      <c r="B597" s="82"/>
      <c r="C597" s="82"/>
      <c r="D597" s="82"/>
      <c r="E597" s="82" t="e">
        <f t="shared" si="9"/>
        <v>#N/A</v>
      </c>
    </row>
    <row r="598" spans="1:5" x14ac:dyDescent="0.35">
      <c r="A598" s="82"/>
      <c r="B598" s="82"/>
      <c r="C598" s="82"/>
      <c r="D598" s="82"/>
      <c r="E598" s="82" t="e">
        <f t="shared" si="9"/>
        <v>#N/A</v>
      </c>
    </row>
    <row r="599" spans="1:5" x14ac:dyDescent="0.35">
      <c r="A599" s="82"/>
      <c r="B599" s="82"/>
      <c r="C599" s="82"/>
      <c r="D599" s="82"/>
      <c r="E599" s="82" t="e">
        <f t="shared" si="9"/>
        <v>#N/A</v>
      </c>
    </row>
    <row r="600" spans="1:5" x14ac:dyDescent="0.35">
      <c r="A600" s="82"/>
      <c r="B600" s="82"/>
      <c r="C600" s="82"/>
      <c r="D600" s="82"/>
      <c r="E600" s="82" t="e">
        <f t="shared" si="9"/>
        <v>#N/A</v>
      </c>
    </row>
    <row r="601" spans="1:5" x14ac:dyDescent="0.35">
      <c r="A601" s="82"/>
      <c r="B601" s="82"/>
      <c r="C601" s="82"/>
      <c r="D601" s="82"/>
      <c r="E601" s="82" t="e">
        <f t="shared" si="9"/>
        <v>#N/A</v>
      </c>
    </row>
    <row r="602" spans="1:5" x14ac:dyDescent="0.35">
      <c r="A602" s="82"/>
      <c r="B602" s="82"/>
      <c r="C602" s="82"/>
      <c r="D602" s="82"/>
      <c r="E602" s="82" t="e">
        <f t="shared" si="9"/>
        <v>#N/A</v>
      </c>
    </row>
    <row r="603" spans="1:5" x14ac:dyDescent="0.35">
      <c r="A603" s="82"/>
      <c r="B603" s="82"/>
      <c r="C603" s="82"/>
      <c r="D603" s="82"/>
      <c r="E603" s="82" t="e">
        <f t="shared" si="9"/>
        <v>#N/A</v>
      </c>
    </row>
    <row r="604" spans="1:5" x14ac:dyDescent="0.35">
      <c r="A604" s="82"/>
      <c r="B604" s="82"/>
      <c r="C604" s="82"/>
      <c r="D604" s="82"/>
      <c r="E604" s="82" t="e">
        <f t="shared" si="9"/>
        <v>#N/A</v>
      </c>
    </row>
    <row r="605" spans="1:5" x14ac:dyDescent="0.35">
      <c r="A605" s="82"/>
      <c r="B605" s="82"/>
      <c r="C605" s="82"/>
      <c r="D605" s="82"/>
      <c r="E605" s="82" t="e">
        <f t="shared" si="9"/>
        <v>#N/A</v>
      </c>
    </row>
    <row r="606" spans="1:5" x14ac:dyDescent="0.35">
      <c r="A606" s="82"/>
      <c r="B606" s="82"/>
      <c r="C606" s="82"/>
      <c r="D606" s="82"/>
      <c r="E606" s="82" t="e">
        <f t="shared" si="9"/>
        <v>#N/A</v>
      </c>
    </row>
    <row r="607" spans="1:5" x14ac:dyDescent="0.35">
      <c r="A607" s="82"/>
      <c r="B607" s="82"/>
      <c r="C607" s="82"/>
      <c r="D607" s="82"/>
      <c r="E607" s="82" t="e">
        <f t="shared" si="9"/>
        <v>#N/A</v>
      </c>
    </row>
    <row r="608" spans="1:5" x14ac:dyDescent="0.35">
      <c r="A608" s="82"/>
      <c r="B608" s="82"/>
      <c r="C608" s="82"/>
      <c r="D608" s="82"/>
      <c r="E608" s="82" t="e">
        <f t="shared" si="9"/>
        <v>#N/A</v>
      </c>
    </row>
    <row r="609" spans="1:5" x14ac:dyDescent="0.35">
      <c r="A609" s="82"/>
      <c r="B609" s="82"/>
      <c r="C609" s="82"/>
      <c r="D609" s="82"/>
      <c r="E609" s="82" t="e">
        <f t="shared" si="9"/>
        <v>#N/A</v>
      </c>
    </row>
    <row r="610" spans="1:5" x14ac:dyDescent="0.35">
      <c r="A610" s="82"/>
      <c r="B610" s="82"/>
      <c r="C610" s="82"/>
      <c r="D610" s="82"/>
      <c r="E610" s="82" t="e">
        <f t="shared" si="9"/>
        <v>#N/A</v>
      </c>
    </row>
    <row r="611" spans="1:5" x14ac:dyDescent="0.35">
      <c r="A611" s="82"/>
      <c r="B611" s="82"/>
      <c r="C611" s="82"/>
      <c r="D611" s="82"/>
      <c r="E611" s="82" t="e">
        <f t="shared" si="9"/>
        <v>#N/A</v>
      </c>
    </row>
    <row r="612" spans="1:5" x14ac:dyDescent="0.35">
      <c r="A612" s="82"/>
      <c r="B612" s="82"/>
      <c r="C612" s="82"/>
      <c r="D612" s="82"/>
      <c r="E612" s="82" t="e">
        <f t="shared" si="9"/>
        <v>#N/A</v>
      </c>
    </row>
    <row r="613" spans="1:5" x14ac:dyDescent="0.35">
      <c r="A613" s="82"/>
      <c r="B613" s="82"/>
      <c r="C613" s="82"/>
      <c r="D613" s="82"/>
      <c r="E613" s="82" t="e">
        <f t="shared" si="9"/>
        <v>#N/A</v>
      </c>
    </row>
    <row r="614" spans="1:5" x14ac:dyDescent="0.35">
      <c r="A614" s="82"/>
      <c r="B614" s="82"/>
      <c r="C614" s="82"/>
      <c r="D614" s="82"/>
      <c r="E614" s="82" t="e">
        <f t="shared" si="9"/>
        <v>#N/A</v>
      </c>
    </row>
    <row r="615" spans="1:5" x14ac:dyDescent="0.35">
      <c r="A615" s="82"/>
      <c r="B615" s="82"/>
      <c r="C615" s="82"/>
      <c r="D615" s="82"/>
      <c r="E615" s="82" t="e">
        <f t="shared" si="9"/>
        <v>#N/A</v>
      </c>
    </row>
    <row r="616" spans="1:5" x14ac:dyDescent="0.35">
      <c r="A616" s="82"/>
      <c r="B616" s="82"/>
      <c r="C616" s="82"/>
      <c r="D616" s="82"/>
      <c r="E616" s="82" t="e">
        <f t="shared" si="9"/>
        <v>#N/A</v>
      </c>
    </row>
    <row r="617" spans="1:5" x14ac:dyDescent="0.35">
      <c r="A617" s="82"/>
      <c r="B617" s="82"/>
      <c r="C617" s="82"/>
      <c r="D617" s="82"/>
      <c r="E617" s="82" t="e">
        <f t="shared" si="9"/>
        <v>#N/A</v>
      </c>
    </row>
    <row r="618" spans="1:5" x14ac:dyDescent="0.35">
      <c r="A618" s="82"/>
      <c r="B618" s="82"/>
      <c r="C618" s="82"/>
      <c r="D618" s="82"/>
      <c r="E618" s="82" t="e">
        <f t="shared" si="9"/>
        <v>#N/A</v>
      </c>
    </row>
    <row r="619" spans="1:5" x14ac:dyDescent="0.35">
      <c r="A619" s="82"/>
      <c r="B619" s="82"/>
      <c r="C619" s="82"/>
      <c r="D619" s="82"/>
      <c r="E619" s="82" t="e">
        <f t="shared" si="9"/>
        <v>#N/A</v>
      </c>
    </row>
    <row r="620" spans="1:5" x14ac:dyDescent="0.35">
      <c r="A620" s="82"/>
      <c r="B620" s="82"/>
      <c r="C620" s="82"/>
      <c r="D620" s="82"/>
      <c r="E620" s="82" t="e">
        <f t="shared" si="9"/>
        <v>#N/A</v>
      </c>
    </row>
    <row r="621" spans="1:5" x14ac:dyDescent="0.35">
      <c r="A621" s="82"/>
      <c r="B621" s="82"/>
      <c r="C621" s="82"/>
      <c r="D621" s="82"/>
      <c r="E621" s="82" t="e">
        <f t="shared" si="9"/>
        <v>#N/A</v>
      </c>
    </row>
    <row r="622" spans="1:5" x14ac:dyDescent="0.35">
      <c r="A622" s="82"/>
      <c r="B622" s="82"/>
      <c r="C622" s="82"/>
      <c r="D622" s="82"/>
      <c r="E622" s="82" t="e">
        <f t="shared" si="9"/>
        <v>#N/A</v>
      </c>
    </row>
    <row r="623" spans="1:5" x14ac:dyDescent="0.35">
      <c r="A623" s="82"/>
      <c r="B623" s="82"/>
      <c r="C623" s="82"/>
      <c r="D623" s="82"/>
      <c r="E623" s="82" t="e">
        <f t="shared" si="9"/>
        <v>#N/A</v>
      </c>
    </row>
    <row r="624" spans="1:5" x14ac:dyDescent="0.35">
      <c r="A624" s="82"/>
      <c r="B624" s="82"/>
      <c r="C624" s="82"/>
      <c r="D624" s="82"/>
      <c r="E624" s="82" t="e">
        <f t="shared" si="9"/>
        <v>#N/A</v>
      </c>
    </row>
    <row r="625" spans="1:5" x14ac:dyDescent="0.35">
      <c r="A625" s="82"/>
      <c r="B625" s="82"/>
      <c r="C625" s="82"/>
      <c r="D625" s="82"/>
      <c r="E625" s="82" t="e">
        <f t="shared" si="9"/>
        <v>#N/A</v>
      </c>
    </row>
    <row r="626" spans="1:5" x14ac:dyDescent="0.35">
      <c r="A626" s="82"/>
      <c r="B626" s="82"/>
      <c r="C626" s="82"/>
      <c r="D626" s="82"/>
      <c r="E626" s="82" t="e">
        <f t="shared" si="9"/>
        <v>#N/A</v>
      </c>
    </row>
    <row r="627" spans="1:5" x14ac:dyDescent="0.35">
      <c r="A627" s="82"/>
      <c r="B627" s="82"/>
      <c r="C627" s="82"/>
      <c r="D627" s="82"/>
      <c r="E627" s="82" t="e">
        <f t="shared" si="9"/>
        <v>#N/A</v>
      </c>
    </row>
    <row r="628" spans="1:5" x14ac:dyDescent="0.35">
      <c r="A628" s="82"/>
      <c r="B628" s="82"/>
      <c r="C628" s="82"/>
      <c r="D628" s="82"/>
      <c r="E628" s="82" t="e">
        <f t="shared" si="9"/>
        <v>#N/A</v>
      </c>
    </row>
    <row r="629" spans="1:5" x14ac:dyDescent="0.35">
      <c r="A629" s="82"/>
      <c r="B629" s="82"/>
      <c r="C629" s="82"/>
      <c r="D629" s="82"/>
      <c r="E629" s="82" t="e">
        <f t="shared" si="9"/>
        <v>#N/A</v>
      </c>
    </row>
    <row r="630" spans="1:5" x14ac:dyDescent="0.35">
      <c r="A630" s="82"/>
      <c r="B630" s="82"/>
      <c r="C630" s="82"/>
      <c r="D630" s="82"/>
      <c r="E630" s="82" t="e">
        <f t="shared" si="9"/>
        <v>#N/A</v>
      </c>
    </row>
    <row r="631" spans="1:5" x14ac:dyDescent="0.35">
      <c r="A631" s="82"/>
      <c r="B631" s="82"/>
      <c r="C631" s="82"/>
      <c r="D631" s="82"/>
      <c r="E631" s="82" t="e">
        <f t="shared" si="9"/>
        <v>#N/A</v>
      </c>
    </row>
    <row r="632" spans="1:5" x14ac:dyDescent="0.35">
      <c r="A632" s="82"/>
      <c r="B632" s="82"/>
      <c r="C632" s="82"/>
      <c r="D632" s="82"/>
      <c r="E632" s="82" t="e">
        <f t="shared" si="9"/>
        <v>#N/A</v>
      </c>
    </row>
    <row r="633" spans="1:5" x14ac:dyDescent="0.35">
      <c r="A633" s="82"/>
      <c r="B633" s="82"/>
      <c r="C633" s="82"/>
      <c r="D633" s="82"/>
      <c r="E633" s="82" t="e">
        <f t="shared" si="9"/>
        <v>#N/A</v>
      </c>
    </row>
    <row r="634" spans="1:5" x14ac:dyDescent="0.35">
      <c r="A634" s="82"/>
      <c r="B634" s="82"/>
      <c r="C634" s="82"/>
      <c r="D634" s="82"/>
      <c r="E634" s="82" t="e">
        <f t="shared" si="9"/>
        <v>#N/A</v>
      </c>
    </row>
    <row r="635" spans="1:5" x14ac:dyDescent="0.35">
      <c r="A635" s="82"/>
      <c r="B635" s="82"/>
      <c r="C635" s="82"/>
      <c r="D635" s="82"/>
      <c r="E635" s="82" t="e">
        <f t="shared" si="9"/>
        <v>#N/A</v>
      </c>
    </row>
    <row r="636" spans="1:5" x14ac:dyDescent="0.35">
      <c r="A636" s="82"/>
      <c r="B636" s="82"/>
      <c r="C636" s="82"/>
      <c r="D636" s="82"/>
      <c r="E636" s="82" t="e">
        <f t="shared" si="9"/>
        <v>#N/A</v>
      </c>
    </row>
    <row r="637" spans="1:5" x14ac:dyDescent="0.35">
      <c r="A637" s="82"/>
      <c r="B637" s="82"/>
      <c r="C637" s="82"/>
      <c r="D637" s="82"/>
      <c r="E637" s="82" t="e">
        <f t="shared" si="9"/>
        <v>#N/A</v>
      </c>
    </row>
    <row r="638" spans="1:5" x14ac:dyDescent="0.35">
      <c r="A638" s="82"/>
      <c r="B638" s="82"/>
      <c r="C638" s="82"/>
      <c r="D638" s="82"/>
      <c r="E638" s="82" t="e">
        <f t="shared" si="9"/>
        <v>#N/A</v>
      </c>
    </row>
    <row r="639" spans="1:5" x14ac:dyDescent="0.35">
      <c r="A639" s="82"/>
      <c r="B639" s="82"/>
      <c r="C639" s="82"/>
      <c r="D639" s="82"/>
      <c r="E639" s="82" t="e">
        <f t="shared" si="9"/>
        <v>#N/A</v>
      </c>
    </row>
    <row r="640" spans="1:5" x14ac:dyDescent="0.35">
      <c r="A640" s="82"/>
      <c r="B640" s="82"/>
      <c r="C640" s="82"/>
      <c r="D640" s="82"/>
      <c r="E640" s="82" t="e">
        <f t="shared" si="9"/>
        <v>#N/A</v>
      </c>
    </row>
    <row r="641" spans="1:5" x14ac:dyDescent="0.35">
      <c r="A641" s="82"/>
      <c r="B641" s="82"/>
      <c r="C641" s="82"/>
      <c r="D641" s="82"/>
      <c r="E641" s="82" t="e">
        <f t="shared" si="9"/>
        <v>#N/A</v>
      </c>
    </row>
    <row r="642" spans="1:5" x14ac:dyDescent="0.35">
      <c r="A642" s="82"/>
      <c r="B642" s="82"/>
      <c r="C642" s="82"/>
      <c r="D642" s="82"/>
      <c r="E642" s="82" t="e">
        <f t="shared" si="9"/>
        <v>#N/A</v>
      </c>
    </row>
    <row r="643" spans="1:5" x14ac:dyDescent="0.35">
      <c r="A643" s="82"/>
      <c r="B643" s="82"/>
      <c r="C643" s="82"/>
      <c r="D643" s="82"/>
      <c r="E643" s="82" t="e">
        <f t="shared" si="9"/>
        <v>#N/A</v>
      </c>
    </row>
    <row r="644" spans="1:5" x14ac:dyDescent="0.35">
      <c r="A644" s="82"/>
      <c r="B644" s="82"/>
      <c r="C644" s="82"/>
      <c r="D644" s="82"/>
      <c r="E644" s="82" t="e">
        <f t="shared" si="9"/>
        <v>#N/A</v>
      </c>
    </row>
    <row r="645" spans="1:5" x14ac:dyDescent="0.35">
      <c r="A645" s="82"/>
      <c r="B645" s="82"/>
      <c r="C645" s="82"/>
      <c r="D645" s="82"/>
      <c r="E645" s="82" t="e">
        <f t="shared" si="9"/>
        <v>#N/A</v>
      </c>
    </row>
    <row r="646" spans="1:5" x14ac:dyDescent="0.35">
      <c r="A646" s="82"/>
      <c r="B646" s="82"/>
      <c r="C646" s="82"/>
      <c r="D646" s="82"/>
      <c r="E646" s="82" t="e">
        <f t="shared" si="9"/>
        <v>#N/A</v>
      </c>
    </row>
    <row r="647" spans="1:5" x14ac:dyDescent="0.35">
      <c r="A647" s="82"/>
      <c r="B647" s="82"/>
      <c r="C647" s="82"/>
      <c r="D647" s="82"/>
      <c r="E647" s="82" t="e">
        <f t="shared" ref="E647:E710" si="10">VLOOKUP(A647,$T$9:$W$67,4,0)</f>
        <v>#N/A</v>
      </c>
    </row>
    <row r="648" spans="1:5" x14ac:dyDescent="0.35">
      <c r="A648" s="82"/>
      <c r="B648" s="82"/>
      <c r="C648" s="82"/>
      <c r="D648" s="82"/>
      <c r="E648" s="82" t="e">
        <f t="shared" si="10"/>
        <v>#N/A</v>
      </c>
    </row>
    <row r="649" spans="1:5" x14ac:dyDescent="0.35">
      <c r="A649" s="82"/>
      <c r="B649" s="82"/>
      <c r="C649" s="82"/>
      <c r="D649" s="82"/>
      <c r="E649" s="82" t="e">
        <f t="shared" si="10"/>
        <v>#N/A</v>
      </c>
    </row>
    <row r="650" spans="1:5" x14ac:dyDescent="0.35">
      <c r="A650" s="82"/>
      <c r="B650" s="82"/>
      <c r="C650" s="82"/>
      <c r="D650" s="82"/>
      <c r="E650" s="82" t="e">
        <f t="shared" si="10"/>
        <v>#N/A</v>
      </c>
    </row>
    <row r="651" spans="1:5" x14ac:dyDescent="0.35">
      <c r="A651" s="82"/>
      <c r="B651" s="82"/>
      <c r="C651" s="82"/>
      <c r="D651" s="82"/>
      <c r="E651" s="82" t="e">
        <f t="shared" si="10"/>
        <v>#N/A</v>
      </c>
    </row>
    <row r="652" spans="1:5" x14ac:dyDescent="0.35">
      <c r="A652" s="82"/>
      <c r="B652" s="82"/>
      <c r="C652" s="82"/>
      <c r="D652" s="82"/>
      <c r="E652" s="82" t="e">
        <f t="shared" si="10"/>
        <v>#N/A</v>
      </c>
    </row>
    <row r="653" spans="1:5" x14ac:dyDescent="0.35">
      <c r="A653" s="82"/>
      <c r="B653" s="82"/>
      <c r="C653" s="82"/>
      <c r="D653" s="82"/>
      <c r="E653" s="82" t="e">
        <f t="shared" si="10"/>
        <v>#N/A</v>
      </c>
    </row>
    <row r="654" spans="1:5" x14ac:dyDescent="0.35">
      <c r="A654" s="82"/>
      <c r="B654" s="82"/>
      <c r="C654" s="82"/>
      <c r="D654" s="82"/>
      <c r="E654" s="82" t="e">
        <f t="shared" si="10"/>
        <v>#N/A</v>
      </c>
    </row>
    <row r="655" spans="1:5" x14ac:dyDescent="0.35">
      <c r="A655" s="82"/>
      <c r="B655" s="82"/>
      <c r="C655" s="82"/>
      <c r="D655" s="82"/>
      <c r="E655" s="82" t="e">
        <f t="shared" si="10"/>
        <v>#N/A</v>
      </c>
    </row>
    <row r="656" spans="1:5" x14ac:dyDescent="0.35">
      <c r="A656" s="82"/>
      <c r="B656" s="82"/>
      <c r="C656" s="82"/>
      <c r="D656" s="82"/>
      <c r="E656" s="82" t="e">
        <f t="shared" si="10"/>
        <v>#N/A</v>
      </c>
    </row>
    <row r="657" spans="1:5" x14ac:dyDescent="0.35">
      <c r="A657" s="82"/>
      <c r="B657" s="82"/>
      <c r="C657" s="82"/>
      <c r="D657" s="82"/>
      <c r="E657" s="82" t="e">
        <f t="shared" si="10"/>
        <v>#N/A</v>
      </c>
    </row>
    <row r="658" spans="1:5" x14ac:dyDescent="0.35">
      <c r="A658" s="82"/>
      <c r="B658" s="82"/>
      <c r="C658" s="82"/>
      <c r="D658" s="82"/>
      <c r="E658" s="82" t="e">
        <f t="shared" si="10"/>
        <v>#N/A</v>
      </c>
    </row>
    <row r="659" spans="1:5" x14ac:dyDescent="0.35">
      <c r="A659" s="82"/>
      <c r="B659" s="82"/>
      <c r="C659" s="82"/>
      <c r="D659" s="82"/>
      <c r="E659" s="82" t="e">
        <f t="shared" si="10"/>
        <v>#N/A</v>
      </c>
    </row>
    <row r="660" spans="1:5" x14ac:dyDescent="0.35">
      <c r="A660" s="82"/>
      <c r="B660" s="82"/>
      <c r="C660" s="82"/>
      <c r="D660" s="82"/>
      <c r="E660" s="82" t="e">
        <f t="shared" si="10"/>
        <v>#N/A</v>
      </c>
    </row>
    <row r="661" spans="1:5" x14ac:dyDescent="0.35">
      <c r="A661" s="82"/>
      <c r="B661" s="82"/>
      <c r="C661" s="82"/>
      <c r="D661" s="82"/>
      <c r="E661" s="82" t="e">
        <f t="shared" si="10"/>
        <v>#N/A</v>
      </c>
    </row>
    <row r="662" spans="1:5" x14ac:dyDescent="0.35">
      <c r="A662" s="82"/>
      <c r="B662" s="82"/>
      <c r="C662" s="82"/>
      <c r="D662" s="82"/>
      <c r="E662" s="82" t="e">
        <f t="shared" si="10"/>
        <v>#N/A</v>
      </c>
    </row>
    <row r="663" spans="1:5" x14ac:dyDescent="0.35">
      <c r="A663" s="82"/>
      <c r="B663" s="82"/>
      <c r="C663" s="82"/>
      <c r="D663" s="82"/>
      <c r="E663" s="82" t="e">
        <f t="shared" si="10"/>
        <v>#N/A</v>
      </c>
    </row>
    <row r="664" spans="1:5" x14ac:dyDescent="0.35">
      <c r="A664" s="82"/>
      <c r="B664" s="82"/>
      <c r="C664" s="82"/>
      <c r="D664" s="82"/>
      <c r="E664" s="82" t="e">
        <f t="shared" si="10"/>
        <v>#N/A</v>
      </c>
    </row>
    <row r="665" spans="1:5" x14ac:dyDescent="0.35">
      <c r="A665" s="82"/>
      <c r="B665" s="82"/>
      <c r="C665" s="82"/>
      <c r="D665" s="82"/>
      <c r="E665" s="82" t="e">
        <f t="shared" si="10"/>
        <v>#N/A</v>
      </c>
    </row>
    <row r="666" spans="1:5" x14ac:dyDescent="0.35">
      <c r="A666" s="82"/>
      <c r="B666" s="82"/>
      <c r="C666" s="82"/>
      <c r="D666" s="82"/>
      <c r="E666" s="82" t="e">
        <f t="shared" si="10"/>
        <v>#N/A</v>
      </c>
    </row>
    <row r="667" spans="1:5" x14ac:dyDescent="0.35">
      <c r="A667" s="82"/>
      <c r="B667" s="82"/>
      <c r="C667" s="82"/>
      <c r="D667" s="82"/>
      <c r="E667" s="82" t="e">
        <f t="shared" si="10"/>
        <v>#N/A</v>
      </c>
    </row>
    <row r="668" spans="1:5" x14ac:dyDescent="0.35">
      <c r="A668" s="82"/>
      <c r="B668" s="82"/>
      <c r="C668" s="82"/>
      <c r="D668" s="82"/>
      <c r="E668" s="82" t="e">
        <f t="shared" si="10"/>
        <v>#N/A</v>
      </c>
    </row>
    <row r="669" spans="1:5" x14ac:dyDescent="0.35">
      <c r="A669" s="82"/>
      <c r="B669" s="82"/>
      <c r="C669" s="82"/>
      <c r="D669" s="82"/>
      <c r="E669" s="82" t="e">
        <f t="shared" si="10"/>
        <v>#N/A</v>
      </c>
    </row>
    <row r="670" spans="1:5" x14ac:dyDescent="0.35">
      <c r="A670" s="82"/>
      <c r="B670" s="82"/>
      <c r="C670" s="82"/>
      <c r="D670" s="82"/>
      <c r="E670" s="82" t="e">
        <f t="shared" si="10"/>
        <v>#N/A</v>
      </c>
    </row>
    <row r="671" spans="1:5" x14ac:dyDescent="0.35">
      <c r="A671" s="82"/>
      <c r="B671" s="82"/>
      <c r="C671" s="82"/>
      <c r="D671" s="82"/>
      <c r="E671" s="82" t="e">
        <f t="shared" si="10"/>
        <v>#N/A</v>
      </c>
    </row>
    <row r="672" spans="1:5" x14ac:dyDescent="0.35">
      <c r="A672" s="82"/>
      <c r="B672" s="82"/>
      <c r="C672" s="82"/>
      <c r="D672" s="82"/>
      <c r="E672" s="82" t="e">
        <f t="shared" si="10"/>
        <v>#N/A</v>
      </c>
    </row>
    <row r="673" spans="1:5" x14ac:dyDescent="0.35">
      <c r="A673" s="82"/>
      <c r="B673" s="82"/>
      <c r="C673" s="82"/>
      <c r="D673" s="82"/>
      <c r="E673" s="82" t="e">
        <f t="shared" si="10"/>
        <v>#N/A</v>
      </c>
    </row>
    <row r="674" spans="1:5" x14ac:dyDescent="0.35">
      <c r="A674" s="82"/>
      <c r="B674" s="82"/>
      <c r="C674" s="82"/>
      <c r="D674" s="82"/>
      <c r="E674" s="82" t="e">
        <f t="shared" si="10"/>
        <v>#N/A</v>
      </c>
    </row>
    <row r="675" spans="1:5" x14ac:dyDescent="0.35">
      <c r="A675" s="82"/>
      <c r="B675" s="82"/>
      <c r="C675" s="82"/>
      <c r="D675" s="82"/>
      <c r="E675" s="82" t="e">
        <f t="shared" si="10"/>
        <v>#N/A</v>
      </c>
    </row>
    <row r="676" spans="1:5" x14ac:dyDescent="0.35">
      <c r="A676" s="82"/>
      <c r="B676" s="82"/>
      <c r="C676" s="82"/>
      <c r="D676" s="82"/>
      <c r="E676" s="82" t="e">
        <f t="shared" si="10"/>
        <v>#N/A</v>
      </c>
    </row>
    <row r="677" spans="1:5" x14ac:dyDescent="0.35">
      <c r="A677" s="82"/>
      <c r="B677" s="82"/>
      <c r="C677" s="82"/>
      <c r="D677" s="82"/>
      <c r="E677" s="82" t="e">
        <f t="shared" si="10"/>
        <v>#N/A</v>
      </c>
    </row>
    <row r="678" spans="1:5" x14ac:dyDescent="0.35">
      <c r="A678" s="82"/>
      <c r="B678" s="82"/>
      <c r="C678" s="82"/>
      <c r="D678" s="82"/>
      <c r="E678" s="82" t="e">
        <f t="shared" si="10"/>
        <v>#N/A</v>
      </c>
    </row>
    <row r="679" spans="1:5" x14ac:dyDescent="0.35">
      <c r="A679" s="82"/>
      <c r="B679" s="82"/>
      <c r="C679" s="82"/>
      <c r="D679" s="82"/>
      <c r="E679" s="82" t="e">
        <f t="shared" si="10"/>
        <v>#N/A</v>
      </c>
    </row>
    <row r="680" spans="1:5" x14ac:dyDescent="0.35">
      <c r="A680" s="82"/>
      <c r="B680" s="82"/>
      <c r="C680" s="82"/>
      <c r="D680" s="82"/>
      <c r="E680" s="82" t="e">
        <f t="shared" si="10"/>
        <v>#N/A</v>
      </c>
    </row>
    <row r="681" spans="1:5" x14ac:dyDescent="0.35">
      <c r="A681" s="82"/>
      <c r="B681" s="82"/>
      <c r="C681" s="82"/>
      <c r="D681" s="82"/>
      <c r="E681" s="82" t="e">
        <f t="shared" si="10"/>
        <v>#N/A</v>
      </c>
    </row>
    <row r="682" spans="1:5" x14ac:dyDescent="0.35">
      <c r="A682" s="82"/>
      <c r="B682" s="82"/>
      <c r="C682" s="82"/>
      <c r="D682" s="82"/>
      <c r="E682" s="82" t="e">
        <f t="shared" si="10"/>
        <v>#N/A</v>
      </c>
    </row>
    <row r="683" spans="1:5" x14ac:dyDescent="0.35">
      <c r="A683" s="82"/>
      <c r="B683" s="82"/>
      <c r="C683" s="82"/>
      <c r="D683" s="82"/>
      <c r="E683" s="82" t="e">
        <f t="shared" si="10"/>
        <v>#N/A</v>
      </c>
    </row>
    <row r="684" spans="1:5" x14ac:dyDescent="0.35">
      <c r="A684" s="82"/>
      <c r="B684" s="82"/>
      <c r="C684" s="82"/>
      <c r="D684" s="82"/>
      <c r="E684" s="82" t="e">
        <f t="shared" si="10"/>
        <v>#N/A</v>
      </c>
    </row>
    <row r="685" spans="1:5" x14ac:dyDescent="0.35">
      <c r="A685" s="82"/>
      <c r="B685" s="82"/>
      <c r="C685" s="82"/>
      <c r="D685" s="82"/>
      <c r="E685" s="82" t="e">
        <f t="shared" si="10"/>
        <v>#N/A</v>
      </c>
    </row>
    <row r="686" spans="1:5" x14ac:dyDescent="0.35">
      <c r="A686" s="82"/>
      <c r="B686" s="82"/>
      <c r="C686" s="82"/>
      <c r="D686" s="82"/>
      <c r="E686" s="82" t="e">
        <f t="shared" si="10"/>
        <v>#N/A</v>
      </c>
    </row>
    <row r="687" spans="1:5" x14ac:dyDescent="0.35">
      <c r="A687" s="82"/>
      <c r="B687" s="82"/>
      <c r="C687" s="82"/>
      <c r="D687" s="82"/>
      <c r="E687" s="82" t="e">
        <f t="shared" si="10"/>
        <v>#N/A</v>
      </c>
    </row>
    <row r="688" spans="1:5" x14ac:dyDescent="0.35">
      <c r="A688" s="82"/>
      <c r="B688" s="82"/>
      <c r="C688" s="82"/>
      <c r="D688" s="82"/>
      <c r="E688" s="82" t="e">
        <f t="shared" si="10"/>
        <v>#N/A</v>
      </c>
    </row>
    <row r="689" spans="1:5" x14ac:dyDescent="0.35">
      <c r="A689" s="82"/>
      <c r="B689" s="82"/>
      <c r="C689" s="82"/>
      <c r="D689" s="82"/>
      <c r="E689" s="82" t="e">
        <f t="shared" si="10"/>
        <v>#N/A</v>
      </c>
    </row>
    <row r="690" spans="1:5" x14ac:dyDescent="0.35">
      <c r="A690" s="82"/>
      <c r="B690" s="82"/>
      <c r="C690" s="82"/>
      <c r="D690" s="82"/>
      <c r="E690" s="82" t="e">
        <f t="shared" si="10"/>
        <v>#N/A</v>
      </c>
    </row>
    <row r="691" spans="1:5" x14ac:dyDescent="0.35">
      <c r="A691" s="82"/>
      <c r="B691" s="82"/>
      <c r="C691" s="82"/>
      <c r="D691" s="82"/>
      <c r="E691" s="82" t="e">
        <f t="shared" si="10"/>
        <v>#N/A</v>
      </c>
    </row>
    <row r="692" spans="1:5" x14ac:dyDescent="0.35">
      <c r="A692" s="82"/>
      <c r="B692" s="82"/>
      <c r="C692" s="82"/>
      <c r="D692" s="82"/>
      <c r="E692" s="82" t="e">
        <f t="shared" si="10"/>
        <v>#N/A</v>
      </c>
    </row>
    <row r="693" spans="1:5" x14ac:dyDescent="0.35">
      <c r="A693" s="82"/>
      <c r="B693" s="82"/>
      <c r="C693" s="82"/>
      <c r="D693" s="82"/>
      <c r="E693" s="82" t="e">
        <f t="shared" si="10"/>
        <v>#N/A</v>
      </c>
    </row>
    <row r="694" spans="1:5" x14ac:dyDescent="0.35">
      <c r="A694" s="82"/>
      <c r="B694" s="82"/>
      <c r="C694" s="82"/>
      <c r="D694" s="82"/>
      <c r="E694" s="82" t="e">
        <f t="shared" si="10"/>
        <v>#N/A</v>
      </c>
    </row>
    <row r="695" spans="1:5" x14ac:dyDescent="0.35">
      <c r="A695" s="82"/>
      <c r="B695" s="82"/>
      <c r="C695" s="82"/>
      <c r="D695" s="82"/>
      <c r="E695" s="82" t="e">
        <f t="shared" si="10"/>
        <v>#N/A</v>
      </c>
    </row>
    <row r="696" spans="1:5" x14ac:dyDescent="0.35">
      <c r="A696" s="82"/>
      <c r="B696" s="82"/>
      <c r="C696" s="82"/>
      <c r="D696" s="82"/>
      <c r="E696" s="82" t="e">
        <f t="shared" si="10"/>
        <v>#N/A</v>
      </c>
    </row>
    <row r="697" spans="1:5" x14ac:dyDescent="0.35">
      <c r="A697" s="82"/>
      <c r="B697" s="82"/>
      <c r="C697" s="82"/>
      <c r="D697" s="82"/>
      <c r="E697" s="82" t="e">
        <f t="shared" si="10"/>
        <v>#N/A</v>
      </c>
    </row>
    <row r="698" spans="1:5" x14ac:dyDescent="0.35">
      <c r="A698" s="82"/>
      <c r="B698" s="82"/>
      <c r="C698" s="82"/>
      <c r="D698" s="82"/>
      <c r="E698" s="82" t="e">
        <f t="shared" si="10"/>
        <v>#N/A</v>
      </c>
    </row>
    <row r="699" spans="1:5" x14ac:dyDescent="0.35">
      <c r="A699" s="82"/>
      <c r="B699" s="82"/>
      <c r="C699" s="82"/>
      <c r="D699" s="82"/>
      <c r="E699" s="82" t="e">
        <f t="shared" si="10"/>
        <v>#N/A</v>
      </c>
    </row>
    <row r="700" spans="1:5" x14ac:dyDescent="0.35">
      <c r="A700" s="82"/>
      <c r="B700" s="82"/>
      <c r="C700" s="82"/>
      <c r="D700" s="82"/>
      <c r="E700" s="82" t="e">
        <f t="shared" si="10"/>
        <v>#N/A</v>
      </c>
    </row>
    <row r="701" spans="1:5" x14ac:dyDescent="0.35">
      <c r="A701" s="82"/>
      <c r="B701" s="82"/>
      <c r="C701" s="82"/>
      <c r="D701" s="82"/>
      <c r="E701" s="82" t="e">
        <f t="shared" si="10"/>
        <v>#N/A</v>
      </c>
    </row>
    <row r="702" spans="1:5" x14ac:dyDescent="0.35">
      <c r="A702" s="82"/>
      <c r="B702" s="82"/>
      <c r="C702" s="82"/>
      <c r="D702" s="82"/>
      <c r="E702" s="82" t="e">
        <f t="shared" si="10"/>
        <v>#N/A</v>
      </c>
    </row>
    <row r="703" spans="1:5" x14ac:dyDescent="0.35">
      <c r="A703" s="82"/>
      <c r="B703" s="82"/>
      <c r="C703" s="82"/>
      <c r="D703" s="82"/>
      <c r="E703" s="82" t="e">
        <f t="shared" si="10"/>
        <v>#N/A</v>
      </c>
    </row>
    <row r="704" spans="1:5" x14ac:dyDescent="0.35">
      <c r="A704" s="82"/>
      <c r="B704" s="82"/>
      <c r="C704" s="82"/>
      <c r="D704" s="82"/>
      <c r="E704" s="82" t="e">
        <f t="shared" si="10"/>
        <v>#N/A</v>
      </c>
    </row>
    <row r="705" spans="1:5" x14ac:dyDescent="0.35">
      <c r="A705" s="82"/>
      <c r="B705" s="82"/>
      <c r="C705" s="82"/>
      <c r="D705" s="82"/>
      <c r="E705" s="82" t="e">
        <f t="shared" si="10"/>
        <v>#N/A</v>
      </c>
    </row>
    <row r="706" spans="1:5" x14ac:dyDescent="0.35">
      <c r="A706" s="82"/>
      <c r="B706" s="82"/>
      <c r="C706" s="82"/>
      <c r="D706" s="82"/>
      <c r="E706" s="82" t="e">
        <f t="shared" si="10"/>
        <v>#N/A</v>
      </c>
    </row>
    <row r="707" spans="1:5" x14ac:dyDescent="0.35">
      <c r="A707" s="82"/>
      <c r="B707" s="82"/>
      <c r="C707" s="82"/>
      <c r="D707" s="82"/>
      <c r="E707" s="82" t="e">
        <f t="shared" si="10"/>
        <v>#N/A</v>
      </c>
    </row>
    <row r="708" spans="1:5" x14ac:dyDescent="0.35">
      <c r="A708" s="82"/>
      <c r="B708" s="82"/>
      <c r="C708" s="82"/>
      <c r="D708" s="82"/>
      <c r="E708" s="82" t="e">
        <f t="shared" si="10"/>
        <v>#N/A</v>
      </c>
    </row>
    <row r="709" spans="1:5" x14ac:dyDescent="0.35">
      <c r="A709" s="82"/>
      <c r="B709" s="82"/>
      <c r="C709" s="82"/>
      <c r="D709" s="82"/>
      <c r="E709" s="82" t="e">
        <f t="shared" si="10"/>
        <v>#N/A</v>
      </c>
    </row>
    <row r="710" spans="1:5" x14ac:dyDescent="0.35">
      <c r="A710" s="82"/>
      <c r="B710" s="82"/>
      <c r="C710" s="82"/>
      <c r="D710" s="82"/>
      <c r="E710" s="82" t="e">
        <f t="shared" si="10"/>
        <v>#N/A</v>
      </c>
    </row>
    <row r="711" spans="1:5" x14ac:dyDescent="0.35">
      <c r="A711" s="82"/>
      <c r="B711" s="82"/>
      <c r="C711" s="82"/>
      <c r="D711" s="82"/>
      <c r="E711" s="82" t="e">
        <f t="shared" ref="E711:E774" si="11">VLOOKUP(A711,$T$9:$W$67,4,0)</f>
        <v>#N/A</v>
      </c>
    </row>
    <row r="712" spans="1:5" x14ac:dyDescent="0.35">
      <c r="A712" s="82"/>
      <c r="B712" s="82"/>
      <c r="C712" s="82"/>
      <c r="D712" s="82"/>
      <c r="E712" s="82" t="e">
        <f t="shared" si="11"/>
        <v>#N/A</v>
      </c>
    </row>
    <row r="713" spans="1:5" x14ac:dyDescent="0.35">
      <c r="A713" s="82"/>
      <c r="B713" s="82"/>
      <c r="C713" s="82"/>
      <c r="D713" s="82"/>
      <c r="E713" s="82" t="e">
        <f t="shared" si="11"/>
        <v>#N/A</v>
      </c>
    </row>
    <row r="714" spans="1:5" x14ac:dyDescent="0.35">
      <c r="A714" s="82"/>
      <c r="B714" s="82"/>
      <c r="C714" s="82"/>
      <c r="D714" s="82"/>
      <c r="E714" s="82" t="e">
        <f t="shared" si="11"/>
        <v>#N/A</v>
      </c>
    </row>
    <row r="715" spans="1:5" x14ac:dyDescent="0.35">
      <c r="A715" s="82"/>
      <c r="B715" s="82"/>
      <c r="C715" s="82"/>
      <c r="D715" s="82"/>
      <c r="E715" s="82" t="e">
        <f t="shared" si="11"/>
        <v>#N/A</v>
      </c>
    </row>
    <row r="716" spans="1:5" x14ac:dyDescent="0.35">
      <c r="A716" s="82"/>
      <c r="B716" s="82"/>
      <c r="C716" s="82"/>
      <c r="D716" s="82"/>
      <c r="E716" s="82" t="e">
        <f t="shared" si="11"/>
        <v>#N/A</v>
      </c>
    </row>
    <row r="717" spans="1:5" x14ac:dyDescent="0.35">
      <c r="A717" s="82"/>
      <c r="B717" s="82"/>
      <c r="C717" s="82"/>
      <c r="D717" s="82"/>
      <c r="E717" s="82" t="e">
        <f t="shared" si="11"/>
        <v>#N/A</v>
      </c>
    </row>
    <row r="718" spans="1:5" x14ac:dyDescent="0.35">
      <c r="A718" s="82"/>
      <c r="B718" s="82"/>
      <c r="C718" s="82"/>
      <c r="D718" s="82"/>
      <c r="E718" s="82" t="e">
        <f t="shared" si="11"/>
        <v>#N/A</v>
      </c>
    </row>
    <row r="719" spans="1:5" x14ac:dyDescent="0.35">
      <c r="A719" s="82"/>
      <c r="B719" s="82"/>
      <c r="C719" s="82"/>
      <c r="D719" s="82"/>
      <c r="E719" s="82" t="e">
        <f t="shared" si="11"/>
        <v>#N/A</v>
      </c>
    </row>
    <row r="720" spans="1:5" x14ac:dyDescent="0.35">
      <c r="A720" s="82"/>
      <c r="B720" s="82"/>
      <c r="C720" s="82"/>
      <c r="D720" s="82"/>
      <c r="E720" s="82" t="e">
        <f t="shared" si="11"/>
        <v>#N/A</v>
      </c>
    </row>
    <row r="721" spans="1:5" x14ac:dyDescent="0.35">
      <c r="A721" s="82"/>
      <c r="B721" s="82"/>
      <c r="C721" s="82"/>
      <c r="D721" s="82"/>
      <c r="E721" s="82" t="e">
        <f t="shared" si="11"/>
        <v>#N/A</v>
      </c>
    </row>
    <row r="722" spans="1:5" x14ac:dyDescent="0.35">
      <c r="A722" s="82"/>
      <c r="B722" s="82"/>
      <c r="C722" s="82"/>
      <c r="D722" s="82"/>
      <c r="E722" s="82" t="e">
        <f t="shared" si="11"/>
        <v>#N/A</v>
      </c>
    </row>
    <row r="723" spans="1:5" x14ac:dyDescent="0.35">
      <c r="A723" s="82"/>
      <c r="B723" s="82"/>
      <c r="C723" s="82"/>
      <c r="D723" s="82"/>
      <c r="E723" s="82" t="e">
        <f t="shared" si="11"/>
        <v>#N/A</v>
      </c>
    </row>
    <row r="724" spans="1:5" x14ac:dyDescent="0.35">
      <c r="A724" s="82"/>
      <c r="B724" s="82"/>
      <c r="C724" s="82"/>
      <c r="D724" s="82"/>
      <c r="E724" s="82" t="e">
        <f t="shared" si="11"/>
        <v>#N/A</v>
      </c>
    </row>
    <row r="725" spans="1:5" x14ac:dyDescent="0.35">
      <c r="A725" s="82"/>
      <c r="B725" s="82"/>
      <c r="C725" s="82"/>
      <c r="D725" s="82"/>
      <c r="E725" s="82" t="e">
        <f t="shared" si="11"/>
        <v>#N/A</v>
      </c>
    </row>
    <row r="726" spans="1:5" x14ac:dyDescent="0.35">
      <c r="A726" s="82"/>
      <c r="B726" s="82"/>
      <c r="C726" s="82"/>
      <c r="D726" s="82"/>
      <c r="E726" s="82" t="e">
        <f t="shared" si="11"/>
        <v>#N/A</v>
      </c>
    </row>
    <row r="727" spans="1:5" x14ac:dyDescent="0.35">
      <c r="A727" s="82"/>
      <c r="B727" s="82"/>
      <c r="C727" s="82"/>
      <c r="D727" s="82"/>
      <c r="E727" s="82" t="e">
        <f t="shared" si="11"/>
        <v>#N/A</v>
      </c>
    </row>
    <row r="728" spans="1:5" x14ac:dyDescent="0.35">
      <c r="A728" s="82"/>
      <c r="B728" s="82"/>
      <c r="C728" s="82"/>
      <c r="D728" s="82"/>
      <c r="E728" s="82" t="e">
        <f t="shared" si="11"/>
        <v>#N/A</v>
      </c>
    </row>
    <row r="729" spans="1:5" x14ac:dyDescent="0.35">
      <c r="A729" s="82"/>
      <c r="B729" s="82"/>
      <c r="C729" s="82"/>
      <c r="D729" s="82"/>
      <c r="E729" s="82" t="e">
        <f t="shared" si="11"/>
        <v>#N/A</v>
      </c>
    </row>
    <row r="730" spans="1:5" x14ac:dyDescent="0.35">
      <c r="A730" s="82"/>
      <c r="B730" s="82"/>
      <c r="C730" s="82"/>
      <c r="D730" s="82"/>
      <c r="E730" s="82" t="e">
        <f t="shared" si="11"/>
        <v>#N/A</v>
      </c>
    </row>
    <row r="731" spans="1:5" x14ac:dyDescent="0.35">
      <c r="A731" s="82"/>
      <c r="B731" s="82"/>
      <c r="C731" s="82"/>
      <c r="D731" s="82"/>
      <c r="E731" s="82" t="e">
        <f t="shared" si="11"/>
        <v>#N/A</v>
      </c>
    </row>
    <row r="732" spans="1:5" x14ac:dyDescent="0.35">
      <c r="A732" s="82"/>
      <c r="B732" s="82"/>
      <c r="C732" s="82"/>
      <c r="D732" s="82"/>
      <c r="E732" s="82" t="e">
        <f t="shared" si="11"/>
        <v>#N/A</v>
      </c>
    </row>
    <row r="733" spans="1:5" x14ac:dyDescent="0.35">
      <c r="A733" s="82"/>
      <c r="B733" s="82"/>
      <c r="C733" s="82"/>
      <c r="D733" s="82"/>
      <c r="E733" s="82" t="e">
        <f t="shared" si="11"/>
        <v>#N/A</v>
      </c>
    </row>
    <row r="734" spans="1:5" x14ac:dyDescent="0.35">
      <c r="A734" s="82"/>
      <c r="B734" s="82"/>
      <c r="C734" s="82"/>
      <c r="D734" s="82"/>
      <c r="E734" s="82" t="e">
        <f t="shared" si="11"/>
        <v>#N/A</v>
      </c>
    </row>
    <row r="735" spans="1:5" x14ac:dyDescent="0.35">
      <c r="A735" s="82"/>
      <c r="B735" s="82"/>
      <c r="C735" s="82"/>
      <c r="D735" s="82"/>
      <c r="E735" s="82" t="e">
        <f t="shared" si="11"/>
        <v>#N/A</v>
      </c>
    </row>
    <row r="736" spans="1:5" x14ac:dyDescent="0.35">
      <c r="A736" s="82"/>
      <c r="B736" s="82"/>
      <c r="C736" s="82"/>
      <c r="D736" s="82"/>
      <c r="E736" s="82" t="e">
        <f t="shared" si="11"/>
        <v>#N/A</v>
      </c>
    </row>
    <row r="737" spans="1:5" x14ac:dyDescent="0.35">
      <c r="A737" s="82"/>
      <c r="B737" s="82"/>
      <c r="C737" s="82"/>
      <c r="D737" s="82"/>
      <c r="E737" s="82" t="e">
        <f t="shared" si="11"/>
        <v>#N/A</v>
      </c>
    </row>
    <row r="738" spans="1:5" x14ac:dyDescent="0.35">
      <c r="A738" s="82"/>
      <c r="B738" s="82"/>
      <c r="C738" s="82"/>
      <c r="D738" s="82"/>
      <c r="E738" s="82" t="e">
        <f t="shared" si="11"/>
        <v>#N/A</v>
      </c>
    </row>
    <row r="739" spans="1:5" x14ac:dyDescent="0.35">
      <c r="A739" s="82"/>
      <c r="B739" s="82"/>
      <c r="C739" s="82"/>
      <c r="D739" s="82"/>
      <c r="E739" s="82" t="e">
        <f t="shared" si="11"/>
        <v>#N/A</v>
      </c>
    </row>
    <row r="740" spans="1:5" x14ac:dyDescent="0.35">
      <c r="A740" s="82"/>
      <c r="B740" s="82"/>
      <c r="C740" s="82"/>
      <c r="D740" s="82"/>
      <c r="E740" s="82" t="e">
        <f t="shared" si="11"/>
        <v>#N/A</v>
      </c>
    </row>
    <row r="741" spans="1:5" x14ac:dyDescent="0.35">
      <c r="A741" s="82"/>
      <c r="B741" s="82"/>
      <c r="C741" s="82"/>
      <c r="D741" s="82"/>
      <c r="E741" s="82" t="e">
        <f t="shared" si="11"/>
        <v>#N/A</v>
      </c>
    </row>
    <row r="742" spans="1:5" x14ac:dyDescent="0.35">
      <c r="A742" s="82"/>
      <c r="B742" s="82"/>
      <c r="C742" s="82"/>
      <c r="D742" s="82"/>
      <c r="E742" s="82" t="e">
        <f t="shared" si="11"/>
        <v>#N/A</v>
      </c>
    </row>
    <row r="743" spans="1:5" x14ac:dyDescent="0.35">
      <c r="A743" s="82"/>
      <c r="B743" s="82"/>
      <c r="C743" s="82"/>
      <c r="D743" s="82"/>
      <c r="E743" s="82" t="e">
        <f t="shared" si="11"/>
        <v>#N/A</v>
      </c>
    </row>
    <row r="744" spans="1:5" x14ac:dyDescent="0.35">
      <c r="A744" s="82"/>
      <c r="B744" s="82"/>
      <c r="C744" s="82"/>
      <c r="D744" s="82"/>
      <c r="E744" s="82" t="e">
        <f t="shared" si="11"/>
        <v>#N/A</v>
      </c>
    </row>
    <row r="745" spans="1:5" x14ac:dyDescent="0.35">
      <c r="A745" s="82"/>
      <c r="B745" s="82"/>
      <c r="C745" s="82"/>
      <c r="D745" s="82"/>
      <c r="E745" s="82" t="e">
        <f t="shared" si="11"/>
        <v>#N/A</v>
      </c>
    </row>
    <row r="746" spans="1:5" x14ac:dyDescent="0.35">
      <c r="A746" s="82"/>
      <c r="B746" s="82"/>
      <c r="C746" s="82"/>
      <c r="D746" s="82"/>
      <c r="E746" s="82" t="e">
        <f t="shared" si="11"/>
        <v>#N/A</v>
      </c>
    </row>
    <row r="747" spans="1:5" x14ac:dyDescent="0.35">
      <c r="A747" s="82"/>
      <c r="B747" s="82"/>
      <c r="C747" s="82"/>
      <c r="D747" s="82"/>
      <c r="E747" s="82" t="e">
        <f t="shared" si="11"/>
        <v>#N/A</v>
      </c>
    </row>
    <row r="748" spans="1:5" x14ac:dyDescent="0.35">
      <c r="A748" s="82"/>
      <c r="B748" s="82"/>
      <c r="C748" s="82"/>
      <c r="D748" s="82"/>
      <c r="E748" s="82" t="e">
        <f t="shared" si="11"/>
        <v>#N/A</v>
      </c>
    </row>
    <row r="749" spans="1:5" x14ac:dyDescent="0.35">
      <c r="A749" s="82"/>
      <c r="B749" s="82"/>
      <c r="C749" s="82"/>
      <c r="D749" s="82"/>
      <c r="E749" s="82" t="e">
        <f t="shared" si="11"/>
        <v>#N/A</v>
      </c>
    </row>
    <row r="750" spans="1:5" x14ac:dyDescent="0.35">
      <c r="A750" s="82"/>
      <c r="B750" s="82"/>
      <c r="C750" s="82"/>
      <c r="D750" s="82"/>
      <c r="E750" s="82" t="e">
        <f t="shared" si="11"/>
        <v>#N/A</v>
      </c>
    </row>
    <row r="751" spans="1:5" x14ac:dyDescent="0.35">
      <c r="A751" s="82"/>
      <c r="B751" s="82"/>
      <c r="C751" s="82"/>
      <c r="D751" s="82"/>
      <c r="E751" s="82" t="e">
        <f t="shared" si="11"/>
        <v>#N/A</v>
      </c>
    </row>
    <row r="752" spans="1:5" x14ac:dyDescent="0.35">
      <c r="A752" s="82"/>
      <c r="B752" s="82"/>
      <c r="C752" s="82"/>
      <c r="D752" s="82"/>
      <c r="E752" s="82" t="e">
        <f t="shared" si="11"/>
        <v>#N/A</v>
      </c>
    </row>
    <row r="753" spans="1:5" x14ac:dyDescent="0.35">
      <c r="A753" s="82"/>
      <c r="B753" s="82"/>
      <c r="C753" s="82"/>
      <c r="D753" s="82"/>
      <c r="E753" s="82" t="e">
        <f t="shared" si="11"/>
        <v>#N/A</v>
      </c>
    </row>
    <row r="754" spans="1:5" x14ac:dyDescent="0.35">
      <c r="A754" s="82"/>
      <c r="B754" s="82"/>
      <c r="C754" s="82"/>
      <c r="D754" s="82"/>
      <c r="E754" s="82" t="e">
        <f t="shared" si="11"/>
        <v>#N/A</v>
      </c>
    </row>
    <row r="755" spans="1:5" x14ac:dyDescent="0.35">
      <c r="A755" s="82"/>
      <c r="B755" s="82"/>
      <c r="C755" s="82"/>
      <c r="D755" s="82"/>
      <c r="E755" s="82" t="e">
        <f t="shared" si="11"/>
        <v>#N/A</v>
      </c>
    </row>
    <row r="756" spans="1:5" x14ac:dyDescent="0.35">
      <c r="A756" s="82"/>
      <c r="B756" s="82"/>
      <c r="C756" s="82"/>
      <c r="D756" s="82"/>
      <c r="E756" s="82" t="e">
        <f t="shared" si="11"/>
        <v>#N/A</v>
      </c>
    </row>
    <row r="757" spans="1:5" x14ac:dyDescent="0.35">
      <c r="A757" s="82"/>
      <c r="B757" s="82"/>
      <c r="C757" s="82"/>
      <c r="D757" s="82"/>
      <c r="E757" s="82" t="e">
        <f t="shared" si="11"/>
        <v>#N/A</v>
      </c>
    </row>
    <row r="758" spans="1:5" x14ac:dyDescent="0.35">
      <c r="A758" s="82"/>
      <c r="B758" s="82"/>
      <c r="C758" s="82"/>
      <c r="D758" s="82"/>
      <c r="E758" s="82" t="e">
        <f t="shared" si="11"/>
        <v>#N/A</v>
      </c>
    </row>
    <row r="759" spans="1:5" x14ac:dyDescent="0.35">
      <c r="A759" s="82"/>
      <c r="B759" s="82"/>
      <c r="C759" s="82"/>
      <c r="D759" s="82"/>
      <c r="E759" s="82" t="e">
        <f t="shared" si="11"/>
        <v>#N/A</v>
      </c>
    </row>
    <row r="760" spans="1:5" x14ac:dyDescent="0.35">
      <c r="A760" s="82"/>
      <c r="B760" s="82"/>
      <c r="C760" s="82"/>
      <c r="D760" s="82"/>
      <c r="E760" s="82" t="e">
        <f t="shared" si="11"/>
        <v>#N/A</v>
      </c>
    </row>
    <row r="761" spans="1:5" x14ac:dyDescent="0.35">
      <c r="A761" s="82"/>
      <c r="B761" s="82"/>
      <c r="C761" s="82"/>
      <c r="D761" s="82"/>
      <c r="E761" s="82" t="e">
        <f t="shared" si="11"/>
        <v>#N/A</v>
      </c>
    </row>
    <row r="762" spans="1:5" x14ac:dyDescent="0.35">
      <c r="A762" s="82"/>
      <c r="B762" s="82"/>
      <c r="C762" s="82"/>
      <c r="D762" s="82"/>
      <c r="E762" s="82" t="e">
        <f t="shared" si="11"/>
        <v>#N/A</v>
      </c>
    </row>
    <row r="763" spans="1:5" x14ac:dyDescent="0.35">
      <c r="A763" s="82"/>
      <c r="B763" s="82"/>
      <c r="C763" s="82"/>
      <c r="D763" s="82"/>
      <c r="E763" s="82" t="e">
        <f t="shared" si="11"/>
        <v>#N/A</v>
      </c>
    </row>
    <row r="764" spans="1:5" x14ac:dyDescent="0.35">
      <c r="A764" s="82"/>
      <c r="B764" s="82"/>
      <c r="C764" s="82"/>
      <c r="D764" s="82"/>
      <c r="E764" s="82" t="e">
        <f t="shared" si="11"/>
        <v>#N/A</v>
      </c>
    </row>
    <row r="765" spans="1:5" x14ac:dyDescent="0.35">
      <c r="A765" s="82"/>
      <c r="B765" s="82"/>
      <c r="C765" s="82"/>
      <c r="D765" s="82"/>
      <c r="E765" s="82" t="e">
        <f t="shared" si="11"/>
        <v>#N/A</v>
      </c>
    </row>
    <row r="766" spans="1:5" x14ac:dyDescent="0.35">
      <c r="A766" s="82"/>
      <c r="B766" s="82"/>
      <c r="C766" s="82"/>
      <c r="D766" s="82"/>
      <c r="E766" s="82" t="e">
        <f t="shared" si="11"/>
        <v>#N/A</v>
      </c>
    </row>
    <row r="767" spans="1:5" x14ac:dyDescent="0.35">
      <c r="A767" s="82"/>
      <c r="B767" s="82"/>
      <c r="C767" s="82"/>
      <c r="D767" s="82"/>
      <c r="E767" s="82" t="e">
        <f t="shared" si="11"/>
        <v>#N/A</v>
      </c>
    </row>
    <row r="768" spans="1:5" x14ac:dyDescent="0.35">
      <c r="A768" s="82"/>
      <c r="B768" s="82"/>
      <c r="C768" s="82"/>
      <c r="D768" s="82"/>
      <c r="E768" s="82" t="e">
        <f t="shared" si="11"/>
        <v>#N/A</v>
      </c>
    </row>
    <row r="769" spans="1:5" x14ac:dyDescent="0.35">
      <c r="A769" s="82"/>
      <c r="B769" s="82"/>
      <c r="C769" s="82"/>
      <c r="D769" s="82"/>
      <c r="E769" s="82" t="e">
        <f t="shared" si="11"/>
        <v>#N/A</v>
      </c>
    </row>
    <row r="770" spans="1:5" x14ac:dyDescent="0.35">
      <c r="A770" s="82"/>
      <c r="B770" s="82"/>
      <c r="C770" s="82"/>
      <c r="D770" s="82"/>
      <c r="E770" s="82" t="e">
        <f t="shared" si="11"/>
        <v>#N/A</v>
      </c>
    </row>
    <row r="771" spans="1:5" x14ac:dyDescent="0.35">
      <c r="A771" s="82"/>
      <c r="B771" s="82"/>
      <c r="C771" s="82"/>
      <c r="D771" s="82"/>
      <c r="E771" s="82" t="e">
        <f t="shared" si="11"/>
        <v>#N/A</v>
      </c>
    </row>
    <row r="772" spans="1:5" x14ac:dyDescent="0.35">
      <c r="A772" s="82"/>
      <c r="B772" s="82"/>
      <c r="C772" s="82"/>
      <c r="D772" s="82"/>
      <c r="E772" s="82" t="e">
        <f t="shared" si="11"/>
        <v>#N/A</v>
      </c>
    </row>
    <row r="773" spans="1:5" x14ac:dyDescent="0.35">
      <c r="A773" s="82"/>
      <c r="B773" s="82"/>
      <c r="C773" s="82"/>
      <c r="D773" s="82"/>
      <c r="E773" s="82" t="e">
        <f t="shared" si="11"/>
        <v>#N/A</v>
      </c>
    </row>
    <row r="774" spans="1:5" x14ac:dyDescent="0.35">
      <c r="A774" s="82"/>
      <c r="B774" s="82"/>
      <c r="C774" s="82"/>
      <c r="D774" s="82"/>
      <c r="E774" s="82" t="e">
        <f t="shared" si="11"/>
        <v>#N/A</v>
      </c>
    </row>
    <row r="775" spans="1:5" x14ac:dyDescent="0.35">
      <c r="A775" s="82"/>
      <c r="B775" s="82"/>
      <c r="C775" s="82"/>
      <c r="D775" s="82"/>
      <c r="E775" s="82" t="e">
        <f t="shared" ref="E775:E838" si="12">VLOOKUP(A775,$T$9:$W$67,4,0)</f>
        <v>#N/A</v>
      </c>
    </row>
    <row r="776" spans="1:5" x14ac:dyDescent="0.35">
      <c r="A776" s="82"/>
      <c r="B776" s="82"/>
      <c r="C776" s="82"/>
      <c r="D776" s="82"/>
      <c r="E776" s="82" t="e">
        <f t="shared" si="12"/>
        <v>#N/A</v>
      </c>
    </row>
    <row r="777" spans="1:5" x14ac:dyDescent="0.35">
      <c r="A777" s="82"/>
      <c r="B777" s="82"/>
      <c r="C777" s="82"/>
      <c r="D777" s="82"/>
      <c r="E777" s="82" t="e">
        <f t="shared" si="12"/>
        <v>#N/A</v>
      </c>
    </row>
    <row r="778" spans="1:5" x14ac:dyDescent="0.35">
      <c r="A778" s="82"/>
      <c r="B778" s="82"/>
      <c r="C778" s="82"/>
      <c r="D778" s="82"/>
      <c r="E778" s="82" t="e">
        <f t="shared" si="12"/>
        <v>#N/A</v>
      </c>
    </row>
    <row r="779" spans="1:5" x14ac:dyDescent="0.35">
      <c r="A779" s="82"/>
      <c r="B779" s="82"/>
      <c r="C779" s="82"/>
      <c r="D779" s="82"/>
      <c r="E779" s="82" t="e">
        <f t="shared" si="12"/>
        <v>#N/A</v>
      </c>
    </row>
    <row r="780" spans="1:5" x14ac:dyDescent="0.35">
      <c r="A780" s="82"/>
      <c r="B780" s="82"/>
      <c r="C780" s="82"/>
      <c r="D780" s="82"/>
      <c r="E780" s="82" t="e">
        <f t="shared" si="12"/>
        <v>#N/A</v>
      </c>
    </row>
    <row r="781" spans="1:5" x14ac:dyDescent="0.35">
      <c r="A781" s="82"/>
      <c r="B781" s="82"/>
      <c r="C781" s="82"/>
      <c r="D781" s="82"/>
      <c r="E781" s="82" t="e">
        <f t="shared" si="12"/>
        <v>#N/A</v>
      </c>
    </row>
    <row r="782" spans="1:5" x14ac:dyDescent="0.35">
      <c r="A782" s="82"/>
      <c r="B782" s="82"/>
      <c r="C782" s="82"/>
      <c r="D782" s="82"/>
      <c r="E782" s="82" t="e">
        <f t="shared" si="12"/>
        <v>#N/A</v>
      </c>
    </row>
    <row r="783" spans="1:5" x14ac:dyDescent="0.35">
      <c r="A783" s="82"/>
      <c r="B783" s="82"/>
      <c r="C783" s="82"/>
      <c r="D783" s="82"/>
      <c r="E783" s="82" t="e">
        <f t="shared" si="12"/>
        <v>#N/A</v>
      </c>
    </row>
    <row r="784" spans="1:5" x14ac:dyDescent="0.35">
      <c r="A784" s="82"/>
      <c r="B784" s="82"/>
      <c r="C784" s="82"/>
      <c r="D784" s="82"/>
      <c r="E784" s="82" t="e">
        <f t="shared" si="12"/>
        <v>#N/A</v>
      </c>
    </row>
    <row r="785" spans="1:5" x14ac:dyDescent="0.35">
      <c r="A785" s="82"/>
      <c r="B785" s="82"/>
      <c r="C785" s="82"/>
      <c r="D785" s="82"/>
      <c r="E785" s="82" t="e">
        <f t="shared" si="12"/>
        <v>#N/A</v>
      </c>
    </row>
    <row r="786" spans="1:5" x14ac:dyDescent="0.35">
      <c r="A786" s="82"/>
      <c r="B786" s="82"/>
      <c r="C786" s="82"/>
      <c r="D786" s="82"/>
      <c r="E786" s="82" t="e">
        <f t="shared" si="12"/>
        <v>#N/A</v>
      </c>
    </row>
    <row r="787" spans="1:5" x14ac:dyDescent="0.35">
      <c r="A787" s="82"/>
      <c r="B787" s="82"/>
      <c r="C787" s="82"/>
      <c r="D787" s="82"/>
      <c r="E787" s="82" t="e">
        <f t="shared" si="12"/>
        <v>#N/A</v>
      </c>
    </row>
    <row r="788" spans="1:5" x14ac:dyDescent="0.35">
      <c r="A788" s="82"/>
      <c r="B788" s="82"/>
      <c r="C788" s="82"/>
      <c r="D788" s="82"/>
      <c r="E788" s="82" t="e">
        <f t="shared" si="12"/>
        <v>#N/A</v>
      </c>
    </row>
    <row r="789" spans="1:5" x14ac:dyDescent="0.35">
      <c r="A789" s="82"/>
      <c r="B789" s="82"/>
      <c r="C789" s="82"/>
      <c r="D789" s="82"/>
      <c r="E789" s="82" t="e">
        <f t="shared" si="12"/>
        <v>#N/A</v>
      </c>
    </row>
    <row r="790" spans="1:5" x14ac:dyDescent="0.35">
      <c r="A790" s="82"/>
      <c r="B790" s="82"/>
      <c r="C790" s="82"/>
      <c r="D790" s="82"/>
      <c r="E790" s="82" t="e">
        <f t="shared" si="12"/>
        <v>#N/A</v>
      </c>
    </row>
    <row r="791" spans="1:5" x14ac:dyDescent="0.35">
      <c r="A791" s="82"/>
      <c r="B791" s="82"/>
      <c r="C791" s="82"/>
      <c r="D791" s="82"/>
      <c r="E791" s="82" t="e">
        <f t="shared" si="12"/>
        <v>#N/A</v>
      </c>
    </row>
    <row r="792" spans="1:5" x14ac:dyDescent="0.35">
      <c r="A792" s="82"/>
      <c r="B792" s="82"/>
      <c r="C792" s="82"/>
      <c r="D792" s="82"/>
      <c r="E792" s="82" t="e">
        <f t="shared" si="12"/>
        <v>#N/A</v>
      </c>
    </row>
    <row r="793" spans="1:5" x14ac:dyDescent="0.35">
      <c r="A793" s="82"/>
      <c r="B793" s="82"/>
      <c r="C793" s="82"/>
      <c r="D793" s="82"/>
      <c r="E793" s="82" t="e">
        <f t="shared" si="12"/>
        <v>#N/A</v>
      </c>
    </row>
    <row r="794" spans="1:5" x14ac:dyDescent="0.35">
      <c r="A794" s="82"/>
      <c r="B794" s="82"/>
      <c r="C794" s="82"/>
      <c r="D794" s="82"/>
      <c r="E794" s="82" t="e">
        <f t="shared" si="12"/>
        <v>#N/A</v>
      </c>
    </row>
    <row r="795" spans="1:5" x14ac:dyDescent="0.35">
      <c r="A795" s="82"/>
      <c r="B795" s="82"/>
      <c r="C795" s="82"/>
      <c r="D795" s="82"/>
      <c r="E795" s="82" t="e">
        <f t="shared" si="12"/>
        <v>#N/A</v>
      </c>
    </row>
    <row r="796" spans="1:5" x14ac:dyDescent="0.35">
      <c r="A796" s="82"/>
      <c r="B796" s="82"/>
      <c r="C796" s="82"/>
      <c r="D796" s="82"/>
      <c r="E796" s="82" t="e">
        <f t="shared" si="12"/>
        <v>#N/A</v>
      </c>
    </row>
    <row r="797" spans="1:5" x14ac:dyDescent="0.35">
      <c r="A797" s="82"/>
      <c r="B797" s="82"/>
      <c r="C797" s="82"/>
      <c r="D797" s="82"/>
      <c r="E797" s="82" t="e">
        <f t="shared" si="12"/>
        <v>#N/A</v>
      </c>
    </row>
    <row r="798" spans="1:5" x14ac:dyDescent="0.35">
      <c r="A798" s="82"/>
      <c r="B798" s="82"/>
      <c r="C798" s="82"/>
      <c r="D798" s="82"/>
      <c r="E798" s="82" t="e">
        <f t="shared" si="12"/>
        <v>#N/A</v>
      </c>
    </row>
    <row r="799" spans="1:5" x14ac:dyDescent="0.35">
      <c r="A799" s="82"/>
      <c r="B799" s="82"/>
      <c r="C799" s="82"/>
      <c r="D799" s="82"/>
      <c r="E799" s="82" t="e">
        <f t="shared" si="12"/>
        <v>#N/A</v>
      </c>
    </row>
    <row r="800" spans="1:5" x14ac:dyDescent="0.35">
      <c r="A800" s="82"/>
      <c r="B800" s="82"/>
      <c r="C800" s="82"/>
      <c r="D800" s="82"/>
      <c r="E800" s="82" t="e">
        <f t="shared" si="12"/>
        <v>#N/A</v>
      </c>
    </row>
    <row r="801" spans="1:5" x14ac:dyDescent="0.35">
      <c r="A801" s="82"/>
      <c r="B801" s="82"/>
      <c r="C801" s="82"/>
      <c r="D801" s="82"/>
      <c r="E801" s="82" t="e">
        <f t="shared" si="12"/>
        <v>#N/A</v>
      </c>
    </row>
    <row r="802" spans="1:5" x14ac:dyDescent="0.35">
      <c r="A802" s="82"/>
      <c r="B802" s="82"/>
      <c r="C802" s="82"/>
      <c r="D802" s="82"/>
      <c r="E802" s="82" t="e">
        <f t="shared" si="12"/>
        <v>#N/A</v>
      </c>
    </row>
    <row r="803" spans="1:5" x14ac:dyDescent="0.35">
      <c r="A803" s="82"/>
      <c r="B803" s="82"/>
      <c r="C803" s="82"/>
      <c r="D803" s="82"/>
      <c r="E803" s="82" t="e">
        <f t="shared" si="12"/>
        <v>#N/A</v>
      </c>
    </row>
    <row r="804" spans="1:5" x14ac:dyDescent="0.35">
      <c r="A804" s="82"/>
      <c r="B804" s="82"/>
      <c r="C804" s="82"/>
      <c r="D804" s="82"/>
      <c r="E804" s="82" t="e">
        <f t="shared" si="12"/>
        <v>#N/A</v>
      </c>
    </row>
    <row r="805" spans="1:5" x14ac:dyDescent="0.35">
      <c r="A805" s="82"/>
      <c r="B805" s="82"/>
      <c r="C805" s="82"/>
      <c r="D805" s="82"/>
      <c r="E805" s="82" t="e">
        <f t="shared" si="12"/>
        <v>#N/A</v>
      </c>
    </row>
    <row r="806" spans="1:5" x14ac:dyDescent="0.35">
      <c r="A806" s="82"/>
      <c r="B806" s="82"/>
      <c r="C806" s="82"/>
      <c r="D806" s="82"/>
      <c r="E806" s="82" t="e">
        <f t="shared" si="12"/>
        <v>#N/A</v>
      </c>
    </row>
    <row r="807" spans="1:5" x14ac:dyDescent="0.35">
      <c r="A807" s="82"/>
      <c r="B807" s="82"/>
      <c r="C807" s="82"/>
      <c r="D807" s="82"/>
      <c r="E807" s="82" t="e">
        <f t="shared" si="12"/>
        <v>#N/A</v>
      </c>
    </row>
    <row r="808" spans="1:5" x14ac:dyDescent="0.35">
      <c r="A808" s="82"/>
      <c r="B808" s="82"/>
      <c r="C808" s="82"/>
      <c r="D808" s="82"/>
      <c r="E808" s="82" t="e">
        <f t="shared" si="12"/>
        <v>#N/A</v>
      </c>
    </row>
    <row r="809" spans="1:5" x14ac:dyDescent="0.35">
      <c r="A809" s="82"/>
      <c r="B809" s="82"/>
      <c r="C809" s="82"/>
      <c r="D809" s="82"/>
      <c r="E809" s="82" t="e">
        <f t="shared" si="12"/>
        <v>#N/A</v>
      </c>
    </row>
    <row r="810" spans="1:5" x14ac:dyDescent="0.35">
      <c r="A810" s="82"/>
      <c r="B810" s="82"/>
      <c r="C810" s="82"/>
      <c r="D810" s="82"/>
      <c r="E810" s="82" t="e">
        <f t="shared" si="12"/>
        <v>#N/A</v>
      </c>
    </row>
    <row r="811" spans="1:5" x14ac:dyDescent="0.35">
      <c r="A811" s="82"/>
      <c r="B811" s="82"/>
      <c r="C811" s="82"/>
      <c r="D811" s="82"/>
      <c r="E811" s="82" t="e">
        <f t="shared" si="12"/>
        <v>#N/A</v>
      </c>
    </row>
    <row r="812" spans="1:5" x14ac:dyDescent="0.35">
      <c r="A812" s="82"/>
      <c r="B812" s="82"/>
      <c r="C812" s="82"/>
      <c r="D812" s="82"/>
      <c r="E812" s="82" t="e">
        <f t="shared" si="12"/>
        <v>#N/A</v>
      </c>
    </row>
    <row r="813" spans="1:5" x14ac:dyDescent="0.35">
      <c r="A813" s="82"/>
      <c r="B813" s="82"/>
      <c r="C813" s="82"/>
      <c r="D813" s="82"/>
      <c r="E813" s="82" t="e">
        <f t="shared" si="12"/>
        <v>#N/A</v>
      </c>
    </row>
    <row r="814" spans="1:5" x14ac:dyDescent="0.35">
      <c r="A814" s="82"/>
      <c r="B814" s="82"/>
      <c r="C814" s="82"/>
      <c r="D814" s="82"/>
      <c r="E814" s="82" t="e">
        <f t="shared" si="12"/>
        <v>#N/A</v>
      </c>
    </row>
    <row r="815" spans="1:5" x14ac:dyDescent="0.35">
      <c r="A815" s="82"/>
      <c r="B815" s="82"/>
      <c r="C815" s="82"/>
      <c r="D815" s="82"/>
      <c r="E815" s="82" t="e">
        <f t="shared" si="12"/>
        <v>#N/A</v>
      </c>
    </row>
    <row r="816" spans="1:5" x14ac:dyDescent="0.35">
      <c r="A816" s="82"/>
      <c r="B816" s="82"/>
      <c r="C816" s="82"/>
      <c r="D816" s="82"/>
      <c r="E816" s="82" t="e">
        <f t="shared" si="12"/>
        <v>#N/A</v>
      </c>
    </row>
    <row r="817" spans="1:5" x14ac:dyDescent="0.35">
      <c r="A817" s="82"/>
      <c r="B817" s="82"/>
      <c r="C817" s="82"/>
      <c r="D817" s="82"/>
      <c r="E817" s="82" t="e">
        <f t="shared" si="12"/>
        <v>#N/A</v>
      </c>
    </row>
    <row r="818" spans="1:5" x14ac:dyDescent="0.35">
      <c r="A818" s="82"/>
      <c r="B818" s="82"/>
      <c r="C818" s="82"/>
      <c r="D818" s="82"/>
      <c r="E818" s="82" t="e">
        <f t="shared" si="12"/>
        <v>#N/A</v>
      </c>
    </row>
    <row r="819" spans="1:5" x14ac:dyDescent="0.35">
      <c r="A819" s="82"/>
      <c r="B819" s="82"/>
      <c r="C819" s="82"/>
      <c r="D819" s="82"/>
      <c r="E819" s="82" t="e">
        <f t="shared" si="12"/>
        <v>#N/A</v>
      </c>
    </row>
    <row r="820" spans="1:5" x14ac:dyDescent="0.35">
      <c r="A820" s="82"/>
      <c r="B820" s="82"/>
      <c r="C820" s="82"/>
      <c r="D820" s="82"/>
      <c r="E820" s="82" t="e">
        <f t="shared" si="12"/>
        <v>#N/A</v>
      </c>
    </row>
    <row r="821" spans="1:5" x14ac:dyDescent="0.35">
      <c r="A821" s="82"/>
      <c r="B821" s="82"/>
      <c r="C821" s="82"/>
      <c r="D821" s="82"/>
      <c r="E821" s="82" t="e">
        <f t="shared" si="12"/>
        <v>#N/A</v>
      </c>
    </row>
    <row r="822" spans="1:5" x14ac:dyDescent="0.35">
      <c r="A822" s="82"/>
      <c r="B822" s="82"/>
      <c r="C822" s="82"/>
      <c r="D822" s="82"/>
      <c r="E822" s="82" t="e">
        <f t="shared" si="12"/>
        <v>#N/A</v>
      </c>
    </row>
    <row r="823" spans="1:5" x14ac:dyDescent="0.35">
      <c r="A823" s="82"/>
      <c r="B823" s="82"/>
      <c r="C823" s="82"/>
      <c r="D823" s="82"/>
      <c r="E823" s="82" t="e">
        <f t="shared" si="12"/>
        <v>#N/A</v>
      </c>
    </row>
    <row r="824" spans="1:5" x14ac:dyDescent="0.35">
      <c r="A824" s="82"/>
      <c r="B824" s="82"/>
      <c r="C824" s="82"/>
      <c r="D824" s="82"/>
      <c r="E824" s="82" t="e">
        <f t="shared" si="12"/>
        <v>#N/A</v>
      </c>
    </row>
    <row r="825" spans="1:5" x14ac:dyDescent="0.35">
      <c r="A825" s="82"/>
      <c r="B825" s="82"/>
      <c r="C825" s="82"/>
      <c r="D825" s="82"/>
      <c r="E825" s="82" t="e">
        <f t="shared" si="12"/>
        <v>#N/A</v>
      </c>
    </row>
    <row r="826" spans="1:5" x14ac:dyDescent="0.35">
      <c r="A826" s="82"/>
      <c r="B826" s="82"/>
      <c r="C826" s="82"/>
      <c r="D826" s="82"/>
      <c r="E826" s="82" t="e">
        <f t="shared" si="12"/>
        <v>#N/A</v>
      </c>
    </row>
    <row r="827" spans="1:5" x14ac:dyDescent="0.35">
      <c r="A827" s="82"/>
      <c r="B827" s="82"/>
      <c r="C827" s="82"/>
      <c r="D827" s="82"/>
      <c r="E827" s="82" t="e">
        <f t="shared" si="12"/>
        <v>#N/A</v>
      </c>
    </row>
    <row r="828" spans="1:5" x14ac:dyDescent="0.35">
      <c r="A828" s="82"/>
      <c r="B828" s="82"/>
      <c r="C828" s="82"/>
      <c r="D828" s="82"/>
      <c r="E828" s="82" t="e">
        <f t="shared" si="12"/>
        <v>#N/A</v>
      </c>
    </row>
    <row r="829" spans="1:5" x14ac:dyDescent="0.35">
      <c r="A829" s="82"/>
      <c r="B829" s="82"/>
      <c r="C829" s="82"/>
      <c r="D829" s="82"/>
      <c r="E829" s="82" t="e">
        <f t="shared" si="12"/>
        <v>#N/A</v>
      </c>
    </row>
    <row r="830" spans="1:5" x14ac:dyDescent="0.35">
      <c r="A830" s="82"/>
      <c r="B830" s="82"/>
      <c r="C830" s="82"/>
      <c r="D830" s="82"/>
      <c r="E830" s="82" t="e">
        <f t="shared" si="12"/>
        <v>#N/A</v>
      </c>
    </row>
    <row r="831" spans="1:5" x14ac:dyDescent="0.35">
      <c r="A831" s="82"/>
      <c r="B831" s="82"/>
      <c r="C831" s="82"/>
      <c r="D831" s="82"/>
      <c r="E831" s="82" t="e">
        <f t="shared" si="12"/>
        <v>#N/A</v>
      </c>
    </row>
    <row r="832" spans="1:5" x14ac:dyDescent="0.35">
      <c r="A832" s="82"/>
      <c r="B832" s="82"/>
      <c r="C832" s="82"/>
      <c r="D832" s="82"/>
      <c r="E832" s="82" t="e">
        <f t="shared" si="12"/>
        <v>#N/A</v>
      </c>
    </row>
    <row r="833" spans="1:5" x14ac:dyDescent="0.35">
      <c r="A833" s="82"/>
      <c r="B833" s="82"/>
      <c r="C833" s="82"/>
      <c r="D833" s="82"/>
      <c r="E833" s="82" t="e">
        <f t="shared" si="12"/>
        <v>#N/A</v>
      </c>
    </row>
    <row r="834" spans="1:5" x14ac:dyDescent="0.35">
      <c r="A834" s="82"/>
      <c r="B834" s="82"/>
      <c r="C834" s="82"/>
      <c r="D834" s="82"/>
      <c r="E834" s="82" t="e">
        <f t="shared" si="12"/>
        <v>#N/A</v>
      </c>
    </row>
    <row r="835" spans="1:5" x14ac:dyDescent="0.35">
      <c r="A835" s="82"/>
      <c r="B835" s="82"/>
      <c r="C835" s="82"/>
      <c r="D835" s="82"/>
      <c r="E835" s="82" t="e">
        <f t="shared" si="12"/>
        <v>#N/A</v>
      </c>
    </row>
    <row r="836" spans="1:5" x14ac:dyDescent="0.35">
      <c r="A836" s="82"/>
      <c r="B836" s="82"/>
      <c r="C836" s="82"/>
      <c r="D836" s="82"/>
      <c r="E836" s="82" t="e">
        <f t="shared" si="12"/>
        <v>#N/A</v>
      </c>
    </row>
    <row r="837" spans="1:5" x14ac:dyDescent="0.35">
      <c r="A837" s="82"/>
      <c r="B837" s="82"/>
      <c r="C837" s="82"/>
      <c r="D837" s="82"/>
      <c r="E837" s="82" t="e">
        <f t="shared" si="12"/>
        <v>#N/A</v>
      </c>
    </row>
    <row r="838" spans="1:5" x14ac:dyDescent="0.35">
      <c r="A838" s="82"/>
      <c r="B838" s="82"/>
      <c r="C838" s="82"/>
      <c r="D838" s="82"/>
      <c r="E838" s="82" t="e">
        <f t="shared" si="12"/>
        <v>#N/A</v>
      </c>
    </row>
    <row r="839" spans="1:5" x14ac:dyDescent="0.35">
      <c r="A839" s="82"/>
      <c r="B839" s="82"/>
      <c r="C839" s="82"/>
      <c r="D839" s="82"/>
      <c r="E839" s="82" t="e">
        <f t="shared" ref="E839:E902" si="13">VLOOKUP(A839,$T$9:$W$67,4,0)</f>
        <v>#N/A</v>
      </c>
    </row>
    <row r="840" spans="1:5" x14ac:dyDescent="0.35">
      <c r="A840" s="82"/>
      <c r="B840" s="82"/>
      <c r="C840" s="82"/>
      <c r="D840" s="82"/>
      <c r="E840" s="82" t="e">
        <f t="shared" si="13"/>
        <v>#N/A</v>
      </c>
    </row>
    <row r="841" spans="1:5" x14ac:dyDescent="0.35">
      <c r="A841" s="82"/>
      <c r="B841" s="82"/>
      <c r="C841" s="82"/>
      <c r="D841" s="82"/>
      <c r="E841" s="82" t="e">
        <f t="shared" si="13"/>
        <v>#N/A</v>
      </c>
    </row>
    <row r="842" spans="1:5" x14ac:dyDescent="0.35">
      <c r="A842" s="82"/>
      <c r="B842" s="82"/>
      <c r="C842" s="82"/>
      <c r="D842" s="82"/>
      <c r="E842" s="82" t="e">
        <f t="shared" si="13"/>
        <v>#N/A</v>
      </c>
    </row>
    <row r="843" spans="1:5" x14ac:dyDescent="0.35">
      <c r="A843" s="82"/>
      <c r="B843" s="82"/>
      <c r="C843" s="82"/>
      <c r="D843" s="82"/>
      <c r="E843" s="82" t="e">
        <f t="shared" si="13"/>
        <v>#N/A</v>
      </c>
    </row>
    <row r="844" spans="1:5" x14ac:dyDescent="0.35">
      <c r="A844" s="82"/>
      <c r="B844" s="82"/>
      <c r="C844" s="82"/>
      <c r="D844" s="82"/>
      <c r="E844" s="82" t="e">
        <f t="shared" si="13"/>
        <v>#N/A</v>
      </c>
    </row>
    <row r="845" spans="1:5" x14ac:dyDescent="0.35">
      <c r="A845" s="82"/>
      <c r="B845" s="82"/>
      <c r="C845" s="82"/>
      <c r="D845" s="82"/>
      <c r="E845" s="82" t="e">
        <f t="shared" si="13"/>
        <v>#N/A</v>
      </c>
    </row>
    <row r="846" spans="1:5" x14ac:dyDescent="0.35">
      <c r="A846" s="82"/>
      <c r="B846" s="82"/>
      <c r="C846" s="82"/>
      <c r="D846" s="82"/>
      <c r="E846" s="82" t="e">
        <f t="shared" si="13"/>
        <v>#N/A</v>
      </c>
    </row>
    <row r="847" spans="1:5" x14ac:dyDescent="0.35">
      <c r="A847" s="82"/>
      <c r="B847" s="82"/>
      <c r="C847" s="82"/>
      <c r="D847" s="82"/>
      <c r="E847" s="82" t="e">
        <f t="shared" si="13"/>
        <v>#N/A</v>
      </c>
    </row>
    <row r="848" spans="1:5" x14ac:dyDescent="0.35">
      <c r="A848" s="82"/>
      <c r="B848" s="82"/>
      <c r="C848" s="82"/>
      <c r="D848" s="82"/>
      <c r="E848" s="82" t="e">
        <f t="shared" si="13"/>
        <v>#N/A</v>
      </c>
    </row>
    <row r="849" spans="1:5" x14ac:dyDescent="0.35">
      <c r="A849" s="82"/>
      <c r="B849" s="82"/>
      <c r="C849" s="82"/>
      <c r="D849" s="82"/>
      <c r="E849" s="82" t="e">
        <f t="shared" si="13"/>
        <v>#N/A</v>
      </c>
    </row>
    <row r="850" spans="1:5" x14ac:dyDescent="0.35">
      <c r="A850" s="82"/>
      <c r="B850" s="82"/>
      <c r="C850" s="82"/>
      <c r="D850" s="82"/>
      <c r="E850" s="82" t="e">
        <f t="shared" si="13"/>
        <v>#N/A</v>
      </c>
    </row>
    <row r="851" spans="1:5" x14ac:dyDescent="0.35">
      <c r="A851" s="82"/>
      <c r="B851" s="82"/>
      <c r="C851" s="82"/>
      <c r="D851" s="82"/>
      <c r="E851" s="82" t="e">
        <f t="shared" si="13"/>
        <v>#N/A</v>
      </c>
    </row>
    <row r="852" spans="1:5" x14ac:dyDescent="0.35">
      <c r="A852" s="82"/>
      <c r="B852" s="82"/>
      <c r="C852" s="82"/>
      <c r="D852" s="82"/>
      <c r="E852" s="82" t="e">
        <f t="shared" si="13"/>
        <v>#N/A</v>
      </c>
    </row>
    <row r="853" spans="1:5" x14ac:dyDescent="0.35">
      <c r="A853" s="82"/>
      <c r="B853" s="82"/>
      <c r="C853" s="82"/>
      <c r="D853" s="82"/>
      <c r="E853" s="82" t="e">
        <f t="shared" si="13"/>
        <v>#N/A</v>
      </c>
    </row>
    <row r="854" spans="1:5" x14ac:dyDescent="0.35">
      <c r="A854" s="82"/>
      <c r="B854" s="82"/>
      <c r="C854" s="82"/>
      <c r="D854" s="82"/>
      <c r="E854" s="82" t="e">
        <f t="shared" si="13"/>
        <v>#N/A</v>
      </c>
    </row>
    <row r="855" spans="1:5" x14ac:dyDescent="0.35">
      <c r="A855" s="82"/>
      <c r="B855" s="82"/>
      <c r="C855" s="82"/>
      <c r="D855" s="82"/>
      <c r="E855" s="82" t="e">
        <f t="shared" si="13"/>
        <v>#N/A</v>
      </c>
    </row>
    <row r="856" spans="1:5" x14ac:dyDescent="0.35">
      <c r="A856" s="82"/>
      <c r="B856" s="82"/>
      <c r="C856" s="82"/>
      <c r="D856" s="82"/>
      <c r="E856" s="82" t="e">
        <f t="shared" si="13"/>
        <v>#N/A</v>
      </c>
    </row>
    <row r="857" spans="1:5" x14ac:dyDescent="0.35">
      <c r="A857" s="82"/>
      <c r="B857" s="82"/>
      <c r="C857" s="82"/>
      <c r="D857" s="82"/>
      <c r="E857" s="82" t="e">
        <f t="shared" si="13"/>
        <v>#N/A</v>
      </c>
    </row>
    <row r="858" spans="1:5" x14ac:dyDescent="0.35">
      <c r="A858" s="82"/>
      <c r="B858" s="82"/>
      <c r="C858" s="82"/>
      <c r="D858" s="82"/>
      <c r="E858" s="82" t="e">
        <f t="shared" si="13"/>
        <v>#N/A</v>
      </c>
    </row>
    <row r="859" spans="1:5" x14ac:dyDescent="0.35">
      <c r="A859" s="82"/>
      <c r="B859" s="82"/>
      <c r="C859" s="82"/>
      <c r="D859" s="82"/>
      <c r="E859" s="82" t="e">
        <f t="shared" si="13"/>
        <v>#N/A</v>
      </c>
    </row>
    <row r="860" spans="1:5" x14ac:dyDescent="0.35">
      <c r="A860" s="82"/>
      <c r="B860" s="82"/>
      <c r="C860" s="82"/>
      <c r="D860" s="82"/>
      <c r="E860" s="82" t="e">
        <f t="shared" si="13"/>
        <v>#N/A</v>
      </c>
    </row>
    <row r="861" spans="1:5" x14ac:dyDescent="0.35">
      <c r="A861" s="82"/>
      <c r="B861" s="82"/>
      <c r="C861" s="82"/>
      <c r="D861" s="82"/>
      <c r="E861" s="82" t="e">
        <f t="shared" si="13"/>
        <v>#N/A</v>
      </c>
    </row>
    <row r="862" spans="1:5" x14ac:dyDescent="0.35">
      <c r="A862" s="82"/>
      <c r="B862" s="82"/>
      <c r="C862" s="82"/>
      <c r="D862" s="82"/>
      <c r="E862" s="82" t="e">
        <f t="shared" si="13"/>
        <v>#N/A</v>
      </c>
    </row>
    <row r="863" spans="1:5" x14ac:dyDescent="0.35">
      <c r="A863" s="82"/>
      <c r="B863" s="82"/>
      <c r="C863" s="82"/>
      <c r="D863" s="82"/>
      <c r="E863" s="82" t="e">
        <f t="shared" si="13"/>
        <v>#N/A</v>
      </c>
    </row>
    <row r="864" spans="1:5" x14ac:dyDescent="0.35">
      <c r="A864" s="82"/>
      <c r="B864" s="82"/>
      <c r="C864" s="82"/>
      <c r="D864" s="82"/>
      <c r="E864" s="82" t="e">
        <f t="shared" si="13"/>
        <v>#N/A</v>
      </c>
    </row>
    <row r="865" spans="1:5" x14ac:dyDescent="0.35">
      <c r="A865" s="82"/>
      <c r="B865" s="82"/>
      <c r="C865" s="82"/>
      <c r="D865" s="82"/>
      <c r="E865" s="82" t="e">
        <f t="shared" si="13"/>
        <v>#N/A</v>
      </c>
    </row>
    <row r="866" spans="1:5" x14ac:dyDescent="0.35">
      <c r="A866" s="82"/>
      <c r="B866" s="82"/>
      <c r="C866" s="82"/>
      <c r="D866" s="82"/>
      <c r="E866" s="82" t="e">
        <f t="shared" si="13"/>
        <v>#N/A</v>
      </c>
    </row>
    <row r="867" spans="1:5" x14ac:dyDescent="0.35">
      <c r="A867" s="82"/>
      <c r="B867" s="82"/>
      <c r="C867" s="82"/>
      <c r="D867" s="82"/>
      <c r="E867" s="82" t="e">
        <f t="shared" si="13"/>
        <v>#N/A</v>
      </c>
    </row>
    <row r="868" spans="1:5" x14ac:dyDescent="0.35">
      <c r="A868" s="82"/>
      <c r="B868" s="82"/>
      <c r="C868" s="82"/>
      <c r="D868" s="82"/>
      <c r="E868" s="82" t="e">
        <f t="shared" si="13"/>
        <v>#N/A</v>
      </c>
    </row>
    <row r="869" spans="1:5" x14ac:dyDescent="0.35">
      <c r="A869" s="82"/>
      <c r="B869" s="82"/>
      <c r="C869" s="82"/>
      <c r="D869" s="82"/>
      <c r="E869" s="82" t="e">
        <f t="shared" si="13"/>
        <v>#N/A</v>
      </c>
    </row>
    <row r="870" spans="1:5" x14ac:dyDescent="0.35">
      <c r="A870" s="82"/>
      <c r="B870" s="82"/>
      <c r="C870" s="82"/>
      <c r="D870" s="82"/>
      <c r="E870" s="82" t="e">
        <f t="shared" si="13"/>
        <v>#N/A</v>
      </c>
    </row>
    <row r="871" spans="1:5" x14ac:dyDescent="0.35">
      <c r="A871" s="82"/>
      <c r="B871" s="82"/>
      <c r="C871" s="82"/>
      <c r="D871" s="82"/>
      <c r="E871" s="82" t="e">
        <f t="shared" si="13"/>
        <v>#N/A</v>
      </c>
    </row>
    <row r="872" spans="1:5" x14ac:dyDescent="0.35">
      <c r="A872" s="82"/>
      <c r="B872" s="82"/>
      <c r="C872" s="82"/>
      <c r="D872" s="82"/>
      <c r="E872" s="82" t="e">
        <f t="shared" si="13"/>
        <v>#N/A</v>
      </c>
    </row>
    <row r="873" spans="1:5" x14ac:dyDescent="0.35">
      <c r="A873" s="82"/>
      <c r="B873" s="82"/>
      <c r="C873" s="82"/>
      <c r="D873" s="82"/>
      <c r="E873" s="82" t="e">
        <f t="shared" si="13"/>
        <v>#N/A</v>
      </c>
    </row>
    <row r="874" spans="1:5" x14ac:dyDescent="0.35">
      <c r="A874" s="82"/>
      <c r="B874" s="82"/>
      <c r="C874" s="82"/>
      <c r="D874" s="82"/>
      <c r="E874" s="82" t="e">
        <f t="shared" si="13"/>
        <v>#N/A</v>
      </c>
    </row>
    <row r="875" spans="1:5" x14ac:dyDescent="0.35">
      <c r="A875" s="82"/>
      <c r="B875" s="82"/>
      <c r="C875" s="82"/>
      <c r="D875" s="82"/>
      <c r="E875" s="82" t="e">
        <f t="shared" si="13"/>
        <v>#N/A</v>
      </c>
    </row>
    <row r="876" spans="1:5" x14ac:dyDescent="0.35">
      <c r="A876" s="82"/>
      <c r="B876" s="82"/>
      <c r="C876" s="82"/>
      <c r="D876" s="82"/>
      <c r="E876" s="82" t="e">
        <f t="shared" si="13"/>
        <v>#N/A</v>
      </c>
    </row>
    <row r="877" spans="1:5" x14ac:dyDescent="0.35">
      <c r="A877" s="82"/>
      <c r="B877" s="82"/>
      <c r="C877" s="82"/>
      <c r="D877" s="82"/>
      <c r="E877" s="82" t="e">
        <f t="shared" si="13"/>
        <v>#N/A</v>
      </c>
    </row>
    <row r="878" spans="1:5" x14ac:dyDescent="0.35">
      <c r="A878" s="82"/>
      <c r="B878" s="82"/>
      <c r="C878" s="82"/>
      <c r="D878" s="82"/>
      <c r="E878" s="82" t="e">
        <f t="shared" si="13"/>
        <v>#N/A</v>
      </c>
    </row>
    <row r="879" spans="1:5" x14ac:dyDescent="0.35">
      <c r="A879" s="82"/>
      <c r="B879" s="82"/>
      <c r="C879" s="82"/>
      <c r="D879" s="82"/>
      <c r="E879" s="82" t="e">
        <f t="shared" si="13"/>
        <v>#N/A</v>
      </c>
    </row>
    <row r="880" spans="1:5" x14ac:dyDescent="0.35">
      <c r="A880" s="82"/>
      <c r="B880" s="82"/>
      <c r="C880" s="82"/>
      <c r="D880" s="82"/>
      <c r="E880" s="82" t="e">
        <f t="shared" si="13"/>
        <v>#N/A</v>
      </c>
    </row>
    <row r="881" spans="1:5" x14ac:dyDescent="0.35">
      <c r="A881" s="82"/>
      <c r="B881" s="82"/>
      <c r="C881" s="82"/>
      <c r="D881" s="82"/>
      <c r="E881" s="82" t="e">
        <f t="shared" si="13"/>
        <v>#N/A</v>
      </c>
    </row>
    <row r="882" spans="1:5" x14ac:dyDescent="0.35">
      <c r="A882" s="82"/>
      <c r="B882" s="82"/>
      <c r="C882" s="82"/>
      <c r="D882" s="82"/>
      <c r="E882" s="82" t="e">
        <f t="shared" si="13"/>
        <v>#N/A</v>
      </c>
    </row>
    <row r="883" spans="1:5" x14ac:dyDescent="0.35">
      <c r="A883" s="82"/>
      <c r="B883" s="82"/>
      <c r="C883" s="82"/>
      <c r="D883" s="82"/>
      <c r="E883" s="82" t="e">
        <f t="shared" si="13"/>
        <v>#N/A</v>
      </c>
    </row>
    <row r="884" spans="1:5" x14ac:dyDescent="0.35">
      <c r="A884" s="82"/>
      <c r="B884" s="82"/>
      <c r="C884" s="82"/>
      <c r="D884" s="82"/>
      <c r="E884" s="82" t="e">
        <f t="shared" si="13"/>
        <v>#N/A</v>
      </c>
    </row>
    <row r="885" spans="1:5" x14ac:dyDescent="0.35">
      <c r="A885" s="82"/>
      <c r="B885" s="82"/>
      <c r="C885" s="82"/>
      <c r="D885" s="82"/>
      <c r="E885" s="82" t="e">
        <f t="shared" si="13"/>
        <v>#N/A</v>
      </c>
    </row>
    <row r="886" spans="1:5" x14ac:dyDescent="0.35">
      <c r="A886" s="82"/>
      <c r="B886" s="82"/>
      <c r="C886" s="82"/>
      <c r="D886" s="82"/>
      <c r="E886" s="82" t="e">
        <f t="shared" si="13"/>
        <v>#N/A</v>
      </c>
    </row>
    <row r="887" spans="1:5" x14ac:dyDescent="0.35">
      <c r="A887" s="82"/>
      <c r="B887" s="82"/>
      <c r="C887" s="82"/>
      <c r="D887" s="82"/>
      <c r="E887" s="82" t="e">
        <f t="shared" si="13"/>
        <v>#N/A</v>
      </c>
    </row>
    <row r="888" spans="1:5" x14ac:dyDescent="0.35">
      <c r="A888" s="82"/>
      <c r="B888" s="82"/>
      <c r="C888" s="82"/>
      <c r="D888" s="82"/>
      <c r="E888" s="82" t="e">
        <f t="shared" si="13"/>
        <v>#N/A</v>
      </c>
    </row>
    <row r="889" spans="1:5" x14ac:dyDescent="0.35">
      <c r="A889" s="82"/>
      <c r="B889" s="82"/>
      <c r="C889" s="82"/>
      <c r="D889" s="82"/>
      <c r="E889" s="82" t="e">
        <f t="shared" si="13"/>
        <v>#N/A</v>
      </c>
    </row>
    <row r="890" spans="1:5" x14ac:dyDescent="0.35">
      <c r="A890" s="82"/>
      <c r="B890" s="82"/>
      <c r="C890" s="82"/>
      <c r="D890" s="82"/>
      <c r="E890" s="82" t="e">
        <f t="shared" si="13"/>
        <v>#N/A</v>
      </c>
    </row>
    <row r="891" spans="1:5" x14ac:dyDescent="0.35">
      <c r="A891" s="82"/>
      <c r="B891" s="82"/>
      <c r="C891" s="82"/>
      <c r="D891" s="82"/>
      <c r="E891" s="82" t="e">
        <f t="shared" si="13"/>
        <v>#N/A</v>
      </c>
    </row>
    <row r="892" spans="1:5" x14ac:dyDescent="0.35">
      <c r="A892" s="82"/>
      <c r="B892" s="82"/>
      <c r="C892" s="82"/>
      <c r="D892" s="82"/>
      <c r="E892" s="82" t="e">
        <f t="shared" si="13"/>
        <v>#N/A</v>
      </c>
    </row>
    <row r="893" spans="1:5" x14ac:dyDescent="0.35">
      <c r="A893" s="82"/>
      <c r="B893" s="82"/>
      <c r="C893" s="82"/>
      <c r="D893" s="82"/>
      <c r="E893" s="82" t="e">
        <f t="shared" si="13"/>
        <v>#N/A</v>
      </c>
    </row>
    <row r="894" spans="1:5" x14ac:dyDescent="0.35">
      <c r="A894" s="82"/>
      <c r="B894" s="82"/>
      <c r="C894" s="82"/>
      <c r="D894" s="82"/>
      <c r="E894" s="82" t="e">
        <f t="shared" si="13"/>
        <v>#N/A</v>
      </c>
    </row>
    <row r="895" spans="1:5" x14ac:dyDescent="0.35">
      <c r="A895" s="82"/>
      <c r="B895" s="82"/>
      <c r="C895" s="82"/>
      <c r="D895" s="82"/>
      <c r="E895" s="82" t="e">
        <f t="shared" si="13"/>
        <v>#N/A</v>
      </c>
    </row>
    <row r="896" spans="1:5" x14ac:dyDescent="0.35">
      <c r="A896" s="82"/>
      <c r="B896" s="82"/>
      <c r="C896" s="82"/>
      <c r="D896" s="82"/>
      <c r="E896" s="82" t="e">
        <f t="shared" si="13"/>
        <v>#N/A</v>
      </c>
    </row>
    <row r="897" spans="1:5" x14ac:dyDescent="0.35">
      <c r="A897" s="82"/>
      <c r="B897" s="82"/>
      <c r="C897" s="82"/>
      <c r="D897" s="82"/>
      <c r="E897" s="82" t="e">
        <f t="shared" si="13"/>
        <v>#N/A</v>
      </c>
    </row>
    <row r="898" spans="1:5" x14ac:dyDescent="0.35">
      <c r="A898" s="82"/>
      <c r="B898" s="82"/>
      <c r="C898" s="82"/>
      <c r="D898" s="82"/>
      <c r="E898" s="82" t="e">
        <f t="shared" si="13"/>
        <v>#N/A</v>
      </c>
    </row>
    <row r="899" spans="1:5" x14ac:dyDescent="0.35">
      <c r="A899" s="82"/>
      <c r="B899" s="82"/>
      <c r="C899" s="82"/>
      <c r="D899" s="82"/>
      <c r="E899" s="82" t="e">
        <f t="shared" si="13"/>
        <v>#N/A</v>
      </c>
    </row>
    <row r="900" spans="1:5" x14ac:dyDescent="0.35">
      <c r="A900" s="82"/>
      <c r="B900" s="82"/>
      <c r="C900" s="82"/>
      <c r="D900" s="82"/>
      <c r="E900" s="82" t="e">
        <f t="shared" si="13"/>
        <v>#N/A</v>
      </c>
    </row>
    <row r="901" spans="1:5" x14ac:dyDescent="0.35">
      <c r="A901" s="82"/>
      <c r="B901" s="82"/>
      <c r="C901" s="82"/>
      <c r="D901" s="82"/>
      <c r="E901" s="82" t="e">
        <f t="shared" si="13"/>
        <v>#N/A</v>
      </c>
    </row>
    <row r="902" spans="1:5" x14ac:dyDescent="0.35">
      <c r="A902" s="82"/>
      <c r="B902" s="82"/>
      <c r="C902" s="82"/>
      <c r="D902" s="82"/>
      <c r="E902" s="82" t="e">
        <f t="shared" si="13"/>
        <v>#N/A</v>
      </c>
    </row>
    <row r="903" spans="1:5" x14ac:dyDescent="0.35">
      <c r="A903" s="82"/>
      <c r="B903" s="82"/>
      <c r="C903" s="82"/>
      <c r="D903" s="82"/>
      <c r="E903" s="82" t="e">
        <f t="shared" ref="E903:E966" si="14">VLOOKUP(A903,$T$9:$W$67,4,0)</f>
        <v>#N/A</v>
      </c>
    </row>
    <row r="904" spans="1:5" x14ac:dyDescent="0.35">
      <c r="A904" s="82"/>
      <c r="B904" s="82"/>
      <c r="C904" s="82"/>
      <c r="D904" s="82"/>
      <c r="E904" s="82" t="e">
        <f t="shared" si="14"/>
        <v>#N/A</v>
      </c>
    </row>
    <row r="905" spans="1:5" x14ac:dyDescent="0.35">
      <c r="A905" s="82"/>
      <c r="B905" s="82"/>
      <c r="C905" s="82"/>
      <c r="D905" s="82"/>
      <c r="E905" s="82" t="e">
        <f t="shared" si="14"/>
        <v>#N/A</v>
      </c>
    </row>
    <row r="906" spans="1:5" x14ac:dyDescent="0.35">
      <c r="A906" s="82"/>
      <c r="B906" s="82"/>
      <c r="C906" s="82"/>
      <c r="D906" s="82"/>
      <c r="E906" s="82" t="e">
        <f t="shared" si="14"/>
        <v>#N/A</v>
      </c>
    </row>
    <row r="907" spans="1:5" x14ac:dyDescent="0.35">
      <c r="A907" s="82"/>
      <c r="B907" s="82"/>
      <c r="C907" s="82"/>
      <c r="D907" s="82"/>
      <c r="E907" s="82" t="e">
        <f t="shared" si="14"/>
        <v>#N/A</v>
      </c>
    </row>
    <row r="908" spans="1:5" x14ac:dyDescent="0.35">
      <c r="A908" s="82"/>
      <c r="B908" s="82"/>
      <c r="C908" s="82"/>
      <c r="D908" s="82"/>
      <c r="E908" s="82" t="e">
        <f t="shared" si="14"/>
        <v>#N/A</v>
      </c>
    </row>
    <row r="909" spans="1:5" x14ac:dyDescent="0.35">
      <c r="A909" s="82"/>
      <c r="B909" s="82"/>
      <c r="C909" s="82"/>
      <c r="D909" s="82"/>
      <c r="E909" s="82" t="e">
        <f t="shared" si="14"/>
        <v>#N/A</v>
      </c>
    </row>
    <row r="910" spans="1:5" x14ac:dyDescent="0.35">
      <c r="A910" s="82"/>
      <c r="B910" s="82"/>
      <c r="C910" s="82"/>
      <c r="D910" s="82"/>
      <c r="E910" s="82" t="e">
        <f t="shared" si="14"/>
        <v>#N/A</v>
      </c>
    </row>
    <row r="911" spans="1:5" x14ac:dyDescent="0.35">
      <c r="A911" s="82"/>
      <c r="B911" s="82"/>
      <c r="C911" s="82"/>
      <c r="D911" s="82"/>
      <c r="E911" s="82" t="e">
        <f t="shared" si="14"/>
        <v>#N/A</v>
      </c>
    </row>
    <row r="912" spans="1:5" x14ac:dyDescent="0.35">
      <c r="A912" s="82"/>
      <c r="B912" s="82"/>
      <c r="C912" s="82"/>
      <c r="D912" s="82"/>
      <c r="E912" s="82" t="e">
        <f t="shared" si="14"/>
        <v>#N/A</v>
      </c>
    </row>
    <row r="913" spans="1:5" x14ac:dyDescent="0.35">
      <c r="A913" s="82"/>
      <c r="B913" s="82"/>
      <c r="C913" s="82"/>
      <c r="D913" s="82"/>
      <c r="E913" s="82" t="e">
        <f t="shared" si="14"/>
        <v>#N/A</v>
      </c>
    </row>
    <row r="914" spans="1:5" x14ac:dyDescent="0.35">
      <c r="A914" s="82"/>
      <c r="B914" s="82"/>
      <c r="C914" s="82"/>
      <c r="D914" s="82"/>
      <c r="E914" s="82" t="e">
        <f t="shared" si="14"/>
        <v>#N/A</v>
      </c>
    </row>
    <row r="915" spans="1:5" x14ac:dyDescent="0.35">
      <c r="A915" s="82"/>
      <c r="B915" s="82"/>
      <c r="C915" s="82"/>
      <c r="D915" s="82"/>
      <c r="E915" s="82" t="e">
        <f t="shared" si="14"/>
        <v>#N/A</v>
      </c>
    </row>
    <row r="916" spans="1:5" x14ac:dyDescent="0.35">
      <c r="A916" s="82"/>
      <c r="B916" s="82"/>
      <c r="C916" s="82"/>
      <c r="D916" s="82"/>
      <c r="E916" s="82" t="e">
        <f t="shared" si="14"/>
        <v>#N/A</v>
      </c>
    </row>
    <row r="917" spans="1:5" x14ac:dyDescent="0.35">
      <c r="A917" s="82"/>
      <c r="B917" s="82"/>
      <c r="C917" s="82"/>
      <c r="D917" s="82"/>
      <c r="E917" s="82" t="e">
        <f t="shared" si="14"/>
        <v>#N/A</v>
      </c>
    </row>
    <row r="918" spans="1:5" x14ac:dyDescent="0.35">
      <c r="A918" s="82"/>
      <c r="B918" s="82"/>
      <c r="C918" s="82"/>
      <c r="D918" s="82"/>
      <c r="E918" s="82" t="e">
        <f t="shared" si="14"/>
        <v>#N/A</v>
      </c>
    </row>
    <row r="919" spans="1:5" x14ac:dyDescent="0.35">
      <c r="A919" s="82"/>
      <c r="B919" s="82"/>
      <c r="C919" s="82"/>
      <c r="D919" s="82"/>
      <c r="E919" s="82" t="e">
        <f t="shared" si="14"/>
        <v>#N/A</v>
      </c>
    </row>
    <row r="920" spans="1:5" x14ac:dyDescent="0.35">
      <c r="A920" s="82"/>
      <c r="B920" s="82"/>
      <c r="C920" s="82"/>
      <c r="D920" s="82"/>
      <c r="E920" s="82" t="e">
        <f t="shared" si="14"/>
        <v>#N/A</v>
      </c>
    </row>
    <row r="921" spans="1:5" x14ac:dyDescent="0.35">
      <c r="A921" s="82"/>
      <c r="B921" s="82"/>
      <c r="C921" s="82"/>
      <c r="D921" s="82"/>
      <c r="E921" s="82" t="e">
        <f t="shared" si="14"/>
        <v>#N/A</v>
      </c>
    </row>
    <row r="922" spans="1:5" x14ac:dyDescent="0.35">
      <c r="A922" s="82"/>
      <c r="B922" s="82"/>
      <c r="C922" s="82"/>
      <c r="D922" s="82"/>
      <c r="E922" s="82" t="e">
        <f t="shared" si="14"/>
        <v>#N/A</v>
      </c>
    </row>
    <row r="923" spans="1:5" x14ac:dyDescent="0.35">
      <c r="A923" s="82"/>
      <c r="B923" s="82"/>
      <c r="C923" s="82"/>
      <c r="D923" s="82"/>
      <c r="E923" s="82" t="e">
        <f t="shared" si="14"/>
        <v>#N/A</v>
      </c>
    </row>
    <row r="924" spans="1:5" x14ac:dyDescent="0.35">
      <c r="A924" s="82"/>
      <c r="B924" s="82"/>
      <c r="C924" s="82"/>
      <c r="D924" s="82"/>
      <c r="E924" s="82" t="e">
        <f t="shared" si="14"/>
        <v>#N/A</v>
      </c>
    </row>
    <row r="925" spans="1:5" x14ac:dyDescent="0.35">
      <c r="A925" s="82"/>
      <c r="B925" s="82"/>
      <c r="C925" s="82"/>
      <c r="D925" s="82"/>
      <c r="E925" s="82" t="e">
        <f t="shared" si="14"/>
        <v>#N/A</v>
      </c>
    </row>
    <row r="926" spans="1:5" x14ac:dyDescent="0.35">
      <c r="A926" s="82"/>
      <c r="B926" s="82"/>
      <c r="C926" s="82"/>
      <c r="D926" s="82"/>
      <c r="E926" s="82" t="e">
        <f t="shared" si="14"/>
        <v>#N/A</v>
      </c>
    </row>
    <row r="927" spans="1:5" x14ac:dyDescent="0.35">
      <c r="A927" s="82"/>
      <c r="B927" s="82"/>
      <c r="C927" s="82"/>
      <c r="D927" s="82"/>
      <c r="E927" s="82" t="e">
        <f t="shared" si="14"/>
        <v>#N/A</v>
      </c>
    </row>
    <row r="928" spans="1:5" x14ac:dyDescent="0.35">
      <c r="A928" s="82"/>
      <c r="B928" s="82"/>
      <c r="C928" s="82"/>
      <c r="D928" s="82"/>
      <c r="E928" s="82" t="e">
        <f t="shared" si="14"/>
        <v>#N/A</v>
      </c>
    </row>
    <row r="929" spans="1:5" x14ac:dyDescent="0.35">
      <c r="A929" s="82"/>
      <c r="B929" s="82"/>
      <c r="C929" s="82"/>
      <c r="D929" s="82"/>
      <c r="E929" s="82" t="e">
        <f t="shared" si="14"/>
        <v>#N/A</v>
      </c>
    </row>
    <row r="930" spans="1:5" x14ac:dyDescent="0.35">
      <c r="A930" s="82"/>
      <c r="B930" s="82"/>
      <c r="C930" s="82"/>
      <c r="D930" s="82"/>
      <c r="E930" s="82" t="e">
        <f t="shared" si="14"/>
        <v>#N/A</v>
      </c>
    </row>
    <row r="931" spans="1:5" x14ac:dyDescent="0.35">
      <c r="A931" s="82"/>
      <c r="B931" s="82"/>
      <c r="C931" s="82"/>
      <c r="D931" s="82"/>
      <c r="E931" s="82" t="e">
        <f t="shared" si="14"/>
        <v>#N/A</v>
      </c>
    </row>
    <row r="932" spans="1:5" x14ac:dyDescent="0.35">
      <c r="A932" s="82"/>
      <c r="B932" s="82"/>
      <c r="C932" s="82"/>
      <c r="D932" s="82"/>
      <c r="E932" s="82" t="e">
        <f t="shared" si="14"/>
        <v>#N/A</v>
      </c>
    </row>
    <row r="933" spans="1:5" x14ac:dyDescent="0.35">
      <c r="A933" s="82"/>
      <c r="B933" s="82"/>
      <c r="C933" s="82"/>
      <c r="D933" s="82"/>
      <c r="E933" s="82" t="e">
        <f t="shared" si="14"/>
        <v>#N/A</v>
      </c>
    </row>
    <row r="934" spans="1:5" x14ac:dyDescent="0.35">
      <c r="A934" s="82"/>
      <c r="B934" s="82"/>
      <c r="C934" s="82"/>
      <c r="D934" s="82"/>
      <c r="E934" s="82" t="e">
        <f t="shared" si="14"/>
        <v>#N/A</v>
      </c>
    </row>
    <row r="935" spans="1:5" x14ac:dyDescent="0.35">
      <c r="A935" s="82"/>
      <c r="B935" s="82"/>
      <c r="C935" s="82"/>
      <c r="D935" s="82"/>
      <c r="E935" s="82" t="e">
        <f t="shared" si="14"/>
        <v>#N/A</v>
      </c>
    </row>
    <row r="936" spans="1:5" x14ac:dyDescent="0.35">
      <c r="A936" s="82"/>
      <c r="B936" s="82"/>
      <c r="C936" s="82"/>
      <c r="D936" s="82"/>
      <c r="E936" s="82" t="e">
        <f t="shared" si="14"/>
        <v>#N/A</v>
      </c>
    </row>
    <row r="937" spans="1:5" x14ac:dyDescent="0.35">
      <c r="A937" s="82"/>
      <c r="B937" s="82"/>
      <c r="C937" s="82"/>
      <c r="D937" s="82"/>
      <c r="E937" s="82" t="e">
        <f t="shared" si="14"/>
        <v>#N/A</v>
      </c>
    </row>
    <row r="938" spans="1:5" x14ac:dyDescent="0.35">
      <c r="A938" s="82"/>
      <c r="B938" s="82"/>
      <c r="C938" s="82"/>
      <c r="D938" s="82"/>
      <c r="E938" s="82" t="e">
        <f t="shared" si="14"/>
        <v>#N/A</v>
      </c>
    </row>
    <row r="939" spans="1:5" x14ac:dyDescent="0.35">
      <c r="A939" s="82"/>
      <c r="B939" s="82"/>
      <c r="C939" s="82"/>
      <c r="D939" s="82"/>
      <c r="E939" s="82" t="e">
        <f t="shared" si="14"/>
        <v>#N/A</v>
      </c>
    </row>
    <row r="940" spans="1:5" x14ac:dyDescent="0.35">
      <c r="A940" s="82"/>
      <c r="B940" s="82"/>
      <c r="C940" s="82"/>
      <c r="D940" s="82"/>
      <c r="E940" s="82" t="e">
        <f t="shared" si="14"/>
        <v>#N/A</v>
      </c>
    </row>
    <row r="941" spans="1:5" x14ac:dyDescent="0.35">
      <c r="A941" s="82"/>
      <c r="B941" s="82"/>
      <c r="C941" s="82"/>
      <c r="D941" s="82"/>
      <c r="E941" s="82" t="e">
        <f t="shared" si="14"/>
        <v>#N/A</v>
      </c>
    </row>
    <row r="942" spans="1:5" x14ac:dyDescent="0.35">
      <c r="A942" s="82"/>
      <c r="B942" s="82"/>
      <c r="C942" s="82"/>
      <c r="D942" s="82"/>
      <c r="E942" s="82" t="e">
        <f t="shared" si="14"/>
        <v>#N/A</v>
      </c>
    </row>
    <row r="943" spans="1:5" x14ac:dyDescent="0.35">
      <c r="A943" s="82"/>
      <c r="B943" s="82"/>
      <c r="C943" s="82"/>
      <c r="D943" s="82"/>
      <c r="E943" s="82" t="e">
        <f t="shared" si="14"/>
        <v>#N/A</v>
      </c>
    </row>
    <row r="944" spans="1:5" x14ac:dyDescent="0.35">
      <c r="A944" s="82"/>
      <c r="B944" s="82"/>
      <c r="C944" s="82"/>
      <c r="D944" s="82"/>
      <c r="E944" s="82" t="e">
        <f t="shared" si="14"/>
        <v>#N/A</v>
      </c>
    </row>
    <row r="945" spans="1:5" x14ac:dyDescent="0.35">
      <c r="A945" s="82"/>
      <c r="B945" s="82"/>
      <c r="C945" s="82"/>
      <c r="D945" s="82"/>
      <c r="E945" s="82" t="e">
        <f t="shared" si="14"/>
        <v>#N/A</v>
      </c>
    </row>
    <row r="946" spans="1:5" x14ac:dyDescent="0.35">
      <c r="A946" s="82"/>
      <c r="B946" s="82"/>
      <c r="C946" s="82"/>
      <c r="D946" s="82"/>
      <c r="E946" s="82" t="e">
        <f t="shared" si="14"/>
        <v>#N/A</v>
      </c>
    </row>
    <row r="947" spans="1:5" x14ac:dyDescent="0.35">
      <c r="A947" s="82"/>
      <c r="B947" s="82"/>
      <c r="C947" s="82"/>
      <c r="D947" s="82"/>
      <c r="E947" s="82" t="e">
        <f t="shared" si="14"/>
        <v>#N/A</v>
      </c>
    </row>
    <row r="948" spans="1:5" x14ac:dyDescent="0.35">
      <c r="A948" s="82"/>
      <c r="B948" s="82"/>
      <c r="C948" s="82"/>
      <c r="D948" s="82"/>
      <c r="E948" s="82" t="e">
        <f t="shared" si="14"/>
        <v>#N/A</v>
      </c>
    </row>
    <row r="949" spans="1:5" x14ac:dyDescent="0.35">
      <c r="A949" s="82"/>
      <c r="B949" s="82"/>
      <c r="C949" s="82"/>
      <c r="D949" s="82"/>
      <c r="E949" s="82" t="e">
        <f t="shared" si="14"/>
        <v>#N/A</v>
      </c>
    </row>
    <row r="950" spans="1:5" x14ac:dyDescent="0.35">
      <c r="A950" s="82"/>
      <c r="B950" s="82"/>
      <c r="C950" s="82"/>
      <c r="D950" s="82"/>
      <c r="E950" s="82" t="e">
        <f t="shared" si="14"/>
        <v>#N/A</v>
      </c>
    </row>
    <row r="951" spans="1:5" x14ac:dyDescent="0.35">
      <c r="A951" s="82"/>
      <c r="B951" s="82"/>
      <c r="C951" s="82"/>
      <c r="D951" s="82"/>
      <c r="E951" s="82" t="e">
        <f t="shared" si="14"/>
        <v>#N/A</v>
      </c>
    </row>
    <row r="952" spans="1:5" x14ac:dyDescent="0.35">
      <c r="A952" s="82"/>
      <c r="B952" s="82"/>
      <c r="C952" s="82"/>
      <c r="D952" s="82"/>
      <c r="E952" s="82" t="e">
        <f t="shared" si="14"/>
        <v>#N/A</v>
      </c>
    </row>
    <row r="953" spans="1:5" x14ac:dyDescent="0.35">
      <c r="A953" s="82"/>
      <c r="B953" s="82"/>
      <c r="C953" s="82"/>
      <c r="D953" s="82"/>
      <c r="E953" s="82" t="e">
        <f t="shared" si="14"/>
        <v>#N/A</v>
      </c>
    </row>
    <row r="954" spans="1:5" x14ac:dyDescent="0.35">
      <c r="A954" s="82"/>
      <c r="B954" s="82"/>
      <c r="C954" s="82"/>
      <c r="D954" s="82"/>
      <c r="E954" s="82" t="e">
        <f t="shared" si="14"/>
        <v>#N/A</v>
      </c>
    </row>
    <row r="955" spans="1:5" x14ac:dyDescent="0.35">
      <c r="A955" s="82"/>
      <c r="B955" s="82"/>
      <c r="C955" s="82"/>
      <c r="D955" s="82"/>
      <c r="E955" s="82" t="e">
        <f t="shared" si="14"/>
        <v>#N/A</v>
      </c>
    </row>
    <row r="956" spans="1:5" x14ac:dyDescent="0.35">
      <c r="A956" s="82"/>
      <c r="B956" s="82"/>
      <c r="C956" s="82"/>
      <c r="D956" s="82"/>
      <c r="E956" s="82" t="e">
        <f t="shared" si="14"/>
        <v>#N/A</v>
      </c>
    </row>
    <row r="957" spans="1:5" x14ac:dyDescent="0.35">
      <c r="A957" s="82"/>
      <c r="B957" s="82"/>
      <c r="C957" s="82"/>
      <c r="D957" s="82"/>
      <c r="E957" s="82" t="e">
        <f t="shared" si="14"/>
        <v>#N/A</v>
      </c>
    </row>
    <row r="958" spans="1:5" x14ac:dyDescent="0.35">
      <c r="A958" s="82"/>
      <c r="B958" s="82"/>
      <c r="C958" s="82"/>
      <c r="D958" s="82"/>
      <c r="E958" s="82" t="e">
        <f t="shared" si="14"/>
        <v>#N/A</v>
      </c>
    </row>
    <row r="959" spans="1:5" x14ac:dyDescent="0.35">
      <c r="A959" s="82"/>
      <c r="B959" s="82"/>
      <c r="C959" s="82"/>
      <c r="D959" s="82"/>
      <c r="E959" s="82" t="e">
        <f t="shared" si="14"/>
        <v>#N/A</v>
      </c>
    </row>
    <row r="960" spans="1:5" x14ac:dyDescent="0.35">
      <c r="A960" s="82"/>
      <c r="B960" s="82"/>
      <c r="C960" s="82"/>
      <c r="D960" s="82"/>
      <c r="E960" s="82" t="e">
        <f t="shared" si="14"/>
        <v>#N/A</v>
      </c>
    </row>
    <row r="961" spans="1:5" x14ac:dyDescent="0.35">
      <c r="A961" s="82"/>
      <c r="B961" s="82"/>
      <c r="C961" s="82"/>
      <c r="D961" s="82"/>
      <c r="E961" s="82" t="e">
        <f t="shared" si="14"/>
        <v>#N/A</v>
      </c>
    </row>
    <row r="962" spans="1:5" x14ac:dyDescent="0.35">
      <c r="A962" s="82"/>
      <c r="B962" s="82"/>
      <c r="C962" s="82"/>
      <c r="D962" s="82"/>
      <c r="E962" s="82" t="e">
        <f t="shared" si="14"/>
        <v>#N/A</v>
      </c>
    </row>
    <row r="963" spans="1:5" x14ac:dyDescent="0.35">
      <c r="A963" s="82"/>
      <c r="B963" s="82"/>
      <c r="C963" s="82"/>
      <c r="D963" s="82"/>
      <c r="E963" s="82" t="e">
        <f t="shared" si="14"/>
        <v>#N/A</v>
      </c>
    </row>
    <row r="964" spans="1:5" x14ac:dyDescent="0.35">
      <c r="A964" s="82"/>
      <c r="B964" s="82"/>
      <c r="C964" s="82"/>
      <c r="D964" s="82"/>
      <c r="E964" s="82" t="e">
        <f t="shared" si="14"/>
        <v>#N/A</v>
      </c>
    </row>
    <row r="965" spans="1:5" x14ac:dyDescent="0.35">
      <c r="A965" s="82"/>
      <c r="B965" s="82"/>
      <c r="C965" s="82"/>
      <c r="D965" s="82"/>
      <c r="E965" s="82" t="e">
        <f t="shared" si="14"/>
        <v>#N/A</v>
      </c>
    </row>
    <row r="966" spans="1:5" x14ac:dyDescent="0.35">
      <c r="A966" s="82"/>
      <c r="B966" s="82"/>
      <c r="C966" s="82"/>
      <c r="D966" s="82"/>
      <c r="E966" s="82" t="e">
        <f t="shared" si="14"/>
        <v>#N/A</v>
      </c>
    </row>
    <row r="967" spans="1:5" x14ac:dyDescent="0.35">
      <c r="A967" s="82"/>
      <c r="B967" s="82"/>
      <c r="C967" s="82"/>
      <c r="D967" s="82"/>
      <c r="E967" s="82" t="e">
        <f t="shared" ref="E967:E1030" si="15">VLOOKUP(A967,$T$9:$W$67,4,0)</f>
        <v>#N/A</v>
      </c>
    </row>
    <row r="968" spans="1:5" x14ac:dyDescent="0.35">
      <c r="A968" s="82"/>
      <c r="B968" s="82"/>
      <c r="C968" s="82"/>
      <c r="D968" s="82"/>
      <c r="E968" s="82" t="e">
        <f t="shared" si="15"/>
        <v>#N/A</v>
      </c>
    </row>
    <row r="969" spans="1:5" x14ac:dyDescent="0.35">
      <c r="A969" s="82"/>
      <c r="B969" s="82"/>
      <c r="C969" s="82"/>
      <c r="D969" s="82"/>
      <c r="E969" s="82" t="e">
        <f t="shared" si="15"/>
        <v>#N/A</v>
      </c>
    </row>
    <row r="970" spans="1:5" x14ac:dyDescent="0.35">
      <c r="A970" s="82"/>
      <c r="B970" s="82"/>
      <c r="C970" s="82"/>
      <c r="D970" s="82"/>
      <c r="E970" s="82" t="e">
        <f t="shared" si="15"/>
        <v>#N/A</v>
      </c>
    </row>
    <row r="971" spans="1:5" x14ac:dyDescent="0.35">
      <c r="A971" s="82"/>
      <c r="B971" s="82"/>
      <c r="C971" s="82"/>
      <c r="D971" s="82"/>
      <c r="E971" s="82" t="e">
        <f t="shared" si="15"/>
        <v>#N/A</v>
      </c>
    </row>
    <row r="972" spans="1:5" x14ac:dyDescent="0.35">
      <c r="A972" s="82"/>
      <c r="B972" s="82"/>
      <c r="C972" s="82"/>
      <c r="D972" s="82"/>
      <c r="E972" s="82" t="e">
        <f t="shared" si="15"/>
        <v>#N/A</v>
      </c>
    </row>
    <row r="973" spans="1:5" x14ac:dyDescent="0.35">
      <c r="A973" s="82"/>
      <c r="B973" s="82"/>
      <c r="C973" s="82"/>
      <c r="D973" s="82"/>
      <c r="E973" s="82" t="e">
        <f t="shared" si="15"/>
        <v>#N/A</v>
      </c>
    </row>
    <row r="974" spans="1:5" x14ac:dyDescent="0.35">
      <c r="A974" s="82"/>
      <c r="B974" s="82"/>
      <c r="C974" s="82"/>
      <c r="D974" s="82"/>
      <c r="E974" s="82" t="e">
        <f t="shared" si="15"/>
        <v>#N/A</v>
      </c>
    </row>
    <row r="975" spans="1:5" x14ac:dyDescent="0.35">
      <c r="A975" s="82"/>
      <c r="B975" s="82"/>
      <c r="C975" s="82"/>
      <c r="D975" s="82"/>
      <c r="E975" s="82" t="e">
        <f t="shared" si="15"/>
        <v>#N/A</v>
      </c>
    </row>
    <row r="976" spans="1:5" x14ac:dyDescent="0.35">
      <c r="A976" s="82"/>
      <c r="B976" s="82"/>
      <c r="C976" s="82"/>
      <c r="D976" s="82"/>
      <c r="E976" s="82" t="e">
        <f t="shared" si="15"/>
        <v>#N/A</v>
      </c>
    </row>
    <row r="977" spans="1:5" x14ac:dyDescent="0.35">
      <c r="A977" s="82"/>
      <c r="B977" s="82"/>
      <c r="C977" s="82"/>
      <c r="D977" s="82"/>
      <c r="E977" s="82" t="e">
        <f t="shared" si="15"/>
        <v>#N/A</v>
      </c>
    </row>
    <row r="978" spans="1:5" x14ac:dyDescent="0.35">
      <c r="A978" s="82"/>
      <c r="B978" s="82"/>
      <c r="C978" s="82"/>
      <c r="D978" s="82"/>
      <c r="E978" s="82" t="e">
        <f t="shared" si="15"/>
        <v>#N/A</v>
      </c>
    </row>
    <row r="979" spans="1:5" x14ac:dyDescent="0.35">
      <c r="A979" s="82"/>
      <c r="B979" s="82"/>
      <c r="C979" s="82"/>
      <c r="D979" s="82"/>
      <c r="E979" s="82" t="e">
        <f t="shared" si="15"/>
        <v>#N/A</v>
      </c>
    </row>
    <row r="980" spans="1:5" x14ac:dyDescent="0.35">
      <c r="A980" s="82"/>
      <c r="B980" s="82"/>
      <c r="C980" s="82"/>
      <c r="D980" s="82"/>
      <c r="E980" s="82" t="e">
        <f t="shared" si="15"/>
        <v>#N/A</v>
      </c>
    </row>
    <row r="981" spans="1:5" x14ac:dyDescent="0.35">
      <c r="A981" s="82"/>
      <c r="B981" s="82"/>
      <c r="C981" s="82"/>
      <c r="D981" s="82"/>
      <c r="E981" s="82" t="e">
        <f t="shared" si="15"/>
        <v>#N/A</v>
      </c>
    </row>
    <row r="982" spans="1:5" x14ac:dyDescent="0.35">
      <c r="A982" s="82"/>
      <c r="B982" s="82"/>
      <c r="C982" s="82"/>
      <c r="D982" s="82"/>
      <c r="E982" s="82" t="e">
        <f t="shared" si="15"/>
        <v>#N/A</v>
      </c>
    </row>
    <row r="983" spans="1:5" x14ac:dyDescent="0.35">
      <c r="A983" s="82"/>
      <c r="B983" s="82"/>
      <c r="C983" s="82"/>
      <c r="D983" s="82"/>
      <c r="E983" s="82" t="e">
        <f t="shared" si="15"/>
        <v>#N/A</v>
      </c>
    </row>
    <row r="984" spans="1:5" x14ac:dyDescent="0.35">
      <c r="A984" s="82"/>
      <c r="B984" s="82"/>
      <c r="C984" s="82"/>
      <c r="D984" s="82"/>
      <c r="E984" s="82" t="e">
        <f t="shared" si="15"/>
        <v>#N/A</v>
      </c>
    </row>
    <row r="985" spans="1:5" x14ac:dyDescent="0.35">
      <c r="A985" s="82"/>
      <c r="B985" s="82"/>
      <c r="C985" s="82"/>
      <c r="D985" s="82"/>
      <c r="E985" s="82" t="e">
        <f t="shared" si="15"/>
        <v>#N/A</v>
      </c>
    </row>
    <row r="986" spans="1:5" x14ac:dyDescent="0.35">
      <c r="A986" s="82"/>
      <c r="B986" s="82"/>
      <c r="C986" s="82"/>
      <c r="D986" s="82"/>
      <c r="E986" s="82" t="e">
        <f t="shared" si="15"/>
        <v>#N/A</v>
      </c>
    </row>
    <row r="987" spans="1:5" x14ac:dyDescent="0.35">
      <c r="A987" s="82"/>
      <c r="B987" s="82"/>
      <c r="C987" s="82"/>
      <c r="D987" s="82"/>
      <c r="E987" s="82" t="e">
        <f t="shared" si="15"/>
        <v>#N/A</v>
      </c>
    </row>
    <row r="988" spans="1:5" x14ac:dyDescent="0.35">
      <c r="A988" s="82"/>
      <c r="B988" s="82"/>
      <c r="C988" s="82"/>
      <c r="D988" s="82"/>
      <c r="E988" s="82" t="e">
        <f t="shared" si="15"/>
        <v>#N/A</v>
      </c>
    </row>
    <row r="989" spans="1:5" x14ac:dyDescent="0.35">
      <c r="A989" s="82"/>
      <c r="B989" s="82"/>
      <c r="C989" s="82"/>
      <c r="D989" s="82"/>
      <c r="E989" s="82" t="e">
        <f t="shared" si="15"/>
        <v>#N/A</v>
      </c>
    </row>
    <row r="990" spans="1:5" x14ac:dyDescent="0.35">
      <c r="A990" s="82"/>
      <c r="B990" s="82"/>
      <c r="C990" s="82"/>
      <c r="D990" s="82"/>
      <c r="E990" s="82" t="e">
        <f t="shared" si="15"/>
        <v>#N/A</v>
      </c>
    </row>
    <row r="991" spans="1:5" x14ac:dyDescent="0.35">
      <c r="A991" s="82"/>
      <c r="B991" s="82"/>
      <c r="C991" s="82"/>
      <c r="D991" s="82"/>
      <c r="E991" s="82" t="e">
        <f t="shared" si="15"/>
        <v>#N/A</v>
      </c>
    </row>
    <row r="992" spans="1:5" x14ac:dyDescent="0.35">
      <c r="A992" s="82"/>
      <c r="B992" s="82"/>
      <c r="C992" s="82"/>
      <c r="D992" s="82"/>
      <c r="E992" s="82" t="e">
        <f t="shared" si="15"/>
        <v>#N/A</v>
      </c>
    </row>
    <row r="993" spans="1:5" x14ac:dyDescent="0.35">
      <c r="A993" s="82"/>
      <c r="B993" s="82"/>
      <c r="C993" s="82"/>
      <c r="D993" s="82"/>
      <c r="E993" s="82" t="e">
        <f t="shared" si="15"/>
        <v>#N/A</v>
      </c>
    </row>
    <row r="994" spans="1:5" x14ac:dyDescent="0.35">
      <c r="A994" s="82"/>
      <c r="B994" s="82"/>
      <c r="C994" s="82"/>
      <c r="D994" s="82"/>
      <c r="E994" s="82" t="e">
        <f t="shared" si="15"/>
        <v>#N/A</v>
      </c>
    </row>
    <row r="995" spans="1:5" x14ac:dyDescent="0.35">
      <c r="A995" s="82"/>
      <c r="B995" s="82"/>
      <c r="C995" s="82"/>
      <c r="D995" s="82"/>
      <c r="E995" s="82" t="e">
        <f t="shared" si="15"/>
        <v>#N/A</v>
      </c>
    </row>
    <row r="996" spans="1:5" x14ac:dyDescent="0.35">
      <c r="A996" s="82"/>
      <c r="B996" s="82"/>
      <c r="C996" s="82"/>
      <c r="D996" s="82"/>
      <c r="E996" s="82" t="e">
        <f t="shared" si="15"/>
        <v>#N/A</v>
      </c>
    </row>
    <row r="997" spans="1:5" x14ac:dyDescent="0.35">
      <c r="A997" s="82"/>
      <c r="B997" s="82"/>
      <c r="C997" s="82"/>
      <c r="D997" s="82"/>
      <c r="E997" s="82" t="e">
        <f t="shared" si="15"/>
        <v>#N/A</v>
      </c>
    </row>
    <row r="998" spans="1:5" x14ac:dyDescent="0.35">
      <c r="A998" s="82"/>
      <c r="B998" s="82"/>
      <c r="C998" s="82"/>
      <c r="D998" s="82"/>
      <c r="E998" s="82" t="e">
        <f t="shared" si="15"/>
        <v>#N/A</v>
      </c>
    </row>
    <row r="999" spans="1:5" x14ac:dyDescent="0.35">
      <c r="A999" s="82"/>
      <c r="B999" s="82"/>
      <c r="C999" s="82"/>
      <c r="D999" s="82"/>
      <c r="E999" s="82" t="e">
        <f t="shared" si="15"/>
        <v>#N/A</v>
      </c>
    </row>
    <row r="1000" spans="1:5" x14ac:dyDescent="0.35">
      <c r="A1000" s="82"/>
      <c r="B1000" s="82"/>
      <c r="C1000" s="82"/>
      <c r="D1000" s="82"/>
      <c r="E1000" s="82" t="e">
        <f t="shared" si="15"/>
        <v>#N/A</v>
      </c>
    </row>
    <row r="1001" spans="1:5" x14ac:dyDescent="0.35">
      <c r="A1001" s="82"/>
      <c r="B1001" s="82"/>
      <c r="C1001" s="82"/>
      <c r="D1001" s="82"/>
      <c r="E1001" s="82" t="e">
        <f t="shared" si="15"/>
        <v>#N/A</v>
      </c>
    </row>
    <row r="1002" spans="1:5" x14ac:dyDescent="0.35">
      <c r="A1002" s="82"/>
      <c r="B1002" s="82"/>
      <c r="C1002" s="82"/>
      <c r="D1002" s="82"/>
      <c r="E1002" s="82" t="e">
        <f t="shared" si="15"/>
        <v>#N/A</v>
      </c>
    </row>
    <row r="1003" spans="1:5" x14ac:dyDescent="0.35">
      <c r="A1003" s="82"/>
      <c r="B1003" s="82"/>
      <c r="C1003" s="82"/>
      <c r="D1003" s="82"/>
      <c r="E1003" s="82" t="e">
        <f t="shared" si="15"/>
        <v>#N/A</v>
      </c>
    </row>
    <row r="1004" spans="1:5" x14ac:dyDescent="0.35">
      <c r="A1004" s="82"/>
      <c r="B1004" s="82"/>
      <c r="C1004" s="82"/>
      <c r="D1004" s="82"/>
      <c r="E1004" s="82" t="e">
        <f t="shared" si="15"/>
        <v>#N/A</v>
      </c>
    </row>
    <row r="1005" spans="1:5" x14ac:dyDescent="0.35">
      <c r="A1005" s="82"/>
      <c r="B1005" s="82"/>
      <c r="C1005" s="82"/>
      <c r="D1005" s="82"/>
      <c r="E1005" s="82" t="e">
        <f t="shared" si="15"/>
        <v>#N/A</v>
      </c>
    </row>
    <row r="1006" spans="1:5" x14ac:dyDescent="0.35">
      <c r="A1006" s="82"/>
      <c r="B1006" s="82"/>
      <c r="C1006" s="82"/>
      <c r="D1006" s="82"/>
      <c r="E1006" s="82" t="e">
        <f t="shared" si="15"/>
        <v>#N/A</v>
      </c>
    </row>
    <row r="1007" spans="1:5" x14ac:dyDescent="0.35">
      <c r="A1007" s="82"/>
      <c r="B1007" s="82"/>
      <c r="C1007" s="82"/>
      <c r="D1007" s="82"/>
      <c r="E1007" s="82" t="e">
        <f t="shared" si="15"/>
        <v>#N/A</v>
      </c>
    </row>
    <row r="1008" spans="1:5" x14ac:dyDescent="0.35">
      <c r="A1008" s="82"/>
      <c r="B1008" s="82"/>
      <c r="C1008" s="82"/>
      <c r="D1008" s="82"/>
      <c r="E1008" s="82" t="e">
        <f t="shared" si="15"/>
        <v>#N/A</v>
      </c>
    </row>
    <row r="1009" spans="1:5" x14ac:dyDescent="0.35">
      <c r="A1009" s="82"/>
      <c r="B1009" s="82"/>
      <c r="C1009" s="82"/>
      <c r="D1009" s="82"/>
      <c r="E1009" s="82" t="e">
        <f t="shared" si="15"/>
        <v>#N/A</v>
      </c>
    </row>
    <row r="1010" spans="1:5" x14ac:dyDescent="0.35">
      <c r="A1010" s="82"/>
      <c r="B1010" s="82"/>
      <c r="C1010" s="82"/>
      <c r="D1010" s="82"/>
      <c r="E1010" s="82" t="e">
        <f t="shared" si="15"/>
        <v>#N/A</v>
      </c>
    </row>
    <row r="1011" spans="1:5" x14ac:dyDescent="0.35">
      <c r="A1011" s="82"/>
      <c r="B1011" s="82"/>
      <c r="C1011" s="82"/>
      <c r="D1011" s="82"/>
      <c r="E1011" s="82" t="e">
        <f t="shared" si="15"/>
        <v>#N/A</v>
      </c>
    </row>
    <row r="1012" spans="1:5" x14ac:dyDescent="0.35">
      <c r="A1012" s="82"/>
      <c r="B1012" s="82"/>
      <c r="C1012" s="82"/>
      <c r="D1012" s="82"/>
      <c r="E1012" s="82" t="e">
        <f t="shared" si="15"/>
        <v>#N/A</v>
      </c>
    </row>
    <row r="1013" spans="1:5" x14ac:dyDescent="0.35">
      <c r="A1013" s="82"/>
      <c r="B1013" s="82"/>
      <c r="C1013" s="82"/>
      <c r="D1013" s="82"/>
      <c r="E1013" s="82" t="e">
        <f t="shared" si="15"/>
        <v>#N/A</v>
      </c>
    </row>
    <row r="1014" spans="1:5" x14ac:dyDescent="0.35">
      <c r="A1014" s="82"/>
      <c r="B1014" s="82"/>
      <c r="C1014" s="82"/>
      <c r="D1014" s="82"/>
      <c r="E1014" s="82" t="e">
        <f t="shared" si="15"/>
        <v>#N/A</v>
      </c>
    </row>
    <row r="1015" spans="1:5" x14ac:dyDescent="0.35">
      <c r="A1015" s="82"/>
      <c r="B1015" s="82"/>
      <c r="C1015" s="82"/>
      <c r="D1015" s="82"/>
      <c r="E1015" s="82" t="e">
        <f t="shared" si="15"/>
        <v>#N/A</v>
      </c>
    </row>
    <row r="1016" spans="1:5" x14ac:dyDescent="0.35">
      <c r="A1016" s="82"/>
      <c r="B1016" s="82"/>
      <c r="C1016" s="82"/>
      <c r="D1016" s="82"/>
      <c r="E1016" s="82" t="e">
        <f t="shared" si="15"/>
        <v>#N/A</v>
      </c>
    </row>
    <row r="1017" spans="1:5" x14ac:dyDescent="0.35">
      <c r="A1017" s="82"/>
      <c r="B1017" s="82"/>
      <c r="C1017" s="82"/>
      <c r="D1017" s="82"/>
      <c r="E1017" s="82" t="e">
        <f t="shared" si="15"/>
        <v>#N/A</v>
      </c>
    </row>
    <row r="1018" spans="1:5" x14ac:dyDescent="0.35">
      <c r="A1018" s="82"/>
      <c r="B1018" s="82"/>
      <c r="C1018" s="82"/>
      <c r="D1018" s="82"/>
      <c r="E1018" s="82" t="e">
        <f t="shared" si="15"/>
        <v>#N/A</v>
      </c>
    </row>
    <row r="1019" spans="1:5" x14ac:dyDescent="0.35">
      <c r="A1019" s="82"/>
      <c r="B1019" s="82"/>
      <c r="C1019" s="82"/>
      <c r="D1019" s="82"/>
      <c r="E1019" s="82" t="e">
        <f t="shared" si="15"/>
        <v>#N/A</v>
      </c>
    </row>
    <row r="1020" spans="1:5" x14ac:dyDescent="0.35">
      <c r="A1020" s="82"/>
      <c r="B1020" s="82"/>
      <c r="C1020" s="82"/>
      <c r="D1020" s="82"/>
      <c r="E1020" s="82" t="e">
        <f t="shared" si="15"/>
        <v>#N/A</v>
      </c>
    </row>
    <row r="1021" spans="1:5" x14ac:dyDescent="0.35">
      <c r="A1021" s="82"/>
      <c r="B1021" s="82"/>
      <c r="C1021" s="82"/>
      <c r="D1021" s="82"/>
      <c r="E1021" s="82" t="e">
        <f t="shared" si="15"/>
        <v>#N/A</v>
      </c>
    </row>
    <row r="1022" spans="1:5" x14ac:dyDescent="0.35">
      <c r="A1022" s="82"/>
      <c r="B1022" s="82"/>
      <c r="C1022" s="82"/>
      <c r="D1022" s="82"/>
      <c r="E1022" s="82" t="e">
        <f t="shared" si="15"/>
        <v>#N/A</v>
      </c>
    </row>
    <row r="1023" spans="1:5" x14ac:dyDescent="0.35">
      <c r="A1023" s="82"/>
      <c r="B1023" s="82"/>
      <c r="C1023" s="82"/>
      <c r="D1023" s="82"/>
      <c r="E1023" s="82" t="e">
        <f t="shared" si="15"/>
        <v>#N/A</v>
      </c>
    </row>
    <row r="1024" spans="1:5" x14ac:dyDescent="0.35">
      <c r="A1024" s="82"/>
      <c r="B1024" s="82"/>
      <c r="C1024" s="82"/>
      <c r="D1024" s="82"/>
      <c r="E1024" s="82" t="e">
        <f t="shared" si="15"/>
        <v>#N/A</v>
      </c>
    </row>
    <row r="1025" spans="1:5" x14ac:dyDescent="0.35">
      <c r="A1025" s="82"/>
      <c r="B1025" s="82"/>
      <c r="C1025" s="82"/>
      <c r="D1025" s="82"/>
      <c r="E1025" s="82" t="e">
        <f t="shared" si="15"/>
        <v>#N/A</v>
      </c>
    </row>
    <row r="1026" spans="1:5" x14ac:dyDescent="0.35">
      <c r="A1026" s="82"/>
      <c r="B1026" s="82"/>
      <c r="C1026" s="82"/>
      <c r="D1026" s="82"/>
      <c r="E1026" s="82" t="e">
        <f t="shared" si="15"/>
        <v>#N/A</v>
      </c>
    </row>
    <row r="1027" spans="1:5" x14ac:dyDescent="0.35">
      <c r="A1027" s="82"/>
      <c r="B1027" s="82"/>
      <c r="C1027" s="82"/>
      <c r="D1027" s="82"/>
      <c r="E1027" s="82" t="e">
        <f t="shared" si="15"/>
        <v>#N/A</v>
      </c>
    </row>
    <row r="1028" spans="1:5" x14ac:dyDescent="0.35">
      <c r="A1028" s="82"/>
      <c r="B1028" s="82"/>
      <c r="C1028" s="82"/>
      <c r="D1028" s="82"/>
      <c r="E1028" s="82" t="e">
        <f t="shared" si="15"/>
        <v>#N/A</v>
      </c>
    </row>
    <row r="1029" spans="1:5" x14ac:dyDescent="0.35">
      <c r="A1029" s="82"/>
      <c r="B1029" s="82"/>
      <c r="C1029" s="82"/>
      <c r="D1029" s="82"/>
      <c r="E1029" s="82" t="e">
        <f t="shared" si="15"/>
        <v>#N/A</v>
      </c>
    </row>
    <row r="1030" spans="1:5" x14ac:dyDescent="0.35">
      <c r="A1030" s="82"/>
      <c r="B1030" s="82"/>
      <c r="C1030" s="82"/>
      <c r="D1030" s="82"/>
      <c r="E1030" s="82" t="e">
        <f t="shared" si="15"/>
        <v>#N/A</v>
      </c>
    </row>
    <row r="1031" spans="1:5" x14ac:dyDescent="0.35">
      <c r="A1031" s="82"/>
      <c r="B1031" s="82"/>
      <c r="C1031" s="82"/>
      <c r="D1031" s="82"/>
      <c r="E1031" s="82" t="e">
        <f t="shared" ref="E1031:E1094" si="16">VLOOKUP(A1031,$T$9:$W$67,4,0)</f>
        <v>#N/A</v>
      </c>
    </row>
    <row r="1032" spans="1:5" x14ac:dyDescent="0.35">
      <c r="A1032" s="82"/>
      <c r="B1032" s="82"/>
      <c r="C1032" s="82"/>
      <c r="D1032" s="82"/>
      <c r="E1032" s="82" t="e">
        <f t="shared" si="16"/>
        <v>#N/A</v>
      </c>
    </row>
    <row r="1033" spans="1:5" x14ac:dyDescent="0.35">
      <c r="A1033" s="82"/>
      <c r="B1033" s="82"/>
      <c r="C1033" s="82"/>
      <c r="D1033" s="82"/>
      <c r="E1033" s="82" t="e">
        <f t="shared" si="16"/>
        <v>#N/A</v>
      </c>
    </row>
    <row r="1034" spans="1:5" x14ac:dyDescent="0.35">
      <c r="A1034" s="82"/>
      <c r="B1034" s="82"/>
      <c r="C1034" s="82"/>
      <c r="D1034" s="82"/>
      <c r="E1034" s="82" t="e">
        <f t="shared" si="16"/>
        <v>#N/A</v>
      </c>
    </row>
    <row r="1035" spans="1:5" x14ac:dyDescent="0.35">
      <c r="A1035" s="82"/>
      <c r="B1035" s="82"/>
      <c r="C1035" s="82"/>
      <c r="D1035" s="82"/>
      <c r="E1035" s="82" t="e">
        <f t="shared" si="16"/>
        <v>#N/A</v>
      </c>
    </row>
    <row r="1036" spans="1:5" x14ac:dyDescent="0.35">
      <c r="A1036" s="82"/>
      <c r="B1036" s="82"/>
      <c r="C1036" s="82"/>
      <c r="D1036" s="82"/>
      <c r="E1036" s="82" t="e">
        <f t="shared" si="16"/>
        <v>#N/A</v>
      </c>
    </row>
    <row r="1037" spans="1:5" x14ac:dyDescent="0.35">
      <c r="A1037" s="82"/>
      <c r="B1037" s="82"/>
      <c r="C1037" s="82"/>
      <c r="D1037" s="82"/>
      <c r="E1037" s="82" t="e">
        <f t="shared" si="16"/>
        <v>#N/A</v>
      </c>
    </row>
    <row r="1038" spans="1:5" x14ac:dyDescent="0.35">
      <c r="A1038" s="82"/>
      <c r="B1038" s="82"/>
      <c r="C1038" s="82"/>
      <c r="D1038" s="82"/>
      <c r="E1038" s="82" t="e">
        <f t="shared" si="16"/>
        <v>#N/A</v>
      </c>
    </row>
    <row r="1039" spans="1:5" x14ac:dyDescent="0.35">
      <c r="A1039" s="82"/>
      <c r="B1039" s="82"/>
      <c r="C1039" s="82"/>
      <c r="D1039" s="82"/>
      <c r="E1039" s="82" t="e">
        <f t="shared" si="16"/>
        <v>#N/A</v>
      </c>
    </row>
    <row r="1040" spans="1:5" x14ac:dyDescent="0.35">
      <c r="A1040" s="82"/>
      <c r="B1040" s="82"/>
      <c r="C1040" s="82"/>
      <c r="D1040" s="82"/>
      <c r="E1040" s="82" t="e">
        <f t="shared" si="16"/>
        <v>#N/A</v>
      </c>
    </row>
    <row r="1041" spans="1:5" x14ac:dyDescent="0.35">
      <c r="A1041" s="82"/>
      <c r="B1041" s="82"/>
      <c r="C1041" s="82"/>
      <c r="D1041" s="82"/>
      <c r="E1041" s="82" t="e">
        <f t="shared" si="16"/>
        <v>#N/A</v>
      </c>
    </row>
    <row r="1042" spans="1:5" x14ac:dyDescent="0.35">
      <c r="A1042" s="82"/>
      <c r="B1042" s="82"/>
      <c r="C1042" s="82"/>
      <c r="D1042" s="82"/>
      <c r="E1042" s="82" t="e">
        <f t="shared" si="16"/>
        <v>#N/A</v>
      </c>
    </row>
    <row r="1043" spans="1:5" x14ac:dyDescent="0.35">
      <c r="A1043" s="82"/>
      <c r="B1043" s="82"/>
      <c r="C1043" s="82"/>
      <c r="D1043" s="82"/>
      <c r="E1043" s="82" t="e">
        <f t="shared" si="16"/>
        <v>#N/A</v>
      </c>
    </row>
    <row r="1044" spans="1:5" x14ac:dyDescent="0.35">
      <c r="A1044" s="82"/>
      <c r="B1044" s="82"/>
      <c r="C1044" s="82"/>
      <c r="D1044" s="82"/>
      <c r="E1044" s="82" t="e">
        <f t="shared" si="16"/>
        <v>#N/A</v>
      </c>
    </row>
    <row r="1045" spans="1:5" x14ac:dyDescent="0.35">
      <c r="A1045" s="82"/>
      <c r="B1045" s="82"/>
      <c r="C1045" s="82"/>
      <c r="D1045" s="82"/>
      <c r="E1045" s="82" t="e">
        <f t="shared" si="16"/>
        <v>#N/A</v>
      </c>
    </row>
    <row r="1046" spans="1:5" x14ac:dyDescent="0.35">
      <c r="A1046" s="82"/>
      <c r="B1046" s="82"/>
      <c r="C1046" s="82"/>
      <c r="D1046" s="82"/>
      <c r="E1046" s="82" t="e">
        <f t="shared" si="16"/>
        <v>#N/A</v>
      </c>
    </row>
    <row r="1047" spans="1:5" x14ac:dyDescent="0.35">
      <c r="A1047" s="82"/>
      <c r="B1047" s="82"/>
      <c r="C1047" s="82"/>
      <c r="D1047" s="82"/>
      <c r="E1047" s="82" t="e">
        <f t="shared" si="16"/>
        <v>#N/A</v>
      </c>
    </row>
    <row r="1048" spans="1:5" x14ac:dyDescent="0.35">
      <c r="A1048" s="82"/>
      <c r="B1048" s="82"/>
      <c r="C1048" s="82"/>
      <c r="D1048" s="82"/>
      <c r="E1048" s="82" t="e">
        <f t="shared" si="16"/>
        <v>#N/A</v>
      </c>
    </row>
    <row r="1049" spans="1:5" x14ac:dyDescent="0.35">
      <c r="A1049" s="82"/>
      <c r="B1049" s="82"/>
      <c r="C1049" s="82"/>
      <c r="D1049" s="82"/>
      <c r="E1049" s="82" t="e">
        <f t="shared" si="16"/>
        <v>#N/A</v>
      </c>
    </row>
    <row r="1050" spans="1:5" x14ac:dyDescent="0.35">
      <c r="A1050" s="82"/>
      <c r="B1050" s="82"/>
      <c r="C1050" s="82"/>
      <c r="D1050" s="82"/>
      <c r="E1050" s="82" t="e">
        <f t="shared" si="16"/>
        <v>#N/A</v>
      </c>
    </row>
    <row r="1051" spans="1:5" x14ac:dyDescent="0.35">
      <c r="A1051" s="82"/>
      <c r="B1051" s="82"/>
      <c r="C1051" s="82"/>
      <c r="D1051" s="82"/>
      <c r="E1051" s="82" t="e">
        <f t="shared" si="16"/>
        <v>#N/A</v>
      </c>
    </row>
    <row r="1052" spans="1:5" x14ac:dyDescent="0.35">
      <c r="A1052" s="82"/>
      <c r="B1052" s="82"/>
      <c r="C1052" s="82"/>
      <c r="D1052" s="82"/>
      <c r="E1052" s="82" t="e">
        <f t="shared" si="16"/>
        <v>#N/A</v>
      </c>
    </row>
    <row r="1053" spans="1:5" x14ac:dyDescent="0.35">
      <c r="A1053" s="82"/>
      <c r="B1053" s="82"/>
      <c r="C1053" s="82"/>
      <c r="D1053" s="82"/>
      <c r="E1053" s="82" t="e">
        <f t="shared" si="16"/>
        <v>#N/A</v>
      </c>
    </row>
    <row r="1054" spans="1:5" x14ac:dyDescent="0.35">
      <c r="A1054" s="82"/>
      <c r="B1054" s="82"/>
      <c r="C1054" s="82"/>
      <c r="D1054" s="82"/>
      <c r="E1054" s="82" t="e">
        <f t="shared" si="16"/>
        <v>#N/A</v>
      </c>
    </row>
    <row r="1055" spans="1:5" x14ac:dyDescent="0.35">
      <c r="A1055" s="82"/>
      <c r="B1055" s="82"/>
      <c r="C1055" s="82"/>
      <c r="D1055" s="82"/>
      <c r="E1055" s="82" t="e">
        <f t="shared" si="16"/>
        <v>#N/A</v>
      </c>
    </row>
    <row r="1056" spans="1:5" x14ac:dyDescent="0.35">
      <c r="A1056" s="82"/>
      <c r="B1056" s="82"/>
      <c r="C1056" s="82"/>
      <c r="D1056" s="82"/>
      <c r="E1056" s="82" t="e">
        <f t="shared" si="16"/>
        <v>#N/A</v>
      </c>
    </row>
    <row r="1057" spans="1:5" x14ac:dyDescent="0.35">
      <c r="A1057" s="82"/>
      <c r="B1057" s="82"/>
      <c r="C1057" s="82"/>
      <c r="D1057" s="82"/>
      <c r="E1057" s="82" t="e">
        <f t="shared" si="16"/>
        <v>#N/A</v>
      </c>
    </row>
    <row r="1058" spans="1:5" x14ac:dyDescent="0.35">
      <c r="A1058" s="82"/>
      <c r="B1058" s="82"/>
      <c r="C1058" s="82"/>
      <c r="D1058" s="82"/>
      <c r="E1058" s="82" t="e">
        <f t="shared" si="16"/>
        <v>#N/A</v>
      </c>
    </row>
    <row r="1059" spans="1:5" x14ac:dyDescent="0.35">
      <c r="A1059" s="82"/>
      <c r="B1059" s="82"/>
      <c r="C1059" s="82"/>
      <c r="D1059" s="82"/>
      <c r="E1059" s="82" t="e">
        <f t="shared" si="16"/>
        <v>#N/A</v>
      </c>
    </row>
    <row r="1060" spans="1:5" x14ac:dyDescent="0.35">
      <c r="A1060" s="82"/>
      <c r="B1060" s="82"/>
      <c r="C1060" s="82"/>
      <c r="D1060" s="82"/>
      <c r="E1060" s="82" t="e">
        <f t="shared" si="16"/>
        <v>#N/A</v>
      </c>
    </row>
    <row r="1061" spans="1:5" x14ac:dyDescent="0.35">
      <c r="A1061" s="82"/>
      <c r="B1061" s="82"/>
      <c r="C1061" s="82"/>
      <c r="D1061" s="82"/>
      <c r="E1061" s="82" t="e">
        <f t="shared" si="16"/>
        <v>#N/A</v>
      </c>
    </row>
    <row r="1062" spans="1:5" x14ac:dyDescent="0.35">
      <c r="A1062" s="82"/>
      <c r="B1062" s="82"/>
      <c r="C1062" s="82"/>
      <c r="D1062" s="82"/>
      <c r="E1062" s="82" t="e">
        <f t="shared" si="16"/>
        <v>#N/A</v>
      </c>
    </row>
    <row r="1063" spans="1:5" x14ac:dyDescent="0.35">
      <c r="A1063" s="82"/>
      <c r="B1063" s="82"/>
      <c r="C1063" s="82"/>
      <c r="D1063" s="82"/>
      <c r="E1063" s="82" t="e">
        <f t="shared" si="16"/>
        <v>#N/A</v>
      </c>
    </row>
    <row r="1064" spans="1:5" x14ac:dyDescent="0.35">
      <c r="A1064" s="82"/>
      <c r="B1064" s="82"/>
      <c r="C1064" s="82"/>
      <c r="D1064" s="82"/>
      <c r="E1064" s="82" t="e">
        <f t="shared" si="16"/>
        <v>#N/A</v>
      </c>
    </row>
    <row r="1065" spans="1:5" x14ac:dyDescent="0.35">
      <c r="A1065" s="82"/>
      <c r="B1065" s="82"/>
      <c r="C1065" s="82"/>
      <c r="D1065" s="82"/>
      <c r="E1065" s="82" t="e">
        <f t="shared" si="16"/>
        <v>#N/A</v>
      </c>
    </row>
    <row r="1066" spans="1:5" x14ac:dyDescent="0.35">
      <c r="A1066" s="82"/>
      <c r="B1066" s="82"/>
      <c r="C1066" s="82"/>
      <c r="D1066" s="82"/>
      <c r="E1066" s="82" t="e">
        <f t="shared" si="16"/>
        <v>#N/A</v>
      </c>
    </row>
    <row r="1067" spans="1:5" x14ac:dyDescent="0.35">
      <c r="A1067" s="82"/>
      <c r="B1067" s="82"/>
      <c r="C1067" s="82"/>
      <c r="D1067" s="82"/>
      <c r="E1067" s="82" t="e">
        <f t="shared" si="16"/>
        <v>#N/A</v>
      </c>
    </row>
    <row r="1068" spans="1:5" x14ac:dyDescent="0.35">
      <c r="A1068" s="82"/>
      <c r="B1068" s="82"/>
      <c r="C1068" s="82"/>
      <c r="D1068" s="82"/>
      <c r="E1068" s="82" t="e">
        <f t="shared" si="16"/>
        <v>#N/A</v>
      </c>
    </row>
    <row r="1069" spans="1:5" x14ac:dyDescent="0.35">
      <c r="A1069" s="82"/>
      <c r="B1069" s="82"/>
      <c r="C1069" s="82"/>
      <c r="D1069" s="82"/>
      <c r="E1069" s="82" t="e">
        <f t="shared" si="16"/>
        <v>#N/A</v>
      </c>
    </row>
    <row r="1070" spans="1:5" x14ac:dyDescent="0.35">
      <c r="A1070" s="82"/>
      <c r="B1070" s="82"/>
      <c r="C1070" s="82"/>
      <c r="D1070" s="82"/>
      <c r="E1070" s="82" t="e">
        <f t="shared" si="16"/>
        <v>#N/A</v>
      </c>
    </row>
    <row r="1071" spans="1:5" x14ac:dyDescent="0.35">
      <c r="A1071" s="82"/>
      <c r="B1071" s="82"/>
      <c r="C1071" s="82"/>
      <c r="D1071" s="82"/>
      <c r="E1071" s="82" t="e">
        <f t="shared" si="16"/>
        <v>#N/A</v>
      </c>
    </row>
    <row r="1072" spans="1:5" x14ac:dyDescent="0.35">
      <c r="A1072" s="82"/>
      <c r="B1072" s="82"/>
      <c r="C1072" s="82"/>
      <c r="D1072" s="82"/>
      <c r="E1072" s="82" t="e">
        <f t="shared" si="16"/>
        <v>#N/A</v>
      </c>
    </row>
    <row r="1073" spans="1:5" x14ac:dyDescent="0.35">
      <c r="A1073" s="82"/>
      <c r="B1073" s="82"/>
      <c r="C1073" s="82"/>
      <c r="D1073" s="82"/>
      <c r="E1073" s="82" t="e">
        <f t="shared" si="16"/>
        <v>#N/A</v>
      </c>
    </row>
    <row r="1074" spans="1:5" x14ac:dyDescent="0.35">
      <c r="A1074" s="82"/>
      <c r="B1074" s="82"/>
      <c r="C1074" s="82"/>
      <c r="D1074" s="82"/>
      <c r="E1074" s="82" t="e">
        <f t="shared" si="16"/>
        <v>#N/A</v>
      </c>
    </row>
    <row r="1075" spans="1:5" x14ac:dyDescent="0.35">
      <c r="A1075" s="82"/>
      <c r="B1075" s="82"/>
      <c r="C1075" s="82"/>
      <c r="D1075" s="82"/>
      <c r="E1075" s="82" t="e">
        <f t="shared" si="16"/>
        <v>#N/A</v>
      </c>
    </row>
    <row r="1076" spans="1:5" x14ac:dyDescent="0.35">
      <c r="A1076" s="82"/>
      <c r="B1076" s="82"/>
      <c r="C1076" s="82"/>
      <c r="D1076" s="82"/>
      <c r="E1076" s="82" t="e">
        <f t="shared" si="16"/>
        <v>#N/A</v>
      </c>
    </row>
    <row r="1077" spans="1:5" x14ac:dyDescent="0.35">
      <c r="A1077" s="82"/>
      <c r="B1077" s="82"/>
      <c r="C1077" s="82"/>
      <c r="D1077" s="82"/>
      <c r="E1077" s="82" t="e">
        <f t="shared" si="16"/>
        <v>#N/A</v>
      </c>
    </row>
    <row r="1078" spans="1:5" x14ac:dyDescent="0.35">
      <c r="A1078" s="82"/>
      <c r="B1078" s="82"/>
      <c r="C1078" s="82"/>
      <c r="D1078" s="82"/>
      <c r="E1078" s="82" t="e">
        <f t="shared" si="16"/>
        <v>#N/A</v>
      </c>
    </row>
    <row r="1079" spans="1:5" x14ac:dyDescent="0.35">
      <c r="A1079" s="82"/>
      <c r="B1079" s="82"/>
      <c r="C1079" s="82"/>
      <c r="D1079" s="82"/>
      <c r="E1079" s="82" t="e">
        <f t="shared" si="16"/>
        <v>#N/A</v>
      </c>
    </row>
    <row r="1080" spans="1:5" x14ac:dyDescent="0.35">
      <c r="A1080" s="82"/>
      <c r="B1080" s="82"/>
      <c r="C1080" s="82"/>
      <c r="D1080" s="82"/>
      <c r="E1080" s="82" t="e">
        <f t="shared" si="16"/>
        <v>#N/A</v>
      </c>
    </row>
    <row r="1081" spans="1:5" x14ac:dyDescent="0.35">
      <c r="A1081" s="82"/>
      <c r="B1081" s="82"/>
      <c r="C1081" s="82"/>
      <c r="D1081" s="82"/>
      <c r="E1081" s="82" t="e">
        <f t="shared" si="16"/>
        <v>#N/A</v>
      </c>
    </row>
    <row r="1082" spans="1:5" x14ac:dyDescent="0.35">
      <c r="A1082" s="82"/>
      <c r="B1082" s="82"/>
      <c r="C1082" s="82"/>
      <c r="D1082" s="82"/>
      <c r="E1082" s="82" t="e">
        <f t="shared" si="16"/>
        <v>#N/A</v>
      </c>
    </row>
    <row r="1083" spans="1:5" x14ac:dyDescent="0.35">
      <c r="A1083" s="82"/>
      <c r="B1083" s="82"/>
      <c r="C1083" s="82"/>
      <c r="D1083" s="82"/>
      <c r="E1083" s="82" t="e">
        <f t="shared" si="16"/>
        <v>#N/A</v>
      </c>
    </row>
    <row r="1084" spans="1:5" x14ac:dyDescent="0.35">
      <c r="A1084" s="82"/>
      <c r="B1084" s="82"/>
      <c r="C1084" s="82"/>
      <c r="D1084" s="82"/>
      <c r="E1084" s="82" t="e">
        <f t="shared" si="16"/>
        <v>#N/A</v>
      </c>
    </row>
    <row r="1085" spans="1:5" x14ac:dyDescent="0.35">
      <c r="A1085" s="82"/>
      <c r="B1085" s="82"/>
      <c r="C1085" s="82"/>
      <c r="D1085" s="82"/>
      <c r="E1085" s="82" t="e">
        <f t="shared" si="16"/>
        <v>#N/A</v>
      </c>
    </row>
    <row r="1086" spans="1:5" x14ac:dyDescent="0.35">
      <c r="A1086" s="82"/>
      <c r="B1086" s="82"/>
      <c r="C1086" s="82"/>
      <c r="D1086" s="82"/>
      <c r="E1086" s="82" t="e">
        <f t="shared" si="16"/>
        <v>#N/A</v>
      </c>
    </row>
    <row r="1087" spans="1:5" x14ac:dyDescent="0.35">
      <c r="A1087" s="82"/>
      <c r="B1087" s="82"/>
      <c r="C1087" s="82"/>
      <c r="D1087" s="82"/>
      <c r="E1087" s="82" t="e">
        <f t="shared" si="16"/>
        <v>#N/A</v>
      </c>
    </row>
    <row r="1088" spans="1:5" x14ac:dyDescent="0.35">
      <c r="A1088" s="82"/>
      <c r="B1088" s="82"/>
      <c r="C1088" s="82"/>
      <c r="D1088" s="82"/>
      <c r="E1088" s="82" t="e">
        <f t="shared" si="16"/>
        <v>#N/A</v>
      </c>
    </row>
    <row r="1089" spans="1:5" x14ac:dyDescent="0.35">
      <c r="A1089" s="82"/>
      <c r="B1089" s="82"/>
      <c r="C1089" s="82"/>
      <c r="D1089" s="82"/>
      <c r="E1089" s="82" t="e">
        <f t="shared" si="16"/>
        <v>#N/A</v>
      </c>
    </row>
    <row r="1090" spans="1:5" x14ac:dyDescent="0.35">
      <c r="A1090" s="82"/>
      <c r="B1090" s="82"/>
      <c r="C1090" s="82"/>
      <c r="D1090" s="82"/>
      <c r="E1090" s="82" t="e">
        <f t="shared" si="16"/>
        <v>#N/A</v>
      </c>
    </row>
    <row r="1091" spans="1:5" x14ac:dyDescent="0.35">
      <c r="A1091" s="82"/>
      <c r="B1091" s="82"/>
      <c r="C1091" s="82"/>
      <c r="D1091" s="82"/>
      <c r="E1091" s="82" t="e">
        <f t="shared" si="16"/>
        <v>#N/A</v>
      </c>
    </row>
    <row r="1092" spans="1:5" x14ac:dyDescent="0.35">
      <c r="A1092" s="82"/>
      <c r="B1092" s="82"/>
      <c r="C1092" s="82"/>
      <c r="D1092" s="82"/>
      <c r="E1092" s="82" t="e">
        <f t="shared" si="16"/>
        <v>#N/A</v>
      </c>
    </row>
    <row r="1093" spans="1:5" x14ac:dyDescent="0.35">
      <c r="A1093" s="82"/>
      <c r="B1093" s="82"/>
      <c r="C1093" s="82"/>
      <c r="D1093" s="82"/>
      <c r="E1093" s="82" t="e">
        <f t="shared" si="16"/>
        <v>#N/A</v>
      </c>
    </row>
    <row r="1094" spans="1:5" x14ac:dyDescent="0.35">
      <c r="A1094" s="82"/>
      <c r="B1094" s="82"/>
      <c r="C1094" s="82"/>
      <c r="D1094" s="82"/>
      <c r="E1094" s="82" t="e">
        <f t="shared" si="16"/>
        <v>#N/A</v>
      </c>
    </row>
    <row r="1095" spans="1:5" x14ac:dyDescent="0.35">
      <c r="A1095" s="82"/>
      <c r="B1095" s="82"/>
      <c r="C1095" s="82"/>
      <c r="D1095" s="82"/>
      <c r="E1095" s="82" t="e">
        <f t="shared" ref="E1095:E1158" si="17">VLOOKUP(A1095,$T$9:$W$67,4,0)</f>
        <v>#N/A</v>
      </c>
    </row>
    <row r="1096" spans="1:5" x14ac:dyDescent="0.35">
      <c r="A1096" s="82"/>
      <c r="B1096" s="82"/>
      <c r="C1096" s="82"/>
      <c r="D1096" s="82"/>
      <c r="E1096" s="82" t="e">
        <f t="shared" si="17"/>
        <v>#N/A</v>
      </c>
    </row>
    <row r="1097" spans="1:5" x14ac:dyDescent="0.35">
      <c r="A1097" s="82"/>
      <c r="B1097" s="82"/>
      <c r="C1097" s="82"/>
      <c r="D1097" s="82"/>
      <c r="E1097" s="82" t="e">
        <f t="shared" si="17"/>
        <v>#N/A</v>
      </c>
    </row>
    <row r="1098" spans="1:5" x14ac:dyDescent="0.35">
      <c r="A1098" s="82"/>
      <c r="B1098" s="82"/>
      <c r="C1098" s="82"/>
      <c r="D1098" s="82"/>
      <c r="E1098" s="82" t="e">
        <f t="shared" si="17"/>
        <v>#N/A</v>
      </c>
    </row>
    <row r="1099" spans="1:5" x14ac:dyDescent="0.35">
      <c r="A1099" s="82"/>
      <c r="B1099" s="82"/>
      <c r="C1099" s="82"/>
      <c r="D1099" s="82"/>
      <c r="E1099" s="82" t="e">
        <f t="shared" si="17"/>
        <v>#N/A</v>
      </c>
    </row>
    <row r="1100" spans="1:5" x14ac:dyDescent="0.35">
      <c r="A1100" s="82"/>
      <c r="B1100" s="82"/>
      <c r="C1100" s="82"/>
      <c r="D1100" s="82"/>
      <c r="E1100" s="82" t="e">
        <f t="shared" si="17"/>
        <v>#N/A</v>
      </c>
    </row>
    <row r="1101" spans="1:5" x14ac:dyDescent="0.35">
      <c r="A1101" s="82"/>
      <c r="B1101" s="82"/>
      <c r="C1101" s="82"/>
      <c r="D1101" s="82"/>
      <c r="E1101" s="82" t="e">
        <f t="shared" si="17"/>
        <v>#N/A</v>
      </c>
    </row>
    <row r="1102" spans="1:5" x14ac:dyDescent="0.35">
      <c r="A1102" s="82"/>
      <c r="B1102" s="82"/>
      <c r="C1102" s="82"/>
      <c r="D1102" s="82"/>
      <c r="E1102" s="82" t="e">
        <f t="shared" si="17"/>
        <v>#N/A</v>
      </c>
    </row>
    <row r="1103" spans="1:5" x14ac:dyDescent="0.35">
      <c r="A1103" s="82"/>
      <c r="B1103" s="82"/>
      <c r="C1103" s="82"/>
      <c r="D1103" s="82"/>
      <c r="E1103" s="82" t="e">
        <f t="shared" si="17"/>
        <v>#N/A</v>
      </c>
    </row>
    <row r="1104" spans="1:5" x14ac:dyDescent="0.35">
      <c r="A1104" s="82"/>
      <c r="B1104" s="82"/>
      <c r="C1104" s="82"/>
      <c r="D1104" s="82"/>
      <c r="E1104" s="82" t="e">
        <f t="shared" si="17"/>
        <v>#N/A</v>
      </c>
    </row>
    <row r="1105" spans="1:5" x14ac:dyDescent="0.35">
      <c r="A1105" s="82"/>
      <c r="B1105" s="82"/>
      <c r="C1105" s="82"/>
      <c r="D1105" s="82"/>
      <c r="E1105" s="82" t="e">
        <f t="shared" si="17"/>
        <v>#N/A</v>
      </c>
    </row>
    <row r="1106" spans="1:5" x14ac:dyDescent="0.35">
      <c r="A1106" s="82"/>
      <c r="B1106" s="82"/>
      <c r="C1106" s="82"/>
      <c r="D1106" s="82"/>
      <c r="E1106" s="82" t="e">
        <f t="shared" si="17"/>
        <v>#N/A</v>
      </c>
    </row>
    <row r="1107" spans="1:5" x14ac:dyDescent="0.35">
      <c r="A1107" s="82"/>
      <c r="B1107" s="82"/>
      <c r="C1107" s="82"/>
      <c r="D1107" s="82"/>
      <c r="E1107" s="82" t="e">
        <f t="shared" si="17"/>
        <v>#N/A</v>
      </c>
    </row>
    <row r="1108" spans="1:5" x14ac:dyDescent="0.35">
      <c r="A1108" s="82"/>
      <c r="B1108" s="82"/>
      <c r="C1108" s="82"/>
      <c r="D1108" s="82"/>
      <c r="E1108" s="82" t="e">
        <f t="shared" si="17"/>
        <v>#N/A</v>
      </c>
    </row>
    <row r="1109" spans="1:5" x14ac:dyDescent="0.35">
      <c r="A1109" s="82"/>
      <c r="B1109" s="82"/>
      <c r="C1109" s="82"/>
      <c r="D1109" s="82"/>
      <c r="E1109" s="82" t="e">
        <f t="shared" si="17"/>
        <v>#N/A</v>
      </c>
    </row>
    <row r="1110" spans="1:5" x14ac:dyDescent="0.35">
      <c r="A1110" s="82"/>
      <c r="B1110" s="82"/>
      <c r="C1110" s="82"/>
      <c r="D1110" s="82"/>
      <c r="E1110" s="82" t="e">
        <f t="shared" si="17"/>
        <v>#N/A</v>
      </c>
    </row>
    <row r="1111" spans="1:5" x14ac:dyDescent="0.35">
      <c r="A1111" s="82"/>
      <c r="B1111" s="82"/>
      <c r="C1111" s="82"/>
      <c r="D1111" s="82"/>
      <c r="E1111" s="82" t="e">
        <f t="shared" si="17"/>
        <v>#N/A</v>
      </c>
    </row>
    <row r="1112" spans="1:5" x14ac:dyDescent="0.35">
      <c r="A1112" s="82"/>
      <c r="B1112" s="82"/>
      <c r="C1112" s="82"/>
      <c r="D1112" s="82"/>
      <c r="E1112" s="82" t="e">
        <f t="shared" si="17"/>
        <v>#N/A</v>
      </c>
    </row>
    <row r="1113" spans="1:5" x14ac:dyDescent="0.35">
      <c r="A1113" s="82"/>
      <c r="B1113" s="82"/>
      <c r="C1113" s="82"/>
      <c r="D1113" s="82"/>
      <c r="E1113" s="82" t="e">
        <f t="shared" si="17"/>
        <v>#N/A</v>
      </c>
    </row>
    <row r="1114" spans="1:5" x14ac:dyDescent="0.35">
      <c r="A1114" s="82"/>
      <c r="B1114" s="82"/>
      <c r="C1114" s="82"/>
      <c r="D1114" s="82"/>
      <c r="E1114" s="82" t="e">
        <f t="shared" si="17"/>
        <v>#N/A</v>
      </c>
    </row>
    <row r="1115" spans="1:5" x14ac:dyDescent="0.35">
      <c r="A1115" s="82"/>
      <c r="B1115" s="82"/>
      <c r="C1115" s="82"/>
      <c r="D1115" s="82"/>
      <c r="E1115" s="82" t="e">
        <f t="shared" si="17"/>
        <v>#N/A</v>
      </c>
    </row>
    <row r="1116" spans="1:5" x14ac:dyDescent="0.35">
      <c r="A1116" s="82"/>
      <c r="B1116" s="82"/>
      <c r="C1116" s="82"/>
      <c r="D1116" s="82"/>
      <c r="E1116" s="82" t="e">
        <f t="shared" si="17"/>
        <v>#N/A</v>
      </c>
    </row>
    <row r="1117" spans="1:5" x14ac:dyDescent="0.35">
      <c r="A1117" s="82"/>
      <c r="B1117" s="82"/>
      <c r="C1117" s="82"/>
      <c r="D1117" s="82"/>
      <c r="E1117" s="82" t="e">
        <f t="shared" si="17"/>
        <v>#N/A</v>
      </c>
    </row>
    <row r="1118" spans="1:5" x14ac:dyDescent="0.35">
      <c r="A1118" s="82"/>
      <c r="B1118" s="82"/>
      <c r="C1118" s="82"/>
      <c r="D1118" s="82"/>
      <c r="E1118" s="82" t="e">
        <f t="shared" si="17"/>
        <v>#N/A</v>
      </c>
    </row>
    <row r="1119" spans="1:5" x14ac:dyDescent="0.35">
      <c r="A1119" s="82"/>
      <c r="B1119" s="82"/>
      <c r="C1119" s="82"/>
      <c r="D1119" s="82"/>
      <c r="E1119" s="82" t="e">
        <f t="shared" si="17"/>
        <v>#N/A</v>
      </c>
    </row>
    <row r="1120" spans="1:5" x14ac:dyDescent="0.35">
      <c r="A1120" s="82"/>
      <c r="B1120" s="82"/>
      <c r="C1120" s="82"/>
      <c r="D1120" s="82"/>
      <c r="E1120" s="82" t="e">
        <f t="shared" si="17"/>
        <v>#N/A</v>
      </c>
    </row>
    <row r="1121" spans="1:5" x14ac:dyDescent="0.35">
      <c r="A1121" s="82"/>
      <c r="B1121" s="82"/>
      <c r="C1121" s="82"/>
      <c r="D1121" s="82"/>
      <c r="E1121" s="82" t="e">
        <f t="shared" si="17"/>
        <v>#N/A</v>
      </c>
    </row>
    <row r="1122" spans="1:5" x14ac:dyDescent="0.35">
      <c r="A1122" s="82"/>
      <c r="B1122" s="82"/>
      <c r="C1122" s="82"/>
      <c r="D1122" s="82"/>
      <c r="E1122" s="82" t="e">
        <f t="shared" si="17"/>
        <v>#N/A</v>
      </c>
    </row>
    <row r="1123" spans="1:5" x14ac:dyDescent="0.35">
      <c r="A1123" s="82"/>
      <c r="B1123" s="82"/>
      <c r="C1123" s="82"/>
      <c r="D1123" s="82"/>
      <c r="E1123" s="82" t="e">
        <f t="shared" si="17"/>
        <v>#N/A</v>
      </c>
    </row>
    <row r="1124" spans="1:5" x14ac:dyDescent="0.35">
      <c r="A1124" s="82"/>
      <c r="B1124" s="82"/>
      <c r="C1124" s="82"/>
      <c r="D1124" s="82"/>
      <c r="E1124" s="82" t="e">
        <f t="shared" si="17"/>
        <v>#N/A</v>
      </c>
    </row>
    <row r="1125" spans="1:5" x14ac:dyDescent="0.35">
      <c r="A1125" s="82"/>
      <c r="B1125" s="82"/>
      <c r="C1125" s="82"/>
      <c r="D1125" s="82"/>
      <c r="E1125" s="82" t="e">
        <f t="shared" si="17"/>
        <v>#N/A</v>
      </c>
    </row>
    <row r="1126" spans="1:5" x14ac:dyDescent="0.35">
      <c r="A1126" s="82"/>
      <c r="B1126" s="82"/>
      <c r="C1126" s="82"/>
      <c r="D1126" s="82"/>
      <c r="E1126" s="82" t="e">
        <f t="shared" si="17"/>
        <v>#N/A</v>
      </c>
    </row>
    <row r="1127" spans="1:5" x14ac:dyDescent="0.35">
      <c r="A1127" s="82"/>
      <c r="B1127" s="82"/>
      <c r="C1127" s="82"/>
      <c r="D1127" s="82"/>
      <c r="E1127" s="82" t="e">
        <f t="shared" si="17"/>
        <v>#N/A</v>
      </c>
    </row>
    <row r="1128" spans="1:5" x14ac:dyDescent="0.35">
      <c r="A1128" s="82"/>
      <c r="B1128" s="82"/>
      <c r="C1128" s="82"/>
      <c r="D1128" s="82"/>
      <c r="E1128" s="82" t="e">
        <f t="shared" si="17"/>
        <v>#N/A</v>
      </c>
    </row>
    <row r="1129" spans="1:5" x14ac:dyDescent="0.35">
      <c r="A1129" s="82"/>
      <c r="B1129" s="82"/>
      <c r="C1129" s="82"/>
      <c r="D1129" s="82"/>
      <c r="E1129" s="82" t="e">
        <f t="shared" si="17"/>
        <v>#N/A</v>
      </c>
    </row>
    <row r="1130" spans="1:5" x14ac:dyDescent="0.35">
      <c r="A1130" s="82"/>
      <c r="B1130" s="82"/>
      <c r="C1130" s="82"/>
      <c r="D1130" s="82"/>
      <c r="E1130" s="82" t="e">
        <f t="shared" si="17"/>
        <v>#N/A</v>
      </c>
    </row>
    <row r="1131" spans="1:5" x14ac:dyDescent="0.35">
      <c r="A1131" s="82"/>
      <c r="B1131" s="82"/>
      <c r="C1131" s="82"/>
      <c r="D1131" s="82"/>
      <c r="E1131" s="82" t="e">
        <f t="shared" si="17"/>
        <v>#N/A</v>
      </c>
    </row>
    <row r="1132" spans="1:5" x14ac:dyDescent="0.35">
      <c r="A1132" s="82"/>
      <c r="B1132" s="82"/>
      <c r="C1132" s="82"/>
      <c r="D1132" s="82"/>
      <c r="E1132" s="82" t="e">
        <f t="shared" si="17"/>
        <v>#N/A</v>
      </c>
    </row>
    <row r="1133" spans="1:5" x14ac:dyDescent="0.35">
      <c r="A1133" s="82"/>
      <c r="B1133" s="82"/>
      <c r="C1133" s="82"/>
      <c r="D1133" s="82"/>
      <c r="E1133" s="82" t="e">
        <f t="shared" si="17"/>
        <v>#N/A</v>
      </c>
    </row>
    <row r="1134" spans="1:5" x14ac:dyDescent="0.35">
      <c r="A1134" s="82"/>
      <c r="B1134" s="82"/>
      <c r="C1134" s="82"/>
      <c r="D1134" s="82"/>
      <c r="E1134" s="82" t="e">
        <f t="shared" si="17"/>
        <v>#N/A</v>
      </c>
    </row>
    <row r="1135" spans="1:5" x14ac:dyDescent="0.35">
      <c r="A1135" s="82"/>
      <c r="B1135" s="82"/>
      <c r="C1135" s="82"/>
      <c r="D1135" s="82"/>
      <c r="E1135" s="82" t="e">
        <f t="shared" si="17"/>
        <v>#N/A</v>
      </c>
    </row>
    <row r="1136" spans="1:5" x14ac:dyDescent="0.35">
      <c r="A1136" s="82"/>
      <c r="B1136" s="82"/>
      <c r="C1136" s="82"/>
      <c r="D1136" s="82"/>
      <c r="E1136" s="82" t="e">
        <f t="shared" si="17"/>
        <v>#N/A</v>
      </c>
    </row>
    <row r="1137" spans="1:5" x14ac:dyDescent="0.35">
      <c r="A1137" s="82"/>
      <c r="B1137" s="82"/>
      <c r="C1137" s="82"/>
      <c r="D1137" s="82"/>
      <c r="E1137" s="82" t="e">
        <f t="shared" si="17"/>
        <v>#N/A</v>
      </c>
    </row>
    <row r="1138" spans="1:5" x14ac:dyDescent="0.35">
      <c r="A1138" s="82"/>
      <c r="B1138" s="82"/>
      <c r="C1138" s="82"/>
      <c r="D1138" s="82"/>
      <c r="E1138" s="82" t="e">
        <f t="shared" si="17"/>
        <v>#N/A</v>
      </c>
    </row>
    <row r="1139" spans="1:5" x14ac:dyDescent="0.35">
      <c r="A1139" s="82"/>
      <c r="B1139" s="82"/>
      <c r="C1139" s="82"/>
      <c r="D1139" s="82"/>
      <c r="E1139" s="82" t="e">
        <f t="shared" si="17"/>
        <v>#N/A</v>
      </c>
    </row>
    <row r="1140" spans="1:5" x14ac:dyDescent="0.35">
      <c r="A1140" s="82"/>
      <c r="B1140" s="82"/>
      <c r="C1140" s="82"/>
      <c r="D1140" s="82"/>
      <c r="E1140" s="82" t="e">
        <f t="shared" si="17"/>
        <v>#N/A</v>
      </c>
    </row>
    <row r="1141" spans="1:5" x14ac:dyDescent="0.35">
      <c r="A1141" s="82"/>
      <c r="B1141" s="82"/>
      <c r="C1141" s="82"/>
      <c r="D1141" s="82"/>
      <c r="E1141" s="82" t="e">
        <f t="shared" si="17"/>
        <v>#N/A</v>
      </c>
    </row>
    <row r="1142" spans="1:5" x14ac:dyDescent="0.35">
      <c r="A1142" s="82"/>
      <c r="B1142" s="82"/>
      <c r="C1142" s="82"/>
      <c r="D1142" s="82"/>
      <c r="E1142" s="82" t="e">
        <f t="shared" si="17"/>
        <v>#N/A</v>
      </c>
    </row>
    <row r="1143" spans="1:5" x14ac:dyDescent="0.35">
      <c r="A1143" s="82"/>
      <c r="B1143" s="82"/>
      <c r="C1143" s="82"/>
      <c r="D1143" s="82"/>
      <c r="E1143" s="82" t="e">
        <f t="shared" si="17"/>
        <v>#N/A</v>
      </c>
    </row>
    <row r="1144" spans="1:5" x14ac:dyDescent="0.35">
      <c r="A1144" s="82"/>
      <c r="B1144" s="82"/>
      <c r="C1144" s="82"/>
      <c r="D1144" s="82"/>
      <c r="E1144" s="82" t="e">
        <f t="shared" si="17"/>
        <v>#N/A</v>
      </c>
    </row>
    <row r="1145" spans="1:5" x14ac:dyDescent="0.35">
      <c r="A1145" s="82"/>
      <c r="B1145" s="82"/>
      <c r="C1145" s="82"/>
      <c r="D1145" s="82"/>
      <c r="E1145" s="82" t="e">
        <f t="shared" si="17"/>
        <v>#N/A</v>
      </c>
    </row>
    <row r="1146" spans="1:5" x14ac:dyDescent="0.35">
      <c r="A1146" s="82"/>
      <c r="B1146" s="82"/>
      <c r="C1146" s="82"/>
      <c r="D1146" s="82"/>
      <c r="E1146" s="82" t="e">
        <f t="shared" si="17"/>
        <v>#N/A</v>
      </c>
    </row>
    <row r="1147" spans="1:5" x14ac:dyDescent="0.35">
      <c r="A1147" s="82"/>
      <c r="B1147" s="82"/>
      <c r="C1147" s="82"/>
      <c r="D1147" s="82"/>
      <c r="E1147" s="82" t="e">
        <f t="shared" si="17"/>
        <v>#N/A</v>
      </c>
    </row>
    <row r="1148" spans="1:5" x14ac:dyDescent="0.35">
      <c r="A1148" s="82"/>
      <c r="B1148" s="82"/>
      <c r="C1148" s="82"/>
      <c r="D1148" s="82"/>
      <c r="E1148" s="82" t="e">
        <f t="shared" si="17"/>
        <v>#N/A</v>
      </c>
    </row>
    <row r="1149" spans="1:5" x14ac:dyDescent="0.35">
      <c r="A1149" s="82"/>
      <c r="B1149" s="82"/>
      <c r="C1149" s="82"/>
      <c r="D1149" s="82"/>
      <c r="E1149" s="82" t="e">
        <f t="shared" si="17"/>
        <v>#N/A</v>
      </c>
    </row>
    <row r="1150" spans="1:5" x14ac:dyDescent="0.35">
      <c r="A1150" s="82"/>
      <c r="B1150" s="82"/>
      <c r="C1150" s="82"/>
      <c r="D1150" s="82"/>
      <c r="E1150" s="82" t="e">
        <f t="shared" si="17"/>
        <v>#N/A</v>
      </c>
    </row>
    <row r="1151" spans="1:5" x14ac:dyDescent="0.35">
      <c r="A1151" s="82"/>
      <c r="B1151" s="82"/>
      <c r="C1151" s="82"/>
      <c r="D1151" s="82"/>
      <c r="E1151" s="82" t="e">
        <f t="shared" si="17"/>
        <v>#N/A</v>
      </c>
    </row>
    <row r="1152" spans="1:5" x14ac:dyDescent="0.35">
      <c r="A1152" s="82"/>
      <c r="B1152" s="82"/>
      <c r="C1152" s="82"/>
      <c r="D1152" s="82"/>
      <c r="E1152" s="82" t="e">
        <f t="shared" si="17"/>
        <v>#N/A</v>
      </c>
    </row>
    <row r="1153" spans="1:5" x14ac:dyDescent="0.35">
      <c r="A1153" s="82"/>
      <c r="B1153" s="82"/>
      <c r="C1153" s="82"/>
      <c r="D1153" s="82"/>
      <c r="E1153" s="82" t="e">
        <f t="shared" si="17"/>
        <v>#N/A</v>
      </c>
    </row>
    <row r="1154" spans="1:5" x14ac:dyDescent="0.35">
      <c r="A1154" s="82"/>
      <c r="B1154" s="82"/>
      <c r="C1154" s="82"/>
      <c r="D1154" s="82"/>
      <c r="E1154" s="82" t="e">
        <f t="shared" si="17"/>
        <v>#N/A</v>
      </c>
    </row>
    <row r="1155" spans="1:5" x14ac:dyDescent="0.35">
      <c r="A1155" s="82"/>
      <c r="B1155" s="82"/>
      <c r="C1155" s="82"/>
      <c r="D1155" s="82"/>
      <c r="E1155" s="82" t="e">
        <f t="shared" si="17"/>
        <v>#N/A</v>
      </c>
    </row>
    <row r="1156" spans="1:5" x14ac:dyDescent="0.35">
      <c r="A1156" s="82"/>
      <c r="B1156" s="82"/>
      <c r="C1156" s="82"/>
      <c r="D1156" s="82"/>
      <c r="E1156" s="82" t="e">
        <f t="shared" si="17"/>
        <v>#N/A</v>
      </c>
    </row>
    <row r="1157" spans="1:5" x14ac:dyDescent="0.35">
      <c r="A1157" s="82"/>
      <c r="B1157" s="82"/>
      <c r="C1157" s="82"/>
      <c r="D1157" s="82"/>
      <c r="E1157" s="82" t="e">
        <f t="shared" si="17"/>
        <v>#N/A</v>
      </c>
    </row>
    <row r="1158" spans="1:5" x14ac:dyDescent="0.35">
      <c r="A1158" s="82"/>
      <c r="B1158" s="82"/>
      <c r="C1158" s="82"/>
      <c r="D1158" s="82"/>
      <c r="E1158" s="82" t="e">
        <f t="shared" si="17"/>
        <v>#N/A</v>
      </c>
    </row>
    <row r="1159" spans="1:5" x14ac:dyDescent="0.35">
      <c r="A1159" s="82"/>
      <c r="B1159" s="82"/>
      <c r="C1159" s="82"/>
      <c r="D1159" s="82"/>
      <c r="E1159" s="82" t="e">
        <f t="shared" ref="E1159:E1222" si="18">VLOOKUP(A1159,$T$9:$W$67,4,0)</f>
        <v>#N/A</v>
      </c>
    </row>
    <row r="1160" spans="1:5" x14ac:dyDescent="0.35">
      <c r="A1160" s="82"/>
      <c r="B1160" s="82"/>
      <c r="C1160" s="82"/>
      <c r="D1160" s="82"/>
      <c r="E1160" s="82" t="e">
        <f t="shared" si="18"/>
        <v>#N/A</v>
      </c>
    </row>
    <row r="1161" spans="1:5" x14ac:dyDescent="0.35">
      <c r="A1161" s="82"/>
      <c r="B1161" s="82"/>
      <c r="C1161" s="82"/>
      <c r="D1161" s="82"/>
      <c r="E1161" s="82" t="e">
        <f t="shared" si="18"/>
        <v>#N/A</v>
      </c>
    </row>
    <row r="1162" spans="1:5" x14ac:dyDescent="0.35">
      <c r="A1162" s="82"/>
      <c r="B1162" s="82"/>
      <c r="C1162" s="82"/>
      <c r="D1162" s="82"/>
      <c r="E1162" s="82" t="e">
        <f t="shared" si="18"/>
        <v>#N/A</v>
      </c>
    </row>
    <row r="1163" spans="1:5" x14ac:dyDescent="0.35">
      <c r="A1163" s="82"/>
      <c r="B1163" s="82"/>
      <c r="C1163" s="82"/>
      <c r="D1163" s="82"/>
      <c r="E1163" s="82" t="e">
        <f t="shared" si="18"/>
        <v>#N/A</v>
      </c>
    </row>
    <row r="1164" spans="1:5" x14ac:dyDescent="0.35">
      <c r="A1164" s="82"/>
      <c r="B1164" s="82"/>
      <c r="C1164" s="82"/>
      <c r="D1164" s="82"/>
      <c r="E1164" s="82" t="e">
        <f t="shared" si="18"/>
        <v>#N/A</v>
      </c>
    </row>
    <row r="1165" spans="1:5" x14ac:dyDescent="0.35">
      <c r="A1165" s="82"/>
      <c r="B1165" s="82"/>
      <c r="C1165" s="82"/>
      <c r="D1165" s="82"/>
      <c r="E1165" s="82" t="e">
        <f t="shared" si="18"/>
        <v>#N/A</v>
      </c>
    </row>
    <row r="1166" spans="1:5" x14ac:dyDescent="0.35">
      <c r="A1166" s="82"/>
      <c r="B1166" s="82"/>
      <c r="C1166" s="82"/>
      <c r="D1166" s="82"/>
      <c r="E1166" s="82" t="e">
        <f t="shared" si="18"/>
        <v>#N/A</v>
      </c>
    </row>
    <row r="1167" spans="1:5" x14ac:dyDescent="0.35">
      <c r="A1167" s="82"/>
      <c r="B1167" s="82"/>
      <c r="C1167" s="82"/>
      <c r="D1167" s="82"/>
      <c r="E1167" s="82" t="e">
        <f t="shared" si="18"/>
        <v>#N/A</v>
      </c>
    </row>
    <row r="1168" spans="1:5" x14ac:dyDescent="0.35">
      <c r="A1168" s="82"/>
      <c r="B1168" s="82"/>
      <c r="C1168" s="82"/>
      <c r="D1168" s="82"/>
      <c r="E1168" s="82" t="e">
        <f t="shared" si="18"/>
        <v>#N/A</v>
      </c>
    </row>
    <row r="1169" spans="1:5" x14ac:dyDescent="0.35">
      <c r="A1169" s="82"/>
      <c r="B1169" s="82"/>
      <c r="C1169" s="82"/>
      <c r="D1169" s="82"/>
      <c r="E1169" s="82" t="e">
        <f t="shared" si="18"/>
        <v>#N/A</v>
      </c>
    </row>
    <row r="1170" spans="1:5" x14ac:dyDescent="0.35">
      <c r="A1170" s="82"/>
      <c r="B1170" s="82"/>
      <c r="C1170" s="82"/>
      <c r="D1170" s="82"/>
      <c r="E1170" s="82" t="e">
        <f t="shared" si="18"/>
        <v>#N/A</v>
      </c>
    </row>
    <row r="1171" spans="1:5" x14ac:dyDescent="0.35">
      <c r="A1171" s="82"/>
      <c r="B1171" s="82"/>
      <c r="C1171" s="82"/>
      <c r="D1171" s="82"/>
      <c r="E1171" s="82" t="e">
        <f t="shared" si="18"/>
        <v>#N/A</v>
      </c>
    </row>
    <row r="1172" spans="1:5" x14ac:dyDescent="0.35">
      <c r="A1172" s="82"/>
      <c r="B1172" s="82"/>
      <c r="C1172" s="82"/>
      <c r="D1172" s="82"/>
      <c r="E1172" s="82" t="e">
        <f t="shared" si="18"/>
        <v>#N/A</v>
      </c>
    </row>
    <row r="1173" spans="1:5" x14ac:dyDescent="0.35">
      <c r="A1173" s="82"/>
      <c r="B1173" s="82"/>
      <c r="C1173" s="82"/>
      <c r="D1173" s="82"/>
      <c r="E1173" s="82" t="e">
        <f t="shared" si="18"/>
        <v>#N/A</v>
      </c>
    </row>
    <row r="1174" spans="1:5" x14ac:dyDescent="0.35">
      <c r="A1174" s="82"/>
      <c r="B1174" s="82"/>
      <c r="C1174" s="82"/>
      <c r="D1174" s="82"/>
      <c r="E1174" s="82" t="e">
        <f t="shared" si="18"/>
        <v>#N/A</v>
      </c>
    </row>
    <row r="1175" spans="1:5" x14ac:dyDescent="0.35">
      <c r="A1175" s="82"/>
      <c r="B1175" s="82"/>
      <c r="C1175" s="82"/>
      <c r="D1175" s="82"/>
      <c r="E1175" s="82" t="e">
        <f t="shared" si="18"/>
        <v>#N/A</v>
      </c>
    </row>
    <row r="1176" spans="1:5" x14ac:dyDescent="0.35">
      <c r="A1176" s="82"/>
      <c r="B1176" s="82"/>
      <c r="C1176" s="82"/>
      <c r="D1176" s="82"/>
      <c r="E1176" s="82" t="e">
        <f t="shared" si="18"/>
        <v>#N/A</v>
      </c>
    </row>
    <row r="1177" spans="1:5" x14ac:dyDescent="0.35">
      <c r="A1177" s="82"/>
      <c r="B1177" s="82"/>
      <c r="C1177" s="82"/>
      <c r="D1177" s="82"/>
      <c r="E1177" s="82" t="e">
        <f t="shared" si="18"/>
        <v>#N/A</v>
      </c>
    </row>
    <row r="1178" spans="1:5" x14ac:dyDescent="0.35">
      <c r="A1178" s="82"/>
      <c r="B1178" s="82"/>
      <c r="C1178" s="82"/>
      <c r="D1178" s="82"/>
      <c r="E1178" s="82" t="e">
        <f t="shared" si="18"/>
        <v>#N/A</v>
      </c>
    </row>
    <row r="1179" spans="1:5" x14ac:dyDescent="0.35">
      <c r="A1179" s="82"/>
      <c r="B1179" s="82"/>
      <c r="C1179" s="82"/>
      <c r="D1179" s="82"/>
      <c r="E1179" s="82" t="e">
        <f t="shared" si="18"/>
        <v>#N/A</v>
      </c>
    </row>
    <row r="1180" spans="1:5" x14ac:dyDescent="0.35">
      <c r="A1180" s="82"/>
      <c r="B1180" s="82"/>
      <c r="C1180" s="82"/>
      <c r="D1180" s="82"/>
      <c r="E1180" s="82" t="e">
        <f t="shared" si="18"/>
        <v>#N/A</v>
      </c>
    </row>
    <row r="1181" spans="1:5" x14ac:dyDescent="0.35">
      <c r="A1181" s="82"/>
      <c r="B1181" s="82"/>
      <c r="C1181" s="82"/>
      <c r="D1181" s="82"/>
      <c r="E1181" s="82" t="e">
        <f t="shared" si="18"/>
        <v>#N/A</v>
      </c>
    </row>
    <row r="1182" spans="1:5" x14ac:dyDescent="0.35">
      <c r="A1182" s="82"/>
      <c r="B1182" s="82"/>
      <c r="C1182" s="82"/>
      <c r="D1182" s="82"/>
      <c r="E1182" s="82" t="e">
        <f t="shared" si="18"/>
        <v>#N/A</v>
      </c>
    </row>
    <row r="1183" spans="1:5" x14ac:dyDescent="0.35">
      <c r="A1183" s="82"/>
      <c r="B1183" s="82"/>
      <c r="C1183" s="82"/>
      <c r="D1183" s="82"/>
      <c r="E1183" s="82" t="e">
        <f t="shared" si="18"/>
        <v>#N/A</v>
      </c>
    </row>
    <row r="1184" spans="1:5" x14ac:dyDescent="0.35">
      <c r="A1184" s="82"/>
      <c r="B1184" s="82"/>
      <c r="C1184" s="82"/>
      <c r="D1184" s="82"/>
      <c r="E1184" s="82" t="e">
        <f t="shared" si="18"/>
        <v>#N/A</v>
      </c>
    </row>
    <row r="1185" spans="1:5" x14ac:dyDescent="0.35">
      <c r="A1185" s="82"/>
      <c r="B1185" s="82"/>
      <c r="C1185" s="82"/>
      <c r="D1185" s="82"/>
      <c r="E1185" s="82" t="e">
        <f t="shared" si="18"/>
        <v>#N/A</v>
      </c>
    </row>
    <row r="1186" spans="1:5" x14ac:dyDescent="0.35">
      <c r="A1186" s="82"/>
      <c r="B1186" s="82"/>
      <c r="C1186" s="82"/>
      <c r="D1186" s="82"/>
      <c r="E1186" s="82" t="e">
        <f t="shared" si="18"/>
        <v>#N/A</v>
      </c>
    </row>
    <row r="1187" spans="1:5" x14ac:dyDescent="0.35">
      <c r="A1187" s="82"/>
      <c r="B1187" s="82"/>
      <c r="C1187" s="82"/>
      <c r="D1187" s="82"/>
      <c r="E1187" s="82" t="e">
        <f t="shared" si="18"/>
        <v>#N/A</v>
      </c>
    </row>
    <row r="1188" spans="1:5" x14ac:dyDescent="0.35">
      <c r="A1188" s="82"/>
      <c r="B1188" s="82"/>
      <c r="C1188" s="82"/>
      <c r="D1188" s="82"/>
      <c r="E1188" s="82" t="e">
        <f t="shared" si="18"/>
        <v>#N/A</v>
      </c>
    </row>
    <row r="1189" spans="1:5" x14ac:dyDescent="0.35">
      <c r="A1189" s="82"/>
      <c r="B1189" s="82"/>
      <c r="C1189" s="82"/>
      <c r="D1189" s="82"/>
      <c r="E1189" s="82" t="e">
        <f t="shared" si="18"/>
        <v>#N/A</v>
      </c>
    </row>
    <row r="1190" spans="1:5" x14ac:dyDescent="0.35">
      <c r="A1190" s="82"/>
      <c r="B1190" s="82"/>
      <c r="C1190" s="82"/>
      <c r="D1190" s="82"/>
      <c r="E1190" s="82" t="e">
        <f t="shared" si="18"/>
        <v>#N/A</v>
      </c>
    </row>
    <row r="1191" spans="1:5" x14ac:dyDescent="0.35">
      <c r="A1191" s="82"/>
      <c r="B1191" s="82"/>
      <c r="C1191" s="82"/>
      <c r="D1191" s="82"/>
      <c r="E1191" s="82" t="e">
        <f t="shared" si="18"/>
        <v>#N/A</v>
      </c>
    </row>
    <row r="1192" spans="1:5" x14ac:dyDescent="0.35">
      <c r="A1192" s="82"/>
      <c r="B1192" s="82"/>
      <c r="C1192" s="82"/>
      <c r="D1192" s="82"/>
      <c r="E1192" s="82" t="e">
        <f t="shared" si="18"/>
        <v>#N/A</v>
      </c>
    </row>
    <row r="1193" spans="1:5" x14ac:dyDescent="0.35">
      <c r="A1193" s="82"/>
      <c r="B1193" s="82"/>
      <c r="C1193" s="82"/>
      <c r="D1193" s="82"/>
      <c r="E1193" s="82" t="e">
        <f t="shared" si="18"/>
        <v>#N/A</v>
      </c>
    </row>
    <row r="1194" spans="1:5" x14ac:dyDescent="0.35">
      <c r="A1194" s="82"/>
      <c r="B1194" s="82"/>
      <c r="C1194" s="82"/>
      <c r="D1194" s="82"/>
      <c r="E1194" s="82" t="e">
        <f t="shared" si="18"/>
        <v>#N/A</v>
      </c>
    </row>
    <row r="1195" spans="1:5" x14ac:dyDescent="0.35">
      <c r="A1195" s="82"/>
      <c r="B1195" s="82"/>
      <c r="C1195" s="82"/>
      <c r="D1195" s="82"/>
      <c r="E1195" s="82" t="e">
        <f t="shared" si="18"/>
        <v>#N/A</v>
      </c>
    </row>
    <row r="1196" spans="1:5" x14ac:dyDescent="0.35">
      <c r="A1196" s="82"/>
      <c r="B1196" s="82"/>
      <c r="C1196" s="82"/>
      <c r="D1196" s="82"/>
      <c r="E1196" s="82" t="e">
        <f t="shared" si="18"/>
        <v>#N/A</v>
      </c>
    </row>
    <row r="1197" spans="1:5" x14ac:dyDescent="0.35">
      <c r="A1197" s="82"/>
      <c r="B1197" s="82"/>
      <c r="C1197" s="82"/>
      <c r="D1197" s="82"/>
      <c r="E1197" s="82" t="e">
        <f t="shared" si="18"/>
        <v>#N/A</v>
      </c>
    </row>
    <row r="1198" spans="1:5" x14ac:dyDescent="0.35">
      <c r="A1198" s="82"/>
      <c r="B1198" s="82"/>
      <c r="C1198" s="82"/>
      <c r="D1198" s="82"/>
      <c r="E1198" s="82" t="e">
        <f t="shared" si="18"/>
        <v>#N/A</v>
      </c>
    </row>
    <row r="1199" spans="1:5" x14ac:dyDescent="0.35">
      <c r="A1199" s="82"/>
      <c r="B1199" s="82"/>
      <c r="C1199" s="82"/>
      <c r="D1199" s="82"/>
      <c r="E1199" s="82" t="e">
        <f t="shared" si="18"/>
        <v>#N/A</v>
      </c>
    </row>
    <row r="1200" spans="1:5" x14ac:dyDescent="0.35">
      <c r="A1200" s="82"/>
      <c r="B1200" s="82"/>
      <c r="C1200" s="82"/>
      <c r="D1200" s="82"/>
      <c r="E1200" s="82" t="e">
        <f t="shared" si="18"/>
        <v>#N/A</v>
      </c>
    </row>
    <row r="1201" spans="1:5" x14ac:dyDescent="0.35">
      <c r="A1201" s="82"/>
      <c r="B1201" s="82"/>
      <c r="C1201" s="82"/>
      <c r="D1201" s="82"/>
      <c r="E1201" s="82" t="e">
        <f t="shared" si="18"/>
        <v>#N/A</v>
      </c>
    </row>
    <row r="1202" spans="1:5" x14ac:dyDescent="0.35">
      <c r="A1202" s="82"/>
      <c r="B1202" s="82"/>
      <c r="C1202" s="82"/>
      <c r="D1202" s="82"/>
      <c r="E1202" s="82" t="e">
        <f t="shared" si="18"/>
        <v>#N/A</v>
      </c>
    </row>
    <row r="1203" spans="1:5" x14ac:dyDescent="0.35">
      <c r="A1203" s="82"/>
      <c r="B1203" s="82"/>
      <c r="C1203" s="82"/>
      <c r="D1203" s="82"/>
      <c r="E1203" s="82" t="e">
        <f t="shared" si="18"/>
        <v>#N/A</v>
      </c>
    </row>
    <row r="1204" spans="1:5" x14ac:dyDescent="0.35">
      <c r="A1204" s="82"/>
      <c r="B1204" s="82"/>
      <c r="C1204" s="82"/>
      <c r="D1204" s="82"/>
      <c r="E1204" s="82" t="e">
        <f t="shared" si="18"/>
        <v>#N/A</v>
      </c>
    </row>
    <row r="1205" spans="1:5" x14ac:dyDescent="0.35">
      <c r="A1205" s="82"/>
      <c r="B1205" s="82"/>
      <c r="C1205" s="82"/>
      <c r="D1205" s="82"/>
      <c r="E1205" s="82" t="e">
        <f t="shared" si="18"/>
        <v>#N/A</v>
      </c>
    </row>
    <row r="1206" spans="1:5" x14ac:dyDescent="0.35">
      <c r="A1206" s="82"/>
      <c r="B1206" s="82"/>
      <c r="C1206" s="82"/>
      <c r="D1206" s="82"/>
      <c r="E1206" s="82" t="e">
        <f t="shared" si="18"/>
        <v>#N/A</v>
      </c>
    </row>
    <row r="1207" spans="1:5" x14ac:dyDescent="0.35">
      <c r="A1207" s="82"/>
      <c r="B1207" s="82"/>
      <c r="C1207" s="82"/>
      <c r="D1207" s="82"/>
      <c r="E1207" s="82" t="e">
        <f t="shared" si="18"/>
        <v>#N/A</v>
      </c>
    </row>
    <row r="1208" spans="1:5" x14ac:dyDescent="0.35">
      <c r="A1208" s="82"/>
      <c r="B1208" s="82"/>
      <c r="C1208" s="82"/>
      <c r="D1208" s="82"/>
      <c r="E1208" s="82" t="e">
        <f t="shared" si="18"/>
        <v>#N/A</v>
      </c>
    </row>
    <row r="1209" spans="1:5" x14ac:dyDescent="0.35">
      <c r="A1209" s="82"/>
      <c r="B1209" s="82"/>
      <c r="C1209" s="82"/>
      <c r="D1209" s="82"/>
      <c r="E1209" s="82" t="e">
        <f t="shared" si="18"/>
        <v>#N/A</v>
      </c>
    </row>
    <row r="1210" spans="1:5" x14ac:dyDescent="0.35">
      <c r="A1210" s="82"/>
      <c r="B1210" s="82"/>
      <c r="C1210" s="82"/>
      <c r="D1210" s="82"/>
      <c r="E1210" s="82" t="e">
        <f t="shared" si="18"/>
        <v>#N/A</v>
      </c>
    </row>
    <row r="1211" spans="1:5" x14ac:dyDescent="0.35">
      <c r="A1211" s="82"/>
      <c r="B1211" s="82"/>
      <c r="C1211" s="82"/>
      <c r="D1211" s="82"/>
      <c r="E1211" s="82" t="e">
        <f t="shared" si="18"/>
        <v>#N/A</v>
      </c>
    </row>
    <row r="1212" spans="1:5" x14ac:dyDescent="0.35">
      <c r="A1212" s="82"/>
      <c r="B1212" s="82"/>
      <c r="C1212" s="82"/>
      <c r="D1212" s="82"/>
      <c r="E1212" s="82" t="e">
        <f t="shared" si="18"/>
        <v>#N/A</v>
      </c>
    </row>
    <row r="1213" spans="1:5" x14ac:dyDescent="0.35">
      <c r="A1213" s="82"/>
      <c r="B1213" s="82"/>
      <c r="C1213" s="82"/>
      <c r="D1213" s="82"/>
      <c r="E1213" s="82" t="e">
        <f t="shared" si="18"/>
        <v>#N/A</v>
      </c>
    </row>
    <row r="1214" spans="1:5" x14ac:dyDescent="0.35">
      <c r="A1214" s="82"/>
      <c r="B1214" s="82"/>
      <c r="C1214" s="82"/>
      <c r="D1214" s="82"/>
      <c r="E1214" s="82" t="e">
        <f t="shared" si="18"/>
        <v>#N/A</v>
      </c>
    </row>
    <row r="1215" spans="1:5" x14ac:dyDescent="0.35">
      <c r="A1215" s="82"/>
      <c r="B1215" s="82"/>
      <c r="C1215" s="82"/>
      <c r="D1215" s="82"/>
      <c r="E1215" s="82" t="e">
        <f t="shared" si="18"/>
        <v>#N/A</v>
      </c>
    </row>
    <row r="1216" spans="1:5" x14ac:dyDescent="0.35">
      <c r="A1216" s="82"/>
      <c r="B1216" s="82"/>
      <c r="C1216" s="82"/>
      <c r="D1216" s="82"/>
      <c r="E1216" s="82" t="e">
        <f t="shared" si="18"/>
        <v>#N/A</v>
      </c>
    </row>
    <row r="1217" spans="1:5" x14ac:dyDescent="0.35">
      <c r="A1217" s="82"/>
      <c r="B1217" s="82"/>
      <c r="C1217" s="82"/>
      <c r="D1217" s="82"/>
      <c r="E1217" s="82" t="e">
        <f t="shared" si="18"/>
        <v>#N/A</v>
      </c>
    </row>
    <row r="1218" spans="1:5" x14ac:dyDescent="0.35">
      <c r="A1218" s="82"/>
      <c r="B1218" s="82"/>
      <c r="C1218" s="82"/>
      <c r="D1218" s="82"/>
      <c r="E1218" s="82" t="e">
        <f t="shared" si="18"/>
        <v>#N/A</v>
      </c>
    </row>
    <row r="1219" spans="1:5" x14ac:dyDescent="0.35">
      <c r="A1219" s="82"/>
      <c r="B1219" s="82"/>
      <c r="C1219" s="82"/>
      <c r="D1219" s="82"/>
      <c r="E1219" s="82" t="e">
        <f t="shared" si="18"/>
        <v>#N/A</v>
      </c>
    </row>
    <row r="1220" spans="1:5" x14ac:dyDescent="0.35">
      <c r="A1220" s="82"/>
      <c r="B1220" s="82"/>
      <c r="C1220" s="82"/>
      <c r="D1220" s="82"/>
      <c r="E1220" s="82" t="e">
        <f t="shared" si="18"/>
        <v>#N/A</v>
      </c>
    </row>
    <row r="1221" spans="1:5" x14ac:dyDescent="0.35">
      <c r="A1221" s="82"/>
      <c r="B1221" s="82"/>
      <c r="C1221" s="82"/>
      <c r="D1221" s="82"/>
      <c r="E1221" s="82" t="e">
        <f t="shared" si="18"/>
        <v>#N/A</v>
      </c>
    </row>
    <row r="1222" spans="1:5" x14ac:dyDescent="0.35">
      <c r="A1222" s="82"/>
      <c r="B1222" s="82"/>
      <c r="C1222" s="82"/>
      <c r="D1222" s="82"/>
      <c r="E1222" s="82" t="e">
        <f t="shared" si="18"/>
        <v>#N/A</v>
      </c>
    </row>
    <row r="1223" spans="1:5" x14ac:dyDescent="0.35">
      <c r="A1223" s="82"/>
      <c r="B1223" s="82"/>
      <c r="C1223" s="82"/>
      <c r="D1223" s="82"/>
      <c r="E1223" s="82" t="e">
        <f t="shared" ref="E1223:E1286" si="19">VLOOKUP(A1223,$T$9:$W$67,4,0)</f>
        <v>#N/A</v>
      </c>
    </row>
    <row r="1224" spans="1:5" x14ac:dyDescent="0.35">
      <c r="A1224" s="82"/>
      <c r="B1224" s="82"/>
      <c r="C1224" s="82"/>
      <c r="D1224" s="82"/>
      <c r="E1224" s="82" t="e">
        <f t="shared" si="19"/>
        <v>#N/A</v>
      </c>
    </row>
    <row r="1225" spans="1:5" x14ac:dyDescent="0.35">
      <c r="A1225" s="82"/>
      <c r="B1225" s="82"/>
      <c r="C1225" s="82"/>
      <c r="D1225" s="82"/>
      <c r="E1225" s="82" t="e">
        <f t="shared" si="19"/>
        <v>#N/A</v>
      </c>
    </row>
    <row r="1226" spans="1:5" x14ac:dyDescent="0.35">
      <c r="A1226" s="82"/>
      <c r="B1226" s="82"/>
      <c r="C1226" s="82"/>
      <c r="D1226" s="82"/>
      <c r="E1226" s="82" t="e">
        <f t="shared" si="19"/>
        <v>#N/A</v>
      </c>
    </row>
    <row r="1227" spans="1:5" x14ac:dyDescent="0.35">
      <c r="A1227" s="82"/>
      <c r="B1227" s="82"/>
      <c r="C1227" s="82"/>
      <c r="D1227" s="82"/>
      <c r="E1227" s="82" t="e">
        <f t="shared" si="19"/>
        <v>#N/A</v>
      </c>
    </row>
    <row r="1228" spans="1:5" x14ac:dyDescent="0.35">
      <c r="A1228" s="82"/>
      <c r="B1228" s="82"/>
      <c r="C1228" s="82"/>
      <c r="D1228" s="82"/>
      <c r="E1228" s="82" t="e">
        <f t="shared" si="19"/>
        <v>#N/A</v>
      </c>
    </row>
    <row r="1229" spans="1:5" x14ac:dyDescent="0.35">
      <c r="A1229" s="82"/>
      <c r="B1229" s="82"/>
      <c r="C1229" s="82"/>
      <c r="D1229" s="82"/>
      <c r="E1229" s="82" t="e">
        <f t="shared" si="19"/>
        <v>#N/A</v>
      </c>
    </row>
    <row r="1230" spans="1:5" x14ac:dyDescent="0.35">
      <c r="A1230" s="82"/>
      <c r="B1230" s="82"/>
      <c r="C1230" s="82"/>
      <c r="D1230" s="82"/>
      <c r="E1230" s="82" t="e">
        <f t="shared" si="19"/>
        <v>#N/A</v>
      </c>
    </row>
    <row r="1231" spans="1:5" x14ac:dyDescent="0.35">
      <c r="A1231" s="82"/>
      <c r="B1231" s="82"/>
      <c r="C1231" s="82"/>
      <c r="D1231" s="82"/>
      <c r="E1231" s="82" t="e">
        <f t="shared" si="19"/>
        <v>#N/A</v>
      </c>
    </row>
    <row r="1232" spans="1:5" x14ac:dyDescent="0.35">
      <c r="A1232" s="82"/>
      <c r="B1232" s="82"/>
      <c r="C1232" s="82"/>
      <c r="D1232" s="82"/>
      <c r="E1232" s="82" t="e">
        <f t="shared" si="19"/>
        <v>#N/A</v>
      </c>
    </row>
    <row r="1233" spans="1:5" x14ac:dyDescent="0.35">
      <c r="A1233" s="82"/>
      <c r="B1233" s="82"/>
      <c r="C1233" s="82"/>
      <c r="D1233" s="82"/>
      <c r="E1233" s="82" t="e">
        <f t="shared" si="19"/>
        <v>#N/A</v>
      </c>
    </row>
    <row r="1234" spans="1:5" x14ac:dyDescent="0.35">
      <c r="A1234" s="82"/>
      <c r="B1234" s="82"/>
      <c r="C1234" s="82"/>
      <c r="D1234" s="82"/>
      <c r="E1234" s="82" t="e">
        <f t="shared" si="19"/>
        <v>#N/A</v>
      </c>
    </row>
    <row r="1235" spans="1:5" x14ac:dyDescent="0.35">
      <c r="A1235" s="82"/>
      <c r="B1235" s="82"/>
      <c r="C1235" s="82"/>
      <c r="D1235" s="82"/>
      <c r="E1235" s="82" t="e">
        <f t="shared" si="19"/>
        <v>#N/A</v>
      </c>
    </row>
    <row r="1236" spans="1:5" x14ac:dyDescent="0.35">
      <c r="A1236" s="82"/>
      <c r="B1236" s="82"/>
      <c r="C1236" s="82"/>
      <c r="D1236" s="82"/>
      <c r="E1236" s="82" t="e">
        <f t="shared" si="19"/>
        <v>#N/A</v>
      </c>
    </row>
    <row r="1237" spans="1:5" x14ac:dyDescent="0.35">
      <c r="A1237" s="82"/>
      <c r="B1237" s="82"/>
      <c r="C1237" s="82"/>
      <c r="D1237" s="82"/>
      <c r="E1237" s="82" t="e">
        <f t="shared" si="19"/>
        <v>#N/A</v>
      </c>
    </row>
    <row r="1238" spans="1:5" x14ac:dyDescent="0.35">
      <c r="A1238" s="82"/>
      <c r="B1238" s="82"/>
      <c r="C1238" s="82"/>
      <c r="D1238" s="82"/>
      <c r="E1238" s="82" t="e">
        <f t="shared" si="19"/>
        <v>#N/A</v>
      </c>
    </row>
    <row r="1239" spans="1:5" x14ac:dyDescent="0.35">
      <c r="A1239" s="82"/>
      <c r="B1239" s="82"/>
      <c r="C1239" s="82"/>
      <c r="D1239" s="82"/>
      <c r="E1239" s="82" t="e">
        <f t="shared" si="19"/>
        <v>#N/A</v>
      </c>
    </row>
    <row r="1240" spans="1:5" x14ac:dyDescent="0.35">
      <c r="A1240" s="82"/>
      <c r="B1240" s="82"/>
      <c r="C1240" s="82"/>
      <c r="D1240" s="82"/>
      <c r="E1240" s="82" t="e">
        <f t="shared" si="19"/>
        <v>#N/A</v>
      </c>
    </row>
    <row r="1241" spans="1:5" x14ac:dyDescent="0.35">
      <c r="A1241" s="82"/>
      <c r="B1241" s="82"/>
      <c r="C1241" s="82"/>
      <c r="D1241" s="82"/>
      <c r="E1241" s="82" t="e">
        <f t="shared" si="19"/>
        <v>#N/A</v>
      </c>
    </row>
    <row r="1242" spans="1:5" x14ac:dyDescent="0.35">
      <c r="A1242" s="82"/>
      <c r="B1242" s="82"/>
      <c r="C1242" s="82"/>
      <c r="D1242" s="82"/>
      <c r="E1242" s="82" t="e">
        <f t="shared" si="19"/>
        <v>#N/A</v>
      </c>
    </row>
    <row r="1243" spans="1:5" x14ac:dyDescent="0.35">
      <c r="A1243" s="82"/>
      <c r="B1243" s="82"/>
      <c r="C1243" s="82"/>
      <c r="D1243" s="82"/>
      <c r="E1243" s="82" t="e">
        <f t="shared" si="19"/>
        <v>#N/A</v>
      </c>
    </row>
    <row r="1244" spans="1:5" x14ac:dyDescent="0.35">
      <c r="A1244" s="82"/>
      <c r="B1244" s="82"/>
      <c r="C1244" s="82"/>
      <c r="D1244" s="82"/>
      <c r="E1244" s="82" t="e">
        <f t="shared" si="19"/>
        <v>#N/A</v>
      </c>
    </row>
    <row r="1245" spans="1:5" x14ac:dyDescent="0.35">
      <c r="A1245" s="82"/>
      <c r="B1245" s="82"/>
      <c r="C1245" s="82"/>
      <c r="D1245" s="82"/>
      <c r="E1245" s="82" t="e">
        <f t="shared" si="19"/>
        <v>#N/A</v>
      </c>
    </row>
    <row r="1246" spans="1:5" x14ac:dyDescent="0.35">
      <c r="A1246" s="82"/>
      <c r="B1246" s="82"/>
      <c r="C1246" s="82"/>
      <c r="D1246" s="82"/>
      <c r="E1246" s="82" t="e">
        <f t="shared" si="19"/>
        <v>#N/A</v>
      </c>
    </row>
    <row r="1247" spans="1:5" x14ac:dyDescent="0.35">
      <c r="A1247" s="82"/>
      <c r="B1247" s="82"/>
      <c r="C1247" s="82"/>
      <c r="D1247" s="82"/>
      <c r="E1247" s="82" t="e">
        <f t="shared" si="19"/>
        <v>#N/A</v>
      </c>
    </row>
    <row r="1248" spans="1:5" x14ac:dyDescent="0.35">
      <c r="A1248" s="82"/>
      <c r="B1248" s="82"/>
      <c r="C1248" s="82"/>
      <c r="D1248" s="82"/>
      <c r="E1248" s="82" t="e">
        <f t="shared" si="19"/>
        <v>#N/A</v>
      </c>
    </row>
    <row r="1249" spans="1:5" x14ac:dyDescent="0.35">
      <c r="A1249" s="82"/>
      <c r="B1249" s="82"/>
      <c r="C1249" s="82"/>
      <c r="D1249" s="82"/>
      <c r="E1249" s="82" t="e">
        <f t="shared" si="19"/>
        <v>#N/A</v>
      </c>
    </row>
    <row r="1250" spans="1:5" x14ac:dyDescent="0.35">
      <c r="A1250" s="82"/>
      <c r="B1250" s="82"/>
      <c r="C1250" s="82"/>
      <c r="D1250" s="82"/>
      <c r="E1250" s="82" t="e">
        <f t="shared" si="19"/>
        <v>#N/A</v>
      </c>
    </row>
    <row r="1251" spans="1:5" x14ac:dyDescent="0.35">
      <c r="A1251" s="82"/>
      <c r="B1251" s="82"/>
      <c r="C1251" s="82"/>
      <c r="D1251" s="82"/>
      <c r="E1251" s="82" t="e">
        <f t="shared" si="19"/>
        <v>#N/A</v>
      </c>
    </row>
    <row r="1252" spans="1:5" x14ac:dyDescent="0.35">
      <c r="A1252" s="82"/>
      <c r="B1252" s="82"/>
      <c r="C1252" s="82"/>
      <c r="D1252" s="82"/>
      <c r="E1252" s="82" t="e">
        <f t="shared" si="19"/>
        <v>#N/A</v>
      </c>
    </row>
    <row r="1253" spans="1:5" x14ac:dyDescent="0.35">
      <c r="A1253" s="82"/>
      <c r="B1253" s="82"/>
      <c r="C1253" s="82"/>
      <c r="D1253" s="82"/>
      <c r="E1253" s="82" t="e">
        <f t="shared" si="19"/>
        <v>#N/A</v>
      </c>
    </row>
    <row r="1254" spans="1:5" x14ac:dyDescent="0.35">
      <c r="A1254" s="82"/>
      <c r="B1254" s="82"/>
      <c r="C1254" s="82"/>
      <c r="D1254" s="82"/>
      <c r="E1254" s="82" t="e">
        <f t="shared" si="19"/>
        <v>#N/A</v>
      </c>
    </row>
    <row r="1255" spans="1:5" x14ac:dyDescent="0.35">
      <c r="A1255" s="82"/>
      <c r="B1255" s="82"/>
      <c r="C1255" s="82"/>
      <c r="D1255" s="82"/>
      <c r="E1255" s="82" t="e">
        <f t="shared" si="19"/>
        <v>#N/A</v>
      </c>
    </row>
    <row r="1256" spans="1:5" x14ac:dyDescent="0.35">
      <c r="A1256" s="82"/>
      <c r="B1256" s="82"/>
      <c r="C1256" s="82"/>
      <c r="D1256" s="82"/>
      <c r="E1256" s="82" t="e">
        <f t="shared" si="19"/>
        <v>#N/A</v>
      </c>
    </row>
    <row r="1257" spans="1:5" x14ac:dyDescent="0.35">
      <c r="A1257" s="82"/>
      <c r="B1257" s="82"/>
      <c r="C1257" s="82"/>
      <c r="D1257" s="82"/>
      <c r="E1257" s="82" t="e">
        <f t="shared" si="19"/>
        <v>#N/A</v>
      </c>
    </row>
    <row r="1258" spans="1:5" x14ac:dyDescent="0.35">
      <c r="A1258" s="82"/>
      <c r="B1258" s="82"/>
      <c r="C1258" s="82"/>
      <c r="D1258" s="82"/>
      <c r="E1258" s="82" t="e">
        <f t="shared" si="19"/>
        <v>#N/A</v>
      </c>
    </row>
    <row r="1259" spans="1:5" x14ac:dyDescent="0.35">
      <c r="A1259" s="82"/>
      <c r="B1259" s="82"/>
      <c r="C1259" s="82"/>
      <c r="D1259" s="82"/>
      <c r="E1259" s="82" t="e">
        <f t="shared" si="19"/>
        <v>#N/A</v>
      </c>
    </row>
    <row r="1260" spans="1:5" x14ac:dyDescent="0.35">
      <c r="A1260" s="82"/>
      <c r="B1260" s="82"/>
      <c r="C1260" s="82"/>
      <c r="D1260" s="82"/>
      <c r="E1260" s="82" t="e">
        <f t="shared" si="19"/>
        <v>#N/A</v>
      </c>
    </row>
    <row r="1261" spans="1:5" x14ac:dyDescent="0.35">
      <c r="A1261" s="82"/>
      <c r="B1261" s="82"/>
      <c r="C1261" s="82"/>
      <c r="D1261" s="82"/>
      <c r="E1261" s="82" t="e">
        <f t="shared" si="19"/>
        <v>#N/A</v>
      </c>
    </row>
    <row r="1262" spans="1:5" x14ac:dyDescent="0.35">
      <c r="A1262" s="82"/>
      <c r="B1262" s="82"/>
      <c r="C1262" s="82"/>
      <c r="D1262" s="82"/>
      <c r="E1262" s="82" t="e">
        <f t="shared" si="19"/>
        <v>#N/A</v>
      </c>
    </row>
    <row r="1263" spans="1:5" x14ac:dyDescent="0.35">
      <c r="A1263" s="82"/>
      <c r="B1263" s="82"/>
      <c r="C1263" s="82"/>
      <c r="D1263" s="82"/>
      <c r="E1263" s="82" t="e">
        <f t="shared" si="19"/>
        <v>#N/A</v>
      </c>
    </row>
    <row r="1264" spans="1:5" x14ac:dyDescent="0.35">
      <c r="A1264" s="82"/>
      <c r="B1264" s="82"/>
      <c r="C1264" s="82"/>
      <c r="D1264" s="82"/>
      <c r="E1264" s="82" t="e">
        <f t="shared" si="19"/>
        <v>#N/A</v>
      </c>
    </row>
    <row r="1265" spans="1:5" x14ac:dyDescent="0.35">
      <c r="A1265" s="82"/>
      <c r="B1265" s="82"/>
      <c r="C1265" s="82"/>
      <c r="D1265" s="82"/>
      <c r="E1265" s="82" t="e">
        <f t="shared" si="19"/>
        <v>#N/A</v>
      </c>
    </row>
    <row r="1266" spans="1:5" x14ac:dyDescent="0.35">
      <c r="A1266" s="82"/>
      <c r="B1266" s="82"/>
      <c r="C1266" s="82"/>
      <c r="D1266" s="82"/>
      <c r="E1266" s="82" t="e">
        <f t="shared" si="19"/>
        <v>#N/A</v>
      </c>
    </row>
    <row r="1267" spans="1:5" x14ac:dyDescent="0.35">
      <c r="A1267" s="82"/>
      <c r="B1267" s="82"/>
      <c r="C1267" s="82"/>
      <c r="D1267" s="82"/>
      <c r="E1267" s="82" t="e">
        <f t="shared" si="19"/>
        <v>#N/A</v>
      </c>
    </row>
    <row r="1268" spans="1:5" x14ac:dyDescent="0.35">
      <c r="A1268" s="82"/>
      <c r="B1268" s="82"/>
      <c r="C1268" s="82"/>
      <c r="D1268" s="82"/>
      <c r="E1268" s="82" t="e">
        <f t="shared" si="19"/>
        <v>#N/A</v>
      </c>
    </row>
    <row r="1269" spans="1:5" x14ac:dyDescent="0.35">
      <c r="A1269" s="82"/>
      <c r="B1269" s="82"/>
      <c r="C1269" s="82"/>
      <c r="D1269" s="82"/>
      <c r="E1269" s="82" t="e">
        <f t="shared" si="19"/>
        <v>#N/A</v>
      </c>
    </row>
    <row r="1270" spans="1:5" x14ac:dyDescent="0.35">
      <c r="A1270" s="82"/>
      <c r="B1270" s="82"/>
      <c r="C1270" s="82"/>
      <c r="D1270" s="82"/>
      <c r="E1270" s="82" t="e">
        <f t="shared" si="19"/>
        <v>#N/A</v>
      </c>
    </row>
    <row r="1271" spans="1:5" x14ac:dyDescent="0.35">
      <c r="A1271" s="82"/>
      <c r="B1271" s="82"/>
      <c r="C1271" s="82"/>
      <c r="D1271" s="82"/>
      <c r="E1271" s="82" t="e">
        <f t="shared" si="19"/>
        <v>#N/A</v>
      </c>
    </row>
    <row r="1272" spans="1:5" x14ac:dyDescent="0.35">
      <c r="A1272" s="82"/>
      <c r="B1272" s="82"/>
      <c r="C1272" s="82"/>
      <c r="D1272" s="82"/>
      <c r="E1272" s="82" t="e">
        <f t="shared" si="19"/>
        <v>#N/A</v>
      </c>
    </row>
    <row r="1273" spans="1:5" x14ac:dyDescent="0.35">
      <c r="A1273" s="82"/>
      <c r="B1273" s="82"/>
      <c r="C1273" s="82"/>
      <c r="D1273" s="82"/>
      <c r="E1273" s="82" t="e">
        <f t="shared" si="19"/>
        <v>#N/A</v>
      </c>
    </row>
    <row r="1274" spans="1:5" x14ac:dyDescent="0.35">
      <c r="A1274" s="82"/>
      <c r="B1274" s="82"/>
      <c r="C1274" s="82"/>
      <c r="D1274" s="82"/>
      <c r="E1274" s="82" t="e">
        <f t="shared" si="19"/>
        <v>#N/A</v>
      </c>
    </row>
    <row r="1275" spans="1:5" x14ac:dyDescent="0.35">
      <c r="A1275" s="82"/>
      <c r="B1275" s="82"/>
      <c r="C1275" s="82"/>
      <c r="D1275" s="82"/>
      <c r="E1275" s="82" t="e">
        <f t="shared" si="19"/>
        <v>#N/A</v>
      </c>
    </row>
    <row r="1276" spans="1:5" x14ac:dyDescent="0.35">
      <c r="A1276" s="82"/>
      <c r="B1276" s="82"/>
      <c r="C1276" s="82"/>
      <c r="D1276" s="82"/>
      <c r="E1276" s="82" t="e">
        <f t="shared" si="19"/>
        <v>#N/A</v>
      </c>
    </row>
    <row r="1277" spans="1:5" x14ac:dyDescent="0.35">
      <c r="A1277" s="82"/>
      <c r="B1277" s="82"/>
      <c r="C1277" s="82"/>
      <c r="D1277" s="82"/>
      <c r="E1277" s="82" t="e">
        <f t="shared" si="19"/>
        <v>#N/A</v>
      </c>
    </row>
    <row r="1278" spans="1:5" x14ac:dyDescent="0.35">
      <c r="A1278" s="82"/>
      <c r="B1278" s="82"/>
      <c r="C1278" s="82"/>
      <c r="D1278" s="82"/>
      <c r="E1278" s="82" t="e">
        <f t="shared" si="19"/>
        <v>#N/A</v>
      </c>
    </row>
    <row r="1279" spans="1:5" x14ac:dyDescent="0.35">
      <c r="A1279" s="82"/>
      <c r="B1279" s="82"/>
      <c r="C1279" s="82"/>
      <c r="D1279" s="82"/>
      <c r="E1279" s="82" t="e">
        <f t="shared" si="19"/>
        <v>#N/A</v>
      </c>
    </row>
    <row r="1280" spans="1:5" x14ac:dyDescent="0.35">
      <c r="A1280" s="82"/>
      <c r="B1280" s="82"/>
      <c r="C1280" s="82"/>
      <c r="D1280" s="82"/>
      <c r="E1280" s="82" t="e">
        <f t="shared" si="19"/>
        <v>#N/A</v>
      </c>
    </row>
    <row r="1281" spans="1:5" x14ac:dyDescent="0.35">
      <c r="A1281" s="82"/>
      <c r="B1281" s="82"/>
      <c r="C1281" s="82"/>
      <c r="D1281" s="82"/>
      <c r="E1281" s="82" t="e">
        <f t="shared" si="19"/>
        <v>#N/A</v>
      </c>
    </row>
    <row r="1282" spans="1:5" x14ac:dyDescent="0.35">
      <c r="A1282" s="82"/>
      <c r="B1282" s="82"/>
      <c r="C1282" s="82"/>
      <c r="D1282" s="82"/>
      <c r="E1282" s="82" t="e">
        <f t="shared" si="19"/>
        <v>#N/A</v>
      </c>
    </row>
    <row r="1283" spans="1:5" x14ac:dyDescent="0.35">
      <c r="A1283" s="82"/>
      <c r="B1283" s="82"/>
      <c r="C1283" s="82"/>
      <c r="D1283" s="82"/>
      <c r="E1283" s="82" t="e">
        <f t="shared" si="19"/>
        <v>#N/A</v>
      </c>
    </row>
    <row r="1284" spans="1:5" x14ac:dyDescent="0.35">
      <c r="A1284" s="82"/>
      <c r="B1284" s="82"/>
      <c r="C1284" s="82"/>
      <c r="D1284" s="82"/>
      <c r="E1284" s="82" t="e">
        <f t="shared" si="19"/>
        <v>#N/A</v>
      </c>
    </row>
    <row r="1285" spans="1:5" x14ac:dyDescent="0.35">
      <c r="A1285" s="82"/>
      <c r="B1285" s="82"/>
      <c r="C1285" s="82"/>
      <c r="D1285" s="82"/>
      <c r="E1285" s="82" t="e">
        <f t="shared" si="19"/>
        <v>#N/A</v>
      </c>
    </row>
    <row r="1286" spans="1:5" x14ac:dyDescent="0.35">
      <c r="A1286" s="82"/>
      <c r="B1286" s="82"/>
      <c r="C1286" s="82"/>
      <c r="D1286" s="82"/>
      <c r="E1286" s="82" t="e">
        <f t="shared" si="19"/>
        <v>#N/A</v>
      </c>
    </row>
    <row r="1287" spans="1:5" x14ac:dyDescent="0.35">
      <c r="A1287" s="82"/>
      <c r="B1287" s="82"/>
      <c r="C1287" s="82"/>
      <c r="D1287" s="82"/>
      <c r="E1287" s="82" t="e">
        <f t="shared" ref="E1287:E1350" si="20">VLOOKUP(A1287,$T$9:$W$67,4,0)</f>
        <v>#N/A</v>
      </c>
    </row>
    <row r="1288" spans="1:5" x14ac:dyDescent="0.35">
      <c r="A1288" s="82"/>
      <c r="B1288" s="82"/>
      <c r="C1288" s="82"/>
      <c r="D1288" s="82"/>
      <c r="E1288" s="82" t="e">
        <f t="shared" si="20"/>
        <v>#N/A</v>
      </c>
    </row>
    <row r="1289" spans="1:5" x14ac:dyDescent="0.35">
      <c r="A1289" s="82"/>
      <c r="B1289" s="82"/>
      <c r="C1289" s="82"/>
      <c r="D1289" s="82"/>
      <c r="E1289" s="82" t="e">
        <f t="shared" si="20"/>
        <v>#N/A</v>
      </c>
    </row>
    <row r="1290" spans="1:5" x14ac:dyDescent="0.35">
      <c r="A1290" s="82"/>
      <c r="B1290" s="82"/>
      <c r="C1290" s="82"/>
      <c r="D1290" s="82"/>
      <c r="E1290" s="82" t="e">
        <f t="shared" si="20"/>
        <v>#N/A</v>
      </c>
    </row>
    <row r="1291" spans="1:5" x14ac:dyDescent="0.35">
      <c r="A1291" s="82"/>
      <c r="B1291" s="82"/>
      <c r="C1291" s="82"/>
      <c r="D1291" s="82"/>
      <c r="E1291" s="82" t="e">
        <f t="shared" si="20"/>
        <v>#N/A</v>
      </c>
    </row>
    <row r="1292" spans="1:5" x14ac:dyDescent="0.35">
      <c r="A1292" s="82"/>
      <c r="B1292" s="82"/>
      <c r="C1292" s="82"/>
      <c r="D1292" s="82"/>
      <c r="E1292" s="82" t="e">
        <f t="shared" si="20"/>
        <v>#N/A</v>
      </c>
    </row>
    <row r="1293" spans="1:5" x14ac:dyDescent="0.35">
      <c r="A1293" s="82"/>
      <c r="B1293" s="82"/>
      <c r="C1293" s="82"/>
      <c r="D1293" s="82"/>
      <c r="E1293" s="82" t="e">
        <f t="shared" si="20"/>
        <v>#N/A</v>
      </c>
    </row>
    <row r="1294" spans="1:5" x14ac:dyDescent="0.35">
      <c r="A1294" s="82"/>
      <c r="B1294" s="82"/>
      <c r="C1294" s="82"/>
      <c r="D1294" s="82"/>
      <c r="E1294" s="82" t="e">
        <f t="shared" si="20"/>
        <v>#N/A</v>
      </c>
    </row>
    <row r="1295" spans="1:5" x14ac:dyDescent="0.35">
      <c r="A1295" s="82"/>
      <c r="B1295" s="82"/>
      <c r="C1295" s="82"/>
      <c r="D1295" s="82"/>
      <c r="E1295" s="82" t="e">
        <f t="shared" si="20"/>
        <v>#N/A</v>
      </c>
    </row>
    <row r="1296" spans="1:5" x14ac:dyDescent="0.35">
      <c r="A1296" s="82"/>
      <c r="B1296" s="82"/>
      <c r="C1296" s="82"/>
      <c r="D1296" s="82"/>
      <c r="E1296" s="82" t="e">
        <f t="shared" si="20"/>
        <v>#N/A</v>
      </c>
    </row>
    <row r="1297" spans="1:5" x14ac:dyDescent="0.35">
      <c r="A1297" s="82"/>
      <c r="B1297" s="82"/>
      <c r="C1297" s="82"/>
      <c r="D1297" s="82"/>
      <c r="E1297" s="82" t="e">
        <f t="shared" si="20"/>
        <v>#N/A</v>
      </c>
    </row>
    <row r="1298" spans="1:5" x14ac:dyDescent="0.35">
      <c r="A1298" s="82"/>
      <c r="B1298" s="82"/>
      <c r="C1298" s="82"/>
      <c r="D1298" s="82"/>
      <c r="E1298" s="82" t="e">
        <f t="shared" si="20"/>
        <v>#N/A</v>
      </c>
    </row>
    <row r="1299" spans="1:5" x14ac:dyDescent="0.35">
      <c r="A1299" s="82"/>
      <c r="B1299" s="82"/>
      <c r="C1299" s="82"/>
      <c r="D1299" s="82"/>
      <c r="E1299" s="82" t="e">
        <f t="shared" si="20"/>
        <v>#N/A</v>
      </c>
    </row>
    <row r="1300" spans="1:5" x14ac:dyDescent="0.35">
      <c r="A1300" s="82"/>
      <c r="B1300" s="82"/>
      <c r="C1300" s="82"/>
      <c r="D1300" s="82"/>
      <c r="E1300" s="82" t="e">
        <f t="shared" si="20"/>
        <v>#N/A</v>
      </c>
    </row>
    <row r="1301" spans="1:5" x14ac:dyDescent="0.35">
      <c r="A1301" s="82"/>
      <c r="B1301" s="82"/>
      <c r="C1301" s="82"/>
      <c r="D1301" s="82"/>
      <c r="E1301" s="82" t="e">
        <f t="shared" si="20"/>
        <v>#N/A</v>
      </c>
    </row>
    <row r="1302" spans="1:5" x14ac:dyDescent="0.35">
      <c r="A1302" s="82"/>
      <c r="B1302" s="82"/>
      <c r="C1302" s="82"/>
      <c r="D1302" s="82"/>
      <c r="E1302" s="82" t="e">
        <f t="shared" si="20"/>
        <v>#N/A</v>
      </c>
    </row>
    <row r="1303" spans="1:5" x14ac:dyDescent="0.35">
      <c r="A1303" s="82"/>
      <c r="B1303" s="82"/>
      <c r="C1303" s="82"/>
      <c r="D1303" s="82"/>
      <c r="E1303" s="82" t="e">
        <f t="shared" si="20"/>
        <v>#N/A</v>
      </c>
    </row>
    <row r="1304" spans="1:5" x14ac:dyDescent="0.35">
      <c r="A1304" s="82"/>
      <c r="B1304" s="82"/>
      <c r="C1304" s="82"/>
      <c r="D1304" s="82"/>
      <c r="E1304" s="82" t="e">
        <f t="shared" si="20"/>
        <v>#N/A</v>
      </c>
    </row>
    <row r="1305" spans="1:5" x14ac:dyDescent="0.35">
      <c r="A1305" s="82"/>
      <c r="B1305" s="82"/>
      <c r="C1305" s="82"/>
      <c r="D1305" s="82"/>
      <c r="E1305" s="82" t="e">
        <f t="shared" si="20"/>
        <v>#N/A</v>
      </c>
    </row>
    <row r="1306" spans="1:5" x14ac:dyDescent="0.35">
      <c r="A1306" s="82"/>
      <c r="B1306" s="82"/>
      <c r="C1306" s="82"/>
      <c r="D1306" s="82"/>
      <c r="E1306" s="82" t="e">
        <f t="shared" si="20"/>
        <v>#N/A</v>
      </c>
    </row>
    <row r="1307" spans="1:5" x14ac:dyDescent="0.35">
      <c r="A1307" s="82"/>
      <c r="B1307" s="82"/>
      <c r="C1307" s="82"/>
      <c r="D1307" s="82"/>
      <c r="E1307" s="82" t="e">
        <f t="shared" si="20"/>
        <v>#N/A</v>
      </c>
    </row>
    <row r="1308" spans="1:5" x14ac:dyDescent="0.35">
      <c r="A1308" s="82"/>
      <c r="B1308" s="82"/>
      <c r="C1308" s="82"/>
      <c r="D1308" s="82"/>
      <c r="E1308" s="82" t="e">
        <f t="shared" si="20"/>
        <v>#N/A</v>
      </c>
    </row>
    <row r="1309" spans="1:5" x14ac:dyDescent="0.35">
      <c r="A1309" s="82"/>
      <c r="B1309" s="82"/>
      <c r="C1309" s="82"/>
      <c r="D1309" s="82"/>
      <c r="E1309" s="82" t="e">
        <f t="shared" si="20"/>
        <v>#N/A</v>
      </c>
    </row>
    <row r="1310" spans="1:5" x14ac:dyDescent="0.35">
      <c r="A1310" s="82"/>
      <c r="B1310" s="82"/>
      <c r="C1310" s="82"/>
      <c r="D1310" s="82"/>
      <c r="E1310" s="82" t="e">
        <f t="shared" si="20"/>
        <v>#N/A</v>
      </c>
    </row>
    <row r="1311" spans="1:5" x14ac:dyDescent="0.35">
      <c r="A1311" s="82"/>
      <c r="B1311" s="82"/>
      <c r="C1311" s="82"/>
      <c r="D1311" s="82"/>
      <c r="E1311" s="82" t="e">
        <f t="shared" si="20"/>
        <v>#N/A</v>
      </c>
    </row>
    <row r="1312" spans="1:5" x14ac:dyDescent="0.35">
      <c r="A1312" s="82"/>
      <c r="B1312" s="82"/>
      <c r="C1312" s="82"/>
      <c r="D1312" s="82"/>
      <c r="E1312" s="82" t="e">
        <f t="shared" si="20"/>
        <v>#N/A</v>
      </c>
    </row>
    <row r="1313" spans="1:5" x14ac:dyDescent="0.35">
      <c r="A1313" s="82"/>
      <c r="B1313" s="82"/>
      <c r="C1313" s="82"/>
      <c r="D1313" s="82"/>
      <c r="E1313" s="82" t="e">
        <f t="shared" si="20"/>
        <v>#N/A</v>
      </c>
    </row>
    <row r="1314" spans="1:5" x14ac:dyDescent="0.35">
      <c r="A1314" s="82"/>
      <c r="B1314" s="82"/>
      <c r="C1314" s="82"/>
      <c r="D1314" s="82"/>
      <c r="E1314" s="82" t="e">
        <f t="shared" si="20"/>
        <v>#N/A</v>
      </c>
    </row>
    <row r="1315" spans="1:5" x14ac:dyDescent="0.35">
      <c r="A1315" s="82"/>
      <c r="B1315" s="82"/>
      <c r="C1315" s="82"/>
      <c r="D1315" s="82"/>
      <c r="E1315" s="82" t="e">
        <f t="shared" si="20"/>
        <v>#N/A</v>
      </c>
    </row>
    <row r="1316" spans="1:5" x14ac:dyDescent="0.35">
      <c r="A1316" s="82"/>
      <c r="B1316" s="82"/>
      <c r="C1316" s="82"/>
      <c r="D1316" s="82"/>
      <c r="E1316" s="82" t="e">
        <f t="shared" si="20"/>
        <v>#N/A</v>
      </c>
    </row>
    <row r="1317" spans="1:5" x14ac:dyDescent="0.35">
      <c r="A1317" s="82"/>
      <c r="B1317" s="82"/>
      <c r="C1317" s="82"/>
      <c r="D1317" s="82"/>
      <c r="E1317" s="82" t="e">
        <f t="shared" si="20"/>
        <v>#N/A</v>
      </c>
    </row>
    <row r="1318" spans="1:5" x14ac:dyDescent="0.35">
      <c r="A1318" s="82"/>
      <c r="B1318" s="82"/>
      <c r="C1318" s="82"/>
      <c r="D1318" s="82"/>
      <c r="E1318" s="82" t="e">
        <f t="shared" si="20"/>
        <v>#N/A</v>
      </c>
    </row>
    <row r="1319" spans="1:5" x14ac:dyDescent="0.35">
      <c r="A1319" s="82"/>
      <c r="B1319" s="82"/>
      <c r="C1319" s="82"/>
      <c r="D1319" s="82"/>
      <c r="E1319" s="82" t="e">
        <f t="shared" si="20"/>
        <v>#N/A</v>
      </c>
    </row>
    <row r="1320" spans="1:5" x14ac:dyDescent="0.35">
      <c r="A1320" s="82"/>
      <c r="B1320" s="82"/>
      <c r="C1320" s="82"/>
      <c r="D1320" s="82"/>
      <c r="E1320" s="82" t="e">
        <f t="shared" si="20"/>
        <v>#N/A</v>
      </c>
    </row>
    <row r="1321" spans="1:5" x14ac:dyDescent="0.35">
      <c r="A1321" s="82"/>
      <c r="B1321" s="82"/>
      <c r="C1321" s="82"/>
      <c r="D1321" s="82"/>
      <c r="E1321" s="82" t="e">
        <f t="shared" si="20"/>
        <v>#N/A</v>
      </c>
    </row>
    <row r="1322" spans="1:5" x14ac:dyDescent="0.35">
      <c r="A1322" s="82"/>
      <c r="B1322" s="82"/>
      <c r="C1322" s="82"/>
      <c r="D1322" s="82"/>
      <c r="E1322" s="82" t="e">
        <f t="shared" si="20"/>
        <v>#N/A</v>
      </c>
    </row>
    <row r="1323" spans="1:5" x14ac:dyDescent="0.35">
      <c r="A1323" s="82"/>
      <c r="B1323" s="82"/>
      <c r="C1323" s="82"/>
      <c r="D1323" s="82"/>
      <c r="E1323" s="82" t="e">
        <f t="shared" si="20"/>
        <v>#N/A</v>
      </c>
    </row>
    <row r="1324" spans="1:5" x14ac:dyDescent="0.35">
      <c r="A1324" s="82"/>
      <c r="B1324" s="82"/>
      <c r="C1324" s="82"/>
      <c r="D1324" s="82"/>
      <c r="E1324" s="82" t="e">
        <f t="shared" si="20"/>
        <v>#N/A</v>
      </c>
    </row>
    <row r="1325" spans="1:5" x14ac:dyDescent="0.35">
      <c r="A1325" s="82"/>
      <c r="B1325" s="82"/>
      <c r="C1325" s="82"/>
      <c r="D1325" s="82"/>
      <c r="E1325" s="82" t="e">
        <f t="shared" si="20"/>
        <v>#N/A</v>
      </c>
    </row>
    <row r="1326" spans="1:5" x14ac:dyDescent="0.35">
      <c r="A1326" s="82"/>
      <c r="B1326" s="82"/>
      <c r="C1326" s="82"/>
      <c r="D1326" s="82"/>
      <c r="E1326" s="82" t="e">
        <f t="shared" si="20"/>
        <v>#N/A</v>
      </c>
    </row>
    <row r="1327" spans="1:5" x14ac:dyDescent="0.35">
      <c r="A1327" s="82"/>
      <c r="B1327" s="82"/>
      <c r="C1327" s="82"/>
      <c r="D1327" s="82"/>
      <c r="E1327" s="82" t="e">
        <f t="shared" si="20"/>
        <v>#N/A</v>
      </c>
    </row>
    <row r="1328" spans="1:5" x14ac:dyDescent="0.35">
      <c r="A1328" s="82"/>
      <c r="B1328" s="82"/>
      <c r="C1328" s="82"/>
      <c r="D1328" s="82"/>
      <c r="E1328" s="82" t="e">
        <f t="shared" si="20"/>
        <v>#N/A</v>
      </c>
    </row>
    <row r="1329" spans="1:5" x14ac:dyDescent="0.35">
      <c r="A1329" s="82"/>
      <c r="B1329" s="82"/>
      <c r="C1329" s="82"/>
      <c r="D1329" s="82"/>
      <c r="E1329" s="82" t="e">
        <f t="shared" si="20"/>
        <v>#N/A</v>
      </c>
    </row>
    <row r="1330" spans="1:5" x14ac:dyDescent="0.35">
      <c r="A1330" s="82"/>
      <c r="B1330" s="82"/>
      <c r="C1330" s="82"/>
      <c r="D1330" s="82"/>
      <c r="E1330" s="82" t="e">
        <f t="shared" si="20"/>
        <v>#N/A</v>
      </c>
    </row>
    <row r="1331" spans="1:5" x14ac:dyDescent="0.35">
      <c r="A1331" s="82"/>
      <c r="B1331" s="82"/>
      <c r="C1331" s="82"/>
      <c r="D1331" s="82"/>
      <c r="E1331" s="82" t="e">
        <f t="shared" si="20"/>
        <v>#N/A</v>
      </c>
    </row>
    <row r="1332" spans="1:5" x14ac:dyDescent="0.35">
      <c r="A1332" s="82"/>
      <c r="B1332" s="82"/>
      <c r="C1332" s="82"/>
      <c r="D1332" s="82"/>
      <c r="E1332" s="82" t="e">
        <f t="shared" si="20"/>
        <v>#N/A</v>
      </c>
    </row>
    <row r="1333" spans="1:5" x14ac:dyDescent="0.35">
      <c r="A1333" s="82"/>
      <c r="B1333" s="82"/>
      <c r="C1333" s="82"/>
      <c r="D1333" s="82"/>
      <c r="E1333" s="82" t="e">
        <f t="shared" si="20"/>
        <v>#N/A</v>
      </c>
    </row>
    <row r="1334" spans="1:5" x14ac:dyDescent="0.35">
      <c r="A1334" s="82"/>
      <c r="B1334" s="82"/>
      <c r="C1334" s="82"/>
      <c r="D1334" s="82"/>
      <c r="E1334" s="82" t="e">
        <f t="shared" si="20"/>
        <v>#N/A</v>
      </c>
    </row>
    <row r="1335" spans="1:5" x14ac:dyDescent="0.35">
      <c r="A1335" s="82"/>
      <c r="B1335" s="82"/>
      <c r="C1335" s="82"/>
      <c r="D1335" s="82"/>
      <c r="E1335" s="82" t="e">
        <f t="shared" si="20"/>
        <v>#N/A</v>
      </c>
    </row>
    <row r="1336" spans="1:5" x14ac:dyDescent="0.35">
      <c r="A1336" s="82"/>
      <c r="B1336" s="82"/>
      <c r="C1336" s="82"/>
      <c r="D1336" s="82"/>
      <c r="E1336" s="82" t="e">
        <f t="shared" si="20"/>
        <v>#N/A</v>
      </c>
    </row>
    <row r="1337" spans="1:5" x14ac:dyDescent="0.35">
      <c r="A1337" s="82"/>
      <c r="B1337" s="82"/>
      <c r="C1337" s="82"/>
      <c r="D1337" s="82"/>
      <c r="E1337" s="82" t="e">
        <f t="shared" si="20"/>
        <v>#N/A</v>
      </c>
    </row>
    <row r="1338" spans="1:5" x14ac:dyDescent="0.35">
      <c r="A1338" s="82"/>
      <c r="B1338" s="82"/>
      <c r="C1338" s="82"/>
      <c r="D1338" s="82"/>
      <c r="E1338" s="82" t="e">
        <f t="shared" si="20"/>
        <v>#N/A</v>
      </c>
    </row>
    <row r="1339" spans="1:5" x14ac:dyDescent="0.35">
      <c r="A1339" s="82"/>
      <c r="B1339" s="82"/>
      <c r="C1339" s="82"/>
      <c r="D1339" s="82"/>
      <c r="E1339" s="82" t="e">
        <f t="shared" si="20"/>
        <v>#N/A</v>
      </c>
    </row>
    <row r="1340" spans="1:5" x14ac:dyDescent="0.35">
      <c r="A1340" s="82"/>
      <c r="B1340" s="82"/>
      <c r="C1340" s="82"/>
      <c r="D1340" s="82"/>
      <c r="E1340" s="82" t="e">
        <f t="shared" si="20"/>
        <v>#N/A</v>
      </c>
    </row>
    <row r="1341" spans="1:5" x14ac:dyDescent="0.35">
      <c r="A1341" s="82"/>
      <c r="B1341" s="82"/>
      <c r="C1341" s="82"/>
      <c r="D1341" s="82"/>
      <c r="E1341" s="82" t="e">
        <f t="shared" si="20"/>
        <v>#N/A</v>
      </c>
    </row>
    <row r="1342" spans="1:5" x14ac:dyDescent="0.35">
      <c r="A1342" s="82"/>
      <c r="B1342" s="82"/>
      <c r="C1342" s="82"/>
      <c r="D1342" s="82"/>
      <c r="E1342" s="82" t="e">
        <f t="shared" si="20"/>
        <v>#N/A</v>
      </c>
    </row>
    <row r="1343" spans="1:5" x14ac:dyDescent="0.35">
      <c r="A1343" s="82"/>
      <c r="B1343" s="82"/>
      <c r="C1343" s="82"/>
      <c r="D1343" s="82"/>
      <c r="E1343" s="82" t="e">
        <f t="shared" si="20"/>
        <v>#N/A</v>
      </c>
    </row>
    <row r="1344" spans="1:5" x14ac:dyDescent="0.35">
      <c r="A1344" s="82"/>
      <c r="B1344" s="82"/>
      <c r="C1344" s="82"/>
      <c r="D1344" s="82"/>
      <c r="E1344" s="82" t="e">
        <f t="shared" si="20"/>
        <v>#N/A</v>
      </c>
    </row>
    <row r="1345" spans="1:5" x14ac:dyDescent="0.35">
      <c r="A1345" s="82"/>
      <c r="B1345" s="82"/>
      <c r="C1345" s="82"/>
      <c r="D1345" s="82"/>
      <c r="E1345" s="82" t="e">
        <f t="shared" si="20"/>
        <v>#N/A</v>
      </c>
    </row>
    <row r="1346" spans="1:5" x14ac:dyDescent="0.35">
      <c r="A1346" s="82"/>
      <c r="B1346" s="82"/>
      <c r="C1346" s="82"/>
      <c r="D1346" s="82"/>
      <c r="E1346" s="82" t="e">
        <f t="shared" si="20"/>
        <v>#N/A</v>
      </c>
    </row>
    <row r="1347" spans="1:5" x14ac:dyDescent="0.35">
      <c r="A1347" s="82"/>
      <c r="B1347" s="82"/>
      <c r="C1347" s="82"/>
      <c r="D1347" s="82"/>
      <c r="E1347" s="82" t="e">
        <f t="shared" si="20"/>
        <v>#N/A</v>
      </c>
    </row>
    <row r="1348" spans="1:5" x14ac:dyDescent="0.35">
      <c r="A1348" s="82"/>
      <c r="B1348" s="82"/>
      <c r="C1348" s="82"/>
      <c r="D1348" s="82"/>
      <c r="E1348" s="82" t="e">
        <f t="shared" si="20"/>
        <v>#N/A</v>
      </c>
    </row>
    <row r="1349" spans="1:5" x14ac:dyDescent="0.35">
      <c r="A1349" s="82"/>
      <c r="B1349" s="82"/>
      <c r="C1349" s="82"/>
      <c r="D1349" s="82"/>
      <c r="E1349" s="82" t="e">
        <f t="shared" si="20"/>
        <v>#N/A</v>
      </c>
    </row>
    <row r="1350" spans="1:5" x14ac:dyDescent="0.35">
      <c r="A1350" s="82"/>
      <c r="B1350" s="82"/>
      <c r="C1350" s="82"/>
      <c r="D1350" s="82"/>
      <c r="E1350" s="82" t="e">
        <f t="shared" si="20"/>
        <v>#N/A</v>
      </c>
    </row>
    <row r="1351" spans="1:5" x14ac:dyDescent="0.35">
      <c r="A1351" s="82"/>
      <c r="B1351" s="82"/>
      <c r="C1351" s="82"/>
      <c r="D1351" s="82"/>
      <c r="E1351" s="82" t="e">
        <f t="shared" ref="E1351:E1414" si="21">VLOOKUP(A1351,$T$9:$W$67,4,0)</f>
        <v>#N/A</v>
      </c>
    </row>
    <row r="1352" spans="1:5" x14ac:dyDescent="0.35">
      <c r="A1352" s="82"/>
      <c r="B1352" s="82"/>
      <c r="C1352" s="82"/>
      <c r="D1352" s="82"/>
      <c r="E1352" s="82" t="e">
        <f t="shared" si="21"/>
        <v>#N/A</v>
      </c>
    </row>
    <row r="1353" spans="1:5" x14ac:dyDescent="0.35">
      <c r="A1353" s="82"/>
      <c r="B1353" s="82"/>
      <c r="C1353" s="82"/>
      <c r="D1353" s="82"/>
      <c r="E1353" s="82" t="e">
        <f t="shared" si="21"/>
        <v>#N/A</v>
      </c>
    </row>
    <row r="1354" spans="1:5" x14ac:dyDescent="0.35">
      <c r="A1354" s="82"/>
      <c r="B1354" s="82"/>
      <c r="C1354" s="82"/>
      <c r="D1354" s="82"/>
      <c r="E1354" s="82" t="e">
        <f t="shared" si="21"/>
        <v>#N/A</v>
      </c>
    </row>
    <row r="1355" spans="1:5" x14ac:dyDescent="0.35">
      <c r="A1355" s="82"/>
      <c r="B1355" s="82"/>
      <c r="C1355" s="82"/>
      <c r="D1355" s="82"/>
      <c r="E1355" s="82" t="e">
        <f t="shared" si="21"/>
        <v>#N/A</v>
      </c>
    </row>
    <row r="1356" spans="1:5" x14ac:dyDescent="0.35">
      <c r="A1356" s="82"/>
      <c r="B1356" s="82"/>
      <c r="C1356" s="82"/>
      <c r="D1356" s="82"/>
      <c r="E1356" s="82" t="e">
        <f t="shared" si="21"/>
        <v>#N/A</v>
      </c>
    </row>
    <row r="1357" spans="1:5" x14ac:dyDescent="0.35">
      <c r="A1357" s="82"/>
      <c r="B1357" s="82"/>
      <c r="C1357" s="82"/>
      <c r="D1357" s="82"/>
      <c r="E1357" s="82" t="e">
        <f t="shared" si="21"/>
        <v>#N/A</v>
      </c>
    </row>
    <row r="1358" spans="1:5" x14ac:dyDescent="0.35">
      <c r="A1358" s="82"/>
      <c r="B1358" s="82"/>
      <c r="C1358" s="82"/>
      <c r="D1358" s="82"/>
      <c r="E1358" s="82" t="e">
        <f t="shared" si="21"/>
        <v>#N/A</v>
      </c>
    </row>
    <row r="1359" spans="1:5" x14ac:dyDescent="0.35">
      <c r="A1359" s="82"/>
      <c r="B1359" s="82"/>
      <c r="C1359" s="82"/>
      <c r="D1359" s="82"/>
      <c r="E1359" s="82" t="e">
        <f t="shared" si="21"/>
        <v>#N/A</v>
      </c>
    </row>
    <row r="1360" spans="1:5" x14ac:dyDescent="0.35">
      <c r="A1360" s="82"/>
      <c r="B1360" s="82"/>
      <c r="C1360" s="82"/>
      <c r="D1360" s="82"/>
      <c r="E1360" s="82" t="e">
        <f t="shared" si="21"/>
        <v>#N/A</v>
      </c>
    </row>
    <row r="1361" spans="1:5" x14ac:dyDescent="0.35">
      <c r="A1361" s="82"/>
      <c r="B1361" s="82"/>
      <c r="C1361" s="82"/>
      <c r="D1361" s="82"/>
      <c r="E1361" s="82" t="e">
        <f t="shared" si="21"/>
        <v>#N/A</v>
      </c>
    </row>
    <row r="1362" spans="1:5" x14ac:dyDescent="0.35">
      <c r="A1362" s="82"/>
      <c r="B1362" s="82"/>
      <c r="C1362" s="82"/>
      <c r="D1362" s="82"/>
      <c r="E1362" s="82" t="e">
        <f t="shared" si="21"/>
        <v>#N/A</v>
      </c>
    </row>
    <row r="1363" spans="1:5" x14ac:dyDescent="0.35">
      <c r="A1363" s="82"/>
      <c r="B1363" s="82"/>
      <c r="C1363" s="82"/>
      <c r="D1363" s="82"/>
      <c r="E1363" s="82" t="e">
        <f t="shared" si="21"/>
        <v>#N/A</v>
      </c>
    </row>
    <row r="1364" spans="1:5" x14ac:dyDescent="0.35">
      <c r="A1364" s="82"/>
      <c r="B1364" s="82"/>
      <c r="C1364" s="82"/>
      <c r="D1364" s="82"/>
      <c r="E1364" s="82" t="e">
        <f t="shared" si="21"/>
        <v>#N/A</v>
      </c>
    </row>
    <row r="1365" spans="1:5" x14ac:dyDescent="0.35">
      <c r="A1365" s="82"/>
      <c r="B1365" s="82"/>
      <c r="C1365" s="82"/>
      <c r="D1365" s="82"/>
      <c r="E1365" s="82" t="e">
        <f t="shared" si="21"/>
        <v>#N/A</v>
      </c>
    </row>
    <row r="1366" spans="1:5" x14ac:dyDescent="0.35">
      <c r="A1366" s="82"/>
      <c r="B1366" s="82"/>
      <c r="C1366" s="82"/>
      <c r="D1366" s="82"/>
      <c r="E1366" s="82" t="e">
        <f t="shared" si="21"/>
        <v>#N/A</v>
      </c>
    </row>
    <row r="1367" spans="1:5" x14ac:dyDescent="0.35">
      <c r="A1367" s="82"/>
      <c r="B1367" s="82"/>
      <c r="C1367" s="82"/>
      <c r="D1367" s="82"/>
      <c r="E1367" s="82" t="e">
        <f t="shared" si="21"/>
        <v>#N/A</v>
      </c>
    </row>
    <row r="1368" spans="1:5" x14ac:dyDescent="0.35">
      <c r="A1368" s="82"/>
      <c r="B1368" s="82"/>
      <c r="C1368" s="82"/>
      <c r="D1368" s="82"/>
      <c r="E1368" s="82" t="e">
        <f t="shared" si="21"/>
        <v>#N/A</v>
      </c>
    </row>
    <row r="1369" spans="1:5" x14ac:dyDescent="0.35">
      <c r="A1369" s="82"/>
      <c r="B1369" s="82"/>
      <c r="C1369" s="82"/>
      <c r="D1369" s="82"/>
      <c r="E1369" s="82" t="e">
        <f t="shared" si="21"/>
        <v>#N/A</v>
      </c>
    </row>
    <row r="1370" spans="1:5" x14ac:dyDescent="0.35">
      <c r="A1370" s="82"/>
      <c r="B1370" s="82"/>
      <c r="C1370" s="82"/>
      <c r="D1370" s="82"/>
      <c r="E1370" s="82" t="e">
        <f t="shared" si="21"/>
        <v>#N/A</v>
      </c>
    </row>
    <row r="1371" spans="1:5" x14ac:dyDescent="0.35">
      <c r="A1371" s="82"/>
      <c r="B1371" s="82"/>
      <c r="C1371" s="82"/>
      <c r="D1371" s="82"/>
      <c r="E1371" s="82" t="e">
        <f t="shared" si="21"/>
        <v>#N/A</v>
      </c>
    </row>
    <row r="1372" spans="1:5" x14ac:dyDescent="0.35">
      <c r="A1372" s="82"/>
      <c r="B1372" s="82"/>
      <c r="C1372" s="82"/>
      <c r="D1372" s="82"/>
      <c r="E1372" s="82" t="e">
        <f t="shared" si="21"/>
        <v>#N/A</v>
      </c>
    </row>
    <row r="1373" spans="1:5" x14ac:dyDescent="0.35">
      <c r="A1373" s="82"/>
      <c r="B1373" s="82"/>
      <c r="C1373" s="82"/>
      <c r="D1373" s="82"/>
      <c r="E1373" s="82" t="e">
        <f t="shared" si="21"/>
        <v>#N/A</v>
      </c>
    </row>
    <row r="1374" spans="1:5" x14ac:dyDescent="0.35">
      <c r="A1374" s="82"/>
      <c r="B1374" s="82"/>
      <c r="C1374" s="82"/>
      <c r="D1374" s="82"/>
      <c r="E1374" s="82" t="e">
        <f t="shared" si="21"/>
        <v>#N/A</v>
      </c>
    </row>
    <row r="1375" spans="1:5" x14ac:dyDescent="0.35">
      <c r="A1375" s="82"/>
      <c r="B1375" s="82"/>
      <c r="C1375" s="82"/>
      <c r="D1375" s="82"/>
      <c r="E1375" s="82" t="e">
        <f t="shared" si="21"/>
        <v>#N/A</v>
      </c>
    </row>
    <row r="1376" spans="1:5" x14ac:dyDescent="0.35">
      <c r="A1376" s="82"/>
      <c r="B1376" s="82"/>
      <c r="C1376" s="82"/>
      <c r="D1376" s="82"/>
      <c r="E1376" s="82" t="e">
        <f t="shared" si="21"/>
        <v>#N/A</v>
      </c>
    </row>
    <row r="1377" spans="1:5" x14ac:dyDescent="0.35">
      <c r="A1377" s="82"/>
      <c r="B1377" s="82"/>
      <c r="C1377" s="82"/>
      <c r="D1377" s="82"/>
      <c r="E1377" s="82" t="e">
        <f t="shared" si="21"/>
        <v>#N/A</v>
      </c>
    </row>
    <row r="1378" spans="1:5" x14ac:dyDescent="0.35">
      <c r="A1378" s="82"/>
      <c r="B1378" s="82"/>
      <c r="C1378" s="82"/>
      <c r="D1378" s="82"/>
      <c r="E1378" s="82" t="e">
        <f t="shared" si="21"/>
        <v>#N/A</v>
      </c>
    </row>
    <row r="1379" spans="1:5" x14ac:dyDescent="0.35">
      <c r="A1379" s="82"/>
      <c r="B1379" s="82"/>
      <c r="C1379" s="82"/>
      <c r="D1379" s="82"/>
      <c r="E1379" s="82" t="e">
        <f t="shared" si="21"/>
        <v>#N/A</v>
      </c>
    </row>
    <row r="1380" spans="1:5" x14ac:dyDescent="0.35">
      <c r="A1380" s="82"/>
      <c r="B1380" s="82"/>
      <c r="C1380" s="82"/>
      <c r="D1380" s="82"/>
      <c r="E1380" s="82" t="e">
        <f t="shared" si="21"/>
        <v>#N/A</v>
      </c>
    </row>
    <row r="1381" spans="1:5" x14ac:dyDescent="0.35">
      <c r="A1381" s="82"/>
      <c r="B1381" s="82"/>
      <c r="C1381" s="82"/>
      <c r="D1381" s="82"/>
      <c r="E1381" s="82" t="e">
        <f t="shared" si="21"/>
        <v>#N/A</v>
      </c>
    </row>
    <row r="1382" spans="1:5" x14ac:dyDescent="0.35">
      <c r="A1382" s="82"/>
      <c r="B1382" s="82"/>
      <c r="C1382" s="82"/>
      <c r="D1382" s="82"/>
      <c r="E1382" s="82" t="e">
        <f t="shared" si="21"/>
        <v>#N/A</v>
      </c>
    </row>
    <row r="1383" spans="1:5" x14ac:dyDescent="0.35">
      <c r="A1383" s="82"/>
      <c r="B1383" s="82"/>
      <c r="C1383" s="82"/>
      <c r="D1383" s="82"/>
      <c r="E1383" s="82" t="e">
        <f t="shared" si="21"/>
        <v>#N/A</v>
      </c>
    </row>
    <row r="1384" spans="1:5" x14ac:dyDescent="0.35">
      <c r="A1384" s="82"/>
      <c r="B1384" s="82"/>
      <c r="C1384" s="82"/>
      <c r="D1384" s="82"/>
      <c r="E1384" s="82" t="e">
        <f t="shared" si="21"/>
        <v>#N/A</v>
      </c>
    </row>
    <row r="1385" spans="1:5" x14ac:dyDescent="0.35">
      <c r="A1385" s="82"/>
      <c r="B1385" s="82"/>
      <c r="C1385" s="82"/>
      <c r="D1385" s="82"/>
      <c r="E1385" s="82" t="e">
        <f t="shared" si="21"/>
        <v>#N/A</v>
      </c>
    </row>
    <row r="1386" spans="1:5" x14ac:dyDescent="0.35">
      <c r="A1386" s="82"/>
      <c r="B1386" s="82"/>
      <c r="C1386" s="82"/>
      <c r="D1386" s="82"/>
      <c r="E1386" s="82" t="e">
        <f t="shared" si="21"/>
        <v>#N/A</v>
      </c>
    </row>
    <row r="1387" spans="1:5" x14ac:dyDescent="0.35">
      <c r="A1387" s="82"/>
      <c r="B1387" s="82"/>
      <c r="C1387" s="82"/>
      <c r="D1387" s="82"/>
      <c r="E1387" s="82" t="e">
        <f t="shared" si="21"/>
        <v>#N/A</v>
      </c>
    </row>
    <row r="1388" spans="1:5" x14ac:dyDescent="0.35">
      <c r="A1388" s="82"/>
      <c r="B1388" s="82"/>
      <c r="C1388" s="82"/>
      <c r="D1388" s="82"/>
      <c r="E1388" s="82" t="e">
        <f t="shared" si="21"/>
        <v>#N/A</v>
      </c>
    </row>
    <row r="1389" spans="1:5" x14ac:dyDescent="0.35">
      <c r="A1389" s="82"/>
      <c r="B1389" s="82"/>
      <c r="C1389" s="82"/>
      <c r="D1389" s="82"/>
      <c r="E1389" s="82" t="e">
        <f t="shared" si="21"/>
        <v>#N/A</v>
      </c>
    </row>
    <row r="1390" spans="1:5" x14ac:dyDescent="0.35">
      <c r="A1390" s="82"/>
      <c r="B1390" s="82"/>
      <c r="C1390" s="82"/>
      <c r="D1390" s="82"/>
      <c r="E1390" s="82" t="e">
        <f t="shared" si="21"/>
        <v>#N/A</v>
      </c>
    </row>
    <row r="1391" spans="1:5" x14ac:dyDescent="0.35">
      <c r="A1391" s="82"/>
      <c r="B1391" s="82"/>
      <c r="C1391" s="82"/>
      <c r="D1391" s="82"/>
      <c r="E1391" s="82" t="e">
        <f t="shared" si="21"/>
        <v>#N/A</v>
      </c>
    </row>
    <row r="1392" spans="1:5" x14ac:dyDescent="0.35">
      <c r="A1392" s="82"/>
      <c r="B1392" s="82"/>
      <c r="C1392" s="82"/>
      <c r="D1392" s="82"/>
      <c r="E1392" s="82" t="e">
        <f t="shared" si="21"/>
        <v>#N/A</v>
      </c>
    </row>
    <row r="1393" spans="1:5" x14ac:dyDescent="0.35">
      <c r="A1393" s="82"/>
      <c r="B1393" s="82"/>
      <c r="C1393" s="82"/>
      <c r="D1393" s="82"/>
      <c r="E1393" s="82" t="e">
        <f t="shared" si="21"/>
        <v>#N/A</v>
      </c>
    </row>
    <row r="1394" spans="1:5" x14ac:dyDescent="0.35">
      <c r="A1394" s="82"/>
      <c r="B1394" s="82"/>
      <c r="C1394" s="82"/>
      <c r="D1394" s="82"/>
      <c r="E1394" s="82" t="e">
        <f t="shared" si="21"/>
        <v>#N/A</v>
      </c>
    </row>
    <row r="1395" spans="1:5" x14ac:dyDescent="0.35">
      <c r="A1395" s="82"/>
      <c r="B1395" s="82"/>
      <c r="C1395" s="82"/>
      <c r="D1395" s="82"/>
      <c r="E1395" s="82" t="e">
        <f t="shared" si="21"/>
        <v>#N/A</v>
      </c>
    </row>
    <row r="1396" spans="1:5" x14ac:dyDescent="0.35">
      <c r="A1396" s="82"/>
      <c r="B1396" s="82"/>
      <c r="C1396" s="82"/>
      <c r="D1396" s="82"/>
      <c r="E1396" s="82" t="e">
        <f t="shared" si="21"/>
        <v>#N/A</v>
      </c>
    </row>
    <row r="1397" spans="1:5" x14ac:dyDescent="0.35">
      <c r="A1397" s="82"/>
      <c r="B1397" s="82"/>
      <c r="C1397" s="82"/>
      <c r="D1397" s="82"/>
      <c r="E1397" s="82" t="e">
        <f t="shared" si="21"/>
        <v>#N/A</v>
      </c>
    </row>
    <row r="1398" spans="1:5" x14ac:dyDescent="0.35">
      <c r="A1398" s="82"/>
      <c r="B1398" s="82"/>
      <c r="C1398" s="82"/>
      <c r="D1398" s="82"/>
      <c r="E1398" s="82" t="e">
        <f t="shared" si="21"/>
        <v>#N/A</v>
      </c>
    </row>
    <row r="1399" spans="1:5" x14ac:dyDescent="0.35">
      <c r="A1399" s="82"/>
      <c r="B1399" s="82"/>
      <c r="C1399" s="82"/>
      <c r="D1399" s="82"/>
      <c r="E1399" s="82" t="e">
        <f t="shared" si="21"/>
        <v>#N/A</v>
      </c>
    </row>
    <row r="1400" spans="1:5" x14ac:dyDescent="0.35">
      <c r="A1400" s="82"/>
      <c r="B1400" s="82"/>
      <c r="C1400" s="82"/>
      <c r="D1400" s="82"/>
      <c r="E1400" s="82" t="e">
        <f t="shared" si="21"/>
        <v>#N/A</v>
      </c>
    </row>
    <row r="1401" spans="1:5" x14ac:dyDescent="0.35">
      <c r="A1401" s="82"/>
      <c r="B1401" s="82"/>
      <c r="C1401" s="82"/>
      <c r="D1401" s="82"/>
      <c r="E1401" s="82" t="e">
        <f t="shared" si="21"/>
        <v>#N/A</v>
      </c>
    </row>
    <row r="1402" spans="1:5" x14ac:dyDescent="0.35">
      <c r="A1402" s="82"/>
      <c r="B1402" s="82"/>
      <c r="C1402" s="82"/>
      <c r="D1402" s="82"/>
      <c r="E1402" s="82" t="e">
        <f t="shared" si="21"/>
        <v>#N/A</v>
      </c>
    </row>
    <row r="1403" spans="1:5" x14ac:dyDescent="0.35">
      <c r="A1403" s="82"/>
      <c r="B1403" s="82"/>
      <c r="C1403" s="82"/>
      <c r="D1403" s="82"/>
      <c r="E1403" s="82" t="e">
        <f t="shared" si="21"/>
        <v>#N/A</v>
      </c>
    </row>
    <row r="1404" spans="1:5" x14ac:dyDescent="0.35">
      <c r="A1404" s="82"/>
      <c r="B1404" s="82"/>
      <c r="C1404" s="82"/>
      <c r="D1404" s="82"/>
      <c r="E1404" s="82" t="e">
        <f t="shared" si="21"/>
        <v>#N/A</v>
      </c>
    </row>
    <row r="1405" spans="1:5" x14ac:dyDescent="0.35">
      <c r="A1405" s="82"/>
      <c r="B1405" s="82"/>
      <c r="C1405" s="82"/>
      <c r="D1405" s="82"/>
      <c r="E1405" s="82" t="e">
        <f t="shared" si="21"/>
        <v>#N/A</v>
      </c>
    </row>
    <row r="1406" spans="1:5" x14ac:dyDescent="0.35">
      <c r="A1406" s="82"/>
      <c r="B1406" s="82"/>
      <c r="C1406" s="82"/>
      <c r="D1406" s="82"/>
      <c r="E1406" s="82" t="e">
        <f t="shared" si="21"/>
        <v>#N/A</v>
      </c>
    </row>
    <row r="1407" spans="1:5" x14ac:dyDescent="0.35">
      <c r="A1407" s="82"/>
      <c r="B1407" s="82"/>
      <c r="C1407" s="82"/>
      <c r="D1407" s="82"/>
      <c r="E1407" s="82" t="e">
        <f t="shared" si="21"/>
        <v>#N/A</v>
      </c>
    </row>
    <row r="1408" spans="1:5" x14ac:dyDescent="0.35">
      <c r="A1408" s="82"/>
      <c r="B1408" s="82"/>
      <c r="C1408" s="82"/>
      <c r="D1408" s="82"/>
      <c r="E1408" s="82" t="e">
        <f t="shared" si="21"/>
        <v>#N/A</v>
      </c>
    </row>
    <row r="1409" spans="1:5" x14ac:dyDescent="0.35">
      <c r="A1409" s="82"/>
      <c r="B1409" s="82"/>
      <c r="C1409" s="82"/>
      <c r="D1409" s="82"/>
      <c r="E1409" s="82" t="e">
        <f t="shared" si="21"/>
        <v>#N/A</v>
      </c>
    </row>
    <row r="1410" spans="1:5" x14ac:dyDescent="0.35">
      <c r="A1410" s="82"/>
      <c r="B1410" s="82"/>
      <c r="C1410" s="82"/>
      <c r="D1410" s="82"/>
      <c r="E1410" s="82" t="e">
        <f t="shared" si="21"/>
        <v>#N/A</v>
      </c>
    </row>
    <row r="1411" spans="1:5" x14ac:dyDescent="0.35">
      <c r="A1411" s="82"/>
      <c r="B1411" s="82"/>
      <c r="C1411" s="82"/>
      <c r="D1411" s="82"/>
      <c r="E1411" s="82" t="e">
        <f t="shared" si="21"/>
        <v>#N/A</v>
      </c>
    </row>
    <row r="1412" spans="1:5" x14ac:dyDescent="0.35">
      <c r="A1412" s="82"/>
      <c r="B1412" s="82"/>
      <c r="C1412" s="82"/>
      <c r="D1412" s="82"/>
      <c r="E1412" s="82" t="e">
        <f t="shared" si="21"/>
        <v>#N/A</v>
      </c>
    </row>
    <row r="1413" spans="1:5" x14ac:dyDescent="0.35">
      <c r="A1413" s="82"/>
      <c r="B1413" s="82"/>
      <c r="C1413" s="82"/>
      <c r="D1413" s="82"/>
      <c r="E1413" s="82" t="e">
        <f t="shared" si="21"/>
        <v>#N/A</v>
      </c>
    </row>
    <row r="1414" spans="1:5" x14ac:dyDescent="0.35">
      <c r="A1414" s="82"/>
      <c r="B1414" s="82"/>
      <c r="C1414" s="82"/>
      <c r="D1414" s="82"/>
      <c r="E1414" s="82" t="e">
        <f t="shared" si="21"/>
        <v>#N/A</v>
      </c>
    </row>
    <row r="1415" spans="1:5" x14ac:dyDescent="0.35">
      <c r="A1415" s="82"/>
      <c r="B1415" s="82"/>
      <c r="C1415" s="82"/>
      <c r="D1415" s="82"/>
      <c r="E1415" s="82" t="e">
        <f t="shared" ref="E1415:E1478" si="22">VLOOKUP(A1415,$T$9:$W$67,4,0)</f>
        <v>#N/A</v>
      </c>
    </row>
    <row r="1416" spans="1:5" x14ac:dyDescent="0.35">
      <c r="A1416" s="82"/>
      <c r="B1416" s="82"/>
      <c r="C1416" s="82"/>
      <c r="D1416" s="82"/>
      <c r="E1416" s="82" t="e">
        <f t="shared" si="22"/>
        <v>#N/A</v>
      </c>
    </row>
    <row r="1417" spans="1:5" x14ac:dyDescent="0.35">
      <c r="A1417" s="82"/>
      <c r="B1417" s="82"/>
      <c r="C1417" s="82"/>
      <c r="D1417" s="82"/>
      <c r="E1417" s="82" t="e">
        <f t="shared" si="22"/>
        <v>#N/A</v>
      </c>
    </row>
    <row r="1418" spans="1:5" x14ac:dyDescent="0.35">
      <c r="A1418" s="82"/>
      <c r="B1418" s="82"/>
      <c r="C1418" s="82"/>
      <c r="D1418" s="82"/>
      <c r="E1418" s="82" t="e">
        <f t="shared" si="22"/>
        <v>#N/A</v>
      </c>
    </row>
    <row r="1419" spans="1:5" x14ac:dyDescent="0.35">
      <c r="A1419" s="82"/>
      <c r="B1419" s="82"/>
      <c r="C1419" s="82"/>
      <c r="D1419" s="82"/>
      <c r="E1419" s="82" t="e">
        <f t="shared" si="22"/>
        <v>#N/A</v>
      </c>
    </row>
    <row r="1420" spans="1:5" x14ac:dyDescent="0.35">
      <c r="A1420" s="82"/>
      <c r="B1420" s="82"/>
      <c r="C1420" s="82"/>
      <c r="D1420" s="82"/>
      <c r="E1420" s="82" t="e">
        <f t="shared" si="22"/>
        <v>#N/A</v>
      </c>
    </row>
    <row r="1421" spans="1:5" x14ac:dyDescent="0.35">
      <c r="A1421" s="82"/>
      <c r="B1421" s="82"/>
      <c r="C1421" s="82"/>
      <c r="D1421" s="82"/>
      <c r="E1421" s="82" t="e">
        <f t="shared" si="22"/>
        <v>#N/A</v>
      </c>
    </row>
    <row r="1422" spans="1:5" x14ac:dyDescent="0.35">
      <c r="A1422" s="82"/>
      <c r="B1422" s="82"/>
      <c r="C1422" s="82"/>
      <c r="D1422" s="82"/>
      <c r="E1422" s="82" t="e">
        <f t="shared" si="22"/>
        <v>#N/A</v>
      </c>
    </row>
    <row r="1423" spans="1:5" x14ac:dyDescent="0.35">
      <c r="A1423" s="82"/>
      <c r="B1423" s="82"/>
      <c r="C1423" s="82"/>
      <c r="D1423" s="82"/>
      <c r="E1423" s="82" t="e">
        <f t="shared" si="22"/>
        <v>#N/A</v>
      </c>
    </row>
    <row r="1424" spans="1:5" x14ac:dyDescent="0.35">
      <c r="A1424" s="82"/>
      <c r="B1424" s="82"/>
      <c r="C1424" s="82"/>
      <c r="D1424" s="82"/>
      <c r="E1424" s="82" t="e">
        <f t="shared" si="22"/>
        <v>#N/A</v>
      </c>
    </row>
    <row r="1425" spans="1:5" x14ac:dyDescent="0.35">
      <c r="A1425" s="82"/>
      <c r="B1425" s="82"/>
      <c r="C1425" s="82"/>
      <c r="D1425" s="82"/>
      <c r="E1425" s="82" t="e">
        <f t="shared" si="22"/>
        <v>#N/A</v>
      </c>
    </row>
    <row r="1426" spans="1:5" x14ac:dyDescent="0.35">
      <c r="A1426" s="82"/>
      <c r="B1426" s="82"/>
      <c r="C1426" s="82"/>
      <c r="D1426" s="82"/>
      <c r="E1426" s="82" t="e">
        <f t="shared" si="22"/>
        <v>#N/A</v>
      </c>
    </row>
    <row r="1427" spans="1:5" x14ac:dyDescent="0.35">
      <c r="A1427" s="82"/>
      <c r="B1427" s="82"/>
      <c r="C1427" s="82"/>
      <c r="D1427" s="82"/>
      <c r="E1427" s="82" t="e">
        <f t="shared" si="22"/>
        <v>#N/A</v>
      </c>
    </row>
    <row r="1428" spans="1:5" x14ac:dyDescent="0.35">
      <c r="A1428" s="82"/>
      <c r="B1428" s="82"/>
      <c r="C1428" s="82"/>
      <c r="D1428" s="82"/>
      <c r="E1428" s="82" t="e">
        <f t="shared" si="22"/>
        <v>#N/A</v>
      </c>
    </row>
    <row r="1429" spans="1:5" x14ac:dyDescent="0.35">
      <c r="A1429" s="82"/>
      <c r="B1429" s="82"/>
      <c r="C1429" s="82"/>
      <c r="D1429" s="82"/>
      <c r="E1429" s="82" t="e">
        <f t="shared" si="22"/>
        <v>#N/A</v>
      </c>
    </row>
    <row r="1430" spans="1:5" x14ac:dyDescent="0.35">
      <c r="A1430" s="82"/>
      <c r="B1430" s="82"/>
      <c r="C1430" s="82"/>
      <c r="D1430" s="82"/>
      <c r="E1430" s="82" t="e">
        <f t="shared" si="22"/>
        <v>#N/A</v>
      </c>
    </row>
    <row r="1431" spans="1:5" x14ac:dyDescent="0.35">
      <c r="A1431" s="82"/>
      <c r="B1431" s="82"/>
      <c r="C1431" s="82"/>
      <c r="D1431" s="82"/>
      <c r="E1431" s="82" t="e">
        <f t="shared" si="22"/>
        <v>#N/A</v>
      </c>
    </row>
    <row r="1432" spans="1:5" x14ac:dyDescent="0.35">
      <c r="A1432" s="82"/>
      <c r="B1432" s="82"/>
      <c r="C1432" s="82"/>
      <c r="D1432" s="82"/>
      <c r="E1432" s="82" t="e">
        <f t="shared" si="22"/>
        <v>#N/A</v>
      </c>
    </row>
    <row r="1433" spans="1:5" x14ac:dyDescent="0.35">
      <c r="A1433" s="82"/>
      <c r="B1433" s="82"/>
      <c r="C1433" s="82"/>
      <c r="D1433" s="82"/>
      <c r="E1433" s="82" t="e">
        <f t="shared" si="22"/>
        <v>#N/A</v>
      </c>
    </row>
    <row r="1434" spans="1:5" x14ac:dyDescent="0.35">
      <c r="A1434" s="82"/>
      <c r="B1434" s="82"/>
      <c r="C1434" s="82"/>
      <c r="D1434" s="82"/>
      <c r="E1434" s="82" t="e">
        <f t="shared" si="22"/>
        <v>#N/A</v>
      </c>
    </row>
    <row r="1435" spans="1:5" x14ac:dyDescent="0.35">
      <c r="A1435" s="82"/>
      <c r="B1435" s="82"/>
      <c r="C1435" s="82"/>
      <c r="D1435" s="82"/>
      <c r="E1435" s="82" t="e">
        <f t="shared" si="22"/>
        <v>#N/A</v>
      </c>
    </row>
    <row r="1436" spans="1:5" x14ac:dyDescent="0.35">
      <c r="A1436" s="82"/>
      <c r="B1436" s="82"/>
      <c r="C1436" s="82"/>
      <c r="D1436" s="82"/>
      <c r="E1436" s="82" t="e">
        <f t="shared" si="22"/>
        <v>#N/A</v>
      </c>
    </row>
    <row r="1437" spans="1:5" x14ac:dyDescent="0.35">
      <c r="A1437" s="82"/>
      <c r="B1437" s="82"/>
      <c r="C1437" s="82"/>
      <c r="D1437" s="82"/>
      <c r="E1437" s="82" t="e">
        <f t="shared" si="22"/>
        <v>#N/A</v>
      </c>
    </row>
    <row r="1438" spans="1:5" x14ac:dyDescent="0.35">
      <c r="A1438" s="82"/>
      <c r="B1438" s="82"/>
      <c r="C1438" s="82"/>
      <c r="D1438" s="82"/>
      <c r="E1438" s="82" t="e">
        <f t="shared" si="22"/>
        <v>#N/A</v>
      </c>
    </row>
    <row r="1439" spans="1:5" x14ac:dyDescent="0.35">
      <c r="A1439" s="82"/>
      <c r="B1439" s="82"/>
      <c r="C1439" s="82"/>
      <c r="D1439" s="82"/>
      <c r="E1439" s="82" t="e">
        <f t="shared" si="22"/>
        <v>#N/A</v>
      </c>
    </row>
    <row r="1440" spans="1:5" x14ac:dyDescent="0.35">
      <c r="A1440" s="82"/>
      <c r="B1440" s="82"/>
      <c r="C1440" s="82"/>
      <c r="D1440" s="82"/>
      <c r="E1440" s="82" t="e">
        <f t="shared" si="22"/>
        <v>#N/A</v>
      </c>
    </row>
    <row r="1441" spans="1:5" x14ac:dyDescent="0.35">
      <c r="A1441" s="82"/>
      <c r="B1441" s="82"/>
      <c r="C1441" s="82"/>
      <c r="D1441" s="82"/>
      <c r="E1441" s="82" t="e">
        <f t="shared" si="22"/>
        <v>#N/A</v>
      </c>
    </row>
    <row r="1442" spans="1:5" x14ac:dyDescent="0.35">
      <c r="A1442" s="82"/>
      <c r="B1442" s="82"/>
      <c r="C1442" s="82"/>
      <c r="D1442" s="82"/>
      <c r="E1442" s="82" t="e">
        <f t="shared" si="22"/>
        <v>#N/A</v>
      </c>
    </row>
    <row r="1443" spans="1:5" x14ac:dyDescent="0.35">
      <c r="A1443" s="82"/>
      <c r="B1443" s="82"/>
      <c r="C1443" s="82"/>
      <c r="D1443" s="82"/>
      <c r="E1443" s="82" t="e">
        <f t="shared" si="22"/>
        <v>#N/A</v>
      </c>
    </row>
    <row r="1444" spans="1:5" x14ac:dyDescent="0.35">
      <c r="A1444" s="82"/>
      <c r="B1444" s="82"/>
      <c r="C1444" s="82"/>
      <c r="D1444" s="82"/>
      <c r="E1444" s="82" t="e">
        <f t="shared" si="22"/>
        <v>#N/A</v>
      </c>
    </row>
    <row r="1445" spans="1:5" x14ac:dyDescent="0.35">
      <c r="A1445" s="82"/>
      <c r="B1445" s="82"/>
      <c r="C1445" s="82"/>
      <c r="D1445" s="82"/>
      <c r="E1445" s="82" t="e">
        <f t="shared" si="22"/>
        <v>#N/A</v>
      </c>
    </row>
    <row r="1446" spans="1:5" x14ac:dyDescent="0.35">
      <c r="A1446" s="82"/>
      <c r="B1446" s="82"/>
      <c r="C1446" s="82"/>
      <c r="D1446" s="82"/>
      <c r="E1446" s="82" t="e">
        <f t="shared" si="22"/>
        <v>#N/A</v>
      </c>
    </row>
    <row r="1447" spans="1:5" x14ac:dyDescent="0.35">
      <c r="A1447" s="82"/>
      <c r="B1447" s="82"/>
      <c r="C1447" s="82"/>
      <c r="D1447" s="82"/>
      <c r="E1447" s="82" t="e">
        <f t="shared" si="22"/>
        <v>#N/A</v>
      </c>
    </row>
    <row r="1448" spans="1:5" x14ac:dyDescent="0.35">
      <c r="A1448" s="82"/>
      <c r="B1448" s="82"/>
      <c r="C1448" s="82"/>
      <c r="D1448" s="82"/>
      <c r="E1448" s="82" t="e">
        <f t="shared" si="22"/>
        <v>#N/A</v>
      </c>
    </row>
    <row r="1449" spans="1:5" x14ac:dyDescent="0.35">
      <c r="A1449" s="82"/>
      <c r="B1449" s="82"/>
      <c r="C1449" s="82"/>
      <c r="D1449" s="82"/>
      <c r="E1449" s="82" t="e">
        <f t="shared" si="22"/>
        <v>#N/A</v>
      </c>
    </row>
    <row r="1450" spans="1:5" x14ac:dyDescent="0.35">
      <c r="A1450" s="82"/>
      <c r="B1450" s="82"/>
      <c r="C1450" s="82"/>
      <c r="D1450" s="82"/>
      <c r="E1450" s="82" t="e">
        <f t="shared" si="22"/>
        <v>#N/A</v>
      </c>
    </row>
    <row r="1451" spans="1:5" x14ac:dyDescent="0.35">
      <c r="A1451" s="82"/>
      <c r="B1451" s="82"/>
      <c r="C1451" s="82"/>
      <c r="D1451" s="82"/>
      <c r="E1451" s="82" t="e">
        <f t="shared" si="22"/>
        <v>#N/A</v>
      </c>
    </row>
    <row r="1452" spans="1:5" x14ac:dyDescent="0.35">
      <c r="A1452" s="82"/>
      <c r="B1452" s="82"/>
      <c r="C1452" s="82"/>
      <c r="D1452" s="82"/>
      <c r="E1452" s="82" t="e">
        <f t="shared" si="22"/>
        <v>#N/A</v>
      </c>
    </row>
    <row r="1453" spans="1:5" x14ac:dyDescent="0.35">
      <c r="A1453" s="82"/>
      <c r="B1453" s="82"/>
      <c r="C1453" s="82"/>
      <c r="D1453" s="82"/>
      <c r="E1453" s="82" t="e">
        <f t="shared" si="22"/>
        <v>#N/A</v>
      </c>
    </row>
    <row r="1454" spans="1:5" x14ac:dyDescent="0.35">
      <c r="A1454" s="82"/>
      <c r="B1454" s="82"/>
      <c r="C1454" s="82"/>
      <c r="D1454" s="82"/>
      <c r="E1454" s="82" t="e">
        <f t="shared" si="22"/>
        <v>#N/A</v>
      </c>
    </row>
    <row r="1455" spans="1:5" x14ac:dyDescent="0.35">
      <c r="A1455" s="82"/>
      <c r="B1455" s="82"/>
      <c r="C1455" s="82"/>
      <c r="D1455" s="82"/>
      <c r="E1455" s="82" t="e">
        <f t="shared" si="22"/>
        <v>#N/A</v>
      </c>
    </row>
    <row r="1456" spans="1:5" x14ac:dyDescent="0.35">
      <c r="A1456" s="82"/>
      <c r="B1456" s="82"/>
      <c r="C1456" s="82"/>
      <c r="D1456" s="82"/>
      <c r="E1456" s="82" t="e">
        <f t="shared" si="22"/>
        <v>#N/A</v>
      </c>
    </row>
    <row r="1457" spans="1:5" x14ac:dyDescent="0.35">
      <c r="A1457" s="82"/>
      <c r="B1457" s="82"/>
      <c r="C1457" s="82"/>
      <c r="D1457" s="82"/>
      <c r="E1457" s="82" t="e">
        <f t="shared" si="22"/>
        <v>#N/A</v>
      </c>
    </row>
    <row r="1458" spans="1:5" x14ac:dyDescent="0.35">
      <c r="A1458" s="82"/>
      <c r="B1458" s="82"/>
      <c r="C1458" s="82"/>
      <c r="D1458" s="82"/>
      <c r="E1458" s="82" t="e">
        <f t="shared" si="22"/>
        <v>#N/A</v>
      </c>
    </row>
    <row r="1459" spans="1:5" x14ac:dyDescent="0.35">
      <c r="A1459" s="82"/>
      <c r="B1459" s="82"/>
      <c r="C1459" s="82"/>
      <c r="D1459" s="82"/>
      <c r="E1459" s="82" t="e">
        <f t="shared" si="22"/>
        <v>#N/A</v>
      </c>
    </row>
    <row r="1460" spans="1:5" x14ac:dyDescent="0.35">
      <c r="A1460" s="82"/>
      <c r="B1460" s="82"/>
      <c r="C1460" s="82"/>
      <c r="D1460" s="82"/>
      <c r="E1460" s="82" t="e">
        <f t="shared" si="22"/>
        <v>#N/A</v>
      </c>
    </row>
    <row r="1461" spans="1:5" x14ac:dyDescent="0.35">
      <c r="A1461" s="82"/>
      <c r="B1461" s="82"/>
      <c r="C1461" s="82"/>
      <c r="D1461" s="82"/>
      <c r="E1461" s="82" t="e">
        <f t="shared" si="22"/>
        <v>#N/A</v>
      </c>
    </row>
    <row r="1462" spans="1:5" x14ac:dyDescent="0.35">
      <c r="A1462" s="82"/>
      <c r="B1462" s="82"/>
      <c r="C1462" s="82"/>
      <c r="D1462" s="82"/>
      <c r="E1462" s="82" t="e">
        <f t="shared" si="22"/>
        <v>#N/A</v>
      </c>
    </row>
    <row r="1463" spans="1:5" x14ac:dyDescent="0.35">
      <c r="A1463" s="82"/>
      <c r="B1463" s="82"/>
      <c r="C1463" s="82"/>
      <c r="D1463" s="82"/>
      <c r="E1463" s="82" t="e">
        <f t="shared" si="22"/>
        <v>#N/A</v>
      </c>
    </row>
    <row r="1464" spans="1:5" x14ac:dyDescent="0.35">
      <c r="A1464" s="82"/>
      <c r="B1464" s="82"/>
      <c r="C1464" s="82"/>
      <c r="D1464" s="82"/>
      <c r="E1464" s="82" t="e">
        <f t="shared" si="22"/>
        <v>#N/A</v>
      </c>
    </row>
    <row r="1465" spans="1:5" x14ac:dyDescent="0.35">
      <c r="A1465" s="82"/>
      <c r="B1465" s="82"/>
      <c r="C1465" s="82"/>
      <c r="D1465" s="82"/>
      <c r="E1465" s="82" t="e">
        <f t="shared" si="22"/>
        <v>#N/A</v>
      </c>
    </row>
    <row r="1466" spans="1:5" x14ac:dyDescent="0.35">
      <c r="A1466" s="82"/>
      <c r="B1466" s="82"/>
      <c r="C1466" s="82"/>
      <c r="D1466" s="82"/>
      <c r="E1466" s="82" t="e">
        <f t="shared" si="22"/>
        <v>#N/A</v>
      </c>
    </row>
    <row r="1467" spans="1:5" x14ac:dyDescent="0.35">
      <c r="A1467" s="82"/>
      <c r="B1467" s="82"/>
      <c r="C1467" s="82"/>
      <c r="D1467" s="82"/>
      <c r="E1467" s="82" t="e">
        <f t="shared" si="22"/>
        <v>#N/A</v>
      </c>
    </row>
    <row r="1468" spans="1:5" x14ac:dyDescent="0.35">
      <c r="A1468" s="82"/>
      <c r="B1468" s="82"/>
      <c r="C1468" s="82"/>
      <c r="D1468" s="82"/>
      <c r="E1468" s="82" t="e">
        <f t="shared" si="22"/>
        <v>#N/A</v>
      </c>
    </row>
    <row r="1469" spans="1:5" x14ac:dyDescent="0.35">
      <c r="A1469" s="82"/>
      <c r="B1469" s="82"/>
      <c r="C1469" s="82"/>
      <c r="D1469" s="82"/>
      <c r="E1469" s="82" t="e">
        <f t="shared" si="22"/>
        <v>#N/A</v>
      </c>
    </row>
    <row r="1470" spans="1:5" x14ac:dyDescent="0.35">
      <c r="A1470" s="82"/>
      <c r="B1470" s="82"/>
      <c r="C1470" s="82"/>
      <c r="D1470" s="82"/>
      <c r="E1470" s="82" t="e">
        <f t="shared" si="22"/>
        <v>#N/A</v>
      </c>
    </row>
    <row r="1471" spans="1:5" x14ac:dyDescent="0.35">
      <c r="A1471" s="82"/>
      <c r="B1471" s="82"/>
      <c r="C1471" s="82"/>
      <c r="D1471" s="82"/>
      <c r="E1471" s="82" t="e">
        <f t="shared" si="22"/>
        <v>#N/A</v>
      </c>
    </row>
    <row r="1472" spans="1:5" x14ac:dyDescent="0.35">
      <c r="A1472" s="82"/>
      <c r="B1472" s="82"/>
      <c r="C1472" s="82"/>
      <c r="D1472" s="82"/>
      <c r="E1472" s="82" t="e">
        <f t="shared" si="22"/>
        <v>#N/A</v>
      </c>
    </row>
    <row r="1473" spans="1:5" x14ac:dyDescent="0.35">
      <c r="A1473" s="82"/>
      <c r="B1473" s="82"/>
      <c r="C1473" s="82"/>
      <c r="D1473" s="82"/>
      <c r="E1473" s="82" t="e">
        <f t="shared" si="22"/>
        <v>#N/A</v>
      </c>
    </row>
    <row r="1474" spans="1:5" x14ac:dyDescent="0.35">
      <c r="A1474" s="82"/>
      <c r="B1474" s="82"/>
      <c r="C1474" s="82"/>
      <c r="D1474" s="82"/>
      <c r="E1474" s="82" t="e">
        <f t="shared" si="22"/>
        <v>#N/A</v>
      </c>
    </row>
    <row r="1475" spans="1:5" x14ac:dyDescent="0.35">
      <c r="A1475" s="82"/>
      <c r="B1475" s="82"/>
      <c r="C1475" s="82"/>
      <c r="D1475" s="82"/>
      <c r="E1475" s="82" t="e">
        <f t="shared" si="22"/>
        <v>#N/A</v>
      </c>
    </row>
    <row r="1476" spans="1:5" x14ac:dyDescent="0.35">
      <c r="A1476" s="82"/>
      <c r="B1476" s="82"/>
      <c r="C1476" s="82"/>
      <c r="D1476" s="82"/>
      <c r="E1476" s="82" t="e">
        <f t="shared" si="22"/>
        <v>#N/A</v>
      </c>
    </row>
    <row r="1477" spans="1:5" x14ac:dyDescent="0.35">
      <c r="A1477" s="82"/>
      <c r="B1477" s="82"/>
      <c r="C1477" s="82"/>
      <c r="D1477" s="82"/>
      <c r="E1477" s="82" t="e">
        <f t="shared" si="22"/>
        <v>#N/A</v>
      </c>
    </row>
    <row r="1478" spans="1:5" x14ac:dyDescent="0.35">
      <c r="A1478" s="82"/>
      <c r="B1478" s="82"/>
      <c r="C1478" s="82"/>
      <c r="D1478" s="82"/>
      <c r="E1478" s="82" t="e">
        <f t="shared" si="22"/>
        <v>#N/A</v>
      </c>
    </row>
    <row r="1479" spans="1:5" x14ac:dyDescent="0.35">
      <c r="A1479" s="82"/>
      <c r="B1479" s="82"/>
      <c r="C1479" s="82"/>
      <c r="D1479" s="82"/>
      <c r="E1479" s="82" t="e">
        <f t="shared" ref="E1479:E1542" si="23">VLOOKUP(A1479,$T$9:$W$67,4,0)</f>
        <v>#N/A</v>
      </c>
    </row>
    <row r="1480" spans="1:5" x14ac:dyDescent="0.35">
      <c r="A1480" s="82"/>
      <c r="B1480" s="82"/>
      <c r="C1480" s="82"/>
      <c r="D1480" s="82"/>
      <c r="E1480" s="82" t="e">
        <f t="shared" si="23"/>
        <v>#N/A</v>
      </c>
    </row>
    <row r="1481" spans="1:5" x14ac:dyDescent="0.35">
      <c r="A1481" s="82"/>
      <c r="B1481" s="82"/>
      <c r="C1481" s="82"/>
      <c r="D1481" s="82"/>
      <c r="E1481" s="82" t="e">
        <f t="shared" si="23"/>
        <v>#N/A</v>
      </c>
    </row>
    <row r="1482" spans="1:5" x14ac:dyDescent="0.35">
      <c r="A1482" s="82"/>
      <c r="B1482" s="82"/>
      <c r="C1482" s="82"/>
      <c r="D1482" s="82"/>
      <c r="E1482" s="82" t="e">
        <f t="shared" si="23"/>
        <v>#N/A</v>
      </c>
    </row>
    <row r="1483" spans="1:5" x14ac:dyDescent="0.35">
      <c r="A1483" s="82"/>
      <c r="B1483" s="82"/>
      <c r="C1483" s="82"/>
      <c r="D1483" s="82"/>
      <c r="E1483" s="82" t="e">
        <f t="shared" si="23"/>
        <v>#N/A</v>
      </c>
    </row>
    <row r="1484" spans="1:5" x14ac:dyDescent="0.35">
      <c r="A1484" s="82"/>
      <c r="B1484" s="82"/>
      <c r="C1484" s="82"/>
      <c r="D1484" s="82"/>
      <c r="E1484" s="82" t="e">
        <f t="shared" si="23"/>
        <v>#N/A</v>
      </c>
    </row>
    <row r="1485" spans="1:5" x14ac:dyDescent="0.35">
      <c r="A1485" s="82"/>
      <c r="B1485" s="82"/>
      <c r="C1485" s="82"/>
      <c r="D1485" s="82"/>
      <c r="E1485" s="82" t="e">
        <f t="shared" si="23"/>
        <v>#N/A</v>
      </c>
    </row>
    <row r="1486" spans="1:5" x14ac:dyDescent="0.35">
      <c r="A1486" s="82"/>
      <c r="B1486" s="82"/>
      <c r="C1486" s="82"/>
      <c r="D1486" s="82"/>
      <c r="E1486" s="82" t="e">
        <f t="shared" si="23"/>
        <v>#N/A</v>
      </c>
    </row>
    <row r="1487" spans="1:5" x14ac:dyDescent="0.35">
      <c r="A1487" s="82"/>
      <c r="B1487" s="82"/>
      <c r="C1487" s="82"/>
      <c r="D1487" s="82"/>
      <c r="E1487" s="82" t="e">
        <f t="shared" si="23"/>
        <v>#N/A</v>
      </c>
    </row>
    <row r="1488" spans="1:5" x14ac:dyDescent="0.35">
      <c r="A1488" s="82"/>
      <c r="B1488" s="82"/>
      <c r="C1488" s="82"/>
      <c r="D1488" s="82"/>
      <c r="E1488" s="82" t="e">
        <f t="shared" si="23"/>
        <v>#N/A</v>
      </c>
    </row>
    <row r="1489" spans="1:5" x14ac:dyDescent="0.35">
      <c r="A1489" s="82"/>
      <c r="B1489" s="82"/>
      <c r="C1489" s="82"/>
      <c r="D1489" s="82"/>
      <c r="E1489" s="82" t="e">
        <f t="shared" si="23"/>
        <v>#N/A</v>
      </c>
    </row>
    <row r="1490" spans="1:5" x14ac:dyDescent="0.35">
      <c r="A1490" s="82"/>
      <c r="B1490" s="82"/>
      <c r="C1490" s="82"/>
      <c r="D1490" s="82"/>
      <c r="E1490" s="82" t="e">
        <f t="shared" si="23"/>
        <v>#N/A</v>
      </c>
    </row>
    <row r="1491" spans="1:5" x14ac:dyDescent="0.35">
      <c r="A1491" s="82"/>
      <c r="B1491" s="82"/>
      <c r="C1491" s="82"/>
      <c r="D1491" s="82"/>
      <c r="E1491" s="82" t="e">
        <f t="shared" si="23"/>
        <v>#N/A</v>
      </c>
    </row>
    <row r="1492" spans="1:5" x14ac:dyDescent="0.35">
      <c r="A1492" s="82"/>
      <c r="B1492" s="82"/>
      <c r="C1492" s="82"/>
      <c r="D1492" s="82"/>
      <c r="E1492" s="82" t="e">
        <f t="shared" si="23"/>
        <v>#N/A</v>
      </c>
    </row>
    <row r="1493" spans="1:5" x14ac:dyDescent="0.35">
      <c r="A1493" s="82"/>
      <c r="B1493" s="82"/>
      <c r="C1493" s="82"/>
      <c r="D1493" s="82"/>
      <c r="E1493" s="82" t="e">
        <f t="shared" si="23"/>
        <v>#N/A</v>
      </c>
    </row>
    <row r="1494" spans="1:5" x14ac:dyDescent="0.35">
      <c r="A1494" s="82"/>
      <c r="B1494" s="82"/>
      <c r="C1494" s="82"/>
      <c r="D1494" s="82"/>
      <c r="E1494" s="82" t="e">
        <f t="shared" si="23"/>
        <v>#N/A</v>
      </c>
    </row>
    <row r="1495" spans="1:5" x14ac:dyDescent="0.35">
      <c r="A1495" s="82"/>
      <c r="B1495" s="82"/>
      <c r="C1495" s="82"/>
      <c r="D1495" s="82"/>
      <c r="E1495" s="82" t="e">
        <f t="shared" si="23"/>
        <v>#N/A</v>
      </c>
    </row>
    <row r="1496" spans="1:5" x14ac:dyDescent="0.35">
      <c r="A1496" s="82"/>
      <c r="B1496" s="82"/>
      <c r="C1496" s="82"/>
      <c r="D1496" s="82"/>
      <c r="E1496" s="82" t="e">
        <f t="shared" si="23"/>
        <v>#N/A</v>
      </c>
    </row>
    <row r="1497" spans="1:5" x14ac:dyDescent="0.35">
      <c r="A1497" s="82"/>
      <c r="B1497" s="82"/>
      <c r="C1497" s="82"/>
      <c r="D1497" s="82"/>
      <c r="E1497" s="82" t="e">
        <f t="shared" si="23"/>
        <v>#N/A</v>
      </c>
    </row>
    <row r="1498" spans="1:5" x14ac:dyDescent="0.35">
      <c r="A1498" s="82"/>
      <c r="B1498" s="82"/>
      <c r="C1498" s="82"/>
      <c r="D1498" s="82"/>
      <c r="E1498" s="82" t="e">
        <f t="shared" si="23"/>
        <v>#N/A</v>
      </c>
    </row>
    <row r="1499" spans="1:5" x14ac:dyDescent="0.35">
      <c r="A1499" s="82"/>
      <c r="B1499" s="82"/>
      <c r="C1499" s="82"/>
      <c r="D1499" s="82"/>
      <c r="E1499" s="82" t="e">
        <f t="shared" si="23"/>
        <v>#N/A</v>
      </c>
    </row>
    <row r="1500" spans="1:5" x14ac:dyDescent="0.35">
      <c r="A1500" s="82"/>
      <c r="B1500" s="82"/>
      <c r="C1500" s="82"/>
      <c r="D1500" s="82"/>
      <c r="E1500" s="82" t="e">
        <f t="shared" si="23"/>
        <v>#N/A</v>
      </c>
    </row>
    <row r="1501" spans="1:5" x14ac:dyDescent="0.35">
      <c r="A1501" s="82"/>
      <c r="B1501" s="82"/>
      <c r="C1501" s="82"/>
      <c r="D1501" s="82"/>
      <c r="E1501" s="82" t="e">
        <f t="shared" si="23"/>
        <v>#N/A</v>
      </c>
    </row>
    <row r="1502" spans="1:5" x14ac:dyDescent="0.35">
      <c r="A1502" s="82"/>
      <c r="B1502" s="82"/>
      <c r="C1502" s="82"/>
      <c r="D1502" s="82"/>
      <c r="E1502" s="82" t="e">
        <f t="shared" si="23"/>
        <v>#N/A</v>
      </c>
    </row>
    <row r="1503" spans="1:5" x14ac:dyDescent="0.35">
      <c r="A1503" s="82"/>
      <c r="B1503" s="82"/>
      <c r="C1503" s="82"/>
      <c r="D1503" s="82"/>
      <c r="E1503" s="82" t="e">
        <f t="shared" si="23"/>
        <v>#N/A</v>
      </c>
    </row>
    <row r="1504" spans="1:5" x14ac:dyDescent="0.35">
      <c r="A1504" s="82"/>
      <c r="B1504" s="82"/>
      <c r="C1504" s="82"/>
      <c r="D1504" s="82"/>
      <c r="E1504" s="82" t="e">
        <f t="shared" si="23"/>
        <v>#N/A</v>
      </c>
    </row>
    <row r="1505" spans="1:5" x14ac:dyDescent="0.35">
      <c r="A1505" s="82"/>
      <c r="B1505" s="82"/>
      <c r="C1505" s="82"/>
      <c r="D1505" s="82"/>
      <c r="E1505" s="82" t="e">
        <f t="shared" si="23"/>
        <v>#N/A</v>
      </c>
    </row>
    <row r="1506" spans="1:5" x14ac:dyDescent="0.35">
      <c r="A1506" s="82"/>
      <c r="B1506" s="82"/>
      <c r="C1506" s="82"/>
      <c r="D1506" s="82"/>
      <c r="E1506" s="82" t="e">
        <f t="shared" si="23"/>
        <v>#N/A</v>
      </c>
    </row>
    <row r="1507" spans="1:5" x14ac:dyDescent="0.35">
      <c r="A1507" s="82"/>
      <c r="B1507" s="82"/>
      <c r="C1507" s="82"/>
      <c r="D1507" s="82"/>
      <c r="E1507" s="82" t="e">
        <f t="shared" si="23"/>
        <v>#N/A</v>
      </c>
    </row>
    <row r="1508" spans="1:5" x14ac:dyDescent="0.35">
      <c r="A1508" s="82"/>
      <c r="B1508" s="82"/>
      <c r="C1508" s="82"/>
      <c r="D1508" s="82"/>
      <c r="E1508" s="82" t="e">
        <f t="shared" si="23"/>
        <v>#N/A</v>
      </c>
    </row>
    <row r="1509" spans="1:5" x14ac:dyDescent="0.35">
      <c r="A1509" s="82"/>
      <c r="B1509" s="82"/>
      <c r="C1509" s="82"/>
      <c r="D1509" s="82"/>
      <c r="E1509" s="82" t="e">
        <f t="shared" si="23"/>
        <v>#N/A</v>
      </c>
    </row>
    <row r="1510" spans="1:5" x14ac:dyDescent="0.35">
      <c r="A1510" s="82"/>
      <c r="B1510" s="82"/>
      <c r="C1510" s="82"/>
      <c r="D1510" s="82"/>
      <c r="E1510" s="82" t="e">
        <f t="shared" si="23"/>
        <v>#N/A</v>
      </c>
    </row>
    <row r="1511" spans="1:5" x14ac:dyDescent="0.35">
      <c r="A1511" s="82"/>
      <c r="B1511" s="82"/>
      <c r="C1511" s="82"/>
      <c r="D1511" s="82"/>
      <c r="E1511" s="82" t="e">
        <f t="shared" si="23"/>
        <v>#N/A</v>
      </c>
    </row>
    <row r="1512" spans="1:5" x14ac:dyDescent="0.35">
      <c r="A1512" s="82"/>
      <c r="B1512" s="82"/>
      <c r="C1512" s="82"/>
      <c r="D1512" s="82"/>
      <c r="E1512" s="82" t="e">
        <f t="shared" si="23"/>
        <v>#N/A</v>
      </c>
    </row>
    <row r="1513" spans="1:5" x14ac:dyDescent="0.35">
      <c r="A1513" s="82"/>
      <c r="B1513" s="82"/>
      <c r="C1513" s="82"/>
      <c r="D1513" s="82"/>
      <c r="E1513" s="82" t="e">
        <f t="shared" si="23"/>
        <v>#N/A</v>
      </c>
    </row>
    <row r="1514" spans="1:5" x14ac:dyDescent="0.35">
      <c r="A1514" s="82"/>
      <c r="B1514" s="82"/>
      <c r="C1514" s="82"/>
      <c r="D1514" s="82"/>
      <c r="E1514" s="82" t="e">
        <f t="shared" si="23"/>
        <v>#N/A</v>
      </c>
    </row>
    <row r="1515" spans="1:5" x14ac:dyDescent="0.35">
      <c r="A1515" s="82"/>
      <c r="B1515" s="82"/>
      <c r="C1515" s="82"/>
      <c r="D1515" s="82"/>
      <c r="E1515" s="82" t="e">
        <f t="shared" si="23"/>
        <v>#N/A</v>
      </c>
    </row>
    <row r="1516" spans="1:5" x14ac:dyDescent="0.35">
      <c r="A1516" s="82"/>
      <c r="B1516" s="82"/>
      <c r="C1516" s="82"/>
      <c r="D1516" s="82"/>
      <c r="E1516" s="82" t="e">
        <f t="shared" si="23"/>
        <v>#N/A</v>
      </c>
    </row>
    <row r="1517" spans="1:5" x14ac:dyDescent="0.35">
      <c r="A1517" s="82"/>
      <c r="B1517" s="82"/>
      <c r="C1517" s="82"/>
      <c r="D1517" s="82"/>
      <c r="E1517" s="82" t="e">
        <f t="shared" si="23"/>
        <v>#N/A</v>
      </c>
    </row>
    <row r="1518" spans="1:5" x14ac:dyDescent="0.35">
      <c r="A1518" s="82"/>
      <c r="B1518" s="82"/>
      <c r="C1518" s="82"/>
      <c r="D1518" s="82"/>
      <c r="E1518" s="82" t="e">
        <f t="shared" si="23"/>
        <v>#N/A</v>
      </c>
    </row>
    <row r="1519" spans="1:5" x14ac:dyDescent="0.35">
      <c r="A1519" s="82"/>
      <c r="B1519" s="82"/>
      <c r="C1519" s="82"/>
      <c r="D1519" s="82"/>
      <c r="E1519" s="82" t="e">
        <f t="shared" si="23"/>
        <v>#N/A</v>
      </c>
    </row>
    <row r="1520" spans="1:5" x14ac:dyDescent="0.35">
      <c r="A1520" s="82"/>
      <c r="B1520" s="82"/>
      <c r="C1520" s="82"/>
      <c r="D1520" s="82"/>
      <c r="E1520" s="82" t="e">
        <f t="shared" si="23"/>
        <v>#N/A</v>
      </c>
    </row>
    <row r="1521" spans="1:5" x14ac:dyDescent="0.35">
      <c r="A1521" s="82"/>
      <c r="B1521" s="82"/>
      <c r="C1521" s="82"/>
      <c r="D1521" s="82"/>
      <c r="E1521" s="82" t="e">
        <f t="shared" si="23"/>
        <v>#N/A</v>
      </c>
    </row>
    <row r="1522" spans="1:5" x14ac:dyDescent="0.35">
      <c r="A1522" s="82"/>
      <c r="B1522" s="82"/>
      <c r="C1522" s="82"/>
      <c r="D1522" s="82"/>
      <c r="E1522" s="82" t="e">
        <f t="shared" si="23"/>
        <v>#N/A</v>
      </c>
    </row>
    <row r="1523" spans="1:5" x14ac:dyDescent="0.35">
      <c r="A1523" s="82"/>
      <c r="B1523" s="82"/>
      <c r="C1523" s="82"/>
      <c r="D1523" s="82"/>
      <c r="E1523" s="82" t="e">
        <f t="shared" si="23"/>
        <v>#N/A</v>
      </c>
    </row>
    <row r="1524" spans="1:5" x14ac:dyDescent="0.35">
      <c r="A1524" s="82"/>
      <c r="B1524" s="82"/>
      <c r="C1524" s="82"/>
      <c r="D1524" s="82"/>
      <c r="E1524" s="82" t="e">
        <f t="shared" si="23"/>
        <v>#N/A</v>
      </c>
    </row>
    <row r="1525" spans="1:5" x14ac:dyDescent="0.35">
      <c r="A1525" s="82"/>
      <c r="B1525" s="82"/>
      <c r="C1525" s="82"/>
      <c r="D1525" s="82"/>
      <c r="E1525" s="82" t="e">
        <f t="shared" si="23"/>
        <v>#N/A</v>
      </c>
    </row>
    <row r="1526" spans="1:5" x14ac:dyDescent="0.35">
      <c r="A1526" s="82"/>
      <c r="B1526" s="82"/>
      <c r="C1526" s="82"/>
      <c r="D1526" s="82"/>
      <c r="E1526" s="82" t="e">
        <f t="shared" si="23"/>
        <v>#N/A</v>
      </c>
    </row>
    <row r="1527" spans="1:5" x14ac:dyDescent="0.35">
      <c r="A1527" s="82"/>
      <c r="B1527" s="82"/>
      <c r="C1527" s="82"/>
      <c r="D1527" s="82"/>
      <c r="E1527" s="82" t="e">
        <f t="shared" si="23"/>
        <v>#N/A</v>
      </c>
    </row>
    <row r="1528" spans="1:5" x14ac:dyDescent="0.35">
      <c r="A1528" s="82"/>
      <c r="B1528" s="82"/>
      <c r="C1528" s="82"/>
      <c r="D1528" s="82"/>
      <c r="E1528" s="82" t="e">
        <f t="shared" si="23"/>
        <v>#N/A</v>
      </c>
    </row>
    <row r="1529" spans="1:5" x14ac:dyDescent="0.35">
      <c r="A1529" s="82"/>
      <c r="B1529" s="82"/>
      <c r="C1529" s="82"/>
      <c r="D1529" s="82"/>
      <c r="E1529" s="82" t="e">
        <f t="shared" si="23"/>
        <v>#N/A</v>
      </c>
    </row>
    <row r="1530" spans="1:5" x14ac:dyDescent="0.35">
      <c r="A1530" s="82"/>
      <c r="B1530" s="82"/>
      <c r="C1530" s="82"/>
      <c r="D1530" s="82"/>
      <c r="E1530" s="82" t="e">
        <f t="shared" si="23"/>
        <v>#N/A</v>
      </c>
    </row>
    <row r="1531" spans="1:5" x14ac:dyDescent="0.35">
      <c r="A1531" s="82"/>
      <c r="B1531" s="82"/>
      <c r="C1531" s="82"/>
      <c r="D1531" s="82"/>
      <c r="E1531" s="82" t="e">
        <f t="shared" si="23"/>
        <v>#N/A</v>
      </c>
    </row>
    <row r="1532" spans="1:5" x14ac:dyDescent="0.35">
      <c r="A1532" s="82"/>
      <c r="B1532" s="82"/>
      <c r="C1532" s="82"/>
      <c r="D1532" s="82"/>
      <c r="E1532" s="82" t="e">
        <f t="shared" si="23"/>
        <v>#N/A</v>
      </c>
    </row>
    <row r="1533" spans="1:5" x14ac:dyDescent="0.35">
      <c r="A1533" s="82"/>
      <c r="B1533" s="82"/>
      <c r="C1533" s="82"/>
      <c r="D1533" s="82"/>
      <c r="E1533" s="82" t="e">
        <f t="shared" si="23"/>
        <v>#N/A</v>
      </c>
    </row>
    <row r="1534" spans="1:5" x14ac:dyDescent="0.35">
      <c r="A1534" s="82"/>
      <c r="B1534" s="82"/>
      <c r="C1534" s="82"/>
      <c r="D1534" s="82"/>
      <c r="E1534" s="82" t="e">
        <f t="shared" si="23"/>
        <v>#N/A</v>
      </c>
    </row>
    <row r="1535" spans="1:5" x14ac:dyDescent="0.35">
      <c r="A1535" s="82"/>
      <c r="B1535" s="82"/>
      <c r="C1535" s="82"/>
      <c r="D1535" s="82"/>
      <c r="E1535" s="82" t="e">
        <f t="shared" si="23"/>
        <v>#N/A</v>
      </c>
    </row>
    <row r="1536" spans="1:5" x14ac:dyDescent="0.35">
      <c r="A1536" s="82"/>
      <c r="B1536" s="82"/>
      <c r="C1536" s="82"/>
      <c r="D1536" s="82"/>
      <c r="E1536" s="82" t="e">
        <f t="shared" si="23"/>
        <v>#N/A</v>
      </c>
    </row>
    <row r="1537" spans="1:5" x14ac:dyDescent="0.35">
      <c r="A1537" s="82"/>
      <c r="B1537" s="82"/>
      <c r="C1537" s="82"/>
      <c r="D1537" s="82"/>
      <c r="E1537" s="82" t="e">
        <f t="shared" si="23"/>
        <v>#N/A</v>
      </c>
    </row>
    <row r="1538" spans="1:5" x14ac:dyDescent="0.35">
      <c r="A1538" s="82"/>
      <c r="B1538" s="82"/>
      <c r="C1538" s="82"/>
      <c r="D1538" s="82"/>
      <c r="E1538" s="82" t="e">
        <f t="shared" si="23"/>
        <v>#N/A</v>
      </c>
    </row>
    <row r="1539" spans="1:5" x14ac:dyDescent="0.35">
      <c r="A1539" s="82"/>
      <c r="B1539" s="82"/>
      <c r="C1539" s="82"/>
      <c r="D1539" s="82"/>
      <c r="E1539" s="82" t="e">
        <f t="shared" si="23"/>
        <v>#N/A</v>
      </c>
    </row>
    <row r="1540" spans="1:5" x14ac:dyDescent="0.35">
      <c r="A1540" s="82"/>
      <c r="B1540" s="82"/>
      <c r="C1540" s="82"/>
      <c r="D1540" s="82"/>
      <c r="E1540" s="82" t="e">
        <f t="shared" si="23"/>
        <v>#N/A</v>
      </c>
    </row>
    <row r="1541" spans="1:5" x14ac:dyDescent="0.35">
      <c r="A1541" s="82"/>
      <c r="B1541" s="82"/>
      <c r="C1541" s="82"/>
      <c r="D1541" s="82"/>
      <c r="E1541" s="82" t="e">
        <f t="shared" si="23"/>
        <v>#N/A</v>
      </c>
    </row>
    <row r="1542" spans="1:5" x14ac:dyDescent="0.35">
      <c r="A1542" s="82"/>
      <c r="B1542" s="82"/>
      <c r="C1542" s="82"/>
      <c r="D1542" s="82"/>
      <c r="E1542" s="82" t="e">
        <f t="shared" si="23"/>
        <v>#N/A</v>
      </c>
    </row>
    <row r="1543" spans="1:5" x14ac:dyDescent="0.35">
      <c r="A1543" s="82"/>
      <c r="B1543" s="82"/>
      <c r="C1543" s="82"/>
      <c r="D1543" s="82"/>
      <c r="E1543" s="82" t="e">
        <f t="shared" ref="E1543:E1549" si="24">VLOOKUP(A1543,$T$9:$W$67,4,0)</f>
        <v>#N/A</v>
      </c>
    </row>
    <row r="1544" spans="1:5" x14ac:dyDescent="0.35">
      <c r="A1544" s="82"/>
      <c r="B1544" s="82"/>
      <c r="C1544" s="82"/>
      <c r="D1544" s="82"/>
      <c r="E1544" s="82" t="e">
        <f t="shared" si="24"/>
        <v>#N/A</v>
      </c>
    </row>
    <row r="1545" spans="1:5" x14ac:dyDescent="0.35">
      <c r="A1545" s="82"/>
      <c r="B1545" s="82"/>
      <c r="C1545" s="82"/>
      <c r="D1545" s="82"/>
      <c r="E1545" s="82" t="e">
        <f t="shared" si="24"/>
        <v>#N/A</v>
      </c>
    </row>
    <row r="1546" spans="1:5" x14ac:dyDescent="0.35">
      <c r="A1546" s="82"/>
      <c r="B1546" s="82"/>
      <c r="C1546" s="82"/>
      <c r="D1546" s="82"/>
      <c r="E1546" s="82" t="e">
        <f t="shared" si="24"/>
        <v>#N/A</v>
      </c>
    </row>
    <row r="1547" spans="1:5" x14ac:dyDescent="0.35">
      <c r="A1547" s="82"/>
      <c r="B1547" s="82"/>
      <c r="C1547" s="82"/>
      <c r="D1547" s="82"/>
      <c r="E1547" s="82" t="e">
        <f t="shared" si="24"/>
        <v>#N/A</v>
      </c>
    </row>
    <row r="1548" spans="1:5" x14ac:dyDescent="0.35">
      <c r="A1548" s="82"/>
      <c r="B1548" s="82"/>
      <c r="C1548" s="82"/>
      <c r="D1548" s="82"/>
      <c r="E1548" s="82" t="e">
        <f t="shared" si="24"/>
        <v>#N/A</v>
      </c>
    </row>
    <row r="1549" spans="1:5" x14ac:dyDescent="0.35">
      <c r="A1549" s="82"/>
      <c r="B1549" s="82"/>
      <c r="C1549" s="82"/>
      <c r="D1549" s="82"/>
      <c r="E1549" s="82" t="e">
        <f t="shared" si="24"/>
        <v>#N/A</v>
      </c>
    </row>
  </sheetData>
  <sortState ref="A2:D21">
    <sortCondition ref="A2:A21"/>
  </sortState>
  <dataConsolidate>
    <dataRefs count="1">
      <dataRef ref="A6:D1549" sheet="Subcatchment IDs"/>
    </dataRefs>
  </dataConsolidate>
  <mergeCells count="3">
    <mergeCell ref="A1:D3"/>
    <mergeCell ref="H6:I7"/>
    <mergeCell ref="J6:O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549"/>
  <sheetViews>
    <sheetView topLeftCell="C1" workbookViewId="0">
      <selection activeCell="Y7" sqref="Y7:AD38"/>
    </sheetView>
  </sheetViews>
  <sheetFormatPr defaultRowHeight="14.5" x14ac:dyDescent="0.35"/>
  <cols>
    <col min="1" max="2" width="11" bestFit="1" customWidth="1"/>
    <col min="3" max="3" width="9.453125" bestFit="1" customWidth="1"/>
    <col min="4" max="4" width="11" bestFit="1" customWidth="1"/>
    <col min="5" max="5" width="10.81640625" bestFit="1" customWidth="1"/>
  </cols>
  <sheetData>
    <row r="1" spans="1:30" s="82" customFormat="1" ht="14.5" customHeight="1" x14ac:dyDescent="0.35">
      <c r="A1" s="121" t="s">
        <v>252</v>
      </c>
      <c r="B1" s="122"/>
      <c r="C1" s="122"/>
      <c r="D1" s="122"/>
      <c r="E1" s="122"/>
      <c r="F1" s="123"/>
    </row>
    <row r="2" spans="1:30" s="82" customFormat="1" x14ac:dyDescent="0.35">
      <c r="A2" s="124"/>
      <c r="B2" s="125"/>
      <c r="C2" s="125"/>
      <c r="D2" s="125"/>
      <c r="E2" s="125"/>
      <c r="F2" s="126"/>
      <c r="H2" s="118" t="s">
        <v>254</v>
      </c>
      <c r="I2" s="118"/>
      <c r="J2" s="130" t="s">
        <v>267</v>
      </c>
      <c r="K2" s="131"/>
      <c r="L2" s="131"/>
      <c r="M2" s="131"/>
      <c r="N2" s="131"/>
      <c r="O2" s="131"/>
    </row>
    <row r="3" spans="1:30" s="82" customFormat="1" x14ac:dyDescent="0.35">
      <c r="A3" s="124"/>
      <c r="B3" s="125"/>
      <c r="C3" s="125"/>
      <c r="D3" s="125"/>
      <c r="E3" s="125"/>
      <c r="F3" s="126"/>
      <c r="H3" s="118"/>
      <c r="I3" s="118"/>
      <c r="J3" s="130"/>
      <c r="K3" s="131"/>
      <c r="L3" s="131"/>
      <c r="M3" s="131"/>
      <c r="N3" s="131"/>
      <c r="O3" s="131"/>
    </row>
    <row r="4" spans="1:30" s="82" customFormat="1" x14ac:dyDescent="0.35">
      <c r="A4" s="127"/>
      <c r="B4" s="128"/>
      <c r="C4" s="128"/>
      <c r="D4" s="128"/>
      <c r="E4" s="128"/>
      <c r="F4" s="129"/>
    </row>
    <row r="5" spans="1:30" x14ac:dyDescent="0.35">
      <c r="A5" s="88" t="s">
        <v>75</v>
      </c>
      <c r="B5" s="88" t="s">
        <v>75</v>
      </c>
      <c r="C5" s="88" t="s">
        <v>247</v>
      </c>
      <c r="D5" s="88" t="s">
        <v>248</v>
      </c>
      <c r="E5" s="88" t="s">
        <v>81</v>
      </c>
      <c r="F5" s="88" t="s">
        <v>82</v>
      </c>
      <c r="G5" s="88" t="s">
        <v>83</v>
      </c>
      <c r="H5" s="88" t="s">
        <v>84</v>
      </c>
      <c r="I5" s="88" t="s">
        <v>85</v>
      </c>
      <c r="J5" s="88" t="s">
        <v>86</v>
      </c>
      <c r="K5" s="88" t="s">
        <v>76</v>
      </c>
      <c r="L5" s="88" t="s">
        <v>87</v>
      </c>
      <c r="M5" s="88" t="s">
        <v>79</v>
      </c>
      <c r="N5" s="88" t="s">
        <v>80</v>
      </c>
      <c r="O5" s="88" t="s">
        <v>249</v>
      </c>
      <c r="P5" s="88" t="s">
        <v>77</v>
      </c>
      <c r="Q5" s="88" t="s">
        <v>69</v>
      </c>
      <c r="R5" s="88" t="s">
        <v>70</v>
      </c>
      <c r="S5" s="88" t="s">
        <v>88</v>
      </c>
      <c r="T5" s="88" t="s">
        <v>250</v>
      </c>
      <c r="U5" s="88" t="s">
        <v>78</v>
      </c>
    </row>
    <row r="6" spans="1:30" x14ac:dyDescent="0.35">
      <c r="A6" s="81"/>
      <c r="B6" s="82">
        <v>7</v>
      </c>
      <c r="C6" s="82" t="s">
        <v>272</v>
      </c>
      <c r="D6" s="82">
        <v>5</v>
      </c>
      <c r="E6" s="82">
        <v>17</v>
      </c>
      <c r="F6" s="82" t="s">
        <v>273</v>
      </c>
      <c r="G6" s="82">
        <v>5</v>
      </c>
      <c r="H6" s="82" t="s">
        <v>89</v>
      </c>
      <c r="I6" s="82">
        <v>451599</v>
      </c>
      <c r="J6" s="82">
        <v>11</v>
      </c>
      <c r="K6" s="82">
        <v>12</v>
      </c>
      <c r="L6" s="82" t="s">
        <v>5</v>
      </c>
      <c r="M6" s="82">
        <v>8589.9494429999995</v>
      </c>
      <c r="N6" s="82">
        <v>301900.80378700001</v>
      </c>
      <c r="O6" s="82">
        <v>76</v>
      </c>
      <c r="P6" s="82" t="s">
        <v>276</v>
      </c>
      <c r="Q6" s="82" t="s">
        <v>277</v>
      </c>
      <c r="R6" s="82" t="s">
        <v>278</v>
      </c>
      <c r="S6" s="82">
        <v>6074</v>
      </c>
      <c r="T6" s="82">
        <v>517541</v>
      </c>
      <c r="U6" s="82">
        <v>1.3735850000000001</v>
      </c>
      <c r="X6" s="81"/>
      <c r="Y6" s="81"/>
      <c r="Z6" s="81"/>
      <c r="AA6" s="81"/>
      <c r="AB6" s="81"/>
    </row>
    <row r="7" spans="1:30" x14ac:dyDescent="0.35">
      <c r="A7" s="81"/>
      <c r="B7" s="82">
        <v>14</v>
      </c>
      <c r="C7" s="82" t="s">
        <v>272</v>
      </c>
      <c r="D7" s="82">
        <v>10</v>
      </c>
      <c r="E7" s="82">
        <v>25</v>
      </c>
      <c r="F7" s="82" t="s">
        <v>273</v>
      </c>
      <c r="G7" s="82">
        <v>5</v>
      </c>
      <c r="H7" s="82" t="s">
        <v>190</v>
      </c>
      <c r="I7" s="82">
        <v>451594</v>
      </c>
      <c r="J7" s="82">
        <v>3</v>
      </c>
      <c r="K7" s="82">
        <v>4</v>
      </c>
      <c r="L7" s="82" t="s">
        <v>8</v>
      </c>
      <c r="M7" s="82">
        <v>8160.3846110000004</v>
      </c>
      <c r="N7" s="82">
        <v>339830.03915299999</v>
      </c>
      <c r="O7" s="82">
        <v>83</v>
      </c>
      <c r="P7" s="82" t="s">
        <v>279</v>
      </c>
      <c r="Q7" s="82" t="s">
        <v>280</v>
      </c>
      <c r="R7" s="82" t="s">
        <v>278</v>
      </c>
      <c r="S7" s="82">
        <v>4548</v>
      </c>
      <c r="T7" s="82">
        <v>300832</v>
      </c>
      <c r="U7" s="82">
        <v>7.9694929999999999</v>
      </c>
      <c r="X7" s="81"/>
      <c r="Y7" s="81"/>
      <c r="Z7" s="81"/>
      <c r="AA7" s="81"/>
      <c r="AB7" s="82"/>
      <c r="AC7" s="82"/>
      <c r="AD7" s="82"/>
    </row>
    <row r="8" spans="1:30" x14ac:dyDescent="0.35">
      <c r="A8" s="81"/>
      <c r="B8" s="82">
        <v>15</v>
      </c>
      <c r="C8" s="82" t="s">
        <v>272</v>
      </c>
      <c r="D8" s="82">
        <v>11</v>
      </c>
      <c r="E8" s="82">
        <v>25</v>
      </c>
      <c r="F8" s="82" t="s">
        <v>273</v>
      </c>
      <c r="G8" s="82">
        <v>5</v>
      </c>
      <c r="H8" s="82" t="s">
        <v>190</v>
      </c>
      <c r="I8" s="82">
        <v>451594</v>
      </c>
      <c r="J8" s="82">
        <v>11</v>
      </c>
      <c r="K8" s="82">
        <v>12</v>
      </c>
      <c r="L8" s="82" t="s">
        <v>5</v>
      </c>
      <c r="M8" s="82">
        <v>8589.9494429999995</v>
      </c>
      <c r="N8" s="82">
        <v>301900.80378700001</v>
      </c>
      <c r="O8" s="82">
        <v>83</v>
      </c>
      <c r="P8" s="82" t="s">
        <v>279</v>
      </c>
      <c r="Q8" s="82" t="s">
        <v>280</v>
      </c>
      <c r="R8" s="82" t="s">
        <v>278</v>
      </c>
      <c r="S8" s="82">
        <v>4548</v>
      </c>
      <c r="T8" s="82">
        <v>300832</v>
      </c>
      <c r="U8" s="82">
        <v>0.79253899999999999</v>
      </c>
      <c r="X8" s="81"/>
      <c r="Y8" s="81"/>
      <c r="Z8" s="81"/>
      <c r="AA8" s="81"/>
      <c r="AB8" s="82"/>
      <c r="AC8" s="82"/>
      <c r="AD8" s="82"/>
    </row>
    <row r="9" spans="1:30" x14ac:dyDescent="0.35">
      <c r="A9" s="81"/>
      <c r="B9" s="82">
        <v>92</v>
      </c>
      <c r="C9" s="82" t="s">
        <v>272</v>
      </c>
      <c r="D9" s="82">
        <v>52</v>
      </c>
      <c r="E9" s="82">
        <v>96</v>
      </c>
      <c r="F9" s="82" t="s">
        <v>273</v>
      </c>
      <c r="G9" s="82">
        <v>5</v>
      </c>
      <c r="H9" s="82" t="s">
        <v>91</v>
      </c>
      <c r="I9" s="82">
        <v>451606</v>
      </c>
      <c r="J9" s="82">
        <v>10</v>
      </c>
      <c r="K9" s="82">
        <v>11</v>
      </c>
      <c r="L9" s="82" t="s">
        <v>2</v>
      </c>
      <c r="M9" s="82">
        <v>24929.416090999999</v>
      </c>
      <c r="N9" s="82">
        <v>1538359.6088</v>
      </c>
      <c r="O9" s="82">
        <v>84</v>
      </c>
      <c r="P9" s="82" t="s">
        <v>281</v>
      </c>
      <c r="Q9" s="82" t="s">
        <v>282</v>
      </c>
      <c r="R9" s="82" t="s">
        <v>278</v>
      </c>
      <c r="S9" s="82">
        <v>16750</v>
      </c>
      <c r="T9" s="82">
        <v>2976056</v>
      </c>
      <c r="U9" s="82">
        <v>1.3159320000000001</v>
      </c>
      <c r="X9" s="81"/>
      <c r="Y9" s="81"/>
      <c r="Z9" s="81"/>
      <c r="AA9" s="81"/>
      <c r="AB9" s="82"/>
      <c r="AC9" s="82"/>
      <c r="AD9" s="82"/>
    </row>
    <row r="10" spans="1:30" x14ac:dyDescent="0.35">
      <c r="A10" s="81"/>
      <c r="B10" s="82">
        <v>93</v>
      </c>
      <c r="C10" s="82" t="s">
        <v>272</v>
      </c>
      <c r="D10" s="82">
        <v>53</v>
      </c>
      <c r="E10" s="82">
        <v>96</v>
      </c>
      <c r="F10" s="82" t="s">
        <v>273</v>
      </c>
      <c r="G10" s="82">
        <v>5</v>
      </c>
      <c r="H10" s="82" t="s">
        <v>91</v>
      </c>
      <c r="I10" s="82">
        <v>451606</v>
      </c>
      <c r="J10" s="82">
        <v>13</v>
      </c>
      <c r="K10" s="82">
        <v>14</v>
      </c>
      <c r="L10" s="82" t="s">
        <v>3</v>
      </c>
      <c r="M10" s="82">
        <v>156309.58418599999</v>
      </c>
      <c r="N10" s="82">
        <v>6274633.5266500004</v>
      </c>
      <c r="O10" s="82">
        <v>84</v>
      </c>
      <c r="P10" s="82" t="s">
        <v>281</v>
      </c>
      <c r="Q10" s="82" t="s">
        <v>282</v>
      </c>
      <c r="R10" s="82" t="s">
        <v>278</v>
      </c>
      <c r="S10" s="82">
        <v>16750</v>
      </c>
      <c r="T10" s="82">
        <v>2976056</v>
      </c>
      <c r="U10" s="82">
        <v>0.54316900000000001</v>
      </c>
      <c r="AA10" s="81"/>
      <c r="AB10" s="82"/>
      <c r="AC10" s="82"/>
      <c r="AD10" s="82"/>
    </row>
    <row r="11" spans="1:30" x14ac:dyDescent="0.35">
      <c r="A11" s="81"/>
      <c r="B11" s="82">
        <v>94</v>
      </c>
      <c r="C11" s="82" t="s">
        <v>272</v>
      </c>
      <c r="D11" s="82">
        <v>54</v>
      </c>
      <c r="E11" s="82">
        <v>98</v>
      </c>
      <c r="F11" s="82" t="s">
        <v>273</v>
      </c>
      <c r="G11" s="82">
        <v>5</v>
      </c>
      <c r="H11" s="82" t="s">
        <v>91</v>
      </c>
      <c r="I11" s="82">
        <v>451606</v>
      </c>
      <c r="J11" s="82">
        <v>9</v>
      </c>
      <c r="K11" s="82">
        <v>10</v>
      </c>
      <c r="L11" s="82" t="s">
        <v>72</v>
      </c>
      <c r="M11" s="82">
        <v>22592.861427</v>
      </c>
      <c r="N11" s="82">
        <v>2378202.3692200002</v>
      </c>
      <c r="O11" s="82">
        <v>84</v>
      </c>
      <c r="P11" s="82" t="s">
        <v>281</v>
      </c>
      <c r="Q11" s="82" t="s">
        <v>282</v>
      </c>
      <c r="R11" s="82" t="s">
        <v>278</v>
      </c>
      <c r="S11" s="82">
        <v>16750</v>
      </c>
      <c r="T11" s="82">
        <v>2976056</v>
      </c>
      <c r="U11" s="82">
        <v>0.99939999999999996</v>
      </c>
      <c r="AA11" s="81"/>
      <c r="AB11" s="82"/>
      <c r="AC11" s="82"/>
      <c r="AD11" s="82"/>
    </row>
    <row r="12" spans="1:30" x14ac:dyDescent="0.35">
      <c r="A12" s="81"/>
      <c r="B12" s="82">
        <v>95</v>
      </c>
      <c r="C12" s="82" t="s">
        <v>272</v>
      </c>
      <c r="D12" s="82">
        <v>55</v>
      </c>
      <c r="E12" s="82">
        <v>98</v>
      </c>
      <c r="F12" s="82" t="s">
        <v>273</v>
      </c>
      <c r="G12" s="82">
        <v>5</v>
      </c>
      <c r="H12" s="82" t="s">
        <v>91</v>
      </c>
      <c r="I12" s="82">
        <v>451606</v>
      </c>
      <c r="J12" s="82">
        <v>10</v>
      </c>
      <c r="K12" s="82">
        <v>11</v>
      </c>
      <c r="L12" s="82" t="s">
        <v>2</v>
      </c>
      <c r="M12" s="82">
        <v>24929.416090999999</v>
      </c>
      <c r="N12" s="82">
        <v>1538359.6088</v>
      </c>
      <c r="O12" s="82">
        <v>84</v>
      </c>
      <c r="P12" s="82" t="s">
        <v>281</v>
      </c>
      <c r="Q12" s="82" t="s">
        <v>282</v>
      </c>
      <c r="R12" s="82" t="s">
        <v>278</v>
      </c>
      <c r="S12" s="82">
        <v>16750</v>
      </c>
      <c r="T12" s="82">
        <v>2976056</v>
      </c>
      <c r="U12" s="82">
        <v>0.18539700000000001</v>
      </c>
      <c r="AA12" s="81"/>
      <c r="AB12" s="82"/>
      <c r="AC12" s="82"/>
      <c r="AD12" s="82"/>
    </row>
    <row r="13" spans="1:30" x14ac:dyDescent="0.35">
      <c r="A13" s="81"/>
      <c r="B13" s="82">
        <v>96</v>
      </c>
      <c r="C13" s="82" t="s">
        <v>272</v>
      </c>
      <c r="D13" s="82">
        <v>56</v>
      </c>
      <c r="E13" s="82">
        <v>98</v>
      </c>
      <c r="F13" s="82" t="s">
        <v>273</v>
      </c>
      <c r="G13" s="82">
        <v>5</v>
      </c>
      <c r="H13" s="82" t="s">
        <v>91</v>
      </c>
      <c r="I13" s="82">
        <v>451606</v>
      </c>
      <c r="J13" s="82">
        <v>13</v>
      </c>
      <c r="K13" s="82">
        <v>14</v>
      </c>
      <c r="L13" s="82" t="s">
        <v>3</v>
      </c>
      <c r="M13" s="82">
        <v>156309.58418599999</v>
      </c>
      <c r="N13" s="82">
        <v>6274633.5266500004</v>
      </c>
      <c r="O13" s="82">
        <v>84</v>
      </c>
      <c r="P13" s="82" t="s">
        <v>281</v>
      </c>
      <c r="Q13" s="82" t="s">
        <v>282</v>
      </c>
      <c r="R13" s="82" t="s">
        <v>278</v>
      </c>
      <c r="S13" s="82">
        <v>16750</v>
      </c>
      <c r="T13" s="82">
        <v>2976056</v>
      </c>
      <c r="U13" s="82">
        <v>1.3745E-2</v>
      </c>
      <c r="AA13" s="81"/>
      <c r="AB13" s="82"/>
      <c r="AC13" s="82"/>
      <c r="AD13" s="82"/>
    </row>
    <row r="14" spans="1:30" x14ac:dyDescent="0.35">
      <c r="A14" s="81"/>
      <c r="B14" s="82">
        <v>97</v>
      </c>
      <c r="C14" s="82" t="s">
        <v>272</v>
      </c>
      <c r="D14" s="82">
        <v>57</v>
      </c>
      <c r="E14" s="82">
        <v>98</v>
      </c>
      <c r="F14" s="82" t="s">
        <v>273</v>
      </c>
      <c r="G14" s="82">
        <v>5</v>
      </c>
      <c r="H14" s="82" t="s">
        <v>91</v>
      </c>
      <c r="I14" s="82">
        <v>451606</v>
      </c>
      <c r="J14" s="82">
        <v>14</v>
      </c>
      <c r="K14" s="82">
        <v>15</v>
      </c>
      <c r="L14" s="82" t="s">
        <v>10</v>
      </c>
      <c r="M14" s="82">
        <v>194777.95925700001</v>
      </c>
      <c r="N14" s="82">
        <v>9678248.4628699999</v>
      </c>
      <c r="O14" s="82">
        <v>84</v>
      </c>
      <c r="P14" s="82" t="s">
        <v>281</v>
      </c>
      <c r="Q14" s="82" t="s">
        <v>282</v>
      </c>
      <c r="R14" s="82" t="s">
        <v>278</v>
      </c>
      <c r="S14" s="82">
        <v>16750</v>
      </c>
      <c r="T14" s="82">
        <v>2976056</v>
      </c>
      <c r="U14" s="82">
        <v>2.3678569999999999</v>
      </c>
      <c r="AA14" s="81"/>
      <c r="AB14" s="82"/>
      <c r="AC14" s="82"/>
      <c r="AD14" s="82"/>
    </row>
    <row r="15" spans="1:30" x14ac:dyDescent="0.35">
      <c r="A15" s="81"/>
      <c r="B15" s="82">
        <v>98</v>
      </c>
      <c r="C15" s="82" t="s">
        <v>272</v>
      </c>
      <c r="D15" s="82">
        <v>58</v>
      </c>
      <c r="E15" s="82">
        <v>100</v>
      </c>
      <c r="F15" s="82" t="s">
        <v>273</v>
      </c>
      <c r="G15" s="82">
        <v>5</v>
      </c>
      <c r="H15" s="82" t="s">
        <v>91</v>
      </c>
      <c r="I15" s="82">
        <v>451606</v>
      </c>
      <c r="J15" s="82">
        <v>13</v>
      </c>
      <c r="K15" s="82">
        <v>14</v>
      </c>
      <c r="L15" s="82" t="s">
        <v>3</v>
      </c>
      <c r="M15" s="82">
        <v>156309.58418599999</v>
      </c>
      <c r="N15" s="82">
        <v>6274633.5266500004</v>
      </c>
      <c r="O15" s="82">
        <v>84</v>
      </c>
      <c r="P15" s="82" t="s">
        <v>281</v>
      </c>
      <c r="Q15" s="82" t="s">
        <v>282</v>
      </c>
      <c r="R15" s="82" t="s">
        <v>278</v>
      </c>
      <c r="S15" s="82">
        <v>16750</v>
      </c>
      <c r="T15" s="82">
        <v>2976056</v>
      </c>
      <c r="U15" s="82">
        <v>5.6150000000000002E-3</v>
      </c>
      <c r="AA15" s="81"/>
      <c r="AB15" s="82"/>
      <c r="AC15" s="82"/>
      <c r="AD15" s="82"/>
    </row>
    <row r="16" spans="1:30" x14ac:dyDescent="0.35">
      <c r="A16" s="81"/>
      <c r="B16" s="82">
        <v>99</v>
      </c>
      <c r="C16" s="82" t="s">
        <v>272</v>
      </c>
      <c r="D16" s="82">
        <v>59</v>
      </c>
      <c r="E16" s="82">
        <v>100</v>
      </c>
      <c r="F16" s="82" t="s">
        <v>273</v>
      </c>
      <c r="G16" s="82">
        <v>5</v>
      </c>
      <c r="H16" s="82" t="s">
        <v>91</v>
      </c>
      <c r="I16" s="82">
        <v>451606</v>
      </c>
      <c r="J16" s="82">
        <v>14</v>
      </c>
      <c r="K16" s="82">
        <v>15</v>
      </c>
      <c r="L16" s="82" t="s">
        <v>10</v>
      </c>
      <c r="M16" s="82">
        <v>194777.95925700001</v>
      </c>
      <c r="N16" s="82">
        <v>9678248.4628699999</v>
      </c>
      <c r="O16" s="82">
        <v>84</v>
      </c>
      <c r="P16" s="82" t="s">
        <v>281</v>
      </c>
      <c r="Q16" s="82" t="s">
        <v>282</v>
      </c>
      <c r="R16" s="82" t="s">
        <v>278</v>
      </c>
      <c r="S16" s="82">
        <v>16750</v>
      </c>
      <c r="T16" s="82">
        <v>2976056</v>
      </c>
      <c r="U16" s="82">
        <v>3.4623110000000001</v>
      </c>
      <c r="AA16" s="81"/>
      <c r="AB16" s="82"/>
      <c r="AC16" s="82"/>
      <c r="AD16" s="82"/>
    </row>
    <row r="17" spans="1:30" x14ac:dyDescent="0.35">
      <c r="A17" s="81"/>
      <c r="B17" s="82">
        <v>100</v>
      </c>
      <c r="C17" s="82" t="s">
        <v>272</v>
      </c>
      <c r="D17" s="82">
        <v>60</v>
      </c>
      <c r="E17" s="82">
        <v>101</v>
      </c>
      <c r="F17" s="82" t="s">
        <v>273</v>
      </c>
      <c r="G17" s="82">
        <v>5</v>
      </c>
      <c r="H17" s="82" t="s">
        <v>91</v>
      </c>
      <c r="I17" s="82">
        <v>451606</v>
      </c>
      <c r="J17" s="82">
        <v>9</v>
      </c>
      <c r="K17" s="82">
        <v>10</v>
      </c>
      <c r="L17" s="82" t="s">
        <v>72</v>
      </c>
      <c r="M17" s="82">
        <v>22592.861427</v>
      </c>
      <c r="N17" s="82">
        <v>2378202.3692200002</v>
      </c>
      <c r="O17" s="82">
        <v>84</v>
      </c>
      <c r="P17" s="82" t="s">
        <v>281</v>
      </c>
      <c r="Q17" s="82" t="s">
        <v>282</v>
      </c>
      <c r="R17" s="82" t="s">
        <v>278</v>
      </c>
      <c r="S17" s="82">
        <v>16750</v>
      </c>
      <c r="T17" s="82">
        <v>2976056</v>
      </c>
      <c r="U17" s="82">
        <v>1.6624620000000001</v>
      </c>
      <c r="AA17" s="81"/>
      <c r="AB17" s="82"/>
      <c r="AC17" s="82"/>
      <c r="AD17" s="82"/>
    </row>
    <row r="18" spans="1:30" x14ac:dyDescent="0.35">
      <c r="A18" s="81"/>
      <c r="B18" s="82">
        <v>101</v>
      </c>
      <c r="C18" s="82" t="s">
        <v>272</v>
      </c>
      <c r="D18" s="82">
        <v>61</v>
      </c>
      <c r="E18" s="82">
        <v>101</v>
      </c>
      <c r="F18" s="82" t="s">
        <v>273</v>
      </c>
      <c r="G18" s="82">
        <v>5</v>
      </c>
      <c r="H18" s="82" t="s">
        <v>91</v>
      </c>
      <c r="I18" s="82">
        <v>451606</v>
      </c>
      <c r="J18" s="82">
        <v>13</v>
      </c>
      <c r="K18" s="82">
        <v>14</v>
      </c>
      <c r="L18" s="82" t="s">
        <v>3</v>
      </c>
      <c r="M18" s="82">
        <v>156309.58418599999</v>
      </c>
      <c r="N18" s="82">
        <v>6274633.5266500004</v>
      </c>
      <c r="O18" s="82">
        <v>84</v>
      </c>
      <c r="P18" s="82" t="s">
        <v>281</v>
      </c>
      <c r="Q18" s="82" t="s">
        <v>282</v>
      </c>
      <c r="R18" s="82" t="s">
        <v>278</v>
      </c>
      <c r="S18" s="82">
        <v>16750</v>
      </c>
      <c r="T18" s="82">
        <v>2976056</v>
      </c>
      <c r="U18" s="82">
        <v>1.0733349999999999</v>
      </c>
      <c r="AA18" s="81"/>
      <c r="AB18" s="82"/>
      <c r="AC18" s="82"/>
      <c r="AD18" s="82"/>
    </row>
    <row r="19" spans="1:30" x14ac:dyDescent="0.35">
      <c r="A19" s="81"/>
      <c r="B19" s="82">
        <v>102</v>
      </c>
      <c r="C19" s="82" t="s">
        <v>272</v>
      </c>
      <c r="D19" s="82">
        <v>62</v>
      </c>
      <c r="E19" s="82">
        <v>101</v>
      </c>
      <c r="F19" s="82" t="s">
        <v>273</v>
      </c>
      <c r="G19" s="82">
        <v>5</v>
      </c>
      <c r="H19" s="82" t="s">
        <v>91</v>
      </c>
      <c r="I19" s="82">
        <v>451606</v>
      </c>
      <c r="J19" s="82">
        <v>14</v>
      </c>
      <c r="K19" s="82">
        <v>15</v>
      </c>
      <c r="L19" s="82" t="s">
        <v>10</v>
      </c>
      <c r="M19" s="82">
        <v>194777.95925700001</v>
      </c>
      <c r="N19" s="82">
        <v>9678248.4628699999</v>
      </c>
      <c r="O19" s="82">
        <v>84</v>
      </c>
      <c r="P19" s="82" t="s">
        <v>281</v>
      </c>
      <c r="Q19" s="82" t="s">
        <v>282</v>
      </c>
      <c r="R19" s="82" t="s">
        <v>278</v>
      </c>
      <c r="S19" s="82">
        <v>16750</v>
      </c>
      <c r="T19" s="82">
        <v>2976056</v>
      </c>
      <c r="U19" s="82">
        <v>3.0462920000000002</v>
      </c>
      <c r="AA19" s="81"/>
      <c r="AB19" s="82"/>
      <c r="AC19" s="82"/>
      <c r="AD19" s="82"/>
    </row>
    <row r="20" spans="1:30" x14ac:dyDescent="0.35">
      <c r="A20" s="81"/>
      <c r="B20" s="82">
        <v>103</v>
      </c>
      <c r="C20" s="82" t="s">
        <v>272</v>
      </c>
      <c r="D20" s="82">
        <v>63</v>
      </c>
      <c r="E20" s="82">
        <v>102</v>
      </c>
      <c r="F20" s="82" t="s">
        <v>273</v>
      </c>
      <c r="G20" s="82">
        <v>5</v>
      </c>
      <c r="H20" s="82" t="s">
        <v>91</v>
      </c>
      <c r="I20" s="82">
        <v>451606</v>
      </c>
      <c r="J20" s="82">
        <v>9</v>
      </c>
      <c r="K20" s="82">
        <v>10</v>
      </c>
      <c r="L20" s="82" t="s">
        <v>72</v>
      </c>
      <c r="M20" s="82">
        <v>22592.861427</v>
      </c>
      <c r="N20" s="82">
        <v>2378202.3692200002</v>
      </c>
      <c r="O20" s="82">
        <v>79</v>
      </c>
      <c r="P20" s="82" t="s">
        <v>283</v>
      </c>
      <c r="Q20" s="82" t="s">
        <v>269</v>
      </c>
      <c r="R20" s="82" t="s">
        <v>278</v>
      </c>
      <c r="S20" s="82">
        <v>8558</v>
      </c>
      <c r="T20" s="82">
        <v>926359</v>
      </c>
      <c r="U20" s="82">
        <v>17.770651000000001</v>
      </c>
      <c r="AA20" s="81"/>
      <c r="AB20" s="82"/>
      <c r="AC20" s="82"/>
      <c r="AD20" s="82"/>
    </row>
    <row r="21" spans="1:30" x14ac:dyDescent="0.35">
      <c r="A21" s="81"/>
      <c r="B21" s="82">
        <v>104</v>
      </c>
      <c r="C21" s="82" t="s">
        <v>272</v>
      </c>
      <c r="D21" s="82">
        <v>64</v>
      </c>
      <c r="E21" s="82">
        <v>102</v>
      </c>
      <c r="F21" s="82" t="s">
        <v>273</v>
      </c>
      <c r="G21" s="82">
        <v>5</v>
      </c>
      <c r="H21" s="82" t="s">
        <v>91</v>
      </c>
      <c r="I21" s="82">
        <v>451606</v>
      </c>
      <c r="J21" s="82">
        <v>10</v>
      </c>
      <c r="K21" s="82">
        <v>11</v>
      </c>
      <c r="L21" s="82" t="s">
        <v>2</v>
      </c>
      <c r="M21" s="82">
        <v>24929.416090999999</v>
      </c>
      <c r="N21" s="82">
        <v>1538359.6088</v>
      </c>
      <c r="O21" s="82">
        <v>79</v>
      </c>
      <c r="P21" s="82" t="s">
        <v>283</v>
      </c>
      <c r="Q21" s="82" t="s">
        <v>269</v>
      </c>
      <c r="R21" s="82" t="s">
        <v>278</v>
      </c>
      <c r="S21" s="82">
        <v>8558</v>
      </c>
      <c r="T21" s="82">
        <v>926359</v>
      </c>
      <c r="U21" s="82">
        <v>2.6971999999999999E-2</v>
      </c>
      <c r="AA21" s="81"/>
      <c r="AB21" s="82"/>
      <c r="AC21" s="82"/>
      <c r="AD21" s="82"/>
    </row>
    <row r="22" spans="1:30" x14ac:dyDescent="0.35">
      <c r="A22" s="81"/>
      <c r="B22" s="82">
        <v>105</v>
      </c>
      <c r="C22" s="82" t="s">
        <v>272</v>
      </c>
      <c r="D22" s="82">
        <v>65</v>
      </c>
      <c r="E22" s="82">
        <v>102</v>
      </c>
      <c r="F22" s="82" t="s">
        <v>273</v>
      </c>
      <c r="G22" s="82">
        <v>5</v>
      </c>
      <c r="H22" s="82" t="s">
        <v>91</v>
      </c>
      <c r="I22" s="82">
        <v>451606</v>
      </c>
      <c r="J22" s="82">
        <v>13</v>
      </c>
      <c r="K22" s="82">
        <v>14</v>
      </c>
      <c r="L22" s="82" t="s">
        <v>3</v>
      </c>
      <c r="M22" s="82">
        <v>156309.58418599999</v>
      </c>
      <c r="N22" s="82">
        <v>6274633.5266500004</v>
      </c>
      <c r="O22" s="82">
        <v>79</v>
      </c>
      <c r="P22" s="82" t="s">
        <v>283</v>
      </c>
      <c r="Q22" s="82" t="s">
        <v>269</v>
      </c>
      <c r="R22" s="82" t="s">
        <v>278</v>
      </c>
      <c r="S22" s="82">
        <v>8558</v>
      </c>
      <c r="T22" s="82">
        <v>926359</v>
      </c>
      <c r="U22" s="82">
        <v>1.815501</v>
      </c>
      <c r="AB22" s="82"/>
      <c r="AC22" s="82"/>
      <c r="AD22" s="82"/>
    </row>
    <row r="23" spans="1:30" x14ac:dyDescent="0.35">
      <c r="A23" s="81"/>
      <c r="B23" s="82">
        <v>106</v>
      </c>
      <c r="C23" s="82" t="s">
        <v>272</v>
      </c>
      <c r="D23" s="82">
        <v>66</v>
      </c>
      <c r="E23" s="82">
        <v>102</v>
      </c>
      <c r="F23" s="82" t="s">
        <v>273</v>
      </c>
      <c r="G23" s="82">
        <v>5</v>
      </c>
      <c r="H23" s="82" t="s">
        <v>91</v>
      </c>
      <c r="I23" s="82">
        <v>451606</v>
      </c>
      <c r="J23" s="82">
        <v>14</v>
      </c>
      <c r="K23" s="82">
        <v>15</v>
      </c>
      <c r="L23" s="82" t="s">
        <v>10</v>
      </c>
      <c r="M23" s="82">
        <v>194777.95925700001</v>
      </c>
      <c r="N23" s="82">
        <v>9678248.4628699999</v>
      </c>
      <c r="O23" s="82">
        <v>79</v>
      </c>
      <c r="P23" s="82" t="s">
        <v>283</v>
      </c>
      <c r="Q23" s="82" t="s">
        <v>269</v>
      </c>
      <c r="R23" s="82" t="s">
        <v>278</v>
      </c>
      <c r="S23" s="82">
        <v>8558</v>
      </c>
      <c r="T23" s="82">
        <v>926359</v>
      </c>
      <c r="U23" s="82">
        <v>0.579623</v>
      </c>
      <c r="AB23" s="82"/>
      <c r="AC23" s="82"/>
      <c r="AD23" s="82"/>
    </row>
    <row r="24" spans="1:30" x14ac:dyDescent="0.35">
      <c r="A24" s="81"/>
      <c r="B24" s="82">
        <v>107</v>
      </c>
      <c r="C24" s="82" t="s">
        <v>272</v>
      </c>
      <c r="D24" s="82">
        <v>67</v>
      </c>
      <c r="E24" s="82">
        <v>103</v>
      </c>
      <c r="F24" s="82" t="s">
        <v>273</v>
      </c>
      <c r="G24" s="82">
        <v>5</v>
      </c>
      <c r="H24" s="82" t="s">
        <v>91</v>
      </c>
      <c r="I24" s="82">
        <v>451606</v>
      </c>
      <c r="J24" s="82">
        <v>9</v>
      </c>
      <c r="K24" s="82">
        <v>10</v>
      </c>
      <c r="L24" s="82" t="s">
        <v>72</v>
      </c>
      <c r="M24" s="82">
        <v>22592.861427</v>
      </c>
      <c r="N24" s="82">
        <v>2378202.3692200002</v>
      </c>
      <c r="O24" s="82">
        <v>84</v>
      </c>
      <c r="P24" s="82" t="s">
        <v>281</v>
      </c>
      <c r="Q24" s="82" t="s">
        <v>282</v>
      </c>
      <c r="R24" s="82" t="s">
        <v>278</v>
      </c>
      <c r="S24" s="82">
        <v>16750</v>
      </c>
      <c r="T24" s="82">
        <v>2976056</v>
      </c>
      <c r="U24" s="82">
        <v>3.3247610000000001</v>
      </c>
      <c r="AB24" s="82"/>
      <c r="AC24" s="82"/>
      <c r="AD24" s="82"/>
    </row>
    <row r="25" spans="1:30" x14ac:dyDescent="0.35">
      <c r="A25" s="81"/>
      <c r="B25" s="82">
        <v>108</v>
      </c>
      <c r="C25" s="82" t="s">
        <v>272</v>
      </c>
      <c r="D25" s="82">
        <v>68</v>
      </c>
      <c r="E25" s="82">
        <v>103</v>
      </c>
      <c r="F25" s="82" t="s">
        <v>273</v>
      </c>
      <c r="G25" s="82">
        <v>5</v>
      </c>
      <c r="H25" s="82" t="s">
        <v>91</v>
      </c>
      <c r="I25" s="82">
        <v>451606</v>
      </c>
      <c r="J25" s="82">
        <v>13</v>
      </c>
      <c r="K25" s="82">
        <v>14</v>
      </c>
      <c r="L25" s="82" t="s">
        <v>3</v>
      </c>
      <c r="M25" s="82">
        <v>156309.58418599999</v>
      </c>
      <c r="N25" s="82">
        <v>6274633.5266500004</v>
      </c>
      <c r="O25" s="82">
        <v>73</v>
      </c>
      <c r="P25" s="82" t="s">
        <v>284</v>
      </c>
      <c r="Q25" s="82" t="s">
        <v>281</v>
      </c>
      <c r="R25" s="82" t="s">
        <v>278</v>
      </c>
      <c r="S25" s="82">
        <v>4228</v>
      </c>
      <c r="T25" s="82">
        <v>251297</v>
      </c>
      <c r="U25" s="82">
        <v>3.7943999999999999E-2</v>
      </c>
      <c r="AB25" s="82"/>
      <c r="AC25" s="82"/>
      <c r="AD25" s="82"/>
    </row>
    <row r="26" spans="1:30" x14ac:dyDescent="0.35">
      <c r="A26" s="81"/>
      <c r="B26" s="82">
        <v>109</v>
      </c>
      <c r="C26" s="82" t="s">
        <v>272</v>
      </c>
      <c r="D26" s="82">
        <v>68</v>
      </c>
      <c r="E26" s="82">
        <v>103</v>
      </c>
      <c r="F26" s="82" t="s">
        <v>273</v>
      </c>
      <c r="G26" s="82">
        <v>5</v>
      </c>
      <c r="H26" s="82" t="s">
        <v>91</v>
      </c>
      <c r="I26" s="82">
        <v>451606</v>
      </c>
      <c r="J26" s="82">
        <v>13</v>
      </c>
      <c r="K26" s="82">
        <v>14</v>
      </c>
      <c r="L26" s="82" t="s">
        <v>3</v>
      </c>
      <c r="M26" s="82">
        <v>156309.58418599999</v>
      </c>
      <c r="N26" s="82">
        <v>6274633.5266500004</v>
      </c>
      <c r="O26" s="82">
        <v>84</v>
      </c>
      <c r="P26" s="82" t="s">
        <v>281</v>
      </c>
      <c r="Q26" s="82" t="s">
        <v>282</v>
      </c>
      <c r="R26" s="82" t="s">
        <v>278</v>
      </c>
      <c r="S26" s="82">
        <v>16750</v>
      </c>
      <c r="T26" s="82">
        <v>2976056</v>
      </c>
      <c r="U26" s="82">
        <v>0.99272099999999996</v>
      </c>
      <c r="AB26" s="82"/>
      <c r="AC26" s="82"/>
      <c r="AD26" s="82"/>
    </row>
    <row r="27" spans="1:30" x14ac:dyDescent="0.35">
      <c r="A27" s="81"/>
      <c r="B27" s="82">
        <v>110</v>
      </c>
      <c r="C27" s="82" t="s">
        <v>272</v>
      </c>
      <c r="D27" s="82">
        <v>69</v>
      </c>
      <c r="E27" s="82">
        <v>103</v>
      </c>
      <c r="F27" s="82" t="s">
        <v>273</v>
      </c>
      <c r="G27" s="82">
        <v>5</v>
      </c>
      <c r="H27" s="82" t="s">
        <v>91</v>
      </c>
      <c r="I27" s="82">
        <v>451606</v>
      </c>
      <c r="J27" s="82">
        <v>14</v>
      </c>
      <c r="K27" s="82">
        <v>15</v>
      </c>
      <c r="L27" s="82" t="s">
        <v>10</v>
      </c>
      <c r="M27" s="82">
        <v>194777.95925700001</v>
      </c>
      <c r="N27" s="82">
        <v>9678248.4628699999</v>
      </c>
      <c r="O27" s="82">
        <v>73</v>
      </c>
      <c r="P27" s="82" t="s">
        <v>284</v>
      </c>
      <c r="Q27" s="82" t="s">
        <v>281</v>
      </c>
      <c r="R27" s="82" t="s">
        <v>278</v>
      </c>
      <c r="S27" s="82">
        <v>4228</v>
      </c>
      <c r="T27" s="82">
        <v>251297</v>
      </c>
      <c r="U27" s="82">
        <v>11.294312</v>
      </c>
      <c r="AB27" s="82"/>
      <c r="AC27" s="82"/>
      <c r="AD27" s="82"/>
    </row>
    <row r="28" spans="1:30" x14ac:dyDescent="0.35">
      <c r="A28" s="81"/>
      <c r="B28" s="82">
        <v>111</v>
      </c>
      <c r="C28" s="82" t="s">
        <v>272</v>
      </c>
      <c r="D28" s="82">
        <v>69</v>
      </c>
      <c r="E28" s="82">
        <v>103</v>
      </c>
      <c r="F28" s="82" t="s">
        <v>273</v>
      </c>
      <c r="G28" s="82">
        <v>5</v>
      </c>
      <c r="H28" s="82" t="s">
        <v>91</v>
      </c>
      <c r="I28" s="82">
        <v>451606</v>
      </c>
      <c r="J28" s="82">
        <v>14</v>
      </c>
      <c r="K28" s="82">
        <v>15</v>
      </c>
      <c r="L28" s="82" t="s">
        <v>10</v>
      </c>
      <c r="M28" s="82">
        <v>194777.95925700001</v>
      </c>
      <c r="N28" s="82">
        <v>9678248.4628699999</v>
      </c>
      <c r="O28" s="82">
        <v>84</v>
      </c>
      <c r="P28" s="82" t="s">
        <v>281</v>
      </c>
      <c r="Q28" s="82" t="s">
        <v>282</v>
      </c>
      <c r="R28" s="82" t="s">
        <v>278</v>
      </c>
      <c r="S28" s="82">
        <v>16750</v>
      </c>
      <c r="T28" s="82">
        <v>2976056</v>
      </c>
      <c r="U28" s="82">
        <v>0.113196</v>
      </c>
      <c r="AB28" s="82"/>
      <c r="AC28" s="82"/>
      <c r="AD28" s="82"/>
    </row>
    <row r="29" spans="1:30" x14ac:dyDescent="0.35">
      <c r="A29" s="81"/>
      <c r="B29" s="82">
        <v>112</v>
      </c>
      <c r="C29" s="82" t="s">
        <v>272</v>
      </c>
      <c r="D29" s="82">
        <v>70</v>
      </c>
      <c r="E29" s="82">
        <v>104</v>
      </c>
      <c r="F29" s="82" t="s">
        <v>273</v>
      </c>
      <c r="G29" s="82">
        <v>5</v>
      </c>
      <c r="H29" s="82" t="s">
        <v>91</v>
      </c>
      <c r="I29" s="82">
        <v>451606</v>
      </c>
      <c r="J29" s="82">
        <v>2</v>
      </c>
      <c r="K29" s="82">
        <v>3</v>
      </c>
      <c r="L29" s="82" t="s">
        <v>13</v>
      </c>
      <c r="M29" s="82">
        <v>9854.3038030000007</v>
      </c>
      <c r="N29" s="82">
        <v>1086982.27514</v>
      </c>
      <c r="O29" s="82">
        <v>71</v>
      </c>
      <c r="P29" s="82" t="s">
        <v>285</v>
      </c>
      <c r="Q29" s="82" t="s">
        <v>281</v>
      </c>
      <c r="R29" s="82" t="s">
        <v>278</v>
      </c>
      <c r="S29" s="82">
        <v>2540</v>
      </c>
      <c r="T29" s="82">
        <v>108521</v>
      </c>
      <c r="U29" s="82">
        <v>1.7472289999999999</v>
      </c>
      <c r="AB29" s="82"/>
      <c r="AC29" s="82"/>
      <c r="AD29" s="82"/>
    </row>
    <row r="30" spans="1:30" x14ac:dyDescent="0.35">
      <c r="A30" s="81"/>
      <c r="B30" s="82">
        <v>113</v>
      </c>
      <c r="C30" s="82" t="s">
        <v>272</v>
      </c>
      <c r="D30" s="82">
        <v>70</v>
      </c>
      <c r="E30" s="82">
        <v>104</v>
      </c>
      <c r="F30" s="82" t="s">
        <v>273</v>
      </c>
      <c r="G30" s="82">
        <v>5</v>
      </c>
      <c r="H30" s="82" t="s">
        <v>91</v>
      </c>
      <c r="I30" s="82">
        <v>451606</v>
      </c>
      <c r="J30" s="82">
        <v>2</v>
      </c>
      <c r="K30" s="82">
        <v>3</v>
      </c>
      <c r="L30" s="82" t="s">
        <v>13</v>
      </c>
      <c r="M30" s="82">
        <v>9854.3038030000007</v>
      </c>
      <c r="N30" s="82">
        <v>1086982.27514</v>
      </c>
      <c r="O30" s="82">
        <v>84</v>
      </c>
      <c r="P30" s="82" t="s">
        <v>281</v>
      </c>
      <c r="Q30" s="82" t="s">
        <v>282</v>
      </c>
      <c r="R30" s="82" t="s">
        <v>278</v>
      </c>
      <c r="S30" s="82">
        <v>16750</v>
      </c>
      <c r="T30" s="82">
        <v>2976056</v>
      </c>
      <c r="U30" s="82">
        <v>4.5487780000000004</v>
      </c>
      <c r="AB30" s="82"/>
      <c r="AC30" s="82"/>
      <c r="AD30" s="82"/>
    </row>
    <row r="31" spans="1:30" x14ac:dyDescent="0.35">
      <c r="A31" s="81"/>
      <c r="B31" s="82">
        <v>114</v>
      </c>
      <c r="C31" s="82" t="s">
        <v>272</v>
      </c>
      <c r="D31" s="82">
        <v>71</v>
      </c>
      <c r="E31" s="82">
        <v>104</v>
      </c>
      <c r="F31" s="82" t="s">
        <v>273</v>
      </c>
      <c r="G31" s="82">
        <v>5</v>
      </c>
      <c r="H31" s="82" t="s">
        <v>91</v>
      </c>
      <c r="I31" s="82">
        <v>451606</v>
      </c>
      <c r="J31" s="82">
        <v>9</v>
      </c>
      <c r="K31" s="82">
        <v>10</v>
      </c>
      <c r="L31" s="82" t="s">
        <v>72</v>
      </c>
      <c r="M31" s="82">
        <v>22592.861427</v>
      </c>
      <c r="N31" s="82">
        <v>2378202.3692200002</v>
      </c>
      <c r="O31" s="82">
        <v>84</v>
      </c>
      <c r="P31" s="82" t="s">
        <v>281</v>
      </c>
      <c r="Q31" s="82" t="s">
        <v>282</v>
      </c>
      <c r="R31" s="82" t="s">
        <v>278</v>
      </c>
      <c r="S31" s="82">
        <v>16750</v>
      </c>
      <c r="T31" s="82">
        <v>2976056</v>
      </c>
      <c r="U31" s="82">
        <v>1.0553630000000001</v>
      </c>
      <c r="AB31" s="82"/>
      <c r="AC31" s="82"/>
      <c r="AD31" s="82"/>
    </row>
    <row r="32" spans="1:30" x14ac:dyDescent="0.35">
      <c r="A32" s="81"/>
      <c r="B32" s="82">
        <v>115</v>
      </c>
      <c r="C32" s="82" t="s">
        <v>272</v>
      </c>
      <c r="D32" s="82">
        <v>72</v>
      </c>
      <c r="E32" s="82">
        <v>104</v>
      </c>
      <c r="F32" s="82" t="s">
        <v>273</v>
      </c>
      <c r="G32" s="82">
        <v>5</v>
      </c>
      <c r="H32" s="82" t="s">
        <v>91</v>
      </c>
      <c r="I32" s="82">
        <v>451606</v>
      </c>
      <c r="J32" s="82">
        <v>14</v>
      </c>
      <c r="K32" s="82">
        <v>15</v>
      </c>
      <c r="L32" s="82" t="s">
        <v>10</v>
      </c>
      <c r="M32" s="82">
        <v>194777.95925700001</v>
      </c>
      <c r="N32" s="82">
        <v>9678248.4628699999</v>
      </c>
      <c r="O32" s="82">
        <v>72</v>
      </c>
      <c r="P32" s="82" t="s">
        <v>286</v>
      </c>
      <c r="Q32" s="82" t="s">
        <v>281</v>
      </c>
      <c r="R32" s="82" t="s">
        <v>278</v>
      </c>
      <c r="S32" s="82">
        <v>3742</v>
      </c>
      <c r="T32" s="82">
        <v>277459</v>
      </c>
      <c r="U32" s="82">
        <v>0.67414700000000005</v>
      </c>
      <c r="AB32" s="82"/>
      <c r="AC32" s="82"/>
      <c r="AD32" s="82"/>
    </row>
    <row r="33" spans="1:30" x14ac:dyDescent="0.35">
      <c r="A33" s="81"/>
      <c r="B33" s="82">
        <v>116</v>
      </c>
      <c r="C33" s="82" t="s">
        <v>272</v>
      </c>
      <c r="D33" s="82">
        <v>72</v>
      </c>
      <c r="E33" s="82">
        <v>104</v>
      </c>
      <c r="F33" s="82" t="s">
        <v>273</v>
      </c>
      <c r="G33" s="82">
        <v>5</v>
      </c>
      <c r="H33" s="82" t="s">
        <v>91</v>
      </c>
      <c r="I33" s="82">
        <v>451606</v>
      </c>
      <c r="J33" s="82">
        <v>14</v>
      </c>
      <c r="K33" s="82">
        <v>15</v>
      </c>
      <c r="L33" s="82" t="s">
        <v>10</v>
      </c>
      <c r="M33" s="82">
        <v>194777.95925700001</v>
      </c>
      <c r="N33" s="82">
        <v>9678248.4628699999</v>
      </c>
      <c r="O33" s="82">
        <v>84</v>
      </c>
      <c r="P33" s="82" t="s">
        <v>281</v>
      </c>
      <c r="Q33" s="82" t="s">
        <v>282</v>
      </c>
      <c r="R33" s="82" t="s">
        <v>278</v>
      </c>
      <c r="S33" s="82">
        <v>16750</v>
      </c>
      <c r="T33" s="82">
        <v>2976056</v>
      </c>
      <c r="U33" s="82">
        <v>30.432157</v>
      </c>
      <c r="AB33" s="82"/>
      <c r="AC33" s="82"/>
      <c r="AD33" s="82"/>
    </row>
    <row r="34" spans="1:30" x14ac:dyDescent="0.35">
      <c r="A34" s="81"/>
      <c r="B34" s="82">
        <v>117</v>
      </c>
      <c r="C34" s="82" t="s">
        <v>272</v>
      </c>
      <c r="D34" s="82">
        <v>73</v>
      </c>
      <c r="E34" s="82">
        <v>105</v>
      </c>
      <c r="F34" s="82" t="s">
        <v>273</v>
      </c>
      <c r="G34" s="82">
        <v>5</v>
      </c>
      <c r="H34" s="82" t="s">
        <v>91</v>
      </c>
      <c r="I34" s="82">
        <v>451606</v>
      </c>
      <c r="J34" s="82">
        <v>9</v>
      </c>
      <c r="K34" s="82">
        <v>10</v>
      </c>
      <c r="L34" s="82" t="s">
        <v>72</v>
      </c>
      <c r="M34" s="82">
        <v>22592.861427</v>
      </c>
      <c r="N34" s="82">
        <v>2378202.3692200002</v>
      </c>
      <c r="O34" s="82">
        <v>75</v>
      </c>
      <c r="P34" s="82" t="s">
        <v>287</v>
      </c>
      <c r="Q34" s="82" t="s">
        <v>281</v>
      </c>
      <c r="R34" s="82" t="s">
        <v>278</v>
      </c>
      <c r="S34" s="82">
        <v>5958</v>
      </c>
      <c r="T34" s="82">
        <v>704928</v>
      </c>
      <c r="U34" s="82">
        <v>1.4835430000000001</v>
      </c>
      <c r="AB34" s="82"/>
      <c r="AC34" s="82"/>
      <c r="AD34" s="82"/>
    </row>
    <row r="35" spans="1:30" x14ac:dyDescent="0.35">
      <c r="A35" s="81"/>
      <c r="B35" s="82">
        <v>118</v>
      </c>
      <c r="C35" s="82" t="s">
        <v>272</v>
      </c>
      <c r="D35" s="82">
        <v>74</v>
      </c>
      <c r="E35" s="82">
        <v>105</v>
      </c>
      <c r="F35" s="82" t="s">
        <v>273</v>
      </c>
      <c r="G35" s="82">
        <v>5</v>
      </c>
      <c r="H35" s="82" t="s">
        <v>91</v>
      </c>
      <c r="I35" s="82">
        <v>451606</v>
      </c>
      <c r="J35" s="82">
        <v>13</v>
      </c>
      <c r="K35" s="82">
        <v>14</v>
      </c>
      <c r="L35" s="82" t="s">
        <v>3</v>
      </c>
      <c r="M35" s="82">
        <v>156309.58418599999</v>
      </c>
      <c r="N35" s="82">
        <v>6274633.5266500004</v>
      </c>
      <c r="O35" s="82">
        <v>75</v>
      </c>
      <c r="P35" s="82" t="s">
        <v>287</v>
      </c>
      <c r="Q35" s="82" t="s">
        <v>281</v>
      </c>
      <c r="R35" s="82" t="s">
        <v>278</v>
      </c>
      <c r="S35" s="82">
        <v>5958</v>
      </c>
      <c r="T35" s="82">
        <v>704928</v>
      </c>
      <c r="U35" s="82">
        <v>0.25805</v>
      </c>
      <c r="AB35" s="82"/>
      <c r="AC35" s="82"/>
      <c r="AD35" s="82"/>
    </row>
    <row r="36" spans="1:30" x14ac:dyDescent="0.35">
      <c r="A36" s="81"/>
      <c r="B36" s="82">
        <v>119</v>
      </c>
      <c r="C36" s="82" t="s">
        <v>272</v>
      </c>
      <c r="D36" s="82">
        <v>75</v>
      </c>
      <c r="E36" s="82">
        <v>105</v>
      </c>
      <c r="F36" s="82" t="s">
        <v>273</v>
      </c>
      <c r="G36" s="82">
        <v>5</v>
      </c>
      <c r="H36" s="82" t="s">
        <v>91</v>
      </c>
      <c r="I36" s="82">
        <v>451606</v>
      </c>
      <c r="J36" s="82">
        <v>14</v>
      </c>
      <c r="K36" s="82">
        <v>15</v>
      </c>
      <c r="L36" s="82" t="s">
        <v>10</v>
      </c>
      <c r="M36" s="82">
        <v>194777.95925700001</v>
      </c>
      <c r="N36" s="82">
        <v>9678248.4628699999</v>
      </c>
      <c r="O36" s="82">
        <v>75</v>
      </c>
      <c r="P36" s="82" t="s">
        <v>287</v>
      </c>
      <c r="Q36" s="82" t="s">
        <v>281</v>
      </c>
      <c r="R36" s="82" t="s">
        <v>278</v>
      </c>
      <c r="S36" s="82">
        <v>5958</v>
      </c>
      <c r="T36" s="82">
        <v>704928</v>
      </c>
      <c r="U36" s="82">
        <v>8.7528229999999994</v>
      </c>
      <c r="AB36" s="82"/>
      <c r="AC36" s="82"/>
      <c r="AD36" s="82"/>
    </row>
    <row r="37" spans="1:30" x14ac:dyDescent="0.35">
      <c r="A37" s="81"/>
      <c r="B37" s="82">
        <v>120</v>
      </c>
      <c r="C37" s="82" t="s">
        <v>272</v>
      </c>
      <c r="D37" s="82">
        <v>75</v>
      </c>
      <c r="E37" s="82">
        <v>105</v>
      </c>
      <c r="F37" s="82" t="s">
        <v>273</v>
      </c>
      <c r="G37" s="82">
        <v>5</v>
      </c>
      <c r="H37" s="82" t="s">
        <v>91</v>
      </c>
      <c r="I37" s="82">
        <v>451606</v>
      </c>
      <c r="J37" s="82">
        <v>14</v>
      </c>
      <c r="K37" s="82">
        <v>15</v>
      </c>
      <c r="L37" s="82" t="s">
        <v>10</v>
      </c>
      <c r="M37" s="82">
        <v>194777.95925700001</v>
      </c>
      <c r="N37" s="82">
        <v>9678248.4628699999</v>
      </c>
      <c r="O37" s="82">
        <v>84</v>
      </c>
      <c r="P37" s="82" t="s">
        <v>281</v>
      </c>
      <c r="Q37" s="82" t="s">
        <v>282</v>
      </c>
      <c r="R37" s="82" t="s">
        <v>278</v>
      </c>
      <c r="S37" s="82">
        <v>16750</v>
      </c>
      <c r="T37" s="82">
        <v>2976056</v>
      </c>
      <c r="U37" s="82">
        <v>2.1742000000000001E-2</v>
      </c>
      <c r="AB37" s="82"/>
      <c r="AC37" s="82"/>
      <c r="AD37" s="82"/>
    </row>
    <row r="38" spans="1:30" x14ac:dyDescent="0.35">
      <c r="A38" s="81"/>
      <c r="B38" s="82">
        <v>125</v>
      </c>
      <c r="C38" s="82" t="s">
        <v>272</v>
      </c>
      <c r="D38" s="82">
        <v>79</v>
      </c>
      <c r="E38" s="82">
        <v>115</v>
      </c>
      <c r="F38" s="82" t="s">
        <v>273</v>
      </c>
      <c r="G38" s="82">
        <v>5</v>
      </c>
      <c r="H38" s="82" t="s">
        <v>92</v>
      </c>
      <c r="I38" s="82">
        <v>615947</v>
      </c>
      <c r="J38" s="82">
        <v>10</v>
      </c>
      <c r="K38" s="82">
        <v>11</v>
      </c>
      <c r="L38" s="82" t="s">
        <v>2</v>
      </c>
      <c r="M38" s="82">
        <v>24929.416090999999</v>
      </c>
      <c r="N38" s="82">
        <v>1538359.6088</v>
      </c>
      <c r="O38" s="82">
        <v>70</v>
      </c>
      <c r="P38" s="82" t="s">
        <v>268</v>
      </c>
      <c r="Q38" s="82" t="s">
        <v>284</v>
      </c>
      <c r="R38" s="82" t="s">
        <v>278</v>
      </c>
      <c r="S38" s="82">
        <v>6016</v>
      </c>
      <c r="T38" s="82">
        <v>550617</v>
      </c>
      <c r="U38" s="82">
        <v>5.9901239999999998</v>
      </c>
      <c r="AB38" s="82"/>
      <c r="AC38" s="82"/>
      <c r="AD38" s="82"/>
    </row>
    <row r="39" spans="1:30" x14ac:dyDescent="0.35">
      <c r="A39" s="81"/>
      <c r="B39" s="82">
        <v>127</v>
      </c>
      <c r="C39" s="82" t="s">
        <v>272</v>
      </c>
      <c r="D39" s="82">
        <v>80</v>
      </c>
      <c r="E39" s="82">
        <v>115</v>
      </c>
      <c r="F39" s="82" t="s">
        <v>273</v>
      </c>
      <c r="G39" s="82">
        <v>5</v>
      </c>
      <c r="H39" s="82" t="s">
        <v>92</v>
      </c>
      <c r="I39" s="82">
        <v>615947</v>
      </c>
      <c r="J39" s="82">
        <v>13</v>
      </c>
      <c r="K39" s="82">
        <v>14</v>
      </c>
      <c r="L39" s="82" t="s">
        <v>3</v>
      </c>
      <c r="M39" s="82">
        <v>156309.58418599999</v>
      </c>
      <c r="N39" s="82">
        <v>6274633.5266500004</v>
      </c>
      <c r="O39" s="82">
        <v>70</v>
      </c>
      <c r="P39" s="82" t="s">
        <v>268</v>
      </c>
      <c r="Q39" s="82" t="s">
        <v>284</v>
      </c>
      <c r="R39" s="82" t="s">
        <v>278</v>
      </c>
      <c r="S39" s="82">
        <v>6016</v>
      </c>
      <c r="T39" s="82">
        <v>550617</v>
      </c>
      <c r="U39" s="82">
        <v>0.17353099999999999</v>
      </c>
    </row>
    <row r="40" spans="1:30" x14ac:dyDescent="0.35">
      <c r="A40" s="81"/>
      <c r="B40" s="82">
        <v>129</v>
      </c>
      <c r="C40" s="82" t="s">
        <v>272</v>
      </c>
      <c r="D40" s="82">
        <v>81</v>
      </c>
      <c r="E40" s="82">
        <v>115</v>
      </c>
      <c r="F40" s="82" t="s">
        <v>273</v>
      </c>
      <c r="G40" s="82">
        <v>5</v>
      </c>
      <c r="H40" s="82" t="s">
        <v>92</v>
      </c>
      <c r="I40" s="82">
        <v>615947</v>
      </c>
      <c r="J40" s="82">
        <v>14</v>
      </c>
      <c r="K40" s="82">
        <v>15</v>
      </c>
      <c r="L40" s="82" t="s">
        <v>10</v>
      </c>
      <c r="M40" s="82">
        <v>194777.95925700001</v>
      </c>
      <c r="N40" s="82">
        <v>9678248.4628699999</v>
      </c>
      <c r="O40" s="82">
        <v>70</v>
      </c>
      <c r="P40" s="82" t="s">
        <v>268</v>
      </c>
      <c r="Q40" s="82" t="s">
        <v>284</v>
      </c>
      <c r="R40" s="82" t="s">
        <v>278</v>
      </c>
      <c r="S40" s="82">
        <v>6016</v>
      </c>
      <c r="T40" s="82">
        <v>550617</v>
      </c>
      <c r="U40" s="82">
        <v>2.3232729999999999</v>
      </c>
    </row>
    <row r="41" spans="1:30" x14ac:dyDescent="0.35">
      <c r="A41" s="81"/>
      <c r="B41" s="82">
        <v>133</v>
      </c>
      <c r="C41" s="82" t="s">
        <v>272</v>
      </c>
      <c r="D41" s="82">
        <v>83</v>
      </c>
      <c r="E41" s="82">
        <v>116</v>
      </c>
      <c r="F41" s="82" t="s">
        <v>273</v>
      </c>
      <c r="G41" s="82">
        <v>5</v>
      </c>
      <c r="H41" s="82" t="s">
        <v>92</v>
      </c>
      <c r="I41" s="82">
        <v>615947</v>
      </c>
      <c r="J41" s="82">
        <v>13</v>
      </c>
      <c r="K41" s="82">
        <v>14</v>
      </c>
      <c r="L41" s="82" t="s">
        <v>3</v>
      </c>
      <c r="M41" s="82">
        <v>156309.58418599999</v>
      </c>
      <c r="N41" s="82">
        <v>6274633.5266500004</v>
      </c>
      <c r="O41" s="82">
        <v>75</v>
      </c>
      <c r="P41" s="82" t="s">
        <v>287</v>
      </c>
      <c r="Q41" s="82" t="s">
        <v>281</v>
      </c>
      <c r="R41" s="82" t="s">
        <v>278</v>
      </c>
      <c r="S41" s="82">
        <v>5958</v>
      </c>
      <c r="T41" s="82">
        <v>704928</v>
      </c>
      <c r="U41" s="82">
        <v>6.1215729999999997</v>
      </c>
    </row>
    <row r="42" spans="1:30" x14ac:dyDescent="0.35">
      <c r="A42" s="81"/>
      <c r="B42" s="82">
        <v>135</v>
      </c>
      <c r="C42" s="82" t="s">
        <v>272</v>
      </c>
      <c r="D42" s="82">
        <v>84</v>
      </c>
      <c r="E42" s="82">
        <v>116</v>
      </c>
      <c r="F42" s="82" t="s">
        <v>273</v>
      </c>
      <c r="G42" s="82">
        <v>5</v>
      </c>
      <c r="H42" s="82" t="s">
        <v>92</v>
      </c>
      <c r="I42" s="82">
        <v>615947</v>
      </c>
      <c r="J42" s="82">
        <v>14</v>
      </c>
      <c r="K42" s="82">
        <v>15</v>
      </c>
      <c r="L42" s="82" t="s">
        <v>10</v>
      </c>
      <c r="M42" s="82">
        <v>194777.95925700001</v>
      </c>
      <c r="N42" s="82">
        <v>9678248.4628699999</v>
      </c>
      <c r="O42" s="82">
        <v>75</v>
      </c>
      <c r="P42" s="82" t="s">
        <v>287</v>
      </c>
      <c r="Q42" s="82" t="s">
        <v>281</v>
      </c>
      <c r="R42" s="82" t="s">
        <v>278</v>
      </c>
      <c r="S42" s="82">
        <v>5958</v>
      </c>
      <c r="T42" s="82">
        <v>704928</v>
      </c>
      <c r="U42" s="82">
        <v>10.150093999999999</v>
      </c>
    </row>
    <row r="43" spans="1:30" x14ac:dyDescent="0.35">
      <c r="A43" s="81"/>
      <c r="B43" s="82">
        <v>139</v>
      </c>
      <c r="C43" s="82" t="s">
        <v>272</v>
      </c>
      <c r="D43" s="82">
        <v>86</v>
      </c>
      <c r="E43" s="82">
        <v>119</v>
      </c>
      <c r="F43" s="82" t="s">
        <v>273</v>
      </c>
      <c r="G43" s="82">
        <v>5</v>
      </c>
      <c r="H43" s="82" t="s">
        <v>92</v>
      </c>
      <c r="I43" s="82">
        <v>615947</v>
      </c>
      <c r="J43" s="82">
        <v>10</v>
      </c>
      <c r="K43" s="82">
        <v>11</v>
      </c>
      <c r="L43" s="82" t="s">
        <v>2</v>
      </c>
      <c r="M43" s="82">
        <v>24929.416090999999</v>
      </c>
      <c r="N43" s="82">
        <v>1538359.6088</v>
      </c>
      <c r="O43" s="82">
        <v>70</v>
      </c>
      <c r="P43" s="82" t="s">
        <v>268</v>
      </c>
      <c r="Q43" s="82" t="s">
        <v>284</v>
      </c>
      <c r="R43" s="82" t="s">
        <v>278</v>
      </c>
      <c r="S43" s="82">
        <v>6016</v>
      </c>
      <c r="T43" s="82">
        <v>550617</v>
      </c>
      <c r="U43" s="82">
        <v>11.021784</v>
      </c>
    </row>
    <row r="44" spans="1:30" x14ac:dyDescent="0.35">
      <c r="A44" s="81"/>
      <c r="B44" s="82">
        <v>143</v>
      </c>
      <c r="C44" s="82" t="s">
        <v>272</v>
      </c>
      <c r="D44" s="82">
        <v>87</v>
      </c>
      <c r="E44" s="82">
        <v>119</v>
      </c>
      <c r="F44" s="82" t="s">
        <v>273</v>
      </c>
      <c r="G44" s="82">
        <v>5</v>
      </c>
      <c r="H44" s="82" t="s">
        <v>92</v>
      </c>
      <c r="I44" s="82">
        <v>615947</v>
      </c>
      <c r="J44" s="82">
        <v>13</v>
      </c>
      <c r="K44" s="82">
        <v>14</v>
      </c>
      <c r="L44" s="82" t="s">
        <v>3</v>
      </c>
      <c r="M44" s="82">
        <v>156309.58418599999</v>
      </c>
      <c r="N44" s="82">
        <v>6274633.5266500004</v>
      </c>
      <c r="O44" s="82">
        <v>70</v>
      </c>
      <c r="P44" s="82" t="s">
        <v>268</v>
      </c>
      <c r="Q44" s="82" t="s">
        <v>284</v>
      </c>
      <c r="R44" s="82" t="s">
        <v>278</v>
      </c>
      <c r="S44" s="82">
        <v>6016</v>
      </c>
      <c r="T44" s="82">
        <v>550617</v>
      </c>
      <c r="U44" s="82">
        <v>3.8846319999999999</v>
      </c>
    </row>
    <row r="45" spans="1:30" x14ac:dyDescent="0.35">
      <c r="A45" s="81"/>
      <c r="B45" s="82">
        <v>144</v>
      </c>
      <c r="C45" s="82" t="s">
        <v>272</v>
      </c>
      <c r="D45" s="82">
        <v>88</v>
      </c>
      <c r="E45" s="82">
        <v>119</v>
      </c>
      <c r="F45" s="82" t="s">
        <v>273</v>
      </c>
      <c r="G45" s="82">
        <v>5</v>
      </c>
      <c r="H45" s="82" t="s">
        <v>92</v>
      </c>
      <c r="I45" s="82">
        <v>615947</v>
      </c>
      <c r="J45" s="82">
        <v>14</v>
      </c>
      <c r="K45" s="82">
        <v>15</v>
      </c>
      <c r="L45" s="82" t="s">
        <v>10</v>
      </c>
      <c r="M45" s="82">
        <v>194777.95925700001</v>
      </c>
      <c r="N45" s="82">
        <v>9678248.4628699999</v>
      </c>
      <c r="O45" s="82">
        <v>70</v>
      </c>
      <c r="P45" s="82" t="s">
        <v>268</v>
      </c>
      <c r="Q45" s="82" t="s">
        <v>284</v>
      </c>
      <c r="R45" s="82" t="s">
        <v>278</v>
      </c>
      <c r="S45" s="82">
        <v>6016</v>
      </c>
      <c r="T45" s="82">
        <v>550617</v>
      </c>
      <c r="U45" s="82">
        <v>0.24771099999999999</v>
      </c>
    </row>
    <row r="46" spans="1:30" x14ac:dyDescent="0.35">
      <c r="A46" s="81"/>
      <c r="B46" s="82">
        <v>274</v>
      </c>
      <c r="C46" s="82" t="s">
        <v>272</v>
      </c>
      <c r="D46" s="82">
        <v>155</v>
      </c>
      <c r="E46" s="82">
        <v>275</v>
      </c>
      <c r="F46" s="82" t="s">
        <v>273</v>
      </c>
      <c r="G46" s="82">
        <v>5</v>
      </c>
      <c r="H46" s="82" t="s">
        <v>92</v>
      </c>
      <c r="I46" s="82">
        <v>615947</v>
      </c>
      <c r="J46" s="82">
        <v>4</v>
      </c>
      <c r="K46" s="82">
        <v>5</v>
      </c>
      <c r="L46" s="82" t="s">
        <v>71</v>
      </c>
      <c r="M46" s="82">
        <v>12761.130725000001</v>
      </c>
      <c r="N46" s="82">
        <v>498423.70657600003</v>
      </c>
      <c r="O46" s="82">
        <v>84</v>
      </c>
      <c r="P46" s="82" t="s">
        <v>281</v>
      </c>
      <c r="Q46" s="82" t="s">
        <v>282</v>
      </c>
      <c r="R46" s="82" t="s">
        <v>278</v>
      </c>
      <c r="S46" s="82">
        <v>16750</v>
      </c>
      <c r="T46" s="82">
        <v>2976056</v>
      </c>
      <c r="U46" s="82">
        <v>0.26271099999999997</v>
      </c>
    </row>
    <row r="47" spans="1:30" x14ac:dyDescent="0.35">
      <c r="A47" s="81"/>
      <c r="B47" s="82">
        <v>275</v>
      </c>
      <c r="C47" s="82" t="s">
        <v>272</v>
      </c>
      <c r="D47" s="82">
        <v>156</v>
      </c>
      <c r="E47" s="82">
        <v>275</v>
      </c>
      <c r="F47" s="82" t="s">
        <v>273</v>
      </c>
      <c r="G47" s="82">
        <v>5</v>
      </c>
      <c r="H47" s="82" t="s">
        <v>92</v>
      </c>
      <c r="I47" s="82">
        <v>615947</v>
      </c>
      <c r="J47" s="82">
        <v>9</v>
      </c>
      <c r="K47" s="82">
        <v>10</v>
      </c>
      <c r="L47" s="82" t="s">
        <v>72</v>
      </c>
      <c r="M47" s="82">
        <v>22592.861427</v>
      </c>
      <c r="N47" s="82">
        <v>2378202.3692200002</v>
      </c>
      <c r="O47" s="82">
        <v>84</v>
      </c>
      <c r="P47" s="82" t="s">
        <v>281</v>
      </c>
      <c r="Q47" s="82" t="s">
        <v>282</v>
      </c>
      <c r="R47" s="82" t="s">
        <v>278</v>
      </c>
      <c r="S47" s="82">
        <v>16750</v>
      </c>
      <c r="T47" s="82">
        <v>2976056</v>
      </c>
      <c r="U47" s="82">
        <v>8.4044999999999995E-2</v>
      </c>
    </row>
    <row r="48" spans="1:30" x14ac:dyDescent="0.35">
      <c r="A48" s="81"/>
      <c r="B48" s="82">
        <v>276</v>
      </c>
      <c r="C48" s="82" t="s">
        <v>272</v>
      </c>
      <c r="D48" s="82">
        <v>157</v>
      </c>
      <c r="E48" s="82">
        <v>275</v>
      </c>
      <c r="F48" s="82" t="s">
        <v>273</v>
      </c>
      <c r="G48" s="82">
        <v>5</v>
      </c>
      <c r="H48" s="82" t="s">
        <v>92</v>
      </c>
      <c r="I48" s="82">
        <v>615947</v>
      </c>
      <c r="J48" s="82">
        <v>10</v>
      </c>
      <c r="K48" s="82">
        <v>11</v>
      </c>
      <c r="L48" s="82" t="s">
        <v>2</v>
      </c>
      <c r="M48" s="82">
        <v>24929.416090999999</v>
      </c>
      <c r="N48" s="82">
        <v>1538359.6088</v>
      </c>
      <c r="O48" s="82">
        <v>84</v>
      </c>
      <c r="P48" s="82" t="s">
        <v>281</v>
      </c>
      <c r="Q48" s="82" t="s">
        <v>282</v>
      </c>
      <c r="R48" s="82" t="s">
        <v>278</v>
      </c>
      <c r="S48" s="82">
        <v>16750</v>
      </c>
      <c r="T48" s="82">
        <v>2976056</v>
      </c>
      <c r="U48" s="82">
        <v>4.3290000000000002E-2</v>
      </c>
    </row>
    <row r="49" spans="1:21" x14ac:dyDescent="0.35">
      <c r="A49" s="81"/>
      <c r="B49" s="82">
        <v>277</v>
      </c>
      <c r="C49" s="82" t="s">
        <v>272</v>
      </c>
      <c r="D49" s="82">
        <v>158</v>
      </c>
      <c r="E49" s="82">
        <v>275</v>
      </c>
      <c r="F49" s="82" t="s">
        <v>273</v>
      </c>
      <c r="G49" s="82">
        <v>5</v>
      </c>
      <c r="H49" s="82" t="s">
        <v>92</v>
      </c>
      <c r="I49" s="82">
        <v>615947</v>
      </c>
      <c r="J49" s="82">
        <v>12</v>
      </c>
      <c r="K49" s="82">
        <v>13</v>
      </c>
      <c r="L49" s="82" t="s">
        <v>7</v>
      </c>
      <c r="M49" s="82">
        <v>4410.4500129999997</v>
      </c>
      <c r="N49" s="82">
        <v>73234.499653000006</v>
      </c>
      <c r="O49" s="82">
        <v>84</v>
      </c>
      <c r="P49" s="82" t="s">
        <v>281</v>
      </c>
      <c r="Q49" s="82" t="s">
        <v>282</v>
      </c>
      <c r="R49" s="82" t="s">
        <v>278</v>
      </c>
      <c r="S49" s="82">
        <v>16750</v>
      </c>
      <c r="T49" s="82">
        <v>2976056</v>
      </c>
      <c r="U49" s="82">
        <v>2.1661E-2</v>
      </c>
    </row>
    <row r="50" spans="1:21" x14ac:dyDescent="0.35">
      <c r="A50" s="81"/>
      <c r="B50" s="82">
        <v>278</v>
      </c>
      <c r="C50" s="82" t="s">
        <v>272</v>
      </c>
      <c r="D50" s="82">
        <v>159</v>
      </c>
      <c r="E50" s="82">
        <v>275</v>
      </c>
      <c r="F50" s="82" t="s">
        <v>273</v>
      </c>
      <c r="G50" s="82">
        <v>5</v>
      </c>
      <c r="H50" s="82" t="s">
        <v>92</v>
      </c>
      <c r="I50" s="82">
        <v>615947</v>
      </c>
      <c r="J50" s="82">
        <v>14</v>
      </c>
      <c r="K50" s="82">
        <v>15</v>
      </c>
      <c r="L50" s="82" t="s">
        <v>10</v>
      </c>
      <c r="M50" s="82">
        <v>194777.95925700001</v>
      </c>
      <c r="N50" s="82">
        <v>9678248.4628699999</v>
      </c>
      <c r="O50" s="82">
        <v>84</v>
      </c>
      <c r="P50" s="82" t="s">
        <v>281</v>
      </c>
      <c r="Q50" s="82" t="s">
        <v>282</v>
      </c>
      <c r="R50" s="82" t="s">
        <v>278</v>
      </c>
      <c r="S50" s="82">
        <v>16750</v>
      </c>
      <c r="T50" s="82">
        <v>2976056</v>
      </c>
      <c r="U50" s="82">
        <v>4.6759999999999996E-3</v>
      </c>
    </row>
    <row r="51" spans="1:21" x14ac:dyDescent="0.35">
      <c r="A51" s="81"/>
      <c r="B51" s="82">
        <v>279</v>
      </c>
      <c r="C51" s="82" t="s">
        <v>272</v>
      </c>
      <c r="D51" s="82">
        <v>160</v>
      </c>
      <c r="E51" s="82">
        <v>276</v>
      </c>
      <c r="F51" s="82" t="s">
        <v>273</v>
      </c>
      <c r="G51" s="82">
        <v>5</v>
      </c>
      <c r="H51" s="82" t="s">
        <v>92</v>
      </c>
      <c r="I51" s="82">
        <v>615947</v>
      </c>
      <c r="J51" s="82">
        <v>4</v>
      </c>
      <c r="K51" s="82">
        <v>5</v>
      </c>
      <c r="L51" s="82" t="s">
        <v>71</v>
      </c>
      <c r="M51" s="82">
        <v>12761.130725000001</v>
      </c>
      <c r="N51" s="82">
        <v>498423.70657600003</v>
      </c>
      <c r="O51" s="82">
        <v>90</v>
      </c>
      <c r="P51" s="82" t="s">
        <v>288</v>
      </c>
      <c r="Q51" s="82" t="s">
        <v>289</v>
      </c>
      <c r="R51" s="82" t="s">
        <v>278</v>
      </c>
      <c r="S51" s="82">
        <v>4908</v>
      </c>
      <c r="T51" s="82">
        <v>306630</v>
      </c>
      <c r="U51" s="82">
        <v>0.31018299999999999</v>
      </c>
    </row>
    <row r="52" spans="1:21" x14ac:dyDescent="0.35">
      <c r="A52" s="81"/>
      <c r="B52" s="82">
        <v>280</v>
      </c>
      <c r="C52" s="82" t="s">
        <v>272</v>
      </c>
      <c r="D52" s="82">
        <v>161</v>
      </c>
      <c r="E52" s="82">
        <v>276</v>
      </c>
      <c r="F52" s="82" t="s">
        <v>273</v>
      </c>
      <c r="G52" s="82">
        <v>5</v>
      </c>
      <c r="H52" s="82" t="s">
        <v>92</v>
      </c>
      <c r="I52" s="82">
        <v>615947</v>
      </c>
      <c r="J52" s="82">
        <v>7</v>
      </c>
      <c r="K52" s="82">
        <v>8</v>
      </c>
      <c r="L52" s="82" t="s">
        <v>1</v>
      </c>
      <c r="M52" s="82">
        <v>1602.8137180000001</v>
      </c>
      <c r="N52" s="82">
        <v>46710.453523999997</v>
      </c>
      <c r="O52" s="82">
        <v>90</v>
      </c>
      <c r="P52" s="82" t="s">
        <v>288</v>
      </c>
      <c r="Q52" s="82" t="s">
        <v>289</v>
      </c>
      <c r="R52" s="82" t="s">
        <v>278</v>
      </c>
      <c r="S52" s="82">
        <v>4908</v>
      </c>
      <c r="T52" s="82">
        <v>306630</v>
      </c>
      <c r="U52" s="82">
        <v>1.691E-3</v>
      </c>
    </row>
    <row r="53" spans="1:21" x14ac:dyDescent="0.35">
      <c r="A53" s="81"/>
      <c r="B53" s="82">
        <v>281</v>
      </c>
      <c r="C53" s="82" t="s">
        <v>272</v>
      </c>
      <c r="D53" s="82">
        <v>162</v>
      </c>
      <c r="E53" s="82">
        <v>276</v>
      </c>
      <c r="F53" s="82" t="s">
        <v>273</v>
      </c>
      <c r="G53" s="82">
        <v>5</v>
      </c>
      <c r="H53" s="82" t="s">
        <v>92</v>
      </c>
      <c r="I53" s="82">
        <v>615947</v>
      </c>
      <c r="J53" s="82">
        <v>10</v>
      </c>
      <c r="K53" s="82">
        <v>11</v>
      </c>
      <c r="L53" s="82" t="s">
        <v>2</v>
      </c>
      <c r="M53" s="82">
        <v>24929.416090999999</v>
      </c>
      <c r="N53" s="82">
        <v>1538359.6088</v>
      </c>
      <c r="O53" s="82">
        <v>86</v>
      </c>
      <c r="P53" s="82" t="s">
        <v>289</v>
      </c>
      <c r="Q53" s="82" t="s">
        <v>281</v>
      </c>
      <c r="R53" s="82" t="s">
        <v>278</v>
      </c>
      <c r="S53" s="82">
        <v>3926</v>
      </c>
      <c r="T53" s="82">
        <v>316977</v>
      </c>
      <c r="U53" s="82">
        <v>6.3137509999999999</v>
      </c>
    </row>
    <row r="54" spans="1:21" x14ac:dyDescent="0.35">
      <c r="A54" s="81"/>
      <c r="B54" s="82">
        <v>282</v>
      </c>
      <c r="C54" s="82" t="s">
        <v>272</v>
      </c>
      <c r="D54" s="82">
        <v>162</v>
      </c>
      <c r="E54" s="82">
        <v>276</v>
      </c>
      <c r="F54" s="82" t="s">
        <v>273</v>
      </c>
      <c r="G54" s="82">
        <v>5</v>
      </c>
      <c r="H54" s="82" t="s">
        <v>92</v>
      </c>
      <c r="I54" s="82">
        <v>615947</v>
      </c>
      <c r="J54" s="82">
        <v>10</v>
      </c>
      <c r="K54" s="82">
        <v>11</v>
      </c>
      <c r="L54" s="82" t="s">
        <v>2</v>
      </c>
      <c r="M54" s="82">
        <v>24929.416090999999</v>
      </c>
      <c r="N54" s="82">
        <v>1538359.6088</v>
      </c>
      <c r="O54" s="82">
        <v>90</v>
      </c>
      <c r="P54" s="82" t="s">
        <v>288</v>
      </c>
      <c r="Q54" s="82" t="s">
        <v>289</v>
      </c>
      <c r="R54" s="82" t="s">
        <v>278</v>
      </c>
      <c r="S54" s="82">
        <v>4908</v>
      </c>
      <c r="T54" s="82">
        <v>306630</v>
      </c>
      <c r="U54" s="82">
        <v>6.6414559999999998</v>
      </c>
    </row>
    <row r="55" spans="1:21" x14ac:dyDescent="0.35">
      <c r="A55" s="81"/>
      <c r="B55" s="82">
        <v>283</v>
      </c>
      <c r="C55" s="82" t="s">
        <v>272</v>
      </c>
      <c r="D55" s="82">
        <v>163</v>
      </c>
      <c r="E55" s="82">
        <v>276</v>
      </c>
      <c r="F55" s="82" t="s">
        <v>273</v>
      </c>
      <c r="G55" s="82">
        <v>5</v>
      </c>
      <c r="H55" s="82" t="s">
        <v>92</v>
      </c>
      <c r="I55" s="82">
        <v>615947</v>
      </c>
      <c r="J55" s="82">
        <v>13</v>
      </c>
      <c r="K55" s="82">
        <v>14</v>
      </c>
      <c r="L55" s="82" t="s">
        <v>3</v>
      </c>
      <c r="M55" s="82">
        <v>156309.58418599999</v>
      </c>
      <c r="N55" s="82">
        <v>6274633.5266500004</v>
      </c>
      <c r="O55" s="82">
        <v>90</v>
      </c>
      <c r="P55" s="82" t="s">
        <v>288</v>
      </c>
      <c r="Q55" s="82" t="s">
        <v>289</v>
      </c>
      <c r="R55" s="82" t="s">
        <v>278</v>
      </c>
      <c r="S55" s="82">
        <v>4908</v>
      </c>
      <c r="T55" s="82">
        <v>306630</v>
      </c>
      <c r="U55" s="82">
        <v>4.7208620000000003</v>
      </c>
    </row>
    <row r="56" spans="1:21" x14ac:dyDescent="0.35">
      <c r="A56" s="81"/>
      <c r="B56" s="82">
        <v>284</v>
      </c>
      <c r="C56" s="82" t="s">
        <v>272</v>
      </c>
      <c r="D56" s="82">
        <v>164</v>
      </c>
      <c r="E56" s="82">
        <v>276</v>
      </c>
      <c r="F56" s="82" t="s">
        <v>273</v>
      </c>
      <c r="G56" s="82">
        <v>5</v>
      </c>
      <c r="H56" s="82" t="s">
        <v>92</v>
      </c>
      <c r="I56" s="82">
        <v>615947</v>
      </c>
      <c r="J56" s="82">
        <v>14</v>
      </c>
      <c r="K56" s="82">
        <v>15</v>
      </c>
      <c r="L56" s="82" t="s">
        <v>10</v>
      </c>
      <c r="M56" s="82">
        <v>194777.95925700001</v>
      </c>
      <c r="N56" s="82">
        <v>9678248.4628699999</v>
      </c>
      <c r="O56" s="82">
        <v>86</v>
      </c>
      <c r="P56" s="82" t="s">
        <v>289</v>
      </c>
      <c r="Q56" s="82" t="s">
        <v>281</v>
      </c>
      <c r="R56" s="82" t="s">
        <v>278</v>
      </c>
      <c r="S56" s="82">
        <v>3926</v>
      </c>
      <c r="T56" s="82">
        <v>316977</v>
      </c>
      <c r="U56" s="82">
        <v>1.475543</v>
      </c>
    </row>
    <row r="57" spans="1:21" x14ac:dyDescent="0.35">
      <c r="A57" s="81"/>
      <c r="B57" s="82">
        <v>285</v>
      </c>
      <c r="C57" s="82" t="s">
        <v>272</v>
      </c>
      <c r="D57" s="82">
        <v>164</v>
      </c>
      <c r="E57" s="82">
        <v>276</v>
      </c>
      <c r="F57" s="82" t="s">
        <v>273</v>
      </c>
      <c r="G57" s="82">
        <v>5</v>
      </c>
      <c r="H57" s="82" t="s">
        <v>92</v>
      </c>
      <c r="I57" s="82">
        <v>615947</v>
      </c>
      <c r="J57" s="82">
        <v>14</v>
      </c>
      <c r="K57" s="82">
        <v>15</v>
      </c>
      <c r="L57" s="82" t="s">
        <v>10</v>
      </c>
      <c r="M57" s="82">
        <v>194777.95925700001</v>
      </c>
      <c r="N57" s="82">
        <v>9678248.4628699999</v>
      </c>
      <c r="O57" s="82">
        <v>90</v>
      </c>
      <c r="P57" s="82" t="s">
        <v>288</v>
      </c>
      <c r="Q57" s="82" t="s">
        <v>289</v>
      </c>
      <c r="R57" s="82" t="s">
        <v>278</v>
      </c>
      <c r="S57" s="82">
        <v>4908</v>
      </c>
      <c r="T57" s="82">
        <v>306630</v>
      </c>
      <c r="U57" s="82">
        <v>4.42387</v>
      </c>
    </row>
    <row r="58" spans="1:21" x14ac:dyDescent="0.35">
      <c r="A58" s="81"/>
      <c r="B58" s="82">
        <v>286</v>
      </c>
      <c r="C58" s="82" t="s">
        <v>272</v>
      </c>
      <c r="D58" s="82">
        <v>165</v>
      </c>
      <c r="E58" s="82">
        <v>277</v>
      </c>
      <c r="F58" s="82" t="s">
        <v>273</v>
      </c>
      <c r="G58" s="82">
        <v>5</v>
      </c>
      <c r="H58" s="82" t="s">
        <v>92</v>
      </c>
      <c r="I58" s="82">
        <v>615947</v>
      </c>
      <c r="J58" s="82">
        <v>3</v>
      </c>
      <c r="K58" s="82">
        <v>4</v>
      </c>
      <c r="L58" s="82" t="s">
        <v>8</v>
      </c>
      <c r="M58" s="82">
        <v>8160.3846110000004</v>
      </c>
      <c r="N58" s="82">
        <v>339830.03915299999</v>
      </c>
      <c r="O58" s="82">
        <v>81</v>
      </c>
      <c r="P58" s="82" t="s">
        <v>280</v>
      </c>
      <c r="Q58" s="82" t="s">
        <v>281</v>
      </c>
      <c r="R58" s="82" t="s">
        <v>278</v>
      </c>
      <c r="S58" s="82">
        <v>2550</v>
      </c>
      <c r="T58" s="82">
        <v>99678</v>
      </c>
      <c r="U58" s="82">
        <v>1.7035999999999999E-2</v>
      </c>
    </row>
    <row r="59" spans="1:21" x14ac:dyDescent="0.35">
      <c r="A59" s="81"/>
      <c r="B59" s="82">
        <v>287</v>
      </c>
      <c r="C59" s="82" t="s">
        <v>272</v>
      </c>
      <c r="D59" s="82">
        <v>165</v>
      </c>
      <c r="E59" s="82">
        <v>277</v>
      </c>
      <c r="F59" s="82" t="s">
        <v>273</v>
      </c>
      <c r="G59" s="82">
        <v>5</v>
      </c>
      <c r="H59" s="82" t="s">
        <v>92</v>
      </c>
      <c r="I59" s="82">
        <v>615947</v>
      </c>
      <c r="J59" s="82">
        <v>3</v>
      </c>
      <c r="K59" s="82">
        <v>4</v>
      </c>
      <c r="L59" s="82" t="s">
        <v>8</v>
      </c>
      <c r="M59" s="82">
        <v>8160.3846110000004</v>
      </c>
      <c r="N59" s="82">
        <v>339830.03915299999</v>
      </c>
      <c r="O59" s="82">
        <v>83</v>
      </c>
      <c r="P59" s="82" t="s">
        <v>279</v>
      </c>
      <c r="Q59" s="82" t="s">
        <v>280</v>
      </c>
      <c r="R59" s="82" t="s">
        <v>278</v>
      </c>
      <c r="S59" s="82">
        <v>4548</v>
      </c>
      <c r="T59" s="82">
        <v>300832</v>
      </c>
      <c r="U59" s="82">
        <v>0.36024</v>
      </c>
    </row>
    <row r="60" spans="1:21" x14ac:dyDescent="0.35">
      <c r="A60" s="81"/>
      <c r="B60" s="82">
        <v>288</v>
      </c>
      <c r="C60" s="82" t="s">
        <v>272</v>
      </c>
      <c r="D60" s="82">
        <v>166</v>
      </c>
      <c r="E60" s="82">
        <v>277</v>
      </c>
      <c r="F60" s="82" t="s">
        <v>273</v>
      </c>
      <c r="G60" s="82">
        <v>5</v>
      </c>
      <c r="H60" s="82" t="s">
        <v>92</v>
      </c>
      <c r="I60" s="82">
        <v>615947</v>
      </c>
      <c r="J60" s="82">
        <v>4</v>
      </c>
      <c r="K60" s="82">
        <v>5</v>
      </c>
      <c r="L60" s="82" t="s">
        <v>71</v>
      </c>
      <c r="M60" s="82">
        <v>12761.130725000001</v>
      </c>
      <c r="N60" s="82">
        <v>498423.70657600003</v>
      </c>
      <c r="O60" s="82">
        <v>81</v>
      </c>
      <c r="P60" s="82" t="s">
        <v>280</v>
      </c>
      <c r="Q60" s="82" t="s">
        <v>281</v>
      </c>
      <c r="R60" s="82" t="s">
        <v>278</v>
      </c>
      <c r="S60" s="82">
        <v>2550</v>
      </c>
      <c r="T60" s="82">
        <v>99678</v>
      </c>
      <c r="U60" s="82">
        <v>0.49982199999999999</v>
      </c>
    </row>
    <row r="61" spans="1:21" x14ac:dyDescent="0.35">
      <c r="A61" s="81"/>
      <c r="B61" s="82">
        <v>289</v>
      </c>
      <c r="C61" s="82" t="s">
        <v>272</v>
      </c>
      <c r="D61" s="82">
        <v>166</v>
      </c>
      <c r="E61" s="82">
        <v>277</v>
      </c>
      <c r="F61" s="82" t="s">
        <v>273</v>
      </c>
      <c r="G61" s="82">
        <v>5</v>
      </c>
      <c r="H61" s="82" t="s">
        <v>92</v>
      </c>
      <c r="I61" s="82">
        <v>615947</v>
      </c>
      <c r="J61" s="82">
        <v>4</v>
      </c>
      <c r="K61" s="82">
        <v>5</v>
      </c>
      <c r="L61" s="82" t="s">
        <v>71</v>
      </c>
      <c r="M61" s="82">
        <v>12761.130725000001</v>
      </c>
      <c r="N61" s="82">
        <v>498423.70657600003</v>
      </c>
      <c r="O61" s="82">
        <v>83</v>
      </c>
      <c r="P61" s="82" t="s">
        <v>279</v>
      </c>
      <c r="Q61" s="82" t="s">
        <v>280</v>
      </c>
      <c r="R61" s="82" t="s">
        <v>278</v>
      </c>
      <c r="S61" s="82">
        <v>4548</v>
      </c>
      <c r="T61" s="82">
        <v>300832</v>
      </c>
      <c r="U61" s="82">
        <v>0.30632900000000002</v>
      </c>
    </row>
    <row r="62" spans="1:21" x14ac:dyDescent="0.35">
      <c r="A62" s="81"/>
      <c r="B62" s="82">
        <v>290</v>
      </c>
      <c r="C62" s="82" t="s">
        <v>272</v>
      </c>
      <c r="D62" s="82">
        <v>167</v>
      </c>
      <c r="E62" s="82">
        <v>277</v>
      </c>
      <c r="F62" s="82" t="s">
        <v>273</v>
      </c>
      <c r="G62" s="82">
        <v>5</v>
      </c>
      <c r="H62" s="82" t="s">
        <v>92</v>
      </c>
      <c r="I62" s="82">
        <v>615947</v>
      </c>
      <c r="J62" s="82">
        <v>5</v>
      </c>
      <c r="K62" s="82">
        <v>6</v>
      </c>
      <c r="L62" s="82" t="s">
        <v>0</v>
      </c>
      <c r="M62" s="82">
        <v>6828.2801060000002</v>
      </c>
      <c r="N62" s="82">
        <v>92146.077728000004</v>
      </c>
      <c r="O62" s="82">
        <v>81</v>
      </c>
      <c r="P62" s="82" t="s">
        <v>280</v>
      </c>
      <c r="Q62" s="82" t="s">
        <v>281</v>
      </c>
      <c r="R62" s="82" t="s">
        <v>278</v>
      </c>
      <c r="S62" s="82">
        <v>2550</v>
      </c>
      <c r="T62" s="82">
        <v>99678</v>
      </c>
      <c r="U62" s="82">
        <v>0.417879</v>
      </c>
    </row>
    <row r="63" spans="1:21" x14ac:dyDescent="0.35">
      <c r="A63" s="81"/>
      <c r="B63" s="82">
        <v>291</v>
      </c>
      <c r="C63" s="82" t="s">
        <v>272</v>
      </c>
      <c r="D63" s="82">
        <v>167</v>
      </c>
      <c r="E63" s="82">
        <v>277</v>
      </c>
      <c r="F63" s="82" t="s">
        <v>273</v>
      </c>
      <c r="G63" s="82">
        <v>5</v>
      </c>
      <c r="H63" s="82" t="s">
        <v>92</v>
      </c>
      <c r="I63" s="82">
        <v>615947</v>
      </c>
      <c r="J63" s="82">
        <v>5</v>
      </c>
      <c r="K63" s="82">
        <v>6</v>
      </c>
      <c r="L63" s="82" t="s">
        <v>0</v>
      </c>
      <c r="M63" s="82">
        <v>6828.2801060000002</v>
      </c>
      <c r="N63" s="82">
        <v>92146.077728000004</v>
      </c>
      <c r="O63" s="82">
        <v>83</v>
      </c>
      <c r="P63" s="82" t="s">
        <v>279</v>
      </c>
      <c r="Q63" s="82" t="s">
        <v>280</v>
      </c>
      <c r="R63" s="82" t="s">
        <v>278</v>
      </c>
      <c r="S63" s="82">
        <v>4548</v>
      </c>
      <c r="T63" s="82">
        <v>300832</v>
      </c>
      <c r="U63" s="82">
        <v>2.2505860000000002</v>
      </c>
    </row>
    <row r="64" spans="1:21" x14ac:dyDescent="0.35">
      <c r="A64" s="81"/>
      <c r="B64" s="82">
        <v>292</v>
      </c>
      <c r="C64" s="82" t="s">
        <v>272</v>
      </c>
      <c r="D64" s="82">
        <v>167</v>
      </c>
      <c r="E64" s="82">
        <v>277</v>
      </c>
      <c r="F64" s="82" t="s">
        <v>273</v>
      </c>
      <c r="G64" s="82">
        <v>5</v>
      </c>
      <c r="H64" s="82" t="s">
        <v>92</v>
      </c>
      <c r="I64" s="82">
        <v>615947</v>
      </c>
      <c r="J64" s="82">
        <v>5</v>
      </c>
      <c r="K64" s="82">
        <v>6</v>
      </c>
      <c r="L64" s="82" t="s">
        <v>0</v>
      </c>
      <c r="M64" s="82">
        <v>6828.2801060000002</v>
      </c>
      <c r="N64" s="82">
        <v>92146.077728000004</v>
      </c>
      <c r="O64" s="82">
        <v>87</v>
      </c>
      <c r="P64" s="82" t="s">
        <v>290</v>
      </c>
      <c r="Q64" s="82" t="s">
        <v>279</v>
      </c>
      <c r="R64" s="82" t="s">
        <v>278</v>
      </c>
      <c r="S64" s="82">
        <v>5986</v>
      </c>
      <c r="T64" s="82">
        <v>314961</v>
      </c>
      <c r="U64" s="82">
        <v>0.70096400000000003</v>
      </c>
    </row>
    <row r="65" spans="1:21" x14ac:dyDescent="0.35">
      <c r="A65" s="81"/>
      <c r="B65" s="82">
        <v>293</v>
      </c>
      <c r="C65" s="82" t="s">
        <v>272</v>
      </c>
      <c r="D65" s="82">
        <v>168</v>
      </c>
      <c r="E65" s="82">
        <v>277</v>
      </c>
      <c r="F65" s="82" t="s">
        <v>273</v>
      </c>
      <c r="G65" s="82">
        <v>5</v>
      </c>
      <c r="H65" s="82" t="s">
        <v>92</v>
      </c>
      <c r="I65" s="82">
        <v>615947</v>
      </c>
      <c r="J65" s="82">
        <v>10</v>
      </c>
      <c r="K65" s="82">
        <v>11</v>
      </c>
      <c r="L65" s="82" t="s">
        <v>2</v>
      </c>
      <c r="M65" s="82">
        <v>24929.416090999999</v>
      </c>
      <c r="N65" s="82">
        <v>1538359.6088</v>
      </c>
      <c r="O65" s="82">
        <v>87</v>
      </c>
      <c r="P65" s="82" t="s">
        <v>290</v>
      </c>
      <c r="Q65" s="82" t="s">
        <v>279</v>
      </c>
      <c r="R65" s="82" t="s">
        <v>278</v>
      </c>
      <c r="S65" s="82">
        <v>5986</v>
      </c>
      <c r="T65" s="82">
        <v>314961</v>
      </c>
      <c r="U65" s="82">
        <v>2.144863</v>
      </c>
    </row>
    <row r="66" spans="1:21" x14ac:dyDescent="0.35">
      <c r="A66" s="81"/>
      <c r="B66" s="82">
        <v>294</v>
      </c>
      <c r="C66" s="82" t="s">
        <v>272</v>
      </c>
      <c r="D66" s="82">
        <v>169</v>
      </c>
      <c r="E66" s="82">
        <v>277</v>
      </c>
      <c r="F66" s="82" t="s">
        <v>273</v>
      </c>
      <c r="G66" s="82">
        <v>5</v>
      </c>
      <c r="H66" s="82" t="s">
        <v>92</v>
      </c>
      <c r="I66" s="82">
        <v>615947</v>
      </c>
      <c r="J66" s="82">
        <v>11</v>
      </c>
      <c r="K66" s="82">
        <v>12</v>
      </c>
      <c r="L66" s="82" t="s">
        <v>5</v>
      </c>
      <c r="M66" s="82">
        <v>8589.9494429999995</v>
      </c>
      <c r="N66" s="82">
        <v>301900.80378700001</v>
      </c>
      <c r="O66" s="82">
        <v>83</v>
      </c>
      <c r="P66" s="82" t="s">
        <v>279</v>
      </c>
      <c r="Q66" s="82" t="s">
        <v>280</v>
      </c>
      <c r="R66" s="82" t="s">
        <v>278</v>
      </c>
      <c r="S66" s="82">
        <v>4548</v>
      </c>
      <c r="T66" s="82">
        <v>300832</v>
      </c>
      <c r="U66" s="82">
        <v>0.22456599999999999</v>
      </c>
    </row>
    <row r="67" spans="1:21" x14ac:dyDescent="0.35">
      <c r="A67" s="81"/>
      <c r="B67" s="82">
        <v>295</v>
      </c>
      <c r="C67" s="82" t="s">
        <v>272</v>
      </c>
      <c r="D67" s="82">
        <v>170</v>
      </c>
      <c r="E67" s="82">
        <v>277</v>
      </c>
      <c r="F67" s="82" t="s">
        <v>273</v>
      </c>
      <c r="G67" s="82">
        <v>5</v>
      </c>
      <c r="H67" s="82" t="s">
        <v>92</v>
      </c>
      <c r="I67" s="82">
        <v>615947</v>
      </c>
      <c r="J67" s="82">
        <v>13</v>
      </c>
      <c r="K67" s="82">
        <v>14</v>
      </c>
      <c r="L67" s="82" t="s">
        <v>3</v>
      </c>
      <c r="M67" s="82">
        <v>156309.58418599999</v>
      </c>
      <c r="N67" s="82">
        <v>6274633.5266500004</v>
      </c>
      <c r="O67" s="82">
        <v>81</v>
      </c>
      <c r="P67" s="82" t="s">
        <v>280</v>
      </c>
      <c r="Q67" s="82" t="s">
        <v>281</v>
      </c>
      <c r="R67" s="82" t="s">
        <v>278</v>
      </c>
      <c r="S67" s="82">
        <v>2550</v>
      </c>
      <c r="T67" s="82">
        <v>99678</v>
      </c>
      <c r="U67" s="82">
        <v>0.33361499999999999</v>
      </c>
    </row>
    <row r="68" spans="1:21" x14ac:dyDescent="0.35">
      <c r="A68" s="81"/>
      <c r="B68" s="82">
        <v>296</v>
      </c>
      <c r="C68" s="82" t="s">
        <v>272</v>
      </c>
      <c r="D68" s="82">
        <v>170</v>
      </c>
      <c r="E68" s="82">
        <v>277</v>
      </c>
      <c r="F68" s="82" t="s">
        <v>273</v>
      </c>
      <c r="G68" s="82">
        <v>5</v>
      </c>
      <c r="H68" s="82" t="s">
        <v>92</v>
      </c>
      <c r="I68" s="82">
        <v>615947</v>
      </c>
      <c r="J68" s="82">
        <v>13</v>
      </c>
      <c r="K68" s="82">
        <v>14</v>
      </c>
      <c r="L68" s="82" t="s">
        <v>3</v>
      </c>
      <c r="M68" s="82">
        <v>156309.58418599999</v>
      </c>
      <c r="N68" s="82">
        <v>6274633.5266500004</v>
      </c>
      <c r="O68" s="82">
        <v>83</v>
      </c>
      <c r="P68" s="82" t="s">
        <v>279</v>
      </c>
      <c r="Q68" s="82" t="s">
        <v>280</v>
      </c>
      <c r="R68" s="82" t="s">
        <v>278</v>
      </c>
      <c r="S68" s="82">
        <v>4548</v>
      </c>
      <c r="T68" s="82">
        <v>300832</v>
      </c>
      <c r="U68" s="82">
        <v>3.2412000000000003E-2</v>
      </c>
    </row>
    <row r="69" spans="1:21" x14ac:dyDescent="0.35">
      <c r="A69" s="81"/>
      <c r="B69" s="82">
        <v>297</v>
      </c>
      <c r="C69" s="82" t="s">
        <v>272</v>
      </c>
      <c r="D69" s="82">
        <v>170</v>
      </c>
      <c r="E69" s="82">
        <v>277</v>
      </c>
      <c r="F69" s="82" t="s">
        <v>273</v>
      </c>
      <c r="G69" s="82">
        <v>5</v>
      </c>
      <c r="H69" s="82" t="s">
        <v>92</v>
      </c>
      <c r="I69" s="82">
        <v>615947</v>
      </c>
      <c r="J69" s="82">
        <v>13</v>
      </c>
      <c r="K69" s="82">
        <v>14</v>
      </c>
      <c r="L69" s="82" t="s">
        <v>3</v>
      </c>
      <c r="M69" s="82">
        <v>156309.58418599999</v>
      </c>
      <c r="N69" s="82">
        <v>6274633.5266500004</v>
      </c>
      <c r="O69" s="82">
        <v>87</v>
      </c>
      <c r="P69" s="82" t="s">
        <v>290</v>
      </c>
      <c r="Q69" s="82" t="s">
        <v>279</v>
      </c>
      <c r="R69" s="82" t="s">
        <v>278</v>
      </c>
      <c r="S69" s="82">
        <v>5986</v>
      </c>
      <c r="T69" s="82">
        <v>314961</v>
      </c>
      <c r="U69" s="82">
        <v>2.8129960000000001</v>
      </c>
    </row>
    <row r="70" spans="1:21" x14ac:dyDescent="0.35">
      <c r="A70" s="81"/>
      <c r="B70" s="82">
        <v>298</v>
      </c>
      <c r="C70" s="82" t="s">
        <v>272</v>
      </c>
      <c r="D70" s="82">
        <v>171</v>
      </c>
      <c r="E70" s="82">
        <v>277</v>
      </c>
      <c r="F70" s="82" t="s">
        <v>273</v>
      </c>
      <c r="G70" s="82">
        <v>5</v>
      </c>
      <c r="H70" s="82" t="s">
        <v>92</v>
      </c>
      <c r="I70" s="82">
        <v>615947</v>
      </c>
      <c r="J70" s="82">
        <v>14</v>
      </c>
      <c r="K70" s="82">
        <v>15</v>
      </c>
      <c r="L70" s="82" t="s">
        <v>10</v>
      </c>
      <c r="M70" s="82">
        <v>194777.95925700001</v>
      </c>
      <c r="N70" s="82">
        <v>9678248.4628699999</v>
      </c>
      <c r="O70" s="82">
        <v>81</v>
      </c>
      <c r="P70" s="82" t="s">
        <v>280</v>
      </c>
      <c r="Q70" s="82" t="s">
        <v>281</v>
      </c>
      <c r="R70" s="82" t="s">
        <v>278</v>
      </c>
      <c r="S70" s="82">
        <v>2550</v>
      </c>
      <c r="T70" s="82">
        <v>99678</v>
      </c>
      <c r="U70" s="82">
        <v>8.123E-3</v>
      </c>
    </row>
    <row r="71" spans="1:21" x14ac:dyDescent="0.35">
      <c r="A71" s="81"/>
      <c r="B71" s="82">
        <v>299</v>
      </c>
      <c r="C71" s="82" t="s">
        <v>272</v>
      </c>
      <c r="D71" s="82">
        <v>171</v>
      </c>
      <c r="E71" s="82">
        <v>277</v>
      </c>
      <c r="F71" s="82" t="s">
        <v>273</v>
      </c>
      <c r="G71" s="82">
        <v>5</v>
      </c>
      <c r="H71" s="82" t="s">
        <v>92</v>
      </c>
      <c r="I71" s="82">
        <v>615947</v>
      </c>
      <c r="J71" s="82">
        <v>14</v>
      </c>
      <c r="K71" s="82">
        <v>15</v>
      </c>
      <c r="L71" s="82" t="s">
        <v>10</v>
      </c>
      <c r="M71" s="82">
        <v>194777.95925700001</v>
      </c>
      <c r="N71" s="82">
        <v>9678248.4628699999</v>
      </c>
      <c r="O71" s="82">
        <v>83</v>
      </c>
      <c r="P71" s="82" t="s">
        <v>279</v>
      </c>
      <c r="Q71" s="82" t="s">
        <v>280</v>
      </c>
      <c r="R71" s="82" t="s">
        <v>278</v>
      </c>
      <c r="S71" s="82">
        <v>4548</v>
      </c>
      <c r="T71" s="82">
        <v>300832</v>
      </c>
      <c r="U71" s="82">
        <v>0.37117</v>
      </c>
    </row>
    <row r="72" spans="1:21" x14ac:dyDescent="0.35">
      <c r="A72" s="81"/>
      <c r="B72" s="82">
        <v>300</v>
      </c>
      <c r="C72" s="82" t="s">
        <v>272</v>
      </c>
      <c r="D72" s="82">
        <v>172</v>
      </c>
      <c r="E72" s="82">
        <v>282</v>
      </c>
      <c r="F72" s="82" t="s">
        <v>273</v>
      </c>
      <c r="G72" s="82">
        <v>5</v>
      </c>
      <c r="H72" s="82" t="s">
        <v>92</v>
      </c>
      <c r="I72" s="82">
        <v>615947</v>
      </c>
      <c r="J72" s="82">
        <v>0</v>
      </c>
      <c r="K72" s="82">
        <v>1</v>
      </c>
      <c r="L72" s="82" t="s">
        <v>15</v>
      </c>
      <c r="M72" s="82">
        <v>70235.584705999994</v>
      </c>
      <c r="N72" s="82">
        <v>3217666.13344</v>
      </c>
      <c r="O72" s="82">
        <v>84</v>
      </c>
      <c r="P72" s="82" t="s">
        <v>281</v>
      </c>
      <c r="Q72" s="82" t="s">
        <v>282</v>
      </c>
      <c r="R72" s="82" t="s">
        <v>278</v>
      </c>
      <c r="S72" s="82">
        <v>16750</v>
      </c>
      <c r="T72" s="82">
        <v>2976056</v>
      </c>
      <c r="U72" s="82">
        <v>2.159754</v>
      </c>
    </row>
    <row r="73" spans="1:21" x14ac:dyDescent="0.35">
      <c r="A73" s="81"/>
      <c r="B73" s="82">
        <v>301</v>
      </c>
      <c r="C73" s="82" t="s">
        <v>272</v>
      </c>
      <c r="D73" s="82">
        <v>173</v>
      </c>
      <c r="E73" s="82">
        <v>282</v>
      </c>
      <c r="F73" s="82" t="s">
        <v>273</v>
      </c>
      <c r="G73" s="82">
        <v>5</v>
      </c>
      <c r="H73" s="82" t="s">
        <v>92</v>
      </c>
      <c r="I73" s="82">
        <v>615947</v>
      </c>
      <c r="J73" s="82">
        <v>13</v>
      </c>
      <c r="K73" s="82">
        <v>14</v>
      </c>
      <c r="L73" s="82" t="s">
        <v>3</v>
      </c>
      <c r="M73" s="82">
        <v>156309.58418599999</v>
      </c>
      <c r="N73" s="82">
        <v>6274633.5266500004</v>
      </c>
      <c r="O73" s="82">
        <v>84</v>
      </c>
      <c r="P73" s="82" t="s">
        <v>281</v>
      </c>
      <c r="Q73" s="82" t="s">
        <v>282</v>
      </c>
      <c r="R73" s="82" t="s">
        <v>278</v>
      </c>
      <c r="S73" s="82">
        <v>16750</v>
      </c>
      <c r="T73" s="82">
        <v>2976056</v>
      </c>
      <c r="U73" s="82">
        <v>4.3293999999999999E-2</v>
      </c>
    </row>
    <row r="74" spans="1:21" x14ac:dyDescent="0.35">
      <c r="A74" s="81"/>
      <c r="B74" s="82">
        <v>302</v>
      </c>
      <c r="C74" s="82" t="s">
        <v>272</v>
      </c>
      <c r="D74" s="82">
        <v>174</v>
      </c>
      <c r="E74" s="82">
        <v>282</v>
      </c>
      <c r="F74" s="82" t="s">
        <v>273</v>
      </c>
      <c r="G74" s="82">
        <v>5</v>
      </c>
      <c r="H74" s="82" t="s">
        <v>92</v>
      </c>
      <c r="I74" s="82">
        <v>615947</v>
      </c>
      <c r="J74" s="82">
        <v>14</v>
      </c>
      <c r="K74" s="82">
        <v>15</v>
      </c>
      <c r="L74" s="82" t="s">
        <v>10</v>
      </c>
      <c r="M74" s="82">
        <v>194777.95925700001</v>
      </c>
      <c r="N74" s="82">
        <v>9678248.4628699999</v>
      </c>
      <c r="O74" s="82">
        <v>84</v>
      </c>
      <c r="P74" s="82" t="s">
        <v>281</v>
      </c>
      <c r="Q74" s="82" t="s">
        <v>282</v>
      </c>
      <c r="R74" s="82" t="s">
        <v>278</v>
      </c>
      <c r="S74" s="82">
        <v>16750</v>
      </c>
      <c r="T74" s="82">
        <v>2976056</v>
      </c>
      <c r="U74" s="82">
        <v>3.2124679999999999</v>
      </c>
    </row>
    <row r="75" spans="1:21" x14ac:dyDescent="0.35">
      <c r="A75" s="81"/>
      <c r="B75" s="82">
        <v>303</v>
      </c>
      <c r="C75" s="82" t="s">
        <v>272</v>
      </c>
      <c r="D75" s="82">
        <v>175</v>
      </c>
      <c r="E75" s="82">
        <v>286</v>
      </c>
      <c r="F75" s="82" t="s">
        <v>273</v>
      </c>
      <c r="G75" s="82">
        <v>5</v>
      </c>
      <c r="H75" s="82" t="s">
        <v>92</v>
      </c>
      <c r="I75" s="82">
        <v>615947</v>
      </c>
      <c r="J75" s="82">
        <v>13</v>
      </c>
      <c r="K75" s="82">
        <v>14</v>
      </c>
      <c r="L75" s="82" t="s">
        <v>3</v>
      </c>
      <c r="M75" s="82">
        <v>156309.58418599999</v>
      </c>
      <c r="N75" s="82">
        <v>6274633.5266500004</v>
      </c>
      <c r="O75" s="82">
        <v>70</v>
      </c>
      <c r="P75" s="82" t="s">
        <v>268</v>
      </c>
      <c r="Q75" s="82" t="s">
        <v>284</v>
      </c>
      <c r="R75" s="82" t="s">
        <v>278</v>
      </c>
      <c r="S75" s="82">
        <v>6016</v>
      </c>
      <c r="T75" s="82">
        <v>550617</v>
      </c>
      <c r="U75" s="82">
        <v>1.5493159999999999</v>
      </c>
    </row>
    <row r="76" spans="1:21" x14ac:dyDescent="0.35">
      <c r="A76" s="81"/>
      <c r="B76" s="82">
        <v>304</v>
      </c>
      <c r="C76" s="82" t="s">
        <v>272</v>
      </c>
      <c r="D76" s="82">
        <v>175</v>
      </c>
      <c r="E76" s="82">
        <v>286</v>
      </c>
      <c r="F76" s="82" t="s">
        <v>273</v>
      </c>
      <c r="G76" s="82">
        <v>5</v>
      </c>
      <c r="H76" s="82" t="s">
        <v>92</v>
      </c>
      <c r="I76" s="82">
        <v>615947</v>
      </c>
      <c r="J76" s="82">
        <v>13</v>
      </c>
      <c r="K76" s="82">
        <v>14</v>
      </c>
      <c r="L76" s="82" t="s">
        <v>3</v>
      </c>
      <c r="M76" s="82">
        <v>156309.58418599999</v>
      </c>
      <c r="N76" s="82">
        <v>6274633.5266500004</v>
      </c>
      <c r="O76" s="82">
        <v>84</v>
      </c>
      <c r="P76" s="82" t="s">
        <v>281</v>
      </c>
      <c r="Q76" s="82" t="s">
        <v>282</v>
      </c>
      <c r="R76" s="82" t="s">
        <v>278</v>
      </c>
      <c r="S76" s="82">
        <v>16750</v>
      </c>
      <c r="T76" s="82">
        <v>2976056</v>
      </c>
      <c r="U76" s="82">
        <v>1.1030629999999999</v>
      </c>
    </row>
    <row r="77" spans="1:21" x14ac:dyDescent="0.35">
      <c r="A77" s="81"/>
      <c r="B77" s="82">
        <v>305</v>
      </c>
      <c r="C77" s="82" t="s">
        <v>272</v>
      </c>
      <c r="D77" s="82">
        <v>176</v>
      </c>
      <c r="E77" s="82">
        <v>287</v>
      </c>
      <c r="F77" s="82" t="s">
        <v>273</v>
      </c>
      <c r="G77" s="82">
        <v>5</v>
      </c>
      <c r="H77" s="82" t="s">
        <v>92</v>
      </c>
      <c r="I77" s="82">
        <v>615947</v>
      </c>
      <c r="J77" s="82">
        <v>13</v>
      </c>
      <c r="K77" s="82">
        <v>14</v>
      </c>
      <c r="L77" s="82" t="s">
        <v>3</v>
      </c>
      <c r="M77" s="82">
        <v>156309.58418599999</v>
      </c>
      <c r="N77" s="82">
        <v>6274633.5266500004</v>
      </c>
      <c r="O77" s="82">
        <v>75</v>
      </c>
      <c r="P77" s="82" t="s">
        <v>287</v>
      </c>
      <c r="Q77" s="82" t="s">
        <v>281</v>
      </c>
      <c r="R77" s="82" t="s">
        <v>278</v>
      </c>
      <c r="S77" s="82">
        <v>5958</v>
      </c>
      <c r="T77" s="82">
        <v>704928</v>
      </c>
      <c r="U77" s="82">
        <v>5.9602820000000003</v>
      </c>
    </row>
    <row r="78" spans="1:21" x14ac:dyDescent="0.35">
      <c r="A78" s="81"/>
      <c r="B78" s="82">
        <v>306</v>
      </c>
      <c r="C78" s="82" t="s">
        <v>272</v>
      </c>
      <c r="D78" s="82">
        <v>177</v>
      </c>
      <c r="E78" s="82">
        <v>289</v>
      </c>
      <c r="F78" s="82" t="s">
        <v>273</v>
      </c>
      <c r="G78" s="82">
        <v>5</v>
      </c>
      <c r="H78" s="82" t="s">
        <v>92</v>
      </c>
      <c r="I78" s="82">
        <v>615947</v>
      </c>
      <c r="J78" s="82">
        <v>3</v>
      </c>
      <c r="K78" s="82">
        <v>4</v>
      </c>
      <c r="L78" s="82" t="s">
        <v>8</v>
      </c>
      <c r="M78" s="82">
        <v>8160.3846110000004</v>
      </c>
      <c r="N78" s="82">
        <v>339830.03915299999</v>
      </c>
      <c r="O78" s="82">
        <v>76</v>
      </c>
      <c r="P78" s="82" t="s">
        <v>276</v>
      </c>
      <c r="Q78" s="82" t="s">
        <v>277</v>
      </c>
      <c r="R78" s="82" t="s">
        <v>278</v>
      </c>
      <c r="S78" s="82">
        <v>6074</v>
      </c>
      <c r="T78" s="82">
        <v>517541</v>
      </c>
      <c r="U78" s="82">
        <v>1.8387709999999999</v>
      </c>
    </row>
    <row r="79" spans="1:21" x14ac:dyDescent="0.35">
      <c r="A79" s="81"/>
      <c r="B79" s="82">
        <v>307</v>
      </c>
      <c r="C79" s="82" t="s">
        <v>272</v>
      </c>
      <c r="D79" s="82">
        <v>177</v>
      </c>
      <c r="E79" s="82">
        <v>289</v>
      </c>
      <c r="F79" s="82" t="s">
        <v>273</v>
      </c>
      <c r="G79" s="82">
        <v>5</v>
      </c>
      <c r="H79" s="82" t="s">
        <v>92</v>
      </c>
      <c r="I79" s="82">
        <v>615947</v>
      </c>
      <c r="J79" s="82">
        <v>3</v>
      </c>
      <c r="K79" s="82">
        <v>4</v>
      </c>
      <c r="L79" s="82" t="s">
        <v>8</v>
      </c>
      <c r="M79" s="82">
        <v>8160.3846110000004</v>
      </c>
      <c r="N79" s="82">
        <v>339830.03915299999</v>
      </c>
      <c r="O79" s="82">
        <v>80</v>
      </c>
      <c r="P79" s="82" t="s">
        <v>277</v>
      </c>
      <c r="Q79" s="82" t="s">
        <v>279</v>
      </c>
      <c r="R79" s="82" t="s">
        <v>278</v>
      </c>
      <c r="S79" s="82">
        <v>3170</v>
      </c>
      <c r="T79" s="82">
        <v>290531</v>
      </c>
      <c r="U79" s="82">
        <v>1.4919340000000001</v>
      </c>
    </row>
    <row r="80" spans="1:21" x14ac:dyDescent="0.35">
      <c r="A80" s="81"/>
      <c r="B80" s="82">
        <v>308</v>
      </c>
      <c r="C80" s="82" t="s">
        <v>272</v>
      </c>
      <c r="D80" s="82">
        <v>178</v>
      </c>
      <c r="E80" s="82">
        <v>289</v>
      </c>
      <c r="F80" s="82" t="s">
        <v>273</v>
      </c>
      <c r="G80" s="82">
        <v>5</v>
      </c>
      <c r="H80" s="82" t="s">
        <v>92</v>
      </c>
      <c r="I80" s="82">
        <v>615947</v>
      </c>
      <c r="J80" s="82">
        <v>4</v>
      </c>
      <c r="K80" s="82">
        <v>5</v>
      </c>
      <c r="L80" s="82" t="s">
        <v>71</v>
      </c>
      <c r="M80" s="82">
        <v>12761.130725000001</v>
      </c>
      <c r="N80" s="82">
        <v>498423.70657600003</v>
      </c>
      <c r="O80" s="82">
        <v>76</v>
      </c>
      <c r="P80" s="82" t="s">
        <v>276</v>
      </c>
      <c r="Q80" s="82" t="s">
        <v>277</v>
      </c>
      <c r="R80" s="82" t="s">
        <v>278</v>
      </c>
      <c r="S80" s="82">
        <v>6074</v>
      </c>
      <c r="T80" s="82">
        <v>517541</v>
      </c>
      <c r="U80" s="82">
        <v>9.6392959999999999</v>
      </c>
    </row>
    <row r="81" spans="1:21" x14ac:dyDescent="0.35">
      <c r="A81" s="81"/>
      <c r="B81" s="82">
        <v>309</v>
      </c>
      <c r="C81" s="82" t="s">
        <v>272</v>
      </c>
      <c r="D81" s="82">
        <v>178</v>
      </c>
      <c r="E81" s="82">
        <v>289</v>
      </c>
      <c r="F81" s="82" t="s">
        <v>273</v>
      </c>
      <c r="G81" s="82">
        <v>5</v>
      </c>
      <c r="H81" s="82" t="s">
        <v>92</v>
      </c>
      <c r="I81" s="82">
        <v>615947</v>
      </c>
      <c r="J81" s="82">
        <v>4</v>
      </c>
      <c r="K81" s="82">
        <v>5</v>
      </c>
      <c r="L81" s="82" t="s">
        <v>71</v>
      </c>
      <c r="M81" s="82">
        <v>12761.130725000001</v>
      </c>
      <c r="N81" s="82">
        <v>498423.70657600003</v>
      </c>
      <c r="O81" s="82">
        <v>80</v>
      </c>
      <c r="P81" s="82" t="s">
        <v>277</v>
      </c>
      <c r="Q81" s="82" t="s">
        <v>279</v>
      </c>
      <c r="R81" s="82" t="s">
        <v>278</v>
      </c>
      <c r="S81" s="82">
        <v>3170</v>
      </c>
      <c r="T81" s="82">
        <v>290531</v>
      </c>
      <c r="U81" s="82">
        <v>5.3527740000000001</v>
      </c>
    </row>
    <row r="82" spans="1:21" x14ac:dyDescent="0.35">
      <c r="A82" s="81"/>
      <c r="B82" s="82">
        <v>310</v>
      </c>
      <c r="C82" s="82" t="s">
        <v>272</v>
      </c>
      <c r="D82" s="82">
        <v>179</v>
      </c>
      <c r="E82" s="82">
        <v>289</v>
      </c>
      <c r="F82" s="82" t="s">
        <v>273</v>
      </c>
      <c r="G82" s="82">
        <v>5</v>
      </c>
      <c r="H82" s="82" t="s">
        <v>92</v>
      </c>
      <c r="I82" s="82">
        <v>615947</v>
      </c>
      <c r="J82" s="82">
        <v>5</v>
      </c>
      <c r="K82" s="82">
        <v>6</v>
      </c>
      <c r="L82" s="82" t="s">
        <v>0</v>
      </c>
      <c r="M82" s="82">
        <v>6828.2801060000002</v>
      </c>
      <c r="N82" s="82">
        <v>92146.077728000004</v>
      </c>
      <c r="O82" s="82">
        <v>87</v>
      </c>
      <c r="P82" s="82" t="s">
        <v>290</v>
      </c>
      <c r="Q82" s="82" t="s">
        <v>279</v>
      </c>
      <c r="R82" s="82" t="s">
        <v>278</v>
      </c>
      <c r="S82" s="82">
        <v>5986</v>
      </c>
      <c r="T82" s="82">
        <v>314961</v>
      </c>
      <c r="U82" s="82">
        <v>2.0934330000000001</v>
      </c>
    </row>
    <row r="83" spans="1:21" x14ac:dyDescent="0.35">
      <c r="A83" s="81"/>
      <c r="B83" s="82">
        <v>311</v>
      </c>
      <c r="C83" s="82" t="s">
        <v>272</v>
      </c>
      <c r="D83" s="82">
        <v>180</v>
      </c>
      <c r="E83" s="82">
        <v>289</v>
      </c>
      <c r="F83" s="82" t="s">
        <v>273</v>
      </c>
      <c r="G83" s="82">
        <v>5</v>
      </c>
      <c r="H83" s="82" t="s">
        <v>92</v>
      </c>
      <c r="I83" s="82">
        <v>615947</v>
      </c>
      <c r="J83" s="82">
        <v>7</v>
      </c>
      <c r="K83" s="82">
        <v>8</v>
      </c>
      <c r="L83" s="82" t="s">
        <v>1</v>
      </c>
      <c r="M83" s="82">
        <v>1602.8137180000001</v>
      </c>
      <c r="N83" s="82">
        <v>46710.453523999997</v>
      </c>
      <c r="O83" s="82">
        <v>76</v>
      </c>
      <c r="P83" s="82" t="s">
        <v>276</v>
      </c>
      <c r="Q83" s="82" t="s">
        <v>277</v>
      </c>
      <c r="R83" s="82" t="s">
        <v>278</v>
      </c>
      <c r="S83" s="82">
        <v>6074</v>
      </c>
      <c r="T83" s="82">
        <v>517541</v>
      </c>
      <c r="U83" s="82">
        <v>0.167293</v>
      </c>
    </row>
    <row r="84" spans="1:21" x14ac:dyDescent="0.35">
      <c r="A84" s="81"/>
      <c r="B84" s="82">
        <v>312</v>
      </c>
      <c r="C84" s="82" t="s">
        <v>272</v>
      </c>
      <c r="D84" s="82">
        <v>181</v>
      </c>
      <c r="E84" s="82">
        <v>289</v>
      </c>
      <c r="F84" s="82" t="s">
        <v>273</v>
      </c>
      <c r="G84" s="82">
        <v>5</v>
      </c>
      <c r="H84" s="82" t="s">
        <v>92</v>
      </c>
      <c r="I84" s="82">
        <v>615947</v>
      </c>
      <c r="J84" s="82">
        <v>8</v>
      </c>
      <c r="K84" s="82">
        <v>9</v>
      </c>
      <c r="L84" s="82" t="s">
        <v>9</v>
      </c>
      <c r="M84" s="82">
        <v>1712.210597</v>
      </c>
      <c r="N84" s="82">
        <v>35200.069626999997</v>
      </c>
      <c r="O84" s="82">
        <v>80</v>
      </c>
      <c r="P84" s="82" t="s">
        <v>277</v>
      </c>
      <c r="Q84" s="82" t="s">
        <v>279</v>
      </c>
      <c r="R84" s="82" t="s">
        <v>278</v>
      </c>
      <c r="S84" s="82">
        <v>3170</v>
      </c>
      <c r="T84" s="82">
        <v>290531</v>
      </c>
      <c r="U84" s="82">
        <v>1.1882790000000001</v>
      </c>
    </row>
    <row r="85" spans="1:21" x14ac:dyDescent="0.35">
      <c r="A85" s="81"/>
      <c r="B85" s="82">
        <v>313</v>
      </c>
      <c r="C85" s="82" t="s">
        <v>272</v>
      </c>
      <c r="D85" s="82">
        <v>182</v>
      </c>
      <c r="E85" s="82">
        <v>289</v>
      </c>
      <c r="F85" s="82" t="s">
        <v>273</v>
      </c>
      <c r="G85" s="82">
        <v>5</v>
      </c>
      <c r="H85" s="82" t="s">
        <v>92</v>
      </c>
      <c r="I85" s="82">
        <v>615947</v>
      </c>
      <c r="J85" s="82">
        <v>11</v>
      </c>
      <c r="K85" s="82">
        <v>12</v>
      </c>
      <c r="L85" s="82" t="s">
        <v>5</v>
      </c>
      <c r="M85" s="82">
        <v>8589.9494429999995</v>
      </c>
      <c r="N85" s="82">
        <v>301900.80378700001</v>
      </c>
      <c r="O85" s="82">
        <v>75</v>
      </c>
      <c r="P85" s="82" t="s">
        <v>287</v>
      </c>
      <c r="Q85" s="82" t="s">
        <v>281</v>
      </c>
      <c r="R85" s="82" t="s">
        <v>278</v>
      </c>
      <c r="S85" s="82">
        <v>5958</v>
      </c>
      <c r="T85" s="82">
        <v>704928</v>
      </c>
      <c r="U85" s="82">
        <v>3.48E-4</v>
      </c>
    </row>
    <row r="86" spans="1:21" x14ac:dyDescent="0.35">
      <c r="A86" s="81"/>
      <c r="B86" s="82">
        <v>314</v>
      </c>
      <c r="C86" s="82" t="s">
        <v>272</v>
      </c>
      <c r="D86" s="82">
        <v>182</v>
      </c>
      <c r="E86" s="82">
        <v>289</v>
      </c>
      <c r="F86" s="82" t="s">
        <v>273</v>
      </c>
      <c r="G86" s="82">
        <v>5</v>
      </c>
      <c r="H86" s="82" t="s">
        <v>92</v>
      </c>
      <c r="I86" s="82">
        <v>615947</v>
      </c>
      <c r="J86" s="82">
        <v>11</v>
      </c>
      <c r="K86" s="82">
        <v>12</v>
      </c>
      <c r="L86" s="82" t="s">
        <v>5</v>
      </c>
      <c r="M86" s="82">
        <v>8589.9494429999995</v>
      </c>
      <c r="N86" s="82">
        <v>301900.80378700001</v>
      </c>
      <c r="O86" s="82">
        <v>76</v>
      </c>
      <c r="P86" s="82" t="s">
        <v>276</v>
      </c>
      <c r="Q86" s="82" t="s">
        <v>277</v>
      </c>
      <c r="R86" s="82" t="s">
        <v>278</v>
      </c>
      <c r="S86" s="82">
        <v>6074</v>
      </c>
      <c r="T86" s="82">
        <v>517541</v>
      </c>
      <c r="U86" s="82">
        <v>0.52996699999999997</v>
      </c>
    </row>
    <row r="87" spans="1:21" x14ac:dyDescent="0.35">
      <c r="A87" s="81"/>
      <c r="B87" s="82">
        <v>315</v>
      </c>
      <c r="C87" s="82" t="s">
        <v>272</v>
      </c>
      <c r="D87" s="82">
        <v>182</v>
      </c>
      <c r="E87" s="82">
        <v>289</v>
      </c>
      <c r="F87" s="82" t="s">
        <v>273</v>
      </c>
      <c r="G87" s="82">
        <v>5</v>
      </c>
      <c r="H87" s="82" t="s">
        <v>92</v>
      </c>
      <c r="I87" s="82">
        <v>615947</v>
      </c>
      <c r="J87" s="82">
        <v>11</v>
      </c>
      <c r="K87" s="82">
        <v>12</v>
      </c>
      <c r="L87" s="82" t="s">
        <v>5</v>
      </c>
      <c r="M87" s="82">
        <v>8589.9494429999995</v>
      </c>
      <c r="N87" s="82">
        <v>301900.80378700001</v>
      </c>
      <c r="O87" s="82">
        <v>80</v>
      </c>
      <c r="P87" s="82" t="s">
        <v>277</v>
      </c>
      <c r="Q87" s="82" t="s">
        <v>279</v>
      </c>
      <c r="R87" s="82" t="s">
        <v>278</v>
      </c>
      <c r="S87" s="82">
        <v>3170</v>
      </c>
      <c r="T87" s="82">
        <v>290531</v>
      </c>
      <c r="U87" s="82">
        <v>4.175675</v>
      </c>
    </row>
    <row r="88" spans="1:21" x14ac:dyDescent="0.35">
      <c r="A88" s="81"/>
      <c r="B88" s="82">
        <v>316</v>
      </c>
      <c r="C88" s="82" t="s">
        <v>272</v>
      </c>
      <c r="D88" s="82">
        <v>183</v>
      </c>
      <c r="E88" s="82">
        <v>289</v>
      </c>
      <c r="F88" s="82" t="s">
        <v>273</v>
      </c>
      <c r="G88" s="82">
        <v>5</v>
      </c>
      <c r="H88" s="82" t="s">
        <v>92</v>
      </c>
      <c r="I88" s="82">
        <v>615947</v>
      </c>
      <c r="J88" s="82">
        <v>12</v>
      </c>
      <c r="K88" s="82">
        <v>13</v>
      </c>
      <c r="L88" s="82" t="s">
        <v>7</v>
      </c>
      <c r="M88" s="82">
        <v>4410.4500129999997</v>
      </c>
      <c r="N88" s="82">
        <v>73234.499653000006</v>
      </c>
      <c r="O88" s="82">
        <v>74</v>
      </c>
      <c r="P88" s="82" t="s">
        <v>291</v>
      </c>
      <c r="Q88" s="82" t="s">
        <v>276</v>
      </c>
      <c r="R88" s="82" t="s">
        <v>278</v>
      </c>
      <c r="S88" s="82">
        <v>2484</v>
      </c>
      <c r="T88" s="82">
        <v>94206</v>
      </c>
      <c r="U88" s="82">
        <v>0.96862300000000001</v>
      </c>
    </row>
    <row r="89" spans="1:21" x14ac:dyDescent="0.35">
      <c r="A89" s="81"/>
      <c r="B89" s="82">
        <v>317</v>
      </c>
      <c r="C89" s="82" t="s">
        <v>272</v>
      </c>
      <c r="D89" s="82">
        <v>183</v>
      </c>
      <c r="E89" s="82">
        <v>289</v>
      </c>
      <c r="F89" s="82" t="s">
        <v>273</v>
      </c>
      <c r="G89" s="82">
        <v>5</v>
      </c>
      <c r="H89" s="82" t="s">
        <v>92</v>
      </c>
      <c r="I89" s="82">
        <v>615947</v>
      </c>
      <c r="J89" s="82">
        <v>12</v>
      </c>
      <c r="K89" s="82">
        <v>13</v>
      </c>
      <c r="L89" s="82" t="s">
        <v>7</v>
      </c>
      <c r="M89" s="82">
        <v>4410.4500129999997</v>
      </c>
      <c r="N89" s="82">
        <v>73234.499653000006</v>
      </c>
      <c r="O89" s="82">
        <v>76</v>
      </c>
      <c r="P89" s="82" t="s">
        <v>276</v>
      </c>
      <c r="Q89" s="82" t="s">
        <v>277</v>
      </c>
      <c r="R89" s="82" t="s">
        <v>278</v>
      </c>
      <c r="S89" s="82">
        <v>6074</v>
      </c>
      <c r="T89" s="82">
        <v>517541</v>
      </c>
      <c r="U89" s="82">
        <v>1.9062520000000001</v>
      </c>
    </row>
    <row r="90" spans="1:21" x14ac:dyDescent="0.35">
      <c r="A90" s="81"/>
      <c r="B90" s="82">
        <v>318</v>
      </c>
      <c r="C90" s="82" t="s">
        <v>272</v>
      </c>
      <c r="D90" s="82">
        <v>184</v>
      </c>
      <c r="E90" s="82">
        <v>289</v>
      </c>
      <c r="F90" s="82" t="s">
        <v>273</v>
      </c>
      <c r="G90" s="82">
        <v>5</v>
      </c>
      <c r="H90" s="82" t="s">
        <v>92</v>
      </c>
      <c r="I90" s="82">
        <v>615947</v>
      </c>
      <c r="J90" s="82">
        <v>13</v>
      </c>
      <c r="K90" s="82">
        <v>14</v>
      </c>
      <c r="L90" s="82" t="s">
        <v>3</v>
      </c>
      <c r="M90" s="82">
        <v>156309.58418599999</v>
      </c>
      <c r="N90" s="82">
        <v>6274633.5266500004</v>
      </c>
      <c r="O90" s="82">
        <v>74</v>
      </c>
      <c r="P90" s="82" t="s">
        <v>291</v>
      </c>
      <c r="Q90" s="82" t="s">
        <v>276</v>
      </c>
      <c r="R90" s="82" t="s">
        <v>278</v>
      </c>
      <c r="S90" s="82">
        <v>2484</v>
      </c>
      <c r="T90" s="82">
        <v>94206</v>
      </c>
      <c r="U90" s="82">
        <v>2.2628409999999999</v>
      </c>
    </row>
    <row r="91" spans="1:21" x14ac:dyDescent="0.35">
      <c r="A91" s="81"/>
      <c r="B91" s="82">
        <v>319</v>
      </c>
      <c r="C91" s="82" t="s">
        <v>272</v>
      </c>
      <c r="D91" s="82">
        <v>184</v>
      </c>
      <c r="E91" s="82">
        <v>289</v>
      </c>
      <c r="F91" s="82" t="s">
        <v>273</v>
      </c>
      <c r="G91" s="82">
        <v>5</v>
      </c>
      <c r="H91" s="82" t="s">
        <v>92</v>
      </c>
      <c r="I91" s="82">
        <v>615947</v>
      </c>
      <c r="J91" s="82">
        <v>13</v>
      </c>
      <c r="K91" s="82">
        <v>14</v>
      </c>
      <c r="L91" s="82" t="s">
        <v>3</v>
      </c>
      <c r="M91" s="82">
        <v>156309.58418599999</v>
      </c>
      <c r="N91" s="82">
        <v>6274633.5266500004</v>
      </c>
      <c r="O91" s="82">
        <v>75</v>
      </c>
      <c r="P91" s="82" t="s">
        <v>287</v>
      </c>
      <c r="Q91" s="82" t="s">
        <v>281</v>
      </c>
      <c r="R91" s="82" t="s">
        <v>278</v>
      </c>
      <c r="S91" s="82">
        <v>5958</v>
      </c>
      <c r="T91" s="82">
        <v>704928</v>
      </c>
      <c r="U91" s="82">
        <v>0.81547899999999995</v>
      </c>
    </row>
    <row r="92" spans="1:21" x14ac:dyDescent="0.35">
      <c r="A92" s="81"/>
      <c r="B92" s="82">
        <v>320</v>
      </c>
      <c r="C92" s="82" t="s">
        <v>272</v>
      </c>
      <c r="D92" s="82">
        <v>184</v>
      </c>
      <c r="E92" s="82">
        <v>289</v>
      </c>
      <c r="F92" s="82" t="s">
        <v>273</v>
      </c>
      <c r="G92" s="82">
        <v>5</v>
      </c>
      <c r="H92" s="82" t="s">
        <v>92</v>
      </c>
      <c r="I92" s="82">
        <v>615947</v>
      </c>
      <c r="J92" s="82">
        <v>13</v>
      </c>
      <c r="K92" s="82">
        <v>14</v>
      </c>
      <c r="L92" s="82" t="s">
        <v>3</v>
      </c>
      <c r="M92" s="82">
        <v>156309.58418599999</v>
      </c>
      <c r="N92" s="82">
        <v>6274633.5266500004</v>
      </c>
      <c r="O92" s="82">
        <v>76</v>
      </c>
      <c r="P92" s="82" t="s">
        <v>276</v>
      </c>
      <c r="Q92" s="82" t="s">
        <v>277</v>
      </c>
      <c r="R92" s="82" t="s">
        <v>278</v>
      </c>
      <c r="S92" s="82">
        <v>6074</v>
      </c>
      <c r="T92" s="82">
        <v>517541</v>
      </c>
      <c r="U92" s="82">
        <v>3.1966190000000001</v>
      </c>
    </row>
    <row r="93" spans="1:21" x14ac:dyDescent="0.35">
      <c r="A93" s="81"/>
      <c r="B93" s="82">
        <v>321</v>
      </c>
      <c r="C93" s="82" t="s">
        <v>272</v>
      </c>
      <c r="D93" s="82">
        <v>184</v>
      </c>
      <c r="E93" s="82">
        <v>289</v>
      </c>
      <c r="F93" s="82" t="s">
        <v>273</v>
      </c>
      <c r="G93" s="82">
        <v>5</v>
      </c>
      <c r="H93" s="82" t="s">
        <v>92</v>
      </c>
      <c r="I93" s="82">
        <v>615947</v>
      </c>
      <c r="J93" s="82">
        <v>13</v>
      </c>
      <c r="K93" s="82">
        <v>14</v>
      </c>
      <c r="L93" s="82" t="s">
        <v>3</v>
      </c>
      <c r="M93" s="82">
        <v>156309.58418599999</v>
      </c>
      <c r="N93" s="82">
        <v>6274633.5266500004</v>
      </c>
      <c r="O93" s="82">
        <v>85</v>
      </c>
      <c r="P93" s="82" t="s">
        <v>292</v>
      </c>
      <c r="Q93" s="82" t="s">
        <v>290</v>
      </c>
      <c r="R93" s="82" t="s">
        <v>278</v>
      </c>
      <c r="S93" s="82">
        <v>2254</v>
      </c>
      <c r="T93" s="82">
        <v>109372</v>
      </c>
      <c r="U93" s="82">
        <v>5.2175320000000003</v>
      </c>
    </row>
    <row r="94" spans="1:21" x14ac:dyDescent="0.35">
      <c r="A94" s="81"/>
      <c r="B94" s="82">
        <v>322</v>
      </c>
      <c r="C94" s="82" t="s">
        <v>272</v>
      </c>
      <c r="D94" s="82">
        <v>184</v>
      </c>
      <c r="E94" s="82">
        <v>289</v>
      </c>
      <c r="F94" s="82" t="s">
        <v>273</v>
      </c>
      <c r="G94" s="82">
        <v>5</v>
      </c>
      <c r="H94" s="82" t="s">
        <v>92</v>
      </c>
      <c r="I94" s="82">
        <v>615947</v>
      </c>
      <c r="J94" s="82">
        <v>13</v>
      </c>
      <c r="K94" s="82">
        <v>14</v>
      </c>
      <c r="L94" s="82" t="s">
        <v>3</v>
      </c>
      <c r="M94" s="82">
        <v>156309.58418599999</v>
      </c>
      <c r="N94" s="82">
        <v>6274633.5266500004</v>
      </c>
      <c r="O94" s="82">
        <v>88</v>
      </c>
      <c r="P94" s="82" t="s">
        <v>293</v>
      </c>
      <c r="Q94" s="82" t="s">
        <v>292</v>
      </c>
      <c r="R94" s="82" t="s">
        <v>278</v>
      </c>
      <c r="S94" s="82">
        <v>3352</v>
      </c>
      <c r="T94" s="82">
        <v>171159.99999899999</v>
      </c>
      <c r="U94" s="82">
        <v>7.7827679999999999</v>
      </c>
    </row>
    <row r="95" spans="1:21" x14ac:dyDescent="0.35">
      <c r="A95" s="81"/>
      <c r="B95" s="82">
        <v>323</v>
      </c>
      <c r="C95" s="82" t="s">
        <v>272</v>
      </c>
      <c r="D95" s="82">
        <v>185</v>
      </c>
      <c r="E95" s="82">
        <v>289</v>
      </c>
      <c r="F95" s="82" t="s">
        <v>273</v>
      </c>
      <c r="G95" s="82">
        <v>5</v>
      </c>
      <c r="H95" s="82" t="s">
        <v>92</v>
      </c>
      <c r="I95" s="82">
        <v>615947</v>
      </c>
      <c r="J95" s="82">
        <v>14</v>
      </c>
      <c r="K95" s="82">
        <v>15</v>
      </c>
      <c r="L95" s="82" t="s">
        <v>10</v>
      </c>
      <c r="M95" s="82">
        <v>194777.95925700001</v>
      </c>
      <c r="N95" s="82">
        <v>9678248.4628699999</v>
      </c>
      <c r="O95" s="82">
        <v>74</v>
      </c>
      <c r="P95" s="82" t="s">
        <v>291</v>
      </c>
      <c r="Q95" s="82" t="s">
        <v>276</v>
      </c>
      <c r="R95" s="82" t="s">
        <v>278</v>
      </c>
      <c r="S95" s="82">
        <v>2484</v>
      </c>
      <c r="T95" s="82">
        <v>94206</v>
      </c>
      <c r="U95" s="82">
        <v>7.5698460000000001</v>
      </c>
    </row>
    <row r="96" spans="1:21" x14ac:dyDescent="0.35">
      <c r="A96" s="81"/>
      <c r="B96" s="82">
        <v>324</v>
      </c>
      <c r="C96" s="82" t="s">
        <v>272</v>
      </c>
      <c r="D96" s="82">
        <v>185</v>
      </c>
      <c r="E96" s="82">
        <v>289</v>
      </c>
      <c r="F96" s="82" t="s">
        <v>273</v>
      </c>
      <c r="G96" s="82">
        <v>5</v>
      </c>
      <c r="H96" s="82" t="s">
        <v>92</v>
      </c>
      <c r="I96" s="82">
        <v>615947</v>
      </c>
      <c r="J96" s="82">
        <v>14</v>
      </c>
      <c r="K96" s="82">
        <v>15</v>
      </c>
      <c r="L96" s="82" t="s">
        <v>10</v>
      </c>
      <c r="M96" s="82">
        <v>194777.95925700001</v>
      </c>
      <c r="N96" s="82">
        <v>9678248.4628699999</v>
      </c>
      <c r="O96" s="82">
        <v>75</v>
      </c>
      <c r="P96" s="82" t="s">
        <v>287</v>
      </c>
      <c r="Q96" s="82" t="s">
        <v>281</v>
      </c>
      <c r="R96" s="82" t="s">
        <v>278</v>
      </c>
      <c r="S96" s="82">
        <v>5958</v>
      </c>
      <c r="T96" s="82">
        <v>704928</v>
      </c>
      <c r="U96" s="82">
        <v>0.29781200000000002</v>
      </c>
    </row>
    <row r="97" spans="1:21" x14ac:dyDescent="0.35">
      <c r="A97" s="81"/>
      <c r="B97" s="82">
        <v>325</v>
      </c>
      <c r="C97" s="82" t="s">
        <v>272</v>
      </c>
      <c r="D97" s="82">
        <v>185</v>
      </c>
      <c r="E97" s="82">
        <v>289</v>
      </c>
      <c r="F97" s="82" t="s">
        <v>273</v>
      </c>
      <c r="G97" s="82">
        <v>5</v>
      </c>
      <c r="H97" s="82" t="s">
        <v>92</v>
      </c>
      <c r="I97" s="82">
        <v>615947</v>
      </c>
      <c r="J97" s="82">
        <v>14</v>
      </c>
      <c r="K97" s="82">
        <v>15</v>
      </c>
      <c r="L97" s="82" t="s">
        <v>10</v>
      </c>
      <c r="M97" s="82">
        <v>194777.95925700001</v>
      </c>
      <c r="N97" s="82">
        <v>9678248.4628699999</v>
      </c>
      <c r="O97" s="82">
        <v>76</v>
      </c>
      <c r="P97" s="82" t="s">
        <v>276</v>
      </c>
      <c r="Q97" s="82" t="s">
        <v>277</v>
      </c>
      <c r="R97" s="82" t="s">
        <v>278</v>
      </c>
      <c r="S97" s="82">
        <v>6074</v>
      </c>
      <c r="T97" s="82">
        <v>517541</v>
      </c>
      <c r="U97" s="82">
        <v>26.932224999999999</v>
      </c>
    </row>
    <row r="98" spans="1:21" x14ac:dyDescent="0.35">
      <c r="A98" s="81"/>
      <c r="B98" s="82">
        <v>326</v>
      </c>
      <c r="C98" s="82" t="s">
        <v>272</v>
      </c>
      <c r="D98" s="82">
        <v>185</v>
      </c>
      <c r="E98" s="82">
        <v>289</v>
      </c>
      <c r="F98" s="82" t="s">
        <v>273</v>
      </c>
      <c r="G98" s="82">
        <v>5</v>
      </c>
      <c r="H98" s="82" t="s">
        <v>92</v>
      </c>
      <c r="I98" s="82">
        <v>615947</v>
      </c>
      <c r="J98" s="82">
        <v>14</v>
      </c>
      <c r="K98" s="82">
        <v>15</v>
      </c>
      <c r="L98" s="82" t="s">
        <v>10</v>
      </c>
      <c r="M98" s="82">
        <v>194777.95925700001</v>
      </c>
      <c r="N98" s="82">
        <v>9678248.4628699999</v>
      </c>
      <c r="O98" s="82">
        <v>80</v>
      </c>
      <c r="P98" s="82" t="s">
        <v>277</v>
      </c>
      <c r="Q98" s="82" t="s">
        <v>279</v>
      </c>
      <c r="R98" s="82" t="s">
        <v>278</v>
      </c>
      <c r="S98" s="82">
        <v>3170</v>
      </c>
      <c r="T98" s="82">
        <v>290531</v>
      </c>
      <c r="U98" s="82">
        <v>3.2575769999999999</v>
      </c>
    </row>
    <row r="99" spans="1:21" x14ac:dyDescent="0.35">
      <c r="A99" s="81"/>
      <c r="B99" s="82">
        <v>327</v>
      </c>
      <c r="C99" s="82" t="s">
        <v>272</v>
      </c>
      <c r="D99" s="82">
        <v>185</v>
      </c>
      <c r="E99" s="82">
        <v>289</v>
      </c>
      <c r="F99" s="82" t="s">
        <v>273</v>
      </c>
      <c r="G99" s="82">
        <v>5</v>
      </c>
      <c r="H99" s="82" t="s">
        <v>92</v>
      </c>
      <c r="I99" s="82">
        <v>615947</v>
      </c>
      <c r="J99" s="82">
        <v>14</v>
      </c>
      <c r="K99" s="82">
        <v>15</v>
      </c>
      <c r="L99" s="82" t="s">
        <v>10</v>
      </c>
      <c r="M99" s="82">
        <v>194777.95925700001</v>
      </c>
      <c r="N99" s="82">
        <v>9678248.4628699999</v>
      </c>
      <c r="O99" s="82">
        <v>85</v>
      </c>
      <c r="P99" s="82" t="s">
        <v>292</v>
      </c>
      <c r="Q99" s="82" t="s">
        <v>290</v>
      </c>
      <c r="R99" s="82" t="s">
        <v>278</v>
      </c>
      <c r="S99" s="82">
        <v>2254</v>
      </c>
      <c r="T99" s="82">
        <v>109372</v>
      </c>
      <c r="U99" s="82">
        <v>8.6555999999999994E-2</v>
      </c>
    </row>
    <row r="100" spans="1:21" x14ac:dyDescent="0.35">
      <c r="A100" s="81"/>
      <c r="B100" s="82">
        <v>328</v>
      </c>
      <c r="C100" s="82" t="s">
        <v>272</v>
      </c>
      <c r="D100" s="82">
        <v>185</v>
      </c>
      <c r="E100" s="82">
        <v>289</v>
      </c>
      <c r="F100" s="82" t="s">
        <v>273</v>
      </c>
      <c r="G100" s="82">
        <v>5</v>
      </c>
      <c r="H100" s="82" t="s">
        <v>92</v>
      </c>
      <c r="I100" s="82">
        <v>615947</v>
      </c>
      <c r="J100" s="82">
        <v>14</v>
      </c>
      <c r="K100" s="82">
        <v>15</v>
      </c>
      <c r="L100" s="82" t="s">
        <v>10</v>
      </c>
      <c r="M100" s="82">
        <v>194777.95925700001</v>
      </c>
      <c r="N100" s="82">
        <v>9678248.4628699999</v>
      </c>
      <c r="O100" s="82">
        <v>87</v>
      </c>
      <c r="P100" s="82" t="s">
        <v>290</v>
      </c>
      <c r="Q100" s="82" t="s">
        <v>279</v>
      </c>
      <c r="R100" s="82" t="s">
        <v>278</v>
      </c>
      <c r="S100" s="82">
        <v>5986</v>
      </c>
      <c r="T100" s="82">
        <v>314961</v>
      </c>
      <c r="U100" s="82">
        <v>0.152227</v>
      </c>
    </row>
    <row r="101" spans="1:21" x14ac:dyDescent="0.35">
      <c r="A101" s="81"/>
      <c r="B101" s="82">
        <v>329</v>
      </c>
      <c r="C101" s="82" t="s">
        <v>272</v>
      </c>
      <c r="D101" s="82">
        <v>185</v>
      </c>
      <c r="E101" s="82">
        <v>289</v>
      </c>
      <c r="F101" s="82" t="s">
        <v>273</v>
      </c>
      <c r="G101" s="82">
        <v>5</v>
      </c>
      <c r="H101" s="82" t="s">
        <v>92</v>
      </c>
      <c r="I101" s="82">
        <v>615947</v>
      </c>
      <c r="J101" s="82">
        <v>14</v>
      </c>
      <c r="K101" s="82">
        <v>15</v>
      </c>
      <c r="L101" s="82" t="s">
        <v>10</v>
      </c>
      <c r="M101" s="82">
        <v>194777.95925700001</v>
      </c>
      <c r="N101" s="82">
        <v>9678248.4628699999</v>
      </c>
      <c r="O101" s="82">
        <v>88</v>
      </c>
      <c r="P101" s="82" t="s">
        <v>293</v>
      </c>
      <c r="Q101" s="82" t="s">
        <v>292</v>
      </c>
      <c r="R101" s="82" t="s">
        <v>278</v>
      </c>
      <c r="S101" s="82">
        <v>3352</v>
      </c>
      <c r="T101" s="82">
        <v>171159.99999899999</v>
      </c>
      <c r="U101" s="82">
        <v>10.165433</v>
      </c>
    </row>
    <row r="102" spans="1:21" x14ac:dyDescent="0.35">
      <c r="A102" s="81"/>
      <c r="B102" s="82">
        <v>330</v>
      </c>
      <c r="C102" s="82" t="s">
        <v>272</v>
      </c>
      <c r="D102" s="82">
        <v>186</v>
      </c>
      <c r="E102" s="82">
        <v>291</v>
      </c>
      <c r="F102" s="82" t="s">
        <v>273</v>
      </c>
      <c r="G102" s="82">
        <v>5</v>
      </c>
      <c r="H102" s="82" t="s">
        <v>92</v>
      </c>
      <c r="I102" s="82">
        <v>615947</v>
      </c>
      <c r="J102" s="82">
        <v>2</v>
      </c>
      <c r="K102" s="82">
        <v>3</v>
      </c>
      <c r="L102" s="82" t="s">
        <v>13</v>
      </c>
      <c r="M102" s="82">
        <v>9854.3038030000007</v>
      </c>
      <c r="N102" s="82">
        <v>1086982.27514</v>
      </c>
      <c r="O102" s="82">
        <v>63</v>
      </c>
      <c r="P102" s="82" t="s">
        <v>294</v>
      </c>
      <c r="Q102" s="82" t="s">
        <v>284</v>
      </c>
      <c r="R102" s="82" t="s">
        <v>278</v>
      </c>
      <c r="S102" s="82">
        <v>1846</v>
      </c>
      <c r="T102" s="82">
        <v>36192</v>
      </c>
      <c r="U102" s="82">
        <v>1.2104E-2</v>
      </c>
    </row>
    <row r="103" spans="1:21" x14ac:dyDescent="0.35">
      <c r="A103" s="81"/>
      <c r="B103" s="82">
        <v>331</v>
      </c>
      <c r="C103" s="82" t="s">
        <v>272</v>
      </c>
      <c r="D103" s="82">
        <v>186</v>
      </c>
      <c r="E103" s="82">
        <v>291</v>
      </c>
      <c r="F103" s="82" t="s">
        <v>273</v>
      </c>
      <c r="G103" s="82">
        <v>5</v>
      </c>
      <c r="H103" s="82" t="s">
        <v>92</v>
      </c>
      <c r="I103" s="82">
        <v>615947</v>
      </c>
      <c r="J103" s="82">
        <v>2</v>
      </c>
      <c r="K103" s="82">
        <v>3</v>
      </c>
      <c r="L103" s="82" t="s">
        <v>13</v>
      </c>
      <c r="M103" s="82">
        <v>9854.3038030000007</v>
      </c>
      <c r="N103" s="82">
        <v>1086982.27514</v>
      </c>
      <c r="O103" s="82">
        <v>64</v>
      </c>
      <c r="P103" s="82" t="s">
        <v>295</v>
      </c>
      <c r="Q103" s="82" t="s">
        <v>294</v>
      </c>
      <c r="R103" s="82" t="s">
        <v>278</v>
      </c>
      <c r="S103" s="82">
        <v>1154</v>
      </c>
      <c r="T103" s="82">
        <v>20427</v>
      </c>
      <c r="U103" s="82">
        <v>2.346435</v>
      </c>
    </row>
    <row r="104" spans="1:21" x14ac:dyDescent="0.35">
      <c r="A104" s="81"/>
      <c r="B104" s="82">
        <v>332</v>
      </c>
      <c r="C104" s="82" t="s">
        <v>272</v>
      </c>
      <c r="D104" s="82">
        <v>187</v>
      </c>
      <c r="E104" s="82">
        <v>291</v>
      </c>
      <c r="F104" s="82" t="s">
        <v>273</v>
      </c>
      <c r="G104" s="82">
        <v>5</v>
      </c>
      <c r="H104" s="82" t="s">
        <v>92</v>
      </c>
      <c r="I104" s="82">
        <v>615947</v>
      </c>
      <c r="J104" s="82">
        <v>13</v>
      </c>
      <c r="K104" s="82">
        <v>14</v>
      </c>
      <c r="L104" s="82" t="s">
        <v>3</v>
      </c>
      <c r="M104" s="82">
        <v>156309.58418599999</v>
      </c>
      <c r="N104" s="82">
        <v>6274633.5266500004</v>
      </c>
      <c r="O104" s="82">
        <v>63</v>
      </c>
      <c r="P104" s="82" t="s">
        <v>294</v>
      </c>
      <c r="Q104" s="82" t="s">
        <v>284</v>
      </c>
      <c r="R104" s="82" t="s">
        <v>278</v>
      </c>
      <c r="S104" s="82">
        <v>1846</v>
      </c>
      <c r="T104" s="82">
        <v>36192</v>
      </c>
      <c r="U104" s="82">
        <v>0.24163999999999999</v>
      </c>
    </row>
    <row r="105" spans="1:21" x14ac:dyDescent="0.35">
      <c r="A105" s="81"/>
      <c r="B105" s="82">
        <v>333</v>
      </c>
      <c r="C105" s="82" t="s">
        <v>272</v>
      </c>
      <c r="D105" s="82">
        <v>187</v>
      </c>
      <c r="E105" s="82">
        <v>291</v>
      </c>
      <c r="F105" s="82" t="s">
        <v>273</v>
      </c>
      <c r="G105" s="82">
        <v>5</v>
      </c>
      <c r="H105" s="82" t="s">
        <v>92</v>
      </c>
      <c r="I105" s="82">
        <v>615947</v>
      </c>
      <c r="J105" s="82">
        <v>13</v>
      </c>
      <c r="K105" s="82">
        <v>14</v>
      </c>
      <c r="L105" s="82" t="s">
        <v>3</v>
      </c>
      <c r="M105" s="82">
        <v>156309.58418599999</v>
      </c>
      <c r="N105" s="82">
        <v>6274633.5266500004</v>
      </c>
      <c r="O105" s="82">
        <v>64</v>
      </c>
      <c r="P105" s="82" t="s">
        <v>295</v>
      </c>
      <c r="Q105" s="82" t="s">
        <v>294</v>
      </c>
      <c r="R105" s="82" t="s">
        <v>278</v>
      </c>
      <c r="S105" s="82">
        <v>1154</v>
      </c>
      <c r="T105" s="82">
        <v>20427</v>
      </c>
      <c r="U105" s="82">
        <v>1.449E-3</v>
      </c>
    </row>
    <row r="106" spans="1:21" x14ac:dyDescent="0.35">
      <c r="A106" s="81"/>
      <c r="B106" s="82">
        <v>334</v>
      </c>
      <c r="C106" s="82" t="s">
        <v>272</v>
      </c>
      <c r="D106" s="82">
        <v>187</v>
      </c>
      <c r="E106" s="82">
        <v>291</v>
      </c>
      <c r="F106" s="82" t="s">
        <v>273</v>
      </c>
      <c r="G106" s="82">
        <v>5</v>
      </c>
      <c r="H106" s="82" t="s">
        <v>92</v>
      </c>
      <c r="I106" s="82">
        <v>615947</v>
      </c>
      <c r="J106" s="82">
        <v>13</v>
      </c>
      <c r="K106" s="82">
        <v>14</v>
      </c>
      <c r="L106" s="82" t="s">
        <v>3</v>
      </c>
      <c r="M106" s="82">
        <v>156309.58418599999</v>
      </c>
      <c r="N106" s="82">
        <v>6274633.5266500004</v>
      </c>
      <c r="O106" s="82">
        <v>73</v>
      </c>
      <c r="P106" s="82" t="s">
        <v>284</v>
      </c>
      <c r="Q106" s="82" t="s">
        <v>281</v>
      </c>
      <c r="R106" s="82" t="s">
        <v>278</v>
      </c>
      <c r="S106" s="82">
        <v>4228</v>
      </c>
      <c r="T106" s="82">
        <v>251297</v>
      </c>
      <c r="U106" s="82">
        <v>7.4960000000000001E-3</v>
      </c>
    </row>
    <row r="107" spans="1:21" x14ac:dyDescent="0.35">
      <c r="A107" s="81"/>
      <c r="B107" s="82">
        <v>335</v>
      </c>
      <c r="C107" s="82" t="s">
        <v>272</v>
      </c>
      <c r="D107" s="82">
        <v>188</v>
      </c>
      <c r="E107" s="82">
        <v>291</v>
      </c>
      <c r="F107" s="82" t="s">
        <v>273</v>
      </c>
      <c r="G107" s="82">
        <v>5</v>
      </c>
      <c r="H107" s="82" t="s">
        <v>92</v>
      </c>
      <c r="I107" s="82">
        <v>615947</v>
      </c>
      <c r="J107" s="82">
        <v>14</v>
      </c>
      <c r="K107" s="82">
        <v>15</v>
      </c>
      <c r="L107" s="82" t="s">
        <v>10</v>
      </c>
      <c r="M107" s="82">
        <v>194777.95925700001</v>
      </c>
      <c r="N107" s="82">
        <v>9678248.4628699999</v>
      </c>
      <c r="O107" s="82">
        <v>63</v>
      </c>
      <c r="P107" s="82" t="s">
        <v>294</v>
      </c>
      <c r="Q107" s="82" t="s">
        <v>284</v>
      </c>
      <c r="R107" s="82" t="s">
        <v>278</v>
      </c>
      <c r="S107" s="82">
        <v>1846</v>
      </c>
      <c r="T107" s="82">
        <v>36192</v>
      </c>
      <c r="U107" s="82">
        <v>1.466126</v>
      </c>
    </row>
    <row r="108" spans="1:21" x14ac:dyDescent="0.35">
      <c r="A108" s="81"/>
      <c r="B108" s="82">
        <v>336</v>
      </c>
      <c r="C108" s="82" t="s">
        <v>272</v>
      </c>
      <c r="D108" s="82">
        <v>188</v>
      </c>
      <c r="E108" s="82">
        <v>291</v>
      </c>
      <c r="F108" s="82" t="s">
        <v>273</v>
      </c>
      <c r="G108" s="82">
        <v>5</v>
      </c>
      <c r="H108" s="82" t="s">
        <v>92</v>
      </c>
      <c r="I108" s="82">
        <v>615947</v>
      </c>
      <c r="J108" s="82">
        <v>14</v>
      </c>
      <c r="K108" s="82">
        <v>15</v>
      </c>
      <c r="L108" s="82" t="s">
        <v>10</v>
      </c>
      <c r="M108" s="82">
        <v>194777.95925700001</v>
      </c>
      <c r="N108" s="82">
        <v>9678248.4628699999</v>
      </c>
      <c r="O108" s="82">
        <v>64</v>
      </c>
      <c r="P108" s="82" t="s">
        <v>295</v>
      </c>
      <c r="Q108" s="82" t="s">
        <v>294</v>
      </c>
      <c r="R108" s="82" t="s">
        <v>278</v>
      </c>
      <c r="S108" s="82">
        <v>1154</v>
      </c>
      <c r="T108" s="82">
        <v>20427</v>
      </c>
      <c r="U108" s="82">
        <v>1.8086999999999999E-2</v>
      </c>
    </row>
    <row r="109" spans="1:21" x14ac:dyDescent="0.35">
      <c r="A109" s="81"/>
      <c r="B109" s="82">
        <v>337</v>
      </c>
      <c r="C109" s="82" t="s">
        <v>272</v>
      </c>
      <c r="D109" s="82">
        <v>188</v>
      </c>
      <c r="E109" s="82">
        <v>291</v>
      </c>
      <c r="F109" s="82" t="s">
        <v>273</v>
      </c>
      <c r="G109" s="82">
        <v>5</v>
      </c>
      <c r="H109" s="82" t="s">
        <v>92</v>
      </c>
      <c r="I109" s="82">
        <v>615947</v>
      </c>
      <c r="J109" s="82">
        <v>14</v>
      </c>
      <c r="K109" s="82">
        <v>15</v>
      </c>
      <c r="L109" s="82" t="s">
        <v>10</v>
      </c>
      <c r="M109" s="82">
        <v>194777.95925700001</v>
      </c>
      <c r="N109" s="82">
        <v>9678248.4628699999</v>
      </c>
      <c r="O109" s="82">
        <v>73</v>
      </c>
      <c r="P109" s="82" t="s">
        <v>284</v>
      </c>
      <c r="Q109" s="82" t="s">
        <v>281</v>
      </c>
      <c r="R109" s="82" t="s">
        <v>278</v>
      </c>
      <c r="S109" s="82">
        <v>4228</v>
      </c>
      <c r="T109" s="82">
        <v>251297</v>
      </c>
      <c r="U109" s="82">
        <v>0</v>
      </c>
    </row>
    <row r="110" spans="1:21" x14ac:dyDescent="0.35">
      <c r="A110" s="81"/>
      <c r="B110" s="82">
        <v>338</v>
      </c>
      <c r="C110" s="82" t="s">
        <v>272</v>
      </c>
      <c r="D110" s="82">
        <v>189</v>
      </c>
      <c r="E110" s="82">
        <v>292</v>
      </c>
      <c r="F110" s="82" t="s">
        <v>273</v>
      </c>
      <c r="G110" s="82">
        <v>5</v>
      </c>
      <c r="H110" s="82" t="s">
        <v>92</v>
      </c>
      <c r="I110" s="82">
        <v>615947</v>
      </c>
      <c r="J110" s="82">
        <v>4</v>
      </c>
      <c r="K110" s="82">
        <v>5</v>
      </c>
      <c r="L110" s="82" t="s">
        <v>71</v>
      </c>
      <c r="M110" s="82">
        <v>12761.130725000001</v>
      </c>
      <c r="N110" s="82">
        <v>498423.70657600003</v>
      </c>
      <c r="O110" s="82">
        <v>76</v>
      </c>
      <c r="P110" s="82" t="s">
        <v>276</v>
      </c>
      <c r="Q110" s="82" t="s">
        <v>277</v>
      </c>
      <c r="R110" s="82" t="s">
        <v>278</v>
      </c>
      <c r="S110" s="82">
        <v>6074</v>
      </c>
      <c r="T110" s="82">
        <v>517541</v>
      </c>
      <c r="U110" s="82">
        <v>0.22983899999999999</v>
      </c>
    </row>
    <row r="111" spans="1:21" x14ac:dyDescent="0.35">
      <c r="A111" s="81"/>
      <c r="B111" s="82">
        <v>339</v>
      </c>
      <c r="C111" s="82" t="s">
        <v>272</v>
      </c>
      <c r="D111" s="82">
        <v>190</v>
      </c>
      <c r="E111" s="82">
        <v>292</v>
      </c>
      <c r="F111" s="82" t="s">
        <v>273</v>
      </c>
      <c r="G111" s="82">
        <v>5</v>
      </c>
      <c r="H111" s="82" t="s">
        <v>92</v>
      </c>
      <c r="I111" s="82">
        <v>615947</v>
      </c>
      <c r="J111" s="82">
        <v>13</v>
      </c>
      <c r="K111" s="82">
        <v>14</v>
      </c>
      <c r="L111" s="82" t="s">
        <v>3</v>
      </c>
      <c r="M111" s="82">
        <v>156309.58418599999</v>
      </c>
      <c r="N111" s="82">
        <v>6274633.5266500004</v>
      </c>
      <c r="O111" s="82">
        <v>75</v>
      </c>
      <c r="P111" s="82" t="s">
        <v>287</v>
      </c>
      <c r="Q111" s="82" t="s">
        <v>281</v>
      </c>
      <c r="R111" s="82" t="s">
        <v>278</v>
      </c>
      <c r="S111" s="82">
        <v>5958</v>
      </c>
      <c r="T111" s="82">
        <v>704928</v>
      </c>
      <c r="U111" s="82">
        <v>8.3425209999999996</v>
      </c>
    </row>
    <row r="112" spans="1:21" x14ac:dyDescent="0.35">
      <c r="A112" s="81"/>
      <c r="B112" s="82">
        <v>340</v>
      </c>
      <c r="C112" s="82" t="s">
        <v>272</v>
      </c>
      <c r="D112" s="82">
        <v>190</v>
      </c>
      <c r="E112" s="82">
        <v>292</v>
      </c>
      <c r="F112" s="82" t="s">
        <v>273</v>
      </c>
      <c r="G112" s="82">
        <v>5</v>
      </c>
      <c r="H112" s="82" t="s">
        <v>92</v>
      </c>
      <c r="I112" s="82">
        <v>615947</v>
      </c>
      <c r="J112" s="82">
        <v>13</v>
      </c>
      <c r="K112" s="82">
        <v>14</v>
      </c>
      <c r="L112" s="82" t="s">
        <v>3</v>
      </c>
      <c r="M112" s="82">
        <v>156309.58418599999</v>
      </c>
      <c r="N112" s="82">
        <v>6274633.5266500004</v>
      </c>
      <c r="O112" s="82">
        <v>76</v>
      </c>
      <c r="P112" s="82" t="s">
        <v>276</v>
      </c>
      <c r="Q112" s="82" t="s">
        <v>277</v>
      </c>
      <c r="R112" s="82" t="s">
        <v>278</v>
      </c>
      <c r="S112" s="82">
        <v>6074</v>
      </c>
      <c r="T112" s="82">
        <v>517541</v>
      </c>
      <c r="U112" s="82">
        <v>0.143986</v>
      </c>
    </row>
    <row r="113" spans="1:21" x14ac:dyDescent="0.35">
      <c r="A113" s="81"/>
      <c r="B113" s="82">
        <v>341</v>
      </c>
      <c r="C113" s="82" t="s">
        <v>272</v>
      </c>
      <c r="D113" s="82">
        <v>191</v>
      </c>
      <c r="E113" s="82">
        <v>292</v>
      </c>
      <c r="F113" s="82" t="s">
        <v>273</v>
      </c>
      <c r="G113" s="82">
        <v>5</v>
      </c>
      <c r="H113" s="82" t="s">
        <v>92</v>
      </c>
      <c r="I113" s="82">
        <v>615947</v>
      </c>
      <c r="J113" s="82">
        <v>14</v>
      </c>
      <c r="K113" s="82">
        <v>15</v>
      </c>
      <c r="L113" s="82" t="s">
        <v>10</v>
      </c>
      <c r="M113" s="82">
        <v>194777.95925700001</v>
      </c>
      <c r="N113" s="82">
        <v>9678248.4628699999</v>
      </c>
      <c r="O113" s="82">
        <v>75</v>
      </c>
      <c r="P113" s="82" t="s">
        <v>287</v>
      </c>
      <c r="Q113" s="82" t="s">
        <v>281</v>
      </c>
      <c r="R113" s="82" t="s">
        <v>278</v>
      </c>
      <c r="S113" s="82">
        <v>5958</v>
      </c>
      <c r="T113" s="82">
        <v>704928</v>
      </c>
      <c r="U113" s="82">
        <v>0.81318900000000005</v>
      </c>
    </row>
    <row r="114" spans="1:21" x14ac:dyDescent="0.35">
      <c r="A114" s="81"/>
      <c r="B114" s="82">
        <v>342</v>
      </c>
      <c r="C114" s="82" t="s">
        <v>272</v>
      </c>
      <c r="D114" s="82">
        <v>192</v>
      </c>
      <c r="E114" s="82">
        <v>304</v>
      </c>
      <c r="F114" s="82" t="s">
        <v>273</v>
      </c>
      <c r="G114" s="82">
        <v>5</v>
      </c>
      <c r="H114" s="82" t="s">
        <v>188</v>
      </c>
      <c r="I114" s="82">
        <v>451596</v>
      </c>
      <c r="J114" s="82">
        <v>13</v>
      </c>
      <c r="K114" s="82">
        <v>14</v>
      </c>
      <c r="L114" s="82" t="s">
        <v>3</v>
      </c>
      <c r="M114" s="82">
        <v>156309.58418599999</v>
      </c>
      <c r="N114" s="82">
        <v>6274633.5266500004</v>
      </c>
      <c r="O114" s="82">
        <v>75</v>
      </c>
      <c r="P114" s="82" t="s">
        <v>287</v>
      </c>
      <c r="Q114" s="82" t="s">
        <v>281</v>
      </c>
      <c r="R114" s="82" t="s">
        <v>278</v>
      </c>
      <c r="S114" s="82">
        <v>5958</v>
      </c>
      <c r="T114" s="82">
        <v>704928</v>
      </c>
      <c r="U114" s="82">
        <v>1.544038</v>
      </c>
    </row>
    <row r="115" spans="1:21" x14ac:dyDescent="0.35">
      <c r="A115" s="81"/>
      <c r="B115" s="82">
        <v>343</v>
      </c>
      <c r="C115" s="82" t="s">
        <v>272</v>
      </c>
      <c r="D115" s="82">
        <v>192</v>
      </c>
      <c r="E115" s="82">
        <v>304</v>
      </c>
      <c r="F115" s="82" t="s">
        <v>273</v>
      </c>
      <c r="G115" s="82">
        <v>5</v>
      </c>
      <c r="H115" s="82" t="s">
        <v>188</v>
      </c>
      <c r="I115" s="82">
        <v>451596</v>
      </c>
      <c r="J115" s="82">
        <v>13</v>
      </c>
      <c r="K115" s="82">
        <v>14</v>
      </c>
      <c r="L115" s="82" t="s">
        <v>3</v>
      </c>
      <c r="M115" s="82">
        <v>156309.58418599999</v>
      </c>
      <c r="N115" s="82">
        <v>6274633.5266500004</v>
      </c>
      <c r="O115" s="82">
        <v>84</v>
      </c>
      <c r="P115" s="82" t="s">
        <v>281</v>
      </c>
      <c r="Q115" s="82" t="s">
        <v>282</v>
      </c>
      <c r="R115" s="82" t="s">
        <v>278</v>
      </c>
      <c r="S115" s="82">
        <v>16750</v>
      </c>
      <c r="T115" s="82">
        <v>2976056</v>
      </c>
      <c r="U115" s="82">
        <v>0.258552</v>
      </c>
    </row>
    <row r="116" spans="1:21" x14ac:dyDescent="0.35">
      <c r="A116" s="81"/>
      <c r="B116" s="82">
        <v>344</v>
      </c>
      <c r="C116" s="82" t="s">
        <v>272</v>
      </c>
      <c r="D116" s="82">
        <v>193</v>
      </c>
      <c r="E116" s="82">
        <v>304</v>
      </c>
      <c r="F116" s="82" t="s">
        <v>273</v>
      </c>
      <c r="G116" s="82">
        <v>5</v>
      </c>
      <c r="H116" s="82" t="s">
        <v>188</v>
      </c>
      <c r="I116" s="82">
        <v>451596</v>
      </c>
      <c r="J116" s="82">
        <v>14</v>
      </c>
      <c r="K116" s="82">
        <v>15</v>
      </c>
      <c r="L116" s="82" t="s">
        <v>10</v>
      </c>
      <c r="M116" s="82">
        <v>194777.95925700001</v>
      </c>
      <c r="N116" s="82">
        <v>9678248.4628699999</v>
      </c>
      <c r="O116" s="82">
        <v>75</v>
      </c>
      <c r="P116" s="82" t="s">
        <v>287</v>
      </c>
      <c r="Q116" s="82" t="s">
        <v>281</v>
      </c>
      <c r="R116" s="82" t="s">
        <v>278</v>
      </c>
      <c r="S116" s="82">
        <v>5958</v>
      </c>
      <c r="T116" s="82">
        <v>704928</v>
      </c>
      <c r="U116" s="82">
        <v>1.358509</v>
      </c>
    </row>
    <row r="117" spans="1:21" x14ac:dyDescent="0.35">
      <c r="A117" s="81"/>
      <c r="B117" s="82">
        <v>345</v>
      </c>
      <c r="C117" s="82" t="s">
        <v>272</v>
      </c>
      <c r="D117" s="82">
        <v>193</v>
      </c>
      <c r="E117" s="82">
        <v>304</v>
      </c>
      <c r="F117" s="82" t="s">
        <v>273</v>
      </c>
      <c r="G117" s="82">
        <v>5</v>
      </c>
      <c r="H117" s="82" t="s">
        <v>188</v>
      </c>
      <c r="I117" s="82">
        <v>451596</v>
      </c>
      <c r="J117" s="82">
        <v>14</v>
      </c>
      <c r="K117" s="82">
        <v>15</v>
      </c>
      <c r="L117" s="82" t="s">
        <v>10</v>
      </c>
      <c r="M117" s="82">
        <v>194777.95925700001</v>
      </c>
      <c r="N117" s="82">
        <v>9678248.4628699999</v>
      </c>
      <c r="O117" s="82">
        <v>84</v>
      </c>
      <c r="P117" s="82" t="s">
        <v>281</v>
      </c>
      <c r="Q117" s="82" t="s">
        <v>282</v>
      </c>
      <c r="R117" s="82" t="s">
        <v>278</v>
      </c>
      <c r="S117" s="82">
        <v>16750</v>
      </c>
      <c r="T117" s="82">
        <v>2976056</v>
      </c>
      <c r="U117" s="82">
        <v>1.0299000000000001E-2</v>
      </c>
    </row>
    <row r="118" spans="1:21" x14ac:dyDescent="0.35">
      <c r="A118" s="81"/>
      <c r="B118" s="82">
        <v>346</v>
      </c>
      <c r="C118" s="82" t="s">
        <v>272</v>
      </c>
      <c r="D118" s="82">
        <v>194</v>
      </c>
      <c r="E118" s="82">
        <v>339</v>
      </c>
      <c r="F118" s="82" t="s">
        <v>273</v>
      </c>
      <c r="G118" s="82">
        <v>5</v>
      </c>
      <c r="H118" s="82" t="s">
        <v>90</v>
      </c>
      <c r="I118" s="82">
        <v>451593</v>
      </c>
      <c r="J118" s="82">
        <v>13</v>
      </c>
      <c r="K118" s="82">
        <v>14</v>
      </c>
      <c r="L118" s="82" t="s">
        <v>3</v>
      </c>
      <c r="M118" s="82">
        <v>156309.58418599999</v>
      </c>
      <c r="N118" s="82">
        <v>6274633.5266500004</v>
      </c>
      <c r="O118" s="82">
        <v>84</v>
      </c>
      <c r="P118" s="82" t="s">
        <v>281</v>
      </c>
      <c r="Q118" s="82" t="s">
        <v>282</v>
      </c>
      <c r="R118" s="82" t="s">
        <v>278</v>
      </c>
      <c r="S118" s="82">
        <v>16750</v>
      </c>
      <c r="T118" s="82">
        <v>2976056</v>
      </c>
      <c r="U118" s="82">
        <v>1.0354829999999999</v>
      </c>
    </row>
    <row r="119" spans="1:21" x14ac:dyDescent="0.35">
      <c r="A119" s="81"/>
      <c r="B119" s="82">
        <v>347</v>
      </c>
      <c r="C119" s="82" t="s">
        <v>272</v>
      </c>
      <c r="D119" s="82">
        <v>195</v>
      </c>
      <c r="E119" s="82">
        <v>339</v>
      </c>
      <c r="F119" s="82" t="s">
        <v>273</v>
      </c>
      <c r="G119" s="82">
        <v>5</v>
      </c>
      <c r="H119" s="82" t="s">
        <v>90</v>
      </c>
      <c r="I119" s="82">
        <v>451593</v>
      </c>
      <c r="J119" s="82">
        <v>14</v>
      </c>
      <c r="K119" s="82">
        <v>15</v>
      </c>
      <c r="L119" s="82" t="s">
        <v>10</v>
      </c>
      <c r="M119" s="82">
        <v>194777.95925700001</v>
      </c>
      <c r="N119" s="82">
        <v>9678248.4628699999</v>
      </c>
      <c r="O119" s="82">
        <v>84</v>
      </c>
      <c r="P119" s="82" t="s">
        <v>281</v>
      </c>
      <c r="Q119" s="82" t="s">
        <v>282</v>
      </c>
      <c r="R119" s="82" t="s">
        <v>278</v>
      </c>
      <c r="S119" s="82">
        <v>16750</v>
      </c>
      <c r="T119" s="82">
        <v>2976056</v>
      </c>
      <c r="U119" s="82">
        <v>0.36513400000000001</v>
      </c>
    </row>
    <row r="120" spans="1:21" x14ac:dyDescent="0.35">
      <c r="A120" s="81"/>
      <c r="B120" s="82">
        <v>348</v>
      </c>
      <c r="C120" s="82" t="s">
        <v>272</v>
      </c>
      <c r="D120" s="82">
        <v>196</v>
      </c>
      <c r="E120" s="82">
        <v>340</v>
      </c>
      <c r="F120" s="82" t="s">
        <v>273</v>
      </c>
      <c r="G120" s="82">
        <v>5</v>
      </c>
      <c r="H120" s="82" t="s">
        <v>90</v>
      </c>
      <c r="I120" s="82">
        <v>451593</v>
      </c>
      <c r="J120" s="82">
        <v>13</v>
      </c>
      <c r="K120" s="82">
        <v>14</v>
      </c>
      <c r="L120" s="82" t="s">
        <v>3</v>
      </c>
      <c r="M120" s="82">
        <v>156309.58418599999</v>
      </c>
      <c r="N120" s="82">
        <v>6274633.5266500004</v>
      </c>
      <c r="O120" s="82">
        <v>84</v>
      </c>
      <c r="P120" s="82" t="s">
        <v>281</v>
      </c>
      <c r="Q120" s="82" t="s">
        <v>282</v>
      </c>
      <c r="R120" s="82" t="s">
        <v>278</v>
      </c>
      <c r="S120" s="82">
        <v>16750</v>
      </c>
      <c r="T120" s="82">
        <v>2976056</v>
      </c>
      <c r="U120" s="82">
        <v>0.75971900000000003</v>
      </c>
    </row>
    <row r="121" spans="1:21" x14ac:dyDescent="0.35">
      <c r="A121" s="81"/>
      <c r="B121" s="82">
        <v>349</v>
      </c>
      <c r="C121" s="82" t="s">
        <v>272</v>
      </c>
      <c r="D121" s="82">
        <v>197</v>
      </c>
      <c r="E121" s="82">
        <v>340</v>
      </c>
      <c r="F121" s="82" t="s">
        <v>273</v>
      </c>
      <c r="G121" s="82">
        <v>5</v>
      </c>
      <c r="H121" s="82" t="s">
        <v>90</v>
      </c>
      <c r="I121" s="82">
        <v>451593</v>
      </c>
      <c r="J121" s="82">
        <v>14</v>
      </c>
      <c r="K121" s="82">
        <v>15</v>
      </c>
      <c r="L121" s="82" t="s">
        <v>10</v>
      </c>
      <c r="M121" s="82">
        <v>194777.95925700001</v>
      </c>
      <c r="N121" s="82">
        <v>9678248.4628699999</v>
      </c>
      <c r="O121" s="82">
        <v>84</v>
      </c>
      <c r="P121" s="82" t="s">
        <v>281</v>
      </c>
      <c r="Q121" s="82" t="s">
        <v>282</v>
      </c>
      <c r="R121" s="82" t="s">
        <v>278</v>
      </c>
      <c r="S121" s="82">
        <v>16750</v>
      </c>
      <c r="T121" s="82">
        <v>2976056</v>
      </c>
      <c r="U121" s="82">
        <v>0.41652400000000001</v>
      </c>
    </row>
    <row r="122" spans="1:21" x14ac:dyDescent="0.35">
      <c r="A122" s="81"/>
      <c r="B122" s="82">
        <v>350</v>
      </c>
      <c r="C122" s="82" t="s">
        <v>272</v>
      </c>
      <c r="D122" s="82">
        <v>198</v>
      </c>
      <c r="E122" s="82">
        <v>342</v>
      </c>
      <c r="F122" s="82" t="s">
        <v>273</v>
      </c>
      <c r="G122" s="82">
        <v>5</v>
      </c>
      <c r="H122" s="82" t="s">
        <v>90</v>
      </c>
      <c r="I122" s="82">
        <v>451593</v>
      </c>
      <c r="J122" s="82">
        <v>13</v>
      </c>
      <c r="K122" s="82">
        <v>14</v>
      </c>
      <c r="L122" s="82" t="s">
        <v>3</v>
      </c>
      <c r="M122" s="82">
        <v>156309.58418599999</v>
      </c>
      <c r="N122" s="82">
        <v>6274633.5266500004</v>
      </c>
      <c r="O122" s="82">
        <v>79</v>
      </c>
      <c r="P122" s="82" t="s">
        <v>283</v>
      </c>
      <c r="Q122" s="82" t="s">
        <v>269</v>
      </c>
      <c r="R122" s="82" t="s">
        <v>278</v>
      </c>
      <c r="S122" s="82">
        <v>8558</v>
      </c>
      <c r="T122" s="82">
        <v>926359</v>
      </c>
      <c r="U122" s="82">
        <v>1.6382969999999999</v>
      </c>
    </row>
    <row r="123" spans="1:21" x14ac:dyDescent="0.35">
      <c r="A123" s="81"/>
      <c r="B123" s="82">
        <v>351</v>
      </c>
      <c r="C123" s="82" t="s">
        <v>272</v>
      </c>
      <c r="D123" s="82">
        <v>199</v>
      </c>
      <c r="E123" s="82">
        <v>342</v>
      </c>
      <c r="F123" s="82" t="s">
        <v>273</v>
      </c>
      <c r="G123" s="82">
        <v>5</v>
      </c>
      <c r="H123" s="82" t="s">
        <v>90</v>
      </c>
      <c r="I123" s="82">
        <v>451593</v>
      </c>
      <c r="J123" s="82">
        <v>14</v>
      </c>
      <c r="K123" s="82">
        <v>15</v>
      </c>
      <c r="L123" s="82" t="s">
        <v>10</v>
      </c>
      <c r="M123" s="82">
        <v>194777.95925700001</v>
      </c>
      <c r="N123" s="82">
        <v>9678248.4628699999</v>
      </c>
      <c r="O123" s="82">
        <v>79</v>
      </c>
      <c r="P123" s="82" t="s">
        <v>283</v>
      </c>
      <c r="Q123" s="82" t="s">
        <v>269</v>
      </c>
      <c r="R123" s="82" t="s">
        <v>278</v>
      </c>
      <c r="S123" s="82">
        <v>8558</v>
      </c>
      <c r="T123" s="82">
        <v>926359</v>
      </c>
      <c r="U123" s="82">
        <v>0.155473</v>
      </c>
    </row>
    <row r="124" spans="1:21" x14ac:dyDescent="0.35">
      <c r="A124" s="81"/>
      <c r="B124" s="82">
        <v>352</v>
      </c>
      <c r="C124" s="82" t="s">
        <v>272</v>
      </c>
      <c r="D124" s="82">
        <v>200</v>
      </c>
      <c r="E124" s="82">
        <v>343</v>
      </c>
      <c r="F124" s="82" t="s">
        <v>273</v>
      </c>
      <c r="G124" s="82">
        <v>5</v>
      </c>
      <c r="H124" s="82" t="s">
        <v>90</v>
      </c>
      <c r="I124" s="82">
        <v>451593</v>
      </c>
      <c r="J124" s="82">
        <v>10</v>
      </c>
      <c r="K124" s="82">
        <v>11</v>
      </c>
      <c r="L124" s="82" t="s">
        <v>2</v>
      </c>
      <c r="M124" s="82">
        <v>24929.416090999999</v>
      </c>
      <c r="N124" s="82">
        <v>1538359.6088</v>
      </c>
      <c r="O124" s="82">
        <v>70</v>
      </c>
      <c r="P124" s="82" t="s">
        <v>268</v>
      </c>
      <c r="Q124" s="82" t="s">
        <v>284</v>
      </c>
      <c r="R124" s="82" t="s">
        <v>278</v>
      </c>
      <c r="S124" s="82">
        <v>6016</v>
      </c>
      <c r="T124" s="82">
        <v>550617</v>
      </c>
      <c r="U124" s="82">
        <v>8.1899999999999994E-3</v>
      </c>
    </row>
    <row r="125" spans="1:21" x14ac:dyDescent="0.35">
      <c r="A125" s="81"/>
      <c r="B125" s="82">
        <v>353</v>
      </c>
      <c r="C125" s="82" t="s">
        <v>272</v>
      </c>
      <c r="D125" s="82">
        <v>201</v>
      </c>
      <c r="E125" s="82">
        <v>343</v>
      </c>
      <c r="F125" s="82" t="s">
        <v>273</v>
      </c>
      <c r="G125" s="82">
        <v>5</v>
      </c>
      <c r="H125" s="82" t="s">
        <v>90</v>
      </c>
      <c r="I125" s="82">
        <v>451593</v>
      </c>
      <c r="J125" s="82">
        <v>13</v>
      </c>
      <c r="K125" s="82">
        <v>14</v>
      </c>
      <c r="L125" s="82" t="s">
        <v>3</v>
      </c>
      <c r="M125" s="82">
        <v>156309.58418599999</v>
      </c>
      <c r="N125" s="82">
        <v>6274633.5266500004</v>
      </c>
      <c r="O125" s="82">
        <v>70</v>
      </c>
      <c r="P125" s="82" t="s">
        <v>268</v>
      </c>
      <c r="Q125" s="82" t="s">
        <v>284</v>
      </c>
      <c r="R125" s="82" t="s">
        <v>278</v>
      </c>
      <c r="S125" s="82">
        <v>6016</v>
      </c>
      <c r="T125" s="82">
        <v>550617</v>
      </c>
      <c r="U125" s="82">
        <v>3.5557560000000001</v>
      </c>
    </row>
    <row r="126" spans="1:21" x14ac:dyDescent="0.35">
      <c r="A126" s="81"/>
      <c r="B126" s="82">
        <v>354</v>
      </c>
      <c r="C126" s="82" t="s">
        <v>272</v>
      </c>
      <c r="D126" s="82">
        <v>201</v>
      </c>
      <c r="E126" s="82">
        <v>343</v>
      </c>
      <c r="F126" s="82" t="s">
        <v>273</v>
      </c>
      <c r="G126" s="82">
        <v>5</v>
      </c>
      <c r="H126" s="82" t="s">
        <v>90</v>
      </c>
      <c r="I126" s="82">
        <v>451593</v>
      </c>
      <c r="J126" s="82">
        <v>13</v>
      </c>
      <c r="K126" s="82">
        <v>14</v>
      </c>
      <c r="L126" s="82" t="s">
        <v>3</v>
      </c>
      <c r="M126" s="82">
        <v>156309.58418599999</v>
      </c>
      <c r="N126" s="82">
        <v>6274633.5266500004</v>
      </c>
      <c r="O126" s="82">
        <v>73</v>
      </c>
      <c r="P126" s="82" t="s">
        <v>284</v>
      </c>
      <c r="Q126" s="82" t="s">
        <v>281</v>
      </c>
      <c r="R126" s="82" t="s">
        <v>278</v>
      </c>
      <c r="S126" s="82">
        <v>4228</v>
      </c>
      <c r="T126" s="82">
        <v>251297</v>
      </c>
      <c r="U126" s="82">
        <v>6.9605360000000003</v>
      </c>
    </row>
    <row r="127" spans="1:21" x14ac:dyDescent="0.35">
      <c r="A127" s="81"/>
      <c r="B127" s="82">
        <v>355</v>
      </c>
      <c r="C127" s="82" t="s">
        <v>272</v>
      </c>
      <c r="D127" s="82">
        <v>201</v>
      </c>
      <c r="E127" s="82">
        <v>343</v>
      </c>
      <c r="F127" s="82" t="s">
        <v>273</v>
      </c>
      <c r="G127" s="82">
        <v>5</v>
      </c>
      <c r="H127" s="82" t="s">
        <v>90</v>
      </c>
      <c r="I127" s="82">
        <v>451593</v>
      </c>
      <c r="J127" s="82">
        <v>13</v>
      </c>
      <c r="K127" s="82">
        <v>14</v>
      </c>
      <c r="L127" s="82" t="s">
        <v>3</v>
      </c>
      <c r="M127" s="82">
        <v>156309.58418599999</v>
      </c>
      <c r="N127" s="82">
        <v>6274633.5266500004</v>
      </c>
      <c r="O127" s="82">
        <v>84</v>
      </c>
      <c r="P127" s="82" t="s">
        <v>281</v>
      </c>
      <c r="Q127" s="82" t="s">
        <v>282</v>
      </c>
      <c r="R127" s="82" t="s">
        <v>278</v>
      </c>
      <c r="S127" s="82">
        <v>16750</v>
      </c>
      <c r="T127" s="82">
        <v>2976056</v>
      </c>
      <c r="U127" s="82">
        <v>21.534095000000001</v>
      </c>
    </row>
    <row r="128" spans="1:21" x14ac:dyDescent="0.35">
      <c r="A128" s="81"/>
      <c r="B128" s="82">
        <v>356</v>
      </c>
      <c r="C128" s="82" t="s">
        <v>272</v>
      </c>
      <c r="D128" s="82">
        <v>202</v>
      </c>
      <c r="E128" s="82">
        <v>343</v>
      </c>
      <c r="F128" s="82" t="s">
        <v>273</v>
      </c>
      <c r="G128" s="82">
        <v>5</v>
      </c>
      <c r="H128" s="82" t="s">
        <v>90</v>
      </c>
      <c r="I128" s="82">
        <v>451593</v>
      </c>
      <c r="J128" s="82">
        <v>14</v>
      </c>
      <c r="K128" s="82">
        <v>15</v>
      </c>
      <c r="L128" s="82" t="s">
        <v>10</v>
      </c>
      <c r="M128" s="82">
        <v>194777.95925700001</v>
      </c>
      <c r="N128" s="82">
        <v>9678248.4628699999</v>
      </c>
      <c r="O128" s="82">
        <v>70</v>
      </c>
      <c r="P128" s="82" t="s">
        <v>268</v>
      </c>
      <c r="Q128" s="82" t="s">
        <v>284</v>
      </c>
      <c r="R128" s="82" t="s">
        <v>278</v>
      </c>
      <c r="S128" s="82">
        <v>6016</v>
      </c>
      <c r="T128" s="82">
        <v>550617</v>
      </c>
      <c r="U128" s="82">
        <v>0.95585699999999996</v>
      </c>
    </row>
    <row r="129" spans="1:21" x14ac:dyDescent="0.35">
      <c r="A129" s="81"/>
      <c r="B129" s="82">
        <v>357</v>
      </c>
      <c r="C129" s="82" t="s">
        <v>272</v>
      </c>
      <c r="D129" s="82">
        <v>202</v>
      </c>
      <c r="E129" s="82">
        <v>343</v>
      </c>
      <c r="F129" s="82" t="s">
        <v>273</v>
      </c>
      <c r="G129" s="82">
        <v>5</v>
      </c>
      <c r="H129" s="82" t="s">
        <v>90</v>
      </c>
      <c r="I129" s="82">
        <v>451593</v>
      </c>
      <c r="J129" s="82">
        <v>14</v>
      </c>
      <c r="K129" s="82">
        <v>15</v>
      </c>
      <c r="L129" s="82" t="s">
        <v>10</v>
      </c>
      <c r="M129" s="82">
        <v>194777.95925700001</v>
      </c>
      <c r="N129" s="82">
        <v>9678248.4628699999</v>
      </c>
      <c r="O129" s="82">
        <v>73</v>
      </c>
      <c r="P129" s="82" t="s">
        <v>284</v>
      </c>
      <c r="Q129" s="82" t="s">
        <v>281</v>
      </c>
      <c r="R129" s="82" t="s">
        <v>278</v>
      </c>
      <c r="S129" s="82">
        <v>4228</v>
      </c>
      <c r="T129" s="82">
        <v>251297</v>
      </c>
      <c r="U129" s="82">
        <v>1.4908680000000001</v>
      </c>
    </row>
    <row r="130" spans="1:21" x14ac:dyDescent="0.35">
      <c r="A130" s="81"/>
      <c r="B130" s="82">
        <v>358</v>
      </c>
      <c r="C130" s="82" t="s">
        <v>272</v>
      </c>
      <c r="D130" s="82">
        <v>202</v>
      </c>
      <c r="E130" s="82">
        <v>343</v>
      </c>
      <c r="F130" s="82" t="s">
        <v>273</v>
      </c>
      <c r="G130" s="82">
        <v>5</v>
      </c>
      <c r="H130" s="82" t="s">
        <v>90</v>
      </c>
      <c r="I130" s="82">
        <v>451593</v>
      </c>
      <c r="J130" s="82">
        <v>14</v>
      </c>
      <c r="K130" s="82">
        <v>15</v>
      </c>
      <c r="L130" s="82" t="s">
        <v>10</v>
      </c>
      <c r="M130" s="82">
        <v>194777.95925700001</v>
      </c>
      <c r="N130" s="82">
        <v>9678248.4628699999</v>
      </c>
      <c r="O130" s="82">
        <v>84</v>
      </c>
      <c r="P130" s="82" t="s">
        <v>281</v>
      </c>
      <c r="Q130" s="82" t="s">
        <v>282</v>
      </c>
      <c r="R130" s="82" t="s">
        <v>278</v>
      </c>
      <c r="S130" s="82">
        <v>16750</v>
      </c>
      <c r="T130" s="82">
        <v>2976056</v>
      </c>
      <c r="U130" s="82">
        <v>2.287693</v>
      </c>
    </row>
    <row r="131" spans="1:21" x14ac:dyDescent="0.35">
      <c r="A131" s="81"/>
      <c r="B131" s="82">
        <v>359</v>
      </c>
      <c r="C131" s="82" t="s">
        <v>272</v>
      </c>
      <c r="D131" s="82">
        <v>203</v>
      </c>
      <c r="E131" s="82">
        <v>344</v>
      </c>
      <c r="F131" s="82" t="s">
        <v>273</v>
      </c>
      <c r="G131" s="82">
        <v>5</v>
      </c>
      <c r="H131" s="82" t="s">
        <v>90</v>
      </c>
      <c r="I131" s="82">
        <v>451593</v>
      </c>
      <c r="J131" s="82">
        <v>0</v>
      </c>
      <c r="K131" s="82">
        <v>1</v>
      </c>
      <c r="L131" s="82" t="s">
        <v>15</v>
      </c>
      <c r="M131" s="82">
        <v>70235.584705999994</v>
      </c>
      <c r="N131" s="82">
        <v>3217666.13344</v>
      </c>
      <c r="O131" s="82">
        <v>84</v>
      </c>
      <c r="P131" s="82" t="s">
        <v>281</v>
      </c>
      <c r="Q131" s="82" t="s">
        <v>282</v>
      </c>
      <c r="R131" s="82" t="s">
        <v>278</v>
      </c>
      <c r="S131" s="82">
        <v>16750</v>
      </c>
      <c r="T131" s="82">
        <v>2976056</v>
      </c>
      <c r="U131" s="82">
        <v>1.447106</v>
      </c>
    </row>
    <row r="132" spans="1:21" x14ac:dyDescent="0.35">
      <c r="A132" s="81"/>
      <c r="B132" s="82">
        <v>360</v>
      </c>
      <c r="C132" s="82" t="s">
        <v>272</v>
      </c>
      <c r="D132" s="82">
        <v>204</v>
      </c>
      <c r="E132" s="82">
        <v>344</v>
      </c>
      <c r="F132" s="82" t="s">
        <v>273</v>
      </c>
      <c r="G132" s="82">
        <v>5</v>
      </c>
      <c r="H132" s="82" t="s">
        <v>90</v>
      </c>
      <c r="I132" s="82">
        <v>451593</v>
      </c>
      <c r="J132" s="82">
        <v>3</v>
      </c>
      <c r="K132" s="82">
        <v>4</v>
      </c>
      <c r="L132" s="82" t="s">
        <v>8</v>
      </c>
      <c r="M132" s="82">
        <v>8160.3846110000004</v>
      </c>
      <c r="N132" s="82">
        <v>339830.03915299999</v>
      </c>
      <c r="O132" s="82">
        <v>77</v>
      </c>
      <c r="P132" s="82" t="s">
        <v>296</v>
      </c>
      <c r="Q132" s="82" t="s">
        <v>280</v>
      </c>
      <c r="R132" s="82" t="s">
        <v>278</v>
      </c>
      <c r="S132" s="82">
        <v>2440</v>
      </c>
      <c r="T132" s="82">
        <v>146113</v>
      </c>
      <c r="U132" s="82">
        <v>0.85345899999999997</v>
      </c>
    </row>
    <row r="133" spans="1:21" x14ac:dyDescent="0.35">
      <c r="A133" s="81"/>
      <c r="B133" s="82">
        <v>361</v>
      </c>
      <c r="C133" s="82" t="s">
        <v>272</v>
      </c>
      <c r="D133" s="82">
        <v>205</v>
      </c>
      <c r="E133" s="82">
        <v>344</v>
      </c>
      <c r="F133" s="82" t="s">
        <v>273</v>
      </c>
      <c r="G133" s="82">
        <v>5</v>
      </c>
      <c r="H133" s="82" t="s">
        <v>90</v>
      </c>
      <c r="I133" s="82">
        <v>451593</v>
      </c>
      <c r="J133" s="82">
        <v>4</v>
      </c>
      <c r="K133" s="82">
        <v>5</v>
      </c>
      <c r="L133" s="82" t="s">
        <v>71</v>
      </c>
      <c r="M133" s="82">
        <v>12761.130725000001</v>
      </c>
      <c r="N133" s="82">
        <v>498423.70657600003</v>
      </c>
      <c r="O133" s="82">
        <v>81</v>
      </c>
      <c r="P133" s="82" t="s">
        <v>280</v>
      </c>
      <c r="Q133" s="82" t="s">
        <v>281</v>
      </c>
      <c r="R133" s="82" t="s">
        <v>278</v>
      </c>
      <c r="S133" s="82">
        <v>2550</v>
      </c>
      <c r="T133" s="82">
        <v>99678</v>
      </c>
      <c r="U133" s="82">
        <v>1.3962909999999999</v>
      </c>
    </row>
    <row r="134" spans="1:21" x14ac:dyDescent="0.35">
      <c r="A134" s="81"/>
      <c r="B134" s="82">
        <v>362</v>
      </c>
      <c r="C134" s="82" t="s">
        <v>272</v>
      </c>
      <c r="D134" s="82">
        <v>206</v>
      </c>
      <c r="E134" s="82">
        <v>344</v>
      </c>
      <c r="F134" s="82" t="s">
        <v>273</v>
      </c>
      <c r="G134" s="82">
        <v>5</v>
      </c>
      <c r="H134" s="82" t="s">
        <v>90</v>
      </c>
      <c r="I134" s="82">
        <v>451593</v>
      </c>
      <c r="J134" s="82">
        <v>5</v>
      </c>
      <c r="K134" s="82">
        <v>6</v>
      </c>
      <c r="L134" s="82" t="s">
        <v>0</v>
      </c>
      <c r="M134" s="82">
        <v>6828.2801060000002</v>
      </c>
      <c r="N134" s="82">
        <v>92146.077728000004</v>
      </c>
      <c r="O134" s="82">
        <v>81</v>
      </c>
      <c r="P134" s="82" t="s">
        <v>280</v>
      </c>
      <c r="Q134" s="82" t="s">
        <v>281</v>
      </c>
      <c r="R134" s="82" t="s">
        <v>278</v>
      </c>
      <c r="S134" s="82">
        <v>2550</v>
      </c>
      <c r="T134" s="82">
        <v>99678</v>
      </c>
      <c r="U134" s="82">
        <v>6.9620000000000001E-2</v>
      </c>
    </row>
    <row r="135" spans="1:21" x14ac:dyDescent="0.35">
      <c r="A135" s="81"/>
      <c r="B135" s="82">
        <v>363</v>
      </c>
      <c r="C135" s="82" t="s">
        <v>272</v>
      </c>
      <c r="D135" s="82">
        <v>207</v>
      </c>
      <c r="E135" s="82">
        <v>344</v>
      </c>
      <c r="F135" s="82" t="s">
        <v>273</v>
      </c>
      <c r="G135" s="82">
        <v>5</v>
      </c>
      <c r="H135" s="82" t="s">
        <v>90</v>
      </c>
      <c r="I135" s="82">
        <v>451593</v>
      </c>
      <c r="J135" s="82">
        <v>7</v>
      </c>
      <c r="K135" s="82">
        <v>8</v>
      </c>
      <c r="L135" s="82" t="s">
        <v>1</v>
      </c>
      <c r="M135" s="82">
        <v>1602.8137180000001</v>
      </c>
      <c r="N135" s="82">
        <v>46710.453523999997</v>
      </c>
      <c r="O135" s="82">
        <v>77</v>
      </c>
      <c r="P135" s="82" t="s">
        <v>296</v>
      </c>
      <c r="Q135" s="82" t="s">
        <v>280</v>
      </c>
      <c r="R135" s="82" t="s">
        <v>278</v>
      </c>
      <c r="S135" s="82">
        <v>2440</v>
      </c>
      <c r="T135" s="82">
        <v>146113</v>
      </c>
      <c r="U135" s="82">
        <v>3.326981</v>
      </c>
    </row>
    <row r="136" spans="1:21" x14ac:dyDescent="0.35">
      <c r="A136" s="81"/>
      <c r="B136" s="82">
        <v>364</v>
      </c>
      <c r="C136" s="82" t="s">
        <v>272</v>
      </c>
      <c r="D136" s="82">
        <v>207</v>
      </c>
      <c r="E136" s="82">
        <v>344</v>
      </c>
      <c r="F136" s="82" t="s">
        <v>273</v>
      </c>
      <c r="G136" s="82">
        <v>5</v>
      </c>
      <c r="H136" s="82" t="s">
        <v>90</v>
      </c>
      <c r="I136" s="82">
        <v>451593</v>
      </c>
      <c r="J136" s="82">
        <v>7</v>
      </c>
      <c r="K136" s="82">
        <v>8</v>
      </c>
      <c r="L136" s="82" t="s">
        <v>1</v>
      </c>
      <c r="M136" s="82">
        <v>1602.8137180000001</v>
      </c>
      <c r="N136" s="82">
        <v>46710.453523999997</v>
      </c>
      <c r="O136" s="82">
        <v>81</v>
      </c>
      <c r="P136" s="82" t="s">
        <v>280</v>
      </c>
      <c r="Q136" s="82" t="s">
        <v>281</v>
      </c>
      <c r="R136" s="82" t="s">
        <v>278</v>
      </c>
      <c r="S136" s="82">
        <v>2550</v>
      </c>
      <c r="T136" s="82">
        <v>99678</v>
      </c>
      <c r="U136" s="82">
        <v>0.23163900000000001</v>
      </c>
    </row>
    <row r="137" spans="1:21" x14ac:dyDescent="0.35">
      <c r="A137" s="81"/>
      <c r="B137" s="82">
        <v>365</v>
      </c>
      <c r="C137" s="82" t="s">
        <v>272</v>
      </c>
      <c r="D137" s="82">
        <v>208</v>
      </c>
      <c r="E137" s="82">
        <v>344</v>
      </c>
      <c r="F137" s="82" t="s">
        <v>273</v>
      </c>
      <c r="G137" s="82">
        <v>5</v>
      </c>
      <c r="H137" s="82" t="s">
        <v>90</v>
      </c>
      <c r="I137" s="82">
        <v>451593</v>
      </c>
      <c r="J137" s="82">
        <v>8</v>
      </c>
      <c r="K137" s="82">
        <v>9</v>
      </c>
      <c r="L137" s="82" t="s">
        <v>9</v>
      </c>
      <c r="M137" s="82">
        <v>1712.210597</v>
      </c>
      <c r="N137" s="82">
        <v>35200.069626999997</v>
      </c>
      <c r="O137" s="82">
        <v>77</v>
      </c>
      <c r="P137" s="82" t="s">
        <v>296</v>
      </c>
      <c r="Q137" s="82" t="s">
        <v>280</v>
      </c>
      <c r="R137" s="82" t="s">
        <v>278</v>
      </c>
      <c r="S137" s="82">
        <v>2440</v>
      </c>
      <c r="T137" s="82">
        <v>146113</v>
      </c>
      <c r="U137" s="82">
        <v>0.46977999999999998</v>
      </c>
    </row>
    <row r="138" spans="1:21" x14ac:dyDescent="0.35">
      <c r="A138" s="81"/>
      <c r="B138" s="82">
        <v>366</v>
      </c>
      <c r="C138" s="82" t="s">
        <v>272</v>
      </c>
      <c r="D138" s="82">
        <v>209</v>
      </c>
      <c r="E138" s="82">
        <v>344</v>
      </c>
      <c r="F138" s="82" t="s">
        <v>273</v>
      </c>
      <c r="G138" s="82">
        <v>5</v>
      </c>
      <c r="H138" s="82" t="s">
        <v>90</v>
      </c>
      <c r="I138" s="82">
        <v>451593</v>
      </c>
      <c r="J138" s="82">
        <v>11</v>
      </c>
      <c r="K138" s="82">
        <v>12</v>
      </c>
      <c r="L138" s="82" t="s">
        <v>5</v>
      </c>
      <c r="M138" s="82">
        <v>8589.9494429999995</v>
      </c>
      <c r="N138" s="82">
        <v>301900.80378700001</v>
      </c>
      <c r="O138" s="82">
        <v>77</v>
      </c>
      <c r="P138" s="82" t="s">
        <v>296</v>
      </c>
      <c r="Q138" s="82" t="s">
        <v>280</v>
      </c>
      <c r="R138" s="82" t="s">
        <v>278</v>
      </c>
      <c r="S138" s="82">
        <v>2440</v>
      </c>
      <c r="T138" s="82">
        <v>146113</v>
      </c>
      <c r="U138" s="82">
        <v>0.13624</v>
      </c>
    </row>
    <row r="139" spans="1:21" x14ac:dyDescent="0.35">
      <c r="A139" s="81"/>
      <c r="B139" s="82">
        <v>367</v>
      </c>
      <c r="C139" s="82" t="s">
        <v>272</v>
      </c>
      <c r="D139" s="82">
        <v>209</v>
      </c>
      <c r="E139" s="82">
        <v>344</v>
      </c>
      <c r="F139" s="82" t="s">
        <v>273</v>
      </c>
      <c r="G139" s="82">
        <v>5</v>
      </c>
      <c r="H139" s="82" t="s">
        <v>90</v>
      </c>
      <c r="I139" s="82">
        <v>451593</v>
      </c>
      <c r="J139" s="82">
        <v>11</v>
      </c>
      <c r="K139" s="82">
        <v>12</v>
      </c>
      <c r="L139" s="82" t="s">
        <v>5</v>
      </c>
      <c r="M139" s="82">
        <v>8589.9494429999995</v>
      </c>
      <c r="N139" s="82">
        <v>301900.80378700001</v>
      </c>
      <c r="O139" s="82">
        <v>81</v>
      </c>
      <c r="P139" s="82" t="s">
        <v>280</v>
      </c>
      <c r="Q139" s="82" t="s">
        <v>281</v>
      </c>
      <c r="R139" s="82" t="s">
        <v>278</v>
      </c>
      <c r="S139" s="82">
        <v>2550</v>
      </c>
      <c r="T139" s="82">
        <v>99678</v>
      </c>
      <c r="U139" s="82">
        <v>3.3711660000000001</v>
      </c>
    </row>
    <row r="140" spans="1:21" x14ac:dyDescent="0.35">
      <c r="A140" s="81"/>
      <c r="B140" s="82">
        <v>368</v>
      </c>
      <c r="C140" s="82" t="s">
        <v>272</v>
      </c>
      <c r="D140" s="82">
        <v>209</v>
      </c>
      <c r="E140" s="82">
        <v>344</v>
      </c>
      <c r="F140" s="82" t="s">
        <v>273</v>
      </c>
      <c r="G140" s="82">
        <v>5</v>
      </c>
      <c r="H140" s="82" t="s">
        <v>90</v>
      </c>
      <c r="I140" s="82">
        <v>451593</v>
      </c>
      <c r="J140" s="82">
        <v>11</v>
      </c>
      <c r="K140" s="82">
        <v>12</v>
      </c>
      <c r="L140" s="82" t="s">
        <v>5</v>
      </c>
      <c r="M140" s="82">
        <v>8589.9494429999995</v>
      </c>
      <c r="N140" s="82">
        <v>301900.80378700001</v>
      </c>
      <c r="O140" s="82">
        <v>83</v>
      </c>
      <c r="P140" s="82" t="s">
        <v>279</v>
      </c>
      <c r="Q140" s="82" t="s">
        <v>280</v>
      </c>
      <c r="R140" s="82" t="s">
        <v>278</v>
      </c>
      <c r="S140" s="82">
        <v>4548</v>
      </c>
      <c r="T140" s="82">
        <v>300832</v>
      </c>
      <c r="U140" s="82">
        <v>0.20180899999999999</v>
      </c>
    </row>
    <row r="141" spans="1:21" x14ac:dyDescent="0.35">
      <c r="A141" s="81"/>
      <c r="B141" s="82">
        <v>369</v>
      </c>
      <c r="C141" s="82" t="s">
        <v>272</v>
      </c>
      <c r="D141" s="82">
        <v>209</v>
      </c>
      <c r="E141" s="82">
        <v>344</v>
      </c>
      <c r="F141" s="82" t="s">
        <v>273</v>
      </c>
      <c r="G141" s="82">
        <v>5</v>
      </c>
      <c r="H141" s="82" t="s">
        <v>90</v>
      </c>
      <c r="I141" s="82">
        <v>451593</v>
      </c>
      <c r="J141" s="82">
        <v>11</v>
      </c>
      <c r="K141" s="82">
        <v>12</v>
      </c>
      <c r="L141" s="82" t="s">
        <v>5</v>
      </c>
      <c r="M141" s="82">
        <v>8589.9494429999995</v>
      </c>
      <c r="N141" s="82">
        <v>301900.80378700001</v>
      </c>
      <c r="O141" s="82">
        <v>84</v>
      </c>
      <c r="P141" s="82" t="s">
        <v>281</v>
      </c>
      <c r="Q141" s="82" t="s">
        <v>282</v>
      </c>
      <c r="R141" s="82" t="s">
        <v>278</v>
      </c>
      <c r="S141" s="82">
        <v>16750</v>
      </c>
      <c r="T141" s="82">
        <v>2976056</v>
      </c>
      <c r="U141" s="82">
        <v>6.3747999999999999E-2</v>
      </c>
    </row>
    <row r="142" spans="1:21" x14ac:dyDescent="0.35">
      <c r="A142" s="81"/>
      <c r="B142" s="82">
        <v>370</v>
      </c>
      <c r="C142" s="82" t="s">
        <v>272</v>
      </c>
      <c r="D142" s="82">
        <v>210</v>
      </c>
      <c r="E142" s="82">
        <v>344</v>
      </c>
      <c r="F142" s="82" t="s">
        <v>273</v>
      </c>
      <c r="G142" s="82">
        <v>5</v>
      </c>
      <c r="H142" s="82" t="s">
        <v>90</v>
      </c>
      <c r="I142" s="82">
        <v>451593</v>
      </c>
      <c r="J142" s="82">
        <v>12</v>
      </c>
      <c r="K142" s="82">
        <v>13</v>
      </c>
      <c r="L142" s="82" t="s">
        <v>7</v>
      </c>
      <c r="M142" s="82">
        <v>4410.4500129999997</v>
      </c>
      <c r="N142" s="82">
        <v>73234.499653000006</v>
      </c>
      <c r="O142" s="82">
        <v>81</v>
      </c>
      <c r="P142" s="82" t="s">
        <v>280</v>
      </c>
      <c r="Q142" s="82" t="s">
        <v>281</v>
      </c>
      <c r="R142" s="82" t="s">
        <v>278</v>
      </c>
      <c r="S142" s="82">
        <v>2550</v>
      </c>
      <c r="T142" s="82">
        <v>99678</v>
      </c>
      <c r="U142" s="82">
        <v>0.80374900000000005</v>
      </c>
    </row>
    <row r="143" spans="1:21" x14ac:dyDescent="0.35">
      <c r="A143" s="81"/>
      <c r="B143" s="82">
        <v>371</v>
      </c>
      <c r="C143" s="82" t="s">
        <v>272</v>
      </c>
      <c r="D143" s="82">
        <v>210</v>
      </c>
      <c r="E143" s="82">
        <v>344</v>
      </c>
      <c r="F143" s="82" t="s">
        <v>273</v>
      </c>
      <c r="G143" s="82">
        <v>5</v>
      </c>
      <c r="H143" s="82" t="s">
        <v>90</v>
      </c>
      <c r="I143" s="82">
        <v>451593</v>
      </c>
      <c r="J143" s="82">
        <v>12</v>
      </c>
      <c r="K143" s="82">
        <v>13</v>
      </c>
      <c r="L143" s="82" t="s">
        <v>7</v>
      </c>
      <c r="M143" s="82">
        <v>4410.4500129999997</v>
      </c>
      <c r="N143" s="82">
        <v>73234.499653000006</v>
      </c>
      <c r="O143" s="82">
        <v>84</v>
      </c>
      <c r="P143" s="82" t="s">
        <v>281</v>
      </c>
      <c r="Q143" s="82" t="s">
        <v>282</v>
      </c>
      <c r="R143" s="82" t="s">
        <v>278</v>
      </c>
      <c r="S143" s="82">
        <v>16750</v>
      </c>
      <c r="T143" s="82">
        <v>2976056</v>
      </c>
      <c r="U143" s="82">
        <v>0.40989199999999998</v>
      </c>
    </row>
    <row r="144" spans="1:21" x14ac:dyDescent="0.35">
      <c r="A144" s="81"/>
      <c r="B144" s="82">
        <v>372</v>
      </c>
      <c r="C144" s="82" t="s">
        <v>272</v>
      </c>
      <c r="D144" s="82">
        <v>211</v>
      </c>
      <c r="E144" s="82">
        <v>344</v>
      </c>
      <c r="F144" s="82" t="s">
        <v>273</v>
      </c>
      <c r="G144" s="82">
        <v>5</v>
      </c>
      <c r="H144" s="82" t="s">
        <v>90</v>
      </c>
      <c r="I144" s="82">
        <v>451593</v>
      </c>
      <c r="J144" s="82">
        <v>13</v>
      </c>
      <c r="K144" s="82">
        <v>14</v>
      </c>
      <c r="L144" s="82" t="s">
        <v>3</v>
      </c>
      <c r="M144" s="82">
        <v>156309.58418599999</v>
      </c>
      <c r="N144" s="82">
        <v>6274633.5266500004</v>
      </c>
      <c r="O144" s="82">
        <v>75</v>
      </c>
      <c r="P144" s="82" t="s">
        <v>287</v>
      </c>
      <c r="Q144" s="82" t="s">
        <v>281</v>
      </c>
      <c r="R144" s="82" t="s">
        <v>278</v>
      </c>
      <c r="S144" s="82">
        <v>5958</v>
      </c>
      <c r="T144" s="82">
        <v>704928</v>
      </c>
      <c r="U144" s="82">
        <v>5.3719020000000004</v>
      </c>
    </row>
    <row r="145" spans="1:21" x14ac:dyDescent="0.35">
      <c r="A145" s="81"/>
      <c r="B145" s="82">
        <v>373</v>
      </c>
      <c r="C145" s="82" t="s">
        <v>272</v>
      </c>
      <c r="D145" s="82">
        <v>211</v>
      </c>
      <c r="E145" s="82">
        <v>344</v>
      </c>
      <c r="F145" s="82" t="s">
        <v>273</v>
      </c>
      <c r="G145" s="82">
        <v>5</v>
      </c>
      <c r="H145" s="82" t="s">
        <v>90</v>
      </c>
      <c r="I145" s="82">
        <v>451593</v>
      </c>
      <c r="J145" s="82">
        <v>13</v>
      </c>
      <c r="K145" s="82">
        <v>14</v>
      </c>
      <c r="L145" s="82" t="s">
        <v>3</v>
      </c>
      <c r="M145" s="82">
        <v>156309.58418599999</v>
      </c>
      <c r="N145" s="82">
        <v>6274633.5266500004</v>
      </c>
      <c r="O145" s="82">
        <v>77</v>
      </c>
      <c r="P145" s="82" t="s">
        <v>296</v>
      </c>
      <c r="Q145" s="82" t="s">
        <v>280</v>
      </c>
      <c r="R145" s="82" t="s">
        <v>278</v>
      </c>
      <c r="S145" s="82">
        <v>2440</v>
      </c>
      <c r="T145" s="82">
        <v>146113</v>
      </c>
      <c r="U145" s="82">
        <v>6.6041359999999996</v>
      </c>
    </row>
    <row r="146" spans="1:21" x14ac:dyDescent="0.35">
      <c r="A146" s="81"/>
      <c r="B146" s="82">
        <v>374</v>
      </c>
      <c r="C146" s="82" t="s">
        <v>272</v>
      </c>
      <c r="D146" s="82">
        <v>211</v>
      </c>
      <c r="E146" s="82">
        <v>344</v>
      </c>
      <c r="F146" s="82" t="s">
        <v>273</v>
      </c>
      <c r="G146" s="82">
        <v>5</v>
      </c>
      <c r="H146" s="82" t="s">
        <v>90</v>
      </c>
      <c r="I146" s="82">
        <v>451593</v>
      </c>
      <c r="J146" s="82">
        <v>13</v>
      </c>
      <c r="K146" s="82">
        <v>14</v>
      </c>
      <c r="L146" s="82" t="s">
        <v>3</v>
      </c>
      <c r="M146" s="82">
        <v>156309.58418599999</v>
      </c>
      <c r="N146" s="82">
        <v>6274633.5266500004</v>
      </c>
      <c r="O146" s="82">
        <v>81</v>
      </c>
      <c r="P146" s="82" t="s">
        <v>280</v>
      </c>
      <c r="Q146" s="82" t="s">
        <v>281</v>
      </c>
      <c r="R146" s="82" t="s">
        <v>278</v>
      </c>
      <c r="S146" s="82">
        <v>2550</v>
      </c>
      <c r="T146" s="82">
        <v>99678</v>
      </c>
      <c r="U146" s="82">
        <v>0.94652599999999998</v>
      </c>
    </row>
    <row r="147" spans="1:21" x14ac:dyDescent="0.35">
      <c r="A147" s="81"/>
      <c r="B147" s="82">
        <v>375</v>
      </c>
      <c r="C147" s="82" t="s">
        <v>272</v>
      </c>
      <c r="D147" s="82">
        <v>211</v>
      </c>
      <c r="E147" s="82">
        <v>344</v>
      </c>
      <c r="F147" s="82" t="s">
        <v>273</v>
      </c>
      <c r="G147" s="82">
        <v>5</v>
      </c>
      <c r="H147" s="82" t="s">
        <v>90</v>
      </c>
      <c r="I147" s="82">
        <v>451593</v>
      </c>
      <c r="J147" s="82">
        <v>13</v>
      </c>
      <c r="K147" s="82">
        <v>14</v>
      </c>
      <c r="L147" s="82" t="s">
        <v>3</v>
      </c>
      <c r="M147" s="82">
        <v>156309.58418599999</v>
      </c>
      <c r="N147" s="82">
        <v>6274633.5266500004</v>
      </c>
      <c r="O147" s="82">
        <v>84</v>
      </c>
      <c r="P147" s="82" t="s">
        <v>281</v>
      </c>
      <c r="Q147" s="82" t="s">
        <v>282</v>
      </c>
      <c r="R147" s="82" t="s">
        <v>278</v>
      </c>
      <c r="S147" s="82">
        <v>16750</v>
      </c>
      <c r="T147" s="82">
        <v>2976056</v>
      </c>
      <c r="U147" s="82">
        <v>19.877679000000001</v>
      </c>
    </row>
    <row r="148" spans="1:21" x14ac:dyDescent="0.35">
      <c r="A148" s="81"/>
      <c r="B148" s="82">
        <v>376</v>
      </c>
      <c r="C148" s="82" t="s">
        <v>272</v>
      </c>
      <c r="D148" s="82">
        <v>212</v>
      </c>
      <c r="E148" s="82">
        <v>344</v>
      </c>
      <c r="F148" s="82" t="s">
        <v>273</v>
      </c>
      <c r="G148" s="82">
        <v>5</v>
      </c>
      <c r="H148" s="82" t="s">
        <v>90</v>
      </c>
      <c r="I148" s="82">
        <v>451593</v>
      </c>
      <c r="J148" s="82">
        <v>14</v>
      </c>
      <c r="K148" s="82">
        <v>15</v>
      </c>
      <c r="L148" s="82" t="s">
        <v>10</v>
      </c>
      <c r="M148" s="82">
        <v>194777.95925700001</v>
      </c>
      <c r="N148" s="82">
        <v>9678248.4628699999</v>
      </c>
      <c r="O148" s="82">
        <v>77</v>
      </c>
      <c r="P148" s="82" t="s">
        <v>296</v>
      </c>
      <c r="Q148" s="82" t="s">
        <v>280</v>
      </c>
      <c r="R148" s="82" t="s">
        <v>278</v>
      </c>
      <c r="S148" s="82">
        <v>2440</v>
      </c>
      <c r="T148" s="82">
        <v>146113</v>
      </c>
      <c r="U148" s="82">
        <v>1.073342</v>
      </c>
    </row>
    <row r="149" spans="1:21" x14ac:dyDescent="0.35">
      <c r="A149" s="81"/>
      <c r="B149" s="82">
        <v>377</v>
      </c>
      <c r="C149" s="82" t="s">
        <v>272</v>
      </c>
      <c r="D149" s="82">
        <v>212</v>
      </c>
      <c r="E149" s="82">
        <v>344</v>
      </c>
      <c r="F149" s="82" t="s">
        <v>273</v>
      </c>
      <c r="G149" s="82">
        <v>5</v>
      </c>
      <c r="H149" s="82" t="s">
        <v>90</v>
      </c>
      <c r="I149" s="82">
        <v>451593</v>
      </c>
      <c r="J149" s="82">
        <v>14</v>
      </c>
      <c r="K149" s="82">
        <v>15</v>
      </c>
      <c r="L149" s="82" t="s">
        <v>10</v>
      </c>
      <c r="M149" s="82">
        <v>194777.95925700001</v>
      </c>
      <c r="N149" s="82">
        <v>9678248.4628699999</v>
      </c>
      <c r="O149" s="82">
        <v>81</v>
      </c>
      <c r="P149" s="82" t="s">
        <v>280</v>
      </c>
      <c r="Q149" s="82" t="s">
        <v>281</v>
      </c>
      <c r="R149" s="82" t="s">
        <v>278</v>
      </c>
      <c r="S149" s="82">
        <v>2550</v>
      </c>
      <c r="T149" s="82">
        <v>99678</v>
      </c>
      <c r="U149" s="82">
        <v>0.80601699999999998</v>
      </c>
    </row>
    <row r="150" spans="1:21" x14ac:dyDescent="0.35">
      <c r="A150" s="81"/>
      <c r="B150" s="82">
        <v>378</v>
      </c>
      <c r="C150" s="82" t="s">
        <v>272</v>
      </c>
      <c r="D150" s="82">
        <v>212</v>
      </c>
      <c r="E150" s="82">
        <v>344</v>
      </c>
      <c r="F150" s="82" t="s">
        <v>273</v>
      </c>
      <c r="G150" s="82">
        <v>5</v>
      </c>
      <c r="H150" s="82" t="s">
        <v>90</v>
      </c>
      <c r="I150" s="82">
        <v>451593</v>
      </c>
      <c r="J150" s="82">
        <v>14</v>
      </c>
      <c r="K150" s="82">
        <v>15</v>
      </c>
      <c r="L150" s="82" t="s">
        <v>10</v>
      </c>
      <c r="M150" s="82">
        <v>194777.95925700001</v>
      </c>
      <c r="N150" s="82">
        <v>9678248.4628699999</v>
      </c>
      <c r="O150" s="82">
        <v>84</v>
      </c>
      <c r="P150" s="82" t="s">
        <v>281</v>
      </c>
      <c r="Q150" s="82" t="s">
        <v>282</v>
      </c>
      <c r="R150" s="82" t="s">
        <v>278</v>
      </c>
      <c r="S150" s="82">
        <v>16750</v>
      </c>
      <c r="T150" s="82">
        <v>2976056</v>
      </c>
      <c r="U150" s="82">
        <v>2.627783</v>
      </c>
    </row>
    <row r="151" spans="1:21" x14ac:dyDescent="0.35">
      <c r="A151" s="81"/>
      <c r="B151" s="82">
        <v>379</v>
      </c>
      <c r="C151" s="82" t="s">
        <v>272</v>
      </c>
      <c r="D151" s="82">
        <v>213</v>
      </c>
      <c r="E151" s="82">
        <v>347</v>
      </c>
      <c r="F151" s="82" t="s">
        <v>273</v>
      </c>
      <c r="G151" s="82">
        <v>5</v>
      </c>
      <c r="H151" s="82" t="s">
        <v>90</v>
      </c>
      <c r="I151" s="82">
        <v>451593</v>
      </c>
      <c r="J151" s="82">
        <v>4</v>
      </c>
      <c r="K151" s="82">
        <v>5</v>
      </c>
      <c r="L151" s="82" t="s">
        <v>71</v>
      </c>
      <c r="M151" s="82">
        <v>12761.130725000001</v>
      </c>
      <c r="N151" s="82">
        <v>498423.70657600003</v>
      </c>
      <c r="O151" s="82">
        <v>79</v>
      </c>
      <c r="P151" s="82" t="s">
        <v>283</v>
      </c>
      <c r="Q151" s="82" t="s">
        <v>269</v>
      </c>
      <c r="R151" s="82" t="s">
        <v>278</v>
      </c>
      <c r="S151" s="82">
        <v>8558</v>
      </c>
      <c r="T151" s="82">
        <v>926359</v>
      </c>
      <c r="U151" s="82">
        <v>0.37562499999999999</v>
      </c>
    </row>
    <row r="152" spans="1:21" x14ac:dyDescent="0.35">
      <c r="A152" s="81"/>
      <c r="B152" s="82">
        <v>380</v>
      </c>
      <c r="C152" s="82" t="s">
        <v>272</v>
      </c>
      <c r="D152" s="82">
        <v>214</v>
      </c>
      <c r="E152" s="82">
        <v>347</v>
      </c>
      <c r="F152" s="82" t="s">
        <v>273</v>
      </c>
      <c r="G152" s="82">
        <v>5</v>
      </c>
      <c r="H152" s="82" t="s">
        <v>90</v>
      </c>
      <c r="I152" s="82">
        <v>451593</v>
      </c>
      <c r="J152" s="82">
        <v>13</v>
      </c>
      <c r="K152" s="82">
        <v>14</v>
      </c>
      <c r="L152" s="82" t="s">
        <v>3</v>
      </c>
      <c r="M152" s="82">
        <v>156309.58418599999</v>
      </c>
      <c r="N152" s="82">
        <v>6274633.5266500004</v>
      </c>
      <c r="O152" s="82">
        <v>79</v>
      </c>
      <c r="P152" s="82" t="s">
        <v>283</v>
      </c>
      <c r="Q152" s="82" t="s">
        <v>269</v>
      </c>
      <c r="R152" s="82" t="s">
        <v>278</v>
      </c>
      <c r="S152" s="82">
        <v>8558</v>
      </c>
      <c r="T152" s="82">
        <v>926359</v>
      </c>
      <c r="U152" s="82">
        <v>0.28926200000000002</v>
      </c>
    </row>
    <row r="153" spans="1:21" x14ac:dyDescent="0.35">
      <c r="A153" s="81"/>
      <c r="B153" s="82">
        <v>381</v>
      </c>
      <c r="C153" s="82" t="s">
        <v>272</v>
      </c>
      <c r="D153" s="82">
        <v>215</v>
      </c>
      <c r="E153" s="82">
        <v>347</v>
      </c>
      <c r="F153" s="82" t="s">
        <v>273</v>
      </c>
      <c r="G153" s="82">
        <v>5</v>
      </c>
      <c r="H153" s="82" t="s">
        <v>90</v>
      </c>
      <c r="I153" s="82">
        <v>451593</v>
      </c>
      <c r="J153" s="82">
        <v>14</v>
      </c>
      <c r="K153" s="82">
        <v>15</v>
      </c>
      <c r="L153" s="82" t="s">
        <v>10</v>
      </c>
      <c r="M153" s="82">
        <v>194777.95925700001</v>
      </c>
      <c r="N153" s="82">
        <v>9678248.4628699999</v>
      </c>
      <c r="O153" s="82">
        <v>79</v>
      </c>
      <c r="P153" s="82" t="s">
        <v>283</v>
      </c>
      <c r="Q153" s="82" t="s">
        <v>269</v>
      </c>
      <c r="R153" s="82" t="s">
        <v>278</v>
      </c>
      <c r="S153" s="82">
        <v>8558</v>
      </c>
      <c r="T153" s="82">
        <v>926359</v>
      </c>
      <c r="U153" s="82">
        <v>1.2189E-2</v>
      </c>
    </row>
    <row r="154" spans="1:21" x14ac:dyDescent="0.35">
      <c r="A154" s="81"/>
      <c r="B154" s="82">
        <v>382</v>
      </c>
      <c r="C154" s="82" t="s">
        <v>272</v>
      </c>
      <c r="D154" s="82">
        <v>216</v>
      </c>
      <c r="E154" s="82">
        <v>348</v>
      </c>
      <c r="F154" s="82" t="s">
        <v>273</v>
      </c>
      <c r="G154" s="82">
        <v>5</v>
      </c>
      <c r="H154" s="82" t="s">
        <v>90</v>
      </c>
      <c r="I154" s="82">
        <v>451593</v>
      </c>
      <c r="J154" s="82">
        <v>2</v>
      </c>
      <c r="K154" s="82">
        <v>3</v>
      </c>
      <c r="L154" s="82" t="s">
        <v>13</v>
      </c>
      <c r="M154" s="82">
        <v>9854.3038030000007</v>
      </c>
      <c r="N154" s="82">
        <v>1086982.27514</v>
      </c>
      <c r="O154" s="82">
        <v>65</v>
      </c>
      <c r="P154" s="82" t="s">
        <v>297</v>
      </c>
      <c r="Q154" s="82" t="s">
        <v>295</v>
      </c>
      <c r="R154" s="82" t="s">
        <v>278</v>
      </c>
      <c r="S154" s="82">
        <v>3282</v>
      </c>
      <c r="T154" s="82">
        <v>208683</v>
      </c>
      <c r="U154" s="82">
        <v>0.26758999999999999</v>
      </c>
    </row>
    <row r="155" spans="1:21" x14ac:dyDescent="0.35">
      <c r="A155" s="81"/>
      <c r="B155" s="82">
        <v>383</v>
      </c>
      <c r="C155" s="82" t="s">
        <v>272</v>
      </c>
      <c r="D155" s="82">
        <v>216</v>
      </c>
      <c r="E155" s="82">
        <v>348</v>
      </c>
      <c r="F155" s="82" t="s">
        <v>273</v>
      </c>
      <c r="G155" s="82">
        <v>5</v>
      </c>
      <c r="H155" s="82" t="s">
        <v>90</v>
      </c>
      <c r="I155" s="82">
        <v>451593</v>
      </c>
      <c r="J155" s="82">
        <v>2</v>
      </c>
      <c r="K155" s="82">
        <v>3</v>
      </c>
      <c r="L155" s="82" t="s">
        <v>13</v>
      </c>
      <c r="M155" s="82">
        <v>9854.3038030000007</v>
      </c>
      <c r="N155" s="82">
        <v>1086982.27514</v>
      </c>
      <c r="O155" s="82">
        <v>69</v>
      </c>
      <c r="P155" s="82" t="s">
        <v>298</v>
      </c>
      <c r="Q155" s="82" t="s">
        <v>281</v>
      </c>
      <c r="R155" s="82" t="s">
        <v>278</v>
      </c>
      <c r="S155" s="82">
        <v>2216</v>
      </c>
      <c r="T155" s="82">
        <v>63817</v>
      </c>
      <c r="U155" s="82">
        <v>0.95745499999999995</v>
      </c>
    </row>
    <row r="156" spans="1:21" x14ac:dyDescent="0.35">
      <c r="A156" s="81"/>
      <c r="B156" s="82">
        <v>384</v>
      </c>
      <c r="C156" s="82" t="s">
        <v>272</v>
      </c>
      <c r="D156" s="82">
        <v>216</v>
      </c>
      <c r="E156" s="82">
        <v>348</v>
      </c>
      <c r="F156" s="82" t="s">
        <v>273</v>
      </c>
      <c r="G156" s="82">
        <v>5</v>
      </c>
      <c r="H156" s="82" t="s">
        <v>90</v>
      </c>
      <c r="I156" s="82">
        <v>451593</v>
      </c>
      <c r="J156" s="82">
        <v>2</v>
      </c>
      <c r="K156" s="82">
        <v>3</v>
      </c>
      <c r="L156" s="82" t="s">
        <v>13</v>
      </c>
      <c r="M156" s="82">
        <v>9854.3038030000007</v>
      </c>
      <c r="N156" s="82">
        <v>1086982.27514</v>
      </c>
      <c r="O156" s="82">
        <v>84</v>
      </c>
      <c r="P156" s="82" t="s">
        <v>281</v>
      </c>
      <c r="Q156" s="82" t="s">
        <v>282</v>
      </c>
      <c r="R156" s="82" t="s">
        <v>278</v>
      </c>
      <c r="S156" s="82">
        <v>16750</v>
      </c>
      <c r="T156" s="82">
        <v>2976056</v>
      </c>
      <c r="U156" s="82">
        <v>8.1491999999999995E-2</v>
      </c>
    </row>
    <row r="157" spans="1:21" x14ac:dyDescent="0.35">
      <c r="A157" s="81"/>
      <c r="B157" s="82">
        <v>385</v>
      </c>
      <c r="C157" s="82" t="s">
        <v>272</v>
      </c>
      <c r="D157" s="82">
        <v>217</v>
      </c>
      <c r="E157" s="82">
        <v>351</v>
      </c>
      <c r="F157" s="82" t="s">
        <v>273</v>
      </c>
      <c r="G157" s="82">
        <v>5</v>
      </c>
      <c r="H157" s="82" t="s">
        <v>90</v>
      </c>
      <c r="I157" s="82">
        <v>451593</v>
      </c>
      <c r="J157" s="82">
        <v>10</v>
      </c>
      <c r="K157" s="82">
        <v>11</v>
      </c>
      <c r="L157" s="82" t="s">
        <v>2</v>
      </c>
      <c r="M157" s="82">
        <v>24929.416090999999</v>
      </c>
      <c r="N157" s="82">
        <v>1538359.6088</v>
      </c>
      <c r="O157" s="82">
        <v>84</v>
      </c>
      <c r="P157" s="82" t="s">
        <v>281</v>
      </c>
      <c r="Q157" s="82" t="s">
        <v>282</v>
      </c>
      <c r="R157" s="82" t="s">
        <v>278</v>
      </c>
      <c r="S157" s="82">
        <v>16750</v>
      </c>
      <c r="T157" s="82">
        <v>2976056</v>
      </c>
      <c r="U157" s="82">
        <v>0.53833399999999998</v>
      </c>
    </row>
    <row r="158" spans="1:21" x14ac:dyDescent="0.35">
      <c r="A158" s="81"/>
      <c r="B158" s="82">
        <v>386</v>
      </c>
      <c r="C158" s="82" t="s">
        <v>272</v>
      </c>
      <c r="D158" s="82">
        <v>218</v>
      </c>
      <c r="E158" s="82">
        <v>351</v>
      </c>
      <c r="F158" s="82" t="s">
        <v>273</v>
      </c>
      <c r="G158" s="82">
        <v>5</v>
      </c>
      <c r="H158" s="82" t="s">
        <v>90</v>
      </c>
      <c r="I158" s="82">
        <v>451593</v>
      </c>
      <c r="J158" s="82">
        <v>13</v>
      </c>
      <c r="K158" s="82">
        <v>14</v>
      </c>
      <c r="L158" s="82" t="s">
        <v>3</v>
      </c>
      <c r="M158" s="82">
        <v>156309.58418599999</v>
      </c>
      <c r="N158" s="82">
        <v>6274633.5266500004</v>
      </c>
      <c r="O158" s="82">
        <v>70</v>
      </c>
      <c r="P158" s="82" t="s">
        <v>268</v>
      </c>
      <c r="Q158" s="82" t="s">
        <v>284</v>
      </c>
      <c r="R158" s="82" t="s">
        <v>278</v>
      </c>
      <c r="S158" s="82">
        <v>6016</v>
      </c>
      <c r="T158" s="82">
        <v>550617</v>
      </c>
      <c r="U158" s="82">
        <v>0.83691800000000005</v>
      </c>
    </row>
    <row r="159" spans="1:21" x14ac:dyDescent="0.35">
      <c r="A159" s="81"/>
      <c r="B159" s="82">
        <v>387</v>
      </c>
      <c r="C159" s="82" t="s">
        <v>272</v>
      </c>
      <c r="D159" s="82">
        <v>218</v>
      </c>
      <c r="E159" s="82">
        <v>351</v>
      </c>
      <c r="F159" s="82" t="s">
        <v>273</v>
      </c>
      <c r="G159" s="82">
        <v>5</v>
      </c>
      <c r="H159" s="82" t="s">
        <v>90</v>
      </c>
      <c r="I159" s="82">
        <v>451593</v>
      </c>
      <c r="J159" s="82">
        <v>13</v>
      </c>
      <c r="K159" s="82">
        <v>14</v>
      </c>
      <c r="L159" s="82" t="s">
        <v>3</v>
      </c>
      <c r="M159" s="82">
        <v>156309.58418599999</v>
      </c>
      <c r="N159" s="82">
        <v>6274633.5266500004</v>
      </c>
      <c r="O159" s="82">
        <v>84</v>
      </c>
      <c r="P159" s="82" t="s">
        <v>281</v>
      </c>
      <c r="Q159" s="82" t="s">
        <v>282</v>
      </c>
      <c r="R159" s="82" t="s">
        <v>278</v>
      </c>
      <c r="S159" s="82">
        <v>16750</v>
      </c>
      <c r="T159" s="82">
        <v>2976056</v>
      </c>
      <c r="U159" s="82">
        <v>2.352109</v>
      </c>
    </row>
    <row r="160" spans="1:21" x14ac:dyDescent="0.35">
      <c r="A160" s="81"/>
      <c r="B160" s="82">
        <v>388</v>
      </c>
      <c r="C160" s="82" t="s">
        <v>272</v>
      </c>
      <c r="D160" s="82">
        <v>219</v>
      </c>
      <c r="E160" s="82">
        <v>351</v>
      </c>
      <c r="F160" s="82" t="s">
        <v>273</v>
      </c>
      <c r="G160" s="82">
        <v>5</v>
      </c>
      <c r="H160" s="82" t="s">
        <v>90</v>
      </c>
      <c r="I160" s="82">
        <v>451593</v>
      </c>
      <c r="J160" s="82">
        <v>14</v>
      </c>
      <c r="K160" s="82">
        <v>15</v>
      </c>
      <c r="L160" s="82" t="s">
        <v>10</v>
      </c>
      <c r="M160" s="82">
        <v>194777.95925700001</v>
      </c>
      <c r="N160" s="82">
        <v>9678248.4628699999</v>
      </c>
      <c r="O160" s="82">
        <v>84</v>
      </c>
      <c r="P160" s="82" t="s">
        <v>281</v>
      </c>
      <c r="Q160" s="82" t="s">
        <v>282</v>
      </c>
      <c r="R160" s="82" t="s">
        <v>278</v>
      </c>
      <c r="S160" s="82">
        <v>16750</v>
      </c>
      <c r="T160" s="82">
        <v>2976056</v>
      </c>
      <c r="U160" s="82">
        <v>3.1636099999999998</v>
      </c>
    </row>
    <row r="161" spans="1:21" x14ac:dyDescent="0.35">
      <c r="A161" s="81"/>
      <c r="B161" s="82">
        <v>389</v>
      </c>
      <c r="C161" s="82" t="s">
        <v>272</v>
      </c>
      <c r="D161" s="82">
        <v>220</v>
      </c>
      <c r="E161" s="82">
        <v>352</v>
      </c>
      <c r="F161" s="82" t="s">
        <v>273</v>
      </c>
      <c r="G161" s="82">
        <v>5</v>
      </c>
      <c r="H161" s="82" t="s">
        <v>90</v>
      </c>
      <c r="I161" s="82">
        <v>451593</v>
      </c>
      <c r="J161" s="82">
        <v>2</v>
      </c>
      <c r="K161" s="82">
        <v>3</v>
      </c>
      <c r="L161" s="82" t="s">
        <v>13</v>
      </c>
      <c r="M161" s="82">
        <v>9854.3038030000007</v>
      </c>
      <c r="N161" s="82">
        <v>1086982.27514</v>
      </c>
      <c r="O161" s="82">
        <v>65</v>
      </c>
      <c r="P161" s="82" t="s">
        <v>297</v>
      </c>
      <c r="Q161" s="82" t="s">
        <v>295</v>
      </c>
      <c r="R161" s="82" t="s">
        <v>278</v>
      </c>
      <c r="S161" s="82">
        <v>3282</v>
      </c>
      <c r="T161" s="82">
        <v>208683</v>
      </c>
      <c r="U161" s="82">
        <v>0.39724399999999999</v>
      </c>
    </row>
    <row r="162" spans="1:21" x14ac:dyDescent="0.35">
      <c r="A162" s="81"/>
      <c r="B162" s="82">
        <v>390</v>
      </c>
      <c r="C162" s="82" t="s">
        <v>272</v>
      </c>
      <c r="D162" s="82">
        <v>220</v>
      </c>
      <c r="E162" s="82">
        <v>352</v>
      </c>
      <c r="F162" s="82" t="s">
        <v>273</v>
      </c>
      <c r="G162" s="82">
        <v>5</v>
      </c>
      <c r="H162" s="82" t="s">
        <v>90</v>
      </c>
      <c r="I162" s="82">
        <v>451593</v>
      </c>
      <c r="J162" s="82">
        <v>2</v>
      </c>
      <c r="K162" s="82">
        <v>3</v>
      </c>
      <c r="L162" s="82" t="s">
        <v>13</v>
      </c>
      <c r="M162" s="82">
        <v>9854.3038030000007</v>
      </c>
      <c r="N162" s="82">
        <v>1086982.27514</v>
      </c>
      <c r="O162" s="82">
        <v>69</v>
      </c>
      <c r="P162" s="82" t="s">
        <v>298</v>
      </c>
      <c r="Q162" s="82" t="s">
        <v>281</v>
      </c>
      <c r="R162" s="82" t="s">
        <v>278</v>
      </c>
      <c r="S162" s="82">
        <v>2216</v>
      </c>
      <c r="T162" s="82">
        <v>63817</v>
      </c>
      <c r="U162" s="82">
        <v>0.67183999999999999</v>
      </c>
    </row>
    <row r="163" spans="1:21" x14ac:dyDescent="0.35">
      <c r="A163" s="81"/>
      <c r="B163" s="82">
        <v>391</v>
      </c>
      <c r="C163" s="82" t="s">
        <v>272</v>
      </c>
      <c r="D163" s="82">
        <v>221</v>
      </c>
      <c r="E163" s="82">
        <v>353</v>
      </c>
      <c r="F163" s="82" t="s">
        <v>273</v>
      </c>
      <c r="G163" s="82">
        <v>5</v>
      </c>
      <c r="H163" s="82" t="s">
        <v>90</v>
      </c>
      <c r="I163" s="82">
        <v>451593</v>
      </c>
      <c r="J163" s="82">
        <v>13</v>
      </c>
      <c r="K163" s="82">
        <v>14</v>
      </c>
      <c r="L163" s="82" t="s">
        <v>3</v>
      </c>
      <c r="M163" s="82">
        <v>156309.58418599999</v>
      </c>
      <c r="N163" s="82">
        <v>6274633.5266500004</v>
      </c>
      <c r="O163" s="82">
        <v>70</v>
      </c>
      <c r="P163" s="82" t="s">
        <v>268</v>
      </c>
      <c r="Q163" s="82" t="s">
        <v>284</v>
      </c>
      <c r="R163" s="82" t="s">
        <v>278</v>
      </c>
      <c r="S163" s="82">
        <v>6016</v>
      </c>
      <c r="T163" s="82">
        <v>550617</v>
      </c>
      <c r="U163" s="82">
        <v>1.024214</v>
      </c>
    </row>
    <row r="164" spans="1:21" x14ac:dyDescent="0.35">
      <c r="A164" s="81"/>
      <c r="B164" s="82">
        <v>392</v>
      </c>
      <c r="C164" s="82" t="s">
        <v>272</v>
      </c>
      <c r="D164" s="82">
        <v>222</v>
      </c>
      <c r="E164" s="82">
        <v>353</v>
      </c>
      <c r="F164" s="82" t="s">
        <v>273</v>
      </c>
      <c r="G164" s="82">
        <v>5</v>
      </c>
      <c r="H164" s="82" t="s">
        <v>90</v>
      </c>
      <c r="I164" s="82">
        <v>451593</v>
      </c>
      <c r="J164" s="82">
        <v>14</v>
      </c>
      <c r="K164" s="82">
        <v>15</v>
      </c>
      <c r="L164" s="82" t="s">
        <v>10</v>
      </c>
      <c r="M164" s="82">
        <v>194777.95925700001</v>
      </c>
      <c r="N164" s="82">
        <v>9678248.4628699999</v>
      </c>
      <c r="O164" s="82">
        <v>70</v>
      </c>
      <c r="P164" s="82" t="s">
        <v>268</v>
      </c>
      <c r="Q164" s="82" t="s">
        <v>284</v>
      </c>
      <c r="R164" s="82" t="s">
        <v>278</v>
      </c>
      <c r="S164" s="82">
        <v>6016</v>
      </c>
      <c r="T164" s="82">
        <v>550617</v>
      </c>
      <c r="U164" s="82">
        <v>8.1589999999999996E-3</v>
      </c>
    </row>
    <row r="165" spans="1:21" x14ac:dyDescent="0.35">
      <c r="A165" s="81"/>
      <c r="B165" s="82">
        <v>393</v>
      </c>
      <c r="C165" s="82" t="s">
        <v>272</v>
      </c>
      <c r="D165" s="82">
        <v>223</v>
      </c>
      <c r="E165" s="82">
        <v>354</v>
      </c>
      <c r="F165" s="82" t="s">
        <v>273</v>
      </c>
      <c r="G165" s="82">
        <v>5</v>
      </c>
      <c r="H165" s="82" t="s">
        <v>90</v>
      </c>
      <c r="I165" s="82">
        <v>451593</v>
      </c>
      <c r="J165" s="82">
        <v>13</v>
      </c>
      <c r="K165" s="82">
        <v>14</v>
      </c>
      <c r="L165" s="82" t="s">
        <v>3</v>
      </c>
      <c r="M165" s="82">
        <v>156309.58418599999</v>
      </c>
      <c r="N165" s="82">
        <v>6274633.5266500004</v>
      </c>
      <c r="O165" s="82">
        <v>63</v>
      </c>
      <c r="P165" s="82" t="s">
        <v>294</v>
      </c>
      <c r="Q165" s="82" t="s">
        <v>284</v>
      </c>
      <c r="R165" s="82" t="s">
        <v>278</v>
      </c>
      <c r="S165" s="82">
        <v>1846</v>
      </c>
      <c r="T165" s="82">
        <v>36192</v>
      </c>
      <c r="U165" s="82">
        <v>0.11558</v>
      </c>
    </row>
    <row r="166" spans="1:21" x14ac:dyDescent="0.35">
      <c r="A166" s="81"/>
      <c r="B166" s="82">
        <v>394</v>
      </c>
      <c r="C166" s="82" t="s">
        <v>272</v>
      </c>
      <c r="D166" s="82">
        <v>223</v>
      </c>
      <c r="E166" s="82">
        <v>354</v>
      </c>
      <c r="F166" s="82" t="s">
        <v>273</v>
      </c>
      <c r="G166" s="82">
        <v>5</v>
      </c>
      <c r="H166" s="82" t="s">
        <v>90</v>
      </c>
      <c r="I166" s="82">
        <v>451593</v>
      </c>
      <c r="J166" s="82">
        <v>13</v>
      </c>
      <c r="K166" s="82">
        <v>14</v>
      </c>
      <c r="L166" s="82" t="s">
        <v>3</v>
      </c>
      <c r="M166" s="82">
        <v>156309.58418599999</v>
      </c>
      <c r="N166" s="82">
        <v>6274633.5266500004</v>
      </c>
      <c r="O166" s="82">
        <v>73</v>
      </c>
      <c r="P166" s="82" t="s">
        <v>284</v>
      </c>
      <c r="Q166" s="82" t="s">
        <v>281</v>
      </c>
      <c r="R166" s="82" t="s">
        <v>278</v>
      </c>
      <c r="S166" s="82">
        <v>4228</v>
      </c>
      <c r="T166" s="82">
        <v>251297</v>
      </c>
      <c r="U166" s="82">
        <v>0.40089599999999997</v>
      </c>
    </row>
    <row r="167" spans="1:21" x14ac:dyDescent="0.35">
      <c r="A167" s="81"/>
      <c r="B167" s="82">
        <v>395</v>
      </c>
      <c r="C167" s="82" t="s">
        <v>272</v>
      </c>
      <c r="D167" s="82">
        <v>224</v>
      </c>
      <c r="E167" s="82">
        <v>354</v>
      </c>
      <c r="F167" s="82" t="s">
        <v>273</v>
      </c>
      <c r="G167" s="82">
        <v>5</v>
      </c>
      <c r="H167" s="82" t="s">
        <v>90</v>
      </c>
      <c r="I167" s="82">
        <v>451593</v>
      </c>
      <c r="J167" s="82">
        <v>14</v>
      </c>
      <c r="K167" s="82">
        <v>15</v>
      </c>
      <c r="L167" s="82" t="s">
        <v>10</v>
      </c>
      <c r="M167" s="82">
        <v>194777.95925700001</v>
      </c>
      <c r="N167" s="82">
        <v>9678248.4628699999</v>
      </c>
      <c r="O167" s="82">
        <v>73</v>
      </c>
      <c r="P167" s="82" t="s">
        <v>284</v>
      </c>
      <c r="Q167" s="82" t="s">
        <v>281</v>
      </c>
      <c r="R167" s="82" t="s">
        <v>278</v>
      </c>
      <c r="S167" s="82">
        <v>4228</v>
      </c>
      <c r="T167" s="82">
        <v>251297</v>
      </c>
      <c r="U167" s="82">
        <v>0.60012399999999999</v>
      </c>
    </row>
    <row r="168" spans="1:21" x14ac:dyDescent="0.35">
      <c r="A168" s="81"/>
      <c r="B168" s="82">
        <v>396</v>
      </c>
      <c r="C168" s="82" t="s">
        <v>272</v>
      </c>
      <c r="D168" s="82">
        <v>225</v>
      </c>
      <c r="E168" s="82">
        <v>355</v>
      </c>
      <c r="F168" s="82" t="s">
        <v>273</v>
      </c>
      <c r="G168" s="82">
        <v>5</v>
      </c>
      <c r="H168" s="82" t="s">
        <v>90</v>
      </c>
      <c r="I168" s="82">
        <v>451593</v>
      </c>
      <c r="J168" s="82">
        <v>2</v>
      </c>
      <c r="K168" s="82">
        <v>3</v>
      </c>
      <c r="L168" s="82" t="s">
        <v>13</v>
      </c>
      <c r="M168" s="82">
        <v>9854.3038030000007</v>
      </c>
      <c r="N168" s="82">
        <v>1086982.27514</v>
      </c>
      <c r="O168" s="82">
        <v>64</v>
      </c>
      <c r="P168" s="82" t="s">
        <v>295</v>
      </c>
      <c r="Q168" s="82" t="s">
        <v>294</v>
      </c>
      <c r="R168" s="82" t="s">
        <v>278</v>
      </c>
      <c r="S168" s="82">
        <v>1154</v>
      </c>
      <c r="T168" s="82">
        <v>20427</v>
      </c>
      <c r="U168" s="82">
        <v>0.53874100000000003</v>
      </c>
    </row>
    <row r="169" spans="1:21" x14ac:dyDescent="0.35">
      <c r="A169" s="81"/>
      <c r="B169" s="82">
        <v>397</v>
      </c>
      <c r="C169" s="82" t="s">
        <v>272</v>
      </c>
      <c r="D169" s="82">
        <v>225</v>
      </c>
      <c r="E169" s="82">
        <v>355</v>
      </c>
      <c r="F169" s="82" t="s">
        <v>273</v>
      </c>
      <c r="G169" s="82">
        <v>5</v>
      </c>
      <c r="H169" s="82" t="s">
        <v>90</v>
      </c>
      <c r="I169" s="82">
        <v>451593</v>
      </c>
      <c r="J169" s="82">
        <v>2</v>
      </c>
      <c r="K169" s="82">
        <v>3</v>
      </c>
      <c r="L169" s="82" t="s">
        <v>13</v>
      </c>
      <c r="M169" s="82">
        <v>9854.3038030000007</v>
      </c>
      <c r="N169" s="82">
        <v>1086982.27514</v>
      </c>
      <c r="O169" s="82">
        <v>65</v>
      </c>
      <c r="P169" s="82" t="s">
        <v>297</v>
      </c>
      <c r="Q169" s="82" t="s">
        <v>295</v>
      </c>
      <c r="R169" s="82" t="s">
        <v>278</v>
      </c>
      <c r="S169" s="82">
        <v>3282</v>
      </c>
      <c r="T169" s="82">
        <v>208683</v>
      </c>
      <c r="U169" s="82">
        <v>1.095092</v>
      </c>
    </row>
    <row r="170" spans="1:21" x14ac:dyDescent="0.35">
      <c r="A170" s="81"/>
      <c r="B170" s="82">
        <v>398</v>
      </c>
      <c r="C170" s="82" t="s">
        <v>272</v>
      </c>
      <c r="D170" s="82">
        <v>226</v>
      </c>
      <c r="E170" s="82">
        <v>367</v>
      </c>
      <c r="F170" s="82" t="s">
        <v>273</v>
      </c>
      <c r="G170" s="82">
        <v>5</v>
      </c>
      <c r="H170" s="82" t="s">
        <v>90</v>
      </c>
      <c r="I170" s="82">
        <v>451593</v>
      </c>
      <c r="J170" s="82">
        <v>10</v>
      </c>
      <c r="K170" s="82">
        <v>11</v>
      </c>
      <c r="L170" s="82" t="s">
        <v>2</v>
      </c>
      <c r="M170" s="82">
        <v>24929.416090999999</v>
      </c>
      <c r="N170" s="82">
        <v>1538359.6088</v>
      </c>
      <c r="O170" s="82">
        <v>86</v>
      </c>
      <c r="P170" s="82" t="s">
        <v>289</v>
      </c>
      <c r="Q170" s="82" t="s">
        <v>281</v>
      </c>
      <c r="R170" s="82" t="s">
        <v>278</v>
      </c>
      <c r="S170" s="82">
        <v>3926</v>
      </c>
      <c r="T170" s="82">
        <v>316977</v>
      </c>
      <c r="U170" s="82">
        <v>1.6228880000000001</v>
      </c>
    </row>
    <row r="171" spans="1:21" x14ac:dyDescent="0.35">
      <c r="A171" s="81"/>
      <c r="B171" s="82">
        <v>399</v>
      </c>
      <c r="C171" s="82" t="s">
        <v>272</v>
      </c>
      <c r="D171" s="82">
        <v>226</v>
      </c>
      <c r="E171" s="82">
        <v>367</v>
      </c>
      <c r="F171" s="82" t="s">
        <v>273</v>
      </c>
      <c r="G171" s="82">
        <v>5</v>
      </c>
      <c r="H171" s="82" t="s">
        <v>90</v>
      </c>
      <c r="I171" s="82">
        <v>451593</v>
      </c>
      <c r="J171" s="82">
        <v>10</v>
      </c>
      <c r="K171" s="82">
        <v>11</v>
      </c>
      <c r="L171" s="82" t="s">
        <v>2</v>
      </c>
      <c r="M171" s="82">
        <v>24929.416090999999</v>
      </c>
      <c r="N171" s="82">
        <v>1538359.6088</v>
      </c>
      <c r="O171" s="82">
        <v>90</v>
      </c>
      <c r="P171" s="82" t="s">
        <v>288</v>
      </c>
      <c r="Q171" s="82" t="s">
        <v>289</v>
      </c>
      <c r="R171" s="82" t="s">
        <v>278</v>
      </c>
      <c r="S171" s="82">
        <v>4908</v>
      </c>
      <c r="T171" s="82">
        <v>306630</v>
      </c>
      <c r="U171" s="82">
        <v>8.4511719999999997</v>
      </c>
    </row>
    <row r="172" spans="1:21" x14ac:dyDescent="0.35">
      <c r="A172" s="81"/>
      <c r="B172" s="82">
        <v>400</v>
      </c>
      <c r="C172" s="82" t="s">
        <v>272</v>
      </c>
      <c r="D172" s="82">
        <v>227</v>
      </c>
      <c r="E172" s="82">
        <v>367</v>
      </c>
      <c r="F172" s="82" t="s">
        <v>273</v>
      </c>
      <c r="G172" s="82">
        <v>5</v>
      </c>
      <c r="H172" s="82" t="s">
        <v>90</v>
      </c>
      <c r="I172" s="82">
        <v>451593</v>
      </c>
      <c r="J172" s="82">
        <v>13</v>
      </c>
      <c r="K172" s="82">
        <v>14</v>
      </c>
      <c r="L172" s="82" t="s">
        <v>3</v>
      </c>
      <c r="M172" s="82">
        <v>156309.58418599999</v>
      </c>
      <c r="N172" s="82">
        <v>6274633.5266500004</v>
      </c>
      <c r="O172" s="82">
        <v>86</v>
      </c>
      <c r="P172" s="82" t="s">
        <v>289</v>
      </c>
      <c r="Q172" s="82" t="s">
        <v>281</v>
      </c>
      <c r="R172" s="82" t="s">
        <v>278</v>
      </c>
      <c r="S172" s="82">
        <v>3926</v>
      </c>
      <c r="T172" s="82">
        <v>316977</v>
      </c>
      <c r="U172" s="82">
        <v>0.30965900000000002</v>
      </c>
    </row>
    <row r="173" spans="1:21" x14ac:dyDescent="0.35">
      <c r="A173" s="81"/>
      <c r="B173" s="82">
        <v>401</v>
      </c>
      <c r="C173" s="82" t="s">
        <v>272</v>
      </c>
      <c r="D173" s="82">
        <v>227</v>
      </c>
      <c r="E173" s="82">
        <v>367</v>
      </c>
      <c r="F173" s="82" t="s">
        <v>273</v>
      </c>
      <c r="G173" s="82">
        <v>5</v>
      </c>
      <c r="H173" s="82" t="s">
        <v>90</v>
      </c>
      <c r="I173" s="82">
        <v>451593</v>
      </c>
      <c r="J173" s="82">
        <v>13</v>
      </c>
      <c r="K173" s="82">
        <v>14</v>
      </c>
      <c r="L173" s="82" t="s">
        <v>3</v>
      </c>
      <c r="M173" s="82">
        <v>156309.58418599999</v>
      </c>
      <c r="N173" s="82">
        <v>6274633.5266500004</v>
      </c>
      <c r="O173" s="82">
        <v>90</v>
      </c>
      <c r="P173" s="82" t="s">
        <v>288</v>
      </c>
      <c r="Q173" s="82" t="s">
        <v>289</v>
      </c>
      <c r="R173" s="82" t="s">
        <v>278</v>
      </c>
      <c r="S173" s="82">
        <v>4908</v>
      </c>
      <c r="T173" s="82">
        <v>306630</v>
      </c>
      <c r="U173" s="82">
        <v>0.64666100000000004</v>
      </c>
    </row>
    <row r="174" spans="1:21" x14ac:dyDescent="0.35">
      <c r="A174" s="81"/>
      <c r="B174" s="82">
        <v>402</v>
      </c>
      <c r="C174" s="82" t="s">
        <v>272</v>
      </c>
      <c r="D174" s="82">
        <v>228</v>
      </c>
      <c r="E174" s="82">
        <v>372</v>
      </c>
      <c r="F174" s="82" t="s">
        <v>273</v>
      </c>
      <c r="G174" s="82">
        <v>5</v>
      </c>
      <c r="H174" s="82" t="s">
        <v>90</v>
      </c>
      <c r="I174" s="82">
        <v>451593</v>
      </c>
      <c r="J174" s="82">
        <v>10</v>
      </c>
      <c r="K174" s="82">
        <v>11</v>
      </c>
      <c r="L174" s="82" t="s">
        <v>2</v>
      </c>
      <c r="M174" s="82">
        <v>24929.416090999999</v>
      </c>
      <c r="N174" s="82">
        <v>1538359.6088</v>
      </c>
      <c r="O174" s="82">
        <v>86</v>
      </c>
      <c r="P174" s="82" t="s">
        <v>289</v>
      </c>
      <c r="Q174" s="82" t="s">
        <v>281</v>
      </c>
      <c r="R174" s="82" t="s">
        <v>278</v>
      </c>
      <c r="S174" s="82">
        <v>3926</v>
      </c>
      <c r="T174" s="82">
        <v>316977</v>
      </c>
      <c r="U174" s="82">
        <v>2.2140650000000002</v>
      </c>
    </row>
    <row r="175" spans="1:21" x14ac:dyDescent="0.35">
      <c r="A175" s="81"/>
      <c r="B175" s="82">
        <v>403</v>
      </c>
      <c r="C175" s="82" t="s">
        <v>272</v>
      </c>
      <c r="D175" s="82">
        <v>228</v>
      </c>
      <c r="E175" s="82">
        <v>372</v>
      </c>
      <c r="F175" s="82" t="s">
        <v>273</v>
      </c>
      <c r="G175" s="82">
        <v>5</v>
      </c>
      <c r="H175" s="82" t="s">
        <v>90</v>
      </c>
      <c r="I175" s="82">
        <v>451593</v>
      </c>
      <c r="J175" s="82">
        <v>10</v>
      </c>
      <c r="K175" s="82">
        <v>11</v>
      </c>
      <c r="L175" s="82" t="s">
        <v>2</v>
      </c>
      <c r="M175" s="82">
        <v>24929.416090999999</v>
      </c>
      <c r="N175" s="82">
        <v>1538359.6088</v>
      </c>
      <c r="O175" s="82">
        <v>90</v>
      </c>
      <c r="P175" s="82" t="s">
        <v>288</v>
      </c>
      <c r="Q175" s="82" t="s">
        <v>289</v>
      </c>
      <c r="R175" s="82" t="s">
        <v>278</v>
      </c>
      <c r="S175" s="82">
        <v>4908</v>
      </c>
      <c r="T175" s="82">
        <v>306630</v>
      </c>
      <c r="U175" s="82">
        <v>5.7484159999999997</v>
      </c>
    </row>
    <row r="176" spans="1:21" x14ac:dyDescent="0.35">
      <c r="A176" s="81"/>
      <c r="B176" s="82">
        <v>404</v>
      </c>
      <c r="C176" s="82" t="s">
        <v>272</v>
      </c>
      <c r="D176" s="82">
        <v>229</v>
      </c>
      <c r="E176" s="82">
        <v>372</v>
      </c>
      <c r="F176" s="82" t="s">
        <v>273</v>
      </c>
      <c r="G176" s="82">
        <v>5</v>
      </c>
      <c r="H176" s="82" t="s">
        <v>90</v>
      </c>
      <c r="I176" s="82">
        <v>451593</v>
      </c>
      <c r="J176" s="82">
        <v>13</v>
      </c>
      <c r="K176" s="82">
        <v>14</v>
      </c>
      <c r="L176" s="82" t="s">
        <v>3</v>
      </c>
      <c r="M176" s="82">
        <v>156309.58418599999</v>
      </c>
      <c r="N176" s="82">
        <v>6274633.5266500004</v>
      </c>
      <c r="O176" s="82">
        <v>90</v>
      </c>
      <c r="P176" s="82" t="s">
        <v>288</v>
      </c>
      <c r="Q176" s="82" t="s">
        <v>289</v>
      </c>
      <c r="R176" s="82" t="s">
        <v>278</v>
      </c>
      <c r="S176" s="82">
        <v>4908</v>
      </c>
      <c r="T176" s="82">
        <v>306630</v>
      </c>
      <c r="U176" s="82">
        <v>2.074805</v>
      </c>
    </row>
    <row r="177" spans="1:21" x14ac:dyDescent="0.35">
      <c r="A177" s="81"/>
      <c r="B177" s="82">
        <v>405</v>
      </c>
      <c r="C177" s="82" t="s">
        <v>272</v>
      </c>
      <c r="D177" s="82">
        <v>230</v>
      </c>
      <c r="E177" s="82">
        <v>372</v>
      </c>
      <c r="F177" s="82" t="s">
        <v>273</v>
      </c>
      <c r="G177" s="82">
        <v>5</v>
      </c>
      <c r="H177" s="82" t="s">
        <v>90</v>
      </c>
      <c r="I177" s="82">
        <v>451593</v>
      </c>
      <c r="J177" s="82">
        <v>14</v>
      </c>
      <c r="K177" s="82">
        <v>15</v>
      </c>
      <c r="L177" s="82" t="s">
        <v>10</v>
      </c>
      <c r="M177" s="82">
        <v>194777.95925700001</v>
      </c>
      <c r="N177" s="82">
        <v>9678248.4628699999</v>
      </c>
      <c r="O177" s="82">
        <v>86</v>
      </c>
      <c r="P177" s="82" t="s">
        <v>289</v>
      </c>
      <c r="Q177" s="82" t="s">
        <v>281</v>
      </c>
      <c r="R177" s="82" t="s">
        <v>278</v>
      </c>
      <c r="S177" s="82">
        <v>3926</v>
      </c>
      <c r="T177" s="82">
        <v>316977</v>
      </c>
      <c r="U177" s="82">
        <v>0.45942899999999998</v>
      </c>
    </row>
    <row r="178" spans="1:21" x14ac:dyDescent="0.35">
      <c r="A178" s="81"/>
      <c r="B178" s="82">
        <v>406</v>
      </c>
      <c r="C178" s="82" t="s">
        <v>272</v>
      </c>
      <c r="D178" s="82">
        <v>230</v>
      </c>
      <c r="E178" s="82">
        <v>372</v>
      </c>
      <c r="F178" s="82" t="s">
        <v>273</v>
      </c>
      <c r="G178" s="82">
        <v>5</v>
      </c>
      <c r="H178" s="82" t="s">
        <v>90</v>
      </c>
      <c r="I178" s="82">
        <v>451593</v>
      </c>
      <c r="J178" s="82">
        <v>14</v>
      </c>
      <c r="K178" s="82">
        <v>15</v>
      </c>
      <c r="L178" s="82" t="s">
        <v>10</v>
      </c>
      <c r="M178" s="82">
        <v>194777.95925700001</v>
      </c>
      <c r="N178" s="82">
        <v>9678248.4628699999</v>
      </c>
      <c r="O178" s="82">
        <v>90</v>
      </c>
      <c r="P178" s="82" t="s">
        <v>288</v>
      </c>
      <c r="Q178" s="82" t="s">
        <v>289</v>
      </c>
      <c r="R178" s="82" t="s">
        <v>278</v>
      </c>
      <c r="S178" s="82">
        <v>4908</v>
      </c>
      <c r="T178" s="82">
        <v>306630</v>
      </c>
      <c r="U178" s="82">
        <v>1.1084909999999999</v>
      </c>
    </row>
    <row r="179" spans="1:21" x14ac:dyDescent="0.35">
      <c r="A179" s="81"/>
      <c r="B179" s="82">
        <v>407</v>
      </c>
      <c r="C179" s="82" t="s">
        <v>272</v>
      </c>
      <c r="D179" s="82">
        <v>231</v>
      </c>
      <c r="E179" s="82">
        <v>375</v>
      </c>
      <c r="F179" s="82" t="s">
        <v>273</v>
      </c>
      <c r="G179" s="82">
        <v>5</v>
      </c>
      <c r="H179" s="82" t="s">
        <v>90</v>
      </c>
      <c r="I179" s="82">
        <v>451593</v>
      </c>
      <c r="J179" s="82">
        <v>5</v>
      </c>
      <c r="K179" s="82">
        <v>6</v>
      </c>
      <c r="L179" s="82" t="s">
        <v>0</v>
      </c>
      <c r="M179" s="82">
        <v>6828.2801060000002</v>
      </c>
      <c r="N179" s="82">
        <v>92146.077728000004</v>
      </c>
      <c r="O179" s="82">
        <v>81</v>
      </c>
      <c r="P179" s="82" t="s">
        <v>280</v>
      </c>
      <c r="Q179" s="82" t="s">
        <v>281</v>
      </c>
      <c r="R179" s="82" t="s">
        <v>278</v>
      </c>
      <c r="S179" s="82">
        <v>2550</v>
      </c>
      <c r="T179" s="82">
        <v>99678</v>
      </c>
      <c r="U179" s="82">
        <v>0.13372999999999999</v>
      </c>
    </row>
    <row r="180" spans="1:21" x14ac:dyDescent="0.35">
      <c r="A180" s="81"/>
      <c r="B180" s="82">
        <v>408</v>
      </c>
      <c r="C180" s="82" t="s">
        <v>272</v>
      </c>
      <c r="D180" s="82">
        <v>231</v>
      </c>
      <c r="E180" s="82">
        <v>375</v>
      </c>
      <c r="F180" s="82" t="s">
        <v>273</v>
      </c>
      <c r="G180" s="82">
        <v>5</v>
      </c>
      <c r="H180" s="82" t="s">
        <v>90</v>
      </c>
      <c r="I180" s="82">
        <v>451593</v>
      </c>
      <c r="J180" s="82">
        <v>5</v>
      </c>
      <c r="K180" s="82">
        <v>6</v>
      </c>
      <c r="L180" s="82" t="s">
        <v>0</v>
      </c>
      <c r="M180" s="82">
        <v>6828.2801060000002</v>
      </c>
      <c r="N180" s="82">
        <v>92146.077728000004</v>
      </c>
      <c r="O180" s="82">
        <v>82</v>
      </c>
      <c r="P180" s="82" t="s">
        <v>299</v>
      </c>
      <c r="Q180" s="82" t="s">
        <v>281</v>
      </c>
      <c r="R180" s="82" t="s">
        <v>278</v>
      </c>
      <c r="S180" s="82">
        <v>1476</v>
      </c>
      <c r="T180" s="82">
        <v>47858</v>
      </c>
      <c r="U180" s="82">
        <v>1.3684E-2</v>
      </c>
    </row>
    <row r="181" spans="1:21" x14ac:dyDescent="0.35">
      <c r="A181" s="81"/>
      <c r="B181" s="82">
        <v>409</v>
      </c>
      <c r="C181" s="82" t="s">
        <v>272</v>
      </c>
      <c r="D181" s="82">
        <v>231</v>
      </c>
      <c r="E181" s="82">
        <v>375</v>
      </c>
      <c r="F181" s="82" t="s">
        <v>273</v>
      </c>
      <c r="G181" s="82">
        <v>5</v>
      </c>
      <c r="H181" s="82" t="s">
        <v>90</v>
      </c>
      <c r="I181" s="82">
        <v>451593</v>
      </c>
      <c r="J181" s="82">
        <v>5</v>
      </c>
      <c r="K181" s="82">
        <v>6</v>
      </c>
      <c r="L181" s="82" t="s">
        <v>0</v>
      </c>
      <c r="M181" s="82">
        <v>6828.2801060000002</v>
      </c>
      <c r="N181" s="82">
        <v>92146.077728000004</v>
      </c>
      <c r="O181" s="82">
        <v>83</v>
      </c>
      <c r="P181" s="82" t="s">
        <v>279</v>
      </c>
      <c r="Q181" s="82" t="s">
        <v>280</v>
      </c>
      <c r="R181" s="82" t="s">
        <v>278</v>
      </c>
      <c r="S181" s="82">
        <v>4548</v>
      </c>
      <c r="T181" s="82">
        <v>300832</v>
      </c>
      <c r="U181" s="82">
        <v>0.83464700000000003</v>
      </c>
    </row>
    <row r="182" spans="1:21" x14ac:dyDescent="0.35">
      <c r="A182" s="81"/>
      <c r="B182" s="82">
        <v>410</v>
      </c>
      <c r="C182" s="82" t="s">
        <v>272</v>
      </c>
      <c r="D182" s="82">
        <v>232</v>
      </c>
      <c r="E182" s="82">
        <v>375</v>
      </c>
      <c r="F182" s="82" t="s">
        <v>273</v>
      </c>
      <c r="G182" s="82">
        <v>5</v>
      </c>
      <c r="H182" s="82" t="s">
        <v>90</v>
      </c>
      <c r="I182" s="82">
        <v>451593</v>
      </c>
      <c r="J182" s="82">
        <v>6</v>
      </c>
      <c r="K182" s="82">
        <v>7</v>
      </c>
      <c r="L182" s="82" t="s">
        <v>12</v>
      </c>
      <c r="M182" s="82">
        <v>434.240432</v>
      </c>
      <c r="N182" s="82">
        <v>4907.6043079999999</v>
      </c>
      <c r="O182" s="82">
        <v>81</v>
      </c>
      <c r="P182" s="82" t="s">
        <v>280</v>
      </c>
      <c r="Q182" s="82" t="s">
        <v>281</v>
      </c>
      <c r="R182" s="82" t="s">
        <v>278</v>
      </c>
      <c r="S182" s="82">
        <v>2550</v>
      </c>
      <c r="T182" s="82">
        <v>99678</v>
      </c>
      <c r="U182" s="82">
        <v>7.6379999999999998E-3</v>
      </c>
    </row>
    <row r="183" spans="1:21" x14ac:dyDescent="0.35">
      <c r="A183" s="81"/>
      <c r="B183" s="82">
        <v>411</v>
      </c>
      <c r="C183" s="82" t="s">
        <v>272</v>
      </c>
      <c r="D183" s="82">
        <v>232</v>
      </c>
      <c r="E183" s="82">
        <v>375</v>
      </c>
      <c r="F183" s="82" t="s">
        <v>273</v>
      </c>
      <c r="G183" s="82">
        <v>5</v>
      </c>
      <c r="H183" s="82" t="s">
        <v>90</v>
      </c>
      <c r="I183" s="82">
        <v>451593</v>
      </c>
      <c r="J183" s="82">
        <v>6</v>
      </c>
      <c r="K183" s="82">
        <v>7</v>
      </c>
      <c r="L183" s="82" t="s">
        <v>12</v>
      </c>
      <c r="M183" s="82">
        <v>434.240432</v>
      </c>
      <c r="N183" s="82">
        <v>4907.6043079999999</v>
      </c>
      <c r="O183" s="82">
        <v>82</v>
      </c>
      <c r="P183" s="82" t="s">
        <v>299</v>
      </c>
      <c r="Q183" s="82" t="s">
        <v>281</v>
      </c>
      <c r="R183" s="82" t="s">
        <v>278</v>
      </c>
      <c r="S183" s="82">
        <v>1476</v>
      </c>
      <c r="T183" s="82">
        <v>47858</v>
      </c>
      <c r="U183" s="82">
        <v>0.101503</v>
      </c>
    </row>
    <row r="184" spans="1:21" x14ac:dyDescent="0.35">
      <c r="A184" s="81"/>
      <c r="B184" s="82">
        <v>412</v>
      </c>
      <c r="C184" s="82" t="s">
        <v>272</v>
      </c>
      <c r="D184" s="82">
        <v>232</v>
      </c>
      <c r="E184" s="82">
        <v>375</v>
      </c>
      <c r="F184" s="82" t="s">
        <v>273</v>
      </c>
      <c r="G184" s="82">
        <v>5</v>
      </c>
      <c r="H184" s="82" t="s">
        <v>90</v>
      </c>
      <c r="I184" s="82">
        <v>451593</v>
      </c>
      <c r="J184" s="82">
        <v>6</v>
      </c>
      <c r="K184" s="82">
        <v>7</v>
      </c>
      <c r="L184" s="82" t="s">
        <v>12</v>
      </c>
      <c r="M184" s="82">
        <v>434.240432</v>
      </c>
      <c r="N184" s="82">
        <v>4907.6043079999999</v>
      </c>
      <c r="O184" s="82">
        <v>83</v>
      </c>
      <c r="P184" s="82" t="s">
        <v>279</v>
      </c>
      <c r="Q184" s="82" t="s">
        <v>280</v>
      </c>
      <c r="R184" s="82" t="s">
        <v>278</v>
      </c>
      <c r="S184" s="82">
        <v>4548</v>
      </c>
      <c r="T184" s="82">
        <v>300832</v>
      </c>
      <c r="U184" s="82">
        <v>0.41576600000000002</v>
      </c>
    </row>
    <row r="185" spans="1:21" x14ac:dyDescent="0.35">
      <c r="A185" s="81"/>
      <c r="B185" s="82">
        <v>413</v>
      </c>
      <c r="C185" s="82" t="s">
        <v>272</v>
      </c>
      <c r="D185" s="82">
        <v>233</v>
      </c>
      <c r="E185" s="82">
        <v>375</v>
      </c>
      <c r="F185" s="82" t="s">
        <v>273</v>
      </c>
      <c r="G185" s="82">
        <v>5</v>
      </c>
      <c r="H185" s="82" t="s">
        <v>90</v>
      </c>
      <c r="I185" s="82">
        <v>451593</v>
      </c>
      <c r="J185" s="82">
        <v>11</v>
      </c>
      <c r="K185" s="82">
        <v>12</v>
      </c>
      <c r="L185" s="82" t="s">
        <v>5</v>
      </c>
      <c r="M185" s="82">
        <v>8589.9494429999995</v>
      </c>
      <c r="N185" s="82">
        <v>301900.80378700001</v>
      </c>
      <c r="O185" s="82">
        <v>81</v>
      </c>
      <c r="P185" s="82" t="s">
        <v>280</v>
      </c>
      <c r="Q185" s="82" t="s">
        <v>281</v>
      </c>
      <c r="R185" s="82" t="s">
        <v>278</v>
      </c>
      <c r="S185" s="82">
        <v>2550</v>
      </c>
      <c r="T185" s="82">
        <v>99678</v>
      </c>
      <c r="U185" s="82">
        <v>0.35641499999999998</v>
      </c>
    </row>
    <row r="186" spans="1:21" x14ac:dyDescent="0.35">
      <c r="A186" s="81"/>
      <c r="B186" s="82">
        <v>414</v>
      </c>
      <c r="C186" s="82" t="s">
        <v>272</v>
      </c>
      <c r="D186" s="82">
        <v>233</v>
      </c>
      <c r="E186" s="82">
        <v>375</v>
      </c>
      <c r="F186" s="82" t="s">
        <v>273</v>
      </c>
      <c r="G186" s="82">
        <v>5</v>
      </c>
      <c r="H186" s="82" t="s">
        <v>90</v>
      </c>
      <c r="I186" s="82">
        <v>451593</v>
      </c>
      <c r="J186" s="82">
        <v>11</v>
      </c>
      <c r="K186" s="82">
        <v>12</v>
      </c>
      <c r="L186" s="82" t="s">
        <v>5</v>
      </c>
      <c r="M186" s="82">
        <v>8589.9494429999995</v>
      </c>
      <c r="N186" s="82">
        <v>301900.80378700001</v>
      </c>
      <c r="O186" s="82">
        <v>82</v>
      </c>
      <c r="P186" s="82" t="s">
        <v>299</v>
      </c>
      <c r="Q186" s="82" t="s">
        <v>281</v>
      </c>
      <c r="R186" s="82" t="s">
        <v>278</v>
      </c>
      <c r="S186" s="82">
        <v>1476</v>
      </c>
      <c r="T186" s="82">
        <v>47858</v>
      </c>
      <c r="U186" s="82">
        <v>0.42924600000000002</v>
      </c>
    </row>
    <row r="187" spans="1:21" x14ac:dyDescent="0.35">
      <c r="A187" s="81"/>
      <c r="B187" s="82">
        <v>415</v>
      </c>
      <c r="C187" s="82" t="s">
        <v>272</v>
      </c>
      <c r="D187" s="82">
        <v>233</v>
      </c>
      <c r="E187" s="82">
        <v>375</v>
      </c>
      <c r="F187" s="82" t="s">
        <v>273</v>
      </c>
      <c r="G187" s="82">
        <v>5</v>
      </c>
      <c r="H187" s="82" t="s">
        <v>90</v>
      </c>
      <c r="I187" s="82">
        <v>451593</v>
      </c>
      <c r="J187" s="82">
        <v>11</v>
      </c>
      <c r="K187" s="82">
        <v>12</v>
      </c>
      <c r="L187" s="82" t="s">
        <v>5</v>
      </c>
      <c r="M187" s="82">
        <v>8589.9494429999995</v>
      </c>
      <c r="N187" s="82">
        <v>301900.80378700001</v>
      </c>
      <c r="O187" s="82">
        <v>83</v>
      </c>
      <c r="P187" s="82" t="s">
        <v>279</v>
      </c>
      <c r="Q187" s="82" t="s">
        <v>280</v>
      </c>
      <c r="R187" s="82" t="s">
        <v>278</v>
      </c>
      <c r="S187" s="82">
        <v>4548</v>
      </c>
      <c r="T187" s="82">
        <v>300832</v>
      </c>
      <c r="U187" s="82">
        <v>0.130801</v>
      </c>
    </row>
    <row r="188" spans="1:21" x14ac:dyDescent="0.35">
      <c r="A188" s="81"/>
      <c r="B188" s="82">
        <v>416</v>
      </c>
      <c r="C188" s="82" t="s">
        <v>272</v>
      </c>
      <c r="D188" s="82">
        <v>234</v>
      </c>
      <c r="E188" s="82">
        <v>379</v>
      </c>
      <c r="F188" s="82" t="s">
        <v>273</v>
      </c>
      <c r="G188" s="82">
        <v>5</v>
      </c>
      <c r="H188" s="82" t="s">
        <v>90</v>
      </c>
      <c r="I188" s="82">
        <v>451593</v>
      </c>
      <c r="J188" s="82">
        <v>10</v>
      </c>
      <c r="K188" s="82">
        <v>11</v>
      </c>
      <c r="L188" s="82" t="s">
        <v>2</v>
      </c>
      <c r="M188" s="82">
        <v>24929.416090999999</v>
      </c>
      <c r="N188" s="82">
        <v>1538359.6088</v>
      </c>
      <c r="O188" s="82">
        <v>84</v>
      </c>
      <c r="P188" s="82" t="s">
        <v>281</v>
      </c>
      <c r="Q188" s="82" t="s">
        <v>282</v>
      </c>
      <c r="R188" s="82" t="s">
        <v>278</v>
      </c>
      <c r="S188" s="82">
        <v>16750</v>
      </c>
      <c r="T188" s="82">
        <v>2976056</v>
      </c>
      <c r="U188" s="82">
        <v>0.63836400000000004</v>
      </c>
    </row>
    <row r="189" spans="1:21" x14ac:dyDescent="0.35">
      <c r="A189" s="81"/>
      <c r="B189" s="82">
        <v>417</v>
      </c>
      <c r="C189" s="82" t="s">
        <v>272</v>
      </c>
      <c r="D189" s="82">
        <v>234</v>
      </c>
      <c r="E189" s="82">
        <v>379</v>
      </c>
      <c r="F189" s="82" t="s">
        <v>273</v>
      </c>
      <c r="G189" s="82">
        <v>5</v>
      </c>
      <c r="H189" s="82" t="s">
        <v>90</v>
      </c>
      <c r="I189" s="82">
        <v>451593</v>
      </c>
      <c r="J189" s="82">
        <v>10</v>
      </c>
      <c r="K189" s="82">
        <v>11</v>
      </c>
      <c r="L189" s="82" t="s">
        <v>2</v>
      </c>
      <c r="M189" s="82">
        <v>24929.416090999999</v>
      </c>
      <c r="N189" s="82">
        <v>1538359.6088</v>
      </c>
      <c r="O189" s="82">
        <v>90</v>
      </c>
      <c r="P189" s="82" t="s">
        <v>288</v>
      </c>
      <c r="Q189" s="82" t="s">
        <v>289</v>
      </c>
      <c r="R189" s="82" t="s">
        <v>278</v>
      </c>
      <c r="S189" s="82">
        <v>4908</v>
      </c>
      <c r="T189" s="82">
        <v>306630</v>
      </c>
      <c r="U189" s="82">
        <v>0.28662799999999999</v>
      </c>
    </row>
    <row r="190" spans="1:21" x14ac:dyDescent="0.35">
      <c r="A190" s="81"/>
      <c r="B190" s="82">
        <v>418</v>
      </c>
      <c r="C190" s="82" t="s">
        <v>272</v>
      </c>
      <c r="D190" s="82">
        <v>235</v>
      </c>
      <c r="E190" s="82">
        <v>379</v>
      </c>
      <c r="F190" s="82" t="s">
        <v>273</v>
      </c>
      <c r="G190" s="82">
        <v>5</v>
      </c>
      <c r="H190" s="82" t="s">
        <v>90</v>
      </c>
      <c r="I190" s="82">
        <v>451593</v>
      </c>
      <c r="J190" s="82">
        <v>12</v>
      </c>
      <c r="K190" s="82">
        <v>13</v>
      </c>
      <c r="L190" s="82" t="s">
        <v>7</v>
      </c>
      <c r="M190" s="82">
        <v>4410.4500129999997</v>
      </c>
      <c r="N190" s="82">
        <v>73234.499653000006</v>
      </c>
      <c r="O190" s="82">
        <v>84</v>
      </c>
      <c r="P190" s="82" t="s">
        <v>281</v>
      </c>
      <c r="Q190" s="82" t="s">
        <v>282</v>
      </c>
      <c r="R190" s="82" t="s">
        <v>278</v>
      </c>
      <c r="S190" s="82">
        <v>16750</v>
      </c>
      <c r="T190" s="82">
        <v>2976056</v>
      </c>
      <c r="U190" s="82">
        <v>0.611205</v>
      </c>
    </row>
    <row r="191" spans="1:21" x14ac:dyDescent="0.35">
      <c r="A191" s="81"/>
      <c r="B191" s="82">
        <v>419</v>
      </c>
      <c r="C191" s="82" t="s">
        <v>272</v>
      </c>
      <c r="D191" s="82">
        <v>235</v>
      </c>
      <c r="E191" s="82">
        <v>379</v>
      </c>
      <c r="F191" s="82" t="s">
        <v>273</v>
      </c>
      <c r="G191" s="82">
        <v>5</v>
      </c>
      <c r="H191" s="82" t="s">
        <v>90</v>
      </c>
      <c r="I191" s="82">
        <v>451593</v>
      </c>
      <c r="J191" s="82">
        <v>12</v>
      </c>
      <c r="K191" s="82">
        <v>13</v>
      </c>
      <c r="L191" s="82" t="s">
        <v>7</v>
      </c>
      <c r="M191" s="82">
        <v>4410.4500129999997</v>
      </c>
      <c r="N191" s="82">
        <v>73234.499653000006</v>
      </c>
      <c r="O191" s="82">
        <v>90</v>
      </c>
      <c r="P191" s="82" t="s">
        <v>288</v>
      </c>
      <c r="Q191" s="82" t="s">
        <v>289</v>
      </c>
      <c r="R191" s="82" t="s">
        <v>278</v>
      </c>
      <c r="S191" s="82">
        <v>4908</v>
      </c>
      <c r="T191" s="82">
        <v>306630</v>
      </c>
      <c r="U191" s="82">
        <v>0.41948800000000003</v>
      </c>
    </row>
    <row r="192" spans="1:21" x14ac:dyDescent="0.35">
      <c r="A192" s="81"/>
      <c r="B192" s="82">
        <v>420</v>
      </c>
      <c r="C192" s="82" t="s">
        <v>272</v>
      </c>
      <c r="D192" s="82">
        <v>236</v>
      </c>
      <c r="E192" s="82">
        <v>379</v>
      </c>
      <c r="F192" s="82" t="s">
        <v>273</v>
      </c>
      <c r="G192" s="82">
        <v>5</v>
      </c>
      <c r="H192" s="82" t="s">
        <v>90</v>
      </c>
      <c r="I192" s="82">
        <v>451593</v>
      </c>
      <c r="J192" s="82">
        <v>13</v>
      </c>
      <c r="K192" s="82">
        <v>14</v>
      </c>
      <c r="L192" s="82" t="s">
        <v>3</v>
      </c>
      <c r="M192" s="82">
        <v>156309.58418599999</v>
      </c>
      <c r="N192" s="82">
        <v>6274633.5266500004</v>
      </c>
      <c r="O192" s="82">
        <v>84</v>
      </c>
      <c r="P192" s="82" t="s">
        <v>281</v>
      </c>
      <c r="Q192" s="82" t="s">
        <v>282</v>
      </c>
      <c r="R192" s="82" t="s">
        <v>278</v>
      </c>
      <c r="S192" s="82">
        <v>16750</v>
      </c>
      <c r="T192" s="82">
        <v>2976056</v>
      </c>
      <c r="U192" s="82">
        <v>10.436987999999999</v>
      </c>
    </row>
    <row r="193" spans="1:21" x14ac:dyDescent="0.35">
      <c r="A193" s="81"/>
      <c r="B193" s="82">
        <v>421</v>
      </c>
      <c r="C193" s="82" t="s">
        <v>272</v>
      </c>
      <c r="D193" s="82">
        <v>236</v>
      </c>
      <c r="E193" s="82">
        <v>379</v>
      </c>
      <c r="F193" s="82" t="s">
        <v>273</v>
      </c>
      <c r="G193" s="82">
        <v>5</v>
      </c>
      <c r="H193" s="82" t="s">
        <v>90</v>
      </c>
      <c r="I193" s="82">
        <v>451593</v>
      </c>
      <c r="J193" s="82">
        <v>13</v>
      </c>
      <c r="K193" s="82">
        <v>14</v>
      </c>
      <c r="L193" s="82" t="s">
        <v>3</v>
      </c>
      <c r="M193" s="82">
        <v>156309.58418599999</v>
      </c>
      <c r="N193" s="82">
        <v>6274633.5266500004</v>
      </c>
      <c r="O193" s="82">
        <v>86</v>
      </c>
      <c r="P193" s="82" t="s">
        <v>289</v>
      </c>
      <c r="Q193" s="82" t="s">
        <v>281</v>
      </c>
      <c r="R193" s="82" t="s">
        <v>278</v>
      </c>
      <c r="S193" s="82">
        <v>3926</v>
      </c>
      <c r="T193" s="82">
        <v>316977</v>
      </c>
      <c r="U193" s="82">
        <v>2.056797</v>
      </c>
    </row>
    <row r="194" spans="1:21" x14ac:dyDescent="0.35">
      <c r="A194" s="81"/>
      <c r="B194" s="82">
        <v>422</v>
      </c>
      <c r="C194" s="82" t="s">
        <v>272</v>
      </c>
      <c r="D194" s="82">
        <v>236</v>
      </c>
      <c r="E194" s="82">
        <v>379</v>
      </c>
      <c r="F194" s="82" t="s">
        <v>273</v>
      </c>
      <c r="G194" s="82">
        <v>5</v>
      </c>
      <c r="H194" s="82" t="s">
        <v>90</v>
      </c>
      <c r="I194" s="82">
        <v>451593</v>
      </c>
      <c r="J194" s="82">
        <v>13</v>
      </c>
      <c r="K194" s="82">
        <v>14</v>
      </c>
      <c r="L194" s="82" t="s">
        <v>3</v>
      </c>
      <c r="M194" s="82">
        <v>156309.58418599999</v>
      </c>
      <c r="N194" s="82">
        <v>6274633.5266500004</v>
      </c>
      <c r="O194" s="82">
        <v>89</v>
      </c>
      <c r="P194" s="82" t="s">
        <v>300</v>
      </c>
      <c r="Q194" s="82" t="s">
        <v>288</v>
      </c>
      <c r="R194" s="82" t="s">
        <v>278</v>
      </c>
      <c r="S194" s="82">
        <v>1414</v>
      </c>
      <c r="T194" s="82">
        <v>47576</v>
      </c>
      <c r="U194" s="82">
        <v>0.21939600000000001</v>
      </c>
    </row>
    <row r="195" spans="1:21" x14ac:dyDescent="0.35">
      <c r="A195" s="81"/>
      <c r="B195" s="82">
        <v>423</v>
      </c>
      <c r="C195" s="82" t="s">
        <v>272</v>
      </c>
      <c r="D195" s="82">
        <v>236</v>
      </c>
      <c r="E195" s="82">
        <v>379</v>
      </c>
      <c r="F195" s="82" t="s">
        <v>273</v>
      </c>
      <c r="G195" s="82">
        <v>5</v>
      </c>
      <c r="H195" s="82" t="s">
        <v>90</v>
      </c>
      <c r="I195" s="82">
        <v>451593</v>
      </c>
      <c r="J195" s="82">
        <v>13</v>
      </c>
      <c r="K195" s="82">
        <v>14</v>
      </c>
      <c r="L195" s="82" t="s">
        <v>3</v>
      </c>
      <c r="M195" s="82">
        <v>156309.58418599999</v>
      </c>
      <c r="N195" s="82">
        <v>6274633.5266500004</v>
      </c>
      <c r="O195" s="82">
        <v>90</v>
      </c>
      <c r="P195" s="82" t="s">
        <v>288</v>
      </c>
      <c r="Q195" s="82" t="s">
        <v>289</v>
      </c>
      <c r="R195" s="82" t="s">
        <v>278</v>
      </c>
      <c r="S195" s="82">
        <v>4908</v>
      </c>
      <c r="T195" s="82">
        <v>306630</v>
      </c>
      <c r="U195" s="82">
        <v>19.070682999999999</v>
      </c>
    </row>
    <row r="196" spans="1:21" x14ac:dyDescent="0.35">
      <c r="A196" s="81"/>
      <c r="B196" s="82">
        <v>424</v>
      </c>
      <c r="C196" s="82" t="s">
        <v>272</v>
      </c>
      <c r="D196" s="82">
        <v>237</v>
      </c>
      <c r="E196" s="82">
        <v>379</v>
      </c>
      <c r="F196" s="82" t="s">
        <v>273</v>
      </c>
      <c r="G196" s="82">
        <v>5</v>
      </c>
      <c r="H196" s="82" t="s">
        <v>90</v>
      </c>
      <c r="I196" s="82">
        <v>451593</v>
      </c>
      <c r="J196" s="82">
        <v>14</v>
      </c>
      <c r="K196" s="82">
        <v>15</v>
      </c>
      <c r="L196" s="82" t="s">
        <v>10</v>
      </c>
      <c r="M196" s="82">
        <v>194777.95925700001</v>
      </c>
      <c r="N196" s="82">
        <v>9678248.4628699999</v>
      </c>
      <c r="O196" s="82">
        <v>84</v>
      </c>
      <c r="P196" s="82" t="s">
        <v>281</v>
      </c>
      <c r="Q196" s="82" t="s">
        <v>282</v>
      </c>
      <c r="R196" s="82" t="s">
        <v>278</v>
      </c>
      <c r="S196" s="82">
        <v>16750</v>
      </c>
      <c r="T196" s="82">
        <v>2976056</v>
      </c>
      <c r="U196" s="82">
        <v>0.60876799999999998</v>
      </c>
    </row>
    <row r="197" spans="1:21" x14ac:dyDescent="0.35">
      <c r="A197" s="81"/>
      <c r="B197" s="82">
        <v>425</v>
      </c>
      <c r="C197" s="82" t="s">
        <v>272</v>
      </c>
      <c r="D197" s="82">
        <v>237</v>
      </c>
      <c r="E197" s="82">
        <v>379</v>
      </c>
      <c r="F197" s="82" t="s">
        <v>273</v>
      </c>
      <c r="G197" s="82">
        <v>5</v>
      </c>
      <c r="H197" s="82" t="s">
        <v>90</v>
      </c>
      <c r="I197" s="82">
        <v>451593</v>
      </c>
      <c r="J197" s="82">
        <v>14</v>
      </c>
      <c r="K197" s="82">
        <v>15</v>
      </c>
      <c r="L197" s="82" t="s">
        <v>10</v>
      </c>
      <c r="M197" s="82">
        <v>194777.95925700001</v>
      </c>
      <c r="N197" s="82">
        <v>9678248.4628699999</v>
      </c>
      <c r="O197" s="82">
        <v>86</v>
      </c>
      <c r="P197" s="82" t="s">
        <v>289</v>
      </c>
      <c r="Q197" s="82" t="s">
        <v>281</v>
      </c>
      <c r="R197" s="82" t="s">
        <v>278</v>
      </c>
      <c r="S197" s="82">
        <v>3926</v>
      </c>
      <c r="T197" s="82">
        <v>316977</v>
      </c>
      <c r="U197" s="82">
        <v>0.22323599999999999</v>
      </c>
    </row>
    <row r="198" spans="1:21" x14ac:dyDescent="0.35">
      <c r="A198" s="81"/>
      <c r="B198" s="82">
        <v>426</v>
      </c>
      <c r="C198" s="82" t="s">
        <v>272</v>
      </c>
      <c r="D198" s="82">
        <v>237</v>
      </c>
      <c r="E198" s="82">
        <v>379</v>
      </c>
      <c r="F198" s="82" t="s">
        <v>273</v>
      </c>
      <c r="G198" s="82">
        <v>5</v>
      </c>
      <c r="H198" s="82" t="s">
        <v>90</v>
      </c>
      <c r="I198" s="82">
        <v>451593</v>
      </c>
      <c r="J198" s="82">
        <v>14</v>
      </c>
      <c r="K198" s="82">
        <v>15</v>
      </c>
      <c r="L198" s="82" t="s">
        <v>10</v>
      </c>
      <c r="M198" s="82">
        <v>194777.95925700001</v>
      </c>
      <c r="N198" s="82">
        <v>9678248.4628699999</v>
      </c>
      <c r="O198" s="82">
        <v>90</v>
      </c>
      <c r="P198" s="82" t="s">
        <v>288</v>
      </c>
      <c r="Q198" s="82" t="s">
        <v>289</v>
      </c>
      <c r="R198" s="82" t="s">
        <v>278</v>
      </c>
      <c r="S198" s="82">
        <v>4908</v>
      </c>
      <c r="T198" s="82">
        <v>306630</v>
      </c>
      <c r="U198" s="82">
        <v>3.6298119999999998</v>
      </c>
    </row>
    <row r="199" spans="1:21" x14ac:dyDescent="0.35">
      <c r="A199" s="81"/>
      <c r="B199" s="82">
        <v>427</v>
      </c>
      <c r="C199" s="82" t="s">
        <v>272</v>
      </c>
      <c r="D199" s="82">
        <v>238</v>
      </c>
      <c r="E199" s="82">
        <v>386</v>
      </c>
      <c r="F199" s="82" t="s">
        <v>273</v>
      </c>
      <c r="G199" s="82">
        <v>5</v>
      </c>
      <c r="H199" s="82" t="s">
        <v>90</v>
      </c>
      <c r="I199" s="82">
        <v>451593</v>
      </c>
      <c r="J199" s="82">
        <v>10</v>
      </c>
      <c r="K199" s="82">
        <v>11</v>
      </c>
      <c r="L199" s="82" t="s">
        <v>2</v>
      </c>
      <c r="M199" s="82">
        <v>24929.416090999999</v>
      </c>
      <c r="N199" s="82">
        <v>1538359.6088</v>
      </c>
      <c r="O199" s="82">
        <v>84</v>
      </c>
      <c r="P199" s="82" t="s">
        <v>281</v>
      </c>
      <c r="Q199" s="82" t="s">
        <v>282</v>
      </c>
      <c r="R199" s="82" t="s">
        <v>278</v>
      </c>
      <c r="S199" s="82">
        <v>16750</v>
      </c>
      <c r="T199" s="82">
        <v>2976056</v>
      </c>
      <c r="U199" s="82">
        <v>1.028983</v>
      </c>
    </row>
    <row r="200" spans="1:21" x14ac:dyDescent="0.35">
      <c r="A200" s="81"/>
      <c r="B200" s="82">
        <v>429</v>
      </c>
      <c r="C200" s="82" t="s">
        <v>272</v>
      </c>
      <c r="D200" s="82">
        <v>239</v>
      </c>
      <c r="E200" s="82">
        <v>386</v>
      </c>
      <c r="F200" s="82" t="s">
        <v>273</v>
      </c>
      <c r="G200" s="82">
        <v>5</v>
      </c>
      <c r="H200" s="82" t="s">
        <v>90</v>
      </c>
      <c r="I200" s="82">
        <v>451593</v>
      </c>
      <c r="J200" s="82">
        <v>13</v>
      </c>
      <c r="K200" s="82">
        <v>14</v>
      </c>
      <c r="L200" s="82" t="s">
        <v>3</v>
      </c>
      <c r="M200" s="82">
        <v>156309.58418599999</v>
      </c>
      <c r="N200" s="82">
        <v>6274633.5266500004</v>
      </c>
      <c r="O200" s="82">
        <v>84</v>
      </c>
      <c r="P200" s="82" t="s">
        <v>281</v>
      </c>
      <c r="Q200" s="82" t="s">
        <v>282</v>
      </c>
      <c r="R200" s="82" t="s">
        <v>278</v>
      </c>
      <c r="S200" s="82">
        <v>16750</v>
      </c>
      <c r="T200" s="82">
        <v>2976056</v>
      </c>
      <c r="U200" s="82">
        <v>0.169353</v>
      </c>
    </row>
    <row r="201" spans="1:21" x14ac:dyDescent="0.35">
      <c r="A201" s="81"/>
      <c r="B201" s="82">
        <v>431</v>
      </c>
      <c r="C201" s="82" t="s">
        <v>272</v>
      </c>
      <c r="D201" s="82">
        <v>240</v>
      </c>
      <c r="E201" s="82">
        <v>386</v>
      </c>
      <c r="F201" s="82" t="s">
        <v>273</v>
      </c>
      <c r="G201" s="82">
        <v>5</v>
      </c>
      <c r="H201" s="82" t="s">
        <v>90</v>
      </c>
      <c r="I201" s="82">
        <v>451593</v>
      </c>
      <c r="J201" s="82">
        <v>14</v>
      </c>
      <c r="K201" s="82">
        <v>15</v>
      </c>
      <c r="L201" s="82" t="s">
        <v>10</v>
      </c>
      <c r="M201" s="82">
        <v>194777.95925700001</v>
      </c>
      <c r="N201" s="82">
        <v>9678248.4628699999</v>
      </c>
      <c r="O201" s="82">
        <v>84</v>
      </c>
      <c r="P201" s="82" t="s">
        <v>281</v>
      </c>
      <c r="Q201" s="82" t="s">
        <v>282</v>
      </c>
      <c r="R201" s="82" t="s">
        <v>278</v>
      </c>
      <c r="S201" s="82">
        <v>16750</v>
      </c>
      <c r="T201" s="82">
        <v>2976056</v>
      </c>
      <c r="U201" s="82">
        <v>8.5877999999999996E-2</v>
      </c>
    </row>
    <row r="202" spans="1:21" x14ac:dyDescent="0.35">
      <c r="A202" s="81"/>
      <c r="B202" s="82">
        <v>433</v>
      </c>
      <c r="C202" s="82" t="s">
        <v>272</v>
      </c>
      <c r="D202" s="82">
        <v>241</v>
      </c>
      <c r="E202" s="82">
        <v>393</v>
      </c>
      <c r="F202" s="82" t="s">
        <v>273</v>
      </c>
      <c r="G202" s="82">
        <v>5</v>
      </c>
      <c r="H202" s="82" t="s">
        <v>90</v>
      </c>
      <c r="I202" s="82">
        <v>451593</v>
      </c>
      <c r="J202" s="82">
        <v>2</v>
      </c>
      <c r="K202" s="82">
        <v>3</v>
      </c>
      <c r="L202" s="82" t="s">
        <v>13</v>
      </c>
      <c r="M202" s="82">
        <v>9854.3038030000007</v>
      </c>
      <c r="N202" s="82">
        <v>1086982.27514</v>
      </c>
      <c r="O202" s="82">
        <v>62</v>
      </c>
      <c r="P202" s="82" t="s">
        <v>301</v>
      </c>
      <c r="Q202" s="82" t="s">
        <v>302</v>
      </c>
      <c r="R202" s="82" t="s">
        <v>278</v>
      </c>
      <c r="S202" s="82">
        <v>2580</v>
      </c>
      <c r="T202" s="82">
        <v>145875</v>
      </c>
      <c r="U202" s="82">
        <v>2.5209999999999998E-3</v>
      </c>
    </row>
    <row r="203" spans="1:21" x14ac:dyDescent="0.35">
      <c r="A203" s="81"/>
      <c r="B203" s="82">
        <v>434</v>
      </c>
      <c r="C203" s="82" t="s">
        <v>272</v>
      </c>
      <c r="D203" s="82">
        <v>241</v>
      </c>
      <c r="E203" s="82">
        <v>393</v>
      </c>
      <c r="F203" s="82" t="s">
        <v>273</v>
      </c>
      <c r="G203" s="82">
        <v>5</v>
      </c>
      <c r="H203" s="82" t="s">
        <v>90</v>
      </c>
      <c r="I203" s="82">
        <v>451593</v>
      </c>
      <c r="J203" s="82">
        <v>2</v>
      </c>
      <c r="K203" s="82">
        <v>3</v>
      </c>
      <c r="L203" s="82" t="s">
        <v>13</v>
      </c>
      <c r="M203" s="82">
        <v>9854.3038030000007</v>
      </c>
      <c r="N203" s="82">
        <v>1086982.27514</v>
      </c>
      <c r="O203" s="82">
        <v>67</v>
      </c>
      <c r="P203" s="82" t="s">
        <v>303</v>
      </c>
      <c r="Q203" s="82" t="s">
        <v>286</v>
      </c>
      <c r="R203" s="82" t="s">
        <v>278</v>
      </c>
      <c r="S203" s="82">
        <v>7610</v>
      </c>
      <c r="T203" s="82">
        <v>646377</v>
      </c>
      <c r="U203" s="82">
        <v>0.103195</v>
      </c>
    </row>
    <row r="204" spans="1:21" x14ac:dyDescent="0.35">
      <c r="A204" s="81"/>
      <c r="B204" s="82">
        <v>435</v>
      </c>
      <c r="C204" s="82" t="s">
        <v>272</v>
      </c>
      <c r="D204" s="82">
        <v>241</v>
      </c>
      <c r="E204" s="82">
        <v>393</v>
      </c>
      <c r="F204" s="82" t="s">
        <v>273</v>
      </c>
      <c r="G204" s="82">
        <v>5</v>
      </c>
      <c r="H204" s="82" t="s">
        <v>90</v>
      </c>
      <c r="I204" s="82">
        <v>451593</v>
      </c>
      <c r="J204" s="82">
        <v>2</v>
      </c>
      <c r="K204" s="82">
        <v>3</v>
      </c>
      <c r="L204" s="82" t="s">
        <v>13</v>
      </c>
      <c r="M204" s="82">
        <v>9854.3038030000007</v>
      </c>
      <c r="N204" s="82">
        <v>1086982.27514</v>
      </c>
      <c r="O204" s="82">
        <v>68</v>
      </c>
      <c r="P204" s="82" t="s">
        <v>302</v>
      </c>
      <c r="Q204" s="82" t="s">
        <v>285</v>
      </c>
      <c r="R204" s="82" t="s">
        <v>278</v>
      </c>
      <c r="S204" s="82">
        <v>2308</v>
      </c>
      <c r="T204" s="82">
        <v>71202</v>
      </c>
      <c r="U204" s="82">
        <v>1.6147180000000001</v>
      </c>
    </row>
    <row r="205" spans="1:21" x14ac:dyDescent="0.35">
      <c r="A205" s="81"/>
      <c r="B205" s="82">
        <v>436</v>
      </c>
      <c r="C205" s="82" t="s">
        <v>272</v>
      </c>
      <c r="D205" s="82">
        <v>241</v>
      </c>
      <c r="E205" s="82">
        <v>393</v>
      </c>
      <c r="F205" s="82" t="s">
        <v>273</v>
      </c>
      <c r="G205" s="82">
        <v>5</v>
      </c>
      <c r="H205" s="82" t="s">
        <v>90</v>
      </c>
      <c r="I205" s="82">
        <v>451593</v>
      </c>
      <c r="J205" s="82">
        <v>2</v>
      </c>
      <c r="K205" s="82">
        <v>3</v>
      </c>
      <c r="L205" s="82" t="s">
        <v>13</v>
      </c>
      <c r="M205" s="82">
        <v>9854.3038030000007</v>
      </c>
      <c r="N205" s="82">
        <v>1086982.27514</v>
      </c>
      <c r="O205" s="82">
        <v>71</v>
      </c>
      <c r="P205" s="82" t="s">
        <v>285</v>
      </c>
      <c r="Q205" s="82" t="s">
        <v>281</v>
      </c>
      <c r="R205" s="82" t="s">
        <v>278</v>
      </c>
      <c r="S205" s="82">
        <v>2540</v>
      </c>
      <c r="T205" s="82">
        <v>108521</v>
      </c>
      <c r="U205" s="82">
        <v>1.0705249999999999</v>
      </c>
    </row>
    <row r="206" spans="1:21" x14ac:dyDescent="0.35">
      <c r="A206" s="81"/>
      <c r="B206" s="82">
        <v>437</v>
      </c>
      <c r="C206" s="82" t="s">
        <v>272</v>
      </c>
      <c r="D206" s="82">
        <v>241</v>
      </c>
      <c r="E206" s="82">
        <v>393</v>
      </c>
      <c r="F206" s="82" t="s">
        <v>273</v>
      </c>
      <c r="G206" s="82">
        <v>5</v>
      </c>
      <c r="H206" s="82" t="s">
        <v>90</v>
      </c>
      <c r="I206" s="82">
        <v>451593</v>
      </c>
      <c r="J206" s="82">
        <v>2</v>
      </c>
      <c r="K206" s="82">
        <v>3</v>
      </c>
      <c r="L206" s="82" t="s">
        <v>13</v>
      </c>
      <c r="M206" s="82">
        <v>9854.3038030000007</v>
      </c>
      <c r="N206" s="82">
        <v>1086982.27514</v>
      </c>
      <c r="O206" s="82">
        <v>72</v>
      </c>
      <c r="P206" s="82" t="s">
        <v>286</v>
      </c>
      <c r="Q206" s="82" t="s">
        <v>281</v>
      </c>
      <c r="R206" s="82" t="s">
        <v>278</v>
      </c>
      <c r="S206" s="82">
        <v>3742</v>
      </c>
      <c r="T206" s="82">
        <v>277459</v>
      </c>
      <c r="U206" s="82">
        <v>10.127473999999999</v>
      </c>
    </row>
    <row r="207" spans="1:21" x14ac:dyDescent="0.35">
      <c r="A207" s="81"/>
      <c r="B207" s="82">
        <v>438</v>
      </c>
      <c r="C207" s="82" t="s">
        <v>272</v>
      </c>
      <c r="D207" s="82">
        <v>242</v>
      </c>
      <c r="E207" s="82">
        <v>393</v>
      </c>
      <c r="F207" s="82" t="s">
        <v>273</v>
      </c>
      <c r="G207" s="82">
        <v>5</v>
      </c>
      <c r="H207" s="82" t="s">
        <v>90</v>
      </c>
      <c r="I207" s="82">
        <v>451593</v>
      </c>
      <c r="J207" s="82">
        <v>13</v>
      </c>
      <c r="K207" s="82">
        <v>14</v>
      </c>
      <c r="L207" s="82" t="s">
        <v>3</v>
      </c>
      <c r="M207" s="82">
        <v>156309.58418599999</v>
      </c>
      <c r="N207" s="82">
        <v>6274633.5266500004</v>
      </c>
      <c r="O207" s="82">
        <v>67</v>
      </c>
      <c r="P207" s="82" t="s">
        <v>303</v>
      </c>
      <c r="Q207" s="82" t="s">
        <v>286</v>
      </c>
      <c r="R207" s="82" t="s">
        <v>278</v>
      </c>
      <c r="S207" s="82">
        <v>7610</v>
      </c>
      <c r="T207" s="82">
        <v>646377</v>
      </c>
      <c r="U207" s="82">
        <v>5.0607730000000002</v>
      </c>
    </row>
    <row r="208" spans="1:21" x14ac:dyDescent="0.35">
      <c r="A208" s="81"/>
      <c r="B208" s="82">
        <v>439</v>
      </c>
      <c r="C208" s="82" t="s">
        <v>272</v>
      </c>
      <c r="D208" s="82">
        <v>243</v>
      </c>
      <c r="E208" s="82">
        <v>393</v>
      </c>
      <c r="F208" s="82" t="s">
        <v>273</v>
      </c>
      <c r="G208" s="82">
        <v>5</v>
      </c>
      <c r="H208" s="82" t="s">
        <v>90</v>
      </c>
      <c r="I208" s="82">
        <v>451593</v>
      </c>
      <c r="J208" s="82">
        <v>14</v>
      </c>
      <c r="K208" s="82">
        <v>15</v>
      </c>
      <c r="L208" s="82" t="s">
        <v>10</v>
      </c>
      <c r="M208" s="82">
        <v>194777.95925700001</v>
      </c>
      <c r="N208" s="82">
        <v>9678248.4628699999</v>
      </c>
      <c r="O208" s="82">
        <v>62</v>
      </c>
      <c r="P208" s="82" t="s">
        <v>301</v>
      </c>
      <c r="Q208" s="82" t="s">
        <v>302</v>
      </c>
      <c r="R208" s="82" t="s">
        <v>278</v>
      </c>
      <c r="S208" s="82">
        <v>2580</v>
      </c>
      <c r="T208" s="82">
        <v>145875</v>
      </c>
      <c r="U208" s="82">
        <v>1.4381269999999999</v>
      </c>
    </row>
    <row r="209" spans="1:21" x14ac:dyDescent="0.35">
      <c r="A209" s="81"/>
      <c r="B209" s="82">
        <v>440</v>
      </c>
      <c r="C209" s="82" t="s">
        <v>272</v>
      </c>
      <c r="D209" s="82">
        <v>243</v>
      </c>
      <c r="E209" s="82">
        <v>393</v>
      </c>
      <c r="F209" s="82" t="s">
        <v>273</v>
      </c>
      <c r="G209" s="82">
        <v>5</v>
      </c>
      <c r="H209" s="82" t="s">
        <v>90</v>
      </c>
      <c r="I209" s="82">
        <v>451593</v>
      </c>
      <c r="J209" s="82">
        <v>14</v>
      </c>
      <c r="K209" s="82">
        <v>15</v>
      </c>
      <c r="L209" s="82" t="s">
        <v>10</v>
      </c>
      <c r="M209" s="82">
        <v>194777.95925700001</v>
      </c>
      <c r="N209" s="82">
        <v>9678248.4628699999</v>
      </c>
      <c r="O209" s="82">
        <v>67</v>
      </c>
      <c r="P209" s="82" t="s">
        <v>303</v>
      </c>
      <c r="Q209" s="82" t="s">
        <v>286</v>
      </c>
      <c r="R209" s="82" t="s">
        <v>278</v>
      </c>
      <c r="S209" s="82">
        <v>7610</v>
      </c>
      <c r="T209" s="82">
        <v>646377</v>
      </c>
      <c r="U209" s="82">
        <v>8.9601590000000009</v>
      </c>
    </row>
    <row r="210" spans="1:21" x14ac:dyDescent="0.35">
      <c r="A210" s="81"/>
      <c r="B210" s="82">
        <v>441</v>
      </c>
      <c r="C210" s="82" t="s">
        <v>272</v>
      </c>
      <c r="D210" s="82">
        <v>243</v>
      </c>
      <c r="E210" s="82">
        <v>393</v>
      </c>
      <c r="F210" s="82" t="s">
        <v>273</v>
      </c>
      <c r="G210" s="82">
        <v>5</v>
      </c>
      <c r="H210" s="82" t="s">
        <v>90</v>
      </c>
      <c r="I210" s="82">
        <v>451593</v>
      </c>
      <c r="J210" s="82">
        <v>14</v>
      </c>
      <c r="K210" s="82">
        <v>15</v>
      </c>
      <c r="L210" s="82" t="s">
        <v>10</v>
      </c>
      <c r="M210" s="82">
        <v>194777.95925700001</v>
      </c>
      <c r="N210" s="82">
        <v>9678248.4628699999</v>
      </c>
      <c r="O210" s="82">
        <v>68</v>
      </c>
      <c r="P210" s="82" t="s">
        <v>302</v>
      </c>
      <c r="Q210" s="82" t="s">
        <v>285</v>
      </c>
      <c r="R210" s="82" t="s">
        <v>278</v>
      </c>
      <c r="S210" s="82">
        <v>2308</v>
      </c>
      <c r="T210" s="82">
        <v>71202</v>
      </c>
      <c r="U210" s="82">
        <v>1.3004E-2</v>
      </c>
    </row>
    <row r="211" spans="1:21" x14ac:dyDescent="0.35">
      <c r="A211" s="81"/>
      <c r="B211" s="82">
        <v>442</v>
      </c>
      <c r="C211" s="82" t="s">
        <v>272</v>
      </c>
      <c r="D211" s="82">
        <v>244</v>
      </c>
      <c r="E211" s="82">
        <v>394</v>
      </c>
      <c r="F211" s="82" t="s">
        <v>273</v>
      </c>
      <c r="G211" s="82">
        <v>5</v>
      </c>
      <c r="H211" s="82" t="s">
        <v>90</v>
      </c>
      <c r="I211" s="82">
        <v>451593</v>
      </c>
      <c r="J211" s="82">
        <v>4</v>
      </c>
      <c r="K211" s="82">
        <v>5</v>
      </c>
      <c r="L211" s="82" t="s">
        <v>71</v>
      </c>
      <c r="M211" s="82">
        <v>12761.130725000001</v>
      </c>
      <c r="N211" s="82">
        <v>498423.70657600003</v>
      </c>
      <c r="O211" s="82">
        <v>84</v>
      </c>
      <c r="P211" s="82" t="s">
        <v>281</v>
      </c>
      <c r="Q211" s="82" t="s">
        <v>282</v>
      </c>
      <c r="R211" s="82" t="s">
        <v>278</v>
      </c>
      <c r="S211" s="82">
        <v>16750</v>
      </c>
      <c r="T211" s="82">
        <v>2976056</v>
      </c>
      <c r="U211" s="82">
        <v>1.3126629999999999</v>
      </c>
    </row>
    <row r="212" spans="1:21" x14ac:dyDescent="0.35">
      <c r="A212" s="81"/>
      <c r="B212" s="82">
        <v>447</v>
      </c>
      <c r="C212" s="82" t="s">
        <v>272</v>
      </c>
      <c r="D212" s="82">
        <v>247</v>
      </c>
      <c r="E212" s="82">
        <v>394</v>
      </c>
      <c r="F212" s="82" t="s">
        <v>273</v>
      </c>
      <c r="G212" s="82">
        <v>5</v>
      </c>
      <c r="H212" s="82" t="s">
        <v>90</v>
      </c>
      <c r="I212" s="82">
        <v>451593</v>
      </c>
      <c r="J212" s="82">
        <v>13</v>
      </c>
      <c r="K212" s="82">
        <v>14</v>
      </c>
      <c r="L212" s="82" t="s">
        <v>3</v>
      </c>
      <c r="M212" s="82">
        <v>156309.58418599999</v>
      </c>
      <c r="N212" s="82">
        <v>6274633.5266500004</v>
      </c>
      <c r="O212" s="82">
        <v>84</v>
      </c>
      <c r="P212" s="82" t="s">
        <v>281</v>
      </c>
      <c r="Q212" s="82" t="s">
        <v>282</v>
      </c>
      <c r="R212" s="82" t="s">
        <v>278</v>
      </c>
      <c r="S212" s="82">
        <v>16750</v>
      </c>
      <c r="T212" s="82">
        <v>2976056</v>
      </c>
      <c r="U212" s="82">
        <v>0.89915400000000001</v>
      </c>
    </row>
    <row r="213" spans="1:21" x14ac:dyDescent="0.35">
      <c r="A213" s="81"/>
      <c r="B213" s="82">
        <v>451</v>
      </c>
      <c r="C213" s="82" t="s">
        <v>272</v>
      </c>
      <c r="D213" s="82">
        <v>249</v>
      </c>
      <c r="E213" s="82">
        <v>396</v>
      </c>
      <c r="F213" s="82" t="s">
        <v>273</v>
      </c>
      <c r="G213" s="82">
        <v>5</v>
      </c>
      <c r="H213" s="82" t="s">
        <v>90</v>
      </c>
      <c r="I213" s="82">
        <v>451593</v>
      </c>
      <c r="J213" s="82">
        <v>0</v>
      </c>
      <c r="K213" s="82">
        <v>1</v>
      </c>
      <c r="L213" s="82" t="s">
        <v>15</v>
      </c>
      <c r="M213" s="82">
        <v>70235.584705999994</v>
      </c>
      <c r="N213" s="82">
        <v>3217666.13344</v>
      </c>
      <c r="O213" s="82">
        <v>67</v>
      </c>
      <c r="P213" s="82" t="s">
        <v>303</v>
      </c>
      <c r="Q213" s="82" t="s">
        <v>286</v>
      </c>
      <c r="R213" s="82" t="s">
        <v>278</v>
      </c>
      <c r="S213" s="82">
        <v>7610</v>
      </c>
      <c r="T213" s="82">
        <v>646377</v>
      </c>
      <c r="U213" s="82">
        <v>4.0155999999999997E-2</v>
      </c>
    </row>
    <row r="214" spans="1:21" x14ac:dyDescent="0.35">
      <c r="A214" s="81"/>
      <c r="B214" s="82">
        <v>452</v>
      </c>
      <c r="C214" s="82" t="s">
        <v>272</v>
      </c>
      <c r="D214" s="82">
        <v>250</v>
      </c>
      <c r="E214" s="82">
        <v>396</v>
      </c>
      <c r="F214" s="82" t="s">
        <v>273</v>
      </c>
      <c r="G214" s="82">
        <v>5</v>
      </c>
      <c r="H214" s="82" t="s">
        <v>90</v>
      </c>
      <c r="I214" s="82">
        <v>451593</v>
      </c>
      <c r="J214" s="82">
        <v>13</v>
      </c>
      <c r="K214" s="82">
        <v>14</v>
      </c>
      <c r="L214" s="82" t="s">
        <v>3</v>
      </c>
      <c r="M214" s="82">
        <v>156309.58418599999</v>
      </c>
      <c r="N214" s="82">
        <v>6274633.5266500004</v>
      </c>
      <c r="O214" s="82">
        <v>67</v>
      </c>
      <c r="P214" s="82" t="s">
        <v>303</v>
      </c>
      <c r="Q214" s="82" t="s">
        <v>286</v>
      </c>
      <c r="R214" s="82" t="s">
        <v>278</v>
      </c>
      <c r="S214" s="82">
        <v>7610</v>
      </c>
      <c r="T214" s="82">
        <v>646377</v>
      </c>
      <c r="U214" s="82">
        <v>2.1139760000000001</v>
      </c>
    </row>
    <row r="215" spans="1:21" x14ac:dyDescent="0.35">
      <c r="A215" s="81"/>
      <c r="B215" s="82">
        <v>453</v>
      </c>
      <c r="C215" s="82" t="s">
        <v>272</v>
      </c>
      <c r="D215" s="82">
        <v>251</v>
      </c>
      <c r="E215" s="82">
        <v>396</v>
      </c>
      <c r="F215" s="82" t="s">
        <v>273</v>
      </c>
      <c r="G215" s="82">
        <v>5</v>
      </c>
      <c r="H215" s="82" t="s">
        <v>90</v>
      </c>
      <c r="I215" s="82">
        <v>451593</v>
      </c>
      <c r="J215" s="82">
        <v>14</v>
      </c>
      <c r="K215" s="82">
        <v>15</v>
      </c>
      <c r="L215" s="82" t="s">
        <v>10</v>
      </c>
      <c r="M215" s="82">
        <v>194777.95925700001</v>
      </c>
      <c r="N215" s="82">
        <v>9678248.4628699999</v>
      </c>
      <c r="O215" s="82">
        <v>67</v>
      </c>
      <c r="P215" s="82" t="s">
        <v>303</v>
      </c>
      <c r="Q215" s="82" t="s">
        <v>286</v>
      </c>
      <c r="R215" s="82" t="s">
        <v>278</v>
      </c>
      <c r="S215" s="82">
        <v>7610</v>
      </c>
      <c r="T215" s="82">
        <v>646377</v>
      </c>
      <c r="U215" s="82">
        <v>0.35109499999999999</v>
      </c>
    </row>
    <row r="216" spans="1:21" x14ac:dyDescent="0.35">
      <c r="A216" s="81"/>
      <c r="B216" s="82">
        <v>454</v>
      </c>
      <c r="C216" s="82" t="s">
        <v>272</v>
      </c>
      <c r="D216" s="82">
        <v>252</v>
      </c>
      <c r="E216" s="82">
        <v>397</v>
      </c>
      <c r="F216" s="82" t="s">
        <v>273</v>
      </c>
      <c r="G216" s="82">
        <v>5</v>
      </c>
      <c r="H216" s="82" t="s">
        <v>90</v>
      </c>
      <c r="I216" s="82">
        <v>451593</v>
      </c>
      <c r="J216" s="82">
        <v>13</v>
      </c>
      <c r="K216" s="82">
        <v>14</v>
      </c>
      <c r="L216" s="82" t="s">
        <v>3</v>
      </c>
      <c r="M216" s="82">
        <v>156309.58418599999</v>
      </c>
      <c r="N216" s="82">
        <v>6274633.5266500004</v>
      </c>
      <c r="O216" s="82">
        <v>75</v>
      </c>
      <c r="P216" s="82" t="s">
        <v>287</v>
      </c>
      <c r="Q216" s="82" t="s">
        <v>281</v>
      </c>
      <c r="R216" s="82" t="s">
        <v>278</v>
      </c>
      <c r="S216" s="82">
        <v>5958</v>
      </c>
      <c r="T216" s="82">
        <v>704928</v>
      </c>
      <c r="U216" s="82">
        <v>6.8442499999999997</v>
      </c>
    </row>
    <row r="217" spans="1:21" x14ac:dyDescent="0.35">
      <c r="A217" s="81"/>
      <c r="B217" s="82">
        <v>456</v>
      </c>
      <c r="C217" s="82" t="s">
        <v>272</v>
      </c>
      <c r="D217" s="82">
        <v>253</v>
      </c>
      <c r="E217" s="82">
        <v>397</v>
      </c>
      <c r="F217" s="82" t="s">
        <v>273</v>
      </c>
      <c r="G217" s="82">
        <v>5</v>
      </c>
      <c r="H217" s="82" t="s">
        <v>90</v>
      </c>
      <c r="I217" s="82">
        <v>451593</v>
      </c>
      <c r="J217" s="82">
        <v>14</v>
      </c>
      <c r="K217" s="82">
        <v>15</v>
      </c>
      <c r="L217" s="82" t="s">
        <v>10</v>
      </c>
      <c r="M217" s="82">
        <v>194777.95925700001</v>
      </c>
      <c r="N217" s="82">
        <v>9678248.4628699999</v>
      </c>
      <c r="O217" s="82">
        <v>75</v>
      </c>
      <c r="P217" s="82" t="s">
        <v>287</v>
      </c>
      <c r="Q217" s="82" t="s">
        <v>281</v>
      </c>
      <c r="R217" s="82" t="s">
        <v>278</v>
      </c>
      <c r="S217" s="82">
        <v>5958</v>
      </c>
      <c r="T217" s="82">
        <v>704928</v>
      </c>
      <c r="U217" s="82">
        <v>2.1869640000000001</v>
      </c>
    </row>
    <row r="218" spans="1:21" x14ac:dyDescent="0.35">
      <c r="A218" s="81"/>
      <c r="B218" s="82">
        <v>458</v>
      </c>
      <c r="C218" s="82" t="s">
        <v>272</v>
      </c>
      <c r="D218" s="82">
        <v>254</v>
      </c>
      <c r="E218" s="82">
        <v>402</v>
      </c>
      <c r="F218" s="82" t="s">
        <v>273</v>
      </c>
      <c r="G218" s="82">
        <v>5</v>
      </c>
      <c r="H218" s="82" t="s">
        <v>90</v>
      </c>
      <c r="I218" s="82">
        <v>451593</v>
      </c>
      <c r="J218" s="82">
        <v>10</v>
      </c>
      <c r="K218" s="82">
        <v>11</v>
      </c>
      <c r="L218" s="82" t="s">
        <v>2</v>
      </c>
      <c r="M218" s="82">
        <v>24929.416090999999</v>
      </c>
      <c r="N218" s="82">
        <v>1538359.6088</v>
      </c>
      <c r="O218" s="82">
        <v>70</v>
      </c>
      <c r="P218" s="82" t="s">
        <v>268</v>
      </c>
      <c r="Q218" s="82" t="s">
        <v>284</v>
      </c>
      <c r="R218" s="82" t="s">
        <v>278</v>
      </c>
      <c r="S218" s="82">
        <v>6016</v>
      </c>
      <c r="T218" s="82">
        <v>550617</v>
      </c>
      <c r="U218" s="82">
        <v>4.2275119999999999</v>
      </c>
    </row>
    <row r="219" spans="1:21" x14ac:dyDescent="0.35">
      <c r="A219" s="81"/>
      <c r="B219" s="82">
        <v>461</v>
      </c>
      <c r="C219" s="82" t="s">
        <v>272</v>
      </c>
      <c r="D219" s="82">
        <v>255</v>
      </c>
      <c r="E219" s="82">
        <v>404</v>
      </c>
      <c r="F219" s="82" t="s">
        <v>273</v>
      </c>
      <c r="G219" s="82">
        <v>5</v>
      </c>
      <c r="H219" s="82" t="s">
        <v>90</v>
      </c>
      <c r="I219" s="82">
        <v>451593</v>
      </c>
      <c r="J219" s="82">
        <v>13</v>
      </c>
      <c r="K219" s="82">
        <v>14</v>
      </c>
      <c r="L219" s="82" t="s">
        <v>3</v>
      </c>
      <c r="M219" s="82">
        <v>156309.58418599999</v>
      </c>
      <c r="N219" s="82">
        <v>6274633.5266500004</v>
      </c>
      <c r="O219" s="82">
        <v>58</v>
      </c>
      <c r="P219" s="82" t="s">
        <v>304</v>
      </c>
      <c r="Q219" s="82" t="s">
        <v>305</v>
      </c>
      <c r="R219" s="82" t="s">
        <v>278</v>
      </c>
      <c r="S219" s="82">
        <v>1682</v>
      </c>
      <c r="T219" s="82">
        <v>69704</v>
      </c>
      <c r="U219" s="82">
        <v>7.2710999999999998E-2</v>
      </c>
    </row>
    <row r="220" spans="1:21" x14ac:dyDescent="0.35">
      <c r="A220" s="81"/>
      <c r="B220" s="82">
        <v>462</v>
      </c>
      <c r="C220" s="82" t="s">
        <v>272</v>
      </c>
      <c r="D220" s="82">
        <v>255</v>
      </c>
      <c r="E220" s="82">
        <v>404</v>
      </c>
      <c r="F220" s="82" t="s">
        <v>273</v>
      </c>
      <c r="G220" s="82">
        <v>5</v>
      </c>
      <c r="H220" s="82" t="s">
        <v>90</v>
      </c>
      <c r="I220" s="82">
        <v>451593</v>
      </c>
      <c r="J220" s="82">
        <v>13</v>
      </c>
      <c r="K220" s="82">
        <v>14</v>
      </c>
      <c r="L220" s="82" t="s">
        <v>3</v>
      </c>
      <c r="M220" s="82">
        <v>156309.58418599999</v>
      </c>
      <c r="N220" s="82">
        <v>6274633.5266500004</v>
      </c>
      <c r="O220" s="82">
        <v>67</v>
      </c>
      <c r="P220" s="82" t="s">
        <v>303</v>
      </c>
      <c r="Q220" s="82" t="s">
        <v>286</v>
      </c>
      <c r="R220" s="82" t="s">
        <v>278</v>
      </c>
      <c r="S220" s="82">
        <v>7610</v>
      </c>
      <c r="T220" s="82">
        <v>646377</v>
      </c>
      <c r="U220" s="82">
        <v>1.7958909999999999</v>
      </c>
    </row>
    <row r="221" spans="1:21" x14ac:dyDescent="0.35">
      <c r="A221" s="81"/>
      <c r="B221" s="82">
        <v>463</v>
      </c>
      <c r="C221" s="82" t="s">
        <v>272</v>
      </c>
      <c r="D221" s="82">
        <v>256</v>
      </c>
      <c r="E221" s="82">
        <v>404</v>
      </c>
      <c r="F221" s="82" t="s">
        <v>273</v>
      </c>
      <c r="G221" s="82">
        <v>5</v>
      </c>
      <c r="H221" s="82" t="s">
        <v>90</v>
      </c>
      <c r="I221" s="82">
        <v>451593</v>
      </c>
      <c r="J221" s="82">
        <v>14</v>
      </c>
      <c r="K221" s="82">
        <v>15</v>
      </c>
      <c r="L221" s="82" t="s">
        <v>10</v>
      </c>
      <c r="M221" s="82">
        <v>194777.95925700001</v>
      </c>
      <c r="N221" s="82">
        <v>9678248.4628699999</v>
      </c>
      <c r="O221" s="82">
        <v>58</v>
      </c>
      <c r="P221" s="82" t="s">
        <v>304</v>
      </c>
      <c r="Q221" s="82" t="s">
        <v>305</v>
      </c>
      <c r="R221" s="82" t="s">
        <v>278</v>
      </c>
      <c r="S221" s="82">
        <v>1682</v>
      </c>
      <c r="T221" s="82">
        <v>69704</v>
      </c>
      <c r="U221" s="82">
        <v>4.4689999999999999E-3</v>
      </c>
    </row>
    <row r="222" spans="1:21" x14ac:dyDescent="0.35">
      <c r="A222" s="81"/>
      <c r="B222" s="82">
        <v>464</v>
      </c>
      <c r="C222" s="82" t="s">
        <v>272</v>
      </c>
      <c r="D222" s="82">
        <v>256</v>
      </c>
      <c r="E222" s="82">
        <v>404</v>
      </c>
      <c r="F222" s="82" t="s">
        <v>273</v>
      </c>
      <c r="G222" s="82">
        <v>5</v>
      </c>
      <c r="H222" s="82" t="s">
        <v>90</v>
      </c>
      <c r="I222" s="82">
        <v>451593</v>
      </c>
      <c r="J222" s="82">
        <v>14</v>
      </c>
      <c r="K222" s="82">
        <v>15</v>
      </c>
      <c r="L222" s="82" t="s">
        <v>10</v>
      </c>
      <c r="M222" s="82">
        <v>194777.95925700001</v>
      </c>
      <c r="N222" s="82">
        <v>9678248.4628699999</v>
      </c>
      <c r="O222" s="82">
        <v>67</v>
      </c>
      <c r="P222" s="82" t="s">
        <v>303</v>
      </c>
      <c r="Q222" s="82" t="s">
        <v>286</v>
      </c>
      <c r="R222" s="82" t="s">
        <v>278</v>
      </c>
      <c r="S222" s="82">
        <v>7610</v>
      </c>
      <c r="T222" s="82">
        <v>646377</v>
      </c>
      <c r="U222" s="82">
        <v>4.8678460000000001</v>
      </c>
    </row>
    <row r="223" spans="1:21" x14ac:dyDescent="0.35">
      <c r="A223" s="81"/>
      <c r="B223" s="82">
        <v>516</v>
      </c>
      <c r="C223" s="82" t="s">
        <v>272</v>
      </c>
      <c r="D223" s="82">
        <v>278</v>
      </c>
      <c r="E223" s="82">
        <v>442</v>
      </c>
      <c r="F223" s="82" t="s">
        <v>273</v>
      </c>
      <c r="G223" s="82">
        <v>5</v>
      </c>
      <c r="H223" s="82" t="s">
        <v>93</v>
      </c>
      <c r="I223" s="82">
        <v>451592</v>
      </c>
      <c r="J223" s="82">
        <v>13</v>
      </c>
      <c r="K223" s="82">
        <v>14</v>
      </c>
      <c r="L223" s="82" t="s">
        <v>3</v>
      </c>
      <c r="M223" s="82">
        <v>156309.58418599999</v>
      </c>
      <c r="N223" s="82">
        <v>6274633.5266500004</v>
      </c>
      <c r="O223" s="82">
        <v>73</v>
      </c>
      <c r="P223" s="82" t="s">
        <v>284</v>
      </c>
      <c r="Q223" s="82" t="s">
        <v>281</v>
      </c>
      <c r="R223" s="82" t="s">
        <v>278</v>
      </c>
      <c r="S223" s="82">
        <v>4228</v>
      </c>
      <c r="T223" s="82">
        <v>251297</v>
      </c>
      <c r="U223" s="82">
        <v>1.6677999999999998E-2</v>
      </c>
    </row>
    <row r="224" spans="1:21" x14ac:dyDescent="0.35">
      <c r="A224" s="81"/>
      <c r="B224" s="82">
        <v>517</v>
      </c>
      <c r="C224" s="82" t="s">
        <v>272</v>
      </c>
      <c r="D224" s="82">
        <v>278</v>
      </c>
      <c r="E224" s="82">
        <v>442</v>
      </c>
      <c r="F224" s="82" t="s">
        <v>273</v>
      </c>
      <c r="G224" s="82">
        <v>5</v>
      </c>
      <c r="H224" s="82" t="s">
        <v>93</v>
      </c>
      <c r="I224" s="82">
        <v>451592</v>
      </c>
      <c r="J224" s="82">
        <v>13</v>
      </c>
      <c r="K224" s="82">
        <v>14</v>
      </c>
      <c r="L224" s="82" t="s">
        <v>3</v>
      </c>
      <c r="M224" s="82">
        <v>156309.58418599999</v>
      </c>
      <c r="N224" s="82">
        <v>6274633.5266500004</v>
      </c>
      <c r="O224" s="82">
        <v>84</v>
      </c>
      <c r="P224" s="82" t="s">
        <v>281</v>
      </c>
      <c r="Q224" s="82" t="s">
        <v>282</v>
      </c>
      <c r="R224" s="82" t="s">
        <v>278</v>
      </c>
      <c r="S224" s="82">
        <v>16750</v>
      </c>
      <c r="T224" s="82">
        <v>2976056</v>
      </c>
      <c r="U224" s="82">
        <v>1.828851</v>
      </c>
    </row>
    <row r="225" spans="1:21" x14ac:dyDescent="0.35">
      <c r="A225" s="81"/>
      <c r="B225" s="82">
        <v>518</v>
      </c>
      <c r="C225" s="82" t="s">
        <v>272</v>
      </c>
      <c r="D225" s="82">
        <v>279</v>
      </c>
      <c r="E225" s="82">
        <v>444</v>
      </c>
      <c r="F225" s="82" t="s">
        <v>273</v>
      </c>
      <c r="G225" s="82">
        <v>5</v>
      </c>
      <c r="H225" s="82" t="s">
        <v>93</v>
      </c>
      <c r="I225" s="82">
        <v>451592</v>
      </c>
      <c r="J225" s="82">
        <v>0</v>
      </c>
      <c r="K225" s="82">
        <v>1</v>
      </c>
      <c r="L225" s="82" t="s">
        <v>15</v>
      </c>
      <c r="M225" s="82">
        <v>70235.584705999994</v>
      </c>
      <c r="N225" s="82">
        <v>3217666.13344</v>
      </c>
      <c r="O225" s="82">
        <v>84</v>
      </c>
      <c r="P225" s="82" t="s">
        <v>281</v>
      </c>
      <c r="Q225" s="82" t="s">
        <v>282</v>
      </c>
      <c r="R225" s="82" t="s">
        <v>278</v>
      </c>
      <c r="S225" s="82">
        <v>16750</v>
      </c>
      <c r="T225" s="82">
        <v>2976056</v>
      </c>
      <c r="U225" s="82">
        <v>0.88913299999999995</v>
      </c>
    </row>
    <row r="226" spans="1:21" x14ac:dyDescent="0.35">
      <c r="A226" s="81"/>
      <c r="B226" s="82">
        <v>519</v>
      </c>
      <c r="C226" s="82" t="s">
        <v>272</v>
      </c>
      <c r="D226" s="82">
        <v>280</v>
      </c>
      <c r="E226" s="82">
        <v>444</v>
      </c>
      <c r="F226" s="82" t="s">
        <v>273</v>
      </c>
      <c r="G226" s="82">
        <v>5</v>
      </c>
      <c r="H226" s="82" t="s">
        <v>93</v>
      </c>
      <c r="I226" s="82">
        <v>451592</v>
      </c>
      <c r="J226" s="82">
        <v>13</v>
      </c>
      <c r="K226" s="82">
        <v>14</v>
      </c>
      <c r="L226" s="82" t="s">
        <v>3</v>
      </c>
      <c r="M226" s="82">
        <v>156309.58418599999</v>
      </c>
      <c r="N226" s="82">
        <v>6274633.5266500004</v>
      </c>
      <c r="O226" s="82">
        <v>84</v>
      </c>
      <c r="P226" s="82" t="s">
        <v>281</v>
      </c>
      <c r="Q226" s="82" t="s">
        <v>282</v>
      </c>
      <c r="R226" s="82" t="s">
        <v>278</v>
      </c>
      <c r="S226" s="82">
        <v>16750</v>
      </c>
      <c r="T226" s="82">
        <v>2976056</v>
      </c>
      <c r="U226" s="82">
        <v>1.1977139999999999</v>
      </c>
    </row>
    <row r="227" spans="1:21" x14ac:dyDescent="0.35">
      <c r="A227" s="81"/>
      <c r="B227" s="82">
        <v>520</v>
      </c>
      <c r="C227" s="82" t="s">
        <v>272</v>
      </c>
      <c r="D227" s="82">
        <v>281</v>
      </c>
      <c r="E227" s="82">
        <v>444</v>
      </c>
      <c r="F227" s="82" t="s">
        <v>273</v>
      </c>
      <c r="G227" s="82">
        <v>5</v>
      </c>
      <c r="H227" s="82" t="s">
        <v>93</v>
      </c>
      <c r="I227" s="82">
        <v>451592</v>
      </c>
      <c r="J227" s="82">
        <v>14</v>
      </c>
      <c r="K227" s="82">
        <v>15</v>
      </c>
      <c r="L227" s="82" t="s">
        <v>10</v>
      </c>
      <c r="M227" s="82">
        <v>194777.95925700001</v>
      </c>
      <c r="N227" s="82">
        <v>9678248.4628699999</v>
      </c>
      <c r="O227" s="82">
        <v>84</v>
      </c>
      <c r="P227" s="82" t="s">
        <v>281</v>
      </c>
      <c r="Q227" s="82" t="s">
        <v>282</v>
      </c>
      <c r="R227" s="82" t="s">
        <v>278</v>
      </c>
      <c r="S227" s="82">
        <v>16750</v>
      </c>
      <c r="T227" s="82">
        <v>2976056</v>
      </c>
      <c r="U227" s="82">
        <v>1.0373289999999999</v>
      </c>
    </row>
    <row r="228" spans="1:21" x14ac:dyDescent="0.35">
      <c r="A228" s="81"/>
      <c r="B228" s="82">
        <v>521</v>
      </c>
      <c r="C228" s="82" t="s">
        <v>272</v>
      </c>
      <c r="D228" s="82">
        <v>282</v>
      </c>
      <c r="E228" s="82">
        <v>445</v>
      </c>
      <c r="F228" s="82" t="s">
        <v>273</v>
      </c>
      <c r="G228" s="82">
        <v>5</v>
      </c>
      <c r="H228" s="82" t="s">
        <v>93</v>
      </c>
      <c r="I228" s="82">
        <v>451592</v>
      </c>
      <c r="J228" s="82">
        <v>13</v>
      </c>
      <c r="K228" s="82">
        <v>14</v>
      </c>
      <c r="L228" s="82" t="s">
        <v>3</v>
      </c>
      <c r="M228" s="82">
        <v>156309.58418599999</v>
      </c>
      <c r="N228" s="82">
        <v>6274633.5266500004</v>
      </c>
      <c r="O228" s="82">
        <v>75</v>
      </c>
      <c r="P228" s="82" t="s">
        <v>287</v>
      </c>
      <c r="Q228" s="82" t="s">
        <v>281</v>
      </c>
      <c r="R228" s="82" t="s">
        <v>278</v>
      </c>
      <c r="S228" s="82">
        <v>5958</v>
      </c>
      <c r="T228" s="82">
        <v>704928</v>
      </c>
      <c r="U228" s="82">
        <v>1.447748</v>
      </c>
    </row>
    <row r="229" spans="1:21" x14ac:dyDescent="0.35">
      <c r="A229" s="81"/>
      <c r="B229" s="82">
        <v>522</v>
      </c>
      <c r="C229" s="82" t="s">
        <v>272</v>
      </c>
      <c r="D229" s="82">
        <v>283</v>
      </c>
      <c r="E229" s="82">
        <v>445</v>
      </c>
      <c r="F229" s="82" t="s">
        <v>273</v>
      </c>
      <c r="G229" s="82">
        <v>5</v>
      </c>
      <c r="H229" s="82" t="s">
        <v>93</v>
      </c>
      <c r="I229" s="82">
        <v>451592</v>
      </c>
      <c r="J229" s="82">
        <v>14</v>
      </c>
      <c r="K229" s="82">
        <v>15</v>
      </c>
      <c r="L229" s="82" t="s">
        <v>10</v>
      </c>
      <c r="M229" s="82">
        <v>194777.95925700001</v>
      </c>
      <c r="N229" s="82">
        <v>9678248.4628699999</v>
      </c>
      <c r="O229" s="82">
        <v>75</v>
      </c>
      <c r="P229" s="82" t="s">
        <v>287</v>
      </c>
      <c r="Q229" s="82" t="s">
        <v>281</v>
      </c>
      <c r="R229" s="82" t="s">
        <v>278</v>
      </c>
      <c r="S229" s="82">
        <v>5958</v>
      </c>
      <c r="T229" s="82">
        <v>704928</v>
      </c>
      <c r="U229" s="82">
        <v>0.173571</v>
      </c>
    </row>
    <row r="230" spans="1:21" x14ac:dyDescent="0.35">
      <c r="A230" s="81"/>
      <c r="B230" s="82">
        <v>523</v>
      </c>
      <c r="C230" s="82" t="s">
        <v>272</v>
      </c>
      <c r="D230" s="82">
        <v>284</v>
      </c>
      <c r="E230" s="82">
        <v>446</v>
      </c>
      <c r="F230" s="82" t="s">
        <v>273</v>
      </c>
      <c r="G230" s="82">
        <v>5</v>
      </c>
      <c r="H230" s="82" t="s">
        <v>93</v>
      </c>
      <c r="I230" s="82">
        <v>451592</v>
      </c>
      <c r="J230" s="82">
        <v>13</v>
      </c>
      <c r="K230" s="82">
        <v>14</v>
      </c>
      <c r="L230" s="82" t="s">
        <v>3</v>
      </c>
      <c r="M230" s="82">
        <v>156309.58418599999</v>
      </c>
      <c r="N230" s="82">
        <v>6274633.5266500004</v>
      </c>
      <c r="O230" s="82">
        <v>79</v>
      </c>
      <c r="P230" s="82" t="s">
        <v>283</v>
      </c>
      <c r="Q230" s="82" t="s">
        <v>269</v>
      </c>
      <c r="R230" s="82" t="s">
        <v>278</v>
      </c>
      <c r="S230" s="82">
        <v>8558</v>
      </c>
      <c r="T230" s="82">
        <v>926359</v>
      </c>
      <c r="U230" s="82">
        <v>8.6397000000000002E-2</v>
      </c>
    </row>
    <row r="231" spans="1:21" x14ac:dyDescent="0.35">
      <c r="A231" s="81"/>
      <c r="B231" s="82">
        <v>524</v>
      </c>
      <c r="C231" s="82" t="s">
        <v>272</v>
      </c>
      <c r="D231" s="82">
        <v>285</v>
      </c>
      <c r="E231" s="82">
        <v>446</v>
      </c>
      <c r="F231" s="82" t="s">
        <v>273</v>
      </c>
      <c r="G231" s="82">
        <v>5</v>
      </c>
      <c r="H231" s="82" t="s">
        <v>93</v>
      </c>
      <c r="I231" s="82">
        <v>451592</v>
      </c>
      <c r="J231" s="82">
        <v>14</v>
      </c>
      <c r="K231" s="82">
        <v>15</v>
      </c>
      <c r="L231" s="82" t="s">
        <v>10</v>
      </c>
      <c r="M231" s="82">
        <v>194777.95925700001</v>
      </c>
      <c r="N231" s="82">
        <v>9678248.4628699999</v>
      </c>
      <c r="O231" s="82">
        <v>79</v>
      </c>
      <c r="P231" s="82" t="s">
        <v>283</v>
      </c>
      <c r="Q231" s="82" t="s">
        <v>269</v>
      </c>
      <c r="R231" s="82" t="s">
        <v>278</v>
      </c>
      <c r="S231" s="82">
        <v>8558</v>
      </c>
      <c r="T231" s="82">
        <v>926359</v>
      </c>
      <c r="U231" s="82">
        <v>3.6489999999999999E-3</v>
      </c>
    </row>
    <row r="232" spans="1:21" x14ac:dyDescent="0.35">
      <c r="A232" s="81"/>
      <c r="B232" s="82">
        <v>525</v>
      </c>
      <c r="C232" s="82" t="s">
        <v>272</v>
      </c>
      <c r="D232" s="82">
        <v>286</v>
      </c>
      <c r="E232" s="82">
        <v>447</v>
      </c>
      <c r="F232" s="82" t="s">
        <v>273</v>
      </c>
      <c r="G232" s="82">
        <v>5</v>
      </c>
      <c r="H232" s="82" t="s">
        <v>93</v>
      </c>
      <c r="I232" s="82">
        <v>451592</v>
      </c>
      <c r="J232" s="82">
        <v>2</v>
      </c>
      <c r="K232" s="82">
        <v>3</v>
      </c>
      <c r="L232" s="82" t="s">
        <v>13</v>
      </c>
      <c r="M232" s="82">
        <v>9854.3038030000007</v>
      </c>
      <c r="N232" s="82">
        <v>1086982.27514</v>
      </c>
      <c r="O232" s="82">
        <v>71</v>
      </c>
      <c r="P232" s="82" t="s">
        <v>285</v>
      </c>
      <c r="Q232" s="82" t="s">
        <v>281</v>
      </c>
      <c r="R232" s="82" t="s">
        <v>278</v>
      </c>
      <c r="S232" s="82">
        <v>2540</v>
      </c>
      <c r="T232" s="82">
        <v>108521</v>
      </c>
      <c r="U232" s="82">
        <v>0.80503800000000003</v>
      </c>
    </row>
    <row r="233" spans="1:21" x14ac:dyDescent="0.35">
      <c r="A233" s="81"/>
      <c r="B233" s="82">
        <v>526</v>
      </c>
      <c r="C233" s="82" t="s">
        <v>272</v>
      </c>
      <c r="D233" s="82">
        <v>286</v>
      </c>
      <c r="E233" s="82">
        <v>447</v>
      </c>
      <c r="F233" s="82" t="s">
        <v>273</v>
      </c>
      <c r="G233" s="82">
        <v>5</v>
      </c>
      <c r="H233" s="82" t="s">
        <v>93</v>
      </c>
      <c r="I233" s="82">
        <v>451592</v>
      </c>
      <c r="J233" s="82">
        <v>2</v>
      </c>
      <c r="K233" s="82">
        <v>3</v>
      </c>
      <c r="L233" s="82" t="s">
        <v>13</v>
      </c>
      <c r="M233" s="82">
        <v>9854.3038030000007</v>
      </c>
      <c r="N233" s="82">
        <v>1086982.27514</v>
      </c>
      <c r="O233" s="82">
        <v>84</v>
      </c>
      <c r="P233" s="82" t="s">
        <v>281</v>
      </c>
      <c r="Q233" s="82" t="s">
        <v>282</v>
      </c>
      <c r="R233" s="82" t="s">
        <v>278</v>
      </c>
      <c r="S233" s="82">
        <v>16750</v>
      </c>
      <c r="T233" s="82">
        <v>2976056</v>
      </c>
      <c r="U233" s="82">
        <v>0.42810399999999998</v>
      </c>
    </row>
    <row r="234" spans="1:21" x14ac:dyDescent="0.35">
      <c r="A234" s="81"/>
      <c r="B234" s="82">
        <v>527</v>
      </c>
      <c r="C234" s="82" t="s">
        <v>272</v>
      </c>
      <c r="D234" s="82">
        <v>287</v>
      </c>
      <c r="E234" s="82">
        <v>447</v>
      </c>
      <c r="F234" s="82" t="s">
        <v>273</v>
      </c>
      <c r="G234" s="82">
        <v>5</v>
      </c>
      <c r="H234" s="82" t="s">
        <v>93</v>
      </c>
      <c r="I234" s="82">
        <v>451592</v>
      </c>
      <c r="J234" s="82">
        <v>13</v>
      </c>
      <c r="K234" s="82">
        <v>14</v>
      </c>
      <c r="L234" s="82" t="s">
        <v>3</v>
      </c>
      <c r="M234" s="82">
        <v>156309.58418599999</v>
      </c>
      <c r="N234" s="82">
        <v>6274633.5266500004</v>
      </c>
      <c r="O234" s="82">
        <v>84</v>
      </c>
      <c r="P234" s="82" t="s">
        <v>281</v>
      </c>
      <c r="Q234" s="82" t="s">
        <v>282</v>
      </c>
      <c r="R234" s="82" t="s">
        <v>278</v>
      </c>
      <c r="S234" s="82">
        <v>16750</v>
      </c>
      <c r="T234" s="82">
        <v>2976056</v>
      </c>
      <c r="U234" s="82">
        <v>0.92951799999999996</v>
      </c>
    </row>
    <row r="235" spans="1:21" x14ac:dyDescent="0.35">
      <c r="A235" s="81"/>
      <c r="B235" s="82">
        <v>528</v>
      </c>
      <c r="C235" s="82" t="s">
        <v>272</v>
      </c>
      <c r="D235" s="82">
        <v>288</v>
      </c>
      <c r="E235" s="82">
        <v>447</v>
      </c>
      <c r="F235" s="82" t="s">
        <v>273</v>
      </c>
      <c r="G235" s="82">
        <v>5</v>
      </c>
      <c r="H235" s="82" t="s">
        <v>93</v>
      </c>
      <c r="I235" s="82">
        <v>451592</v>
      </c>
      <c r="J235" s="82">
        <v>14</v>
      </c>
      <c r="K235" s="82">
        <v>15</v>
      </c>
      <c r="L235" s="82" t="s">
        <v>10</v>
      </c>
      <c r="M235" s="82">
        <v>194777.95925700001</v>
      </c>
      <c r="N235" s="82">
        <v>9678248.4628699999</v>
      </c>
      <c r="O235" s="82">
        <v>84</v>
      </c>
      <c r="P235" s="82" t="s">
        <v>281</v>
      </c>
      <c r="Q235" s="82" t="s">
        <v>282</v>
      </c>
      <c r="R235" s="82" t="s">
        <v>278</v>
      </c>
      <c r="S235" s="82">
        <v>16750</v>
      </c>
      <c r="T235" s="82">
        <v>2976056</v>
      </c>
      <c r="U235" s="82">
        <v>0.391428</v>
      </c>
    </row>
    <row r="236" spans="1:21" x14ac:dyDescent="0.35">
      <c r="A236" s="81"/>
      <c r="B236" s="82">
        <v>529</v>
      </c>
      <c r="C236" s="82" t="s">
        <v>272</v>
      </c>
      <c r="D236" s="82">
        <v>289</v>
      </c>
      <c r="E236" s="82">
        <v>448</v>
      </c>
      <c r="F236" s="82" t="s">
        <v>273</v>
      </c>
      <c r="G236" s="82">
        <v>5</v>
      </c>
      <c r="H236" s="82" t="s">
        <v>93</v>
      </c>
      <c r="I236" s="82">
        <v>451592</v>
      </c>
      <c r="J236" s="82">
        <v>13</v>
      </c>
      <c r="K236" s="82">
        <v>14</v>
      </c>
      <c r="L236" s="82" t="s">
        <v>3</v>
      </c>
      <c r="M236" s="82">
        <v>156309.58418599999</v>
      </c>
      <c r="N236" s="82">
        <v>6274633.5266500004</v>
      </c>
      <c r="O236" s="82">
        <v>75</v>
      </c>
      <c r="P236" s="82" t="s">
        <v>287</v>
      </c>
      <c r="Q236" s="82" t="s">
        <v>281</v>
      </c>
      <c r="R236" s="82" t="s">
        <v>278</v>
      </c>
      <c r="S236" s="82">
        <v>5958</v>
      </c>
      <c r="T236" s="82">
        <v>704928</v>
      </c>
      <c r="U236" s="82">
        <v>2.1681370000000002</v>
      </c>
    </row>
    <row r="237" spans="1:21" x14ac:dyDescent="0.35">
      <c r="A237" s="81"/>
      <c r="B237" s="82">
        <v>530</v>
      </c>
      <c r="C237" s="82" t="s">
        <v>272</v>
      </c>
      <c r="D237" s="82">
        <v>289</v>
      </c>
      <c r="E237" s="82">
        <v>448</v>
      </c>
      <c r="F237" s="82" t="s">
        <v>273</v>
      </c>
      <c r="G237" s="82">
        <v>5</v>
      </c>
      <c r="H237" s="82" t="s">
        <v>93</v>
      </c>
      <c r="I237" s="82">
        <v>451592</v>
      </c>
      <c r="J237" s="82">
        <v>13</v>
      </c>
      <c r="K237" s="82">
        <v>14</v>
      </c>
      <c r="L237" s="82" t="s">
        <v>3</v>
      </c>
      <c r="M237" s="82">
        <v>156309.58418599999</v>
      </c>
      <c r="N237" s="82">
        <v>6274633.5266500004</v>
      </c>
      <c r="O237" s="82">
        <v>84</v>
      </c>
      <c r="P237" s="82" t="s">
        <v>281</v>
      </c>
      <c r="Q237" s="82" t="s">
        <v>282</v>
      </c>
      <c r="R237" s="82" t="s">
        <v>278</v>
      </c>
      <c r="S237" s="82">
        <v>16750</v>
      </c>
      <c r="T237" s="82">
        <v>2976056</v>
      </c>
      <c r="U237" s="82">
        <v>4.2759340000000003</v>
      </c>
    </row>
    <row r="238" spans="1:21" x14ac:dyDescent="0.35">
      <c r="A238" s="81"/>
      <c r="B238" s="82">
        <v>531</v>
      </c>
      <c r="C238" s="82" t="s">
        <v>272</v>
      </c>
      <c r="D238" s="82">
        <v>290</v>
      </c>
      <c r="E238" s="82">
        <v>448</v>
      </c>
      <c r="F238" s="82" t="s">
        <v>273</v>
      </c>
      <c r="G238" s="82">
        <v>5</v>
      </c>
      <c r="H238" s="82" t="s">
        <v>93</v>
      </c>
      <c r="I238" s="82">
        <v>451592</v>
      </c>
      <c r="J238" s="82">
        <v>14</v>
      </c>
      <c r="K238" s="82">
        <v>15</v>
      </c>
      <c r="L238" s="82" t="s">
        <v>10</v>
      </c>
      <c r="M238" s="82">
        <v>194777.95925700001</v>
      </c>
      <c r="N238" s="82">
        <v>9678248.4628699999</v>
      </c>
      <c r="O238" s="82">
        <v>75</v>
      </c>
      <c r="P238" s="82" t="s">
        <v>287</v>
      </c>
      <c r="Q238" s="82" t="s">
        <v>281</v>
      </c>
      <c r="R238" s="82" t="s">
        <v>278</v>
      </c>
      <c r="S238" s="82">
        <v>5958</v>
      </c>
      <c r="T238" s="82">
        <v>704928</v>
      </c>
      <c r="U238" s="82">
        <v>6.3577999999999996E-2</v>
      </c>
    </row>
    <row r="239" spans="1:21" x14ac:dyDescent="0.35">
      <c r="A239" s="81"/>
      <c r="B239" s="82">
        <v>532</v>
      </c>
      <c r="C239" s="82" t="s">
        <v>272</v>
      </c>
      <c r="D239" s="82">
        <v>291</v>
      </c>
      <c r="E239" s="82">
        <v>451</v>
      </c>
      <c r="F239" s="82" t="s">
        <v>273</v>
      </c>
      <c r="G239" s="82">
        <v>5</v>
      </c>
      <c r="H239" s="82" t="s">
        <v>93</v>
      </c>
      <c r="I239" s="82">
        <v>451592</v>
      </c>
      <c r="J239" s="82">
        <v>13</v>
      </c>
      <c r="K239" s="82">
        <v>14</v>
      </c>
      <c r="L239" s="82" t="s">
        <v>3</v>
      </c>
      <c r="M239" s="82">
        <v>156309.58418599999</v>
      </c>
      <c r="N239" s="82">
        <v>6274633.5266500004</v>
      </c>
      <c r="O239" s="82">
        <v>72</v>
      </c>
      <c r="P239" s="82" t="s">
        <v>286</v>
      </c>
      <c r="Q239" s="82" t="s">
        <v>281</v>
      </c>
      <c r="R239" s="82" t="s">
        <v>278</v>
      </c>
      <c r="S239" s="82">
        <v>3742</v>
      </c>
      <c r="T239" s="82">
        <v>277459</v>
      </c>
      <c r="U239" s="82">
        <v>5.2017600000000002</v>
      </c>
    </row>
    <row r="240" spans="1:21" x14ac:dyDescent="0.35">
      <c r="A240" s="81"/>
      <c r="B240" s="82">
        <v>533</v>
      </c>
      <c r="C240" s="82" t="s">
        <v>272</v>
      </c>
      <c r="D240" s="82">
        <v>291</v>
      </c>
      <c r="E240" s="82">
        <v>451</v>
      </c>
      <c r="F240" s="82" t="s">
        <v>273</v>
      </c>
      <c r="G240" s="82">
        <v>5</v>
      </c>
      <c r="H240" s="82" t="s">
        <v>93</v>
      </c>
      <c r="I240" s="82">
        <v>451592</v>
      </c>
      <c r="J240" s="82">
        <v>13</v>
      </c>
      <c r="K240" s="82">
        <v>14</v>
      </c>
      <c r="L240" s="82" t="s">
        <v>3</v>
      </c>
      <c r="M240" s="82">
        <v>156309.58418599999</v>
      </c>
      <c r="N240" s="82">
        <v>6274633.5266500004</v>
      </c>
      <c r="O240" s="82">
        <v>79</v>
      </c>
      <c r="P240" s="82" t="s">
        <v>283</v>
      </c>
      <c r="Q240" s="82" t="s">
        <v>269</v>
      </c>
      <c r="R240" s="82" t="s">
        <v>278</v>
      </c>
      <c r="S240" s="82">
        <v>8558</v>
      </c>
      <c r="T240" s="82">
        <v>926359</v>
      </c>
      <c r="U240" s="82">
        <v>6.3497519999999996</v>
      </c>
    </row>
    <row r="241" spans="1:21" x14ac:dyDescent="0.35">
      <c r="A241" s="81"/>
      <c r="B241" s="82">
        <v>534</v>
      </c>
      <c r="C241" s="82" t="s">
        <v>272</v>
      </c>
      <c r="D241" s="82">
        <v>292</v>
      </c>
      <c r="E241" s="82">
        <v>451</v>
      </c>
      <c r="F241" s="82" t="s">
        <v>273</v>
      </c>
      <c r="G241" s="82">
        <v>5</v>
      </c>
      <c r="H241" s="82" t="s">
        <v>93</v>
      </c>
      <c r="I241" s="82">
        <v>451592</v>
      </c>
      <c r="J241" s="82">
        <v>14</v>
      </c>
      <c r="K241" s="82">
        <v>15</v>
      </c>
      <c r="L241" s="82" t="s">
        <v>10</v>
      </c>
      <c r="M241" s="82">
        <v>194777.95925700001</v>
      </c>
      <c r="N241" s="82">
        <v>9678248.4628699999</v>
      </c>
      <c r="O241" s="82">
        <v>72</v>
      </c>
      <c r="P241" s="82" t="s">
        <v>286</v>
      </c>
      <c r="Q241" s="82" t="s">
        <v>281</v>
      </c>
      <c r="R241" s="82" t="s">
        <v>278</v>
      </c>
      <c r="S241" s="82">
        <v>3742</v>
      </c>
      <c r="T241" s="82">
        <v>277459</v>
      </c>
      <c r="U241" s="82">
        <v>5.5292859999999999</v>
      </c>
    </row>
    <row r="242" spans="1:21" x14ac:dyDescent="0.35">
      <c r="A242" s="81"/>
      <c r="B242" s="82">
        <v>535</v>
      </c>
      <c r="C242" s="82" t="s">
        <v>272</v>
      </c>
      <c r="D242" s="82">
        <v>293</v>
      </c>
      <c r="E242" s="82">
        <v>452</v>
      </c>
      <c r="F242" s="82" t="s">
        <v>273</v>
      </c>
      <c r="G242" s="82">
        <v>5</v>
      </c>
      <c r="H242" s="82" t="s">
        <v>93</v>
      </c>
      <c r="I242" s="82">
        <v>451592</v>
      </c>
      <c r="J242" s="82">
        <v>2</v>
      </c>
      <c r="K242" s="82">
        <v>3</v>
      </c>
      <c r="L242" s="82" t="s">
        <v>13</v>
      </c>
      <c r="M242" s="82">
        <v>9854.3038030000007</v>
      </c>
      <c r="N242" s="82">
        <v>1086982.27514</v>
      </c>
      <c r="O242" s="82">
        <v>68</v>
      </c>
      <c r="P242" s="82" t="s">
        <v>302</v>
      </c>
      <c r="Q242" s="82" t="s">
        <v>285</v>
      </c>
      <c r="R242" s="82" t="s">
        <v>278</v>
      </c>
      <c r="S242" s="82">
        <v>2308</v>
      </c>
      <c r="T242" s="82">
        <v>71202</v>
      </c>
      <c r="U242" s="82">
        <v>3.633168</v>
      </c>
    </row>
    <row r="243" spans="1:21" x14ac:dyDescent="0.35">
      <c r="A243" s="81"/>
      <c r="B243" s="82">
        <v>536</v>
      </c>
      <c r="C243" s="82" t="s">
        <v>272</v>
      </c>
      <c r="D243" s="82">
        <v>293</v>
      </c>
      <c r="E243" s="82">
        <v>452</v>
      </c>
      <c r="F243" s="82" t="s">
        <v>273</v>
      </c>
      <c r="G243" s="82">
        <v>5</v>
      </c>
      <c r="H243" s="82" t="s">
        <v>93</v>
      </c>
      <c r="I243" s="82">
        <v>451592</v>
      </c>
      <c r="J243" s="82">
        <v>2</v>
      </c>
      <c r="K243" s="82">
        <v>3</v>
      </c>
      <c r="L243" s="82" t="s">
        <v>13</v>
      </c>
      <c r="M243" s="82">
        <v>9854.3038030000007</v>
      </c>
      <c r="N243" s="82">
        <v>1086982.27514</v>
      </c>
      <c r="O243" s="82">
        <v>69</v>
      </c>
      <c r="P243" s="82" t="s">
        <v>298</v>
      </c>
      <c r="Q243" s="82" t="s">
        <v>281</v>
      </c>
      <c r="R243" s="82" t="s">
        <v>278</v>
      </c>
      <c r="S243" s="82">
        <v>2216</v>
      </c>
      <c r="T243" s="82">
        <v>63817</v>
      </c>
      <c r="U243" s="82">
        <v>3.1813069999999999</v>
      </c>
    </row>
    <row r="244" spans="1:21" x14ac:dyDescent="0.35">
      <c r="A244" s="81"/>
      <c r="B244" s="82">
        <v>537</v>
      </c>
      <c r="C244" s="82" t="s">
        <v>272</v>
      </c>
      <c r="D244" s="82">
        <v>293</v>
      </c>
      <c r="E244" s="82">
        <v>452</v>
      </c>
      <c r="F244" s="82" t="s">
        <v>273</v>
      </c>
      <c r="G244" s="82">
        <v>5</v>
      </c>
      <c r="H244" s="82" t="s">
        <v>93</v>
      </c>
      <c r="I244" s="82">
        <v>451592</v>
      </c>
      <c r="J244" s="82">
        <v>2</v>
      </c>
      <c r="K244" s="82">
        <v>3</v>
      </c>
      <c r="L244" s="82" t="s">
        <v>13</v>
      </c>
      <c r="M244" s="82">
        <v>9854.3038030000007</v>
      </c>
      <c r="N244" s="82">
        <v>1086982.27514</v>
      </c>
      <c r="O244" s="82">
        <v>71</v>
      </c>
      <c r="P244" s="82" t="s">
        <v>285</v>
      </c>
      <c r="Q244" s="82" t="s">
        <v>281</v>
      </c>
      <c r="R244" s="82" t="s">
        <v>278</v>
      </c>
      <c r="S244" s="82">
        <v>2540</v>
      </c>
      <c r="T244" s="82">
        <v>108521</v>
      </c>
      <c r="U244" s="82">
        <v>4.4904960000000003</v>
      </c>
    </row>
    <row r="245" spans="1:21" x14ac:dyDescent="0.35">
      <c r="A245" s="81"/>
      <c r="B245" s="82">
        <v>538</v>
      </c>
      <c r="C245" s="82" t="s">
        <v>272</v>
      </c>
      <c r="D245" s="82">
        <v>293</v>
      </c>
      <c r="E245" s="82">
        <v>452</v>
      </c>
      <c r="F245" s="82" t="s">
        <v>273</v>
      </c>
      <c r="G245" s="82">
        <v>5</v>
      </c>
      <c r="H245" s="82" t="s">
        <v>93</v>
      </c>
      <c r="I245" s="82">
        <v>451592</v>
      </c>
      <c r="J245" s="82">
        <v>2</v>
      </c>
      <c r="K245" s="82">
        <v>3</v>
      </c>
      <c r="L245" s="82" t="s">
        <v>13</v>
      </c>
      <c r="M245" s="82">
        <v>9854.3038030000007</v>
      </c>
      <c r="N245" s="82">
        <v>1086982.27514</v>
      </c>
      <c r="O245" s="82">
        <v>84</v>
      </c>
      <c r="P245" s="82" t="s">
        <v>281</v>
      </c>
      <c r="Q245" s="82" t="s">
        <v>282</v>
      </c>
      <c r="R245" s="82" t="s">
        <v>278</v>
      </c>
      <c r="S245" s="82">
        <v>16750</v>
      </c>
      <c r="T245" s="82">
        <v>2976056</v>
      </c>
      <c r="U245" s="82">
        <v>1.762213</v>
      </c>
    </row>
    <row r="246" spans="1:21" x14ac:dyDescent="0.35">
      <c r="A246" s="81"/>
      <c r="B246" s="82">
        <v>539</v>
      </c>
      <c r="C246" s="82" t="s">
        <v>272</v>
      </c>
      <c r="D246" s="82">
        <v>294</v>
      </c>
      <c r="E246" s="82">
        <v>452</v>
      </c>
      <c r="F246" s="82" t="s">
        <v>273</v>
      </c>
      <c r="G246" s="82">
        <v>5</v>
      </c>
      <c r="H246" s="82" t="s">
        <v>93</v>
      </c>
      <c r="I246" s="82">
        <v>451592</v>
      </c>
      <c r="J246" s="82">
        <v>13</v>
      </c>
      <c r="K246" s="82">
        <v>14</v>
      </c>
      <c r="L246" s="82" t="s">
        <v>3</v>
      </c>
      <c r="M246" s="82">
        <v>156309.58418599999</v>
      </c>
      <c r="N246" s="82">
        <v>6274633.5266500004</v>
      </c>
      <c r="O246" s="82">
        <v>69</v>
      </c>
      <c r="P246" s="82" t="s">
        <v>298</v>
      </c>
      <c r="Q246" s="82" t="s">
        <v>281</v>
      </c>
      <c r="R246" s="82" t="s">
        <v>278</v>
      </c>
      <c r="S246" s="82">
        <v>2216</v>
      </c>
      <c r="T246" s="82">
        <v>63817</v>
      </c>
      <c r="U246" s="82">
        <v>3.9916E-2</v>
      </c>
    </row>
    <row r="247" spans="1:21" x14ac:dyDescent="0.35">
      <c r="A247" s="81"/>
      <c r="B247" s="82">
        <v>541</v>
      </c>
      <c r="C247" s="82" t="s">
        <v>272</v>
      </c>
      <c r="D247" s="82">
        <v>295</v>
      </c>
      <c r="E247" s="82">
        <v>453</v>
      </c>
      <c r="F247" s="82" t="s">
        <v>273</v>
      </c>
      <c r="G247" s="82">
        <v>5</v>
      </c>
      <c r="H247" s="82" t="s">
        <v>93</v>
      </c>
      <c r="I247" s="82">
        <v>451592</v>
      </c>
      <c r="J247" s="82">
        <v>13</v>
      </c>
      <c r="K247" s="82">
        <v>14</v>
      </c>
      <c r="L247" s="82" t="s">
        <v>3</v>
      </c>
      <c r="M247" s="82">
        <v>156309.58418599999</v>
      </c>
      <c r="N247" s="82">
        <v>6274633.5266500004</v>
      </c>
      <c r="O247" s="82">
        <v>59</v>
      </c>
      <c r="P247" s="82" t="s">
        <v>305</v>
      </c>
      <c r="Q247" s="82" t="s">
        <v>301</v>
      </c>
      <c r="R247" s="82" t="s">
        <v>278</v>
      </c>
      <c r="S247" s="82">
        <v>3602</v>
      </c>
      <c r="T247" s="82">
        <v>287980</v>
      </c>
      <c r="U247" s="82">
        <v>1.491838</v>
      </c>
    </row>
    <row r="248" spans="1:21" x14ac:dyDescent="0.35">
      <c r="A248" s="81"/>
      <c r="B248" s="82">
        <v>544</v>
      </c>
      <c r="C248" s="82" t="s">
        <v>272</v>
      </c>
      <c r="D248" s="82">
        <v>296</v>
      </c>
      <c r="E248" s="82">
        <v>453</v>
      </c>
      <c r="F248" s="82" t="s">
        <v>273</v>
      </c>
      <c r="G248" s="82">
        <v>5</v>
      </c>
      <c r="H248" s="82" t="s">
        <v>93</v>
      </c>
      <c r="I248" s="82">
        <v>451592</v>
      </c>
      <c r="J248" s="82">
        <v>14</v>
      </c>
      <c r="K248" s="82">
        <v>15</v>
      </c>
      <c r="L248" s="82" t="s">
        <v>10</v>
      </c>
      <c r="M248" s="82">
        <v>194777.95925700001</v>
      </c>
      <c r="N248" s="82">
        <v>9678248.4628699999</v>
      </c>
      <c r="O248" s="82">
        <v>59</v>
      </c>
      <c r="P248" s="82" t="s">
        <v>305</v>
      </c>
      <c r="Q248" s="82" t="s">
        <v>301</v>
      </c>
      <c r="R248" s="82" t="s">
        <v>278</v>
      </c>
      <c r="S248" s="82">
        <v>3602</v>
      </c>
      <c r="T248" s="82">
        <v>287980</v>
      </c>
      <c r="U248" s="82">
        <v>2.60379</v>
      </c>
    </row>
    <row r="249" spans="1:21" x14ac:dyDescent="0.35">
      <c r="A249" s="81"/>
      <c r="B249" s="82">
        <v>573</v>
      </c>
      <c r="C249" s="82" t="s">
        <v>272</v>
      </c>
      <c r="D249" s="82">
        <v>313</v>
      </c>
      <c r="E249" s="82">
        <v>465</v>
      </c>
      <c r="F249" s="82" t="s">
        <v>273</v>
      </c>
      <c r="G249" s="82">
        <v>5</v>
      </c>
      <c r="H249" s="82" t="s">
        <v>93</v>
      </c>
      <c r="I249" s="82">
        <v>451592</v>
      </c>
      <c r="J249" s="82">
        <v>0</v>
      </c>
      <c r="K249" s="82">
        <v>1</v>
      </c>
      <c r="L249" s="82" t="s">
        <v>15</v>
      </c>
      <c r="M249" s="82">
        <v>70235.584705999994</v>
      </c>
      <c r="N249" s="82">
        <v>3217666.13344</v>
      </c>
      <c r="O249" s="82">
        <v>67</v>
      </c>
      <c r="P249" s="82" t="s">
        <v>303</v>
      </c>
      <c r="Q249" s="82" t="s">
        <v>286</v>
      </c>
      <c r="R249" s="82" t="s">
        <v>278</v>
      </c>
      <c r="S249" s="82">
        <v>7610</v>
      </c>
      <c r="T249" s="82">
        <v>646377</v>
      </c>
      <c r="U249" s="82">
        <v>3.7682410000000002</v>
      </c>
    </row>
    <row r="250" spans="1:21" x14ac:dyDescent="0.35">
      <c r="A250" s="81"/>
      <c r="B250" s="82">
        <v>576</v>
      </c>
      <c r="C250" s="82" t="s">
        <v>272</v>
      </c>
      <c r="D250" s="82">
        <v>314</v>
      </c>
      <c r="E250" s="82">
        <v>465</v>
      </c>
      <c r="F250" s="82" t="s">
        <v>273</v>
      </c>
      <c r="G250" s="82">
        <v>5</v>
      </c>
      <c r="H250" s="82" t="s">
        <v>93</v>
      </c>
      <c r="I250" s="82">
        <v>451592</v>
      </c>
      <c r="J250" s="82">
        <v>13</v>
      </c>
      <c r="K250" s="82">
        <v>14</v>
      </c>
      <c r="L250" s="82" t="s">
        <v>3</v>
      </c>
      <c r="M250" s="82">
        <v>156309.58418599999</v>
      </c>
      <c r="N250" s="82">
        <v>6274633.5266500004</v>
      </c>
      <c r="O250" s="82">
        <v>67</v>
      </c>
      <c r="P250" s="82" t="s">
        <v>303</v>
      </c>
      <c r="Q250" s="82" t="s">
        <v>286</v>
      </c>
      <c r="R250" s="82" t="s">
        <v>278</v>
      </c>
      <c r="S250" s="82">
        <v>7610</v>
      </c>
      <c r="T250" s="82">
        <v>646377</v>
      </c>
      <c r="U250" s="82">
        <v>1.8474729999999999</v>
      </c>
    </row>
    <row r="251" spans="1:21" x14ac:dyDescent="0.35">
      <c r="A251" s="81"/>
      <c r="B251" s="82">
        <v>579</v>
      </c>
      <c r="C251" s="82" t="s">
        <v>272</v>
      </c>
      <c r="D251" s="82">
        <v>315</v>
      </c>
      <c r="E251" s="82">
        <v>465</v>
      </c>
      <c r="F251" s="82" t="s">
        <v>273</v>
      </c>
      <c r="G251" s="82">
        <v>5</v>
      </c>
      <c r="H251" s="82" t="s">
        <v>93</v>
      </c>
      <c r="I251" s="82">
        <v>451592</v>
      </c>
      <c r="J251" s="82">
        <v>14</v>
      </c>
      <c r="K251" s="82">
        <v>15</v>
      </c>
      <c r="L251" s="82" t="s">
        <v>10</v>
      </c>
      <c r="M251" s="82">
        <v>194777.95925700001</v>
      </c>
      <c r="N251" s="82">
        <v>9678248.4628699999</v>
      </c>
      <c r="O251" s="82">
        <v>67</v>
      </c>
      <c r="P251" s="82" t="s">
        <v>303</v>
      </c>
      <c r="Q251" s="82" t="s">
        <v>286</v>
      </c>
      <c r="R251" s="82" t="s">
        <v>278</v>
      </c>
      <c r="S251" s="82">
        <v>7610</v>
      </c>
      <c r="T251" s="82">
        <v>646377</v>
      </c>
      <c r="U251" s="82">
        <v>0.38917099999999999</v>
      </c>
    </row>
    <row r="252" spans="1:21" x14ac:dyDescent="0.35">
      <c r="A252" s="81"/>
      <c r="B252" s="82">
        <v>719</v>
      </c>
      <c r="C252" s="82" t="s">
        <v>272</v>
      </c>
      <c r="D252" s="82">
        <v>391</v>
      </c>
      <c r="E252" s="82">
        <v>577</v>
      </c>
      <c r="F252" s="82" t="s">
        <v>273</v>
      </c>
      <c r="G252" s="82">
        <v>5</v>
      </c>
      <c r="H252" s="82" t="s">
        <v>90</v>
      </c>
      <c r="I252" s="82">
        <v>451593</v>
      </c>
      <c r="J252" s="82">
        <v>13</v>
      </c>
      <c r="K252" s="82">
        <v>14</v>
      </c>
      <c r="L252" s="82" t="s">
        <v>3</v>
      </c>
      <c r="M252" s="82">
        <v>156309.58418599999</v>
      </c>
      <c r="N252" s="82">
        <v>6274633.5266500004</v>
      </c>
      <c r="O252" s="82">
        <v>84</v>
      </c>
      <c r="P252" s="82" t="s">
        <v>281</v>
      </c>
      <c r="Q252" s="82" t="s">
        <v>282</v>
      </c>
      <c r="R252" s="82" t="s">
        <v>278</v>
      </c>
      <c r="S252" s="82">
        <v>16750</v>
      </c>
      <c r="T252" s="82">
        <v>2976056</v>
      </c>
      <c r="U252" s="82">
        <v>0.96115200000000001</v>
      </c>
    </row>
    <row r="253" spans="1:21" x14ac:dyDescent="0.35">
      <c r="A253" s="81"/>
      <c r="B253" s="82">
        <v>720</v>
      </c>
      <c r="C253" s="82" t="s">
        <v>272</v>
      </c>
      <c r="D253" s="82">
        <v>392</v>
      </c>
      <c r="E253" s="82">
        <v>579</v>
      </c>
      <c r="F253" s="82" t="s">
        <v>273</v>
      </c>
      <c r="G253" s="82">
        <v>5</v>
      </c>
      <c r="H253" s="82" t="s">
        <v>90</v>
      </c>
      <c r="I253" s="82">
        <v>451593</v>
      </c>
      <c r="J253" s="82">
        <v>14</v>
      </c>
      <c r="K253" s="82">
        <v>15</v>
      </c>
      <c r="L253" s="82" t="s">
        <v>10</v>
      </c>
      <c r="M253" s="82">
        <v>194777.95925700001</v>
      </c>
      <c r="N253" s="82">
        <v>9678248.4628699999</v>
      </c>
      <c r="O253" s="82">
        <v>84</v>
      </c>
      <c r="P253" s="82" t="s">
        <v>281</v>
      </c>
      <c r="Q253" s="82" t="s">
        <v>282</v>
      </c>
      <c r="R253" s="82" t="s">
        <v>278</v>
      </c>
      <c r="S253" s="82">
        <v>16750</v>
      </c>
      <c r="T253" s="82">
        <v>2976056</v>
      </c>
      <c r="U253" s="82">
        <v>2.622792</v>
      </c>
    </row>
    <row r="254" spans="1:21" x14ac:dyDescent="0.35">
      <c r="A254" s="81"/>
      <c r="B254" s="82">
        <v>721</v>
      </c>
      <c r="C254" s="82" t="s">
        <v>272</v>
      </c>
      <c r="D254" s="82">
        <v>393</v>
      </c>
      <c r="E254" s="82">
        <v>581</v>
      </c>
      <c r="F254" s="82" t="s">
        <v>273</v>
      </c>
      <c r="G254" s="82">
        <v>5</v>
      </c>
      <c r="H254" s="82" t="s">
        <v>90</v>
      </c>
      <c r="I254" s="82">
        <v>451593</v>
      </c>
      <c r="J254" s="82">
        <v>13</v>
      </c>
      <c r="K254" s="82">
        <v>14</v>
      </c>
      <c r="L254" s="82" t="s">
        <v>3</v>
      </c>
      <c r="M254" s="82">
        <v>156309.58418599999</v>
      </c>
      <c r="N254" s="82">
        <v>6274633.5266500004</v>
      </c>
      <c r="O254" s="82">
        <v>79</v>
      </c>
      <c r="P254" s="82" t="s">
        <v>283</v>
      </c>
      <c r="Q254" s="82" t="s">
        <v>269</v>
      </c>
      <c r="R254" s="82" t="s">
        <v>278</v>
      </c>
      <c r="S254" s="82">
        <v>8558</v>
      </c>
      <c r="T254" s="82">
        <v>926359</v>
      </c>
      <c r="U254" s="82">
        <v>4.0832230000000003</v>
      </c>
    </row>
    <row r="255" spans="1:21" x14ac:dyDescent="0.35">
      <c r="A255" s="81"/>
      <c r="B255" s="82">
        <v>722</v>
      </c>
      <c r="C255" s="82" t="s">
        <v>272</v>
      </c>
      <c r="D255" s="82">
        <v>394</v>
      </c>
      <c r="E255" s="82">
        <v>581</v>
      </c>
      <c r="F255" s="82" t="s">
        <v>273</v>
      </c>
      <c r="G255" s="82">
        <v>5</v>
      </c>
      <c r="H255" s="82" t="s">
        <v>90</v>
      </c>
      <c r="I255" s="82">
        <v>451593</v>
      </c>
      <c r="J255" s="82">
        <v>14</v>
      </c>
      <c r="K255" s="82">
        <v>15</v>
      </c>
      <c r="L255" s="82" t="s">
        <v>10</v>
      </c>
      <c r="M255" s="82">
        <v>194777.95925700001</v>
      </c>
      <c r="N255" s="82">
        <v>9678248.4628699999</v>
      </c>
      <c r="O255" s="82">
        <v>79</v>
      </c>
      <c r="P255" s="82" t="s">
        <v>283</v>
      </c>
      <c r="Q255" s="82" t="s">
        <v>269</v>
      </c>
      <c r="R255" s="82" t="s">
        <v>278</v>
      </c>
      <c r="S255" s="82">
        <v>8558</v>
      </c>
      <c r="T255" s="82">
        <v>926359</v>
      </c>
      <c r="U255" s="82">
        <v>0.85480199999999995</v>
      </c>
    </row>
    <row r="256" spans="1:21" x14ac:dyDescent="0.35">
      <c r="A256" s="81"/>
      <c r="B256" s="82">
        <v>723</v>
      </c>
      <c r="C256" s="82" t="s">
        <v>272</v>
      </c>
      <c r="D256" s="82">
        <v>395</v>
      </c>
      <c r="E256" s="82">
        <v>584</v>
      </c>
      <c r="F256" s="82" t="s">
        <v>273</v>
      </c>
      <c r="G256" s="82">
        <v>5</v>
      </c>
      <c r="H256" s="82" t="s">
        <v>90</v>
      </c>
      <c r="I256" s="82">
        <v>451593</v>
      </c>
      <c r="J256" s="82">
        <v>9</v>
      </c>
      <c r="K256" s="82">
        <v>10</v>
      </c>
      <c r="L256" s="82" t="s">
        <v>72</v>
      </c>
      <c r="M256" s="82">
        <v>22592.861427</v>
      </c>
      <c r="N256" s="82">
        <v>2378202.3692200002</v>
      </c>
      <c r="O256" s="82">
        <v>84</v>
      </c>
      <c r="P256" s="82" t="s">
        <v>281</v>
      </c>
      <c r="Q256" s="82" t="s">
        <v>282</v>
      </c>
      <c r="R256" s="82" t="s">
        <v>278</v>
      </c>
      <c r="S256" s="82">
        <v>16750</v>
      </c>
      <c r="T256" s="82">
        <v>2976056</v>
      </c>
      <c r="U256" s="82">
        <v>0.37785999999999997</v>
      </c>
    </row>
    <row r="257" spans="1:21" x14ac:dyDescent="0.35">
      <c r="A257" s="81"/>
      <c r="B257" s="82">
        <v>724</v>
      </c>
      <c r="C257" s="82" t="s">
        <v>272</v>
      </c>
      <c r="D257" s="82">
        <v>396</v>
      </c>
      <c r="E257" s="82">
        <v>584</v>
      </c>
      <c r="F257" s="82" t="s">
        <v>273</v>
      </c>
      <c r="G257" s="82">
        <v>5</v>
      </c>
      <c r="H257" s="82" t="s">
        <v>90</v>
      </c>
      <c r="I257" s="82">
        <v>451593</v>
      </c>
      <c r="J257" s="82">
        <v>13</v>
      </c>
      <c r="K257" s="82">
        <v>14</v>
      </c>
      <c r="L257" s="82" t="s">
        <v>3</v>
      </c>
      <c r="M257" s="82">
        <v>156309.58418599999</v>
      </c>
      <c r="N257" s="82">
        <v>6274633.5266500004</v>
      </c>
      <c r="O257" s="82">
        <v>84</v>
      </c>
      <c r="P257" s="82" t="s">
        <v>281</v>
      </c>
      <c r="Q257" s="82" t="s">
        <v>282</v>
      </c>
      <c r="R257" s="82" t="s">
        <v>278</v>
      </c>
      <c r="S257" s="82">
        <v>16750</v>
      </c>
      <c r="T257" s="82">
        <v>2976056</v>
      </c>
      <c r="U257" s="82">
        <v>1.7179999999999999E-3</v>
      </c>
    </row>
    <row r="258" spans="1:21" x14ac:dyDescent="0.35">
      <c r="A258" s="81"/>
      <c r="B258" s="82">
        <v>725</v>
      </c>
      <c r="C258" s="82" t="s">
        <v>272</v>
      </c>
      <c r="D258" s="82">
        <v>397</v>
      </c>
      <c r="E258" s="82">
        <v>584</v>
      </c>
      <c r="F258" s="82" t="s">
        <v>273</v>
      </c>
      <c r="G258" s="82">
        <v>5</v>
      </c>
      <c r="H258" s="82" t="s">
        <v>90</v>
      </c>
      <c r="I258" s="82">
        <v>451593</v>
      </c>
      <c r="J258" s="82">
        <v>14</v>
      </c>
      <c r="K258" s="82">
        <v>15</v>
      </c>
      <c r="L258" s="82" t="s">
        <v>10</v>
      </c>
      <c r="M258" s="82">
        <v>194777.95925700001</v>
      </c>
      <c r="N258" s="82">
        <v>9678248.4628699999</v>
      </c>
      <c r="O258" s="82">
        <v>84</v>
      </c>
      <c r="P258" s="82" t="s">
        <v>281</v>
      </c>
      <c r="Q258" s="82" t="s">
        <v>282</v>
      </c>
      <c r="R258" s="82" t="s">
        <v>278</v>
      </c>
      <c r="S258" s="82">
        <v>16750</v>
      </c>
      <c r="T258" s="82">
        <v>2976056</v>
      </c>
      <c r="U258" s="82">
        <v>1.632857</v>
      </c>
    </row>
    <row r="259" spans="1:21" x14ac:dyDescent="0.35">
      <c r="A259" s="81"/>
      <c r="B259" s="82">
        <v>726</v>
      </c>
      <c r="C259" s="82" t="s">
        <v>272</v>
      </c>
      <c r="D259" s="82">
        <v>398</v>
      </c>
      <c r="E259" s="82">
        <v>589</v>
      </c>
      <c r="F259" s="82" t="s">
        <v>273</v>
      </c>
      <c r="G259" s="82">
        <v>5</v>
      </c>
      <c r="H259" s="82" t="s">
        <v>90</v>
      </c>
      <c r="I259" s="82">
        <v>451593</v>
      </c>
      <c r="J259" s="82">
        <v>2</v>
      </c>
      <c r="K259" s="82">
        <v>3</v>
      </c>
      <c r="L259" s="82" t="s">
        <v>13</v>
      </c>
      <c r="M259" s="82">
        <v>9854.3038030000007</v>
      </c>
      <c r="N259" s="82">
        <v>1086982.27514</v>
      </c>
      <c r="O259" s="82">
        <v>79</v>
      </c>
      <c r="P259" s="82" t="s">
        <v>283</v>
      </c>
      <c r="Q259" s="82" t="s">
        <v>269</v>
      </c>
      <c r="R259" s="82" t="s">
        <v>278</v>
      </c>
      <c r="S259" s="82">
        <v>8558</v>
      </c>
      <c r="T259" s="82">
        <v>926359</v>
      </c>
      <c r="U259" s="82">
        <v>1.012794</v>
      </c>
    </row>
    <row r="260" spans="1:21" x14ac:dyDescent="0.35">
      <c r="A260" s="81"/>
      <c r="B260" s="82">
        <v>727</v>
      </c>
      <c r="C260" s="82" t="s">
        <v>272</v>
      </c>
      <c r="D260" s="82">
        <v>399</v>
      </c>
      <c r="E260" s="82">
        <v>589</v>
      </c>
      <c r="F260" s="82" t="s">
        <v>273</v>
      </c>
      <c r="G260" s="82">
        <v>5</v>
      </c>
      <c r="H260" s="82" t="s">
        <v>90</v>
      </c>
      <c r="I260" s="82">
        <v>451593</v>
      </c>
      <c r="J260" s="82">
        <v>10</v>
      </c>
      <c r="K260" s="82">
        <v>11</v>
      </c>
      <c r="L260" s="82" t="s">
        <v>2</v>
      </c>
      <c r="M260" s="82">
        <v>24929.416090999999</v>
      </c>
      <c r="N260" s="82">
        <v>1538359.6088</v>
      </c>
      <c r="O260" s="82">
        <v>79</v>
      </c>
      <c r="P260" s="82" t="s">
        <v>283</v>
      </c>
      <c r="Q260" s="82" t="s">
        <v>269</v>
      </c>
      <c r="R260" s="82" t="s">
        <v>278</v>
      </c>
      <c r="S260" s="82">
        <v>8558</v>
      </c>
      <c r="T260" s="82">
        <v>926359</v>
      </c>
      <c r="U260" s="82">
        <v>0.82347199999999998</v>
      </c>
    </row>
    <row r="261" spans="1:21" x14ac:dyDescent="0.35">
      <c r="A261" s="81"/>
      <c r="B261" s="82">
        <v>728</v>
      </c>
      <c r="C261" s="82" t="s">
        <v>272</v>
      </c>
      <c r="D261" s="82">
        <v>400</v>
      </c>
      <c r="E261" s="82">
        <v>589</v>
      </c>
      <c r="F261" s="82" t="s">
        <v>273</v>
      </c>
      <c r="G261" s="82">
        <v>5</v>
      </c>
      <c r="H261" s="82" t="s">
        <v>90</v>
      </c>
      <c r="I261" s="82">
        <v>451593</v>
      </c>
      <c r="J261" s="82">
        <v>13</v>
      </c>
      <c r="K261" s="82">
        <v>14</v>
      </c>
      <c r="L261" s="82" t="s">
        <v>3</v>
      </c>
      <c r="M261" s="82">
        <v>156309.58418599999</v>
      </c>
      <c r="N261" s="82">
        <v>6274633.5266500004</v>
      </c>
      <c r="O261" s="82">
        <v>79</v>
      </c>
      <c r="P261" s="82" t="s">
        <v>283</v>
      </c>
      <c r="Q261" s="82" t="s">
        <v>269</v>
      </c>
      <c r="R261" s="82" t="s">
        <v>278</v>
      </c>
      <c r="S261" s="82">
        <v>8558</v>
      </c>
      <c r="T261" s="82">
        <v>926359</v>
      </c>
      <c r="U261" s="82">
        <v>14.559619</v>
      </c>
    </row>
    <row r="262" spans="1:21" x14ac:dyDescent="0.35">
      <c r="A262" s="81"/>
      <c r="B262" s="82">
        <v>729</v>
      </c>
      <c r="C262" s="82" t="s">
        <v>272</v>
      </c>
      <c r="D262" s="82">
        <v>401</v>
      </c>
      <c r="E262" s="82">
        <v>592</v>
      </c>
      <c r="F262" s="82" t="s">
        <v>273</v>
      </c>
      <c r="G262" s="82">
        <v>5</v>
      </c>
      <c r="H262" s="82" t="s">
        <v>90</v>
      </c>
      <c r="I262" s="82">
        <v>451593</v>
      </c>
      <c r="J262" s="82">
        <v>9</v>
      </c>
      <c r="K262" s="82">
        <v>10</v>
      </c>
      <c r="L262" s="82" t="s">
        <v>72</v>
      </c>
      <c r="M262" s="82">
        <v>22592.861427</v>
      </c>
      <c r="N262" s="82">
        <v>2378202.3692200002</v>
      </c>
      <c r="O262" s="82">
        <v>79</v>
      </c>
      <c r="P262" s="82" t="s">
        <v>283</v>
      </c>
      <c r="Q262" s="82" t="s">
        <v>269</v>
      </c>
      <c r="R262" s="82" t="s">
        <v>278</v>
      </c>
      <c r="S262" s="82">
        <v>8558</v>
      </c>
      <c r="T262" s="82">
        <v>926359</v>
      </c>
      <c r="U262" s="82">
        <v>0.25326900000000002</v>
      </c>
    </row>
    <row r="263" spans="1:21" x14ac:dyDescent="0.35">
      <c r="A263" s="81"/>
      <c r="B263" s="82">
        <v>730</v>
      </c>
      <c r="C263" s="82" t="s">
        <v>272</v>
      </c>
      <c r="D263" s="82">
        <v>402</v>
      </c>
      <c r="E263" s="82">
        <v>592</v>
      </c>
      <c r="F263" s="82" t="s">
        <v>273</v>
      </c>
      <c r="G263" s="82">
        <v>5</v>
      </c>
      <c r="H263" s="82" t="s">
        <v>90</v>
      </c>
      <c r="I263" s="82">
        <v>451593</v>
      </c>
      <c r="J263" s="82">
        <v>13</v>
      </c>
      <c r="K263" s="82">
        <v>14</v>
      </c>
      <c r="L263" s="82" t="s">
        <v>3</v>
      </c>
      <c r="M263" s="82">
        <v>156309.58418599999</v>
      </c>
      <c r="N263" s="82">
        <v>6274633.5266500004</v>
      </c>
      <c r="O263" s="82">
        <v>79</v>
      </c>
      <c r="P263" s="82" t="s">
        <v>283</v>
      </c>
      <c r="Q263" s="82" t="s">
        <v>269</v>
      </c>
      <c r="R263" s="82" t="s">
        <v>278</v>
      </c>
      <c r="S263" s="82">
        <v>8558</v>
      </c>
      <c r="T263" s="82">
        <v>926359</v>
      </c>
      <c r="U263" s="82">
        <v>2.7836310000000002</v>
      </c>
    </row>
    <row r="264" spans="1:21" x14ac:dyDescent="0.35">
      <c r="A264" s="81"/>
      <c r="B264" s="82">
        <v>731</v>
      </c>
      <c r="C264" s="82" t="s">
        <v>272</v>
      </c>
      <c r="D264" s="82">
        <v>403</v>
      </c>
      <c r="E264" s="82">
        <v>592</v>
      </c>
      <c r="F264" s="82" t="s">
        <v>273</v>
      </c>
      <c r="G264" s="82">
        <v>5</v>
      </c>
      <c r="H264" s="82" t="s">
        <v>90</v>
      </c>
      <c r="I264" s="82">
        <v>451593</v>
      </c>
      <c r="J264" s="82">
        <v>14</v>
      </c>
      <c r="K264" s="82">
        <v>15</v>
      </c>
      <c r="L264" s="82" t="s">
        <v>10</v>
      </c>
      <c r="M264" s="82">
        <v>194777.95925700001</v>
      </c>
      <c r="N264" s="82">
        <v>9678248.4628699999</v>
      </c>
      <c r="O264" s="82">
        <v>79</v>
      </c>
      <c r="P264" s="82" t="s">
        <v>283</v>
      </c>
      <c r="Q264" s="82" t="s">
        <v>269</v>
      </c>
      <c r="R264" s="82" t="s">
        <v>278</v>
      </c>
      <c r="S264" s="82">
        <v>8558</v>
      </c>
      <c r="T264" s="82">
        <v>926359</v>
      </c>
      <c r="U264" s="82">
        <v>2.9352049999999998</v>
      </c>
    </row>
    <row r="265" spans="1:21" x14ac:dyDescent="0.35">
      <c r="A265" s="81"/>
      <c r="B265" s="82">
        <v>767</v>
      </c>
      <c r="C265" s="82" t="s">
        <v>272</v>
      </c>
      <c r="D265" s="82">
        <v>426</v>
      </c>
      <c r="E265" s="82">
        <v>644</v>
      </c>
      <c r="F265" s="82" t="s">
        <v>273</v>
      </c>
      <c r="G265" s="82">
        <v>5</v>
      </c>
      <c r="H265" s="82" t="s">
        <v>90</v>
      </c>
      <c r="I265" s="82">
        <v>451593</v>
      </c>
      <c r="J265" s="82">
        <v>13</v>
      </c>
      <c r="K265" s="82">
        <v>14</v>
      </c>
      <c r="L265" s="82" t="s">
        <v>3</v>
      </c>
      <c r="M265" s="82">
        <v>156309.58418599999</v>
      </c>
      <c r="N265" s="82">
        <v>6274633.5266500004</v>
      </c>
      <c r="O265" s="82">
        <v>88</v>
      </c>
      <c r="P265" s="82" t="s">
        <v>293</v>
      </c>
      <c r="Q265" s="82" t="s">
        <v>292</v>
      </c>
      <c r="R265" s="82" t="s">
        <v>278</v>
      </c>
      <c r="S265" s="82">
        <v>3352</v>
      </c>
      <c r="T265" s="82">
        <v>171159.99999899999</v>
      </c>
      <c r="U265" s="82">
        <v>1.4983900000000001</v>
      </c>
    </row>
    <row r="266" spans="1:21" x14ac:dyDescent="0.35">
      <c r="A266" s="81"/>
      <c r="B266" s="82">
        <v>768</v>
      </c>
      <c r="C266" s="82" t="s">
        <v>272</v>
      </c>
      <c r="D266" s="82">
        <v>427</v>
      </c>
      <c r="E266" s="82">
        <v>644</v>
      </c>
      <c r="F266" s="82" t="s">
        <v>273</v>
      </c>
      <c r="G266" s="82">
        <v>5</v>
      </c>
      <c r="H266" s="82" t="s">
        <v>90</v>
      </c>
      <c r="I266" s="82">
        <v>451593</v>
      </c>
      <c r="J266" s="82">
        <v>14</v>
      </c>
      <c r="K266" s="82">
        <v>15</v>
      </c>
      <c r="L266" s="82" t="s">
        <v>10</v>
      </c>
      <c r="M266" s="82">
        <v>194777.95925700001</v>
      </c>
      <c r="N266" s="82">
        <v>9678248.4628699999</v>
      </c>
      <c r="O266" s="82">
        <v>88</v>
      </c>
      <c r="P266" s="82" t="s">
        <v>293</v>
      </c>
      <c r="Q266" s="82" t="s">
        <v>292</v>
      </c>
      <c r="R266" s="82" t="s">
        <v>278</v>
      </c>
      <c r="S266" s="82">
        <v>3352</v>
      </c>
      <c r="T266" s="82">
        <v>171159.99999899999</v>
      </c>
      <c r="U266" s="82">
        <v>0.642011</v>
      </c>
    </row>
    <row r="267" spans="1:21" x14ac:dyDescent="0.35">
      <c r="A267" s="81"/>
      <c r="B267" s="82">
        <v>769</v>
      </c>
      <c r="C267" s="82" t="s">
        <v>272</v>
      </c>
      <c r="D267" s="82">
        <v>428</v>
      </c>
      <c r="E267" s="82">
        <v>649</v>
      </c>
      <c r="F267" s="82" t="s">
        <v>273</v>
      </c>
      <c r="G267" s="82">
        <v>5</v>
      </c>
      <c r="H267" s="82" t="s">
        <v>90</v>
      </c>
      <c r="I267" s="82">
        <v>451593</v>
      </c>
      <c r="J267" s="82">
        <v>0</v>
      </c>
      <c r="K267" s="82">
        <v>1</v>
      </c>
      <c r="L267" s="82" t="s">
        <v>15</v>
      </c>
      <c r="M267" s="82">
        <v>70235.584705999994</v>
      </c>
      <c r="N267" s="82">
        <v>3217666.13344</v>
      </c>
      <c r="O267" s="82">
        <v>67</v>
      </c>
      <c r="P267" s="82" t="s">
        <v>303</v>
      </c>
      <c r="Q267" s="82" t="s">
        <v>286</v>
      </c>
      <c r="R267" s="82" t="s">
        <v>278</v>
      </c>
      <c r="S267" s="82">
        <v>7610</v>
      </c>
      <c r="T267" s="82">
        <v>646377</v>
      </c>
      <c r="U267" s="82">
        <v>3.6291890000000002</v>
      </c>
    </row>
    <row r="268" spans="1:21" x14ac:dyDescent="0.35">
      <c r="A268" s="81"/>
      <c r="B268" s="82">
        <v>770</v>
      </c>
      <c r="C268" s="82" t="s">
        <v>272</v>
      </c>
      <c r="D268" s="82">
        <v>428</v>
      </c>
      <c r="E268" s="82">
        <v>649</v>
      </c>
      <c r="F268" s="82" t="s">
        <v>273</v>
      </c>
      <c r="G268" s="82">
        <v>5</v>
      </c>
      <c r="H268" s="82" t="s">
        <v>90</v>
      </c>
      <c r="I268" s="82">
        <v>451593</v>
      </c>
      <c r="J268" s="82">
        <v>0</v>
      </c>
      <c r="K268" s="82">
        <v>1</v>
      </c>
      <c r="L268" s="82" t="s">
        <v>15</v>
      </c>
      <c r="M268" s="82">
        <v>70235.584705999994</v>
      </c>
      <c r="N268" s="82">
        <v>3217666.13344</v>
      </c>
      <c r="O268" s="82">
        <v>79</v>
      </c>
      <c r="P268" s="82" t="s">
        <v>283</v>
      </c>
      <c r="Q268" s="82" t="s">
        <v>269</v>
      </c>
      <c r="R268" s="82" t="s">
        <v>278</v>
      </c>
      <c r="S268" s="82">
        <v>8558</v>
      </c>
      <c r="T268" s="82">
        <v>926359</v>
      </c>
      <c r="U268" s="82">
        <v>5.8519420000000002</v>
      </c>
    </row>
    <row r="269" spans="1:21" x14ac:dyDescent="0.35">
      <c r="A269" s="81"/>
      <c r="B269" s="82">
        <v>771</v>
      </c>
      <c r="C269" s="82" t="s">
        <v>272</v>
      </c>
      <c r="D269" s="82">
        <v>429</v>
      </c>
      <c r="E269" s="82">
        <v>649</v>
      </c>
      <c r="F269" s="82" t="s">
        <v>273</v>
      </c>
      <c r="G269" s="82">
        <v>5</v>
      </c>
      <c r="H269" s="82" t="s">
        <v>90</v>
      </c>
      <c r="I269" s="82">
        <v>451593</v>
      </c>
      <c r="J269" s="82">
        <v>13</v>
      </c>
      <c r="K269" s="82">
        <v>14</v>
      </c>
      <c r="L269" s="82" t="s">
        <v>3</v>
      </c>
      <c r="M269" s="82">
        <v>156309.58418599999</v>
      </c>
      <c r="N269" s="82">
        <v>6274633.5266500004</v>
      </c>
      <c r="O269" s="82">
        <v>67</v>
      </c>
      <c r="P269" s="82" t="s">
        <v>303</v>
      </c>
      <c r="Q269" s="82" t="s">
        <v>286</v>
      </c>
      <c r="R269" s="82" t="s">
        <v>278</v>
      </c>
      <c r="S269" s="82">
        <v>7610</v>
      </c>
      <c r="T269" s="82">
        <v>646377</v>
      </c>
      <c r="U269" s="82">
        <v>1.4296</v>
      </c>
    </row>
    <row r="270" spans="1:21" x14ac:dyDescent="0.35">
      <c r="A270" s="81"/>
      <c r="B270" s="82">
        <v>772</v>
      </c>
      <c r="C270" s="82" t="s">
        <v>272</v>
      </c>
      <c r="D270" s="82">
        <v>430</v>
      </c>
      <c r="E270" s="82">
        <v>649</v>
      </c>
      <c r="F270" s="82" t="s">
        <v>273</v>
      </c>
      <c r="G270" s="82">
        <v>5</v>
      </c>
      <c r="H270" s="82" t="s">
        <v>90</v>
      </c>
      <c r="I270" s="82">
        <v>451593</v>
      </c>
      <c r="J270" s="82">
        <v>14</v>
      </c>
      <c r="K270" s="82">
        <v>15</v>
      </c>
      <c r="L270" s="82" t="s">
        <v>10</v>
      </c>
      <c r="M270" s="82">
        <v>194777.95925700001</v>
      </c>
      <c r="N270" s="82">
        <v>9678248.4628699999</v>
      </c>
      <c r="O270" s="82">
        <v>67</v>
      </c>
      <c r="P270" s="82" t="s">
        <v>303</v>
      </c>
      <c r="Q270" s="82" t="s">
        <v>286</v>
      </c>
      <c r="R270" s="82" t="s">
        <v>278</v>
      </c>
      <c r="S270" s="82">
        <v>7610</v>
      </c>
      <c r="T270" s="82">
        <v>646377</v>
      </c>
      <c r="U270" s="82">
        <v>1.9767330000000001</v>
      </c>
    </row>
    <row r="271" spans="1:21" x14ac:dyDescent="0.35">
      <c r="A271" s="81"/>
      <c r="B271" s="82">
        <v>773</v>
      </c>
      <c r="C271" s="82" t="s">
        <v>272</v>
      </c>
      <c r="D271" s="82">
        <v>430</v>
      </c>
      <c r="E271" s="82">
        <v>649</v>
      </c>
      <c r="F271" s="82" t="s">
        <v>273</v>
      </c>
      <c r="G271" s="82">
        <v>5</v>
      </c>
      <c r="H271" s="82" t="s">
        <v>90</v>
      </c>
      <c r="I271" s="82">
        <v>451593</v>
      </c>
      <c r="J271" s="82">
        <v>14</v>
      </c>
      <c r="K271" s="82">
        <v>15</v>
      </c>
      <c r="L271" s="82" t="s">
        <v>10</v>
      </c>
      <c r="M271" s="82">
        <v>194777.95925700001</v>
      </c>
      <c r="N271" s="82">
        <v>9678248.4628699999</v>
      </c>
      <c r="O271" s="82">
        <v>79</v>
      </c>
      <c r="P271" s="82" t="s">
        <v>283</v>
      </c>
      <c r="Q271" s="82" t="s">
        <v>269</v>
      </c>
      <c r="R271" s="82" t="s">
        <v>278</v>
      </c>
      <c r="S271" s="82">
        <v>8558</v>
      </c>
      <c r="T271" s="82">
        <v>926359</v>
      </c>
      <c r="U271" s="82">
        <v>9.2523739999999997</v>
      </c>
    </row>
    <row r="272" spans="1:21" x14ac:dyDescent="0.35">
      <c r="A272" s="81"/>
      <c r="B272" s="82">
        <v>776</v>
      </c>
      <c r="C272" s="82" t="s">
        <v>272</v>
      </c>
      <c r="D272" s="82">
        <v>432</v>
      </c>
      <c r="E272" s="82">
        <v>650</v>
      </c>
      <c r="F272" s="82" t="s">
        <v>273</v>
      </c>
      <c r="G272" s="82">
        <v>5</v>
      </c>
      <c r="H272" s="82" t="s">
        <v>90</v>
      </c>
      <c r="I272" s="82">
        <v>451593</v>
      </c>
      <c r="J272" s="82">
        <v>13</v>
      </c>
      <c r="K272" s="82">
        <v>14</v>
      </c>
      <c r="L272" s="82" t="s">
        <v>3</v>
      </c>
      <c r="M272" s="82">
        <v>156309.58418599999</v>
      </c>
      <c r="N272" s="82">
        <v>6274633.5266500004</v>
      </c>
      <c r="O272" s="82">
        <v>70</v>
      </c>
      <c r="P272" s="82" t="s">
        <v>268</v>
      </c>
      <c r="Q272" s="82" t="s">
        <v>284</v>
      </c>
      <c r="R272" s="82" t="s">
        <v>278</v>
      </c>
      <c r="S272" s="82">
        <v>6016</v>
      </c>
      <c r="T272" s="82">
        <v>550617</v>
      </c>
      <c r="U272" s="82">
        <v>5.4072000000000002E-2</v>
      </c>
    </row>
    <row r="273" spans="1:21" x14ac:dyDescent="0.35">
      <c r="A273" s="81"/>
      <c r="B273" s="82">
        <v>779</v>
      </c>
      <c r="C273" s="82" t="s">
        <v>272</v>
      </c>
      <c r="D273" s="82">
        <v>433</v>
      </c>
      <c r="E273" s="82">
        <v>650</v>
      </c>
      <c r="F273" s="82" t="s">
        <v>273</v>
      </c>
      <c r="G273" s="82">
        <v>5</v>
      </c>
      <c r="H273" s="82" t="s">
        <v>90</v>
      </c>
      <c r="I273" s="82">
        <v>451593</v>
      </c>
      <c r="J273" s="82">
        <v>14</v>
      </c>
      <c r="K273" s="82">
        <v>15</v>
      </c>
      <c r="L273" s="82" t="s">
        <v>10</v>
      </c>
      <c r="M273" s="82">
        <v>194777.95925700001</v>
      </c>
      <c r="N273" s="82">
        <v>9678248.4628699999</v>
      </c>
      <c r="O273" s="82">
        <v>70</v>
      </c>
      <c r="P273" s="82" t="s">
        <v>268</v>
      </c>
      <c r="Q273" s="82" t="s">
        <v>284</v>
      </c>
      <c r="R273" s="82" t="s">
        <v>278</v>
      </c>
      <c r="S273" s="82">
        <v>6016</v>
      </c>
      <c r="T273" s="82">
        <v>550617</v>
      </c>
      <c r="U273" s="82">
        <v>0.14296400000000001</v>
      </c>
    </row>
    <row r="274" spans="1:21" x14ac:dyDescent="0.35">
      <c r="A274" s="81"/>
      <c r="B274" s="82">
        <v>801</v>
      </c>
      <c r="C274" s="82" t="s">
        <v>272</v>
      </c>
      <c r="D274" s="82">
        <v>447</v>
      </c>
      <c r="E274" s="82">
        <v>665</v>
      </c>
      <c r="F274" s="82" t="s">
        <v>273</v>
      </c>
      <c r="G274" s="82">
        <v>5</v>
      </c>
      <c r="H274" s="82" t="s">
        <v>90</v>
      </c>
      <c r="I274" s="82">
        <v>451593</v>
      </c>
      <c r="J274" s="82">
        <v>13</v>
      </c>
      <c r="K274" s="82">
        <v>14</v>
      </c>
      <c r="L274" s="82" t="s">
        <v>3</v>
      </c>
      <c r="M274" s="82">
        <v>156309.58418599999</v>
      </c>
      <c r="N274" s="82">
        <v>6274633.5266500004</v>
      </c>
      <c r="O274" s="82">
        <v>58</v>
      </c>
      <c r="P274" s="82" t="s">
        <v>304</v>
      </c>
      <c r="Q274" s="82" t="s">
        <v>305</v>
      </c>
      <c r="R274" s="82" t="s">
        <v>278</v>
      </c>
      <c r="S274" s="82">
        <v>1682</v>
      </c>
      <c r="T274" s="82">
        <v>69704</v>
      </c>
      <c r="U274" s="82">
        <v>0.56287799999999999</v>
      </c>
    </row>
    <row r="275" spans="1:21" x14ac:dyDescent="0.35">
      <c r="A275" s="81"/>
      <c r="B275" s="82">
        <v>802</v>
      </c>
      <c r="C275" s="82" t="s">
        <v>272</v>
      </c>
      <c r="D275" s="82">
        <v>447</v>
      </c>
      <c r="E275" s="82">
        <v>665</v>
      </c>
      <c r="F275" s="82" t="s">
        <v>273</v>
      </c>
      <c r="G275" s="82">
        <v>5</v>
      </c>
      <c r="H275" s="82" t="s">
        <v>90</v>
      </c>
      <c r="I275" s="82">
        <v>451593</v>
      </c>
      <c r="J275" s="82">
        <v>13</v>
      </c>
      <c r="K275" s="82">
        <v>14</v>
      </c>
      <c r="L275" s="82" t="s">
        <v>3</v>
      </c>
      <c r="M275" s="82">
        <v>156309.58418599999</v>
      </c>
      <c r="N275" s="82">
        <v>6274633.5266500004</v>
      </c>
      <c r="O275" s="82">
        <v>59</v>
      </c>
      <c r="P275" s="82" t="s">
        <v>305</v>
      </c>
      <c r="Q275" s="82" t="s">
        <v>301</v>
      </c>
      <c r="R275" s="82" t="s">
        <v>278</v>
      </c>
      <c r="S275" s="82">
        <v>3602</v>
      </c>
      <c r="T275" s="82">
        <v>287980</v>
      </c>
      <c r="U275" s="82">
        <v>4.8746309999999999</v>
      </c>
    </row>
    <row r="276" spans="1:21" x14ac:dyDescent="0.35">
      <c r="A276" s="81"/>
      <c r="B276" s="82">
        <v>803</v>
      </c>
      <c r="C276" s="82" t="s">
        <v>272</v>
      </c>
      <c r="D276" s="82">
        <v>447</v>
      </c>
      <c r="E276" s="82">
        <v>665</v>
      </c>
      <c r="F276" s="82" t="s">
        <v>273</v>
      </c>
      <c r="G276" s="82">
        <v>5</v>
      </c>
      <c r="H276" s="82" t="s">
        <v>90</v>
      </c>
      <c r="I276" s="82">
        <v>451593</v>
      </c>
      <c r="J276" s="82">
        <v>13</v>
      </c>
      <c r="K276" s="82">
        <v>14</v>
      </c>
      <c r="L276" s="82" t="s">
        <v>3</v>
      </c>
      <c r="M276" s="82">
        <v>156309.58418599999</v>
      </c>
      <c r="N276" s="82">
        <v>6274633.5266500004</v>
      </c>
      <c r="O276" s="82">
        <v>62</v>
      </c>
      <c r="P276" s="82" t="s">
        <v>301</v>
      </c>
      <c r="Q276" s="82" t="s">
        <v>302</v>
      </c>
      <c r="R276" s="82" t="s">
        <v>278</v>
      </c>
      <c r="S276" s="82">
        <v>2580</v>
      </c>
      <c r="T276" s="82">
        <v>145875</v>
      </c>
      <c r="U276" s="82">
        <v>2.177492</v>
      </c>
    </row>
    <row r="277" spans="1:21" x14ac:dyDescent="0.35">
      <c r="A277" s="81"/>
      <c r="B277" s="82">
        <v>807</v>
      </c>
      <c r="C277" s="82" t="s">
        <v>272</v>
      </c>
      <c r="D277" s="82">
        <v>448</v>
      </c>
      <c r="E277" s="82">
        <v>665</v>
      </c>
      <c r="F277" s="82" t="s">
        <v>273</v>
      </c>
      <c r="G277" s="82">
        <v>5</v>
      </c>
      <c r="H277" s="82" t="s">
        <v>90</v>
      </c>
      <c r="I277" s="82">
        <v>451593</v>
      </c>
      <c r="J277" s="82">
        <v>14</v>
      </c>
      <c r="K277" s="82">
        <v>15</v>
      </c>
      <c r="L277" s="82" t="s">
        <v>10</v>
      </c>
      <c r="M277" s="82">
        <v>194777.95925700001</v>
      </c>
      <c r="N277" s="82">
        <v>9678248.4628699999</v>
      </c>
      <c r="O277" s="82">
        <v>58</v>
      </c>
      <c r="P277" s="82" t="s">
        <v>304</v>
      </c>
      <c r="Q277" s="82" t="s">
        <v>305</v>
      </c>
      <c r="R277" s="82" t="s">
        <v>278</v>
      </c>
      <c r="S277" s="82">
        <v>1682</v>
      </c>
      <c r="T277" s="82">
        <v>69704</v>
      </c>
      <c r="U277" s="82">
        <v>2.5645199999999999</v>
      </c>
    </row>
    <row r="278" spans="1:21" x14ac:dyDescent="0.35">
      <c r="A278" s="81"/>
      <c r="B278" s="82">
        <v>808</v>
      </c>
      <c r="C278" s="82" t="s">
        <v>272</v>
      </c>
      <c r="D278" s="82">
        <v>448</v>
      </c>
      <c r="E278" s="82">
        <v>665</v>
      </c>
      <c r="F278" s="82" t="s">
        <v>273</v>
      </c>
      <c r="G278" s="82">
        <v>5</v>
      </c>
      <c r="H278" s="82" t="s">
        <v>90</v>
      </c>
      <c r="I278" s="82">
        <v>451593</v>
      </c>
      <c r="J278" s="82">
        <v>14</v>
      </c>
      <c r="K278" s="82">
        <v>15</v>
      </c>
      <c r="L278" s="82" t="s">
        <v>10</v>
      </c>
      <c r="M278" s="82">
        <v>194777.95925700001</v>
      </c>
      <c r="N278" s="82">
        <v>9678248.4628699999</v>
      </c>
      <c r="O278" s="82">
        <v>59</v>
      </c>
      <c r="P278" s="82" t="s">
        <v>305</v>
      </c>
      <c r="Q278" s="82" t="s">
        <v>301</v>
      </c>
      <c r="R278" s="82" t="s">
        <v>278</v>
      </c>
      <c r="S278" s="82">
        <v>3602</v>
      </c>
      <c r="T278" s="82">
        <v>287980</v>
      </c>
      <c r="U278" s="82">
        <v>5.284052</v>
      </c>
    </row>
    <row r="279" spans="1:21" x14ac:dyDescent="0.35">
      <c r="A279" s="81"/>
      <c r="B279" s="82">
        <v>809</v>
      </c>
      <c r="C279" s="82" t="s">
        <v>272</v>
      </c>
      <c r="D279" s="82">
        <v>448</v>
      </c>
      <c r="E279" s="82">
        <v>665</v>
      </c>
      <c r="F279" s="82" t="s">
        <v>273</v>
      </c>
      <c r="G279" s="82">
        <v>5</v>
      </c>
      <c r="H279" s="82" t="s">
        <v>90</v>
      </c>
      <c r="I279" s="82">
        <v>451593</v>
      </c>
      <c r="J279" s="82">
        <v>14</v>
      </c>
      <c r="K279" s="82">
        <v>15</v>
      </c>
      <c r="L279" s="82" t="s">
        <v>10</v>
      </c>
      <c r="M279" s="82">
        <v>194777.95925700001</v>
      </c>
      <c r="N279" s="82">
        <v>9678248.4628699999</v>
      </c>
      <c r="O279" s="82">
        <v>62</v>
      </c>
      <c r="P279" s="82" t="s">
        <v>301</v>
      </c>
      <c r="Q279" s="82" t="s">
        <v>302</v>
      </c>
      <c r="R279" s="82" t="s">
        <v>278</v>
      </c>
      <c r="S279" s="82">
        <v>2580</v>
      </c>
      <c r="T279" s="82">
        <v>145875</v>
      </c>
      <c r="U279" s="82">
        <v>4.6343000000000002E-2</v>
      </c>
    </row>
    <row r="280" spans="1:21" x14ac:dyDescent="0.35">
      <c r="A280" s="81"/>
      <c r="B280" s="82">
        <v>810</v>
      </c>
      <c r="C280" s="82" t="s">
        <v>272</v>
      </c>
      <c r="D280" s="82">
        <v>448</v>
      </c>
      <c r="E280" s="82">
        <v>665</v>
      </c>
      <c r="F280" s="82" t="s">
        <v>273</v>
      </c>
      <c r="G280" s="82">
        <v>5</v>
      </c>
      <c r="H280" s="82" t="s">
        <v>90</v>
      </c>
      <c r="I280" s="82">
        <v>451593</v>
      </c>
      <c r="J280" s="82">
        <v>14</v>
      </c>
      <c r="K280" s="82">
        <v>15</v>
      </c>
      <c r="L280" s="82" t="s">
        <v>10</v>
      </c>
      <c r="M280" s="82">
        <v>194777.95925700001</v>
      </c>
      <c r="N280" s="82">
        <v>9678248.4628699999</v>
      </c>
      <c r="O280" s="82">
        <v>67</v>
      </c>
      <c r="P280" s="82" t="s">
        <v>303</v>
      </c>
      <c r="Q280" s="82" t="s">
        <v>286</v>
      </c>
      <c r="R280" s="82" t="s">
        <v>278</v>
      </c>
      <c r="S280" s="82">
        <v>7610</v>
      </c>
      <c r="T280" s="82">
        <v>646377</v>
      </c>
      <c r="U280" s="82">
        <v>8.8199999999999997E-4</v>
      </c>
    </row>
    <row r="281" spans="1:21" x14ac:dyDescent="0.35">
      <c r="A281" s="81"/>
      <c r="B281" s="82">
        <v>815</v>
      </c>
      <c r="C281" s="82" t="s">
        <v>272</v>
      </c>
      <c r="D281" s="82">
        <v>449</v>
      </c>
      <c r="E281" s="82">
        <v>666</v>
      </c>
      <c r="F281" s="82" t="s">
        <v>273</v>
      </c>
      <c r="G281" s="82">
        <v>5</v>
      </c>
      <c r="H281" s="82" t="s">
        <v>90</v>
      </c>
      <c r="I281" s="82">
        <v>451593</v>
      </c>
      <c r="J281" s="82">
        <v>0</v>
      </c>
      <c r="K281" s="82">
        <v>1</v>
      </c>
      <c r="L281" s="82" t="s">
        <v>15</v>
      </c>
      <c r="M281" s="82">
        <v>70235.584705999994</v>
      </c>
      <c r="N281" s="82">
        <v>3217666.13344</v>
      </c>
      <c r="O281" s="82">
        <v>70</v>
      </c>
      <c r="P281" s="82" t="s">
        <v>268</v>
      </c>
      <c r="Q281" s="82" t="s">
        <v>284</v>
      </c>
      <c r="R281" s="82" t="s">
        <v>278</v>
      </c>
      <c r="S281" s="82">
        <v>6016</v>
      </c>
      <c r="T281" s="82">
        <v>550617</v>
      </c>
      <c r="U281" s="82">
        <v>0.109706</v>
      </c>
    </row>
    <row r="282" spans="1:21" x14ac:dyDescent="0.35">
      <c r="A282" s="81"/>
      <c r="B282" s="82">
        <v>818</v>
      </c>
      <c r="C282" s="82" t="s">
        <v>272</v>
      </c>
      <c r="D282" s="82">
        <v>451</v>
      </c>
      <c r="E282" s="82">
        <v>666</v>
      </c>
      <c r="F282" s="82" t="s">
        <v>273</v>
      </c>
      <c r="G282" s="82">
        <v>5</v>
      </c>
      <c r="H282" s="82" t="s">
        <v>90</v>
      </c>
      <c r="I282" s="82">
        <v>451593</v>
      </c>
      <c r="J282" s="82">
        <v>2</v>
      </c>
      <c r="K282" s="82">
        <v>3</v>
      </c>
      <c r="L282" s="82" t="s">
        <v>13</v>
      </c>
      <c r="M282" s="82">
        <v>9854.3038030000007</v>
      </c>
      <c r="N282" s="82">
        <v>1086982.27514</v>
      </c>
      <c r="O282" s="82">
        <v>59</v>
      </c>
      <c r="P282" s="82" t="s">
        <v>305</v>
      </c>
      <c r="Q282" s="82" t="s">
        <v>301</v>
      </c>
      <c r="R282" s="82" t="s">
        <v>278</v>
      </c>
      <c r="S282" s="82">
        <v>3602</v>
      </c>
      <c r="T282" s="82">
        <v>287980</v>
      </c>
      <c r="U282" s="82">
        <v>1.8430420000000001</v>
      </c>
    </row>
    <row r="283" spans="1:21" x14ac:dyDescent="0.35">
      <c r="A283" s="81"/>
      <c r="B283" s="82">
        <v>820</v>
      </c>
      <c r="C283" s="82" t="s">
        <v>272</v>
      </c>
      <c r="D283" s="82">
        <v>451</v>
      </c>
      <c r="E283" s="82">
        <v>666</v>
      </c>
      <c r="F283" s="82" t="s">
        <v>273</v>
      </c>
      <c r="G283" s="82">
        <v>5</v>
      </c>
      <c r="H283" s="82" t="s">
        <v>90</v>
      </c>
      <c r="I283" s="82">
        <v>451593</v>
      </c>
      <c r="J283" s="82">
        <v>2</v>
      </c>
      <c r="K283" s="82">
        <v>3</v>
      </c>
      <c r="L283" s="82" t="s">
        <v>13</v>
      </c>
      <c r="M283" s="82">
        <v>9854.3038030000007</v>
      </c>
      <c r="N283" s="82">
        <v>1086982.27514</v>
      </c>
      <c r="O283" s="82">
        <v>63</v>
      </c>
      <c r="P283" s="82" t="s">
        <v>294</v>
      </c>
      <c r="Q283" s="82" t="s">
        <v>284</v>
      </c>
      <c r="R283" s="82" t="s">
        <v>278</v>
      </c>
      <c r="S283" s="82">
        <v>1846</v>
      </c>
      <c r="T283" s="82">
        <v>36192</v>
      </c>
      <c r="U283" s="82">
        <v>1.6798E-2</v>
      </c>
    </row>
    <row r="284" spans="1:21" x14ac:dyDescent="0.35">
      <c r="A284" s="81"/>
      <c r="B284" s="82">
        <v>821</v>
      </c>
      <c r="C284" s="82" t="s">
        <v>272</v>
      </c>
      <c r="D284" s="82">
        <v>451</v>
      </c>
      <c r="E284" s="82">
        <v>666</v>
      </c>
      <c r="F284" s="82" t="s">
        <v>273</v>
      </c>
      <c r="G284" s="82">
        <v>5</v>
      </c>
      <c r="H284" s="82" t="s">
        <v>90</v>
      </c>
      <c r="I284" s="82">
        <v>451593</v>
      </c>
      <c r="J284" s="82">
        <v>2</v>
      </c>
      <c r="K284" s="82">
        <v>3</v>
      </c>
      <c r="L284" s="82" t="s">
        <v>13</v>
      </c>
      <c r="M284" s="82">
        <v>9854.3038030000007</v>
      </c>
      <c r="N284" s="82">
        <v>1086982.27514</v>
      </c>
      <c r="O284" s="82">
        <v>64</v>
      </c>
      <c r="P284" s="82" t="s">
        <v>295</v>
      </c>
      <c r="Q284" s="82" t="s">
        <v>294</v>
      </c>
      <c r="R284" s="82" t="s">
        <v>278</v>
      </c>
      <c r="S284" s="82">
        <v>1154</v>
      </c>
      <c r="T284" s="82">
        <v>20427</v>
      </c>
      <c r="U284" s="82">
        <v>9.6276E-2</v>
      </c>
    </row>
    <row r="285" spans="1:21" x14ac:dyDescent="0.35">
      <c r="A285" s="81"/>
      <c r="B285" s="82">
        <v>822</v>
      </c>
      <c r="C285" s="82" t="s">
        <v>272</v>
      </c>
      <c r="D285" s="82">
        <v>451</v>
      </c>
      <c r="E285" s="82">
        <v>666</v>
      </c>
      <c r="F285" s="82" t="s">
        <v>273</v>
      </c>
      <c r="G285" s="82">
        <v>5</v>
      </c>
      <c r="H285" s="82" t="s">
        <v>90</v>
      </c>
      <c r="I285" s="82">
        <v>451593</v>
      </c>
      <c r="J285" s="82">
        <v>2</v>
      </c>
      <c r="K285" s="82">
        <v>3</v>
      </c>
      <c r="L285" s="82" t="s">
        <v>13</v>
      </c>
      <c r="M285" s="82">
        <v>9854.3038030000007</v>
      </c>
      <c r="N285" s="82">
        <v>1086982.27514</v>
      </c>
      <c r="O285" s="82">
        <v>65</v>
      </c>
      <c r="P285" s="82" t="s">
        <v>297</v>
      </c>
      <c r="Q285" s="82" t="s">
        <v>295</v>
      </c>
      <c r="R285" s="82" t="s">
        <v>278</v>
      </c>
      <c r="S285" s="82">
        <v>3282</v>
      </c>
      <c r="T285" s="82">
        <v>208683</v>
      </c>
      <c r="U285" s="82">
        <v>1.1812910000000001</v>
      </c>
    </row>
    <row r="286" spans="1:21" x14ac:dyDescent="0.35">
      <c r="A286" s="81"/>
      <c r="B286" s="82">
        <v>824</v>
      </c>
      <c r="C286" s="82" t="s">
        <v>272</v>
      </c>
      <c r="D286" s="82">
        <v>452</v>
      </c>
      <c r="E286" s="82">
        <v>666</v>
      </c>
      <c r="F286" s="82" t="s">
        <v>273</v>
      </c>
      <c r="G286" s="82">
        <v>5</v>
      </c>
      <c r="H286" s="82" t="s">
        <v>90</v>
      </c>
      <c r="I286" s="82">
        <v>451593</v>
      </c>
      <c r="J286" s="82">
        <v>10</v>
      </c>
      <c r="K286" s="82">
        <v>11</v>
      </c>
      <c r="L286" s="82" t="s">
        <v>2</v>
      </c>
      <c r="M286" s="82">
        <v>24929.416090999999</v>
      </c>
      <c r="N286" s="82">
        <v>1538359.6088</v>
      </c>
      <c r="O286" s="82">
        <v>70</v>
      </c>
      <c r="P286" s="82" t="s">
        <v>268</v>
      </c>
      <c r="Q286" s="82" t="s">
        <v>284</v>
      </c>
      <c r="R286" s="82" t="s">
        <v>278</v>
      </c>
      <c r="S286" s="82">
        <v>6016</v>
      </c>
      <c r="T286" s="82">
        <v>550617</v>
      </c>
      <c r="U286" s="82">
        <v>4.1881000000000002E-2</v>
      </c>
    </row>
    <row r="287" spans="1:21" x14ac:dyDescent="0.35">
      <c r="A287" s="81"/>
      <c r="B287" s="82">
        <v>827</v>
      </c>
      <c r="C287" s="82" t="s">
        <v>272</v>
      </c>
      <c r="D287" s="82">
        <v>453</v>
      </c>
      <c r="E287" s="82">
        <v>666</v>
      </c>
      <c r="F287" s="82" t="s">
        <v>273</v>
      </c>
      <c r="G287" s="82">
        <v>5</v>
      </c>
      <c r="H287" s="82" t="s">
        <v>90</v>
      </c>
      <c r="I287" s="82">
        <v>451593</v>
      </c>
      <c r="J287" s="82">
        <v>13</v>
      </c>
      <c r="K287" s="82">
        <v>14</v>
      </c>
      <c r="L287" s="82" t="s">
        <v>3</v>
      </c>
      <c r="M287" s="82">
        <v>156309.58418599999</v>
      </c>
      <c r="N287" s="82">
        <v>6274633.5266500004</v>
      </c>
      <c r="O287" s="82">
        <v>59</v>
      </c>
      <c r="P287" s="82" t="s">
        <v>305</v>
      </c>
      <c r="Q287" s="82" t="s">
        <v>301</v>
      </c>
      <c r="R287" s="82" t="s">
        <v>278</v>
      </c>
      <c r="S287" s="82">
        <v>3602</v>
      </c>
      <c r="T287" s="82">
        <v>287980</v>
      </c>
      <c r="U287" s="82">
        <v>1.0912090000000001</v>
      </c>
    </row>
    <row r="288" spans="1:21" x14ac:dyDescent="0.35">
      <c r="A288" s="81"/>
      <c r="B288" s="82">
        <v>829</v>
      </c>
      <c r="C288" s="82" t="s">
        <v>272</v>
      </c>
      <c r="D288" s="82">
        <v>453</v>
      </c>
      <c r="E288" s="82">
        <v>666</v>
      </c>
      <c r="F288" s="82" t="s">
        <v>273</v>
      </c>
      <c r="G288" s="82">
        <v>5</v>
      </c>
      <c r="H288" s="82" t="s">
        <v>90</v>
      </c>
      <c r="I288" s="82">
        <v>451593</v>
      </c>
      <c r="J288" s="82">
        <v>13</v>
      </c>
      <c r="K288" s="82">
        <v>14</v>
      </c>
      <c r="L288" s="82" t="s">
        <v>3</v>
      </c>
      <c r="M288" s="82">
        <v>156309.58418599999</v>
      </c>
      <c r="N288" s="82">
        <v>6274633.5266500004</v>
      </c>
      <c r="O288" s="82">
        <v>63</v>
      </c>
      <c r="P288" s="82" t="s">
        <v>294</v>
      </c>
      <c r="Q288" s="82" t="s">
        <v>284</v>
      </c>
      <c r="R288" s="82" t="s">
        <v>278</v>
      </c>
      <c r="S288" s="82">
        <v>1846</v>
      </c>
      <c r="T288" s="82">
        <v>36192</v>
      </c>
      <c r="U288" s="82">
        <v>2.1853389999999999</v>
      </c>
    </row>
    <row r="289" spans="1:21" x14ac:dyDescent="0.35">
      <c r="A289" s="81"/>
      <c r="B289" s="82">
        <v>830</v>
      </c>
      <c r="C289" s="82" t="s">
        <v>272</v>
      </c>
      <c r="D289" s="82">
        <v>453</v>
      </c>
      <c r="E289" s="82">
        <v>666</v>
      </c>
      <c r="F289" s="82" t="s">
        <v>273</v>
      </c>
      <c r="G289" s="82">
        <v>5</v>
      </c>
      <c r="H289" s="82" t="s">
        <v>90</v>
      </c>
      <c r="I289" s="82">
        <v>451593</v>
      </c>
      <c r="J289" s="82">
        <v>13</v>
      </c>
      <c r="K289" s="82">
        <v>14</v>
      </c>
      <c r="L289" s="82" t="s">
        <v>3</v>
      </c>
      <c r="M289" s="82">
        <v>156309.58418599999</v>
      </c>
      <c r="N289" s="82">
        <v>6274633.5266500004</v>
      </c>
      <c r="O289" s="82">
        <v>64</v>
      </c>
      <c r="P289" s="82" t="s">
        <v>295</v>
      </c>
      <c r="Q289" s="82" t="s">
        <v>294</v>
      </c>
      <c r="R289" s="82" t="s">
        <v>278</v>
      </c>
      <c r="S289" s="82">
        <v>1154</v>
      </c>
      <c r="T289" s="82">
        <v>20427</v>
      </c>
      <c r="U289" s="82">
        <v>1.9999999999999999E-6</v>
      </c>
    </row>
    <row r="290" spans="1:21" x14ac:dyDescent="0.35">
      <c r="A290" s="81"/>
      <c r="B290" s="82">
        <v>831</v>
      </c>
      <c r="C290" s="82" t="s">
        <v>272</v>
      </c>
      <c r="D290" s="82">
        <v>453</v>
      </c>
      <c r="E290" s="82">
        <v>666</v>
      </c>
      <c r="F290" s="82" t="s">
        <v>273</v>
      </c>
      <c r="G290" s="82">
        <v>5</v>
      </c>
      <c r="H290" s="82" t="s">
        <v>90</v>
      </c>
      <c r="I290" s="82">
        <v>451593</v>
      </c>
      <c r="J290" s="82">
        <v>13</v>
      </c>
      <c r="K290" s="82">
        <v>14</v>
      </c>
      <c r="L290" s="82" t="s">
        <v>3</v>
      </c>
      <c r="M290" s="82">
        <v>156309.58418599999</v>
      </c>
      <c r="N290" s="82">
        <v>6274633.5266500004</v>
      </c>
      <c r="O290" s="82">
        <v>65</v>
      </c>
      <c r="P290" s="82" t="s">
        <v>297</v>
      </c>
      <c r="Q290" s="82" t="s">
        <v>295</v>
      </c>
      <c r="R290" s="82" t="s">
        <v>278</v>
      </c>
      <c r="S290" s="82">
        <v>3282</v>
      </c>
      <c r="T290" s="82">
        <v>208683</v>
      </c>
      <c r="U290" s="82">
        <v>4.7850999999999998E-2</v>
      </c>
    </row>
    <row r="291" spans="1:21" x14ac:dyDescent="0.35">
      <c r="A291" s="81"/>
      <c r="B291" s="82">
        <v>832</v>
      </c>
      <c r="C291" s="82" t="s">
        <v>272</v>
      </c>
      <c r="D291" s="82">
        <v>453</v>
      </c>
      <c r="E291" s="82">
        <v>666</v>
      </c>
      <c r="F291" s="82" t="s">
        <v>273</v>
      </c>
      <c r="G291" s="82">
        <v>5</v>
      </c>
      <c r="H291" s="82" t="s">
        <v>90</v>
      </c>
      <c r="I291" s="82">
        <v>451593</v>
      </c>
      <c r="J291" s="82">
        <v>13</v>
      </c>
      <c r="K291" s="82">
        <v>14</v>
      </c>
      <c r="L291" s="82" t="s">
        <v>3</v>
      </c>
      <c r="M291" s="82">
        <v>156309.58418599999</v>
      </c>
      <c r="N291" s="82">
        <v>6274633.5266500004</v>
      </c>
      <c r="O291" s="82">
        <v>70</v>
      </c>
      <c r="P291" s="82" t="s">
        <v>268</v>
      </c>
      <c r="Q291" s="82" t="s">
        <v>284</v>
      </c>
      <c r="R291" s="82" t="s">
        <v>278</v>
      </c>
      <c r="S291" s="82">
        <v>6016</v>
      </c>
      <c r="T291" s="82">
        <v>550617</v>
      </c>
      <c r="U291" s="82">
        <v>2.2270289999999999</v>
      </c>
    </row>
    <row r="292" spans="1:21" x14ac:dyDescent="0.35">
      <c r="A292" s="81"/>
      <c r="B292" s="82">
        <v>833</v>
      </c>
      <c r="C292" s="82" t="s">
        <v>272</v>
      </c>
      <c r="D292" s="82">
        <v>453</v>
      </c>
      <c r="E292" s="82">
        <v>666</v>
      </c>
      <c r="F292" s="82" t="s">
        <v>273</v>
      </c>
      <c r="G292" s="82">
        <v>5</v>
      </c>
      <c r="H292" s="82" t="s">
        <v>90</v>
      </c>
      <c r="I292" s="82">
        <v>451593</v>
      </c>
      <c r="J292" s="82">
        <v>13</v>
      </c>
      <c r="K292" s="82">
        <v>14</v>
      </c>
      <c r="L292" s="82" t="s">
        <v>3</v>
      </c>
      <c r="M292" s="82">
        <v>156309.58418599999</v>
      </c>
      <c r="N292" s="82">
        <v>6274633.5266500004</v>
      </c>
      <c r="O292" s="82">
        <v>73</v>
      </c>
      <c r="P292" s="82" t="s">
        <v>284</v>
      </c>
      <c r="Q292" s="82" t="s">
        <v>281</v>
      </c>
      <c r="R292" s="82" t="s">
        <v>278</v>
      </c>
      <c r="S292" s="82">
        <v>4228</v>
      </c>
      <c r="T292" s="82">
        <v>251297</v>
      </c>
      <c r="U292" s="82">
        <v>3.2504729999999999</v>
      </c>
    </row>
    <row r="293" spans="1:21" x14ac:dyDescent="0.35">
      <c r="A293" s="81"/>
      <c r="B293" s="82">
        <v>838</v>
      </c>
      <c r="C293" s="82" t="s">
        <v>272</v>
      </c>
      <c r="D293" s="82">
        <v>454</v>
      </c>
      <c r="E293" s="82">
        <v>666</v>
      </c>
      <c r="F293" s="82" t="s">
        <v>273</v>
      </c>
      <c r="G293" s="82">
        <v>5</v>
      </c>
      <c r="H293" s="82" t="s">
        <v>90</v>
      </c>
      <c r="I293" s="82">
        <v>451593</v>
      </c>
      <c r="J293" s="82">
        <v>14</v>
      </c>
      <c r="K293" s="82">
        <v>15</v>
      </c>
      <c r="L293" s="82" t="s">
        <v>10</v>
      </c>
      <c r="M293" s="82">
        <v>194777.95925700001</v>
      </c>
      <c r="N293" s="82">
        <v>9678248.4628699999</v>
      </c>
      <c r="O293" s="82">
        <v>59</v>
      </c>
      <c r="P293" s="82" t="s">
        <v>305</v>
      </c>
      <c r="Q293" s="82" t="s">
        <v>301</v>
      </c>
      <c r="R293" s="82" t="s">
        <v>278</v>
      </c>
      <c r="S293" s="82">
        <v>3602</v>
      </c>
      <c r="T293" s="82">
        <v>287980</v>
      </c>
      <c r="U293" s="82">
        <v>5.375108</v>
      </c>
    </row>
    <row r="294" spans="1:21" x14ac:dyDescent="0.35">
      <c r="A294" s="81"/>
      <c r="B294" s="82">
        <v>841</v>
      </c>
      <c r="C294" s="82" t="s">
        <v>272</v>
      </c>
      <c r="D294" s="82">
        <v>454</v>
      </c>
      <c r="E294" s="82">
        <v>666</v>
      </c>
      <c r="F294" s="82" t="s">
        <v>273</v>
      </c>
      <c r="G294" s="82">
        <v>5</v>
      </c>
      <c r="H294" s="82" t="s">
        <v>90</v>
      </c>
      <c r="I294" s="82">
        <v>451593</v>
      </c>
      <c r="J294" s="82">
        <v>14</v>
      </c>
      <c r="K294" s="82">
        <v>15</v>
      </c>
      <c r="L294" s="82" t="s">
        <v>10</v>
      </c>
      <c r="M294" s="82">
        <v>194777.95925700001</v>
      </c>
      <c r="N294" s="82">
        <v>9678248.4628699999</v>
      </c>
      <c r="O294" s="82">
        <v>63</v>
      </c>
      <c r="P294" s="82" t="s">
        <v>294</v>
      </c>
      <c r="Q294" s="82" t="s">
        <v>284</v>
      </c>
      <c r="R294" s="82" t="s">
        <v>278</v>
      </c>
      <c r="S294" s="82">
        <v>1846</v>
      </c>
      <c r="T294" s="82">
        <v>36192</v>
      </c>
      <c r="U294" s="82">
        <v>4.0028170000000003</v>
      </c>
    </row>
    <row r="295" spans="1:21" x14ac:dyDescent="0.35">
      <c r="A295" s="81"/>
      <c r="B295" s="82">
        <v>842</v>
      </c>
      <c r="C295" s="82" t="s">
        <v>272</v>
      </c>
      <c r="D295" s="82">
        <v>454</v>
      </c>
      <c r="E295" s="82">
        <v>666</v>
      </c>
      <c r="F295" s="82" t="s">
        <v>273</v>
      </c>
      <c r="G295" s="82">
        <v>5</v>
      </c>
      <c r="H295" s="82" t="s">
        <v>90</v>
      </c>
      <c r="I295" s="82">
        <v>451593</v>
      </c>
      <c r="J295" s="82">
        <v>14</v>
      </c>
      <c r="K295" s="82">
        <v>15</v>
      </c>
      <c r="L295" s="82" t="s">
        <v>10</v>
      </c>
      <c r="M295" s="82">
        <v>194777.95925700001</v>
      </c>
      <c r="N295" s="82">
        <v>9678248.4628699999</v>
      </c>
      <c r="O295" s="82">
        <v>64</v>
      </c>
      <c r="P295" s="82" t="s">
        <v>295</v>
      </c>
      <c r="Q295" s="82" t="s">
        <v>294</v>
      </c>
      <c r="R295" s="82" t="s">
        <v>278</v>
      </c>
      <c r="S295" s="82">
        <v>1154</v>
      </c>
      <c r="T295" s="82">
        <v>20427</v>
      </c>
      <c r="U295" s="82">
        <v>2.7690000000000002E-3</v>
      </c>
    </row>
    <row r="296" spans="1:21" x14ac:dyDescent="0.35">
      <c r="A296" s="81"/>
      <c r="B296" s="82">
        <v>843</v>
      </c>
      <c r="C296" s="82" t="s">
        <v>272</v>
      </c>
      <c r="D296" s="82">
        <v>454</v>
      </c>
      <c r="E296" s="82">
        <v>666</v>
      </c>
      <c r="F296" s="82" t="s">
        <v>273</v>
      </c>
      <c r="G296" s="82">
        <v>5</v>
      </c>
      <c r="H296" s="82" t="s">
        <v>90</v>
      </c>
      <c r="I296" s="82">
        <v>451593</v>
      </c>
      <c r="J296" s="82">
        <v>14</v>
      </c>
      <c r="K296" s="82">
        <v>15</v>
      </c>
      <c r="L296" s="82" t="s">
        <v>10</v>
      </c>
      <c r="M296" s="82">
        <v>194777.95925700001</v>
      </c>
      <c r="N296" s="82">
        <v>9678248.4628699999</v>
      </c>
      <c r="O296" s="82">
        <v>65</v>
      </c>
      <c r="P296" s="82" t="s">
        <v>297</v>
      </c>
      <c r="Q296" s="82" t="s">
        <v>295</v>
      </c>
      <c r="R296" s="82" t="s">
        <v>278</v>
      </c>
      <c r="S296" s="82">
        <v>3282</v>
      </c>
      <c r="T296" s="82">
        <v>208683</v>
      </c>
      <c r="U296" s="82">
        <v>5.2478999999999998E-2</v>
      </c>
    </row>
    <row r="297" spans="1:21" x14ac:dyDescent="0.35">
      <c r="A297" s="81"/>
      <c r="B297" s="82">
        <v>844</v>
      </c>
      <c r="C297" s="82" t="s">
        <v>272</v>
      </c>
      <c r="D297" s="82">
        <v>454</v>
      </c>
      <c r="E297" s="82">
        <v>666</v>
      </c>
      <c r="F297" s="82" t="s">
        <v>273</v>
      </c>
      <c r="G297" s="82">
        <v>5</v>
      </c>
      <c r="H297" s="82" t="s">
        <v>90</v>
      </c>
      <c r="I297" s="82">
        <v>451593</v>
      </c>
      <c r="J297" s="82">
        <v>14</v>
      </c>
      <c r="K297" s="82">
        <v>15</v>
      </c>
      <c r="L297" s="82" t="s">
        <v>10</v>
      </c>
      <c r="M297" s="82">
        <v>194777.95925700001</v>
      </c>
      <c r="N297" s="82">
        <v>9678248.4628699999</v>
      </c>
      <c r="O297" s="82">
        <v>70</v>
      </c>
      <c r="P297" s="82" t="s">
        <v>268</v>
      </c>
      <c r="Q297" s="82" t="s">
        <v>284</v>
      </c>
      <c r="R297" s="82" t="s">
        <v>278</v>
      </c>
      <c r="S297" s="82">
        <v>6016</v>
      </c>
      <c r="T297" s="82">
        <v>550617</v>
      </c>
      <c r="U297" s="82">
        <v>0.82942300000000002</v>
      </c>
    </row>
    <row r="298" spans="1:21" x14ac:dyDescent="0.35">
      <c r="A298" s="81"/>
      <c r="B298" s="82">
        <v>845</v>
      </c>
      <c r="C298" s="82" t="s">
        <v>272</v>
      </c>
      <c r="D298" s="82">
        <v>454</v>
      </c>
      <c r="E298" s="82">
        <v>666</v>
      </c>
      <c r="F298" s="82" t="s">
        <v>273</v>
      </c>
      <c r="G298" s="82">
        <v>5</v>
      </c>
      <c r="H298" s="82" t="s">
        <v>90</v>
      </c>
      <c r="I298" s="82">
        <v>451593</v>
      </c>
      <c r="J298" s="82">
        <v>14</v>
      </c>
      <c r="K298" s="82">
        <v>15</v>
      </c>
      <c r="L298" s="82" t="s">
        <v>10</v>
      </c>
      <c r="M298" s="82">
        <v>194777.95925700001</v>
      </c>
      <c r="N298" s="82">
        <v>9678248.4628699999</v>
      </c>
      <c r="O298" s="82">
        <v>73</v>
      </c>
      <c r="P298" s="82" t="s">
        <v>284</v>
      </c>
      <c r="Q298" s="82" t="s">
        <v>281</v>
      </c>
      <c r="R298" s="82" t="s">
        <v>278</v>
      </c>
      <c r="S298" s="82">
        <v>4228</v>
      </c>
      <c r="T298" s="82">
        <v>251297</v>
      </c>
      <c r="U298" s="82">
        <v>7.8504639999999997</v>
      </c>
    </row>
    <row r="299" spans="1:21" x14ac:dyDescent="0.35">
      <c r="A299" s="81"/>
      <c r="B299" s="82">
        <v>847</v>
      </c>
      <c r="C299" s="82" t="s">
        <v>272</v>
      </c>
      <c r="D299" s="82">
        <v>455</v>
      </c>
      <c r="E299" s="82">
        <v>669</v>
      </c>
      <c r="F299" s="82" t="s">
        <v>273</v>
      </c>
      <c r="G299" s="82">
        <v>5</v>
      </c>
      <c r="H299" s="82" t="s">
        <v>90</v>
      </c>
      <c r="I299" s="82">
        <v>451593</v>
      </c>
      <c r="J299" s="82">
        <v>0</v>
      </c>
      <c r="K299" s="82">
        <v>1</v>
      </c>
      <c r="L299" s="82" t="s">
        <v>15</v>
      </c>
      <c r="M299" s="82">
        <v>70235.584705999994</v>
      </c>
      <c r="N299" s="82">
        <v>3217666.13344</v>
      </c>
      <c r="O299" s="82">
        <v>67</v>
      </c>
      <c r="P299" s="82" t="s">
        <v>303</v>
      </c>
      <c r="Q299" s="82" t="s">
        <v>286</v>
      </c>
      <c r="R299" s="82" t="s">
        <v>278</v>
      </c>
      <c r="S299" s="82">
        <v>7610</v>
      </c>
      <c r="T299" s="82">
        <v>646377</v>
      </c>
      <c r="U299" s="82">
        <v>3.9481130000000002</v>
      </c>
    </row>
    <row r="300" spans="1:21" x14ac:dyDescent="0.35">
      <c r="A300" s="81"/>
      <c r="B300" s="82">
        <v>850</v>
      </c>
      <c r="C300" s="82" t="s">
        <v>272</v>
      </c>
      <c r="D300" s="82">
        <v>456</v>
      </c>
      <c r="E300" s="82">
        <v>669</v>
      </c>
      <c r="F300" s="82" t="s">
        <v>273</v>
      </c>
      <c r="G300" s="82">
        <v>5</v>
      </c>
      <c r="H300" s="82" t="s">
        <v>90</v>
      </c>
      <c r="I300" s="82">
        <v>451593</v>
      </c>
      <c r="J300" s="82">
        <v>13</v>
      </c>
      <c r="K300" s="82">
        <v>14</v>
      </c>
      <c r="L300" s="82" t="s">
        <v>3</v>
      </c>
      <c r="M300" s="82">
        <v>156309.58418599999</v>
      </c>
      <c r="N300" s="82">
        <v>6274633.5266500004</v>
      </c>
      <c r="O300" s="82">
        <v>67</v>
      </c>
      <c r="P300" s="82" t="s">
        <v>303</v>
      </c>
      <c r="Q300" s="82" t="s">
        <v>286</v>
      </c>
      <c r="R300" s="82" t="s">
        <v>278</v>
      </c>
      <c r="S300" s="82">
        <v>7610</v>
      </c>
      <c r="T300" s="82">
        <v>646377</v>
      </c>
      <c r="U300" s="82">
        <v>0.95947499999999997</v>
      </c>
    </row>
    <row r="301" spans="1:21" x14ac:dyDescent="0.35">
      <c r="A301" s="81"/>
      <c r="B301" s="82">
        <v>853</v>
      </c>
      <c r="C301" s="82" t="s">
        <v>272</v>
      </c>
      <c r="D301" s="82">
        <v>457</v>
      </c>
      <c r="E301" s="82">
        <v>669</v>
      </c>
      <c r="F301" s="82" t="s">
        <v>273</v>
      </c>
      <c r="G301" s="82">
        <v>5</v>
      </c>
      <c r="H301" s="82" t="s">
        <v>90</v>
      </c>
      <c r="I301" s="82">
        <v>451593</v>
      </c>
      <c r="J301" s="82">
        <v>14</v>
      </c>
      <c r="K301" s="82">
        <v>15</v>
      </c>
      <c r="L301" s="82" t="s">
        <v>10</v>
      </c>
      <c r="M301" s="82">
        <v>194777.95925700001</v>
      </c>
      <c r="N301" s="82">
        <v>9678248.4628699999</v>
      </c>
      <c r="O301" s="82">
        <v>67</v>
      </c>
      <c r="P301" s="82" t="s">
        <v>303</v>
      </c>
      <c r="Q301" s="82" t="s">
        <v>286</v>
      </c>
      <c r="R301" s="82" t="s">
        <v>278</v>
      </c>
      <c r="S301" s="82">
        <v>7610</v>
      </c>
      <c r="T301" s="82">
        <v>646377</v>
      </c>
      <c r="U301" s="82">
        <v>3.5005480000000002</v>
      </c>
    </row>
    <row r="302" spans="1:21" x14ac:dyDescent="0.35">
      <c r="A302" s="81"/>
      <c r="B302" s="82">
        <v>861</v>
      </c>
      <c r="C302" s="82" t="s">
        <v>272</v>
      </c>
      <c r="D302" s="82">
        <v>463</v>
      </c>
      <c r="E302" s="82">
        <v>676</v>
      </c>
      <c r="F302" s="82" t="s">
        <v>273</v>
      </c>
      <c r="G302" s="82">
        <v>5</v>
      </c>
      <c r="H302" s="82" t="s">
        <v>94</v>
      </c>
      <c r="I302" s="82">
        <v>451591</v>
      </c>
      <c r="J302" s="82">
        <v>13</v>
      </c>
      <c r="K302" s="82">
        <v>14</v>
      </c>
      <c r="L302" s="82" t="s">
        <v>3</v>
      </c>
      <c r="M302" s="82">
        <v>156309.58418599999</v>
      </c>
      <c r="N302" s="82">
        <v>6274633.5266500004</v>
      </c>
      <c r="O302" s="82">
        <v>73</v>
      </c>
      <c r="P302" s="82" t="s">
        <v>284</v>
      </c>
      <c r="Q302" s="82" t="s">
        <v>281</v>
      </c>
      <c r="R302" s="82" t="s">
        <v>278</v>
      </c>
      <c r="S302" s="82">
        <v>4228</v>
      </c>
      <c r="T302" s="82">
        <v>251297</v>
      </c>
      <c r="U302" s="82">
        <v>1.200868</v>
      </c>
    </row>
    <row r="303" spans="1:21" x14ac:dyDescent="0.35">
      <c r="A303" s="81"/>
      <c r="B303" s="82">
        <v>862</v>
      </c>
      <c r="C303" s="82" t="s">
        <v>272</v>
      </c>
      <c r="D303" s="82">
        <v>464</v>
      </c>
      <c r="E303" s="82">
        <v>676</v>
      </c>
      <c r="F303" s="82" t="s">
        <v>273</v>
      </c>
      <c r="G303" s="82">
        <v>5</v>
      </c>
      <c r="H303" s="82" t="s">
        <v>94</v>
      </c>
      <c r="I303" s="82">
        <v>451591</v>
      </c>
      <c r="J303" s="82">
        <v>14</v>
      </c>
      <c r="K303" s="82">
        <v>15</v>
      </c>
      <c r="L303" s="82" t="s">
        <v>10</v>
      </c>
      <c r="M303" s="82">
        <v>194777.95925700001</v>
      </c>
      <c r="N303" s="82">
        <v>9678248.4628699999</v>
      </c>
      <c r="O303" s="82">
        <v>73</v>
      </c>
      <c r="P303" s="82" t="s">
        <v>284</v>
      </c>
      <c r="Q303" s="82" t="s">
        <v>281</v>
      </c>
      <c r="R303" s="82" t="s">
        <v>278</v>
      </c>
      <c r="S303" s="82">
        <v>4228</v>
      </c>
      <c r="T303" s="82">
        <v>251297</v>
      </c>
      <c r="U303" s="82">
        <v>0.44617400000000002</v>
      </c>
    </row>
    <row r="304" spans="1:21" x14ac:dyDescent="0.35">
      <c r="A304" s="81"/>
      <c r="B304" s="82">
        <v>863</v>
      </c>
      <c r="C304" s="82" t="s">
        <v>272</v>
      </c>
      <c r="D304" s="82">
        <v>465</v>
      </c>
      <c r="E304" s="82">
        <v>677</v>
      </c>
      <c r="F304" s="82" t="s">
        <v>273</v>
      </c>
      <c r="G304" s="82">
        <v>5</v>
      </c>
      <c r="H304" s="82" t="s">
        <v>94</v>
      </c>
      <c r="I304" s="82">
        <v>451591</v>
      </c>
      <c r="J304" s="82">
        <v>13</v>
      </c>
      <c r="K304" s="82">
        <v>14</v>
      </c>
      <c r="L304" s="82" t="s">
        <v>3</v>
      </c>
      <c r="M304" s="82">
        <v>156309.58418599999</v>
      </c>
      <c r="N304" s="82">
        <v>6274633.5266500004</v>
      </c>
      <c r="O304" s="82">
        <v>70</v>
      </c>
      <c r="P304" s="82" t="s">
        <v>268</v>
      </c>
      <c r="Q304" s="82" t="s">
        <v>284</v>
      </c>
      <c r="R304" s="82" t="s">
        <v>278</v>
      </c>
      <c r="S304" s="82">
        <v>6016</v>
      </c>
      <c r="T304" s="82">
        <v>550617</v>
      </c>
      <c r="U304" s="82">
        <v>0.93646399999999996</v>
      </c>
    </row>
    <row r="305" spans="1:21" x14ac:dyDescent="0.35">
      <c r="A305" s="81"/>
      <c r="B305" s="82">
        <v>864</v>
      </c>
      <c r="C305" s="82" t="s">
        <v>272</v>
      </c>
      <c r="D305" s="82">
        <v>465</v>
      </c>
      <c r="E305" s="82">
        <v>677</v>
      </c>
      <c r="F305" s="82" t="s">
        <v>273</v>
      </c>
      <c r="G305" s="82">
        <v>5</v>
      </c>
      <c r="H305" s="82" t="s">
        <v>94</v>
      </c>
      <c r="I305" s="82">
        <v>451591</v>
      </c>
      <c r="J305" s="82">
        <v>13</v>
      </c>
      <c r="K305" s="82">
        <v>14</v>
      </c>
      <c r="L305" s="82" t="s">
        <v>3</v>
      </c>
      <c r="M305" s="82">
        <v>156309.58418599999</v>
      </c>
      <c r="N305" s="82">
        <v>6274633.5266500004</v>
      </c>
      <c r="O305" s="82">
        <v>73</v>
      </c>
      <c r="P305" s="82" t="s">
        <v>284</v>
      </c>
      <c r="Q305" s="82" t="s">
        <v>281</v>
      </c>
      <c r="R305" s="82" t="s">
        <v>278</v>
      </c>
      <c r="S305" s="82">
        <v>4228</v>
      </c>
      <c r="T305" s="82">
        <v>251297</v>
      </c>
      <c r="U305" s="82">
        <v>3.0838000000000001E-2</v>
      </c>
    </row>
    <row r="306" spans="1:21" x14ac:dyDescent="0.35">
      <c r="A306" s="81"/>
      <c r="B306" s="82">
        <v>865</v>
      </c>
      <c r="C306" s="82" t="s">
        <v>272</v>
      </c>
      <c r="D306" s="82">
        <v>466</v>
      </c>
      <c r="E306" s="82">
        <v>677</v>
      </c>
      <c r="F306" s="82" t="s">
        <v>273</v>
      </c>
      <c r="G306" s="82">
        <v>5</v>
      </c>
      <c r="H306" s="82" t="s">
        <v>94</v>
      </c>
      <c r="I306" s="82">
        <v>451591</v>
      </c>
      <c r="J306" s="82">
        <v>14</v>
      </c>
      <c r="K306" s="82">
        <v>15</v>
      </c>
      <c r="L306" s="82" t="s">
        <v>10</v>
      </c>
      <c r="M306" s="82">
        <v>194777.95925700001</v>
      </c>
      <c r="N306" s="82">
        <v>9678248.4628699999</v>
      </c>
      <c r="O306" s="82">
        <v>70</v>
      </c>
      <c r="P306" s="82" t="s">
        <v>268</v>
      </c>
      <c r="Q306" s="82" t="s">
        <v>284</v>
      </c>
      <c r="R306" s="82" t="s">
        <v>278</v>
      </c>
      <c r="S306" s="82">
        <v>6016</v>
      </c>
      <c r="T306" s="82">
        <v>550617</v>
      </c>
      <c r="U306" s="82">
        <v>1.56366</v>
      </c>
    </row>
    <row r="307" spans="1:21" x14ac:dyDescent="0.35">
      <c r="A307" s="81"/>
      <c r="B307" s="82">
        <v>866</v>
      </c>
      <c r="C307" s="82" t="s">
        <v>272</v>
      </c>
      <c r="D307" s="82">
        <v>466</v>
      </c>
      <c r="E307" s="82">
        <v>677</v>
      </c>
      <c r="F307" s="82" t="s">
        <v>273</v>
      </c>
      <c r="G307" s="82">
        <v>5</v>
      </c>
      <c r="H307" s="82" t="s">
        <v>94</v>
      </c>
      <c r="I307" s="82">
        <v>451591</v>
      </c>
      <c r="J307" s="82">
        <v>14</v>
      </c>
      <c r="K307" s="82">
        <v>15</v>
      </c>
      <c r="L307" s="82" t="s">
        <v>10</v>
      </c>
      <c r="M307" s="82">
        <v>194777.95925700001</v>
      </c>
      <c r="N307" s="82">
        <v>9678248.4628699999</v>
      </c>
      <c r="O307" s="82">
        <v>73</v>
      </c>
      <c r="P307" s="82" t="s">
        <v>284</v>
      </c>
      <c r="Q307" s="82" t="s">
        <v>281</v>
      </c>
      <c r="R307" s="82" t="s">
        <v>278</v>
      </c>
      <c r="S307" s="82">
        <v>4228</v>
      </c>
      <c r="T307" s="82">
        <v>251297</v>
      </c>
      <c r="U307" s="82">
        <v>0.13881599999999999</v>
      </c>
    </row>
    <row r="308" spans="1:21" x14ac:dyDescent="0.35">
      <c r="A308" s="81"/>
      <c r="B308" s="82">
        <v>867</v>
      </c>
      <c r="C308" s="82" t="s">
        <v>272</v>
      </c>
      <c r="D308" s="82">
        <v>467</v>
      </c>
      <c r="E308" s="82">
        <v>681</v>
      </c>
      <c r="F308" s="82" t="s">
        <v>273</v>
      </c>
      <c r="G308" s="82">
        <v>5</v>
      </c>
      <c r="H308" s="82" t="s">
        <v>94</v>
      </c>
      <c r="I308" s="82">
        <v>451591</v>
      </c>
      <c r="J308" s="82">
        <v>10</v>
      </c>
      <c r="K308" s="82">
        <v>11</v>
      </c>
      <c r="L308" s="82" t="s">
        <v>2</v>
      </c>
      <c r="M308" s="82">
        <v>24929.416090999999</v>
      </c>
      <c r="N308" s="82">
        <v>1538359.6088</v>
      </c>
      <c r="O308" s="82">
        <v>70</v>
      </c>
      <c r="P308" s="82" t="s">
        <v>268</v>
      </c>
      <c r="Q308" s="82" t="s">
        <v>284</v>
      </c>
      <c r="R308" s="82" t="s">
        <v>278</v>
      </c>
      <c r="S308" s="82">
        <v>6016</v>
      </c>
      <c r="T308" s="82">
        <v>550617</v>
      </c>
      <c r="U308" s="82">
        <v>2.5104380000000002</v>
      </c>
    </row>
    <row r="309" spans="1:21" x14ac:dyDescent="0.35">
      <c r="A309" s="81"/>
      <c r="B309" s="82">
        <v>868</v>
      </c>
      <c r="C309" s="82" t="s">
        <v>272</v>
      </c>
      <c r="D309" s="82">
        <v>468</v>
      </c>
      <c r="E309" s="82">
        <v>682</v>
      </c>
      <c r="F309" s="82" t="s">
        <v>273</v>
      </c>
      <c r="G309" s="82">
        <v>5</v>
      </c>
      <c r="H309" s="82" t="s">
        <v>94</v>
      </c>
      <c r="I309" s="82">
        <v>451591</v>
      </c>
      <c r="J309" s="82">
        <v>10</v>
      </c>
      <c r="K309" s="82">
        <v>11</v>
      </c>
      <c r="L309" s="82" t="s">
        <v>2</v>
      </c>
      <c r="M309" s="82">
        <v>24929.416090999999</v>
      </c>
      <c r="N309" s="82">
        <v>1538359.6088</v>
      </c>
      <c r="O309" s="82">
        <v>70</v>
      </c>
      <c r="P309" s="82" t="s">
        <v>268</v>
      </c>
      <c r="Q309" s="82" t="s">
        <v>284</v>
      </c>
      <c r="R309" s="82" t="s">
        <v>278</v>
      </c>
      <c r="S309" s="82">
        <v>6016</v>
      </c>
      <c r="T309" s="82">
        <v>550617</v>
      </c>
      <c r="U309" s="82">
        <v>7.583272</v>
      </c>
    </row>
    <row r="310" spans="1:21" x14ac:dyDescent="0.35">
      <c r="A310" s="81"/>
      <c r="B310" s="82">
        <v>869</v>
      </c>
      <c r="C310" s="82" t="s">
        <v>272</v>
      </c>
      <c r="D310" s="82">
        <v>468</v>
      </c>
      <c r="E310" s="82">
        <v>682</v>
      </c>
      <c r="F310" s="82" t="s">
        <v>273</v>
      </c>
      <c r="G310" s="82">
        <v>5</v>
      </c>
      <c r="H310" s="82" t="s">
        <v>94</v>
      </c>
      <c r="I310" s="82">
        <v>451591</v>
      </c>
      <c r="J310" s="82">
        <v>10</v>
      </c>
      <c r="K310" s="82">
        <v>11</v>
      </c>
      <c r="L310" s="82" t="s">
        <v>2</v>
      </c>
      <c r="M310" s="82">
        <v>24929.416090999999</v>
      </c>
      <c r="N310" s="82">
        <v>1538359.6088</v>
      </c>
      <c r="O310" s="82">
        <v>84</v>
      </c>
      <c r="P310" s="82" t="s">
        <v>281</v>
      </c>
      <c r="Q310" s="82" t="s">
        <v>282</v>
      </c>
      <c r="R310" s="82" t="s">
        <v>278</v>
      </c>
      <c r="S310" s="82">
        <v>16750</v>
      </c>
      <c r="T310" s="82">
        <v>2976056</v>
      </c>
      <c r="U310" s="82">
        <v>0.52746800000000005</v>
      </c>
    </row>
    <row r="311" spans="1:21" x14ac:dyDescent="0.35">
      <c r="A311" s="81"/>
      <c r="B311" s="82">
        <v>870</v>
      </c>
      <c r="C311" s="82" t="s">
        <v>272</v>
      </c>
      <c r="D311" s="82">
        <v>469</v>
      </c>
      <c r="E311" s="82">
        <v>682</v>
      </c>
      <c r="F311" s="82" t="s">
        <v>273</v>
      </c>
      <c r="G311" s="82">
        <v>5</v>
      </c>
      <c r="H311" s="82" t="s">
        <v>94</v>
      </c>
      <c r="I311" s="82">
        <v>451591</v>
      </c>
      <c r="J311" s="82">
        <v>13</v>
      </c>
      <c r="K311" s="82">
        <v>14</v>
      </c>
      <c r="L311" s="82" t="s">
        <v>3</v>
      </c>
      <c r="M311" s="82">
        <v>156309.58418599999</v>
      </c>
      <c r="N311" s="82">
        <v>6274633.5266500004</v>
      </c>
      <c r="O311" s="82">
        <v>70</v>
      </c>
      <c r="P311" s="82" t="s">
        <v>268</v>
      </c>
      <c r="Q311" s="82" t="s">
        <v>284</v>
      </c>
      <c r="R311" s="82" t="s">
        <v>278</v>
      </c>
      <c r="S311" s="82">
        <v>6016</v>
      </c>
      <c r="T311" s="82">
        <v>550617</v>
      </c>
      <c r="U311" s="82">
        <v>3.0557919999999998</v>
      </c>
    </row>
    <row r="312" spans="1:21" x14ac:dyDescent="0.35">
      <c r="A312" s="81"/>
      <c r="B312" s="82">
        <v>871</v>
      </c>
      <c r="C312" s="82" t="s">
        <v>272</v>
      </c>
      <c r="D312" s="82">
        <v>469</v>
      </c>
      <c r="E312" s="82">
        <v>682</v>
      </c>
      <c r="F312" s="82" t="s">
        <v>273</v>
      </c>
      <c r="G312" s="82">
        <v>5</v>
      </c>
      <c r="H312" s="82" t="s">
        <v>94</v>
      </c>
      <c r="I312" s="82">
        <v>451591</v>
      </c>
      <c r="J312" s="82">
        <v>13</v>
      </c>
      <c r="K312" s="82">
        <v>14</v>
      </c>
      <c r="L312" s="82" t="s">
        <v>3</v>
      </c>
      <c r="M312" s="82">
        <v>156309.58418599999</v>
      </c>
      <c r="N312" s="82">
        <v>6274633.5266500004</v>
      </c>
      <c r="O312" s="82">
        <v>84</v>
      </c>
      <c r="P312" s="82" t="s">
        <v>281</v>
      </c>
      <c r="Q312" s="82" t="s">
        <v>282</v>
      </c>
      <c r="R312" s="82" t="s">
        <v>278</v>
      </c>
      <c r="S312" s="82">
        <v>16750</v>
      </c>
      <c r="T312" s="82">
        <v>2976056</v>
      </c>
      <c r="U312" s="82">
        <v>0.51461800000000002</v>
      </c>
    </row>
    <row r="313" spans="1:21" x14ac:dyDescent="0.35">
      <c r="A313" s="81"/>
      <c r="B313" s="82">
        <v>872</v>
      </c>
      <c r="C313" s="82" t="s">
        <v>272</v>
      </c>
      <c r="D313" s="82">
        <v>470</v>
      </c>
      <c r="E313" s="82">
        <v>682</v>
      </c>
      <c r="F313" s="82" t="s">
        <v>273</v>
      </c>
      <c r="G313" s="82">
        <v>5</v>
      </c>
      <c r="H313" s="82" t="s">
        <v>94</v>
      </c>
      <c r="I313" s="82">
        <v>451591</v>
      </c>
      <c r="J313" s="82">
        <v>14</v>
      </c>
      <c r="K313" s="82">
        <v>15</v>
      </c>
      <c r="L313" s="82" t="s">
        <v>10</v>
      </c>
      <c r="M313" s="82">
        <v>194777.95925700001</v>
      </c>
      <c r="N313" s="82">
        <v>9678248.4628699999</v>
      </c>
      <c r="O313" s="82">
        <v>70</v>
      </c>
      <c r="P313" s="82" t="s">
        <v>268</v>
      </c>
      <c r="Q313" s="82" t="s">
        <v>284</v>
      </c>
      <c r="R313" s="82" t="s">
        <v>278</v>
      </c>
      <c r="S313" s="82">
        <v>6016</v>
      </c>
      <c r="T313" s="82">
        <v>550617</v>
      </c>
      <c r="U313" s="82">
        <v>1.0565910000000001</v>
      </c>
    </row>
    <row r="314" spans="1:21" x14ac:dyDescent="0.35">
      <c r="A314" s="81"/>
      <c r="B314" s="82">
        <v>929</v>
      </c>
      <c r="C314" s="82" t="s">
        <v>272</v>
      </c>
      <c r="D314" s="82">
        <v>510</v>
      </c>
      <c r="E314" s="82">
        <v>731</v>
      </c>
      <c r="F314" s="82" t="s">
        <v>273</v>
      </c>
      <c r="G314" s="82">
        <v>5</v>
      </c>
      <c r="H314" s="82" t="s">
        <v>97</v>
      </c>
      <c r="I314" s="82">
        <v>451590</v>
      </c>
      <c r="J314" s="82">
        <v>5</v>
      </c>
      <c r="K314" s="82">
        <v>6</v>
      </c>
      <c r="L314" s="82" t="s">
        <v>0</v>
      </c>
      <c r="M314" s="82">
        <v>6828.2801060000002</v>
      </c>
      <c r="N314" s="82">
        <v>92146.077728000004</v>
      </c>
      <c r="O314" s="82">
        <v>87</v>
      </c>
      <c r="P314" s="82" t="s">
        <v>290</v>
      </c>
      <c r="Q314" s="82" t="s">
        <v>279</v>
      </c>
      <c r="R314" s="82" t="s">
        <v>278</v>
      </c>
      <c r="S314" s="82">
        <v>5986</v>
      </c>
      <c r="T314" s="82">
        <v>314961</v>
      </c>
      <c r="U314" s="82">
        <v>1.1589959999999999</v>
      </c>
    </row>
    <row r="315" spans="1:21" x14ac:dyDescent="0.35">
      <c r="A315" s="81"/>
      <c r="B315" s="82">
        <v>930</v>
      </c>
      <c r="C315" s="82" t="s">
        <v>272</v>
      </c>
      <c r="D315" s="82">
        <v>511</v>
      </c>
      <c r="E315" s="82">
        <v>731</v>
      </c>
      <c r="F315" s="82" t="s">
        <v>273</v>
      </c>
      <c r="G315" s="82">
        <v>5</v>
      </c>
      <c r="H315" s="82" t="s">
        <v>97</v>
      </c>
      <c r="I315" s="82">
        <v>451590</v>
      </c>
      <c r="J315" s="82">
        <v>13</v>
      </c>
      <c r="K315" s="82">
        <v>14</v>
      </c>
      <c r="L315" s="82" t="s">
        <v>3</v>
      </c>
      <c r="M315" s="82">
        <v>156309.58418599999</v>
      </c>
      <c r="N315" s="82">
        <v>6274633.5266500004</v>
      </c>
      <c r="O315" s="82">
        <v>87</v>
      </c>
      <c r="P315" s="82" t="s">
        <v>290</v>
      </c>
      <c r="Q315" s="82" t="s">
        <v>279</v>
      </c>
      <c r="R315" s="82" t="s">
        <v>278</v>
      </c>
      <c r="S315" s="82">
        <v>5986</v>
      </c>
      <c r="T315" s="82">
        <v>314961</v>
      </c>
      <c r="U315" s="82">
        <v>4.2360000000000002E-3</v>
      </c>
    </row>
    <row r="316" spans="1:21" x14ac:dyDescent="0.35">
      <c r="A316" s="81"/>
      <c r="B316" s="82">
        <v>931</v>
      </c>
      <c r="C316" s="82" t="s">
        <v>272</v>
      </c>
      <c r="D316" s="82">
        <v>511</v>
      </c>
      <c r="E316" s="82">
        <v>731</v>
      </c>
      <c r="F316" s="82" t="s">
        <v>273</v>
      </c>
      <c r="G316" s="82">
        <v>5</v>
      </c>
      <c r="H316" s="82" t="s">
        <v>97</v>
      </c>
      <c r="I316" s="82">
        <v>451590</v>
      </c>
      <c r="J316" s="82">
        <v>13</v>
      </c>
      <c r="K316" s="82">
        <v>14</v>
      </c>
      <c r="L316" s="82" t="s">
        <v>3</v>
      </c>
      <c r="M316" s="82">
        <v>156309.58418599999</v>
      </c>
      <c r="N316" s="82">
        <v>6274633.5266500004</v>
      </c>
      <c r="O316" s="82">
        <v>88</v>
      </c>
      <c r="P316" s="82" t="s">
        <v>293</v>
      </c>
      <c r="Q316" s="82" t="s">
        <v>292</v>
      </c>
      <c r="R316" s="82" t="s">
        <v>278</v>
      </c>
      <c r="S316" s="82">
        <v>3352</v>
      </c>
      <c r="T316" s="82">
        <v>171159.99999899999</v>
      </c>
      <c r="U316" s="82">
        <v>0.81723900000000005</v>
      </c>
    </row>
    <row r="317" spans="1:21" x14ac:dyDescent="0.35">
      <c r="A317" s="81"/>
      <c r="B317" s="82">
        <v>932</v>
      </c>
      <c r="C317" s="82" t="s">
        <v>272</v>
      </c>
      <c r="D317" s="82">
        <v>512</v>
      </c>
      <c r="E317" s="82">
        <v>731</v>
      </c>
      <c r="F317" s="82" t="s">
        <v>273</v>
      </c>
      <c r="G317" s="82">
        <v>5</v>
      </c>
      <c r="H317" s="82" t="s">
        <v>97</v>
      </c>
      <c r="I317" s="82">
        <v>451590</v>
      </c>
      <c r="J317" s="82">
        <v>14</v>
      </c>
      <c r="K317" s="82">
        <v>15</v>
      </c>
      <c r="L317" s="82" t="s">
        <v>10</v>
      </c>
      <c r="M317" s="82">
        <v>194777.95925700001</v>
      </c>
      <c r="N317" s="82">
        <v>9678248.4628699999</v>
      </c>
      <c r="O317" s="82">
        <v>80</v>
      </c>
      <c r="P317" s="82" t="s">
        <v>277</v>
      </c>
      <c r="Q317" s="82" t="s">
        <v>279</v>
      </c>
      <c r="R317" s="82" t="s">
        <v>278</v>
      </c>
      <c r="S317" s="82">
        <v>3170</v>
      </c>
      <c r="T317" s="82">
        <v>290531</v>
      </c>
      <c r="U317" s="82">
        <v>1.0070429999999999</v>
      </c>
    </row>
    <row r="318" spans="1:21" x14ac:dyDescent="0.35">
      <c r="A318" s="81"/>
      <c r="B318" s="82">
        <v>933</v>
      </c>
      <c r="C318" s="82" t="s">
        <v>272</v>
      </c>
      <c r="D318" s="82">
        <v>512</v>
      </c>
      <c r="E318" s="82">
        <v>731</v>
      </c>
      <c r="F318" s="82" t="s">
        <v>273</v>
      </c>
      <c r="G318" s="82">
        <v>5</v>
      </c>
      <c r="H318" s="82" t="s">
        <v>97</v>
      </c>
      <c r="I318" s="82">
        <v>451590</v>
      </c>
      <c r="J318" s="82">
        <v>14</v>
      </c>
      <c r="K318" s="82">
        <v>15</v>
      </c>
      <c r="L318" s="82" t="s">
        <v>10</v>
      </c>
      <c r="M318" s="82">
        <v>194777.95925700001</v>
      </c>
      <c r="N318" s="82">
        <v>9678248.4628699999</v>
      </c>
      <c r="O318" s="82">
        <v>87</v>
      </c>
      <c r="P318" s="82" t="s">
        <v>290</v>
      </c>
      <c r="Q318" s="82" t="s">
        <v>279</v>
      </c>
      <c r="R318" s="82" t="s">
        <v>278</v>
      </c>
      <c r="S318" s="82">
        <v>5986</v>
      </c>
      <c r="T318" s="82">
        <v>314961</v>
      </c>
      <c r="U318" s="82">
        <v>2.2384000000000001E-2</v>
      </c>
    </row>
    <row r="319" spans="1:21" x14ac:dyDescent="0.35">
      <c r="A319" s="81"/>
      <c r="B319" s="82">
        <v>934</v>
      </c>
      <c r="C319" s="82" t="s">
        <v>272</v>
      </c>
      <c r="D319" s="82">
        <v>513</v>
      </c>
      <c r="E319" s="82">
        <v>739</v>
      </c>
      <c r="F319" s="82" t="s">
        <v>273</v>
      </c>
      <c r="G319" s="82">
        <v>5</v>
      </c>
      <c r="H319" s="82" t="s">
        <v>97</v>
      </c>
      <c r="I319" s="82">
        <v>451590</v>
      </c>
      <c r="J319" s="82">
        <v>3</v>
      </c>
      <c r="K319" s="82">
        <v>4</v>
      </c>
      <c r="L319" s="82" t="s">
        <v>8</v>
      </c>
      <c r="M319" s="82">
        <v>8160.3846110000004</v>
      </c>
      <c r="N319" s="82">
        <v>339830.03915299999</v>
      </c>
      <c r="O319" s="82">
        <v>76</v>
      </c>
      <c r="P319" s="82" t="s">
        <v>276</v>
      </c>
      <c r="Q319" s="82" t="s">
        <v>277</v>
      </c>
      <c r="R319" s="82" t="s">
        <v>278</v>
      </c>
      <c r="S319" s="82">
        <v>6074</v>
      </c>
      <c r="T319" s="82">
        <v>517541</v>
      </c>
      <c r="U319" s="82">
        <v>4.2686000000000002E-2</v>
      </c>
    </row>
    <row r="320" spans="1:21" x14ac:dyDescent="0.35">
      <c r="A320" s="81"/>
      <c r="B320" s="82">
        <v>935</v>
      </c>
      <c r="C320" s="82" t="s">
        <v>272</v>
      </c>
      <c r="D320" s="82">
        <v>513</v>
      </c>
      <c r="E320" s="82">
        <v>739</v>
      </c>
      <c r="F320" s="82" t="s">
        <v>273</v>
      </c>
      <c r="G320" s="82">
        <v>5</v>
      </c>
      <c r="H320" s="82" t="s">
        <v>97</v>
      </c>
      <c r="I320" s="82">
        <v>451590</v>
      </c>
      <c r="J320" s="82">
        <v>3</v>
      </c>
      <c r="K320" s="82">
        <v>4</v>
      </c>
      <c r="L320" s="82" t="s">
        <v>8</v>
      </c>
      <c r="M320" s="82">
        <v>8160.3846110000004</v>
      </c>
      <c r="N320" s="82">
        <v>339830.03915299999</v>
      </c>
      <c r="O320" s="82">
        <v>80</v>
      </c>
      <c r="P320" s="82" t="s">
        <v>277</v>
      </c>
      <c r="Q320" s="82" t="s">
        <v>279</v>
      </c>
      <c r="R320" s="82" t="s">
        <v>278</v>
      </c>
      <c r="S320" s="82">
        <v>3170</v>
      </c>
      <c r="T320" s="82">
        <v>290531</v>
      </c>
      <c r="U320" s="82">
        <v>12.947288</v>
      </c>
    </row>
    <row r="321" spans="1:21" x14ac:dyDescent="0.35">
      <c r="A321" s="81"/>
      <c r="B321" s="82">
        <v>936</v>
      </c>
      <c r="C321" s="82" t="s">
        <v>272</v>
      </c>
      <c r="D321" s="82">
        <v>514</v>
      </c>
      <c r="E321" s="82">
        <v>739</v>
      </c>
      <c r="F321" s="82" t="s">
        <v>273</v>
      </c>
      <c r="G321" s="82">
        <v>5</v>
      </c>
      <c r="H321" s="82" t="s">
        <v>97</v>
      </c>
      <c r="I321" s="82">
        <v>451590</v>
      </c>
      <c r="J321" s="82">
        <v>4</v>
      </c>
      <c r="K321" s="82">
        <v>5</v>
      </c>
      <c r="L321" s="82" t="s">
        <v>71</v>
      </c>
      <c r="M321" s="82">
        <v>12761.130725000001</v>
      </c>
      <c r="N321" s="82">
        <v>498423.70657600003</v>
      </c>
      <c r="O321" s="82">
        <v>76</v>
      </c>
      <c r="P321" s="82" t="s">
        <v>276</v>
      </c>
      <c r="Q321" s="82" t="s">
        <v>277</v>
      </c>
      <c r="R321" s="82" t="s">
        <v>278</v>
      </c>
      <c r="S321" s="82">
        <v>6074</v>
      </c>
      <c r="T321" s="82">
        <v>517541</v>
      </c>
      <c r="U321" s="82">
        <v>4.111434</v>
      </c>
    </row>
    <row r="322" spans="1:21" x14ac:dyDescent="0.35">
      <c r="A322" s="81"/>
      <c r="B322" s="82">
        <v>937</v>
      </c>
      <c r="C322" s="82" t="s">
        <v>272</v>
      </c>
      <c r="D322" s="82">
        <v>515</v>
      </c>
      <c r="E322" s="82">
        <v>739</v>
      </c>
      <c r="F322" s="82" t="s">
        <v>273</v>
      </c>
      <c r="G322" s="82">
        <v>5</v>
      </c>
      <c r="H322" s="82" t="s">
        <v>97</v>
      </c>
      <c r="I322" s="82">
        <v>451590</v>
      </c>
      <c r="J322" s="82">
        <v>11</v>
      </c>
      <c r="K322" s="82">
        <v>12</v>
      </c>
      <c r="L322" s="82" t="s">
        <v>5</v>
      </c>
      <c r="M322" s="82">
        <v>8589.9494429999995</v>
      </c>
      <c r="N322" s="82">
        <v>301900.80378700001</v>
      </c>
      <c r="O322" s="82">
        <v>76</v>
      </c>
      <c r="P322" s="82" t="s">
        <v>276</v>
      </c>
      <c r="Q322" s="82" t="s">
        <v>277</v>
      </c>
      <c r="R322" s="82" t="s">
        <v>278</v>
      </c>
      <c r="S322" s="82">
        <v>6074</v>
      </c>
      <c r="T322" s="82">
        <v>517541</v>
      </c>
      <c r="U322" s="82">
        <v>2.8246769999999999</v>
      </c>
    </row>
    <row r="323" spans="1:21" x14ac:dyDescent="0.35">
      <c r="A323" s="81"/>
      <c r="B323" s="82">
        <v>938</v>
      </c>
      <c r="C323" s="82" t="s">
        <v>272</v>
      </c>
      <c r="D323" s="82">
        <v>515</v>
      </c>
      <c r="E323" s="82">
        <v>739</v>
      </c>
      <c r="F323" s="82" t="s">
        <v>273</v>
      </c>
      <c r="G323" s="82">
        <v>5</v>
      </c>
      <c r="H323" s="82" t="s">
        <v>97</v>
      </c>
      <c r="I323" s="82">
        <v>451590</v>
      </c>
      <c r="J323" s="82">
        <v>11</v>
      </c>
      <c r="K323" s="82">
        <v>12</v>
      </c>
      <c r="L323" s="82" t="s">
        <v>5</v>
      </c>
      <c r="M323" s="82">
        <v>8589.9494429999995</v>
      </c>
      <c r="N323" s="82">
        <v>301900.80378700001</v>
      </c>
      <c r="O323" s="82">
        <v>80</v>
      </c>
      <c r="P323" s="82" t="s">
        <v>277</v>
      </c>
      <c r="Q323" s="82" t="s">
        <v>279</v>
      </c>
      <c r="R323" s="82" t="s">
        <v>278</v>
      </c>
      <c r="S323" s="82">
        <v>3170</v>
      </c>
      <c r="T323" s="82">
        <v>290531</v>
      </c>
      <c r="U323" s="82">
        <v>3.796853</v>
      </c>
    </row>
    <row r="324" spans="1:21" x14ac:dyDescent="0.35">
      <c r="A324" s="81"/>
      <c r="B324" s="82">
        <v>939</v>
      </c>
      <c r="C324" s="82" t="s">
        <v>272</v>
      </c>
      <c r="D324" s="82">
        <v>516</v>
      </c>
      <c r="E324" s="82">
        <v>739</v>
      </c>
      <c r="F324" s="82" t="s">
        <v>273</v>
      </c>
      <c r="G324" s="82">
        <v>5</v>
      </c>
      <c r="H324" s="82" t="s">
        <v>97</v>
      </c>
      <c r="I324" s="82">
        <v>451590</v>
      </c>
      <c r="J324" s="82">
        <v>14</v>
      </c>
      <c r="K324" s="82">
        <v>15</v>
      </c>
      <c r="L324" s="82" t="s">
        <v>10</v>
      </c>
      <c r="M324" s="82">
        <v>194777.95925700001</v>
      </c>
      <c r="N324" s="82">
        <v>9678248.4628699999</v>
      </c>
      <c r="O324" s="82">
        <v>76</v>
      </c>
      <c r="P324" s="82" t="s">
        <v>276</v>
      </c>
      <c r="Q324" s="82" t="s">
        <v>277</v>
      </c>
      <c r="R324" s="82" t="s">
        <v>278</v>
      </c>
      <c r="S324" s="82">
        <v>6074</v>
      </c>
      <c r="T324" s="82">
        <v>517541</v>
      </c>
      <c r="U324" s="82">
        <v>0.17957500000000001</v>
      </c>
    </row>
    <row r="325" spans="1:21" x14ac:dyDescent="0.35">
      <c r="A325" s="81"/>
      <c r="B325" s="82">
        <v>940</v>
      </c>
      <c r="C325" s="82" t="s">
        <v>272</v>
      </c>
      <c r="D325" s="82">
        <v>516</v>
      </c>
      <c r="E325" s="82">
        <v>739</v>
      </c>
      <c r="F325" s="82" t="s">
        <v>273</v>
      </c>
      <c r="G325" s="82">
        <v>5</v>
      </c>
      <c r="H325" s="82" t="s">
        <v>97</v>
      </c>
      <c r="I325" s="82">
        <v>451590</v>
      </c>
      <c r="J325" s="82">
        <v>14</v>
      </c>
      <c r="K325" s="82">
        <v>15</v>
      </c>
      <c r="L325" s="82" t="s">
        <v>10</v>
      </c>
      <c r="M325" s="82">
        <v>194777.95925700001</v>
      </c>
      <c r="N325" s="82">
        <v>9678248.4628699999</v>
      </c>
      <c r="O325" s="82">
        <v>80</v>
      </c>
      <c r="P325" s="82" t="s">
        <v>277</v>
      </c>
      <c r="Q325" s="82" t="s">
        <v>279</v>
      </c>
      <c r="R325" s="82" t="s">
        <v>278</v>
      </c>
      <c r="S325" s="82">
        <v>3170</v>
      </c>
      <c r="T325" s="82">
        <v>290531</v>
      </c>
      <c r="U325" s="82">
        <v>4.3858839999999999</v>
      </c>
    </row>
    <row r="326" spans="1:21" x14ac:dyDescent="0.35">
      <c r="A326" s="81"/>
      <c r="B326" s="82">
        <v>941</v>
      </c>
      <c r="C326" s="82" t="s">
        <v>272</v>
      </c>
      <c r="D326" s="82">
        <v>517</v>
      </c>
      <c r="E326" s="82">
        <v>742</v>
      </c>
      <c r="F326" s="82" t="s">
        <v>273</v>
      </c>
      <c r="G326" s="82">
        <v>5</v>
      </c>
      <c r="H326" s="82" t="s">
        <v>97</v>
      </c>
      <c r="I326" s="82">
        <v>451590</v>
      </c>
      <c r="J326" s="82">
        <v>12</v>
      </c>
      <c r="K326" s="82">
        <v>13</v>
      </c>
      <c r="L326" s="82" t="s">
        <v>7</v>
      </c>
      <c r="M326" s="82">
        <v>4410.4500129999997</v>
      </c>
      <c r="N326" s="82">
        <v>73234.499653000006</v>
      </c>
      <c r="O326" s="82">
        <v>74</v>
      </c>
      <c r="P326" s="82" t="s">
        <v>291</v>
      </c>
      <c r="Q326" s="82" t="s">
        <v>276</v>
      </c>
      <c r="R326" s="82" t="s">
        <v>278</v>
      </c>
      <c r="S326" s="82">
        <v>2484</v>
      </c>
      <c r="T326" s="82">
        <v>94206</v>
      </c>
      <c r="U326" s="82">
        <v>0.82399100000000003</v>
      </c>
    </row>
    <row r="327" spans="1:21" x14ac:dyDescent="0.35">
      <c r="A327" s="81"/>
      <c r="B327" s="82">
        <v>942</v>
      </c>
      <c r="C327" s="82" t="s">
        <v>272</v>
      </c>
      <c r="D327" s="82">
        <v>518</v>
      </c>
      <c r="E327" s="82">
        <v>742</v>
      </c>
      <c r="F327" s="82" t="s">
        <v>273</v>
      </c>
      <c r="G327" s="82">
        <v>5</v>
      </c>
      <c r="H327" s="82" t="s">
        <v>97</v>
      </c>
      <c r="I327" s="82">
        <v>451590</v>
      </c>
      <c r="J327" s="82">
        <v>14</v>
      </c>
      <c r="K327" s="82">
        <v>15</v>
      </c>
      <c r="L327" s="82" t="s">
        <v>10</v>
      </c>
      <c r="M327" s="82">
        <v>194777.95925700001</v>
      </c>
      <c r="N327" s="82">
        <v>9678248.4628699999</v>
      </c>
      <c r="O327" s="82">
        <v>74</v>
      </c>
      <c r="P327" s="82" t="s">
        <v>291</v>
      </c>
      <c r="Q327" s="82" t="s">
        <v>276</v>
      </c>
      <c r="R327" s="82" t="s">
        <v>278</v>
      </c>
      <c r="S327" s="82">
        <v>2484</v>
      </c>
      <c r="T327" s="82">
        <v>94206</v>
      </c>
      <c r="U327" s="82">
        <v>0.35547200000000001</v>
      </c>
    </row>
    <row r="328" spans="1:21" x14ac:dyDescent="0.35">
      <c r="A328" s="81"/>
      <c r="B328" s="82">
        <v>943</v>
      </c>
      <c r="C328" s="82" t="s">
        <v>272</v>
      </c>
      <c r="D328" s="82">
        <v>519</v>
      </c>
      <c r="E328" s="82">
        <v>743</v>
      </c>
      <c r="F328" s="82" t="s">
        <v>273</v>
      </c>
      <c r="G328" s="82">
        <v>5</v>
      </c>
      <c r="H328" s="82" t="s">
        <v>97</v>
      </c>
      <c r="I328" s="82">
        <v>451590</v>
      </c>
      <c r="J328" s="82">
        <v>7</v>
      </c>
      <c r="K328" s="82">
        <v>8</v>
      </c>
      <c r="L328" s="82" t="s">
        <v>1</v>
      </c>
      <c r="M328" s="82">
        <v>1602.8137180000001</v>
      </c>
      <c r="N328" s="82">
        <v>46710.453523999997</v>
      </c>
      <c r="O328" s="82">
        <v>76</v>
      </c>
      <c r="P328" s="82" t="s">
        <v>276</v>
      </c>
      <c r="Q328" s="82" t="s">
        <v>277</v>
      </c>
      <c r="R328" s="82" t="s">
        <v>278</v>
      </c>
      <c r="S328" s="82">
        <v>6074</v>
      </c>
      <c r="T328" s="82">
        <v>517541</v>
      </c>
      <c r="U328" s="82">
        <v>1.711436</v>
      </c>
    </row>
    <row r="329" spans="1:21" x14ac:dyDescent="0.35">
      <c r="A329" s="81"/>
      <c r="B329" s="82">
        <v>944</v>
      </c>
      <c r="C329" s="82" t="s">
        <v>272</v>
      </c>
      <c r="D329" s="82">
        <v>520</v>
      </c>
      <c r="E329" s="82">
        <v>743</v>
      </c>
      <c r="F329" s="82" t="s">
        <v>273</v>
      </c>
      <c r="G329" s="82">
        <v>5</v>
      </c>
      <c r="H329" s="82" t="s">
        <v>97</v>
      </c>
      <c r="I329" s="82">
        <v>451590</v>
      </c>
      <c r="J329" s="82">
        <v>12</v>
      </c>
      <c r="K329" s="82">
        <v>13</v>
      </c>
      <c r="L329" s="82" t="s">
        <v>7</v>
      </c>
      <c r="M329" s="82">
        <v>4410.4500129999997</v>
      </c>
      <c r="N329" s="82">
        <v>73234.499653000006</v>
      </c>
      <c r="O329" s="82">
        <v>76</v>
      </c>
      <c r="P329" s="82" t="s">
        <v>276</v>
      </c>
      <c r="Q329" s="82" t="s">
        <v>277</v>
      </c>
      <c r="R329" s="82" t="s">
        <v>278</v>
      </c>
      <c r="S329" s="82">
        <v>6074</v>
      </c>
      <c r="T329" s="82">
        <v>517541</v>
      </c>
      <c r="U329" s="82">
        <v>1.4705360000000001</v>
      </c>
    </row>
    <row r="330" spans="1:21" x14ac:dyDescent="0.35">
      <c r="A330" s="81"/>
      <c r="B330" s="82">
        <v>945</v>
      </c>
      <c r="C330" s="82" t="s">
        <v>272</v>
      </c>
      <c r="D330" s="82">
        <v>521</v>
      </c>
      <c r="E330" s="82">
        <v>743</v>
      </c>
      <c r="F330" s="82" t="s">
        <v>273</v>
      </c>
      <c r="G330" s="82">
        <v>5</v>
      </c>
      <c r="H330" s="82" t="s">
        <v>97</v>
      </c>
      <c r="I330" s="82">
        <v>451590</v>
      </c>
      <c r="J330" s="82">
        <v>14</v>
      </c>
      <c r="K330" s="82">
        <v>15</v>
      </c>
      <c r="L330" s="82" t="s">
        <v>10</v>
      </c>
      <c r="M330" s="82">
        <v>194777.95925700001</v>
      </c>
      <c r="N330" s="82">
        <v>9678248.4628699999</v>
      </c>
      <c r="O330" s="82">
        <v>76</v>
      </c>
      <c r="P330" s="82" t="s">
        <v>276</v>
      </c>
      <c r="Q330" s="82" t="s">
        <v>277</v>
      </c>
      <c r="R330" s="82" t="s">
        <v>278</v>
      </c>
      <c r="S330" s="82">
        <v>6074</v>
      </c>
      <c r="T330" s="82">
        <v>517541</v>
      </c>
      <c r="U330" s="82">
        <v>2.337761</v>
      </c>
    </row>
    <row r="331" spans="1:21" x14ac:dyDescent="0.35">
      <c r="A331" s="81"/>
      <c r="B331" s="82">
        <v>946</v>
      </c>
      <c r="C331" s="82" t="s">
        <v>272</v>
      </c>
      <c r="D331" s="82">
        <v>522</v>
      </c>
      <c r="E331" s="82">
        <v>744</v>
      </c>
      <c r="F331" s="82" t="s">
        <v>273</v>
      </c>
      <c r="G331" s="82">
        <v>5</v>
      </c>
      <c r="H331" s="82" t="s">
        <v>97</v>
      </c>
      <c r="I331" s="82">
        <v>451590</v>
      </c>
      <c r="J331" s="82">
        <v>3</v>
      </c>
      <c r="K331" s="82">
        <v>4</v>
      </c>
      <c r="L331" s="82" t="s">
        <v>8</v>
      </c>
      <c r="M331" s="82">
        <v>8160.3846110000004</v>
      </c>
      <c r="N331" s="82">
        <v>339830.03915299999</v>
      </c>
      <c r="O331" s="82">
        <v>76</v>
      </c>
      <c r="P331" s="82" t="s">
        <v>276</v>
      </c>
      <c r="Q331" s="82" t="s">
        <v>277</v>
      </c>
      <c r="R331" s="82" t="s">
        <v>278</v>
      </c>
      <c r="S331" s="82">
        <v>6074</v>
      </c>
      <c r="T331" s="82">
        <v>517541</v>
      </c>
      <c r="U331" s="82">
        <v>0.52926799999999996</v>
      </c>
    </row>
    <row r="332" spans="1:21" x14ac:dyDescent="0.35">
      <c r="A332" s="81"/>
      <c r="B332" s="82">
        <v>947</v>
      </c>
      <c r="C332" s="82" t="s">
        <v>272</v>
      </c>
      <c r="D332" s="82">
        <v>523</v>
      </c>
      <c r="E332" s="82">
        <v>744</v>
      </c>
      <c r="F332" s="82" t="s">
        <v>273</v>
      </c>
      <c r="G332" s="82">
        <v>5</v>
      </c>
      <c r="H332" s="82" t="s">
        <v>97</v>
      </c>
      <c r="I332" s="82">
        <v>451590</v>
      </c>
      <c r="J332" s="82">
        <v>14</v>
      </c>
      <c r="K332" s="82">
        <v>15</v>
      </c>
      <c r="L332" s="82" t="s">
        <v>10</v>
      </c>
      <c r="M332" s="82">
        <v>194777.95925700001</v>
      </c>
      <c r="N332" s="82">
        <v>9678248.4628699999</v>
      </c>
      <c r="O332" s="82">
        <v>76</v>
      </c>
      <c r="P332" s="82" t="s">
        <v>276</v>
      </c>
      <c r="Q332" s="82" t="s">
        <v>277</v>
      </c>
      <c r="R332" s="82" t="s">
        <v>278</v>
      </c>
      <c r="S332" s="82">
        <v>6074</v>
      </c>
      <c r="T332" s="82">
        <v>517541</v>
      </c>
      <c r="U332" s="82">
        <v>1.8982060000000001</v>
      </c>
    </row>
    <row r="333" spans="1:21" x14ac:dyDescent="0.35">
      <c r="A333" s="81"/>
      <c r="B333" s="82">
        <v>948</v>
      </c>
      <c r="C333" s="82" t="s">
        <v>272</v>
      </c>
      <c r="D333" s="82">
        <v>524</v>
      </c>
      <c r="E333" s="82">
        <v>793</v>
      </c>
      <c r="F333" s="82" t="s">
        <v>273</v>
      </c>
      <c r="G333" s="82">
        <v>5</v>
      </c>
      <c r="H333" s="82" t="s">
        <v>93</v>
      </c>
      <c r="I333" s="82">
        <v>451592</v>
      </c>
      <c r="J333" s="82">
        <v>10</v>
      </c>
      <c r="K333" s="82">
        <v>11</v>
      </c>
      <c r="L333" s="82" t="s">
        <v>2</v>
      </c>
      <c r="M333" s="82">
        <v>24929.416090999999</v>
      </c>
      <c r="N333" s="82">
        <v>1538359.6088</v>
      </c>
      <c r="O333" s="82">
        <v>89</v>
      </c>
      <c r="P333" s="82" t="s">
        <v>300</v>
      </c>
      <c r="Q333" s="82" t="s">
        <v>288</v>
      </c>
      <c r="R333" s="82" t="s">
        <v>278</v>
      </c>
      <c r="S333" s="82">
        <v>1414</v>
      </c>
      <c r="T333" s="82">
        <v>47576</v>
      </c>
      <c r="U333" s="82">
        <v>1.530063</v>
      </c>
    </row>
    <row r="334" spans="1:21" x14ac:dyDescent="0.35">
      <c r="A334" s="81"/>
      <c r="B334" s="82">
        <v>949</v>
      </c>
      <c r="C334" s="82" t="s">
        <v>272</v>
      </c>
      <c r="D334" s="82">
        <v>525</v>
      </c>
      <c r="E334" s="82">
        <v>793</v>
      </c>
      <c r="F334" s="82" t="s">
        <v>273</v>
      </c>
      <c r="G334" s="82">
        <v>5</v>
      </c>
      <c r="H334" s="82" t="s">
        <v>93</v>
      </c>
      <c r="I334" s="82">
        <v>451592</v>
      </c>
      <c r="J334" s="82">
        <v>13</v>
      </c>
      <c r="K334" s="82">
        <v>14</v>
      </c>
      <c r="L334" s="82" t="s">
        <v>3</v>
      </c>
      <c r="M334" s="82">
        <v>156309.58418599999</v>
      </c>
      <c r="N334" s="82">
        <v>6274633.5266500004</v>
      </c>
      <c r="O334" s="82">
        <v>89</v>
      </c>
      <c r="P334" s="82" t="s">
        <v>300</v>
      </c>
      <c r="Q334" s="82" t="s">
        <v>288</v>
      </c>
      <c r="R334" s="82" t="s">
        <v>278</v>
      </c>
      <c r="S334" s="82">
        <v>1414</v>
      </c>
      <c r="T334" s="82">
        <v>47576</v>
      </c>
      <c r="U334" s="82">
        <v>9.2836440000000007</v>
      </c>
    </row>
    <row r="335" spans="1:21" x14ac:dyDescent="0.35">
      <c r="A335" s="81"/>
      <c r="B335" s="82">
        <v>950</v>
      </c>
      <c r="C335" s="82" t="s">
        <v>272</v>
      </c>
      <c r="D335" s="82">
        <v>525</v>
      </c>
      <c r="E335" s="82">
        <v>793</v>
      </c>
      <c r="F335" s="82" t="s">
        <v>273</v>
      </c>
      <c r="G335" s="82">
        <v>5</v>
      </c>
      <c r="H335" s="82" t="s">
        <v>93</v>
      </c>
      <c r="I335" s="82">
        <v>451592</v>
      </c>
      <c r="J335" s="82">
        <v>13</v>
      </c>
      <c r="K335" s="82">
        <v>14</v>
      </c>
      <c r="L335" s="82" t="s">
        <v>3</v>
      </c>
      <c r="M335" s="82">
        <v>156309.58418599999</v>
      </c>
      <c r="N335" s="82">
        <v>6274633.5266500004</v>
      </c>
      <c r="O335" s="82">
        <v>90</v>
      </c>
      <c r="P335" s="82" t="s">
        <v>288</v>
      </c>
      <c r="Q335" s="82" t="s">
        <v>289</v>
      </c>
      <c r="R335" s="82" t="s">
        <v>278</v>
      </c>
      <c r="S335" s="82">
        <v>4908</v>
      </c>
      <c r="T335" s="82">
        <v>306630</v>
      </c>
      <c r="U335" s="82">
        <v>7.4111289999999999</v>
      </c>
    </row>
    <row r="336" spans="1:21" x14ac:dyDescent="0.35">
      <c r="A336" s="81"/>
      <c r="B336" s="82">
        <v>951</v>
      </c>
      <c r="C336" s="82" t="s">
        <v>272</v>
      </c>
      <c r="D336" s="82">
        <v>526</v>
      </c>
      <c r="E336" s="82">
        <v>793</v>
      </c>
      <c r="F336" s="82" t="s">
        <v>273</v>
      </c>
      <c r="G336" s="82">
        <v>5</v>
      </c>
      <c r="H336" s="82" t="s">
        <v>93</v>
      </c>
      <c r="I336" s="82">
        <v>451592</v>
      </c>
      <c r="J336" s="82">
        <v>14</v>
      </c>
      <c r="K336" s="82">
        <v>15</v>
      </c>
      <c r="L336" s="82" t="s">
        <v>10</v>
      </c>
      <c r="M336" s="82">
        <v>194777.95925700001</v>
      </c>
      <c r="N336" s="82">
        <v>9678248.4628699999</v>
      </c>
      <c r="O336" s="82">
        <v>90</v>
      </c>
      <c r="P336" s="82" t="s">
        <v>288</v>
      </c>
      <c r="Q336" s="82" t="s">
        <v>289</v>
      </c>
      <c r="R336" s="82" t="s">
        <v>278</v>
      </c>
      <c r="S336" s="82">
        <v>4908</v>
      </c>
      <c r="T336" s="82">
        <v>306630</v>
      </c>
      <c r="U336" s="82">
        <v>1.654628</v>
      </c>
    </row>
    <row r="337" spans="1:21" x14ac:dyDescent="0.35">
      <c r="A337" s="81"/>
      <c r="B337" s="82">
        <v>952</v>
      </c>
      <c r="C337" s="82" t="s">
        <v>272</v>
      </c>
      <c r="D337" s="82">
        <v>527</v>
      </c>
      <c r="E337" s="82">
        <v>798</v>
      </c>
      <c r="F337" s="82" t="s">
        <v>273</v>
      </c>
      <c r="G337" s="82">
        <v>5</v>
      </c>
      <c r="H337" s="82" t="s">
        <v>93</v>
      </c>
      <c r="I337" s="82">
        <v>451592</v>
      </c>
      <c r="J337" s="82">
        <v>13</v>
      </c>
      <c r="K337" s="82">
        <v>14</v>
      </c>
      <c r="L337" s="82" t="s">
        <v>3</v>
      </c>
      <c r="M337" s="82">
        <v>156309.58418599999</v>
      </c>
      <c r="N337" s="82">
        <v>6274633.5266500004</v>
      </c>
      <c r="O337" s="82">
        <v>70</v>
      </c>
      <c r="P337" s="82" t="s">
        <v>268</v>
      </c>
      <c r="Q337" s="82" t="s">
        <v>284</v>
      </c>
      <c r="R337" s="82" t="s">
        <v>278</v>
      </c>
      <c r="S337" s="82">
        <v>6016</v>
      </c>
      <c r="T337" s="82">
        <v>550617</v>
      </c>
      <c r="U337" s="82">
        <v>0.78497499999999998</v>
      </c>
    </row>
    <row r="338" spans="1:21" x14ac:dyDescent="0.35">
      <c r="A338" s="81"/>
      <c r="B338" s="82">
        <v>953</v>
      </c>
      <c r="C338" s="82" t="s">
        <v>272</v>
      </c>
      <c r="D338" s="82">
        <v>527</v>
      </c>
      <c r="E338" s="82">
        <v>798</v>
      </c>
      <c r="F338" s="82" t="s">
        <v>273</v>
      </c>
      <c r="G338" s="82">
        <v>5</v>
      </c>
      <c r="H338" s="82" t="s">
        <v>93</v>
      </c>
      <c r="I338" s="82">
        <v>451592</v>
      </c>
      <c r="J338" s="82">
        <v>13</v>
      </c>
      <c r="K338" s="82">
        <v>14</v>
      </c>
      <c r="L338" s="82" t="s">
        <v>3</v>
      </c>
      <c r="M338" s="82">
        <v>156309.58418599999</v>
      </c>
      <c r="N338" s="82">
        <v>6274633.5266500004</v>
      </c>
      <c r="O338" s="82">
        <v>73</v>
      </c>
      <c r="P338" s="82" t="s">
        <v>284</v>
      </c>
      <c r="Q338" s="82" t="s">
        <v>281</v>
      </c>
      <c r="R338" s="82" t="s">
        <v>278</v>
      </c>
      <c r="S338" s="82">
        <v>4228</v>
      </c>
      <c r="T338" s="82">
        <v>251297</v>
      </c>
      <c r="U338" s="82">
        <v>0.47904200000000002</v>
      </c>
    </row>
    <row r="339" spans="1:21" x14ac:dyDescent="0.35">
      <c r="A339" s="81"/>
      <c r="B339" s="82">
        <v>954</v>
      </c>
      <c r="C339" s="82" t="s">
        <v>272</v>
      </c>
      <c r="D339" s="82">
        <v>528</v>
      </c>
      <c r="E339" s="82">
        <v>798</v>
      </c>
      <c r="F339" s="82" t="s">
        <v>273</v>
      </c>
      <c r="G339" s="82">
        <v>5</v>
      </c>
      <c r="H339" s="82" t="s">
        <v>93</v>
      </c>
      <c r="I339" s="82">
        <v>451592</v>
      </c>
      <c r="J339" s="82">
        <v>14</v>
      </c>
      <c r="K339" s="82">
        <v>15</v>
      </c>
      <c r="L339" s="82" t="s">
        <v>10</v>
      </c>
      <c r="M339" s="82">
        <v>194777.95925700001</v>
      </c>
      <c r="N339" s="82">
        <v>9678248.4628699999</v>
      </c>
      <c r="O339" s="82">
        <v>70</v>
      </c>
      <c r="P339" s="82" t="s">
        <v>268</v>
      </c>
      <c r="Q339" s="82" t="s">
        <v>284</v>
      </c>
      <c r="R339" s="82" t="s">
        <v>278</v>
      </c>
      <c r="S339" s="82">
        <v>6016</v>
      </c>
      <c r="T339" s="82">
        <v>550617</v>
      </c>
      <c r="U339" s="82">
        <v>0.64263300000000001</v>
      </c>
    </row>
    <row r="340" spans="1:21" x14ac:dyDescent="0.35">
      <c r="A340" s="81"/>
      <c r="B340" s="82">
        <v>955</v>
      </c>
      <c r="C340" s="82" t="s">
        <v>272</v>
      </c>
      <c r="D340" s="82">
        <v>528</v>
      </c>
      <c r="E340" s="82">
        <v>798</v>
      </c>
      <c r="F340" s="82" t="s">
        <v>273</v>
      </c>
      <c r="G340" s="82">
        <v>5</v>
      </c>
      <c r="H340" s="82" t="s">
        <v>93</v>
      </c>
      <c r="I340" s="82">
        <v>451592</v>
      </c>
      <c r="J340" s="82">
        <v>14</v>
      </c>
      <c r="K340" s="82">
        <v>15</v>
      </c>
      <c r="L340" s="82" t="s">
        <v>10</v>
      </c>
      <c r="M340" s="82">
        <v>194777.95925700001</v>
      </c>
      <c r="N340" s="82">
        <v>9678248.4628699999</v>
      </c>
      <c r="O340" s="82">
        <v>73</v>
      </c>
      <c r="P340" s="82" t="s">
        <v>284</v>
      </c>
      <c r="Q340" s="82" t="s">
        <v>281</v>
      </c>
      <c r="R340" s="82" t="s">
        <v>278</v>
      </c>
      <c r="S340" s="82">
        <v>4228</v>
      </c>
      <c r="T340" s="82">
        <v>251297</v>
      </c>
      <c r="U340" s="82">
        <v>6.0967390000000004</v>
      </c>
    </row>
    <row r="341" spans="1:21" x14ac:dyDescent="0.35">
      <c r="A341" s="81"/>
      <c r="B341" s="82">
        <v>956</v>
      </c>
      <c r="C341" s="82" t="s">
        <v>272</v>
      </c>
      <c r="D341" s="82">
        <v>529</v>
      </c>
      <c r="E341" s="82">
        <v>799</v>
      </c>
      <c r="F341" s="82" t="s">
        <v>273</v>
      </c>
      <c r="G341" s="82">
        <v>5</v>
      </c>
      <c r="H341" s="82" t="s">
        <v>93</v>
      </c>
      <c r="I341" s="82">
        <v>451592</v>
      </c>
      <c r="J341" s="82">
        <v>2</v>
      </c>
      <c r="K341" s="82">
        <v>3</v>
      </c>
      <c r="L341" s="82" t="s">
        <v>13</v>
      </c>
      <c r="M341" s="82">
        <v>9854.3038030000007</v>
      </c>
      <c r="N341" s="82">
        <v>1086982.27514</v>
      </c>
      <c r="O341" s="82">
        <v>65</v>
      </c>
      <c r="P341" s="82" t="s">
        <v>297</v>
      </c>
      <c r="Q341" s="82" t="s">
        <v>295</v>
      </c>
      <c r="R341" s="82" t="s">
        <v>278</v>
      </c>
      <c r="S341" s="82">
        <v>3282</v>
      </c>
      <c r="T341" s="82">
        <v>208683</v>
      </c>
      <c r="U341" s="82">
        <v>0.89427500000000004</v>
      </c>
    </row>
    <row r="342" spans="1:21" x14ac:dyDescent="0.35">
      <c r="A342" s="81"/>
      <c r="B342" s="82">
        <v>957</v>
      </c>
      <c r="C342" s="82" t="s">
        <v>272</v>
      </c>
      <c r="D342" s="82">
        <v>529</v>
      </c>
      <c r="E342" s="82">
        <v>799</v>
      </c>
      <c r="F342" s="82" t="s">
        <v>273</v>
      </c>
      <c r="G342" s="82">
        <v>5</v>
      </c>
      <c r="H342" s="82" t="s">
        <v>93</v>
      </c>
      <c r="I342" s="82">
        <v>451592</v>
      </c>
      <c r="J342" s="82">
        <v>2</v>
      </c>
      <c r="K342" s="82">
        <v>3</v>
      </c>
      <c r="L342" s="82" t="s">
        <v>13</v>
      </c>
      <c r="M342" s="82">
        <v>9854.3038030000007</v>
      </c>
      <c r="N342" s="82">
        <v>1086982.27514</v>
      </c>
      <c r="O342" s="82">
        <v>69</v>
      </c>
      <c r="P342" s="82" t="s">
        <v>298</v>
      </c>
      <c r="Q342" s="82" t="s">
        <v>281</v>
      </c>
      <c r="R342" s="82" t="s">
        <v>278</v>
      </c>
      <c r="S342" s="82">
        <v>2216</v>
      </c>
      <c r="T342" s="82">
        <v>63817</v>
      </c>
      <c r="U342" s="82">
        <v>0.34908400000000001</v>
      </c>
    </row>
    <row r="343" spans="1:21" x14ac:dyDescent="0.35">
      <c r="A343" s="81"/>
      <c r="B343" s="82">
        <v>958</v>
      </c>
      <c r="C343" s="82" t="s">
        <v>272</v>
      </c>
      <c r="D343" s="82">
        <v>530</v>
      </c>
      <c r="E343" s="82">
        <v>801</v>
      </c>
      <c r="F343" s="82" t="s">
        <v>273</v>
      </c>
      <c r="G343" s="82">
        <v>5</v>
      </c>
      <c r="H343" s="82" t="s">
        <v>93</v>
      </c>
      <c r="I343" s="82">
        <v>451592</v>
      </c>
      <c r="J343" s="82">
        <v>0</v>
      </c>
      <c r="K343" s="82">
        <v>1</v>
      </c>
      <c r="L343" s="82" t="s">
        <v>15</v>
      </c>
      <c r="M343" s="82">
        <v>70235.584705999994</v>
      </c>
      <c r="N343" s="82">
        <v>3217666.13344</v>
      </c>
      <c r="O343" s="82">
        <v>79</v>
      </c>
      <c r="P343" s="82" t="s">
        <v>283</v>
      </c>
      <c r="Q343" s="82" t="s">
        <v>269</v>
      </c>
      <c r="R343" s="82" t="s">
        <v>278</v>
      </c>
      <c r="S343" s="82">
        <v>8558</v>
      </c>
      <c r="T343" s="82">
        <v>926359</v>
      </c>
      <c r="U343" s="82">
        <v>0.464669</v>
      </c>
    </row>
    <row r="344" spans="1:21" x14ac:dyDescent="0.35">
      <c r="A344" s="81"/>
      <c r="B344" s="82">
        <v>959</v>
      </c>
      <c r="C344" s="82" t="s">
        <v>272</v>
      </c>
      <c r="D344" s="82">
        <v>531</v>
      </c>
      <c r="E344" s="82">
        <v>801</v>
      </c>
      <c r="F344" s="82" t="s">
        <v>273</v>
      </c>
      <c r="G344" s="82">
        <v>5</v>
      </c>
      <c r="H344" s="82" t="s">
        <v>93</v>
      </c>
      <c r="I344" s="82">
        <v>451592</v>
      </c>
      <c r="J344" s="82">
        <v>13</v>
      </c>
      <c r="K344" s="82">
        <v>14</v>
      </c>
      <c r="L344" s="82" t="s">
        <v>3</v>
      </c>
      <c r="M344" s="82">
        <v>156309.58418599999</v>
      </c>
      <c r="N344" s="82">
        <v>6274633.5266500004</v>
      </c>
      <c r="O344" s="82">
        <v>79</v>
      </c>
      <c r="P344" s="82" t="s">
        <v>283</v>
      </c>
      <c r="Q344" s="82" t="s">
        <v>269</v>
      </c>
      <c r="R344" s="82" t="s">
        <v>278</v>
      </c>
      <c r="S344" s="82">
        <v>8558</v>
      </c>
      <c r="T344" s="82">
        <v>926359</v>
      </c>
      <c r="U344" s="82">
        <v>7.9745660000000003</v>
      </c>
    </row>
    <row r="345" spans="1:21" x14ac:dyDescent="0.35">
      <c r="A345" s="81"/>
      <c r="B345" s="82">
        <v>960</v>
      </c>
      <c r="C345" s="82" t="s">
        <v>272</v>
      </c>
      <c r="D345" s="82">
        <v>532</v>
      </c>
      <c r="E345" s="82">
        <v>801</v>
      </c>
      <c r="F345" s="82" t="s">
        <v>273</v>
      </c>
      <c r="G345" s="82">
        <v>5</v>
      </c>
      <c r="H345" s="82" t="s">
        <v>93</v>
      </c>
      <c r="I345" s="82">
        <v>451592</v>
      </c>
      <c r="J345" s="82">
        <v>14</v>
      </c>
      <c r="K345" s="82">
        <v>15</v>
      </c>
      <c r="L345" s="82" t="s">
        <v>10</v>
      </c>
      <c r="M345" s="82">
        <v>194777.95925700001</v>
      </c>
      <c r="N345" s="82">
        <v>9678248.4628699999</v>
      </c>
      <c r="O345" s="82">
        <v>79</v>
      </c>
      <c r="P345" s="82" t="s">
        <v>283</v>
      </c>
      <c r="Q345" s="82" t="s">
        <v>269</v>
      </c>
      <c r="R345" s="82" t="s">
        <v>278</v>
      </c>
      <c r="S345" s="82">
        <v>8558</v>
      </c>
      <c r="T345" s="82">
        <v>926359</v>
      </c>
      <c r="U345" s="82">
        <v>1.0119389999999999</v>
      </c>
    </row>
    <row r="346" spans="1:21" x14ac:dyDescent="0.35">
      <c r="A346" s="81"/>
      <c r="B346" s="82">
        <v>961</v>
      </c>
      <c r="C346" s="82" t="s">
        <v>272</v>
      </c>
      <c r="D346" s="82">
        <v>533</v>
      </c>
      <c r="E346" s="82">
        <v>803</v>
      </c>
      <c r="F346" s="82" t="s">
        <v>273</v>
      </c>
      <c r="G346" s="82">
        <v>5</v>
      </c>
      <c r="H346" s="82" t="s">
        <v>93</v>
      </c>
      <c r="I346" s="82">
        <v>451592</v>
      </c>
      <c r="J346" s="82">
        <v>2</v>
      </c>
      <c r="K346" s="82">
        <v>3</v>
      </c>
      <c r="L346" s="82" t="s">
        <v>13</v>
      </c>
      <c r="M346" s="82">
        <v>9854.3038030000007</v>
      </c>
      <c r="N346" s="82">
        <v>1086982.27514</v>
      </c>
      <c r="O346" s="82">
        <v>63</v>
      </c>
      <c r="P346" s="82" t="s">
        <v>294</v>
      </c>
      <c r="Q346" s="82" t="s">
        <v>284</v>
      </c>
      <c r="R346" s="82" t="s">
        <v>278</v>
      </c>
      <c r="S346" s="82">
        <v>1846</v>
      </c>
      <c r="T346" s="82">
        <v>36192</v>
      </c>
      <c r="U346" s="82">
        <v>5.0199999999999995E-4</v>
      </c>
    </row>
    <row r="347" spans="1:21" x14ac:dyDescent="0.35">
      <c r="A347" s="81"/>
      <c r="B347" s="82">
        <v>962</v>
      </c>
      <c r="C347" s="82" t="s">
        <v>272</v>
      </c>
      <c r="D347" s="82">
        <v>533</v>
      </c>
      <c r="E347" s="82">
        <v>803</v>
      </c>
      <c r="F347" s="82" t="s">
        <v>273</v>
      </c>
      <c r="G347" s="82">
        <v>5</v>
      </c>
      <c r="H347" s="82" t="s">
        <v>93</v>
      </c>
      <c r="I347" s="82">
        <v>451592</v>
      </c>
      <c r="J347" s="82">
        <v>2</v>
      </c>
      <c r="K347" s="82">
        <v>3</v>
      </c>
      <c r="L347" s="82" t="s">
        <v>13</v>
      </c>
      <c r="M347" s="82">
        <v>9854.3038030000007</v>
      </c>
      <c r="N347" s="82">
        <v>1086982.27514</v>
      </c>
      <c r="O347" s="82">
        <v>64</v>
      </c>
      <c r="P347" s="82" t="s">
        <v>295</v>
      </c>
      <c r="Q347" s="82" t="s">
        <v>294</v>
      </c>
      <c r="R347" s="82" t="s">
        <v>278</v>
      </c>
      <c r="S347" s="82">
        <v>1154</v>
      </c>
      <c r="T347" s="82">
        <v>20427</v>
      </c>
      <c r="U347" s="82">
        <v>0.45684900000000001</v>
      </c>
    </row>
    <row r="348" spans="1:21" x14ac:dyDescent="0.35">
      <c r="A348" s="81"/>
      <c r="B348" s="82">
        <v>963</v>
      </c>
      <c r="C348" s="82" t="s">
        <v>272</v>
      </c>
      <c r="D348" s="82">
        <v>533</v>
      </c>
      <c r="E348" s="82">
        <v>803</v>
      </c>
      <c r="F348" s="82" t="s">
        <v>273</v>
      </c>
      <c r="G348" s="82">
        <v>5</v>
      </c>
      <c r="H348" s="82" t="s">
        <v>93</v>
      </c>
      <c r="I348" s="82">
        <v>451592</v>
      </c>
      <c r="J348" s="82">
        <v>2</v>
      </c>
      <c r="K348" s="82">
        <v>3</v>
      </c>
      <c r="L348" s="82" t="s">
        <v>13</v>
      </c>
      <c r="M348" s="82">
        <v>9854.3038030000007</v>
      </c>
      <c r="N348" s="82">
        <v>1086982.27514</v>
      </c>
      <c r="O348" s="82">
        <v>65</v>
      </c>
      <c r="P348" s="82" t="s">
        <v>297</v>
      </c>
      <c r="Q348" s="82" t="s">
        <v>295</v>
      </c>
      <c r="R348" s="82" t="s">
        <v>278</v>
      </c>
      <c r="S348" s="82">
        <v>3282</v>
      </c>
      <c r="T348" s="82">
        <v>208683</v>
      </c>
      <c r="U348" s="82">
        <v>3.695068</v>
      </c>
    </row>
    <row r="349" spans="1:21" x14ac:dyDescent="0.35">
      <c r="A349" s="81"/>
      <c r="B349" s="82">
        <v>964</v>
      </c>
      <c r="C349" s="82" t="s">
        <v>272</v>
      </c>
      <c r="D349" s="82">
        <v>533</v>
      </c>
      <c r="E349" s="82">
        <v>803</v>
      </c>
      <c r="F349" s="82" t="s">
        <v>273</v>
      </c>
      <c r="G349" s="82">
        <v>5</v>
      </c>
      <c r="H349" s="82" t="s">
        <v>93</v>
      </c>
      <c r="I349" s="82">
        <v>451592</v>
      </c>
      <c r="J349" s="82">
        <v>2</v>
      </c>
      <c r="K349" s="82">
        <v>3</v>
      </c>
      <c r="L349" s="82" t="s">
        <v>13</v>
      </c>
      <c r="M349" s="82">
        <v>9854.3038030000007</v>
      </c>
      <c r="N349" s="82">
        <v>1086982.27514</v>
      </c>
      <c r="O349" s="82">
        <v>66</v>
      </c>
      <c r="P349" s="82" t="s">
        <v>306</v>
      </c>
      <c r="Q349" s="82" t="s">
        <v>284</v>
      </c>
      <c r="R349" s="82" t="s">
        <v>278</v>
      </c>
      <c r="S349" s="82">
        <v>922</v>
      </c>
      <c r="T349" s="82">
        <v>14382</v>
      </c>
      <c r="U349" s="82">
        <v>1.211446</v>
      </c>
    </row>
    <row r="350" spans="1:21" x14ac:dyDescent="0.35">
      <c r="A350" s="81"/>
      <c r="B350" s="82">
        <v>965</v>
      </c>
      <c r="C350" s="82" t="s">
        <v>272</v>
      </c>
      <c r="D350" s="82">
        <v>533</v>
      </c>
      <c r="E350" s="82">
        <v>803</v>
      </c>
      <c r="F350" s="82" t="s">
        <v>273</v>
      </c>
      <c r="G350" s="82">
        <v>5</v>
      </c>
      <c r="H350" s="82" t="s">
        <v>93</v>
      </c>
      <c r="I350" s="82">
        <v>451592</v>
      </c>
      <c r="J350" s="82">
        <v>2</v>
      </c>
      <c r="K350" s="82">
        <v>3</v>
      </c>
      <c r="L350" s="82" t="s">
        <v>13</v>
      </c>
      <c r="M350" s="82">
        <v>9854.3038030000007</v>
      </c>
      <c r="N350" s="82">
        <v>1086982.27514</v>
      </c>
      <c r="O350" s="82">
        <v>69</v>
      </c>
      <c r="P350" s="82" t="s">
        <v>298</v>
      </c>
      <c r="Q350" s="82" t="s">
        <v>281</v>
      </c>
      <c r="R350" s="82" t="s">
        <v>278</v>
      </c>
      <c r="S350" s="82">
        <v>2216</v>
      </c>
      <c r="T350" s="82">
        <v>63817</v>
      </c>
      <c r="U350" s="82">
        <v>1.1127130000000001</v>
      </c>
    </row>
    <row r="351" spans="1:21" x14ac:dyDescent="0.35">
      <c r="A351" s="81"/>
      <c r="B351" s="82">
        <v>966</v>
      </c>
      <c r="C351" s="82" t="s">
        <v>272</v>
      </c>
      <c r="D351" s="82">
        <v>533</v>
      </c>
      <c r="E351" s="82">
        <v>803</v>
      </c>
      <c r="F351" s="82" t="s">
        <v>273</v>
      </c>
      <c r="G351" s="82">
        <v>5</v>
      </c>
      <c r="H351" s="82" t="s">
        <v>93</v>
      </c>
      <c r="I351" s="82">
        <v>451592</v>
      </c>
      <c r="J351" s="82">
        <v>2</v>
      </c>
      <c r="K351" s="82">
        <v>3</v>
      </c>
      <c r="L351" s="82" t="s">
        <v>13</v>
      </c>
      <c r="M351" s="82">
        <v>9854.3038030000007</v>
      </c>
      <c r="N351" s="82">
        <v>1086982.27514</v>
      </c>
      <c r="O351" s="82">
        <v>84</v>
      </c>
      <c r="P351" s="82" t="s">
        <v>281</v>
      </c>
      <c r="Q351" s="82" t="s">
        <v>282</v>
      </c>
      <c r="R351" s="82" t="s">
        <v>278</v>
      </c>
      <c r="S351" s="82">
        <v>16750</v>
      </c>
      <c r="T351" s="82">
        <v>2976056</v>
      </c>
      <c r="U351" s="82">
        <v>2.1106180000000001</v>
      </c>
    </row>
    <row r="352" spans="1:21" x14ac:dyDescent="0.35">
      <c r="A352" s="81"/>
      <c r="B352" s="82">
        <v>967</v>
      </c>
      <c r="C352" s="82" t="s">
        <v>272</v>
      </c>
      <c r="D352" s="82">
        <v>534</v>
      </c>
      <c r="E352" s="82">
        <v>803</v>
      </c>
      <c r="F352" s="82" t="s">
        <v>273</v>
      </c>
      <c r="G352" s="82">
        <v>5</v>
      </c>
      <c r="H352" s="82" t="s">
        <v>93</v>
      </c>
      <c r="I352" s="82">
        <v>451592</v>
      </c>
      <c r="J352" s="82">
        <v>13</v>
      </c>
      <c r="K352" s="82">
        <v>14</v>
      </c>
      <c r="L352" s="82" t="s">
        <v>3</v>
      </c>
      <c r="M352" s="82">
        <v>156309.58418599999</v>
      </c>
      <c r="N352" s="82">
        <v>6274633.5266500004</v>
      </c>
      <c r="O352" s="82">
        <v>63</v>
      </c>
      <c r="P352" s="82" t="s">
        <v>294</v>
      </c>
      <c r="Q352" s="82" t="s">
        <v>284</v>
      </c>
      <c r="R352" s="82" t="s">
        <v>278</v>
      </c>
      <c r="S352" s="82">
        <v>1846</v>
      </c>
      <c r="T352" s="82">
        <v>36192</v>
      </c>
      <c r="U352" s="82">
        <v>0.77049199999999995</v>
      </c>
    </row>
    <row r="353" spans="1:21" x14ac:dyDescent="0.35">
      <c r="A353" s="81"/>
      <c r="B353" s="82">
        <v>968</v>
      </c>
      <c r="C353" s="82" t="s">
        <v>272</v>
      </c>
      <c r="D353" s="82">
        <v>534</v>
      </c>
      <c r="E353" s="82">
        <v>803</v>
      </c>
      <c r="F353" s="82" t="s">
        <v>273</v>
      </c>
      <c r="G353" s="82">
        <v>5</v>
      </c>
      <c r="H353" s="82" t="s">
        <v>93</v>
      </c>
      <c r="I353" s="82">
        <v>451592</v>
      </c>
      <c r="J353" s="82">
        <v>13</v>
      </c>
      <c r="K353" s="82">
        <v>14</v>
      </c>
      <c r="L353" s="82" t="s">
        <v>3</v>
      </c>
      <c r="M353" s="82">
        <v>156309.58418599999</v>
      </c>
      <c r="N353" s="82">
        <v>6274633.5266500004</v>
      </c>
      <c r="O353" s="82">
        <v>64</v>
      </c>
      <c r="P353" s="82" t="s">
        <v>295</v>
      </c>
      <c r="Q353" s="82" t="s">
        <v>294</v>
      </c>
      <c r="R353" s="82" t="s">
        <v>278</v>
      </c>
      <c r="S353" s="82">
        <v>1154</v>
      </c>
      <c r="T353" s="82">
        <v>20427</v>
      </c>
      <c r="U353" s="82">
        <v>2.1437999999999999E-2</v>
      </c>
    </row>
    <row r="354" spans="1:21" x14ac:dyDescent="0.35">
      <c r="A354" s="81"/>
      <c r="B354" s="82">
        <v>969</v>
      </c>
      <c r="C354" s="82" t="s">
        <v>272</v>
      </c>
      <c r="D354" s="82">
        <v>534</v>
      </c>
      <c r="E354" s="82">
        <v>803</v>
      </c>
      <c r="F354" s="82" t="s">
        <v>273</v>
      </c>
      <c r="G354" s="82">
        <v>5</v>
      </c>
      <c r="H354" s="82" t="s">
        <v>93</v>
      </c>
      <c r="I354" s="82">
        <v>451592</v>
      </c>
      <c r="J354" s="82">
        <v>13</v>
      </c>
      <c r="K354" s="82">
        <v>14</v>
      </c>
      <c r="L354" s="82" t="s">
        <v>3</v>
      </c>
      <c r="M354" s="82">
        <v>156309.58418599999</v>
      </c>
      <c r="N354" s="82">
        <v>6274633.5266500004</v>
      </c>
      <c r="O354" s="82">
        <v>66</v>
      </c>
      <c r="P354" s="82" t="s">
        <v>306</v>
      </c>
      <c r="Q354" s="82" t="s">
        <v>284</v>
      </c>
      <c r="R354" s="82" t="s">
        <v>278</v>
      </c>
      <c r="S354" s="82">
        <v>922</v>
      </c>
      <c r="T354" s="82">
        <v>14382</v>
      </c>
      <c r="U354" s="82">
        <v>0.58305799999999997</v>
      </c>
    </row>
    <row r="355" spans="1:21" x14ac:dyDescent="0.35">
      <c r="A355" s="81"/>
      <c r="B355" s="82">
        <v>970</v>
      </c>
      <c r="C355" s="82" t="s">
        <v>272</v>
      </c>
      <c r="D355" s="82">
        <v>534</v>
      </c>
      <c r="E355" s="82">
        <v>803</v>
      </c>
      <c r="F355" s="82" t="s">
        <v>273</v>
      </c>
      <c r="G355" s="82">
        <v>5</v>
      </c>
      <c r="H355" s="82" t="s">
        <v>93</v>
      </c>
      <c r="I355" s="82">
        <v>451592</v>
      </c>
      <c r="J355" s="82">
        <v>13</v>
      </c>
      <c r="K355" s="82">
        <v>14</v>
      </c>
      <c r="L355" s="82" t="s">
        <v>3</v>
      </c>
      <c r="M355" s="82">
        <v>156309.58418599999</v>
      </c>
      <c r="N355" s="82">
        <v>6274633.5266500004</v>
      </c>
      <c r="O355" s="82">
        <v>73</v>
      </c>
      <c r="P355" s="82" t="s">
        <v>284</v>
      </c>
      <c r="Q355" s="82" t="s">
        <v>281</v>
      </c>
      <c r="R355" s="82" t="s">
        <v>278</v>
      </c>
      <c r="S355" s="82">
        <v>4228</v>
      </c>
      <c r="T355" s="82">
        <v>251297</v>
      </c>
      <c r="U355" s="82">
        <v>1.126271</v>
      </c>
    </row>
    <row r="356" spans="1:21" x14ac:dyDescent="0.35">
      <c r="A356" s="81"/>
      <c r="B356" s="82">
        <v>971</v>
      </c>
      <c r="C356" s="82" t="s">
        <v>272</v>
      </c>
      <c r="D356" s="82">
        <v>534</v>
      </c>
      <c r="E356" s="82">
        <v>803</v>
      </c>
      <c r="F356" s="82" t="s">
        <v>273</v>
      </c>
      <c r="G356" s="82">
        <v>5</v>
      </c>
      <c r="H356" s="82" t="s">
        <v>93</v>
      </c>
      <c r="I356" s="82">
        <v>451592</v>
      </c>
      <c r="J356" s="82">
        <v>13</v>
      </c>
      <c r="K356" s="82">
        <v>14</v>
      </c>
      <c r="L356" s="82" t="s">
        <v>3</v>
      </c>
      <c r="M356" s="82">
        <v>156309.58418599999</v>
      </c>
      <c r="N356" s="82">
        <v>6274633.5266500004</v>
      </c>
      <c r="O356" s="82">
        <v>84</v>
      </c>
      <c r="P356" s="82" t="s">
        <v>281</v>
      </c>
      <c r="Q356" s="82" t="s">
        <v>282</v>
      </c>
      <c r="R356" s="82" t="s">
        <v>278</v>
      </c>
      <c r="S356" s="82">
        <v>16750</v>
      </c>
      <c r="T356" s="82">
        <v>2976056</v>
      </c>
      <c r="U356" s="82">
        <v>9.2634399999999992</v>
      </c>
    </row>
    <row r="357" spans="1:21" x14ac:dyDescent="0.35">
      <c r="A357" s="81"/>
      <c r="B357" s="82">
        <v>972</v>
      </c>
      <c r="C357" s="82" t="s">
        <v>272</v>
      </c>
      <c r="D357" s="82">
        <v>535</v>
      </c>
      <c r="E357" s="82">
        <v>803</v>
      </c>
      <c r="F357" s="82" t="s">
        <v>273</v>
      </c>
      <c r="G357" s="82">
        <v>5</v>
      </c>
      <c r="H357" s="82" t="s">
        <v>93</v>
      </c>
      <c r="I357" s="82">
        <v>451592</v>
      </c>
      <c r="J357" s="82">
        <v>14</v>
      </c>
      <c r="K357" s="82">
        <v>15</v>
      </c>
      <c r="L357" s="82" t="s">
        <v>10</v>
      </c>
      <c r="M357" s="82">
        <v>194777.95925700001</v>
      </c>
      <c r="N357" s="82">
        <v>9678248.4628699999</v>
      </c>
      <c r="O357" s="82">
        <v>64</v>
      </c>
      <c r="P357" s="82" t="s">
        <v>295</v>
      </c>
      <c r="Q357" s="82" t="s">
        <v>294</v>
      </c>
      <c r="R357" s="82" t="s">
        <v>278</v>
      </c>
      <c r="S357" s="82">
        <v>1154</v>
      </c>
      <c r="T357" s="82">
        <v>20427</v>
      </c>
      <c r="U357" s="82">
        <v>9.8999999999999994E-5</v>
      </c>
    </row>
    <row r="358" spans="1:21" x14ac:dyDescent="0.35">
      <c r="A358" s="81"/>
      <c r="B358" s="82">
        <v>973</v>
      </c>
      <c r="C358" s="82" t="s">
        <v>272</v>
      </c>
      <c r="D358" s="82">
        <v>535</v>
      </c>
      <c r="E358" s="82">
        <v>803</v>
      </c>
      <c r="F358" s="82" t="s">
        <v>273</v>
      </c>
      <c r="G358" s="82">
        <v>5</v>
      </c>
      <c r="H358" s="82" t="s">
        <v>93</v>
      </c>
      <c r="I358" s="82">
        <v>451592</v>
      </c>
      <c r="J358" s="82">
        <v>14</v>
      </c>
      <c r="K358" s="82">
        <v>15</v>
      </c>
      <c r="L358" s="82" t="s">
        <v>10</v>
      </c>
      <c r="M358" s="82">
        <v>194777.95925700001</v>
      </c>
      <c r="N358" s="82">
        <v>9678248.4628699999</v>
      </c>
      <c r="O358" s="82">
        <v>66</v>
      </c>
      <c r="P358" s="82" t="s">
        <v>306</v>
      </c>
      <c r="Q358" s="82" t="s">
        <v>284</v>
      </c>
      <c r="R358" s="82" t="s">
        <v>278</v>
      </c>
      <c r="S358" s="82">
        <v>922</v>
      </c>
      <c r="T358" s="82">
        <v>14382</v>
      </c>
      <c r="U358" s="82">
        <v>0.76072399999999996</v>
      </c>
    </row>
    <row r="359" spans="1:21" x14ac:dyDescent="0.35">
      <c r="A359" s="81"/>
      <c r="B359" s="82">
        <v>974</v>
      </c>
      <c r="C359" s="82" t="s">
        <v>272</v>
      </c>
      <c r="D359" s="82">
        <v>535</v>
      </c>
      <c r="E359" s="82">
        <v>803</v>
      </c>
      <c r="F359" s="82" t="s">
        <v>273</v>
      </c>
      <c r="G359" s="82">
        <v>5</v>
      </c>
      <c r="H359" s="82" t="s">
        <v>93</v>
      </c>
      <c r="I359" s="82">
        <v>451592</v>
      </c>
      <c r="J359" s="82">
        <v>14</v>
      </c>
      <c r="K359" s="82">
        <v>15</v>
      </c>
      <c r="L359" s="82" t="s">
        <v>10</v>
      </c>
      <c r="M359" s="82">
        <v>194777.95925700001</v>
      </c>
      <c r="N359" s="82">
        <v>9678248.4628699999</v>
      </c>
      <c r="O359" s="82">
        <v>84</v>
      </c>
      <c r="P359" s="82" t="s">
        <v>281</v>
      </c>
      <c r="Q359" s="82" t="s">
        <v>282</v>
      </c>
      <c r="R359" s="82" t="s">
        <v>278</v>
      </c>
      <c r="S359" s="82">
        <v>16750</v>
      </c>
      <c r="T359" s="82">
        <v>2976056</v>
      </c>
      <c r="U359" s="82">
        <v>0.79181900000000005</v>
      </c>
    </row>
    <row r="360" spans="1:21" x14ac:dyDescent="0.35">
      <c r="A360" s="81"/>
      <c r="B360" s="82">
        <v>975</v>
      </c>
      <c r="C360" s="82" t="s">
        <v>272</v>
      </c>
      <c r="D360" s="82">
        <v>536</v>
      </c>
      <c r="E360" s="82">
        <v>804</v>
      </c>
      <c r="F360" s="82" t="s">
        <v>273</v>
      </c>
      <c r="G360" s="82">
        <v>5</v>
      </c>
      <c r="H360" s="82" t="s">
        <v>93</v>
      </c>
      <c r="I360" s="82">
        <v>451592</v>
      </c>
      <c r="J360" s="82">
        <v>13</v>
      </c>
      <c r="K360" s="82">
        <v>14</v>
      </c>
      <c r="L360" s="82" t="s">
        <v>3</v>
      </c>
      <c r="M360" s="82">
        <v>156309.58418599999</v>
      </c>
      <c r="N360" s="82">
        <v>6274633.5266500004</v>
      </c>
      <c r="O360" s="82">
        <v>70</v>
      </c>
      <c r="P360" s="82" t="s">
        <v>268</v>
      </c>
      <c r="Q360" s="82" t="s">
        <v>284</v>
      </c>
      <c r="R360" s="82" t="s">
        <v>278</v>
      </c>
      <c r="S360" s="82">
        <v>6016</v>
      </c>
      <c r="T360" s="82">
        <v>550617</v>
      </c>
      <c r="U360" s="82">
        <v>9.632199</v>
      </c>
    </row>
    <row r="361" spans="1:21" x14ac:dyDescent="0.35">
      <c r="A361" s="81"/>
      <c r="B361" s="82">
        <v>976</v>
      </c>
      <c r="C361" s="82" t="s">
        <v>272</v>
      </c>
      <c r="D361" s="82">
        <v>537</v>
      </c>
      <c r="E361" s="82">
        <v>804</v>
      </c>
      <c r="F361" s="82" t="s">
        <v>273</v>
      </c>
      <c r="G361" s="82">
        <v>5</v>
      </c>
      <c r="H361" s="82" t="s">
        <v>93</v>
      </c>
      <c r="I361" s="82">
        <v>451592</v>
      </c>
      <c r="J361" s="82">
        <v>14</v>
      </c>
      <c r="K361" s="82">
        <v>15</v>
      </c>
      <c r="L361" s="82" t="s">
        <v>10</v>
      </c>
      <c r="M361" s="82">
        <v>194777.95925700001</v>
      </c>
      <c r="N361" s="82">
        <v>9678248.4628699999</v>
      </c>
      <c r="O361" s="82">
        <v>70</v>
      </c>
      <c r="P361" s="82" t="s">
        <v>268</v>
      </c>
      <c r="Q361" s="82" t="s">
        <v>284</v>
      </c>
      <c r="R361" s="82" t="s">
        <v>278</v>
      </c>
      <c r="S361" s="82">
        <v>6016</v>
      </c>
      <c r="T361" s="82">
        <v>550617</v>
      </c>
      <c r="U361" s="82">
        <v>1.576376</v>
      </c>
    </row>
    <row r="362" spans="1:21" x14ac:dyDescent="0.35">
      <c r="A362" s="81"/>
      <c r="B362" s="82">
        <v>977</v>
      </c>
      <c r="C362" s="82" t="s">
        <v>272</v>
      </c>
      <c r="D362" s="82">
        <v>538</v>
      </c>
      <c r="E362" s="82">
        <v>805</v>
      </c>
      <c r="F362" s="82" t="s">
        <v>273</v>
      </c>
      <c r="G362" s="82">
        <v>5</v>
      </c>
      <c r="H362" s="82" t="s">
        <v>93</v>
      </c>
      <c r="I362" s="82">
        <v>451592</v>
      </c>
      <c r="J362" s="82">
        <v>0</v>
      </c>
      <c r="K362" s="82">
        <v>1</v>
      </c>
      <c r="L362" s="82" t="s">
        <v>15</v>
      </c>
      <c r="M362" s="82">
        <v>70235.584705999994</v>
      </c>
      <c r="N362" s="82">
        <v>3217666.13344</v>
      </c>
      <c r="O362" s="82">
        <v>79</v>
      </c>
      <c r="P362" s="82" t="s">
        <v>283</v>
      </c>
      <c r="Q362" s="82" t="s">
        <v>269</v>
      </c>
      <c r="R362" s="82" t="s">
        <v>278</v>
      </c>
      <c r="S362" s="82">
        <v>8558</v>
      </c>
      <c r="T362" s="82">
        <v>926359</v>
      </c>
      <c r="U362" s="82">
        <v>0.15210399999999999</v>
      </c>
    </row>
    <row r="363" spans="1:21" x14ac:dyDescent="0.35">
      <c r="A363" s="81"/>
      <c r="B363" s="82">
        <v>978</v>
      </c>
      <c r="C363" s="82" t="s">
        <v>272</v>
      </c>
      <c r="D363" s="82">
        <v>539</v>
      </c>
      <c r="E363" s="82">
        <v>806</v>
      </c>
      <c r="F363" s="82" t="s">
        <v>273</v>
      </c>
      <c r="G363" s="82">
        <v>5</v>
      </c>
      <c r="H363" s="82" t="s">
        <v>93</v>
      </c>
      <c r="I363" s="82">
        <v>451592</v>
      </c>
      <c r="J363" s="82">
        <v>2</v>
      </c>
      <c r="K363" s="82">
        <v>3</v>
      </c>
      <c r="L363" s="82" t="s">
        <v>13</v>
      </c>
      <c r="M363" s="82">
        <v>9854.3038030000007</v>
      </c>
      <c r="N363" s="82">
        <v>1086982.27514</v>
      </c>
      <c r="O363" s="82">
        <v>67</v>
      </c>
      <c r="P363" s="82" t="s">
        <v>303</v>
      </c>
      <c r="Q363" s="82" t="s">
        <v>286</v>
      </c>
      <c r="R363" s="82" t="s">
        <v>278</v>
      </c>
      <c r="S363" s="82">
        <v>7610</v>
      </c>
      <c r="T363" s="82">
        <v>646377</v>
      </c>
      <c r="U363" s="82">
        <v>0.199851</v>
      </c>
    </row>
    <row r="364" spans="1:21" x14ac:dyDescent="0.35">
      <c r="A364" s="81"/>
      <c r="B364" s="82">
        <v>979</v>
      </c>
      <c r="C364" s="82" t="s">
        <v>272</v>
      </c>
      <c r="D364" s="82">
        <v>539</v>
      </c>
      <c r="E364" s="82">
        <v>806</v>
      </c>
      <c r="F364" s="82" t="s">
        <v>273</v>
      </c>
      <c r="G364" s="82">
        <v>5</v>
      </c>
      <c r="H364" s="82" t="s">
        <v>93</v>
      </c>
      <c r="I364" s="82">
        <v>451592</v>
      </c>
      <c r="J364" s="82">
        <v>2</v>
      </c>
      <c r="K364" s="82">
        <v>3</v>
      </c>
      <c r="L364" s="82" t="s">
        <v>13</v>
      </c>
      <c r="M364" s="82">
        <v>9854.3038030000007</v>
      </c>
      <c r="N364" s="82">
        <v>1086982.27514</v>
      </c>
      <c r="O364" s="82">
        <v>72</v>
      </c>
      <c r="P364" s="82" t="s">
        <v>286</v>
      </c>
      <c r="Q364" s="82" t="s">
        <v>281</v>
      </c>
      <c r="R364" s="82" t="s">
        <v>278</v>
      </c>
      <c r="S364" s="82">
        <v>3742</v>
      </c>
      <c r="T364" s="82">
        <v>277459</v>
      </c>
      <c r="U364" s="82">
        <v>0.99071100000000001</v>
      </c>
    </row>
    <row r="365" spans="1:21" x14ac:dyDescent="0.35">
      <c r="A365" s="81"/>
      <c r="B365" s="82">
        <v>980</v>
      </c>
      <c r="C365" s="82" t="s">
        <v>272</v>
      </c>
      <c r="D365" s="82">
        <v>540</v>
      </c>
      <c r="E365" s="82">
        <v>806</v>
      </c>
      <c r="F365" s="82" t="s">
        <v>273</v>
      </c>
      <c r="G365" s="82">
        <v>5</v>
      </c>
      <c r="H365" s="82" t="s">
        <v>93</v>
      </c>
      <c r="I365" s="82">
        <v>451592</v>
      </c>
      <c r="J365" s="82">
        <v>13</v>
      </c>
      <c r="K365" s="82">
        <v>14</v>
      </c>
      <c r="L365" s="82" t="s">
        <v>3</v>
      </c>
      <c r="M365" s="82">
        <v>156309.58418599999</v>
      </c>
      <c r="N365" s="82">
        <v>6274633.5266500004</v>
      </c>
      <c r="O365" s="82">
        <v>67</v>
      </c>
      <c r="P365" s="82" t="s">
        <v>303</v>
      </c>
      <c r="Q365" s="82" t="s">
        <v>286</v>
      </c>
      <c r="R365" s="82" t="s">
        <v>278</v>
      </c>
      <c r="S365" s="82">
        <v>7610</v>
      </c>
      <c r="T365" s="82">
        <v>646377</v>
      </c>
      <c r="U365" s="82">
        <v>1.241887</v>
      </c>
    </row>
    <row r="366" spans="1:21" x14ac:dyDescent="0.35">
      <c r="A366" s="81"/>
      <c r="B366" s="82">
        <v>981</v>
      </c>
      <c r="C366" s="82" t="s">
        <v>272</v>
      </c>
      <c r="D366" s="82">
        <v>541</v>
      </c>
      <c r="E366" s="82">
        <v>806</v>
      </c>
      <c r="F366" s="82" t="s">
        <v>273</v>
      </c>
      <c r="G366" s="82">
        <v>5</v>
      </c>
      <c r="H366" s="82" t="s">
        <v>93</v>
      </c>
      <c r="I366" s="82">
        <v>451592</v>
      </c>
      <c r="J366" s="82">
        <v>14</v>
      </c>
      <c r="K366" s="82">
        <v>15</v>
      </c>
      <c r="L366" s="82" t="s">
        <v>10</v>
      </c>
      <c r="M366" s="82">
        <v>194777.95925700001</v>
      </c>
      <c r="N366" s="82">
        <v>9678248.4628699999</v>
      </c>
      <c r="O366" s="82">
        <v>67</v>
      </c>
      <c r="P366" s="82" t="s">
        <v>303</v>
      </c>
      <c r="Q366" s="82" t="s">
        <v>286</v>
      </c>
      <c r="R366" s="82" t="s">
        <v>278</v>
      </c>
      <c r="S366" s="82">
        <v>7610</v>
      </c>
      <c r="T366" s="82">
        <v>646377</v>
      </c>
      <c r="U366" s="82">
        <v>3.8678050000000002</v>
      </c>
    </row>
    <row r="367" spans="1:21" x14ac:dyDescent="0.35">
      <c r="A367" s="81"/>
      <c r="B367" s="82">
        <v>982</v>
      </c>
      <c r="C367" s="82" t="s">
        <v>272</v>
      </c>
      <c r="D367" s="82">
        <v>541</v>
      </c>
      <c r="E367" s="82">
        <v>806</v>
      </c>
      <c r="F367" s="82" t="s">
        <v>273</v>
      </c>
      <c r="G367" s="82">
        <v>5</v>
      </c>
      <c r="H367" s="82" t="s">
        <v>93</v>
      </c>
      <c r="I367" s="82">
        <v>451592</v>
      </c>
      <c r="J367" s="82">
        <v>14</v>
      </c>
      <c r="K367" s="82">
        <v>15</v>
      </c>
      <c r="L367" s="82" t="s">
        <v>10</v>
      </c>
      <c r="M367" s="82">
        <v>194777.95925700001</v>
      </c>
      <c r="N367" s="82">
        <v>9678248.4628699999</v>
      </c>
      <c r="O367" s="82">
        <v>72</v>
      </c>
      <c r="P367" s="82" t="s">
        <v>286</v>
      </c>
      <c r="Q367" s="82" t="s">
        <v>281</v>
      </c>
      <c r="R367" s="82" t="s">
        <v>278</v>
      </c>
      <c r="S367" s="82">
        <v>3742</v>
      </c>
      <c r="T367" s="82">
        <v>277459</v>
      </c>
      <c r="U367" s="82">
        <v>4.3829999999999997E-3</v>
      </c>
    </row>
    <row r="368" spans="1:21" x14ac:dyDescent="0.35">
      <c r="A368" s="81"/>
      <c r="B368" s="82">
        <v>983</v>
      </c>
      <c r="C368" s="82" t="s">
        <v>272</v>
      </c>
      <c r="D368" s="82">
        <v>542</v>
      </c>
      <c r="E368" s="82">
        <v>808</v>
      </c>
      <c r="F368" s="82" t="s">
        <v>273</v>
      </c>
      <c r="G368" s="82">
        <v>5</v>
      </c>
      <c r="H368" s="82" t="s">
        <v>93</v>
      </c>
      <c r="I368" s="82">
        <v>451592</v>
      </c>
      <c r="J368" s="82">
        <v>2</v>
      </c>
      <c r="K368" s="82">
        <v>3</v>
      </c>
      <c r="L368" s="82" t="s">
        <v>13</v>
      </c>
      <c r="M368" s="82">
        <v>9854.3038030000007</v>
      </c>
      <c r="N368" s="82">
        <v>1086982.27514</v>
      </c>
      <c r="O368" s="82">
        <v>65</v>
      </c>
      <c r="P368" s="82" t="s">
        <v>297</v>
      </c>
      <c r="Q368" s="82" t="s">
        <v>295</v>
      </c>
      <c r="R368" s="82" t="s">
        <v>278</v>
      </c>
      <c r="S368" s="82">
        <v>3282</v>
      </c>
      <c r="T368" s="82">
        <v>208683</v>
      </c>
      <c r="U368" s="82">
        <v>7.3497300000000001</v>
      </c>
    </row>
    <row r="369" spans="1:21" x14ac:dyDescent="0.35">
      <c r="A369" s="81"/>
      <c r="B369" s="82">
        <v>984</v>
      </c>
      <c r="C369" s="82" t="s">
        <v>272</v>
      </c>
      <c r="D369" s="82">
        <v>542</v>
      </c>
      <c r="E369" s="82">
        <v>808</v>
      </c>
      <c r="F369" s="82" t="s">
        <v>273</v>
      </c>
      <c r="G369" s="82">
        <v>5</v>
      </c>
      <c r="H369" s="82" t="s">
        <v>93</v>
      </c>
      <c r="I369" s="82">
        <v>451592</v>
      </c>
      <c r="J369" s="82">
        <v>2</v>
      </c>
      <c r="K369" s="82">
        <v>3</v>
      </c>
      <c r="L369" s="82" t="s">
        <v>13</v>
      </c>
      <c r="M369" s="82">
        <v>9854.3038030000007</v>
      </c>
      <c r="N369" s="82">
        <v>1086982.27514</v>
      </c>
      <c r="O369" s="82">
        <v>69</v>
      </c>
      <c r="P369" s="82" t="s">
        <v>298</v>
      </c>
      <c r="Q369" s="82" t="s">
        <v>281</v>
      </c>
      <c r="R369" s="82" t="s">
        <v>278</v>
      </c>
      <c r="S369" s="82">
        <v>2216</v>
      </c>
      <c r="T369" s="82">
        <v>63817</v>
      </c>
      <c r="U369" s="82">
        <v>0.41060799999999997</v>
      </c>
    </row>
    <row r="370" spans="1:21" x14ac:dyDescent="0.35">
      <c r="A370" s="81"/>
      <c r="B370" s="82">
        <v>985</v>
      </c>
      <c r="C370" s="82" t="s">
        <v>272</v>
      </c>
      <c r="D370" s="82">
        <v>543</v>
      </c>
      <c r="E370" s="82">
        <v>808</v>
      </c>
      <c r="F370" s="82" t="s">
        <v>273</v>
      </c>
      <c r="G370" s="82">
        <v>5</v>
      </c>
      <c r="H370" s="82" t="s">
        <v>93</v>
      </c>
      <c r="I370" s="82">
        <v>451592</v>
      </c>
      <c r="J370" s="82">
        <v>13</v>
      </c>
      <c r="K370" s="82">
        <v>14</v>
      </c>
      <c r="L370" s="82" t="s">
        <v>3</v>
      </c>
      <c r="M370" s="82">
        <v>156309.58418599999</v>
      </c>
      <c r="N370" s="82">
        <v>6274633.5266500004</v>
      </c>
      <c r="O370" s="82">
        <v>65</v>
      </c>
      <c r="P370" s="82" t="s">
        <v>297</v>
      </c>
      <c r="Q370" s="82" t="s">
        <v>295</v>
      </c>
      <c r="R370" s="82" t="s">
        <v>278</v>
      </c>
      <c r="S370" s="82">
        <v>3282</v>
      </c>
      <c r="T370" s="82">
        <v>208683</v>
      </c>
      <c r="U370" s="82">
        <v>1.6531910000000001</v>
      </c>
    </row>
    <row r="371" spans="1:21" x14ac:dyDescent="0.35">
      <c r="A371" s="81"/>
      <c r="B371" s="82">
        <v>986</v>
      </c>
      <c r="C371" s="82" t="s">
        <v>272</v>
      </c>
      <c r="D371" s="82">
        <v>543</v>
      </c>
      <c r="E371" s="82">
        <v>808</v>
      </c>
      <c r="F371" s="82" t="s">
        <v>273</v>
      </c>
      <c r="G371" s="82">
        <v>5</v>
      </c>
      <c r="H371" s="82" t="s">
        <v>93</v>
      </c>
      <c r="I371" s="82">
        <v>451592</v>
      </c>
      <c r="J371" s="82">
        <v>13</v>
      </c>
      <c r="K371" s="82">
        <v>14</v>
      </c>
      <c r="L371" s="82" t="s">
        <v>3</v>
      </c>
      <c r="M371" s="82">
        <v>156309.58418599999</v>
      </c>
      <c r="N371" s="82">
        <v>6274633.5266500004</v>
      </c>
      <c r="O371" s="82">
        <v>69</v>
      </c>
      <c r="P371" s="82" t="s">
        <v>298</v>
      </c>
      <c r="Q371" s="82" t="s">
        <v>281</v>
      </c>
      <c r="R371" s="82" t="s">
        <v>278</v>
      </c>
      <c r="S371" s="82">
        <v>2216</v>
      </c>
      <c r="T371" s="82">
        <v>63817</v>
      </c>
      <c r="U371" s="82">
        <v>0.40503800000000001</v>
      </c>
    </row>
    <row r="372" spans="1:21" x14ac:dyDescent="0.35">
      <c r="A372" s="81"/>
      <c r="B372" s="82">
        <v>987</v>
      </c>
      <c r="C372" s="82" t="s">
        <v>272</v>
      </c>
      <c r="D372" s="82">
        <v>544</v>
      </c>
      <c r="E372" s="82">
        <v>809</v>
      </c>
      <c r="F372" s="82" t="s">
        <v>273</v>
      </c>
      <c r="G372" s="82">
        <v>5</v>
      </c>
      <c r="H372" s="82" t="s">
        <v>93</v>
      </c>
      <c r="I372" s="82">
        <v>451592</v>
      </c>
      <c r="J372" s="82">
        <v>14</v>
      </c>
      <c r="K372" s="82">
        <v>15</v>
      </c>
      <c r="L372" s="82" t="s">
        <v>10</v>
      </c>
      <c r="M372" s="82">
        <v>194777.95925700001</v>
      </c>
      <c r="N372" s="82">
        <v>9678248.4628699999</v>
      </c>
      <c r="O372" s="82">
        <v>79</v>
      </c>
      <c r="P372" s="82" t="s">
        <v>283</v>
      </c>
      <c r="Q372" s="82" t="s">
        <v>269</v>
      </c>
      <c r="R372" s="82" t="s">
        <v>278</v>
      </c>
      <c r="S372" s="82">
        <v>8558</v>
      </c>
      <c r="T372" s="82">
        <v>926359</v>
      </c>
      <c r="U372" s="82">
        <v>2.3536000000000001E-2</v>
      </c>
    </row>
    <row r="373" spans="1:21" x14ac:dyDescent="0.35">
      <c r="A373" s="81"/>
      <c r="B373" s="82">
        <v>988</v>
      </c>
      <c r="C373" s="82" t="s">
        <v>272</v>
      </c>
      <c r="D373" s="82">
        <v>545</v>
      </c>
      <c r="E373" s="82">
        <v>811</v>
      </c>
      <c r="F373" s="82" t="s">
        <v>273</v>
      </c>
      <c r="G373" s="82">
        <v>5</v>
      </c>
      <c r="H373" s="82" t="s">
        <v>93</v>
      </c>
      <c r="I373" s="82">
        <v>451592</v>
      </c>
      <c r="J373" s="82">
        <v>4</v>
      </c>
      <c r="K373" s="82">
        <v>5</v>
      </c>
      <c r="L373" s="82" t="s">
        <v>71</v>
      </c>
      <c r="M373" s="82">
        <v>12761.130725000001</v>
      </c>
      <c r="N373" s="82">
        <v>498423.70657600003</v>
      </c>
      <c r="O373" s="82">
        <v>84</v>
      </c>
      <c r="P373" s="82" t="s">
        <v>281</v>
      </c>
      <c r="Q373" s="82" t="s">
        <v>282</v>
      </c>
      <c r="R373" s="82" t="s">
        <v>278</v>
      </c>
      <c r="S373" s="82">
        <v>16750</v>
      </c>
      <c r="T373" s="82">
        <v>2976056</v>
      </c>
      <c r="U373" s="82">
        <v>0.23766399999999999</v>
      </c>
    </row>
    <row r="374" spans="1:21" x14ac:dyDescent="0.35">
      <c r="A374" s="81"/>
      <c r="B374" s="82">
        <v>991</v>
      </c>
      <c r="C374" s="82" t="s">
        <v>272</v>
      </c>
      <c r="D374" s="82">
        <v>547</v>
      </c>
      <c r="E374" s="82">
        <v>811</v>
      </c>
      <c r="F374" s="82" t="s">
        <v>273</v>
      </c>
      <c r="G374" s="82">
        <v>5</v>
      </c>
      <c r="H374" s="82" t="s">
        <v>93</v>
      </c>
      <c r="I374" s="82">
        <v>451592</v>
      </c>
      <c r="J374" s="82">
        <v>13</v>
      </c>
      <c r="K374" s="82">
        <v>14</v>
      </c>
      <c r="L374" s="82" t="s">
        <v>3</v>
      </c>
      <c r="M374" s="82">
        <v>156309.58418599999</v>
      </c>
      <c r="N374" s="82">
        <v>6274633.5266500004</v>
      </c>
      <c r="O374" s="82">
        <v>84</v>
      </c>
      <c r="P374" s="82" t="s">
        <v>281</v>
      </c>
      <c r="Q374" s="82" t="s">
        <v>282</v>
      </c>
      <c r="R374" s="82" t="s">
        <v>278</v>
      </c>
      <c r="S374" s="82">
        <v>16750</v>
      </c>
      <c r="T374" s="82">
        <v>2976056</v>
      </c>
      <c r="U374" s="82">
        <v>1.8767560000000001</v>
      </c>
    </row>
    <row r="375" spans="1:21" x14ac:dyDescent="0.35">
      <c r="A375" s="81"/>
      <c r="B375" s="82">
        <v>996</v>
      </c>
      <c r="C375" s="82" t="s">
        <v>272</v>
      </c>
      <c r="D375" s="82">
        <v>551</v>
      </c>
      <c r="E375" s="82">
        <v>812</v>
      </c>
      <c r="F375" s="82" t="s">
        <v>273</v>
      </c>
      <c r="G375" s="82">
        <v>5</v>
      </c>
      <c r="H375" s="82" t="s">
        <v>93</v>
      </c>
      <c r="I375" s="82">
        <v>451592</v>
      </c>
      <c r="J375" s="82">
        <v>13</v>
      </c>
      <c r="K375" s="82">
        <v>14</v>
      </c>
      <c r="L375" s="82" t="s">
        <v>3</v>
      </c>
      <c r="M375" s="82">
        <v>156309.58418599999</v>
      </c>
      <c r="N375" s="82">
        <v>6274633.5266500004</v>
      </c>
      <c r="O375" s="82">
        <v>75</v>
      </c>
      <c r="P375" s="82" t="s">
        <v>287</v>
      </c>
      <c r="Q375" s="82" t="s">
        <v>281</v>
      </c>
      <c r="R375" s="82" t="s">
        <v>278</v>
      </c>
      <c r="S375" s="82">
        <v>5958</v>
      </c>
      <c r="T375" s="82">
        <v>704928</v>
      </c>
      <c r="U375" s="82">
        <v>1.1497E-2</v>
      </c>
    </row>
    <row r="376" spans="1:21" x14ac:dyDescent="0.35">
      <c r="A376" s="81"/>
      <c r="B376" s="82">
        <v>998</v>
      </c>
      <c r="C376" s="82" t="s">
        <v>272</v>
      </c>
      <c r="D376" s="82">
        <v>552</v>
      </c>
      <c r="E376" s="82">
        <v>812</v>
      </c>
      <c r="F376" s="82" t="s">
        <v>273</v>
      </c>
      <c r="G376" s="82">
        <v>5</v>
      </c>
      <c r="H376" s="82" t="s">
        <v>93</v>
      </c>
      <c r="I376" s="82">
        <v>451592</v>
      </c>
      <c r="J376" s="82">
        <v>14</v>
      </c>
      <c r="K376" s="82">
        <v>15</v>
      </c>
      <c r="L376" s="82" t="s">
        <v>10</v>
      </c>
      <c r="M376" s="82">
        <v>194777.95925700001</v>
      </c>
      <c r="N376" s="82">
        <v>9678248.4628699999</v>
      </c>
      <c r="O376" s="82">
        <v>75</v>
      </c>
      <c r="P376" s="82" t="s">
        <v>287</v>
      </c>
      <c r="Q376" s="82" t="s">
        <v>281</v>
      </c>
      <c r="R376" s="82" t="s">
        <v>278</v>
      </c>
      <c r="S376" s="82">
        <v>5958</v>
      </c>
      <c r="T376" s="82">
        <v>704928</v>
      </c>
      <c r="U376" s="82">
        <v>5.0030999999999999E-2</v>
      </c>
    </row>
    <row r="377" spans="1:21" x14ac:dyDescent="0.35">
      <c r="A377" s="81"/>
      <c r="B377" s="82">
        <v>1000</v>
      </c>
      <c r="C377" s="82" t="s">
        <v>272</v>
      </c>
      <c r="D377" s="82">
        <v>553</v>
      </c>
      <c r="E377" s="82">
        <v>816</v>
      </c>
      <c r="F377" s="82" t="s">
        <v>273</v>
      </c>
      <c r="G377" s="82">
        <v>5</v>
      </c>
      <c r="H377" s="82" t="s">
        <v>93</v>
      </c>
      <c r="I377" s="82">
        <v>451592</v>
      </c>
      <c r="J377" s="82">
        <v>0</v>
      </c>
      <c r="K377" s="82">
        <v>1</v>
      </c>
      <c r="L377" s="82" t="s">
        <v>15</v>
      </c>
      <c r="M377" s="82">
        <v>70235.584705999994</v>
      </c>
      <c r="N377" s="82">
        <v>3217666.13344</v>
      </c>
      <c r="O377" s="82">
        <v>67</v>
      </c>
      <c r="P377" s="82" t="s">
        <v>303</v>
      </c>
      <c r="Q377" s="82" t="s">
        <v>286</v>
      </c>
      <c r="R377" s="82" t="s">
        <v>278</v>
      </c>
      <c r="S377" s="82">
        <v>7610</v>
      </c>
      <c r="T377" s="82">
        <v>646377</v>
      </c>
      <c r="U377" s="82">
        <v>3.5864400000000001</v>
      </c>
    </row>
    <row r="378" spans="1:21" x14ac:dyDescent="0.35">
      <c r="A378" s="81"/>
      <c r="B378" s="82">
        <v>1001</v>
      </c>
      <c r="C378" s="82" t="s">
        <v>272</v>
      </c>
      <c r="D378" s="82">
        <v>553</v>
      </c>
      <c r="E378" s="82">
        <v>816</v>
      </c>
      <c r="F378" s="82" t="s">
        <v>273</v>
      </c>
      <c r="G378" s="82">
        <v>5</v>
      </c>
      <c r="H378" s="82" t="s">
        <v>93</v>
      </c>
      <c r="I378" s="82">
        <v>451592</v>
      </c>
      <c r="J378" s="82">
        <v>0</v>
      </c>
      <c r="K378" s="82">
        <v>1</v>
      </c>
      <c r="L378" s="82" t="s">
        <v>15</v>
      </c>
      <c r="M378" s="82">
        <v>70235.584705999994</v>
      </c>
      <c r="N378" s="82">
        <v>3217666.13344</v>
      </c>
      <c r="O378" s="82">
        <v>79</v>
      </c>
      <c r="P378" s="82" t="s">
        <v>283</v>
      </c>
      <c r="Q378" s="82" t="s">
        <v>269</v>
      </c>
      <c r="R378" s="82" t="s">
        <v>278</v>
      </c>
      <c r="S378" s="82">
        <v>8558</v>
      </c>
      <c r="T378" s="82">
        <v>926359</v>
      </c>
      <c r="U378" s="82">
        <v>2.3019000000000001E-2</v>
      </c>
    </row>
    <row r="379" spans="1:21" x14ac:dyDescent="0.35">
      <c r="A379" s="81"/>
      <c r="B379" s="82">
        <v>1002</v>
      </c>
      <c r="C379" s="82" t="s">
        <v>272</v>
      </c>
      <c r="D379" s="82">
        <v>554</v>
      </c>
      <c r="E379" s="82">
        <v>816</v>
      </c>
      <c r="F379" s="82" t="s">
        <v>273</v>
      </c>
      <c r="G379" s="82">
        <v>5</v>
      </c>
      <c r="H379" s="82" t="s">
        <v>93</v>
      </c>
      <c r="I379" s="82">
        <v>451592</v>
      </c>
      <c r="J379" s="82">
        <v>14</v>
      </c>
      <c r="K379" s="82">
        <v>15</v>
      </c>
      <c r="L379" s="82" t="s">
        <v>10</v>
      </c>
      <c r="M379" s="82">
        <v>194777.95925700001</v>
      </c>
      <c r="N379" s="82">
        <v>9678248.4628699999</v>
      </c>
      <c r="O379" s="82">
        <v>67</v>
      </c>
      <c r="P379" s="82" t="s">
        <v>303</v>
      </c>
      <c r="Q379" s="82" t="s">
        <v>286</v>
      </c>
      <c r="R379" s="82" t="s">
        <v>278</v>
      </c>
      <c r="S379" s="82">
        <v>7610</v>
      </c>
      <c r="T379" s="82">
        <v>646377</v>
      </c>
      <c r="U379" s="82">
        <v>0.68854800000000005</v>
      </c>
    </row>
    <row r="380" spans="1:21" x14ac:dyDescent="0.35">
      <c r="A380" s="81"/>
      <c r="B380" s="82">
        <v>1003</v>
      </c>
      <c r="C380" s="82" t="s">
        <v>272</v>
      </c>
      <c r="D380" s="82">
        <v>555</v>
      </c>
      <c r="E380" s="82">
        <v>817</v>
      </c>
      <c r="F380" s="82" t="s">
        <v>273</v>
      </c>
      <c r="G380" s="82">
        <v>5</v>
      </c>
      <c r="H380" s="82" t="s">
        <v>93</v>
      </c>
      <c r="I380" s="82">
        <v>451592</v>
      </c>
      <c r="J380" s="82">
        <v>2</v>
      </c>
      <c r="K380" s="82">
        <v>3</v>
      </c>
      <c r="L380" s="82" t="s">
        <v>13</v>
      </c>
      <c r="M380" s="82">
        <v>9854.3038030000007</v>
      </c>
      <c r="N380" s="82">
        <v>1086982.27514</v>
      </c>
      <c r="O380" s="82">
        <v>62</v>
      </c>
      <c r="P380" s="82" t="s">
        <v>301</v>
      </c>
      <c r="Q380" s="82" t="s">
        <v>302</v>
      </c>
      <c r="R380" s="82" t="s">
        <v>278</v>
      </c>
      <c r="S380" s="82">
        <v>2580</v>
      </c>
      <c r="T380" s="82">
        <v>145875</v>
      </c>
      <c r="U380" s="82">
        <v>8.2000000000000001E-5</v>
      </c>
    </row>
    <row r="381" spans="1:21" x14ac:dyDescent="0.35">
      <c r="A381" s="81"/>
      <c r="B381" s="82">
        <v>1004</v>
      </c>
      <c r="C381" s="82" t="s">
        <v>272</v>
      </c>
      <c r="D381" s="82">
        <v>555</v>
      </c>
      <c r="E381" s="82">
        <v>817</v>
      </c>
      <c r="F381" s="82" t="s">
        <v>273</v>
      </c>
      <c r="G381" s="82">
        <v>5</v>
      </c>
      <c r="H381" s="82" t="s">
        <v>93</v>
      </c>
      <c r="I381" s="82">
        <v>451592</v>
      </c>
      <c r="J381" s="82">
        <v>2</v>
      </c>
      <c r="K381" s="82">
        <v>3</v>
      </c>
      <c r="L381" s="82" t="s">
        <v>13</v>
      </c>
      <c r="M381" s="82">
        <v>9854.3038030000007</v>
      </c>
      <c r="N381" s="82">
        <v>1086982.27514</v>
      </c>
      <c r="O381" s="82">
        <v>68</v>
      </c>
      <c r="P381" s="82" t="s">
        <v>302</v>
      </c>
      <c r="Q381" s="82" t="s">
        <v>285</v>
      </c>
      <c r="R381" s="82" t="s">
        <v>278</v>
      </c>
      <c r="S381" s="82">
        <v>2308</v>
      </c>
      <c r="T381" s="82">
        <v>71202</v>
      </c>
      <c r="U381" s="82">
        <v>2.8969999999999998E-3</v>
      </c>
    </row>
    <row r="382" spans="1:21" x14ac:dyDescent="0.35">
      <c r="A382" s="81"/>
      <c r="B382" s="82">
        <v>1005</v>
      </c>
      <c r="C382" s="82" t="s">
        <v>272</v>
      </c>
      <c r="D382" s="82">
        <v>556</v>
      </c>
      <c r="E382" s="82">
        <v>817</v>
      </c>
      <c r="F382" s="82" t="s">
        <v>273</v>
      </c>
      <c r="G382" s="82">
        <v>5</v>
      </c>
      <c r="H382" s="82" t="s">
        <v>93</v>
      </c>
      <c r="I382" s="82">
        <v>451592</v>
      </c>
      <c r="J382" s="82">
        <v>13</v>
      </c>
      <c r="K382" s="82">
        <v>14</v>
      </c>
      <c r="L382" s="82" t="s">
        <v>3</v>
      </c>
      <c r="M382" s="82">
        <v>156309.58418599999</v>
      </c>
      <c r="N382" s="82">
        <v>6274633.5266500004</v>
      </c>
      <c r="O382" s="82">
        <v>58</v>
      </c>
      <c r="P382" s="82" t="s">
        <v>304</v>
      </c>
      <c r="Q382" s="82" t="s">
        <v>305</v>
      </c>
      <c r="R382" s="82" t="s">
        <v>278</v>
      </c>
      <c r="S382" s="82">
        <v>1682</v>
      </c>
      <c r="T382" s="82">
        <v>69704</v>
      </c>
      <c r="U382" s="82">
        <v>1.6461330000000001</v>
      </c>
    </row>
    <row r="383" spans="1:21" x14ac:dyDescent="0.35">
      <c r="A383" s="81"/>
      <c r="B383" s="82">
        <v>1006</v>
      </c>
      <c r="C383" s="82" t="s">
        <v>272</v>
      </c>
      <c r="D383" s="82">
        <v>556</v>
      </c>
      <c r="E383" s="82">
        <v>817</v>
      </c>
      <c r="F383" s="82" t="s">
        <v>273</v>
      </c>
      <c r="G383" s="82">
        <v>5</v>
      </c>
      <c r="H383" s="82" t="s">
        <v>93</v>
      </c>
      <c r="I383" s="82">
        <v>451592</v>
      </c>
      <c r="J383" s="82">
        <v>13</v>
      </c>
      <c r="K383" s="82">
        <v>14</v>
      </c>
      <c r="L383" s="82" t="s">
        <v>3</v>
      </c>
      <c r="M383" s="82">
        <v>156309.58418599999</v>
      </c>
      <c r="N383" s="82">
        <v>6274633.5266500004</v>
      </c>
      <c r="O383" s="82">
        <v>62</v>
      </c>
      <c r="P383" s="82" t="s">
        <v>301</v>
      </c>
      <c r="Q383" s="82" t="s">
        <v>302</v>
      </c>
      <c r="R383" s="82" t="s">
        <v>278</v>
      </c>
      <c r="S383" s="82">
        <v>2580</v>
      </c>
      <c r="T383" s="82">
        <v>145875</v>
      </c>
      <c r="U383" s="82">
        <v>4.8807340000000003</v>
      </c>
    </row>
    <row r="384" spans="1:21" x14ac:dyDescent="0.35">
      <c r="A384" s="81"/>
      <c r="B384" s="82">
        <v>1007</v>
      </c>
      <c r="C384" s="82" t="s">
        <v>272</v>
      </c>
      <c r="D384" s="82">
        <v>556</v>
      </c>
      <c r="E384" s="82">
        <v>817</v>
      </c>
      <c r="F384" s="82" t="s">
        <v>273</v>
      </c>
      <c r="G384" s="82">
        <v>5</v>
      </c>
      <c r="H384" s="82" t="s">
        <v>93</v>
      </c>
      <c r="I384" s="82">
        <v>451592</v>
      </c>
      <c r="J384" s="82">
        <v>13</v>
      </c>
      <c r="K384" s="82">
        <v>14</v>
      </c>
      <c r="L384" s="82" t="s">
        <v>3</v>
      </c>
      <c r="M384" s="82">
        <v>156309.58418599999</v>
      </c>
      <c r="N384" s="82">
        <v>6274633.5266500004</v>
      </c>
      <c r="O384" s="82">
        <v>67</v>
      </c>
      <c r="P384" s="82" t="s">
        <v>303</v>
      </c>
      <c r="Q384" s="82" t="s">
        <v>286</v>
      </c>
      <c r="R384" s="82" t="s">
        <v>278</v>
      </c>
      <c r="S384" s="82">
        <v>7610</v>
      </c>
      <c r="T384" s="82">
        <v>646377</v>
      </c>
      <c r="U384" s="82">
        <v>1.0457050000000001</v>
      </c>
    </row>
    <row r="385" spans="1:21" x14ac:dyDescent="0.35">
      <c r="A385" s="81"/>
      <c r="B385" s="82">
        <v>1008</v>
      </c>
      <c r="C385" s="82" t="s">
        <v>272</v>
      </c>
      <c r="D385" s="82">
        <v>557</v>
      </c>
      <c r="E385" s="82">
        <v>817</v>
      </c>
      <c r="F385" s="82" t="s">
        <v>273</v>
      </c>
      <c r="G385" s="82">
        <v>5</v>
      </c>
      <c r="H385" s="82" t="s">
        <v>93</v>
      </c>
      <c r="I385" s="82">
        <v>451592</v>
      </c>
      <c r="J385" s="82">
        <v>14</v>
      </c>
      <c r="K385" s="82">
        <v>15</v>
      </c>
      <c r="L385" s="82" t="s">
        <v>10</v>
      </c>
      <c r="M385" s="82">
        <v>194777.95925700001</v>
      </c>
      <c r="N385" s="82">
        <v>9678248.4628699999</v>
      </c>
      <c r="O385" s="82">
        <v>58</v>
      </c>
      <c r="P385" s="82" t="s">
        <v>304</v>
      </c>
      <c r="Q385" s="82" t="s">
        <v>305</v>
      </c>
      <c r="R385" s="82" t="s">
        <v>278</v>
      </c>
      <c r="S385" s="82">
        <v>1682</v>
      </c>
      <c r="T385" s="82">
        <v>69704</v>
      </c>
      <c r="U385" s="82">
        <v>4.1542750000000002</v>
      </c>
    </row>
    <row r="386" spans="1:21" x14ac:dyDescent="0.35">
      <c r="A386" s="81"/>
      <c r="B386" s="82">
        <v>1009</v>
      </c>
      <c r="C386" s="82" t="s">
        <v>272</v>
      </c>
      <c r="D386" s="82">
        <v>557</v>
      </c>
      <c r="E386" s="82">
        <v>817</v>
      </c>
      <c r="F386" s="82" t="s">
        <v>273</v>
      </c>
      <c r="G386" s="82">
        <v>5</v>
      </c>
      <c r="H386" s="82" t="s">
        <v>93</v>
      </c>
      <c r="I386" s="82">
        <v>451592</v>
      </c>
      <c r="J386" s="82">
        <v>14</v>
      </c>
      <c r="K386" s="82">
        <v>15</v>
      </c>
      <c r="L386" s="82" t="s">
        <v>10</v>
      </c>
      <c r="M386" s="82">
        <v>194777.95925700001</v>
      </c>
      <c r="N386" s="82">
        <v>9678248.4628699999</v>
      </c>
      <c r="O386" s="82">
        <v>62</v>
      </c>
      <c r="P386" s="82" t="s">
        <v>301</v>
      </c>
      <c r="Q386" s="82" t="s">
        <v>302</v>
      </c>
      <c r="R386" s="82" t="s">
        <v>278</v>
      </c>
      <c r="S386" s="82">
        <v>2580</v>
      </c>
      <c r="T386" s="82">
        <v>145875</v>
      </c>
      <c r="U386" s="82">
        <v>6.1362550000000002</v>
      </c>
    </row>
    <row r="387" spans="1:21" x14ac:dyDescent="0.35">
      <c r="A387" s="81"/>
      <c r="B387" s="82">
        <v>1010</v>
      </c>
      <c r="C387" s="82" t="s">
        <v>272</v>
      </c>
      <c r="D387" s="82">
        <v>557</v>
      </c>
      <c r="E387" s="82">
        <v>817</v>
      </c>
      <c r="F387" s="82" t="s">
        <v>273</v>
      </c>
      <c r="G387" s="82">
        <v>5</v>
      </c>
      <c r="H387" s="82" t="s">
        <v>93</v>
      </c>
      <c r="I387" s="82">
        <v>451592</v>
      </c>
      <c r="J387" s="82">
        <v>14</v>
      </c>
      <c r="K387" s="82">
        <v>15</v>
      </c>
      <c r="L387" s="82" t="s">
        <v>10</v>
      </c>
      <c r="M387" s="82">
        <v>194777.95925700001</v>
      </c>
      <c r="N387" s="82">
        <v>9678248.4628699999</v>
      </c>
      <c r="O387" s="82">
        <v>67</v>
      </c>
      <c r="P387" s="82" t="s">
        <v>303</v>
      </c>
      <c r="Q387" s="82" t="s">
        <v>286</v>
      </c>
      <c r="R387" s="82" t="s">
        <v>278</v>
      </c>
      <c r="S387" s="82">
        <v>7610</v>
      </c>
      <c r="T387" s="82">
        <v>646377</v>
      </c>
      <c r="U387" s="82">
        <v>6.6906509999999999</v>
      </c>
    </row>
    <row r="388" spans="1:21" x14ac:dyDescent="0.35">
      <c r="A388" s="81"/>
      <c r="B388" s="82">
        <v>1011</v>
      </c>
      <c r="C388" s="82" t="s">
        <v>272</v>
      </c>
      <c r="D388" s="82">
        <v>557</v>
      </c>
      <c r="E388" s="82">
        <v>817</v>
      </c>
      <c r="F388" s="82" t="s">
        <v>273</v>
      </c>
      <c r="G388" s="82">
        <v>5</v>
      </c>
      <c r="H388" s="82" t="s">
        <v>93</v>
      </c>
      <c r="I388" s="82">
        <v>451592</v>
      </c>
      <c r="J388" s="82">
        <v>14</v>
      </c>
      <c r="K388" s="82">
        <v>15</v>
      </c>
      <c r="L388" s="82" t="s">
        <v>10</v>
      </c>
      <c r="M388" s="82">
        <v>194777.95925700001</v>
      </c>
      <c r="N388" s="82">
        <v>9678248.4628699999</v>
      </c>
      <c r="O388" s="82">
        <v>68</v>
      </c>
      <c r="P388" s="82" t="s">
        <v>302</v>
      </c>
      <c r="Q388" s="82" t="s">
        <v>285</v>
      </c>
      <c r="R388" s="82" t="s">
        <v>278</v>
      </c>
      <c r="S388" s="82">
        <v>2308</v>
      </c>
      <c r="T388" s="82">
        <v>71202</v>
      </c>
      <c r="U388" s="82">
        <v>5.2779999999999997E-3</v>
      </c>
    </row>
    <row r="389" spans="1:21" x14ac:dyDescent="0.35">
      <c r="A389" s="81"/>
      <c r="B389" s="82">
        <v>1014</v>
      </c>
      <c r="C389" s="82" t="s">
        <v>272</v>
      </c>
      <c r="D389" s="82">
        <v>559</v>
      </c>
      <c r="E389" s="82">
        <v>819</v>
      </c>
      <c r="F389" s="82" t="s">
        <v>273</v>
      </c>
      <c r="G389" s="82">
        <v>5</v>
      </c>
      <c r="H389" s="82" t="s">
        <v>93</v>
      </c>
      <c r="I389" s="82">
        <v>451592</v>
      </c>
      <c r="J389" s="82">
        <v>2</v>
      </c>
      <c r="K389" s="82">
        <v>3</v>
      </c>
      <c r="L389" s="82" t="s">
        <v>13</v>
      </c>
      <c r="M389" s="82">
        <v>9854.3038030000007</v>
      </c>
      <c r="N389" s="82">
        <v>1086982.27514</v>
      </c>
      <c r="O389" s="82">
        <v>59</v>
      </c>
      <c r="P389" s="82" t="s">
        <v>305</v>
      </c>
      <c r="Q389" s="82" t="s">
        <v>301</v>
      </c>
      <c r="R389" s="82" t="s">
        <v>278</v>
      </c>
      <c r="S389" s="82">
        <v>3602</v>
      </c>
      <c r="T389" s="82">
        <v>287980</v>
      </c>
      <c r="U389" s="82">
        <v>8.6971419999999995</v>
      </c>
    </row>
    <row r="390" spans="1:21" x14ac:dyDescent="0.35">
      <c r="A390" s="81"/>
      <c r="B390" s="82">
        <v>1016</v>
      </c>
      <c r="C390" s="82" t="s">
        <v>272</v>
      </c>
      <c r="D390" s="82">
        <v>559</v>
      </c>
      <c r="E390" s="82">
        <v>819</v>
      </c>
      <c r="F390" s="82" t="s">
        <v>273</v>
      </c>
      <c r="G390" s="82">
        <v>5</v>
      </c>
      <c r="H390" s="82" t="s">
        <v>93</v>
      </c>
      <c r="I390" s="82">
        <v>451592</v>
      </c>
      <c r="J390" s="82">
        <v>2</v>
      </c>
      <c r="K390" s="82">
        <v>3</v>
      </c>
      <c r="L390" s="82" t="s">
        <v>13</v>
      </c>
      <c r="M390" s="82">
        <v>9854.3038030000007</v>
      </c>
      <c r="N390" s="82">
        <v>1086982.27514</v>
      </c>
      <c r="O390" s="82">
        <v>63</v>
      </c>
      <c r="P390" s="82" t="s">
        <v>294</v>
      </c>
      <c r="Q390" s="82" t="s">
        <v>284</v>
      </c>
      <c r="R390" s="82" t="s">
        <v>278</v>
      </c>
      <c r="S390" s="82">
        <v>1846</v>
      </c>
      <c r="T390" s="82">
        <v>36192</v>
      </c>
      <c r="U390" s="82">
        <v>3.3180000000000002E-3</v>
      </c>
    </row>
    <row r="391" spans="1:21" x14ac:dyDescent="0.35">
      <c r="A391" s="81"/>
      <c r="B391" s="82">
        <v>1017</v>
      </c>
      <c r="C391" s="82" t="s">
        <v>272</v>
      </c>
      <c r="D391" s="82">
        <v>559</v>
      </c>
      <c r="E391" s="82">
        <v>819</v>
      </c>
      <c r="F391" s="82" t="s">
        <v>273</v>
      </c>
      <c r="G391" s="82">
        <v>5</v>
      </c>
      <c r="H391" s="82" t="s">
        <v>93</v>
      </c>
      <c r="I391" s="82">
        <v>451592</v>
      </c>
      <c r="J391" s="82">
        <v>2</v>
      </c>
      <c r="K391" s="82">
        <v>3</v>
      </c>
      <c r="L391" s="82" t="s">
        <v>13</v>
      </c>
      <c r="M391" s="82">
        <v>9854.3038030000007</v>
      </c>
      <c r="N391" s="82">
        <v>1086982.27514</v>
      </c>
      <c r="O391" s="82">
        <v>64</v>
      </c>
      <c r="P391" s="82" t="s">
        <v>295</v>
      </c>
      <c r="Q391" s="82" t="s">
        <v>294</v>
      </c>
      <c r="R391" s="82" t="s">
        <v>278</v>
      </c>
      <c r="S391" s="82">
        <v>1154</v>
      </c>
      <c r="T391" s="82">
        <v>20427</v>
      </c>
      <c r="U391" s="82">
        <v>1.561593</v>
      </c>
    </row>
    <row r="392" spans="1:21" x14ac:dyDescent="0.35">
      <c r="A392" s="81"/>
      <c r="B392" s="82">
        <v>1018</v>
      </c>
      <c r="C392" s="82" t="s">
        <v>272</v>
      </c>
      <c r="D392" s="82">
        <v>559</v>
      </c>
      <c r="E392" s="82">
        <v>819</v>
      </c>
      <c r="F392" s="82" t="s">
        <v>273</v>
      </c>
      <c r="G392" s="82">
        <v>5</v>
      </c>
      <c r="H392" s="82" t="s">
        <v>93</v>
      </c>
      <c r="I392" s="82">
        <v>451592</v>
      </c>
      <c r="J392" s="82">
        <v>2</v>
      </c>
      <c r="K392" s="82">
        <v>3</v>
      </c>
      <c r="L392" s="82" t="s">
        <v>13</v>
      </c>
      <c r="M392" s="82">
        <v>9854.3038030000007</v>
      </c>
      <c r="N392" s="82">
        <v>1086982.27514</v>
      </c>
      <c r="O392" s="82">
        <v>65</v>
      </c>
      <c r="P392" s="82" t="s">
        <v>297</v>
      </c>
      <c r="Q392" s="82" t="s">
        <v>295</v>
      </c>
      <c r="R392" s="82" t="s">
        <v>278</v>
      </c>
      <c r="S392" s="82">
        <v>3282</v>
      </c>
      <c r="T392" s="82">
        <v>208683</v>
      </c>
      <c r="U392" s="82">
        <v>17.525462999999998</v>
      </c>
    </row>
    <row r="393" spans="1:21" x14ac:dyDescent="0.35">
      <c r="A393" s="81"/>
      <c r="B393" s="82">
        <v>1019</v>
      </c>
      <c r="C393" s="82" t="s">
        <v>272</v>
      </c>
      <c r="D393" s="82">
        <v>560</v>
      </c>
      <c r="E393" s="82">
        <v>819</v>
      </c>
      <c r="F393" s="82" t="s">
        <v>273</v>
      </c>
      <c r="G393" s="82">
        <v>5</v>
      </c>
      <c r="H393" s="82" t="s">
        <v>93</v>
      </c>
      <c r="I393" s="82">
        <v>451592</v>
      </c>
      <c r="J393" s="82">
        <v>13</v>
      </c>
      <c r="K393" s="82">
        <v>14</v>
      </c>
      <c r="L393" s="82" t="s">
        <v>3</v>
      </c>
      <c r="M393" s="82">
        <v>156309.58418599999</v>
      </c>
      <c r="N393" s="82">
        <v>6274633.5266500004</v>
      </c>
      <c r="O393" s="82">
        <v>59</v>
      </c>
      <c r="P393" s="82" t="s">
        <v>305</v>
      </c>
      <c r="Q393" s="82" t="s">
        <v>301</v>
      </c>
      <c r="R393" s="82" t="s">
        <v>278</v>
      </c>
      <c r="S393" s="82">
        <v>3602</v>
      </c>
      <c r="T393" s="82">
        <v>287980</v>
      </c>
      <c r="U393" s="82">
        <v>9.2295000000000002E-2</v>
      </c>
    </row>
    <row r="394" spans="1:21" x14ac:dyDescent="0.35">
      <c r="A394" s="81"/>
      <c r="B394" s="82">
        <v>1021</v>
      </c>
      <c r="C394" s="82" t="s">
        <v>272</v>
      </c>
      <c r="D394" s="82">
        <v>560</v>
      </c>
      <c r="E394" s="82">
        <v>819</v>
      </c>
      <c r="F394" s="82" t="s">
        <v>273</v>
      </c>
      <c r="G394" s="82">
        <v>5</v>
      </c>
      <c r="H394" s="82" t="s">
        <v>93</v>
      </c>
      <c r="I394" s="82">
        <v>451592</v>
      </c>
      <c r="J394" s="82">
        <v>13</v>
      </c>
      <c r="K394" s="82">
        <v>14</v>
      </c>
      <c r="L394" s="82" t="s">
        <v>3</v>
      </c>
      <c r="M394" s="82">
        <v>156309.58418599999</v>
      </c>
      <c r="N394" s="82">
        <v>6274633.5266500004</v>
      </c>
      <c r="O394" s="82">
        <v>62</v>
      </c>
      <c r="P394" s="82" t="s">
        <v>301</v>
      </c>
      <c r="Q394" s="82" t="s">
        <v>302</v>
      </c>
      <c r="R394" s="82" t="s">
        <v>278</v>
      </c>
      <c r="S394" s="82">
        <v>2580</v>
      </c>
      <c r="T394" s="82">
        <v>145875</v>
      </c>
      <c r="U394" s="82">
        <v>4.6557829999999996</v>
      </c>
    </row>
    <row r="395" spans="1:21" x14ac:dyDescent="0.35">
      <c r="A395" s="81"/>
      <c r="B395" s="82">
        <v>1022</v>
      </c>
      <c r="C395" s="82" t="s">
        <v>272</v>
      </c>
      <c r="D395" s="82">
        <v>560</v>
      </c>
      <c r="E395" s="82">
        <v>819</v>
      </c>
      <c r="F395" s="82" t="s">
        <v>273</v>
      </c>
      <c r="G395" s="82">
        <v>5</v>
      </c>
      <c r="H395" s="82" t="s">
        <v>93</v>
      </c>
      <c r="I395" s="82">
        <v>451592</v>
      </c>
      <c r="J395" s="82">
        <v>13</v>
      </c>
      <c r="K395" s="82">
        <v>14</v>
      </c>
      <c r="L395" s="82" t="s">
        <v>3</v>
      </c>
      <c r="M395" s="82">
        <v>156309.58418599999</v>
      </c>
      <c r="N395" s="82">
        <v>6274633.5266500004</v>
      </c>
      <c r="O395" s="82">
        <v>65</v>
      </c>
      <c r="P395" s="82" t="s">
        <v>297</v>
      </c>
      <c r="Q395" s="82" t="s">
        <v>295</v>
      </c>
      <c r="R395" s="82" t="s">
        <v>278</v>
      </c>
      <c r="S395" s="82">
        <v>3282</v>
      </c>
      <c r="T395" s="82">
        <v>208683</v>
      </c>
      <c r="U395" s="82">
        <v>1.15317</v>
      </c>
    </row>
    <row r="396" spans="1:21" x14ac:dyDescent="0.35">
      <c r="A396" s="81"/>
      <c r="B396" s="82">
        <v>1023</v>
      </c>
      <c r="C396" s="82" t="s">
        <v>272</v>
      </c>
      <c r="D396" s="82">
        <v>560</v>
      </c>
      <c r="E396" s="82">
        <v>819</v>
      </c>
      <c r="F396" s="82" t="s">
        <v>273</v>
      </c>
      <c r="G396" s="82">
        <v>5</v>
      </c>
      <c r="H396" s="82" t="s">
        <v>93</v>
      </c>
      <c r="I396" s="82">
        <v>451592</v>
      </c>
      <c r="J396" s="82">
        <v>13</v>
      </c>
      <c r="K396" s="82">
        <v>14</v>
      </c>
      <c r="L396" s="82" t="s">
        <v>3</v>
      </c>
      <c r="M396" s="82">
        <v>156309.58418599999</v>
      </c>
      <c r="N396" s="82">
        <v>6274633.5266500004</v>
      </c>
      <c r="O396" s="82">
        <v>68</v>
      </c>
      <c r="P396" s="82" t="s">
        <v>302</v>
      </c>
      <c r="Q396" s="82" t="s">
        <v>285</v>
      </c>
      <c r="R396" s="82" t="s">
        <v>278</v>
      </c>
      <c r="S396" s="82">
        <v>2308</v>
      </c>
      <c r="T396" s="82">
        <v>71202</v>
      </c>
      <c r="U396" s="82">
        <v>1.2794E-2</v>
      </c>
    </row>
    <row r="397" spans="1:21" x14ac:dyDescent="0.35">
      <c r="A397" s="81"/>
      <c r="B397" s="82">
        <v>1024</v>
      </c>
      <c r="C397" s="82" t="s">
        <v>272</v>
      </c>
      <c r="D397" s="82">
        <v>560</v>
      </c>
      <c r="E397" s="82">
        <v>819</v>
      </c>
      <c r="F397" s="82" t="s">
        <v>273</v>
      </c>
      <c r="G397" s="82">
        <v>5</v>
      </c>
      <c r="H397" s="82" t="s">
        <v>93</v>
      </c>
      <c r="I397" s="82">
        <v>451592</v>
      </c>
      <c r="J397" s="82">
        <v>13</v>
      </c>
      <c r="K397" s="82">
        <v>14</v>
      </c>
      <c r="L397" s="82" t="s">
        <v>3</v>
      </c>
      <c r="M397" s="82">
        <v>156309.58418599999</v>
      </c>
      <c r="N397" s="82">
        <v>6274633.5266500004</v>
      </c>
      <c r="O397" s="82">
        <v>69</v>
      </c>
      <c r="P397" s="82" t="s">
        <v>298</v>
      </c>
      <c r="Q397" s="82" t="s">
        <v>281</v>
      </c>
      <c r="R397" s="82" t="s">
        <v>278</v>
      </c>
      <c r="S397" s="82">
        <v>2216</v>
      </c>
      <c r="T397" s="82">
        <v>63817</v>
      </c>
      <c r="U397" s="82">
        <v>2.4891E-2</v>
      </c>
    </row>
    <row r="398" spans="1:21" x14ac:dyDescent="0.35">
      <c r="A398" s="81"/>
      <c r="B398" s="82">
        <v>1025</v>
      </c>
      <c r="C398" s="82" t="s">
        <v>272</v>
      </c>
      <c r="D398" s="82">
        <v>561</v>
      </c>
      <c r="E398" s="82">
        <v>819</v>
      </c>
      <c r="F398" s="82" t="s">
        <v>273</v>
      </c>
      <c r="G398" s="82">
        <v>5</v>
      </c>
      <c r="H398" s="82" t="s">
        <v>93</v>
      </c>
      <c r="I398" s="82">
        <v>451592</v>
      </c>
      <c r="J398" s="82">
        <v>14</v>
      </c>
      <c r="K398" s="82">
        <v>15</v>
      </c>
      <c r="L398" s="82" t="s">
        <v>10</v>
      </c>
      <c r="M398" s="82">
        <v>194777.95925700001</v>
      </c>
      <c r="N398" s="82">
        <v>9678248.4628699999</v>
      </c>
      <c r="O398" s="82">
        <v>59</v>
      </c>
      <c r="P398" s="82" t="s">
        <v>305</v>
      </c>
      <c r="Q398" s="82" t="s">
        <v>301</v>
      </c>
      <c r="R398" s="82" t="s">
        <v>278</v>
      </c>
      <c r="S398" s="82">
        <v>3602</v>
      </c>
      <c r="T398" s="82">
        <v>287980</v>
      </c>
      <c r="U398" s="82">
        <v>1.8688439999999999</v>
      </c>
    </row>
    <row r="399" spans="1:21" x14ac:dyDescent="0.35">
      <c r="A399" s="81"/>
      <c r="B399" s="82">
        <v>1026</v>
      </c>
      <c r="C399" s="82" t="s">
        <v>272</v>
      </c>
      <c r="D399" s="82">
        <v>561</v>
      </c>
      <c r="E399" s="82">
        <v>819</v>
      </c>
      <c r="F399" s="82" t="s">
        <v>273</v>
      </c>
      <c r="G399" s="82">
        <v>5</v>
      </c>
      <c r="H399" s="82" t="s">
        <v>93</v>
      </c>
      <c r="I399" s="82">
        <v>451592</v>
      </c>
      <c r="J399" s="82">
        <v>14</v>
      </c>
      <c r="K399" s="82">
        <v>15</v>
      </c>
      <c r="L399" s="82" t="s">
        <v>10</v>
      </c>
      <c r="M399" s="82">
        <v>194777.95925700001</v>
      </c>
      <c r="N399" s="82">
        <v>9678248.4628699999</v>
      </c>
      <c r="O399" s="82">
        <v>62</v>
      </c>
      <c r="P399" s="82" t="s">
        <v>301</v>
      </c>
      <c r="Q399" s="82" t="s">
        <v>302</v>
      </c>
      <c r="R399" s="82" t="s">
        <v>278</v>
      </c>
      <c r="S399" s="82">
        <v>2580</v>
      </c>
      <c r="T399" s="82">
        <v>145875</v>
      </c>
      <c r="U399" s="82">
        <v>0.52630200000000005</v>
      </c>
    </row>
    <row r="400" spans="1:21" x14ac:dyDescent="0.35">
      <c r="A400" s="81"/>
      <c r="B400" s="82">
        <v>1027</v>
      </c>
      <c r="C400" s="82" t="s">
        <v>272</v>
      </c>
      <c r="D400" s="82">
        <v>561</v>
      </c>
      <c r="E400" s="82">
        <v>819</v>
      </c>
      <c r="F400" s="82" t="s">
        <v>273</v>
      </c>
      <c r="G400" s="82">
        <v>5</v>
      </c>
      <c r="H400" s="82" t="s">
        <v>93</v>
      </c>
      <c r="I400" s="82">
        <v>451592</v>
      </c>
      <c r="J400" s="82">
        <v>14</v>
      </c>
      <c r="K400" s="82">
        <v>15</v>
      </c>
      <c r="L400" s="82" t="s">
        <v>10</v>
      </c>
      <c r="M400" s="82">
        <v>194777.95925700001</v>
      </c>
      <c r="N400" s="82">
        <v>9678248.4628699999</v>
      </c>
      <c r="O400" s="82">
        <v>63</v>
      </c>
      <c r="P400" s="82" t="s">
        <v>294</v>
      </c>
      <c r="Q400" s="82" t="s">
        <v>284</v>
      </c>
      <c r="R400" s="82" t="s">
        <v>278</v>
      </c>
      <c r="S400" s="82">
        <v>1846</v>
      </c>
      <c r="T400" s="82">
        <v>36192</v>
      </c>
      <c r="U400" s="82">
        <v>9.8069000000000003E-2</v>
      </c>
    </row>
    <row r="401" spans="1:21" x14ac:dyDescent="0.35">
      <c r="A401" s="81"/>
      <c r="B401" s="82">
        <v>1028</v>
      </c>
      <c r="C401" s="82" t="s">
        <v>272</v>
      </c>
      <c r="D401" s="82">
        <v>561</v>
      </c>
      <c r="E401" s="82">
        <v>819</v>
      </c>
      <c r="F401" s="82" t="s">
        <v>273</v>
      </c>
      <c r="G401" s="82">
        <v>5</v>
      </c>
      <c r="H401" s="82" t="s">
        <v>93</v>
      </c>
      <c r="I401" s="82">
        <v>451592</v>
      </c>
      <c r="J401" s="82">
        <v>14</v>
      </c>
      <c r="K401" s="82">
        <v>15</v>
      </c>
      <c r="L401" s="82" t="s">
        <v>10</v>
      </c>
      <c r="M401" s="82">
        <v>194777.95925700001</v>
      </c>
      <c r="N401" s="82">
        <v>9678248.4628699999</v>
      </c>
      <c r="O401" s="82">
        <v>64</v>
      </c>
      <c r="P401" s="82" t="s">
        <v>295</v>
      </c>
      <c r="Q401" s="82" t="s">
        <v>294</v>
      </c>
      <c r="R401" s="82" t="s">
        <v>278</v>
      </c>
      <c r="S401" s="82">
        <v>1154</v>
      </c>
      <c r="T401" s="82">
        <v>20427</v>
      </c>
      <c r="U401" s="82">
        <v>3.8830000000000002E-3</v>
      </c>
    </row>
    <row r="402" spans="1:21" x14ac:dyDescent="0.35">
      <c r="A402" s="81"/>
      <c r="B402" s="82">
        <v>1029</v>
      </c>
      <c r="C402" s="82" t="s">
        <v>272</v>
      </c>
      <c r="D402" s="82">
        <v>561</v>
      </c>
      <c r="E402" s="82">
        <v>819</v>
      </c>
      <c r="F402" s="82" t="s">
        <v>273</v>
      </c>
      <c r="G402" s="82">
        <v>5</v>
      </c>
      <c r="H402" s="82" t="s">
        <v>93</v>
      </c>
      <c r="I402" s="82">
        <v>451592</v>
      </c>
      <c r="J402" s="82">
        <v>14</v>
      </c>
      <c r="K402" s="82">
        <v>15</v>
      </c>
      <c r="L402" s="82" t="s">
        <v>10</v>
      </c>
      <c r="M402" s="82">
        <v>194777.95925700001</v>
      </c>
      <c r="N402" s="82">
        <v>9678248.4628699999</v>
      </c>
      <c r="O402" s="82">
        <v>65</v>
      </c>
      <c r="P402" s="82" t="s">
        <v>297</v>
      </c>
      <c r="Q402" s="82" t="s">
        <v>295</v>
      </c>
      <c r="R402" s="82" t="s">
        <v>278</v>
      </c>
      <c r="S402" s="82">
        <v>3282</v>
      </c>
      <c r="T402" s="82">
        <v>208683</v>
      </c>
      <c r="U402" s="82">
        <v>0.67799799999999999</v>
      </c>
    </row>
    <row r="403" spans="1:21" x14ac:dyDescent="0.35">
      <c r="A403" s="81"/>
      <c r="B403" s="82">
        <v>1032</v>
      </c>
      <c r="C403" s="82" t="s">
        <v>272</v>
      </c>
      <c r="D403" s="82">
        <v>562</v>
      </c>
      <c r="E403" s="82">
        <v>820</v>
      </c>
      <c r="F403" s="82" t="s">
        <v>273</v>
      </c>
      <c r="G403" s="82">
        <v>5</v>
      </c>
      <c r="H403" s="82" t="s">
        <v>93</v>
      </c>
      <c r="I403" s="82">
        <v>451592</v>
      </c>
      <c r="J403" s="82">
        <v>0</v>
      </c>
      <c r="K403" s="82">
        <v>1</v>
      </c>
      <c r="L403" s="82" t="s">
        <v>15</v>
      </c>
      <c r="M403" s="82">
        <v>70235.584705999994</v>
      </c>
      <c r="N403" s="82">
        <v>3217666.13344</v>
      </c>
      <c r="O403" s="82">
        <v>70</v>
      </c>
      <c r="P403" s="82" t="s">
        <v>268</v>
      </c>
      <c r="Q403" s="82" t="s">
        <v>284</v>
      </c>
      <c r="R403" s="82" t="s">
        <v>278</v>
      </c>
      <c r="S403" s="82">
        <v>6016</v>
      </c>
      <c r="T403" s="82">
        <v>550617</v>
      </c>
      <c r="U403" s="82">
        <v>0.46525699999999998</v>
      </c>
    </row>
    <row r="404" spans="1:21" x14ac:dyDescent="0.35">
      <c r="A404" s="81"/>
      <c r="B404" s="82">
        <v>1034</v>
      </c>
      <c r="C404" s="82" t="s">
        <v>272</v>
      </c>
      <c r="D404" s="82">
        <v>563</v>
      </c>
      <c r="E404" s="82">
        <v>820</v>
      </c>
      <c r="F404" s="82" t="s">
        <v>273</v>
      </c>
      <c r="G404" s="82">
        <v>5</v>
      </c>
      <c r="H404" s="82" t="s">
        <v>93</v>
      </c>
      <c r="I404" s="82">
        <v>451592</v>
      </c>
      <c r="J404" s="82">
        <v>10</v>
      </c>
      <c r="K404" s="82">
        <v>11</v>
      </c>
      <c r="L404" s="82" t="s">
        <v>2</v>
      </c>
      <c r="M404" s="82">
        <v>24929.416090999999</v>
      </c>
      <c r="N404" s="82">
        <v>1538359.6088</v>
      </c>
      <c r="O404" s="82">
        <v>70</v>
      </c>
      <c r="P404" s="82" t="s">
        <v>268</v>
      </c>
      <c r="Q404" s="82" t="s">
        <v>284</v>
      </c>
      <c r="R404" s="82" t="s">
        <v>278</v>
      </c>
      <c r="S404" s="82">
        <v>6016</v>
      </c>
      <c r="T404" s="82">
        <v>550617</v>
      </c>
      <c r="U404" s="82">
        <v>14.010771</v>
      </c>
    </row>
    <row r="405" spans="1:21" x14ac:dyDescent="0.35">
      <c r="A405" s="81"/>
      <c r="B405" s="82">
        <v>1036</v>
      </c>
      <c r="C405" s="82" t="s">
        <v>272</v>
      </c>
      <c r="D405" s="82">
        <v>564</v>
      </c>
      <c r="E405" s="82">
        <v>820</v>
      </c>
      <c r="F405" s="82" t="s">
        <v>273</v>
      </c>
      <c r="G405" s="82">
        <v>5</v>
      </c>
      <c r="H405" s="82" t="s">
        <v>93</v>
      </c>
      <c r="I405" s="82">
        <v>451592</v>
      </c>
      <c r="J405" s="82">
        <v>13</v>
      </c>
      <c r="K405" s="82">
        <v>14</v>
      </c>
      <c r="L405" s="82" t="s">
        <v>3</v>
      </c>
      <c r="M405" s="82">
        <v>156309.58418599999</v>
      </c>
      <c r="N405" s="82">
        <v>6274633.5266500004</v>
      </c>
      <c r="O405" s="82">
        <v>70</v>
      </c>
      <c r="P405" s="82" t="s">
        <v>268</v>
      </c>
      <c r="Q405" s="82" t="s">
        <v>284</v>
      </c>
      <c r="R405" s="82" t="s">
        <v>278</v>
      </c>
      <c r="S405" s="82">
        <v>6016</v>
      </c>
      <c r="T405" s="82">
        <v>550617</v>
      </c>
      <c r="U405" s="82">
        <v>3.8533360000000001</v>
      </c>
    </row>
    <row r="406" spans="1:21" x14ac:dyDescent="0.35">
      <c r="A406" s="81"/>
      <c r="B406" s="82">
        <v>1039</v>
      </c>
      <c r="C406" s="82" t="s">
        <v>272</v>
      </c>
      <c r="D406" s="82">
        <v>565</v>
      </c>
      <c r="E406" s="82">
        <v>820</v>
      </c>
      <c r="F406" s="82" t="s">
        <v>273</v>
      </c>
      <c r="G406" s="82">
        <v>5</v>
      </c>
      <c r="H406" s="82" t="s">
        <v>93</v>
      </c>
      <c r="I406" s="82">
        <v>451592</v>
      </c>
      <c r="J406" s="82">
        <v>14</v>
      </c>
      <c r="K406" s="82">
        <v>15</v>
      </c>
      <c r="L406" s="82" t="s">
        <v>10</v>
      </c>
      <c r="M406" s="82">
        <v>194777.95925700001</v>
      </c>
      <c r="N406" s="82">
        <v>9678248.4628699999</v>
      </c>
      <c r="O406" s="82">
        <v>70</v>
      </c>
      <c r="P406" s="82" t="s">
        <v>268</v>
      </c>
      <c r="Q406" s="82" t="s">
        <v>284</v>
      </c>
      <c r="R406" s="82" t="s">
        <v>278</v>
      </c>
      <c r="S406" s="82">
        <v>6016</v>
      </c>
      <c r="T406" s="82">
        <v>550617</v>
      </c>
      <c r="U406" s="82">
        <v>4.715503</v>
      </c>
    </row>
    <row r="407" spans="1:21" x14ac:dyDescent="0.35">
      <c r="A407" s="81"/>
      <c r="B407" s="82">
        <v>1040</v>
      </c>
      <c r="C407" s="82" t="s">
        <v>272</v>
      </c>
      <c r="D407" s="82">
        <v>565</v>
      </c>
      <c r="E407" s="82">
        <v>820</v>
      </c>
      <c r="F407" s="82" t="s">
        <v>273</v>
      </c>
      <c r="G407" s="82">
        <v>5</v>
      </c>
      <c r="H407" s="82" t="s">
        <v>93</v>
      </c>
      <c r="I407" s="82">
        <v>451592</v>
      </c>
      <c r="J407" s="82">
        <v>14</v>
      </c>
      <c r="K407" s="82">
        <v>15</v>
      </c>
      <c r="L407" s="82" t="s">
        <v>10</v>
      </c>
      <c r="M407" s="82">
        <v>194777.95925700001</v>
      </c>
      <c r="N407" s="82">
        <v>9678248.4628699999</v>
      </c>
      <c r="O407" s="82">
        <v>73</v>
      </c>
      <c r="P407" s="82" t="s">
        <v>284</v>
      </c>
      <c r="Q407" s="82" t="s">
        <v>281</v>
      </c>
      <c r="R407" s="82" t="s">
        <v>278</v>
      </c>
      <c r="S407" s="82">
        <v>4228</v>
      </c>
      <c r="T407" s="82">
        <v>251297</v>
      </c>
      <c r="U407" s="82">
        <v>1.0928720000000001</v>
      </c>
    </row>
    <row r="408" spans="1:21" x14ac:dyDescent="0.35">
      <c r="A408" s="81"/>
      <c r="B408" s="82">
        <v>1041</v>
      </c>
      <c r="C408" s="82" t="s">
        <v>272</v>
      </c>
      <c r="D408" s="82">
        <v>566</v>
      </c>
      <c r="E408" s="82">
        <v>824</v>
      </c>
      <c r="F408" s="82" t="s">
        <v>273</v>
      </c>
      <c r="G408" s="82">
        <v>5</v>
      </c>
      <c r="H408" s="82" t="s">
        <v>93</v>
      </c>
      <c r="I408" s="82">
        <v>451592</v>
      </c>
      <c r="J408" s="82">
        <v>0</v>
      </c>
      <c r="K408" s="82">
        <v>1</v>
      </c>
      <c r="L408" s="82" t="s">
        <v>15</v>
      </c>
      <c r="M408" s="82">
        <v>70235.584705999994</v>
      </c>
      <c r="N408" s="82">
        <v>3217666.13344</v>
      </c>
      <c r="O408" s="82">
        <v>67</v>
      </c>
      <c r="P408" s="82" t="s">
        <v>303</v>
      </c>
      <c r="Q408" s="82" t="s">
        <v>286</v>
      </c>
      <c r="R408" s="82" t="s">
        <v>278</v>
      </c>
      <c r="S408" s="82">
        <v>7610</v>
      </c>
      <c r="T408" s="82">
        <v>646377</v>
      </c>
      <c r="U408" s="82">
        <v>0.161797</v>
      </c>
    </row>
    <row r="409" spans="1:21" x14ac:dyDescent="0.35">
      <c r="A409" s="81"/>
      <c r="B409" s="82">
        <v>1042</v>
      </c>
      <c r="C409" s="82" t="s">
        <v>272</v>
      </c>
      <c r="D409" s="82">
        <v>567</v>
      </c>
      <c r="E409" s="82">
        <v>824</v>
      </c>
      <c r="F409" s="82" t="s">
        <v>273</v>
      </c>
      <c r="G409" s="82">
        <v>5</v>
      </c>
      <c r="H409" s="82" t="s">
        <v>93</v>
      </c>
      <c r="I409" s="82">
        <v>451592</v>
      </c>
      <c r="J409" s="82">
        <v>13</v>
      </c>
      <c r="K409" s="82">
        <v>14</v>
      </c>
      <c r="L409" s="82" t="s">
        <v>3</v>
      </c>
      <c r="M409" s="82">
        <v>156309.58418599999</v>
      </c>
      <c r="N409" s="82">
        <v>6274633.5266500004</v>
      </c>
      <c r="O409" s="82">
        <v>67</v>
      </c>
      <c r="P409" s="82" t="s">
        <v>303</v>
      </c>
      <c r="Q409" s="82" t="s">
        <v>286</v>
      </c>
      <c r="R409" s="82" t="s">
        <v>278</v>
      </c>
      <c r="S409" s="82">
        <v>7610</v>
      </c>
      <c r="T409" s="82">
        <v>646377</v>
      </c>
      <c r="U409" s="82">
        <v>2.0342609999999999</v>
      </c>
    </row>
    <row r="410" spans="1:21" x14ac:dyDescent="0.35">
      <c r="A410" s="81"/>
      <c r="B410" s="82">
        <v>1043</v>
      </c>
      <c r="C410" s="82" t="s">
        <v>272</v>
      </c>
      <c r="D410" s="82">
        <v>568</v>
      </c>
      <c r="E410" s="82">
        <v>824</v>
      </c>
      <c r="F410" s="82" t="s">
        <v>273</v>
      </c>
      <c r="G410" s="82">
        <v>5</v>
      </c>
      <c r="H410" s="82" t="s">
        <v>93</v>
      </c>
      <c r="I410" s="82">
        <v>451592</v>
      </c>
      <c r="J410" s="82">
        <v>14</v>
      </c>
      <c r="K410" s="82">
        <v>15</v>
      </c>
      <c r="L410" s="82" t="s">
        <v>10</v>
      </c>
      <c r="M410" s="82">
        <v>194777.95925700001</v>
      </c>
      <c r="N410" s="82">
        <v>9678248.4628699999</v>
      </c>
      <c r="O410" s="82">
        <v>67</v>
      </c>
      <c r="P410" s="82" t="s">
        <v>303</v>
      </c>
      <c r="Q410" s="82" t="s">
        <v>286</v>
      </c>
      <c r="R410" s="82" t="s">
        <v>278</v>
      </c>
      <c r="S410" s="82">
        <v>7610</v>
      </c>
      <c r="T410" s="82">
        <v>646377</v>
      </c>
      <c r="U410" s="82">
        <v>6.5193669999999999</v>
      </c>
    </row>
    <row r="411" spans="1:21" x14ac:dyDescent="0.35">
      <c r="A411" s="81"/>
      <c r="B411" s="82">
        <v>1050</v>
      </c>
      <c r="C411" s="82" t="s">
        <v>272</v>
      </c>
      <c r="D411" s="82">
        <v>571</v>
      </c>
      <c r="E411" s="82">
        <v>834</v>
      </c>
      <c r="F411" s="82" t="s">
        <v>273</v>
      </c>
      <c r="G411" s="82">
        <v>5</v>
      </c>
      <c r="H411" s="82" t="s">
        <v>93</v>
      </c>
      <c r="I411" s="82">
        <v>451592</v>
      </c>
      <c r="J411" s="82">
        <v>13</v>
      </c>
      <c r="K411" s="82">
        <v>14</v>
      </c>
      <c r="L411" s="82" t="s">
        <v>3</v>
      </c>
      <c r="M411" s="82">
        <v>156309.58418599999</v>
      </c>
      <c r="N411" s="82">
        <v>6274633.5266500004</v>
      </c>
      <c r="O411" s="82">
        <v>59</v>
      </c>
      <c r="P411" s="82" t="s">
        <v>305</v>
      </c>
      <c r="Q411" s="82" t="s">
        <v>301</v>
      </c>
      <c r="R411" s="82" t="s">
        <v>278</v>
      </c>
      <c r="S411" s="82">
        <v>3602</v>
      </c>
      <c r="T411" s="82">
        <v>287980</v>
      </c>
      <c r="U411" s="82">
        <v>3.2516999999999997E-2</v>
      </c>
    </row>
    <row r="412" spans="1:21" x14ac:dyDescent="0.35">
      <c r="A412" s="81"/>
      <c r="B412" s="82">
        <v>1068</v>
      </c>
      <c r="C412" s="82" t="s">
        <v>272</v>
      </c>
      <c r="D412" s="82">
        <v>584</v>
      </c>
      <c r="E412" s="82">
        <v>851</v>
      </c>
      <c r="F412" s="82" t="s">
        <v>273</v>
      </c>
      <c r="G412" s="82">
        <v>5</v>
      </c>
      <c r="H412" s="82" t="s">
        <v>95</v>
      </c>
      <c r="I412" s="82">
        <v>451589</v>
      </c>
      <c r="J412" s="82">
        <v>2</v>
      </c>
      <c r="K412" s="82">
        <v>3</v>
      </c>
      <c r="L412" s="82" t="s">
        <v>13</v>
      </c>
      <c r="M412" s="82">
        <v>9854.3038030000007</v>
      </c>
      <c r="N412" s="82">
        <v>1086982.27514</v>
      </c>
      <c r="O412" s="82">
        <v>59</v>
      </c>
      <c r="P412" s="82" t="s">
        <v>305</v>
      </c>
      <c r="Q412" s="82" t="s">
        <v>301</v>
      </c>
      <c r="R412" s="82" t="s">
        <v>278</v>
      </c>
      <c r="S412" s="82">
        <v>3602</v>
      </c>
      <c r="T412" s="82">
        <v>287980</v>
      </c>
      <c r="U412" s="82">
        <v>1.0421149999999999</v>
      </c>
    </row>
    <row r="413" spans="1:21" x14ac:dyDescent="0.35">
      <c r="A413" s="81"/>
      <c r="B413" s="82">
        <v>1069</v>
      </c>
      <c r="C413" s="82" t="s">
        <v>272</v>
      </c>
      <c r="D413" s="82">
        <v>585</v>
      </c>
      <c r="E413" s="82">
        <v>851</v>
      </c>
      <c r="F413" s="82" t="s">
        <v>273</v>
      </c>
      <c r="G413" s="82">
        <v>5</v>
      </c>
      <c r="H413" s="82" t="s">
        <v>95</v>
      </c>
      <c r="I413" s="82">
        <v>451589</v>
      </c>
      <c r="J413" s="82">
        <v>13</v>
      </c>
      <c r="K413" s="82">
        <v>14</v>
      </c>
      <c r="L413" s="82" t="s">
        <v>3</v>
      </c>
      <c r="M413" s="82">
        <v>156309.58418599999</v>
      </c>
      <c r="N413" s="82">
        <v>6274633.5266500004</v>
      </c>
      <c r="O413" s="82">
        <v>59</v>
      </c>
      <c r="P413" s="82" t="s">
        <v>305</v>
      </c>
      <c r="Q413" s="82" t="s">
        <v>301</v>
      </c>
      <c r="R413" s="82" t="s">
        <v>278</v>
      </c>
      <c r="S413" s="82">
        <v>3602</v>
      </c>
      <c r="T413" s="82">
        <v>287980</v>
      </c>
      <c r="U413" s="82">
        <v>0.25900600000000001</v>
      </c>
    </row>
    <row r="414" spans="1:21" x14ac:dyDescent="0.35">
      <c r="A414" s="81"/>
      <c r="B414" s="82">
        <v>1071</v>
      </c>
      <c r="C414" s="82" t="s">
        <v>272</v>
      </c>
      <c r="D414" s="82">
        <v>586</v>
      </c>
      <c r="E414" s="82">
        <v>851</v>
      </c>
      <c r="F414" s="82" t="s">
        <v>273</v>
      </c>
      <c r="G414" s="82">
        <v>5</v>
      </c>
      <c r="H414" s="82" t="s">
        <v>95</v>
      </c>
      <c r="I414" s="82">
        <v>451589</v>
      </c>
      <c r="J414" s="82">
        <v>14</v>
      </c>
      <c r="K414" s="82">
        <v>15</v>
      </c>
      <c r="L414" s="82" t="s">
        <v>10</v>
      </c>
      <c r="M414" s="82">
        <v>194777.95925700001</v>
      </c>
      <c r="N414" s="82">
        <v>9678248.4628699999</v>
      </c>
      <c r="O414" s="82">
        <v>59</v>
      </c>
      <c r="P414" s="82" t="s">
        <v>305</v>
      </c>
      <c r="Q414" s="82" t="s">
        <v>301</v>
      </c>
      <c r="R414" s="82" t="s">
        <v>278</v>
      </c>
      <c r="S414" s="82">
        <v>3602</v>
      </c>
      <c r="T414" s="82">
        <v>287980</v>
      </c>
      <c r="U414" s="82">
        <v>0.249778</v>
      </c>
    </row>
    <row r="415" spans="1:21" x14ac:dyDescent="0.35">
      <c r="A415" s="81"/>
      <c r="B415" s="82">
        <v>1111</v>
      </c>
      <c r="C415" s="82" t="s">
        <v>272</v>
      </c>
      <c r="D415" s="82">
        <v>620</v>
      </c>
      <c r="E415" s="82">
        <v>907</v>
      </c>
      <c r="F415" s="82" t="s">
        <v>273</v>
      </c>
      <c r="G415" s="82">
        <v>5</v>
      </c>
      <c r="H415" s="82" t="s">
        <v>96</v>
      </c>
      <c r="I415" s="82">
        <v>452789</v>
      </c>
      <c r="J415" s="82">
        <v>9</v>
      </c>
      <c r="K415" s="82">
        <v>10</v>
      </c>
      <c r="L415" s="82" t="s">
        <v>72</v>
      </c>
      <c r="M415" s="82">
        <v>22592.861427</v>
      </c>
      <c r="N415" s="82">
        <v>2378202.3692200002</v>
      </c>
      <c r="O415" s="82">
        <v>84</v>
      </c>
      <c r="P415" s="82" t="s">
        <v>281</v>
      </c>
      <c r="Q415" s="82" t="s">
        <v>282</v>
      </c>
      <c r="R415" s="82" t="s">
        <v>278</v>
      </c>
      <c r="S415" s="82">
        <v>16750</v>
      </c>
      <c r="T415" s="82">
        <v>2976056</v>
      </c>
      <c r="U415" s="82">
        <v>0.21435399999999999</v>
      </c>
    </row>
    <row r="416" spans="1:21" x14ac:dyDescent="0.35">
      <c r="A416" s="81"/>
      <c r="B416" s="82">
        <v>1112</v>
      </c>
      <c r="C416" s="82" t="s">
        <v>272</v>
      </c>
      <c r="D416" s="82">
        <v>621</v>
      </c>
      <c r="E416" s="82">
        <v>907</v>
      </c>
      <c r="F416" s="82" t="s">
        <v>273</v>
      </c>
      <c r="G416" s="82">
        <v>5</v>
      </c>
      <c r="H416" s="82" t="s">
        <v>96</v>
      </c>
      <c r="I416" s="82">
        <v>452789</v>
      </c>
      <c r="J416" s="82">
        <v>14</v>
      </c>
      <c r="K416" s="82">
        <v>15</v>
      </c>
      <c r="L416" s="82" t="s">
        <v>10</v>
      </c>
      <c r="M416" s="82">
        <v>194777.95925700001</v>
      </c>
      <c r="N416" s="82">
        <v>9678248.4628699999</v>
      </c>
      <c r="O416" s="82">
        <v>84</v>
      </c>
      <c r="P416" s="82" t="s">
        <v>281</v>
      </c>
      <c r="Q416" s="82" t="s">
        <v>282</v>
      </c>
      <c r="R416" s="82" t="s">
        <v>278</v>
      </c>
      <c r="S416" s="82">
        <v>16750</v>
      </c>
      <c r="T416" s="82">
        <v>2976056</v>
      </c>
      <c r="U416" s="82">
        <v>1.037671</v>
      </c>
    </row>
    <row r="417" spans="1:21" x14ac:dyDescent="0.35">
      <c r="A417" s="81"/>
      <c r="B417" s="82">
        <v>1113</v>
      </c>
      <c r="C417" s="82" t="s">
        <v>272</v>
      </c>
      <c r="D417" s="82">
        <v>622</v>
      </c>
      <c r="E417" s="82">
        <v>909</v>
      </c>
      <c r="F417" s="82" t="s">
        <v>273</v>
      </c>
      <c r="G417" s="82">
        <v>5</v>
      </c>
      <c r="H417" s="82" t="s">
        <v>96</v>
      </c>
      <c r="I417" s="82">
        <v>452789</v>
      </c>
      <c r="J417" s="82">
        <v>13</v>
      </c>
      <c r="K417" s="82">
        <v>14</v>
      </c>
      <c r="L417" s="82" t="s">
        <v>3</v>
      </c>
      <c r="M417" s="82">
        <v>156309.58418599999</v>
      </c>
      <c r="N417" s="82">
        <v>6274633.5266500004</v>
      </c>
      <c r="O417" s="82">
        <v>84</v>
      </c>
      <c r="P417" s="82" t="s">
        <v>281</v>
      </c>
      <c r="Q417" s="82" t="s">
        <v>282</v>
      </c>
      <c r="R417" s="82" t="s">
        <v>278</v>
      </c>
      <c r="S417" s="82">
        <v>16750</v>
      </c>
      <c r="T417" s="82">
        <v>2976056</v>
      </c>
      <c r="U417" s="82">
        <v>0.202845</v>
      </c>
    </row>
    <row r="418" spans="1:21" x14ac:dyDescent="0.35">
      <c r="A418" s="81"/>
      <c r="B418" s="82">
        <v>1114</v>
      </c>
      <c r="C418" s="82" t="s">
        <v>272</v>
      </c>
      <c r="D418" s="82">
        <v>623</v>
      </c>
      <c r="E418" s="82">
        <v>909</v>
      </c>
      <c r="F418" s="82" t="s">
        <v>273</v>
      </c>
      <c r="G418" s="82">
        <v>5</v>
      </c>
      <c r="H418" s="82" t="s">
        <v>96</v>
      </c>
      <c r="I418" s="82">
        <v>452789</v>
      </c>
      <c r="J418" s="82">
        <v>14</v>
      </c>
      <c r="K418" s="82">
        <v>15</v>
      </c>
      <c r="L418" s="82" t="s">
        <v>10</v>
      </c>
      <c r="M418" s="82">
        <v>194777.95925700001</v>
      </c>
      <c r="N418" s="82">
        <v>9678248.4628699999</v>
      </c>
      <c r="O418" s="82">
        <v>84</v>
      </c>
      <c r="P418" s="82" t="s">
        <v>281</v>
      </c>
      <c r="Q418" s="82" t="s">
        <v>282</v>
      </c>
      <c r="R418" s="82" t="s">
        <v>278</v>
      </c>
      <c r="S418" s="82">
        <v>16750</v>
      </c>
      <c r="T418" s="82">
        <v>2976056</v>
      </c>
      <c r="U418" s="82">
        <v>1.736686</v>
      </c>
    </row>
    <row r="419" spans="1:21" x14ac:dyDescent="0.35">
      <c r="A419" s="81"/>
      <c r="B419" s="82">
        <v>1115</v>
      </c>
      <c r="C419" s="82" t="s">
        <v>272</v>
      </c>
      <c r="D419" s="82">
        <v>624</v>
      </c>
      <c r="E419" s="82">
        <v>911</v>
      </c>
      <c r="F419" s="82" t="s">
        <v>273</v>
      </c>
      <c r="G419" s="82">
        <v>5</v>
      </c>
      <c r="H419" s="82" t="s">
        <v>96</v>
      </c>
      <c r="I419" s="82">
        <v>452789</v>
      </c>
      <c r="J419" s="82">
        <v>9</v>
      </c>
      <c r="K419" s="82">
        <v>10</v>
      </c>
      <c r="L419" s="82" t="s">
        <v>72</v>
      </c>
      <c r="M419" s="82">
        <v>22592.861427</v>
      </c>
      <c r="N419" s="82">
        <v>2378202.3692200002</v>
      </c>
      <c r="O419" s="82">
        <v>79</v>
      </c>
      <c r="P419" s="82" t="s">
        <v>283</v>
      </c>
      <c r="Q419" s="82" t="s">
        <v>269</v>
      </c>
      <c r="R419" s="82" t="s">
        <v>278</v>
      </c>
      <c r="S419" s="82">
        <v>8558</v>
      </c>
      <c r="T419" s="82">
        <v>926359</v>
      </c>
      <c r="U419" s="82">
        <v>0.453204</v>
      </c>
    </row>
    <row r="420" spans="1:21" x14ac:dyDescent="0.35">
      <c r="A420" s="81"/>
      <c r="B420" s="82">
        <v>1116</v>
      </c>
      <c r="C420" s="82" t="s">
        <v>272</v>
      </c>
      <c r="D420" s="82">
        <v>625</v>
      </c>
      <c r="E420" s="82">
        <v>911</v>
      </c>
      <c r="F420" s="82" t="s">
        <v>273</v>
      </c>
      <c r="G420" s="82">
        <v>5</v>
      </c>
      <c r="H420" s="82" t="s">
        <v>96</v>
      </c>
      <c r="I420" s="82">
        <v>452789</v>
      </c>
      <c r="J420" s="82">
        <v>10</v>
      </c>
      <c r="K420" s="82">
        <v>11</v>
      </c>
      <c r="L420" s="82" t="s">
        <v>2</v>
      </c>
      <c r="M420" s="82">
        <v>24929.416090999999</v>
      </c>
      <c r="N420" s="82">
        <v>1538359.6088</v>
      </c>
      <c r="O420" s="82">
        <v>79</v>
      </c>
      <c r="P420" s="82" t="s">
        <v>283</v>
      </c>
      <c r="Q420" s="82" t="s">
        <v>269</v>
      </c>
      <c r="R420" s="82" t="s">
        <v>278</v>
      </c>
      <c r="S420" s="82">
        <v>8558</v>
      </c>
      <c r="T420" s="82">
        <v>926359</v>
      </c>
      <c r="U420" s="82">
        <v>0.84049099999999999</v>
      </c>
    </row>
    <row r="421" spans="1:21" x14ac:dyDescent="0.35">
      <c r="A421" s="81"/>
      <c r="B421" s="82">
        <v>1117</v>
      </c>
      <c r="C421" s="82" t="s">
        <v>272</v>
      </c>
      <c r="D421" s="82">
        <v>626</v>
      </c>
      <c r="E421" s="82">
        <v>911</v>
      </c>
      <c r="F421" s="82" t="s">
        <v>273</v>
      </c>
      <c r="G421" s="82">
        <v>5</v>
      </c>
      <c r="H421" s="82" t="s">
        <v>96</v>
      </c>
      <c r="I421" s="82">
        <v>452789</v>
      </c>
      <c r="J421" s="82">
        <v>13</v>
      </c>
      <c r="K421" s="82">
        <v>14</v>
      </c>
      <c r="L421" s="82" t="s">
        <v>3</v>
      </c>
      <c r="M421" s="82">
        <v>156309.58418599999</v>
      </c>
      <c r="N421" s="82">
        <v>6274633.5266500004</v>
      </c>
      <c r="O421" s="82">
        <v>79</v>
      </c>
      <c r="P421" s="82" t="s">
        <v>283</v>
      </c>
      <c r="Q421" s="82" t="s">
        <v>269</v>
      </c>
      <c r="R421" s="82" t="s">
        <v>278</v>
      </c>
      <c r="S421" s="82">
        <v>8558</v>
      </c>
      <c r="T421" s="82">
        <v>926359</v>
      </c>
      <c r="U421" s="82">
        <v>7.4957999999999997E-2</v>
      </c>
    </row>
    <row r="422" spans="1:21" x14ac:dyDescent="0.35">
      <c r="A422" s="81"/>
      <c r="B422" s="82">
        <v>1118</v>
      </c>
      <c r="C422" s="82" t="s">
        <v>272</v>
      </c>
      <c r="D422" s="82">
        <v>627</v>
      </c>
      <c r="E422" s="82">
        <v>911</v>
      </c>
      <c r="F422" s="82" t="s">
        <v>273</v>
      </c>
      <c r="G422" s="82">
        <v>5</v>
      </c>
      <c r="H422" s="82" t="s">
        <v>96</v>
      </c>
      <c r="I422" s="82">
        <v>452789</v>
      </c>
      <c r="J422" s="82">
        <v>14</v>
      </c>
      <c r="K422" s="82">
        <v>15</v>
      </c>
      <c r="L422" s="82" t="s">
        <v>10</v>
      </c>
      <c r="M422" s="82">
        <v>194777.95925700001</v>
      </c>
      <c r="N422" s="82">
        <v>9678248.4628699999</v>
      </c>
      <c r="O422" s="82">
        <v>79</v>
      </c>
      <c r="P422" s="82" t="s">
        <v>283</v>
      </c>
      <c r="Q422" s="82" t="s">
        <v>269</v>
      </c>
      <c r="R422" s="82" t="s">
        <v>278</v>
      </c>
      <c r="S422" s="82">
        <v>8558</v>
      </c>
      <c r="T422" s="82">
        <v>926359</v>
      </c>
      <c r="U422" s="82">
        <v>1.0925039999999999</v>
      </c>
    </row>
    <row r="423" spans="1:21" x14ac:dyDescent="0.35">
      <c r="A423" s="81"/>
      <c r="B423" s="82">
        <v>1119</v>
      </c>
      <c r="C423" s="82" t="s">
        <v>272</v>
      </c>
      <c r="D423" s="82">
        <v>628</v>
      </c>
      <c r="E423" s="82">
        <v>939</v>
      </c>
      <c r="F423" s="82" t="s">
        <v>273</v>
      </c>
      <c r="G423" s="82">
        <v>5</v>
      </c>
      <c r="H423" s="82" t="s">
        <v>95</v>
      </c>
      <c r="I423" s="82">
        <v>451589</v>
      </c>
      <c r="J423" s="82">
        <v>4</v>
      </c>
      <c r="K423" s="82">
        <v>5</v>
      </c>
      <c r="L423" s="82" t="s">
        <v>71</v>
      </c>
      <c r="M423" s="82">
        <v>12761.130725000001</v>
      </c>
      <c r="N423" s="82">
        <v>498423.70657600003</v>
      </c>
      <c r="O423" s="82">
        <v>85</v>
      </c>
      <c r="P423" s="82" t="s">
        <v>292</v>
      </c>
      <c r="Q423" s="82" t="s">
        <v>290</v>
      </c>
      <c r="R423" s="82" t="s">
        <v>278</v>
      </c>
      <c r="S423" s="82">
        <v>2254</v>
      </c>
      <c r="T423" s="82">
        <v>109372</v>
      </c>
      <c r="U423" s="82">
        <v>1.1618E-2</v>
      </c>
    </row>
    <row r="424" spans="1:21" x14ac:dyDescent="0.35">
      <c r="A424" s="81"/>
      <c r="B424" s="82">
        <v>1120</v>
      </c>
      <c r="C424" s="82" t="s">
        <v>272</v>
      </c>
      <c r="D424" s="82">
        <v>628</v>
      </c>
      <c r="E424" s="82">
        <v>939</v>
      </c>
      <c r="F424" s="82" t="s">
        <v>273</v>
      </c>
      <c r="G424" s="82">
        <v>5</v>
      </c>
      <c r="H424" s="82" t="s">
        <v>95</v>
      </c>
      <c r="I424" s="82">
        <v>451589</v>
      </c>
      <c r="J424" s="82">
        <v>4</v>
      </c>
      <c r="K424" s="82">
        <v>5</v>
      </c>
      <c r="L424" s="82" t="s">
        <v>71</v>
      </c>
      <c r="M424" s="82">
        <v>12761.130725000001</v>
      </c>
      <c r="N424" s="82">
        <v>498423.70657600003</v>
      </c>
      <c r="O424" s="82">
        <v>87</v>
      </c>
      <c r="P424" s="82" t="s">
        <v>290</v>
      </c>
      <c r="Q424" s="82" t="s">
        <v>279</v>
      </c>
      <c r="R424" s="82" t="s">
        <v>278</v>
      </c>
      <c r="S424" s="82">
        <v>5986</v>
      </c>
      <c r="T424" s="82">
        <v>314961</v>
      </c>
      <c r="U424" s="82">
        <v>1.0530250000000001</v>
      </c>
    </row>
    <row r="425" spans="1:21" x14ac:dyDescent="0.35">
      <c r="A425" s="81"/>
      <c r="B425" s="82">
        <v>1121</v>
      </c>
      <c r="C425" s="82" t="s">
        <v>272</v>
      </c>
      <c r="D425" s="82">
        <v>629</v>
      </c>
      <c r="E425" s="82">
        <v>939</v>
      </c>
      <c r="F425" s="82" t="s">
        <v>273</v>
      </c>
      <c r="G425" s="82">
        <v>5</v>
      </c>
      <c r="H425" s="82" t="s">
        <v>95</v>
      </c>
      <c r="I425" s="82">
        <v>451589</v>
      </c>
      <c r="J425" s="82">
        <v>13</v>
      </c>
      <c r="K425" s="82">
        <v>14</v>
      </c>
      <c r="L425" s="82" t="s">
        <v>3</v>
      </c>
      <c r="M425" s="82">
        <v>156309.58418599999</v>
      </c>
      <c r="N425" s="82">
        <v>6274633.5266500004</v>
      </c>
      <c r="O425" s="82">
        <v>87</v>
      </c>
      <c r="P425" s="82" t="s">
        <v>290</v>
      </c>
      <c r="Q425" s="82" t="s">
        <v>279</v>
      </c>
      <c r="R425" s="82" t="s">
        <v>278</v>
      </c>
      <c r="S425" s="82">
        <v>5986</v>
      </c>
      <c r="T425" s="82">
        <v>314961</v>
      </c>
      <c r="U425" s="82">
        <v>6.3960000000000003E-2</v>
      </c>
    </row>
    <row r="426" spans="1:21" x14ac:dyDescent="0.35">
      <c r="A426" s="81"/>
      <c r="B426" s="82">
        <v>1122</v>
      </c>
      <c r="C426" s="82" t="s">
        <v>272</v>
      </c>
      <c r="D426" s="82">
        <v>630</v>
      </c>
      <c r="E426" s="82">
        <v>939</v>
      </c>
      <c r="F426" s="82" t="s">
        <v>273</v>
      </c>
      <c r="G426" s="82">
        <v>5</v>
      </c>
      <c r="H426" s="82" t="s">
        <v>95</v>
      </c>
      <c r="I426" s="82">
        <v>451589</v>
      </c>
      <c r="J426" s="82">
        <v>14</v>
      </c>
      <c r="K426" s="82">
        <v>15</v>
      </c>
      <c r="L426" s="82" t="s">
        <v>10</v>
      </c>
      <c r="M426" s="82">
        <v>194777.95925700001</v>
      </c>
      <c r="N426" s="82">
        <v>9678248.4628699999</v>
      </c>
      <c r="O426" s="82">
        <v>85</v>
      </c>
      <c r="P426" s="82" t="s">
        <v>292</v>
      </c>
      <c r="Q426" s="82" t="s">
        <v>290</v>
      </c>
      <c r="R426" s="82" t="s">
        <v>278</v>
      </c>
      <c r="S426" s="82">
        <v>2254</v>
      </c>
      <c r="T426" s="82">
        <v>109372</v>
      </c>
      <c r="U426" s="82">
        <v>2.2060759999999999</v>
      </c>
    </row>
    <row r="427" spans="1:21" x14ac:dyDescent="0.35">
      <c r="A427" s="81"/>
      <c r="B427" s="82">
        <v>1123</v>
      </c>
      <c r="C427" s="82" t="s">
        <v>272</v>
      </c>
      <c r="D427" s="82">
        <v>630</v>
      </c>
      <c r="E427" s="82">
        <v>939</v>
      </c>
      <c r="F427" s="82" t="s">
        <v>273</v>
      </c>
      <c r="G427" s="82">
        <v>5</v>
      </c>
      <c r="H427" s="82" t="s">
        <v>95</v>
      </c>
      <c r="I427" s="82">
        <v>451589</v>
      </c>
      <c r="J427" s="82">
        <v>14</v>
      </c>
      <c r="K427" s="82">
        <v>15</v>
      </c>
      <c r="L427" s="82" t="s">
        <v>10</v>
      </c>
      <c r="M427" s="82">
        <v>194777.95925700001</v>
      </c>
      <c r="N427" s="82">
        <v>9678248.4628699999</v>
      </c>
      <c r="O427" s="82">
        <v>87</v>
      </c>
      <c r="P427" s="82" t="s">
        <v>290</v>
      </c>
      <c r="Q427" s="82" t="s">
        <v>279</v>
      </c>
      <c r="R427" s="82" t="s">
        <v>278</v>
      </c>
      <c r="S427" s="82">
        <v>5986</v>
      </c>
      <c r="T427" s="82">
        <v>314961</v>
      </c>
      <c r="U427" s="82">
        <v>1.5713000000000001E-2</v>
      </c>
    </row>
    <row r="428" spans="1:21" x14ac:dyDescent="0.35">
      <c r="A428" s="81"/>
      <c r="B428" s="82">
        <v>1124</v>
      </c>
      <c r="C428" s="82" t="s">
        <v>272</v>
      </c>
      <c r="D428" s="82">
        <v>631</v>
      </c>
      <c r="E428" s="82">
        <v>940</v>
      </c>
      <c r="F428" s="82" t="s">
        <v>273</v>
      </c>
      <c r="G428" s="82">
        <v>5</v>
      </c>
      <c r="H428" s="82" t="s">
        <v>95</v>
      </c>
      <c r="I428" s="82">
        <v>451589</v>
      </c>
      <c r="J428" s="82">
        <v>13</v>
      </c>
      <c r="K428" s="82">
        <v>14</v>
      </c>
      <c r="L428" s="82" t="s">
        <v>3</v>
      </c>
      <c r="M428" s="82">
        <v>156309.58418599999</v>
      </c>
      <c r="N428" s="82">
        <v>6274633.5266500004</v>
      </c>
      <c r="O428" s="82">
        <v>87</v>
      </c>
      <c r="P428" s="82" t="s">
        <v>290</v>
      </c>
      <c r="Q428" s="82" t="s">
        <v>279</v>
      </c>
      <c r="R428" s="82" t="s">
        <v>278</v>
      </c>
      <c r="S428" s="82">
        <v>5986</v>
      </c>
      <c r="T428" s="82">
        <v>314961</v>
      </c>
      <c r="U428" s="82">
        <v>1.19658</v>
      </c>
    </row>
    <row r="429" spans="1:21" x14ac:dyDescent="0.35">
      <c r="A429" s="81"/>
      <c r="B429" s="82">
        <v>1125</v>
      </c>
      <c r="C429" s="82" t="s">
        <v>272</v>
      </c>
      <c r="D429" s="82">
        <v>632</v>
      </c>
      <c r="E429" s="82">
        <v>940</v>
      </c>
      <c r="F429" s="82" t="s">
        <v>273</v>
      </c>
      <c r="G429" s="82">
        <v>5</v>
      </c>
      <c r="H429" s="82" t="s">
        <v>95</v>
      </c>
      <c r="I429" s="82">
        <v>451589</v>
      </c>
      <c r="J429" s="82">
        <v>14</v>
      </c>
      <c r="K429" s="82">
        <v>15</v>
      </c>
      <c r="L429" s="82" t="s">
        <v>10</v>
      </c>
      <c r="M429" s="82">
        <v>194777.95925700001</v>
      </c>
      <c r="N429" s="82">
        <v>9678248.4628699999</v>
      </c>
      <c r="O429" s="82">
        <v>87</v>
      </c>
      <c r="P429" s="82" t="s">
        <v>290</v>
      </c>
      <c r="Q429" s="82" t="s">
        <v>279</v>
      </c>
      <c r="R429" s="82" t="s">
        <v>278</v>
      </c>
      <c r="S429" s="82">
        <v>5986</v>
      </c>
      <c r="T429" s="82">
        <v>314961</v>
      </c>
      <c r="U429" s="82">
        <v>4.1322999999999999E-2</v>
      </c>
    </row>
    <row r="430" spans="1:21" x14ac:dyDescent="0.35">
      <c r="A430" s="81"/>
      <c r="B430" s="82">
        <v>1126</v>
      </c>
      <c r="C430" s="82" t="s">
        <v>272</v>
      </c>
      <c r="D430" s="82">
        <v>633</v>
      </c>
      <c r="E430" s="82">
        <v>988</v>
      </c>
      <c r="F430" s="82" t="s">
        <v>273</v>
      </c>
      <c r="G430" s="82">
        <v>5</v>
      </c>
      <c r="H430" s="82" t="s">
        <v>94</v>
      </c>
      <c r="I430" s="82">
        <v>451591</v>
      </c>
      <c r="J430" s="82">
        <v>10</v>
      </c>
      <c r="K430" s="82">
        <v>11</v>
      </c>
      <c r="L430" s="82" t="s">
        <v>2</v>
      </c>
      <c r="M430" s="82">
        <v>24929.416090999999</v>
      </c>
      <c r="N430" s="82">
        <v>1538359.6088</v>
      </c>
      <c r="O430" s="82">
        <v>89</v>
      </c>
      <c r="P430" s="82" t="s">
        <v>300</v>
      </c>
      <c r="Q430" s="82" t="s">
        <v>288</v>
      </c>
      <c r="R430" s="82" t="s">
        <v>278</v>
      </c>
      <c r="S430" s="82">
        <v>1414</v>
      </c>
      <c r="T430" s="82">
        <v>47576</v>
      </c>
      <c r="U430" s="82">
        <v>0.17327600000000001</v>
      </c>
    </row>
    <row r="431" spans="1:21" x14ac:dyDescent="0.35">
      <c r="A431" s="81"/>
      <c r="B431" s="82">
        <v>1127</v>
      </c>
      <c r="C431" s="82" t="s">
        <v>272</v>
      </c>
      <c r="D431" s="82">
        <v>634</v>
      </c>
      <c r="E431" s="82">
        <v>988</v>
      </c>
      <c r="F431" s="82" t="s">
        <v>273</v>
      </c>
      <c r="G431" s="82">
        <v>5</v>
      </c>
      <c r="H431" s="82" t="s">
        <v>94</v>
      </c>
      <c r="I431" s="82">
        <v>451591</v>
      </c>
      <c r="J431" s="82">
        <v>13</v>
      </c>
      <c r="K431" s="82">
        <v>14</v>
      </c>
      <c r="L431" s="82" t="s">
        <v>3</v>
      </c>
      <c r="M431" s="82">
        <v>156309.58418599999</v>
      </c>
      <c r="N431" s="82">
        <v>6274633.5266500004</v>
      </c>
      <c r="O431" s="82">
        <v>89</v>
      </c>
      <c r="P431" s="82" t="s">
        <v>300</v>
      </c>
      <c r="Q431" s="82" t="s">
        <v>288</v>
      </c>
      <c r="R431" s="82" t="s">
        <v>278</v>
      </c>
      <c r="S431" s="82">
        <v>1414</v>
      </c>
      <c r="T431" s="82">
        <v>47576</v>
      </c>
      <c r="U431" s="82">
        <v>0.40933599999999998</v>
      </c>
    </row>
    <row r="432" spans="1:21" x14ac:dyDescent="0.35">
      <c r="A432" s="81"/>
      <c r="B432" s="82">
        <v>1128</v>
      </c>
      <c r="C432" s="82" t="s">
        <v>272</v>
      </c>
      <c r="D432" s="82">
        <v>634</v>
      </c>
      <c r="E432" s="82">
        <v>988</v>
      </c>
      <c r="F432" s="82" t="s">
        <v>273</v>
      </c>
      <c r="G432" s="82">
        <v>5</v>
      </c>
      <c r="H432" s="82" t="s">
        <v>94</v>
      </c>
      <c r="I432" s="82">
        <v>451591</v>
      </c>
      <c r="J432" s="82">
        <v>13</v>
      </c>
      <c r="K432" s="82">
        <v>14</v>
      </c>
      <c r="L432" s="82" t="s">
        <v>3</v>
      </c>
      <c r="M432" s="82">
        <v>156309.58418599999</v>
      </c>
      <c r="N432" s="82">
        <v>6274633.5266500004</v>
      </c>
      <c r="O432" s="82">
        <v>90</v>
      </c>
      <c r="P432" s="82" t="s">
        <v>288</v>
      </c>
      <c r="Q432" s="82" t="s">
        <v>289</v>
      </c>
      <c r="R432" s="82" t="s">
        <v>278</v>
      </c>
      <c r="S432" s="82">
        <v>4908</v>
      </c>
      <c r="T432" s="82">
        <v>306630</v>
      </c>
      <c r="U432" s="82">
        <v>3.8619000000000001E-2</v>
      </c>
    </row>
    <row r="433" spans="1:21" x14ac:dyDescent="0.35">
      <c r="A433" s="81"/>
      <c r="B433" s="82">
        <v>1129</v>
      </c>
      <c r="C433" s="82" t="s">
        <v>272</v>
      </c>
      <c r="D433" s="82">
        <v>635</v>
      </c>
      <c r="E433" s="82">
        <v>996</v>
      </c>
      <c r="F433" s="82" t="s">
        <v>273</v>
      </c>
      <c r="G433" s="82">
        <v>5</v>
      </c>
      <c r="H433" s="82" t="s">
        <v>94</v>
      </c>
      <c r="I433" s="82">
        <v>451591</v>
      </c>
      <c r="J433" s="82">
        <v>9</v>
      </c>
      <c r="K433" s="82">
        <v>10</v>
      </c>
      <c r="L433" s="82" t="s">
        <v>72</v>
      </c>
      <c r="M433" s="82">
        <v>22592.861427</v>
      </c>
      <c r="N433" s="82">
        <v>2378202.3692200002</v>
      </c>
      <c r="O433" s="82">
        <v>84</v>
      </c>
      <c r="P433" s="82" t="s">
        <v>281</v>
      </c>
      <c r="Q433" s="82" t="s">
        <v>282</v>
      </c>
      <c r="R433" s="82" t="s">
        <v>278</v>
      </c>
      <c r="S433" s="82">
        <v>16750</v>
      </c>
      <c r="T433" s="82">
        <v>2976056</v>
      </c>
      <c r="U433" s="82">
        <v>1.6095759999999999</v>
      </c>
    </row>
    <row r="434" spans="1:21" x14ac:dyDescent="0.35">
      <c r="A434" s="81"/>
      <c r="B434" s="82">
        <v>1130</v>
      </c>
      <c r="C434" s="82" t="s">
        <v>272</v>
      </c>
      <c r="D434" s="82">
        <v>636</v>
      </c>
      <c r="E434" s="82">
        <v>996</v>
      </c>
      <c r="F434" s="82" t="s">
        <v>273</v>
      </c>
      <c r="G434" s="82">
        <v>5</v>
      </c>
      <c r="H434" s="82" t="s">
        <v>94</v>
      </c>
      <c r="I434" s="82">
        <v>451591</v>
      </c>
      <c r="J434" s="82">
        <v>10</v>
      </c>
      <c r="K434" s="82">
        <v>11</v>
      </c>
      <c r="L434" s="82" t="s">
        <v>2</v>
      </c>
      <c r="M434" s="82">
        <v>24929.416090999999</v>
      </c>
      <c r="N434" s="82">
        <v>1538359.6088</v>
      </c>
      <c r="O434" s="82">
        <v>84</v>
      </c>
      <c r="P434" s="82" t="s">
        <v>281</v>
      </c>
      <c r="Q434" s="82" t="s">
        <v>282</v>
      </c>
      <c r="R434" s="82" t="s">
        <v>278</v>
      </c>
      <c r="S434" s="82">
        <v>16750</v>
      </c>
      <c r="T434" s="82">
        <v>2976056</v>
      </c>
      <c r="U434" s="82">
        <v>5.413888</v>
      </c>
    </row>
    <row r="435" spans="1:21" x14ac:dyDescent="0.35">
      <c r="A435" s="81"/>
      <c r="B435" s="82">
        <v>1131</v>
      </c>
      <c r="C435" s="82" t="s">
        <v>272</v>
      </c>
      <c r="D435" s="82">
        <v>636</v>
      </c>
      <c r="E435" s="82">
        <v>996</v>
      </c>
      <c r="F435" s="82" t="s">
        <v>273</v>
      </c>
      <c r="G435" s="82">
        <v>5</v>
      </c>
      <c r="H435" s="82" t="s">
        <v>94</v>
      </c>
      <c r="I435" s="82">
        <v>451591</v>
      </c>
      <c r="J435" s="82">
        <v>10</v>
      </c>
      <c r="K435" s="82">
        <v>11</v>
      </c>
      <c r="L435" s="82" t="s">
        <v>2</v>
      </c>
      <c r="M435" s="82">
        <v>24929.416090999999</v>
      </c>
      <c r="N435" s="82">
        <v>1538359.6088</v>
      </c>
      <c r="O435" s="82">
        <v>86</v>
      </c>
      <c r="P435" s="82" t="s">
        <v>289</v>
      </c>
      <c r="Q435" s="82" t="s">
        <v>281</v>
      </c>
      <c r="R435" s="82" t="s">
        <v>278</v>
      </c>
      <c r="S435" s="82">
        <v>3926</v>
      </c>
      <c r="T435" s="82">
        <v>316977</v>
      </c>
      <c r="U435" s="82">
        <v>5.1226659999999997</v>
      </c>
    </row>
    <row r="436" spans="1:21" x14ac:dyDescent="0.35">
      <c r="A436" s="81"/>
      <c r="B436" s="82">
        <v>1132</v>
      </c>
      <c r="C436" s="82" t="s">
        <v>272</v>
      </c>
      <c r="D436" s="82">
        <v>637</v>
      </c>
      <c r="E436" s="82">
        <v>996</v>
      </c>
      <c r="F436" s="82" t="s">
        <v>273</v>
      </c>
      <c r="G436" s="82">
        <v>5</v>
      </c>
      <c r="H436" s="82" t="s">
        <v>94</v>
      </c>
      <c r="I436" s="82">
        <v>451591</v>
      </c>
      <c r="J436" s="82">
        <v>13</v>
      </c>
      <c r="K436" s="82">
        <v>14</v>
      </c>
      <c r="L436" s="82" t="s">
        <v>3</v>
      </c>
      <c r="M436" s="82">
        <v>156309.58418599999</v>
      </c>
      <c r="N436" s="82">
        <v>6274633.5266500004</v>
      </c>
      <c r="O436" s="82">
        <v>84</v>
      </c>
      <c r="P436" s="82" t="s">
        <v>281</v>
      </c>
      <c r="Q436" s="82" t="s">
        <v>282</v>
      </c>
      <c r="R436" s="82" t="s">
        <v>278</v>
      </c>
      <c r="S436" s="82">
        <v>16750</v>
      </c>
      <c r="T436" s="82">
        <v>2976056</v>
      </c>
      <c r="U436" s="82">
        <v>3.3078249999999998</v>
      </c>
    </row>
    <row r="437" spans="1:21" x14ac:dyDescent="0.35">
      <c r="A437" s="81"/>
      <c r="B437" s="82">
        <v>1133</v>
      </c>
      <c r="C437" s="82" t="s">
        <v>272</v>
      </c>
      <c r="D437" s="82">
        <v>637</v>
      </c>
      <c r="E437" s="82">
        <v>996</v>
      </c>
      <c r="F437" s="82" t="s">
        <v>273</v>
      </c>
      <c r="G437" s="82">
        <v>5</v>
      </c>
      <c r="H437" s="82" t="s">
        <v>94</v>
      </c>
      <c r="I437" s="82">
        <v>451591</v>
      </c>
      <c r="J437" s="82">
        <v>13</v>
      </c>
      <c r="K437" s="82">
        <v>14</v>
      </c>
      <c r="L437" s="82" t="s">
        <v>3</v>
      </c>
      <c r="M437" s="82">
        <v>156309.58418599999</v>
      </c>
      <c r="N437" s="82">
        <v>6274633.5266500004</v>
      </c>
      <c r="O437" s="82">
        <v>86</v>
      </c>
      <c r="P437" s="82" t="s">
        <v>289</v>
      </c>
      <c r="Q437" s="82" t="s">
        <v>281</v>
      </c>
      <c r="R437" s="82" t="s">
        <v>278</v>
      </c>
      <c r="S437" s="82">
        <v>3926</v>
      </c>
      <c r="T437" s="82">
        <v>316977</v>
      </c>
      <c r="U437" s="82">
        <v>2.2022409999999999</v>
      </c>
    </row>
    <row r="438" spans="1:21" x14ac:dyDescent="0.35">
      <c r="A438" s="81"/>
      <c r="B438" s="82">
        <v>1134</v>
      </c>
      <c r="C438" s="82" t="s">
        <v>272</v>
      </c>
      <c r="D438" s="82">
        <v>638</v>
      </c>
      <c r="E438" s="82">
        <v>996</v>
      </c>
      <c r="F438" s="82" t="s">
        <v>273</v>
      </c>
      <c r="G438" s="82">
        <v>5</v>
      </c>
      <c r="H438" s="82" t="s">
        <v>94</v>
      </c>
      <c r="I438" s="82">
        <v>451591</v>
      </c>
      <c r="J438" s="82">
        <v>14</v>
      </c>
      <c r="K438" s="82">
        <v>15</v>
      </c>
      <c r="L438" s="82" t="s">
        <v>10</v>
      </c>
      <c r="M438" s="82">
        <v>194777.95925700001</v>
      </c>
      <c r="N438" s="82">
        <v>9678248.4628699999</v>
      </c>
      <c r="O438" s="82">
        <v>84</v>
      </c>
      <c r="P438" s="82" t="s">
        <v>281</v>
      </c>
      <c r="Q438" s="82" t="s">
        <v>282</v>
      </c>
      <c r="R438" s="82" t="s">
        <v>278</v>
      </c>
      <c r="S438" s="82">
        <v>16750</v>
      </c>
      <c r="T438" s="82">
        <v>2976056</v>
      </c>
      <c r="U438" s="82">
        <v>7.4187529999999997</v>
      </c>
    </row>
    <row r="439" spans="1:21" x14ac:dyDescent="0.35">
      <c r="A439" s="81"/>
      <c r="B439" s="82">
        <v>1135</v>
      </c>
      <c r="C439" s="82" t="s">
        <v>272</v>
      </c>
      <c r="D439" s="82">
        <v>638</v>
      </c>
      <c r="E439" s="82">
        <v>996</v>
      </c>
      <c r="F439" s="82" t="s">
        <v>273</v>
      </c>
      <c r="G439" s="82">
        <v>5</v>
      </c>
      <c r="H439" s="82" t="s">
        <v>94</v>
      </c>
      <c r="I439" s="82">
        <v>451591</v>
      </c>
      <c r="J439" s="82">
        <v>14</v>
      </c>
      <c r="K439" s="82">
        <v>15</v>
      </c>
      <c r="L439" s="82" t="s">
        <v>10</v>
      </c>
      <c r="M439" s="82">
        <v>194777.95925700001</v>
      </c>
      <c r="N439" s="82">
        <v>9678248.4628699999</v>
      </c>
      <c r="O439" s="82">
        <v>86</v>
      </c>
      <c r="P439" s="82" t="s">
        <v>289</v>
      </c>
      <c r="Q439" s="82" t="s">
        <v>281</v>
      </c>
      <c r="R439" s="82" t="s">
        <v>278</v>
      </c>
      <c r="S439" s="82">
        <v>3926</v>
      </c>
      <c r="T439" s="82">
        <v>316977</v>
      </c>
      <c r="U439" s="82">
        <v>12.616063</v>
      </c>
    </row>
    <row r="440" spans="1:21" x14ac:dyDescent="0.35">
      <c r="A440" s="81"/>
      <c r="B440" s="82">
        <v>1136</v>
      </c>
      <c r="C440" s="82" t="s">
        <v>272</v>
      </c>
      <c r="D440" s="82">
        <v>639</v>
      </c>
      <c r="E440" s="82">
        <v>1000</v>
      </c>
      <c r="F440" s="82" t="s">
        <v>273</v>
      </c>
      <c r="G440" s="82">
        <v>5</v>
      </c>
      <c r="H440" s="82" t="s">
        <v>94</v>
      </c>
      <c r="I440" s="82">
        <v>451591</v>
      </c>
      <c r="J440" s="82">
        <v>2</v>
      </c>
      <c r="K440" s="82">
        <v>3</v>
      </c>
      <c r="L440" s="82" t="s">
        <v>13</v>
      </c>
      <c r="M440" s="82">
        <v>9854.3038030000007</v>
      </c>
      <c r="N440" s="82">
        <v>1086982.27514</v>
      </c>
      <c r="O440" s="82">
        <v>72</v>
      </c>
      <c r="P440" s="82" t="s">
        <v>286</v>
      </c>
      <c r="Q440" s="82" t="s">
        <v>281</v>
      </c>
      <c r="R440" s="82" t="s">
        <v>278</v>
      </c>
      <c r="S440" s="82">
        <v>3742</v>
      </c>
      <c r="T440" s="82">
        <v>277459</v>
      </c>
      <c r="U440" s="82">
        <v>0.63660700000000003</v>
      </c>
    </row>
    <row r="441" spans="1:21" x14ac:dyDescent="0.35">
      <c r="A441" s="81"/>
      <c r="B441" s="82">
        <v>1137</v>
      </c>
      <c r="C441" s="82" t="s">
        <v>272</v>
      </c>
      <c r="D441" s="82">
        <v>640</v>
      </c>
      <c r="E441" s="82">
        <v>1000</v>
      </c>
      <c r="F441" s="82" t="s">
        <v>273</v>
      </c>
      <c r="G441" s="82">
        <v>5</v>
      </c>
      <c r="H441" s="82" t="s">
        <v>94</v>
      </c>
      <c r="I441" s="82">
        <v>451591</v>
      </c>
      <c r="J441" s="82">
        <v>9</v>
      </c>
      <c r="K441" s="82">
        <v>10</v>
      </c>
      <c r="L441" s="82" t="s">
        <v>72</v>
      </c>
      <c r="M441" s="82">
        <v>22592.861427</v>
      </c>
      <c r="N441" s="82">
        <v>2378202.3692200002</v>
      </c>
      <c r="O441" s="82">
        <v>79</v>
      </c>
      <c r="P441" s="82" t="s">
        <v>283</v>
      </c>
      <c r="Q441" s="82" t="s">
        <v>269</v>
      </c>
      <c r="R441" s="82" t="s">
        <v>278</v>
      </c>
      <c r="S441" s="82">
        <v>8558</v>
      </c>
      <c r="T441" s="82">
        <v>926359</v>
      </c>
      <c r="U441" s="82">
        <v>5.5638E-2</v>
      </c>
    </row>
    <row r="442" spans="1:21" x14ac:dyDescent="0.35">
      <c r="A442" s="81"/>
      <c r="B442" s="82">
        <v>1138</v>
      </c>
      <c r="C442" s="82" t="s">
        <v>272</v>
      </c>
      <c r="D442" s="82">
        <v>641</v>
      </c>
      <c r="E442" s="82">
        <v>1000</v>
      </c>
      <c r="F442" s="82" t="s">
        <v>273</v>
      </c>
      <c r="G442" s="82">
        <v>5</v>
      </c>
      <c r="H442" s="82" t="s">
        <v>94</v>
      </c>
      <c r="I442" s="82">
        <v>451591</v>
      </c>
      <c r="J442" s="82">
        <v>13</v>
      </c>
      <c r="K442" s="82">
        <v>14</v>
      </c>
      <c r="L442" s="82" t="s">
        <v>3</v>
      </c>
      <c r="M442" s="82">
        <v>156309.58418599999</v>
      </c>
      <c r="N442" s="82">
        <v>6274633.5266500004</v>
      </c>
      <c r="O442" s="82">
        <v>72</v>
      </c>
      <c r="P442" s="82" t="s">
        <v>286</v>
      </c>
      <c r="Q442" s="82" t="s">
        <v>281</v>
      </c>
      <c r="R442" s="82" t="s">
        <v>278</v>
      </c>
      <c r="S442" s="82">
        <v>3742</v>
      </c>
      <c r="T442" s="82">
        <v>277459</v>
      </c>
      <c r="U442" s="82">
        <v>4.651751</v>
      </c>
    </row>
    <row r="443" spans="1:21" x14ac:dyDescent="0.35">
      <c r="A443" s="81"/>
      <c r="B443" s="82">
        <v>1139</v>
      </c>
      <c r="C443" s="82" t="s">
        <v>272</v>
      </c>
      <c r="D443" s="82">
        <v>641</v>
      </c>
      <c r="E443" s="82">
        <v>1000</v>
      </c>
      <c r="F443" s="82" t="s">
        <v>273</v>
      </c>
      <c r="G443" s="82">
        <v>5</v>
      </c>
      <c r="H443" s="82" t="s">
        <v>94</v>
      </c>
      <c r="I443" s="82">
        <v>451591</v>
      </c>
      <c r="J443" s="82">
        <v>13</v>
      </c>
      <c r="K443" s="82">
        <v>14</v>
      </c>
      <c r="L443" s="82" t="s">
        <v>3</v>
      </c>
      <c r="M443" s="82">
        <v>156309.58418599999</v>
      </c>
      <c r="N443" s="82">
        <v>6274633.5266500004</v>
      </c>
      <c r="O443" s="82">
        <v>79</v>
      </c>
      <c r="P443" s="82" t="s">
        <v>283</v>
      </c>
      <c r="Q443" s="82" t="s">
        <v>269</v>
      </c>
      <c r="R443" s="82" t="s">
        <v>278</v>
      </c>
      <c r="S443" s="82">
        <v>8558</v>
      </c>
      <c r="T443" s="82">
        <v>926359</v>
      </c>
      <c r="U443" s="82">
        <v>8.4858089999999997</v>
      </c>
    </row>
    <row r="444" spans="1:21" x14ac:dyDescent="0.35">
      <c r="A444" s="81"/>
      <c r="B444" s="82">
        <v>1140</v>
      </c>
      <c r="C444" s="82" t="s">
        <v>272</v>
      </c>
      <c r="D444" s="82">
        <v>642</v>
      </c>
      <c r="E444" s="82">
        <v>1000</v>
      </c>
      <c r="F444" s="82" t="s">
        <v>273</v>
      </c>
      <c r="G444" s="82">
        <v>5</v>
      </c>
      <c r="H444" s="82" t="s">
        <v>94</v>
      </c>
      <c r="I444" s="82">
        <v>451591</v>
      </c>
      <c r="J444" s="82">
        <v>14</v>
      </c>
      <c r="K444" s="82">
        <v>15</v>
      </c>
      <c r="L444" s="82" t="s">
        <v>10</v>
      </c>
      <c r="M444" s="82">
        <v>194777.95925700001</v>
      </c>
      <c r="N444" s="82">
        <v>9678248.4628699999</v>
      </c>
      <c r="O444" s="82">
        <v>72</v>
      </c>
      <c r="P444" s="82" t="s">
        <v>286</v>
      </c>
      <c r="Q444" s="82" t="s">
        <v>281</v>
      </c>
      <c r="R444" s="82" t="s">
        <v>278</v>
      </c>
      <c r="S444" s="82">
        <v>3742</v>
      </c>
      <c r="T444" s="82">
        <v>277459</v>
      </c>
      <c r="U444" s="82">
        <v>0.91714499999999999</v>
      </c>
    </row>
    <row r="445" spans="1:21" x14ac:dyDescent="0.35">
      <c r="A445" s="81"/>
      <c r="B445" s="82">
        <v>1141</v>
      </c>
      <c r="C445" s="82" t="s">
        <v>272</v>
      </c>
      <c r="D445" s="82">
        <v>643</v>
      </c>
      <c r="E445" s="82">
        <v>1001</v>
      </c>
      <c r="F445" s="82" t="s">
        <v>273</v>
      </c>
      <c r="G445" s="82">
        <v>5</v>
      </c>
      <c r="H445" s="82" t="s">
        <v>94</v>
      </c>
      <c r="I445" s="82">
        <v>451591</v>
      </c>
      <c r="J445" s="82">
        <v>14</v>
      </c>
      <c r="K445" s="82">
        <v>15</v>
      </c>
      <c r="L445" s="82" t="s">
        <v>10</v>
      </c>
      <c r="M445" s="82">
        <v>194777.95925700001</v>
      </c>
      <c r="N445" s="82">
        <v>9678248.4628699999</v>
      </c>
      <c r="O445" s="82">
        <v>66</v>
      </c>
      <c r="P445" s="82" t="s">
        <v>306</v>
      </c>
      <c r="Q445" s="82" t="s">
        <v>284</v>
      </c>
      <c r="R445" s="82" t="s">
        <v>278</v>
      </c>
      <c r="S445" s="82">
        <v>922</v>
      </c>
      <c r="T445" s="82">
        <v>14382</v>
      </c>
      <c r="U445" s="82">
        <v>0.231567</v>
      </c>
    </row>
    <row r="446" spans="1:21" x14ac:dyDescent="0.35">
      <c r="A446" s="81"/>
      <c r="B446" s="82">
        <v>1142</v>
      </c>
      <c r="C446" s="82" t="s">
        <v>272</v>
      </c>
      <c r="D446" s="82">
        <v>643</v>
      </c>
      <c r="E446" s="82">
        <v>1001</v>
      </c>
      <c r="F446" s="82" t="s">
        <v>273</v>
      </c>
      <c r="G446" s="82">
        <v>5</v>
      </c>
      <c r="H446" s="82" t="s">
        <v>94</v>
      </c>
      <c r="I446" s="82">
        <v>451591</v>
      </c>
      <c r="J446" s="82">
        <v>14</v>
      </c>
      <c r="K446" s="82">
        <v>15</v>
      </c>
      <c r="L446" s="82" t="s">
        <v>10</v>
      </c>
      <c r="M446" s="82">
        <v>194777.95925700001</v>
      </c>
      <c r="N446" s="82">
        <v>9678248.4628699999</v>
      </c>
      <c r="O446" s="82">
        <v>73</v>
      </c>
      <c r="P446" s="82" t="s">
        <v>284</v>
      </c>
      <c r="Q446" s="82" t="s">
        <v>281</v>
      </c>
      <c r="R446" s="82" t="s">
        <v>278</v>
      </c>
      <c r="S446" s="82">
        <v>4228</v>
      </c>
      <c r="T446" s="82">
        <v>251297</v>
      </c>
      <c r="U446" s="82">
        <v>0.35912899999999998</v>
      </c>
    </row>
    <row r="447" spans="1:21" x14ac:dyDescent="0.35">
      <c r="A447" s="81"/>
      <c r="B447" s="82">
        <v>1143</v>
      </c>
      <c r="C447" s="82" t="s">
        <v>272</v>
      </c>
      <c r="D447" s="82">
        <v>643</v>
      </c>
      <c r="E447" s="82">
        <v>1001</v>
      </c>
      <c r="F447" s="82" t="s">
        <v>273</v>
      </c>
      <c r="G447" s="82">
        <v>5</v>
      </c>
      <c r="H447" s="82" t="s">
        <v>94</v>
      </c>
      <c r="I447" s="82">
        <v>451591</v>
      </c>
      <c r="J447" s="82">
        <v>14</v>
      </c>
      <c r="K447" s="82">
        <v>15</v>
      </c>
      <c r="L447" s="82" t="s">
        <v>10</v>
      </c>
      <c r="M447" s="82">
        <v>194777.95925700001</v>
      </c>
      <c r="N447" s="82">
        <v>9678248.4628699999</v>
      </c>
      <c r="O447" s="82">
        <v>84</v>
      </c>
      <c r="P447" s="82" t="s">
        <v>281</v>
      </c>
      <c r="Q447" s="82" t="s">
        <v>282</v>
      </c>
      <c r="R447" s="82" t="s">
        <v>278</v>
      </c>
      <c r="S447" s="82">
        <v>16750</v>
      </c>
      <c r="T447" s="82">
        <v>2976056</v>
      </c>
      <c r="U447" s="82">
        <v>2.0868099999999998</v>
      </c>
    </row>
    <row r="448" spans="1:21" x14ac:dyDescent="0.35">
      <c r="A448" s="81"/>
      <c r="B448" s="82">
        <v>1144</v>
      </c>
      <c r="C448" s="82" t="s">
        <v>272</v>
      </c>
      <c r="D448" s="82">
        <v>644</v>
      </c>
      <c r="E448" s="82">
        <v>1002</v>
      </c>
      <c r="F448" s="82" t="s">
        <v>273</v>
      </c>
      <c r="G448" s="82">
        <v>5</v>
      </c>
      <c r="H448" s="82" t="s">
        <v>94</v>
      </c>
      <c r="I448" s="82">
        <v>451591</v>
      </c>
      <c r="J448" s="82">
        <v>13</v>
      </c>
      <c r="K448" s="82">
        <v>14</v>
      </c>
      <c r="L448" s="82" t="s">
        <v>3</v>
      </c>
      <c r="M448" s="82">
        <v>156309.58418599999</v>
      </c>
      <c r="N448" s="82">
        <v>6274633.5266500004</v>
      </c>
      <c r="O448" s="82">
        <v>70</v>
      </c>
      <c r="P448" s="82" t="s">
        <v>268</v>
      </c>
      <c r="Q448" s="82" t="s">
        <v>284</v>
      </c>
      <c r="R448" s="82" t="s">
        <v>278</v>
      </c>
      <c r="S448" s="82">
        <v>6016</v>
      </c>
      <c r="T448" s="82">
        <v>550617</v>
      </c>
      <c r="U448" s="82">
        <v>0.52572200000000002</v>
      </c>
    </row>
    <row r="449" spans="1:21" x14ac:dyDescent="0.35">
      <c r="A449" s="81"/>
      <c r="B449" s="82">
        <v>1145</v>
      </c>
      <c r="C449" s="82" t="s">
        <v>272</v>
      </c>
      <c r="D449" s="82">
        <v>644</v>
      </c>
      <c r="E449" s="82">
        <v>1002</v>
      </c>
      <c r="F449" s="82" t="s">
        <v>273</v>
      </c>
      <c r="G449" s="82">
        <v>5</v>
      </c>
      <c r="H449" s="82" t="s">
        <v>94</v>
      </c>
      <c r="I449" s="82">
        <v>451591</v>
      </c>
      <c r="J449" s="82">
        <v>13</v>
      </c>
      <c r="K449" s="82">
        <v>14</v>
      </c>
      <c r="L449" s="82" t="s">
        <v>3</v>
      </c>
      <c r="M449" s="82">
        <v>156309.58418599999</v>
      </c>
      <c r="N449" s="82">
        <v>6274633.5266500004</v>
      </c>
      <c r="O449" s="82">
        <v>73</v>
      </c>
      <c r="P449" s="82" t="s">
        <v>284</v>
      </c>
      <c r="Q449" s="82" t="s">
        <v>281</v>
      </c>
      <c r="R449" s="82" t="s">
        <v>278</v>
      </c>
      <c r="S449" s="82">
        <v>4228</v>
      </c>
      <c r="T449" s="82">
        <v>251297</v>
      </c>
      <c r="U449" s="82">
        <v>9.2530000000000008E-3</v>
      </c>
    </row>
    <row r="450" spans="1:21" x14ac:dyDescent="0.35">
      <c r="A450" s="81"/>
      <c r="B450" s="82">
        <v>1146</v>
      </c>
      <c r="C450" s="82" t="s">
        <v>272</v>
      </c>
      <c r="D450" s="82">
        <v>645</v>
      </c>
      <c r="E450" s="82">
        <v>1002</v>
      </c>
      <c r="F450" s="82" t="s">
        <v>273</v>
      </c>
      <c r="G450" s="82">
        <v>5</v>
      </c>
      <c r="H450" s="82" t="s">
        <v>94</v>
      </c>
      <c r="I450" s="82">
        <v>451591</v>
      </c>
      <c r="J450" s="82">
        <v>14</v>
      </c>
      <c r="K450" s="82">
        <v>15</v>
      </c>
      <c r="L450" s="82" t="s">
        <v>10</v>
      </c>
      <c r="M450" s="82">
        <v>194777.95925700001</v>
      </c>
      <c r="N450" s="82">
        <v>9678248.4628699999</v>
      </c>
      <c r="O450" s="82">
        <v>70</v>
      </c>
      <c r="P450" s="82" t="s">
        <v>268</v>
      </c>
      <c r="Q450" s="82" t="s">
        <v>284</v>
      </c>
      <c r="R450" s="82" t="s">
        <v>278</v>
      </c>
      <c r="S450" s="82">
        <v>6016</v>
      </c>
      <c r="T450" s="82">
        <v>550617</v>
      </c>
      <c r="U450" s="82">
        <v>1.184429</v>
      </c>
    </row>
    <row r="451" spans="1:21" x14ac:dyDescent="0.35">
      <c r="A451" s="81"/>
      <c r="B451" s="82">
        <v>1147</v>
      </c>
      <c r="C451" s="82" t="s">
        <v>272</v>
      </c>
      <c r="D451" s="82">
        <v>645</v>
      </c>
      <c r="E451" s="82">
        <v>1002</v>
      </c>
      <c r="F451" s="82" t="s">
        <v>273</v>
      </c>
      <c r="G451" s="82">
        <v>5</v>
      </c>
      <c r="H451" s="82" t="s">
        <v>94</v>
      </c>
      <c r="I451" s="82">
        <v>451591</v>
      </c>
      <c r="J451" s="82">
        <v>14</v>
      </c>
      <c r="K451" s="82">
        <v>15</v>
      </c>
      <c r="L451" s="82" t="s">
        <v>10</v>
      </c>
      <c r="M451" s="82">
        <v>194777.95925700001</v>
      </c>
      <c r="N451" s="82">
        <v>9678248.4628699999</v>
      </c>
      <c r="O451" s="82">
        <v>73</v>
      </c>
      <c r="P451" s="82" t="s">
        <v>284</v>
      </c>
      <c r="Q451" s="82" t="s">
        <v>281</v>
      </c>
      <c r="R451" s="82" t="s">
        <v>278</v>
      </c>
      <c r="S451" s="82">
        <v>4228</v>
      </c>
      <c r="T451" s="82">
        <v>251297</v>
      </c>
      <c r="U451" s="82">
        <v>0.26234800000000003</v>
      </c>
    </row>
    <row r="452" spans="1:21" x14ac:dyDescent="0.35">
      <c r="A452" s="81"/>
      <c r="B452" s="82">
        <v>1148</v>
      </c>
      <c r="C452" s="82" t="s">
        <v>272</v>
      </c>
      <c r="D452" s="82">
        <v>646</v>
      </c>
      <c r="E452" s="82">
        <v>1057</v>
      </c>
      <c r="F452" s="82" t="s">
        <v>273</v>
      </c>
      <c r="G452" s="82">
        <v>5</v>
      </c>
      <c r="H452" s="82" t="s">
        <v>172</v>
      </c>
      <c r="I452" s="82">
        <v>451651</v>
      </c>
      <c r="J452" s="82">
        <v>10</v>
      </c>
      <c r="K452" s="82">
        <v>11</v>
      </c>
      <c r="L452" s="82" t="s">
        <v>2</v>
      </c>
      <c r="M452" s="82">
        <v>24929.416090999999</v>
      </c>
      <c r="N452" s="82">
        <v>1538359.6088</v>
      </c>
      <c r="O452" s="82">
        <v>86</v>
      </c>
      <c r="P452" s="82" t="s">
        <v>289</v>
      </c>
      <c r="Q452" s="82" t="s">
        <v>281</v>
      </c>
      <c r="R452" s="82" t="s">
        <v>278</v>
      </c>
      <c r="S452" s="82">
        <v>3926</v>
      </c>
      <c r="T452" s="82">
        <v>316977</v>
      </c>
      <c r="U452" s="82">
        <v>5.8931639999999996</v>
      </c>
    </row>
    <row r="453" spans="1:21" x14ac:dyDescent="0.35">
      <c r="A453" s="81"/>
      <c r="B453" s="82">
        <v>1149</v>
      </c>
      <c r="C453" s="82" t="s">
        <v>272</v>
      </c>
      <c r="D453" s="82">
        <v>646</v>
      </c>
      <c r="E453" s="82">
        <v>1057</v>
      </c>
      <c r="F453" s="82" t="s">
        <v>273</v>
      </c>
      <c r="G453" s="82">
        <v>5</v>
      </c>
      <c r="H453" s="82" t="s">
        <v>172</v>
      </c>
      <c r="I453" s="82">
        <v>451651</v>
      </c>
      <c r="J453" s="82">
        <v>10</v>
      </c>
      <c r="K453" s="82">
        <v>11</v>
      </c>
      <c r="L453" s="82" t="s">
        <v>2</v>
      </c>
      <c r="M453" s="82">
        <v>24929.416090999999</v>
      </c>
      <c r="N453" s="82">
        <v>1538359.6088</v>
      </c>
      <c r="O453" s="82">
        <v>91</v>
      </c>
      <c r="P453" s="82" t="s">
        <v>307</v>
      </c>
      <c r="Q453" s="82" t="s">
        <v>281</v>
      </c>
      <c r="R453" s="82" t="s">
        <v>278</v>
      </c>
      <c r="S453" s="82">
        <v>2468</v>
      </c>
      <c r="T453" s="82">
        <v>107895</v>
      </c>
      <c r="U453" s="82">
        <v>0.27678799999999998</v>
      </c>
    </row>
    <row r="454" spans="1:21" x14ac:dyDescent="0.35">
      <c r="A454" s="81"/>
      <c r="B454" s="82">
        <v>1150</v>
      </c>
      <c r="C454" s="82" t="s">
        <v>272</v>
      </c>
      <c r="D454" s="82">
        <v>647</v>
      </c>
      <c r="E454" s="82">
        <v>1057</v>
      </c>
      <c r="F454" s="82" t="s">
        <v>273</v>
      </c>
      <c r="G454" s="82">
        <v>5</v>
      </c>
      <c r="H454" s="82" t="s">
        <v>172</v>
      </c>
      <c r="I454" s="82">
        <v>451651</v>
      </c>
      <c r="J454" s="82">
        <v>13</v>
      </c>
      <c r="K454" s="82">
        <v>14</v>
      </c>
      <c r="L454" s="82" t="s">
        <v>3</v>
      </c>
      <c r="M454" s="82">
        <v>156309.58418599999</v>
      </c>
      <c r="N454" s="82">
        <v>6274633.5266500004</v>
      </c>
      <c r="O454" s="82">
        <v>86</v>
      </c>
      <c r="P454" s="82" t="s">
        <v>289</v>
      </c>
      <c r="Q454" s="82" t="s">
        <v>281</v>
      </c>
      <c r="R454" s="82" t="s">
        <v>278</v>
      </c>
      <c r="S454" s="82">
        <v>3926</v>
      </c>
      <c r="T454" s="82">
        <v>316977</v>
      </c>
      <c r="U454" s="82">
        <v>0.15482199999999999</v>
      </c>
    </row>
    <row r="455" spans="1:21" x14ac:dyDescent="0.35">
      <c r="A455" s="81"/>
      <c r="B455" s="82">
        <v>1151</v>
      </c>
      <c r="C455" s="82" t="s">
        <v>272</v>
      </c>
      <c r="D455" s="82">
        <v>647</v>
      </c>
      <c r="E455" s="82">
        <v>1057</v>
      </c>
      <c r="F455" s="82" t="s">
        <v>273</v>
      </c>
      <c r="G455" s="82">
        <v>5</v>
      </c>
      <c r="H455" s="82" t="s">
        <v>172</v>
      </c>
      <c r="I455" s="82">
        <v>451651</v>
      </c>
      <c r="J455" s="82">
        <v>13</v>
      </c>
      <c r="K455" s="82">
        <v>14</v>
      </c>
      <c r="L455" s="82" t="s">
        <v>3</v>
      </c>
      <c r="M455" s="82">
        <v>156309.58418599999</v>
      </c>
      <c r="N455" s="82">
        <v>6274633.5266500004</v>
      </c>
      <c r="O455" s="82">
        <v>91</v>
      </c>
      <c r="P455" s="82" t="s">
        <v>307</v>
      </c>
      <c r="Q455" s="82" t="s">
        <v>281</v>
      </c>
      <c r="R455" s="82" t="s">
        <v>278</v>
      </c>
      <c r="S455" s="82">
        <v>2468</v>
      </c>
      <c r="T455" s="82">
        <v>107895</v>
      </c>
      <c r="U455" s="82">
        <v>0.55645199999999995</v>
      </c>
    </row>
    <row r="456" spans="1:21" x14ac:dyDescent="0.35">
      <c r="A456" s="81"/>
      <c r="B456" s="82">
        <v>1152</v>
      </c>
      <c r="C456" s="82" t="s">
        <v>272</v>
      </c>
      <c r="D456" s="82">
        <v>648</v>
      </c>
      <c r="E456" s="82">
        <v>1057</v>
      </c>
      <c r="F456" s="82" t="s">
        <v>273</v>
      </c>
      <c r="G456" s="82">
        <v>5</v>
      </c>
      <c r="H456" s="82" t="s">
        <v>172</v>
      </c>
      <c r="I456" s="82">
        <v>451651</v>
      </c>
      <c r="J456" s="82">
        <v>14</v>
      </c>
      <c r="K456" s="82">
        <v>15</v>
      </c>
      <c r="L456" s="82" t="s">
        <v>10</v>
      </c>
      <c r="M456" s="82">
        <v>194777.95925700001</v>
      </c>
      <c r="N456" s="82">
        <v>9678248.4628699999</v>
      </c>
      <c r="O456" s="82">
        <v>86</v>
      </c>
      <c r="P456" s="82" t="s">
        <v>289</v>
      </c>
      <c r="Q456" s="82" t="s">
        <v>281</v>
      </c>
      <c r="R456" s="82" t="s">
        <v>278</v>
      </c>
      <c r="S456" s="82">
        <v>3926</v>
      </c>
      <c r="T456" s="82">
        <v>316977</v>
      </c>
      <c r="U456" s="82">
        <v>8.3389999999999992E-3</v>
      </c>
    </row>
    <row r="457" spans="1:21" x14ac:dyDescent="0.35">
      <c r="A457" s="81"/>
      <c r="B457" s="82">
        <v>1153</v>
      </c>
      <c r="C457" s="82" t="s">
        <v>272</v>
      </c>
      <c r="D457" s="82">
        <v>648</v>
      </c>
      <c r="E457" s="82">
        <v>1057</v>
      </c>
      <c r="F457" s="82" t="s">
        <v>273</v>
      </c>
      <c r="G457" s="82">
        <v>5</v>
      </c>
      <c r="H457" s="82" t="s">
        <v>172</v>
      </c>
      <c r="I457" s="82">
        <v>451651</v>
      </c>
      <c r="J457" s="82">
        <v>14</v>
      </c>
      <c r="K457" s="82">
        <v>15</v>
      </c>
      <c r="L457" s="82" t="s">
        <v>10</v>
      </c>
      <c r="M457" s="82">
        <v>194777.95925700001</v>
      </c>
      <c r="N457" s="82">
        <v>9678248.4628699999</v>
      </c>
      <c r="O457" s="82">
        <v>91</v>
      </c>
      <c r="P457" s="82" t="s">
        <v>307</v>
      </c>
      <c r="Q457" s="82" t="s">
        <v>281</v>
      </c>
      <c r="R457" s="82" t="s">
        <v>278</v>
      </c>
      <c r="S457" s="82">
        <v>2468</v>
      </c>
      <c r="T457" s="82">
        <v>107895</v>
      </c>
      <c r="U457" s="82">
        <v>0.57366899999999998</v>
      </c>
    </row>
    <row r="458" spans="1:21" x14ac:dyDescent="0.35">
      <c r="A458" s="81"/>
      <c r="B458" s="82">
        <v>1154</v>
      </c>
      <c r="C458" s="82" t="s">
        <v>272</v>
      </c>
      <c r="D458" s="82">
        <v>649</v>
      </c>
      <c r="E458" s="82">
        <v>1063</v>
      </c>
      <c r="F458" s="82" t="s">
        <v>273</v>
      </c>
      <c r="G458" s="82">
        <v>5</v>
      </c>
      <c r="H458" s="82" t="s">
        <v>173</v>
      </c>
      <c r="I458" s="82">
        <v>451650</v>
      </c>
      <c r="J458" s="82">
        <v>10</v>
      </c>
      <c r="K458" s="82">
        <v>11</v>
      </c>
      <c r="L458" s="82" t="s">
        <v>2</v>
      </c>
      <c r="M458" s="82">
        <v>24929.416090999999</v>
      </c>
      <c r="N458" s="82">
        <v>1538359.6088</v>
      </c>
      <c r="O458" s="82">
        <v>86</v>
      </c>
      <c r="P458" s="82" t="s">
        <v>289</v>
      </c>
      <c r="Q458" s="82" t="s">
        <v>281</v>
      </c>
      <c r="R458" s="82" t="s">
        <v>278</v>
      </c>
      <c r="S458" s="82">
        <v>3926</v>
      </c>
      <c r="T458" s="82">
        <v>316977</v>
      </c>
      <c r="U458" s="82">
        <v>5.7619990000000003</v>
      </c>
    </row>
    <row r="459" spans="1:21" x14ac:dyDescent="0.35">
      <c r="A459" s="81"/>
      <c r="B459" s="82">
        <v>1155</v>
      </c>
      <c r="C459" s="82" t="s">
        <v>272</v>
      </c>
      <c r="D459" s="82">
        <v>649</v>
      </c>
      <c r="E459" s="82">
        <v>1063</v>
      </c>
      <c r="F459" s="82" t="s">
        <v>273</v>
      </c>
      <c r="G459" s="82">
        <v>5</v>
      </c>
      <c r="H459" s="82" t="s">
        <v>173</v>
      </c>
      <c r="I459" s="82">
        <v>451650</v>
      </c>
      <c r="J459" s="82">
        <v>10</v>
      </c>
      <c r="K459" s="82">
        <v>11</v>
      </c>
      <c r="L459" s="82" t="s">
        <v>2</v>
      </c>
      <c r="M459" s="82">
        <v>24929.416090999999</v>
      </c>
      <c r="N459" s="82">
        <v>1538359.6088</v>
      </c>
      <c r="O459" s="82">
        <v>91</v>
      </c>
      <c r="P459" s="82" t="s">
        <v>307</v>
      </c>
      <c r="Q459" s="82" t="s">
        <v>281</v>
      </c>
      <c r="R459" s="82" t="s">
        <v>278</v>
      </c>
      <c r="S459" s="82">
        <v>2468</v>
      </c>
      <c r="T459" s="82">
        <v>107895</v>
      </c>
      <c r="U459" s="82">
        <v>6.7933999999999994E-2</v>
      </c>
    </row>
    <row r="460" spans="1:21" x14ac:dyDescent="0.35">
      <c r="A460" s="81"/>
      <c r="B460" s="82">
        <v>1204</v>
      </c>
      <c r="C460" s="82" t="s">
        <v>272</v>
      </c>
      <c r="D460" s="82">
        <v>685</v>
      </c>
      <c r="E460" s="82">
        <v>1158</v>
      </c>
      <c r="F460" s="82" t="s">
        <v>273</v>
      </c>
      <c r="G460" s="82">
        <v>5</v>
      </c>
      <c r="H460" s="82" t="s">
        <v>99</v>
      </c>
      <c r="I460" s="82">
        <v>451587</v>
      </c>
      <c r="J460" s="82">
        <v>13</v>
      </c>
      <c r="K460" s="82">
        <v>14</v>
      </c>
      <c r="L460" s="82" t="s">
        <v>3</v>
      </c>
      <c r="M460" s="82">
        <v>156309.58418599999</v>
      </c>
      <c r="N460" s="82">
        <v>6274633.5266500004</v>
      </c>
      <c r="O460" s="82">
        <v>88</v>
      </c>
      <c r="P460" s="82" t="s">
        <v>293</v>
      </c>
      <c r="Q460" s="82" t="s">
        <v>292</v>
      </c>
      <c r="R460" s="82" t="s">
        <v>278</v>
      </c>
      <c r="S460" s="82">
        <v>3352</v>
      </c>
      <c r="T460" s="82">
        <v>171159.99999899999</v>
      </c>
      <c r="U460" s="82">
        <v>0.200539</v>
      </c>
    </row>
    <row r="461" spans="1:21" x14ac:dyDescent="0.35">
      <c r="A461" s="81"/>
      <c r="B461" s="82">
        <v>1205</v>
      </c>
      <c r="C461" s="82" t="s">
        <v>272</v>
      </c>
      <c r="D461" s="82">
        <v>686</v>
      </c>
      <c r="E461" s="82">
        <v>1158</v>
      </c>
      <c r="F461" s="82" t="s">
        <v>273</v>
      </c>
      <c r="G461" s="82">
        <v>5</v>
      </c>
      <c r="H461" s="82" t="s">
        <v>99</v>
      </c>
      <c r="I461" s="82">
        <v>451587</v>
      </c>
      <c r="J461" s="82">
        <v>14</v>
      </c>
      <c r="K461" s="82">
        <v>15</v>
      </c>
      <c r="L461" s="82" t="s">
        <v>10</v>
      </c>
      <c r="M461" s="82">
        <v>194777.95925700001</v>
      </c>
      <c r="N461" s="82">
        <v>9678248.4628699999</v>
      </c>
      <c r="O461" s="82">
        <v>88</v>
      </c>
      <c r="P461" s="82" t="s">
        <v>293</v>
      </c>
      <c r="Q461" s="82" t="s">
        <v>292</v>
      </c>
      <c r="R461" s="82" t="s">
        <v>278</v>
      </c>
      <c r="S461" s="82">
        <v>3352</v>
      </c>
      <c r="T461" s="82">
        <v>171159.99999899999</v>
      </c>
      <c r="U461" s="82">
        <v>0.82324699999999995</v>
      </c>
    </row>
    <row r="462" spans="1:21" x14ac:dyDescent="0.35">
      <c r="A462" s="81"/>
      <c r="B462" s="82">
        <v>1206</v>
      </c>
      <c r="C462" s="82" t="s">
        <v>272</v>
      </c>
      <c r="D462" s="82">
        <v>687</v>
      </c>
      <c r="E462" s="82">
        <v>1161</v>
      </c>
      <c r="F462" s="82" t="s">
        <v>273</v>
      </c>
      <c r="G462" s="82">
        <v>5</v>
      </c>
      <c r="H462" s="82" t="s">
        <v>99</v>
      </c>
      <c r="I462" s="82">
        <v>451587</v>
      </c>
      <c r="J462" s="82">
        <v>4</v>
      </c>
      <c r="K462" s="82">
        <v>5</v>
      </c>
      <c r="L462" s="82" t="s">
        <v>71</v>
      </c>
      <c r="M462" s="82">
        <v>12761.130725000001</v>
      </c>
      <c r="N462" s="82">
        <v>498423.70657600003</v>
      </c>
      <c r="O462" s="82">
        <v>87</v>
      </c>
      <c r="P462" s="82" t="s">
        <v>290</v>
      </c>
      <c r="Q462" s="82" t="s">
        <v>279</v>
      </c>
      <c r="R462" s="82" t="s">
        <v>278</v>
      </c>
      <c r="S462" s="82">
        <v>5986</v>
      </c>
      <c r="T462" s="82">
        <v>314961</v>
      </c>
      <c r="U462" s="82">
        <v>0.74341699999999999</v>
      </c>
    </row>
    <row r="463" spans="1:21" x14ac:dyDescent="0.35">
      <c r="A463" s="81"/>
      <c r="B463" s="82">
        <v>1207</v>
      </c>
      <c r="C463" s="82" t="s">
        <v>272</v>
      </c>
      <c r="D463" s="82">
        <v>688</v>
      </c>
      <c r="E463" s="82">
        <v>1161</v>
      </c>
      <c r="F463" s="82" t="s">
        <v>273</v>
      </c>
      <c r="G463" s="82">
        <v>5</v>
      </c>
      <c r="H463" s="82" t="s">
        <v>99</v>
      </c>
      <c r="I463" s="82">
        <v>451587</v>
      </c>
      <c r="J463" s="82">
        <v>5</v>
      </c>
      <c r="K463" s="82">
        <v>6</v>
      </c>
      <c r="L463" s="82" t="s">
        <v>0</v>
      </c>
      <c r="M463" s="82">
        <v>6828.2801060000002</v>
      </c>
      <c r="N463" s="82">
        <v>92146.077728000004</v>
      </c>
      <c r="O463" s="82">
        <v>87</v>
      </c>
      <c r="P463" s="82" t="s">
        <v>290</v>
      </c>
      <c r="Q463" s="82" t="s">
        <v>279</v>
      </c>
      <c r="R463" s="82" t="s">
        <v>278</v>
      </c>
      <c r="S463" s="82">
        <v>5986</v>
      </c>
      <c r="T463" s="82">
        <v>314961</v>
      </c>
      <c r="U463" s="82">
        <v>8.4176000000000001E-2</v>
      </c>
    </row>
    <row r="464" spans="1:21" x14ac:dyDescent="0.35">
      <c r="A464" s="81"/>
      <c r="B464" s="82">
        <v>1208</v>
      </c>
      <c r="C464" s="82" t="s">
        <v>272</v>
      </c>
      <c r="D464" s="82">
        <v>689</v>
      </c>
      <c r="E464" s="82">
        <v>1161</v>
      </c>
      <c r="F464" s="82" t="s">
        <v>273</v>
      </c>
      <c r="G464" s="82">
        <v>5</v>
      </c>
      <c r="H464" s="82" t="s">
        <v>99</v>
      </c>
      <c r="I464" s="82">
        <v>451587</v>
      </c>
      <c r="J464" s="82">
        <v>14</v>
      </c>
      <c r="K464" s="82">
        <v>15</v>
      </c>
      <c r="L464" s="82" t="s">
        <v>10</v>
      </c>
      <c r="M464" s="82">
        <v>194777.95925700001</v>
      </c>
      <c r="N464" s="82">
        <v>9678248.4628699999</v>
      </c>
      <c r="O464" s="82">
        <v>87</v>
      </c>
      <c r="P464" s="82" t="s">
        <v>290</v>
      </c>
      <c r="Q464" s="82" t="s">
        <v>279</v>
      </c>
      <c r="R464" s="82" t="s">
        <v>278</v>
      </c>
      <c r="S464" s="82">
        <v>5986</v>
      </c>
      <c r="T464" s="82">
        <v>314961</v>
      </c>
      <c r="U464" s="82">
        <v>1.2805979999999999</v>
      </c>
    </row>
    <row r="465" spans="1:21" x14ac:dyDescent="0.35">
      <c r="A465" s="81"/>
      <c r="B465" s="82">
        <v>1209</v>
      </c>
      <c r="C465" s="82" t="s">
        <v>272</v>
      </c>
      <c r="D465" s="82">
        <v>690</v>
      </c>
      <c r="E465" s="82">
        <v>1162</v>
      </c>
      <c r="F465" s="82" t="s">
        <v>273</v>
      </c>
      <c r="G465" s="82">
        <v>5</v>
      </c>
      <c r="H465" s="82" t="s">
        <v>99</v>
      </c>
      <c r="I465" s="82">
        <v>451587</v>
      </c>
      <c r="J465" s="82">
        <v>3</v>
      </c>
      <c r="K465" s="82">
        <v>4</v>
      </c>
      <c r="L465" s="82" t="s">
        <v>8</v>
      </c>
      <c r="M465" s="82">
        <v>8160.3846110000004</v>
      </c>
      <c r="N465" s="82">
        <v>339830.03915299999</v>
      </c>
      <c r="O465" s="82">
        <v>83</v>
      </c>
      <c r="P465" s="82" t="s">
        <v>279</v>
      </c>
      <c r="Q465" s="82" t="s">
        <v>280</v>
      </c>
      <c r="R465" s="82" t="s">
        <v>278</v>
      </c>
      <c r="S465" s="82">
        <v>4548</v>
      </c>
      <c r="T465" s="82">
        <v>300832</v>
      </c>
      <c r="U465" s="82">
        <v>1.65E-4</v>
      </c>
    </row>
    <row r="466" spans="1:21" x14ac:dyDescent="0.35">
      <c r="A466" s="81"/>
      <c r="B466" s="82">
        <v>1210</v>
      </c>
      <c r="C466" s="82" t="s">
        <v>272</v>
      </c>
      <c r="D466" s="82">
        <v>691</v>
      </c>
      <c r="E466" s="82">
        <v>1162</v>
      </c>
      <c r="F466" s="82" t="s">
        <v>273</v>
      </c>
      <c r="G466" s="82">
        <v>5</v>
      </c>
      <c r="H466" s="82" t="s">
        <v>99</v>
      </c>
      <c r="I466" s="82">
        <v>451587</v>
      </c>
      <c r="J466" s="82">
        <v>4</v>
      </c>
      <c r="K466" s="82">
        <v>5</v>
      </c>
      <c r="L466" s="82" t="s">
        <v>71</v>
      </c>
      <c r="M466" s="82">
        <v>12761.130725000001</v>
      </c>
      <c r="N466" s="82">
        <v>498423.70657600003</v>
      </c>
      <c r="O466" s="82">
        <v>83</v>
      </c>
      <c r="P466" s="82" t="s">
        <v>279</v>
      </c>
      <c r="Q466" s="82" t="s">
        <v>280</v>
      </c>
      <c r="R466" s="82" t="s">
        <v>278</v>
      </c>
      <c r="S466" s="82">
        <v>4548</v>
      </c>
      <c r="T466" s="82">
        <v>300832</v>
      </c>
      <c r="U466" s="82">
        <v>1.066352</v>
      </c>
    </row>
    <row r="467" spans="1:21" x14ac:dyDescent="0.35">
      <c r="A467" s="81"/>
      <c r="B467" s="82">
        <v>1211</v>
      </c>
      <c r="C467" s="82" t="s">
        <v>272</v>
      </c>
      <c r="D467" s="82">
        <v>692</v>
      </c>
      <c r="E467" s="82">
        <v>1162</v>
      </c>
      <c r="F467" s="82" t="s">
        <v>273</v>
      </c>
      <c r="G467" s="82">
        <v>5</v>
      </c>
      <c r="H467" s="82" t="s">
        <v>99</v>
      </c>
      <c r="I467" s="82">
        <v>451587</v>
      </c>
      <c r="J467" s="82">
        <v>5</v>
      </c>
      <c r="K467" s="82">
        <v>6</v>
      </c>
      <c r="L467" s="82" t="s">
        <v>0</v>
      </c>
      <c r="M467" s="82">
        <v>6828.2801060000002</v>
      </c>
      <c r="N467" s="82">
        <v>92146.077728000004</v>
      </c>
      <c r="O467" s="82">
        <v>83</v>
      </c>
      <c r="P467" s="82" t="s">
        <v>279</v>
      </c>
      <c r="Q467" s="82" t="s">
        <v>280</v>
      </c>
      <c r="R467" s="82" t="s">
        <v>278</v>
      </c>
      <c r="S467" s="82">
        <v>4548</v>
      </c>
      <c r="T467" s="82">
        <v>300832</v>
      </c>
      <c r="U467" s="82">
        <v>5.0090000000000004E-3</v>
      </c>
    </row>
    <row r="468" spans="1:21" x14ac:dyDescent="0.35">
      <c r="A468" s="81"/>
      <c r="B468" s="82">
        <v>1212</v>
      </c>
      <c r="C468" s="82" t="s">
        <v>272</v>
      </c>
      <c r="D468" s="82">
        <v>692</v>
      </c>
      <c r="E468" s="82">
        <v>1162</v>
      </c>
      <c r="F468" s="82" t="s">
        <v>273</v>
      </c>
      <c r="G468" s="82">
        <v>5</v>
      </c>
      <c r="H468" s="82" t="s">
        <v>99</v>
      </c>
      <c r="I468" s="82">
        <v>451587</v>
      </c>
      <c r="J468" s="82">
        <v>5</v>
      </c>
      <c r="K468" s="82">
        <v>6</v>
      </c>
      <c r="L468" s="82" t="s">
        <v>0</v>
      </c>
      <c r="M468" s="82">
        <v>6828.2801060000002</v>
      </c>
      <c r="N468" s="82">
        <v>92146.077728000004</v>
      </c>
      <c r="O468" s="82">
        <v>87</v>
      </c>
      <c r="P468" s="82" t="s">
        <v>290</v>
      </c>
      <c r="Q468" s="82" t="s">
        <v>279</v>
      </c>
      <c r="R468" s="82" t="s">
        <v>278</v>
      </c>
      <c r="S468" s="82">
        <v>5986</v>
      </c>
      <c r="T468" s="82">
        <v>314961</v>
      </c>
      <c r="U468" s="82">
        <v>1.6297109999999999</v>
      </c>
    </row>
    <row r="469" spans="1:21" x14ac:dyDescent="0.35">
      <c r="A469" s="81"/>
      <c r="B469" s="82">
        <v>1213</v>
      </c>
      <c r="C469" s="82" t="s">
        <v>272</v>
      </c>
      <c r="D469" s="82">
        <v>693</v>
      </c>
      <c r="E469" s="82">
        <v>1162</v>
      </c>
      <c r="F469" s="82" t="s">
        <v>273</v>
      </c>
      <c r="G469" s="82">
        <v>5</v>
      </c>
      <c r="H469" s="82" t="s">
        <v>99</v>
      </c>
      <c r="I469" s="82">
        <v>451587</v>
      </c>
      <c r="J469" s="82">
        <v>13</v>
      </c>
      <c r="K469" s="82">
        <v>14</v>
      </c>
      <c r="L469" s="82" t="s">
        <v>3</v>
      </c>
      <c r="M469" s="82">
        <v>156309.58418599999</v>
      </c>
      <c r="N469" s="82">
        <v>6274633.5266500004</v>
      </c>
      <c r="O469" s="82">
        <v>85</v>
      </c>
      <c r="P469" s="82" t="s">
        <v>292</v>
      </c>
      <c r="Q469" s="82" t="s">
        <v>290</v>
      </c>
      <c r="R469" s="82" t="s">
        <v>278</v>
      </c>
      <c r="S469" s="82">
        <v>2254</v>
      </c>
      <c r="T469" s="82">
        <v>109372</v>
      </c>
      <c r="U469" s="82">
        <v>0.71757000000000004</v>
      </c>
    </row>
    <row r="470" spans="1:21" x14ac:dyDescent="0.35">
      <c r="A470" s="81"/>
      <c r="B470" s="82">
        <v>1214</v>
      </c>
      <c r="C470" s="82" t="s">
        <v>272</v>
      </c>
      <c r="D470" s="82">
        <v>694</v>
      </c>
      <c r="E470" s="82">
        <v>1162</v>
      </c>
      <c r="F470" s="82" t="s">
        <v>273</v>
      </c>
      <c r="G470" s="82">
        <v>5</v>
      </c>
      <c r="H470" s="82" t="s">
        <v>99</v>
      </c>
      <c r="I470" s="82">
        <v>451587</v>
      </c>
      <c r="J470" s="82">
        <v>14</v>
      </c>
      <c r="K470" s="82">
        <v>15</v>
      </c>
      <c r="L470" s="82" t="s">
        <v>10</v>
      </c>
      <c r="M470" s="82">
        <v>194777.95925700001</v>
      </c>
      <c r="N470" s="82">
        <v>9678248.4628699999</v>
      </c>
      <c r="O470" s="82">
        <v>85</v>
      </c>
      <c r="P470" s="82" t="s">
        <v>292</v>
      </c>
      <c r="Q470" s="82" t="s">
        <v>290</v>
      </c>
      <c r="R470" s="82" t="s">
        <v>278</v>
      </c>
      <c r="S470" s="82">
        <v>2254</v>
      </c>
      <c r="T470" s="82">
        <v>109372</v>
      </c>
      <c r="U470" s="82">
        <v>1.1586369999999999</v>
      </c>
    </row>
    <row r="471" spans="1:21" x14ac:dyDescent="0.35">
      <c r="A471" s="81"/>
      <c r="B471" s="82">
        <v>1215</v>
      </c>
      <c r="C471" s="82" t="s">
        <v>272</v>
      </c>
      <c r="D471" s="82">
        <v>694</v>
      </c>
      <c r="E471" s="82">
        <v>1162</v>
      </c>
      <c r="F471" s="82" t="s">
        <v>273</v>
      </c>
      <c r="G471" s="82">
        <v>5</v>
      </c>
      <c r="H471" s="82" t="s">
        <v>99</v>
      </c>
      <c r="I471" s="82">
        <v>451587</v>
      </c>
      <c r="J471" s="82">
        <v>14</v>
      </c>
      <c r="K471" s="82">
        <v>15</v>
      </c>
      <c r="L471" s="82" t="s">
        <v>10</v>
      </c>
      <c r="M471" s="82">
        <v>194777.95925700001</v>
      </c>
      <c r="N471" s="82">
        <v>9678248.4628699999</v>
      </c>
      <c r="O471" s="82">
        <v>87</v>
      </c>
      <c r="P471" s="82" t="s">
        <v>290</v>
      </c>
      <c r="Q471" s="82" t="s">
        <v>279</v>
      </c>
      <c r="R471" s="82" t="s">
        <v>278</v>
      </c>
      <c r="S471" s="82">
        <v>5986</v>
      </c>
      <c r="T471" s="82">
        <v>314961</v>
      </c>
      <c r="U471" s="82">
        <v>0.18474399999999999</v>
      </c>
    </row>
    <row r="472" spans="1:21" x14ac:dyDescent="0.35">
      <c r="A472" s="81"/>
      <c r="B472" s="82">
        <v>1216</v>
      </c>
      <c r="C472" s="82" t="s">
        <v>272</v>
      </c>
      <c r="D472" s="82">
        <v>694</v>
      </c>
      <c r="E472" s="82">
        <v>1162</v>
      </c>
      <c r="F472" s="82" t="s">
        <v>273</v>
      </c>
      <c r="G472" s="82">
        <v>5</v>
      </c>
      <c r="H472" s="82" t="s">
        <v>99</v>
      </c>
      <c r="I472" s="82">
        <v>451587</v>
      </c>
      <c r="J472" s="82">
        <v>14</v>
      </c>
      <c r="K472" s="82">
        <v>15</v>
      </c>
      <c r="L472" s="82" t="s">
        <v>10</v>
      </c>
      <c r="M472" s="82">
        <v>194777.95925700001</v>
      </c>
      <c r="N472" s="82">
        <v>9678248.4628699999</v>
      </c>
      <c r="O472" s="82">
        <v>88</v>
      </c>
      <c r="P472" s="82" t="s">
        <v>293</v>
      </c>
      <c r="Q472" s="82" t="s">
        <v>292</v>
      </c>
      <c r="R472" s="82" t="s">
        <v>278</v>
      </c>
      <c r="S472" s="82">
        <v>3352</v>
      </c>
      <c r="T472" s="82">
        <v>171159.99999899999</v>
      </c>
      <c r="U472" s="82">
        <v>3.0696599999999998</v>
      </c>
    </row>
    <row r="473" spans="1:21" x14ac:dyDescent="0.35">
      <c r="A473" s="81"/>
      <c r="B473" s="82">
        <v>1217</v>
      </c>
      <c r="C473" s="82" t="s">
        <v>272</v>
      </c>
      <c r="D473" s="82">
        <v>695</v>
      </c>
      <c r="E473" s="82">
        <v>1173</v>
      </c>
      <c r="F473" s="82" t="s">
        <v>273</v>
      </c>
      <c r="G473" s="82">
        <v>5</v>
      </c>
      <c r="H473" s="82" t="s">
        <v>96</v>
      </c>
      <c r="I473" s="82">
        <v>452789</v>
      </c>
      <c r="J473" s="82">
        <v>13</v>
      </c>
      <c r="K473" s="82">
        <v>14</v>
      </c>
      <c r="L473" s="82" t="s">
        <v>3</v>
      </c>
      <c r="M473" s="82">
        <v>156309.58418599999</v>
      </c>
      <c r="N473" s="82">
        <v>6274633.5266500004</v>
      </c>
      <c r="O473" s="82">
        <v>84</v>
      </c>
      <c r="P473" s="82" t="s">
        <v>281</v>
      </c>
      <c r="Q473" s="82" t="s">
        <v>282</v>
      </c>
      <c r="R473" s="82" t="s">
        <v>278</v>
      </c>
      <c r="S473" s="82">
        <v>16750</v>
      </c>
      <c r="T473" s="82">
        <v>2976056</v>
      </c>
      <c r="U473" s="82">
        <v>2.3360270000000001</v>
      </c>
    </row>
    <row r="474" spans="1:21" x14ac:dyDescent="0.35">
      <c r="A474" s="81"/>
      <c r="B474" s="82">
        <v>1218</v>
      </c>
      <c r="C474" s="82" t="s">
        <v>272</v>
      </c>
      <c r="D474" s="82">
        <v>696</v>
      </c>
      <c r="E474" s="82">
        <v>1173</v>
      </c>
      <c r="F474" s="82" t="s">
        <v>273</v>
      </c>
      <c r="G474" s="82">
        <v>5</v>
      </c>
      <c r="H474" s="82" t="s">
        <v>96</v>
      </c>
      <c r="I474" s="82">
        <v>452789</v>
      </c>
      <c r="J474" s="82">
        <v>14</v>
      </c>
      <c r="K474" s="82">
        <v>15</v>
      </c>
      <c r="L474" s="82" t="s">
        <v>10</v>
      </c>
      <c r="M474" s="82">
        <v>194777.95925700001</v>
      </c>
      <c r="N474" s="82">
        <v>9678248.4628699999</v>
      </c>
      <c r="O474" s="82">
        <v>73</v>
      </c>
      <c r="P474" s="82" t="s">
        <v>284</v>
      </c>
      <c r="Q474" s="82" t="s">
        <v>281</v>
      </c>
      <c r="R474" s="82" t="s">
        <v>278</v>
      </c>
      <c r="S474" s="82">
        <v>4228</v>
      </c>
      <c r="T474" s="82">
        <v>251297</v>
      </c>
      <c r="U474" s="82">
        <v>2.006E-3</v>
      </c>
    </row>
    <row r="475" spans="1:21" x14ac:dyDescent="0.35">
      <c r="A475" s="81"/>
      <c r="B475" s="82">
        <v>1219</v>
      </c>
      <c r="C475" s="82" t="s">
        <v>272</v>
      </c>
      <c r="D475" s="82">
        <v>696</v>
      </c>
      <c r="E475" s="82">
        <v>1173</v>
      </c>
      <c r="F475" s="82" t="s">
        <v>273</v>
      </c>
      <c r="G475" s="82">
        <v>5</v>
      </c>
      <c r="H475" s="82" t="s">
        <v>96</v>
      </c>
      <c r="I475" s="82">
        <v>452789</v>
      </c>
      <c r="J475" s="82">
        <v>14</v>
      </c>
      <c r="K475" s="82">
        <v>15</v>
      </c>
      <c r="L475" s="82" t="s">
        <v>10</v>
      </c>
      <c r="M475" s="82">
        <v>194777.95925700001</v>
      </c>
      <c r="N475" s="82">
        <v>9678248.4628699999</v>
      </c>
      <c r="O475" s="82">
        <v>84</v>
      </c>
      <c r="P475" s="82" t="s">
        <v>281</v>
      </c>
      <c r="Q475" s="82" t="s">
        <v>282</v>
      </c>
      <c r="R475" s="82" t="s">
        <v>278</v>
      </c>
      <c r="S475" s="82">
        <v>16750</v>
      </c>
      <c r="T475" s="82">
        <v>2976056</v>
      </c>
      <c r="U475" s="82">
        <v>0.82996800000000004</v>
      </c>
    </row>
    <row r="476" spans="1:21" x14ac:dyDescent="0.35">
      <c r="A476" s="81"/>
      <c r="B476" s="82">
        <v>1220</v>
      </c>
      <c r="C476" s="82" t="s">
        <v>272</v>
      </c>
      <c r="D476" s="82">
        <v>697</v>
      </c>
      <c r="E476" s="82">
        <v>1174</v>
      </c>
      <c r="F476" s="82" t="s">
        <v>273</v>
      </c>
      <c r="G476" s="82">
        <v>5</v>
      </c>
      <c r="H476" s="82" t="s">
        <v>96</v>
      </c>
      <c r="I476" s="82">
        <v>452789</v>
      </c>
      <c r="J476" s="82">
        <v>9</v>
      </c>
      <c r="K476" s="82">
        <v>10</v>
      </c>
      <c r="L476" s="82" t="s">
        <v>72</v>
      </c>
      <c r="M476" s="82">
        <v>22592.861427</v>
      </c>
      <c r="N476" s="82">
        <v>2378202.3692200002</v>
      </c>
      <c r="O476" s="82">
        <v>84</v>
      </c>
      <c r="P476" s="82" t="s">
        <v>281</v>
      </c>
      <c r="Q476" s="82" t="s">
        <v>282</v>
      </c>
      <c r="R476" s="82" t="s">
        <v>278</v>
      </c>
      <c r="S476" s="82">
        <v>16750</v>
      </c>
      <c r="T476" s="82">
        <v>2976056</v>
      </c>
      <c r="U476" s="82">
        <v>1.499762</v>
      </c>
    </row>
    <row r="477" spans="1:21" x14ac:dyDescent="0.35">
      <c r="A477" s="81"/>
      <c r="B477" s="82">
        <v>1221</v>
      </c>
      <c r="C477" s="82" t="s">
        <v>272</v>
      </c>
      <c r="D477" s="82">
        <v>698</v>
      </c>
      <c r="E477" s="82">
        <v>1174</v>
      </c>
      <c r="F477" s="82" t="s">
        <v>273</v>
      </c>
      <c r="G477" s="82">
        <v>5</v>
      </c>
      <c r="H477" s="82" t="s">
        <v>96</v>
      </c>
      <c r="I477" s="82">
        <v>452789</v>
      </c>
      <c r="J477" s="82">
        <v>13</v>
      </c>
      <c r="K477" s="82">
        <v>14</v>
      </c>
      <c r="L477" s="82" t="s">
        <v>3</v>
      </c>
      <c r="M477" s="82">
        <v>156309.58418599999</v>
      </c>
      <c r="N477" s="82">
        <v>6274633.5266500004</v>
      </c>
      <c r="O477" s="82">
        <v>70</v>
      </c>
      <c r="P477" s="82" t="s">
        <v>268</v>
      </c>
      <c r="Q477" s="82" t="s">
        <v>284</v>
      </c>
      <c r="R477" s="82" t="s">
        <v>278</v>
      </c>
      <c r="S477" s="82">
        <v>6016</v>
      </c>
      <c r="T477" s="82">
        <v>550617</v>
      </c>
      <c r="U477" s="82">
        <v>0.41520000000000001</v>
      </c>
    </row>
    <row r="478" spans="1:21" x14ac:dyDescent="0.35">
      <c r="A478" s="81"/>
      <c r="B478" s="82">
        <v>1222</v>
      </c>
      <c r="C478" s="82" t="s">
        <v>272</v>
      </c>
      <c r="D478" s="82">
        <v>698</v>
      </c>
      <c r="E478" s="82">
        <v>1174</v>
      </c>
      <c r="F478" s="82" t="s">
        <v>273</v>
      </c>
      <c r="G478" s="82">
        <v>5</v>
      </c>
      <c r="H478" s="82" t="s">
        <v>96</v>
      </c>
      <c r="I478" s="82">
        <v>452789</v>
      </c>
      <c r="J478" s="82">
        <v>13</v>
      </c>
      <c r="K478" s="82">
        <v>14</v>
      </c>
      <c r="L478" s="82" t="s">
        <v>3</v>
      </c>
      <c r="M478" s="82">
        <v>156309.58418599999</v>
      </c>
      <c r="N478" s="82">
        <v>6274633.5266500004</v>
      </c>
      <c r="O478" s="82">
        <v>73</v>
      </c>
      <c r="P478" s="82" t="s">
        <v>284</v>
      </c>
      <c r="Q478" s="82" t="s">
        <v>281</v>
      </c>
      <c r="R478" s="82" t="s">
        <v>278</v>
      </c>
      <c r="S478" s="82">
        <v>4228</v>
      </c>
      <c r="T478" s="82">
        <v>251297</v>
      </c>
      <c r="U478" s="82">
        <v>1.3536859999999999</v>
      </c>
    </row>
    <row r="479" spans="1:21" x14ac:dyDescent="0.35">
      <c r="A479" s="81"/>
      <c r="B479" s="82">
        <v>1223</v>
      </c>
      <c r="C479" s="82" t="s">
        <v>272</v>
      </c>
      <c r="D479" s="82">
        <v>698</v>
      </c>
      <c r="E479" s="82">
        <v>1174</v>
      </c>
      <c r="F479" s="82" t="s">
        <v>273</v>
      </c>
      <c r="G479" s="82">
        <v>5</v>
      </c>
      <c r="H479" s="82" t="s">
        <v>96</v>
      </c>
      <c r="I479" s="82">
        <v>452789</v>
      </c>
      <c r="J479" s="82">
        <v>13</v>
      </c>
      <c r="K479" s="82">
        <v>14</v>
      </c>
      <c r="L479" s="82" t="s">
        <v>3</v>
      </c>
      <c r="M479" s="82">
        <v>156309.58418599999</v>
      </c>
      <c r="N479" s="82">
        <v>6274633.5266500004</v>
      </c>
      <c r="O479" s="82">
        <v>84</v>
      </c>
      <c r="P479" s="82" t="s">
        <v>281</v>
      </c>
      <c r="Q479" s="82" t="s">
        <v>282</v>
      </c>
      <c r="R479" s="82" t="s">
        <v>278</v>
      </c>
      <c r="S479" s="82">
        <v>16750</v>
      </c>
      <c r="T479" s="82">
        <v>2976056</v>
      </c>
      <c r="U479" s="82">
        <v>12.198335</v>
      </c>
    </row>
    <row r="480" spans="1:21" x14ac:dyDescent="0.35">
      <c r="A480" s="81"/>
      <c r="B480" s="82">
        <v>1224</v>
      </c>
      <c r="C480" s="82" t="s">
        <v>272</v>
      </c>
      <c r="D480" s="82">
        <v>699</v>
      </c>
      <c r="E480" s="82">
        <v>1174</v>
      </c>
      <c r="F480" s="82" t="s">
        <v>273</v>
      </c>
      <c r="G480" s="82">
        <v>5</v>
      </c>
      <c r="H480" s="82" t="s">
        <v>96</v>
      </c>
      <c r="I480" s="82">
        <v>452789</v>
      </c>
      <c r="J480" s="82">
        <v>14</v>
      </c>
      <c r="K480" s="82">
        <v>15</v>
      </c>
      <c r="L480" s="82" t="s">
        <v>10</v>
      </c>
      <c r="M480" s="82">
        <v>194777.95925700001</v>
      </c>
      <c r="N480" s="82">
        <v>9678248.4628699999</v>
      </c>
      <c r="O480" s="82">
        <v>70</v>
      </c>
      <c r="P480" s="82" t="s">
        <v>268</v>
      </c>
      <c r="Q480" s="82" t="s">
        <v>284</v>
      </c>
      <c r="R480" s="82" t="s">
        <v>278</v>
      </c>
      <c r="S480" s="82">
        <v>6016</v>
      </c>
      <c r="T480" s="82">
        <v>550617</v>
      </c>
      <c r="U480" s="82">
        <v>1.928695</v>
      </c>
    </row>
    <row r="481" spans="1:21" x14ac:dyDescent="0.35">
      <c r="A481" s="81"/>
      <c r="B481" s="82">
        <v>1225</v>
      </c>
      <c r="C481" s="82" t="s">
        <v>272</v>
      </c>
      <c r="D481" s="82">
        <v>699</v>
      </c>
      <c r="E481" s="82">
        <v>1174</v>
      </c>
      <c r="F481" s="82" t="s">
        <v>273</v>
      </c>
      <c r="G481" s="82">
        <v>5</v>
      </c>
      <c r="H481" s="82" t="s">
        <v>96</v>
      </c>
      <c r="I481" s="82">
        <v>452789</v>
      </c>
      <c r="J481" s="82">
        <v>14</v>
      </c>
      <c r="K481" s="82">
        <v>15</v>
      </c>
      <c r="L481" s="82" t="s">
        <v>10</v>
      </c>
      <c r="M481" s="82">
        <v>194777.95925700001</v>
      </c>
      <c r="N481" s="82">
        <v>9678248.4628699999</v>
      </c>
      <c r="O481" s="82">
        <v>73</v>
      </c>
      <c r="P481" s="82" t="s">
        <v>284</v>
      </c>
      <c r="Q481" s="82" t="s">
        <v>281</v>
      </c>
      <c r="R481" s="82" t="s">
        <v>278</v>
      </c>
      <c r="S481" s="82">
        <v>4228</v>
      </c>
      <c r="T481" s="82">
        <v>251297</v>
      </c>
      <c r="U481" s="82">
        <v>3.533455</v>
      </c>
    </row>
    <row r="482" spans="1:21" x14ac:dyDescent="0.35">
      <c r="A482" s="81"/>
      <c r="B482" s="82">
        <v>1226</v>
      </c>
      <c r="C482" s="82" t="s">
        <v>272</v>
      </c>
      <c r="D482" s="82">
        <v>699</v>
      </c>
      <c r="E482" s="82">
        <v>1174</v>
      </c>
      <c r="F482" s="82" t="s">
        <v>273</v>
      </c>
      <c r="G482" s="82">
        <v>5</v>
      </c>
      <c r="H482" s="82" t="s">
        <v>96</v>
      </c>
      <c r="I482" s="82">
        <v>452789</v>
      </c>
      <c r="J482" s="82">
        <v>14</v>
      </c>
      <c r="K482" s="82">
        <v>15</v>
      </c>
      <c r="L482" s="82" t="s">
        <v>10</v>
      </c>
      <c r="M482" s="82">
        <v>194777.95925700001</v>
      </c>
      <c r="N482" s="82">
        <v>9678248.4628699999</v>
      </c>
      <c r="O482" s="82">
        <v>84</v>
      </c>
      <c r="P482" s="82" t="s">
        <v>281</v>
      </c>
      <c r="Q482" s="82" t="s">
        <v>282</v>
      </c>
      <c r="R482" s="82" t="s">
        <v>278</v>
      </c>
      <c r="S482" s="82">
        <v>16750</v>
      </c>
      <c r="T482" s="82">
        <v>2976056</v>
      </c>
      <c r="U482" s="82">
        <v>3.2367750000000002</v>
      </c>
    </row>
    <row r="483" spans="1:21" x14ac:dyDescent="0.35">
      <c r="A483" s="81"/>
      <c r="B483" s="82">
        <v>1227</v>
      </c>
      <c r="C483" s="82" t="s">
        <v>272</v>
      </c>
      <c r="D483" s="82">
        <v>700</v>
      </c>
      <c r="E483" s="82">
        <v>1175</v>
      </c>
      <c r="F483" s="82" t="s">
        <v>273</v>
      </c>
      <c r="G483" s="82">
        <v>5</v>
      </c>
      <c r="H483" s="82" t="s">
        <v>96</v>
      </c>
      <c r="I483" s="82">
        <v>452789</v>
      </c>
      <c r="J483" s="82">
        <v>2</v>
      </c>
      <c r="K483" s="82">
        <v>3</v>
      </c>
      <c r="L483" s="82" t="s">
        <v>13</v>
      </c>
      <c r="M483" s="82">
        <v>9854.3038030000007</v>
      </c>
      <c r="N483" s="82">
        <v>1086982.27514</v>
      </c>
      <c r="O483" s="82">
        <v>67</v>
      </c>
      <c r="P483" s="82" t="s">
        <v>303</v>
      </c>
      <c r="Q483" s="82" t="s">
        <v>286</v>
      </c>
      <c r="R483" s="82" t="s">
        <v>278</v>
      </c>
      <c r="S483" s="82">
        <v>7610</v>
      </c>
      <c r="T483" s="82">
        <v>646377</v>
      </c>
      <c r="U483" s="82">
        <v>1.8561000000000001E-2</v>
      </c>
    </row>
    <row r="484" spans="1:21" x14ac:dyDescent="0.35">
      <c r="A484" s="81"/>
      <c r="B484" s="82">
        <v>1228</v>
      </c>
      <c r="C484" s="82" t="s">
        <v>272</v>
      </c>
      <c r="D484" s="82">
        <v>700</v>
      </c>
      <c r="E484" s="82">
        <v>1175</v>
      </c>
      <c r="F484" s="82" t="s">
        <v>273</v>
      </c>
      <c r="G484" s="82">
        <v>5</v>
      </c>
      <c r="H484" s="82" t="s">
        <v>96</v>
      </c>
      <c r="I484" s="82">
        <v>452789</v>
      </c>
      <c r="J484" s="82">
        <v>2</v>
      </c>
      <c r="K484" s="82">
        <v>3</v>
      </c>
      <c r="L484" s="82" t="s">
        <v>13</v>
      </c>
      <c r="M484" s="82">
        <v>9854.3038030000007</v>
      </c>
      <c r="N484" s="82">
        <v>1086982.27514</v>
      </c>
      <c r="O484" s="82">
        <v>72</v>
      </c>
      <c r="P484" s="82" t="s">
        <v>286</v>
      </c>
      <c r="Q484" s="82" t="s">
        <v>281</v>
      </c>
      <c r="R484" s="82" t="s">
        <v>278</v>
      </c>
      <c r="S484" s="82">
        <v>3742</v>
      </c>
      <c r="T484" s="82">
        <v>277459</v>
      </c>
      <c r="U484" s="82">
        <v>4.1375159999999997</v>
      </c>
    </row>
    <row r="485" spans="1:21" x14ac:dyDescent="0.35">
      <c r="A485" s="81"/>
      <c r="B485" s="82">
        <v>1229</v>
      </c>
      <c r="C485" s="82" t="s">
        <v>272</v>
      </c>
      <c r="D485" s="82">
        <v>700</v>
      </c>
      <c r="E485" s="82">
        <v>1175</v>
      </c>
      <c r="F485" s="82" t="s">
        <v>273</v>
      </c>
      <c r="G485" s="82">
        <v>5</v>
      </c>
      <c r="H485" s="82" t="s">
        <v>96</v>
      </c>
      <c r="I485" s="82">
        <v>452789</v>
      </c>
      <c r="J485" s="82">
        <v>2</v>
      </c>
      <c r="K485" s="82">
        <v>3</v>
      </c>
      <c r="L485" s="82" t="s">
        <v>13</v>
      </c>
      <c r="M485" s="82">
        <v>9854.3038030000007</v>
      </c>
      <c r="N485" s="82">
        <v>1086982.27514</v>
      </c>
      <c r="O485" s="82">
        <v>84</v>
      </c>
      <c r="P485" s="82" t="s">
        <v>281</v>
      </c>
      <c r="Q485" s="82" t="s">
        <v>282</v>
      </c>
      <c r="R485" s="82" t="s">
        <v>278</v>
      </c>
      <c r="S485" s="82">
        <v>16750</v>
      </c>
      <c r="T485" s="82">
        <v>2976056</v>
      </c>
      <c r="U485" s="82">
        <v>4.0493649999999999</v>
      </c>
    </row>
    <row r="486" spans="1:21" x14ac:dyDescent="0.35">
      <c r="A486" s="81"/>
      <c r="B486" s="82">
        <v>1230</v>
      </c>
      <c r="C486" s="82" t="s">
        <v>272</v>
      </c>
      <c r="D486" s="82">
        <v>701</v>
      </c>
      <c r="E486" s="82">
        <v>1175</v>
      </c>
      <c r="F486" s="82" t="s">
        <v>273</v>
      </c>
      <c r="G486" s="82">
        <v>5</v>
      </c>
      <c r="H486" s="82" t="s">
        <v>96</v>
      </c>
      <c r="I486" s="82">
        <v>452789</v>
      </c>
      <c r="J486" s="82">
        <v>13</v>
      </c>
      <c r="K486" s="82">
        <v>14</v>
      </c>
      <c r="L486" s="82" t="s">
        <v>3</v>
      </c>
      <c r="M486" s="82">
        <v>156309.58418599999</v>
      </c>
      <c r="N486" s="82">
        <v>6274633.5266500004</v>
      </c>
      <c r="O486" s="82">
        <v>67</v>
      </c>
      <c r="P486" s="82" t="s">
        <v>303</v>
      </c>
      <c r="Q486" s="82" t="s">
        <v>286</v>
      </c>
      <c r="R486" s="82" t="s">
        <v>278</v>
      </c>
      <c r="S486" s="82">
        <v>7610</v>
      </c>
      <c r="T486" s="82">
        <v>646377</v>
      </c>
      <c r="U486" s="82">
        <v>0.14696600000000001</v>
      </c>
    </row>
    <row r="487" spans="1:21" x14ac:dyDescent="0.35">
      <c r="A487" s="81"/>
      <c r="B487" s="82">
        <v>1231</v>
      </c>
      <c r="C487" s="82" t="s">
        <v>272</v>
      </c>
      <c r="D487" s="82">
        <v>702</v>
      </c>
      <c r="E487" s="82">
        <v>1175</v>
      </c>
      <c r="F487" s="82" t="s">
        <v>273</v>
      </c>
      <c r="G487" s="82">
        <v>5</v>
      </c>
      <c r="H487" s="82" t="s">
        <v>96</v>
      </c>
      <c r="I487" s="82">
        <v>452789</v>
      </c>
      <c r="J487" s="82">
        <v>14</v>
      </c>
      <c r="K487" s="82">
        <v>15</v>
      </c>
      <c r="L487" s="82" t="s">
        <v>10</v>
      </c>
      <c r="M487" s="82">
        <v>194777.95925700001</v>
      </c>
      <c r="N487" s="82">
        <v>9678248.4628699999</v>
      </c>
      <c r="O487" s="82">
        <v>67</v>
      </c>
      <c r="P487" s="82" t="s">
        <v>303</v>
      </c>
      <c r="Q487" s="82" t="s">
        <v>286</v>
      </c>
      <c r="R487" s="82" t="s">
        <v>278</v>
      </c>
      <c r="S487" s="82">
        <v>7610</v>
      </c>
      <c r="T487" s="82">
        <v>646377</v>
      </c>
      <c r="U487" s="82">
        <v>8.9074620000000007</v>
      </c>
    </row>
    <row r="488" spans="1:21" x14ac:dyDescent="0.35">
      <c r="A488" s="81"/>
      <c r="B488" s="82">
        <v>1232</v>
      </c>
      <c r="C488" s="82" t="s">
        <v>272</v>
      </c>
      <c r="D488" s="82">
        <v>703</v>
      </c>
      <c r="E488" s="82">
        <v>1177</v>
      </c>
      <c r="F488" s="82" t="s">
        <v>273</v>
      </c>
      <c r="G488" s="82">
        <v>5</v>
      </c>
      <c r="H488" s="82" t="s">
        <v>96</v>
      </c>
      <c r="I488" s="82">
        <v>452789</v>
      </c>
      <c r="J488" s="82">
        <v>10</v>
      </c>
      <c r="K488" s="82">
        <v>11</v>
      </c>
      <c r="L488" s="82" t="s">
        <v>2</v>
      </c>
      <c r="M488" s="82">
        <v>24929.416090999999</v>
      </c>
      <c r="N488" s="82">
        <v>1538359.6088</v>
      </c>
      <c r="O488" s="82">
        <v>70</v>
      </c>
      <c r="P488" s="82" t="s">
        <v>268</v>
      </c>
      <c r="Q488" s="82" t="s">
        <v>284</v>
      </c>
      <c r="R488" s="82" t="s">
        <v>278</v>
      </c>
      <c r="S488" s="82">
        <v>6016</v>
      </c>
      <c r="T488" s="82">
        <v>550617</v>
      </c>
      <c r="U488" s="82">
        <v>2.237673</v>
      </c>
    </row>
    <row r="489" spans="1:21" x14ac:dyDescent="0.35">
      <c r="A489" s="81"/>
      <c r="B489" s="82">
        <v>1234</v>
      </c>
      <c r="C489" s="82" t="s">
        <v>272</v>
      </c>
      <c r="D489" s="82">
        <v>704</v>
      </c>
      <c r="E489" s="82">
        <v>1178</v>
      </c>
      <c r="F489" s="82" t="s">
        <v>273</v>
      </c>
      <c r="G489" s="82">
        <v>5</v>
      </c>
      <c r="H489" s="82" t="s">
        <v>96</v>
      </c>
      <c r="I489" s="82">
        <v>452789</v>
      </c>
      <c r="J489" s="82">
        <v>13</v>
      </c>
      <c r="K489" s="82">
        <v>14</v>
      </c>
      <c r="L489" s="82" t="s">
        <v>3</v>
      </c>
      <c r="M489" s="82">
        <v>156309.58418599999</v>
      </c>
      <c r="N489" s="82">
        <v>6274633.5266500004</v>
      </c>
      <c r="O489" s="82">
        <v>59</v>
      </c>
      <c r="P489" s="82" t="s">
        <v>305</v>
      </c>
      <c r="Q489" s="82" t="s">
        <v>301</v>
      </c>
      <c r="R489" s="82" t="s">
        <v>278</v>
      </c>
      <c r="S489" s="82">
        <v>3602</v>
      </c>
      <c r="T489" s="82">
        <v>287980</v>
      </c>
      <c r="U489" s="82">
        <v>2.541893</v>
      </c>
    </row>
    <row r="490" spans="1:21" x14ac:dyDescent="0.35">
      <c r="A490" s="81"/>
      <c r="B490" s="82">
        <v>1235</v>
      </c>
      <c r="C490" s="82" t="s">
        <v>272</v>
      </c>
      <c r="D490" s="82">
        <v>704</v>
      </c>
      <c r="E490" s="82">
        <v>1178</v>
      </c>
      <c r="F490" s="82" t="s">
        <v>273</v>
      </c>
      <c r="G490" s="82">
        <v>5</v>
      </c>
      <c r="H490" s="82" t="s">
        <v>96</v>
      </c>
      <c r="I490" s="82">
        <v>452789</v>
      </c>
      <c r="J490" s="82">
        <v>13</v>
      </c>
      <c r="K490" s="82">
        <v>14</v>
      </c>
      <c r="L490" s="82" t="s">
        <v>3</v>
      </c>
      <c r="M490" s="82">
        <v>156309.58418599999</v>
      </c>
      <c r="N490" s="82">
        <v>6274633.5266500004</v>
      </c>
      <c r="O490" s="82">
        <v>62</v>
      </c>
      <c r="P490" s="82" t="s">
        <v>301</v>
      </c>
      <c r="Q490" s="82" t="s">
        <v>302</v>
      </c>
      <c r="R490" s="82" t="s">
        <v>278</v>
      </c>
      <c r="S490" s="82">
        <v>2580</v>
      </c>
      <c r="T490" s="82">
        <v>145875</v>
      </c>
      <c r="U490" s="82">
        <v>3.953973</v>
      </c>
    </row>
    <row r="491" spans="1:21" x14ac:dyDescent="0.35">
      <c r="A491" s="81"/>
      <c r="B491" s="82">
        <v>1237</v>
      </c>
      <c r="C491" s="82" t="s">
        <v>272</v>
      </c>
      <c r="D491" s="82">
        <v>705</v>
      </c>
      <c r="E491" s="82">
        <v>1178</v>
      </c>
      <c r="F491" s="82" t="s">
        <v>273</v>
      </c>
      <c r="G491" s="82">
        <v>5</v>
      </c>
      <c r="H491" s="82" t="s">
        <v>96</v>
      </c>
      <c r="I491" s="82">
        <v>452789</v>
      </c>
      <c r="J491" s="82">
        <v>14</v>
      </c>
      <c r="K491" s="82">
        <v>15</v>
      </c>
      <c r="L491" s="82" t="s">
        <v>10</v>
      </c>
      <c r="M491" s="82">
        <v>194777.95925700001</v>
      </c>
      <c r="N491" s="82">
        <v>9678248.4628699999</v>
      </c>
      <c r="O491" s="82">
        <v>59</v>
      </c>
      <c r="P491" s="82" t="s">
        <v>305</v>
      </c>
      <c r="Q491" s="82" t="s">
        <v>301</v>
      </c>
      <c r="R491" s="82" t="s">
        <v>278</v>
      </c>
      <c r="S491" s="82">
        <v>3602</v>
      </c>
      <c r="T491" s="82">
        <v>287980</v>
      </c>
      <c r="U491" s="82">
        <v>9.3829510000000003</v>
      </c>
    </row>
    <row r="492" spans="1:21" x14ac:dyDescent="0.35">
      <c r="A492" s="81"/>
      <c r="B492" s="82">
        <v>1238</v>
      </c>
      <c r="C492" s="82" t="s">
        <v>272</v>
      </c>
      <c r="D492" s="82">
        <v>705</v>
      </c>
      <c r="E492" s="82">
        <v>1178</v>
      </c>
      <c r="F492" s="82" t="s">
        <v>273</v>
      </c>
      <c r="G492" s="82">
        <v>5</v>
      </c>
      <c r="H492" s="82" t="s">
        <v>96</v>
      </c>
      <c r="I492" s="82">
        <v>452789</v>
      </c>
      <c r="J492" s="82">
        <v>14</v>
      </c>
      <c r="K492" s="82">
        <v>15</v>
      </c>
      <c r="L492" s="82" t="s">
        <v>10</v>
      </c>
      <c r="M492" s="82">
        <v>194777.95925700001</v>
      </c>
      <c r="N492" s="82">
        <v>9678248.4628699999</v>
      </c>
      <c r="O492" s="82">
        <v>62</v>
      </c>
      <c r="P492" s="82" t="s">
        <v>301</v>
      </c>
      <c r="Q492" s="82" t="s">
        <v>302</v>
      </c>
      <c r="R492" s="82" t="s">
        <v>278</v>
      </c>
      <c r="S492" s="82">
        <v>2580</v>
      </c>
      <c r="T492" s="82">
        <v>145875</v>
      </c>
      <c r="U492" s="82">
        <v>1.111434</v>
      </c>
    </row>
    <row r="493" spans="1:21" x14ac:dyDescent="0.35">
      <c r="A493" s="81"/>
      <c r="B493" s="82">
        <v>1281</v>
      </c>
      <c r="C493" s="82" t="s">
        <v>272</v>
      </c>
      <c r="D493" s="82">
        <v>732</v>
      </c>
      <c r="E493" s="82">
        <v>1286</v>
      </c>
      <c r="F493" s="82" t="s">
        <v>273</v>
      </c>
      <c r="G493" s="82">
        <v>5</v>
      </c>
      <c r="H493" s="82" t="s">
        <v>98</v>
      </c>
      <c r="I493" s="82">
        <v>451588</v>
      </c>
      <c r="J493" s="82">
        <v>10</v>
      </c>
      <c r="K493" s="82">
        <v>11</v>
      </c>
      <c r="L493" s="82" t="s">
        <v>2</v>
      </c>
      <c r="M493" s="82">
        <v>24929.416090999999</v>
      </c>
      <c r="N493" s="82">
        <v>1538359.6088</v>
      </c>
      <c r="O493" s="82">
        <v>70</v>
      </c>
      <c r="P493" s="82" t="s">
        <v>268</v>
      </c>
      <c r="Q493" s="82" t="s">
        <v>284</v>
      </c>
      <c r="R493" s="82" t="s">
        <v>278</v>
      </c>
      <c r="S493" s="82">
        <v>6016</v>
      </c>
      <c r="T493" s="82">
        <v>550617</v>
      </c>
      <c r="U493" s="82">
        <v>1.405886</v>
      </c>
    </row>
    <row r="494" spans="1:21" x14ac:dyDescent="0.35">
      <c r="A494" s="81"/>
      <c r="B494" s="82">
        <v>1282</v>
      </c>
      <c r="C494" s="82" t="s">
        <v>272</v>
      </c>
      <c r="D494" s="82">
        <v>733</v>
      </c>
      <c r="E494" s="82">
        <v>1292</v>
      </c>
      <c r="F494" s="82" t="s">
        <v>273</v>
      </c>
      <c r="G494" s="82">
        <v>5</v>
      </c>
      <c r="H494" s="82" t="s">
        <v>98</v>
      </c>
      <c r="I494" s="82">
        <v>451588</v>
      </c>
      <c r="J494" s="82">
        <v>2</v>
      </c>
      <c r="K494" s="82">
        <v>3</v>
      </c>
      <c r="L494" s="82" t="s">
        <v>13</v>
      </c>
      <c r="M494" s="82">
        <v>9854.3038030000007</v>
      </c>
      <c r="N494" s="82">
        <v>1086982.27514</v>
      </c>
      <c r="O494" s="82">
        <v>59</v>
      </c>
      <c r="P494" s="82" t="s">
        <v>305</v>
      </c>
      <c r="Q494" s="82" t="s">
        <v>301</v>
      </c>
      <c r="R494" s="82" t="s">
        <v>278</v>
      </c>
      <c r="S494" s="82">
        <v>3602</v>
      </c>
      <c r="T494" s="82">
        <v>287980</v>
      </c>
      <c r="U494" s="82">
        <v>0.43494300000000002</v>
      </c>
    </row>
    <row r="495" spans="1:21" x14ac:dyDescent="0.35">
      <c r="A495" s="81"/>
      <c r="B495" s="82">
        <v>1283</v>
      </c>
      <c r="C495" s="82" t="s">
        <v>272</v>
      </c>
      <c r="D495" s="82">
        <v>734</v>
      </c>
      <c r="E495" s="82">
        <v>1292</v>
      </c>
      <c r="F495" s="82" t="s">
        <v>273</v>
      </c>
      <c r="G495" s="82">
        <v>5</v>
      </c>
      <c r="H495" s="82" t="s">
        <v>98</v>
      </c>
      <c r="I495" s="82">
        <v>451588</v>
      </c>
      <c r="J495" s="82">
        <v>13</v>
      </c>
      <c r="K495" s="82">
        <v>14</v>
      </c>
      <c r="L495" s="82" t="s">
        <v>3</v>
      </c>
      <c r="M495" s="82">
        <v>156309.58418599999</v>
      </c>
      <c r="N495" s="82">
        <v>6274633.5266500004</v>
      </c>
      <c r="O495" s="82">
        <v>59</v>
      </c>
      <c r="P495" s="82" t="s">
        <v>305</v>
      </c>
      <c r="Q495" s="82" t="s">
        <v>301</v>
      </c>
      <c r="R495" s="82" t="s">
        <v>278</v>
      </c>
      <c r="S495" s="82">
        <v>3602</v>
      </c>
      <c r="T495" s="82">
        <v>287980</v>
      </c>
      <c r="U495" s="82">
        <v>4.4674999999999999E-2</v>
      </c>
    </row>
    <row r="496" spans="1:21" x14ac:dyDescent="0.35">
      <c r="A496" s="81"/>
      <c r="B496" s="82">
        <v>1284</v>
      </c>
      <c r="C496" s="82" t="s">
        <v>272</v>
      </c>
      <c r="D496" s="82">
        <v>735</v>
      </c>
      <c r="E496" s="82">
        <v>1292</v>
      </c>
      <c r="F496" s="82" t="s">
        <v>273</v>
      </c>
      <c r="G496" s="82">
        <v>5</v>
      </c>
      <c r="H496" s="82" t="s">
        <v>98</v>
      </c>
      <c r="I496" s="82">
        <v>451588</v>
      </c>
      <c r="J496" s="82">
        <v>14</v>
      </c>
      <c r="K496" s="82">
        <v>15</v>
      </c>
      <c r="L496" s="82" t="s">
        <v>10</v>
      </c>
      <c r="M496" s="82">
        <v>194777.95925700001</v>
      </c>
      <c r="N496" s="82">
        <v>9678248.4628699999</v>
      </c>
      <c r="O496" s="82">
        <v>59</v>
      </c>
      <c r="P496" s="82" t="s">
        <v>305</v>
      </c>
      <c r="Q496" s="82" t="s">
        <v>301</v>
      </c>
      <c r="R496" s="82" t="s">
        <v>278</v>
      </c>
      <c r="S496" s="82">
        <v>3602</v>
      </c>
      <c r="T496" s="82">
        <v>287980</v>
      </c>
      <c r="U496" s="82">
        <v>0.45085700000000001</v>
      </c>
    </row>
    <row r="497" spans="1:21" x14ac:dyDescent="0.35">
      <c r="A497" s="81"/>
      <c r="B497" s="82">
        <v>1301</v>
      </c>
      <c r="C497" s="82" t="s">
        <v>272</v>
      </c>
      <c r="D497" s="82">
        <v>749</v>
      </c>
      <c r="E497" s="82">
        <v>1416</v>
      </c>
      <c r="F497" s="82" t="s">
        <v>273</v>
      </c>
      <c r="G497" s="82">
        <v>5</v>
      </c>
      <c r="H497" s="82" t="s">
        <v>117</v>
      </c>
      <c r="I497" s="82">
        <v>395337</v>
      </c>
      <c r="J497" s="82">
        <v>4</v>
      </c>
      <c r="K497" s="82">
        <v>5</v>
      </c>
      <c r="L497" s="82" t="s">
        <v>71</v>
      </c>
      <c r="M497" s="82">
        <v>12761.130725000001</v>
      </c>
      <c r="N497" s="82">
        <v>498423.70657600003</v>
      </c>
      <c r="O497" s="82">
        <v>87</v>
      </c>
      <c r="P497" s="82" t="s">
        <v>290</v>
      </c>
      <c r="Q497" s="82" t="s">
        <v>279</v>
      </c>
      <c r="R497" s="82" t="s">
        <v>278</v>
      </c>
      <c r="S497" s="82">
        <v>5986</v>
      </c>
      <c r="T497" s="82">
        <v>314961</v>
      </c>
      <c r="U497" s="82">
        <v>3.3108710000000001</v>
      </c>
    </row>
    <row r="498" spans="1:21" x14ac:dyDescent="0.35">
      <c r="A498" s="81"/>
      <c r="B498" s="82">
        <v>1302</v>
      </c>
      <c r="C498" s="82" t="s">
        <v>272</v>
      </c>
      <c r="D498" s="82">
        <v>750</v>
      </c>
      <c r="E498" s="82">
        <v>1416</v>
      </c>
      <c r="F498" s="82" t="s">
        <v>273</v>
      </c>
      <c r="G498" s="82">
        <v>5</v>
      </c>
      <c r="H498" s="82" t="s">
        <v>117</v>
      </c>
      <c r="I498" s="82">
        <v>395337</v>
      </c>
      <c r="J498" s="82">
        <v>13</v>
      </c>
      <c r="K498" s="82">
        <v>14</v>
      </c>
      <c r="L498" s="82" t="s">
        <v>3</v>
      </c>
      <c r="M498" s="82">
        <v>156309.58418599999</v>
      </c>
      <c r="N498" s="82">
        <v>6274633.5266500004</v>
      </c>
      <c r="O498" s="82">
        <v>87</v>
      </c>
      <c r="P498" s="82" t="s">
        <v>290</v>
      </c>
      <c r="Q498" s="82" t="s">
        <v>279</v>
      </c>
      <c r="R498" s="82" t="s">
        <v>278</v>
      </c>
      <c r="S498" s="82">
        <v>5986</v>
      </c>
      <c r="T498" s="82">
        <v>314961</v>
      </c>
      <c r="U498" s="82">
        <v>10.777066</v>
      </c>
    </row>
    <row r="499" spans="1:21" x14ac:dyDescent="0.35">
      <c r="A499" s="81"/>
      <c r="B499" s="82">
        <v>1303</v>
      </c>
      <c r="C499" s="82" t="s">
        <v>272</v>
      </c>
      <c r="D499" s="82">
        <v>751</v>
      </c>
      <c r="E499" s="82">
        <v>1417</v>
      </c>
      <c r="F499" s="82" t="s">
        <v>273</v>
      </c>
      <c r="G499" s="82">
        <v>5</v>
      </c>
      <c r="H499" s="82" t="s">
        <v>117</v>
      </c>
      <c r="I499" s="82">
        <v>395337</v>
      </c>
      <c r="J499" s="82">
        <v>4</v>
      </c>
      <c r="K499" s="82">
        <v>5</v>
      </c>
      <c r="L499" s="82" t="s">
        <v>71</v>
      </c>
      <c r="M499" s="82">
        <v>12761.130725000001</v>
      </c>
      <c r="N499" s="82">
        <v>498423.70657600003</v>
      </c>
      <c r="O499" s="82">
        <v>85</v>
      </c>
      <c r="P499" s="82" t="s">
        <v>292</v>
      </c>
      <c r="Q499" s="82" t="s">
        <v>290</v>
      </c>
      <c r="R499" s="82" t="s">
        <v>278</v>
      </c>
      <c r="S499" s="82">
        <v>2254</v>
      </c>
      <c r="T499" s="82">
        <v>109372</v>
      </c>
      <c r="U499" s="82">
        <v>1.041E-3</v>
      </c>
    </row>
    <row r="500" spans="1:21" x14ac:dyDescent="0.35">
      <c r="A500" s="81"/>
      <c r="B500" s="82">
        <v>1304</v>
      </c>
      <c r="C500" s="82" t="s">
        <v>272</v>
      </c>
      <c r="D500" s="82">
        <v>751</v>
      </c>
      <c r="E500" s="82">
        <v>1417</v>
      </c>
      <c r="F500" s="82" t="s">
        <v>273</v>
      </c>
      <c r="G500" s="82">
        <v>5</v>
      </c>
      <c r="H500" s="82" t="s">
        <v>117</v>
      </c>
      <c r="I500" s="82">
        <v>395337</v>
      </c>
      <c r="J500" s="82">
        <v>4</v>
      </c>
      <c r="K500" s="82">
        <v>5</v>
      </c>
      <c r="L500" s="82" t="s">
        <v>71</v>
      </c>
      <c r="M500" s="82">
        <v>12761.130725000001</v>
      </c>
      <c r="N500" s="82">
        <v>498423.70657600003</v>
      </c>
      <c r="O500" s="82">
        <v>87</v>
      </c>
      <c r="P500" s="82" t="s">
        <v>290</v>
      </c>
      <c r="Q500" s="82" t="s">
        <v>279</v>
      </c>
      <c r="R500" s="82" t="s">
        <v>278</v>
      </c>
      <c r="S500" s="82">
        <v>5986</v>
      </c>
      <c r="T500" s="82">
        <v>314961</v>
      </c>
      <c r="U500" s="82">
        <v>0.22767299999999999</v>
      </c>
    </row>
    <row r="501" spans="1:21" x14ac:dyDescent="0.35">
      <c r="A501" s="81"/>
      <c r="B501" s="82">
        <v>1305</v>
      </c>
      <c r="C501" s="82" t="s">
        <v>272</v>
      </c>
      <c r="D501" s="82">
        <v>752</v>
      </c>
      <c r="E501" s="82">
        <v>1417</v>
      </c>
      <c r="F501" s="82" t="s">
        <v>273</v>
      </c>
      <c r="G501" s="82">
        <v>5</v>
      </c>
      <c r="H501" s="82" t="s">
        <v>117</v>
      </c>
      <c r="I501" s="82">
        <v>395337</v>
      </c>
      <c r="J501" s="82">
        <v>5</v>
      </c>
      <c r="K501" s="82">
        <v>6</v>
      </c>
      <c r="L501" s="82" t="s">
        <v>0</v>
      </c>
      <c r="M501" s="82">
        <v>6828.2801060000002</v>
      </c>
      <c r="N501" s="82">
        <v>92146.077728000004</v>
      </c>
      <c r="O501" s="82">
        <v>83</v>
      </c>
      <c r="P501" s="82" t="s">
        <v>279</v>
      </c>
      <c r="Q501" s="82" t="s">
        <v>280</v>
      </c>
      <c r="R501" s="82" t="s">
        <v>278</v>
      </c>
      <c r="S501" s="82">
        <v>4548</v>
      </c>
      <c r="T501" s="82">
        <v>300832</v>
      </c>
      <c r="U501" s="82">
        <v>6.1799999999999995E-4</v>
      </c>
    </row>
    <row r="502" spans="1:21" x14ac:dyDescent="0.35">
      <c r="A502" s="81"/>
      <c r="B502" s="82">
        <v>1306</v>
      </c>
      <c r="C502" s="82" t="s">
        <v>272</v>
      </c>
      <c r="D502" s="82">
        <v>752</v>
      </c>
      <c r="E502" s="82">
        <v>1417</v>
      </c>
      <c r="F502" s="82" t="s">
        <v>273</v>
      </c>
      <c r="G502" s="82">
        <v>5</v>
      </c>
      <c r="H502" s="82" t="s">
        <v>117</v>
      </c>
      <c r="I502" s="82">
        <v>395337</v>
      </c>
      <c r="J502" s="82">
        <v>5</v>
      </c>
      <c r="K502" s="82">
        <v>6</v>
      </c>
      <c r="L502" s="82" t="s">
        <v>0</v>
      </c>
      <c r="M502" s="82">
        <v>6828.2801060000002</v>
      </c>
      <c r="N502" s="82">
        <v>92146.077728000004</v>
      </c>
      <c r="O502" s="82">
        <v>87</v>
      </c>
      <c r="P502" s="82" t="s">
        <v>290</v>
      </c>
      <c r="Q502" s="82" t="s">
        <v>279</v>
      </c>
      <c r="R502" s="82" t="s">
        <v>278</v>
      </c>
      <c r="S502" s="82">
        <v>5986</v>
      </c>
      <c r="T502" s="82">
        <v>314961</v>
      </c>
      <c r="U502" s="82">
        <v>1.1288180000000001</v>
      </c>
    </row>
    <row r="503" spans="1:21" x14ac:dyDescent="0.35">
      <c r="A503" s="81"/>
      <c r="B503" s="82">
        <v>1307</v>
      </c>
      <c r="C503" s="82" t="s">
        <v>272</v>
      </c>
      <c r="D503" s="82">
        <v>753</v>
      </c>
      <c r="E503" s="82">
        <v>1417</v>
      </c>
      <c r="F503" s="82" t="s">
        <v>273</v>
      </c>
      <c r="G503" s="82">
        <v>5</v>
      </c>
      <c r="H503" s="82" t="s">
        <v>117</v>
      </c>
      <c r="I503" s="82">
        <v>395337</v>
      </c>
      <c r="J503" s="82">
        <v>14</v>
      </c>
      <c r="K503" s="82">
        <v>15</v>
      </c>
      <c r="L503" s="82" t="s">
        <v>10</v>
      </c>
      <c r="M503" s="82">
        <v>194777.95925700001</v>
      </c>
      <c r="N503" s="82">
        <v>9678248.4628699999</v>
      </c>
      <c r="O503" s="82">
        <v>85</v>
      </c>
      <c r="P503" s="82" t="s">
        <v>292</v>
      </c>
      <c r="Q503" s="82" t="s">
        <v>290</v>
      </c>
      <c r="R503" s="82" t="s">
        <v>278</v>
      </c>
      <c r="S503" s="82">
        <v>2254</v>
      </c>
      <c r="T503" s="82">
        <v>109372</v>
      </c>
      <c r="U503" s="82">
        <v>0.319911</v>
      </c>
    </row>
    <row r="504" spans="1:21" x14ac:dyDescent="0.35">
      <c r="A504" s="81"/>
      <c r="B504" s="82">
        <v>1308</v>
      </c>
      <c r="C504" s="82" t="s">
        <v>272</v>
      </c>
      <c r="D504" s="82">
        <v>753</v>
      </c>
      <c r="E504" s="82">
        <v>1417</v>
      </c>
      <c r="F504" s="82" t="s">
        <v>273</v>
      </c>
      <c r="G504" s="82">
        <v>5</v>
      </c>
      <c r="H504" s="82" t="s">
        <v>117</v>
      </c>
      <c r="I504" s="82">
        <v>395337</v>
      </c>
      <c r="J504" s="82">
        <v>14</v>
      </c>
      <c r="K504" s="82">
        <v>15</v>
      </c>
      <c r="L504" s="82" t="s">
        <v>10</v>
      </c>
      <c r="M504" s="82">
        <v>194777.95925700001</v>
      </c>
      <c r="N504" s="82">
        <v>9678248.4628699999</v>
      </c>
      <c r="O504" s="82">
        <v>87</v>
      </c>
      <c r="P504" s="82" t="s">
        <v>290</v>
      </c>
      <c r="Q504" s="82" t="s">
        <v>279</v>
      </c>
      <c r="R504" s="82" t="s">
        <v>278</v>
      </c>
      <c r="S504" s="82">
        <v>5986</v>
      </c>
      <c r="T504" s="82">
        <v>314961</v>
      </c>
      <c r="U504" s="82">
        <v>1.0751139999999999</v>
      </c>
    </row>
    <row r="505" spans="1:21" x14ac:dyDescent="0.35">
      <c r="A505" s="81"/>
      <c r="B505" s="82">
        <v>1309</v>
      </c>
      <c r="C505" s="82" t="s">
        <v>272</v>
      </c>
      <c r="D505" s="82">
        <v>753</v>
      </c>
      <c r="E505" s="82">
        <v>1417</v>
      </c>
      <c r="F505" s="82" t="s">
        <v>273</v>
      </c>
      <c r="G505" s="82">
        <v>5</v>
      </c>
      <c r="H505" s="82" t="s">
        <v>117</v>
      </c>
      <c r="I505" s="82">
        <v>395337</v>
      </c>
      <c r="J505" s="82">
        <v>14</v>
      </c>
      <c r="K505" s="82">
        <v>15</v>
      </c>
      <c r="L505" s="82" t="s">
        <v>10</v>
      </c>
      <c r="M505" s="82">
        <v>194777.95925700001</v>
      </c>
      <c r="N505" s="82">
        <v>9678248.4628699999</v>
      </c>
      <c r="O505" s="82">
        <v>88</v>
      </c>
      <c r="P505" s="82" t="s">
        <v>293</v>
      </c>
      <c r="Q505" s="82" t="s">
        <v>292</v>
      </c>
      <c r="R505" s="82" t="s">
        <v>278</v>
      </c>
      <c r="S505" s="82">
        <v>3352</v>
      </c>
      <c r="T505" s="82">
        <v>171159.99999899999</v>
      </c>
      <c r="U505" s="82">
        <v>0.29308699999999999</v>
      </c>
    </row>
    <row r="506" spans="1:21" x14ac:dyDescent="0.35">
      <c r="A506" s="81"/>
      <c r="B506" s="82">
        <v>1310</v>
      </c>
      <c r="C506" s="82" t="s">
        <v>272</v>
      </c>
      <c r="D506" s="82">
        <v>754</v>
      </c>
      <c r="E506" s="82">
        <v>1418</v>
      </c>
      <c r="F506" s="82" t="s">
        <v>273</v>
      </c>
      <c r="G506" s="82">
        <v>5</v>
      </c>
      <c r="H506" s="82" t="s">
        <v>117</v>
      </c>
      <c r="I506" s="82">
        <v>395337</v>
      </c>
      <c r="J506" s="82">
        <v>3</v>
      </c>
      <c r="K506" s="82">
        <v>4</v>
      </c>
      <c r="L506" s="82" t="s">
        <v>8</v>
      </c>
      <c r="M506" s="82">
        <v>8160.3846110000004</v>
      </c>
      <c r="N506" s="82">
        <v>339830.03915299999</v>
      </c>
      <c r="O506" s="82">
        <v>83</v>
      </c>
      <c r="P506" s="82" t="s">
        <v>279</v>
      </c>
      <c r="Q506" s="82" t="s">
        <v>280</v>
      </c>
      <c r="R506" s="82" t="s">
        <v>278</v>
      </c>
      <c r="S506" s="82">
        <v>4548</v>
      </c>
      <c r="T506" s="82">
        <v>300832</v>
      </c>
      <c r="U506" s="82">
        <v>0.43776300000000001</v>
      </c>
    </row>
    <row r="507" spans="1:21" x14ac:dyDescent="0.35">
      <c r="A507" s="81"/>
      <c r="B507" s="82">
        <v>1311</v>
      </c>
      <c r="C507" s="82" t="s">
        <v>272</v>
      </c>
      <c r="D507" s="82">
        <v>755</v>
      </c>
      <c r="E507" s="82">
        <v>1418</v>
      </c>
      <c r="F507" s="82" t="s">
        <v>273</v>
      </c>
      <c r="G507" s="82">
        <v>5</v>
      </c>
      <c r="H507" s="82" t="s">
        <v>117</v>
      </c>
      <c r="I507" s="82">
        <v>395337</v>
      </c>
      <c r="J507" s="82">
        <v>5</v>
      </c>
      <c r="K507" s="82">
        <v>6</v>
      </c>
      <c r="L507" s="82" t="s">
        <v>0</v>
      </c>
      <c r="M507" s="82">
        <v>6828.2801060000002</v>
      </c>
      <c r="N507" s="82">
        <v>92146.077728000004</v>
      </c>
      <c r="O507" s="82">
        <v>83</v>
      </c>
      <c r="P507" s="82" t="s">
        <v>279</v>
      </c>
      <c r="Q507" s="82" t="s">
        <v>280</v>
      </c>
      <c r="R507" s="82" t="s">
        <v>278</v>
      </c>
      <c r="S507" s="82">
        <v>4548</v>
      </c>
      <c r="T507" s="82">
        <v>300832</v>
      </c>
      <c r="U507" s="82">
        <v>1.0510660000000001</v>
      </c>
    </row>
    <row r="508" spans="1:21" x14ac:dyDescent="0.35">
      <c r="A508" s="81"/>
      <c r="B508" s="82">
        <v>1312</v>
      </c>
      <c r="C508" s="82" t="s">
        <v>272</v>
      </c>
      <c r="D508" s="82">
        <v>755</v>
      </c>
      <c r="E508" s="82">
        <v>1418</v>
      </c>
      <c r="F508" s="82" t="s">
        <v>273</v>
      </c>
      <c r="G508" s="82">
        <v>5</v>
      </c>
      <c r="H508" s="82" t="s">
        <v>117</v>
      </c>
      <c r="I508" s="82">
        <v>395337</v>
      </c>
      <c r="J508" s="82">
        <v>5</v>
      </c>
      <c r="K508" s="82">
        <v>6</v>
      </c>
      <c r="L508" s="82" t="s">
        <v>0</v>
      </c>
      <c r="M508" s="82">
        <v>6828.2801060000002</v>
      </c>
      <c r="N508" s="82">
        <v>92146.077728000004</v>
      </c>
      <c r="O508" s="82">
        <v>87</v>
      </c>
      <c r="P508" s="82" t="s">
        <v>290</v>
      </c>
      <c r="Q508" s="82" t="s">
        <v>279</v>
      </c>
      <c r="R508" s="82" t="s">
        <v>278</v>
      </c>
      <c r="S508" s="82">
        <v>5986</v>
      </c>
      <c r="T508" s="82">
        <v>314961</v>
      </c>
      <c r="U508" s="82">
        <v>0.29557499999999998</v>
      </c>
    </row>
    <row r="509" spans="1:21" x14ac:dyDescent="0.35">
      <c r="A509" s="81"/>
      <c r="B509" s="82">
        <v>1313</v>
      </c>
      <c r="C509" s="82" t="s">
        <v>272</v>
      </c>
      <c r="D509" s="82">
        <v>756</v>
      </c>
      <c r="E509" s="82">
        <v>1418</v>
      </c>
      <c r="F509" s="82" t="s">
        <v>273</v>
      </c>
      <c r="G509" s="82">
        <v>5</v>
      </c>
      <c r="H509" s="82" t="s">
        <v>117</v>
      </c>
      <c r="I509" s="82">
        <v>395337</v>
      </c>
      <c r="J509" s="82">
        <v>10</v>
      </c>
      <c r="K509" s="82">
        <v>11</v>
      </c>
      <c r="L509" s="82" t="s">
        <v>2</v>
      </c>
      <c r="M509" s="82">
        <v>24929.416090999999</v>
      </c>
      <c r="N509" s="82">
        <v>1538359.6088</v>
      </c>
      <c r="O509" s="82">
        <v>87</v>
      </c>
      <c r="P509" s="82" t="s">
        <v>290</v>
      </c>
      <c r="Q509" s="82" t="s">
        <v>279</v>
      </c>
      <c r="R509" s="82" t="s">
        <v>278</v>
      </c>
      <c r="S509" s="82">
        <v>5986</v>
      </c>
      <c r="T509" s="82">
        <v>314961</v>
      </c>
      <c r="U509" s="82">
        <v>2.4556399999999998</v>
      </c>
    </row>
    <row r="510" spans="1:21" x14ac:dyDescent="0.35">
      <c r="A510" s="81"/>
      <c r="B510" s="82">
        <v>1314</v>
      </c>
      <c r="C510" s="82" t="s">
        <v>272</v>
      </c>
      <c r="D510" s="82">
        <v>757</v>
      </c>
      <c r="E510" s="82">
        <v>1419</v>
      </c>
      <c r="F510" s="82" t="s">
        <v>273</v>
      </c>
      <c r="G510" s="82">
        <v>5</v>
      </c>
      <c r="H510" s="82" t="s">
        <v>117</v>
      </c>
      <c r="I510" s="82">
        <v>395337</v>
      </c>
      <c r="J510" s="82">
        <v>3</v>
      </c>
      <c r="K510" s="82">
        <v>4</v>
      </c>
      <c r="L510" s="82" t="s">
        <v>8</v>
      </c>
      <c r="M510" s="82">
        <v>8160.3846110000004</v>
      </c>
      <c r="N510" s="82">
        <v>339830.03915299999</v>
      </c>
      <c r="O510" s="82">
        <v>83</v>
      </c>
      <c r="P510" s="82" t="s">
        <v>279</v>
      </c>
      <c r="Q510" s="82" t="s">
        <v>280</v>
      </c>
      <c r="R510" s="82" t="s">
        <v>278</v>
      </c>
      <c r="S510" s="82">
        <v>4548</v>
      </c>
      <c r="T510" s="82">
        <v>300832</v>
      </c>
      <c r="U510" s="82">
        <v>0.97166799999999998</v>
      </c>
    </row>
    <row r="511" spans="1:21" x14ac:dyDescent="0.35">
      <c r="A511" s="81"/>
      <c r="B511" s="82">
        <v>1315</v>
      </c>
      <c r="C511" s="82" t="s">
        <v>272</v>
      </c>
      <c r="D511" s="82">
        <v>758</v>
      </c>
      <c r="E511" s="82">
        <v>1419</v>
      </c>
      <c r="F511" s="82" t="s">
        <v>273</v>
      </c>
      <c r="G511" s="82">
        <v>5</v>
      </c>
      <c r="H511" s="82" t="s">
        <v>117</v>
      </c>
      <c r="I511" s="82">
        <v>395337</v>
      </c>
      <c r="J511" s="82">
        <v>4</v>
      </c>
      <c r="K511" s="82">
        <v>5</v>
      </c>
      <c r="L511" s="82" t="s">
        <v>71</v>
      </c>
      <c r="M511" s="82">
        <v>12761.130725000001</v>
      </c>
      <c r="N511" s="82">
        <v>498423.70657600003</v>
      </c>
      <c r="O511" s="82">
        <v>83</v>
      </c>
      <c r="P511" s="82" t="s">
        <v>279</v>
      </c>
      <c r="Q511" s="82" t="s">
        <v>280</v>
      </c>
      <c r="R511" s="82" t="s">
        <v>278</v>
      </c>
      <c r="S511" s="82">
        <v>4548</v>
      </c>
      <c r="T511" s="82">
        <v>300832</v>
      </c>
      <c r="U511" s="82">
        <v>1.0003850000000001</v>
      </c>
    </row>
    <row r="512" spans="1:21" x14ac:dyDescent="0.35">
      <c r="A512" s="81"/>
      <c r="B512" s="82">
        <v>1316</v>
      </c>
      <c r="C512" s="82" t="s">
        <v>272</v>
      </c>
      <c r="D512" s="82">
        <v>759</v>
      </c>
      <c r="E512" s="82">
        <v>1419</v>
      </c>
      <c r="F512" s="82" t="s">
        <v>273</v>
      </c>
      <c r="G512" s="82">
        <v>5</v>
      </c>
      <c r="H512" s="82" t="s">
        <v>117</v>
      </c>
      <c r="I512" s="82">
        <v>395337</v>
      </c>
      <c r="J512" s="82">
        <v>5</v>
      </c>
      <c r="K512" s="82">
        <v>6</v>
      </c>
      <c r="L512" s="82" t="s">
        <v>0</v>
      </c>
      <c r="M512" s="82">
        <v>6828.2801060000002</v>
      </c>
      <c r="N512" s="82">
        <v>92146.077728000004</v>
      </c>
      <c r="O512" s="82">
        <v>83</v>
      </c>
      <c r="P512" s="82" t="s">
        <v>279</v>
      </c>
      <c r="Q512" s="82" t="s">
        <v>280</v>
      </c>
      <c r="R512" s="82" t="s">
        <v>278</v>
      </c>
      <c r="S512" s="82">
        <v>4548</v>
      </c>
      <c r="T512" s="82">
        <v>300832</v>
      </c>
      <c r="U512" s="82">
        <v>6.6986000000000004E-2</v>
      </c>
    </row>
    <row r="513" spans="1:21" x14ac:dyDescent="0.35">
      <c r="A513" s="81"/>
      <c r="B513" s="82">
        <v>1317</v>
      </c>
      <c r="C513" s="82" t="s">
        <v>272</v>
      </c>
      <c r="D513" s="82">
        <v>760</v>
      </c>
      <c r="E513" s="82">
        <v>1419</v>
      </c>
      <c r="F513" s="82" t="s">
        <v>273</v>
      </c>
      <c r="G513" s="82">
        <v>5</v>
      </c>
      <c r="H513" s="82" t="s">
        <v>117</v>
      </c>
      <c r="I513" s="82">
        <v>395337</v>
      </c>
      <c r="J513" s="82">
        <v>11</v>
      </c>
      <c r="K513" s="82">
        <v>12</v>
      </c>
      <c r="L513" s="82" t="s">
        <v>5</v>
      </c>
      <c r="M513" s="82">
        <v>8589.9494429999995</v>
      </c>
      <c r="N513" s="82">
        <v>301900.80378700001</v>
      </c>
      <c r="O513" s="82">
        <v>83</v>
      </c>
      <c r="P513" s="82" t="s">
        <v>279</v>
      </c>
      <c r="Q513" s="82" t="s">
        <v>280</v>
      </c>
      <c r="R513" s="82" t="s">
        <v>278</v>
      </c>
      <c r="S513" s="82">
        <v>4548</v>
      </c>
      <c r="T513" s="82">
        <v>300832</v>
      </c>
      <c r="U513" s="82">
        <v>0.27228000000000002</v>
      </c>
    </row>
    <row r="514" spans="1:21" x14ac:dyDescent="0.35">
      <c r="A514" s="81"/>
      <c r="B514" s="82">
        <v>1318</v>
      </c>
      <c r="C514" s="82" t="s">
        <v>272</v>
      </c>
      <c r="D514" s="82">
        <v>761</v>
      </c>
      <c r="E514" s="82">
        <v>1419</v>
      </c>
      <c r="F514" s="82" t="s">
        <v>273</v>
      </c>
      <c r="G514" s="82">
        <v>5</v>
      </c>
      <c r="H514" s="82" t="s">
        <v>117</v>
      </c>
      <c r="I514" s="82">
        <v>395337</v>
      </c>
      <c r="J514" s="82">
        <v>14</v>
      </c>
      <c r="K514" s="82">
        <v>15</v>
      </c>
      <c r="L514" s="82" t="s">
        <v>10</v>
      </c>
      <c r="M514" s="82">
        <v>194777.95925700001</v>
      </c>
      <c r="N514" s="82">
        <v>9678248.4628699999</v>
      </c>
      <c r="O514" s="82">
        <v>83</v>
      </c>
      <c r="P514" s="82" t="s">
        <v>279</v>
      </c>
      <c r="Q514" s="82" t="s">
        <v>280</v>
      </c>
      <c r="R514" s="82" t="s">
        <v>278</v>
      </c>
      <c r="S514" s="82">
        <v>4548</v>
      </c>
      <c r="T514" s="82">
        <v>300832</v>
      </c>
      <c r="U514" s="82">
        <v>0.114622</v>
      </c>
    </row>
    <row r="515" spans="1:21" x14ac:dyDescent="0.35">
      <c r="A515" s="81"/>
      <c r="B515" s="82">
        <v>1319</v>
      </c>
      <c r="C515" s="82" t="s">
        <v>272</v>
      </c>
      <c r="D515" s="82">
        <v>762</v>
      </c>
      <c r="E515" s="82">
        <v>1432</v>
      </c>
      <c r="F515" s="82" t="s">
        <v>273</v>
      </c>
      <c r="G515" s="82">
        <v>5</v>
      </c>
      <c r="H515" s="82" t="s">
        <v>99</v>
      </c>
      <c r="I515" s="82">
        <v>451587</v>
      </c>
      <c r="J515" s="82">
        <v>13</v>
      </c>
      <c r="K515" s="82">
        <v>14</v>
      </c>
      <c r="L515" s="82" t="s">
        <v>3</v>
      </c>
      <c r="M515" s="82">
        <v>156309.58418599999</v>
      </c>
      <c r="N515" s="82">
        <v>6274633.5266500004</v>
      </c>
      <c r="O515" s="82">
        <v>75</v>
      </c>
      <c r="P515" s="82" t="s">
        <v>287</v>
      </c>
      <c r="Q515" s="82" t="s">
        <v>281</v>
      </c>
      <c r="R515" s="82" t="s">
        <v>278</v>
      </c>
      <c r="S515" s="82">
        <v>5958</v>
      </c>
      <c r="T515" s="82">
        <v>704928</v>
      </c>
      <c r="U515" s="82">
        <v>10.710808</v>
      </c>
    </row>
    <row r="516" spans="1:21" x14ac:dyDescent="0.35">
      <c r="A516" s="81"/>
      <c r="B516" s="82">
        <v>1320</v>
      </c>
      <c r="C516" s="82" t="s">
        <v>272</v>
      </c>
      <c r="D516" s="82">
        <v>763</v>
      </c>
      <c r="E516" s="82">
        <v>1432</v>
      </c>
      <c r="F516" s="82" t="s">
        <v>273</v>
      </c>
      <c r="G516" s="82">
        <v>5</v>
      </c>
      <c r="H516" s="82" t="s">
        <v>99</v>
      </c>
      <c r="I516" s="82">
        <v>451587</v>
      </c>
      <c r="J516" s="82">
        <v>14</v>
      </c>
      <c r="K516" s="82">
        <v>15</v>
      </c>
      <c r="L516" s="82" t="s">
        <v>10</v>
      </c>
      <c r="M516" s="82">
        <v>194777.95925700001</v>
      </c>
      <c r="N516" s="82">
        <v>9678248.4628699999</v>
      </c>
      <c r="O516" s="82">
        <v>75</v>
      </c>
      <c r="P516" s="82" t="s">
        <v>287</v>
      </c>
      <c r="Q516" s="82" t="s">
        <v>281</v>
      </c>
      <c r="R516" s="82" t="s">
        <v>278</v>
      </c>
      <c r="S516" s="82">
        <v>5958</v>
      </c>
      <c r="T516" s="82">
        <v>704928</v>
      </c>
      <c r="U516" s="82">
        <v>5.5559999999999998E-2</v>
      </c>
    </row>
    <row r="517" spans="1:21" x14ac:dyDescent="0.35">
      <c r="A517" s="81"/>
      <c r="B517" s="82">
        <v>1406</v>
      </c>
      <c r="C517" s="82" t="s">
        <v>272</v>
      </c>
      <c r="D517" s="82">
        <v>797</v>
      </c>
      <c r="E517" s="82">
        <v>1517</v>
      </c>
      <c r="F517" s="82" t="s">
        <v>273</v>
      </c>
      <c r="G517" s="82">
        <v>5</v>
      </c>
      <c r="H517" s="82" t="s">
        <v>98</v>
      </c>
      <c r="I517" s="82">
        <v>451588</v>
      </c>
      <c r="J517" s="82">
        <v>4</v>
      </c>
      <c r="K517" s="82">
        <v>5</v>
      </c>
      <c r="L517" s="82" t="s">
        <v>71</v>
      </c>
      <c r="M517" s="82">
        <v>12761.130725000001</v>
      </c>
      <c r="N517" s="82">
        <v>498423.70657600003</v>
      </c>
      <c r="O517" s="82">
        <v>80</v>
      </c>
      <c r="P517" s="82" t="s">
        <v>277</v>
      </c>
      <c r="Q517" s="82" t="s">
        <v>279</v>
      </c>
      <c r="R517" s="82" t="s">
        <v>278</v>
      </c>
      <c r="S517" s="82">
        <v>3170</v>
      </c>
      <c r="T517" s="82">
        <v>290531</v>
      </c>
      <c r="U517" s="82">
        <v>0.79329700000000003</v>
      </c>
    </row>
    <row r="518" spans="1:21" x14ac:dyDescent="0.35">
      <c r="A518" s="81"/>
      <c r="B518" s="82">
        <v>1407</v>
      </c>
      <c r="C518" s="82" t="s">
        <v>272</v>
      </c>
      <c r="D518" s="82">
        <v>797</v>
      </c>
      <c r="E518" s="82">
        <v>1517</v>
      </c>
      <c r="F518" s="82" t="s">
        <v>273</v>
      </c>
      <c r="G518" s="82">
        <v>5</v>
      </c>
      <c r="H518" s="82" t="s">
        <v>98</v>
      </c>
      <c r="I518" s="82">
        <v>451588</v>
      </c>
      <c r="J518" s="82">
        <v>4</v>
      </c>
      <c r="K518" s="82">
        <v>5</v>
      </c>
      <c r="L518" s="82" t="s">
        <v>71</v>
      </c>
      <c r="M518" s="82">
        <v>12761.130725000001</v>
      </c>
      <c r="N518" s="82">
        <v>498423.70657600003</v>
      </c>
      <c r="O518" s="82">
        <v>83</v>
      </c>
      <c r="P518" s="82" t="s">
        <v>279</v>
      </c>
      <c r="Q518" s="82" t="s">
        <v>280</v>
      </c>
      <c r="R518" s="82" t="s">
        <v>278</v>
      </c>
      <c r="S518" s="82">
        <v>4548</v>
      </c>
      <c r="T518" s="82">
        <v>300832</v>
      </c>
      <c r="U518" s="82">
        <v>1.089531</v>
      </c>
    </row>
    <row r="519" spans="1:21" x14ac:dyDescent="0.35">
      <c r="A519" s="81"/>
      <c r="B519" s="82">
        <v>1408</v>
      </c>
      <c r="C519" s="82" t="s">
        <v>272</v>
      </c>
      <c r="D519" s="82">
        <v>798</v>
      </c>
      <c r="E519" s="82">
        <v>1522</v>
      </c>
      <c r="F519" s="82" t="s">
        <v>273</v>
      </c>
      <c r="G519" s="82">
        <v>5</v>
      </c>
      <c r="H519" s="82" t="s">
        <v>98</v>
      </c>
      <c r="I519" s="82">
        <v>451588</v>
      </c>
      <c r="J519" s="82">
        <v>3</v>
      </c>
      <c r="K519" s="82">
        <v>4</v>
      </c>
      <c r="L519" s="82" t="s">
        <v>8</v>
      </c>
      <c r="M519" s="82">
        <v>8160.3846110000004</v>
      </c>
      <c r="N519" s="82">
        <v>339830.03915299999</v>
      </c>
      <c r="O519" s="82">
        <v>76</v>
      </c>
      <c r="P519" s="82" t="s">
        <v>276</v>
      </c>
      <c r="Q519" s="82" t="s">
        <v>277</v>
      </c>
      <c r="R519" s="82" t="s">
        <v>278</v>
      </c>
      <c r="S519" s="82">
        <v>6074</v>
      </c>
      <c r="T519" s="82">
        <v>517541</v>
      </c>
      <c r="U519" s="82">
        <v>2.4333E-2</v>
      </c>
    </row>
    <row r="520" spans="1:21" x14ac:dyDescent="0.35">
      <c r="A520" s="81"/>
      <c r="B520" s="82">
        <v>1409</v>
      </c>
      <c r="C520" s="82" t="s">
        <v>272</v>
      </c>
      <c r="D520" s="82">
        <v>798</v>
      </c>
      <c r="E520" s="82">
        <v>1522</v>
      </c>
      <c r="F520" s="82" t="s">
        <v>273</v>
      </c>
      <c r="G520" s="82">
        <v>5</v>
      </c>
      <c r="H520" s="82" t="s">
        <v>98</v>
      </c>
      <c r="I520" s="82">
        <v>451588</v>
      </c>
      <c r="J520" s="82">
        <v>3</v>
      </c>
      <c r="K520" s="82">
        <v>4</v>
      </c>
      <c r="L520" s="82" t="s">
        <v>8</v>
      </c>
      <c r="M520" s="82">
        <v>8160.3846110000004</v>
      </c>
      <c r="N520" s="82">
        <v>339830.03915299999</v>
      </c>
      <c r="O520" s="82">
        <v>80</v>
      </c>
      <c r="P520" s="82" t="s">
        <v>277</v>
      </c>
      <c r="Q520" s="82" t="s">
        <v>279</v>
      </c>
      <c r="R520" s="82" t="s">
        <v>278</v>
      </c>
      <c r="S520" s="82">
        <v>3170</v>
      </c>
      <c r="T520" s="82">
        <v>290531</v>
      </c>
      <c r="U520" s="82">
        <v>2.4558409999999999</v>
      </c>
    </row>
    <row r="521" spans="1:21" x14ac:dyDescent="0.35">
      <c r="A521" s="81"/>
      <c r="B521" s="82">
        <v>1410</v>
      </c>
      <c r="C521" s="82" t="s">
        <v>272</v>
      </c>
      <c r="D521" s="82">
        <v>799</v>
      </c>
      <c r="E521" s="82">
        <v>1522</v>
      </c>
      <c r="F521" s="82" t="s">
        <v>273</v>
      </c>
      <c r="G521" s="82">
        <v>5</v>
      </c>
      <c r="H521" s="82" t="s">
        <v>98</v>
      </c>
      <c r="I521" s="82">
        <v>451588</v>
      </c>
      <c r="J521" s="82">
        <v>4</v>
      </c>
      <c r="K521" s="82">
        <v>5</v>
      </c>
      <c r="L521" s="82" t="s">
        <v>71</v>
      </c>
      <c r="M521" s="82">
        <v>12761.130725000001</v>
      </c>
      <c r="N521" s="82">
        <v>498423.70657600003</v>
      </c>
      <c r="O521" s="82">
        <v>76</v>
      </c>
      <c r="P521" s="82" t="s">
        <v>276</v>
      </c>
      <c r="Q521" s="82" t="s">
        <v>277</v>
      </c>
      <c r="R521" s="82" t="s">
        <v>278</v>
      </c>
      <c r="S521" s="82">
        <v>6074</v>
      </c>
      <c r="T521" s="82">
        <v>517541</v>
      </c>
      <c r="U521" s="82">
        <v>1.2742599999999999</v>
      </c>
    </row>
    <row r="522" spans="1:21" x14ac:dyDescent="0.35">
      <c r="A522" s="81"/>
      <c r="B522" s="82">
        <v>1411</v>
      </c>
      <c r="C522" s="82" t="s">
        <v>272</v>
      </c>
      <c r="D522" s="82">
        <v>800</v>
      </c>
      <c r="E522" s="82">
        <v>1522</v>
      </c>
      <c r="F522" s="82" t="s">
        <v>273</v>
      </c>
      <c r="G522" s="82">
        <v>5</v>
      </c>
      <c r="H522" s="82" t="s">
        <v>98</v>
      </c>
      <c r="I522" s="82">
        <v>451588</v>
      </c>
      <c r="J522" s="82">
        <v>5</v>
      </c>
      <c r="K522" s="82">
        <v>6</v>
      </c>
      <c r="L522" s="82" t="s">
        <v>0</v>
      </c>
      <c r="M522" s="82">
        <v>6828.2801060000002</v>
      </c>
      <c r="N522" s="82">
        <v>92146.077728000004</v>
      </c>
      <c r="O522" s="82">
        <v>80</v>
      </c>
      <c r="P522" s="82" t="s">
        <v>277</v>
      </c>
      <c r="Q522" s="82" t="s">
        <v>279</v>
      </c>
      <c r="R522" s="82" t="s">
        <v>278</v>
      </c>
      <c r="S522" s="82">
        <v>3170</v>
      </c>
      <c r="T522" s="82">
        <v>290531</v>
      </c>
      <c r="U522" s="82">
        <v>3.483E-3</v>
      </c>
    </row>
    <row r="523" spans="1:21" x14ac:dyDescent="0.35">
      <c r="A523" s="81"/>
      <c r="B523" s="82">
        <v>1412</v>
      </c>
      <c r="C523" s="82" t="s">
        <v>272</v>
      </c>
      <c r="D523" s="82">
        <v>800</v>
      </c>
      <c r="E523" s="82">
        <v>1522</v>
      </c>
      <c r="F523" s="82" t="s">
        <v>273</v>
      </c>
      <c r="G523" s="82">
        <v>5</v>
      </c>
      <c r="H523" s="82" t="s">
        <v>98</v>
      </c>
      <c r="I523" s="82">
        <v>451588</v>
      </c>
      <c r="J523" s="82">
        <v>5</v>
      </c>
      <c r="K523" s="82">
        <v>6</v>
      </c>
      <c r="L523" s="82" t="s">
        <v>0</v>
      </c>
      <c r="M523" s="82">
        <v>6828.2801060000002</v>
      </c>
      <c r="N523" s="82">
        <v>92146.077728000004</v>
      </c>
      <c r="O523" s="82">
        <v>87</v>
      </c>
      <c r="P523" s="82" t="s">
        <v>290</v>
      </c>
      <c r="Q523" s="82" t="s">
        <v>279</v>
      </c>
      <c r="R523" s="82" t="s">
        <v>278</v>
      </c>
      <c r="S523" s="82">
        <v>5986</v>
      </c>
      <c r="T523" s="82">
        <v>314961</v>
      </c>
      <c r="U523" s="82">
        <v>1.681268</v>
      </c>
    </row>
    <row r="524" spans="1:21" x14ac:dyDescent="0.35">
      <c r="A524" s="81"/>
      <c r="B524" s="82">
        <v>1413</v>
      </c>
      <c r="C524" s="82" t="s">
        <v>272</v>
      </c>
      <c r="D524" s="82">
        <v>801</v>
      </c>
      <c r="E524" s="82">
        <v>1522</v>
      </c>
      <c r="F524" s="82" t="s">
        <v>273</v>
      </c>
      <c r="G524" s="82">
        <v>5</v>
      </c>
      <c r="H524" s="82" t="s">
        <v>98</v>
      </c>
      <c r="I524" s="82">
        <v>451588</v>
      </c>
      <c r="J524" s="82">
        <v>11</v>
      </c>
      <c r="K524" s="82">
        <v>12</v>
      </c>
      <c r="L524" s="82" t="s">
        <v>5</v>
      </c>
      <c r="M524" s="82">
        <v>8589.9494429999995</v>
      </c>
      <c r="N524" s="82">
        <v>301900.80378700001</v>
      </c>
      <c r="O524" s="82">
        <v>76</v>
      </c>
      <c r="P524" s="82" t="s">
        <v>276</v>
      </c>
      <c r="Q524" s="82" t="s">
        <v>277</v>
      </c>
      <c r="R524" s="82" t="s">
        <v>278</v>
      </c>
      <c r="S524" s="82">
        <v>6074</v>
      </c>
      <c r="T524" s="82">
        <v>517541</v>
      </c>
      <c r="U524" s="82">
        <v>0.33106600000000003</v>
      </c>
    </row>
    <row r="525" spans="1:21" x14ac:dyDescent="0.35">
      <c r="A525" s="81"/>
      <c r="B525" s="82">
        <v>1414</v>
      </c>
      <c r="C525" s="82" t="s">
        <v>272</v>
      </c>
      <c r="D525" s="82">
        <v>802</v>
      </c>
      <c r="E525" s="82">
        <v>1522</v>
      </c>
      <c r="F525" s="82" t="s">
        <v>273</v>
      </c>
      <c r="G525" s="82">
        <v>5</v>
      </c>
      <c r="H525" s="82" t="s">
        <v>98</v>
      </c>
      <c r="I525" s="82">
        <v>451588</v>
      </c>
      <c r="J525" s="82">
        <v>13</v>
      </c>
      <c r="K525" s="82">
        <v>14</v>
      </c>
      <c r="L525" s="82" t="s">
        <v>3</v>
      </c>
      <c r="M525" s="82">
        <v>156309.58418599999</v>
      </c>
      <c r="N525" s="82">
        <v>6274633.5266500004</v>
      </c>
      <c r="O525" s="82">
        <v>88</v>
      </c>
      <c r="P525" s="82" t="s">
        <v>293</v>
      </c>
      <c r="Q525" s="82" t="s">
        <v>292</v>
      </c>
      <c r="R525" s="82" t="s">
        <v>278</v>
      </c>
      <c r="S525" s="82">
        <v>3352</v>
      </c>
      <c r="T525" s="82">
        <v>171159.99999899999</v>
      </c>
      <c r="U525" s="82">
        <v>0.988367</v>
      </c>
    </row>
    <row r="526" spans="1:21" x14ac:dyDescent="0.35">
      <c r="A526" s="81"/>
      <c r="B526" s="82">
        <v>1415</v>
      </c>
      <c r="C526" s="82" t="s">
        <v>272</v>
      </c>
      <c r="D526" s="82">
        <v>803</v>
      </c>
      <c r="E526" s="82">
        <v>1522</v>
      </c>
      <c r="F526" s="82" t="s">
        <v>273</v>
      </c>
      <c r="G526" s="82">
        <v>5</v>
      </c>
      <c r="H526" s="82" t="s">
        <v>98</v>
      </c>
      <c r="I526" s="82">
        <v>451588</v>
      </c>
      <c r="J526" s="82">
        <v>14</v>
      </c>
      <c r="K526" s="82">
        <v>15</v>
      </c>
      <c r="L526" s="82" t="s">
        <v>10</v>
      </c>
      <c r="M526" s="82">
        <v>194777.95925700001</v>
      </c>
      <c r="N526" s="82">
        <v>9678248.4628699999</v>
      </c>
      <c r="O526" s="82">
        <v>76</v>
      </c>
      <c r="P526" s="82" t="s">
        <v>276</v>
      </c>
      <c r="Q526" s="82" t="s">
        <v>277</v>
      </c>
      <c r="R526" s="82" t="s">
        <v>278</v>
      </c>
      <c r="S526" s="82">
        <v>6074</v>
      </c>
      <c r="T526" s="82">
        <v>517541</v>
      </c>
      <c r="U526" s="82">
        <v>4.2853000000000002E-2</v>
      </c>
    </row>
    <row r="527" spans="1:21" x14ac:dyDescent="0.35">
      <c r="A527" s="81"/>
      <c r="B527" s="82">
        <v>1416</v>
      </c>
      <c r="C527" s="82" t="s">
        <v>272</v>
      </c>
      <c r="D527" s="82">
        <v>803</v>
      </c>
      <c r="E527" s="82">
        <v>1522</v>
      </c>
      <c r="F527" s="82" t="s">
        <v>273</v>
      </c>
      <c r="G527" s="82">
        <v>5</v>
      </c>
      <c r="H527" s="82" t="s">
        <v>98</v>
      </c>
      <c r="I527" s="82">
        <v>451588</v>
      </c>
      <c r="J527" s="82">
        <v>14</v>
      </c>
      <c r="K527" s="82">
        <v>15</v>
      </c>
      <c r="L527" s="82" t="s">
        <v>10</v>
      </c>
      <c r="M527" s="82">
        <v>194777.95925700001</v>
      </c>
      <c r="N527" s="82">
        <v>9678248.4628699999</v>
      </c>
      <c r="O527" s="82">
        <v>80</v>
      </c>
      <c r="P527" s="82" t="s">
        <v>277</v>
      </c>
      <c r="Q527" s="82" t="s">
        <v>279</v>
      </c>
      <c r="R527" s="82" t="s">
        <v>278</v>
      </c>
      <c r="S527" s="82">
        <v>3170</v>
      </c>
      <c r="T527" s="82">
        <v>290531</v>
      </c>
      <c r="U527" s="82">
        <v>7.4015240000000002</v>
      </c>
    </row>
    <row r="528" spans="1:21" x14ac:dyDescent="0.35">
      <c r="A528" s="81"/>
      <c r="B528" s="82">
        <v>1417</v>
      </c>
      <c r="C528" s="82" t="s">
        <v>272</v>
      </c>
      <c r="D528" s="82">
        <v>804</v>
      </c>
      <c r="E528" s="82">
        <v>1524</v>
      </c>
      <c r="F528" s="82" t="s">
        <v>273</v>
      </c>
      <c r="G528" s="82">
        <v>5</v>
      </c>
      <c r="H528" s="82" t="s">
        <v>98</v>
      </c>
      <c r="I528" s="82">
        <v>451588</v>
      </c>
      <c r="J528" s="82">
        <v>3</v>
      </c>
      <c r="K528" s="82">
        <v>4</v>
      </c>
      <c r="L528" s="82" t="s">
        <v>8</v>
      </c>
      <c r="M528" s="82">
        <v>8160.3846110000004</v>
      </c>
      <c r="N528" s="82">
        <v>339830.03915299999</v>
      </c>
      <c r="O528" s="82">
        <v>76</v>
      </c>
      <c r="P528" s="82" t="s">
        <v>276</v>
      </c>
      <c r="Q528" s="82" t="s">
        <v>277</v>
      </c>
      <c r="R528" s="82" t="s">
        <v>278</v>
      </c>
      <c r="S528" s="82">
        <v>6074</v>
      </c>
      <c r="T528" s="82">
        <v>517541</v>
      </c>
      <c r="U528" s="82">
        <v>9.1108999999999996E-2</v>
      </c>
    </row>
    <row r="529" spans="1:21" x14ac:dyDescent="0.35">
      <c r="A529" s="81"/>
      <c r="B529" s="82">
        <v>1418</v>
      </c>
      <c r="C529" s="82" t="s">
        <v>272</v>
      </c>
      <c r="D529" s="82">
        <v>804</v>
      </c>
      <c r="E529" s="82">
        <v>1524</v>
      </c>
      <c r="F529" s="82" t="s">
        <v>273</v>
      </c>
      <c r="G529" s="82">
        <v>5</v>
      </c>
      <c r="H529" s="82" t="s">
        <v>98</v>
      </c>
      <c r="I529" s="82">
        <v>451588</v>
      </c>
      <c r="J529" s="82">
        <v>3</v>
      </c>
      <c r="K529" s="82">
        <v>4</v>
      </c>
      <c r="L529" s="82" t="s">
        <v>8</v>
      </c>
      <c r="M529" s="82">
        <v>8160.3846110000004</v>
      </c>
      <c r="N529" s="82">
        <v>339830.03915299999</v>
      </c>
      <c r="O529" s="82">
        <v>80</v>
      </c>
      <c r="P529" s="82" t="s">
        <v>277</v>
      </c>
      <c r="Q529" s="82" t="s">
        <v>279</v>
      </c>
      <c r="R529" s="82" t="s">
        <v>278</v>
      </c>
      <c r="S529" s="82">
        <v>3170</v>
      </c>
      <c r="T529" s="82">
        <v>290531</v>
      </c>
      <c r="U529" s="82">
        <v>4.6976990000000001</v>
      </c>
    </row>
    <row r="530" spans="1:21" x14ac:dyDescent="0.35">
      <c r="A530" s="81"/>
      <c r="B530" s="82">
        <v>1419</v>
      </c>
      <c r="C530" s="82" t="s">
        <v>272</v>
      </c>
      <c r="D530" s="82">
        <v>805</v>
      </c>
      <c r="E530" s="82">
        <v>1524</v>
      </c>
      <c r="F530" s="82" t="s">
        <v>273</v>
      </c>
      <c r="G530" s="82">
        <v>5</v>
      </c>
      <c r="H530" s="82" t="s">
        <v>98</v>
      </c>
      <c r="I530" s="82">
        <v>451588</v>
      </c>
      <c r="J530" s="82">
        <v>4</v>
      </c>
      <c r="K530" s="82">
        <v>5</v>
      </c>
      <c r="L530" s="82" t="s">
        <v>71</v>
      </c>
      <c r="M530" s="82">
        <v>12761.130725000001</v>
      </c>
      <c r="N530" s="82">
        <v>498423.70657600003</v>
      </c>
      <c r="O530" s="82">
        <v>76</v>
      </c>
      <c r="P530" s="82" t="s">
        <v>276</v>
      </c>
      <c r="Q530" s="82" t="s">
        <v>277</v>
      </c>
      <c r="R530" s="82" t="s">
        <v>278</v>
      </c>
      <c r="S530" s="82">
        <v>6074</v>
      </c>
      <c r="T530" s="82">
        <v>517541</v>
      </c>
      <c r="U530" s="82">
        <v>0.74710600000000005</v>
      </c>
    </row>
    <row r="531" spans="1:21" x14ac:dyDescent="0.35">
      <c r="A531" s="81"/>
      <c r="B531" s="82">
        <v>1420</v>
      </c>
      <c r="C531" s="82" t="s">
        <v>272</v>
      </c>
      <c r="D531" s="82">
        <v>806</v>
      </c>
      <c r="E531" s="82">
        <v>1524</v>
      </c>
      <c r="F531" s="82" t="s">
        <v>273</v>
      </c>
      <c r="G531" s="82">
        <v>5</v>
      </c>
      <c r="H531" s="82" t="s">
        <v>98</v>
      </c>
      <c r="I531" s="82">
        <v>451588</v>
      </c>
      <c r="J531" s="82">
        <v>7</v>
      </c>
      <c r="K531" s="82">
        <v>8</v>
      </c>
      <c r="L531" s="82" t="s">
        <v>1</v>
      </c>
      <c r="M531" s="82">
        <v>1602.8137180000001</v>
      </c>
      <c r="N531" s="82">
        <v>46710.453523999997</v>
      </c>
      <c r="O531" s="82">
        <v>76</v>
      </c>
      <c r="P531" s="82" t="s">
        <v>276</v>
      </c>
      <c r="Q531" s="82" t="s">
        <v>277</v>
      </c>
      <c r="R531" s="82" t="s">
        <v>278</v>
      </c>
      <c r="S531" s="82">
        <v>6074</v>
      </c>
      <c r="T531" s="82">
        <v>517541</v>
      </c>
      <c r="U531" s="82">
        <v>1.090149</v>
      </c>
    </row>
    <row r="532" spans="1:21" x14ac:dyDescent="0.35">
      <c r="A532" s="81"/>
      <c r="B532" s="82">
        <v>1421</v>
      </c>
      <c r="C532" s="82" t="s">
        <v>272</v>
      </c>
      <c r="D532" s="82">
        <v>807</v>
      </c>
      <c r="E532" s="82">
        <v>1524</v>
      </c>
      <c r="F532" s="82" t="s">
        <v>273</v>
      </c>
      <c r="G532" s="82">
        <v>5</v>
      </c>
      <c r="H532" s="82" t="s">
        <v>98</v>
      </c>
      <c r="I532" s="82">
        <v>451588</v>
      </c>
      <c r="J532" s="82">
        <v>11</v>
      </c>
      <c r="K532" s="82">
        <v>12</v>
      </c>
      <c r="L532" s="82" t="s">
        <v>5</v>
      </c>
      <c r="M532" s="82">
        <v>8589.9494429999995</v>
      </c>
      <c r="N532" s="82">
        <v>301900.80378700001</v>
      </c>
      <c r="O532" s="82">
        <v>76</v>
      </c>
      <c r="P532" s="82" t="s">
        <v>276</v>
      </c>
      <c r="Q532" s="82" t="s">
        <v>277</v>
      </c>
      <c r="R532" s="82" t="s">
        <v>278</v>
      </c>
      <c r="S532" s="82">
        <v>6074</v>
      </c>
      <c r="T532" s="82">
        <v>517541</v>
      </c>
      <c r="U532" s="82">
        <v>0.39351999999999998</v>
      </c>
    </row>
    <row r="533" spans="1:21" x14ac:dyDescent="0.35">
      <c r="A533" s="81"/>
      <c r="B533" s="82">
        <v>1422</v>
      </c>
      <c r="C533" s="82" t="s">
        <v>272</v>
      </c>
      <c r="D533" s="82">
        <v>807</v>
      </c>
      <c r="E533" s="82">
        <v>1524</v>
      </c>
      <c r="F533" s="82" t="s">
        <v>273</v>
      </c>
      <c r="G533" s="82">
        <v>5</v>
      </c>
      <c r="H533" s="82" t="s">
        <v>98</v>
      </c>
      <c r="I533" s="82">
        <v>451588</v>
      </c>
      <c r="J533" s="82">
        <v>11</v>
      </c>
      <c r="K533" s="82">
        <v>12</v>
      </c>
      <c r="L533" s="82" t="s">
        <v>5</v>
      </c>
      <c r="M533" s="82">
        <v>8589.9494429999995</v>
      </c>
      <c r="N533" s="82">
        <v>301900.80378700001</v>
      </c>
      <c r="O533" s="82">
        <v>80</v>
      </c>
      <c r="P533" s="82" t="s">
        <v>277</v>
      </c>
      <c r="Q533" s="82" t="s">
        <v>279</v>
      </c>
      <c r="R533" s="82" t="s">
        <v>278</v>
      </c>
      <c r="S533" s="82">
        <v>3170</v>
      </c>
      <c r="T533" s="82">
        <v>290531</v>
      </c>
      <c r="U533" s="82">
        <v>4.6607640000000004</v>
      </c>
    </row>
    <row r="534" spans="1:21" x14ac:dyDescent="0.35">
      <c r="A534" s="81"/>
      <c r="B534" s="82">
        <v>1423</v>
      </c>
      <c r="C534" s="82" t="s">
        <v>272</v>
      </c>
      <c r="D534" s="82">
        <v>808</v>
      </c>
      <c r="E534" s="82">
        <v>1524</v>
      </c>
      <c r="F534" s="82" t="s">
        <v>273</v>
      </c>
      <c r="G534" s="82">
        <v>5</v>
      </c>
      <c r="H534" s="82" t="s">
        <v>98</v>
      </c>
      <c r="I534" s="82">
        <v>451588</v>
      </c>
      <c r="J534" s="82">
        <v>14</v>
      </c>
      <c r="K534" s="82">
        <v>15</v>
      </c>
      <c r="L534" s="82" t="s">
        <v>10</v>
      </c>
      <c r="M534" s="82">
        <v>194777.95925700001</v>
      </c>
      <c r="N534" s="82">
        <v>9678248.4628699999</v>
      </c>
      <c r="O534" s="82">
        <v>76</v>
      </c>
      <c r="P534" s="82" t="s">
        <v>276</v>
      </c>
      <c r="Q534" s="82" t="s">
        <v>277</v>
      </c>
      <c r="R534" s="82" t="s">
        <v>278</v>
      </c>
      <c r="S534" s="82">
        <v>6074</v>
      </c>
      <c r="T534" s="82">
        <v>517541</v>
      </c>
      <c r="U534" s="82">
        <v>8.6771290000000008</v>
      </c>
    </row>
    <row r="535" spans="1:21" x14ac:dyDescent="0.35">
      <c r="A535" s="81"/>
      <c r="B535" s="82">
        <v>1424</v>
      </c>
      <c r="C535" s="82" t="s">
        <v>272</v>
      </c>
      <c r="D535" s="82">
        <v>808</v>
      </c>
      <c r="E535" s="82">
        <v>1524</v>
      </c>
      <c r="F535" s="82" t="s">
        <v>273</v>
      </c>
      <c r="G535" s="82">
        <v>5</v>
      </c>
      <c r="H535" s="82" t="s">
        <v>98</v>
      </c>
      <c r="I535" s="82">
        <v>451588</v>
      </c>
      <c r="J535" s="82">
        <v>14</v>
      </c>
      <c r="K535" s="82">
        <v>15</v>
      </c>
      <c r="L535" s="82" t="s">
        <v>10</v>
      </c>
      <c r="M535" s="82">
        <v>194777.95925700001</v>
      </c>
      <c r="N535" s="82">
        <v>9678248.4628699999</v>
      </c>
      <c r="O535" s="82">
        <v>80</v>
      </c>
      <c r="P535" s="82" t="s">
        <v>277</v>
      </c>
      <c r="Q535" s="82" t="s">
        <v>279</v>
      </c>
      <c r="R535" s="82" t="s">
        <v>278</v>
      </c>
      <c r="S535" s="82">
        <v>3170</v>
      </c>
      <c r="T535" s="82">
        <v>290531</v>
      </c>
      <c r="U535" s="82">
        <v>0.212115</v>
      </c>
    </row>
    <row r="536" spans="1:21" x14ac:dyDescent="0.35">
      <c r="A536" s="81"/>
      <c r="B536" s="82">
        <v>1425</v>
      </c>
      <c r="C536" s="82" t="s">
        <v>272</v>
      </c>
      <c r="D536" s="82">
        <v>809</v>
      </c>
      <c r="E536" s="82">
        <v>1527</v>
      </c>
      <c r="F536" s="82" t="s">
        <v>273</v>
      </c>
      <c r="G536" s="82">
        <v>5</v>
      </c>
      <c r="H536" s="82" t="s">
        <v>98</v>
      </c>
      <c r="I536" s="82">
        <v>451588</v>
      </c>
      <c r="J536" s="82">
        <v>10</v>
      </c>
      <c r="K536" s="82">
        <v>11</v>
      </c>
      <c r="L536" s="82" t="s">
        <v>2</v>
      </c>
      <c r="M536" s="82">
        <v>24929.416090999999</v>
      </c>
      <c r="N536" s="82">
        <v>1538359.6088</v>
      </c>
      <c r="O536" s="82">
        <v>76</v>
      </c>
      <c r="P536" s="82" t="s">
        <v>276</v>
      </c>
      <c r="Q536" s="82" t="s">
        <v>277</v>
      </c>
      <c r="R536" s="82" t="s">
        <v>278</v>
      </c>
      <c r="S536" s="82">
        <v>6074</v>
      </c>
      <c r="T536" s="82">
        <v>517541</v>
      </c>
      <c r="U536" s="82">
        <v>0.61131000000000002</v>
      </c>
    </row>
    <row r="537" spans="1:21" x14ac:dyDescent="0.35">
      <c r="A537" s="81"/>
      <c r="B537" s="82">
        <v>1426</v>
      </c>
      <c r="C537" s="82" t="s">
        <v>272</v>
      </c>
      <c r="D537" s="82">
        <v>810</v>
      </c>
      <c r="E537" s="82">
        <v>1527</v>
      </c>
      <c r="F537" s="82" t="s">
        <v>273</v>
      </c>
      <c r="G537" s="82">
        <v>5</v>
      </c>
      <c r="H537" s="82" t="s">
        <v>98</v>
      </c>
      <c r="I537" s="82">
        <v>451588</v>
      </c>
      <c r="J537" s="82">
        <v>11</v>
      </c>
      <c r="K537" s="82">
        <v>12</v>
      </c>
      <c r="L537" s="82" t="s">
        <v>5</v>
      </c>
      <c r="M537" s="82">
        <v>8589.9494429999995</v>
      </c>
      <c r="N537" s="82">
        <v>301900.80378700001</v>
      </c>
      <c r="O537" s="82">
        <v>76</v>
      </c>
      <c r="P537" s="82" t="s">
        <v>276</v>
      </c>
      <c r="Q537" s="82" t="s">
        <v>277</v>
      </c>
      <c r="R537" s="82" t="s">
        <v>278</v>
      </c>
      <c r="S537" s="82">
        <v>6074</v>
      </c>
      <c r="T537" s="82">
        <v>517541</v>
      </c>
      <c r="U537" s="82">
        <v>0.53269500000000003</v>
      </c>
    </row>
    <row r="538" spans="1:21" x14ac:dyDescent="0.35">
      <c r="A538" s="81"/>
      <c r="B538" s="82">
        <v>1427</v>
      </c>
      <c r="C538" s="82" t="s">
        <v>272</v>
      </c>
      <c r="D538" s="82">
        <v>811</v>
      </c>
      <c r="E538" s="82">
        <v>1527</v>
      </c>
      <c r="F538" s="82" t="s">
        <v>273</v>
      </c>
      <c r="G538" s="82">
        <v>5</v>
      </c>
      <c r="H538" s="82" t="s">
        <v>98</v>
      </c>
      <c r="I538" s="82">
        <v>451588</v>
      </c>
      <c r="J538" s="82">
        <v>12</v>
      </c>
      <c r="K538" s="82">
        <v>13</v>
      </c>
      <c r="L538" s="82" t="s">
        <v>7</v>
      </c>
      <c r="M538" s="82">
        <v>4410.4500129999997</v>
      </c>
      <c r="N538" s="82">
        <v>73234.499653000006</v>
      </c>
      <c r="O538" s="82">
        <v>74</v>
      </c>
      <c r="P538" s="82" t="s">
        <v>291</v>
      </c>
      <c r="Q538" s="82" t="s">
        <v>276</v>
      </c>
      <c r="R538" s="82" t="s">
        <v>278</v>
      </c>
      <c r="S538" s="82">
        <v>2484</v>
      </c>
      <c r="T538" s="82">
        <v>94206</v>
      </c>
      <c r="U538" s="82">
        <v>2.7100390000000001</v>
      </c>
    </row>
    <row r="539" spans="1:21" x14ac:dyDescent="0.35">
      <c r="A539" s="81"/>
      <c r="B539" s="82">
        <v>1428</v>
      </c>
      <c r="C539" s="82" t="s">
        <v>272</v>
      </c>
      <c r="D539" s="82">
        <v>811</v>
      </c>
      <c r="E539" s="82">
        <v>1527</v>
      </c>
      <c r="F539" s="82" t="s">
        <v>273</v>
      </c>
      <c r="G539" s="82">
        <v>5</v>
      </c>
      <c r="H539" s="82" t="s">
        <v>98</v>
      </c>
      <c r="I539" s="82">
        <v>451588</v>
      </c>
      <c r="J539" s="82">
        <v>12</v>
      </c>
      <c r="K539" s="82">
        <v>13</v>
      </c>
      <c r="L539" s="82" t="s">
        <v>7</v>
      </c>
      <c r="M539" s="82">
        <v>4410.4500129999997</v>
      </c>
      <c r="N539" s="82">
        <v>73234.499653000006</v>
      </c>
      <c r="O539" s="82">
        <v>76</v>
      </c>
      <c r="P539" s="82" t="s">
        <v>276</v>
      </c>
      <c r="Q539" s="82" t="s">
        <v>277</v>
      </c>
      <c r="R539" s="82" t="s">
        <v>278</v>
      </c>
      <c r="S539" s="82">
        <v>6074</v>
      </c>
      <c r="T539" s="82">
        <v>517541</v>
      </c>
      <c r="U539" s="82">
        <v>4.2040800000000003</v>
      </c>
    </row>
    <row r="540" spans="1:21" x14ac:dyDescent="0.35">
      <c r="A540" s="81"/>
      <c r="B540" s="82">
        <v>1429</v>
      </c>
      <c r="C540" s="82" t="s">
        <v>272</v>
      </c>
      <c r="D540" s="82">
        <v>812</v>
      </c>
      <c r="E540" s="82">
        <v>1527</v>
      </c>
      <c r="F540" s="82" t="s">
        <v>273</v>
      </c>
      <c r="G540" s="82">
        <v>5</v>
      </c>
      <c r="H540" s="82" t="s">
        <v>98</v>
      </c>
      <c r="I540" s="82">
        <v>451588</v>
      </c>
      <c r="J540" s="82">
        <v>14</v>
      </c>
      <c r="K540" s="82">
        <v>15</v>
      </c>
      <c r="L540" s="82" t="s">
        <v>10</v>
      </c>
      <c r="M540" s="82">
        <v>194777.95925700001</v>
      </c>
      <c r="N540" s="82">
        <v>9678248.4628699999</v>
      </c>
      <c r="O540" s="82">
        <v>74</v>
      </c>
      <c r="P540" s="82" t="s">
        <v>291</v>
      </c>
      <c r="Q540" s="82" t="s">
        <v>276</v>
      </c>
      <c r="R540" s="82" t="s">
        <v>278</v>
      </c>
      <c r="S540" s="82">
        <v>2484</v>
      </c>
      <c r="T540" s="82">
        <v>94206</v>
      </c>
      <c r="U540" s="82">
        <v>1.2002330000000001</v>
      </c>
    </row>
    <row r="541" spans="1:21" x14ac:dyDescent="0.35">
      <c r="A541" s="81"/>
      <c r="B541" s="82">
        <v>1430</v>
      </c>
      <c r="C541" s="82" t="s">
        <v>272</v>
      </c>
      <c r="D541" s="82">
        <v>812</v>
      </c>
      <c r="E541" s="82">
        <v>1527</v>
      </c>
      <c r="F541" s="82" t="s">
        <v>273</v>
      </c>
      <c r="G541" s="82">
        <v>5</v>
      </c>
      <c r="H541" s="82" t="s">
        <v>98</v>
      </c>
      <c r="I541" s="82">
        <v>451588</v>
      </c>
      <c r="J541" s="82">
        <v>14</v>
      </c>
      <c r="K541" s="82">
        <v>15</v>
      </c>
      <c r="L541" s="82" t="s">
        <v>10</v>
      </c>
      <c r="M541" s="82">
        <v>194777.95925700001</v>
      </c>
      <c r="N541" s="82">
        <v>9678248.4628699999</v>
      </c>
      <c r="O541" s="82">
        <v>76</v>
      </c>
      <c r="P541" s="82" t="s">
        <v>276</v>
      </c>
      <c r="Q541" s="82" t="s">
        <v>277</v>
      </c>
      <c r="R541" s="82" t="s">
        <v>278</v>
      </c>
      <c r="S541" s="82">
        <v>6074</v>
      </c>
      <c r="T541" s="82">
        <v>517541</v>
      </c>
      <c r="U541" s="82">
        <v>3.5073249999999998</v>
      </c>
    </row>
    <row r="542" spans="1:21" x14ac:dyDescent="0.35">
      <c r="A542" s="81"/>
      <c r="B542" s="82">
        <v>1431</v>
      </c>
      <c r="C542" s="82" t="s">
        <v>272</v>
      </c>
      <c r="D542" s="82">
        <v>813</v>
      </c>
      <c r="E542" s="82">
        <v>1528</v>
      </c>
      <c r="F542" s="82" t="s">
        <v>273</v>
      </c>
      <c r="G542" s="82">
        <v>5</v>
      </c>
      <c r="H542" s="82" t="s">
        <v>98</v>
      </c>
      <c r="I542" s="82">
        <v>451588</v>
      </c>
      <c r="J542" s="82">
        <v>13</v>
      </c>
      <c r="K542" s="82">
        <v>14</v>
      </c>
      <c r="L542" s="82" t="s">
        <v>3</v>
      </c>
      <c r="M542" s="82">
        <v>156309.58418599999</v>
      </c>
      <c r="N542" s="82">
        <v>6274633.5266500004</v>
      </c>
      <c r="O542" s="82">
        <v>84</v>
      </c>
      <c r="P542" s="82" t="s">
        <v>281</v>
      </c>
      <c r="Q542" s="82" t="s">
        <v>282</v>
      </c>
      <c r="R542" s="82" t="s">
        <v>278</v>
      </c>
      <c r="S542" s="82">
        <v>16750</v>
      </c>
      <c r="T542" s="82">
        <v>2976056</v>
      </c>
      <c r="U542" s="82">
        <v>1.295658</v>
      </c>
    </row>
    <row r="543" spans="1:21" x14ac:dyDescent="0.35">
      <c r="A543" s="81"/>
      <c r="B543" s="82">
        <v>1432</v>
      </c>
      <c r="C543" s="82" t="s">
        <v>272</v>
      </c>
      <c r="D543" s="82">
        <v>814</v>
      </c>
      <c r="E543" s="82">
        <v>1528</v>
      </c>
      <c r="F543" s="82" t="s">
        <v>273</v>
      </c>
      <c r="G543" s="82">
        <v>5</v>
      </c>
      <c r="H543" s="82" t="s">
        <v>98</v>
      </c>
      <c r="I543" s="82">
        <v>451588</v>
      </c>
      <c r="J543" s="82">
        <v>14</v>
      </c>
      <c r="K543" s="82">
        <v>15</v>
      </c>
      <c r="L543" s="82" t="s">
        <v>10</v>
      </c>
      <c r="M543" s="82">
        <v>194777.95925700001</v>
      </c>
      <c r="N543" s="82">
        <v>9678248.4628699999</v>
      </c>
      <c r="O543" s="82">
        <v>84</v>
      </c>
      <c r="P543" s="82" t="s">
        <v>281</v>
      </c>
      <c r="Q543" s="82" t="s">
        <v>282</v>
      </c>
      <c r="R543" s="82" t="s">
        <v>278</v>
      </c>
      <c r="S543" s="82">
        <v>16750</v>
      </c>
      <c r="T543" s="82">
        <v>2976056</v>
      </c>
      <c r="U543" s="82">
        <v>2.3727999999999999E-2</v>
      </c>
    </row>
    <row r="544" spans="1:21" x14ac:dyDescent="0.35">
      <c r="A544" s="81"/>
      <c r="B544" s="82">
        <v>1433</v>
      </c>
      <c r="C544" s="82" t="s">
        <v>272</v>
      </c>
      <c r="D544" s="82">
        <v>815</v>
      </c>
      <c r="E544" s="82">
        <v>1533</v>
      </c>
      <c r="F544" s="82" t="s">
        <v>273</v>
      </c>
      <c r="G544" s="82">
        <v>5</v>
      </c>
      <c r="H544" s="82" t="s">
        <v>98</v>
      </c>
      <c r="I544" s="82">
        <v>451588</v>
      </c>
      <c r="J544" s="82">
        <v>13</v>
      </c>
      <c r="K544" s="82">
        <v>14</v>
      </c>
      <c r="L544" s="82" t="s">
        <v>3</v>
      </c>
      <c r="M544" s="82">
        <v>156309.58418599999</v>
      </c>
      <c r="N544" s="82">
        <v>6274633.5266500004</v>
      </c>
      <c r="O544" s="82">
        <v>75</v>
      </c>
      <c r="P544" s="82" t="s">
        <v>287</v>
      </c>
      <c r="Q544" s="82" t="s">
        <v>281</v>
      </c>
      <c r="R544" s="82" t="s">
        <v>278</v>
      </c>
      <c r="S544" s="82">
        <v>5958</v>
      </c>
      <c r="T544" s="82">
        <v>704928</v>
      </c>
      <c r="U544" s="82">
        <v>4.4840309999999999</v>
      </c>
    </row>
    <row r="545" spans="1:21" x14ac:dyDescent="0.35">
      <c r="A545" s="81"/>
      <c r="B545" s="82">
        <v>1434</v>
      </c>
      <c r="C545" s="82" t="s">
        <v>272</v>
      </c>
      <c r="D545" s="82">
        <v>815</v>
      </c>
      <c r="E545" s="82">
        <v>1533</v>
      </c>
      <c r="F545" s="82" t="s">
        <v>273</v>
      </c>
      <c r="G545" s="82">
        <v>5</v>
      </c>
      <c r="H545" s="82" t="s">
        <v>98</v>
      </c>
      <c r="I545" s="82">
        <v>451588</v>
      </c>
      <c r="J545" s="82">
        <v>13</v>
      </c>
      <c r="K545" s="82">
        <v>14</v>
      </c>
      <c r="L545" s="82" t="s">
        <v>3</v>
      </c>
      <c r="M545" s="82">
        <v>156309.58418599999</v>
      </c>
      <c r="N545" s="82">
        <v>6274633.5266500004</v>
      </c>
      <c r="O545" s="82">
        <v>84</v>
      </c>
      <c r="P545" s="82" t="s">
        <v>281</v>
      </c>
      <c r="Q545" s="82" t="s">
        <v>282</v>
      </c>
      <c r="R545" s="82" t="s">
        <v>278</v>
      </c>
      <c r="S545" s="82">
        <v>16750</v>
      </c>
      <c r="T545" s="82">
        <v>2976056</v>
      </c>
      <c r="U545" s="82">
        <v>0.18243899999999999</v>
      </c>
    </row>
    <row r="546" spans="1:21" x14ac:dyDescent="0.35">
      <c r="A546" s="81"/>
      <c r="B546" s="82">
        <v>1435</v>
      </c>
      <c r="C546" s="82" t="s">
        <v>272</v>
      </c>
      <c r="D546" s="82">
        <v>816</v>
      </c>
      <c r="E546" s="82">
        <v>1533</v>
      </c>
      <c r="F546" s="82" t="s">
        <v>273</v>
      </c>
      <c r="G546" s="82">
        <v>5</v>
      </c>
      <c r="H546" s="82" t="s">
        <v>98</v>
      </c>
      <c r="I546" s="82">
        <v>451588</v>
      </c>
      <c r="J546" s="82">
        <v>14</v>
      </c>
      <c r="K546" s="82">
        <v>15</v>
      </c>
      <c r="L546" s="82" t="s">
        <v>10</v>
      </c>
      <c r="M546" s="82">
        <v>194777.95925700001</v>
      </c>
      <c r="N546" s="82">
        <v>9678248.4628699999</v>
      </c>
      <c r="O546" s="82">
        <v>75</v>
      </c>
      <c r="P546" s="82" t="s">
        <v>287</v>
      </c>
      <c r="Q546" s="82" t="s">
        <v>281</v>
      </c>
      <c r="R546" s="82" t="s">
        <v>278</v>
      </c>
      <c r="S546" s="82">
        <v>5958</v>
      </c>
      <c r="T546" s="82">
        <v>704928</v>
      </c>
      <c r="U546" s="82">
        <v>0.39759100000000003</v>
      </c>
    </row>
    <row r="547" spans="1:21" x14ac:dyDescent="0.35">
      <c r="A547" s="81"/>
      <c r="B547" s="82">
        <v>1436</v>
      </c>
      <c r="C547" s="82" t="s">
        <v>272</v>
      </c>
      <c r="D547" s="82">
        <v>816</v>
      </c>
      <c r="E547" s="82">
        <v>1533</v>
      </c>
      <c r="F547" s="82" t="s">
        <v>273</v>
      </c>
      <c r="G547" s="82">
        <v>5</v>
      </c>
      <c r="H547" s="82" t="s">
        <v>98</v>
      </c>
      <c r="I547" s="82">
        <v>451588</v>
      </c>
      <c r="J547" s="82">
        <v>14</v>
      </c>
      <c r="K547" s="82">
        <v>15</v>
      </c>
      <c r="L547" s="82" t="s">
        <v>10</v>
      </c>
      <c r="M547" s="82">
        <v>194777.95925700001</v>
      </c>
      <c r="N547" s="82">
        <v>9678248.4628699999</v>
      </c>
      <c r="O547" s="82">
        <v>84</v>
      </c>
      <c r="P547" s="82" t="s">
        <v>281</v>
      </c>
      <c r="Q547" s="82" t="s">
        <v>282</v>
      </c>
      <c r="R547" s="82" t="s">
        <v>278</v>
      </c>
      <c r="S547" s="82">
        <v>16750</v>
      </c>
      <c r="T547" s="82">
        <v>2976056</v>
      </c>
      <c r="U547" s="82">
        <v>0.220641</v>
      </c>
    </row>
    <row r="548" spans="1:21" x14ac:dyDescent="0.35">
      <c r="A548" s="81"/>
      <c r="B548" s="82">
        <v>1437</v>
      </c>
      <c r="C548" s="82" t="s">
        <v>272</v>
      </c>
      <c r="D548" s="82">
        <v>817</v>
      </c>
      <c r="E548" s="82">
        <v>1534</v>
      </c>
      <c r="F548" s="82" t="s">
        <v>273</v>
      </c>
      <c r="G548" s="82">
        <v>5</v>
      </c>
      <c r="H548" s="82" t="s">
        <v>98</v>
      </c>
      <c r="I548" s="82">
        <v>451588</v>
      </c>
      <c r="J548" s="82">
        <v>10</v>
      </c>
      <c r="K548" s="82">
        <v>11</v>
      </c>
      <c r="L548" s="82" t="s">
        <v>2</v>
      </c>
      <c r="M548" s="82">
        <v>24929.416090999999</v>
      </c>
      <c r="N548" s="82">
        <v>1538359.6088</v>
      </c>
      <c r="O548" s="82">
        <v>70</v>
      </c>
      <c r="P548" s="82" t="s">
        <v>268</v>
      </c>
      <c r="Q548" s="82" t="s">
        <v>284</v>
      </c>
      <c r="R548" s="82" t="s">
        <v>278</v>
      </c>
      <c r="S548" s="82">
        <v>6016</v>
      </c>
      <c r="T548" s="82">
        <v>550617</v>
      </c>
      <c r="U548" s="82">
        <v>0.40091300000000002</v>
      </c>
    </row>
    <row r="549" spans="1:21" x14ac:dyDescent="0.35">
      <c r="A549" s="81"/>
      <c r="B549" s="82">
        <v>1438</v>
      </c>
      <c r="C549" s="82" t="s">
        <v>272</v>
      </c>
      <c r="D549" s="82">
        <v>817</v>
      </c>
      <c r="E549" s="82">
        <v>1534</v>
      </c>
      <c r="F549" s="82" t="s">
        <v>273</v>
      </c>
      <c r="G549" s="82">
        <v>5</v>
      </c>
      <c r="H549" s="82" t="s">
        <v>98</v>
      </c>
      <c r="I549" s="82">
        <v>451588</v>
      </c>
      <c r="J549" s="82">
        <v>10</v>
      </c>
      <c r="K549" s="82">
        <v>11</v>
      </c>
      <c r="L549" s="82" t="s">
        <v>2</v>
      </c>
      <c r="M549" s="82">
        <v>24929.416090999999</v>
      </c>
      <c r="N549" s="82">
        <v>1538359.6088</v>
      </c>
      <c r="O549" s="82">
        <v>84</v>
      </c>
      <c r="P549" s="82" t="s">
        <v>281</v>
      </c>
      <c r="Q549" s="82" t="s">
        <v>282</v>
      </c>
      <c r="R549" s="82" t="s">
        <v>278</v>
      </c>
      <c r="S549" s="82">
        <v>16750</v>
      </c>
      <c r="T549" s="82">
        <v>2976056</v>
      </c>
      <c r="U549" s="82">
        <v>1.3548960000000001</v>
      </c>
    </row>
    <row r="550" spans="1:21" x14ac:dyDescent="0.35">
      <c r="A550" s="81"/>
      <c r="B550" s="82">
        <v>1439</v>
      </c>
      <c r="C550" s="82" t="s">
        <v>272</v>
      </c>
      <c r="D550" s="82">
        <v>818</v>
      </c>
      <c r="E550" s="82">
        <v>1536</v>
      </c>
      <c r="F550" s="82" t="s">
        <v>273</v>
      </c>
      <c r="G550" s="82">
        <v>5</v>
      </c>
      <c r="H550" s="82" t="s">
        <v>98</v>
      </c>
      <c r="I550" s="82">
        <v>451588</v>
      </c>
      <c r="J550" s="82">
        <v>13</v>
      </c>
      <c r="K550" s="82">
        <v>14</v>
      </c>
      <c r="L550" s="82" t="s">
        <v>3</v>
      </c>
      <c r="M550" s="82">
        <v>156309.58418599999</v>
      </c>
      <c r="N550" s="82">
        <v>6274633.5266500004</v>
      </c>
      <c r="O550" s="82">
        <v>84</v>
      </c>
      <c r="P550" s="82" t="s">
        <v>281</v>
      </c>
      <c r="Q550" s="82" t="s">
        <v>282</v>
      </c>
      <c r="R550" s="82" t="s">
        <v>278</v>
      </c>
      <c r="S550" s="82">
        <v>16750</v>
      </c>
      <c r="T550" s="82">
        <v>2976056</v>
      </c>
      <c r="U550" s="82">
        <v>2.7968549999999999</v>
      </c>
    </row>
    <row r="551" spans="1:21" x14ac:dyDescent="0.35">
      <c r="A551" s="81"/>
      <c r="B551" s="82">
        <v>1440</v>
      </c>
      <c r="C551" s="82" t="s">
        <v>272</v>
      </c>
      <c r="D551" s="82">
        <v>819</v>
      </c>
      <c r="E551" s="82">
        <v>1537</v>
      </c>
      <c r="F551" s="82" t="s">
        <v>273</v>
      </c>
      <c r="G551" s="82">
        <v>5</v>
      </c>
      <c r="H551" s="82" t="s">
        <v>98</v>
      </c>
      <c r="I551" s="82">
        <v>451588</v>
      </c>
      <c r="J551" s="82">
        <v>3</v>
      </c>
      <c r="K551" s="82">
        <v>4</v>
      </c>
      <c r="L551" s="82" t="s">
        <v>8</v>
      </c>
      <c r="M551" s="82">
        <v>8160.3846110000004</v>
      </c>
      <c r="N551" s="82">
        <v>339830.03915299999</v>
      </c>
      <c r="O551" s="82">
        <v>76</v>
      </c>
      <c r="P551" s="82" t="s">
        <v>276</v>
      </c>
      <c r="Q551" s="82" t="s">
        <v>277</v>
      </c>
      <c r="R551" s="82" t="s">
        <v>278</v>
      </c>
      <c r="S551" s="82">
        <v>6074</v>
      </c>
      <c r="T551" s="82">
        <v>517541</v>
      </c>
      <c r="U551" s="82">
        <v>3.7677000000000002E-2</v>
      </c>
    </row>
    <row r="552" spans="1:21" x14ac:dyDescent="0.35">
      <c r="A552" s="81"/>
      <c r="B552" s="82">
        <v>1441</v>
      </c>
      <c r="C552" s="82" t="s">
        <v>272</v>
      </c>
      <c r="D552" s="82">
        <v>820</v>
      </c>
      <c r="E552" s="82">
        <v>1537</v>
      </c>
      <c r="F552" s="82" t="s">
        <v>273</v>
      </c>
      <c r="G552" s="82">
        <v>5</v>
      </c>
      <c r="H552" s="82" t="s">
        <v>98</v>
      </c>
      <c r="I552" s="82">
        <v>451588</v>
      </c>
      <c r="J552" s="82">
        <v>4</v>
      </c>
      <c r="K552" s="82">
        <v>5</v>
      </c>
      <c r="L552" s="82" t="s">
        <v>71</v>
      </c>
      <c r="M552" s="82">
        <v>12761.130725000001</v>
      </c>
      <c r="N552" s="82">
        <v>498423.70657600003</v>
      </c>
      <c r="O552" s="82">
        <v>76</v>
      </c>
      <c r="P552" s="82" t="s">
        <v>276</v>
      </c>
      <c r="Q552" s="82" t="s">
        <v>277</v>
      </c>
      <c r="R552" s="82" t="s">
        <v>278</v>
      </c>
      <c r="S552" s="82">
        <v>6074</v>
      </c>
      <c r="T552" s="82">
        <v>517541</v>
      </c>
      <c r="U552" s="82">
        <v>6.6954390000000004</v>
      </c>
    </row>
    <row r="553" spans="1:21" x14ac:dyDescent="0.35">
      <c r="A553" s="81"/>
      <c r="B553" s="82">
        <v>1442</v>
      </c>
      <c r="C553" s="82" t="s">
        <v>272</v>
      </c>
      <c r="D553" s="82">
        <v>821</v>
      </c>
      <c r="E553" s="82">
        <v>1537</v>
      </c>
      <c r="F553" s="82" t="s">
        <v>273</v>
      </c>
      <c r="G553" s="82">
        <v>5</v>
      </c>
      <c r="H553" s="82" t="s">
        <v>98</v>
      </c>
      <c r="I553" s="82">
        <v>451588</v>
      </c>
      <c r="J553" s="82">
        <v>14</v>
      </c>
      <c r="K553" s="82">
        <v>15</v>
      </c>
      <c r="L553" s="82" t="s">
        <v>10</v>
      </c>
      <c r="M553" s="82">
        <v>194777.95925700001</v>
      </c>
      <c r="N553" s="82">
        <v>9678248.4628699999</v>
      </c>
      <c r="O553" s="82">
        <v>76</v>
      </c>
      <c r="P553" s="82" t="s">
        <v>276</v>
      </c>
      <c r="Q553" s="82" t="s">
        <v>277</v>
      </c>
      <c r="R553" s="82" t="s">
        <v>278</v>
      </c>
      <c r="S553" s="82">
        <v>6074</v>
      </c>
      <c r="T553" s="82">
        <v>517541</v>
      </c>
      <c r="U553" s="82">
        <v>0.44167899999999999</v>
      </c>
    </row>
    <row r="554" spans="1:21" x14ac:dyDescent="0.35">
      <c r="A554" s="81"/>
      <c r="B554" s="82">
        <v>1443</v>
      </c>
      <c r="C554" s="82" t="s">
        <v>272</v>
      </c>
      <c r="D554" s="82">
        <v>822</v>
      </c>
      <c r="E554" s="82">
        <v>1545</v>
      </c>
      <c r="F554" s="82" t="s">
        <v>273</v>
      </c>
      <c r="G554" s="82">
        <v>5</v>
      </c>
      <c r="H554" s="82" t="s">
        <v>170</v>
      </c>
      <c r="I554" s="82">
        <v>451653</v>
      </c>
      <c r="J554" s="82">
        <v>10</v>
      </c>
      <c r="K554" s="82">
        <v>11</v>
      </c>
      <c r="L554" s="82" t="s">
        <v>2</v>
      </c>
      <c r="M554" s="82">
        <v>24929.416090999999</v>
      </c>
      <c r="N554" s="82">
        <v>1538359.6088</v>
      </c>
      <c r="O554" s="82">
        <v>84</v>
      </c>
      <c r="P554" s="82" t="s">
        <v>281</v>
      </c>
      <c r="Q554" s="82" t="s">
        <v>282</v>
      </c>
      <c r="R554" s="82" t="s">
        <v>278</v>
      </c>
      <c r="S554" s="82">
        <v>16750</v>
      </c>
      <c r="T554" s="82">
        <v>2976056</v>
      </c>
      <c r="U554" s="82">
        <v>1.4600999999999999E-2</v>
      </c>
    </row>
    <row r="555" spans="1:21" x14ac:dyDescent="0.35">
      <c r="A555" s="81"/>
      <c r="B555" s="82">
        <v>1444</v>
      </c>
      <c r="C555" s="82" t="s">
        <v>272</v>
      </c>
      <c r="D555" s="82">
        <v>822</v>
      </c>
      <c r="E555" s="82">
        <v>1545</v>
      </c>
      <c r="F555" s="82" t="s">
        <v>273</v>
      </c>
      <c r="G555" s="82">
        <v>5</v>
      </c>
      <c r="H555" s="82" t="s">
        <v>170</v>
      </c>
      <c r="I555" s="82">
        <v>451653</v>
      </c>
      <c r="J555" s="82">
        <v>10</v>
      </c>
      <c r="K555" s="82">
        <v>11</v>
      </c>
      <c r="L555" s="82" t="s">
        <v>2</v>
      </c>
      <c r="M555" s="82">
        <v>24929.416090999999</v>
      </c>
      <c r="N555" s="82">
        <v>1538359.6088</v>
      </c>
      <c r="O555" s="82">
        <v>86</v>
      </c>
      <c r="P555" s="82" t="s">
        <v>289</v>
      </c>
      <c r="Q555" s="82" t="s">
        <v>281</v>
      </c>
      <c r="R555" s="82" t="s">
        <v>278</v>
      </c>
      <c r="S555" s="82">
        <v>3926</v>
      </c>
      <c r="T555" s="82">
        <v>316977</v>
      </c>
      <c r="U555" s="82">
        <v>2.0764369999999999</v>
      </c>
    </row>
    <row r="556" spans="1:21" x14ac:dyDescent="0.35">
      <c r="A556" s="81"/>
      <c r="B556" s="82">
        <v>1445</v>
      </c>
      <c r="C556" s="82" t="s">
        <v>272</v>
      </c>
      <c r="D556" s="82">
        <v>822</v>
      </c>
      <c r="E556" s="82">
        <v>1545</v>
      </c>
      <c r="F556" s="82" t="s">
        <v>273</v>
      </c>
      <c r="G556" s="82">
        <v>5</v>
      </c>
      <c r="H556" s="82" t="s">
        <v>170</v>
      </c>
      <c r="I556" s="82">
        <v>451653</v>
      </c>
      <c r="J556" s="82">
        <v>10</v>
      </c>
      <c r="K556" s="82">
        <v>11</v>
      </c>
      <c r="L556" s="82" t="s">
        <v>2</v>
      </c>
      <c r="M556" s="82">
        <v>24929.416090999999</v>
      </c>
      <c r="N556" s="82">
        <v>1538359.6088</v>
      </c>
      <c r="O556" s="82">
        <v>91</v>
      </c>
      <c r="P556" s="82" t="s">
        <v>307</v>
      </c>
      <c r="Q556" s="82" t="s">
        <v>281</v>
      </c>
      <c r="R556" s="82" t="s">
        <v>278</v>
      </c>
      <c r="S556" s="82">
        <v>2468</v>
      </c>
      <c r="T556" s="82">
        <v>107895</v>
      </c>
      <c r="U556" s="82">
        <v>2.2441369999999998</v>
      </c>
    </row>
    <row r="557" spans="1:21" x14ac:dyDescent="0.35">
      <c r="A557" s="81"/>
      <c r="B557" s="82">
        <v>1446</v>
      </c>
      <c r="C557" s="82" t="s">
        <v>272</v>
      </c>
      <c r="D557" s="82">
        <v>823</v>
      </c>
      <c r="E557" s="82">
        <v>1545</v>
      </c>
      <c r="F557" s="82" t="s">
        <v>273</v>
      </c>
      <c r="G557" s="82">
        <v>5</v>
      </c>
      <c r="H557" s="82" t="s">
        <v>170</v>
      </c>
      <c r="I557" s="82">
        <v>451653</v>
      </c>
      <c r="J557" s="82">
        <v>13</v>
      </c>
      <c r="K557" s="82">
        <v>14</v>
      </c>
      <c r="L557" s="82" t="s">
        <v>3</v>
      </c>
      <c r="M557" s="82">
        <v>156309.58418599999</v>
      </c>
      <c r="N557" s="82">
        <v>6274633.5266500004</v>
      </c>
      <c r="O557" s="82">
        <v>86</v>
      </c>
      <c r="P557" s="82" t="s">
        <v>289</v>
      </c>
      <c r="Q557" s="82" t="s">
        <v>281</v>
      </c>
      <c r="R557" s="82" t="s">
        <v>278</v>
      </c>
      <c r="S557" s="82">
        <v>3926</v>
      </c>
      <c r="T557" s="82">
        <v>316977</v>
      </c>
      <c r="U557" s="82">
        <v>0.271067</v>
      </c>
    </row>
    <row r="558" spans="1:21" x14ac:dyDescent="0.35">
      <c r="A558" s="81"/>
      <c r="B558" s="82">
        <v>1447</v>
      </c>
      <c r="C558" s="82" t="s">
        <v>272</v>
      </c>
      <c r="D558" s="82">
        <v>823</v>
      </c>
      <c r="E558" s="82">
        <v>1545</v>
      </c>
      <c r="F558" s="82" t="s">
        <v>273</v>
      </c>
      <c r="G558" s="82">
        <v>5</v>
      </c>
      <c r="H558" s="82" t="s">
        <v>170</v>
      </c>
      <c r="I558" s="82">
        <v>451653</v>
      </c>
      <c r="J558" s="82">
        <v>13</v>
      </c>
      <c r="K558" s="82">
        <v>14</v>
      </c>
      <c r="L558" s="82" t="s">
        <v>3</v>
      </c>
      <c r="M558" s="82">
        <v>156309.58418599999</v>
      </c>
      <c r="N558" s="82">
        <v>6274633.5266500004</v>
      </c>
      <c r="O558" s="82">
        <v>91</v>
      </c>
      <c r="P558" s="82" t="s">
        <v>307</v>
      </c>
      <c r="Q558" s="82" t="s">
        <v>281</v>
      </c>
      <c r="R558" s="82" t="s">
        <v>278</v>
      </c>
      <c r="S558" s="82">
        <v>2468</v>
      </c>
      <c r="T558" s="82">
        <v>107895</v>
      </c>
      <c r="U558" s="82">
        <v>2.0747490000000002</v>
      </c>
    </row>
    <row r="559" spans="1:21" x14ac:dyDescent="0.35">
      <c r="A559" s="81"/>
      <c r="B559" s="82">
        <v>1448</v>
      </c>
      <c r="C559" s="82" t="s">
        <v>272</v>
      </c>
      <c r="D559" s="82">
        <v>824</v>
      </c>
      <c r="E559" s="82">
        <v>1545</v>
      </c>
      <c r="F559" s="82" t="s">
        <v>273</v>
      </c>
      <c r="G559" s="82">
        <v>5</v>
      </c>
      <c r="H559" s="82" t="s">
        <v>170</v>
      </c>
      <c r="I559" s="82">
        <v>451653</v>
      </c>
      <c r="J559" s="82">
        <v>14</v>
      </c>
      <c r="K559" s="82">
        <v>15</v>
      </c>
      <c r="L559" s="82" t="s">
        <v>10</v>
      </c>
      <c r="M559" s="82">
        <v>194777.95925700001</v>
      </c>
      <c r="N559" s="82">
        <v>9678248.4628699999</v>
      </c>
      <c r="O559" s="82">
        <v>91</v>
      </c>
      <c r="P559" s="82" t="s">
        <v>307</v>
      </c>
      <c r="Q559" s="82" t="s">
        <v>281</v>
      </c>
      <c r="R559" s="82" t="s">
        <v>278</v>
      </c>
      <c r="S559" s="82">
        <v>2468</v>
      </c>
      <c r="T559" s="82">
        <v>107895</v>
      </c>
      <c r="U559" s="82">
        <v>1.1533119999999999</v>
      </c>
    </row>
    <row r="560" spans="1:21" x14ac:dyDescent="0.35">
      <c r="A560" s="81"/>
      <c r="B560" s="82">
        <v>1449</v>
      </c>
      <c r="C560" s="82" t="s">
        <v>272</v>
      </c>
      <c r="D560" s="82">
        <v>827</v>
      </c>
      <c r="E560" s="82">
        <v>1597</v>
      </c>
      <c r="F560" s="82" t="s">
        <v>273</v>
      </c>
      <c r="G560" s="82">
        <v>5</v>
      </c>
      <c r="H560" s="82" t="s">
        <v>97</v>
      </c>
      <c r="I560" s="82">
        <v>451590</v>
      </c>
      <c r="J560" s="82">
        <v>3</v>
      </c>
      <c r="K560" s="82">
        <v>4</v>
      </c>
      <c r="L560" s="82" t="s">
        <v>8</v>
      </c>
      <c r="M560" s="82">
        <v>8160.3846110000004</v>
      </c>
      <c r="N560" s="82">
        <v>339830.03915299999</v>
      </c>
      <c r="O560" s="82">
        <v>76</v>
      </c>
      <c r="P560" s="82" t="s">
        <v>276</v>
      </c>
      <c r="Q560" s="82" t="s">
        <v>277</v>
      </c>
      <c r="R560" s="82" t="s">
        <v>278</v>
      </c>
      <c r="S560" s="82">
        <v>6074</v>
      </c>
      <c r="T560" s="82">
        <v>517541</v>
      </c>
      <c r="U560" s="82">
        <v>7.8246999999999997E-2</v>
      </c>
    </row>
    <row r="561" spans="1:21" x14ac:dyDescent="0.35">
      <c r="A561" s="81"/>
      <c r="B561" s="82">
        <v>1450</v>
      </c>
      <c r="C561" s="82" t="s">
        <v>272</v>
      </c>
      <c r="D561" s="82">
        <v>827</v>
      </c>
      <c r="E561" s="82">
        <v>1597</v>
      </c>
      <c r="F561" s="82" t="s">
        <v>273</v>
      </c>
      <c r="G561" s="82">
        <v>5</v>
      </c>
      <c r="H561" s="82" t="s">
        <v>97</v>
      </c>
      <c r="I561" s="82">
        <v>451590</v>
      </c>
      <c r="J561" s="82">
        <v>3</v>
      </c>
      <c r="K561" s="82">
        <v>4</v>
      </c>
      <c r="L561" s="82" t="s">
        <v>8</v>
      </c>
      <c r="M561" s="82">
        <v>8160.3846110000004</v>
      </c>
      <c r="N561" s="82">
        <v>339830.03915299999</v>
      </c>
      <c r="O561" s="82">
        <v>83</v>
      </c>
      <c r="P561" s="82" t="s">
        <v>279</v>
      </c>
      <c r="Q561" s="82" t="s">
        <v>280</v>
      </c>
      <c r="R561" s="82" t="s">
        <v>278</v>
      </c>
      <c r="S561" s="82">
        <v>4548</v>
      </c>
      <c r="T561" s="82">
        <v>300832</v>
      </c>
      <c r="U561" s="82">
        <v>0.20577300000000001</v>
      </c>
    </row>
    <row r="562" spans="1:21" x14ac:dyDescent="0.35">
      <c r="A562" s="81"/>
      <c r="B562" s="82">
        <v>1451</v>
      </c>
      <c r="C562" s="82" t="s">
        <v>272</v>
      </c>
      <c r="D562" s="82">
        <v>828</v>
      </c>
      <c r="E562" s="82">
        <v>1597</v>
      </c>
      <c r="F562" s="82" t="s">
        <v>273</v>
      </c>
      <c r="G562" s="82">
        <v>5</v>
      </c>
      <c r="H562" s="82" t="s">
        <v>97</v>
      </c>
      <c r="I562" s="82">
        <v>451590</v>
      </c>
      <c r="J562" s="82">
        <v>11</v>
      </c>
      <c r="K562" s="82">
        <v>12</v>
      </c>
      <c r="L562" s="82" t="s">
        <v>5</v>
      </c>
      <c r="M562" s="82">
        <v>8589.9494429999995</v>
      </c>
      <c r="N562" s="82">
        <v>301900.80378700001</v>
      </c>
      <c r="O562" s="82">
        <v>75</v>
      </c>
      <c r="P562" s="82" t="s">
        <v>287</v>
      </c>
      <c r="Q562" s="82" t="s">
        <v>281</v>
      </c>
      <c r="R562" s="82" t="s">
        <v>278</v>
      </c>
      <c r="S562" s="82">
        <v>5958</v>
      </c>
      <c r="T562" s="82">
        <v>704928</v>
      </c>
      <c r="U562" s="82">
        <v>5.8120000000000003E-3</v>
      </c>
    </row>
    <row r="563" spans="1:21" x14ac:dyDescent="0.35">
      <c r="A563" s="81"/>
      <c r="B563" s="82">
        <v>1452</v>
      </c>
      <c r="C563" s="82" t="s">
        <v>272</v>
      </c>
      <c r="D563" s="82">
        <v>828</v>
      </c>
      <c r="E563" s="82">
        <v>1597</v>
      </c>
      <c r="F563" s="82" t="s">
        <v>273</v>
      </c>
      <c r="G563" s="82">
        <v>5</v>
      </c>
      <c r="H563" s="82" t="s">
        <v>97</v>
      </c>
      <c r="I563" s="82">
        <v>451590</v>
      </c>
      <c r="J563" s="82">
        <v>11</v>
      </c>
      <c r="K563" s="82">
        <v>12</v>
      </c>
      <c r="L563" s="82" t="s">
        <v>5</v>
      </c>
      <c r="M563" s="82">
        <v>8589.9494429999995</v>
      </c>
      <c r="N563" s="82">
        <v>301900.80378700001</v>
      </c>
      <c r="O563" s="82">
        <v>76</v>
      </c>
      <c r="P563" s="82" t="s">
        <v>276</v>
      </c>
      <c r="Q563" s="82" t="s">
        <v>277</v>
      </c>
      <c r="R563" s="82" t="s">
        <v>278</v>
      </c>
      <c r="S563" s="82">
        <v>6074</v>
      </c>
      <c r="T563" s="82">
        <v>517541</v>
      </c>
      <c r="U563" s="82">
        <v>6.5013690000000004</v>
      </c>
    </row>
    <row r="564" spans="1:21" x14ac:dyDescent="0.35">
      <c r="A564" s="81"/>
      <c r="B564" s="82">
        <v>1453</v>
      </c>
      <c r="C564" s="82" t="s">
        <v>272</v>
      </c>
      <c r="D564" s="82">
        <v>828</v>
      </c>
      <c r="E564" s="82">
        <v>1597</v>
      </c>
      <c r="F564" s="82" t="s">
        <v>273</v>
      </c>
      <c r="G564" s="82">
        <v>5</v>
      </c>
      <c r="H564" s="82" t="s">
        <v>97</v>
      </c>
      <c r="I564" s="82">
        <v>451590</v>
      </c>
      <c r="J564" s="82">
        <v>11</v>
      </c>
      <c r="K564" s="82">
        <v>12</v>
      </c>
      <c r="L564" s="82" t="s">
        <v>5</v>
      </c>
      <c r="M564" s="82">
        <v>8589.9494429999995</v>
      </c>
      <c r="N564" s="82">
        <v>301900.80378700001</v>
      </c>
      <c r="O564" s="82">
        <v>83</v>
      </c>
      <c r="P564" s="82" t="s">
        <v>279</v>
      </c>
      <c r="Q564" s="82" t="s">
        <v>280</v>
      </c>
      <c r="R564" s="82" t="s">
        <v>278</v>
      </c>
      <c r="S564" s="82">
        <v>4548</v>
      </c>
      <c r="T564" s="82">
        <v>300832</v>
      </c>
      <c r="U564" s="82">
        <v>0.93801900000000005</v>
      </c>
    </row>
    <row r="565" spans="1:21" x14ac:dyDescent="0.35">
      <c r="A565" s="81"/>
      <c r="B565" s="82">
        <v>1454</v>
      </c>
      <c r="C565" s="82" t="s">
        <v>272</v>
      </c>
      <c r="D565" s="82">
        <v>829</v>
      </c>
      <c r="E565" s="82">
        <v>1597</v>
      </c>
      <c r="F565" s="82" t="s">
        <v>273</v>
      </c>
      <c r="G565" s="82">
        <v>5</v>
      </c>
      <c r="H565" s="82" t="s">
        <v>97</v>
      </c>
      <c r="I565" s="82">
        <v>451590</v>
      </c>
      <c r="J565" s="82">
        <v>12</v>
      </c>
      <c r="K565" s="82">
        <v>13</v>
      </c>
      <c r="L565" s="82" t="s">
        <v>7</v>
      </c>
      <c r="M565" s="82">
        <v>4410.4500129999997</v>
      </c>
      <c r="N565" s="82">
        <v>73234.499653000006</v>
      </c>
      <c r="O565" s="82">
        <v>74</v>
      </c>
      <c r="P565" s="82" t="s">
        <v>291</v>
      </c>
      <c r="Q565" s="82" t="s">
        <v>276</v>
      </c>
      <c r="R565" s="82" t="s">
        <v>278</v>
      </c>
      <c r="S565" s="82">
        <v>2484</v>
      </c>
      <c r="T565" s="82">
        <v>94206</v>
      </c>
      <c r="U565" s="82">
        <v>5.2810000000000001E-3</v>
      </c>
    </row>
    <row r="566" spans="1:21" x14ac:dyDescent="0.35">
      <c r="A566" s="81"/>
      <c r="B566" s="82">
        <v>1455</v>
      </c>
      <c r="C566" s="82" t="s">
        <v>272</v>
      </c>
      <c r="D566" s="82">
        <v>829</v>
      </c>
      <c r="E566" s="82">
        <v>1597</v>
      </c>
      <c r="F566" s="82" t="s">
        <v>273</v>
      </c>
      <c r="G566" s="82">
        <v>5</v>
      </c>
      <c r="H566" s="82" t="s">
        <v>97</v>
      </c>
      <c r="I566" s="82">
        <v>451590</v>
      </c>
      <c r="J566" s="82">
        <v>12</v>
      </c>
      <c r="K566" s="82">
        <v>13</v>
      </c>
      <c r="L566" s="82" t="s">
        <v>7</v>
      </c>
      <c r="M566" s="82">
        <v>4410.4500129999997</v>
      </c>
      <c r="N566" s="82">
        <v>73234.499653000006</v>
      </c>
      <c r="O566" s="82">
        <v>76</v>
      </c>
      <c r="P566" s="82" t="s">
        <v>276</v>
      </c>
      <c r="Q566" s="82" t="s">
        <v>277</v>
      </c>
      <c r="R566" s="82" t="s">
        <v>278</v>
      </c>
      <c r="S566" s="82">
        <v>6074</v>
      </c>
      <c r="T566" s="82">
        <v>517541</v>
      </c>
      <c r="U566" s="82">
        <v>1.0147E-2</v>
      </c>
    </row>
    <row r="567" spans="1:21" x14ac:dyDescent="0.35">
      <c r="A567" s="81"/>
      <c r="B567" s="82">
        <v>1456</v>
      </c>
      <c r="C567" s="82" t="s">
        <v>272</v>
      </c>
      <c r="D567" s="82">
        <v>830</v>
      </c>
      <c r="E567" s="82">
        <v>1597</v>
      </c>
      <c r="F567" s="82" t="s">
        <v>273</v>
      </c>
      <c r="G567" s="82">
        <v>5</v>
      </c>
      <c r="H567" s="82" t="s">
        <v>97</v>
      </c>
      <c r="I567" s="82">
        <v>451590</v>
      </c>
      <c r="J567" s="82">
        <v>13</v>
      </c>
      <c r="K567" s="82">
        <v>14</v>
      </c>
      <c r="L567" s="82" t="s">
        <v>3</v>
      </c>
      <c r="M567" s="82">
        <v>156309.58418599999</v>
      </c>
      <c r="N567" s="82">
        <v>6274633.5266500004</v>
      </c>
      <c r="O567" s="82">
        <v>75</v>
      </c>
      <c r="P567" s="82" t="s">
        <v>287</v>
      </c>
      <c r="Q567" s="82" t="s">
        <v>281</v>
      </c>
      <c r="R567" s="82" t="s">
        <v>278</v>
      </c>
      <c r="S567" s="82">
        <v>5958</v>
      </c>
      <c r="T567" s="82">
        <v>704928</v>
      </c>
      <c r="U567" s="82">
        <v>7.552003</v>
      </c>
    </row>
    <row r="568" spans="1:21" x14ac:dyDescent="0.35">
      <c r="A568" s="81"/>
      <c r="B568" s="82">
        <v>1457</v>
      </c>
      <c r="C568" s="82" t="s">
        <v>272</v>
      </c>
      <c r="D568" s="82">
        <v>830</v>
      </c>
      <c r="E568" s="82">
        <v>1597</v>
      </c>
      <c r="F568" s="82" t="s">
        <v>273</v>
      </c>
      <c r="G568" s="82">
        <v>5</v>
      </c>
      <c r="H568" s="82" t="s">
        <v>97</v>
      </c>
      <c r="I568" s="82">
        <v>451590</v>
      </c>
      <c r="J568" s="82">
        <v>13</v>
      </c>
      <c r="K568" s="82">
        <v>14</v>
      </c>
      <c r="L568" s="82" t="s">
        <v>3</v>
      </c>
      <c r="M568" s="82">
        <v>156309.58418599999</v>
      </c>
      <c r="N568" s="82">
        <v>6274633.5266500004</v>
      </c>
      <c r="O568" s="82">
        <v>76</v>
      </c>
      <c r="P568" s="82" t="s">
        <v>276</v>
      </c>
      <c r="Q568" s="82" t="s">
        <v>277</v>
      </c>
      <c r="R568" s="82" t="s">
        <v>278</v>
      </c>
      <c r="S568" s="82">
        <v>6074</v>
      </c>
      <c r="T568" s="82">
        <v>517541</v>
      </c>
      <c r="U568" s="82">
        <v>0.30660100000000001</v>
      </c>
    </row>
    <row r="569" spans="1:21" x14ac:dyDescent="0.35">
      <c r="A569" s="81"/>
      <c r="B569" s="82">
        <v>1458</v>
      </c>
      <c r="C569" s="82" t="s">
        <v>272</v>
      </c>
      <c r="D569" s="82">
        <v>831</v>
      </c>
      <c r="E569" s="82">
        <v>1597</v>
      </c>
      <c r="F569" s="82" t="s">
        <v>273</v>
      </c>
      <c r="G569" s="82">
        <v>5</v>
      </c>
      <c r="H569" s="82" t="s">
        <v>97</v>
      </c>
      <c r="I569" s="82">
        <v>451590</v>
      </c>
      <c r="J569" s="82">
        <v>14</v>
      </c>
      <c r="K569" s="82">
        <v>15</v>
      </c>
      <c r="L569" s="82" t="s">
        <v>10</v>
      </c>
      <c r="M569" s="82">
        <v>194777.95925700001</v>
      </c>
      <c r="N569" s="82">
        <v>9678248.4628699999</v>
      </c>
      <c r="O569" s="82">
        <v>74</v>
      </c>
      <c r="P569" s="82" t="s">
        <v>291</v>
      </c>
      <c r="Q569" s="82" t="s">
        <v>276</v>
      </c>
      <c r="R569" s="82" t="s">
        <v>278</v>
      </c>
      <c r="S569" s="82">
        <v>2484</v>
      </c>
      <c r="T569" s="82">
        <v>94206</v>
      </c>
      <c r="U569" s="82">
        <v>3.3532860000000002</v>
      </c>
    </row>
    <row r="570" spans="1:21" x14ac:dyDescent="0.35">
      <c r="A570" s="81"/>
      <c r="B570" s="82">
        <v>1459</v>
      </c>
      <c r="C570" s="82" t="s">
        <v>272</v>
      </c>
      <c r="D570" s="82">
        <v>831</v>
      </c>
      <c r="E570" s="82">
        <v>1597</v>
      </c>
      <c r="F570" s="82" t="s">
        <v>273</v>
      </c>
      <c r="G570" s="82">
        <v>5</v>
      </c>
      <c r="H570" s="82" t="s">
        <v>97</v>
      </c>
      <c r="I570" s="82">
        <v>451590</v>
      </c>
      <c r="J570" s="82">
        <v>14</v>
      </c>
      <c r="K570" s="82">
        <v>15</v>
      </c>
      <c r="L570" s="82" t="s">
        <v>10</v>
      </c>
      <c r="M570" s="82">
        <v>194777.95925700001</v>
      </c>
      <c r="N570" s="82">
        <v>9678248.4628699999</v>
      </c>
      <c r="O570" s="82">
        <v>75</v>
      </c>
      <c r="P570" s="82" t="s">
        <v>287</v>
      </c>
      <c r="Q570" s="82" t="s">
        <v>281</v>
      </c>
      <c r="R570" s="82" t="s">
        <v>278</v>
      </c>
      <c r="S570" s="82">
        <v>5958</v>
      </c>
      <c r="T570" s="82">
        <v>704928</v>
      </c>
      <c r="U570" s="82">
        <v>5.8136010000000002</v>
      </c>
    </row>
    <row r="571" spans="1:21" x14ac:dyDescent="0.35">
      <c r="A571" s="81"/>
      <c r="B571" s="82">
        <v>1460</v>
      </c>
      <c r="C571" s="82" t="s">
        <v>272</v>
      </c>
      <c r="D571" s="82">
        <v>831</v>
      </c>
      <c r="E571" s="82">
        <v>1597</v>
      </c>
      <c r="F571" s="82" t="s">
        <v>273</v>
      </c>
      <c r="G571" s="82">
        <v>5</v>
      </c>
      <c r="H571" s="82" t="s">
        <v>97</v>
      </c>
      <c r="I571" s="82">
        <v>451590</v>
      </c>
      <c r="J571" s="82">
        <v>14</v>
      </c>
      <c r="K571" s="82">
        <v>15</v>
      </c>
      <c r="L571" s="82" t="s">
        <v>10</v>
      </c>
      <c r="M571" s="82">
        <v>194777.95925700001</v>
      </c>
      <c r="N571" s="82">
        <v>9678248.4628699999</v>
      </c>
      <c r="O571" s="82">
        <v>76</v>
      </c>
      <c r="P571" s="82" t="s">
        <v>276</v>
      </c>
      <c r="Q571" s="82" t="s">
        <v>277</v>
      </c>
      <c r="R571" s="82" t="s">
        <v>278</v>
      </c>
      <c r="S571" s="82">
        <v>6074</v>
      </c>
      <c r="T571" s="82">
        <v>517541</v>
      </c>
      <c r="U571" s="82">
        <v>0.44035200000000002</v>
      </c>
    </row>
    <row r="572" spans="1:21" x14ac:dyDescent="0.35">
      <c r="A572" s="81"/>
      <c r="B572" s="82">
        <v>1461</v>
      </c>
      <c r="C572" s="82" t="s">
        <v>272</v>
      </c>
      <c r="D572" s="82">
        <v>832</v>
      </c>
      <c r="E572" s="82">
        <v>1598</v>
      </c>
      <c r="F572" s="82" t="s">
        <v>273</v>
      </c>
      <c r="G572" s="82">
        <v>5</v>
      </c>
      <c r="H572" s="82" t="s">
        <v>97</v>
      </c>
      <c r="I572" s="82">
        <v>451590</v>
      </c>
      <c r="J572" s="82">
        <v>13</v>
      </c>
      <c r="K572" s="82">
        <v>14</v>
      </c>
      <c r="L572" s="82" t="s">
        <v>3</v>
      </c>
      <c r="M572" s="82">
        <v>156309.58418599999</v>
      </c>
      <c r="N572" s="82">
        <v>6274633.5266500004</v>
      </c>
      <c r="O572" s="82">
        <v>76</v>
      </c>
      <c r="P572" s="82" t="s">
        <v>276</v>
      </c>
      <c r="Q572" s="82" t="s">
        <v>277</v>
      </c>
      <c r="R572" s="82" t="s">
        <v>278</v>
      </c>
      <c r="S572" s="82">
        <v>6074</v>
      </c>
      <c r="T572" s="82">
        <v>517541</v>
      </c>
      <c r="U572" s="82">
        <v>0.53006799999999998</v>
      </c>
    </row>
    <row r="573" spans="1:21" x14ac:dyDescent="0.35">
      <c r="A573" s="81"/>
      <c r="B573" s="82">
        <v>1462</v>
      </c>
      <c r="C573" s="82" t="s">
        <v>272</v>
      </c>
      <c r="D573" s="82">
        <v>833</v>
      </c>
      <c r="E573" s="82">
        <v>1598</v>
      </c>
      <c r="F573" s="82" t="s">
        <v>273</v>
      </c>
      <c r="G573" s="82">
        <v>5</v>
      </c>
      <c r="H573" s="82" t="s">
        <v>97</v>
      </c>
      <c r="I573" s="82">
        <v>451590</v>
      </c>
      <c r="J573" s="82">
        <v>14</v>
      </c>
      <c r="K573" s="82">
        <v>15</v>
      </c>
      <c r="L573" s="82" t="s">
        <v>10</v>
      </c>
      <c r="M573" s="82">
        <v>194777.95925700001</v>
      </c>
      <c r="N573" s="82">
        <v>9678248.4628699999</v>
      </c>
      <c r="O573" s="82">
        <v>76</v>
      </c>
      <c r="P573" s="82" t="s">
        <v>276</v>
      </c>
      <c r="Q573" s="82" t="s">
        <v>277</v>
      </c>
      <c r="R573" s="82" t="s">
        <v>278</v>
      </c>
      <c r="S573" s="82">
        <v>6074</v>
      </c>
      <c r="T573" s="82">
        <v>517541</v>
      </c>
      <c r="U573" s="82">
        <v>0.87597400000000003</v>
      </c>
    </row>
    <row r="574" spans="1:21" x14ac:dyDescent="0.35">
      <c r="A574" s="81"/>
      <c r="B574" s="82">
        <v>1463</v>
      </c>
      <c r="C574" s="82" t="s">
        <v>272</v>
      </c>
      <c r="D574" s="82">
        <v>834</v>
      </c>
      <c r="E574" s="82">
        <v>1604</v>
      </c>
      <c r="F574" s="82" t="s">
        <v>273</v>
      </c>
      <c r="G574" s="82">
        <v>5</v>
      </c>
      <c r="H574" s="82" t="s">
        <v>97</v>
      </c>
      <c r="I574" s="82">
        <v>451590</v>
      </c>
      <c r="J574" s="82">
        <v>13</v>
      </c>
      <c r="K574" s="82">
        <v>14</v>
      </c>
      <c r="L574" s="82" t="s">
        <v>3</v>
      </c>
      <c r="M574" s="82">
        <v>156309.58418599999</v>
      </c>
      <c r="N574" s="82">
        <v>6274633.5266500004</v>
      </c>
      <c r="O574" s="82">
        <v>84</v>
      </c>
      <c r="P574" s="82" t="s">
        <v>281</v>
      </c>
      <c r="Q574" s="82" t="s">
        <v>282</v>
      </c>
      <c r="R574" s="82" t="s">
        <v>278</v>
      </c>
      <c r="S574" s="82">
        <v>16750</v>
      </c>
      <c r="T574" s="82">
        <v>2976056</v>
      </c>
      <c r="U574" s="82">
        <v>1.7486619999999999</v>
      </c>
    </row>
    <row r="575" spans="1:21" x14ac:dyDescent="0.35">
      <c r="A575" s="81"/>
      <c r="B575" s="82">
        <v>1464</v>
      </c>
      <c r="C575" s="82" t="s">
        <v>272</v>
      </c>
      <c r="D575" s="82">
        <v>835</v>
      </c>
      <c r="E575" s="82">
        <v>1606</v>
      </c>
      <c r="F575" s="82" t="s">
        <v>273</v>
      </c>
      <c r="G575" s="82">
        <v>5</v>
      </c>
      <c r="H575" s="82" t="s">
        <v>97</v>
      </c>
      <c r="I575" s="82">
        <v>451590</v>
      </c>
      <c r="J575" s="82">
        <v>4</v>
      </c>
      <c r="K575" s="82">
        <v>5</v>
      </c>
      <c r="L575" s="82" t="s">
        <v>71</v>
      </c>
      <c r="M575" s="82">
        <v>12761.130725000001</v>
      </c>
      <c r="N575" s="82">
        <v>498423.70657600003</v>
      </c>
      <c r="O575" s="82">
        <v>79</v>
      </c>
      <c r="P575" s="82" t="s">
        <v>283</v>
      </c>
      <c r="Q575" s="82" t="s">
        <v>269</v>
      </c>
      <c r="R575" s="82" t="s">
        <v>278</v>
      </c>
      <c r="S575" s="82">
        <v>8558</v>
      </c>
      <c r="T575" s="82">
        <v>926359</v>
      </c>
      <c r="U575" s="82">
        <v>5.1555999999999998E-2</v>
      </c>
    </row>
    <row r="576" spans="1:21" x14ac:dyDescent="0.35">
      <c r="A576" s="81"/>
      <c r="B576" s="82">
        <v>1465</v>
      </c>
      <c r="C576" s="82" t="s">
        <v>272</v>
      </c>
      <c r="D576" s="82">
        <v>836</v>
      </c>
      <c r="E576" s="82">
        <v>1606</v>
      </c>
      <c r="F576" s="82" t="s">
        <v>273</v>
      </c>
      <c r="G576" s="82">
        <v>5</v>
      </c>
      <c r="H576" s="82" t="s">
        <v>97</v>
      </c>
      <c r="I576" s="82">
        <v>451590</v>
      </c>
      <c r="J576" s="82">
        <v>13</v>
      </c>
      <c r="K576" s="82">
        <v>14</v>
      </c>
      <c r="L576" s="82" t="s">
        <v>3</v>
      </c>
      <c r="M576" s="82">
        <v>156309.58418599999</v>
      </c>
      <c r="N576" s="82">
        <v>6274633.5266500004</v>
      </c>
      <c r="O576" s="82">
        <v>79</v>
      </c>
      <c r="P576" s="82" t="s">
        <v>283</v>
      </c>
      <c r="Q576" s="82" t="s">
        <v>269</v>
      </c>
      <c r="R576" s="82" t="s">
        <v>278</v>
      </c>
      <c r="S576" s="82">
        <v>8558</v>
      </c>
      <c r="T576" s="82">
        <v>926359</v>
      </c>
      <c r="U576" s="82">
        <v>0.66598400000000002</v>
      </c>
    </row>
    <row r="577" spans="1:21" x14ac:dyDescent="0.35">
      <c r="A577" s="81"/>
      <c r="B577" s="82">
        <v>1466</v>
      </c>
      <c r="C577" s="82" t="s">
        <v>272</v>
      </c>
      <c r="D577" s="82">
        <v>837</v>
      </c>
      <c r="E577" s="82">
        <v>1606</v>
      </c>
      <c r="F577" s="82" t="s">
        <v>273</v>
      </c>
      <c r="G577" s="82">
        <v>5</v>
      </c>
      <c r="H577" s="82" t="s">
        <v>97</v>
      </c>
      <c r="I577" s="82">
        <v>451590</v>
      </c>
      <c r="J577" s="82">
        <v>14</v>
      </c>
      <c r="K577" s="82">
        <v>15</v>
      </c>
      <c r="L577" s="82" t="s">
        <v>10</v>
      </c>
      <c r="M577" s="82">
        <v>194777.95925700001</v>
      </c>
      <c r="N577" s="82">
        <v>9678248.4628699999</v>
      </c>
      <c r="O577" s="82">
        <v>79</v>
      </c>
      <c r="P577" s="82" t="s">
        <v>283</v>
      </c>
      <c r="Q577" s="82" t="s">
        <v>269</v>
      </c>
      <c r="R577" s="82" t="s">
        <v>278</v>
      </c>
      <c r="S577" s="82">
        <v>8558</v>
      </c>
      <c r="T577" s="82">
        <v>926359</v>
      </c>
      <c r="U577" s="82">
        <v>1.1526780000000001</v>
      </c>
    </row>
    <row r="578" spans="1:21" x14ac:dyDescent="0.35">
      <c r="A578" s="81"/>
      <c r="B578" s="82">
        <v>1467</v>
      </c>
      <c r="C578" s="82" t="s">
        <v>272</v>
      </c>
      <c r="D578" s="82">
        <v>838</v>
      </c>
      <c r="E578" s="82">
        <v>1608</v>
      </c>
      <c r="F578" s="82" t="s">
        <v>273</v>
      </c>
      <c r="G578" s="82">
        <v>5</v>
      </c>
      <c r="H578" s="82" t="s">
        <v>97</v>
      </c>
      <c r="I578" s="82">
        <v>451590</v>
      </c>
      <c r="J578" s="82">
        <v>13</v>
      </c>
      <c r="K578" s="82">
        <v>14</v>
      </c>
      <c r="L578" s="82" t="s">
        <v>3</v>
      </c>
      <c r="M578" s="82">
        <v>156309.58418599999</v>
      </c>
      <c r="N578" s="82">
        <v>6274633.5266500004</v>
      </c>
      <c r="O578" s="82">
        <v>84</v>
      </c>
      <c r="P578" s="82" t="s">
        <v>281</v>
      </c>
      <c r="Q578" s="82" t="s">
        <v>282</v>
      </c>
      <c r="R578" s="82" t="s">
        <v>278</v>
      </c>
      <c r="S578" s="82">
        <v>16750</v>
      </c>
      <c r="T578" s="82">
        <v>2976056</v>
      </c>
      <c r="U578" s="82">
        <v>2.3678180000000002</v>
      </c>
    </row>
    <row r="579" spans="1:21" x14ac:dyDescent="0.35">
      <c r="A579" s="81"/>
      <c r="B579" s="82">
        <v>1468</v>
      </c>
      <c r="C579" s="82" t="s">
        <v>272</v>
      </c>
      <c r="D579" s="82">
        <v>839</v>
      </c>
      <c r="E579" s="82">
        <v>1611</v>
      </c>
      <c r="F579" s="82" t="s">
        <v>273</v>
      </c>
      <c r="G579" s="82">
        <v>5</v>
      </c>
      <c r="H579" s="82" t="s">
        <v>97</v>
      </c>
      <c r="I579" s="82">
        <v>451590</v>
      </c>
      <c r="J579" s="82">
        <v>2</v>
      </c>
      <c r="K579" s="82">
        <v>3</v>
      </c>
      <c r="L579" s="82" t="s">
        <v>13</v>
      </c>
      <c r="M579" s="82">
        <v>9854.3038030000007</v>
      </c>
      <c r="N579" s="82">
        <v>1086982.27514</v>
      </c>
      <c r="O579" s="82">
        <v>65</v>
      </c>
      <c r="P579" s="82" t="s">
        <v>297</v>
      </c>
      <c r="Q579" s="82" t="s">
        <v>295</v>
      </c>
      <c r="R579" s="82" t="s">
        <v>278</v>
      </c>
      <c r="S579" s="82">
        <v>3282</v>
      </c>
      <c r="T579" s="82">
        <v>208683</v>
      </c>
      <c r="U579" s="82">
        <v>0.16189899999999999</v>
      </c>
    </row>
    <row r="580" spans="1:21" x14ac:dyDescent="0.35">
      <c r="A580" s="81"/>
      <c r="B580" s="82">
        <v>1469</v>
      </c>
      <c r="C580" s="82" t="s">
        <v>272</v>
      </c>
      <c r="D580" s="82">
        <v>840</v>
      </c>
      <c r="E580" s="82">
        <v>1611</v>
      </c>
      <c r="F580" s="82" t="s">
        <v>273</v>
      </c>
      <c r="G580" s="82">
        <v>5</v>
      </c>
      <c r="H580" s="82" t="s">
        <v>97</v>
      </c>
      <c r="I580" s="82">
        <v>451590</v>
      </c>
      <c r="J580" s="82">
        <v>13</v>
      </c>
      <c r="K580" s="82">
        <v>14</v>
      </c>
      <c r="L580" s="82" t="s">
        <v>3</v>
      </c>
      <c r="M580" s="82">
        <v>156309.58418599999</v>
      </c>
      <c r="N580" s="82">
        <v>6274633.5266500004</v>
      </c>
      <c r="O580" s="82">
        <v>65</v>
      </c>
      <c r="P580" s="82" t="s">
        <v>297</v>
      </c>
      <c r="Q580" s="82" t="s">
        <v>295</v>
      </c>
      <c r="R580" s="82" t="s">
        <v>278</v>
      </c>
      <c r="S580" s="82">
        <v>3282</v>
      </c>
      <c r="T580" s="82">
        <v>208683</v>
      </c>
      <c r="U580" s="82">
        <v>0.82651600000000003</v>
      </c>
    </row>
    <row r="581" spans="1:21" x14ac:dyDescent="0.35">
      <c r="A581" s="81"/>
      <c r="B581" s="82">
        <v>1470</v>
      </c>
      <c r="C581" s="82" t="s">
        <v>272</v>
      </c>
      <c r="D581" s="82">
        <v>841</v>
      </c>
      <c r="E581" s="82">
        <v>1614</v>
      </c>
      <c r="F581" s="82" t="s">
        <v>273</v>
      </c>
      <c r="G581" s="82">
        <v>5</v>
      </c>
      <c r="H581" s="82" t="s">
        <v>97</v>
      </c>
      <c r="I581" s="82">
        <v>451590</v>
      </c>
      <c r="J581" s="82">
        <v>10</v>
      </c>
      <c r="K581" s="82">
        <v>11</v>
      </c>
      <c r="L581" s="82" t="s">
        <v>2</v>
      </c>
      <c r="M581" s="82">
        <v>24929.416090999999</v>
      </c>
      <c r="N581" s="82">
        <v>1538359.6088</v>
      </c>
      <c r="O581" s="82">
        <v>70</v>
      </c>
      <c r="P581" s="82" t="s">
        <v>268</v>
      </c>
      <c r="Q581" s="82" t="s">
        <v>284</v>
      </c>
      <c r="R581" s="82" t="s">
        <v>278</v>
      </c>
      <c r="S581" s="82">
        <v>6016</v>
      </c>
      <c r="T581" s="82">
        <v>550617</v>
      </c>
      <c r="U581" s="82">
        <v>4.0239999999999998E-3</v>
      </c>
    </row>
    <row r="582" spans="1:21" x14ac:dyDescent="0.35">
      <c r="A582" s="81"/>
      <c r="B582" s="82">
        <v>1648</v>
      </c>
      <c r="C582" s="82" t="s">
        <v>272</v>
      </c>
      <c r="D582" s="82">
        <v>949</v>
      </c>
      <c r="E582" s="82">
        <v>1938</v>
      </c>
      <c r="F582" s="82" t="s">
        <v>273</v>
      </c>
      <c r="G582" s="82">
        <v>5</v>
      </c>
      <c r="H582" s="82" t="s">
        <v>95</v>
      </c>
      <c r="I582" s="82">
        <v>451589</v>
      </c>
      <c r="J582" s="82">
        <v>3</v>
      </c>
      <c r="K582" s="82">
        <v>4</v>
      </c>
      <c r="L582" s="82" t="s">
        <v>8</v>
      </c>
      <c r="M582" s="82">
        <v>8160.3846110000004</v>
      </c>
      <c r="N582" s="82">
        <v>339830.03915299999</v>
      </c>
      <c r="O582" s="82">
        <v>83</v>
      </c>
      <c r="P582" s="82" t="s">
        <v>279</v>
      </c>
      <c r="Q582" s="82" t="s">
        <v>280</v>
      </c>
      <c r="R582" s="82" t="s">
        <v>278</v>
      </c>
      <c r="S582" s="82">
        <v>4548</v>
      </c>
      <c r="T582" s="82">
        <v>300832</v>
      </c>
      <c r="U582" s="82">
        <v>7.5679910000000001</v>
      </c>
    </row>
    <row r="583" spans="1:21" x14ac:dyDescent="0.35">
      <c r="A583" s="81"/>
      <c r="B583" s="82">
        <v>1649</v>
      </c>
      <c r="C583" s="82" t="s">
        <v>272</v>
      </c>
      <c r="D583" s="82">
        <v>950</v>
      </c>
      <c r="E583" s="82">
        <v>1938</v>
      </c>
      <c r="F583" s="82" t="s">
        <v>273</v>
      </c>
      <c r="G583" s="82">
        <v>5</v>
      </c>
      <c r="H583" s="82" t="s">
        <v>95</v>
      </c>
      <c r="I583" s="82">
        <v>451589</v>
      </c>
      <c r="J583" s="82">
        <v>11</v>
      </c>
      <c r="K583" s="82">
        <v>12</v>
      </c>
      <c r="L583" s="82" t="s">
        <v>5</v>
      </c>
      <c r="M583" s="82">
        <v>8589.9494429999995</v>
      </c>
      <c r="N583" s="82">
        <v>301900.80378700001</v>
      </c>
      <c r="O583" s="82">
        <v>83</v>
      </c>
      <c r="P583" s="82" t="s">
        <v>279</v>
      </c>
      <c r="Q583" s="82" t="s">
        <v>280</v>
      </c>
      <c r="R583" s="82" t="s">
        <v>278</v>
      </c>
      <c r="S583" s="82">
        <v>4548</v>
      </c>
      <c r="T583" s="82">
        <v>300832</v>
      </c>
      <c r="U583" s="82">
        <v>2.7818309999999999</v>
      </c>
    </row>
    <row r="584" spans="1:21" x14ac:dyDescent="0.35">
      <c r="A584" s="81"/>
      <c r="B584" s="82">
        <v>1650</v>
      </c>
      <c r="C584" s="82" t="s">
        <v>272</v>
      </c>
      <c r="D584" s="82">
        <v>951</v>
      </c>
      <c r="E584" s="82">
        <v>1939</v>
      </c>
      <c r="F584" s="82" t="s">
        <v>273</v>
      </c>
      <c r="G584" s="82">
        <v>5</v>
      </c>
      <c r="H584" s="82" t="s">
        <v>95</v>
      </c>
      <c r="I584" s="82">
        <v>451589</v>
      </c>
      <c r="J584" s="82">
        <v>13</v>
      </c>
      <c r="K584" s="82">
        <v>14</v>
      </c>
      <c r="L584" s="82" t="s">
        <v>3</v>
      </c>
      <c r="M584" s="82">
        <v>156309.58418599999</v>
      </c>
      <c r="N584" s="82">
        <v>6274633.5266500004</v>
      </c>
      <c r="O584" s="82">
        <v>79</v>
      </c>
      <c r="P584" s="82" t="s">
        <v>283</v>
      </c>
      <c r="Q584" s="82" t="s">
        <v>269</v>
      </c>
      <c r="R584" s="82" t="s">
        <v>278</v>
      </c>
      <c r="S584" s="82">
        <v>8558</v>
      </c>
      <c r="T584" s="82">
        <v>926359</v>
      </c>
      <c r="U584" s="82">
        <v>1.837591</v>
      </c>
    </row>
    <row r="585" spans="1:21" x14ac:dyDescent="0.35">
      <c r="A585" s="81"/>
      <c r="B585" s="82">
        <v>1651</v>
      </c>
      <c r="C585" s="82" t="s">
        <v>272</v>
      </c>
      <c r="D585" s="82">
        <v>952</v>
      </c>
      <c r="E585" s="82">
        <v>1939</v>
      </c>
      <c r="F585" s="82" t="s">
        <v>273</v>
      </c>
      <c r="G585" s="82">
        <v>5</v>
      </c>
      <c r="H585" s="82" t="s">
        <v>95</v>
      </c>
      <c r="I585" s="82">
        <v>451589</v>
      </c>
      <c r="J585" s="82">
        <v>14</v>
      </c>
      <c r="K585" s="82">
        <v>15</v>
      </c>
      <c r="L585" s="82" t="s">
        <v>10</v>
      </c>
      <c r="M585" s="82">
        <v>194777.95925700001</v>
      </c>
      <c r="N585" s="82">
        <v>9678248.4628699999</v>
      </c>
      <c r="O585" s="82">
        <v>79</v>
      </c>
      <c r="P585" s="82" t="s">
        <v>283</v>
      </c>
      <c r="Q585" s="82" t="s">
        <v>269</v>
      </c>
      <c r="R585" s="82" t="s">
        <v>278</v>
      </c>
      <c r="S585" s="82">
        <v>8558</v>
      </c>
      <c r="T585" s="82">
        <v>926359</v>
      </c>
      <c r="U585" s="82">
        <v>1.9762999999999999E-2</v>
      </c>
    </row>
    <row r="586" spans="1:21" x14ac:dyDescent="0.35">
      <c r="A586" s="81"/>
      <c r="B586" s="82">
        <v>1652</v>
      </c>
      <c r="C586" s="82" t="s">
        <v>272</v>
      </c>
      <c r="D586" s="82">
        <v>953</v>
      </c>
      <c r="E586" s="82">
        <v>1947</v>
      </c>
      <c r="F586" s="82" t="s">
        <v>273</v>
      </c>
      <c r="G586" s="82">
        <v>5</v>
      </c>
      <c r="H586" s="82" t="s">
        <v>95</v>
      </c>
      <c r="I586" s="82">
        <v>451589</v>
      </c>
      <c r="J586" s="82">
        <v>9</v>
      </c>
      <c r="K586" s="82">
        <v>10</v>
      </c>
      <c r="L586" s="82" t="s">
        <v>72</v>
      </c>
      <c r="M586" s="82">
        <v>22592.861427</v>
      </c>
      <c r="N586" s="82">
        <v>2378202.3692200002</v>
      </c>
      <c r="O586" s="82">
        <v>84</v>
      </c>
      <c r="P586" s="82" t="s">
        <v>281</v>
      </c>
      <c r="Q586" s="82" t="s">
        <v>282</v>
      </c>
      <c r="R586" s="82" t="s">
        <v>278</v>
      </c>
      <c r="S586" s="82">
        <v>16750</v>
      </c>
      <c r="T586" s="82">
        <v>2976056</v>
      </c>
      <c r="U586" s="82">
        <v>1.2509110000000001</v>
      </c>
    </row>
    <row r="587" spans="1:21" x14ac:dyDescent="0.35">
      <c r="A587" s="81"/>
      <c r="B587" s="82">
        <v>1653</v>
      </c>
      <c r="C587" s="82" t="s">
        <v>272</v>
      </c>
      <c r="D587" s="82">
        <v>954</v>
      </c>
      <c r="E587" s="82">
        <v>1947</v>
      </c>
      <c r="F587" s="82" t="s">
        <v>273</v>
      </c>
      <c r="G587" s="82">
        <v>5</v>
      </c>
      <c r="H587" s="82" t="s">
        <v>95</v>
      </c>
      <c r="I587" s="82">
        <v>451589</v>
      </c>
      <c r="J587" s="82">
        <v>13</v>
      </c>
      <c r="K587" s="82">
        <v>14</v>
      </c>
      <c r="L587" s="82" t="s">
        <v>3</v>
      </c>
      <c r="M587" s="82">
        <v>156309.58418599999</v>
      </c>
      <c r="N587" s="82">
        <v>6274633.5266500004</v>
      </c>
      <c r="O587" s="82">
        <v>84</v>
      </c>
      <c r="P587" s="82" t="s">
        <v>281</v>
      </c>
      <c r="Q587" s="82" t="s">
        <v>282</v>
      </c>
      <c r="R587" s="82" t="s">
        <v>278</v>
      </c>
      <c r="S587" s="82">
        <v>16750</v>
      </c>
      <c r="T587" s="82">
        <v>2976056</v>
      </c>
      <c r="U587" s="82">
        <v>2.5693419999999998</v>
      </c>
    </row>
    <row r="588" spans="1:21" x14ac:dyDescent="0.35">
      <c r="A588" s="81"/>
      <c r="B588" s="82">
        <v>1654</v>
      </c>
      <c r="C588" s="82" t="s">
        <v>272</v>
      </c>
      <c r="D588" s="82">
        <v>955</v>
      </c>
      <c r="E588" s="82">
        <v>1947</v>
      </c>
      <c r="F588" s="82" t="s">
        <v>273</v>
      </c>
      <c r="G588" s="82">
        <v>5</v>
      </c>
      <c r="H588" s="82" t="s">
        <v>95</v>
      </c>
      <c r="I588" s="82">
        <v>451589</v>
      </c>
      <c r="J588" s="82">
        <v>14</v>
      </c>
      <c r="K588" s="82">
        <v>15</v>
      </c>
      <c r="L588" s="82" t="s">
        <v>10</v>
      </c>
      <c r="M588" s="82">
        <v>194777.95925700001</v>
      </c>
      <c r="N588" s="82">
        <v>9678248.4628699999</v>
      </c>
      <c r="O588" s="82">
        <v>84</v>
      </c>
      <c r="P588" s="82" t="s">
        <v>281</v>
      </c>
      <c r="Q588" s="82" t="s">
        <v>282</v>
      </c>
      <c r="R588" s="82" t="s">
        <v>278</v>
      </c>
      <c r="S588" s="82">
        <v>16750</v>
      </c>
      <c r="T588" s="82">
        <v>2976056</v>
      </c>
      <c r="U588" s="82">
        <v>1.8180620000000001</v>
      </c>
    </row>
    <row r="589" spans="1:21" x14ac:dyDescent="0.35">
      <c r="A589" s="81"/>
      <c r="B589" s="82">
        <v>1655</v>
      </c>
      <c r="C589" s="82" t="s">
        <v>272</v>
      </c>
      <c r="D589" s="82">
        <v>956</v>
      </c>
      <c r="E589" s="82">
        <v>1949</v>
      </c>
      <c r="F589" s="82" t="s">
        <v>273</v>
      </c>
      <c r="G589" s="82">
        <v>5</v>
      </c>
      <c r="H589" s="82" t="s">
        <v>95</v>
      </c>
      <c r="I589" s="82">
        <v>451589</v>
      </c>
      <c r="J589" s="82">
        <v>13</v>
      </c>
      <c r="K589" s="82">
        <v>14</v>
      </c>
      <c r="L589" s="82" t="s">
        <v>3</v>
      </c>
      <c r="M589" s="82">
        <v>156309.58418599999</v>
      </c>
      <c r="N589" s="82">
        <v>6274633.5266500004</v>
      </c>
      <c r="O589" s="82">
        <v>79</v>
      </c>
      <c r="P589" s="82" t="s">
        <v>283</v>
      </c>
      <c r="Q589" s="82" t="s">
        <v>269</v>
      </c>
      <c r="R589" s="82" t="s">
        <v>278</v>
      </c>
      <c r="S589" s="82">
        <v>8558</v>
      </c>
      <c r="T589" s="82">
        <v>926359</v>
      </c>
      <c r="U589" s="82">
        <v>1.5016640000000001</v>
      </c>
    </row>
    <row r="590" spans="1:21" x14ac:dyDescent="0.35">
      <c r="A590" s="81"/>
      <c r="B590" s="82">
        <v>1656</v>
      </c>
      <c r="C590" s="82" t="s">
        <v>272</v>
      </c>
      <c r="D590" s="82">
        <v>957</v>
      </c>
      <c r="E590" s="82">
        <v>1952</v>
      </c>
      <c r="F590" s="82" t="s">
        <v>273</v>
      </c>
      <c r="G590" s="82">
        <v>5</v>
      </c>
      <c r="H590" s="82" t="s">
        <v>95</v>
      </c>
      <c r="I590" s="82">
        <v>451589</v>
      </c>
      <c r="J590" s="82">
        <v>13</v>
      </c>
      <c r="K590" s="82">
        <v>14</v>
      </c>
      <c r="L590" s="82" t="s">
        <v>3</v>
      </c>
      <c r="M590" s="82">
        <v>156309.58418599999</v>
      </c>
      <c r="N590" s="82">
        <v>6274633.5266500004</v>
      </c>
      <c r="O590" s="82">
        <v>74</v>
      </c>
      <c r="P590" s="82" t="s">
        <v>291</v>
      </c>
      <c r="Q590" s="82" t="s">
        <v>276</v>
      </c>
      <c r="R590" s="82" t="s">
        <v>278</v>
      </c>
      <c r="S590" s="82">
        <v>2484</v>
      </c>
      <c r="T590" s="82">
        <v>94206</v>
      </c>
      <c r="U590" s="82">
        <v>3.7005999999999997E-2</v>
      </c>
    </row>
    <row r="591" spans="1:21" x14ac:dyDescent="0.35">
      <c r="A591" s="81"/>
      <c r="B591" s="82">
        <v>1657</v>
      </c>
      <c r="C591" s="82" t="s">
        <v>272</v>
      </c>
      <c r="D591" s="82">
        <v>957</v>
      </c>
      <c r="E591" s="82">
        <v>1952</v>
      </c>
      <c r="F591" s="82" t="s">
        <v>273</v>
      </c>
      <c r="G591" s="82">
        <v>5</v>
      </c>
      <c r="H591" s="82" t="s">
        <v>95</v>
      </c>
      <c r="I591" s="82">
        <v>451589</v>
      </c>
      <c r="J591" s="82">
        <v>13</v>
      </c>
      <c r="K591" s="82">
        <v>14</v>
      </c>
      <c r="L591" s="82" t="s">
        <v>3</v>
      </c>
      <c r="M591" s="82">
        <v>156309.58418599999</v>
      </c>
      <c r="N591" s="82">
        <v>6274633.5266500004</v>
      </c>
      <c r="O591" s="82">
        <v>75</v>
      </c>
      <c r="P591" s="82" t="s">
        <v>287</v>
      </c>
      <c r="Q591" s="82" t="s">
        <v>281</v>
      </c>
      <c r="R591" s="82" t="s">
        <v>278</v>
      </c>
      <c r="S591" s="82">
        <v>5958</v>
      </c>
      <c r="T591" s="82">
        <v>704928</v>
      </c>
      <c r="U591" s="82">
        <v>0.774505</v>
      </c>
    </row>
    <row r="592" spans="1:21" x14ac:dyDescent="0.35">
      <c r="A592" s="81"/>
      <c r="B592" s="82">
        <v>1658</v>
      </c>
      <c r="C592" s="82" t="s">
        <v>272</v>
      </c>
      <c r="D592" s="82">
        <v>958</v>
      </c>
      <c r="E592" s="82">
        <v>1957</v>
      </c>
      <c r="F592" s="82" t="s">
        <v>273</v>
      </c>
      <c r="G592" s="82">
        <v>5</v>
      </c>
      <c r="H592" s="82" t="s">
        <v>95</v>
      </c>
      <c r="I592" s="82">
        <v>451589</v>
      </c>
      <c r="J592" s="82">
        <v>2</v>
      </c>
      <c r="K592" s="82">
        <v>3</v>
      </c>
      <c r="L592" s="82" t="s">
        <v>13</v>
      </c>
      <c r="M592" s="82">
        <v>9854.3038030000007</v>
      </c>
      <c r="N592" s="82">
        <v>1086982.27514</v>
      </c>
      <c r="O592" s="82">
        <v>72</v>
      </c>
      <c r="P592" s="82" t="s">
        <v>286</v>
      </c>
      <c r="Q592" s="82" t="s">
        <v>281</v>
      </c>
      <c r="R592" s="82" t="s">
        <v>278</v>
      </c>
      <c r="S592" s="82">
        <v>3742</v>
      </c>
      <c r="T592" s="82">
        <v>277459</v>
      </c>
      <c r="U592" s="82">
        <v>1.61948</v>
      </c>
    </row>
    <row r="593" spans="1:21" x14ac:dyDescent="0.35">
      <c r="A593" s="81"/>
      <c r="B593" s="82">
        <v>1659</v>
      </c>
      <c r="C593" s="82" t="s">
        <v>272</v>
      </c>
      <c r="D593" s="82">
        <v>959</v>
      </c>
      <c r="E593" s="82">
        <v>1957</v>
      </c>
      <c r="F593" s="82" t="s">
        <v>273</v>
      </c>
      <c r="G593" s="82">
        <v>5</v>
      </c>
      <c r="H593" s="82" t="s">
        <v>95</v>
      </c>
      <c r="I593" s="82">
        <v>451589</v>
      </c>
      <c r="J593" s="82">
        <v>13</v>
      </c>
      <c r="K593" s="82">
        <v>14</v>
      </c>
      <c r="L593" s="82" t="s">
        <v>3</v>
      </c>
      <c r="M593" s="82">
        <v>156309.58418599999</v>
      </c>
      <c r="N593" s="82">
        <v>6274633.5266500004</v>
      </c>
      <c r="O593" s="82">
        <v>72</v>
      </c>
      <c r="P593" s="82" t="s">
        <v>286</v>
      </c>
      <c r="Q593" s="82" t="s">
        <v>281</v>
      </c>
      <c r="R593" s="82" t="s">
        <v>278</v>
      </c>
      <c r="S593" s="82">
        <v>3742</v>
      </c>
      <c r="T593" s="82">
        <v>277459</v>
      </c>
      <c r="U593" s="82">
        <v>6.6870000000000002E-3</v>
      </c>
    </row>
    <row r="594" spans="1:21" x14ac:dyDescent="0.35">
      <c r="A594" s="81"/>
      <c r="B594" s="82">
        <v>1660</v>
      </c>
      <c r="C594" s="82" t="s">
        <v>272</v>
      </c>
      <c r="D594" s="82">
        <v>960</v>
      </c>
      <c r="E594" s="82">
        <v>1957</v>
      </c>
      <c r="F594" s="82" t="s">
        <v>273</v>
      </c>
      <c r="G594" s="82">
        <v>5</v>
      </c>
      <c r="H594" s="82" t="s">
        <v>95</v>
      </c>
      <c r="I594" s="82">
        <v>451589</v>
      </c>
      <c r="J594" s="82">
        <v>14</v>
      </c>
      <c r="K594" s="82">
        <v>15</v>
      </c>
      <c r="L594" s="82" t="s">
        <v>10</v>
      </c>
      <c r="M594" s="82">
        <v>194777.95925700001</v>
      </c>
      <c r="N594" s="82">
        <v>9678248.4628699999</v>
      </c>
      <c r="O594" s="82">
        <v>72</v>
      </c>
      <c r="P594" s="82" t="s">
        <v>286</v>
      </c>
      <c r="Q594" s="82" t="s">
        <v>281</v>
      </c>
      <c r="R594" s="82" t="s">
        <v>278</v>
      </c>
      <c r="S594" s="82">
        <v>3742</v>
      </c>
      <c r="T594" s="82">
        <v>277459</v>
      </c>
      <c r="U594" s="82">
        <v>1.405748</v>
      </c>
    </row>
    <row r="595" spans="1:21" x14ac:dyDescent="0.35">
      <c r="A595" s="81"/>
      <c r="B595" s="82">
        <v>1661</v>
      </c>
      <c r="C595" s="82" t="s">
        <v>272</v>
      </c>
      <c r="D595" s="82">
        <v>961</v>
      </c>
      <c r="E595" s="82">
        <v>1960</v>
      </c>
      <c r="F595" s="82" t="s">
        <v>273</v>
      </c>
      <c r="G595" s="82">
        <v>5</v>
      </c>
      <c r="H595" s="82" t="s">
        <v>95</v>
      </c>
      <c r="I595" s="82">
        <v>451589</v>
      </c>
      <c r="J595" s="82">
        <v>2</v>
      </c>
      <c r="K595" s="82">
        <v>3</v>
      </c>
      <c r="L595" s="82" t="s">
        <v>13</v>
      </c>
      <c r="M595" s="82">
        <v>9854.3038030000007</v>
      </c>
      <c r="N595" s="82">
        <v>1086982.27514</v>
      </c>
      <c r="O595" s="82">
        <v>69</v>
      </c>
      <c r="P595" s="82" t="s">
        <v>298</v>
      </c>
      <c r="Q595" s="82" t="s">
        <v>281</v>
      </c>
      <c r="R595" s="82" t="s">
        <v>278</v>
      </c>
      <c r="S595" s="82">
        <v>2216</v>
      </c>
      <c r="T595" s="82">
        <v>63817</v>
      </c>
      <c r="U595" s="82">
        <v>1.693298</v>
      </c>
    </row>
    <row r="596" spans="1:21" x14ac:dyDescent="0.35">
      <c r="A596" s="81"/>
      <c r="B596" s="82">
        <v>1662</v>
      </c>
      <c r="C596" s="82" t="s">
        <v>272</v>
      </c>
      <c r="D596" s="82">
        <v>961</v>
      </c>
      <c r="E596" s="82">
        <v>1960</v>
      </c>
      <c r="F596" s="82" t="s">
        <v>273</v>
      </c>
      <c r="G596" s="82">
        <v>5</v>
      </c>
      <c r="H596" s="82" t="s">
        <v>95</v>
      </c>
      <c r="I596" s="82">
        <v>451589</v>
      </c>
      <c r="J596" s="82">
        <v>2</v>
      </c>
      <c r="K596" s="82">
        <v>3</v>
      </c>
      <c r="L596" s="82" t="s">
        <v>13</v>
      </c>
      <c r="M596" s="82">
        <v>9854.3038030000007</v>
      </c>
      <c r="N596" s="82">
        <v>1086982.27514</v>
      </c>
      <c r="O596" s="82">
        <v>84</v>
      </c>
      <c r="P596" s="82" t="s">
        <v>281</v>
      </c>
      <c r="Q596" s="82" t="s">
        <v>282</v>
      </c>
      <c r="R596" s="82" t="s">
        <v>278</v>
      </c>
      <c r="S596" s="82">
        <v>16750</v>
      </c>
      <c r="T596" s="82">
        <v>2976056</v>
      </c>
      <c r="U596" s="82">
        <v>3.2780999999999998E-2</v>
      </c>
    </row>
    <row r="597" spans="1:21" x14ac:dyDescent="0.35">
      <c r="A597" s="81"/>
      <c r="B597" s="82">
        <v>1663</v>
      </c>
      <c r="C597" s="82" t="s">
        <v>272</v>
      </c>
      <c r="D597" s="82">
        <v>962</v>
      </c>
      <c r="E597" s="82">
        <v>1961</v>
      </c>
      <c r="F597" s="82" t="s">
        <v>273</v>
      </c>
      <c r="G597" s="82">
        <v>5</v>
      </c>
      <c r="H597" s="82" t="s">
        <v>95</v>
      </c>
      <c r="I597" s="82">
        <v>451589</v>
      </c>
      <c r="J597" s="82">
        <v>0</v>
      </c>
      <c r="K597" s="82">
        <v>1</v>
      </c>
      <c r="L597" s="82" t="s">
        <v>15</v>
      </c>
      <c r="M597" s="82">
        <v>70235.584705999994</v>
      </c>
      <c r="N597" s="82">
        <v>3217666.13344</v>
      </c>
      <c r="O597" s="82">
        <v>79</v>
      </c>
      <c r="P597" s="82" t="s">
        <v>283</v>
      </c>
      <c r="Q597" s="82" t="s">
        <v>269</v>
      </c>
      <c r="R597" s="82" t="s">
        <v>278</v>
      </c>
      <c r="S597" s="82">
        <v>8558</v>
      </c>
      <c r="T597" s="82">
        <v>926359</v>
      </c>
      <c r="U597" s="82">
        <v>0.21976799999999999</v>
      </c>
    </row>
    <row r="598" spans="1:21" x14ac:dyDescent="0.35">
      <c r="A598" s="81"/>
      <c r="B598" s="82">
        <v>1664</v>
      </c>
      <c r="C598" s="82" t="s">
        <v>272</v>
      </c>
      <c r="D598" s="82">
        <v>963</v>
      </c>
      <c r="E598" s="82">
        <v>1961</v>
      </c>
      <c r="F598" s="82" t="s">
        <v>273</v>
      </c>
      <c r="G598" s="82">
        <v>5</v>
      </c>
      <c r="H598" s="82" t="s">
        <v>95</v>
      </c>
      <c r="I598" s="82">
        <v>451589</v>
      </c>
      <c r="J598" s="82">
        <v>13</v>
      </c>
      <c r="K598" s="82">
        <v>14</v>
      </c>
      <c r="L598" s="82" t="s">
        <v>3</v>
      </c>
      <c r="M598" s="82">
        <v>156309.58418599999</v>
      </c>
      <c r="N598" s="82">
        <v>6274633.5266500004</v>
      </c>
      <c r="O598" s="82">
        <v>79</v>
      </c>
      <c r="P598" s="82" t="s">
        <v>283</v>
      </c>
      <c r="Q598" s="82" t="s">
        <v>269</v>
      </c>
      <c r="R598" s="82" t="s">
        <v>278</v>
      </c>
      <c r="S598" s="82">
        <v>8558</v>
      </c>
      <c r="T598" s="82">
        <v>926359</v>
      </c>
      <c r="U598" s="82">
        <v>0.83390799999999998</v>
      </c>
    </row>
    <row r="599" spans="1:21" x14ac:dyDescent="0.35">
      <c r="A599" s="81"/>
      <c r="B599" s="82">
        <v>1665</v>
      </c>
      <c r="C599" s="82" t="s">
        <v>272</v>
      </c>
      <c r="D599" s="82">
        <v>964</v>
      </c>
      <c r="E599" s="82">
        <v>1961</v>
      </c>
      <c r="F599" s="82" t="s">
        <v>273</v>
      </c>
      <c r="G599" s="82">
        <v>5</v>
      </c>
      <c r="H599" s="82" t="s">
        <v>95</v>
      </c>
      <c r="I599" s="82">
        <v>451589</v>
      </c>
      <c r="J599" s="82">
        <v>14</v>
      </c>
      <c r="K599" s="82">
        <v>15</v>
      </c>
      <c r="L599" s="82" t="s">
        <v>10</v>
      </c>
      <c r="M599" s="82">
        <v>194777.95925700001</v>
      </c>
      <c r="N599" s="82">
        <v>9678248.4628699999</v>
      </c>
      <c r="O599" s="82">
        <v>79</v>
      </c>
      <c r="P599" s="82" t="s">
        <v>283</v>
      </c>
      <c r="Q599" s="82" t="s">
        <v>269</v>
      </c>
      <c r="R599" s="82" t="s">
        <v>278</v>
      </c>
      <c r="S599" s="82">
        <v>8558</v>
      </c>
      <c r="T599" s="82">
        <v>926359</v>
      </c>
      <c r="U599" s="82">
        <v>1.223635</v>
      </c>
    </row>
    <row r="600" spans="1:21" x14ac:dyDescent="0.35">
      <c r="A600" s="81"/>
      <c r="B600" s="82">
        <v>1666</v>
      </c>
      <c r="C600" s="82" t="s">
        <v>272</v>
      </c>
      <c r="D600" s="82">
        <v>965</v>
      </c>
      <c r="E600" s="82">
        <v>1964</v>
      </c>
      <c r="F600" s="82" t="s">
        <v>273</v>
      </c>
      <c r="G600" s="82">
        <v>5</v>
      </c>
      <c r="H600" s="82" t="s">
        <v>95</v>
      </c>
      <c r="I600" s="82">
        <v>451589</v>
      </c>
      <c r="J600" s="82">
        <v>2</v>
      </c>
      <c r="K600" s="82">
        <v>3</v>
      </c>
      <c r="L600" s="82" t="s">
        <v>13</v>
      </c>
      <c r="M600" s="82">
        <v>9854.3038030000007</v>
      </c>
      <c r="N600" s="82">
        <v>1086982.27514</v>
      </c>
      <c r="O600" s="82">
        <v>67</v>
      </c>
      <c r="P600" s="82" t="s">
        <v>303</v>
      </c>
      <c r="Q600" s="82" t="s">
        <v>286</v>
      </c>
      <c r="R600" s="82" t="s">
        <v>278</v>
      </c>
      <c r="S600" s="82">
        <v>7610</v>
      </c>
      <c r="T600" s="82">
        <v>646377</v>
      </c>
      <c r="U600" s="82">
        <v>0.33081199999999999</v>
      </c>
    </row>
    <row r="601" spans="1:21" x14ac:dyDescent="0.35">
      <c r="A601" s="81"/>
      <c r="B601" s="82">
        <v>1667</v>
      </c>
      <c r="C601" s="82" t="s">
        <v>272</v>
      </c>
      <c r="D601" s="82">
        <v>966</v>
      </c>
      <c r="E601" s="82">
        <v>1964</v>
      </c>
      <c r="F601" s="82" t="s">
        <v>273</v>
      </c>
      <c r="G601" s="82">
        <v>5</v>
      </c>
      <c r="H601" s="82" t="s">
        <v>95</v>
      </c>
      <c r="I601" s="82">
        <v>451589</v>
      </c>
      <c r="J601" s="82">
        <v>13</v>
      </c>
      <c r="K601" s="82">
        <v>14</v>
      </c>
      <c r="L601" s="82" t="s">
        <v>3</v>
      </c>
      <c r="M601" s="82">
        <v>156309.58418599999</v>
      </c>
      <c r="N601" s="82">
        <v>6274633.5266500004</v>
      </c>
      <c r="O601" s="82">
        <v>67</v>
      </c>
      <c r="P601" s="82" t="s">
        <v>303</v>
      </c>
      <c r="Q601" s="82" t="s">
        <v>286</v>
      </c>
      <c r="R601" s="82" t="s">
        <v>278</v>
      </c>
      <c r="S601" s="82">
        <v>7610</v>
      </c>
      <c r="T601" s="82">
        <v>646377</v>
      </c>
      <c r="U601" s="82">
        <v>0.51428700000000005</v>
      </c>
    </row>
    <row r="602" spans="1:21" x14ac:dyDescent="0.35">
      <c r="A602" s="81"/>
      <c r="B602" s="82">
        <v>1668</v>
      </c>
      <c r="C602" s="82" t="s">
        <v>272</v>
      </c>
      <c r="D602" s="82">
        <v>967</v>
      </c>
      <c r="E602" s="82">
        <v>1964</v>
      </c>
      <c r="F602" s="82" t="s">
        <v>273</v>
      </c>
      <c r="G602" s="82">
        <v>5</v>
      </c>
      <c r="H602" s="82" t="s">
        <v>95</v>
      </c>
      <c r="I602" s="82">
        <v>451589</v>
      </c>
      <c r="J602" s="82">
        <v>14</v>
      </c>
      <c r="K602" s="82">
        <v>15</v>
      </c>
      <c r="L602" s="82" t="s">
        <v>10</v>
      </c>
      <c r="M602" s="82">
        <v>194777.95925700001</v>
      </c>
      <c r="N602" s="82">
        <v>9678248.4628699999</v>
      </c>
      <c r="O602" s="82">
        <v>67</v>
      </c>
      <c r="P602" s="82" t="s">
        <v>303</v>
      </c>
      <c r="Q602" s="82" t="s">
        <v>286</v>
      </c>
      <c r="R602" s="82" t="s">
        <v>278</v>
      </c>
      <c r="S602" s="82">
        <v>7610</v>
      </c>
      <c r="T602" s="82">
        <v>646377</v>
      </c>
      <c r="U602" s="82">
        <v>1.519001</v>
      </c>
    </row>
    <row r="603" spans="1:21" x14ac:dyDescent="0.35">
      <c r="A603" s="81"/>
      <c r="B603" s="82">
        <v>1669</v>
      </c>
      <c r="C603" s="82" t="s">
        <v>272</v>
      </c>
      <c r="D603" s="82">
        <v>968</v>
      </c>
      <c r="E603" s="82">
        <v>1970</v>
      </c>
      <c r="F603" s="82" t="s">
        <v>273</v>
      </c>
      <c r="G603" s="82">
        <v>5</v>
      </c>
      <c r="H603" s="82" t="s">
        <v>95</v>
      </c>
      <c r="I603" s="82">
        <v>451589</v>
      </c>
      <c r="J603" s="82">
        <v>13</v>
      </c>
      <c r="K603" s="82">
        <v>14</v>
      </c>
      <c r="L603" s="82" t="s">
        <v>3</v>
      </c>
      <c r="M603" s="82">
        <v>156309.58418599999</v>
      </c>
      <c r="N603" s="82">
        <v>6274633.5266500004</v>
      </c>
      <c r="O603" s="82">
        <v>67</v>
      </c>
      <c r="P603" s="82" t="s">
        <v>303</v>
      </c>
      <c r="Q603" s="82" t="s">
        <v>286</v>
      </c>
      <c r="R603" s="82" t="s">
        <v>278</v>
      </c>
      <c r="S603" s="82">
        <v>7610</v>
      </c>
      <c r="T603" s="82">
        <v>646377</v>
      </c>
      <c r="U603" s="82">
        <v>0.26855200000000001</v>
      </c>
    </row>
    <row r="604" spans="1:21" x14ac:dyDescent="0.35">
      <c r="A604" s="81"/>
      <c r="B604" s="82">
        <v>1670</v>
      </c>
      <c r="C604" s="82" t="s">
        <v>272</v>
      </c>
      <c r="D604" s="82">
        <v>969</v>
      </c>
      <c r="E604" s="82">
        <v>1970</v>
      </c>
      <c r="F604" s="82" t="s">
        <v>273</v>
      </c>
      <c r="G604" s="82">
        <v>5</v>
      </c>
      <c r="H604" s="82" t="s">
        <v>95</v>
      </c>
      <c r="I604" s="82">
        <v>451589</v>
      </c>
      <c r="J604" s="82">
        <v>14</v>
      </c>
      <c r="K604" s="82">
        <v>15</v>
      </c>
      <c r="L604" s="82" t="s">
        <v>10</v>
      </c>
      <c r="M604" s="82">
        <v>194777.95925700001</v>
      </c>
      <c r="N604" s="82">
        <v>9678248.4628699999</v>
      </c>
      <c r="O604" s="82">
        <v>67</v>
      </c>
      <c r="P604" s="82" t="s">
        <v>303</v>
      </c>
      <c r="Q604" s="82" t="s">
        <v>286</v>
      </c>
      <c r="R604" s="82" t="s">
        <v>278</v>
      </c>
      <c r="S604" s="82">
        <v>7610</v>
      </c>
      <c r="T604" s="82">
        <v>646377</v>
      </c>
      <c r="U604" s="82">
        <v>1.796678</v>
      </c>
    </row>
    <row r="605" spans="1:21" x14ac:dyDescent="0.35">
      <c r="A605" s="81"/>
      <c r="B605" s="82">
        <v>1671</v>
      </c>
      <c r="C605" s="82" t="s">
        <v>272</v>
      </c>
      <c r="D605" s="82">
        <v>970</v>
      </c>
      <c r="E605" s="82">
        <v>1971</v>
      </c>
      <c r="F605" s="82" t="s">
        <v>273</v>
      </c>
      <c r="G605" s="82">
        <v>5</v>
      </c>
      <c r="H605" s="82" t="s">
        <v>95</v>
      </c>
      <c r="I605" s="82">
        <v>451589</v>
      </c>
      <c r="J605" s="82">
        <v>2</v>
      </c>
      <c r="K605" s="82">
        <v>3</v>
      </c>
      <c r="L605" s="82" t="s">
        <v>13</v>
      </c>
      <c r="M605" s="82">
        <v>9854.3038030000007</v>
      </c>
      <c r="N605" s="82">
        <v>1086982.27514</v>
      </c>
      <c r="O605" s="82">
        <v>65</v>
      </c>
      <c r="P605" s="82" t="s">
        <v>297</v>
      </c>
      <c r="Q605" s="82" t="s">
        <v>295</v>
      </c>
      <c r="R605" s="82" t="s">
        <v>278</v>
      </c>
      <c r="S605" s="82">
        <v>3282</v>
      </c>
      <c r="T605" s="82">
        <v>208683</v>
      </c>
      <c r="U605" s="82">
        <v>4.6962599999999997</v>
      </c>
    </row>
    <row r="606" spans="1:21" x14ac:dyDescent="0.35">
      <c r="A606" s="81"/>
      <c r="B606" s="82">
        <v>1672</v>
      </c>
      <c r="C606" s="82" t="s">
        <v>272</v>
      </c>
      <c r="D606" s="82">
        <v>971</v>
      </c>
      <c r="E606" s="82">
        <v>1971</v>
      </c>
      <c r="F606" s="82" t="s">
        <v>273</v>
      </c>
      <c r="G606" s="82">
        <v>5</v>
      </c>
      <c r="H606" s="82" t="s">
        <v>95</v>
      </c>
      <c r="I606" s="82">
        <v>451589</v>
      </c>
      <c r="J606" s="82">
        <v>13</v>
      </c>
      <c r="K606" s="82">
        <v>14</v>
      </c>
      <c r="L606" s="82" t="s">
        <v>3</v>
      </c>
      <c r="M606" s="82">
        <v>156309.58418599999</v>
      </c>
      <c r="N606" s="82">
        <v>6274633.5266500004</v>
      </c>
      <c r="O606" s="82">
        <v>65</v>
      </c>
      <c r="P606" s="82" t="s">
        <v>297</v>
      </c>
      <c r="Q606" s="82" t="s">
        <v>295</v>
      </c>
      <c r="R606" s="82" t="s">
        <v>278</v>
      </c>
      <c r="S606" s="82">
        <v>3282</v>
      </c>
      <c r="T606" s="82">
        <v>208683</v>
      </c>
      <c r="U606" s="82">
        <v>0.48649900000000001</v>
      </c>
    </row>
    <row r="607" spans="1:21" x14ac:dyDescent="0.35">
      <c r="A607" s="81"/>
      <c r="B607" s="82">
        <v>1673</v>
      </c>
      <c r="C607" s="82" t="s">
        <v>272</v>
      </c>
      <c r="D607" s="82">
        <v>972</v>
      </c>
      <c r="E607" s="82">
        <v>1971</v>
      </c>
      <c r="F607" s="82" t="s">
        <v>273</v>
      </c>
      <c r="G607" s="82">
        <v>5</v>
      </c>
      <c r="H607" s="82" t="s">
        <v>95</v>
      </c>
      <c r="I607" s="82">
        <v>451589</v>
      </c>
      <c r="J607" s="82">
        <v>14</v>
      </c>
      <c r="K607" s="82">
        <v>15</v>
      </c>
      <c r="L607" s="82" t="s">
        <v>10</v>
      </c>
      <c r="M607" s="82">
        <v>194777.95925700001</v>
      </c>
      <c r="N607" s="82">
        <v>9678248.4628699999</v>
      </c>
      <c r="O607" s="82">
        <v>65</v>
      </c>
      <c r="P607" s="82" t="s">
        <v>297</v>
      </c>
      <c r="Q607" s="82" t="s">
        <v>295</v>
      </c>
      <c r="R607" s="82" t="s">
        <v>278</v>
      </c>
      <c r="S607" s="82">
        <v>3282</v>
      </c>
      <c r="T607" s="82">
        <v>208683</v>
      </c>
      <c r="U607" s="82">
        <v>0.157693</v>
      </c>
    </row>
    <row r="608" spans="1:21" x14ac:dyDescent="0.35">
      <c r="A608" s="81"/>
      <c r="B608" s="82">
        <v>1674</v>
      </c>
      <c r="C608" s="82" t="s">
        <v>272</v>
      </c>
      <c r="D608" s="82">
        <v>973</v>
      </c>
      <c r="E608" s="82">
        <v>1972</v>
      </c>
      <c r="F608" s="82" t="s">
        <v>273</v>
      </c>
      <c r="G608" s="82">
        <v>5</v>
      </c>
      <c r="H608" s="82" t="s">
        <v>95</v>
      </c>
      <c r="I608" s="82">
        <v>451589</v>
      </c>
      <c r="J608" s="82">
        <v>10</v>
      </c>
      <c r="K608" s="82">
        <v>11</v>
      </c>
      <c r="L608" s="82" t="s">
        <v>2</v>
      </c>
      <c r="M608" s="82">
        <v>24929.416090999999</v>
      </c>
      <c r="N608" s="82">
        <v>1538359.6088</v>
      </c>
      <c r="O608" s="82">
        <v>70</v>
      </c>
      <c r="P608" s="82" t="s">
        <v>268</v>
      </c>
      <c r="Q608" s="82" t="s">
        <v>284</v>
      </c>
      <c r="R608" s="82" t="s">
        <v>278</v>
      </c>
      <c r="S608" s="82">
        <v>6016</v>
      </c>
      <c r="T608" s="82">
        <v>550617</v>
      </c>
      <c r="U608" s="82">
        <v>0.17921500000000001</v>
      </c>
    </row>
    <row r="609" spans="1:21" x14ac:dyDescent="0.35">
      <c r="A609" s="81"/>
      <c r="B609" s="82">
        <v>1675</v>
      </c>
      <c r="C609" s="82" t="s">
        <v>272</v>
      </c>
      <c r="D609" s="82">
        <v>974</v>
      </c>
      <c r="E609" s="82">
        <v>1972</v>
      </c>
      <c r="F609" s="82" t="s">
        <v>273</v>
      </c>
      <c r="G609" s="82">
        <v>5</v>
      </c>
      <c r="H609" s="82" t="s">
        <v>95</v>
      </c>
      <c r="I609" s="82">
        <v>451589</v>
      </c>
      <c r="J609" s="82">
        <v>13</v>
      </c>
      <c r="K609" s="82">
        <v>14</v>
      </c>
      <c r="L609" s="82" t="s">
        <v>3</v>
      </c>
      <c r="M609" s="82">
        <v>156309.58418599999</v>
      </c>
      <c r="N609" s="82">
        <v>6274633.5266500004</v>
      </c>
      <c r="O609" s="82">
        <v>70</v>
      </c>
      <c r="P609" s="82" t="s">
        <v>268</v>
      </c>
      <c r="Q609" s="82" t="s">
        <v>284</v>
      </c>
      <c r="R609" s="82" t="s">
        <v>278</v>
      </c>
      <c r="S609" s="82">
        <v>6016</v>
      </c>
      <c r="T609" s="82">
        <v>550617</v>
      </c>
      <c r="U609" s="82">
        <v>1.0205070000000001</v>
      </c>
    </row>
    <row r="610" spans="1:21" x14ac:dyDescent="0.35">
      <c r="A610" s="81"/>
      <c r="B610" s="82">
        <v>1676</v>
      </c>
      <c r="C610" s="82" t="s">
        <v>272</v>
      </c>
      <c r="D610" s="82">
        <v>975</v>
      </c>
      <c r="E610" s="82">
        <v>1972</v>
      </c>
      <c r="F610" s="82" t="s">
        <v>273</v>
      </c>
      <c r="G610" s="82">
        <v>5</v>
      </c>
      <c r="H610" s="82" t="s">
        <v>95</v>
      </c>
      <c r="I610" s="82">
        <v>451589</v>
      </c>
      <c r="J610" s="82">
        <v>14</v>
      </c>
      <c r="K610" s="82">
        <v>15</v>
      </c>
      <c r="L610" s="82" t="s">
        <v>10</v>
      </c>
      <c r="M610" s="82">
        <v>194777.95925700001</v>
      </c>
      <c r="N610" s="82">
        <v>9678248.4628699999</v>
      </c>
      <c r="O610" s="82">
        <v>70</v>
      </c>
      <c r="P610" s="82" t="s">
        <v>268</v>
      </c>
      <c r="Q610" s="82" t="s">
        <v>284</v>
      </c>
      <c r="R610" s="82" t="s">
        <v>278</v>
      </c>
      <c r="S610" s="82">
        <v>6016</v>
      </c>
      <c r="T610" s="82">
        <v>550617</v>
      </c>
      <c r="U610" s="82">
        <v>2.9601440000000001</v>
      </c>
    </row>
    <row r="611" spans="1:21" x14ac:dyDescent="0.35">
      <c r="A611" s="81"/>
      <c r="B611" s="82">
        <v>1678</v>
      </c>
      <c r="C611" s="82" t="s">
        <v>272</v>
      </c>
      <c r="D611" s="82">
        <v>977</v>
      </c>
      <c r="E611" s="82">
        <v>1976</v>
      </c>
      <c r="F611" s="82" t="s">
        <v>273</v>
      </c>
      <c r="G611" s="82">
        <v>5</v>
      </c>
      <c r="H611" s="82" t="s">
        <v>95</v>
      </c>
      <c r="I611" s="82">
        <v>451589</v>
      </c>
      <c r="J611" s="82">
        <v>0</v>
      </c>
      <c r="K611" s="82">
        <v>1</v>
      </c>
      <c r="L611" s="82" t="s">
        <v>15</v>
      </c>
      <c r="M611" s="82">
        <v>70235.584705999994</v>
      </c>
      <c r="N611" s="82">
        <v>3217666.13344</v>
      </c>
      <c r="O611" s="82">
        <v>70</v>
      </c>
      <c r="P611" s="82" t="s">
        <v>268</v>
      </c>
      <c r="Q611" s="82" t="s">
        <v>284</v>
      </c>
      <c r="R611" s="82" t="s">
        <v>278</v>
      </c>
      <c r="S611" s="82">
        <v>6016</v>
      </c>
      <c r="T611" s="82">
        <v>550617</v>
      </c>
      <c r="U611" s="82">
        <v>7.4805999999999997E-2</v>
      </c>
    </row>
    <row r="612" spans="1:21" x14ac:dyDescent="0.35">
      <c r="A612" s="81"/>
      <c r="B612" s="82">
        <v>1680</v>
      </c>
      <c r="C612" s="82" t="s">
        <v>272</v>
      </c>
      <c r="D612" s="82">
        <v>978</v>
      </c>
      <c r="E612" s="82">
        <v>1976</v>
      </c>
      <c r="F612" s="82" t="s">
        <v>273</v>
      </c>
      <c r="G612" s="82">
        <v>5</v>
      </c>
      <c r="H612" s="82" t="s">
        <v>95</v>
      </c>
      <c r="I612" s="82">
        <v>451589</v>
      </c>
      <c r="J612" s="82">
        <v>10</v>
      </c>
      <c r="K612" s="82">
        <v>11</v>
      </c>
      <c r="L612" s="82" t="s">
        <v>2</v>
      </c>
      <c r="M612" s="82">
        <v>24929.416090999999</v>
      </c>
      <c r="N612" s="82">
        <v>1538359.6088</v>
      </c>
      <c r="O612" s="82">
        <v>70</v>
      </c>
      <c r="P612" s="82" t="s">
        <v>268</v>
      </c>
      <c r="Q612" s="82" t="s">
        <v>284</v>
      </c>
      <c r="R612" s="82" t="s">
        <v>278</v>
      </c>
      <c r="S612" s="82">
        <v>6016</v>
      </c>
      <c r="T612" s="82">
        <v>550617</v>
      </c>
      <c r="U612" s="82">
        <v>0.15396000000000001</v>
      </c>
    </row>
    <row r="613" spans="1:21" x14ac:dyDescent="0.35">
      <c r="A613" s="81"/>
      <c r="B613" s="82">
        <v>1681</v>
      </c>
      <c r="C613" s="82" t="s">
        <v>272</v>
      </c>
      <c r="D613" s="82">
        <v>979</v>
      </c>
      <c r="E613" s="82">
        <v>1976</v>
      </c>
      <c r="F613" s="82" t="s">
        <v>273</v>
      </c>
      <c r="G613" s="82">
        <v>5</v>
      </c>
      <c r="H613" s="82" t="s">
        <v>95</v>
      </c>
      <c r="I613" s="82">
        <v>451589</v>
      </c>
      <c r="J613" s="82">
        <v>14</v>
      </c>
      <c r="K613" s="82">
        <v>15</v>
      </c>
      <c r="L613" s="82" t="s">
        <v>10</v>
      </c>
      <c r="M613" s="82">
        <v>194777.95925700001</v>
      </c>
      <c r="N613" s="82">
        <v>9678248.4628699999</v>
      </c>
      <c r="O613" s="82">
        <v>70</v>
      </c>
      <c r="P613" s="82" t="s">
        <v>268</v>
      </c>
      <c r="Q613" s="82" t="s">
        <v>284</v>
      </c>
      <c r="R613" s="82" t="s">
        <v>278</v>
      </c>
      <c r="S613" s="82">
        <v>6016</v>
      </c>
      <c r="T613" s="82">
        <v>550617</v>
      </c>
      <c r="U613" s="82">
        <v>4.6515000000000001E-2</v>
      </c>
    </row>
    <row r="614" spans="1:21" x14ac:dyDescent="0.35">
      <c r="A614" s="81"/>
      <c r="B614" s="82">
        <v>1682</v>
      </c>
      <c r="C614" s="82" t="s">
        <v>272</v>
      </c>
      <c r="D614" s="82">
        <v>980</v>
      </c>
      <c r="E614" s="82">
        <v>1979</v>
      </c>
      <c r="F614" s="82" t="s">
        <v>273</v>
      </c>
      <c r="G614" s="82">
        <v>5</v>
      </c>
      <c r="H614" s="82" t="s">
        <v>95</v>
      </c>
      <c r="I614" s="82">
        <v>451589</v>
      </c>
      <c r="J614" s="82">
        <v>14</v>
      </c>
      <c r="K614" s="82">
        <v>15</v>
      </c>
      <c r="L614" s="82" t="s">
        <v>10</v>
      </c>
      <c r="M614" s="82">
        <v>194777.95925700001</v>
      </c>
      <c r="N614" s="82">
        <v>9678248.4628699999</v>
      </c>
      <c r="O614" s="82">
        <v>67</v>
      </c>
      <c r="P614" s="82" t="s">
        <v>303</v>
      </c>
      <c r="Q614" s="82" t="s">
        <v>286</v>
      </c>
      <c r="R614" s="82" t="s">
        <v>278</v>
      </c>
      <c r="S614" s="82">
        <v>7610</v>
      </c>
      <c r="T614" s="82">
        <v>646377</v>
      </c>
      <c r="U614" s="82">
        <v>2.1539489999999999</v>
      </c>
    </row>
    <row r="615" spans="1:21" x14ac:dyDescent="0.35">
      <c r="A615" s="81"/>
      <c r="B615" s="82">
        <v>1683</v>
      </c>
      <c r="C615" s="82" t="s">
        <v>272</v>
      </c>
      <c r="D615" s="82">
        <v>981</v>
      </c>
      <c r="E615" s="82">
        <v>2000</v>
      </c>
      <c r="F615" s="82" t="s">
        <v>273</v>
      </c>
      <c r="G615" s="82">
        <v>5</v>
      </c>
      <c r="H615" s="82" t="s">
        <v>98</v>
      </c>
      <c r="I615" s="82">
        <v>451588</v>
      </c>
      <c r="J615" s="82">
        <v>13</v>
      </c>
      <c r="K615" s="82">
        <v>14</v>
      </c>
      <c r="L615" s="82" t="s">
        <v>3</v>
      </c>
      <c r="M615" s="82">
        <v>156309.58418599999</v>
      </c>
      <c r="N615" s="82">
        <v>6274633.5266500004</v>
      </c>
      <c r="O615" s="82">
        <v>87</v>
      </c>
      <c r="P615" s="82" t="s">
        <v>290</v>
      </c>
      <c r="Q615" s="82" t="s">
        <v>279</v>
      </c>
      <c r="R615" s="82" t="s">
        <v>278</v>
      </c>
      <c r="S615" s="82">
        <v>5986</v>
      </c>
      <c r="T615" s="82">
        <v>314961</v>
      </c>
      <c r="U615" s="82">
        <v>3.0891730000000002</v>
      </c>
    </row>
    <row r="616" spans="1:21" x14ac:dyDescent="0.35">
      <c r="A616" s="81"/>
      <c r="B616" s="82">
        <v>1684</v>
      </c>
      <c r="C616" s="82" t="s">
        <v>272</v>
      </c>
      <c r="D616" s="82">
        <v>982</v>
      </c>
      <c r="E616" s="82">
        <v>2000</v>
      </c>
      <c r="F616" s="82" t="s">
        <v>273</v>
      </c>
      <c r="G616" s="82">
        <v>5</v>
      </c>
      <c r="H616" s="82" t="s">
        <v>98</v>
      </c>
      <c r="I616" s="82">
        <v>451588</v>
      </c>
      <c r="J616" s="82">
        <v>14</v>
      </c>
      <c r="K616" s="82">
        <v>15</v>
      </c>
      <c r="L616" s="82" t="s">
        <v>10</v>
      </c>
      <c r="M616" s="82">
        <v>194777.95925700001</v>
      </c>
      <c r="N616" s="82">
        <v>9678248.4628699999</v>
      </c>
      <c r="O616" s="82">
        <v>87</v>
      </c>
      <c r="P616" s="82" t="s">
        <v>290</v>
      </c>
      <c r="Q616" s="82" t="s">
        <v>279</v>
      </c>
      <c r="R616" s="82" t="s">
        <v>278</v>
      </c>
      <c r="S616" s="82">
        <v>5986</v>
      </c>
      <c r="T616" s="82">
        <v>314961</v>
      </c>
      <c r="U616" s="82">
        <v>5.7000000000000003E-5</v>
      </c>
    </row>
    <row r="617" spans="1:21" x14ac:dyDescent="0.35">
      <c r="A617" s="81"/>
      <c r="B617" s="82">
        <v>1685</v>
      </c>
      <c r="C617" s="82" t="s">
        <v>272</v>
      </c>
      <c r="D617" s="82">
        <v>983</v>
      </c>
      <c r="E617" s="82">
        <v>2001</v>
      </c>
      <c r="F617" s="82" t="s">
        <v>273</v>
      </c>
      <c r="G617" s="82">
        <v>5</v>
      </c>
      <c r="H617" s="82" t="s">
        <v>98</v>
      </c>
      <c r="I617" s="82">
        <v>451588</v>
      </c>
      <c r="J617" s="82">
        <v>13</v>
      </c>
      <c r="K617" s="82">
        <v>14</v>
      </c>
      <c r="L617" s="82" t="s">
        <v>3</v>
      </c>
      <c r="M617" s="82">
        <v>156309.58418599999</v>
      </c>
      <c r="N617" s="82">
        <v>6274633.5266500004</v>
      </c>
      <c r="O617" s="82">
        <v>85</v>
      </c>
      <c r="P617" s="82" t="s">
        <v>292</v>
      </c>
      <c r="Q617" s="82" t="s">
        <v>290</v>
      </c>
      <c r="R617" s="82" t="s">
        <v>278</v>
      </c>
      <c r="S617" s="82">
        <v>2254</v>
      </c>
      <c r="T617" s="82">
        <v>109372</v>
      </c>
      <c r="U617" s="82">
        <v>0.78600899999999996</v>
      </c>
    </row>
    <row r="618" spans="1:21" x14ac:dyDescent="0.35">
      <c r="A618" s="81"/>
      <c r="B618" s="82">
        <v>1686</v>
      </c>
      <c r="C618" s="82" t="s">
        <v>272</v>
      </c>
      <c r="D618" s="82">
        <v>983</v>
      </c>
      <c r="E618" s="82">
        <v>2001</v>
      </c>
      <c r="F618" s="82" t="s">
        <v>273</v>
      </c>
      <c r="G618" s="82">
        <v>5</v>
      </c>
      <c r="H618" s="82" t="s">
        <v>98</v>
      </c>
      <c r="I618" s="82">
        <v>451588</v>
      </c>
      <c r="J618" s="82">
        <v>13</v>
      </c>
      <c r="K618" s="82">
        <v>14</v>
      </c>
      <c r="L618" s="82" t="s">
        <v>3</v>
      </c>
      <c r="M618" s="82">
        <v>156309.58418599999</v>
      </c>
      <c r="N618" s="82">
        <v>6274633.5266500004</v>
      </c>
      <c r="O618" s="82">
        <v>87</v>
      </c>
      <c r="P618" s="82" t="s">
        <v>290</v>
      </c>
      <c r="Q618" s="82" t="s">
        <v>279</v>
      </c>
      <c r="R618" s="82" t="s">
        <v>278</v>
      </c>
      <c r="S618" s="82">
        <v>5986</v>
      </c>
      <c r="T618" s="82">
        <v>314961</v>
      </c>
      <c r="U618" s="82">
        <v>0.65024199999999999</v>
      </c>
    </row>
    <row r="619" spans="1:21" x14ac:dyDescent="0.35">
      <c r="A619" s="81"/>
      <c r="B619" s="82">
        <v>1687</v>
      </c>
      <c r="C619" s="82" t="s">
        <v>272</v>
      </c>
      <c r="D619" s="82">
        <v>984</v>
      </c>
      <c r="E619" s="82">
        <v>2001</v>
      </c>
      <c r="F619" s="82" t="s">
        <v>273</v>
      </c>
      <c r="G619" s="82">
        <v>5</v>
      </c>
      <c r="H619" s="82" t="s">
        <v>98</v>
      </c>
      <c r="I619" s="82">
        <v>451588</v>
      </c>
      <c r="J619" s="82">
        <v>14</v>
      </c>
      <c r="K619" s="82">
        <v>15</v>
      </c>
      <c r="L619" s="82" t="s">
        <v>10</v>
      </c>
      <c r="M619" s="82">
        <v>194777.95925700001</v>
      </c>
      <c r="N619" s="82">
        <v>9678248.4628699999</v>
      </c>
      <c r="O619" s="82">
        <v>85</v>
      </c>
      <c r="P619" s="82" t="s">
        <v>292</v>
      </c>
      <c r="Q619" s="82" t="s">
        <v>290</v>
      </c>
      <c r="R619" s="82" t="s">
        <v>278</v>
      </c>
      <c r="S619" s="82">
        <v>2254</v>
      </c>
      <c r="T619" s="82">
        <v>109372</v>
      </c>
      <c r="U619" s="82">
        <v>0.35471599999999998</v>
      </c>
    </row>
    <row r="620" spans="1:21" x14ac:dyDescent="0.35">
      <c r="A620" s="81"/>
      <c r="B620" s="82">
        <v>1688</v>
      </c>
      <c r="C620" s="82" t="s">
        <v>272</v>
      </c>
      <c r="D620" s="82">
        <v>984</v>
      </c>
      <c r="E620" s="82">
        <v>2001</v>
      </c>
      <c r="F620" s="82" t="s">
        <v>273</v>
      </c>
      <c r="G620" s="82">
        <v>5</v>
      </c>
      <c r="H620" s="82" t="s">
        <v>98</v>
      </c>
      <c r="I620" s="82">
        <v>451588</v>
      </c>
      <c r="J620" s="82">
        <v>14</v>
      </c>
      <c r="K620" s="82">
        <v>15</v>
      </c>
      <c r="L620" s="82" t="s">
        <v>10</v>
      </c>
      <c r="M620" s="82">
        <v>194777.95925700001</v>
      </c>
      <c r="N620" s="82">
        <v>9678248.4628699999</v>
      </c>
      <c r="O620" s="82">
        <v>87</v>
      </c>
      <c r="P620" s="82" t="s">
        <v>290</v>
      </c>
      <c r="Q620" s="82" t="s">
        <v>279</v>
      </c>
      <c r="R620" s="82" t="s">
        <v>278</v>
      </c>
      <c r="S620" s="82">
        <v>5986</v>
      </c>
      <c r="T620" s="82">
        <v>314961</v>
      </c>
      <c r="U620" s="82">
        <v>1.9940000000000001E-3</v>
      </c>
    </row>
    <row r="621" spans="1:21" x14ac:dyDescent="0.35">
      <c r="A621" s="81"/>
      <c r="B621" s="82">
        <v>1689</v>
      </c>
      <c r="C621" s="82" t="s">
        <v>272</v>
      </c>
      <c r="D621" s="82">
        <v>985</v>
      </c>
      <c r="E621" s="82">
        <v>2003</v>
      </c>
      <c r="F621" s="82" t="s">
        <v>273</v>
      </c>
      <c r="G621" s="82">
        <v>5</v>
      </c>
      <c r="H621" s="82" t="s">
        <v>98</v>
      </c>
      <c r="I621" s="82">
        <v>451588</v>
      </c>
      <c r="J621" s="82">
        <v>13</v>
      </c>
      <c r="K621" s="82">
        <v>14</v>
      </c>
      <c r="L621" s="82" t="s">
        <v>3</v>
      </c>
      <c r="M621" s="82">
        <v>156309.58418599999</v>
      </c>
      <c r="N621" s="82">
        <v>6274633.5266500004</v>
      </c>
      <c r="O621" s="82">
        <v>85</v>
      </c>
      <c r="P621" s="82" t="s">
        <v>292</v>
      </c>
      <c r="Q621" s="82" t="s">
        <v>290</v>
      </c>
      <c r="R621" s="82" t="s">
        <v>278</v>
      </c>
      <c r="S621" s="82">
        <v>2254</v>
      </c>
      <c r="T621" s="82">
        <v>109372</v>
      </c>
      <c r="U621" s="82">
        <v>1.9420090000000001</v>
      </c>
    </row>
    <row r="622" spans="1:21" x14ac:dyDescent="0.35">
      <c r="A622" s="81"/>
      <c r="B622" s="82">
        <v>1690</v>
      </c>
      <c r="C622" s="82" t="s">
        <v>272</v>
      </c>
      <c r="D622" s="82">
        <v>986</v>
      </c>
      <c r="E622" s="82">
        <v>2003</v>
      </c>
      <c r="F622" s="82" t="s">
        <v>273</v>
      </c>
      <c r="G622" s="82">
        <v>5</v>
      </c>
      <c r="H622" s="82" t="s">
        <v>98</v>
      </c>
      <c r="I622" s="82">
        <v>451588</v>
      </c>
      <c r="J622" s="82">
        <v>14</v>
      </c>
      <c r="K622" s="82">
        <v>15</v>
      </c>
      <c r="L622" s="82" t="s">
        <v>10</v>
      </c>
      <c r="M622" s="82">
        <v>194777.95925700001</v>
      </c>
      <c r="N622" s="82">
        <v>9678248.4628699999</v>
      </c>
      <c r="O622" s="82">
        <v>85</v>
      </c>
      <c r="P622" s="82" t="s">
        <v>292</v>
      </c>
      <c r="Q622" s="82" t="s">
        <v>290</v>
      </c>
      <c r="R622" s="82" t="s">
        <v>278</v>
      </c>
      <c r="S622" s="82">
        <v>2254</v>
      </c>
      <c r="T622" s="82">
        <v>109372</v>
      </c>
      <c r="U622" s="82">
        <v>1.169103</v>
      </c>
    </row>
    <row r="623" spans="1:21" x14ac:dyDescent="0.35">
      <c r="A623" s="81"/>
      <c r="B623" s="82">
        <v>1691</v>
      </c>
      <c r="C623" s="82" t="s">
        <v>272</v>
      </c>
      <c r="D623" s="82">
        <v>987</v>
      </c>
      <c r="E623" s="82">
        <v>2007</v>
      </c>
      <c r="F623" s="82" t="s">
        <v>273</v>
      </c>
      <c r="G623" s="82">
        <v>5</v>
      </c>
      <c r="H623" s="82" t="s">
        <v>98</v>
      </c>
      <c r="I623" s="82">
        <v>451588</v>
      </c>
      <c r="J623" s="82">
        <v>13</v>
      </c>
      <c r="K623" s="82">
        <v>14</v>
      </c>
      <c r="L623" s="82" t="s">
        <v>3</v>
      </c>
      <c r="M623" s="82">
        <v>156309.58418599999</v>
      </c>
      <c r="N623" s="82">
        <v>6274633.5266500004</v>
      </c>
      <c r="O623" s="82">
        <v>88</v>
      </c>
      <c r="P623" s="82" t="s">
        <v>293</v>
      </c>
      <c r="Q623" s="82" t="s">
        <v>292</v>
      </c>
      <c r="R623" s="82" t="s">
        <v>278</v>
      </c>
      <c r="S623" s="82">
        <v>3352</v>
      </c>
      <c r="T623" s="82">
        <v>171159.99999899999</v>
      </c>
      <c r="U623" s="82">
        <v>0.17103499999999999</v>
      </c>
    </row>
    <row r="624" spans="1:21" x14ac:dyDescent="0.35">
      <c r="A624" s="81"/>
      <c r="B624" s="82">
        <v>1692</v>
      </c>
      <c r="C624" s="82" t="s">
        <v>272</v>
      </c>
      <c r="D624" s="82">
        <v>988</v>
      </c>
      <c r="E624" s="82">
        <v>2007</v>
      </c>
      <c r="F624" s="82" t="s">
        <v>273</v>
      </c>
      <c r="G624" s="82">
        <v>5</v>
      </c>
      <c r="H624" s="82" t="s">
        <v>98</v>
      </c>
      <c r="I624" s="82">
        <v>451588</v>
      </c>
      <c r="J624" s="82">
        <v>14</v>
      </c>
      <c r="K624" s="82">
        <v>15</v>
      </c>
      <c r="L624" s="82" t="s">
        <v>10</v>
      </c>
      <c r="M624" s="82">
        <v>194777.95925700001</v>
      </c>
      <c r="N624" s="82">
        <v>9678248.4628699999</v>
      </c>
      <c r="O624" s="82">
        <v>88</v>
      </c>
      <c r="P624" s="82" t="s">
        <v>293</v>
      </c>
      <c r="Q624" s="82" t="s">
        <v>292</v>
      </c>
      <c r="R624" s="82" t="s">
        <v>278</v>
      </c>
      <c r="S624" s="82">
        <v>3352</v>
      </c>
      <c r="T624" s="82">
        <v>171159.99999899999</v>
      </c>
      <c r="U624" s="82">
        <v>0.56398800000000004</v>
      </c>
    </row>
    <row r="625" spans="1:21" x14ac:dyDescent="0.35">
      <c r="A625" s="81"/>
      <c r="B625" s="82">
        <v>1693</v>
      </c>
      <c r="C625" s="82" t="s">
        <v>272</v>
      </c>
      <c r="D625" s="82">
        <v>989</v>
      </c>
      <c r="E625" s="82">
        <v>2073</v>
      </c>
      <c r="F625" s="82" t="s">
        <v>273</v>
      </c>
      <c r="G625" s="82">
        <v>5</v>
      </c>
      <c r="H625" s="82" t="s">
        <v>102</v>
      </c>
      <c r="I625" s="82">
        <v>452735</v>
      </c>
      <c r="J625" s="82">
        <v>5</v>
      </c>
      <c r="K625" s="82">
        <v>6</v>
      </c>
      <c r="L625" s="82" t="s">
        <v>0</v>
      </c>
      <c r="M625" s="82">
        <v>6828.2801060000002</v>
      </c>
      <c r="N625" s="82">
        <v>92146.077728000004</v>
      </c>
      <c r="O625" s="82">
        <v>87</v>
      </c>
      <c r="P625" s="82" t="s">
        <v>290</v>
      </c>
      <c r="Q625" s="82" t="s">
        <v>279</v>
      </c>
      <c r="R625" s="82" t="s">
        <v>278</v>
      </c>
      <c r="S625" s="82">
        <v>5986</v>
      </c>
      <c r="T625" s="82">
        <v>314961</v>
      </c>
      <c r="U625" s="82">
        <v>0.450401</v>
      </c>
    </row>
    <row r="626" spans="1:21" x14ac:dyDescent="0.35">
      <c r="A626" s="81"/>
      <c r="B626" s="82">
        <v>1694</v>
      </c>
      <c r="C626" s="82" t="s">
        <v>272</v>
      </c>
      <c r="D626" s="82">
        <v>990</v>
      </c>
      <c r="E626" s="82">
        <v>2073</v>
      </c>
      <c r="F626" s="82" t="s">
        <v>273</v>
      </c>
      <c r="G626" s="82">
        <v>5</v>
      </c>
      <c r="H626" s="82" t="s">
        <v>102</v>
      </c>
      <c r="I626" s="82">
        <v>452735</v>
      </c>
      <c r="J626" s="82">
        <v>13</v>
      </c>
      <c r="K626" s="82">
        <v>14</v>
      </c>
      <c r="L626" s="82" t="s">
        <v>3</v>
      </c>
      <c r="M626" s="82">
        <v>156309.58418599999</v>
      </c>
      <c r="N626" s="82">
        <v>6274633.5266500004</v>
      </c>
      <c r="O626" s="82">
        <v>88</v>
      </c>
      <c r="P626" s="82" t="s">
        <v>293</v>
      </c>
      <c r="Q626" s="82" t="s">
        <v>292</v>
      </c>
      <c r="R626" s="82" t="s">
        <v>278</v>
      </c>
      <c r="S626" s="82">
        <v>3352</v>
      </c>
      <c r="T626" s="82">
        <v>171159.99999899999</v>
      </c>
      <c r="U626" s="82">
        <v>1.1390750000000001</v>
      </c>
    </row>
    <row r="627" spans="1:21" x14ac:dyDescent="0.35">
      <c r="A627" s="81"/>
      <c r="B627" s="82">
        <v>1695</v>
      </c>
      <c r="C627" s="82" t="s">
        <v>272</v>
      </c>
      <c r="D627" s="82">
        <v>991</v>
      </c>
      <c r="E627" s="82">
        <v>2073</v>
      </c>
      <c r="F627" s="82" t="s">
        <v>273</v>
      </c>
      <c r="G627" s="82">
        <v>5</v>
      </c>
      <c r="H627" s="82" t="s">
        <v>102</v>
      </c>
      <c r="I627" s="82">
        <v>452735</v>
      </c>
      <c r="J627" s="82">
        <v>14</v>
      </c>
      <c r="K627" s="82">
        <v>15</v>
      </c>
      <c r="L627" s="82" t="s">
        <v>10</v>
      </c>
      <c r="M627" s="82">
        <v>194777.95925700001</v>
      </c>
      <c r="N627" s="82">
        <v>9678248.4628699999</v>
      </c>
      <c r="O627" s="82">
        <v>87</v>
      </c>
      <c r="P627" s="82" t="s">
        <v>290</v>
      </c>
      <c r="Q627" s="82" t="s">
        <v>279</v>
      </c>
      <c r="R627" s="82" t="s">
        <v>278</v>
      </c>
      <c r="S627" s="82">
        <v>5986</v>
      </c>
      <c r="T627" s="82">
        <v>314961</v>
      </c>
      <c r="U627" s="82">
        <v>7.5166999999999998E-2</v>
      </c>
    </row>
    <row r="628" spans="1:21" x14ac:dyDescent="0.35">
      <c r="A628" s="81"/>
      <c r="B628" s="82">
        <v>1696</v>
      </c>
      <c r="C628" s="82" t="s">
        <v>272</v>
      </c>
      <c r="D628" s="82">
        <v>991</v>
      </c>
      <c r="E628" s="82">
        <v>2073</v>
      </c>
      <c r="F628" s="82" t="s">
        <v>273</v>
      </c>
      <c r="G628" s="82">
        <v>5</v>
      </c>
      <c r="H628" s="82" t="s">
        <v>102</v>
      </c>
      <c r="I628" s="82">
        <v>452735</v>
      </c>
      <c r="J628" s="82">
        <v>14</v>
      </c>
      <c r="K628" s="82">
        <v>15</v>
      </c>
      <c r="L628" s="82" t="s">
        <v>10</v>
      </c>
      <c r="M628" s="82">
        <v>194777.95925700001</v>
      </c>
      <c r="N628" s="82">
        <v>9678248.4628699999</v>
      </c>
      <c r="O628" s="82">
        <v>88</v>
      </c>
      <c r="P628" s="82" t="s">
        <v>293</v>
      </c>
      <c r="Q628" s="82" t="s">
        <v>292</v>
      </c>
      <c r="R628" s="82" t="s">
        <v>278</v>
      </c>
      <c r="S628" s="82">
        <v>3352</v>
      </c>
      <c r="T628" s="82">
        <v>171159.99999899999</v>
      </c>
      <c r="U628" s="82">
        <v>1.3749119999999999</v>
      </c>
    </row>
    <row r="629" spans="1:21" x14ac:dyDescent="0.35">
      <c r="A629" s="81"/>
      <c r="B629" s="82">
        <v>1703</v>
      </c>
      <c r="C629" s="82" t="s">
        <v>272</v>
      </c>
      <c r="D629" s="82">
        <v>997</v>
      </c>
      <c r="E629" s="82">
        <v>2113</v>
      </c>
      <c r="F629" s="82" t="s">
        <v>273</v>
      </c>
      <c r="G629" s="82">
        <v>5</v>
      </c>
      <c r="H629" s="82" t="s">
        <v>100</v>
      </c>
      <c r="I629" s="82">
        <v>452766</v>
      </c>
      <c r="J629" s="82">
        <v>13</v>
      </c>
      <c r="K629" s="82">
        <v>14</v>
      </c>
      <c r="L629" s="82" t="s">
        <v>3</v>
      </c>
      <c r="M629" s="82">
        <v>156309.58418599999</v>
      </c>
      <c r="N629" s="82">
        <v>6274633.5266500004</v>
      </c>
      <c r="O629" s="82">
        <v>62</v>
      </c>
      <c r="P629" s="82" t="s">
        <v>301</v>
      </c>
      <c r="Q629" s="82" t="s">
        <v>302</v>
      </c>
      <c r="R629" s="82" t="s">
        <v>278</v>
      </c>
      <c r="S629" s="82">
        <v>2580</v>
      </c>
      <c r="T629" s="82">
        <v>145875</v>
      </c>
      <c r="U629" s="82">
        <v>0.35840300000000003</v>
      </c>
    </row>
    <row r="630" spans="1:21" x14ac:dyDescent="0.35">
      <c r="A630" s="81"/>
      <c r="B630" s="82">
        <v>1704</v>
      </c>
      <c r="C630" s="82" t="s">
        <v>272</v>
      </c>
      <c r="D630" s="82">
        <v>997</v>
      </c>
      <c r="E630" s="82">
        <v>2113</v>
      </c>
      <c r="F630" s="82" t="s">
        <v>273</v>
      </c>
      <c r="G630" s="82">
        <v>5</v>
      </c>
      <c r="H630" s="82" t="s">
        <v>100</v>
      </c>
      <c r="I630" s="82">
        <v>452766</v>
      </c>
      <c r="J630" s="82">
        <v>13</v>
      </c>
      <c r="K630" s="82">
        <v>14</v>
      </c>
      <c r="L630" s="82" t="s">
        <v>3</v>
      </c>
      <c r="M630" s="82">
        <v>156309.58418599999</v>
      </c>
      <c r="N630" s="82">
        <v>6274633.5266500004</v>
      </c>
      <c r="O630" s="82">
        <v>65</v>
      </c>
      <c r="P630" s="82" t="s">
        <v>297</v>
      </c>
      <c r="Q630" s="82" t="s">
        <v>295</v>
      </c>
      <c r="R630" s="82" t="s">
        <v>278</v>
      </c>
      <c r="S630" s="82">
        <v>3282</v>
      </c>
      <c r="T630" s="82">
        <v>208683</v>
      </c>
      <c r="U630" s="82">
        <v>1.325834</v>
      </c>
    </row>
    <row r="631" spans="1:21" x14ac:dyDescent="0.35">
      <c r="A631" s="81"/>
      <c r="B631" s="82">
        <v>1705</v>
      </c>
      <c r="C631" s="82" t="s">
        <v>272</v>
      </c>
      <c r="D631" s="82">
        <v>998</v>
      </c>
      <c r="E631" s="82">
        <v>2114</v>
      </c>
      <c r="F631" s="82" t="s">
        <v>273</v>
      </c>
      <c r="G631" s="82">
        <v>5</v>
      </c>
      <c r="H631" s="82" t="s">
        <v>100</v>
      </c>
      <c r="I631" s="82">
        <v>452766</v>
      </c>
      <c r="J631" s="82">
        <v>13</v>
      </c>
      <c r="K631" s="82">
        <v>14</v>
      </c>
      <c r="L631" s="82" t="s">
        <v>3</v>
      </c>
      <c r="M631" s="82">
        <v>156309.58418599999</v>
      </c>
      <c r="N631" s="82">
        <v>6274633.5266500004</v>
      </c>
      <c r="O631" s="82">
        <v>67</v>
      </c>
      <c r="P631" s="82" t="s">
        <v>303</v>
      </c>
      <c r="Q631" s="82" t="s">
        <v>286</v>
      </c>
      <c r="R631" s="82" t="s">
        <v>278</v>
      </c>
      <c r="S631" s="82">
        <v>7610</v>
      </c>
      <c r="T631" s="82">
        <v>646377</v>
      </c>
      <c r="U631" s="82">
        <v>1.6339250000000001</v>
      </c>
    </row>
    <row r="632" spans="1:21" x14ac:dyDescent="0.35">
      <c r="A632" s="81"/>
      <c r="B632" s="82">
        <v>1706</v>
      </c>
      <c r="C632" s="82" t="s">
        <v>272</v>
      </c>
      <c r="D632" s="82">
        <v>999</v>
      </c>
      <c r="E632" s="82">
        <v>2114</v>
      </c>
      <c r="F632" s="82" t="s">
        <v>273</v>
      </c>
      <c r="G632" s="82">
        <v>5</v>
      </c>
      <c r="H632" s="82" t="s">
        <v>100</v>
      </c>
      <c r="I632" s="82">
        <v>452766</v>
      </c>
      <c r="J632" s="82">
        <v>14</v>
      </c>
      <c r="K632" s="82">
        <v>15</v>
      </c>
      <c r="L632" s="82" t="s">
        <v>10</v>
      </c>
      <c r="M632" s="82">
        <v>194777.95925700001</v>
      </c>
      <c r="N632" s="82">
        <v>9678248.4628699999</v>
      </c>
      <c r="O632" s="82">
        <v>67</v>
      </c>
      <c r="P632" s="82" t="s">
        <v>303</v>
      </c>
      <c r="Q632" s="82" t="s">
        <v>286</v>
      </c>
      <c r="R632" s="82" t="s">
        <v>278</v>
      </c>
      <c r="S632" s="82">
        <v>7610</v>
      </c>
      <c r="T632" s="82">
        <v>646377</v>
      </c>
      <c r="U632" s="82">
        <v>1.5297940000000001</v>
      </c>
    </row>
    <row r="633" spans="1:21" x14ac:dyDescent="0.35">
      <c r="A633" s="81"/>
      <c r="B633" s="82">
        <v>1707</v>
      </c>
      <c r="C633" s="82" t="s">
        <v>272</v>
      </c>
      <c r="D633" s="82">
        <v>1000</v>
      </c>
      <c r="E633" s="82">
        <v>2116</v>
      </c>
      <c r="F633" s="82" t="s">
        <v>273</v>
      </c>
      <c r="G633" s="82">
        <v>5</v>
      </c>
      <c r="H633" s="82" t="s">
        <v>100</v>
      </c>
      <c r="I633" s="82">
        <v>452766</v>
      </c>
      <c r="J633" s="82">
        <v>13</v>
      </c>
      <c r="K633" s="82">
        <v>14</v>
      </c>
      <c r="L633" s="82" t="s">
        <v>3</v>
      </c>
      <c r="M633" s="82">
        <v>156309.58418599999</v>
      </c>
      <c r="N633" s="82">
        <v>6274633.5266500004</v>
      </c>
      <c r="O633" s="82">
        <v>62</v>
      </c>
      <c r="P633" s="82" t="s">
        <v>301</v>
      </c>
      <c r="Q633" s="82" t="s">
        <v>302</v>
      </c>
      <c r="R633" s="82" t="s">
        <v>278</v>
      </c>
      <c r="S633" s="82">
        <v>2580</v>
      </c>
      <c r="T633" s="82">
        <v>145875</v>
      </c>
      <c r="U633" s="82">
        <v>3.5749000000000003E-2</v>
      </c>
    </row>
    <row r="634" spans="1:21" x14ac:dyDescent="0.35">
      <c r="A634" s="81"/>
      <c r="B634" s="82">
        <v>1708</v>
      </c>
      <c r="C634" s="82" t="s">
        <v>272</v>
      </c>
      <c r="D634" s="82">
        <v>1001</v>
      </c>
      <c r="E634" s="82">
        <v>2116</v>
      </c>
      <c r="F634" s="82" t="s">
        <v>273</v>
      </c>
      <c r="G634" s="82">
        <v>5</v>
      </c>
      <c r="H634" s="82" t="s">
        <v>100</v>
      </c>
      <c r="I634" s="82">
        <v>452766</v>
      </c>
      <c r="J634" s="82">
        <v>14</v>
      </c>
      <c r="K634" s="82">
        <v>15</v>
      </c>
      <c r="L634" s="82" t="s">
        <v>10</v>
      </c>
      <c r="M634" s="82">
        <v>194777.95925700001</v>
      </c>
      <c r="N634" s="82">
        <v>9678248.4628699999</v>
      </c>
      <c r="O634" s="82">
        <v>59</v>
      </c>
      <c r="P634" s="82" t="s">
        <v>305</v>
      </c>
      <c r="Q634" s="82" t="s">
        <v>301</v>
      </c>
      <c r="R634" s="82" t="s">
        <v>278</v>
      </c>
      <c r="S634" s="82">
        <v>3602</v>
      </c>
      <c r="T634" s="82">
        <v>287980</v>
      </c>
      <c r="U634" s="82">
        <v>0.32771400000000001</v>
      </c>
    </row>
    <row r="635" spans="1:21" x14ac:dyDescent="0.35">
      <c r="A635" s="81"/>
      <c r="B635" s="82">
        <v>1709</v>
      </c>
      <c r="C635" s="82" t="s">
        <v>272</v>
      </c>
      <c r="D635" s="82">
        <v>1001</v>
      </c>
      <c r="E635" s="82">
        <v>2116</v>
      </c>
      <c r="F635" s="82" t="s">
        <v>273</v>
      </c>
      <c r="G635" s="82">
        <v>5</v>
      </c>
      <c r="H635" s="82" t="s">
        <v>100</v>
      </c>
      <c r="I635" s="82">
        <v>452766</v>
      </c>
      <c r="J635" s="82">
        <v>14</v>
      </c>
      <c r="K635" s="82">
        <v>15</v>
      </c>
      <c r="L635" s="82" t="s">
        <v>10</v>
      </c>
      <c r="M635" s="82">
        <v>194777.95925700001</v>
      </c>
      <c r="N635" s="82">
        <v>9678248.4628699999</v>
      </c>
      <c r="O635" s="82">
        <v>62</v>
      </c>
      <c r="P635" s="82" t="s">
        <v>301</v>
      </c>
      <c r="Q635" s="82" t="s">
        <v>302</v>
      </c>
      <c r="R635" s="82" t="s">
        <v>278</v>
      </c>
      <c r="S635" s="82">
        <v>2580</v>
      </c>
      <c r="T635" s="82">
        <v>145875</v>
      </c>
      <c r="U635" s="82">
        <v>0.81569000000000003</v>
      </c>
    </row>
    <row r="636" spans="1:21" x14ac:dyDescent="0.35">
      <c r="A636" s="81"/>
      <c r="B636" s="82">
        <v>1710</v>
      </c>
      <c r="C636" s="82" t="s">
        <v>272</v>
      </c>
      <c r="D636" s="82">
        <v>1002</v>
      </c>
      <c r="E636" s="82">
        <v>2120</v>
      </c>
      <c r="F636" s="82" t="s">
        <v>273</v>
      </c>
      <c r="G636" s="82">
        <v>5</v>
      </c>
      <c r="H636" s="82" t="s">
        <v>100</v>
      </c>
      <c r="I636" s="82">
        <v>452766</v>
      </c>
      <c r="J636" s="82">
        <v>0</v>
      </c>
      <c r="K636" s="82">
        <v>1</v>
      </c>
      <c r="L636" s="82" t="s">
        <v>15</v>
      </c>
      <c r="M636" s="82">
        <v>70235.584705999994</v>
      </c>
      <c r="N636" s="82">
        <v>3217666.13344</v>
      </c>
      <c r="O636" s="82">
        <v>79</v>
      </c>
      <c r="P636" s="82" t="s">
        <v>283</v>
      </c>
      <c r="Q636" s="82" t="s">
        <v>269</v>
      </c>
      <c r="R636" s="82" t="s">
        <v>278</v>
      </c>
      <c r="S636" s="82">
        <v>8558</v>
      </c>
      <c r="T636" s="82">
        <v>926359</v>
      </c>
      <c r="U636" s="82">
        <v>0.51491299999999995</v>
      </c>
    </row>
    <row r="637" spans="1:21" x14ac:dyDescent="0.35">
      <c r="A637" s="81"/>
      <c r="B637" s="82">
        <v>1711</v>
      </c>
      <c r="C637" s="82" t="s">
        <v>272</v>
      </c>
      <c r="D637" s="82">
        <v>1003</v>
      </c>
      <c r="E637" s="82">
        <v>2120</v>
      </c>
      <c r="F637" s="82" t="s">
        <v>273</v>
      </c>
      <c r="G637" s="82">
        <v>5</v>
      </c>
      <c r="H637" s="82" t="s">
        <v>100</v>
      </c>
      <c r="I637" s="82">
        <v>452766</v>
      </c>
      <c r="J637" s="82">
        <v>14</v>
      </c>
      <c r="K637" s="82">
        <v>15</v>
      </c>
      <c r="L637" s="82" t="s">
        <v>10</v>
      </c>
      <c r="M637" s="82">
        <v>194777.95925700001</v>
      </c>
      <c r="N637" s="82">
        <v>9678248.4628699999</v>
      </c>
      <c r="O637" s="82">
        <v>79</v>
      </c>
      <c r="P637" s="82" t="s">
        <v>283</v>
      </c>
      <c r="Q637" s="82" t="s">
        <v>269</v>
      </c>
      <c r="R637" s="82" t="s">
        <v>278</v>
      </c>
      <c r="S637" s="82">
        <v>8558</v>
      </c>
      <c r="T637" s="82">
        <v>926359</v>
      </c>
      <c r="U637" s="82">
        <v>1.773784</v>
      </c>
    </row>
    <row r="638" spans="1:21" x14ac:dyDescent="0.35">
      <c r="A638" s="81"/>
      <c r="B638" s="82">
        <v>1712</v>
      </c>
      <c r="C638" s="82" t="s">
        <v>272</v>
      </c>
      <c r="D638" s="82">
        <v>1004</v>
      </c>
      <c r="E638" s="82">
        <v>2123</v>
      </c>
      <c r="F638" s="82" t="s">
        <v>273</v>
      </c>
      <c r="G638" s="82">
        <v>5</v>
      </c>
      <c r="H638" s="82" t="s">
        <v>100</v>
      </c>
      <c r="I638" s="82">
        <v>452766</v>
      </c>
      <c r="J638" s="82">
        <v>4</v>
      </c>
      <c r="K638" s="82">
        <v>5</v>
      </c>
      <c r="L638" s="82" t="s">
        <v>71</v>
      </c>
      <c r="M638" s="82">
        <v>12761.130725000001</v>
      </c>
      <c r="N638" s="82">
        <v>498423.70657600003</v>
      </c>
      <c r="O638" s="82">
        <v>84</v>
      </c>
      <c r="P638" s="82" t="s">
        <v>281</v>
      </c>
      <c r="Q638" s="82" t="s">
        <v>282</v>
      </c>
      <c r="R638" s="82" t="s">
        <v>278</v>
      </c>
      <c r="S638" s="82">
        <v>16750</v>
      </c>
      <c r="T638" s="82">
        <v>2976056</v>
      </c>
      <c r="U638" s="82">
        <v>0.14385700000000001</v>
      </c>
    </row>
    <row r="639" spans="1:21" x14ac:dyDescent="0.35">
      <c r="A639" s="81"/>
      <c r="B639" s="82">
        <v>1713</v>
      </c>
      <c r="C639" s="82" t="s">
        <v>272</v>
      </c>
      <c r="D639" s="82">
        <v>1005</v>
      </c>
      <c r="E639" s="82">
        <v>2123</v>
      </c>
      <c r="F639" s="82" t="s">
        <v>273</v>
      </c>
      <c r="G639" s="82">
        <v>5</v>
      </c>
      <c r="H639" s="82" t="s">
        <v>100</v>
      </c>
      <c r="I639" s="82">
        <v>452766</v>
      </c>
      <c r="J639" s="82">
        <v>10</v>
      </c>
      <c r="K639" s="82">
        <v>11</v>
      </c>
      <c r="L639" s="82" t="s">
        <v>2</v>
      </c>
      <c r="M639" s="82">
        <v>24929.416090999999</v>
      </c>
      <c r="N639" s="82">
        <v>1538359.6088</v>
      </c>
      <c r="O639" s="82">
        <v>70</v>
      </c>
      <c r="P639" s="82" t="s">
        <v>268</v>
      </c>
      <c r="Q639" s="82" t="s">
        <v>284</v>
      </c>
      <c r="R639" s="82" t="s">
        <v>278</v>
      </c>
      <c r="S639" s="82">
        <v>6016</v>
      </c>
      <c r="T639" s="82">
        <v>550617</v>
      </c>
      <c r="U639" s="82">
        <v>1.610943</v>
      </c>
    </row>
    <row r="640" spans="1:21" x14ac:dyDescent="0.35">
      <c r="A640" s="81"/>
      <c r="B640" s="82">
        <v>1714</v>
      </c>
      <c r="C640" s="82" t="s">
        <v>272</v>
      </c>
      <c r="D640" s="82">
        <v>1005</v>
      </c>
      <c r="E640" s="82">
        <v>2123</v>
      </c>
      <c r="F640" s="82" t="s">
        <v>273</v>
      </c>
      <c r="G640" s="82">
        <v>5</v>
      </c>
      <c r="H640" s="82" t="s">
        <v>100</v>
      </c>
      <c r="I640" s="82">
        <v>452766</v>
      </c>
      <c r="J640" s="82">
        <v>10</v>
      </c>
      <c r="K640" s="82">
        <v>11</v>
      </c>
      <c r="L640" s="82" t="s">
        <v>2</v>
      </c>
      <c r="M640" s="82">
        <v>24929.416090999999</v>
      </c>
      <c r="N640" s="82">
        <v>1538359.6088</v>
      </c>
      <c r="O640" s="82">
        <v>84</v>
      </c>
      <c r="P640" s="82" t="s">
        <v>281</v>
      </c>
      <c r="Q640" s="82" t="s">
        <v>282</v>
      </c>
      <c r="R640" s="82" t="s">
        <v>278</v>
      </c>
      <c r="S640" s="82">
        <v>16750</v>
      </c>
      <c r="T640" s="82">
        <v>2976056</v>
      </c>
      <c r="U640" s="82">
        <v>1.9599359999999999</v>
      </c>
    </row>
    <row r="641" spans="1:21" x14ac:dyDescent="0.35">
      <c r="A641" s="81"/>
      <c r="B641" s="82">
        <v>1717</v>
      </c>
      <c r="C641" s="82" t="s">
        <v>272</v>
      </c>
      <c r="D641" s="82">
        <v>1006</v>
      </c>
      <c r="E641" s="82">
        <v>2123</v>
      </c>
      <c r="F641" s="82" t="s">
        <v>273</v>
      </c>
      <c r="G641" s="82">
        <v>5</v>
      </c>
      <c r="H641" s="82" t="s">
        <v>100</v>
      </c>
      <c r="I641" s="82">
        <v>452766</v>
      </c>
      <c r="J641" s="82">
        <v>13</v>
      </c>
      <c r="K641" s="82">
        <v>14</v>
      </c>
      <c r="L641" s="82" t="s">
        <v>3</v>
      </c>
      <c r="M641" s="82">
        <v>156309.58418599999</v>
      </c>
      <c r="N641" s="82">
        <v>6274633.5266500004</v>
      </c>
      <c r="O641" s="82">
        <v>84</v>
      </c>
      <c r="P641" s="82" t="s">
        <v>281</v>
      </c>
      <c r="Q641" s="82" t="s">
        <v>282</v>
      </c>
      <c r="R641" s="82" t="s">
        <v>278</v>
      </c>
      <c r="S641" s="82">
        <v>16750</v>
      </c>
      <c r="T641" s="82">
        <v>2976056</v>
      </c>
      <c r="U641" s="82">
        <v>2.2532079999999999</v>
      </c>
    </row>
    <row r="642" spans="1:21" x14ac:dyDescent="0.35">
      <c r="A642" s="81"/>
      <c r="B642" s="82">
        <v>1719</v>
      </c>
      <c r="C642" s="82" t="s">
        <v>272</v>
      </c>
      <c r="D642" s="82">
        <v>1007</v>
      </c>
      <c r="E642" s="82">
        <v>2123</v>
      </c>
      <c r="F642" s="82" t="s">
        <v>273</v>
      </c>
      <c r="G642" s="82">
        <v>5</v>
      </c>
      <c r="H642" s="82" t="s">
        <v>100</v>
      </c>
      <c r="I642" s="82">
        <v>452766</v>
      </c>
      <c r="J642" s="82">
        <v>14</v>
      </c>
      <c r="K642" s="82">
        <v>15</v>
      </c>
      <c r="L642" s="82" t="s">
        <v>10</v>
      </c>
      <c r="M642" s="82">
        <v>194777.95925700001</v>
      </c>
      <c r="N642" s="82">
        <v>9678248.4628699999</v>
      </c>
      <c r="O642" s="82">
        <v>84</v>
      </c>
      <c r="P642" s="82" t="s">
        <v>281</v>
      </c>
      <c r="Q642" s="82" t="s">
        <v>282</v>
      </c>
      <c r="R642" s="82" t="s">
        <v>278</v>
      </c>
      <c r="S642" s="82">
        <v>16750</v>
      </c>
      <c r="T642" s="82">
        <v>2976056</v>
      </c>
      <c r="U642" s="82">
        <v>1.0456810000000001</v>
      </c>
    </row>
    <row r="643" spans="1:21" x14ac:dyDescent="0.35">
      <c r="A643" s="81"/>
      <c r="B643" s="82">
        <v>1722</v>
      </c>
      <c r="C643" s="82" t="s">
        <v>272</v>
      </c>
      <c r="D643" s="82">
        <v>1009</v>
      </c>
      <c r="E643" s="82">
        <v>2124</v>
      </c>
      <c r="F643" s="82" t="s">
        <v>273</v>
      </c>
      <c r="G643" s="82">
        <v>5</v>
      </c>
      <c r="H643" s="82" t="s">
        <v>100</v>
      </c>
      <c r="I643" s="82">
        <v>452766</v>
      </c>
      <c r="J643" s="82">
        <v>13</v>
      </c>
      <c r="K643" s="82">
        <v>14</v>
      </c>
      <c r="L643" s="82" t="s">
        <v>3</v>
      </c>
      <c r="M643" s="82">
        <v>156309.58418599999</v>
      </c>
      <c r="N643" s="82">
        <v>6274633.5266500004</v>
      </c>
      <c r="O643" s="82">
        <v>75</v>
      </c>
      <c r="P643" s="82" t="s">
        <v>287</v>
      </c>
      <c r="Q643" s="82" t="s">
        <v>281</v>
      </c>
      <c r="R643" s="82" t="s">
        <v>278</v>
      </c>
      <c r="S643" s="82">
        <v>5958</v>
      </c>
      <c r="T643" s="82">
        <v>704928</v>
      </c>
      <c r="U643" s="82">
        <v>3.5144000000000002E-2</v>
      </c>
    </row>
    <row r="644" spans="1:21" x14ac:dyDescent="0.35">
      <c r="A644" s="81"/>
      <c r="B644" s="82">
        <v>1724</v>
      </c>
      <c r="C644" s="82" t="s">
        <v>272</v>
      </c>
      <c r="D644" s="82">
        <v>1010</v>
      </c>
      <c r="E644" s="82">
        <v>2124</v>
      </c>
      <c r="F644" s="82" t="s">
        <v>273</v>
      </c>
      <c r="G644" s="82">
        <v>5</v>
      </c>
      <c r="H644" s="82" t="s">
        <v>100</v>
      </c>
      <c r="I644" s="82">
        <v>452766</v>
      </c>
      <c r="J644" s="82">
        <v>14</v>
      </c>
      <c r="K644" s="82">
        <v>15</v>
      </c>
      <c r="L644" s="82" t="s">
        <v>10</v>
      </c>
      <c r="M644" s="82">
        <v>194777.95925700001</v>
      </c>
      <c r="N644" s="82">
        <v>9678248.4628699999</v>
      </c>
      <c r="O644" s="82">
        <v>75</v>
      </c>
      <c r="P644" s="82" t="s">
        <v>287</v>
      </c>
      <c r="Q644" s="82" t="s">
        <v>281</v>
      </c>
      <c r="R644" s="82" t="s">
        <v>278</v>
      </c>
      <c r="S644" s="82">
        <v>5958</v>
      </c>
      <c r="T644" s="82">
        <v>704928</v>
      </c>
      <c r="U644" s="82">
        <v>2.220326</v>
      </c>
    </row>
    <row r="645" spans="1:21" x14ac:dyDescent="0.35">
      <c r="A645" s="81"/>
      <c r="B645" s="82">
        <v>1726</v>
      </c>
      <c r="C645" s="82" t="s">
        <v>272</v>
      </c>
      <c r="D645" s="82">
        <v>1011</v>
      </c>
      <c r="E645" s="82">
        <v>2126</v>
      </c>
      <c r="F645" s="82" t="s">
        <v>273</v>
      </c>
      <c r="G645" s="82">
        <v>5</v>
      </c>
      <c r="H645" s="82" t="s">
        <v>100</v>
      </c>
      <c r="I645" s="82">
        <v>452766</v>
      </c>
      <c r="J645" s="82">
        <v>13</v>
      </c>
      <c r="K645" s="82">
        <v>14</v>
      </c>
      <c r="L645" s="82" t="s">
        <v>3</v>
      </c>
      <c r="M645" s="82">
        <v>156309.58418599999</v>
      </c>
      <c r="N645" s="82">
        <v>6274633.5266500004</v>
      </c>
      <c r="O645" s="82">
        <v>58</v>
      </c>
      <c r="P645" s="82" t="s">
        <v>304</v>
      </c>
      <c r="Q645" s="82" t="s">
        <v>305</v>
      </c>
      <c r="R645" s="82" t="s">
        <v>278</v>
      </c>
      <c r="S645" s="82">
        <v>1682</v>
      </c>
      <c r="T645" s="82">
        <v>69704</v>
      </c>
      <c r="U645" s="82">
        <v>1.112981</v>
      </c>
    </row>
    <row r="646" spans="1:21" x14ac:dyDescent="0.35">
      <c r="A646" s="81"/>
      <c r="B646" s="82">
        <v>1727</v>
      </c>
      <c r="C646" s="82" t="s">
        <v>272</v>
      </c>
      <c r="D646" s="82">
        <v>1011</v>
      </c>
      <c r="E646" s="82">
        <v>2126</v>
      </c>
      <c r="F646" s="82" t="s">
        <v>273</v>
      </c>
      <c r="G646" s="82">
        <v>5</v>
      </c>
      <c r="H646" s="82" t="s">
        <v>100</v>
      </c>
      <c r="I646" s="82">
        <v>452766</v>
      </c>
      <c r="J646" s="82">
        <v>13</v>
      </c>
      <c r="K646" s="82">
        <v>14</v>
      </c>
      <c r="L646" s="82" t="s">
        <v>3</v>
      </c>
      <c r="M646" s="82">
        <v>156309.58418599999</v>
      </c>
      <c r="N646" s="82">
        <v>6274633.5266500004</v>
      </c>
      <c r="O646" s="82">
        <v>59</v>
      </c>
      <c r="P646" s="82" t="s">
        <v>305</v>
      </c>
      <c r="Q646" s="82" t="s">
        <v>301</v>
      </c>
      <c r="R646" s="82" t="s">
        <v>278</v>
      </c>
      <c r="S646" s="82">
        <v>3602</v>
      </c>
      <c r="T646" s="82">
        <v>287980</v>
      </c>
      <c r="U646" s="82">
        <v>4.8911999999999997E-2</v>
      </c>
    </row>
    <row r="647" spans="1:21" x14ac:dyDescent="0.35">
      <c r="A647" s="81"/>
      <c r="B647" s="82">
        <v>1728</v>
      </c>
      <c r="C647" s="82" t="s">
        <v>272</v>
      </c>
      <c r="D647" s="82">
        <v>1011</v>
      </c>
      <c r="E647" s="82">
        <v>2126</v>
      </c>
      <c r="F647" s="82" t="s">
        <v>273</v>
      </c>
      <c r="G647" s="82">
        <v>5</v>
      </c>
      <c r="H647" s="82" t="s">
        <v>100</v>
      </c>
      <c r="I647" s="82">
        <v>452766</v>
      </c>
      <c r="J647" s="82">
        <v>13</v>
      </c>
      <c r="K647" s="82">
        <v>14</v>
      </c>
      <c r="L647" s="82" t="s">
        <v>3</v>
      </c>
      <c r="M647" s="82">
        <v>156309.58418599999</v>
      </c>
      <c r="N647" s="82">
        <v>6274633.5266500004</v>
      </c>
      <c r="O647" s="82">
        <v>62</v>
      </c>
      <c r="P647" s="82" t="s">
        <v>301</v>
      </c>
      <c r="Q647" s="82" t="s">
        <v>302</v>
      </c>
      <c r="R647" s="82" t="s">
        <v>278</v>
      </c>
      <c r="S647" s="82">
        <v>2580</v>
      </c>
      <c r="T647" s="82">
        <v>145875</v>
      </c>
      <c r="U647" s="82">
        <v>0.35477599999999998</v>
      </c>
    </row>
    <row r="648" spans="1:21" x14ac:dyDescent="0.35">
      <c r="A648" s="81"/>
      <c r="B648" s="82">
        <v>1729</v>
      </c>
      <c r="C648" s="82" t="s">
        <v>272</v>
      </c>
      <c r="D648" s="82">
        <v>1012</v>
      </c>
      <c r="E648" s="82">
        <v>2126</v>
      </c>
      <c r="F648" s="82" t="s">
        <v>273</v>
      </c>
      <c r="G648" s="82">
        <v>5</v>
      </c>
      <c r="H648" s="82" t="s">
        <v>100</v>
      </c>
      <c r="I648" s="82">
        <v>452766</v>
      </c>
      <c r="J648" s="82">
        <v>14</v>
      </c>
      <c r="K648" s="82">
        <v>15</v>
      </c>
      <c r="L648" s="82" t="s">
        <v>10</v>
      </c>
      <c r="M648" s="82">
        <v>194777.95925700001</v>
      </c>
      <c r="N648" s="82">
        <v>9678248.4628699999</v>
      </c>
      <c r="O648" s="82">
        <v>58</v>
      </c>
      <c r="P648" s="82" t="s">
        <v>304</v>
      </c>
      <c r="Q648" s="82" t="s">
        <v>305</v>
      </c>
      <c r="R648" s="82" t="s">
        <v>278</v>
      </c>
      <c r="S648" s="82">
        <v>1682</v>
      </c>
      <c r="T648" s="82">
        <v>69704</v>
      </c>
      <c r="U648" s="82">
        <v>5.3948799999999997</v>
      </c>
    </row>
    <row r="649" spans="1:21" x14ac:dyDescent="0.35">
      <c r="A649" s="81"/>
      <c r="B649" s="82">
        <v>1730</v>
      </c>
      <c r="C649" s="82" t="s">
        <v>272</v>
      </c>
      <c r="D649" s="82">
        <v>1012</v>
      </c>
      <c r="E649" s="82">
        <v>2126</v>
      </c>
      <c r="F649" s="82" t="s">
        <v>273</v>
      </c>
      <c r="G649" s="82">
        <v>5</v>
      </c>
      <c r="H649" s="82" t="s">
        <v>100</v>
      </c>
      <c r="I649" s="82">
        <v>452766</v>
      </c>
      <c r="J649" s="82">
        <v>14</v>
      </c>
      <c r="K649" s="82">
        <v>15</v>
      </c>
      <c r="L649" s="82" t="s">
        <v>10</v>
      </c>
      <c r="M649" s="82">
        <v>194777.95925700001</v>
      </c>
      <c r="N649" s="82">
        <v>9678248.4628699999</v>
      </c>
      <c r="O649" s="82">
        <v>62</v>
      </c>
      <c r="P649" s="82" t="s">
        <v>301</v>
      </c>
      <c r="Q649" s="82" t="s">
        <v>302</v>
      </c>
      <c r="R649" s="82" t="s">
        <v>278</v>
      </c>
      <c r="S649" s="82">
        <v>2580</v>
      </c>
      <c r="T649" s="82">
        <v>145875</v>
      </c>
      <c r="U649" s="82">
        <v>5.7430000000000002E-2</v>
      </c>
    </row>
    <row r="650" spans="1:21" x14ac:dyDescent="0.35">
      <c r="A650" s="81"/>
      <c r="B650" s="82">
        <v>1731</v>
      </c>
      <c r="C650" s="82" t="s">
        <v>272</v>
      </c>
      <c r="D650" s="82">
        <v>1013</v>
      </c>
      <c r="E650" s="82">
        <v>2129</v>
      </c>
      <c r="F650" s="82" t="s">
        <v>273</v>
      </c>
      <c r="G650" s="82">
        <v>5</v>
      </c>
      <c r="H650" s="82" t="s">
        <v>100</v>
      </c>
      <c r="I650" s="82">
        <v>452766</v>
      </c>
      <c r="J650" s="82">
        <v>2</v>
      </c>
      <c r="K650" s="82">
        <v>3</v>
      </c>
      <c r="L650" s="82" t="s">
        <v>13</v>
      </c>
      <c r="M650" s="82">
        <v>9854.3038030000007</v>
      </c>
      <c r="N650" s="82">
        <v>1086982.27514</v>
      </c>
      <c r="O650" s="82">
        <v>59</v>
      </c>
      <c r="P650" s="82" t="s">
        <v>305</v>
      </c>
      <c r="Q650" s="82" t="s">
        <v>301</v>
      </c>
      <c r="R650" s="82" t="s">
        <v>278</v>
      </c>
      <c r="S650" s="82">
        <v>3602</v>
      </c>
      <c r="T650" s="82">
        <v>287980</v>
      </c>
      <c r="U650" s="82">
        <v>1.9539960000000001</v>
      </c>
    </row>
    <row r="651" spans="1:21" x14ac:dyDescent="0.35">
      <c r="A651" s="81"/>
      <c r="B651" s="82">
        <v>1732</v>
      </c>
      <c r="C651" s="82" t="s">
        <v>272</v>
      </c>
      <c r="D651" s="82">
        <v>1014</v>
      </c>
      <c r="E651" s="82">
        <v>2129</v>
      </c>
      <c r="F651" s="82" t="s">
        <v>273</v>
      </c>
      <c r="G651" s="82">
        <v>5</v>
      </c>
      <c r="H651" s="82" t="s">
        <v>100</v>
      </c>
      <c r="I651" s="82">
        <v>452766</v>
      </c>
      <c r="J651" s="82">
        <v>13</v>
      </c>
      <c r="K651" s="82">
        <v>14</v>
      </c>
      <c r="L651" s="82" t="s">
        <v>3</v>
      </c>
      <c r="M651" s="82">
        <v>156309.58418599999</v>
      </c>
      <c r="N651" s="82">
        <v>6274633.5266500004</v>
      </c>
      <c r="O651" s="82">
        <v>59</v>
      </c>
      <c r="P651" s="82" t="s">
        <v>305</v>
      </c>
      <c r="Q651" s="82" t="s">
        <v>301</v>
      </c>
      <c r="R651" s="82" t="s">
        <v>278</v>
      </c>
      <c r="S651" s="82">
        <v>3602</v>
      </c>
      <c r="T651" s="82">
        <v>287980</v>
      </c>
      <c r="U651" s="82">
        <v>0.37934800000000002</v>
      </c>
    </row>
    <row r="652" spans="1:21" x14ac:dyDescent="0.35">
      <c r="A652" s="81"/>
      <c r="B652" s="82">
        <v>1733</v>
      </c>
      <c r="C652" s="82" t="s">
        <v>272</v>
      </c>
      <c r="D652" s="82">
        <v>1015</v>
      </c>
      <c r="E652" s="82">
        <v>2129</v>
      </c>
      <c r="F652" s="82" t="s">
        <v>273</v>
      </c>
      <c r="G652" s="82">
        <v>5</v>
      </c>
      <c r="H652" s="82" t="s">
        <v>100</v>
      </c>
      <c r="I652" s="82">
        <v>452766</v>
      </c>
      <c r="J652" s="82">
        <v>14</v>
      </c>
      <c r="K652" s="82">
        <v>15</v>
      </c>
      <c r="L652" s="82" t="s">
        <v>10</v>
      </c>
      <c r="M652" s="82">
        <v>194777.95925700001</v>
      </c>
      <c r="N652" s="82">
        <v>9678248.4628699999</v>
      </c>
      <c r="O652" s="82">
        <v>59</v>
      </c>
      <c r="P652" s="82" t="s">
        <v>305</v>
      </c>
      <c r="Q652" s="82" t="s">
        <v>301</v>
      </c>
      <c r="R652" s="82" t="s">
        <v>278</v>
      </c>
      <c r="S652" s="82">
        <v>3602</v>
      </c>
      <c r="T652" s="82">
        <v>287980</v>
      </c>
      <c r="U652" s="82">
        <v>0.49388799999999999</v>
      </c>
    </row>
    <row r="653" spans="1:21" x14ac:dyDescent="0.35">
      <c r="A653" s="81"/>
      <c r="B653" s="82">
        <v>1734</v>
      </c>
      <c r="C653" s="82" t="s">
        <v>272</v>
      </c>
      <c r="D653" s="82">
        <v>1016</v>
      </c>
      <c r="E653" s="82">
        <v>2130</v>
      </c>
      <c r="F653" s="82" t="s">
        <v>273</v>
      </c>
      <c r="G653" s="82">
        <v>5</v>
      </c>
      <c r="H653" s="82" t="s">
        <v>100</v>
      </c>
      <c r="I653" s="82">
        <v>452766</v>
      </c>
      <c r="J653" s="82">
        <v>13</v>
      </c>
      <c r="K653" s="82">
        <v>14</v>
      </c>
      <c r="L653" s="82" t="s">
        <v>3</v>
      </c>
      <c r="M653" s="82">
        <v>156309.58418599999</v>
      </c>
      <c r="N653" s="82">
        <v>6274633.5266500004</v>
      </c>
      <c r="O653" s="82">
        <v>59</v>
      </c>
      <c r="P653" s="82" t="s">
        <v>305</v>
      </c>
      <c r="Q653" s="82" t="s">
        <v>301</v>
      </c>
      <c r="R653" s="82" t="s">
        <v>278</v>
      </c>
      <c r="S653" s="82">
        <v>3602</v>
      </c>
      <c r="T653" s="82">
        <v>287980</v>
      </c>
      <c r="U653" s="82">
        <v>0.371645</v>
      </c>
    </row>
    <row r="654" spans="1:21" x14ac:dyDescent="0.35">
      <c r="A654" s="81"/>
      <c r="B654" s="82">
        <v>1735</v>
      </c>
      <c r="C654" s="82" t="s">
        <v>272</v>
      </c>
      <c r="D654" s="82">
        <v>1017</v>
      </c>
      <c r="E654" s="82">
        <v>2130</v>
      </c>
      <c r="F654" s="82" t="s">
        <v>273</v>
      </c>
      <c r="G654" s="82">
        <v>5</v>
      </c>
      <c r="H654" s="82" t="s">
        <v>100</v>
      </c>
      <c r="I654" s="82">
        <v>452766</v>
      </c>
      <c r="J654" s="82">
        <v>14</v>
      </c>
      <c r="K654" s="82">
        <v>15</v>
      </c>
      <c r="L654" s="82" t="s">
        <v>10</v>
      </c>
      <c r="M654" s="82">
        <v>194777.95925700001</v>
      </c>
      <c r="N654" s="82">
        <v>9678248.4628699999</v>
      </c>
      <c r="O654" s="82">
        <v>59</v>
      </c>
      <c r="P654" s="82" t="s">
        <v>305</v>
      </c>
      <c r="Q654" s="82" t="s">
        <v>301</v>
      </c>
      <c r="R654" s="82" t="s">
        <v>278</v>
      </c>
      <c r="S654" s="82">
        <v>3602</v>
      </c>
      <c r="T654" s="82">
        <v>287980</v>
      </c>
      <c r="U654" s="82">
        <v>1.3761699999999999</v>
      </c>
    </row>
    <row r="655" spans="1:21" x14ac:dyDescent="0.35">
      <c r="A655" s="81"/>
      <c r="B655" s="82">
        <v>1741</v>
      </c>
      <c r="C655" s="82" t="s">
        <v>272</v>
      </c>
      <c r="D655" s="82">
        <v>1023</v>
      </c>
      <c r="E655" s="82">
        <v>2148</v>
      </c>
      <c r="F655" s="82" t="s">
        <v>273</v>
      </c>
      <c r="G655" s="82">
        <v>5</v>
      </c>
      <c r="H655" s="82" t="s">
        <v>100</v>
      </c>
      <c r="I655" s="82">
        <v>452766</v>
      </c>
      <c r="J655" s="82">
        <v>13</v>
      </c>
      <c r="K655" s="82">
        <v>14</v>
      </c>
      <c r="L655" s="82" t="s">
        <v>3</v>
      </c>
      <c r="M655" s="82">
        <v>156309.58418599999</v>
      </c>
      <c r="N655" s="82">
        <v>6274633.5266500004</v>
      </c>
      <c r="O655" s="82">
        <v>88</v>
      </c>
      <c r="P655" s="82" t="s">
        <v>293</v>
      </c>
      <c r="Q655" s="82" t="s">
        <v>292</v>
      </c>
      <c r="R655" s="82" t="s">
        <v>278</v>
      </c>
      <c r="S655" s="82">
        <v>3352</v>
      </c>
      <c r="T655" s="82">
        <v>171159.99999899999</v>
      </c>
      <c r="U655" s="82">
        <v>1.956566</v>
      </c>
    </row>
    <row r="656" spans="1:21" x14ac:dyDescent="0.35">
      <c r="A656" s="81"/>
      <c r="B656" s="82">
        <v>1742</v>
      </c>
      <c r="C656" s="82" t="s">
        <v>272</v>
      </c>
      <c r="D656" s="82">
        <v>1024</v>
      </c>
      <c r="E656" s="82">
        <v>2148</v>
      </c>
      <c r="F656" s="82" t="s">
        <v>273</v>
      </c>
      <c r="G656" s="82">
        <v>5</v>
      </c>
      <c r="H656" s="82" t="s">
        <v>100</v>
      </c>
      <c r="I656" s="82">
        <v>452766</v>
      </c>
      <c r="J656" s="82">
        <v>14</v>
      </c>
      <c r="K656" s="82">
        <v>15</v>
      </c>
      <c r="L656" s="82" t="s">
        <v>10</v>
      </c>
      <c r="M656" s="82">
        <v>194777.95925700001</v>
      </c>
      <c r="N656" s="82">
        <v>9678248.4628699999</v>
      </c>
      <c r="O656" s="82">
        <v>88</v>
      </c>
      <c r="P656" s="82" t="s">
        <v>293</v>
      </c>
      <c r="Q656" s="82" t="s">
        <v>292</v>
      </c>
      <c r="R656" s="82" t="s">
        <v>278</v>
      </c>
      <c r="S656" s="82">
        <v>3352</v>
      </c>
      <c r="T656" s="82">
        <v>171159.99999899999</v>
      </c>
      <c r="U656" s="82">
        <v>8.4030999999999995E-2</v>
      </c>
    </row>
    <row r="657" spans="1:21" x14ac:dyDescent="0.35">
      <c r="A657" s="81"/>
      <c r="B657" s="82">
        <v>1743</v>
      </c>
      <c r="C657" s="82" t="s">
        <v>272</v>
      </c>
      <c r="D657" s="82">
        <v>1025</v>
      </c>
      <c r="E657" s="82">
        <v>2155</v>
      </c>
      <c r="F657" s="82" t="s">
        <v>273</v>
      </c>
      <c r="G657" s="82">
        <v>5</v>
      </c>
      <c r="H657" s="82" t="s">
        <v>100</v>
      </c>
      <c r="I657" s="82">
        <v>452766</v>
      </c>
      <c r="J657" s="82">
        <v>5</v>
      </c>
      <c r="K657" s="82">
        <v>6</v>
      </c>
      <c r="L657" s="82" t="s">
        <v>0</v>
      </c>
      <c r="M657" s="82">
        <v>6828.2801060000002</v>
      </c>
      <c r="N657" s="82">
        <v>92146.077728000004</v>
      </c>
      <c r="O657" s="82">
        <v>82</v>
      </c>
      <c r="P657" s="82" t="s">
        <v>299</v>
      </c>
      <c r="Q657" s="82" t="s">
        <v>281</v>
      </c>
      <c r="R657" s="82" t="s">
        <v>278</v>
      </c>
      <c r="S657" s="82">
        <v>1476</v>
      </c>
      <c r="T657" s="82">
        <v>47858</v>
      </c>
      <c r="U657" s="82">
        <v>2.0125000000000001E-2</v>
      </c>
    </row>
    <row r="658" spans="1:21" x14ac:dyDescent="0.35">
      <c r="A658" s="81"/>
      <c r="B658" s="82">
        <v>1744</v>
      </c>
      <c r="C658" s="82" t="s">
        <v>272</v>
      </c>
      <c r="D658" s="82">
        <v>1026</v>
      </c>
      <c r="E658" s="82">
        <v>2155</v>
      </c>
      <c r="F658" s="82" t="s">
        <v>273</v>
      </c>
      <c r="G658" s="82">
        <v>5</v>
      </c>
      <c r="H658" s="82" t="s">
        <v>100</v>
      </c>
      <c r="I658" s="82">
        <v>452766</v>
      </c>
      <c r="J658" s="82">
        <v>6</v>
      </c>
      <c r="K658" s="82">
        <v>7</v>
      </c>
      <c r="L658" s="82" t="s">
        <v>12</v>
      </c>
      <c r="M658" s="82">
        <v>434.240432</v>
      </c>
      <c r="N658" s="82">
        <v>4907.6043079999999</v>
      </c>
      <c r="O658" s="82">
        <v>82</v>
      </c>
      <c r="P658" s="82" t="s">
        <v>299</v>
      </c>
      <c r="Q658" s="82" t="s">
        <v>281</v>
      </c>
      <c r="R658" s="82" t="s">
        <v>278</v>
      </c>
      <c r="S658" s="82">
        <v>1476</v>
      </c>
      <c r="T658" s="82">
        <v>47858</v>
      </c>
      <c r="U658" s="82">
        <v>0.53183599999999998</v>
      </c>
    </row>
    <row r="659" spans="1:21" x14ac:dyDescent="0.35">
      <c r="A659" s="81"/>
      <c r="B659" s="82">
        <v>1745</v>
      </c>
      <c r="C659" s="82" t="s">
        <v>272</v>
      </c>
      <c r="D659" s="82">
        <v>1026</v>
      </c>
      <c r="E659" s="82">
        <v>2155</v>
      </c>
      <c r="F659" s="82" t="s">
        <v>273</v>
      </c>
      <c r="G659" s="82">
        <v>5</v>
      </c>
      <c r="H659" s="82" t="s">
        <v>100</v>
      </c>
      <c r="I659" s="82">
        <v>452766</v>
      </c>
      <c r="J659" s="82">
        <v>6</v>
      </c>
      <c r="K659" s="82">
        <v>7</v>
      </c>
      <c r="L659" s="82" t="s">
        <v>12</v>
      </c>
      <c r="M659" s="82">
        <v>434.240432</v>
      </c>
      <c r="N659" s="82">
        <v>4907.6043079999999</v>
      </c>
      <c r="O659" s="82">
        <v>83</v>
      </c>
      <c r="P659" s="82" t="s">
        <v>279</v>
      </c>
      <c r="Q659" s="82" t="s">
        <v>280</v>
      </c>
      <c r="R659" s="82" t="s">
        <v>278</v>
      </c>
      <c r="S659" s="82">
        <v>4548</v>
      </c>
      <c r="T659" s="82">
        <v>300832</v>
      </c>
      <c r="U659" s="82">
        <v>6.1850000000000004E-3</v>
      </c>
    </row>
    <row r="660" spans="1:21" x14ac:dyDescent="0.35">
      <c r="A660" s="81"/>
      <c r="B660" s="82">
        <v>1746</v>
      </c>
      <c r="C660" s="82" t="s">
        <v>272</v>
      </c>
      <c r="D660" s="82">
        <v>1027</v>
      </c>
      <c r="E660" s="82">
        <v>2155</v>
      </c>
      <c r="F660" s="82" t="s">
        <v>273</v>
      </c>
      <c r="G660" s="82">
        <v>5</v>
      </c>
      <c r="H660" s="82" t="s">
        <v>100</v>
      </c>
      <c r="I660" s="82">
        <v>452766</v>
      </c>
      <c r="J660" s="82">
        <v>11</v>
      </c>
      <c r="K660" s="82">
        <v>12</v>
      </c>
      <c r="L660" s="82" t="s">
        <v>5</v>
      </c>
      <c r="M660" s="82">
        <v>8589.9494429999995</v>
      </c>
      <c r="N660" s="82">
        <v>301900.80378700001</v>
      </c>
      <c r="O660" s="82">
        <v>82</v>
      </c>
      <c r="P660" s="82" t="s">
        <v>299</v>
      </c>
      <c r="Q660" s="82" t="s">
        <v>281</v>
      </c>
      <c r="R660" s="82" t="s">
        <v>278</v>
      </c>
      <c r="S660" s="82">
        <v>1476</v>
      </c>
      <c r="T660" s="82">
        <v>47858</v>
      </c>
      <c r="U660" s="82">
        <v>1.2303390000000001</v>
      </c>
    </row>
    <row r="661" spans="1:21" x14ac:dyDescent="0.35">
      <c r="A661" s="81"/>
      <c r="B661" s="82">
        <v>1747</v>
      </c>
      <c r="C661" s="82" t="s">
        <v>272</v>
      </c>
      <c r="D661" s="82">
        <v>1028</v>
      </c>
      <c r="E661" s="82">
        <v>2196</v>
      </c>
      <c r="F661" s="82" t="s">
        <v>273</v>
      </c>
      <c r="G661" s="82">
        <v>5</v>
      </c>
      <c r="H661" s="82" t="s">
        <v>103</v>
      </c>
      <c r="I661" s="82">
        <v>452776</v>
      </c>
      <c r="J661" s="82">
        <v>0</v>
      </c>
      <c r="K661" s="82">
        <v>1</v>
      </c>
      <c r="L661" s="82" t="s">
        <v>15</v>
      </c>
      <c r="M661" s="82">
        <v>70235.584705999994</v>
      </c>
      <c r="N661" s="82">
        <v>3217666.13344</v>
      </c>
      <c r="O661" s="82">
        <v>84</v>
      </c>
      <c r="P661" s="82" t="s">
        <v>281</v>
      </c>
      <c r="Q661" s="82" t="s">
        <v>282</v>
      </c>
      <c r="R661" s="82" t="s">
        <v>278</v>
      </c>
      <c r="S661" s="82">
        <v>16750</v>
      </c>
      <c r="T661" s="82">
        <v>2976056</v>
      </c>
      <c r="U661" s="82">
        <v>1.845729</v>
      </c>
    </row>
    <row r="662" spans="1:21" x14ac:dyDescent="0.35">
      <c r="A662" s="81"/>
      <c r="B662" s="82">
        <v>1748</v>
      </c>
      <c r="C662" s="82" t="s">
        <v>272</v>
      </c>
      <c r="D662" s="82">
        <v>1029</v>
      </c>
      <c r="E662" s="82">
        <v>2196</v>
      </c>
      <c r="F662" s="82" t="s">
        <v>273</v>
      </c>
      <c r="G662" s="82">
        <v>5</v>
      </c>
      <c r="H662" s="82" t="s">
        <v>103</v>
      </c>
      <c r="I662" s="82">
        <v>452776</v>
      </c>
      <c r="J662" s="82">
        <v>13</v>
      </c>
      <c r="K662" s="82">
        <v>14</v>
      </c>
      <c r="L662" s="82" t="s">
        <v>3</v>
      </c>
      <c r="M662" s="82">
        <v>156309.58418599999</v>
      </c>
      <c r="N662" s="82">
        <v>6274633.5266500004</v>
      </c>
      <c r="O662" s="82">
        <v>84</v>
      </c>
      <c r="P662" s="82" t="s">
        <v>281</v>
      </c>
      <c r="Q662" s="82" t="s">
        <v>282</v>
      </c>
      <c r="R662" s="82" t="s">
        <v>278</v>
      </c>
      <c r="S662" s="82">
        <v>16750</v>
      </c>
      <c r="T662" s="82">
        <v>2976056</v>
      </c>
      <c r="U662" s="82">
        <v>1.262105</v>
      </c>
    </row>
    <row r="663" spans="1:21" x14ac:dyDescent="0.35">
      <c r="A663" s="81"/>
      <c r="B663" s="82">
        <v>1749</v>
      </c>
      <c r="C663" s="82" t="s">
        <v>272</v>
      </c>
      <c r="D663" s="82">
        <v>1030</v>
      </c>
      <c r="E663" s="82">
        <v>2196</v>
      </c>
      <c r="F663" s="82" t="s">
        <v>273</v>
      </c>
      <c r="G663" s="82">
        <v>5</v>
      </c>
      <c r="H663" s="82" t="s">
        <v>103</v>
      </c>
      <c r="I663" s="82">
        <v>452776</v>
      </c>
      <c r="J663" s="82">
        <v>14</v>
      </c>
      <c r="K663" s="82">
        <v>15</v>
      </c>
      <c r="L663" s="82" t="s">
        <v>10</v>
      </c>
      <c r="M663" s="82">
        <v>194777.95925700001</v>
      </c>
      <c r="N663" s="82">
        <v>9678248.4628699999</v>
      </c>
      <c r="O663" s="82">
        <v>84</v>
      </c>
      <c r="P663" s="82" t="s">
        <v>281</v>
      </c>
      <c r="Q663" s="82" t="s">
        <v>282</v>
      </c>
      <c r="R663" s="82" t="s">
        <v>278</v>
      </c>
      <c r="S663" s="82">
        <v>16750</v>
      </c>
      <c r="T663" s="82">
        <v>2976056</v>
      </c>
      <c r="U663" s="82">
        <v>0.190863</v>
      </c>
    </row>
    <row r="664" spans="1:21" x14ac:dyDescent="0.35">
      <c r="A664" s="81"/>
      <c r="B664" s="82">
        <v>1750</v>
      </c>
      <c r="C664" s="82" t="s">
        <v>272</v>
      </c>
      <c r="D664" s="82">
        <v>1031</v>
      </c>
      <c r="E664" s="82">
        <v>2204</v>
      </c>
      <c r="F664" s="82" t="s">
        <v>273</v>
      </c>
      <c r="G664" s="82">
        <v>5</v>
      </c>
      <c r="H664" s="82" t="s">
        <v>100</v>
      </c>
      <c r="I664" s="82">
        <v>452766</v>
      </c>
      <c r="J664" s="82">
        <v>10</v>
      </c>
      <c r="K664" s="82">
        <v>11</v>
      </c>
      <c r="L664" s="82" t="s">
        <v>2</v>
      </c>
      <c r="M664" s="82">
        <v>24929.416090999999</v>
      </c>
      <c r="N664" s="82">
        <v>1538359.6088</v>
      </c>
      <c r="O664" s="82">
        <v>84</v>
      </c>
      <c r="P664" s="82" t="s">
        <v>281</v>
      </c>
      <c r="Q664" s="82" t="s">
        <v>282</v>
      </c>
      <c r="R664" s="82" t="s">
        <v>278</v>
      </c>
      <c r="S664" s="82">
        <v>16750</v>
      </c>
      <c r="T664" s="82">
        <v>2976056</v>
      </c>
      <c r="U664" s="82">
        <v>0.21756200000000001</v>
      </c>
    </row>
    <row r="665" spans="1:21" x14ac:dyDescent="0.35">
      <c r="A665" s="81"/>
      <c r="B665" s="82">
        <v>1751</v>
      </c>
      <c r="C665" s="82" t="s">
        <v>272</v>
      </c>
      <c r="D665" s="82">
        <v>1032</v>
      </c>
      <c r="E665" s="82">
        <v>2204</v>
      </c>
      <c r="F665" s="82" t="s">
        <v>273</v>
      </c>
      <c r="G665" s="82">
        <v>5</v>
      </c>
      <c r="H665" s="82" t="s">
        <v>100</v>
      </c>
      <c r="I665" s="82">
        <v>452766</v>
      </c>
      <c r="J665" s="82">
        <v>13</v>
      </c>
      <c r="K665" s="82">
        <v>14</v>
      </c>
      <c r="L665" s="82" t="s">
        <v>3</v>
      </c>
      <c r="M665" s="82">
        <v>156309.58418599999</v>
      </c>
      <c r="N665" s="82">
        <v>6274633.5266500004</v>
      </c>
      <c r="O665" s="82">
        <v>84</v>
      </c>
      <c r="P665" s="82" t="s">
        <v>281</v>
      </c>
      <c r="Q665" s="82" t="s">
        <v>282</v>
      </c>
      <c r="R665" s="82" t="s">
        <v>278</v>
      </c>
      <c r="S665" s="82">
        <v>16750</v>
      </c>
      <c r="T665" s="82">
        <v>2976056</v>
      </c>
      <c r="U665" s="82">
        <v>1.4278500000000001</v>
      </c>
    </row>
    <row r="666" spans="1:21" x14ac:dyDescent="0.35">
      <c r="A666" s="81"/>
      <c r="B666" s="82">
        <v>1752</v>
      </c>
      <c r="C666" s="82" t="s">
        <v>272</v>
      </c>
      <c r="D666" s="82">
        <v>1033</v>
      </c>
      <c r="E666" s="82">
        <v>2204</v>
      </c>
      <c r="F666" s="82" t="s">
        <v>273</v>
      </c>
      <c r="G666" s="82">
        <v>5</v>
      </c>
      <c r="H666" s="82" t="s">
        <v>100</v>
      </c>
      <c r="I666" s="82">
        <v>452766</v>
      </c>
      <c r="J666" s="82">
        <v>14</v>
      </c>
      <c r="K666" s="82">
        <v>15</v>
      </c>
      <c r="L666" s="82" t="s">
        <v>10</v>
      </c>
      <c r="M666" s="82">
        <v>194777.95925700001</v>
      </c>
      <c r="N666" s="82">
        <v>9678248.4628699999</v>
      </c>
      <c r="O666" s="82">
        <v>84</v>
      </c>
      <c r="P666" s="82" t="s">
        <v>281</v>
      </c>
      <c r="Q666" s="82" t="s">
        <v>282</v>
      </c>
      <c r="R666" s="82" t="s">
        <v>278</v>
      </c>
      <c r="S666" s="82">
        <v>16750</v>
      </c>
      <c r="T666" s="82">
        <v>2976056</v>
      </c>
      <c r="U666" s="82">
        <v>3.1642549999999998</v>
      </c>
    </row>
    <row r="667" spans="1:21" x14ac:dyDescent="0.35">
      <c r="A667" s="81"/>
      <c r="B667" s="82">
        <v>1753</v>
      </c>
      <c r="C667" s="82" t="s">
        <v>272</v>
      </c>
      <c r="D667" s="82">
        <v>1034</v>
      </c>
      <c r="E667" s="82">
        <v>2205</v>
      </c>
      <c r="F667" s="82" t="s">
        <v>273</v>
      </c>
      <c r="G667" s="82">
        <v>5</v>
      </c>
      <c r="H667" s="82" t="s">
        <v>100</v>
      </c>
      <c r="I667" s="82">
        <v>452766</v>
      </c>
      <c r="J667" s="82">
        <v>13</v>
      </c>
      <c r="K667" s="82">
        <v>14</v>
      </c>
      <c r="L667" s="82" t="s">
        <v>3</v>
      </c>
      <c r="M667" s="82">
        <v>156309.58418599999</v>
      </c>
      <c r="N667" s="82">
        <v>6274633.5266500004</v>
      </c>
      <c r="O667" s="82">
        <v>84</v>
      </c>
      <c r="P667" s="82" t="s">
        <v>281</v>
      </c>
      <c r="Q667" s="82" t="s">
        <v>282</v>
      </c>
      <c r="R667" s="82" t="s">
        <v>278</v>
      </c>
      <c r="S667" s="82">
        <v>16750</v>
      </c>
      <c r="T667" s="82">
        <v>2976056</v>
      </c>
      <c r="U667" s="82">
        <v>1.418747</v>
      </c>
    </row>
    <row r="668" spans="1:21" x14ac:dyDescent="0.35">
      <c r="A668" s="81"/>
      <c r="B668" s="82">
        <v>1754</v>
      </c>
      <c r="C668" s="82" t="s">
        <v>272</v>
      </c>
      <c r="D668" s="82">
        <v>1035</v>
      </c>
      <c r="E668" s="82">
        <v>2205</v>
      </c>
      <c r="F668" s="82" t="s">
        <v>273</v>
      </c>
      <c r="G668" s="82">
        <v>5</v>
      </c>
      <c r="H668" s="82" t="s">
        <v>100</v>
      </c>
      <c r="I668" s="82">
        <v>452766</v>
      </c>
      <c r="J668" s="82">
        <v>14</v>
      </c>
      <c r="K668" s="82">
        <v>15</v>
      </c>
      <c r="L668" s="82" t="s">
        <v>10</v>
      </c>
      <c r="M668" s="82">
        <v>194777.95925700001</v>
      </c>
      <c r="N668" s="82">
        <v>9678248.4628699999</v>
      </c>
      <c r="O668" s="82">
        <v>84</v>
      </c>
      <c r="P668" s="82" t="s">
        <v>281</v>
      </c>
      <c r="Q668" s="82" t="s">
        <v>282</v>
      </c>
      <c r="R668" s="82" t="s">
        <v>278</v>
      </c>
      <c r="S668" s="82">
        <v>16750</v>
      </c>
      <c r="T668" s="82">
        <v>2976056</v>
      </c>
      <c r="U668" s="82">
        <v>1.114646</v>
      </c>
    </row>
    <row r="669" spans="1:21" x14ac:dyDescent="0.35">
      <c r="A669" s="81"/>
      <c r="B669" s="82">
        <v>1755</v>
      </c>
      <c r="C669" s="82" t="s">
        <v>272</v>
      </c>
      <c r="D669" s="82">
        <v>1036</v>
      </c>
      <c r="E669" s="82">
        <v>2209</v>
      </c>
      <c r="F669" s="82" t="s">
        <v>273</v>
      </c>
      <c r="G669" s="82">
        <v>5</v>
      </c>
      <c r="H669" s="82" t="s">
        <v>100</v>
      </c>
      <c r="I669" s="82">
        <v>452766</v>
      </c>
      <c r="J669" s="82">
        <v>2</v>
      </c>
      <c r="K669" s="82">
        <v>3</v>
      </c>
      <c r="L669" s="82" t="s">
        <v>13</v>
      </c>
      <c r="M669" s="82">
        <v>9854.3038030000007</v>
      </c>
      <c r="N669" s="82">
        <v>1086982.27514</v>
      </c>
      <c r="O669" s="82">
        <v>72</v>
      </c>
      <c r="P669" s="82" t="s">
        <v>286</v>
      </c>
      <c r="Q669" s="82" t="s">
        <v>281</v>
      </c>
      <c r="R669" s="82" t="s">
        <v>278</v>
      </c>
      <c r="S669" s="82">
        <v>3742</v>
      </c>
      <c r="T669" s="82">
        <v>277459</v>
      </c>
      <c r="U669" s="82">
        <v>8.3683999999999995E-2</v>
      </c>
    </row>
    <row r="670" spans="1:21" x14ac:dyDescent="0.35">
      <c r="A670" s="81"/>
      <c r="B670" s="82">
        <v>1756</v>
      </c>
      <c r="C670" s="82" t="s">
        <v>272</v>
      </c>
      <c r="D670" s="82">
        <v>1036</v>
      </c>
      <c r="E670" s="82">
        <v>2209</v>
      </c>
      <c r="F670" s="82" t="s">
        <v>273</v>
      </c>
      <c r="G670" s="82">
        <v>5</v>
      </c>
      <c r="H670" s="82" t="s">
        <v>100</v>
      </c>
      <c r="I670" s="82">
        <v>452766</v>
      </c>
      <c r="J670" s="82">
        <v>2</v>
      </c>
      <c r="K670" s="82">
        <v>3</v>
      </c>
      <c r="L670" s="82" t="s">
        <v>13</v>
      </c>
      <c r="M670" s="82">
        <v>9854.3038030000007</v>
      </c>
      <c r="N670" s="82">
        <v>1086982.27514</v>
      </c>
      <c r="O670" s="82">
        <v>84</v>
      </c>
      <c r="P670" s="82" t="s">
        <v>281</v>
      </c>
      <c r="Q670" s="82" t="s">
        <v>282</v>
      </c>
      <c r="R670" s="82" t="s">
        <v>278</v>
      </c>
      <c r="S670" s="82">
        <v>16750</v>
      </c>
      <c r="T670" s="82">
        <v>2976056</v>
      </c>
      <c r="U670" s="82">
        <v>0.43066100000000002</v>
      </c>
    </row>
    <row r="671" spans="1:21" x14ac:dyDescent="0.35">
      <c r="A671" s="81"/>
      <c r="B671" s="82">
        <v>1757</v>
      </c>
      <c r="C671" s="82" t="s">
        <v>272</v>
      </c>
      <c r="D671" s="82">
        <v>1037</v>
      </c>
      <c r="E671" s="82">
        <v>2209</v>
      </c>
      <c r="F671" s="82" t="s">
        <v>273</v>
      </c>
      <c r="G671" s="82">
        <v>5</v>
      </c>
      <c r="H671" s="82" t="s">
        <v>100</v>
      </c>
      <c r="I671" s="82">
        <v>452766</v>
      </c>
      <c r="J671" s="82">
        <v>13</v>
      </c>
      <c r="K671" s="82">
        <v>14</v>
      </c>
      <c r="L671" s="82" t="s">
        <v>3</v>
      </c>
      <c r="M671" s="82">
        <v>156309.58418599999</v>
      </c>
      <c r="N671" s="82">
        <v>6274633.5266500004</v>
      </c>
      <c r="O671" s="82">
        <v>72</v>
      </c>
      <c r="P671" s="82" t="s">
        <v>286</v>
      </c>
      <c r="Q671" s="82" t="s">
        <v>281</v>
      </c>
      <c r="R671" s="82" t="s">
        <v>278</v>
      </c>
      <c r="S671" s="82">
        <v>3742</v>
      </c>
      <c r="T671" s="82">
        <v>277459</v>
      </c>
      <c r="U671" s="82">
        <v>1.3919159999999999</v>
      </c>
    </row>
    <row r="672" spans="1:21" x14ac:dyDescent="0.35">
      <c r="A672" s="81"/>
      <c r="B672" s="82">
        <v>1758</v>
      </c>
      <c r="C672" s="82" t="s">
        <v>272</v>
      </c>
      <c r="D672" s="82">
        <v>1037</v>
      </c>
      <c r="E672" s="82">
        <v>2209</v>
      </c>
      <c r="F672" s="82" t="s">
        <v>273</v>
      </c>
      <c r="G672" s="82">
        <v>5</v>
      </c>
      <c r="H672" s="82" t="s">
        <v>100</v>
      </c>
      <c r="I672" s="82">
        <v>452766</v>
      </c>
      <c r="J672" s="82">
        <v>13</v>
      </c>
      <c r="K672" s="82">
        <v>14</v>
      </c>
      <c r="L672" s="82" t="s">
        <v>3</v>
      </c>
      <c r="M672" s="82">
        <v>156309.58418599999</v>
      </c>
      <c r="N672" s="82">
        <v>6274633.5266500004</v>
      </c>
      <c r="O672" s="82">
        <v>84</v>
      </c>
      <c r="P672" s="82" t="s">
        <v>281</v>
      </c>
      <c r="Q672" s="82" t="s">
        <v>282</v>
      </c>
      <c r="R672" s="82" t="s">
        <v>278</v>
      </c>
      <c r="S672" s="82">
        <v>16750</v>
      </c>
      <c r="T672" s="82">
        <v>2976056</v>
      </c>
      <c r="U672" s="82">
        <v>4.8069999999999996E-3</v>
      </c>
    </row>
    <row r="673" spans="1:21" x14ac:dyDescent="0.35">
      <c r="A673" s="81"/>
      <c r="B673" s="82">
        <v>1759</v>
      </c>
      <c r="C673" s="82" t="s">
        <v>272</v>
      </c>
      <c r="D673" s="82">
        <v>1038</v>
      </c>
      <c r="E673" s="82">
        <v>2209</v>
      </c>
      <c r="F673" s="82" t="s">
        <v>273</v>
      </c>
      <c r="G673" s="82">
        <v>5</v>
      </c>
      <c r="H673" s="82" t="s">
        <v>100</v>
      </c>
      <c r="I673" s="82">
        <v>452766</v>
      </c>
      <c r="J673" s="82">
        <v>14</v>
      </c>
      <c r="K673" s="82">
        <v>15</v>
      </c>
      <c r="L673" s="82" t="s">
        <v>10</v>
      </c>
      <c r="M673" s="82">
        <v>194777.95925700001</v>
      </c>
      <c r="N673" s="82">
        <v>9678248.4628699999</v>
      </c>
      <c r="O673" s="82">
        <v>72</v>
      </c>
      <c r="P673" s="82" t="s">
        <v>286</v>
      </c>
      <c r="Q673" s="82" t="s">
        <v>281</v>
      </c>
      <c r="R673" s="82" t="s">
        <v>278</v>
      </c>
      <c r="S673" s="82">
        <v>3742</v>
      </c>
      <c r="T673" s="82">
        <v>277459</v>
      </c>
      <c r="U673" s="82">
        <v>0.37560300000000002</v>
      </c>
    </row>
    <row r="674" spans="1:21" x14ac:dyDescent="0.35">
      <c r="A674" s="81"/>
      <c r="B674" s="82">
        <v>1760</v>
      </c>
      <c r="C674" s="82" t="s">
        <v>272</v>
      </c>
      <c r="D674" s="82">
        <v>1038</v>
      </c>
      <c r="E674" s="82">
        <v>2209</v>
      </c>
      <c r="F674" s="82" t="s">
        <v>273</v>
      </c>
      <c r="G674" s="82">
        <v>5</v>
      </c>
      <c r="H674" s="82" t="s">
        <v>100</v>
      </c>
      <c r="I674" s="82">
        <v>452766</v>
      </c>
      <c r="J674" s="82">
        <v>14</v>
      </c>
      <c r="K674" s="82">
        <v>15</v>
      </c>
      <c r="L674" s="82" t="s">
        <v>10</v>
      </c>
      <c r="M674" s="82">
        <v>194777.95925700001</v>
      </c>
      <c r="N674" s="82">
        <v>9678248.4628699999</v>
      </c>
      <c r="O674" s="82">
        <v>84</v>
      </c>
      <c r="P674" s="82" t="s">
        <v>281</v>
      </c>
      <c r="Q674" s="82" t="s">
        <v>282</v>
      </c>
      <c r="R674" s="82" t="s">
        <v>278</v>
      </c>
      <c r="S674" s="82">
        <v>16750</v>
      </c>
      <c r="T674" s="82">
        <v>2976056</v>
      </c>
      <c r="U674" s="82">
        <v>4.1404999999999997E-2</v>
      </c>
    </row>
    <row r="675" spans="1:21" x14ac:dyDescent="0.35">
      <c r="A675" s="81"/>
      <c r="B675" s="82">
        <v>1761</v>
      </c>
      <c r="C675" s="82" t="s">
        <v>272</v>
      </c>
      <c r="D675" s="82">
        <v>1039</v>
      </c>
      <c r="E675" s="82">
        <v>2211</v>
      </c>
      <c r="F675" s="82" t="s">
        <v>273</v>
      </c>
      <c r="G675" s="82">
        <v>5</v>
      </c>
      <c r="H675" s="82" t="s">
        <v>100</v>
      </c>
      <c r="I675" s="82">
        <v>452766</v>
      </c>
      <c r="J675" s="82">
        <v>2</v>
      </c>
      <c r="K675" s="82">
        <v>3</v>
      </c>
      <c r="L675" s="82" t="s">
        <v>13</v>
      </c>
      <c r="M675" s="82">
        <v>9854.3038030000007</v>
      </c>
      <c r="N675" s="82">
        <v>1086982.27514</v>
      </c>
      <c r="O675" s="82">
        <v>71</v>
      </c>
      <c r="P675" s="82" t="s">
        <v>285</v>
      </c>
      <c r="Q675" s="82" t="s">
        <v>281</v>
      </c>
      <c r="R675" s="82" t="s">
        <v>278</v>
      </c>
      <c r="S675" s="82">
        <v>2540</v>
      </c>
      <c r="T675" s="82">
        <v>108521</v>
      </c>
      <c r="U675" s="82">
        <v>3.410698</v>
      </c>
    </row>
    <row r="676" spans="1:21" x14ac:dyDescent="0.35">
      <c r="A676" s="81"/>
      <c r="B676" s="82">
        <v>1762</v>
      </c>
      <c r="C676" s="82" t="s">
        <v>272</v>
      </c>
      <c r="D676" s="82">
        <v>1040</v>
      </c>
      <c r="E676" s="82">
        <v>2215</v>
      </c>
      <c r="F676" s="82" t="s">
        <v>273</v>
      </c>
      <c r="G676" s="82">
        <v>5</v>
      </c>
      <c r="H676" s="82" t="s">
        <v>100</v>
      </c>
      <c r="I676" s="82">
        <v>452766</v>
      </c>
      <c r="J676" s="82">
        <v>2</v>
      </c>
      <c r="K676" s="82">
        <v>3</v>
      </c>
      <c r="L676" s="82" t="s">
        <v>13</v>
      </c>
      <c r="M676" s="82">
        <v>9854.3038030000007</v>
      </c>
      <c r="N676" s="82">
        <v>1086982.27514</v>
      </c>
      <c r="O676" s="82">
        <v>72</v>
      </c>
      <c r="P676" s="82" t="s">
        <v>286</v>
      </c>
      <c r="Q676" s="82" t="s">
        <v>281</v>
      </c>
      <c r="R676" s="82" t="s">
        <v>278</v>
      </c>
      <c r="S676" s="82">
        <v>3742</v>
      </c>
      <c r="T676" s="82">
        <v>277459</v>
      </c>
      <c r="U676" s="82">
        <v>1.793229</v>
      </c>
    </row>
    <row r="677" spans="1:21" x14ac:dyDescent="0.35">
      <c r="A677" s="81"/>
      <c r="B677" s="82">
        <v>1763</v>
      </c>
      <c r="C677" s="82" t="s">
        <v>272</v>
      </c>
      <c r="D677" s="82">
        <v>1041</v>
      </c>
      <c r="E677" s="82">
        <v>2215</v>
      </c>
      <c r="F677" s="82" t="s">
        <v>273</v>
      </c>
      <c r="G677" s="82">
        <v>5</v>
      </c>
      <c r="H677" s="82" t="s">
        <v>100</v>
      </c>
      <c r="I677" s="82">
        <v>452766</v>
      </c>
      <c r="J677" s="82">
        <v>14</v>
      </c>
      <c r="K677" s="82">
        <v>15</v>
      </c>
      <c r="L677" s="82" t="s">
        <v>10</v>
      </c>
      <c r="M677" s="82">
        <v>194777.95925700001</v>
      </c>
      <c r="N677" s="82">
        <v>9678248.4628699999</v>
      </c>
      <c r="O677" s="82">
        <v>72</v>
      </c>
      <c r="P677" s="82" t="s">
        <v>286</v>
      </c>
      <c r="Q677" s="82" t="s">
        <v>281</v>
      </c>
      <c r="R677" s="82" t="s">
        <v>278</v>
      </c>
      <c r="S677" s="82">
        <v>3742</v>
      </c>
      <c r="T677" s="82">
        <v>277459</v>
      </c>
      <c r="U677" s="82">
        <v>0.91398299999999999</v>
      </c>
    </row>
    <row r="678" spans="1:21" x14ac:dyDescent="0.35">
      <c r="A678" s="81"/>
      <c r="B678" s="82">
        <v>1764</v>
      </c>
      <c r="C678" s="82" t="s">
        <v>272</v>
      </c>
      <c r="D678" s="82">
        <v>1042</v>
      </c>
      <c r="E678" s="82">
        <v>2218</v>
      </c>
      <c r="F678" s="82" t="s">
        <v>273</v>
      </c>
      <c r="G678" s="82">
        <v>5</v>
      </c>
      <c r="H678" s="82" t="s">
        <v>100</v>
      </c>
      <c r="I678" s="82">
        <v>452766</v>
      </c>
      <c r="J678" s="82">
        <v>2</v>
      </c>
      <c r="K678" s="82">
        <v>3</v>
      </c>
      <c r="L678" s="82" t="s">
        <v>13</v>
      </c>
      <c r="M678" s="82">
        <v>9854.3038030000007</v>
      </c>
      <c r="N678" s="82">
        <v>1086982.27514</v>
      </c>
      <c r="O678" s="82">
        <v>68</v>
      </c>
      <c r="P678" s="82" t="s">
        <v>302</v>
      </c>
      <c r="Q678" s="82" t="s">
        <v>285</v>
      </c>
      <c r="R678" s="82" t="s">
        <v>278</v>
      </c>
      <c r="S678" s="82">
        <v>2308</v>
      </c>
      <c r="T678" s="82">
        <v>71202</v>
      </c>
      <c r="U678" s="82">
        <v>3.3021219999999998</v>
      </c>
    </row>
    <row r="679" spans="1:21" x14ac:dyDescent="0.35">
      <c r="A679" s="81"/>
      <c r="B679" s="82">
        <v>1765</v>
      </c>
      <c r="C679" s="82" t="s">
        <v>272</v>
      </c>
      <c r="D679" s="82">
        <v>1043</v>
      </c>
      <c r="E679" s="82">
        <v>2218</v>
      </c>
      <c r="F679" s="82" t="s">
        <v>273</v>
      </c>
      <c r="G679" s="82">
        <v>5</v>
      </c>
      <c r="H679" s="82" t="s">
        <v>100</v>
      </c>
      <c r="I679" s="82">
        <v>452766</v>
      </c>
      <c r="J679" s="82">
        <v>13</v>
      </c>
      <c r="K679" s="82">
        <v>14</v>
      </c>
      <c r="L679" s="82" t="s">
        <v>3</v>
      </c>
      <c r="M679" s="82">
        <v>156309.58418599999</v>
      </c>
      <c r="N679" s="82">
        <v>6274633.5266500004</v>
      </c>
      <c r="O679" s="82">
        <v>62</v>
      </c>
      <c r="P679" s="82" t="s">
        <v>301</v>
      </c>
      <c r="Q679" s="82" t="s">
        <v>302</v>
      </c>
      <c r="R679" s="82" t="s">
        <v>278</v>
      </c>
      <c r="S679" s="82">
        <v>2580</v>
      </c>
      <c r="T679" s="82">
        <v>145875</v>
      </c>
      <c r="U679" s="82">
        <v>3.8925000000000001E-2</v>
      </c>
    </row>
    <row r="680" spans="1:21" x14ac:dyDescent="0.35">
      <c r="A680" s="81"/>
      <c r="B680" s="82">
        <v>1766</v>
      </c>
      <c r="C680" s="82" t="s">
        <v>272</v>
      </c>
      <c r="D680" s="82">
        <v>1043</v>
      </c>
      <c r="E680" s="82">
        <v>2218</v>
      </c>
      <c r="F680" s="82" t="s">
        <v>273</v>
      </c>
      <c r="G680" s="82">
        <v>5</v>
      </c>
      <c r="H680" s="82" t="s">
        <v>100</v>
      </c>
      <c r="I680" s="82">
        <v>452766</v>
      </c>
      <c r="J680" s="82">
        <v>13</v>
      </c>
      <c r="K680" s="82">
        <v>14</v>
      </c>
      <c r="L680" s="82" t="s">
        <v>3</v>
      </c>
      <c r="M680" s="82">
        <v>156309.58418599999</v>
      </c>
      <c r="N680" s="82">
        <v>6274633.5266500004</v>
      </c>
      <c r="O680" s="82">
        <v>68</v>
      </c>
      <c r="P680" s="82" t="s">
        <v>302</v>
      </c>
      <c r="Q680" s="82" t="s">
        <v>285</v>
      </c>
      <c r="R680" s="82" t="s">
        <v>278</v>
      </c>
      <c r="S680" s="82">
        <v>2308</v>
      </c>
      <c r="T680" s="82">
        <v>71202</v>
      </c>
      <c r="U680" s="82">
        <v>5.9159999999999997E-2</v>
      </c>
    </row>
    <row r="681" spans="1:21" x14ac:dyDescent="0.35">
      <c r="A681" s="81"/>
      <c r="B681" s="82">
        <v>1767</v>
      </c>
      <c r="C681" s="82" t="s">
        <v>272</v>
      </c>
      <c r="D681" s="82">
        <v>1044</v>
      </c>
      <c r="E681" s="82">
        <v>2218</v>
      </c>
      <c r="F681" s="82" t="s">
        <v>273</v>
      </c>
      <c r="G681" s="82">
        <v>5</v>
      </c>
      <c r="H681" s="82" t="s">
        <v>100</v>
      </c>
      <c r="I681" s="82">
        <v>452766</v>
      </c>
      <c r="J681" s="82">
        <v>14</v>
      </c>
      <c r="K681" s="82">
        <v>15</v>
      </c>
      <c r="L681" s="82" t="s">
        <v>10</v>
      </c>
      <c r="M681" s="82">
        <v>194777.95925700001</v>
      </c>
      <c r="N681" s="82">
        <v>9678248.4628699999</v>
      </c>
      <c r="O681" s="82">
        <v>62</v>
      </c>
      <c r="P681" s="82" t="s">
        <v>301</v>
      </c>
      <c r="Q681" s="82" t="s">
        <v>302</v>
      </c>
      <c r="R681" s="82" t="s">
        <v>278</v>
      </c>
      <c r="S681" s="82">
        <v>2580</v>
      </c>
      <c r="T681" s="82">
        <v>145875</v>
      </c>
      <c r="U681" s="82">
        <v>9.7509999999999993E-3</v>
      </c>
    </row>
    <row r="682" spans="1:21" x14ac:dyDescent="0.35">
      <c r="A682" s="81"/>
      <c r="B682" s="82">
        <v>1768</v>
      </c>
      <c r="C682" s="82" t="s">
        <v>272</v>
      </c>
      <c r="D682" s="82">
        <v>1044</v>
      </c>
      <c r="E682" s="82">
        <v>2218</v>
      </c>
      <c r="F682" s="82" t="s">
        <v>273</v>
      </c>
      <c r="G682" s="82">
        <v>5</v>
      </c>
      <c r="H682" s="82" t="s">
        <v>100</v>
      </c>
      <c r="I682" s="82">
        <v>452766</v>
      </c>
      <c r="J682" s="82">
        <v>14</v>
      </c>
      <c r="K682" s="82">
        <v>15</v>
      </c>
      <c r="L682" s="82" t="s">
        <v>10</v>
      </c>
      <c r="M682" s="82">
        <v>194777.95925700001</v>
      </c>
      <c r="N682" s="82">
        <v>9678248.4628699999</v>
      </c>
      <c r="O682" s="82">
        <v>68</v>
      </c>
      <c r="P682" s="82" t="s">
        <v>302</v>
      </c>
      <c r="Q682" s="82" t="s">
        <v>285</v>
      </c>
      <c r="R682" s="82" t="s">
        <v>278</v>
      </c>
      <c r="S682" s="82">
        <v>2308</v>
      </c>
      <c r="T682" s="82">
        <v>71202</v>
      </c>
      <c r="U682" s="82">
        <v>3.6270999999999998E-2</v>
      </c>
    </row>
    <row r="683" spans="1:21" x14ac:dyDescent="0.35">
      <c r="A683" s="81"/>
      <c r="B683" s="82">
        <v>1769</v>
      </c>
      <c r="C683" s="82" t="s">
        <v>272</v>
      </c>
      <c r="D683" s="82">
        <v>1045</v>
      </c>
      <c r="E683" s="82">
        <v>2219</v>
      </c>
      <c r="F683" s="82" t="s">
        <v>273</v>
      </c>
      <c r="G683" s="82">
        <v>5</v>
      </c>
      <c r="H683" s="82" t="s">
        <v>100</v>
      </c>
      <c r="I683" s="82">
        <v>452766</v>
      </c>
      <c r="J683" s="82">
        <v>4</v>
      </c>
      <c r="K683" s="82">
        <v>5</v>
      </c>
      <c r="L683" s="82" t="s">
        <v>71</v>
      </c>
      <c r="M683" s="82">
        <v>12761.130725000001</v>
      </c>
      <c r="N683" s="82">
        <v>498423.70657600003</v>
      </c>
      <c r="O683" s="82">
        <v>79</v>
      </c>
      <c r="P683" s="82" t="s">
        <v>283</v>
      </c>
      <c r="Q683" s="82" t="s">
        <v>269</v>
      </c>
      <c r="R683" s="82" t="s">
        <v>278</v>
      </c>
      <c r="S683" s="82">
        <v>8558</v>
      </c>
      <c r="T683" s="82">
        <v>926359</v>
      </c>
      <c r="U683" s="82">
        <v>2.380252</v>
      </c>
    </row>
    <row r="684" spans="1:21" x14ac:dyDescent="0.35">
      <c r="A684" s="81"/>
      <c r="B684" s="82">
        <v>1770</v>
      </c>
      <c r="C684" s="82" t="s">
        <v>272</v>
      </c>
      <c r="D684" s="82">
        <v>1046</v>
      </c>
      <c r="E684" s="82">
        <v>2219</v>
      </c>
      <c r="F684" s="82" t="s">
        <v>273</v>
      </c>
      <c r="G684" s="82">
        <v>5</v>
      </c>
      <c r="H684" s="82" t="s">
        <v>100</v>
      </c>
      <c r="I684" s="82">
        <v>452766</v>
      </c>
      <c r="J684" s="82">
        <v>13</v>
      </c>
      <c r="K684" s="82">
        <v>14</v>
      </c>
      <c r="L684" s="82" t="s">
        <v>3</v>
      </c>
      <c r="M684" s="82">
        <v>156309.58418599999</v>
      </c>
      <c r="N684" s="82">
        <v>6274633.5266500004</v>
      </c>
      <c r="O684" s="82">
        <v>79</v>
      </c>
      <c r="P684" s="82" t="s">
        <v>283</v>
      </c>
      <c r="Q684" s="82" t="s">
        <v>269</v>
      </c>
      <c r="R684" s="82" t="s">
        <v>278</v>
      </c>
      <c r="S684" s="82">
        <v>8558</v>
      </c>
      <c r="T684" s="82">
        <v>926359</v>
      </c>
      <c r="U684" s="82">
        <v>4.2472750000000001</v>
      </c>
    </row>
    <row r="685" spans="1:21" x14ac:dyDescent="0.35">
      <c r="A685" s="81"/>
      <c r="B685" s="82">
        <v>1771</v>
      </c>
      <c r="C685" s="82" t="s">
        <v>272</v>
      </c>
      <c r="D685" s="82">
        <v>1047</v>
      </c>
      <c r="E685" s="82">
        <v>2219</v>
      </c>
      <c r="F685" s="82" t="s">
        <v>273</v>
      </c>
      <c r="G685" s="82">
        <v>5</v>
      </c>
      <c r="H685" s="82" t="s">
        <v>100</v>
      </c>
      <c r="I685" s="82">
        <v>452766</v>
      </c>
      <c r="J685" s="82">
        <v>14</v>
      </c>
      <c r="K685" s="82">
        <v>15</v>
      </c>
      <c r="L685" s="82" t="s">
        <v>10</v>
      </c>
      <c r="M685" s="82">
        <v>194777.95925700001</v>
      </c>
      <c r="N685" s="82">
        <v>9678248.4628699999</v>
      </c>
      <c r="O685" s="82">
        <v>79</v>
      </c>
      <c r="P685" s="82" t="s">
        <v>283</v>
      </c>
      <c r="Q685" s="82" t="s">
        <v>269</v>
      </c>
      <c r="R685" s="82" t="s">
        <v>278</v>
      </c>
      <c r="S685" s="82">
        <v>8558</v>
      </c>
      <c r="T685" s="82">
        <v>926359</v>
      </c>
      <c r="U685" s="82">
        <v>0.99334500000000003</v>
      </c>
    </row>
    <row r="686" spans="1:21" x14ac:dyDescent="0.35">
      <c r="A686" s="81"/>
      <c r="B686" s="82">
        <v>1772</v>
      </c>
      <c r="C686" s="82" t="s">
        <v>272</v>
      </c>
      <c r="D686" s="82">
        <v>1048</v>
      </c>
      <c r="E686" s="82">
        <v>2220</v>
      </c>
      <c r="F686" s="82" t="s">
        <v>273</v>
      </c>
      <c r="G686" s="82">
        <v>5</v>
      </c>
      <c r="H686" s="82" t="s">
        <v>100</v>
      </c>
      <c r="I686" s="82">
        <v>452766</v>
      </c>
      <c r="J686" s="82">
        <v>2</v>
      </c>
      <c r="K686" s="82">
        <v>3</v>
      </c>
      <c r="L686" s="82" t="s">
        <v>13</v>
      </c>
      <c r="M686" s="82">
        <v>9854.3038030000007</v>
      </c>
      <c r="N686" s="82">
        <v>1086982.27514</v>
      </c>
      <c r="O686" s="82">
        <v>67</v>
      </c>
      <c r="P686" s="82" t="s">
        <v>303</v>
      </c>
      <c r="Q686" s="82" t="s">
        <v>286</v>
      </c>
      <c r="R686" s="82" t="s">
        <v>278</v>
      </c>
      <c r="S686" s="82">
        <v>7610</v>
      </c>
      <c r="T686" s="82">
        <v>646377</v>
      </c>
      <c r="U686" s="82">
        <v>1.8093999999999999E-2</v>
      </c>
    </row>
    <row r="687" spans="1:21" x14ac:dyDescent="0.35">
      <c r="A687" s="81"/>
      <c r="B687" s="82">
        <v>1773</v>
      </c>
      <c r="C687" s="82" t="s">
        <v>272</v>
      </c>
      <c r="D687" s="82">
        <v>1048</v>
      </c>
      <c r="E687" s="82">
        <v>2220</v>
      </c>
      <c r="F687" s="82" t="s">
        <v>273</v>
      </c>
      <c r="G687" s="82">
        <v>5</v>
      </c>
      <c r="H687" s="82" t="s">
        <v>100</v>
      </c>
      <c r="I687" s="82">
        <v>452766</v>
      </c>
      <c r="J687" s="82">
        <v>2</v>
      </c>
      <c r="K687" s="82">
        <v>3</v>
      </c>
      <c r="L687" s="82" t="s">
        <v>13</v>
      </c>
      <c r="M687" s="82">
        <v>9854.3038030000007</v>
      </c>
      <c r="N687" s="82">
        <v>1086982.27514</v>
      </c>
      <c r="O687" s="82">
        <v>72</v>
      </c>
      <c r="P687" s="82" t="s">
        <v>286</v>
      </c>
      <c r="Q687" s="82" t="s">
        <v>281</v>
      </c>
      <c r="R687" s="82" t="s">
        <v>278</v>
      </c>
      <c r="S687" s="82">
        <v>3742</v>
      </c>
      <c r="T687" s="82">
        <v>277459</v>
      </c>
      <c r="U687" s="82">
        <v>2.6213989999999998</v>
      </c>
    </row>
    <row r="688" spans="1:21" x14ac:dyDescent="0.35">
      <c r="A688" s="81"/>
      <c r="B688" s="82">
        <v>1774</v>
      </c>
      <c r="C688" s="82" t="s">
        <v>272</v>
      </c>
      <c r="D688" s="82">
        <v>1049</v>
      </c>
      <c r="E688" s="82">
        <v>2220</v>
      </c>
      <c r="F688" s="82" t="s">
        <v>273</v>
      </c>
      <c r="G688" s="82">
        <v>5</v>
      </c>
      <c r="H688" s="82" t="s">
        <v>100</v>
      </c>
      <c r="I688" s="82">
        <v>452766</v>
      </c>
      <c r="J688" s="82">
        <v>14</v>
      </c>
      <c r="K688" s="82">
        <v>15</v>
      </c>
      <c r="L688" s="82" t="s">
        <v>10</v>
      </c>
      <c r="M688" s="82">
        <v>194777.95925700001</v>
      </c>
      <c r="N688" s="82">
        <v>9678248.4628699999</v>
      </c>
      <c r="O688" s="82">
        <v>67</v>
      </c>
      <c r="P688" s="82" t="s">
        <v>303</v>
      </c>
      <c r="Q688" s="82" t="s">
        <v>286</v>
      </c>
      <c r="R688" s="82" t="s">
        <v>278</v>
      </c>
      <c r="S688" s="82">
        <v>7610</v>
      </c>
      <c r="T688" s="82">
        <v>646377</v>
      </c>
      <c r="U688" s="82">
        <v>0.37875199999999998</v>
      </c>
    </row>
    <row r="689" spans="1:21" x14ac:dyDescent="0.35">
      <c r="A689" s="81"/>
      <c r="B689" s="82">
        <v>1802</v>
      </c>
      <c r="C689" s="82" t="s">
        <v>272</v>
      </c>
      <c r="D689" s="82">
        <v>1069</v>
      </c>
      <c r="E689" s="82">
        <v>2341</v>
      </c>
      <c r="F689" s="82" t="s">
        <v>273</v>
      </c>
      <c r="G689" s="82">
        <v>5</v>
      </c>
      <c r="H689" s="82" t="s">
        <v>101</v>
      </c>
      <c r="I689" s="82">
        <v>452770</v>
      </c>
      <c r="J689" s="82">
        <v>3</v>
      </c>
      <c r="K689" s="82">
        <v>4</v>
      </c>
      <c r="L689" s="82" t="s">
        <v>8</v>
      </c>
      <c r="M689" s="82">
        <v>8160.3846110000004</v>
      </c>
      <c r="N689" s="82">
        <v>339830.03915299999</v>
      </c>
      <c r="O689" s="82">
        <v>77</v>
      </c>
      <c r="P689" s="82" t="s">
        <v>296</v>
      </c>
      <c r="Q689" s="82" t="s">
        <v>280</v>
      </c>
      <c r="R689" s="82" t="s">
        <v>278</v>
      </c>
      <c r="S689" s="82">
        <v>2440</v>
      </c>
      <c r="T689" s="82">
        <v>146113</v>
      </c>
      <c r="U689" s="82">
        <v>2.6096000000000001E-2</v>
      </c>
    </row>
    <row r="690" spans="1:21" x14ac:dyDescent="0.35">
      <c r="A690" s="81"/>
      <c r="B690" s="82">
        <v>1803</v>
      </c>
      <c r="C690" s="82" t="s">
        <v>272</v>
      </c>
      <c r="D690" s="82">
        <v>1070</v>
      </c>
      <c r="E690" s="82">
        <v>2341</v>
      </c>
      <c r="F690" s="82" t="s">
        <v>273</v>
      </c>
      <c r="G690" s="82">
        <v>5</v>
      </c>
      <c r="H690" s="82" t="s">
        <v>101</v>
      </c>
      <c r="I690" s="82">
        <v>452770</v>
      </c>
      <c r="J690" s="82">
        <v>8</v>
      </c>
      <c r="K690" s="82">
        <v>9</v>
      </c>
      <c r="L690" s="82" t="s">
        <v>9</v>
      </c>
      <c r="M690" s="82">
        <v>1712.210597</v>
      </c>
      <c r="N690" s="82">
        <v>35200.069626999997</v>
      </c>
      <c r="O690" s="82">
        <v>77</v>
      </c>
      <c r="P690" s="82" t="s">
        <v>296</v>
      </c>
      <c r="Q690" s="82" t="s">
        <v>280</v>
      </c>
      <c r="R690" s="82" t="s">
        <v>278</v>
      </c>
      <c r="S690" s="82">
        <v>2440</v>
      </c>
      <c r="T690" s="82">
        <v>146113</v>
      </c>
      <c r="U690" s="82">
        <v>0.120779</v>
      </c>
    </row>
    <row r="691" spans="1:21" x14ac:dyDescent="0.35">
      <c r="A691" s="81"/>
      <c r="B691" s="82">
        <v>1804</v>
      </c>
      <c r="C691" s="82" t="s">
        <v>272</v>
      </c>
      <c r="D691" s="82">
        <v>1071</v>
      </c>
      <c r="E691" s="82">
        <v>2341</v>
      </c>
      <c r="F691" s="82" t="s">
        <v>273</v>
      </c>
      <c r="G691" s="82">
        <v>5</v>
      </c>
      <c r="H691" s="82" t="s">
        <v>101</v>
      </c>
      <c r="I691" s="82">
        <v>452770</v>
      </c>
      <c r="J691" s="82">
        <v>13</v>
      </c>
      <c r="K691" s="82">
        <v>14</v>
      </c>
      <c r="L691" s="82" t="s">
        <v>3</v>
      </c>
      <c r="M691" s="82">
        <v>156309.58418599999</v>
      </c>
      <c r="N691" s="82">
        <v>6274633.5266500004</v>
      </c>
      <c r="O691" s="82">
        <v>77</v>
      </c>
      <c r="P691" s="82" t="s">
        <v>296</v>
      </c>
      <c r="Q691" s="82" t="s">
        <v>280</v>
      </c>
      <c r="R691" s="82" t="s">
        <v>278</v>
      </c>
      <c r="S691" s="82">
        <v>2440</v>
      </c>
      <c r="T691" s="82">
        <v>146113</v>
      </c>
      <c r="U691" s="82">
        <v>0.44125799999999998</v>
      </c>
    </row>
    <row r="692" spans="1:21" x14ac:dyDescent="0.35">
      <c r="A692" s="81"/>
      <c r="B692" s="82">
        <v>1805</v>
      </c>
      <c r="C692" s="82" t="s">
        <v>272</v>
      </c>
      <c r="D692" s="82">
        <v>1072</v>
      </c>
      <c r="E692" s="82">
        <v>2341</v>
      </c>
      <c r="F692" s="82" t="s">
        <v>273</v>
      </c>
      <c r="G692" s="82">
        <v>5</v>
      </c>
      <c r="H692" s="82" t="s">
        <v>101</v>
      </c>
      <c r="I692" s="82">
        <v>452770</v>
      </c>
      <c r="J692" s="82">
        <v>14</v>
      </c>
      <c r="K692" s="82">
        <v>15</v>
      </c>
      <c r="L692" s="82" t="s">
        <v>10</v>
      </c>
      <c r="M692" s="82">
        <v>194777.95925700001</v>
      </c>
      <c r="N692" s="82">
        <v>9678248.4628699999</v>
      </c>
      <c r="O692" s="82">
        <v>77</v>
      </c>
      <c r="P692" s="82" t="s">
        <v>296</v>
      </c>
      <c r="Q692" s="82" t="s">
        <v>280</v>
      </c>
      <c r="R692" s="82" t="s">
        <v>278</v>
      </c>
      <c r="S692" s="82">
        <v>2440</v>
      </c>
      <c r="T692" s="82">
        <v>146113</v>
      </c>
      <c r="U692" s="82">
        <v>1.193527</v>
      </c>
    </row>
    <row r="693" spans="1:21" x14ac:dyDescent="0.35">
      <c r="A693" s="81"/>
      <c r="B693" s="82">
        <v>1806</v>
      </c>
      <c r="C693" s="82" t="s">
        <v>272</v>
      </c>
      <c r="D693" s="82">
        <v>1073</v>
      </c>
      <c r="E693" s="82">
        <v>2342</v>
      </c>
      <c r="F693" s="82" t="s">
        <v>273</v>
      </c>
      <c r="G693" s="82">
        <v>5</v>
      </c>
      <c r="H693" s="82" t="s">
        <v>101</v>
      </c>
      <c r="I693" s="82">
        <v>452770</v>
      </c>
      <c r="J693" s="82">
        <v>7</v>
      </c>
      <c r="K693" s="82">
        <v>8</v>
      </c>
      <c r="L693" s="82" t="s">
        <v>1</v>
      </c>
      <c r="M693" s="82">
        <v>1602.8137180000001</v>
      </c>
      <c r="N693" s="82">
        <v>46710.453523999997</v>
      </c>
      <c r="O693" s="82">
        <v>77</v>
      </c>
      <c r="P693" s="82" t="s">
        <v>296</v>
      </c>
      <c r="Q693" s="82" t="s">
        <v>280</v>
      </c>
      <c r="R693" s="82" t="s">
        <v>278</v>
      </c>
      <c r="S693" s="82">
        <v>2440</v>
      </c>
      <c r="T693" s="82">
        <v>146113</v>
      </c>
      <c r="U693" s="82">
        <v>1.5143279999999999</v>
      </c>
    </row>
    <row r="694" spans="1:21" x14ac:dyDescent="0.35">
      <c r="A694" s="81"/>
      <c r="B694" s="82">
        <v>1807</v>
      </c>
      <c r="C694" s="82" t="s">
        <v>272</v>
      </c>
      <c r="D694" s="82">
        <v>1073</v>
      </c>
      <c r="E694" s="82">
        <v>2342</v>
      </c>
      <c r="F694" s="82" t="s">
        <v>273</v>
      </c>
      <c r="G694" s="82">
        <v>5</v>
      </c>
      <c r="H694" s="82" t="s">
        <v>101</v>
      </c>
      <c r="I694" s="82">
        <v>452770</v>
      </c>
      <c r="J694" s="82">
        <v>7</v>
      </c>
      <c r="K694" s="82">
        <v>8</v>
      </c>
      <c r="L694" s="82" t="s">
        <v>1</v>
      </c>
      <c r="M694" s="82">
        <v>1602.8137180000001</v>
      </c>
      <c r="N694" s="82">
        <v>46710.453523999997</v>
      </c>
      <c r="O694" s="82">
        <v>81</v>
      </c>
      <c r="P694" s="82" t="s">
        <v>280</v>
      </c>
      <c r="Q694" s="82" t="s">
        <v>281</v>
      </c>
      <c r="R694" s="82" t="s">
        <v>278</v>
      </c>
      <c r="S694" s="82">
        <v>2550</v>
      </c>
      <c r="T694" s="82">
        <v>99678</v>
      </c>
      <c r="U694" s="82">
        <v>4.372E-3</v>
      </c>
    </row>
    <row r="695" spans="1:21" x14ac:dyDescent="0.35">
      <c r="A695" s="81"/>
      <c r="B695" s="82">
        <v>1808</v>
      </c>
      <c r="C695" s="82" t="s">
        <v>272</v>
      </c>
      <c r="D695" s="82">
        <v>1074</v>
      </c>
      <c r="E695" s="82">
        <v>2342</v>
      </c>
      <c r="F695" s="82" t="s">
        <v>273</v>
      </c>
      <c r="G695" s="82">
        <v>5</v>
      </c>
      <c r="H695" s="82" t="s">
        <v>101</v>
      </c>
      <c r="I695" s="82">
        <v>452770</v>
      </c>
      <c r="J695" s="82">
        <v>11</v>
      </c>
      <c r="K695" s="82">
        <v>12</v>
      </c>
      <c r="L695" s="82" t="s">
        <v>5</v>
      </c>
      <c r="M695" s="82">
        <v>8589.9494429999995</v>
      </c>
      <c r="N695" s="82">
        <v>301900.80378700001</v>
      </c>
      <c r="O695" s="82">
        <v>77</v>
      </c>
      <c r="P695" s="82" t="s">
        <v>296</v>
      </c>
      <c r="Q695" s="82" t="s">
        <v>280</v>
      </c>
      <c r="R695" s="82" t="s">
        <v>278</v>
      </c>
      <c r="S695" s="82">
        <v>2440</v>
      </c>
      <c r="T695" s="82">
        <v>146113</v>
      </c>
      <c r="U695" s="82">
        <v>6.3283000000000006E-2</v>
      </c>
    </row>
    <row r="696" spans="1:21" x14ac:dyDescent="0.35">
      <c r="A696" s="81"/>
      <c r="B696" s="82">
        <v>1809</v>
      </c>
      <c r="C696" s="82" t="s">
        <v>272</v>
      </c>
      <c r="D696" s="82">
        <v>1074</v>
      </c>
      <c r="E696" s="82">
        <v>2342</v>
      </c>
      <c r="F696" s="82" t="s">
        <v>273</v>
      </c>
      <c r="G696" s="82">
        <v>5</v>
      </c>
      <c r="H696" s="82" t="s">
        <v>101</v>
      </c>
      <c r="I696" s="82">
        <v>452770</v>
      </c>
      <c r="J696" s="82">
        <v>11</v>
      </c>
      <c r="K696" s="82">
        <v>12</v>
      </c>
      <c r="L696" s="82" t="s">
        <v>5</v>
      </c>
      <c r="M696" s="82">
        <v>8589.9494429999995</v>
      </c>
      <c r="N696" s="82">
        <v>301900.80378700001</v>
      </c>
      <c r="O696" s="82">
        <v>81</v>
      </c>
      <c r="P696" s="82" t="s">
        <v>280</v>
      </c>
      <c r="Q696" s="82" t="s">
        <v>281</v>
      </c>
      <c r="R696" s="82" t="s">
        <v>278</v>
      </c>
      <c r="S696" s="82">
        <v>2550</v>
      </c>
      <c r="T696" s="82">
        <v>99678</v>
      </c>
      <c r="U696" s="82">
        <v>0.82495600000000002</v>
      </c>
    </row>
    <row r="697" spans="1:21" x14ac:dyDescent="0.35">
      <c r="A697" s="81"/>
      <c r="B697" s="82">
        <v>1810</v>
      </c>
      <c r="C697" s="82" t="s">
        <v>272</v>
      </c>
      <c r="D697" s="82">
        <v>1074</v>
      </c>
      <c r="E697" s="82">
        <v>2342</v>
      </c>
      <c r="F697" s="82" t="s">
        <v>273</v>
      </c>
      <c r="G697" s="82">
        <v>5</v>
      </c>
      <c r="H697" s="82" t="s">
        <v>101</v>
      </c>
      <c r="I697" s="82">
        <v>452770</v>
      </c>
      <c r="J697" s="82">
        <v>11</v>
      </c>
      <c r="K697" s="82">
        <v>12</v>
      </c>
      <c r="L697" s="82" t="s">
        <v>5</v>
      </c>
      <c r="M697" s="82">
        <v>8589.9494429999995</v>
      </c>
      <c r="N697" s="82">
        <v>301900.80378700001</v>
      </c>
      <c r="O697" s="82">
        <v>84</v>
      </c>
      <c r="P697" s="82" t="s">
        <v>281</v>
      </c>
      <c r="Q697" s="82" t="s">
        <v>282</v>
      </c>
      <c r="R697" s="82" t="s">
        <v>278</v>
      </c>
      <c r="S697" s="82">
        <v>16750</v>
      </c>
      <c r="T697" s="82">
        <v>2976056</v>
      </c>
      <c r="U697" s="82">
        <v>0.146369</v>
      </c>
    </row>
    <row r="698" spans="1:21" x14ac:dyDescent="0.35">
      <c r="A698" s="81"/>
      <c r="B698" s="82">
        <v>1811</v>
      </c>
      <c r="C698" s="82" t="s">
        <v>272</v>
      </c>
      <c r="D698" s="82">
        <v>1075</v>
      </c>
      <c r="E698" s="82">
        <v>2342</v>
      </c>
      <c r="F698" s="82" t="s">
        <v>273</v>
      </c>
      <c r="G698" s="82">
        <v>5</v>
      </c>
      <c r="H698" s="82" t="s">
        <v>101</v>
      </c>
      <c r="I698" s="82">
        <v>452770</v>
      </c>
      <c r="J698" s="82">
        <v>13</v>
      </c>
      <c r="K698" s="82">
        <v>14</v>
      </c>
      <c r="L698" s="82" t="s">
        <v>3</v>
      </c>
      <c r="M698" s="82">
        <v>156309.58418599999</v>
      </c>
      <c r="N698" s="82">
        <v>6274633.5266500004</v>
      </c>
      <c r="O698" s="82">
        <v>77</v>
      </c>
      <c r="P698" s="82" t="s">
        <v>296</v>
      </c>
      <c r="Q698" s="82" t="s">
        <v>280</v>
      </c>
      <c r="R698" s="82" t="s">
        <v>278</v>
      </c>
      <c r="S698" s="82">
        <v>2440</v>
      </c>
      <c r="T698" s="82">
        <v>146113</v>
      </c>
      <c r="U698" s="82">
        <v>1.37809</v>
      </c>
    </row>
    <row r="699" spans="1:21" x14ac:dyDescent="0.35">
      <c r="A699" s="81"/>
      <c r="B699" s="82">
        <v>1812</v>
      </c>
      <c r="C699" s="82" t="s">
        <v>272</v>
      </c>
      <c r="D699" s="82">
        <v>1075</v>
      </c>
      <c r="E699" s="82">
        <v>2342</v>
      </c>
      <c r="F699" s="82" t="s">
        <v>273</v>
      </c>
      <c r="G699" s="82">
        <v>5</v>
      </c>
      <c r="H699" s="82" t="s">
        <v>101</v>
      </c>
      <c r="I699" s="82">
        <v>452770</v>
      </c>
      <c r="J699" s="82">
        <v>13</v>
      </c>
      <c r="K699" s="82">
        <v>14</v>
      </c>
      <c r="L699" s="82" t="s">
        <v>3</v>
      </c>
      <c r="M699" s="82">
        <v>156309.58418599999</v>
      </c>
      <c r="N699" s="82">
        <v>6274633.5266500004</v>
      </c>
      <c r="O699" s="82">
        <v>81</v>
      </c>
      <c r="P699" s="82" t="s">
        <v>280</v>
      </c>
      <c r="Q699" s="82" t="s">
        <v>281</v>
      </c>
      <c r="R699" s="82" t="s">
        <v>278</v>
      </c>
      <c r="S699" s="82">
        <v>2550</v>
      </c>
      <c r="T699" s="82">
        <v>99678</v>
      </c>
      <c r="U699" s="82">
        <v>0.11042100000000001</v>
      </c>
    </row>
    <row r="700" spans="1:21" x14ac:dyDescent="0.35">
      <c r="A700" s="81"/>
      <c r="B700" s="82">
        <v>1813</v>
      </c>
      <c r="C700" s="82" t="s">
        <v>272</v>
      </c>
      <c r="D700" s="82">
        <v>1075</v>
      </c>
      <c r="E700" s="82">
        <v>2342</v>
      </c>
      <c r="F700" s="82" t="s">
        <v>273</v>
      </c>
      <c r="G700" s="82">
        <v>5</v>
      </c>
      <c r="H700" s="82" t="s">
        <v>101</v>
      </c>
      <c r="I700" s="82">
        <v>452770</v>
      </c>
      <c r="J700" s="82">
        <v>13</v>
      </c>
      <c r="K700" s="82">
        <v>14</v>
      </c>
      <c r="L700" s="82" t="s">
        <v>3</v>
      </c>
      <c r="M700" s="82">
        <v>156309.58418599999</v>
      </c>
      <c r="N700" s="82">
        <v>6274633.5266500004</v>
      </c>
      <c r="O700" s="82">
        <v>84</v>
      </c>
      <c r="P700" s="82" t="s">
        <v>281</v>
      </c>
      <c r="Q700" s="82" t="s">
        <v>282</v>
      </c>
      <c r="R700" s="82" t="s">
        <v>278</v>
      </c>
      <c r="S700" s="82">
        <v>16750</v>
      </c>
      <c r="T700" s="82">
        <v>2976056</v>
      </c>
      <c r="U700" s="82">
        <v>0.23042000000000001</v>
      </c>
    </row>
    <row r="701" spans="1:21" x14ac:dyDescent="0.35">
      <c r="A701" s="81"/>
      <c r="B701" s="82">
        <v>1814</v>
      </c>
      <c r="C701" s="82" t="s">
        <v>272</v>
      </c>
      <c r="D701" s="82">
        <v>1076</v>
      </c>
      <c r="E701" s="82">
        <v>2342</v>
      </c>
      <c r="F701" s="82" t="s">
        <v>273</v>
      </c>
      <c r="G701" s="82">
        <v>5</v>
      </c>
      <c r="H701" s="82" t="s">
        <v>101</v>
      </c>
      <c r="I701" s="82">
        <v>452770</v>
      </c>
      <c r="J701" s="82">
        <v>14</v>
      </c>
      <c r="K701" s="82">
        <v>15</v>
      </c>
      <c r="L701" s="82" t="s">
        <v>10</v>
      </c>
      <c r="M701" s="82">
        <v>194777.95925700001</v>
      </c>
      <c r="N701" s="82">
        <v>9678248.4628699999</v>
      </c>
      <c r="O701" s="82">
        <v>77</v>
      </c>
      <c r="P701" s="82" t="s">
        <v>296</v>
      </c>
      <c r="Q701" s="82" t="s">
        <v>280</v>
      </c>
      <c r="R701" s="82" t="s">
        <v>278</v>
      </c>
      <c r="S701" s="82">
        <v>2440</v>
      </c>
      <c r="T701" s="82">
        <v>146113</v>
      </c>
      <c r="U701" s="82">
        <v>3.4516999999999999E-2</v>
      </c>
    </row>
    <row r="702" spans="1:21" x14ac:dyDescent="0.35">
      <c r="A702" s="81"/>
      <c r="B702" s="82">
        <v>1815</v>
      </c>
      <c r="C702" s="82" t="s">
        <v>272</v>
      </c>
      <c r="D702" s="82">
        <v>1076</v>
      </c>
      <c r="E702" s="82">
        <v>2342</v>
      </c>
      <c r="F702" s="82" t="s">
        <v>273</v>
      </c>
      <c r="G702" s="82">
        <v>5</v>
      </c>
      <c r="H702" s="82" t="s">
        <v>101</v>
      </c>
      <c r="I702" s="82">
        <v>452770</v>
      </c>
      <c r="J702" s="82">
        <v>14</v>
      </c>
      <c r="K702" s="82">
        <v>15</v>
      </c>
      <c r="L702" s="82" t="s">
        <v>10</v>
      </c>
      <c r="M702" s="82">
        <v>194777.95925700001</v>
      </c>
      <c r="N702" s="82">
        <v>9678248.4628699999</v>
      </c>
      <c r="O702" s="82">
        <v>84</v>
      </c>
      <c r="P702" s="82" t="s">
        <v>281</v>
      </c>
      <c r="Q702" s="82" t="s">
        <v>282</v>
      </c>
      <c r="R702" s="82" t="s">
        <v>278</v>
      </c>
      <c r="S702" s="82">
        <v>16750</v>
      </c>
      <c r="T702" s="82">
        <v>2976056</v>
      </c>
      <c r="U702" s="82">
        <v>4.1012E-2</v>
      </c>
    </row>
    <row r="703" spans="1:21" x14ac:dyDescent="0.35">
      <c r="A703" s="81"/>
      <c r="B703" s="82">
        <v>1816</v>
      </c>
      <c r="C703" s="82" t="s">
        <v>272</v>
      </c>
      <c r="D703" s="82">
        <v>1077</v>
      </c>
      <c r="E703" s="82">
        <v>2345</v>
      </c>
      <c r="F703" s="82" t="s">
        <v>273</v>
      </c>
      <c r="G703" s="82">
        <v>5</v>
      </c>
      <c r="H703" s="82" t="s">
        <v>101</v>
      </c>
      <c r="I703" s="82">
        <v>452770</v>
      </c>
      <c r="J703" s="82">
        <v>7</v>
      </c>
      <c r="K703" s="82">
        <v>8</v>
      </c>
      <c r="L703" s="82" t="s">
        <v>1</v>
      </c>
      <c r="M703" s="82">
        <v>1602.8137180000001</v>
      </c>
      <c r="N703" s="82">
        <v>46710.453523999997</v>
      </c>
      <c r="O703" s="82">
        <v>76</v>
      </c>
      <c r="P703" s="82" t="s">
        <v>276</v>
      </c>
      <c r="Q703" s="82" t="s">
        <v>277</v>
      </c>
      <c r="R703" s="82" t="s">
        <v>278</v>
      </c>
      <c r="S703" s="82">
        <v>6074</v>
      </c>
      <c r="T703" s="82">
        <v>517541</v>
      </c>
      <c r="U703" s="82">
        <v>0.27740199999999998</v>
      </c>
    </row>
    <row r="704" spans="1:21" x14ac:dyDescent="0.35">
      <c r="A704" s="81"/>
      <c r="B704" s="82">
        <v>1817</v>
      </c>
      <c r="C704" s="82" t="s">
        <v>272</v>
      </c>
      <c r="D704" s="82">
        <v>1078</v>
      </c>
      <c r="E704" s="82">
        <v>2345</v>
      </c>
      <c r="F704" s="82" t="s">
        <v>273</v>
      </c>
      <c r="G704" s="82">
        <v>5</v>
      </c>
      <c r="H704" s="82" t="s">
        <v>101</v>
      </c>
      <c r="I704" s="82">
        <v>452770</v>
      </c>
      <c r="J704" s="82">
        <v>12</v>
      </c>
      <c r="K704" s="82">
        <v>13</v>
      </c>
      <c r="L704" s="82" t="s">
        <v>7</v>
      </c>
      <c r="M704" s="82">
        <v>4410.4500129999997</v>
      </c>
      <c r="N704" s="82">
        <v>73234.499653000006</v>
      </c>
      <c r="O704" s="82">
        <v>76</v>
      </c>
      <c r="P704" s="82" t="s">
        <v>276</v>
      </c>
      <c r="Q704" s="82" t="s">
        <v>277</v>
      </c>
      <c r="R704" s="82" t="s">
        <v>278</v>
      </c>
      <c r="S704" s="82">
        <v>6074</v>
      </c>
      <c r="T704" s="82">
        <v>517541</v>
      </c>
      <c r="U704" s="82">
        <v>0.21463699999999999</v>
      </c>
    </row>
    <row r="705" spans="1:21" x14ac:dyDescent="0.35">
      <c r="A705" s="81"/>
      <c r="B705" s="82">
        <v>1818</v>
      </c>
      <c r="C705" s="82" t="s">
        <v>272</v>
      </c>
      <c r="D705" s="82">
        <v>1079</v>
      </c>
      <c r="E705" s="82">
        <v>2345</v>
      </c>
      <c r="F705" s="82" t="s">
        <v>273</v>
      </c>
      <c r="G705" s="82">
        <v>5</v>
      </c>
      <c r="H705" s="82" t="s">
        <v>101</v>
      </c>
      <c r="I705" s="82">
        <v>452770</v>
      </c>
      <c r="J705" s="82">
        <v>14</v>
      </c>
      <c r="K705" s="82">
        <v>15</v>
      </c>
      <c r="L705" s="82" t="s">
        <v>10</v>
      </c>
      <c r="M705" s="82">
        <v>194777.95925700001</v>
      </c>
      <c r="N705" s="82">
        <v>9678248.4628699999</v>
      </c>
      <c r="O705" s="82">
        <v>76</v>
      </c>
      <c r="P705" s="82" t="s">
        <v>276</v>
      </c>
      <c r="Q705" s="82" t="s">
        <v>277</v>
      </c>
      <c r="R705" s="82" t="s">
        <v>278</v>
      </c>
      <c r="S705" s="82">
        <v>6074</v>
      </c>
      <c r="T705" s="82">
        <v>517541</v>
      </c>
      <c r="U705" s="82">
        <v>1.5333479999999999</v>
      </c>
    </row>
    <row r="706" spans="1:21" x14ac:dyDescent="0.35">
      <c r="A706" s="81"/>
      <c r="B706" s="82">
        <v>1819</v>
      </c>
      <c r="C706" s="82" t="s">
        <v>272</v>
      </c>
      <c r="D706" s="82">
        <v>1080</v>
      </c>
      <c r="E706" s="82">
        <v>2349</v>
      </c>
      <c r="F706" s="82" t="s">
        <v>273</v>
      </c>
      <c r="G706" s="82">
        <v>5</v>
      </c>
      <c r="H706" s="82" t="s">
        <v>101</v>
      </c>
      <c r="I706" s="82">
        <v>452770</v>
      </c>
      <c r="J706" s="82">
        <v>11</v>
      </c>
      <c r="K706" s="82">
        <v>12</v>
      </c>
      <c r="L706" s="82" t="s">
        <v>5</v>
      </c>
      <c r="M706" s="82">
        <v>8589.9494429999995</v>
      </c>
      <c r="N706" s="82">
        <v>301900.80378700001</v>
      </c>
      <c r="O706" s="82">
        <v>76</v>
      </c>
      <c r="P706" s="82" t="s">
        <v>276</v>
      </c>
      <c r="Q706" s="82" t="s">
        <v>277</v>
      </c>
      <c r="R706" s="82" t="s">
        <v>278</v>
      </c>
      <c r="S706" s="82">
        <v>6074</v>
      </c>
      <c r="T706" s="82">
        <v>517541</v>
      </c>
      <c r="U706" s="82">
        <v>0.47578900000000002</v>
      </c>
    </row>
    <row r="707" spans="1:21" x14ac:dyDescent="0.35">
      <c r="A707" s="81"/>
      <c r="B707" s="82">
        <v>1820</v>
      </c>
      <c r="C707" s="82" t="s">
        <v>272</v>
      </c>
      <c r="D707" s="82">
        <v>1080</v>
      </c>
      <c r="E707" s="82">
        <v>2349</v>
      </c>
      <c r="F707" s="82" t="s">
        <v>273</v>
      </c>
      <c r="G707" s="82">
        <v>5</v>
      </c>
      <c r="H707" s="82" t="s">
        <v>101</v>
      </c>
      <c r="I707" s="82">
        <v>452770</v>
      </c>
      <c r="J707" s="82">
        <v>11</v>
      </c>
      <c r="K707" s="82">
        <v>12</v>
      </c>
      <c r="L707" s="82" t="s">
        <v>5</v>
      </c>
      <c r="M707" s="82">
        <v>8589.9494429999995</v>
      </c>
      <c r="N707" s="82">
        <v>301900.80378700001</v>
      </c>
      <c r="O707" s="82">
        <v>77</v>
      </c>
      <c r="P707" s="82" t="s">
        <v>296</v>
      </c>
      <c r="Q707" s="82" t="s">
        <v>280</v>
      </c>
      <c r="R707" s="82" t="s">
        <v>278</v>
      </c>
      <c r="S707" s="82">
        <v>2440</v>
      </c>
      <c r="T707" s="82">
        <v>146113</v>
      </c>
      <c r="U707" s="82">
        <v>0.169764</v>
      </c>
    </row>
    <row r="708" spans="1:21" x14ac:dyDescent="0.35">
      <c r="A708" s="81"/>
      <c r="B708" s="82">
        <v>1821</v>
      </c>
      <c r="C708" s="82" t="s">
        <v>272</v>
      </c>
      <c r="D708" s="82">
        <v>1081</v>
      </c>
      <c r="E708" s="82">
        <v>2349</v>
      </c>
      <c r="F708" s="82" t="s">
        <v>273</v>
      </c>
      <c r="G708" s="82">
        <v>5</v>
      </c>
      <c r="H708" s="82" t="s">
        <v>101</v>
      </c>
      <c r="I708" s="82">
        <v>452770</v>
      </c>
      <c r="J708" s="82">
        <v>13</v>
      </c>
      <c r="K708" s="82">
        <v>14</v>
      </c>
      <c r="L708" s="82" t="s">
        <v>3</v>
      </c>
      <c r="M708" s="82">
        <v>156309.58418599999</v>
      </c>
      <c r="N708" s="82">
        <v>6274633.5266500004</v>
      </c>
      <c r="O708" s="82">
        <v>75</v>
      </c>
      <c r="P708" s="82" t="s">
        <v>287</v>
      </c>
      <c r="Q708" s="82" t="s">
        <v>281</v>
      </c>
      <c r="R708" s="82" t="s">
        <v>278</v>
      </c>
      <c r="S708" s="82">
        <v>5958</v>
      </c>
      <c r="T708" s="82">
        <v>704928</v>
      </c>
      <c r="U708" s="82">
        <v>3.1685989999999999</v>
      </c>
    </row>
    <row r="709" spans="1:21" x14ac:dyDescent="0.35">
      <c r="A709" s="81"/>
      <c r="B709" s="82">
        <v>1822</v>
      </c>
      <c r="C709" s="82" t="s">
        <v>272</v>
      </c>
      <c r="D709" s="82">
        <v>1081</v>
      </c>
      <c r="E709" s="82">
        <v>2349</v>
      </c>
      <c r="F709" s="82" t="s">
        <v>273</v>
      </c>
      <c r="G709" s="82">
        <v>5</v>
      </c>
      <c r="H709" s="82" t="s">
        <v>101</v>
      </c>
      <c r="I709" s="82">
        <v>452770</v>
      </c>
      <c r="J709" s="82">
        <v>13</v>
      </c>
      <c r="K709" s="82">
        <v>14</v>
      </c>
      <c r="L709" s="82" t="s">
        <v>3</v>
      </c>
      <c r="M709" s="82">
        <v>156309.58418599999</v>
      </c>
      <c r="N709" s="82">
        <v>6274633.5266500004</v>
      </c>
      <c r="O709" s="82">
        <v>76</v>
      </c>
      <c r="P709" s="82" t="s">
        <v>276</v>
      </c>
      <c r="Q709" s="82" t="s">
        <v>277</v>
      </c>
      <c r="R709" s="82" t="s">
        <v>278</v>
      </c>
      <c r="S709" s="82">
        <v>6074</v>
      </c>
      <c r="T709" s="82">
        <v>517541</v>
      </c>
      <c r="U709" s="82">
        <v>0.96003099999999997</v>
      </c>
    </row>
    <row r="710" spans="1:21" x14ac:dyDescent="0.35">
      <c r="A710" s="81"/>
      <c r="B710" s="82">
        <v>1823</v>
      </c>
      <c r="C710" s="82" t="s">
        <v>272</v>
      </c>
      <c r="D710" s="82">
        <v>1081</v>
      </c>
      <c r="E710" s="82">
        <v>2349</v>
      </c>
      <c r="F710" s="82" t="s">
        <v>273</v>
      </c>
      <c r="G710" s="82">
        <v>5</v>
      </c>
      <c r="H710" s="82" t="s">
        <v>101</v>
      </c>
      <c r="I710" s="82">
        <v>452770</v>
      </c>
      <c r="J710" s="82">
        <v>13</v>
      </c>
      <c r="K710" s="82">
        <v>14</v>
      </c>
      <c r="L710" s="82" t="s">
        <v>3</v>
      </c>
      <c r="M710" s="82">
        <v>156309.58418599999</v>
      </c>
      <c r="N710" s="82">
        <v>6274633.5266500004</v>
      </c>
      <c r="O710" s="82">
        <v>77</v>
      </c>
      <c r="P710" s="82" t="s">
        <v>296</v>
      </c>
      <c r="Q710" s="82" t="s">
        <v>280</v>
      </c>
      <c r="R710" s="82" t="s">
        <v>278</v>
      </c>
      <c r="S710" s="82">
        <v>2440</v>
      </c>
      <c r="T710" s="82">
        <v>146113</v>
      </c>
      <c r="U710" s="82">
        <v>0.82572000000000001</v>
      </c>
    </row>
    <row r="711" spans="1:21" x14ac:dyDescent="0.35">
      <c r="A711" s="81"/>
      <c r="B711" s="82">
        <v>1824</v>
      </c>
      <c r="C711" s="82" t="s">
        <v>272</v>
      </c>
      <c r="D711" s="82">
        <v>1082</v>
      </c>
      <c r="E711" s="82">
        <v>2349</v>
      </c>
      <c r="F711" s="82" t="s">
        <v>273</v>
      </c>
      <c r="G711" s="82">
        <v>5</v>
      </c>
      <c r="H711" s="82" t="s">
        <v>101</v>
      </c>
      <c r="I711" s="82">
        <v>452770</v>
      </c>
      <c r="J711" s="82">
        <v>14</v>
      </c>
      <c r="K711" s="82">
        <v>15</v>
      </c>
      <c r="L711" s="82" t="s">
        <v>10</v>
      </c>
      <c r="M711" s="82">
        <v>194777.95925700001</v>
      </c>
      <c r="N711" s="82">
        <v>9678248.4628699999</v>
      </c>
      <c r="O711" s="82">
        <v>75</v>
      </c>
      <c r="P711" s="82" t="s">
        <v>287</v>
      </c>
      <c r="Q711" s="82" t="s">
        <v>281</v>
      </c>
      <c r="R711" s="82" t="s">
        <v>278</v>
      </c>
      <c r="S711" s="82">
        <v>5958</v>
      </c>
      <c r="T711" s="82">
        <v>704928</v>
      </c>
      <c r="U711" s="82">
        <v>4.7660000000000003E-3</v>
      </c>
    </row>
    <row r="712" spans="1:21" x14ac:dyDescent="0.35">
      <c r="A712" s="81"/>
      <c r="B712" s="82">
        <v>1825</v>
      </c>
      <c r="C712" s="82" t="s">
        <v>272</v>
      </c>
      <c r="D712" s="82">
        <v>1083</v>
      </c>
      <c r="E712" s="82">
        <v>2353</v>
      </c>
      <c r="F712" s="82" t="s">
        <v>273</v>
      </c>
      <c r="G712" s="82">
        <v>5</v>
      </c>
      <c r="H712" s="82" t="s">
        <v>101</v>
      </c>
      <c r="I712" s="82">
        <v>452770</v>
      </c>
      <c r="J712" s="82">
        <v>13</v>
      </c>
      <c r="K712" s="82">
        <v>14</v>
      </c>
      <c r="L712" s="82" t="s">
        <v>3</v>
      </c>
      <c r="M712" s="82">
        <v>156309.58418599999</v>
      </c>
      <c r="N712" s="82">
        <v>6274633.5266500004</v>
      </c>
      <c r="O712" s="82">
        <v>75</v>
      </c>
      <c r="P712" s="82" t="s">
        <v>287</v>
      </c>
      <c r="Q712" s="82" t="s">
        <v>281</v>
      </c>
      <c r="R712" s="82" t="s">
        <v>278</v>
      </c>
      <c r="S712" s="82">
        <v>5958</v>
      </c>
      <c r="T712" s="82">
        <v>704928</v>
      </c>
      <c r="U712" s="82">
        <v>0.82102200000000003</v>
      </c>
    </row>
    <row r="713" spans="1:21" x14ac:dyDescent="0.35">
      <c r="A713" s="81"/>
      <c r="B713" s="82">
        <v>1826</v>
      </c>
      <c r="C713" s="82" t="s">
        <v>272</v>
      </c>
      <c r="D713" s="82">
        <v>1083</v>
      </c>
      <c r="E713" s="82">
        <v>2353</v>
      </c>
      <c r="F713" s="82" t="s">
        <v>273</v>
      </c>
      <c r="G713" s="82">
        <v>5</v>
      </c>
      <c r="H713" s="82" t="s">
        <v>101</v>
      </c>
      <c r="I713" s="82">
        <v>452770</v>
      </c>
      <c r="J713" s="82">
        <v>13</v>
      </c>
      <c r="K713" s="82">
        <v>14</v>
      </c>
      <c r="L713" s="82" t="s">
        <v>3</v>
      </c>
      <c r="M713" s="82">
        <v>156309.58418599999</v>
      </c>
      <c r="N713" s="82">
        <v>6274633.5266500004</v>
      </c>
      <c r="O713" s="82">
        <v>77</v>
      </c>
      <c r="P713" s="82" t="s">
        <v>296</v>
      </c>
      <c r="Q713" s="82" t="s">
        <v>280</v>
      </c>
      <c r="R713" s="82" t="s">
        <v>278</v>
      </c>
      <c r="S713" s="82">
        <v>2440</v>
      </c>
      <c r="T713" s="82">
        <v>146113</v>
      </c>
      <c r="U713" s="82">
        <v>2.2057180000000001</v>
      </c>
    </row>
    <row r="714" spans="1:21" x14ac:dyDescent="0.35">
      <c r="A714" s="81"/>
      <c r="B714" s="82">
        <v>1827</v>
      </c>
      <c r="C714" s="82" t="s">
        <v>272</v>
      </c>
      <c r="D714" s="82">
        <v>1083</v>
      </c>
      <c r="E714" s="82">
        <v>2353</v>
      </c>
      <c r="F714" s="82" t="s">
        <v>273</v>
      </c>
      <c r="G714" s="82">
        <v>5</v>
      </c>
      <c r="H714" s="82" t="s">
        <v>101</v>
      </c>
      <c r="I714" s="82">
        <v>452770</v>
      </c>
      <c r="J714" s="82">
        <v>13</v>
      </c>
      <c r="K714" s="82">
        <v>14</v>
      </c>
      <c r="L714" s="82" t="s">
        <v>3</v>
      </c>
      <c r="M714" s="82">
        <v>156309.58418599999</v>
      </c>
      <c r="N714" s="82">
        <v>6274633.5266500004</v>
      </c>
      <c r="O714" s="82">
        <v>84</v>
      </c>
      <c r="P714" s="82" t="s">
        <v>281</v>
      </c>
      <c r="Q714" s="82" t="s">
        <v>282</v>
      </c>
      <c r="R714" s="82" t="s">
        <v>278</v>
      </c>
      <c r="S714" s="82">
        <v>16750</v>
      </c>
      <c r="T714" s="82">
        <v>2976056</v>
      </c>
      <c r="U714" s="82">
        <v>0.53894399999999998</v>
      </c>
    </row>
    <row r="715" spans="1:21" x14ac:dyDescent="0.35">
      <c r="A715" s="81"/>
      <c r="B715" s="82">
        <v>1828</v>
      </c>
      <c r="C715" s="82" t="s">
        <v>272</v>
      </c>
      <c r="D715" s="82">
        <v>1084</v>
      </c>
      <c r="E715" s="82">
        <v>2354</v>
      </c>
      <c r="F715" s="82" t="s">
        <v>273</v>
      </c>
      <c r="G715" s="82">
        <v>5</v>
      </c>
      <c r="H715" s="82" t="s">
        <v>101</v>
      </c>
      <c r="I715" s="82">
        <v>452770</v>
      </c>
      <c r="J715" s="82">
        <v>13</v>
      </c>
      <c r="K715" s="82">
        <v>14</v>
      </c>
      <c r="L715" s="82" t="s">
        <v>3</v>
      </c>
      <c r="M715" s="82">
        <v>156309.58418599999</v>
      </c>
      <c r="N715" s="82">
        <v>6274633.5266500004</v>
      </c>
      <c r="O715" s="82">
        <v>77</v>
      </c>
      <c r="P715" s="82" t="s">
        <v>296</v>
      </c>
      <c r="Q715" s="82" t="s">
        <v>280</v>
      </c>
      <c r="R715" s="82" t="s">
        <v>278</v>
      </c>
      <c r="S715" s="82">
        <v>2440</v>
      </c>
      <c r="T715" s="82">
        <v>146113</v>
      </c>
      <c r="U715" s="82">
        <v>0.60427900000000001</v>
      </c>
    </row>
    <row r="716" spans="1:21" x14ac:dyDescent="0.35">
      <c r="A716" s="81"/>
      <c r="B716" s="82">
        <v>1829</v>
      </c>
      <c r="C716" s="82" t="s">
        <v>272</v>
      </c>
      <c r="D716" s="82">
        <v>1084</v>
      </c>
      <c r="E716" s="82">
        <v>2354</v>
      </c>
      <c r="F716" s="82" t="s">
        <v>273</v>
      </c>
      <c r="G716" s="82">
        <v>5</v>
      </c>
      <c r="H716" s="82" t="s">
        <v>101</v>
      </c>
      <c r="I716" s="82">
        <v>452770</v>
      </c>
      <c r="J716" s="82">
        <v>13</v>
      </c>
      <c r="K716" s="82">
        <v>14</v>
      </c>
      <c r="L716" s="82" t="s">
        <v>3</v>
      </c>
      <c r="M716" s="82">
        <v>156309.58418599999</v>
      </c>
      <c r="N716" s="82">
        <v>6274633.5266500004</v>
      </c>
      <c r="O716" s="82">
        <v>84</v>
      </c>
      <c r="P716" s="82" t="s">
        <v>281</v>
      </c>
      <c r="Q716" s="82" t="s">
        <v>282</v>
      </c>
      <c r="R716" s="82" t="s">
        <v>278</v>
      </c>
      <c r="S716" s="82">
        <v>16750</v>
      </c>
      <c r="T716" s="82">
        <v>2976056</v>
      </c>
      <c r="U716" s="82">
        <v>1.2055880000000001</v>
      </c>
    </row>
    <row r="717" spans="1:21" x14ac:dyDescent="0.35">
      <c r="A717" s="81"/>
      <c r="B717" s="82">
        <v>1830</v>
      </c>
      <c r="C717" s="82" t="s">
        <v>272</v>
      </c>
      <c r="D717" s="82">
        <v>1085</v>
      </c>
      <c r="E717" s="82">
        <v>2356</v>
      </c>
      <c r="F717" s="82" t="s">
        <v>273</v>
      </c>
      <c r="G717" s="82">
        <v>5</v>
      </c>
      <c r="H717" s="82" t="s">
        <v>101</v>
      </c>
      <c r="I717" s="82">
        <v>452770</v>
      </c>
      <c r="J717" s="82">
        <v>13</v>
      </c>
      <c r="K717" s="82">
        <v>14</v>
      </c>
      <c r="L717" s="82" t="s">
        <v>3</v>
      </c>
      <c r="M717" s="82">
        <v>156309.58418599999</v>
      </c>
      <c r="N717" s="82">
        <v>6274633.5266500004</v>
      </c>
      <c r="O717" s="82">
        <v>84</v>
      </c>
      <c r="P717" s="82" t="s">
        <v>281</v>
      </c>
      <c r="Q717" s="82" t="s">
        <v>282</v>
      </c>
      <c r="R717" s="82" t="s">
        <v>278</v>
      </c>
      <c r="S717" s="82">
        <v>16750</v>
      </c>
      <c r="T717" s="82">
        <v>2976056</v>
      </c>
      <c r="U717" s="82">
        <v>0.74407299999999998</v>
      </c>
    </row>
    <row r="718" spans="1:21" x14ac:dyDescent="0.35">
      <c r="A718" s="81"/>
      <c r="B718" s="82">
        <v>1831</v>
      </c>
      <c r="C718" s="82" t="s">
        <v>272</v>
      </c>
      <c r="D718" s="82">
        <v>1086</v>
      </c>
      <c r="E718" s="82">
        <v>2356</v>
      </c>
      <c r="F718" s="82" t="s">
        <v>273</v>
      </c>
      <c r="G718" s="82">
        <v>5</v>
      </c>
      <c r="H718" s="82" t="s">
        <v>101</v>
      </c>
      <c r="I718" s="82">
        <v>452770</v>
      </c>
      <c r="J718" s="82">
        <v>14</v>
      </c>
      <c r="K718" s="82">
        <v>15</v>
      </c>
      <c r="L718" s="82" t="s">
        <v>10</v>
      </c>
      <c r="M718" s="82">
        <v>194777.95925700001</v>
      </c>
      <c r="N718" s="82">
        <v>9678248.4628699999</v>
      </c>
      <c r="O718" s="82">
        <v>84</v>
      </c>
      <c r="P718" s="82" t="s">
        <v>281</v>
      </c>
      <c r="Q718" s="82" t="s">
        <v>282</v>
      </c>
      <c r="R718" s="82" t="s">
        <v>278</v>
      </c>
      <c r="S718" s="82">
        <v>16750</v>
      </c>
      <c r="T718" s="82">
        <v>2976056</v>
      </c>
      <c r="U718" s="82">
        <v>0.99718499999999999</v>
      </c>
    </row>
    <row r="719" spans="1:21" x14ac:dyDescent="0.35">
      <c r="A719" s="81"/>
      <c r="B719" s="82">
        <v>1832</v>
      </c>
      <c r="C719" s="82" t="s">
        <v>272</v>
      </c>
      <c r="D719" s="82">
        <v>1087</v>
      </c>
      <c r="E719" s="82">
        <v>2358</v>
      </c>
      <c r="F719" s="82" t="s">
        <v>273</v>
      </c>
      <c r="G719" s="82">
        <v>5</v>
      </c>
      <c r="H719" s="82" t="s">
        <v>101</v>
      </c>
      <c r="I719" s="82">
        <v>452770</v>
      </c>
      <c r="J719" s="82">
        <v>13</v>
      </c>
      <c r="K719" s="82">
        <v>14</v>
      </c>
      <c r="L719" s="82" t="s">
        <v>3</v>
      </c>
      <c r="M719" s="82">
        <v>156309.58418599999</v>
      </c>
      <c r="N719" s="82">
        <v>6274633.5266500004</v>
      </c>
      <c r="O719" s="82">
        <v>79</v>
      </c>
      <c r="P719" s="82" t="s">
        <v>283</v>
      </c>
      <c r="Q719" s="82" t="s">
        <v>269</v>
      </c>
      <c r="R719" s="82" t="s">
        <v>278</v>
      </c>
      <c r="S719" s="82">
        <v>8558</v>
      </c>
      <c r="T719" s="82">
        <v>926359</v>
      </c>
      <c r="U719" s="82">
        <v>1.5976030000000001</v>
      </c>
    </row>
    <row r="720" spans="1:21" x14ac:dyDescent="0.35">
      <c r="A720" s="81"/>
      <c r="B720" s="82">
        <v>1833</v>
      </c>
      <c r="C720" s="82" t="s">
        <v>272</v>
      </c>
      <c r="D720" s="82">
        <v>1088</v>
      </c>
      <c r="E720" s="82">
        <v>2358</v>
      </c>
      <c r="F720" s="82" t="s">
        <v>273</v>
      </c>
      <c r="G720" s="82">
        <v>5</v>
      </c>
      <c r="H720" s="82" t="s">
        <v>101</v>
      </c>
      <c r="I720" s="82">
        <v>452770</v>
      </c>
      <c r="J720" s="82">
        <v>14</v>
      </c>
      <c r="K720" s="82">
        <v>15</v>
      </c>
      <c r="L720" s="82" t="s">
        <v>10</v>
      </c>
      <c r="M720" s="82">
        <v>194777.95925700001</v>
      </c>
      <c r="N720" s="82">
        <v>9678248.4628699999</v>
      </c>
      <c r="O720" s="82">
        <v>79</v>
      </c>
      <c r="P720" s="82" t="s">
        <v>283</v>
      </c>
      <c r="Q720" s="82" t="s">
        <v>269</v>
      </c>
      <c r="R720" s="82" t="s">
        <v>278</v>
      </c>
      <c r="S720" s="82">
        <v>8558</v>
      </c>
      <c r="T720" s="82">
        <v>926359</v>
      </c>
      <c r="U720" s="82">
        <v>0.34365099999999998</v>
      </c>
    </row>
    <row r="721" spans="1:21" x14ac:dyDescent="0.35">
      <c r="A721" s="81"/>
      <c r="B721" s="82">
        <v>1834</v>
      </c>
      <c r="C721" s="82" t="s">
        <v>272</v>
      </c>
      <c r="D721" s="82">
        <v>1089</v>
      </c>
      <c r="E721" s="82">
        <v>2364</v>
      </c>
      <c r="F721" s="82" t="s">
        <v>273</v>
      </c>
      <c r="G721" s="82">
        <v>5</v>
      </c>
      <c r="H721" s="82" t="s">
        <v>101</v>
      </c>
      <c r="I721" s="82">
        <v>452770</v>
      </c>
      <c r="J721" s="82">
        <v>13</v>
      </c>
      <c r="K721" s="82">
        <v>14</v>
      </c>
      <c r="L721" s="82" t="s">
        <v>3</v>
      </c>
      <c r="M721" s="82">
        <v>156309.58418599999</v>
      </c>
      <c r="N721" s="82">
        <v>6274633.5266500004</v>
      </c>
      <c r="O721" s="82">
        <v>84</v>
      </c>
      <c r="P721" s="82" t="s">
        <v>281</v>
      </c>
      <c r="Q721" s="82" t="s">
        <v>282</v>
      </c>
      <c r="R721" s="82" t="s">
        <v>278</v>
      </c>
      <c r="S721" s="82">
        <v>16750</v>
      </c>
      <c r="T721" s="82">
        <v>2976056</v>
      </c>
      <c r="U721" s="82">
        <v>1.963428</v>
      </c>
    </row>
    <row r="722" spans="1:21" x14ac:dyDescent="0.35">
      <c r="A722" s="81"/>
      <c r="B722" s="82">
        <v>1835</v>
      </c>
      <c r="C722" s="82" t="s">
        <v>272</v>
      </c>
      <c r="D722" s="82">
        <v>1090</v>
      </c>
      <c r="E722" s="82">
        <v>2368</v>
      </c>
      <c r="F722" s="82" t="s">
        <v>273</v>
      </c>
      <c r="G722" s="82">
        <v>5</v>
      </c>
      <c r="H722" s="82" t="s">
        <v>101</v>
      </c>
      <c r="I722" s="82">
        <v>452770</v>
      </c>
      <c r="J722" s="82">
        <v>2</v>
      </c>
      <c r="K722" s="82">
        <v>3</v>
      </c>
      <c r="L722" s="82" t="s">
        <v>13</v>
      </c>
      <c r="M722" s="82">
        <v>9854.3038030000007</v>
      </c>
      <c r="N722" s="82">
        <v>1086982.27514</v>
      </c>
      <c r="O722" s="82">
        <v>69</v>
      </c>
      <c r="P722" s="82" t="s">
        <v>298</v>
      </c>
      <c r="Q722" s="82" t="s">
        <v>281</v>
      </c>
      <c r="R722" s="82" t="s">
        <v>278</v>
      </c>
      <c r="S722" s="82">
        <v>2216</v>
      </c>
      <c r="T722" s="82">
        <v>63817</v>
      </c>
      <c r="U722" s="82">
        <v>3.6000000000000001E-5</v>
      </c>
    </row>
    <row r="723" spans="1:21" x14ac:dyDescent="0.35">
      <c r="A723" s="81"/>
      <c r="B723" s="82">
        <v>1836</v>
      </c>
      <c r="C723" s="82" t="s">
        <v>272</v>
      </c>
      <c r="D723" s="82">
        <v>1090</v>
      </c>
      <c r="E723" s="82">
        <v>2368</v>
      </c>
      <c r="F723" s="82" t="s">
        <v>273</v>
      </c>
      <c r="G723" s="82">
        <v>5</v>
      </c>
      <c r="H723" s="82" t="s">
        <v>101</v>
      </c>
      <c r="I723" s="82">
        <v>452770</v>
      </c>
      <c r="J723" s="82">
        <v>2</v>
      </c>
      <c r="K723" s="82">
        <v>3</v>
      </c>
      <c r="L723" s="82" t="s">
        <v>13</v>
      </c>
      <c r="M723" s="82">
        <v>9854.3038030000007</v>
      </c>
      <c r="N723" s="82">
        <v>1086982.27514</v>
      </c>
      <c r="O723" s="82">
        <v>71</v>
      </c>
      <c r="P723" s="82" t="s">
        <v>285</v>
      </c>
      <c r="Q723" s="82" t="s">
        <v>281</v>
      </c>
      <c r="R723" s="82" t="s">
        <v>278</v>
      </c>
      <c r="S723" s="82">
        <v>2540</v>
      </c>
      <c r="T723" s="82">
        <v>108521</v>
      </c>
      <c r="U723" s="82">
        <v>1.3700829999999999</v>
      </c>
    </row>
    <row r="724" spans="1:21" x14ac:dyDescent="0.35">
      <c r="A724" s="81"/>
      <c r="B724" s="82">
        <v>1837</v>
      </c>
      <c r="C724" s="82" t="s">
        <v>272</v>
      </c>
      <c r="D724" s="82">
        <v>1090</v>
      </c>
      <c r="E724" s="82">
        <v>2368</v>
      </c>
      <c r="F724" s="82" t="s">
        <v>273</v>
      </c>
      <c r="G724" s="82">
        <v>5</v>
      </c>
      <c r="H724" s="82" t="s">
        <v>101</v>
      </c>
      <c r="I724" s="82">
        <v>452770</v>
      </c>
      <c r="J724" s="82">
        <v>2</v>
      </c>
      <c r="K724" s="82">
        <v>3</v>
      </c>
      <c r="L724" s="82" t="s">
        <v>13</v>
      </c>
      <c r="M724" s="82">
        <v>9854.3038030000007</v>
      </c>
      <c r="N724" s="82">
        <v>1086982.27514</v>
      </c>
      <c r="O724" s="82">
        <v>84</v>
      </c>
      <c r="P724" s="82" t="s">
        <v>281</v>
      </c>
      <c r="Q724" s="82" t="s">
        <v>282</v>
      </c>
      <c r="R724" s="82" t="s">
        <v>278</v>
      </c>
      <c r="S724" s="82">
        <v>16750</v>
      </c>
      <c r="T724" s="82">
        <v>2976056</v>
      </c>
      <c r="U724" s="82">
        <v>0.69053200000000003</v>
      </c>
    </row>
    <row r="725" spans="1:21" x14ac:dyDescent="0.35">
      <c r="A725" s="81"/>
      <c r="B725" s="82">
        <v>1940</v>
      </c>
      <c r="C725" s="82" t="s">
        <v>272</v>
      </c>
      <c r="D725" s="82">
        <v>1165</v>
      </c>
      <c r="E725" s="82">
        <v>2567</v>
      </c>
      <c r="F725" s="82" t="s">
        <v>273</v>
      </c>
      <c r="G725" s="82">
        <v>5</v>
      </c>
      <c r="H725" s="82" t="s">
        <v>101</v>
      </c>
      <c r="I725" s="82">
        <v>452770</v>
      </c>
      <c r="J725" s="82">
        <v>10</v>
      </c>
      <c r="K725" s="82">
        <v>11</v>
      </c>
      <c r="L725" s="82" t="s">
        <v>2</v>
      </c>
      <c r="M725" s="82">
        <v>24929.416090999999</v>
      </c>
      <c r="N725" s="82">
        <v>1538359.6088</v>
      </c>
      <c r="O725" s="82">
        <v>84</v>
      </c>
      <c r="P725" s="82" t="s">
        <v>281</v>
      </c>
      <c r="Q725" s="82" t="s">
        <v>282</v>
      </c>
      <c r="R725" s="82" t="s">
        <v>278</v>
      </c>
      <c r="S725" s="82">
        <v>16750</v>
      </c>
      <c r="T725" s="82">
        <v>2976056</v>
      </c>
      <c r="U725" s="82">
        <v>1.3503289999999999</v>
      </c>
    </row>
    <row r="726" spans="1:21" x14ac:dyDescent="0.35">
      <c r="A726" s="81"/>
      <c r="B726" s="82">
        <v>1942</v>
      </c>
      <c r="C726" s="82" t="s">
        <v>272</v>
      </c>
      <c r="D726" s="82">
        <v>1166</v>
      </c>
      <c r="E726" s="82">
        <v>2567</v>
      </c>
      <c r="F726" s="82" t="s">
        <v>273</v>
      </c>
      <c r="G726" s="82">
        <v>5</v>
      </c>
      <c r="H726" s="82" t="s">
        <v>101</v>
      </c>
      <c r="I726" s="82">
        <v>452770</v>
      </c>
      <c r="J726" s="82">
        <v>13</v>
      </c>
      <c r="K726" s="82">
        <v>14</v>
      </c>
      <c r="L726" s="82" t="s">
        <v>3</v>
      </c>
      <c r="M726" s="82">
        <v>156309.58418599999</v>
      </c>
      <c r="N726" s="82">
        <v>6274633.5266500004</v>
      </c>
      <c r="O726" s="82">
        <v>84</v>
      </c>
      <c r="P726" s="82" t="s">
        <v>281</v>
      </c>
      <c r="Q726" s="82" t="s">
        <v>282</v>
      </c>
      <c r="R726" s="82" t="s">
        <v>278</v>
      </c>
      <c r="S726" s="82">
        <v>16750</v>
      </c>
      <c r="T726" s="82">
        <v>2976056</v>
      </c>
      <c r="U726" s="82">
        <v>4.1680659999999996</v>
      </c>
    </row>
    <row r="727" spans="1:21" x14ac:dyDescent="0.35">
      <c r="A727" s="81"/>
      <c r="B727" s="82">
        <v>1943</v>
      </c>
      <c r="C727" s="82" t="s">
        <v>272</v>
      </c>
      <c r="D727" s="82">
        <v>1167</v>
      </c>
      <c r="E727" s="82">
        <v>2567</v>
      </c>
      <c r="F727" s="82" t="s">
        <v>273</v>
      </c>
      <c r="G727" s="82">
        <v>5</v>
      </c>
      <c r="H727" s="82" t="s">
        <v>101</v>
      </c>
      <c r="I727" s="82">
        <v>452770</v>
      </c>
      <c r="J727" s="82">
        <v>14</v>
      </c>
      <c r="K727" s="82">
        <v>15</v>
      </c>
      <c r="L727" s="82" t="s">
        <v>10</v>
      </c>
      <c r="M727" s="82">
        <v>194777.95925700001</v>
      </c>
      <c r="N727" s="82">
        <v>9678248.4628699999</v>
      </c>
      <c r="O727" s="82">
        <v>84</v>
      </c>
      <c r="P727" s="82" t="s">
        <v>281</v>
      </c>
      <c r="Q727" s="82" t="s">
        <v>282</v>
      </c>
      <c r="R727" s="82" t="s">
        <v>278</v>
      </c>
      <c r="S727" s="82">
        <v>16750</v>
      </c>
      <c r="T727" s="82">
        <v>2976056</v>
      </c>
      <c r="U727" s="82">
        <v>7.5366000000000002E-2</v>
      </c>
    </row>
    <row r="728" spans="1:21" x14ac:dyDescent="0.35">
      <c r="A728" s="81"/>
      <c r="B728" s="82">
        <v>1945</v>
      </c>
      <c r="C728" s="82" t="s">
        <v>272</v>
      </c>
      <c r="D728" s="82">
        <v>1168</v>
      </c>
      <c r="E728" s="82">
        <v>2570</v>
      </c>
      <c r="F728" s="82" t="s">
        <v>273</v>
      </c>
      <c r="G728" s="82">
        <v>5</v>
      </c>
      <c r="H728" s="82" t="s">
        <v>101</v>
      </c>
      <c r="I728" s="82">
        <v>452770</v>
      </c>
      <c r="J728" s="82">
        <v>13</v>
      </c>
      <c r="K728" s="82">
        <v>14</v>
      </c>
      <c r="L728" s="82" t="s">
        <v>3</v>
      </c>
      <c r="M728" s="82">
        <v>156309.58418599999</v>
      </c>
      <c r="N728" s="82">
        <v>6274633.5266500004</v>
      </c>
      <c r="O728" s="82">
        <v>75</v>
      </c>
      <c r="P728" s="82" t="s">
        <v>287</v>
      </c>
      <c r="Q728" s="82" t="s">
        <v>281</v>
      </c>
      <c r="R728" s="82" t="s">
        <v>278</v>
      </c>
      <c r="S728" s="82">
        <v>5958</v>
      </c>
      <c r="T728" s="82">
        <v>704928</v>
      </c>
      <c r="U728" s="82">
        <v>1.1328339999999999</v>
      </c>
    </row>
    <row r="729" spans="1:21" x14ac:dyDescent="0.35">
      <c r="A729" s="81"/>
      <c r="B729" s="82">
        <v>1947</v>
      </c>
      <c r="C729" s="82" t="s">
        <v>272</v>
      </c>
      <c r="D729" s="82">
        <v>1169</v>
      </c>
      <c r="E729" s="82">
        <v>2570</v>
      </c>
      <c r="F729" s="82" t="s">
        <v>273</v>
      </c>
      <c r="G729" s="82">
        <v>5</v>
      </c>
      <c r="H729" s="82" t="s">
        <v>101</v>
      </c>
      <c r="I729" s="82">
        <v>452770</v>
      </c>
      <c r="J729" s="82">
        <v>14</v>
      </c>
      <c r="K729" s="82">
        <v>15</v>
      </c>
      <c r="L729" s="82" t="s">
        <v>10</v>
      </c>
      <c r="M729" s="82">
        <v>194777.95925700001</v>
      </c>
      <c r="N729" s="82">
        <v>9678248.4628699999</v>
      </c>
      <c r="O729" s="82">
        <v>75</v>
      </c>
      <c r="P729" s="82" t="s">
        <v>287</v>
      </c>
      <c r="Q729" s="82" t="s">
        <v>281</v>
      </c>
      <c r="R729" s="82" t="s">
        <v>278</v>
      </c>
      <c r="S729" s="82">
        <v>5958</v>
      </c>
      <c r="T729" s="82">
        <v>704928</v>
      </c>
      <c r="U729" s="82">
        <v>7.5205999999999995E-2</v>
      </c>
    </row>
    <row r="730" spans="1:21" x14ac:dyDescent="0.35">
      <c r="A730" s="81"/>
      <c r="B730" s="82">
        <v>1949</v>
      </c>
      <c r="C730" s="82" t="s">
        <v>272</v>
      </c>
      <c r="D730" s="82">
        <v>1170</v>
      </c>
      <c r="E730" s="82">
        <v>2573</v>
      </c>
      <c r="F730" s="82" t="s">
        <v>273</v>
      </c>
      <c r="G730" s="82">
        <v>5</v>
      </c>
      <c r="H730" s="82" t="s">
        <v>101</v>
      </c>
      <c r="I730" s="82">
        <v>452770</v>
      </c>
      <c r="J730" s="82">
        <v>10</v>
      </c>
      <c r="K730" s="82">
        <v>11</v>
      </c>
      <c r="L730" s="82" t="s">
        <v>2</v>
      </c>
      <c r="M730" s="82">
        <v>24929.416090999999</v>
      </c>
      <c r="N730" s="82">
        <v>1538359.6088</v>
      </c>
      <c r="O730" s="82">
        <v>70</v>
      </c>
      <c r="P730" s="82" t="s">
        <v>268</v>
      </c>
      <c r="Q730" s="82" t="s">
        <v>284</v>
      </c>
      <c r="R730" s="82" t="s">
        <v>278</v>
      </c>
      <c r="S730" s="82">
        <v>6016</v>
      </c>
      <c r="T730" s="82">
        <v>550617</v>
      </c>
      <c r="U730" s="82">
        <v>5.0937549999999998</v>
      </c>
    </row>
    <row r="731" spans="1:21" x14ac:dyDescent="0.35">
      <c r="A731" s="81"/>
      <c r="B731" s="82">
        <v>1950</v>
      </c>
      <c r="C731" s="82" t="s">
        <v>272</v>
      </c>
      <c r="D731" s="82">
        <v>1170</v>
      </c>
      <c r="E731" s="82">
        <v>2573</v>
      </c>
      <c r="F731" s="82" t="s">
        <v>273</v>
      </c>
      <c r="G731" s="82">
        <v>5</v>
      </c>
      <c r="H731" s="82" t="s">
        <v>101</v>
      </c>
      <c r="I731" s="82">
        <v>452770</v>
      </c>
      <c r="J731" s="82">
        <v>10</v>
      </c>
      <c r="K731" s="82">
        <v>11</v>
      </c>
      <c r="L731" s="82" t="s">
        <v>2</v>
      </c>
      <c r="M731" s="82">
        <v>24929.416090999999</v>
      </c>
      <c r="N731" s="82">
        <v>1538359.6088</v>
      </c>
      <c r="O731" s="82">
        <v>84</v>
      </c>
      <c r="P731" s="82" t="s">
        <v>281</v>
      </c>
      <c r="Q731" s="82" t="s">
        <v>282</v>
      </c>
      <c r="R731" s="82" t="s">
        <v>278</v>
      </c>
      <c r="S731" s="82">
        <v>16750</v>
      </c>
      <c r="T731" s="82">
        <v>2976056</v>
      </c>
      <c r="U731" s="82">
        <v>5.1726270000000003</v>
      </c>
    </row>
    <row r="732" spans="1:21" x14ac:dyDescent="0.35">
      <c r="A732" s="81"/>
      <c r="B732" s="82">
        <v>1952</v>
      </c>
      <c r="C732" s="82" t="s">
        <v>272</v>
      </c>
      <c r="D732" s="82">
        <v>1171</v>
      </c>
      <c r="E732" s="82">
        <v>2573</v>
      </c>
      <c r="F732" s="82" t="s">
        <v>273</v>
      </c>
      <c r="G732" s="82">
        <v>5</v>
      </c>
      <c r="H732" s="82" t="s">
        <v>101</v>
      </c>
      <c r="I732" s="82">
        <v>452770</v>
      </c>
      <c r="J732" s="82">
        <v>13</v>
      </c>
      <c r="K732" s="82">
        <v>14</v>
      </c>
      <c r="L732" s="82" t="s">
        <v>3</v>
      </c>
      <c r="M732" s="82">
        <v>156309.58418599999</v>
      </c>
      <c r="N732" s="82">
        <v>6274633.5266500004</v>
      </c>
      <c r="O732" s="82">
        <v>70</v>
      </c>
      <c r="P732" s="82" t="s">
        <v>268</v>
      </c>
      <c r="Q732" s="82" t="s">
        <v>284</v>
      </c>
      <c r="R732" s="82" t="s">
        <v>278</v>
      </c>
      <c r="S732" s="82">
        <v>6016</v>
      </c>
      <c r="T732" s="82">
        <v>550617</v>
      </c>
      <c r="U732" s="82">
        <v>7.1115999999999999E-2</v>
      </c>
    </row>
    <row r="733" spans="1:21" x14ac:dyDescent="0.35">
      <c r="A733" s="81"/>
      <c r="B733" s="82">
        <v>1953</v>
      </c>
      <c r="C733" s="82" t="s">
        <v>272</v>
      </c>
      <c r="D733" s="82">
        <v>1171</v>
      </c>
      <c r="E733" s="82">
        <v>2573</v>
      </c>
      <c r="F733" s="82" t="s">
        <v>273</v>
      </c>
      <c r="G733" s="82">
        <v>5</v>
      </c>
      <c r="H733" s="82" t="s">
        <v>101</v>
      </c>
      <c r="I733" s="82">
        <v>452770</v>
      </c>
      <c r="J733" s="82">
        <v>13</v>
      </c>
      <c r="K733" s="82">
        <v>14</v>
      </c>
      <c r="L733" s="82" t="s">
        <v>3</v>
      </c>
      <c r="M733" s="82">
        <v>156309.58418599999</v>
      </c>
      <c r="N733" s="82">
        <v>6274633.5266500004</v>
      </c>
      <c r="O733" s="82">
        <v>84</v>
      </c>
      <c r="P733" s="82" t="s">
        <v>281</v>
      </c>
      <c r="Q733" s="82" t="s">
        <v>282</v>
      </c>
      <c r="R733" s="82" t="s">
        <v>278</v>
      </c>
      <c r="S733" s="82">
        <v>16750</v>
      </c>
      <c r="T733" s="82">
        <v>2976056</v>
      </c>
      <c r="U733" s="82">
        <v>2.3009569999999999</v>
      </c>
    </row>
    <row r="734" spans="1:21" x14ac:dyDescent="0.35">
      <c r="A734" s="81"/>
      <c r="B734" s="82">
        <v>1954</v>
      </c>
      <c r="C734" s="82" t="s">
        <v>272</v>
      </c>
      <c r="D734" s="82">
        <v>1172</v>
      </c>
      <c r="E734" s="82">
        <v>2573</v>
      </c>
      <c r="F734" s="82" t="s">
        <v>273</v>
      </c>
      <c r="G734" s="82">
        <v>5</v>
      </c>
      <c r="H734" s="82" t="s">
        <v>101</v>
      </c>
      <c r="I734" s="82">
        <v>452770</v>
      </c>
      <c r="J734" s="82">
        <v>14</v>
      </c>
      <c r="K734" s="82">
        <v>15</v>
      </c>
      <c r="L734" s="82" t="s">
        <v>10</v>
      </c>
      <c r="M734" s="82">
        <v>194777.95925700001</v>
      </c>
      <c r="N734" s="82">
        <v>9678248.4628699999</v>
      </c>
      <c r="O734" s="82">
        <v>70</v>
      </c>
      <c r="P734" s="82" t="s">
        <v>268</v>
      </c>
      <c r="Q734" s="82" t="s">
        <v>284</v>
      </c>
      <c r="R734" s="82" t="s">
        <v>278</v>
      </c>
      <c r="S734" s="82">
        <v>6016</v>
      </c>
      <c r="T734" s="82">
        <v>550617</v>
      </c>
      <c r="U734" s="82">
        <v>0.49639299999999997</v>
      </c>
    </row>
    <row r="735" spans="1:21" x14ac:dyDescent="0.35">
      <c r="A735" s="81"/>
      <c r="B735" s="82">
        <v>1955</v>
      </c>
      <c r="C735" s="82" t="s">
        <v>272</v>
      </c>
      <c r="D735" s="82">
        <v>1172</v>
      </c>
      <c r="E735" s="82">
        <v>2573</v>
      </c>
      <c r="F735" s="82" t="s">
        <v>273</v>
      </c>
      <c r="G735" s="82">
        <v>5</v>
      </c>
      <c r="H735" s="82" t="s">
        <v>101</v>
      </c>
      <c r="I735" s="82">
        <v>452770</v>
      </c>
      <c r="J735" s="82">
        <v>14</v>
      </c>
      <c r="K735" s="82">
        <v>15</v>
      </c>
      <c r="L735" s="82" t="s">
        <v>10</v>
      </c>
      <c r="M735" s="82">
        <v>194777.95925700001</v>
      </c>
      <c r="N735" s="82">
        <v>9678248.4628699999</v>
      </c>
      <c r="O735" s="82">
        <v>84</v>
      </c>
      <c r="P735" s="82" t="s">
        <v>281</v>
      </c>
      <c r="Q735" s="82" t="s">
        <v>282</v>
      </c>
      <c r="R735" s="82" t="s">
        <v>278</v>
      </c>
      <c r="S735" s="82">
        <v>16750</v>
      </c>
      <c r="T735" s="82">
        <v>2976056</v>
      </c>
      <c r="U735" s="82">
        <v>1.0502629999999999</v>
      </c>
    </row>
    <row r="736" spans="1:21" x14ac:dyDescent="0.35">
      <c r="A736" s="81"/>
      <c r="B736" s="82">
        <v>1958</v>
      </c>
      <c r="C736" s="82" t="s">
        <v>272</v>
      </c>
      <c r="D736" s="82">
        <v>1175</v>
      </c>
      <c r="E736" s="82">
        <v>2575</v>
      </c>
      <c r="F736" s="82" t="s">
        <v>273</v>
      </c>
      <c r="G736" s="82">
        <v>5</v>
      </c>
      <c r="H736" s="82" t="s">
        <v>101</v>
      </c>
      <c r="I736" s="82">
        <v>452770</v>
      </c>
      <c r="J736" s="82">
        <v>13</v>
      </c>
      <c r="K736" s="82">
        <v>14</v>
      </c>
      <c r="L736" s="82" t="s">
        <v>3</v>
      </c>
      <c r="M736" s="82">
        <v>156309.58418599999</v>
      </c>
      <c r="N736" s="82">
        <v>6274633.5266500004</v>
      </c>
      <c r="O736" s="82">
        <v>75</v>
      </c>
      <c r="P736" s="82" t="s">
        <v>287</v>
      </c>
      <c r="Q736" s="82" t="s">
        <v>281</v>
      </c>
      <c r="R736" s="82" t="s">
        <v>278</v>
      </c>
      <c r="S736" s="82">
        <v>5958</v>
      </c>
      <c r="T736" s="82">
        <v>704928</v>
      </c>
      <c r="U736" s="82">
        <v>4.4649279999999996</v>
      </c>
    </row>
    <row r="737" spans="1:21" x14ac:dyDescent="0.35">
      <c r="A737" s="81"/>
      <c r="B737" s="82">
        <v>1959</v>
      </c>
      <c r="C737" s="82" t="s">
        <v>272</v>
      </c>
      <c r="D737" s="82">
        <v>1175</v>
      </c>
      <c r="E737" s="82">
        <v>2575</v>
      </c>
      <c r="F737" s="82" t="s">
        <v>273</v>
      </c>
      <c r="G737" s="82">
        <v>5</v>
      </c>
      <c r="H737" s="82" t="s">
        <v>101</v>
      </c>
      <c r="I737" s="82">
        <v>452770</v>
      </c>
      <c r="J737" s="82">
        <v>13</v>
      </c>
      <c r="K737" s="82">
        <v>14</v>
      </c>
      <c r="L737" s="82" t="s">
        <v>3</v>
      </c>
      <c r="M737" s="82">
        <v>156309.58418599999</v>
      </c>
      <c r="N737" s="82">
        <v>6274633.5266500004</v>
      </c>
      <c r="O737" s="82">
        <v>84</v>
      </c>
      <c r="P737" s="82" t="s">
        <v>281</v>
      </c>
      <c r="Q737" s="82" t="s">
        <v>282</v>
      </c>
      <c r="R737" s="82" t="s">
        <v>278</v>
      </c>
      <c r="S737" s="82">
        <v>16750</v>
      </c>
      <c r="T737" s="82">
        <v>2976056</v>
      </c>
      <c r="U737" s="82">
        <v>7.3127719999999998</v>
      </c>
    </row>
    <row r="738" spans="1:21" x14ac:dyDescent="0.35">
      <c r="A738" s="81"/>
      <c r="B738" s="82">
        <v>1964</v>
      </c>
      <c r="C738" s="82" t="s">
        <v>272</v>
      </c>
      <c r="D738" s="82">
        <v>1179</v>
      </c>
      <c r="E738" s="82">
        <v>2580</v>
      </c>
      <c r="F738" s="82" t="s">
        <v>273</v>
      </c>
      <c r="G738" s="82">
        <v>5</v>
      </c>
      <c r="H738" s="82" t="s">
        <v>101</v>
      </c>
      <c r="I738" s="82">
        <v>452770</v>
      </c>
      <c r="J738" s="82">
        <v>14</v>
      </c>
      <c r="K738" s="82">
        <v>15</v>
      </c>
      <c r="L738" s="82" t="s">
        <v>10</v>
      </c>
      <c r="M738" s="82">
        <v>194777.95925700001</v>
      </c>
      <c r="N738" s="82">
        <v>9678248.4628699999</v>
      </c>
      <c r="O738" s="82">
        <v>79</v>
      </c>
      <c r="P738" s="82" t="s">
        <v>283</v>
      </c>
      <c r="Q738" s="82" t="s">
        <v>269</v>
      </c>
      <c r="R738" s="82" t="s">
        <v>278</v>
      </c>
      <c r="S738" s="82">
        <v>8558</v>
      </c>
      <c r="T738" s="82">
        <v>926359</v>
      </c>
      <c r="U738" s="82">
        <v>0.50029800000000002</v>
      </c>
    </row>
    <row r="739" spans="1:21" x14ac:dyDescent="0.35">
      <c r="A739" s="81"/>
      <c r="B739" s="82">
        <v>1965</v>
      </c>
      <c r="C739" s="82" t="s">
        <v>272</v>
      </c>
      <c r="D739" s="82">
        <v>1180</v>
      </c>
      <c r="E739" s="82">
        <v>2584</v>
      </c>
      <c r="F739" s="82" t="s">
        <v>273</v>
      </c>
      <c r="G739" s="82">
        <v>5</v>
      </c>
      <c r="H739" s="82" t="s">
        <v>101</v>
      </c>
      <c r="I739" s="82">
        <v>452770</v>
      </c>
      <c r="J739" s="82">
        <v>0</v>
      </c>
      <c r="K739" s="82">
        <v>1</v>
      </c>
      <c r="L739" s="82" t="s">
        <v>15</v>
      </c>
      <c r="M739" s="82">
        <v>70235.584705999994</v>
      </c>
      <c r="N739" s="82">
        <v>3217666.13344</v>
      </c>
      <c r="O739" s="82">
        <v>67</v>
      </c>
      <c r="P739" s="82" t="s">
        <v>303</v>
      </c>
      <c r="Q739" s="82" t="s">
        <v>286</v>
      </c>
      <c r="R739" s="82" t="s">
        <v>278</v>
      </c>
      <c r="S739" s="82">
        <v>7610</v>
      </c>
      <c r="T739" s="82">
        <v>646377</v>
      </c>
      <c r="U739" s="82">
        <v>0.49659599999999998</v>
      </c>
    </row>
    <row r="740" spans="1:21" x14ac:dyDescent="0.35">
      <c r="A740" s="81"/>
      <c r="B740" s="82">
        <v>1966</v>
      </c>
      <c r="C740" s="82" t="s">
        <v>272</v>
      </c>
      <c r="D740" s="82">
        <v>1180</v>
      </c>
      <c r="E740" s="82">
        <v>2584</v>
      </c>
      <c r="F740" s="82" t="s">
        <v>273</v>
      </c>
      <c r="G740" s="82">
        <v>5</v>
      </c>
      <c r="H740" s="82" t="s">
        <v>101</v>
      </c>
      <c r="I740" s="82">
        <v>452770</v>
      </c>
      <c r="J740" s="82">
        <v>0</v>
      </c>
      <c r="K740" s="82">
        <v>1</v>
      </c>
      <c r="L740" s="82" t="s">
        <v>15</v>
      </c>
      <c r="M740" s="82">
        <v>70235.584705999994</v>
      </c>
      <c r="N740" s="82">
        <v>3217666.13344</v>
      </c>
      <c r="O740" s="82">
        <v>79</v>
      </c>
      <c r="P740" s="82" t="s">
        <v>283</v>
      </c>
      <c r="Q740" s="82" t="s">
        <v>269</v>
      </c>
      <c r="R740" s="82" t="s">
        <v>278</v>
      </c>
      <c r="S740" s="82">
        <v>8558</v>
      </c>
      <c r="T740" s="82">
        <v>926359</v>
      </c>
      <c r="U740" s="82">
        <v>0.114561</v>
      </c>
    </row>
    <row r="741" spans="1:21" x14ac:dyDescent="0.35">
      <c r="A741" s="81"/>
      <c r="B741" s="82">
        <v>1967</v>
      </c>
      <c r="C741" s="82" t="s">
        <v>272</v>
      </c>
      <c r="D741" s="82">
        <v>1181</v>
      </c>
      <c r="E741" s="82">
        <v>2584</v>
      </c>
      <c r="F741" s="82" t="s">
        <v>273</v>
      </c>
      <c r="G741" s="82">
        <v>5</v>
      </c>
      <c r="H741" s="82" t="s">
        <v>101</v>
      </c>
      <c r="I741" s="82">
        <v>452770</v>
      </c>
      <c r="J741" s="82">
        <v>14</v>
      </c>
      <c r="K741" s="82">
        <v>15</v>
      </c>
      <c r="L741" s="82" t="s">
        <v>10</v>
      </c>
      <c r="M741" s="82">
        <v>194777.95925700001</v>
      </c>
      <c r="N741" s="82">
        <v>9678248.4628699999</v>
      </c>
      <c r="O741" s="82">
        <v>67</v>
      </c>
      <c r="P741" s="82" t="s">
        <v>303</v>
      </c>
      <c r="Q741" s="82" t="s">
        <v>286</v>
      </c>
      <c r="R741" s="82" t="s">
        <v>278</v>
      </c>
      <c r="S741" s="82">
        <v>7610</v>
      </c>
      <c r="T741" s="82">
        <v>646377</v>
      </c>
      <c r="U741" s="82">
        <v>0.16908699999999999</v>
      </c>
    </row>
    <row r="742" spans="1:21" x14ac:dyDescent="0.35">
      <c r="A742" s="81"/>
      <c r="B742" s="82">
        <v>1968</v>
      </c>
      <c r="C742" s="82" t="s">
        <v>272</v>
      </c>
      <c r="D742" s="82">
        <v>1181</v>
      </c>
      <c r="E742" s="82">
        <v>2584</v>
      </c>
      <c r="F742" s="82" t="s">
        <v>273</v>
      </c>
      <c r="G742" s="82">
        <v>5</v>
      </c>
      <c r="H742" s="82" t="s">
        <v>101</v>
      </c>
      <c r="I742" s="82">
        <v>452770</v>
      </c>
      <c r="J742" s="82">
        <v>14</v>
      </c>
      <c r="K742" s="82">
        <v>15</v>
      </c>
      <c r="L742" s="82" t="s">
        <v>10</v>
      </c>
      <c r="M742" s="82">
        <v>194777.95925700001</v>
      </c>
      <c r="N742" s="82">
        <v>9678248.4628699999</v>
      </c>
      <c r="O742" s="82">
        <v>79</v>
      </c>
      <c r="P742" s="82" t="s">
        <v>283</v>
      </c>
      <c r="Q742" s="82" t="s">
        <v>269</v>
      </c>
      <c r="R742" s="82" t="s">
        <v>278</v>
      </c>
      <c r="S742" s="82">
        <v>8558</v>
      </c>
      <c r="T742" s="82">
        <v>926359</v>
      </c>
      <c r="U742" s="82">
        <v>9.4362000000000001E-2</v>
      </c>
    </row>
    <row r="743" spans="1:21" x14ac:dyDescent="0.35">
      <c r="A743" s="81"/>
      <c r="B743" s="82">
        <v>1969</v>
      </c>
      <c r="C743" s="82" t="s">
        <v>272</v>
      </c>
      <c r="D743" s="82">
        <v>1182</v>
      </c>
      <c r="E743" s="82">
        <v>2585</v>
      </c>
      <c r="F743" s="82" t="s">
        <v>273</v>
      </c>
      <c r="G743" s="82">
        <v>5</v>
      </c>
      <c r="H743" s="82" t="s">
        <v>101</v>
      </c>
      <c r="I743" s="82">
        <v>452770</v>
      </c>
      <c r="J743" s="82">
        <v>13</v>
      </c>
      <c r="K743" s="82">
        <v>14</v>
      </c>
      <c r="L743" s="82" t="s">
        <v>3</v>
      </c>
      <c r="M743" s="82">
        <v>156309.58418599999</v>
      </c>
      <c r="N743" s="82">
        <v>6274633.5266500004</v>
      </c>
      <c r="O743" s="82">
        <v>75</v>
      </c>
      <c r="P743" s="82" t="s">
        <v>287</v>
      </c>
      <c r="Q743" s="82" t="s">
        <v>281</v>
      </c>
      <c r="R743" s="82" t="s">
        <v>278</v>
      </c>
      <c r="S743" s="82">
        <v>5958</v>
      </c>
      <c r="T743" s="82">
        <v>704928</v>
      </c>
      <c r="U743" s="82">
        <v>1.3810000000000001E-3</v>
      </c>
    </row>
    <row r="744" spans="1:21" x14ac:dyDescent="0.35">
      <c r="A744" s="81"/>
      <c r="B744" s="82">
        <v>1971</v>
      </c>
      <c r="C744" s="82" t="s">
        <v>272</v>
      </c>
      <c r="D744" s="82">
        <v>1183</v>
      </c>
      <c r="E744" s="82">
        <v>2585</v>
      </c>
      <c r="F744" s="82" t="s">
        <v>273</v>
      </c>
      <c r="G744" s="82">
        <v>5</v>
      </c>
      <c r="H744" s="82" t="s">
        <v>101</v>
      </c>
      <c r="I744" s="82">
        <v>452770</v>
      </c>
      <c r="J744" s="82">
        <v>14</v>
      </c>
      <c r="K744" s="82">
        <v>15</v>
      </c>
      <c r="L744" s="82" t="s">
        <v>10</v>
      </c>
      <c r="M744" s="82">
        <v>194777.95925700001</v>
      </c>
      <c r="N744" s="82">
        <v>9678248.4628699999</v>
      </c>
      <c r="O744" s="82">
        <v>75</v>
      </c>
      <c r="P744" s="82" t="s">
        <v>287</v>
      </c>
      <c r="Q744" s="82" t="s">
        <v>281</v>
      </c>
      <c r="R744" s="82" t="s">
        <v>278</v>
      </c>
      <c r="S744" s="82">
        <v>5958</v>
      </c>
      <c r="T744" s="82">
        <v>704928</v>
      </c>
      <c r="U744" s="82">
        <v>0.76926600000000001</v>
      </c>
    </row>
    <row r="745" spans="1:21" x14ac:dyDescent="0.35">
      <c r="A745" s="81"/>
      <c r="B745" s="82">
        <v>2191</v>
      </c>
      <c r="C745" s="82" t="s">
        <v>272</v>
      </c>
      <c r="D745" s="82">
        <v>1283</v>
      </c>
      <c r="E745" s="82">
        <v>2807</v>
      </c>
      <c r="F745" s="82" t="s">
        <v>273</v>
      </c>
      <c r="G745" s="82">
        <v>5</v>
      </c>
      <c r="H745" s="82" t="s">
        <v>105</v>
      </c>
      <c r="I745" s="82">
        <v>452817</v>
      </c>
      <c r="J745" s="82">
        <v>5</v>
      </c>
      <c r="K745" s="82">
        <v>6</v>
      </c>
      <c r="L745" s="82" t="s">
        <v>0</v>
      </c>
      <c r="M745" s="82">
        <v>6828.2801060000002</v>
      </c>
      <c r="N745" s="82">
        <v>92146.077728000004</v>
      </c>
      <c r="O745" s="82">
        <v>87</v>
      </c>
      <c r="P745" s="82" t="s">
        <v>290</v>
      </c>
      <c r="Q745" s="82" t="s">
        <v>279</v>
      </c>
      <c r="R745" s="82" t="s">
        <v>278</v>
      </c>
      <c r="S745" s="82">
        <v>5986</v>
      </c>
      <c r="T745" s="82">
        <v>314961</v>
      </c>
      <c r="U745" s="82">
        <v>0.166875</v>
      </c>
    </row>
    <row r="746" spans="1:21" x14ac:dyDescent="0.35">
      <c r="A746" s="81"/>
      <c r="B746" s="82">
        <v>2192</v>
      </c>
      <c r="C746" s="82" t="s">
        <v>272</v>
      </c>
      <c r="D746" s="82">
        <v>1284</v>
      </c>
      <c r="E746" s="82">
        <v>2807</v>
      </c>
      <c r="F746" s="82" t="s">
        <v>273</v>
      </c>
      <c r="G746" s="82">
        <v>5</v>
      </c>
      <c r="H746" s="82" t="s">
        <v>105</v>
      </c>
      <c r="I746" s="82">
        <v>452817</v>
      </c>
      <c r="J746" s="82">
        <v>13</v>
      </c>
      <c r="K746" s="82">
        <v>14</v>
      </c>
      <c r="L746" s="82" t="s">
        <v>3</v>
      </c>
      <c r="M746" s="82">
        <v>156309.58418599999</v>
      </c>
      <c r="N746" s="82">
        <v>6274633.5266500004</v>
      </c>
      <c r="O746" s="82">
        <v>88</v>
      </c>
      <c r="P746" s="82" t="s">
        <v>293</v>
      </c>
      <c r="Q746" s="82" t="s">
        <v>292</v>
      </c>
      <c r="R746" s="82" t="s">
        <v>278</v>
      </c>
      <c r="S746" s="82">
        <v>3352</v>
      </c>
      <c r="T746" s="82">
        <v>171159.99999899999</v>
      </c>
      <c r="U746" s="82">
        <v>1.379027</v>
      </c>
    </row>
    <row r="747" spans="1:21" x14ac:dyDescent="0.35">
      <c r="A747" s="81"/>
      <c r="B747" s="82">
        <v>2193</v>
      </c>
      <c r="C747" s="82" t="s">
        <v>272</v>
      </c>
      <c r="D747" s="82">
        <v>1285</v>
      </c>
      <c r="E747" s="82">
        <v>2807</v>
      </c>
      <c r="F747" s="82" t="s">
        <v>273</v>
      </c>
      <c r="G747" s="82">
        <v>5</v>
      </c>
      <c r="H747" s="82" t="s">
        <v>105</v>
      </c>
      <c r="I747" s="82">
        <v>452817</v>
      </c>
      <c r="J747" s="82">
        <v>14</v>
      </c>
      <c r="K747" s="82">
        <v>15</v>
      </c>
      <c r="L747" s="82" t="s">
        <v>10</v>
      </c>
      <c r="M747" s="82">
        <v>194777.95925700001</v>
      </c>
      <c r="N747" s="82">
        <v>9678248.4628699999</v>
      </c>
      <c r="O747" s="82">
        <v>87</v>
      </c>
      <c r="P747" s="82" t="s">
        <v>290</v>
      </c>
      <c r="Q747" s="82" t="s">
        <v>279</v>
      </c>
      <c r="R747" s="82" t="s">
        <v>278</v>
      </c>
      <c r="S747" s="82">
        <v>5986</v>
      </c>
      <c r="T747" s="82">
        <v>314961</v>
      </c>
      <c r="U747" s="82">
        <v>2.2838000000000001E-2</v>
      </c>
    </row>
    <row r="748" spans="1:21" x14ac:dyDescent="0.35">
      <c r="A748" s="81"/>
      <c r="B748" s="82">
        <v>2194</v>
      </c>
      <c r="C748" s="82" t="s">
        <v>272</v>
      </c>
      <c r="D748" s="82">
        <v>1285</v>
      </c>
      <c r="E748" s="82">
        <v>2807</v>
      </c>
      <c r="F748" s="82" t="s">
        <v>273</v>
      </c>
      <c r="G748" s="82">
        <v>5</v>
      </c>
      <c r="H748" s="82" t="s">
        <v>105</v>
      </c>
      <c r="I748" s="82">
        <v>452817</v>
      </c>
      <c r="J748" s="82">
        <v>14</v>
      </c>
      <c r="K748" s="82">
        <v>15</v>
      </c>
      <c r="L748" s="82" t="s">
        <v>10</v>
      </c>
      <c r="M748" s="82">
        <v>194777.95925700001</v>
      </c>
      <c r="N748" s="82">
        <v>9678248.4628699999</v>
      </c>
      <c r="O748" s="82">
        <v>88</v>
      </c>
      <c r="P748" s="82" t="s">
        <v>293</v>
      </c>
      <c r="Q748" s="82" t="s">
        <v>292</v>
      </c>
      <c r="R748" s="82" t="s">
        <v>278</v>
      </c>
      <c r="S748" s="82">
        <v>3352</v>
      </c>
      <c r="T748" s="82">
        <v>171159.99999899999</v>
      </c>
      <c r="U748" s="82">
        <v>0.180506</v>
      </c>
    </row>
    <row r="749" spans="1:21" x14ac:dyDescent="0.35">
      <c r="A749" s="81"/>
      <c r="B749" s="82">
        <v>2195</v>
      </c>
      <c r="C749" s="82" t="s">
        <v>272</v>
      </c>
      <c r="D749" s="82">
        <v>1286</v>
      </c>
      <c r="E749" s="82">
        <v>2809</v>
      </c>
      <c r="F749" s="82" t="s">
        <v>273</v>
      </c>
      <c r="G749" s="82">
        <v>5</v>
      </c>
      <c r="H749" s="82" t="s">
        <v>105</v>
      </c>
      <c r="I749" s="82">
        <v>452817</v>
      </c>
      <c r="J749" s="82">
        <v>3</v>
      </c>
      <c r="K749" s="82">
        <v>4</v>
      </c>
      <c r="L749" s="82" t="s">
        <v>8</v>
      </c>
      <c r="M749" s="82">
        <v>8160.3846110000004</v>
      </c>
      <c r="N749" s="82">
        <v>339830.03915299999</v>
      </c>
      <c r="O749" s="82">
        <v>80</v>
      </c>
      <c r="P749" s="82" t="s">
        <v>277</v>
      </c>
      <c r="Q749" s="82" t="s">
        <v>279</v>
      </c>
      <c r="R749" s="82" t="s">
        <v>278</v>
      </c>
      <c r="S749" s="82">
        <v>3170</v>
      </c>
      <c r="T749" s="82">
        <v>290531</v>
      </c>
      <c r="U749" s="82">
        <v>2.1864859999999999</v>
      </c>
    </row>
    <row r="750" spans="1:21" x14ac:dyDescent="0.35">
      <c r="A750" s="81"/>
      <c r="B750" s="82">
        <v>2196</v>
      </c>
      <c r="C750" s="82" t="s">
        <v>272</v>
      </c>
      <c r="D750" s="82">
        <v>1287</v>
      </c>
      <c r="E750" s="82">
        <v>2809</v>
      </c>
      <c r="F750" s="82" t="s">
        <v>273</v>
      </c>
      <c r="G750" s="82">
        <v>5</v>
      </c>
      <c r="H750" s="82" t="s">
        <v>105</v>
      </c>
      <c r="I750" s="82">
        <v>452817</v>
      </c>
      <c r="J750" s="82">
        <v>14</v>
      </c>
      <c r="K750" s="82">
        <v>15</v>
      </c>
      <c r="L750" s="82" t="s">
        <v>10</v>
      </c>
      <c r="M750" s="82">
        <v>194777.95925700001</v>
      </c>
      <c r="N750" s="82">
        <v>9678248.4628699999</v>
      </c>
      <c r="O750" s="82">
        <v>80</v>
      </c>
      <c r="P750" s="82" t="s">
        <v>277</v>
      </c>
      <c r="Q750" s="82" t="s">
        <v>279</v>
      </c>
      <c r="R750" s="82" t="s">
        <v>278</v>
      </c>
      <c r="S750" s="82">
        <v>3170</v>
      </c>
      <c r="T750" s="82">
        <v>290531</v>
      </c>
      <c r="U750" s="82">
        <v>0.146176</v>
      </c>
    </row>
    <row r="751" spans="1:21" x14ac:dyDescent="0.35">
      <c r="A751" s="81"/>
      <c r="B751" s="82">
        <v>2197</v>
      </c>
      <c r="C751" s="82" t="s">
        <v>272</v>
      </c>
      <c r="D751" s="82">
        <v>1288</v>
      </c>
      <c r="E751" s="82">
        <v>2811</v>
      </c>
      <c r="F751" s="82" t="s">
        <v>273</v>
      </c>
      <c r="G751" s="82">
        <v>5</v>
      </c>
      <c r="H751" s="82" t="s">
        <v>105</v>
      </c>
      <c r="I751" s="82">
        <v>452817</v>
      </c>
      <c r="J751" s="82">
        <v>13</v>
      </c>
      <c r="K751" s="82">
        <v>14</v>
      </c>
      <c r="L751" s="82" t="s">
        <v>3</v>
      </c>
      <c r="M751" s="82">
        <v>156309.58418599999</v>
      </c>
      <c r="N751" s="82">
        <v>6274633.5266500004</v>
      </c>
      <c r="O751" s="82">
        <v>79</v>
      </c>
      <c r="P751" s="82" t="s">
        <v>283</v>
      </c>
      <c r="Q751" s="82" t="s">
        <v>269</v>
      </c>
      <c r="R751" s="82" t="s">
        <v>278</v>
      </c>
      <c r="S751" s="82">
        <v>8558</v>
      </c>
      <c r="T751" s="82">
        <v>926359</v>
      </c>
      <c r="U751" s="82">
        <v>8.2073280000000004</v>
      </c>
    </row>
    <row r="752" spans="1:21" x14ac:dyDescent="0.35">
      <c r="A752" s="81"/>
      <c r="B752" s="82">
        <v>2198</v>
      </c>
      <c r="C752" s="82" t="s">
        <v>272</v>
      </c>
      <c r="D752" s="82">
        <v>1289</v>
      </c>
      <c r="E752" s="82">
        <v>2811</v>
      </c>
      <c r="F752" s="82" t="s">
        <v>273</v>
      </c>
      <c r="G752" s="82">
        <v>5</v>
      </c>
      <c r="H752" s="82" t="s">
        <v>105</v>
      </c>
      <c r="I752" s="82">
        <v>452817</v>
      </c>
      <c r="J752" s="82">
        <v>14</v>
      </c>
      <c r="K752" s="82">
        <v>15</v>
      </c>
      <c r="L752" s="82" t="s">
        <v>10</v>
      </c>
      <c r="M752" s="82">
        <v>194777.95925700001</v>
      </c>
      <c r="N752" s="82">
        <v>9678248.4628699999</v>
      </c>
      <c r="O752" s="82">
        <v>79</v>
      </c>
      <c r="P752" s="82" t="s">
        <v>283</v>
      </c>
      <c r="Q752" s="82" t="s">
        <v>269</v>
      </c>
      <c r="R752" s="82" t="s">
        <v>278</v>
      </c>
      <c r="S752" s="82">
        <v>8558</v>
      </c>
      <c r="T752" s="82">
        <v>926359</v>
      </c>
      <c r="U752" s="82">
        <v>0.68517799999999995</v>
      </c>
    </row>
    <row r="753" spans="1:21" x14ac:dyDescent="0.35">
      <c r="A753" s="81"/>
      <c r="B753" s="82">
        <v>2199</v>
      </c>
      <c r="C753" s="82" t="s">
        <v>272</v>
      </c>
      <c r="D753" s="82">
        <v>1290</v>
      </c>
      <c r="E753" s="82">
        <v>2812</v>
      </c>
      <c r="F753" s="82" t="s">
        <v>273</v>
      </c>
      <c r="G753" s="82">
        <v>5</v>
      </c>
      <c r="H753" s="82" t="s">
        <v>105</v>
      </c>
      <c r="I753" s="82">
        <v>452817</v>
      </c>
      <c r="J753" s="82">
        <v>13</v>
      </c>
      <c r="K753" s="82">
        <v>14</v>
      </c>
      <c r="L753" s="82" t="s">
        <v>3</v>
      </c>
      <c r="M753" s="82">
        <v>156309.58418599999</v>
      </c>
      <c r="N753" s="82">
        <v>6274633.5266500004</v>
      </c>
      <c r="O753" s="82">
        <v>79</v>
      </c>
      <c r="P753" s="82" t="s">
        <v>283</v>
      </c>
      <c r="Q753" s="82" t="s">
        <v>269</v>
      </c>
      <c r="R753" s="82" t="s">
        <v>278</v>
      </c>
      <c r="S753" s="82">
        <v>8558</v>
      </c>
      <c r="T753" s="82">
        <v>926359</v>
      </c>
      <c r="U753" s="82">
        <v>1.3428279999999999</v>
      </c>
    </row>
    <row r="754" spans="1:21" x14ac:dyDescent="0.35">
      <c r="A754" s="81"/>
      <c r="B754" s="82">
        <v>2200</v>
      </c>
      <c r="C754" s="82" t="s">
        <v>272</v>
      </c>
      <c r="D754" s="82">
        <v>1291</v>
      </c>
      <c r="E754" s="82">
        <v>2815</v>
      </c>
      <c r="F754" s="82" t="s">
        <v>273</v>
      </c>
      <c r="G754" s="82">
        <v>5</v>
      </c>
      <c r="H754" s="82" t="s">
        <v>105</v>
      </c>
      <c r="I754" s="82">
        <v>452817</v>
      </c>
      <c r="J754" s="82">
        <v>13</v>
      </c>
      <c r="K754" s="82">
        <v>14</v>
      </c>
      <c r="L754" s="82" t="s">
        <v>3</v>
      </c>
      <c r="M754" s="82">
        <v>156309.58418599999</v>
      </c>
      <c r="N754" s="82">
        <v>6274633.5266500004</v>
      </c>
      <c r="O754" s="82">
        <v>84</v>
      </c>
      <c r="P754" s="82" t="s">
        <v>281</v>
      </c>
      <c r="Q754" s="82" t="s">
        <v>282</v>
      </c>
      <c r="R754" s="82" t="s">
        <v>278</v>
      </c>
      <c r="S754" s="82">
        <v>16750</v>
      </c>
      <c r="T754" s="82">
        <v>2976056</v>
      </c>
      <c r="U754" s="82">
        <v>3.0537380000000001</v>
      </c>
    </row>
    <row r="755" spans="1:21" x14ac:dyDescent="0.35">
      <c r="A755" s="81"/>
      <c r="B755" s="82">
        <v>2220</v>
      </c>
      <c r="C755" s="82" t="s">
        <v>272</v>
      </c>
      <c r="D755" s="82">
        <v>1306</v>
      </c>
      <c r="E755" s="82">
        <v>2895</v>
      </c>
      <c r="F755" s="82" t="s">
        <v>273</v>
      </c>
      <c r="G755" s="82">
        <v>5</v>
      </c>
      <c r="H755" s="82" t="s">
        <v>106</v>
      </c>
      <c r="I755" s="82">
        <v>432670</v>
      </c>
      <c r="J755" s="82">
        <v>2</v>
      </c>
      <c r="K755" s="82">
        <v>3</v>
      </c>
      <c r="L755" s="82" t="s">
        <v>13</v>
      </c>
      <c r="M755" s="82">
        <v>9854.3038030000007</v>
      </c>
      <c r="N755" s="82">
        <v>1086982.27514</v>
      </c>
      <c r="O755" s="82">
        <v>67</v>
      </c>
      <c r="P755" s="82" t="s">
        <v>303</v>
      </c>
      <c r="Q755" s="82" t="s">
        <v>286</v>
      </c>
      <c r="R755" s="82" t="s">
        <v>278</v>
      </c>
      <c r="S755" s="82">
        <v>7610</v>
      </c>
      <c r="T755" s="82">
        <v>646377</v>
      </c>
      <c r="U755" s="82">
        <v>1.0167000000000001E-2</v>
      </c>
    </row>
    <row r="756" spans="1:21" x14ac:dyDescent="0.35">
      <c r="A756" s="81"/>
      <c r="B756" s="82">
        <v>2221</v>
      </c>
      <c r="C756" s="82" t="s">
        <v>272</v>
      </c>
      <c r="D756" s="82">
        <v>1306</v>
      </c>
      <c r="E756" s="82">
        <v>2895</v>
      </c>
      <c r="F756" s="82" t="s">
        <v>273</v>
      </c>
      <c r="G756" s="82">
        <v>5</v>
      </c>
      <c r="H756" s="82" t="s">
        <v>106</v>
      </c>
      <c r="I756" s="82">
        <v>432670</v>
      </c>
      <c r="J756" s="82">
        <v>2</v>
      </c>
      <c r="K756" s="82">
        <v>3</v>
      </c>
      <c r="L756" s="82" t="s">
        <v>13</v>
      </c>
      <c r="M756" s="82">
        <v>9854.3038030000007</v>
      </c>
      <c r="N756" s="82">
        <v>1086982.27514</v>
      </c>
      <c r="O756" s="82">
        <v>72</v>
      </c>
      <c r="P756" s="82" t="s">
        <v>286</v>
      </c>
      <c r="Q756" s="82" t="s">
        <v>281</v>
      </c>
      <c r="R756" s="82" t="s">
        <v>278</v>
      </c>
      <c r="S756" s="82">
        <v>3742</v>
      </c>
      <c r="T756" s="82">
        <v>277459</v>
      </c>
      <c r="U756" s="82">
        <v>0.77942400000000001</v>
      </c>
    </row>
    <row r="757" spans="1:21" x14ac:dyDescent="0.35">
      <c r="A757" s="81"/>
      <c r="B757" s="82">
        <v>2222</v>
      </c>
      <c r="C757" s="82" t="s">
        <v>272</v>
      </c>
      <c r="D757" s="82">
        <v>1307</v>
      </c>
      <c r="E757" s="82">
        <v>2895</v>
      </c>
      <c r="F757" s="82" t="s">
        <v>273</v>
      </c>
      <c r="G757" s="82">
        <v>5</v>
      </c>
      <c r="H757" s="82" t="s">
        <v>106</v>
      </c>
      <c r="I757" s="82">
        <v>432670</v>
      </c>
      <c r="J757" s="82">
        <v>14</v>
      </c>
      <c r="K757" s="82">
        <v>15</v>
      </c>
      <c r="L757" s="82" t="s">
        <v>10</v>
      </c>
      <c r="M757" s="82">
        <v>194777.95925700001</v>
      </c>
      <c r="N757" s="82">
        <v>9678248.4628699999</v>
      </c>
      <c r="O757" s="82">
        <v>67</v>
      </c>
      <c r="P757" s="82" t="s">
        <v>303</v>
      </c>
      <c r="Q757" s="82" t="s">
        <v>286</v>
      </c>
      <c r="R757" s="82" t="s">
        <v>278</v>
      </c>
      <c r="S757" s="82">
        <v>7610</v>
      </c>
      <c r="T757" s="82">
        <v>646377</v>
      </c>
      <c r="U757" s="82">
        <v>3.137108</v>
      </c>
    </row>
    <row r="758" spans="1:21" x14ac:dyDescent="0.35">
      <c r="A758" s="81"/>
      <c r="B758" s="82">
        <v>2223</v>
      </c>
      <c r="C758" s="82" t="s">
        <v>272</v>
      </c>
      <c r="D758" s="82">
        <v>1307</v>
      </c>
      <c r="E758" s="82">
        <v>2895</v>
      </c>
      <c r="F758" s="82" t="s">
        <v>273</v>
      </c>
      <c r="G758" s="82">
        <v>5</v>
      </c>
      <c r="H758" s="82" t="s">
        <v>106</v>
      </c>
      <c r="I758" s="82">
        <v>432670</v>
      </c>
      <c r="J758" s="82">
        <v>14</v>
      </c>
      <c r="K758" s="82">
        <v>15</v>
      </c>
      <c r="L758" s="82" t="s">
        <v>10</v>
      </c>
      <c r="M758" s="82">
        <v>194777.95925700001</v>
      </c>
      <c r="N758" s="82">
        <v>9678248.4628699999</v>
      </c>
      <c r="O758" s="82">
        <v>72</v>
      </c>
      <c r="P758" s="82" t="s">
        <v>286</v>
      </c>
      <c r="Q758" s="82" t="s">
        <v>281</v>
      </c>
      <c r="R758" s="82" t="s">
        <v>278</v>
      </c>
      <c r="S758" s="82">
        <v>3742</v>
      </c>
      <c r="T758" s="82">
        <v>277459</v>
      </c>
      <c r="U758" s="82">
        <v>1.3238E-2</v>
      </c>
    </row>
    <row r="759" spans="1:21" x14ac:dyDescent="0.35">
      <c r="A759" s="81"/>
      <c r="B759" s="82">
        <v>2224</v>
      </c>
      <c r="C759" s="82" t="s">
        <v>272</v>
      </c>
      <c r="D759" s="82">
        <v>1308</v>
      </c>
      <c r="E759" s="82">
        <v>2897</v>
      </c>
      <c r="F759" s="82" t="s">
        <v>273</v>
      </c>
      <c r="G759" s="82">
        <v>5</v>
      </c>
      <c r="H759" s="82" t="s">
        <v>106</v>
      </c>
      <c r="I759" s="82">
        <v>432670</v>
      </c>
      <c r="J759" s="82">
        <v>2</v>
      </c>
      <c r="K759" s="82">
        <v>3</v>
      </c>
      <c r="L759" s="82" t="s">
        <v>13</v>
      </c>
      <c r="M759" s="82">
        <v>9854.3038030000007</v>
      </c>
      <c r="N759" s="82">
        <v>1086982.27514</v>
      </c>
      <c r="O759" s="82">
        <v>62</v>
      </c>
      <c r="P759" s="82" t="s">
        <v>301</v>
      </c>
      <c r="Q759" s="82" t="s">
        <v>302</v>
      </c>
      <c r="R759" s="82" t="s">
        <v>278</v>
      </c>
      <c r="S759" s="82">
        <v>2580</v>
      </c>
      <c r="T759" s="82">
        <v>145875</v>
      </c>
      <c r="U759" s="82">
        <v>5.1310000000000001E-3</v>
      </c>
    </row>
    <row r="760" spans="1:21" x14ac:dyDescent="0.35">
      <c r="A760" s="81"/>
      <c r="B760" s="82">
        <v>2225</v>
      </c>
      <c r="C760" s="82" t="s">
        <v>272</v>
      </c>
      <c r="D760" s="82">
        <v>1308</v>
      </c>
      <c r="E760" s="82">
        <v>2897</v>
      </c>
      <c r="F760" s="82" t="s">
        <v>273</v>
      </c>
      <c r="G760" s="82">
        <v>5</v>
      </c>
      <c r="H760" s="82" t="s">
        <v>106</v>
      </c>
      <c r="I760" s="82">
        <v>432670</v>
      </c>
      <c r="J760" s="82">
        <v>2</v>
      </c>
      <c r="K760" s="82">
        <v>3</v>
      </c>
      <c r="L760" s="82" t="s">
        <v>13</v>
      </c>
      <c r="M760" s="82">
        <v>9854.3038030000007</v>
      </c>
      <c r="N760" s="82">
        <v>1086982.27514</v>
      </c>
      <c r="O760" s="82">
        <v>68</v>
      </c>
      <c r="P760" s="82" t="s">
        <v>302</v>
      </c>
      <c r="Q760" s="82" t="s">
        <v>285</v>
      </c>
      <c r="R760" s="82" t="s">
        <v>278</v>
      </c>
      <c r="S760" s="82">
        <v>2308</v>
      </c>
      <c r="T760" s="82">
        <v>71202</v>
      </c>
      <c r="U760" s="82">
        <v>1.2508410000000001</v>
      </c>
    </row>
    <row r="761" spans="1:21" x14ac:dyDescent="0.35">
      <c r="A761" s="81"/>
      <c r="B761" s="82">
        <v>2226</v>
      </c>
      <c r="C761" s="82" t="s">
        <v>272</v>
      </c>
      <c r="D761" s="82">
        <v>1309</v>
      </c>
      <c r="E761" s="82">
        <v>2897</v>
      </c>
      <c r="F761" s="82" t="s">
        <v>273</v>
      </c>
      <c r="G761" s="82">
        <v>5</v>
      </c>
      <c r="H761" s="82" t="s">
        <v>106</v>
      </c>
      <c r="I761" s="82">
        <v>432670</v>
      </c>
      <c r="J761" s="82">
        <v>13</v>
      </c>
      <c r="K761" s="82">
        <v>14</v>
      </c>
      <c r="L761" s="82" t="s">
        <v>3</v>
      </c>
      <c r="M761" s="82">
        <v>156309.58418599999</v>
      </c>
      <c r="N761" s="82">
        <v>6274633.5266500004</v>
      </c>
      <c r="O761" s="82">
        <v>62</v>
      </c>
      <c r="P761" s="82" t="s">
        <v>301</v>
      </c>
      <c r="Q761" s="82" t="s">
        <v>302</v>
      </c>
      <c r="R761" s="82" t="s">
        <v>278</v>
      </c>
      <c r="S761" s="82">
        <v>2580</v>
      </c>
      <c r="T761" s="82">
        <v>145875</v>
      </c>
      <c r="U761" s="82">
        <v>0.23228599999999999</v>
      </c>
    </row>
    <row r="762" spans="1:21" x14ac:dyDescent="0.35">
      <c r="A762" s="81"/>
      <c r="B762" s="82">
        <v>2227</v>
      </c>
      <c r="C762" s="82" t="s">
        <v>272</v>
      </c>
      <c r="D762" s="82">
        <v>1310</v>
      </c>
      <c r="E762" s="82">
        <v>2897</v>
      </c>
      <c r="F762" s="82" t="s">
        <v>273</v>
      </c>
      <c r="G762" s="82">
        <v>5</v>
      </c>
      <c r="H762" s="82" t="s">
        <v>106</v>
      </c>
      <c r="I762" s="82">
        <v>432670</v>
      </c>
      <c r="J762" s="82">
        <v>14</v>
      </c>
      <c r="K762" s="82">
        <v>15</v>
      </c>
      <c r="L762" s="82" t="s">
        <v>10</v>
      </c>
      <c r="M762" s="82">
        <v>194777.95925700001</v>
      </c>
      <c r="N762" s="82">
        <v>9678248.4628699999</v>
      </c>
      <c r="O762" s="82">
        <v>62</v>
      </c>
      <c r="P762" s="82" t="s">
        <v>301</v>
      </c>
      <c r="Q762" s="82" t="s">
        <v>302</v>
      </c>
      <c r="R762" s="82" t="s">
        <v>278</v>
      </c>
      <c r="S762" s="82">
        <v>2580</v>
      </c>
      <c r="T762" s="82">
        <v>145875</v>
      </c>
      <c r="U762" s="82">
        <v>5.8148359999999997</v>
      </c>
    </row>
    <row r="763" spans="1:21" x14ac:dyDescent="0.35">
      <c r="A763" s="81"/>
      <c r="B763" s="82">
        <v>2228</v>
      </c>
      <c r="C763" s="82" t="s">
        <v>272</v>
      </c>
      <c r="D763" s="82">
        <v>1310</v>
      </c>
      <c r="E763" s="82">
        <v>2897</v>
      </c>
      <c r="F763" s="82" t="s">
        <v>273</v>
      </c>
      <c r="G763" s="82">
        <v>5</v>
      </c>
      <c r="H763" s="82" t="s">
        <v>106</v>
      </c>
      <c r="I763" s="82">
        <v>432670</v>
      </c>
      <c r="J763" s="82">
        <v>14</v>
      </c>
      <c r="K763" s="82">
        <v>15</v>
      </c>
      <c r="L763" s="82" t="s">
        <v>10</v>
      </c>
      <c r="M763" s="82">
        <v>194777.95925700001</v>
      </c>
      <c r="N763" s="82">
        <v>9678248.4628699999</v>
      </c>
      <c r="O763" s="82">
        <v>68</v>
      </c>
      <c r="P763" s="82" t="s">
        <v>302</v>
      </c>
      <c r="Q763" s="82" t="s">
        <v>285</v>
      </c>
      <c r="R763" s="82" t="s">
        <v>278</v>
      </c>
      <c r="S763" s="82">
        <v>2308</v>
      </c>
      <c r="T763" s="82">
        <v>71202</v>
      </c>
      <c r="U763" s="82">
        <v>1.6891E-2</v>
      </c>
    </row>
    <row r="764" spans="1:21" x14ac:dyDescent="0.35">
      <c r="A764" s="81"/>
      <c r="B764" s="82">
        <v>2229</v>
      </c>
      <c r="C764" s="82" t="s">
        <v>272</v>
      </c>
      <c r="D764" s="82">
        <v>1311</v>
      </c>
      <c r="E764" s="82">
        <v>2899</v>
      </c>
      <c r="F764" s="82" t="s">
        <v>273</v>
      </c>
      <c r="G764" s="82">
        <v>5</v>
      </c>
      <c r="H764" s="82" t="s">
        <v>106</v>
      </c>
      <c r="I764" s="82">
        <v>432670</v>
      </c>
      <c r="J764" s="82">
        <v>14</v>
      </c>
      <c r="K764" s="82">
        <v>15</v>
      </c>
      <c r="L764" s="82" t="s">
        <v>10</v>
      </c>
      <c r="M764" s="82">
        <v>194777.95925700001</v>
      </c>
      <c r="N764" s="82">
        <v>9678248.4628699999</v>
      </c>
      <c r="O764" s="82">
        <v>67</v>
      </c>
      <c r="P764" s="82" t="s">
        <v>303</v>
      </c>
      <c r="Q764" s="82" t="s">
        <v>286</v>
      </c>
      <c r="R764" s="82" t="s">
        <v>278</v>
      </c>
      <c r="S764" s="82">
        <v>7610</v>
      </c>
      <c r="T764" s="82">
        <v>646377</v>
      </c>
      <c r="U764" s="82">
        <v>2.6739329999999999</v>
      </c>
    </row>
    <row r="765" spans="1:21" x14ac:dyDescent="0.35">
      <c r="A765" s="81"/>
      <c r="B765" s="82">
        <v>2230</v>
      </c>
      <c r="C765" s="82" t="s">
        <v>272</v>
      </c>
      <c r="D765" s="82">
        <v>1312</v>
      </c>
      <c r="E765" s="82">
        <v>2901</v>
      </c>
      <c r="F765" s="82" t="s">
        <v>273</v>
      </c>
      <c r="G765" s="82">
        <v>5</v>
      </c>
      <c r="H765" s="82" t="s">
        <v>106</v>
      </c>
      <c r="I765" s="82">
        <v>432670</v>
      </c>
      <c r="J765" s="82">
        <v>2</v>
      </c>
      <c r="K765" s="82">
        <v>3</v>
      </c>
      <c r="L765" s="82" t="s">
        <v>13</v>
      </c>
      <c r="M765" s="82">
        <v>9854.3038030000007</v>
      </c>
      <c r="N765" s="82">
        <v>1086982.27514</v>
      </c>
      <c r="O765" s="82">
        <v>59</v>
      </c>
      <c r="P765" s="82" t="s">
        <v>305</v>
      </c>
      <c r="Q765" s="82" t="s">
        <v>301</v>
      </c>
      <c r="R765" s="82" t="s">
        <v>278</v>
      </c>
      <c r="S765" s="82">
        <v>3602</v>
      </c>
      <c r="T765" s="82">
        <v>287980</v>
      </c>
      <c r="U765" s="82">
        <v>2.1702330000000001</v>
      </c>
    </row>
    <row r="766" spans="1:21" x14ac:dyDescent="0.35">
      <c r="A766" s="81"/>
      <c r="B766" s="82">
        <v>2231</v>
      </c>
      <c r="C766" s="82" t="s">
        <v>272</v>
      </c>
      <c r="D766" s="82">
        <v>1313</v>
      </c>
      <c r="E766" s="82">
        <v>2901</v>
      </c>
      <c r="F766" s="82" t="s">
        <v>273</v>
      </c>
      <c r="G766" s="82">
        <v>5</v>
      </c>
      <c r="H766" s="82" t="s">
        <v>106</v>
      </c>
      <c r="I766" s="82">
        <v>432670</v>
      </c>
      <c r="J766" s="82">
        <v>14</v>
      </c>
      <c r="K766" s="82">
        <v>15</v>
      </c>
      <c r="L766" s="82" t="s">
        <v>10</v>
      </c>
      <c r="M766" s="82">
        <v>194777.95925700001</v>
      </c>
      <c r="N766" s="82">
        <v>9678248.4628699999</v>
      </c>
      <c r="O766" s="82">
        <v>59</v>
      </c>
      <c r="P766" s="82" t="s">
        <v>305</v>
      </c>
      <c r="Q766" s="82" t="s">
        <v>301</v>
      </c>
      <c r="R766" s="82" t="s">
        <v>278</v>
      </c>
      <c r="S766" s="82">
        <v>3602</v>
      </c>
      <c r="T766" s="82">
        <v>287980</v>
      </c>
      <c r="U766" s="82">
        <v>8.0547529999999998</v>
      </c>
    </row>
    <row r="767" spans="1:21" x14ac:dyDescent="0.35">
      <c r="A767" s="81"/>
      <c r="B767" s="82">
        <v>2275</v>
      </c>
      <c r="C767" s="82" t="s">
        <v>272</v>
      </c>
      <c r="D767" s="82">
        <v>1342</v>
      </c>
      <c r="E767" s="82">
        <v>2941</v>
      </c>
      <c r="F767" s="82" t="s">
        <v>273</v>
      </c>
      <c r="G767" s="82">
        <v>5</v>
      </c>
      <c r="H767" s="82" t="s">
        <v>101</v>
      </c>
      <c r="I767" s="82">
        <v>452770</v>
      </c>
      <c r="J767" s="82">
        <v>10</v>
      </c>
      <c r="K767" s="82">
        <v>11</v>
      </c>
      <c r="L767" s="82" t="s">
        <v>2</v>
      </c>
      <c r="M767" s="82">
        <v>24929.416090999999</v>
      </c>
      <c r="N767" s="82">
        <v>1538359.6088</v>
      </c>
      <c r="O767" s="82">
        <v>70</v>
      </c>
      <c r="P767" s="82" t="s">
        <v>268</v>
      </c>
      <c r="Q767" s="82" t="s">
        <v>284</v>
      </c>
      <c r="R767" s="82" t="s">
        <v>278</v>
      </c>
      <c r="S767" s="82">
        <v>6016</v>
      </c>
      <c r="T767" s="82">
        <v>550617</v>
      </c>
      <c r="U767" s="82">
        <v>5.0333480000000002</v>
      </c>
    </row>
    <row r="768" spans="1:21" x14ac:dyDescent="0.35">
      <c r="A768" s="81"/>
      <c r="B768" s="82">
        <v>2277</v>
      </c>
      <c r="C768" s="82" t="s">
        <v>272</v>
      </c>
      <c r="D768" s="82">
        <v>1343</v>
      </c>
      <c r="E768" s="82">
        <v>2941</v>
      </c>
      <c r="F768" s="82" t="s">
        <v>273</v>
      </c>
      <c r="G768" s="82">
        <v>5</v>
      </c>
      <c r="H768" s="82" t="s">
        <v>101</v>
      </c>
      <c r="I768" s="82">
        <v>452770</v>
      </c>
      <c r="J768" s="82">
        <v>14</v>
      </c>
      <c r="K768" s="82">
        <v>15</v>
      </c>
      <c r="L768" s="82" t="s">
        <v>10</v>
      </c>
      <c r="M768" s="82">
        <v>194777.95925700001</v>
      </c>
      <c r="N768" s="82">
        <v>9678248.4628699999</v>
      </c>
      <c r="O768" s="82">
        <v>70</v>
      </c>
      <c r="P768" s="82" t="s">
        <v>268</v>
      </c>
      <c r="Q768" s="82" t="s">
        <v>284</v>
      </c>
      <c r="R768" s="82" t="s">
        <v>278</v>
      </c>
      <c r="S768" s="82">
        <v>6016</v>
      </c>
      <c r="T768" s="82">
        <v>550617</v>
      </c>
      <c r="U768" s="82">
        <v>0.29925200000000002</v>
      </c>
    </row>
    <row r="769" spans="1:21" x14ac:dyDescent="0.35">
      <c r="A769" s="81"/>
      <c r="B769" s="82">
        <v>2286</v>
      </c>
      <c r="C769" s="82" t="s">
        <v>272</v>
      </c>
      <c r="D769" s="82">
        <v>1349</v>
      </c>
      <c r="E769" s="82">
        <v>2961</v>
      </c>
      <c r="F769" s="82" t="s">
        <v>273</v>
      </c>
      <c r="G769" s="82">
        <v>5</v>
      </c>
      <c r="H769" s="82" t="s">
        <v>101</v>
      </c>
      <c r="I769" s="82">
        <v>452770</v>
      </c>
      <c r="J769" s="82">
        <v>13</v>
      </c>
      <c r="K769" s="82">
        <v>14</v>
      </c>
      <c r="L769" s="82" t="s">
        <v>3</v>
      </c>
      <c r="M769" s="82">
        <v>156309.58418599999</v>
      </c>
      <c r="N769" s="82">
        <v>6274633.5266500004</v>
      </c>
      <c r="O769" s="82">
        <v>67</v>
      </c>
      <c r="P769" s="82" t="s">
        <v>303</v>
      </c>
      <c r="Q769" s="82" t="s">
        <v>286</v>
      </c>
      <c r="R769" s="82" t="s">
        <v>278</v>
      </c>
      <c r="S769" s="82">
        <v>7610</v>
      </c>
      <c r="T769" s="82">
        <v>646377</v>
      </c>
      <c r="U769" s="82">
        <v>5.2073099999999997</v>
      </c>
    </row>
    <row r="770" spans="1:21" x14ac:dyDescent="0.35">
      <c r="A770" s="81"/>
      <c r="B770" s="82">
        <v>2288</v>
      </c>
      <c r="C770" s="82" t="s">
        <v>272</v>
      </c>
      <c r="D770" s="82">
        <v>1350</v>
      </c>
      <c r="E770" s="82">
        <v>2961</v>
      </c>
      <c r="F770" s="82" t="s">
        <v>273</v>
      </c>
      <c r="G770" s="82">
        <v>5</v>
      </c>
      <c r="H770" s="82" t="s">
        <v>101</v>
      </c>
      <c r="I770" s="82">
        <v>452770</v>
      </c>
      <c r="J770" s="82">
        <v>14</v>
      </c>
      <c r="K770" s="82">
        <v>15</v>
      </c>
      <c r="L770" s="82" t="s">
        <v>10</v>
      </c>
      <c r="M770" s="82">
        <v>194777.95925700001</v>
      </c>
      <c r="N770" s="82">
        <v>9678248.4628699999</v>
      </c>
      <c r="O770" s="82">
        <v>67</v>
      </c>
      <c r="P770" s="82" t="s">
        <v>303</v>
      </c>
      <c r="Q770" s="82" t="s">
        <v>286</v>
      </c>
      <c r="R770" s="82" t="s">
        <v>278</v>
      </c>
      <c r="S770" s="82">
        <v>7610</v>
      </c>
      <c r="T770" s="82">
        <v>646377</v>
      </c>
      <c r="U770" s="82">
        <v>3.5111020000000002</v>
      </c>
    </row>
    <row r="771" spans="1:21" x14ac:dyDescent="0.35">
      <c r="A771" s="81"/>
      <c r="B771" s="82">
        <v>2291</v>
      </c>
      <c r="C771" s="82" t="s">
        <v>272</v>
      </c>
      <c r="D771" s="82">
        <v>1351</v>
      </c>
      <c r="E771" s="82">
        <v>2962</v>
      </c>
      <c r="F771" s="82" t="s">
        <v>273</v>
      </c>
      <c r="G771" s="82">
        <v>5</v>
      </c>
      <c r="H771" s="82" t="s">
        <v>101</v>
      </c>
      <c r="I771" s="82">
        <v>452770</v>
      </c>
      <c r="J771" s="82">
        <v>13</v>
      </c>
      <c r="K771" s="82">
        <v>14</v>
      </c>
      <c r="L771" s="82" t="s">
        <v>3</v>
      </c>
      <c r="M771" s="82">
        <v>156309.58418599999</v>
      </c>
      <c r="N771" s="82">
        <v>6274633.5266500004</v>
      </c>
      <c r="O771" s="82">
        <v>58</v>
      </c>
      <c r="P771" s="82" t="s">
        <v>304</v>
      </c>
      <c r="Q771" s="82" t="s">
        <v>305</v>
      </c>
      <c r="R771" s="82" t="s">
        <v>278</v>
      </c>
      <c r="S771" s="82">
        <v>1682</v>
      </c>
      <c r="T771" s="82">
        <v>69704</v>
      </c>
      <c r="U771" s="82">
        <v>0.68328699999999998</v>
      </c>
    </row>
    <row r="772" spans="1:21" x14ac:dyDescent="0.35">
      <c r="A772" s="81"/>
      <c r="B772" s="82">
        <v>2292</v>
      </c>
      <c r="C772" s="82" t="s">
        <v>272</v>
      </c>
      <c r="D772" s="82">
        <v>1351</v>
      </c>
      <c r="E772" s="82">
        <v>2962</v>
      </c>
      <c r="F772" s="82" t="s">
        <v>273</v>
      </c>
      <c r="G772" s="82">
        <v>5</v>
      </c>
      <c r="H772" s="82" t="s">
        <v>101</v>
      </c>
      <c r="I772" s="82">
        <v>452770</v>
      </c>
      <c r="J772" s="82">
        <v>13</v>
      </c>
      <c r="K772" s="82">
        <v>14</v>
      </c>
      <c r="L772" s="82" t="s">
        <v>3</v>
      </c>
      <c r="M772" s="82">
        <v>156309.58418599999</v>
      </c>
      <c r="N772" s="82">
        <v>6274633.5266500004</v>
      </c>
      <c r="O772" s="82">
        <v>67</v>
      </c>
      <c r="P772" s="82" t="s">
        <v>303</v>
      </c>
      <c r="Q772" s="82" t="s">
        <v>286</v>
      </c>
      <c r="R772" s="82" t="s">
        <v>278</v>
      </c>
      <c r="S772" s="82">
        <v>7610</v>
      </c>
      <c r="T772" s="82">
        <v>646377</v>
      </c>
      <c r="U772" s="82">
        <v>4.2622140000000002</v>
      </c>
    </row>
    <row r="773" spans="1:21" x14ac:dyDescent="0.35">
      <c r="A773" s="81"/>
      <c r="B773" s="82">
        <v>2296</v>
      </c>
      <c r="C773" s="82" t="s">
        <v>272</v>
      </c>
      <c r="D773" s="82">
        <v>1352</v>
      </c>
      <c r="E773" s="82">
        <v>2962</v>
      </c>
      <c r="F773" s="82" t="s">
        <v>273</v>
      </c>
      <c r="G773" s="82">
        <v>5</v>
      </c>
      <c r="H773" s="82" t="s">
        <v>101</v>
      </c>
      <c r="I773" s="82">
        <v>452770</v>
      </c>
      <c r="J773" s="82">
        <v>14</v>
      </c>
      <c r="K773" s="82">
        <v>15</v>
      </c>
      <c r="L773" s="82" t="s">
        <v>10</v>
      </c>
      <c r="M773" s="82">
        <v>194777.95925700001</v>
      </c>
      <c r="N773" s="82">
        <v>9678248.4628699999</v>
      </c>
      <c r="O773" s="82">
        <v>58</v>
      </c>
      <c r="P773" s="82" t="s">
        <v>304</v>
      </c>
      <c r="Q773" s="82" t="s">
        <v>305</v>
      </c>
      <c r="R773" s="82" t="s">
        <v>278</v>
      </c>
      <c r="S773" s="82">
        <v>1682</v>
      </c>
      <c r="T773" s="82">
        <v>69704</v>
      </c>
      <c r="U773" s="82">
        <v>1.0280990000000001</v>
      </c>
    </row>
    <row r="774" spans="1:21" x14ac:dyDescent="0.35">
      <c r="A774" s="81"/>
      <c r="B774" s="82">
        <v>2297</v>
      </c>
      <c r="C774" s="82" t="s">
        <v>272</v>
      </c>
      <c r="D774" s="82">
        <v>1352</v>
      </c>
      <c r="E774" s="82">
        <v>2962</v>
      </c>
      <c r="F774" s="82" t="s">
        <v>273</v>
      </c>
      <c r="G774" s="82">
        <v>5</v>
      </c>
      <c r="H774" s="82" t="s">
        <v>101</v>
      </c>
      <c r="I774" s="82">
        <v>452770</v>
      </c>
      <c r="J774" s="82">
        <v>14</v>
      </c>
      <c r="K774" s="82">
        <v>15</v>
      </c>
      <c r="L774" s="82" t="s">
        <v>10</v>
      </c>
      <c r="M774" s="82">
        <v>194777.95925700001</v>
      </c>
      <c r="N774" s="82">
        <v>9678248.4628699999</v>
      </c>
      <c r="O774" s="82">
        <v>67</v>
      </c>
      <c r="P774" s="82" t="s">
        <v>303</v>
      </c>
      <c r="Q774" s="82" t="s">
        <v>286</v>
      </c>
      <c r="R774" s="82" t="s">
        <v>278</v>
      </c>
      <c r="S774" s="82">
        <v>7610</v>
      </c>
      <c r="T774" s="82">
        <v>646377</v>
      </c>
      <c r="U774" s="82">
        <v>3.2835329999999998</v>
      </c>
    </row>
    <row r="775" spans="1:21" x14ac:dyDescent="0.35">
      <c r="A775" s="81"/>
      <c r="B775" s="82">
        <v>2302</v>
      </c>
      <c r="C775" s="82" t="s">
        <v>272</v>
      </c>
      <c r="D775" s="82">
        <v>1356</v>
      </c>
      <c r="E775" s="82">
        <v>2988</v>
      </c>
      <c r="F775" s="82" t="s">
        <v>273</v>
      </c>
      <c r="G775" s="82">
        <v>5</v>
      </c>
      <c r="H775" s="82" t="s">
        <v>104</v>
      </c>
      <c r="I775" s="82">
        <v>452773</v>
      </c>
      <c r="J775" s="82">
        <v>13</v>
      </c>
      <c r="K775" s="82">
        <v>14</v>
      </c>
      <c r="L775" s="82" t="s">
        <v>3</v>
      </c>
      <c r="M775" s="82">
        <v>156309.58418599999</v>
      </c>
      <c r="N775" s="82">
        <v>6274633.5266500004</v>
      </c>
      <c r="O775" s="82">
        <v>84</v>
      </c>
      <c r="P775" s="82" t="s">
        <v>281</v>
      </c>
      <c r="Q775" s="82" t="s">
        <v>282</v>
      </c>
      <c r="R775" s="82" t="s">
        <v>278</v>
      </c>
      <c r="S775" s="82">
        <v>16750</v>
      </c>
      <c r="T775" s="82">
        <v>2976056</v>
      </c>
      <c r="U775" s="82">
        <v>13.189299999999999</v>
      </c>
    </row>
    <row r="776" spans="1:21" x14ac:dyDescent="0.35">
      <c r="A776" s="81"/>
      <c r="B776" s="82">
        <v>2327</v>
      </c>
      <c r="C776" s="82" t="s">
        <v>272</v>
      </c>
      <c r="D776" s="82">
        <v>1376</v>
      </c>
      <c r="E776" s="82">
        <v>3097</v>
      </c>
      <c r="F776" s="82" t="s">
        <v>273</v>
      </c>
      <c r="G776" s="82">
        <v>5</v>
      </c>
      <c r="H776" s="82" t="s">
        <v>107</v>
      </c>
      <c r="I776" s="82">
        <v>433434</v>
      </c>
      <c r="J776" s="82">
        <v>0</v>
      </c>
      <c r="K776" s="82">
        <v>1</v>
      </c>
      <c r="L776" s="82" t="s">
        <v>15</v>
      </c>
      <c r="M776" s="82">
        <v>70235.584705999994</v>
      </c>
      <c r="N776" s="82">
        <v>3217666.13344</v>
      </c>
      <c r="O776" s="82">
        <v>84</v>
      </c>
      <c r="P776" s="82" t="s">
        <v>281</v>
      </c>
      <c r="Q776" s="82" t="s">
        <v>282</v>
      </c>
      <c r="R776" s="82" t="s">
        <v>278</v>
      </c>
      <c r="S776" s="82">
        <v>16750</v>
      </c>
      <c r="T776" s="82">
        <v>2976056</v>
      </c>
      <c r="U776" s="82">
        <v>1.2486330000000001</v>
      </c>
    </row>
    <row r="777" spans="1:21" x14ac:dyDescent="0.35">
      <c r="A777" s="81"/>
      <c r="B777" s="82">
        <v>2328</v>
      </c>
      <c r="C777" s="82" t="s">
        <v>272</v>
      </c>
      <c r="D777" s="82">
        <v>1377</v>
      </c>
      <c r="E777" s="82">
        <v>3097</v>
      </c>
      <c r="F777" s="82" t="s">
        <v>273</v>
      </c>
      <c r="G777" s="82">
        <v>5</v>
      </c>
      <c r="H777" s="82" t="s">
        <v>107</v>
      </c>
      <c r="I777" s="82">
        <v>433434</v>
      </c>
      <c r="J777" s="82">
        <v>13</v>
      </c>
      <c r="K777" s="82">
        <v>14</v>
      </c>
      <c r="L777" s="82" t="s">
        <v>3</v>
      </c>
      <c r="M777" s="82">
        <v>156309.58418599999</v>
      </c>
      <c r="N777" s="82">
        <v>6274633.5266500004</v>
      </c>
      <c r="O777" s="82">
        <v>84</v>
      </c>
      <c r="P777" s="82" t="s">
        <v>281</v>
      </c>
      <c r="Q777" s="82" t="s">
        <v>282</v>
      </c>
      <c r="R777" s="82" t="s">
        <v>278</v>
      </c>
      <c r="S777" s="82">
        <v>16750</v>
      </c>
      <c r="T777" s="82">
        <v>2976056</v>
      </c>
      <c r="U777" s="82">
        <v>1.79989</v>
      </c>
    </row>
    <row r="778" spans="1:21" x14ac:dyDescent="0.35">
      <c r="A778" s="81"/>
      <c r="B778" s="82">
        <v>2329</v>
      </c>
      <c r="C778" s="82" t="s">
        <v>272</v>
      </c>
      <c r="D778" s="82">
        <v>1378</v>
      </c>
      <c r="E778" s="82">
        <v>3097</v>
      </c>
      <c r="F778" s="82" t="s">
        <v>273</v>
      </c>
      <c r="G778" s="82">
        <v>5</v>
      </c>
      <c r="H778" s="82" t="s">
        <v>107</v>
      </c>
      <c r="I778" s="82">
        <v>433434</v>
      </c>
      <c r="J778" s="82">
        <v>14</v>
      </c>
      <c r="K778" s="82">
        <v>15</v>
      </c>
      <c r="L778" s="82" t="s">
        <v>10</v>
      </c>
      <c r="M778" s="82">
        <v>194777.95925700001</v>
      </c>
      <c r="N778" s="82">
        <v>9678248.4628699999</v>
      </c>
      <c r="O778" s="82">
        <v>84</v>
      </c>
      <c r="P778" s="82" t="s">
        <v>281</v>
      </c>
      <c r="Q778" s="82" t="s">
        <v>282</v>
      </c>
      <c r="R778" s="82" t="s">
        <v>278</v>
      </c>
      <c r="S778" s="82">
        <v>16750</v>
      </c>
      <c r="T778" s="82">
        <v>2976056</v>
      </c>
      <c r="U778" s="82">
        <v>1.024573</v>
      </c>
    </row>
    <row r="779" spans="1:21" x14ac:dyDescent="0.35">
      <c r="A779" s="81"/>
      <c r="B779" s="82">
        <v>2380</v>
      </c>
      <c r="C779" s="82" t="s">
        <v>272</v>
      </c>
      <c r="D779" s="82">
        <v>1409</v>
      </c>
      <c r="E779" s="82">
        <v>3190</v>
      </c>
      <c r="F779" s="82" t="s">
        <v>273</v>
      </c>
      <c r="G779" s="82">
        <v>5</v>
      </c>
      <c r="H779" s="82" t="s">
        <v>238</v>
      </c>
      <c r="I779" s="82">
        <v>710726</v>
      </c>
      <c r="J779" s="82">
        <v>5</v>
      </c>
      <c r="K779" s="82">
        <v>6</v>
      </c>
      <c r="L779" s="82" t="s">
        <v>0</v>
      </c>
      <c r="M779" s="82">
        <v>6828.2801060000002</v>
      </c>
      <c r="N779" s="82">
        <v>92146.077728000004</v>
      </c>
      <c r="O779" s="82">
        <v>84</v>
      </c>
      <c r="P779" s="82" t="s">
        <v>281</v>
      </c>
      <c r="Q779" s="82" t="s">
        <v>282</v>
      </c>
      <c r="R779" s="82" t="s">
        <v>278</v>
      </c>
      <c r="S779" s="82">
        <v>16750</v>
      </c>
      <c r="T779" s="82">
        <v>2976056</v>
      </c>
      <c r="U779" s="82">
        <v>0.86840099999999998</v>
      </c>
    </row>
    <row r="780" spans="1:21" x14ac:dyDescent="0.35">
      <c r="A780" s="81"/>
      <c r="B780" s="82">
        <v>2381</v>
      </c>
      <c r="C780" s="82" t="s">
        <v>272</v>
      </c>
      <c r="D780" s="82">
        <v>1410</v>
      </c>
      <c r="E780" s="82">
        <v>3190</v>
      </c>
      <c r="F780" s="82" t="s">
        <v>273</v>
      </c>
      <c r="G780" s="82">
        <v>5</v>
      </c>
      <c r="H780" s="82" t="s">
        <v>238</v>
      </c>
      <c r="I780" s="82">
        <v>710726</v>
      </c>
      <c r="J780" s="82">
        <v>11</v>
      </c>
      <c r="K780" s="82">
        <v>12</v>
      </c>
      <c r="L780" s="82" t="s">
        <v>5</v>
      </c>
      <c r="M780" s="82">
        <v>8589.9494429999995</v>
      </c>
      <c r="N780" s="82">
        <v>301900.80378700001</v>
      </c>
      <c r="O780" s="82">
        <v>84</v>
      </c>
      <c r="P780" s="82" t="s">
        <v>281</v>
      </c>
      <c r="Q780" s="82" t="s">
        <v>282</v>
      </c>
      <c r="R780" s="82" t="s">
        <v>278</v>
      </c>
      <c r="S780" s="82">
        <v>16750</v>
      </c>
      <c r="T780" s="82">
        <v>2976056</v>
      </c>
      <c r="U780" s="82">
        <v>0.56069899999999995</v>
      </c>
    </row>
    <row r="781" spans="1:21" x14ac:dyDescent="0.35">
      <c r="A781" s="81"/>
      <c r="B781" s="82">
        <v>2382</v>
      </c>
      <c r="C781" s="82" t="s">
        <v>272</v>
      </c>
      <c r="D781" s="82">
        <v>1411</v>
      </c>
      <c r="E781" s="82">
        <v>3192</v>
      </c>
      <c r="F781" s="82" t="s">
        <v>273</v>
      </c>
      <c r="G781" s="82">
        <v>5</v>
      </c>
      <c r="H781" s="82" t="s">
        <v>238</v>
      </c>
      <c r="I781" s="82">
        <v>710726</v>
      </c>
      <c r="J781" s="82">
        <v>0</v>
      </c>
      <c r="K781" s="82">
        <v>1</v>
      </c>
      <c r="L781" s="82" t="s">
        <v>15</v>
      </c>
      <c r="M781" s="82">
        <v>70235.584705999994</v>
      </c>
      <c r="N781" s="82">
        <v>3217666.13344</v>
      </c>
      <c r="O781" s="82">
        <v>84</v>
      </c>
      <c r="P781" s="82" t="s">
        <v>281</v>
      </c>
      <c r="Q781" s="82" t="s">
        <v>282</v>
      </c>
      <c r="R781" s="82" t="s">
        <v>278</v>
      </c>
      <c r="S781" s="82">
        <v>16750</v>
      </c>
      <c r="T781" s="82">
        <v>2976056</v>
      </c>
      <c r="U781" s="82">
        <v>1.4971E-2</v>
      </c>
    </row>
    <row r="782" spans="1:21" x14ac:dyDescent="0.35">
      <c r="A782" s="81"/>
      <c r="B782" s="82">
        <v>2383</v>
      </c>
      <c r="C782" s="82" t="s">
        <v>272</v>
      </c>
      <c r="D782" s="82">
        <v>1412</v>
      </c>
      <c r="E782" s="82">
        <v>3192</v>
      </c>
      <c r="F782" s="82" t="s">
        <v>273</v>
      </c>
      <c r="G782" s="82">
        <v>5</v>
      </c>
      <c r="H782" s="82" t="s">
        <v>238</v>
      </c>
      <c r="I782" s="82">
        <v>710726</v>
      </c>
      <c r="J782" s="82">
        <v>3</v>
      </c>
      <c r="K782" s="82">
        <v>4</v>
      </c>
      <c r="L782" s="82" t="s">
        <v>8</v>
      </c>
      <c r="M782" s="82">
        <v>8160.3846110000004</v>
      </c>
      <c r="N782" s="82">
        <v>339830.03915299999</v>
      </c>
      <c r="O782" s="82">
        <v>81</v>
      </c>
      <c r="P782" s="82" t="s">
        <v>280</v>
      </c>
      <c r="Q782" s="82" t="s">
        <v>281</v>
      </c>
      <c r="R782" s="82" t="s">
        <v>278</v>
      </c>
      <c r="S782" s="82">
        <v>2550</v>
      </c>
      <c r="T782" s="82">
        <v>99678</v>
      </c>
      <c r="U782" s="82">
        <v>0.15615799999999999</v>
      </c>
    </row>
    <row r="783" spans="1:21" x14ac:dyDescent="0.35">
      <c r="A783" s="81"/>
      <c r="B783" s="82">
        <v>2384</v>
      </c>
      <c r="C783" s="82" t="s">
        <v>272</v>
      </c>
      <c r="D783" s="82">
        <v>1413</v>
      </c>
      <c r="E783" s="82">
        <v>3192</v>
      </c>
      <c r="F783" s="82" t="s">
        <v>273</v>
      </c>
      <c r="G783" s="82">
        <v>5</v>
      </c>
      <c r="H783" s="82" t="s">
        <v>238</v>
      </c>
      <c r="I783" s="82">
        <v>710726</v>
      </c>
      <c r="J783" s="82">
        <v>4</v>
      </c>
      <c r="K783" s="82">
        <v>5</v>
      </c>
      <c r="L783" s="82" t="s">
        <v>71</v>
      </c>
      <c r="M783" s="82">
        <v>12761.130725000001</v>
      </c>
      <c r="N783" s="82">
        <v>498423.70657600003</v>
      </c>
      <c r="O783" s="82">
        <v>81</v>
      </c>
      <c r="P783" s="82" t="s">
        <v>280</v>
      </c>
      <c r="Q783" s="82" t="s">
        <v>281</v>
      </c>
      <c r="R783" s="82" t="s">
        <v>278</v>
      </c>
      <c r="S783" s="82">
        <v>2550</v>
      </c>
      <c r="T783" s="82">
        <v>99678</v>
      </c>
      <c r="U783" s="82">
        <v>0.69878399999999996</v>
      </c>
    </row>
    <row r="784" spans="1:21" x14ac:dyDescent="0.35">
      <c r="A784" s="81"/>
      <c r="B784" s="82">
        <v>2385</v>
      </c>
      <c r="C784" s="82" t="s">
        <v>272</v>
      </c>
      <c r="D784" s="82">
        <v>1414</v>
      </c>
      <c r="E784" s="82">
        <v>3192</v>
      </c>
      <c r="F784" s="82" t="s">
        <v>273</v>
      </c>
      <c r="G784" s="82">
        <v>5</v>
      </c>
      <c r="H784" s="82" t="s">
        <v>238</v>
      </c>
      <c r="I784" s="82">
        <v>710726</v>
      </c>
      <c r="J784" s="82">
        <v>5</v>
      </c>
      <c r="K784" s="82">
        <v>6</v>
      </c>
      <c r="L784" s="82" t="s">
        <v>0</v>
      </c>
      <c r="M784" s="82">
        <v>6828.2801060000002</v>
      </c>
      <c r="N784" s="82">
        <v>92146.077728000004</v>
      </c>
      <c r="O784" s="82">
        <v>81</v>
      </c>
      <c r="P784" s="82" t="s">
        <v>280</v>
      </c>
      <c r="Q784" s="82" t="s">
        <v>281</v>
      </c>
      <c r="R784" s="82" t="s">
        <v>278</v>
      </c>
      <c r="S784" s="82">
        <v>2550</v>
      </c>
      <c r="T784" s="82">
        <v>99678</v>
      </c>
      <c r="U784" s="82">
        <v>0.378631</v>
      </c>
    </row>
    <row r="785" spans="1:21" x14ac:dyDescent="0.35">
      <c r="A785" s="81"/>
      <c r="B785" s="82">
        <v>2386</v>
      </c>
      <c r="C785" s="82" t="s">
        <v>272</v>
      </c>
      <c r="D785" s="82">
        <v>1415</v>
      </c>
      <c r="E785" s="82">
        <v>3192</v>
      </c>
      <c r="F785" s="82" t="s">
        <v>273</v>
      </c>
      <c r="G785" s="82">
        <v>5</v>
      </c>
      <c r="H785" s="82" t="s">
        <v>238</v>
      </c>
      <c r="I785" s="82">
        <v>710726</v>
      </c>
      <c r="J785" s="82">
        <v>7</v>
      </c>
      <c r="K785" s="82">
        <v>8</v>
      </c>
      <c r="L785" s="82" t="s">
        <v>1</v>
      </c>
      <c r="M785" s="82">
        <v>1602.8137180000001</v>
      </c>
      <c r="N785" s="82">
        <v>46710.453523999997</v>
      </c>
      <c r="O785" s="82">
        <v>77</v>
      </c>
      <c r="P785" s="82" t="s">
        <v>296</v>
      </c>
      <c r="Q785" s="82" t="s">
        <v>280</v>
      </c>
      <c r="R785" s="82" t="s">
        <v>278</v>
      </c>
      <c r="S785" s="82">
        <v>2440</v>
      </c>
      <c r="T785" s="82">
        <v>146113</v>
      </c>
      <c r="U785" s="82">
        <v>0.64866000000000001</v>
      </c>
    </row>
    <row r="786" spans="1:21" x14ac:dyDescent="0.35">
      <c r="A786" s="81"/>
      <c r="B786" s="82">
        <v>2387</v>
      </c>
      <c r="C786" s="82" t="s">
        <v>272</v>
      </c>
      <c r="D786" s="82">
        <v>1415</v>
      </c>
      <c r="E786" s="82">
        <v>3192</v>
      </c>
      <c r="F786" s="82" t="s">
        <v>273</v>
      </c>
      <c r="G786" s="82">
        <v>5</v>
      </c>
      <c r="H786" s="82" t="s">
        <v>238</v>
      </c>
      <c r="I786" s="82">
        <v>710726</v>
      </c>
      <c r="J786" s="82">
        <v>7</v>
      </c>
      <c r="K786" s="82">
        <v>8</v>
      </c>
      <c r="L786" s="82" t="s">
        <v>1</v>
      </c>
      <c r="M786" s="82">
        <v>1602.8137180000001</v>
      </c>
      <c r="N786" s="82">
        <v>46710.453523999997</v>
      </c>
      <c r="O786" s="82">
        <v>81</v>
      </c>
      <c r="P786" s="82" t="s">
        <v>280</v>
      </c>
      <c r="Q786" s="82" t="s">
        <v>281</v>
      </c>
      <c r="R786" s="82" t="s">
        <v>278</v>
      </c>
      <c r="S786" s="82">
        <v>2550</v>
      </c>
      <c r="T786" s="82">
        <v>99678</v>
      </c>
      <c r="U786" s="82">
        <v>0.41309800000000002</v>
      </c>
    </row>
    <row r="787" spans="1:21" x14ac:dyDescent="0.35">
      <c r="A787" s="81"/>
      <c r="B787" s="82">
        <v>2388</v>
      </c>
      <c r="C787" s="82" t="s">
        <v>272</v>
      </c>
      <c r="D787" s="82">
        <v>1416</v>
      </c>
      <c r="E787" s="82">
        <v>3192</v>
      </c>
      <c r="F787" s="82" t="s">
        <v>273</v>
      </c>
      <c r="G787" s="82">
        <v>5</v>
      </c>
      <c r="H787" s="82" t="s">
        <v>238</v>
      </c>
      <c r="I787" s="82">
        <v>710726</v>
      </c>
      <c r="J787" s="82">
        <v>9</v>
      </c>
      <c r="K787" s="82">
        <v>10</v>
      </c>
      <c r="L787" s="82" t="s">
        <v>72</v>
      </c>
      <c r="M787" s="82">
        <v>22592.861427</v>
      </c>
      <c r="N787" s="82">
        <v>2378202.3692200002</v>
      </c>
      <c r="O787" s="82">
        <v>82</v>
      </c>
      <c r="P787" s="82" t="s">
        <v>299</v>
      </c>
      <c r="Q787" s="82" t="s">
        <v>281</v>
      </c>
      <c r="R787" s="82" t="s">
        <v>278</v>
      </c>
      <c r="S787" s="82">
        <v>1476</v>
      </c>
      <c r="T787" s="82">
        <v>47858</v>
      </c>
      <c r="U787" s="82">
        <v>4.2079999999999999E-3</v>
      </c>
    </row>
    <row r="788" spans="1:21" x14ac:dyDescent="0.35">
      <c r="A788" s="81"/>
      <c r="B788" s="82">
        <v>2389</v>
      </c>
      <c r="C788" s="82" t="s">
        <v>272</v>
      </c>
      <c r="D788" s="82">
        <v>1416</v>
      </c>
      <c r="E788" s="82">
        <v>3192</v>
      </c>
      <c r="F788" s="82" t="s">
        <v>273</v>
      </c>
      <c r="G788" s="82">
        <v>5</v>
      </c>
      <c r="H788" s="82" t="s">
        <v>238</v>
      </c>
      <c r="I788" s="82">
        <v>710726</v>
      </c>
      <c r="J788" s="82">
        <v>9</v>
      </c>
      <c r="K788" s="82">
        <v>10</v>
      </c>
      <c r="L788" s="82" t="s">
        <v>72</v>
      </c>
      <c r="M788" s="82">
        <v>22592.861427</v>
      </c>
      <c r="N788" s="82">
        <v>2378202.3692200002</v>
      </c>
      <c r="O788" s="82">
        <v>84</v>
      </c>
      <c r="P788" s="82" t="s">
        <v>281</v>
      </c>
      <c r="Q788" s="82" t="s">
        <v>282</v>
      </c>
      <c r="R788" s="82" t="s">
        <v>278</v>
      </c>
      <c r="S788" s="82">
        <v>16750</v>
      </c>
      <c r="T788" s="82">
        <v>2976056</v>
      </c>
      <c r="U788" s="82">
        <v>0.59354300000000004</v>
      </c>
    </row>
    <row r="789" spans="1:21" x14ac:dyDescent="0.35">
      <c r="A789" s="81"/>
      <c r="B789" s="82">
        <v>2390</v>
      </c>
      <c r="C789" s="82" t="s">
        <v>272</v>
      </c>
      <c r="D789" s="82">
        <v>1417</v>
      </c>
      <c r="E789" s="82">
        <v>3192</v>
      </c>
      <c r="F789" s="82" t="s">
        <v>273</v>
      </c>
      <c r="G789" s="82">
        <v>5</v>
      </c>
      <c r="H789" s="82" t="s">
        <v>238</v>
      </c>
      <c r="I789" s="82">
        <v>710726</v>
      </c>
      <c r="J789" s="82">
        <v>10</v>
      </c>
      <c r="K789" s="82">
        <v>11</v>
      </c>
      <c r="L789" s="82" t="s">
        <v>2</v>
      </c>
      <c r="M789" s="82">
        <v>24929.416090999999</v>
      </c>
      <c r="N789" s="82">
        <v>1538359.6088</v>
      </c>
      <c r="O789" s="82">
        <v>78</v>
      </c>
      <c r="P789" s="82" t="s">
        <v>308</v>
      </c>
      <c r="Q789" s="82" t="s">
        <v>281</v>
      </c>
      <c r="R789" s="82" t="s">
        <v>278</v>
      </c>
      <c r="S789" s="82">
        <v>564</v>
      </c>
      <c r="T789" s="82">
        <v>4159</v>
      </c>
      <c r="U789" s="82">
        <v>0.89434499999999995</v>
      </c>
    </row>
    <row r="790" spans="1:21" x14ac:dyDescent="0.35">
      <c r="A790" s="81"/>
      <c r="B790" s="82">
        <v>2391</v>
      </c>
      <c r="C790" s="82" t="s">
        <v>272</v>
      </c>
      <c r="D790" s="82">
        <v>1417</v>
      </c>
      <c r="E790" s="82">
        <v>3192</v>
      </c>
      <c r="F790" s="82" t="s">
        <v>273</v>
      </c>
      <c r="G790" s="82">
        <v>5</v>
      </c>
      <c r="H790" s="82" t="s">
        <v>238</v>
      </c>
      <c r="I790" s="82">
        <v>710726</v>
      </c>
      <c r="J790" s="82">
        <v>10</v>
      </c>
      <c r="K790" s="82">
        <v>11</v>
      </c>
      <c r="L790" s="82" t="s">
        <v>2</v>
      </c>
      <c r="M790" s="82">
        <v>24929.416090999999</v>
      </c>
      <c r="N790" s="82">
        <v>1538359.6088</v>
      </c>
      <c r="O790" s="82">
        <v>81</v>
      </c>
      <c r="P790" s="82" t="s">
        <v>280</v>
      </c>
      <c r="Q790" s="82" t="s">
        <v>281</v>
      </c>
      <c r="R790" s="82" t="s">
        <v>278</v>
      </c>
      <c r="S790" s="82">
        <v>2550</v>
      </c>
      <c r="T790" s="82">
        <v>99678</v>
      </c>
      <c r="U790" s="82">
        <v>1.2029319999999999</v>
      </c>
    </row>
    <row r="791" spans="1:21" x14ac:dyDescent="0.35">
      <c r="A791" s="81"/>
      <c r="B791" s="82">
        <v>2392</v>
      </c>
      <c r="C791" s="82" t="s">
        <v>272</v>
      </c>
      <c r="D791" s="82">
        <v>1417</v>
      </c>
      <c r="E791" s="82">
        <v>3192</v>
      </c>
      <c r="F791" s="82" t="s">
        <v>273</v>
      </c>
      <c r="G791" s="82">
        <v>5</v>
      </c>
      <c r="H791" s="82" t="s">
        <v>238</v>
      </c>
      <c r="I791" s="82">
        <v>710726</v>
      </c>
      <c r="J791" s="82">
        <v>10</v>
      </c>
      <c r="K791" s="82">
        <v>11</v>
      </c>
      <c r="L791" s="82" t="s">
        <v>2</v>
      </c>
      <c r="M791" s="82">
        <v>24929.416090999999</v>
      </c>
      <c r="N791" s="82">
        <v>1538359.6088</v>
      </c>
      <c r="O791" s="82">
        <v>82</v>
      </c>
      <c r="P791" s="82" t="s">
        <v>299</v>
      </c>
      <c r="Q791" s="82" t="s">
        <v>281</v>
      </c>
      <c r="R791" s="82" t="s">
        <v>278</v>
      </c>
      <c r="S791" s="82">
        <v>1476</v>
      </c>
      <c r="T791" s="82">
        <v>47858</v>
      </c>
      <c r="U791" s="82">
        <v>2.384941</v>
      </c>
    </row>
    <row r="792" spans="1:21" x14ac:dyDescent="0.35">
      <c r="A792" s="81"/>
      <c r="B792" s="82">
        <v>2393</v>
      </c>
      <c r="C792" s="82" t="s">
        <v>272</v>
      </c>
      <c r="D792" s="82">
        <v>1417</v>
      </c>
      <c r="E792" s="82">
        <v>3192</v>
      </c>
      <c r="F792" s="82" t="s">
        <v>273</v>
      </c>
      <c r="G792" s="82">
        <v>5</v>
      </c>
      <c r="H792" s="82" t="s">
        <v>238</v>
      </c>
      <c r="I792" s="82">
        <v>710726</v>
      </c>
      <c r="J792" s="82">
        <v>10</v>
      </c>
      <c r="K792" s="82">
        <v>11</v>
      </c>
      <c r="L792" s="82" t="s">
        <v>2</v>
      </c>
      <c r="M792" s="82">
        <v>24929.416090999999</v>
      </c>
      <c r="N792" s="82">
        <v>1538359.6088</v>
      </c>
      <c r="O792" s="82">
        <v>84</v>
      </c>
      <c r="P792" s="82" t="s">
        <v>281</v>
      </c>
      <c r="Q792" s="82" t="s">
        <v>282</v>
      </c>
      <c r="R792" s="82" t="s">
        <v>278</v>
      </c>
      <c r="S792" s="82">
        <v>16750</v>
      </c>
      <c r="T792" s="82">
        <v>2976056</v>
      </c>
      <c r="U792" s="82">
        <v>2.1955990000000001</v>
      </c>
    </row>
    <row r="793" spans="1:21" x14ac:dyDescent="0.35">
      <c r="A793" s="81"/>
      <c r="B793" s="82">
        <v>2394</v>
      </c>
      <c r="C793" s="82" t="s">
        <v>272</v>
      </c>
      <c r="D793" s="82">
        <v>1418</v>
      </c>
      <c r="E793" s="82">
        <v>3192</v>
      </c>
      <c r="F793" s="82" t="s">
        <v>273</v>
      </c>
      <c r="G793" s="82">
        <v>5</v>
      </c>
      <c r="H793" s="82" t="s">
        <v>238</v>
      </c>
      <c r="I793" s="82">
        <v>710726</v>
      </c>
      <c r="J793" s="82">
        <v>11</v>
      </c>
      <c r="K793" s="82">
        <v>12</v>
      </c>
      <c r="L793" s="82" t="s">
        <v>5</v>
      </c>
      <c r="M793" s="82">
        <v>8589.9494429999995</v>
      </c>
      <c r="N793" s="82">
        <v>301900.80378700001</v>
      </c>
      <c r="O793" s="82">
        <v>78</v>
      </c>
      <c r="P793" s="82" t="s">
        <v>308</v>
      </c>
      <c r="Q793" s="82" t="s">
        <v>281</v>
      </c>
      <c r="R793" s="82" t="s">
        <v>278</v>
      </c>
      <c r="S793" s="82">
        <v>564</v>
      </c>
      <c r="T793" s="82">
        <v>4159</v>
      </c>
      <c r="U793" s="82">
        <v>9.6405000000000005E-2</v>
      </c>
    </row>
    <row r="794" spans="1:21" x14ac:dyDescent="0.35">
      <c r="A794" s="81"/>
      <c r="B794" s="82">
        <v>2395</v>
      </c>
      <c r="C794" s="82" t="s">
        <v>272</v>
      </c>
      <c r="D794" s="82">
        <v>1418</v>
      </c>
      <c r="E794" s="82">
        <v>3192</v>
      </c>
      <c r="F794" s="82" t="s">
        <v>273</v>
      </c>
      <c r="G794" s="82">
        <v>5</v>
      </c>
      <c r="H794" s="82" t="s">
        <v>238</v>
      </c>
      <c r="I794" s="82">
        <v>710726</v>
      </c>
      <c r="J794" s="82">
        <v>11</v>
      </c>
      <c r="K794" s="82">
        <v>12</v>
      </c>
      <c r="L794" s="82" t="s">
        <v>5</v>
      </c>
      <c r="M794" s="82">
        <v>8589.9494429999995</v>
      </c>
      <c r="N794" s="82">
        <v>301900.80378700001</v>
      </c>
      <c r="O794" s="82">
        <v>81</v>
      </c>
      <c r="P794" s="82" t="s">
        <v>280</v>
      </c>
      <c r="Q794" s="82" t="s">
        <v>281</v>
      </c>
      <c r="R794" s="82" t="s">
        <v>278</v>
      </c>
      <c r="S794" s="82">
        <v>2550</v>
      </c>
      <c r="T794" s="82">
        <v>99678</v>
      </c>
      <c r="U794" s="82">
        <v>3.5860099999999999</v>
      </c>
    </row>
    <row r="795" spans="1:21" x14ac:dyDescent="0.35">
      <c r="A795" s="81"/>
      <c r="B795" s="82">
        <v>2396</v>
      </c>
      <c r="C795" s="82" t="s">
        <v>272</v>
      </c>
      <c r="D795" s="82">
        <v>1418</v>
      </c>
      <c r="E795" s="82">
        <v>3192</v>
      </c>
      <c r="F795" s="82" t="s">
        <v>273</v>
      </c>
      <c r="G795" s="82">
        <v>5</v>
      </c>
      <c r="H795" s="82" t="s">
        <v>238</v>
      </c>
      <c r="I795" s="82">
        <v>710726</v>
      </c>
      <c r="J795" s="82">
        <v>11</v>
      </c>
      <c r="K795" s="82">
        <v>12</v>
      </c>
      <c r="L795" s="82" t="s">
        <v>5</v>
      </c>
      <c r="M795" s="82">
        <v>8589.9494429999995</v>
      </c>
      <c r="N795" s="82">
        <v>301900.80378700001</v>
      </c>
      <c r="O795" s="82">
        <v>82</v>
      </c>
      <c r="P795" s="82" t="s">
        <v>299</v>
      </c>
      <c r="Q795" s="82" t="s">
        <v>281</v>
      </c>
      <c r="R795" s="82" t="s">
        <v>278</v>
      </c>
      <c r="S795" s="82">
        <v>1476</v>
      </c>
      <c r="T795" s="82">
        <v>47858</v>
      </c>
      <c r="U795" s="82">
        <v>7.2429999999999994E-2</v>
      </c>
    </row>
    <row r="796" spans="1:21" x14ac:dyDescent="0.35">
      <c r="A796" s="81"/>
      <c r="B796" s="82">
        <v>2397</v>
      </c>
      <c r="C796" s="82" t="s">
        <v>272</v>
      </c>
      <c r="D796" s="82">
        <v>1419</v>
      </c>
      <c r="E796" s="82">
        <v>3192</v>
      </c>
      <c r="F796" s="82" t="s">
        <v>273</v>
      </c>
      <c r="G796" s="82">
        <v>5</v>
      </c>
      <c r="H796" s="82" t="s">
        <v>238</v>
      </c>
      <c r="I796" s="82">
        <v>710726</v>
      </c>
      <c r="J796" s="82">
        <v>12</v>
      </c>
      <c r="K796" s="82">
        <v>13</v>
      </c>
      <c r="L796" s="82" t="s">
        <v>7</v>
      </c>
      <c r="M796" s="82">
        <v>4410.4500129999997</v>
      </c>
      <c r="N796" s="82">
        <v>73234.499653000006</v>
      </c>
      <c r="O796" s="82">
        <v>81</v>
      </c>
      <c r="P796" s="82" t="s">
        <v>280</v>
      </c>
      <c r="Q796" s="82" t="s">
        <v>281</v>
      </c>
      <c r="R796" s="82" t="s">
        <v>278</v>
      </c>
      <c r="S796" s="82">
        <v>2550</v>
      </c>
      <c r="T796" s="82">
        <v>99678</v>
      </c>
      <c r="U796" s="82">
        <v>0.35802899999999999</v>
      </c>
    </row>
    <row r="797" spans="1:21" x14ac:dyDescent="0.35">
      <c r="A797" s="81"/>
      <c r="B797" s="82">
        <v>2398</v>
      </c>
      <c r="C797" s="82" t="s">
        <v>272</v>
      </c>
      <c r="D797" s="82">
        <v>1419</v>
      </c>
      <c r="E797" s="82">
        <v>3192</v>
      </c>
      <c r="F797" s="82" t="s">
        <v>273</v>
      </c>
      <c r="G797" s="82">
        <v>5</v>
      </c>
      <c r="H797" s="82" t="s">
        <v>238</v>
      </c>
      <c r="I797" s="82">
        <v>710726</v>
      </c>
      <c r="J797" s="82">
        <v>12</v>
      </c>
      <c r="K797" s="82">
        <v>13</v>
      </c>
      <c r="L797" s="82" t="s">
        <v>7</v>
      </c>
      <c r="M797" s="82">
        <v>4410.4500129999997</v>
      </c>
      <c r="N797" s="82">
        <v>73234.499653000006</v>
      </c>
      <c r="O797" s="82">
        <v>84</v>
      </c>
      <c r="P797" s="82" t="s">
        <v>281</v>
      </c>
      <c r="Q797" s="82" t="s">
        <v>282</v>
      </c>
      <c r="R797" s="82" t="s">
        <v>278</v>
      </c>
      <c r="S797" s="82">
        <v>16750</v>
      </c>
      <c r="T797" s="82">
        <v>2976056</v>
      </c>
      <c r="U797" s="82">
        <v>0.28327799999999997</v>
      </c>
    </row>
    <row r="798" spans="1:21" x14ac:dyDescent="0.35">
      <c r="A798" s="81"/>
      <c r="B798" s="82">
        <v>2399</v>
      </c>
      <c r="C798" s="82" t="s">
        <v>272</v>
      </c>
      <c r="D798" s="82">
        <v>1420</v>
      </c>
      <c r="E798" s="82">
        <v>3192</v>
      </c>
      <c r="F798" s="82" t="s">
        <v>273</v>
      </c>
      <c r="G798" s="82">
        <v>5</v>
      </c>
      <c r="H798" s="82" t="s">
        <v>238</v>
      </c>
      <c r="I798" s="82">
        <v>710726</v>
      </c>
      <c r="J798" s="82">
        <v>13</v>
      </c>
      <c r="K798" s="82">
        <v>14</v>
      </c>
      <c r="L798" s="82" t="s">
        <v>3</v>
      </c>
      <c r="M798" s="82">
        <v>156309.58418599999</v>
      </c>
      <c r="N798" s="82">
        <v>6274633.5266500004</v>
      </c>
      <c r="O798" s="82">
        <v>81</v>
      </c>
      <c r="P798" s="82" t="s">
        <v>280</v>
      </c>
      <c r="Q798" s="82" t="s">
        <v>281</v>
      </c>
      <c r="R798" s="82" t="s">
        <v>278</v>
      </c>
      <c r="S798" s="82">
        <v>2550</v>
      </c>
      <c r="T798" s="82">
        <v>99678</v>
      </c>
      <c r="U798" s="82">
        <v>8.9445999999999998E-2</v>
      </c>
    </row>
    <row r="799" spans="1:21" x14ac:dyDescent="0.35">
      <c r="A799" s="81"/>
      <c r="B799" s="82">
        <v>2400</v>
      </c>
      <c r="C799" s="82" t="s">
        <v>272</v>
      </c>
      <c r="D799" s="82">
        <v>1420</v>
      </c>
      <c r="E799" s="82">
        <v>3192</v>
      </c>
      <c r="F799" s="82" t="s">
        <v>273</v>
      </c>
      <c r="G799" s="82">
        <v>5</v>
      </c>
      <c r="H799" s="82" t="s">
        <v>238</v>
      </c>
      <c r="I799" s="82">
        <v>710726</v>
      </c>
      <c r="J799" s="82">
        <v>13</v>
      </c>
      <c r="K799" s="82">
        <v>14</v>
      </c>
      <c r="L799" s="82" t="s">
        <v>3</v>
      </c>
      <c r="M799" s="82">
        <v>156309.58418599999</v>
      </c>
      <c r="N799" s="82">
        <v>6274633.5266500004</v>
      </c>
      <c r="O799" s="82">
        <v>82</v>
      </c>
      <c r="P799" s="82" t="s">
        <v>299</v>
      </c>
      <c r="Q799" s="82" t="s">
        <v>281</v>
      </c>
      <c r="R799" s="82" t="s">
        <v>278</v>
      </c>
      <c r="S799" s="82">
        <v>1476</v>
      </c>
      <c r="T799" s="82">
        <v>47858</v>
      </c>
      <c r="U799" s="82">
        <v>0.47970099999999999</v>
      </c>
    </row>
    <row r="800" spans="1:21" x14ac:dyDescent="0.35">
      <c r="A800" s="81"/>
      <c r="B800" s="82">
        <v>2401</v>
      </c>
      <c r="C800" s="82" t="s">
        <v>272</v>
      </c>
      <c r="D800" s="82">
        <v>1420</v>
      </c>
      <c r="E800" s="82">
        <v>3192</v>
      </c>
      <c r="F800" s="82" t="s">
        <v>273</v>
      </c>
      <c r="G800" s="82">
        <v>5</v>
      </c>
      <c r="H800" s="82" t="s">
        <v>238</v>
      </c>
      <c r="I800" s="82">
        <v>710726</v>
      </c>
      <c r="J800" s="82">
        <v>13</v>
      </c>
      <c r="K800" s="82">
        <v>14</v>
      </c>
      <c r="L800" s="82" t="s">
        <v>3</v>
      </c>
      <c r="M800" s="82">
        <v>156309.58418599999</v>
      </c>
      <c r="N800" s="82">
        <v>6274633.5266500004</v>
      </c>
      <c r="O800" s="82">
        <v>84</v>
      </c>
      <c r="P800" s="82" t="s">
        <v>281</v>
      </c>
      <c r="Q800" s="82" t="s">
        <v>282</v>
      </c>
      <c r="R800" s="82" t="s">
        <v>278</v>
      </c>
      <c r="S800" s="82">
        <v>16750</v>
      </c>
      <c r="T800" s="82">
        <v>2976056</v>
      </c>
      <c r="U800" s="82">
        <v>1.0247139999999999</v>
      </c>
    </row>
    <row r="801" spans="1:21" x14ac:dyDescent="0.35">
      <c r="A801" s="81"/>
      <c r="B801" s="82">
        <v>2402</v>
      </c>
      <c r="C801" s="82" t="s">
        <v>272</v>
      </c>
      <c r="D801" s="82">
        <v>1421</v>
      </c>
      <c r="E801" s="82">
        <v>3192</v>
      </c>
      <c r="F801" s="82" t="s">
        <v>273</v>
      </c>
      <c r="G801" s="82">
        <v>5</v>
      </c>
      <c r="H801" s="82" t="s">
        <v>238</v>
      </c>
      <c r="I801" s="82">
        <v>710726</v>
      </c>
      <c r="J801" s="82">
        <v>14</v>
      </c>
      <c r="K801" s="82">
        <v>15</v>
      </c>
      <c r="L801" s="82" t="s">
        <v>10</v>
      </c>
      <c r="M801" s="82">
        <v>194777.95925700001</v>
      </c>
      <c r="N801" s="82">
        <v>9678248.4628699999</v>
      </c>
      <c r="O801" s="82">
        <v>81</v>
      </c>
      <c r="P801" s="82" t="s">
        <v>280</v>
      </c>
      <c r="Q801" s="82" t="s">
        <v>281</v>
      </c>
      <c r="R801" s="82" t="s">
        <v>278</v>
      </c>
      <c r="S801" s="82">
        <v>2550</v>
      </c>
      <c r="T801" s="82">
        <v>99678</v>
      </c>
      <c r="U801" s="82">
        <v>1.0900749999999999</v>
      </c>
    </row>
    <row r="802" spans="1:21" x14ac:dyDescent="0.35">
      <c r="A802" s="81"/>
      <c r="B802" s="82">
        <v>2403</v>
      </c>
      <c r="C802" s="82" t="s">
        <v>272</v>
      </c>
      <c r="D802" s="82">
        <v>1421</v>
      </c>
      <c r="E802" s="82">
        <v>3192</v>
      </c>
      <c r="F802" s="82" t="s">
        <v>273</v>
      </c>
      <c r="G802" s="82">
        <v>5</v>
      </c>
      <c r="H802" s="82" t="s">
        <v>238</v>
      </c>
      <c r="I802" s="82">
        <v>710726</v>
      </c>
      <c r="J802" s="82">
        <v>14</v>
      </c>
      <c r="K802" s="82">
        <v>15</v>
      </c>
      <c r="L802" s="82" t="s">
        <v>10</v>
      </c>
      <c r="M802" s="82">
        <v>194777.95925700001</v>
      </c>
      <c r="N802" s="82">
        <v>9678248.4628699999</v>
      </c>
      <c r="O802" s="82">
        <v>82</v>
      </c>
      <c r="P802" s="82" t="s">
        <v>299</v>
      </c>
      <c r="Q802" s="82" t="s">
        <v>281</v>
      </c>
      <c r="R802" s="82" t="s">
        <v>278</v>
      </c>
      <c r="S802" s="82">
        <v>1476</v>
      </c>
      <c r="T802" s="82">
        <v>47858</v>
      </c>
      <c r="U802" s="82">
        <v>7.7941999999999997E-2</v>
      </c>
    </row>
    <row r="803" spans="1:21" x14ac:dyDescent="0.35">
      <c r="A803" s="81"/>
      <c r="B803" s="82">
        <v>2404</v>
      </c>
      <c r="C803" s="82" t="s">
        <v>272</v>
      </c>
      <c r="D803" s="82">
        <v>1421</v>
      </c>
      <c r="E803" s="82">
        <v>3192</v>
      </c>
      <c r="F803" s="82" t="s">
        <v>273</v>
      </c>
      <c r="G803" s="82">
        <v>5</v>
      </c>
      <c r="H803" s="82" t="s">
        <v>238</v>
      </c>
      <c r="I803" s="82">
        <v>710726</v>
      </c>
      <c r="J803" s="82">
        <v>14</v>
      </c>
      <c r="K803" s="82">
        <v>15</v>
      </c>
      <c r="L803" s="82" t="s">
        <v>10</v>
      </c>
      <c r="M803" s="82">
        <v>194777.95925700001</v>
      </c>
      <c r="N803" s="82">
        <v>9678248.4628699999</v>
      </c>
      <c r="O803" s="82">
        <v>84</v>
      </c>
      <c r="P803" s="82" t="s">
        <v>281</v>
      </c>
      <c r="Q803" s="82" t="s">
        <v>282</v>
      </c>
      <c r="R803" s="82" t="s">
        <v>278</v>
      </c>
      <c r="S803" s="82">
        <v>16750</v>
      </c>
      <c r="T803" s="82">
        <v>2976056</v>
      </c>
      <c r="U803" s="82">
        <v>1.6425000000000001</v>
      </c>
    </row>
    <row r="804" spans="1:21" x14ac:dyDescent="0.35">
      <c r="A804" s="81"/>
      <c r="B804" s="82">
        <v>2405</v>
      </c>
      <c r="C804" s="82" t="s">
        <v>272</v>
      </c>
      <c r="D804" s="82">
        <v>1422</v>
      </c>
      <c r="E804" s="82">
        <v>3200</v>
      </c>
      <c r="F804" s="82" t="s">
        <v>273</v>
      </c>
      <c r="G804" s="82">
        <v>5</v>
      </c>
      <c r="H804" s="82" t="s">
        <v>243</v>
      </c>
      <c r="I804" s="82">
        <v>452792</v>
      </c>
      <c r="J804" s="82">
        <v>4</v>
      </c>
      <c r="K804" s="82">
        <v>5</v>
      </c>
      <c r="L804" s="82" t="s">
        <v>71</v>
      </c>
      <c r="M804" s="82">
        <v>12761.130725000001</v>
      </c>
      <c r="N804" s="82">
        <v>498423.70657600003</v>
      </c>
      <c r="O804" s="82">
        <v>84</v>
      </c>
      <c r="P804" s="82" t="s">
        <v>281</v>
      </c>
      <c r="Q804" s="82" t="s">
        <v>282</v>
      </c>
      <c r="R804" s="82" t="s">
        <v>278</v>
      </c>
      <c r="S804" s="82">
        <v>16750</v>
      </c>
      <c r="T804" s="82">
        <v>2976056</v>
      </c>
      <c r="U804" s="82">
        <v>3.568E-3</v>
      </c>
    </row>
    <row r="805" spans="1:21" x14ac:dyDescent="0.35">
      <c r="A805" s="81"/>
      <c r="B805" s="82">
        <v>2406</v>
      </c>
      <c r="C805" s="82" t="s">
        <v>272</v>
      </c>
      <c r="D805" s="82">
        <v>1423</v>
      </c>
      <c r="E805" s="82">
        <v>3200</v>
      </c>
      <c r="F805" s="82" t="s">
        <v>273</v>
      </c>
      <c r="G805" s="82">
        <v>5</v>
      </c>
      <c r="H805" s="82" t="s">
        <v>243</v>
      </c>
      <c r="I805" s="82">
        <v>452792</v>
      </c>
      <c r="J805" s="82">
        <v>11</v>
      </c>
      <c r="K805" s="82">
        <v>12</v>
      </c>
      <c r="L805" s="82" t="s">
        <v>5</v>
      </c>
      <c r="M805" s="82">
        <v>8589.9494429999995</v>
      </c>
      <c r="N805" s="82">
        <v>301900.80378700001</v>
      </c>
      <c r="O805" s="82">
        <v>84</v>
      </c>
      <c r="P805" s="82" t="s">
        <v>281</v>
      </c>
      <c r="Q805" s="82" t="s">
        <v>282</v>
      </c>
      <c r="R805" s="82" t="s">
        <v>278</v>
      </c>
      <c r="S805" s="82">
        <v>16750</v>
      </c>
      <c r="T805" s="82">
        <v>2976056</v>
      </c>
      <c r="U805" s="82">
        <v>2.5995000000000001E-2</v>
      </c>
    </row>
    <row r="806" spans="1:21" x14ac:dyDescent="0.35">
      <c r="A806" s="81"/>
      <c r="B806" s="82">
        <v>2407</v>
      </c>
      <c r="C806" s="82" t="s">
        <v>272</v>
      </c>
      <c r="D806" s="82">
        <v>1424</v>
      </c>
      <c r="E806" s="82">
        <v>3200</v>
      </c>
      <c r="F806" s="82" t="s">
        <v>273</v>
      </c>
      <c r="G806" s="82">
        <v>5</v>
      </c>
      <c r="H806" s="82" t="s">
        <v>243</v>
      </c>
      <c r="I806" s="82">
        <v>452792</v>
      </c>
      <c r="J806" s="82">
        <v>12</v>
      </c>
      <c r="K806" s="82">
        <v>13</v>
      </c>
      <c r="L806" s="82" t="s">
        <v>7</v>
      </c>
      <c r="M806" s="82">
        <v>4410.4500129999997</v>
      </c>
      <c r="N806" s="82">
        <v>73234.499653000006</v>
      </c>
      <c r="O806" s="82">
        <v>84</v>
      </c>
      <c r="P806" s="82" t="s">
        <v>281</v>
      </c>
      <c r="Q806" s="82" t="s">
        <v>282</v>
      </c>
      <c r="R806" s="82" t="s">
        <v>278</v>
      </c>
      <c r="S806" s="82">
        <v>16750</v>
      </c>
      <c r="T806" s="82">
        <v>2976056</v>
      </c>
      <c r="U806" s="82">
        <v>0.26849499999999998</v>
      </c>
    </row>
    <row r="807" spans="1:21" x14ac:dyDescent="0.35">
      <c r="A807" s="81"/>
      <c r="B807" s="82">
        <v>2408</v>
      </c>
      <c r="C807" s="82" t="s">
        <v>272</v>
      </c>
      <c r="D807" s="82">
        <v>1425</v>
      </c>
      <c r="E807" s="82">
        <v>3202</v>
      </c>
      <c r="F807" s="82" t="s">
        <v>273</v>
      </c>
      <c r="G807" s="82">
        <v>5</v>
      </c>
      <c r="H807" s="82" t="s">
        <v>243</v>
      </c>
      <c r="I807" s="82">
        <v>452792</v>
      </c>
      <c r="J807" s="82">
        <v>4</v>
      </c>
      <c r="K807" s="82">
        <v>5</v>
      </c>
      <c r="L807" s="82" t="s">
        <v>71</v>
      </c>
      <c r="M807" s="82">
        <v>12761.130725000001</v>
      </c>
      <c r="N807" s="82">
        <v>498423.70657600003</v>
      </c>
      <c r="O807" s="82">
        <v>76</v>
      </c>
      <c r="P807" s="82" t="s">
        <v>276</v>
      </c>
      <c r="Q807" s="82" t="s">
        <v>277</v>
      </c>
      <c r="R807" s="82" t="s">
        <v>278</v>
      </c>
      <c r="S807" s="82">
        <v>6074</v>
      </c>
      <c r="T807" s="82">
        <v>517541</v>
      </c>
      <c r="U807" s="82">
        <v>9.5704650000000004</v>
      </c>
    </row>
    <row r="808" spans="1:21" x14ac:dyDescent="0.35">
      <c r="A808" s="81"/>
      <c r="B808" s="82">
        <v>2409</v>
      </c>
      <c r="C808" s="82" t="s">
        <v>272</v>
      </c>
      <c r="D808" s="82">
        <v>1426</v>
      </c>
      <c r="E808" s="82">
        <v>3202</v>
      </c>
      <c r="F808" s="82" t="s">
        <v>273</v>
      </c>
      <c r="G808" s="82">
        <v>5</v>
      </c>
      <c r="H808" s="82" t="s">
        <v>243</v>
      </c>
      <c r="I808" s="82">
        <v>452792</v>
      </c>
      <c r="J808" s="82">
        <v>14</v>
      </c>
      <c r="K808" s="82">
        <v>15</v>
      </c>
      <c r="L808" s="82" t="s">
        <v>10</v>
      </c>
      <c r="M808" s="82">
        <v>194777.95925700001</v>
      </c>
      <c r="N808" s="82">
        <v>9678248.4628699999</v>
      </c>
      <c r="O808" s="82">
        <v>76</v>
      </c>
      <c r="P808" s="82" t="s">
        <v>276</v>
      </c>
      <c r="Q808" s="82" t="s">
        <v>277</v>
      </c>
      <c r="R808" s="82" t="s">
        <v>278</v>
      </c>
      <c r="S808" s="82">
        <v>6074</v>
      </c>
      <c r="T808" s="82">
        <v>517541</v>
      </c>
      <c r="U808" s="82">
        <v>0.41564800000000002</v>
      </c>
    </row>
    <row r="809" spans="1:21" x14ac:dyDescent="0.35">
      <c r="A809" s="81"/>
      <c r="B809" s="82">
        <v>2410</v>
      </c>
      <c r="C809" s="82" t="s">
        <v>272</v>
      </c>
      <c r="D809" s="82">
        <v>1427</v>
      </c>
      <c r="E809" s="82">
        <v>3212</v>
      </c>
      <c r="F809" s="82" t="s">
        <v>273</v>
      </c>
      <c r="G809" s="82">
        <v>5</v>
      </c>
      <c r="H809" s="82" t="s">
        <v>101</v>
      </c>
      <c r="I809" s="82">
        <v>452770</v>
      </c>
      <c r="J809" s="82">
        <v>13</v>
      </c>
      <c r="K809" s="82">
        <v>14</v>
      </c>
      <c r="L809" s="82" t="s">
        <v>3</v>
      </c>
      <c r="M809" s="82">
        <v>156309.58418599999</v>
      </c>
      <c r="N809" s="82">
        <v>6274633.5266500004</v>
      </c>
      <c r="O809" s="82">
        <v>85</v>
      </c>
      <c r="P809" s="82" t="s">
        <v>292</v>
      </c>
      <c r="Q809" s="82" t="s">
        <v>290</v>
      </c>
      <c r="R809" s="82" t="s">
        <v>278</v>
      </c>
      <c r="S809" s="82">
        <v>2254</v>
      </c>
      <c r="T809" s="82">
        <v>109372</v>
      </c>
      <c r="U809" s="82">
        <v>0.30386200000000002</v>
      </c>
    </row>
    <row r="810" spans="1:21" x14ac:dyDescent="0.35">
      <c r="A810" s="81"/>
      <c r="B810" s="82">
        <v>2411</v>
      </c>
      <c r="C810" s="82" t="s">
        <v>272</v>
      </c>
      <c r="D810" s="82">
        <v>1427</v>
      </c>
      <c r="E810" s="82">
        <v>3212</v>
      </c>
      <c r="F810" s="82" t="s">
        <v>273</v>
      </c>
      <c r="G810" s="82">
        <v>5</v>
      </c>
      <c r="H810" s="82" t="s">
        <v>101</v>
      </c>
      <c r="I810" s="82">
        <v>452770</v>
      </c>
      <c r="J810" s="82">
        <v>13</v>
      </c>
      <c r="K810" s="82">
        <v>14</v>
      </c>
      <c r="L810" s="82" t="s">
        <v>3</v>
      </c>
      <c r="M810" s="82">
        <v>156309.58418599999</v>
      </c>
      <c r="N810" s="82">
        <v>6274633.5266500004</v>
      </c>
      <c r="O810" s="82">
        <v>88</v>
      </c>
      <c r="P810" s="82" t="s">
        <v>293</v>
      </c>
      <c r="Q810" s="82" t="s">
        <v>292</v>
      </c>
      <c r="R810" s="82" t="s">
        <v>278</v>
      </c>
      <c r="S810" s="82">
        <v>3352</v>
      </c>
      <c r="T810" s="82">
        <v>171159.99999899999</v>
      </c>
      <c r="U810" s="82">
        <v>2.8944239999999999</v>
      </c>
    </row>
    <row r="811" spans="1:21" x14ac:dyDescent="0.35">
      <c r="A811" s="81"/>
      <c r="B811" s="82">
        <v>2412</v>
      </c>
      <c r="C811" s="82" t="s">
        <v>272</v>
      </c>
      <c r="D811" s="82">
        <v>1428</v>
      </c>
      <c r="E811" s="82">
        <v>3212</v>
      </c>
      <c r="F811" s="82" t="s">
        <v>273</v>
      </c>
      <c r="G811" s="82">
        <v>5</v>
      </c>
      <c r="H811" s="82" t="s">
        <v>101</v>
      </c>
      <c r="I811" s="82">
        <v>452770</v>
      </c>
      <c r="J811" s="82">
        <v>14</v>
      </c>
      <c r="K811" s="82">
        <v>15</v>
      </c>
      <c r="L811" s="82" t="s">
        <v>10</v>
      </c>
      <c r="M811" s="82">
        <v>194777.95925700001</v>
      </c>
      <c r="N811" s="82">
        <v>9678248.4628699999</v>
      </c>
      <c r="O811" s="82">
        <v>85</v>
      </c>
      <c r="P811" s="82" t="s">
        <v>292</v>
      </c>
      <c r="Q811" s="82" t="s">
        <v>290</v>
      </c>
      <c r="R811" s="82" t="s">
        <v>278</v>
      </c>
      <c r="S811" s="82">
        <v>2254</v>
      </c>
      <c r="T811" s="82">
        <v>109372</v>
      </c>
      <c r="U811" s="82">
        <v>1.5758000000000001E-2</v>
      </c>
    </row>
    <row r="812" spans="1:21" x14ac:dyDescent="0.35">
      <c r="A812" s="81"/>
      <c r="B812" s="82">
        <v>2413</v>
      </c>
      <c r="C812" s="82" t="s">
        <v>272</v>
      </c>
      <c r="D812" s="82">
        <v>1428</v>
      </c>
      <c r="E812" s="82">
        <v>3212</v>
      </c>
      <c r="F812" s="82" t="s">
        <v>273</v>
      </c>
      <c r="G812" s="82">
        <v>5</v>
      </c>
      <c r="H812" s="82" t="s">
        <v>101</v>
      </c>
      <c r="I812" s="82">
        <v>452770</v>
      </c>
      <c r="J812" s="82">
        <v>14</v>
      </c>
      <c r="K812" s="82">
        <v>15</v>
      </c>
      <c r="L812" s="82" t="s">
        <v>10</v>
      </c>
      <c r="M812" s="82">
        <v>194777.95925700001</v>
      </c>
      <c r="N812" s="82">
        <v>9678248.4628699999</v>
      </c>
      <c r="O812" s="82">
        <v>88</v>
      </c>
      <c r="P812" s="82" t="s">
        <v>293</v>
      </c>
      <c r="Q812" s="82" t="s">
        <v>292</v>
      </c>
      <c r="R812" s="82" t="s">
        <v>278</v>
      </c>
      <c r="S812" s="82">
        <v>3352</v>
      </c>
      <c r="T812" s="82">
        <v>171159.99999899999</v>
      </c>
      <c r="U812" s="82">
        <v>1.075491</v>
      </c>
    </row>
    <row r="813" spans="1:21" x14ac:dyDescent="0.35">
      <c r="A813" s="81"/>
      <c r="B813" s="82">
        <v>2414</v>
      </c>
      <c r="C813" s="82" t="s">
        <v>272</v>
      </c>
      <c r="D813" s="82">
        <v>1429</v>
      </c>
      <c r="E813" s="82">
        <v>3213</v>
      </c>
      <c r="F813" s="82" t="s">
        <v>273</v>
      </c>
      <c r="G813" s="82">
        <v>5</v>
      </c>
      <c r="H813" s="82" t="s">
        <v>101</v>
      </c>
      <c r="I813" s="82">
        <v>452770</v>
      </c>
      <c r="J813" s="82">
        <v>13</v>
      </c>
      <c r="K813" s="82">
        <v>14</v>
      </c>
      <c r="L813" s="82" t="s">
        <v>3</v>
      </c>
      <c r="M813" s="82">
        <v>156309.58418599999</v>
      </c>
      <c r="N813" s="82">
        <v>6274633.5266500004</v>
      </c>
      <c r="O813" s="82">
        <v>88</v>
      </c>
      <c r="P813" s="82" t="s">
        <v>293</v>
      </c>
      <c r="Q813" s="82" t="s">
        <v>292</v>
      </c>
      <c r="R813" s="82" t="s">
        <v>278</v>
      </c>
      <c r="S813" s="82">
        <v>3352</v>
      </c>
      <c r="T813" s="82">
        <v>171159.99999899999</v>
      </c>
      <c r="U813" s="82">
        <v>2.0761150000000002</v>
      </c>
    </row>
    <row r="814" spans="1:21" x14ac:dyDescent="0.35">
      <c r="A814" s="81"/>
      <c r="B814" s="82">
        <v>2415</v>
      </c>
      <c r="C814" s="82" t="s">
        <v>272</v>
      </c>
      <c r="D814" s="82">
        <v>1430</v>
      </c>
      <c r="E814" s="82">
        <v>3213</v>
      </c>
      <c r="F814" s="82" t="s">
        <v>273</v>
      </c>
      <c r="G814" s="82">
        <v>5</v>
      </c>
      <c r="H814" s="82" t="s">
        <v>101</v>
      </c>
      <c r="I814" s="82">
        <v>452770</v>
      </c>
      <c r="J814" s="82">
        <v>14</v>
      </c>
      <c r="K814" s="82">
        <v>15</v>
      </c>
      <c r="L814" s="82" t="s">
        <v>10</v>
      </c>
      <c r="M814" s="82">
        <v>194777.95925700001</v>
      </c>
      <c r="N814" s="82">
        <v>9678248.4628699999</v>
      </c>
      <c r="O814" s="82">
        <v>88</v>
      </c>
      <c r="P814" s="82" t="s">
        <v>293</v>
      </c>
      <c r="Q814" s="82" t="s">
        <v>292</v>
      </c>
      <c r="R814" s="82" t="s">
        <v>278</v>
      </c>
      <c r="S814" s="82">
        <v>3352</v>
      </c>
      <c r="T814" s="82">
        <v>171159.99999899999</v>
      </c>
      <c r="U814" s="82">
        <v>0.68728999999999996</v>
      </c>
    </row>
    <row r="815" spans="1:21" x14ac:dyDescent="0.35">
      <c r="A815" s="81"/>
      <c r="B815" s="82">
        <v>2416</v>
      </c>
      <c r="C815" s="82" t="s">
        <v>272</v>
      </c>
      <c r="D815" s="82">
        <v>1431</v>
      </c>
      <c r="E815" s="82">
        <v>3219</v>
      </c>
      <c r="F815" s="82" t="s">
        <v>273</v>
      </c>
      <c r="G815" s="82">
        <v>5</v>
      </c>
      <c r="H815" s="82" t="s">
        <v>101</v>
      </c>
      <c r="I815" s="82">
        <v>452770</v>
      </c>
      <c r="J815" s="82">
        <v>5</v>
      </c>
      <c r="K815" s="82">
        <v>6</v>
      </c>
      <c r="L815" s="82" t="s">
        <v>0</v>
      </c>
      <c r="M815" s="82">
        <v>6828.2801060000002</v>
      </c>
      <c r="N815" s="82">
        <v>92146.077728000004</v>
      </c>
      <c r="O815" s="82">
        <v>87</v>
      </c>
      <c r="P815" s="82" t="s">
        <v>290</v>
      </c>
      <c r="Q815" s="82" t="s">
        <v>279</v>
      </c>
      <c r="R815" s="82" t="s">
        <v>278</v>
      </c>
      <c r="S815" s="82">
        <v>5986</v>
      </c>
      <c r="T815" s="82">
        <v>314961</v>
      </c>
      <c r="U815" s="82">
        <v>9.7931000000000004E-2</v>
      </c>
    </row>
    <row r="816" spans="1:21" x14ac:dyDescent="0.35">
      <c r="A816" s="81"/>
      <c r="B816" s="82">
        <v>2417</v>
      </c>
      <c r="C816" s="82" t="s">
        <v>272</v>
      </c>
      <c r="D816" s="82">
        <v>1432</v>
      </c>
      <c r="E816" s="82">
        <v>3219</v>
      </c>
      <c r="F816" s="82" t="s">
        <v>273</v>
      </c>
      <c r="G816" s="82">
        <v>5</v>
      </c>
      <c r="H816" s="82" t="s">
        <v>101</v>
      </c>
      <c r="I816" s="82">
        <v>452770</v>
      </c>
      <c r="J816" s="82">
        <v>13</v>
      </c>
      <c r="K816" s="82">
        <v>14</v>
      </c>
      <c r="L816" s="82" t="s">
        <v>3</v>
      </c>
      <c r="M816" s="82">
        <v>156309.58418599999</v>
      </c>
      <c r="N816" s="82">
        <v>6274633.5266500004</v>
      </c>
      <c r="O816" s="82">
        <v>88</v>
      </c>
      <c r="P816" s="82" t="s">
        <v>293</v>
      </c>
      <c r="Q816" s="82" t="s">
        <v>292</v>
      </c>
      <c r="R816" s="82" t="s">
        <v>278</v>
      </c>
      <c r="S816" s="82">
        <v>3352</v>
      </c>
      <c r="T816" s="82">
        <v>171159.99999899999</v>
      </c>
      <c r="U816" s="82">
        <v>0.79947800000000002</v>
      </c>
    </row>
    <row r="817" spans="1:21" x14ac:dyDescent="0.35">
      <c r="A817" s="81"/>
      <c r="B817" s="82">
        <v>2418</v>
      </c>
      <c r="C817" s="82" t="s">
        <v>272</v>
      </c>
      <c r="D817" s="82">
        <v>1433</v>
      </c>
      <c r="E817" s="82">
        <v>3219</v>
      </c>
      <c r="F817" s="82" t="s">
        <v>273</v>
      </c>
      <c r="G817" s="82">
        <v>5</v>
      </c>
      <c r="H817" s="82" t="s">
        <v>101</v>
      </c>
      <c r="I817" s="82">
        <v>452770</v>
      </c>
      <c r="J817" s="82">
        <v>14</v>
      </c>
      <c r="K817" s="82">
        <v>15</v>
      </c>
      <c r="L817" s="82" t="s">
        <v>10</v>
      </c>
      <c r="M817" s="82">
        <v>194777.95925700001</v>
      </c>
      <c r="N817" s="82">
        <v>9678248.4628699999</v>
      </c>
      <c r="O817" s="82">
        <v>87</v>
      </c>
      <c r="P817" s="82" t="s">
        <v>290</v>
      </c>
      <c r="Q817" s="82" t="s">
        <v>279</v>
      </c>
      <c r="R817" s="82" t="s">
        <v>278</v>
      </c>
      <c r="S817" s="82">
        <v>5986</v>
      </c>
      <c r="T817" s="82">
        <v>314961</v>
      </c>
      <c r="U817" s="82">
        <v>1.1778E-2</v>
      </c>
    </row>
    <row r="818" spans="1:21" x14ac:dyDescent="0.35">
      <c r="A818" s="81"/>
      <c r="B818" s="82">
        <v>2419</v>
      </c>
      <c r="C818" s="82" t="s">
        <v>272</v>
      </c>
      <c r="D818" s="82">
        <v>1433</v>
      </c>
      <c r="E818" s="82">
        <v>3219</v>
      </c>
      <c r="F818" s="82" t="s">
        <v>273</v>
      </c>
      <c r="G818" s="82">
        <v>5</v>
      </c>
      <c r="H818" s="82" t="s">
        <v>101</v>
      </c>
      <c r="I818" s="82">
        <v>452770</v>
      </c>
      <c r="J818" s="82">
        <v>14</v>
      </c>
      <c r="K818" s="82">
        <v>15</v>
      </c>
      <c r="L818" s="82" t="s">
        <v>10</v>
      </c>
      <c r="M818" s="82">
        <v>194777.95925700001</v>
      </c>
      <c r="N818" s="82">
        <v>9678248.4628699999</v>
      </c>
      <c r="O818" s="82">
        <v>88</v>
      </c>
      <c r="P818" s="82" t="s">
        <v>293</v>
      </c>
      <c r="Q818" s="82" t="s">
        <v>292</v>
      </c>
      <c r="R818" s="82" t="s">
        <v>278</v>
      </c>
      <c r="S818" s="82">
        <v>3352</v>
      </c>
      <c r="T818" s="82">
        <v>171159.99999899999</v>
      </c>
      <c r="U818" s="82">
        <v>7.6993000000000006E-2</v>
      </c>
    </row>
    <row r="819" spans="1:21" x14ac:dyDescent="0.35">
      <c r="A819" s="81"/>
      <c r="B819" s="82">
        <v>2420</v>
      </c>
      <c r="C819" s="82" t="s">
        <v>272</v>
      </c>
      <c r="D819" s="82">
        <v>1434</v>
      </c>
      <c r="E819" s="82">
        <v>3222</v>
      </c>
      <c r="F819" s="82" t="s">
        <v>273</v>
      </c>
      <c r="G819" s="82">
        <v>5</v>
      </c>
      <c r="H819" s="82" t="s">
        <v>101</v>
      </c>
      <c r="I819" s="82">
        <v>452770</v>
      </c>
      <c r="J819" s="82">
        <v>4</v>
      </c>
      <c r="K819" s="82">
        <v>5</v>
      </c>
      <c r="L819" s="82" t="s">
        <v>71</v>
      </c>
      <c r="M819" s="82">
        <v>12761.130725000001</v>
      </c>
      <c r="N819" s="82">
        <v>498423.70657600003</v>
      </c>
      <c r="O819" s="82">
        <v>87</v>
      </c>
      <c r="P819" s="82" t="s">
        <v>290</v>
      </c>
      <c r="Q819" s="82" t="s">
        <v>279</v>
      </c>
      <c r="R819" s="82" t="s">
        <v>278</v>
      </c>
      <c r="S819" s="82">
        <v>5986</v>
      </c>
      <c r="T819" s="82">
        <v>314961</v>
      </c>
      <c r="U819" s="82">
        <v>5.1983000000000001E-2</v>
      </c>
    </row>
    <row r="820" spans="1:21" x14ac:dyDescent="0.35">
      <c r="A820" s="81"/>
      <c r="B820" s="82">
        <v>2421</v>
      </c>
      <c r="C820" s="82" t="s">
        <v>272</v>
      </c>
      <c r="D820" s="82">
        <v>1435</v>
      </c>
      <c r="E820" s="82">
        <v>3222</v>
      </c>
      <c r="F820" s="82" t="s">
        <v>273</v>
      </c>
      <c r="G820" s="82">
        <v>5</v>
      </c>
      <c r="H820" s="82" t="s">
        <v>101</v>
      </c>
      <c r="I820" s="82">
        <v>452770</v>
      </c>
      <c r="J820" s="82">
        <v>5</v>
      </c>
      <c r="K820" s="82">
        <v>6</v>
      </c>
      <c r="L820" s="82" t="s">
        <v>0</v>
      </c>
      <c r="M820" s="82">
        <v>6828.2801060000002</v>
      </c>
      <c r="N820" s="82">
        <v>92146.077728000004</v>
      </c>
      <c r="O820" s="82">
        <v>83</v>
      </c>
      <c r="P820" s="82" t="s">
        <v>279</v>
      </c>
      <c r="Q820" s="82" t="s">
        <v>280</v>
      </c>
      <c r="R820" s="82" t="s">
        <v>278</v>
      </c>
      <c r="S820" s="82">
        <v>4548</v>
      </c>
      <c r="T820" s="82">
        <v>300832</v>
      </c>
      <c r="U820" s="82">
        <v>1.089113</v>
      </c>
    </row>
    <row r="821" spans="1:21" x14ac:dyDescent="0.35">
      <c r="A821" s="81"/>
      <c r="B821" s="82">
        <v>2422</v>
      </c>
      <c r="C821" s="82" t="s">
        <v>272</v>
      </c>
      <c r="D821" s="82">
        <v>1435</v>
      </c>
      <c r="E821" s="82">
        <v>3222</v>
      </c>
      <c r="F821" s="82" t="s">
        <v>273</v>
      </c>
      <c r="G821" s="82">
        <v>5</v>
      </c>
      <c r="H821" s="82" t="s">
        <v>101</v>
      </c>
      <c r="I821" s="82">
        <v>452770</v>
      </c>
      <c r="J821" s="82">
        <v>5</v>
      </c>
      <c r="K821" s="82">
        <v>6</v>
      </c>
      <c r="L821" s="82" t="s">
        <v>0</v>
      </c>
      <c r="M821" s="82">
        <v>6828.2801060000002</v>
      </c>
      <c r="N821" s="82">
        <v>92146.077728000004</v>
      </c>
      <c r="O821" s="82">
        <v>87</v>
      </c>
      <c r="P821" s="82" t="s">
        <v>290</v>
      </c>
      <c r="Q821" s="82" t="s">
        <v>279</v>
      </c>
      <c r="R821" s="82" t="s">
        <v>278</v>
      </c>
      <c r="S821" s="82">
        <v>5986</v>
      </c>
      <c r="T821" s="82">
        <v>314961</v>
      </c>
      <c r="U821" s="82">
        <v>0.25243399999999999</v>
      </c>
    </row>
    <row r="822" spans="1:21" x14ac:dyDescent="0.35">
      <c r="A822" s="81"/>
      <c r="B822" s="82">
        <v>2423</v>
      </c>
      <c r="C822" s="82" t="s">
        <v>272</v>
      </c>
      <c r="D822" s="82">
        <v>1436</v>
      </c>
      <c r="E822" s="82">
        <v>3222</v>
      </c>
      <c r="F822" s="82" t="s">
        <v>273</v>
      </c>
      <c r="G822" s="82">
        <v>5</v>
      </c>
      <c r="H822" s="82" t="s">
        <v>101</v>
      </c>
      <c r="I822" s="82">
        <v>452770</v>
      </c>
      <c r="J822" s="82">
        <v>6</v>
      </c>
      <c r="K822" s="82">
        <v>7</v>
      </c>
      <c r="L822" s="82" t="s">
        <v>12</v>
      </c>
      <c r="M822" s="82">
        <v>434.240432</v>
      </c>
      <c r="N822" s="82">
        <v>4907.6043079999999</v>
      </c>
      <c r="O822" s="82">
        <v>83</v>
      </c>
      <c r="P822" s="82" t="s">
        <v>279</v>
      </c>
      <c r="Q822" s="82" t="s">
        <v>280</v>
      </c>
      <c r="R822" s="82" t="s">
        <v>278</v>
      </c>
      <c r="S822" s="82">
        <v>4548</v>
      </c>
      <c r="T822" s="82">
        <v>300832</v>
      </c>
      <c r="U822" s="82">
        <v>0.13947499999999999</v>
      </c>
    </row>
    <row r="823" spans="1:21" x14ac:dyDescent="0.35">
      <c r="A823" s="81"/>
      <c r="B823" s="82">
        <v>2424</v>
      </c>
      <c r="C823" s="82" t="s">
        <v>272</v>
      </c>
      <c r="D823" s="82">
        <v>1437</v>
      </c>
      <c r="E823" s="82">
        <v>3222</v>
      </c>
      <c r="F823" s="82" t="s">
        <v>273</v>
      </c>
      <c r="G823" s="82">
        <v>5</v>
      </c>
      <c r="H823" s="82" t="s">
        <v>101</v>
      </c>
      <c r="I823" s="82">
        <v>452770</v>
      </c>
      <c r="J823" s="82">
        <v>12</v>
      </c>
      <c r="K823" s="82">
        <v>13</v>
      </c>
      <c r="L823" s="82" t="s">
        <v>7</v>
      </c>
      <c r="M823" s="82">
        <v>4410.4500129999997</v>
      </c>
      <c r="N823" s="82">
        <v>73234.499653000006</v>
      </c>
      <c r="O823" s="82">
        <v>87</v>
      </c>
      <c r="P823" s="82" t="s">
        <v>290</v>
      </c>
      <c r="Q823" s="82" t="s">
        <v>279</v>
      </c>
      <c r="R823" s="82" t="s">
        <v>278</v>
      </c>
      <c r="S823" s="82">
        <v>5986</v>
      </c>
      <c r="T823" s="82">
        <v>314961</v>
      </c>
      <c r="U823" s="82">
        <v>5.2338999999999997E-2</v>
      </c>
    </row>
    <row r="824" spans="1:21" x14ac:dyDescent="0.35">
      <c r="A824" s="81"/>
      <c r="B824" s="82">
        <v>2425</v>
      </c>
      <c r="C824" s="82" t="s">
        <v>272</v>
      </c>
      <c r="D824" s="82">
        <v>1438</v>
      </c>
      <c r="E824" s="82">
        <v>3222</v>
      </c>
      <c r="F824" s="82" t="s">
        <v>273</v>
      </c>
      <c r="G824" s="82">
        <v>5</v>
      </c>
      <c r="H824" s="82" t="s">
        <v>101</v>
      </c>
      <c r="I824" s="82">
        <v>452770</v>
      </c>
      <c r="J824" s="82">
        <v>13</v>
      </c>
      <c r="K824" s="82">
        <v>14</v>
      </c>
      <c r="L824" s="82" t="s">
        <v>3</v>
      </c>
      <c r="M824" s="82">
        <v>156309.58418599999</v>
      </c>
      <c r="N824" s="82">
        <v>6274633.5266500004</v>
      </c>
      <c r="O824" s="82">
        <v>83</v>
      </c>
      <c r="P824" s="82" t="s">
        <v>279</v>
      </c>
      <c r="Q824" s="82" t="s">
        <v>280</v>
      </c>
      <c r="R824" s="82" t="s">
        <v>278</v>
      </c>
      <c r="S824" s="82">
        <v>4548</v>
      </c>
      <c r="T824" s="82">
        <v>300832</v>
      </c>
      <c r="U824" s="82">
        <v>0.51234000000000002</v>
      </c>
    </row>
    <row r="825" spans="1:21" x14ac:dyDescent="0.35">
      <c r="A825" s="81"/>
      <c r="B825" s="82">
        <v>2426</v>
      </c>
      <c r="C825" s="82" t="s">
        <v>272</v>
      </c>
      <c r="D825" s="82">
        <v>1438</v>
      </c>
      <c r="E825" s="82">
        <v>3222</v>
      </c>
      <c r="F825" s="82" t="s">
        <v>273</v>
      </c>
      <c r="G825" s="82">
        <v>5</v>
      </c>
      <c r="H825" s="82" t="s">
        <v>101</v>
      </c>
      <c r="I825" s="82">
        <v>452770</v>
      </c>
      <c r="J825" s="82">
        <v>13</v>
      </c>
      <c r="K825" s="82">
        <v>14</v>
      </c>
      <c r="L825" s="82" t="s">
        <v>3</v>
      </c>
      <c r="M825" s="82">
        <v>156309.58418599999</v>
      </c>
      <c r="N825" s="82">
        <v>6274633.5266500004</v>
      </c>
      <c r="O825" s="82">
        <v>87</v>
      </c>
      <c r="P825" s="82" t="s">
        <v>290</v>
      </c>
      <c r="Q825" s="82" t="s">
        <v>279</v>
      </c>
      <c r="R825" s="82" t="s">
        <v>278</v>
      </c>
      <c r="S825" s="82">
        <v>5986</v>
      </c>
      <c r="T825" s="82">
        <v>314961</v>
      </c>
      <c r="U825" s="82">
        <v>11.618100999999999</v>
      </c>
    </row>
    <row r="826" spans="1:21" x14ac:dyDescent="0.35">
      <c r="A826" s="81"/>
      <c r="B826" s="82">
        <v>2427</v>
      </c>
      <c r="C826" s="82" t="s">
        <v>272</v>
      </c>
      <c r="D826" s="82">
        <v>1439</v>
      </c>
      <c r="E826" s="82">
        <v>3222</v>
      </c>
      <c r="F826" s="82" t="s">
        <v>273</v>
      </c>
      <c r="G826" s="82">
        <v>5</v>
      </c>
      <c r="H826" s="82" t="s">
        <v>101</v>
      </c>
      <c r="I826" s="82">
        <v>452770</v>
      </c>
      <c r="J826" s="82">
        <v>14</v>
      </c>
      <c r="K826" s="82">
        <v>15</v>
      </c>
      <c r="L826" s="82" t="s">
        <v>10</v>
      </c>
      <c r="M826" s="82">
        <v>194777.95925700001</v>
      </c>
      <c r="N826" s="82">
        <v>9678248.4628699999</v>
      </c>
      <c r="O826" s="82">
        <v>87</v>
      </c>
      <c r="P826" s="82" t="s">
        <v>290</v>
      </c>
      <c r="Q826" s="82" t="s">
        <v>279</v>
      </c>
      <c r="R826" s="82" t="s">
        <v>278</v>
      </c>
      <c r="S826" s="82">
        <v>5986</v>
      </c>
      <c r="T826" s="82">
        <v>314961</v>
      </c>
      <c r="U826" s="82">
        <v>0.272146</v>
      </c>
    </row>
    <row r="827" spans="1:21" x14ac:dyDescent="0.35">
      <c r="A827" s="81"/>
      <c r="B827" s="82">
        <v>2428</v>
      </c>
      <c r="C827" s="82" t="s">
        <v>272</v>
      </c>
      <c r="D827" s="82">
        <v>1440</v>
      </c>
      <c r="E827" s="82">
        <v>3228</v>
      </c>
      <c r="F827" s="82" t="s">
        <v>273</v>
      </c>
      <c r="G827" s="82">
        <v>5</v>
      </c>
      <c r="H827" s="82" t="s">
        <v>101</v>
      </c>
      <c r="I827" s="82">
        <v>452770</v>
      </c>
      <c r="J827" s="82">
        <v>5</v>
      </c>
      <c r="K827" s="82">
        <v>6</v>
      </c>
      <c r="L827" s="82" t="s">
        <v>0</v>
      </c>
      <c r="M827" s="82">
        <v>6828.2801060000002</v>
      </c>
      <c r="N827" s="82">
        <v>92146.077728000004</v>
      </c>
      <c r="O827" s="82">
        <v>81</v>
      </c>
      <c r="P827" s="82" t="s">
        <v>280</v>
      </c>
      <c r="Q827" s="82" t="s">
        <v>281</v>
      </c>
      <c r="R827" s="82" t="s">
        <v>278</v>
      </c>
      <c r="S827" s="82">
        <v>2550</v>
      </c>
      <c r="T827" s="82">
        <v>99678</v>
      </c>
      <c r="U827" s="82">
        <v>7.1520000000000004E-3</v>
      </c>
    </row>
    <row r="828" spans="1:21" x14ac:dyDescent="0.35">
      <c r="A828" s="81"/>
      <c r="B828" s="82">
        <v>2429</v>
      </c>
      <c r="C828" s="82" t="s">
        <v>272</v>
      </c>
      <c r="D828" s="82">
        <v>1440</v>
      </c>
      <c r="E828" s="82">
        <v>3228</v>
      </c>
      <c r="F828" s="82" t="s">
        <v>273</v>
      </c>
      <c r="G828" s="82">
        <v>5</v>
      </c>
      <c r="H828" s="82" t="s">
        <v>101</v>
      </c>
      <c r="I828" s="82">
        <v>452770</v>
      </c>
      <c r="J828" s="82">
        <v>5</v>
      </c>
      <c r="K828" s="82">
        <v>6</v>
      </c>
      <c r="L828" s="82" t="s">
        <v>0</v>
      </c>
      <c r="M828" s="82">
        <v>6828.2801060000002</v>
      </c>
      <c r="N828" s="82">
        <v>92146.077728000004</v>
      </c>
      <c r="O828" s="82">
        <v>82</v>
      </c>
      <c r="P828" s="82" t="s">
        <v>299</v>
      </c>
      <c r="Q828" s="82" t="s">
        <v>281</v>
      </c>
      <c r="R828" s="82" t="s">
        <v>278</v>
      </c>
      <c r="S828" s="82">
        <v>1476</v>
      </c>
      <c r="T828" s="82">
        <v>47858</v>
      </c>
      <c r="U828" s="82">
        <v>8.3294999999999994E-2</v>
      </c>
    </row>
    <row r="829" spans="1:21" x14ac:dyDescent="0.35">
      <c r="A829" s="81"/>
      <c r="B829" s="82">
        <v>2430</v>
      </c>
      <c r="C829" s="82" t="s">
        <v>272</v>
      </c>
      <c r="D829" s="82">
        <v>1440</v>
      </c>
      <c r="E829" s="82">
        <v>3228</v>
      </c>
      <c r="F829" s="82" t="s">
        <v>273</v>
      </c>
      <c r="G829" s="82">
        <v>5</v>
      </c>
      <c r="H829" s="82" t="s">
        <v>101</v>
      </c>
      <c r="I829" s="82">
        <v>452770</v>
      </c>
      <c r="J829" s="82">
        <v>5</v>
      </c>
      <c r="K829" s="82">
        <v>6</v>
      </c>
      <c r="L829" s="82" t="s">
        <v>0</v>
      </c>
      <c r="M829" s="82">
        <v>6828.2801060000002</v>
      </c>
      <c r="N829" s="82">
        <v>92146.077728000004</v>
      </c>
      <c r="O829" s="82">
        <v>84</v>
      </c>
      <c r="P829" s="82" t="s">
        <v>281</v>
      </c>
      <c r="Q829" s="82" t="s">
        <v>282</v>
      </c>
      <c r="R829" s="82" t="s">
        <v>278</v>
      </c>
      <c r="S829" s="82">
        <v>16750</v>
      </c>
      <c r="T829" s="82">
        <v>2976056</v>
      </c>
      <c r="U829" s="82">
        <v>2.5357400000000001</v>
      </c>
    </row>
    <row r="830" spans="1:21" x14ac:dyDescent="0.35">
      <c r="A830" s="81"/>
      <c r="B830" s="82">
        <v>2431</v>
      </c>
      <c r="C830" s="82" t="s">
        <v>272</v>
      </c>
      <c r="D830" s="82">
        <v>1441</v>
      </c>
      <c r="E830" s="82">
        <v>3228</v>
      </c>
      <c r="F830" s="82" t="s">
        <v>273</v>
      </c>
      <c r="G830" s="82">
        <v>5</v>
      </c>
      <c r="H830" s="82" t="s">
        <v>101</v>
      </c>
      <c r="I830" s="82">
        <v>452770</v>
      </c>
      <c r="J830" s="82">
        <v>6</v>
      </c>
      <c r="K830" s="82">
        <v>7</v>
      </c>
      <c r="L830" s="82" t="s">
        <v>12</v>
      </c>
      <c r="M830" s="82">
        <v>434.240432</v>
      </c>
      <c r="N830" s="82">
        <v>4907.6043079999999</v>
      </c>
      <c r="O830" s="82">
        <v>82</v>
      </c>
      <c r="P830" s="82" t="s">
        <v>299</v>
      </c>
      <c r="Q830" s="82" t="s">
        <v>281</v>
      </c>
      <c r="R830" s="82" t="s">
        <v>278</v>
      </c>
      <c r="S830" s="82">
        <v>1476</v>
      </c>
      <c r="T830" s="82">
        <v>47858</v>
      </c>
      <c r="U830" s="82">
        <v>4.7829999999999999E-3</v>
      </c>
    </row>
    <row r="831" spans="1:21" x14ac:dyDescent="0.35">
      <c r="A831" s="81"/>
      <c r="B831" s="82">
        <v>2432</v>
      </c>
      <c r="C831" s="82" t="s">
        <v>272</v>
      </c>
      <c r="D831" s="82">
        <v>1442</v>
      </c>
      <c r="E831" s="82">
        <v>3228</v>
      </c>
      <c r="F831" s="82" t="s">
        <v>273</v>
      </c>
      <c r="G831" s="82">
        <v>5</v>
      </c>
      <c r="H831" s="82" t="s">
        <v>101</v>
      </c>
      <c r="I831" s="82">
        <v>452770</v>
      </c>
      <c r="J831" s="82">
        <v>8</v>
      </c>
      <c r="K831" s="82">
        <v>9</v>
      </c>
      <c r="L831" s="82" t="s">
        <v>9</v>
      </c>
      <c r="M831" s="82">
        <v>1712.210597</v>
      </c>
      <c r="N831" s="82">
        <v>35200.069626999997</v>
      </c>
      <c r="O831" s="82">
        <v>82</v>
      </c>
      <c r="P831" s="82" t="s">
        <v>299</v>
      </c>
      <c r="Q831" s="82" t="s">
        <v>281</v>
      </c>
      <c r="R831" s="82" t="s">
        <v>278</v>
      </c>
      <c r="S831" s="82">
        <v>1476</v>
      </c>
      <c r="T831" s="82">
        <v>47858</v>
      </c>
      <c r="U831" s="82">
        <v>1.0920030000000001</v>
      </c>
    </row>
    <row r="832" spans="1:21" x14ac:dyDescent="0.35">
      <c r="A832" s="81"/>
      <c r="B832" s="82">
        <v>2433</v>
      </c>
      <c r="C832" s="82" t="s">
        <v>272</v>
      </c>
      <c r="D832" s="82">
        <v>1443</v>
      </c>
      <c r="E832" s="82">
        <v>3228</v>
      </c>
      <c r="F832" s="82" t="s">
        <v>273</v>
      </c>
      <c r="G832" s="82">
        <v>5</v>
      </c>
      <c r="H832" s="82" t="s">
        <v>101</v>
      </c>
      <c r="I832" s="82">
        <v>452770</v>
      </c>
      <c r="J832" s="82">
        <v>9</v>
      </c>
      <c r="K832" s="82">
        <v>10</v>
      </c>
      <c r="L832" s="82" t="s">
        <v>72</v>
      </c>
      <c r="M832" s="82">
        <v>22592.861427</v>
      </c>
      <c r="N832" s="82">
        <v>2378202.3692200002</v>
      </c>
      <c r="O832" s="82">
        <v>84</v>
      </c>
      <c r="P832" s="82" t="s">
        <v>281</v>
      </c>
      <c r="Q832" s="82" t="s">
        <v>282</v>
      </c>
      <c r="R832" s="82" t="s">
        <v>278</v>
      </c>
      <c r="S832" s="82">
        <v>16750</v>
      </c>
      <c r="T832" s="82">
        <v>2976056</v>
      </c>
      <c r="U832" s="82">
        <v>0.54118599999999994</v>
      </c>
    </row>
    <row r="833" spans="1:21" x14ac:dyDescent="0.35">
      <c r="A833" s="81"/>
      <c r="B833" s="82">
        <v>2434</v>
      </c>
      <c r="C833" s="82" t="s">
        <v>272</v>
      </c>
      <c r="D833" s="82">
        <v>1444</v>
      </c>
      <c r="E833" s="82">
        <v>3228</v>
      </c>
      <c r="F833" s="82" t="s">
        <v>273</v>
      </c>
      <c r="G833" s="82">
        <v>5</v>
      </c>
      <c r="H833" s="82" t="s">
        <v>101</v>
      </c>
      <c r="I833" s="82">
        <v>452770</v>
      </c>
      <c r="J833" s="82">
        <v>10</v>
      </c>
      <c r="K833" s="82">
        <v>11</v>
      </c>
      <c r="L833" s="82" t="s">
        <v>2</v>
      </c>
      <c r="M833" s="82">
        <v>24929.416090999999</v>
      </c>
      <c r="N833" s="82">
        <v>1538359.6088</v>
      </c>
      <c r="O833" s="82">
        <v>82</v>
      </c>
      <c r="P833" s="82" t="s">
        <v>299</v>
      </c>
      <c r="Q833" s="82" t="s">
        <v>281</v>
      </c>
      <c r="R833" s="82" t="s">
        <v>278</v>
      </c>
      <c r="S833" s="82">
        <v>1476</v>
      </c>
      <c r="T833" s="82">
        <v>47858</v>
      </c>
      <c r="U833" s="82">
        <v>3.2450000000000001E-3</v>
      </c>
    </row>
    <row r="834" spans="1:21" x14ac:dyDescent="0.35">
      <c r="A834" s="81"/>
      <c r="B834" s="82">
        <v>2435</v>
      </c>
      <c r="C834" s="82" t="s">
        <v>272</v>
      </c>
      <c r="D834" s="82">
        <v>1445</v>
      </c>
      <c r="E834" s="82">
        <v>3228</v>
      </c>
      <c r="F834" s="82" t="s">
        <v>273</v>
      </c>
      <c r="G834" s="82">
        <v>5</v>
      </c>
      <c r="H834" s="82" t="s">
        <v>101</v>
      </c>
      <c r="I834" s="82">
        <v>452770</v>
      </c>
      <c r="J834" s="82">
        <v>11</v>
      </c>
      <c r="K834" s="82">
        <v>12</v>
      </c>
      <c r="L834" s="82" t="s">
        <v>5</v>
      </c>
      <c r="M834" s="82">
        <v>8589.9494429999995</v>
      </c>
      <c r="N834" s="82">
        <v>301900.80378700001</v>
      </c>
      <c r="O834" s="82">
        <v>78</v>
      </c>
      <c r="P834" s="82" t="s">
        <v>308</v>
      </c>
      <c r="Q834" s="82" t="s">
        <v>281</v>
      </c>
      <c r="R834" s="82" t="s">
        <v>278</v>
      </c>
      <c r="S834" s="82">
        <v>564</v>
      </c>
      <c r="T834" s="82">
        <v>4159</v>
      </c>
      <c r="U834" s="82">
        <v>3.6961000000000001E-2</v>
      </c>
    </row>
    <row r="835" spans="1:21" x14ac:dyDescent="0.35">
      <c r="A835" s="81"/>
      <c r="B835" s="82">
        <v>2436</v>
      </c>
      <c r="C835" s="82" t="s">
        <v>272</v>
      </c>
      <c r="D835" s="82">
        <v>1445</v>
      </c>
      <c r="E835" s="82">
        <v>3228</v>
      </c>
      <c r="F835" s="82" t="s">
        <v>273</v>
      </c>
      <c r="G835" s="82">
        <v>5</v>
      </c>
      <c r="H835" s="82" t="s">
        <v>101</v>
      </c>
      <c r="I835" s="82">
        <v>452770</v>
      </c>
      <c r="J835" s="82">
        <v>11</v>
      </c>
      <c r="K835" s="82">
        <v>12</v>
      </c>
      <c r="L835" s="82" t="s">
        <v>5</v>
      </c>
      <c r="M835" s="82">
        <v>8589.9494429999995</v>
      </c>
      <c r="N835" s="82">
        <v>301900.80378700001</v>
      </c>
      <c r="O835" s="82">
        <v>81</v>
      </c>
      <c r="P835" s="82" t="s">
        <v>280</v>
      </c>
      <c r="Q835" s="82" t="s">
        <v>281</v>
      </c>
      <c r="R835" s="82" t="s">
        <v>278</v>
      </c>
      <c r="S835" s="82">
        <v>2550</v>
      </c>
      <c r="T835" s="82">
        <v>99678</v>
      </c>
      <c r="U835" s="82">
        <v>2.9398260000000001</v>
      </c>
    </row>
    <row r="836" spans="1:21" x14ac:dyDescent="0.35">
      <c r="A836" s="81"/>
      <c r="B836" s="82">
        <v>2437</v>
      </c>
      <c r="C836" s="82" t="s">
        <v>272</v>
      </c>
      <c r="D836" s="82">
        <v>1445</v>
      </c>
      <c r="E836" s="82">
        <v>3228</v>
      </c>
      <c r="F836" s="82" t="s">
        <v>273</v>
      </c>
      <c r="G836" s="82">
        <v>5</v>
      </c>
      <c r="H836" s="82" t="s">
        <v>101</v>
      </c>
      <c r="I836" s="82">
        <v>452770</v>
      </c>
      <c r="J836" s="82">
        <v>11</v>
      </c>
      <c r="K836" s="82">
        <v>12</v>
      </c>
      <c r="L836" s="82" t="s">
        <v>5</v>
      </c>
      <c r="M836" s="82">
        <v>8589.9494429999995</v>
      </c>
      <c r="N836" s="82">
        <v>301900.80378700001</v>
      </c>
      <c r="O836" s="82">
        <v>82</v>
      </c>
      <c r="P836" s="82" t="s">
        <v>299</v>
      </c>
      <c r="Q836" s="82" t="s">
        <v>281</v>
      </c>
      <c r="R836" s="82" t="s">
        <v>278</v>
      </c>
      <c r="S836" s="82">
        <v>1476</v>
      </c>
      <c r="T836" s="82">
        <v>47858</v>
      </c>
      <c r="U836" s="82">
        <v>2.9771000000000001</v>
      </c>
    </row>
    <row r="837" spans="1:21" x14ac:dyDescent="0.35">
      <c r="A837" s="81"/>
      <c r="B837" s="82">
        <v>2438</v>
      </c>
      <c r="C837" s="82" t="s">
        <v>272</v>
      </c>
      <c r="D837" s="82">
        <v>1445</v>
      </c>
      <c r="E837" s="82">
        <v>3228</v>
      </c>
      <c r="F837" s="82" t="s">
        <v>273</v>
      </c>
      <c r="G837" s="82">
        <v>5</v>
      </c>
      <c r="H837" s="82" t="s">
        <v>101</v>
      </c>
      <c r="I837" s="82">
        <v>452770</v>
      </c>
      <c r="J837" s="82">
        <v>11</v>
      </c>
      <c r="K837" s="82">
        <v>12</v>
      </c>
      <c r="L837" s="82" t="s">
        <v>5</v>
      </c>
      <c r="M837" s="82">
        <v>8589.9494429999995</v>
      </c>
      <c r="N837" s="82">
        <v>301900.80378700001</v>
      </c>
      <c r="O837" s="82">
        <v>84</v>
      </c>
      <c r="P837" s="82" t="s">
        <v>281</v>
      </c>
      <c r="Q837" s="82" t="s">
        <v>282</v>
      </c>
      <c r="R837" s="82" t="s">
        <v>278</v>
      </c>
      <c r="S837" s="82">
        <v>16750</v>
      </c>
      <c r="T837" s="82">
        <v>2976056</v>
      </c>
      <c r="U837" s="82">
        <v>2.2302810000000002</v>
      </c>
    </row>
    <row r="838" spans="1:21" x14ac:dyDescent="0.35">
      <c r="A838" s="81"/>
      <c r="B838" s="82">
        <v>2439</v>
      </c>
      <c r="C838" s="82" t="s">
        <v>272</v>
      </c>
      <c r="D838" s="82">
        <v>1446</v>
      </c>
      <c r="E838" s="82">
        <v>3228</v>
      </c>
      <c r="F838" s="82" t="s">
        <v>273</v>
      </c>
      <c r="G838" s="82">
        <v>5</v>
      </c>
      <c r="H838" s="82" t="s">
        <v>101</v>
      </c>
      <c r="I838" s="82">
        <v>452770</v>
      </c>
      <c r="J838" s="82">
        <v>13</v>
      </c>
      <c r="K838" s="82">
        <v>14</v>
      </c>
      <c r="L838" s="82" t="s">
        <v>3</v>
      </c>
      <c r="M838" s="82">
        <v>156309.58418599999</v>
      </c>
      <c r="N838" s="82">
        <v>6274633.5266500004</v>
      </c>
      <c r="O838" s="82">
        <v>82</v>
      </c>
      <c r="P838" s="82" t="s">
        <v>299</v>
      </c>
      <c r="Q838" s="82" t="s">
        <v>281</v>
      </c>
      <c r="R838" s="82" t="s">
        <v>278</v>
      </c>
      <c r="S838" s="82">
        <v>1476</v>
      </c>
      <c r="T838" s="82">
        <v>47858</v>
      </c>
      <c r="U838" s="82">
        <v>2.1202290000000001</v>
      </c>
    </row>
    <row r="839" spans="1:21" x14ac:dyDescent="0.35">
      <c r="A839" s="81"/>
      <c r="B839" s="82">
        <v>2440</v>
      </c>
      <c r="C839" s="82" t="s">
        <v>272</v>
      </c>
      <c r="D839" s="82">
        <v>1446</v>
      </c>
      <c r="E839" s="82">
        <v>3228</v>
      </c>
      <c r="F839" s="82" t="s">
        <v>273</v>
      </c>
      <c r="G839" s="82">
        <v>5</v>
      </c>
      <c r="H839" s="82" t="s">
        <v>101</v>
      </c>
      <c r="I839" s="82">
        <v>452770</v>
      </c>
      <c r="J839" s="82">
        <v>13</v>
      </c>
      <c r="K839" s="82">
        <v>14</v>
      </c>
      <c r="L839" s="82" t="s">
        <v>3</v>
      </c>
      <c r="M839" s="82">
        <v>156309.58418599999</v>
      </c>
      <c r="N839" s="82">
        <v>6274633.5266500004</v>
      </c>
      <c r="O839" s="82">
        <v>84</v>
      </c>
      <c r="P839" s="82" t="s">
        <v>281</v>
      </c>
      <c r="Q839" s="82" t="s">
        <v>282</v>
      </c>
      <c r="R839" s="82" t="s">
        <v>278</v>
      </c>
      <c r="S839" s="82">
        <v>16750</v>
      </c>
      <c r="T839" s="82">
        <v>2976056</v>
      </c>
      <c r="U839" s="82">
        <v>4.1191709999999997</v>
      </c>
    </row>
    <row r="840" spans="1:21" x14ac:dyDescent="0.35">
      <c r="A840" s="81"/>
      <c r="B840" s="82">
        <v>2441</v>
      </c>
      <c r="C840" s="82" t="s">
        <v>272</v>
      </c>
      <c r="D840" s="82">
        <v>1447</v>
      </c>
      <c r="E840" s="82">
        <v>3228</v>
      </c>
      <c r="F840" s="82" t="s">
        <v>273</v>
      </c>
      <c r="G840" s="82">
        <v>5</v>
      </c>
      <c r="H840" s="82" t="s">
        <v>101</v>
      </c>
      <c r="I840" s="82">
        <v>452770</v>
      </c>
      <c r="J840" s="82">
        <v>14</v>
      </c>
      <c r="K840" s="82">
        <v>15</v>
      </c>
      <c r="L840" s="82" t="s">
        <v>10</v>
      </c>
      <c r="M840" s="82">
        <v>194777.95925700001</v>
      </c>
      <c r="N840" s="82">
        <v>9678248.4628699999</v>
      </c>
      <c r="O840" s="82">
        <v>81</v>
      </c>
      <c r="P840" s="82" t="s">
        <v>280</v>
      </c>
      <c r="Q840" s="82" t="s">
        <v>281</v>
      </c>
      <c r="R840" s="82" t="s">
        <v>278</v>
      </c>
      <c r="S840" s="82">
        <v>2550</v>
      </c>
      <c r="T840" s="82">
        <v>99678</v>
      </c>
      <c r="U840" s="82">
        <v>0.185969</v>
      </c>
    </row>
    <row r="841" spans="1:21" x14ac:dyDescent="0.35">
      <c r="A841" s="81"/>
      <c r="B841" s="82">
        <v>2442</v>
      </c>
      <c r="C841" s="82" t="s">
        <v>272</v>
      </c>
      <c r="D841" s="82">
        <v>1447</v>
      </c>
      <c r="E841" s="82">
        <v>3228</v>
      </c>
      <c r="F841" s="82" t="s">
        <v>273</v>
      </c>
      <c r="G841" s="82">
        <v>5</v>
      </c>
      <c r="H841" s="82" t="s">
        <v>101</v>
      </c>
      <c r="I841" s="82">
        <v>452770</v>
      </c>
      <c r="J841" s="82">
        <v>14</v>
      </c>
      <c r="K841" s="82">
        <v>15</v>
      </c>
      <c r="L841" s="82" t="s">
        <v>10</v>
      </c>
      <c r="M841" s="82">
        <v>194777.95925700001</v>
      </c>
      <c r="N841" s="82">
        <v>9678248.4628699999</v>
      </c>
      <c r="O841" s="82">
        <v>82</v>
      </c>
      <c r="P841" s="82" t="s">
        <v>299</v>
      </c>
      <c r="Q841" s="82" t="s">
        <v>281</v>
      </c>
      <c r="R841" s="82" t="s">
        <v>278</v>
      </c>
      <c r="S841" s="82">
        <v>1476</v>
      </c>
      <c r="T841" s="82">
        <v>47858</v>
      </c>
      <c r="U841" s="82">
        <v>0.193498</v>
      </c>
    </row>
    <row r="842" spans="1:21" x14ac:dyDescent="0.35">
      <c r="A842" s="81"/>
      <c r="B842" s="82">
        <v>2696</v>
      </c>
      <c r="C842" s="82" t="s">
        <v>272</v>
      </c>
      <c r="D842" s="82">
        <v>1588</v>
      </c>
      <c r="E842" s="82">
        <v>3808</v>
      </c>
      <c r="F842" s="82" t="s">
        <v>273</v>
      </c>
      <c r="G842" s="82">
        <v>5</v>
      </c>
      <c r="H842" s="82" t="s">
        <v>108</v>
      </c>
      <c r="I842" s="82">
        <v>452793</v>
      </c>
      <c r="J842" s="82">
        <v>10</v>
      </c>
      <c r="K842" s="82">
        <v>11</v>
      </c>
      <c r="L842" s="82" t="s">
        <v>2</v>
      </c>
      <c r="M842" s="82">
        <v>24929.416090999999</v>
      </c>
      <c r="N842" s="82">
        <v>1538359.6088</v>
      </c>
      <c r="O842" s="82">
        <v>86</v>
      </c>
      <c r="P842" s="82" t="s">
        <v>289</v>
      </c>
      <c r="Q842" s="82" t="s">
        <v>281</v>
      </c>
      <c r="R842" s="82" t="s">
        <v>278</v>
      </c>
      <c r="S842" s="82">
        <v>3926</v>
      </c>
      <c r="T842" s="82">
        <v>316977</v>
      </c>
      <c r="U842" s="82">
        <v>1.386538</v>
      </c>
    </row>
    <row r="843" spans="1:21" x14ac:dyDescent="0.35">
      <c r="A843" s="81"/>
      <c r="B843" s="82">
        <v>2697</v>
      </c>
      <c r="C843" s="82" t="s">
        <v>272</v>
      </c>
      <c r="D843" s="82">
        <v>1589</v>
      </c>
      <c r="E843" s="82">
        <v>3811</v>
      </c>
      <c r="F843" s="82" t="s">
        <v>273</v>
      </c>
      <c r="G843" s="82">
        <v>5</v>
      </c>
      <c r="H843" s="82" t="s">
        <v>108</v>
      </c>
      <c r="I843" s="82">
        <v>452793</v>
      </c>
      <c r="J843" s="82">
        <v>10</v>
      </c>
      <c r="K843" s="82">
        <v>11</v>
      </c>
      <c r="L843" s="82" t="s">
        <v>2</v>
      </c>
      <c r="M843" s="82">
        <v>24929.416090999999</v>
      </c>
      <c r="N843" s="82">
        <v>1538359.6088</v>
      </c>
      <c r="O843" s="82">
        <v>86</v>
      </c>
      <c r="P843" s="82" t="s">
        <v>289</v>
      </c>
      <c r="Q843" s="82" t="s">
        <v>281</v>
      </c>
      <c r="R843" s="82" t="s">
        <v>278</v>
      </c>
      <c r="S843" s="82">
        <v>3926</v>
      </c>
      <c r="T843" s="82">
        <v>316977</v>
      </c>
      <c r="U843" s="82">
        <v>1.5876459999999999</v>
      </c>
    </row>
    <row r="844" spans="1:21" x14ac:dyDescent="0.35">
      <c r="A844" s="81"/>
      <c r="B844" s="82">
        <v>2698</v>
      </c>
      <c r="C844" s="82" t="s">
        <v>272</v>
      </c>
      <c r="D844" s="82">
        <v>1590</v>
      </c>
      <c r="E844" s="82">
        <v>3812</v>
      </c>
      <c r="F844" s="82" t="s">
        <v>273</v>
      </c>
      <c r="G844" s="82">
        <v>5</v>
      </c>
      <c r="H844" s="82" t="s">
        <v>108</v>
      </c>
      <c r="I844" s="82">
        <v>452793</v>
      </c>
      <c r="J844" s="82">
        <v>3</v>
      </c>
      <c r="K844" s="82">
        <v>4</v>
      </c>
      <c r="L844" s="82" t="s">
        <v>8</v>
      </c>
      <c r="M844" s="82">
        <v>8160.3846110000004</v>
      </c>
      <c r="N844" s="82">
        <v>339830.03915299999</v>
      </c>
      <c r="O844" s="82">
        <v>76</v>
      </c>
      <c r="P844" s="82" t="s">
        <v>276</v>
      </c>
      <c r="Q844" s="82" t="s">
        <v>277</v>
      </c>
      <c r="R844" s="82" t="s">
        <v>278</v>
      </c>
      <c r="S844" s="82">
        <v>6074</v>
      </c>
      <c r="T844" s="82">
        <v>517541</v>
      </c>
      <c r="U844" s="82">
        <v>1.5517E-2</v>
      </c>
    </row>
    <row r="845" spans="1:21" x14ac:dyDescent="0.35">
      <c r="A845" s="81"/>
      <c r="B845" s="82">
        <v>2699</v>
      </c>
      <c r="C845" s="82" t="s">
        <v>272</v>
      </c>
      <c r="D845" s="82">
        <v>1590</v>
      </c>
      <c r="E845" s="82">
        <v>3812</v>
      </c>
      <c r="F845" s="82" t="s">
        <v>273</v>
      </c>
      <c r="G845" s="82">
        <v>5</v>
      </c>
      <c r="H845" s="82" t="s">
        <v>108</v>
      </c>
      <c r="I845" s="82">
        <v>452793</v>
      </c>
      <c r="J845" s="82">
        <v>3</v>
      </c>
      <c r="K845" s="82">
        <v>4</v>
      </c>
      <c r="L845" s="82" t="s">
        <v>8</v>
      </c>
      <c r="M845" s="82">
        <v>8160.3846110000004</v>
      </c>
      <c r="N845" s="82">
        <v>339830.03915299999</v>
      </c>
      <c r="O845" s="82">
        <v>77</v>
      </c>
      <c r="P845" s="82" t="s">
        <v>296</v>
      </c>
      <c r="Q845" s="82" t="s">
        <v>280</v>
      </c>
      <c r="R845" s="82" t="s">
        <v>278</v>
      </c>
      <c r="S845" s="82">
        <v>2440</v>
      </c>
      <c r="T845" s="82">
        <v>146113</v>
      </c>
      <c r="U845" s="82">
        <v>0.42136200000000001</v>
      </c>
    </row>
    <row r="846" spans="1:21" x14ac:dyDescent="0.35">
      <c r="A846" s="81"/>
      <c r="B846" s="82">
        <v>2700</v>
      </c>
      <c r="C846" s="82" t="s">
        <v>272</v>
      </c>
      <c r="D846" s="82">
        <v>1590</v>
      </c>
      <c r="E846" s="82">
        <v>3812</v>
      </c>
      <c r="F846" s="82" t="s">
        <v>273</v>
      </c>
      <c r="G846" s="82">
        <v>5</v>
      </c>
      <c r="H846" s="82" t="s">
        <v>108</v>
      </c>
      <c r="I846" s="82">
        <v>452793</v>
      </c>
      <c r="J846" s="82">
        <v>3</v>
      </c>
      <c r="K846" s="82">
        <v>4</v>
      </c>
      <c r="L846" s="82" t="s">
        <v>8</v>
      </c>
      <c r="M846" s="82">
        <v>8160.3846110000004</v>
      </c>
      <c r="N846" s="82">
        <v>339830.03915299999</v>
      </c>
      <c r="O846" s="82">
        <v>83</v>
      </c>
      <c r="P846" s="82" t="s">
        <v>279</v>
      </c>
      <c r="Q846" s="82" t="s">
        <v>280</v>
      </c>
      <c r="R846" s="82" t="s">
        <v>278</v>
      </c>
      <c r="S846" s="82">
        <v>4548</v>
      </c>
      <c r="T846" s="82">
        <v>300832</v>
      </c>
      <c r="U846" s="82">
        <v>0.59131699999999998</v>
      </c>
    </row>
    <row r="847" spans="1:21" x14ac:dyDescent="0.35">
      <c r="A847" s="81"/>
      <c r="B847" s="82">
        <v>2701</v>
      </c>
      <c r="C847" s="82" t="s">
        <v>272</v>
      </c>
      <c r="D847" s="82">
        <v>1591</v>
      </c>
      <c r="E847" s="82">
        <v>3812</v>
      </c>
      <c r="F847" s="82" t="s">
        <v>273</v>
      </c>
      <c r="G847" s="82">
        <v>5</v>
      </c>
      <c r="H847" s="82" t="s">
        <v>108</v>
      </c>
      <c r="I847" s="82">
        <v>452793</v>
      </c>
      <c r="J847" s="82">
        <v>8</v>
      </c>
      <c r="K847" s="82">
        <v>9</v>
      </c>
      <c r="L847" s="82" t="s">
        <v>9</v>
      </c>
      <c r="M847" s="82">
        <v>1712.210597</v>
      </c>
      <c r="N847" s="82">
        <v>35200.069626999997</v>
      </c>
      <c r="O847" s="82">
        <v>77</v>
      </c>
      <c r="P847" s="82" t="s">
        <v>296</v>
      </c>
      <c r="Q847" s="82" t="s">
        <v>280</v>
      </c>
      <c r="R847" s="82" t="s">
        <v>278</v>
      </c>
      <c r="S847" s="82">
        <v>2440</v>
      </c>
      <c r="T847" s="82">
        <v>146113</v>
      </c>
      <c r="U847" s="82">
        <v>1.1978789999999999</v>
      </c>
    </row>
    <row r="848" spans="1:21" x14ac:dyDescent="0.35">
      <c r="A848" s="81"/>
      <c r="B848" s="82">
        <v>2702</v>
      </c>
      <c r="C848" s="82" t="s">
        <v>272</v>
      </c>
      <c r="D848" s="82">
        <v>1592</v>
      </c>
      <c r="E848" s="82">
        <v>3812</v>
      </c>
      <c r="F848" s="82" t="s">
        <v>273</v>
      </c>
      <c r="G848" s="82">
        <v>5</v>
      </c>
      <c r="H848" s="82" t="s">
        <v>108</v>
      </c>
      <c r="I848" s="82">
        <v>452793</v>
      </c>
      <c r="J848" s="82">
        <v>11</v>
      </c>
      <c r="K848" s="82">
        <v>12</v>
      </c>
      <c r="L848" s="82" t="s">
        <v>5</v>
      </c>
      <c r="M848" s="82">
        <v>8589.9494429999995</v>
      </c>
      <c r="N848" s="82">
        <v>301900.80378700001</v>
      </c>
      <c r="O848" s="82">
        <v>76</v>
      </c>
      <c r="P848" s="82" t="s">
        <v>276</v>
      </c>
      <c r="Q848" s="82" t="s">
        <v>277</v>
      </c>
      <c r="R848" s="82" t="s">
        <v>278</v>
      </c>
      <c r="S848" s="82">
        <v>6074</v>
      </c>
      <c r="T848" s="82">
        <v>517541</v>
      </c>
      <c r="U848" s="82">
        <v>1.288931</v>
      </c>
    </row>
    <row r="849" spans="1:21" x14ac:dyDescent="0.35">
      <c r="A849" s="81"/>
      <c r="B849" s="82">
        <v>2703</v>
      </c>
      <c r="C849" s="82" t="s">
        <v>272</v>
      </c>
      <c r="D849" s="82">
        <v>1592</v>
      </c>
      <c r="E849" s="82">
        <v>3812</v>
      </c>
      <c r="F849" s="82" t="s">
        <v>273</v>
      </c>
      <c r="G849" s="82">
        <v>5</v>
      </c>
      <c r="H849" s="82" t="s">
        <v>108</v>
      </c>
      <c r="I849" s="82">
        <v>452793</v>
      </c>
      <c r="J849" s="82">
        <v>11</v>
      </c>
      <c r="K849" s="82">
        <v>12</v>
      </c>
      <c r="L849" s="82" t="s">
        <v>5</v>
      </c>
      <c r="M849" s="82">
        <v>8589.9494429999995</v>
      </c>
      <c r="N849" s="82">
        <v>301900.80378700001</v>
      </c>
      <c r="O849" s="82">
        <v>77</v>
      </c>
      <c r="P849" s="82" t="s">
        <v>296</v>
      </c>
      <c r="Q849" s="82" t="s">
        <v>280</v>
      </c>
      <c r="R849" s="82" t="s">
        <v>278</v>
      </c>
      <c r="S849" s="82">
        <v>2440</v>
      </c>
      <c r="T849" s="82">
        <v>146113</v>
      </c>
      <c r="U849" s="82">
        <v>4.0197039999999999</v>
      </c>
    </row>
    <row r="850" spans="1:21" x14ac:dyDescent="0.35">
      <c r="A850" s="81"/>
      <c r="B850" s="82">
        <v>2704</v>
      </c>
      <c r="C850" s="82" t="s">
        <v>272</v>
      </c>
      <c r="D850" s="82">
        <v>1592</v>
      </c>
      <c r="E850" s="82">
        <v>3812</v>
      </c>
      <c r="F850" s="82" t="s">
        <v>273</v>
      </c>
      <c r="G850" s="82">
        <v>5</v>
      </c>
      <c r="H850" s="82" t="s">
        <v>108</v>
      </c>
      <c r="I850" s="82">
        <v>452793</v>
      </c>
      <c r="J850" s="82">
        <v>11</v>
      </c>
      <c r="K850" s="82">
        <v>12</v>
      </c>
      <c r="L850" s="82" t="s">
        <v>5</v>
      </c>
      <c r="M850" s="82">
        <v>8589.9494429999995</v>
      </c>
      <c r="N850" s="82">
        <v>301900.80378700001</v>
      </c>
      <c r="O850" s="82">
        <v>83</v>
      </c>
      <c r="P850" s="82" t="s">
        <v>279</v>
      </c>
      <c r="Q850" s="82" t="s">
        <v>280</v>
      </c>
      <c r="R850" s="82" t="s">
        <v>278</v>
      </c>
      <c r="S850" s="82">
        <v>4548</v>
      </c>
      <c r="T850" s="82">
        <v>300832</v>
      </c>
      <c r="U850" s="82">
        <v>1.3963950000000001</v>
      </c>
    </row>
    <row r="851" spans="1:21" x14ac:dyDescent="0.35">
      <c r="A851" s="81"/>
      <c r="B851" s="82">
        <v>2705</v>
      </c>
      <c r="C851" s="82" t="s">
        <v>272</v>
      </c>
      <c r="D851" s="82">
        <v>1593</v>
      </c>
      <c r="E851" s="82">
        <v>3812</v>
      </c>
      <c r="F851" s="82" t="s">
        <v>273</v>
      </c>
      <c r="G851" s="82">
        <v>5</v>
      </c>
      <c r="H851" s="82" t="s">
        <v>108</v>
      </c>
      <c r="I851" s="82">
        <v>452793</v>
      </c>
      <c r="J851" s="82">
        <v>13</v>
      </c>
      <c r="K851" s="82">
        <v>14</v>
      </c>
      <c r="L851" s="82" t="s">
        <v>3</v>
      </c>
      <c r="M851" s="82">
        <v>156309.58418599999</v>
      </c>
      <c r="N851" s="82">
        <v>6274633.5266500004</v>
      </c>
      <c r="O851" s="82">
        <v>77</v>
      </c>
      <c r="P851" s="82" t="s">
        <v>296</v>
      </c>
      <c r="Q851" s="82" t="s">
        <v>280</v>
      </c>
      <c r="R851" s="82" t="s">
        <v>278</v>
      </c>
      <c r="S851" s="82">
        <v>2440</v>
      </c>
      <c r="T851" s="82">
        <v>146113</v>
      </c>
      <c r="U851" s="82">
        <v>1.6278330000000001</v>
      </c>
    </row>
    <row r="852" spans="1:21" x14ac:dyDescent="0.35">
      <c r="A852" s="81"/>
      <c r="B852" s="82">
        <v>2706</v>
      </c>
      <c r="C852" s="82" t="s">
        <v>272</v>
      </c>
      <c r="D852" s="82">
        <v>1594</v>
      </c>
      <c r="E852" s="82">
        <v>3813</v>
      </c>
      <c r="F852" s="82" t="s">
        <v>273</v>
      </c>
      <c r="G852" s="82">
        <v>5</v>
      </c>
      <c r="H852" s="82" t="s">
        <v>108</v>
      </c>
      <c r="I852" s="82">
        <v>452793</v>
      </c>
      <c r="J852" s="82">
        <v>0</v>
      </c>
      <c r="K852" s="82">
        <v>1</v>
      </c>
      <c r="L852" s="82" t="s">
        <v>15</v>
      </c>
      <c r="M852" s="82">
        <v>70235.584705999994</v>
      </c>
      <c r="N852" s="82">
        <v>3217666.13344</v>
      </c>
      <c r="O852" s="82">
        <v>84</v>
      </c>
      <c r="P852" s="82" t="s">
        <v>281</v>
      </c>
      <c r="Q852" s="82" t="s">
        <v>282</v>
      </c>
      <c r="R852" s="82" t="s">
        <v>278</v>
      </c>
      <c r="S852" s="82">
        <v>16750</v>
      </c>
      <c r="T852" s="82">
        <v>2976056</v>
      </c>
      <c r="U852" s="82">
        <v>8.2695000000000005E-2</v>
      </c>
    </row>
    <row r="853" spans="1:21" x14ac:dyDescent="0.35">
      <c r="A853" s="81"/>
      <c r="B853" s="82">
        <v>2707</v>
      </c>
      <c r="C853" s="82" t="s">
        <v>272</v>
      </c>
      <c r="D853" s="82">
        <v>1595</v>
      </c>
      <c r="E853" s="82">
        <v>3813</v>
      </c>
      <c r="F853" s="82" t="s">
        <v>273</v>
      </c>
      <c r="G853" s="82">
        <v>5</v>
      </c>
      <c r="H853" s="82" t="s">
        <v>108</v>
      </c>
      <c r="I853" s="82">
        <v>452793</v>
      </c>
      <c r="J853" s="82">
        <v>13</v>
      </c>
      <c r="K853" s="82">
        <v>14</v>
      </c>
      <c r="L853" s="82" t="s">
        <v>3</v>
      </c>
      <c r="M853" s="82">
        <v>156309.58418599999</v>
      </c>
      <c r="N853" s="82">
        <v>6274633.5266500004</v>
      </c>
      <c r="O853" s="82">
        <v>77</v>
      </c>
      <c r="P853" s="82" t="s">
        <v>296</v>
      </c>
      <c r="Q853" s="82" t="s">
        <v>280</v>
      </c>
      <c r="R853" s="82" t="s">
        <v>278</v>
      </c>
      <c r="S853" s="82">
        <v>2440</v>
      </c>
      <c r="T853" s="82">
        <v>146113</v>
      </c>
      <c r="U853" s="82">
        <v>2.861453</v>
      </c>
    </row>
    <row r="854" spans="1:21" x14ac:dyDescent="0.35">
      <c r="A854" s="81"/>
      <c r="B854" s="82">
        <v>2708</v>
      </c>
      <c r="C854" s="82" t="s">
        <v>272</v>
      </c>
      <c r="D854" s="82">
        <v>1595</v>
      </c>
      <c r="E854" s="82">
        <v>3813</v>
      </c>
      <c r="F854" s="82" t="s">
        <v>273</v>
      </c>
      <c r="G854" s="82">
        <v>5</v>
      </c>
      <c r="H854" s="82" t="s">
        <v>108</v>
      </c>
      <c r="I854" s="82">
        <v>452793</v>
      </c>
      <c r="J854" s="82">
        <v>13</v>
      </c>
      <c r="K854" s="82">
        <v>14</v>
      </c>
      <c r="L854" s="82" t="s">
        <v>3</v>
      </c>
      <c r="M854" s="82">
        <v>156309.58418599999</v>
      </c>
      <c r="N854" s="82">
        <v>6274633.5266500004</v>
      </c>
      <c r="O854" s="82">
        <v>84</v>
      </c>
      <c r="P854" s="82" t="s">
        <v>281</v>
      </c>
      <c r="Q854" s="82" t="s">
        <v>282</v>
      </c>
      <c r="R854" s="82" t="s">
        <v>278</v>
      </c>
      <c r="S854" s="82">
        <v>16750</v>
      </c>
      <c r="T854" s="82">
        <v>2976056</v>
      </c>
      <c r="U854" s="82">
        <v>1.505293</v>
      </c>
    </row>
    <row r="855" spans="1:21" x14ac:dyDescent="0.35">
      <c r="A855" s="81"/>
      <c r="B855" s="82">
        <v>2709</v>
      </c>
      <c r="C855" s="82" t="s">
        <v>272</v>
      </c>
      <c r="D855" s="82">
        <v>1596</v>
      </c>
      <c r="E855" s="82">
        <v>3813</v>
      </c>
      <c r="F855" s="82" t="s">
        <v>273</v>
      </c>
      <c r="G855" s="82">
        <v>5</v>
      </c>
      <c r="H855" s="82" t="s">
        <v>108</v>
      </c>
      <c r="I855" s="82">
        <v>452793</v>
      </c>
      <c r="J855" s="82">
        <v>14</v>
      </c>
      <c r="K855" s="82">
        <v>15</v>
      </c>
      <c r="L855" s="82" t="s">
        <v>10</v>
      </c>
      <c r="M855" s="82">
        <v>194777.95925700001</v>
      </c>
      <c r="N855" s="82">
        <v>9678248.4628699999</v>
      </c>
      <c r="O855" s="82">
        <v>77</v>
      </c>
      <c r="P855" s="82" t="s">
        <v>296</v>
      </c>
      <c r="Q855" s="82" t="s">
        <v>280</v>
      </c>
      <c r="R855" s="82" t="s">
        <v>278</v>
      </c>
      <c r="S855" s="82">
        <v>2440</v>
      </c>
      <c r="T855" s="82">
        <v>146113</v>
      </c>
      <c r="U855" s="82">
        <v>1.8103000000000001E-2</v>
      </c>
    </row>
    <row r="856" spans="1:21" x14ac:dyDescent="0.35">
      <c r="A856" s="81"/>
      <c r="B856" s="82">
        <v>2710</v>
      </c>
      <c r="C856" s="82" t="s">
        <v>272</v>
      </c>
      <c r="D856" s="82">
        <v>1596</v>
      </c>
      <c r="E856" s="82">
        <v>3813</v>
      </c>
      <c r="F856" s="82" t="s">
        <v>273</v>
      </c>
      <c r="G856" s="82">
        <v>5</v>
      </c>
      <c r="H856" s="82" t="s">
        <v>108</v>
      </c>
      <c r="I856" s="82">
        <v>452793</v>
      </c>
      <c r="J856" s="82">
        <v>14</v>
      </c>
      <c r="K856" s="82">
        <v>15</v>
      </c>
      <c r="L856" s="82" t="s">
        <v>10</v>
      </c>
      <c r="M856" s="82">
        <v>194777.95925700001</v>
      </c>
      <c r="N856" s="82">
        <v>9678248.4628699999</v>
      </c>
      <c r="O856" s="82">
        <v>84</v>
      </c>
      <c r="P856" s="82" t="s">
        <v>281</v>
      </c>
      <c r="Q856" s="82" t="s">
        <v>282</v>
      </c>
      <c r="R856" s="82" t="s">
        <v>278</v>
      </c>
      <c r="S856" s="82">
        <v>16750</v>
      </c>
      <c r="T856" s="82">
        <v>2976056</v>
      </c>
      <c r="U856" s="82">
        <v>0.468331</v>
      </c>
    </row>
    <row r="857" spans="1:21" x14ac:dyDescent="0.35">
      <c r="A857" s="81"/>
      <c r="B857" s="82">
        <v>2711</v>
      </c>
      <c r="C857" s="82" t="s">
        <v>272</v>
      </c>
      <c r="D857" s="82">
        <v>1597</v>
      </c>
      <c r="E857" s="82">
        <v>3814</v>
      </c>
      <c r="F857" s="82" t="s">
        <v>273</v>
      </c>
      <c r="G857" s="82">
        <v>5</v>
      </c>
      <c r="H857" s="82" t="s">
        <v>108</v>
      </c>
      <c r="I857" s="82">
        <v>452793</v>
      </c>
      <c r="J857" s="82">
        <v>13</v>
      </c>
      <c r="K857" s="82">
        <v>14</v>
      </c>
      <c r="L857" s="82" t="s">
        <v>3</v>
      </c>
      <c r="M857" s="82">
        <v>156309.58418599999</v>
      </c>
      <c r="N857" s="82">
        <v>6274633.5266500004</v>
      </c>
      <c r="O857" s="82">
        <v>79</v>
      </c>
      <c r="P857" s="82" t="s">
        <v>283</v>
      </c>
      <c r="Q857" s="82" t="s">
        <v>269</v>
      </c>
      <c r="R857" s="82" t="s">
        <v>278</v>
      </c>
      <c r="S857" s="82">
        <v>8558</v>
      </c>
      <c r="T857" s="82">
        <v>926359</v>
      </c>
      <c r="U857" s="82">
        <v>4.5750130000000002</v>
      </c>
    </row>
    <row r="858" spans="1:21" x14ac:dyDescent="0.35">
      <c r="A858" s="81"/>
      <c r="B858" s="82">
        <v>2712</v>
      </c>
      <c r="C858" s="82" t="s">
        <v>272</v>
      </c>
      <c r="D858" s="82">
        <v>1598</v>
      </c>
      <c r="E858" s="82">
        <v>3815</v>
      </c>
      <c r="F858" s="82" t="s">
        <v>273</v>
      </c>
      <c r="G858" s="82">
        <v>5</v>
      </c>
      <c r="H858" s="82" t="s">
        <v>108</v>
      </c>
      <c r="I858" s="82">
        <v>452793</v>
      </c>
      <c r="J858" s="82">
        <v>13</v>
      </c>
      <c r="K858" s="82">
        <v>14</v>
      </c>
      <c r="L858" s="82" t="s">
        <v>3</v>
      </c>
      <c r="M858" s="82">
        <v>156309.58418599999</v>
      </c>
      <c r="N858" s="82">
        <v>6274633.5266500004</v>
      </c>
      <c r="O858" s="82">
        <v>79</v>
      </c>
      <c r="P858" s="82" t="s">
        <v>283</v>
      </c>
      <c r="Q858" s="82" t="s">
        <v>269</v>
      </c>
      <c r="R858" s="82" t="s">
        <v>278</v>
      </c>
      <c r="S858" s="82">
        <v>8558</v>
      </c>
      <c r="T858" s="82">
        <v>926359</v>
      </c>
      <c r="U858" s="82">
        <v>1.7164729999999999</v>
      </c>
    </row>
    <row r="859" spans="1:21" x14ac:dyDescent="0.35">
      <c r="A859" s="81"/>
      <c r="B859" s="82">
        <v>2713</v>
      </c>
      <c r="C859" s="82" t="s">
        <v>272</v>
      </c>
      <c r="D859" s="82">
        <v>1599</v>
      </c>
      <c r="E859" s="82">
        <v>3816</v>
      </c>
      <c r="F859" s="82" t="s">
        <v>273</v>
      </c>
      <c r="G859" s="82">
        <v>5</v>
      </c>
      <c r="H859" s="82" t="s">
        <v>108</v>
      </c>
      <c r="I859" s="82">
        <v>452793</v>
      </c>
      <c r="J859" s="82">
        <v>2</v>
      </c>
      <c r="K859" s="82">
        <v>3</v>
      </c>
      <c r="L859" s="82" t="s">
        <v>13</v>
      </c>
      <c r="M859" s="82">
        <v>9854.3038030000007</v>
      </c>
      <c r="N859" s="82">
        <v>1086982.27514</v>
      </c>
      <c r="O859" s="82">
        <v>67</v>
      </c>
      <c r="P859" s="82" t="s">
        <v>303</v>
      </c>
      <c r="Q859" s="82" t="s">
        <v>286</v>
      </c>
      <c r="R859" s="82" t="s">
        <v>278</v>
      </c>
      <c r="S859" s="82">
        <v>7610</v>
      </c>
      <c r="T859" s="82">
        <v>646377</v>
      </c>
      <c r="U859" s="82">
        <v>3.8717000000000001E-2</v>
      </c>
    </row>
    <row r="860" spans="1:21" x14ac:dyDescent="0.35">
      <c r="A860" s="81"/>
      <c r="B860" s="82">
        <v>2714</v>
      </c>
      <c r="C860" s="82" t="s">
        <v>272</v>
      </c>
      <c r="D860" s="82">
        <v>1600</v>
      </c>
      <c r="E860" s="82">
        <v>3816</v>
      </c>
      <c r="F860" s="82" t="s">
        <v>273</v>
      </c>
      <c r="G860" s="82">
        <v>5</v>
      </c>
      <c r="H860" s="82" t="s">
        <v>108</v>
      </c>
      <c r="I860" s="82">
        <v>452793</v>
      </c>
      <c r="J860" s="82">
        <v>13</v>
      </c>
      <c r="K860" s="82">
        <v>14</v>
      </c>
      <c r="L860" s="82" t="s">
        <v>3</v>
      </c>
      <c r="M860" s="82">
        <v>156309.58418599999</v>
      </c>
      <c r="N860" s="82">
        <v>6274633.5266500004</v>
      </c>
      <c r="O860" s="82">
        <v>67</v>
      </c>
      <c r="P860" s="82" t="s">
        <v>303</v>
      </c>
      <c r="Q860" s="82" t="s">
        <v>286</v>
      </c>
      <c r="R860" s="82" t="s">
        <v>278</v>
      </c>
      <c r="S860" s="82">
        <v>7610</v>
      </c>
      <c r="T860" s="82">
        <v>646377</v>
      </c>
      <c r="U860" s="82">
        <v>1.0418590000000001</v>
      </c>
    </row>
    <row r="861" spans="1:21" x14ac:dyDescent="0.35">
      <c r="A861" s="81"/>
      <c r="B861" s="82">
        <v>2715</v>
      </c>
      <c r="C861" s="82" t="s">
        <v>272</v>
      </c>
      <c r="D861" s="82">
        <v>1601</v>
      </c>
      <c r="E861" s="82">
        <v>3816</v>
      </c>
      <c r="F861" s="82" t="s">
        <v>273</v>
      </c>
      <c r="G861" s="82">
        <v>5</v>
      </c>
      <c r="H861" s="82" t="s">
        <v>108</v>
      </c>
      <c r="I861" s="82">
        <v>452793</v>
      </c>
      <c r="J861" s="82">
        <v>14</v>
      </c>
      <c r="K861" s="82">
        <v>15</v>
      </c>
      <c r="L861" s="82" t="s">
        <v>10</v>
      </c>
      <c r="M861" s="82">
        <v>194777.95925700001</v>
      </c>
      <c r="N861" s="82">
        <v>9678248.4628699999</v>
      </c>
      <c r="O861" s="82">
        <v>67</v>
      </c>
      <c r="P861" s="82" t="s">
        <v>303</v>
      </c>
      <c r="Q861" s="82" t="s">
        <v>286</v>
      </c>
      <c r="R861" s="82" t="s">
        <v>278</v>
      </c>
      <c r="S861" s="82">
        <v>7610</v>
      </c>
      <c r="T861" s="82">
        <v>646377</v>
      </c>
      <c r="U861" s="82">
        <v>1.675756</v>
      </c>
    </row>
    <row r="862" spans="1:21" x14ac:dyDescent="0.35">
      <c r="A862" s="81"/>
      <c r="B862" s="82">
        <v>2716</v>
      </c>
      <c r="C862" s="82" t="s">
        <v>272</v>
      </c>
      <c r="D862" s="82">
        <v>1602</v>
      </c>
      <c r="E862" s="82">
        <v>3817</v>
      </c>
      <c r="F862" s="82" t="s">
        <v>273</v>
      </c>
      <c r="G862" s="82">
        <v>5</v>
      </c>
      <c r="H862" s="82" t="s">
        <v>108</v>
      </c>
      <c r="I862" s="82">
        <v>452793</v>
      </c>
      <c r="J862" s="82">
        <v>0</v>
      </c>
      <c r="K862" s="82">
        <v>1</v>
      </c>
      <c r="L862" s="82" t="s">
        <v>15</v>
      </c>
      <c r="M862" s="82">
        <v>70235.584705999994</v>
      </c>
      <c r="N862" s="82">
        <v>3217666.13344</v>
      </c>
      <c r="O862" s="82">
        <v>79</v>
      </c>
      <c r="P862" s="82" t="s">
        <v>283</v>
      </c>
      <c r="Q862" s="82" t="s">
        <v>269</v>
      </c>
      <c r="R862" s="82" t="s">
        <v>278</v>
      </c>
      <c r="S862" s="82">
        <v>8558</v>
      </c>
      <c r="T862" s="82">
        <v>926359</v>
      </c>
      <c r="U862" s="82">
        <v>1.548532</v>
      </c>
    </row>
    <row r="863" spans="1:21" x14ac:dyDescent="0.35">
      <c r="A863" s="81"/>
      <c r="B863" s="82">
        <v>2717</v>
      </c>
      <c r="C863" s="82" t="s">
        <v>272</v>
      </c>
      <c r="D863" s="82">
        <v>1603</v>
      </c>
      <c r="E863" s="82">
        <v>3817</v>
      </c>
      <c r="F863" s="82" t="s">
        <v>273</v>
      </c>
      <c r="G863" s="82">
        <v>5</v>
      </c>
      <c r="H863" s="82" t="s">
        <v>108</v>
      </c>
      <c r="I863" s="82">
        <v>452793</v>
      </c>
      <c r="J863" s="82">
        <v>13</v>
      </c>
      <c r="K863" s="82">
        <v>14</v>
      </c>
      <c r="L863" s="82" t="s">
        <v>3</v>
      </c>
      <c r="M863" s="82">
        <v>156309.58418599999</v>
      </c>
      <c r="N863" s="82">
        <v>6274633.5266500004</v>
      </c>
      <c r="O863" s="82">
        <v>67</v>
      </c>
      <c r="P863" s="82" t="s">
        <v>303</v>
      </c>
      <c r="Q863" s="82" t="s">
        <v>286</v>
      </c>
      <c r="R863" s="82" t="s">
        <v>278</v>
      </c>
      <c r="S863" s="82">
        <v>7610</v>
      </c>
      <c r="T863" s="82">
        <v>646377</v>
      </c>
      <c r="U863" s="82">
        <v>0.18287700000000001</v>
      </c>
    </row>
    <row r="864" spans="1:21" x14ac:dyDescent="0.35">
      <c r="A864" s="81"/>
      <c r="B864" s="82">
        <v>2718</v>
      </c>
      <c r="C864" s="82" t="s">
        <v>272</v>
      </c>
      <c r="D864" s="82">
        <v>1604</v>
      </c>
      <c r="E864" s="82">
        <v>3817</v>
      </c>
      <c r="F864" s="82" t="s">
        <v>273</v>
      </c>
      <c r="G864" s="82">
        <v>5</v>
      </c>
      <c r="H864" s="82" t="s">
        <v>108</v>
      </c>
      <c r="I864" s="82">
        <v>452793</v>
      </c>
      <c r="J864" s="82">
        <v>14</v>
      </c>
      <c r="K864" s="82">
        <v>15</v>
      </c>
      <c r="L864" s="82" t="s">
        <v>10</v>
      </c>
      <c r="M864" s="82">
        <v>194777.95925700001</v>
      </c>
      <c r="N864" s="82">
        <v>9678248.4628699999</v>
      </c>
      <c r="O864" s="82">
        <v>67</v>
      </c>
      <c r="P864" s="82" t="s">
        <v>303</v>
      </c>
      <c r="Q864" s="82" t="s">
        <v>286</v>
      </c>
      <c r="R864" s="82" t="s">
        <v>278</v>
      </c>
      <c r="S864" s="82">
        <v>7610</v>
      </c>
      <c r="T864" s="82">
        <v>646377</v>
      </c>
      <c r="U864" s="82">
        <v>0.84335800000000005</v>
      </c>
    </row>
    <row r="865" spans="1:21" x14ac:dyDescent="0.35">
      <c r="A865" s="81"/>
      <c r="B865" s="82">
        <v>2719</v>
      </c>
      <c r="C865" s="82" t="s">
        <v>272</v>
      </c>
      <c r="D865" s="82">
        <v>1604</v>
      </c>
      <c r="E865" s="82">
        <v>3817</v>
      </c>
      <c r="F865" s="82" t="s">
        <v>273</v>
      </c>
      <c r="G865" s="82">
        <v>5</v>
      </c>
      <c r="H865" s="82" t="s">
        <v>108</v>
      </c>
      <c r="I865" s="82">
        <v>452793</v>
      </c>
      <c r="J865" s="82">
        <v>14</v>
      </c>
      <c r="K865" s="82">
        <v>15</v>
      </c>
      <c r="L865" s="82" t="s">
        <v>10</v>
      </c>
      <c r="M865" s="82">
        <v>194777.95925700001</v>
      </c>
      <c r="N865" s="82">
        <v>9678248.4628699999</v>
      </c>
      <c r="O865" s="82">
        <v>79</v>
      </c>
      <c r="P865" s="82" t="s">
        <v>283</v>
      </c>
      <c r="Q865" s="82" t="s">
        <v>269</v>
      </c>
      <c r="R865" s="82" t="s">
        <v>278</v>
      </c>
      <c r="S865" s="82">
        <v>8558</v>
      </c>
      <c r="T865" s="82">
        <v>926359</v>
      </c>
      <c r="U865" s="82">
        <v>1.131453</v>
      </c>
    </row>
    <row r="866" spans="1:21" x14ac:dyDescent="0.35">
      <c r="A866" s="81"/>
      <c r="B866" s="82">
        <v>2720</v>
      </c>
      <c r="C866" s="82" t="s">
        <v>272</v>
      </c>
      <c r="D866" s="82">
        <v>1605</v>
      </c>
      <c r="E866" s="82">
        <v>3820</v>
      </c>
      <c r="F866" s="82" t="s">
        <v>273</v>
      </c>
      <c r="G866" s="82">
        <v>5</v>
      </c>
      <c r="H866" s="82" t="s">
        <v>108</v>
      </c>
      <c r="I866" s="82">
        <v>452793</v>
      </c>
      <c r="J866" s="82">
        <v>13</v>
      </c>
      <c r="K866" s="82">
        <v>14</v>
      </c>
      <c r="L866" s="82" t="s">
        <v>3</v>
      </c>
      <c r="M866" s="82">
        <v>156309.58418599999</v>
      </c>
      <c r="N866" s="82">
        <v>6274633.5266500004</v>
      </c>
      <c r="O866" s="82">
        <v>67</v>
      </c>
      <c r="P866" s="82" t="s">
        <v>303</v>
      </c>
      <c r="Q866" s="82" t="s">
        <v>286</v>
      </c>
      <c r="R866" s="82" t="s">
        <v>278</v>
      </c>
      <c r="S866" s="82">
        <v>7610</v>
      </c>
      <c r="T866" s="82">
        <v>646377</v>
      </c>
      <c r="U866" s="82">
        <v>2.1970000000000002E-3</v>
      </c>
    </row>
    <row r="867" spans="1:21" x14ac:dyDescent="0.35">
      <c r="A867" s="81"/>
      <c r="B867" s="82">
        <v>2721</v>
      </c>
      <c r="C867" s="82" t="s">
        <v>272</v>
      </c>
      <c r="D867" s="82">
        <v>1606</v>
      </c>
      <c r="E867" s="82">
        <v>3820</v>
      </c>
      <c r="F867" s="82" t="s">
        <v>273</v>
      </c>
      <c r="G867" s="82">
        <v>5</v>
      </c>
      <c r="H867" s="82" t="s">
        <v>108</v>
      </c>
      <c r="I867" s="82">
        <v>452793</v>
      </c>
      <c r="J867" s="82">
        <v>14</v>
      </c>
      <c r="K867" s="82">
        <v>15</v>
      </c>
      <c r="L867" s="82" t="s">
        <v>10</v>
      </c>
      <c r="M867" s="82">
        <v>194777.95925700001</v>
      </c>
      <c r="N867" s="82">
        <v>9678248.4628699999</v>
      </c>
      <c r="O867" s="82">
        <v>67</v>
      </c>
      <c r="P867" s="82" t="s">
        <v>303</v>
      </c>
      <c r="Q867" s="82" t="s">
        <v>286</v>
      </c>
      <c r="R867" s="82" t="s">
        <v>278</v>
      </c>
      <c r="S867" s="82">
        <v>7610</v>
      </c>
      <c r="T867" s="82">
        <v>646377</v>
      </c>
      <c r="U867" s="82">
        <v>1.913092</v>
      </c>
    </row>
    <row r="868" spans="1:21" x14ac:dyDescent="0.35">
      <c r="A868" s="81"/>
      <c r="B868" s="82">
        <v>2722</v>
      </c>
      <c r="C868" s="82" t="s">
        <v>272</v>
      </c>
      <c r="D868" s="82">
        <v>1607</v>
      </c>
      <c r="E868" s="82">
        <v>3821</v>
      </c>
      <c r="F868" s="82" t="s">
        <v>273</v>
      </c>
      <c r="G868" s="82">
        <v>5</v>
      </c>
      <c r="H868" s="82" t="s">
        <v>108</v>
      </c>
      <c r="I868" s="82">
        <v>452793</v>
      </c>
      <c r="J868" s="82">
        <v>0</v>
      </c>
      <c r="K868" s="82">
        <v>1</v>
      </c>
      <c r="L868" s="82" t="s">
        <v>15</v>
      </c>
      <c r="M868" s="82">
        <v>70235.584705999994</v>
      </c>
      <c r="N868" s="82">
        <v>3217666.13344</v>
      </c>
      <c r="O868" s="82">
        <v>67</v>
      </c>
      <c r="P868" s="82" t="s">
        <v>303</v>
      </c>
      <c r="Q868" s="82" t="s">
        <v>286</v>
      </c>
      <c r="R868" s="82" t="s">
        <v>278</v>
      </c>
      <c r="S868" s="82">
        <v>7610</v>
      </c>
      <c r="T868" s="82">
        <v>646377</v>
      </c>
      <c r="U868" s="82">
        <v>4.5312400000000004</v>
      </c>
    </row>
    <row r="869" spans="1:21" x14ac:dyDescent="0.35">
      <c r="A869" s="81"/>
      <c r="B869" s="82">
        <v>2723</v>
      </c>
      <c r="C869" s="82" t="s">
        <v>272</v>
      </c>
      <c r="D869" s="82">
        <v>1607</v>
      </c>
      <c r="E869" s="82">
        <v>3821</v>
      </c>
      <c r="F869" s="82" t="s">
        <v>273</v>
      </c>
      <c r="G869" s="82">
        <v>5</v>
      </c>
      <c r="H869" s="82" t="s">
        <v>108</v>
      </c>
      <c r="I869" s="82">
        <v>452793</v>
      </c>
      <c r="J869" s="82">
        <v>0</v>
      </c>
      <c r="K869" s="82">
        <v>1</v>
      </c>
      <c r="L869" s="82" t="s">
        <v>15</v>
      </c>
      <c r="M869" s="82">
        <v>70235.584705999994</v>
      </c>
      <c r="N869" s="82">
        <v>3217666.13344</v>
      </c>
      <c r="O869" s="82">
        <v>79</v>
      </c>
      <c r="P869" s="82" t="s">
        <v>283</v>
      </c>
      <c r="Q869" s="82" t="s">
        <v>269</v>
      </c>
      <c r="R869" s="82" t="s">
        <v>278</v>
      </c>
      <c r="S869" s="82">
        <v>8558</v>
      </c>
      <c r="T869" s="82">
        <v>926359</v>
      </c>
      <c r="U869" s="82">
        <v>2.9184999999999999E-2</v>
      </c>
    </row>
    <row r="870" spans="1:21" x14ac:dyDescent="0.35">
      <c r="A870" s="81"/>
      <c r="B870" s="82">
        <v>2724</v>
      </c>
      <c r="C870" s="82" t="s">
        <v>272</v>
      </c>
      <c r="D870" s="82">
        <v>1608</v>
      </c>
      <c r="E870" s="82">
        <v>3821</v>
      </c>
      <c r="F870" s="82" t="s">
        <v>273</v>
      </c>
      <c r="G870" s="82">
        <v>5</v>
      </c>
      <c r="H870" s="82" t="s">
        <v>108</v>
      </c>
      <c r="I870" s="82">
        <v>452793</v>
      </c>
      <c r="J870" s="82">
        <v>13</v>
      </c>
      <c r="K870" s="82">
        <v>14</v>
      </c>
      <c r="L870" s="82" t="s">
        <v>3</v>
      </c>
      <c r="M870" s="82">
        <v>156309.58418599999</v>
      </c>
      <c r="N870" s="82">
        <v>6274633.5266500004</v>
      </c>
      <c r="O870" s="82">
        <v>67</v>
      </c>
      <c r="P870" s="82" t="s">
        <v>303</v>
      </c>
      <c r="Q870" s="82" t="s">
        <v>286</v>
      </c>
      <c r="R870" s="82" t="s">
        <v>278</v>
      </c>
      <c r="S870" s="82">
        <v>7610</v>
      </c>
      <c r="T870" s="82">
        <v>646377</v>
      </c>
      <c r="U870" s="82">
        <v>2.8061630000000002</v>
      </c>
    </row>
    <row r="871" spans="1:21" x14ac:dyDescent="0.35">
      <c r="A871" s="81"/>
      <c r="B871" s="82">
        <v>2725</v>
      </c>
      <c r="C871" s="82" t="s">
        <v>272</v>
      </c>
      <c r="D871" s="82">
        <v>1609</v>
      </c>
      <c r="E871" s="82">
        <v>3821</v>
      </c>
      <c r="F871" s="82" t="s">
        <v>273</v>
      </c>
      <c r="G871" s="82">
        <v>5</v>
      </c>
      <c r="H871" s="82" t="s">
        <v>108</v>
      </c>
      <c r="I871" s="82">
        <v>452793</v>
      </c>
      <c r="J871" s="82">
        <v>14</v>
      </c>
      <c r="K871" s="82">
        <v>15</v>
      </c>
      <c r="L871" s="82" t="s">
        <v>10</v>
      </c>
      <c r="M871" s="82">
        <v>194777.95925700001</v>
      </c>
      <c r="N871" s="82">
        <v>9678248.4628699999</v>
      </c>
      <c r="O871" s="82">
        <v>67</v>
      </c>
      <c r="P871" s="82" t="s">
        <v>303</v>
      </c>
      <c r="Q871" s="82" t="s">
        <v>286</v>
      </c>
      <c r="R871" s="82" t="s">
        <v>278</v>
      </c>
      <c r="S871" s="82">
        <v>7610</v>
      </c>
      <c r="T871" s="82">
        <v>646377</v>
      </c>
      <c r="U871" s="82">
        <v>5.8417300000000001</v>
      </c>
    </row>
    <row r="872" spans="1:21" x14ac:dyDescent="0.35">
      <c r="A872" s="81"/>
      <c r="B872" s="82">
        <v>2733</v>
      </c>
      <c r="C872" s="82" t="s">
        <v>272</v>
      </c>
      <c r="D872" s="82">
        <v>1617</v>
      </c>
      <c r="E872" s="82">
        <v>3885</v>
      </c>
      <c r="F872" s="82" t="s">
        <v>273</v>
      </c>
      <c r="G872" s="82">
        <v>5</v>
      </c>
      <c r="H872" s="82" t="s">
        <v>106</v>
      </c>
      <c r="I872" s="82">
        <v>432670</v>
      </c>
      <c r="J872" s="82">
        <v>10</v>
      </c>
      <c r="K872" s="82">
        <v>11</v>
      </c>
      <c r="L872" s="82" t="s">
        <v>2</v>
      </c>
      <c r="M872" s="82">
        <v>24929.416090999999</v>
      </c>
      <c r="N872" s="82">
        <v>1538359.6088</v>
      </c>
      <c r="O872" s="82">
        <v>90</v>
      </c>
      <c r="P872" s="82" t="s">
        <v>288</v>
      </c>
      <c r="Q872" s="82" t="s">
        <v>289</v>
      </c>
      <c r="R872" s="82" t="s">
        <v>278</v>
      </c>
      <c r="S872" s="82">
        <v>4908</v>
      </c>
      <c r="T872" s="82">
        <v>306630</v>
      </c>
      <c r="U872" s="82">
        <v>1.1726449999999999</v>
      </c>
    </row>
    <row r="873" spans="1:21" x14ac:dyDescent="0.35">
      <c r="A873" s="81"/>
      <c r="B873" s="82">
        <v>2734</v>
      </c>
      <c r="C873" s="82" t="s">
        <v>272</v>
      </c>
      <c r="D873" s="82">
        <v>1618</v>
      </c>
      <c r="E873" s="82">
        <v>3885</v>
      </c>
      <c r="F873" s="82" t="s">
        <v>273</v>
      </c>
      <c r="G873" s="82">
        <v>5</v>
      </c>
      <c r="H873" s="82" t="s">
        <v>106</v>
      </c>
      <c r="I873" s="82">
        <v>432670</v>
      </c>
      <c r="J873" s="82">
        <v>13</v>
      </c>
      <c r="K873" s="82">
        <v>14</v>
      </c>
      <c r="L873" s="82" t="s">
        <v>3</v>
      </c>
      <c r="M873" s="82">
        <v>156309.58418599999</v>
      </c>
      <c r="N873" s="82">
        <v>6274633.5266500004</v>
      </c>
      <c r="O873" s="82">
        <v>90</v>
      </c>
      <c r="P873" s="82" t="s">
        <v>288</v>
      </c>
      <c r="Q873" s="82" t="s">
        <v>289</v>
      </c>
      <c r="R873" s="82" t="s">
        <v>278</v>
      </c>
      <c r="S873" s="82">
        <v>4908</v>
      </c>
      <c r="T873" s="82">
        <v>306630</v>
      </c>
      <c r="U873" s="82">
        <v>1.4458E-2</v>
      </c>
    </row>
    <row r="874" spans="1:21" x14ac:dyDescent="0.35">
      <c r="A874" s="81"/>
      <c r="B874" s="82">
        <v>2735</v>
      </c>
      <c r="C874" s="82" t="s">
        <v>272</v>
      </c>
      <c r="D874" s="82">
        <v>1619</v>
      </c>
      <c r="E874" s="82">
        <v>3885</v>
      </c>
      <c r="F874" s="82" t="s">
        <v>273</v>
      </c>
      <c r="G874" s="82">
        <v>5</v>
      </c>
      <c r="H874" s="82" t="s">
        <v>106</v>
      </c>
      <c r="I874" s="82">
        <v>432670</v>
      </c>
      <c r="J874" s="82">
        <v>14</v>
      </c>
      <c r="K874" s="82">
        <v>15</v>
      </c>
      <c r="L874" s="82" t="s">
        <v>10</v>
      </c>
      <c r="M874" s="82">
        <v>194777.95925700001</v>
      </c>
      <c r="N874" s="82">
        <v>9678248.4628699999</v>
      </c>
      <c r="O874" s="82">
        <v>90</v>
      </c>
      <c r="P874" s="82" t="s">
        <v>288</v>
      </c>
      <c r="Q874" s="82" t="s">
        <v>289</v>
      </c>
      <c r="R874" s="82" t="s">
        <v>278</v>
      </c>
      <c r="S874" s="82">
        <v>4908</v>
      </c>
      <c r="T874" s="82">
        <v>306630</v>
      </c>
      <c r="U874" s="82">
        <v>2.0750690000000001</v>
      </c>
    </row>
    <row r="875" spans="1:21" x14ac:dyDescent="0.35">
      <c r="A875" s="81"/>
      <c r="B875" s="82">
        <v>2736</v>
      </c>
      <c r="C875" s="82" t="s">
        <v>272</v>
      </c>
      <c r="D875" s="82">
        <v>1620</v>
      </c>
      <c r="E875" s="82">
        <v>3886</v>
      </c>
      <c r="F875" s="82" t="s">
        <v>273</v>
      </c>
      <c r="G875" s="82">
        <v>5</v>
      </c>
      <c r="H875" s="82" t="s">
        <v>106</v>
      </c>
      <c r="I875" s="82">
        <v>432670</v>
      </c>
      <c r="J875" s="82">
        <v>13</v>
      </c>
      <c r="K875" s="82">
        <v>14</v>
      </c>
      <c r="L875" s="82" t="s">
        <v>3</v>
      </c>
      <c r="M875" s="82">
        <v>156309.58418599999</v>
      </c>
      <c r="N875" s="82">
        <v>6274633.5266500004</v>
      </c>
      <c r="O875" s="82">
        <v>86</v>
      </c>
      <c r="P875" s="82" t="s">
        <v>289</v>
      </c>
      <c r="Q875" s="82" t="s">
        <v>281</v>
      </c>
      <c r="R875" s="82" t="s">
        <v>278</v>
      </c>
      <c r="S875" s="82">
        <v>3926</v>
      </c>
      <c r="T875" s="82">
        <v>316977</v>
      </c>
      <c r="U875" s="82">
        <v>5.1000000000000004E-3</v>
      </c>
    </row>
    <row r="876" spans="1:21" x14ac:dyDescent="0.35">
      <c r="A876" s="81"/>
      <c r="B876" s="82">
        <v>2737</v>
      </c>
      <c r="C876" s="82" t="s">
        <v>272</v>
      </c>
      <c r="D876" s="82">
        <v>1621</v>
      </c>
      <c r="E876" s="82">
        <v>3890</v>
      </c>
      <c r="F876" s="82" t="s">
        <v>273</v>
      </c>
      <c r="G876" s="82">
        <v>5</v>
      </c>
      <c r="H876" s="82" t="s">
        <v>106</v>
      </c>
      <c r="I876" s="82">
        <v>432670</v>
      </c>
      <c r="J876" s="82">
        <v>10</v>
      </c>
      <c r="K876" s="82">
        <v>11</v>
      </c>
      <c r="L876" s="82" t="s">
        <v>2</v>
      </c>
      <c r="M876" s="82">
        <v>24929.416090999999</v>
      </c>
      <c r="N876" s="82">
        <v>1538359.6088</v>
      </c>
      <c r="O876" s="82">
        <v>86</v>
      </c>
      <c r="P876" s="82" t="s">
        <v>289</v>
      </c>
      <c r="Q876" s="82" t="s">
        <v>281</v>
      </c>
      <c r="R876" s="82" t="s">
        <v>278</v>
      </c>
      <c r="S876" s="82">
        <v>3926</v>
      </c>
      <c r="T876" s="82">
        <v>316977</v>
      </c>
      <c r="U876" s="82">
        <v>7.6080449999999997</v>
      </c>
    </row>
    <row r="877" spans="1:21" x14ac:dyDescent="0.35">
      <c r="A877" s="81"/>
      <c r="B877" s="82">
        <v>2738</v>
      </c>
      <c r="C877" s="82" t="s">
        <v>272</v>
      </c>
      <c r="D877" s="82">
        <v>1622</v>
      </c>
      <c r="E877" s="82">
        <v>3890</v>
      </c>
      <c r="F877" s="82" t="s">
        <v>273</v>
      </c>
      <c r="G877" s="82">
        <v>5</v>
      </c>
      <c r="H877" s="82" t="s">
        <v>106</v>
      </c>
      <c r="I877" s="82">
        <v>432670</v>
      </c>
      <c r="J877" s="82">
        <v>14</v>
      </c>
      <c r="K877" s="82">
        <v>15</v>
      </c>
      <c r="L877" s="82" t="s">
        <v>10</v>
      </c>
      <c r="M877" s="82">
        <v>194777.95925700001</v>
      </c>
      <c r="N877" s="82">
        <v>9678248.4628699999</v>
      </c>
      <c r="O877" s="82">
        <v>86</v>
      </c>
      <c r="P877" s="82" t="s">
        <v>289</v>
      </c>
      <c r="Q877" s="82" t="s">
        <v>281</v>
      </c>
      <c r="R877" s="82" t="s">
        <v>278</v>
      </c>
      <c r="S877" s="82">
        <v>3926</v>
      </c>
      <c r="T877" s="82">
        <v>316977</v>
      </c>
      <c r="U877" s="82">
        <v>5.2683759999999999</v>
      </c>
    </row>
    <row r="878" spans="1:21" x14ac:dyDescent="0.35">
      <c r="A878" s="81"/>
      <c r="B878" s="82">
        <v>2751</v>
      </c>
      <c r="C878" s="82" t="s">
        <v>272</v>
      </c>
      <c r="D878" s="82">
        <v>1632</v>
      </c>
      <c r="E878" s="82">
        <v>3991</v>
      </c>
      <c r="F878" s="82" t="s">
        <v>273</v>
      </c>
      <c r="G878" s="82">
        <v>5</v>
      </c>
      <c r="H878" s="82" t="s">
        <v>113</v>
      </c>
      <c r="I878" s="82">
        <v>451619</v>
      </c>
      <c r="J878" s="82">
        <v>5</v>
      </c>
      <c r="K878" s="82">
        <v>6</v>
      </c>
      <c r="L878" s="82" t="s">
        <v>0</v>
      </c>
      <c r="M878" s="82">
        <v>6828.2801060000002</v>
      </c>
      <c r="N878" s="82">
        <v>92146.077728000004</v>
      </c>
      <c r="O878" s="82">
        <v>83</v>
      </c>
      <c r="P878" s="82" t="s">
        <v>279</v>
      </c>
      <c r="Q878" s="82" t="s">
        <v>280</v>
      </c>
      <c r="R878" s="82" t="s">
        <v>278</v>
      </c>
      <c r="S878" s="82">
        <v>4548</v>
      </c>
      <c r="T878" s="82">
        <v>300832</v>
      </c>
      <c r="U878" s="82">
        <v>6.2500000000000001E-4</v>
      </c>
    </row>
    <row r="879" spans="1:21" x14ac:dyDescent="0.35">
      <c r="A879" s="81"/>
      <c r="B879" s="82">
        <v>2752</v>
      </c>
      <c r="C879" s="82" t="s">
        <v>272</v>
      </c>
      <c r="D879" s="82">
        <v>1632</v>
      </c>
      <c r="E879" s="82">
        <v>3991</v>
      </c>
      <c r="F879" s="82" t="s">
        <v>273</v>
      </c>
      <c r="G879" s="82">
        <v>5</v>
      </c>
      <c r="H879" s="82" t="s">
        <v>113</v>
      </c>
      <c r="I879" s="82">
        <v>451619</v>
      </c>
      <c r="J879" s="82">
        <v>5</v>
      </c>
      <c r="K879" s="82">
        <v>6</v>
      </c>
      <c r="L879" s="82" t="s">
        <v>0</v>
      </c>
      <c r="M879" s="82">
        <v>6828.2801060000002</v>
      </c>
      <c r="N879" s="82">
        <v>92146.077728000004</v>
      </c>
      <c r="O879" s="82">
        <v>87</v>
      </c>
      <c r="P879" s="82" t="s">
        <v>290</v>
      </c>
      <c r="Q879" s="82" t="s">
        <v>279</v>
      </c>
      <c r="R879" s="82" t="s">
        <v>278</v>
      </c>
      <c r="S879" s="82">
        <v>5986</v>
      </c>
      <c r="T879" s="82">
        <v>314961</v>
      </c>
      <c r="U879" s="82">
        <v>0.22187100000000001</v>
      </c>
    </row>
    <row r="880" spans="1:21" x14ac:dyDescent="0.35">
      <c r="A880" s="81"/>
      <c r="B880" s="82">
        <v>2753</v>
      </c>
      <c r="C880" s="82" t="s">
        <v>272</v>
      </c>
      <c r="D880" s="82">
        <v>1633</v>
      </c>
      <c r="E880" s="82">
        <v>3991</v>
      </c>
      <c r="F880" s="82" t="s">
        <v>273</v>
      </c>
      <c r="G880" s="82">
        <v>5</v>
      </c>
      <c r="H880" s="82" t="s">
        <v>113</v>
      </c>
      <c r="I880" s="82">
        <v>451619</v>
      </c>
      <c r="J880" s="82">
        <v>10</v>
      </c>
      <c r="K880" s="82">
        <v>11</v>
      </c>
      <c r="L880" s="82" t="s">
        <v>2</v>
      </c>
      <c r="M880" s="82">
        <v>24929.416090999999</v>
      </c>
      <c r="N880" s="82">
        <v>1538359.6088</v>
      </c>
      <c r="O880" s="82">
        <v>87</v>
      </c>
      <c r="P880" s="82" t="s">
        <v>290</v>
      </c>
      <c r="Q880" s="82" t="s">
        <v>279</v>
      </c>
      <c r="R880" s="82" t="s">
        <v>278</v>
      </c>
      <c r="S880" s="82">
        <v>5986</v>
      </c>
      <c r="T880" s="82">
        <v>314961</v>
      </c>
      <c r="U880" s="82">
        <v>0.231715</v>
      </c>
    </row>
    <row r="881" spans="1:21" x14ac:dyDescent="0.35">
      <c r="A881" s="81"/>
      <c r="B881" s="82">
        <v>2754</v>
      </c>
      <c r="C881" s="82" t="s">
        <v>272</v>
      </c>
      <c r="D881" s="82">
        <v>1634</v>
      </c>
      <c r="E881" s="82">
        <v>3991</v>
      </c>
      <c r="F881" s="82" t="s">
        <v>273</v>
      </c>
      <c r="G881" s="82">
        <v>5</v>
      </c>
      <c r="H881" s="82" t="s">
        <v>113</v>
      </c>
      <c r="I881" s="82">
        <v>451619</v>
      </c>
      <c r="J881" s="82">
        <v>13</v>
      </c>
      <c r="K881" s="82">
        <v>14</v>
      </c>
      <c r="L881" s="82" t="s">
        <v>3</v>
      </c>
      <c r="M881" s="82">
        <v>156309.58418599999</v>
      </c>
      <c r="N881" s="82">
        <v>6274633.5266500004</v>
      </c>
      <c r="O881" s="82">
        <v>87</v>
      </c>
      <c r="P881" s="82" t="s">
        <v>290</v>
      </c>
      <c r="Q881" s="82" t="s">
        <v>279</v>
      </c>
      <c r="R881" s="82" t="s">
        <v>278</v>
      </c>
      <c r="S881" s="82">
        <v>5986</v>
      </c>
      <c r="T881" s="82">
        <v>314961</v>
      </c>
      <c r="U881" s="82">
        <v>7.9991830000000004</v>
      </c>
    </row>
    <row r="882" spans="1:21" x14ac:dyDescent="0.35">
      <c r="A882" s="81"/>
      <c r="B882" s="82">
        <v>2755</v>
      </c>
      <c r="C882" s="82" t="s">
        <v>272</v>
      </c>
      <c r="D882" s="82">
        <v>1635</v>
      </c>
      <c r="E882" s="82">
        <v>4022</v>
      </c>
      <c r="F882" s="82" t="s">
        <v>273</v>
      </c>
      <c r="G882" s="82">
        <v>5</v>
      </c>
      <c r="H882" s="82" t="s">
        <v>240</v>
      </c>
      <c r="I882" s="82">
        <v>435225</v>
      </c>
      <c r="J882" s="82">
        <v>4</v>
      </c>
      <c r="K882" s="82">
        <v>5</v>
      </c>
      <c r="L882" s="82" t="s">
        <v>71</v>
      </c>
      <c r="M882" s="82">
        <v>12761.130725000001</v>
      </c>
      <c r="N882" s="82">
        <v>498423.70657600003</v>
      </c>
      <c r="O882" s="82">
        <v>90</v>
      </c>
      <c r="P882" s="82" t="s">
        <v>288</v>
      </c>
      <c r="Q882" s="82" t="s">
        <v>289</v>
      </c>
      <c r="R882" s="82" t="s">
        <v>278</v>
      </c>
      <c r="S882" s="82">
        <v>4908</v>
      </c>
      <c r="T882" s="82">
        <v>306630</v>
      </c>
      <c r="U882" s="82">
        <v>0.18757599999999999</v>
      </c>
    </row>
    <row r="883" spans="1:21" x14ac:dyDescent="0.35">
      <c r="A883" s="81"/>
      <c r="B883" s="82">
        <v>2756</v>
      </c>
      <c r="C883" s="82" t="s">
        <v>272</v>
      </c>
      <c r="D883" s="82">
        <v>1636</v>
      </c>
      <c r="E883" s="82">
        <v>4022</v>
      </c>
      <c r="F883" s="82" t="s">
        <v>273</v>
      </c>
      <c r="G883" s="82">
        <v>5</v>
      </c>
      <c r="H883" s="82" t="s">
        <v>240</v>
      </c>
      <c r="I883" s="82">
        <v>435225</v>
      </c>
      <c r="J883" s="82">
        <v>7</v>
      </c>
      <c r="K883" s="82">
        <v>8</v>
      </c>
      <c r="L883" s="82" t="s">
        <v>1</v>
      </c>
      <c r="M883" s="82">
        <v>1602.8137180000001</v>
      </c>
      <c r="N883" s="82">
        <v>46710.453523999997</v>
      </c>
      <c r="O883" s="82">
        <v>90</v>
      </c>
      <c r="P883" s="82" t="s">
        <v>288</v>
      </c>
      <c r="Q883" s="82" t="s">
        <v>289</v>
      </c>
      <c r="R883" s="82" t="s">
        <v>278</v>
      </c>
      <c r="S883" s="82">
        <v>4908</v>
      </c>
      <c r="T883" s="82">
        <v>306630</v>
      </c>
      <c r="U883" s="82">
        <v>3.359E-3</v>
      </c>
    </row>
    <row r="884" spans="1:21" x14ac:dyDescent="0.35">
      <c r="A884" s="81"/>
      <c r="B884" s="82">
        <v>2757</v>
      </c>
      <c r="C884" s="82" t="s">
        <v>272</v>
      </c>
      <c r="D884" s="82">
        <v>1637</v>
      </c>
      <c r="E884" s="82">
        <v>4022</v>
      </c>
      <c r="F884" s="82" t="s">
        <v>273</v>
      </c>
      <c r="G884" s="82">
        <v>5</v>
      </c>
      <c r="H884" s="82" t="s">
        <v>240</v>
      </c>
      <c r="I884" s="82">
        <v>435225</v>
      </c>
      <c r="J884" s="82">
        <v>10</v>
      </c>
      <c r="K884" s="82">
        <v>11</v>
      </c>
      <c r="L884" s="82" t="s">
        <v>2</v>
      </c>
      <c r="M884" s="82">
        <v>24929.416090999999</v>
      </c>
      <c r="N884" s="82">
        <v>1538359.6088</v>
      </c>
      <c r="O884" s="82">
        <v>90</v>
      </c>
      <c r="P884" s="82" t="s">
        <v>288</v>
      </c>
      <c r="Q884" s="82" t="s">
        <v>289</v>
      </c>
      <c r="R884" s="82" t="s">
        <v>278</v>
      </c>
      <c r="S884" s="82">
        <v>4908</v>
      </c>
      <c r="T884" s="82">
        <v>306630</v>
      </c>
      <c r="U884" s="82">
        <v>2.2946999999999999E-2</v>
      </c>
    </row>
    <row r="885" spans="1:21" x14ac:dyDescent="0.35">
      <c r="A885" s="81"/>
      <c r="B885" s="82">
        <v>2758</v>
      </c>
      <c r="C885" s="82" t="s">
        <v>272</v>
      </c>
      <c r="D885" s="82">
        <v>1638</v>
      </c>
      <c r="E885" s="82">
        <v>4033</v>
      </c>
      <c r="F885" s="82" t="s">
        <v>273</v>
      </c>
      <c r="G885" s="82">
        <v>5</v>
      </c>
      <c r="H885" s="82" t="s">
        <v>242</v>
      </c>
      <c r="I885" s="82">
        <v>432573</v>
      </c>
      <c r="J885" s="82">
        <v>13</v>
      </c>
      <c r="K885" s="82">
        <v>14</v>
      </c>
      <c r="L885" s="82" t="s">
        <v>3</v>
      </c>
      <c r="M885" s="82">
        <v>156309.58418599999</v>
      </c>
      <c r="N885" s="82">
        <v>6274633.5266500004</v>
      </c>
      <c r="O885" s="82">
        <v>79</v>
      </c>
      <c r="P885" s="82" t="s">
        <v>283</v>
      </c>
      <c r="Q885" s="82" t="s">
        <v>269</v>
      </c>
      <c r="R885" s="82" t="s">
        <v>278</v>
      </c>
      <c r="S885" s="82">
        <v>8558</v>
      </c>
      <c r="T885" s="82">
        <v>926359</v>
      </c>
      <c r="U885" s="82">
        <v>1.8922639999999999</v>
      </c>
    </row>
    <row r="886" spans="1:21" x14ac:dyDescent="0.35">
      <c r="A886" s="81"/>
      <c r="B886" s="82">
        <v>2759</v>
      </c>
      <c r="C886" s="82" t="s">
        <v>272</v>
      </c>
      <c r="D886" s="82">
        <v>1639</v>
      </c>
      <c r="E886" s="82">
        <v>4046</v>
      </c>
      <c r="F886" s="82" t="s">
        <v>273</v>
      </c>
      <c r="G886" s="82">
        <v>5</v>
      </c>
      <c r="H886" s="82" t="s">
        <v>115</v>
      </c>
      <c r="I886" s="82">
        <v>395332</v>
      </c>
      <c r="J886" s="82">
        <v>9</v>
      </c>
      <c r="K886" s="82">
        <v>10</v>
      </c>
      <c r="L886" s="82" t="s">
        <v>72</v>
      </c>
      <c r="M886" s="82">
        <v>22592.861427</v>
      </c>
      <c r="N886" s="82">
        <v>2378202.3692200002</v>
      </c>
      <c r="O886" s="82">
        <v>84</v>
      </c>
      <c r="P886" s="82" t="s">
        <v>281</v>
      </c>
      <c r="Q886" s="82" t="s">
        <v>282</v>
      </c>
      <c r="R886" s="82" t="s">
        <v>278</v>
      </c>
      <c r="S886" s="82">
        <v>16750</v>
      </c>
      <c r="T886" s="82">
        <v>2976056</v>
      </c>
      <c r="U886" s="82">
        <v>0.49475400000000003</v>
      </c>
    </row>
    <row r="887" spans="1:21" x14ac:dyDescent="0.35">
      <c r="A887" s="81"/>
      <c r="B887" s="82">
        <v>2760</v>
      </c>
      <c r="C887" s="82" t="s">
        <v>272</v>
      </c>
      <c r="D887" s="82">
        <v>1640</v>
      </c>
      <c r="E887" s="82">
        <v>4046</v>
      </c>
      <c r="F887" s="82" t="s">
        <v>273</v>
      </c>
      <c r="G887" s="82">
        <v>5</v>
      </c>
      <c r="H887" s="82" t="s">
        <v>115</v>
      </c>
      <c r="I887" s="82">
        <v>395332</v>
      </c>
      <c r="J887" s="82">
        <v>10</v>
      </c>
      <c r="K887" s="82">
        <v>11</v>
      </c>
      <c r="L887" s="82" t="s">
        <v>2</v>
      </c>
      <c r="M887" s="82">
        <v>24929.416090999999</v>
      </c>
      <c r="N887" s="82">
        <v>1538359.6088</v>
      </c>
      <c r="O887" s="82">
        <v>84</v>
      </c>
      <c r="P887" s="82" t="s">
        <v>281</v>
      </c>
      <c r="Q887" s="82" t="s">
        <v>282</v>
      </c>
      <c r="R887" s="82" t="s">
        <v>278</v>
      </c>
      <c r="S887" s="82">
        <v>16750</v>
      </c>
      <c r="T887" s="82">
        <v>2976056</v>
      </c>
      <c r="U887" s="82">
        <v>0.77563499999999996</v>
      </c>
    </row>
    <row r="888" spans="1:21" x14ac:dyDescent="0.35">
      <c r="A888" s="81"/>
      <c r="B888" s="82">
        <v>2761</v>
      </c>
      <c r="C888" s="82" t="s">
        <v>272</v>
      </c>
      <c r="D888" s="82">
        <v>1641</v>
      </c>
      <c r="E888" s="82">
        <v>4046</v>
      </c>
      <c r="F888" s="82" t="s">
        <v>273</v>
      </c>
      <c r="G888" s="82">
        <v>5</v>
      </c>
      <c r="H888" s="82" t="s">
        <v>115</v>
      </c>
      <c r="I888" s="82">
        <v>395332</v>
      </c>
      <c r="J888" s="82">
        <v>13</v>
      </c>
      <c r="K888" s="82">
        <v>14</v>
      </c>
      <c r="L888" s="82" t="s">
        <v>3</v>
      </c>
      <c r="M888" s="82">
        <v>156309.58418599999</v>
      </c>
      <c r="N888" s="82">
        <v>6274633.5266500004</v>
      </c>
      <c r="O888" s="82">
        <v>84</v>
      </c>
      <c r="P888" s="82" t="s">
        <v>281</v>
      </c>
      <c r="Q888" s="82" t="s">
        <v>282</v>
      </c>
      <c r="R888" s="82" t="s">
        <v>278</v>
      </c>
      <c r="S888" s="82">
        <v>16750</v>
      </c>
      <c r="T888" s="82">
        <v>2976056</v>
      </c>
      <c r="U888" s="82">
        <v>0.100869</v>
      </c>
    </row>
    <row r="889" spans="1:21" x14ac:dyDescent="0.35">
      <c r="A889" s="81"/>
      <c r="B889" s="82">
        <v>2762</v>
      </c>
      <c r="C889" s="82" t="s">
        <v>272</v>
      </c>
      <c r="D889" s="82">
        <v>1642</v>
      </c>
      <c r="E889" s="82">
        <v>4047</v>
      </c>
      <c r="F889" s="82" t="s">
        <v>273</v>
      </c>
      <c r="G889" s="82">
        <v>5</v>
      </c>
      <c r="H889" s="82" t="s">
        <v>115</v>
      </c>
      <c r="I889" s="82">
        <v>395332</v>
      </c>
      <c r="J889" s="82">
        <v>9</v>
      </c>
      <c r="K889" s="82">
        <v>10</v>
      </c>
      <c r="L889" s="82" t="s">
        <v>72</v>
      </c>
      <c r="M889" s="82">
        <v>22592.861427</v>
      </c>
      <c r="N889" s="82">
        <v>2378202.3692200002</v>
      </c>
      <c r="O889" s="82">
        <v>84</v>
      </c>
      <c r="P889" s="82" t="s">
        <v>281</v>
      </c>
      <c r="Q889" s="82" t="s">
        <v>282</v>
      </c>
      <c r="R889" s="82" t="s">
        <v>278</v>
      </c>
      <c r="S889" s="82">
        <v>16750</v>
      </c>
      <c r="T889" s="82">
        <v>2976056</v>
      </c>
      <c r="U889" s="82">
        <v>0.42850100000000002</v>
      </c>
    </row>
    <row r="890" spans="1:21" x14ac:dyDescent="0.35">
      <c r="A890" s="81"/>
      <c r="B890" s="82">
        <v>2763</v>
      </c>
      <c r="C890" s="82" t="s">
        <v>272</v>
      </c>
      <c r="D890" s="82">
        <v>1643</v>
      </c>
      <c r="E890" s="82">
        <v>4047</v>
      </c>
      <c r="F890" s="82" t="s">
        <v>273</v>
      </c>
      <c r="G890" s="82">
        <v>5</v>
      </c>
      <c r="H890" s="82" t="s">
        <v>115</v>
      </c>
      <c r="I890" s="82">
        <v>395332</v>
      </c>
      <c r="J890" s="82">
        <v>14</v>
      </c>
      <c r="K890" s="82">
        <v>15</v>
      </c>
      <c r="L890" s="82" t="s">
        <v>10</v>
      </c>
      <c r="M890" s="82">
        <v>194777.95925700001</v>
      </c>
      <c r="N890" s="82">
        <v>9678248.4628699999</v>
      </c>
      <c r="O890" s="82">
        <v>84</v>
      </c>
      <c r="P890" s="82" t="s">
        <v>281</v>
      </c>
      <c r="Q890" s="82" t="s">
        <v>282</v>
      </c>
      <c r="R890" s="82" t="s">
        <v>278</v>
      </c>
      <c r="S890" s="82">
        <v>16750</v>
      </c>
      <c r="T890" s="82">
        <v>2976056</v>
      </c>
      <c r="U890" s="82">
        <v>0.81514900000000001</v>
      </c>
    </row>
    <row r="891" spans="1:21" x14ac:dyDescent="0.35">
      <c r="A891" s="81"/>
      <c r="B891" s="82">
        <v>2764</v>
      </c>
      <c r="C891" s="82" t="s">
        <v>272</v>
      </c>
      <c r="D891" s="82">
        <v>1644</v>
      </c>
      <c r="E891" s="82">
        <v>4048</v>
      </c>
      <c r="F891" s="82" t="s">
        <v>273</v>
      </c>
      <c r="G891" s="82">
        <v>5</v>
      </c>
      <c r="H891" s="82" t="s">
        <v>115</v>
      </c>
      <c r="I891" s="82">
        <v>395332</v>
      </c>
      <c r="J891" s="82">
        <v>9</v>
      </c>
      <c r="K891" s="82">
        <v>10</v>
      </c>
      <c r="L891" s="82" t="s">
        <v>72</v>
      </c>
      <c r="M891" s="82">
        <v>22592.861427</v>
      </c>
      <c r="N891" s="82">
        <v>2378202.3692200002</v>
      </c>
      <c r="O891" s="82">
        <v>84</v>
      </c>
      <c r="P891" s="82" t="s">
        <v>281</v>
      </c>
      <c r="Q891" s="82" t="s">
        <v>282</v>
      </c>
      <c r="R891" s="82" t="s">
        <v>278</v>
      </c>
      <c r="S891" s="82">
        <v>16750</v>
      </c>
      <c r="T891" s="82">
        <v>2976056</v>
      </c>
      <c r="U891" s="82">
        <v>0.39200600000000002</v>
      </c>
    </row>
    <row r="892" spans="1:21" x14ac:dyDescent="0.35">
      <c r="A892" s="81"/>
      <c r="B892" s="82">
        <v>2765</v>
      </c>
      <c r="C892" s="82" t="s">
        <v>272</v>
      </c>
      <c r="D892" s="82">
        <v>1645</v>
      </c>
      <c r="E892" s="82">
        <v>4048</v>
      </c>
      <c r="F892" s="82" t="s">
        <v>273</v>
      </c>
      <c r="G892" s="82">
        <v>5</v>
      </c>
      <c r="H892" s="82" t="s">
        <v>115</v>
      </c>
      <c r="I892" s="82">
        <v>395332</v>
      </c>
      <c r="J892" s="82">
        <v>14</v>
      </c>
      <c r="K892" s="82">
        <v>15</v>
      </c>
      <c r="L892" s="82" t="s">
        <v>10</v>
      </c>
      <c r="M892" s="82">
        <v>194777.95925700001</v>
      </c>
      <c r="N892" s="82">
        <v>9678248.4628699999</v>
      </c>
      <c r="O892" s="82">
        <v>84</v>
      </c>
      <c r="P892" s="82" t="s">
        <v>281</v>
      </c>
      <c r="Q892" s="82" t="s">
        <v>282</v>
      </c>
      <c r="R892" s="82" t="s">
        <v>278</v>
      </c>
      <c r="S892" s="82">
        <v>16750</v>
      </c>
      <c r="T892" s="82">
        <v>2976056</v>
      </c>
      <c r="U892" s="82">
        <v>0.53570200000000001</v>
      </c>
    </row>
    <row r="893" spans="1:21" x14ac:dyDescent="0.35">
      <c r="A893" s="81"/>
      <c r="B893" s="82">
        <v>2766</v>
      </c>
      <c r="C893" s="82" t="s">
        <v>272</v>
      </c>
      <c r="D893" s="82">
        <v>1646</v>
      </c>
      <c r="E893" s="82">
        <v>4049</v>
      </c>
      <c r="F893" s="82" t="s">
        <v>273</v>
      </c>
      <c r="G893" s="82">
        <v>5</v>
      </c>
      <c r="H893" s="82" t="s">
        <v>115</v>
      </c>
      <c r="I893" s="82">
        <v>395332</v>
      </c>
      <c r="J893" s="82">
        <v>9</v>
      </c>
      <c r="K893" s="82">
        <v>10</v>
      </c>
      <c r="L893" s="82" t="s">
        <v>72</v>
      </c>
      <c r="M893" s="82">
        <v>22592.861427</v>
      </c>
      <c r="N893" s="82">
        <v>2378202.3692200002</v>
      </c>
      <c r="O893" s="82">
        <v>84</v>
      </c>
      <c r="P893" s="82" t="s">
        <v>281</v>
      </c>
      <c r="Q893" s="82" t="s">
        <v>282</v>
      </c>
      <c r="R893" s="82" t="s">
        <v>278</v>
      </c>
      <c r="S893" s="82">
        <v>16750</v>
      </c>
      <c r="T893" s="82">
        <v>2976056</v>
      </c>
      <c r="U893" s="82">
        <v>0.31862699999999999</v>
      </c>
    </row>
    <row r="894" spans="1:21" x14ac:dyDescent="0.35">
      <c r="A894" s="81"/>
      <c r="B894" s="82">
        <v>2767</v>
      </c>
      <c r="C894" s="82" t="s">
        <v>272</v>
      </c>
      <c r="D894" s="82">
        <v>1647</v>
      </c>
      <c r="E894" s="82">
        <v>4049</v>
      </c>
      <c r="F894" s="82" t="s">
        <v>273</v>
      </c>
      <c r="G894" s="82">
        <v>5</v>
      </c>
      <c r="H894" s="82" t="s">
        <v>115</v>
      </c>
      <c r="I894" s="82">
        <v>395332</v>
      </c>
      <c r="J894" s="82">
        <v>13</v>
      </c>
      <c r="K894" s="82">
        <v>14</v>
      </c>
      <c r="L894" s="82" t="s">
        <v>3</v>
      </c>
      <c r="M894" s="82">
        <v>156309.58418599999</v>
      </c>
      <c r="N894" s="82">
        <v>6274633.5266500004</v>
      </c>
      <c r="O894" s="82">
        <v>84</v>
      </c>
      <c r="P894" s="82" t="s">
        <v>281</v>
      </c>
      <c r="Q894" s="82" t="s">
        <v>282</v>
      </c>
      <c r="R894" s="82" t="s">
        <v>278</v>
      </c>
      <c r="S894" s="82">
        <v>16750</v>
      </c>
      <c r="T894" s="82">
        <v>2976056</v>
      </c>
      <c r="U894" s="82">
        <v>0.50707100000000005</v>
      </c>
    </row>
    <row r="895" spans="1:21" x14ac:dyDescent="0.35">
      <c r="A895" s="81"/>
      <c r="B895" s="82">
        <v>2768</v>
      </c>
      <c r="C895" s="82" t="s">
        <v>272</v>
      </c>
      <c r="D895" s="82">
        <v>1648</v>
      </c>
      <c r="E895" s="82">
        <v>4049</v>
      </c>
      <c r="F895" s="82" t="s">
        <v>273</v>
      </c>
      <c r="G895" s="82">
        <v>5</v>
      </c>
      <c r="H895" s="82" t="s">
        <v>115</v>
      </c>
      <c r="I895" s="82">
        <v>395332</v>
      </c>
      <c r="J895" s="82">
        <v>14</v>
      </c>
      <c r="K895" s="82">
        <v>15</v>
      </c>
      <c r="L895" s="82" t="s">
        <v>10</v>
      </c>
      <c r="M895" s="82">
        <v>194777.95925700001</v>
      </c>
      <c r="N895" s="82">
        <v>9678248.4628699999</v>
      </c>
      <c r="O895" s="82">
        <v>84</v>
      </c>
      <c r="P895" s="82" t="s">
        <v>281</v>
      </c>
      <c r="Q895" s="82" t="s">
        <v>282</v>
      </c>
      <c r="R895" s="82" t="s">
        <v>278</v>
      </c>
      <c r="S895" s="82">
        <v>16750</v>
      </c>
      <c r="T895" s="82">
        <v>2976056</v>
      </c>
      <c r="U895" s="82">
        <v>0.93490399999999996</v>
      </c>
    </row>
    <row r="896" spans="1:21" x14ac:dyDescent="0.35">
      <c r="A896" s="81"/>
      <c r="B896" s="82">
        <v>2769</v>
      </c>
      <c r="C896" s="82" t="s">
        <v>272</v>
      </c>
      <c r="D896" s="82">
        <v>1649</v>
      </c>
      <c r="E896" s="82">
        <v>4050</v>
      </c>
      <c r="F896" s="82" t="s">
        <v>273</v>
      </c>
      <c r="G896" s="82">
        <v>5</v>
      </c>
      <c r="H896" s="82" t="s">
        <v>115</v>
      </c>
      <c r="I896" s="82">
        <v>395332</v>
      </c>
      <c r="J896" s="82">
        <v>9</v>
      </c>
      <c r="K896" s="82">
        <v>10</v>
      </c>
      <c r="L896" s="82" t="s">
        <v>72</v>
      </c>
      <c r="M896" s="82">
        <v>22592.861427</v>
      </c>
      <c r="N896" s="82">
        <v>2378202.3692200002</v>
      </c>
      <c r="O896" s="82">
        <v>84</v>
      </c>
      <c r="P896" s="82" t="s">
        <v>281</v>
      </c>
      <c r="Q896" s="82" t="s">
        <v>282</v>
      </c>
      <c r="R896" s="82" t="s">
        <v>278</v>
      </c>
      <c r="S896" s="82">
        <v>16750</v>
      </c>
      <c r="T896" s="82">
        <v>2976056</v>
      </c>
      <c r="U896" s="82">
        <v>0.13378599999999999</v>
      </c>
    </row>
    <row r="897" spans="1:21" x14ac:dyDescent="0.35">
      <c r="A897" s="81"/>
      <c r="B897" s="82">
        <v>2770</v>
      </c>
      <c r="C897" s="82" t="s">
        <v>272</v>
      </c>
      <c r="D897" s="82">
        <v>1650</v>
      </c>
      <c r="E897" s="82">
        <v>4050</v>
      </c>
      <c r="F897" s="82" t="s">
        <v>273</v>
      </c>
      <c r="G897" s="82">
        <v>5</v>
      </c>
      <c r="H897" s="82" t="s">
        <v>115</v>
      </c>
      <c r="I897" s="82">
        <v>395332</v>
      </c>
      <c r="J897" s="82">
        <v>13</v>
      </c>
      <c r="K897" s="82">
        <v>14</v>
      </c>
      <c r="L897" s="82" t="s">
        <v>3</v>
      </c>
      <c r="M897" s="82">
        <v>156309.58418599999</v>
      </c>
      <c r="N897" s="82">
        <v>6274633.5266500004</v>
      </c>
      <c r="O897" s="82">
        <v>84</v>
      </c>
      <c r="P897" s="82" t="s">
        <v>281</v>
      </c>
      <c r="Q897" s="82" t="s">
        <v>282</v>
      </c>
      <c r="R897" s="82" t="s">
        <v>278</v>
      </c>
      <c r="S897" s="82">
        <v>16750</v>
      </c>
      <c r="T897" s="82">
        <v>2976056</v>
      </c>
      <c r="U897" s="82">
        <v>0.66938799999999998</v>
      </c>
    </row>
    <row r="898" spans="1:21" x14ac:dyDescent="0.35">
      <c r="A898" s="81"/>
      <c r="B898" s="82">
        <v>2771</v>
      </c>
      <c r="C898" s="82" t="s">
        <v>272</v>
      </c>
      <c r="D898" s="82">
        <v>1651</v>
      </c>
      <c r="E898" s="82">
        <v>4052</v>
      </c>
      <c r="F898" s="82" t="s">
        <v>273</v>
      </c>
      <c r="G898" s="82">
        <v>5</v>
      </c>
      <c r="H898" s="82" t="s">
        <v>115</v>
      </c>
      <c r="I898" s="82">
        <v>395332</v>
      </c>
      <c r="J898" s="82">
        <v>9</v>
      </c>
      <c r="K898" s="82">
        <v>10</v>
      </c>
      <c r="L898" s="82" t="s">
        <v>72</v>
      </c>
      <c r="M898" s="82">
        <v>22592.861427</v>
      </c>
      <c r="N898" s="82">
        <v>2378202.3692200002</v>
      </c>
      <c r="O898" s="82">
        <v>84</v>
      </c>
      <c r="P898" s="82" t="s">
        <v>281</v>
      </c>
      <c r="Q898" s="82" t="s">
        <v>282</v>
      </c>
      <c r="R898" s="82" t="s">
        <v>278</v>
      </c>
      <c r="S898" s="82">
        <v>16750</v>
      </c>
      <c r="T898" s="82">
        <v>2976056</v>
      </c>
      <c r="U898" s="82">
        <v>6.5550999999999998E-2</v>
      </c>
    </row>
    <row r="899" spans="1:21" x14ac:dyDescent="0.35">
      <c r="A899" s="81"/>
      <c r="B899" s="82">
        <v>2772</v>
      </c>
      <c r="C899" s="82" t="s">
        <v>272</v>
      </c>
      <c r="D899" s="82">
        <v>1652</v>
      </c>
      <c r="E899" s="82">
        <v>4052</v>
      </c>
      <c r="F899" s="82" t="s">
        <v>273</v>
      </c>
      <c r="G899" s="82">
        <v>5</v>
      </c>
      <c r="H899" s="82" t="s">
        <v>115</v>
      </c>
      <c r="I899" s="82">
        <v>395332</v>
      </c>
      <c r="J899" s="82">
        <v>13</v>
      </c>
      <c r="K899" s="82">
        <v>14</v>
      </c>
      <c r="L899" s="82" t="s">
        <v>3</v>
      </c>
      <c r="M899" s="82">
        <v>156309.58418599999</v>
      </c>
      <c r="N899" s="82">
        <v>6274633.5266500004</v>
      </c>
      <c r="O899" s="82">
        <v>84</v>
      </c>
      <c r="P899" s="82" t="s">
        <v>281</v>
      </c>
      <c r="Q899" s="82" t="s">
        <v>282</v>
      </c>
      <c r="R899" s="82" t="s">
        <v>278</v>
      </c>
      <c r="S899" s="82">
        <v>16750</v>
      </c>
      <c r="T899" s="82">
        <v>2976056</v>
      </c>
      <c r="U899" s="82">
        <v>0.48461100000000001</v>
      </c>
    </row>
    <row r="900" spans="1:21" x14ac:dyDescent="0.35">
      <c r="A900" s="81"/>
      <c r="B900" s="82">
        <v>2773</v>
      </c>
      <c r="C900" s="82" t="s">
        <v>272</v>
      </c>
      <c r="D900" s="82">
        <v>1653</v>
      </c>
      <c r="E900" s="82">
        <v>4052</v>
      </c>
      <c r="F900" s="82" t="s">
        <v>273</v>
      </c>
      <c r="G900" s="82">
        <v>5</v>
      </c>
      <c r="H900" s="82" t="s">
        <v>115</v>
      </c>
      <c r="I900" s="82">
        <v>395332</v>
      </c>
      <c r="J900" s="82">
        <v>14</v>
      </c>
      <c r="K900" s="82">
        <v>15</v>
      </c>
      <c r="L900" s="82" t="s">
        <v>10</v>
      </c>
      <c r="M900" s="82">
        <v>194777.95925700001</v>
      </c>
      <c r="N900" s="82">
        <v>9678248.4628699999</v>
      </c>
      <c r="O900" s="82">
        <v>84</v>
      </c>
      <c r="P900" s="82" t="s">
        <v>281</v>
      </c>
      <c r="Q900" s="82" t="s">
        <v>282</v>
      </c>
      <c r="R900" s="82" t="s">
        <v>278</v>
      </c>
      <c r="S900" s="82">
        <v>16750</v>
      </c>
      <c r="T900" s="82">
        <v>2976056</v>
      </c>
      <c r="U900" s="82">
        <v>1.4547779999999999</v>
      </c>
    </row>
    <row r="901" spans="1:21" x14ac:dyDescent="0.35">
      <c r="A901" s="81"/>
      <c r="B901" s="82">
        <v>2774</v>
      </c>
      <c r="C901" s="82" t="s">
        <v>272</v>
      </c>
      <c r="D901" s="82">
        <v>1654</v>
      </c>
      <c r="E901" s="82">
        <v>4079</v>
      </c>
      <c r="F901" s="82" t="s">
        <v>273</v>
      </c>
      <c r="G901" s="82">
        <v>5</v>
      </c>
      <c r="H901" s="82" t="s">
        <v>112</v>
      </c>
      <c r="I901" s="82">
        <v>432666</v>
      </c>
      <c r="J901" s="82">
        <v>13</v>
      </c>
      <c r="K901" s="82">
        <v>14</v>
      </c>
      <c r="L901" s="82" t="s">
        <v>3</v>
      </c>
      <c r="M901" s="82">
        <v>156309.58418599999</v>
      </c>
      <c r="N901" s="82">
        <v>6274633.5266500004</v>
      </c>
      <c r="O901" s="82">
        <v>73</v>
      </c>
      <c r="P901" s="82" t="s">
        <v>284</v>
      </c>
      <c r="Q901" s="82" t="s">
        <v>281</v>
      </c>
      <c r="R901" s="82" t="s">
        <v>278</v>
      </c>
      <c r="S901" s="82">
        <v>4228</v>
      </c>
      <c r="T901" s="82">
        <v>251297</v>
      </c>
      <c r="U901" s="82">
        <v>1.550529</v>
      </c>
    </row>
    <row r="902" spans="1:21" x14ac:dyDescent="0.35">
      <c r="A902" s="81"/>
      <c r="B902" s="82">
        <v>2775</v>
      </c>
      <c r="C902" s="82" t="s">
        <v>272</v>
      </c>
      <c r="D902" s="82">
        <v>1655</v>
      </c>
      <c r="E902" s="82">
        <v>4079</v>
      </c>
      <c r="F902" s="82" t="s">
        <v>273</v>
      </c>
      <c r="G902" s="82">
        <v>5</v>
      </c>
      <c r="H902" s="82" t="s">
        <v>112</v>
      </c>
      <c r="I902" s="82">
        <v>432666</v>
      </c>
      <c r="J902" s="82">
        <v>14</v>
      </c>
      <c r="K902" s="82">
        <v>15</v>
      </c>
      <c r="L902" s="82" t="s">
        <v>10</v>
      </c>
      <c r="M902" s="82">
        <v>194777.95925700001</v>
      </c>
      <c r="N902" s="82">
        <v>9678248.4628699999</v>
      </c>
      <c r="O902" s="82">
        <v>73</v>
      </c>
      <c r="P902" s="82" t="s">
        <v>284</v>
      </c>
      <c r="Q902" s="82" t="s">
        <v>281</v>
      </c>
      <c r="R902" s="82" t="s">
        <v>278</v>
      </c>
      <c r="S902" s="82">
        <v>4228</v>
      </c>
      <c r="T902" s="82">
        <v>251297</v>
      </c>
      <c r="U902" s="82">
        <v>0.23283400000000001</v>
      </c>
    </row>
    <row r="903" spans="1:21" x14ac:dyDescent="0.35">
      <c r="A903" s="81"/>
      <c r="B903" s="82">
        <v>2776</v>
      </c>
      <c r="C903" s="82" t="s">
        <v>272</v>
      </c>
      <c r="D903" s="82">
        <v>1656</v>
      </c>
      <c r="E903" s="82">
        <v>4082</v>
      </c>
      <c r="F903" s="82" t="s">
        <v>273</v>
      </c>
      <c r="G903" s="82">
        <v>5</v>
      </c>
      <c r="H903" s="82" t="s">
        <v>112</v>
      </c>
      <c r="I903" s="82">
        <v>432666</v>
      </c>
      <c r="J903" s="82">
        <v>2</v>
      </c>
      <c r="K903" s="82">
        <v>3</v>
      </c>
      <c r="L903" s="82" t="s">
        <v>13</v>
      </c>
      <c r="M903" s="82">
        <v>9854.3038030000007</v>
      </c>
      <c r="N903" s="82">
        <v>1086982.27514</v>
      </c>
      <c r="O903" s="82">
        <v>65</v>
      </c>
      <c r="P903" s="82" t="s">
        <v>297</v>
      </c>
      <c r="Q903" s="82" t="s">
        <v>295</v>
      </c>
      <c r="R903" s="82" t="s">
        <v>278</v>
      </c>
      <c r="S903" s="82">
        <v>3282</v>
      </c>
      <c r="T903" s="82">
        <v>208683</v>
      </c>
      <c r="U903" s="82">
        <v>1.1240619999999999</v>
      </c>
    </row>
    <row r="904" spans="1:21" x14ac:dyDescent="0.35">
      <c r="A904" s="81"/>
      <c r="B904" s="82">
        <v>2780</v>
      </c>
      <c r="C904" s="82" t="s">
        <v>272</v>
      </c>
      <c r="D904" s="82">
        <v>1660</v>
      </c>
      <c r="E904" s="82">
        <v>4086</v>
      </c>
      <c r="F904" s="82" t="s">
        <v>273</v>
      </c>
      <c r="G904" s="82">
        <v>5</v>
      </c>
      <c r="H904" s="82" t="s">
        <v>112</v>
      </c>
      <c r="I904" s="82">
        <v>432666</v>
      </c>
      <c r="J904" s="82">
        <v>2</v>
      </c>
      <c r="K904" s="82">
        <v>3</v>
      </c>
      <c r="L904" s="82" t="s">
        <v>13</v>
      </c>
      <c r="M904" s="82">
        <v>9854.3038030000007</v>
      </c>
      <c r="N904" s="82">
        <v>1086982.27514</v>
      </c>
      <c r="O904" s="82">
        <v>65</v>
      </c>
      <c r="P904" s="82" t="s">
        <v>297</v>
      </c>
      <c r="Q904" s="82" t="s">
        <v>295</v>
      </c>
      <c r="R904" s="82" t="s">
        <v>278</v>
      </c>
      <c r="S904" s="82">
        <v>3282</v>
      </c>
      <c r="T904" s="82">
        <v>208683</v>
      </c>
      <c r="U904" s="82">
        <v>1.8075730000000001</v>
      </c>
    </row>
    <row r="905" spans="1:21" x14ac:dyDescent="0.35">
      <c r="A905" s="81"/>
      <c r="B905" s="82">
        <v>2781</v>
      </c>
      <c r="C905" s="82" t="s">
        <v>272</v>
      </c>
      <c r="D905" s="82">
        <v>1661</v>
      </c>
      <c r="E905" s="82">
        <v>4087</v>
      </c>
      <c r="F905" s="82" t="s">
        <v>273</v>
      </c>
      <c r="G905" s="82">
        <v>5</v>
      </c>
      <c r="H905" s="82" t="s">
        <v>112</v>
      </c>
      <c r="I905" s="82">
        <v>432666</v>
      </c>
      <c r="J905" s="82">
        <v>2</v>
      </c>
      <c r="K905" s="82">
        <v>3</v>
      </c>
      <c r="L905" s="82" t="s">
        <v>13</v>
      </c>
      <c r="M905" s="82">
        <v>9854.3038030000007</v>
      </c>
      <c r="N905" s="82">
        <v>1086982.27514</v>
      </c>
      <c r="O905" s="82">
        <v>65</v>
      </c>
      <c r="P905" s="82" t="s">
        <v>297</v>
      </c>
      <c r="Q905" s="82" t="s">
        <v>295</v>
      </c>
      <c r="R905" s="82" t="s">
        <v>278</v>
      </c>
      <c r="S905" s="82">
        <v>3282</v>
      </c>
      <c r="T905" s="82">
        <v>208683</v>
      </c>
      <c r="U905" s="82">
        <v>1.4746440000000001</v>
      </c>
    </row>
    <row r="906" spans="1:21" x14ac:dyDescent="0.35">
      <c r="A906" s="81"/>
      <c r="B906" s="82">
        <v>2813</v>
      </c>
      <c r="C906" s="82" t="s">
        <v>272</v>
      </c>
      <c r="D906" s="82">
        <v>1683</v>
      </c>
      <c r="E906" s="82">
        <v>4150</v>
      </c>
      <c r="F906" s="82" t="s">
        <v>273</v>
      </c>
      <c r="G906" s="82">
        <v>5</v>
      </c>
      <c r="H906" s="82" t="s">
        <v>223</v>
      </c>
      <c r="I906" s="82">
        <v>434672</v>
      </c>
      <c r="J906" s="82">
        <v>13</v>
      </c>
      <c r="K906" s="82">
        <v>14</v>
      </c>
      <c r="L906" s="82" t="s">
        <v>3</v>
      </c>
      <c r="M906" s="82">
        <v>156309.58418599999</v>
      </c>
      <c r="N906" s="82">
        <v>6274633.5266500004</v>
      </c>
      <c r="O906" s="82">
        <v>59</v>
      </c>
      <c r="P906" s="82" t="s">
        <v>305</v>
      </c>
      <c r="Q906" s="82" t="s">
        <v>301</v>
      </c>
      <c r="R906" s="82" t="s">
        <v>278</v>
      </c>
      <c r="S906" s="82">
        <v>3602</v>
      </c>
      <c r="T906" s="82">
        <v>287980</v>
      </c>
      <c r="U906" s="82">
        <v>1.4826000000000001E-2</v>
      </c>
    </row>
    <row r="907" spans="1:21" x14ac:dyDescent="0.35">
      <c r="A907" s="81"/>
      <c r="B907" s="82">
        <v>2817</v>
      </c>
      <c r="C907" s="82" t="s">
        <v>272</v>
      </c>
      <c r="D907" s="82">
        <v>1684</v>
      </c>
      <c r="E907" s="82">
        <v>4150</v>
      </c>
      <c r="F907" s="82" t="s">
        <v>273</v>
      </c>
      <c r="G907" s="82">
        <v>5</v>
      </c>
      <c r="H907" s="82" t="s">
        <v>223</v>
      </c>
      <c r="I907" s="82">
        <v>434672</v>
      </c>
      <c r="J907" s="82">
        <v>14</v>
      </c>
      <c r="K907" s="82">
        <v>15</v>
      </c>
      <c r="L907" s="82" t="s">
        <v>10</v>
      </c>
      <c r="M907" s="82">
        <v>194777.95925700001</v>
      </c>
      <c r="N907" s="82">
        <v>9678248.4628699999</v>
      </c>
      <c r="O907" s="82">
        <v>59</v>
      </c>
      <c r="P907" s="82" t="s">
        <v>305</v>
      </c>
      <c r="Q907" s="82" t="s">
        <v>301</v>
      </c>
      <c r="R907" s="82" t="s">
        <v>278</v>
      </c>
      <c r="S907" s="82">
        <v>3602</v>
      </c>
      <c r="T907" s="82">
        <v>287980</v>
      </c>
      <c r="U907" s="82">
        <v>7.0591000000000001E-2</v>
      </c>
    </row>
    <row r="908" spans="1:21" x14ac:dyDescent="0.35">
      <c r="A908" s="81"/>
      <c r="B908" s="82">
        <v>2833</v>
      </c>
      <c r="C908" s="82" t="s">
        <v>272</v>
      </c>
      <c r="D908" s="82">
        <v>1693</v>
      </c>
      <c r="E908" s="82">
        <v>4211</v>
      </c>
      <c r="F908" s="82" t="s">
        <v>273</v>
      </c>
      <c r="G908" s="82">
        <v>5</v>
      </c>
      <c r="H908" s="82" t="s">
        <v>108</v>
      </c>
      <c r="I908" s="82">
        <v>452793</v>
      </c>
      <c r="J908" s="82">
        <v>13</v>
      </c>
      <c r="K908" s="82">
        <v>14</v>
      </c>
      <c r="L908" s="82" t="s">
        <v>3</v>
      </c>
      <c r="M908" s="82">
        <v>156309.58418599999</v>
      </c>
      <c r="N908" s="82">
        <v>6274633.5266500004</v>
      </c>
      <c r="O908" s="82">
        <v>67</v>
      </c>
      <c r="P908" s="82" t="s">
        <v>303</v>
      </c>
      <c r="Q908" s="82" t="s">
        <v>286</v>
      </c>
      <c r="R908" s="82" t="s">
        <v>278</v>
      </c>
      <c r="S908" s="82">
        <v>7610</v>
      </c>
      <c r="T908" s="82">
        <v>646377</v>
      </c>
      <c r="U908" s="82">
        <v>5.6753609999999997</v>
      </c>
    </row>
    <row r="909" spans="1:21" x14ac:dyDescent="0.35">
      <c r="A909" s="81"/>
      <c r="B909" s="82">
        <v>2835</v>
      </c>
      <c r="C909" s="82" t="s">
        <v>272</v>
      </c>
      <c r="D909" s="82">
        <v>1694</v>
      </c>
      <c r="E909" s="82">
        <v>4211</v>
      </c>
      <c r="F909" s="82" t="s">
        <v>273</v>
      </c>
      <c r="G909" s="82">
        <v>5</v>
      </c>
      <c r="H909" s="82" t="s">
        <v>108</v>
      </c>
      <c r="I909" s="82">
        <v>452793</v>
      </c>
      <c r="J909" s="82">
        <v>14</v>
      </c>
      <c r="K909" s="82">
        <v>15</v>
      </c>
      <c r="L909" s="82" t="s">
        <v>10</v>
      </c>
      <c r="M909" s="82">
        <v>194777.95925700001</v>
      </c>
      <c r="N909" s="82">
        <v>9678248.4628699999</v>
      </c>
      <c r="O909" s="82">
        <v>67</v>
      </c>
      <c r="P909" s="82" t="s">
        <v>303</v>
      </c>
      <c r="Q909" s="82" t="s">
        <v>286</v>
      </c>
      <c r="R909" s="82" t="s">
        <v>278</v>
      </c>
      <c r="S909" s="82">
        <v>7610</v>
      </c>
      <c r="T909" s="82">
        <v>646377</v>
      </c>
      <c r="U909" s="82">
        <v>3.4341080000000002</v>
      </c>
    </row>
    <row r="910" spans="1:21" x14ac:dyDescent="0.35">
      <c r="A910" s="81"/>
      <c r="B910" s="82">
        <v>2894</v>
      </c>
      <c r="C910" s="82" t="s">
        <v>272</v>
      </c>
      <c r="D910" s="82">
        <v>1737</v>
      </c>
      <c r="E910" s="82">
        <v>4270</v>
      </c>
      <c r="F910" s="82" t="s">
        <v>273</v>
      </c>
      <c r="G910" s="82">
        <v>5</v>
      </c>
      <c r="H910" s="82" t="s">
        <v>230</v>
      </c>
      <c r="I910" s="82">
        <v>434439</v>
      </c>
      <c r="J910" s="82">
        <v>4</v>
      </c>
      <c r="K910" s="82">
        <v>5</v>
      </c>
      <c r="L910" s="82" t="s">
        <v>71</v>
      </c>
      <c r="M910" s="82">
        <v>12761.130725000001</v>
      </c>
      <c r="N910" s="82">
        <v>498423.70657600003</v>
      </c>
      <c r="O910" s="82">
        <v>90</v>
      </c>
      <c r="P910" s="82" t="s">
        <v>288</v>
      </c>
      <c r="Q910" s="82" t="s">
        <v>289</v>
      </c>
      <c r="R910" s="82" t="s">
        <v>278</v>
      </c>
      <c r="S910" s="82">
        <v>4908</v>
      </c>
      <c r="T910" s="82">
        <v>306630</v>
      </c>
      <c r="U910" s="82">
        <v>7.4600000000000003E-4</v>
      </c>
    </row>
    <row r="911" spans="1:21" x14ac:dyDescent="0.35">
      <c r="A911" s="81"/>
      <c r="B911" s="82">
        <v>2895</v>
      </c>
      <c r="C911" s="82" t="s">
        <v>272</v>
      </c>
      <c r="D911" s="82">
        <v>1738</v>
      </c>
      <c r="E911" s="82">
        <v>4270</v>
      </c>
      <c r="F911" s="82" t="s">
        <v>273</v>
      </c>
      <c r="G911" s="82">
        <v>5</v>
      </c>
      <c r="H911" s="82" t="s">
        <v>230</v>
      </c>
      <c r="I911" s="82">
        <v>434439</v>
      </c>
      <c r="J911" s="82">
        <v>10</v>
      </c>
      <c r="K911" s="82">
        <v>11</v>
      </c>
      <c r="L911" s="82" t="s">
        <v>2</v>
      </c>
      <c r="M911" s="82">
        <v>24929.416090999999</v>
      </c>
      <c r="N911" s="82">
        <v>1538359.6088</v>
      </c>
      <c r="O911" s="82">
        <v>90</v>
      </c>
      <c r="P911" s="82" t="s">
        <v>288</v>
      </c>
      <c r="Q911" s="82" t="s">
        <v>289</v>
      </c>
      <c r="R911" s="82" t="s">
        <v>278</v>
      </c>
      <c r="S911" s="82">
        <v>4908</v>
      </c>
      <c r="T911" s="82">
        <v>306630</v>
      </c>
      <c r="U911" s="82">
        <v>1.745395</v>
      </c>
    </row>
    <row r="912" spans="1:21" x14ac:dyDescent="0.35">
      <c r="A912" s="81"/>
      <c r="B912" s="82">
        <v>2896</v>
      </c>
      <c r="C912" s="82" t="s">
        <v>272</v>
      </c>
      <c r="D912" s="82">
        <v>1739</v>
      </c>
      <c r="E912" s="82">
        <v>4270</v>
      </c>
      <c r="F912" s="82" t="s">
        <v>273</v>
      </c>
      <c r="G912" s="82">
        <v>5</v>
      </c>
      <c r="H912" s="82" t="s">
        <v>230</v>
      </c>
      <c r="I912" s="82">
        <v>434439</v>
      </c>
      <c r="J912" s="82">
        <v>14</v>
      </c>
      <c r="K912" s="82">
        <v>15</v>
      </c>
      <c r="L912" s="82" t="s">
        <v>10</v>
      </c>
      <c r="M912" s="82">
        <v>194777.95925700001</v>
      </c>
      <c r="N912" s="82">
        <v>9678248.4628699999</v>
      </c>
      <c r="O912" s="82">
        <v>90</v>
      </c>
      <c r="P912" s="82" t="s">
        <v>288</v>
      </c>
      <c r="Q912" s="82" t="s">
        <v>289</v>
      </c>
      <c r="R912" s="82" t="s">
        <v>278</v>
      </c>
      <c r="S912" s="82">
        <v>4908</v>
      </c>
      <c r="T912" s="82">
        <v>306630</v>
      </c>
      <c r="U912" s="82">
        <v>1.7908059999999999</v>
      </c>
    </row>
    <row r="913" spans="1:21" x14ac:dyDescent="0.35">
      <c r="A913" s="81"/>
      <c r="B913" s="82">
        <v>2897</v>
      </c>
      <c r="C913" s="82" t="s">
        <v>272</v>
      </c>
      <c r="D913" s="82">
        <v>1740</v>
      </c>
      <c r="E913" s="82">
        <v>4271</v>
      </c>
      <c r="F913" s="82" t="s">
        <v>273</v>
      </c>
      <c r="G913" s="82">
        <v>5</v>
      </c>
      <c r="H913" s="82" t="s">
        <v>230</v>
      </c>
      <c r="I913" s="82">
        <v>434439</v>
      </c>
      <c r="J913" s="82">
        <v>4</v>
      </c>
      <c r="K913" s="82">
        <v>5</v>
      </c>
      <c r="L913" s="82" t="s">
        <v>71</v>
      </c>
      <c r="M913" s="82">
        <v>12761.130725000001</v>
      </c>
      <c r="N913" s="82">
        <v>498423.70657600003</v>
      </c>
      <c r="O913" s="82">
        <v>79</v>
      </c>
      <c r="P913" s="82" t="s">
        <v>283</v>
      </c>
      <c r="Q913" s="82" t="s">
        <v>269</v>
      </c>
      <c r="R913" s="82" t="s">
        <v>278</v>
      </c>
      <c r="S913" s="82">
        <v>8558</v>
      </c>
      <c r="T913" s="82">
        <v>926359</v>
      </c>
      <c r="U913" s="82">
        <v>0.165273</v>
      </c>
    </row>
    <row r="914" spans="1:21" x14ac:dyDescent="0.35">
      <c r="A914" s="81"/>
      <c r="B914" s="82">
        <v>2898</v>
      </c>
      <c r="C914" s="82" t="s">
        <v>272</v>
      </c>
      <c r="D914" s="82">
        <v>1741</v>
      </c>
      <c r="E914" s="82">
        <v>4271</v>
      </c>
      <c r="F914" s="82" t="s">
        <v>273</v>
      </c>
      <c r="G914" s="82">
        <v>5</v>
      </c>
      <c r="H914" s="82" t="s">
        <v>230</v>
      </c>
      <c r="I914" s="82">
        <v>434439</v>
      </c>
      <c r="J914" s="82">
        <v>13</v>
      </c>
      <c r="K914" s="82">
        <v>14</v>
      </c>
      <c r="L914" s="82" t="s">
        <v>3</v>
      </c>
      <c r="M914" s="82">
        <v>156309.58418599999</v>
      </c>
      <c r="N914" s="82">
        <v>6274633.5266500004</v>
      </c>
      <c r="O914" s="82">
        <v>79</v>
      </c>
      <c r="P914" s="82" t="s">
        <v>283</v>
      </c>
      <c r="Q914" s="82" t="s">
        <v>269</v>
      </c>
      <c r="R914" s="82" t="s">
        <v>278</v>
      </c>
      <c r="S914" s="82">
        <v>8558</v>
      </c>
      <c r="T914" s="82">
        <v>926359</v>
      </c>
      <c r="U914" s="82">
        <v>3.7757550000000002</v>
      </c>
    </row>
    <row r="915" spans="1:21" x14ac:dyDescent="0.35">
      <c r="A915" s="81"/>
      <c r="B915" s="82">
        <v>2899</v>
      </c>
      <c r="C915" s="82" t="s">
        <v>272</v>
      </c>
      <c r="D915" s="82">
        <v>1742</v>
      </c>
      <c r="E915" s="82">
        <v>4272</v>
      </c>
      <c r="F915" s="82" t="s">
        <v>273</v>
      </c>
      <c r="G915" s="82">
        <v>5</v>
      </c>
      <c r="H915" s="82" t="s">
        <v>230</v>
      </c>
      <c r="I915" s="82">
        <v>434439</v>
      </c>
      <c r="J915" s="82">
        <v>13</v>
      </c>
      <c r="K915" s="82">
        <v>14</v>
      </c>
      <c r="L915" s="82" t="s">
        <v>3</v>
      </c>
      <c r="M915" s="82">
        <v>156309.58418599999</v>
      </c>
      <c r="N915" s="82">
        <v>6274633.5266500004</v>
      </c>
      <c r="O915" s="82">
        <v>79</v>
      </c>
      <c r="P915" s="82" t="s">
        <v>283</v>
      </c>
      <c r="Q915" s="82" t="s">
        <v>269</v>
      </c>
      <c r="R915" s="82" t="s">
        <v>278</v>
      </c>
      <c r="S915" s="82">
        <v>8558</v>
      </c>
      <c r="T915" s="82">
        <v>926359</v>
      </c>
      <c r="U915" s="82">
        <v>5.2106440000000003</v>
      </c>
    </row>
    <row r="916" spans="1:21" x14ac:dyDescent="0.35">
      <c r="A916" s="81"/>
      <c r="B916" s="82">
        <v>2900</v>
      </c>
      <c r="C916" s="82" t="s">
        <v>272</v>
      </c>
      <c r="D916" s="82">
        <v>1743</v>
      </c>
      <c r="E916" s="82">
        <v>4273</v>
      </c>
      <c r="F916" s="82" t="s">
        <v>273</v>
      </c>
      <c r="G916" s="82">
        <v>5</v>
      </c>
      <c r="H916" s="82" t="s">
        <v>230</v>
      </c>
      <c r="I916" s="82">
        <v>434439</v>
      </c>
      <c r="J916" s="82">
        <v>2</v>
      </c>
      <c r="K916" s="82">
        <v>3</v>
      </c>
      <c r="L916" s="82" t="s">
        <v>13</v>
      </c>
      <c r="M916" s="82">
        <v>9854.3038030000007</v>
      </c>
      <c r="N916" s="82">
        <v>1086982.27514</v>
      </c>
      <c r="O916" s="82">
        <v>68</v>
      </c>
      <c r="P916" s="82" t="s">
        <v>302</v>
      </c>
      <c r="Q916" s="82" t="s">
        <v>285</v>
      </c>
      <c r="R916" s="82" t="s">
        <v>278</v>
      </c>
      <c r="S916" s="82">
        <v>2308</v>
      </c>
      <c r="T916" s="82">
        <v>71202</v>
      </c>
      <c r="U916" s="82">
        <v>0.39338400000000001</v>
      </c>
    </row>
    <row r="917" spans="1:21" x14ac:dyDescent="0.35">
      <c r="A917" s="81"/>
      <c r="B917" s="82">
        <v>2901</v>
      </c>
      <c r="C917" s="82" t="s">
        <v>272</v>
      </c>
      <c r="D917" s="82">
        <v>1743</v>
      </c>
      <c r="E917" s="82">
        <v>4273</v>
      </c>
      <c r="F917" s="82" t="s">
        <v>273</v>
      </c>
      <c r="G917" s="82">
        <v>5</v>
      </c>
      <c r="H917" s="82" t="s">
        <v>230</v>
      </c>
      <c r="I917" s="82">
        <v>434439</v>
      </c>
      <c r="J917" s="82">
        <v>2</v>
      </c>
      <c r="K917" s="82">
        <v>3</v>
      </c>
      <c r="L917" s="82" t="s">
        <v>13</v>
      </c>
      <c r="M917" s="82">
        <v>9854.3038030000007</v>
      </c>
      <c r="N917" s="82">
        <v>1086982.27514</v>
      </c>
      <c r="O917" s="82">
        <v>71</v>
      </c>
      <c r="P917" s="82" t="s">
        <v>285</v>
      </c>
      <c r="Q917" s="82" t="s">
        <v>281</v>
      </c>
      <c r="R917" s="82" t="s">
        <v>278</v>
      </c>
      <c r="S917" s="82">
        <v>2540</v>
      </c>
      <c r="T917" s="82">
        <v>108521</v>
      </c>
      <c r="U917" s="82">
        <v>3.1687780000000001</v>
      </c>
    </row>
    <row r="918" spans="1:21" x14ac:dyDescent="0.35">
      <c r="A918" s="81"/>
      <c r="B918" s="82">
        <v>2902</v>
      </c>
      <c r="C918" s="82" t="s">
        <v>272</v>
      </c>
      <c r="D918" s="82">
        <v>1743</v>
      </c>
      <c r="E918" s="82">
        <v>4273</v>
      </c>
      <c r="F918" s="82" t="s">
        <v>273</v>
      </c>
      <c r="G918" s="82">
        <v>5</v>
      </c>
      <c r="H918" s="82" t="s">
        <v>230</v>
      </c>
      <c r="I918" s="82">
        <v>434439</v>
      </c>
      <c r="J918" s="82">
        <v>2</v>
      </c>
      <c r="K918" s="82">
        <v>3</v>
      </c>
      <c r="L918" s="82" t="s">
        <v>13</v>
      </c>
      <c r="M918" s="82">
        <v>9854.3038030000007</v>
      </c>
      <c r="N918" s="82">
        <v>1086982.27514</v>
      </c>
      <c r="O918" s="82">
        <v>72</v>
      </c>
      <c r="P918" s="82" t="s">
        <v>286</v>
      </c>
      <c r="Q918" s="82" t="s">
        <v>281</v>
      </c>
      <c r="R918" s="82" t="s">
        <v>278</v>
      </c>
      <c r="S918" s="82">
        <v>3742</v>
      </c>
      <c r="T918" s="82">
        <v>277459</v>
      </c>
      <c r="U918" s="82">
        <v>2.1287419999999999</v>
      </c>
    </row>
    <row r="919" spans="1:21" x14ac:dyDescent="0.35">
      <c r="A919" s="81"/>
      <c r="B919" s="82">
        <v>2903</v>
      </c>
      <c r="C919" s="82" t="s">
        <v>272</v>
      </c>
      <c r="D919" s="82">
        <v>1743</v>
      </c>
      <c r="E919" s="82">
        <v>4273</v>
      </c>
      <c r="F919" s="82" t="s">
        <v>273</v>
      </c>
      <c r="G919" s="82">
        <v>5</v>
      </c>
      <c r="H919" s="82" t="s">
        <v>230</v>
      </c>
      <c r="I919" s="82">
        <v>434439</v>
      </c>
      <c r="J919" s="82">
        <v>2</v>
      </c>
      <c r="K919" s="82">
        <v>3</v>
      </c>
      <c r="L919" s="82" t="s">
        <v>13</v>
      </c>
      <c r="M919" s="82">
        <v>9854.3038030000007</v>
      </c>
      <c r="N919" s="82">
        <v>1086982.27514</v>
      </c>
      <c r="O919" s="82">
        <v>84</v>
      </c>
      <c r="P919" s="82" t="s">
        <v>281</v>
      </c>
      <c r="Q919" s="82" t="s">
        <v>282</v>
      </c>
      <c r="R919" s="82" t="s">
        <v>278</v>
      </c>
      <c r="S919" s="82">
        <v>16750</v>
      </c>
      <c r="T919" s="82">
        <v>2976056</v>
      </c>
      <c r="U919" s="82">
        <v>0.71446799999999999</v>
      </c>
    </row>
    <row r="920" spans="1:21" x14ac:dyDescent="0.35">
      <c r="A920" s="81"/>
      <c r="B920" s="82">
        <v>2904</v>
      </c>
      <c r="C920" s="82" t="s">
        <v>272</v>
      </c>
      <c r="D920" s="82">
        <v>1744</v>
      </c>
      <c r="E920" s="82">
        <v>4274</v>
      </c>
      <c r="F920" s="82" t="s">
        <v>273</v>
      </c>
      <c r="G920" s="82">
        <v>5</v>
      </c>
      <c r="H920" s="82" t="s">
        <v>230</v>
      </c>
      <c r="I920" s="82">
        <v>434439</v>
      </c>
      <c r="J920" s="82">
        <v>13</v>
      </c>
      <c r="K920" s="82">
        <v>14</v>
      </c>
      <c r="L920" s="82" t="s">
        <v>3</v>
      </c>
      <c r="M920" s="82">
        <v>156309.58418599999</v>
      </c>
      <c r="N920" s="82">
        <v>6274633.5266500004</v>
      </c>
      <c r="O920" s="82">
        <v>67</v>
      </c>
      <c r="P920" s="82" t="s">
        <v>303</v>
      </c>
      <c r="Q920" s="82" t="s">
        <v>286</v>
      </c>
      <c r="R920" s="82" t="s">
        <v>278</v>
      </c>
      <c r="S920" s="82">
        <v>7610</v>
      </c>
      <c r="T920" s="82">
        <v>646377</v>
      </c>
      <c r="U920" s="82">
        <v>2.8224909999999999</v>
      </c>
    </row>
    <row r="921" spans="1:21" x14ac:dyDescent="0.35">
      <c r="A921" s="81"/>
      <c r="B921" s="82">
        <v>2905</v>
      </c>
      <c r="C921" s="82" t="s">
        <v>272</v>
      </c>
      <c r="D921" s="82">
        <v>1745</v>
      </c>
      <c r="E921" s="82">
        <v>4274</v>
      </c>
      <c r="F921" s="82" t="s">
        <v>273</v>
      </c>
      <c r="G921" s="82">
        <v>5</v>
      </c>
      <c r="H921" s="82" t="s">
        <v>230</v>
      </c>
      <c r="I921" s="82">
        <v>434439</v>
      </c>
      <c r="J921" s="82">
        <v>14</v>
      </c>
      <c r="K921" s="82">
        <v>15</v>
      </c>
      <c r="L921" s="82" t="s">
        <v>10</v>
      </c>
      <c r="M921" s="82">
        <v>194777.95925700001</v>
      </c>
      <c r="N921" s="82">
        <v>9678248.4628699999</v>
      </c>
      <c r="O921" s="82">
        <v>67</v>
      </c>
      <c r="P921" s="82" t="s">
        <v>303</v>
      </c>
      <c r="Q921" s="82" t="s">
        <v>286</v>
      </c>
      <c r="R921" s="82" t="s">
        <v>278</v>
      </c>
      <c r="S921" s="82">
        <v>7610</v>
      </c>
      <c r="T921" s="82">
        <v>646377</v>
      </c>
      <c r="U921" s="82">
        <v>1.1248050000000001</v>
      </c>
    </row>
    <row r="922" spans="1:21" x14ac:dyDescent="0.35">
      <c r="A922" s="81"/>
      <c r="B922" s="82">
        <v>2906</v>
      </c>
      <c r="C922" s="82" t="s">
        <v>272</v>
      </c>
      <c r="D922" s="82">
        <v>1746</v>
      </c>
      <c r="E922" s="82">
        <v>4279</v>
      </c>
      <c r="F922" s="82" t="s">
        <v>273</v>
      </c>
      <c r="G922" s="82">
        <v>5</v>
      </c>
      <c r="H922" s="82" t="s">
        <v>231</v>
      </c>
      <c r="I922" s="82">
        <v>434440</v>
      </c>
      <c r="J922" s="82">
        <v>9</v>
      </c>
      <c r="K922" s="82">
        <v>10</v>
      </c>
      <c r="L922" s="82" t="s">
        <v>72</v>
      </c>
      <c r="M922" s="82">
        <v>22592.861427</v>
      </c>
      <c r="N922" s="82">
        <v>2378202.3692200002</v>
      </c>
      <c r="O922" s="82">
        <v>91</v>
      </c>
      <c r="P922" s="82" t="s">
        <v>307</v>
      </c>
      <c r="Q922" s="82" t="s">
        <v>281</v>
      </c>
      <c r="R922" s="82" t="s">
        <v>278</v>
      </c>
      <c r="S922" s="82">
        <v>2468</v>
      </c>
      <c r="T922" s="82">
        <v>107895</v>
      </c>
      <c r="U922" s="82">
        <v>1.6189020000000001</v>
      </c>
    </row>
    <row r="923" spans="1:21" x14ac:dyDescent="0.35">
      <c r="A923" s="81"/>
      <c r="B923" s="82">
        <v>2907</v>
      </c>
      <c r="C923" s="82" t="s">
        <v>272</v>
      </c>
      <c r="D923" s="82">
        <v>1747</v>
      </c>
      <c r="E923" s="82">
        <v>4279</v>
      </c>
      <c r="F923" s="82" t="s">
        <v>273</v>
      </c>
      <c r="G923" s="82">
        <v>5</v>
      </c>
      <c r="H923" s="82" t="s">
        <v>231</v>
      </c>
      <c r="I923" s="82">
        <v>434440</v>
      </c>
      <c r="J923" s="82">
        <v>10</v>
      </c>
      <c r="K923" s="82">
        <v>11</v>
      </c>
      <c r="L923" s="82" t="s">
        <v>2</v>
      </c>
      <c r="M923" s="82">
        <v>24929.416090999999</v>
      </c>
      <c r="N923" s="82">
        <v>1538359.6088</v>
      </c>
      <c r="O923" s="82">
        <v>84</v>
      </c>
      <c r="P923" s="82" t="s">
        <v>281</v>
      </c>
      <c r="Q923" s="82" t="s">
        <v>282</v>
      </c>
      <c r="R923" s="82" t="s">
        <v>278</v>
      </c>
      <c r="S923" s="82">
        <v>16750</v>
      </c>
      <c r="T923" s="82">
        <v>2976056</v>
      </c>
      <c r="U923" s="82">
        <v>7.5497059999999996</v>
      </c>
    </row>
    <row r="924" spans="1:21" x14ac:dyDescent="0.35">
      <c r="A924" s="81"/>
      <c r="B924" s="82">
        <v>2908</v>
      </c>
      <c r="C924" s="82" t="s">
        <v>272</v>
      </c>
      <c r="D924" s="82">
        <v>1747</v>
      </c>
      <c r="E924" s="82">
        <v>4279</v>
      </c>
      <c r="F924" s="82" t="s">
        <v>273</v>
      </c>
      <c r="G924" s="82">
        <v>5</v>
      </c>
      <c r="H924" s="82" t="s">
        <v>231</v>
      </c>
      <c r="I924" s="82">
        <v>434440</v>
      </c>
      <c r="J924" s="82">
        <v>10</v>
      </c>
      <c r="K924" s="82">
        <v>11</v>
      </c>
      <c r="L924" s="82" t="s">
        <v>2</v>
      </c>
      <c r="M924" s="82">
        <v>24929.416090999999</v>
      </c>
      <c r="N924" s="82">
        <v>1538359.6088</v>
      </c>
      <c r="O924" s="82">
        <v>86</v>
      </c>
      <c r="P924" s="82" t="s">
        <v>289</v>
      </c>
      <c r="Q924" s="82" t="s">
        <v>281</v>
      </c>
      <c r="R924" s="82" t="s">
        <v>278</v>
      </c>
      <c r="S924" s="82">
        <v>3926</v>
      </c>
      <c r="T924" s="82">
        <v>316977</v>
      </c>
      <c r="U924" s="82">
        <v>1.1538250000000001</v>
      </c>
    </row>
    <row r="925" spans="1:21" x14ac:dyDescent="0.35">
      <c r="A925" s="81"/>
      <c r="B925" s="82">
        <v>2909</v>
      </c>
      <c r="C925" s="82" t="s">
        <v>272</v>
      </c>
      <c r="D925" s="82">
        <v>1747</v>
      </c>
      <c r="E925" s="82">
        <v>4279</v>
      </c>
      <c r="F925" s="82" t="s">
        <v>273</v>
      </c>
      <c r="G925" s="82">
        <v>5</v>
      </c>
      <c r="H925" s="82" t="s">
        <v>231</v>
      </c>
      <c r="I925" s="82">
        <v>434440</v>
      </c>
      <c r="J925" s="82">
        <v>10</v>
      </c>
      <c r="K925" s="82">
        <v>11</v>
      </c>
      <c r="L925" s="82" t="s">
        <v>2</v>
      </c>
      <c r="M925" s="82">
        <v>24929.416090999999</v>
      </c>
      <c r="N925" s="82">
        <v>1538359.6088</v>
      </c>
      <c r="O925" s="82">
        <v>91</v>
      </c>
      <c r="P925" s="82" t="s">
        <v>307</v>
      </c>
      <c r="Q925" s="82" t="s">
        <v>281</v>
      </c>
      <c r="R925" s="82" t="s">
        <v>278</v>
      </c>
      <c r="S925" s="82">
        <v>2468</v>
      </c>
      <c r="T925" s="82">
        <v>107895</v>
      </c>
      <c r="U925" s="82">
        <v>6.9770219999999998</v>
      </c>
    </row>
    <row r="926" spans="1:21" x14ac:dyDescent="0.35">
      <c r="A926" s="81"/>
      <c r="B926" s="82">
        <v>2910</v>
      </c>
      <c r="C926" s="82" t="s">
        <v>272</v>
      </c>
      <c r="D926" s="82">
        <v>1748</v>
      </c>
      <c r="E926" s="82">
        <v>4279</v>
      </c>
      <c r="F926" s="82" t="s">
        <v>273</v>
      </c>
      <c r="G926" s="82">
        <v>5</v>
      </c>
      <c r="H926" s="82" t="s">
        <v>231</v>
      </c>
      <c r="I926" s="82">
        <v>434440</v>
      </c>
      <c r="J926" s="82">
        <v>13</v>
      </c>
      <c r="K926" s="82">
        <v>14</v>
      </c>
      <c r="L926" s="82" t="s">
        <v>3</v>
      </c>
      <c r="M926" s="82">
        <v>156309.58418599999</v>
      </c>
      <c r="N926" s="82">
        <v>6274633.5266500004</v>
      </c>
      <c r="O926" s="82">
        <v>91</v>
      </c>
      <c r="P926" s="82" t="s">
        <v>307</v>
      </c>
      <c r="Q926" s="82" t="s">
        <v>281</v>
      </c>
      <c r="R926" s="82" t="s">
        <v>278</v>
      </c>
      <c r="S926" s="82">
        <v>2468</v>
      </c>
      <c r="T926" s="82">
        <v>107895</v>
      </c>
      <c r="U926" s="82">
        <v>1.5384E-2</v>
      </c>
    </row>
    <row r="927" spans="1:21" x14ac:dyDescent="0.35">
      <c r="A927" s="81"/>
      <c r="B927" s="82">
        <v>2911</v>
      </c>
      <c r="C927" s="82" t="s">
        <v>272</v>
      </c>
      <c r="D927" s="82">
        <v>1749</v>
      </c>
      <c r="E927" s="82">
        <v>4279</v>
      </c>
      <c r="F927" s="82" t="s">
        <v>273</v>
      </c>
      <c r="G927" s="82">
        <v>5</v>
      </c>
      <c r="H927" s="82" t="s">
        <v>231</v>
      </c>
      <c r="I927" s="82">
        <v>434440</v>
      </c>
      <c r="J927" s="82">
        <v>14</v>
      </c>
      <c r="K927" s="82">
        <v>15</v>
      </c>
      <c r="L927" s="82" t="s">
        <v>10</v>
      </c>
      <c r="M927" s="82">
        <v>194777.95925700001</v>
      </c>
      <c r="N927" s="82">
        <v>9678248.4628699999</v>
      </c>
      <c r="O927" s="82">
        <v>91</v>
      </c>
      <c r="P927" s="82" t="s">
        <v>307</v>
      </c>
      <c r="Q927" s="82" t="s">
        <v>281</v>
      </c>
      <c r="R927" s="82" t="s">
        <v>278</v>
      </c>
      <c r="S927" s="82">
        <v>2468</v>
      </c>
      <c r="T927" s="82">
        <v>107895</v>
      </c>
      <c r="U927" s="82">
        <v>2.021741</v>
      </c>
    </row>
    <row r="928" spans="1:21" x14ac:dyDescent="0.35">
      <c r="A928" s="81"/>
      <c r="B928" s="82">
        <v>2912</v>
      </c>
      <c r="C928" s="82" t="s">
        <v>272</v>
      </c>
      <c r="D928" s="82">
        <v>1750</v>
      </c>
      <c r="E928" s="82">
        <v>4287</v>
      </c>
      <c r="F928" s="82" t="s">
        <v>273</v>
      </c>
      <c r="G928" s="82">
        <v>5</v>
      </c>
      <c r="H928" s="82" t="s">
        <v>73</v>
      </c>
      <c r="I928" s="82">
        <v>451601</v>
      </c>
      <c r="J928" s="82">
        <v>9</v>
      </c>
      <c r="K928" s="82">
        <v>10</v>
      </c>
      <c r="L928" s="82" t="s">
        <v>72</v>
      </c>
      <c r="M928" s="82">
        <v>22592.861427</v>
      </c>
      <c r="N928" s="82">
        <v>2378202.3692200002</v>
      </c>
      <c r="O928" s="82">
        <v>91</v>
      </c>
      <c r="P928" s="82" t="s">
        <v>307</v>
      </c>
      <c r="Q928" s="82" t="s">
        <v>281</v>
      </c>
      <c r="R928" s="82" t="s">
        <v>278</v>
      </c>
      <c r="S928" s="82">
        <v>2468</v>
      </c>
      <c r="T928" s="82">
        <v>107895</v>
      </c>
      <c r="U928" s="82">
        <v>4.8718769999999996</v>
      </c>
    </row>
    <row r="929" spans="1:21" x14ac:dyDescent="0.35">
      <c r="A929" s="81"/>
      <c r="B929" s="82">
        <v>2913</v>
      </c>
      <c r="C929" s="82" t="s">
        <v>272</v>
      </c>
      <c r="D929" s="82">
        <v>1751</v>
      </c>
      <c r="E929" s="82">
        <v>4287</v>
      </c>
      <c r="F929" s="82" t="s">
        <v>273</v>
      </c>
      <c r="G929" s="82">
        <v>5</v>
      </c>
      <c r="H929" s="82" t="s">
        <v>73</v>
      </c>
      <c r="I929" s="82">
        <v>451601</v>
      </c>
      <c r="J929" s="82">
        <v>10</v>
      </c>
      <c r="K929" s="82">
        <v>11</v>
      </c>
      <c r="L929" s="82" t="s">
        <v>2</v>
      </c>
      <c r="M929" s="82">
        <v>24929.416090999999</v>
      </c>
      <c r="N929" s="82">
        <v>1538359.6088</v>
      </c>
      <c r="O929" s="82">
        <v>91</v>
      </c>
      <c r="P929" s="82" t="s">
        <v>307</v>
      </c>
      <c r="Q929" s="82" t="s">
        <v>281</v>
      </c>
      <c r="R929" s="82" t="s">
        <v>278</v>
      </c>
      <c r="S929" s="82">
        <v>2468</v>
      </c>
      <c r="T929" s="82">
        <v>107895</v>
      </c>
      <c r="U929" s="82">
        <v>2.5454999999999998E-2</v>
      </c>
    </row>
    <row r="930" spans="1:21" x14ac:dyDescent="0.35">
      <c r="A930" s="81"/>
      <c r="B930" s="82">
        <v>2914</v>
      </c>
      <c r="C930" s="82" t="s">
        <v>272</v>
      </c>
      <c r="D930" s="82">
        <v>1752</v>
      </c>
      <c r="E930" s="82">
        <v>4288</v>
      </c>
      <c r="F930" s="82" t="s">
        <v>273</v>
      </c>
      <c r="G930" s="82">
        <v>5</v>
      </c>
      <c r="H930" s="82" t="s">
        <v>73</v>
      </c>
      <c r="I930" s="82">
        <v>451601</v>
      </c>
      <c r="J930" s="82">
        <v>13</v>
      </c>
      <c r="K930" s="82">
        <v>14</v>
      </c>
      <c r="L930" s="82" t="s">
        <v>3</v>
      </c>
      <c r="M930" s="82">
        <v>156309.58418599999</v>
      </c>
      <c r="N930" s="82">
        <v>6274633.5266500004</v>
      </c>
      <c r="O930" s="82">
        <v>79</v>
      </c>
      <c r="P930" s="82" t="s">
        <v>283</v>
      </c>
      <c r="Q930" s="82" t="s">
        <v>269</v>
      </c>
      <c r="R930" s="82" t="s">
        <v>278</v>
      </c>
      <c r="S930" s="82">
        <v>8558</v>
      </c>
      <c r="T930" s="82">
        <v>926359</v>
      </c>
      <c r="U930" s="82">
        <v>0.42934699999999998</v>
      </c>
    </row>
    <row r="931" spans="1:21" x14ac:dyDescent="0.35">
      <c r="A931" s="81"/>
      <c r="B931" s="82">
        <v>2915</v>
      </c>
      <c r="C931" s="82" t="s">
        <v>272</v>
      </c>
      <c r="D931" s="82">
        <v>1753</v>
      </c>
      <c r="E931" s="82">
        <v>4289</v>
      </c>
      <c r="F931" s="82" t="s">
        <v>273</v>
      </c>
      <c r="G931" s="82">
        <v>5</v>
      </c>
      <c r="H931" s="82" t="s">
        <v>73</v>
      </c>
      <c r="I931" s="82">
        <v>451601</v>
      </c>
      <c r="J931" s="82">
        <v>13</v>
      </c>
      <c r="K931" s="82">
        <v>14</v>
      </c>
      <c r="L931" s="82" t="s">
        <v>3</v>
      </c>
      <c r="M931" s="82">
        <v>156309.58418599999</v>
      </c>
      <c r="N931" s="82">
        <v>6274633.5266500004</v>
      </c>
      <c r="O931" s="82">
        <v>79</v>
      </c>
      <c r="P931" s="82" t="s">
        <v>283</v>
      </c>
      <c r="Q931" s="82" t="s">
        <v>269</v>
      </c>
      <c r="R931" s="82" t="s">
        <v>278</v>
      </c>
      <c r="S931" s="82">
        <v>8558</v>
      </c>
      <c r="T931" s="82">
        <v>926359</v>
      </c>
      <c r="U931" s="82">
        <v>1.032643</v>
      </c>
    </row>
    <row r="932" spans="1:21" x14ac:dyDescent="0.35">
      <c r="A932" s="81"/>
      <c r="B932" s="82">
        <v>2916</v>
      </c>
      <c r="C932" s="82" t="s">
        <v>272</v>
      </c>
      <c r="D932" s="82">
        <v>1754</v>
      </c>
      <c r="E932" s="82">
        <v>4294</v>
      </c>
      <c r="F932" s="82" t="s">
        <v>273</v>
      </c>
      <c r="G932" s="82">
        <v>5</v>
      </c>
      <c r="H932" s="82" t="s">
        <v>73</v>
      </c>
      <c r="I932" s="82">
        <v>451601</v>
      </c>
      <c r="J932" s="82">
        <v>9</v>
      </c>
      <c r="K932" s="82">
        <v>10</v>
      </c>
      <c r="L932" s="82" t="s">
        <v>72</v>
      </c>
      <c r="M932" s="82">
        <v>22592.861427</v>
      </c>
      <c r="N932" s="82">
        <v>2378202.3692200002</v>
      </c>
      <c r="O932" s="82">
        <v>79</v>
      </c>
      <c r="P932" s="82" t="s">
        <v>283</v>
      </c>
      <c r="Q932" s="82" t="s">
        <v>269</v>
      </c>
      <c r="R932" s="82" t="s">
        <v>278</v>
      </c>
      <c r="S932" s="82">
        <v>8558</v>
      </c>
      <c r="T932" s="82">
        <v>926359</v>
      </c>
      <c r="U932" s="82">
        <v>11.774606</v>
      </c>
    </row>
    <row r="933" spans="1:21" x14ac:dyDescent="0.35">
      <c r="A933" s="81"/>
      <c r="B933" s="82">
        <v>2917</v>
      </c>
      <c r="C933" s="82" t="s">
        <v>272</v>
      </c>
      <c r="D933" s="82">
        <v>1755</v>
      </c>
      <c r="E933" s="82">
        <v>4294</v>
      </c>
      <c r="F933" s="82" t="s">
        <v>273</v>
      </c>
      <c r="G933" s="82">
        <v>5</v>
      </c>
      <c r="H933" s="82" t="s">
        <v>73</v>
      </c>
      <c r="I933" s="82">
        <v>451601</v>
      </c>
      <c r="J933" s="82">
        <v>13</v>
      </c>
      <c r="K933" s="82">
        <v>14</v>
      </c>
      <c r="L933" s="82" t="s">
        <v>3</v>
      </c>
      <c r="M933" s="82">
        <v>156309.58418599999</v>
      </c>
      <c r="N933" s="82">
        <v>6274633.5266500004</v>
      </c>
      <c r="O933" s="82">
        <v>79</v>
      </c>
      <c r="P933" s="82" t="s">
        <v>283</v>
      </c>
      <c r="Q933" s="82" t="s">
        <v>269</v>
      </c>
      <c r="R933" s="82" t="s">
        <v>278</v>
      </c>
      <c r="S933" s="82">
        <v>8558</v>
      </c>
      <c r="T933" s="82">
        <v>926359</v>
      </c>
      <c r="U933" s="82">
        <v>2.4374E-2</v>
      </c>
    </row>
    <row r="934" spans="1:21" x14ac:dyDescent="0.35">
      <c r="A934" s="81"/>
      <c r="B934" s="82">
        <v>2918</v>
      </c>
      <c r="C934" s="82" t="s">
        <v>272</v>
      </c>
      <c r="D934" s="82">
        <v>1756</v>
      </c>
      <c r="E934" s="82">
        <v>4294</v>
      </c>
      <c r="F934" s="82" t="s">
        <v>273</v>
      </c>
      <c r="G934" s="82">
        <v>5</v>
      </c>
      <c r="H934" s="82" t="s">
        <v>73</v>
      </c>
      <c r="I934" s="82">
        <v>451601</v>
      </c>
      <c r="J934" s="82">
        <v>14</v>
      </c>
      <c r="K934" s="82">
        <v>15</v>
      </c>
      <c r="L934" s="82" t="s">
        <v>10</v>
      </c>
      <c r="M934" s="82">
        <v>194777.95925700001</v>
      </c>
      <c r="N934" s="82">
        <v>9678248.4628699999</v>
      </c>
      <c r="O934" s="82">
        <v>79</v>
      </c>
      <c r="P934" s="82" t="s">
        <v>283</v>
      </c>
      <c r="Q934" s="82" t="s">
        <v>269</v>
      </c>
      <c r="R934" s="82" t="s">
        <v>278</v>
      </c>
      <c r="S934" s="82">
        <v>8558</v>
      </c>
      <c r="T934" s="82">
        <v>926359</v>
      </c>
      <c r="U934" s="82">
        <v>2.188E-2</v>
      </c>
    </row>
    <row r="935" spans="1:21" x14ac:dyDescent="0.35">
      <c r="A935" s="81"/>
      <c r="B935" s="82">
        <v>2919</v>
      </c>
      <c r="C935" s="82" t="s">
        <v>272</v>
      </c>
      <c r="D935" s="82">
        <v>1757</v>
      </c>
      <c r="E935" s="82">
        <v>4297</v>
      </c>
      <c r="F935" s="82" t="s">
        <v>273</v>
      </c>
      <c r="G935" s="82">
        <v>5</v>
      </c>
      <c r="H935" s="82" t="s">
        <v>73</v>
      </c>
      <c r="I935" s="82">
        <v>451601</v>
      </c>
      <c r="J935" s="82">
        <v>9</v>
      </c>
      <c r="K935" s="82">
        <v>10</v>
      </c>
      <c r="L935" s="82" t="s">
        <v>72</v>
      </c>
      <c r="M935" s="82">
        <v>22592.861427</v>
      </c>
      <c r="N935" s="82">
        <v>2378202.3692200002</v>
      </c>
      <c r="O935" s="82">
        <v>75</v>
      </c>
      <c r="P935" s="82" t="s">
        <v>287</v>
      </c>
      <c r="Q935" s="82" t="s">
        <v>281</v>
      </c>
      <c r="R935" s="82" t="s">
        <v>278</v>
      </c>
      <c r="S935" s="82">
        <v>5958</v>
      </c>
      <c r="T935" s="82">
        <v>704928</v>
      </c>
      <c r="U935" s="82">
        <v>10.396394000000001</v>
      </c>
    </row>
    <row r="936" spans="1:21" x14ac:dyDescent="0.35">
      <c r="A936" s="81"/>
      <c r="B936" s="82">
        <v>2920</v>
      </c>
      <c r="C936" s="82" t="s">
        <v>272</v>
      </c>
      <c r="D936" s="82">
        <v>1758</v>
      </c>
      <c r="E936" s="82">
        <v>4297</v>
      </c>
      <c r="F936" s="82" t="s">
        <v>273</v>
      </c>
      <c r="G936" s="82">
        <v>5</v>
      </c>
      <c r="H936" s="82" t="s">
        <v>73</v>
      </c>
      <c r="I936" s="82">
        <v>451601</v>
      </c>
      <c r="J936" s="82">
        <v>14</v>
      </c>
      <c r="K936" s="82">
        <v>15</v>
      </c>
      <c r="L936" s="82" t="s">
        <v>10</v>
      </c>
      <c r="M936" s="82">
        <v>194777.95925700001</v>
      </c>
      <c r="N936" s="82">
        <v>9678248.4628699999</v>
      </c>
      <c r="O936" s="82">
        <v>75</v>
      </c>
      <c r="P936" s="82" t="s">
        <v>287</v>
      </c>
      <c r="Q936" s="82" t="s">
        <v>281</v>
      </c>
      <c r="R936" s="82" t="s">
        <v>278</v>
      </c>
      <c r="S936" s="82">
        <v>5958</v>
      </c>
      <c r="T936" s="82">
        <v>704928</v>
      </c>
      <c r="U936" s="82">
        <v>0.96539799999999998</v>
      </c>
    </row>
    <row r="937" spans="1:21" x14ac:dyDescent="0.35">
      <c r="A937" s="81"/>
      <c r="B937" s="82">
        <v>2950</v>
      </c>
      <c r="C937" s="82" t="s">
        <v>272</v>
      </c>
      <c r="D937" s="82">
        <v>1782</v>
      </c>
      <c r="E937" s="82">
        <v>4354</v>
      </c>
      <c r="F937" s="82" t="s">
        <v>273</v>
      </c>
      <c r="G937" s="82">
        <v>5</v>
      </c>
      <c r="H937" s="82" t="s">
        <v>169</v>
      </c>
      <c r="I937" s="82">
        <v>451586</v>
      </c>
      <c r="J937" s="82">
        <v>2</v>
      </c>
      <c r="K937" s="82">
        <v>3</v>
      </c>
      <c r="L937" s="82" t="s">
        <v>13</v>
      </c>
      <c r="M937" s="82">
        <v>9854.3038030000007</v>
      </c>
      <c r="N937" s="82">
        <v>1086982.27514</v>
      </c>
      <c r="O937" s="82">
        <v>71</v>
      </c>
      <c r="P937" s="82" t="s">
        <v>285</v>
      </c>
      <c r="Q937" s="82" t="s">
        <v>281</v>
      </c>
      <c r="R937" s="82" t="s">
        <v>278</v>
      </c>
      <c r="S937" s="82">
        <v>2540</v>
      </c>
      <c r="T937" s="82">
        <v>108521</v>
      </c>
      <c r="U937" s="82">
        <v>7.5148999999999994E-2</v>
      </c>
    </row>
    <row r="938" spans="1:21" x14ac:dyDescent="0.35">
      <c r="A938" s="81"/>
      <c r="B938" s="82">
        <v>2951</v>
      </c>
      <c r="C938" s="82" t="s">
        <v>272</v>
      </c>
      <c r="D938" s="82">
        <v>1782</v>
      </c>
      <c r="E938" s="82">
        <v>4354</v>
      </c>
      <c r="F938" s="82" t="s">
        <v>273</v>
      </c>
      <c r="G938" s="82">
        <v>5</v>
      </c>
      <c r="H938" s="82" t="s">
        <v>169</v>
      </c>
      <c r="I938" s="82">
        <v>451586</v>
      </c>
      <c r="J938" s="82">
        <v>2</v>
      </c>
      <c r="K938" s="82">
        <v>3</v>
      </c>
      <c r="L938" s="82" t="s">
        <v>13</v>
      </c>
      <c r="M938" s="82">
        <v>9854.3038030000007</v>
      </c>
      <c r="N938" s="82">
        <v>1086982.27514</v>
      </c>
      <c r="O938" s="82">
        <v>84</v>
      </c>
      <c r="P938" s="82" t="s">
        <v>281</v>
      </c>
      <c r="Q938" s="82" t="s">
        <v>282</v>
      </c>
      <c r="R938" s="82" t="s">
        <v>278</v>
      </c>
      <c r="S938" s="82">
        <v>16750</v>
      </c>
      <c r="T938" s="82">
        <v>2976056</v>
      </c>
      <c r="U938" s="82">
        <v>2.7467410000000001</v>
      </c>
    </row>
    <row r="939" spans="1:21" x14ac:dyDescent="0.35">
      <c r="A939" s="81"/>
      <c r="B939" s="82">
        <v>2952</v>
      </c>
      <c r="C939" s="82" t="s">
        <v>272</v>
      </c>
      <c r="D939" s="82">
        <v>1783</v>
      </c>
      <c r="E939" s="82">
        <v>4355</v>
      </c>
      <c r="F939" s="82" t="s">
        <v>273</v>
      </c>
      <c r="G939" s="82">
        <v>5</v>
      </c>
      <c r="H939" s="82" t="s">
        <v>118</v>
      </c>
      <c r="I939" s="82">
        <v>434671</v>
      </c>
      <c r="J939" s="82">
        <v>13</v>
      </c>
      <c r="K939" s="82">
        <v>14</v>
      </c>
      <c r="L939" s="82" t="s">
        <v>3</v>
      </c>
      <c r="M939" s="82">
        <v>156309.58418599999</v>
      </c>
      <c r="N939" s="82">
        <v>6274633.5266500004</v>
      </c>
      <c r="O939" s="82">
        <v>79</v>
      </c>
      <c r="P939" s="82" t="s">
        <v>283</v>
      </c>
      <c r="Q939" s="82" t="s">
        <v>269</v>
      </c>
      <c r="R939" s="82" t="s">
        <v>278</v>
      </c>
      <c r="S939" s="82">
        <v>8558</v>
      </c>
      <c r="T939" s="82">
        <v>926359</v>
      </c>
      <c r="U939" s="82">
        <v>1.1225350000000001</v>
      </c>
    </row>
    <row r="940" spans="1:21" x14ac:dyDescent="0.35">
      <c r="A940" s="81"/>
      <c r="B940" s="82">
        <v>2957</v>
      </c>
      <c r="C940" s="82" t="s">
        <v>272</v>
      </c>
      <c r="D940" s="82">
        <v>1784</v>
      </c>
      <c r="E940" s="82">
        <v>4362</v>
      </c>
      <c r="F940" s="82" t="s">
        <v>273</v>
      </c>
      <c r="G940" s="82">
        <v>5</v>
      </c>
      <c r="H940" s="82" t="s">
        <v>90</v>
      </c>
      <c r="I940" s="82">
        <v>451593</v>
      </c>
      <c r="J940" s="82">
        <v>13</v>
      </c>
      <c r="K940" s="82">
        <v>14</v>
      </c>
      <c r="L940" s="82" t="s">
        <v>3</v>
      </c>
      <c r="M940" s="82">
        <v>156309.58418599999</v>
      </c>
      <c r="N940" s="82">
        <v>6274633.5266500004</v>
      </c>
      <c r="O940" s="82">
        <v>59</v>
      </c>
      <c r="P940" s="82" t="s">
        <v>305</v>
      </c>
      <c r="Q940" s="82" t="s">
        <v>301</v>
      </c>
      <c r="R940" s="82" t="s">
        <v>278</v>
      </c>
      <c r="S940" s="82">
        <v>3602</v>
      </c>
      <c r="T940" s="82">
        <v>287980</v>
      </c>
      <c r="U940" s="82">
        <v>2.3412320000000002</v>
      </c>
    </row>
    <row r="941" spans="1:21" x14ac:dyDescent="0.35">
      <c r="A941" s="81"/>
      <c r="B941" s="82">
        <v>2963</v>
      </c>
      <c r="C941" s="82" t="s">
        <v>272</v>
      </c>
      <c r="D941" s="82">
        <v>1785</v>
      </c>
      <c r="E941" s="82">
        <v>4362</v>
      </c>
      <c r="F941" s="82" t="s">
        <v>273</v>
      </c>
      <c r="G941" s="82">
        <v>5</v>
      </c>
      <c r="H941" s="82" t="s">
        <v>90</v>
      </c>
      <c r="I941" s="82">
        <v>451593</v>
      </c>
      <c r="J941" s="82">
        <v>14</v>
      </c>
      <c r="K941" s="82">
        <v>15</v>
      </c>
      <c r="L941" s="82" t="s">
        <v>10</v>
      </c>
      <c r="M941" s="82">
        <v>194777.95925700001</v>
      </c>
      <c r="N941" s="82">
        <v>9678248.4628699999</v>
      </c>
      <c r="O941" s="82">
        <v>59</v>
      </c>
      <c r="P941" s="82" t="s">
        <v>305</v>
      </c>
      <c r="Q941" s="82" t="s">
        <v>301</v>
      </c>
      <c r="R941" s="82" t="s">
        <v>278</v>
      </c>
      <c r="S941" s="82">
        <v>3602</v>
      </c>
      <c r="T941" s="82">
        <v>287980</v>
      </c>
      <c r="U941" s="82">
        <v>5.8974140000000004</v>
      </c>
    </row>
    <row r="942" spans="1:21" x14ac:dyDescent="0.35">
      <c r="A942" s="81"/>
      <c r="B942" s="82">
        <v>2999</v>
      </c>
      <c r="C942" s="82" t="s">
        <v>272</v>
      </c>
      <c r="D942" s="82">
        <v>1804</v>
      </c>
      <c r="E942" s="82">
        <v>4384</v>
      </c>
      <c r="F942" s="82" t="s">
        <v>273</v>
      </c>
      <c r="G942" s="82">
        <v>5</v>
      </c>
      <c r="H942" s="82" t="s">
        <v>91</v>
      </c>
      <c r="I942" s="82">
        <v>451606</v>
      </c>
      <c r="J942" s="82">
        <v>9</v>
      </c>
      <c r="K942" s="82">
        <v>10</v>
      </c>
      <c r="L942" s="82" t="s">
        <v>72</v>
      </c>
      <c r="M942" s="82">
        <v>22592.861427</v>
      </c>
      <c r="N942" s="82">
        <v>2378202.3692200002</v>
      </c>
      <c r="O942" s="82">
        <v>84</v>
      </c>
      <c r="P942" s="82" t="s">
        <v>281</v>
      </c>
      <c r="Q942" s="82" t="s">
        <v>282</v>
      </c>
      <c r="R942" s="82" t="s">
        <v>278</v>
      </c>
      <c r="S942" s="82">
        <v>16750</v>
      </c>
      <c r="T942" s="82">
        <v>2976056</v>
      </c>
      <c r="U942" s="82">
        <v>0.406304</v>
      </c>
    </row>
    <row r="943" spans="1:21" x14ac:dyDescent="0.35">
      <c r="A943" s="81"/>
      <c r="B943" s="82">
        <v>3000</v>
      </c>
      <c r="C943" s="82" t="s">
        <v>272</v>
      </c>
      <c r="D943" s="82">
        <v>1805</v>
      </c>
      <c r="E943" s="82">
        <v>4384</v>
      </c>
      <c r="F943" s="82" t="s">
        <v>273</v>
      </c>
      <c r="G943" s="82">
        <v>5</v>
      </c>
      <c r="H943" s="82" t="s">
        <v>91</v>
      </c>
      <c r="I943" s="82">
        <v>451606</v>
      </c>
      <c r="J943" s="82">
        <v>10</v>
      </c>
      <c r="K943" s="82">
        <v>11</v>
      </c>
      <c r="L943" s="82" t="s">
        <v>2</v>
      </c>
      <c r="M943" s="82">
        <v>24929.416090999999</v>
      </c>
      <c r="N943" s="82">
        <v>1538359.6088</v>
      </c>
      <c r="O943" s="82">
        <v>84</v>
      </c>
      <c r="P943" s="82" t="s">
        <v>281</v>
      </c>
      <c r="Q943" s="82" t="s">
        <v>282</v>
      </c>
      <c r="R943" s="82" t="s">
        <v>278</v>
      </c>
      <c r="S943" s="82">
        <v>16750</v>
      </c>
      <c r="T943" s="82">
        <v>2976056</v>
      </c>
      <c r="U943" s="82">
        <v>0.26403700000000002</v>
      </c>
    </row>
    <row r="944" spans="1:21" x14ac:dyDescent="0.35">
      <c r="A944" s="81"/>
      <c r="B944" s="82">
        <v>3001</v>
      </c>
      <c r="C944" s="82" t="s">
        <v>272</v>
      </c>
      <c r="D944" s="82">
        <v>1805</v>
      </c>
      <c r="E944" s="82">
        <v>4384</v>
      </c>
      <c r="F944" s="82" t="s">
        <v>273</v>
      </c>
      <c r="G944" s="82">
        <v>5</v>
      </c>
      <c r="H944" s="82" t="s">
        <v>91</v>
      </c>
      <c r="I944" s="82">
        <v>451606</v>
      </c>
      <c r="J944" s="82">
        <v>10</v>
      </c>
      <c r="K944" s="82">
        <v>11</v>
      </c>
      <c r="L944" s="82" t="s">
        <v>2</v>
      </c>
      <c r="M944" s="82">
        <v>24929.416090999999</v>
      </c>
      <c r="N944" s="82">
        <v>1538359.6088</v>
      </c>
      <c r="O944" s="82">
        <v>86</v>
      </c>
      <c r="P944" s="82" t="s">
        <v>289</v>
      </c>
      <c r="Q944" s="82" t="s">
        <v>281</v>
      </c>
      <c r="R944" s="82" t="s">
        <v>278</v>
      </c>
      <c r="S944" s="82">
        <v>3926</v>
      </c>
      <c r="T944" s="82">
        <v>316977</v>
      </c>
      <c r="U944" s="82">
        <v>4.0400000000000001E-4</v>
      </c>
    </row>
    <row r="945" spans="1:21" x14ac:dyDescent="0.35">
      <c r="A945" s="81"/>
      <c r="B945" s="82">
        <v>3002</v>
      </c>
      <c r="C945" s="82" t="s">
        <v>272</v>
      </c>
      <c r="D945" s="82">
        <v>1806</v>
      </c>
      <c r="E945" s="82">
        <v>4384</v>
      </c>
      <c r="F945" s="82" t="s">
        <v>273</v>
      </c>
      <c r="G945" s="82">
        <v>5</v>
      </c>
      <c r="H945" s="82" t="s">
        <v>91</v>
      </c>
      <c r="I945" s="82">
        <v>451606</v>
      </c>
      <c r="J945" s="82">
        <v>13</v>
      </c>
      <c r="K945" s="82">
        <v>14</v>
      </c>
      <c r="L945" s="82" t="s">
        <v>3</v>
      </c>
      <c r="M945" s="82">
        <v>156309.58418599999</v>
      </c>
      <c r="N945" s="82">
        <v>6274633.5266500004</v>
      </c>
      <c r="O945" s="82">
        <v>84</v>
      </c>
      <c r="P945" s="82" t="s">
        <v>281</v>
      </c>
      <c r="Q945" s="82" t="s">
        <v>282</v>
      </c>
      <c r="R945" s="82" t="s">
        <v>278</v>
      </c>
      <c r="S945" s="82">
        <v>16750</v>
      </c>
      <c r="T945" s="82">
        <v>2976056</v>
      </c>
      <c r="U945" s="82">
        <v>7.4109999999999995E-2</v>
      </c>
    </row>
    <row r="946" spans="1:21" x14ac:dyDescent="0.35">
      <c r="A946" s="81"/>
      <c r="B946" s="82">
        <v>3003</v>
      </c>
      <c r="C946" s="82" t="s">
        <v>272</v>
      </c>
      <c r="D946" s="82">
        <v>1806</v>
      </c>
      <c r="E946" s="82">
        <v>4384</v>
      </c>
      <c r="F946" s="82" t="s">
        <v>273</v>
      </c>
      <c r="G946" s="82">
        <v>5</v>
      </c>
      <c r="H946" s="82" t="s">
        <v>91</v>
      </c>
      <c r="I946" s="82">
        <v>451606</v>
      </c>
      <c r="J946" s="82">
        <v>13</v>
      </c>
      <c r="K946" s="82">
        <v>14</v>
      </c>
      <c r="L946" s="82" t="s">
        <v>3</v>
      </c>
      <c r="M946" s="82">
        <v>156309.58418599999</v>
      </c>
      <c r="N946" s="82">
        <v>6274633.5266500004</v>
      </c>
      <c r="O946" s="82">
        <v>86</v>
      </c>
      <c r="P946" s="82" t="s">
        <v>289</v>
      </c>
      <c r="Q946" s="82" t="s">
        <v>281</v>
      </c>
      <c r="R946" s="82" t="s">
        <v>278</v>
      </c>
      <c r="S946" s="82">
        <v>3926</v>
      </c>
      <c r="T946" s="82">
        <v>316977</v>
      </c>
      <c r="U946" s="82">
        <v>1.369003</v>
      </c>
    </row>
    <row r="947" spans="1:21" x14ac:dyDescent="0.35">
      <c r="A947" s="81"/>
      <c r="B947" s="82">
        <v>3004</v>
      </c>
      <c r="C947" s="82" t="s">
        <v>272</v>
      </c>
      <c r="D947" s="82">
        <v>1807</v>
      </c>
      <c r="E947" s="82">
        <v>4384</v>
      </c>
      <c r="F947" s="82" t="s">
        <v>273</v>
      </c>
      <c r="G947" s="82">
        <v>5</v>
      </c>
      <c r="H947" s="82" t="s">
        <v>91</v>
      </c>
      <c r="I947" s="82">
        <v>451606</v>
      </c>
      <c r="J947" s="82">
        <v>14</v>
      </c>
      <c r="K947" s="82">
        <v>15</v>
      </c>
      <c r="L947" s="82" t="s">
        <v>10</v>
      </c>
      <c r="M947" s="82">
        <v>194777.95925700001</v>
      </c>
      <c r="N947" s="82">
        <v>9678248.4628699999</v>
      </c>
      <c r="O947" s="82">
        <v>86</v>
      </c>
      <c r="P947" s="82" t="s">
        <v>289</v>
      </c>
      <c r="Q947" s="82" t="s">
        <v>281</v>
      </c>
      <c r="R947" s="82" t="s">
        <v>278</v>
      </c>
      <c r="S947" s="82">
        <v>3926</v>
      </c>
      <c r="T947" s="82">
        <v>316977</v>
      </c>
      <c r="U947" s="82">
        <v>3.0141239999999998</v>
      </c>
    </row>
    <row r="948" spans="1:21" x14ac:dyDescent="0.35">
      <c r="A948" s="81"/>
      <c r="B948" s="82">
        <v>3050</v>
      </c>
      <c r="C948" s="82" t="s">
        <v>272</v>
      </c>
      <c r="D948" s="82">
        <v>1835</v>
      </c>
      <c r="E948" s="82">
        <v>4419</v>
      </c>
      <c r="F948" s="82" t="s">
        <v>273</v>
      </c>
      <c r="G948" s="82">
        <v>5</v>
      </c>
      <c r="H948" s="82" t="s">
        <v>92</v>
      </c>
      <c r="I948" s="82">
        <v>615947</v>
      </c>
      <c r="J948" s="82">
        <v>13</v>
      </c>
      <c r="K948" s="82">
        <v>14</v>
      </c>
      <c r="L948" s="82" t="s">
        <v>3</v>
      </c>
      <c r="M948" s="82">
        <v>156309.58418599999</v>
      </c>
      <c r="N948" s="82">
        <v>6274633.5266500004</v>
      </c>
      <c r="O948" s="82">
        <v>85</v>
      </c>
      <c r="P948" s="82" t="s">
        <v>292</v>
      </c>
      <c r="Q948" s="82" t="s">
        <v>290</v>
      </c>
      <c r="R948" s="82" t="s">
        <v>278</v>
      </c>
      <c r="S948" s="82">
        <v>2254</v>
      </c>
      <c r="T948" s="82">
        <v>109372</v>
      </c>
      <c r="U948" s="82">
        <v>1.012456</v>
      </c>
    </row>
    <row r="949" spans="1:21" x14ac:dyDescent="0.35">
      <c r="A949" s="81"/>
      <c r="B949" s="82">
        <v>3051</v>
      </c>
      <c r="C949" s="82" t="s">
        <v>272</v>
      </c>
      <c r="D949" s="82">
        <v>1836</v>
      </c>
      <c r="E949" s="82">
        <v>4419</v>
      </c>
      <c r="F949" s="82" t="s">
        <v>273</v>
      </c>
      <c r="G949" s="82">
        <v>5</v>
      </c>
      <c r="H949" s="82" t="s">
        <v>92</v>
      </c>
      <c r="I949" s="82">
        <v>615947</v>
      </c>
      <c r="J949" s="82">
        <v>14</v>
      </c>
      <c r="K949" s="82">
        <v>15</v>
      </c>
      <c r="L949" s="82" t="s">
        <v>10</v>
      </c>
      <c r="M949" s="82">
        <v>194777.95925700001</v>
      </c>
      <c r="N949" s="82">
        <v>9678248.4628699999</v>
      </c>
      <c r="O949" s="82">
        <v>85</v>
      </c>
      <c r="P949" s="82" t="s">
        <v>292</v>
      </c>
      <c r="Q949" s="82" t="s">
        <v>290</v>
      </c>
      <c r="R949" s="82" t="s">
        <v>278</v>
      </c>
      <c r="S949" s="82">
        <v>2254</v>
      </c>
      <c r="T949" s="82">
        <v>109372</v>
      </c>
      <c r="U949" s="82">
        <v>0.38840999999999998</v>
      </c>
    </row>
    <row r="950" spans="1:21" x14ac:dyDescent="0.35">
      <c r="A950" s="81"/>
      <c r="B950" s="82">
        <v>3052</v>
      </c>
      <c r="C950" s="82" t="s">
        <v>272</v>
      </c>
      <c r="D950" s="82">
        <v>1837</v>
      </c>
      <c r="E950" s="82">
        <v>4440</v>
      </c>
      <c r="F950" s="82" t="s">
        <v>273</v>
      </c>
      <c r="G950" s="82">
        <v>5</v>
      </c>
      <c r="H950" s="82" t="s">
        <v>90</v>
      </c>
      <c r="I950" s="82">
        <v>451593</v>
      </c>
      <c r="J950" s="82">
        <v>13</v>
      </c>
      <c r="K950" s="82">
        <v>14</v>
      </c>
      <c r="L950" s="82" t="s">
        <v>3</v>
      </c>
      <c r="M950" s="82">
        <v>156309.58418599999</v>
      </c>
      <c r="N950" s="82">
        <v>6274633.5266500004</v>
      </c>
      <c r="O950" s="82">
        <v>75</v>
      </c>
      <c r="P950" s="82" t="s">
        <v>287</v>
      </c>
      <c r="Q950" s="82" t="s">
        <v>281</v>
      </c>
      <c r="R950" s="82" t="s">
        <v>278</v>
      </c>
      <c r="S950" s="82">
        <v>5958</v>
      </c>
      <c r="T950" s="82">
        <v>704928</v>
      </c>
      <c r="U950" s="82">
        <v>2.4565380000000001</v>
      </c>
    </row>
    <row r="951" spans="1:21" x14ac:dyDescent="0.35">
      <c r="A951" s="81"/>
      <c r="B951" s="82">
        <v>3054</v>
      </c>
      <c r="C951" s="82" t="s">
        <v>272</v>
      </c>
      <c r="D951" s="82">
        <v>1838</v>
      </c>
      <c r="E951" s="82">
        <v>4441</v>
      </c>
      <c r="F951" s="82" t="s">
        <v>273</v>
      </c>
      <c r="G951" s="82">
        <v>5</v>
      </c>
      <c r="H951" s="82" t="s">
        <v>90</v>
      </c>
      <c r="I951" s="82">
        <v>451593</v>
      </c>
      <c r="J951" s="82">
        <v>0</v>
      </c>
      <c r="K951" s="82">
        <v>1</v>
      </c>
      <c r="L951" s="82" t="s">
        <v>15</v>
      </c>
      <c r="M951" s="82">
        <v>70235.584705999994</v>
      </c>
      <c r="N951" s="82">
        <v>3217666.13344</v>
      </c>
      <c r="O951" s="82">
        <v>79</v>
      </c>
      <c r="P951" s="82" t="s">
        <v>283</v>
      </c>
      <c r="Q951" s="82" t="s">
        <v>269</v>
      </c>
      <c r="R951" s="82" t="s">
        <v>278</v>
      </c>
      <c r="S951" s="82">
        <v>8558</v>
      </c>
      <c r="T951" s="82">
        <v>926359</v>
      </c>
      <c r="U951" s="82">
        <v>0.115097</v>
      </c>
    </row>
    <row r="952" spans="1:21" x14ac:dyDescent="0.35">
      <c r="A952" s="81"/>
      <c r="B952" s="82">
        <v>3055</v>
      </c>
      <c r="C952" s="82" t="s">
        <v>272</v>
      </c>
      <c r="D952" s="82">
        <v>1839</v>
      </c>
      <c r="E952" s="82">
        <v>4441</v>
      </c>
      <c r="F952" s="82" t="s">
        <v>273</v>
      </c>
      <c r="G952" s="82">
        <v>5</v>
      </c>
      <c r="H952" s="82" t="s">
        <v>90</v>
      </c>
      <c r="I952" s="82">
        <v>451593</v>
      </c>
      <c r="J952" s="82">
        <v>2</v>
      </c>
      <c r="K952" s="82">
        <v>3</v>
      </c>
      <c r="L952" s="82" t="s">
        <v>13</v>
      </c>
      <c r="M952" s="82">
        <v>9854.3038030000007</v>
      </c>
      <c r="N952" s="82">
        <v>1086982.27514</v>
      </c>
      <c r="O952" s="82">
        <v>67</v>
      </c>
      <c r="P952" s="82" t="s">
        <v>303</v>
      </c>
      <c r="Q952" s="82" t="s">
        <v>286</v>
      </c>
      <c r="R952" s="82" t="s">
        <v>278</v>
      </c>
      <c r="S952" s="82">
        <v>7610</v>
      </c>
      <c r="T952" s="82">
        <v>646377</v>
      </c>
      <c r="U952" s="82">
        <v>1.1861159999999999</v>
      </c>
    </row>
    <row r="953" spans="1:21" x14ac:dyDescent="0.35">
      <c r="A953" s="81"/>
      <c r="B953" s="82">
        <v>3056</v>
      </c>
      <c r="C953" s="82" t="s">
        <v>272</v>
      </c>
      <c r="D953" s="82">
        <v>1839</v>
      </c>
      <c r="E953" s="82">
        <v>4441</v>
      </c>
      <c r="F953" s="82" t="s">
        <v>273</v>
      </c>
      <c r="G953" s="82">
        <v>5</v>
      </c>
      <c r="H953" s="82" t="s">
        <v>90</v>
      </c>
      <c r="I953" s="82">
        <v>451593</v>
      </c>
      <c r="J953" s="82">
        <v>2</v>
      </c>
      <c r="K953" s="82">
        <v>3</v>
      </c>
      <c r="L953" s="82" t="s">
        <v>13</v>
      </c>
      <c r="M953" s="82">
        <v>9854.3038030000007</v>
      </c>
      <c r="N953" s="82">
        <v>1086982.27514</v>
      </c>
      <c r="O953" s="82">
        <v>72</v>
      </c>
      <c r="P953" s="82" t="s">
        <v>286</v>
      </c>
      <c r="Q953" s="82" t="s">
        <v>281</v>
      </c>
      <c r="R953" s="82" t="s">
        <v>278</v>
      </c>
      <c r="S953" s="82">
        <v>3742</v>
      </c>
      <c r="T953" s="82">
        <v>277459</v>
      </c>
      <c r="U953" s="82">
        <v>1.55711</v>
      </c>
    </row>
    <row r="954" spans="1:21" x14ac:dyDescent="0.35">
      <c r="A954" s="81"/>
      <c r="B954" s="82">
        <v>3057</v>
      </c>
      <c r="C954" s="82" t="s">
        <v>272</v>
      </c>
      <c r="D954" s="82">
        <v>1840</v>
      </c>
      <c r="E954" s="82">
        <v>4441</v>
      </c>
      <c r="F954" s="82" t="s">
        <v>273</v>
      </c>
      <c r="G954" s="82">
        <v>5</v>
      </c>
      <c r="H954" s="82" t="s">
        <v>90</v>
      </c>
      <c r="I954" s="82">
        <v>451593</v>
      </c>
      <c r="J954" s="82">
        <v>13</v>
      </c>
      <c r="K954" s="82">
        <v>14</v>
      </c>
      <c r="L954" s="82" t="s">
        <v>3</v>
      </c>
      <c r="M954" s="82">
        <v>156309.58418599999</v>
      </c>
      <c r="N954" s="82">
        <v>6274633.5266500004</v>
      </c>
      <c r="O954" s="82">
        <v>67</v>
      </c>
      <c r="P954" s="82" t="s">
        <v>303</v>
      </c>
      <c r="Q954" s="82" t="s">
        <v>286</v>
      </c>
      <c r="R954" s="82" t="s">
        <v>278</v>
      </c>
      <c r="S954" s="82">
        <v>7610</v>
      </c>
      <c r="T954" s="82">
        <v>646377</v>
      </c>
      <c r="U954" s="82">
        <v>1.368193</v>
      </c>
    </row>
    <row r="955" spans="1:21" x14ac:dyDescent="0.35">
      <c r="A955" s="81"/>
      <c r="B955" s="82">
        <v>3058</v>
      </c>
      <c r="C955" s="82" t="s">
        <v>272</v>
      </c>
      <c r="D955" s="82">
        <v>1840</v>
      </c>
      <c r="E955" s="82">
        <v>4441</v>
      </c>
      <c r="F955" s="82" t="s">
        <v>273</v>
      </c>
      <c r="G955" s="82">
        <v>5</v>
      </c>
      <c r="H955" s="82" t="s">
        <v>90</v>
      </c>
      <c r="I955" s="82">
        <v>451593</v>
      </c>
      <c r="J955" s="82">
        <v>13</v>
      </c>
      <c r="K955" s="82">
        <v>14</v>
      </c>
      <c r="L955" s="82" t="s">
        <v>3</v>
      </c>
      <c r="M955" s="82">
        <v>156309.58418599999</v>
      </c>
      <c r="N955" s="82">
        <v>6274633.5266500004</v>
      </c>
      <c r="O955" s="82">
        <v>72</v>
      </c>
      <c r="P955" s="82" t="s">
        <v>286</v>
      </c>
      <c r="Q955" s="82" t="s">
        <v>281</v>
      </c>
      <c r="R955" s="82" t="s">
        <v>278</v>
      </c>
      <c r="S955" s="82">
        <v>3742</v>
      </c>
      <c r="T955" s="82">
        <v>277459</v>
      </c>
      <c r="U955" s="82">
        <v>0.52517199999999997</v>
      </c>
    </row>
    <row r="956" spans="1:21" x14ac:dyDescent="0.35">
      <c r="A956" s="81"/>
      <c r="B956" s="82">
        <v>3059</v>
      </c>
      <c r="C956" s="82" t="s">
        <v>272</v>
      </c>
      <c r="D956" s="82">
        <v>1840</v>
      </c>
      <c r="E956" s="82">
        <v>4441</v>
      </c>
      <c r="F956" s="82" t="s">
        <v>273</v>
      </c>
      <c r="G956" s="82">
        <v>5</v>
      </c>
      <c r="H956" s="82" t="s">
        <v>90</v>
      </c>
      <c r="I956" s="82">
        <v>451593</v>
      </c>
      <c r="J956" s="82">
        <v>13</v>
      </c>
      <c r="K956" s="82">
        <v>14</v>
      </c>
      <c r="L956" s="82" t="s">
        <v>3</v>
      </c>
      <c r="M956" s="82">
        <v>156309.58418599999</v>
      </c>
      <c r="N956" s="82">
        <v>6274633.5266500004</v>
      </c>
      <c r="O956" s="82">
        <v>79</v>
      </c>
      <c r="P956" s="82" t="s">
        <v>283</v>
      </c>
      <c r="Q956" s="82" t="s">
        <v>269</v>
      </c>
      <c r="R956" s="82" t="s">
        <v>278</v>
      </c>
      <c r="S956" s="82">
        <v>8558</v>
      </c>
      <c r="T956" s="82">
        <v>926359</v>
      </c>
      <c r="U956" s="82">
        <v>4.1805130000000004</v>
      </c>
    </row>
    <row r="957" spans="1:21" x14ac:dyDescent="0.35">
      <c r="A957" s="81"/>
      <c r="B957" s="82">
        <v>3060</v>
      </c>
      <c r="C957" s="82" t="s">
        <v>272</v>
      </c>
      <c r="D957" s="82">
        <v>1841</v>
      </c>
      <c r="E957" s="82">
        <v>4441</v>
      </c>
      <c r="F957" s="82" t="s">
        <v>273</v>
      </c>
      <c r="G957" s="82">
        <v>5</v>
      </c>
      <c r="H957" s="82" t="s">
        <v>90</v>
      </c>
      <c r="I957" s="82">
        <v>451593</v>
      </c>
      <c r="J957" s="82">
        <v>14</v>
      </c>
      <c r="K957" s="82">
        <v>15</v>
      </c>
      <c r="L957" s="82" t="s">
        <v>10</v>
      </c>
      <c r="M957" s="82">
        <v>194777.95925700001</v>
      </c>
      <c r="N957" s="82">
        <v>9678248.4628699999</v>
      </c>
      <c r="O957" s="82">
        <v>67</v>
      </c>
      <c r="P957" s="82" t="s">
        <v>303</v>
      </c>
      <c r="Q957" s="82" t="s">
        <v>286</v>
      </c>
      <c r="R957" s="82" t="s">
        <v>278</v>
      </c>
      <c r="S957" s="82">
        <v>7610</v>
      </c>
      <c r="T957" s="82">
        <v>646377</v>
      </c>
      <c r="U957" s="82">
        <v>0.74276699999999996</v>
      </c>
    </row>
    <row r="958" spans="1:21" x14ac:dyDescent="0.35">
      <c r="A958" s="81"/>
      <c r="B958" s="82">
        <v>3061</v>
      </c>
      <c r="C958" s="82" t="s">
        <v>272</v>
      </c>
      <c r="D958" s="82">
        <v>1841</v>
      </c>
      <c r="E958" s="82">
        <v>4441</v>
      </c>
      <c r="F958" s="82" t="s">
        <v>273</v>
      </c>
      <c r="G958" s="82">
        <v>5</v>
      </c>
      <c r="H958" s="82" t="s">
        <v>90</v>
      </c>
      <c r="I958" s="82">
        <v>451593</v>
      </c>
      <c r="J958" s="82">
        <v>14</v>
      </c>
      <c r="K958" s="82">
        <v>15</v>
      </c>
      <c r="L958" s="82" t="s">
        <v>10</v>
      </c>
      <c r="M958" s="82">
        <v>194777.95925700001</v>
      </c>
      <c r="N958" s="82">
        <v>9678248.4628699999</v>
      </c>
      <c r="O958" s="82">
        <v>72</v>
      </c>
      <c r="P958" s="82" t="s">
        <v>286</v>
      </c>
      <c r="Q958" s="82" t="s">
        <v>281</v>
      </c>
      <c r="R958" s="82" t="s">
        <v>278</v>
      </c>
      <c r="S958" s="82">
        <v>3742</v>
      </c>
      <c r="T958" s="82">
        <v>277459</v>
      </c>
      <c r="U958" s="82">
        <v>1.485881</v>
      </c>
    </row>
    <row r="959" spans="1:21" x14ac:dyDescent="0.35">
      <c r="A959" s="81"/>
      <c r="B959" s="82">
        <v>3062</v>
      </c>
      <c r="C959" s="82" t="s">
        <v>272</v>
      </c>
      <c r="D959" s="82">
        <v>1841</v>
      </c>
      <c r="E959" s="82">
        <v>4441</v>
      </c>
      <c r="F959" s="82" t="s">
        <v>273</v>
      </c>
      <c r="G959" s="82">
        <v>5</v>
      </c>
      <c r="H959" s="82" t="s">
        <v>90</v>
      </c>
      <c r="I959" s="82">
        <v>451593</v>
      </c>
      <c r="J959" s="82">
        <v>14</v>
      </c>
      <c r="K959" s="82">
        <v>15</v>
      </c>
      <c r="L959" s="82" t="s">
        <v>10</v>
      </c>
      <c r="M959" s="82">
        <v>194777.95925700001</v>
      </c>
      <c r="N959" s="82">
        <v>9678248.4628699999</v>
      </c>
      <c r="O959" s="82">
        <v>79</v>
      </c>
      <c r="P959" s="82" t="s">
        <v>283</v>
      </c>
      <c r="Q959" s="82" t="s">
        <v>269</v>
      </c>
      <c r="R959" s="82" t="s">
        <v>278</v>
      </c>
      <c r="S959" s="82">
        <v>8558</v>
      </c>
      <c r="T959" s="82">
        <v>926359</v>
      </c>
      <c r="U959" s="82">
        <v>0.84443400000000002</v>
      </c>
    </row>
    <row r="960" spans="1:21" x14ac:dyDescent="0.35">
      <c r="A960" s="81"/>
      <c r="B960" s="82">
        <v>3063</v>
      </c>
      <c r="C960" s="82" t="s">
        <v>272</v>
      </c>
      <c r="D960" s="82">
        <v>1842</v>
      </c>
      <c r="E960" s="82">
        <v>4442</v>
      </c>
      <c r="F960" s="82" t="s">
        <v>273</v>
      </c>
      <c r="G960" s="82">
        <v>5</v>
      </c>
      <c r="H960" s="82" t="s">
        <v>90</v>
      </c>
      <c r="I960" s="82">
        <v>451593</v>
      </c>
      <c r="J960" s="82">
        <v>2</v>
      </c>
      <c r="K960" s="82">
        <v>3</v>
      </c>
      <c r="L960" s="82" t="s">
        <v>13</v>
      </c>
      <c r="M960" s="82">
        <v>9854.3038030000007</v>
      </c>
      <c r="N960" s="82">
        <v>1086982.27514</v>
      </c>
      <c r="O960" s="82">
        <v>67</v>
      </c>
      <c r="P960" s="82" t="s">
        <v>303</v>
      </c>
      <c r="Q960" s="82" t="s">
        <v>286</v>
      </c>
      <c r="R960" s="82" t="s">
        <v>278</v>
      </c>
      <c r="S960" s="82">
        <v>7610</v>
      </c>
      <c r="T960" s="82">
        <v>646377</v>
      </c>
      <c r="U960" s="82">
        <v>1.7576999999999999E-2</v>
      </c>
    </row>
    <row r="961" spans="1:21" x14ac:dyDescent="0.35">
      <c r="A961" s="81"/>
      <c r="B961" s="82">
        <v>3064</v>
      </c>
      <c r="C961" s="82" t="s">
        <v>272</v>
      </c>
      <c r="D961" s="82">
        <v>1842</v>
      </c>
      <c r="E961" s="82">
        <v>4442</v>
      </c>
      <c r="F961" s="82" t="s">
        <v>273</v>
      </c>
      <c r="G961" s="82">
        <v>5</v>
      </c>
      <c r="H961" s="82" t="s">
        <v>90</v>
      </c>
      <c r="I961" s="82">
        <v>451593</v>
      </c>
      <c r="J961" s="82">
        <v>2</v>
      </c>
      <c r="K961" s="82">
        <v>3</v>
      </c>
      <c r="L961" s="82" t="s">
        <v>13</v>
      </c>
      <c r="M961" s="82">
        <v>9854.3038030000007</v>
      </c>
      <c r="N961" s="82">
        <v>1086982.27514</v>
      </c>
      <c r="O961" s="82">
        <v>72</v>
      </c>
      <c r="P961" s="82" t="s">
        <v>286</v>
      </c>
      <c r="Q961" s="82" t="s">
        <v>281</v>
      </c>
      <c r="R961" s="82" t="s">
        <v>278</v>
      </c>
      <c r="S961" s="82">
        <v>3742</v>
      </c>
      <c r="T961" s="82">
        <v>277459</v>
      </c>
      <c r="U961" s="82">
        <v>7.7150379999999998</v>
      </c>
    </row>
    <row r="962" spans="1:21" x14ac:dyDescent="0.35">
      <c r="A962" s="81"/>
      <c r="B962" s="82">
        <v>3065</v>
      </c>
      <c r="C962" s="82" t="s">
        <v>272</v>
      </c>
      <c r="D962" s="82">
        <v>1843</v>
      </c>
      <c r="E962" s="82">
        <v>4442</v>
      </c>
      <c r="F962" s="82" t="s">
        <v>273</v>
      </c>
      <c r="G962" s="82">
        <v>5</v>
      </c>
      <c r="H962" s="82" t="s">
        <v>90</v>
      </c>
      <c r="I962" s="82">
        <v>451593</v>
      </c>
      <c r="J962" s="82">
        <v>13</v>
      </c>
      <c r="K962" s="82">
        <v>14</v>
      </c>
      <c r="L962" s="82" t="s">
        <v>3</v>
      </c>
      <c r="M962" s="82">
        <v>156309.58418599999</v>
      </c>
      <c r="N962" s="82">
        <v>6274633.5266500004</v>
      </c>
      <c r="O962" s="82">
        <v>67</v>
      </c>
      <c r="P962" s="82" t="s">
        <v>303</v>
      </c>
      <c r="Q962" s="82" t="s">
        <v>286</v>
      </c>
      <c r="R962" s="82" t="s">
        <v>278</v>
      </c>
      <c r="S962" s="82">
        <v>7610</v>
      </c>
      <c r="T962" s="82">
        <v>646377</v>
      </c>
      <c r="U962" s="82">
        <v>0.18756300000000001</v>
      </c>
    </row>
    <row r="963" spans="1:21" x14ac:dyDescent="0.35">
      <c r="A963" s="81"/>
      <c r="B963" s="82">
        <v>3066</v>
      </c>
      <c r="C963" s="82" t="s">
        <v>272</v>
      </c>
      <c r="D963" s="82">
        <v>1844</v>
      </c>
      <c r="E963" s="82">
        <v>4442</v>
      </c>
      <c r="F963" s="82" t="s">
        <v>273</v>
      </c>
      <c r="G963" s="82">
        <v>5</v>
      </c>
      <c r="H963" s="82" t="s">
        <v>90</v>
      </c>
      <c r="I963" s="82">
        <v>451593</v>
      </c>
      <c r="J963" s="82">
        <v>14</v>
      </c>
      <c r="K963" s="82">
        <v>15</v>
      </c>
      <c r="L963" s="82" t="s">
        <v>10</v>
      </c>
      <c r="M963" s="82">
        <v>194777.95925700001</v>
      </c>
      <c r="N963" s="82">
        <v>9678248.4628699999</v>
      </c>
      <c r="O963" s="82">
        <v>67</v>
      </c>
      <c r="P963" s="82" t="s">
        <v>303</v>
      </c>
      <c r="Q963" s="82" t="s">
        <v>286</v>
      </c>
      <c r="R963" s="82" t="s">
        <v>278</v>
      </c>
      <c r="S963" s="82">
        <v>7610</v>
      </c>
      <c r="T963" s="82">
        <v>646377</v>
      </c>
      <c r="U963" s="82">
        <v>1.4863459999999999</v>
      </c>
    </row>
    <row r="964" spans="1:21" x14ac:dyDescent="0.35">
      <c r="A964" s="81"/>
      <c r="B964" s="82">
        <v>3067</v>
      </c>
      <c r="C964" s="82" t="s">
        <v>272</v>
      </c>
      <c r="D964" s="82">
        <v>1844</v>
      </c>
      <c r="E964" s="82">
        <v>4442</v>
      </c>
      <c r="F964" s="82" t="s">
        <v>273</v>
      </c>
      <c r="G964" s="82">
        <v>5</v>
      </c>
      <c r="H964" s="82" t="s">
        <v>90</v>
      </c>
      <c r="I964" s="82">
        <v>451593</v>
      </c>
      <c r="J964" s="82">
        <v>14</v>
      </c>
      <c r="K964" s="82">
        <v>15</v>
      </c>
      <c r="L964" s="82" t="s">
        <v>10</v>
      </c>
      <c r="M964" s="82">
        <v>194777.95925700001</v>
      </c>
      <c r="N964" s="82">
        <v>9678248.4628699999</v>
      </c>
      <c r="O964" s="82">
        <v>72</v>
      </c>
      <c r="P964" s="82" t="s">
        <v>286</v>
      </c>
      <c r="Q964" s="82" t="s">
        <v>281</v>
      </c>
      <c r="R964" s="82" t="s">
        <v>278</v>
      </c>
      <c r="S964" s="82">
        <v>3742</v>
      </c>
      <c r="T964" s="82">
        <v>277459</v>
      </c>
      <c r="U964" s="82">
        <v>0.213251</v>
      </c>
    </row>
    <row r="965" spans="1:21" x14ac:dyDescent="0.35">
      <c r="A965" s="81"/>
      <c r="B965" s="82">
        <v>3068</v>
      </c>
      <c r="C965" s="82" t="s">
        <v>272</v>
      </c>
      <c r="D965" s="82">
        <v>1845</v>
      </c>
      <c r="E965" s="82">
        <v>4443</v>
      </c>
      <c r="F965" s="82" t="s">
        <v>273</v>
      </c>
      <c r="G965" s="82">
        <v>5</v>
      </c>
      <c r="H965" s="82" t="s">
        <v>90</v>
      </c>
      <c r="I965" s="82">
        <v>451593</v>
      </c>
      <c r="J965" s="82">
        <v>2</v>
      </c>
      <c r="K965" s="82">
        <v>3</v>
      </c>
      <c r="L965" s="82" t="s">
        <v>13</v>
      </c>
      <c r="M965" s="82">
        <v>9854.3038030000007</v>
      </c>
      <c r="N965" s="82">
        <v>1086982.27514</v>
      </c>
      <c r="O965" s="82">
        <v>68</v>
      </c>
      <c r="P965" s="82" t="s">
        <v>302</v>
      </c>
      <c r="Q965" s="82" t="s">
        <v>285</v>
      </c>
      <c r="R965" s="82" t="s">
        <v>278</v>
      </c>
      <c r="S965" s="82">
        <v>2308</v>
      </c>
      <c r="T965" s="82">
        <v>71202</v>
      </c>
      <c r="U965" s="82">
        <v>1.0664070000000001</v>
      </c>
    </row>
    <row r="966" spans="1:21" x14ac:dyDescent="0.35">
      <c r="A966" s="81"/>
      <c r="B966" s="82">
        <v>3069</v>
      </c>
      <c r="C966" s="82" t="s">
        <v>272</v>
      </c>
      <c r="D966" s="82">
        <v>1845</v>
      </c>
      <c r="E966" s="82">
        <v>4443</v>
      </c>
      <c r="F966" s="82" t="s">
        <v>273</v>
      </c>
      <c r="G966" s="82">
        <v>5</v>
      </c>
      <c r="H966" s="82" t="s">
        <v>90</v>
      </c>
      <c r="I966" s="82">
        <v>451593</v>
      </c>
      <c r="J966" s="82">
        <v>2</v>
      </c>
      <c r="K966" s="82">
        <v>3</v>
      </c>
      <c r="L966" s="82" t="s">
        <v>13</v>
      </c>
      <c r="M966" s="82">
        <v>9854.3038030000007</v>
      </c>
      <c r="N966" s="82">
        <v>1086982.27514</v>
      </c>
      <c r="O966" s="82">
        <v>69</v>
      </c>
      <c r="P966" s="82" t="s">
        <v>298</v>
      </c>
      <c r="Q966" s="82" t="s">
        <v>281</v>
      </c>
      <c r="R966" s="82" t="s">
        <v>278</v>
      </c>
      <c r="S966" s="82">
        <v>2216</v>
      </c>
      <c r="T966" s="82">
        <v>63817</v>
      </c>
      <c r="U966" s="82">
        <v>0.41441299999999998</v>
      </c>
    </row>
    <row r="967" spans="1:21" x14ac:dyDescent="0.35">
      <c r="A967" s="81"/>
      <c r="B967" s="82">
        <v>3070</v>
      </c>
      <c r="C967" s="82" t="s">
        <v>272</v>
      </c>
      <c r="D967" s="82">
        <v>1846</v>
      </c>
      <c r="E967" s="82">
        <v>4443</v>
      </c>
      <c r="F967" s="82" t="s">
        <v>273</v>
      </c>
      <c r="G967" s="82">
        <v>5</v>
      </c>
      <c r="H967" s="82" t="s">
        <v>90</v>
      </c>
      <c r="I967" s="82">
        <v>451593</v>
      </c>
      <c r="J967" s="82">
        <v>13</v>
      </c>
      <c r="K967" s="82">
        <v>14</v>
      </c>
      <c r="L967" s="82" t="s">
        <v>3</v>
      </c>
      <c r="M967" s="82">
        <v>156309.58418599999</v>
      </c>
      <c r="N967" s="82">
        <v>6274633.5266500004</v>
      </c>
      <c r="O967" s="82">
        <v>62</v>
      </c>
      <c r="P967" s="82" t="s">
        <v>301</v>
      </c>
      <c r="Q967" s="82" t="s">
        <v>302</v>
      </c>
      <c r="R967" s="82" t="s">
        <v>278</v>
      </c>
      <c r="S967" s="82">
        <v>2580</v>
      </c>
      <c r="T967" s="82">
        <v>145875</v>
      </c>
      <c r="U967" s="82">
        <v>0.17991499999999999</v>
      </c>
    </row>
    <row r="968" spans="1:21" x14ac:dyDescent="0.35">
      <c r="A968" s="81"/>
      <c r="B968" s="82">
        <v>3071</v>
      </c>
      <c r="C968" s="82" t="s">
        <v>272</v>
      </c>
      <c r="D968" s="82">
        <v>1846</v>
      </c>
      <c r="E968" s="82">
        <v>4443</v>
      </c>
      <c r="F968" s="82" t="s">
        <v>273</v>
      </c>
      <c r="G968" s="82">
        <v>5</v>
      </c>
      <c r="H968" s="82" t="s">
        <v>90</v>
      </c>
      <c r="I968" s="82">
        <v>451593</v>
      </c>
      <c r="J968" s="82">
        <v>13</v>
      </c>
      <c r="K968" s="82">
        <v>14</v>
      </c>
      <c r="L968" s="82" t="s">
        <v>3</v>
      </c>
      <c r="M968" s="82">
        <v>156309.58418599999</v>
      </c>
      <c r="N968" s="82">
        <v>6274633.5266500004</v>
      </c>
      <c r="O968" s="82">
        <v>65</v>
      </c>
      <c r="P968" s="82" t="s">
        <v>297</v>
      </c>
      <c r="Q968" s="82" t="s">
        <v>295</v>
      </c>
      <c r="R968" s="82" t="s">
        <v>278</v>
      </c>
      <c r="S968" s="82">
        <v>3282</v>
      </c>
      <c r="T968" s="82">
        <v>208683</v>
      </c>
      <c r="U968" s="82">
        <v>1.4775039999999999</v>
      </c>
    </row>
    <row r="969" spans="1:21" x14ac:dyDescent="0.35">
      <c r="A969" s="81"/>
      <c r="B969" s="82">
        <v>3072</v>
      </c>
      <c r="C969" s="82" t="s">
        <v>272</v>
      </c>
      <c r="D969" s="82">
        <v>1846</v>
      </c>
      <c r="E969" s="82">
        <v>4443</v>
      </c>
      <c r="F969" s="82" t="s">
        <v>273</v>
      </c>
      <c r="G969" s="82">
        <v>5</v>
      </c>
      <c r="H969" s="82" t="s">
        <v>90</v>
      </c>
      <c r="I969" s="82">
        <v>451593</v>
      </c>
      <c r="J969" s="82">
        <v>13</v>
      </c>
      <c r="K969" s="82">
        <v>14</v>
      </c>
      <c r="L969" s="82" t="s">
        <v>3</v>
      </c>
      <c r="M969" s="82">
        <v>156309.58418599999</v>
      </c>
      <c r="N969" s="82">
        <v>6274633.5266500004</v>
      </c>
      <c r="O969" s="82">
        <v>68</v>
      </c>
      <c r="P969" s="82" t="s">
        <v>302</v>
      </c>
      <c r="Q969" s="82" t="s">
        <v>285</v>
      </c>
      <c r="R969" s="82" t="s">
        <v>278</v>
      </c>
      <c r="S969" s="82">
        <v>2308</v>
      </c>
      <c r="T969" s="82">
        <v>71202</v>
      </c>
      <c r="U969" s="82">
        <v>1.6393530000000001</v>
      </c>
    </row>
    <row r="970" spans="1:21" x14ac:dyDescent="0.35">
      <c r="A970" s="81"/>
      <c r="B970" s="82">
        <v>3073</v>
      </c>
      <c r="C970" s="82" t="s">
        <v>272</v>
      </c>
      <c r="D970" s="82">
        <v>1846</v>
      </c>
      <c r="E970" s="82">
        <v>4443</v>
      </c>
      <c r="F970" s="82" t="s">
        <v>273</v>
      </c>
      <c r="G970" s="82">
        <v>5</v>
      </c>
      <c r="H970" s="82" t="s">
        <v>90</v>
      </c>
      <c r="I970" s="82">
        <v>451593</v>
      </c>
      <c r="J970" s="82">
        <v>13</v>
      </c>
      <c r="K970" s="82">
        <v>14</v>
      </c>
      <c r="L970" s="82" t="s">
        <v>3</v>
      </c>
      <c r="M970" s="82">
        <v>156309.58418599999</v>
      </c>
      <c r="N970" s="82">
        <v>6274633.5266500004</v>
      </c>
      <c r="O970" s="82">
        <v>69</v>
      </c>
      <c r="P970" s="82" t="s">
        <v>298</v>
      </c>
      <c r="Q970" s="82" t="s">
        <v>281</v>
      </c>
      <c r="R970" s="82" t="s">
        <v>278</v>
      </c>
      <c r="S970" s="82">
        <v>2216</v>
      </c>
      <c r="T970" s="82">
        <v>63817</v>
      </c>
      <c r="U970" s="82">
        <v>3.8857659999999998</v>
      </c>
    </row>
    <row r="971" spans="1:21" x14ac:dyDescent="0.35">
      <c r="A971" s="81"/>
      <c r="B971" s="82">
        <v>3080</v>
      </c>
      <c r="C971" s="82" t="s">
        <v>272</v>
      </c>
      <c r="D971" s="82">
        <v>1852</v>
      </c>
      <c r="E971" s="82">
        <v>4462</v>
      </c>
      <c r="F971" s="82" t="s">
        <v>273</v>
      </c>
      <c r="G971" s="82">
        <v>5</v>
      </c>
      <c r="H971" s="82" t="s">
        <v>93</v>
      </c>
      <c r="I971" s="82">
        <v>451592</v>
      </c>
      <c r="J971" s="82">
        <v>9</v>
      </c>
      <c r="K971" s="82">
        <v>10</v>
      </c>
      <c r="L971" s="82" t="s">
        <v>72</v>
      </c>
      <c r="M971" s="82">
        <v>22592.861427</v>
      </c>
      <c r="N971" s="82">
        <v>2378202.3692200002</v>
      </c>
      <c r="O971" s="82">
        <v>84</v>
      </c>
      <c r="P971" s="82" t="s">
        <v>281</v>
      </c>
      <c r="Q971" s="82" t="s">
        <v>282</v>
      </c>
      <c r="R971" s="82" t="s">
        <v>278</v>
      </c>
      <c r="S971" s="82">
        <v>16750</v>
      </c>
      <c r="T971" s="82">
        <v>2976056</v>
      </c>
      <c r="U971" s="82">
        <v>3.9756E-2</v>
      </c>
    </row>
    <row r="972" spans="1:21" x14ac:dyDescent="0.35">
      <c r="A972" s="81"/>
      <c r="B972" s="82">
        <v>3081</v>
      </c>
      <c r="C972" s="82" t="s">
        <v>272</v>
      </c>
      <c r="D972" s="82">
        <v>1853</v>
      </c>
      <c r="E972" s="82">
        <v>4462</v>
      </c>
      <c r="F972" s="82" t="s">
        <v>273</v>
      </c>
      <c r="G972" s="82">
        <v>5</v>
      </c>
      <c r="H972" s="82" t="s">
        <v>93</v>
      </c>
      <c r="I972" s="82">
        <v>451592</v>
      </c>
      <c r="J972" s="82">
        <v>10</v>
      </c>
      <c r="K972" s="82">
        <v>11</v>
      </c>
      <c r="L972" s="82" t="s">
        <v>2</v>
      </c>
      <c r="M972" s="82">
        <v>24929.416090999999</v>
      </c>
      <c r="N972" s="82">
        <v>1538359.6088</v>
      </c>
      <c r="O972" s="82">
        <v>84</v>
      </c>
      <c r="P972" s="82" t="s">
        <v>281</v>
      </c>
      <c r="Q972" s="82" t="s">
        <v>282</v>
      </c>
      <c r="R972" s="82" t="s">
        <v>278</v>
      </c>
      <c r="S972" s="82">
        <v>16750</v>
      </c>
      <c r="T972" s="82">
        <v>2976056</v>
      </c>
      <c r="U972" s="82">
        <v>1.213892</v>
      </c>
    </row>
    <row r="973" spans="1:21" x14ac:dyDescent="0.35">
      <c r="A973" s="81"/>
      <c r="B973" s="82">
        <v>3082</v>
      </c>
      <c r="C973" s="82" t="s">
        <v>272</v>
      </c>
      <c r="D973" s="82">
        <v>1853</v>
      </c>
      <c r="E973" s="82">
        <v>4462</v>
      </c>
      <c r="F973" s="82" t="s">
        <v>273</v>
      </c>
      <c r="G973" s="82">
        <v>5</v>
      </c>
      <c r="H973" s="82" t="s">
        <v>93</v>
      </c>
      <c r="I973" s="82">
        <v>451592</v>
      </c>
      <c r="J973" s="82">
        <v>10</v>
      </c>
      <c r="K973" s="82">
        <v>11</v>
      </c>
      <c r="L973" s="82" t="s">
        <v>2</v>
      </c>
      <c r="M973" s="82">
        <v>24929.416090999999</v>
      </c>
      <c r="N973" s="82">
        <v>1538359.6088</v>
      </c>
      <c r="O973" s="82">
        <v>86</v>
      </c>
      <c r="P973" s="82" t="s">
        <v>289</v>
      </c>
      <c r="Q973" s="82" t="s">
        <v>281</v>
      </c>
      <c r="R973" s="82" t="s">
        <v>278</v>
      </c>
      <c r="S973" s="82">
        <v>3926</v>
      </c>
      <c r="T973" s="82">
        <v>316977</v>
      </c>
      <c r="U973" s="82">
        <v>5.3697000000000002E-2</v>
      </c>
    </row>
    <row r="974" spans="1:21" x14ac:dyDescent="0.35">
      <c r="A974" s="81"/>
      <c r="B974" s="82">
        <v>3083</v>
      </c>
      <c r="C974" s="82" t="s">
        <v>272</v>
      </c>
      <c r="D974" s="82">
        <v>1854</v>
      </c>
      <c r="E974" s="82">
        <v>4462</v>
      </c>
      <c r="F974" s="82" t="s">
        <v>273</v>
      </c>
      <c r="G974" s="82">
        <v>5</v>
      </c>
      <c r="H974" s="82" t="s">
        <v>93</v>
      </c>
      <c r="I974" s="82">
        <v>451592</v>
      </c>
      <c r="J974" s="82">
        <v>13</v>
      </c>
      <c r="K974" s="82">
        <v>14</v>
      </c>
      <c r="L974" s="82" t="s">
        <v>3</v>
      </c>
      <c r="M974" s="82">
        <v>156309.58418599999</v>
      </c>
      <c r="N974" s="82">
        <v>6274633.5266500004</v>
      </c>
      <c r="O974" s="82">
        <v>84</v>
      </c>
      <c r="P974" s="82" t="s">
        <v>281</v>
      </c>
      <c r="Q974" s="82" t="s">
        <v>282</v>
      </c>
      <c r="R974" s="82" t="s">
        <v>278</v>
      </c>
      <c r="S974" s="82">
        <v>16750</v>
      </c>
      <c r="T974" s="82">
        <v>2976056</v>
      </c>
      <c r="U974" s="82">
        <v>0.63374399999999997</v>
      </c>
    </row>
    <row r="975" spans="1:21" x14ac:dyDescent="0.35">
      <c r="A975" s="81"/>
      <c r="B975" s="82">
        <v>3084</v>
      </c>
      <c r="C975" s="82" t="s">
        <v>272</v>
      </c>
      <c r="D975" s="82">
        <v>1854</v>
      </c>
      <c r="E975" s="82">
        <v>4462</v>
      </c>
      <c r="F975" s="82" t="s">
        <v>273</v>
      </c>
      <c r="G975" s="82">
        <v>5</v>
      </c>
      <c r="H975" s="82" t="s">
        <v>93</v>
      </c>
      <c r="I975" s="82">
        <v>451592</v>
      </c>
      <c r="J975" s="82">
        <v>13</v>
      </c>
      <c r="K975" s="82">
        <v>14</v>
      </c>
      <c r="L975" s="82" t="s">
        <v>3</v>
      </c>
      <c r="M975" s="82">
        <v>156309.58418599999</v>
      </c>
      <c r="N975" s="82">
        <v>6274633.5266500004</v>
      </c>
      <c r="O975" s="82">
        <v>86</v>
      </c>
      <c r="P975" s="82" t="s">
        <v>289</v>
      </c>
      <c r="Q975" s="82" t="s">
        <v>281</v>
      </c>
      <c r="R975" s="82" t="s">
        <v>278</v>
      </c>
      <c r="S975" s="82">
        <v>3926</v>
      </c>
      <c r="T975" s="82">
        <v>316977</v>
      </c>
      <c r="U975" s="82">
        <v>2.7608060000000001</v>
      </c>
    </row>
    <row r="976" spans="1:21" x14ac:dyDescent="0.35">
      <c r="A976" s="81"/>
      <c r="B976" s="82">
        <v>3085</v>
      </c>
      <c r="C976" s="82" t="s">
        <v>272</v>
      </c>
      <c r="D976" s="82">
        <v>1855</v>
      </c>
      <c r="E976" s="82">
        <v>4462</v>
      </c>
      <c r="F976" s="82" t="s">
        <v>273</v>
      </c>
      <c r="G976" s="82">
        <v>5</v>
      </c>
      <c r="H976" s="82" t="s">
        <v>93</v>
      </c>
      <c r="I976" s="82">
        <v>451592</v>
      </c>
      <c r="J976" s="82">
        <v>14</v>
      </c>
      <c r="K976" s="82">
        <v>15</v>
      </c>
      <c r="L976" s="82" t="s">
        <v>10</v>
      </c>
      <c r="M976" s="82">
        <v>194777.95925700001</v>
      </c>
      <c r="N976" s="82">
        <v>9678248.4628699999</v>
      </c>
      <c r="O976" s="82">
        <v>86</v>
      </c>
      <c r="P976" s="82" t="s">
        <v>289</v>
      </c>
      <c r="Q976" s="82" t="s">
        <v>281</v>
      </c>
      <c r="R976" s="82" t="s">
        <v>278</v>
      </c>
      <c r="S976" s="82">
        <v>3926</v>
      </c>
      <c r="T976" s="82">
        <v>316977</v>
      </c>
      <c r="U976" s="82">
        <v>5.3201710000000002</v>
      </c>
    </row>
    <row r="977" spans="1:21" x14ac:dyDescent="0.35">
      <c r="A977" s="81"/>
      <c r="B977" s="82">
        <v>3086</v>
      </c>
      <c r="C977" s="82" t="s">
        <v>272</v>
      </c>
      <c r="D977" s="82">
        <v>1856</v>
      </c>
      <c r="E977" s="82">
        <v>4464</v>
      </c>
      <c r="F977" s="82" t="s">
        <v>273</v>
      </c>
      <c r="G977" s="82">
        <v>5</v>
      </c>
      <c r="H977" s="82" t="s">
        <v>93</v>
      </c>
      <c r="I977" s="82">
        <v>451592</v>
      </c>
      <c r="J977" s="82">
        <v>10</v>
      </c>
      <c r="K977" s="82">
        <v>11</v>
      </c>
      <c r="L977" s="82" t="s">
        <v>2</v>
      </c>
      <c r="M977" s="82">
        <v>24929.416090999999</v>
      </c>
      <c r="N977" s="82">
        <v>1538359.6088</v>
      </c>
      <c r="O977" s="82">
        <v>84</v>
      </c>
      <c r="P977" s="82" t="s">
        <v>281</v>
      </c>
      <c r="Q977" s="82" t="s">
        <v>282</v>
      </c>
      <c r="R977" s="82" t="s">
        <v>278</v>
      </c>
      <c r="S977" s="82">
        <v>16750</v>
      </c>
      <c r="T977" s="82">
        <v>2976056</v>
      </c>
      <c r="U977" s="82">
        <v>1.961816</v>
      </c>
    </row>
    <row r="978" spans="1:21" x14ac:dyDescent="0.35">
      <c r="A978" s="81"/>
      <c r="B978" s="82">
        <v>3087</v>
      </c>
      <c r="C978" s="82" t="s">
        <v>272</v>
      </c>
      <c r="D978" s="82">
        <v>1857</v>
      </c>
      <c r="E978" s="82">
        <v>4464</v>
      </c>
      <c r="F978" s="82" t="s">
        <v>273</v>
      </c>
      <c r="G978" s="82">
        <v>5</v>
      </c>
      <c r="H978" s="82" t="s">
        <v>93</v>
      </c>
      <c r="I978" s="82">
        <v>451592</v>
      </c>
      <c r="J978" s="82">
        <v>13</v>
      </c>
      <c r="K978" s="82">
        <v>14</v>
      </c>
      <c r="L978" s="82" t="s">
        <v>3</v>
      </c>
      <c r="M978" s="82">
        <v>156309.58418599999</v>
      </c>
      <c r="N978" s="82">
        <v>6274633.5266500004</v>
      </c>
      <c r="O978" s="82">
        <v>84</v>
      </c>
      <c r="P978" s="82" t="s">
        <v>281</v>
      </c>
      <c r="Q978" s="82" t="s">
        <v>282</v>
      </c>
      <c r="R978" s="82" t="s">
        <v>278</v>
      </c>
      <c r="S978" s="82">
        <v>16750</v>
      </c>
      <c r="T978" s="82">
        <v>2976056</v>
      </c>
      <c r="U978" s="82">
        <v>6.5462220000000002</v>
      </c>
    </row>
    <row r="979" spans="1:21" x14ac:dyDescent="0.35">
      <c r="A979" s="81"/>
      <c r="B979" s="82">
        <v>3088</v>
      </c>
      <c r="C979" s="82" t="s">
        <v>272</v>
      </c>
      <c r="D979" s="82">
        <v>1858</v>
      </c>
      <c r="E979" s="82">
        <v>4464</v>
      </c>
      <c r="F979" s="82" t="s">
        <v>273</v>
      </c>
      <c r="G979" s="82">
        <v>5</v>
      </c>
      <c r="H979" s="82" t="s">
        <v>93</v>
      </c>
      <c r="I979" s="82">
        <v>451592</v>
      </c>
      <c r="J979" s="82">
        <v>14</v>
      </c>
      <c r="K979" s="82">
        <v>15</v>
      </c>
      <c r="L979" s="82" t="s">
        <v>10</v>
      </c>
      <c r="M979" s="82">
        <v>194777.95925700001</v>
      </c>
      <c r="N979" s="82">
        <v>9678248.4628699999</v>
      </c>
      <c r="O979" s="82">
        <v>84</v>
      </c>
      <c r="P979" s="82" t="s">
        <v>281</v>
      </c>
      <c r="Q979" s="82" t="s">
        <v>282</v>
      </c>
      <c r="R979" s="82" t="s">
        <v>278</v>
      </c>
      <c r="S979" s="82">
        <v>16750</v>
      </c>
      <c r="T979" s="82">
        <v>2976056</v>
      </c>
      <c r="U979" s="82">
        <v>1.2013560000000001</v>
      </c>
    </row>
    <row r="980" spans="1:21" x14ac:dyDescent="0.35">
      <c r="A980" s="81"/>
      <c r="B980" s="82">
        <v>3089</v>
      </c>
      <c r="C980" s="82" t="s">
        <v>272</v>
      </c>
      <c r="D980" s="82">
        <v>1859</v>
      </c>
      <c r="E980" s="82">
        <v>4466</v>
      </c>
      <c r="F980" s="82" t="s">
        <v>273</v>
      </c>
      <c r="G980" s="82">
        <v>5</v>
      </c>
      <c r="H980" s="82" t="s">
        <v>93</v>
      </c>
      <c r="I980" s="82">
        <v>451592</v>
      </c>
      <c r="J980" s="82">
        <v>13</v>
      </c>
      <c r="K980" s="82">
        <v>14</v>
      </c>
      <c r="L980" s="82" t="s">
        <v>3</v>
      </c>
      <c r="M980" s="82">
        <v>156309.58418599999</v>
      </c>
      <c r="N980" s="82">
        <v>6274633.5266500004</v>
      </c>
      <c r="O980" s="82">
        <v>84</v>
      </c>
      <c r="P980" s="82" t="s">
        <v>281</v>
      </c>
      <c r="Q980" s="82" t="s">
        <v>282</v>
      </c>
      <c r="R980" s="82" t="s">
        <v>278</v>
      </c>
      <c r="S980" s="82">
        <v>16750</v>
      </c>
      <c r="T980" s="82">
        <v>2976056</v>
      </c>
      <c r="U980" s="82">
        <v>2.193136</v>
      </c>
    </row>
    <row r="981" spans="1:21" x14ac:dyDescent="0.35">
      <c r="A981" s="81"/>
      <c r="B981" s="82">
        <v>3090</v>
      </c>
      <c r="C981" s="82" t="s">
        <v>272</v>
      </c>
      <c r="D981" s="82">
        <v>1860</v>
      </c>
      <c r="E981" s="82">
        <v>4466</v>
      </c>
      <c r="F981" s="82" t="s">
        <v>273</v>
      </c>
      <c r="G981" s="82">
        <v>5</v>
      </c>
      <c r="H981" s="82" t="s">
        <v>93</v>
      </c>
      <c r="I981" s="82">
        <v>451592</v>
      </c>
      <c r="J981" s="82">
        <v>14</v>
      </c>
      <c r="K981" s="82">
        <v>15</v>
      </c>
      <c r="L981" s="82" t="s">
        <v>10</v>
      </c>
      <c r="M981" s="82">
        <v>194777.95925700001</v>
      </c>
      <c r="N981" s="82">
        <v>9678248.4628699999</v>
      </c>
      <c r="O981" s="82">
        <v>84</v>
      </c>
      <c r="P981" s="82" t="s">
        <v>281</v>
      </c>
      <c r="Q981" s="82" t="s">
        <v>282</v>
      </c>
      <c r="R981" s="82" t="s">
        <v>278</v>
      </c>
      <c r="S981" s="82">
        <v>16750</v>
      </c>
      <c r="T981" s="82">
        <v>2976056</v>
      </c>
      <c r="U981" s="82">
        <v>1.6744110000000001</v>
      </c>
    </row>
    <row r="982" spans="1:21" x14ac:dyDescent="0.35">
      <c r="A982" s="81"/>
      <c r="B982" s="82">
        <v>3091</v>
      </c>
      <c r="C982" s="82" t="s">
        <v>272</v>
      </c>
      <c r="D982" s="82">
        <v>1861</v>
      </c>
      <c r="E982" s="82">
        <v>4467</v>
      </c>
      <c r="F982" s="82" t="s">
        <v>273</v>
      </c>
      <c r="G982" s="82">
        <v>5</v>
      </c>
      <c r="H982" s="82" t="s">
        <v>93</v>
      </c>
      <c r="I982" s="82">
        <v>451592</v>
      </c>
      <c r="J982" s="82">
        <v>4</v>
      </c>
      <c r="K982" s="82">
        <v>5</v>
      </c>
      <c r="L982" s="82" t="s">
        <v>71</v>
      </c>
      <c r="M982" s="82">
        <v>12761.130725000001</v>
      </c>
      <c r="N982" s="82">
        <v>498423.70657600003</v>
      </c>
      <c r="O982" s="82">
        <v>79</v>
      </c>
      <c r="P982" s="82" t="s">
        <v>283</v>
      </c>
      <c r="Q982" s="82" t="s">
        <v>269</v>
      </c>
      <c r="R982" s="82" t="s">
        <v>278</v>
      </c>
      <c r="S982" s="82">
        <v>8558</v>
      </c>
      <c r="T982" s="82">
        <v>926359</v>
      </c>
      <c r="U982" s="82">
        <v>2.1357729999999999</v>
      </c>
    </row>
    <row r="983" spans="1:21" x14ac:dyDescent="0.35">
      <c r="A983" s="81"/>
      <c r="B983" s="82">
        <v>3092</v>
      </c>
      <c r="C983" s="82" t="s">
        <v>272</v>
      </c>
      <c r="D983" s="82">
        <v>1862</v>
      </c>
      <c r="E983" s="82">
        <v>4467</v>
      </c>
      <c r="F983" s="82" t="s">
        <v>273</v>
      </c>
      <c r="G983" s="82">
        <v>5</v>
      </c>
      <c r="H983" s="82" t="s">
        <v>93</v>
      </c>
      <c r="I983" s="82">
        <v>451592</v>
      </c>
      <c r="J983" s="82">
        <v>9</v>
      </c>
      <c r="K983" s="82">
        <v>10</v>
      </c>
      <c r="L983" s="82" t="s">
        <v>72</v>
      </c>
      <c r="M983" s="82">
        <v>22592.861427</v>
      </c>
      <c r="N983" s="82">
        <v>2378202.3692200002</v>
      </c>
      <c r="O983" s="82">
        <v>79</v>
      </c>
      <c r="P983" s="82" t="s">
        <v>283</v>
      </c>
      <c r="Q983" s="82" t="s">
        <v>269</v>
      </c>
      <c r="R983" s="82" t="s">
        <v>278</v>
      </c>
      <c r="S983" s="82">
        <v>8558</v>
      </c>
      <c r="T983" s="82">
        <v>926359</v>
      </c>
      <c r="U983" s="82">
        <v>2.2899949999999998</v>
      </c>
    </row>
    <row r="984" spans="1:21" x14ac:dyDescent="0.35">
      <c r="A984" s="81"/>
      <c r="B984" s="82">
        <v>3093</v>
      </c>
      <c r="C984" s="82" t="s">
        <v>272</v>
      </c>
      <c r="D984" s="82">
        <v>1863</v>
      </c>
      <c r="E984" s="82">
        <v>4467</v>
      </c>
      <c r="F984" s="82" t="s">
        <v>273</v>
      </c>
      <c r="G984" s="82">
        <v>5</v>
      </c>
      <c r="H984" s="82" t="s">
        <v>93</v>
      </c>
      <c r="I984" s="82">
        <v>451592</v>
      </c>
      <c r="J984" s="82">
        <v>10</v>
      </c>
      <c r="K984" s="82">
        <v>11</v>
      </c>
      <c r="L984" s="82" t="s">
        <v>2</v>
      </c>
      <c r="M984" s="82">
        <v>24929.416090999999</v>
      </c>
      <c r="N984" s="82">
        <v>1538359.6088</v>
      </c>
      <c r="O984" s="82">
        <v>79</v>
      </c>
      <c r="P984" s="82" t="s">
        <v>283</v>
      </c>
      <c r="Q984" s="82" t="s">
        <v>269</v>
      </c>
      <c r="R984" s="82" t="s">
        <v>278</v>
      </c>
      <c r="S984" s="82">
        <v>8558</v>
      </c>
      <c r="T984" s="82">
        <v>926359</v>
      </c>
      <c r="U984" s="82">
        <v>13.184186</v>
      </c>
    </row>
    <row r="985" spans="1:21" x14ac:dyDescent="0.35">
      <c r="A985" s="81"/>
      <c r="B985" s="82">
        <v>3094</v>
      </c>
      <c r="C985" s="82" t="s">
        <v>272</v>
      </c>
      <c r="D985" s="82">
        <v>1863</v>
      </c>
      <c r="E985" s="82">
        <v>4467</v>
      </c>
      <c r="F985" s="82" t="s">
        <v>273</v>
      </c>
      <c r="G985" s="82">
        <v>5</v>
      </c>
      <c r="H985" s="82" t="s">
        <v>93</v>
      </c>
      <c r="I985" s="82">
        <v>451592</v>
      </c>
      <c r="J985" s="82">
        <v>10</v>
      </c>
      <c r="K985" s="82">
        <v>11</v>
      </c>
      <c r="L985" s="82" t="s">
        <v>2</v>
      </c>
      <c r="M985" s="82">
        <v>24929.416090999999</v>
      </c>
      <c r="N985" s="82">
        <v>1538359.6088</v>
      </c>
      <c r="O985" s="82">
        <v>84</v>
      </c>
      <c r="P985" s="82" t="s">
        <v>281</v>
      </c>
      <c r="Q985" s="82" t="s">
        <v>282</v>
      </c>
      <c r="R985" s="82" t="s">
        <v>278</v>
      </c>
      <c r="S985" s="82">
        <v>16750</v>
      </c>
      <c r="T985" s="82">
        <v>2976056</v>
      </c>
      <c r="U985" s="82">
        <v>0.79156300000000002</v>
      </c>
    </row>
    <row r="986" spans="1:21" x14ac:dyDescent="0.35">
      <c r="A986" s="81"/>
      <c r="B986" s="82">
        <v>3095</v>
      </c>
      <c r="C986" s="82" t="s">
        <v>272</v>
      </c>
      <c r="D986" s="82">
        <v>1863</v>
      </c>
      <c r="E986" s="82">
        <v>4467</v>
      </c>
      <c r="F986" s="82" t="s">
        <v>273</v>
      </c>
      <c r="G986" s="82">
        <v>5</v>
      </c>
      <c r="H986" s="82" t="s">
        <v>93</v>
      </c>
      <c r="I986" s="82">
        <v>451592</v>
      </c>
      <c r="J986" s="82">
        <v>10</v>
      </c>
      <c r="K986" s="82">
        <v>11</v>
      </c>
      <c r="L986" s="82" t="s">
        <v>2</v>
      </c>
      <c r="M986" s="82">
        <v>24929.416090999999</v>
      </c>
      <c r="N986" s="82">
        <v>1538359.6088</v>
      </c>
      <c r="O986" s="82">
        <v>91</v>
      </c>
      <c r="P986" s="82" t="s">
        <v>307</v>
      </c>
      <c r="Q986" s="82" t="s">
        <v>281</v>
      </c>
      <c r="R986" s="82" t="s">
        <v>278</v>
      </c>
      <c r="S986" s="82">
        <v>2468</v>
      </c>
      <c r="T986" s="82">
        <v>107895</v>
      </c>
      <c r="U986" s="82">
        <v>2.6692520000000002</v>
      </c>
    </row>
    <row r="987" spans="1:21" x14ac:dyDescent="0.35">
      <c r="A987" s="81"/>
      <c r="B987" s="82">
        <v>3096</v>
      </c>
      <c r="C987" s="82" t="s">
        <v>272</v>
      </c>
      <c r="D987" s="82">
        <v>1864</v>
      </c>
      <c r="E987" s="82">
        <v>4467</v>
      </c>
      <c r="F987" s="82" t="s">
        <v>273</v>
      </c>
      <c r="G987" s="82">
        <v>5</v>
      </c>
      <c r="H987" s="82" t="s">
        <v>93</v>
      </c>
      <c r="I987" s="82">
        <v>451592</v>
      </c>
      <c r="J987" s="82">
        <v>13</v>
      </c>
      <c r="K987" s="82">
        <v>14</v>
      </c>
      <c r="L987" s="82" t="s">
        <v>3</v>
      </c>
      <c r="M987" s="82">
        <v>156309.58418599999</v>
      </c>
      <c r="N987" s="82">
        <v>6274633.5266500004</v>
      </c>
      <c r="O987" s="82">
        <v>72</v>
      </c>
      <c r="P987" s="82" t="s">
        <v>286</v>
      </c>
      <c r="Q987" s="82" t="s">
        <v>281</v>
      </c>
      <c r="R987" s="82" t="s">
        <v>278</v>
      </c>
      <c r="S987" s="82">
        <v>3742</v>
      </c>
      <c r="T987" s="82">
        <v>277459</v>
      </c>
      <c r="U987" s="82">
        <v>2.8007590000000002</v>
      </c>
    </row>
    <row r="988" spans="1:21" x14ac:dyDescent="0.35">
      <c r="A988" s="81"/>
      <c r="B988" s="82">
        <v>3097</v>
      </c>
      <c r="C988" s="82" t="s">
        <v>272</v>
      </c>
      <c r="D988" s="82">
        <v>1864</v>
      </c>
      <c r="E988" s="82">
        <v>4467</v>
      </c>
      <c r="F988" s="82" t="s">
        <v>273</v>
      </c>
      <c r="G988" s="82">
        <v>5</v>
      </c>
      <c r="H988" s="82" t="s">
        <v>93</v>
      </c>
      <c r="I988" s="82">
        <v>451592</v>
      </c>
      <c r="J988" s="82">
        <v>13</v>
      </c>
      <c r="K988" s="82">
        <v>14</v>
      </c>
      <c r="L988" s="82" t="s">
        <v>3</v>
      </c>
      <c r="M988" s="82">
        <v>156309.58418599999</v>
      </c>
      <c r="N988" s="82">
        <v>6274633.5266500004</v>
      </c>
      <c r="O988" s="82">
        <v>79</v>
      </c>
      <c r="P988" s="82" t="s">
        <v>283</v>
      </c>
      <c r="Q988" s="82" t="s">
        <v>269</v>
      </c>
      <c r="R988" s="82" t="s">
        <v>278</v>
      </c>
      <c r="S988" s="82">
        <v>8558</v>
      </c>
      <c r="T988" s="82">
        <v>926359</v>
      </c>
      <c r="U988" s="82">
        <v>38.802365999999999</v>
      </c>
    </row>
    <row r="989" spans="1:21" x14ac:dyDescent="0.35">
      <c r="A989" s="81"/>
      <c r="B989" s="82">
        <v>3098</v>
      </c>
      <c r="C989" s="82" t="s">
        <v>272</v>
      </c>
      <c r="D989" s="82">
        <v>1864</v>
      </c>
      <c r="E989" s="82">
        <v>4467</v>
      </c>
      <c r="F989" s="82" t="s">
        <v>273</v>
      </c>
      <c r="G989" s="82">
        <v>5</v>
      </c>
      <c r="H989" s="82" t="s">
        <v>93</v>
      </c>
      <c r="I989" s="82">
        <v>451592</v>
      </c>
      <c r="J989" s="82">
        <v>13</v>
      </c>
      <c r="K989" s="82">
        <v>14</v>
      </c>
      <c r="L989" s="82" t="s">
        <v>3</v>
      </c>
      <c r="M989" s="82">
        <v>156309.58418599999</v>
      </c>
      <c r="N989" s="82">
        <v>6274633.5266500004</v>
      </c>
      <c r="O989" s="82">
        <v>84</v>
      </c>
      <c r="P989" s="82" t="s">
        <v>281</v>
      </c>
      <c r="Q989" s="82" t="s">
        <v>282</v>
      </c>
      <c r="R989" s="82" t="s">
        <v>278</v>
      </c>
      <c r="S989" s="82">
        <v>16750</v>
      </c>
      <c r="T989" s="82">
        <v>2976056</v>
      </c>
      <c r="U989" s="82">
        <v>3.7452109999999998</v>
      </c>
    </row>
    <row r="990" spans="1:21" x14ac:dyDescent="0.35">
      <c r="A990" s="81"/>
      <c r="B990" s="82">
        <v>3099</v>
      </c>
      <c r="C990" s="82" t="s">
        <v>272</v>
      </c>
      <c r="D990" s="82">
        <v>1865</v>
      </c>
      <c r="E990" s="82">
        <v>4467</v>
      </c>
      <c r="F990" s="82" t="s">
        <v>273</v>
      </c>
      <c r="G990" s="82">
        <v>5</v>
      </c>
      <c r="H990" s="82" t="s">
        <v>93</v>
      </c>
      <c r="I990" s="82">
        <v>451592</v>
      </c>
      <c r="J990" s="82">
        <v>14</v>
      </c>
      <c r="K990" s="82">
        <v>15</v>
      </c>
      <c r="L990" s="82" t="s">
        <v>10</v>
      </c>
      <c r="M990" s="82">
        <v>194777.95925700001</v>
      </c>
      <c r="N990" s="82">
        <v>9678248.4628699999</v>
      </c>
      <c r="O990" s="82">
        <v>72</v>
      </c>
      <c r="P990" s="82" t="s">
        <v>286</v>
      </c>
      <c r="Q990" s="82" t="s">
        <v>281</v>
      </c>
      <c r="R990" s="82" t="s">
        <v>278</v>
      </c>
      <c r="S990" s="82">
        <v>3742</v>
      </c>
      <c r="T990" s="82">
        <v>277459</v>
      </c>
      <c r="U990" s="82">
        <v>0.38243700000000003</v>
      </c>
    </row>
    <row r="991" spans="1:21" x14ac:dyDescent="0.35">
      <c r="A991" s="81"/>
      <c r="B991" s="82">
        <v>3100</v>
      </c>
      <c r="C991" s="82" t="s">
        <v>272</v>
      </c>
      <c r="D991" s="82">
        <v>1865</v>
      </c>
      <c r="E991" s="82">
        <v>4467</v>
      </c>
      <c r="F991" s="82" t="s">
        <v>273</v>
      </c>
      <c r="G991" s="82">
        <v>5</v>
      </c>
      <c r="H991" s="82" t="s">
        <v>93</v>
      </c>
      <c r="I991" s="82">
        <v>451592</v>
      </c>
      <c r="J991" s="82">
        <v>14</v>
      </c>
      <c r="K991" s="82">
        <v>15</v>
      </c>
      <c r="L991" s="82" t="s">
        <v>10</v>
      </c>
      <c r="M991" s="82">
        <v>194777.95925700001</v>
      </c>
      <c r="N991" s="82">
        <v>9678248.4628699999</v>
      </c>
      <c r="O991" s="82">
        <v>79</v>
      </c>
      <c r="P991" s="82" t="s">
        <v>283</v>
      </c>
      <c r="Q991" s="82" t="s">
        <v>269</v>
      </c>
      <c r="R991" s="82" t="s">
        <v>278</v>
      </c>
      <c r="S991" s="82">
        <v>8558</v>
      </c>
      <c r="T991" s="82">
        <v>926359</v>
      </c>
      <c r="U991" s="82">
        <v>6.6019490000000003</v>
      </c>
    </row>
    <row r="992" spans="1:21" x14ac:dyDescent="0.35">
      <c r="A992" s="81"/>
      <c r="B992" s="82">
        <v>3101</v>
      </c>
      <c r="C992" s="82" t="s">
        <v>272</v>
      </c>
      <c r="D992" s="82">
        <v>1865</v>
      </c>
      <c r="E992" s="82">
        <v>4467</v>
      </c>
      <c r="F992" s="82" t="s">
        <v>273</v>
      </c>
      <c r="G992" s="82">
        <v>5</v>
      </c>
      <c r="H992" s="82" t="s">
        <v>93</v>
      </c>
      <c r="I992" s="82">
        <v>451592</v>
      </c>
      <c r="J992" s="82">
        <v>14</v>
      </c>
      <c r="K992" s="82">
        <v>15</v>
      </c>
      <c r="L992" s="82" t="s">
        <v>10</v>
      </c>
      <c r="M992" s="82">
        <v>194777.95925700001</v>
      </c>
      <c r="N992" s="82">
        <v>9678248.4628699999</v>
      </c>
      <c r="O992" s="82">
        <v>84</v>
      </c>
      <c r="P992" s="82" t="s">
        <v>281</v>
      </c>
      <c r="Q992" s="82" t="s">
        <v>282</v>
      </c>
      <c r="R992" s="82" t="s">
        <v>278</v>
      </c>
      <c r="S992" s="82">
        <v>16750</v>
      </c>
      <c r="T992" s="82">
        <v>2976056</v>
      </c>
      <c r="U992" s="82">
        <v>8.3011280000000003</v>
      </c>
    </row>
    <row r="993" spans="1:21" x14ac:dyDescent="0.35">
      <c r="A993" s="81"/>
      <c r="B993" s="82">
        <v>3102</v>
      </c>
      <c r="C993" s="82" t="s">
        <v>272</v>
      </c>
      <c r="D993" s="82">
        <v>1865</v>
      </c>
      <c r="E993" s="82">
        <v>4467</v>
      </c>
      <c r="F993" s="82" t="s">
        <v>273</v>
      </c>
      <c r="G993" s="82">
        <v>5</v>
      </c>
      <c r="H993" s="82" t="s">
        <v>93</v>
      </c>
      <c r="I993" s="82">
        <v>451592</v>
      </c>
      <c r="J993" s="82">
        <v>14</v>
      </c>
      <c r="K993" s="82">
        <v>15</v>
      </c>
      <c r="L993" s="82" t="s">
        <v>10</v>
      </c>
      <c r="M993" s="82">
        <v>194777.95925700001</v>
      </c>
      <c r="N993" s="82">
        <v>9678248.4628699999</v>
      </c>
      <c r="O993" s="82">
        <v>91</v>
      </c>
      <c r="P993" s="82" t="s">
        <v>307</v>
      </c>
      <c r="Q993" s="82" t="s">
        <v>281</v>
      </c>
      <c r="R993" s="82" t="s">
        <v>278</v>
      </c>
      <c r="S993" s="82">
        <v>2468</v>
      </c>
      <c r="T993" s="82">
        <v>107895</v>
      </c>
      <c r="U993" s="82">
        <v>1.4802</v>
      </c>
    </row>
    <row r="994" spans="1:21" x14ac:dyDescent="0.35">
      <c r="A994" s="81"/>
      <c r="B994" s="82">
        <v>3103</v>
      </c>
      <c r="C994" s="82" t="s">
        <v>272</v>
      </c>
      <c r="D994" s="82">
        <v>1866</v>
      </c>
      <c r="E994" s="82">
        <v>4468</v>
      </c>
      <c r="F994" s="82" t="s">
        <v>273</v>
      </c>
      <c r="G994" s="82">
        <v>5</v>
      </c>
      <c r="H994" s="82" t="s">
        <v>93</v>
      </c>
      <c r="I994" s="82">
        <v>451592</v>
      </c>
      <c r="J994" s="82">
        <v>2</v>
      </c>
      <c r="K994" s="82">
        <v>3</v>
      </c>
      <c r="L994" s="82" t="s">
        <v>13</v>
      </c>
      <c r="M994" s="82">
        <v>9854.3038030000007</v>
      </c>
      <c r="N994" s="82">
        <v>1086982.27514</v>
      </c>
      <c r="O994" s="82">
        <v>71</v>
      </c>
      <c r="P994" s="82" t="s">
        <v>285</v>
      </c>
      <c r="Q994" s="82" t="s">
        <v>281</v>
      </c>
      <c r="R994" s="82" t="s">
        <v>278</v>
      </c>
      <c r="S994" s="82">
        <v>2540</v>
      </c>
      <c r="T994" s="82">
        <v>108521</v>
      </c>
      <c r="U994" s="82">
        <v>4.1574739999999997</v>
      </c>
    </row>
    <row r="995" spans="1:21" x14ac:dyDescent="0.35">
      <c r="A995" s="81"/>
      <c r="B995" s="82">
        <v>3104</v>
      </c>
      <c r="C995" s="82" t="s">
        <v>272</v>
      </c>
      <c r="D995" s="82">
        <v>1866</v>
      </c>
      <c r="E995" s="82">
        <v>4468</v>
      </c>
      <c r="F995" s="82" t="s">
        <v>273</v>
      </c>
      <c r="G995" s="82">
        <v>5</v>
      </c>
      <c r="H995" s="82" t="s">
        <v>93</v>
      </c>
      <c r="I995" s="82">
        <v>451592</v>
      </c>
      <c r="J995" s="82">
        <v>2</v>
      </c>
      <c r="K995" s="82">
        <v>3</v>
      </c>
      <c r="L995" s="82" t="s">
        <v>13</v>
      </c>
      <c r="M995" s="82">
        <v>9854.3038030000007</v>
      </c>
      <c r="N995" s="82">
        <v>1086982.27514</v>
      </c>
      <c r="O995" s="82">
        <v>84</v>
      </c>
      <c r="P995" s="82" t="s">
        <v>281</v>
      </c>
      <c r="Q995" s="82" t="s">
        <v>282</v>
      </c>
      <c r="R995" s="82" t="s">
        <v>278</v>
      </c>
      <c r="S995" s="82">
        <v>16750</v>
      </c>
      <c r="T995" s="82">
        <v>2976056</v>
      </c>
      <c r="U995" s="82">
        <v>0.13380400000000001</v>
      </c>
    </row>
    <row r="996" spans="1:21" x14ac:dyDescent="0.35">
      <c r="A996" s="81"/>
      <c r="B996" s="82">
        <v>3105</v>
      </c>
      <c r="C996" s="82" t="s">
        <v>272</v>
      </c>
      <c r="D996" s="82">
        <v>1867</v>
      </c>
      <c r="E996" s="82">
        <v>4469</v>
      </c>
      <c r="F996" s="82" t="s">
        <v>273</v>
      </c>
      <c r="G996" s="82">
        <v>5</v>
      </c>
      <c r="H996" s="82" t="s">
        <v>93</v>
      </c>
      <c r="I996" s="82">
        <v>451592</v>
      </c>
      <c r="J996" s="82">
        <v>13</v>
      </c>
      <c r="K996" s="82">
        <v>14</v>
      </c>
      <c r="L996" s="82" t="s">
        <v>3</v>
      </c>
      <c r="M996" s="82">
        <v>156309.58418599999</v>
      </c>
      <c r="N996" s="82">
        <v>6274633.5266500004</v>
      </c>
      <c r="O996" s="82">
        <v>84</v>
      </c>
      <c r="P996" s="82" t="s">
        <v>281</v>
      </c>
      <c r="Q996" s="82" t="s">
        <v>282</v>
      </c>
      <c r="R996" s="82" t="s">
        <v>278</v>
      </c>
      <c r="S996" s="82">
        <v>16750</v>
      </c>
      <c r="T996" s="82">
        <v>2976056</v>
      </c>
      <c r="U996" s="82">
        <v>12.548598999999999</v>
      </c>
    </row>
    <row r="997" spans="1:21" x14ac:dyDescent="0.35">
      <c r="A997" s="81"/>
      <c r="B997" s="82">
        <v>3106</v>
      </c>
      <c r="C997" s="82" t="s">
        <v>272</v>
      </c>
      <c r="D997" s="82">
        <v>1868</v>
      </c>
      <c r="E997" s="82">
        <v>4469</v>
      </c>
      <c r="F997" s="82" t="s">
        <v>273</v>
      </c>
      <c r="G997" s="82">
        <v>5</v>
      </c>
      <c r="H997" s="82" t="s">
        <v>93</v>
      </c>
      <c r="I997" s="82">
        <v>451592</v>
      </c>
      <c r="J997" s="82">
        <v>14</v>
      </c>
      <c r="K997" s="82">
        <v>15</v>
      </c>
      <c r="L997" s="82" t="s">
        <v>10</v>
      </c>
      <c r="M997" s="82">
        <v>194777.95925700001</v>
      </c>
      <c r="N997" s="82">
        <v>9678248.4628699999</v>
      </c>
      <c r="O997" s="82">
        <v>84</v>
      </c>
      <c r="P997" s="82" t="s">
        <v>281</v>
      </c>
      <c r="Q997" s="82" t="s">
        <v>282</v>
      </c>
      <c r="R997" s="82" t="s">
        <v>278</v>
      </c>
      <c r="S997" s="82">
        <v>16750</v>
      </c>
      <c r="T997" s="82">
        <v>2976056</v>
      </c>
      <c r="U997" s="82">
        <v>1.8028729999999999</v>
      </c>
    </row>
    <row r="998" spans="1:21" x14ac:dyDescent="0.35">
      <c r="A998" s="81"/>
      <c r="B998" s="82">
        <v>3145</v>
      </c>
      <c r="C998" s="82" t="s">
        <v>272</v>
      </c>
      <c r="D998" s="82">
        <v>1889</v>
      </c>
      <c r="E998" s="82">
        <v>4503</v>
      </c>
      <c r="F998" s="82" t="s">
        <v>273</v>
      </c>
      <c r="G998" s="82">
        <v>5</v>
      </c>
      <c r="H998" s="82" t="s">
        <v>90</v>
      </c>
      <c r="I998" s="82">
        <v>451593</v>
      </c>
      <c r="J998" s="82">
        <v>13</v>
      </c>
      <c r="K998" s="82">
        <v>14</v>
      </c>
      <c r="L998" s="82" t="s">
        <v>3</v>
      </c>
      <c r="M998" s="82">
        <v>156309.58418599999</v>
      </c>
      <c r="N998" s="82">
        <v>6274633.5266500004</v>
      </c>
      <c r="O998" s="82">
        <v>84</v>
      </c>
      <c r="P998" s="82" t="s">
        <v>281</v>
      </c>
      <c r="Q998" s="82" t="s">
        <v>282</v>
      </c>
      <c r="R998" s="82" t="s">
        <v>278</v>
      </c>
      <c r="S998" s="82">
        <v>16750</v>
      </c>
      <c r="T998" s="82">
        <v>2976056</v>
      </c>
      <c r="U998" s="82">
        <v>5.6331329999999999</v>
      </c>
    </row>
    <row r="999" spans="1:21" x14ac:dyDescent="0.35">
      <c r="A999" s="81"/>
      <c r="B999" s="82">
        <v>3146</v>
      </c>
      <c r="C999" s="82" t="s">
        <v>272</v>
      </c>
      <c r="D999" s="82">
        <v>1890</v>
      </c>
      <c r="E999" s="82">
        <v>4503</v>
      </c>
      <c r="F999" s="82" t="s">
        <v>273</v>
      </c>
      <c r="G999" s="82">
        <v>5</v>
      </c>
      <c r="H999" s="82" t="s">
        <v>90</v>
      </c>
      <c r="I999" s="82">
        <v>451593</v>
      </c>
      <c r="J999" s="107">
        <v>14</v>
      </c>
      <c r="K999" s="82">
        <v>15</v>
      </c>
      <c r="L999" s="82" t="s">
        <v>10</v>
      </c>
      <c r="M999" s="82">
        <v>194777.95925700001</v>
      </c>
      <c r="N999" s="82">
        <v>9678248.4628699999</v>
      </c>
      <c r="O999" s="82">
        <v>84</v>
      </c>
      <c r="P999" s="82" t="s">
        <v>281</v>
      </c>
      <c r="Q999" s="82" t="s">
        <v>282</v>
      </c>
      <c r="R999" s="82" t="s">
        <v>278</v>
      </c>
      <c r="S999" s="82">
        <v>16750</v>
      </c>
      <c r="T999" s="82">
        <v>2976056</v>
      </c>
      <c r="U999" s="82">
        <v>1.5240999999999999E-2</v>
      </c>
    </row>
    <row r="1000" spans="1:21" x14ac:dyDescent="0.35">
      <c r="A1000" s="81"/>
      <c r="B1000" s="82">
        <v>3150</v>
      </c>
      <c r="C1000" s="82" t="s">
        <v>272</v>
      </c>
      <c r="D1000" s="82">
        <v>1894</v>
      </c>
      <c r="E1000" s="82">
        <v>4517</v>
      </c>
      <c r="F1000" s="82" t="s">
        <v>273</v>
      </c>
      <c r="G1000" s="82">
        <v>5</v>
      </c>
      <c r="H1000" s="82" t="s">
        <v>90</v>
      </c>
      <c r="I1000" s="82">
        <v>451593</v>
      </c>
      <c r="J1000" s="82">
        <v>13</v>
      </c>
      <c r="K1000" s="82">
        <v>14</v>
      </c>
      <c r="L1000" s="82" t="s">
        <v>3</v>
      </c>
      <c r="M1000" s="82">
        <v>156309.58418599999</v>
      </c>
      <c r="N1000" s="82">
        <v>6274633.5266500004</v>
      </c>
      <c r="O1000" s="82">
        <v>89</v>
      </c>
      <c r="P1000" s="82" t="s">
        <v>300</v>
      </c>
      <c r="Q1000" s="82" t="s">
        <v>288</v>
      </c>
      <c r="R1000" s="82" t="s">
        <v>278</v>
      </c>
      <c r="S1000" s="82">
        <v>1414</v>
      </c>
      <c r="T1000" s="82">
        <v>47576</v>
      </c>
      <c r="U1000" s="82">
        <v>0.117342</v>
      </c>
    </row>
    <row r="1001" spans="1:21" x14ac:dyDescent="0.35">
      <c r="A1001" s="81"/>
      <c r="B1001" s="82">
        <v>3151</v>
      </c>
      <c r="C1001" s="82" t="s">
        <v>272</v>
      </c>
      <c r="D1001" s="82">
        <v>1894</v>
      </c>
      <c r="E1001" s="82">
        <v>4517</v>
      </c>
      <c r="F1001" s="82" t="s">
        <v>273</v>
      </c>
      <c r="G1001" s="82">
        <v>5</v>
      </c>
      <c r="H1001" s="82" t="s">
        <v>90</v>
      </c>
      <c r="I1001" s="82">
        <v>451593</v>
      </c>
      <c r="J1001" s="82">
        <v>13</v>
      </c>
      <c r="K1001" s="82">
        <v>14</v>
      </c>
      <c r="L1001" s="82" t="s">
        <v>3</v>
      </c>
      <c r="M1001" s="82">
        <v>156309.58418599999</v>
      </c>
      <c r="N1001" s="82">
        <v>6274633.5266500004</v>
      </c>
      <c r="O1001" s="82">
        <v>90</v>
      </c>
      <c r="P1001" s="82" t="s">
        <v>288</v>
      </c>
      <c r="Q1001" s="82" t="s">
        <v>289</v>
      </c>
      <c r="R1001" s="82" t="s">
        <v>278</v>
      </c>
      <c r="S1001" s="82">
        <v>4908</v>
      </c>
      <c r="T1001" s="82">
        <v>306630</v>
      </c>
      <c r="U1001" s="82">
        <v>2.0526879999999998</v>
      </c>
    </row>
    <row r="1002" spans="1:21" x14ac:dyDescent="0.35">
      <c r="A1002" s="81"/>
      <c r="B1002" s="82">
        <v>3153</v>
      </c>
      <c r="C1002" s="82" t="s">
        <v>272</v>
      </c>
      <c r="D1002" s="82">
        <v>1895</v>
      </c>
      <c r="E1002" s="82">
        <v>4519</v>
      </c>
      <c r="F1002" s="82" t="s">
        <v>273</v>
      </c>
      <c r="G1002" s="82">
        <v>5</v>
      </c>
      <c r="H1002" s="82" t="s">
        <v>90</v>
      </c>
      <c r="I1002" s="82">
        <v>451593</v>
      </c>
      <c r="J1002" s="82">
        <v>10</v>
      </c>
      <c r="K1002" s="82">
        <v>11</v>
      </c>
      <c r="L1002" s="82" t="s">
        <v>2</v>
      </c>
      <c r="M1002" s="82">
        <v>24929.416090999999</v>
      </c>
      <c r="N1002" s="82">
        <v>1538359.6088</v>
      </c>
      <c r="O1002" s="82">
        <v>70</v>
      </c>
      <c r="P1002" s="82" t="s">
        <v>268</v>
      </c>
      <c r="Q1002" s="82" t="s">
        <v>284</v>
      </c>
      <c r="R1002" s="82" t="s">
        <v>278</v>
      </c>
      <c r="S1002" s="82">
        <v>6016</v>
      </c>
      <c r="T1002" s="82">
        <v>550617</v>
      </c>
      <c r="U1002" s="82">
        <v>0.272034</v>
      </c>
    </row>
    <row r="1003" spans="1:21" x14ac:dyDescent="0.35">
      <c r="A1003" s="81"/>
      <c r="B1003" s="82">
        <v>3155</v>
      </c>
      <c r="C1003" s="82" t="s">
        <v>272</v>
      </c>
      <c r="D1003" s="82">
        <v>1896</v>
      </c>
      <c r="E1003" s="82">
        <v>4519</v>
      </c>
      <c r="F1003" s="82" t="s">
        <v>273</v>
      </c>
      <c r="G1003" s="82">
        <v>5</v>
      </c>
      <c r="H1003" s="82" t="s">
        <v>90</v>
      </c>
      <c r="I1003" s="82">
        <v>451593</v>
      </c>
      <c r="J1003" s="82">
        <v>14</v>
      </c>
      <c r="K1003" s="82">
        <v>15</v>
      </c>
      <c r="L1003" s="82" t="s">
        <v>10</v>
      </c>
      <c r="M1003" s="82">
        <v>194777.95925700001</v>
      </c>
      <c r="N1003" s="82">
        <v>9678248.4628699999</v>
      </c>
      <c r="O1003" s="82">
        <v>70</v>
      </c>
      <c r="P1003" s="82" t="s">
        <v>268</v>
      </c>
      <c r="Q1003" s="82" t="s">
        <v>284</v>
      </c>
      <c r="R1003" s="82" t="s">
        <v>278</v>
      </c>
      <c r="S1003" s="82">
        <v>6016</v>
      </c>
      <c r="T1003" s="82">
        <v>550617</v>
      </c>
      <c r="U1003" s="82">
        <v>0.74175400000000002</v>
      </c>
    </row>
    <row r="1004" spans="1:21" x14ac:dyDescent="0.35">
      <c r="A1004" s="81"/>
      <c r="B1004" s="82">
        <v>3172</v>
      </c>
      <c r="C1004" s="82" t="s">
        <v>272</v>
      </c>
      <c r="D1004" s="82">
        <v>1912</v>
      </c>
      <c r="E1004" s="82">
        <v>4562</v>
      </c>
      <c r="F1004" s="82" t="s">
        <v>273</v>
      </c>
      <c r="G1004" s="82">
        <v>5</v>
      </c>
      <c r="H1004" s="82" t="s">
        <v>95</v>
      </c>
      <c r="I1004" s="82">
        <v>451589</v>
      </c>
      <c r="J1004" s="82">
        <v>0</v>
      </c>
      <c r="K1004" s="82">
        <v>1</v>
      </c>
      <c r="L1004" s="82" t="s">
        <v>15</v>
      </c>
      <c r="M1004" s="82">
        <v>70235.584705999994</v>
      </c>
      <c r="N1004" s="82">
        <v>3217666.13344</v>
      </c>
      <c r="O1004" s="82">
        <v>67</v>
      </c>
      <c r="P1004" s="82" t="s">
        <v>303</v>
      </c>
      <c r="Q1004" s="82" t="s">
        <v>286</v>
      </c>
      <c r="R1004" s="82" t="s">
        <v>278</v>
      </c>
      <c r="S1004" s="82">
        <v>7610</v>
      </c>
      <c r="T1004" s="82">
        <v>646377</v>
      </c>
      <c r="U1004" s="82">
        <v>8.3610000000000004E-3</v>
      </c>
    </row>
    <row r="1005" spans="1:21" x14ac:dyDescent="0.35">
      <c r="A1005" s="81"/>
      <c r="B1005" s="82">
        <v>3173</v>
      </c>
      <c r="C1005" s="82" t="s">
        <v>272</v>
      </c>
      <c r="D1005" s="82">
        <v>1913</v>
      </c>
      <c r="E1005" s="82">
        <v>4562</v>
      </c>
      <c r="F1005" s="82" t="s">
        <v>273</v>
      </c>
      <c r="G1005" s="82">
        <v>5</v>
      </c>
      <c r="H1005" s="82" t="s">
        <v>95</v>
      </c>
      <c r="I1005" s="82">
        <v>451589</v>
      </c>
      <c r="J1005" s="82">
        <v>13</v>
      </c>
      <c r="K1005" s="82">
        <v>14</v>
      </c>
      <c r="L1005" s="82" t="s">
        <v>3</v>
      </c>
      <c r="M1005" s="82">
        <v>156309.58418599999</v>
      </c>
      <c r="N1005" s="82">
        <v>6274633.5266500004</v>
      </c>
      <c r="O1005" s="82">
        <v>67</v>
      </c>
      <c r="P1005" s="82" t="s">
        <v>303</v>
      </c>
      <c r="Q1005" s="82" t="s">
        <v>286</v>
      </c>
      <c r="R1005" s="82" t="s">
        <v>278</v>
      </c>
      <c r="S1005" s="82">
        <v>7610</v>
      </c>
      <c r="T1005" s="82">
        <v>646377</v>
      </c>
      <c r="U1005" s="82">
        <v>4.9216999999999997E-2</v>
      </c>
    </row>
    <row r="1006" spans="1:21" x14ac:dyDescent="0.35">
      <c r="A1006" s="81"/>
      <c r="B1006" s="82">
        <v>3174</v>
      </c>
      <c r="C1006" s="82" t="s">
        <v>272</v>
      </c>
      <c r="D1006" s="82">
        <v>1914</v>
      </c>
      <c r="E1006" s="82">
        <v>4562</v>
      </c>
      <c r="F1006" s="82" t="s">
        <v>273</v>
      </c>
      <c r="G1006" s="82">
        <v>5</v>
      </c>
      <c r="H1006" s="82" t="s">
        <v>95</v>
      </c>
      <c r="I1006" s="82">
        <v>451589</v>
      </c>
      <c r="J1006" s="82">
        <v>14</v>
      </c>
      <c r="K1006" s="82">
        <v>15</v>
      </c>
      <c r="L1006" s="82" t="s">
        <v>10</v>
      </c>
      <c r="M1006" s="82">
        <v>194777.95925700001</v>
      </c>
      <c r="N1006" s="82">
        <v>9678248.4628699999</v>
      </c>
      <c r="O1006" s="82">
        <v>67</v>
      </c>
      <c r="P1006" s="82" t="s">
        <v>303</v>
      </c>
      <c r="Q1006" s="82" t="s">
        <v>286</v>
      </c>
      <c r="R1006" s="82" t="s">
        <v>278</v>
      </c>
      <c r="S1006" s="82">
        <v>7610</v>
      </c>
      <c r="T1006" s="82">
        <v>646377</v>
      </c>
      <c r="U1006" s="82">
        <v>1.7442040000000001</v>
      </c>
    </row>
    <row r="1007" spans="1:21" x14ac:dyDescent="0.35">
      <c r="A1007" s="81"/>
      <c r="B1007" s="82">
        <v>3175</v>
      </c>
      <c r="C1007" s="82" t="s">
        <v>272</v>
      </c>
      <c r="D1007" s="82">
        <v>1915</v>
      </c>
      <c r="E1007" s="82">
        <v>4564</v>
      </c>
      <c r="F1007" s="82" t="s">
        <v>273</v>
      </c>
      <c r="G1007" s="82">
        <v>5</v>
      </c>
      <c r="H1007" s="82" t="s">
        <v>95</v>
      </c>
      <c r="I1007" s="82">
        <v>451589</v>
      </c>
      <c r="J1007" s="82">
        <v>0</v>
      </c>
      <c r="K1007" s="82">
        <v>1</v>
      </c>
      <c r="L1007" s="82" t="s">
        <v>15</v>
      </c>
      <c r="M1007" s="82">
        <v>70235.584705999994</v>
      </c>
      <c r="N1007" s="82">
        <v>3217666.13344</v>
      </c>
      <c r="O1007" s="82">
        <v>67</v>
      </c>
      <c r="P1007" s="82" t="s">
        <v>303</v>
      </c>
      <c r="Q1007" s="82" t="s">
        <v>286</v>
      </c>
      <c r="R1007" s="82" t="s">
        <v>278</v>
      </c>
      <c r="S1007" s="82">
        <v>7610</v>
      </c>
      <c r="T1007" s="82">
        <v>646377</v>
      </c>
      <c r="U1007" s="82">
        <v>0.736738</v>
      </c>
    </row>
    <row r="1008" spans="1:21" x14ac:dyDescent="0.35">
      <c r="A1008" s="81"/>
      <c r="B1008" s="82">
        <v>3176</v>
      </c>
      <c r="C1008" s="82" t="s">
        <v>272</v>
      </c>
      <c r="D1008" s="82">
        <v>1916</v>
      </c>
      <c r="E1008" s="82">
        <v>4564</v>
      </c>
      <c r="F1008" s="82" t="s">
        <v>273</v>
      </c>
      <c r="G1008" s="82">
        <v>5</v>
      </c>
      <c r="H1008" s="82" t="s">
        <v>95</v>
      </c>
      <c r="I1008" s="82">
        <v>451589</v>
      </c>
      <c r="J1008" s="82">
        <v>13</v>
      </c>
      <c r="K1008" s="82">
        <v>14</v>
      </c>
      <c r="L1008" s="82" t="s">
        <v>3</v>
      </c>
      <c r="M1008" s="82">
        <v>156309.58418599999</v>
      </c>
      <c r="N1008" s="82">
        <v>6274633.5266500004</v>
      </c>
      <c r="O1008" s="82">
        <v>67</v>
      </c>
      <c r="P1008" s="82" t="s">
        <v>303</v>
      </c>
      <c r="Q1008" s="82" t="s">
        <v>286</v>
      </c>
      <c r="R1008" s="82" t="s">
        <v>278</v>
      </c>
      <c r="S1008" s="82">
        <v>7610</v>
      </c>
      <c r="T1008" s="82">
        <v>646377</v>
      </c>
      <c r="U1008" s="82">
        <v>0.47116000000000002</v>
      </c>
    </row>
    <row r="1009" spans="1:21" x14ac:dyDescent="0.35">
      <c r="A1009" s="81"/>
      <c r="B1009" s="82">
        <v>3177</v>
      </c>
      <c r="C1009" s="82" t="s">
        <v>272</v>
      </c>
      <c r="D1009" s="82">
        <v>1917</v>
      </c>
      <c r="E1009" s="82">
        <v>4564</v>
      </c>
      <c r="F1009" s="82" t="s">
        <v>273</v>
      </c>
      <c r="G1009" s="82">
        <v>5</v>
      </c>
      <c r="H1009" s="82" t="s">
        <v>95</v>
      </c>
      <c r="I1009" s="82">
        <v>451589</v>
      </c>
      <c r="J1009" s="82">
        <v>14</v>
      </c>
      <c r="K1009" s="82">
        <v>15</v>
      </c>
      <c r="L1009" s="82" t="s">
        <v>10</v>
      </c>
      <c r="M1009" s="82">
        <v>194777.95925700001</v>
      </c>
      <c r="N1009" s="82">
        <v>9678248.4628699999</v>
      </c>
      <c r="O1009" s="82">
        <v>67</v>
      </c>
      <c r="P1009" s="82" t="s">
        <v>303</v>
      </c>
      <c r="Q1009" s="82" t="s">
        <v>286</v>
      </c>
      <c r="R1009" s="82" t="s">
        <v>278</v>
      </c>
      <c r="S1009" s="82">
        <v>7610</v>
      </c>
      <c r="T1009" s="82">
        <v>646377</v>
      </c>
      <c r="U1009" s="82">
        <v>0.46642299999999998</v>
      </c>
    </row>
    <row r="1010" spans="1:21" x14ac:dyDescent="0.35">
      <c r="A1010" s="81"/>
      <c r="B1010" s="82">
        <v>3200</v>
      </c>
      <c r="C1010" s="82" t="s">
        <v>272</v>
      </c>
      <c r="D1010" s="82">
        <v>1931</v>
      </c>
      <c r="E1010" s="82">
        <v>4580</v>
      </c>
      <c r="F1010" s="82" t="s">
        <v>273</v>
      </c>
      <c r="G1010" s="82">
        <v>5</v>
      </c>
      <c r="H1010" s="82" t="s">
        <v>96</v>
      </c>
      <c r="I1010" s="82">
        <v>452789</v>
      </c>
      <c r="J1010" s="82">
        <v>13</v>
      </c>
      <c r="K1010" s="82">
        <v>14</v>
      </c>
      <c r="L1010" s="82" t="s">
        <v>3</v>
      </c>
      <c r="M1010" s="82">
        <v>156309.58418599999</v>
      </c>
      <c r="N1010" s="82">
        <v>6274633.5266500004</v>
      </c>
      <c r="O1010" s="82">
        <v>84</v>
      </c>
      <c r="P1010" s="82" t="s">
        <v>281</v>
      </c>
      <c r="Q1010" s="82" t="s">
        <v>282</v>
      </c>
      <c r="R1010" s="82" t="s">
        <v>278</v>
      </c>
      <c r="S1010" s="82">
        <v>16750</v>
      </c>
      <c r="T1010" s="82">
        <v>2976056</v>
      </c>
      <c r="U1010" s="82">
        <v>4.3367899999999997</v>
      </c>
    </row>
    <row r="1011" spans="1:21" x14ac:dyDescent="0.35">
      <c r="A1011" s="81"/>
      <c r="B1011" s="82">
        <v>3201</v>
      </c>
      <c r="C1011" s="82" t="s">
        <v>272</v>
      </c>
      <c r="D1011" s="82">
        <v>1932</v>
      </c>
      <c r="E1011" s="82">
        <v>4580</v>
      </c>
      <c r="F1011" s="82" t="s">
        <v>273</v>
      </c>
      <c r="G1011" s="82">
        <v>5</v>
      </c>
      <c r="H1011" s="82" t="s">
        <v>96</v>
      </c>
      <c r="I1011" s="82">
        <v>452789</v>
      </c>
      <c r="J1011" s="82">
        <v>14</v>
      </c>
      <c r="K1011" s="82">
        <v>15</v>
      </c>
      <c r="L1011" s="82" t="s">
        <v>10</v>
      </c>
      <c r="M1011" s="82">
        <v>194777.95925700001</v>
      </c>
      <c r="N1011" s="82">
        <v>9678248.4628699999</v>
      </c>
      <c r="O1011" s="82">
        <v>84</v>
      </c>
      <c r="P1011" s="82" t="s">
        <v>281</v>
      </c>
      <c r="Q1011" s="82" t="s">
        <v>282</v>
      </c>
      <c r="R1011" s="82" t="s">
        <v>278</v>
      </c>
      <c r="S1011" s="82">
        <v>16750</v>
      </c>
      <c r="T1011" s="82">
        <v>2976056</v>
      </c>
      <c r="U1011" s="82">
        <v>2.5816409999999999</v>
      </c>
    </row>
    <row r="1012" spans="1:21" x14ac:dyDescent="0.35">
      <c r="A1012" s="81"/>
      <c r="B1012" s="82">
        <v>3202</v>
      </c>
      <c r="C1012" s="82" t="s">
        <v>272</v>
      </c>
      <c r="D1012" s="82">
        <v>1933</v>
      </c>
      <c r="E1012" s="82">
        <v>4604</v>
      </c>
      <c r="F1012" s="82" t="s">
        <v>273</v>
      </c>
      <c r="G1012" s="82">
        <v>5</v>
      </c>
      <c r="H1012" s="82" t="s">
        <v>94</v>
      </c>
      <c r="I1012" s="82">
        <v>451591</v>
      </c>
      <c r="J1012" s="82">
        <v>2</v>
      </c>
      <c r="K1012" s="82">
        <v>3</v>
      </c>
      <c r="L1012" s="82" t="s">
        <v>13</v>
      </c>
      <c r="M1012" s="82">
        <v>9854.3038030000007</v>
      </c>
      <c r="N1012" s="82">
        <v>1086982.27514</v>
      </c>
      <c r="O1012" s="82">
        <v>71</v>
      </c>
      <c r="P1012" s="82" t="s">
        <v>285</v>
      </c>
      <c r="Q1012" s="82" t="s">
        <v>281</v>
      </c>
      <c r="R1012" s="82" t="s">
        <v>278</v>
      </c>
      <c r="S1012" s="82">
        <v>2540</v>
      </c>
      <c r="T1012" s="82">
        <v>108521</v>
      </c>
      <c r="U1012" s="82">
        <v>2.5463179999999999</v>
      </c>
    </row>
    <row r="1013" spans="1:21" x14ac:dyDescent="0.35">
      <c r="A1013" s="81"/>
      <c r="B1013" s="82">
        <v>3203</v>
      </c>
      <c r="C1013" s="82" t="s">
        <v>272</v>
      </c>
      <c r="D1013" s="82">
        <v>1933</v>
      </c>
      <c r="E1013" s="82">
        <v>4604</v>
      </c>
      <c r="F1013" s="82" t="s">
        <v>273</v>
      </c>
      <c r="G1013" s="82">
        <v>5</v>
      </c>
      <c r="H1013" s="82" t="s">
        <v>94</v>
      </c>
      <c r="I1013" s="82">
        <v>451591</v>
      </c>
      <c r="J1013" s="82">
        <v>2</v>
      </c>
      <c r="K1013" s="82">
        <v>3</v>
      </c>
      <c r="L1013" s="82" t="s">
        <v>13</v>
      </c>
      <c r="M1013" s="82">
        <v>9854.3038030000007</v>
      </c>
      <c r="N1013" s="82">
        <v>1086982.27514</v>
      </c>
      <c r="O1013" s="82">
        <v>84</v>
      </c>
      <c r="P1013" s="82" t="s">
        <v>281</v>
      </c>
      <c r="Q1013" s="82" t="s">
        <v>282</v>
      </c>
      <c r="R1013" s="82" t="s">
        <v>278</v>
      </c>
      <c r="S1013" s="82">
        <v>16750</v>
      </c>
      <c r="T1013" s="82">
        <v>2976056</v>
      </c>
      <c r="U1013" s="82">
        <v>1.5553049999999999</v>
      </c>
    </row>
    <row r="1014" spans="1:21" x14ac:dyDescent="0.35">
      <c r="A1014" s="81"/>
      <c r="B1014" s="82">
        <v>3216</v>
      </c>
      <c r="C1014" s="82" t="s">
        <v>272</v>
      </c>
      <c r="D1014" s="82">
        <v>1944</v>
      </c>
      <c r="E1014" s="82">
        <v>4658</v>
      </c>
      <c r="F1014" s="82" t="s">
        <v>273</v>
      </c>
      <c r="G1014" s="82">
        <v>5</v>
      </c>
      <c r="H1014" s="82" t="s">
        <v>96</v>
      </c>
      <c r="I1014" s="82">
        <v>452789</v>
      </c>
      <c r="J1014" s="82">
        <v>13</v>
      </c>
      <c r="K1014" s="82">
        <v>14</v>
      </c>
      <c r="L1014" s="82" t="s">
        <v>3</v>
      </c>
      <c r="M1014" s="82">
        <v>156309.58418599999</v>
      </c>
      <c r="N1014" s="82">
        <v>6274633.5266500004</v>
      </c>
      <c r="O1014" s="82">
        <v>75</v>
      </c>
      <c r="P1014" s="82" t="s">
        <v>287</v>
      </c>
      <c r="Q1014" s="82" t="s">
        <v>281</v>
      </c>
      <c r="R1014" s="82" t="s">
        <v>278</v>
      </c>
      <c r="S1014" s="82">
        <v>5958</v>
      </c>
      <c r="T1014" s="82">
        <v>704928</v>
      </c>
      <c r="U1014" s="82">
        <v>2.6752570000000002</v>
      </c>
    </row>
    <row r="1015" spans="1:21" x14ac:dyDescent="0.35">
      <c r="A1015" s="81"/>
      <c r="B1015" s="82">
        <v>3218</v>
      </c>
      <c r="C1015" s="82" t="s">
        <v>272</v>
      </c>
      <c r="D1015" s="82">
        <v>1946</v>
      </c>
      <c r="E1015" s="82">
        <v>4659</v>
      </c>
      <c r="F1015" s="82" t="s">
        <v>273</v>
      </c>
      <c r="G1015" s="82">
        <v>5</v>
      </c>
      <c r="H1015" s="82" t="s">
        <v>96</v>
      </c>
      <c r="I1015" s="82">
        <v>452789</v>
      </c>
      <c r="J1015" s="82">
        <v>10</v>
      </c>
      <c r="K1015" s="82">
        <v>11</v>
      </c>
      <c r="L1015" s="82" t="s">
        <v>2</v>
      </c>
      <c r="M1015" s="82">
        <v>24929.416090999999</v>
      </c>
      <c r="N1015" s="82">
        <v>1538359.6088</v>
      </c>
      <c r="O1015" s="82">
        <v>70</v>
      </c>
      <c r="P1015" s="82" t="s">
        <v>268</v>
      </c>
      <c r="Q1015" s="82" t="s">
        <v>284</v>
      </c>
      <c r="R1015" s="82" t="s">
        <v>278</v>
      </c>
      <c r="S1015" s="82">
        <v>6016</v>
      </c>
      <c r="T1015" s="82">
        <v>550617</v>
      </c>
      <c r="U1015" s="82">
        <v>0.41506500000000002</v>
      </c>
    </row>
    <row r="1016" spans="1:21" x14ac:dyDescent="0.35">
      <c r="A1016" s="81"/>
      <c r="B1016" s="82">
        <v>3224</v>
      </c>
      <c r="C1016" s="82" t="s">
        <v>272</v>
      </c>
      <c r="D1016" s="82">
        <v>1951</v>
      </c>
      <c r="E1016" s="82">
        <v>4689</v>
      </c>
      <c r="F1016" s="82" t="s">
        <v>273</v>
      </c>
      <c r="G1016" s="82">
        <v>5</v>
      </c>
      <c r="H1016" s="82" t="s">
        <v>98</v>
      </c>
      <c r="I1016" s="82">
        <v>451588</v>
      </c>
      <c r="J1016" s="82">
        <v>14</v>
      </c>
      <c r="K1016" s="82">
        <v>15</v>
      </c>
      <c r="L1016" s="82" t="s">
        <v>10</v>
      </c>
      <c r="M1016" s="82">
        <v>194777.95925700001</v>
      </c>
      <c r="N1016" s="82">
        <v>9678248.4628699999</v>
      </c>
      <c r="O1016" s="82">
        <v>75</v>
      </c>
      <c r="P1016" s="82" t="s">
        <v>287</v>
      </c>
      <c r="Q1016" s="82" t="s">
        <v>281</v>
      </c>
      <c r="R1016" s="82" t="s">
        <v>278</v>
      </c>
      <c r="S1016" s="82">
        <v>5958</v>
      </c>
      <c r="T1016" s="82">
        <v>704928</v>
      </c>
      <c r="U1016" s="82">
        <v>0.49595899999999998</v>
      </c>
    </row>
    <row r="1017" spans="1:21" x14ac:dyDescent="0.35">
      <c r="A1017" s="81"/>
      <c r="B1017" s="82">
        <v>3233</v>
      </c>
      <c r="C1017" s="82" t="s">
        <v>272</v>
      </c>
      <c r="D1017" s="82">
        <v>1959</v>
      </c>
      <c r="E1017" s="82">
        <v>4692</v>
      </c>
      <c r="F1017" s="82" t="s">
        <v>273</v>
      </c>
      <c r="G1017" s="82">
        <v>5</v>
      </c>
      <c r="H1017" s="82" t="s">
        <v>98</v>
      </c>
      <c r="I1017" s="82">
        <v>451588</v>
      </c>
      <c r="J1017" s="82">
        <v>0</v>
      </c>
      <c r="K1017" s="82">
        <v>1</v>
      </c>
      <c r="L1017" s="82" t="s">
        <v>15</v>
      </c>
      <c r="M1017" s="82">
        <v>70235.584705999994</v>
      </c>
      <c r="N1017" s="82">
        <v>3217666.13344</v>
      </c>
      <c r="O1017" s="82">
        <v>75</v>
      </c>
      <c r="P1017" s="82" t="s">
        <v>287</v>
      </c>
      <c r="Q1017" s="82" t="s">
        <v>281</v>
      </c>
      <c r="R1017" s="82" t="s">
        <v>278</v>
      </c>
      <c r="S1017" s="82">
        <v>5958</v>
      </c>
      <c r="T1017" s="82">
        <v>704928</v>
      </c>
      <c r="U1017" s="82">
        <v>0.119959</v>
      </c>
    </row>
    <row r="1018" spans="1:21" x14ac:dyDescent="0.35">
      <c r="A1018" s="81"/>
      <c r="B1018" s="82">
        <v>3235</v>
      </c>
      <c r="C1018" s="82" t="s">
        <v>272</v>
      </c>
      <c r="D1018" s="82">
        <v>1960</v>
      </c>
      <c r="E1018" s="82">
        <v>4692</v>
      </c>
      <c r="F1018" s="82" t="s">
        <v>273</v>
      </c>
      <c r="G1018" s="82">
        <v>5</v>
      </c>
      <c r="H1018" s="82" t="s">
        <v>98</v>
      </c>
      <c r="I1018" s="82">
        <v>451588</v>
      </c>
      <c r="J1018" s="82">
        <v>4</v>
      </c>
      <c r="K1018" s="82">
        <v>5</v>
      </c>
      <c r="L1018" s="82" t="s">
        <v>71</v>
      </c>
      <c r="M1018" s="82">
        <v>12761.130725000001</v>
      </c>
      <c r="N1018" s="82">
        <v>498423.70657600003</v>
      </c>
      <c r="O1018" s="82">
        <v>76</v>
      </c>
      <c r="P1018" s="82" t="s">
        <v>276</v>
      </c>
      <c r="Q1018" s="82" t="s">
        <v>277</v>
      </c>
      <c r="R1018" s="82" t="s">
        <v>278</v>
      </c>
      <c r="S1018" s="82">
        <v>6074</v>
      </c>
      <c r="T1018" s="82">
        <v>517541</v>
      </c>
      <c r="U1018" s="82">
        <v>1.6858500000000001</v>
      </c>
    </row>
    <row r="1019" spans="1:21" x14ac:dyDescent="0.35">
      <c r="A1019" s="81"/>
      <c r="B1019" s="82">
        <v>3237</v>
      </c>
      <c r="C1019" s="82" t="s">
        <v>272</v>
      </c>
      <c r="D1019" s="82">
        <v>1961</v>
      </c>
      <c r="E1019" s="82">
        <v>4692</v>
      </c>
      <c r="F1019" s="82" t="s">
        <v>273</v>
      </c>
      <c r="G1019" s="82">
        <v>5</v>
      </c>
      <c r="H1019" s="82" t="s">
        <v>98</v>
      </c>
      <c r="I1019" s="82">
        <v>451588</v>
      </c>
      <c r="J1019" s="82">
        <v>13</v>
      </c>
      <c r="K1019" s="82">
        <v>14</v>
      </c>
      <c r="L1019" s="82" t="s">
        <v>3</v>
      </c>
      <c r="M1019" s="82">
        <v>156309.58418599999</v>
      </c>
      <c r="N1019" s="82">
        <v>6274633.5266500004</v>
      </c>
      <c r="O1019" s="82">
        <v>74</v>
      </c>
      <c r="P1019" s="82" t="s">
        <v>291</v>
      </c>
      <c r="Q1019" s="82" t="s">
        <v>276</v>
      </c>
      <c r="R1019" s="82" t="s">
        <v>278</v>
      </c>
      <c r="S1019" s="82">
        <v>2484</v>
      </c>
      <c r="T1019" s="82">
        <v>94206</v>
      </c>
      <c r="U1019" s="82">
        <v>3.991981</v>
      </c>
    </row>
    <row r="1020" spans="1:21" x14ac:dyDescent="0.35">
      <c r="A1020" s="81"/>
      <c r="B1020" s="82">
        <v>3238</v>
      </c>
      <c r="C1020" s="82" t="s">
        <v>272</v>
      </c>
      <c r="D1020" s="82">
        <v>1961</v>
      </c>
      <c r="E1020" s="82">
        <v>4692</v>
      </c>
      <c r="F1020" s="82" t="s">
        <v>273</v>
      </c>
      <c r="G1020" s="82">
        <v>5</v>
      </c>
      <c r="H1020" s="82" t="s">
        <v>98</v>
      </c>
      <c r="I1020" s="82">
        <v>451588</v>
      </c>
      <c r="J1020" s="82">
        <v>13</v>
      </c>
      <c r="K1020" s="82">
        <v>14</v>
      </c>
      <c r="L1020" s="82" t="s">
        <v>3</v>
      </c>
      <c r="M1020" s="82">
        <v>156309.58418599999</v>
      </c>
      <c r="N1020" s="82">
        <v>6274633.5266500004</v>
      </c>
      <c r="O1020" s="82">
        <v>75</v>
      </c>
      <c r="P1020" s="82" t="s">
        <v>287</v>
      </c>
      <c r="Q1020" s="82" t="s">
        <v>281</v>
      </c>
      <c r="R1020" s="82" t="s">
        <v>278</v>
      </c>
      <c r="S1020" s="82">
        <v>5958</v>
      </c>
      <c r="T1020" s="82">
        <v>704928</v>
      </c>
      <c r="U1020" s="82">
        <v>42.080649999999999</v>
      </c>
    </row>
    <row r="1021" spans="1:21" x14ac:dyDescent="0.35">
      <c r="A1021" s="81"/>
      <c r="B1021" s="82">
        <v>3239</v>
      </c>
      <c r="C1021" s="82" t="s">
        <v>272</v>
      </c>
      <c r="D1021" s="82">
        <v>1961</v>
      </c>
      <c r="E1021" s="82">
        <v>4692</v>
      </c>
      <c r="F1021" s="82" t="s">
        <v>273</v>
      </c>
      <c r="G1021" s="82">
        <v>5</v>
      </c>
      <c r="H1021" s="82" t="s">
        <v>98</v>
      </c>
      <c r="I1021" s="82">
        <v>451588</v>
      </c>
      <c r="J1021" s="82">
        <v>13</v>
      </c>
      <c r="K1021" s="82">
        <v>14</v>
      </c>
      <c r="L1021" s="82" t="s">
        <v>3</v>
      </c>
      <c r="M1021" s="82">
        <v>156309.58418599999</v>
      </c>
      <c r="N1021" s="82">
        <v>6274633.5266500004</v>
      </c>
      <c r="O1021" s="82">
        <v>76</v>
      </c>
      <c r="P1021" s="82" t="s">
        <v>276</v>
      </c>
      <c r="Q1021" s="82" t="s">
        <v>277</v>
      </c>
      <c r="R1021" s="82" t="s">
        <v>278</v>
      </c>
      <c r="S1021" s="82">
        <v>6074</v>
      </c>
      <c r="T1021" s="82">
        <v>517541</v>
      </c>
      <c r="U1021" s="82">
        <v>4.8879000000000001</v>
      </c>
    </row>
    <row r="1022" spans="1:21" x14ac:dyDescent="0.35">
      <c r="A1022" s="81"/>
      <c r="B1022" s="82">
        <v>3241</v>
      </c>
      <c r="C1022" s="82" t="s">
        <v>272</v>
      </c>
      <c r="D1022" s="82">
        <v>1962</v>
      </c>
      <c r="E1022" s="82">
        <v>4692</v>
      </c>
      <c r="F1022" s="82" t="s">
        <v>273</v>
      </c>
      <c r="G1022" s="82">
        <v>5</v>
      </c>
      <c r="H1022" s="82" t="s">
        <v>98</v>
      </c>
      <c r="I1022" s="82">
        <v>451588</v>
      </c>
      <c r="J1022" s="82">
        <v>14</v>
      </c>
      <c r="K1022" s="82">
        <v>15</v>
      </c>
      <c r="L1022" s="82" t="s">
        <v>10</v>
      </c>
      <c r="M1022" s="82">
        <v>194777.95925700001</v>
      </c>
      <c r="N1022" s="82">
        <v>9678248.4628699999</v>
      </c>
      <c r="O1022" s="82">
        <v>75</v>
      </c>
      <c r="P1022" s="82" t="s">
        <v>287</v>
      </c>
      <c r="Q1022" s="82" t="s">
        <v>281</v>
      </c>
      <c r="R1022" s="82" t="s">
        <v>278</v>
      </c>
      <c r="S1022" s="82">
        <v>5958</v>
      </c>
      <c r="T1022" s="82">
        <v>704928</v>
      </c>
      <c r="U1022" s="82">
        <v>3.6771310000000001</v>
      </c>
    </row>
    <row r="1023" spans="1:21" x14ac:dyDescent="0.35">
      <c r="A1023" s="81"/>
      <c r="B1023" s="82">
        <v>3242</v>
      </c>
      <c r="C1023" s="82" t="s">
        <v>272</v>
      </c>
      <c r="D1023" s="82">
        <v>1962</v>
      </c>
      <c r="E1023" s="82">
        <v>4692</v>
      </c>
      <c r="F1023" s="82" t="s">
        <v>273</v>
      </c>
      <c r="G1023" s="82">
        <v>5</v>
      </c>
      <c r="H1023" s="82" t="s">
        <v>98</v>
      </c>
      <c r="I1023" s="82">
        <v>451588</v>
      </c>
      <c r="J1023" s="82">
        <v>14</v>
      </c>
      <c r="K1023" s="82">
        <v>15</v>
      </c>
      <c r="L1023" s="82" t="s">
        <v>10</v>
      </c>
      <c r="M1023" s="82">
        <v>194777.95925700001</v>
      </c>
      <c r="N1023" s="82">
        <v>9678248.4628699999</v>
      </c>
      <c r="O1023" s="82">
        <v>76</v>
      </c>
      <c r="P1023" s="82" t="s">
        <v>276</v>
      </c>
      <c r="Q1023" s="82" t="s">
        <v>277</v>
      </c>
      <c r="R1023" s="82" t="s">
        <v>278</v>
      </c>
      <c r="S1023" s="82">
        <v>6074</v>
      </c>
      <c r="T1023" s="82">
        <v>517541</v>
      </c>
      <c r="U1023" s="82">
        <v>2.3200989999999999</v>
      </c>
    </row>
    <row r="1024" spans="1:21" x14ac:dyDescent="0.35">
      <c r="A1024" s="81"/>
      <c r="B1024" s="82">
        <v>3251</v>
      </c>
      <c r="C1024" s="82" t="s">
        <v>272</v>
      </c>
      <c r="D1024" s="82">
        <v>1970</v>
      </c>
      <c r="E1024" s="82">
        <v>4721</v>
      </c>
      <c r="F1024" s="82" t="s">
        <v>273</v>
      </c>
      <c r="G1024" s="82">
        <v>5</v>
      </c>
      <c r="H1024" s="82" t="s">
        <v>117</v>
      </c>
      <c r="I1024" s="82">
        <v>395337</v>
      </c>
      <c r="J1024" s="82">
        <v>3</v>
      </c>
      <c r="K1024" s="82">
        <v>4</v>
      </c>
      <c r="L1024" s="82" t="s">
        <v>8</v>
      </c>
      <c r="M1024" s="82">
        <v>8160.3846110000004</v>
      </c>
      <c r="N1024" s="82">
        <v>339830.03915299999</v>
      </c>
      <c r="O1024" s="82">
        <v>77</v>
      </c>
      <c r="P1024" s="82" t="s">
        <v>296</v>
      </c>
      <c r="Q1024" s="82" t="s">
        <v>280</v>
      </c>
      <c r="R1024" s="82" t="s">
        <v>278</v>
      </c>
      <c r="S1024" s="82">
        <v>2440</v>
      </c>
      <c r="T1024" s="82">
        <v>146113</v>
      </c>
      <c r="U1024" s="82">
        <v>0.27722999999999998</v>
      </c>
    </row>
    <row r="1025" spans="1:21" x14ac:dyDescent="0.35">
      <c r="A1025" s="81"/>
      <c r="B1025" s="82">
        <v>3252</v>
      </c>
      <c r="C1025" s="82" t="s">
        <v>272</v>
      </c>
      <c r="D1025" s="82">
        <v>1970</v>
      </c>
      <c r="E1025" s="82">
        <v>4721</v>
      </c>
      <c r="F1025" s="82" t="s">
        <v>273</v>
      </c>
      <c r="G1025" s="82">
        <v>5</v>
      </c>
      <c r="H1025" s="82" t="s">
        <v>117</v>
      </c>
      <c r="I1025" s="82">
        <v>395337</v>
      </c>
      <c r="J1025" s="82">
        <v>3</v>
      </c>
      <c r="K1025" s="82">
        <v>4</v>
      </c>
      <c r="L1025" s="82" t="s">
        <v>8</v>
      </c>
      <c r="M1025" s="82">
        <v>8160.3846110000004</v>
      </c>
      <c r="N1025" s="82">
        <v>339830.03915299999</v>
      </c>
      <c r="O1025" s="82">
        <v>81</v>
      </c>
      <c r="P1025" s="82" t="s">
        <v>280</v>
      </c>
      <c r="Q1025" s="82" t="s">
        <v>281</v>
      </c>
      <c r="R1025" s="82" t="s">
        <v>278</v>
      </c>
      <c r="S1025" s="82">
        <v>2550</v>
      </c>
      <c r="T1025" s="82">
        <v>99678</v>
      </c>
      <c r="U1025" s="82">
        <v>5.4946000000000002E-2</v>
      </c>
    </row>
    <row r="1026" spans="1:21" x14ac:dyDescent="0.35">
      <c r="A1026" s="81"/>
      <c r="B1026" s="82">
        <v>3253</v>
      </c>
      <c r="C1026" s="82" t="s">
        <v>272</v>
      </c>
      <c r="D1026" s="82">
        <v>1970</v>
      </c>
      <c r="E1026" s="82">
        <v>4721</v>
      </c>
      <c r="F1026" s="82" t="s">
        <v>273</v>
      </c>
      <c r="G1026" s="82">
        <v>5</v>
      </c>
      <c r="H1026" s="82" t="s">
        <v>117</v>
      </c>
      <c r="I1026" s="82">
        <v>395337</v>
      </c>
      <c r="J1026" s="82">
        <v>3</v>
      </c>
      <c r="K1026" s="82">
        <v>4</v>
      </c>
      <c r="L1026" s="82" t="s">
        <v>8</v>
      </c>
      <c r="M1026" s="82">
        <v>8160.3846110000004</v>
      </c>
      <c r="N1026" s="82">
        <v>339830.03915299999</v>
      </c>
      <c r="O1026" s="82">
        <v>83</v>
      </c>
      <c r="P1026" s="82" t="s">
        <v>279</v>
      </c>
      <c r="Q1026" s="82" t="s">
        <v>280</v>
      </c>
      <c r="R1026" s="82" t="s">
        <v>278</v>
      </c>
      <c r="S1026" s="82">
        <v>4548</v>
      </c>
      <c r="T1026" s="82">
        <v>300832</v>
      </c>
      <c r="U1026" s="82">
        <v>5.4832179999999999</v>
      </c>
    </row>
    <row r="1027" spans="1:21" x14ac:dyDescent="0.35">
      <c r="A1027" s="81"/>
      <c r="B1027" s="82">
        <v>3254</v>
      </c>
      <c r="C1027" s="82" t="s">
        <v>272</v>
      </c>
      <c r="D1027" s="82">
        <v>1971</v>
      </c>
      <c r="E1027" s="82">
        <v>4721</v>
      </c>
      <c r="F1027" s="82" t="s">
        <v>273</v>
      </c>
      <c r="G1027" s="82">
        <v>5</v>
      </c>
      <c r="H1027" s="82" t="s">
        <v>117</v>
      </c>
      <c r="I1027" s="82">
        <v>395337</v>
      </c>
      <c r="J1027" s="82">
        <v>4</v>
      </c>
      <c r="K1027" s="82">
        <v>5</v>
      </c>
      <c r="L1027" s="82" t="s">
        <v>71</v>
      </c>
      <c r="M1027" s="82">
        <v>12761.130725000001</v>
      </c>
      <c r="N1027" s="82">
        <v>498423.70657600003</v>
      </c>
      <c r="O1027" s="82">
        <v>81</v>
      </c>
      <c r="P1027" s="82" t="s">
        <v>280</v>
      </c>
      <c r="Q1027" s="82" t="s">
        <v>281</v>
      </c>
      <c r="R1027" s="82" t="s">
        <v>278</v>
      </c>
      <c r="S1027" s="82">
        <v>2550</v>
      </c>
      <c r="T1027" s="82">
        <v>99678</v>
      </c>
      <c r="U1027" s="82">
        <v>0.29219200000000001</v>
      </c>
    </row>
    <row r="1028" spans="1:21" x14ac:dyDescent="0.35">
      <c r="A1028" s="81"/>
      <c r="B1028" s="82">
        <v>3255</v>
      </c>
      <c r="C1028" s="82" t="s">
        <v>272</v>
      </c>
      <c r="D1028" s="82">
        <v>1972</v>
      </c>
      <c r="E1028" s="82">
        <v>4721</v>
      </c>
      <c r="F1028" s="82" t="s">
        <v>273</v>
      </c>
      <c r="G1028" s="82">
        <v>5</v>
      </c>
      <c r="H1028" s="82" t="s">
        <v>117</v>
      </c>
      <c r="I1028" s="82">
        <v>395337</v>
      </c>
      <c r="J1028" s="82">
        <v>5</v>
      </c>
      <c r="K1028" s="82">
        <v>6</v>
      </c>
      <c r="L1028" s="82" t="s">
        <v>0</v>
      </c>
      <c r="M1028" s="82">
        <v>6828.2801060000002</v>
      </c>
      <c r="N1028" s="82">
        <v>92146.077728000004</v>
      </c>
      <c r="O1028" s="82">
        <v>81</v>
      </c>
      <c r="P1028" s="82" t="s">
        <v>280</v>
      </c>
      <c r="Q1028" s="82" t="s">
        <v>281</v>
      </c>
      <c r="R1028" s="82" t="s">
        <v>278</v>
      </c>
      <c r="S1028" s="82">
        <v>2550</v>
      </c>
      <c r="T1028" s="82">
        <v>99678</v>
      </c>
      <c r="U1028" s="82">
        <v>3.5339999999999998E-3</v>
      </c>
    </row>
    <row r="1029" spans="1:21" x14ac:dyDescent="0.35">
      <c r="A1029" s="81"/>
      <c r="B1029" s="82">
        <v>3256</v>
      </c>
      <c r="C1029" s="82" t="s">
        <v>272</v>
      </c>
      <c r="D1029" s="82">
        <v>1973</v>
      </c>
      <c r="E1029" s="82">
        <v>4721</v>
      </c>
      <c r="F1029" s="82" t="s">
        <v>273</v>
      </c>
      <c r="G1029" s="82">
        <v>5</v>
      </c>
      <c r="H1029" s="82" t="s">
        <v>117</v>
      </c>
      <c r="I1029" s="82">
        <v>395337</v>
      </c>
      <c r="J1029" s="82">
        <v>8</v>
      </c>
      <c r="K1029" s="82">
        <v>9</v>
      </c>
      <c r="L1029" s="82" t="s">
        <v>9</v>
      </c>
      <c r="M1029" s="82">
        <v>1712.210597</v>
      </c>
      <c r="N1029" s="82">
        <v>35200.069626999997</v>
      </c>
      <c r="O1029" s="82">
        <v>77</v>
      </c>
      <c r="P1029" s="82" t="s">
        <v>296</v>
      </c>
      <c r="Q1029" s="82" t="s">
        <v>280</v>
      </c>
      <c r="R1029" s="82" t="s">
        <v>278</v>
      </c>
      <c r="S1029" s="82">
        <v>2440</v>
      </c>
      <c r="T1029" s="82">
        <v>146113</v>
      </c>
      <c r="U1029" s="82">
        <v>0.86734999999999995</v>
      </c>
    </row>
    <row r="1030" spans="1:21" x14ac:dyDescent="0.35">
      <c r="A1030" s="81"/>
      <c r="B1030" s="82">
        <v>3257</v>
      </c>
      <c r="C1030" s="82" t="s">
        <v>272</v>
      </c>
      <c r="D1030" s="82">
        <v>1973</v>
      </c>
      <c r="E1030" s="82">
        <v>4721</v>
      </c>
      <c r="F1030" s="82" t="s">
        <v>273</v>
      </c>
      <c r="G1030" s="82">
        <v>5</v>
      </c>
      <c r="H1030" s="82" t="s">
        <v>117</v>
      </c>
      <c r="I1030" s="82">
        <v>395337</v>
      </c>
      <c r="J1030" s="82">
        <v>8</v>
      </c>
      <c r="K1030" s="82">
        <v>9</v>
      </c>
      <c r="L1030" s="82" t="s">
        <v>9</v>
      </c>
      <c r="M1030" s="82">
        <v>1712.210597</v>
      </c>
      <c r="N1030" s="82">
        <v>35200.069626999997</v>
      </c>
      <c r="O1030" s="82">
        <v>83</v>
      </c>
      <c r="P1030" s="82" t="s">
        <v>279</v>
      </c>
      <c r="Q1030" s="82" t="s">
        <v>280</v>
      </c>
      <c r="R1030" s="82" t="s">
        <v>278</v>
      </c>
      <c r="S1030" s="82">
        <v>4548</v>
      </c>
      <c r="T1030" s="82">
        <v>300832</v>
      </c>
      <c r="U1030" s="82">
        <v>1.0946000000000001E-2</v>
      </c>
    </row>
    <row r="1031" spans="1:21" x14ac:dyDescent="0.35">
      <c r="A1031" s="81"/>
      <c r="B1031" s="82">
        <v>3258</v>
      </c>
      <c r="C1031" s="82" t="s">
        <v>272</v>
      </c>
      <c r="D1031" s="82">
        <v>1974</v>
      </c>
      <c r="E1031" s="82">
        <v>4721</v>
      </c>
      <c r="F1031" s="82" t="s">
        <v>273</v>
      </c>
      <c r="G1031" s="82">
        <v>5</v>
      </c>
      <c r="H1031" s="82" t="s">
        <v>117</v>
      </c>
      <c r="I1031" s="82">
        <v>395337</v>
      </c>
      <c r="J1031" s="82">
        <v>11</v>
      </c>
      <c r="K1031" s="82">
        <v>12</v>
      </c>
      <c r="L1031" s="82" t="s">
        <v>5</v>
      </c>
      <c r="M1031" s="82">
        <v>8589.9494429999995</v>
      </c>
      <c r="N1031" s="82">
        <v>301900.80378700001</v>
      </c>
      <c r="O1031" s="82">
        <v>77</v>
      </c>
      <c r="P1031" s="82" t="s">
        <v>296</v>
      </c>
      <c r="Q1031" s="82" t="s">
        <v>280</v>
      </c>
      <c r="R1031" s="82" t="s">
        <v>278</v>
      </c>
      <c r="S1031" s="82">
        <v>2440</v>
      </c>
      <c r="T1031" s="82">
        <v>146113</v>
      </c>
      <c r="U1031" s="82">
        <v>0.35730800000000001</v>
      </c>
    </row>
    <row r="1032" spans="1:21" x14ac:dyDescent="0.35">
      <c r="A1032" s="81"/>
      <c r="B1032" s="82">
        <v>3259</v>
      </c>
      <c r="C1032" s="82" t="s">
        <v>272</v>
      </c>
      <c r="D1032" s="82">
        <v>1974</v>
      </c>
      <c r="E1032" s="82">
        <v>4721</v>
      </c>
      <c r="F1032" s="82" t="s">
        <v>273</v>
      </c>
      <c r="G1032" s="82">
        <v>5</v>
      </c>
      <c r="H1032" s="82" t="s">
        <v>117</v>
      </c>
      <c r="I1032" s="82">
        <v>395337</v>
      </c>
      <c r="J1032" s="107">
        <v>11</v>
      </c>
      <c r="K1032" s="82">
        <v>12</v>
      </c>
      <c r="L1032" s="82" t="s">
        <v>5</v>
      </c>
      <c r="M1032" s="82">
        <v>8589.9494429999995</v>
      </c>
      <c r="N1032" s="82">
        <v>301900.80378700001</v>
      </c>
      <c r="O1032" s="82">
        <v>81</v>
      </c>
      <c r="P1032" s="82" t="s">
        <v>280</v>
      </c>
      <c r="Q1032" s="82" t="s">
        <v>281</v>
      </c>
      <c r="R1032" s="82" t="s">
        <v>278</v>
      </c>
      <c r="S1032" s="82">
        <v>2550</v>
      </c>
      <c r="T1032" s="82">
        <v>99678</v>
      </c>
      <c r="U1032" s="82">
        <v>0.70455400000000001</v>
      </c>
    </row>
    <row r="1033" spans="1:21" x14ac:dyDescent="0.35">
      <c r="A1033" s="81"/>
      <c r="B1033" s="82">
        <v>3260</v>
      </c>
      <c r="C1033" s="82" t="s">
        <v>272</v>
      </c>
      <c r="D1033" s="82">
        <v>1974</v>
      </c>
      <c r="E1033" s="82">
        <v>4721</v>
      </c>
      <c r="F1033" s="82" t="s">
        <v>273</v>
      </c>
      <c r="G1033" s="82">
        <v>5</v>
      </c>
      <c r="H1033" s="82" t="s">
        <v>117</v>
      </c>
      <c r="I1033" s="82">
        <v>395337</v>
      </c>
      <c r="J1033" s="107">
        <v>11</v>
      </c>
      <c r="K1033" s="82">
        <v>12</v>
      </c>
      <c r="L1033" s="82" t="s">
        <v>5</v>
      </c>
      <c r="M1033" s="82">
        <v>8589.9494429999995</v>
      </c>
      <c r="N1033" s="82">
        <v>301900.80378700001</v>
      </c>
      <c r="O1033" s="82">
        <v>83</v>
      </c>
      <c r="P1033" s="82" t="s">
        <v>279</v>
      </c>
      <c r="Q1033" s="82" t="s">
        <v>280</v>
      </c>
      <c r="R1033" s="82" t="s">
        <v>278</v>
      </c>
      <c r="S1033" s="82">
        <v>4548</v>
      </c>
      <c r="T1033" s="82">
        <v>300832</v>
      </c>
      <c r="U1033" s="82">
        <v>3.932477</v>
      </c>
    </row>
    <row r="1034" spans="1:21" x14ac:dyDescent="0.35">
      <c r="A1034" s="81"/>
      <c r="B1034" s="82">
        <v>3261</v>
      </c>
      <c r="C1034" s="82" t="s">
        <v>272</v>
      </c>
      <c r="D1034" s="82">
        <v>1975</v>
      </c>
      <c r="E1034" s="82">
        <v>4721</v>
      </c>
      <c r="F1034" s="82" t="s">
        <v>273</v>
      </c>
      <c r="G1034" s="82">
        <v>5</v>
      </c>
      <c r="H1034" s="82" t="s">
        <v>117</v>
      </c>
      <c r="I1034" s="82">
        <v>395337</v>
      </c>
      <c r="J1034" s="82">
        <v>13</v>
      </c>
      <c r="K1034" s="82">
        <v>14</v>
      </c>
      <c r="L1034" s="82" t="s">
        <v>3</v>
      </c>
      <c r="M1034" s="82">
        <v>156309.58418599999</v>
      </c>
      <c r="N1034" s="82">
        <v>6274633.5266500004</v>
      </c>
      <c r="O1034" s="82">
        <v>81</v>
      </c>
      <c r="P1034" s="82" t="s">
        <v>280</v>
      </c>
      <c r="Q1034" s="82" t="s">
        <v>281</v>
      </c>
      <c r="R1034" s="82" t="s">
        <v>278</v>
      </c>
      <c r="S1034" s="82">
        <v>2550</v>
      </c>
      <c r="T1034" s="82">
        <v>99678</v>
      </c>
      <c r="U1034" s="82">
        <v>1.352249</v>
      </c>
    </row>
    <row r="1035" spans="1:21" x14ac:dyDescent="0.35">
      <c r="A1035" s="81"/>
      <c r="B1035" s="82">
        <v>3262</v>
      </c>
      <c r="C1035" s="82" t="s">
        <v>272</v>
      </c>
      <c r="D1035" s="82">
        <v>1975</v>
      </c>
      <c r="E1035" s="82">
        <v>4721</v>
      </c>
      <c r="F1035" s="82" t="s">
        <v>273</v>
      </c>
      <c r="G1035" s="82">
        <v>5</v>
      </c>
      <c r="H1035" s="82" t="s">
        <v>117</v>
      </c>
      <c r="I1035" s="82">
        <v>395337</v>
      </c>
      <c r="J1035" s="82">
        <v>13</v>
      </c>
      <c r="K1035" s="82">
        <v>14</v>
      </c>
      <c r="L1035" s="82" t="s">
        <v>3</v>
      </c>
      <c r="M1035" s="82">
        <v>156309.58418599999</v>
      </c>
      <c r="N1035" s="82">
        <v>6274633.5266500004</v>
      </c>
      <c r="O1035" s="82">
        <v>83</v>
      </c>
      <c r="P1035" s="82" t="s">
        <v>279</v>
      </c>
      <c r="Q1035" s="82" t="s">
        <v>280</v>
      </c>
      <c r="R1035" s="82" t="s">
        <v>278</v>
      </c>
      <c r="S1035" s="82">
        <v>4548</v>
      </c>
      <c r="T1035" s="82">
        <v>300832</v>
      </c>
      <c r="U1035" s="82">
        <v>0.137851</v>
      </c>
    </row>
    <row r="1036" spans="1:21" x14ac:dyDescent="0.35">
      <c r="A1036" s="81"/>
      <c r="B1036" s="82">
        <v>3263</v>
      </c>
      <c r="C1036" s="82" t="s">
        <v>272</v>
      </c>
      <c r="D1036" s="82">
        <v>1976</v>
      </c>
      <c r="E1036" s="82">
        <v>4721</v>
      </c>
      <c r="F1036" s="82" t="s">
        <v>273</v>
      </c>
      <c r="G1036" s="82">
        <v>5</v>
      </c>
      <c r="H1036" s="82" t="s">
        <v>117</v>
      </c>
      <c r="I1036" s="82">
        <v>395337</v>
      </c>
      <c r="J1036" s="107">
        <v>14</v>
      </c>
      <c r="K1036" s="82">
        <v>15</v>
      </c>
      <c r="L1036" s="82" t="s">
        <v>10</v>
      </c>
      <c r="M1036" s="82">
        <v>194777.95925700001</v>
      </c>
      <c r="N1036" s="82">
        <v>9678248.4628699999</v>
      </c>
      <c r="O1036" s="82">
        <v>81</v>
      </c>
      <c r="P1036" s="82" t="s">
        <v>280</v>
      </c>
      <c r="Q1036" s="82" t="s">
        <v>281</v>
      </c>
      <c r="R1036" s="82" t="s">
        <v>278</v>
      </c>
      <c r="S1036" s="82">
        <v>2550</v>
      </c>
      <c r="T1036" s="82">
        <v>99678</v>
      </c>
      <c r="U1036" s="82">
        <v>0.77837299999999998</v>
      </c>
    </row>
    <row r="1037" spans="1:21" x14ac:dyDescent="0.35">
      <c r="A1037" s="81"/>
      <c r="B1037" s="82">
        <v>3264</v>
      </c>
      <c r="C1037" s="82" t="s">
        <v>272</v>
      </c>
      <c r="D1037" s="82">
        <v>1977</v>
      </c>
      <c r="E1037" s="82">
        <v>4722</v>
      </c>
      <c r="F1037" s="82" t="s">
        <v>273</v>
      </c>
      <c r="G1037" s="82">
        <v>5</v>
      </c>
      <c r="H1037" s="82" t="s">
        <v>117</v>
      </c>
      <c r="I1037" s="82">
        <v>395337</v>
      </c>
      <c r="J1037" s="107">
        <v>4</v>
      </c>
      <c r="K1037" s="82">
        <v>5</v>
      </c>
      <c r="L1037" s="82" t="s">
        <v>71</v>
      </c>
      <c r="M1037" s="82">
        <v>12761.130725000001</v>
      </c>
      <c r="N1037" s="82">
        <v>498423.70657600003</v>
      </c>
      <c r="O1037" s="82">
        <v>84</v>
      </c>
      <c r="P1037" s="82" t="s">
        <v>281</v>
      </c>
      <c r="Q1037" s="82" t="s">
        <v>282</v>
      </c>
      <c r="R1037" s="82" t="s">
        <v>278</v>
      </c>
      <c r="S1037" s="82">
        <v>16750</v>
      </c>
      <c r="T1037" s="82">
        <v>2976056</v>
      </c>
      <c r="U1037" s="82">
        <v>0.79642100000000005</v>
      </c>
    </row>
    <row r="1038" spans="1:21" x14ac:dyDescent="0.35">
      <c r="A1038" s="81"/>
      <c r="B1038" s="82">
        <v>3266</v>
      </c>
      <c r="C1038" s="82" t="s">
        <v>272</v>
      </c>
      <c r="D1038" s="82">
        <v>1978</v>
      </c>
      <c r="E1038" s="82">
        <v>4722</v>
      </c>
      <c r="F1038" s="82" t="s">
        <v>273</v>
      </c>
      <c r="G1038" s="82">
        <v>5</v>
      </c>
      <c r="H1038" s="82" t="s">
        <v>117</v>
      </c>
      <c r="I1038" s="82">
        <v>395337</v>
      </c>
      <c r="J1038" s="107">
        <v>13</v>
      </c>
      <c r="K1038" s="82">
        <v>14</v>
      </c>
      <c r="L1038" s="82" t="s">
        <v>3</v>
      </c>
      <c r="M1038" s="82">
        <v>156309.58418599999</v>
      </c>
      <c r="N1038" s="82">
        <v>6274633.5266500004</v>
      </c>
      <c r="O1038" s="82">
        <v>84</v>
      </c>
      <c r="P1038" s="82" t="s">
        <v>281</v>
      </c>
      <c r="Q1038" s="82" t="s">
        <v>282</v>
      </c>
      <c r="R1038" s="82" t="s">
        <v>278</v>
      </c>
      <c r="S1038" s="82">
        <v>16750</v>
      </c>
      <c r="T1038" s="82">
        <v>2976056</v>
      </c>
      <c r="U1038" s="82">
        <v>3.7543890000000002</v>
      </c>
    </row>
    <row r="1039" spans="1:21" x14ac:dyDescent="0.35">
      <c r="A1039" s="81"/>
      <c r="B1039" s="82">
        <v>3331</v>
      </c>
      <c r="C1039" s="82" t="s">
        <v>272</v>
      </c>
      <c r="D1039" s="82">
        <v>2019</v>
      </c>
      <c r="E1039" s="82">
        <v>4857</v>
      </c>
      <c r="F1039" s="82" t="s">
        <v>273</v>
      </c>
      <c r="G1039" s="82">
        <v>5</v>
      </c>
      <c r="H1039" s="82" t="s">
        <v>95</v>
      </c>
      <c r="I1039" s="82">
        <v>451589</v>
      </c>
      <c r="J1039" s="107">
        <v>7</v>
      </c>
      <c r="K1039" s="82">
        <v>8</v>
      </c>
      <c r="L1039" s="82" t="s">
        <v>1</v>
      </c>
      <c r="M1039" s="82">
        <v>1602.8137180000001</v>
      </c>
      <c r="N1039" s="82">
        <v>46710.453523999997</v>
      </c>
      <c r="O1039" s="82">
        <v>77</v>
      </c>
      <c r="P1039" s="82" t="s">
        <v>296</v>
      </c>
      <c r="Q1039" s="82" t="s">
        <v>280</v>
      </c>
      <c r="R1039" s="82" t="s">
        <v>278</v>
      </c>
      <c r="S1039" s="82">
        <v>2440</v>
      </c>
      <c r="T1039" s="82">
        <v>146113</v>
      </c>
      <c r="U1039" s="82">
        <v>0.14435600000000001</v>
      </c>
    </row>
    <row r="1040" spans="1:21" x14ac:dyDescent="0.35">
      <c r="A1040" s="81"/>
      <c r="B1040" s="82">
        <v>3332</v>
      </c>
      <c r="C1040" s="82" t="s">
        <v>272</v>
      </c>
      <c r="D1040" s="82">
        <v>2020</v>
      </c>
      <c r="E1040" s="82">
        <v>4857</v>
      </c>
      <c r="F1040" s="82" t="s">
        <v>273</v>
      </c>
      <c r="G1040" s="82">
        <v>5</v>
      </c>
      <c r="H1040" s="82" t="s">
        <v>95</v>
      </c>
      <c r="I1040" s="82">
        <v>451589</v>
      </c>
      <c r="J1040" s="82">
        <v>13</v>
      </c>
      <c r="K1040" s="82">
        <v>14</v>
      </c>
      <c r="L1040" s="82" t="s">
        <v>3</v>
      </c>
      <c r="M1040" s="82">
        <v>156309.58418599999</v>
      </c>
      <c r="N1040" s="82">
        <v>6274633.5266500004</v>
      </c>
      <c r="O1040" s="82">
        <v>77</v>
      </c>
      <c r="P1040" s="82" t="s">
        <v>296</v>
      </c>
      <c r="Q1040" s="82" t="s">
        <v>280</v>
      </c>
      <c r="R1040" s="82" t="s">
        <v>278</v>
      </c>
      <c r="S1040" s="82">
        <v>2440</v>
      </c>
      <c r="T1040" s="82">
        <v>146113</v>
      </c>
      <c r="U1040" s="82">
        <v>0.65357200000000004</v>
      </c>
    </row>
    <row r="1041" spans="1:21" x14ac:dyDescent="0.35">
      <c r="A1041" s="81"/>
      <c r="B1041" s="82">
        <v>3333</v>
      </c>
      <c r="C1041" s="82" t="s">
        <v>272</v>
      </c>
      <c r="D1041" s="82">
        <v>2021</v>
      </c>
      <c r="E1041" s="82">
        <v>4857</v>
      </c>
      <c r="F1041" s="82" t="s">
        <v>273</v>
      </c>
      <c r="G1041" s="82">
        <v>5</v>
      </c>
      <c r="H1041" s="82" t="s">
        <v>95</v>
      </c>
      <c r="I1041" s="82">
        <v>451589</v>
      </c>
      <c r="J1041" s="82">
        <v>14</v>
      </c>
      <c r="K1041" s="82">
        <v>15</v>
      </c>
      <c r="L1041" s="82" t="s">
        <v>10</v>
      </c>
      <c r="M1041" s="82">
        <v>194777.95925700001</v>
      </c>
      <c r="N1041" s="82">
        <v>9678248.4628699999</v>
      </c>
      <c r="O1041" s="82">
        <v>77</v>
      </c>
      <c r="P1041" s="82" t="s">
        <v>296</v>
      </c>
      <c r="Q1041" s="82" t="s">
        <v>280</v>
      </c>
      <c r="R1041" s="82" t="s">
        <v>278</v>
      </c>
      <c r="S1041" s="82">
        <v>2440</v>
      </c>
      <c r="T1041" s="82">
        <v>146113</v>
      </c>
      <c r="U1041" s="82">
        <v>0</v>
      </c>
    </row>
    <row r="1042" spans="1:21" x14ac:dyDescent="0.35">
      <c r="A1042" s="81"/>
      <c r="B1042" s="82">
        <v>3334</v>
      </c>
      <c r="C1042" s="82" t="s">
        <v>272</v>
      </c>
      <c r="D1042" s="82">
        <v>2022</v>
      </c>
      <c r="E1042" s="82">
        <v>4861</v>
      </c>
      <c r="F1042" s="82" t="s">
        <v>273</v>
      </c>
      <c r="G1042" s="82">
        <v>5</v>
      </c>
      <c r="H1042" s="82" t="s">
        <v>95</v>
      </c>
      <c r="I1042" s="82">
        <v>451589</v>
      </c>
      <c r="J1042" s="82">
        <v>13</v>
      </c>
      <c r="K1042" s="82">
        <v>14</v>
      </c>
      <c r="L1042" s="82" t="s">
        <v>3</v>
      </c>
      <c r="M1042" s="82">
        <v>156309.58418599999</v>
      </c>
      <c r="N1042" s="82">
        <v>6274633.5266500004</v>
      </c>
      <c r="O1042" s="82">
        <v>84</v>
      </c>
      <c r="P1042" s="82" t="s">
        <v>281</v>
      </c>
      <c r="Q1042" s="82" t="s">
        <v>282</v>
      </c>
      <c r="R1042" s="82" t="s">
        <v>278</v>
      </c>
      <c r="S1042" s="82">
        <v>16750</v>
      </c>
      <c r="T1042" s="82">
        <v>2976056</v>
      </c>
      <c r="U1042" s="82">
        <v>1.7140010000000001</v>
      </c>
    </row>
    <row r="1043" spans="1:21" x14ac:dyDescent="0.35">
      <c r="A1043" s="81"/>
      <c r="B1043" s="82">
        <v>3335</v>
      </c>
      <c r="C1043" s="82" t="s">
        <v>272</v>
      </c>
      <c r="D1043" s="82">
        <v>2023</v>
      </c>
      <c r="E1043" s="82">
        <v>4861</v>
      </c>
      <c r="F1043" s="82" t="s">
        <v>273</v>
      </c>
      <c r="G1043" s="82">
        <v>5</v>
      </c>
      <c r="H1043" s="82" t="s">
        <v>95</v>
      </c>
      <c r="I1043" s="82">
        <v>451589</v>
      </c>
      <c r="J1043" s="82">
        <v>14</v>
      </c>
      <c r="K1043" s="82">
        <v>15</v>
      </c>
      <c r="L1043" s="82" t="s">
        <v>10</v>
      </c>
      <c r="M1043" s="82">
        <v>194777.95925700001</v>
      </c>
      <c r="N1043" s="82">
        <v>9678248.4628699999</v>
      </c>
      <c r="O1043" s="82">
        <v>84</v>
      </c>
      <c r="P1043" s="82" t="s">
        <v>281</v>
      </c>
      <c r="Q1043" s="82" t="s">
        <v>282</v>
      </c>
      <c r="R1043" s="82" t="s">
        <v>278</v>
      </c>
      <c r="S1043" s="82">
        <v>16750</v>
      </c>
      <c r="T1043" s="82">
        <v>2976056</v>
      </c>
      <c r="U1043" s="82">
        <v>5.2976799999999997</v>
      </c>
    </row>
    <row r="1044" spans="1:21" x14ac:dyDescent="0.35">
      <c r="A1044" s="81"/>
      <c r="B1044" s="82">
        <v>3336</v>
      </c>
      <c r="C1044" s="82" t="s">
        <v>272</v>
      </c>
      <c r="D1044" s="82">
        <v>2024</v>
      </c>
      <c r="E1044" s="82">
        <v>4862</v>
      </c>
      <c r="F1044" s="82" t="s">
        <v>273</v>
      </c>
      <c r="G1044" s="82">
        <v>5</v>
      </c>
      <c r="H1044" s="82" t="s">
        <v>95</v>
      </c>
      <c r="I1044" s="82">
        <v>451589</v>
      </c>
      <c r="J1044" s="82">
        <v>2</v>
      </c>
      <c r="K1044" s="82">
        <v>3</v>
      </c>
      <c r="L1044" s="82" t="s">
        <v>13</v>
      </c>
      <c r="M1044" s="82">
        <v>9854.3038030000007</v>
      </c>
      <c r="N1044" s="82">
        <v>1086982.27514</v>
      </c>
      <c r="O1044" s="82">
        <v>84</v>
      </c>
      <c r="P1044" s="82" t="s">
        <v>281</v>
      </c>
      <c r="Q1044" s="82" t="s">
        <v>282</v>
      </c>
      <c r="R1044" s="82" t="s">
        <v>278</v>
      </c>
      <c r="S1044" s="82">
        <v>16750</v>
      </c>
      <c r="T1044" s="82">
        <v>2976056</v>
      </c>
      <c r="U1044" s="82">
        <v>0.38469599999999998</v>
      </c>
    </row>
    <row r="1045" spans="1:21" x14ac:dyDescent="0.35">
      <c r="A1045" s="81"/>
      <c r="B1045" s="82">
        <v>3337</v>
      </c>
      <c r="C1045" s="82" t="s">
        <v>272</v>
      </c>
      <c r="D1045" s="82">
        <v>2025</v>
      </c>
      <c r="E1045" s="82">
        <v>4862</v>
      </c>
      <c r="F1045" s="82" t="s">
        <v>273</v>
      </c>
      <c r="G1045" s="82">
        <v>5</v>
      </c>
      <c r="H1045" s="82" t="s">
        <v>95</v>
      </c>
      <c r="I1045" s="82">
        <v>451589</v>
      </c>
      <c r="J1045" s="82">
        <v>13</v>
      </c>
      <c r="K1045" s="82">
        <v>14</v>
      </c>
      <c r="L1045" s="82" t="s">
        <v>3</v>
      </c>
      <c r="M1045" s="82">
        <v>156309.58418599999</v>
      </c>
      <c r="N1045" s="82">
        <v>6274633.5266500004</v>
      </c>
      <c r="O1045" s="82">
        <v>84</v>
      </c>
      <c r="P1045" s="82" t="s">
        <v>281</v>
      </c>
      <c r="Q1045" s="82" t="s">
        <v>282</v>
      </c>
      <c r="R1045" s="82" t="s">
        <v>278</v>
      </c>
      <c r="S1045" s="82">
        <v>16750</v>
      </c>
      <c r="T1045" s="82">
        <v>2976056</v>
      </c>
      <c r="U1045" s="82">
        <v>1.4536849999999999</v>
      </c>
    </row>
    <row r="1046" spans="1:21" x14ac:dyDescent="0.35">
      <c r="A1046" s="81"/>
      <c r="B1046" s="82">
        <v>3338</v>
      </c>
      <c r="C1046" s="82" t="s">
        <v>272</v>
      </c>
      <c r="D1046" s="82">
        <v>2026</v>
      </c>
      <c r="E1046" s="82">
        <v>4863</v>
      </c>
      <c r="F1046" s="82" t="s">
        <v>273</v>
      </c>
      <c r="G1046" s="82">
        <v>5</v>
      </c>
      <c r="H1046" s="82" t="s">
        <v>95</v>
      </c>
      <c r="I1046" s="82">
        <v>451589</v>
      </c>
      <c r="J1046" s="82">
        <v>13</v>
      </c>
      <c r="K1046" s="82">
        <v>14</v>
      </c>
      <c r="L1046" s="82" t="s">
        <v>3</v>
      </c>
      <c r="M1046" s="82">
        <v>156309.58418599999</v>
      </c>
      <c r="N1046" s="82">
        <v>6274633.5266500004</v>
      </c>
      <c r="O1046" s="82">
        <v>79</v>
      </c>
      <c r="P1046" s="82" t="s">
        <v>283</v>
      </c>
      <c r="Q1046" s="82" t="s">
        <v>269</v>
      </c>
      <c r="R1046" s="82" t="s">
        <v>278</v>
      </c>
      <c r="S1046" s="82">
        <v>8558</v>
      </c>
      <c r="T1046" s="82">
        <v>926359</v>
      </c>
      <c r="U1046" s="82">
        <v>1.1873469999999999</v>
      </c>
    </row>
    <row r="1047" spans="1:21" x14ac:dyDescent="0.35">
      <c r="A1047" s="81"/>
      <c r="B1047" s="82">
        <v>3339</v>
      </c>
      <c r="C1047" s="82" t="s">
        <v>272</v>
      </c>
      <c r="D1047" s="82">
        <v>2027</v>
      </c>
      <c r="E1047" s="82">
        <v>4869</v>
      </c>
      <c r="F1047" s="82" t="s">
        <v>273</v>
      </c>
      <c r="G1047" s="82">
        <v>5</v>
      </c>
      <c r="H1047" s="82" t="s">
        <v>98</v>
      </c>
      <c r="I1047" s="82">
        <v>451588</v>
      </c>
      <c r="J1047" s="82">
        <v>13</v>
      </c>
      <c r="K1047" s="82">
        <v>14</v>
      </c>
      <c r="L1047" s="82" t="s">
        <v>3</v>
      </c>
      <c r="M1047" s="82">
        <v>156309.58418599999</v>
      </c>
      <c r="N1047" s="82">
        <v>6274633.5266500004</v>
      </c>
      <c r="O1047" s="82">
        <v>85</v>
      </c>
      <c r="P1047" s="82" t="s">
        <v>292</v>
      </c>
      <c r="Q1047" s="82" t="s">
        <v>290</v>
      </c>
      <c r="R1047" s="82" t="s">
        <v>278</v>
      </c>
      <c r="S1047" s="82">
        <v>2254</v>
      </c>
      <c r="T1047" s="82">
        <v>109372</v>
      </c>
      <c r="U1047" s="82">
        <v>1.0373650000000001</v>
      </c>
    </row>
    <row r="1048" spans="1:21" x14ac:dyDescent="0.35">
      <c r="A1048" s="81"/>
      <c r="B1048" s="82">
        <v>3340</v>
      </c>
      <c r="C1048" s="82" t="s">
        <v>272</v>
      </c>
      <c r="D1048" s="82">
        <v>2028</v>
      </c>
      <c r="E1048" s="82">
        <v>4869</v>
      </c>
      <c r="F1048" s="82" t="s">
        <v>273</v>
      </c>
      <c r="G1048" s="82">
        <v>5</v>
      </c>
      <c r="H1048" s="82" t="s">
        <v>98</v>
      </c>
      <c r="I1048" s="82">
        <v>451588</v>
      </c>
      <c r="J1048" s="82">
        <v>14</v>
      </c>
      <c r="K1048" s="82">
        <v>15</v>
      </c>
      <c r="L1048" s="82" t="s">
        <v>10</v>
      </c>
      <c r="M1048" s="82">
        <v>194777.95925700001</v>
      </c>
      <c r="N1048" s="82">
        <v>9678248.4628699999</v>
      </c>
      <c r="O1048" s="82">
        <v>85</v>
      </c>
      <c r="P1048" s="82" t="s">
        <v>292</v>
      </c>
      <c r="Q1048" s="82" t="s">
        <v>290</v>
      </c>
      <c r="R1048" s="82" t="s">
        <v>278</v>
      </c>
      <c r="S1048" s="82">
        <v>2254</v>
      </c>
      <c r="T1048" s="82">
        <v>109372</v>
      </c>
      <c r="U1048" s="82">
        <v>0.14371600000000001</v>
      </c>
    </row>
    <row r="1049" spans="1:21" x14ac:dyDescent="0.35">
      <c r="A1049" s="81"/>
      <c r="B1049" s="82">
        <v>3341</v>
      </c>
      <c r="C1049" s="82" t="s">
        <v>272</v>
      </c>
      <c r="D1049" s="82">
        <v>2029</v>
      </c>
      <c r="E1049" s="82">
        <v>4890</v>
      </c>
      <c r="F1049" s="82" t="s">
        <v>273</v>
      </c>
      <c r="G1049" s="82">
        <v>5</v>
      </c>
      <c r="H1049" s="82" t="s">
        <v>102</v>
      </c>
      <c r="I1049" s="82">
        <v>452735</v>
      </c>
      <c r="J1049" s="82">
        <v>3</v>
      </c>
      <c r="K1049" s="82">
        <v>4</v>
      </c>
      <c r="L1049" s="82" t="s">
        <v>8</v>
      </c>
      <c r="M1049" s="82">
        <v>8160.3846110000004</v>
      </c>
      <c r="N1049" s="82">
        <v>339830.03915299999</v>
      </c>
      <c r="O1049" s="82">
        <v>80</v>
      </c>
      <c r="P1049" s="82" t="s">
        <v>277</v>
      </c>
      <c r="Q1049" s="82" t="s">
        <v>279</v>
      </c>
      <c r="R1049" s="82" t="s">
        <v>278</v>
      </c>
      <c r="S1049" s="82">
        <v>3170</v>
      </c>
      <c r="T1049" s="82">
        <v>290531</v>
      </c>
      <c r="U1049" s="82">
        <v>1.022527</v>
      </c>
    </row>
    <row r="1050" spans="1:21" x14ac:dyDescent="0.35">
      <c r="A1050" s="81"/>
      <c r="B1050" s="82">
        <v>3342</v>
      </c>
      <c r="C1050" s="82" t="s">
        <v>272</v>
      </c>
      <c r="D1050" s="82">
        <v>2030</v>
      </c>
      <c r="E1050" s="82">
        <v>4896</v>
      </c>
      <c r="F1050" s="82" t="s">
        <v>273</v>
      </c>
      <c r="G1050" s="82">
        <v>5</v>
      </c>
      <c r="H1050" s="82" t="s">
        <v>100</v>
      </c>
      <c r="I1050" s="82">
        <v>452766</v>
      </c>
      <c r="J1050" s="82">
        <v>9</v>
      </c>
      <c r="K1050" s="82">
        <v>10</v>
      </c>
      <c r="L1050" s="82" t="s">
        <v>72</v>
      </c>
      <c r="M1050" s="82">
        <v>22592.861427</v>
      </c>
      <c r="N1050" s="82">
        <v>2378202.3692200002</v>
      </c>
      <c r="O1050" s="82">
        <v>84</v>
      </c>
      <c r="P1050" s="82" t="s">
        <v>281</v>
      </c>
      <c r="Q1050" s="82" t="s">
        <v>282</v>
      </c>
      <c r="R1050" s="82" t="s">
        <v>278</v>
      </c>
      <c r="S1050" s="82">
        <v>16750</v>
      </c>
      <c r="T1050" s="82">
        <v>2976056</v>
      </c>
      <c r="U1050" s="82">
        <v>0.27129700000000001</v>
      </c>
    </row>
    <row r="1051" spans="1:21" x14ac:dyDescent="0.35">
      <c r="A1051" s="81"/>
      <c r="B1051" s="82">
        <v>3343</v>
      </c>
      <c r="C1051" s="82" t="s">
        <v>272</v>
      </c>
      <c r="D1051" s="82">
        <v>2031</v>
      </c>
      <c r="E1051" s="82">
        <v>4896</v>
      </c>
      <c r="F1051" s="82" t="s">
        <v>273</v>
      </c>
      <c r="G1051" s="82">
        <v>5</v>
      </c>
      <c r="H1051" s="82" t="s">
        <v>100</v>
      </c>
      <c r="I1051" s="82">
        <v>452766</v>
      </c>
      <c r="J1051" s="82">
        <v>10</v>
      </c>
      <c r="K1051" s="82">
        <v>11</v>
      </c>
      <c r="L1051" s="82" t="s">
        <v>2</v>
      </c>
      <c r="M1051" s="82">
        <v>24929.416090999999</v>
      </c>
      <c r="N1051" s="82">
        <v>1538359.6088</v>
      </c>
      <c r="O1051" s="82">
        <v>70</v>
      </c>
      <c r="P1051" s="82" t="s">
        <v>268</v>
      </c>
      <c r="Q1051" s="82" t="s">
        <v>284</v>
      </c>
      <c r="R1051" s="82" t="s">
        <v>278</v>
      </c>
      <c r="S1051" s="82">
        <v>6016</v>
      </c>
      <c r="T1051" s="82">
        <v>550617</v>
      </c>
      <c r="U1051" s="82">
        <v>0.70377500000000004</v>
      </c>
    </row>
    <row r="1052" spans="1:21" x14ac:dyDescent="0.35">
      <c r="A1052" s="81"/>
      <c r="B1052" s="82">
        <v>3344</v>
      </c>
      <c r="C1052" s="82" t="s">
        <v>272</v>
      </c>
      <c r="D1052" s="82">
        <v>2032</v>
      </c>
      <c r="E1052" s="82">
        <v>4896</v>
      </c>
      <c r="F1052" s="82" t="s">
        <v>273</v>
      </c>
      <c r="G1052" s="82">
        <v>5</v>
      </c>
      <c r="H1052" s="82" t="s">
        <v>100</v>
      </c>
      <c r="I1052" s="82">
        <v>452766</v>
      </c>
      <c r="J1052" s="82">
        <v>13</v>
      </c>
      <c r="K1052" s="82">
        <v>14</v>
      </c>
      <c r="L1052" s="82" t="s">
        <v>3</v>
      </c>
      <c r="M1052" s="82">
        <v>156309.58418599999</v>
      </c>
      <c r="N1052" s="82">
        <v>6274633.5266500004</v>
      </c>
      <c r="O1052" s="82">
        <v>63</v>
      </c>
      <c r="P1052" s="82" t="s">
        <v>294</v>
      </c>
      <c r="Q1052" s="82" t="s">
        <v>284</v>
      </c>
      <c r="R1052" s="82" t="s">
        <v>278</v>
      </c>
      <c r="S1052" s="82">
        <v>1846</v>
      </c>
      <c r="T1052" s="82">
        <v>36192</v>
      </c>
      <c r="U1052" s="82">
        <v>1.7954999999999999E-2</v>
      </c>
    </row>
    <row r="1053" spans="1:21" x14ac:dyDescent="0.35">
      <c r="A1053" s="81"/>
      <c r="B1053" s="82">
        <v>3345</v>
      </c>
      <c r="C1053" s="82" t="s">
        <v>272</v>
      </c>
      <c r="D1053" s="82">
        <v>2032</v>
      </c>
      <c r="E1053" s="82">
        <v>4896</v>
      </c>
      <c r="F1053" s="82" t="s">
        <v>273</v>
      </c>
      <c r="G1053" s="82">
        <v>5</v>
      </c>
      <c r="H1053" s="82" t="s">
        <v>100</v>
      </c>
      <c r="I1053" s="82">
        <v>452766</v>
      </c>
      <c r="J1053" s="82">
        <v>13</v>
      </c>
      <c r="K1053" s="82">
        <v>14</v>
      </c>
      <c r="L1053" s="82" t="s">
        <v>3</v>
      </c>
      <c r="M1053" s="82">
        <v>156309.58418599999</v>
      </c>
      <c r="N1053" s="82">
        <v>6274633.5266500004</v>
      </c>
      <c r="O1053" s="82">
        <v>66</v>
      </c>
      <c r="P1053" s="82" t="s">
        <v>306</v>
      </c>
      <c r="Q1053" s="82" t="s">
        <v>284</v>
      </c>
      <c r="R1053" s="82" t="s">
        <v>278</v>
      </c>
      <c r="S1053" s="82">
        <v>922</v>
      </c>
      <c r="T1053" s="82">
        <v>14382</v>
      </c>
      <c r="U1053" s="82">
        <v>1.8754E-2</v>
      </c>
    </row>
    <row r="1054" spans="1:21" x14ac:dyDescent="0.35">
      <c r="A1054" s="81"/>
      <c r="B1054" s="82">
        <v>3346</v>
      </c>
      <c r="C1054" s="82" t="s">
        <v>272</v>
      </c>
      <c r="D1054" s="82">
        <v>2032</v>
      </c>
      <c r="E1054" s="82">
        <v>4896</v>
      </c>
      <c r="F1054" s="82" t="s">
        <v>273</v>
      </c>
      <c r="G1054" s="82">
        <v>5</v>
      </c>
      <c r="H1054" s="82" t="s">
        <v>100</v>
      </c>
      <c r="I1054" s="82">
        <v>452766</v>
      </c>
      <c r="J1054" s="82">
        <v>13</v>
      </c>
      <c r="K1054" s="82">
        <v>14</v>
      </c>
      <c r="L1054" s="82" t="s">
        <v>3</v>
      </c>
      <c r="M1054" s="82">
        <v>156309.58418599999</v>
      </c>
      <c r="N1054" s="82">
        <v>6274633.5266500004</v>
      </c>
      <c r="O1054" s="82">
        <v>70</v>
      </c>
      <c r="P1054" s="82" t="s">
        <v>268</v>
      </c>
      <c r="Q1054" s="82" t="s">
        <v>284</v>
      </c>
      <c r="R1054" s="82" t="s">
        <v>278</v>
      </c>
      <c r="S1054" s="82">
        <v>6016</v>
      </c>
      <c r="T1054" s="82">
        <v>550617</v>
      </c>
      <c r="U1054" s="82">
        <v>5.8589169999999999</v>
      </c>
    </row>
    <row r="1055" spans="1:21" x14ac:dyDescent="0.35">
      <c r="A1055" s="81"/>
      <c r="B1055" s="82">
        <v>3347</v>
      </c>
      <c r="C1055" s="82" t="s">
        <v>272</v>
      </c>
      <c r="D1055" s="82">
        <v>2032</v>
      </c>
      <c r="E1055" s="82">
        <v>4896</v>
      </c>
      <c r="F1055" s="82" t="s">
        <v>273</v>
      </c>
      <c r="G1055" s="82">
        <v>5</v>
      </c>
      <c r="H1055" s="82" t="s">
        <v>100</v>
      </c>
      <c r="I1055" s="82">
        <v>452766</v>
      </c>
      <c r="J1055" s="82">
        <v>13</v>
      </c>
      <c r="K1055" s="82">
        <v>14</v>
      </c>
      <c r="L1055" s="82" t="s">
        <v>3</v>
      </c>
      <c r="M1055" s="82">
        <v>156309.58418599999</v>
      </c>
      <c r="N1055" s="82">
        <v>6274633.5266500004</v>
      </c>
      <c r="O1055" s="82">
        <v>73</v>
      </c>
      <c r="P1055" s="82" t="s">
        <v>284</v>
      </c>
      <c r="Q1055" s="82" t="s">
        <v>281</v>
      </c>
      <c r="R1055" s="82" t="s">
        <v>278</v>
      </c>
      <c r="S1055" s="82">
        <v>4228</v>
      </c>
      <c r="T1055" s="82">
        <v>251297</v>
      </c>
      <c r="U1055" s="82">
        <v>1.9515610000000001</v>
      </c>
    </row>
    <row r="1056" spans="1:21" x14ac:dyDescent="0.35">
      <c r="A1056" s="81"/>
      <c r="B1056" s="82">
        <v>3348</v>
      </c>
      <c r="C1056" s="82" t="s">
        <v>272</v>
      </c>
      <c r="D1056" s="82">
        <v>2032</v>
      </c>
      <c r="E1056" s="82">
        <v>4896</v>
      </c>
      <c r="F1056" s="82" t="s">
        <v>273</v>
      </c>
      <c r="G1056" s="82">
        <v>5</v>
      </c>
      <c r="H1056" s="82" t="s">
        <v>100</v>
      </c>
      <c r="I1056" s="82">
        <v>452766</v>
      </c>
      <c r="J1056" s="82">
        <v>13</v>
      </c>
      <c r="K1056" s="82">
        <v>14</v>
      </c>
      <c r="L1056" s="82" t="s">
        <v>3</v>
      </c>
      <c r="M1056" s="82">
        <v>156309.58418599999</v>
      </c>
      <c r="N1056" s="82">
        <v>6274633.5266500004</v>
      </c>
      <c r="O1056" s="82">
        <v>84</v>
      </c>
      <c r="P1056" s="82" t="s">
        <v>281</v>
      </c>
      <c r="Q1056" s="82" t="s">
        <v>282</v>
      </c>
      <c r="R1056" s="82" t="s">
        <v>278</v>
      </c>
      <c r="S1056" s="82">
        <v>16750</v>
      </c>
      <c r="T1056" s="82">
        <v>2976056</v>
      </c>
      <c r="U1056" s="82">
        <v>1.116768</v>
      </c>
    </row>
    <row r="1057" spans="1:21" x14ac:dyDescent="0.35">
      <c r="A1057" s="81"/>
      <c r="B1057" s="82">
        <v>3349</v>
      </c>
      <c r="C1057" s="82" t="s">
        <v>272</v>
      </c>
      <c r="D1057" s="82">
        <v>2033</v>
      </c>
      <c r="E1057" s="82">
        <v>4896</v>
      </c>
      <c r="F1057" s="82" t="s">
        <v>273</v>
      </c>
      <c r="G1057" s="82">
        <v>5</v>
      </c>
      <c r="H1057" s="82" t="s">
        <v>100</v>
      </c>
      <c r="I1057" s="82">
        <v>452766</v>
      </c>
      <c r="J1057" s="82">
        <v>14</v>
      </c>
      <c r="K1057" s="82">
        <v>15</v>
      </c>
      <c r="L1057" s="82" t="s">
        <v>10</v>
      </c>
      <c r="M1057" s="82">
        <v>194777.95925700001</v>
      </c>
      <c r="N1057" s="82">
        <v>9678248.4628699999</v>
      </c>
      <c r="O1057" s="82">
        <v>63</v>
      </c>
      <c r="P1057" s="82" t="s">
        <v>294</v>
      </c>
      <c r="Q1057" s="82" t="s">
        <v>284</v>
      </c>
      <c r="R1057" s="82" t="s">
        <v>278</v>
      </c>
      <c r="S1057" s="82">
        <v>1846</v>
      </c>
      <c r="T1057" s="82">
        <v>36192</v>
      </c>
      <c r="U1057" s="82">
        <v>1.2500000000000001E-2</v>
      </c>
    </row>
    <row r="1058" spans="1:21" x14ac:dyDescent="0.35">
      <c r="A1058" s="81"/>
      <c r="B1058" s="82">
        <v>3350</v>
      </c>
      <c r="C1058" s="82" t="s">
        <v>272</v>
      </c>
      <c r="D1058" s="82">
        <v>2033</v>
      </c>
      <c r="E1058" s="82">
        <v>4896</v>
      </c>
      <c r="F1058" s="82" t="s">
        <v>273</v>
      </c>
      <c r="G1058" s="82">
        <v>5</v>
      </c>
      <c r="H1058" s="82" t="s">
        <v>100</v>
      </c>
      <c r="I1058" s="82">
        <v>452766</v>
      </c>
      <c r="J1058" s="82">
        <v>14</v>
      </c>
      <c r="K1058" s="82">
        <v>15</v>
      </c>
      <c r="L1058" s="82" t="s">
        <v>10</v>
      </c>
      <c r="M1058" s="82">
        <v>194777.95925700001</v>
      </c>
      <c r="N1058" s="82">
        <v>9678248.4628699999</v>
      </c>
      <c r="O1058" s="82">
        <v>66</v>
      </c>
      <c r="P1058" s="82" t="s">
        <v>306</v>
      </c>
      <c r="Q1058" s="82" t="s">
        <v>284</v>
      </c>
      <c r="R1058" s="82" t="s">
        <v>278</v>
      </c>
      <c r="S1058" s="82">
        <v>922</v>
      </c>
      <c r="T1058" s="82">
        <v>14382</v>
      </c>
      <c r="U1058" s="82">
        <v>0.74832100000000001</v>
      </c>
    </row>
    <row r="1059" spans="1:21" x14ac:dyDescent="0.35">
      <c r="A1059" s="81"/>
      <c r="B1059" s="82">
        <v>3351</v>
      </c>
      <c r="C1059" s="82" t="s">
        <v>272</v>
      </c>
      <c r="D1059" s="82">
        <v>2033</v>
      </c>
      <c r="E1059" s="82">
        <v>4896</v>
      </c>
      <c r="F1059" s="82" t="s">
        <v>273</v>
      </c>
      <c r="G1059" s="82">
        <v>5</v>
      </c>
      <c r="H1059" s="82" t="s">
        <v>100</v>
      </c>
      <c r="I1059" s="82">
        <v>452766</v>
      </c>
      <c r="J1059" s="82">
        <v>14</v>
      </c>
      <c r="K1059" s="82">
        <v>15</v>
      </c>
      <c r="L1059" s="82" t="s">
        <v>10</v>
      </c>
      <c r="M1059" s="82">
        <v>194777.95925700001</v>
      </c>
      <c r="N1059" s="82">
        <v>9678248.4628699999</v>
      </c>
      <c r="O1059" s="82">
        <v>70</v>
      </c>
      <c r="P1059" s="82" t="s">
        <v>268</v>
      </c>
      <c r="Q1059" s="82" t="s">
        <v>284</v>
      </c>
      <c r="R1059" s="82" t="s">
        <v>278</v>
      </c>
      <c r="S1059" s="82">
        <v>6016</v>
      </c>
      <c r="T1059" s="82">
        <v>550617</v>
      </c>
      <c r="U1059" s="82">
        <v>6.2220560000000003</v>
      </c>
    </row>
    <row r="1060" spans="1:21" x14ac:dyDescent="0.35">
      <c r="A1060" s="81"/>
      <c r="B1060" s="82">
        <v>3352</v>
      </c>
      <c r="C1060" s="82" t="s">
        <v>272</v>
      </c>
      <c r="D1060" s="82">
        <v>2033</v>
      </c>
      <c r="E1060" s="82">
        <v>4896</v>
      </c>
      <c r="F1060" s="82" t="s">
        <v>273</v>
      </c>
      <c r="G1060" s="82">
        <v>5</v>
      </c>
      <c r="H1060" s="82" t="s">
        <v>100</v>
      </c>
      <c r="I1060" s="82">
        <v>452766</v>
      </c>
      <c r="J1060" s="82">
        <v>14</v>
      </c>
      <c r="K1060" s="82">
        <v>15</v>
      </c>
      <c r="L1060" s="82" t="s">
        <v>10</v>
      </c>
      <c r="M1060" s="82">
        <v>194777.95925700001</v>
      </c>
      <c r="N1060" s="82">
        <v>9678248.4628699999</v>
      </c>
      <c r="O1060" s="82">
        <v>73</v>
      </c>
      <c r="P1060" s="82" t="s">
        <v>284</v>
      </c>
      <c r="Q1060" s="82" t="s">
        <v>281</v>
      </c>
      <c r="R1060" s="82" t="s">
        <v>278</v>
      </c>
      <c r="S1060" s="82">
        <v>4228</v>
      </c>
      <c r="T1060" s="82">
        <v>251297</v>
      </c>
      <c r="U1060" s="82">
        <v>10.320629</v>
      </c>
    </row>
    <row r="1061" spans="1:21" x14ac:dyDescent="0.35">
      <c r="A1061" s="81"/>
      <c r="B1061" s="82">
        <v>3353</v>
      </c>
      <c r="C1061" s="82" t="s">
        <v>272</v>
      </c>
      <c r="D1061" s="82">
        <v>2033</v>
      </c>
      <c r="E1061" s="82">
        <v>4896</v>
      </c>
      <c r="F1061" s="82" t="s">
        <v>273</v>
      </c>
      <c r="G1061" s="82">
        <v>5</v>
      </c>
      <c r="H1061" s="82" t="s">
        <v>100</v>
      </c>
      <c r="I1061" s="82">
        <v>452766</v>
      </c>
      <c r="J1061" s="82">
        <v>14</v>
      </c>
      <c r="K1061" s="82">
        <v>15</v>
      </c>
      <c r="L1061" s="82" t="s">
        <v>10</v>
      </c>
      <c r="M1061" s="82">
        <v>194777.95925700001</v>
      </c>
      <c r="N1061" s="82">
        <v>9678248.4628699999</v>
      </c>
      <c r="O1061" s="82">
        <v>84</v>
      </c>
      <c r="P1061" s="82" t="s">
        <v>281</v>
      </c>
      <c r="Q1061" s="82" t="s">
        <v>282</v>
      </c>
      <c r="R1061" s="82" t="s">
        <v>278</v>
      </c>
      <c r="S1061" s="82">
        <v>16750</v>
      </c>
      <c r="T1061" s="82">
        <v>2976056</v>
      </c>
      <c r="U1061" s="82">
        <v>0.74685599999999996</v>
      </c>
    </row>
    <row r="1062" spans="1:21" x14ac:dyDescent="0.35">
      <c r="A1062" s="81"/>
      <c r="B1062" s="82">
        <v>3356</v>
      </c>
      <c r="C1062" s="82" t="s">
        <v>272</v>
      </c>
      <c r="D1062" s="82">
        <v>2036</v>
      </c>
      <c r="E1062" s="82">
        <v>4910</v>
      </c>
      <c r="F1062" s="82" t="s">
        <v>273</v>
      </c>
      <c r="G1062" s="82">
        <v>5</v>
      </c>
      <c r="H1062" s="82" t="s">
        <v>100</v>
      </c>
      <c r="I1062" s="82">
        <v>452766</v>
      </c>
      <c r="J1062" s="82">
        <v>3</v>
      </c>
      <c r="K1062" s="82">
        <v>4</v>
      </c>
      <c r="L1062" s="82" t="s">
        <v>8</v>
      </c>
      <c r="M1062" s="82">
        <v>8160.3846110000004</v>
      </c>
      <c r="N1062" s="82">
        <v>339830.03915299999</v>
      </c>
      <c r="O1062" s="82">
        <v>77</v>
      </c>
      <c r="P1062" s="82" t="s">
        <v>296</v>
      </c>
      <c r="Q1062" s="82" t="s">
        <v>280</v>
      </c>
      <c r="R1062" s="82" t="s">
        <v>278</v>
      </c>
      <c r="S1062" s="82">
        <v>2440</v>
      </c>
      <c r="T1062" s="82">
        <v>146113</v>
      </c>
      <c r="U1062" s="82">
        <v>7.5651999999999997E-2</v>
      </c>
    </row>
    <row r="1063" spans="1:21" x14ac:dyDescent="0.35">
      <c r="A1063" s="81"/>
      <c r="B1063" s="82">
        <v>3357</v>
      </c>
      <c r="C1063" s="82" t="s">
        <v>272</v>
      </c>
      <c r="D1063" s="82">
        <v>2037</v>
      </c>
      <c r="E1063" s="82">
        <v>4910</v>
      </c>
      <c r="F1063" s="82" t="s">
        <v>273</v>
      </c>
      <c r="G1063" s="82">
        <v>5</v>
      </c>
      <c r="H1063" s="82" t="s">
        <v>100</v>
      </c>
      <c r="I1063" s="82">
        <v>452766</v>
      </c>
      <c r="J1063" s="82">
        <v>8</v>
      </c>
      <c r="K1063" s="82">
        <v>9</v>
      </c>
      <c r="L1063" s="82" t="s">
        <v>9</v>
      </c>
      <c r="M1063" s="82">
        <v>1712.210597</v>
      </c>
      <c r="N1063" s="82">
        <v>35200.069626999997</v>
      </c>
      <c r="O1063" s="82">
        <v>77</v>
      </c>
      <c r="P1063" s="82" t="s">
        <v>296</v>
      </c>
      <c r="Q1063" s="82" t="s">
        <v>280</v>
      </c>
      <c r="R1063" s="82" t="s">
        <v>278</v>
      </c>
      <c r="S1063" s="82">
        <v>2440</v>
      </c>
      <c r="T1063" s="82">
        <v>146113</v>
      </c>
      <c r="U1063" s="82">
        <v>1.157505</v>
      </c>
    </row>
    <row r="1064" spans="1:21" x14ac:dyDescent="0.35">
      <c r="A1064" s="81"/>
      <c r="B1064" s="82">
        <v>3358</v>
      </c>
      <c r="C1064" s="82" t="s">
        <v>272</v>
      </c>
      <c r="D1064" s="82">
        <v>2038</v>
      </c>
      <c r="E1064" s="82">
        <v>4910</v>
      </c>
      <c r="F1064" s="82" t="s">
        <v>273</v>
      </c>
      <c r="G1064" s="82">
        <v>5</v>
      </c>
      <c r="H1064" s="82" t="s">
        <v>100</v>
      </c>
      <c r="I1064" s="82">
        <v>452766</v>
      </c>
      <c r="J1064" s="82">
        <v>13</v>
      </c>
      <c r="K1064" s="82">
        <v>14</v>
      </c>
      <c r="L1064" s="82" t="s">
        <v>3</v>
      </c>
      <c r="M1064" s="82">
        <v>156309.58418599999</v>
      </c>
      <c r="N1064" s="82">
        <v>6274633.5266500004</v>
      </c>
      <c r="O1064" s="82">
        <v>77</v>
      </c>
      <c r="P1064" s="82" t="s">
        <v>296</v>
      </c>
      <c r="Q1064" s="82" t="s">
        <v>280</v>
      </c>
      <c r="R1064" s="82" t="s">
        <v>278</v>
      </c>
      <c r="S1064" s="82">
        <v>2440</v>
      </c>
      <c r="T1064" s="82">
        <v>146113</v>
      </c>
      <c r="U1064" s="82">
        <v>0.73604700000000001</v>
      </c>
    </row>
    <row r="1065" spans="1:21" x14ac:dyDescent="0.35">
      <c r="A1065" s="81"/>
      <c r="B1065" s="82">
        <v>3359</v>
      </c>
      <c r="C1065" s="82" t="s">
        <v>272</v>
      </c>
      <c r="D1065" s="82">
        <v>2039</v>
      </c>
      <c r="E1065" s="82">
        <v>4924</v>
      </c>
      <c r="F1065" s="82" t="s">
        <v>273</v>
      </c>
      <c r="G1065" s="82">
        <v>5</v>
      </c>
      <c r="H1065" s="82" t="s">
        <v>100</v>
      </c>
      <c r="I1065" s="82">
        <v>452766</v>
      </c>
      <c r="J1065" s="82">
        <v>2</v>
      </c>
      <c r="K1065" s="82">
        <v>3</v>
      </c>
      <c r="L1065" s="82" t="s">
        <v>13</v>
      </c>
      <c r="M1065" s="82">
        <v>9854.3038030000007</v>
      </c>
      <c r="N1065" s="82">
        <v>1086982.27514</v>
      </c>
      <c r="O1065" s="82">
        <v>71</v>
      </c>
      <c r="P1065" s="82" t="s">
        <v>285</v>
      </c>
      <c r="Q1065" s="82" t="s">
        <v>281</v>
      </c>
      <c r="R1065" s="82" t="s">
        <v>278</v>
      </c>
      <c r="S1065" s="82">
        <v>2540</v>
      </c>
      <c r="T1065" s="82">
        <v>108521</v>
      </c>
      <c r="U1065" s="82">
        <v>2.03E-4</v>
      </c>
    </row>
    <row r="1066" spans="1:21" x14ac:dyDescent="0.35">
      <c r="A1066" s="81"/>
      <c r="B1066" s="82">
        <v>3360</v>
      </c>
      <c r="C1066" s="82" t="s">
        <v>272</v>
      </c>
      <c r="D1066" s="82">
        <v>2039</v>
      </c>
      <c r="E1066" s="82">
        <v>4924</v>
      </c>
      <c r="F1066" s="82" t="s">
        <v>273</v>
      </c>
      <c r="G1066" s="82">
        <v>5</v>
      </c>
      <c r="H1066" s="82" t="s">
        <v>100</v>
      </c>
      <c r="I1066" s="82">
        <v>452766</v>
      </c>
      <c r="J1066" s="82">
        <v>2</v>
      </c>
      <c r="K1066" s="82">
        <v>3</v>
      </c>
      <c r="L1066" s="82" t="s">
        <v>13</v>
      </c>
      <c r="M1066" s="82">
        <v>9854.3038030000007</v>
      </c>
      <c r="N1066" s="82">
        <v>1086982.27514</v>
      </c>
      <c r="O1066" s="82">
        <v>72</v>
      </c>
      <c r="P1066" s="82" t="s">
        <v>286</v>
      </c>
      <c r="Q1066" s="82" t="s">
        <v>281</v>
      </c>
      <c r="R1066" s="82" t="s">
        <v>278</v>
      </c>
      <c r="S1066" s="82">
        <v>3742</v>
      </c>
      <c r="T1066" s="82">
        <v>277459</v>
      </c>
      <c r="U1066" s="82">
        <v>1.421049</v>
      </c>
    </row>
    <row r="1067" spans="1:21" x14ac:dyDescent="0.35">
      <c r="A1067" s="81"/>
      <c r="B1067" s="82">
        <v>3361</v>
      </c>
      <c r="C1067" s="82" t="s">
        <v>272</v>
      </c>
      <c r="D1067" s="82">
        <v>2040</v>
      </c>
      <c r="E1067" s="82">
        <v>4925</v>
      </c>
      <c r="F1067" s="82" t="s">
        <v>273</v>
      </c>
      <c r="G1067" s="82">
        <v>5</v>
      </c>
      <c r="H1067" s="82" t="s">
        <v>100</v>
      </c>
      <c r="I1067" s="82">
        <v>452766</v>
      </c>
      <c r="J1067" s="82">
        <v>2</v>
      </c>
      <c r="K1067" s="82">
        <v>3</v>
      </c>
      <c r="L1067" s="82" t="s">
        <v>13</v>
      </c>
      <c r="M1067" s="82">
        <v>9854.3038030000007</v>
      </c>
      <c r="N1067" s="82">
        <v>1086982.27514</v>
      </c>
      <c r="O1067" s="82">
        <v>65</v>
      </c>
      <c r="P1067" s="82" t="s">
        <v>297</v>
      </c>
      <c r="Q1067" s="82" t="s">
        <v>295</v>
      </c>
      <c r="R1067" s="82" t="s">
        <v>278</v>
      </c>
      <c r="S1067" s="82">
        <v>3282</v>
      </c>
      <c r="T1067" s="82">
        <v>208683</v>
      </c>
      <c r="U1067" s="82">
        <v>0.32373299999999999</v>
      </c>
    </row>
    <row r="1068" spans="1:21" x14ac:dyDescent="0.35">
      <c r="A1068" s="81"/>
      <c r="B1068" s="82">
        <v>3362</v>
      </c>
      <c r="C1068" s="82" t="s">
        <v>272</v>
      </c>
      <c r="D1068" s="82">
        <v>2040</v>
      </c>
      <c r="E1068" s="82">
        <v>4925</v>
      </c>
      <c r="F1068" s="82" t="s">
        <v>273</v>
      </c>
      <c r="G1068" s="82">
        <v>5</v>
      </c>
      <c r="H1068" s="82" t="s">
        <v>100</v>
      </c>
      <c r="I1068" s="82">
        <v>452766</v>
      </c>
      <c r="J1068" s="82">
        <v>2</v>
      </c>
      <c r="K1068" s="82">
        <v>3</v>
      </c>
      <c r="L1068" s="82" t="s">
        <v>13</v>
      </c>
      <c r="M1068" s="82">
        <v>9854.3038030000007</v>
      </c>
      <c r="N1068" s="82">
        <v>1086982.27514</v>
      </c>
      <c r="O1068" s="82">
        <v>69</v>
      </c>
      <c r="P1068" s="82" t="s">
        <v>298</v>
      </c>
      <c r="Q1068" s="82" t="s">
        <v>281</v>
      </c>
      <c r="R1068" s="82" t="s">
        <v>278</v>
      </c>
      <c r="S1068" s="82">
        <v>2216</v>
      </c>
      <c r="T1068" s="82">
        <v>63817</v>
      </c>
      <c r="U1068" s="82">
        <v>1.119961</v>
      </c>
    </row>
    <row r="1069" spans="1:21" x14ac:dyDescent="0.35">
      <c r="A1069" s="81"/>
      <c r="B1069" s="82">
        <v>3363</v>
      </c>
      <c r="C1069" s="82" t="s">
        <v>272</v>
      </c>
      <c r="D1069" s="82">
        <v>2041</v>
      </c>
      <c r="E1069" s="82">
        <v>4925</v>
      </c>
      <c r="F1069" s="82" t="s">
        <v>273</v>
      </c>
      <c r="G1069" s="82">
        <v>5</v>
      </c>
      <c r="H1069" s="82" t="s">
        <v>100</v>
      </c>
      <c r="I1069" s="82">
        <v>452766</v>
      </c>
      <c r="J1069" s="82">
        <v>13</v>
      </c>
      <c r="K1069" s="82">
        <v>14</v>
      </c>
      <c r="L1069" s="82" t="s">
        <v>3</v>
      </c>
      <c r="M1069" s="82">
        <v>156309.58418599999</v>
      </c>
      <c r="N1069" s="82">
        <v>6274633.5266500004</v>
      </c>
      <c r="O1069" s="82">
        <v>69</v>
      </c>
      <c r="P1069" s="82" t="s">
        <v>298</v>
      </c>
      <c r="Q1069" s="82" t="s">
        <v>281</v>
      </c>
      <c r="R1069" s="82" t="s">
        <v>278</v>
      </c>
      <c r="S1069" s="82">
        <v>2216</v>
      </c>
      <c r="T1069" s="82">
        <v>63817</v>
      </c>
      <c r="U1069" s="82">
        <v>9.2980000000000007E-3</v>
      </c>
    </row>
    <row r="1070" spans="1:21" x14ac:dyDescent="0.35">
      <c r="A1070" s="81"/>
      <c r="B1070" s="82">
        <v>3364</v>
      </c>
      <c r="C1070" s="82" t="s">
        <v>272</v>
      </c>
      <c r="D1070" s="82">
        <v>2042</v>
      </c>
      <c r="E1070" s="82">
        <v>4926</v>
      </c>
      <c r="F1070" s="82" t="s">
        <v>273</v>
      </c>
      <c r="G1070" s="82">
        <v>5</v>
      </c>
      <c r="H1070" s="82" t="s">
        <v>100</v>
      </c>
      <c r="I1070" s="82">
        <v>452766</v>
      </c>
      <c r="J1070" s="82">
        <v>2</v>
      </c>
      <c r="K1070" s="82">
        <v>3</v>
      </c>
      <c r="L1070" s="82" t="s">
        <v>13</v>
      </c>
      <c r="M1070" s="82">
        <v>9854.3038030000007</v>
      </c>
      <c r="N1070" s="82">
        <v>1086982.27514</v>
      </c>
      <c r="O1070" s="82">
        <v>65</v>
      </c>
      <c r="P1070" s="82" t="s">
        <v>297</v>
      </c>
      <c r="Q1070" s="82" t="s">
        <v>295</v>
      </c>
      <c r="R1070" s="82" t="s">
        <v>278</v>
      </c>
      <c r="S1070" s="82">
        <v>3282</v>
      </c>
      <c r="T1070" s="82">
        <v>208683</v>
      </c>
      <c r="U1070" s="82">
        <v>1.714029</v>
      </c>
    </row>
    <row r="1071" spans="1:21" x14ac:dyDescent="0.35">
      <c r="A1071" s="81"/>
      <c r="B1071" s="82">
        <v>3365</v>
      </c>
      <c r="C1071" s="82" t="s">
        <v>272</v>
      </c>
      <c r="D1071" s="82">
        <v>2042</v>
      </c>
      <c r="E1071" s="82">
        <v>4926</v>
      </c>
      <c r="F1071" s="82" t="s">
        <v>273</v>
      </c>
      <c r="G1071" s="82">
        <v>5</v>
      </c>
      <c r="H1071" s="82" t="s">
        <v>100</v>
      </c>
      <c r="I1071" s="82">
        <v>452766</v>
      </c>
      <c r="J1071" s="82">
        <v>2</v>
      </c>
      <c r="K1071" s="82">
        <v>3</v>
      </c>
      <c r="L1071" s="82" t="s">
        <v>13</v>
      </c>
      <c r="M1071" s="82">
        <v>9854.3038030000007</v>
      </c>
      <c r="N1071" s="82">
        <v>1086982.27514</v>
      </c>
      <c r="O1071" s="82">
        <v>69</v>
      </c>
      <c r="P1071" s="82" t="s">
        <v>298</v>
      </c>
      <c r="Q1071" s="82" t="s">
        <v>281</v>
      </c>
      <c r="R1071" s="82" t="s">
        <v>278</v>
      </c>
      <c r="S1071" s="82">
        <v>2216</v>
      </c>
      <c r="T1071" s="82">
        <v>63817</v>
      </c>
      <c r="U1071" s="82">
        <v>1.4939</v>
      </c>
    </row>
    <row r="1072" spans="1:21" x14ac:dyDescent="0.35">
      <c r="A1072" s="81"/>
      <c r="B1072" s="82">
        <v>3366</v>
      </c>
      <c r="C1072" s="82" t="s">
        <v>272</v>
      </c>
      <c r="D1072" s="82">
        <v>2042</v>
      </c>
      <c r="E1072" s="82">
        <v>4926</v>
      </c>
      <c r="F1072" s="82" t="s">
        <v>273</v>
      </c>
      <c r="G1072" s="82">
        <v>5</v>
      </c>
      <c r="H1072" s="82" t="s">
        <v>100</v>
      </c>
      <c r="I1072" s="82">
        <v>452766</v>
      </c>
      <c r="J1072" s="82">
        <v>2</v>
      </c>
      <c r="K1072" s="82">
        <v>3</v>
      </c>
      <c r="L1072" s="82" t="s">
        <v>13</v>
      </c>
      <c r="M1072" s="82">
        <v>9854.3038030000007</v>
      </c>
      <c r="N1072" s="82">
        <v>1086982.27514</v>
      </c>
      <c r="O1072" s="82">
        <v>84</v>
      </c>
      <c r="P1072" s="82" t="s">
        <v>281</v>
      </c>
      <c r="Q1072" s="82" t="s">
        <v>282</v>
      </c>
      <c r="R1072" s="82" t="s">
        <v>278</v>
      </c>
      <c r="S1072" s="82">
        <v>16750</v>
      </c>
      <c r="T1072" s="82">
        <v>2976056</v>
      </c>
      <c r="U1072" s="82">
        <v>4.7986760000000004</v>
      </c>
    </row>
    <row r="1073" spans="1:21" x14ac:dyDescent="0.35">
      <c r="A1073" s="81"/>
      <c r="B1073" s="82">
        <v>3367</v>
      </c>
      <c r="C1073" s="82" t="s">
        <v>272</v>
      </c>
      <c r="D1073" s="82">
        <v>2043</v>
      </c>
      <c r="E1073" s="82">
        <v>4926</v>
      </c>
      <c r="F1073" s="82" t="s">
        <v>273</v>
      </c>
      <c r="G1073" s="82">
        <v>5</v>
      </c>
      <c r="H1073" s="82" t="s">
        <v>100</v>
      </c>
      <c r="I1073" s="82">
        <v>452766</v>
      </c>
      <c r="J1073" s="82">
        <v>13</v>
      </c>
      <c r="K1073" s="82">
        <v>14</v>
      </c>
      <c r="L1073" s="82" t="s">
        <v>3</v>
      </c>
      <c r="M1073" s="82">
        <v>156309.58418599999</v>
      </c>
      <c r="N1073" s="82">
        <v>6274633.5266500004</v>
      </c>
      <c r="O1073" s="82">
        <v>84</v>
      </c>
      <c r="P1073" s="82" t="s">
        <v>281</v>
      </c>
      <c r="Q1073" s="82" t="s">
        <v>282</v>
      </c>
      <c r="R1073" s="82" t="s">
        <v>278</v>
      </c>
      <c r="S1073" s="82">
        <v>16750</v>
      </c>
      <c r="T1073" s="82">
        <v>2976056</v>
      </c>
      <c r="U1073" s="82">
        <v>0.31164599999999998</v>
      </c>
    </row>
    <row r="1074" spans="1:21" x14ac:dyDescent="0.35">
      <c r="A1074" s="81"/>
      <c r="B1074" s="82">
        <v>3368</v>
      </c>
      <c r="C1074" s="82" t="s">
        <v>272</v>
      </c>
      <c r="D1074" s="82">
        <v>2044</v>
      </c>
      <c r="E1074" s="82">
        <v>4926</v>
      </c>
      <c r="F1074" s="82" t="s">
        <v>273</v>
      </c>
      <c r="G1074" s="82">
        <v>5</v>
      </c>
      <c r="H1074" s="82" t="s">
        <v>100</v>
      </c>
      <c r="I1074" s="82">
        <v>452766</v>
      </c>
      <c r="J1074" s="82">
        <v>14</v>
      </c>
      <c r="K1074" s="82">
        <v>15</v>
      </c>
      <c r="L1074" s="82" t="s">
        <v>10</v>
      </c>
      <c r="M1074" s="82">
        <v>194777.95925700001</v>
      </c>
      <c r="N1074" s="82">
        <v>9678248.4628699999</v>
      </c>
      <c r="O1074" s="82">
        <v>84</v>
      </c>
      <c r="P1074" s="82" t="s">
        <v>281</v>
      </c>
      <c r="Q1074" s="82" t="s">
        <v>282</v>
      </c>
      <c r="R1074" s="82" t="s">
        <v>278</v>
      </c>
      <c r="S1074" s="82">
        <v>16750</v>
      </c>
      <c r="T1074" s="82">
        <v>2976056</v>
      </c>
      <c r="U1074" s="82">
        <v>1.331909</v>
      </c>
    </row>
    <row r="1075" spans="1:21" x14ac:dyDescent="0.35">
      <c r="A1075" s="81"/>
      <c r="B1075" s="82">
        <v>3371</v>
      </c>
      <c r="C1075" s="82" t="s">
        <v>272</v>
      </c>
      <c r="D1075" s="82">
        <v>2046</v>
      </c>
      <c r="E1075" s="82">
        <v>4953</v>
      </c>
      <c r="F1075" s="82" t="s">
        <v>273</v>
      </c>
      <c r="G1075" s="82">
        <v>5</v>
      </c>
      <c r="H1075" s="82" t="s">
        <v>101</v>
      </c>
      <c r="I1075" s="82">
        <v>452770</v>
      </c>
      <c r="J1075" s="82">
        <v>13</v>
      </c>
      <c r="K1075" s="82">
        <v>14</v>
      </c>
      <c r="L1075" s="82" t="s">
        <v>3</v>
      </c>
      <c r="M1075" s="82">
        <v>156309.58418599999</v>
      </c>
      <c r="N1075" s="82">
        <v>6274633.5266500004</v>
      </c>
      <c r="O1075" s="82">
        <v>75</v>
      </c>
      <c r="P1075" s="82" t="s">
        <v>287</v>
      </c>
      <c r="Q1075" s="82" t="s">
        <v>281</v>
      </c>
      <c r="R1075" s="82" t="s">
        <v>278</v>
      </c>
      <c r="S1075" s="82">
        <v>5958</v>
      </c>
      <c r="T1075" s="82">
        <v>704928</v>
      </c>
      <c r="U1075" s="82">
        <v>1.0714619999999999</v>
      </c>
    </row>
    <row r="1076" spans="1:21" x14ac:dyDescent="0.35">
      <c r="A1076" s="81"/>
      <c r="B1076" s="82">
        <v>3372</v>
      </c>
      <c r="C1076" s="82" t="s">
        <v>272</v>
      </c>
      <c r="D1076" s="82">
        <v>2046</v>
      </c>
      <c r="E1076" s="82">
        <v>4953</v>
      </c>
      <c r="F1076" s="82" t="s">
        <v>273</v>
      </c>
      <c r="G1076" s="82">
        <v>5</v>
      </c>
      <c r="H1076" s="82" t="s">
        <v>101</v>
      </c>
      <c r="I1076" s="82">
        <v>452770</v>
      </c>
      <c r="J1076" s="82">
        <v>13</v>
      </c>
      <c r="K1076" s="82">
        <v>14</v>
      </c>
      <c r="L1076" s="82" t="s">
        <v>3</v>
      </c>
      <c r="M1076" s="82">
        <v>156309.58418599999</v>
      </c>
      <c r="N1076" s="82">
        <v>6274633.5266500004</v>
      </c>
      <c r="O1076" s="82">
        <v>84</v>
      </c>
      <c r="P1076" s="82" t="s">
        <v>281</v>
      </c>
      <c r="Q1076" s="82" t="s">
        <v>282</v>
      </c>
      <c r="R1076" s="82" t="s">
        <v>278</v>
      </c>
      <c r="S1076" s="82">
        <v>16750</v>
      </c>
      <c r="T1076" s="82">
        <v>2976056</v>
      </c>
      <c r="U1076" s="82">
        <v>5.4051729999999996</v>
      </c>
    </row>
    <row r="1077" spans="1:21" x14ac:dyDescent="0.35">
      <c r="A1077" s="81"/>
      <c r="B1077" s="82">
        <v>3412</v>
      </c>
      <c r="C1077" s="82" t="s">
        <v>272</v>
      </c>
      <c r="D1077" s="82">
        <v>2079</v>
      </c>
      <c r="E1077" s="82">
        <v>5012</v>
      </c>
      <c r="F1077" s="82" t="s">
        <v>273</v>
      </c>
      <c r="G1077" s="82">
        <v>5</v>
      </c>
      <c r="H1077" s="82" t="s">
        <v>101</v>
      </c>
      <c r="I1077" s="82">
        <v>452770</v>
      </c>
      <c r="J1077" s="82">
        <v>2</v>
      </c>
      <c r="K1077" s="82">
        <v>3</v>
      </c>
      <c r="L1077" s="82" t="s">
        <v>13</v>
      </c>
      <c r="M1077" s="82">
        <v>9854.3038030000007</v>
      </c>
      <c r="N1077" s="82">
        <v>1086982.27514</v>
      </c>
      <c r="O1077" s="82">
        <v>72</v>
      </c>
      <c r="P1077" s="82" t="s">
        <v>286</v>
      </c>
      <c r="Q1077" s="82" t="s">
        <v>281</v>
      </c>
      <c r="R1077" s="82" t="s">
        <v>278</v>
      </c>
      <c r="S1077" s="82">
        <v>3742</v>
      </c>
      <c r="T1077" s="82">
        <v>277459</v>
      </c>
      <c r="U1077" s="82">
        <v>5.2796909999999997</v>
      </c>
    </row>
    <row r="1078" spans="1:21" x14ac:dyDescent="0.35">
      <c r="A1078" s="81"/>
      <c r="B1078" s="82">
        <v>3413</v>
      </c>
      <c r="C1078" s="82" t="s">
        <v>272</v>
      </c>
      <c r="D1078" s="82">
        <v>2079</v>
      </c>
      <c r="E1078" s="82">
        <v>5012</v>
      </c>
      <c r="F1078" s="82" t="s">
        <v>273</v>
      </c>
      <c r="G1078" s="82">
        <v>5</v>
      </c>
      <c r="H1078" s="82" t="s">
        <v>101</v>
      </c>
      <c r="I1078" s="82">
        <v>452770</v>
      </c>
      <c r="J1078" s="82">
        <v>2</v>
      </c>
      <c r="K1078" s="82">
        <v>3</v>
      </c>
      <c r="L1078" s="82" t="s">
        <v>13</v>
      </c>
      <c r="M1078" s="82">
        <v>9854.3038030000007</v>
      </c>
      <c r="N1078" s="82">
        <v>1086982.27514</v>
      </c>
      <c r="O1078" s="82">
        <v>84</v>
      </c>
      <c r="P1078" s="82" t="s">
        <v>281</v>
      </c>
      <c r="Q1078" s="82" t="s">
        <v>282</v>
      </c>
      <c r="R1078" s="82" t="s">
        <v>278</v>
      </c>
      <c r="S1078" s="82">
        <v>16750</v>
      </c>
      <c r="T1078" s="82">
        <v>2976056</v>
      </c>
      <c r="U1078" s="82">
        <v>2.008804</v>
      </c>
    </row>
    <row r="1079" spans="1:21" x14ac:dyDescent="0.35">
      <c r="A1079" s="81"/>
      <c r="B1079" s="82">
        <v>3414</v>
      </c>
      <c r="C1079" s="82" t="s">
        <v>272</v>
      </c>
      <c r="D1079" s="82">
        <v>2080</v>
      </c>
      <c r="E1079" s="82">
        <v>5014</v>
      </c>
      <c r="F1079" s="82" t="s">
        <v>273</v>
      </c>
      <c r="G1079" s="82">
        <v>5</v>
      </c>
      <c r="H1079" s="82" t="s">
        <v>101</v>
      </c>
      <c r="I1079" s="82">
        <v>452770</v>
      </c>
      <c r="J1079" s="82">
        <v>13</v>
      </c>
      <c r="K1079" s="82">
        <v>14</v>
      </c>
      <c r="L1079" s="82" t="s">
        <v>3</v>
      </c>
      <c r="M1079" s="82">
        <v>156309.58418599999</v>
      </c>
      <c r="N1079" s="82">
        <v>6274633.5266500004</v>
      </c>
      <c r="O1079" s="82">
        <v>70</v>
      </c>
      <c r="P1079" s="82" t="s">
        <v>268</v>
      </c>
      <c r="Q1079" s="82" t="s">
        <v>284</v>
      </c>
      <c r="R1079" s="82" t="s">
        <v>278</v>
      </c>
      <c r="S1079" s="82">
        <v>6016</v>
      </c>
      <c r="T1079" s="82">
        <v>550617</v>
      </c>
      <c r="U1079" s="82">
        <v>1.7681800000000001</v>
      </c>
    </row>
    <row r="1080" spans="1:21" x14ac:dyDescent="0.35">
      <c r="A1080" s="81"/>
      <c r="B1080" s="82">
        <v>3415</v>
      </c>
      <c r="C1080" s="82" t="s">
        <v>272</v>
      </c>
      <c r="D1080" s="82">
        <v>2081</v>
      </c>
      <c r="E1080" s="82">
        <v>5014</v>
      </c>
      <c r="F1080" s="82" t="s">
        <v>273</v>
      </c>
      <c r="G1080" s="82">
        <v>5</v>
      </c>
      <c r="H1080" s="82" t="s">
        <v>101</v>
      </c>
      <c r="I1080" s="82">
        <v>452770</v>
      </c>
      <c r="J1080" s="82">
        <v>14</v>
      </c>
      <c r="K1080" s="82">
        <v>15</v>
      </c>
      <c r="L1080" s="82" t="s">
        <v>10</v>
      </c>
      <c r="M1080" s="82">
        <v>194777.95925700001</v>
      </c>
      <c r="N1080" s="82">
        <v>9678248.4628699999</v>
      </c>
      <c r="O1080" s="82">
        <v>70</v>
      </c>
      <c r="P1080" s="82" t="s">
        <v>268</v>
      </c>
      <c r="Q1080" s="82" t="s">
        <v>284</v>
      </c>
      <c r="R1080" s="82" t="s">
        <v>278</v>
      </c>
      <c r="S1080" s="82">
        <v>6016</v>
      </c>
      <c r="T1080" s="82">
        <v>550617</v>
      </c>
      <c r="U1080" s="82">
        <v>1.9649300000000001</v>
      </c>
    </row>
    <row r="1081" spans="1:21" x14ac:dyDescent="0.35">
      <c r="A1081" s="81"/>
      <c r="B1081" s="82">
        <v>3416</v>
      </c>
      <c r="C1081" s="82" t="s">
        <v>272</v>
      </c>
      <c r="D1081" s="82">
        <v>2082</v>
      </c>
      <c r="E1081" s="82">
        <v>5017</v>
      </c>
      <c r="F1081" s="82" t="s">
        <v>273</v>
      </c>
      <c r="G1081" s="82">
        <v>5</v>
      </c>
      <c r="H1081" s="82" t="s">
        <v>101</v>
      </c>
      <c r="I1081" s="82">
        <v>452770</v>
      </c>
      <c r="J1081" s="82">
        <v>0</v>
      </c>
      <c r="K1081" s="82">
        <v>1</v>
      </c>
      <c r="L1081" s="82" t="s">
        <v>15</v>
      </c>
      <c r="M1081" s="82">
        <v>70235.584705999994</v>
      </c>
      <c r="N1081" s="82">
        <v>3217666.13344</v>
      </c>
      <c r="O1081" s="82">
        <v>79</v>
      </c>
      <c r="P1081" s="82" t="s">
        <v>283</v>
      </c>
      <c r="Q1081" s="82" t="s">
        <v>269</v>
      </c>
      <c r="R1081" s="82" t="s">
        <v>278</v>
      </c>
      <c r="S1081" s="82">
        <v>8558</v>
      </c>
      <c r="T1081" s="82">
        <v>926359</v>
      </c>
      <c r="U1081" s="82">
        <v>0.46980699999999997</v>
      </c>
    </row>
    <row r="1082" spans="1:21" x14ac:dyDescent="0.35">
      <c r="A1082" s="81"/>
      <c r="B1082" s="82">
        <v>3417</v>
      </c>
      <c r="C1082" s="82" t="s">
        <v>272</v>
      </c>
      <c r="D1082" s="82">
        <v>2083</v>
      </c>
      <c r="E1082" s="82">
        <v>5017</v>
      </c>
      <c r="F1082" s="82" t="s">
        <v>273</v>
      </c>
      <c r="G1082" s="82">
        <v>5</v>
      </c>
      <c r="H1082" s="82" t="s">
        <v>101</v>
      </c>
      <c r="I1082" s="82">
        <v>452770</v>
      </c>
      <c r="J1082" s="82">
        <v>14</v>
      </c>
      <c r="K1082" s="82">
        <v>15</v>
      </c>
      <c r="L1082" s="82" t="s">
        <v>10</v>
      </c>
      <c r="M1082" s="82">
        <v>194777.95925700001</v>
      </c>
      <c r="N1082" s="82">
        <v>9678248.4628699999</v>
      </c>
      <c r="O1082" s="82">
        <v>79</v>
      </c>
      <c r="P1082" s="82" t="s">
        <v>283</v>
      </c>
      <c r="Q1082" s="82" t="s">
        <v>269</v>
      </c>
      <c r="R1082" s="82" t="s">
        <v>278</v>
      </c>
      <c r="S1082" s="82">
        <v>8558</v>
      </c>
      <c r="T1082" s="82">
        <v>926359</v>
      </c>
      <c r="U1082" s="82">
        <v>2.020826</v>
      </c>
    </row>
    <row r="1083" spans="1:21" x14ac:dyDescent="0.35">
      <c r="A1083" s="81"/>
      <c r="B1083" s="82">
        <v>3458</v>
      </c>
      <c r="C1083" s="82" t="s">
        <v>272</v>
      </c>
      <c r="D1083" s="82">
        <v>2109</v>
      </c>
      <c r="E1083" s="82">
        <v>5070</v>
      </c>
      <c r="F1083" s="82" t="s">
        <v>273</v>
      </c>
      <c r="G1083" s="82">
        <v>5</v>
      </c>
      <c r="H1083" s="82" t="s">
        <v>105</v>
      </c>
      <c r="I1083" s="82">
        <v>452817</v>
      </c>
      <c r="J1083" s="82">
        <v>4</v>
      </c>
      <c r="K1083" s="82">
        <v>5</v>
      </c>
      <c r="L1083" s="82" t="s">
        <v>71</v>
      </c>
      <c r="M1083" s="82">
        <v>12761.130725000001</v>
      </c>
      <c r="N1083" s="82">
        <v>498423.70657600003</v>
      </c>
      <c r="O1083" s="82">
        <v>83</v>
      </c>
      <c r="P1083" s="82" t="s">
        <v>279</v>
      </c>
      <c r="Q1083" s="82" t="s">
        <v>280</v>
      </c>
      <c r="R1083" s="82" t="s">
        <v>278</v>
      </c>
      <c r="S1083" s="82">
        <v>4548</v>
      </c>
      <c r="T1083" s="82">
        <v>300832</v>
      </c>
      <c r="U1083" s="82">
        <v>1.0354730000000001</v>
      </c>
    </row>
    <row r="1084" spans="1:21" x14ac:dyDescent="0.35">
      <c r="A1084" s="81"/>
      <c r="B1084" s="82">
        <v>3460</v>
      </c>
      <c r="C1084" s="82" t="s">
        <v>272</v>
      </c>
      <c r="D1084" s="82">
        <v>2110</v>
      </c>
      <c r="E1084" s="82">
        <v>5076</v>
      </c>
      <c r="F1084" s="82" t="s">
        <v>273</v>
      </c>
      <c r="G1084" s="82">
        <v>5</v>
      </c>
      <c r="H1084" s="82" t="s">
        <v>105</v>
      </c>
      <c r="I1084" s="82">
        <v>452817</v>
      </c>
      <c r="J1084" s="82">
        <v>13</v>
      </c>
      <c r="K1084" s="82">
        <v>14</v>
      </c>
      <c r="L1084" s="82" t="s">
        <v>3</v>
      </c>
      <c r="M1084" s="82">
        <v>156309.58418599999</v>
      </c>
      <c r="N1084" s="82">
        <v>6274633.5266500004</v>
      </c>
      <c r="O1084" s="82">
        <v>67</v>
      </c>
      <c r="P1084" s="82" t="s">
        <v>303</v>
      </c>
      <c r="Q1084" s="82" t="s">
        <v>286</v>
      </c>
      <c r="R1084" s="82" t="s">
        <v>278</v>
      </c>
      <c r="S1084" s="82">
        <v>7610</v>
      </c>
      <c r="T1084" s="82">
        <v>646377</v>
      </c>
      <c r="U1084" s="82">
        <v>3.7219060000000002</v>
      </c>
    </row>
    <row r="1085" spans="1:21" x14ac:dyDescent="0.35">
      <c r="A1085" s="81"/>
      <c r="B1085" s="82">
        <v>3461</v>
      </c>
      <c r="C1085" s="82" t="s">
        <v>272</v>
      </c>
      <c r="D1085" s="82">
        <v>2111</v>
      </c>
      <c r="E1085" s="82">
        <v>5076</v>
      </c>
      <c r="F1085" s="82" t="s">
        <v>273</v>
      </c>
      <c r="G1085" s="82">
        <v>5</v>
      </c>
      <c r="H1085" s="82" t="s">
        <v>105</v>
      </c>
      <c r="I1085" s="82">
        <v>452817</v>
      </c>
      <c r="J1085" s="82">
        <v>14</v>
      </c>
      <c r="K1085" s="82">
        <v>15</v>
      </c>
      <c r="L1085" s="82" t="s">
        <v>10</v>
      </c>
      <c r="M1085" s="82">
        <v>194777.95925700001</v>
      </c>
      <c r="N1085" s="82">
        <v>9678248.4628699999</v>
      </c>
      <c r="O1085" s="82">
        <v>67</v>
      </c>
      <c r="P1085" s="82" t="s">
        <v>303</v>
      </c>
      <c r="Q1085" s="82" t="s">
        <v>286</v>
      </c>
      <c r="R1085" s="82" t="s">
        <v>278</v>
      </c>
      <c r="S1085" s="82">
        <v>7610</v>
      </c>
      <c r="T1085" s="82">
        <v>646377</v>
      </c>
      <c r="U1085" s="82">
        <v>2.3696929999999998</v>
      </c>
    </row>
    <row r="1086" spans="1:21" x14ac:dyDescent="0.35">
      <c r="A1086" s="81"/>
      <c r="B1086" s="82">
        <v>3475</v>
      </c>
      <c r="C1086" s="82" t="s">
        <v>272</v>
      </c>
      <c r="D1086" s="82">
        <v>2118</v>
      </c>
      <c r="E1086" s="82">
        <v>5103</v>
      </c>
      <c r="F1086" s="82" t="s">
        <v>273</v>
      </c>
      <c r="G1086" s="82">
        <v>5</v>
      </c>
      <c r="H1086" s="82" t="s">
        <v>101</v>
      </c>
      <c r="I1086" s="82">
        <v>452770</v>
      </c>
      <c r="J1086" s="82">
        <v>13</v>
      </c>
      <c r="K1086" s="82">
        <v>14</v>
      </c>
      <c r="L1086" s="82" t="s">
        <v>3</v>
      </c>
      <c r="M1086" s="82">
        <v>156309.58418599999</v>
      </c>
      <c r="N1086" s="82">
        <v>6274633.5266500004</v>
      </c>
      <c r="O1086" s="82">
        <v>70</v>
      </c>
      <c r="P1086" s="82" t="s">
        <v>268</v>
      </c>
      <c r="Q1086" s="82" t="s">
        <v>284</v>
      </c>
      <c r="R1086" s="82" t="s">
        <v>278</v>
      </c>
      <c r="S1086" s="82">
        <v>6016</v>
      </c>
      <c r="T1086" s="82">
        <v>550617</v>
      </c>
      <c r="U1086" s="82">
        <v>7.8455999999999998E-2</v>
      </c>
    </row>
    <row r="1087" spans="1:21" x14ac:dyDescent="0.35">
      <c r="A1087" s="81"/>
      <c r="B1087" s="82">
        <v>3477</v>
      </c>
      <c r="C1087" s="82" t="s">
        <v>272</v>
      </c>
      <c r="D1087" s="82">
        <v>2119</v>
      </c>
      <c r="E1087" s="82">
        <v>5103</v>
      </c>
      <c r="F1087" s="82" t="s">
        <v>273</v>
      </c>
      <c r="G1087" s="82">
        <v>5</v>
      </c>
      <c r="H1087" s="82" t="s">
        <v>101</v>
      </c>
      <c r="I1087" s="82">
        <v>452770</v>
      </c>
      <c r="J1087" s="82">
        <v>14</v>
      </c>
      <c r="K1087" s="82">
        <v>15</v>
      </c>
      <c r="L1087" s="82" t="s">
        <v>10</v>
      </c>
      <c r="M1087" s="82">
        <v>194777.95925700001</v>
      </c>
      <c r="N1087" s="82">
        <v>9678248.4628699999</v>
      </c>
      <c r="O1087" s="82">
        <v>70</v>
      </c>
      <c r="P1087" s="82" t="s">
        <v>268</v>
      </c>
      <c r="Q1087" s="82" t="s">
        <v>284</v>
      </c>
      <c r="R1087" s="82" t="s">
        <v>278</v>
      </c>
      <c r="S1087" s="82">
        <v>6016</v>
      </c>
      <c r="T1087" s="82">
        <v>550617</v>
      </c>
      <c r="U1087" s="82">
        <v>1.2934429999999999</v>
      </c>
    </row>
    <row r="1088" spans="1:21" x14ac:dyDescent="0.35">
      <c r="A1088" s="81"/>
      <c r="B1088" s="82">
        <v>3479</v>
      </c>
      <c r="C1088" s="82" t="s">
        <v>272</v>
      </c>
      <c r="D1088" s="82">
        <v>2121</v>
      </c>
      <c r="E1088" s="82">
        <v>5113</v>
      </c>
      <c r="F1088" s="82" t="s">
        <v>273</v>
      </c>
      <c r="G1088" s="82">
        <v>5</v>
      </c>
      <c r="H1088" s="82" t="s">
        <v>104</v>
      </c>
      <c r="I1088" s="82">
        <v>452773</v>
      </c>
      <c r="J1088" s="82">
        <v>13</v>
      </c>
      <c r="K1088" s="82">
        <v>14</v>
      </c>
      <c r="L1088" s="82" t="s">
        <v>3</v>
      </c>
      <c r="M1088" s="82">
        <v>156309.58418599999</v>
      </c>
      <c r="N1088" s="82">
        <v>6274633.5266500004</v>
      </c>
      <c r="O1088" s="82">
        <v>75</v>
      </c>
      <c r="P1088" s="82" t="s">
        <v>287</v>
      </c>
      <c r="Q1088" s="82" t="s">
        <v>281</v>
      </c>
      <c r="R1088" s="82" t="s">
        <v>278</v>
      </c>
      <c r="S1088" s="82">
        <v>5958</v>
      </c>
      <c r="T1088" s="82">
        <v>704928</v>
      </c>
      <c r="U1088" s="82">
        <v>3.512346</v>
      </c>
    </row>
    <row r="1089" spans="1:21" x14ac:dyDescent="0.35">
      <c r="A1089" s="81"/>
      <c r="B1089" s="82">
        <v>3495</v>
      </c>
      <c r="C1089" s="82" t="s">
        <v>272</v>
      </c>
      <c r="D1089" s="82">
        <v>2129</v>
      </c>
      <c r="E1089" s="82">
        <v>5166</v>
      </c>
      <c r="F1089" s="82" t="s">
        <v>273</v>
      </c>
      <c r="G1089" s="82">
        <v>5</v>
      </c>
      <c r="H1089" s="82" t="s">
        <v>238</v>
      </c>
      <c r="I1089" s="82">
        <v>710726</v>
      </c>
      <c r="J1089" s="82">
        <v>13</v>
      </c>
      <c r="K1089" s="82">
        <v>14</v>
      </c>
      <c r="L1089" s="82" t="s">
        <v>3</v>
      </c>
      <c r="M1089" s="82">
        <v>156309.58418599999</v>
      </c>
      <c r="N1089" s="82">
        <v>6274633.5266500004</v>
      </c>
      <c r="O1089" s="82">
        <v>84</v>
      </c>
      <c r="P1089" s="82" t="s">
        <v>281</v>
      </c>
      <c r="Q1089" s="82" t="s">
        <v>282</v>
      </c>
      <c r="R1089" s="82" t="s">
        <v>278</v>
      </c>
      <c r="S1089" s="82">
        <v>16750</v>
      </c>
      <c r="T1089" s="82">
        <v>2976056</v>
      </c>
      <c r="U1089" s="82">
        <v>2.667837</v>
      </c>
    </row>
    <row r="1090" spans="1:21" x14ac:dyDescent="0.35">
      <c r="A1090" s="81"/>
      <c r="B1090" s="82">
        <v>3496</v>
      </c>
      <c r="C1090" s="82" t="s">
        <v>272</v>
      </c>
      <c r="D1090" s="82">
        <v>2130</v>
      </c>
      <c r="E1090" s="82">
        <v>5166</v>
      </c>
      <c r="F1090" s="82" t="s">
        <v>273</v>
      </c>
      <c r="G1090" s="82">
        <v>5</v>
      </c>
      <c r="H1090" s="82" t="s">
        <v>238</v>
      </c>
      <c r="I1090" s="82">
        <v>710726</v>
      </c>
      <c r="J1090" s="82">
        <v>14</v>
      </c>
      <c r="K1090" s="82">
        <v>15</v>
      </c>
      <c r="L1090" s="82" t="s">
        <v>10</v>
      </c>
      <c r="M1090" s="82">
        <v>194777.95925700001</v>
      </c>
      <c r="N1090" s="82">
        <v>9678248.4628699999</v>
      </c>
      <c r="O1090" s="82">
        <v>84</v>
      </c>
      <c r="P1090" s="82" t="s">
        <v>281</v>
      </c>
      <c r="Q1090" s="82" t="s">
        <v>282</v>
      </c>
      <c r="R1090" s="82" t="s">
        <v>278</v>
      </c>
      <c r="S1090" s="82">
        <v>16750</v>
      </c>
      <c r="T1090" s="82">
        <v>2976056</v>
      </c>
      <c r="U1090" s="82">
        <v>0.73915299999999995</v>
      </c>
    </row>
    <row r="1091" spans="1:21" x14ac:dyDescent="0.35">
      <c r="A1091" s="81"/>
      <c r="B1091" s="82">
        <v>3497</v>
      </c>
      <c r="C1091" s="82" t="s">
        <v>272</v>
      </c>
      <c r="D1091" s="82">
        <v>2131</v>
      </c>
      <c r="E1091" s="82">
        <v>5169</v>
      </c>
      <c r="F1091" s="82" t="s">
        <v>273</v>
      </c>
      <c r="G1091" s="82">
        <v>5</v>
      </c>
      <c r="H1091" s="82" t="s">
        <v>101</v>
      </c>
      <c r="I1091" s="82">
        <v>452770</v>
      </c>
      <c r="J1091" s="82">
        <v>13</v>
      </c>
      <c r="K1091" s="82">
        <v>14</v>
      </c>
      <c r="L1091" s="82" t="s">
        <v>3</v>
      </c>
      <c r="M1091" s="82">
        <v>156309.58418599999</v>
      </c>
      <c r="N1091" s="82">
        <v>6274633.5266500004</v>
      </c>
      <c r="O1091" s="82">
        <v>88</v>
      </c>
      <c r="P1091" s="82" t="s">
        <v>293</v>
      </c>
      <c r="Q1091" s="82" t="s">
        <v>292</v>
      </c>
      <c r="R1091" s="82" t="s">
        <v>278</v>
      </c>
      <c r="S1091" s="82">
        <v>3352</v>
      </c>
      <c r="T1091" s="82">
        <v>171159.99999899999</v>
      </c>
      <c r="U1091" s="82">
        <v>0.55608800000000003</v>
      </c>
    </row>
    <row r="1092" spans="1:21" x14ac:dyDescent="0.35">
      <c r="A1092" s="81"/>
      <c r="B1092" s="82">
        <v>3498</v>
      </c>
      <c r="C1092" s="82" t="s">
        <v>272</v>
      </c>
      <c r="D1092" s="82">
        <v>2132</v>
      </c>
      <c r="E1092" s="82">
        <v>5169</v>
      </c>
      <c r="F1092" s="82" t="s">
        <v>273</v>
      </c>
      <c r="G1092" s="82">
        <v>5</v>
      </c>
      <c r="H1092" s="82" t="s">
        <v>101</v>
      </c>
      <c r="I1092" s="82">
        <v>452770</v>
      </c>
      <c r="J1092" s="82">
        <v>14</v>
      </c>
      <c r="K1092" s="82">
        <v>15</v>
      </c>
      <c r="L1092" s="82" t="s">
        <v>10</v>
      </c>
      <c r="M1092" s="82">
        <v>194777.95925700001</v>
      </c>
      <c r="N1092" s="82">
        <v>9678248.4628699999</v>
      </c>
      <c r="O1092" s="82">
        <v>88</v>
      </c>
      <c r="P1092" s="82" t="s">
        <v>293</v>
      </c>
      <c r="Q1092" s="82" t="s">
        <v>292</v>
      </c>
      <c r="R1092" s="82" t="s">
        <v>278</v>
      </c>
      <c r="S1092" s="82">
        <v>3352</v>
      </c>
      <c r="T1092" s="82">
        <v>171159.99999899999</v>
      </c>
      <c r="U1092" s="82">
        <v>0.85420700000000005</v>
      </c>
    </row>
    <row r="1093" spans="1:21" x14ac:dyDescent="0.35">
      <c r="A1093" s="81"/>
      <c r="B1093" s="82">
        <v>3499</v>
      </c>
      <c r="C1093" s="82" t="s">
        <v>272</v>
      </c>
      <c r="D1093" s="82">
        <v>2133</v>
      </c>
      <c r="E1093" s="82">
        <v>5170</v>
      </c>
      <c r="F1093" s="82" t="s">
        <v>273</v>
      </c>
      <c r="G1093" s="82">
        <v>5</v>
      </c>
      <c r="H1093" s="82" t="s">
        <v>101</v>
      </c>
      <c r="I1093" s="82">
        <v>452770</v>
      </c>
      <c r="J1093" s="82">
        <v>13</v>
      </c>
      <c r="K1093" s="82">
        <v>14</v>
      </c>
      <c r="L1093" s="82" t="s">
        <v>3</v>
      </c>
      <c r="M1093" s="82">
        <v>156309.58418599999</v>
      </c>
      <c r="N1093" s="82">
        <v>6274633.5266500004</v>
      </c>
      <c r="O1093" s="82">
        <v>85</v>
      </c>
      <c r="P1093" s="82" t="s">
        <v>292</v>
      </c>
      <c r="Q1093" s="82" t="s">
        <v>290</v>
      </c>
      <c r="R1093" s="82" t="s">
        <v>278</v>
      </c>
      <c r="S1093" s="82">
        <v>2254</v>
      </c>
      <c r="T1093" s="82">
        <v>109372</v>
      </c>
      <c r="U1093" s="82">
        <v>1.800699</v>
      </c>
    </row>
    <row r="1094" spans="1:21" x14ac:dyDescent="0.35">
      <c r="A1094" s="81"/>
      <c r="B1094" s="82">
        <v>3500</v>
      </c>
      <c r="C1094" s="82" t="s">
        <v>272</v>
      </c>
      <c r="D1094" s="82">
        <v>2134</v>
      </c>
      <c r="E1094" s="82">
        <v>5170</v>
      </c>
      <c r="F1094" s="82" t="s">
        <v>273</v>
      </c>
      <c r="G1094" s="82">
        <v>5</v>
      </c>
      <c r="H1094" s="82" t="s">
        <v>101</v>
      </c>
      <c r="I1094" s="82">
        <v>452770</v>
      </c>
      <c r="J1094" s="82">
        <v>14</v>
      </c>
      <c r="K1094" s="82">
        <v>15</v>
      </c>
      <c r="L1094" s="82" t="s">
        <v>10</v>
      </c>
      <c r="M1094" s="82">
        <v>194777.95925700001</v>
      </c>
      <c r="N1094" s="82">
        <v>9678248.4628699999</v>
      </c>
      <c r="O1094" s="82">
        <v>85</v>
      </c>
      <c r="P1094" s="82" t="s">
        <v>292</v>
      </c>
      <c r="Q1094" s="82" t="s">
        <v>290</v>
      </c>
      <c r="R1094" s="82" t="s">
        <v>278</v>
      </c>
      <c r="S1094" s="82">
        <v>2254</v>
      </c>
      <c r="T1094" s="82">
        <v>109372</v>
      </c>
      <c r="U1094" s="82">
        <v>3.7900000000000003E-2</v>
      </c>
    </row>
    <row r="1095" spans="1:21" x14ac:dyDescent="0.35">
      <c r="A1095" s="81"/>
      <c r="B1095" s="82">
        <v>3552</v>
      </c>
      <c r="C1095" s="82" t="s">
        <v>272</v>
      </c>
      <c r="D1095" s="82">
        <v>2166</v>
      </c>
      <c r="E1095" s="82">
        <v>5333</v>
      </c>
      <c r="F1095" s="82" t="s">
        <v>273</v>
      </c>
      <c r="G1095" s="82">
        <v>5</v>
      </c>
      <c r="H1095" s="82" t="s">
        <v>108</v>
      </c>
      <c r="I1095" s="82">
        <v>452793</v>
      </c>
      <c r="J1095" s="82">
        <v>0</v>
      </c>
      <c r="K1095" s="82">
        <v>1</v>
      </c>
      <c r="L1095" s="82" t="s">
        <v>15</v>
      </c>
      <c r="M1095" s="82">
        <v>70235.584705999994</v>
      </c>
      <c r="N1095" s="82">
        <v>3217666.13344</v>
      </c>
      <c r="O1095" s="82">
        <v>84</v>
      </c>
      <c r="P1095" s="82" t="s">
        <v>281</v>
      </c>
      <c r="Q1095" s="82" t="s">
        <v>282</v>
      </c>
      <c r="R1095" s="82" t="s">
        <v>278</v>
      </c>
      <c r="S1095" s="82">
        <v>16750</v>
      </c>
      <c r="T1095" s="82">
        <v>2976056</v>
      </c>
      <c r="U1095" s="82">
        <v>2.128628</v>
      </c>
    </row>
    <row r="1096" spans="1:21" x14ac:dyDescent="0.35">
      <c r="A1096" s="81"/>
      <c r="B1096" s="82">
        <v>3553</v>
      </c>
      <c r="C1096" s="82" t="s">
        <v>272</v>
      </c>
      <c r="D1096" s="82">
        <v>2167</v>
      </c>
      <c r="E1096" s="82">
        <v>5333</v>
      </c>
      <c r="F1096" s="82" t="s">
        <v>273</v>
      </c>
      <c r="G1096" s="82">
        <v>5</v>
      </c>
      <c r="H1096" s="82" t="s">
        <v>108</v>
      </c>
      <c r="I1096" s="82">
        <v>452793</v>
      </c>
      <c r="J1096" s="82">
        <v>13</v>
      </c>
      <c r="K1096" s="82">
        <v>14</v>
      </c>
      <c r="L1096" s="82" t="s">
        <v>3</v>
      </c>
      <c r="M1096" s="82">
        <v>156309.58418599999</v>
      </c>
      <c r="N1096" s="82">
        <v>6274633.5266500004</v>
      </c>
      <c r="O1096" s="82">
        <v>84</v>
      </c>
      <c r="P1096" s="82" t="s">
        <v>281</v>
      </c>
      <c r="Q1096" s="82" t="s">
        <v>282</v>
      </c>
      <c r="R1096" s="82" t="s">
        <v>278</v>
      </c>
      <c r="S1096" s="82">
        <v>16750</v>
      </c>
      <c r="T1096" s="82">
        <v>2976056</v>
      </c>
      <c r="U1096" s="82">
        <v>1.7881999999999999E-2</v>
      </c>
    </row>
    <row r="1097" spans="1:21" x14ac:dyDescent="0.35">
      <c r="A1097" s="81"/>
      <c r="B1097" s="82">
        <v>3554</v>
      </c>
      <c r="C1097" s="82" t="s">
        <v>272</v>
      </c>
      <c r="D1097" s="82">
        <v>2168</v>
      </c>
      <c r="E1097" s="82">
        <v>5333</v>
      </c>
      <c r="F1097" s="82" t="s">
        <v>273</v>
      </c>
      <c r="G1097" s="82">
        <v>5</v>
      </c>
      <c r="H1097" s="82" t="s">
        <v>108</v>
      </c>
      <c r="I1097" s="82">
        <v>452793</v>
      </c>
      <c r="J1097" s="82">
        <v>14</v>
      </c>
      <c r="K1097" s="82">
        <v>15</v>
      </c>
      <c r="L1097" s="82" t="s">
        <v>10</v>
      </c>
      <c r="M1097" s="82">
        <v>194777.95925700001</v>
      </c>
      <c r="N1097" s="82">
        <v>9678248.4628699999</v>
      </c>
      <c r="O1097" s="82">
        <v>84</v>
      </c>
      <c r="P1097" s="82" t="s">
        <v>281</v>
      </c>
      <c r="Q1097" s="82" t="s">
        <v>282</v>
      </c>
      <c r="R1097" s="82" t="s">
        <v>278</v>
      </c>
      <c r="S1097" s="82">
        <v>16750</v>
      </c>
      <c r="T1097" s="82">
        <v>2976056</v>
      </c>
      <c r="U1097" s="82">
        <v>0.115956</v>
      </c>
    </row>
    <row r="1098" spans="1:21" x14ac:dyDescent="0.35">
      <c r="A1098" s="81"/>
      <c r="B1098" s="82">
        <v>3555</v>
      </c>
      <c r="C1098" s="82" t="s">
        <v>272</v>
      </c>
      <c r="D1098" s="82">
        <v>2169</v>
      </c>
      <c r="E1098" s="82">
        <v>5334</v>
      </c>
      <c r="F1098" s="82" t="s">
        <v>273</v>
      </c>
      <c r="G1098" s="82">
        <v>5</v>
      </c>
      <c r="H1098" s="82" t="s">
        <v>108</v>
      </c>
      <c r="I1098" s="82">
        <v>452793</v>
      </c>
      <c r="J1098" s="82">
        <v>2</v>
      </c>
      <c r="K1098" s="82">
        <v>3</v>
      </c>
      <c r="L1098" s="82" t="s">
        <v>13</v>
      </c>
      <c r="M1098" s="82">
        <v>9854.3038030000007</v>
      </c>
      <c r="N1098" s="82">
        <v>1086982.27514</v>
      </c>
      <c r="O1098" s="82">
        <v>67</v>
      </c>
      <c r="P1098" s="82" t="s">
        <v>303</v>
      </c>
      <c r="Q1098" s="82" t="s">
        <v>286</v>
      </c>
      <c r="R1098" s="82" t="s">
        <v>278</v>
      </c>
      <c r="S1098" s="82">
        <v>7610</v>
      </c>
      <c r="T1098" s="82">
        <v>646377</v>
      </c>
      <c r="U1098" s="82">
        <v>2.7281E-2</v>
      </c>
    </row>
    <row r="1099" spans="1:21" x14ac:dyDescent="0.35">
      <c r="A1099" s="81"/>
      <c r="B1099" s="82">
        <v>3556</v>
      </c>
      <c r="C1099" s="82" t="s">
        <v>272</v>
      </c>
      <c r="D1099" s="82">
        <v>2169</v>
      </c>
      <c r="E1099" s="82">
        <v>5334</v>
      </c>
      <c r="F1099" s="82" t="s">
        <v>273</v>
      </c>
      <c r="G1099" s="82">
        <v>5</v>
      </c>
      <c r="H1099" s="82" t="s">
        <v>108</v>
      </c>
      <c r="I1099" s="82">
        <v>452793</v>
      </c>
      <c r="J1099" s="82">
        <v>2</v>
      </c>
      <c r="K1099" s="82">
        <v>3</v>
      </c>
      <c r="L1099" s="82" t="s">
        <v>13</v>
      </c>
      <c r="M1099" s="82">
        <v>9854.3038030000007</v>
      </c>
      <c r="N1099" s="82">
        <v>1086982.27514</v>
      </c>
      <c r="O1099" s="82">
        <v>72</v>
      </c>
      <c r="P1099" s="82" t="s">
        <v>286</v>
      </c>
      <c r="Q1099" s="82" t="s">
        <v>281</v>
      </c>
      <c r="R1099" s="82" t="s">
        <v>278</v>
      </c>
      <c r="S1099" s="82">
        <v>3742</v>
      </c>
      <c r="T1099" s="82">
        <v>277459</v>
      </c>
      <c r="U1099" s="82">
        <v>1.177046</v>
      </c>
    </row>
    <row r="1100" spans="1:21" x14ac:dyDescent="0.35">
      <c r="A1100" s="81"/>
      <c r="B1100" s="82">
        <v>3557</v>
      </c>
      <c r="C1100" s="82" t="s">
        <v>272</v>
      </c>
      <c r="D1100" s="82">
        <v>2170</v>
      </c>
      <c r="E1100" s="82">
        <v>5334</v>
      </c>
      <c r="F1100" s="82" t="s">
        <v>273</v>
      </c>
      <c r="G1100" s="82">
        <v>5</v>
      </c>
      <c r="H1100" s="82" t="s">
        <v>108</v>
      </c>
      <c r="I1100" s="82">
        <v>452793</v>
      </c>
      <c r="J1100" s="82">
        <v>14</v>
      </c>
      <c r="K1100" s="82">
        <v>15</v>
      </c>
      <c r="L1100" s="82" t="s">
        <v>10</v>
      </c>
      <c r="M1100" s="82">
        <v>194777.95925700001</v>
      </c>
      <c r="N1100" s="82">
        <v>9678248.4628699999</v>
      </c>
      <c r="O1100" s="82">
        <v>67</v>
      </c>
      <c r="P1100" s="82" t="s">
        <v>303</v>
      </c>
      <c r="Q1100" s="82" t="s">
        <v>286</v>
      </c>
      <c r="R1100" s="82" t="s">
        <v>278</v>
      </c>
      <c r="S1100" s="82">
        <v>7610</v>
      </c>
      <c r="T1100" s="82">
        <v>646377</v>
      </c>
      <c r="U1100" s="82">
        <v>0.43562400000000001</v>
      </c>
    </row>
    <row r="1101" spans="1:21" x14ac:dyDescent="0.35">
      <c r="A1101" s="81"/>
      <c r="B1101" s="82">
        <v>3558</v>
      </c>
      <c r="C1101" s="82" t="s">
        <v>272</v>
      </c>
      <c r="D1101" s="82">
        <v>2170</v>
      </c>
      <c r="E1101" s="82">
        <v>5334</v>
      </c>
      <c r="F1101" s="82" t="s">
        <v>273</v>
      </c>
      <c r="G1101" s="82">
        <v>5</v>
      </c>
      <c r="H1101" s="82" t="s">
        <v>108</v>
      </c>
      <c r="I1101" s="82">
        <v>452793</v>
      </c>
      <c r="J1101" s="82">
        <v>14</v>
      </c>
      <c r="K1101" s="82">
        <v>15</v>
      </c>
      <c r="L1101" s="82" t="s">
        <v>10</v>
      </c>
      <c r="M1101" s="82">
        <v>194777.95925700001</v>
      </c>
      <c r="N1101" s="82">
        <v>9678248.4628699999</v>
      </c>
      <c r="O1101" s="82">
        <v>72</v>
      </c>
      <c r="P1101" s="82" t="s">
        <v>286</v>
      </c>
      <c r="Q1101" s="82" t="s">
        <v>281</v>
      </c>
      <c r="R1101" s="82" t="s">
        <v>278</v>
      </c>
      <c r="S1101" s="82">
        <v>3742</v>
      </c>
      <c r="T1101" s="82">
        <v>277459</v>
      </c>
      <c r="U1101" s="82">
        <v>2.6600000000000001E-4</v>
      </c>
    </row>
    <row r="1102" spans="1:21" x14ac:dyDescent="0.35">
      <c r="A1102" s="81"/>
      <c r="B1102" s="82">
        <v>3559</v>
      </c>
      <c r="C1102" s="82" t="s">
        <v>272</v>
      </c>
      <c r="D1102" s="82">
        <v>2171</v>
      </c>
      <c r="E1102" s="82">
        <v>5335</v>
      </c>
      <c r="F1102" s="82" t="s">
        <v>273</v>
      </c>
      <c r="G1102" s="82">
        <v>5</v>
      </c>
      <c r="H1102" s="82" t="s">
        <v>105</v>
      </c>
      <c r="I1102" s="82">
        <v>452817</v>
      </c>
      <c r="J1102" s="82">
        <v>13</v>
      </c>
      <c r="K1102" s="82">
        <v>14</v>
      </c>
      <c r="L1102" s="82" t="s">
        <v>3</v>
      </c>
      <c r="M1102" s="82">
        <v>156309.58418599999</v>
      </c>
      <c r="N1102" s="82">
        <v>6274633.5266500004</v>
      </c>
      <c r="O1102" s="82">
        <v>85</v>
      </c>
      <c r="P1102" s="82" t="s">
        <v>292</v>
      </c>
      <c r="Q1102" s="82" t="s">
        <v>290</v>
      </c>
      <c r="R1102" s="82" t="s">
        <v>278</v>
      </c>
      <c r="S1102" s="82">
        <v>2254</v>
      </c>
      <c r="T1102" s="82">
        <v>109372</v>
      </c>
      <c r="U1102" s="82">
        <v>0.69562100000000004</v>
      </c>
    </row>
    <row r="1103" spans="1:21" x14ac:dyDescent="0.35">
      <c r="A1103" s="81"/>
      <c r="B1103" s="82">
        <v>3560</v>
      </c>
      <c r="C1103" s="82" t="s">
        <v>272</v>
      </c>
      <c r="D1103" s="82">
        <v>2172</v>
      </c>
      <c r="E1103" s="82">
        <v>5335</v>
      </c>
      <c r="F1103" s="82" t="s">
        <v>273</v>
      </c>
      <c r="G1103" s="82">
        <v>5</v>
      </c>
      <c r="H1103" s="82" t="s">
        <v>105</v>
      </c>
      <c r="I1103" s="82">
        <v>452817</v>
      </c>
      <c r="J1103" s="82">
        <v>14</v>
      </c>
      <c r="K1103" s="82">
        <v>15</v>
      </c>
      <c r="L1103" s="82" t="s">
        <v>10</v>
      </c>
      <c r="M1103" s="82">
        <v>194777.95925700001</v>
      </c>
      <c r="N1103" s="82">
        <v>9678248.4628699999</v>
      </c>
      <c r="O1103" s="82">
        <v>85</v>
      </c>
      <c r="P1103" s="82" t="s">
        <v>292</v>
      </c>
      <c r="Q1103" s="82" t="s">
        <v>290</v>
      </c>
      <c r="R1103" s="82" t="s">
        <v>278</v>
      </c>
      <c r="S1103" s="82">
        <v>2254</v>
      </c>
      <c r="T1103" s="82">
        <v>109372</v>
      </c>
      <c r="U1103" s="82">
        <v>0.54696699999999998</v>
      </c>
    </row>
    <row r="1104" spans="1:21" x14ac:dyDescent="0.35">
      <c r="A1104" s="81"/>
      <c r="B1104" s="82">
        <v>3563</v>
      </c>
      <c r="C1104" s="82" t="s">
        <v>272</v>
      </c>
      <c r="D1104" s="82">
        <v>2175</v>
      </c>
      <c r="E1104" s="82">
        <v>5377</v>
      </c>
      <c r="F1104" s="82" t="s">
        <v>273</v>
      </c>
      <c r="G1104" s="82">
        <v>5</v>
      </c>
      <c r="H1104" s="82" t="s">
        <v>113</v>
      </c>
      <c r="I1104" s="82">
        <v>451619</v>
      </c>
      <c r="J1104" s="82">
        <v>3</v>
      </c>
      <c r="K1104" s="82">
        <v>4</v>
      </c>
      <c r="L1104" s="82" t="s">
        <v>8</v>
      </c>
      <c r="M1104" s="82">
        <v>8160.3846110000004</v>
      </c>
      <c r="N1104" s="82">
        <v>339830.03915299999</v>
      </c>
      <c r="O1104" s="82">
        <v>80</v>
      </c>
      <c r="P1104" s="82" t="s">
        <v>277</v>
      </c>
      <c r="Q1104" s="82" t="s">
        <v>279</v>
      </c>
      <c r="R1104" s="82" t="s">
        <v>278</v>
      </c>
      <c r="S1104" s="82">
        <v>3170</v>
      </c>
      <c r="T1104" s="82">
        <v>290531</v>
      </c>
      <c r="U1104" s="82">
        <v>2.612587</v>
      </c>
    </row>
    <row r="1105" spans="1:21" x14ac:dyDescent="0.35">
      <c r="A1105" s="81"/>
      <c r="B1105" s="82">
        <v>3564</v>
      </c>
      <c r="C1105" s="82" t="s">
        <v>272</v>
      </c>
      <c r="D1105" s="82">
        <v>2175</v>
      </c>
      <c r="E1105" s="82">
        <v>5377</v>
      </c>
      <c r="F1105" s="82" t="s">
        <v>273</v>
      </c>
      <c r="G1105" s="82">
        <v>5</v>
      </c>
      <c r="H1105" s="82" t="s">
        <v>113</v>
      </c>
      <c r="I1105" s="82">
        <v>451619</v>
      </c>
      <c r="J1105" s="82">
        <v>3</v>
      </c>
      <c r="K1105" s="82">
        <v>4</v>
      </c>
      <c r="L1105" s="82" t="s">
        <v>8</v>
      </c>
      <c r="M1105" s="82">
        <v>8160.3846110000004</v>
      </c>
      <c r="N1105" s="82">
        <v>339830.03915299999</v>
      </c>
      <c r="O1105" s="82">
        <v>83</v>
      </c>
      <c r="P1105" s="82" t="s">
        <v>279</v>
      </c>
      <c r="Q1105" s="82" t="s">
        <v>280</v>
      </c>
      <c r="R1105" s="82" t="s">
        <v>278</v>
      </c>
      <c r="S1105" s="82">
        <v>4548</v>
      </c>
      <c r="T1105" s="82">
        <v>300832</v>
      </c>
      <c r="U1105" s="82">
        <v>18.599584</v>
      </c>
    </row>
    <row r="1106" spans="1:21" x14ac:dyDescent="0.35">
      <c r="A1106" s="81"/>
      <c r="B1106" s="82">
        <v>3565</v>
      </c>
      <c r="C1106" s="82" t="s">
        <v>272</v>
      </c>
      <c r="D1106" s="82">
        <v>2176</v>
      </c>
      <c r="E1106" s="82">
        <v>5377</v>
      </c>
      <c r="F1106" s="82" t="s">
        <v>273</v>
      </c>
      <c r="G1106" s="82">
        <v>5</v>
      </c>
      <c r="H1106" s="82" t="s">
        <v>113</v>
      </c>
      <c r="I1106" s="82">
        <v>451619</v>
      </c>
      <c r="J1106" s="82">
        <v>4</v>
      </c>
      <c r="K1106" s="82">
        <v>5</v>
      </c>
      <c r="L1106" s="82" t="s">
        <v>71</v>
      </c>
      <c r="M1106" s="82">
        <v>12761.130725000001</v>
      </c>
      <c r="N1106" s="82">
        <v>498423.70657600003</v>
      </c>
      <c r="O1106" s="82">
        <v>80</v>
      </c>
      <c r="P1106" s="82" t="s">
        <v>277</v>
      </c>
      <c r="Q1106" s="82" t="s">
        <v>279</v>
      </c>
      <c r="R1106" s="82" t="s">
        <v>278</v>
      </c>
      <c r="S1106" s="82">
        <v>3170</v>
      </c>
      <c r="T1106" s="82">
        <v>290531</v>
      </c>
      <c r="U1106" s="82">
        <v>0.14446400000000001</v>
      </c>
    </row>
    <row r="1107" spans="1:21" x14ac:dyDescent="0.35">
      <c r="A1107" s="81"/>
      <c r="B1107" s="82">
        <v>3566</v>
      </c>
      <c r="C1107" s="82" t="s">
        <v>272</v>
      </c>
      <c r="D1107" s="82">
        <v>2176</v>
      </c>
      <c r="E1107" s="82">
        <v>5377</v>
      </c>
      <c r="F1107" s="82" t="s">
        <v>273</v>
      </c>
      <c r="G1107" s="82">
        <v>5</v>
      </c>
      <c r="H1107" s="82" t="s">
        <v>113</v>
      </c>
      <c r="I1107" s="82">
        <v>451619</v>
      </c>
      <c r="J1107" s="82">
        <v>4</v>
      </c>
      <c r="K1107" s="82">
        <v>5</v>
      </c>
      <c r="L1107" s="82" t="s">
        <v>71</v>
      </c>
      <c r="M1107" s="82">
        <v>12761.130725000001</v>
      </c>
      <c r="N1107" s="82">
        <v>498423.70657600003</v>
      </c>
      <c r="O1107" s="82">
        <v>83</v>
      </c>
      <c r="P1107" s="82" t="s">
        <v>279</v>
      </c>
      <c r="Q1107" s="82" t="s">
        <v>280</v>
      </c>
      <c r="R1107" s="82" t="s">
        <v>278</v>
      </c>
      <c r="S1107" s="82">
        <v>4548</v>
      </c>
      <c r="T1107" s="82">
        <v>300832</v>
      </c>
      <c r="U1107" s="82">
        <v>4.1939310000000001</v>
      </c>
    </row>
    <row r="1108" spans="1:21" x14ac:dyDescent="0.35">
      <c r="A1108" s="81"/>
      <c r="B1108" s="82">
        <v>3567</v>
      </c>
      <c r="C1108" s="82" t="s">
        <v>272</v>
      </c>
      <c r="D1108" s="82">
        <v>2176</v>
      </c>
      <c r="E1108" s="82">
        <v>5377</v>
      </c>
      <c r="F1108" s="82" t="s">
        <v>273</v>
      </c>
      <c r="G1108" s="82">
        <v>5</v>
      </c>
      <c r="H1108" s="82" t="s">
        <v>113</v>
      </c>
      <c r="I1108" s="82">
        <v>451619</v>
      </c>
      <c r="J1108" s="82">
        <v>4</v>
      </c>
      <c r="K1108" s="82">
        <v>5</v>
      </c>
      <c r="L1108" s="82" t="s">
        <v>71</v>
      </c>
      <c r="M1108" s="82">
        <v>12761.130725000001</v>
      </c>
      <c r="N1108" s="82">
        <v>498423.70657600003</v>
      </c>
      <c r="O1108" s="82">
        <v>87</v>
      </c>
      <c r="P1108" s="82" t="s">
        <v>290</v>
      </c>
      <c r="Q1108" s="82" t="s">
        <v>279</v>
      </c>
      <c r="R1108" s="82" t="s">
        <v>278</v>
      </c>
      <c r="S1108" s="82">
        <v>5986</v>
      </c>
      <c r="T1108" s="82">
        <v>314961</v>
      </c>
      <c r="U1108" s="82">
        <v>0.720557</v>
      </c>
    </row>
    <row r="1109" spans="1:21" x14ac:dyDescent="0.35">
      <c r="A1109" s="81"/>
      <c r="B1109" s="82">
        <v>3568</v>
      </c>
      <c r="C1109" s="82" t="s">
        <v>272</v>
      </c>
      <c r="D1109" s="82">
        <v>2177</v>
      </c>
      <c r="E1109" s="82">
        <v>5377</v>
      </c>
      <c r="F1109" s="82" t="s">
        <v>273</v>
      </c>
      <c r="G1109" s="82">
        <v>5</v>
      </c>
      <c r="H1109" s="82" t="s">
        <v>113</v>
      </c>
      <c r="I1109" s="82">
        <v>451619</v>
      </c>
      <c r="J1109" s="82">
        <v>5</v>
      </c>
      <c r="K1109" s="82">
        <v>6</v>
      </c>
      <c r="L1109" s="82" t="s">
        <v>0</v>
      </c>
      <c r="M1109" s="82">
        <v>6828.2801060000002</v>
      </c>
      <c r="N1109" s="82">
        <v>92146.077728000004</v>
      </c>
      <c r="O1109" s="82">
        <v>83</v>
      </c>
      <c r="P1109" s="82" t="s">
        <v>279</v>
      </c>
      <c r="Q1109" s="82" t="s">
        <v>280</v>
      </c>
      <c r="R1109" s="82" t="s">
        <v>278</v>
      </c>
      <c r="S1109" s="82">
        <v>4548</v>
      </c>
      <c r="T1109" s="82">
        <v>300832</v>
      </c>
      <c r="U1109" s="82">
        <v>1.642819</v>
      </c>
    </row>
    <row r="1110" spans="1:21" x14ac:dyDescent="0.35">
      <c r="A1110" s="81"/>
      <c r="B1110" s="82">
        <v>3569</v>
      </c>
      <c r="C1110" s="82" t="s">
        <v>272</v>
      </c>
      <c r="D1110" s="82">
        <v>2177</v>
      </c>
      <c r="E1110" s="82">
        <v>5377</v>
      </c>
      <c r="F1110" s="82" t="s">
        <v>273</v>
      </c>
      <c r="G1110" s="82">
        <v>5</v>
      </c>
      <c r="H1110" s="82" t="s">
        <v>113</v>
      </c>
      <c r="I1110" s="82">
        <v>451619</v>
      </c>
      <c r="J1110" s="82">
        <v>5</v>
      </c>
      <c r="K1110" s="82">
        <v>6</v>
      </c>
      <c r="L1110" s="82" t="s">
        <v>0</v>
      </c>
      <c r="M1110" s="82">
        <v>6828.2801060000002</v>
      </c>
      <c r="N1110" s="82">
        <v>92146.077728000004</v>
      </c>
      <c r="O1110" s="82">
        <v>87</v>
      </c>
      <c r="P1110" s="82" t="s">
        <v>290</v>
      </c>
      <c r="Q1110" s="82" t="s">
        <v>279</v>
      </c>
      <c r="R1110" s="82" t="s">
        <v>278</v>
      </c>
      <c r="S1110" s="82">
        <v>5986</v>
      </c>
      <c r="T1110" s="82">
        <v>314961</v>
      </c>
      <c r="U1110" s="82">
        <v>0.96819200000000005</v>
      </c>
    </row>
    <row r="1111" spans="1:21" x14ac:dyDescent="0.35">
      <c r="A1111" s="81"/>
      <c r="B1111" s="82">
        <v>3570</v>
      </c>
      <c r="C1111" s="82" t="s">
        <v>272</v>
      </c>
      <c r="D1111" s="82">
        <v>2178</v>
      </c>
      <c r="E1111" s="82">
        <v>5377</v>
      </c>
      <c r="F1111" s="82" t="s">
        <v>273</v>
      </c>
      <c r="G1111" s="82">
        <v>5</v>
      </c>
      <c r="H1111" s="82" t="s">
        <v>113</v>
      </c>
      <c r="I1111" s="82">
        <v>451619</v>
      </c>
      <c r="J1111" s="82">
        <v>8</v>
      </c>
      <c r="K1111" s="82">
        <v>9</v>
      </c>
      <c r="L1111" s="82" t="s">
        <v>9</v>
      </c>
      <c r="M1111" s="82">
        <v>1712.210597</v>
      </c>
      <c r="N1111" s="82">
        <v>35200.069626999997</v>
      </c>
      <c r="O1111" s="82">
        <v>80</v>
      </c>
      <c r="P1111" s="82" t="s">
        <v>277</v>
      </c>
      <c r="Q1111" s="82" t="s">
        <v>279</v>
      </c>
      <c r="R1111" s="82" t="s">
        <v>278</v>
      </c>
      <c r="S1111" s="82">
        <v>3170</v>
      </c>
      <c r="T1111" s="82">
        <v>290531</v>
      </c>
      <c r="U1111" s="82">
        <v>1.1620090000000001</v>
      </c>
    </row>
    <row r="1112" spans="1:21" x14ac:dyDescent="0.35">
      <c r="A1112" s="81"/>
      <c r="B1112" s="82">
        <v>3571</v>
      </c>
      <c r="C1112" s="82" t="s">
        <v>272</v>
      </c>
      <c r="D1112" s="82">
        <v>2178</v>
      </c>
      <c r="E1112" s="82">
        <v>5377</v>
      </c>
      <c r="F1112" s="82" t="s">
        <v>273</v>
      </c>
      <c r="G1112" s="82">
        <v>5</v>
      </c>
      <c r="H1112" s="82" t="s">
        <v>113</v>
      </c>
      <c r="I1112" s="82">
        <v>451619</v>
      </c>
      <c r="J1112" s="82">
        <v>8</v>
      </c>
      <c r="K1112" s="82">
        <v>9</v>
      </c>
      <c r="L1112" s="82" t="s">
        <v>9</v>
      </c>
      <c r="M1112" s="82">
        <v>1712.210597</v>
      </c>
      <c r="N1112" s="82">
        <v>35200.069626999997</v>
      </c>
      <c r="O1112" s="82">
        <v>83</v>
      </c>
      <c r="P1112" s="82" t="s">
        <v>279</v>
      </c>
      <c r="Q1112" s="82" t="s">
        <v>280</v>
      </c>
      <c r="R1112" s="82" t="s">
        <v>278</v>
      </c>
      <c r="S1112" s="82">
        <v>4548</v>
      </c>
      <c r="T1112" s="82">
        <v>300832</v>
      </c>
      <c r="U1112" s="82">
        <v>1.431595</v>
      </c>
    </row>
    <row r="1113" spans="1:21" x14ac:dyDescent="0.35">
      <c r="A1113" s="81"/>
      <c r="B1113" s="82">
        <v>3572</v>
      </c>
      <c r="C1113" s="82" t="s">
        <v>272</v>
      </c>
      <c r="D1113" s="82">
        <v>2179</v>
      </c>
      <c r="E1113" s="82">
        <v>5377</v>
      </c>
      <c r="F1113" s="82" t="s">
        <v>273</v>
      </c>
      <c r="G1113" s="82">
        <v>5</v>
      </c>
      <c r="H1113" s="82" t="s">
        <v>113</v>
      </c>
      <c r="I1113" s="82">
        <v>451619</v>
      </c>
      <c r="J1113" s="82">
        <v>10</v>
      </c>
      <c r="K1113" s="82">
        <v>11</v>
      </c>
      <c r="L1113" s="82" t="s">
        <v>2</v>
      </c>
      <c r="M1113" s="82">
        <v>24929.416090999999</v>
      </c>
      <c r="N1113" s="82">
        <v>1538359.6088</v>
      </c>
      <c r="O1113" s="82">
        <v>87</v>
      </c>
      <c r="P1113" s="82" t="s">
        <v>290</v>
      </c>
      <c r="Q1113" s="82" t="s">
        <v>279</v>
      </c>
      <c r="R1113" s="82" t="s">
        <v>278</v>
      </c>
      <c r="S1113" s="82">
        <v>5986</v>
      </c>
      <c r="T1113" s="82">
        <v>314961</v>
      </c>
      <c r="U1113" s="82">
        <v>5.3959919999999997</v>
      </c>
    </row>
    <row r="1114" spans="1:21" x14ac:dyDescent="0.35">
      <c r="A1114" s="81"/>
      <c r="B1114" s="82">
        <v>3573</v>
      </c>
      <c r="C1114" s="82" t="s">
        <v>272</v>
      </c>
      <c r="D1114" s="82">
        <v>2180</v>
      </c>
      <c r="E1114" s="82">
        <v>5377</v>
      </c>
      <c r="F1114" s="82" t="s">
        <v>273</v>
      </c>
      <c r="G1114" s="82">
        <v>5</v>
      </c>
      <c r="H1114" s="82" t="s">
        <v>113</v>
      </c>
      <c r="I1114" s="82">
        <v>451619</v>
      </c>
      <c r="J1114" s="82">
        <v>11</v>
      </c>
      <c r="K1114" s="82">
        <v>12</v>
      </c>
      <c r="L1114" s="82" t="s">
        <v>5</v>
      </c>
      <c r="M1114" s="82">
        <v>8589.9494429999995</v>
      </c>
      <c r="N1114" s="82">
        <v>301900.80378700001</v>
      </c>
      <c r="O1114" s="82">
        <v>76</v>
      </c>
      <c r="P1114" s="82" t="s">
        <v>276</v>
      </c>
      <c r="Q1114" s="82" t="s">
        <v>277</v>
      </c>
      <c r="R1114" s="82" t="s">
        <v>278</v>
      </c>
      <c r="S1114" s="82">
        <v>6074</v>
      </c>
      <c r="T1114" s="82">
        <v>517541</v>
      </c>
      <c r="U1114" s="82">
        <v>0.299377</v>
      </c>
    </row>
    <row r="1115" spans="1:21" x14ac:dyDescent="0.35">
      <c r="A1115" s="81"/>
      <c r="B1115" s="82">
        <v>3574</v>
      </c>
      <c r="C1115" s="82" t="s">
        <v>272</v>
      </c>
      <c r="D1115" s="82">
        <v>2180</v>
      </c>
      <c r="E1115" s="82">
        <v>5377</v>
      </c>
      <c r="F1115" s="82" t="s">
        <v>273</v>
      </c>
      <c r="G1115" s="82">
        <v>5</v>
      </c>
      <c r="H1115" s="82" t="s">
        <v>113</v>
      </c>
      <c r="I1115" s="82">
        <v>451619</v>
      </c>
      <c r="J1115" s="82">
        <v>11</v>
      </c>
      <c r="K1115" s="82">
        <v>12</v>
      </c>
      <c r="L1115" s="82" t="s">
        <v>5</v>
      </c>
      <c r="M1115" s="82">
        <v>8589.9494429999995</v>
      </c>
      <c r="N1115" s="82">
        <v>301900.80378700001</v>
      </c>
      <c r="O1115" s="82">
        <v>80</v>
      </c>
      <c r="P1115" s="82" t="s">
        <v>277</v>
      </c>
      <c r="Q1115" s="82" t="s">
        <v>279</v>
      </c>
      <c r="R1115" s="82" t="s">
        <v>278</v>
      </c>
      <c r="S1115" s="82">
        <v>3170</v>
      </c>
      <c r="T1115" s="82">
        <v>290531</v>
      </c>
      <c r="U1115" s="82">
        <v>6.6464569999999998</v>
      </c>
    </row>
    <row r="1116" spans="1:21" x14ac:dyDescent="0.35">
      <c r="A1116" s="81"/>
      <c r="B1116" s="82">
        <v>3575</v>
      </c>
      <c r="C1116" s="82" t="s">
        <v>272</v>
      </c>
      <c r="D1116" s="82">
        <v>2180</v>
      </c>
      <c r="E1116" s="82">
        <v>5377</v>
      </c>
      <c r="F1116" s="82" t="s">
        <v>273</v>
      </c>
      <c r="G1116" s="82">
        <v>5</v>
      </c>
      <c r="H1116" s="82" t="s">
        <v>113</v>
      </c>
      <c r="I1116" s="82">
        <v>451619</v>
      </c>
      <c r="J1116" s="82">
        <v>11</v>
      </c>
      <c r="K1116" s="82">
        <v>12</v>
      </c>
      <c r="L1116" s="82" t="s">
        <v>5</v>
      </c>
      <c r="M1116" s="82">
        <v>8589.9494429999995</v>
      </c>
      <c r="N1116" s="82">
        <v>301900.80378700001</v>
      </c>
      <c r="O1116" s="82">
        <v>83</v>
      </c>
      <c r="P1116" s="82" t="s">
        <v>279</v>
      </c>
      <c r="Q1116" s="82" t="s">
        <v>280</v>
      </c>
      <c r="R1116" s="82" t="s">
        <v>278</v>
      </c>
      <c r="S1116" s="82">
        <v>4548</v>
      </c>
      <c r="T1116" s="82">
        <v>300832</v>
      </c>
      <c r="U1116" s="82">
        <v>2.5896080000000001</v>
      </c>
    </row>
    <row r="1117" spans="1:21" x14ac:dyDescent="0.35">
      <c r="A1117" s="81"/>
      <c r="B1117" s="82">
        <v>3576</v>
      </c>
      <c r="C1117" s="82" t="s">
        <v>272</v>
      </c>
      <c r="D1117" s="82">
        <v>2181</v>
      </c>
      <c r="E1117" s="82">
        <v>5377</v>
      </c>
      <c r="F1117" s="82" t="s">
        <v>273</v>
      </c>
      <c r="G1117" s="82">
        <v>5</v>
      </c>
      <c r="H1117" s="82" t="s">
        <v>113</v>
      </c>
      <c r="I1117" s="82">
        <v>451619</v>
      </c>
      <c r="J1117" s="82">
        <v>12</v>
      </c>
      <c r="K1117" s="82">
        <v>13</v>
      </c>
      <c r="L1117" s="82" t="s">
        <v>7</v>
      </c>
      <c r="M1117" s="82">
        <v>4410.4500129999997</v>
      </c>
      <c r="N1117" s="82">
        <v>73234.499653000006</v>
      </c>
      <c r="O1117" s="82">
        <v>76</v>
      </c>
      <c r="P1117" s="82" t="s">
        <v>276</v>
      </c>
      <c r="Q1117" s="82" t="s">
        <v>277</v>
      </c>
      <c r="R1117" s="82" t="s">
        <v>278</v>
      </c>
      <c r="S1117" s="82">
        <v>6074</v>
      </c>
      <c r="T1117" s="82">
        <v>517541</v>
      </c>
      <c r="U1117" s="82">
        <v>1.0072140000000001</v>
      </c>
    </row>
    <row r="1118" spans="1:21" x14ac:dyDescent="0.35">
      <c r="A1118" s="81"/>
      <c r="B1118" s="82">
        <v>3577</v>
      </c>
      <c r="C1118" s="82" t="s">
        <v>272</v>
      </c>
      <c r="D1118" s="82">
        <v>2182</v>
      </c>
      <c r="E1118" s="82">
        <v>5377</v>
      </c>
      <c r="F1118" s="82" t="s">
        <v>273</v>
      </c>
      <c r="G1118" s="82">
        <v>5</v>
      </c>
      <c r="H1118" s="82" t="s">
        <v>113</v>
      </c>
      <c r="I1118" s="82">
        <v>451619</v>
      </c>
      <c r="J1118" s="82">
        <v>13</v>
      </c>
      <c r="K1118" s="82">
        <v>14</v>
      </c>
      <c r="L1118" s="82" t="s">
        <v>3</v>
      </c>
      <c r="M1118" s="82">
        <v>156309.58418599999</v>
      </c>
      <c r="N1118" s="82">
        <v>6274633.5266500004</v>
      </c>
      <c r="O1118" s="82">
        <v>85</v>
      </c>
      <c r="P1118" s="82" t="s">
        <v>292</v>
      </c>
      <c r="Q1118" s="82" t="s">
        <v>290</v>
      </c>
      <c r="R1118" s="82" t="s">
        <v>278</v>
      </c>
      <c r="S1118" s="82">
        <v>2254</v>
      </c>
      <c r="T1118" s="82">
        <v>109372</v>
      </c>
      <c r="U1118" s="82">
        <v>3.7821419999999999</v>
      </c>
    </row>
    <row r="1119" spans="1:21" x14ac:dyDescent="0.35">
      <c r="A1119" s="81"/>
      <c r="B1119" s="82">
        <v>3578</v>
      </c>
      <c r="C1119" s="82" t="s">
        <v>272</v>
      </c>
      <c r="D1119" s="82">
        <v>2182</v>
      </c>
      <c r="E1119" s="82">
        <v>5377</v>
      </c>
      <c r="F1119" s="82" t="s">
        <v>273</v>
      </c>
      <c r="G1119" s="82">
        <v>5</v>
      </c>
      <c r="H1119" s="82" t="s">
        <v>113</v>
      </c>
      <c r="I1119" s="82">
        <v>451619</v>
      </c>
      <c r="J1119" s="82">
        <v>13</v>
      </c>
      <c r="K1119" s="82">
        <v>14</v>
      </c>
      <c r="L1119" s="82" t="s">
        <v>3</v>
      </c>
      <c r="M1119" s="82">
        <v>156309.58418599999</v>
      </c>
      <c r="N1119" s="82">
        <v>6274633.5266500004</v>
      </c>
      <c r="O1119" s="82">
        <v>87</v>
      </c>
      <c r="P1119" s="82" t="s">
        <v>290</v>
      </c>
      <c r="Q1119" s="82" t="s">
        <v>279</v>
      </c>
      <c r="R1119" s="82" t="s">
        <v>278</v>
      </c>
      <c r="S1119" s="82">
        <v>5986</v>
      </c>
      <c r="T1119" s="82">
        <v>314961</v>
      </c>
      <c r="U1119" s="82">
        <v>5.4423589999999997</v>
      </c>
    </row>
    <row r="1120" spans="1:21" x14ac:dyDescent="0.35">
      <c r="A1120" s="81"/>
      <c r="B1120" s="82">
        <v>3579</v>
      </c>
      <c r="C1120" s="82" t="s">
        <v>272</v>
      </c>
      <c r="D1120" s="82">
        <v>2183</v>
      </c>
      <c r="E1120" s="82">
        <v>5377</v>
      </c>
      <c r="F1120" s="82" t="s">
        <v>273</v>
      </c>
      <c r="G1120" s="82">
        <v>5</v>
      </c>
      <c r="H1120" s="82" t="s">
        <v>113</v>
      </c>
      <c r="I1120" s="82">
        <v>451619</v>
      </c>
      <c r="J1120" s="82">
        <v>14</v>
      </c>
      <c r="K1120" s="82">
        <v>15</v>
      </c>
      <c r="L1120" s="82" t="s">
        <v>10</v>
      </c>
      <c r="M1120" s="82">
        <v>194777.95925700001</v>
      </c>
      <c r="N1120" s="82">
        <v>9678248.4628699999</v>
      </c>
      <c r="O1120" s="82">
        <v>76</v>
      </c>
      <c r="P1120" s="82" t="s">
        <v>276</v>
      </c>
      <c r="Q1120" s="82" t="s">
        <v>277</v>
      </c>
      <c r="R1120" s="82" t="s">
        <v>278</v>
      </c>
      <c r="S1120" s="82">
        <v>6074</v>
      </c>
      <c r="T1120" s="82">
        <v>517541</v>
      </c>
      <c r="U1120" s="82">
        <v>4.3608010000000004</v>
      </c>
    </row>
    <row r="1121" spans="1:21" x14ac:dyDescent="0.35">
      <c r="A1121" s="81"/>
      <c r="B1121" s="82">
        <v>3580</v>
      </c>
      <c r="C1121" s="82" t="s">
        <v>272</v>
      </c>
      <c r="D1121" s="82">
        <v>2183</v>
      </c>
      <c r="E1121" s="82">
        <v>5377</v>
      </c>
      <c r="F1121" s="82" t="s">
        <v>273</v>
      </c>
      <c r="G1121" s="82">
        <v>5</v>
      </c>
      <c r="H1121" s="82" t="s">
        <v>113</v>
      </c>
      <c r="I1121" s="82">
        <v>451619</v>
      </c>
      <c r="J1121" s="82">
        <v>14</v>
      </c>
      <c r="K1121" s="82">
        <v>15</v>
      </c>
      <c r="L1121" s="82" t="s">
        <v>10</v>
      </c>
      <c r="M1121" s="82">
        <v>194777.95925700001</v>
      </c>
      <c r="N1121" s="82">
        <v>9678248.4628699999</v>
      </c>
      <c r="O1121" s="82">
        <v>85</v>
      </c>
      <c r="P1121" s="82" t="s">
        <v>292</v>
      </c>
      <c r="Q1121" s="82" t="s">
        <v>290</v>
      </c>
      <c r="R1121" s="82" t="s">
        <v>278</v>
      </c>
      <c r="S1121" s="82">
        <v>2254</v>
      </c>
      <c r="T1121" s="82">
        <v>109372</v>
      </c>
      <c r="U1121" s="82">
        <v>3.267811</v>
      </c>
    </row>
    <row r="1122" spans="1:21" x14ac:dyDescent="0.35">
      <c r="A1122" s="81"/>
      <c r="B1122" s="82">
        <v>3581</v>
      </c>
      <c r="C1122" s="82" t="s">
        <v>272</v>
      </c>
      <c r="D1122" s="82">
        <v>2183</v>
      </c>
      <c r="E1122" s="82">
        <v>5377</v>
      </c>
      <c r="F1122" s="82" t="s">
        <v>273</v>
      </c>
      <c r="G1122" s="82">
        <v>5</v>
      </c>
      <c r="H1122" s="82" t="s">
        <v>113</v>
      </c>
      <c r="I1122" s="82">
        <v>451619</v>
      </c>
      <c r="J1122" s="82">
        <v>14</v>
      </c>
      <c r="K1122" s="82">
        <v>15</v>
      </c>
      <c r="L1122" s="82" t="s">
        <v>10</v>
      </c>
      <c r="M1122" s="82">
        <v>194777.95925700001</v>
      </c>
      <c r="N1122" s="82">
        <v>9678248.4628699999</v>
      </c>
      <c r="O1122" s="82">
        <v>87</v>
      </c>
      <c r="P1122" s="82" t="s">
        <v>290</v>
      </c>
      <c r="Q1122" s="82" t="s">
        <v>279</v>
      </c>
      <c r="R1122" s="82" t="s">
        <v>278</v>
      </c>
      <c r="S1122" s="82">
        <v>5986</v>
      </c>
      <c r="T1122" s="82">
        <v>314961</v>
      </c>
      <c r="U1122" s="82">
        <v>3.5382850000000001</v>
      </c>
    </row>
    <row r="1123" spans="1:21" x14ac:dyDescent="0.35">
      <c r="A1123" s="81"/>
      <c r="B1123" s="82">
        <v>3582</v>
      </c>
      <c r="C1123" s="82" t="s">
        <v>272</v>
      </c>
      <c r="D1123" s="82">
        <v>2183</v>
      </c>
      <c r="E1123" s="82">
        <v>5377</v>
      </c>
      <c r="F1123" s="82" t="s">
        <v>273</v>
      </c>
      <c r="G1123" s="82">
        <v>5</v>
      </c>
      <c r="H1123" s="82" t="s">
        <v>113</v>
      </c>
      <c r="I1123" s="82">
        <v>451619</v>
      </c>
      <c r="J1123" s="82">
        <v>14</v>
      </c>
      <c r="K1123" s="82">
        <v>15</v>
      </c>
      <c r="L1123" s="82" t="s">
        <v>10</v>
      </c>
      <c r="M1123" s="82">
        <v>194777.95925700001</v>
      </c>
      <c r="N1123" s="82">
        <v>9678248.4628699999</v>
      </c>
      <c r="O1123" s="82">
        <v>88</v>
      </c>
      <c r="P1123" s="82" t="s">
        <v>293</v>
      </c>
      <c r="Q1123" s="82" t="s">
        <v>292</v>
      </c>
      <c r="R1123" s="82" t="s">
        <v>278</v>
      </c>
      <c r="S1123" s="82">
        <v>3352</v>
      </c>
      <c r="T1123" s="82">
        <v>171159.99999899999</v>
      </c>
      <c r="U1123" s="82">
        <v>0.103839</v>
      </c>
    </row>
    <row r="1124" spans="1:21" x14ac:dyDescent="0.35">
      <c r="A1124" s="81"/>
      <c r="B1124" s="82">
        <v>3583</v>
      </c>
      <c r="C1124" s="82" t="s">
        <v>272</v>
      </c>
      <c r="D1124" s="82">
        <v>2184</v>
      </c>
      <c r="E1124" s="82">
        <v>5404</v>
      </c>
      <c r="F1124" s="82" t="s">
        <v>273</v>
      </c>
      <c r="G1124" s="82">
        <v>5</v>
      </c>
      <c r="H1124" s="82" t="s">
        <v>112</v>
      </c>
      <c r="I1124" s="82">
        <v>432666</v>
      </c>
      <c r="J1124" s="82">
        <v>10</v>
      </c>
      <c r="K1124" s="82">
        <v>11</v>
      </c>
      <c r="L1124" s="82" t="s">
        <v>2</v>
      </c>
      <c r="M1124" s="82">
        <v>24929.416090999999</v>
      </c>
      <c r="N1124" s="82">
        <v>1538359.6088</v>
      </c>
      <c r="O1124" s="82">
        <v>84</v>
      </c>
      <c r="P1124" s="82" t="s">
        <v>281</v>
      </c>
      <c r="Q1124" s="82" t="s">
        <v>282</v>
      </c>
      <c r="R1124" s="82" t="s">
        <v>278</v>
      </c>
      <c r="S1124" s="82">
        <v>16750</v>
      </c>
      <c r="T1124" s="82">
        <v>2976056</v>
      </c>
      <c r="U1124" s="82">
        <v>2.8484929999999999</v>
      </c>
    </row>
    <row r="1125" spans="1:21" x14ac:dyDescent="0.35">
      <c r="A1125" s="81"/>
      <c r="B1125" s="82">
        <v>3584</v>
      </c>
      <c r="C1125" s="82" t="s">
        <v>272</v>
      </c>
      <c r="D1125" s="82">
        <v>2185</v>
      </c>
      <c r="E1125" s="82">
        <v>5406</v>
      </c>
      <c r="F1125" s="82" t="s">
        <v>273</v>
      </c>
      <c r="G1125" s="82">
        <v>5</v>
      </c>
      <c r="H1125" s="82" t="s">
        <v>112</v>
      </c>
      <c r="I1125" s="82">
        <v>432666</v>
      </c>
      <c r="J1125" s="82">
        <v>0</v>
      </c>
      <c r="K1125" s="82">
        <v>1</v>
      </c>
      <c r="L1125" s="82" t="s">
        <v>15</v>
      </c>
      <c r="M1125" s="82">
        <v>70235.584705999994</v>
      </c>
      <c r="N1125" s="82">
        <v>3217666.13344</v>
      </c>
      <c r="O1125" s="82">
        <v>84</v>
      </c>
      <c r="P1125" s="82" t="s">
        <v>281</v>
      </c>
      <c r="Q1125" s="82" t="s">
        <v>282</v>
      </c>
      <c r="R1125" s="82" t="s">
        <v>278</v>
      </c>
      <c r="S1125" s="82">
        <v>16750</v>
      </c>
      <c r="T1125" s="82">
        <v>2976056</v>
      </c>
      <c r="U1125" s="82">
        <v>6.4578999999999998E-2</v>
      </c>
    </row>
    <row r="1126" spans="1:21" x14ac:dyDescent="0.35">
      <c r="A1126" s="81"/>
      <c r="B1126" s="82">
        <v>3585</v>
      </c>
      <c r="C1126" s="82" t="s">
        <v>272</v>
      </c>
      <c r="D1126" s="82">
        <v>2186</v>
      </c>
      <c r="E1126" s="82">
        <v>5406</v>
      </c>
      <c r="F1126" s="82" t="s">
        <v>273</v>
      </c>
      <c r="G1126" s="82">
        <v>5</v>
      </c>
      <c r="H1126" s="82" t="s">
        <v>112</v>
      </c>
      <c r="I1126" s="82">
        <v>432666</v>
      </c>
      <c r="J1126" s="82">
        <v>14</v>
      </c>
      <c r="K1126" s="82">
        <v>15</v>
      </c>
      <c r="L1126" s="82" t="s">
        <v>10</v>
      </c>
      <c r="M1126" s="82">
        <v>194777.95925700001</v>
      </c>
      <c r="N1126" s="82">
        <v>9678248.4628699999</v>
      </c>
      <c r="O1126" s="82">
        <v>84</v>
      </c>
      <c r="P1126" s="82" t="s">
        <v>281</v>
      </c>
      <c r="Q1126" s="82" t="s">
        <v>282</v>
      </c>
      <c r="R1126" s="82" t="s">
        <v>278</v>
      </c>
      <c r="S1126" s="82">
        <v>16750</v>
      </c>
      <c r="T1126" s="82">
        <v>2976056</v>
      </c>
      <c r="U1126" s="82">
        <v>2.7703319999999998</v>
      </c>
    </row>
    <row r="1127" spans="1:21" x14ac:dyDescent="0.35">
      <c r="A1127" s="81"/>
      <c r="B1127" s="82">
        <v>3614</v>
      </c>
      <c r="C1127" s="82" t="s">
        <v>272</v>
      </c>
      <c r="D1127" s="82">
        <v>2209</v>
      </c>
      <c r="E1127" s="82">
        <v>5461</v>
      </c>
      <c r="F1127" s="82" t="s">
        <v>273</v>
      </c>
      <c r="G1127" s="82">
        <v>5</v>
      </c>
      <c r="H1127" s="82" t="s">
        <v>230</v>
      </c>
      <c r="I1127" s="82">
        <v>434439</v>
      </c>
      <c r="J1127" s="82">
        <v>2</v>
      </c>
      <c r="K1127" s="82">
        <v>3</v>
      </c>
      <c r="L1127" s="82" t="s">
        <v>13</v>
      </c>
      <c r="M1127" s="82">
        <v>9854.3038030000007</v>
      </c>
      <c r="N1127" s="82">
        <v>1086982.27514</v>
      </c>
      <c r="O1127" s="82">
        <v>84</v>
      </c>
      <c r="P1127" s="82" t="s">
        <v>281</v>
      </c>
      <c r="Q1127" s="82" t="s">
        <v>282</v>
      </c>
      <c r="R1127" s="82" t="s">
        <v>278</v>
      </c>
      <c r="S1127" s="82">
        <v>16750</v>
      </c>
      <c r="T1127" s="82">
        <v>2976056</v>
      </c>
      <c r="U1127" s="82">
        <v>0.40299299999999999</v>
      </c>
    </row>
    <row r="1128" spans="1:21" x14ac:dyDescent="0.35">
      <c r="A1128" s="81"/>
      <c r="B1128" s="82">
        <v>3615</v>
      </c>
      <c r="C1128" s="82" t="s">
        <v>272</v>
      </c>
      <c r="D1128" s="82">
        <v>2210</v>
      </c>
      <c r="E1128" s="82">
        <v>5461</v>
      </c>
      <c r="F1128" s="82" t="s">
        <v>273</v>
      </c>
      <c r="G1128" s="82">
        <v>5</v>
      </c>
      <c r="H1128" s="82" t="s">
        <v>230</v>
      </c>
      <c r="I1128" s="82">
        <v>434439</v>
      </c>
      <c r="J1128" s="82">
        <v>13</v>
      </c>
      <c r="K1128" s="82">
        <v>14</v>
      </c>
      <c r="L1128" s="82" t="s">
        <v>3</v>
      </c>
      <c r="M1128" s="82">
        <v>156309.58418599999</v>
      </c>
      <c r="N1128" s="82">
        <v>6274633.5266500004</v>
      </c>
      <c r="O1128" s="82">
        <v>84</v>
      </c>
      <c r="P1128" s="82" t="s">
        <v>281</v>
      </c>
      <c r="Q1128" s="82" t="s">
        <v>282</v>
      </c>
      <c r="R1128" s="82" t="s">
        <v>278</v>
      </c>
      <c r="S1128" s="82">
        <v>16750</v>
      </c>
      <c r="T1128" s="82">
        <v>2976056</v>
      </c>
      <c r="U1128" s="82">
        <v>3.242054</v>
      </c>
    </row>
    <row r="1129" spans="1:21" x14ac:dyDescent="0.35">
      <c r="A1129" s="81"/>
      <c r="B1129" s="82">
        <v>3616</v>
      </c>
      <c r="C1129" s="82" t="s">
        <v>272</v>
      </c>
      <c r="D1129" s="82">
        <v>2211</v>
      </c>
      <c r="E1129" s="82">
        <v>5461</v>
      </c>
      <c r="F1129" s="82" t="s">
        <v>273</v>
      </c>
      <c r="G1129" s="82">
        <v>5</v>
      </c>
      <c r="H1129" s="82" t="s">
        <v>230</v>
      </c>
      <c r="I1129" s="82">
        <v>434439</v>
      </c>
      <c r="J1129" s="82">
        <v>14</v>
      </c>
      <c r="K1129" s="82">
        <v>15</v>
      </c>
      <c r="L1129" s="82" t="s">
        <v>10</v>
      </c>
      <c r="M1129" s="82">
        <v>194777.95925700001</v>
      </c>
      <c r="N1129" s="82">
        <v>9678248.4628699999</v>
      </c>
      <c r="O1129" s="82">
        <v>84</v>
      </c>
      <c r="P1129" s="82" t="s">
        <v>281</v>
      </c>
      <c r="Q1129" s="82" t="s">
        <v>282</v>
      </c>
      <c r="R1129" s="82" t="s">
        <v>278</v>
      </c>
      <c r="S1129" s="82">
        <v>16750</v>
      </c>
      <c r="T1129" s="82">
        <v>2976056</v>
      </c>
      <c r="U1129" s="82">
        <v>0.11196200000000001</v>
      </c>
    </row>
    <row r="1130" spans="1:21" x14ac:dyDescent="0.35">
      <c r="A1130" s="81"/>
      <c r="B1130" s="82">
        <v>3617</v>
      </c>
      <c r="C1130" s="82" t="s">
        <v>272</v>
      </c>
      <c r="D1130" s="82">
        <v>2212</v>
      </c>
      <c r="E1130" s="82">
        <v>5463</v>
      </c>
      <c r="F1130" s="82" t="s">
        <v>273</v>
      </c>
      <c r="G1130" s="82">
        <v>5</v>
      </c>
      <c r="H1130" s="82" t="s">
        <v>231</v>
      </c>
      <c r="I1130" s="82">
        <v>434440</v>
      </c>
      <c r="J1130" s="82">
        <v>4</v>
      </c>
      <c r="K1130" s="82">
        <v>5</v>
      </c>
      <c r="L1130" s="82" t="s">
        <v>71</v>
      </c>
      <c r="M1130" s="82">
        <v>12761.130725000001</v>
      </c>
      <c r="N1130" s="82">
        <v>498423.70657600003</v>
      </c>
      <c r="O1130" s="82">
        <v>84</v>
      </c>
      <c r="P1130" s="82" t="s">
        <v>281</v>
      </c>
      <c r="Q1130" s="82" t="s">
        <v>282</v>
      </c>
      <c r="R1130" s="82" t="s">
        <v>278</v>
      </c>
      <c r="S1130" s="82">
        <v>16750</v>
      </c>
      <c r="T1130" s="82">
        <v>2976056</v>
      </c>
      <c r="U1130" s="82">
        <v>4.0932310000000003</v>
      </c>
    </row>
    <row r="1131" spans="1:21" x14ac:dyDescent="0.35">
      <c r="A1131" s="81"/>
      <c r="B1131" s="82">
        <v>3618</v>
      </c>
      <c r="C1131" s="82" t="s">
        <v>272</v>
      </c>
      <c r="D1131" s="82">
        <v>2213</v>
      </c>
      <c r="E1131" s="82">
        <v>5463</v>
      </c>
      <c r="F1131" s="82" t="s">
        <v>273</v>
      </c>
      <c r="G1131" s="82">
        <v>5</v>
      </c>
      <c r="H1131" s="82" t="s">
        <v>231</v>
      </c>
      <c r="I1131" s="82">
        <v>434440</v>
      </c>
      <c r="J1131" s="82">
        <v>9</v>
      </c>
      <c r="K1131" s="82">
        <v>10</v>
      </c>
      <c r="L1131" s="82" t="s">
        <v>72</v>
      </c>
      <c r="M1131" s="82">
        <v>22592.861427</v>
      </c>
      <c r="N1131" s="82">
        <v>2378202.3692200002</v>
      </c>
      <c r="O1131" s="82">
        <v>84</v>
      </c>
      <c r="P1131" s="82" t="s">
        <v>281</v>
      </c>
      <c r="Q1131" s="82" t="s">
        <v>282</v>
      </c>
      <c r="R1131" s="82" t="s">
        <v>278</v>
      </c>
      <c r="S1131" s="82">
        <v>16750</v>
      </c>
      <c r="T1131" s="82">
        <v>2976056</v>
      </c>
      <c r="U1131" s="82">
        <v>1.770526</v>
      </c>
    </row>
    <row r="1132" spans="1:21" x14ac:dyDescent="0.35">
      <c r="A1132" s="81"/>
      <c r="B1132" s="82">
        <v>3619</v>
      </c>
      <c r="C1132" s="82" t="s">
        <v>272</v>
      </c>
      <c r="D1132" s="82">
        <v>2214</v>
      </c>
      <c r="E1132" s="82">
        <v>5463</v>
      </c>
      <c r="F1132" s="82" t="s">
        <v>273</v>
      </c>
      <c r="G1132" s="82">
        <v>5</v>
      </c>
      <c r="H1132" s="82" t="s">
        <v>231</v>
      </c>
      <c r="I1132" s="82">
        <v>434440</v>
      </c>
      <c r="J1132" s="82">
        <v>10</v>
      </c>
      <c r="K1132" s="82">
        <v>11</v>
      </c>
      <c r="L1132" s="82" t="s">
        <v>2</v>
      </c>
      <c r="M1132" s="82">
        <v>24929.416090999999</v>
      </c>
      <c r="N1132" s="82">
        <v>1538359.6088</v>
      </c>
      <c r="O1132" s="82">
        <v>84</v>
      </c>
      <c r="P1132" s="82" t="s">
        <v>281</v>
      </c>
      <c r="Q1132" s="82" t="s">
        <v>282</v>
      </c>
      <c r="R1132" s="82" t="s">
        <v>278</v>
      </c>
      <c r="S1132" s="82">
        <v>16750</v>
      </c>
      <c r="T1132" s="82">
        <v>2976056</v>
      </c>
      <c r="U1132" s="82">
        <v>1.208499</v>
      </c>
    </row>
    <row r="1133" spans="1:21" x14ac:dyDescent="0.35">
      <c r="A1133" s="81"/>
      <c r="B1133" s="82">
        <v>3620</v>
      </c>
      <c r="C1133" s="82" t="s">
        <v>272</v>
      </c>
      <c r="D1133" s="82">
        <v>2215</v>
      </c>
      <c r="E1133" s="82">
        <v>5463</v>
      </c>
      <c r="F1133" s="82" t="s">
        <v>273</v>
      </c>
      <c r="G1133" s="82">
        <v>5</v>
      </c>
      <c r="H1133" s="82" t="s">
        <v>231</v>
      </c>
      <c r="I1133" s="82">
        <v>434440</v>
      </c>
      <c r="J1133" s="82">
        <v>11</v>
      </c>
      <c r="K1133" s="82">
        <v>12</v>
      </c>
      <c r="L1133" s="82" t="s">
        <v>5</v>
      </c>
      <c r="M1133" s="82">
        <v>8589.9494429999995</v>
      </c>
      <c r="N1133" s="82">
        <v>301900.80378700001</v>
      </c>
      <c r="O1133" s="82">
        <v>84</v>
      </c>
      <c r="P1133" s="82" t="s">
        <v>281</v>
      </c>
      <c r="Q1133" s="82" t="s">
        <v>282</v>
      </c>
      <c r="R1133" s="82" t="s">
        <v>278</v>
      </c>
      <c r="S1133" s="82">
        <v>16750</v>
      </c>
      <c r="T1133" s="82">
        <v>2976056</v>
      </c>
      <c r="U1133" s="82">
        <v>2.3948119999999999</v>
      </c>
    </row>
    <row r="1134" spans="1:21" x14ac:dyDescent="0.35">
      <c r="A1134" s="81"/>
      <c r="B1134" s="82">
        <v>3621</v>
      </c>
      <c r="C1134" s="82" t="s">
        <v>272</v>
      </c>
      <c r="D1134" s="82">
        <v>2216</v>
      </c>
      <c r="E1134" s="82">
        <v>5463</v>
      </c>
      <c r="F1134" s="82" t="s">
        <v>273</v>
      </c>
      <c r="G1134" s="82">
        <v>5</v>
      </c>
      <c r="H1134" s="82" t="s">
        <v>231</v>
      </c>
      <c r="I1134" s="82">
        <v>434440</v>
      </c>
      <c r="J1134" s="82">
        <v>12</v>
      </c>
      <c r="K1134" s="82">
        <v>13</v>
      </c>
      <c r="L1134" s="82" t="s">
        <v>7</v>
      </c>
      <c r="M1134" s="82">
        <v>4410.4500129999997</v>
      </c>
      <c r="N1134" s="82">
        <v>73234.499653000006</v>
      </c>
      <c r="O1134" s="82">
        <v>84</v>
      </c>
      <c r="P1134" s="82" t="s">
        <v>281</v>
      </c>
      <c r="Q1134" s="82" t="s">
        <v>282</v>
      </c>
      <c r="R1134" s="82" t="s">
        <v>278</v>
      </c>
      <c r="S1134" s="82">
        <v>16750</v>
      </c>
      <c r="T1134" s="82">
        <v>2976056</v>
      </c>
      <c r="U1134" s="82">
        <v>1.322057</v>
      </c>
    </row>
    <row r="1135" spans="1:21" x14ac:dyDescent="0.35">
      <c r="A1135" s="81"/>
      <c r="B1135" s="82">
        <v>3622</v>
      </c>
      <c r="C1135" s="82" t="s">
        <v>272</v>
      </c>
      <c r="D1135" s="82">
        <v>2217</v>
      </c>
      <c r="E1135" s="82">
        <v>5463</v>
      </c>
      <c r="F1135" s="82" t="s">
        <v>273</v>
      </c>
      <c r="G1135" s="82">
        <v>5</v>
      </c>
      <c r="H1135" s="82" t="s">
        <v>231</v>
      </c>
      <c r="I1135" s="82">
        <v>434440</v>
      </c>
      <c r="J1135" s="82">
        <v>13</v>
      </c>
      <c r="K1135" s="82">
        <v>14</v>
      </c>
      <c r="L1135" s="82" t="s">
        <v>3</v>
      </c>
      <c r="M1135" s="82">
        <v>156309.58418599999</v>
      </c>
      <c r="N1135" s="82">
        <v>6274633.5266500004</v>
      </c>
      <c r="O1135" s="82">
        <v>84</v>
      </c>
      <c r="P1135" s="82" t="s">
        <v>281</v>
      </c>
      <c r="Q1135" s="82" t="s">
        <v>282</v>
      </c>
      <c r="R1135" s="82" t="s">
        <v>278</v>
      </c>
      <c r="S1135" s="82">
        <v>16750</v>
      </c>
      <c r="T1135" s="82">
        <v>2976056</v>
      </c>
      <c r="U1135" s="82">
        <v>6.1606209999999999</v>
      </c>
    </row>
    <row r="1136" spans="1:21" x14ac:dyDescent="0.35">
      <c r="A1136" s="81"/>
      <c r="B1136" s="82">
        <v>3623</v>
      </c>
      <c r="C1136" s="82" t="s">
        <v>272</v>
      </c>
      <c r="D1136" s="82">
        <v>2218</v>
      </c>
      <c r="E1136" s="82">
        <v>5463</v>
      </c>
      <c r="F1136" s="82" t="s">
        <v>273</v>
      </c>
      <c r="G1136" s="82">
        <v>5</v>
      </c>
      <c r="H1136" s="82" t="s">
        <v>231</v>
      </c>
      <c r="I1136" s="82">
        <v>434440</v>
      </c>
      <c r="J1136" s="82">
        <v>14</v>
      </c>
      <c r="K1136" s="82">
        <v>15</v>
      </c>
      <c r="L1136" s="82" t="s">
        <v>10</v>
      </c>
      <c r="M1136" s="82">
        <v>194777.95925700001</v>
      </c>
      <c r="N1136" s="82">
        <v>9678248.4628699999</v>
      </c>
      <c r="O1136" s="82">
        <v>84</v>
      </c>
      <c r="P1136" s="82" t="s">
        <v>281</v>
      </c>
      <c r="Q1136" s="82" t="s">
        <v>282</v>
      </c>
      <c r="R1136" s="82" t="s">
        <v>278</v>
      </c>
      <c r="S1136" s="82">
        <v>16750</v>
      </c>
      <c r="T1136" s="82">
        <v>2976056</v>
      </c>
      <c r="U1136" s="82">
        <v>1.428968</v>
      </c>
    </row>
    <row r="1137" spans="1:21" x14ac:dyDescent="0.35">
      <c r="A1137" s="81"/>
      <c r="B1137" s="82">
        <v>3624</v>
      </c>
      <c r="C1137" s="82" t="s">
        <v>272</v>
      </c>
      <c r="D1137" s="82">
        <v>2219</v>
      </c>
      <c r="E1137" s="82">
        <v>5464</v>
      </c>
      <c r="F1137" s="82" t="s">
        <v>273</v>
      </c>
      <c r="G1137" s="82">
        <v>5</v>
      </c>
      <c r="H1137" s="82" t="s">
        <v>231</v>
      </c>
      <c r="I1137" s="82">
        <v>434440</v>
      </c>
      <c r="J1137" s="82">
        <v>2</v>
      </c>
      <c r="K1137" s="82">
        <v>3</v>
      </c>
      <c r="L1137" s="82" t="s">
        <v>13</v>
      </c>
      <c r="M1137" s="82">
        <v>9854.3038030000007</v>
      </c>
      <c r="N1137" s="82">
        <v>1086982.27514</v>
      </c>
      <c r="O1137" s="82">
        <v>62</v>
      </c>
      <c r="P1137" s="82" t="s">
        <v>301</v>
      </c>
      <c r="Q1137" s="82" t="s">
        <v>302</v>
      </c>
      <c r="R1137" s="82" t="s">
        <v>278</v>
      </c>
      <c r="S1137" s="82">
        <v>2580</v>
      </c>
      <c r="T1137" s="82">
        <v>145875</v>
      </c>
      <c r="U1137" s="82">
        <v>8.9580000000000007E-3</v>
      </c>
    </row>
    <row r="1138" spans="1:21" x14ac:dyDescent="0.35">
      <c r="A1138" s="81"/>
      <c r="B1138" s="82">
        <v>3625</v>
      </c>
      <c r="C1138" s="82" t="s">
        <v>272</v>
      </c>
      <c r="D1138" s="82">
        <v>2219</v>
      </c>
      <c r="E1138" s="82">
        <v>5464</v>
      </c>
      <c r="F1138" s="82" t="s">
        <v>273</v>
      </c>
      <c r="G1138" s="82">
        <v>5</v>
      </c>
      <c r="H1138" s="82" t="s">
        <v>231</v>
      </c>
      <c r="I1138" s="82">
        <v>434440</v>
      </c>
      <c r="J1138" s="82">
        <v>2</v>
      </c>
      <c r="K1138" s="82">
        <v>3</v>
      </c>
      <c r="L1138" s="82" t="s">
        <v>13</v>
      </c>
      <c r="M1138" s="82">
        <v>9854.3038030000007</v>
      </c>
      <c r="N1138" s="82">
        <v>1086982.27514</v>
      </c>
      <c r="O1138" s="82">
        <v>68</v>
      </c>
      <c r="P1138" s="82" t="s">
        <v>302</v>
      </c>
      <c r="Q1138" s="82" t="s">
        <v>285</v>
      </c>
      <c r="R1138" s="82" t="s">
        <v>278</v>
      </c>
      <c r="S1138" s="82">
        <v>2308</v>
      </c>
      <c r="T1138" s="82">
        <v>71202</v>
      </c>
      <c r="U1138" s="82">
        <v>4.4058729999999997</v>
      </c>
    </row>
    <row r="1139" spans="1:21" x14ac:dyDescent="0.35">
      <c r="A1139" s="81"/>
      <c r="B1139" s="82">
        <v>3626</v>
      </c>
      <c r="C1139" s="82" t="s">
        <v>272</v>
      </c>
      <c r="D1139" s="82">
        <v>2219</v>
      </c>
      <c r="E1139" s="82">
        <v>5464</v>
      </c>
      <c r="F1139" s="82" t="s">
        <v>273</v>
      </c>
      <c r="G1139" s="82">
        <v>5</v>
      </c>
      <c r="H1139" s="82" t="s">
        <v>231</v>
      </c>
      <c r="I1139" s="82">
        <v>434440</v>
      </c>
      <c r="J1139" s="82">
        <v>2</v>
      </c>
      <c r="K1139" s="82">
        <v>3</v>
      </c>
      <c r="L1139" s="82" t="s">
        <v>13</v>
      </c>
      <c r="M1139" s="82">
        <v>9854.3038030000007</v>
      </c>
      <c r="N1139" s="82">
        <v>1086982.27514</v>
      </c>
      <c r="O1139" s="82">
        <v>71</v>
      </c>
      <c r="P1139" s="82" t="s">
        <v>285</v>
      </c>
      <c r="Q1139" s="82" t="s">
        <v>281</v>
      </c>
      <c r="R1139" s="82" t="s">
        <v>278</v>
      </c>
      <c r="S1139" s="82">
        <v>2540</v>
      </c>
      <c r="T1139" s="82">
        <v>108521</v>
      </c>
      <c r="U1139" s="82">
        <v>3.9741309999999999</v>
      </c>
    </row>
    <row r="1140" spans="1:21" x14ac:dyDescent="0.35">
      <c r="A1140" s="81"/>
      <c r="B1140" s="82">
        <v>3627</v>
      </c>
      <c r="C1140" s="82" t="s">
        <v>272</v>
      </c>
      <c r="D1140" s="82">
        <v>2219</v>
      </c>
      <c r="E1140" s="82">
        <v>5464</v>
      </c>
      <c r="F1140" s="82" t="s">
        <v>273</v>
      </c>
      <c r="G1140" s="82">
        <v>5</v>
      </c>
      <c r="H1140" s="82" t="s">
        <v>231</v>
      </c>
      <c r="I1140" s="82">
        <v>434440</v>
      </c>
      <c r="J1140" s="82">
        <v>2</v>
      </c>
      <c r="K1140" s="82">
        <v>3</v>
      </c>
      <c r="L1140" s="82" t="s">
        <v>13</v>
      </c>
      <c r="M1140" s="82">
        <v>9854.3038030000007</v>
      </c>
      <c r="N1140" s="82">
        <v>1086982.27514</v>
      </c>
      <c r="O1140" s="82">
        <v>84</v>
      </c>
      <c r="P1140" s="82" t="s">
        <v>281</v>
      </c>
      <c r="Q1140" s="82" t="s">
        <v>282</v>
      </c>
      <c r="R1140" s="82" t="s">
        <v>278</v>
      </c>
      <c r="S1140" s="82">
        <v>16750</v>
      </c>
      <c r="T1140" s="82">
        <v>2976056</v>
      </c>
      <c r="U1140" s="82">
        <v>2.2747130000000002</v>
      </c>
    </row>
    <row r="1141" spans="1:21" x14ac:dyDescent="0.35">
      <c r="A1141" s="81"/>
      <c r="B1141" s="82">
        <v>3628</v>
      </c>
      <c r="C1141" s="82" t="s">
        <v>272</v>
      </c>
      <c r="D1141" s="82">
        <v>2220</v>
      </c>
      <c r="E1141" s="82">
        <v>5464</v>
      </c>
      <c r="F1141" s="82" t="s">
        <v>273</v>
      </c>
      <c r="G1141" s="82">
        <v>5</v>
      </c>
      <c r="H1141" s="82" t="s">
        <v>231</v>
      </c>
      <c r="I1141" s="82">
        <v>434440</v>
      </c>
      <c r="J1141" s="82">
        <v>13</v>
      </c>
      <c r="K1141" s="82">
        <v>14</v>
      </c>
      <c r="L1141" s="82" t="s">
        <v>3</v>
      </c>
      <c r="M1141" s="82">
        <v>156309.58418599999</v>
      </c>
      <c r="N1141" s="82">
        <v>6274633.5266500004</v>
      </c>
      <c r="O1141" s="82">
        <v>62</v>
      </c>
      <c r="P1141" s="82" t="s">
        <v>301</v>
      </c>
      <c r="Q1141" s="82" t="s">
        <v>302</v>
      </c>
      <c r="R1141" s="82" t="s">
        <v>278</v>
      </c>
      <c r="S1141" s="82">
        <v>2580</v>
      </c>
      <c r="T1141" s="82">
        <v>145875</v>
      </c>
      <c r="U1141" s="82">
        <v>7.1831000000000006E-2</v>
      </c>
    </row>
    <row r="1142" spans="1:21" x14ac:dyDescent="0.35">
      <c r="A1142" s="81"/>
      <c r="B1142" s="82">
        <v>3629</v>
      </c>
      <c r="C1142" s="82" t="s">
        <v>272</v>
      </c>
      <c r="D1142" s="82">
        <v>2221</v>
      </c>
      <c r="E1142" s="82">
        <v>5464</v>
      </c>
      <c r="F1142" s="82" t="s">
        <v>273</v>
      </c>
      <c r="G1142" s="82">
        <v>5</v>
      </c>
      <c r="H1142" s="82" t="s">
        <v>231</v>
      </c>
      <c r="I1142" s="82">
        <v>434440</v>
      </c>
      <c r="J1142" s="82">
        <v>14</v>
      </c>
      <c r="K1142" s="82">
        <v>15</v>
      </c>
      <c r="L1142" s="82" t="s">
        <v>10</v>
      </c>
      <c r="M1142" s="82">
        <v>194777.95925700001</v>
      </c>
      <c r="N1142" s="82">
        <v>9678248.4628699999</v>
      </c>
      <c r="O1142" s="82">
        <v>62</v>
      </c>
      <c r="P1142" s="82" t="s">
        <v>301</v>
      </c>
      <c r="Q1142" s="82" t="s">
        <v>302</v>
      </c>
      <c r="R1142" s="82" t="s">
        <v>278</v>
      </c>
      <c r="S1142" s="82">
        <v>2580</v>
      </c>
      <c r="T1142" s="82">
        <v>145875</v>
      </c>
      <c r="U1142" s="82">
        <v>3.1337730000000001</v>
      </c>
    </row>
    <row r="1143" spans="1:21" x14ac:dyDescent="0.35">
      <c r="A1143" s="81"/>
      <c r="B1143" s="82">
        <v>3630</v>
      </c>
      <c r="C1143" s="82" t="s">
        <v>272</v>
      </c>
      <c r="D1143" s="82">
        <v>2221</v>
      </c>
      <c r="E1143" s="82">
        <v>5464</v>
      </c>
      <c r="F1143" s="82" t="s">
        <v>273</v>
      </c>
      <c r="G1143" s="82">
        <v>5</v>
      </c>
      <c r="H1143" s="82" t="s">
        <v>231</v>
      </c>
      <c r="I1143" s="82">
        <v>434440</v>
      </c>
      <c r="J1143" s="82">
        <v>14</v>
      </c>
      <c r="K1143" s="82">
        <v>15</v>
      </c>
      <c r="L1143" s="82" t="s">
        <v>10</v>
      </c>
      <c r="M1143" s="82">
        <v>194777.95925700001</v>
      </c>
      <c r="N1143" s="82">
        <v>9678248.4628699999</v>
      </c>
      <c r="O1143" s="82">
        <v>68</v>
      </c>
      <c r="P1143" s="82" t="s">
        <v>302</v>
      </c>
      <c r="Q1143" s="82" t="s">
        <v>285</v>
      </c>
      <c r="R1143" s="82" t="s">
        <v>278</v>
      </c>
      <c r="S1143" s="82">
        <v>2308</v>
      </c>
      <c r="T1143" s="82">
        <v>71202</v>
      </c>
      <c r="U1143" s="82">
        <v>0.142236</v>
      </c>
    </row>
    <row r="1144" spans="1:21" x14ac:dyDescent="0.35">
      <c r="A1144" s="81"/>
      <c r="B1144" s="82">
        <v>3631</v>
      </c>
      <c r="C1144" s="82" t="s">
        <v>272</v>
      </c>
      <c r="D1144" s="82">
        <v>2222</v>
      </c>
      <c r="E1144" s="82">
        <v>5467</v>
      </c>
      <c r="F1144" s="82" t="s">
        <v>273</v>
      </c>
      <c r="G1144" s="82">
        <v>5</v>
      </c>
      <c r="H1144" s="82" t="s">
        <v>73</v>
      </c>
      <c r="I1144" s="82">
        <v>451601</v>
      </c>
      <c r="J1144" s="82">
        <v>4</v>
      </c>
      <c r="K1144" s="82">
        <v>5</v>
      </c>
      <c r="L1144" s="82" t="s">
        <v>71</v>
      </c>
      <c r="M1144" s="82">
        <v>12761.130725000001</v>
      </c>
      <c r="N1144" s="82">
        <v>498423.70657600003</v>
      </c>
      <c r="O1144" s="82">
        <v>84</v>
      </c>
      <c r="P1144" s="82" t="s">
        <v>281</v>
      </c>
      <c r="Q1144" s="82" t="s">
        <v>282</v>
      </c>
      <c r="R1144" s="82" t="s">
        <v>278</v>
      </c>
      <c r="S1144" s="82">
        <v>16750</v>
      </c>
      <c r="T1144" s="82">
        <v>2976056</v>
      </c>
      <c r="U1144" s="82">
        <v>6.7478999999999997E-2</v>
      </c>
    </row>
    <row r="1145" spans="1:21" x14ac:dyDescent="0.35">
      <c r="A1145" s="81"/>
      <c r="B1145" s="82">
        <v>3632</v>
      </c>
      <c r="C1145" s="82" t="s">
        <v>272</v>
      </c>
      <c r="D1145" s="82">
        <v>2223</v>
      </c>
      <c r="E1145" s="82">
        <v>5467</v>
      </c>
      <c r="F1145" s="82" t="s">
        <v>273</v>
      </c>
      <c r="G1145" s="82">
        <v>5</v>
      </c>
      <c r="H1145" s="82" t="s">
        <v>73</v>
      </c>
      <c r="I1145" s="82">
        <v>451601</v>
      </c>
      <c r="J1145" s="82">
        <v>5</v>
      </c>
      <c r="K1145" s="82">
        <v>6</v>
      </c>
      <c r="L1145" s="82" t="s">
        <v>0</v>
      </c>
      <c r="M1145" s="82">
        <v>6828.2801060000002</v>
      </c>
      <c r="N1145" s="82">
        <v>92146.077728000004</v>
      </c>
      <c r="O1145" s="82">
        <v>84</v>
      </c>
      <c r="P1145" s="82" t="s">
        <v>281</v>
      </c>
      <c r="Q1145" s="82" t="s">
        <v>282</v>
      </c>
      <c r="R1145" s="82" t="s">
        <v>278</v>
      </c>
      <c r="S1145" s="82">
        <v>16750</v>
      </c>
      <c r="T1145" s="82">
        <v>2976056</v>
      </c>
      <c r="U1145" s="82">
        <v>0.213752</v>
      </c>
    </row>
    <row r="1146" spans="1:21" x14ac:dyDescent="0.35">
      <c r="A1146" s="81"/>
      <c r="B1146" s="82">
        <v>3633</v>
      </c>
      <c r="C1146" s="82" t="s">
        <v>272</v>
      </c>
      <c r="D1146" s="82">
        <v>2224</v>
      </c>
      <c r="E1146" s="82">
        <v>5467</v>
      </c>
      <c r="F1146" s="82" t="s">
        <v>273</v>
      </c>
      <c r="G1146" s="82">
        <v>5</v>
      </c>
      <c r="H1146" s="82" t="s">
        <v>73</v>
      </c>
      <c r="I1146" s="82">
        <v>451601</v>
      </c>
      <c r="J1146" s="82">
        <v>9</v>
      </c>
      <c r="K1146" s="82">
        <v>10</v>
      </c>
      <c r="L1146" s="82" t="s">
        <v>72</v>
      </c>
      <c r="M1146" s="82">
        <v>22592.861427</v>
      </c>
      <c r="N1146" s="82">
        <v>2378202.3692200002</v>
      </c>
      <c r="O1146" s="82">
        <v>84</v>
      </c>
      <c r="P1146" s="82" t="s">
        <v>281</v>
      </c>
      <c r="Q1146" s="82" t="s">
        <v>282</v>
      </c>
      <c r="R1146" s="82" t="s">
        <v>278</v>
      </c>
      <c r="S1146" s="82">
        <v>16750</v>
      </c>
      <c r="T1146" s="82">
        <v>2976056</v>
      </c>
      <c r="U1146" s="82">
        <v>276.05896999999999</v>
      </c>
    </row>
    <row r="1147" spans="1:21" x14ac:dyDescent="0.35">
      <c r="A1147" s="81"/>
      <c r="B1147" s="82">
        <v>3634</v>
      </c>
      <c r="C1147" s="82" t="s">
        <v>272</v>
      </c>
      <c r="D1147" s="82">
        <v>2225</v>
      </c>
      <c r="E1147" s="82">
        <v>5467</v>
      </c>
      <c r="F1147" s="82" t="s">
        <v>273</v>
      </c>
      <c r="G1147" s="82">
        <v>5</v>
      </c>
      <c r="H1147" s="82" t="s">
        <v>73</v>
      </c>
      <c r="I1147" s="82">
        <v>451601</v>
      </c>
      <c r="J1147" s="82">
        <v>10</v>
      </c>
      <c r="K1147" s="82">
        <v>11</v>
      </c>
      <c r="L1147" s="82" t="s">
        <v>2</v>
      </c>
      <c r="M1147" s="82">
        <v>24929.416090999999</v>
      </c>
      <c r="N1147" s="82">
        <v>1538359.6088</v>
      </c>
      <c r="O1147" s="82">
        <v>84</v>
      </c>
      <c r="P1147" s="82" t="s">
        <v>281</v>
      </c>
      <c r="Q1147" s="82" t="s">
        <v>282</v>
      </c>
      <c r="R1147" s="82" t="s">
        <v>278</v>
      </c>
      <c r="S1147" s="82">
        <v>16750</v>
      </c>
      <c r="T1147" s="82">
        <v>2976056</v>
      </c>
      <c r="U1147" s="82">
        <v>0.12820200000000001</v>
      </c>
    </row>
    <row r="1148" spans="1:21" x14ac:dyDescent="0.35">
      <c r="A1148" s="81"/>
      <c r="B1148" s="82">
        <v>3635</v>
      </c>
      <c r="C1148" s="82" t="s">
        <v>272</v>
      </c>
      <c r="D1148" s="82">
        <v>2226</v>
      </c>
      <c r="E1148" s="82">
        <v>5467</v>
      </c>
      <c r="F1148" s="82" t="s">
        <v>273</v>
      </c>
      <c r="G1148" s="82">
        <v>5</v>
      </c>
      <c r="H1148" s="82" t="s">
        <v>73</v>
      </c>
      <c r="I1148" s="82">
        <v>451601</v>
      </c>
      <c r="J1148" s="82">
        <v>11</v>
      </c>
      <c r="K1148" s="82">
        <v>12</v>
      </c>
      <c r="L1148" s="82" t="s">
        <v>5</v>
      </c>
      <c r="M1148" s="82">
        <v>8589.9494429999995</v>
      </c>
      <c r="N1148" s="82">
        <v>301900.80378700001</v>
      </c>
      <c r="O1148" s="82">
        <v>84</v>
      </c>
      <c r="P1148" s="82" t="s">
        <v>281</v>
      </c>
      <c r="Q1148" s="82" t="s">
        <v>282</v>
      </c>
      <c r="R1148" s="82" t="s">
        <v>278</v>
      </c>
      <c r="S1148" s="82">
        <v>16750</v>
      </c>
      <c r="T1148" s="82">
        <v>2976056</v>
      </c>
      <c r="U1148" s="82">
        <v>0.22983400000000001</v>
      </c>
    </row>
    <row r="1149" spans="1:21" x14ac:dyDescent="0.35">
      <c r="A1149" s="81"/>
      <c r="B1149" s="82">
        <v>3636</v>
      </c>
      <c r="C1149" s="82" t="s">
        <v>272</v>
      </c>
      <c r="D1149" s="82">
        <v>2227</v>
      </c>
      <c r="E1149" s="82">
        <v>5467</v>
      </c>
      <c r="F1149" s="82" t="s">
        <v>273</v>
      </c>
      <c r="G1149" s="82">
        <v>5</v>
      </c>
      <c r="H1149" s="82" t="s">
        <v>73</v>
      </c>
      <c r="I1149" s="82">
        <v>451601</v>
      </c>
      <c r="J1149" s="82">
        <v>12</v>
      </c>
      <c r="K1149" s="82">
        <v>13</v>
      </c>
      <c r="L1149" s="82" t="s">
        <v>7</v>
      </c>
      <c r="M1149" s="82">
        <v>4410.4500129999997</v>
      </c>
      <c r="N1149" s="82">
        <v>73234.499653000006</v>
      </c>
      <c r="O1149" s="82">
        <v>84</v>
      </c>
      <c r="P1149" s="82" t="s">
        <v>281</v>
      </c>
      <c r="Q1149" s="82" t="s">
        <v>282</v>
      </c>
      <c r="R1149" s="82" t="s">
        <v>278</v>
      </c>
      <c r="S1149" s="82">
        <v>16750</v>
      </c>
      <c r="T1149" s="82">
        <v>2976056</v>
      </c>
      <c r="U1149" s="82">
        <v>0.20916299999999999</v>
      </c>
    </row>
    <row r="1150" spans="1:21" x14ac:dyDescent="0.35">
      <c r="A1150" s="81"/>
      <c r="B1150" s="82">
        <v>3637</v>
      </c>
      <c r="C1150" s="82" t="s">
        <v>272</v>
      </c>
      <c r="D1150" s="82">
        <v>2228</v>
      </c>
      <c r="E1150" s="82">
        <v>5467</v>
      </c>
      <c r="F1150" s="82" t="s">
        <v>273</v>
      </c>
      <c r="G1150" s="82">
        <v>5</v>
      </c>
      <c r="H1150" s="82" t="s">
        <v>73</v>
      </c>
      <c r="I1150" s="82">
        <v>451601</v>
      </c>
      <c r="J1150" s="82">
        <v>13</v>
      </c>
      <c r="K1150" s="82">
        <v>14</v>
      </c>
      <c r="L1150" s="82" t="s">
        <v>3</v>
      </c>
      <c r="M1150" s="82">
        <v>156309.58418599999</v>
      </c>
      <c r="N1150" s="82">
        <v>6274633.5266500004</v>
      </c>
      <c r="O1150" s="82">
        <v>84</v>
      </c>
      <c r="P1150" s="82" t="s">
        <v>281</v>
      </c>
      <c r="Q1150" s="82" t="s">
        <v>282</v>
      </c>
      <c r="R1150" s="82" t="s">
        <v>278</v>
      </c>
      <c r="S1150" s="82">
        <v>16750</v>
      </c>
      <c r="T1150" s="82">
        <v>2976056</v>
      </c>
      <c r="U1150" s="82">
        <v>0.558222</v>
      </c>
    </row>
    <row r="1151" spans="1:21" x14ac:dyDescent="0.35">
      <c r="A1151" s="81"/>
      <c r="B1151" s="82">
        <v>3638</v>
      </c>
      <c r="C1151" s="82" t="s">
        <v>272</v>
      </c>
      <c r="D1151" s="82">
        <v>2229</v>
      </c>
      <c r="E1151" s="82">
        <v>5467</v>
      </c>
      <c r="F1151" s="82" t="s">
        <v>273</v>
      </c>
      <c r="G1151" s="82">
        <v>5</v>
      </c>
      <c r="H1151" s="82" t="s">
        <v>73</v>
      </c>
      <c r="I1151" s="82">
        <v>451601</v>
      </c>
      <c r="J1151" s="82">
        <v>14</v>
      </c>
      <c r="K1151" s="82">
        <v>15</v>
      </c>
      <c r="L1151" s="82" t="s">
        <v>10</v>
      </c>
      <c r="M1151" s="82">
        <v>194777.95925700001</v>
      </c>
      <c r="N1151" s="82">
        <v>9678248.4628699999</v>
      </c>
      <c r="O1151" s="82">
        <v>84</v>
      </c>
      <c r="P1151" s="82" t="s">
        <v>281</v>
      </c>
      <c r="Q1151" s="82" t="s">
        <v>282</v>
      </c>
      <c r="R1151" s="82" t="s">
        <v>278</v>
      </c>
      <c r="S1151" s="82">
        <v>16750</v>
      </c>
      <c r="T1151" s="82">
        <v>2976056</v>
      </c>
      <c r="U1151" s="82">
        <v>0.52317199999999997</v>
      </c>
    </row>
    <row r="1152" spans="1:21" x14ac:dyDescent="0.35">
      <c r="A1152" s="81"/>
      <c r="B1152" s="82"/>
      <c r="C1152" s="82"/>
      <c r="D1152" s="82"/>
      <c r="E1152" s="82"/>
      <c r="F1152" s="82"/>
      <c r="G1152" s="82"/>
      <c r="H1152" s="82"/>
      <c r="I1152" s="82"/>
      <c r="J1152" s="82"/>
      <c r="K1152" s="82"/>
      <c r="L1152" s="82"/>
      <c r="M1152" s="82"/>
      <c r="N1152" s="82"/>
      <c r="O1152" s="82"/>
      <c r="P1152" s="82"/>
      <c r="Q1152" s="82"/>
      <c r="R1152" s="82"/>
      <c r="S1152" s="82"/>
      <c r="T1152" s="82"/>
      <c r="U1152" s="82"/>
    </row>
    <row r="1153" spans="1:21" x14ac:dyDescent="0.35">
      <c r="A1153" s="81"/>
      <c r="B1153" s="82"/>
      <c r="C1153" s="82"/>
      <c r="D1153" s="82"/>
      <c r="E1153" s="82"/>
      <c r="F1153" s="82"/>
      <c r="G1153" s="82"/>
      <c r="H1153" s="82"/>
      <c r="I1153" s="82"/>
      <c r="J1153" s="82"/>
      <c r="K1153" s="82"/>
      <c r="L1153" s="82"/>
      <c r="M1153" s="82"/>
      <c r="N1153" s="82"/>
      <c r="O1153" s="82"/>
      <c r="P1153" s="82"/>
      <c r="Q1153" s="82"/>
      <c r="R1153" s="82"/>
      <c r="S1153" s="82"/>
      <c r="T1153" s="82"/>
      <c r="U1153" s="82"/>
    </row>
    <row r="1154" spans="1:21" x14ac:dyDescent="0.35">
      <c r="A1154" s="81"/>
      <c r="B1154" s="82"/>
      <c r="C1154" s="82"/>
      <c r="D1154" s="82"/>
      <c r="E1154" s="82"/>
      <c r="F1154" s="82"/>
      <c r="G1154" s="82"/>
      <c r="H1154" s="82"/>
      <c r="I1154" s="82"/>
      <c r="J1154" s="82"/>
      <c r="K1154" s="82"/>
      <c r="L1154" s="82"/>
      <c r="M1154" s="82"/>
      <c r="N1154" s="82"/>
      <c r="O1154" s="82"/>
      <c r="P1154" s="82"/>
      <c r="Q1154" s="82"/>
      <c r="R1154" s="82"/>
      <c r="S1154" s="82"/>
      <c r="T1154" s="82"/>
      <c r="U1154" s="82"/>
    </row>
    <row r="1155" spans="1:21" x14ac:dyDescent="0.35">
      <c r="A1155" s="81"/>
      <c r="B1155" s="82"/>
      <c r="C1155" s="82"/>
      <c r="D1155" s="82"/>
      <c r="E1155" s="82"/>
      <c r="F1155" s="82"/>
      <c r="G1155" s="82"/>
      <c r="H1155" s="82"/>
      <c r="I1155" s="82"/>
      <c r="J1155" s="82"/>
      <c r="K1155" s="82"/>
      <c r="L1155" s="82"/>
      <c r="M1155" s="82"/>
      <c r="N1155" s="82"/>
      <c r="O1155" s="82"/>
      <c r="P1155" s="82"/>
      <c r="Q1155" s="82"/>
      <c r="R1155" s="82"/>
      <c r="S1155" s="82"/>
      <c r="T1155" s="82"/>
      <c r="U1155" s="82"/>
    </row>
    <row r="1156" spans="1:21" x14ac:dyDescent="0.35">
      <c r="A1156" s="81"/>
      <c r="B1156" s="82"/>
      <c r="C1156" s="82"/>
      <c r="D1156" s="82"/>
      <c r="E1156" s="82"/>
      <c r="F1156" s="82"/>
      <c r="G1156" s="82"/>
      <c r="H1156" s="82"/>
      <c r="I1156" s="82"/>
      <c r="J1156" s="82"/>
      <c r="K1156" s="82"/>
      <c r="L1156" s="82"/>
      <c r="M1156" s="82"/>
      <c r="N1156" s="82"/>
      <c r="O1156" s="82"/>
      <c r="P1156" s="82"/>
      <c r="Q1156" s="82"/>
      <c r="R1156" s="82"/>
      <c r="S1156" s="82"/>
      <c r="T1156" s="82"/>
      <c r="U1156" s="82"/>
    </row>
    <row r="1157" spans="1:21" x14ac:dyDescent="0.35">
      <c r="A1157" s="81"/>
      <c r="B1157" s="82"/>
      <c r="C1157" s="82"/>
      <c r="D1157" s="82"/>
      <c r="E1157" s="82"/>
      <c r="F1157" s="82"/>
      <c r="G1157" s="82"/>
      <c r="H1157" s="82"/>
      <c r="I1157" s="82"/>
      <c r="J1157" s="82"/>
      <c r="K1157" s="82"/>
      <c r="L1157" s="82"/>
      <c r="M1157" s="82"/>
      <c r="N1157" s="82"/>
      <c r="O1157" s="82"/>
      <c r="P1157" s="82"/>
      <c r="Q1157" s="82"/>
      <c r="R1157" s="82"/>
      <c r="S1157" s="82"/>
      <c r="T1157" s="82"/>
      <c r="U1157" s="82"/>
    </row>
    <row r="1158" spans="1:21" x14ac:dyDescent="0.35">
      <c r="A1158" s="81"/>
      <c r="B1158" s="82"/>
      <c r="C1158" s="82"/>
      <c r="D1158" s="82"/>
      <c r="E1158" s="82"/>
      <c r="F1158" s="82"/>
      <c r="G1158" s="82"/>
      <c r="H1158" s="82"/>
      <c r="I1158" s="82"/>
      <c r="J1158" s="82"/>
      <c r="K1158" s="82"/>
      <c r="L1158" s="82"/>
      <c r="M1158" s="82"/>
      <c r="N1158" s="82"/>
      <c r="O1158" s="82"/>
      <c r="P1158" s="82"/>
      <c r="Q1158" s="82"/>
      <c r="R1158" s="82"/>
      <c r="S1158" s="82"/>
      <c r="T1158" s="82"/>
      <c r="U1158" s="82"/>
    </row>
    <row r="1159" spans="1:21" x14ac:dyDescent="0.35">
      <c r="A1159" s="81"/>
      <c r="B1159" s="82"/>
      <c r="C1159" s="82"/>
      <c r="D1159" s="82"/>
      <c r="E1159" s="82"/>
      <c r="F1159" s="82"/>
      <c r="G1159" s="82"/>
      <c r="H1159" s="82"/>
      <c r="I1159" s="82"/>
      <c r="J1159" s="82"/>
      <c r="K1159" s="82"/>
      <c r="L1159" s="82"/>
      <c r="M1159" s="82"/>
      <c r="N1159" s="82"/>
      <c r="O1159" s="82"/>
      <c r="P1159" s="82"/>
      <c r="Q1159" s="82"/>
      <c r="R1159" s="82"/>
      <c r="S1159" s="82"/>
      <c r="T1159" s="82"/>
      <c r="U1159" s="82"/>
    </row>
    <row r="1160" spans="1:21" x14ac:dyDescent="0.35">
      <c r="A1160" s="81"/>
      <c r="B1160" s="82"/>
      <c r="C1160" s="82"/>
      <c r="D1160" s="82"/>
      <c r="E1160" s="82"/>
      <c r="F1160" s="82"/>
      <c r="G1160" s="82"/>
      <c r="H1160" s="82"/>
      <c r="I1160" s="82"/>
      <c r="J1160" s="82"/>
      <c r="K1160" s="82"/>
      <c r="L1160" s="82"/>
      <c r="M1160" s="82"/>
      <c r="N1160" s="82"/>
      <c r="O1160" s="82"/>
      <c r="P1160" s="82"/>
      <c r="Q1160" s="82"/>
      <c r="R1160" s="82"/>
      <c r="S1160" s="82"/>
      <c r="T1160" s="82"/>
      <c r="U1160" s="82"/>
    </row>
    <row r="1161" spans="1:21" x14ac:dyDescent="0.35">
      <c r="B1161" s="82"/>
      <c r="C1161" s="82"/>
      <c r="D1161" s="82"/>
      <c r="E1161" s="82"/>
      <c r="F1161" s="82"/>
      <c r="G1161" s="82"/>
      <c r="H1161" s="82"/>
      <c r="I1161" s="82"/>
      <c r="J1161" s="82"/>
      <c r="K1161" s="82"/>
      <c r="L1161" s="82"/>
      <c r="M1161" s="82"/>
      <c r="N1161" s="82"/>
      <c r="O1161" s="82"/>
      <c r="P1161" s="82"/>
      <c r="Q1161" s="82"/>
      <c r="R1161" s="82"/>
      <c r="S1161" s="82"/>
      <c r="T1161" s="82"/>
      <c r="U1161" s="82"/>
    </row>
    <row r="1162" spans="1:21" x14ac:dyDescent="0.35">
      <c r="B1162" s="82"/>
      <c r="C1162" s="82"/>
      <c r="D1162" s="82"/>
      <c r="E1162" s="82"/>
      <c r="F1162" s="82"/>
      <c r="G1162" s="82"/>
      <c r="H1162" s="82"/>
      <c r="I1162" s="82"/>
      <c r="J1162" s="82"/>
      <c r="K1162" s="82"/>
      <c r="L1162" s="82"/>
      <c r="M1162" s="82"/>
      <c r="N1162" s="82"/>
      <c r="O1162" s="82"/>
      <c r="P1162" s="82"/>
      <c r="Q1162" s="82"/>
      <c r="R1162" s="82"/>
      <c r="S1162" s="82"/>
      <c r="T1162" s="82"/>
      <c r="U1162" s="82"/>
    </row>
    <row r="1163" spans="1:21" x14ac:dyDescent="0.35">
      <c r="B1163" s="82"/>
      <c r="C1163" s="82"/>
      <c r="D1163" s="82"/>
      <c r="E1163" s="82"/>
      <c r="F1163" s="82"/>
      <c r="G1163" s="82"/>
      <c r="H1163" s="82"/>
      <c r="I1163" s="82"/>
      <c r="J1163" s="82"/>
      <c r="K1163" s="82"/>
      <c r="L1163" s="82"/>
      <c r="M1163" s="82"/>
      <c r="N1163" s="82"/>
      <c r="O1163" s="82"/>
      <c r="P1163" s="82"/>
      <c r="Q1163" s="82"/>
      <c r="R1163" s="82"/>
      <c r="S1163" s="82"/>
      <c r="T1163" s="82"/>
      <c r="U1163" s="82"/>
    </row>
    <row r="1164" spans="1:21" x14ac:dyDescent="0.35">
      <c r="B1164" s="82"/>
      <c r="C1164" s="82"/>
      <c r="D1164" s="82"/>
      <c r="E1164" s="82"/>
      <c r="F1164" s="82"/>
      <c r="G1164" s="82"/>
      <c r="H1164" s="82"/>
      <c r="I1164" s="82"/>
      <c r="J1164" s="82"/>
      <c r="K1164" s="82"/>
      <c r="L1164" s="82"/>
      <c r="M1164" s="82"/>
      <c r="N1164" s="82"/>
      <c r="O1164" s="82"/>
      <c r="P1164" s="82"/>
      <c r="Q1164" s="82"/>
      <c r="R1164" s="82"/>
      <c r="S1164" s="82"/>
      <c r="T1164" s="82"/>
      <c r="U1164" s="82"/>
    </row>
    <row r="1165" spans="1:21" x14ac:dyDescent="0.35">
      <c r="B1165" s="82"/>
      <c r="C1165" s="82"/>
      <c r="D1165" s="82"/>
      <c r="E1165" s="82"/>
      <c r="F1165" s="82"/>
      <c r="G1165" s="82"/>
      <c r="H1165" s="82"/>
      <c r="I1165" s="82"/>
      <c r="J1165" s="82"/>
      <c r="K1165" s="82"/>
      <c r="L1165" s="82"/>
      <c r="M1165" s="82"/>
      <c r="N1165" s="82"/>
      <c r="O1165" s="82"/>
      <c r="P1165" s="82"/>
      <c r="Q1165" s="82"/>
      <c r="R1165" s="82"/>
      <c r="S1165" s="82"/>
      <c r="T1165" s="82"/>
      <c r="U1165" s="82"/>
    </row>
    <row r="1166" spans="1:21" x14ac:dyDescent="0.35">
      <c r="B1166" s="82"/>
      <c r="C1166" s="82"/>
      <c r="D1166" s="82"/>
      <c r="E1166" s="82"/>
      <c r="F1166" s="82"/>
      <c r="G1166" s="82"/>
      <c r="H1166" s="82"/>
      <c r="I1166" s="82"/>
      <c r="J1166" s="82"/>
      <c r="K1166" s="82"/>
      <c r="L1166" s="82"/>
      <c r="M1166" s="82"/>
      <c r="N1166" s="82"/>
      <c r="O1166" s="82"/>
      <c r="P1166" s="82"/>
      <c r="Q1166" s="82"/>
      <c r="R1166" s="82"/>
      <c r="S1166" s="82"/>
      <c r="T1166" s="82"/>
      <c r="U1166" s="82"/>
    </row>
    <row r="1167" spans="1:21" x14ac:dyDescent="0.35">
      <c r="B1167" s="82"/>
      <c r="C1167" s="82"/>
      <c r="D1167" s="82"/>
      <c r="E1167" s="82"/>
      <c r="F1167" s="82"/>
      <c r="G1167" s="82"/>
      <c r="H1167" s="82"/>
      <c r="I1167" s="82"/>
      <c r="J1167" s="82"/>
      <c r="K1167" s="82"/>
      <c r="L1167" s="82"/>
      <c r="M1167" s="82"/>
      <c r="N1167" s="82"/>
      <c r="O1167" s="82"/>
      <c r="P1167" s="82"/>
      <c r="Q1167" s="82"/>
      <c r="R1167" s="82"/>
      <c r="S1167" s="82"/>
      <c r="T1167" s="82"/>
      <c r="U1167" s="82"/>
    </row>
    <row r="1168" spans="1:21" x14ac:dyDescent="0.35">
      <c r="B1168" s="82"/>
      <c r="C1168" s="82"/>
      <c r="D1168" s="82"/>
      <c r="E1168" s="82"/>
      <c r="F1168" s="82"/>
      <c r="G1168" s="82"/>
      <c r="H1168" s="82"/>
      <c r="I1168" s="82"/>
      <c r="J1168" s="82"/>
      <c r="K1168" s="82"/>
      <c r="L1168" s="82"/>
      <c r="M1168" s="82"/>
      <c r="N1168" s="82"/>
      <c r="O1168" s="82"/>
      <c r="P1168" s="82"/>
      <c r="Q1168" s="82"/>
      <c r="R1168" s="82"/>
      <c r="S1168" s="82"/>
      <c r="T1168" s="82"/>
      <c r="U1168" s="82"/>
    </row>
    <row r="1169" spans="2:21" x14ac:dyDescent="0.35">
      <c r="B1169" s="82"/>
      <c r="C1169" s="82"/>
      <c r="D1169" s="82"/>
      <c r="E1169" s="82"/>
      <c r="F1169" s="82"/>
      <c r="G1169" s="82"/>
      <c r="H1169" s="82"/>
      <c r="I1169" s="82"/>
      <c r="J1169" s="82"/>
      <c r="K1169" s="82"/>
      <c r="L1169" s="82"/>
      <c r="M1169" s="82"/>
      <c r="N1169" s="82"/>
      <c r="O1169" s="82"/>
      <c r="P1169" s="82"/>
      <c r="Q1169" s="82"/>
      <c r="R1169" s="82"/>
      <c r="S1169" s="82"/>
      <c r="T1169" s="82"/>
      <c r="U1169" s="82"/>
    </row>
    <row r="1170" spans="2:21" x14ac:dyDescent="0.35">
      <c r="B1170" s="82"/>
      <c r="C1170" s="82"/>
      <c r="D1170" s="82"/>
      <c r="E1170" s="82"/>
      <c r="F1170" s="82"/>
      <c r="G1170" s="82"/>
      <c r="H1170" s="82"/>
      <c r="I1170" s="82"/>
      <c r="J1170" s="82"/>
      <c r="K1170" s="82"/>
      <c r="L1170" s="82"/>
      <c r="M1170" s="82"/>
      <c r="N1170" s="82"/>
      <c r="O1170" s="82"/>
      <c r="P1170" s="82"/>
      <c r="Q1170" s="82"/>
      <c r="R1170" s="82"/>
      <c r="S1170" s="82"/>
      <c r="T1170" s="82"/>
      <c r="U1170" s="82"/>
    </row>
    <row r="1171" spans="2:21" x14ac:dyDescent="0.35">
      <c r="B1171" s="82"/>
      <c r="C1171" s="82"/>
      <c r="D1171" s="82"/>
      <c r="E1171" s="82"/>
      <c r="F1171" s="82"/>
      <c r="G1171" s="82"/>
      <c r="H1171" s="82"/>
      <c r="I1171" s="82"/>
      <c r="J1171" s="82"/>
      <c r="K1171" s="82"/>
      <c r="L1171" s="82"/>
      <c r="M1171" s="82"/>
      <c r="N1171" s="82"/>
      <c r="O1171" s="82"/>
      <c r="P1171" s="82"/>
      <c r="Q1171" s="82"/>
      <c r="R1171" s="82"/>
      <c r="S1171" s="82"/>
      <c r="T1171" s="82"/>
      <c r="U1171" s="82"/>
    </row>
    <row r="1172" spans="2:21" x14ac:dyDescent="0.35">
      <c r="B1172" s="82"/>
      <c r="C1172" s="82"/>
      <c r="D1172" s="82"/>
      <c r="E1172" s="82"/>
      <c r="F1172" s="82"/>
      <c r="G1172" s="82"/>
      <c r="H1172" s="82"/>
      <c r="I1172" s="82"/>
      <c r="J1172" s="82"/>
      <c r="K1172" s="82"/>
      <c r="L1172" s="82"/>
      <c r="M1172" s="82"/>
      <c r="N1172" s="82"/>
      <c r="O1172" s="82"/>
      <c r="P1172" s="82"/>
      <c r="Q1172" s="82"/>
      <c r="R1172" s="82"/>
      <c r="S1172" s="82"/>
      <c r="T1172" s="82"/>
      <c r="U1172" s="82"/>
    </row>
    <row r="1173" spans="2:21" x14ac:dyDescent="0.35">
      <c r="B1173" s="82"/>
      <c r="C1173" s="82"/>
      <c r="D1173" s="82"/>
      <c r="E1173" s="82"/>
      <c r="F1173" s="82"/>
      <c r="G1173" s="82"/>
      <c r="H1173" s="82"/>
      <c r="I1173" s="82"/>
      <c r="J1173" s="82"/>
      <c r="K1173" s="82"/>
      <c r="L1173" s="82"/>
      <c r="M1173" s="82"/>
      <c r="N1173" s="82"/>
      <c r="O1173" s="82"/>
      <c r="P1173" s="82"/>
      <c r="Q1173" s="82"/>
      <c r="R1173" s="82"/>
      <c r="S1173" s="82"/>
      <c r="T1173" s="82"/>
      <c r="U1173" s="82"/>
    </row>
    <row r="1174" spans="2:21" x14ac:dyDescent="0.35">
      <c r="B1174" s="82"/>
      <c r="C1174" s="82"/>
      <c r="D1174" s="82"/>
      <c r="E1174" s="82"/>
      <c r="F1174" s="82"/>
      <c r="G1174" s="82"/>
      <c r="H1174" s="82"/>
      <c r="I1174" s="82"/>
      <c r="J1174" s="82"/>
      <c r="K1174" s="82"/>
      <c r="L1174" s="82"/>
      <c r="M1174" s="82"/>
      <c r="N1174" s="82"/>
      <c r="O1174" s="82"/>
      <c r="P1174" s="82"/>
      <c r="Q1174" s="82"/>
      <c r="R1174" s="82"/>
      <c r="S1174" s="82"/>
      <c r="T1174" s="82"/>
      <c r="U1174" s="82"/>
    </row>
    <row r="1175" spans="2:21" x14ac:dyDescent="0.35">
      <c r="B1175" s="82"/>
      <c r="C1175" s="82"/>
      <c r="D1175" s="82"/>
      <c r="E1175" s="82"/>
      <c r="F1175" s="82"/>
      <c r="G1175" s="82"/>
      <c r="H1175" s="82"/>
      <c r="I1175" s="82"/>
      <c r="J1175" s="82"/>
      <c r="K1175" s="82"/>
      <c r="L1175" s="82"/>
      <c r="M1175" s="82"/>
      <c r="N1175" s="82"/>
      <c r="O1175" s="82"/>
      <c r="P1175" s="82"/>
      <c r="Q1175" s="82"/>
      <c r="R1175" s="82"/>
      <c r="S1175" s="82"/>
      <c r="T1175" s="82"/>
      <c r="U1175" s="82"/>
    </row>
    <row r="1176" spans="2:21" x14ac:dyDescent="0.35">
      <c r="B1176" s="82"/>
      <c r="C1176" s="82"/>
      <c r="D1176" s="82"/>
      <c r="E1176" s="82"/>
      <c r="F1176" s="82"/>
      <c r="G1176" s="82"/>
      <c r="H1176" s="82"/>
      <c r="I1176" s="82"/>
      <c r="J1176" s="82"/>
      <c r="K1176" s="82"/>
      <c r="L1176" s="82"/>
      <c r="M1176" s="82"/>
      <c r="N1176" s="82"/>
      <c r="O1176" s="82"/>
      <c r="P1176" s="82"/>
      <c r="Q1176" s="82"/>
      <c r="R1176" s="82"/>
      <c r="S1176" s="82"/>
      <c r="T1176" s="82"/>
      <c r="U1176" s="82"/>
    </row>
    <row r="1177" spans="2:21" x14ac:dyDescent="0.35">
      <c r="B1177" s="82"/>
      <c r="C1177" s="82"/>
      <c r="D1177" s="82"/>
      <c r="E1177" s="82"/>
      <c r="F1177" s="82"/>
      <c r="G1177" s="82"/>
      <c r="H1177" s="82"/>
      <c r="I1177" s="82"/>
      <c r="J1177" s="82"/>
      <c r="K1177" s="82"/>
      <c r="L1177" s="82"/>
      <c r="M1177" s="82"/>
      <c r="N1177" s="82"/>
      <c r="O1177" s="82"/>
      <c r="P1177" s="82"/>
      <c r="Q1177" s="82"/>
      <c r="R1177" s="82"/>
      <c r="S1177" s="82"/>
      <c r="T1177" s="82"/>
      <c r="U1177" s="82"/>
    </row>
    <row r="1178" spans="2:21" x14ac:dyDescent="0.35">
      <c r="B1178" s="82"/>
      <c r="C1178" s="82"/>
      <c r="D1178" s="82"/>
      <c r="E1178" s="82"/>
      <c r="F1178" s="82"/>
      <c r="G1178" s="82"/>
      <c r="H1178" s="82"/>
      <c r="I1178" s="82"/>
      <c r="J1178" s="82"/>
      <c r="K1178" s="82"/>
      <c r="L1178" s="82"/>
      <c r="M1178" s="82"/>
      <c r="N1178" s="82"/>
      <c r="O1178" s="82"/>
      <c r="P1178" s="82"/>
      <c r="Q1178" s="82"/>
      <c r="R1178" s="82"/>
      <c r="S1178" s="82"/>
      <c r="T1178" s="82"/>
      <c r="U1178" s="82"/>
    </row>
    <row r="1179" spans="2:21" x14ac:dyDescent="0.35">
      <c r="B1179" s="82"/>
      <c r="C1179" s="82"/>
      <c r="D1179" s="82"/>
      <c r="E1179" s="82"/>
      <c r="F1179" s="82"/>
      <c r="G1179" s="82"/>
      <c r="H1179" s="82"/>
      <c r="I1179" s="82"/>
      <c r="J1179" s="82"/>
      <c r="K1179" s="82"/>
      <c r="L1179" s="82"/>
      <c r="M1179" s="82"/>
      <c r="N1179" s="82"/>
      <c r="O1179" s="82"/>
      <c r="P1179" s="82"/>
      <c r="Q1179" s="82"/>
      <c r="R1179" s="82"/>
      <c r="S1179" s="82"/>
      <c r="T1179" s="82"/>
      <c r="U1179" s="82"/>
    </row>
    <row r="1180" spans="2:21" x14ac:dyDescent="0.35">
      <c r="B1180" s="82"/>
      <c r="C1180" s="82"/>
      <c r="D1180" s="82"/>
      <c r="E1180" s="82"/>
      <c r="F1180" s="82"/>
      <c r="G1180" s="82"/>
      <c r="H1180" s="82"/>
      <c r="I1180" s="82"/>
      <c r="J1180" s="82"/>
      <c r="K1180" s="82"/>
      <c r="L1180" s="82"/>
      <c r="M1180" s="82"/>
      <c r="N1180" s="82"/>
      <c r="O1180" s="82"/>
      <c r="P1180" s="82"/>
      <c r="Q1180" s="82"/>
      <c r="R1180" s="82"/>
      <c r="S1180" s="82"/>
      <c r="T1180" s="82"/>
      <c r="U1180" s="82"/>
    </row>
    <row r="1181" spans="2:21" x14ac:dyDescent="0.35">
      <c r="B1181" s="82"/>
      <c r="C1181" s="82"/>
      <c r="D1181" s="82"/>
      <c r="E1181" s="82"/>
      <c r="F1181" s="82"/>
      <c r="G1181" s="82"/>
      <c r="H1181" s="82"/>
      <c r="I1181" s="82"/>
      <c r="J1181" s="82"/>
      <c r="K1181" s="82"/>
      <c r="L1181" s="82"/>
      <c r="M1181" s="82"/>
      <c r="N1181" s="82"/>
      <c r="O1181" s="82"/>
      <c r="P1181" s="82"/>
      <c r="Q1181" s="82"/>
      <c r="R1181" s="82"/>
      <c r="S1181" s="82"/>
      <c r="T1181" s="82"/>
      <c r="U1181" s="82"/>
    </row>
    <row r="1182" spans="2:21" x14ac:dyDescent="0.35">
      <c r="B1182" s="82"/>
      <c r="C1182" s="82"/>
      <c r="D1182" s="82"/>
      <c r="E1182" s="82"/>
      <c r="F1182" s="82"/>
      <c r="G1182" s="82"/>
      <c r="H1182" s="82"/>
      <c r="I1182" s="82"/>
      <c r="J1182" s="82"/>
      <c r="K1182" s="82"/>
      <c r="L1182" s="82"/>
      <c r="M1182" s="82"/>
      <c r="N1182" s="82"/>
      <c r="O1182" s="82"/>
      <c r="P1182" s="82"/>
      <c r="Q1182" s="82"/>
      <c r="R1182" s="82"/>
      <c r="S1182" s="82"/>
      <c r="T1182" s="82"/>
      <c r="U1182" s="82"/>
    </row>
    <row r="1183" spans="2:21" x14ac:dyDescent="0.35">
      <c r="B1183" s="82"/>
      <c r="C1183" s="82"/>
      <c r="D1183" s="82"/>
      <c r="E1183" s="82"/>
      <c r="F1183" s="82"/>
      <c r="G1183" s="82"/>
      <c r="H1183" s="82"/>
      <c r="I1183" s="82"/>
      <c r="J1183" s="82"/>
      <c r="K1183" s="82"/>
      <c r="L1183" s="82"/>
      <c r="M1183" s="82"/>
      <c r="N1183" s="82"/>
      <c r="O1183" s="82"/>
      <c r="P1183" s="82"/>
      <c r="Q1183" s="82"/>
      <c r="R1183" s="82"/>
      <c r="S1183" s="82"/>
      <c r="T1183" s="82"/>
      <c r="U1183" s="82"/>
    </row>
    <row r="1184" spans="2:21" x14ac:dyDescent="0.35">
      <c r="B1184" s="82"/>
      <c r="C1184" s="82"/>
      <c r="D1184" s="82"/>
      <c r="E1184" s="82"/>
      <c r="F1184" s="82"/>
      <c r="G1184" s="82"/>
      <c r="H1184" s="82"/>
      <c r="I1184" s="82"/>
      <c r="J1184" s="82"/>
      <c r="K1184" s="82"/>
      <c r="L1184" s="82"/>
      <c r="M1184" s="82"/>
      <c r="N1184" s="82"/>
      <c r="O1184" s="82"/>
      <c r="P1184" s="82"/>
      <c r="Q1184" s="82"/>
      <c r="R1184" s="82"/>
      <c r="S1184" s="82"/>
      <c r="T1184" s="82"/>
      <c r="U1184" s="82"/>
    </row>
    <row r="1185" spans="2:21" x14ac:dyDescent="0.35">
      <c r="B1185" s="82"/>
      <c r="C1185" s="82"/>
      <c r="D1185" s="82"/>
      <c r="E1185" s="82"/>
      <c r="F1185" s="82"/>
      <c r="G1185" s="82"/>
      <c r="H1185" s="82"/>
      <c r="I1185" s="82"/>
      <c r="J1185" s="82"/>
      <c r="K1185" s="82"/>
      <c r="L1185" s="82"/>
      <c r="M1185" s="82"/>
      <c r="N1185" s="82"/>
      <c r="O1185" s="82"/>
      <c r="P1185" s="82"/>
      <c r="Q1185" s="82"/>
      <c r="R1185" s="82"/>
      <c r="S1185" s="82"/>
      <c r="T1185" s="82"/>
      <c r="U1185" s="82"/>
    </row>
    <row r="1186" spans="2:21" x14ac:dyDescent="0.35">
      <c r="B1186" s="82"/>
      <c r="C1186" s="82"/>
      <c r="D1186" s="82"/>
      <c r="E1186" s="82"/>
      <c r="F1186" s="82"/>
      <c r="G1186" s="82"/>
      <c r="H1186" s="82"/>
      <c r="I1186" s="82"/>
      <c r="J1186" s="82"/>
      <c r="K1186" s="82"/>
      <c r="L1186" s="82"/>
      <c r="M1186" s="82"/>
      <c r="N1186" s="82"/>
      <c r="O1186" s="82"/>
      <c r="P1186" s="82"/>
      <c r="Q1186" s="82"/>
      <c r="R1186" s="82"/>
      <c r="S1186" s="82"/>
      <c r="T1186" s="82"/>
      <c r="U1186" s="82"/>
    </row>
    <row r="1187" spans="2:21" x14ac:dyDescent="0.35">
      <c r="B1187" s="82"/>
      <c r="C1187" s="82"/>
      <c r="D1187" s="82"/>
      <c r="E1187" s="82"/>
      <c r="F1187" s="82"/>
      <c r="G1187" s="82"/>
      <c r="H1187" s="82"/>
      <c r="I1187" s="82"/>
      <c r="J1187" s="82"/>
      <c r="K1187" s="82"/>
      <c r="L1187" s="82"/>
      <c r="M1187" s="82"/>
      <c r="N1187" s="82"/>
      <c r="O1187" s="82"/>
      <c r="P1187" s="82"/>
      <c r="Q1187" s="82"/>
      <c r="R1187" s="82"/>
      <c r="S1187" s="82"/>
      <c r="T1187" s="82"/>
      <c r="U1187" s="82"/>
    </row>
    <row r="1188" spans="2:21" x14ac:dyDescent="0.35">
      <c r="B1188" s="82"/>
      <c r="C1188" s="82"/>
      <c r="D1188" s="82"/>
      <c r="E1188" s="82"/>
      <c r="F1188" s="82"/>
      <c r="G1188" s="82"/>
      <c r="H1188" s="82"/>
      <c r="I1188" s="82"/>
      <c r="J1188" s="82"/>
      <c r="K1188" s="82"/>
      <c r="L1188" s="82"/>
      <c r="M1188" s="82"/>
      <c r="N1188" s="82"/>
      <c r="O1188" s="82"/>
      <c r="P1188" s="82"/>
      <c r="Q1188" s="82"/>
      <c r="R1188" s="82"/>
      <c r="S1188" s="82"/>
      <c r="T1188" s="82"/>
      <c r="U1188" s="82"/>
    </row>
    <row r="1189" spans="2:21" x14ac:dyDescent="0.35">
      <c r="B1189" s="82"/>
      <c r="C1189" s="82"/>
      <c r="D1189" s="82"/>
      <c r="E1189" s="82"/>
      <c r="F1189" s="82"/>
      <c r="G1189" s="82"/>
      <c r="H1189" s="82"/>
      <c r="I1189" s="82"/>
      <c r="J1189" s="82"/>
      <c r="K1189" s="82"/>
      <c r="L1189" s="82"/>
      <c r="M1189" s="82"/>
      <c r="N1189" s="82"/>
      <c r="O1189" s="82"/>
      <c r="P1189" s="82"/>
      <c r="Q1189" s="82"/>
      <c r="R1189" s="82"/>
      <c r="S1189" s="82"/>
      <c r="T1189" s="82"/>
      <c r="U1189" s="82"/>
    </row>
    <row r="1190" spans="2:21" x14ac:dyDescent="0.35">
      <c r="B1190" s="82"/>
      <c r="C1190" s="82"/>
      <c r="D1190" s="82"/>
      <c r="E1190" s="82"/>
      <c r="F1190" s="82"/>
      <c r="G1190" s="82"/>
      <c r="H1190" s="82"/>
      <c r="I1190" s="82"/>
      <c r="J1190" s="82"/>
      <c r="K1190" s="82"/>
      <c r="L1190" s="82"/>
      <c r="M1190" s="82"/>
      <c r="N1190" s="82"/>
      <c r="O1190" s="82"/>
      <c r="P1190" s="82"/>
      <c r="Q1190" s="82"/>
      <c r="R1190" s="82"/>
      <c r="S1190" s="82"/>
      <c r="T1190" s="82"/>
      <c r="U1190" s="82"/>
    </row>
    <row r="1191" spans="2:21" x14ac:dyDescent="0.35">
      <c r="B1191" s="82"/>
      <c r="C1191" s="82"/>
      <c r="D1191" s="82"/>
      <c r="E1191" s="82"/>
      <c r="F1191" s="82"/>
      <c r="G1191" s="82"/>
      <c r="H1191" s="82"/>
      <c r="I1191" s="82"/>
      <c r="J1191" s="82"/>
      <c r="K1191" s="82"/>
      <c r="L1191" s="82"/>
      <c r="M1191" s="82"/>
      <c r="N1191" s="82"/>
      <c r="O1191" s="82"/>
      <c r="P1191" s="82"/>
      <c r="Q1191" s="82"/>
      <c r="R1191" s="82"/>
      <c r="S1191" s="82"/>
      <c r="T1191" s="82"/>
      <c r="U1191" s="82"/>
    </row>
    <row r="1192" spans="2:21" x14ac:dyDescent="0.35">
      <c r="B1192" s="82"/>
      <c r="C1192" s="82"/>
      <c r="D1192" s="82"/>
      <c r="E1192" s="82"/>
      <c r="F1192" s="82"/>
      <c r="G1192" s="82"/>
      <c r="H1192" s="82"/>
      <c r="I1192" s="82"/>
      <c r="J1192" s="82"/>
      <c r="K1192" s="82"/>
      <c r="L1192" s="82"/>
      <c r="M1192" s="82"/>
      <c r="N1192" s="82"/>
      <c r="O1192" s="82"/>
      <c r="P1192" s="82"/>
      <c r="Q1192" s="82"/>
      <c r="R1192" s="82"/>
      <c r="S1192" s="82"/>
      <c r="T1192" s="82"/>
      <c r="U1192" s="82"/>
    </row>
    <row r="1193" spans="2:21" x14ac:dyDescent="0.35">
      <c r="B1193" s="82"/>
      <c r="C1193" s="82"/>
      <c r="D1193" s="82"/>
      <c r="E1193" s="82"/>
      <c r="F1193" s="82"/>
      <c r="G1193" s="82"/>
      <c r="H1193" s="82"/>
      <c r="I1193" s="82"/>
      <c r="J1193" s="82"/>
      <c r="K1193" s="82"/>
      <c r="L1193" s="82"/>
      <c r="M1193" s="82"/>
      <c r="N1193" s="82"/>
      <c r="O1193" s="82"/>
      <c r="P1193" s="82"/>
      <c r="Q1193" s="82"/>
      <c r="R1193" s="82"/>
      <c r="S1193" s="82"/>
      <c r="T1193" s="82"/>
      <c r="U1193" s="82"/>
    </row>
    <row r="1194" spans="2:21" x14ac:dyDescent="0.35">
      <c r="B1194" s="82"/>
      <c r="C1194" s="82"/>
      <c r="D1194" s="82"/>
      <c r="E1194" s="82"/>
      <c r="F1194" s="82"/>
      <c r="G1194" s="82"/>
      <c r="H1194" s="82"/>
      <c r="I1194" s="82"/>
      <c r="J1194" s="82"/>
      <c r="K1194" s="82"/>
      <c r="L1194" s="82"/>
      <c r="M1194" s="82"/>
      <c r="N1194" s="82"/>
      <c r="O1194" s="82"/>
      <c r="P1194" s="82"/>
      <c r="Q1194" s="82"/>
      <c r="R1194" s="82"/>
      <c r="S1194" s="82"/>
      <c r="T1194" s="82"/>
      <c r="U1194" s="82"/>
    </row>
    <row r="1195" spans="2:21" x14ac:dyDescent="0.35">
      <c r="B1195" s="82"/>
      <c r="C1195" s="82"/>
      <c r="D1195" s="82"/>
      <c r="E1195" s="82"/>
      <c r="F1195" s="82"/>
      <c r="G1195" s="82"/>
      <c r="H1195" s="82"/>
      <c r="I1195" s="82"/>
      <c r="J1195" s="82"/>
      <c r="K1195" s="82"/>
      <c r="L1195" s="82"/>
      <c r="M1195" s="82"/>
      <c r="N1195" s="82"/>
      <c r="O1195" s="82"/>
      <c r="P1195" s="82"/>
      <c r="Q1195" s="82"/>
      <c r="R1195" s="82"/>
      <c r="S1195" s="82"/>
      <c r="T1195" s="82"/>
      <c r="U1195" s="82"/>
    </row>
    <row r="1196" spans="2:21" x14ac:dyDescent="0.35">
      <c r="B1196" s="82"/>
      <c r="C1196" s="82"/>
      <c r="D1196" s="82"/>
      <c r="E1196" s="82"/>
      <c r="F1196" s="82"/>
      <c r="G1196" s="82"/>
      <c r="H1196" s="82"/>
      <c r="I1196" s="82"/>
      <c r="J1196" s="82"/>
      <c r="K1196" s="82"/>
      <c r="L1196" s="82"/>
      <c r="M1196" s="82"/>
      <c r="N1196" s="82"/>
      <c r="O1196" s="82"/>
      <c r="P1196" s="82"/>
      <c r="Q1196" s="82"/>
      <c r="R1196" s="82"/>
      <c r="S1196" s="82"/>
      <c r="T1196" s="82"/>
      <c r="U1196" s="82"/>
    </row>
    <row r="1197" spans="2:21" x14ac:dyDescent="0.35">
      <c r="B1197" s="82"/>
      <c r="C1197" s="82"/>
      <c r="D1197" s="82"/>
      <c r="E1197" s="82"/>
      <c r="F1197" s="82"/>
      <c r="G1197" s="82"/>
      <c r="H1197" s="82"/>
      <c r="I1197" s="82"/>
      <c r="J1197" s="82"/>
      <c r="K1197" s="82"/>
      <c r="L1197" s="82"/>
      <c r="M1197" s="82"/>
      <c r="N1197" s="82"/>
      <c r="O1197" s="82"/>
      <c r="P1197" s="82"/>
      <c r="Q1197" s="82"/>
      <c r="R1197" s="82"/>
      <c r="S1197" s="82"/>
      <c r="T1197" s="82"/>
      <c r="U1197" s="82"/>
    </row>
    <row r="1198" spans="2:21" x14ac:dyDescent="0.35">
      <c r="B1198" s="82"/>
      <c r="C1198" s="82"/>
      <c r="D1198" s="82"/>
      <c r="E1198" s="82"/>
      <c r="F1198" s="82"/>
      <c r="G1198" s="82"/>
      <c r="H1198" s="82"/>
      <c r="I1198" s="82"/>
      <c r="J1198" s="82"/>
      <c r="K1198" s="82"/>
      <c r="L1198" s="82"/>
      <c r="M1198" s="82"/>
      <c r="N1198" s="82"/>
      <c r="O1198" s="82"/>
      <c r="P1198" s="82"/>
      <c r="Q1198" s="82"/>
      <c r="R1198" s="82"/>
      <c r="S1198" s="82"/>
      <c r="T1198" s="82"/>
      <c r="U1198" s="82"/>
    </row>
    <row r="1199" spans="2:21" x14ac:dyDescent="0.35">
      <c r="B1199" s="82"/>
      <c r="C1199" s="82"/>
      <c r="D1199" s="82"/>
      <c r="E1199" s="82"/>
      <c r="F1199" s="82"/>
      <c r="G1199" s="82"/>
      <c r="H1199" s="82"/>
      <c r="I1199" s="82"/>
      <c r="J1199" s="82"/>
      <c r="K1199" s="82"/>
      <c r="L1199" s="82"/>
      <c r="M1199" s="82"/>
      <c r="N1199" s="82"/>
      <c r="O1199" s="82"/>
      <c r="P1199" s="82"/>
      <c r="Q1199" s="82"/>
      <c r="R1199" s="82"/>
      <c r="S1199" s="82"/>
      <c r="T1199" s="82"/>
      <c r="U1199" s="82"/>
    </row>
    <row r="1200" spans="2:21" x14ac:dyDescent="0.35">
      <c r="B1200" s="82"/>
      <c r="C1200" s="82"/>
      <c r="D1200" s="82"/>
      <c r="E1200" s="82"/>
      <c r="F1200" s="82"/>
      <c r="G1200" s="82"/>
      <c r="H1200" s="82"/>
      <c r="I1200" s="82"/>
      <c r="J1200" s="82"/>
      <c r="K1200" s="82"/>
      <c r="L1200" s="82"/>
      <c r="M1200" s="82"/>
      <c r="N1200" s="82"/>
      <c r="O1200" s="82"/>
      <c r="P1200" s="82"/>
      <c r="Q1200" s="82"/>
      <c r="R1200" s="82"/>
      <c r="S1200" s="82"/>
      <c r="T1200" s="82"/>
      <c r="U1200" s="82"/>
    </row>
    <row r="1201" spans="2:21" x14ac:dyDescent="0.35">
      <c r="B1201" s="82"/>
      <c r="C1201" s="82"/>
      <c r="D1201" s="82"/>
      <c r="E1201" s="82"/>
      <c r="F1201" s="82"/>
      <c r="G1201" s="82"/>
      <c r="H1201" s="82"/>
      <c r="I1201" s="82"/>
      <c r="J1201" s="82"/>
      <c r="K1201" s="82"/>
      <c r="L1201" s="82"/>
      <c r="M1201" s="82"/>
      <c r="N1201" s="82"/>
      <c r="O1201" s="82"/>
      <c r="P1201" s="82"/>
      <c r="Q1201" s="82"/>
      <c r="R1201" s="82"/>
      <c r="S1201" s="82"/>
      <c r="T1201" s="82"/>
      <c r="U1201" s="82"/>
    </row>
    <row r="1202" spans="2:21" x14ac:dyDescent="0.35">
      <c r="B1202" s="82"/>
      <c r="C1202" s="82"/>
      <c r="D1202" s="82"/>
      <c r="E1202" s="82"/>
      <c r="F1202" s="82"/>
      <c r="G1202" s="82"/>
      <c r="H1202" s="82"/>
      <c r="I1202" s="82"/>
      <c r="J1202" s="82"/>
      <c r="K1202" s="82"/>
      <c r="L1202" s="82"/>
      <c r="M1202" s="82"/>
      <c r="N1202" s="82"/>
      <c r="O1202" s="82"/>
      <c r="P1202" s="82"/>
      <c r="Q1202" s="82"/>
      <c r="R1202" s="82"/>
      <c r="S1202" s="82"/>
      <c r="T1202" s="82"/>
      <c r="U1202" s="82"/>
    </row>
    <row r="1203" spans="2:21" x14ac:dyDescent="0.35">
      <c r="B1203" s="82"/>
      <c r="C1203" s="82"/>
      <c r="D1203" s="82"/>
      <c r="E1203" s="82"/>
      <c r="F1203" s="82"/>
      <c r="G1203" s="82"/>
      <c r="H1203" s="82"/>
      <c r="I1203" s="82"/>
      <c r="J1203" s="82"/>
      <c r="K1203" s="82"/>
      <c r="L1203" s="82"/>
      <c r="M1203" s="82"/>
      <c r="N1203" s="82"/>
      <c r="O1203" s="82"/>
      <c r="P1203" s="82"/>
      <c r="Q1203" s="82"/>
      <c r="R1203" s="82"/>
      <c r="S1203" s="82"/>
      <c r="T1203" s="82"/>
      <c r="U1203" s="82"/>
    </row>
    <row r="1204" spans="2:21" x14ac:dyDescent="0.35">
      <c r="B1204" s="82"/>
      <c r="C1204" s="82"/>
      <c r="D1204" s="82"/>
      <c r="E1204" s="82"/>
      <c r="F1204" s="82"/>
      <c r="G1204" s="82"/>
      <c r="H1204" s="82"/>
      <c r="I1204" s="82"/>
      <c r="J1204" s="82"/>
      <c r="K1204" s="82"/>
      <c r="L1204" s="82"/>
      <c r="M1204" s="82"/>
      <c r="N1204" s="82"/>
      <c r="O1204" s="82"/>
      <c r="P1204" s="82"/>
      <c r="Q1204" s="82"/>
      <c r="R1204" s="82"/>
      <c r="S1204" s="82"/>
      <c r="T1204" s="82"/>
      <c r="U1204" s="82"/>
    </row>
    <row r="1205" spans="2:21" x14ac:dyDescent="0.35">
      <c r="B1205" s="82"/>
      <c r="C1205" s="82"/>
      <c r="D1205" s="82"/>
      <c r="E1205" s="82"/>
      <c r="F1205" s="82"/>
      <c r="G1205" s="82"/>
      <c r="H1205" s="82"/>
      <c r="I1205" s="82"/>
      <c r="J1205" s="82"/>
      <c r="K1205" s="82"/>
      <c r="L1205" s="82"/>
      <c r="M1205" s="82"/>
      <c r="N1205" s="82"/>
      <c r="O1205" s="82"/>
      <c r="P1205" s="82"/>
      <c r="Q1205" s="82"/>
      <c r="R1205" s="82"/>
      <c r="S1205" s="82"/>
      <c r="T1205" s="82"/>
      <c r="U1205" s="82"/>
    </row>
    <row r="1206" spans="2:21" x14ac:dyDescent="0.35">
      <c r="B1206" s="82"/>
      <c r="C1206" s="82"/>
      <c r="D1206" s="82"/>
      <c r="E1206" s="82"/>
      <c r="F1206" s="82"/>
      <c r="G1206" s="82"/>
      <c r="H1206" s="82"/>
      <c r="I1206" s="82"/>
      <c r="J1206" s="82"/>
      <c r="K1206" s="82"/>
      <c r="L1206" s="82"/>
      <c r="M1206" s="82"/>
      <c r="N1206" s="82"/>
      <c r="O1206" s="82"/>
      <c r="P1206" s="82"/>
      <c r="Q1206" s="82"/>
      <c r="R1206" s="82"/>
      <c r="S1206" s="82"/>
      <c r="T1206" s="82"/>
      <c r="U1206" s="82"/>
    </row>
    <row r="1207" spans="2:21" x14ac:dyDescent="0.35">
      <c r="B1207" s="82"/>
      <c r="C1207" s="82"/>
      <c r="D1207" s="82"/>
      <c r="E1207" s="82"/>
      <c r="F1207" s="82"/>
      <c r="G1207" s="82"/>
      <c r="H1207" s="82"/>
      <c r="I1207" s="82"/>
      <c r="J1207" s="82"/>
      <c r="K1207" s="82"/>
      <c r="L1207" s="82"/>
      <c r="M1207" s="82"/>
      <c r="N1207" s="82"/>
      <c r="O1207" s="82"/>
      <c r="P1207" s="82"/>
      <c r="Q1207" s="82"/>
      <c r="R1207" s="82"/>
      <c r="S1207" s="82"/>
      <c r="T1207" s="82"/>
      <c r="U1207" s="82"/>
    </row>
    <row r="1208" spans="2:21" x14ac:dyDescent="0.35">
      <c r="B1208" s="82"/>
      <c r="C1208" s="82"/>
      <c r="D1208" s="82"/>
      <c r="E1208" s="82"/>
      <c r="F1208" s="82"/>
      <c r="G1208" s="82"/>
      <c r="H1208" s="82"/>
      <c r="I1208" s="82"/>
      <c r="J1208" s="82"/>
      <c r="K1208" s="82"/>
      <c r="L1208" s="82"/>
      <c r="M1208" s="82"/>
      <c r="N1208" s="82"/>
      <c r="O1208" s="82"/>
      <c r="P1208" s="82"/>
      <c r="Q1208" s="82"/>
      <c r="R1208" s="82"/>
      <c r="S1208" s="82"/>
      <c r="T1208" s="82"/>
      <c r="U1208" s="82"/>
    </row>
    <row r="1209" spans="2:21" x14ac:dyDescent="0.35">
      <c r="B1209" s="82"/>
      <c r="C1209" s="82"/>
      <c r="D1209" s="82"/>
      <c r="E1209" s="82"/>
      <c r="F1209" s="82"/>
      <c r="G1209" s="82"/>
      <c r="H1209" s="82"/>
      <c r="I1209" s="82"/>
      <c r="J1209" s="82"/>
      <c r="K1209" s="82"/>
      <c r="L1209" s="82"/>
      <c r="M1209" s="82"/>
      <c r="N1209" s="82"/>
      <c r="O1209" s="82"/>
      <c r="P1209" s="82"/>
      <c r="Q1209" s="82"/>
      <c r="R1209" s="82"/>
      <c r="S1209" s="82"/>
      <c r="T1209" s="82"/>
      <c r="U1209" s="82"/>
    </row>
    <row r="1210" spans="2:21" x14ac:dyDescent="0.35">
      <c r="B1210" s="82"/>
      <c r="C1210" s="82"/>
      <c r="D1210" s="82"/>
      <c r="E1210" s="82"/>
      <c r="F1210" s="82"/>
      <c r="G1210" s="82"/>
      <c r="H1210" s="82"/>
      <c r="I1210" s="82"/>
      <c r="J1210" s="82"/>
      <c r="K1210" s="82"/>
      <c r="L1210" s="82"/>
      <c r="M1210" s="82"/>
      <c r="N1210" s="82"/>
      <c r="O1210" s="82"/>
      <c r="P1210" s="82"/>
      <c r="Q1210" s="82"/>
      <c r="R1210" s="82"/>
      <c r="S1210" s="82"/>
      <c r="T1210" s="82"/>
      <c r="U1210" s="82"/>
    </row>
    <row r="1211" spans="2:21" x14ac:dyDescent="0.35">
      <c r="B1211" s="82"/>
      <c r="C1211" s="82"/>
      <c r="D1211" s="82"/>
      <c r="E1211" s="82"/>
      <c r="F1211" s="82"/>
      <c r="G1211" s="82"/>
      <c r="H1211" s="82"/>
      <c r="I1211" s="82"/>
      <c r="J1211" s="82"/>
      <c r="K1211" s="82"/>
      <c r="L1211" s="82"/>
      <c r="M1211" s="82"/>
      <c r="N1211" s="82"/>
      <c r="O1211" s="82"/>
      <c r="P1211" s="82"/>
      <c r="Q1211" s="82"/>
      <c r="R1211" s="82"/>
      <c r="S1211" s="82"/>
      <c r="T1211" s="82"/>
      <c r="U1211" s="82"/>
    </row>
    <row r="1212" spans="2:21" x14ac:dyDescent="0.35">
      <c r="B1212" s="82"/>
      <c r="C1212" s="82"/>
      <c r="D1212" s="82"/>
      <c r="E1212" s="82"/>
      <c r="F1212" s="82"/>
      <c r="G1212" s="82"/>
      <c r="H1212" s="82"/>
      <c r="I1212" s="82"/>
      <c r="J1212" s="82"/>
      <c r="K1212" s="82"/>
      <c r="L1212" s="82"/>
      <c r="M1212" s="82"/>
      <c r="N1212" s="82"/>
      <c r="O1212" s="82"/>
      <c r="P1212" s="82"/>
      <c r="Q1212" s="82"/>
      <c r="R1212" s="82"/>
      <c r="S1212" s="82"/>
      <c r="T1212" s="82"/>
      <c r="U1212" s="82"/>
    </row>
    <row r="1213" spans="2:21" x14ac:dyDescent="0.35">
      <c r="B1213" s="82"/>
      <c r="C1213" s="82"/>
      <c r="D1213" s="82"/>
      <c r="E1213" s="82"/>
      <c r="F1213" s="82"/>
      <c r="G1213" s="82"/>
      <c r="H1213" s="82"/>
      <c r="I1213" s="82"/>
      <c r="J1213" s="82"/>
      <c r="K1213" s="82"/>
      <c r="L1213" s="82"/>
      <c r="M1213" s="82"/>
      <c r="N1213" s="82"/>
      <c r="O1213" s="82"/>
      <c r="P1213" s="82"/>
      <c r="Q1213" s="82"/>
      <c r="R1213" s="82"/>
      <c r="S1213" s="82"/>
      <c r="T1213" s="82"/>
      <c r="U1213" s="82"/>
    </row>
    <row r="1214" spans="2:21" x14ac:dyDescent="0.35">
      <c r="B1214" s="82"/>
      <c r="C1214" s="82"/>
      <c r="D1214" s="82"/>
      <c r="E1214" s="82"/>
      <c r="F1214" s="82"/>
      <c r="G1214" s="82"/>
      <c r="H1214" s="82"/>
      <c r="I1214" s="82"/>
      <c r="J1214" s="82"/>
      <c r="K1214" s="82"/>
      <c r="L1214" s="82"/>
      <c r="M1214" s="82"/>
      <c r="N1214" s="82"/>
      <c r="O1214" s="82"/>
      <c r="P1214" s="82"/>
      <c r="Q1214" s="82"/>
      <c r="R1214" s="82"/>
      <c r="S1214" s="82"/>
      <c r="T1214" s="82"/>
      <c r="U1214" s="82"/>
    </row>
    <row r="1215" spans="2:21" x14ac:dyDescent="0.35">
      <c r="B1215" s="82"/>
      <c r="C1215" s="82"/>
      <c r="D1215" s="82"/>
      <c r="E1215" s="82"/>
      <c r="F1215" s="82"/>
      <c r="G1215" s="82"/>
      <c r="H1215" s="82"/>
      <c r="I1215" s="82"/>
      <c r="J1215" s="82"/>
      <c r="K1215" s="82"/>
      <c r="L1215" s="82"/>
      <c r="M1215" s="82"/>
      <c r="N1215" s="82"/>
      <c r="O1215" s="82"/>
      <c r="P1215" s="82"/>
      <c r="Q1215" s="82"/>
      <c r="R1215" s="82"/>
      <c r="S1215" s="82"/>
      <c r="T1215" s="82"/>
      <c r="U1215" s="82"/>
    </row>
    <row r="1216" spans="2:21" x14ac:dyDescent="0.35">
      <c r="B1216" s="82"/>
      <c r="C1216" s="82"/>
      <c r="D1216" s="82"/>
      <c r="E1216" s="82"/>
      <c r="F1216" s="82"/>
      <c r="G1216" s="82"/>
      <c r="H1216" s="82"/>
      <c r="I1216" s="82"/>
      <c r="J1216" s="82"/>
      <c r="K1216" s="82"/>
      <c r="L1216" s="82"/>
      <c r="M1216" s="82"/>
      <c r="N1216" s="82"/>
      <c r="O1216" s="82"/>
      <c r="P1216" s="82"/>
      <c r="Q1216" s="82"/>
      <c r="R1216" s="82"/>
      <c r="S1216" s="82"/>
      <c r="T1216" s="82"/>
      <c r="U1216" s="82"/>
    </row>
    <row r="1217" spans="2:21" x14ac:dyDescent="0.35">
      <c r="B1217" s="82"/>
      <c r="C1217" s="82"/>
      <c r="D1217" s="82"/>
      <c r="E1217" s="82"/>
      <c r="F1217" s="82"/>
      <c r="G1217" s="82"/>
      <c r="H1217" s="82"/>
      <c r="I1217" s="82"/>
      <c r="J1217" s="82"/>
      <c r="K1217" s="82"/>
      <c r="L1217" s="82"/>
      <c r="M1217" s="82"/>
      <c r="N1217" s="82"/>
      <c r="O1217" s="82"/>
      <c r="P1217" s="82"/>
      <c r="Q1217" s="82"/>
      <c r="R1217" s="82"/>
      <c r="S1217" s="82"/>
      <c r="T1217" s="82"/>
      <c r="U1217" s="82"/>
    </row>
    <row r="1218" spans="2:21" x14ac:dyDescent="0.35">
      <c r="B1218" s="82"/>
      <c r="C1218" s="82"/>
      <c r="D1218" s="82"/>
      <c r="E1218" s="82"/>
      <c r="F1218" s="82"/>
      <c r="G1218" s="82"/>
      <c r="H1218" s="82"/>
      <c r="I1218" s="82"/>
      <c r="J1218" s="82"/>
      <c r="K1218" s="82"/>
      <c r="L1218" s="82"/>
      <c r="M1218" s="82"/>
      <c r="N1218" s="82"/>
      <c r="O1218" s="82"/>
      <c r="P1218" s="82"/>
      <c r="Q1218" s="82"/>
      <c r="R1218" s="82"/>
      <c r="S1218" s="82"/>
      <c r="T1218" s="82"/>
      <c r="U1218" s="82"/>
    </row>
    <row r="1219" spans="2:21" x14ac:dyDescent="0.35">
      <c r="B1219" s="82"/>
      <c r="C1219" s="82"/>
      <c r="D1219" s="82"/>
      <c r="E1219" s="82"/>
      <c r="F1219" s="82"/>
      <c r="G1219" s="82"/>
      <c r="H1219" s="82"/>
      <c r="I1219" s="82"/>
      <c r="J1219" s="82"/>
      <c r="K1219" s="82"/>
      <c r="L1219" s="82"/>
      <c r="M1219" s="82"/>
      <c r="N1219" s="82"/>
      <c r="O1219" s="82"/>
      <c r="P1219" s="82"/>
      <c r="Q1219" s="82"/>
      <c r="R1219" s="82"/>
      <c r="S1219" s="82"/>
      <c r="T1219" s="82"/>
      <c r="U1219" s="82"/>
    </row>
    <row r="1220" spans="2:21" x14ac:dyDescent="0.35">
      <c r="B1220" s="82"/>
      <c r="C1220" s="82"/>
      <c r="D1220" s="82"/>
      <c r="E1220" s="82"/>
      <c r="F1220" s="82"/>
      <c r="G1220" s="82"/>
      <c r="H1220" s="82"/>
      <c r="I1220" s="82"/>
      <c r="J1220" s="82"/>
      <c r="K1220" s="82"/>
      <c r="L1220" s="82"/>
      <c r="M1220" s="82"/>
      <c r="N1220" s="82"/>
      <c r="O1220" s="82"/>
      <c r="P1220" s="82"/>
      <c r="Q1220" s="82"/>
      <c r="R1220" s="82"/>
      <c r="S1220" s="82"/>
      <c r="T1220" s="82"/>
      <c r="U1220" s="82"/>
    </row>
    <row r="1221" spans="2:21" x14ac:dyDescent="0.35">
      <c r="B1221" s="82"/>
      <c r="C1221" s="82"/>
      <c r="D1221" s="82"/>
      <c r="E1221" s="82"/>
      <c r="F1221" s="82"/>
      <c r="G1221" s="82"/>
      <c r="H1221" s="82"/>
      <c r="I1221" s="82"/>
      <c r="J1221" s="82"/>
      <c r="K1221" s="82"/>
      <c r="L1221" s="82"/>
      <c r="M1221" s="82"/>
      <c r="N1221" s="82"/>
      <c r="O1221" s="82"/>
      <c r="P1221" s="82"/>
      <c r="Q1221" s="82"/>
      <c r="R1221" s="82"/>
      <c r="S1221" s="82"/>
      <c r="T1221" s="82"/>
      <c r="U1221" s="82"/>
    </row>
    <row r="1222" spans="2:21" x14ac:dyDescent="0.35">
      <c r="B1222" s="82"/>
      <c r="C1222" s="82"/>
      <c r="D1222" s="82"/>
      <c r="E1222" s="82"/>
      <c r="F1222" s="82"/>
      <c r="G1222" s="82"/>
      <c r="H1222" s="82"/>
      <c r="I1222" s="82"/>
      <c r="J1222" s="82"/>
      <c r="K1222" s="82"/>
      <c r="L1222" s="82"/>
      <c r="M1222" s="82"/>
      <c r="N1222" s="82"/>
      <c r="O1222" s="82"/>
      <c r="P1222" s="82"/>
      <c r="Q1222" s="82"/>
      <c r="R1222" s="82"/>
      <c r="S1222" s="82"/>
      <c r="T1222" s="82"/>
      <c r="U1222" s="82"/>
    </row>
    <row r="1223" spans="2:21" x14ac:dyDescent="0.35">
      <c r="B1223" s="82"/>
      <c r="C1223" s="82"/>
      <c r="D1223" s="82"/>
      <c r="E1223" s="82"/>
      <c r="F1223" s="82"/>
      <c r="G1223" s="82"/>
      <c r="H1223" s="82"/>
      <c r="I1223" s="82"/>
      <c r="J1223" s="82"/>
      <c r="K1223" s="82"/>
      <c r="L1223" s="82"/>
      <c r="M1223" s="82"/>
      <c r="N1223" s="82"/>
      <c r="O1223" s="82"/>
      <c r="P1223" s="82"/>
      <c r="Q1223" s="82"/>
      <c r="R1223" s="82"/>
      <c r="S1223" s="82"/>
      <c r="T1223" s="82"/>
      <c r="U1223" s="82"/>
    </row>
    <row r="1224" spans="2:21" x14ac:dyDescent="0.35">
      <c r="B1224" s="82"/>
      <c r="C1224" s="82"/>
      <c r="D1224" s="82"/>
      <c r="E1224" s="82"/>
      <c r="F1224" s="82"/>
      <c r="G1224" s="82"/>
      <c r="H1224" s="82"/>
      <c r="I1224" s="82"/>
      <c r="J1224" s="82"/>
      <c r="K1224" s="82"/>
      <c r="L1224" s="82"/>
      <c r="M1224" s="82"/>
      <c r="N1224" s="82"/>
      <c r="O1224" s="82"/>
      <c r="P1224" s="82"/>
      <c r="Q1224" s="82"/>
      <c r="R1224" s="82"/>
      <c r="S1224" s="82"/>
      <c r="T1224" s="82"/>
      <c r="U1224" s="82"/>
    </row>
    <row r="1225" spans="2:21" x14ac:dyDescent="0.35">
      <c r="B1225" s="82"/>
      <c r="C1225" s="82"/>
      <c r="D1225" s="82"/>
      <c r="E1225" s="82"/>
      <c r="F1225" s="82"/>
      <c r="G1225" s="82"/>
      <c r="H1225" s="82"/>
      <c r="I1225" s="82"/>
      <c r="J1225" s="82"/>
      <c r="K1225" s="82"/>
      <c r="L1225" s="82"/>
      <c r="M1225" s="82"/>
      <c r="N1225" s="82"/>
      <c r="O1225" s="82"/>
      <c r="P1225" s="82"/>
      <c r="Q1225" s="82"/>
      <c r="R1225" s="82"/>
      <c r="S1225" s="82"/>
      <c r="T1225" s="82"/>
      <c r="U1225" s="82"/>
    </row>
    <row r="1226" spans="2:21" x14ac:dyDescent="0.35">
      <c r="B1226" s="82"/>
      <c r="C1226" s="82"/>
      <c r="D1226" s="82"/>
      <c r="E1226" s="82"/>
      <c r="F1226" s="82"/>
      <c r="G1226" s="82"/>
      <c r="H1226" s="82"/>
      <c r="I1226" s="82"/>
      <c r="J1226" s="82"/>
      <c r="K1226" s="82"/>
      <c r="L1226" s="82"/>
      <c r="M1226" s="82"/>
      <c r="N1226" s="82"/>
      <c r="O1226" s="82"/>
      <c r="P1226" s="82"/>
      <c r="Q1226" s="82"/>
      <c r="R1226" s="82"/>
      <c r="S1226" s="82"/>
      <c r="T1226" s="82"/>
      <c r="U1226" s="82"/>
    </row>
    <row r="1227" spans="2:21" x14ac:dyDescent="0.35">
      <c r="B1227" s="82"/>
      <c r="C1227" s="82"/>
      <c r="D1227" s="82"/>
      <c r="E1227" s="82"/>
      <c r="F1227" s="82"/>
      <c r="G1227" s="82"/>
      <c r="H1227" s="82"/>
      <c r="I1227" s="82"/>
      <c r="J1227" s="82"/>
      <c r="K1227" s="82"/>
      <c r="L1227" s="82"/>
      <c r="M1227" s="82"/>
      <c r="N1227" s="82"/>
      <c r="O1227" s="82"/>
      <c r="P1227" s="82"/>
      <c r="Q1227" s="82"/>
      <c r="R1227" s="82"/>
      <c r="S1227" s="82"/>
      <c r="T1227" s="82"/>
      <c r="U1227" s="82"/>
    </row>
    <row r="1228" spans="2:21" x14ac:dyDescent="0.35">
      <c r="B1228" s="82"/>
      <c r="C1228" s="82"/>
      <c r="D1228" s="82"/>
      <c r="E1228" s="82"/>
      <c r="F1228" s="82"/>
      <c r="G1228" s="82"/>
      <c r="H1228" s="82"/>
      <c r="I1228" s="82"/>
      <c r="J1228" s="82"/>
      <c r="K1228" s="82"/>
      <c r="L1228" s="82"/>
      <c r="M1228" s="82"/>
      <c r="N1228" s="82"/>
      <c r="O1228" s="82"/>
      <c r="P1228" s="82"/>
      <c r="Q1228" s="82"/>
      <c r="R1228" s="82"/>
      <c r="S1228" s="82"/>
      <c r="T1228" s="82"/>
      <c r="U1228" s="82"/>
    </row>
    <row r="1229" spans="2:21" x14ac:dyDescent="0.35">
      <c r="B1229" s="82"/>
      <c r="C1229" s="82"/>
      <c r="D1229" s="82"/>
      <c r="E1229" s="82"/>
      <c r="F1229" s="82"/>
      <c r="G1229" s="82"/>
      <c r="H1229" s="82"/>
      <c r="I1229" s="82"/>
      <c r="J1229" s="82"/>
      <c r="K1229" s="82"/>
      <c r="L1229" s="82"/>
      <c r="M1229" s="82"/>
      <c r="N1229" s="82"/>
      <c r="O1229" s="82"/>
      <c r="P1229" s="82"/>
      <c r="Q1229" s="82"/>
      <c r="R1229" s="82"/>
      <c r="S1229" s="82"/>
      <c r="T1229" s="82"/>
      <c r="U1229" s="82"/>
    </row>
    <row r="1230" spans="2:21" x14ac:dyDescent="0.35">
      <c r="B1230" s="82"/>
      <c r="C1230" s="82"/>
      <c r="D1230" s="82"/>
      <c r="E1230" s="82"/>
      <c r="F1230" s="82"/>
      <c r="G1230" s="82"/>
      <c r="H1230" s="82"/>
      <c r="I1230" s="82"/>
      <c r="J1230" s="82"/>
      <c r="K1230" s="82"/>
      <c r="L1230" s="82"/>
      <c r="M1230" s="82"/>
      <c r="N1230" s="82"/>
      <c r="O1230" s="82"/>
      <c r="P1230" s="82"/>
      <c r="Q1230" s="82"/>
      <c r="R1230" s="82"/>
      <c r="S1230" s="82"/>
      <c r="T1230" s="82"/>
      <c r="U1230" s="82"/>
    </row>
    <row r="1231" spans="2:21" x14ac:dyDescent="0.35">
      <c r="B1231" s="82"/>
      <c r="C1231" s="82"/>
      <c r="D1231" s="82"/>
      <c r="E1231" s="82"/>
      <c r="F1231" s="82"/>
      <c r="G1231" s="82"/>
      <c r="H1231" s="82"/>
      <c r="I1231" s="82"/>
      <c r="J1231" s="82"/>
      <c r="K1231" s="82"/>
      <c r="L1231" s="82"/>
      <c r="M1231" s="82"/>
      <c r="N1231" s="82"/>
      <c r="O1231" s="82"/>
      <c r="P1231" s="82"/>
      <c r="Q1231" s="82"/>
      <c r="R1231" s="82"/>
      <c r="S1231" s="82"/>
      <c r="T1231" s="82"/>
      <c r="U1231" s="82"/>
    </row>
    <row r="1232" spans="2:21" x14ac:dyDescent="0.35">
      <c r="B1232" s="82"/>
      <c r="C1232" s="82"/>
      <c r="D1232" s="82"/>
      <c r="E1232" s="82"/>
      <c r="F1232" s="82"/>
      <c r="G1232" s="82"/>
      <c r="H1232" s="82"/>
      <c r="I1232" s="82"/>
      <c r="J1232" s="82"/>
      <c r="K1232" s="82"/>
      <c r="L1232" s="82"/>
      <c r="M1232" s="82"/>
      <c r="N1232" s="82"/>
      <c r="O1232" s="82"/>
      <c r="P1232" s="82"/>
      <c r="Q1232" s="82"/>
      <c r="R1232" s="82"/>
      <c r="S1232" s="82"/>
      <c r="T1232" s="82"/>
      <c r="U1232" s="82"/>
    </row>
    <row r="1233" spans="2:21" x14ac:dyDescent="0.35">
      <c r="B1233" s="82"/>
      <c r="C1233" s="82"/>
      <c r="D1233" s="82"/>
      <c r="E1233" s="82"/>
      <c r="F1233" s="82"/>
      <c r="G1233" s="82"/>
      <c r="H1233" s="82"/>
      <c r="I1233" s="82"/>
      <c r="J1233" s="82"/>
      <c r="K1233" s="82"/>
      <c r="L1233" s="82"/>
      <c r="M1233" s="82"/>
      <c r="N1233" s="82"/>
      <c r="O1233" s="82"/>
      <c r="P1233" s="82"/>
      <c r="Q1233" s="82"/>
      <c r="R1233" s="82"/>
      <c r="S1233" s="82"/>
      <c r="T1233" s="82"/>
      <c r="U1233" s="82"/>
    </row>
    <row r="1234" spans="2:21" x14ac:dyDescent="0.35">
      <c r="B1234" s="82"/>
      <c r="C1234" s="82"/>
      <c r="D1234" s="82"/>
      <c r="E1234" s="82"/>
      <c r="F1234" s="82"/>
      <c r="G1234" s="82"/>
      <c r="H1234" s="82"/>
      <c r="I1234" s="82"/>
      <c r="J1234" s="82"/>
      <c r="K1234" s="82"/>
      <c r="L1234" s="82"/>
      <c r="M1234" s="82"/>
      <c r="N1234" s="82"/>
      <c r="O1234" s="82"/>
      <c r="P1234" s="82"/>
      <c r="Q1234" s="82"/>
      <c r="R1234" s="82"/>
      <c r="S1234" s="82"/>
      <c r="T1234" s="82"/>
      <c r="U1234" s="82"/>
    </row>
    <row r="1235" spans="2:21" x14ac:dyDescent="0.35">
      <c r="B1235" s="82"/>
      <c r="C1235" s="82"/>
      <c r="D1235" s="82"/>
      <c r="E1235" s="82"/>
      <c r="F1235" s="82"/>
      <c r="G1235" s="82"/>
      <c r="H1235" s="82"/>
      <c r="I1235" s="82"/>
      <c r="J1235" s="82"/>
      <c r="K1235" s="82"/>
      <c r="L1235" s="82"/>
      <c r="M1235" s="82"/>
      <c r="N1235" s="82"/>
      <c r="O1235" s="82"/>
      <c r="P1235" s="82"/>
      <c r="Q1235" s="82"/>
      <c r="R1235" s="82"/>
      <c r="S1235" s="82"/>
      <c r="T1235" s="82"/>
      <c r="U1235" s="82"/>
    </row>
    <row r="1236" spans="2:21" x14ac:dyDescent="0.35">
      <c r="B1236" s="82"/>
      <c r="C1236" s="82"/>
      <c r="D1236" s="82"/>
      <c r="E1236" s="82"/>
      <c r="F1236" s="82"/>
      <c r="G1236" s="82"/>
      <c r="H1236" s="82"/>
      <c r="I1236" s="82"/>
      <c r="J1236" s="82"/>
      <c r="K1236" s="82"/>
      <c r="L1236" s="82"/>
      <c r="M1236" s="82"/>
      <c r="N1236" s="82"/>
      <c r="O1236" s="82"/>
      <c r="P1236" s="82"/>
      <c r="Q1236" s="82"/>
      <c r="R1236" s="82"/>
      <c r="S1236" s="82"/>
      <c r="T1236" s="82"/>
      <c r="U1236" s="82"/>
    </row>
    <row r="1237" spans="2:21" x14ac:dyDescent="0.35">
      <c r="B1237" s="82"/>
      <c r="C1237" s="82"/>
      <c r="D1237" s="82"/>
      <c r="E1237" s="82"/>
      <c r="F1237" s="82"/>
      <c r="G1237" s="82"/>
      <c r="H1237" s="82"/>
      <c r="I1237" s="82"/>
      <c r="J1237" s="82"/>
      <c r="K1237" s="82"/>
      <c r="L1237" s="82"/>
      <c r="M1237" s="82"/>
      <c r="N1237" s="82"/>
      <c r="O1237" s="82"/>
      <c r="P1237" s="82"/>
      <c r="Q1237" s="82"/>
      <c r="R1237" s="82"/>
      <c r="S1237" s="82"/>
      <c r="T1237" s="82"/>
      <c r="U1237" s="82"/>
    </row>
    <row r="1238" spans="2:21" x14ac:dyDescent="0.35">
      <c r="B1238" s="82"/>
      <c r="C1238" s="82"/>
      <c r="D1238" s="82"/>
      <c r="E1238" s="82"/>
      <c r="F1238" s="82"/>
      <c r="G1238" s="82"/>
      <c r="H1238" s="82"/>
      <c r="I1238" s="82"/>
      <c r="J1238" s="82"/>
      <c r="K1238" s="82"/>
      <c r="L1238" s="82"/>
      <c r="M1238" s="82"/>
      <c r="N1238" s="82"/>
      <c r="O1238" s="82"/>
      <c r="P1238" s="82"/>
      <c r="Q1238" s="82"/>
      <c r="R1238" s="82"/>
      <c r="S1238" s="82"/>
      <c r="T1238" s="82"/>
      <c r="U1238" s="82"/>
    </row>
    <row r="1239" spans="2:21" x14ac:dyDescent="0.35">
      <c r="B1239" s="82"/>
      <c r="C1239" s="82"/>
      <c r="D1239" s="82"/>
      <c r="E1239" s="82"/>
      <c r="F1239" s="82"/>
      <c r="G1239" s="82"/>
      <c r="H1239" s="82"/>
      <c r="I1239" s="82"/>
      <c r="J1239" s="82"/>
      <c r="K1239" s="82"/>
      <c r="L1239" s="82"/>
      <c r="M1239" s="82"/>
      <c r="N1239" s="82"/>
      <c r="O1239" s="82"/>
      <c r="P1239" s="82"/>
      <c r="Q1239" s="82"/>
      <c r="R1239" s="82"/>
      <c r="S1239" s="82"/>
      <c r="T1239" s="82"/>
      <c r="U1239" s="82"/>
    </row>
    <row r="1240" spans="2:21" x14ac:dyDescent="0.35">
      <c r="B1240" s="82"/>
      <c r="C1240" s="82"/>
      <c r="D1240" s="82"/>
      <c r="E1240" s="82"/>
      <c r="F1240" s="82"/>
      <c r="G1240" s="82"/>
      <c r="H1240" s="82"/>
      <c r="I1240" s="82"/>
      <c r="J1240" s="82"/>
      <c r="K1240" s="82"/>
      <c r="L1240" s="82"/>
      <c r="M1240" s="82"/>
      <c r="N1240" s="82"/>
      <c r="O1240" s="82"/>
      <c r="P1240" s="82"/>
      <c r="Q1240" s="82"/>
      <c r="R1240" s="82"/>
      <c r="S1240" s="82"/>
      <c r="T1240" s="82"/>
      <c r="U1240" s="82"/>
    </row>
    <row r="1241" spans="2:21" x14ac:dyDescent="0.35">
      <c r="B1241" s="82"/>
      <c r="C1241" s="82"/>
      <c r="D1241" s="82"/>
      <c r="E1241" s="82"/>
      <c r="F1241" s="82"/>
      <c r="G1241" s="82"/>
      <c r="H1241" s="82"/>
      <c r="I1241" s="82"/>
      <c r="J1241" s="82"/>
      <c r="K1241" s="82"/>
      <c r="L1241" s="82"/>
      <c r="M1241" s="82"/>
      <c r="N1241" s="82"/>
      <c r="O1241" s="82"/>
      <c r="P1241" s="82"/>
      <c r="Q1241" s="82"/>
      <c r="R1241" s="82"/>
      <c r="S1241" s="82"/>
      <c r="T1241" s="82"/>
      <c r="U1241" s="82"/>
    </row>
    <row r="1242" spans="2:21" x14ac:dyDescent="0.35">
      <c r="B1242" s="82"/>
      <c r="C1242" s="82"/>
      <c r="D1242" s="82"/>
      <c r="E1242" s="82"/>
      <c r="F1242" s="82"/>
      <c r="G1242" s="82"/>
      <c r="H1242" s="82"/>
      <c r="I1242" s="82"/>
      <c r="J1242" s="82"/>
      <c r="K1242" s="82"/>
      <c r="L1242" s="82"/>
      <c r="M1242" s="82"/>
      <c r="N1242" s="82"/>
      <c r="O1242" s="82"/>
      <c r="P1242" s="82"/>
      <c r="Q1242" s="82"/>
      <c r="R1242" s="82"/>
      <c r="S1242" s="82"/>
      <c r="T1242" s="82"/>
      <c r="U1242" s="82"/>
    </row>
    <row r="1243" spans="2:21" x14ac:dyDescent="0.35">
      <c r="B1243" s="82"/>
      <c r="C1243" s="82"/>
      <c r="D1243" s="82"/>
      <c r="E1243" s="82"/>
      <c r="F1243" s="82"/>
      <c r="G1243" s="82"/>
      <c r="H1243" s="82"/>
      <c r="I1243" s="82"/>
      <c r="J1243" s="82"/>
      <c r="K1243" s="82"/>
      <c r="L1243" s="82"/>
      <c r="M1243" s="82"/>
      <c r="N1243" s="82"/>
      <c r="O1243" s="82"/>
      <c r="P1243" s="82"/>
      <c r="Q1243" s="82"/>
      <c r="R1243" s="82"/>
      <c r="S1243" s="82"/>
      <c r="T1243" s="82"/>
      <c r="U1243" s="82"/>
    </row>
    <row r="1244" spans="2:21" x14ac:dyDescent="0.35">
      <c r="B1244" s="82"/>
      <c r="C1244" s="82"/>
      <c r="D1244" s="82"/>
      <c r="E1244" s="82"/>
      <c r="F1244" s="82"/>
      <c r="G1244" s="82"/>
      <c r="H1244" s="82"/>
      <c r="I1244" s="82"/>
      <c r="J1244" s="82"/>
      <c r="K1244" s="82"/>
      <c r="L1244" s="82"/>
      <c r="M1244" s="82"/>
      <c r="N1244" s="82"/>
      <c r="O1244" s="82"/>
      <c r="P1244" s="82"/>
      <c r="Q1244" s="82"/>
      <c r="R1244" s="82"/>
      <c r="S1244" s="82"/>
      <c r="T1244" s="82"/>
      <c r="U1244" s="82"/>
    </row>
    <row r="1245" spans="2:21" x14ac:dyDescent="0.35">
      <c r="B1245" s="82"/>
      <c r="C1245" s="82"/>
      <c r="D1245" s="82"/>
      <c r="E1245" s="82"/>
      <c r="F1245" s="82"/>
      <c r="G1245" s="82"/>
      <c r="H1245" s="82"/>
      <c r="I1245" s="82"/>
      <c r="J1245" s="82"/>
      <c r="K1245" s="82"/>
      <c r="L1245" s="82"/>
      <c r="M1245" s="82"/>
      <c r="N1245" s="82"/>
      <c r="O1245" s="82"/>
      <c r="P1245" s="82"/>
      <c r="Q1245" s="82"/>
      <c r="R1245" s="82"/>
      <c r="S1245" s="82"/>
      <c r="T1245" s="82"/>
      <c r="U1245" s="82"/>
    </row>
    <row r="1246" spans="2:21" x14ac:dyDescent="0.35">
      <c r="B1246" s="82"/>
      <c r="C1246" s="82"/>
      <c r="D1246" s="82"/>
      <c r="E1246" s="82"/>
      <c r="F1246" s="82"/>
      <c r="G1246" s="82"/>
      <c r="H1246" s="82"/>
      <c r="I1246" s="82"/>
      <c r="J1246" s="82"/>
      <c r="K1246" s="82"/>
      <c r="L1246" s="82"/>
      <c r="M1246" s="82"/>
      <c r="N1246" s="82"/>
      <c r="O1246" s="82"/>
      <c r="P1246" s="82"/>
      <c r="Q1246" s="82"/>
      <c r="R1246" s="82"/>
      <c r="S1246" s="82"/>
      <c r="T1246" s="82"/>
      <c r="U1246" s="82"/>
    </row>
    <row r="1247" spans="2:21" x14ac:dyDescent="0.35">
      <c r="B1247" s="82"/>
      <c r="C1247" s="82"/>
      <c r="D1247" s="82"/>
      <c r="E1247" s="82"/>
      <c r="F1247" s="82"/>
      <c r="G1247" s="82"/>
      <c r="H1247" s="82"/>
      <c r="I1247" s="82"/>
      <c r="J1247" s="82"/>
      <c r="K1247" s="82"/>
      <c r="L1247" s="82"/>
      <c r="M1247" s="82"/>
      <c r="N1247" s="82"/>
      <c r="O1247" s="82"/>
      <c r="P1247" s="82"/>
      <c r="Q1247" s="82"/>
      <c r="R1247" s="82"/>
      <c r="S1247" s="82"/>
      <c r="T1247" s="82"/>
      <c r="U1247" s="82"/>
    </row>
    <row r="1248" spans="2:21" x14ac:dyDescent="0.35">
      <c r="B1248" s="82"/>
      <c r="C1248" s="82"/>
      <c r="D1248" s="82"/>
      <c r="E1248" s="82"/>
      <c r="F1248" s="82"/>
      <c r="G1248" s="82"/>
      <c r="H1248" s="82"/>
      <c r="I1248" s="82"/>
      <c r="J1248" s="82"/>
      <c r="K1248" s="82"/>
      <c r="L1248" s="82"/>
      <c r="M1248" s="82"/>
      <c r="N1248" s="82"/>
      <c r="O1248" s="82"/>
      <c r="P1248" s="82"/>
      <c r="Q1248" s="82"/>
      <c r="R1248" s="82"/>
      <c r="S1248" s="82"/>
      <c r="T1248" s="82"/>
      <c r="U1248" s="82"/>
    </row>
    <row r="1249" spans="2:21" x14ac:dyDescent="0.35">
      <c r="B1249" s="82"/>
      <c r="C1249" s="82"/>
      <c r="D1249" s="82"/>
      <c r="E1249" s="82"/>
      <c r="F1249" s="82"/>
      <c r="G1249" s="82"/>
      <c r="H1249" s="82"/>
      <c r="I1249" s="82"/>
      <c r="J1249" s="82"/>
      <c r="K1249" s="82"/>
      <c r="L1249" s="82"/>
      <c r="M1249" s="82"/>
      <c r="N1249" s="82"/>
      <c r="O1249" s="82"/>
      <c r="P1249" s="82"/>
      <c r="Q1249" s="82"/>
      <c r="R1249" s="82"/>
      <c r="S1249" s="82"/>
      <c r="T1249" s="82"/>
      <c r="U1249" s="82"/>
    </row>
    <row r="1250" spans="2:21" x14ac:dyDescent="0.35">
      <c r="B1250" s="82"/>
      <c r="C1250" s="82"/>
      <c r="D1250" s="82"/>
      <c r="E1250" s="82"/>
      <c r="F1250" s="82"/>
      <c r="G1250" s="82"/>
      <c r="H1250" s="82"/>
      <c r="I1250" s="82"/>
      <c r="J1250" s="82"/>
      <c r="K1250" s="82"/>
      <c r="L1250" s="82"/>
      <c r="M1250" s="82"/>
      <c r="N1250" s="82"/>
      <c r="O1250" s="82"/>
      <c r="P1250" s="82"/>
      <c r="Q1250" s="82"/>
      <c r="R1250" s="82"/>
      <c r="S1250" s="82"/>
      <c r="T1250" s="82"/>
      <c r="U1250" s="82"/>
    </row>
    <row r="1251" spans="2:21" x14ac:dyDescent="0.35">
      <c r="B1251" s="82"/>
      <c r="C1251" s="82"/>
      <c r="D1251" s="82"/>
      <c r="E1251" s="82"/>
      <c r="F1251" s="82"/>
      <c r="G1251" s="82"/>
      <c r="H1251" s="82"/>
      <c r="I1251" s="82"/>
      <c r="J1251" s="82"/>
      <c r="K1251" s="82"/>
      <c r="L1251" s="82"/>
      <c r="M1251" s="82"/>
      <c r="N1251" s="82"/>
      <c r="O1251" s="82"/>
      <c r="P1251" s="82"/>
      <c r="Q1251" s="82"/>
      <c r="R1251" s="82"/>
      <c r="S1251" s="82"/>
      <c r="T1251" s="82"/>
      <c r="U1251" s="82"/>
    </row>
    <row r="1252" spans="2:21" x14ac:dyDescent="0.35">
      <c r="B1252" s="82"/>
      <c r="C1252" s="82"/>
      <c r="D1252" s="82"/>
      <c r="E1252" s="82"/>
      <c r="F1252" s="82"/>
      <c r="G1252" s="82"/>
      <c r="H1252" s="82"/>
      <c r="I1252" s="82"/>
      <c r="J1252" s="82"/>
      <c r="K1252" s="82"/>
      <c r="L1252" s="82"/>
      <c r="M1252" s="82"/>
      <c r="N1252" s="82"/>
      <c r="O1252" s="82"/>
      <c r="P1252" s="82"/>
      <c r="Q1252" s="82"/>
      <c r="R1252" s="82"/>
      <c r="S1252" s="82"/>
      <c r="T1252" s="82"/>
      <c r="U1252" s="82"/>
    </row>
    <row r="1253" spans="2:21" x14ac:dyDescent="0.35">
      <c r="B1253" s="82"/>
      <c r="C1253" s="82"/>
      <c r="D1253" s="82"/>
      <c r="E1253" s="82"/>
      <c r="F1253" s="82"/>
      <c r="G1253" s="82"/>
      <c r="H1253" s="82"/>
      <c r="I1253" s="82"/>
      <c r="J1253" s="82"/>
      <c r="K1253" s="82"/>
      <c r="L1253" s="82"/>
      <c r="M1253" s="82"/>
      <c r="N1253" s="82"/>
      <c r="O1253" s="82"/>
      <c r="P1253" s="82"/>
      <c r="Q1253" s="82"/>
      <c r="R1253" s="82"/>
      <c r="S1253" s="82"/>
      <c r="T1253" s="82"/>
      <c r="U1253" s="82"/>
    </row>
    <row r="1254" spans="2:21" x14ac:dyDescent="0.35">
      <c r="B1254" s="82"/>
      <c r="C1254" s="82"/>
      <c r="D1254" s="82"/>
      <c r="E1254" s="82"/>
      <c r="F1254" s="82"/>
      <c r="G1254" s="82"/>
      <c r="H1254" s="82"/>
      <c r="I1254" s="82"/>
      <c r="J1254" s="82"/>
      <c r="K1254" s="82"/>
      <c r="L1254" s="82"/>
      <c r="M1254" s="82"/>
      <c r="N1254" s="82"/>
      <c r="O1254" s="82"/>
      <c r="P1254" s="82"/>
      <c r="Q1254" s="82"/>
      <c r="R1254" s="82"/>
      <c r="S1254" s="82"/>
      <c r="T1254" s="82"/>
      <c r="U1254" s="82"/>
    </row>
    <row r="1255" spans="2:21" x14ac:dyDescent="0.35">
      <c r="B1255" s="82"/>
      <c r="C1255" s="82"/>
      <c r="D1255" s="82"/>
      <c r="E1255" s="82"/>
      <c r="F1255" s="82"/>
      <c r="G1255" s="82"/>
      <c r="H1255" s="82"/>
      <c r="I1255" s="82"/>
      <c r="J1255" s="82"/>
      <c r="K1255" s="82"/>
      <c r="L1255" s="82"/>
      <c r="M1255" s="82"/>
      <c r="N1255" s="82"/>
      <c r="O1255" s="82"/>
      <c r="P1255" s="82"/>
      <c r="Q1255" s="82"/>
      <c r="R1255" s="82"/>
      <c r="S1255" s="82"/>
      <c r="T1255" s="82"/>
      <c r="U1255" s="82"/>
    </row>
    <row r="1256" spans="2:21" x14ac:dyDescent="0.35">
      <c r="B1256" s="82"/>
      <c r="C1256" s="82"/>
      <c r="D1256" s="82"/>
      <c r="E1256" s="82"/>
      <c r="F1256" s="82"/>
      <c r="G1256" s="82"/>
      <c r="H1256" s="82"/>
      <c r="I1256" s="82"/>
      <c r="J1256" s="82"/>
      <c r="K1256" s="82"/>
      <c r="L1256" s="82"/>
      <c r="M1256" s="82"/>
      <c r="N1256" s="82"/>
      <c r="O1256" s="82"/>
      <c r="P1256" s="82"/>
      <c r="Q1256" s="82"/>
      <c r="R1256" s="82"/>
      <c r="S1256" s="82"/>
      <c r="T1256" s="82"/>
      <c r="U1256" s="82"/>
    </row>
    <row r="1257" spans="2:21" x14ac:dyDescent="0.35">
      <c r="B1257" s="82"/>
      <c r="C1257" s="82"/>
      <c r="D1257" s="82"/>
      <c r="E1257" s="82"/>
      <c r="F1257" s="82"/>
      <c r="G1257" s="82"/>
      <c r="H1257" s="82"/>
      <c r="I1257" s="82"/>
      <c r="J1257" s="82"/>
      <c r="K1257" s="82"/>
      <c r="L1257" s="82"/>
      <c r="M1257" s="82"/>
      <c r="N1257" s="82"/>
      <c r="O1257" s="82"/>
      <c r="P1257" s="82"/>
      <c r="Q1257" s="82"/>
      <c r="R1257" s="82"/>
      <c r="S1257" s="82"/>
      <c r="T1257" s="82"/>
      <c r="U1257" s="82"/>
    </row>
    <row r="1258" spans="2:21" x14ac:dyDescent="0.35">
      <c r="B1258" s="82"/>
      <c r="C1258" s="82"/>
      <c r="D1258" s="82"/>
      <c r="E1258" s="82"/>
      <c r="F1258" s="82"/>
      <c r="G1258" s="82"/>
      <c r="H1258" s="82"/>
      <c r="I1258" s="82"/>
      <c r="J1258" s="82"/>
      <c r="K1258" s="82"/>
      <c r="L1258" s="82"/>
      <c r="M1258" s="82"/>
      <c r="N1258" s="82"/>
      <c r="O1258" s="82"/>
      <c r="P1258" s="82"/>
      <c r="Q1258" s="82"/>
      <c r="R1258" s="82"/>
      <c r="S1258" s="82"/>
      <c r="T1258" s="82"/>
      <c r="U1258" s="82"/>
    </row>
    <row r="1259" spans="2:21" x14ac:dyDescent="0.35">
      <c r="B1259" s="82"/>
      <c r="C1259" s="82"/>
      <c r="D1259" s="82"/>
      <c r="E1259" s="82"/>
      <c r="F1259" s="82"/>
      <c r="G1259" s="82"/>
      <c r="H1259" s="82"/>
      <c r="I1259" s="82"/>
      <c r="J1259" s="82"/>
      <c r="K1259" s="82"/>
      <c r="L1259" s="82"/>
      <c r="M1259" s="82"/>
      <c r="N1259" s="82"/>
      <c r="O1259" s="82"/>
      <c r="P1259" s="82"/>
      <c r="Q1259" s="82"/>
      <c r="R1259" s="82"/>
      <c r="S1259" s="82"/>
      <c r="T1259" s="82"/>
      <c r="U1259" s="82"/>
    </row>
    <row r="1260" spans="2:21" x14ac:dyDescent="0.35">
      <c r="B1260" s="82"/>
      <c r="C1260" s="82"/>
      <c r="D1260" s="82"/>
      <c r="E1260" s="82"/>
      <c r="F1260" s="82"/>
      <c r="G1260" s="82"/>
      <c r="H1260" s="82"/>
      <c r="I1260" s="82"/>
      <c r="J1260" s="82"/>
      <c r="K1260" s="82"/>
      <c r="L1260" s="82"/>
      <c r="M1260" s="82"/>
      <c r="N1260" s="82"/>
      <c r="O1260" s="82"/>
      <c r="P1260" s="82"/>
      <c r="Q1260" s="82"/>
      <c r="R1260" s="82"/>
      <c r="S1260" s="82"/>
      <c r="T1260" s="82"/>
      <c r="U1260" s="82"/>
    </row>
    <row r="1261" spans="2:21" x14ac:dyDescent="0.35">
      <c r="B1261" s="82"/>
      <c r="C1261" s="82"/>
      <c r="D1261" s="82"/>
      <c r="E1261" s="82"/>
      <c r="F1261" s="82"/>
      <c r="G1261" s="82"/>
      <c r="H1261" s="82"/>
      <c r="I1261" s="82"/>
      <c r="J1261" s="82"/>
      <c r="K1261" s="82"/>
      <c r="L1261" s="82"/>
      <c r="M1261" s="82"/>
      <c r="N1261" s="82"/>
      <c r="O1261" s="82"/>
      <c r="P1261" s="82"/>
      <c r="Q1261" s="82"/>
      <c r="R1261" s="82"/>
      <c r="S1261" s="82"/>
      <c r="T1261" s="82"/>
      <c r="U1261" s="82"/>
    </row>
    <row r="1262" spans="2:21" x14ac:dyDescent="0.35">
      <c r="B1262" s="82"/>
      <c r="C1262" s="82"/>
      <c r="D1262" s="82"/>
      <c r="E1262" s="82"/>
      <c r="F1262" s="82"/>
      <c r="G1262" s="82"/>
      <c r="H1262" s="82"/>
      <c r="I1262" s="82"/>
      <c r="J1262" s="82"/>
      <c r="K1262" s="82"/>
      <c r="L1262" s="82"/>
      <c r="M1262" s="82"/>
      <c r="N1262" s="82"/>
      <c r="O1262" s="82"/>
      <c r="P1262" s="82"/>
      <c r="Q1262" s="82"/>
      <c r="R1262" s="82"/>
      <c r="S1262" s="82"/>
      <c r="T1262" s="82"/>
      <c r="U1262" s="82"/>
    </row>
    <row r="1263" spans="2:21" x14ac:dyDescent="0.35">
      <c r="B1263" s="82"/>
      <c r="C1263" s="82"/>
      <c r="D1263" s="82"/>
      <c r="E1263" s="82"/>
      <c r="F1263" s="82"/>
      <c r="G1263" s="82"/>
      <c r="H1263" s="82"/>
      <c r="I1263" s="82"/>
      <c r="J1263" s="82"/>
      <c r="K1263" s="82"/>
      <c r="L1263" s="82"/>
      <c r="M1263" s="82"/>
      <c r="N1263" s="82"/>
      <c r="O1263" s="82"/>
      <c r="P1263" s="82"/>
      <c r="Q1263" s="82"/>
      <c r="R1263" s="82"/>
      <c r="S1263" s="82"/>
      <c r="T1263" s="82"/>
      <c r="U1263" s="82"/>
    </row>
    <row r="1264" spans="2:21" x14ac:dyDescent="0.35">
      <c r="B1264" s="82"/>
      <c r="C1264" s="82"/>
      <c r="D1264" s="82"/>
      <c r="E1264" s="82"/>
      <c r="F1264" s="82"/>
      <c r="G1264" s="82"/>
      <c r="H1264" s="82"/>
      <c r="I1264" s="82"/>
      <c r="J1264" s="82"/>
      <c r="K1264" s="82"/>
      <c r="L1264" s="82"/>
      <c r="M1264" s="82"/>
      <c r="N1264" s="82"/>
      <c r="O1264" s="82"/>
      <c r="P1264" s="82"/>
      <c r="Q1264" s="82"/>
      <c r="R1264" s="82"/>
      <c r="S1264" s="82"/>
      <c r="T1264" s="82"/>
      <c r="U1264" s="82"/>
    </row>
    <row r="1265" spans="2:21" x14ac:dyDescent="0.35">
      <c r="B1265" s="82"/>
      <c r="C1265" s="82"/>
      <c r="D1265" s="82"/>
      <c r="E1265" s="82"/>
      <c r="F1265" s="82"/>
      <c r="G1265" s="82"/>
      <c r="H1265" s="82"/>
      <c r="I1265" s="82"/>
      <c r="J1265" s="82"/>
      <c r="K1265" s="82"/>
      <c r="L1265" s="82"/>
      <c r="M1265" s="82"/>
      <c r="N1265" s="82"/>
      <c r="O1265" s="82"/>
      <c r="P1265" s="82"/>
      <c r="Q1265" s="82"/>
      <c r="R1265" s="82"/>
      <c r="S1265" s="82"/>
      <c r="T1265" s="82"/>
      <c r="U1265" s="82"/>
    </row>
    <row r="1266" spans="2:21" x14ac:dyDescent="0.35">
      <c r="B1266" s="82"/>
      <c r="C1266" s="82"/>
      <c r="D1266" s="82"/>
      <c r="E1266" s="82"/>
      <c r="F1266" s="82"/>
      <c r="G1266" s="82"/>
      <c r="H1266" s="82"/>
      <c r="I1266" s="82"/>
      <c r="J1266" s="82"/>
      <c r="K1266" s="82"/>
      <c r="L1266" s="82"/>
      <c r="M1266" s="82"/>
      <c r="N1266" s="82"/>
      <c r="O1266" s="82"/>
      <c r="P1266" s="82"/>
      <c r="Q1266" s="82"/>
      <c r="R1266" s="82"/>
      <c r="S1266" s="82"/>
      <c r="T1266" s="82"/>
      <c r="U1266" s="82"/>
    </row>
    <row r="1267" spans="2:21" x14ac:dyDescent="0.35">
      <c r="B1267" s="82"/>
      <c r="C1267" s="82"/>
      <c r="D1267" s="82"/>
      <c r="E1267" s="82"/>
      <c r="F1267" s="82"/>
      <c r="G1267" s="82"/>
      <c r="H1267" s="82"/>
      <c r="I1267" s="82"/>
      <c r="J1267" s="82"/>
      <c r="K1267" s="82"/>
      <c r="L1267" s="82"/>
      <c r="M1267" s="82"/>
      <c r="N1267" s="82"/>
      <c r="O1267" s="82"/>
      <c r="P1267" s="82"/>
      <c r="Q1267" s="82"/>
      <c r="R1267" s="82"/>
      <c r="S1267" s="82"/>
      <c r="T1267" s="82"/>
      <c r="U1267" s="82"/>
    </row>
    <row r="1268" spans="2:21" x14ac:dyDescent="0.35">
      <c r="B1268" s="82"/>
      <c r="C1268" s="82"/>
      <c r="D1268" s="82"/>
      <c r="E1268" s="82"/>
      <c r="F1268" s="82"/>
      <c r="G1268" s="82"/>
      <c r="H1268" s="82"/>
      <c r="I1268" s="82"/>
      <c r="J1268" s="82"/>
      <c r="K1268" s="82"/>
      <c r="L1268" s="82"/>
      <c r="M1268" s="82"/>
      <c r="N1268" s="82"/>
      <c r="O1268" s="82"/>
      <c r="P1268" s="82"/>
      <c r="Q1268" s="82"/>
      <c r="R1268" s="82"/>
      <c r="S1268" s="82"/>
      <c r="T1268" s="82"/>
      <c r="U1268" s="82"/>
    </row>
    <row r="1269" spans="2:21" x14ac:dyDescent="0.35">
      <c r="B1269" s="82"/>
      <c r="C1269" s="82"/>
      <c r="D1269" s="82"/>
      <c r="E1269" s="82"/>
      <c r="F1269" s="82"/>
      <c r="G1269" s="82"/>
      <c r="H1269" s="82"/>
      <c r="I1269" s="82"/>
      <c r="J1269" s="82"/>
      <c r="K1269" s="82"/>
      <c r="L1269" s="82"/>
      <c r="M1269" s="82"/>
      <c r="N1269" s="82"/>
      <c r="O1269" s="82"/>
      <c r="P1269" s="82"/>
      <c r="Q1269" s="82"/>
      <c r="R1269" s="82"/>
      <c r="S1269" s="82"/>
      <c r="T1269" s="82"/>
      <c r="U1269" s="82"/>
    </row>
    <row r="1270" spans="2:21" x14ac:dyDescent="0.35">
      <c r="B1270" s="82"/>
      <c r="C1270" s="82"/>
      <c r="D1270" s="82"/>
      <c r="E1270" s="82"/>
      <c r="F1270" s="82"/>
      <c r="G1270" s="82"/>
      <c r="H1270" s="82"/>
      <c r="I1270" s="82"/>
      <c r="J1270" s="82"/>
      <c r="K1270" s="82"/>
      <c r="L1270" s="82"/>
      <c r="M1270" s="82"/>
      <c r="N1270" s="82"/>
      <c r="O1270" s="82"/>
      <c r="P1270" s="82"/>
      <c r="Q1270" s="82"/>
      <c r="R1270" s="82"/>
      <c r="S1270" s="82"/>
      <c r="T1270" s="82"/>
      <c r="U1270" s="82"/>
    </row>
    <row r="1271" spans="2:21" x14ac:dyDescent="0.35">
      <c r="B1271" s="82"/>
      <c r="C1271" s="82"/>
      <c r="D1271" s="82"/>
      <c r="E1271" s="82"/>
      <c r="F1271" s="82"/>
      <c r="G1271" s="82"/>
      <c r="H1271" s="82"/>
      <c r="I1271" s="82"/>
      <c r="J1271" s="82"/>
      <c r="K1271" s="82"/>
      <c r="L1271" s="82"/>
      <c r="M1271" s="82"/>
      <c r="N1271" s="82"/>
      <c r="O1271" s="82"/>
      <c r="P1271" s="82"/>
      <c r="Q1271" s="82"/>
      <c r="R1271" s="82"/>
      <c r="S1271" s="82"/>
      <c r="T1271" s="82"/>
      <c r="U1271" s="82"/>
    </row>
    <row r="1272" spans="2:21" x14ac:dyDescent="0.35">
      <c r="B1272" s="82"/>
      <c r="C1272" s="82"/>
      <c r="D1272" s="82"/>
      <c r="E1272" s="82"/>
      <c r="F1272" s="82"/>
      <c r="G1272" s="82"/>
      <c r="H1272" s="82"/>
      <c r="I1272" s="82"/>
      <c r="J1272" s="82"/>
      <c r="K1272" s="82"/>
      <c r="L1272" s="82"/>
      <c r="M1272" s="82"/>
      <c r="N1272" s="82"/>
      <c r="O1272" s="82"/>
      <c r="P1272" s="82"/>
      <c r="Q1272" s="82"/>
      <c r="R1272" s="82"/>
      <c r="S1272" s="82"/>
      <c r="T1272" s="82"/>
      <c r="U1272" s="82"/>
    </row>
    <row r="1273" spans="2:21" x14ac:dyDescent="0.35">
      <c r="B1273" s="82"/>
      <c r="C1273" s="82"/>
      <c r="D1273" s="82"/>
      <c r="E1273" s="82"/>
      <c r="F1273" s="82"/>
      <c r="G1273" s="82"/>
      <c r="H1273" s="82"/>
      <c r="I1273" s="82"/>
      <c r="J1273" s="82"/>
      <c r="K1273" s="82"/>
      <c r="L1273" s="82"/>
      <c r="M1273" s="82"/>
      <c r="N1273" s="82"/>
      <c r="O1273" s="82"/>
      <c r="P1273" s="82"/>
      <c r="Q1273" s="82"/>
      <c r="R1273" s="82"/>
      <c r="S1273" s="82"/>
      <c r="T1273" s="82"/>
      <c r="U1273" s="82"/>
    </row>
    <row r="1274" spans="2:21" x14ac:dyDescent="0.35">
      <c r="B1274" s="82"/>
      <c r="C1274" s="82"/>
      <c r="D1274" s="82"/>
      <c r="E1274" s="82"/>
      <c r="F1274" s="82"/>
      <c r="G1274" s="82"/>
      <c r="H1274" s="82"/>
      <c r="I1274" s="82"/>
      <c r="J1274" s="82"/>
      <c r="K1274" s="82"/>
      <c r="L1274" s="82"/>
      <c r="M1274" s="82"/>
      <c r="N1274" s="82"/>
      <c r="O1274" s="82"/>
      <c r="P1274" s="82"/>
      <c r="Q1274" s="82"/>
      <c r="R1274" s="82"/>
      <c r="S1274" s="82"/>
      <c r="T1274" s="82"/>
      <c r="U1274" s="82"/>
    </row>
    <row r="1275" spans="2:21" x14ac:dyDescent="0.35">
      <c r="B1275" s="82"/>
      <c r="C1275" s="82"/>
      <c r="D1275" s="82"/>
      <c r="E1275" s="82"/>
      <c r="F1275" s="82"/>
      <c r="G1275" s="82"/>
      <c r="H1275" s="82"/>
      <c r="I1275" s="82"/>
      <c r="J1275" s="82"/>
      <c r="K1275" s="82"/>
      <c r="L1275" s="82"/>
      <c r="M1275" s="82"/>
      <c r="N1275" s="82"/>
      <c r="O1275" s="82"/>
      <c r="P1275" s="82"/>
      <c r="Q1275" s="82"/>
      <c r="R1275" s="82"/>
      <c r="S1275" s="82"/>
      <c r="T1275" s="82"/>
      <c r="U1275" s="82"/>
    </row>
    <row r="1276" spans="2:21" x14ac:dyDescent="0.35">
      <c r="B1276" s="82"/>
      <c r="C1276" s="82"/>
      <c r="D1276" s="82"/>
      <c r="E1276" s="82"/>
      <c r="F1276" s="82"/>
      <c r="G1276" s="82"/>
      <c r="H1276" s="82"/>
      <c r="I1276" s="82"/>
      <c r="J1276" s="82"/>
      <c r="K1276" s="82"/>
      <c r="L1276" s="82"/>
      <c r="M1276" s="82"/>
      <c r="N1276" s="82"/>
      <c r="O1276" s="82"/>
      <c r="P1276" s="82"/>
      <c r="Q1276" s="82"/>
      <c r="R1276" s="82"/>
      <c r="S1276" s="82"/>
      <c r="T1276" s="82"/>
      <c r="U1276" s="82"/>
    </row>
    <row r="1277" spans="2:21" x14ac:dyDescent="0.35">
      <c r="B1277" s="82"/>
      <c r="C1277" s="82"/>
      <c r="D1277" s="82"/>
      <c r="E1277" s="82"/>
      <c r="F1277" s="82"/>
      <c r="G1277" s="82"/>
      <c r="H1277" s="82"/>
      <c r="I1277" s="82"/>
      <c r="J1277" s="82"/>
      <c r="K1277" s="82"/>
      <c r="L1277" s="82"/>
      <c r="M1277" s="82"/>
      <c r="N1277" s="82"/>
      <c r="O1277" s="82"/>
      <c r="P1277" s="82"/>
      <c r="Q1277" s="82"/>
      <c r="R1277" s="82"/>
      <c r="S1277" s="82"/>
      <c r="T1277" s="82"/>
      <c r="U1277" s="82"/>
    </row>
    <row r="1278" spans="2:21" x14ac:dyDescent="0.35">
      <c r="B1278" s="82"/>
      <c r="C1278" s="82"/>
      <c r="D1278" s="82"/>
      <c r="E1278" s="82"/>
      <c r="F1278" s="82"/>
      <c r="G1278" s="82"/>
      <c r="H1278" s="82"/>
      <c r="I1278" s="82"/>
      <c r="J1278" s="82"/>
      <c r="K1278" s="82"/>
      <c r="L1278" s="82"/>
      <c r="M1278" s="82"/>
      <c r="N1278" s="82"/>
      <c r="O1278" s="82"/>
      <c r="P1278" s="82"/>
      <c r="Q1278" s="82"/>
      <c r="R1278" s="82"/>
      <c r="S1278" s="82"/>
      <c r="T1278" s="82"/>
      <c r="U1278" s="82"/>
    </row>
    <row r="1279" spans="2:21" x14ac:dyDescent="0.35">
      <c r="B1279" s="82"/>
      <c r="C1279" s="82"/>
      <c r="D1279" s="82"/>
      <c r="E1279" s="82"/>
      <c r="F1279" s="82"/>
      <c r="G1279" s="82"/>
      <c r="H1279" s="82"/>
      <c r="I1279" s="82"/>
      <c r="J1279" s="82"/>
      <c r="K1279" s="82"/>
      <c r="L1279" s="82"/>
      <c r="M1279" s="82"/>
      <c r="N1279" s="82"/>
      <c r="O1279" s="82"/>
      <c r="P1279" s="82"/>
      <c r="Q1279" s="82"/>
      <c r="R1279" s="82"/>
      <c r="S1279" s="82"/>
      <c r="T1279" s="82"/>
      <c r="U1279" s="82"/>
    </row>
    <row r="1280" spans="2:21" x14ac:dyDescent="0.35">
      <c r="B1280" s="82"/>
      <c r="C1280" s="82"/>
      <c r="D1280" s="82"/>
      <c r="E1280" s="82"/>
      <c r="F1280" s="82"/>
      <c r="G1280" s="82"/>
      <c r="H1280" s="82"/>
      <c r="I1280" s="82"/>
      <c r="J1280" s="82"/>
      <c r="K1280" s="82"/>
      <c r="L1280" s="82"/>
      <c r="M1280" s="82"/>
      <c r="N1280" s="82"/>
      <c r="O1280" s="82"/>
      <c r="P1280" s="82"/>
      <c r="Q1280" s="82"/>
      <c r="R1280" s="82"/>
      <c r="S1280" s="82"/>
      <c r="T1280" s="82"/>
      <c r="U1280" s="82"/>
    </row>
    <row r="1281" spans="2:21" x14ac:dyDescent="0.35">
      <c r="B1281" s="82"/>
      <c r="C1281" s="82"/>
      <c r="D1281" s="82"/>
      <c r="E1281" s="82"/>
      <c r="F1281" s="82"/>
      <c r="G1281" s="82"/>
      <c r="H1281" s="82"/>
      <c r="I1281" s="82"/>
      <c r="J1281" s="82"/>
      <c r="K1281" s="82"/>
      <c r="L1281" s="82"/>
      <c r="M1281" s="82"/>
      <c r="N1281" s="82"/>
      <c r="O1281" s="82"/>
      <c r="P1281" s="82"/>
      <c r="Q1281" s="82"/>
      <c r="R1281" s="82"/>
      <c r="S1281" s="82"/>
      <c r="T1281" s="82"/>
      <c r="U1281" s="82"/>
    </row>
    <row r="1282" spans="2:21" x14ac:dyDescent="0.35">
      <c r="B1282" s="82"/>
      <c r="C1282" s="82"/>
      <c r="D1282" s="82"/>
      <c r="E1282" s="82"/>
      <c r="F1282" s="82"/>
      <c r="G1282" s="82"/>
      <c r="H1282" s="82"/>
      <c r="I1282" s="82"/>
      <c r="J1282" s="82"/>
      <c r="K1282" s="82"/>
      <c r="L1282" s="82"/>
      <c r="M1282" s="82"/>
      <c r="N1282" s="82"/>
      <c r="O1282" s="82"/>
      <c r="P1282" s="82"/>
      <c r="Q1282" s="82"/>
      <c r="R1282" s="82"/>
      <c r="S1282" s="82"/>
      <c r="T1282" s="82"/>
      <c r="U1282" s="82"/>
    </row>
    <row r="1283" spans="2:21" x14ac:dyDescent="0.35">
      <c r="B1283" s="82"/>
      <c r="C1283" s="82"/>
      <c r="D1283" s="82"/>
      <c r="E1283" s="82"/>
      <c r="F1283" s="82"/>
      <c r="G1283" s="82"/>
      <c r="H1283" s="82"/>
      <c r="I1283" s="82"/>
      <c r="J1283" s="82"/>
      <c r="K1283" s="82"/>
      <c r="L1283" s="82"/>
      <c r="M1283" s="82"/>
      <c r="N1283" s="82"/>
      <c r="O1283" s="82"/>
      <c r="P1283" s="82"/>
      <c r="Q1283" s="82"/>
      <c r="R1283" s="82"/>
      <c r="S1283" s="82"/>
      <c r="T1283" s="82"/>
      <c r="U1283" s="82"/>
    </row>
    <row r="1284" spans="2:21" x14ac:dyDescent="0.35">
      <c r="B1284" s="82"/>
      <c r="C1284" s="82"/>
      <c r="D1284" s="82"/>
      <c r="E1284" s="82"/>
      <c r="F1284" s="82"/>
      <c r="G1284" s="82"/>
      <c r="H1284" s="82"/>
      <c r="I1284" s="82"/>
      <c r="J1284" s="82"/>
      <c r="K1284" s="82"/>
      <c r="L1284" s="82"/>
      <c r="M1284" s="82"/>
      <c r="N1284" s="82"/>
      <c r="O1284" s="82"/>
      <c r="P1284" s="82"/>
      <c r="Q1284" s="82"/>
      <c r="R1284" s="82"/>
      <c r="S1284" s="82"/>
      <c r="T1284" s="82"/>
      <c r="U1284" s="82"/>
    </row>
    <row r="1285" spans="2:21" x14ac:dyDescent="0.35">
      <c r="B1285" s="82"/>
      <c r="C1285" s="82"/>
      <c r="D1285" s="82"/>
      <c r="E1285" s="82"/>
      <c r="F1285" s="82"/>
      <c r="G1285" s="82"/>
      <c r="H1285" s="82"/>
      <c r="I1285" s="82"/>
      <c r="J1285" s="82"/>
      <c r="K1285" s="82"/>
      <c r="L1285" s="82"/>
      <c r="M1285" s="82"/>
      <c r="N1285" s="82"/>
      <c r="O1285" s="82"/>
      <c r="P1285" s="82"/>
      <c r="Q1285" s="82"/>
      <c r="R1285" s="82"/>
      <c r="S1285" s="82"/>
      <c r="T1285" s="82"/>
      <c r="U1285" s="82"/>
    </row>
    <row r="1286" spans="2:21" x14ac:dyDescent="0.35">
      <c r="B1286" s="82"/>
      <c r="C1286" s="82"/>
      <c r="D1286" s="82"/>
      <c r="E1286" s="82"/>
      <c r="F1286" s="82"/>
      <c r="G1286" s="82"/>
      <c r="H1286" s="82"/>
      <c r="I1286" s="82"/>
      <c r="J1286" s="82"/>
      <c r="K1286" s="82"/>
      <c r="L1286" s="82"/>
      <c r="M1286" s="82"/>
      <c r="N1286" s="82"/>
      <c r="O1286" s="82"/>
      <c r="P1286" s="82"/>
      <c r="Q1286" s="82"/>
      <c r="R1286" s="82"/>
      <c r="S1286" s="82"/>
      <c r="T1286" s="82"/>
      <c r="U1286" s="82"/>
    </row>
    <row r="1287" spans="2:21" x14ac:dyDescent="0.35">
      <c r="B1287" s="82"/>
      <c r="C1287" s="82"/>
      <c r="D1287" s="82"/>
      <c r="E1287" s="82"/>
      <c r="F1287" s="82"/>
      <c r="G1287" s="82"/>
      <c r="H1287" s="82"/>
      <c r="I1287" s="82"/>
      <c r="J1287" s="82"/>
      <c r="K1287" s="82"/>
      <c r="L1287" s="82"/>
      <c r="M1287" s="82"/>
      <c r="N1287" s="82"/>
      <c r="O1287" s="82"/>
      <c r="P1287" s="82"/>
      <c r="Q1287" s="82"/>
      <c r="R1287" s="82"/>
      <c r="S1287" s="82"/>
      <c r="T1287" s="82"/>
      <c r="U1287" s="82"/>
    </row>
    <row r="1288" spans="2:21" x14ac:dyDescent="0.35">
      <c r="B1288" s="82"/>
      <c r="C1288" s="82"/>
      <c r="D1288" s="82"/>
      <c r="E1288" s="82"/>
      <c r="F1288" s="82"/>
      <c r="G1288" s="82"/>
      <c r="H1288" s="82"/>
      <c r="I1288" s="82"/>
      <c r="J1288" s="82"/>
      <c r="K1288" s="82"/>
      <c r="L1288" s="82"/>
      <c r="M1288" s="82"/>
      <c r="N1288" s="82"/>
      <c r="O1288" s="82"/>
      <c r="P1288" s="82"/>
      <c r="Q1288" s="82"/>
      <c r="R1288" s="82"/>
      <c r="S1288" s="82"/>
      <c r="T1288" s="82"/>
      <c r="U1288" s="82"/>
    </row>
    <row r="1289" spans="2:21" x14ac:dyDescent="0.35">
      <c r="B1289" s="82"/>
      <c r="C1289" s="82"/>
      <c r="D1289" s="82"/>
      <c r="E1289" s="82"/>
      <c r="F1289" s="82"/>
      <c r="G1289" s="82"/>
      <c r="H1289" s="82"/>
      <c r="I1289" s="82"/>
      <c r="J1289" s="82"/>
      <c r="K1289" s="82"/>
      <c r="L1289" s="82"/>
      <c r="M1289" s="82"/>
      <c r="N1289" s="82"/>
      <c r="O1289" s="82"/>
      <c r="P1289" s="82"/>
      <c r="Q1289" s="82"/>
      <c r="R1289" s="82"/>
      <c r="S1289" s="82"/>
      <c r="T1289" s="82"/>
      <c r="U1289" s="82"/>
    </row>
    <row r="1290" spans="2:21" x14ac:dyDescent="0.35">
      <c r="B1290" s="82"/>
      <c r="C1290" s="82"/>
      <c r="D1290" s="82"/>
      <c r="E1290" s="82"/>
      <c r="F1290" s="82"/>
      <c r="G1290" s="82"/>
      <c r="H1290" s="82"/>
      <c r="I1290" s="82"/>
      <c r="J1290" s="82"/>
      <c r="K1290" s="82"/>
      <c r="L1290" s="82"/>
      <c r="M1290" s="82"/>
      <c r="N1290" s="82"/>
      <c r="O1290" s="82"/>
      <c r="P1290" s="82"/>
      <c r="Q1290" s="82"/>
      <c r="R1290" s="82"/>
      <c r="S1290" s="82"/>
      <c r="T1290" s="82"/>
      <c r="U1290" s="82"/>
    </row>
    <row r="1291" spans="2:21" x14ac:dyDescent="0.35">
      <c r="B1291" s="82"/>
      <c r="C1291" s="82"/>
      <c r="D1291" s="82"/>
      <c r="E1291" s="82"/>
      <c r="F1291" s="82"/>
      <c r="G1291" s="82"/>
      <c r="H1291" s="82"/>
      <c r="I1291" s="82"/>
      <c r="J1291" s="82"/>
      <c r="K1291" s="82"/>
      <c r="L1291" s="82"/>
      <c r="M1291" s="82"/>
      <c r="N1291" s="82"/>
      <c r="O1291" s="82"/>
      <c r="P1291" s="82"/>
      <c r="Q1291" s="82"/>
      <c r="R1291" s="82"/>
      <c r="S1291" s="82"/>
      <c r="T1291" s="82"/>
      <c r="U1291" s="82"/>
    </row>
    <row r="1292" spans="2:21" x14ac:dyDescent="0.35">
      <c r="B1292" s="82"/>
      <c r="C1292" s="82"/>
      <c r="D1292" s="82"/>
      <c r="E1292" s="82"/>
      <c r="F1292" s="82"/>
      <c r="G1292" s="82"/>
      <c r="H1292" s="82"/>
      <c r="I1292" s="82"/>
      <c r="J1292" s="82"/>
      <c r="K1292" s="82"/>
      <c r="L1292" s="82"/>
      <c r="M1292" s="82"/>
      <c r="N1292" s="82"/>
      <c r="O1292" s="82"/>
      <c r="P1292" s="82"/>
      <c r="Q1292" s="82"/>
      <c r="R1292" s="82"/>
      <c r="S1292" s="82"/>
      <c r="T1292" s="82"/>
      <c r="U1292" s="82"/>
    </row>
    <row r="1293" spans="2:21" x14ac:dyDescent="0.35">
      <c r="B1293" s="82"/>
      <c r="C1293" s="82"/>
      <c r="D1293" s="82"/>
      <c r="E1293" s="82"/>
      <c r="F1293" s="82"/>
      <c r="G1293" s="82"/>
      <c r="H1293" s="82"/>
      <c r="I1293" s="82"/>
      <c r="J1293" s="82"/>
      <c r="K1293" s="82"/>
      <c r="L1293" s="82"/>
      <c r="M1293" s="82"/>
      <c r="N1293" s="82"/>
      <c r="O1293" s="82"/>
      <c r="P1293" s="82"/>
      <c r="Q1293" s="82"/>
      <c r="R1293" s="82"/>
      <c r="S1293" s="82"/>
      <c r="T1293" s="82"/>
      <c r="U1293" s="82"/>
    </row>
    <row r="1294" spans="2:21" x14ac:dyDescent="0.35">
      <c r="B1294" s="82"/>
      <c r="C1294" s="82"/>
      <c r="D1294" s="82"/>
      <c r="E1294" s="82"/>
      <c r="F1294" s="82"/>
      <c r="G1294" s="82"/>
      <c r="H1294" s="82"/>
      <c r="I1294" s="82"/>
      <c r="J1294" s="82"/>
      <c r="K1294" s="82"/>
      <c r="L1294" s="82"/>
      <c r="M1294" s="82"/>
      <c r="N1294" s="82"/>
      <c r="O1294" s="82"/>
      <c r="P1294" s="82"/>
      <c r="Q1294" s="82"/>
      <c r="R1294" s="82"/>
      <c r="S1294" s="82"/>
      <c r="T1294" s="82"/>
      <c r="U1294" s="82"/>
    </row>
    <row r="1295" spans="2:21" x14ac:dyDescent="0.35">
      <c r="B1295" s="82"/>
      <c r="C1295" s="82"/>
      <c r="D1295" s="82"/>
      <c r="E1295" s="82"/>
      <c r="F1295" s="82"/>
      <c r="G1295" s="82"/>
      <c r="H1295" s="82"/>
      <c r="I1295" s="82"/>
      <c r="J1295" s="82"/>
      <c r="K1295" s="82"/>
      <c r="L1295" s="82"/>
      <c r="M1295" s="82"/>
      <c r="N1295" s="82"/>
      <c r="O1295" s="82"/>
      <c r="P1295" s="82"/>
      <c r="Q1295" s="82"/>
      <c r="R1295" s="82"/>
      <c r="S1295" s="82"/>
      <c r="T1295" s="82"/>
      <c r="U1295" s="82"/>
    </row>
    <row r="1296" spans="2:21" x14ac:dyDescent="0.35">
      <c r="B1296" s="82"/>
      <c r="C1296" s="82"/>
      <c r="D1296" s="82"/>
      <c r="E1296" s="82"/>
      <c r="F1296" s="82"/>
      <c r="G1296" s="82"/>
      <c r="H1296" s="82"/>
      <c r="I1296" s="82"/>
      <c r="J1296" s="82"/>
      <c r="K1296" s="82"/>
      <c r="L1296" s="82"/>
      <c r="M1296" s="82"/>
      <c r="N1296" s="82"/>
      <c r="O1296" s="82"/>
      <c r="P1296" s="82"/>
      <c r="Q1296" s="82"/>
      <c r="R1296" s="82"/>
      <c r="S1296" s="82"/>
      <c r="T1296" s="82"/>
      <c r="U1296" s="82"/>
    </row>
    <row r="1297" spans="2:21" x14ac:dyDescent="0.35">
      <c r="B1297" s="82"/>
      <c r="C1297" s="82"/>
      <c r="D1297" s="82"/>
      <c r="E1297" s="82"/>
      <c r="F1297" s="82"/>
      <c r="G1297" s="82"/>
      <c r="H1297" s="82"/>
      <c r="I1297" s="82"/>
      <c r="J1297" s="82"/>
      <c r="K1297" s="82"/>
      <c r="L1297" s="82"/>
      <c r="M1297" s="82"/>
      <c r="N1297" s="82"/>
      <c r="O1297" s="82"/>
      <c r="P1297" s="82"/>
      <c r="Q1297" s="82"/>
      <c r="R1297" s="82"/>
      <c r="S1297" s="82"/>
      <c r="T1297" s="82"/>
      <c r="U1297" s="82"/>
    </row>
    <row r="1298" spans="2:21" x14ac:dyDescent="0.35">
      <c r="B1298" s="82"/>
      <c r="C1298" s="82"/>
      <c r="D1298" s="82"/>
      <c r="E1298" s="82"/>
      <c r="F1298" s="82"/>
      <c r="G1298" s="82"/>
      <c r="H1298" s="82"/>
      <c r="I1298" s="82"/>
      <c r="J1298" s="82"/>
      <c r="K1298" s="82"/>
      <c r="L1298" s="82"/>
      <c r="M1298" s="82"/>
      <c r="N1298" s="82"/>
      <c r="O1298" s="82"/>
      <c r="P1298" s="82"/>
      <c r="Q1298" s="82"/>
      <c r="R1298" s="82"/>
      <c r="S1298" s="82"/>
      <c r="T1298" s="82"/>
      <c r="U1298" s="82"/>
    </row>
    <row r="1299" spans="2:21" x14ac:dyDescent="0.35">
      <c r="B1299" s="82"/>
      <c r="C1299" s="82"/>
      <c r="D1299" s="82"/>
      <c r="E1299" s="82"/>
      <c r="F1299" s="82"/>
      <c r="G1299" s="82"/>
      <c r="H1299" s="82"/>
      <c r="I1299" s="82"/>
      <c r="J1299" s="82"/>
      <c r="K1299" s="82"/>
      <c r="L1299" s="82"/>
      <c r="M1299" s="82"/>
      <c r="N1299" s="82"/>
      <c r="O1299" s="82"/>
      <c r="P1299" s="82"/>
      <c r="Q1299" s="82"/>
      <c r="R1299" s="82"/>
      <c r="S1299" s="82"/>
      <c r="T1299" s="82"/>
      <c r="U1299" s="82"/>
    </row>
    <row r="1300" spans="2:21" x14ac:dyDescent="0.35">
      <c r="B1300" s="82"/>
      <c r="C1300" s="82"/>
      <c r="D1300" s="82"/>
      <c r="E1300" s="82"/>
      <c r="F1300" s="82"/>
      <c r="G1300" s="82"/>
      <c r="H1300" s="82"/>
      <c r="I1300" s="82"/>
      <c r="J1300" s="82"/>
      <c r="K1300" s="82"/>
      <c r="L1300" s="82"/>
      <c r="M1300" s="82"/>
      <c r="N1300" s="82"/>
      <c r="O1300" s="82"/>
      <c r="P1300" s="82"/>
      <c r="Q1300" s="82"/>
      <c r="R1300" s="82"/>
      <c r="S1300" s="82"/>
      <c r="T1300" s="82"/>
      <c r="U1300" s="82"/>
    </row>
    <row r="1301" spans="2:21" x14ac:dyDescent="0.35">
      <c r="B1301" s="82"/>
      <c r="C1301" s="82"/>
      <c r="D1301" s="82"/>
      <c r="E1301" s="82"/>
      <c r="F1301" s="82"/>
      <c r="G1301" s="82"/>
      <c r="H1301" s="82"/>
      <c r="I1301" s="82"/>
      <c r="J1301" s="82"/>
      <c r="K1301" s="82"/>
      <c r="L1301" s="82"/>
      <c r="M1301" s="82"/>
      <c r="N1301" s="82"/>
      <c r="O1301" s="82"/>
      <c r="P1301" s="82"/>
      <c r="Q1301" s="82"/>
      <c r="R1301" s="82"/>
      <c r="S1301" s="82"/>
      <c r="T1301" s="82"/>
      <c r="U1301" s="82"/>
    </row>
    <row r="1302" spans="2:21" x14ac:dyDescent="0.35">
      <c r="B1302" s="82"/>
      <c r="C1302" s="82"/>
      <c r="D1302" s="82"/>
      <c r="E1302" s="82"/>
      <c r="F1302" s="82"/>
      <c r="G1302" s="82"/>
      <c r="H1302" s="82"/>
      <c r="I1302" s="82"/>
      <c r="J1302" s="82"/>
      <c r="K1302" s="82"/>
      <c r="L1302" s="82"/>
      <c r="M1302" s="82"/>
      <c r="N1302" s="82"/>
      <c r="O1302" s="82"/>
      <c r="P1302" s="82"/>
      <c r="Q1302" s="82"/>
      <c r="R1302" s="82"/>
      <c r="S1302" s="82"/>
      <c r="T1302" s="82"/>
      <c r="U1302" s="82"/>
    </row>
    <row r="1303" spans="2:21" x14ac:dyDescent="0.35">
      <c r="B1303" s="82"/>
      <c r="C1303" s="82"/>
      <c r="D1303" s="82"/>
      <c r="E1303" s="82"/>
      <c r="F1303" s="82"/>
      <c r="G1303" s="82"/>
      <c r="H1303" s="82"/>
      <c r="I1303" s="82"/>
      <c r="J1303" s="82"/>
      <c r="K1303" s="82"/>
      <c r="L1303" s="82"/>
      <c r="M1303" s="82"/>
      <c r="N1303" s="82"/>
      <c r="O1303" s="82"/>
      <c r="P1303" s="82"/>
      <c r="Q1303" s="82"/>
      <c r="R1303" s="82"/>
      <c r="S1303" s="82"/>
      <c r="T1303" s="82"/>
      <c r="U1303" s="82"/>
    </row>
    <row r="1304" spans="2:21" x14ac:dyDescent="0.35">
      <c r="B1304" s="82"/>
      <c r="C1304" s="82"/>
      <c r="D1304" s="82"/>
      <c r="E1304" s="82"/>
      <c r="F1304" s="82"/>
      <c r="G1304" s="82"/>
      <c r="H1304" s="82"/>
      <c r="I1304" s="82"/>
      <c r="J1304" s="82"/>
      <c r="K1304" s="82"/>
      <c r="L1304" s="82"/>
      <c r="M1304" s="82"/>
      <c r="N1304" s="82"/>
      <c r="O1304" s="82"/>
      <c r="P1304" s="82"/>
      <c r="Q1304" s="82"/>
      <c r="R1304" s="82"/>
      <c r="S1304" s="82"/>
      <c r="T1304" s="82"/>
      <c r="U1304" s="82"/>
    </row>
    <row r="1305" spans="2:21" x14ac:dyDescent="0.35">
      <c r="B1305" s="82"/>
      <c r="C1305" s="82"/>
      <c r="D1305" s="82"/>
      <c r="E1305" s="82"/>
      <c r="F1305" s="82"/>
      <c r="G1305" s="82"/>
      <c r="H1305" s="82"/>
      <c r="I1305" s="82"/>
      <c r="J1305" s="82"/>
      <c r="K1305" s="82"/>
      <c r="L1305" s="82"/>
      <c r="M1305" s="82"/>
      <c r="N1305" s="82"/>
      <c r="O1305" s="82"/>
      <c r="P1305" s="82"/>
      <c r="Q1305" s="82"/>
      <c r="R1305" s="82"/>
      <c r="S1305" s="82"/>
      <c r="T1305" s="82"/>
      <c r="U1305" s="82"/>
    </row>
    <row r="1306" spans="2:21" x14ac:dyDescent="0.35">
      <c r="B1306" s="82"/>
      <c r="C1306" s="82"/>
      <c r="D1306" s="82"/>
      <c r="E1306" s="82"/>
      <c r="F1306" s="82"/>
      <c r="G1306" s="82"/>
      <c r="H1306" s="82"/>
      <c r="I1306" s="82"/>
      <c r="J1306" s="82"/>
      <c r="K1306" s="82"/>
      <c r="L1306" s="82"/>
      <c r="M1306" s="82"/>
      <c r="N1306" s="82"/>
      <c r="O1306" s="82"/>
      <c r="P1306" s="82"/>
      <c r="Q1306" s="82"/>
      <c r="R1306" s="82"/>
      <c r="S1306" s="82"/>
      <c r="T1306" s="82"/>
      <c r="U1306" s="82"/>
    </row>
    <row r="1307" spans="2:21" x14ac:dyDescent="0.35">
      <c r="B1307" s="82"/>
      <c r="C1307" s="82"/>
      <c r="D1307" s="82"/>
      <c r="E1307" s="82"/>
      <c r="F1307" s="82"/>
      <c r="G1307" s="82"/>
      <c r="H1307" s="82"/>
      <c r="I1307" s="82"/>
      <c r="J1307" s="82"/>
      <c r="K1307" s="82"/>
      <c r="L1307" s="82"/>
      <c r="M1307" s="82"/>
      <c r="N1307" s="82"/>
      <c r="O1307" s="82"/>
      <c r="P1307" s="82"/>
      <c r="Q1307" s="82"/>
      <c r="R1307" s="82"/>
      <c r="S1307" s="82"/>
      <c r="T1307" s="82"/>
      <c r="U1307" s="82"/>
    </row>
    <row r="1308" spans="2:21" x14ac:dyDescent="0.35">
      <c r="B1308" s="82"/>
      <c r="C1308" s="82"/>
      <c r="D1308" s="82"/>
      <c r="E1308" s="82"/>
      <c r="F1308" s="82"/>
      <c r="G1308" s="82"/>
      <c r="H1308" s="82"/>
      <c r="I1308" s="82"/>
      <c r="J1308" s="82"/>
      <c r="K1308" s="82"/>
      <c r="L1308" s="82"/>
      <c r="M1308" s="82"/>
      <c r="N1308" s="82"/>
      <c r="O1308" s="82"/>
      <c r="P1308" s="82"/>
      <c r="Q1308" s="82"/>
      <c r="R1308" s="82"/>
      <c r="S1308" s="82"/>
      <c r="T1308" s="82"/>
      <c r="U1308" s="82"/>
    </row>
    <row r="1309" spans="2:21" x14ac:dyDescent="0.35">
      <c r="B1309" s="82"/>
      <c r="C1309" s="82"/>
      <c r="D1309" s="82"/>
      <c r="E1309" s="82"/>
      <c r="F1309" s="82"/>
      <c r="G1309" s="82"/>
      <c r="H1309" s="82"/>
      <c r="I1309" s="82"/>
      <c r="J1309" s="82"/>
      <c r="K1309" s="82"/>
      <c r="L1309" s="82"/>
      <c r="M1309" s="82"/>
      <c r="N1309" s="82"/>
      <c r="O1309" s="82"/>
      <c r="P1309" s="82"/>
      <c r="Q1309" s="82"/>
      <c r="R1309" s="82"/>
      <c r="S1309" s="82"/>
      <c r="T1309" s="82"/>
      <c r="U1309" s="82"/>
    </row>
    <row r="1310" spans="2:21" x14ac:dyDescent="0.35">
      <c r="B1310" s="82"/>
      <c r="C1310" s="82"/>
      <c r="D1310" s="82"/>
      <c r="E1310" s="82"/>
      <c r="F1310" s="82"/>
      <c r="G1310" s="82"/>
      <c r="H1310" s="82"/>
      <c r="I1310" s="82"/>
      <c r="J1310" s="82"/>
      <c r="K1310" s="82"/>
      <c r="L1310" s="82"/>
      <c r="M1310" s="82"/>
      <c r="N1310" s="82"/>
      <c r="O1310" s="82"/>
      <c r="P1310" s="82"/>
      <c r="Q1310" s="82"/>
      <c r="R1310" s="82"/>
      <c r="S1310" s="82"/>
      <c r="T1310" s="82"/>
      <c r="U1310" s="82"/>
    </row>
    <row r="1311" spans="2:21" x14ac:dyDescent="0.35">
      <c r="B1311" s="82"/>
      <c r="C1311" s="82"/>
      <c r="D1311" s="82"/>
      <c r="E1311" s="82"/>
      <c r="F1311" s="82"/>
      <c r="G1311" s="82"/>
      <c r="H1311" s="82"/>
      <c r="I1311" s="82"/>
      <c r="J1311" s="82"/>
      <c r="K1311" s="82"/>
      <c r="L1311" s="82"/>
      <c r="M1311" s="82"/>
      <c r="N1311" s="82"/>
      <c r="O1311" s="82"/>
      <c r="P1311" s="82"/>
      <c r="Q1311" s="82"/>
      <c r="R1311" s="82"/>
      <c r="S1311" s="82"/>
      <c r="T1311" s="82"/>
      <c r="U1311" s="82"/>
    </row>
    <row r="1312" spans="2:21" x14ac:dyDescent="0.35">
      <c r="B1312" s="82"/>
      <c r="C1312" s="82"/>
      <c r="D1312" s="82"/>
      <c r="E1312" s="82"/>
      <c r="F1312" s="82"/>
      <c r="G1312" s="82"/>
      <c r="H1312" s="82"/>
      <c r="I1312" s="82"/>
      <c r="J1312" s="82"/>
      <c r="K1312" s="82"/>
      <c r="L1312" s="82"/>
      <c r="M1312" s="82"/>
      <c r="N1312" s="82"/>
      <c r="O1312" s="82"/>
      <c r="P1312" s="82"/>
      <c r="Q1312" s="82"/>
      <c r="R1312" s="82"/>
      <c r="S1312" s="82"/>
      <c r="T1312" s="82"/>
      <c r="U1312" s="82"/>
    </row>
    <row r="1313" spans="2:21" x14ac:dyDescent="0.35">
      <c r="B1313" s="82"/>
      <c r="C1313" s="82"/>
      <c r="D1313" s="82"/>
      <c r="E1313" s="82"/>
      <c r="F1313" s="82"/>
      <c r="G1313" s="82"/>
      <c r="H1313" s="82"/>
      <c r="I1313" s="82"/>
      <c r="J1313" s="82"/>
      <c r="K1313" s="82"/>
      <c r="L1313" s="82"/>
      <c r="M1313" s="82"/>
      <c r="N1313" s="82"/>
      <c r="O1313" s="82"/>
      <c r="P1313" s="82"/>
      <c r="Q1313" s="82"/>
      <c r="R1313" s="82"/>
      <c r="S1313" s="82"/>
      <c r="T1313" s="82"/>
      <c r="U1313" s="82"/>
    </row>
    <row r="1314" spans="2:21" x14ac:dyDescent="0.35">
      <c r="B1314" s="82"/>
      <c r="C1314" s="82"/>
      <c r="D1314" s="82"/>
      <c r="E1314" s="82"/>
      <c r="F1314" s="82"/>
      <c r="G1314" s="82"/>
      <c r="H1314" s="82"/>
      <c r="I1314" s="82"/>
      <c r="J1314" s="82"/>
      <c r="K1314" s="82"/>
      <c r="L1314" s="82"/>
      <c r="M1314" s="82"/>
      <c r="N1314" s="82"/>
      <c r="O1314" s="82"/>
      <c r="P1314" s="82"/>
      <c r="Q1314" s="82"/>
      <c r="R1314" s="82"/>
      <c r="S1314" s="82"/>
      <c r="T1314" s="82"/>
      <c r="U1314" s="82"/>
    </row>
    <row r="1315" spans="2:21" x14ac:dyDescent="0.35">
      <c r="B1315" s="82"/>
      <c r="C1315" s="82"/>
      <c r="D1315" s="82"/>
      <c r="E1315" s="82"/>
      <c r="F1315" s="82"/>
      <c r="G1315" s="82"/>
      <c r="H1315" s="82"/>
      <c r="I1315" s="82"/>
      <c r="J1315" s="82"/>
      <c r="K1315" s="82"/>
      <c r="L1315" s="82"/>
      <c r="M1315" s="82"/>
      <c r="N1315" s="82"/>
      <c r="O1315" s="82"/>
      <c r="P1315" s="82"/>
      <c r="Q1315" s="82"/>
      <c r="R1315" s="82"/>
      <c r="S1315" s="82"/>
      <c r="T1315" s="82"/>
      <c r="U1315" s="82"/>
    </row>
    <row r="1316" spans="2:21" x14ac:dyDescent="0.35">
      <c r="B1316" s="82"/>
      <c r="C1316" s="82"/>
      <c r="D1316" s="82"/>
      <c r="E1316" s="82"/>
      <c r="F1316" s="82"/>
      <c r="G1316" s="82"/>
      <c r="H1316" s="82"/>
      <c r="I1316" s="82"/>
      <c r="J1316" s="82"/>
      <c r="K1316" s="82"/>
      <c r="L1316" s="82"/>
      <c r="M1316" s="82"/>
      <c r="N1316" s="82"/>
      <c r="O1316" s="82"/>
      <c r="P1316" s="82"/>
      <c r="Q1316" s="82"/>
      <c r="R1316" s="82"/>
      <c r="S1316" s="82"/>
      <c r="T1316" s="82"/>
      <c r="U1316" s="82"/>
    </row>
    <row r="1317" spans="2:21" x14ac:dyDescent="0.35">
      <c r="B1317" s="82"/>
      <c r="C1317" s="82"/>
      <c r="D1317" s="82"/>
      <c r="E1317" s="82"/>
      <c r="F1317" s="82"/>
      <c r="G1317" s="82"/>
      <c r="H1317" s="82"/>
      <c r="I1317" s="82"/>
      <c r="J1317" s="82"/>
      <c r="K1317" s="82"/>
      <c r="L1317" s="82"/>
      <c r="M1317" s="82"/>
      <c r="N1317" s="82"/>
      <c r="O1317" s="82"/>
      <c r="P1317" s="82"/>
      <c r="Q1317" s="82"/>
      <c r="R1317" s="82"/>
      <c r="S1317" s="82"/>
      <c r="T1317" s="82"/>
      <c r="U1317" s="82"/>
    </row>
    <row r="1318" spans="2:21" x14ac:dyDescent="0.35">
      <c r="B1318" s="82"/>
      <c r="C1318" s="82"/>
      <c r="D1318" s="82"/>
      <c r="E1318" s="82"/>
      <c r="F1318" s="82"/>
      <c r="G1318" s="82"/>
      <c r="H1318" s="82"/>
      <c r="I1318" s="82"/>
      <c r="J1318" s="82"/>
      <c r="K1318" s="82"/>
      <c r="L1318" s="82"/>
      <c r="M1318" s="82"/>
      <c r="N1318" s="82"/>
      <c r="O1318" s="82"/>
      <c r="P1318" s="82"/>
      <c r="Q1318" s="82"/>
      <c r="R1318" s="82"/>
      <c r="S1318" s="82"/>
      <c r="T1318" s="82"/>
      <c r="U1318" s="82"/>
    </row>
    <row r="1319" spans="2:21" x14ac:dyDescent="0.35">
      <c r="B1319" s="82"/>
      <c r="C1319" s="82"/>
      <c r="D1319" s="82"/>
      <c r="E1319" s="82"/>
      <c r="F1319" s="82"/>
      <c r="G1319" s="82"/>
      <c r="H1319" s="82"/>
      <c r="I1319" s="82"/>
      <c r="J1319" s="82"/>
      <c r="K1319" s="82"/>
      <c r="L1319" s="82"/>
      <c r="M1319" s="82"/>
      <c r="N1319" s="82"/>
      <c r="O1319" s="82"/>
      <c r="P1319" s="82"/>
      <c r="Q1319" s="82"/>
      <c r="R1319" s="82"/>
      <c r="S1319" s="82"/>
      <c r="T1319" s="82"/>
      <c r="U1319" s="82"/>
    </row>
    <row r="1320" spans="2:21" x14ac:dyDescent="0.35">
      <c r="B1320" s="82"/>
      <c r="C1320" s="82"/>
      <c r="D1320" s="82"/>
      <c r="E1320" s="82"/>
      <c r="F1320" s="82"/>
      <c r="G1320" s="82"/>
      <c r="H1320" s="82"/>
      <c r="I1320" s="82"/>
      <c r="J1320" s="82"/>
      <c r="K1320" s="82"/>
      <c r="L1320" s="82"/>
      <c r="M1320" s="82"/>
      <c r="N1320" s="82"/>
      <c r="O1320" s="82"/>
      <c r="P1320" s="82"/>
      <c r="Q1320" s="82"/>
      <c r="R1320" s="82"/>
      <c r="S1320" s="82"/>
      <c r="T1320" s="82"/>
      <c r="U1320" s="82"/>
    </row>
    <row r="1321" spans="2:21" x14ac:dyDescent="0.35">
      <c r="B1321" s="82"/>
      <c r="C1321" s="82"/>
      <c r="D1321" s="82"/>
      <c r="E1321" s="82"/>
      <c r="F1321" s="82"/>
      <c r="G1321" s="82"/>
      <c r="H1321" s="82"/>
      <c r="I1321" s="82"/>
      <c r="J1321" s="82"/>
      <c r="K1321" s="82"/>
      <c r="L1321" s="82"/>
      <c r="M1321" s="82"/>
      <c r="N1321" s="82"/>
      <c r="O1321" s="82"/>
      <c r="P1321" s="82"/>
      <c r="Q1321" s="82"/>
      <c r="R1321" s="82"/>
      <c r="S1321" s="82"/>
      <c r="T1321" s="82"/>
      <c r="U1321" s="82"/>
    </row>
    <row r="1322" spans="2:21" x14ac:dyDescent="0.35">
      <c r="B1322" s="82"/>
      <c r="C1322" s="82"/>
      <c r="D1322" s="82"/>
      <c r="E1322" s="82"/>
      <c r="F1322" s="82"/>
      <c r="G1322" s="82"/>
      <c r="H1322" s="82"/>
      <c r="I1322" s="82"/>
      <c r="J1322" s="82"/>
      <c r="K1322" s="82"/>
      <c r="L1322" s="82"/>
      <c r="M1322" s="82"/>
      <c r="N1322" s="82"/>
      <c r="O1322" s="82"/>
      <c r="P1322" s="82"/>
      <c r="Q1322" s="82"/>
      <c r="R1322" s="82"/>
      <c r="S1322" s="82"/>
      <c r="T1322" s="82"/>
      <c r="U1322" s="82"/>
    </row>
    <row r="1323" spans="2:21" x14ac:dyDescent="0.35">
      <c r="B1323" s="82"/>
      <c r="C1323" s="82"/>
      <c r="D1323" s="82"/>
      <c r="E1323" s="82"/>
      <c r="F1323" s="82"/>
      <c r="G1323" s="82"/>
      <c r="H1323" s="82"/>
      <c r="I1323" s="82"/>
      <c r="J1323" s="82"/>
      <c r="K1323" s="82"/>
      <c r="L1323" s="82"/>
      <c r="M1323" s="82"/>
      <c r="N1323" s="82"/>
      <c r="O1323" s="82"/>
      <c r="P1323" s="82"/>
      <c r="Q1323" s="82"/>
      <c r="R1323" s="82"/>
      <c r="S1323" s="82"/>
      <c r="T1323" s="82"/>
      <c r="U1323" s="82"/>
    </row>
    <row r="1324" spans="2:21" x14ac:dyDescent="0.35">
      <c r="B1324" s="82"/>
      <c r="C1324" s="82"/>
      <c r="D1324" s="82"/>
      <c r="E1324" s="82"/>
      <c r="F1324" s="82"/>
      <c r="G1324" s="82"/>
      <c r="H1324" s="82"/>
      <c r="I1324" s="82"/>
      <c r="J1324" s="82"/>
      <c r="K1324" s="82"/>
      <c r="L1324" s="82"/>
      <c r="M1324" s="82"/>
      <c r="N1324" s="82"/>
      <c r="O1324" s="82"/>
      <c r="P1324" s="82"/>
      <c r="Q1324" s="82"/>
      <c r="R1324" s="82"/>
      <c r="S1324" s="82"/>
      <c r="T1324" s="82"/>
      <c r="U1324" s="82"/>
    </row>
    <row r="1325" spans="2:21" x14ac:dyDescent="0.35">
      <c r="B1325" s="82"/>
      <c r="C1325" s="82"/>
      <c r="D1325" s="82"/>
      <c r="E1325" s="82"/>
      <c r="F1325" s="82"/>
      <c r="G1325" s="82"/>
      <c r="H1325" s="82"/>
      <c r="I1325" s="82"/>
      <c r="J1325" s="82"/>
      <c r="K1325" s="82"/>
      <c r="L1325" s="82"/>
      <c r="M1325" s="82"/>
      <c r="N1325" s="82"/>
      <c r="O1325" s="82"/>
      <c r="P1325" s="82"/>
      <c r="Q1325" s="82"/>
      <c r="R1325" s="82"/>
      <c r="S1325" s="82"/>
      <c r="T1325" s="82"/>
      <c r="U1325" s="82"/>
    </row>
    <row r="1326" spans="2:21" x14ac:dyDescent="0.35">
      <c r="B1326" s="82"/>
      <c r="C1326" s="82"/>
      <c r="D1326" s="82"/>
      <c r="E1326" s="82"/>
      <c r="F1326" s="82"/>
      <c r="G1326" s="82"/>
      <c r="H1326" s="82"/>
      <c r="I1326" s="82"/>
      <c r="J1326" s="82"/>
      <c r="K1326" s="82"/>
      <c r="L1326" s="82"/>
      <c r="M1326" s="82"/>
      <c r="N1326" s="82"/>
      <c r="O1326" s="82"/>
      <c r="P1326" s="82"/>
      <c r="Q1326" s="82"/>
      <c r="R1326" s="82"/>
      <c r="S1326" s="82"/>
      <c r="T1326" s="82"/>
      <c r="U1326" s="82"/>
    </row>
    <row r="1327" spans="2:21" x14ac:dyDescent="0.35">
      <c r="B1327" s="82"/>
      <c r="C1327" s="82"/>
      <c r="D1327" s="82"/>
      <c r="E1327" s="82"/>
      <c r="F1327" s="82"/>
      <c r="G1327" s="82"/>
      <c r="H1327" s="82"/>
      <c r="I1327" s="82"/>
      <c r="J1327" s="82"/>
      <c r="K1327" s="82"/>
      <c r="L1327" s="82"/>
      <c r="M1327" s="82"/>
      <c r="N1327" s="82"/>
      <c r="O1327" s="82"/>
      <c r="P1327" s="82"/>
      <c r="Q1327" s="82"/>
      <c r="R1327" s="82"/>
      <c r="S1327" s="82"/>
      <c r="T1327" s="82"/>
      <c r="U1327" s="82"/>
    </row>
    <row r="1328" spans="2:21" x14ac:dyDescent="0.35">
      <c r="B1328" s="82"/>
      <c r="C1328" s="82"/>
      <c r="D1328" s="82"/>
      <c r="E1328" s="82"/>
      <c r="F1328" s="82"/>
      <c r="G1328" s="82"/>
      <c r="H1328" s="82"/>
      <c r="I1328" s="82"/>
      <c r="J1328" s="82"/>
      <c r="K1328" s="82"/>
      <c r="L1328" s="82"/>
      <c r="M1328" s="82"/>
      <c r="N1328" s="82"/>
      <c r="O1328" s="82"/>
      <c r="P1328" s="82"/>
      <c r="Q1328" s="82"/>
      <c r="R1328" s="82"/>
      <c r="S1328" s="82"/>
      <c r="T1328" s="82"/>
      <c r="U1328" s="82"/>
    </row>
    <row r="1329" spans="2:21" x14ac:dyDescent="0.35">
      <c r="B1329" s="82"/>
      <c r="C1329" s="82"/>
      <c r="D1329" s="82"/>
      <c r="E1329" s="82"/>
      <c r="F1329" s="82"/>
      <c r="G1329" s="82"/>
      <c r="H1329" s="82"/>
      <c r="I1329" s="82"/>
      <c r="J1329" s="82"/>
      <c r="K1329" s="82"/>
      <c r="L1329" s="82"/>
      <c r="M1329" s="82"/>
      <c r="N1329" s="82"/>
      <c r="O1329" s="82"/>
      <c r="P1329" s="82"/>
      <c r="Q1329" s="82"/>
      <c r="R1329" s="82"/>
      <c r="S1329" s="82"/>
      <c r="T1329" s="82"/>
      <c r="U1329" s="82"/>
    </row>
    <row r="1330" spans="2:21" x14ac:dyDescent="0.35">
      <c r="B1330" s="82"/>
      <c r="C1330" s="82"/>
      <c r="D1330" s="82"/>
      <c r="E1330" s="82"/>
      <c r="F1330" s="82"/>
      <c r="G1330" s="82"/>
      <c r="H1330" s="82"/>
      <c r="I1330" s="82"/>
      <c r="J1330" s="82"/>
      <c r="K1330" s="82"/>
      <c r="L1330" s="82"/>
      <c r="M1330" s="82"/>
      <c r="N1330" s="82"/>
      <c r="O1330" s="82"/>
      <c r="P1330" s="82"/>
      <c r="Q1330" s="82"/>
      <c r="R1330" s="82"/>
      <c r="S1330" s="82"/>
      <c r="T1330" s="82"/>
      <c r="U1330" s="82"/>
    </row>
    <row r="1331" spans="2:21" x14ac:dyDescent="0.35">
      <c r="B1331" s="82"/>
      <c r="C1331" s="82"/>
      <c r="D1331" s="82"/>
      <c r="E1331" s="82"/>
      <c r="F1331" s="82"/>
      <c r="G1331" s="82"/>
      <c r="H1331" s="82"/>
      <c r="I1331" s="82"/>
      <c r="J1331" s="82"/>
      <c r="K1331" s="82"/>
      <c r="L1331" s="82"/>
      <c r="M1331" s="82"/>
      <c r="N1331" s="82"/>
      <c r="O1331" s="82"/>
      <c r="P1331" s="82"/>
      <c r="Q1331" s="82"/>
      <c r="R1331" s="82"/>
      <c r="S1331" s="82"/>
      <c r="T1331" s="82"/>
      <c r="U1331" s="82"/>
    </row>
    <row r="1332" spans="2:21" x14ac:dyDescent="0.35">
      <c r="B1332" s="82"/>
      <c r="C1332" s="82"/>
      <c r="D1332" s="82"/>
      <c r="E1332" s="82"/>
      <c r="F1332" s="82"/>
      <c r="G1332" s="82"/>
      <c r="H1332" s="82"/>
      <c r="I1332" s="82"/>
      <c r="J1332" s="82"/>
      <c r="K1332" s="82"/>
      <c r="L1332" s="82"/>
      <c r="M1332" s="82"/>
      <c r="N1332" s="82"/>
      <c r="O1332" s="82"/>
      <c r="P1332" s="82"/>
      <c r="Q1332" s="82"/>
      <c r="R1332" s="82"/>
      <c r="S1332" s="82"/>
      <c r="T1332" s="82"/>
      <c r="U1332" s="82"/>
    </row>
    <row r="1333" spans="2:21" x14ac:dyDescent="0.35">
      <c r="B1333" s="82"/>
      <c r="C1333" s="82"/>
      <c r="D1333" s="82"/>
      <c r="E1333" s="82"/>
      <c r="F1333" s="82"/>
      <c r="G1333" s="82"/>
      <c r="H1333" s="82"/>
      <c r="I1333" s="82"/>
      <c r="J1333" s="82"/>
      <c r="K1333" s="82"/>
      <c r="L1333" s="82"/>
      <c r="M1333" s="82"/>
      <c r="N1333" s="82"/>
      <c r="O1333" s="82"/>
      <c r="P1333" s="82"/>
      <c r="Q1333" s="82"/>
      <c r="R1333" s="82"/>
      <c r="S1333" s="82"/>
      <c r="T1333" s="82"/>
      <c r="U1333" s="82"/>
    </row>
    <row r="1334" spans="2:21" x14ac:dyDescent="0.35">
      <c r="B1334" s="82"/>
      <c r="C1334" s="82"/>
      <c r="D1334" s="82"/>
      <c r="E1334" s="82"/>
      <c r="F1334" s="82"/>
      <c r="G1334" s="82"/>
      <c r="H1334" s="82"/>
      <c r="I1334" s="82"/>
      <c r="J1334" s="82"/>
      <c r="K1334" s="82"/>
      <c r="L1334" s="82"/>
      <c r="M1334" s="82"/>
      <c r="N1334" s="82"/>
      <c r="O1334" s="82"/>
      <c r="P1334" s="82"/>
      <c r="Q1334" s="82"/>
      <c r="R1334" s="82"/>
      <c r="S1334" s="82"/>
      <c r="T1334" s="82"/>
      <c r="U1334" s="82"/>
    </row>
    <row r="1335" spans="2:21" x14ac:dyDescent="0.35">
      <c r="B1335" s="82"/>
      <c r="C1335" s="82"/>
      <c r="D1335" s="82"/>
      <c r="E1335" s="82"/>
      <c r="F1335" s="82"/>
      <c r="G1335" s="82"/>
      <c r="H1335" s="82"/>
      <c r="I1335" s="82"/>
      <c r="J1335" s="82"/>
      <c r="K1335" s="82"/>
      <c r="L1335" s="82"/>
      <c r="M1335" s="82"/>
      <c r="N1335" s="82"/>
      <c r="O1335" s="82"/>
      <c r="P1335" s="82"/>
      <c r="Q1335" s="82"/>
      <c r="R1335" s="82"/>
      <c r="S1335" s="82"/>
      <c r="T1335" s="82"/>
      <c r="U1335" s="82"/>
    </row>
    <row r="1336" spans="2:21" x14ac:dyDescent="0.35">
      <c r="B1336" s="82"/>
      <c r="C1336" s="82"/>
      <c r="D1336" s="82"/>
      <c r="E1336" s="82"/>
      <c r="F1336" s="82"/>
      <c r="G1336" s="82"/>
      <c r="H1336" s="82"/>
      <c r="I1336" s="82"/>
      <c r="J1336" s="82"/>
      <c r="K1336" s="82"/>
      <c r="L1336" s="82"/>
      <c r="M1336" s="82"/>
      <c r="N1336" s="82"/>
      <c r="O1336" s="82"/>
      <c r="P1336" s="82"/>
      <c r="Q1336" s="82"/>
      <c r="R1336" s="82"/>
      <c r="S1336" s="82"/>
      <c r="T1336" s="82"/>
      <c r="U1336" s="82"/>
    </row>
    <row r="1337" spans="2:21" x14ac:dyDescent="0.35">
      <c r="B1337" s="82"/>
      <c r="C1337" s="82"/>
      <c r="D1337" s="82"/>
      <c r="E1337" s="82"/>
      <c r="F1337" s="82"/>
      <c r="G1337" s="82"/>
      <c r="H1337" s="82"/>
      <c r="I1337" s="82"/>
      <c r="J1337" s="82"/>
      <c r="K1337" s="82"/>
      <c r="L1337" s="82"/>
      <c r="M1337" s="82"/>
      <c r="N1337" s="82"/>
      <c r="O1337" s="82"/>
      <c r="P1337" s="82"/>
      <c r="Q1337" s="82"/>
      <c r="R1337" s="82"/>
      <c r="S1337" s="82"/>
      <c r="T1337" s="82"/>
      <c r="U1337" s="82"/>
    </row>
    <row r="1338" spans="2:21" x14ac:dyDescent="0.35">
      <c r="B1338" s="82"/>
      <c r="C1338" s="82"/>
      <c r="D1338" s="82"/>
      <c r="E1338" s="82"/>
      <c r="F1338" s="82"/>
      <c r="G1338" s="82"/>
      <c r="H1338" s="82"/>
      <c r="I1338" s="82"/>
      <c r="J1338" s="82"/>
      <c r="K1338" s="82"/>
      <c r="L1338" s="82"/>
      <c r="M1338" s="82"/>
      <c r="N1338" s="82"/>
      <c r="O1338" s="82"/>
      <c r="P1338" s="82"/>
      <c r="Q1338" s="82"/>
      <c r="R1338" s="82"/>
      <c r="S1338" s="82"/>
      <c r="T1338" s="82"/>
      <c r="U1338" s="82"/>
    </row>
    <row r="1339" spans="2:21" x14ac:dyDescent="0.35">
      <c r="B1339" s="82"/>
      <c r="C1339" s="82"/>
      <c r="D1339" s="82"/>
      <c r="E1339" s="82"/>
      <c r="F1339" s="82"/>
      <c r="G1339" s="82"/>
      <c r="H1339" s="82"/>
      <c r="I1339" s="82"/>
      <c r="J1339" s="82"/>
      <c r="K1339" s="82"/>
      <c r="L1339" s="82"/>
      <c r="M1339" s="82"/>
      <c r="N1339" s="82"/>
      <c r="O1339" s="82"/>
      <c r="P1339" s="82"/>
      <c r="Q1339" s="82"/>
      <c r="R1339" s="82"/>
      <c r="S1339" s="82"/>
      <c r="T1339" s="82"/>
      <c r="U1339" s="82"/>
    </row>
    <row r="1340" spans="2:21" x14ac:dyDescent="0.35">
      <c r="B1340" s="82"/>
      <c r="C1340" s="82"/>
      <c r="D1340" s="82"/>
      <c r="E1340" s="82"/>
      <c r="F1340" s="82"/>
      <c r="G1340" s="82"/>
      <c r="H1340" s="82"/>
      <c r="I1340" s="82"/>
      <c r="J1340" s="82"/>
      <c r="K1340" s="82"/>
      <c r="L1340" s="82"/>
      <c r="M1340" s="82"/>
      <c r="N1340" s="82"/>
      <c r="O1340" s="82"/>
      <c r="P1340" s="82"/>
      <c r="Q1340" s="82"/>
      <c r="R1340" s="82"/>
      <c r="S1340" s="82"/>
      <c r="T1340" s="82"/>
      <c r="U1340" s="82"/>
    </row>
    <row r="1341" spans="2:21" x14ac:dyDescent="0.35">
      <c r="B1341" s="82"/>
      <c r="C1341" s="82"/>
      <c r="D1341" s="82"/>
      <c r="E1341" s="82"/>
      <c r="F1341" s="82"/>
      <c r="G1341" s="82"/>
      <c r="H1341" s="82"/>
      <c r="I1341" s="82"/>
      <c r="J1341" s="82"/>
      <c r="K1341" s="82"/>
      <c r="L1341" s="82"/>
      <c r="M1341" s="82"/>
      <c r="N1341" s="82"/>
      <c r="O1341" s="82"/>
      <c r="P1341" s="82"/>
      <c r="Q1341" s="82"/>
      <c r="R1341" s="82"/>
      <c r="S1341" s="82"/>
      <c r="T1341" s="82"/>
      <c r="U1341" s="82"/>
    </row>
    <row r="1342" spans="2:21" x14ac:dyDescent="0.35">
      <c r="B1342" s="82"/>
      <c r="C1342" s="82"/>
      <c r="D1342" s="82"/>
      <c r="E1342" s="82"/>
      <c r="F1342" s="82"/>
      <c r="G1342" s="82"/>
      <c r="H1342" s="82"/>
      <c r="I1342" s="82"/>
      <c r="J1342" s="82"/>
      <c r="K1342" s="82"/>
      <c r="L1342" s="82"/>
      <c r="M1342" s="82"/>
      <c r="N1342" s="82"/>
      <c r="O1342" s="82"/>
      <c r="P1342" s="82"/>
      <c r="Q1342" s="82"/>
      <c r="R1342" s="82"/>
      <c r="S1342" s="82"/>
      <c r="T1342" s="82"/>
      <c r="U1342" s="82"/>
    </row>
    <row r="1343" spans="2:21" x14ac:dyDescent="0.35">
      <c r="B1343" s="82"/>
      <c r="C1343" s="82"/>
      <c r="D1343" s="82"/>
      <c r="E1343" s="82"/>
      <c r="F1343" s="82"/>
      <c r="G1343" s="82"/>
      <c r="H1343" s="82"/>
      <c r="I1343" s="82"/>
      <c r="J1343" s="82"/>
      <c r="K1343" s="82"/>
      <c r="L1343" s="82"/>
      <c r="M1343" s="82"/>
      <c r="N1343" s="82"/>
      <c r="O1343" s="82"/>
      <c r="P1343" s="82"/>
      <c r="Q1343" s="82"/>
      <c r="R1343" s="82"/>
      <c r="S1343" s="82"/>
      <c r="T1343" s="82"/>
      <c r="U1343" s="82"/>
    </row>
    <row r="1344" spans="2:21" x14ac:dyDescent="0.35">
      <c r="B1344" s="82"/>
      <c r="C1344" s="82"/>
      <c r="D1344" s="82"/>
      <c r="E1344" s="82"/>
      <c r="F1344" s="82"/>
      <c r="G1344" s="82"/>
      <c r="H1344" s="82"/>
      <c r="I1344" s="82"/>
      <c r="J1344" s="82"/>
      <c r="K1344" s="82"/>
      <c r="L1344" s="82"/>
      <c r="M1344" s="82"/>
      <c r="N1344" s="82"/>
      <c r="O1344" s="82"/>
      <c r="P1344" s="82"/>
      <c r="Q1344" s="82"/>
      <c r="R1344" s="82"/>
      <c r="S1344" s="82"/>
      <c r="T1344" s="82"/>
      <c r="U1344" s="82"/>
    </row>
    <row r="1345" spans="2:21" x14ac:dyDescent="0.35">
      <c r="B1345" s="82"/>
      <c r="C1345" s="82"/>
      <c r="D1345" s="82"/>
      <c r="E1345" s="82"/>
      <c r="F1345" s="82"/>
      <c r="G1345" s="82"/>
      <c r="H1345" s="82"/>
      <c r="I1345" s="82"/>
      <c r="J1345" s="82"/>
      <c r="K1345" s="82"/>
      <c r="L1345" s="82"/>
      <c r="M1345" s="82"/>
      <c r="N1345" s="82"/>
      <c r="O1345" s="82"/>
      <c r="P1345" s="82"/>
      <c r="Q1345" s="82"/>
      <c r="R1345" s="82"/>
      <c r="S1345" s="82"/>
      <c r="T1345" s="82"/>
      <c r="U1345" s="82"/>
    </row>
    <row r="1346" spans="2:21" x14ac:dyDescent="0.35">
      <c r="B1346" s="82"/>
      <c r="C1346" s="82"/>
      <c r="D1346" s="82"/>
      <c r="E1346" s="82"/>
      <c r="F1346" s="82"/>
      <c r="G1346" s="82"/>
      <c r="H1346" s="82"/>
      <c r="I1346" s="82"/>
      <c r="J1346" s="82"/>
      <c r="K1346" s="82"/>
      <c r="L1346" s="82"/>
      <c r="M1346" s="82"/>
      <c r="N1346" s="82"/>
      <c r="O1346" s="82"/>
      <c r="P1346" s="82"/>
      <c r="Q1346" s="82"/>
      <c r="R1346" s="82"/>
      <c r="S1346" s="82"/>
      <c r="T1346" s="82"/>
      <c r="U1346" s="82"/>
    </row>
    <row r="1347" spans="2:21" x14ac:dyDescent="0.35">
      <c r="B1347" s="82"/>
      <c r="C1347" s="82"/>
      <c r="D1347" s="82"/>
      <c r="E1347" s="82"/>
      <c r="F1347" s="82"/>
      <c r="G1347" s="82"/>
      <c r="H1347" s="82"/>
      <c r="I1347" s="82"/>
      <c r="J1347" s="82"/>
      <c r="K1347" s="82"/>
      <c r="L1347" s="82"/>
      <c r="M1347" s="82"/>
      <c r="N1347" s="82"/>
      <c r="O1347" s="82"/>
      <c r="P1347" s="82"/>
      <c r="Q1347" s="82"/>
      <c r="R1347" s="82"/>
      <c r="S1347" s="82"/>
      <c r="T1347" s="82"/>
      <c r="U1347" s="82"/>
    </row>
    <row r="1348" spans="2:21" x14ac:dyDescent="0.35">
      <c r="B1348" s="82"/>
      <c r="C1348" s="82"/>
      <c r="D1348" s="82"/>
      <c r="E1348" s="82"/>
      <c r="F1348" s="82"/>
      <c r="G1348" s="82"/>
      <c r="H1348" s="82"/>
      <c r="I1348" s="82"/>
      <c r="J1348" s="82"/>
      <c r="K1348" s="82"/>
      <c r="L1348" s="82"/>
      <c r="M1348" s="82"/>
      <c r="N1348" s="82"/>
      <c r="O1348" s="82"/>
      <c r="P1348" s="82"/>
      <c r="Q1348" s="82"/>
      <c r="R1348" s="82"/>
      <c r="S1348" s="82"/>
      <c r="T1348" s="82"/>
      <c r="U1348" s="82"/>
    </row>
    <row r="1349" spans="2:21" x14ac:dyDescent="0.35">
      <c r="B1349" s="82"/>
      <c r="C1349" s="82"/>
      <c r="D1349" s="82"/>
      <c r="E1349" s="82"/>
      <c r="F1349" s="82"/>
      <c r="G1349" s="82"/>
      <c r="H1349" s="82"/>
      <c r="I1349" s="82"/>
      <c r="J1349" s="82"/>
      <c r="K1349" s="82"/>
      <c r="L1349" s="82"/>
      <c r="M1349" s="82"/>
      <c r="N1349" s="82"/>
      <c r="O1349" s="82"/>
      <c r="P1349" s="82"/>
      <c r="Q1349" s="82"/>
      <c r="R1349" s="82"/>
      <c r="S1349" s="82"/>
      <c r="T1349" s="82"/>
      <c r="U1349" s="82"/>
    </row>
    <row r="1350" spans="2:21" x14ac:dyDescent="0.35">
      <c r="B1350" s="82"/>
      <c r="C1350" s="82"/>
      <c r="D1350" s="82"/>
      <c r="E1350" s="82"/>
      <c r="F1350" s="82"/>
      <c r="G1350" s="82"/>
      <c r="H1350" s="82"/>
      <c r="I1350" s="82"/>
      <c r="J1350" s="82"/>
      <c r="K1350" s="82"/>
      <c r="L1350" s="82"/>
      <c r="M1350" s="82"/>
      <c r="N1350" s="82"/>
      <c r="O1350" s="82"/>
      <c r="P1350" s="82"/>
      <c r="Q1350" s="82"/>
      <c r="R1350" s="82"/>
      <c r="S1350" s="82"/>
      <c r="T1350" s="82"/>
      <c r="U1350" s="82"/>
    </row>
    <row r="1351" spans="2:21" x14ac:dyDescent="0.35">
      <c r="B1351" s="82"/>
      <c r="C1351" s="82"/>
      <c r="D1351" s="82"/>
      <c r="E1351" s="82"/>
      <c r="F1351" s="82"/>
      <c r="G1351" s="82"/>
      <c r="H1351" s="82"/>
      <c r="I1351" s="82"/>
      <c r="J1351" s="82"/>
      <c r="K1351" s="82"/>
      <c r="L1351" s="82"/>
      <c r="M1351" s="82"/>
      <c r="N1351" s="82"/>
      <c r="O1351" s="82"/>
      <c r="P1351" s="82"/>
      <c r="Q1351" s="82"/>
      <c r="R1351" s="82"/>
      <c r="S1351" s="82"/>
      <c r="T1351" s="82"/>
      <c r="U1351" s="82"/>
    </row>
    <row r="1352" spans="2:21" x14ac:dyDescent="0.35">
      <c r="B1352" s="82"/>
      <c r="C1352" s="82"/>
      <c r="D1352" s="82"/>
      <c r="E1352" s="82"/>
      <c r="F1352" s="82"/>
      <c r="G1352" s="82"/>
      <c r="H1352" s="82"/>
      <c r="I1352" s="82"/>
      <c r="J1352" s="82"/>
      <c r="K1352" s="82"/>
      <c r="L1352" s="82"/>
      <c r="M1352" s="82"/>
      <c r="N1352" s="82"/>
      <c r="O1352" s="82"/>
      <c r="P1352" s="82"/>
      <c r="Q1352" s="82"/>
      <c r="R1352" s="82"/>
      <c r="S1352" s="82"/>
      <c r="T1352" s="82"/>
      <c r="U1352" s="82"/>
    </row>
    <row r="1353" spans="2:21" x14ac:dyDescent="0.35">
      <c r="B1353" s="82"/>
      <c r="C1353" s="82"/>
      <c r="D1353" s="82"/>
      <c r="E1353" s="82"/>
      <c r="F1353" s="82"/>
      <c r="G1353" s="82"/>
      <c r="H1353" s="82"/>
      <c r="I1353" s="82"/>
      <c r="J1353" s="82"/>
      <c r="K1353" s="82"/>
      <c r="L1353" s="82"/>
      <c r="M1353" s="82"/>
      <c r="N1353" s="82"/>
      <c r="O1353" s="82"/>
      <c r="P1353" s="82"/>
      <c r="Q1353" s="82"/>
      <c r="R1353" s="82"/>
      <c r="S1353" s="82"/>
      <c r="T1353" s="82"/>
      <c r="U1353" s="82"/>
    </row>
    <row r="1354" spans="2:21" x14ac:dyDescent="0.35">
      <c r="B1354" s="82"/>
      <c r="C1354" s="82"/>
      <c r="D1354" s="82"/>
      <c r="E1354" s="82"/>
      <c r="F1354" s="82"/>
      <c r="G1354" s="82"/>
      <c r="H1354" s="82"/>
      <c r="I1354" s="82"/>
      <c r="J1354" s="82"/>
      <c r="K1354" s="82"/>
      <c r="L1354" s="82"/>
      <c r="M1354" s="82"/>
      <c r="N1354" s="82"/>
      <c r="O1354" s="82"/>
      <c r="P1354" s="82"/>
      <c r="Q1354" s="82"/>
      <c r="R1354" s="82"/>
      <c r="S1354" s="82"/>
      <c r="T1354" s="82"/>
      <c r="U1354" s="82"/>
    </row>
    <row r="1355" spans="2:21" x14ac:dyDescent="0.35">
      <c r="B1355" s="82"/>
      <c r="C1355" s="82"/>
      <c r="D1355" s="82"/>
      <c r="E1355" s="82"/>
      <c r="F1355" s="82"/>
      <c r="G1355" s="82"/>
      <c r="H1355" s="82"/>
      <c r="I1355" s="82"/>
      <c r="J1355" s="82"/>
      <c r="K1355" s="82"/>
      <c r="L1355" s="82"/>
      <c r="M1355" s="82"/>
      <c r="N1355" s="82"/>
      <c r="O1355" s="82"/>
      <c r="P1355" s="82"/>
      <c r="Q1355" s="82"/>
      <c r="R1355" s="82"/>
      <c r="S1355" s="82"/>
      <c r="T1355" s="82"/>
      <c r="U1355" s="82"/>
    </row>
    <row r="1356" spans="2:21" x14ac:dyDescent="0.35">
      <c r="B1356" s="82"/>
      <c r="C1356" s="82"/>
      <c r="D1356" s="82"/>
      <c r="E1356" s="82"/>
      <c r="F1356" s="82"/>
      <c r="G1356" s="82"/>
      <c r="H1356" s="82"/>
      <c r="I1356" s="82"/>
      <c r="J1356" s="82"/>
      <c r="K1356" s="82"/>
      <c r="L1356" s="82"/>
      <c r="M1356" s="82"/>
      <c r="N1356" s="82"/>
      <c r="O1356" s="82"/>
      <c r="P1356" s="82"/>
      <c r="Q1356" s="82"/>
      <c r="R1356" s="82"/>
      <c r="S1356" s="82"/>
      <c r="T1356" s="82"/>
      <c r="U1356" s="82"/>
    </row>
    <row r="1357" spans="2:21" x14ac:dyDescent="0.35">
      <c r="B1357" s="82"/>
      <c r="C1357" s="82"/>
      <c r="D1357" s="82"/>
      <c r="E1357" s="82"/>
      <c r="F1357" s="82"/>
      <c r="G1357" s="82"/>
      <c r="H1357" s="82"/>
      <c r="I1357" s="82"/>
      <c r="J1357" s="82"/>
      <c r="K1357" s="82"/>
      <c r="L1357" s="82"/>
      <c r="M1357" s="82"/>
      <c r="N1357" s="82"/>
      <c r="O1357" s="82"/>
      <c r="P1357" s="82"/>
      <c r="Q1357" s="82"/>
      <c r="R1357" s="82"/>
      <c r="S1357" s="82"/>
      <c r="T1357" s="82"/>
      <c r="U1357" s="82"/>
    </row>
    <row r="1358" spans="2:21" x14ac:dyDescent="0.35">
      <c r="B1358" s="82"/>
      <c r="C1358" s="82"/>
      <c r="D1358" s="82"/>
      <c r="E1358" s="82"/>
      <c r="F1358" s="82"/>
      <c r="G1358" s="82"/>
      <c r="H1358" s="82"/>
      <c r="I1358" s="82"/>
      <c r="J1358" s="82"/>
      <c r="K1358" s="82"/>
      <c r="L1358" s="82"/>
      <c r="M1358" s="82"/>
      <c r="N1358" s="82"/>
      <c r="O1358" s="82"/>
      <c r="P1358" s="82"/>
      <c r="Q1358" s="82"/>
      <c r="R1358" s="82"/>
      <c r="S1358" s="82"/>
      <c r="T1358" s="82"/>
      <c r="U1358" s="82"/>
    </row>
    <row r="1359" spans="2:21" x14ac:dyDescent="0.35">
      <c r="B1359" s="82"/>
      <c r="C1359" s="82"/>
      <c r="D1359" s="82"/>
      <c r="E1359" s="82"/>
      <c r="F1359" s="82"/>
      <c r="G1359" s="82"/>
      <c r="H1359" s="82"/>
      <c r="I1359" s="82"/>
      <c r="J1359" s="82"/>
      <c r="K1359" s="82"/>
      <c r="L1359" s="82"/>
      <c r="M1359" s="82"/>
      <c r="N1359" s="82"/>
      <c r="O1359" s="82"/>
      <c r="P1359" s="82"/>
      <c r="Q1359" s="82"/>
      <c r="R1359" s="82"/>
      <c r="S1359" s="82"/>
      <c r="T1359" s="82"/>
      <c r="U1359" s="82"/>
    </row>
    <row r="1360" spans="2:21" x14ac:dyDescent="0.35">
      <c r="B1360" s="82"/>
      <c r="C1360" s="82"/>
      <c r="D1360" s="82"/>
      <c r="E1360" s="82"/>
      <c r="F1360" s="82"/>
      <c r="G1360" s="82"/>
      <c r="H1360" s="82"/>
      <c r="I1360" s="82"/>
      <c r="J1360" s="82"/>
      <c r="K1360" s="82"/>
      <c r="L1360" s="82"/>
      <c r="M1360" s="82"/>
      <c r="N1360" s="82"/>
      <c r="O1360" s="82"/>
      <c r="P1360" s="82"/>
      <c r="Q1360" s="82"/>
      <c r="R1360" s="82"/>
      <c r="S1360" s="82"/>
      <c r="T1360" s="82"/>
      <c r="U1360" s="82"/>
    </row>
    <row r="1361" spans="2:21" x14ac:dyDescent="0.35">
      <c r="B1361" s="82"/>
      <c r="C1361" s="82"/>
      <c r="D1361" s="82"/>
      <c r="E1361" s="82"/>
      <c r="F1361" s="82"/>
      <c r="G1361" s="82"/>
      <c r="H1361" s="82"/>
      <c r="I1361" s="82"/>
      <c r="J1361" s="82"/>
      <c r="K1361" s="82"/>
      <c r="L1361" s="82"/>
      <c r="M1361" s="82"/>
      <c r="N1361" s="82"/>
      <c r="O1361" s="82"/>
      <c r="P1361" s="82"/>
      <c r="Q1361" s="82"/>
      <c r="R1361" s="82"/>
      <c r="S1361" s="82"/>
      <c r="T1361" s="82"/>
      <c r="U1361" s="82"/>
    </row>
    <row r="1362" spans="2:21" x14ac:dyDescent="0.35">
      <c r="B1362" s="82"/>
      <c r="C1362" s="82"/>
      <c r="D1362" s="82"/>
      <c r="E1362" s="82"/>
      <c r="F1362" s="82"/>
      <c r="G1362" s="82"/>
      <c r="H1362" s="82"/>
      <c r="I1362" s="82"/>
      <c r="J1362" s="82"/>
      <c r="K1362" s="82"/>
      <c r="L1362" s="82"/>
      <c r="M1362" s="82"/>
      <c r="N1362" s="82"/>
      <c r="O1362" s="82"/>
      <c r="P1362" s="82"/>
      <c r="Q1362" s="82"/>
      <c r="R1362" s="82"/>
      <c r="S1362" s="82"/>
      <c r="T1362" s="82"/>
      <c r="U1362" s="82"/>
    </row>
    <row r="1363" spans="2:21" x14ac:dyDescent="0.35">
      <c r="B1363" s="82"/>
      <c r="C1363" s="82"/>
      <c r="D1363" s="82"/>
      <c r="E1363" s="82"/>
      <c r="F1363" s="82"/>
      <c r="G1363" s="82"/>
      <c r="H1363" s="82"/>
      <c r="I1363" s="82"/>
      <c r="J1363" s="82"/>
      <c r="K1363" s="82"/>
      <c r="L1363" s="82"/>
      <c r="M1363" s="82"/>
      <c r="N1363" s="82"/>
      <c r="O1363" s="82"/>
      <c r="P1363" s="82"/>
      <c r="Q1363" s="82"/>
      <c r="R1363" s="82"/>
      <c r="S1363" s="82"/>
      <c r="T1363" s="82"/>
      <c r="U1363" s="82"/>
    </row>
    <row r="1364" spans="2:21" x14ac:dyDescent="0.35">
      <c r="B1364" s="82"/>
      <c r="C1364" s="82"/>
      <c r="D1364" s="82"/>
      <c r="E1364" s="82"/>
      <c r="F1364" s="82"/>
      <c r="G1364" s="82"/>
      <c r="H1364" s="82"/>
      <c r="I1364" s="82"/>
      <c r="J1364" s="82"/>
      <c r="K1364" s="82"/>
      <c r="L1364" s="82"/>
      <c r="M1364" s="82"/>
      <c r="N1364" s="82"/>
      <c r="O1364" s="82"/>
      <c r="P1364" s="82"/>
      <c r="Q1364" s="82"/>
      <c r="R1364" s="82"/>
      <c r="S1364" s="82"/>
      <c r="T1364" s="82"/>
      <c r="U1364" s="82"/>
    </row>
    <row r="1365" spans="2:21" x14ac:dyDescent="0.35">
      <c r="B1365" s="82"/>
      <c r="C1365" s="82"/>
      <c r="D1365" s="82"/>
      <c r="E1365" s="82"/>
      <c r="F1365" s="82"/>
      <c r="G1365" s="82"/>
      <c r="H1365" s="82"/>
      <c r="I1365" s="82"/>
      <c r="J1365" s="82"/>
      <c r="K1365" s="82"/>
      <c r="L1365" s="82"/>
      <c r="M1365" s="82"/>
      <c r="N1365" s="82"/>
      <c r="O1365" s="82"/>
      <c r="P1365" s="82"/>
      <c r="Q1365" s="82"/>
      <c r="R1365" s="82"/>
      <c r="S1365" s="82"/>
      <c r="T1365" s="82"/>
      <c r="U1365" s="82"/>
    </row>
    <row r="1366" spans="2:21" x14ac:dyDescent="0.35">
      <c r="B1366" s="82"/>
      <c r="C1366" s="82"/>
      <c r="D1366" s="82"/>
      <c r="E1366" s="82"/>
      <c r="F1366" s="82"/>
      <c r="G1366" s="82"/>
      <c r="H1366" s="82"/>
      <c r="I1366" s="82"/>
      <c r="J1366" s="82"/>
      <c r="K1366" s="82"/>
      <c r="L1366" s="82"/>
      <c r="M1366" s="82"/>
      <c r="N1366" s="82"/>
      <c r="O1366" s="82"/>
      <c r="P1366" s="82"/>
      <c r="Q1366" s="82"/>
      <c r="R1366" s="82"/>
      <c r="S1366" s="82"/>
      <c r="T1366" s="82"/>
      <c r="U1366" s="82"/>
    </row>
    <row r="1367" spans="2:21" x14ac:dyDescent="0.35">
      <c r="B1367" s="82"/>
      <c r="C1367" s="82"/>
      <c r="D1367" s="82"/>
      <c r="E1367" s="82"/>
      <c r="F1367" s="82"/>
      <c r="G1367" s="82"/>
      <c r="H1367" s="82"/>
      <c r="I1367" s="82"/>
      <c r="J1367" s="82"/>
      <c r="K1367" s="82"/>
      <c r="L1367" s="82"/>
      <c r="M1367" s="82"/>
      <c r="N1367" s="82"/>
      <c r="O1367" s="82"/>
      <c r="P1367" s="82"/>
      <c r="Q1367" s="82"/>
      <c r="R1367" s="82"/>
      <c r="S1367" s="82"/>
      <c r="T1367" s="82"/>
      <c r="U1367" s="82"/>
    </row>
    <row r="1368" spans="2:21" x14ac:dyDescent="0.35">
      <c r="B1368" s="82"/>
      <c r="C1368" s="82"/>
      <c r="D1368" s="82"/>
      <c r="E1368" s="82"/>
      <c r="F1368" s="82"/>
      <c r="G1368" s="82"/>
      <c r="H1368" s="82"/>
      <c r="I1368" s="82"/>
      <c r="J1368" s="82"/>
      <c r="K1368" s="82"/>
      <c r="L1368" s="82"/>
      <c r="M1368" s="82"/>
      <c r="N1368" s="82"/>
      <c r="O1368" s="82"/>
      <c r="P1368" s="82"/>
      <c r="Q1368" s="82"/>
      <c r="R1368" s="82"/>
      <c r="S1368" s="82"/>
      <c r="T1368" s="82"/>
      <c r="U1368" s="82"/>
    </row>
    <row r="1369" spans="2:21" x14ac:dyDescent="0.35">
      <c r="B1369" s="82"/>
      <c r="C1369" s="82"/>
      <c r="D1369" s="82"/>
      <c r="E1369" s="82"/>
      <c r="F1369" s="82"/>
      <c r="G1369" s="82"/>
      <c r="H1369" s="82"/>
      <c r="I1369" s="82"/>
      <c r="J1369" s="82"/>
      <c r="K1369" s="82"/>
      <c r="L1369" s="82"/>
      <c r="M1369" s="82"/>
      <c r="N1369" s="82"/>
      <c r="O1369" s="82"/>
      <c r="P1369" s="82"/>
      <c r="Q1369" s="82"/>
      <c r="R1369" s="82"/>
      <c r="S1369" s="82"/>
      <c r="T1369" s="82"/>
      <c r="U1369" s="82"/>
    </row>
    <row r="1370" spans="2:21" x14ac:dyDescent="0.35">
      <c r="B1370" s="82"/>
      <c r="C1370" s="82"/>
      <c r="D1370" s="82"/>
      <c r="E1370" s="82"/>
      <c r="F1370" s="82"/>
      <c r="G1370" s="82"/>
      <c r="H1370" s="82"/>
      <c r="I1370" s="82"/>
      <c r="J1370" s="82"/>
      <c r="K1370" s="82"/>
      <c r="L1370" s="82"/>
      <c r="M1370" s="82"/>
      <c r="N1370" s="82"/>
      <c r="O1370" s="82"/>
      <c r="P1370" s="82"/>
      <c r="Q1370" s="82"/>
      <c r="R1370" s="82"/>
      <c r="S1370" s="82"/>
      <c r="T1370" s="82"/>
      <c r="U1370" s="82"/>
    </row>
    <row r="1371" spans="2:21" x14ac:dyDescent="0.35">
      <c r="B1371" s="82"/>
      <c r="C1371" s="82"/>
      <c r="D1371" s="82"/>
      <c r="E1371" s="82"/>
      <c r="F1371" s="82"/>
      <c r="G1371" s="82"/>
      <c r="H1371" s="82"/>
      <c r="I1371" s="82"/>
      <c r="J1371" s="82"/>
      <c r="K1371" s="82"/>
      <c r="L1371" s="82"/>
      <c r="M1371" s="82"/>
      <c r="N1371" s="82"/>
      <c r="O1371" s="82"/>
      <c r="P1371" s="82"/>
      <c r="Q1371" s="82"/>
      <c r="R1371" s="82"/>
      <c r="S1371" s="82"/>
      <c r="T1371" s="82"/>
      <c r="U1371" s="82"/>
    </row>
    <row r="1372" spans="2:21" x14ac:dyDescent="0.35">
      <c r="B1372" s="82"/>
      <c r="C1372" s="82"/>
      <c r="D1372" s="82"/>
      <c r="E1372" s="82"/>
      <c r="F1372" s="82"/>
      <c r="G1372" s="82"/>
      <c r="H1372" s="82"/>
      <c r="I1372" s="82"/>
      <c r="J1372" s="82"/>
      <c r="K1372" s="82"/>
      <c r="L1372" s="82"/>
      <c r="M1372" s="82"/>
      <c r="N1372" s="82"/>
      <c r="O1372" s="82"/>
      <c r="P1372" s="82"/>
      <c r="Q1372" s="82"/>
      <c r="R1372" s="82"/>
      <c r="S1372" s="82"/>
      <c r="T1372" s="82"/>
      <c r="U1372" s="82"/>
    </row>
    <row r="1373" spans="2:21" x14ac:dyDescent="0.35">
      <c r="B1373" s="82"/>
      <c r="C1373" s="82"/>
      <c r="D1373" s="82"/>
      <c r="E1373" s="82"/>
      <c r="F1373" s="82"/>
      <c r="G1373" s="82"/>
      <c r="H1373" s="82"/>
      <c r="I1373" s="82"/>
      <c r="J1373" s="82"/>
      <c r="K1373" s="82"/>
      <c r="L1373" s="82"/>
      <c r="M1373" s="82"/>
      <c r="N1373" s="82"/>
      <c r="O1373" s="82"/>
      <c r="P1373" s="82"/>
      <c r="Q1373" s="82"/>
      <c r="R1373" s="82"/>
      <c r="S1373" s="82"/>
      <c r="T1373" s="82"/>
      <c r="U1373" s="82"/>
    </row>
    <row r="1374" spans="2:21" x14ac:dyDescent="0.35">
      <c r="B1374" s="82"/>
      <c r="C1374" s="82"/>
      <c r="D1374" s="82"/>
      <c r="E1374" s="82"/>
      <c r="F1374" s="82"/>
      <c r="G1374" s="82"/>
      <c r="H1374" s="82"/>
      <c r="I1374" s="82"/>
      <c r="J1374" s="82"/>
      <c r="K1374" s="82"/>
      <c r="L1374" s="82"/>
      <c r="M1374" s="82"/>
      <c r="N1374" s="82"/>
      <c r="O1374" s="82"/>
      <c r="P1374" s="82"/>
      <c r="Q1374" s="82"/>
      <c r="R1374" s="82"/>
      <c r="S1374" s="82"/>
      <c r="T1374" s="82"/>
      <c r="U1374" s="82"/>
    </row>
    <row r="1375" spans="2:21" x14ac:dyDescent="0.35">
      <c r="B1375" s="82"/>
      <c r="C1375" s="82"/>
      <c r="D1375" s="82"/>
      <c r="E1375" s="82"/>
      <c r="F1375" s="82"/>
      <c r="G1375" s="82"/>
      <c r="H1375" s="82"/>
      <c r="I1375" s="82"/>
      <c r="J1375" s="82"/>
      <c r="K1375" s="82"/>
      <c r="L1375" s="82"/>
      <c r="M1375" s="82"/>
      <c r="N1375" s="82"/>
      <c r="O1375" s="82"/>
      <c r="P1375" s="82"/>
      <c r="Q1375" s="82"/>
      <c r="R1375" s="82"/>
      <c r="S1375" s="82"/>
      <c r="T1375" s="82"/>
      <c r="U1375" s="82"/>
    </row>
    <row r="1376" spans="2:21" x14ac:dyDescent="0.35">
      <c r="B1376" s="82"/>
      <c r="C1376" s="82"/>
      <c r="D1376" s="82"/>
      <c r="E1376" s="82"/>
      <c r="F1376" s="82"/>
      <c r="G1376" s="82"/>
      <c r="H1376" s="82"/>
      <c r="I1376" s="82"/>
      <c r="J1376" s="82"/>
      <c r="K1376" s="82"/>
      <c r="L1376" s="82"/>
      <c r="M1376" s="82"/>
      <c r="N1376" s="82"/>
      <c r="O1376" s="82"/>
      <c r="P1376" s="82"/>
      <c r="Q1376" s="82"/>
      <c r="R1376" s="82"/>
      <c r="S1376" s="82"/>
      <c r="T1376" s="82"/>
      <c r="U1376" s="82"/>
    </row>
    <row r="1377" spans="2:21" x14ac:dyDescent="0.35">
      <c r="B1377" s="82"/>
      <c r="C1377" s="82"/>
      <c r="D1377" s="82"/>
      <c r="E1377" s="82"/>
      <c r="F1377" s="82"/>
      <c r="G1377" s="82"/>
      <c r="H1377" s="82"/>
      <c r="I1377" s="82"/>
      <c r="J1377" s="82"/>
      <c r="K1377" s="82"/>
      <c r="L1377" s="82"/>
      <c r="M1377" s="82"/>
      <c r="N1377" s="82"/>
      <c r="O1377" s="82"/>
      <c r="P1377" s="82"/>
      <c r="Q1377" s="82"/>
      <c r="R1377" s="82"/>
      <c r="S1377" s="82"/>
      <c r="T1377" s="82"/>
      <c r="U1377" s="82"/>
    </row>
    <row r="1378" spans="2:21" x14ac:dyDescent="0.35">
      <c r="B1378" s="82"/>
      <c r="C1378" s="82"/>
      <c r="D1378" s="82"/>
      <c r="E1378" s="82"/>
      <c r="F1378" s="82"/>
      <c r="G1378" s="82"/>
      <c r="H1378" s="82"/>
      <c r="I1378" s="82"/>
      <c r="J1378" s="82"/>
      <c r="K1378" s="82"/>
      <c r="L1378" s="82"/>
      <c r="M1378" s="82"/>
      <c r="N1378" s="82"/>
      <c r="O1378" s="82"/>
      <c r="P1378" s="82"/>
      <c r="Q1378" s="82"/>
      <c r="R1378" s="82"/>
      <c r="S1378" s="82"/>
      <c r="T1378" s="82"/>
      <c r="U1378" s="82"/>
    </row>
    <row r="1379" spans="2:21" x14ac:dyDescent="0.35">
      <c r="B1379" s="82"/>
      <c r="C1379" s="82"/>
      <c r="D1379" s="82"/>
      <c r="E1379" s="82"/>
      <c r="F1379" s="82"/>
      <c r="G1379" s="82"/>
      <c r="H1379" s="82"/>
      <c r="I1379" s="82"/>
      <c r="J1379" s="82"/>
      <c r="K1379" s="82"/>
      <c r="L1379" s="82"/>
      <c r="M1379" s="82"/>
      <c r="N1379" s="82"/>
      <c r="O1379" s="82"/>
      <c r="P1379" s="82"/>
      <c r="Q1379" s="82"/>
      <c r="R1379" s="82"/>
      <c r="S1379" s="82"/>
      <c r="T1379" s="82"/>
      <c r="U1379" s="82"/>
    </row>
    <row r="1380" spans="2:21" x14ac:dyDescent="0.35">
      <c r="B1380" s="82"/>
      <c r="C1380" s="82"/>
      <c r="D1380" s="82"/>
      <c r="E1380" s="82"/>
      <c r="F1380" s="82"/>
      <c r="G1380" s="82"/>
      <c r="H1380" s="82"/>
      <c r="I1380" s="82"/>
      <c r="J1380" s="82"/>
      <c r="K1380" s="82"/>
      <c r="L1380" s="82"/>
      <c r="M1380" s="82"/>
      <c r="N1380" s="82"/>
      <c r="O1380" s="82"/>
      <c r="P1380" s="82"/>
      <c r="Q1380" s="82"/>
      <c r="R1380" s="82"/>
      <c r="S1380" s="82"/>
      <c r="T1380" s="82"/>
      <c r="U1380" s="82"/>
    </row>
    <row r="1381" spans="2:21" x14ac:dyDescent="0.35">
      <c r="B1381" s="82"/>
      <c r="C1381" s="82"/>
      <c r="D1381" s="82"/>
      <c r="E1381" s="82"/>
      <c r="F1381" s="82"/>
      <c r="G1381" s="82"/>
      <c r="H1381" s="82"/>
      <c r="I1381" s="82"/>
      <c r="J1381" s="82"/>
      <c r="K1381" s="82"/>
      <c r="L1381" s="82"/>
      <c r="M1381" s="82"/>
      <c r="N1381" s="82"/>
      <c r="O1381" s="82"/>
      <c r="P1381" s="82"/>
      <c r="Q1381" s="82"/>
      <c r="R1381" s="82"/>
      <c r="S1381" s="82"/>
      <c r="T1381" s="82"/>
      <c r="U1381" s="82"/>
    </row>
    <row r="1382" spans="2:21" x14ac:dyDescent="0.35">
      <c r="B1382" s="82"/>
      <c r="C1382" s="82"/>
      <c r="D1382" s="82"/>
      <c r="E1382" s="82"/>
      <c r="F1382" s="82"/>
      <c r="G1382" s="82"/>
      <c r="H1382" s="82"/>
      <c r="I1382" s="82"/>
      <c r="J1382" s="82"/>
      <c r="K1382" s="82"/>
      <c r="L1382" s="82"/>
      <c r="M1382" s="82"/>
      <c r="N1382" s="82"/>
      <c r="O1382" s="82"/>
      <c r="P1382" s="82"/>
      <c r="Q1382" s="82"/>
      <c r="R1382" s="82"/>
      <c r="S1382" s="82"/>
      <c r="T1382" s="82"/>
      <c r="U1382" s="82"/>
    </row>
    <row r="1383" spans="2:21" x14ac:dyDescent="0.35">
      <c r="B1383" s="82"/>
      <c r="C1383" s="82"/>
      <c r="D1383" s="82"/>
      <c r="E1383" s="82"/>
      <c r="F1383" s="82"/>
      <c r="G1383" s="82"/>
      <c r="H1383" s="82"/>
      <c r="I1383" s="82"/>
      <c r="J1383" s="82"/>
      <c r="K1383" s="82"/>
      <c r="L1383" s="82"/>
      <c r="M1383" s="82"/>
      <c r="N1383" s="82"/>
      <c r="O1383" s="82"/>
      <c r="P1383" s="82"/>
      <c r="Q1383" s="82"/>
      <c r="R1383" s="82"/>
      <c r="S1383" s="82"/>
      <c r="T1383" s="82"/>
      <c r="U1383" s="82"/>
    </row>
    <row r="1384" spans="2:21" x14ac:dyDescent="0.35">
      <c r="B1384" s="82"/>
      <c r="C1384" s="82"/>
      <c r="D1384" s="82"/>
      <c r="E1384" s="82"/>
      <c r="F1384" s="82"/>
      <c r="G1384" s="82"/>
      <c r="H1384" s="82"/>
      <c r="I1384" s="82"/>
      <c r="J1384" s="82"/>
      <c r="K1384" s="82"/>
      <c r="L1384" s="82"/>
      <c r="M1384" s="82"/>
      <c r="N1384" s="82"/>
      <c r="O1384" s="82"/>
      <c r="P1384" s="82"/>
      <c r="Q1384" s="82"/>
      <c r="R1384" s="82"/>
      <c r="S1384" s="82"/>
      <c r="T1384" s="82"/>
      <c r="U1384" s="82"/>
    </row>
    <row r="1385" spans="2:21" x14ac:dyDescent="0.35">
      <c r="B1385" s="82"/>
      <c r="C1385" s="82"/>
      <c r="D1385" s="82"/>
      <c r="E1385" s="82"/>
      <c r="F1385" s="82"/>
      <c r="G1385" s="82"/>
      <c r="H1385" s="82"/>
      <c r="I1385" s="82"/>
      <c r="J1385" s="82"/>
      <c r="K1385" s="82"/>
      <c r="L1385" s="82"/>
      <c r="M1385" s="82"/>
      <c r="N1385" s="82"/>
      <c r="O1385" s="82"/>
      <c r="P1385" s="82"/>
      <c r="Q1385" s="82"/>
      <c r="R1385" s="82"/>
      <c r="S1385" s="82"/>
      <c r="T1385" s="82"/>
      <c r="U1385" s="82"/>
    </row>
    <row r="1386" spans="2:21" x14ac:dyDescent="0.35">
      <c r="B1386" s="82"/>
      <c r="C1386" s="82"/>
      <c r="D1386" s="82"/>
      <c r="E1386" s="82"/>
      <c r="F1386" s="82"/>
      <c r="G1386" s="82"/>
      <c r="H1386" s="82"/>
      <c r="I1386" s="82"/>
      <c r="J1386" s="82"/>
      <c r="K1386" s="82"/>
      <c r="L1386" s="82"/>
      <c r="M1386" s="82"/>
      <c r="N1386" s="82"/>
      <c r="O1386" s="82"/>
      <c r="P1386" s="82"/>
      <c r="Q1386" s="82"/>
      <c r="R1386" s="82"/>
      <c r="S1386" s="82"/>
      <c r="T1386" s="82"/>
      <c r="U1386" s="82"/>
    </row>
    <row r="1387" spans="2:21" x14ac:dyDescent="0.35">
      <c r="B1387" s="82"/>
      <c r="C1387" s="82"/>
      <c r="D1387" s="82"/>
      <c r="E1387" s="82"/>
      <c r="F1387" s="82"/>
      <c r="G1387" s="82"/>
      <c r="H1387" s="82"/>
      <c r="I1387" s="82"/>
      <c r="J1387" s="82"/>
      <c r="K1387" s="82"/>
      <c r="L1387" s="82"/>
      <c r="M1387" s="82"/>
      <c r="N1387" s="82"/>
      <c r="O1387" s="82"/>
      <c r="P1387" s="82"/>
      <c r="Q1387" s="82"/>
      <c r="R1387" s="82"/>
      <c r="S1387" s="82"/>
      <c r="T1387" s="82"/>
      <c r="U1387" s="82"/>
    </row>
    <row r="1388" spans="2:21" x14ac:dyDescent="0.35">
      <c r="B1388" s="82"/>
      <c r="C1388" s="82"/>
      <c r="D1388" s="82"/>
      <c r="E1388" s="82"/>
      <c r="F1388" s="82"/>
      <c r="G1388" s="82"/>
      <c r="H1388" s="82"/>
      <c r="I1388" s="82"/>
      <c r="J1388" s="82"/>
      <c r="K1388" s="82"/>
      <c r="L1388" s="82"/>
      <c r="M1388" s="82"/>
      <c r="N1388" s="82"/>
      <c r="O1388" s="82"/>
      <c r="P1388" s="82"/>
      <c r="Q1388" s="82"/>
      <c r="R1388" s="82"/>
      <c r="S1388" s="82"/>
      <c r="T1388" s="82"/>
      <c r="U1388" s="82"/>
    </row>
    <row r="1389" spans="2:21" x14ac:dyDescent="0.35">
      <c r="B1389" s="82"/>
      <c r="C1389" s="82"/>
      <c r="D1389" s="82"/>
      <c r="E1389" s="82"/>
      <c r="F1389" s="82"/>
      <c r="G1389" s="82"/>
      <c r="H1389" s="82"/>
      <c r="I1389" s="82"/>
      <c r="J1389" s="82"/>
      <c r="K1389" s="82"/>
      <c r="L1389" s="82"/>
      <c r="M1389" s="82"/>
      <c r="N1389" s="82"/>
      <c r="O1389" s="82"/>
      <c r="P1389" s="82"/>
      <c r="Q1389" s="82"/>
      <c r="R1389" s="82"/>
      <c r="S1389" s="82"/>
      <c r="T1389" s="82"/>
      <c r="U1389" s="82"/>
    </row>
    <row r="1390" spans="2:21" x14ac:dyDescent="0.35">
      <c r="B1390" s="82"/>
      <c r="C1390" s="82"/>
      <c r="D1390" s="82"/>
      <c r="E1390" s="82"/>
      <c r="F1390" s="82"/>
      <c r="G1390" s="82"/>
      <c r="H1390" s="82"/>
      <c r="I1390" s="82"/>
      <c r="J1390" s="82"/>
      <c r="K1390" s="82"/>
      <c r="L1390" s="82"/>
      <c r="M1390" s="82"/>
      <c r="N1390" s="82"/>
      <c r="O1390" s="82"/>
      <c r="P1390" s="82"/>
      <c r="Q1390" s="82"/>
      <c r="R1390" s="82"/>
      <c r="S1390" s="82"/>
      <c r="T1390" s="82"/>
      <c r="U1390" s="82"/>
    </row>
    <row r="1391" spans="2:21" x14ac:dyDescent="0.35">
      <c r="B1391" s="82"/>
      <c r="C1391" s="82"/>
      <c r="D1391" s="82"/>
      <c r="E1391" s="82"/>
      <c r="F1391" s="82"/>
      <c r="G1391" s="82"/>
      <c r="H1391" s="82"/>
      <c r="I1391" s="82"/>
      <c r="J1391" s="82"/>
      <c r="K1391" s="82"/>
      <c r="L1391" s="82"/>
      <c r="M1391" s="82"/>
      <c r="N1391" s="82"/>
      <c r="O1391" s="82"/>
      <c r="P1391" s="82"/>
      <c r="Q1391" s="82"/>
      <c r="R1391" s="82"/>
      <c r="S1391" s="82"/>
      <c r="T1391" s="82"/>
      <c r="U1391" s="82"/>
    </row>
    <row r="1392" spans="2:21" x14ac:dyDescent="0.35">
      <c r="B1392" s="82"/>
      <c r="C1392" s="82"/>
      <c r="D1392" s="82"/>
      <c r="E1392" s="82"/>
      <c r="F1392" s="82"/>
      <c r="G1392" s="82"/>
      <c r="H1392" s="82"/>
      <c r="I1392" s="82"/>
      <c r="J1392" s="82"/>
      <c r="K1392" s="82"/>
      <c r="L1392" s="82"/>
      <c r="M1392" s="82"/>
      <c r="N1392" s="82"/>
      <c r="O1392" s="82"/>
      <c r="P1392" s="82"/>
      <c r="Q1392" s="82"/>
      <c r="R1392" s="82"/>
      <c r="S1392" s="82"/>
      <c r="T1392" s="82"/>
      <c r="U1392" s="82"/>
    </row>
    <row r="1393" spans="2:21" x14ac:dyDescent="0.35">
      <c r="B1393" s="82"/>
      <c r="C1393" s="82"/>
      <c r="D1393" s="82"/>
      <c r="E1393" s="82"/>
      <c r="F1393" s="82"/>
      <c r="G1393" s="82"/>
      <c r="H1393" s="82"/>
      <c r="I1393" s="82"/>
      <c r="J1393" s="82"/>
      <c r="K1393" s="82"/>
      <c r="L1393" s="82"/>
      <c r="M1393" s="82"/>
      <c r="N1393" s="82"/>
      <c r="O1393" s="82"/>
      <c r="P1393" s="82"/>
      <c r="Q1393" s="82"/>
      <c r="R1393" s="82"/>
      <c r="S1393" s="82"/>
      <c r="T1393" s="82"/>
      <c r="U1393" s="82"/>
    </row>
    <row r="1394" spans="2:21" x14ac:dyDescent="0.35">
      <c r="B1394" s="82"/>
      <c r="C1394" s="82"/>
      <c r="D1394" s="82"/>
      <c r="E1394" s="82"/>
      <c r="F1394" s="82"/>
      <c r="G1394" s="82"/>
      <c r="H1394" s="82"/>
      <c r="I1394" s="82"/>
      <c r="J1394" s="82"/>
      <c r="K1394" s="82"/>
      <c r="L1394" s="82"/>
      <c r="M1394" s="82"/>
      <c r="N1394" s="82"/>
      <c r="O1394" s="82"/>
      <c r="P1394" s="82"/>
      <c r="Q1394" s="82"/>
      <c r="R1394" s="82"/>
      <c r="S1394" s="82"/>
      <c r="T1394" s="82"/>
      <c r="U1394" s="82"/>
    </row>
    <row r="1395" spans="2:21" x14ac:dyDescent="0.35">
      <c r="B1395" s="82"/>
      <c r="C1395" s="82"/>
      <c r="D1395" s="82"/>
      <c r="E1395" s="82"/>
      <c r="F1395" s="82"/>
      <c r="G1395" s="82"/>
      <c r="H1395" s="82"/>
      <c r="I1395" s="82"/>
      <c r="J1395" s="82"/>
      <c r="K1395" s="82"/>
      <c r="L1395" s="82"/>
      <c r="M1395" s="82"/>
      <c r="N1395" s="82"/>
      <c r="O1395" s="82"/>
      <c r="P1395" s="82"/>
      <c r="Q1395" s="82"/>
      <c r="R1395" s="82"/>
      <c r="S1395" s="82"/>
      <c r="T1395" s="82"/>
      <c r="U1395" s="82"/>
    </row>
    <row r="1396" spans="2:21" x14ac:dyDescent="0.35">
      <c r="B1396" s="82"/>
      <c r="C1396" s="82"/>
      <c r="D1396" s="82"/>
      <c r="E1396" s="82"/>
      <c r="F1396" s="82"/>
      <c r="G1396" s="82"/>
      <c r="H1396" s="82"/>
      <c r="I1396" s="82"/>
      <c r="J1396" s="82"/>
      <c r="K1396" s="82"/>
      <c r="L1396" s="82"/>
      <c r="M1396" s="82"/>
      <c r="N1396" s="82"/>
      <c r="O1396" s="82"/>
      <c r="P1396" s="82"/>
      <c r="Q1396" s="82"/>
      <c r="R1396" s="82"/>
      <c r="S1396" s="82"/>
      <c r="T1396" s="82"/>
      <c r="U1396" s="82"/>
    </row>
    <row r="1397" spans="2:21" x14ac:dyDescent="0.35">
      <c r="B1397" s="82"/>
      <c r="C1397" s="82"/>
      <c r="D1397" s="82"/>
      <c r="E1397" s="82"/>
      <c r="F1397" s="82"/>
      <c r="G1397" s="82"/>
      <c r="H1397" s="82"/>
      <c r="I1397" s="82"/>
      <c r="J1397" s="82"/>
      <c r="K1397" s="82"/>
      <c r="L1397" s="82"/>
      <c r="M1397" s="82"/>
      <c r="N1397" s="82"/>
      <c r="O1397" s="82"/>
      <c r="P1397" s="82"/>
      <c r="Q1397" s="82"/>
      <c r="R1397" s="82"/>
      <c r="S1397" s="82"/>
      <c r="T1397" s="82"/>
      <c r="U1397" s="82"/>
    </row>
    <row r="1398" spans="2:21" x14ac:dyDescent="0.35">
      <c r="B1398" s="82"/>
      <c r="C1398" s="82"/>
      <c r="D1398" s="82"/>
      <c r="E1398" s="82"/>
      <c r="F1398" s="82"/>
      <c r="G1398" s="82"/>
      <c r="H1398" s="82"/>
      <c r="I1398" s="82"/>
      <c r="J1398" s="82"/>
      <c r="K1398" s="82"/>
      <c r="L1398" s="82"/>
      <c r="M1398" s="82"/>
      <c r="N1398" s="82"/>
      <c r="O1398" s="82"/>
      <c r="P1398" s="82"/>
      <c r="Q1398" s="82"/>
      <c r="R1398" s="82"/>
      <c r="S1398" s="82"/>
      <c r="T1398" s="82"/>
      <c r="U1398" s="82"/>
    </row>
    <row r="1399" spans="2:21" x14ac:dyDescent="0.35">
      <c r="B1399" s="82"/>
      <c r="C1399" s="82"/>
      <c r="D1399" s="82"/>
      <c r="E1399" s="82"/>
      <c r="F1399" s="82"/>
      <c r="G1399" s="82"/>
      <c r="H1399" s="82"/>
      <c r="I1399" s="82"/>
      <c r="J1399" s="82"/>
      <c r="K1399" s="82"/>
      <c r="L1399" s="82"/>
      <c r="M1399" s="82"/>
      <c r="N1399" s="82"/>
      <c r="O1399" s="82"/>
      <c r="P1399" s="82"/>
      <c r="Q1399" s="82"/>
      <c r="R1399" s="82"/>
      <c r="S1399" s="82"/>
      <c r="T1399" s="82"/>
      <c r="U1399" s="82"/>
    </row>
    <row r="1400" spans="2:21" x14ac:dyDescent="0.35">
      <c r="B1400" s="82"/>
      <c r="C1400" s="82"/>
      <c r="D1400" s="82"/>
      <c r="E1400" s="82"/>
      <c r="F1400" s="82"/>
      <c r="G1400" s="82"/>
      <c r="H1400" s="82"/>
      <c r="I1400" s="82"/>
      <c r="J1400" s="82"/>
      <c r="K1400" s="82"/>
      <c r="L1400" s="82"/>
      <c r="M1400" s="82"/>
      <c r="N1400" s="82"/>
      <c r="O1400" s="82"/>
      <c r="P1400" s="82"/>
      <c r="Q1400" s="82"/>
      <c r="R1400" s="82"/>
      <c r="S1400" s="82"/>
      <c r="T1400" s="82"/>
      <c r="U1400" s="82"/>
    </row>
    <row r="1401" spans="2:21" x14ac:dyDescent="0.35">
      <c r="B1401" s="82"/>
      <c r="C1401" s="82"/>
      <c r="D1401" s="82"/>
      <c r="E1401" s="82"/>
      <c r="F1401" s="82"/>
      <c r="G1401" s="82"/>
      <c r="H1401" s="82"/>
      <c r="I1401" s="82"/>
      <c r="J1401" s="82"/>
      <c r="K1401" s="82"/>
      <c r="L1401" s="82"/>
      <c r="M1401" s="82"/>
      <c r="N1401" s="82"/>
      <c r="O1401" s="82"/>
      <c r="P1401" s="82"/>
      <c r="Q1401" s="82"/>
      <c r="R1401" s="82"/>
      <c r="S1401" s="82"/>
      <c r="T1401" s="82"/>
      <c r="U1401" s="82"/>
    </row>
    <row r="1402" spans="2:21" x14ac:dyDescent="0.35">
      <c r="B1402" s="82"/>
      <c r="C1402" s="82"/>
      <c r="D1402" s="82"/>
      <c r="E1402" s="82"/>
      <c r="F1402" s="82"/>
      <c r="G1402" s="82"/>
      <c r="H1402" s="82"/>
      <c r="I1402" s="82"/>
      <c r="J1402" s="82"/>
      <c r="K1402" s="82"/>
      <c r="L1402" s="82"/>
      <c r="M1402" s="82"/>
      <c r="N1402" s="82"/>
      <c r="O1402" s="82"/>
      <c r="P1402" s="82"/>
      <c r="Q1402" s="82"/>
      <c r="R1402" s="82"/>
      <c r="S1402" s="82"/>
      <c r="T1402" s="82"/>
      <c r="U1402" s="82"/>
    </row>
    <row r="1403" spans="2:21" x14ac:dyDescent="0.35">
      <c r="B1403" s="82"/>
      <c r="C1403" s="82"/>
      <c r="D1403" s="82"/>
      <c r="E1403" s="82"/>
      <c r="F1403" s="82"/>
      <c r="G1403" s="82"/>
      <c r="H1403" s="82"/>
      <c r="I1403" s="82"/>
      <c r="J1403" s="82"/>
      <c r="K1403" s="82"/>
      <c r="L1403" s="82"/>
      <c r="M1403" s="82"/>
      <c r="N1403" s="82"/>
      <c r="O1403" s="82"/>
      <c r="P1403" s="82"/>
      <c r="Q1403" s="82"/>
      <c r="R1403" s="82"/>
      <c r="S1403" s="82"/>
      <c r="T1403" s="82"/>
      <c r="U1403" s="82"/>
    </row>
    <row r="1404" spans="2:21" x14ac:dyDescent="0.35">
      <c r="B1404" s="82"/>
      <c r="C1404" s="82"/>
      <c r="D1404" s="82"/>
      <c r="E1404" s="82"/>
      <c r="F1404" s="82"/>
      <c r="G1404" s="82"/>
      <c r="H1404" s="82"/>
      <c r="I1404" s="82"/>
      <c r="J1404" s="82"/>
      <c r="K1404" s="82"/>
      <c r="L1404" s="82"/>
      <c r="M1404" s="82"/>
      <c r="N1404" s="82"/>
      <c r="O1404" s="82"/>
      <c r="P1404" s="82"/>
      <c r="Q1404" s="82"/>
      <c r="R1404" s="82"/>
      <c r="S1404" s="82"/>
      <c r="T1404" s="82"/>
      <c r="U1404" s="82"/>
    </row>
    <row r="1405" spans="2:21" x14ac:dyDescent="0.35">
      <c r="B1405" s="82"/>
      <c r="C1405" s="82"/>
      <c r="D1405" s="82"/>
      <c r="E1405" s="82"/>
      <c r="F1405" s="82"/>
      <c r="G1405" s="82"/>
      <c r="H1405" s="82"/>
      <c r="I1405" s="82"/>
      <c r="J1405" s="82"/>
      <c r="K1405" s="82"/>
      <c r="L1405" s="82"/>
      <c r="M1405" s="82"/>
      <c r="N1405" s="82"/>
      <c r="O1405" s="82"/>
      <c r="P1405" s="82"/>
      <c r="Q1405" s="82"/>
      <c r="R1405" s="82"/>
      <c r="S1405" s="82"/>
      <c r="T1405" s="82"/>
      <c r="U1405" s="82"/>
    </row>
    <row r="1406" spans="2:21" x14ac:dyDescent="0.35">
      <c r="B1406" s="82"/>
      <c r="C1406" s="82"/>
      <c r="D1406" s="82"/>
      <c r="E1406" s="82"/>
      <c r="F1406" s="82"/>
      <c r="G1406" s="82"/>
      <c r="H1406" s="82"/>
      <c r="I1406" s="82"/>
      <c r="J1406" s="82"/>
      <c r="K1406" s="82"/>
      <c r="L1406" s="82"/>
      <c r="M1406" s="82"/>
      <c r="N1406" s="82"/>
      <c r="O1406" s="82"/>
      <c r="P1406" s="82"/>
      <c r="Q1406" s="82"/>
      <c r="R1406" s="82"/>
      <c r="S1406" s="82"/>
      <c r="T1406" s="82"/>
      <c r="U1406" s="82"/>
    </row>
    <row r="1407" spans="2:21" x14ac:dyDescent="0.35">
      <c r="B1407" s="82"/>
      <c r="C1407" s="82"/>
      <c r="D1407" s="82"/>
      <c r="E1407" s="82"/>
      <c r="F1407" s="82"/>
      <c r="G1407" s="82"/>
      <c r="H1407" s="82"/>
      <c r="I1407" s="82"/>
      <c r="J1407" s="82"/>
      <c r="K1407" s="82"/>
      <c r="L1407" s="82"/>
      <c r="M1407" s="82"/>
      <c r="N1407" s="82"/>
      <c r="O1407" s="82"/>
      <c r="P1407" s="82"/>
      <c r="Q1407" s="82"/>
      <c r="R1407" s="82"/>
      <c r="S1407" s="82"/>
      <c r="T1407" s="82"/>
      <c r="U1407" s="82"/>
    </row>
    <row r="1408" spans="2:21" x14ac:dyDescent="0.35">
      <c r="B1408" s="82"/>
      <c r="C1408" s="82"/>
      <c r="D1408" s="82"/>
      <c r="E1408" s="82"/>
      <c r="F1408" s="82"/>
      <c r="G1408" s="82"/>
      <c r="H1408" s="82"/>
      <c r="I1408" s="82"/>
      <c r="J1408" s="82"/>
      <c r="K1408" s="82"/>
      <c r="L1408" s="82"/>
      <c r="M1408" s="82"/>
      <c r="N1408" s="82"/>
      <c r="O1408" s="82"/>
      <c r="P1408" s="82"/>
      <c r="Q1408" s="82"/>
      <c r="R1408" s="82"/>
      <c r="S1408" s="82"/>
      <c r="T1408" s="82"/>
      <c r="U1408" s="82"/>
    </row>
    <row r="1409" spans="2:21" x14ac:dyDescent="0.35">
      <c r="B1409" s="82"/>
      <c r="C1409" s="82"/>
      <c r="D1409" s="82"/>
      <c r="E1409" s="82"/>
      <c r="F1409" s="82"/>
      <c r="G1409" s="82"/>
      <c r="H1409" s="82"/>
      <c r="I1409" s="82"/>
      <c r="J1409" s="82"/>
      <c r="K1409" s="82"/>
      <c r="L1409" s="82"/>
      <c r="M1409" s="82"/>
      <c r="N1409" s="82"/>
      <c r="O1409" s="82"/>
      <c r="P1409" s="82"/>
      <c r="Q1409" s="82"/>
      <c r="R1409" s="82"/>
      <c r="S1409" s="82"/>
      <c r="T1409" s="82"/>
      <c r="U1409" s="82"/>
    </row>
    <row r="1410" spans="2:21" x14ac:dyDescent="0.35">
      <c r="B1410" s="82"/>
      <c r="C1410" s="82"/>
      <c r="D1410" s="82"/>
      <c r="E1410" s="82"/>
      <c r="F1410" s="82"/>
      <c r="G1410" s="82"/>
      <c r="H1410" s="82"/>
      <c r="I1410" s="82"/>
      <c r="J1410" s="82"/>
      <c r="K1410" s="82"/>
      <c r="L1410" s="82"/>
      <c r="M1410" s="82"/>
      <c r="N1410" s="82"/>
      <c r="O1410" s="82"/>
      <c r="P1410" s="82"/>
      <c r="Q1410" s="82"/>
      <c r="R1410" s="82"/>
      <c r="S1410" s="82"/>
      <c r="T1410" s="82"/>
      <c r="U1410" s="82"/>
    </row>
    <row r="1411" spans="2:21" x14ac:dyDescent="0.35">
      <c r="B1411" s="82"/>
      <c r="C1411" s="82"/>
      <c r="D1411" s="82"/>
      <c r="E1411" s="82"/>
      <c r="F1411" s="82"/>
      <c r="G1411" s="82"/>
      <c r="H1411" s="82"/>
      <c r="I1411" s="82"/>
      <c r="J1411" s="82"/>
      <c r="K1411" s="82"/>
      <c r="L1411" s="82"/>
      <c r="M1411" s="82"/>
      <c r="N1411" s="82"/>
      <c r="O1411" s="82"/>
      <c r="P1411" s="82"/>
      <c r="Q1411" s="82"/>
      <c r="R1411" s="82"/>
      <c r="S1411" s="82"/>
      <c r="T1411" s="82"/>
      <c r="U1411" s="82"/>
    </row>
    <row r="1412" spans="2:21" x14ac:dyDescent="0.35">
      <c r="B1412" s="82"/>
      <c r="C1412" s="82"/>
      <c r="D1412" s="82"/>
      <c r="E1412" s="82"/>
      <c r="F1412" s="82"/>
      <c r="G1412" s="82"/>
      <c r="H1412" s="82"/>
      <c r="I1412" s="82"/>
      <c r="J1412" s="82"/>
      <c r="K1412" s="82"/>
      <c r="L1412" s="82"/>
      <c r="M1412" s="82"/>
      <c r="N1412" s="82"/>
      <c r="O1412" s="82"/>
      <c r="P1412" s="82"/>
      <c r="Q1412" s="82"/>
      <c r="R1412" s="82"/>
      <c r="S1412" s="82"/>
      <c r="T1412" s="82"/>
      <c r="U1412" s="82"/>
    </row>
    <row r="1413" spans="2:21" x14ac:dyDescent="0.35">
      <c r="B1413" s="82"/>
      <c r="C1413" s="82"/>
      <c r="D1413" s="82"/>
      <c r="E1413" s="82"/>
      <c r="F1413" s="82"/>
      <c r="G1413" s="82"/>
      <c r="H1413" s="82"/>
      <c r="I1413" s="82"/>
      <c r="J1413" s="82"/>
      <c r="K1413" s="82"/>
      <c r="L1413" s="82"/>
      <c r="M1413" s="82"/>
      <c r="N1413" s="82"/>
      <c r="O1413" s="82"/>
      <c r="P1413" s="82"/>
      <c r="Q1413" s="82"/>
      <c r="R1413" s="82"/>
      <c r="S1413" s="82"/>
      <c r="T1413" s="82"/>
      <c r="U1413" s="82"/>
    </row>
    <row r="1414" spans="2:21" x14ac:dyDescent="0.35">
      <c r="B1414" s="82"/>
      <c r="C1414" s="82"/>
      <c r="D1414" s="82"/>
      <c r="E1414" s="82"/>
      <c r="F1414" s="82"/>
      <c r="G1414" s="82"/>
      <c r="H1414" s="82"/>
      <c r="I1414" s="82"/>
      <c r="J1414" s="82"/>
      <c r="K1414" s="82"/>
      <c r="L1414" s="82"/>
      <c r="M1414" s="82"/>
      <c r="N1414" s="82"/>
      <c r="O1414" s="82"/>
      <c r="P1414" s="82"/>
      <c r="Q1414" s="82"/>
      <c r="R1414" s="82"/>
      <c r="S1414" s="82"/>
      <c r="T1414" s="82"/>
      <c r="U1414" s="82"/>
    </row>
    <row r="1415" spans="2:21" x14ac:dyDescent="0.35">
      <c r="B1415" s="82"/>
      <c r="C1415" s="82"/>
      <c r="D1415" s="82"/>
      <c r="E1415" s="82"/>
      <c r="F1415" s="82"/>
      <c r="G1415" s="82"/>
      <c r="H1415" s="82"/>
      <c r="I1415" s="82"/>
      <c r="J1415" s="82"/>
      <c r="K1415" s="82"/>
      <c r="L1415" s="82"/>
      <c r="M1415" s="82"/>
      <c r="N1415" s="82"/>
      <c r="O1415" s="82"/>
      <c r="P1415" s="82"/>
      <c r="Q1415" s="82"/>
      <c r="R1415" s="82"/>
      <c r="S1415" s="82"/>
      <c r="T1415" s="82"/>
      <c r="U1415" s="82"/>
    </row>
    <row r="1416" spans="2:21" x14ac:dyDescent="0.35">
      <c r="B1416" s="82"/>
      <c r="C1416" s="82"/>
      <c r="D1416" s="82"/>
      <c r="E1416" s="82"/>
      <c r="F1416" s="82"/>
      <c r="G1416" s="82"/>
      <c r="H1416" s="82"/>
      <c r="I1416" s="82"/>
      <c r="J1416" s="82"/>
      <c r="K1416" s="82"/>
      <c r="L1416" s="82"/>
      <c r="M1416" s="82"/>
      <c r="N1416" s="82"/>
      <c r="O1416" s="82"/>
      <c r="P1416" s="82"/>
      <c r="Q1416" s="82"/>
      <c r="R1416" s="82"/>
      <c r="S1416" s="82"/>
      <c r="T1416" s="82"/>
      <c r="U1416" s="82"/>
    </row>
    <row r="1417" spans="2:21" x14ac:dyDescent="0.35">
      <c r="B1417" s="82"/>
      <c r="C1417" s="82"/>
      <c r="D1417" s="82"/>
      <c r="E1417" s="82"/>
      <c r="F1417" s="82"/>
      <c r="G1417" s="82"/>
      <c r="H1417" s="82"/>
      <c r="I1417" s="82"/>
      <c r="J1417" s="82"/>
      <c r="K1417" s="82"/>
      <c r="L1417" s="82"/>
      <c r="M1417" s="82"/>
      <c r="N1417" s="82"/>
      <c r="O1417" s="82"/>
      <c r="P1417" s="82"/>
      <c r="Q1417" s="82"/>
      <c r="R1417" s="82"/>
      <c r="S1417" s="82"/>
      <c r="T1417" s="82"/>
      <c r="U1417" s="82"/>
    </row>
    <row r="1418" spans="2:21" x14ac:dyDescent="0.35">
      <c r="B1418" s="82"/>
      <c r="C1418" s="82"/>
      <c r="D1418" s="82"/>
      <c r="E1418" s="82"/>
      <c r="F1418" s="82"/>
      <c r="G1418" s="82"/>
      <c r="H1418" s="82"/>
      <c r="I1418" s="82"/>
      <c r="J1418" s="82"/>
      <c r="K1418" s="82"/>
      <c r="L1418" s="82"/>
      <c r="M1418" s="82"/>
      <c r="N1418" s="82"/>
      <c r="O1418" s="82"/>
      <c r="P1418" s="82"/>
      <c r="Q1418" s="82"/>
      <c r="R1418" s="82"/>
      <c r="S1418" s="82"/>
      <c r="T1418" s="82"/>
      <c r="U1418" s="82"/>
    </row>
    <row r="1419" spans="2:21" x14ac:dyDescent="0.35">
      <c r="B1419" s="82"/>
      <c r="C1419" s="82"/>
      <c r="D1419" s="82"/>
      <c r="E1419" s="82"/>
      <c r="F1419" s="82"/>
      <c r="G1419" s="82"/>
      <c r="H1419" s="82"/>
      <c r="I1419" s="82"/>
      <c r="J1419" s="82"/>
      <c r="K1419" s="82"/>
      <c r="L1419" s="82"/>
      <c r="M1419" s="82"/>
      <c r="N1419" s="82"/>
      <c r="O1419" s="82"/>
      <c r="P1419" s="82"/>
      <c r="Q1419" s="82"/>
      <c r="R1419" s="82"/>
      <c r="S1419" s="82"/>
      <c r="T1419" s="82"/>
      <c r="U1419" s="82"/>
    </row>
    <row r="1420" spans="2:21" x14ac:dyDescent="0.35">
      <c r="B1420" s="82"/>
      <c r="C1420" s="82"/>
      <c r="D1420" s="82"/>
      <c r="E1420" s="82"/>
      <c r="F1420" s="82"/>
      <c r="G1420" s="82"/>
      <c r="H1420" s="82"/>
      <c r="I1420" s="82"/>
      <c r="J1420" s="82"/>
      <c r="K1420" s="82"/>
      <c r="L1420" s="82"/>
      <c r="M1420" s="82"/>
      <c r="N1420" s="82"/>
      <c r="O1420" s="82"/>
      <c r="P1420" s="82"/>
      <c r="Q1420" s="82"/>
      <c r="R1420" s="82"/>
      <c r="S1420" s="82"/>
      <c r="T1420" s="82"/>
      <c r="U1420" s="82"/>
    </row>
    <row r="1421" spans="2:21" x14ac:dyDescent="0.35">
      <c r="B1421" s="82"/>
      <c r="C1421" s="82"/>
      <c r="D1421" s="82"/>
      <c r="E1421" s="82"/>
      <c r="F1421" s="82"/>
      <c r="G1421" s="82"/>
      <c r="H1421" s="82"/>
      <c r="I1421" s="82"/>
      <c r="J1421" s="82"/>
      <c r="K1421" s="82"/>
      <c r="L1421" s="82"/>
      <c r="M1421" s="82"/>
      <c r="N1421" s="82"/>
      <c r="O1421" s="82"/>
      <c r="P1421" s="82"/>
      <c r="Q1421" s="82"/>
      <c r="R1421" s="82"/>
      <c r="S1421" s="82"/>
      <c r="T1421" s="82"/>
      <c r="U1421" s="82"/>
    </row>
    <row r="1422" spans="2:21" x14ac:dyDescent="0.35">
      <c r="B1422" s="82"/>
      <c r="C1422" s="82"/>
      <c r="D1422" s="82"/>
      <c r="E1422" s="82"/>
      <c r="F1422" s="82"/>
      <c r="G1422" s="82"/>
      <c r="H1422" s="82"/>
      <c r="I1422" s="82"/>
      <c r="J1422" s="82"/>
      <c r="K1422" s="82"/>
      <c r="L1422" s="82"/>
      <c r="M1422" s="82"/>
      <c r="N1422" s="82"/>
      <c r="O1422" s="82"/>
      <c r="P1422" s="82"/>
      <c r="Q1422" s="82"/>
      <c r="R1422" s="82"/>
      <c r="S1422" s="82"/>
      <c r="T1422" s="82"/>
      <c r="U1422" s="82"/>
    </row>
    <row r="1423" spans="2:21" x14ac:dyDescent="0.35">
      <c r="B1423" s="82"/>
      <c r="C1423" s="82"/>
      <c r="D1423" s="82"/>
      <c r="E1423" s="82"/>
      <c r="F1423" s="82"/>
      <c r="G1423" s="82"/>
      <c r="H1423" s="82"/>
      <c r="I1423" s="82"/>
      <c r="J1423" s="82"/>
      <c r="K1423" s="82"/>
      <c r="L1423" s="82"/>
      <c r="M1423" s="82"/>
      <c r="N1423" s="82"/>
      <c r="O1423" s="82"/>
      <c r="P1423" s="82"/>
      <c r="Q1423" s="82"/>
      <c r="R1423" s="82"/>
      <c r="S1423" s="82"/>
      <c r="T1423" s="82"/>
      <c r="U1423" s="82"/>
    </row>
    <row r="1424" spans="2:21" x14ac:dyDescent="0.35">
      <c r="B1424" s="82"/>
      <c r="C1424" s="82"/>
      <c r="D1424" s="82"/>
      <c r="E1424" s="82"/>
      <c r="F1424" s="82"/>
      <c r="G1424" s="82"/>
      <c r="H1424" s="82"/>
      <c r="I1424" s="82"/>
      <c r="J1424" s="82"/>
      <c r="K1424" s="82"/>
      <c r="L1424" s="82"/>
      <c r="M1424" s="82"/>
      <c r="N1424" s="82"/>
      <c r="O1424" s="82"/>
      <c r="P1424" s="82"/>
      <c r="Q1424" s="82"/>
      <c r="R1424" s="82"/>
      <c r="S1424" s="82"/>
      <c r="T1424" s="82"/>
      <c r="U1424" s="82"/>
    </row>
    <row r="1425" spans="2:21" x14ac:dyDescent="0.35">
      <c r="B1425" s="82"/>
      <c r="C1425" s="82"/>
      <c r="D1425" s="82"/>
      <c r="E1425" s="82"/>
      <c r="F1425" s="82"/>
      <c r="G1425" s="82"/>
      <c r="H1425" s="82"/>
      <c r="I1425" s="82"/>
      <c r="J1425" s="82"/>
      <c r="K1425" s="82"/>
      <c r="L1425" s="82"/>
      <c r="M1425" s="82"/>
      <c r="N1425" s="82"/>
      <c r="O1425" s="82"/>
      <c r="P1425" s="82"/>
      <c r="Q1425" s="82"/>
      <c r="R1425" s="82"/>
      <c r="S1425" s="82"/>
      <c r="T1425" s="82"/>
      <c r="U1425" s="82"/>
    </row>
    <row r="1426" spans="2:21" x14ac:dyDescent="0.35">
      <c r="B1426" s="82"/>
      <c r="C1426" s="82"/>
      <c r="D1426" s="82"/>
      <c r="E1426" s="82"/>
      <c r="F1426" s="82"/>
      <c r="G1426" s="82"/>
      <c r="H1426" s="82"/>
      <c r="I1426" s="82"/>
      <c r="J1426" s="82"/>
      <c r="K1426" s="82"/>
      <c r="L1426" s="82"/>
      <c r="M1426" s="82"/>
      <c r="N1426" s="82"/>
      <c r="O1426" s="82"/>
      <c r="P1426" s="82"/>
      <c r="Q1426" s="82"/>
      <c r="R1426" s="82"/>
      <c r="S1426" s="82"/>
      <c r="T1426" s="82"/>
      <c r="U1426" s="82"/>
    </row>
    <row r="1427" spans="2:21" x14ac:dyDescent="0.35">
      <c r="B1427" s="82"/>
      <c r="C1427" s="82"/>
      <c r="D1427" s="82"/>
      <c r="E1427" s="82"/>
      <c r="F1427" s="82"/>
      <c r="G1427" s="82"/>
      <c r="H1427" s="82"/>
      <c r="I1427" s="82"/>
      <c r="J1427" s="82"/>
      <c r="K1427" s="82"/>
      <c r="L1427" s="82"/>
      <c r="M1427" s="82"/>
      <c r="N1427" s="82"/>
      <c r="O1427" s="82"/>
      <c r="P1427" s="82"/>
      <c r="Q1427" s="82"/>
      <c r="R1427" s="82"/>
      <c r="S1427" s="82"/>
      <c r="T1427" s="82"/>
      <c r="U1427" s="82"/>
    </row>
    <row r="1428" spans="2:21" x14ac:dyDescent="0.35">
      <c r="B1428" s="82"/>
      <c r="C1428" s="82"/>
      <c r="D1428" s="82"/>
      <c r="E1428" s="82"/>
      <c r="F1428" s="82"/>
      <c r="G1428" s="82"/>
      <c r="H1428" s="82"/>
      <c r="I1428" s="82"/>
      <c r="J1428" s="82"/>
      <c r="K1428" s="82"/>
      <c r="L1428" s="82"/>
      <c r="M1428" s="82"/>
      <c r="N1428" s="82"/>
      <c r="O1428" s="82"/>
      <c r="P1428" s="82"/>
      <c r="Q1428" s="82"/>
      <c r="R1428" s="82"/>
      <c r="S1428" s="82"/>
      <c r="T1428" s="82"/>
      <c r="U1428" s="82"/>
    </row>
    <row r="1429" spans="2:21" x14ac:dyDescent="0.35">
      <c r="B1429" s="82"/>
      <c r="C1429" s="82"/>
      <c r="D1429" s="82"/>
      <c r="E1429" s="82"/>
      <c r="F1429" s="82"/>
      <c r="G1429" s="82"/>
      <c r="H1429" s="82"/>
      <c r="I1429" s="82"/>
      <c r="J1429" s="82"/>
      <c r="K1429" s="82"/>
      <c r="L1429" s="82"/>
      <c r="M1429" s="82"/>
      <c r="N1429" s="82"/>
      <c r="O1429" s="82"/>
      <c r="P1429" s="82"/>
      <c r="Q1429" s="82"/>
      <c r="R1429" s="82"/>
      <c r="S1429" s="82"/>
      <c r="T1429" s="82"/>
      <c r="U1429" s="82"/>
    </row>
    <row r="1430" spans="2:21" x14ac:dyDescent="0.35">
      <c r="B1430" s="82"/>
      <c r="C1430" s="82"/>
      <c r="D1430" s="82"/>
      <c r="E1430" s="82"/>
      <c r="F1430" s="82"/>
      <c r="G1430" s="82"/>
      <c r="H1430" s="82"/>
      <c r="I1430" s="82"/>
      <c r="J1430" s="82"/>
      <c r="K1430" s="82"/>
      <c r="L1430" s="82"/>
      <c r="M1430" s="82"/>
      <c r="N1430" s="82"/>
      <c r="O1430" s="82"/>
      <c r="P1430" s="82"/>
      <c r="Q1430" s="82"/>
      <c r="R1430" s="82"/>
      <c r="S1430" s="82"/>
      <c r="T1430" s="82"/>
      <c r="U1430" s="82"/>
    </row>
    <row r="1431" spans="2:21" x14ac:dyDescent="0.35">
      <c r="B1431" s="82"/>
      <c r="C1431" s="82"/>
      <c r="D1431" s="82"/>
      <c r="E1431" s="82"/>
      <c r="F1431" s="82"/>
      <c r="G1431" s="82"/>
      <c r="H1431" s="82"/>
      <c r="I1431" s="82"/>
      <c r="J1431" s="82"/>
      <c r="K1431" s="82"/>
      <c r="L1431" s="82"/>
      <c r="M1431" s="82"/>
      <c r="N1431" s="82"/>
      <c r="O1431" s="82"/>
      <c r="P1431" s="82"/>
      <c r="Q1431" s="82"/>
      <c r="R1431" s="82"/>
      <c r="S1431" s="82"/>
      <c r="T1431" s="82"/>
      <c r="U1431" s="82"/>
    </row>
    <row r="1432" spans="2:21" x14ac:dyDescent="0.35">
      <c r="B1432" s="82"/>
      <c r="C1432" s="82"/>
      <c r="D1432" s="82"/>
      <c r="E1432" s="82"/>
      <c r="F1432" s="82"/>
      <c r="G1432" s="82"/>
      <c r="H1432" s="82"/>
      <c r="I1432" s="82"/>
      <c r="J1432" s="82"/>
      <c r="K1432" s="82"/>
      <c r="L1432" s="82"/>
      <c r="M1432" s="82"/>
      <c r="N1432" s="82"/>
      <c r="O1432" s="82"/>
      <c r="P1432" s="82"/>
      <c r="Q1432" s="82"/>
      <c r="R1432" s="82"/>
      <c r="S1432" s="82"/>
      <c r="T1432" s="82"/>
      <c r="U1432" s="82"/>
    </row>
    <row r="1433" spans="2:21" x14ac:dyDescent="0.35">
      <c r="B1433" s="82"/>
      <c r="C1433" s="82"/>
      <c r="D1433" s="82"/>
      <c r="E1433" s="82"/>
      <c r="F1433" s="82"/>
      <c r="G1433" s="82"/>
      <c r="H1433" s="82"/>
      <c r="I1433" s="82"/>
      <c r="J1433" s="82"/>
      <c r="K1433" s="82"/>
      <c r="L1433" s="82"/>
      <c r="M1433" s="82"/>
      <c r="N1433" s="82"/>
      <c r="O1433" s="82"/>
      <c r="P1433" s="82"/>
      <c r="Q1433" s="82"/>
      <c r="R1433" s="82"/>
      <c r="S1433" s="82"/>
      <c r="T1433" s="82"/>
      <c r="U1433" s="82"/>
    </row>
    <row r="1434" spans="2:21" x14ac:dyDescent="0.35">
      <c r="B1434" s="82"/>
      <c r="C1434" s="82"/>
      <c r="D1434" s="82"/>
      <c r="E1434" s="82"/>
      <c r="F1434" s="82"/>
      <c r="G1434" s="82"/>
      <c r="H1434" s="82"/>
      <c r="I1434" s="82"/>
      <c r="J1434" s="82"/>
      <c r="K1434" s="82"/>
      <c r="L1434" s="82"/>
      <c r="M1434" s="82"/>
      <c r="N1434" s="82"/>
      <c r="O1434" s="82"/>
      <c r="P1434" s="82"/>
      <c r="Q1434" s="82"/>
      <c r="R1434" s="82"/>
      <c r="S1434" s="82"/>
      <c r="T1434" s="82"/>
      <c r="U1434" s="82"/>
    </row>
    <row r="1435" spans="2:21" x14ac:dyDescent="0.35">
      <c r="B1435" s="82"/>
      <c r="C1435" s="82"/>
      <c r="D1435" s="82"/>
      <c r="E1435" s="82"/>
      <c r="F1435" s="82"/>
      <c r="G1435" s="82"/>
      <c r="H1435" s="82"/>
      <c r="I1435" s="82"/>
      <c r="J1435" s="82"/>
      <c r="K1435" s="82"/>
      <c r="L1435" s="82"/>
      <c r="M1435" s="82"/>
      <c r="N1435" s="82"/>
      <c r="O1435" s="82"/>
      <c r="P1435" s="82"/>
      <c r="Q1435" s="82"/>
      <c r="R1435" s="82"/>
      <c r="S1435" s="82"/>
      <c r="T1435" s="82"/>
      <c r="U1435" s="82"/>
    </row>
    <row r="1436" spans="2:21" x14ac:dyDescent="0.35">
      <c r="B1436" s="82"/>
      <c r="C1436" s="82"/>
      <c r="D1436" s="82"/>
      <c r="E1436" s="82"/>
      <c r="F1436" s="82"/>
      <c r="G1436" s="82"/>
      <c r="H1436" s="82"/>
      <c r="I1436" s="82"/>
      <c r="J1436" s="82"/>
      <c r="K1436" s="82"/>
      <c r="L1436" s="82"/>
      <c r="M1436" s="82"/>
      <c r="N1436" s="82"/>
      <c r="O1436" s="82"/>
      <c r="P1436" s="82"/>
      <c r="Q1436" s="82"/>
      <c r="R1436" s="82"/>
      <c r="S1436" s="82"/>
      <c r="T1436" s="82"/>
      <c r="U1436" s="82"/>
    </row>
    <row r="1437" spans="2:21" x14ac:dyDescent="0.35">
      <c r="B1437" s="82"/>
      <c r="C1437" s="82"/>
      <c r="D1437" s="82"/>
      <c r="E1437" s="82"/>
      <c r="F1437" s="82"/>
      <c r="G1437" s="82"/>
      <c r="H1437" s="82"/>
      <c r="I1437" s="82"/>
      <c r="J1437" s="82"/>
      <c r="K1437" s="82"/>
      <c r="L1437" s="82"/>
      <c r="M1437" s="82"/>
      <c r="N1437" s="82"/>
      <c r="O1437" s="82"/>
      <c r="P1437" s="82"/>
      <c r="Q1437" s="82"/>
      <c r="R1437" s="82"/>
      <c r="S1437" s="82"/>
      <c r="T1437" s="82"/>
      <c r="U1437" s="82"/>
    </row>
    <row r="1438" spans="2:21" x14ac:dyDescent="0.35">
      <c r="B1438" s="82"/>
      <c r="C1438" s="82"/>
      <c r="D1438" s="82"/>
      <c r="E1438" s="82"/>
      <c r="F1438" s="82"/>
      <c r="G1438" s="82"/>
      <c r="H1438" s="82"/>
      <c r="I1438" s="82"/>
      <c r="J1438" s="82"/>
      <c r="K1438" s="82"/>
      <c r="L1438" s="82"/>
      <c r="M1438" s="82"/>
      <c r="N1438" s="82"/>
      <c r="O1438" s="82"/>
      <c r="P1438" s="82"/>
      <c r="Q1438" s="82"/>
      <c r="R1438" s="82"/>
      <c r="S1438" s="82"/>
      <c r="T1438" s="82"/>
      <c r="U1438" s="82"/>
    </row>
    <row r="1439" spans="2:21" x14ac:dyDescent="0.35">
      <c r="B1439" s="82"/>
      <c r="C1439" s="82"/>
      <c r="D1439" s="82"/>
      <c r="E1439" s="82"/>
      <c r="F1439" s="82"/>
      <c r="G1439" s="82"/>
      <c r="H1439" s="82"/>
      <c r="I1439" s="82"/>
      <c r="J1439" s="82"/>
      <c r="K1439" s="82"/>
      <c r="L1439" s="82"/>
      <c r="M1439" s="82"/>
      <c r="N1439" s="82"/>
      <c r="O1439" s="82"/>
      <c r="P1439" s="82"/>
      <c r="Q1439" s="82"/>
      <c r="R1439" s="82"/>
      <c r="S1439" s="82"/>
      <c r="T1439" s="82"/>
      <c r="U1439" s="82"/>
    </row>
    <row r="1440" spans="2:21" x14ac:dyDescent="0.35">
      <c r="B1440" s="82"/>
      <c r="C1440" s="82"/>
      <c r="D1440" s="82"/>
      <c r="E1440" s="82"/>
      <c r="F1440" s="82"/>
      <c r="G1440" s="82"/>
      <c r="H1440" s="82"/>
      <c r="I1440" s="82"/>
      <c r="J1440" s="82"/>
      <c r="K1440" s="82"/>
      <c r="L1440" s="82"/>
      <c r="M1440" s="82"/>
      <c r="N1440" s="82"/>
      <c r="O1440" s="82"/>
      <c r="P1440" s="82"/>
      <c r="Q1440" s="82"/>
      <c r="R1440" s="82"/>
      <c r="S1440" s="82"/>
      <c r="T1440" s="82"/>
      <c r="U1440" s="82"/>
    </row>
    <row r="1441" spans="2:21" x14ac:dyDescent="0.35">
      <c r="B1441" s="82"/>
      <c r="C1441" s="82"/>
      <c r="D1441" s="82"/>
      <c r="E1441" s="82"/>
      <c r="F1441" s="82"/>
      <c r="G1441" s="82"/>
      <c r="H1441" s="82"/>
      <c r="I1441" s="82"/>
      <c r="J1441" s="82"/>
      <c r="K1441" s="82"/>
      <c r="L1441" s="82"/>
      <c r="M1441" s="82"/>
      <c r="N1441" s="82"/>
      <c r="O1441" s="82"/>
      <c r="P1441" s="82"/>
      <c r="Q1441" s="82"/>
      <c r="R1441" s="82"/>
      <c r="S1441" s="82"/>
      <c r="T1441" s="82"/>
      <c r="U1441" s="82"/>
    </row>
    <row r="1442" spans="2:21" x14ac:dyDescent="0.35">
      <c r="B1442" s="82"/>
      <c r="C1442" s="82"/>
      <c r="D1442" s="82"/>
      <c r="E1442" s="82"/>
      <c r="F1442" s="82"/>
      <c r="G1442" s="82"/>
      <c r="H1442" s="82"/>
      <c r="I1442" s="82"/>
      <c r="J1442" s="82"/>
      <c r="K1442" s="82"/>
      <c r="L1442" s="82"/>
      <c r="M1442" s="82"/>
      <c r="N1442" s="82"/>
      <c r="O1442" s="82"/>
      <c r="P1442" s="82"/>
      <c r="Q1442" s="82"/>
      <c r="R1442" s="82"/>
      <c r="S1442" s="82"/>
      <c r="T1442" s="82"/>
      <c r="U1442" s="82"/>
    </row>
    <row r="1443" spans="2:21" x14ac:dyDescent="0.35">
      <c r="B1443" s="82"/>
      <c r="C1443" s="82"/>
      <c r="D1443" s="82"/>
      <c r="E1443" s="82"/>
      <c r="F1443" s="82"/>
      <c r="G1443" s="82"/>
      <c r="H1443" s="82"/>
      <c r="I1443" s="82"/>
      <c r="J1443" s="82"/>
      <c r="K1443" s="82"/>
      <c r="L1443" s="82"/>
      <c r="M1443" s="82"/>
      <c r="N1443" s="82"/>
      <c r="O1443" s="82"/>
      <c r="P1443" s="82"/>
      <c r="Q1443" s="82"/>
      <c r="R1443" s="82"/>
      <c r="S1443" s="82"/>
      <c r="T1443" s="82"/>
      <c r="U1443" s="82"/>
    </row>
    <row r="1444" spans="2:21" x14ac:dyDescent="0.35">
      <c r="B1444" s="82"/>
      <c r="C1444" s="82"/>
      <c r="D1444" s="82"/>
      <c r="E1444" s="82"/>
      <c r="F1444" s="82"/>
      <c r="G1444" s="82"/>
      <c r="H1444" s="82"/>
      <c r="I1444" s="82"/>
      <c r="J1444" s="82"/>
      <c r="K1444" s="82"/>
      <c r="L1444" s="82"/>
      <c r="M1444" s="82"/>
      <c r="N1444" s="82"/>
      <c r="O1444" s="82"/>
      <c r="P1444" s="82"/>
      <c r="Q1444" s="82"/>
      <c r="R1444" s="82"/>
      <c r="S1444" s="82"/>
      <c r="T1444" s="82"/>
      <c r="U1444" s="82"/>
    </row>
    <row r="1445" spans="2:21" x14ac:dyDescent="0.35">
      <c r="B1445" s="82"/>
      <c r="C1445" s="82"/>
      <c r="D1445" s="82"/>
      <c r="E1445" s="82"/>
      <c r="F1445" s="82"/>
      <c r="G1445" s="82"/>
      <c r="H1445" s="82"/>
      <c r="I1445" s="82"/>
      <c r="J1445" s="82"/>
      <c r="K1445" s="82"/>
      <c r="L1445" s="82"/>
      <c r="M1445" s="82"/>
      <c r="N1445" s="82"/>
      <c r="O1445" s="82"/>
      <c r="P1445" s="82"/>
      <c r="Q1445" s="82"/>
      <c r="R1445" s="82"/>
      <c r="S1445" s="82"/>
      <c r="T1445" s="82"/>
      <c r="U1445" s="82"/>
    </row>
    <row r="1446" spans="2:21" x14ac:dyDescent="0.35">
      <c r="B1446" s="82"/>
      <c r="C1446" s="82"/>
      <c r="D1446" s="82"/>
      <c r="E1446" s="82"/>
      <c r="F1446" s="82"/>
      <c r="G1446" s="82"/>
      <c r="H1446" s="82"/>
      <c r="I1446" s="82"/>
      <c r="J1446" s="82"/>
      <c r="K1446" s="82"/>
      <c r="L1446" s="82"/>
      <c r="M1446" s="82"/>
      <c r="N1446" s="82"/>
      <c r="O1446" s="82"/>
      <c r="P1446" s="82"/>
      <c r="Q1446" s="82"/>
      <c r="R1446" s="82"/>
      <c r="S1446" s="82"/>
      <c r="T1446" s="82"/>
      <c r="U1446" s="82"/>
    </row>
    <row r="1447" spans="2:21" x14ac:dyDescent="0.35">
      <c r="B1447" s="82"/>
      <c r="C1447" s="82"/>
      <c r="D1447" s="82"/>
      <c r="E1447" s="82"/>
      <c r="F1447" s="82"/>
      <c r="G1447" s="82"/>
      <c r="H1447" s="82"/>
      <c r="I1447" s="82"/>
      <c r="J1447" s="82"/>
      <c r="K1447" s="82"/>
      <c r="L1447" s="82"/>
      <c r="M1447" s="82"/>
      <c r="N1447" s="82"/>
      <c r="O1447" s="82"/>
      <c r="P1447" s="82"/>
      <c r="Q1447" s="82"/>
      <c r="R1447" s="82"/>
      <c r="S1447" s="82"/>
      <c r="T1447" s="82"/>
      <c r="U1447" s="82"/>
    </row>
    <row r="1448" spans="2:21" x14ac:dyDescent="0.35">
      <c r="B1448" s="82"/>
      <c r="C1448" s="82"/>
      <c r="D1448" s="82"/>
      <c r="E1448" s="82"/>
      <c r="F1448" s="82"/>
      <c r="G1448" s="82"/>
      <c r="H1448" s="82"/>
      <c r="I1448" s="82"/>
      <c r="J1448" s="82"/>
      <c r="K1448" s="82"/>
      <c r="L1448" s="82"/>
      <c r="M1448" s="82"/>
      <c r="N1448" s="82"/>
      <c r="O1448" s="82"/>
      <c r="P1448" s="82"/>
      <c r="Q1448" s="82"/>
      <c r="R1448" s="82"/>
      <c r="S1448" s="82"/>
      <c r="T1448" s="82"/>
      <c r="U1448" s="82"/>
    </row>
    <row r="1449" spans="2:21" x14ac:dyDescent="0.35">
      <c r="B1449" s="82"/>
      <c r="C1449" s="82"/>
      <c r="D1449" s="82"/>
      <c r="E1449" s="82"/>
      <c r="F1449" s="82"/>
      <c r="G1449" s="82"/>
      <c r="H1449" s="82"/>
      <c r="I1449" s="82"/>
      <c r="J1449" s="82"/>
      <c r="K1449" s="82"/>
      <c r="L1449" s="82"/>
      <c r="M1449" s="82"/>
      <c r="N1449" s="82"/>
      <c r="O1449" s="82"/>
      <c r="P1449" s="82"/>
      <c r="Q1449" s="82"/>
      <c r="R1449" s="82"/>
      <c r="S1449" s="82"/>
      <c r="T1449" s="82"/>
      <c r="U1449" s="82"/>
    </row>
    <row r="1450" spans="2:21" x14ac:dyDescent="0.35">
      <c r="B1450" s="82"/>
      <c r="C1450" s="82"/>
      <c r="D1450" s="82"/>
      <c r="E1450" s="82"/>
      <c r="F1450" s="82"/>
      <c r="G1450" s="82"/>
      <c r="H1450" s="82"/>
      <c r="I1450" s="82"/>
      <c r="J1450" s="82"/>
      <c r="K1450" s="82"/>
      <c r="L1450" s="82"/>
      <c r="M1450" s="82"/>
      <c r="N1450" s="82"/>
      <c r="O1450" s="82"/>
      <c r="P1450" s="82"/>
      <c r="Q1450" s="82"/>
      <c r="R1450" s="82"/>
      <c r="S1450" s="82"/>
      <c r="T1450" s="82"/>
      <c r="U1450" s="82"/>
    </row>
    <row r="1451" spans="2:21" x14ac:dyDescent="0.35">
      <c r="B1451" s="82"/>
      <c r="C1451" s="82"/>
      <c r="D1451" s="82"/>
      <c r="E1451" s="82"/>
      <c r="F1451" s="82"/>
      <c r="G1451" s="82"/>
      <c r="H1451" s="82"/>
      <c r="I1451" s="82"/>
      <c r="J1451" s="82"/>
      <c r="K1451" s="82"/>
      <c r="L1451" s="82"/>
      <c r="M1451" s="82"/>
      <c r="N1451" s="82"/>
      <c r="O1451" s="82"/>
      <c r="P1451" s="82"/>
      <c r="Q1451" s="82"/>
      <c r="R1451" s="82"/>
      <c r="S1451" s="82"/>
      <c r="T1451" s="82"/>
      <c r="U1451" s="82"/>
    </row>
    <row r="1452" spans="2:21" x14ac:dyDescent="0.35">
      <c r="B1452" s="82"/>
      <c r="C1452" s="82"/>
      <c r="D1452" s="82"/>
      <c r="E1452" s="82"/>
      <c r="F1452" s="82"/>
      <c r="G1452" s="82"/>
      <c r="H1452" s="82"/>
      <c r="I1452" s="82"/>
      <c r="J1452" s="82"/>
      <c r="K1452" s="82"/>
      <c r="L1452" s="82"/>
      <c r="M1452" s="82"/>
      <c r="N1452" s="82"/>
      <c r="O1452" s="82"/>
      <c r="P1452" s="82"/>
      <c r="Q1452" s="82"/>
      <c r="R1452" s="82"/>
      <c r="S1452" s="82"/>
      <c r="T1452" s="82"/>
      <c r="U1452" s="82"/>
    </row>
    <row r="1453" spans="2:21" x14ac:dyDescent="0.35">
      <c r="B1453" s="82"/>
      <c r="C1453" s="82"/>
      <c r="D1453" s="82"/>
      <c r="E1453" s="82"/>
      <c r="F1453" s="82"/>
      <c r="G1453" s="82"/>
      <c r="H1453" s="82"/>
      <c r="I1453" s="82"/>
      <c r="J1453" s="82"/>
      <c r="K1453" s="82"/>
      <c r="L1453" s="82"/>
      <c r="M1453" s="82"/>
      <c r="N1453" s="82"/>
      <c r="O1453" s="82"/>
      <c r="P1453" s="82"/>
      <c r="Q1453" s="82"/>
      <c r="R1453" s="82"/>
      <c r="S1453" s="82"/>
      <c r="T1453" s="82"/>
      <c r="U1453" s="82"/>
    </row>
    <row r="1454" spans="2:21" x14ac:dyDescent="0.35">
      <c r="B1454" s="82"/>
      <c r="C1454" s="82"/>
      <c r="D1454" s="82"/>
      <c r="E1454" s="82"/>
      <c r="F1454" s="82"/>
      <c r="G1454" s="82"/>
      <c r="H1454" s="82"/>
      <c r="I1454" s="82"/>
      <c r="J1454" s="82"/>
      <c r="K1454" s="82"/>
      <c r="L1454" s="82"/>
      <c r="M1454" s="82"/>
      <c r="N1454" s="82"/>
      <c r="O1454" s="82"/>
      <c r="P1454" s="82"/>
      <c r="Q1454" s="82"/>
      <c r="R1454" s="82"/>
      <c r="S1454" s="82"/>
      <c r="T1454" s="82"/>
      <c r="U1454" s="82"/>
    </row>
    <row r="1455" spans="2:21" x14ac:dyDescent="0.35">
      <c r="B1455" s="82"/>
      <c r="C1455" s="82"/>
      <c r="D1455" s="82"/>
      <c r="E1455" s="82"/>
      <c r="F1455" s="82"/>
      <c r="G1455" s="82"/>
      <c r="H1455" s="82"/>
      <c r="I1455" s="82"/>
      <c r="J1455" s="82"/>
      <c r="K1455" s="82"/>
      <c r="L1455" s="82"/>
      <c r="M1455" s="82"/>
      <c r="N1455" s="82"/>
      <c r="O1455" s="82"/>
      <c r="P1455" s="82"/>
      <c r="Q1455" s="82"/>
      <c r="R1455" s="82"/>
      <c r="S1455" s="82"/>
      <c r="T1455" s="82"/>
      <c r="U1455" s="82"/>
    </row>
    <row r="1456" spans="2:21" x14ac:dyDescent="0.35">
      <c r="B1456" s="82"/>
      <c r="C1456" s="82"/>
      <c r="D1456" s="82"/>
      <c r="E1456" s="82"/>
      <c r="F1456" s="82"/>
      <c r="G1456" s="82"/>
      <c r="H1456" s="82"/>
      <c r="I1456" s="82"/>
      <c r="J1456" s="82"/>
      <c r="K1456" s="82"/>
      <c r="L1456" s="82"/>
      <c r="M1456" s="82"/>
      <c r="N1456" s="82"/>
      <c r="O1456" s="82"/>
      <c r="P1456" s="82"/>
      <c r="Q1456" s="82"/>
      <c r="R1456" s="82"/>
      <c r="S1456" s="82"/>
      <c r="T1456" s="82"/>
      <c r="U1456" s="82"/>
    </row>
    <row r="1457" spans="2:21" x14ac:dyDescent="0.35">
      <c r="B1457" s="82"/>
      <c r="C1457" s="82"/>
      <c r="D1457" s="82"/>
      <c r="E1457" s="82"/>
      <c r="F1457" s="82"/>
      <c r="G1457" s="82"/>
      <c r="H1457" s="82"/>
      <c r="I1457" s="82"/>
      <c r="J1457" s="82"/>
      <c r="K1457" s="82"/>
      <c r="L1457" s="82"/>
      <c r="M1457" s="82"/>
      <c r="N1457" s="82"/>
      <c r="O1457" s="82"/>
      <c r="P1457" s="82"/>
      <c r="Q1457" s="82"/>
      <c r="R1457" s="82"/>
      <c r="S1457" s="82"/>
      <c r="T1457" s="82"/>
      <c r="U1457" s="82"/>
    </row>
    <row r="1458" spans="2:21" x14ac:dyDescent="0.35">
      <c r="B1458" s="82"/>
      <c r="C1458" s="82"/>
      <c r="D1458" s="82"/>
      <c r="E1458" s="82"/>
      <c r="F1458" s="82"/>
      <c r="G1458" s="82"/>
      <c r="H1458" s="82"/>
      <c r="I1458" s="82"/>
      <c r="J1458" s="82"/>
      <c r="K1458" s="82"/>
      <c r="L1458" s="82"/>
      <c r="M1458" s="82"/>
      <c r="N1458" s="82"/>
      <c r="O1458" s="82"/>
      <c r="P1458" s="82"/>
      <c r="Q1458" s="82"/>
      <c r="R1458" s="82"/>
      <c r="S1458" s="82"/>
      <c r="T1458" s="82"/>
      <c r="U1458" s="82"/>
    </row>
    <row r="1459" spans="2:21" x14ac:dyDescent="0.35">
      <c r="B1459" s="82"/>
      <c r="C1459" s="82"/>
      <c r="D1459" s="82"/>
      <c r="E1459" s="82"/>
      <c r="F1459" s="82"/>
      <c r="G1459" s="82"/>
      <c r="H1459" s="82"/>
      <c r="I1459" s="82"/>
      <c r="J1459" s="82"/>
      <c r="K1459" s="82"/>
      <c r="L1459" s="82"/>
      <c r="M1459" s="82"/>
      <c r="N1459" s="82"/>
      <c r="O1459" s="82"/>
      <c r="P1459" s="82"/>
      <c r="Q1459" s="82"/>
      <c r="R1459" s="82"/>
      <c r="S1459" s="82"/>
      <c r="T1459" s="82"/>
      <c r="U1459" s="82"/>
    </row>
    <row r="1460" spans="2:21" x14ac:dyDescent="0.35">
      <c r="B1460" s="82"/>
      <c r="C1460" s="82"/>
      <c r="D1460" s="82"/>
      <c r="E1460" s="82"/>
      <c r="F1460" s="82"/>
      <c r="G1460" s="82"/>
      <c r="H1460" s="82"/>
      <c r="I1460" s="82"/>
      <c r="J1460" s="82"/>
      <c r="K1460" s="82"/>
      <c r="L1460" s="82"/>
      <c r="M1460" s="82"/>
      <c r="N1460" s="82"/>
      <c r="O1460" s="82"/>
      <c r="P1460" s="82"/>
      <c r="Q1460" s="82"/>
      <c r="R1460" s="82"/>
      <c r="S1460" s="82"/>
      <c r="T1460" s="82"/>
      <c r="U1460" s="82"/>
    </row>
    <row r="1461" spans="2:21" x14ac:dyDescent="0.35">
      <c r="B1461" s="82"/>
      <c r="C1461" s="82"/>
      <c r="D1461" s="82"/>
      <c r="E1461" s="82"/>
      <c r="F1461" s="82"/>
      <c r="G1461" s="82"/>
      <c r="H1461" s="82"/>
      <c r="I1461" s="82"/>
      <c r="J1461" s="82"/>
      <c r="K1461" s="82"/>
      <c r="L1461" s="82"/>
      <c r="M1461" s="82"/>
      <c r="N1461" s="82"/>
      <c r="O1461" s="82"/>
      <c r="P1461" s="82"/>
      <c r="Q1461" s="82"/>
      <c r="R1461" s="82"/>
      <c r="S1461" s="82"/>
      <c r="T1461" s="82"/>
      <c r="U1461" s="82"/>
    </row>
    <row r="1462" spans="2:21" x14ac:dyDescent="0.35">
      <c r="B1462" s="82"/>
      <c r="C1462" s="82"/>
      <c r="D1462" s="82"/>
      <c r="E1462" s="82"/>
      <c r="F1462" s="82"/>
      <c r="G1462" s="82"/>
      <c r="H1462" s="82"/>
      <c r="I1462" s="82"/>
      <c r="J1462" s="82"/>
      <c r="K1462" s="82"/>
      <c r="L1462" s="82"/>
      <c r="M1462" s="82"/>
      <c r="N1462" s="82"/>
      <c r="O1462" s="82"/>
      <c r="P1462" s="82"/>
      <c r="Q1462" s="82"/>
      <c r="R1462" s="82"/>
      <c r="S1462" s="82"/>
      <c r="T1462" s="82"/>
      <c r="U1462" s="82"/>
    </row>
    <row r="1463" spans="2:21" x14ac:dyDescent="0.35">
      <c r="B1463" s="82"/>
      <c r="C1463" s="82"/>
      <c r="D1463" s="82"/>
      <c r="E1463" s="82"/>
      <c r="F1463" s="82"/>
      <c r="G1463" s="82"/>
      <c r="H1463" s="82"/>
      <c r="I1463" s="82"/>
      <c r="J1463" s="82"/>
      <c r="K1463" s="82"/>
      <c r="L1463" s="82"/>
      <c r="M1463" s="82"/>
      <c r="N1463" s="82"/>
      <c r="O1463" s="82"/>
      <c r="P1463" s="82"/>
      <c r="Q1463" s="82"/>
      <c r="R1463" s="82"/>
      <c r="S1463" s="82"/>
      <c r="T1463" s="82"/>
      <c r="U1463" s="82"/>
    </row>
    <row r="1464" spans="2:21" x14ac:dyDescent="0.35">
      <c r="B1464" s="82"/>
      <c r="C1464" s="82"/>
      <c r="D1464" s="82"/>
      <c r="E1464" s="82"/>
      <c r="F1464" s="82"/>
      <c r="G1464" s="82"/>
      <c r="H1464" s="82"/>
      <c r="I1464" s="82"/>
      <c r="J1464" s="82"/>
      <c r="K1464" s="82"/>
      <c r="L1464" s="82"/>
      <c r="M1464" s="82"/>
      <c r="N1464" s="82"/>
      <c r="O1464" s="82"/>
      <c r="P1464" s="82"/>
      <c r="Q1464" s="82"/>
      <c r="R1464" s="82"/>
      <c r="S1464" s="82"/>
      <c r="T1464" s="82"/>
      <c r="U1464" s="82"/>
    </row>
    <row r="1465" spans="2:21" x14ac:dyDescent="0.35">
      <c r="B1465" s="82"/>
      <c r="C1465" s="82"/>
      <c r="D1465" s="82"/>
      <c r="E1465" s="82"/>
      <c r="F1465" s="82"/>
      <c r="G1465" s="82"/>
      <c r="H1465" s="82"/>
      <c r="I1465" s="82"/>
      <c r="J1465" s="82"/>
      <c r="K1465" s="82"/>
      <c r="L1465" s="82"/>
      <c r="M1465" s="82"/>
      <c r="N1465" s="82"/>
      <c r="O1465" s="82"/>
      <c r="P1465" s="82"/>
      <c r="Q1465" s="82"/>
      <c r="R1465" s="82"/>
      <c r="S1465" s="82"/>
      <c r="T1465" s="82"/>
      <c r="U1465" s="82"/>
    </row>
    <row r="1466" spans="2:21" x14ac:dyDescent="0.35">
      <c r="B1466" s="82"/>
      <c r="C1466" s="82"/>
      <c r="D1466" s="82"/>
      <c r="E1466" s="82"/>
      <c r="F1466" s="82"/>
      <c r="G1466" s="82"/>
      <c r="H1466" s="82"/>
      <c r="I1466" s="82"/>
      <c r="J1466" s="82"/>
      <c r="K1466" s="82"/>
      <c r="L1466" s="82"/>
      <c r="M1466" s="82"/>
      <c r="N1466" s="82"/>
      <c r="O1466" s="82"/>
      <c r="P1466" s="82"/>
      <c r="Q1466" s="82"/>
      <c r="R1466" s="82"/>
      <c r="S1466" s="82"/>
      <c r="T1466" s="82"/>
      <c r="U1466" s="82"/>
    </row>
    <row r="1467" spans="2:21" x14ac:dyDescent="0.35">
      <c r="B1467" s="82"/>
      <c r="C1467" s="82"/>
      <c r="D1467" s="82"/>
      <c r="E1467" s="82"/>
      <c r="F1467" s="82"/>
      <c r="G1467" s="82"/>
      <c r="H1467" s="82"/>
      <c r="I1467" s="82"/>
      <c r="J1467" s="82"/>
      <c r="K1467" s="82"/>
      <c r="L1467" s="82"/>
      <c r="M1467" s="82"/>
      <c r="N1467" s="82"/>
      <c r="O1467" s="82"/>
      <c r="P1467" s="82"/>
      <c r="Q1467" s="82"/>
      <c r="R1467" s="82"/>
      <c r="S1467" s="82"/>
      <c r="T1467" s="82"/>
      <c r="U1467" s="82"/>
    </row>
    <row r="1468" spans="2:21" x14ac:dyDescent="0.35">
      <c r="B1468" s="82"/>
      <c r="C1468" s="82"/>
      <c r="D1468" s="82"/>
      <c r="E1468" s="82"/>
      <c r="F1468" s="82"/>
      <c r="G1468" s="82"/>
      <c r="H1468" s="82"/>
      <c r="I1468" s="82"/>
      <c r="J1468" s="82"/>
      <c r="K1468" s="82"/>
      <c r="L1468" s="82"/>
      <c r="M1468" s="82"/>
      <c r="N1468" s="82"/>
      <c r="O1468" s="82"/>
      <c r="P1468" s="82"/>
      <c r="Q1468" s="82"/>
      <c r="R1468" s="82"/>
      <c r="S1468" s="82"/>
      <c r="T1468" s="82"/>
      <c r="U1468" s="82"/>
    </row>
    <row r="1469" spans="2:21" x14ac:dyDescent="0.35">
      <c r="B1469" s="82"/>
      <c r="C1469" s="82"/>
      <c r="D1469" s="82"/>
      <c r="E1469" s="82"/>
      <c r="F1469" s="82"/>
      <c r="G1469" s="82"/>
      <c r="H1469" s="82"/>
      <c r="I1469" s="82"/>
      <c r="J1469" s="82"/>
      <c r="K1469" s="82"/>
      <c r="L1469" s="82"/>
      <c r="M1469" s="82"/>
      <c r="N1469" s="82"/>
      <c r="O1469" s="82"/>
      <c r="P1469" s="82"/>
      <c r="Q1469" s="82"/>
      <c r="R1469" s="82"/>
      <c r="S1469" s="82"/>
      <c r="T1469" s="82"/>
      <c r="U1469" s="82"/>
    </row>
    <row r="1470" spans="2:21" x14ac:dyDescent="0.35">
      <c r="B1470" s="82"/>
      <c r="C1470" s="82"/>
      <c r="D1470" s="82"/>
      <c r="E1470" s="82"/>
      <c r="F1470" s="82"/>
      <c r="G1470" s="82"/>
      <c r="H1470" s="82"/>
      <c r="I1470" s="82"/>
      <c r="J1470" s="82"/>
      <c r="K1470" s="82"/>
      <c r="L1470" s="82"/>
      <c r="M1470" s="82"/>
      <c r="N1470" s="82"/>
      <c r="O1470" s="82"/>
      <c r="P1470" s="82"/>
      <c r="Q1470" s="82"/>
      <c r="R1470" s="82"/>
      <c r="S1470" s="82"/>
      <c r="T1470" s="82"/>
      <c r="U1470" s="82"/>
    </row>
    <row r="1471" spans="2:21" x14ac:dyDescent="0.35">
      <c r="B1471" s="82"/>
      <c r="C1471" s="82"/>
      <c r="D1471" s="82"/>
      <c r="E1471" s="82"/>
      <c r="F1471" s="82"/>
      <c r="G1471" s="82"/>
      <c r="H1471" s="82"/>
      <c r="I1471" s="82"/>
      <c r="J1471" s="82"/>
      <c r="K1471" s="82"/>
      <c r="L1471" s="82"/>
      <c r="M1471" s="82"/>
      <c r="N1471" s="82"/>
      <c r="O1471" s="82"/>
      <c r="P1471" s="82"/>
      <c r="Q1471" s="82"/>
      <c r="R1471" s="82"/>
      <c r="S1471" s="82"/>
      <c r="T1471" s="82"/>
      <c r="U1471" s="82"/>
    </row>
    <row r="1472" spans="2:21" x14ac:dyDescent="0.35">
      <c r="B1472" s="82"/>
      <c r="C1472" s="82"/>
      <c r="D1472" s="82"/>
      <c r="E1472" s="82"/>
      <c r="F1472" s="82"/>
      <c r="G1472" s="82"/>
      <c r="H1472" s="82"/>
      <c r="I1472" s="82"/>
      <c r="J1472" s="82"/>
      <c r="K1472" s="82"/>
      <c r="L1472" s="82"/>
      <c r="M1472" s="82"/>
      <c r="N1472" s="82"/>
      <c r="O1472" s="82"/>
      <c r="P1472" s="82"/>
      <c r="Q1472" s="82"/>
      <c r="R1472" s="82"/>
      <c r="S1472" s="82"/>
      <c r="T1472" s="82"/>
      <c r="U1472" s="82"/>
    </row>
    <row r="1473" spans="2:21" x14ac:dyDescent="0.35">
      <c r="B1473" s="82"/>
      <c r="C1473" s="82"/>
      <c r="D1473" s="82"/>
      <c r="E1473" s="82"/>
      <c r="F1473" s="82"/>
      <c r="G1473" s="82"/>
      <c r="H1473" s="82"/>
      <c r="I1473" s="82"/>
      <c r="J1473" s="82"/>
      <c r="K1473" s="82"/>
      <c r="L1473" s="82"/>
      <c r="M1473" s="82"/>
      <c r="N1473" s="82"/>
      <c r="O1473" s="82"/>
      <c r="P1473" s="82"/>
      <c r="Q1473" s="82"/>
      <c r="R1473" s="82"/>
      <c r="S1473" s="82"/>
      <c r="T1473" s="82"/>
      <c r="U1473" s="82"/>
    </row>
    <row r="1474" spans="2:21" x14ac:dyDescent="0.35">
      <c r="B1474" s="82"/>
      <c r="C1474" s="82"/>
      <c r="D1474" s="82"/>
      <c r="E1474" s="82"/>
      <c r="F1474" s="82"/>
      <c r="G1474" s="82"/>
      <c r="H1474" s="82"/>
      <c r="I1474" s="82"/>
      <c r="J1474" s="82"/>
      <c r="K1474" s="82"/>
      <c r="L1474" s="82"/>
      <c r="M1474" s="82"/>
      <c r="N1474" s="82"/>
      <c r="O1474" s="82"/>
      <c r="P1474" s="82"/>
      <c r="Q1474" s="82"/>
      <c r="R1474" s="82"/>
      <c r="S1474" s="82"/>
      <c r="T1474" s="82"/>
      <c r="U1474" s="82"/>
    </row>
    <row r="1475" spans="2:21" x14ac:dyDescent="0.35">
      <c r="B1475" s="82"/>
      <c r="C1475" s="82"/>
      <c r="D1475" s="82"/>
      <c r="E1475" s="82"/>
      <c r="F1475" s="82"/>
      <c r="G1475" s="82"/>
      <c r="H1475" s="82"/>
      <c r="I1475" s="82"/>
      <c r="J1475" s="82"/>
      <c r="K1475" s="82"/>
      <c r="L1475" s="82"/>
      <c r="M1475" s="82"/>
      <c r="N1475" s="82"/>
      <c r="O1475" s="82"/>
      <c r="P1475" s="82"/>
      <c r="Q1475" s="82"/>
      <c r="R1475" s="82"/>
      <c r="S1475" s="82"/>
      <c r="T1475" s="82"/>
      <c r="U1475" s="82"/>
    </row>
    <row r="1476" spans="2:21" x14ac:dyDescent="0.35">
      <c r="B1476" s="82"/>
      <c r="C1476" s="82"/>
      <c r="D1476" s="82"/>
      <c r="E1476" s="82"/>
      <c r="F1476" s="82"/>
      <c r="G1476" s="82"/>
      <c r="H1476" s="82"/>
      <c r="I1476" s="82"/>
      <c r="J1476" s="82"/>
      <c r="K1476" s="82"/>
      <c r="L1476" s="82"/>
      <c r="M1476" s="82"/>
      <c r="N1476" s="82"/>
      <c r="O1476" s="82"/>
      <c r="P1476" s="82"/>
      <c r="Q1476" s="82"/>
      <c r="R1476" s="82"/>
      <c r="S1476" s="82"/>
      <c r="T1476" s="82"/>
      <c r="U1476" s="82"/>
    </row>
    <row r="1477" spans="2:21" x14ac:dyDescent="0.35">
      <c r="B1477" s="82"/>
      <c r="C1477" s="82"/>
      <c r="D1477" s="82"/>
      <c r="E1477" s="82"/>
      <c r="F1477" s="82"/>
      <c r="G1477" s="82"/>
      <c r="H1477" s="82"/>
      <c r="I1477" s="82"/>
      <c r="J1477" s="82"/>
      <c r="K1477" s="82"/>
      <c r="L1477" s="82"/>
      <c r="M1477" s="82"/>
      <c r="N1477" s="82"/>
      <c r="O1477" s="82"/>
      <c r="P1477" s="82"/>
      <c r="Q1477" s="82"/>
      <c r="R1477" s="82"/>
      <c r="S1477" s="82"/>
      <c r="T1477" s="82"/>
      <c r="U1477" s="82"/>
    </row>
    <row r="1478" spans="2:21" x14ac:dyDescent="0.35">
      <c r="B1478" s="82"/>
      <c r="C1478" s="82"/>
      <c r="D1478" s="82"/>
      <c r="E1478" s="82"/>
      <c r="F1478" s="82"/>
      <c r="G1478" s="82"/>
      <c r="H1478" s="82"/>
      <c r="I1478" s="82"/>
      <c r="J1478" s="82"/>
      <c r="K1478" s="82"/>
      <c r="L1478" s="82"/>
      <c r="M1478" s="82"/>
      <c r="N1478" s="82"/>
      <c r="O1478" s="82"/>
      <c r="P1478" s="82"/>
      <c r="Q1478" s="82"/>
      <c r="R1478" s="82"/>
      <c r="S1478" s="82"/>
      <c r="T1478" s="82"/>
      <c r="U1478" s="82"/>
    </row>
    <row r="1479" spans="2:21" x14ac:dyDescent="0.35">
      <c r="B1479" s="82"/>
      <c r="C1479" s="82"/>
      <c r="D1479" s="82"/>
      <c r="E1479" s="82"/>
      <c r="F1479" s="82"/>
      <c r="G1479" s="82"/>
      <c r="H1479" s="82"/>
      <c r="I1479" s="82"/>
      <c r="J1479" s="82"/>
      <c r="K1479" s="82"/>
      <c r="L1479" s="82"/>
      <c r="M1479" s="82"/>
      <c r="N1479" s="82"/>
      <c r="O1479" s="82"/>
      <c r="P1479" s="82"/>
      <c r="Q1479" s="82"/>
      <c r="R1479" s="82"/>
      <c r="S1479" s="82"/>
      <c r="T1479" s="82"/>
      <c r="U1479" s="82"/>
    </row>
    <row r="1480" spans="2:21" x14ac:dyDescent="0.35">
      <c r="B1480" s="82"/>
      <c r="C1480" s="82"/>
      <c r="D1480" s="82"/>
      <c r="E1480" s="82"/>
      <c r="F1480" s="82"/>
      <c r="G1480" s="82"/>
      <c r="H1480" s="82"/>
      <c r="I1480" s="82"/>
      <c r="J1480" s="82"/>
      <c r="K1480" s="82"/>
      <c r="L1480" s="82"/>
      <c r="M1480" s="82"/>
      <c r="N1480" s="82"/>
      <c r="O1480" s="82"/>
      <c r="P1480" s="82"/>
      <c r="Q1480" s="82"/>
      <c r="R1480" s="82"/>
      <c r="S1480" s="82"/>
      <c r="T1480" s="82"/>
      <c r="U1480" s="82"/>
    </row>
    <row r="1481" spans="2:21" x14ac:dyDescent="0.35">
      <c r="B1481" s="82"/>
      <c r="C1481" s="82"/>
      <c r="D1481" s="82"/>
      <c r="E1481" s="82"/>
      <c r="F1481" s="82"/>
      <c r="G1481" s="82"/>
      <c r="H1481" s="82"/>
      <c r="I1481" s="82"/>
      <c r="J1481" s="82"/>
      <c r="K1481" s="82"/>
      <c r="L1481" s="82"/>
      <c r="M1481" s="82"/>
      <c r="N1481" s="82"/>
      <c r="O1481" s="82"/>
      <c r="P1481" s="82"/>
      <c r="Q1481" s="82"/>
      <c r="R1481" s="82"/>
      <c r="S1481" s="82"/>
      <c r="T1481" s="82"/>
      <c r="U1481" s="82"/>
    </row>
    <row r="1482" spans="2:21" x14ac:dyDescent="0.35">
      <c r="B1482" s="82"/>
      <c r="C1482" s="82"/>
      <c r="D1482" s="82"/>
      <c r="E1482" s="82"/>
      <c r="F1482" s="82"/>
      <c r="G1482" s="82"/>
      <c r="H1482" s="82"/>
      <c r="I1482" s="82"/>
      <c r="J1482" s="82"/>
      <c r="K1482" s="82"/>
      <c r="L1482" s="82"/>
      <c r="M1482" s="82"/>
      <c r="N1482" s="82"/>
      <c r="O1482" s="82"/>
      <c r="P1482" s="82"/>
      <c r="Q1482" s="82"/>
      <c r="R1482" s="82"/>
      <c r="S1482" s="82"/>
      <c r="T1482" s="82"/>
      <c r="U1482" s="82"/>
    </row>
    <row r="1483" spans="2:21" x14ac:dyDescent="0.35">
      <c r="B1483" s="82"/>
      <c r="C1483" s="82"/>
      <c r="D1483" s="82"/>
      <c r="E1483" s="82"/>
      <c r="F1483" s="82"/>
      <c r="G1483" s="82"/>
      <c r="H1483" s="82"/>
      <c r="I1483" s="82"/>
      <c r="J1483" s="82"/>
      <c r="K1483" s="82"/>
      <c r="L1483" s="82"/>
      <c r="M1483" s="82"/>
      <c r="N1483" s="82"/>
      <c r="O1483" s="82"/>
      <c r="P1483" s="82"/>
      <c r="Q1483" s="82"/>
      <c r="R1483" s="82"/>
      <c r="S1483" s="82"/>
      <c r="T1483" s="82"/>
      <c r="U1483" s="82"/>
    </row>
    <row r="1484" spans="2:21" x14ac:dyDescent="0.35">
      <c r="B1484" s="82"/>
      <c r="C1484" s="82"/>
      <c r="D1484" s="82"/>
      <c r="E1484" s="82"/>
      <c r="F1484" s="82"/>
      <c r="G1484" s="82"/>
      <c r="H1484" s="82"/>
      <c r="I1484" s="82"/>
      <c r="J1484" s="82"/>
      <c r="K1484" s="82"/>
      <c r="L1484" s="82"/>
      <c r="M1484" s="82"/>
      <c r="N1484" s="82"/>
      <c r="O1484" s="82"/>
      <c r="P1484" s="82"/>
      <c r="Q1484" s="82"/>
      <c r="R1484" s="82"/>
      <c r="S1484" s="82"/>
      <c r="T1484" s="82"/>
      <c r="U1484" s="82"/>
    </row>
    <row r="1485" spans="2:21" x14ac:dyDescent="0.35">
      <c r="B1485" s="82"/>
      <c r="C1485" s="82"/>
      <c r="D1485" s="82"/>
      <c r="E1485" s="82"/>
      <c r="F1485" s="82"/>
      <c r="G1485" s="82"/>
      <c r="H1485" s="82"/>
      <c r="I1485" s="82"/>
      <c r="J1485" s="82"/>
      <c r="K1485" s="82"/>
      <c r="L1485" s="82"/>
      <c r="M1485" s="82"/>
      <c r="N1485" s="82"/>
      <c r="O1485" s="82"/>
      <c r="P1485" s="82"/>
      <c r="Q1485" s="82"/>
      <c r="R1485" s="82"/>
      <c r="S1485" s="82"/>
      <c r="T1485" s="82"/>
      <c r="U1485" s="82"/>
    </row>
    <row r="1486" spans="2:21" x14ac:dyDescent="0.35">
      <c r="B1486" s="82"/>
      <c r="C1486" s="82"/>
      <c r="D1486" s="82"/>
      <c r="E1486" s="82"/>
      <c r="F1486" s="82"/>
      <c r="G1486" s="82"/>
      <c r="H1486" s="82"/>
      <c r="I1486" s="82"/>
      <c r="J1486" s="82"/>
      <c r="K1486" s="82"/>
      <c r="L1486" s="82"/>
      <c r="M1486" s="82"/>
      <c r="N1486" s="82"/>
      <c r="O1486" s="82"/>
      <c r="P1486" s="82"/>
      <c r="Q1486" s="82"/>
      <c r="R1486" s="82"/>
      <c r="S1486" s="82"/>
      <c r="T1486" s="82"/>
      <c r="U1486" s="82"/>
    </row>
    <row r="1487" spans="2:21" x14ac:dyDescent="0.35">
      <c r="B1487" s="82"/>
      <c r="C1487" s="82"/>
      <c r="D1487" s="82"/>
      <c r="E1487" s="82"/>
      <c r="F1487" s="82"/>
      <c r="G1487" s="82"/>
      <c r="H1487" s="82"/>
      <c r="I1487" s="82"/>
      <c r="J1487" s="82"/>
      <c r="K1487" s="82"/>
      <c r="L1487" s="82"/>
      <c r="M1487" s="82"/>
      <c r="N1487" s="82"/>
      <c r="O1487" s="82"/>
      <c r="P1487" s="82"/>
      <c r="Q1487" s="82"/>
      <c r="R1487" s="82"/>
      <c r="S1487" s="82"/>
      <c r="T1487" s="82"/>
      <c r="U1487" s="82"/>
    </row>
    <row r="1488" spans="2:21" x14ac:dyDescent="0.35">
      <c r="B1488" s="82"/>
      <c r="C1488" s="82"/>
      <c r="D1488" s="82"/>
      <c r="E1488" s="82"/>
      <c r="F1488" s="82"/>
      <c r="G1488" s="82"/>
      <c r="H1488" s="82"/>
      <c r="I1488" s="82"/>
      <c r="J1488" s="82"/>
      <c r="K1488" s="82"/>
      <c r="L1488" s="82"/>
      <c r="M1488" s="82"/>
      <c r="N1488" s="82"/>
      <c r="O1488" s="82"/>
      <c r="P1488" s="82"/>
      <c r="Q1488" s="82"/>
      <c r="R1488" s="82"/>
      <c r="S1488" s="82"/>
      <c r="T1488" s="82"/>
      <c r="U1488" s="82"/>
    </row>
    <row r="1489" spans="2:21" x14ac:dyDescent="0.35">
      <c r="B1489" s="82"/>
      <c r="C1489" s="82"/>
      <c r="D1489" s="82"/>
      <c r="E1489" s="82"/>
      <c r="F1489" s="82"/>
      <c r="G1489" s="82"/>
      <c r="H1489" s="82"/>
      <c r="I1489" s="82"/>
      <c r="J1489" s="82"/>
      <c r="K1489" s="82"/>
      <c r="L1489" s="82"/>
      <c r="M1489" s="82"/>
      <c r="N1489" s="82"/>
      <c r="O1489" s="82"/>
      <c r="P1489" s="82"/>
      <c r="Q1489" s="82"/>
      <c r="R1489" s="82"/>
      <c r="S1489" s="82"/>
      <c r="T1489" s="82"/>
      <c r="U1489" s="82"/>
    </row>
    <row r="1490" spans="2:21" x14ac:dyDescent="0.35">
      <c r="B1490" s="82"/>
      <c r="C1490" s="82"/>
      <c r="D1490" s="82"/>
      <c r="E1490" s="82"/>
      <c r="F1490" s="82"/>
      <c r="G1490" s="82"/>
      <c r="H1490" s="82"/>
      <c r="I1490" s="82"/>
      <c r="J1490" s="82"/>
      <c r="K1490" s="82"/>
      <c r="L1490" s="82"/>
      <c r="M1490" s="82"/>
      <c r="N1490" s="82"/>
      <c r="O1490" s="82"/>
      <c r="P1490" s="82"/>
      <c r="Q1490" s="82"/>
      <c r="R1490" s="82"/>
      <c r="S1490" s="82"/>
      <c r="T1490" s="82"/>
      <c r="U1490" s="82"/>
    </row>
    <row r="1491" spans="2:21" x14ac:dyDescent="0.35">
      <c r="B1491" s="82"/>
      <c r="C1491" s="82"/>
      <c r="D1491" s="82"/>
      <c r="E1491" s="82"/>
      <c r="F1491" s="82"/>
      <c r="G1491" s="82"/>
      <c r="H1491" s="82"/>
      <c r="I1491" s="82"/>
      <c r="J1491" s="82"/>
      <c r="K1491" s="82"/>
      <c r="L1491" s="82"/>
      <c r="M1491" s="82"/>
      <c r="N1491" s="82"/>
      <c r="O1491" s="82"/>
      <c r="P1491" s="82"/>
      <c r="Q1491" s="82"/>
      <c r="R1491" s="82"/>
      <c r="S1491" s="82"/>
      <c r="T1491" s="82"/>
      <c r="U1491" s="82"/>
    </row>
    <row r="1492" spans="2:21" x14ac:dyDescent="0.35">
      <c r="B1492" s="82"/>
      <c r="C1492" s="82"/>
      <c r="D1492" s="82"/>
      <c r="E1492" s="82"/>
      <c r="F1492" s="82"/>
      <c r="G1492" s="82"/>
      <c r="H1492" s="82"/>
      <c r="I1492" s="82"/>
      <c r="J1492" s="82"/>
      <c r="K1492" s="82"/>
      <c r="L1492" s="82"/>
      <c r="M1492" s="82"/>
      <c r="N1492" s="82"/>
      <c r="O1492" s="82"/>
      <c r="P1492" s="82"/>
      <c r="Q1492" s="82"/>
      <c r="R1492" s="82"/>
      <c r="S1492" s="82"/>
      <c r="T1492" s="82"/>
      <c r="U1492" s="82"/>
    </row>
    <row r="1493" spans="2:21" x14ac:dyDescent="0.35">
      <c r="B1493" s="82"/>
      <c r="C1493" s="82"/>
      <c r="D1493" s="82"/>
      <c r="E1493" s="82"/>
      <c r="F1493" s="82"/>
      <c r="G1493" s="82"/>
      <c r="H1493" s="82"/>
      <c r="I1493" s="82"/>
      <c r="J1493" s="82"/>
      <c r="K1493" s="82"/>
      <c r="L1493" s="82"/>
      <c r="M1493" s="82"/>
      <c r="N1493" s="82"/>
      <c r="O1493" s="82"/>
      <c r="P1493" s="82"/>
      <c r="Q1493" s="82"/>
      <c r="R1493" s="82"/>
      <c r="S1493" s="82"/>
      <c r="T1493" s="82"/>
      <c r="U1493" s="82"/>
    </row>
    <row r="1494" spans="2:21" x14ac:dyDescent="0.35">
      <c r="B1494" s="82"/>
      <c r="C1494" s="82"/>
      <c r="D1494" s="82"/>
      <c r="E1494" s="82"/>
      <c r="F1494" s="82"/>
      <c r="G1494" s="82"/>
      <c r="H1494" s="82"/>
      <c r="I1494" s="82"/>
      <c r="J1494" s="82"/>
      <c r="K1494" s="82"/>
      <c r="L1494" s="82"/>
      <c r="M1494" s="82"/>
      <c r="N1494" s="82"/>
      <c r="O1494" s="82"/>
      <c r="P1494" s="82"/>
      <c r="Q1494" s="82"/>
      <c r="R1494" s="82"/>
      <c r="S1494" s="82"/>
      <c r="T1494" s="82"/>
      <c r="U1494" s="82"/>
    </row>
    <row r="1495" spans="2:21" x14ac:dyDescent="0.35">
      <c r="B1495" s="82"/>
      <c r="C1495" s="82"/>
      <c r="D1495" s="82"/>
      <c r="E1495" s="82"/>
      <c r="F1495" s="82"/>
      <c r="G1495" s="82"/>
      <c r="H1495" s="82"/>
      <c r="I1495" s="82"/>
      <c r="J1495" s="82"/>
      <c r="K1495" s="82"/>
      <c r="L1495" s="82"/>
      <c r="M1495" s="82"/>
      <c r="N1495" s="82"/>
      <c r="O1495" s="82"/>
      <c r="P1495" s="82"/>
      <c r="Q1495" s="82"/>
      <c r="R1495" s="82"/>
      <c r="S1495" s="82"/>
      <c r="T1495" s="82"/>
      <c r="U1495" s="82"/>
    </row>
    <row r="1496" spans="2:21" x14ac:dyDescent="0.35">
      <c r="B1496" s="82"/>
      <c r="C1496" s="82"/>
      <c r="D1496" s="82"/>
      <c r="E1496" s="82"/>
      <c r="F1496" s="82"/>
      <c r="G1496" s="82"/>
      <c r="H1496" s="82"/>
      <c r="I1496" s="82"/>
      <c r="J1496" s="82"/>
      <c r="K1496" s="82"/>
      <c r="L1496" s="82"/>
      <c r="M1496" s="82"/>
      <c r="N1496" s="82"/>
      <c r="O1496" s="82"/>
      <c r="P1496" s="82"/>
      <c r="Q1496" s="82"/>
      <c r="R1496" s="82"/>
      <c r="S1496" s="82"/>
      <c r="T1496" s="82"/>
      <c r="U1496" s="82"/>
    </row>
    <row r="1497" spans="2:21" x14ac:dyDescent="0.35">
      <c r="B1497" s="82"/>
      <c r="C1497" s="82"/>
      <c r="D1497" s="82"/>
      <c r="E1497" s="82"/>
      <c r="F1497" s="82"/>
      <c r="G1497" s="82"/>
      <c r="H1497" s="82"/>
      <c r="I1497" s="82"/>
      <c r="J1497" s="82"/>
      <c r="K1497" s="82"/>
      <c r="L1497" s="82"/>
      <c r="M1497" s="82"/>
      <c r="N1497" s="82"/>
      <c r="O1497" s="82"/>
      <c r="P1497" s="82"/>
      <c r="Q1497" s="82"/>
      <c r="R1497" s="82"/>
      <c r="S1497" s="82"/>
      <c r="T1497" s="82"/>
      <c r="U1497" s="82"/>
    </row>
    <row r="1498" spans="2:21" x14ac:dyDescent="0.35">
      <c r="B1498" s="82"/>
      <c r="C1498" s="82"/>
      <c r="D1498" s="82"/>
      <c r="E1498" s="82"/>
      <c r="F1498" s="82"/>
      <c r="G1498" s="82"/>
      <c r="H1498" s="82"/>
      <c r="I1498" s="82"/>
      <c r="J1498" s="82"/>
      <c r="K1498" s="82"/>
      <c r="L1498" s="82"/>
      <c r="M1498" s="82"/>
      <c r="N1498" s="82"/>
      <c r="O1498" s="82"/>
      <c r="P1498" s="82"/>
      <c r="Q1498" s="82"/>
      <c r="R1498" s="82"/>
      <c r="S1498" s="82"/>
      <c r="T1498" s="82"/>
      <c r="U1498" s="82"/>
    </row>
    <row r="1499" spans="2:21" x14ac:dyDescent="0.35">
      <c r="B1499" s="82"/>
      <c r="C1499" s="82"/>
      <c r="D1499" s="82"/>
      <c r="E1499" s="82"/>
      <c r="F1499" s="82"/>
      <c r="G1499" s="82"/>
      <c r="H1499" s="82"/>
      <c r="I1499" s="82"/>
      <c r="J1499" s="82"/>
      <c r="K1499" s="82"/>
      <c r="L1499" s="82"/>
      <c r="M1499" s="82"/>
      <c r="N1499" s="82"/>
      <c r="O1499" s="82"/>
      <c r="P1499" s="82"/>
      <c r="Q1499" s="82"/>
      <c r="R1499" s="82"/>
      <c r="S1499" s="82"/>
      <c r="T1499" s="82"/>
      <c r="U1499" s="82"/>
    </row>
    <row r="1500" spans="2:21" x14ac:dyDescent="0.35">
      <c r="B1500" s="82"/>
      <c r="C1500" s="82"/>
      <c r="D1500" s="82"/>
      <c r="E1500" s="82"/>
      <c r="F1500" s="82"/>
      <c r="G1500" s="82"/>
      <c r="H1500" s="82"/>
      <c r="I1500" s="82"/>
      <c r="J1500" s="82"/>
      <c r="K1500" s="82"/>
      <c r="L1500" s="82"/>
      <c r="M1500" s="82"/>
      <c r="N1500" s="82"/>
      <c r="O1500" s="82"/>
      <c r="P1500" s="82"/>
      <c r="Q1500" s="82"/>
      <c r="R1500" s="82"/>
      <c r="S1500" s="82"/>
      <c r="T1500" s="82"/>
      <c r="U1500" s="82"/>
    </row>
    <row r="1501" spans="2:21" x14ac:dyDescent="0.35">
      <c r="B1501" s="82"/>
      <c r="C1501" s="82"/>
      <c r="D1501" s="82"/>
      <c r="E1501" s="82"/>
      <c r="F1501" s="82"/>
      <c r="G1501" s="82"/>
      <c r="H1501" s="82"/>
      <c r="I1501" s="82"/>
      <c r="J1501" s="82"/>
      <c r="K1501" s="82"/>
      <c r="L1501" s="82"/>
      <c r="M1501" s="82"/>
      <c r="N1501" s="82"/>
      <c r="O1501" s="82"/>
      <c r="P1501" s="82"/>
      <c r="Q1501" s="82"/>
      <c r="R1501" s="82"/>
      <c r="S1501" s="82"/>
      <c r="T1501" s="82"/>
      <c r="U1501" s="82"/>
    </row>
    <row r="1502" spans="2:21" x14ac:dyDescent="0.35">
      <c r="B1502" s="82"/>
      <c r="C1502" s="82"/>
      <c r="D1502" s="82"/>
      <c r="E1502" s="82"/>
      <c r="F1502" s="82"/>
      <c r="G1502" s="82"/>
      <c r="H1502" s="82"/>
      <c r="I1502" s="82"/>
      <c r="J1502" s="82"/>
      <c r="K1502" s="82"/>
      <c r="L1502" s="82"/>
      <c r="M1502" s="82"/>
      <c r="N1502" s="82"/>
      <c r="O1502" s="82"/>
      <c r="P1502" s="82"/>
      <c r="Q1502" s="82"/>
      <c r="R1502" s="82"/>
      <c r="S1502" s="82"/>
      <c r="T1502" s="82"/>
      <c r="U1502" s="82"/>
    </row>
    <row r="1503" spans="2:21" x14ac:dyDescent="0.35">
      <c r="B1503" s="82"/>
      <c r="C1503" s="82"/>
      <c r="D1503" s="82"/>
      <c r="E1503" s="82"/>
      <c r="F1503" s="82"/>
      <c r="G1503" s="82"/>
      <c r="H1503" s="82"/>
      <c r="I1503" s="82"/>
      <c r="J1503" s="82"/>
      <c r="K1503" s="82"/>
      <c r="L1503" s="82"/>
      <c r="M1503" s="82"/>
      <c r="N1503" s="82"/>
      <c r="O1503" s="82"/>
      <c r="P1503" s="82"/>
      <c r="Q1503" s="82"/>
      <c r="R1503" s="82"/>
      <c r="S1503" s="82"/>
      <c r="T1503" s="82"/>
      <c r="U1503" s="82"/>
    </row>
    <row r="1504" spans="2:21" x14ac:dyDescent="0.35">
      <c r="B1504" s="82"/>
      <c r="C1504" s="82"/>
      <c r="D1504" s="82"/>
      <c r="E1504" s="82"/>
      <c r="F1504" s="82"/>
      <c r="G1504" s="82"/>
      <c r="H1504" s="82"/>
      <c r="I1504" s="82"/>
      <c r="J1504" s="82"/>
      <c r="K1504" s="82"/>
      <c r="L1504" s="82"/>
      <c r="M1504" s="82"/>
      <c r="N1504" s="82"/>
      <c r="O1504" s="82"/>
      <c r="P1504" s="82"/>
      <c r="Q1504" s="82"/>
      <c r="R1504" s="82"/>
      <c r="S1504" s="82"/>
      <c r="T1504" s="82"/>
      <c r="U1504" s="82"/>
    </row>
    <row r="1505" spans="2:21" x14ac:dyDescent="0.35">
      <c r="B1505" s="82"/>
      <c r="C1505" s="82"/>
      <c r="D1505" s="82"/>
      <c r="E1505" s="82"/>
      <c r="F1505" s="82"/>
      <c r="G1505" s="82"/>
      <c r="H1505" s="82"/>
      <c r="I1505" s="82"/>
      <c r="J1505" s="82"/>
      <c r="K1505" s="82"/>
      <c r="L1505" s="82"/>
      <c r="M1505" s="82"/>
      <c r="N1505" s="82"/>
      <c r="O1505" s="82"/>
      <c r="P1505" s="82"/>
      <c r="Q1505" s="82"/>
      <c r="R1505" s="82"/>
      <c r="S1505" s="82"/>
      <c r="T1505" s="82"/>
      <c r="U1505" s="82"/>
    </row>
    <row r="1506" spans="2:21" x14ac:dyDescent="0.35">
      <c r="B1506" s="82"/>
      <c r="C1506" s="82"/>
      <c r="D1506" s="82"/>
      <c r="E1506" s="82"/>
      <c r="F1506" s="82"/>
      <c r="G1506" s="82"/>
      <c r="H1506" s="82"/>
      <c r="I1506" s="82"/>
      <c r="J1506" s="82"/>
      <c r="K1506" s="82"/>
      <c r="L1506" s="82"/>
      <c r="M1506" s="82"/>
      <c r="N1506" s="82"/>
      <c r="O1506" s="82"/>
      <c r="P1506" s="82"/>
      <c r="Q1506" s="82"/>
      <c r="R1506" s="82"/>
      <c r="S1506" s="82"/>
      <c r="T1506" s="82"/>
      <c r="U1506" s="82"/>
    </row>
    <row r="1507" spans="2:21" x14ac:dyDescent="0.35">
      <c r="B1507" s="82"/>
      <c r="C1507" s="82"/>
      <c r="D1507" s="82"/>
      <c r="E1507" s="82"/>
      <c r="F1507" s="82"/>
      <c r="G1507" s="82"/>
      <c r="H1507" s="82"/>
      <c r="I1507" s="82"/>
      <c r="J1507" s="82"/>
      <c r="K1507" s="82"/>
      <c r="L1507" s="82"/>
      <c r="M1507" s="82"/>
      <c r="N1507" s="82"/>
      <c r="O1507" s="82"/>
      <c r="P1507" s="82"/>
      <c r="Q1507" s="82"/>
      <c r="R1507" s="82"/>
      <c r="S1507" s="82"/>
      <c r="T1507" s="82"/>
      <c r="U1507" s="82"/>
    </row>
    <row r="1508" spans="2:21" x14ac:dyDescent="0.35">
      <c r="B1508" s="82"/>
      <c r="C1508" s="82"/>
      <c r="D1508" s="82"/>
      <c r="E1508" s="82"/>
      <c r="F1508" s="82"/>
      <c r="G1508" s="82"/>
      <c r="H1508" s="82"/>
      <c r="I1508" s="82"/>
      <c r="J1508" s="82"/>
      <c r="K1508" s="82"/>
      <c r="L1508" s="82"/>
      <c r="M1508" s="82"/>
      <c r="N1508" s="82"/>
      <c r="O1508" s="82"/>
      <c r="P1508" s="82"/>
      <c r="Q1508" s="82"/>
      <c r="R1508" s="82"/>
      <c r="S1508" s="82"/>
      <c r="T1508" s="82"/>
      <c r="U1508" s="82"/>
    </row>
    <row r="1509" spans="2:21" x14ac:dyDescent="0.35">
      <c r="B1509" s="82"/>
      <c r="C1509" s="82"/>
      <c r="D1509" s="82"/>
      <c r="E1509" s="82"/>
      <c r="F1509" s="82"/>
      <c r="G1509" s="82"/>
      <c r="H1509" s="82"/>
      <c r="I1509" s="82"/>
      <c r="J1509" s="82"/>
      <c r="K1509" s="82"/>
      <c r="L1509" s="82"/>
      <c r="M1509" s="82"/>
      <c r="N1509" s="82"/>
      <c r="O1509" s="82"/>
      <c r="P1509" s="82"/>
      <c r="Q1509" s="82"/>
      <c r="R1509" s="82"/>
      <c r="S1509" s="82"/>
      <c r="T1509" s="82"/>
      <c r="U1509" s="82"/>
    </row>
    <row r="1510" spans="2:21" x14ac:dyDescent="0.35">
      <c r="B1510" s="82"/>
      <c r="C1510" s="82"/>
      <c r="D1510" s="82"/>
      <c r="E1510" s="82"/>
      <c r="F1510" s="82"/>
      <c r="G1510" s="82"/>
      <c r="H1510" s="82"/>
      <c r="I1510" s="82"/>
      <c r="J1510" s="82"/>
      <c r="K1510" s="82"/>
      <c r="L1510" s="82"/>
      <c r="M1510" s="82"/>
      <c r="N1510" s="82"/>
      <c r="O1510" s="82"/>
      <c r="P1510" s="82"/>
      <c r="Q1510" s="82"/>
      <c r="R1510" s="82"/>
      <c r="S1510" s="82"/>
      <c r="T1510" s="82"/>
      <c r="U1510" s="82"/>
    </row>
    <row r="1511" spans="2:21" x14ac:dyDescent="0.35">
      <c r="B1511" s="82"/>
      <c r="C1511" s="82"/>
      <c r="D1511" s="82"/>
      <c r="E1511" s="82"/>
      <c r="F1511" s="82"/>
      <c r="G1511" s="82"/>
      <c r="H1511" s="82"/>
      <c r="I1511" s="82"/>
      <c r="J1511" s="82"/>
      <c r="K1511" s="82"/>
      <c r="L1511" s="82"/>
      <c r="M1511" s="82"/>
      <c r="N1511" s="82"/>
      <c r="O1511" s="82"/>
      <c r="P1511" s="82"/>
      <c r="Q1511" s="82"/>
      <c r="R1511" s="82"/>
      <c r="S1511" s="82"/>
      <c r="T1511" s="82"/>
      <c r="U1511" s="82"/>
    </row>
    <row r="1512" spans="2:21" x14ac:dyDescent="0.35">
      <c r="B1512" s="82"/>
      <c r="C1512" s="82"/>
      <c r="D1512" s="82"/>
      <c r="E1512" s="82"/>
      <c r="F1512" s="82"/>
      <c r="G1512" s="82"/>
      <c r="H1512" s="82"/>
      <c r="I1512" s="82"/>
      <c r="J1512" s="82"/>
      <c r="K1512" s="82"/>
      <c r="L1512" s="82"/>
      <c r="M1512" s="82"/>
      <c r="N1512" s="82"/>
      <c r="O1512" s="82"/>
      <c r="P1512" s="82"/>
      <c r="Q1512" s="82"/>
      <c r="R1512" s="82"/>
      <c r="S1512" s="82"/>
      <c r="T1512" s="82"/>
      <c r="U1512" s="82"/>
    </row>
    <row r="1513" spans="2:21" x14ac:dyDescent="0.35">
      <c r="B1513" s="82"/>
      <c r="C1513" s="82"/>
      <c r="D1513" s="82"/>
      <c r="E1513" s="82"/>
      <c r="F1513" s="82"/>
      <c r="G1513" s="82"/>
      <c r="H1513" s="82"/>
      <c r="I1513" s="82"/>
      <c r="J1513" s="82"/>
      <c r="K1513" s="82"/>
      <c r="L1513" s="82"/>
      <c r="M1513" s="82"/>
      <c r="N1513" s="82"/>
      <c r="O1513" s="82"/>
      <c r="P1513" s="82"/>
      <c r="Q1513" s="82"/>
      <c r="R1513" s="82"/>
      <c r="S1513" s="82"/>
      <c r="T1513" s="82"/>
      <c r="U1513" s="82"/>
    </row>
    <row r="1514" spans="2:21" x14ac:dyDescent="0.35">
      <c r="B1514" s="82"/>
      <c r="C1514" s="82"/>
      <c r="D1514" s="82"/>
      <c r="E1514" s="82"/>
      <c r="F1514" s="82"/>
      <c r="G1514" s="82"/>
      <c r="H1514" s="82"/>
      <c r="I1514" s="82"/>
      <c r="J1514" s="82"/>
      <c r="K1514" s="82"/>
      <c r="L1514" s="82"/>
      <c r="M1514" s="82"/>
      <c r="N1514" s="82"/>
      <c r="O1514" s="82"/>
      <c r="P1514" s="82"/>
      <c r="Q1514" s="82"/>
      <c r="R1514" s="82"/>
      <c r="S1514" s="82"/>
      <c r="T1514" s="82"/>
      <c r="U1514" s="82"/>
    </row>
    <row r="1515" spans="2:21" x14ac:dyDescent="0.35">
      <c r="B1515" s="82"/>
      <c r="C1515" s="82"/>
      <c r="D1515" s="82"/>
      <c r="E1515" s="82"/>
      <c r="F1515" s="82"/>
      <c r="G1515" s="82"/>
      <c r="H1515" s="82"/>
      <c r="I1515" s="82"/>
      <c r="J1515" s="82"/>
      <c r="K1515" s="82"/>
      <c r="L1515" s="82"/>
      <c r="M1515" s="82"/>
      <c r="N1515" s="82"/>
      <c r="O1515" s="82"/>
      <c r="P1515" s="82"/>
      <c r="Q1515" s="82"/>
      <c r="R1515" s="82"/>
      <c r="S1515" s="82"/>
      <c r="T1515" s="82"/>
      <c r="U1515" s="82"/>
    </row>
    <row r="1516" spans="2:21" x14ac:dyDescent="0.35">
      <c r="B1516" s="82"/>
      <c r="C1516" s="82"/>
      <c r="D1516" s="82"/>
      <c r="E1516" s="82"/>
      <c r="F1516" s="82"/>
      <c r="G1516" s="82"/>
      <c r="H1516" s="82"/>
      <c r="I1516" s="82"/>
      <c r="J1516" s="82"/>
      <c r="K1516" s="82"/>
      <c r="L1516" s="82"/>
      <c r="M1516" s="82"/>
      <c r="N1516" s="82"/>
      <c r="O1516" s="82"/>
      <c r="P1516" s="82"/>
      <c r="Q1516" s="82"/>
      <c r="R1516" s="82"/>
      <c r="S1516" s="82"/>
      <c r="T1516" s="82"/>
      <c r="U1516" s="82"/>
    </row>
    <row r="1517" spans="2:21" x14ac:dyDescent="0.35">
      <c r="B1517" s="82"/>
      <c r="C1517" s="82"/>
      <c r="D1517" s="82"/>
      <c r="E1517" s="82"/>
      <c r="F1517" s="82"/>
      <c r="G1517" s="82"/>
      <c r="H1517" s="82"/>
      <c r="I1517" s="82"/>
      <c r="J1517" s="82"/>
      <c r="K1517" s="82"/>
      <c r="L1517" s="82"/>
      <c r="M1517" s="82"/>
      <c r="N1517" s="82"/>
      <c r="O1517" s="82"/>
      <c r="P1517" s="82"/>
      <c r="Q1517" s="82"/>
      <c r="R1517" s="82"/>
      <c r="S1517" s="82"/>
      <c r="T1517" s="82"/>
      <c r="U1517" s="82"/>
    </row>
    <row r="1518" spans="2:21" x14ac:dyDescent="0.35">
      <c r="B1518" s="82"/>
      <c r="C1518" s="82"/>
      <c r="D1518" s="82"/>
      <c r="E1518" s="82"/>
      <c r="F1518" s="82"/>
      <c r="G1518" s="82"/>
      <c r="H1518" s="82"/>
      <c r="I1518" s="82"/>
      <c r="J1518" s="82"/>
      <c r="K1518" s="82"/>
      <c r="L1518" s="82"/>
      <c r="M1518" s="82"/>
      <c r="N1518" s="82"/>
      <c r="O1518" s="82"/>
      <c r="P1518" s="82"/>
      <c r="Q1518" s="82"/>
      <c r="R1518" s="82"/>
      <c r="S1518" s="82"/>
      <c r="T1518" s="82"/>
      <c r="U1518" s="82"/>
    </row>
    <row r="1519" spans="2:21" x14ac:dyDescent="0.35">
      <c r="B1519" s="82"/>
      <c r="C1519" s="82"/>
      <c r="D1519" s="82"/>
      <c r="E1519" s="82"/>
      <c r="F1519" s="82"/>
      <c r="G1519" s="82"/>
      <c r="H1519" s="82"/>
      <c r="I1519" s="82"/>
      <c r="J1519" s="82"/>
      <c r="K1519" s="82"/>
      <c r="L1519" s="82"/>
      <c r="M1519" s="82"/>
      <c r="N1519" s="82"/>
      <c r="O1519" s="82"/>
      <c r="P1519" s="82"/>
      <c r="Q1519" s="82"/>
      <c r="R1519" s="82"/>
      <c r="S1519" s="82"/>
      <c r="T1519" s="82"/>
      <c r="U1519" s="82"/>
    </row>
    <row r="1520" spans="2:21" x14ac:dyDescent="0.35">
      <c r="B1520" s="82"/>
      <c r="C1520" s="82"/>
      <c r="D1520" s="82"/>
      <c r="E1520" s="82"/>
      <c r="F1520" s="82"/>
      <c r="G1520" s="82"/>
      <c r="H1520" s="82"/>
      <c r="I1520" s="82"/>
      <c r="J1520" s="82"/>
      <c r="K1520" s="82"/>
      <c r="L1520" s="82"/>
      <c r="M1520" s="82"/>
      <c r="N1520" s="82"/>
      <c r="O1520" s="82"/>
      <c r="P1520" s="82"/>
      <c r="Q1520" s="82"/>
      <c r="R1520" s="82"/>
      <c r="S1520" s="82"/>
      <c r="T1520" s="82"/>
      <c r="U1520" s="82"/>
    </row>
    <row r="1521" spans="2:21" x14ac:dyDescent="0.35">
      <c r="B1521" s="82"/>
      <c r="C1521" s="82"/>
      <c r="D1521" s="82"/>
      <c r="E1521" s="82"/>
      <c r="F1521" s="82"/>
      <c r="G1521" s="82"/>
      <c r="H1521" s="82"/>
      <c r="I1521" s="82"/>
      <c r="J1521" s="82"/>
      <c r="K1521" s="82"/>
      <c r="L1521" s="82"/>
      <c r="M1521" s="82"/>
      <c r="N1521" s="82"/>
      <c r="O1521" s="82"/>
      <c r="P1521" s="82"/>
      <c r="Q1521" s="82"/>
      <c r="R1521" s="82"/>
      <c r="S1521" s="82"/>
      <c r="T1521" s="82"/>
      <c r="U1521" s="82"/>
    </row>
    <row r="1522" spans="2:21" x14ac:dyDescent="0.35">
      <c r="B1522" s="82"/>
      <c r="C1522" s="82"/>
      <c r="D1522" s="82"/>
      <c r="E1522" s="82"/>
      <c r="F1522" s="82"/>
      <c r="G1522" s="82"/>
      <c r="H1522" s="82"/>
      <c r="I1522" s="82"/>
      <c r="J1522" s="82"/>
      <c r="K1522" s="82"/>
      <c r="L1522" s="82"/>
      <c r="M1522" s="82"/>
      <c r="N1522" s="82"/>
      <c r="O1522" s="82"/>
      <c r="P1522" s="82"/>
      <c r="Q1522" s="82"/>
      <c r="R1522" s="82"/>
      <c r="S1522" s="82"/>
      <c r="T1522" s="82"/>
      <c r="U1522" s="82"/>
    </row>
    <row r="1523" spans="2:21" x14ac:dyDescent="0.35">
      <c r="B1523" s="82"/>
      <c r="C1523" s="82"/>
      <c r="D1523" s="82"/>
      <c r="E1523" s="82"/>
      <c r="F1523" s="82"/>
      <c r="G1523" s="82"/>
      <c r="H1523" s="82"/>
      <c r="I1523" s="82"/>
      <c r="J1523" s="82"/>
      <c r="K1523" s="82"/>
      <c r="L1523" s="82"/>
      <c r="M1523" s="82"/>
      <c r="N1523" s="82"/>
      <c r="O1523" s="82"/>
      <c r="P1523" s="82"/>
      <c r="Q1523" s="82"/>
      <c r="R1523" s="82"/>
      <c r="S1523" s="82"/>
      <c r="T1523" s="82"/>
      <c r="U1523" s="82"/>
    </row>
    <row r="1524" spans="2:21" x14ac:dyDescent="0.35">
      <c r="B1524" s="82"/>
      <c r="C1524" s="82"/>
      <c r="D1524" s="82"/>
      <c r="E1524" s="82"/>
      <c r="F1524" s="82"/>
      <c r="G1524" s="82"/>
      <c r="H1524" s="82"/>
      <c r="I1524" s="82"/>
      <c r="J1524" s="82"/>
      <c r="K1524" s="82"/>
      <c r="L1524" s="82"/>
      <c r="M1524" s="82"/>
      <c r="N1524" s="82"/>
      <c r="O1524" s="82"/>
      <c r="P1524" s="82"/>
      <c r="Q1524" s="82"/>
      <c r="R1524" s="82"/>
      <c r="S1524" s="82"/>
      <c r="T1524" s="82"/>
      <c r="U1524" s="82"/>
    </row>
    <row r="1525" spans="2:21" x14ac:dyDescent="0.35">
      <c r="B1525" s="82"/>
      <c r="C1525" s="82"/>
      <c r="D1525" s="82"/>
      <c r="E1525" s="82"/>
      <c r="F1525" s="82"/>
      <c r="G1525" s="82"/>
      <c r="H1525" s="82"/>
      <c r="I1525" s="82"/>
      <c r="J1525" s="82"/>
      <c r="K1525" s="82"/>
      <c r="L1525" s="82"/>
      <c r="M1525" s="82"/>
      <c r="N1525" s="82"/>
      <c r="O1525" s="82"/>
      <c r="P1525" s="82"/>
      <c r="Q1525" s="82"/>
      <c r="R1525" s="82"/>
      <c r="S1525" s="82"/>
      <c r="T1525" s="82"/>
      <c r="U1525" s="82"/>
    </row>
    <row r="1526" spans="2:21" x14ac:dyDescent="0.35">
      <c r="B1526" s="82"/>
      <c r="C1526" s="82"/>
      <c r="D1526" s="82"/>
      <c r="E1526" s="82"/>
      <c r="F1526" s="82"/>
      <c r="G1526" s="82"/>
      <c r="H1526" s="82"/>
      <c r="I1526" s="82"/>
      <c r="J1526" s="82"/>
      <c r="K1526" s="82"/>
      <c r="L1526" s="82"/>
      <c r="M1526" s="82"/>
      <c r="N1526" s="82"/>
      <c r="O1526" s="82"/>
      <c r="P1526" s="82"/>
      <c r="Q1526" s="82"/>
      <c r="R1526" s="82"/>
      <c r="S1526" s="82"/>
      <c r="T1526" s="82"/>
      <c r="U1526" s="82"/>
    </row>
    <row r="1527" spans="2:21" x14ac:dyDescent="0.35">
      <c r="B1527" s="82"/>
      <c r="C1527" s="82"/>
      <c r="D1527" s="82"/>
      <c r="E1527" s="82"/>
      <c r="F1527" s="82"/>
      <c r="G1527" s="82"/>
      <c r="H1527" s="82"/>
      <c r="I1527" s="82"/>
      <c r="J1527" s="82"/>
      <c r="K1527" s="82"/>
      <c r="L1527" s="82"/>
      <c r="M1527" s="82"/>
      <c r="N1527" s="82"/>
      <c r="O1527" s="82"/>
      <c r="P1527" s="82"/>
      <c r="Q1527" s="82"/>
      <c r="R1527" s="82"/>
      <c r="S1527" s="82"/>
      <c r="T1527" s="82"/>
      <c r="U1527" s="82"/>
    </row>
    <row r="1528" spans="2:21" x14ac:dyDescent="0.35">
      <c r="B1528" s="82"/>
      <c r="C1528" s="82"/>
      <c r="D1528" s="82"/>
      <c r="E1528" s="82"/>
      <c r="F1528" s="82"/>
      <c r="G1528" s="82"/>
      <c r="H1528" s="82"/>
      <c r="I1528" s="82"/>
      <c r="J1528" s="82"/>
      <c r="K1528" s="82"/>
      <c r="L1528" s="82"/>
      <c r="M1528" s="82"/>
      <c r="N1528" s="82"/>
      <c r="O1528" s="82"/>
      <c r="P1528" s="82"/>
      <c r="Q1528" s="82"/>
      <c r="R1528" s="82"/>
      <c r="S1528" s="82"/>
      <c r="T1528" s="82"/>
      <c r="U1528" s="82"/>
    </row>
    <row r="1529" spans="2:21" x14ac:dyDescent="0.35">
      <c r="B1529" s="82"/>
      <c r="C1529" s="82"/>
      <c r="D1529" s="82"/>
      <c r="E1529" s="82"/>
      <c r="F1529" s="82"/>
      <c r="G1529" s="82"/>
      <c r="H1529" s="82"/>
      <c r="I1529" s="82"/>
      <c r="J1529" s="82"/>
      <c r="K1529" s="82"/>
      <c r="L1529" s="82"/>
      <c r="M1529" s="82"/>
      <c r="N1529" s="82"/>
      <c r="O1529" s="82"/>
      <c r="P1529" s="82"/>
      <c r="Q1529" s="82"/>
      <c r="R1529" s="82"/>
      <c r="S1529" s="82"/>
      <c r="T1529" s="82"/>
      <c r="U1529" s="82"/>
    </row>
    <row r="1530" spans="2:21" x14ac:dyDescent="0.35">
      <c r="B1530" s="82"/>
      <c r="C1530" s="82"/>
      <c r="D1530" s="82"/>
      <c r="E1530" s="82"/>
      <c r="F1530" s="82"/>
      <c r="G1530" s="82"/>
      <c r="H1530" s="82"/>
      <c r="I1530" s="82"/>
      <c r="J1530" s="82"/>
      <c r="K1530" s="82"/>
      <c r="L1530" s="82"/>
      <c r="M1530" s="82"/>
      <c r="N1530" s="82"/>
      <c r="O1530" s="82"/>
      <c r="P1530" s="82"/>
      <c r="Q1530" s="82"/>
      <c r="R1530" s="82"/>
      <c r="S1530" s="82"/>
      <c r="T1530" s="82"/>
      <c r="U1530" s="82"/>
    </row>
    <row r="1531" spans="2:21" x14ac:dyDescent="0.35">
      <c r="B1531" s="82"/>
      <c r="C1531" s="82"/>
      <c r="D1531" s="82"/>
      <c r="E1531" s="82"/>
      <c r="F1531" s="82"/>
      <c r="G1531" s="82"/>
      <c r="H1531" s="82"/>
      <c r="I1531" s="82"/>
      <c r="J1531" s="82"/>
      <c r="K1531" s="82"/>
      <c r="L1531" s="82"/>
      <c r="M1531" s="82"/>
      <c r="N1531" s="82"/>
      <c r="O1531" s="82"/>
      <c r="P1531" s="82"/>
      <c r="Q1531" s="82"/>
      <c r="R1531" s="82"/>
      <c r="S1531" s="82"/>
      <c r="T1531" s="82"/>
      <c r="U1531" s="82"/>
    </row>
    <row r="1532" spans="2:21" x14ac:dyDescent="0.35">
      <c r="B1532" s="82"/>
      <c r="C1532" s="82"/>
      <c r="D1532" s="82"/>
      <c r="E1532" s="82"/>
      <c r="F1532" s="82"/>
      <c r="G1532" s="82"/>
      <c r="H1532" s="82"/>
      <c r="I1532" s="82"/>
      <c r="J1532" s="82"/>
      <c r="K1532" s="82"/>
      <c r="L1532" s="82"/>
      <c r="M1532" s="82"/>
      <c r="N1532" s="82"/>
      <c r="O1532" s="82"/>
      <c r="P1532" s="82"/>
      <c r="Q1532" s="82"/>
      <c r="R1532" s="82"/>
      <c r="S1532" s="82"/>
      <c r="T1532" s="82"/>
      <c r="U1532" s="82"/>
    </row>
    <row r="1533" spans="2:21" x14ac:dyDescent="0.35">
      <c r="B1533" s="82"/>
      <c r="C1533" s="82"/>
      <c r="D1533" s="82"/>
      <c r="E1533" s="82"/>
      <c r="F1533" s="82"/>
      <c r="G1533" s="82"/>
      <c r="H1533" s="82"/>
      <c r="I1533" s="82"/>
      <c r="J1533" s="82"/>
      <c r="K1533" s="82"/>
      <c r="L1533" s="82"/>
      <c r="M1533" s="82"/>
      <c r="N1533" s="82"/>
      <c r="O1533" s="82"/>
      <c r="P1533" s="82"/>
      <c r="Q1533" s="82"/>
      <c r="R1533" s="82"/>
      <c r="S1533" s="82"/>
      <c r="T1533" s="82"/>
      <c r="U1533" s="82"/>
    </row>
    <row r="1534" spans="2:21" x14ac:dyDescent="0.35">
      <c r="B1534" s="82"/>
      <c r="C1534" s="82"/>
      <c r="D1534" s="82"/>
      <c r="E1534" s="82"/>
      <c r="F1534" s="82"/>
      <c r="G1534" s="82"/>
      <c r="H1534" s="82"/>
      <c r="I1534" s="82"/>
      <c r="J1534" s="82"/>
      <c r="K1534" s="82"/>
      <c r="L1534" s="82"/>
      <c r="M1534" s="82"/>
      <c r="N1534" s="82"/>
      <c r="O1534" s="82"/>
      <c r="P1534" s="82"/>
      <c r="Q1534" s="82"/>
      <c r="R1534" s="82"/>
      <c r="S1534" s="82"/>
      <c r="T1534" s="82"/>
      <c r="U1534" s="82"/>
    </row>
    <row r="1535" spans="2:21" x14ac:dyDescent="0.35">
      <c r="B1535" s="82"/>
      <c r="C1535" s="82"/>
      <c r="D1535" s="82"/>
      <c r="E1535" s="82"/>
      <c r="F1535" s="82"/>
      <c r="G1535" s="82"/>
      <c r="H1535" s="82"/>
      <c r="I1535" s="82"/>
      <c r="J1535" s="82"/>
      <c r="K1535" s="82"/>
      <c r="L1535" s="82"/>
      <c r="M1535" s="82"/>
      <c r="N1535" s="82"/>
      <c r="O1535" s="82"/>
      <c r="P1535" s="82"/>
      <c r="Q1535" s="82"/>
      <c r="R1535" s="82"/>
      <c r="S1535" s="82"/>
      <c r="T1535" s="82"/>
      <c r="U1535" s="82"/>
    </row>
    <row r="1536" spans="2:21" x14ac:dyDescent="0.35">
      <c r="B1536" s="82"/>
      <c r="C1536" s="82"/>
      <c r="D1536" s="82"/>
      <c r="E1536" s="82"/>
      <c r="F1536" s="82"/>
      <c r="G1536" s="82"/>
      <c r="H1536" s="82"/>
      <c r="I1536" s="82"/>
      <c r="J1536" s="82"/>
      <c r="K1536" s="82"/>
      <c r="L1536" s="82"/>
      <c r="M1536" s="82"/>
      <c r="N1536" s="82"/>
      <c r="O1536" s="82"/>
      <c r="P1536" s="82"/>
      <c r="Q1536" s="82"/>
      <c r="R1536" s="82"/>
      <c r="S1536" s="82"/>
      <c r="T1536" s="82"/>
      <c r="U1536" s="82"/>
    </row>
    <row r="1537" spans="2:21" x14ac:dyDescent="0.35">
      <c r="B1537" s="82"/>
      <c r="C1537" s="82"/>
      <c r="D1537" s="82"/>
      <c r="E1537" s="82"/>
      <c r="F1537" s="82"/>
      <c r="G1537" s="82"/>
      <c r="H1537" s="82"/>
      <c r="I1537" s="82"/>
      <c r="J1537" s="82"/>
      <c r="K1537" s="82"/>
      <c r="L1537" s="82"/>
      <c r="M1537" s="82"/>
      <c r="N1537" s="82"/>
      <c r="O1537" s="82"/>
      <c r="P1537" s="82"/>
      <c r="Q1537" s="82"/>
      <c r="R1537" s="82"/>
      <c r="S1537" s="82"/>
      <c r="T1537" s="82"/>
      <c r="U1537" s="82"/>
    </row>
    <row r="1538" spans="2:21" x14ac:dyDescent="0.35">
      <c r="B1538" s="82"/>
      <c r="C1538" s="82"/>
      <c r="D1538" s="82"/>
      <c r="E1538" s="82"/>
      <c r="F1538" s="82"/>
      <c r="G1538" s="82"/>
      <c r="H1538" s="82"/>
      <c r="I1538" s="82"/>
      <c r="J1538" s="82"/>
      <c r="K1538" s="82"/>
      <c r="L1538" s="82"/>
      <c r="M1538" s="82"/>
      <c r="N1538" s="82"/>
      <c r="O1538" s="82"/>
      <c r="P1538" s="82"/>
      <c r="Q1538" s="82"/>
      <c r="R1538" s="82"/>
      <c r="S1538" s="82"/>
      <c r="T1538" s="82"/>
      <c r="U1538" s="82"/>
    </row>
    <row r="1539" spans="2:21" x14ac:dyDescent="0.35">
      <c r="B1539" s="82"/>
      <c r="C1539" s="82"/>
      <c r="D1539" s="82"/>
      <c r="E1539" s="82"/>
      <c r="F1539" s="82"/>
      <c r="G1539" s="82"/>
      <c r="H1539" s="82"/>
      <c r="I1539" s="82"/>
      <c r="J1539" s="82"/>
      <c r="K1539" s="82"/>
      <c r="L1539" s="82"/>
      <c r="M1539" s="82"/>
      <c r="N1539" s="82"/>
      <c r="O1539" s="82"/>
      <c r="P1539" s="82"/>
      <c r="Q1539" s="82"/>
      <c r="R1539" s="82"/>
      <c r="S1539" s="82"/>
      <c r="T1539" s="82"/>
      <c r="U1539" s="82"/>
    </row>
    <row r="1540" spans="2:21" x14ac:dyDescent="0.35">
      <c r="B1540" s="82"/>
      <c r="C1540" s="82"/>
      <c r="D1540" s="82"/>
      <c r="E1540" s="82"/>
      <c r="F1540" s="82"/>
      <c r="G1540" s="82"/>
      <c r="H1540" s="82"/>
      <c r="I1540" s="82"/>
      <c r="J1540" s="82"/>
      <c r="K1540" s="82"/>
      <c r="L1540" s="82"/>
      <c r="M1540" s="82"/>
      <c r="N1540" s="82"/>
      <c r="O1540" s="82"/>
      <c r="P1540" s="82"/>
      <c r="Q1540" s="82"/>
      <c r="R1540" s="82"/>
      <c r="S1540" s="82"/>
      <c r="T1540" s="82"/>
      <c r="U1540" s="82"/>
    </row>
    <row r="1541" spans="2:21" x14ac:dyDescent="0.35">
      <c r="B1541" s="82"/>
      <c r="C1541" s="82"/>
      <c r="D1541" s="82"/>
      <c r="E1541" s="82"/>
      <c r="F1541" s="82"/>
      <c r="G1541" s="82"/>
      <c r="H1541" s="82"/>
      <c r="I1541" s="82"/>
      <c r="J1541" s="82"/>
      <c r="K1541" s="82"/>
      <c r="L1541" s="82"/>
      <c r="M1541" s="82"/>
      <c r="N1541" s="82"/>
      <c r="O1541" s="82"/>
      <c r="P1541" s="82"/>
      <c r="Q1541" s="82"/>
      <c r="R1541" s="82"/>
      <c r="S1541" s="82"/>
      <c r="T1541" s="82"/>
      <c r="U1541" s="82"/>
    </row>
    <row r="1542" spans="2:21" x14ac:dyDescent="0.35">
      <c r="B1542" s="82"/>
      <c r="C1542" s="82"/>
      <c r="D1542" s="82"/>
      <c r="E1542" s="82"/>
      <c r="F1542" s="82"/>
      <c r="G1542" s="82"/>
      <c r="H1542" s="82"/>
      <c r="I1542" s="82"/>
      <c r="J1542" s="82"/>
      <c r="K1542" s="82"/>
      <c r="L1542" s="82"/>
      <c r="M1542" s="82"/>
      <c r="N1542" s="82"/>
      <c r="O1542" s="82"/>
      <c r="P1542" s="82"/>
      <c r="Q1542" s="82"/>
      <c r="R1542" s="82"/>
      <c r="S1542" s="82"/>
      <c r="T1542" s="82"/>
      <c r="U1542" s="82"/>
    </row>
    <row r="1543" spans="2:21" x14ac:dyDescent="0.35">
      <c r="B1543" s="82"/>
      <c r="C1543" s="82"/>
      <c r="D1543" s="82"/>
      <c r="E1543" s="82"/>
      <c r="F1543" s="82"/>
      <c r="G1543" s="82"/>
      <c r="H1543" s="82"/>
      <c r="I1543" s="82"/>
      <c r="J1543" s="82"/>
      <c r="K1543" s="82"/>
      <c r="L1543" s="82"/>
      <c r="M1543" s="82"/>
      <c r="N1543" s="82"/>
      <c r="O1543" s="82"/>
      <c r="P1543" s="82"/>
      <c r="Q1543" s="82"/>
      <c r="R1543" s="82"/>
      <c r="S1543" s="82"/>
      <c r="T1543" s="82"/>
      <c r="U1543" s="82"/>
    </row>
    <row r="1544" spans="2:21" x14ac:dyDescent="0.35">
      <c r="B1544" s="82"/>
      <c r="C1544" s="82"/>
      <c r="D1544" s="82"/>
      <c r="E1544" s="82"/>
      <c r="F1544" s="82"/>
      <c r="G1544" s="82"/>
      <c r="H1544" s="82"/>
      <c r="I1544" s="82"/>
      <c r="J1544" s="82"/>
      <c r="K1544" s="82"/>
      <c r="L1544" s="82"/>
      <c r="M1544" s="82"/>
      <c r="N1544" s="82"/>
      <c r="O1544" s="82"/>
      <c r="P1544" s="82"/>
      <c r="Q1544" s="82"/>
      <c r="R1544" s="82"/>
      <c r="S1544" s="82"/>
      <c r="T1544" s="82"/>
      <c r="U1544" s="82"/>
    </row>
    <row r="1545" spans="2:21" x14ac:dyDescent="0.35">
      <c r="B1545" s="82"/>
      <c r="C1545" s="82"/>
      <c r="D1545" s="82"/>
      <c r="E1545" s="82"/>
      <c r="F1545" s="82"/>
      <c r="G1545" s="82"/>
      <c r="H1545" s="82"/>
      <c r="I1545" s="82"/>
      <c r="J1545" s="82"/>
      <c r="K1545" s="82"/>
      <c r="L1545" s="82"/>
      <c r="M1545" s="82"/>
      <c r="N1545" s="82"/>
      <c r="O1545" s="82"/>
      <c r="P1545" s="82"/>
      <c r="Q1545" s="82"/>
      <c r="R1545" s="82"/>
      <c r="S1545" s="82"/>
      <c r="T1545" s="82"/>
      <c r="U1545" s="82"/>
    </row>
    <row r="1546" spans="2:21" x14ac:dyDescent="0.35">
      <c r="B1546" s="82"/>
      <c r="C1546" s="82"/>
      <c r="D1546" s="82"/>
      <c r="E1546" s="82"/>
      <c r="F1546" s="82"/>
      <c r="G1546" s="82"/>
      <c r="H1546" s="82"/>
      <c r="I1546" s="82"/>
      <c r="J1546" s="82"/>
      <c r="K1546" s="82"/>
      <c r="L1546" s="82"/>
      <c r="M1546" s="82"/>
      <c r="N1546" s="82"/>
      <c r="O1546" s="82"/>
      <c r="P1546" s="82"/>
      <c r="Q1546" s="82"/>
      <c r="R1546" s="82"/>
      <c r="S1546" s="82"/>
      <c r="T1546" s="82"/>
      <c r="U1546" s="82"/>
    </row>
    <row r="1547" spans="2:21" x14ac:dyDescent="0.35">
      <c r="B1547" s="82"/>
      <c r="C1547" s="82"/>
      <c r="D1547" s="82"/>
      <c r="E1547" s="82"/>
      <c r="F1547" s="82"/>
      <c r="G1547" s="82"/>
      <c r="H1547" s="82"/>
      <c r="I1547" s="82"/>
      <c r="J1547" s="82"/>
      <c r="K1547" s="82"/>
      <c r="L1547" s="82"/>
      <c r="M1547" s="82"/>
      <c r="N1547" s="82"/>
      <c r="O1547" s="82"/>
      <c r="P1547" s="82"/>
      <c r="Q1547" s="82"/>
      <c r="R1547" s="82"/>
      <c r="S1547" s="82"/>
      <c r="T1547" s="82"/>
      <c r="U1547" s="82"/>
    </row>
    <row r="1548" spans="2:21" x14ac:dyDescent="0.35">
      <c r="B1548" s="82"/>
      <c r="C1548" s="82"/>
      <c r="D1548" s="82"/>
      <c r="E1548" s="82"/>
      <c r="F1548" s="82"/>
      <c r="G1548" s="82"/>
      <c r="H1548" s="82"/>
      <c r="I1548" s="82"/>
      <c r="J1548" s="82"/>
      <c r="K1548" s="82"/>
      <c r="L1548" s="82"/>
      <c r="M1548" s="82"/>
      <c r="N1548" s="82"/>
      <c r="O1548" s="82"/>
      <c r="P1548" s="82"/>
      <c r="Q1548" s="82"/>
      <c r="R1548" s="82"/>
      <c r="S1548" s="82"/>
      <c r="T1548" s="82"/>
      <c r="U1548" s="82"/>
    </row>
    <row r="1549" spans="2:21" x14ac:dyDescent="0.35">
      <c r="B1549" s="82"/>
      <c r="C1549" s="82"/>
      <c r="D1549" s="82"/>
      <c r="E1549" s="82"/>
      <c r="F1549" s="82"/>
      <c r="G1549" s="82"/>
      <c r="H1549" s="82"/>
      <c r="I1549" s="82"/>
      <c r="J1549" s="82"/>
      <c r="K1549" s="82"/>
      <c r="L1549" s="82"/>
      <c r="M1549" s="82"/>
      <c r="N1549" s="82"/>
      <c r="O1549" s="82"/>
      <c r="P1549" s="82"/>
      <c r="Q1549" s="82"/>
      <c r="R1549" s="82"/>
      <c r="S1549" s="82"/>
      <c r="T1549" s="82"/>
      <c r="U1549" s="82"/>
    </row>
  </sheetData>
  <dataConsolidate>
    <dataRefs count="1">
      <dataRef ref="P6:U1151" sheet="Raw Data"/>
    </dataRefs>
  </dataConsolidate>
  <mergeCells count="3">
    <mergeCell ref="A1:F4"/>
    <mergeCell ref="H2:I3"/>
    <mergeCell ref="J2:O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416"/>
  <sheetViews>
    <sheetView workbookViewId="0">
      <selection activeCell="A7" sqref="A7:A1152"/>
    </sheetView>
  </sheetViews>
  <sheetFormatPr defaultColWidth="9.1796875" defaultRowHeight="14.5" x14ac:dyDescent="0.35"/>
  <cols>
    <col min="1" max="1" width="39.453125" style="82" bestFit="1" customWidth="1"/>
    <col min="2" max="2" width="12.81640625" style="99" bestFit="1" customWidth="1"/>
    <col min="3" max="3" width="7.7265625" style="99" bestFit="1" customWidth="1"/>
    <col min="4" max="4" width="8.54296875" style="82" customWidth="1"/>
    <col min="5" max="5" width="28.7265625" style="99" bestFit="1" customWidth="1"/>
    <col min="6" max="6" width="9.7265625" style="99" bestFit="1" customWidth="1"/>
    <col min="7" max="7" width="10.54296875" style="99" bestFit="1" customWidth="1"/>
    <col min="8" max="8" width="9.453125" style="99" bestFit="1" customWidth="1"/>
    <col min="9" max="9" width="10" style="99" bestFit="1" customWidth="1"/>
    <col min="10" max="16384" width="9.1796875" style="82"/>
  </cols>
  <sheetData>
    <row r="1" spans="1:16" ht="14.5" customHeight="1" x14ac:dyDescent="0.35">
      <c r="A1" s="132" t="s">
        <v>256</v>
      </c>
      <c r="B1" s="132"/>
      <c r="C1" s="132"/>
      <c r="D1" s="132"/>
      <c r="E1" s="135" t="s">
        <v>255</v>
      </c>
      <c r="F1" s="135"/>
      <c r="G1" s="135"/>
      <c r="H1" s="135"/>
      <c r="I1" s="82"/>
    </row>
    <row r="2" spans="1:16" x14ac:dyDescent="0.35">
      <c r="A2" s="132"/>
      <c r="B2" s="132"/>
      <c r="C2" s="132"/>
      <c r="D2" s="132"/>
      <c r="E2" s="135"/>
      <c r="F2" s="135"/>
      <c r="G2" s="135"/>
      <c r="H2" s="135"/>
      <c r="I2" s="82"/>
      <c r="K2" s="118" t="s">
        <v>254</v>
      </c>
      <c r="L2" s="118"/>
      <c r="M2" s="133" t="s">
        <v>259</v>
      </c>
      <c r="N2" s="133"/>
      <c r="O2" s="133"/>
      <c r="P2" s="133"/>
    </row>
    <row r="3" spans="1:16" x14ac:dyDescent="0.35">
      <c r="A3" s="132"/>
      <c r="B3" s="132"/>
      <c r="C3" s="132"/>
      <c r="D3" s="132"/>
      <c r="E3" s="135"/>
      <c r="F3" s="135"/>
      <c r="G3" s="135"/>
      <c r="H3" s="135"/>
      <c r="I3" s="82"/>
      <c r="K3" s="118"/>
      <c r="L3" s="118"/>
      <c r="M3" s="134" t="s">
        <v>253</v>
      </c>
      <c r="N3" s="134"/>
      <c r="O3" s="134"/>
      <c r="P3" s="134"/>
    </row>
    <row r="4" spans="1:16" x14ac:dyDescent="0.35">
      <c r="A4" s="132"/>
      <c r="B4" s="132"/>
      <c r="C4" s="132"/>
      <c r="D4" s="132"/>
      <c r="E4" s="135"/>
      <c r="F4" s="135"/>
      <c r="G4" s="135"/>
      <c r="H4" s="135"/>
      <c r="I4" s="82"/>
    </row>
    <row r="5" spans="1:16" x14ac:dyDescent="0.35">
      <c r="B5" s="82"/>
      <c r="C5" s="82"/>
      <c r="E5" s="82"/>
      <c r="F5" s="82"/>
      <c r="G5" s="82"/>
      <c r="H5" s="82"/>
      <c r="I5" s="82"/>
    </row>
    <row r="6" spans="1:16" x14ac:dyDescent="0.35">
      <c r="A6" s="94" t="s">
        <v>245</v>
      </c>
      <c r="B6" s="95" t="s">
        <v>82</v>
      </c>
      <c r="C6" s="95" t="s">
        <v>84</v>
      </c>
      <c r="D6" s="94" t="s">
        <v>119</v>
      </c>
      <c r="E6" s="95" t="s">
        <v>87</v>
      </c>
      <c r="F6" s="95" t="s">
        <v>77</v>
      </c>
      <c r="G6" s="95" t="s">
        <v>69</v>
      </c>
      <c r="H6" s="95" t="s">
        <v>70</v>
      </c>
      <c r="I6" s="95" t="s">
        <v>78</v>
      </c>
    </row>
    <row r="7" spans="1:16" x14ac:dyDescent="0.35">
      <c r="A7" s="82" t="str">
        <f t="shared" ref="A7:A70" si="0">F7&amp;"-"&amp;E7&amp;"-"&amp;D7</f>
        <v>LLC-8-Retail and Other Commercial-C/D</v>
      </c>
      <c r="B7" s="99" t="s">
        <v>273</v>
      </c>
      <c r="C7" s="99" t="s">
        <v>89</v>
      </c>
      <c r="D7" s="82" t="str">
        <f>VLOOKUP(Processed_Data!C7,'Literature Lookup Tables'!$P$2:$Q$156,2,0)</f>
        <v>C/D</v>
      </c>
      <c r="E7" s="99" t="s">
        <v>5</v>
      </c>
      <c r="F7" s="99" t="s">
        <v>276</v>
      </c>
      <c r="G7" s="99" t="s">
        <v>277</v>
      </c>
      <c r="H7" s="99" t="s">
        <v>278</v>
      </c>
      <c r="I7" s="99">
        <v>1.3735850000000001</v>
      </c>
    </row>
    <row r="8" spans="1:16" x14ac:dyDescent="0.35">
      <c r="A8" s="82" t="str">
        <f t="shared" si="0"/>
        <v>LLC-6-Industrial and Utility-C/D</v>
      </c>
      <c r="B8" s="99" t="s">
        <v>273</v>
      </c>
      <c r="C8" s="99" t="s">
        <v>190</v>
      </c>
      <c r="D8" s="82" t="str">
        <f>VLOOKUP(Processed_Data!C8,'Literature Lookup Tables'!$P$2:$Q$156,2,0)</f>
        <v>C/D</v>
      </c>
      <c r="E8" s="99" t="s">
        <v>8</v>
      </c>
      <c r="F8" s="99" t="s">
        <v>279</v>
      </c>
      <c r="G8" s="99" t="s">
        <v>280</v>
      </c>
      <c r="H8" s="99" t="s">
        <v>278</v>
      </c>
      <c r="I8" s="99">
        <v>7.9694929999999999</v>
      </c>
    </row>
    <row r="9" spans="1:16" x14ac:dyDescent="0.35">
      <c r="A9" s="82" t="str">
        <f t="shared" si="0"/>
        <v>LLC-6-Retail and Other Commercial-C/D</v>
      </c>
      <c r="B9" s="99" t="s">
        <v>273</v>
      </c>
      <c r="C9" s="99" t="s">
        <v>190</v>
      </c>
      <c r="D9" s="82" t="str">
        <f>VLOOKUP(Processed_Data!C9,'Literature Lookup Tables'!$P$2:$Q$156,2,0)</f>
        <v>C/D</v>
      </c>
      <c r="E9" s="99" t="s">
        <v>5</v>
      </c>
      <c r="F9" s="99" t="s">
        <v>279</v>
      </c>
      <c r="G9" s="99" t="s">
        <v>280</v>
      </c>
      <c r="H9" s="99" t="s">
        <v>278</v>
      </c>
      <c r="I9" s="99">
        <v>0.79253899999999999</v>
      </c>
    </row>
    <row r="10" spans="1:16" x14ac:dyDescent="0.35">
      <c r="A10" s="82" t="str">
        <f t="shared" si="0"/>
        <v>LLC-1-Park, Recreational, or Preserve-B/D</v>
      </c>
      <c r="B10" s="99" t="s">
        <v>273</v>
      </c>
      <c r="C10" s="99" t="s">
        <v>91</v>
      </c>
      <c r="D10" s="82" t="str">
        <f>VLOOKUP(Processed_Data!C10,'Literature Lookup Tables'!$P$2:$Q$156,2,0)</f>
        <v>B/D</v>
      </c>
      <c r="E10" s="99" t="s">
        <v>2</v>
      </c>
      <c r="F10" s="99" t="s">
        <v>281</v>
      </c>
      <c r="G10" s="99" t="s">
        <v>282</v>
      </c>
      <c r="H10" s="99" t="s">
        <v>278</v>
      </c>
      <c r="I10" s="99">
        <v>1.3159320000000001</v>
      </c>
    </row>
    <row r="11" spans="1:16" x14ac:dyDescent="0.35">
      <c r="A11" s="82" t="str">
        <f t="shared" si="0"/>
        <v>LLC-1-Single Family Detached-B/D</v>
      </c>
      <c r="B11" s="99" t="s">
        <v>273</v>
      </c>
      <c r="C11" s="99" t="s">
        <v>91</v>
      </c>
      <c r="D11" s="82" t="str">
        <f>VLOOKUP(Processed_Data!C11,'Literature Lookup Tables'!$P$2:$Q$156,2,0)</f>
        <v>B/D</v>
      </c>
      <c r="E11" s="99" t="s">
        <v>3</v>
      </c>
      <c r="F11" s="99" t="s">
        <v>281</v>
      </c>
      <c r="G11" s="99" t="s">
        <v>282</v>
      </c>
      <c r="H11" s="99" t="s">
        <v>278</v>
      </c>
      <c r="I11" s="99">
        <v>0.54316900000000001</v>
      </c>
    </row>
    <row r="12" spans="1:16" x14ac:dyDescent="0.35">
      <c r="A12" s="82" t="str">
        <f t="shared" si="0"/>
        <v>LLC-1-Open Water-B/D</v>
      </c>
      <c r="B12" s="99" t="s">
        <v>273</v>
      </c>
      <c r="C12" s="99" t="s">
        <v>91</v>
      </c>
      <c r="D12" s="82" t="str">
        <f>VLOOKUP(Processed_Data!C12,'Literature Lookup Tables'!$P$2:$Q$156,2,0)</f>
        <v>B/D</v>
      </c>
      <c r="E12" s="99" t="s">
        <v>72</v>
      </c>
      <c r="F12" s="99" t="s">
        <v>281</v>
      </c>
      <c r="G12" s="99" t="s">
        <v>282</v>
      </c>
      <c r="H12" s="99" t="s">
        <v>278</v>
      </c>
      <c r="I12" s="99">
        <v>0.99939999999999996</v>
      </c>
    </row>
    <row r="13" spans="1:16" x14ac:dyDescent="0.35">
      <c r="A13" s="82" t="str">
        <f t="shared" si="0"/>
        <v>LLC-1-Park, Recreational, or Preserve-B/D</v>
      </c>
      <c r="B13" s="99" t="s">
        <v>273</v>
      </c>
      <c r="C13" s="99" t="s">
        <v>91</v>
      </c>
      <c r="D13" s="82" t="str">
        <f>VLOOKUP(Processed_Data!C13,'Literature Lookup Tables'!$P$2:$Q$156,2,0)</f>
        <v>B/D</v>
      </c>
      <c r="E13" s="99" t="s">
        <v>2</v>
      </c>
      <c r="F13" s="99" t="s">
        <v>281</v>
      </c>
      <c r="G13" s="99" t="s">
        <v>282</v>
      </c>
      <c r="H13" s="99" t="s">
        <v>278</v>
      </c>
      <c r="I13" s="99">
        <v>0.18539700000000001</v>
      </c>
    </row>
    <row r="14" spans="1:16" x14ac:dyDescent="0.35">
      <c r="A14" s="82" t="str">
        <f t="shared" si="0"/>
        <v>LLC-1-Single Family Detached-B/D</v>
      </c>
      <c r="B14" s="99" t="s">
        <v>273</v>
      </c>
      <c r="C14" s="99" t="s">
        <v>91</v>
      </c>
      <c r="D14" s="82" t="str">
        <f>VLOOKUP(Processed_Data!C14,'Literature Lookup Tables'!$P$2:$Q$156,2,0)</f>
        <v>B/D</v>
      </c>
      <c r="E14" s="99" t="s">
        <v>3</v>
      </c>
      <c r="F14" s="99" t="s">
        <v>281</v>
      </c>
      <c r="G14" s="99" t="s">
        <v>282</v>
      </c>
      <c r="H14" s="99" t="s">
        <v>278</v>
      </c>
      <c r="I14" s="99">
        <v>1.3745E-2</v>
      </c>
    </row>
    <row r="15" spans="1:16" x14ac:dyDescent="0.35">
      <c r="A15" s="82" t="str">
        <f t="shared" si="0"/>
        <v>LLC-1-Undeveloped-B/D</v>
      </c>
      <c r="B15" s="99" t="s">
        <v>273</v>
      </c>
      <c r="C15" s="99" t="s">
        <v>91</v>
      </c>
      <c r="D15" s="82" t="str">
        <f>VLOOKUP(Processed_Data!C15,'Literature Lookup Tables'!$P$2:$Q$156,2,0)</f>
        <v>B/D</v>
      </c>
      <c r="E15" s="99" t="s">
        <v>10</v>
      </c>
      <c r="F15" s="99" t="s">
        <v>281</v>
      </c>
      <c r="G15" s="99" t="s">
        <v>282</v>
      </c>
      <c r="H15" s="99" t="s">
        <v>278</v>
      </c>
      <c r="I15" s="99">
        <v>2.3678569999999999</v>
      </c>
    </row>
    <row r="16" spans="1:16" x14ac:dyDescent="0.35">
      <c r="A16" s="82" t="str">
        <f t="shared" si="0"/>
        <v>LLC-1-Single Family Detached-B/D</v>
      </c>
      <c r="B16" s="99" t="s">
        <v>273</v>
      </c>
      <c r="C16" s="99" t="s">
        <v>91</v>
      </c>
      <c r="D16" s="82" t="str">
        <f>VLOOKUP(Processed_Data!C16,'Literature Lookup Tables'!$P$2:$Q$156,2,0)</f>
        <v>B/D</v>
      </c>
      <c r="E16" s="99" t="s">
        <v>3</v>
      </c>
      <c r="F16" s="99" t="s">
        <v>281</v>
      </c>
      <c r="G16" s="99" t="s">
        <v>282</v>
      </c>
      <c r="H16" s="99" t="s">
        <v>278</v>
      </c>
      <c r="I16" s="99">
        <v>5.6150000000000002E-3</v>
      </c>
    </row>
    <row r="17" spans="1:9" x14ac:dyDescent="0.35">
      <c r="A17" s="82" t="str">
        <f t="shared" si="0"/>
        <v>LLC-1-Undeveloped-B/D</v>
      </c>
      <c r="B17" s="99" t="s">
        <v>273</v>
      </c>
      <c r="C17" s="99" t="s">
        <v>91</v>
      </c>
      <c r="D17" s="82" t="str">
        <f>VLOOKUP(Processed_Data!C17,'Literature Lookup Tables'!$P$2:$Q$156,2,0)</f>
        <v>B/D</v>
      </c>
      <c r="E17" s="99" t="s">
        <v>10</v>
      </c>
      <c r="F17" s="99" t="s">
        <v>281</v>
      </c>
      <c r="G17" s="99" t="s">
        <v>282</v>
      </c>
      <c r="H17" s="99" t="s">
        <v>278</v>
      </c>
      <c r="I17" s="99">
        <v>3.4623110000000001</v>
      </c>
    </row>
    <row r="18" spans="1:9" x14ac:dyDescent="0.35">
      <c r="A18" s="82" t="str">
        <f t="shared" si="0"/>
        <v>LLC-1-Open Water-B/D</v>
      </c>
      <c r="B18" s="99" t="s">
        <v>273</v>
      </c>
      <c r="C18" s="99" t="s">
        <v>91</v>
      </c>
      <c r="D18" s="82" t="str">
        <f>VLOOKUP(Processed_Data!C18,'Literature Lookup Tables'!$P$2:$Q$156,2,0)</f>
        <v>B/D</v>
      </c>
      <c r="E18" s="99" t="s">
        <v>72</v>
      </c>
      <c r="F18" s="99" t="s">
        <v>281</v>
      </c>
      <c r="G18" s="99" t="s">
        <v>282</v>
      </c>
      <c r="H18" s="99" t="s">
        <v>278</v>
      </c>
      <c r="I18" s="99">
        <v>1.6624620000000001</v>
      </c>
    </row>
    <row r="19" spans="1:9" x14ac:dyDescent="0.35">
      <c r="A19" s="82" t="str">
        <f t="shared" si="0"/>
        <v>LLC-1-Single Family Detached-B/D</v>
      </c>
      <c r="B19" s="99" t="s">
        <v>273</v>
      </c>
      <c r="C19" s="99" t="s">
        <v>91</v>
      </c>
      <c r="D19" s="82" t="str">
        <f>VLOOKUP(Processed_Data!C19,'Literature Lookup Tables'!$P$2:$Q$156,2,0)</f>
        <v>B/D</v>
      </c>
      <c r="E19" s="99" t="s">
        <v>3</v>
      </c>
      <c r="F19" s="99" t="s">
        <v>281</v>
      </c>
      <c r="G19" s="99" t="s">
        <v>282</v>
      </c>
      <c r="H19" s="99" t="s">
        <v>278</v>
      </c>
      <c r="I19" s="99">
        <v>1.0733349999999999</v>
      </c>
    </row>
    <row r="20" spans="1:9" x14ac:dyDescent="0.35">
      <c r="A20" s="82" t="str">
        <f t="shared" si="0"/>
        <v>LLC-1-Undeveloped-B/D</v>
      </c>
      <c r="B20" s="99" t="s">
        <v>273</v>
      </c>
      <c r="C20" s="99" t="s">
        <v>91</v>
      </c>
      <c r="D20" s="82" t="str">
        <f>VLOOKUP(Processed_Data!C20,'Literature Lookup Tables'!$P$2:$Q$156,2,0)</f>
        <v>B/D</v>
      </c>
      <c r="E20" s="99" t="s">
        <v>10</v>
      </c>
      <c r="F20" s="99" t="s">
        <v>281</v>
      </c>
      <c r="G20" s="99" t="s">
        <v>282</v>
      </c>
      <c r="H20" s="99" t="s">
        <v>278</v>
      </c>
      <c r="I20" s="99">
        <v>3.0462920000000002</v>
      </c>
    </row>
    <row r="21" spans="1:9" x14ac:dyDescent="0.35">
      <c r="A21" s="82" t="str">
        <f t="shared" si="0"/>
        <v>LLC-27-Open Water-B/D</v>
      </c>
      <c r="B21" s="99" t="s">
        <v>273</v>
      </c>
      <c r="C21" s="99" t="s">
        <v>91</v>
      </c>
      <c r="D21" s="82" t="str">
        <f>VLOOKUP(Processed_Data!C21,'Literature Lookup Tables'!$P$2:$Q$156,2,0)</f>
        <v>B/D</v>
      </c>
      <c r="E21" s="99" t="s">
        <v>72</v>
      </c>
      <c r="F21" s="99" t="s">
        <v>283</v>
      </c>
      <c r="G21" s="99" t="s">
        <v>269</v>
      </c>
      <c r="H21" s="99" t="s">
        <v>278</v>
      </c>
      <c r="I21" s="99">
        <v>17.770651000000001</v>
      </c>
    </row>
    <row r="22" spans="1:9" x14ac:dyDescent="0.35">
      <c r="A22" s="82" t="str">
        <f t="shared" si="0"/>
        <v>LLC-27-Park, Recreational, or Preserve-B/D</v>
      </c>
      <c r="B22" s="99" t="s">
        <v>273</v>
      </c>
      <c r="C22" s="99" t="s">
        <v>91</v>
      </c>
      <c r="D22" s="82" t="str">
        <f>VLOOKUP(Processed_Data!C22,'Literature Lookup Tables'!$P$2:$Q$156,2,0)</f>
        <v>B/D</v>
      </c>
      <c r="E22" s="99" t="s">
        <v>2</v>
      </c>
      <c r="F22" s="99" t="s">
        <v>283</v>
      </c>
      <c r="G22" s="99" t="s">
        <v>269</v>
      </c>
      <c r="H22" s="99" t="s">
        <v>278</v>
      </c>
      <c r="I22" s="99">
        <v>2.6971999999999999E-2</v>
      </c>
    </row>
    <row r="23" spans="1:9" x14ac:dyDescent="0.35">
      <c r="A23" s="82" t="str">
        <f t="shared" si="0"/>
        <v>LLC-27-Single Family Detached-B/D</v>
      </c>
      <c r="B23" s="99" t="s">
        <v>273</v>
      </c>
      <c r="C23" s="99" t="s">
        <v>91</v>
      </c>
      <c r="D23" s="82" t="str">
        <f>VLOOKUP(Processed_Data!C23,'Literature Lookup Tables'!$P$2:$Q$156,2,0)</f>
        <v>B/D</v>
      </c>
      <c r="E23" s="99" t="s">
        <v>3</v>
      </c>
      <c r="F23" s="99" t="s">
        <v>283</v>
      </c>
      <c r="G23" s="99" t="s">
        <v>269</v>
      </c>
      <c r="H23" s="99" t="s">
        <v>278</v>
      </c>
      <c r="I23" s="99">
        <v>1.815501</v>
      </c>
    </row>
    <row r="24" spans="1:9" x14ac:dyDescent="0.35">
      <c r="A24" s="82" t="str">
        <f t="shared" si="0"/>
        <v>LLC-27-Undeveloped-B/D</v>
      </c>
      <c r="B24" s="99" t="s">
        <v>273</v>
      </c>
      <c r="C24" s="99" t="s">
        <v>91</v>
      </c>
      <c r="D24" s="82" t="str">
        <f>VLOOKUP(Processed_Data!C24,'Literature Lookup Tables'!$P$2:$Q$156,2,0)</f>
        <v>B/D</v>
      </c>
      <c r="E24" s="99" t="s">
        <v>10</v>
      </c>
      <c r="F24" s="99" t="s">
        <v>283</v>
      </c>
      <c r="G24" s="99" t="s">
        <v>269</v>
      </c>
      <c r="H24" s="99" t="s">
        <v>278</v>
      </c>
      <c r="I24" s="99">
        <v>0.579623</v>
      </c>
    </row>
    <row r="25" spans="1:9" x14ac:dyDescent="0.35">
      <c r="A25" s="82" t="str">
        <f t="shared" si="0"/>
        <v>LLC-1-Open Water-B/D</v>
      </c>
      <c r="B25" s="99" t="s">
        <v>273</v>
      </c>
      <c r="C25" s="99" t="s">
        <v>91</v>
      </c>
      <c r="D25" s="82" t="str">
        <f>VLOOKUP(Processed_Data!C25,'Literature Lookup Tables'!$P$2:$Q$156,2,0)</f>
        <v>B/D</v>
      </c>
      <c r="E25" s="99" t="s">
        <v>72</v>
      </c>
      <c r="F25" s="99" t="s">
        <v>281</v>
      </c>
      <c r="G25" s="99" t="s">
        <v>282</v>
      </c>
      <c r="H25" s="99" t="s">
        <v>278</v>
      </c>
      <c r="I25" s="99">
        <v>3.3247610000000001</v>
      </c>
    </row>
    <row r="26" spans="1:9" x14ac:dyDescent="0.35">
      <c r="A26" s="82" t="str">
        <f t="shared" si="0"/>
        <v>LLC-14-Single Family Detached-B/D</v>
      </c>
      <c r="B26" s="99" t="s">
        <v>273</v>
      </c>
      <c r="C26" s="99" t="s">
        <v>91</v>
      </c>
      <c r="D26" s="82" t="str">
        <f>VLOOKUP(Processed_Data!C26,'Literature Lookup Tables'!$P$2:$Q$156,2,0)</f>
        <v>B/D</v>
      </c>
      <c r="E26" s="99" t="s">
        <v>3</v>
      </c>
      <c r="F26" s="99" t="s">
        <v>284</v>
      </c>
      <c r="G26" s="99" t="s">
        <v>281</v>
      </c>
      <c r="H26" s="99" t="s">
        <v>278</v>
      </c>
      <c r="I26" s="99">
        <v>3.7943999999999999E-2</v>
      </c>
    </row>
    <row r="27" spans="1:9" x14ac:dyDescent="0.35">
      <c r="A27" s="82" t="str">
        <f t="shared" si="0"/>
        <v>LLC-1-Single Family Detached-B/D</v>
      </c>
      <c r="B27" s="99" t="s">
        <v>273</v>
      </c>
      <c r="C27" s="99" t="s">
        <v>91</v>
      </c>
      <c r="D27" s="82" t="str">
        <f>VLOOKUP(Processed_Data!C27,'Literature Lookup Tables'!$P$2:$Q$156,2,0)</f>
        <v>B/D</v>
      </c>
      <c r="E27" s="99" t="s">
        <v>3</v>
      </c>
      <c r="F27" s="99" t="s">
        <v>281</v>
      </c>
      <c r="G27" s="99" t="s">
        <v>282</v>
      </c>
      <c r="H27" s="99" t="s">
        <v>278</v>
      </c>
      <c r="I27" s="99">
        <v>0.99272099999999996</v>
      </c>
    </row>
    <row r="28" spans="1:9" x14ac:dyDescent="0.35">
      <c r="A28" s="82" t="str">
        <f t="shared" si="0"/>
        <v>LLC-14-Undeveloped-B/D</v>
      </c>
      <c r="B28" s="99" t="s">
        <v>273</v>
      </c>
      <c r="C28" s="99" t="s">
        <v>91</v>
      </c>
      <c r="D28" s="82" t="str">
        <f>VLOOKUP(Processed_Data!C28,'Literature Lookup Tables'!$P$2:$Q$156,2,0)</f>
        <v>B/D</v>
      </c>
      <c r="E28" s="99" t="s">
        <v>10</v>
      </c>
      <c r="F28" s="99" t="s">
        <v>284</v>
      </c>
      <c r="G28" s="99" t="s">
        <v>281</v>
      </c>
      <c r="H28" s="99" t="s">
        <v>278</v>
      </c>
      <c r="I28" s="99">
        <v>11.294312</v>
      </c>
    </row>
    <row r="29" spans="1:9" x14ac:dyDescent="0.35">
      <c r="A29" s="82" t="str">
        <f t="shared" si="0"/>
        <v>LLC-1-Undeveloped-B/D</v>
      </c>
      <c r="B29" s="99" t="s">
        <v>273</v>
      </c>
      <c r="C29" s="99" t="s">
        <v>91</v>
      </c>
      <c r="D29" s="82" t="str">
        <f>VLOOKUP(Processed_Data!C29,'Literature Lookup Tables'!$P$2:$Q$156,2,0)</f>
        <v>B/D</v>
      </c>
      <c r="E29" s="99" t="s">
        <v>10</v>
      </c>
      <c r="F29" s="99" t="s">
        <v>281</v>
      </c>
      <c r="G29" s="99" t="s">
        <v>282</v>
      </c>
      <c r="H29" s="99" t="s">
        <v>278</v>
      </c>
      <c r="I29" s="99">
        <v>0.113196</v>
      </c>
    </row>
    <row r="30" spans="1:9" x14ac:dyDescent="0.35">
      <c r="A30" s="82" t="str">
        <f t="shared" si="0"/>
        <v>LLC-20-Golf Course-B/D</v>
      </c>
      <c r="B30" s="99" t="s">
        <v>273</v>
      </c>
      <c r="C30" s="99" t="s">
        <v>91</v>
      </c>
      <c r="D30" s="82" t="str">
        <f>VLOOKUP(Processed_Data!C30,'Literature Lookup Tables'!$P$2:$Q$156,2,0)</f>
        <v>B/D</v>
      </c>
      <c r="E30" s="99" t="s">
        <v>13</v>
      </c>
      <c r="F30" s="99" t="s">
        <v>285</v>
      </c>
      <c r="G30" s="99" t="s">
        <v>281</v>
      </c>
      <c r="H30" s="99" t="s">
        <v>278</v>
      </c>
      <c r="I30" s="99">
        <v>1.7472289999999999</v>
      </c>
    </row>
    <row r="31" spans="1:9" x14ac:dyDescent="0.35">
      <c r="A31" s="82" t="str">
        <f t="shared" si="0"/>
        <v>LLC-1-Golf Course-B/D</v>
      </c>
      <c r="B31" s="99" t="s">
        <v>273</v>
      </c>
      <c r="C31" s="99" t="s">
        <v>91</v>
      </c>
      <c r="D31" s="82" t="str">
        <f>VLOOKUP(Processed_Data!C31,'Literature Lookup Tables'!$P$2:$Q$156,2,0)</f>
        <v>B/D</v>
      </c>
      <c r="E31" s="99" t="s">
        <v>13</v>
      </c>
      <c r="F31" s="99" t="s">
        <v>281</v>
      </c>
      <c r="G31" s="99" t="s">
        <v>282</v>
      </c>
      <c r="H31" s="99" t="s">
        <v>278</v>
      </c>
      <c r="I31" s="99">
        <v>4.5487780000000004</v>
      </c>
    </row>
    <row r="32" spans="1:9" x14ac:dyDescent="0.35">
      <c r="A32" s="82" t="str">
        <f t="shared" si="0"/>
        <v>LLC-1-Open Water-B/D</v>
      </c>
      <c r="B32" s="99" t="s">
        <v>273</v>
      </c>
      <c r="C32" s="99" t="s">
        <v>91</v>
      </c>
      <c r="D32" s="82" t="str">
        <f>VLOOKUP(Processed_Data!C32,'Literature Lookup Tables'!$P$2:$Q$156,2,0)</f>
        <v>B/D</v>
      </c>
      <c r="E32" s="99" t="s">
        <v>72</v>
      </c>
      <c r="F32" s="99" t="s">
        <v>281</v>
      </c>
      <c r="G32" s="99" t="s">
        <v>282</v>
      </c>
      <c r="H32" s="99" t="s">
        <v>278</v>
      </c>
      <c r="I32" s="99">
        <v>1.0553630000000001</v>
      </c>
    </row>
    <row r="33" spans="1:9" x14ac:dyDescent="0.35">
      <c r="A33" s="82" t="str">
        <f t="shared" si="0"/>
        <v>LLC-25-Undeveloped-B/D</v>
      </c>
      <c r="B33" s="99" t="s">
        <v>273</v>
      </c>
      <c r="C33" s="99" t="s">
        <v>91</v>
      </c>
      <c r="D33" s="82" t="str">
        <f>VLOOKUP(Processed_Data!C33,'Literature Lookup Tables'!$P$2:$Q$156,2,0)</f>
        <v>B/D</v>
      </c>
      <c r="E33" s="99" t="s">
        <v>10</v>
      </c>
      <c r="F33" s="99" t="s">
        <v>286</v>
      </c>
      <c r="G33" s="99" t="s">
        <v>281</v>
      </c>
      <c r="H33" s="99" t="s">
        <v>278</v>
      </c>
      <c r="I33" s="99">
        <v>0.67414700000000005</v>
      </c>
    </row>
    <row r="34" spans="1:9" x14ac:dyDescent="0.35">
      <c r="A34" s="82" t="str">
        <f t="shared" si="0"/>
        <v>LLC-1-Undeveloped-B/D</v>
      </c>
      <c r="B34" s="99" t="s">
        <v>273</v>
      </c>
      <c r="C34" s="99" t="s">
        <v>91</v>
      </c>
      <c r="D34" s="82" t="str">
        <f>VLOOKUP(Processed_Data!C34,'Literature Lookup Tables'!$P$2:$Q$156,2,0)</f>
        <v>B/D</v>
      </c>
      <c r="E34" s="99" t="s">
        <v>10</v>
      </c>
      <c r="F34" s="99" t="s">
        <v>281</v>
      </c>
      <c r="G34" s="99" t="s">
        <v>282</v>
      </c>
      <c r="H34" s="99" t="s">
        <v>278</v>
      </c>
      <c r="I34" s="99">
        <v>30.432157</v>
      </c>
    </row>
    <row r="35" spans="1:9" x14ac:dyDescent="0.35">
      <c r="A35" s="82" t="str">
        <f t="shared" si="0"/>
        <v>LLC-10-Open Water-B/D</v>
      </c>
      <c r="B35" s="99" t="s">
        <v>273</v>
      </c>
      <c r="C35" s="99" t="s">
        <v>91</v>
      </c>
      <c r="D35" s="82" t="str">
        <f>VLOOKUP(Processed_Data!C35,'Literature Lookup Tables'!$P$2:$Q$156,2,0)</f>
        <v>B/D</v>
      </c>
      <c r="E35" s="99" t="s">
        <v>72</v>
      </c>
      <c r="F35" s="99" t="s">
        <v>287</v>
      </c>
      <c r="G35" s="99" t="s">
        <v>281</v>
      </c>
      <c r="H35" s="99" t="s">
        <v>278</v>
      </c>
      <c r="I35" s="99">
        <v>1.4835430000000001</v>
      </c>
    </row>
    <row r="36" spans="1:9" x14ac:dyDescent="0.35">
      <c r="A36" s="82" t="str">
        <f t="shared" si="0"/>
        <v>LLC-10-Single Family Detached-B/D</v>
      </c>
      <c r="B36" s="99" t="s">
        <v>273</v>
      </c>
      <c r="C36" s="99" t="s">
        <v>91</v>
      </c>
      <c r="D36" s="82" t="str">
        <f>VLOOKUP(Processed_Data!C36,'Literature Lookup Tables'!$P$2:$Q$156,2,0)</f>
        <v>B/D</v>
      </c>
      <c r="E36" s="99" t="s">
        <v>3</v>
      </c>
      <c r="F36" s="99" t="s">
        <v>287</v>
      </c>
      <c r="G36" s="99" t="s">
        <v>281</v>
      </c>
      <c r="H36" s="99" t="s">
        <v>278</v>
      </c>
      <c r="I36" s="99">
        <v>0.25805</v>
      </c>
    </row>
    <row r="37" spans="1:9" x14ac:dyDescent="0.35">
      <c r="A37" s="82" t="str">
        <f t="shared" si="0"/>
        <v>LLC-10-Undeveloped-B/D</v>
      </c>
      <c r="B37" s="99" t="s">
        <v>273</v>
      </c>
      <c r="C37" s="99" t="s">
        <v>91</v>
      </c>
      <c r="D37" s="82" t="str">
        <f>VLOOKUP(Processed_Data!C37,'Literature Lookup Tables'!$P$2:$Q$156,2,0)</f>
        <v>B/D</v>
      </c>
      <c r="E37" s="99" t="s">
        <v>10</v>
      </c>
      <c r="F37" s="99" t="s">
        <v>287</v>
      </c>
      <c r="G37" s="99" t="s">
        <v>281</v>
      </c>
      <c r="H37" s="99" t="s">
        <v>278</v>
      </c>
      <c r="I37" s="99">
        <v>8.7528229999999994</v>
      </c>
    </row>
    <row r="38" spans="1:9" x14ac:dyDescent="0.35">
      <c r="A38" s="82" t="str">
        <f t="shared" si="0"/>
        <v>LLC-1-Undeveloped-B/D</v>
      </c>
      <c r="B38" s="99" t="s">
        <v>273</v>
      </c>
      <c r="C38" s="99" t="s">
        <v>91</v>
      </c>
      <c r="D38" s="82" t="str">
        <f>VLOOKUP(Processed_Data!C38,'Literature Lookup Tables'!$P$2:$Q$156,2,0)</f>
        <v>B/D</v>
      </c>
      <c r="E38" s="99" t="s">
        <v>10</v>
      </c>
      <c r="F38" s="99" t="s">
        <v>281</v>
      </c>
      <c r="G38" s="99" t="s">
        <v>282</v>
      </c>
      <c r="H38" s="99" t="s">
        <v>278</v>
      </c>
      <c r="I38" s="99">
        <v>2.1742000000000001E-2</v>
      </c>
    </row>
    <row r="39" spans="1:9" x14ac:dyDescent="0.35">
      <c r="A39" s="82" t="str">
        <f t="shared" si="0"/>
        <v>LLC-18-Park, Recreational, or Preserve-C/D</v>
      </c>
      <c r="B39" s="99" t="s">
        <v>273</v>
      </c>
      <c r="C39" s="99" t="s">
        <v>92</v>
      </c>
      <c r="D39" s="82" t="str">
        <f>VLOOKUP(Processed_Data!C39,'Literature Lookup Tables'!$P$2:$Q$156,2,0)</f>
        <v>C/D</v>
      </c>
      <c r="E39" s="99" t="s">
        <v>2</v>
      </c>
      <c r="F39" s="99" t="s">
        <v>268</v>
      </c>
      <c r="G39" s="99" t="s">
        <v>284</v>
      </c>
      <c r="H39" s="99" t="s">
        <v>278</v>
      </c>
      <c r="I39" s="99">
        <v>5.9901239999999998</v>
      </c>
    </row>
    <row r="40" spans="1:9" x14ac:dyDescent="0.35">
      <c r="A40" s="82" t="str">
        <f t="shared" si="0"/>
        <v>LLC-18-Single Family Detached-C/D</v>
      </c>
      <c r="B40" s="99" t="s">
        <v>273</v>
      </c>
      <c r="C40" s="99" t="s">
        <v>92</v>
      </c>
      <c r="D40" s="82" t="str">
        <f>VLOOKUP(Processed_Data!C40,'Literature Lookup Tables'!$P$2:$Q$156,2,0)</f>
        <v>C/D</v>
      </c>
      <c r="E40" s="99" t="s">
        <v>3</v>
      </c>
      <c r="F40" s="99" t="s">
        <v>268</v>
      </c>
      <c r="G40" s="99" t="s">
        <v>284</v>
      </c>
      <c r="H40" s="99" t="s">
        <v>278</v>
      </c>
      <c r="I40" s="99">
        <v>0.17353099999999999</v>
      </c>
    </row>
    <row r="41" spans="1:9" x14ac:dyDescent="0.35">
      <c r="A41" s="82" t="str">
        <f t="shared" si="0"/>
        <v>LLC-18-Undeveloped-C/D</v>
      </c>
      <c r="B41" s="99" t="s">
        <v>273</v>
      </c>
      <c r="C41" s="99" t="s">
        <v>92</v>
      </c>
      <c r="D41" s="82" t="str">
        <f>VLOOKUP(Processed_Data!C41,'Literature Lookup Tables'!$P$2:$Q$156,2,0)</f>
        <v>C/D</v>
      </c>
      <c r="E41" s="99" t="s">
        <v>10</v>
      </c>
      <c r="F41" s="99" t="s">
        <v>268</v>
      </c>
      <c r="G41" s="99" t="s">
        <v>284</v>
      </c>
      <c r="H41" s="99" t="s">
        <v>278</v>
      </c>
      <c r="I41" s="99">
        <v>2.3232729999999999</v>
      </c>
    </row>
    <row r="42" spans="1:9" x14ac:dyDescent="0.35">
      <c r="A42" s="82" t="str">
        <f t="shared" si="0"/>
        <v>LLC-10-Single Family Detached-C/D</v>
      </c>
      <c r="B42" s="99" t="s">
        <v>273</v>
      </c>
      <c r="C42" s="99" t="s">
        <v>92</v>
      </c>
      <c r="D42" s="82" t="str">
        <f>VLOOKUP(Processed_Data!C42,'Literature Lookup Tables'!$P$2:$Q$156,2,0)</f>
        <v>C/D</v>
      </c>
      <c r="E42" s="99" t="s">
        <v>3</v>
      </c>
      <c r="F42" s="99" t="s">
        <v>287</v>
      </c>
      <c r="G42" s="99" t="s">
        <v>281</v>
      </c>
      <c r="H42" s="99" t="s">
        <v>278</v>
      </c>
      <c r="I42" s="99">
        <v>6.1215729999999997</v>
      </c>
    </row>
    <row r="43" spans="1:9" x14ac:dyDescent="0.35">
      <c r="A43" s="82" t="str">
        <f t="shared" si="0"/>
        <v>LLC-10-Undeveloped-C/D</v>
      </c>
      <c r="B43" s="99" t="s">
        <v>273</v>
      </c>
      <c r="C43" s="99" t="s">
        <v>92</v>
      </c>
      <c r="D43" s="82" t="str">
        <f>VLOOKUP(Processed_Data!C43,'Literature Lookup Tables'!$P$2:$Q$156,2,0)</f>
        <v>C/D</v>
      </c>
      <c r="E43" s="99" t="s">
        <v>10</v>
      </c>
      <c r="F43" s="99" t="s">
        <v>287</v>
      </c>
      <c r="G43" s="99" t="s">
        <v>281</v>
      </c>
      <c r="H43" s="99" t="s">
        <v>278</v>
      </c>
      <c r="I43" s="99">
        <v>10.150093999999999</v>
      </c>
    </row>
    <row r="44" spans="1:9" x14ac:dyDescent="0.35">
      <c r="A44" s="82" t="str">
        <f t="shared" si="0"/>
        <v>LLC-18-Park, Recreational, or Preserve-C/D</v>
      </c>
      <c r="B44" s="99" t="s">
        <v>273</v>
      </c>
      <c r="C44" s="99" t="s">
        <v>92</v>
      </c>
      <c r="D44" s="82" t="str">
        <f>VLOOKUP(Processed_Data!C44,'Literature Lookup Tables'!$P$2:$Q$156,2,0)</f>
        <v>C/D</v>
      </c>
      <c r="E44" s="99" t="s">
        <v>2</v>
      </c>
      <c r="F44" s="99" t="s">
        <v>268</v>
      </c>
      <c r="G44" s="99" t="s">
        <v>284</v>
      </c>
      <c r="H44" s="99" t="s">
        <v>278</v>
      </c>
      <c r="I44" s="99">
        <v>11.021784</v>
      </c>
    </row>
    <row r="45" spans="1:9" x14ac:dyDescent="0.35">
      <c r="A45" s="82" t="str">
        <f t="shared" si="0"/>
        <v>LLC-18-Single Family Detached-C/D</v>
      </c>
      <c r="B45" s="99" t="s">
        <v>273</v>
      </c>
      <c r="C45" s="99" t="s">
        <v>92</v>
      </c>
      <c r="D45" s="82" t="str">
        <f>VLOOKUP(Processed_Data!C45,'Literature Lookup Tables'!$P$2:$Q$156,2,0)</f>
        <v>C/D</v>
      </c>
      <c r="E45" s="99" t="s">
        <v>3</v>
      </c>
      <c r="F45" s="99" t="s">
        <v>268</v>
      </c>
      <c r="G45" s="99" t="s">
        <v>284</v>
      </c>
      <c r="H45" s="99" t="s">
        <v>278</v>
      </c>
      <c r="I45" s="99">
        <v>3.8846319999999999</v>
      </c>
    </row>
    <row r="46" spans="1:9" x14ac:dyDescent="0.35">
      <c r="A46" s="82" t="str">
        <f t="shared" si="0"/>
        <v>LLC-18-Undeveloped-C/D</v>
      </c>
      <c r="B46" s="99" t="s">
        <v>273</v>
      </c>
      <c r="C46" s="99" t="s">
        <v>92</v>
      </c>
      <c r="D46" s="82" t="str">
        <f>VLOOKUP(Processed_Data!C46,'Literature Lookup Tables'!$P$2:$Q$156,2,0)</f>
        <v>C/D</v>
      </c>
      <c r="E46" s="99" t="s">
        <v>10</v>
      </c>
      <c r="F46" s="99" t="s">
        <v>268</v>
      </c>
      <c r="G46" s="99" t="s">
        <v>284</v>
      </c>
      <c r="H46" s="99" t="s">
        <v>278</v>
      </c>
      <c r="I46" s="99">
        <v>0.24771099999999999</v>
      </c>
    </row>
    <row r="47" spans="1:9" x14ac:dyDescent="0.35">
      <c r="A47" s="82" t="str">
        <f t="shared" si="0"/>
        <v>LLC-1-Institutional-C/D</v>
      </c>
      <c r="B47" s="99" t="s">
        <v>273</v>
      </c>
      <c r="C47" s="99" t="s">
        <v>92</v>
      </c>
      <c r="D47" s="82" t="str">
        <f>VLOOKUP(Processed_Data!C47,'Literature Lookup Tables'!$P$2:$Q$156,2,0)</f>
        <v>C/D</v>
      </c>
      <c r="E47" s="99" t="s">
        <v>71</v>
      </c>
      <c r="F47" s="99" t="s">
        <v>281</v>
      </c>
      <c r="G47" s="99" t="s">
        <v>282</v>
      </c>
      <c r="H47" s="99" t="s">
        <v>278</v>
      </c>
      <c r="I47" s="99">
        <v>0.26271099999999997</v>
      </c>
    </row>
    <row r="48" spans="1:9" x14ac:dyDescent="0.35">
      <c r="A48" s="82" t="str">
        <f t="shared" si="0"/>
        <v>LLC-1-Open Water-C/D</v>
      </c>
      <c r="B48" s="99" t="s">
        <v>273</v>
      </c>
      <c r="C48" s="99" t="s">
        <v>92</v>
      </c>
      <c r="D48" s="82" t="str">
        <f>VLOOKUP(Processed_Data!C48,'Literature Lookup Tables'!$P$2:$Q$156,2,0)</f>
        <v>C/D</v>
      </c>
      <c r="E48" s="99" t="s">
        <v>72</v>
      </c>
      <c r="F48" s="99" t="s">
        <v>281</v>
      </c>
      <c r="G48" s="99" t="s">
        <v>282</v>
      </c>
      <c r="H48" s="99" t="s">
        <v>278</v>
      </c>
      <c r="I48" s="99">
        <v>8.4044999999999995E-2</v>
      </c>
    </row>
    <row r="49" spans="1:9" x14ac:dyDescent="0.35">
      <c r="A49" s="82" t="str">
        <f t="shared" si="0"/>
        <v>LLC-1-Park, Recreational, or Preserve-C/D</v>
      </c>
      <c r="B49" s="99" t="s">
        <v>273</v>
      </c>
      <c r="C49" s="99" t="s">
        <v>92</v>
      </c>
      <c r="D49" s="82" t="str">
        <f>VLOOKUP(Processed_Data!C49,'Literature Lookup Tables'!$P$2:$Q$156,2,0)</f>
        <v>C/D</v>
      </c>
      <c r="E49" s="99" t="s">
        <v>2</v>
      </c>
      <c r="F49" s="99" t="s">
        <v>281</v>
      </c>
      <c r="G49" s="99" t="s">
        <v>282</v>
      </c>
      <c r="H49" s="99" t="s">
        <v>278</v>
      </c>
      <c r="I49" s="99">
        <v>4.3290000000000002E-2</v>
      </c>
    </row>
    <row r="50" spans="1:9" x14ac:dyDescent="0.35">
      <c r="A50" s="82" t="str">
        <f t="shared" si="0"/>
        <v>LLC-1-Single Family Attached-C/D</v>
      </c>
      <c r="B50" s="99" t="s">
        <v>273</v>
      </c>
      <c r="C50" s="99" t="s">
        <v>92</v>
      </c>
      <c r="D50" s="82" t="str">
        <f>VLOOKUP(Processed_Data!C50,'Literature Lookup Tables'!$P$2:$Q$156,2,0)</f>
        <v>C/D</v>
      </c>
      <c r="E50" s="99" t="s">
        <v>7</v>
      </c>
      <c r="F50" s="99" t="s">
        <v>281</v>
      </c>
      <c r="G50" s="99" t="s">
        <v>282</v>
      </c>
      <c r="H50" s="99" t="s">
        <v>278</v>
      </c>
      <c r="I50" s="99">
        <v>2.1661E-2</v>
      </c>
    </row>
    <row r="51" spans="1:9" x14ac:dyDescent="0.35">
      <c r="A51" s="82" t="str">
        <f t="shared" si="0"/>
        <v>LLC-1-Undeveloped-C/D</v>
      </c>
      <c r="B51" s="99" t="s">
        <v>273</v>
      </c>
      <c r="C51" s="99" t="s">
        <v>92</v>
      </c>
      <c r="D51" s="82" t="str">
        <f>VLOOKUP(Processed_Data!C51,'Literature Lookup Tables'!$P$2:$Q$156,2,0)</f>
        <v>C/D</v>
      </c>
      <c r="E51" s="99" t="s">
        <v>10</v>
      </c>
      <c r="F51" s="99" t="s">
        <v>281</v>
      </c>
      <c r="G51" s="99" t="s">
        <v>282</v>
      </c>
      <c r="H51" s="99" t="s">
        <v>278</v>
      </c>
      <c r="I51" s="99">
        <v>4.6759999999999996E-3</v>
      </c>
    </row>
    <row r="52" spans="1:9" x14ac:dyDescent="0.35">
      <c r="A52" s="82" t="str">
        <f t="shared" si="0"/>
        <v>LLC-30-Institutional-C/D</v>
      </c>
      <c r="B52" s="99" t="s">
        <v>273</v>
      </c>
      <c r="C52" s="99" t="s">
        <v>92</v>
      </c>
      <c r="D52" s="82" t="str">
        <f>VLOOKUP(Processed_Data!C52,'Literature Lookup Tables'!$P$2:$Q$156,2,0)</f>
        <v>C/D</v>
      </c>
      <c r="E52" s="99" t="s">
        <v>71</v>
      </c>
      <c r="F52" s="99" t="s">
        <v>288</v>
      </c>
      <c r="G52" s="99" t="s">
        <v>289</v>
      </c>
      <c r="H52" s="99" t="s">
        <v>278</v>
      </c>
      <c r="I52" s="99">
        <v>0.31018299999999999</v>
      </c>
    </row>
    <row r="53" spans="1:9" x14ac:dyDescent="0.35">
      <c r="A53" s="82" t="str">
        <f t="shared" si="0"/>
        <v>LLC-30-Multifamily-C/D</v>
      </c>
      <c r="B53" s="99" t="s">
        <v>273</v>
      </c>
      <c r="C53" s="99" t="s">
        <v>92</v>
      </c>
      <c r="D53" s="82" t="str">
        <f>VLOOKUP(Processed_Data!C53,'Literature Lookup Tables'!$P$2:$Q$156,2,0)</f>
        <v>C/D</v>
      </c>
      <c r="E53" s="99" t="s">
        <v>1</v>
      </c>
      <c r="F53" s="99" t="s">
        <v>288</v>
      </c>
      <c r="G53" s="99" t="s">
        <v>289</v>
      </c>
      <c r="H53" s="99" t="s">
        <v>278</v>
      </c>
      <c r="I53" s="99">
        <v>1.691E-3</v>
      </c>
    </row>
    <row r="54" spans="1:9" x14ac:dyDescent="0.35">
      <c r="A54" s="82" t="str">
        <f t="shared" si="0"/>
        <v>LLC-29-Park, Recreational, or Preserve-C/D</v>
      </c>
      <c r="B54" s="99" t="s">
        <v>273</v>
      </c>
      <c r="C54" s="99" t="s">
        <v>92</v>
      </c>
      <c r="D54" s="82" t="str">
        <f>VLOOKUP(Processed_Data!C54,'Literature Lookup Tables'!$P$2:$Q$156,2,0)</f>
        <v>C/D</v>
      </c>
      <c r="E54" s="99" t="s">
        <v>2</v>
      </c>
      <c r="F54" s="99" t="s">
        <v>289</v>
      </c>
      <c r="G54" s="99" t="s">
        <v>281</v>
      </c>
      <c r="H54" s="99" t="s">
        <v>278</v>
      </c>
      <c r="I54" s="99">
        <v>6.3137509999999999</v>
      </c>
    </row>
    <row r="55" spans="1:9" x14ac:dyDescent="0.35">
      <c r="A55" s="82" t="str">
        <f t="shared" si="0"/>
        <v>LLC-30-Park, Recreational, or Preserve-C/D</v>
      </c>
      <c r="B55" s="99" t="s">
        <v>273</v>
      </c>
      <c r="C55" s="99" t="s">
        <v>92</v>
      </c>
      <c r="D55" s="82" t="str">
        <f>VLOOKUP(Processed_Data!C55,'Literature Lookup Tables'!$P$2:$Q$156,2,0)</f>
        <v>C/D</v>
      </c>
      <c r="E55" s="99" t="s">
        <v>2</v>
      </c>
      <c r="F55" s="99" t="s">
        <v>288</v>
      </c>
      <c r="G55" s="99" t="s">
        <v>289</v>
      </c>
      <c r="H55" s="99" t="s">
        <v>278</v>
      </c>
      <c r="I55" s="99">
        <v>6.6414559999999998</v>
      </c>
    </row>
    <row r="56" spans="1:9" x14ac:dyDescent="0.35">
      <c r="A56" s="82" t="str">
        <f t="shared" si="0"/>
        <v>LLC-30-Single Family Detached-C/D</v>
      </c>
      <c r="B56" s="99" t="s">
        <v>273</v>
      </c>
      <c r="C56" s="99" t="s">
        <v>92</v>
      </c>
      <c r="D56" s="82" t="str">
        <f>VLOOKUP(Processed_Data!C56,'Literature Lookup Tables'!$P$2:$Q$156,2,0)</f>
        <v>C/D</v>
      </c>
      <c r="E56" s="99" t="s">
        <v>3</v>
      </c>
      <c r="F56" s="99" t="s">
        <v>288</v>
      </c>
      <c r="G56" s="99" t="s">
        <v>289</v>
      </c>
      <c r="H56" s="99" t="s">
        <v>278</v>
      </c>
      <c r="I56" s="99">
        <v>4.7208620000000003</v>
      </c>
    </row>
    <row r="57" spans="1:9" x14ac:dyDescent="0.35">
      <c r="A57" s="82" t="str">
        <f t="shared" si="0"/>
        <v>LLC-29-Undeveloped-C/D</v>
      </c>
      <c r="B57" s="99" t="s">
        <v>273</v>
      </c>
      <c r="C57" s="99" t="s">
        <v>92</v>
      </c>
      <c r="D57" s="82" t="str">
        <f>VLOOKUP(Processed_Data!C57,'Literature Lookup Tables'!$P$2:$Q$156,2,0)</f>
        <v>C/D</v>
      </c>
      <c r="E57" s="99" t="s">
        <v>10</v>
      </c>
      <c r="F57" s="99" t="s">
        <v>289</v>
      </c>
      <c r="G57" s="99" t="s">
        <v>281</v>
      </c>
      <c r="H57" s="99" t="s">
        <v>278</v>
      </c>
      <c r="I57" s="99">
        <v>1.475543</v>
      </c>
    </row>
    <row r="58" spans="1:9" x14ac:dyDescent="0.35">
      <c r="A58" s="82" t="str">
        <f t="shared" si="0"/>
        <v>LLC-30-Undeveloped-C/D</v>
      </c>
      <c r="B58" s="99" t="s">
        <v>273</v>
      </c>
      <c r="C58" s="99" t="s">
        <v>92</v>
      </c>
      <c r="D58" s="82" t="str">
        <f>VLOOKUP(Processed_Data!C58,'Literature Lookup Tables'!$P$2:$Q$156,2,0)</f>
        <v>C/D</v>
      </c>
      <c r="E58" s="99" t="s">
        <v>10</v>
      </c>
      <c r="F58" s="99" t="s">
        <v>288</v>
      </c>
      <c r="G58" s="99" t="s">
        <v>289</v>
      </c>
      <c r="H58" s="99" t="s">
        <v>278</v>
      </c>
      <c r="I58" s="99">
        <v>4.42387</v>
      </c>
    </row>
    <row r="59" spans="1:9" x14ac:dyDescent="0.35">
      <c r="A59" s="82" t="str">
        <f t="shared" si="0"/>
        <v>LLC-2-Industrial and Utility-C/D</v>
      </c>
      <c r="B59" s="99" t="s">
        <v>273</v>
      </c>
      <c r="C59" s="99" t="s">
        <v>92</v>
      </c>
      <c r="D59" s="82" t="str">
        <f>VLOOKUP(Processed_Data!C59,'Literature Lookup Tables'!$P$2:$Q$156,2,0)</f>
        <v>C/D</v>
      </c>
      <c r="E59" s="99" t="s">
        <v>8</v>
      </c>
      <c r="F59" s="99" t="s">
        <v>280</v>
      </c>
      <c r="G59" s="99" t="s">
        <v>281</v>
      </c>
      <c r="H59" s="99" t="s">
        <v>278</v>
      </c>
      <c r="I59" s="99">
        <v>1.7035999999999999E-2</v>
      </c>
    </row>
    <row r="60" spans="1:9" x14ac:dyDescent="0.35">
      <c r="A60" s="82" t="str">
        <f t="shared" si="0"/>
        <v>LLC-6-Industrial and Utility-C/D</v>
      </c>
      <c r="B60" s="99" t="s">
        <v>273</v>
      </c>
      <c r="C60" s="99" t="s">
        <v>92</v>
      </c>
      <c r="D60" s="82" t="str">
        <f>VLOOKUP(Processed_Data!C60,'Literature Lookup Tables'!$P$2:$Q$156,2,0)</f>
        <v>C/D</v>
      </c>
      <c r="E60" s="99" t="s">
        <v>8</v>
      </c>
      <c r="F60" s="99" t="s">
        <v>279</v>
      </c>
      <c r="G60" s="99" t="s">
        <v>280</v>
      </c>
      <c r="H60" s="99" t="s">
        <v>278</v>
      </c>
      <c r="I60" s="99">
        <v>0.36024</v>
      </c>
    </row>
    <row r="61" spans="1:9" x14ac:dyDescent="0.35">
      <c r="A61" s="82" t="str">
        <f t="shared" si="0"/>
        <v>LLC-2-Institutional-C/D</v>
      </c>
      <c r="B61" s="99" t="s">
        <v>273</v>
      </c>
      <c r="C61" s="99" t="s">
        <v>92</v>
      </c>
      <c r="D61" s="82" t="str">
        <f>VLOOKUP(Processed_Data!C61,'Literature Lookup Tables'!$P$2:$Q$156,2,0)</f>
        <v>C/D</v>
      </c>
      <c r="E61" s="99" t="s">
        <v>71</v>
      </c>
      <c r="F61" s="99" t="s">
        <v>280</v>
      </c>
      <c r="G61" s="99" t="s">
        <v>281</v>
      </c>
      <c r="H61" s="99" t="s">
        <v>278</v>
      </c>
      <c r="I61" s="99">
        <v>0.49982199999999999</v>
      </c>
    </row>
    <row r="62" spans="1:9" x14ac:dyDescent="0.35">
      <c r="A62" s="82" t="str">
        <f t="shared" si="0"/>
        <v>LLC-6-Institutional-C/D</v>
      </c>
      <c r="B62" s="99" t="s">
        <v>273</v>
      </c>
      <c r="C62" s="99" t="s">
        <v>92</v>
      </c>
      <c r="D62" s="82" t="str">
        <f>VLOOKUP(Processed_Data!C62,'Literature Lookup Tables'!$P$2:$Q$156,2,0)</f>
        <v>C/D</v>
      </c>
      <c r="E62" s="99" t="s">
        <v>71</v>
      </c>
      <c r="F62" s="99" t="s">
        <v>279</v>
      </c>
      <c r="G62" s="99" t="s">
        <v>280</v>
      </c>
      <c r="H62" s="99" t="s">
        <v>278</v>
      </c>
      <c r="I62" s="99">
        <v>0.30632900000000002</v>
      </c>
    </row>
    <row r="63" spans="1:9" x14ac:dyDescent="0.35">
      <c r="A63" s="82" t="str">
        <f t="shared" si="0"/>
        <v>LLC-2-Major Highway-C/D</v>
      </c>
      <c r="B63" s="99" t="s">
        <v>273</v>
      </c>
      <c r="C63" s="99" t="s">
        <v>92</v>
      </c>
      <c r="D63" s="82" t="str">
        <f>VLOOKUP(Processed_Data!C63,'Literature Lookup Tables'!$P$2:$Q$156,2,0)</f>
        <v>C/D</v>
      </c>
      <c r="E63" s="99" t="s">
        <v>0</v>
      </c>
      <c r="F63" s="99" t="s">
        <v>280</v>
      </c>
      <c r="G63" s="99" t="s">
        <v>281</v>
      </c>
      <c r="H63" s="99" t="s">
        <v>278</v>
      </c>
      <c r="I63" s="99">
        <v>0.417879</v>
      </c>
    </row>
    <row r="64" spans="1:9" x14ac:dyDescent="0.35">
      <c r="A64" s="82" t="str">
        <f t="shared" si="0"/>
        <v>LLC-6-Major Highway-C/D</v>
      </c>
      <c r="B64" s="99" t="s">
        <v>273</v>
      </c>
      <c r="C64" s="99" t="s">
        <v>92</v>
      </c>
      <c r="D64" s="82" t="str">
        <f>VLOOKUP(Processed_Data!C64,'Literature Lookup Tables'!$P$2:$Q$156,2,0)</f>
        <v>C/D</v>
      </c>
      <c r="E64" s="99" t="s">
        <v>0</v>
      </c>
      <c r="F64" s="99" t="s">
        <v>279</v>
      </c>
      <c r="G64" s="99" t="s">
        <v>280</v>
      </c>
      <c r="H64" s="99" t="s">
        <v>278</v>
      </c>
      <c r="I64" s="99">
        <v>2.2505860000000002</v>
      </c>
    </row>
    <row r="65" spans="1:9" x14ac:dyDescent="0.35">
      <c r="A65" s="82" t="str">
        <f t="shared" si="0"/>
        <v>LLC-11-Major Highway-C/D</v>
      </c>
      <c r="B65" s="99" t="s">
        <v>273</v>
      </c>
      <c r="C65" s="99" t="s">
        <v>92</v>
      </c>
      <c r="D65" s="82" t="str">
        <f>VLOOKUP(Processed_Data!C65,'Literature Lookup Tables'!$P$2:$Q$156,2,0)</f>
        <v>C/D</v>
      </c>
      <c r="E65" s="99" t="s">
        <v>0</v>
      </c>
      <c r="F65" s="99" t="s">
        <v>290</v>
      </c>
      <c r="G65" s="99" t="s">
        <v>279</v>
      </c>
      <c r="H65" s="99" t="s">
        <v>278</v>
      </c>
      <c r="I65" s="99">
        <v>0.70096400000000003</v>
      </c>
    </row>
    <row r="66" spans="1:9" x14ac:dyDescent="0.35">
      <c r="A66" s="82" t="str">
        <f t="shared" si="0"/>
        <v>LLC-11-Park, Recreational, or Preserve-C/D</v>
      </c>
      <c r="B66" s="99" t="s">
        <v>273</v>
      </c>
      <c r="C66" s="99" t="s">
        <v>92</v>
      </c>
      <c r="D66" s="82" t="str">
        <f>VLOOKUP(Processed_Data!C66,'Literature Lookup Tables'!$P$2:$Q$156,2,0)</f>
        <v>C/D</v>
      </c>
      <c r="E66" s="99" t="s">
        <v>2</v>
      </c>
      <c r="F66" s="99" t="s">
        <v>290</v>
      </c>
      <c r="G66" s="99" t="s">
        <v>279</v>
      </c>
      <c r="H66" s="99" t="s">
        <v>278</v>
      </c>
      <c r="I66" s="99">
        <v>2.144863</v>
      </c>
    </row>
    <row r="67" spans="1:9" x14ac:dyDescent="0.35">
      <c r="A67" s="82" t="str">
        <f t="shared" si="0"/>
        <v>LLC-6-Retail and Other Commercial-C/D</v>
      </c>
      <c r="B67" s="99" t="s">
        <v>273</v>
      </c>
      <c r="C67" s="99" t="s">
        <v>92</v>
      </c>
      <c r="D67" s="82" t="str">
        <f>VLOOKUP(Processed_Data!C67,'Literature Lookup Tables'!$P$2:$Q$156,2,0)</f>
        <v>C/D</v>
      </c>
      <c r="E67" s="99" t="s">
        <v>5</v>
      </c>
      <c r="F67" s="99" t="s">
        <v>279</v>
      </c>
      <c r="G67" s="99" t="s">
        <v>280</v>
      </c>
      <c r="H67" s="99" t="s">
        <v>278</v>
      </c>
      <c r="I67" s="99">
        <v>0.22456599999999999</v>
      </c>
    </row>
    <row r="68" spans="1:9" x14ac:dyDescent="0.35">
      <c r="A68" s="82" t="str">
        <f t="shared" si="0"/>
        <v>LLC-2-Single Family Detached-C/D</v>
      </c>
      <c r="B68" s="99" t="s">
        <v>273</v>
      </c>
      <c r="C68" s="99" t="s">
        <v>92</v>
      </c>
      <c r="D68" s="82" t="str">
        <f>VLOOKUP(Processed_Data!C68,'Literature Lookup Tables'!$P$2:$Q$156,2,0)</f>
        <v>C/D</v>
      </c>
      <c r="E68" s="99" t="s">
        <v>3</v>
      </c>
      <c r="F68" s="99" t="s">
        <v>280</v>
      </c>
      <c r="G68" s="99" t="s">
        <v>281</v>
      </c>
      <c r="H68" s="99" t="s">
        <v>278</v>
      </c>
      <c r="I68" s="99">
        <v>0.33361499999999999</v>
      </c>
    </row>
    <row r="69" spans="1:9" x14ac:dyDescent="0.35">
      <c r="A69" s="82" t="str">
        <f t="shared" si="0"/>
        <v>LLC-6-Single Family Detached-C/D</v>
      </c>
      <c r="B69" s="99" t="s">
        <v>273</v>
      </c>
      <c r="C69" s="99" t="s">
        <v>92</v>
      </c>
      <c r="D69" s="82" t="str">
        <f>VLOOKUP(Processed_Data!C69,'Literature Lookup Tables'!$P$2:$Q$156,2,0)</f>
        <v>C/D</v>
      </c>
      <c r="E69" s="99" t="s">
        <v>3</v>
      </c>
      <c r="F69" s="99" t="s">
        <v>279</v>
      </c>
      <c r="G69" s="99" t="s">
        <v>280</v>
      </c>
      <c r="H69" s="99" t="s">
        <v>278</v>
      </c>
      <c r="I69" s="99">
        <v>3.2412000000000003E-2</v>
      </c>
    </row>
    <row r="70" spans="1:9" x14ac:dyDescent="0.35">
      <c r="A70" s="82" t="str">
        <f t="shared" si="0"/>
        <v>LLC-11-Single Family Detached-C/D</v>
      </c>
      <c r="B70" s="99" t="s">
        <v>273</v>
      </c>
      <c r="C70" s="99" t="s">
        <v>92</v>
      </c>
      <c r="D70" s="82" t="str">
        <f>VLOOKUP(Processed_Data!C70,'Literature Lookup Tables'!$P$2:$Q$156,2,0)</f>
        <v>C/D</v>
      </c>
      <c r="E70" s="99" t="s">
        <v>3</v>
      </c>
      <c r="F70" s="99" t="s">
        <v>290</v>
      </c>
      <c r="G70" s="99" t="s">
        <v>279</v>
      </c>
      <c r="H70" s="99" t="s">
        <v>278</v>
      </c>
      <c r="I70" s="99">
        <v>2.8129960000000001</v>
      </c>
    </row>
    <row r="71" spans="1:9" x14ac:dyDescent="0.35">
      <c r="A71" s="82" t="str">
        <f t="shared" ref="A71:A134" si="1">F71&amp;"-"&amp;E71&amp;"-"&amp;D71</f>
        <v>LLC-2-Undeveloped-C/D</v>
      </c>
      <c r="B71" s="99" t="s">
        <v>273</v>
      </c>
      <c r="C71" s="99" t="s">
        <v>92</v>
      </c>
      <c r="D71" s="82" t="str">
        <f>VLOOKUP(Processed_Data!C71,'Literature Lookup Tables'!$P$2:$Q$156,2,0)</f>
        <v>C/D</v>
      </c>
      <c r="E71" s="99" t="s">
        <v>10</v>
      </c>
      <c r="F71" s="99" t="s">
        <v>280</v>
      </c>
      <c r="G71" s="99" t="s">
        <v>281</v>
      </c>
      <c r="H71" s="99" t="s">
        <v>278</v>
      </c>
      <c r="I71" s="99">
        <v>8.123E-3</v>
      </c>
    </row>
    <row r="72" spans="1:9" x14ac:dyDescent="0.35">
      <c r="A72" s="82" t="str">
        <f t="shared" si="1"/>
        <v>LLC-6-Undeveloped-C/D</v>
      </c>
      <c r="B72" s="99" t="s">
        <v>273</v>
      </c>
      <c r="C72" s="99" t="s">
        <v>92</v>
      </c>
      <c r="D72" s="82" t="str">
        <f>VLOOKUP(Processed_Data!C72,'Literature Lookup Tables'!$P$2:$Q$156,2,0)</f>
        <v>C/D</v>
      </c>
      <c r="E72" s="99" t="s">
        <v>10</v>
      </c>
      <c r="F72" s="99" t="s">
        <v>279</v>
      </c>
      <c r="G72" s="99" t="s">
        <v>280</v>
      </c>
      <c r="H72" s="99" t="s">
        <v>278</v>
      </c>
      <c r="I72" s="99">
        <v>0.37117</v>
      </c>
    </row>
    <row r="73" spans="1:9" x14ac:dyDescent="0.35">
      <c r="A73" s="82" t="str">
        <f t="shared" si="1"/>
        <v>LLC-1-Agricultural-C/D</v>
      </c>
      <c r="B73" s="99" t="s">
        <v>273</v>
      </c>
      <c r="C73" s="99" t="s">
        <v>92</v>
      </c>
      <c r="D73" s="82" t="str">
        <f>VLOOKUP(Processed_Data!C73,'Literature Lookup Tables'!$P$2:$Q$156,2,0)</f>
        <v>C/D</v>
      </c>
      <c r="E73" s="99" t="s">
        <v>15</v>
      </c>
      <c r="F73" s="99" t="s">
        <v>281</v>
      </c>
      <c r="G73" s="99" t="s">
        <v>282</v>
      </c>
      <c r="H73" s="99" t="s">
        <v>278</v>
      </c>
      <c r="I73" s="99">
        <v>2.159754</v>
      </c>
    </row>
    <row r="74" spans="1:9" x14ac:dyDescent="0.35">
      <c r="A74" s="82" t="str">
        <f t="shared" si="1"/>
        <v>LLC-1-Single Family Detached-C/D</v>
      </c>
      <c r="B74" s="99" t="s">
        <v>273</v>
      </c>
      <c r="C74" s="99" t="s">
        <v>92</v>
      </c>
      <c r="D74" s="82" t="str">
        <f>VLOOKUP(Processed_Data!C74,'Literature Lookup Tables'!$P$2:$Q$156,2,0)</f>
        <v>C/D</v>
      </c>
      <c r="E74" s="99" t="s">
        <v>3</v>
      </c>
      <c r="F74" s="99" t="s">
        <v>281</v>
      </c>
      <c r="G74" s="99" t="s">
        <v>282</v>
      </c>
      <c r="H74" s="99" t="s">
        <v>278</v>
      </c>
      <c r="I74" s="99">
        <v>4.3293999999999999E-2</v>
      </c>
    </row>
    <row r="75" spans="1:9" x14ac:dyDescent="0.35">
      <c r="A75" s="82" t="str">
        <f t="shared" si="1"/>
        <v>LLC-1-Undeveloped-C/D</v>
      </c>
      <c r="B75" s="99" t="s">
        <v>273</v>
      </c>
      <c r="C75" s="99" t="s">
        <v>92</v>
      </c>
      <c r="D75" s="82" t="str">
        <f>VLOOKUP(Processed_Data!C75,'Literature Lookup Tables'!$P$2:$Q$156,2,0)</f>
        <v>C/D</v>
      </c>
      <c r="E75" s="99" t="s">
        <v>10</v>
      </c>
      <c r="F75" s="99" t="s">
        <v>281</v>
      </c>
      <c r="G75" s="99" t="s">
        <v>282</v>
      </c>
      <c r="H75" s="99" t="s">
        <v>278</v>
      </c>
      <c r="I75" s="99">
        <v>3.2124679999999999</v>
      </c>
    </row>
    <row r="76" spans="1:9" x14ac:dyDescent="0.35">
      <c r="A76" s="82" t="str">
        <f t="shared" si="1"/>
        <v>LLC-18-Single Family Detached-C/D</v>
      </c>
      <c r="B76" s="99" t="s">
        <v>273</v>
      </c>
      <c r="C76" s="99" t="s">
        <v>92</v>
      </c>
      <c r="D76" s="82" t="str">
        <f>VLOOKUP(Processed_Data!C76,'Literature Lookup Tables'!$P$2:$Q$156,2,0)</f>
        <v>C/D</v>
      </c>
      <c r="E76" s="99" t="s">
        <v>3</v>
      </c>
      <c r="F76" s="99" t="s">
        <v>268</v>
      </c>
      <c r="G76" s="99" t="s">
        <v>284</v>
      </c>
      <c r="H76" s="99" t="s">
        <v>278</v>
      </c>
      <c r="I76" s="99">
        <v>1.5493159999999999</v>
      </c>
    </row>
    <row r="77" spans="1:9" x14ac:dyDescent="0.35">
      <c r="A77" s="82" t="str">
        <f t="shared" si="1"/>
        <v>LLC-1-Single Family Detached-C/D</v>
      </c>
      <c r="B77" s="99" t="s">
        <v>273</v>
      </c>
      <c r="C77" s="99" t="s">
        <v>92</v>
      </c>
      <c r="D77" s="82" t="str">
        <f>VLOOKUP(Processed_Data!C77,'Literature Lookup Tables'!$P$2:$Q$156,2,0)</f>
        <v>C/D</v>
      </c>
      <c r="E77" s="99" t="s">
        <v>3</v>
      </c>
      <c r="F77" s="99" t="s">
        <v>281</v>
      </c>
      <c r="G77" s="99" t="s">
        <v>282</v>
      </c>
      <c r="H77" s="99" t="s">
        <v>278</v>
      </c>
      <c r="I77" s="99">
        <v>1.1030629999999999</v>
      </c>
    </row>
    <row r="78" spans="1:9" x14ac:dyDescent="0.35">
      <c r="A78" s="82" t="str">
        <f t="shared" si="1"/>
        <v>LLC-10-Single Family Detached-C/D</v>
      </c>
      <c r="B78" s="99" t="s">
        <v>273</v>
      </c>
      <c r="C78" s="99" t="s">
        <v>92</v>
      </c>
      <c r="D78" s="82" t="str">
        <f>VLOOKUP(Processed_Data!C78,'Literature Lookup Tables'!$P$2:$Q$156,2,0)</f>
        <v>C/D</v>
      </c>
      <c r="E78" s="99" t="s">
        <v>3</v>
      </c>
      <c r="F78" s="99" t="s">
        <v>287</v>
      </c>
      <c r="G78" s="99" t="s">
        <v>281</v>
      </c>
      <c r="H78" s="99" t="s">
        <v>278</v>
      </c>
      <c r="I78" s="99">
        <v>5.9602820000000003</v>
      </c>
    </row>
    <row r="79" spans="1:9" x14ac:dyDescent="0.35">
      <c r="A79" s="82" t="str">
        <f t="shared" si="1"/>
        <v>LLC-8-Industrial and Utility-C/D</v>
      </c>
      <c r="B79" s="99" t="s">
        <v>273</v>
      </c>
      <c r="C79" s="99" t="s">
        <v>92</v>
      </c>
      <c r="D79" s="82" t="str">
        <f>VLOOKUP(Processed_Data!C79,'Literature Lookup Tables'!$P$2:$Q$156,2,0)</f>
        <v>C/D</v>
      </c>
      <c r="E79" s="99" t="s">
        <v>8</v>
      </c>
      <c r="F79" s="99" t="s">
        <v>276</v>
      </c>
      <c r="G79" s="99" t="s">
        <v>277</v>
      </c>
      <c r="H79" s="99" t="s">
        <v>278</v>
      </c>
      <c r="I79" s="99">
        <v>1.8387709999999999</v>
      </c>
    </row>
    <row r="80" spans="1:9" x14ac:dyDescent="0.35">
      <c r="A80" s="82" t="str">
        <f t="shared" si="1"/>
        <v>LLC-7-Industrial and Utility-C/D</v>
      </c>
      <c r="B80" s="99" t="s">
        <v>273</v>
      </c>
      <c r="C80" s="99" t="s">
        <v>92</v>
      </c>
      <c r="D80" s="82" t="str">
        <f>VLOOKUP(Processed_Data!C80,'Literature Lookup Tables'!$P$2:$Q$156,2,0)</f>
        <v>C/D</v>
      </c>
      <c r="E80" s="99" t="s">
        <v>8</v>
      </c>
      <c r="F80" s="99" t="s">
        <v>277</v>
      </c>
      <c r="G80" s="99" t="s">
        <v>279</v>
      </c>
      <c r="H80" s="99" t="s">
        <v>278</v>
      </c>
      <c r="I80" s="99">
        <v>1.4919340000000001</v>
      </c>
    </row>
    <row r="81" spans="1:9" x14ac:dyDescent="0.35">
      <c r="A81" s="82" t="str">
        <f t="shared" si="1"/>
        <v>LLC-8-Institutional-C/D</v>
      </c>
      <c r="B81" s="99" t="s">
        <v>273</v>
      </c>
      <c r="C81" s="99" t="s">
        <v>92</v>
      </c>
      <c r="D81" s="82" t="str">
        <f>VLOOKUP(Processed_Data!C81,'Literature Lookup Tables'!$P$2:$Q$156,2,0)</f>
        <v>C/D</v>
      </c>
      <c r="E81" s="99" t="s">
        <v>71</v>
      </c>
      <c r="F81" s="99" t="s">
        <v>276</v>
      </c>
      <c r="G81" s="99" t="s">
        <v>277</v>
      </c>
      <c r="H81" s="99" t="s">
        <v>278</v>
      </c>
      <c r="I81" s="99">
        <v>9.6392959999999999</v>
      </c>
    </row>
    <row r="82" spans="1:9" x14ac:dyDescent="0.35">
      <c r="A82" s="82" t="str">
        <f t="shared" si="1"/>
        <v>LLC-7-Institutional-C/D</v>
      </c>
      <c r="B82" s="99" t="s">
        <v>273</v>
      </c>
      <c r="C82" s="99" t="s">
        <v>92</v>
      </c>
      <c r="D82" s="82" t="str">
        <f>VLOOKUP(Processed_Data!C82,'Literature Lookup Tables'!$P$2:$Q$156,2,0)</f>
        <v>C/D</v>
      </c>
      <c r="E82" s="99" t="s">
        <v>71</v>
      </c>
      <c r="F82" s="99" t="s">
        <v>277</v>
      </c>
      <c r="G82" s="99" t="s">
        <v>279</v>
      </c>
      <c r="H82" s="99" t="s">
        <v>278</v>
      </c>
      <c r="I82" s="99">
        <v>5.3527740000000001</v>
      </c>
    </row>
    <row r="83" spans="1:9" x14ac:dyDescent="0.35">
      <c r="A83" s="82" t="str">
        <f t="shared" si="1"/>
        <v>LLC-11-Major Highway-C/D</v>
      </c>
      <c r="B83" s="99" t="s">
        <v>273</v>
      </c>
      <c r="C83" s="99" t="s">
        <v>92</v>
      </c>
      <c r="D83" s="82" t="str">
        <f>VLOOKUP(Processed_Data!C83,'Literature Lookup Tables'!$P$2:$Q$156,2,0)</f>
        <v>C/D</v>
      </c>
      <c r="E83" s="99" t="s">
        <v>0</v>
      </c>
      <c r="F83" s="99" t="s">
        <v>290</v>
      </c>
      <c r="G83" s="99" t="s">
        <v>279</v>
      </c>
      <c r="H83" s="99" t="s">
        <v>278</v>
      </c>
      <c r="I83" s="99">
        <v>2.0934330000000001</v>
      </c>
    </row>
    <row r="84" spans="1:9" x14ac:dyDescent="0.35">
      <c r="A84" s="82" t="str">
        <f t="shared" si="1"/>
        <v>LLC-8-Multifamily-C/D</v>
      </c>
      <c r="B84" s="99" t="s">
        <v>273</v>
      </c>
      <c r="C84" s="99" t="s">
        <v>92</v>
      </c>
      <c r="D84" s="82" t="str">
        <f>VLOOKUP(Processed_Data!C84,'Literature Lookup Tables'!$P$2:$Q$156,2,0)</f>
        <v>C/D</v>
      </c>
      <c r="E84" s="99" t="s">
        <v>1</v>
      </c>
      <c r="F84" s="99" t="s">
        <v>276</v>
      </c>
      <c r="G84" s="99" t="s">
        <v>277</v>
      </c>
      <c r="H84" s="99" t="s">
        <v>278</v>
      </c>
      <c r="I84" s="99">
        <v>0.167293</v>
      </c>
    </row>
    <row r="85" spans="1:9" x14ac:dyDescent="0.35">
      <c r="A85" s="82" t="str">
        <f t="shared" si="1"/>
        <v>LLC-7-Office-C/D</v>
      </c>
      <c r="B85" s="99" t="s">
        <v>273</v>
      </c>
      <c r="C85" s="99" t="s">
        <v>92</v>
      </c>
      <c r="D85" s="82" t="str">
        <f>VLOOKUP(Processed_Data!C85,'Literature Lookup Tables'!$P$2:$Q$156,2,0)</f>
        <v>C/D</v>
      </c>
      <c r="E85" s="99" t="s">
        <v>9</v>
      </c>
      <c r="F85" s="99" t="s">
        <v>277</v>
      </c>
      <c r="G85" s="99" t="s">
        <v>279</v>
      </c>
      <c r="H85" s="99" t="s">
        <v>278</v>
      </c>
      <c r="I85" s="99">
        <v>1.1882790000000001</v>
      </c>
    </row>
    <row r="86" spans="1:9" x14ac:dyDescent="0.35">
      <c r="A86" s="82" t="str">
        <f t="shared" si="1"/>
        <v>LLC-10-Retail and Other Commercial-C/D</v>
      </c>
      <c r="B86" s="99" t="s">
        <v>273</v>
      </c>
      <c r="C86" s="99" t="s">
        <v>92</v>
      </c>
      <c r="D86" s="82" t="str">
        <f>VLOOKUP(Processed_Data!C86,'Literature Lookup Tables'!$P$2:$Q$156,2,0)</f>
        <v>C/D</v>
      </c>
      <c r="E86" s="99" t="s">
        <v>5</v>
      </c>
      <c r="F86" s="99" t="s">
        <v>287</v>
      </c>
      <c r="G86" s="99" t="s">
        <v>281</v>
      </c>
      <c r="H86" s="99" t="s">
        <v>278</v>
      </c>
      <c r="I86" s="99">
        <v>3.48E-4</v>
      </c>
    </row>
    <row r="87" spans="1:9" x14ac:dyDescent="0.35">
      <c r="A87" s="82" t="str">
        <f t="shared" si="1"/>
        <v>LLC-8-Retail and Other Commercial-C/D</v>
      </c>
      <c r="B87" s="99" t="s">
        <v>273</v>
      </c>
      <c r="C87" s="99" t="s">
        <v>92</v>
      </c>
      <c r="D87" s="82" t="str">
        <f>VLOOKUP(Processed_Data!C87,'Literature Lookup Tables'!$P$2:$Q$156,2,0)</f>
        <v>C/D</v>
      </c>
      <c r="E87" s="99" t="s">
        <v>5</v>
      </c>
      <c r="F87" s="99" t="s">
        <v>276</v>
      </c>
      <c r="G87" s="99" t="s">
        <v>277</v>
      </c>
      <c r="H87" s="99" t="s">
        <v>278</v>
      </c>
      <c r="I87" s="99">
        <v>0.52996699999999997</v>
      </c>
    </row>
    <row r="88" spans="1:9" x14ac:dyDescent="0.35">
      <c r="A88" s="82" t="str">
        <f t="shared" si="1"/>
        <v>LLC-7-Retail and Other Commercial-C/D</v>
      </c>
      <c r="B88" s="99" t="s">
        <v>273</v>
      </c>
      <c r="C88" s="99" t="s">
        <v>92</v>
      </c>
      <c r="D88" s="82" t="str">
        <f>VLOOKUP(Processed_Data!C88,'Literature Lookup Tables'!$P$2:$Q$156,2,0)</f>
        <v>C/D</v>
      </c>
      <c r="E88" s="99" t="s">
        <v>5</v>
      </c>
      <c r="F88" s="99" t="s">
        <v>277</v>
      </c>
      <c r="G88" s="99" t="s">
        <v>279</v>
      </c>
      <c r="H88" s="99" t="s">
        <v>278</v>
      </c>
      <c r="I88" s="99">
        <v>4.175675</v>
      </c>
    </row>
    <row r="89" spans="1:9" x14ac:dyDescent="0.35">
      <c r="A89" s="82" t="str">
        <f t="shared" si="1"/>
        <v>LLC-9-Single Family Attached-C/D</v>
      </c>
      <c r="B89" s="99" t="s">
        <v>273</v>
      </c>
      <c r="C89" s="99" t="s">
        <v>92</v>
      </c>
      <c r="D89" s="82" t="str">
        <f>VLOOKUP(Processed_Data!C89,'Literature Lookup Tables'!$P$2:$Q$156,2,0)</f>
        <v>C/D</v>
      </c>
      <c r="E89" s="99" t="s">
        <v>7</v>
      </c>
      <c r="F89" s="99" t="s">
        <v>291</v>
      </c>
      <c r="G89" s="99" t="s">
        <v>276</v>
      </c>
      <c r="H89" s="99" t="s">
        <v>278</v>
      </c>
      <c r="I89" s="99">
        <v>0.96862300000000001</v>
      </c>
    </row>
    <row r="90" spans="1:9" x14ac:dyDescent="0.35">
      <c r="A90" s="82" t="str">
        <f t="shared" si="1"/>
        <v>LLC-8-Single Family Attached-C/D</v>
      </c>
      <c r="B90" s="99" t="s">
        <v>273</v>
      </c>
      <c r="C90" s="99" t="s">
        <v>92</v>
      </c>
      <c r="D90" s="82" t="str">
        <f>VLOOKUP(Processed_Data!C90,'Literature Lookup Tables'!$P$2:$Q$156,2,0)</f>
        <v>C/D</v>
      </c>
      <c r="E90" s="99" t="s">
        <v>7</v>
      </c>
      <c r="F90" s="99" t="s">
        <v>276</v>
      </c>
      <c r="G90" s="99" t="s">
        <v>277</v>
      </c>
      <c r="H90" s="99" t="s">
        <v>278</v>
      </c>
      <c r="I90" s="99">
        <v>1.9062520000000001</v>
      </c>
    </row>
    <row r="91" spans="1:9" x14ac:dyDescent="0.35">
      <c r="A91" s="82" t="str">
        <f t="shared" si="1"/>
        <v>LLC-9-Single Family Detached-C/D</v>
      </c>
      <c r="B91" s="99" t="s">
        <v>273</v>
      </c>
      <c r="C91" s="99" t="s">
        <v>92</v>
      </c>
      <c r="D91" s="82" t="str">
        <f>VLOOKUP(Processed_Data!C91,'Literature Lookup Tables'!$P$2:$Q$156,2,0)</f>
        <v>C/D</v>
      </c>
      <c r="E91" s="99" t="s">
        <v>3</v>
      </c>
      <c r="F91" s="99" t="s">
        <v>291</v>
      </c>
      <c r="G91" s="99" t="s">
        <v>276</v>
      </c>
      <c r="H91" s="99" t="s">
        <v>278</v>
      </c>
      <c r="I91" s="99">
        <v>2.2628409999999999</v>
      </c>
    </row>
    <row r="92" spans="1:9" x14ac:dyDescent="0.35">
      <c r="A92" s="82" t="str">
        <f t="shared" si="1"/>
        <v>LLC-10-Single Family Detached-C/D</v>
      </c>
      <c r="B92" s="99" t="s">
        <v>273</v>
      </c>
      <c r="C92" s="99" t="s">
        <v>92</v>
      </c>
      <c r="D92" s="82" t="str">
        <f>VLOOKUP(Processed_Data!C92,'Literature Lookup Tables'!$P$2:$Q$156,2,0)</f>
        <v>C/D</v>
      </c>
      <c r="E92" s="99" t="s">
        <v>3</v>
      </c>
      <c r="F92" s="99" t="s">
        <v>287</v>
      </c>
      <c r="G92" s="99" t="s">
        <v>281</v>
      </c>
      <c r="H92" s="99" t="s">
        <v>278</v>
      </c>
      <c r="I92" s="99">
        <v>0.81547899999999995</v>
      </c>
    </row>
    <row r="93" spans="1:9" x14ac:dyDescent="0.35">
      <c r="A93" s="82" t="str">
        <f t="shared" si="1"/>
        <v>LLC-8-Single Family Detached-C/D</v>
      </c>
      <c r="B93" s="99" t="s">
        <v>273</v>
      </c>
      <c r="C93" s="99" t="s">
        <v>92</v>
      </c>
      <c r="D93" s="82" t="str">
        <f>VLOOKUP(Processed_Data!C93,'Literature Lookup Tables'!$P$2:$Q$156,2,0)</f>
        <v>C/D</v>
      </c>
      <c r="E93" s="99" t="s">
        <v>3</v>
      </c>
      <c r="F93" s="99" t="s">
        <v>276</v>
      </c>
      <c r="G93" s="99" t="s">
        <v>277</v>
      </c>
      <c r="H93" s="99" t="s">
        <v>278</v>
      </c>
      <c r="I93" s="99">
        <v>3.1966190000000001</v>
      </c>
    </row>
    <row r="94" spans="1:9" x14ac:dyDescent="0.35">
      <c r="A94" s="82" t="str">
        <f t="shared" si="1"/>
        <v>LLC-12-Single Family Detached-C/D</v>
      </c>
      <c r="B94" s="99" t="s">
        <v>273</v>
      </c>
      <c r="C94" s="99" t="s">
        <v>92</v>
      </c>
      <c r="D94" s="82" t="str">
        <f>VLOOKUP(Processed_Data!C94,'Literature Lookup Tables'!$P$2:$Q$156,2,0)</f>
        <v>C/D</v>
      </c>
      <c r="E94" s="99" t="s">
        <v>3</v>
      </c>
      <c r="F94" s="99" t="s">
        <v>292</v>
      </c>
      <c r="G94" s="99" t="s">
        <v>290</v>
      </c>
      <c r="H94" s="99" t="s">
        <v>278</v>
      </c>
      <c r="I94" s="99">
        <v>5.2175320000000003</v>
      </c>
    </row>
    <row r="95" spans="1:9" x14ac:dyDescent="0.35">
      <c r="A95" s="82" t="str">
        <f t="shared" si="1"/>
        <v>LLC-13-Single Family Detached-C/D</v>
      </c>
      <c r="B95" s="99" t="s">
        <v>273</v>
      </c>
      <c r="C95" s="99" t="s">
        <v>92</v>
      </c>
      <c r="D95" s="82" t="str">
        <f>VLOOKUP(Processed_Data!C95,'Literature Lookup Tables'!$P$2:$Q$156,2,0)</f>
        <v>C/D</v>
      </c>
      <c r="E95" s="99" t="s">
        <v>3</v>
      </c>
      <c r="F95" s="99" t="s">
        <v>293</v>
      </c>
      <c r="G95" s="99" t="s">
        <v>292</v>
      </c>
      <c r="H95" s="99" t="s">
        <v>278</v>
      </c>
      <c r="I95" s="99">
        <v>7.7827679999999999</v>
      </c>
    </row>
    <row r="96" spans="1:9" x14ac:dyDescent="0.35">
      <c r="A96" s="82" t="str">
        <f t="shared" si="1"/>
        <v>LLC-9-Undeveloped-C/D</v>
      </c>
      <c r="B96" s="99" t="s">
        <v>273</v>
      </c>
      <c r="C96" s="99" t="s">
        <v>92</v>
      </c>
      <c r="D96" s="82" t="str">
        <f>VLOOKUP(Processed_Data!C96,'Literature Lookup Tables'!$P$2:$Q$156,2,0)</f>
        <v>C/D</v>
      </c>
      <c r="E96" s="99" t="s">
        <v>10</v>
      </c>
      <c r="F96" s="99" t="s">
        <v>291</v>
      </c>
      <c r="G96" s="99" t="s">
        <v>276</v>
      </c>
      <c r="H96" s="99" t="s">
        <v>278</v>
      </c>
      <c r="I96" s="99">
        <v>7.5698460000000001</v>
      </c>
    </row>
    <row r="97" spans="1:9" x14ac:dyDescent="0.35">
      <c r="A97" s="82" t="str">
        <f t="shared" si="1"/>
        <v>LLC-10-Undeveloped-C/D</v>
      </c>
      <c r="B97" s="99" t="s">
        <v>273</v>
      </c>
      <c r="C97" s="99" t="s">
        <v>92</v>
      </c>
      <c r="D97" s="82" t="str">
        <f>VLOOKUP(Processed_Data!C97,'Literature Lookup Tables'!$P$2:$Q$156,2,0)</f>
        <v>C/D</v>
      </c>
      <c r="E97" s="99" t="s">
        <v>10</v>
      </c>
      <c r="F97" s="99" t="s">
        <v>287</v>
      </c>
      <c r="G97" s="99" t="s">
        <v>281</v>
      </c>
      <c r="H97" s="99" t="s">
        <v>278</v>
      </c>
      <c r="I97" s="99">
        <v>0.29781200000000002</v>
      </c>
    </row>
    <row r="98" spans="1:9" x14ac:dyDescent="0.35">
      <c r="A98" s="82" t="str">
        <f t="shared" si="1"/>
        <v>LLC-8-Undeveloped-C/D</v>
      </c>
      <c r="B98" s="99" t="s">
        <v>273</v>
      </c>
      <c r="C98" s="99" t="s">
        <v>92</v>
      </c>
      <c r="D98" s="82" t="str">
        <f>VLOOKUP(Processed_Data!C98,'Literature Lookup Tables'!$P$2:$Q$156,2,0)</f>
        <v>C/D</v>
      </c>
      <c r="E98" s="99" t="s">
        <v>10</v>
      </c>
      <c r="F98" s="99" t="s">
        <v>276</v>
      </c>
      <c r="G98" s="99" t="s">
        <v>277</v>
      </c>
      <c r="H98" s="99" t="s">
        <v>278</v>
      </c>
      <c r="I98" s="99">
        <v>26.932224999999999</v>
      </c>
    </row>
    <row r="99" spans="1:9" x14ac:dyDescent="0.35">
      <c r="A99" s="82" t="str">
        <f t="shared" si="1"/>
        <v>LLC-7-Undeveloped-C/D</v>
      </c>
      <c r="B99" s="99" t="s">
        <v>273</v>
      </c>
      <c r="C99" s="99" t="s">
        <v>92</v>
      </c>
      <c r="D99" s="82" t="str">
        <f>VLOOKUP(Processed_Data!C99,'Literature Lookup Tables'!$P$2:$Q$156,2,0)</f>
        <v>C/D</v>
      </c>
      <c r="E99" s="99" t="s">
        <v>10</v>
      </c>
      <c r="F99" s="99" t="s">
        <v>277</v>
      </c>
      <c r="G99" s="99" t="s">
        <v>279</v>
      </c>
      <c r="H99" s="99" t="s">
        <v>278</v>
      </c>
      <c r="I99" s="99">
        <v>3.2575769999999999</v>
      </c>
    </row>
    <row r="100" spans="1:9" x14ac:dyDescent="0.35">
      <c r="A100" s="82" t="str">
        <f t="shared" si="1"/>
        <v>LLC-12-Undeveloped-C/D</v>
      </c>
      <c r="B100" s="99" t="s">
        <v>273</v>
      </c>
      <c r="C100" s="99" t="s">
        <v>92</v>
      </c>
      <c r="D100" s="82" t="str">
        <f>VLOOKUP(Processed_Data!C100,'Literature Lookup Tables'!$P$2:$Q$156,2,0)</f>
        <v>C/D</v>
      </c>
      <c r="E100" s="99" t="s">
        <v>10</v>
      </c>
      <c r="F100" s="99" t="s">
        <v>292</v>
      </c>
      <c r="G100" s="99" t="s">
        <v>290</v>
      </c>
      <c r="H100" s="99" t="s">
        <v>278</v>
      </c>
      <c r="I100" s="99">
        <v>8.6555999999999994E-2</v>
      </c>
    </row>
    <row r="101" spans="1:9" x14ac:dyDescent="0.35">
      <c r="A101" s="82" t="str">
        <f t="shared" si="1"/>
        <v>LLC-11-Undeveloped-C/D</v>
      </c>
      <c r="B101" s="99" t="s">
        <v>273</v>
      </c>
      <c r="C101" s="99" t="s">
        <v>92</v>
      </c>
      <c r="D101" s="82" t="str">
        <f>VLOOKUP(Processed_Data!C101,'Literature Lookup Tables'!$P$2:$Q$156,2,0)</f>
        <v>C/D</v>
      </c>
      <c r="E101" s="99" t="s">
        <v>10</v>
      </c>
      <c r="F101" s="99" t="s">
        <v>290</v>
      </c>
      <c r="G101" s="99" t="s">
        <v>279</v>
      </c>
      <c r="H101" s="99" t="s">
        <v>278</v>
      </c>
      <c r="I101" s="99">
        <v>0.152227</v>
      </c>
    </row>
    <row r="102" spans="1:9" x14ac:dyDescent="0.35">
      <c r="A102" s="82" t="str">
        <f t="shared" si="1"/>
        <v>LLC-13-Undeveloped-C/D</v>
      </c>
      <c r="B102" s="99" t="s">
        <v>273</v>
      </c>
      <c r="C102" s="99" t="s">
        <v>92</v>
      </c>
      <c r="D102" s="82" t="str">
        <f>VLOOKUP(Processed_Data!C102,'Literature Lookup Tables'!$P$2:$Q$156,2,0)</f>
        <v>C/D</v>
      </c>
      <c r="E102" s="99" t="s">
        <v>10</v>
      </c>
      <c r="F102" s="99" t="s">
        <v>293</v>
      </c>
      <c r="G102" s="99" t="s">
        <v>292</v>
      </c>
      <c r="H102" s="99" t="s">
        <v>278</v>
      </c>
      <c r="I102" s="99">
        <v>10.165433</v>
      </c>
    </row>
    <row r="103" spans="1:9" x14ac:dyDescent="0.35">
      <c r="A103" s="82" t="str">
        <f t="shared" si="1"/>
        <v>LLC-16-Golf Course-C/D</v>
      </c>
      <c r="B103" s="99" t="s">
        <v>273</v>
      </c>
      <c r="C103" s="99" t="s">
        <v>92</v>
      </c>
      <c r="D103" s="82" t="str">
        <f>VLOOKUP(Processed_Data!C103,'Literature Lookup Tables'!$P$2:$Q$156,2,0)</f>
        <v>C/D</v>
      </c>
      <c r="E103" s="99" t="s">
        <v>13</v>
      </c>
      <c r="F103" s="99" t="s">
        <v>294</v>
      </c>
      <c r="G103" s="99" t="s">
        <v>284</v>
      </c>
      <c r="H103" s="99" t="s">
        <v>278</v>
      </c>
      <c r="I103" s="99">
        <v>1.2104E-2</v>
      </c>
    </row>
    <row r="104" spans="1:9" x14ac:dyDescent="0.35">
      <c r="A104" s="82" t="str">
        <f t="shared" si="1"/>
        <v>LLC-17-Golf Course-C/D</v>
      </c>
      <c r="B104" s="99" t="s">
        <v>273</v>
      </c>
      <c r="C104" s="99" t="s">
        <v>92</v>
      </c>
      <c r="D104" s="82" t="str">
        <f>VLOOKUP(Processed_Data!C104,'Literature Lookup Tables'!$P$2:$Q$156,2,0)</f>
        <v>C/D</v>
      </c>
      <c r="E104" s="99" t="s">
        <v>13</v>
      </c>
      <c r="F104" s="99" t="s">
        <v>295</v>
      </c>
      <c r="G104" s="99" t="s">
        <v>294</v>
      </c>
      <c r="H104" s="99" t="s">
        <v>278</v>
      </c>
      <c r="I104" s="99">
        <v>2.346435</v>
      </c>
    </row>
    <row r="105" spans="1:9" x14ac:dyDescent="0.35">
      <c r="A105" s="82" t="str">
        <f t="shared" si="1"/>
        <v>LLC-16-Single Family Detached-C/D</v>
      </c>
      <c r="B105" s="99" t="s">
        <v>273</v>
      </c>
      <c r="C105" s="99" t="s">
        <v>92</v>
      </c>
      <c r="D105" s="82" t="str">
        <f>VLOOKUP(Processed_Data!C105,'Literature Lookup Tables'!$P$2:$Q$156,2,0)</f>
        <v>C/D</v>
      </c>
      <c r="E105" s="99" t="s">
        <v>3</v>
      </c>
      <c r="F105" s="99" t="s">
        <v>294</v>
      </c>
      <c r="G105" s="99" t="s">
        <v>284</v>
      </c>
      <c r="H105" s="99" t="s">
        <v>278</v>
      </c>
      <c r="I105" s="99">
        <v>0.24163999999999999</v>
      </c>
    </row>
    <row r="106" spans="1:9" x14ac:dyDescent="0.35">
      <c r="A106" s="82" t="str">
        <f t="shared" si="1"/>
        <v>LLC-17-Single Family Detached-C/D</v>
      </c>
      <c r="B106" s="99" t="s">
        <v>273</v>
      </c>
      <c r="C106" s="99" t="s">
        <v>92</v>
      </c>
      <c r="D106" s="82" t="str">
        <f>VLOOKUP(Processed_Data!C106,'Literature Lookup Tables'!$P$2:$Q$156,2,0)</f>
        <v>C/D</v>
      </c>
      <c r="E106" s="99" t="s">
        <v>3</v>
      </c>
      <c r="F106" s="99" t="s">
        <v>295</v>
      </c>
      <c r="G106" s="99" t="s">
        <v>294</v>
      </c>
      <c r="H106" s="99" t="s">
        <v>278</v>
      </c>
      <c r="I106" s="99">
        <v>1.449E-3</v>
      </c>
    </row>
    <row r="107" spans="1:9" x14ac:dyDescent="0.35">
      <c r="A107" s="82" t="str">
        <f t="shared" si="1"/>
        <v>LLC-14-Single Family Detached-C/D</v>
      </c>
      <c r="B107" s="99" t="s">
        <v>273</v>
      </c>
      <c r="C107" s="99" t="s">
        <v>92</v>
      </c>
      <c r="D107" s="82" t="str">
        <f>VLOOKUP(Processed_Data!C107,'Literature Lookup Tables'!$P$2:$Q$156,2,0)</f>
        <v>C/D</v>
      </c>
      <c r="E107" s="99" t="s">
        <v>3</v>
      </c>
      <c r="F107" s="99" t="s">
        <v>284</v>
      </c>
      <c r="G107" s="99" t="s">
        <v>281</v>
      </c>
      <c r="H107" s="99" t="s">
        <v>278</v>
      </c>
      <c r="I107" s="99">
        <v>7.4960000000000001E-3</v>
      </c>
    </row>
    <row r="108" spans="1:9" x14ac:dyDescent="0.35">
      <c r="A108" s="82" t="str">
        <f t="shared" si="1"/>
        <v>LLC-16-Undeveloped-C/D</v>
      </c>
      <c r="B108" s="99" t="s">
        <v>273</v>
      </c>
      <c r="C108" s="99" t="s">
        <v>92</v>
      </c>
      <c r="D108" s="82" t="str">
        <f>VLOOKUP(Processed_Data!C108,'Literature Lookup Tables'!$P$2:$Q$156,2,0)</f>
        <v>C/D</v>
      </c>
      <c r="E108" s="99" t="s">
        <v>10</v>
      </c>
      <c r="F108" s="99" t="s">
        <v>294</v>
      </c>
      <c r="G108" s="99" t="s">
        <v>284</v>
      </c>
      <c r="H108" s="99" t="s">
        <v>278</v>
      </c>
      <c r="I108" s="99">
        <v>1.466126</v>
      </c>
    </row>
    <row r="109" spans="1:9" x14ac:dyDescent="0.35">
      <c r="A109" s="82" t="str">
        <f t="shared" si="1"/>
        <v>LLC-17-Undeveloped-C/D</v>
      </c>
      <c r="B109" s="99" t="s">
        <v>273</v>
      </c>
      <c r="C109" s="99" t="s">
        <v>92</v>
      </c>
      <c r="D109" s="82" t="str">
        <f>VLOOKUP(Processed_Data!C109,'Literature Lookup Tables'!$P$2:$Q$156,2,0)</f>
        <v>C/D</v>
      </c>
      <c r="E109" s="99" t="s">
        <v>10</v>
      </c>
      <c r="F109" s="99" t="s">
        <v>295</v>
      </c>
      <c r="G109" s="99" t="s">
        <v>294</v>
      </c>
      <c r="H109" s="99" t="s">
        <v>278</v>
      </c>
      <c r="I109" s="99">
        <v>1.8086999999999999E-2</v>
      </c>
    </row>
    <row r="110" spans="1:9" x14ac:dyDescent="0.35">
      <c r="A110" s="82" t="str">
        <f t="shared" si="1"/>
        <v>LLC-14-Undeveloped-C/D</v>
      </c>
      <c r="B110" s="99" t="s">
        <v>273</v>
      </c>
      <c r="C110" s="99" t="s">
        <v>92</v>
      </c>
      <c r="D110" s="82" t="str">
        <f>VLOOKUP(Processed_Data!C110,'Literature Lookup Tables'!$P$2:$Q$156,2,0)</f>
        <v>C/D</v>
      </c>
      <c r="E110" s="99" t="s">
        <v>10</v>
      </c>
      <c r="F110" s="99" t="s">
        <v>284</v>
      </c>
      <c r="G110" s="99" t="s">
        <v>281</v>
      </c>
      <c r="H110" s="99" t="s">
        <v>278</v>
      </c>
      <c r="I110" s="99">
        <v>0</v>
      </c>
    </row>
    <row r="111" spans="1:9" x14ac:dyDescent="0.35">
      <c r="A111" s="82" t="str">
        <f t="shared" si="1"/>
        <v>LLC-8-Institutional-C/D</v>
      </c>
      <c r="B111" s="99" t="s">
        <v>273</v>
      </c>
      <c r="C111" s="99" t="s">
        <v>92</v>
      </c>
      <c r="D111" s="82" t="str">
        <f>VLOOKUP(Processed_Data!C111,'Literature Lookup Tables'!$P$2:$Q$156,2,0)</f>
        <v>C/D</v>
      </c>
      <c r="E111" s="99" t="s">
        <v>71</v>
      </c>
      <c r="F111" s="99" t="s">
        <v>276</v>
      </c>
      <c r="G111" s="99" t="s">
        <v>277</v>
      </c>
      <c r="H111" s="99" t="s">
        <v>278</v>
      </c>
      <c r="I111" s="99">
        <v>0.22983899999999999</v>
      </c>
    </row>
    <row r="112" spans="1:9" x14ac:dyDescent="0.35">
      <c r="A112" s="82" t="str">
        <f t="shared" si="1"/>
        <v>LLC-10-Single Family Detached-C/D</v>
      </c>
      <c r="B112" s="99" t="s">
        <v>273</v>
      </c>
      <c r="C112" s="99" t="s">
        <v>92</v>
      </c>
      <c r="D112" s="82" t="str">
        <f>VLOOKUP(Processed_Data!C112,'Literature Lookup Tables'!$P$2:$Q$156,2,0)</f>
        <v>C/D</v>
      </c>
      <c r="E112" s="99" t="s">
        <v>3</v>
      </c>
      <c r="F112" s="99" t="s">
        <v>287</v>
      </c>
      <c r="G112" s="99" t="s">
        <v>281</v>
      </c>
      <c r="H112" s="99" t="s">
        <v>278</v>
      </c>
      <c r="I112" s="99">
        <v>8.3425209999999996</v>
      </c>
    </row>
    <row r="113" spans="1:9" x14ac:dyDescent="0.35">
      <c r="A113" s="82" t="str">
        <f t="shared" si="1"/>
        <v>LLC-8-Single Family Detached-C/D</v>
      </c>
      <c r="B113" s="99" t="s">
        <v>273</v>
      </c>
      <c r="C113" s="99" t="s">
        <v>92</v>
      </c>
      <c r="D113" s="82" t="str">
        <f>VLOOKUP(Processed_Data!C113,'Literature Lookup Tables'!$P$2:$Q$156,2,0)</f>
        <v>C/D</v>
      </c>
      <c r="E113" s="99" t="s">
        <v>3</v>
      </c>
      <c r="F113" s="99" t="s">
        <v>276</v>
      </c>
      <c r="G113" s="99" t="s">
        <v>277</v>
      </c>
      <c r="H113" s="99" t="s">
        <v>278</v>
      </c>
      <c r="I113" s="99">
        <v>0.143986</v>
      </c>
    </row>
    <row r="114" spans="1:9" x14ac:dyDescent="0.35">
      <c r="A114" s="82" t="str">
        <f t="shared" si="1"/>
        <v>LLC-10-Undeveloped-C/D</v>
      </c>
      <c r="B114" s="99" t="s">
        <v>273</v>
      </c>
      <c r="C114" s="99" t="s">
        <v>92</v>
      </c>
      <c r="D114" s="82" t="str">
        <f>VLOOKUP(Processed_Data!C114,'Literature Lookup Tables'!$P$2:$Q$156,2,0)</f>
        <v>C/D</v>
      </c>
      <c r="E114" s="99" t="s">
        <v>10</v>
      </c>
      <c r="F114" s="99" t="s">
        <v>287</v>
      </c>
      <c r="G114" s="99" t="s">
        <v>281</v>
      </c>
      <c r="H114" s="99" t="s">
        <v>278</v>
      </c>
      <c r="I114" s="99">
        <v>0.81318900000000005</v>
      </c>
    </row>
    <row r="115" spans="1:9" x14ac:dyDescent="0.35">
      <c r="A115" s="82" t="str">
        <f t="shared" si="1"/>
        <v>LLC-10-Single Family Detached-A</v>
      </c>
      <c r="B115" s="99" t="s">
        <v>273</v>
      </c>
      <c r="C115" s="99" t="s">
        <v>188</v>
      </c>
      <c r="D115" s="82" t="str">
        <f>VLOOKUP(Processed_Data!C115,'Literature Lookup Tables'!$P$2:$Q$156,2,0)</f>
        <v>A</v>
      </c>
      <c r="E115" s="99" t="s">
        <v>3</v>
      </c>
      <c r="F115" s="99" t="s">
        <v>287</v>
      </c>
      <c r="G115" s="99" t="s">
        <v>281</v>
      </c>
      <c r="H115" s="99" t="s">
        <v>278</v>
      </c>
      <c r="I115" s="99">
        <v>1.544038</v>
      </c>
    </row>
    <row r="116" spans="1:9" x14ac:dyDescent="0.35">
      <c r="A116" s="82" t="str">
        <f t="shared" si="1"/>
        <v>LLC-1-Single Family Detached-A</v>
      </c>
      <c r="B116" s="99" t="s">
        <v>273</v>
      </c>
      <c r="C116" s="99" t="s">
        <v>188</v>
      </c>
      <c r="D116" s="82" t="str">
        <f>VLOOKUP(Processed_Data!C116,'Literature Lookup Tables'!$P$2:$Q$156,2,0)</f>
        <v>A</v>
      </c>
      <c r="E116" s="99" t="s">
        <v>3</v>
      </c>
      <c r="F116" s="99" t="s">
        <v>281</v>
      </c>
      <c r="G116" s="99" t="s">
        <v>282</v>
      </c>
      <c r="H116" s="99" t="s">
        <v>278</v>
      </c>
      <c r="I116" s="99">
        <v>0.258552</v>
      </c>
    </row>
    <row r="117" spans="1:9" x14ac:dyDescent="0.35">
      <c r="A117" s="82" t="str">
        <f t="shared" si="1"/>
        <v>LLC-10-Undeveloped-A</v>
      </c>
      <c r="B117" s="99" t="s">
        <v>273</v>
      </c>
      <c r="C117" s="99" t="s">
        <v>188</v>
      </c>
      <c r="D117" s="82" t="str">
        <f>VLOOKUP(Processed_Data!C117,'Literature Lookup Tables'!$P$2:$Q$156,2,0)</f>
        <v>A</v>
      </c>
      <c r="E117" s="99" t="s">
        <v>10</v>
      </c>
      <c r="F117" s="99" t="s">
        <v>287</v>
      </c>
      <c r="G117" s="99" t="s">
        <v>281</v>
      </c>
      <c r="H117" s="99" t="s">
        <v>278</v>
      </c>
      <c r="I117" s="99">
        <v>1.358509</v>
      </c>
    </row>
    <row r="118" spans="1:9" x14ac:dyDescent="0.35">
      <c r="A118" s="82" t="str">
        <f t="shared" si="1"/>
        <v>LLC-1-Undeveloped-A</v>
      </c>
      <c r="B118" s="99" t="s">
        <v>273</v>
      </c>
      <c r="C118" s="99" t="s">
        <v>188</v>
      </c>
      <c r="D118" s="82" t="str">
        <f>VLOOKUP(Processed_Data!C118,'Literature Lookup Tables'!$P$2:$Q$156,2,0)</f>
        <v>A</v>
      </c>
      <c r="E118" s="99" t="s">
        <v>10</v>
      </c>
      <c r="F118" s="99" t="s">
        <v>281</v>
      </c>
      <c r="G118" s="99" t="s">
        <v>282</v>
      </c>
      <c r="H118" s="99" t="s">
        <v>278</v>
      </c>
      <c r="I118" s="99">
        <v>1.0299000000000001E-2</v>
      </c>
    </row>
    <row r="119" spans="1:9" x14ac:dyDescent="0.35">
      <c r="A119" s="82" t="str">
        <f t="shared" si="1"/>
        <v>LLC-1-Single Family Detached-C</v>
      </c>
      <c r="B119" s="99" t="s">
        <v>273</v>
      </c>
      <c r="C119" s="99" t="s">
        <v>90</v>
      </c>
      <c r="D119" s="82" t="str">
        <f>VLOOKUP(Processed_Data!C119,'Literature Lookup Tables'!$P$2:$Q$156,2,0)</f>
        <v>C</v>
      </c>
      <c r="E119" s="99" t="s">
        <v>3</v>
      </c>
      <c r="F119" s="99" t="s">
        <v>281</v>
      </c>
      <c r="G119" s="99" t="s">
        <v>282</v>
      </c>
      <c r="H119" s="99" t="s">
        <v>278</v>
      </c>
      <c r="I119" s="99">
        <v>1.0354829999999999</v>
      </c>
    </row>
    <row r="120" spans="1:9" x14ac:dyDescent="0.35">
      <c r="A120" s="82" t="str">
        <f t="shared" si="1"/>
        <v>LLC-1-Undeveloped-C</v>
      </c>
      <c r="B120" s="99" t="s">
        <v>273</v>
      </c>
      <c r="C120" s="99" t="s">
        <v>90</v>
      </c>
      <c r="D120" s="82" t="str">
        <f>VLOOKUP(Processed_Data!C120,'Literature Lookup Tables'!$P$2:$Q$156,2,0)</f>
        <v>C</v>
      </c>
      <c r="E120" s="99" t="s">
        <v>10</v>
      </c>
      <c r="F120" s="99" t="s">
        <v>281</v>
      </c>
      <c r="G120" s="99" t="s">
        <v>282</v>
      </c>
      <c r="H120" s="99" t="s">
        <v>278</v>
      </c>
      <c r="I120" s="99">
        <v>0.36513400000000001</v>
      </c>
    </row>
    <row r="121" spans="1:9" x14ac:dyDescent="0.35">
      <c r="A121" s="82" t="str">
        <f t="shared" si="1"/>
        <v>LLC-1-Single Family Detached-C</v>
      </c>
      <c r="B121" s="99" t="s">
        <v>273</v>
      </c>
      <c r="C121" s="99" t="s">
        <v>90</v>
      </c>
      <c r="D121" s="82" t="str">
        <f>VLOOKUP(Processed_Data!C121,'Literature Lookup Tables'!$P$2:$Q$156,2,0)</f>
        <v>C</v>
      </c>
      <c r="E121" s="99" t="s">
        <v>3</v>
      </c>
      <c r="F121" s="99" t="s">
        <v>281</v>
      </c>
      <c r="G121" s="99" t="s">
        <v>282</v>
      </c>
      <c r="H121" s="99" t="s">
        <v>278</v>
      </c>
      <c r="I121" s="99">
        <v>0.75971900000000003</v>
      </c>
    </row>
    <row r="122" spans="1:9" x14ac:dyDescent="0.35">
      <c r="A122" s="82" t="str">
        <f t="shared" si="1"/>
        <v>LLC-1-Undeveloped-C</v>
      </c>
      <c r="B122" s="99" t="s">
        <v>273</v>
      </c>
      <c r="C122" s="99" t="s">
        <v>90</v>
      </c>
      <c r="D122" s="82" t="str">
        <f>VLOOKUP(Processed_Data!C122,'Literature Lookup Tables'!$P$2:$Q$156,2,0)</f>
        <v>C</v>
      </c>
      <c r="E122" s="99" t="s">
        <v>10</v>
      </c>
      <c r="F122" s="99" t="s">
        <v>281</v>
      </c>
      <c r="G122" s="99" t="s">
        <v>282</v>
      </c>
      <c r="H122" s="99" t="s">
        <v>278</v>
      </c>
      <c r="I122" s="99">
        <v>0.41652400000000001</v>
      </c>
    </row>
    <row r="123" spans="1:9" x14ac:dyDescent="0.35">
      <c r="A123" s="82" t="str">
        <f t="shared" si="1"/>
        <v>LLC-27-Single Family Detached-C</v>
      </c>
      <c r="B123" s="99" t="s">
        <v>273</v>
      </c>
      <c r="C123" s="99" t="s">
        <v>90</v>
      </c>
      <c r="D123" s="82" t="str">
        <f>VLOOKUP(Processed_Data!C123,'Literature Lookup Tables'!$P$2:$Q$156,2,0)</f>
        <v>C</v>
      </c>
      <c r="E123" s="99" t="s">
        <v>3</v>
      </c>
      <c r="F123" s="99" t="s">
        <v>283</v>
      </c>
      <c r="G123" s="99" t="s">
        <v>269</v>
      </c>
      <c r="H123" s="99" t="s">
        <v>278</v>
      </c>
      <c r="I123" s="99">
        <v>1.6382969999999999</v>
      </c>
    </row>
    <row r="124" spans="1:9" x14ac:dyDescent="0.35">
      <c r="A124" s="82" t="str">
        <f t="shared" si="1"/>
        <v>LLC-27-Undeveloped-C</v>
      </c>
      <c r="B124" s="99" t="s">
        <v>273</v>
      </c>
      <c r="C124" s="99" t="s">
        <v>90</v>
      </c>
      <c r="D124" s="82" t="str">
        <f>VLOOKUP(Processed_Data!C124,'Literature Lookup Tables'!$P$2:$Q$156,2,0)</f>
        <v>C</v>
      </c>
      <c r="E124" s="99" t="s">
        <v>10</v>
      </c>
      <c r="F124" s="99" t="s">
        <v>283</v>
      </c>
      <c r="G124" s="99" t="s">
        <v>269</v>
      </c>
      <c r="H124" s="99" t="s">
        <v>278</v>
      </c>
      <c r="I124" s="99">
        <v>0.155473</v>
      </c>
    </row>
    <row r="125" spans="1:9" x14ac:dyDescent="0.35">
      <c r="A125" s="82" t="str">
        <f t="shared" si="1"/>
        <v>LLC-18-Park, Recreational, or Preserve-C</v>
      </c>
      <c r="B125" s="99" t="s">
        <v>273</v>
      </c>
      <c r="C125" s="99" t="s">
        <v>90</v>
      </c>
      <c r="D125" s="82" t="str">
        <f>VLOOKUP(Processed_Data!C125,'Literature Lookup Tables'!$P$2:$Q$156,2,0)</f>
        <v>C</v>
      </c>
      <c r="E125" s="99" t="s">
        <v>2</v>
      </c>
      <c r="F125" s="99" t="s">
        <v>268</v>
      </c>
      <c r="G125" s="99" t="s">
        <v>284</v>
      </c>
      <c r="H125" s="99" t="s">
        <v>278</v>
      </c>
      <c r="I125" s="99">
        <v>8.1899999999999994E-3</v>
      </c>
    </row>
    <row r="126" spans="1:9" x14ac:dyDescent="0.35">
      <c r="A126" s="82" t="str">
        <f t="shared" si="1"/>
        <v>LLC-18-Single Family Detached-C</v>
      </c>
      <c r="B126" s="99" t="s">
        <v>273</v>
      </c>
      <c r="C126" s="99" t="s">
        <v>90</v>
      </c>
      <c r="D126" s="82" t="str">
        <f>VLOOKUP(Processed_Data!C126,'Literature Lookup Tables'!$P$2:$Q$156,2,0)</f>
        <v>C</v>
      </c>
      <c r="E126" s="99" t="s">
        <v>3</v>
      </c>
      <c r="F126" s="99" t="s">
        <v>268</v>
      </c>
      <c r="G126" s="99" t="s">
        <v>284</v>
      </c>
      <c r="H126" s="99" t="s">
        <v>278</v>
      </c>
      <c r="I126" s="99">
        <v>3.5557560000000001</v>
      </c>
    </row>
    <row r="127" spans="1:9" x14ac:dyDescent="0.35">
      <c r="A127" s="82" t="str">
        <f t="shared" si="1"/>
        <v>LLC-14-Single Family Detached-C</v>
      </c>
      <c r="B127" s="99" t="s">
        <v>273</v>
      </c>
      <c r="C127" s="99" t="s">
        <v>90</v>
      </c>
      <c r="D127" s="82" t="str">
        <f>VLOOKUP(Processed_Data!C127,'Literature Lookup Tables'!$P$2:$Q$156,2,0)</f>
        <v>C</v>
      </c>
      <c r="E127" s="99" t="s">
        <v>3</v>
      </c>
      <c r="F127" s="99" t="s">
        <v>284</v>
      </c>
      <c r="G127" s="99" t="s">
        <v>281</v>
      </c>
      <c r="H127" s="99" t="s">
        <v>278</v>
      </c>
      <c r="I127" s="99">
        <v>6.9605360000000003</v>
      </c>
    </row>
    <row r="128" spans="1:9" x14ac:dyDescent="0.35">
      <c r="A128" s="82" t="str">
        <f t="shared" si="1"/>
        <v>LLC-1-Single Family Detached-C</v>
      </c>
      <c r="B128" s="99" t="s">
        <v>273</v>
      </c>
      <c r="C128" s="99" t="s">
        <v>90</v>
      </c>
      <c r="D128" s="82" t="str">
        <f>VLOOKUP(Processed_Data!C128,'Literature Lookup Tables'!$P$2:$Q$156,2,0)</f>
        <v>C</v>
      </c>
      <c r="E128" s="99" t="s">
        <v>3</v>
      </c>
      <c r="F128" s="99" t="s">
        <v>281</v>
      </c>
      <c r="G128" s="99" t="s">
        <v>282</v>
      </c>
      <c r="H128" s="99" t="s">
        <v>278</v>
      </c>
      <c r="I128" s="99">
        <v>21.534095000000001</v>
      </c>
    </row>
    <row r="129" spans="1:9" x14ac:dyDescent="0.35">
      <c r="A129" s="82" t="str">
        <f t="shared" si="1"/>
        <v>LLC-18-Undeveloped-C</v>
      </c>
      <c r="B129" s="99" t="s">
        <v>273</v>
      </c>
      <c r="C129" s="99" t="s">
        <v>90</v>
      </c>
      <c r="D129" s="82" t="str">
        <f>VLOOKUP(Processed_Data!C129,'Literature Lookup Tables'!$P$2:$Q$156,2,0)</f>
        <v>C</v>
      </c>
      <c r="E129" s="99" t="s">
        <v>10</v>
      </c>
      <c r="F129" s="99" t="s">
        <v>268</v>
      </c>
      <c r="G129" s="99" t="s">
        <v>284</v>
      </c>
      <c r="H129" s="99" t="s">
        <v>278</v>
      </c>
      <c r="I129" s="99">
        <v>0.95585699999999996</v>
      </c>
    </row>
    <row r="130" spans="1:9" x14ac:dyDescent="0.35">
      <c r="A130" s="82" t="str">
        <f t="shared" si="1"/>
        <v>LLC-14-Undeveloped-C</v>
      </c>
      <c r="B130" s="99" t="s">
        <v>273</v>
      </c>
      <c r="C130" s="99" t="s">
        <v>90</v>
      </c>
      <c r="D130" s="82" t="str">
        <f>VLOOKUP(Processed_Data!C130,'Literature Lookup Tables'!$P$2:$Q$156,2,0)</f>
        <v>C</v>
      </c>
      <c r="E130" s="99" t="s">
        <v>10</v>
      </c>
      <c r="F130" s="99" t="s">
        <v>284</v>
      </c>
      <c r="G130" s="99" t="s">
        <v>281</v>
      </c>
      <c r="H130" s="99" t="s">
        <v>278</v>
      </c>
      <c r="I130" s="99">
        <v>1.4908680000000001</v>
      </c>
    </row>
    <row r="131" spans="1:9" x14ac:dyDescent="0.35">
      <c r="A131" s="82" t="str">
        <f t="shared" si="1"/>
        <v>LLC-1-Undeveloped-C</v>
      </c>
      <c r="B131" s="99" t="s">
        <v>273</v>
      </c>
      <c r="C131" s="99" t="s">
        <v>90</v>
      </c>
      <c r="D131" s="82" t="str">
        <f>VLOOKUP(Processed_Data!C131,'Literature Lookup Tables'!$P$2:$Q$156,2,0)</f>
        <v>C</v>
      </c>
      <c r="E131" s="99" t="s">
        <v>10</v>
      </c>
      <c r="F131" s="99" t="s">
        <v>281</v>
      </c>
      <c r="G131" s="99" t="s">
        <v>282</v>
      </c>
      <c r="H131" s="99" t="s">
        <v>278</v>
      </c>
      <c r="I131" s="99">
        <v>2.287693</v>
      </c>
    </row>
    <row r="132" spans="1:9" x14ac:dyDescent="0.35">
      <c r="A132" s="82" t="str">
        <f t="shared" si="1"/>
        <v>LLC-1-Agricultural-C</v>
      </c>
      <c r="B132" s="99" t="s">
        <v>273</v>
      </c>
      <c r="C132" s="99" t="s">
        <v>90</v>
      </c>
      <c r="D132" s="82" t="str">
        <f>VLOOKUP(Processed_Data!C132,'Literature Lookup Tables'!$P$2:$Q$156,2,0)</f>
        <v>C</v>
      </c>
      <c r="E132" s="99" t="s">
        <v>15</v>
      </c>
      <c r="F132" s="99" t="s">
        <v>281</v>
      </c>
      <c r="G132" s="99" t="s">
        <v>282</v>
      </c>
      <c r="H132" s="99" t="s">
        <v>278</v>
      </c>
      <c r="I132" s="99">
        <v>1.447106</v>
      </c>
    </row>
    <row r="133" spans="1:9" x14ac:dyDescent="0.35">
      <c r="A133" s="82" t="str">
        <f t="shared" si="1"/>
        <v>LLC-5-Industrial and Utility-C</v>
      </c>
      <c r="B133" s="99" t="s">
        <v>273</v>
      </c>
      <c r="C133" s="99" t="s">
        <v>90</v>
      </c>
      <c r="D133" s="82" t="str">
        <f>VLOOKUP(Processed_Data!C133,'Literature Lookup Tables'!$P$2:$Q$156,2,0)</f>
        <v>C</v>
      </c>
      <c r="E133" s="99" t="s">
        <v>8</v>
      </c>
      <c r="F133" s="99" t="s">
        <v>296</v>
      </c>
      <c r="G133" s="99" t="s">
        <v>280</v>
      </c>
      <c r="H133" s="99" t="s">
        <v>278</v>
      </c>
      <c r="I133" s="99">
        <v>0.85345899999999997</v>
      </c>
    </row>
    <row r="134" spans="1:9" x14ac:dyDescent="0.35">
      <c r="A134" s="82" t="str">
        <f t="shared" si="1"/>
        <v>LLC-2-Institutional-C</v>
      </c>
      <c r="B134" s="99" t="s">
        <v>273</v>
      </c>
      <c r="C134" s="99" t="s">
        <v>90</v>
      </c>
      <c r="D134" s="82" t="str">
        <f>VLOOKUP(Processed_Data!C134,'Literature Lookup Tables'!$P$2:$Q$156,2,0)</f>
        <v>C</v>
      </c>
      <c r="E134" s="99" t="s">
        <v>71</v>
      </c>
      <c r="F134" s="99" t="s">
        <v>280</v>
      </c>
      <c r="G134" s="99" t="s">
        <v>281</v>
      </c>
      <c r="H134" s="99" t="s">
        <v>278</v>
      </c>
      <c r="I134" s="99">
        <v>1.3962909999999999</v>
      </c>
    </row>
    <row r="135" spans="1:9" x14ac:dyDescent="0.35">
      <c r="A135" s="82" t="str">
        <f t="shared" ref="A135:A198" si="2">F135&amp;"-"&amp;E135&amp;"-"&amp;D135</f>
        <v>LLC-2-Major Highway-C</v>
      </c>
      <c r="B135" s="99" t="s">
        <v>273</v>
      </c>
      <c r="C135" s="99" t="s">
        <v>90</v>
      </c>
      <c r="D135" s="82" t="str">
        <f>VLOOKUP(Processed_Data!C135,'Literature Lookup Tables'!$P$2:$Q$156,2,0)</f>
        <v>C</v>
      </c>
      <c r="E135" s="99" t="s">
        <v>0</v>
      </c>
      <c r="F135" s="99" t="s">
        <v>280</v>
      </c>
      <c r="G135" s="99" t="s">
        <v>281</v>
      </c>
      <c r="H135" s="99" t="s">
        <v>278</v>
      </c>
      <c r="I135" s="99">
        <v>6.9620000000000001E-2</v>
      </c>
    </row>
    <row r="136" spans="1:9" x14ac:dyDescent="0.35">
      <c r="A136" s="82" t="str">
        <f t="shared" si="2"/>
        <v>LLC-5-Multifamily-C</v>
      </c>
      <c r="B136" s="99" t="s">
        <v>273</v>
      </c>
      <c r="C136" s="99" t="s">
        <v>90</v>
      </c>
      <c r="D136" s="82" t="str">
        <f>VLOOKUP(Processed_Data!C136,'Literature Lookup Tables'!$P$2:$Q$156,2,0)</f>
        <v>C</v>
      </c>
      <c r="E136" s="99" t="s">
        <v>1</v>
      </c>
      <c r="F136" s="99" t="s">
        <v>296</v>
      </c>
      <c r="G136" s="99" t="s">
        <v>280</v>
      </c>
      <c r="H136" s="99" t="s">
        <v>278</v>
      </c>
      <c r="I136" s="99">
        <v>3.326981</v>
      </c>
    </row>
    <row r="137" spans="1:9" x14ac:dyDescent="0.35">
      <c r="A137" s="82" t="str">
        <f t="shared" si="2"/>
        <v>LLC-2-Multifamily-C</v>
      </c>
      <c r="B137" s="99" t="s">
        <v>273</v>
      </c>
      <c r="C137" s="99" t="s">
        <v>90</v>
      </c>
      <c r="D137" s="82" t="str">
        <f>VLOOKUP(Processed_Data!C137,'Literature Lookup Tables'!$P$2:$Q$156,2,0)</f>
        <v>C</v>
      </c>
      <c r="E137" s="99" t="s">
        <v>1</v>
      </c>
      <c r="F137" s="99" t="s">
        <v>280</v>
      </c>
      <c r="G137" s="99" t="s">
        <v>281</v>
      </c>
      <c r="H137" s="99" t="s">
        <v>278</v>
      </c>
      <c r="I137" s="99">
        <v>0.23163900000000001</v>
      </c>
    </row>
    <row r="138" spans="1:9" x14ac:dyDescent="0.35">
      <c r="A138" s="82" t="str">
        <f t="shared" si="2"/>
        <v>LLC-5-Office-C</v>
      </c>
      <c r="B138" s="99" t="s">
        <v>273</v>
      </c>
      <c r="C138" s="99" t="s">
        <v>90</v>
      </c>
      <c r="D138" s="82" t="str">
        <f>VLOOKUP(Processed_Data!C138,'Literature Lookup Tables'!$P$2:$Q$156,2,0)</f>
        <v>C</v>
      </c>
      <c r="E138" s="99" t="s">
        <v>9</v>
      </c>
      <c r="F138" s="99" t="s">
        <v>296</v>
      </c>
      <c r="G138" s="99" t="s">
        <v>280</v>
      </c>
      <c r="H138" s="99" t="s">
        <v>278</v>
      </c>
      <c r="I138" s="99">
        <v>0.46977999999999998</v>
      </c>
    </row>
    <row r="139" spans="1:9" x14ac:dyDescent="0.35">
      <c r="A139" s="82" t="str">
        <f t="shared" si="2"/>
        <v>LLC-5-Retail and Other Commercial-C</v>
      </c>
      <c r="B139" s="99" t="s">
        <v>273</v>
      </c>
      <c r="C139" s="99" t="s">
        <v>90</v>
      </c>
      <c r="D139" s="82" t="str">
        <f>VLOOKUP(Processed_Data!C139,'Literature Lookup Tables'!$P$2:$Q$156,2,0)</f>
        <v>C</v>
      </c>
      <c r="E139" s="99" t="s">
        <v>5</v>
      </c>
      <c r="F139" s="99" t="s">
        <v>296</v>
      </c>
      <c r="G139" s="99" t="s">
        <v>280</v>
      </c>
      <c r="H139" s="99" t="s">
        <v>278</v>
      </c>
      <c r="I139" s="99">
        <v>0.13624</v>
      </c>
    </row>
    <row r="140" spans="1:9" x14ac:dyDescent="0.35">
      <c r="A140" s="82" t="str">
        <f t="shared" si="2"/>
        <v>LLC-2-Retail and Other Commercial-C</v>
      </c>
      <c r="B140" s="99" t="s">
        <v>273</v>
      </c>
      <c r="C140" s="99" t="s">
        <v>90</v>
      </c>
      <c r="D140" s="82" t="str">
        <f>VLOOKUP(Processed_Data!C140,'Literature Lookup Tables'!$P$2:$Q$156,2,0)</f>
        <v>C</v>
      </c>
      <c r="E140" s="99" t="s">
        <v>5</v>
      </c>
      <c r="F140" s="99" t="s">
        <v>280</v>
      </c>
      <c r="G140" s="99" t="s">
        <v>281</v>
      </c>
      <c r="H140" s="99" t="s">
        <v>278</v>
      </c>
      <c r="I140" s="99">
        <v>3.3711660000000001</v>
      </c>
    </row>
    <row r="141" spans="1:9" x14ac:dyDescent="0.35">
      <c r="A141" s="82" t="str">
        <f t="shared" si="2"/>
        <v>LLC-6-Retail and Other Commercial-C</v>
      </c>
      <c r="B141" s="99" t="s">
        <v>273</v>
      </c>
      <c r="C141" s="99" t="s">
        <v>90</v>
      </c>
      <c r="D141" s="82" t="str">
        <f>VLOOKUP(Processed_Data!C141,'Literature Lookup Tables'!$P$2:$Q$156,2,0)</f>
        <v>C</v>
      </c>
      <c r="E141" s="99" t="s">
        <v>5</v>
      </c>
      <c r="F141" s="99" t="s">
        <v>279</v>
      </c>
      <c r="G141" s="99" t="s">
        <v>280</v>
      </c>
      <c r="H141" s="99" t="s">
        <v>278</v>
      </c>
      <c r="I141" s="99">
        <v>0.20180899999999999</v>
      </c>
    </row>
    <row r="142" spans="1:9" x14ac:dyDescent="0.35">
      <c r="A142" s="82" t="str">
        <f t="shared" si="2"/>
        <v>LLC-1-Retail and Other Commercial-C</v>
      </c>
      <c r="B142" s="99" t="s">
        <v>273</v>
      </c>
      <c r="C142" s="99" t="s">
        <v>90</v>
      </c>
      <c r="D142" s="82" t="str">
        <f>VLOOKUP(Processed_Data!C142,'Literature Lookup Tables'!$P$2:$Q$156,2,0)</f>
        <v>C</v>
      </c>
      <c r="E142" s="99" t="s">
        <v>5</v>
      </c>
      <c r="F142" s="99" t="s">
        <v>281</v>
      </c>
      <c r="G142" s="99" t="s">
        <v>282</v>
      </c>
      <c r="H142" s="99" t="s">
        <v>278</v>
      </c>
      <c r="I142" s="99">
        <v>6.3747999999999999E-2</v>
      </c>
    </row>
    <row r="143" spans="1:9" x14ac:dyDescent="0.35">
      <c r="A143" s="82" t="str">
        <f t="shared" si="2"/>
        <v>LLC-2-Single Family Attached-C</v>
      </c>
      <c r="B143" s="99" t="s">
        <v>273</v>
      </c>
      <c r="C143" s="99" t="s">
        <v>90</v>
      </c>
      <c r="D143" s="82" t="str">
        <f>VLOOKUP(Processed_Data!C143,'Literature Lookup Tables'!$P$2:$Q$156,2,0)</f>
        <v>C</v>
      </c>
      <c r="E143" s="99" t="s">
        <v>7</v>
      </c>
      <c r="F143" s="99" t="s">
        <v>280</v>
      </c>
      <c r="G143" s="99" t="s">
        <v>281</v>
      </c>
      <c r="H143" s="99" t="s">
        <v>278</v>
      </c>
      <c r="I143" s="99">
        <v>0.80374900000000005</v>
      </c>
    </row>
    <row r="144" spans="1:9" x14ac:dyDescent="0.35">
      <c r="A144" s="82" t="str">
        <f t="shared" si="2"/>
        <v>LLC-1-Single Family Attached-C</v>
      </c>
      <c r="B144" s="99" t="s">
        <v>273</v>
      </c>
      <c r="C144" s="99" t="s">
        <v>90</v>
      </c>
      <c r="D144" s="82" t="str">
        <f>VLOOKUP(Processed_Data!C144,'Literature Lookup Tables'!$P$2:$Q$156,2,0)</f>
        <v>C</v>
      </c>
      <c r="E144" s="99" t="s">
        <v>7</v>
      </c>
      <c r="F144" s="99" t="s">
        <v>281</v>
      </c>
      <c r="G144" s="99" t="s">
        <v>282</v>
      </c>
      <c r="H144" s="99" t="s">
        <v>278</v>
      </c>
      <c r="I144" s="99">
        <v>0.40989199999999998</v>
      </c>
    </row>
    <row r="145" spans="1:9" x14ac:dyDescent="0.35">
      <c r="A145" s="82" t="str">
        <f t="shared" si="2"/>
        <v>LLC-10-Single Family Detached-C</v>
      </c>
      <c r="B145" s="99" t="s">
        <v>273</v>
      </c>
      <c r="C145" s="99" t="s">
        <v>90</v>
      </c>
      <c r="D145" s="82" t="str">
        <f>VLOOKUP(Processed_Data!C145,'Literature Lookup Tables'!$P$2:$Q$156,2,0)</f>
        <v>C</v>
      </c>
      <c r="E145" s="99" t="s">
        <v>3</v>
      </c>
      <c r="F145" s="99" t="s">
        <v>287</v>
      </c>
      <c r="G145" s="99" t="s">
        <v>281</v>
      </c>
      <c r="H145" s="99" t="s">
        <v>278</v>
      </c>
      <c r="I145" s="99">
        <v>5.3719020000000004</v>
      </c>
    </row>
    <row r="146" spans="1:9" x14ac:dyDescent="0.35">
      <c r="A146" s="82" t="str">
        <f t="shared" si="2"/>
        <v>LLC-5-Single Family Detached-C</v>
      </c>
      <c r="B146" s="99" t="s">
        <v>273</v>
      </c>
      <c r="C146" s="99" t="s">
        <v>90</v>
      </c>
      <c r="D146" s="82" t="str">
        <f>VLOOKUP(Processed_Data!C146,'Literature Lookup Tables'!$P$2:$Q$156,2,0)</f>
        <v>C</v>
      </c>
      <c r="E146" s="99" t="s">
        <v>3</v>
      </c>
      <c r="F146" s="99" t="s">
        <v>296</v>
      </c>
      <c r="G146" s="99" t="s">
        <v>280</v>
      </c>
      <c r="H146" s="99" t="s">
        <v>278</v>
      </c>
      <c r="I146" s="99">
        <v>6.6041359999999996</v>
      </c>
    </row>
    <row r="147" spans="1:9" x14ac:dyDescent="0.35">
      <c r="A147" s="82" t="str">
        <f t="shared" si="2"/>
        <v>LLC-2-Single Family Detached-C</v>
      </c>
      <c r="B147" s="99" t="s">
        <v>273</v>
      </c>
      <c r="C147" s="99" t="s">
        <v>90</v>
      </c>
      <c r="D147" s="82" t="str">
        <f>VLOOKUP(Processed_Data!C147,'Literature Lookup Tables'!$P$2:$Q$156,2,0)</f>
        <v>C</v>
      </c>
      <c r="E147" s="99" t="s">
        <v>3</v>
      </c>
      <c r="F147" s="99" t="s">
        <v>280</v>
      </c>
      <c r="G147" s="99" t="s">
        <v>281</v>
      </c>
      <c r="H147" s="99" t="s">
        <v>278</v>
      </c>
      <c r="I147" s="99">
        <v>0.94652599999999998</v>
      </c>
    </row>
    <row r="148" spans="1:9" x14ac:dyDescent="0.35">
      <c r="A148" s="82" t="str">
        <f t="shared" si="2"/>
        <v>LLC-1-Single Family Detached-C</v>
      </c>
      <c r="B148" s="99" t="s">
        <v>273</v>
      </c>
      <c r="C148" s="99" t="s">
        <v>90</v>
      </c>
      <c r="D148" s="82" t="str">
        <f>VLOOKUP(Processed_Data!C148,'Literature Lookup Tables'!$P$2:$Q$156,2,0)</f>
        <v>C</v>
      </c>
      <c r="E148" s="99" t="s">
        <v>3</v>
      </c>
      <c r="F148" s="99" t="s">
        <v>281</v>
      </c>
      <c r="G148" s="99" t="s">
        <v>282</v>
      </c>
      <c r="H148" s="99" t="s">
        <v>278</v>
      </c>
      <c r="I148" s="99">
        <v>19.877679000000001</v>
      </c>
    </row>
    <row r="149" spans="1:9" x14ac:dyDescent="0.35">
      <c r="A149" s="82" t="str">
        <f t="shared" si="2"/>
        <v>LLC-5-Undeveloped-C</v>
      </c>
      <c r="B149" s="99" t="s">
        <v>273</v>
      </c>
      <c r="C149" s="99" t="s">
        <v>90</v>
      </c>
      <c r="D149" s="82" t="str">
        <f>VLOOKUP(Processed_Data!C149,'Literature Lookup Tables'!$P$2:$Q$156,2,0)</f>
        <v>C</v>
      </c>
      <c r="E149" s="99" t="s">
        <v>10</v>
      </c>
      <c r="F149" s="99" t="s">
        <v>296</v>
      </c>
      <c r="G149" s="99" t="s">
        <v>280</v>
      </c>
      <c r="H149" s="99" t="s">
        <v>278</v>
      </c>
      <c r="I149" s="99">
        <v>1.073342</v>
      </c>
    </row>
    <row r="150" spans="1:9" x14ac:dyDescent="0.35">
      <c r="A150" s="82" t="str">
        <f t="shared" si="2"/>
        <v>LLC-2-Undeveloped-C</v>
      </c>
      <c r="B150" s="99" t="s">
        <v>273</v>
      </c>
      <c r="C150" s="99" t="s">
        <v>90</v>
      </c>
      <c r="D150" s="82" t="str">
        <f>VLOOKUP(Processed_Data!C150,'Literature Lookup Tables'!$P$2:$Q$156,2,0)</f>
        <v>C</v>
      </c>
      <c r="E150" s="99" t="s">
        <v>10</v>
      </c>
      <c r="F150" s="99" t="s">
        <v>280</v>
      </c>
      <c r="G150" s="99" t="s">
        <v>281</v>
      </c>
      <c r="H150" s="99" t="s">
        <v>278</v>
      </c>
      <c r="I150" s="99">
        <v>0.80601699999999998</v>
      </c>
    </row>
    <row r="151" spans="1:9" x14ac:dyDescent="0.35">
      <c r="A151" s="82" t="str">
        <f t="shared" si="2"/>
        <v>LLC-1-Undeveloped-C</v>
      </c>
      <c r="B151" s="99" t="s">
        <v>273</v>
      </c>
      <c r="C151" s="99" t="s">
        <v>90</v>
      </c>
      <c r="D151" s="82" t="str">
        <f>VLOOKUP(Processed_Data!C151,'Literature Lookup Tables'!$P$2:$Q$156,2,0)</f>
        <v>C</v>
      </c>
      <c r="E151" s="99" t="s">
        <v>10</v>
      </c>
      <c r="F151" s="99" t="s">
        <v>281</v>
      </c>
      <c r="G151" s="99" t="s">
        <v>282</v>
      </c>
      <c r="H151" s="99" t="s">
        <v>278</v>
      </c>
      <c r="I151" s="99">
        <v>2.627783</v>
      </c>
    </row>
    <row r="152" spans="1:9" x14ac:dyDescent="0.35">
      <c r="A152" s="82" t="str">
        <f t="shared" si="2"/>
        <v>LLC-27-Institutional-C</v>
      </c>
      <c r="B152" s="99" t="s">
        <v>273</v>
      </c>
      <c r="C152" s="99" t="s">
        <v>90</v>
      </c>
      <c r="D152" s="82" t="str">
        <f>VLOOKUP(Processed_Data!C152,'Literature Lookup Tables'!$P$2:$Q$156,2,0)</f>
        <v>C</v>
      </c>
      <c r="E152" s="99" t="s">
        <v>71</v>
      </c>
      <c r="F152" s="99" t="s">
        <v>283</v>
      </c>
      <c r="G152" s="99" t="s">
        <v>269</v>
      </c>
      <c r="H152" s="99" t="s">
        <v>278</v>
      </c>
      <c r="I152" s="99">
        <v>0.37562499999999999</v>
      </c>
    </row>
    <row r="153" spans="1:9" x14ac:dyDescent="0.35">
      <c r="A153" s="82" t="str">
        <f t="shared" si="2"/>
        <v>LLC-27-Single Family Detached-C</v>
      </c>
      <c r="B153" s="99" t="s">
        <v>273</v>
      </c>
      <c r="C153" s="99" t="s">
        <v>90</v>
      </c>
      <c r="D153" s="82" t="str">
        <f>VLOOKUP(Processed_Data!C153,'Literature Lookup Tables'!$P$2:$Q$156,2,0)</f>
        <v>C</v>
      </c>
      <c r="E153" s="99" t="s">
        <v>3</v>
      </c>
      <c r="F153" s="99" t="s">
        <v>283</v>
      </c>
      <c r="G153" s="99" t="s">
        <v>269</v>
      </c>
      <c r="H153" s="99" t="s">
        <v>278</v>
      </c>
      <c r="I153" s="99">
        <v>0.28926200000000002</v>
      </c>
    </row>
    <row r="154" spans="1:9" x14ac:dyDescent="0.35">
      <c r="A154" s="82" t="str">
        <f t="shared" si="2"/>
        <v>LLC-27-Undeveloped-C</v>
      </c>
      <c r="B154" s="99" t="s">
        <v>273</v>
      </c>
      <c r="C154" s="99" t="s">
        <v>90</v>
      </c>
      <c r="D154" s="82" t="str">
        <f>VLOOKUP(Processed_Data!C154,'Literature Lookup Tables'!$P$2:$Q$156,2,0)</f>
        <v>C</v>
      </c>
      <c r="E154" s="99" t="s">
        <v>10</v>
      </c>
      <c r="F154" s="99" t="s">
        <v>283</v>
      </c>
      <c r="G154" s="99" t="s">
        <v>269</v>
      </c>
      <c r="H154" s="99" t="s">
        <v>278</v>
      </c>
      <c r="I154" s="99">
        <v>1.2189E-2</v>
      </c>
    </row>
    <row r="155" spans="1:9" x14ac:dyDescent="0.35">
      <c r="A155" s="82" t="str">
        <f t="shared" si="2"/>
        <v>LLC-91-Golf Course-C</v>
      </c>
      <c r="B155" s="99" t="s">
        <v>273</v>
      </c>
      <c r="C155" s="99" t="s">
        <v>90</v>
      </c>
      <c r="D155" s="82" t="str">
        <f>VLOOKUP(Processed_Data!C155,'Literature Lookup Tables'!$P$2:$Q$156,2,0)</f>
        <v>C</v>
      </c>
      <c r="E155" s="99" t="s">
        <v>13</v>
      </c>
      <c r="F155" s="99" t="s">
        <v>297</v>
      </c>
      <c r="G155" s="99" t="s">
        <v>295</v>
      </c>
      <c r="H155" s="99" t="s">
        <v>278</v>
      </c>
      <c r="I155" s="99">
        <v>0.26758999999999999</v>
      </c>
    </row>
    <row r="156" spans="1:9" x14ac:dyDescent="0.35">
      <c r="A156" s="82" t="str">
        <f t="shared" si="2"/>
        <v>LLC-19-Golf Course-C</v>
      </c>
      <c r="B156" s="99" t="s">
        <v>273</v>
      </c>
      <c r="C156" s="99" t="s">
        <v>90</v>
      </c>
      <c r="D156" s="82" t="str">
        <f>VLOOKUP(Processed_Data!C156,'Literature Lookup Tables'!$P$2:$Q$156,2,0)</f>
        <v>C</v>
      </c>
      <c r="E156" s="99" t="s">
        <v>13</v>
      </c>
      <c r="F156" s="99" t="s">
        <v>298</v>
      </c>
      <c r="G156" s="99" t="s">
        <v>281</v>
      </c>
      <c r="H156" s="99" t="s">
        <v>278</v>
      </c>
      <c r="I156" s="99">
        <v>0.95745499999999995</v>
      </c>
    </row>
    <row r="157" spans="1:9" x14ac:dyDescent="0.35">
      <c r="A157" s="82" t="str">
        <f t="shared" si="2"/>
        <v>LLC-1-Golf Course-C</v>
      </c>
      <c r="B157" s="99" t="s">
        <v>273</v>
      </c>
      <c r="C157" s="99" t="s">
        <v>90</v>
      </c>
      <c r="D157" s="82" t="str">
        <f>VLOOKUP(Processed_Data!C157,'Literature Lookup Tables'!$P$2:$Q$156,2,0)</f>
        <v>C</v>
      </c>
      <c r="E157" s="99" t="s">
        <v>13</v>
      </c>
      <c r="F157" s="99" t="s">
        <v>281</v>
      </c>
      <c r="G157" s="99" t="s">
        <v>282</v>
      </c>
      <c r="H157" s="99" t="s">
        <v>278</v>
      </c>
      <c r="I157" s="99">
        <v>8.1491999999999995E-2</v>
      </c>
    </row>
    <row r="158" spans="1:9" x14ac:dyDescent="0.35">
      <c r="A158" s="82" t="str">
        <f t="shared" si="2"/>
        <v>LLC-1-Park, Recreational, or Preserve-C</v>
      </c>
      <c r="B158" s="99" t="s">
        <v>273</v>
      </c>
      <c r="C158" s="99" t="s">
        <v>90</v>
      </c>
      <c r="D158" s="82" t="str">
        <f>VLOOKUP(Processed_Data!C158,'Literature Lookup Tables'!$P$2:$Q$156,2,0)</f>
        <v>C</v>
      </c>
      <c r="E158" s="99" t="s">
        <v>2</v>
      </c>
      <c r="F158" s="99" t="s">
        <v>281</v>
      </c>
      <c r="G158" s="99" t="s">
        <v>282</v>
      </c>
      <c r="H158" s="99" t="s">
        <v>278</v>
      </c>
      <c r="I158" s="99">
        <v>0.53833399999999998</v>
      </c>
    </row>
    <row r="159" spans="1:9" x14ac:dyDescent="0.35">
      <c r="A159" s="82" t="str">
        <f t="shared" si="2"/>
        <v>LLC-18-Single Family Detached-C</v>
      </c>
      <c r="B159" s="99" t="s">
        <v>273</v>
      </c>
      <c r="C159" s="99" t="s">
        <v>90</v>
      </c>
      <c r="D159" s="82" t="str">
        <f>VLOOKUP(Processed_Data!C159,'Literature Lookup Tables'!$P$2:$Q$156,2,0)</f>
        <v>C</v>
      </c>
      <c r="E159" s="99" t="s">
        <v>3</v>
      </c>
      <c r="F159" s="99" t="s">
        <v>268</v>
      </c>
      <c r="G159" s="99" t="s">
        <v>284</v>
      </c>
      <c r="H159" s="99" t="s">
        <v>278</v>
      </c>
      <c r="I159" s="99">
        <v>0.83691800000000005</v>
      </c>
    </row>
    <row r="160" spans="1:9" x14ac:dyDescent="0.35">
      <c r="A160" s="82" t="str">
        <f t="shared" si="2"/>
        <v>LLC-1-Single Family Detached-C</v>
      </c>
      <c r="B160" s="99" t="s">
        <v>273</v>
      </c>
      <c r="C160" s="99" t="s">
        <v>90</v>
      </c>
      <c r="D160" s="82" t="str">
        <f>VLOOKUP(Processed_Data!C160,'Literature Lookup Tables'!$P$2:$Q$156,2,0)</f>
        <v>C</v>
      </c>
      <c r="E160" s="99" t="s">
        <v>3</v>
      </c>
      <c r="F160" s="99" t="s">
        <v>281</v>
      </c>
      <c r="G160" s="99" t="s">
        <v>282</v>
      </c>
      <c r="H160" s="99" t="s">
        <v>278</v>
      </c>
      <c r="I160" s="99">
        <v>2.352109</v>
      </c>
    </row>
    <row r="161" spans="1:9" x14ac:dyDescent="0.35">
      <c r="A161" s="82" t="str">
        <f t="shared" si="2"/>
        <v>LLC-1-Undeveloped-C</v>
      </c>
      <c r="B161" s="99" t="s">
        <v>273</v>
      </c>
      <c r="C161" s="99" t="s">
        <v>90</v>
      </c>
      <c r="D161" s="82" t="str">
        <f>VLOOKUP(Processed_Data!C161,'Literature Lookup Tables'!$P$2:$Q$156,2,0)</f>
        <v>C</v>
      </c>
      <c r="E161" s="99" t="s">
        <v>10</v>
      </c>
      <c r="F161" s="99" t="s">
        <v>281</v>
      </c>
      <c r="G161" s="99" t="s">
        <v>282</v>
      </c>
      <c r="H161" s="99" t="s">
        <v>278</v>
      </c>
      <c r="I161" s="99">
        <v>3.1636099999999998</v>
      </c>
    </row>
    <row r="162" spans="1:9" x14ac:dyDescent="0.35">
      <c r="A162" s="82" t="str">
        <f t="shared" si="2"/>
        <v>LLC-91-Golf Course-C</v>
      </c>
      <c r="B162" s="99" t="s">
        <v>273</v>
      </c>
      <c r="C162" s="99" t="s">
        <v>90</v>
      </c>
      <c r="D162" s="82" t="str">
        <f>VLOOKUP(Processed_Data!C162,'Literature Lookup Tables'!$P$2:$Q$156,2,0)</f>
        <v>C</v>
      </c>
      <c r="E162" s="99" t="s">
        <v>13</v>
      </c>
      <c r="F162" s="99" t="s">
        <v>297</v>
      </c>
      <c r="G162" s="99" t="s">
        <v>295</v>
      </c>
      <c r="H162" s="99" t="s">
        <v>278</v>
      </c>
      <c r="I162" s="99">
        <v>0.39724399999999999</v>
      </c>
    </row>
    <row r="163" spans="1:9" x14ac:dyDescent="0.35">
      <c r="A163" s="82" t="str">
        <f t="shared" si="2"/>
        <v>LLC-19-Golf Course-C</v>
      </c>
      <c r="B163" s="99" t="s">
        <v>273</v>
      </c>
      <c r="C163" s="99" t="s">
        <v>90</v>
      </c>
      <c r="D163" s="82" t="str">
        <f>VLOOKUP(Processed_Data!C163,'Literature Lookup Tables'!$P$2:$Q$156,2,0)</f>
        <v>C</v>
      </c>
      <c r="E163" s="99" t="s">
        <v>13</v>
      </c>
      <c r="F163" s="99" t="s">
        <v>298</v>
      </c>
      <c r="G163" s="99" t="s">
        <v>281</v>
      </c>
      <c r="H163" s="99" t="s">
        <v>278</v>
      </c>
      <c r="I163" s="99">
        <v>0.67183999999999999</v>
      </c>
    </row>
    <row r="164" spans="1:9" x14ac:dyDescent="0.35">
      <c r="A164" s="82" t="str">
        <f t="shared" si="2"/>
        <v>LLC-18-Single Family Detached-C</v>
      </c>
      <c r="B164" s="99" t="s">
        <v>273</v>
      </c>
      <c r="C164" s="99" t="s">
        <v>90</v>
      </c>
      <c r="D164" s="82" t="str">
        <f>VLOOKUP(Processed_Data!C164,'Literature Lookup Tables'!$P$2:$Q$156,2,0)</f>
        <v>C</v>
      </c>
      <c r="E164" s="99" t="s">
        <v>3</v>
      </c>
      <c r="F164" s="99" t="s">
        <v>268</v>
      </c>
      <c r="G164" s="99" t="s">
        <v>284</v>
      </c>
      <c r="H164" s="99" t="s">
        <v>278</v>
      </c>
      <c r="I164" s="99">
        <v>1.024214</v>
      </c>
    </row>
    <row r="165" spans="1:9" x14ac:dyDescent="0.35">
      <c r="A165" s="82" t="str">
        <f t="shared" si="2"/>
        <v>LLC-18-Undeveloped-C</v>
      </c>
      <c r="B165" s="99" t="s">
        <v>273</v>
      </c>
      <c r="C165" s="99" t="s">
        <v>90</v>
      </c>
      <c r="D165" s="82" t="str">
        <f>VLOOKUP(Processed_Data!C165,'Literature Lookup Tables'!$P$2:$Q$156,2,0)</f>
        <v>C</v>
      </c>
      <c r="E165" s="99" t="s">
        <v>10</v>
      </c>
      <c r="F165" s="99" t="s">
        <v>268</v>
      </c>
      <c r="G165" s="99" t="s">
        <v>284</v>
      </c>
      <c r="H165" s="99" t="s">
        <v>278</v>
      </c>
      <c r="I165" s="99">
        <v>8.1589999999999996E-3</v>
      </c>
    </row>
    <row r="166" spans="1:9" x14ac:dyDescent="0.35">
      <c r="A166" s="82" t="str">
        <f t="shared" si="2"/>
        <v>LLC-16-Single Family Detached-C</v>
      </c>
      <c r="B166" s="99" t="s">
        <v>273</v>
      </c>
      <c r="C166" s="99" t="s">
        <v>90</v>
      </c>
      <c r="D166" s="82" t="str">
        <f>VLOOKUP(Processed_Data!C166,'Literature Lookup Tables'!$P$2:$Q$156,2,0)</f>
        <v>C</v>
      </c>
      <c r="E166" s="99" t="s">
        <v>3</v>
      </c>
      <c r="F166" s="99" t="s">
        <v>294</v>
      </c>
      <c r="G166" s="99" t="s">
        <v>284</v>
      </c>
      <c r="H166" s="99" t="s">
        <v>278</v>
      </c>
      <c r="I166" s="99">
        <v>0.11558</v>
      </c>
    </row>
    <row r="167" spans="1:9" x14ac:dyDescent="0.35">
      <c r="A167" s="82" t="str">
        <f t="shared" si="2"/>
        <v>LLC-14-Single Family Detached-C</v>
      </c>
      <c r="B167" s="99" t="s">
        <v>273</v>
      </c>
      <c r="C167" s="99" t="s">
        <v>90</v>
      </c>
      <c r="D167" s="82" t="str">
        <f>VLOOKUP(Processed_Data!C167,'Literature Lookup Tables'!$P$2:$Q$156,2,0)</f>
        <v>C</v>
      </c>
      <c r="E167" s="99" t="s">
        <v>3</v>
      </c>
      <c r="F167" s="99" t="s">
        <v>284</v>
      </c>
      <c r="G167" s="99" t="s">
        <v>281</v>
      </c>
      <c r="H167" s="99" t="s">
        <v>278</v>
      </c>
      <c r="I167" s="99">
        <v>0.40089599999999997</v>
      </c>
    </row>
    <row r="168" spans="1:9" x14ac:dyDescent="0.35">
      <c r="A168" s="82" t="str">
        <f t="shared" si="2"/>
        <v>LLC-14-Undeveloped-C</v>
      </c>
      <c r="B168" s="99" t="s">
        <v>273</v>
      </c>
      <c r="C168" s="99" t="s">
        <v>90</v>
      </c>
      <c r="D168" s="82" t="str">
        <f>VLOOKUP(Processed_Data!C168,'Literature Lookup Tables'!$P$2:$Q$156,2,0)</f>
        <v>C</v>
      </c>
      <c r="E168" s="99" t="s">
        <v>10</v>
      </c>
      <c r="F168" s="99" t="s">
        <v>284</v>
      </c>
      <c r="G168" s="99" t="s">
        <v>281</v>
      </c>
      <c r="H168" s="99" t="s">
        <v>278</v>
      </c>
      <c r="I168" s="99">
        <v>0.60012399999999999</v>
      </c>
    </row>
    <row r="169" spans="1:9" x14ac:dyDescent="0.35">
      <c r="A169" s="82" t="str">
        <f t="shared" si="2"/>
        <v>LLC-17-Golf Course-C</v>
      </c>
      <c r="B169" s="99" t="s">
        <v>273</v>
      </c>
      <c r="C169" s="99" t="s">
        <v>90</v>
      </c>
      <c r="D169" s="82" t="str">
        <f>VLOOKUP(Processed_Data!C169,'Literature Lookup Tables'!$P$2:$Q$156,2,0)</f>
        <v>C</v>
      </c>
      <c r="E169" s="99" t="s">
        <v>13</v>
      </c>
      <c r="F169" s="99" t="s">
        <v>295</v>
      </c>
      <c r="G169" s="99" t="s">
        <v>294</v>
      </c>
      <c r="H169" s="99" t="s">
        <v>278</v>
      </c>
      <c r="I169" s="99">
        <v>0.53874100000000003</v>
      </c>
    </row>
    <row r="170" spans="1:9" x14ac:dyDescent="0.35">
      <c r="A170" s="82" t="str">
        <f t="shared" si="2"/>
        <v>LLC-91-Golf Course-C</v>
      </c>
      <c r="B170" s="99" t="s">
        <v>273</v>
      </c>
      <c r="C170" s="99" t="s">
        <v>90</v>
      </c>
      <c r="D170" s="82" t="str">
        <f>VLOOKUP(Processed_Data!C170,'Literature Lookup Tables'!$P$2:$Q$156,2,0)</f>
        <v>C</v>
      </c>
      <c r="E170" s="99" t="s">
        <v>13</v>
      </c>
      <c r="F170" s="99" t="s">
        <v>297</v>
      </c>
      <c r="G170" s="99" t="s">
        <v>295</v>
      </c>
      <c r="H170" s="99" t="s">
        <v>278</v>
      </c>
      <c r="I170" s="99">
        <v>1.095092</v>
      </c>
    </row>
    <row r="171" spans="1:9" x14ac:dyDescent="0.35">
      <c r="A171" s="82" t="str">
        <f t="shared" si="2"/>
        <v>LLC-29-Park, Recreational, or Preserve-C</v>
      </c>
      <c r="B171" s="99" t="s">
        <v>273</v>
      </c>
      <c r="C171" s="99" t="s">
        <v>90</v>
      </c>
      <c r="D171" s="82" t="str">
        <f>VLOOKUP(Processed_Data!C171,'Literature Lookup Tables'!$P$2:$Q$156,2,0)</f>
        <v>C</v>
      </c>
      <c r="E171" s="99" t="s">
        <v>2</v>
      </c>
      <c r="F171" s="99" t="s">
        <v>289</v>
      </c>
      <c r="G171" s="99" t="s">
        <v>281</v>
      </c>
      <c r="H171" s="99" t="s">
        <v>278</v>
      </c>
      <c r="I171" s="99">
        <v>1.6228880000000001</v>
      </c>
    </row>
    <row r="172" spans="1:9" x14ac:dyDescent="0.35">
      <c r="A172" s="82" t="str">
        <f t="shared" si="2"/>
        <v>LLC-30-Park, Recreational, or Preserve-C</v>
      </c>
      <c r="B172" s="99" t="s">
        <v>273</v>
      </c>
      <c r="C172" s="99" t="s">
        <v>90</v>
      </c>
      <c r="D172" s="82" t="str">
        <f>VLOOKUP(Processed_Data!C172,'Literature Lookup Tables'!$P$2:$Q$156,2,0)</f>
        <v>C</v>
      </c>
      <c r="E172" s="99" t="s">
        <v>2</v>
      </c>
      <c r="F172" s="99" t="s">
        <v>288</v>
      </c>
      <c r="G172" s="99" t="s">
        <v>289</v>
      </c>
      <c r="H172" s="99" t="s">
        <v>278</v>
      </c>
      <c r="I172" s="99">
        <v>8.4511719999999997</v>
      </c>
    </row>
    <row r="173" spans="1:9" x14ac:dyDescent="0.35">
      <c r="A173" s="82" t="str">
        <f t="shared" si="2"/>
        <v>LLC-29-Single Family Detached-C</v>
      </c>
      <c r="B173" s="99" t="s">
        <v>273</v>
      </c>
      <c r="C173" s="99" t="s">
        <v>90</v>
      </c>
      <c r="D173" s="82" t="str">
        <f>VLOOKUP(Processed_Data!C173,'Literature Lookup Tables'!$P$2:$Q$156,2,0)</f>
        <v>C</v>
      </c>
      <c r="E173" s="99" t="s">
        <v>3</v>
      </c>
      <c r="F173" s="99" t="s">
        <v>289</v>
      </c>
      <c r="G173" s="99" t="s">
        <v>281</v>
      </c>
      <c r="H173" s="99" t="s">
        <v>278</v>
      </c>
      <c r="I173" s="99">
        <v>0.30965900000000002</v>
      </c>
    </row>
    <row r="174" spans="1:9" x14ac:dyDescent="0.35">
      <c r="A174" s="82" t="str">
        <f t="shared" si="2"/>
        <v>LLC-30-Single Family Detached-C</v>
      </c>
      <c r="B174" s="99" t="s">
        <v>273</v>
      </c>
      <c r="C174" s="99" t="s">
        <v>90</v>
      </c>
      <c r="D174" s="82" t="str">
        <f>VLOOKUP(Processed_Data!C174,'Literature Lookup Tables'!$P$2:$Q$156,2,0)</f>
        <v>C</v>
      </c>
      <c r="E174" s="99" t="s">
        <v>3</v>
      </c>
      <c r="F174" s="99" t="s">
        <v>288</v>
      </c>
      <c r="G174" s="99" t="s">
        <v>289</v>
      </c>
      <c r="H174" s="99" t="s">
        <v>278</v>
      </c>
      <c r="I174" s="99">
        <v>0.64666100000000004</v>
      </c>
    </row>
    <row r="175" spans="1:9" x14ac:dyDescent="0.35">
      <c r="A175" s="82" t="str">
        <f t="shared" si="2"/>
        <v>LLC-29-Park, Recreational, or Preserve-C</v>
      </c>
      <c r="B175" s="99" t="s">
        <v>273</v>
      </c>
      <c r="C175" s="99" t="s">
        <v>90</v>
      </c>
      <c r="D175" s="82" t="str">
        <f>VLOOKUP(Processed_Data!C175,'Literature Lookup Tables'!$P$2:$Q$156,2,0)</f>
        <v>C</v>
      </c>
      <c r="E175" s="99" t="s">
        <v>2</v>
      </c>
      <c r="F175" s="99" t="s">
        <v>289</v>
      </c>
      <c r="G175" s="99" t="s">
        <v>281</v>
      </c>
      <c r="H175" s="99" t="s">
        <v>278</v>
      </c>
      <c r="I175" s="99">
        <v>2.2140650000000002</v>
      </c>
    </row>
    <row r="176" spans="1:9" x14ac:dyDescent="0.35">
      <c r="A176" s="82" t="str">
        <f t="shared" si="2"/>
        <v>LLC-30-Park, Recreational, or Preserve-C</v>
      </c>
      <c r="B176" s="99" t="s">
        <v>273</v>
      </c>
      <c r="C176" s="99" t="s">
        <v>90</v>
      </c>
      <c r="D176" s="82" t="str">
        <f>VLOOKUP(Processed_Data!C176,'Literature Lookup Tables'!$P$2:$Q$156,2,0)</f>
        <v>C</v>
      </c>
      <c r="E176" s="99" t="s">
        <v>2</v>
      </c>
      <c r="F176" s="99" t="s">
        <v>288</v>
      </c>
      <c r="G176" s="99" t="s">
        <v>289</v>
      </c>
      <c r="H176" s="99" t="s">
        <v>278</v>
      </c>
      <c r="I176" s="99">
        <v>5.7484159999999997</v>
      </c>
    </row>
    <row r="177" spans="1:9" x14ac:dyDescent="0.35">
      <c r="A177" s="82" t="str">
        <f t="shared" si="2"/>
        <v>LLC-30-Single Family Detached-C</v>
      </c>
      <c r="B177" s="99" t="s">
        <v>273</v>
      </c>
      <c r="C177" s="99" t="s">
        <v>90</v>
      </c>
      <c r="D177" s="82" t="str">
        <f>VLOOKUP(Processed_Data!C177,'Literature Lookup Tables'!$P$2:$Q$156,2,0)</f>
        <v>C</v>
      </c>
      <c r="E177" s="99" t="s">
        <v>3</v>
      </c>
      <c r="F177" s="99" t="s">
        <v>288</v>
      </c>
      <c r="G177" s="99" t="s">
        <v>289</v>
      </c>
      <c r="H177" s="99" t="s">
        <v>278</v>
      </c>
      <c r="I177" s="99">
        <v>2.074805</v>
      </c>
    </row>
    <row r="178" spans="1:9" x14ac:dyDescent="0.35">
      <c r="A178" s="82" t="str">
        <f t="shared" si="2"/>
        <v>LLC-29-Undeveloped-C</v>
      </c>
      <c r="B178" s="99" t="s">
        <v>273</v>
      </c>
      <c r="C178" s="99" t="s">
        <v>90</v>
      </c>
      <c r="D178" s="82" t="str">
        <f>VLOOKUP(Processed_Data!C178,'Literature Lookup Tables'!$P$2:$Q$156,2,0)</f>
        <v>C</v>
      </c>
      <c r="E178" s="99" t="s">
        <v>10</v>
      </c>
      <c r="F178" s="99" t="s">
        <v>289</v>
      </c>
      <c r="G178" s="99" t="s">
        <v>281</v>
      </c>
      <c r="H178" s="99" t="s">
        <v>278</v>
      </c>
      <c r="I178" s="99">
        <v>0.45942899999999998</v>
      </c>
    </row>
    <row r="179" spans="1:9" x14ac:dyDescent="0.35">
      <c r="A179" s="82" t="str">
        <f t="shared" si="2"/>
        <v>LLC-30-Undeveloped-C</v>
      </c>
      <c r="B179" s="99" t="s">
        <v>273</v>
      </c>
      <c r="C179" s="99" t="s">
        <v>90</v>
      </c>
      <c r="D179" s="82" t="str">
        <f>VLOOKUP(Processed_Data!C179,'Literature Lookup Tables'!$P$2:$Q$156,2,0)</f>
        <v>C</v>
      </c>
      <c r="E179" s="99" t="s">
        <v>10</v>
      </c>
      <c r="F179" s="99" t="s">
        <v>288</v>
      </c>
      <c r="G179" s="99" t="s">
        <v>289</v>
      </c>
      <c r="H179" s="99" t="s">
        <v>278</v>
      </c>
      <c r="I179" s="99">
        <v>1.1084909999999999</v>
      </c>
    </row>
    <row r="180" spans="1:9" x14ac:dyDescent="0.35">
      <c r="A180" s="82" t="str">
        <f t="shared" si="2"/>
        <v>LLC-2-Major Highway-C</v>
      </c>
      <c r="B180" s="99" t="s">
        <v>273</v>
      </c>
      <c r="C180" s="99" t="s">
        <v>90</v>
      </c>
      <c r="D180" s="82" t="str">
        <f>VLOOKUP(Processed_Data!C180,'Literature Lookup Tables'!$P$2:$Q$156,2,0)</f>
        <v>C</v>
      </c>
      <c r="E180" s="99" t="s">
        <v>0</v>
      </c>
      <c r="F180" s="99" t="s">
        <v>280</v>
      </c>
      <c r="G180" s="99" t="s">
        <v>281</v>
      </c>
      <c r="H180" s="99" t="s">
        <v>278</v>
      </c>
      <c r="I180" s="99">
        <v>0.13372999999999999</v>
      </c>
    </row>
    <row r="181" spans="1:9" x14ac:dyDescent="0.35">
      <c r="A181" s="82" t="str">
        <f t="shared" si="2"/>
        <v>LLC-4-Major Highway-C</v>
      </c>
      <c r="B181" s="99" t="s">
        <v>273</v>
      </c>
      <c r="C181" s="99" t="s">
        <v>90</v>
      </c>
      <c r="D181" s="82" t="str">
        <f>VLOOKUP(Processed_Data!C181,'Literature Lookup Tables'!$P$2:$Q$156,2,0)</f>
        <v>C</v>
      </c>
      <c r="E181" s="99" t="s">
        <v>0</v>
      </c>
      <c r="F181" s="99" t="s">
        <v>299</v>
      </c>
      <c r="G181" s="99" t="s">
        <v>281</v>
      </c>
      <c r="H181" s="99" t="s">
        <v>278</v>
      </c>
      <c r="I181" s="99">
        <v>1.3684E-2</v>
      </c>
    </row>
    <row r="182" spans="1:9" x14ac:dyDescent="0.35">
      <c r="A182" s="82" t="str">
        <f t="shared" si="2"/>
        <v>LLC-6-Major Highway-C</v>
      </c>
      <c r="B182" s="99" t="s">
        <v>273</v>
      </c>
      <c r="C182" s="99" t="s">
        <v>90</v>
      </c>
      <c r="D182" s="82" t="str">
        <f>VLOOKUP(Processed_Data!C182,'Literature Lookup Tables'!$P$2:$Q$156,2,0)</f>
        <v>C</v>
      </c>
      <c r="E182" s="99" t="s">
        <v>0</v>
      </c>
      <c r="F182" s="99" t="s">
        <v>279</v>
      </c>
      <c r="G182" s="99" t="s">
        <v>280</v>
      </c>
      <c r="H182" s="99" t="s">
        <v>278</v>
      </c>
      <c r="I182" s="99">
        <v>0.83464700000000003</v>
      </c>
    </row>
    <row r="183" spans="1:9" x14ac:dyDescent="0.35">
      <c r="A183" s="82" t="str">
        <f t="shared" si="2"/>
        <v>LLC-2-Mixed Use Commercial-C</v>
      </c>
      <c r="B183" s="99" t="s">
        <v>273</v>
      </c>
      <c r="C183" s="99" t="s">
        <v>90</v>
      </c>
      <c r="D183" s="82" t="str">
        <f>VLOOKUP(Processed_Data!C183,'Literature Lookup Tables'!$P$2:$Q$156,2,0)</f>
        <v>C</v>
      </c>
      <c r="E183" s="99" t="s">
        <v>12</v>
      </c>
      <c r="F183" s="99" t="s">
        <v>280</v>
      </c>
      <c r="G183" s="99" t="s">
        <v>281</v>
      </c>
      <c r="H183" s="99" t="s">
        <v>278</v>
      </c>
      <c r="I183" s="99">
        <v>7.6379999999999998E-3</v>
      </c>
    </row>
    <row r="184" spans="1:9" x14ac:dyDescent="0.35">
      <c r="A184" s="82" t="str">
        <f t="shared" si="2"/>
        <v>LLC-4-Mixed Use Commercial-C</v>
      </c>
      <c r="B184" s="99" t="s">
        <v>273</v>
      </c>
      <c r="C184" s="99" t="s">
        <v>90</v>
      </c>
      <c r="D184" s="82" t="str">
        <f>VLOOKUP(Processed_Data!C184,'Literature Lookup Tables'!$P$2:$Q$156,2,0)</f>
        <v>C</v>
      </c>
      <c r="E184" s="99" t="s">
        <v>12</v>
      </c>
      <c r="F184" s="99" t="s">
        <v>299</v>
      </c>
      <c r="G184" s="99" t="s">
        <v>281</v>
      </c>
      <c r="H184" s="99" t="s">
        <v>278</v>
      </c>
      <c r="I184" s="99">
        <v>0.101503</v>
      </c>
    </row>
    <row r="185" spans="1:9" x14ac:dyDescent="0.35">
      <c r="A185" s="82" t="str">
        <f t="shared" si="2"/>
        <v>LLC-6-Mixed Use Commercial-C</v>
      </c>
      <c r="B185" s="99" t="s">
        <v>273</v>
      </c>
      <c r="C185" s="99" t="s">
        <v>90</v>
      </c>
      <c r="D185" s="82" t="str">
        <f>VLOOKUP(Processed_Data!C185,'Literature Lookup Tables'!$P$2:$Q$156,2,0)</f>
        <v>C</v>
      </c>
      <c r="E185" s="99" t="s">
        <v>12</v>
      </c>
      <c r="F185" s="99" t="s">
        <v>279</v>
      </c>
      <c r="G185" s="99" t="s">
        <v>280</v>
      </c>
      <c r="H185" s="99" t="s">
        <v>278</v>
      </c>
      <c r="I185" s="99">
        <v>0.41576600000000002</v>
      </c>
    </row>
    <row r="186" spans="1:9" x14ac:dyDescent="0.35">
      <c r="A186" s="82" t="str">
        <f t="shared" si="2"/>
        <v>LLC-2-Retail and Other Commercial-C</v>
      </c>
      <c r="B186" s="99" t="s">
        <v>273</v>
      </c>
      <c r="C186" s="99" t="s">
        <v>90</v>
      </c>
      <c r="D186" s="82" t="str">
        <f>VLOOKUP(Processed_Data!C186,'Literature Lookup Tables'!$P$2:$Q$156,2,0)</f>
        <v>C</v>
      </c>
      <c r="E186" s="99" t="s">
        <v>5</v>
      </c>
      <c r="F186" s="99" t="s">
        <v>280</v>
      </c>
      <c r="G186" s="99" t="s">
        <v>281</v>
      </c>
      <c r="H186" s="99" t="s">
        <v>278</v>
      </c>
      <c r="I186" s="99">
        <v>0.35641499999999998</v>
      </c>
    </row>
    <row r="187" spans="1:9" x14ac:dyDescent="0.35">
      <c r="A187" s="82" t="str">
        <f t="shared" si="2"/>
        <v>LLC-4-Retail and Other Commercial-C</v>
      </c>
      <c r="B187" s="99" t="s">
        <v>273</v>
      </c>
      <c r="C187" s="99" t="s">
        <v>90</v>
      </c>
      <c r="D187" s="82" t="str">
        <f>VLOOKUP(Processed_Data!C187,'Literature Lookup Tables'!$P$2:$Q$156,2,0)</f>
        <v>C</v>
      </c>
      <c r="E187" s="99" t="s">
        <v>5</v>
      </c>
      <c r="F187" s="99" t="s">
        <v>299</v>
      </c>
      <c r="G187" s="99" t="s">
        <v>281</v>
      </c>
      <c r="H187" s="99" t="s">
        <v>278</v>
      </c>
      <c r="I187" s="99">
        <v>0.42924600000000002</v>
      </c>
    </row>
    <row r="188" spans="1:9" x14ac:dyDescent="0.35">
      <c r="A188" s="82" t="str">
        <f t="shared" si="2"/>
        <v>LLC-6-Retail and Other Commercial-C</v>
      </c>
      <c r="B188" s="99" t="s">
        <v>273</v>
      </c>
      <c r="C188" s="99" t="s">
        <v>90</v>
      </c>
      <c r="D188" s="82" t="str">
        <f>VLOOKUP(Processed_Data!C188,'Literature Lookup Tables'!$P$2:$Q$156,2,0)</f>
        <v>C</v>
      </c>
      <c r="E188" s="99" t="s">
        <v>5</v>
      </c>
      <c r="F188" s="99" t="s">
        <v>279</v>
      </c>
      <c r="G188" s="99" t="s">
        <v>280</v>
      </c>
      <c r="H188" s="99" t="s">
        <v>278</v>
      </c>
      <c r="I188" s="99">
        <v>0.130801</v>
      </c>
    </row>
    <row r="189" spans="1:9" x14ac:dyDescent="0.35">
      <c r="A189" s="82" t="str">
        <f t="shared" si="2"/>
        <v>LLC-1-Park, Recreational, or Preserve-C</v>
      </c>
      <c r="B189" s="99" t="s">
        <v>273</v>
      </c>
      <c r="C189" s="99" t="s">
        <v>90</v>
      </c>
      <c r="D189" s="82" t="str">
        <f>VLOOKUP(Processed_Data!C189,'Literature Lookup Tables'!$P$2:$Q$156,2,0)</f>
        <v>C</v>
      </c>
      <c r="E189" s="99" t="s">
        <v>2</v>
      </c>
      <c r="F189" s="99" t="s">
        <v>281</v>
      </c>
      <c r="G189" s="99" t="s">
        <v>282</v>
      </c>
      <c r="H189" s="99" t="s">
        <v>278</v>
      </c>
      <c r="I189" s="99">
        <v>0.63836400000000004</v>
      </c>
    </row>
    <row r="190" spans="1:9" x14ac:dyDescent="0.35">
      <c r="A190" s="82" t="str">
        <f t="shared" si="2"/>
        <v>LLC-30-Park, Recreational, or Preserve-C</v>
      </c>
      <c r="B190" s="99" t="s">
        <v>273</v>
      </c>
      <c r="C190" s="99" t="s">
        <v>90</v>
      </c>
      <c r="D190" s="82" t="str">
        <f>VLOOKUP(Processed_Data!C190,'Literature Lookup Tables'!$P$2:$Q$156,2,0)</f>
        <v>C</v>
      </c>
      <c r="E190" s="99" t="s">
        <v>2</v>
      </c>
      <c r="F190" s="99" t="s">
        <v>288</v>
      </c>
      <c r="G190" s="99" t="s">
        <v>289</v>
      </c>
      <c r="H190" s="99" t="s">
        <v>278</v>
      </c>
      <c r="I190" s="99">
        <v>0.28662799999999999</v>
      </c>
    </row>
    <row r="191" spans="1:9" x14ac:dyDescent="0.35">
      <c r="A191" s="82" t="str">
        <f t="shared" si="2"/>
        <v>LLC-1-Single Family Attached-C</v>
      </c>
      <c r="B191" s="99" t="s">
        <v>273</v>
      </c>
      <c r="C191" s="99" t="s">
        <v>90</v>
      </c>
      <c r="D191" s="82" t="str">
        <f>VLOOKUP(Processed_Data!C191,'Literature Lookup Tables'!$P$2:$Q$156,2,0)</f>
        <v>C</v>
      </c>
      <c r="E191" s="99" t="s">
        <v>7</v>
      </c>
      <c r="F191" s="99" t="s">
        <v>281</v>
      </c>
      <c r="G191" s="99" t="s">
        <v>282</v>
      </c>
      <c r="H191" s="99" t="s">
        <v>278</v>
      </c>
      <c r="I191" s="99">
        <v>0.611205</v>
      </c>
    </row>
    <row r="192" spans="1:9" x14ac:dyDescent="0.35">
      <c r="A192" s="82" t="str">
        <f t="shared" si="2"/>
        <v>LLC-30-Single Family Attached-C</v>
      </c>
      <c r="B192" s="99" t="s">
        <v>273</v>
      </c>
      <c r="C192" s="99" t="s">
        <v>90</v>
      </c>
      <c r="D192" s="82" t="str">
        <f>VLOOKUP(Processed_Data!C192,'Literature Lookup Tables'!$P$2:$Q$156,2,0)</f>
        <v>C</v>
      </c>
      <c r="E192" s="99" t="s">
        <v>7</v>
      </c>
      <c r="F192" s="99" t="s">
        <v>288</v>
      </c>
      <c r="G192" s="99" t="s">
        <v>289</v>
      </c>
      <c r="H192" s="99" t="s">
        <v>278</v>
      </c>
      <c r="I192" s="99">
        <v>0.41948800000000003</v>
      </c>
    </row>
    <row r="193" spans="1:9" x14ac:dyDescent="0.35">
      <c r="A193" s="82" t="str">
        <f t="shared" si="2"/>
        <v>LLC-1-Single Family Detached-C</v>
      </c>
      <c r="B193" s="99" t="s">
        <v>273</v>
      </c>
      <c r="C193" s="99" t="s">
        <v>90</v>
      </c>
      <c r="D193" s="82" t="str">
        <f>VLOOKUP(Processed_Data!C193,'Literature Lookup Tables'!$P$2:$Q$156,2,0)</f>
        <v>C</v>
      </c>
      <c r="E193" s="99" t="s">
        <v>3</v>
      </c>
      <c r="F193" s="99" t="s">
        <v>281</v>
      </c>
      <c r="G193" s="99" t="s">
        <v>282</v>
      </c>
      <c r="H193" s="99" t="s">
        <v>278</v>
      </c>
      <c r="I193" s="99">
        <v>10.436987999999999</v>
      </c>
    </row>
    <row r="194" spans="1:9" x14ac:dyDescent="0.35">
      <c r="A194" s="82" t="str">
        <f t="shared" si="2"/>
        <v>LLC-29-Single Family Detached-C</v>
      </c>
      <c r="B194" s="99" t="s">
        <v>273</v>
      </c>
      <c r="C194" s="99" t="s">
        <v>90</v>
      </c>
      <c r="D194" s="82" t="str">
        <f>VLOOKUP(Processed_Data!C194,'Literature Lookup Tables'!$P$2:$Q$156,2,0)</f>
        <v>C</v>
      </c>
      <c r="E194" s="99" t="s">
        <v>3</v>
      </c>
      <c r="F194" s="99" t="s">
        <v>289</v>
      </c>
      <c r="G194" s="99" t="s">
        <v>281</v>
      </c>
      <c r="H194" s="99" t="s">
        <v>278</v>
      </c>
      <c r="I194" s="99">
        <v>2.056797</v>
      </c>
    </row>
    <row r="195" spans="1:9" x14ac:dyDescent="0.35">
      <c r="A195" s="82" t="str">
        <f t="shared" si="2"/>
        <v>LLC-31-Single Family Detached-C</v>
      </c>
      <c r="B195" s="99" t="s">
        <v>273</v>
      </c>
      <c r="C195" s="99" t="s">
        <v>90</v>
      </c>
      <c r="D195" s="82" t="str">
        <f>VLOOKUP(Processed_Data!C195,'Literature Lookup Tables'!$P$2:$Q$156,2,0)</f>
        <v>C</v>
      </c>
      <c r="E195" s="99" t="s">
        <v>3</v>
      </c>
      <c r="F195" s="99" t="s">
        <v>300</v>
      </c>
      <c r="G195" s="99" t="s">
        <v>288</v>
      </c>
      <c r="H195" s="99" t="s">
        <v>278</v>
      </c>
      <c r="I195" s="99">
        <v>0.21939600000000001</v>
      </c>
    </row>
    <row r="196" spans="1:9" x14ac:dyDescent="0.35">
      <c r="A196" s="82" t="str">
        <f t="shared" si="2"/>
        <v>LLC-30-Single Family Detached-C</v>
      </c>
      <c r="B196" s="99" t="s">
        <v>273</v>
      </c>
      <c r="C196" s="99" t="s">
        <v>90</v>
      </c>
      <c r="D196" s="82" t="str">
        <f>VLOOKUP(Processed_Data!C196,'Literature Lookup Tables'!$P$2:$Q$156,2,0)</f>
        <v>C</v>
      </c>
      <c r="E196" s="99" t="s">
        <v>3</v>
      </c>
      <c r="F196" s="99" t="s">
        <v>288</v>
      </c>
      <c r="G196" s="99" t="s">
        <v>289</v>
      </c>
      <c r="H196" s="99" t="s">
        <v>278</v>
      </c>
      <c r="I196" s="99">
        <v>19.070682999999999</v>
      </c>
    </row>
    <row r="197" spans="1:9" x14ac:dyDescent="0.35">
      <c r="A197" s="82" t="str">
        <f t="shared" si="2"/>
        <v>LLC-1-Undeveloped-C</v>
      </c>
      <c r="B197" s="99" t="s">
        <v>273</v>
      </c>
      <c r="C197" s="99" t="s">
        <v>90</v>
      </c>
      <c r="D197" s="82" t="str">
        <f>VLOOKUP(Processed_Data!C197,'Literature Lookup Tables'!$P$2:$Q$156,2,0)</f>
        <v>C</v>
      </c>
      <c r="E197" s="99" t="s">
        <v>10</v>
      </c>
      <c r="F197" s="99" t="s">
        <v>281</v>
      </c>
      <c r="G197" s="99" t="s">
        <v>282</v>
      </c>
      <c r="H197" s="99" t="s">
        <v>278</v>
      </c>
      <c r="I197" s="99">
        <v>0.60876799999999998</v>
      </c>
    </row>
    <row r="198" spans="1:9" x14ac:dyDescent="0.35">
      <c r="A198" s="82" t="str">
        <f t="shared" si="2"/>
        <v>LLC-29-Undeveloped-C</v>
      </c>
      <c r="B198" s="99" t="s">
        <v>273</v>
      </c>
      <c r="C198" s="99" t="s">
        <v>90</v>
      </c>
      <c r="D198" s="82" t="str">
        <f>VLOOKUP(Processed_Data!C198,'Literature Lookup Tables'!$P$2:$Q$156,2,0)</f>
        <v>C</v>
      </c>
      <c r="E198" s="99" t="s">
        <v>10</v>
      </c>
      <c r="F198" s="99" t="s">
        <v>289</v>
      </c>
      <c r="G198" s="99" t="s">
        <v>281</v>
      </c>
      <c r="H198" s="99" t="s">
        <v>278</v>
      </c>
      <c r="I198" s="99">
        <v>0.22323599999999999</v>
      </c>
    </row>
    <row r="199" spans="1:9" x14ac:dyDescent="0.35">
      <c r="A199" s="82" t="str">
        <f t="shared" ref="A199:A262" si="3">F199&amp;"-"&amp;E199&amp;"-"&amp;D199</f>
        <v>LLC-30-Undeveloped-C</v>
      </c>
      <c r="B199" s="99" t="s">
        <v>273</v>
      </c>
      <c r="C199" s="99" t="s">
        <v>90</v>
      </c>
      <c r="D199" s="82" t="str">
        <f>VLOOKUP(Processed_Data!C199,'Literature Lookup Tables'!$P$2:$Q$156,2,0)</f>
        <v>C</v>
      </c>
      <c r="E199" s="99" t="s">
        <v>10</v>
      </c>
      <c r="F199" s="99" t="s">
        <v>288</v>
      </c>
      <c r="G199" s="99" t="s">
        <v>289</v>
      </c>
      <c r="H199" s="99" t="s">
        <v>278</v>
      </c>
      <c r="I199" s="99">
        <v>3.6298119999999998</v>
      </c>
    </row>
    <row r="200" spans="1:9" x14ac:dyDescent="0.35">
      <c r="A200" s="82" t="str">
        <f t="shared" si="3"/>
        <v>LLC-1-Park, Recreational, or Preserve-C</v>
      </c>
      <c r="B200" s="99" t="s">
        <v>273</v>
      </c>
      <c r="C200" s="99" t="s">
        <v>90</v>
      </c>
      <c r="D200" s="82" t="str">
        <f>VLOOKUP(Processed_Data!C200,'Literature Lookup Tables'!$P$2:$Q$156,2,0)</f>
        <v>C</v>
      </c>
      <c r="E200" s="99" t="s">
        <v>2</v>
      </c>
      <c r="F200" s="99" t="s">
        <v>281</v>
      </c>
      <c r="G200" s="99" t="s">
        <v>282</v>
      </c>
      <c r="H200" s="99" t="s">
        <v>278</v>
      </c>
      <c r="I200" s="99">
        <v>1.028983</v>
      </c>
    </row>
    <row r="201" spans="1:9" x14ac:dyDescent="0.35">
      <c r="A201" s="82" t="str">
        <f t="shared" si="3"/>
        <v>LLC-1-Single Family Detached-C</v>
      </c>
      <c r="B201" s="99" t="s">
        <v>273</v>
      </c>
      <c r="C201" s="99" t="s">
        <v>90</v>
      </c>
      <c r="D201" s="82" t="str">
        <f>VLOOKUP(Processed_Data!C201,'Literature Lookup Tables'!$P$2:$Q$156,2,0)</f>
        <v>C</v>
      </c>
      <c r="E201" s="99" t="s">
        <v>3</v>
      </c>
      <c r="F201" s="99" t="s">
        <v>281</v>
      </c>
      <c r="G201" s="99" t="s">
        <v>282</v>
      </c>
      <c r="H201" s="99" t="s">
        <v>278</v>
      </c>
      <c r="I201" s="99">
        <v>0.169353</v>
      </c>
    </row>
    <row r="202" spans="1:9" x14ac:dyDescent="0.35">
      <c r="A202" s="82" t="str">
        <f t="shared" si="3"/>
        <v>LLC-1-Undeveloped-C</v>
      </c>
      <c r="B202" s="99" t="s">
        <v>273</v>
      </c>
      <c r="C202" s="99" t="s">
        <v>90</v>
      </c>
      <c r="D202" s="82" t="str">
        <f>VLOOKUP(Processed_Data!C202,'Literature Lookup Tables'!$P$2:$Q$156,2,0)</f>
        <v>C</v>
      </c>
      <c r="E202" s="99" t="s">
        <v>10</v>
      </c>
      <c r="F202" s="99" t="s">
        <v>281</v>
      </c>
      <c r="G202" s="99" t="s">
        <v>282</v>
      </c>
      <c r="H202" s="99" t="s">
        <v>278</v>
      </c>
      <c r="I202" s="99">
        <v>8.5877999999999996E-2</v>
      </c>
    </row>
    <row r="203" spans="1:9" x14ac:dyDescent="0.35">
      <c r="A203" s="82" t="str">
        <f t="shared" si="3"/>
        <v>LLC-22-Golf Course-C</v>
      </c>
      <c r="B203" s="99" t="s">
        <v>273</v>
      </c>
      <c r="C203" s="99" t="s">
        <v>90</v>
      </c>
      <c r="D203" s="82" t="str">
        <f>VLOOKUP(Processed_Data!C203,'Literature Lookup Tables'!$P$2:$Q$156,2,0)</f>
        <v>C</v>
      </c>
      <c r="E203" s="99" t="s">
        <v>13</v>
      </c>
      <c r="F203" s="99" t="s">
        <v>301</v>
      </c>
      <c r="G203" s="99" t="s">
        <v>302</v>
      </c>
      <c r="H203" s="99" t="s">
        <v>278</v>
      </c>
      <c r="I203" s="99">
        <v>2.5209999999999998E-3</v>
      </c>
    </row>
    <row r="204" spans="1:9" x14ac:dyDescent="0.35">
      <c r="A204" s="82" t="str">
        <f t="shared" si="3"/>
        <v>LLC-26-Golf Course-C</v>
      </c>
      <c r="B204" s="99" t="s">
        <v>273</v>
      </c>
      <c r="C204" s="99" t="s">
        <v>90</v>
      </c>
      <c r="D204" s="82" t="str">
        <f>VLOOKUP(Processed_Data!C204,'Literature Lookup Tables'!$P$2:$Q$156,2,0)</f>
        <v>C</v>
      </c>
      <c r="E204" s="99" t="s">
        <v>13</v>
      </c>
      <c r="F204" s="99" t="s">
        <v>303</v>
      </c>
      <c r="G204" s="99" t="s">
        <v>286</v>
      </c>
      <c r="H204" s="99" t="s">
        <v>278</v>
      </c>
      <c r="I204" s="99">
        <v>0.103195</v>
      </c>
    </row>
    <row r="205" spans="1:9" x14ac:dyDescent="0.35">
      <c r="A205" s="82" t="str">
        <f t="shared" si="3"/>
        <v>LLC-21-Golf Course-C</v>
      </c>
      <c r="B205" s="99" t="s">
        <v>273</v>
      </c>
      <c r="C205" s="99" t="s">
        <v>90</v>
      </c>
      <c r="D205" s="82" t="str">
        <f>VLOOKUP(Processed_Data!C205,'Literature Lookup Tables'!$P$2:$Q$156,2,0)</f>
        <v>C</v>
      </c>
      <c r="E205" s="99" t="s">
        <v>13</v>
      </c>
      <c r="F205" s="99" t="s">
        <v>302</v>
      </c>
      <c r="G205" s="99" t="s">
        <v>285</v>
      </c>
      <c r="H205" s="99" t="s">
        <v>278</v>
      </c>
      <c r="I205" s="99">
        <v>1.6147180000000001</v>
      </c>
    </row>
    <row r="206" spans="1:9" x14ac:dyDescent="0.35">
      <c r="A206" s="82" t="str">
        <f t="shared" si="3"/>
        <v>LLC-20-Golf Course-C</v>
      </c>
      <c r="B206" s="99" t="s">
        <v>273</v>
      </c>
      <c r="C206" s="99" t="s">
        <v>90</v>
      </c>
      <c r="D206" s="82" t="str">
        <f>VLOOKUP(Processed_Data!C206,'Literature Lookup Tables'!$P$2:$Q$156,2,0)</f>
        <v>C</v>
      </c>
      <c r="E206" s="99" t="s">
        <v>13</v>
      </c>
      <c r="F206" s="99" t="s">
        <v>285</v>
      </c>
      <c r="G206" s="99" t="s">
        <v>281</v>
      </c>
      <c r="H206" s="99" t="s">
        <v>278</v>
      </c>
      <c r="I206" s="99">
        <v>1.0705249999999999</v>
      </c>
    </row>
    <row r="207" spans="1:9" x14ac:dyDescent="0.35">
      <c r="A207" s="82" t="str">
        <f t="shared" si="3"/>
        <v>LLC-25-Golf Course-C</v>
      </c>
      <c r="B207" s="99" t="s">
        <v>273</v>
      </c>
      <c r="C207" s="99" t="s">
        <v>90</v>
      </c>
      <c r="D207" s="82" t="str">
        <f>VLOOKUP(Processed_Data!C207,'Literature Lookup Tables'!$P$2:$Q$156,2,0)</f>
        <v>C</v>
      </c>
      <c r="E207" s="99" t="s">
        <v>13</v>
      </c>
      <c r="F207" s="99" t="s">
        <v>286</v>
      </c>
      <c r="G207" s="99" t="s">
        <v>281</v>
      </c>
      <c r="H207" s="99" t="s">
        <v>278</v>
      </c>
      <c r="I207" s="99">
        <v>10.127473999999999</v>
      </c>
    </row>
    <row r="208" spans="1:9" x14ac:dyDescent="0.35">
      <c r="A208" s="82" t="str">
        <f t="shared" si="3"/>
        <v>LLC-26-Single Family Detached-C</v>
      </c>
      <c r="B208" s="99" t="s">
        <v>273</v>
      </c>
      <c r="C208" s="99" t="s">
        <v>90</v>
      </c>
      <c r="D208" s="82" t="str">
        <f>VLOOKUP(Processed_Data!C208,'Literature Lookup Tables'!$P$2:$Q$156,2,0)</f>
        <v>C</v>
      </c>
      <c r="E208" s="99" t="s">
        <v>3</v>
      </c>
      <c r="F208" s="99" t="s">
        <v>303</v>
      </c>
      <c r="G208" s="99" t="s">
        <v>286</v>
      </c>
      <c r="H208" s="99" t="s">
        <v>278</v>
      </c>
      <c r="I208" s="99">
        <v>5.0607730000000002</v>
      </c>
    </row>
    <row r="209" spans="1:9" x14ac:dyDescent="0.35">
      <c r="A209" s="82" t="str">
        <f t="shared" si="3"/>
        <v>LLC-22-Undeveloped-C</v>
      </c>
      <c r="B209" s="99" t="s">
        <v>273</v>
      </c>
      <c r="C209" s="99" t="s">
        <v>90</v>
      </c>
      <c r="D209" s="82" t="str">
        <f>VLOOKUP(Processed_Data!C209,'Literature Lookup Tables'!$P$2:$Q$156,2,0)</f>
        <v>C</v>
      </c>
      <c r="E209" s="99" t="s">
        <v>10</v>
      </c>
      <c r="F209" s="99" t="s">
        <v>301</v>
      </c>
      <c r="G209" s="99" t="s">
        <v>302</v>
      </c>
      <c r="H209" s="99" t="s">
        <v>278</v>
      </c>
      <c r="I209" s="99">
        <v>1.4381269999999999</v>
      </c>
    </row>
    <row r="210" spans="1:9" x14ac:dyDescent="0.35">
      <c r="A210" s="82" t="str">
        <f t="shared" si="3"/>
        <v>LLC-26-Undeveloped-C</v>
      </c>
      <c r="B210" s="99" t="s">
        <v>273</v>
      </c>
      <c r="C210" s="99" t="s">
        <v>90</v>
      </c>
      <c r="D210" s="82" t="str">
        <f>VLOOKUP(Processed_Data!C210,'Literature Lookup Tables'!$P$2:$Q$156,2,0)</f>
        <v>C</v>
      </c>
      <c r="E210" s="99" t="s">
        <v>10</v>
      </c>
      <c r="F210" s="99" t="s">
        <v>303</v>
      </c>
      <c r="G210" s="99" t="s">
        <v>286</v>
      </c>
      <c r="H210" s="99" t="s">
        <v>278</v>
      </c>
      <c r="I210" s="99">
        <v>8.9601590000000009</v>
      </c>
    </row>
    <row r="211" spans="1:9" x14ac:dyDescent="0.35">
      <c r="A211" s="82" t="str">
        <f t="shared" si="3"/>
        <v>LLC-21-Undeveloped-C</v>
      </c>
      <c r="B211" s="99" t="s">
        <v>273</v>
      </c>
      <c r="C211" s="99" t="s">
        <v>90</v>
      </c>
      <c r="D211" s="82" t="str">
        <f>VLOOKUP(Processed_Data!C211,'Literature Lookup Tables'!$P$2:$Q$156,2,0)</f>
        <v>C</v>
      </c>
      <c r="E211" s="99" t="s">
        <v>10</v>
      </c>
      <c r="F211" s="99" t="s">
        <v>302</v>
      </c>
      <c r="G211" s="99" t="s">
        <v>285</v>
      </c>
      <c r="H211" s="99" t="s">
        <v>278</v>
      </c>
      <c r="I211" s="99">
        <v>1.3004E-2</v>
      </c>
    </row>
    <row r="212" spans="1:9" x14ac:dyDescent="0.35">
      <c r="A212" s="82" t="str">
        <f t="shared" si="3"/>
        <v>LLC-1-Institutional-C</v>
      </c>
      <c r="B212" s="99" t="s">
        <v>273</v>
      </c>
      <c r="C212" s="99" t="s">
        <v>90</v>
      </c>
      <c r="D212" s="82" t="str">
        <f>VLOOKUP(Processed_Data!C212,'Literature Lookup Tables'!$P$2:$Q$156,2,0)</f>
        <v>C</v>
      </c>
      <c r="E212" s="99" t="s">
        <v>71</v>
      </c>
      <c r="F212" s="99" t="s">
        <v>281</v>
      </c>
      <c r="G212" s="99" t="s">
        <v>282</v>
      </c>
      <c r="H212" s="99" t="s">
        <v>278</v>
      </c>
      <c r="I212" s="99">
        <v>1.3126629999999999</v>
      </c>
    </row>
    <row r="213" spans="1:9" x14ac:dyDescent="0.35">
      <c r="A213" s="82" t="str">
        <f t="shared" si="3"/>
        <v>LLC-1-Single Family Detached-C</v>
      </c>
      <c r="B213" s="99" t="s">
        <v>273</v>
      </c>
      <c r="C213" s="99" t="s">
        <v>90</v>
      </c>
      <c r="D213" s="82" t="str">
        <f>VLOOKUP(Processed_Data!C213,'Literature Lookup Tables'!$P$2:$Q$156,2,0)</f>
        <v>C</v>
      </c>
      <c r="E213" s="99" t="s">
        <v>3</v>
      </c>
      <c r="F213" s="99" t="s">
        <v>281</v>
      </c>
      <c r="G213" s="99" t="s">
        <v>282</v>
      </c>
      <c r="H213" s="99" t="s">
        <v>278</v>
      </c>
      <c r="I213" s="99">
        <v>0.89915400000000001</v>
      </c>
    </row>
    <row r="214" spans="1:9" x14ac:dyDescent="0.35">
      <c r="A214" s="82" t="str">
        <f t="shared" si="3"/>
        <v>LLC-26-Agricultural-C</v>
      </c>
      <c r="B214" s="99" t="s">
        <v>273</v>
      </c>
      <c r="C214" s="99" t="s">
        <v>90</v>
      </c>
      <c r="D214" s="82" t="str">
        <f>VLOOKUP(Processed_Data!C214,'Literature Lookup Tables'!$P$2:$Q$156,2,0)</f>
        <v>C</v>
      </c>
      <c r="E214" s="99" t="s">
        <v>15</v>
      </c>
      <c r="F214" s="99" t="s">
        <v>303</v>
      </c>
      <c r="G214" s="99" t="s">
        <v>286</v>
      </c>
      <c r="H214" s="99" t="s">
        <v>278</v>
      </c>
      <c r="I214" s="99">
        <v>4.0155999999999997E-2</v>
      </c>
    </row>
    <row r="215" spans="1:9" x14ac:dyDescent="0.35">
      <c r="A215" s="82" t="str">
        <f t="shared" si="3"/>
        <v>LLC-26-Single Family Detached-C</v>
      </c>
      <c r="B215" s="99" t="s">
        <v>273</v>
      </c>
      <c r="C215" s="99" t="s">
        <v>90</v>
      </c>
      <c r="D215" s="82" t="str">
        <f>VLOOKUP(Processed_Data!C215,'Literature Lookup Tables'!$P$2:$Q$156,2,0)</f>
        <v>C</v>
      </c>
      <c r="E215" s="99" t="s">
        <v>3</v>
      </c>
      <c r="F215" s="99" t="s">
        <v>303</v>
      </c>
      <c r="G215" s="99" t="s">
        <v>286</v>
      </c>
      <c r="H215" s="99" t="s">
        <v>278</v>
      </c>
      <c r="I215" s="99">
        <v>2.1139760000000001</v>
      </c>
    </row>
    <row r="216" spans="1:9" x14ac:dyDescent="0.35">
      <c r="A216" s="82" t="str">
        <f t="shared" si="3"/>
        <v>LLC-26-Undeveloped-C</v>
      </c>
      <c r="B216" s="99" t="s">
        <v>273</v>
      </c>
      <c r="C216" s="99" t="s">
        <v>90</v>
      </c>
      <c r="D216" s="82" t="str">
        <f>VLOOKUP(Processed_Data!C216,'Literature Lookup Tables'!$P$2:$Q$156,2,0)</f>
        <v>C</v>
      </c>
      <c r="E216" s="99" t="s">
        <v>10</v>
      </c>
      <c r="F216" s="99" t="s">
        <v>303</v>
      </c>
      <c r="G216" s="99" t="s">
        <v>286</v>
      </c>
      <c r="H216" s="99" t="s">
        <v>278</v>
      </c>
      <c r="I216" s="99">
        <v>0.35109499999999999</v>
      </c>
    </row>
    <row r="217" spans="1:9" x14ac:dyDescent="0.35">
      <c r="A217" s="82" t="str">
        <f t="shared" si="3"/>
        <v>LLC-10-Single Family Detached-C</v>
      </c>
      <c r="B217" s="99" t="s">
        <v>273</v>
      </c>
      <c r="C217" s="99" t="s">
        <v>90</v>
      </c>
      <c r="D217" s="82" t="str">
        <f>VLOOKUP(Processed_Data!C217,'Literature Lookup Tables'!$P$2:$Q$156,2,0)</f>
        <v>C</v>
      </c>
      <c r="E217" s="99" t="s">
        <v>3</v>
      </c>
      <c r="F217" s="99" t="s">
        <v>287</v>
      </c>
      <c r="G217" s="99" t="s">
        <v>281</v>
      </c>
      <c r="H217" s="99" t="s">
        <v>278</v>
      </c>
      <c r="I217" s="99">
        <v>6.8442499999999997</v>
      </c>
    </row>
    <row r="218" spans="1:9" x14ac:dyDescent="0.35">
      <c r="A218" s="82" t="str">
        <f t="shared" si="3"/>
        <v>LLC-10-Undeveloped-C</v>
      </c>
      <c r="B218" s="99" t="s">
        <v>273</v>
      </c>
      <c r="C218" s="99" t="s">
        <v>90</v>
      </c>
      <c r="D218" s="82" t="str">
        <f>VLOOKUP(Processed_Data!C218,'Literature Lookup Tables'!$P$2:$Q$156,2,0)</f>
        <v>C</v>
      </c>
      <c r="E218" s="99" t="s">
        <v>10</v>
      </c>
      <c r="F218" s="99" t="s">
        <v>287</v>
      </c>
      <c r="G218" s="99" t="s">
        <v>281</v>
      </c>
      <c r="H218" s="99" t="s">
        <v>278</v>
      </c>
      <c r="I218" s="99">
        <v>2.1869640000000001</v>
      </c>
    </row>
    <row r="219" spans="1:9" x14ac:dyDescent="0.35">
      <c r="A219" s="82" t="str">
        <f t="shared" si="3"/>
        <v>LLC-18-Park, Recreational, or Preserve-C</v>
      </c>
      <c r="B219" s="99" t="s">
        <v>273</v>
      </c>
      <c r="C219" s="99" t="s">
        <v>90</v>
      </c>
      <c r="D219" s="82" t="str">
        <f>VLOOKUP(Processed_Data!C219,'Literature Lookup Tables'!$P$2:$Q$156,2,0)</f>
        <v>C</v>
      </c>
      <c r="E219" s="99" t="s">
        <v>2</v>
      </c>
      <c r="F219" s="99" t="s">
        <v>268</v>
      </c>
      <c r="G219" s="99" t="s">
        <v>284</v>
      </c>
      <c r="H219" s="99" t="s">
        <v>278</v>
      </c>
      <c r="I219" s="99">
        <v>4.2275119999999999</v>
      </c>
    </row>
    <row r="220" spans="1:9" x14ac:dyDescent="0.35">
      <c r="A220" s="82" t="str">
        <f t="shared" si="3"/>
        <v>LLC-24-Single Family Detached-C</v>
      </c>
      <c r="B220" s="99" t="s">
        <v>273</v>
      </c>
      <c r="C220" s="99" t="s">
        <v>90</v>
      </c>
      <c r="D220" s="82" t="str">
        <f>VLOOKUP(Processed_Data!C220,'Literature Lookup Tables'!$P$2:$Q$156,2,0)</f>
        <v>C</v>
      </c>
      <c r="E220" s="99" t="s">
        <v>3</v>
      </c>
      <c r="F220" s="99" t="s">
        <v>304</v>
      </c>
      <c r="G220" s="99" t="s">
        <v>305</v>
      </c>
      <c r="H220" s="99" t="s">
        <v>278</v>
      </c>
      <c r="I220" s="99">
        <v>7.2710999999999998E-2</v>
      </c>
    </row>
    <row r="221" spans="1:9" x14ac:dyDescent="0.35">
      <c r="A221" s="82" t="str">
        <f t="shared" si="3"/>
        <v>LLC-26-Single Family Detached-C</v>
      </c>
      <c r="B221" s="99" t="s">
        <v>273</v>
      </c>
      <c r="C221" s="99" t="s">
        <v>90</v>
      </c>
      <c r="D221" s="82" t="str">
        <f>VLOOKUP(Processed_Data!C221,'Literature Lookup Tables'!$P$2:$Q$156,2,0)</f>
        <v>C</v>
      </c>
      <c r="E221" s="99" t="s">
        <v>3</v>
      </c>
      <c r="F221" s="99" t="s">
        <v>303</v>
      </c>
      <c r="G221" s="99" t="s">
        <v>286</v>
      </c>
      <c r="H221" s="99" t="s">
        <v>278</v>
      </c>
      <c r="I221" s="99">
        <v>1.7958909999999999</v>
      </c>
    </row>
    <row r="222" spans="1:9" x14ac:dyDescent="0.35">
      <c r="A222" s="82" t="str">
        <f t="shared" si="3"/>
        <v>LLC-24-Undeveloped-C</v>
      </c>
      <c r="B222" s="99" t="s">
        <v>273</v>
      </c>
      <c r="C222" s="99" t="s">
        <v>90</v>
      </c>
      <c r="D222" s="82" t="str">
        <f>VLOOKUP(Processed_Data!C222,'Literature Lookup Tables'!$P$2:$Q$156,2,0)</f>
        <v>C</v>
      </c>
      <c r="E222" s="99" t="s">
        <v>10</v>
      </c>
      <c r="F222" s="99" t="s">
        <v>304</v>
      </c>
      <c r="G222" s="99" t="s">
        <v>305</v>
      </c>
      <c r="H222" s="99" t="s">
        <v>278</v>
      </c>
      <c r="I222" s="99">
        <v>4.4689999999999999E-3</v>
      </c>
    </row>
    <row r="223" spans="1:9" x14ac:dyDescent="0.35">
      <c r="A223" s="82" t="str">
        <f t="shared" si="3"/>
        <v>LLC-26-Undeveloped-C</v>
      </c>
      <c r="B223" s="99" t="s">
        <v>273</v>
      </c>
      <c r="C223" s="99" t="s">
        <v>90</v>
      </c>
      <c r="D223" s="82" t="str">
        <f>VLOOKUP(Processed_Data!C223,'Literature Lookup Tables'!$P$2:$Q$156,2,0)</f>
        <v>C</v>
      </c>
      <c r="E223" s="99" t="s">
        <v>10</v>
      </c>
      <c r="F223" s="99" t="s">
        <v>303</v>
      </c>
      <c r="G223" s="99" t="s">
        <v>286</v>
      </c>
      <c r="H223" s="99" t="s">
        <v>278</v>
      </c>
      <c r="I223" s="99">
        <v>4.8678460000000001</v>
      </c>
    </row>
    <row r="224" spans="1:9" x14ac:dyDescent="0.35">
      <c r="A224" s="82" t="str">
        <f t="shared" si="3"/>
        <v>LLC-14-Single Family Detached-C</v>
      </c>
      <c r="B224" s="99" t="s">
        <v>273</v>
      </c>
      <c r="C224" s="99" t="s">
        <v>93</v>
      </c>
      <c r="D224" s="82" t="str">
        <f>VLOOKUP(Processed_Data!C224,'Literature Lookup Tables'!$P$2:$Q$156,2,0)</f>
        <v>C</v>
      </c>
      <c r="E224" s="99" t="s">
        <v>3</v>
      </c>
      <c r="F224" s="99" t="s">
        <v>284</v>
      </c>
      <c r="G224" s="99" t="s">
        <v>281</v>
      </c>
      <c r="H224" s="99" t="s">
        <v>278</v>
      </c>
      <c r="I224" s="99">
        <v>1.6677999999999998E-2</v>
      </c>
    </row>
    <row r="225" spans="1:9" x14ac:dyDescent="0.35">
      <c r="A225" s="82" t="str">
        <f t="shared" si="3"/>
        <v>LLC-1-Single Family Detached-C</v>
      </c>
      <c r="B225" s="99" t="s">
        <v>273</v>
      </c>
      <c r="C225" s="99" t="s">
        <v>93</v>
      </c>
      <c r="D225" s="82" t="str">
        <f>VLOOKUP(Processed_Data!C225,'Literature Lookup Tables'!$P$2:$Q$156,2,0)</f>
        <v>C</v>
      </c>
      <c r="E225" s="99" t="s">
        <v>3</v>
      </c>
      <c r="F225" s="99" t="s">
        <v>281</v>
      </c>
      <c r="G225" s="99" t="s">
        <v>282</v>
      </c>
      <c r="H225" s="99" t="s">
        <v>278</v>
      </c>
      <c r="I225" s="99">
        <v>1.828851</v>
      </c>
    </row>
    <row r="226" spans="1:9" x14ac:dyDescent="0.35">
      <c r="A226" s="82" t="str">
        <f t="shared" si="3"/>
        <v>LLC-1-Agricultural-C</v>
      </c>
      <c r="B226" s="99" t="s">
        <v>273</v>
      </c>
      <c r="C226" s="99" t="s">
        <v>93</v>
      </c>
      <c r="D226" s="82" t="str">
        <f>VLOOKUP(Processed_Data!C226,'Literature Lookup Tables'!$P$2:$Q$156,2,0)</f>
        <v>C</v>
      </c>
      <c r="E226" s="99" t="s">
        <v>15</v>
      </c>
      <c r="F226" s="99" t="s">
        <v>281</v>
      </c>
      <c r="G226" s="99" t="s">
        <v>282</v>
      </c>
      <c r="H226" s="99" t="s">
        <v>278</v>
      </c>
      <c r="I226" s="99">
        <v>0.88913299999999995</v>
      </c>
    </row>
    <row r="227" spans="1:9" x14ac:dyDescent="0.35">
      <c r="A227" s="82" t="str">
        <f t="shared" si="3"/>
        <v>LLC-1-Single Family Detached-C</v>
      </c>
      <c r="B227" s="99" t="s">
        <v>273</v>
      </c>
      <c r="C227" s="99" t="s">
        <v>93</v>
      </c>
      <c r="D227" s="82" t="str">
        <f>VLOOKUP(Processed_Data!C227,'Literature Lookup Tables'!$P$2:$Q$156,2,0)</f>
        <v>C</v>
      </c>
      <c r="E227" s="99" t="s">
        <v>3</v>
      </c>
      <c r="F227" s="99" t="s">
        <v>281</v>
      </c>
      <c r="G227" s="99" t="s">
        <v>282</v>
      </c>
      <c r="H227" s="99" t="s">
        <v>278</v>
      </c>
      <c r="I227" s="99">
        <v>1.1977139999999999</v>
      </c>
    </row>
    <row r="228" spans="1:9" x14ac:dyDescent="0.35">
      <c r="A228" s="82" t="str">
        <f t="shared" si="3"/>
        <v>LLC-1-Undeveloped-C</v>
      </c>
      <c r="B228" s="99" t="s">
        <v>273</v>
      </c>
      <c r="C228" s="99" t="s">
        <v>93</v>
      </c>
      <c r="D228" s="82" t="str">
        <f>VLOOKUP(Processed_Data!C228,'Literature Lookup Tables'!$P$2:$Q$156,2,0)</f>
        <v>C</v>
      </c>
      <c r="E228" s="99" t="s">
        <v>10</v>
      </c>
      <c r="F228" s="99" t="s">
        <v>281</v>
      </c>
      <c r="G228" s="99" t="s">
        <v>282</v>
      </c>
      <c r="H228" s="99" t="s">
        <v>278</v>
      </c>
      <c r="I228" s="99">
        <v>1.0373289999999999</v>
      </c>
    </row>
    <row r="229" spans="1:9" x14ac:dyDescent="0.35">
      <c r="A229" s="82" t="str">
        <f t="shared" si="3"/>
        <v>LLC-10-Single Family Detached-C</v>
      </c>
      <c r="B229" s="99" t="s">
        <v>273</v>
      </c>
      <c r="C229" s="99" t="s">
        <v>93</v>
      </c>
      <c r="D229" s="82" t="str">
        <f>VLOOKUP(Processed_Data!C229,'Literature Lookup Tables'!$P$2:$Q$156,2,0)</f>
        <v>C</v>
      </c>
      <c r="E229" s="99" t="s">
        <v>3</v>
      </c>
      <c r="F229" s="99" t="s">
        <v>287</v>
      </c>
      <c r="G229" s="99" t="s">
        <v>281</v>
      </c>
      <c r="H229" s="99" t="s">
        <v>278</v>
      </c>
      <c r="I229" s="99">
        <v>1.447748</v>
      </c>
    </row>
    <row r="230" spans="1:9" x14ac:dyDescent="0.35">
      <c r="A230" s="82" t="str">
        <f t="shared" si="3"/>
        <v>LLC-10-Undeveloped-C</v>
      </c>
      <c r="B230" s="99" t="s">
        <v>273</v>
      </c>
      <c r="C230" s="99" t="s">
        <v>93</v>
      </c>
      <c r="D230" s="82" t="str">
        <f>VLOOKUP(Processed_Data!C230,'Literature Lookup Tables'!$P$2:$Q$156,2,0)</f>
        <v>C</v>
      </c>
      <c r="E230" s="99" t="s">
        <v>10</v>
      </c>
      <c r="F230" s="99" t="s">
        <v>287</v>
      </c>
      <c r="G230" s="99" t="s">
        <v>281</v>
      </c>
      <c r="H230" s="99" t="s">
        <v>278</v>
      </c>
      <c r="I230" s="99">
        <v>0.173571</v>
      </c>
    </row>
    <row r="231" spans="1:9" x14ac:dyDescent="0.35">
      <c r="A231" s="82" t="str">
        <f t="shared" si="3"/>
        <v>LLC-27-Single Family Detached-C</v>
      </c>
      <c r="B231" s="99" t="s">
        <v>273</v>
      </c>
      <c r="C231" s="99" t="s">
        <v>93</v>
      </c>
      <c r="D231" s="82" t="str">
        <f>VLOOKUP(Processed_Data!C231,'Literature Lookup Tables'!$P$2:$Q$156,2,0)</f>
        <v>C</v>
      </c>
      <c r="E231" s="99" t="s">
        <v>3</v>
      </c>
      <c r="F231" s="99" t="s">
        <v>283</v>
      </c>
      <c r="G231" s="99" t="s">
        <v>269</v>
      </c>
      <c r="H231" s="99" t="s">
        <v>278</v>
      </c>
      <c r="I231" s="99">
        <v>8.6397000000000002E-2</v>
      </c>
    </row>
    <row r="232" spans="1:9" x14ac:dyDescent="0.35">
      <c r="A232" s="82" t="str">
        <f t="shared" si="3"/>
        <v>LLC-27-Undeveloped-C</v>
      </c>
      <c r="B232" s="99" t="s">
        <v>273</v>
      </c>
      <c r="C232" s="99" t="s">
        <v>93</v>
      </c>
      <c r="D232" s="82" t="str">
        <f>VLOOKUP(Processed_Data!C232,'Literature Lookup Tables'!$P$2:$Q$156,2,0)</f>
        <v>C</v>
      </c>
      <c r="E232" s="99" t="s">
        <v>10</v>
      </c>
      <c r="F232" s="99" t="s">
        <v>283</v>
      </c>
      <c r="G232" s="99" t="s">
        <v>269</v>
      </c>
      <c r="H232" s="99" t="s">
        <v>278</v>
      </c>
      <c r="I232" s="99">
        <v>3.6489999999999999E-3</v>
      </c>
    </row>
    <row r="233" spans="1:9" x14ac:dyDescent="0.35">
      <c r="A233" s="82" t="str">
        <f t="shared" si="3"/>
        <v>LLC-20-Golf Course-C</v>
      </c>
      <c r="B233" s="99" t="s">
        <v>273</v>
      </c>
      <c r="C233" s="99" t="s">
        <v>93</v>
      </c>
      <c r="D233" s="82" t="str">
        <f>VLOOKUP(Processed_Data!C233,'Literature Lookup Tables'!$P$2:$Q$156,2,0)</f>
        <v>C</v>
      </c>
      <c r="E233" s="99" t="s">
        <v>13</v>
      </c>
      <c r="F233" s="99" t="s">
        <v>285</v>
      </c>
      <c r="G233" s="99" t="s">
        <v>281</v>
      </c>
      <c r="H233" s="99" t="s">
        <v>278</v>
      </c>
      <c r="I233" s="99">
        <v>0.80503800000000003</v>
      </c>
    </row>
    <row r="234" spans="1:9" x14ac:dyDescent="0.35">
      <c r="A234" s="82" t="str">
        <f t="shared" si="3"/>
        <v>LLC-1-Golf Course-C</v>
      </c>
      <c r="B234" s="99" t="s">
        <v>273</v>
      </c>
      <c r="C234" s="99" t="s">
        <v>93</v>
      </c>
      <c r="D234" s="82" t="str">
        <f>VLOOKUP(Processed_Data!C234,'Literature Lookup Tables'!$P$2:$Q$156,2,0)</f>
        <v>C</v>
      </c>
      <c r="E234" s="99" t="s">
        <v>13</v>
      </c>
      <c r="F234" s="99" t="s">
        <v>281</v>
      </c>
      <c r="G234" s="99" t="s">
        <v>282</v>
      </c>
      <c r="H234" s="99" t="s">
        <v>278</v>
      </c>
      <c r="I234" s="99">
        <v>0.42810399999999998</v>
      </c>
    </row>
    <row r="235" spans="1:9" x14ac:dyDescent="0.35">
      <c r="A235" s="82" t="str">
        <f t="shared" si="3"/>
        <v>LLC-1-Single Family Detached-C</v>
      </c>
      <c r="B235" s="99" t="s">
        <v>273</v>
      </c>
      <c r="C235" s="99" t="s">
        <v>93</v>
      </c>
      <c r="D235" s="82" t="str">
        <f>VLOOKUP(Processed_Data!C235,'Literature Lookup Tables'!$P$2:$Q$156,2,0)</f>
        <v>C</v>
      </c>
      <c r="E235" s="99" t="s">
        <v>3</v>
      </c>
      <c r="F235" s="99" t="s">
        <v>281</v>
      </c>
      <c r="G235" s="99" t="s">
        <v>282</v>
      </c>
      <c r="H235" s="99" t="s">
        <v>278</v>
      </c>
      <c r="I235" s="99">
        <v>0.92951799999999996</v>
      </c>
    </row>
    <row r="236" spans="1:9" x14ac:dyDescent="0.35">
      <c r="A236" s="82" t="str">
        <f t="shared" si="3"/>
        <v>LLC-1-Undeveloped-C</v>
      </c>
      <c r="B236" s="99" t="s">
        <v>273</v>
      </c>
      <c r="C236" s="99" t="s">
        <v>93</v>
      </c>
      <c r="D236" s="82" t="str">
        <f>VLOOKUP(Processed_Data!C236,'Literature Lookup Tables'!$P$2:$Q$156,2,0)</f>
        <v>C</v>
      </c>
      <c r="E236" s="99" t="s">
        <v>10</v>
      </c>
      <c r="F236" s="99" t="s">
        <v>281</v>
      </c>
      <c r="G236" s="99" t="s">
        <v>282</v>
      </c>
      <c r="H236" s="99" t="s">
        <v>278</v>
      </c>
      <c r="I236" s="99">
        <v>0.391428</v>
      </c>
    </row>
    <row r="237" spans="1:9" x14ac:dyDescent="0.35">
      <c r="A237" s="82" t="str">
        <f t="shared" si="3"/>
        <v>LLC-10-Single Family Detached-C</v>
      </c>
      <c r="B237" s="99" t="s">
        <v>273</v>
      </c>
      <c r="C237" s="99" t="s">
        <v>93</v>
      </c>
      <c r="D237" s="82" t="str">
        <f>VLOOKUP(Processed_Data!C237,'Literature Lookup Tables'!$P$2:$Q$156,2,0)</f>
        <v>C</v>
      </c>
      <c r="E237" s="99" t="s">
        <v>3</v>
      </c>
      <c r="F237" s="99" t="s">
        <v>287</v>
      </c>
      <c r="G237" s="99" t="s">
        <v>281</v>
      </c>
      <c r="H237" s="99" t="s">
        <v>278</v>
      </c>
      <c r="I237" s="99">
        <v>2.1681370000000002</v>
      </c>
    </row>
    <row r="238" spans="1:9" x14ac:dyDescent="0.35">
      <c r="A238" s="82" t="str">
        <f t="shared" si="3"/>
        <v>LLC-1-Single Family Detached-C</v>
      </c>
      <c r="B238" s="99" t="s">
        <v>273</v>
      </c>
      <c r="C238" s="99" t="s">
        <v>93</v>
      </c>
      <c r="D238" s="82" t="str">
        <f>VLOOKUP(Processed_Data!C238,'Literature Lookup Tables'!$P$2:$Q$156,2,0)</f>
        <v>C</v>
      </c>
      <c r="E238" s="99" t="s">
        <v>3</v>
      </c>
      <c r="F238" s="99" t="s">
        <v>281</v>
      </c>
      <c r="G238" s="99" t="s">
        <v>282</v>
      </c>
      <c r="H238" s="99" t="s">
        <v>278</v>
      </c>
      <c r="I238" s="99">
        <v>4.2759340000000003</v>
      </c>
    </row>
    <row r="239" spans="1:9" x14ac:dyDescent="0.35">
      <c r="A239" s="82" t="str">
        <f t="shared" si="3"/>
        <v>LLC-10-Undeveloped-C</v>
      </c>
      <c r="B239" s="99" t="s">
        <v>273</v>
      </c>
      <c r="C239" s="99" t="s">
        <v>93</v>
      </c>
      <c r="D239" s="82" t="str">
        <f>VLOOKUP(Processed_Data!C239,'Literature Lookup Tables'!$P$2:$Q$156,2,0)</f>
        <v>C</v>
      </c>
      <c r="E239" s="99" t="s">
        <v>10</v>
      </c>
      <c r="F239" s="99" t="s">
        <v>287</v>
      </c>
      <c r="G239" s="99" t="s">
        <v>281</v>
      </c>
      <c r="H239" s="99" t="s">
        <v>278</v>
      </c>
      <c r="I239" s="99">
        <v>6.3577999999999996E-2</v>
      </c>
    </row>
    <row r="240" spans="1:9" x14ac:dyDescent="0.35">
      <c r="A240" s="82" t="str">
        <f t="shared" si="3"/>
        <v>LLC-25-Single Family Detached-C</v>
      </c>
      <c r="B240" s="99" t="s">
        <v>273</v>
      </c>
      <c r="C240" s="99" t="s">
        <v>93</v>
      </c>
      <c r="D240" s="82" t="str">
        <f>VLOOKUP(Processed_Data!C240,'Literature Lookup Tables'!$P$2:$Q$156,2,0)</f>
        <v>C</v>
      </c>
      <c r="E240" s="99" t="s">
        <v>3</v>
      </c>
      <c r="F240" s="99" t="s">
        <v>286</v>
      </c>
      <c r="G240" s="99" t="s">
        <v>281</v>
      </c>
      <c r="H240" s="99" t="s">
        <v>278</v>
      </c>
      <c r="I240" s="99">
        <v>5.2017600000000002</v>
      </c>
    </row>
    <row r="241" spans="1:9" x14ac:dyDescent="0.35">
      <c r="A241" s="82" t="str">
        <f t="shared" si="3"/>
        <v>LLC-27-Single Family Detached-C</v>
      </c>
      <c r="B241" s="99" t="s">
        <v>273</v>
      </c>
      <c r="C241" s="99" t="s">
        <v>93</v>
      </c>
      <c r="D241" s="82" t="str">
        <f>VLOOKUP(Processed_Data!C241,'Literature Lookup Tables'!$P$2:$Q$156,2,0)</f>
        <v>C</v>
      </c>
      <c r="E241" s="99" t="s">
        <v>3</v>
      </c>
      <c r="F241" s="99" t="s">
        <v>283</v>
      </c>
      <c r="G241" s="99" t="s">
        <v>269</v>
      </c>
      <c r="H241" s="99" t="s">
        <v>278</v>
      </c>
      <c r="I241" s="99">
        <v>6.3497519999999996</v>
      </c>
    </row>
    <row r="242" spans="1:9" x14ac:dyDescent="0.35">
      <c r="A242" s="82" t="str">
        <f t="shared" si="3"/>
        <v>LLC-25-Undeveloped-C</v>
      </c>
      <c r="B242" s="99" t="s">
        <v>273</v>
      </c>
      <c r="C242" s="99" t="s">
        <v>93</v>
      </c>
      <c r="D242" s="82" t="str">
        <f>VLOOKUP(Processed_Data!C242,'Literature Lookup Tables'!$P$2:$Q$156,2,0)</f>
        <v>C</v>
      </c>
      <c r="E242" s="99" t="s">
        <v>10</v>
      </c>
      <c r="F242" s="99" t="s">
        <v>286</v>
      </c>
      <c r="G242" s="99" t="s">
        <v>281</v>
      </c>
      <c r="H242" s="99" t="s">
        <v>278</v>
      </c>
      <c r="I242" s="99">
        <v>5.5292859999999999</v>
      </c>
    </row>
    <row r="243" spans="1:9" x14ac:dyDescent="0.35">
      <c r="A243" s="82" t="str">
        <f t="shared" si="3"/>
        <v>LLC-21-Golf Course-C</v>
      </c>
      <c r="B243" s="99" t="s">
        <v>273</v>
      </c>
      <c r="C243" s="99" t="s">
        <v>93</v>
      </c>
      <c r="D243" s="82" t="str">
        <f>VLOOKUP(Processed_Data!C243,'Literature Lookup Tables'!$P$2:$Q$156,2,0)</f>
        <v>C</v>
      </c>
      <c r="E243" s="99" t="s">
        <v>13</v>
      </c>
      <c r="F243" s="99" t="s">
        <v>302</v>
      </c>
      <c r="G243" s="99" t="s">
        <v>285</v>
      </c>
      <c r="H243" s="99" t="s">
        <v>278</v>
      </c>
      <c r="I243" s="99">
        <v>3.633168</v>
      </c>
    </row>
    <row r="244" spans="1:9" x14ac:dyDescent="0.35">
      <c r="A244" s="82" t="str">
        <f t="shared" si="3"/>
        <v>LLC-19-Golf Course-C</v>
      </c>
      <c r="B244" s="99" t="s">
        <v>273</v>
      </c>
      <c r="C244" s="99" t="s">
        <v>93</v>
      </c>
      <c r="D244" s="82" t="str">
        <f>VLOOKUP(Processed_Data!C244,'Literature Lookup Tables'!$P$2:$Q$156,2,0)</f>
        <v>C</v>
      </c>
      <c r="E244" s="99" t="s">
        <v>13</v>
      </c>
      <c r="F244" s="99" t="s">
        <v>298</v>
      </c>
      <c r="G244" s="99" t="s">
        <v>281</v>
      </c>
      <c r="H244" s="99" t="s">
        <v>278</v>
      </c>
      <c r="I244" s="99">
        <v>3.1813069999999999</v>
      </c>
    </row>
    <row r="245" spans="1:9" x14ac:dyDescent="0.35">
      <c r="A245" s="82" t="str">
        <f t="shared" si="3"/>
        <v>LLC-20-Golf Course-C</v>
      </c>
      <c r="B245" s="99" t="s">
        <v>273</v>
      </c>
      <c r="C245" s="99" t="s">
        <v>93</v>
      </c>
      <c r="D245" s="82" t="str">
        <f>VLOOKUP(Processed_Data!C245,'Literature Lookup Tables'!$P$2:$Q$156,2,0)</f>
        <v>C</v>
      </c>
      <c r="E245" s="99" t="s">
        <v>13</v>
      </c>
      <c r="F245" s="99" t="s">
        <v>285</v>
      </c>
      <c r="G245" s="99" t="s">
        <v>281</v>
      </c>
      <c r="H245" s="99" t="s">
        <v>278</v>
      </c>
      <c r="I245" s="99">
        <v>4.4904960000000003</v>
      </c>
    </row>
    <row r="246" spans="1:9" x14ac:dyDescent="0.35">
      <c r="A246" s="82" t="str">
        <f t="shared" si="3"/>
        <v>LLC-1-Golf Course-C</v>
      </c>
      <c r="B246" s="99" t="s">
        <v>273</v>
      </c>
      <c r="C246" s="99" t="s">
        <v>93</v>
      </c>
      <c r="D246" s="82" t="str">
        <f>VLOOKUP(Processed_Data!C246,'Literature Lookup Tables'!$P$2:$Q$156,2,0)</f>
        <v>C</v>
      </c>
      <c r="E246" s="99" t="s">
        <v>13</v>
      </c>
      <c r="F246" s="99" t="s">
        <v>281</v>
      </c>
      <c r="G246" s="99" t="s">
        <v>282</v>
      </c>
      <c r="H246" s="99" t="s">
        <v>278</v>
      </c>
      <c r="I246" s="99">
        <v>1.762213</v>
      </c>
    </row>
    <row r="247" spans="1:9" x14ac:dyDescent="0.35">
      <c r="A247" s="82" t="str">
        <f t="shared" si="3"/>
        <v>LLC-19-Single Family Detached-C</v>
      </c>
      <c r="B247" s="99" t="s">
        <v>273</v>
      </c>
      <c r="C247" s="99" t="s">
        <v>93</v>
      </c>
      <c r="D247" s="82" t="str">
        <f>VLOOKUP(Processed_Data!C247,'Literature Lookup Tables'!$P$2:$Q$156,2,0)</f>
        <v>C</v>
      </c>
      <c r="E247" s="99" t="s">
        <v>3</v>
      </c>
      <c r="F247" s="99" t="s">
        <v>298</v>
      </c>
      <c r="G247" s="99" t="s">
        <v>281</v>
      </c>
      <c r="H247" s="99" t="s">
        <v>278</v>
      </c>
      <c r="I247" s="99">
        <v>3.9916E-2</v>
      </c>
    </row>
    <row r="248" spans="1:9" x14ac:dyDescent="0.35">
      <c r="A248" s="82" t="str">
        <f t="shared" si="3"/>
        <v>LLC-23-Single Family Detached-C</v>
      </c>
      <c r="B248" s="99" t="s">
        <v>273</v>
      </c>
      <c r="C248" s="99" t="s">
        <v>93</v>
      </c>
      <c r="D248" s="82" t="str">
        <f>VLOOKUP(Processed_Data!C248,'Literature Lookup Tables'!$P$2:$Q$156,2,0)</f>
        <v>C</v>
      </c>
      <c r="E248" s="99" t="s">
        <v>3</v>
      </c>
      <c r="F248" s="99" t="s">
        <v>305</v>
      </c>
      <c r="G248" s="99" t="s">
        <v>301</v>
      </c>
      <c r="H248" s="99" t="s">
        <v>278</v>
      </c>
      <c r="I248" s="99">
        <v>1.491838</v>
      </c>
    </row>
    <row r="249" spans="1:9" x14ac:dyDescent="0.35">
      <c r="A249" s="82" t="str">
        <f t="shared" si="3"/>
        <v>LLC-23-Undeveloped-C</v>
      </c>
      <c r="B249" s="99" t="s">
        <v>273</v>
      </c>
      <c r="C249" s="99" t="s">
        <v>93</v>
      </c>
      <c r="D249" s="82" t="str">
        <f>VLOOKUP(Processed_Data!C249,'Literature Lookup Tables'!$P$2:$Q$156,2,0)</f>
        <v>C</v>
      </c>
      <c r="E249" s="99" t="s">
        <v>10</v>
      </c>
      <c r="F249" s="99" t="s">
        <v>305</v>
      </c>
      <c r="G249" s="99" t="s">
        <v>301</v>
      </c>
      <c r="H249" s="99" t="s">
        <v>278</v>
      </c>
      <c r="I249" s="99">
        <v>2.60379</v>
      </c>
    </row>
    <row r="250" spans="1:9" x14ac:dyDescent="0.35">
      <c r="A250" s="82" t="str">
        <f t="shared" si="3"/>
        <v>LLC-26-Agricultural-C</v>
      </c>
      <c r="B250" s="99" t="s">
        <v>273</v>
      </c>
      <c r="C250" s="99" t="s">
        <v>93</v>
      </c>
      <c r="D250" s="82" t="str">
        <f>VLOOKUP(Processed_Data!C250,'Literature Lookup Tables'!$P$2:$Q$156,2,0)</f>
        <v>C</v>
      </c>
      <c r="E250" s="99" t="s">
        <v>15</v>
      </c>
      <c r="F250" s="99" t="s">
        <v>303</v>
      </c>
      <c r="G250" s="99" t="s">
        <v>286</v>
      </c>
      <c r="H250" s="99" t="s">
        <v>278</v>
      </c>
      <c r="I250" s="99">
        <v>3.7682410000000002</v>
      </c>
    </row>
    <row r="251" spans="1:9" x14ac:dyDescent="0.35">
      <c r="A251" s="82" t="str">
        <f t="shared" si="3"/>
        <v>LLC-26-Single Family Detached-C</v>
      </c>
      <c r="B251" s="99" t="s">
        <v>273</v>
      </c>
      <c r="C251" s="99" t="s">
        <v>93</v>
      </c>
      <c r="D251" s="82" t="str">
        <f>VLOOKUP(Processed_Data!C251,'Literature Lookup Tables'!$P$2:$Q$156,2,0)</f>
        <v>C</v>
      </c>
      <c r="E251" s="99" t="s">
        <v>3</v>
      </c>
      <c r="F251" s="99" t="s">
        <v>303</v>
      </c>
      <c r="G251" s="99" t="s">
        <v>286</v>
      </c>
      <c r="H251" s="99" t="s">
        <v>278</v>
      </c>
      <c r="I251" s="99">
        <v>1.8474729999999999</v>
      </c>
    </row>
    <row r="252" spans="1:9" x14ac:dyDescent="0.35">
      <c r="A252" s="82" t="str">
        <f t="shared" si="3"/>
        <v>LLC-26-Undeveloped-C</v>
      </c>
      <c r="B252" s="99" t="s">
        <v>273</v>
      </c>
      <c r="C252" s="99" t="s">
        <v>93</v>
      </c>
      <c r="D252" s="82" t="str">
        <f>VLOOKUP(Processed_Data!C252,'Literature Lookup Tables'!$P$2:$Q$156,2,0)</f>
        <v>C</v>
      </c>
      <c r="E252" s="99" t="s">
        <v>10</v>
      </c>
      <c r="F252" s="99" t="s">
        <v>303</v>
      </c>
      <c r="G252" s="99" t="s">
        <v>286</v>
      </c>
      <c r="H252" s="99" t="s">
        <v>278</v>
      </c>
      <c r="I252" s="99">
        <v>0.38917099999999999</v>
      </c>
    </row>
    <row r="253" spans="1:9" x14ac:dyDescent="0.35">
      <c r="A253" s="82" t="str">
        <f t="shared" si="3"/>
        <v>LLC-1-Single Family Detached-C</v>
      </c>
      <c r="B253" s="99" t="s">
        <v>273</v>
      </c>
      <c r="C253" s="99" t="s">
        <v>90</v>
      </c>
      <c r="D253" s="82" t="str">
        <f>VLOOKUP(Processed_Data!C253,'Literature Lookup Tables'!$P$2:$Q$156,2,0)</f>
        <v>C</v>
      </c>
      <c r="E253" s="99" t="s">
        <v>3</v>
      </c>
      <c r="F253" s="99" t="s">
        <v>281</v>
      </c>
      <c r="G253" s="99" t="s">
        <v>282</v>
      </c>
      <c r="H253" s="99" t="s">
        <v>278</v>
      </c>
      <c r="I253" s="99">
        <v>0.96115200000000001</v>
      </c>
    </row>
    <row r="254" spans="1:9" x14ac:dyDescent="0.35">
      <c r="A254" s="82" t="str">
        <f t="shared" si="3"/>
        <v>LLC-1-Undeveloped-C</v>
      </c>
      <c r="B254" s="99" t="s">
        <v>273</v>
      </c>
      <c r="C254" s="99" t="s">
        <v>90</v>
      </c>
      <c r="D254" s="82" t="str">
        <f>VLOOKUP(Processed_Data!C254,'Literature Lookup Tables'!$P$2:$Q$156,2,0)</f>
        <v>C</v>
      </c>
      <c r="E254" s="99" t="s">
        <v>10</v>
      </c>
      <c r="F254" s="99" t="s">
        <v>281</v>
      </c>
      <c r="G254" s="99" t="s">
        <v>282</v>
      </c>
      <c r="H254" s="99" t="s">
        <v>278</v>
      </c>
      <c r="I254" s="99">
        <v>2.622792</v>
      </c>
    </row>
    <row r="255" spans="1:9" x14ac:dyDescent="0.35">
      <c r="A255" s="82" t="str">
        <f t="shared" si="3"/>
        <v>LLC-27-Single Family Detached-C</v>
      </c>
      <c r="B255" s="99" t="s">
        <v>273</v>
      </c>
      <c r="C255" s="99" t="s">
        <v>90</v>
      </c>
      <c r="D255" s="82" t="str">
        <f>VLOOKUP(Processed_Data!C255,'Literature Lookup Tables'!$P$2:$Q$156,2,0)</f>
        <v>C</v>
      </c>
      <c r="E255" s="99" t="s">
        <v>3</v>
      </c>
      <c r="F255" s="99" t="s">
        <v>283</v>
      </c>
      <c r="G255" s="99" t="s">
        <v>269</v>
      </c>
      <c r="H255" s="99" t="s">
        <v>278</v>
      </c>
      <c r="I255" s="99">
        <v>4.0832230000000003</v>
      </c>
    </row>
    <row r="256" spans="1:9" x14ac:dyDescent="0.35">
      <c r="A256" s="82" t="str">
        <f t="shared" si="3"/>
        <v>LLC-27-Undeveloped-C</v>
      </c>
      <c r="B256" s="99" t="s">
        <v>273</v>
      </c>
      <c r="C256" s="99" t="s">
        <v>90</v>
      </c>
      <c r="D256" s="82" t="str">
        <f>VLOOKUP(Processed_Data!C256,'Literature Lookup Tables'!$P$2:$Q$156,2,0)</f>
        <v>C</v>
      </c>
      <c r="E256" s="99" t="s">
        <v>10</v>
      </c>
      <c r="F256" s="99" t="s">
        <v>283</v>
      </c>
      <c r="G256" s="99" t="s">
        <v>269</v>
      </c>
      <c r="H256" s="99" t="s">
        <v>278</v>
      </c>
      <c r="I256" s="99">
        <v>0.85480199999999995</v>
      </c>
    </row>
    <row r="257" spans="1:9" x14ac:dyDescent="0.35">
      <c r="A257" s="82" t="str">
        <f t="shared" si="3"/>
        <v>LLC-1-Open Water-C</v>
      </c>
      <c r="B257" s="99" t="s">
        <v>273</v>
      </c>
      <c r="C257" s="99" t="s">
        <v>90</v>
      </c>
      <c r="D257" s="82" t="str">
        <f>VLOOKUP(Processed_Data!C257,'Literature Lookup Tables'!$P$2:$Q$156,2,0)</f>
        <v>C</v>
      </c>
      <c r="E257" s="99" t="s">
        <v>72</v>
      </c>
      <c r="F257" s="99" t="s">
        <v>281</v>
      </c>
      <c r="G257" s="99" t="s">
        <v>282</v>
      </c>
      <c r="H257" s="99" t="s">
        <v>278</v>
      </c>
      <c r="I257" s="99">
        <v>0.37785999999999997</v>
      </c>
    </row>
    <row r="258" spans="1:9" x14ac:dyDescent="0.35">
      <c r="A258" s="82" t="str">
        <f t="shared" si="3"/>
        <v>LLC-1-Single Family Detached-C</v>
      </c>
      <c r="B258" s="99" t="s">
        <v>273</v>
      </c>
      <c r="C258" s="99" t="s">
        <v>90</v>
      </c>
      <c r="D258" s="82" t="str">
        <f>VLOOKUP(Processed_Data!C258,'Literature Lookup Tables'!$P$2:$Q$156,2,0)</f>
        <v>C</v>
      </c>
      <c r="E258" s="99" t="s">
        <v>3</v>
      </c>
      <c r="F258" s="99" t="s">
        <v>281</v>
      </c>
      <c r="G258" s="99" t="s">
        <v>282</v>
      </c>
      <c r="H258" s="99" t="s">
        <v>278</v>
      </c>
      <c r="I258" s="99">
        <v>1.7179999999999999E-3</v>
      </c>
    </row>
    <row r="259" spans="1:9" x14ac:dyDescent="0.35">
      <c r="A259" s="82" t="str">
        <f t="shared" si="3"/>
        <v>LLC-1-Undeveloped-C</v>
      </c>
      <c r="B259" s="99" t="s">
        <v>273</v>
      </c>
      <c r="C259" s="99" t="s">
        <v>90</v>
      </c>
      <c r="D259" s="82" t="str">
        <f>VLOOKUP(Processed_Data!C259,'Literature Lookup Tables'!$P$2:$Q$156,2,0)</f>
        <v>C</v>
      </c>
      <c r="E259" s="99" t="s">
        <v>10</v>
      </c>
      <c r="F259" s="99" t="s">
        <v>281</v>
      </c>
      <c r="G259" s="99" t="s">
        <v>282</v>
      </c>
      <c r="H259" s="99" t="s">
        <v>278</v>
      </c>
      <c r="I259" s="99">
        <v>1.632857</v>
      </c>
    </row>
    <row r="260" spans="1:9" x14ac:dyDescent="0.35">
      <c r="A260" s="82" t="str">
        <f t="shared" si="3"/>
        <v>LLC-27-Golf Course-C</v>
      </c>
      <c r="B260" s="99" t="s">
        <v>273</v>
      </c>
      <c r="C260" s="99" t="s">
        <v>90</v>
      </c>
      <c r="D260" s="82" t="str">
        <f>VLOOKUP(Processed_Data!C260,'Literature Lookup Tables'!$P$2:$Q$156,2,0)</f>
        <v>C</v>
      </c>
      <c r="E260" s="99" t="s">
        <v>13</v>
      </c>
      <c r="F260" s="99" t="s">
        <v>283</v>
      </c>
      <c r="G260" s="99" t="s">
        <v>269</v>
      </c>
      <c r="H260" s="99" t="s">
        <v>278</v>
      </c>
      <c r="I260" s="99">
        <v>1.012794</v>
      </c>
    </row>
    <row r="261" spans="1:9" x14ac:dyDescent="0.35">
      <c r="A261" s="82" t="str">
        <f t="shared" si="3"/>
        <v>LLC-27-Park, Recreational, or Preserve-C</v>
      </c>
      <c r="B261" s="99" t="s">
        <v>273</v>
      </c>
      <c r="C261" s="99" t="s">
        <v>90</v>
      </c>
      <c r="D261" s="82" t="str">
        <f>VLOOKUP(Processed_Data!C261,'Literature Lookup Tables'!$P$2:$Q$156,2,0)</f>
        <v>C</v>
      </c>
      <c r="E261" s="99" t="s">
        <v>2</v>
      </c>
      <c r="F261" s="99" t="s">
        <v>283</v>
      </c>
      <c r="G261" s="99" t="s">
        <v>269</v>
      </c>
      <c r="H261" s="99" t="s">
        <v>278</v>
      </c>
      <c r="I261" s="99">
        <v>0.82347199999999998</v>
      </c>
    </row>
    <row r="262" spans="1:9" x14ac:dyDescent="0.35">
      <c r="A262" s="82" t="str">
        <f t="shared" si="3"/>
        <v>LLC-27-Single Family Detached-C</v>
      </c>
      <c r="B262" s="99" t="s">
        <v>273</v>
      </c>
      <c r="C262" s="99" t="s">
        <v>90</v>
      </c>
      <c r="D262" s="82" t="str">
        <f>VLOOKUP(Processed_Data!C262,'Literature Lookup Tables'!$P$2:$Q$156,2,0)</f>
        <v>C</v>
      </c>
      <c r="E262" s="99" t="s">
        <v>3</v>
      </c>
      <c r="F262" s="99" t="s">
        <v>283</v>
      </c>
      <c r="G262" s="99" t="s">
        <v>269</v>
      </c>
      <c r="H262" s="99" t="s">
        <v>278</v>
      </c>
      <c r="I262" s="99">
        <v>14.559619</v>
      </c>
    </row>
    <row r="263" spans="1:9" x14ac:dyDescent="0.35">
      <c r="A263" s="82" t="str">
        <f t="shared" ref="A263:A326" si="4">F263&amp;"-"&amp;E263&amp;"-"&amp;D263</f>
        <v>LLC-27-Open Water-C</v>
      </c>
      <c r="B263" s="99" t="s">
        <v>273</v>
      </c>
      <c r="C263" s="99" t="s">
        <v>90</v>
      </c>
      <c r="D263" s="82" t="str">
        <f>VLOOKUP(Processed_Data!C263,'Literature Lookup Tables'!$P$2:$Q$156,2,0)</f>
        <v>C</v>
      </c>
      <c r="E263" s="99" t="s">
        <v>72</v>
      </c>
      <c r="F263" s="99" t="s">
        <v>283</v>
      </c>
      <c r="G263" s="99" t="s">
        <v>269</v>
      </c>
      <c r="H263" s="99" t="s">
        <v>278</v>
      </c>
      <c r="I263" s="99">
        <v>0.25326900000000002</v>
      </c>
    </row>
    <row r="264" spans="1:9" x14ac:dyDescent="0.35">
      <c r="A264" s="82" t="str">
        <f t="shared" si="4"/>
        <v>LLC-27-Single Family Detached-C</v>
      </c>
      <c r="B264" s="99" t="s">
        <v>273</v>
      </c>
      <c r="C264" s="99" t="s">
        <v>90</v>
      </c>
      <c r="D264" s="82" t="str">
        <f>VLOOKUP(Processed_Data!C264,'Literature Lookup Tables'!$P$2:$Q$156,2,0)</f>
        <v>C</v>
      </c>
      <c r="E264" s="99" t="s">
        <v>3</v>
      </c>
      <c r="F264" s="99" t="s">
        <v>283</v>
      </c>
      <c r="G264" s="99" t="s">
        <v>269</v>
      </c>
      <c r="H264" s="99" t="s">
        <v>278</v>
      </c>
      <c r="I264" s="99">
        <v>2.7836310000000002</v>
      </c>
    </row>
    <row r="265" spans="1:9" x14ac:dyDescent="0.35">
      <c r="A265" s="82" t="str">
        <f t="shared" si="4"/>
        <v>LLC-27-Undeveloped-C</v>
      </c>
      <c r="B265" s="99" t="s">
        <v>273</v>
      </c>
      <c r="C265" s="99" t="s">
        <v>90</v>
      </c>
      <c r="D265" s="82" t="str">
        <f>VLOOKUP(Processed_Data!C265,'Literature Lookup Tables'!$P$2:$Q$156,2,0)</f>
        <v>C</v>
      </c>
      <c r="E265" s="99" t="s">
        <v>10</v>
      </c>
      <c r="F265" s="99" t="s">
        <v>283</v>
      </c>
      <c r="G265" s="99" t="s">
        <v>269</v>
      </c>
      <c r="H265" s="99" t="s">
        <v>278</v>
      </c>
      <c r="I265" s="99">
        <v>2.9352049999999998</v>
      </c>
    </row>
    <row r="266" spans="1:9" x14ac:dyDescent="0.35">
      <c r="A266" s="82" t="str">
        <f t="shared" si="4"/>
        <v>LLC-13-Single Family Detached-C</v>
      </c>
      <c r="B266" s="99" t="s">
        <v>273</v>
      </c>
      <c r="C266" s="99" t="s">
        <v>90</v>
      </c>
      <c r="D266" s="82" t="str">
        <f>VLOOKUP(Processed_Data!C266,'Literature Lookup Tables'!$P$2:$Q$156,2,0)</f>
        <v>C</v>
      </c>
      <c r="E266" s="99" t="s">
        <v>3</v>
      </c>
      <c r="F266" s="99" t="s">
        <v>293</v>
      </c>
      <c r="G266" s="99" t="s">
        <v>292</v>
      </c>
      <c r="H266" s="99" t="s">
        <v>278</v>
      </c>
      <c r="I266" s="99">
        <v>1.4983900000000001</v>
      </c>
    </row>
    <row r="267" spans="1:9" x14ac:dyDescent="0.35">
      <c r="A267" s="82" t="str">
        <f t="shared" si="4"/>
        <v>LLC-13-Undeveloped-C</v>
      </c>
      <c r="B267" s="99" t="s">
        <v>273</v>
      </c>
      <c r="C267" s="99" t="s">
        <v>90</v>
      </c>
      <c r="D267" s="82" t="str">
        <f>VLOOKUP(Processed_Data!C267,'Literature Lookup Tables'!$P$2:$Q$156,2,0)</f>
        <v>C</v>
      </c>
      <c r="E267" s="99" t="s">
        <v>10</v>
      </c>
      <c r="F267" s="99" t="s">
        <v>293</v>
      </c>
      <c r="G267" s="99" t="s">
        <v>292</v>
      </c>
      <c r="H267" s="99" t="s">
        <v>278</v>
      </c>
      <c r="I267" s="99">
        <v>0.642011</v>
      </c>
    </row>
    <row r="268" spans="1:9" x14ac:dyDescent="0.35">
      <c r="A268" s="82" t="str">
        <f t="shared" si="4"/>
        <v>LLC-26-Agricultural-C</v>
      </c>
      <c r="B268" s="99" t="s">
        <v>273</v>
      </c>
      <c r="C268" s="99" t="s">
        <v>90</v>
      </c>
      <c r="D268" s="82" t="str">
        <f>VLOOKUP(Processed_Data!C268,'Literature Lookup Tables'!$P$2:$Q$156,2,0)</f>
        <v>C</v>
      </c>
      <c r="E268" s="99" t="s">
        <v>15</v>
      </c>
      <c r="F268" s="99" t="s">
        <v>303</v>
      </c>
      <c r="G268" s="99" t="s">
        <v>286</v>
      </c>
      <c r="H268" s="99" t="s">
        <v>278</v>
      </c>
      <c r="I268" s="99">
        <v>3.6291890000000002</v>
      </c>
    </row>
    <row r="269" spans="1:9" x14ac:dyDescent="0.35">
      <c r="A269" s="82" t="str">
        <f t="shared" si="4"/>
        <v>LLC-27-Agricultural-C</v>
      </c>
      <c r="B269" s="99" t="s">
        <v>273</v>
      </c>
      <c r="C269" s="99" t="s">
        <v>90</v>
      </c>
      <c r="D269" s="82" t="str">
        <f>VLOOKUP(Processed_Data!C269,'Literature Lookup Tables'!$P$2:$Q$156,2,0)</f>
        <v>C</v>
      </c>
      <c r="E269" s="99" t="s">
        <v>15</v>
      </c>
      <c r="F269" s="99" t="s">
        <v>283</v>
      </c>
      <c r="G269" s="99" t="s">
        <v>269</v>
      </c>
      <c r="H269" s="99" t="s">
        <v>278</v>
      </c>
      <c r="I269" s="99">
        <v>5.8519420000000002</v>
      </c>
    </row>
    <row r="270" spans="1:9" x14ac:dyDescent="0.35">
      <c r="A270" s="82" t="str">
        <f t="shared" si="4"/>
        <v>LLC-26-Single Family Detached-C</v>
      </c>
      <c r="B270" s="99" t="s">
        <v>273</v>
      </c>
      <c r="C270" s="99" t="s">
        <v>90</v>
      </c>
      <c r="D270" s="82" t="str">
        <f>VLOOKUP(Processed_Data!C270,'Literature Lookup Tables'!$P$2:$Q$156,2,0)</f>
        <v>C</v>
      </c>
      <c r="E270" s="99" t="s">
        <v>3</v>
      </c>
      <c r="F270" s="99" t="s">
        <v>303</v>
      </c>
      <c r="G270" s="99" t="s">
        <v>286</v>
      </c>
      <c r="H270" s="99" t="s">
        <v>278</v>
      </c>
      <c r="I270" s="99">
        <v>1.4296</v>
      </c>
    </row>
    <row r="271" spans="1:9" x14ac:dyDescent="0.35">
      <c r="A271" s="82" t="str">
        <f t="shared" si="4"/>
        <v>LLC-26-Undeveloped-C</v>
      </c>
      <c r="B271" s="99" t="s">
        <v>273</v>
      </c>
      <c r="C271" s="99" t="s">
        <v>90</v>
      </c>
      <c r="D271" s="82" t="str">
        <f>VLOOKUP(Processed_Data!C271,'Literature Lookup Tables'!$P$2:$Q$156,2,0)</f>
        <v>C</v>
      </c>
      <c r="E271" s="99" t="s">
        <v>10</v>
      </c>
      <c r="F271" s="99" t="s">
        <v>303</v>
      </c>
      <c r="G271" s="99" t="s">
        <v>286</v>
      </c>
      <c r="H271" s="99" t="s">
        <v>278</v>
      </c>
      <c r="I271" s="99">
        <v>1.9767330000000001</v>
      </c>
    </row>
    <row r="272" spans="1:9" x14ac:dyDescent="0.35">
      <c r="A272" s="82" t="str">
        <f t="shared" si="4"/>
        <v>LLC-27-Undeveloped-C</v>
      </c>
      <c r="B272" s="99" t="s">
        <v>273</v>
      </c>
      <c r="C272" s="99" t="s">
        <v>90</v>
      </c>
      <c r="D272" s="82" t="str">
        <f>VLOOKUP(Processed_Data!C272,'Literature Lookup Tables'!$P$2:$Q$156,2,0)</f>
        <v>C</v>
      </c>
      <c r="E272" s="99" t="s">
        <v>10</v>
      </c>
      <c r="F272" s="99" t="s">
        <v>283</v>
      </c>
      <c r="G272" s="99" t="s">
        <v>269</v>
      </c>
      <c r="H272" s="99" t="s">
        <v>278</v>
      </c>
      <c r="I272" s="99">
        <v>9.2523739999999997</v>
      </c>
    </row>
    <row r="273" spans="1:9" x14ac:dyDescent="0.35">
      <c r="A273" s="82" t="str">
        <f t="shared" si="4"/>
        <v>LLC-18-Single Family Detached-C</v>
      </c>
      <c r="B273" s="99" t="s">
        <v>273</v>
      </c>
      <c r="C273" s="99" t="s">
        <v>90</v>
      </c>
      <c r="D273" s="82" t="str">
        <f>VLOOKUP(Processed_Data!C273,'Literature Lookup Tables'!$P$2:$Q$156,2,0)</f>
        <v>C</v>
      </c>
      <c r="E273" s="99" t="s">
        <v>3</v>
      </c>
      <c r="F273" s="99" t="s">
        <v>268</v>
      </c>
      <c r="G273" s="99" t="s">
        <v>284</v>
      </c>
      <c r="H273" s="99" t="s">
        <v>278</v>
      </c>
      <c r="I273" s="99">
        <v>5.4072000000000002E-2</v>
      </c>
    </row>
    <row r="274" spans="1:9" x14ac:dyDescent="0.35">
      <c r="A274" s="82" t="str">
        <f t="shared" si="4"/>
        <v>LLC-18-Undeveloped-C</v>
      </c>
      <c r="B274" s="99" t="s">
        <v>273</v>
      </c>
      <c r="C274" s="99" t="s">
        <v>90</v>
      </c>
      <c r="D274" s="82" t="str">
        <f>VLOOKUP(Processed_Data!C274,'Literature Lookup Tables'!$P$2:$Q$156,2,0)</f>
        <v>C</v>
      </c>
      <c r="E274" s="99" t="s">
        <v>10</v>
      </c>
      <c r="F274" s="99" t="s">
        <v>268</v>
      </c>
      <c r="G274" s="99" t="s">
        <v>284</v>
      </c>
      <c r="H274" s="99" t="s">
        <v>278</v>
      </c>
      <c r="I274" s="99">
        <v>0.14296400000000001</v>
      </c>
    </row>
    <row r="275" spans="1:9" x14ac:dyDescent="0.35">
      <c r="A275" s="82" t="str">
        <f t="shared" si="4"/>
        <v>LLC-24-Single Family Detached-C</v>
      </c>
      <c r="B275" s="99" t="s">
        <v>273</v>
      </c>
      <c r="C275" s="99" t="s">
        <v>90</v>
      </c>
      <c r="D275" s="82" t="str">
        <f>VLOOKUP(Processed_Data!C275,'Literature Lookup Tables'!$P$2:$Q$156,2,0)</f>
        <v>C</v>
      </c>
      <c r="E275" s="99" t="s">
        <v>3</v>
      </c>
      <c r="F275" s="99" t="s">
        <v>304</v>
      </c>
      <c r="G275" s="99" t="s">
        <v>305</v>
      </c>
      <c r="H275" s="99" t="s">
        <v>278</v>
      </c>
      <c r="I275" s="99">
        <v>0.56287799999999999</v>
      </c>
    </row>
    <row r="276" spans="1:9" x14ac:dyDescent="0.35">
      <c r="A276" s="82" t="str">
        <f t="shared" si="4"/>
        <v>LLC-23-Single Family Detached-C</v>
      </c>
      <c r="B276" s="99" t="s">
        <v>273</v>
      </c>
      <c r="C276" s="99" t="s">
        <v>90</v>
      </c>
      <c r="D276" s="82" t="str">
        <f>VLOOKUP(Processed_Data!C276,'Literature Lookup Tables'!$P$2:$Q$156,2,0)</f>
        <v>C</v>
      </c>
      <c r="E276" s="99" t="s">
        <v>3</v>
      </c>
      <c r="F276" s="99" t="s">
        <v>305</v>
      </c>
      <c r="G276" s="99" t="s">
        <v>301</v>
      </c>
      <c r="H276" s="99" t="s">
        <v>278</v>
      </c>
      <c r="I276" s="99">
        <v>4.8746309999999999</v>
      </c>
    </row>
    <row r="277" spans="1:9" x14ac:dyDescent="0.35">
      <c r="A277" s="82" t="str">
        <f t="shared" si="4"/>
        <v>LLC-22-Single Family Detached-C</v>
      </c>
      <c r="B277" s="99" t="s">
        <v>273</v>
      </c>
      <c r="C277" s="99" t="s">
        <v>90</v>
      </c>
      <c r="D277" s="82" t="str">
        <f>VLOOKUP(Processed_Data!C277,'Literature Lookup Tables'!$P$2:$Q$156,2,0)</f>
        <v>C</v>
      </c>
      <c r="E277" s="99" t="s">
        <v>3</v>
      </c>
      <c r="F277" s="99" t="s">
        <v>301</v>
      </c>
      <c r="G277" s="99" t="s">
        <v>302</v>
      </c>
      <c r="H277" s="99" t="s">
        <v>278</v>
      </c>
      <c r="I277" s="99">
        <v>2.177492</v>
      </c>
    </row>
    <row r="278" spans="1:9" x14ac:dyDescent="0.35">
      <c r="A278" s="82" t="str">
        <f t="shared" si="4"/>
        <v>LLC-24-Undeveloped-C</v>
      </c>
      <c r="B278" s="99" t="s">
        <v>273</v>
      </c>
      <c r="C278" s="99" t="s">
        <v>90</v>
      </c>
      <c r="D278" s="82" t="str">
        <f>VLOOKUP(Processed_Data!C278,'Literature Lookup Tables'!$P$2:$Q$156,2,0)</f>
        <v>C</v>
      </c>
      <c r="E278" s="99" t="s">
        <v>10</v>
      </c>
      <c r="F278" s="99" t="s">
        <v>304</v>
      </c>
      <c r="G278" s="99" t="s">
        <v>305</v>
      </c>
      <c r="H278" s="99" t="s">
        <v>278</v>
      </c>
      <c r="I278" s="99">
        <v>2.5645199999999999</v>
      </c>
    </row>
    <row r="279" spans="1:9" x14ac:dyDescent="0.35">
      <c r="A279" s="82" t="str">
        <f t="shared" si="4"/>
        <v>LLC-23-Undeveloped-C</v>
      </c>
      <c r="B279" s="99" t="s">
        <v>273</v>
      </c>
      <c r="C279" s="99" t="s">
        <v>90</v>
      </c>
      <c r="D279" s="82" t="str">
        <f>VLOOKUP(Processed_Data!C279,'Literature Lookup Tables'!$P$2:$Q$156,2,0)</f>
        <v>C</v>
      </c>
      <c r="E279" s="99" t="s">
        <v>10</v>
      </c>
      <c r="F279" s="99" t="s">
        <v>305</v>
      </c>
      <c r="G279" s="99" t="s">
        <v>301</v>
      </c>
      <c r="H279" s="99" t="s">
        <v>278</v>
      </c>
      <c r="I279" s="99">
        <v>5.284052</v>
      </c>
    </row>
    <row r="280" spans="1:9" x14ac:dyDescent="0.35">
      <c r="A280" s="82" t="str">
        <f t="shared" si="4"/>
        <v>LLC-22-Undeveloped-C</v>
      </c>
      <c r="B280" s="99" t="s">
        <v>273</v>
      </c>
      <c r="C280" s="99" t="s">
        <v>90</v>
      </c>
      <c r="D280" s="82" t="str">
        <f>VLOOKUP(Processed_Data!C280,'Literature Lookup Tables'!$P$2:$Q$156,2,0)</f>
        <v>C</v>
      </c>
      <c r="E280" s="99" t="s">
        <v>10</v>
      </c>
      <c r="F280" s="99" t="s">
        <v>301</v>
      </c>
      <c r="G280" s="99" t="s">
        <v>302</v>
      </c>
      <c r="H280" s="99" t="s">
        <v>278</v>
      </c>
      <c r="I280" s="99">
        <v>4.6343000000000002E-2</v>
      </c>
    </row>
    <row r="281" spans="1:9" x14ac:dyDescent="0.35">
      <c r="A281" s="82" t="str">
        <f t="shared" si="4"/>
        <v>LLC-26-Undeveloped-C</v>
      </c>
      <c r="B281" s="99" t="s">
        <v>273</v>
      </c>
      <c r="C281" s="99" t="s">
        <v>90</v>
      </c>
      <c r="D281" s="82" t="str">
        <f>VLOOKUP(Processed_Data!C281,'Literature Lookup Tables'!$P$2:$Q$156,2,0)</f>
        <v>C</v>
      </c>
      <c r="E281" s="99" t="s">
        <v>10</v>
      </c>
      <c r="F281" s="99" t="s">
        <v>303</v>
      </c>
      <c r="G281" s="99" t="s">
        <v>286</v>
      </c>
      <c r="H281" s="99" t="s">
        <v>278</v>
      </c>
      <c r="I281" s="99">
        <v>8.8199999999999997E-4</v>
      </c>
    </row>
    <row r="282" spans="1:9" x14ac:dyDescent="0.35">
      <c r="A282" s="82" t="str">
        <f t="shared" si="4"/>
        <v>LLC-18-Agricultural-C</v>
      </c>
      <c r="B282" s="99" t="s">
        <v>273</v>
      </c>
      <c r="C282" s="99" t="s">
        <v>90</v>
      </c>
      <c r="D282" s="82" t="str">
        <f>VLOOKUP(Processed_Data!C282,'Literature Lookup Tables'!$P$2:$Q$156,2,0)</f>
        <v>C</v>
      </c>
      <c r="E282" s="99" t="s">
        <v>15</v>
      </c>
      <c r="F282" s="99" t="s">
        <v>268</v>
      </c>
      <c r="G282" s="99" t="s">
        <v>284</v>
      </c>
      <c r="H282" s="99" t="s">
        <v>278</v>
      </c>
      <c r="I282" s="99">
        <v>0.109706</v>
      </c>
    </row>
    <row r="283" spans="1:9" x14ac:dyDescent="0.35">
      <c r="A283" s="82" t="str">
        <f t="shared" si="4"/>
        <v>LLC-23-Golf Course-C</v>
      </c>
      <c r="B283" s="99" t="s">
        <v>273</v>
      </c>
      <c r="C283" s="99" t="s">
        <v>90</v>
      </c>
      <c r="D283" s="82" t="str">
        <f>VLOOKUP(Processed_Data!C283,'Literature Lookup Tables'!$P$2:$Q$156,2,0)</f>
        <v>C</v>
      </c>
      <c r="E283" s="99" t="s">
        <v>13</v>
      </c>
      <c r="F283" s="99" t="s">
        <v>305</v>
      </c>
      <c r="G283" s="99" t="s">
        <v>301</v>
      </c>
      <c r="H283" s="99" t="s">
        <v>278</v>
      </c>
      <c r="I283" s="99">
        <v>1.8430420000000001</v>
      </c>
    </row>
    <row r="284" spans="1:9" x14ac:dyDescent="0.35">
      <c r="A284" s="82" t="str">
        <f t="shared" si="4"/>
        <v>LLC-16-Golf Course-C</v>
      </c>
      <c r="B284" s="99" t="s">
        <v>273</v>
      </c>
      <c r="C284" s="99" t="s">
        <v>90</v>
      </c>
      <c r="D284" s="82" t="str">
        <f>VLOOKUP(Processed_Data!C284,'Literature Lookup Tables'!$P$2:$Q$156,2,0)</f>
        <v>C</v>
      </c>
      <c r="E284" s="99" t="s">
        <v>13</v>
      </c>
      <c r="F284" s="99" t="s">
        <v>294</v>
      </c>
      <c r="G284" s="99" t="s">
        <v>284</v>
      </c>
      <c r="H284" s="99" t="s">
        <v>278</v>
      </c>
      <c r="I284" s="99">
        <v>1.6798E-2</v>
      </c>
    </row>
    <row r="285" spans="1:9" x14ac:dyDescent="0.35">
      <c r="A285" s="82" t="str">
        <f t="shared" si="4"/>
        <v>LLC-17-Golf Course-C</v>
      </c>
      <c r="B285" s="99" t="s">
        <v>273</v>
      </c>
      <c r="C285" s="99" t="s">
        <v>90</v>
      </c>
      <c r="D285" s="82" t="str">
        <f>VLOOKUP(Processed_Data!C285,'Literature Lookup Tables'!$P$2:$Q$156,2,0)</f>
        <v>C</v>
      </c>
      <c r="E285" s="99" t="s">
        <v>13</v>
      </c>
      <c r="F285" s="99" t="s">
        <v>295</v>
      </c>
      <c r="G285" s="99" t="s">
        <v>294</v>
      </c>
      <c r="H285" s="99" t="s">
        <v>278</v>
      </c>
      <c r="I285" s="99">
        <v>9.6276E-2</v>
      </c>
    </row>
    <row r="286" spans="1:9" x14ac:dyDescent="0.35">
      <c r="A286" s="82" t="str">
        <f t="shared" si="4"/>
        <v>LLC-91-Golf Course-C</v>
      </c>
      <c r="B286" s="99" t="s">
        <v>273</v>
      </c>
      <c r="C286" s="99" t="s">
        <v>90</v>
      </c>
      <c r="D286" s="82" t="str">
        <f>VLOOKUP(Processed_Data!C286,'Literature Lookup Tables'!$P$2:$Q$156,2,0)</f>
        <v>C</v>
      </c>
      <c r="E286" s="99" t="s">
        <v>13</v>
      </c>
      <c r="F286" s="99" t="s">
        <v>297</v>
      </c>
      <c r="G286" s="99" t="s">
        <v>295</v>
      </c>
      <c r="H286" s="99" t="s">
        <v>278</v>
      </c>
      <c r="I286" s="99">
        <v>1.1812910000000001</v>
      </c>
    </row>
    <row r="287" spans="1:9" x14ac:dyDescent="0.35">
      <c r="A287" s="82" t="str">
        <f t="shared" si="4"/>
        <v>LLC-18-Park, Recreational, or Preserve-C</v>
      </c>
      <c r="B287" s="99" t="s">
        <v>273</v>
      </c>
      <c r="C287" s="99" t="s">
        <v>90</v>
      </c>
      <c r="D287" s="82" t="str">
        <f>VLOOKUP(Processed_Data!C287,'Literature Lookup Tables'!$P$2:$Q$156,2,0)</f>
        <v>C</v>
      </c>
      <c r="E287" s="99" t="s">
        <v>2</v>
      </c>
      <c r="F287" s="99" t="s">
        <v>268</v>
      </c>
      <c r="G287" s="99" t="s">
        <v>284</v>
      </c>
      <c r="H287" s="99" t="s">
        <v>278</v>
      </c>
      <c r="I287" s="99">
        <v>4.1881000000000002E-2</v>
      </c>
    </row>
    <row r="288" spans="1:9" x14ac:dyDescent="0.35">
      <c r="A288" s="82" t="str">
        <f t="shared" si="4"/>
        <v>LLC-23-Single Family Detached-C</v>
      </c>
      <c r="B288" s="99" t="s">
        <v>273</v>
      </c>
      <c r="C288" s="99" t="s">
        <v>90</v>
      </c>
      <c r="D288" s="82" t="str">
        <f>VLOOKUP(Processed_Data!C288,'Literature Lookup Tables'!$P$2:$Q$156,2,0)</f>
        <v>C</v>
      </c>
      <c r="E288" s="99" t="s">
        <v>3</v>
      </c>
      <c r="F288" s="99" t="s">
        <v>305</v>
      </c>
      <c r="G288" s="99" t="s">
        <v>301</v>
      </c>
      <c r="H288" s="99" t="s">
        <v>278</v>
      </c>
      <c r="I288" s="99">
        <v>1.0912090000000001</v>
      </c>
    </row>
    <row r="289" spans="1:9" x14ac:dyDescent="0.35">
      <c r="A289" s="82" t="str">
        <f t="shared" si="4"/>
        <v>LLC-16-Single Family Detached-C</v>
      </c>
      <c r="B289" s="99" t="s">
        <v>273</v>
      </c>
      <c r="C289" s="99" t="s">
        <v>90</v>
      </c>
      <c r="D289" s="82" t="str">
        <f>VLOOKUP(Processed_Data!C289,'Literature Lookup Tables'!$P$2:$Q$156,2,0)</f>
        <v>C</v>
      </c>
      <c r="E289" s="99" t="s">
        <v>3</v>
      </c>
      <c r="F289" s="99" t="s">
        <v>294</v>
      </c>
      <c r="G289" s="99" t="s">
        <v>284</v>
      </c>
      <c r="H289" s="99" t="s">
        <v>278</v>
      </c>
      <c r="I289" s="99">
        <v>2.1853389999999999</v>
      </c>
    </row>
    <row r="290" spans="1:9" x14ac:dyDescent="0.35">
      <c r="A290" s="82" t="str">
        <f t="shared" si="4"/>
        <v>LLC-17-Single Family Detached-C</v>
      </c>
      <c r="B290" s="99" t="s">
        <v>273</v>
      </c>
      <c r="C290" s="99" t="s">
        <v>90</v>
      </c>
      <c r="D290" s="82" t="str">
        <f>VLOOKUP(Processed_Data!C290,'Literature Lookup Tables'!$P$2:$Q$156,2,0)</f>
        <v>C</v>
      </c>
      <c r="E290" s="99" t="s">
        <v>3</v>
      </c>
      <c r="F290" s="99" t="s">
        <v>295</v>
      </c>
      <c r="G290" s="99" t="s">
        <v>294</v>
      </c>
      <c r="H290" s="99" t="s">
        <v>278</v>
      </c>
      <c r="I290" s="99">
        <v>1.9999999999999999E-6</v>
      </c>
    </row>
    <row r="291" spans="1:9" x14ac:dyDescent="0.35">
      <c r="A291" s="82" t="str">
        <f t="shared" si="4"/>
        <v>LLC-91-Single Family Detached-C</v>
      </c>
      <c r="B291" s="99" t="s">
        <v>273</v>
      </c>
      <c r="C291" s="99" t="s">
        <v>90</v>
      </c>
      <c r="D291" s="82" t="str">
        <f>VLOOKUP(Processed_Data!C291,'Literature Lookup Tables'!$P$2:$Q$156,2,0)</f>
        <v>C</v>
      </c>
      <c r="E291" s="99" t="s">
        <v>3</v>
      </c>
      <c r="F291" s="99" t="s">
        <v>297</v>
      </c>
      <c r="G291" s="99" t="s">
        <v>295</v>
      </c>
      <c r="H291" s="99" t="s">
        <v>278</v>
      </c>
      <c r="I291" s="99">
        <v>4.7850999999999998E-2</v>
      </c>
    </row>
    <row r="292" spans="1:9" x14ac:dyDescent="0.35">
      <c r="A292" s="82" t="str">
        <f t="shared" si="4"/>
        <v>LLC-18-Single Family Detached-C</v>
      </c>
      <c r="B292" s="99" t="s">
        <v>273</v>
      </c>
      <c r="C292" s="99" t="s">
        <v>90</v>
      </c>
      <c r="D292" s="82" t="str">
        <f>VLOOKUP(Processed_Data!C292,'Literature Lookup Tables'!$P$2:$Q$156,2,0)</f>
        <v>C</v>
      </c>
      <c r="E292" s="99" t="s">
        <v>3</v>
      </c>
      <c r="F292" s="99" t="s">
        <v>268</v>
      </c>
      <c r="G292" s="99" t="s">
        <v>284</v>
      </c>
      <c r="H292" s="99" t="s">
        <v>278</v>
      </c>
      <c r="I292" s="99">
        <v>2.2270289999999999</v>
      </c>
    </row>
    <row r="293" spans="1:9" x14ac:dyDescent="0.35">
      <c r="A293" s="82" t="str">
        <f t="shared" si="4"/>
        <v>LLC-14-Single Family Detached-C</v>
      </c>
      <c r="B293" s="99" t="s">
        <v>273</v>
      </c>
      <c r="C293" s="99" t="s">
        <v>90</v>
      </c>
      <c r="D293" s="82" t="str">
        <f>VLOOKUP(Processed_Data!C293,'Literature Lookup Tables'!$P$2:$Q$156,2,0)</f>
        <v>C</v>
      </c>
      <c r="E293" s="99" t="s">
        <v>3</v>
      </c>
      <c r="F293" s="99" t="s">
        <v>284</v>
      </c>
      <c r="G293" s="99" t="s">
        <v>281</v>
      </c>
      <c r="H293" s="99" t="s">
        <v>278</v>
      </c>
      <c r="I293" s="99">
        <v>3.2504729999999999</v>
      </c>
    </row>
    <row r="294" spans="1:9" x14ac:dyDescent="0.35">
      <c r="A294" s="82" t="str">
        <f t="shared" si="4"/>
        <v>LLC-23-Undeveloped-C</v>
      </c>
      <c r="B294" s="99" t="s">
        <v>273</v>
      </c>
      <c r="C294" s="99" t="s">
        <v>90</v>
      </c>
      <c r="D294" s="82" t="str">
        <f>VLOOKUP(Processed_Data!C294,'Literature Lookup Tables'!$P$2:$Q$156,2,0)</f>
        <v>C</v>
      </c>
      <c r="E294" s="99" t="s">
        <v>10</v>
      </c>
      <c r="F294" s="99" t="s">
        <v>305</v>
      </c>
      <c r="G294" s="99" t="s">
        <v>301</v>
      </c>
      <c r="H294" s="99" t="s">
        <v>278</v>
      </c>
      <c r="I294" s="99">
        <v>5.375108</v>
      </c>
    </row>
    <row r="295" spans="1:9" x14ac:dyDescent="0.35">
      <c r="A295" s="82" t="str">
        <f t="shared" si="4"/>
        <v>LLC-16-Undeveloped-C</v>
      </c>
      <c r="B295" s="99" t="s">
        <v>273</v>
      </c>
      <c r="C295" s="99" t="s">
        <v>90</v>
      </c>
      <c r="D295" s="82" t="str">
        <f>VLOOKUP(Processed_Data!C295,'Literature Lookup Tables'!$P$2:$Q$156,2,0)</f>
        <v>C</v>
      </c>
      <c r="E295" s="99" t="s">
        <v>10</v>
      </c>
      <c r="F295" s="99" t="s">
        <v>294</v>
      </c>
      <c r="G295" s="99" t="s">
        <v>284</v>
      </c>
      <c r="H295" s="99" t="s">
        <v>278</v>
      </c>
      <c r="I295" s="99">
        <v>4.0028170000000003</v>
      </c>
    </row>
    <row r="296" spans="1:9" x14ac:dyDescent="0.35">
      <c r="A296" s="82" t="str">
        <f t="shared" si="4"/>
        <v>LLC-17-Undeveloped-C</v>
      </c>
      <c r="B296" s="99" t="s">
        <v>273</v>
      </c>
      <c r="C296" s="99" t="s">
        <v>90</v>
      </c>
      <c r="D296" s="82" t="str">
        <f>VLOOKUP(Processed_Data!C296,'Literature Lookup Tables'!$P$2:$Q$156,2,0)</f>
        <v>C</v>
      </c>
      <c r="E296" s="99" t="s">
        <v>10</v>
      </c>
      <c r="F296" s="99" t="s">
        <v>295</v>
      </c>
      <c r="G296" s="99" t="s">
        <v>294</v>
      </c>
      <c r="H296" s="99" t="s">
        <v>278</v>
      </c>
      <c r="I296" s="99">
        <v>2.7690000000000002E-3</v>
      </c>
    </row>
    <row r="297" spans="1:9" x14ac:dyDescent="0.35">
      <c r="A297" s="82" t="str">
        <f t="shared" si="4"/>
        <v>LLC-91-Undeveloped-C</v>
      </c>
      <c r="B297" s="99" t="s">
        <v>273</v>
      </c>
      <c r="C297" s="99" t="s">
        <v>90</v>
      </c>
      <c r="D297" s="82" t="str">
        <f>VLOOKUP(Processed_Data!C297,'Literature Lookup Tables'!$P$2:$Q$156,2,0)</f>
        <v>C</v>
      </c>
      <c r="E297" s="99" t="s">
        <v>10</v>
      </c>
      <c r="F297" s="99" t="s">
        <v>297</v>
      </c>
      <c r="G297" s="99" t="s">
        <v>295</v>
      </c>
      <c r="H297" s="99" t="s">
        <v>278</v>
      </c>
      <c r="I297" s="99">
        <v>5.2478999999999998E-2</v>
      </c>
    </row>
    <row r="298" spans="1:9" x14ac:dyDescent="0.35">
      <c r="A298" s="82" t="str">
        <f t="shared" si="4"/>
        <v>LLC-18-Undeveloped-C</v>
      </c>
      <c r="B298" s="99" t="s">
        <v>273</v>
      </c>
      <c r="C298" s="99" t="s">
        <v>90</v>
      </c>
      <c r="D298" s="82" t="str">
        <f>VLOOKUP(Processed_Data!C298,'Literature Lookup Tables'!$P$2:$Q$156,2,0)</f>
        <v>C</v>
      </c>
      <c r="E298" s="99" t="s">
        <v>10</v>
      </c>
      <c r="F298" s="99" t="s">
        <v>268</v>
      </c>
      <c r="G298" s="99" t="s">
        <v>284</v>
      </c>
      <c r="H298" s="99" t="s">
        <v>278</v>
      </c>
      <c r="I298" s="99">
        <v>0.82942300000000002</v>
      </c>
    </row>
    <row r="299" spans="1:9" x14ac:dyDescent="0.35">
      <c r="A299" s="82" t="str">
        <f t="shared" si="4"/>
        <v>LLC-14-Undeveloped-C</v>
      </c>
      <c r="B299" s="99" t="s">
        <v>273</v>
      </c>
      <c r="C299" s="99" t="s">
        <v>90</v>
      </c>
      <c r="D299" s="82" t="str">
        <f>VLOOKUP(Processed_Data!C299,'Literature Lookup Tables'!$P$2:$Q$156,2,0)</f>
        <v>C</v>
      </c>
      <c r="E299" s="99" t="s">
        <v>10</v>
      </c>
      <c r="F299" s="99" t="s">
        <v>284</v>
      </c>
      <c r="G299" s="99" t="s">
        <v>281</v>
      </c>
      <c r="H299" s="99" t="s">
        <v>278</v>
      </c>
      <c r="I299" s="99">
        <v>7.8504639999999997</v>
      </c>
    </row>
    <row r="300" spans="1:9" x14ac:dyDescent="0.35">
      <c r="A300" s="82" t="str">
        <f t="shared" si="4"/>
        <v>LLC-26-Agricultural-C</v>
      </c>
      <c r="B300" s="99" t="s">
        <v>273</v>
      </c>
      <c r="C300" s="99" t="s">
        <v>90</v>
      </c>
      <c r="D300" s="82" t="str">
        <f>VLOOKUP(Processed_Data!C300,'Literature Lookup Tables'!$P$2:$Q$156,2,0)</f>
        <v>C</v>
      </c>
      <c r="E300" s="99" t="s">
        <v>15</v>
      </c>
      <c r="F300" s="99" t="s">
        <v>303</v>
      </c>
      <c r="G300" s="99" t="s">
        <v>286</v>
      </c>
      <c r="H300" s="99" t="s">
        <v>278</v>
      </c>
      <c r="I300" s="99">
        <v>3.9481130000000002</v>
      </c>
    </row>
    <row r="301" spans="1:9" x14ac:dyDescent="0.35">
      <c r="A301" s="82" t="str">
        <f t="shared" si="4"/>
        <v>LLC-26-Single Family Detached-C</v>
      </c>
      <c r="B301" s="99" t="s">
        <v>273</v>
      </c>
      <c r="C301" s="99" t="s">
        <v>90</v>
      </c>
      <c r="D301" s="82" t="str">
        <f>VLOOKUP(Processed_Data!C301,'Literature Lookup Tables'!$P$2:$Q$156,2,0)</f>
        <v>C</v>
      </c>
      <c r="E301" s="99" t="s">
        <v>3</v>
      </c>
      <c r="F301" s="99" t="s">
        <v>303</v>
      </c>
      <c r="G301" s="99" t="s">
        <v>286</v>
      </c>
      <c r="H301" s="99" t="s">
        <v>278</v>
      </c>
      <c r="I301" s="99">
        <v>0.95947499999999997</v>
      </c>
    </row>
    <row r="302" spans="1:9" x14ac:dyDescent="0.35">
      <c r="A302" s="82" t="str">
        <f t="shared" si="4"/>
        <v>LLC-26-Undeveloped-C</v>
      </c>
      <c r="B302" s="99" t="s">
        <v>273</v>
      </c>
      <c r="C302" s="99" t="s">
        <v>90</v>
      </c>
      <c r="D302" s="82" t="str">
        <f>VLOOKUP(Processed_Data!C302,'Literature Lookup Tables'!$P$2:$Q$156,2,0)</f>
        <v>C</v>
      </c>
      <c r="E302" s="99" t="s">
        <v>10</v>
      </c>
      <c r="F302" s="99" t="s">
        <v>303</v>
      </c>
      <c r="G302" s="99" t="s">
        <v>286</v>
      </c>
      <c r="H302" s="99" t="s">
        <v>278</v>
      </c>
      <c r="I302" s="99">
        <v>3.5005480000000002</v>
      </c>
    </row>
    <row r="303" spans="1:9" x14ac:dyDescent="0.35">
      <c r="A303" s="82" t="str">
        <f t="shared" si="4"/>
        <v>LLC-14-Single Family Detached-C</v>
      </c>
      <c r="B303" s="99" t="s">
        <v>273</v>
      </c>
      <c r="C303" s="99" t="s">
        <v>94</v>
      </c>
      <c r="D303" s="82" t="str">
        <f>VLOOKUP(Processed_Data!C303,'Literature Lookup Tables'!$P$2:$Q$156,2,0)</f>
        <v>C</v>
      </c>
      <c r="E303" s="99" t="s">
        <v>3</v>
      </c>
      <c r="F303" s="99" t="s">
        <v>284</v>
      </c>
      <c r="G303" s="99" t="s">
        <v>281</v>
      </c>
      <c r="H303" s="99" t="s">
        <v>278</v>
      </c>
      <c r="I303" s="99">
        <v>1.200868</v>
      </c>
    </row>
    <row r="304" spans="1:9" x14ac:dyDescent="0.35">
      <c r="A304" s="82" t="str">
        <f t="shared" si="4"/>
        <v>LLC-14-Undeveloped-C</v>
      </c>
      <c r="B304" s="99" t="s">
        <v>273</v>
      </c>
      <c r="C304" s="99" t="s">
        <v>94</v>
      </c>
      <c r="D304" s="82" t="str">
        <f>VLOOKUP(Processed_Data!C304,'Literature Lookup Tables'!$P$2:$Q$156,2,0)</f>
        <v>C</v>
      </c>
      <c r="E304" s="99" t="s">
        <v>10</v>
      </c>
      <c r="F304" s="99" t="s">
        <v>284</v>
      </c>
      <c r="G304" s="99" t="s">
        <v>281</v>
      </c>
      <c r="H304" s="99" t="s">
        <v>278</v>
      </c>
      <c r="I304" s="99">
        <v>0.44617400000000002</v>
      </c>
    </row>
    <row r="305" spans="1:9" x14ac:dyDescent="0.35">
      <c r="A305" s="82" t="str">
        <f t="shared" si="4"/>
        <v>LLC-18-Single Family Detached-C</v>
      </c>
      <c r="B305" s="99" t="s">
        <v>273</v>
      </c>
      <c r="C305" s="99" t="s">
        <v>94</v>
      </c>
      <c r="D305" s="82" t="str">
        <f>VLOOKUP(Processed_Data!C305,'Literature Lookup Tables'!$P$2:$Q$156,2,0)</f>
        <v>C</v>
      </c>
      <c r="E305" s="99" t="s">
        <v>3</v>
      </c>
      <c r="F305" s="99" t="s">
        <v>268</v>
      </c>
      <c r="G305" s="99" t="s">
        <v>284</v>
      </c>
      <c r="H305" s="99" t="s">
        <v>278</v>
      </c>
      <c r="I305" s="99">
        <v>0.93646399999999996</v>
      </c>
    </row>
    <row r="306" spans="1:9" x14ac:dyDescent="0.35">
      <c r="A306" s="82" t="str">
        <f t="shared" si="4"/>
        <v>LLC-14-Single Family Detached-C</v>
      </c>
      <c r="B306" s="99" t="s">
        <v>273</v>
      </c>
      <c r="C306" s="99" t="s">
        <v>94</v>
      </c>
      <c r="D306" s="82" t="str">
        <f>VLOOKUP(Processed_Data!C306,'Literature Lookup Tables'!$P$2:$Q$156,2,0)</f>
        <v>C</v>
      </c>
      <c r="E306" s="99" t="s">
        <v>3</v>
      </c>
      <c r="F306" s="99" t="s">
        <v>284</v>
      </c>
      <c r="G306" s="99" t="s">
        <v>281</v>
      </c>
      <c r="H306" s="99" t="s">
        <v>278</v>
      </c>
      <c r="I306" s="99">
        <v>3.0838000000000001E-2</v>
      </c>
    </row>
    <row r="307" spans="1:9" x14ac:dyDescent="0.35">
      <c r="A307" s="82" t="str">
        <f t="shared" si="4"/>
        <v>LLC-18-Undeveloped-C</v>
      </c>
      <c r="B307" s="99" t="s">
        <v>273</v>
      </c>
      <c r="C307" s="99" t="s">
        <v>94</v>
      </c>
      <c r="D307" s="82" t="str">
        <f>VLOOKUP(Processed_Data!C307,'Literature Lookup Tables'!$P$2:$Q$156,2,0)</f>
        <v>C</v>
      </c>
      <c r="E307" s="99" t="s">
        <v>10</v>
      </c>
      <c r="F307" s="99" t="s">
        <v>268</v>
      </c>
      <c r="G307" s="99" t="s">
        <v>284</v>
      </c>
      <c r="H307" s="99" t="s">
        <v>278</v>
      </c>
      <c r="I307" s="99">
        <v>1.56366</v>
      </c>
    </row>
    <row r="308" spans="1:9" x14ac:dyDescent="0.35">
      <c r="A308" s="82" t="str">
        <f t="shared" si="4"/>
        <v>LLC-14-Undeveloped-C</v>
      </c>
      <c r="B308" s="99" t="s">
        <v>273</v>
      </c>
      <c r="C308" s="99" t="s">
        <v>94</v>
      </c>
      <c r="D308" s="82" t="str">
        <f>VLOOKUP(Processed_Data!C308,'Literature Lookup Tables'!$P$2:$Q$156,2,0)</f>
        <v>C</v>
      </c>
      <c r="E308" s="99" t="s">
        <v>10</v>
      </c>
      <c r="F308" s="99" t="s">
        <v>284</v>
      </c>
      <c r="G308" s="99" t="s">
        <v>281</v>
      </c>
      <c r="H308" s="99" t="s">
        <v>278</v>
      </c>
      <c r="I308" s="99">
        <v>0.13881599999999999</v>
      </c>
    </row>
    <row r="309" spans="1:9" x14ac:dyDescent="0.35">
      <c r="A309" s="82" t="str">
        <f t="shared" si="4"/>
        <v>LLC-18-Park, Recreational, or Preserve-C</v>
      </c>
      <c r="B309" s="99" t="s">
        <v>273</v>
      </c>
      <c r="C309" s="99" t="s">
        <v>94</v>
      </c>
      <c r="D309" s="82" t="str">
        <f>VLOOKUP(Processed_Data!C309,'Literature Lookup Tables'!$P$2:$Q$156,2,0)</f>
        <v>C</v>
      </c>
      <c r="E309" s="99" t="s">
        <v>2</v>
      </c>
      <c r="F309" s="99" t="s">
        <v>268</v>
      </c>
      <c r="G309" s="99" t="s">
        <v>284</v>
      </c>
      <c r="H309" s="99" t="s">
        <v>278</v>
      </c>
      <c r="I309" s="99">
        <v>2.5104380000000002</v>
      </c>
    </row>
    <row r="310" spans="1:9" x14ac:dyDescent="0.35">
      <c r="A310" s="82" t="str">
        <f t="shared" si="4"/>
        <v>LLC-18-Park, Recreational, or Preserve-C</v>
      </c>
      <c r="B310" s="99" t="s">
        <v>273</v>
      </c>
      <c r="C310" s="99" t="s">
        <v>94</v>
      </c>
      <c r="D310" s="82" t="str">
        <f>VLOOKUP(Processed_Data!C310,'Literature Lookup Tables'!$P$2:$Q$156,2,0)</f>
        <v>C</v>
      </c>
      <c r="E310" s="99" t="s">
        <v>2</v>
      </c>
      <c r="F310" s="99" t="s">
        <v>268</v>
      </c>
      <c r="G310" s="99" t="s">
        <v>284</v>
      </c>
      <c r="H310" s="99" t="s">
        <v>278</v>
      </c>
      <c r="I310" s="99">
        <v>7.583272</v>
      </c>
    </row>
    <row r="311" spans="1:9" x14ac:dyDescent="0.35">
      <c r="A311" s="82" t="str">
        <f t="shared" si="4"/>
        <v>LLC-1-Park, Recreational, or Preserve-C</v>
      </c>
      <c r="B311" s="99" t="s">
        <v>273</v>
      </c>
      <c r="C311" s="99" t="s">
        <v>94</v>
      </c>
      <c r="D311" s="82" t="str">
        <f>VLOOKUP(Processed_Data!C311,'Literature Lookup Tables'!$P$2:$Q$156,2,0)</f>
        <v>C</v>
      </c>
      <c r="E311" s="99" t="s">
        <v>2</v>
      </c>
      <c r="F311" s="99" t="s">
        <v>281</v>
      </c>
      <c r="G311" s="99" t="s">
        <v>282</v>
      </c>
      <c r="H311" s="99" t="s">
        <v>278</v>
      </c>
      <c r="I311" s="99">
        <v>0.52746800000000005</v>
      </c>
    </row>
    <row r="312" spans="1:9" x14ac:dyDescent="0.35">
      <c r="A312" s="82" t="str">
        <f t="shared" si="4"/>
        <v>LLC-18-Single Family Detached-C</v>
      </c>
      <c r="B312" s="99" t="s">
        <v>273</v>
      </c>
      <c r="C312" s="99" t="s">
        <v>94</v>
      </c>
      <c r="D312" s="82" t="str">
        <f>VLOOKUP(Processed_Data!C312,'Literature Lookup Tables'!$P$2:$Q$156,2,0)</f>
        <v>C</v>
      </c>
      <c r="E312" s="99" t="s">
        <v>3</v>
      </c>
      <c r="F312" s="99" t="s">
        <v>268</v>
      </c>
      <c r="G312" s="99" t="s">
        <v>284</v>
      </c>
      <c r="H312" s="99" t="s">
        <v>278</v>
      </c>
      <c r="I312" s="99">
        <v>3.0557919999999998</v>
      </c>
    </row>
    <row r="313" spans="1:9" x14ac:dyDescent="0.35">
      <c r="A313" s="82" t="str">
        <f t="shared" si="4"/>
        <v>LLC-1-Single Family Detached-C</v>
      </c>
      <c r="B313" s="99" t="s">
        <v>273</v>
      </c>
      <c r="C313" s="99" t="s">
        <v>94</v>
      </c>
      <c r="D313" s="82" t="str">
        <f>VLOOKUP(Processed_Data!C313,'Literature Lookup Tables'!$P$2:$Q$156,2,0)</f>
        <v>C</v>
      </c>
      <c r="E313" s="99" t="s">
        <v>3</v>
      </c>
      <c r="F313" s="99" t="s">
        <v>281</v>
      </c>
      <c r="G313" s="99" t="s">
        <v>282</v>
      </c>
      <c r="H313" s="99" t="s">
        <v>278</v>
      </c>
      <c r="I313" s="99">
        <v>0.51461800000000002</v>
      </c>
    </row>
    <row r="314" spans="1:9" x14ac:dyDescent="0.35">
      <c r="A314" s="82" t="str">
        <f t="shared" si="4"/>
        <v>LLC-18-Undeveloped-C</v>
      </c>
      <c r="B314" s="99" t="s">
        <v>273</v>
      </c>
      <c r="C314" s="99" t="s">
        <v>94</v>
      </c>
      <c r="D314" s="82" t="str">
        <f>VLOOKUP(Processed_Data!C314,'Literature Lookup Tables'!$P$2:$Q$156,2,0)</f>
        <v>C</v>
      </c>
      <c r="E314" s="99" t="s">
        <v>10</v>
      </c>
      <c r="F314" s="99" t="s">
        <v>268</v>
      </c>
      <c r="G314" s="99" t="s">
        <v>284</v>
      </c>
      <c r="H314" s="99" t="s">
        <v>278</v>
      </c>
      <c r="I314" s="99">
        <v>1.0565910000000001</v>
      </c>
    </row>
    <row r="315" spans="1:9" x14ac:dyDescent="0.35">
      <c r="A315" s="82" t="str">
        <f t="shared" si="4"/>
        <v>LLC-11-Major Highway-C/D</v>
      </c>
      <c r="B315" s="99" t="s">
        <v>273</v>
      </c>
      <c r="C315" s="99" t="s">
        <v>97</v>
      </c>
      <c r="D315" s="82" t="str">
        <f>VLOOKUP(Processed_Data!C315,'Literature Lookup Tables'!$P$2:$Q$156,2,0)</f>
        <v>C/D</v>
      </c>
      <c r="E315" s="99" t="s">
        <v>0</v>
      </c>
      <c r="F315" s="99" t="s">
        <v>290</v>
      </c>
      <c r="G315" s="99" t="s">
        <v>279</v>
      </c>
      <c r="H315" s="99" t="s">
        <v>278</v>
      </c>
      <c r="I315" s="99">
        <v>1.1589959999999999</v>
      </c>
    </row>
    <row r="316" spans="1:9" x14ac:dyDescent="0.35">
      <c r="A316" s="82" t="str">
        <f t="shared" si="4"/>
        <v>LLC-11-Single Family Detached-C/D</v>
      </c>
      <c r="B316" s="99" t="s">
        <v>273</v>
      </c>
      <c r="C316" s="99" t="s">
        <v>97</v>
      </c>
      <c r="D316" s="82" t="str">
        <f>VLOOKUP(Processed_Data!C316,'Literature Lookup Tables'!$P$2:$Q$156,2,0)</f>
        <v>C/D</v>
      </c>
      <c r="E316" s="99" t="s">
        <v>3</v>
      </c>
      <c r="F316" s="99" t="s">
        <v>290</v>
      </c>
      <c r="G316" s="99" t="s">
        <v>279</v>
      </c>
      <c r="H316" s="99" t="s">
        <v>278</v>
      </c>
      <c r="I316" s="99">
        <v>4.2360000000000002E-3</v>
      </c>
    </row>
    <row r="317" spans="1:9" x14ac:dyDescent="0.35">
      <c r="A317" s="82" t="str">
        <f t="shared" si="4"/>
        <v>LLC-13-Single Family Detached-C/D</v>
      </c>
      <c r="B317" s="99" t="s">
        <v>273</v>
      </c>
      <c r="C317" s="99" t="s">
        <v>97</v>
      </c>
      <c r="D317" s="82" t="str">
        <f>VLOOKUP(Processed_Data!C317,'Literature Lookup Tables'!$P$2:$Q$156,2,0)</f>
        <v>C/D</v>
      </c>
      <c r="E317" s="99" t="s">
        <v>3</v>
      </c>
      <c r="F317" s="99" t="s">
        <v>293</v>
      </c>
      <c r="G317" s="99" t="s">
        <v>292</v>
      </c>
      <c r="H317" s="99" t="s">
        <v>278</v>
      </c>
      <c r="I317" s="99">
        <v>0.81723900000000005</v>
      </c>
    </row>
    <row r="318" spans="1:9" x14ac:dyDescent="0.35">
      <c r="A318" s="82" t="str">
        <f t="shared" si="4"/>
        <v>LLC-7-Undeveloped-C/D</v>
      </c>
      <c r="B318" s="99" t="s">
        <v>273</v>
      </c>
      <c r="C318" s="99" t="s">
        <v>97</v>
      </c>
      <c r="D318" s="82" t="str">
        <f>VLOOKUP(Processed_Data!C318,'Literature Lookup Tables'!$P$2:$Q$156,2,0)</f>
        <v>C/D</v>
      </c>
      <c r="E318" s="99" t="s">
        <v>10</v>
      </c>
      <c r="F318" s="99" t="s">
        <v>277</v>
      </c>
      <c r="G318" s="99" t="s">
        <v>279</v>
      </c>
      <c r="H318" s="99" t="s">
        <v>278</v>
      </c>
      <c r="I318" s="99">
        <v>1.0070429999999999</v>
      </c>
    </row>
    <row r="319" spans="1:9" x14ac:dyDescent="0.35">
      <c r="A319" s="82" t="str">
        <f t="shared" si="4"/>
        <v>LLC-11-Undeveloped-C/D</v>
      </c>
      <c r="B319" s="99" t="s">
        <v>273</v>
      </c>
      <c r="C319" s="99" t="s">
        <v>97</v>
      </c>
      <c r="D319" s="82" t="str">
        <f>VLOOKUP(Processed_Data!C319,'Literature Lookup Tables'!$P$2:$Q$156,2,0)</f>
        <v>C/D</v>
      </c>
      <c r="E319" s="99" t="s">
        <v>10</v>
      </c>
      <c r="F319" s="99" t="s">
        <v>290</v>
      </c>
      <c r="G319" s="99" t="s">
        <v>279</v>
      </c>
      <c r="H319" s="99" t="s">
        <v>278</v>
      </c>
      <c r="I319" s="99">
        <v>2.2384000000000001E-2</v>
      </c>
    </row>
    <row r="320" spans="1:9" x14ac:dyDescent="0.35">
      <c r="A320" s="82" t="str">
        <f t="shared" si="4"/>
        <v>LLC-8-Industrial and Utility-C/D</v>
      </c>
      <c r="B320" s="99" t="s">
        <v>273</v>
      </c>
      <c r="C320" s="99" t="s">
        <v>97</v>
      </c>
      <c r="D320" s="82" t="str">
        <f>VLOOKUP(Processed_Data!C320,'Literature Lookup Tables'!$P$2:$Q$156,2,0)</f>
        <v>C/D</v>
      </c>
      <c r="E320" s="99" t="s">
        <v>8</v>
      </c>
      <c r="F320" s="99" t="s">
        <v>276</v>
      </c>
      <c r="G320" s="99" t="s">
        <v>277</v>
      </c>
      <c r="H320" s="99" t="s">
        <v>278</v>
      </c>
      <c r="I320" s="99">
        <v>4.2686000000000002E-2</v>
      </c>
    </row>
    <row r="321" spans="1:9" x14ac:dyDescent="0.35">
      <c r="A321" s="82" t="str">
        <f t="shared" si="4"/>
        <v>LLC-7-Industrial and Utility-C/D</v>
      </c>
      <c r="B321" s="99" t="s">
        <v>273</v>
      </c>
      <c r="C321" s="99" t="s">
        <v>97</v>
      </c>
      <c r="D321" s="82" t="str">
        <f>VLOOKUP(Processed_Data!C321,'Literature Lookup Tables'!$P$2:$Q$156,2,0)</f>
        <v>C/D</v>
      </c>
      <c r="E321" s="99" t="s">
        <v>8</v>
      </c>
      <c r="F321" s="99" t="s">
        <v>277</v>
      </c>
      <c r="G321" s="99" t="s">
        <v>279</v>
      </c>
      <c r="H321" s="99" t="s">
        <v>278</v>
      </c>
      <c r="I321" s="99">
        <v>12.947288</v>
      </c>
    </row>
    <row r="322" spans="1:9" x14ac:dyDescent="0.35">
      <c r="A322" s="82" t="str">
        <f t="shared" si="4"/>
        <v>LLC-8-Institutional-C/D</v>
      </c>
      <c r="B322" s="99" t="s">
        <v>273</v>
      </c>
      <c r="C322" s="99" t="s">
        <v>97</v>
      </c>
      <c r="D322" s="82" t="str">
        <f>VLOOKUP(Processed_Data!C322,'Literature Lookup Tables'!$P$2:$Q$156,2,0)</f>
        <v>C/D</v>
      </c>
      <c r="E322" s="99" t="s">
        <v>71</v>
      </c>
      <c r="F322" s="99" t="s">
        <v>276</v>
      </c>
      <c r="G322" s="99" t="s">
        <v>277</v>
      </c>
      <c r="H322" s="99" t="s">
        <v>278</v>
      </c>
      <c r="I322" s="99">
        <v>4.111434</v>
      </c>
    </row>
    <row r="323" spans="1:9" x14ac:dyDescent="0.35">
      <c r="A323" s="82" t="str">
        <f t="shared" si="4"/>
        <v>LLC-8-Retail and Other Commercial-C/D</v>
      </c>
      <c r="B323" s="99" t="s">
        <v>273</v>
      </c>
      <c r="C323" s="99" t="s">
        <v>97</v>
      </c>
      <c r="D323" s="82" t="str">
        <f>VLOOKUP(Processed_Data!C323,'Literature Lookup Tables'!$P$2:$Q$156,2,0)</f>
        <v>C/D</v>
      </c>
      <c r="E323" s="99" t="s">
        <v>5</v>
      </c>
      <c r="F323" s="99" t="s">
        <v>276</v>
      </c>
      <c r="G323" s="99" t="s">
        <v>277</v>
      </c>
      <c r="H323" s="99" t="s">
        <v>278</v>
      </c>
      <c r="I323" s="99">
        <v>2.8246769999999999</v>
      </c>
    </row>
    <row r="324" spans="1:9" x14ac:dyDescent="0.35">
      <c r="A324" s="82" t="str">
        <f t="shared" si="4"/>
        <v>LLC-7-Retail and Other Commercial-C/D</v>
      </c>
      <c r="B324" s="99" t="s">
        <v>273</v>
      </c>
      <c r="C324" s="99" t="s">
        <v>97</v>
      </c>
      <c r="D324" s="82" t="str">
        <f>VLOOKUP(Processed_Data!C324,'Literature Lookup Tables'!$P$2:$Q$156,2,0)</f>
        <v>C/D</v>
      </c>
      <c r="E324" s="99" t="s">
        <v>5</v>
      </c>
      <c r="F324" s="99" t="s">
        <v>277</v>
      </c>
      <c r="G324" s="99" t="s">
        <v>279</v>
      </c>
      <c r="H324" s="99" t="s">
        <v>278</v>
      </c>
      <c r="I324" s="99">
        <v>3.796853</v>
      </c>
    </row>
    <row r="325" spans="1:9" x14ac:dyDescent="0.35">
      <c r="A325" s="82" t="str">
        <f t="shared" si="4"/>
        <v>LLC-8-Undeveloped-C/D</v>
      </c>
      <c r="B325" s="99" t="s">
        <v>273</v>
      </c>
      <c r="C325" s="99" t="s">
        <v>97</v>
      </c>
      <c r="D325" s="82" t="str">
        <f>VLOOKUP(Processed_Data!C325,'Literature Lookup Tables'!$P$2:$Q$156,2,0)</f>
        <v>C/D</v>
      </c>
      <c r="E325" s="99" t="s">
        <v>10</v>
      </c>
      <c r="F325" s="99" t="s">
        <v>276</v>
      </c>
      <c r="G325" s="99" t="s">
        <v>277</v>
      </c>
      <c r="H325" s="99" t="s">
        <v>278</v>
      </c>
      <c r="I325" s="99">
        <v>0.17957500000000001</v>
      </c>
    </row>
    <row r="326" spans="1:9" x14ac:dyDescent="0.35">
      <c r="A326" s="82" t="str">
        <f t="shared" si="4"/>
        <v>LLC-7-Undeveloped-C/D</v>
      </c>
      <c r="B326" s="99" t="s">
        <v>273</v>
      </c>
      <c r="C326" s="99" t="s">
        <v>97</v>
      </c>
      <c r="D326" s="82" t="str">
        <f>VLOOKUP(Processed_Data!C326,'Literature Lookup Tables'!$P$2:$Q$156,2,0)</f>
        <v>C/D</v>
      </c>
      <c r="E326" s="99" t="s">
        <v>10</v>
      </c>
      <c r="F326" s="99" t="s">
        <v>277</v>
      </c>
      <c r="G326" s="99" t="s">
        <v>279</v>
      </c>
      <c r="H326" s="99" t="s">
        <v>278</v>
      </c>
      <c r="I326" s="99">
        <v>4.3858839999999999</v>
      </c>
    </row>
    <row r="327" spans="1:9" x14ac:dyDescent="0.35">
      <c r="A327" s="82" t="str">
        <f t="shared" ref="A327:A390" si="5">F327&amp;"-"&amp;E327&amp;"-"&amp;D327</f>
        <v>LLC-9-Single Family Attached-C/D</v>
      </c>
      <c r="B327" s="99" t="s">
        <v>273</v>
      </c>
      <c r="C327" s="99" t="s">
        <v>97</v>
      </c>
      <c r="D327" s="82" t="str">
        <f>VLOOKUP(Processed_Data!C327,'Literature Lookup Tables'!$P$2:$Q$156,2,0)</f>
        <v>C/D</v>
      </c>
      <c r="E327" s="99" t="s">
        <v>7</v>
      </c>
      <c r="F327" s="99" t="s">
        <v>291</v>
      </c>
      <c r="G327" s="99" t="s">
        <v>276</v>
      </c>
      <c r="H327" s="99" t="s">
        <v>278</v>
      </c>
      <c r="I327" s="99">
        <v>0.82399100000000003</v>
      </c>
    </row>
    <row r="328" spans="1:9" x14ac:dyDescent="0.35">
      <c r="A328" s="82" t="str">
        <f t="shared" si="5"/>
        <v>LLC-9-Undeveloped-C/D</v>
      </c>
      <c r="B328" s="99" t="s">
        <v>273</v>
      </c>
      <c r="C328" s="99" t="s">
        <v>97</v>
      </c>
      <c r="D328" s="82" t="str">
        <f>VLOOKUP(Processed_Data!C328,'Literature Lookup Tables'!$P$2:$Q$156,2,0)</f>
        <v>C/D</v>
      </c>
      <c r="E328" s="99" t="s">
        <v>10</v>
      </c>
      <c r="F328" s="99" t="s">
        <v>291</v>
      </c>
      <c r="G328" s="99" t="s">
        <v>276</v>
      </c>
      <c r="H328" s="99" t="s">
        <v>278</v>
      </c>
      <c r="I328" s="99">
        <v>0.35547200000000001</v>
      </c>
    </row>
    <row r="329" spans="1:9" x14ac:dyDescent="0.35">
      <c r="A329" s="82" t="str">
        <f t="shared" si="5"/>
        <v>LLC-8-Multifamily-C/D</v>
      </c>
      <c r="B329" s="99" t="s">
        <v>273</v>
      </c>
      <c r="C329" s="99" t="s">
        <v>97</v>
      </c>
      <c r="D329" s="82" t="str">
        <f>VLOOKUP(Processed_Data!C329,'Literature Lookup Tables'!$P$2:$Q$156,2,0)</f>
        <v>C/D</v>
      </c>
      <c r="E329" s="99" t="s">
        <v>1</v>
      </c>
      <c r="F329" s="99" t="s">
        <v>276</v>
      </c>
      <c r="G329" s="99" t="s">
        <v>277</v>
      </c>
      <c r="H329" s="99" t="s">
        <v>278</v>
      </c>
      <c r="I329" s="99">
        <v>1.711436</v>
      </c>
    </row>
    <row r="330" spans="1:9" x14ac:dyDescent="0.35">
      <c r="A330" s="82" t="str">
        <f t="shared" si="5"/>
        <v>LLC-8-Single Family Attached-C/D</v>
      </c>
      <c r="B330" s="99" t="s">
        <v>273</v>
      </c>
      <c r="C330" s="99" t="s">
        <v>97</v>
      </c>
      <c r="D330" s="82" t="str">
        <f>VLOOKUP(Processed_Data!C330,'Literature Lookup Tables'!$P$2:$Q$156,2,0)</f>
        <v>C/D</v>
      </c>
      <c r="E330" s="99" t="s">
        <v>7</v>
      </c>
      <c r="F330" s="99" t="s">
        <v>276</v>
      </c>
      <c r="G330" s="99" t="s">
        <v>277</v>
      </c>
      <c r="H330" s="99" t="s">
        <v>278</v>
      </c>
      <c r="I330" s="99">
        <v>1.4705360000000001</v>
      </c>
    </row>
    <row r="331" spans="1:9" x14ac:dyDescent="0.35">
      <c r="A331" s="82" t="str">
        <f t="shared" si="5"/>
        <v>LLC-8-Undeveloped-C/D</v>
      </c>
      <c r="B331" s="99" t="s">
        <v>273</v>
      </c>
      <c r="C331" s="99" t="s">
        <v>97</v>
      </c>
      <c r="D331" s="82" t="str">
        <f>VLOOKUP(Processed_Data!C331,'Literature Lookup Tables'!$P$2:$Q$156,2,0)</f>
        <v>C/D</v>
      </c>
      <c r="E331" s="99" t="s">
        <v>10</v>
      </c>
      <c r="F331" s="99" t="s">
        <v>276</v>
      </c>
      <c r="G331" s="99" t="s">
        <v>277</v>
      </c>
      <c r="H331" s="99" t="s">
        <v>278</v>
      </c>
      <c r="I331" s="99">
        <v>2.337761</v>
      </c>
    </row>
    <row r="332" spans="1:9" x14ac:dyDescent="0.35">
      <c r="A332" s="82" t="str">
        <f t="shared" si="5"/>
        <v>LLC-8-Industrial and Utility-C/D</v>
      </c>
      <c r="B332" s="99" t="s">
        <v>273</v>
      </c>
      <c r="C332" s="99" t="s">
        <v>97</v>
      </c>
      <c r="D332" s="82" t="str">
        <f>VLOOKUP(Processed_Data!C332,'Literature Lookup Tables'!$P$2:$Q$156,2,0)</f>
        <v>C/D</v>
      </c>
      <c r="E332" s="99" t="s">
        <v>8</v>
      </c>
      <c r="F332" s="99" t="s">
        <v>276</v>
      </c>
      <c r="G332" s="99" t="s">
        <v>277</v>
      </c>
      <c r="H332" s="99" t="s">
        <v>278</v>
      </c>
      <c r="I332" s="99">
        <v>0.52926799999999996</v>
      </c>
    </row>
    <row r="333" spans="1:9" x14ac:dyDescent="0.35">
      <c r="A333" s="82" t="str">
        <f t="shared" si="5"/>
        <v>LLC-8-Undeveloped-C/D</v>
      </c>
      <c r="B333" s="99" t="s">
        <v>273</v>
      </c>
      <c r="C333" s="99" t="s">
        <v>97</v>
      </c>
      <c r="D333" s="82" t="str">
        <f>VLOOKUP(Processed_Data!C333,'Literature Lookup Tables'!$P$2:$Q$156,2,0)</f>
        <v>C/D</v>
      </c>
      <c r="E333" s="99" t="s">
        <v>10</v>
      </c>
      <c r="F333" s="99" t="s">
        <v>276</v>
      </c>
      <c r="G333" s="99" t="s">
        <v>277</v>
      </c>
      <c r="H333" s="99" t="s">
        <v>278</v>
      </c>
      <c r="I333" s="99">
        <v>1.8982060000000001</v>
      </c>
    </row>
    <row r="334" spans="1:9" x14ac:dyDescent="0.35">
      <c r="A334" s="82" t="str">
        <f t="shared" si="5"/>
        <v>LLC-31-Park, Recreational, or Preserve-C</v>
      </c>
      <c r="B334" s="99" t="s">
        <v>273</v>
      </c>
      <c r="C334" s="99" t="s">
        <v>93</v>
      </c>
      <c r="D334" s="82" t="str">
        <f>VLOOKUP(Processed_Data!C334,'Literature Lookup Tables'!$P$2:$Q$156,2,0)</f>
        <v>C</v>
      </c>
      <c r="E334" s="99" t="s">
        <v>2</v>
      </c>
      <c r="F334" s="99" t="s">
        <v>300</v>
      </c>
      <c r="G334" s="99" t="s">
        <v>288</v>
      </c>
      <c r="H334" s="99" t="s">
        <v>278</v>
      </c>
      <c r="I334" s="99">
        <v>1.530063</v>
      </c>
    </row>
    <row r="335" spans="1:9" x14ac:dyDescent="0.35">
      <c r="A335" s="82" t="str">
        <f t="shared" si="5"/>
        <v>LLC-31-Single Family Detached-C</v>
      </c>
      <c r="B335" s="99" t="s">
        <v>273</v>
      </c>
      <c r="C335" s="99" t="s">
        <v>93</v>
      </c>
      <c r="D335" s="82" t="str">
        <f>VLOOKUP(Processed_Data!C335,'Literature Lookup Tables'!$P$2:$Q$156,2,0)</f>
        <v>C</v>
      </c>
      <c r="E335" s="99" t="s">
        <v>3</v>
      </c>
      <c r="F335" s="99" t="s">
        <v>300</v>
      </c>
      <c r="G335" s="99" t="s">
        <v>288</v>
      </c>
      <c r="H335" s="99" t="s">
        <v>278</v>
      </c>
      <c r="I335" s="99">
        <v>9.2836440000000007</v>
      </c>
    </row>
    <row r="336" spans="1:9" x14ac:dyDescent="0.35">
      <c r="A336" s="82" t="str">
        <f t="shared" si="5"/>
        <v>LLC-30-Single Family Detached-C</v>
      </c>
      <c r="B336" s="99" t="s">
        <v>273</v>
      </c>
      <c r="C336" s="99" t="s">
        <v>93</v>
      </c>
      <c r="D336" s="82" t="str">
        <f>VLOOKUP(Processed_Data!C336,'Literature Lookup Tables'!$P$2:$Q$156,2,0)</f>
        <v>C</v>
      </c>
      <c r="E336" s="99" t="s">
        <v>3</v>
      </c>
      <c r="F336" s="99" t="s">
        <v>288</v>
      </c>
      <c r="G336" s="99" t="s">
        <v>289</v>
      </c>
      <c r="H336" s="99" t="s">
        <v>278</v>
      </c>
      <c r="I336" s="99">
        <v>7.4111289999999999</v>
      </c>
    </row>
    <row r="337" spans="1:9" x14ac:dyDescent="0.35">
      <c r="A337" s="82" t="str">
        <f t="shared" si="5"/>
        <v>LLC-30-Undeveloped-C</v>
      </c>
      <c r="B337" s="99" t="s">
        <v>273</v>
      </c>
      <c r="C337" s="99" t="s">
        <v>93</v>
      </c>
      <c r="D337" s="82" t="str">
        <f>VLOOKUP(Processed_Data!C337,'Literature Lookup Tables'!$P$2:$Q$156,2,0)</f>
        <v>C</v>
      </c>
      <c r="E337" s="99" t="s">
        <v>10</v>
      </c>
      <c r="F337" s="99" t="s">
        <v>288</v>
      </c>
      <c r="G337" s="99" t="s">
        <v>289</v>
      </c>
      <c r="H337" s="99" t="s">
        <v>278</v>
      </c>
      <c r="I337" s="99">
        <v>1.654628</v>
      </c>
    </row>
    <row r="338" spans="1:9" x14ac:dyDescent="0.35">
      <c r="A338" s="82" t="str">
        <f t="shared" si="5"/>
        <v>LLC-18-Single Family Detached-C</v>
      </c>
      <c r="B338" s="99" t="s">
        <v>273</v>
      </c>
      <c r="C338" s="99" t="s">
        <v>93</v>
      </c>
      <c r="D338" s="82" t="str">
        <f>VLOOKUP(Processed_Data!C338,'Literature Lookup Tables'!$P$2:$Q$156,2,0)</f>
        <v>C</v>
      </c>
      <c r="E338" s="99" t="s">
        <v>3</v>
      </c>
      <c r="F338" s="99" t="s">
        <v>268</v>
      </c>
      <c r="G338" s="99" t="s">
        <v>284</v>
      </c>
      <c r="H338" s="99" t="s">
        <v>278</v>
      </c>
      <c r="I338" s="99">
        <v>0.78497499999999998</v>
      </c>
    </row>
    <row r="339" spans="1:9" x14ac:dyDescent="0.35">
      <c r="A339" s="82" t="str">
        <f t="shared" si="5"/>
        <v>LLC-14-Single Family Detached-C</v>
      </c>
      <c r="B339" s="99" t="s">
        <v>273</v>
      </c>
      <c r="C339" s="99" t="s">
        <v>93</v>
      </c>
      <c r="D339" s="82" t="str">
        <f>VLOOKUP(Processed_Data!C339,'Literature Lookup Tables'!$P$2:$Q$156,2,0)</f>
        <v>C</v>
      </c>
      <c r="E339" s="99" t="s">
        <v>3</v>
      </c>
      <c r="F339" s="99" t="s">
        <v>284</v>
      </c>
      <c r="G339" s="99" t="s">
        <v>281</v>
      </c>
      <c r="H339" s="99" t="s">
        <v>278</v>
      </c>
      <c r="I339" s="99">
        <v>0.47904200000000002</v>
      </c>
    </row>
    <row r="340" spans="1:9" x14ac:dyDescent="0.35">
      <c r="A340" s="82" t="str">
        <f t="shared" si="5"/>
        <v>LLC-18-Undeveloped-C</v>
      </c>
      <c r="B340" s="99" t="s">
        <v>273</v>
      </c>
      <c r="C340" s="99" t="s">
        <v>93</v>
      </c>
      <c r="D340" s="82" t="str">
        <f>VLOOKUP(Processed_Data!C340,'Literature Lookup Tables'!$P$2:$Q$156,2,0)</f>
        <v>C</v>
      </c>
      <c r="E340" s="99" t="s">
        <v>10</v>
      </c>
      <c r="F340" s="99" t="s">
        <v>268</v>
      </c>
      <c r="G340" s="99" t="s">
        <v>284</v>
      </c>
      <c r="H340" s="99" t="s">
        <v>278</v>
      </c>
      <c r="I340" s="99">
        <v>0.64263300000000001</v>
      </c>
    </row>
    <row r="341" spans="1:9" x14ac:dyDescent="0.35">
      <c r="A341" s="82" t="str">
        <f t="shared" si="5"/>
        <v>LLC-14-Undeveloped-C</v>
      </c>
      <c r="B341" s="99" t="s">
        <v>273</v>
      </c>
      <c r="C341" s="99" t="s">
        <v>93</v>
      </c>
      <c r="D341" s="82" t="str">
        <f>VLOOKUP(Processed_Data!C341,'Literature Lookup Tables'!$P$2:$Q$156,2,0)</f>
        <v>C</v>
      </c>
      <c r="E341" s="99" t="s">
        <v>10</v>
      </c>
      <c r="F341" s="99" t="s">
        <v>284</v>
      </c>
      <c r="G341" s="99" t="s">
        <v>281</v>
      </c>
      <c r="H341" s="99" t="s">
        <v>278</v>
      </c>
      <c r="I341" s="99">
        <v>6.0967390000000004</v>
      </c>
    </row>
    <row r="342" spans="1:9" x14ac:dyDescent="0.35">
      <c r="A342" s="82" t="str">
        <f t="shared" si="5"/>
        <v>LLC-91-Golf Course-C</v>
      </c>
      <c r="B342" s="99" t="s">
        <v>273</v>
      </c>
      <c r="C342" s="99" t="s">
        <v>93</v>
      </c>
      <c r="D342" s="82" t="str">
        <f>VLOOKUP(Processed_Data!C342,'Literature Lookup Tables'!$P$2:$Q$156,2,0)</f>
        <v>C</v>
      </c>
      <c r="E342" s="99" t="s">
        <v>13</v>
      </c>
      <c r="F342" s="99" t="s">
        <v>297</v>
      </c>
      <c r="G342" s="99" t="s">
        <v>295</v>
      </c>
      <c r="H342" s="99" t="s">
        <v>278</v>
      </c>
      <c r="I342" s="99">
        <v>0.89427500000000004</v>
      </c>
    </row>
    <row r="343" spans="1:9" x14ac:dyDescent="0.35">
      <c r="A343" s="82" t="str">
        <f t="shared" si="5"/>
        <v>LLC-19-Golf Course-C</v>
      </c>
      <c r="B343" s="99" t="s">
        <v>273</v>
      </c>
      <c r="C343" s="99" t="s">
        <v>93</v>
      </c>
      <c r="D343" s="82" t="str">
        <f>VLOOKUP(Processed_Data!C343,'Literature Lookup Tables'!$P$2:$Q$156,2,0)</f>
        <v>C</v>
      </c>
      <c r="E343" s="99" t="s">
        <v>13</v>
      </c>
      <c r="F343" s="99" t="s">
        <v>298</v>
      </c>
      <c r="G343" s="99" t="s">
        <v>281</v>
      </c>
      <c r="H343" s="99" t="s">
        <v>278</v>
      </c>
      <c r="I343" s="99">
        <v>0.34908400000000001</v>
      </c>
    </row>
    <row r="344" spans="1:9" x14ac:dyDescent="0.35">
      <c r="A344" s="82" t="str">
        <f t="shared" si="5"/>
        <v>LLC-27-Agricultural-C</v>
      </c>
      <c r="B344" s="99" t="s">
        <v>273</v>
      </c>
      <c r="C344" s="99" t="s">
        <v>93</v>
      </c>
      <c r="D344" s="82" t="str">
        <f>VLOOKUP(Processed_Data!C344,'Literature Lookup Tables'!$P$2:$Q$156,2,0)</f>
        <v>C</v>
      </c>
      <c r="E344" s="99" t="s">
        <v>15</v>
      </c>
      <c r="F344" s="99" t="s">
        <v>283</v>
      </c>
      <c r="G344" s="99" t="s">
        <v>269</v>
      </c>
      <c r="H344" s="99" t="s">
        <v>278</v>
      </c>
      <c r="I344" s="99">
        <v>0.464669</v>
      </c>
    </row>
    <row r="345" spans="1:9" x14ac:dyDescent="0.35">
      <c r="A345" s="82" t="str">
        <f t="shared" si="5"/>
        <v>LLC-27-Single Family Detached-C</v>
      </c>
      <c r="B345" s="99" t="s">
        <v>273</v>
      </c>
      <c r="C345" s="99" t="s">
        <v>93</v>
      </c>
      <c r="D345" s="82" t="str">
        <f>VLOOKUP(Processed_Data!C345,'Literature Lookup Tables'!$P$2:$Q$156,2,0)</f>
        <v>C</v>
      </c>
      <c r="E345" s="99" t="s">
        <v>3</v>
      </c>
      <c r="F345" s="99" t="s">
        <v>283</v>
      </c>
      <c r="G345" s="99" t="s">
        <v>269</v>
      </c>
      <c r="H345" s="99" t="s">
        <v>278</v>
      </c>
      <c r="I345" s="99">
        <v>7.9745660000000003</v>
      </c>
    </row>
    <row r="346" spans="1:9" x14ac:dyDescent="0.35">
      <c r="A346" s="82" t="str">
        <f t="shared" si="5"/>
        <v>LLC-27-Undeveloped-C</v>
      </c>
      <c r="B346" s="99" t="s">
        <v>273</v>
      </c>
      <c r="C346" s="99" t="s">
        <v>93</v>
      </c>
      <c r="D346" s="82" t="str">
        <f>VLOOKUP(Processed_Data!C346,'Literature Lookup Tables'!$P$2:$Q$156,2,0)</f>
        <v>C</v>
      </c>
      <c r="E346" s="99" t="s">
        <v>10</v>
      </c>
      <c r="F346" s="99" t="s">
        <v>283</v>
      </c>
      <c r="G346" s="99" t="s">
        <v>269</v>
      </c>
      <c r="H346" s="99" t="s">
        <v>278</v>
      </c>
      <c r="I346" s="99">
        <v>1.0119389999999999</v>
      </c>
    </row>
    <row r="347" spans="1:9" x14ac:dyDescent="0.35">
      <c r="A347" s="82" t="str">
        <f t="shared" si="5"/>
        <v>LLC-16-Golf Course-C</v>
      </c>
      <c r="B347" s="99" t="s">
        <v>273</v>
      </c>
      <c r="C347" s="99" t="s">
        <v>93</v>
      </c>
      <c r="D347" s="82" t="str">
        <f>VLOOKUP(Processed_Data!C347,'Literature Lookup Tables'!$P$2:$Q$156,2,0)</f>
        <v>C</v>
      </c>
      <c r="E347" s="99" t="s">
        <v>13</v>
      </c>
      <c r="F347" s="99" t="s">
        <v>294</v>
      </c>
      <c r="G347" s="99" t="s">
        <v>284</v>
      </c>
      <c r="H347" s="99" t="s">
        <v>278</v>
      </c>
      <c r="I347" s="99">
        <v>5.0199999999999995E-4</v>
      </c>
    </row>
    <row r="348" spans="1:9" x14ac:dyDescent="0.35">
      <c r="A348" s="82" t="str">
        <f t="shared" si="5"/>
        <v>LLC-17-Golf Course-C</v>
      </c>
      <c r="B348" s="99" t="s">
        <v>273</v>
      </c>
      <c r="C348" s="99" t="s">
        <v>93</v>
      </c>
      <c r="D348" s="82" t="str">
        <f>VLOOKUP(Processed_Data!C348,'Literature Lookup Tables'!$P$2:$Q$156,2,0)</f>
        <v>C</v>
      </c>
      <c r="E348" s="99" t="s">
        <v>13</v>
      </c>
      <c r="F348" s="99" t="s">
        <v>295</v>
      </c>
      <c r="G348" s="99" t="s">
        <v>294</v>
      </c>
      <c r="H348" s="99" t="s">
        <v>278</v>
      </c>
      <c r="I348" s="99">
        <v>0.45684900000000001</v>
      </c>
    </row>
    <row r="349" spans="1:9" x14ac:dyDescent="0.35">
      <c r="A349" s="82" t="str">
        <f t="shared" si="5"/>
        <v>LLC-91-Golf Course-C</v>
      </c>
      <c r="B349" s="99" t="s">
        <v>273</v>
      </c>
      <c r="C349" s="99" t="s">
        <v>93</v>
      </c>
      <c r="D349" s="82" t="str">
        <f>VLOOKUP(Processed_Data!C349,'Literature Lookup Tables'!$P$2:$Q$156,2,0)</f>
        <v>C</v>
      </c>
      <c r="E349" s="99" t="s">
        <v>13</v>
      </c>
      <c r="F349" s="99" t="s">
        <v>297</v>
      </c>
      <c r="G349" s="99" t="s">
        <v>295</v>
      </c>
      <c r="H349" s="99" t="s">
        <v>278</v>
      </c>
      <c r="I349" s="99">
        <v>3.695068</v>
      </c>
    </row>
    <row r="350" spans="1:9" x14ac:dyDescent="0.35">
      <c r="A350" s="82" t="str">
        <f t="shared" si="5"/>
        <v>LLC-15-Golf Course-C</v>
      </c>
      <c r="B350" s="99" t="s">
        <v>273</v>
      </c>
      <c r="C350" s="99" t="s">
        <v>93</v>
      </c>
      <c r="D350" s="82" t="str">
        <f>VLOOKUP(Processed_Data!C350,'Literature Lookup Tables'!$P$2:$Q$156,2,0)</f>
        <v>C</v>
      </c>
      <c r="E350" s="99" t="s">
        <v>13</v>
      </c>
      <c r="F350" s="99" t="s">
        <v>306</v>
      </c>
      <c r="G350" s="99" t="s">
        <v>284</v>
      </c>
      <c r="H350" s="99" t="s">
        <v>278</v>
      </c>
      <c r="I350" s="99">
        <v>1.211446</v>
      </c>
    </row>
    <row r="351" spans="1:9" x14ac:dyDescent="0.35">
      <c r="A351" s="82" t="str">
        <f t="shared" si="5"/>
        <v>LLC-19-Golf Course-C</v>
      </c>
      <c r="B351" s="99" t="s">
        <v>273</v>
      </c>
      <c r="C351" s="99" t="s">
        <v>93</v>
      </c>
      <c r="D351" s="82" t="str">
        <f>VLOOKUP(Processed_Data!C351,'Literature Lookup Tables'!$P$2:$Q$156,2,0)</f>
        <v>C</v>
      </c>
      <c r="E351" s="99" t="s">
        <v>13</v>
      </c>
      <c r="F351" s="99" t="s">
        <v>298</v>
      </c>
      <c r="G351" s="99" t="s">
        <v>281</v>
      </c>
      <c r="H351" s="99" t="s">
        <v>278</v>
      </c>
      <c r="I351" s="99">
        <v>1.1127130000000001</v>
      </c>
    </row>
    <row r="352" spans="1:9" x14ac:dyDescent="0.35">
      <c r="A352" s="82" t="str">
        <f t="shared" si="5"/>
        <v>LLC-1-Golf Course-C</v>
      </c>
      <c r="B352" s="99" t="s">
        <v>273</v>
      </c>
      <c r="C352" s="99" t="s">
        <v>93</v>
      </c>
      <c r="D352" s="82" t="str">
        <f>VLOOKUP(Processed_Data!C352,'Literature Lookup Tables'!$P$2:$Q$156,2,0)</f>
        <v>C</v>
      </c>
      <c r="E352" s="99" t="s">
        <v>13</v>
      </c>
      <c r="F352" s="99" t="s">
        <v>281</v>
      </c>
      <c r="G352" s="99" t="s">
        <v>282</v>
      </c>
      <c r="H352" s="99" t="s">
        <v>278</v>
      </c>
      <c r="I352" s="99">
        <v>2.1106180000000001</v>
      </c>
    </row>
    <row r="353" spans="1:9" x14ac:dyDescent="0.35">
      <c r="A353" s="82" t="str">
        <f t="shared" si="5"/>
        <v>LLC-16-Single Family Detached-C</v>
      </c>
      <c r="B353" s="99" t="s">
        <v>273</v>
      </c>
      <c r="C353" s="99" t="s">
        <v>93</v>
      </c>
      <c r="D353" s="82" t="str">
        <f>VLOOKUP(Processed_Data!C353,'Literature Lookup Tables'!$P$2:$Q$156,2,0)</f>
        <v>C</v>
      </c>
      <c r="E353" s="99" t="s">
        <v>3</v>
      </c>
      <c r="F353" s="99" t="s">
        <v>294</v>
      </c>
      <c r="G353" s="99" t="s">
        <v>284</v>
      </c>
      <c r="H353" s="99" t="s">
        <v>278</v>
      </c>
      <c r="I353" s="99">
        <v>0.77049199999999995</v>
      </c>
    </row>
    <row r="354" spans="1:9" x14ac:dyDescent="0.35">
      <c r="A354" s="82" t="str">
        <f t="shared" si="5"/>
        <v>LLC-17-Single Family Detached-C</v>
      </c>
      <c r="B354" s="99" t="s">
        <v>273</v>
      </c>
      <c r="C354" s="99" t="s">
        <v>93</v>
      </c>
      <c r="D354" s="82" t="str">
        <f>VLOOKUP(Processed_Data!C354,'Literature Lookup Tables'!$P$2:$Q$156,2,0)</f>
        <v>C</v>
      </c>
      <c r="E354" s="99" t="s">
        <v>3</v>
      </c>
      <c r="F354" s="99" t="s">
        <v>295</v>
      </c>
      <c r="G354" s="99" t="s">
        <v>294</v>
      </c>
      <c r="H354" s="99" t="s">
        <v>278</v>
      </c>
      <c r="I354" s="99">
        <v>2.1437999999999999E-2</v>
      </c>
    </row>
    <row r="355" spans="1:9" x14ac:dyDescent="0.35">
      <c r="A355" s="82" t="str">
        <f t="shared" si="5"/>
        <v>LLC-15-Single Family Detached-C</v>
      </c>
      <c r="B355" s="99" t="s">
        <v>273</v>
      </c>
      <c r="C355" s="99" t="s">
        <v>93</v>
      </c>
      <c r="D355" s="82" t="str">
        <f>VLOOKUP(Processed_Data!C355,'Literature Lookup Tables'!$P$2:$Q$156,2,0)</f>
        <v>C</v>
      </c>
      <c r="E355" s="99" t="s">
        <v>3</v>
      </c>
      <c r="F355" s="99" t="s">
        <v>306</v>
      </c>
      <c r="G355" s="99" t="s">
        <v>284</v>
      </c>
      <c r="H355" s="99" t="s">
        <v>278</v>
      </c>
      <c r="I355" s="99">
        <v>0.58305799999999997</v>
      </c>
    </row>
    <row r="356" spans="1:9" x14ac:dyDescent="0.35">
      <c r="A356" s="82" t="str">
        <f t="shared" si="5"/>
        <v>LLC-14-Single Family Detached-C</v>
      </c>
      <c r="B356" s="99" t="s">
        <v>273</v>
      </c>
      <c r="C356" s="99" t="s">
        <v>93</v>
      </c>
      <c r="D356" s="82" t="str">
        <f>VLOOKUP(Processed_Data!C356,'Literature Lookup Tables'!$P$2:$Q$156,2,0)</f>
        <v>C</v>
      </c>
      <c r="E356" s="99" t="s">
        <v>3</v>
      </c>
      <c r="F356" s="99" t="s">
        <v>284</v>
      </c>
      <c r="G356" s="99" t="s">
        <v>281</v>
      </c>
      <c r="H356" s="99" t="s">
        <v>278</v>
      </c>
      <c r="I356" s="99">
        <v>1.126271</v>
      </c>
    </row>
    <row r="357" spans="1:9" x14ac:dyDescent="0.35">
      <c r="A357" s="82" t="str">
        <f t="shared" si="5"/>
        <v>LLC-1-Single Family Detached-C</v>
      </c>
      <c r="B357" s="99" t="s">
        <v>273</v>
      </c>
      <c r="C357" s="99" t="s">
        <v>93</v>
      </c>
      <c r="D357" s="82" t="str">
        <f>VLOOKUP(Processed_Data!C357,'Literature Lookup Tables'!$P$2:$Q$156,2,0)</f>
        <v>C</v>
      </c>
      <c r="E357" s="99" t="s">
        <v>3</v>
      </c>
      <c r="F357" s="99" t="s">
        <v>281</v>
      </c>
      <c r="G357" s="99" t="s">
        <v>282</v>
      </c>
      <c r="H357" s="99" t="s">
        <v>278</v>
      </c>
      <c r="I357" s="99">
        <v>9.2634399999999992</v>
      </c>
    </row>
    <row r="358" spans="1:9" x14ac:dyDescent="0.35">
      <c r="A358" s="82" t="str">
        <f t="shared" si="5"/>
        <v>LLC-17-Undeveloped-C</v>
      </c>
      <c r="B358" s="99" t="s">
        <v>273</v>
      </c>
      <c r="C358" s="99" t="s">
        <v>93</v>
      </c>
      <c r="D358" s="82" t="str">
        <f>VLOOKUP(Processed_Data!C358,'Literature Lookup Tables'!$P$2:$Q$156,2,0)</f>
        <v>C</v>
      </c>
      <c r="E358" s="99" t="s">
        <v>10</v>
      </c>
      <c r="F358" s="99" t="s">
        <v>295</v>
      </c>
      <c r="G358" s="99" t="s">
        <v>294</v>
      </c>
      <c r="H358" s="99" t="s">
        <v>278</v>
      </c>
      <c r="I358" s="99">
        <v>9.8999999999999994E-5</v>
      </c>
    </row>
    <row r="359" spans="1:9" x14ac:dyDescent="0.35">
      <c r="A359" s="82" t="str">
        <f t="shared" si="5"/>
        <v>LLC-15-Undeveloped-C</v>
      </c>
      <c r="B359" s="99" t="s">
        <v>273</v>
      </c>
      <c r="C359" s="99" t="s">
        <v>93</v>
      </c>
      <c r="D359" s="82" t="str">
        <f>VLOOKUP(Processed_Data!C359,'Literature Lookup Tables'!$P$2:$Q$156,2,0)</f>
        <v>C</v>
      </c>
      <c r="E359" s="99" t="s">
        <v>10</v>
      </c>
      <c r="F359" s="99" t="s">
        <v>306</v>
      </c>
      <c r="G359" s="99" t="s">
        <v>284</v>
      </c>
      <c r="H359" s="99" t="s">
        <v>278</v>
      </c>
      <c r="I359" s="99">
        <v>0.76072399999999996</v>
      </c>
    </row>
    <row r="360" spans="1:9" x14ac:dyDescent="0.35">
      <c r="A360" s="82" t="str">
        <f t="shared" si="5"/>
        <v>LLC-1-Undeveloped-C</v>
      </c>
      <c r="B360" s="99" t="s">
        <v>273</v>
      </c>
      <c r="C360" s="99" t="s">
        <v>93</v>
      </c>
      <c r="D360" s="82" t="str">
        <f>VLOOKUP(Processed_Data!C360,'Literature Lookup Tables'!$P$2:$Q$156,2,0)</f>
        <v>C</v>
      </c>
      <c r="E360" s="99" t="s">
        <v>10</v>
      </c>
      <c r="F360" s="99" t="s">
        <v>281</v>
      </c>
      <c r="G360" s="99" t="s">
        <v>282</v>
      </c>
      <c r="H360" s="99" t="s">
        <v>278</v>
      </c>
      <c r="I360" s="99">
        <v>0.79181900000000005</v>
      </c>
    </row>
    <row r="361" spans="1:9" x14ac:dyDescent="0.35">
      <c r="A361" s="82" t="str">
        <f t="shared" si="5"/>
        <v>LLC-18-Single Family Detached-C</v>
      </c>
      <c r="B361" s="99" t="s">
        <v>273</v>
      </c>
      <c r="C361" s="99" t="s">
        <v>93</v>
      </c>
      <c r="D361" s="82" t="str">
        <f>VLOOKUP(Processed_Data!C361,'Literature Lookup Tables'!$P$2:$Q$156,2,0)</f>
        <v>C</v>
      </c>
      <c r="E361" s="99" t="s">
        <v>3</v>
      </c>
      <c r="F361" s="99" t="s">
        <v>268</v>
      </c>
      <c r="G361" s="99" t="s">
        <v>284</v>
      </c>
      <c r="H361" s="99" t="s">
        <v>278</v>
      </c>
      <c r="I361" s="99">
        <v>9.632199</v>
      </c>
    </row>
    <row r="362" spans="1:9" x14ac:dyDescent="0.35">
      <c r="A362" s="82" t="str">
        <f t="shared" si="5"/>
        <v>LLC-18-Undeveloped-C</v>
      </c>
      <c r="B362" s="99" t="s">
        <v>273</v>
      </c>
      <c r="C362" s="99" t="s">
        <v>93</v>
      </c>
      <c r="D362" s="82" t="str">
        <f>VLOOKUP(Processed_Data!C362,'Literature Lookup Tables'!$P$2:$Q$156,2,0)</f>
        <v>C</v>
      </c>
      <c r="E362" s="99" t="s">
        <v>10</v>
      </c>
      <c r="F362" s="99" t="s">
        <v>268</v>
      </c>
      <c r="G362" s="99" t="s">
        <v>284</v>
      </c>
      <c r="H362" s="99" t="s">
        <v>278</v>
      </c>
      <c r="I362" s="99">
        <v>1.576376</v>
      </c>
    </row>
    <row r="363" spans="1:9" x14ac:dyDescent="0.35">
      <c r="A363" s="82" t="str">
        <f t="shared" si="5"/>
        <v>LLC-27-Agricultural-C</v>
      </c>
      <c r="B363" s="99" t="s">
        <v>273</v>
      </c>
      <c r="C363" s="99" t="s">
        <v>93</v>
      </c>
      <c r="D363" s="82" t="str">
        <f>VLOOKUP(Processed_Data!C363,'Literature Lookup Tables'!$P$2:$Q$156,2,0)</f>
        <v>C</v>
      </c>
      <c r="E363" s="99" t="s">
        <v>15</v>
      </c>
      <c r="F363" s="99" t="s">
        <v>283</v>
      </c>
      <c r="G363" s="99" t="s">
        <v>269</v>
      </c>
      <c r="H363" s="99" t="s">
        <v>278</v>
      </c>
      <c r="I363" s="99">
        <v>0.15210399999999999</v>
      </c>
    </row>
    <row r="364" spans="1:9" x14ac:dyDescent="0.35">
      <c r="A364" s="82" t="str">
        <f t="shared" si="5"/>
        <v>LLC-26-Golf Course-C</v>
      </c>
      <c r="B364" s="99" t="s">
        <v>273</v>
      </c>
      <c r="C364" s="99" t="s">
        <v>93</v>
      </c>
      <c r="D364" s="82" t="str">
        <f>VLOOKUP(Processed_Data!C364,'Literature Lookup Tables'!$P$2:$Q$156,2,0)</f>
        <v>C</v>
      </c>
      <c r="E364" s="99" t="s">
        <v>13</v>
      </c>
      <c r="F364" s="99" t="s">
        <v>303</v>
      </c>
      <c r="G364" s="99" t="s">
        <v>286</v>
      </c>
      <c r="H364" s="99" t="s">
        <v>278</v>
      </c>
      <c r="I364" s="99">
        <v>0.199851</v>
      </c>
    </row>
    <row r="365" spans="1:9" x14ac:dyDescent="0.35">
      <c r="A365" s="82" t="str">
        <f t="shared" si="5"/>
        <v>LLC-25-Golf Course-C</v>
      </c>
      <c r="B365" s="99" t="s">
        <v>273</v>
      </c>
      <c r="C365" s="99" t="s">
        <v>93</v>
      </c>
      <c r="D365" s="82" t="str">
        <f>VLOOKUP(Processed_Data!C365,'Literature Lookup Tables'!$P$2:$Q$156,2,0)</f>
        <v>C</v>
      </c>
      <c r="E365" s="99" t="s">
        <v>13</v>
      </c>
      <c r="F365" s="99" t="s">
        <v>286</v>
      </c>
      <c r="G365" s="99" t="s">
        <v>281</v>
      </c>
      <c r="H365" s="99" t="s">
        <v>278</v>
      </c>
      <c r="I365" s="99">
        <v>0.99071100000000001</v>
      </c>
    </row>
    <row r="366" spans="1:9" x14ac:dyDescent="0.35">
      <c r="A366" s="82" t="str">
        <f t="shared" si="5"/>
        <v>LLC-26-Single Family Detached-C</v>
      </c>
      <c r="B366" s="99" t="s">
        <v>273</v>
      </c>
      <c r="C366" s="99" t="s">
        <v>93</v>
      </c>
      <c r="D366" s="82" t="str">
        <f>VLOOKUP(Processed_Data!C366,'Literature Lookup Tables'!$P$2:$Q$156,2,0)</f>
        <v>C</v>
      </c>
      <c r="E366" s="99" t="s">
        <v>3</v>
      </c>
      <c r="F366" s="99" t="s">
        <v>303</v>
      </c>
      <c r="G366" s="99" t="s">
        <v>286</v>
      </c>
      <c r="H366" s="99" t="s">
        <v>278</v>
      </c>
      <c r="I366" s="99">
        <v>1.241887</v>
      </c>
    </row>
    <row r="367" spans="1:9" x14ac:dyDescent="0.35">
      <c r="A367" s="82" t="str">
        <f t="shared" si="5"/>
        <v>LLC-26-Undeveloped-C</v>
      </c>
      <c r="B367" s="99" t="s">
        <v>273</v>
      </c>
      <c r="C367" s="99" t="s">
        <v>93</v>
      </c>
      <c r="D367" s="82" t="str">
        <f>VLOOKUP(Processed_Data!C367,'Literature Lookup Tables'!$P$2:$Q$156,2,0)</f>
        <v>C</v>
      </c>
      <c r="E367" s="99" t="s">
        <v>10</v>
      </c>
      <c r="F367" s="99" t="s">
        <v>303</v>
      </c>
      <c r="G367" s="99" t="s">
        <v>286</v>
      </c>
      <c r="H367" s="99" t="s">
        <v>278</v>
      </c>
      <c r="I367" s="99">
        <v>3.8678050000000002</v>
      </c>
    </row>
    <row r="368" spans="1:9" x14ac:dyDescent="0.35">
      <c r="A368" s="82" t="str">
        <f t="shared" si="5"/>
        <v>LLC-25-Undeveloped-C</v>
      </c>
      <c r="B368" s="99" t="s">
        <v>273</v>
      </c>
      <c r="C368" s="99" t="s">
        <v>93</v>
      </c>
      <c r="D368" s="82" t="str">
        <f>VLOOKUP(Processed_Data!C368,'Literature Lookup Tables'!$P$2:$Q$156,2,0)</f>
        <v>C</v>
      </c>
      <c r="E368" s="99" t="s">
        <v>10</v>
      </c>
      <c r="F368" s="99" t="s">
        <v>286</v>
      </c>
      <c r="G368" s="99" t="s">
        <v>281</v>
      </c>
      <c r="H368" s="99" t="s">
        <v>278</v>
      </c>
      <c r="I368" s="99">
        <v>4.3829999999999997E-3</v>
      </c>
    </row>
    <row r="369" spans="1:9" x14ac:dyDescent="0.35">
      <c r="A369" s="82" t="str">
        <f t="shared" si="5"/>
        <v>LLC-91-Golf Course-C</v>
      </c>
      <c r="B369" s="99" t="s">
        <v>273</v>
      </c>
      <c r="C369" s="99" t="s">
        <v>93</v>
      </c>
      <c r="D369" s="82" t="str">
        <f>VLOOKUP(Processed_Data!C369,'Literature Lookup Tables'!$P$2:$Q$156,2,0)</f>
        <v>C</v>
      </c>
      <c r="E369" s="99" t="s">
        <v>13</v>
      </c>
      <c r="F369" s="99" t="s">
        <v>297</v>
      </c>
      <c r="G369" s="99" t="s">
        <v>295</v>
      </c>
      <c r="H369" s="99" t="s">
        <v>278</v>
      </c>
      <c r="I369" s="99">
        <v>7.3497300000000001</v>
      </c>
    </row>
    <row r="370" spans="1:9" x14ac:dyDescent="0.35">
      <c r="A370" s="82" t="str">
        <f t="shared" si="5"/>
        <v>LLC-19-Golf Course-C</v>
      </c>
      <c r="B370" s="99" t="s">
        <v>273</v>
      </c>
      <c r="C370" s="99" t="s">
        <v>93</v>
      </c>
      <c r="D370" s="82" t="str">
        <f>VLOOKUP(Processed_Data!C370,'Literature Lookup Tables'!$P$2:$Q$156,2,0)</f>
        <v>C</v>
      </c>
      <c r="E370" s="99" t="s">
        <v>13</v>
      </c>
      <c r="F370" s="99" t="s">
        <v>298</v>
      </c>
      <c r="G370" s="99" t="s">
        <v>281</v>
      </c>
      <c r="H370" s="99" t="s">
        <v>278</v>
      </c>
      <c r="I370" s="99">
        <v>0.41060799999999997</v>
      </c>
    </row>
    <row r="371" spans="1:9" x14ac:dyDescent="0.35">
      <c r="A371" s="82" t="str">
        <f t="shared" si="5"/>
        <v>LLC-91-Single Family Detached-C</v>
      </c>
      <c r="B371" s="99" t="s">
        <v>273</v>
      </c>
      <c r="C371" s="99" t="s">
        <v>93</v>
      </c>
      <c r="D371" s="82" t="str">
        <f>VLOOKUP(Processed_Data!C371,'Literature Lookup Tables'!$P$2:$Q$156,2,0)</f>
        <v>C</v>
      </c>
      <c r="E371" s="99" t="s">
        <v>3</v>
      </c>
      <c r="F371" s="99" t="s">
        <v>297</v>
      </c>
      <c r="G371" s="99" t="s">
        <v>295</v>
      </c>
      <c r="H371" s="99" t="s">
        <v>278</v>
      </c>
      <c r="I371" s="99">
        <v>1.6531910000000001</v>
      </c>
    </row>
    <row r="372" spans="1:9" x14ac:dyDescent="0.35">
      <c r="A372" s="82" t="str">
        <f t="shared" si="5"/>
        <v>LLC-19-Single Family Detached-C</v>
      </c>
      <c r="B372" s="99" t="s">
        <v>273</v>
      </c>
      <c r="C372" s="99" t="s">
        <v>93</v>
      </c>
      <c r="D372" s="82" t="str">
        <f>VLOOKUP(Processed_Data!C372,'Literature Lookup Tables'!$P$2:$Q$156,2,0)</f>
        <v>C</v>
      </c>
      <c r="E372" s="99" t="s">
        <v>3</v>
      </c>
      <c r="F372" s="99" t="s">
        <v>298</v>
      </c>
      <c r="G372" s="99" t="s">
        <v>281</v>
      </c>
      <c r="H372" s="99" t="s">
        <v>278</v>
      </c>
      <c r="I372" s="99">
        <v>0.40503800000000001</v>
      </c>
    </row>
    <row r="373" spans="1:9" x14ac:dyDescent="0.35">
      <c r="A373" s="82" t="str">
        <f t="shared" si="5"/>
        <v>LLC-27-Undeveloped-C</v>
      </c>
      <c r="B373" s="99" t="s">
        <v>273</v>
      </c>
      <c r="C373" s="99" t="s">
        <v>93</v>
      </c>
      <c r="D373" s="82" t="str">
        <f>VLOOKUP(Processed_Data!C373,'Literature Lookup Tables'!$P$2:$Q$156,2,0)</f>
        <v>C</v>
      </c>
      <c r="E373" s="99" t="s">
        <v>10</v>
      </c>
      <c r="F373" s="99" t="s">
        <v>283</v>
      </c>
      <c r="G373" s="99" t="s">
        <v>269</v>
      </c>
      <c r="H373" s="99" t="s">
        <v>278</v>
      </c>
      <c r="I373" s="99">
        <v>2.3536000000000001E-2</v>
      </c>
    </row>
    <row r="374" spans="1:9" x14ac:dyDescent="0.35">
      <c r="A374" s="82" t="str">
        <f t="shared" si="5"/>
        <v>LLC-1-Institutional-C</v>
      </c>
      <c r="B374" s="99" t="s">
        <v>273</v>
      </c>
      <c r="C374" s="99" t="s">
        <v>93</v>
      </c>
      <c r="D374" s="82" t="str">
        <f>VLOOKUP(Processed_Data!C374,'Literature Lookup Tables'!$P$2:$Q$156,2,0)</f>
        <v>C</v>
      </c>
      <c r="E374" s="99" t="s">
        <v>71</v>
      </c>
      <c r="F374" s="99" t="s">
        <v>281</v>
      </c>
      <c r="G374" s="99" t="s">
        <v>282</v>
      </c>
      <c r="H374" s="99" t="s">
        <v>278</v>
      </c>
      <c r="I374" s="99">
        <v>0.23766399999999999</v>
      </c>
    </row>
    <row r="375" spans="1:9" x14ac:dyDescent="0.35">
      <c r="A375" s="82" t="str">
        <f t="shared" si="5"/>
        <v>LLC-1-Single Family Detached-C</v>
      </c>
      <c r="B375" s="99" t="s">
        <v>273</v>
      </c>
      <c r="C375" s="99" t="s">
        <v>93</v>
      </c>
      <c r="D375" s="82" t="str">
        <f>VLOOKUP(Processed_Data!C375,'Literature Lookup Tables'!$P$2:$Q$156,2,0)</f>
        <v>C</v>
      </c>
      <c r="E375" s="99" t="s">
        <v>3</v>
      </c>
      <c r="F375" s="99" t="s">
        <v>281</v>
      </c>
      <c r="G375" s="99" t="s">
        <v>282</v>
      </c>
      <c r="H375" s="99" t="s">
        <v>278</v>
      </c>
      <c r="I375" s="99">
        <v>1.8767560000000001</v>
      </c>
    </row>
    <row r="376" spans="1:9" x14ac:dyDescent="0.35">
      <c r="A376" s="82" t="str">
        <f t="shared" si="5"/>
        <v>LLC-10-Single Family Detached-C</v>
      </c>
      <c r="B376" s="99" t="s">
        <v>273</v>
      </c>
      <c r="C376" s="99" t="s">
        <v>93</v>
      </c>
      <c r="D376" s="82" t="str">
        <f>VLOOKUP(Processed_Data!C376,'Literature Lookup Tables'!$P$2:$Q$156,2,0)</f>
        <v>C</v>
      </c>
      <c r="E376" s="99" t="s">
        <v>3</v>
      </c>
      <c r="F376" s="99" t="s">
        <v>287</v>
      </c>
      <c r="G376" s="99" t="s">
        <v>281</v>
      </c>
      <c r="H376" s="99" t="s">
        <v>278</v>
      </c>
      <c r="I376" s="99">
        <v>1.1497E-2</v>
      </c>
    </row>
    <row r="377" spans="1:9" x14ac:dyDescent="0.35">
      <c r="A377" s="82" t="str">
        <f t="shared" si="5"/>
        <v>LLC-10-Undeveloped-C</v>
      </c>
      <c r="B377" s="99" t="s">
        <v>273</v>
      </c>
      <c r="C377" s="99" t="s">
        <v>93</v>
      </c>
      <c r="D377" s="82" t="str">
        <f>VLOOKUP(Processed_Data!C377,'Literature Lookup Tables'!$P$2:$Q$156,2,0)</f>
        <v>C</v>
      </c>
      <c r="E377" s="99" t="s">
        <v>10</v>
      </c>
      <c r="F377" s="99" t="s">
        <v>287</v>
      </c>
      <c r="G377" s="99" t="s">
        <v>281</v>
      </c>
      <c r="H377" s="99" t="s">
        <v>278</v>
      </c>
      <c r="I377" s="99">
        <v>5.0030999999999999E-2</v>
      </c>
    </row>
    <row r="378" spans="1:9" x14ac:dyDescent="0.35">
      <c r="A378" s="82" t="str">
        <f t="shared" si="5"/>
        <v>LLC-26-Agricultural-C</v>
      </c>
      <c r="B378" s="99" t="s">
        <v>273</v>
      </c>
      <c r="C378" s="99" t="s">
        <v>93</v>
      </c>
      <c r="D378" s="82" t="str">
        <f>VLOOKUP(Processed_Data!C378,'Literature Lookup Tables'!$P$2:$Q$156,2,0)</f>
        <v>C</v>
      </c>
      <c r="E378" s="99" t="s">
        <v>15</v>
      </c>
      <c r="F378" s="99" t="s">
        <v>303</v>
      </c>
      <c r="G378" s="99" t="s">
        <v>286</v>
      </c>
      <c r="H378" s="99" t="s">
        <v>278</v>
      </c>
      <c r="I378" s="99">
        <v>3.5864400000000001</v>
      </c>
    </row>
    <row r="379" spans="1:9" x14ac:dyDescent="0.35">
      <c r="A379" s="82" t="str">
        <f t="shared" si="5"/>
        <v>LLC-27-Agricultural-C</v>
      </c>
      <c r="B379" s="99" t="s">
        <v>273</v>
      </c>
      <c r="C379" s="99" t="s">
        <v>93</v>
      </c>
      <c r="D379" s="82" t="str">
        <f>VLOOKUP(Processed_Data!C379,'Literature Lookup Tables'!$P$2:$Q$156,2,0)</f>
        <v>C</v>
      </c>
      <c r="E379" s="99" t="s">
        <v>15</v>
      </c>
      <c r="F379" s="99" t="s">
        <v>283</v>
      </c>
      <c r="G379" s="99" t="s">
        <v>269</v>
      </c>
      <c r="H379" s="99" t="s">
        <v>278</v>
      </c>
      <c r="I379" s="99">
        <v>2.3019000000000001E-2</v>
      </c>
    </row>
    <row r="380" spans="1:9" x14ac:dyDescent="0.35">
      <c r="A380" s="82" t="str">
        <f t="shared" si="5"/>
        <v>LLC-26-Undeveloped-C</v>
      </c>
      <c r="B380" s="99" t="s">
        <v>273</v>
      </c>
      <c r="C380" s="99" t="s">
        <v>93</v>
      </c>
      <c r="D380" s="82" t="str">
        <f>VLOOKUP(Processed_Data!C380,'Literature Lookup Tables'!$P$2:$Q$156,2,0)</f>
        <v>C</v>
      </c>
      <c r="E380" s="99" t="s">
        <v>10</v>
      </c>
      <c r="F380" s="99" t="s">
        <v>303</v>
      </c>
      <c r="G380" s="99" t="s">
        <v>286</v>
      </c>
      <c r="H380" s="99" t="s">
        <v>278</v>
      </c>
      <c r="I380" s="99">
        <v>0.68854800000000005</v>
      </c>
    </row>
    <row r="381" spans="1:9" x14ac:dyDescent="0.35">
      <c r="A381" s="82" t="str">
        <f t="shared" si="5"/>
        <v>LLC-22-Golf Course-C</v>
      </c>
      <c r="B381" s="99" t="s">
        <v>273</v>
      </c>
      <c r="C381" s="99" t="s">
        <v>93</v>
      </c>
      <c r="D381" s="82" t="str">
        <f>VLOOKUP(Processed_Data!C381,'Literature Lookup Tables'!$P$2:$Q$156,2,0)</f>
        <v>C</v>
      </c>
      <c r="E381" s="99" t="s">
        <v>13</v>
      </c>
      <c r="F381" s="99" t="s">
        <v>301</v>
      </c>
      <c r="G381" s="99" t="s">
        <v>302</v>
      </c>
      <c r="H381" s="99" t="s">
        <v>278</v>
      </c>
      <c r="I381" s="99">
        <v>8.2000000000000001E-5</v>
      </c>
    </row>
    <row r="382" spans="1:9" x14ac:dyDescent="0.35">
      <c r="A382" s="82" t="str">
        <f t="shared" si="5"/>
        <v>LLC-21-Golf Course-C</v>
      </c>
      <c r="B382" s="99" t="s">
        <v>273</v>
      </c>
      <c r="C382" s="99" t="s">
        <v>93</v>
      </c>
      <c r="D382" s="82" t="str">
        <f>VLOOKUP(Processed_Data!C382,'Literature Lookup Tables'!$P$2:$Q$156,2,0)</f>
        <v>C</v>
      </c>
      <c r="E382" s="99" t="s">
        <v>13</v>
      </c>
      <c r="F382" s="99" t="s">
        <v>302</v>
      </c>
      <c r="G382" s="99" t="s">
        <v>285</v>
      </c>
      <c r="H382" s="99" t="s">
        <v>278</v>
      </c>
      <c r="I382" s="99">
        <v>2.8969999999999998E-3</v>
      </c>
    </row>
    <row r="383" spans="1:9" x14ac:dyDescent="0.35">
      <c r="A383" s="82" t="str">
        <f t="shared" si="5"/>
        <v>LLC-24-Single Family Detached-C</v>
      </c>
      <c r="B383" s="99" t="s">
        <v>273</v>
      </c>
      <c r="C383" s="99" t="s">
        <v>93</v>
      </c>
      <c r="D383" s="82" t="str">
        <f>VLOOKUP(Processed_Data!C383,'Literature Lookup Tables'!$P$2:$Q$156,2,0)</f>
        <v>C</v>
      </c>
      <c r="E383" s="99" t="s">
        <v>3</v>
      </c>
      <c r="F383" s="99" t="s">
        <v>304</v>
      </c>
      <c r="G383" s="99" t="s">
        <v>305</v>
      </c>
      <c r="H383" s="99" t="s">
        <v>278</v>
      </c>
      <c r="I383" s="99">
        <v>1.6461330000000001</v>
      </c>
    </row>
    <row r="384" spans="1:9" x14ac:dyDescent="0.35">
      <c r="A384" s="82" t="str">
        <f t="shared" si="5"/>
        <v>LLC-22-Single Family Detached-C</v>
      </c>
      <c r="B384" s="99" t="s">
        <v>273</v>
      </c>
      <c r="C384" s="99" t="s">
        <v>93</v>
      </c>
      <c r="D384" s="82" t="str">
        <f>VLOOKUP(Processed_Data!C384,'Literature Lookup Tables'!$P$2:$Q$156,2,0)</f>
        <v>C</v>
      </c>
      <c r="E384" s="99" t="s">
        <v>3</v>
      </c>
      <c r="F384" s="99" t="s">
        <v>301</v>
      </c>
      <c r="G384" s="99" t="s">
        <v>302</v>
      </c>
      <c r="H384" s="99" t="s">
        <v>278</v>
      </c>
      <c r="I384" s="99">
        <v>4.8807340000000003</v>
      </c>
    </row>
    <row r="385" spans="1:9" x14ac:dyDescent="0.35">
      <c r="A385" s="82" t="str">
        <f t="shared" si="5"/>
        <v>LLC-26-Single Family Detached-C</v>
      </c>
      <c r="B385" s="99" t="s">
        <v>273</v>
      </c>
      <c r="C385" s="99" t="s">
        <v>93</v>
      </c>
      <c r="D385" s="82" t="str">
        <f>VLOOKUP(Processed_Data!C385,'Literature Lookup Tables'!$P$2:$Q$156,2,0)</f>
        <v>C</v>
      </c>
      <c r="E385" s="99" t="s">
        <v>3</v>
      </c>
      <c r="F385" s="99" t="s">
        <v>303</v>
      </c>
      <c r="G385" s="99" t="s">
        <v>286</v>
      </c>
      <c r="H385" s="99" t="s">
        <v>278</v>
      </c>
      <c r="I385" s="99">
        <v>1.0457050000000001</v>
      </c>
    </row>
    <row r="386" spans="1:9" x14ac:dyDescent="0.35">
      <c r="A386" s="82" t="str">
        <f t="shared" si="5"/>
        <v>LLC-24-Undeveloped-C</v>
      </c>
      <c r="B386" s="99" t="s">
        <v>273</v>
      </c>
      <c r="C386" s="99" t="s">
        <v>93</v>
      </c>
      <c r="D386" s="82" t="str">
        <f>VLOOKUP(Processed_Data!C386,'Literature Lookup Tables'!$P$2:$Q$156,2,0)</f>
        <v>C</v>
      </c>
      <c r="E386" s="99" t="s">
        <v>10</v>
      </c>
      <c r="F386" s="99" t="s">
        <v>304</v>
      </c>
      <c r="G386" s="99" t="s">
        <v>305</v>
      </c>
      <c r="H386" s="99" t="s">
        <v>278</v>
      </c>
      <c r="I386" s="99">
        <v>4.1542750000000002</v>
      </c>
    </row>
    <row r="387" spans="1:9" x14ac:dyDescent="0.35">
      <c r="A387" s="82" t="str">
        <f t="shared" si="5"/>
        <v>LLC-22-Undeveloped-C</v>
      </c>
      <c r="B387" s="99" t="s">
        <v>273</v>
      </c>
      <c r="C387" s="99" t="s">
        <v>93</v>
      </c>
      <c r="D387" s="82" t="str">
        <f>VLOOKUP(Processed_Data!C387,'Literature Lookup Tables'!$P$2:$Q$156,2,0)</f>
        <v>C</v>
      </c>
      <c r="E387" s="99" t="s">
        <v>10</v>
      </c>
      <c r="F387" s="99" t="s">
        <v>301</v>
      </c>
      <c r="G387" s="99" t="s">
        <v>302</v>
      </c>
      <c r="H387" s="99" t="s">
        <v>278</v>
      </c>
      <c r="I387" s="99">
        <v>6.1362550000000002</v>
      </c>
    </row>
    <row r="388" spans="1:9" x14ac:dyDescent="0.35">
      <c r="A388" s="82" t="str">
        <f t="shared" si="5"/>
        <v>LLC-26-Undeveloped-C</v>
      </c>
      <c r="B388" s="99" t="s">
        <v>273</v>
      </c>
      <c r="C388" s="99" t="s">
        <v>93</v>
      </c>
      <c r="D388" s="82" t="str">
        <f>VLOOKUP(Processed_Data!C388,'Literature Lookup Tables'!$P$2:$Q$156,2,0)</f>
        <v>C</v>
      </c>
      <c r="E388" s="99" t="s">
        <v>10</v>
      </c>
      <c r="F388" s="99" t="s">
        <v>303</v>
      </c>
      <c r="G388" s="99" t="s">
        <v>286</v>
      </c>
      <c r="H388" s="99" t="s">
        <v>278</v>
      </c>
      <c r="I388" s="99">
        <v>6.6906509999999999</v>
      </c>
    </row>
    <row r="389" spans="1:9" x14ac:dyDescent="0.35">
      <c r="A389" s="82" t="str">
        <f t="shared" si="5"/>
        <v>LLC-21-Undeveloped-C</v>
      </c>
      <c r="B389" s="99" t="s">
        <v>273</v>
      </c>
      <c r="C389" s="99" t="s">
        <v>93</v>
      </c>
      <c r="D389" s="82" t="str">
        <f>VLOOKUP(Processed_Data!C389,'Literature Lookup Tables'!$P$2:$Q$156,2,0)</f>
        <v>C</v>
      </c>
      <c r="E389" s="99" t="s">
        <v>10</v>
      </c>
      <c r="F389" s="99" t="s">
        <v>302</v>
      </c>
      <c r="G389" s="99" t="s">
        <v>285</v>
      </c>
      <c r="H389" s="99" t="s">
        <v>278</v>
      </c>
      <c r="I389" s="99">
        <v>5.2779999999999997E-3</v>
      </c>
    </row>
    <row r="390" spans="1:9" x14ac:dyDescent="0.35">
      <c r="A390" s="82" t="str">
        <f t="shared" si="5"/>
        <v>LLC-23-Golf Course-C</v>
      </c>
      <c r="B390" s="99" t="s">
        <v>273</v>
      </c>
      <c r="C390" s="99" t="s">
        <v>93</v>
      </c>
      <c r="D390" s="82" t="str">
        <f>VLOOKUP(Processed_Data!C390,'Literature Lookup Tables'!$P$2:$Q$156,2,0)</f>
        <v>C</v>
      </c>
      <c r="E390" s="99" t="s">
        <v>13</v>
      </c>
      <c r="F390" s="99" t="s">
        <v>305</v>
      </c>
      <c r="G390" s="99" t="s">
        <v>301</v>
      </c>
      <c r="H390" s="99" t="s">
        <v>278</v>
      </c>
      <c r="I390" s="99">
        <v>8.6971419999999995</v>
      </c>
    </row>
    <row r="391" spans="1:9" x14ac:dyDescent="0.35">
      <c r="A391" s="82" t="str">
        <f t="shared" ref="A391:A454" si="6">F391&amp;"-"&amp;E391&amp;"-"&amp;D391</f>
        <v>LLC-16-Golf Course-C</v>
      </c>
      <c r="B391" s="99" t="s">
        <v>273</v>
      </c>
      <c r="C391" s="99" t="s">
        <v>93</v>
      </c>
      <c r="D391" s="82" t="str">
        <f>VLOOKUP(Processed_Data!C391,'Literature Lookup Tables'!$P$2:$Q$156,2,0)</f>
        <v>C</v>
      </c>
      <c r="E391" s="99" t="s">
        <v>13</v>
      </c>
      <c r="F391" s="99" t="s">
        <v>294</v>
      </c>
      <c r="G391" s="99" t="s">
        <v>284</v>
      </c>
      <c r="H391" s="99" t="s">
        <v>278</v>
      </c>
      <c r="I391" s="99">
        <v>3.3180000000000002E-3</v>
      </c>
    </row>
    <row r="392" spans="1:9" x14ac:dyDescent="0.35">
      <c r="A392" s="82" t="str">
        <f t="shared" si="6"/>
        <v>LLC-17-Golf Course-C</v>
      </c>
      <c r="B392" s="99" t="s">
        <v>273</v>
      </c>
      <c r="C392" s="99" t="s">
        <v>93</v>
      </c>
      <c r="D392" s="82" t="str">
        <f>VLOOKUP(Processed_Data!C392,'Literature Lookup Tables'!$P$2:$Q$156,2,0)</f>
        <v>C</v>
      </c>
      <c r="E392" s="99" t="s">
        <v>13</v>
      </c>
      <c r="F392" s="99" t="s">
        <v>295</v>
      </c>
      <c r="G392" s="99" t="s">
        <v>294</v>
      </c>
      <c r="H392" s="99" t="s">
        <v>278</v>
      </c>
      <c r="I392" s="99">
        <v>1.561593</v>
      </c>
    </row>
    <row r="393" spans="1:9" x14ac:dyDescent="0.35">
      <c r="A393" s="82" t="str">
        <f t="shared" si="6"/>
        <v>LLC-91-Golf Course-C</v>
      </c>
      <c r="B393" s="99" t="s">
        <v>273</v>
      </c>
      <c r="C393" s="99" t="s">
        <v>93</v>
      </c>
      <c r="D393" s="82" t="str">
        <f>VLOOKUP(Processed_Data!C393,'Literature Lookup Tables'!$P$2:$Q$156,2,0)</f>
        <v>C</v>
      </c>
      <c r="E393" s="99" t="s">
        <v>13</v>
      </c>
      <c r="F393" s="99" t="s">
        <v>297</v>
      </c>
      <c r="G393" s="99" t="s">
        <v>295</v>
      </c>
      <c r="H393" s="99" t="s">
        <v>278</v>
      </c>
      <c r="I393" s="99">
        <v>17.525462999999998</v>
      </c>
    </row>
    <row r="394" spans="1:9" x14ac:dyDescent="0.35">
      <c r="A394" s="82" t="str">
        <f t="shared" si="6"/>
        <v>LLC-23-Single Family Detached-C</v>
      </c>
      <c r="B394" s="99" t="s">
        <v>273</v>
      </c>
      <c r="C394" s="99" t="s">
        <v>93</v>
      </c>
      <c r="D394" s="82" t="str">
        <f>VLOOKUP(Processed_Data!C394,'Literature Lookup Tables'!$P$2:$Q$156,2,0)</f>
        <v>C</v>
      </c>
      <c r="E394" s="99" t="s">
        <v>3</v>
      </c>
      <c r="F394" s="99" t="s">
        <v>305</v>
      </c>
      <c r="G394" s="99" t="s">
        <v>301</v>
      </c>
      <c r="H394" s="99" t="s">
        <v>278</v>
      </c>
      <c r="I394" s="99">
        <v>9.2295000000000002E-2</v>
      </c>
    </row>
    <row r="395" spans="1:9" x14ac:dyDescent="0.35">
      <c r="A395" s="82" t="str">
        <f t="shared" si="6"/>
        <v>LLC-22-Single Family Detached-C</v>
      </c>
      <c r="B395" s="99" t="s">
        <v>273</v>
      </c>
      <c r="C395" s="99" t="s">
        <v>93</v>
      </c>
      <c r="D395" s="82" t="str">
        <f>VLOOKUP(Processed_Data!C395,'Literature Lookup Tables'!$P$2:$Q$156,2,0)</f>
        <v>C</v>
      </c>
      <c r="E395" s="99" t="s">
        <v>3</v>
      </c>
      <c r="F395" s="99" t="s">
        <v>301</v>
      </c>
      <c r="G395" s="99" t="s">
        <v>302</v>
      </c>
      <c r="H395" s="99" t="s">
        <v>278</v>
      </c>
      <c r="I395" s="99">
        <v>4.6557829999999996</v>
      </c>
    </row>
    <row r="396" spans="1:9" x14ac:dyDescent="0.35">
      <c r="A396" s="82" t="str">
        <f t="shared" si="6"/>
        <v>LLC-91-Single Family Detached-C</v>
      </c>
      <c r="B396" s="99" t="s">
        <v>273</v>
      </c>
      <c r="C396" s="99" t="s">
        <v>93</v>
      </c>
      <c r="D396" s="82" t="str">
        <f>VLOOKUP(Processed_Data!C396,'Literature Lookup Tables'!$P$2:$Q$156,2,0)</f>
        <v>C</v>
      </c>
      <c r="E396" s="99" t="s">
        <v>3</v>
      </c>
      <c r="F396" s="99" t="s">
        <v>297</v>
      </c>
      <c r="G396" s="99" t="s">
        <v>295</v>
      </c>
      <c r="H396" s="99" t="s">
        <v>278</v>
      </c>
      <c r="I396" s="99">
        <v>1.15317</v>
      </c>
    </row>
    <row r="397" spans="1:9" x14ac:dyDescent="0.35">
      <c r="A397" s="82" t="str">
        <f t="shared" si="6"/>
        <v>LLC-21-Single Family Detached-C</v>
      </c>
      <c r="B397" s="99" t="s">
        <v>273</v>
      </c>
      <c r="C397" s="99" t="s">
        <v>93</v>
      </c>
      <c r="D397" s="82" t="str">
        <f>VLOOKUP(Processed_Data!C397,'Literature Lookup Tables'!$P$2:$Q$156,2,0)</f>
        <v>C</v>
      </c>
      <c r="E397" s="99" t="s">
        <v>3</v>
      </c>
      <c r="F397" s="99" t="s">
        <v>302</v>
      </c>
      <c r="G397" s="99" t="s">
        <v>285</v>
      </c>
      <c r="H397" s="99" t="s">
        <v>278</v>
      </c>
      <c r="I397" s="99">
        <v>1.2794E-2</v>
      </c>
    </row>
    <row r="398" spans="1:9" x14ac:dyDescent="0.35">
      <c r="A398" s="82" t="str">
        <f t="shared" si="6"/>
        <v>LLC-19-Single Family Detached-C</v>
      </c>
      <c r="B398" s="99" t="s">
        <v>273</v>
      </c>
      <c r="C398" s="99" t="s">
        <v>93</v>
      </c>
      <c r="D398" s="82" t="str">
        <f>VLOOKUP(Processed_Data!C398,'Literature Lookup Tables'!$P$2:$Q$156,2,0)</f>
        <v>C</v>
      </c>
      <c r="E398" s="99" t="s">
        <v>3</v>
      </c>
      <c r="F398" s="99" t="s">
        <v>298</v>
      </c>
      <c r="G398" s="99" t="s">
        <v>281</v>
      </c>
      <c r="H398" s="99" t="s">
        <v>278</v>
      </c>
      <c r="I398" s="99">
        <v>2.4891E-2</v>
      </c>
    </row>
    <row r="399" spans="1:9" x14ac:dyDescent="0.35">
      <c r="A399" s="82" t="str">
        <f t="shared" si="6"/>
        <v>LLC-23-Undeveloped-C</v>
      </c>
      <c r="B399" s="99" t="s">
        <v>273</v>
      </c>
      <c r="C399" s="99" t="s">
        <v>93</v>
      </c>
      <c r="D399" s="82" t="str">
        <f>VLOOKUP(Processed_Data!C399,'Literature Lookup Tables'!$P$2:$Q$156,2,0)</f>
        <v>C</v>
      </c>
      <c r="E399" s="99" t="s">
        <v>10</v>
      </c>
      <c r="F399" s="99" t="s">
        <v>305</v>
      </c>
      <c r="G399" s="99" t="s">
        <v>301</v>
      </c>
      <c r="H399" s="99" t="s">
        <v>278</v>
      </c>
      <c r="I399" s="99">
        <v>1.8688439999999999</v>
      </c>
    </row>
    <row r="400" spans="1:9" x14ac:dyDescent="0.35">
      <c r="A400" s="82" t="str">
        <f t="shared" si="6"/>
        <v>LLC-22-Undeveloped-C</v>
      </c>
      <c r="B400" s="99" t="s">
        <v>273</v>
      </c>
      <c r="C400" s="99" t="s">
        <v>93</v>
      </c>
      <c r="D400" s="82" t="str">
        <f>VLOOKUP(Processed_Data!C400,'Literature Lookup Tables'!$P$2:$Q$156,2,0)</f>
        <v>C</v>
      </c>
      <c r="E400" s="99" t="s">
        <v>10</v>
      </c>
      <c r="F400" s="99" t="s">
        <v>301</v>
      </c>
      <c r="G400" s="99" t="s">
        <v>302</v>
      </c>
      <c r="H400" s="99" t="s">
        <v>278</v>
      </c>
      <c r="I400" s="99">
        <v>0.52630200000000005</v>
      </c>
    </row>
    <row r="401" spans="1:9" x14ac:dyDescent="0.35">
      <c r="A401" s="82" t="str">
        <f t="shared" si="6"/>
        <v>LLC-16-Undeveloped-C</v>
      </c>
      <c r="B401" s="99" t="s">
        <v>273</v>
      </c>
      <c r="C401" s="99" t="s">
        <v>93</v>
      </c>
      <c r="D401" s="82" t="str">
        <f>VLOOKUP(Processed_Data!C401,'Literature Lookup Tables'!$P$2:$Q$156,2,0)</f>
        <v>C</v>
      </c>
      <c r="E401" s="99" t="s">
        <v>10</v>
      </c>
      <c r="F401" s="99" t="s">
        <v>294</v>
      </c>
      <c r="G401" s="99" t="s">
        <v>284</v>
      </c>
      <c r="H401" s="99" t="s">
        <v>278</v>
      </c>
      <c r="I401" s="99">
        <v>9.8069000000000003E-2</v>
      </c>
    </row>
    <row r="402" spans="1:9" x14ac:dyDescent="0.35">
      <c r="A402" s="82" t="str">
        <f t="shared" si="6"/>
        <v>LLC-17-Undeveloped-C</v>
      </c>
      <c r="B402" s="99" t="s">
        <v>273</v>
      </c>
      <c r="C402" s="99" t="s">
        <v>93</v>
      </c>
      <c r="D402" s="82" t="str">
        <f>VLOOKUP(Processed_Data!C402,'Literature Lookup Tables'!$P$2:$Q$156,2,0)</f>
        <v>C</v>
      </c>
      <c r="E402" s="99" t="s">
        <v>10</v>
      </c>
      <c r="F402" s="99" t="s">
        <v>295</v>
      </c>
      <c r="G402" s="99" t="s">
        <v>294</v>
      </c>
      <c r="H402" s="99" t="s">
        <v>278</v>
      </c>
      <c r="I402" s="99">
        <v>3.8830000000000002E-3</v>
      </c>
    </row>
    <row r="403" spans="1:9" x14ac:dyDescent="0.35">
      <c r="A403" s="82" t="str">
        <f t="shared" si="6"/>
        <v>LLC-91-Undeveloped-C</v>
      </c>
      <c r="B403" s="99" t="s">
        <v>273</v>
      </c>
      <c r="C403" s="99" t="s">
        <v>93</v>
      </c>
      <c r="D403" s="82" t="str">
        <f>VLOOKUP(Processed_Data!C403,'Literature Lookup Tables'!$P$2:$Q$156,2,0)</f>
        <v>C</v>
      </c>
      <c r="E403" s="99" t="s">
        <v>10</v>
      </c>
      <c r="F403" s="99" t="s">
        <v>297</v>
      </c>
      <c r="G403" s="99" t="s">
        <v>295</v>
      </c>
      <c r="H403" s="99" t="s">
        <v>278</v>
      </c>
      <c r="I403" s="99">
        <v>0.67799799999999999</v>
      </c>
    </row>
    <row r="404" spans="1:9" x14ac:dyDescent="0.35">
      <c r="A404" s="82" t="str">
        <f t="shared" si="6"/>
        <v>LLC-18-Agricultural-C</v>
      </c>
      <c r="B404" s="99" t="s">
        <v>273</v>
      </c>
      <c r="C404" s="99" t="s">
        <v>93</v>
      </c>
      <c r="D404" s="82" t="str">
        <f>VLOOKUP(Processed_Data!C404,'Literature Lookup Tables'!$P$2:$Q$156,2,0)</f>
        <v>C</v>
      </c>
      <c r="E404" s="99" t="s">
        <v>15</v>
      </c>
      <c r="F404" s="99" t="s">
        <v>268</v>
      </c>
      <c r="G404" s="99" t="s">
        <v>284</v>
      </c>
      <c r="H404" s="99" t="s">
        <v>278</v>
      </c>
      <c r="I404" s="99">
        <v>0.46525699999999998</v>
      </c>
    </row>
    <row r="405" spans="1:9" x14ac:dyDescent="0.35">
      <c r="A405" s="82" t="str">
        <f t="shared" si="6"/>
        <v>LLC-18-Park, Recreational, or Preserve-C</v>
      </c>
      <c r="B405" s="99" t="s">
        <v>273</v>
      </c>
      <c r="C405" s="99" t="s">
        <v>93</v>
      </c>
      <c r="D405" s="82" t="str">
        <f>VLOOKUP(Processed_Data!C405,'Literature Lookup Tables'!$P$2:$Q$156,2,0)</f>
        <v>C</v>
      </c>
      <c r="E405" s="99" t="s">
        <v>2</v>
      </c>
      <c r="F405" s="99" t="s">
        <v>268</v>
      </c>
      <c r="G405" s="99" t="s">
        <v>284</v>
      </c>
      <c r="H405" s="99" t="s">
        <v>278</v>
      </c>
      <c r="I405" s="99">
        <v>14.010771</v>
      </c>
    </row>
    <row r="406" spans="1:9" x14ac:dyDescent="0.35">
      <c r="A406" s="82" t="str">
        <f t="shared" si="6"/>
        <v>LLC-18-Single Family Detached-C</v>
      </c>
      <c r="B406" s="99" t="s">
        <v>273</v>
      </c>
      <c r="C406" s="99" t="s">
        <v>93</v>
      </c>
      <c r="D406" s="82" t="str">
        <f>VLOOKUP(Processed_Data!C406,'Literature Lookup Tables'!$P$2:$Q$156,2,0)</f>
        <v>C</v>
      </c>
      <c r="E406" s="99" t="s">
        <v>3</v>
      </c>
      <c r="F406" s="99" t="s">
        <v>268</v>
      </c>
      <c r="G406" s="99" t="s">
        <v>284</v>
      </c>
      <c r="H406" s="99" t="s">
        <v>278</v>
      </c>
      <c r="I406" s="99">
        <v>3.8533360000000001</v>
      </c>
    </row>
    <row r="407" spans="1:9" x14ac:dyDescent="0.35">
      <c r="A407" s="82" t="str">
        <f t="shared" si="6"/>
        <v>LLC-18-Undeveloped-C</v>
      </c>
      <c r="B407" s="99" t="s">
        <v>273</v>
      </c>
      <c r="C407" s="99" t="s">
        <v>93</v>
      </c>
      <c r="D407" s="82" t="str">
        <f>VLOOKUP(Processed_Data!C407,'Literature Lookup Tables'!$P$2:$Q$156,2,0)</f>
        <v>C</v>
      </c>
      <c r="E407" s="99" t="s">
        <v>10</v>
      </c>
      <c r="F407" s="99" t="s">
        <v>268</v>
      </c>
      <c r="G407" s="99" t="s">
        <v>284</v>
      </c>
      <c r="H407" s="99" t="s">
        <v>278</v>
      </c>
      <c r="I407" s="99">
        <v>4.715503</v>
      </c>
    </row>
    <row r="408" spans="1:9" x14ac:dyDescent="0.35">
      <c r="A408" s="82" t="str">
        <f t="shared" si="6"/>
        <v>LLC-14-Undeveloped-C</v>
      </c>
      <c r="B408" s="99" t="s">
        <v>273</v>
      </c>
      <c r="C408" s="99" t="s">
        <v>93</v>
      </c>
      <c r="D408" s="82" t="str">
        <f>VLOOKUP(Processed_Data!C408,'Literature Lookup Tables'!$P$2:$Q$156,2,0)</f>
        <v>C</v>
      </c>
      <c r="E408" s="99" t="s">
        <v>10</v>
      </c>
      <c r="F408" s="99" t="s">
        <v>284</v>
      </c>
      <c r="G408" s="99" t="s">
        <v>281</v>
      </c>
      <c r="H408" s="99" t="s">
        <v>278</v>
      </c>
      <c r="I408" s="99">
        <v>1.0928720000000001</v>
      </c>
    </row>
    <row r="409" spans="1:9" x14ac:dyDescent="0.35">
      <c r="A409" s="82" t="str">
        <f t="shared" si="6"/>
        <v>LLC-26-Agricultural-C</v>
      </c>
      <c r="B409" s="99" t="s">
        <v>273</v>
      </c>
      <c r="C409" s="99" t="s">
        <v>93</v>
      </c>
      <c r="D409" s="82" t="str">
        <f>VLOOKUP(Processed_Data!C409,'Literature Lookup Tables'!$P$2:$Q$156,2,0)</f>
        <v>C</v>
      </c>
      <c r="E409" s="99" t="s">
        <v>15</v>
      </c>
      <c r="F409" s="99" t="s">
        <v>303</v>
      </c>
      <c r="G409" s="99" t="s">
        <v>286</v>
      </c>
      <c r="H409" s="99" t="s">
        <v>278</v>
      </c>
      <c r="I409" s="99">
        <v>0.161797</v>
      </c>
    </row>
    <row r="410" spans="1:9" x14ac:dyDescent="0.35">
      <c r="A410" s="82" t="str">
        <f t="shared" si="6"/>
        <v>LLC-26-Single Family Detached-C</v>
      </c>
      <c r="B410" s="99" t="s">
        <v>273</v>
      </c>
      <c r="C410" s="99" t="s">
        <v>93</v>
      </c>
      <c r="D410" s="82" t="str">
        <f>VLOOKUP(Processed_Data!C410,'Literature Lookup Tables'!$P$2:$Q$156,2,0)</f>
        <v>C</v>
      </c>
      <c r="E410" s="99" t="s">
        <v>3</v>
      </c>
      <c r="F410" s="99" t="s">
        <v>303</v>
      </c>
      <c r="G410" s="99" t="s">
        <v>286</v>
      </c>
      <c r="H410" s="99" t="s">
        <v>278</v>
      </c>
      <c r="I410" s="99">
        <v>2.0342609999999999</v>
      </c>
    </row>
    <row r="411" spans="1:9" x14ac:dyDescent="0.35">
      <c r="A411" s="82" t="str">
        <f t="shared" si="6"/>
        <v>LLC-26-Undeveloped-C</v>
      </c>
      <c r="B411" s="99" t="s">
        <v>273</v>
      </c>
      <c r="C411" s="99" t="s">
        <v>93</v>
      </c>
      <c r="D411" s="82" t="str">
        <f>VLOOKUP(Processed_Data!C411,'Literature Lookup Tables'!$P$2:$Q$156,2,0)</f>
        <v>C</v>
      </c>
      <c r="E411" s="99" t="s">
        <v>10</v>
      </c>
      <c r="F411" s="99" t="s">
        <v>303</v>
      </c>
      <c r="G411" s="99" t="s">
        <v>286</v>
      </c>
      <c r="H411" s="99" t="s">
        <v>278</v>
      </c>
      <c r="I411" s="99">
        <v>6.5193669999999999</v>
      </c>
    </row>
    <row r="412" spans="1:9" x14ac:dyDescent="0.35">
      <c r="A412" s="82" t="str">
        <f t="shared" si="6"/>
        <v>LLC-23-Single Family Detached-C</v>
      </c>
      <c r="B412" s="99" t="s">
        <v>273</v>
      </c>
      <c r="C412" s="99" t="s">
        <v>93</v>
      </c>
      <c r="D412" s="82" t="str">
        <f>VLOOKUP(Processed_Data!C412,'Literature Lookup Tables'!$P$2:$Q$156,2,0)</f>
        <v>C</v>
      </c>
      <c r="E412" s="99" t="s">
        <v>3</v>
      </c>
      <c r="F412" s="99" t="s">
        <v>305</v>
      </c>
      <c r="G412" s="99" t="s">
        <v>301</v>
      </c>
      <c r="H412" s="99" t="s">
        <v>278</v>
      </c>
      <c r="I412" s="99">
        <v>3.2516999999999997E-2</v>
      </c>
    </row>
    <row r="413" spans="1:9" x14ac:dyDescent="0.35">
      <c r="A413" s="82" t="str">
        <f t="shared" si="6"/>
        <v>LLC-23-Golf Course-C/D</v>
      </c>
      <c r="B413" s="99" t="s">
        <v>273</v>
      </c>
      <c r="C413" s="99" t="s">
        <v>95</v>
      </c>
      <c r="D413" s="82" t="str">
        <f>VLOOKUP(Processed_Data!C413,'Literature Lookup Tables'!$P$2:$Q$156,2,0)</f>
        <v>C/D</v>
      </c>
      <c r="E413" s="99" t="s">
        <v>13</v>
      </c>
      <c r="F413" s="99" t="s">
        <v>305</v>
      </c>
      <c r="G413" s="99" t="s">
        <v>301</v>
      </c>
      <c r="H413" s="99" t="s">
        <v>278</v>
      </c>
      <c r="I413" s="99">
        <v>1.0421149999999999</v>
      </c>
    </row>
    <row r="414" spans="1:9" x14ac:dyDescent="0.35">
      <c r="A414" s="82" t="str">
        <f t="shared" si="6"/>
        <v>LLC-23-Single Family Detached-C/D</v>
      </c>
      <c r="B414" s="99" t="s">
        <v>273</v>
      </c>
      <c r="C414" s="99" t="s">
        <v>95</v>
      </c>
      <c r="D414" s="82" t="str">
        <f>VLOOKUP(Processed_Data!C414,'Literature Lookup Tables'!$P$2:$Q$156,2,0)</f>
        <v>C/D</v>
      </c>
      <c r="E414" s="99" t="s">
        <v>3</v>
      </c>
      <c r="F414" s="99" t="s">
        <v>305</v>
      </c>
      <c r="G414" s="99" t="s">
        <v>301</v>
      </c>
      <c r="H414" s="99" t="s">
        <v>278</v>
      </c>
      <c r="I414" s="99">
        <v>0.25900600000000001</v>
      </c>
    </row>
    <row r="415" spans="1:9" x14ac:dyDescent="0.35">
      <c r="A415" s="82" t="str">
        <f t="shared" si="6"/>
        <v>LLC-23-Undeveloped-C/D</v>
      </c>
      <c r="B415" s="99" t="s">
        <v>273</v>
      </c>
      <c r="C415" s="99" t="s">
        <v>95</v>
      </c>
      <c r="D415" s="82" t="str">
        <f>VLOOKUP(Processed_Data!C415,'Literature Lookup Tables'!$P$2:$Q$156,2,0)</f>
        <v>C/D</v>
      </c>
      <c r="E415" s="99" t="s">
        <v>10</v>
      </c>
      <c r="F415" s="99" t="s">
        <v>305</v>
      </c>
      <c r="G415" s="99" t="s">
        <v>301</v>
      </c>
      <c r="H415" s="99" t="s">
        <v>278</v>
      </c>
      <c r="I415" s="99">
        <v>0.249778</v>
      </c>
    </row>
    <row r="416" spans="1:9" x14ac:dyDescent="0.35">
      <c r="A416" s="82" t="str">
        <f t="shared" si="6"/>
        <v>LLC-1-Open Water-B</v>
      </c>
      <c r="B416" s="99" t="s">
        <v>273</v>
      </c>
      <c r="C416" s="99" t="s">
        <v>96</v>
      </c>
      <c r="D416" s="82" t="str">
        <f>VLOOKUP(Processed_Data!C416,'Literature Lookup Tables'!$P$2:$Q$156,2,0)</f>
        <v>B</v>
      </c>
      <c r="E416" s="99" t="s">
        <v>72</v>
      </c>
      <c r="F416" s="99" t="s">
        <v>281</v>
      </c>
      <c r="G416" s="99" t="s">
        <v>282</v>
      </c>
      <c r="H416" s="99" t="s">
        <v>278</v>
      </c>
      <c r="I416" s="99">
        <v>0.21435399999999999</v>
      </c>
    </row>
    <row r="417" spans="1:9" x14ac:dyDescent="0.35">
      <c r="A417" s="82" t="str">
        <f t="shared" si="6"/>
        <v>LLC-1-Undeveloped-B</v>
      </c>
      <c r="B417" s="99" t="s">
        <v>273</v>
      </c>
      <c r="C417" s="99" t="s">
        <v>96</v>
      </c>
      <c r="D417" s="82" t="str">
        <f>VLOOKUP(Processed_Data!C417,'Literature Lookup Tables'!$P$2:$Q$156,2,0)</f>
        <v>B</v>
      </c>
      <c r="E417" s="99" t="s">
        <v>10</v>
      </c>
      <c r="F417" s="99" t="s">
        <v>281</v>
      </c>
      <c r="G417" s="99" t="s">
        <v>282</v>
      </c>
      <c r="H417" s="99" t="s">
        <v>278</v>
      </c>
      <c r="I417" s="99">
        <v>1.037671</v>
      </c>
    </row>
    <row r="418" spans="1:9" x14ac:dyDescent="0.35">
      <c r="A418" s="82" t="str">
        <f t="shared" si="6"/>
        <v>LLC-1-Single Family Detached-B</v>
      </c>
      <c r="B418" s="99" t="s">
        <v>273</v>
      </c>
      <c r="C418" s="99" t="s">
        <v>96</v>
      </c>
      <c r="D418" s="82" t="str">
        <f>VLOOKUP(Processed_Data!C418,'Literature Lookup Tables'!$P$2:$Q$156,2,0)</f>
        <v>B</v>
      </c>
      <c r="E418" s="99" t="s">
        <v>3</v>
      </c>
      <c r="F418" s="99" t="s">
        <v>281</v>
      </c>
      <c r="G418" s="99" t="s">
        <v>282</v>
      </c>
      <c r="H418" s="99" t="s">
        <v>278</v>
      </c>
      <c r="I418" s="99">
        <v>0.202845</v>
      </c>
    </row>
    <row r="419" spans="1:9" x14ac:dyDescent="0.35">
      <c r="A419" s="82" t="str">
        <f t="shared" si="6"/>
        <v>LLC-1-Undeveloped-B</v>
      </c>
      <c r="B419" s="99" t="s">
        <v>273</v>
      </c>
      <c r="C419" s="99" t="s">
        <v>96</v>
      </c>
      <c r="D419" s="82" t="str">
        <f>VLOOKUP(Processed_Data!C419,'Literature Lookup Tables'!$P$2:$Q$156,2,0)</f>
        <v>B</v>
      </c>
      <c r="E419" s="99" t="s">
        <v>10</v>
      </c>
      <c r="F419" s="99" t="s">
        <v>281</v>
      </c>
      <c r="G419" s="99" t="s">
        <v>282</v>
      </c>
      <c r="H419" s="99" t="s">
        <v>278</v>
      </c>
      <c r="I419" s="99">
        <v>1.736686</v>
      </c>
    </row>
    <row r="420" spans="1:9" x14ac:dyDescent="0.35">
      <c r="A420" s="82" t="str">
        <f t="shared" si="6"/>
        <v>LLC-27-Open Water-B</v>
      </c>
      <c r="B420" s="99" t="s">
        <v>273</v>
      </c>
      <c r="C420" s="99" t="s">
        <v>96</v>
      </c>
      <c r="D420" s="82" t="str">
        <f>VLOOKUP(Processed_Data!C420,'Literature Lookup Tables'!$P$2:$Q$156,2,0)</f>
        <v>B</v>
      </c>
      <c r="E420" s="99" t="s">
        <v>72</v>
      </c>
      <c r="F420" s="99" t="s">
        <v>283</v>
      </c>
      <c r="G420" s="99" t="s">
        <v>269</v>
      </c>
      <c r="H420" s="99" t="s">
        <v>278</v>
      </c>
      <c r="I420" s="99">
        <v>0.453204</v>
      </c>
    </row>
    <row r="421" spans="1:9" x14ac:dyDescent="0.35">
      <c r="A421" s="82" t="str">
        <f t="shared" si="6"/>
        <v>LLC-27-Park, Recreational, or Preserve-B</v>
      </c>
      <c r="B421" s="99" t="s">
        <v>273</v>
      </c>
      <c r="C421" s="99" t="s">
        <v>96</v>
      </c>
      <c r="D421" s="82" t="str">
        <f>VLOOKUP(Processed_Data!C421,'Literature Lookup Tables'!$P$2:$Q$156,2,0)</f>
        <v>B</v>
      </c>
      <c r="E421" s="99" t="s">
        <v>2</v>
      </c>
      <c r="F421" s="99" t="s">
        <v>283</v>
      </c>
      <c r="G421" s="99" t="s">
        <v>269</v>
      </c>
      <c r="H421" s="99" t="s">
        <v>278</v>
      </c>
      <c r="I421" s="99">
        <v>0.84049099999999999</v>
      </c>
    </row>
    <row r="422" spans="1:9" x14ac:dyDescent="0.35">
      <c r="A422" s="82" t="str">
        <f t="shared" si="6"/>
        <v>LLC-27-Single Family Detached-B</v>
      </c>
      <c r="B422" s="99" t="s">
        <v>273</v>
      </c>
      <c r="C422" s="99" t="s">
        <v>96</v>
      </c>
      <c r="D422" s="82" t="str">
        <f>VLOOKUP(Processed_Data!C422,'Literature Lookup Tables'!$P$2:$Q$156,2,0)</f>
        <v>B</v>
      </c>
      <c r="E422" s="99" t="s">
        <v>3</v>
      </c>
      <c r="F422" s="99" t="s">
        <v>283</v>
      </c>
      <c r="G422" s="99" t="s">
        <v>269</v>
      </c>
      <c r="H422" s="99" t="s">
        <v>278</v>
      </c>
      <c r="I422" s="99">
        <v>7.4957999999999997E-2</v>
      </c>
    </row>
    <row r="423" spans="1:9" x14ac:dyDescent="0.35">
      <c r="A423" s="82" t="str">
        <f t="shared" si="6"/>
        <v>LLC-27-Undeveloped-B</v>
      </c>
      <c r="B423" s="99" t="s">
        <v>273</v>
      </c>
      <c r="C423" s="99" t="s">
        <v>96</v>
      </c>
      <c r="D423" s="82" t="str">
        <f>VLOOKUP(Processed_Data!C423,'Literature Lookup Tables'!$P$2:$Q$156,2,0)</f>
        <v>B</v>
      </c>
      <c r="E423" s="99" t="s">
        <v>10</v>
      </c>
      <c r="F423" s="99" t="s">
        <v>283</v>
      </c>
      <c r="G423" s="99" t="s">
        <v>269</v>
      </c>
      <c r="H423" s="99" t="s">
        <v>278</v>
      </c>
      <c r="I423" s="99">
        <v>1.0925039999999999</v>
      </c>
    </row>
    <row r="424" spans="1:9" x14ac:dyDescent="0.35">
      <c r="A424" s="82" t="str">
        <f t="shared" si="6"/>
        <v>LLC-12-Institutional-C/D</v>
      </c>
      <c r="B424" s="99" t="s">
        <v>273</v>
      </c>
      <c r="C424" s="99" t="s">
        <v>95</v>
      </c>
      <c r="D424" s="82" t="str">
        <f>VLOOKUP(Processed_Data!C424,'Literature Lookup Tables'!$P$2:$Q$156,2,0)</f>
        <v>C/D</v>
      </c>
      <c r="E424" s="99" t="s">
        <v>71</v>
      </c>
      <c r="F424" s="99" t="s">
        <v>292</v>
      </c>
      <c r="G424" s="99" t="s">
        <v>290</v>
      </c>
      <c r="H424" s="99" t="s">
        <v>278</v>
      </c>
      <c r="I424" s="99">
        <v>1.1618E-2</v>
      </c>
    </row>
    <row r="425" spans="1:9" x14ac:dyDescent="0.35">
      <c r="A425" s="82" t="str">
        <f t="shared" si="6"/>
        <v>LLC-11-Institutional-C/D</v>
      </c>
      <c r="B425" s="99" t="s">
        <v>273</v>
      </c>
      <c r="C425" s="99" t="s">
        <v>95</v>
      </c>
      <c r="D425" s="82" t="str">
        <f>VLOOKUP(Processed_Data!C425,'Literature Lookup Tables'!$P$2:$Q$156,2,0)</f>
        <v>C/D</v>
      </c>
      <c r="E425" s="99" t="s">
        <v>71</v>
      </c>
      <c r="F425" s="99" t="s">
        <v>290</v>
      </c>
      <c r="G425" s="99" t="s">
        <v>279</v>
      </c>
      <c r="H425" s="99" t="s">
        <v>278</v>
      </c>
      <c r="I425" s="99">
        <v>1.0530250000000001</v>
      </c>
    </row>
    <row r="426" spans="1:9" x14ac:dyDescent="0.35">
      <c r="A426" s="82" t="str">
        <f t="shared" si="6"/>
        <v>LLC-11-Single Family Detached-C/D</v>
      </c>
      <c r="B426" s="99" t="s">
        <v>273</v>
      </c>
      <c r="C426" s="99" t="s">
        <v>95</v>
      </c>
      <c r="D426" s="82" t="str">
        <f>VLOOKUP(Processed_Data!C426,'Literature Lookup Tables'!$P$2:$Q$156,2,0)</f>
        <v>C/D</v>
      </c>
      <c r="E426" s="99" t="s">
        <v>3</v>
      </c>
      <c r="F426" s="99" t="s">
        <v>290</v>
      </c>
      <c r="G426" s="99" t="s">
        <v>279</v>
      </c>
      <c r="H426" s="99" t="s">
        <v>278</v>
      </c>
      <c r="I426" s="99">
        <v>6.3960000000000003E-2</v>
      </c>
    </row>
    <row r="427" spans="1:9" x14ac:dyDescent="0.35">
      <c r="A427" s="82" t="str">
        <f t="shared" si="6"/>
        <v>LLC-12-Undeveloped-C/D</v>
      </c>
      <c r="B427" s="99" t="s">
        <v>273</v>
      </c>
      <c r="C427" s="99" t="s">
        <v>95</v>
      </c>
      <c r="D427" s="82" t="str">
        <f>VLOOKUP(Processed_Data!C427,'Literature Lookup Tables'!$P$2:$Q$156,2,0)</f>
        <v>C/D</v>
      </c>
      <c r="E427" s="99" t="s">
        <v>10</v>
      </c>
      <c r="F427" s="99" t="s">
        <v>292</v>
      </c>
      <c r="G427" s="99" t="s">
        <v>290</v>
      </c>
      <c r="H427" s="99" t="s">
        <v>278</v>
      </c>
      <c r="I427" s="99">
        <v>2.2060759999999999</v>
      </c>
    </row>
    <row r="428" spans="1:9" x14ac:dyDescent="0.35">
      <c r="A428" s="82" t="str">
        <f t="shared" si="6"/>
        <v>LLC-11-Undeveloped-C/D</v>
      </c>
      <c r="B428" s="99" t="s">
        <v>273</v>
      </c>
      <c r="C428" s="99" t="s">
        <v>95</v>
      </c>
      <c r="D428" s="82" t="str">
        <f>VLOOKUP(Processed_Data!C428,'Literature Lookup Tables'!$P$2:$Q$156,2,0)</f>
        <v>C/D</v>
      </c>
      <c r="E428" s="99" t="s">
        <v>10</v>
      </c>
      <c r="F428" s="99" t="s">
        <v>290</v>
      </c>
      <c r="G428" s="99" t="s">
        <v>279</v>
      </c>
      <c r="H428" s="99" t="s">
        <v>278</v>
      </c>
      <c r="I428" s="99">
        <v>1.5713000000000001E-2</v>
      </c>
    </row>
    <row r="429" spans="1:9" x14ac:dyDescent="0.35">
      <c r="A429" s="82" t="str">
        <f t="shared" si="6"/>
        <v>LLC-11-Single Family Detached-C/D</v>
      </c>
      <c r="B429" s="99" t="s">
        <v>273</v>
      </c>
      <c r="C429" s="99" t="s">
        <v>95</v>
      </c>
      <c r="D429" s="82" t="str">
        <f>VLOOKUP(Processed_Data!C429,'Literature Lookup Tables'!$P$2:$Q$156,2,0)</f>
        <v>C/D</v>
      </c>
      <c r="E429" s="99" t="s">
        <v>3</v>
      </c>
      <c r="F429" s="99" t="s">
        <v>290</v>
      </c>
      <c r="G429" s="99" t="s">
        <v>279</v>
      </c>
      <c r="H429" s="99" t="s">
        <v>278</v>
      </c>
      <c r="I429" s="99">
        <v>1.19658</v>
      </c>
    </row>
    <row r="430" spans="1:9" x14ac:dyDescent="0.35">
      <c r="A430" s="82" t="str">
        <f t="shared" si="6"/>
        <v>LLC-11-Undeveloped-C/D</v>
      </c>
      <c r="B430" s="99" t="s">
        <v>273</v>
      </c>
      <c r="C430" s="99" t="s">
        <v>95</v>
      </c>
      <c r="D430" s="82" t="str">
        <f>VLOOKUP(Processed_Data!C430,'Literature Lookup Tables'!$P$2:$Q$156,2,0)</f>
        <v>C/D</v>
      </c>
      <c r="E430" s="99" t="s">
        <v>10</v>
      </c>
      <c r="F430" s="99" t="s">
        <v>290</v>
      </c>
      <c r="G430" s="99" t="s">
        <v>279</v>
      </c>
      <c r="H430" s="99" t="s">
        <v>278</v>
      </c>
      <c r="I430" s="99">
        <v>4.1322999999999999E-2</v>
      </c>
    </row>
    <row r="431" spans="1:9" x14ac:dyDescent="0.35">
      <c r="A431" s="82" t="str">
        <f t="shared" si="6"/>
        <v>LLC-31-Park, Recreational, or Preserve-C</v>
      </c>
      <c r="B431" s="99" t="s">
        <v>273</v>
      </c>
      <c r="C431" s="99" t="s">
        <v>94</v>
      </c>
      <c r="D431" s="82" t="str">
        <f>VLOOKUP(Processed_Data!C431,'Literature Lookup Tables'!$P$2:$Q$156,2,0)</f>
        <v>C</v>
      </c>
      <c r="E431" s="99" t="s">
        <v>2</v>
      </c>
      <c r="F431" s="99" t="s">
        <v>300</v>
      </c>
      <c r="G431" s="99" t="s">
        <v>288</v>
      </c>
      <c r="H431" s="99" t="s">
        <v>278</v>
      </c>
      <c r="I431" s="99">
        <v>0.17327600000000001</v>
      </c>
    </row>
    <row r="432" spans="1:9" x14ac:dyDescent="0.35">
      <c r="A432" s="82" t="str">
        <f t="shared" si="6"/>
        <v>LLC-31-Single Family Detached-C</v>
      </c>
      <c r="B432" s="99" t="s">
        <v>273</v>
      </c>
      <c r="C432" s="99" t="s">
        <v>94</v>
      </c>
      <c r="D432" s="82" t="str">
        <f>VLOOKUP(Processed_Data!C432,'Literature Lookup Tables'!$P$2:$Q$156,2,0)</f>
        <v>C</v>
      </c>
      <c r="E432" s="99" t="s">
        <v>3</v>
      </c>
      <c r="F432" s="99" t="s">
        <v>300</v>
      </c>
      <c r="G432" s="99" t="s">
        <v>288</v>
      </c>
      <c r="H432" s="99" t="s">
        <v>278</v>
      </c>
      <c r="I432" s="99">
        <v>0.40933599999999998</v>
      </c>
    </row>
    <row r="433" spans="1:9" x14ac:dyDescent="0.35">
      <c r="A433" s="82" t="str">
        <f t="shared" si="6"/>
        <v>LLC-30-Single Family Detached-C</v>
      </c>
      <c r="B433" s="99" t="s">
        <v>273</v>
      </c>
      <c r="C433" s="99" t="s">
        <v>94</v>
      </c>
      <c r="D433" s="82" t="str">
        <f>VLOOKUP(Processed_Data!C433,'Literature Lookup Tables'!$P$2:$Q$156,2,0)</f>
        <v>C</v>
      </c>
      <c r="E433" s="99" t="s">
        <v>3</v>
      </c>
      <c r="F433" s="99" t="s">
        <v>288</v>
      </c>
      <c r="G433" s="99" t="s">
        <v>289</v>
      </c>
      <c r="H433" s="99" t="s">
        <v>278</v>
      </c>
      <c r="I433" s="99">
        <v>3.8619000000000001E-2</v>
      </c>
    </row>
    <row r="434" spans="1:9" x14ac:dyDescent="0.35">
      <c r="A434" s="82" t="str">
        <f t="shared" si="6"/>
        <v>LLC-1-Open Water-C</v>
      </c>
      <c r="B434" s="99" t="s">
        <v>273</v>
      </c>
      <c r="C434" s="99" t="s">
        <v>94</v>
      </c>
      <c r="D434" s="82" t="str">
        <f>VLOOKUP(Processed_Data!C434,'Literature Lookup Tables'!$P$2:$Q$156,2,0)</f>
        <v>C</v>
      </c>
      <c r="E434" s="99" t="s">
        <v>72</v>
      </c>
      <c r="F434" s="99" t="s">
        <v>281</v>
      </c>
      <c r="G434" s="99" t="s">
        <v>282</v>
      </c>
      <c r="H434" s="99" t="s">
        <v>278</v>
      </c>
      <c r="I434" s="99">
        <v>1.6095759999999999</v>
      </c>
    </row>
    <row r="435" spans="1:9" x14ac:dyDescent="0.35">
      <c r="A435" s="82" t="str">
        <f t="shared" si="6"/>
        <v>LLC-1-Park, Recreational, or Preserve-C</v>
      </c>
      <c r="B435" s="99" t="s">
        <v>273</v>
      </c>
      <c r="C435" s="99" t="s">
        <v>94</v>
      </c>
      <c r="D435" s="82" t="str">
        <f>VLOOKUP(Processed_Data!C435,'Literature Lookup Tables'!$P$2:$Q$156,2,0)</f>
        <v>C</v>
      </c>
      <c r="E435" s="99" t="s">
        <v>2</v>
      </c>
      <c r="F435" s="99" t="s">
        <v>281</v>
      </c>
      <c r="G435" s="99" t="s">
        <v>282</v>
      </c>
      <c r="H435" s="99" t="s">
        <v>278</v>
      </c>
      <c r="I435" s="99">
        <v>5.413888</v>
      </c>
    </row>
    <row r="436" spans="1:9" x14ac:dyDescent="0.35">
      <c r="A436" s="82" t="str">
        <f t="shared" si="6"/>
        <v>LLC-29-Park, Recreational, or Preserve-C</v>
      </c>
      <c r="B436" s="99" t="s">
        <v>273</v>
      </c>
      <c r="C436" s="99" t="s">
        <v>94</v>
      </c>
      <c r="D436" s="82" t="str">
        <f>VLOOKUP(Processed_Data!C436,'Literature Lookup Tables'!$P$2:$Q$156,2,0)</f>
        <v>C</v>
      </c>
      <c r="E436" s="99" t="s">
        <v>2</v>
      </c>
      <c r="F436" s="99" t="s">
        <v>289</v>
      </c>
      <c r="G436" s="99" t="s">
        <v>281</v>
      </c>
      <c r="H436" s="99" t="s">
        <v>278</v>
      </c>
      <c r="I436" s="99">
        <v>5.1226659999999997</v>
      </c>
    </row>
    <row r="437" spans="1:9" x14ac:dyDescent="0.35">
      <c r="A437" s="82" t="str">
        <f t="shared" si="6"/>
        <v>LLC-1-Single Family Detached-C</v>
      </c>
      <c r="B437" s="99" t="s">
        <v>273</v>
      </c>
      <c r="C437" s="99" t="s">
        <v>94</v>
      </c>
      <c r="D437" s="82" t="str">
        <f>VLOOKUP(Processed_Data!C437,'Literature Lookup Tables'!$P$2:$Q$156,2,0)</f>
        <v>C</v>
      </c>
      <c r="E437" s="99" t="s">
        <v>3</v>
      </c>
      <c r="F437" s="99" t="s">
        <v>281</v>
      </c>
      <c r="G437" s="99" t="s">
        <v>282</v>
      </c>
      <c r="H437" s="99" t="s">
        <v>278</v>
      </c>
      <c r="I437" s="99">
        <v>3.3078249999999998</v>
      </c>
    </row>
    <row r="438" spans="1:9" x14ac:dyDescent="0.35">
      <c r="A438" s="82" t="str">
        <f t="shared" si="6"/>
        <v>LLC-29-Single Family Detached-C</v>
      </c>
      <c r="B438" s="99" t="s">
        <v>273</v>
      </c>
      <c r="C438" s="99" t="s">
        <v>94</v>
      </c>
      <c r="D438" s="82" t="str">
        <f>VLOOKUP(Processed_Data!C438,'Literature Lookup Tables'!$P$2:$Q$156,2,0)</f>
        <v>C</v>
      </c>
      <c r="E438" s="99" t="s">
        <v>3</v>
      </c>
      <c r="F438" s="99" t="s">
        <v>289</v>
      </c>
      <c r="G438" s="99" t="s">
        <v>281</v>
      </c>
      <c r="H438" s="99" t="s">
        <v>278</v>
      </c>
      <c r="I438" s="99">
        <v>2.2022409999999999</v>
      </c>
    </row>
    <row r="439" spans="1:9" x14ac:dyDescent="0.35">
      <c r="A439" s="82" t="str">
        <f t="shared" si="6"/>
        <v>LLC-1-Undeveloped-C</v>
      </c>
      <c r="B439" s="99" t="s">
        <v>273</v>
      </c>
      <c r="C439" s="99" t="s">
        <v>94</v>
      </c>
      <c r="D439" s="82" t="str">
        <f>VLOOKUP(Processed_Data!C439,'Literature Lookup Tables'!$P$2:$Q$156,2,0)</f>
        <v>C</v>
      </c>
      <c r="E439" s="99" t="s">
        <v>10</v>
      </c>
      <c r="F439" s="99" t="s">
        <v>281</v>
      </c>
      <c r="G439" s="99" t="s">
        <v>282</v>
      </c>
      <c r="H439" s="99" t="s">
        <v>278</v>
      </c>
      <c r="I439" s="99">
        <v>7.4187529999999997</v>
      </c>
    </row>
    <row r="440" spans="1:9" x14ac:dyDescent="0.35">
      <c r="A440" s="82" t="str">
        <f t="shared" si="6"/>
        <v>LLC-29-Undeveloped-C</v>
      </c>
      <c r="B440" s="99" t="s">
        <v>273</v>
      </c>
      <c r="C440" s="99" t="s">
        <v>94</v>
      </c>
      <c r="D440" s="82" t="str">
        <f>VLOOKUP(Processed_Data!C440,'Literature Lookup Tables'!$P$2:$Q$156,2,0)</f>
        <v>C</v>
      </c>
      <c r="E440" s="99" t="s">
        <v>10</v>
      </c>
      <c r="F440" s="99" t="s">
        <v>289</v>
      </c>
      <c r="G440" s="99" t="s">
        <v>281</v>
      </c>
      <c r="H440" s="99" t="s">
        <v>278</v>
      </c>
      <c r="I440" s="99">
        <v>12.616063</v>
      </c>
    </row>
    <row r="441" spans="1:9" x14ac:dyDescent="0.35">
      <c r="A441" s="82" t="str">
        <f t="shared" si="6"/>
        <v>LLC-25-Golf Course-C</v>
      </c>
      <c r="B441" s="99" t="s">
        <v>273</v>
      </c>
      <c r="C441" s="99" t="s">
        <v>94</v>
      </c>
      <c r="D441" s="82" t="str">
        <f>VLOOKUP(Processed_Data!C441,'Literature Lookup Tables'!$P$2:$Q$156,2,0)</f>
        <v>C</v>
      </c>
      <c r="E441" s="99" t="s">
        <v>13</v>
      </c>
      <c r="F441" s="99" t="s">
        <v>286</v>
      </c>
      <c r="G441" s="99" t="s">
        <v>281</v>
      </c>
      <c r="H441" s="99" t="s">
        <v>278</v>
      </c>
      <c r="I441" s="99">
        <v>0.63660700000000003</v>
      </c>
    </row>
    <row r="442" spans="1:9" x14ac:dyDescent="0.35">
      <c r="A442" s="82" t="str">
        <f t="shared" si="6"/>
        <v>LLC-27-Open Water-C</v>
      </c>
      <c r="B442" s="99" t="s">
        <v>273</v>
      </c>
      <c r="C442" s="99" t="s">
        <v>94</v>
      </c>
      <c r="D442" s="82" t="str">
        <f>VLOOKUP(Processed_Data!C442,'Literature Lookup Tables'!$P$2:$Q$156,2,0)</f>
        <v>C</v>
      </c>
      <c r="E442" s="99" t="s">
        <v>72</v>
      </c>
      <c r="F442" s="99" t="s">
        <v>283</v>
      </c>
      <c r="G442" s="99" t="s">
        <v>269</v>
      </c>
      <c r="H442" s="99" t="s">
        <v>278</v>
      </c>
      <c r="I442" s="99">
        <v>5.5638E-2</v>
      </c>
    </row>
    <row r="443" spans="1:9" x14ac:dyDescent="0.35">
      <c r="A443" s="82" t="str">
        <f t="shared" si="6"/>
        <v>LLC-25-Single Family Detached-C</v>
      </c>
      <c r="B443" s="99" t="s">
        <v>273</v>
      </c>
      <c r="C443" s="99" t="s">
        <v>94</v>
      </c>
      <c r="D443" s="82" t="str">
        <f>VLOOKUP(Processed_Data!C443,'Literature Lookup Tables'!$P$2:$Q$156,2,0)</f>
        <v>C</v>
      </c>
      <c r="E443" s="99" t="s">
        <v>3</v>
      </c>
      <c r="F443" s="99" t="s">
        <v>286</v>
      </c>
      <c r="G443" s="99" t="s">
        <v>281</v>
      </c>
      <c r="H443" s="99" t="s">
        <v>278</v>
      </c>
      <c r="I443" s="99">
        <v>4.651751</v>
      </c>
    </row>
    <row r="444" spans="1:9" x14ac:dyDescent="0.35">
      <c r="A444" s="82" t="str">
        <f t="shared" si="6"/>
        <v>LLC-27-Single Family Detached-C</v>
      </c>
      <c r="B444" s="99" t="s">
        <v>273</v>
      </c>
      <c r="C444" s="99" t="s">
        <v>94</v>
      </c>
      <c r="D444" s="82" t="str">
        <f>VLOOKUP(Processed_Data!C444,'Literature Lookup Tables'!$P$2:$Q$156,2,0)</f>
        <v>C</v>
      </c>
      <c r="E444" s="99" t="s">
        <v>3</v>
      </c>
      <c r="F444" s="99" t="s">
        <v>283</v>
      </c>
      <c r="G444" s="99" t="s">
        <v>269</v>
      </c>
      <c r="H444" s="99" t="s">
        <v>278</v>
      </c>
      <c r="I444" s="99">
        <v>8.4858089999999997</v>
      </c>
    </row>
    <row r="445" spans="1:9" x14ac:dyDescent="0.35">
      <c r="A445" s="82" t="str">
        <f t="shared" si="6"/>
        <v>LLC-25-Undeveloped-C</v>
      </c>
      <c r="B445" s="99" t="s">
        <v>273</v>
      </c>
      <c r="C445" s="99" t="s">
        <v>94</v>
      </c>
      <c r="D445" s="82" t="str">
        <f>VLOOKUP(Processed_Data!C445,'Literature Lookup Tables'!$P$2:$Q$156,2,0)</f>
        <v>C</v>
      </c>
      <c r="E445" s="99" t="s">
        <v>10</v>
      </c>
      <c r="F445" s="99" t="s">
        <v>286</v>
      </c>
      <c r="G445" s="99" t="s">
        <v>281</v>
      </c>
      <c r="H445" s="99" t="s">
        <v>278</v>
      </c>
      <c r="I445" s="99">
        <v>0.91714499999999999</v>
      </c>
    </row>
    <row r="446" spans="1:9" x14ac:dyDescent="0.35">
      <c r="A446" s="82" t="str">
        <f t="shared" si="6"/>
        <v>LLC-15-Undeveloped-C</v>
      </c>
      <c r="B446" s="99" t="s">
        <v>273</v>
      </c>
      <c r="C446" s="99" t="s">
        <v>94</v>
      </c>
      <c r="D446" s="82" t="str">
        <f>VLOOKUP(Processed_Data!C446,'Literature Lookup Tables'!$P$2:$Q$156,2,0)</f>
        <v>C</v>
      </c>
      <c r="E446" s="99" t="s">
        <v>10</v>
      </c>
      <c r="F446" s="99" t="s">
        <v>306</v>
      </c>
      <c r="G446" s="99" t="s">
        <v>284</v>
      </c>
      <c r="H446" s="99" t="s">
        <v>278</v>
      </c>
      <c r="I446" s="99">
        <v>0.231567</v>
      </c>
    </row>
    <row r="447" spans="1:9" x14ac:dyDescent="0.35">
      <c r="A447" s="82" t="str">
        <f t="shared" si="6"/>
        <v>LLC-14-Undeveloped-C</v>
      </c>
      <c r="B447" s="99" t="s">
        <v>273</v>
      </c>
      <c r="C447" s="99" t="s">
        <v>94</v>
      </c>
      <c r="D447" s="82" t="str">
        <f>VLOOKUP(Processed_Data!C447,'Literature Lookup Tables'!$P$2:$Q$156,2,0)</f>
        <v>C</v>
      </c>
      <c r="E447" s="99" t="s">
        <v>10</v>
      </c>
      <c r="F447" s="99" t="s">
        <v>284</v>
      </c>
      <c r="G447" s="99" t="s">
        <v>281</v>
      </c>
      <c r="H447" s="99" t="s">
        <v>278</v>
      </c>
      <c r="I447" s="99">
        <v>0.35912899999999998</v>
      </c>
    </row>
    <row r="448" spans="1:9" x14ac:dyDescent="0.35">
      <c r="A448" s="82" t="str">
        <f t="shared" si="6"/>
        <v>LLC-1-Undeveloped-C</v>
      </c>
      <c r="B448" s="99" t="s">
        <v>273</v>
      </c>
      <c r="C448" s="99" t="s">
        <v>94</v>
      </c>
      <c r="D448" s="82" t="str">
        <f>VLOOKUP(Processed_Data!C448,'Literature Lookup Tables'!$P$2:$Q$156,2,0)</f>
        <v>C</v>
      </c>
      <c r="E448" s="99" t="s">
        <v>10</v>
      </c>
      <c r="F448" s="99" t="s">
        <v>281</v>
      </c>
      <c r="G448" s="99" t="s">
        <v>282</v>
      </c>
      <c r="H448" s="99" t="s">
        <v>278</v>
      </c>
      <c r="I448" s="99">
        <v>2.0868099999999998</v>
      </c>
    </row>
    <row r="449" spans="1:9" x14ac:dyDescent="0.35">
      <c r="A449" s="82" t="str">
        <f t="shared" si="6"/>
        <v>LLC-18-Single Family Detached-C</v>
      </c>
      <c r="B449" s="99" t="s">
        <v>273</v>
      </c>
      <c r="C449" s="99" t="s">
        <v>94</v>
      </c>
      <c r="D449" s="82" t="str">
        <f>VLOOKUP(Processed_Data!C449,'Literature Lookup Tables'!$P$2:$Q$156,2,0)</f>
        <v>C</v>
      </c>
      <c r="E449" s="99" t="s">
        <v>3</v>
      </c>
      <c r="F449" s="99" t="s">
        <v>268</v>
      </c>
      <c r="G449" s="99" t="s">
        <v>284</v>
      </c>
      <c r="H449" s="99" t="s">
        <v>278</v>
      </c>
      <c r="I449" s="99">
        <v>0.52572200000000002</v>
      </c>
    </row>
    <row r="450" spans="1:9" x14ac:dyDescent="0.35">
      <c r="A450" s="82" t="str">
        <f t="shared" si="6"/>
        <v>LLC-14-Single Family Detached-C</v>
      </c>
      <c r="B450" s="99" t="s">
        <v>273</v>
      </c>
      <c r="C450" s="99" t="s">
        <v>94</v>
      </c>
      <c r="D450" s="82" t="str">
        <f>VLOOKUP(Processed_Data!C450,'Literature Lookup Tables'!$P$2:$Q$156,2,0)</f>
        <v>C</v>
      </c>
      <c r="E450" s="99" t="s">
        <v>3</v>
      </c>
      <c r="F450" s="99" t="s">
        <v>284</v>
      </c>
      <c r="G450" s="99" t="s">
        <v>281</v>
      </c>
      <c r="H450" s="99" t="s">
        <v>278</v>
      </c>
      <c r="I450" s="99">
        <v>9.2530000000000008E-3</v>
      </c>
    </row>
    <row r="451" spans="1:9" x14ac:dyDescent="0.35">
      <c r="A451" s="82" t="str">
        <f t="shared" si="6"/>
        <v>LLC-18-Undeveloped-C</v>
      </c>
      <c r="B451" s="99" t="s">
        <v>273</v>
      </c>
      <c r="C451" s="99" t="s">
        <v>94</v>
      </c>
      <c r="D451" s="82" t="str">
        <f>VLOOKUP(Processed_Data!C451,'Literature Lookup Tables'!$P$2:$Q$156,2,0)</f>
        <v>C</v>
      </c>
      <c r="E451" s="99" t="s">
        <v>10</v>
      </c>
      <c r="F451" s="99" t="s">
        <v>268</v>
      </c>
      <c r="G451" s="99" t="s">
        <v>284</v>
      </c>
      <c r="H451" s="99" t="s">
        <v>278</v>
      </c>
      <c r="I451" s="99">
        <v>1.184429</v>
      </c>
    </row>
    <row r="452" spans="1:9" x14ac:dyDescent="0.35">
      <c r="A452" s="82" t="str">
        <f t="shared" si="6"/>
        <v>LLC-14-Undeveloped-C</v>
      </c>
      <c r="B452" s="99" t="s">
        <v>273</v>
      </c>
      <c r="C452" s="99" t="s">
        <v>94</v>
      </c>
      <c r="D452" s="82" t="str">
        <f>VLOOKUP(Processed_Data!C452,'Literature Lookup Tables'!$P$2:$Q$156,2,0)</f>
        <v>C</v>
      </c>
      <c r="E452" s="99" t="s">
        <v>10</v>
      </c>
      <c r="F452" s="99" t="s">
        <v>284</v>
      </c>
      <c r="G452" s="99" t="s">
        <v>281</v>
      </c>
      <c r="H452" s="99" t="s">
        <v>278</v>
      </c>
      <c r="I452" s="99">
        <v>0.26234800000000003</v>
      </c>
    </row>
    <row r="453" spans="1:9" x14ac:dyDescent="0.35">
      <c r="A453" s="82" t="str">
        <f t="shared" si="6"/>
        <v>LLC-29-Park, Recreational, or Preserve-A</v>
      </c>
      <c r="B453" s="99" t="s">
        <v>273</v>
      </c>
      <c r="C453" s="99" t="s">
        <v>172</v>
      </c>
      <c r="D453" s="82" t="str">
        <f>VLOOKUP(Processed_Data!C453,'Literature Lookup Tables'!$P$2:$Q$156,2,0)</f>
        <v>A</v>
      </c>
      <c r="E453" s="99" t="s">
        <v>2</v>
      </c>
      <c r="F453" s="99" t="s">
        <v>289</v>
      </c>
      <c r="G453" s="99" t="s">
        <v>281</v>
      </c>
      <c r="H453" s="99" t="s">
        <v>278</v>
      </c>
      <c r="I453" s="99">
        <v>5.8931639999999996</v>
      </c>
    </row>
    <row r="454" spans="1:9" x14ac:dyDescent="0.35">
      <c r="A454" s="82" t="str">
        <f t="shared" si="6"/>
        <v>LLC-28-Park, Recreational, or Preserve-A</v>
      </c>
      <c r="B454" s="99" t="s">
        <v>273</v>
      </c>
      <c r="C454" s="99" t="s">
        <v>172</v>
      </c>
      <c r="D454" s="82" t="str">
        <f>VLOOKUP(Processed_Data!C454,'Literature Lookup Tables'!$P$2:$Q$156,2,0)</f>
        <v>A</v>
      </c>
      <c r="E454" s="99" t="s">
        <v>2</v>
      </c>
      <c r="F454" s="99" t="s">
        <v>307</v>
      </c>
      <c r="G454" s="99" t="s">
        <v>281</v>
      </c>
      <c r="H454" s="99" t="s">
        <v>278</v>
      </c>
      <c r="I454" s="99">
        <v>0.27678799999999998</v>
      </c>
    </row>
    <row r="455" spans="1:9" x14ac:dyDescent="0.35">
      <c r="A455" s="82" t="str">
        <f t="shared" ref="A455:A518" si="7">F455&amp;"-"&amp;E455&amp;"-"&amp;D455</f>
        <v>LLC-29-Single Family Detached-A</v>
      </c>
      <c r="B455" s="99" t="s">
        <v>273</v>
      </c>
      <c r="C455" s="99" t="s">
        <v>172</v>
      </c>
      <c r="D455" s="82" t="str">
        <f>VLOOKUP(Processed_Data!C455,'Literature Lookup Tables'!$P$2:$Q$156,2,0)</f>
        <v>A</v>
      </c>
      <c r="E455" s="99" t="s">
        <v>3</v>
      </c>
      <c r="F455" s="99" t="s">
        <v>289</v>
      </c>
      <c r="G455" s="99" t="s">
        <v>281</v>
      </c>
      <c r="H455" s="99" t="s">
        <v>278</v>
      </c>
      <c r="I455" s="99">
        <v>0.15482199999999999</v>
      </c>
    </row>
    <row r="456" spans="1:9" x14ac:dyDescent="0.35">
      <c r="A456" s="82" t="str">
        <f t="shared" si="7"/>
        <v>LLC-28-Single Family Detached-A</v>
      </c>
      <c r="B456" s="99" t="s">
        <v>273</v>
      </c>
      <c r="C456" s="99" t="s">
        <v>172</v>
      </c>
      <c r="D456" s="82" t="str">
        <f>VLOOKUP(Processed_Data!C456,'Literature Lookup Tables'!$P$2:$Q$156,2,0)</f>
        <v>A</v>
      </c>
      <c r="E456" s="99" t="s">
        <v>3</v>
      </c>
      <c r="F456" s="99" t="s">
        <v>307</v>
      </c>
      <c r="G456" s="99" t="s">
        <v>281</v>
      </c>
      <c r="H456" s="99" t="s">
        <v>278</v>
      </c>
      <c r="I456" s="99">
        <v>0.55645199999999995</v>
      </c>
    </row>
    <row r="457" spans="1:9" x14ac:dyDescent="0.35">
      <c r="A457" s="82" t="str">
        <f t="shared" si="7"/>
        <v>LLC-29-Undeveloped-A</v>
      </c>
      <c r="B457" s="99" t="s">
        <v>273</v>
      </c>
      <c r="C457" s="99" t="s">
        <v>172</v>
      </c>
      <c r="D457" s="82" t="str">
        <f>VLOOKUP(Processed_Data!C457,'Literature Lookup Tables'!$P$2:$Q$156,2,0)</f>
        <v>A</v>
      </c>
      <c r="E457" s="99" t="s">
        <v>10</v>
      </c>
      <c r="F457" s="99" t="s">
        <v>289</v>
      </c>
      <c r="G457" s="99" t="s">
        <v>281</v>
      </c>
      <c r="H457" s="99" t="s">
        <v>278</v>
      </c>
      <c r="I457" s="99">
        <v>8.3389999999999992E-3</v>
      </c>
    </row>
    <row r="458" spans="1:9" x14ac:dyDescent="0.35">
      <c r="A458" s="82" t="str">
        <f t="shared" si="7"/>
        <v>LLC-28-Undeveloped-A</v>
      </c>
      <c r="B458" s="99" t="s">
        <v>273</v>
      </c>
      <c r="C458" s="99" t="s">
        <v>172</v>
      </c>
      <c r="D458" s="82" t="str">
        <f>VLOOKUP(Processed_Data!C458,'Literature Lookup Tables'!$P$2:$Q$156,2,0)</f>
        <v>A</v>
      </c>
      <c r="E458" s="99" t="s">
        <v>10</v>
      </c>
      <c r="F458" s="99" t="s">
        <v>307</v>
      </c>
      <c r="G458" s="99" t="s">
        <v>281</v>
      </c>
      <c r="H458" s="99" t="s">
        <v>278</v>
      </c>
      <c r="I458" s="99">
        <v>0.57366899999999998</v>
      </c>
    </row>
    <row r="459" spans="1:9" x14ac:dyDescent="0.35">
      <c r="A459" s="82" t="str">
        <f t="shared" si="7"/>
        <v>LLC-29-Park, Recreational, or Preserve-A</v>
      </c>
      <c r="B459" s="99" t="s">
        <v>273</v>
      </c>
      <c r="C459" s="99" t="s">
        <v>173</v>
      </c>
      <c r="D459" s="82" t="str">
        <f>VLOOKUP(Processed_Data!C459,'Literature Lookup Tables'!$P$2:$Q$156,2,0)</f>
        <v>A</v>
      </c>
      <c r="E459" s="99" t="s">
        <v>2</v>
      </c>
      <c r="F459" s="99" t="s">
        <v>289</v>
      </c>
      <c r="G459" s="99" t="s">
        <v>281</v>
      </c>
      <c r="H459" s="99" t="s">
        <v>278</v>
      </c>
      <c r="I459" s="99">
        <v>5.7619990000000003</v>
      </c>
    </row>
    <row r="460" spans="1:9" x14ac:dyDescent="0.35">
      <c r="A460" s="82" t="str">
        <f t="shared" si="7"/>
        <v>LLC-28-Park, Recreational, or Preserve-A</v>
      </c>
      <c r="B460" s="99" t="s">
        <v>273</v>
      </c>
      <c r="C460" s="99" t="s">
        <v>173</v>
      </c>
      <c r="D460" s="82" t="str">
        <f>VLOOKUP(Processed_Data!C460,'Literature Lookup Tables'!$P$2:$Q$156,2,0)</f>
        <v>A</v>
      </c>
      <c r="E460" s="99" t="s">
        <v>2</v>
      </c>
      <c r="F460" s="99" t="s">
        <v>307</v>
      </c>
      <c r="G460" s="99" t="s">
        <v>281</v>
      </c>
      <c r="H460" s="99" t="s">
        <v>278</v>
      </c>
      <c r="I460" s="99">
        <v>6.7933999999999994E-2</v>
      </c>
    </row>
    <row r="461" spans="1:9" x14ac:dyDescent="0.35">
      <c r="A461" s="82" t="str">
        <f t="shared" si="7"/>
        <v>LLC-13-Single Family Detached-C/D</v>
      </c>
      <c r="B461" s="99" t="s">
        <v>273</v>
      </c>
      <c r="C461" s="99" t="s">
        <v>99</v>
      </c>
      <c r="D461" s="82" t="str">
        <f>VLOOKUP(Processed_Data!C461,'Literature Lookup Tables'!$P$2:$Q$156,2,0)</f>
        <v>C/D</v>
      </c>
      <c r="E461" s="99" t="s">
        <v>3</v>
      </c>
      <c r="F461" s="99" t="s">
        <v>293</v>
      </c>
      <c r="G461" s="99" t="s">
        <v>292</v>
      </c>
      <c r="H461" s="99" t="s">
        <v>278</v>
      </c>
      <c r="I461" s="99">
        <v>0.200539</v>
      </c>
    </row>
    <row r="462" spans="1:9" x14ac:dyDescent="0.35">
      <c r="A462" s="82" t="str">
        <f t="shared" si="7"/>
        <v>LLC-13-Undeveloped-C/D</v>
      </c>
      <c r="B462" s="99" t="s">
        <v>273</v>
      </c>
      <c r="C462" s="99" t="s">
        <v>99</v>
      </c>
      <c r="D462" s="82" t="str">
        <f>VLOOKUP(Processed_Data!C462,'Literature Lookup Tables'!$P$2:$Q$156,2,0)</f>
        <v>C/D</v>
      </c>
      <c r="E462" s="99" t="s">
        <v>10</v>
      </c>
      <c r="F462" s="99" t="s">
        <v>293</v>
      </c>
      <c r="G462" s="99" t="s">
        <v>292</v>
      </c>
      <c r="H462" s="99" t="s">
        <v>278</v>
      </c>
      <c r="I462" s="99">
        <v>0.82324699999999995</v>
      </c>
    </row>
    <row r="463" spans="1:9" x14ac:dyDescent="0.35">
      <c r="A463" s="82" t="str">
        <f t="shared" si="7"/>
        <v>LLC-11-Institutional-C/D</v>
      </c>
      <c r="B463" s="99" t="s">
        <v>273</v>
      </c>
      <c r="C463" s="99" t="s">
        <v>99</v>
      </c>
      <c r="D463" s="82" t="str">
        <f>VLOOKUP(Processed_Data!C463,'Literature Lookup Tables'!$P$2:$Q$156,2,0)</f>
        <v>C/D</v>
      </c>
      <c r="E463" s="99" t="s">
        <v>71</v>
      </c>
      <c r="F463" s="99" t="s">
        <v>290</v>
      </c>
      <c r="G463" s="99" t="s">
        <v>279</v>
      </c>
      <c r="H463" s="99" t="s">
        <v>278</v>
      </c>
      <c r="I463" s="99">
        <v>0.74341699999999999</v>
      </c>
    </row>
    <row r="464" spans="1:9" x14ac:dyDescent="0.35">
      <c r="A464" s="82" t="str">
        <f t="shared" si="7"/>
        <v>LLC-11-Major Highway-C/D</v>
      </c>
      <c r="B464" s="99" t="s">
        <v>273</v>
      </c>
      <c r="C464" s="99" t="s">
        <v>99</v>
      </c>
      <c r="D464" s="82" t="str">
        <f>VLOOKUP(Processed_Data!C464,'Literature Lookup Tables'!$P$2:$Q$156,2,0)</f>
        <v>C/D</v>
      </c>
      <c r="E464" s="99" t="s">
        <v>0</v>
      </c>
      <c r="F464" s="99" t="s">
        <v>290</v>
      </c>
      <c r="G464" s="99" t="s">
        <v>279</v>
      </c>
      <c r="H464" s="99" t="s">
        <v>278</v>
      </c>
      <c r="I464" s="99">
        <v>8.4176000000000001E-2</v>
      </c>
    </row>
    <row r="465" spans="1:9" x14ac:dyDescent="0.35">
      <c r="A465" s="82" t="str">
        <f t="shared" si="7"/>
        <v>LLC-11-Undeveloped-C/D</v>
      </c>
      <c r="B465" s="99" t="s">
        <v>273</v>
      </c>
      <c r="C465" s="99" t="s">
        <v>99</v>
      </c>
      <c r="D465" s="82" t="str">
        <f>VLOOKUP(Processed_Data!C465,'Literature Lookup Tables'!$P$2:$Q$156,2,0)</f>
        <v>C/D</v>
      </c>
      <c r="E465" s="99" t="s">
        <v>10</v>
      </c>
      <c r="F465" s="99" t="s">
        <v>290</v>
      </c>
      <c r="G465" s="99" t="s">
        <v>279</v>
      </c>
      <c r="H465" s="99" t="s">
        <v>278</v>
      </c>
      <c r="I465" s="99">
        <v>1.2805979999999999</v>
      </c>
    </row>
    <row r="466" spans="1:9" x14ac:dyDescent="0.35">
      <c r="A466" s="82" t="str">
        <f t="shared" si="7"/>
        <v>LLC-6-Industrial and Utility-C/D</v>
      </c>
      <c r="B466" s="99" t="s">
        <v>273</v>
      </c>
      <c r="C466" s="99" t="s">
        <v>99</v>
      </c>
      <c r="D466" s="82" t="str">
        <f>VLOOKUP(Processed_Data!C466,'Literature Lookup Tables'!$P$2:$Q$156,2,0)</f>
        <v>C/D</v>
      </c>
      <c r="E466" s="99" t="s">
        <v>8</v>
      </c>
      <c r="F466" s="99" t="s">
        <v>279</v>
      </c>
      <c r="G466" s="99" t="s">
        <v>280</v>
      </c>
      <c r="H466" s="99" t="s">
        <v>278</v>
      </c>
      <c r="I466" s="99">
        <v>1.65E-4</v>
      </c>
    </row>
    <row r="467" spans="1:9" x14ac:dyDescent="0.35">
      <c r="A467" s="82" t="str">
        <f t="shared" si="7"/>
        <v>LLC-6-Institutional-C/D</v>
      </c>
      <c r="B467" s="99" t="s">
        <v>273</v>
      </c>
      <c r="C467" s="99" t="s">
        <v>99</v>
      </c>
      <c r="D467" s="82" t="str">
        <f>VLOOKUP(Processed_Data!C467,'Literature Lookup Tables'!$P$2:$Q$156,2,0)</f>
        <v>C/D</v>
      </c>
      <c r="E467" s="99" t="s">
        <v>71</v>
      </c>
      <c r="F467" s="99" t="s">
        <v>279</v>
      </c>
      <c r="G467" s="99" t="s">
        <v>280</v>
      </c>
      <c r="H467" s="99" t="s">
        <v>278</v>
      </c>
      <c r="I467" s="99">
        <v>1.066352</v>
      </c>
    </row>
    <row r="468" spans="1:9" x14ac:dyDescent="0.35">
      <c r="A468" s="82" t="str">
        <f t="shared" si="7"/>
        <v>LLC-6-Major Highway-C/D</v>
      </c>
      <c r="B468" s="99" t="s">
        <v>273</v>
      </c>
      <c r="C468" s="99" t="s">
        <v>99</v>
      </c>
      <c r="D468" s="82" t="str">
        <f>VLOOKUP(Processed_Data!C468,'Literature Lookup Tables'!$P$2:$Q$156,2,0)</f>
        <v>C/D</v>
      </c>
      <c r="E468" s="99" t="s">
        <v>0</v>
      </c>
      <c r="F468" s="99" t="s">
        <v>279</v>
      </c>
      <c r="G468" s="99" t="s">
        <v>280</v>
      </c>
      <c r="H468" s="99" t="s">
        <v>278</v>
      </c>
      <c r="I468" s="99">
        <v>5.0090000000000004E-3</v>
      </c>
    </row>
    <row r="469" spans="1:9" x14ac:dyDescent="0.35">
      <c r="A469" s="82" t="str">
        <f t="shared" si="7"/>
        <v>LLC-11-Major Highway-C/D</v>
      </c>
      <c r="B469" s="99" t="s">
        <v>273</v>
      </c>
      <c r="C469" s="99" t="s">
        <v>99</v>
      </c>
      <c r="D469" s="82" t="str">
        <f>VLOOKUP(Processed_Data!C469,'Literature Lookup Tables'!$P$2:$Q$156,2,0)</f>
        <v>C/D</v>
      </c>
      <c r="E469" s="99" t="s">
        <v>0</v>
      </c>
      <c r="F469" s="99" t="s">
        <v>290</v>
      </c>
      <c r="G469" s="99" t="s">
        <v>279</v>
      </c>
      <c r="H469" s="99" t="s">
        <v>278</v>
      </c>
      <c r="I469" s="99">
        <v>1.6297109999999999</v>
      </c>
    </row>
    <row r="470" spans="1:9" x14ac:dyDescent="0.35">
      <c r="A470" s="82" t="str">
        <f t="shared" si="7"/>
        <v>LLC-12-Single Family Detached-C/D</v>
      </c>
      <c r="B470" s="99" t="s">
        <v>273</v>
      </c>
      <c r="C470" s="99" t="s">
        <v>99</v>
      </c>
      <c r="D470" s="82" t="str">
        <f>VLOOKUP(Processed_Data!C470,'Literature Lookup Tables'!$P$2:$Q$156,2,0)</f>
        <v>C/D</v>
      </c>
      <c r="E470" s="99" t="s">
        <v>3</v>
      </c>
      <c r="F470" s="99" t="s">
        <v>292</v>
      </c>
      <c r="G470" s="99" t="s">
        <v>290</v>
      </c>
      <c r="H470" s="99" t="s">
        <v>278</v>
      </c>
      <c r="I470" s="99">
        <v>0.71757000000000004</v>
      </c>
    </row>
    <row r="471" spans="1:9" x14ac:dyDescent="0.35">
      <c r="A471" s="82" t="str">
        <f t="shared" si="7"/>
        <v>LLC-12-Undeveloped-C/D</v>
      </c>
      <c r="B471" s="99" t="s">
        <v>273</v>
      </c>
      <c r="C471" s="99" t="s">
        <v>99</v>
      </c>
      <c r="D471" s="82" t="str">
        <f>VLOOKUP(Processed_Data!C471,'Literature Lookup Tables'!$P$2:$Q$156,2,0)</f>
        <v>C/D</v>
      </c>
      <c r="E471" s="99" t="s">
        <v>10</v>
      </c>
      <c r="F471" s="99" t="s">
        <v>292</v>
      </c>
      <c r="G471" s="99" t="s">
        <v>290</v>
      </c>
      <c r="H471" s="99" t="s">
        <v>278</v>
      </c>
      <c r="I471" s="99">
        <v>1.1586369999999999</v>
      </c>
    </row>
    <row r="472" spans="1:9" x14ac:dyDescent="0.35">
      <c r="A472" s="82" t="str">
        <f t="shared" si="7"/>
        <v>LLC-11-Undeveloped-C/D</v>
      </c>
      <c r="B472" s="99" t="s">
        <v>273</v>
      </c>
      <c r="C472" s="99" t="s">
        <v>99</v>
      </c>
      <c r="D472" s="82" t="str">
        <f>VLOOKUP(Processed_Data!C472,'Literature Lookup Tables'!$P$2:$Q$156,2,0)</f>
        <v>C/D</v>
      </c>
      <c r="E472" s="99" t="s">
        <v>10</v>
      </c>
      <c r="F472" s="99" t="s">
        <v>290</v>
      </c>
      <c r="G472" s="99" t="s">
        <v>279</v>
      </c>
      <c r="H472" s="99" t="s">
        <v>278</v>
      </c>
      <c r="I472" s="99">
        <v>0.18474399999999999</v>
      </c>
    </row>
    <row r="473" spans="1:9" x14ac:dyDescent="0.35">
      <c r="A473" s="82" t="str">
        <f t="shared" si="7"/>
        <v>LLC-13-Undeveloped-C/D</v>
      </c>
      <c r="B473" s="99" t="s">
        <v>273</v>
      </c>
      <c r="C473" s="99" t="s">
        <v>99</v>
      </c>
      <c r="D473" s="82" t="str">
        <f>VLOOKUP(Processed_Data!C473,'Literature Lookup Tables'!$P$2:$Q$156,2,0)</f>
        <v>C/D</v>
      </c>
      <c r="E473" s="99" t="s">
        <v>10</v>
      </c>
      <c r="F473" s="99" t="s">
        <v>293</v>
      </c>
      <c r="G473" s="99" t="s">
        <v>292</v>
      </c>
      <c r="H473" s="99" t="s">
        <v>278</v>
      </c>
      <c r="I473" s="99">
        <v>3.0696599999999998</v>
      </c>
    </row>
    <row r="474" spans="1:9" x14ac:dyDescent="0.35">
      <c r="A474" s="82" t="str">
        <f t="shared" si="7"/>
        <v>LLC-1-Single Family Detached-B</v>
      </c>
      <c r="B474" s="99" t="s">
        <v>273</v>
      </c>
      <c r="C474" s="99" t="s">
        <v>96</v>
      </c>
      <c r="D474" s="82" t="str">
        <f>VLOOKUP(Processed_Data!C474,'Literature Lookup Tables'!$P$2:$Q$156,2,0)</f>
        <v>B</v>
      </c>
      <c r="E474" s="99" t="s">
        <v>3</v>
      </c>
      <c r="F474" s="99" t="s">
        <v>281</v>
      </c>
      <c r="G474" s="99" t="s">
        <v>282</v>
      </c>
      <c r="H474" s="99" t="s">
        <v>278</v>
      </c>
      <c r="I474" s="99">
        <v>2.3360270000000001</v>
      </c>
    </row>
    <row r="475" spans="1:9" x14ac:dyDescent="0.35">
      <c r="A475" s="82" t="str">
        <f t="shared" si="7"/>
        <v>LLC-14-Undeveloped-B</v>
      </c>
      <c r="B475" s="99" t="s">
        <v>273</v>
      </c>
      <c r="C475" s="99" t="s">
        <v>96</v>
      </c>
      <c r="D475" s="82" t="str">
        <f>VLOOKUP(Processed_Data!C475,'Literature Lookup Tables'!$P$2:$Q$156,2,0)</f>
        <v>B</v>
      </c>
      <c r="E475" s="99" t="s">
        <v>10</v>
      </c>
      <c r="F475" s="99" t="s">
        <v>284</v>
      </c>
      <c r="G475" s="99" t="s">
        <v>281</v>
      </c>
      <c r="H475" s="99" t="s">
        <v>278</v>
      </c>
      <c r="I475" s="99">
        <v>2.006E-3</v>
      </c>
    </row>
    <row r="476" spans="1:9" x14ac:dyDescent="0.35">
      <c r="A476" s="82" t="str">
        <f t="shared" si="7"/>
        <v>LLC-1-Undeveloped-B</v>
      </c>
      <c r="B476" s="99" t="s">
        <v>273</v>
      </c>
      <c r="C476" s="99" t="s">
        <v>96</v>
      </c>
      <c r="D476" s="82" t="str">
        <f>VLOOKUP(Processed_Data!C476,'Literature Lookup Tables'!$P$2:$Q$156,2,0)</f>
        <v>B</v>
      </c>
      <c r="E476" s="99" t="s">
        <v>10</v>
      </c>
      <c r="F476" s="99" t="s">
        <v>281</v>
      </c>
      <c r="G476" s="99" t="s">
        <v>282</v>
      </c>
      <c r="H476" s="99" t="s">
        <v>278</v>
      </c>
      <c r="I476" s="99">
        <v>0.82996800000000004</v>
      </c>
    </row>
    <row r="477" spans="1:9" x14ac:dyDescent="0.35">
      <c r="A477" s="82" t="str">
        <f t="shared" si="7"/>
        <v>LLC-1-Open Water-B</v>
      </c>
      <c r="B477" s="99" t="s">
        <v>273</v>
      </c>
      <c r="C477" s="99" t="s">
        <v>96</v>
      </c>
      <c r="D477" s="82" t="str">
        <f>VLOOKUP(Processed_Data!C477,'Literature Lookup Tables'!$P$2:$Q$156,2,0)</f>
        <v>B</v>
      </c>
      <c r="E477" s="99" t="s">
        <v>72</v>
      </c>
      <c r="F477" s="99" t="s">
        <v>281</v>
      </c>
      <c r="G477" s="99" t="s">
        <v>282</v>
      </c>
      <c r="H477" s="99" t="s">
        <v>278</v>
      </c>
      <c r="I477" s="99">
        <v>1.499762</v>
      </c>
    </row>
    <row r="478" spans="1:9" x14ac:dyDescent="0.35">
      <c r="A478" s="82" t="str">
        <f t="shared" si="7"/>
        <v>LLC-18-Single Family Detached-B</v>
      </c>
      <c r="B478" s="99" t="s">
        <v>273</v>
      </c>
      <c r="C478" s="99" t="s">
        <v>96</v>
      </c>
      <c r="D478" s="82" t="str">
        <f>VLOOKUP(Processed_Data!C478,'Literature Lookup Tables'!$P$2:$Q$156,2,0)</f>
        <v>B</v>
      </c>
      <c r="E478" s="99" t="s">
        <v>3</v>
      </c>
      <c r="F478" s="99" t="s">
        <v>268</v>
      </c>
      <c r="G478" s="99" t="s">
        <v>284</v>
      </c>
      <c r="H478" s="99" t="s">
        <v>278</v>
      </c>
      <c r="I478" s="99">
        <v>0.41520000000000001</v>
      </c>
    </row>
    <row r="479" spans="1:9" x14ac:dyDescent="0.35">
      <c r="A479" s="82" t="str">
        <f t="shared" si="7"/>
        <v>LLC-14-Single Family Detached-B</v>
      </c>
      <c r="B479" s="99" t="s">
        <v>273</v>
      </c>
      <c r="C479" s="99" t="s">
        <v>96</v>
      </c>
      <c r="D479" s="82" t="str">
        <f>VLOOKUP(Processed_Data!C479,'Literature Lookup Tables'!$P$2:$Q$156,2,0)</f>
        <v>B</v>
      </c>
      <c r="E479" s="99" t="s">
        <v>3</v>
      </c>
      <c r="F479" s="99" t="s">
        <v>284</v>
      </c>
      <c r="G479" s="99" t="s">
        <v>281</v>
      </c>
      <c r="H479" s="99" t="s">
        <v>278</v>
      </c>
      <c r="I479" s="99">
        <v>1.3536859999999999</v>
      </c>
    </row>
    <row r="480" spans="1:9" x14ac:dyDescent="0.35">
      <c r="A480" s="82" t="str">
        <f t="shared" si="7"/>
        <v>LLC-1-Single Family Detached-B</v>
      </c>
      <c r="B480" s="99" t="s">
        <v>273</v>
      </c>
      <c r="C480" s="99" t="s">
        <v>96</v>
      </c>
      <c r="D480" s="82" t="str">
        <f>VLOOKUP(Processed_Data!C480,'Literature Lookup Tables'!$P$2:$Q$156,2,0)</f>
        <v>B</v>
      </c>
      <c r="E480" s="99" t="s">
        <v>3</v>
      </c>
      <c r="F480" s="99" t="s">
        <v>281</v>
      </c>
      <c r="G480" s="99" t="s">
        <v>282</v>
      </c>
      <c r="H480" s="99" t="s">
        <v>278</v>
      </c>
      <c r="I480" s="99">
        <v>12.198335</v>
      </c>
    </row>
    <row r="481" spans="1:9" x14ac:dyDescent="0.35">
      <c r="A481" s="82" t="str">
        <f t="shared" si="7"/>
        <v>LLC-18-Undeveloped-B</v>
      </c>
      <c r="B481" s="99" t="s">
        <v>273</v>
      </c>
      <c r="C481" s="99" t="s">
        <v>96</v>
      </c>
      <c r="D481" s="82" t="str">
        <f>VLOOKUP(Processed_Data!C481,'Literature Lookup Tables'!$P$2:$Q$156,2,0)</f>
        <v>B</v>
      </c>
      <c r="E481" s="99" t="s">
        <v>10</v>
      </c>
      <c r="F481" s="99" t="s">
        <v>268</v>
      </c>
      <c r="G481" s="99" t="s">
        <v>284</v>
      </c>
      <c r="H481" s="99" t="s">
        <v>278</v>
      </c>
      <c r="I481" s="99">
        <v>1.928695</v>
      </c>
    </row>
    <row r="482" spans="1:9" x14ac:dyDescent="0.35">
      <c r="A482" s="82" t="str">
        <f t="shared" si="7"/>
        <v>LLC-14-Undeveloped-B</v>
      </c>
      <c r="B482" s="99" t="s">
        <v>273</v>
      </c>
      <c r="C482" s="99" t="s">
        <v>96</v>
      </c>
      <c r="D482" s="82" t="str">
        <f>VLOOKUP(Processed_Data!C482,'Literature Lookup Tables'!$P$2:$Q$156,2,0)</f>
        <v>B</v>
      </c>
      <c r="E482" s="99" t="s">
        <v>10</v>
      </c>
      <c r="F482" s="99" t="s">
        <v>284</v>
      </c>
      <c r="G482" s="99" t="s">
        <v>281</v>
      </c>
      <c r="H482" s="99" t="s">
        <v>278</v>
      </c>
      <c r="I482" s="99">
        <v>3.533455</v>
      </c>
    </row>
    <row r="483" spans="1:9" x14ac:dyDescent="0.35">
      <c r="A483" s="82" t="str">
        <f t="shared" si="7"/>
        <v>LLC-1-Undeveloped-B</v>
      </c>
      <c r="B483" s="99" t="s">
        <v>273</v>
      </c>
      <c r="C483" s="99" t="s">
        <v>96</v>
      </c>
      <c r="D483" s="82" t="str">
        <f>VLOOKUP(Processed_Data!C483,'Literature Lookup Tables'!$P$2:$Q$156,2,0)</f>
        <v>B</v>
      </c>
      <c r="E483" s="99" t="s">
        <v>10</v>
      </c>
      <c r="F483" s="99" t="s">
        <v>281</v>
      </c>
      <c r="G483" s="99" t="s">
        <v>282</v>
      </c>
      <c r="H483" s="99" t="s">
        <v>278</v>
      </c>
      <c r="I483" s="99">
        <v>3.2367750000000002</v>
      </c>
    </row>
    <row r="484" spans="1:9" x14ac:dyDescent="0.35">
      <c r="A484" s="82" t="str">
        <f t="shared" si="7"/>
        <v>LLC-26-Golf Course-B</v>
      </c>
      <c r="B484" s="99" t="s">
        <v>273</v>
      </c>
      <c r="C484" s="99" t="s">
        <v>96</v>
      </c>
      <c r="D484" s="82" t="str">
        <f>VLOOKUP(Processed_Data!C484,'Literature Lookup Tables'!$P$2:$Q$156,2,0)</f>
        <v>B</v>
      </c>
      <c r="E484" s="99" t="s">
        <v>13</v>
      </c>
      <c r="F484" s="99" t="s">
        <v>303</v>
      </c>
      <c r="G484" s="99" t="s">
        <v>286</v>
      </c>
      <c r="H484" s="99" t="s">
        <v>278</v>
      </c>
      <c r="I484" s="99">
        <v>1.8561000000000001E-2</v>
      </c>
    </row>
    <row r="485" spans="1:9" x14ac:dyDescent="0.35">
      <c r="A485" s="82" t="str">
        <f t="shared" si="7"/>
        <v>LLC-25-Golf Course-B</v>
      </c>
      <c r="B485" s="99" t="s">
        <v>273</v>
      </c>
      <c r="C485" s="99" t="s">
        <v>96</v>
      </c>
      <c r="D485" s="82" t="str">
        <f>VLOOKUP(Processed_Data!C485,'Literature Lookup Tables'!$P$2:$Q$156,2,0)</f>
        <v>B</v>
      </c>
      <c r="E485" s="99" t="s">
        <v>13</v>
      </c>
      <c r="F485" s="99" t="s">
        <v>286</v>
      </c>
      <c r="G485" s="99" t="s">
        <v>281</v>
      </c>
      <c r="H485" s="99" t="s">
        <v>278</v>
      </c>
      <c r="I485" s="99">
        <v>4.1375159999999997</v>
      </c>
    </row>
    <row r="486" spans="1:9" x14ac:dyDescent="0.35">
      <c r="A486" s="82" t="str">
        <f t="shared" si="7"/>
        <v>LLC-1-Golf Course-B</v>
      </c>
      <c r="B486" s="99" t="s">
        <v>273</v>
      </c>
      <c r="C486" s="99" t="s">
        <v>96</v>
      </c>
      <c r="D486" s="82" t="str">
        <f>VLOOKUP(Processed_Data!C486,'Literature Lookup Tables'!$P$2:$Q$156,2,0)</f>
        <v>B</v>
      </c>
      <c r="E486" s="99" t="s">
        <v>13</v>
      </c>
      <c r="F486" s="99" t="s">
        <v>281</v>
      </c>
      <c r="G486" s="99" t="s">
        <v>282</v>
      </c>
      <c r="H486" s="99" t="s">
        <v>278</v>
      </c>
      <c r="I486" s="99">
        <v>4.0493649999999999</v>
      </c>
    </row>
    <row r="487" spans="1:9" x14ac:dyDescent="0.35">
      <c r="A487" s="82" t="str">
        <f t="shared" si="7"/>
        <v>LLC-26-Single Family Detached-B</v>
      </c>
      <c r="B487" s="99" t="s">
        <v>273</v>
      </c>
      <c r="C487" s="99" t="s">
        <v>96</v>
      </c>
      <c r="D487" s="82" t="str">
        <f>VLOOKUP(Processed_Data!C487,'Literature Lookup Tables'!$P$2:$Q$156,2,0)</f>
        <v>B</v>
      </c>
      <c r="E487" s="99" t="s">
        <v>3</v>
      </c>
      <c r="F487" s="99" t="s">
        <v>303</v>
      </c>
      <c r="G487" s="99" t="s">
        <v>286</v>
      </c>
      <c r="H487" s="99" t="s">
        <v>278</v>
      </c>
      <c r="I487" s="99">
        <v>0.14696600000000001</v>
      </c>
    </row>
    <row r="488" spans="1:9" x14ac:dyDescent="0.35">
      <c r="A488" s="82" t="str">
        <f t="shared" si="7"/>
        <v>LLC-26-Undeveloped-B</v>
      </c>
      <c r="B488" s="99" t="s">
        <v>273</v>
      </c>
      <c r="C488" s="99" t="s">
        <v>96</v>
      </c>
      <c r="D488" s="82" t="str">
        <f>VLOOKUP(Processed_Data!C488,'Literature Lookup Tables'!$P$2:$Q$156,2,0)</f>
        <v>B</v>
      </c>
      <c r="E488" s="99" t="s">
        <v>10</v>
      </c>
      <c r="F488" s="99" t="s">
        <v>303</v>
      </c>
      <c r="G488" s="99" t="s">
        <v>286</v>
      </c>
      <c r="H488" s="99" t="s">
        <v>278</v>
      </c>
      <c r="I488" s="99">
        <v>8.9074620000000007</v>
      </c>
    </row>
    <row r="489" spans="1:9" x14ac:dyDescent="0.35">
      <c r="A489" s="82" t="str">
        <f t="shared" si="7"/>
        <v>LLC-18-Park, Recreational, or Preserve-B</v>
      </c>
      <c r="B489" s="99" t="s">
        <v>273</v>
      </c>
      <c r="C489" s="99" t="s">
        <v>96</v>
      </c>
      <c r="D489" s="82" t="str">
        <f>VLOOKUP(Processed_Data!C489,'Literature Lookup Tables'!$P$2:$Q$156,2,0)</f>
        <v>B</v>
      </c>
      <c r="E489" s="99" t="s">
        <v>2</v>
      </c>
      <c r="F489" s="99" t="s">
        <v>268</v>
      </c>
      <c r="G489" s="99" t="s">
        <v>284</v>
      </c>
      <c r="H489" s="99" t="s">
        <v>278</v>
      </c>
      <c r="I489" s="99">
        <v>2.237673</v>
      </c>
    </row>
    <row r="490" spans="1:9" x14ac:dyDescent="0.35">
      <c r="A490" s="82" t="str">
        <f t="shared" si="7"/>
        <v>LLC-23-Single Family Detached-B</v>
      </c>
      <c r="B490" s="99" t="s">
        <v>273</v>
      </c>
      <c r="C490" s="99" t="s">
        <v>96</v>
      </c>
      <c r="D490" s="82" t="str">
        <f>VLOOKUP(Processed_Data!C490,'Literature Lookup Tables'!$P$2:$Q$156,2,0)</f>
        <v>B</v>
      </c>
      <c r="E490" s="99" t="s">
        <v>3</v>
      </c>
      <c r="F490" s="99" t="s">
        <v>305</v>
      </c>
      <c r="G490" s="99" t="s">
        <v>301</v>
      </c>
      <c r="H490" s="99" t="s">
        <v>278</v>
      </c>
      <c r="I490" s="99">
        <v>2.541893</v>
      </c>
    </row>
    <row r="491" spans="1:9" x14ac:dyDescent="0.35">
      <c r="A491" s="82" t="str">
        <f t="shared" si="7"/>
        <v>LLC-22-Single Family Detached-B</v>
      </c>
      <c r="B491" s="99" t="s">
        <v>273</v>
      </c>
      <c r="C491" s="99" t="s">
        <v>96</v>
      </c>
      <c r="D491" s="82" t="str">
        <f>VLOOKUP(Processed_Data!C491,'Literature Lookup Tables'!$P$2:$Q$156,2,0)</f>
        <v>B</v>
      </c>
      <c r="E491" s="99" t="s">
        <v>3</v>
      </c>
      <c r="F491" s="99" t="s">
        <v>301</v>
      </c>
      <c r="G491" s="99" t="s">
        <v>302</v>
      </c>
      <c r="H491" s="99" t="s">
        <v>278</v>
      </c>
      <c r="I491" s="99">
        <v>3.953973</v>
      </c>
    </row>
    <row r="492" spans="1:9" x14ac:dyDescent="0.35">
      <c r="A492" s="82" t="str">
        <f t="shared" si="7"/>
        <v>LLC-23-Undeveloped-B</v>
      </c>
      <c r="B492" s="99" t="s">
        <v>273</v>
      </c>
      <c r="C492" s="99" t="s">
        <v>96</v>
      </c>
      <c r="D492" s="82" t="str">
        <f>VLOOKUP(Processed_Data!C492,'Literature Lookup Tables'!$P$2:$Q$156,2,0)</f>
        <v>B</v>
      </c>
      <c r="E492" s="99" t="s">
        <v>10</v>
      </c>
      <c r="F492" s="99" t="s">
        <v>305</v>
      </c>
      <c r="G492" s="99" t="s">
        <v>301</v>
      </c>
      <c r="H492" s="99" t="s">
        <v>278</v>
      </c>
      <c r="I492" s="99">
        <v>9.3829510000000003</v>
      </c>
    </row>
    <row r="493" spans="1:9" x14ac:dyDescent="0.35">
      <c r="A493" s="82" t="str">
        <f t="shared" si="7"/>
        <v>LLC-22-Undeveloped-B</v>
      </c>
      <c r="B493" s="99" t="s">
        <v>273</v>
      </c>
      <c r="C493" s="99" t="s">
        <v>96</v>
      </c>
      <c r="D493" s="82" t="str">
        <f>VLOOKUP(Processed_Data!C493,'Literature Lookup Tables'!$P$2:$Q$156,2,0)</f>
        <v>B</v>
      </c>
      <c r="E493" s="99" t="s">
        <v>10</v>
      </c>
      <c r="F493" s="99" t="s">
        <v>301</v>
      </c>
      <c r="G493" s="99" t="s">
        <v>302</v>
      </c>
      <c r="H493" s="99" t="s">
        <v>278</v>
      </c>
      <c r="I493" s="99">
        <v>1.111434</v>
      </c>
    </row>
    <row r="494" spans="1:9" x14ac:dyDescent="0.35">
      <c r="A494" s="82" t="str">
        <f t="shared" si="7"/>
        <v>LLC-18-Park, Recreational, or Preserve-C/D</v>
      </c>
      <c r="B494" s="99" t="s">
        <v>273</v>
      </c>
      <c r="C494" s="99" t="s">
        <v>98</v>
      </c>
      <c r="D494" s="82" t="str">
        <f>VLOOKUP(Processed_Data!C494,'Literature Lookup Tables'!$P$2:$Q$156,2,0)</f>
        <v>C/D</v>
      </c>
      <c r="E494" s="99" t="s">
        <v>2</v>
      </c>
      <c r="F494" s="99" t="s">
        <v>268</v>
      </c>
      <c r="G494" s="99" t="s">
        <v>284</v>
      </c>
      <c r="H494" s="99" t="s">
        <v>278</v>
      </c>
      <c r="I494" s="99">
        <v>1.405886</v>
      </c>
    </row>
    <row r="495" spans="1:9" x14ac:dyDescent="0.35">
      <c r="A495" s="82" t="str">
        <f t="shared" si="7"/>
        <v>LLC-23-Golf Course-C/D</v>
      </c>
      <c r="B495" s="99" t="s">
        <v>273</v>
      </c>
      <c r="C495" s="99" t="s">
        <v>98</v>
      </c>
      <c r="D495" s="82" t="str">
        <f>VLOOKUP(Processed_Data!C495,'Literature Lookup Tables'!$P$2:$Q$156,2,0)</f>
        <v>C/D</v>
      </c>
      <c r="E495" s="99" t="s">
        <v>13</v>
      </c>
      <c r="F495" s="99" t="s">
        <v>305</v>
      </c>
      <c r="G495" s="99" t="s">
        <v>301</v>
      </c>
      <c r="H495" s="99" t="s">
        <v>278</v>
      </c>
      <c r="I495" s="99">
        <v>0.43494300000000002</v>
      </c>
    </row>
    <row r="496" spans="1:9" x14ac:dyDescent="0.35">
      <c r="A496" s="82" t="str">
        <f t="shared" si="7"/>
        <v>LLC-23-Single Family Detached-C/D</v>
      </c>
      <c r="B496" s="99" t="s">
        <v>273</v>
      </c>
      <c r="C496" s="99" t="s">
        <v>98</v>
      </c>
      <c r="D496" s="82" t="str">
        <f>VLOOKUP(Processed_Data!C496,'Literature Lookup Tables'!$P$2:$Q$156,2,0)</f>
        <v>C/D</v>
      </c>
      <c r="E496" s="99" t="s">
        <v>3</v>
      </c>
      <c r="F496" s="99" t="s">
        <v>305</v>
      </c>
      <c r="G496" s="99" t="s">
        <v>301</v>
      </c>
      <c r="H496" s="99" t="s">
        <v>278</v>
      </c>
      <c r="I496" s="99">
        <v>4.4674999999999999E-2</v>
      </c>
    </row>
    <row r="497" spans="1:9" x14ac:dyDescent="0.35">
      <c r="A497" s="82" t="str">
        <f t="shared" si="7"/>
        <v>LLC-23-Undeveloped-C/D</v>
      </c>
      <c r="B497" s="99" t="s">
        <v>273</v>
      </c>
      <c r="C497" s="99" t="s">
        <v>98</v>
      </c>
      <c r="D497" s="82" t="str">
        <f>VLOOKUP(Processed_Data!C497,'Literature Lookup Tables'!$P$2:$Q$156,2,0)</f>
        <v>C/D</v>
      </c>
      <c r="E497" s="99" t="s">
        <v>10</v>
      </c>
      <c r="F497" s="99" t="s">
        <v>305</v>
      </c>
      <c r="G497" s="99" t="s">
        <v>301</v>
      </c>
      <c r="H497" s="99" t="s">
        <v>278</v>
      </c>
      <c r="I497" s="99">
        <v>0.45085700000000001</v>
      </c>
    </row>
    <row r="498" spans="1:9" x14ac:dyDescent="0.35">
      <c r="A498" s="82" t="str">
        <f t="shared" si="7"/>
        <v>LLC-11-Institutional-C/D</v>
      </c>
      <c r="B498" s="99" t="s">
        <v>273</v>
      </c>
      <c r="C498" s="99" t="s">
        <v>117</v>
      </c>
      <c r="D498" s="82" t="str">
        <f>VLOOKUP(Processed_Data!C498,'Literature Lookup Tables'!$P$2:$Q$156,2,0)</f>
        <v>C/D</v>
      </c>
      <c r="E498" s="99" t="s">
        <v>71</v>
      </c>
      <c r="F498" s="99" t="s">
        <v>290</v>
      </c>
      <c r="G498" s="99" t="s">
        <v>279</v>
      </c>
      <c r="H498" s="99" t="s">
        <v>278</v>
      </c>
      <c r="I498" s="99">
        <v>3.3108710000000001</v>
      </c>
    </row>
    <row r="499" spans="1:9" x14ac:dyDescent="0.35">
      <c r="A499" s="82" t="str">
        <f t="shared" si="7"/>
        <v>LLC-11-Single Family Detached-C/D</v>
      </c>
      <c r="B499" s="99" t="s">
        <v>273</v>
      </c>
      <c r="C499" s="99" t="s">
        <v>117</v>
      </c>
      <c r="D499" s="82" t="str">
        <f>VLOOKUP(Processed_Data!C499,'Literature Lookup Tables'!$P$2:$Q$156,2,0)</f>
        <v>C/D</v>
      </c>
      <c r="E499" s="99" t="s">
        <v>3</v>
      </c>
      <c r="F499" s="99" t="s">
        <v>290</v>
      </c>
      <c r="G499" s="99" t="s">
        <v>279</v>
      </c>
      <c r="H499" s="99" t="s">
        <v>278</v>
      </c>
      <c r="I499" s="99">
        <v>10.777066</v>
      </c>
    </row>
    <row r="500" spans="1:9" x14ac:dyDescent="0.35">
      <c r="A500" s="82" t="str">
        <f t="shared" si="7"/>
        <v>LLC-12-Institutional-C/D</v>
      </c>
      <c r="B500" s="99" t="s">
        <v>273</v>
      </c>
      <c r="C500" s="99" t="s">
        <v>117</v>
      </c>
      <c r="D500" s="82" t="str">
        <f>VLOOKUP(Processed_Data!C500,'Literature Lookup Tables'!$P$2:$Q$156,2,0)</f>
        <v>C/D</v>
      </c>
      <c r="E500" s="99" t="s">
        <v>71</v>
      </c>
      <c r="F500" s="99" t="s">
        <v>292</v>
      </c>
      <c r="G500" s="99" t="s">
        <v>290</v>
      </c>
      <c r="H500" s="99" t="s">
        <v>278</v>
      </c>
      <c r="I500" s="99">
        <v>1.041E-3</v>
      </c>
    </row>
    <row r="501" spans="1:9" x14ac:dyDescent="0.35">
      <c r="A501" s="82" t="str">
        <f t="shared" si="7"/>
        <v>LLC-11-Institutional-C/D</v>
      </c>
      <c r="B501" s="99" t="s">
        <v>273</v>
      </c>
      <c r="C501" s="99" t="s">
        <v>117</v>
      </c>
      <c r="D501" s="82" t="str">
        <f>VLOOKUP(Processed_Data!C501,'Literature Lookup Tables'!$P$2:$Q$156,2,0)</f>
        <v>C/D</v>
      </c>
      <c r="E501" s="99" t="s">
        <v>71</v>
      </c>
      <c r="F501" s="99" t="s">
        <v>290</v>
      </c>
      <c r="G501" s="99" t="s">
        <v>279</v>
      </c>
      <c r="H501" s="99" t="s">
        <v>278</v>
      </c>
      <c r="I501" s="99">
        <v>0.22767299999999999</v>
      </c>
    </row>
    <row r="502" spans="1:9" x14ac:dyDescent="0.35">
      <c r="A502" s="82" t="str">
        <f t="shared" si="7"/>
        <v>LLC-6-Major Highway-C/D</v>
      </c>
      <c r="B502" s="99" t="s">
        <v>273</v>
      </c>
      <c r="C502" s="99" t="s">
        <v>117</v>
      </c>
      <c r="D502" s="82" t="str">
        <f>VLOOKUP(Processed_Data!C502,'Literature Lookup Tables'!$P$2:$Q$156,2,0)</f>
        <v>C/D</v>
      </c>
      <c r="E502" s="99" t="s">
        <v>0</v>
      </c>
      <c r="F502" s="99" t="s">
        <v>279</v>
      </c>
      <c r="G502" s="99" t="s">
        <v>280</v>
      </c>
      <c r="H502" s="99" t="s">
        <v>278</v>
      </c>
      <c r="I502" s="99">
        <v>6.1799999999999995E-4</v>
      </c>
    </row>
    <row r="503" spans="1:9" x14ac:dyDescent="0.35">
      <c r="A503" s="82" t="str">
        <f t="shared" si="7"/>
        <v>LLC-11-Major Highway-C/D</v>
      </c>
      <c r="B503" s="99" t="s">
        <v>273</v>
      </c>
      <c r="C503" s="99" t="s">
        <v>117</v>
      </c>
      <c r="D503" s="82" t="str">
        <f>VLOOKUP(Processed_Data!C503,'Literature Lookup Tables'!$P$2:$Q$156,2,0)</f>
        <v>C/D</v>
      </c>
      <c r="E503" s="99" t="s">
        <v>0</v>
      </c>
      <c r="F503" s="99" t="s">
        <v>290</v>
      </c>
      <c r="G503" s="99" t="s">
        <v>279</v>
      </c>
      <c r="H503" s="99" t="s">
        <v>278</v>
      </c>
      <c r="I503" s="99">
        <v>1.1288180000000001</v>
      </c>
    </row>
    <row r="504" spans="1:9" x14ac:dyDescent="0.35">
      <c r="A504" s="82" t="str">
        <f t="shared" si="7"/>
        <v>LLC-12-Undeveloped-C/D</v>
      </c>
      <c r="B504" s="99" t="s">
        <v>273</v>
      </c>
      <c r="C504" s="99" t="s">
        <v>117</v>
      </c>
      <c r="D504" s="82" t="str">
        <f>VLOOKUP(Processed_Data!C504,'Literature Lookup Tables'!$P$2:$Q$156,2,0)</f>
        <v>C/D</v>
      </c>
      <c r="E504" s="99" t="s">
        <v>10</v>
      </c>
      <c r="F504" s="99" t="s">
        <v>292</v>
      </c>
      <c r="G504" s="99" t="s">
        <v>290</v>
      </c>
      <c r="H504" s="99" t="s">
        <v>278</v>
      </c>
      <c r="I504" s="99">
        <v>0.319911</v>
      </c>
    </row>
    <row r="505" spans="1:9" x14ac:dyDescent="0.35">
      <c r="A505" s="82" t="str">
        <f t="shared" si="7"/>
        <v>LLC-11-Undeveloped-C/D</v>
      </c>
      <c r="B505" s="99" t="s">
        <v>273</v>
      </c>
      <c r="C505" s="99" t="s">
        <v>117</v>
      </c>
      <c r="D505" s="82" t="str">
        <f>VLOOKUP(Processed_Data!C505,'Literature Lookup Tables'!$P$2:$Q$156,2,0)</f>
        <v>C/D</v>
      </c>
      <c r="E505" s="99" t="s">
        <v>10</v>
      </c>
      <c r="F505" s="99" t="s">
        <v>290</v>
      </c>
      <c r="G505" s="99" t="s">
        <v>279</v>
      </c>
      <c r="H505" s="99" t="s">
        <v>278</v>
      </c>
      <c r="I505" s="99">
        <v>1.0751139999999999</v>
      </c>
    </row>
    <row r="506" spans="1:9" x14ac:dyDescent="0.35">
      <c r="A506" s="82" t="str">
        <f t="shared" si="7"/>
        <v>LLC-13-Undeveloped-C/D</v>
      </c>
      <c r="B506" s="99" t="s">
        <v>273</v>
      </c>
      <c r="C506" s="99" t="s">
        <v>117</v>
      </c>
      <c r="D506" s="82" t="str">
        <f>VLOOKUP(Processed_Data!C506,'Literature Lookup Tables'!$P$2:$Q$156,2,0)</f>
        <v>C/D</v>
      </c>
      <c r="E506" s="99" t="s">
        <v>10</v>
      </c>
      <c r="F506" s="99" t="s">
        <v>293</v>
      </c>
      <c r="G506" s="99" t="s">
        <v>292</v>
      </c>
      <c r="H506" s="99" t="s">
        <v>278</v>
      </c>
      <c r="I506" s="99">
        <v>0.29308699999999999</v>
      </c>
    </row>
    <row r="507" spans="1:9" x14ac:dyDescent="0.35">
      <c r="A507" s="82" t="str">
        <f t="shared" si="7"/>
        <v>LLC-6-Industrial and Utility-C/D</v>
      </c>
      <c r="B507" s="99" t="s">
        <v>273</v>
      </c>
      <c r="C507" s="99" t="s">
        <v>117</v>
      </c>
      <c r="D507" s="82" t="str">
        <f>VLOOKUP(Processed_Data!C507,'Literature Lookup Tables'!$P$2:$Q$156,2,0)</f>
        <v>C/D</v>
      </c>
      <c r="E507" s="99" t="s">
        <v>8</v>
      </c>
      <c r="F507" s="99" t="s">
        <v>279</v>
      </c>
      <c r="G507" s="99" t="s">
        <v>280</v>
      </c>
      <c r="H507" s="99" t="s">
        <v>278</v>
      </c>
      <c r="I507" s="99">
        <v>0.43776300000000001</v>
      </c>
    </row>
    <row r="508" spans="1:9" x14ac:dyDescent="0.35">
      <c r="A508" s="82" t="str">
        <f t="shared" si="7"/>
        <v>LLC-6-Major Highway-C/D</v>
      </c>
      <c r="B508" s="99" t="s">
        <v>273</v>
      </c>
      <c r="C508" s="99" t="s">
        <v>117</v>
      </c>
      <c r="D508" s="82" t="str">
        <f>VLOOKUP(Processed_Data!C508,'Literature Lookup Tables'!$P$2:$Q$156,2,0)</f>
        <v>C/D</v>
      </c>
      <c r="E508" s="99" t="s">
        <v>0</v>
      </c>
      <c r="F508" s="99" t="s">
        <v>279</v>
      </c>
      <c r="G508" s="99" t="s">
        <v>280</v>
      </c>
      <c r="H508" s="99" t="s">
        <v>278</v>
      </c>
      <c r="I508" s="99">
        <v>1.0510660000000001</v>
      </c>
    </row>
    <row r="509" spans="1:9" x14ac:dyDescent="0.35">
      <c r="A509" s="82" t="str">
        <f t="shared" si="7"/>
        <v>LLC-11-Major Highway-C/D</v>
      </c>
      <c r="B509" s="99" t="s">
        <v>273</v>
      </c>
      <c r="C509" s="99" t="s">
        <v>117</v>
      </c>
      <c r="D509" s="82" t="str">
        <f>VLOOKUP(Processed_Data!C509,'Literature Lookup Tables'!$P$2:$Q$156,2,0)</f>
        <v>C/D</v>
      </c>
      <c r="E509" s="99" t="s">
        <v>0</v>
      </c>
      <c r="F509" s="99" t="s">
        <v>290</v>
      </c>
      <c r="G509" s="99" t="s">
        <v>279</v>
      </c>
      <c r="H509" s="99" t="s">
        <v>278</v>
      </c>
      <c r="I509" s="99">
        <v>0.29557499999999998</v>
      </c>
    </row>
    <row r="510" spans="1:9" x14ac:dyDescent="0.35">
      <c r="A510" s="82" t="str">
        <f t="shared" si="7"/>
        <v>LLC-11-Park, Recreational, or Preserve-C/D</v>
      </c>
      <c r="B510" s="99" t="s">
        <v>273</v>
      </c>
      <c r="C510" s="99" t="s">
        <v>117</v>
      </c>
      <c r="D510" s="82" t="str">
        <f>VLOOKUP(Processed_Data!C510,'Literature Lookup Tables'!$P$2:$Q$156,2,0)</f>
        <v>C/D</v>
      </c>
      <c r="E510" s="99" t="s">
        <v>2</v>
      </c>
      <c r="F510" s="99" t="s">
        <v>290</v>
      </c>
      <c r="G510" s="99" t="s">
        <v>279</v>
      </c>
      <c r="H510" s="99" t="s">
        <v>278</v>
      </c>
      <c r="I510" s="99">
        <v>2.4556399999999998</v>
      </c>
    </row>
    <row r="511" spans="1:9" x14ac:dyDescent="0.35">
      <c r="A511" s="82" t="str">
        <f t="shared" si="7"/>
        <v>LLC-6-Industrial and Utility-C/D</v>
      </c>
      <c r="B511" s="99" t="s">
        <v>273</v>
      </c>
      <c r="C511" s="99" t="s">
        <v>117</v>
      </c>
      <c r="D511" s="82" t="str">
        <f>VLOOKUP(Processed_Data!C511,'Literature Lookup Tables'!$P$2:$Q$156,2,0)</f>
        <v>C/D</v>
      </c>
      <c r="E511" s="99" t="s">
        <v>8</v>
      </c>
      <c r="F511" s="99" t="s">
        <v>279</v>
      </c>
      <c r="G511" s="99" t="s">
        <v>280</v>
      </c>
      <c r="H511" s="99" t="s">
        <v>278</v>
      </c>
      <c r="I511" s="99">
        <v>0.97166799999999998</v>
      </c>
    </row>
    <row r="512" spans="1:9" x14ac:dyDescent="0.35">
      <c r="A512" s="82" t="str">
        <f t="shared" si="7"/>
        <v>LLC-6-Institutional-C/D</v>
      </c>
      <c r="B512" s="99" t="s">
        <v>273</v>
      </c>
      <c r="C512" s="99" t="s">
        <v>117</v>
      </c>
      <c r="D512" s="82" t="str">
        <f>VLOOKUP(Processed_Data!C512,'Literature Lookup Tables'!$P$2:$Q$156,2,0)</f>
        <v>C/D</v>
      </c>
      <c r="E512" s="99" t="s">
        <v>71</v>
      </c>
      <c r="F512" s="99" t="s">
        <v>279</v>
      </c>
      <c r="G512" s="99" t="s">
        <v>280</v>
      </c>
      <c r="H512" s="99" t="s">
        <v>278</v>
      </c>
      <c r="I512" s="99">
        <v>1.0003850000000001</v>
      </c>
    </row>
    <row r="513" spans="1:9" x14ac:dyDescent="0.35">
      <c r="A513" s="82" t="str">
        <f t="shared" si="7"/>
        <v>LLC-6-Major Highway-C/D</v>
      </c>
      <c r="B513" s="99" t="s">
        <v>273</v>
      </c>
      <c r="C513" s="99" t="s">
        <v>117</v>
      </c>
      <c r="D513" s="82" t="str">
        <f>VLOOKUP(Processed_Data!C513,'Literature Lookup Tables'!$P$2:$Q$156,2,0)</f>
        <v>C/D</v>
      </c>
      <c r="E513" s="99" t="s">
        <v>0</v>
      </c>
      <c r="F513" s="99" t="s">
        <v>279</v>
      </c>
      <c r="G513" s="99" t="s">
        <v>280</v>
      </c>
      <c r="H513" s="99" t="s">
        <v>278</v>
      </c>
      <c r="I513" s="99">
        <v>6.6986000000000004E-2</v>
      </c>
    </row>
    <row r="514" spans="1:9" x14ac:dyDescent="0.35">
      <c r="A514" s="82" t="str">
        <f t="shared" si="7"/>
        <v>LLC-6-Retail and Other Commercial-C/D</v>
      </c>
      <c r="B514" s="99" t="s">
        <v>273</v>
      </c>
      <c r="C514" s="99" t="s">
        <v>117</v>
      </c>
      <c r="D514" s="82" t="str">
        <f>VLOOKUP(Processed_Data!C514,'Literature Lookup Tables'!$P$2:$Q$156,2,0)</f>
        <v>C/D</v>
      </c>
      <c r="E514" s="99" t="s">
        <v>5</v>
      </c>
      <c r="F514" s="99" t="s">
        <v>279</v>
      </c>
      <c r="G514" s="99" t="s">
        <v>280</v>
      </c>
      <c r="H514" s="99" t="s">
        <v>278</v>
      </c>
      <c r="I514" s="99">
        <v>0.27228000000000002</v>
      </c>
    </row>
    <row r="515" spans="1:9" x14ac:dyDescent="0.35">
      <c r="A515" s="82" t="str">
        <f t="shared" si="7"/>
        <v>LLC-6-Undeveloped-C/D</v>
      </c>
      <c r="B515" s="99" t="s">
        <v>273</v>
      </c>
      <c r="C515" s="99" t="s">
        <v>117</v>
      </c>
      <c r="D515" s="82" t="str">
        <f>VLOOKUP(Processed_Data!C515,'Literature Lookup Tables'!$P$2:$Q$156,2,0)</f>
        <v>C/D</v>
      </c>
      <c r="E515" s="99" t="s">
        <v>10</v>
      </c>
      <c r="F515" s="99" t="s">
        <v>279</v>
      </c>
      <c r="G515" s="99" t="s">
        <v>280</v>
      </c>
      <c r="H515" s="99" t="s">
        <v>278</v>
      </c>
      <c r="I515" s="99">
        <v>0.114622</v>
      </c>
    </row>
    <row r="516" spans="1:9" x14ac:dyDescent="0.35">
      <c r="A516" s="82" t="str">
        <f t="shared" si="7"/>
        <v>LLC-10-Single Family Detached-C/D</v>
      </c>
      <c r="B516" s="99" t="s">
        <v>273</v>
      </c>
      <c r="C516" s="99" t="s">
        <v>99</v>
      </c>
      <c r="D516" s="82" t="str">
        <f>VLOOKUP(Processed_Data!C516,'Literature Lookup Tables'!$P$2:$Q$156,2,0)</f>
        <v>C/D</v>
      </c>
      <c r="E516" s="99" t="s">
        <v>3</v>
      </c>
      <c r="F516" s="99" t="s">
        <v>287</v>
      </c>
      <c r="G516" s="99" t="s">
        <v>281</v>
      </c>
      <c r="H516" s="99" t="s">
        <v>278</v>
      </c>
      <c r="I516" s="99">
        <v>10.710808</v>
      </c>
    </row>
    <row r="517" spans="1:9" x14ac:dyDescent="0.35">
      <c r="A517" s="82" t="str">
        <f t="shared" si="7"/>
        <v>LLC-10-Undeveloped-C/D</v>
      </c>
      <c r="B517" s="99" t="s">
        <v>273</v>
      </c>
      <c r="C517" s="99" t="s">
        <v>99</v>
      </c>
      <c r="D517" s="82" t="str">
        <f>VLOOKUP(Processed_Data!C517,'Literature Lookup Tables'!$P$2:$Q$156,2,0)</f>
        <v>C/D</v>
      </c>
      <c r="E517" s="99" t="s">
        <v>10</v>
      </c>
      <c r="F517" s="99" t="s">
        <v>287</v>
      </c>
      <c r="G517" s="99" t="s">
        <v>281</v>
      </c>
      <c r="H517" s="99" t="s">
        <v>278</v>
      </c>
      <c r="I517" s="99">
        <v>5.5559999999999998E-2</v>
      </c>
    </row>
    <row r="518" spans="1:9" x14ac:dyDescent="0.35">
      <c r="A518" s="82" t="str">
        <f t="shared" si="7"/>
        <v>LLC-7-Institutional-C/D</v>
      </c>
      <c r="B518" s="99" t="s">
        <v>273</v>
      </c>
      <c r="C518" s="99" t="s">
        <v>98</v>
      </c>
      <c r="D518" s="82" t="str">
        <f>VLOOKUP(Processed_Data!C518,'Literature Lookup Tables'!$P$2:$Q$156,2,0)</f>
        <v>C/D</v>
      </c>
      <c r="E518" s="99" t="s">
        <v>71</v>
      </c>
      <c r="F518" s="99" t="s">
        <v>277</v>
      </c>
      <c r="G518" s="99" t="s">
        <v>279</v>
      </c>
      <c r="H518" s="99" t="s">
        <v>278</v>
      </c>
      <c r="I518" s="99">
        <v>0.79329700000000003</v>
      </c>
    </row>
    <row r="519" spans="1:9" x14ac:dyDescent="0.35">
      <c r="A519" s="82" t="str">
        <f t="shared" ref="A519:A582" si="8">F519&amp;"-"&amp;E519&amp;"-"&amp;D519</f>
        <v>LLC-6-Institutional-C/D</v>
      </c>
      <c r="B519" s="99" t="s">
        <v>273</v>
      </c>
      <c r="C519" s="99" t="s">
        <v>98</v>
      </c>
      <c r="D519" s="82" t="str">
        <f>VLOOKUP(Processed_Data!C519,'Literature Lookup Tables'!$P$2:$Q$156,2,0)</f>
        <v>C/D</v>
      </c>
      <c r="E519" s="99" t="s">
        <v>71</v>
      </c>
      <c r="F519" s="99" t="s">
        <v>279</v>
      </c>
      <c r="G519" s="99" t="s">
        <v>280</v>
      </c>
      <c r="H519" s="99" t="s">
        <v>278</v>
      </c>
      <c r="I519" s="99">
        <v>1.089531</v>
      </c>
    </row>
    <row r="520" spans="1:9" x14ac:dyDescent="0.35">
      <c r="A520" s="82" t="str">
        <f t="shared" si="8"/>
        <v>LLC-8-Industrial and Utility-C/D</v>
      </c>
      <c r="B520" s="99" t="s">
        <v>273</v>
      </c>
      <c r="C520" s="99" t="s">
        <v>98</v>
      </c>
      <c r="D520" s="82" t="str">
        <f>VLOOKUP(Processed_Data!C520,'Literature Lookup Tables'!$P$2:$Q$156,2,0)</f>
        <v>C/D</v>
      </c>
      <c r="E520" s="99" t="s">
        <v>8</v>
      </c>
      <c r="F520" s="99" t="s">
        <v>276</v>
      </c>
      <c r="G520" s="99" t="s">
        <v>277</v>
      </c>
      <c r="H520" s="99" t="s">
        <v>278</v>
      </c>
      <c r="I520" s="99">
        <v>2.4333E-2</v>
      </c>
    </row>
    <row r="521" spans="1:9" x14ac:dyDescent="0.35">
      <c r="A521" s="82" t="str">
        <f t="shared" si="8"/>
        <v>LLC-7-Industrial and Utility-C/D</v>
      </c>
      <c r="B521" s="99" t="s">
        <v>273</v>
      </c>
      <c r="C521" s="99" t="s">
        <v>98</v>
      </c>
      <c r="D521" s="82" t="str">
        <f>VLOOKUP(Processed_Data!C521,'Literature Lookup Tables'!$P$2:$Q$156,2,0)</f>
        <v>C/D</v>
      </c>
      <c r="E521" s="99" t="s">
        <v>8</v>
      </c>
      <c r="F521" s="99" t="s">
        <v>277</v>
      </c>
      <c r="G521" s="99" t="s">
        <v>279</v>
      </c>
      <c r="H521" s="99" t="s">
        <v>278</v>
      </c>
      <c r="I521" s="99">
        <v>2.4558409999999999</v>
      </c>
    </row>
    <row r="522" spans="1:9" x14ac:dyDescent="0.35">
      <c r="A522" s="82" t="str">
        <f t="shared" si="8"/>
        <v>LLC-8-Institutional-C/D</v>
      </c>
      <c r="B522" s="99" t="s">
        <v>273</v>
      </c>
      <c r="C522" s="99" t="s">
        <v>98</v>
      </c>
      <c r="D522" s="82" t="str">
        <f>VLOOKUP(Processed_Data!C522,'Literature Lookup Tables'!$P$2:$Q$156,2,0)</f>
        <v>C/D</v>
      </c>
      <c r="E522" s="99" t="s">
        <v>71</v>
      </c>
      <c r="F522" s="99" t="s">
        <v>276</v>
      </c>
      <c r="G522" s="99" t="s">
        <v>277</v>
      </c>
      <c r="H522" s="99" t="s">
        <v>278</v>
      </c>
      <c r="I522" s="99">
        <v>1.2742599999999999</v>
      </c>
    </row>
    <row r="523" spans="1:9" x14ac:dyDescent="0.35">
      <c r="A523" s="82" t="str">
        <f t="shared" si="8"/>
        <v>LLC-7-Major Highway-C/D</v>
      </c>
      <c r="B523" s="99" t="s">
        <v>273</v>
      </c>
      <c r="C523" s="99" t="s">
        <v>98</v>
      </c>
      <c r="D523" s="82" t="str">
        <f>VLOOKUP(Processed_Data!C523,'Literature Lookup Tables'!$P$2:$Q$156,2,0)</f>
        <v>C/D</v>
      </c>
      <c r="E523" s="99" t="s">
        <v>0</v>
      </c>
      <c r="F523" s="99" t="s">
        <v>277</v>
      </c>
      <c r="G523" s="99" t="s">
        <v>279</v>
      </c>
      <c r="H523" s="99" t="s">
        <v>278</v>
      </c>
      <c r="I523" s="99">
        <v>3.483E-3</v>
      </c>
    </row>
    <row r="524" spans="1:9" x14ac:dyDescent="0.35">
      <c r="A524" s="82" t="str">
        <f t="shared" si="8"/>
        <v>LLC-11-Major Highway-C/D</v>
      </c>
      <c r="B524" s="99" t="s">
        <v>273</v>
      </c>
      <c r="C524" s="99" t="s">
        <v>98</v>
      </c>
      <c r="D524" s="82" t="str">
        <f>VLOOKUP(Processed_Data!C524,'Literature Lookup Tables'!$P$2:$Q$156,2,0)</f>
        <v>C/D</v>
      </c>
      <c r="E524" s="99" t="s">
        <v>0</v>
      </c>
      <c r="F524" s="99" t="s">
        <v>290</v>
      </c>
      <c r="G524" s="99" t="s">
        <v>279</v>
      </c>
      <c r="H524" s="99" t="s">
        <v>278</v>
      </c>
      <c r="I524" s="99">
        <v>1.681268</v>
      </c>
    </row>
    <row r="525" spans="1:9" x14ac:dyDescent="0.35">
      <c r="A525" s="82" t="str">
        <f t="shared" si="8"/>
        <v>LLC-8-Retail and Other Commercial-C/D</v>
      </c>
      <c r="B525" s="99" t="s">
        <v>273</v>
      </c>
      <c r="C525" s="99" t="s">
        <v>98</v>
      </c>
      <c r="D525" s="82" t="str">
        <f>VLOOKUP(Processed_Data!C525,'Literature Lookup Tables'!$P$2:$Q$156,2,0)</f>
        <v>C/D</v>
      </c>
      <c r="E525" s="99" t="s">
        <v>5</v>
      </c>
      <c r="F525" s="99" t="s">
        <v>276</v>
      </c>
      <c r="G525" s="99" t="s">
        <v>277</v>
      </c>
      <c r="H525" s="99" t="s">
        <v>278</v>
      </c>
      <c r="I525" s="99">
        <v>0.33106600000000003</v>
      </c>
    </row>
    <row r="526" spans="1:9" x14ac:dyDescent="0.35">
      <c r="A526" s="82" t="str">
        <f t="shared" si="8"/>
        <v>LLC-13-Single Family Detached-C/D</v>
      </c>
      <c r="B526" s="99" t="s">
        <v>273</v>
      </c>
      <c r="C526" s="99" t="s">
        <v>98</v>
      </c>
      <c r="D526" s="82" t="str">
        <f>VLOOKUP(Processed_Data!C526,'Literature Lookup Tables'!$P$2:$Q$156,2,0)</f>
        <v>C/D</v>
      </c>
      <c r="E526" s="99" t="s">
        <v>3</v>
      </c>
      <c r="F526" s="99" t="s">
        <v>293</v>
      </c>
      <c r="G526" s="99" t="s">
        <v>292</v>
      </c>
      <c r="H526" s="99" t="s">
        <v>278</v>
      </c>
      <c r="I526" s="99">
        <v>0.988367</v>
      </c>
    </row>
    <row r="527" spans="1:9" x14ac:dyDescent="0.35">
      <c r="A527" s="82" t="str">
        <f t="shared" si="8"/>
        <v>LLC-8-Undeveloped-C/D</v>
      </c>
      <c r="B527" s="99" t="s">
        <v>273</v>
      </c>
      <c r="C527" s="99" t="s">
        <v>98</v>
      </c>
      <c r="D527" s="82" t="str">
        <f>VLOOKUP(Processed_Data!C527,'Literature Lookup Tables'!$P$2:$Q$156,2,0)</f>
        <v>C/D</v>
      </c>
      <c r="E527" s="99" t="s">
        <v>10</v>
      </c>
      <c r="F527" s="99" t="s">
        <v>276</v>
      </c>
      <c r="G527" s="99" t="s">
        <v>277</v>
      </c>
      <c r="H527" s="99" t="s">
        <v>278</v>
      </c>
      <c r="I527" s="99">
        <v>4.2853000000000002E-2</v>
      </c>
    </row>
    <row r="528" spans="1:9" x14ac:dyDescent="0.35">
      <c r="A528" s="82" t="str">
        <f t="shared" si="8"/>
        <v>LLC-7-Undeveloped-C/D</v>
      </c>
      <c r="B528" s="99" t="s">
        <v>273</v>
      </c>
      <c r="C528" s="99" t="s">
        <v>98</v>
      </c>
      <c r="D528" s="82" t="str">
        <f>VLOOKUP(Processed_Data!C528,'Literature Lookup Tables'!$P$2:$Q$156,2,0)</f>
        <v>C/D</v>
      </c>
      <c r="E528" s="99" t="s">
        <v>10</v>
      </c>
      <c r="F528" s="99" t="s">
        <v>277</v>
      </c>
      <c r="G528" s="99" t="s">
        <v>279</v>
      </c>
      <c r="H528" s="99" t="s">
        <v>278</v>
      </c>
      <c r="I528" s="99">
        <v>7.4015240000000002</v>
      </c>
    </row>
    <row r="529" spans="1:9" x14ac:dyDescent="0.35">
      <c r="A529" s="82" t="str">
        <f t="shared" si="8"/>
        <v>LLC-8-Industrial and Utility-C/D</v>
      </c>
      <c r="B529" s="99" t="s">
        <v>273</v>
      </c>
      <c r="C529" s="99" t="s">
        <v>98</v>
      </c>
      <c r="D529" s="82" t="str">
        <f>VLOOKUP(Processed_Data!C529,'Literature Lookup Tables'!$P$2:$Q$156,2,0)</f>
        <v>C/D</v>
      </c>
      <c r="E529" s="99" t="s">
        <v>8</v>
      </c>
      <c r="F529" s="99" t="s">
        <v>276</v>
      </c>
      <c r="G529" s="99" t="s">
        <v>277</v>
      </c>
      <c r="H529" s="99" t="s">
        <v>278</v>
      </c>
      <c r="I529" s="99">
        <v>9.1108999999999996E-2</v>
      </c>
    </row>
    <row r="530" spans="1:9" x14ac:dyDescent="0.35">
      <c r="A530" s="82" t="str">
        <f t="shared" si="8"/>
        <v>LLC-7-Industrial and Utility-C/D</v>
      </c>
      <c r="B530" s="99" t="s">
        <v>273</v>
      </c>
      <c r="C530" s="99" t="s">
        <v>98</v>
      </c>
      <c r="D530" s="82" t="str">
        <f>VLOOKUP(Processed_Data!C530,'Literature Lookup Tables'!$P$2:$Q$156,2,0)</f>
        <v>C/D</v>
      </c>
      <c r="E530" s="99" t="s">
        <v>8</v>
      </c>
      <c r="F530" s="99" t="s">
        <v>277</v>
      </c>
      <c r="G530" s="99" t="s">
        <v>279</v>
      </c>
      <c r="H530" s="99" t="s">
        <v>278</v>
      </c>
      <c r="I530" s="99">
        <v>4.6976990000000001</v>
      </c>
    </row>
    <row r="531" spans="1:9" x14ac:dyDescent="0.35">
      <c r="A531" s="82" t="str">
        <f t="shared" si="8"/>
        <v>LLC-8-Institutional-C/D</v>
      </c>
      <c r="B531" s="99" t="s">
        <v>273</v>
      </c>
      <c r="C531" s="99" t="s">
        <v>98</v>
      </c>
      <c r="D531" s="82" t="str">
        <f>VLOOKUP(Processed_Data!C531,'Literature Lookup Tables'!$P$2:$Q$156,2,0)</f>
        <v>C/D</v>
      </c>
      <c r="E531" s="99" t="s">
        <v>71</v>
      </c>
      <c r="F531" s="99" t="s">
        <v>276</v>
      </c>
      <c r="G531" s="99" t="s">
        <v>277</v>
      </c>
      <c r="H531" s="99" t="s">
        <v>278</v>
      </c>
      <c r="I531" s="99">
        <v>0.74710600000000005</v>
      </c>
    </row>
    <row r="532" spans="1:9" x14ac:dyDescent="0.35">
      <c r="A532" s="82" t="str">
        <f t="shared" si="8"/>
        <v>LLC-8-Multifamily-C/D</v>
      </c>
      <c r="B532" s="99" t="s">
        <v>273</v>
      </c>
      <c r="C532" s="99" t="s">
        <v>98</v>
      </c>
      <c r="D532" s="82" t="str">
        <f>VLOOKUP(Processed_Data!C532,'Literature Lookup Tables'!$P$2:$Q$156,2,0)</f>
        <v>C/D</v>
      </c>
      <c r="E532" s="99" t="s">
        <v>1</v>
      </c>
      <c r="F532" s="99" t="s">
        <v>276</v>
      </c>
      <c r="G532" s="99" t="s">
        <v>277</v>
      </c>
      <c r="H532" s="99" t="s">
        <v>278</v>
      </c>
      <c r="I532" s="99">
        <v>1.090149</v>
      </c>
    </row>
    <row r="533" spans="1:9" x14ac:dyDescent="0.35">
      <c r="A533" s="82" t="str">
        <f t="shared" si="8"/>
        <v>LLC-8-Retail and Other Commercial-C/D</v>
      </c>
      <c r="B533" s="99" t="s">
        <v>273</v>
      </c>
      <c r="C533" s="99" t="s">
        <v>98</v>
      </c>
      <c r="D533" s="82" t="str">
        <f>VLOOKUP(Processed_Data!C533,'Literature Lookup Tables'!$P$2:$Q$156,2,0)</f>
        <v>C/D</v>
      </c>
      <c r="E533" s="99" t="s">
        <v>5</v>
      </c>
      <c r="F533" s="99" t="s">
        <v>276</v>
      </c>
      <c r="G533" s="99" t="s">
        <v>277</v>
      </c>
      <c r="H533" s="99" t="s">
        <v>278</v>
      </c>
      <c r="I533" s="99">
        <v>0.39351999999999998</v>
      </c>
    </row>
    <row r="534" spans="1:9" x14ac:dyDescent="0.35">
      <c r="A534" s="82" t="str">
        <f t="shared" si="8"/>
        <v>LLC-7-Retail and Other Commercial-C/D</v>
      </c>
      <c r="B534" s="99" t="s">
        <v>273</v>
      </c>
      <c r="C534" s="99" t="s">
        <v>98</v>
      </c>
      <c r="D534" s="82" t="str">
        <f>VLOOKUP(Processed_Data!C534,'Literature Lookup Tables'!$P$2:$Q$156,2,0)</f>
        <v>C/D</v>
      </c>
      <c r="E534" s="99" t="s">
        <v>5</v>
      </c>
      <c r="F534" s="99" t="s">
        <v>277</v>
      </c>
      <c r="G534" s="99" t="s">
        <v>279</v>
      </c>
      <c r="H534" s="99" t="s">
        <v>278</v>
      </c>
      <c r="I534" s="99">
        <v>4.6607640000000004</v>
      </c>
    </row>
    <row r="535" spans="1:9" x14ac:dyDescent="0.35">
      <c r="A535" s="82" t="str">
        <f t="shared" si="8"/>
        <v>LLC-8-Undeveloped-C/D</v>
      </c>
      <c r="B535" s="99" t="s">
        <v>273</v>
      </c>
      <c r="C535" s="99" t="s">
        <v>98</v>
      </c>
      <c r="D535" s="82" t="str">
        <f>VLOOKUP(Processed_Data!C535,'Literature Lookup Tables'!$P$2:$Q$156,2,0)</f>
        <v>C/D</v>
      </c>
      <c r="E535" s="99" t="s">
        <v>10</v>
      </c>
      <c r="F535" s="99" t="s">
        <v>276</v>
      </c>
      <c r="G535" s="99" t="s">
        <v>277</v>
      </c>
      <c r="H535" s="99" t="s">
        <v>278</v>
      </c>
      <c r="I535" s="99">
        <v>8.6771290000000008</v>
      </c>
    </row>
    <row r="536" spans="1:9" x14ac:dyDescent="0.35">
      <c r="A536" s="82" t="str">
        <f t="shared" si="8"/>
        <v>LLC-7-Undeveloped-C/D</v>
      </c>
      <c r="B536" s="99" t="s">
        <v>273</v>
      </c>
      <c r="C536" s="99" t="s">
        <v>98</v>
      </c>
      <c r="D536" s="82" t="str">
        <f>VLOOKUP(Processed_Data!C536,'Literature Lookup Tables'!$P$2:$Q$156,2,0)</f>
        <v>C/D</v>
      </c>
      <c r="E536" s="99" t="s">
        <v>10</v>
      </c>
      <c r="F536" s="99" t="s">
        <v>277</v>
      </c>
      <c r="G536" s="99" t="s">
        <v>279</v>
      </c>
      <c r="H536" s="99" t="s">
        <v>278</v>
      </c>
      <c r="I536" s="99">
        <v>0.212115</v>
      </c>
    </row>
    <row r="537" spans="1:9" x14ac:dyDescent="0.35">
      <c r="A537" s="82" t="str">
        <f t="shared" si="8"/>
        <v>LLC-8-Park, Recreational, or Preserve-C/D</v>
      </c>
      <c r="B537" s="99" t="s">
        <v>273</v>
      </c>
      <c r="C537" s="99" t="s">
        <v>98</v>
      </c>
      <c r="D537" s="82" t="str">
        <f>VLOOKUP(Processed_Data!C537,'Literature Lookup Tables'!$P$2:$Q$156,2,0)</f>
        <v>C/D</v>
      </c>
      <c r="E537" s="99" t="s">
        <v>2</v>
      </c>
      <c r="F537" s="99" t="s">
        <v>276</v>
      </c>
      <c r="G537" s="99" t="s">
        <v>277</v>
      </c>
      <c r="H537" s="99" t="s">
        <v>278</v>
      </c>
      <c r="I537" s="99">
        <v>0.61131000000000002</v>
      </c>
    </row>
    <row r="538" spans="1:9" x14ac:dyDescent="0.35">
      <c r="A538" s="82" t="str">
        <f t="shared" si="8"/>
        <v>LLC-8-Retail and Other Commercial-C/D</v>
      </c>
      <c r="B538" s="99" t="s">
        <v>273</v>
      </c>
      <c r="C538" s="99" t="s">
        <v>98</v>
      </c>
      <c r="D538" s="82" t="str">
        <f>VLOOKUP(Processed_Data!C538,'Literature Lookup Tables'!$P$2:$Q$156,2,0)</f>
        <v>C/D</v>
      </c>
      <c r="E538" s="99" t="s">
        <v>5</v>
      </c>
      <c r="F538" s="99" t="s">
        <v>276</v>
      </c>
      <c r="G538" s="99" t="s">
        <v>277</v>
      </c>
      <c r="H538" s="99" t="s">
        <v>278</v>
      </c>
      <c r="I538" s="99">
        <v>0.53269500000000003</v>
      </c>
    </row>
    <row r="539" spans="1:9" x14ac:dyDescent="0.35">
      <c r="A539" s="82" t="str">
        <f t="shared" si="8"/>
        <v>LLC-9-Single Family Attached-C/D</v>
      </c>
      <c r="B539" s="99" t="s">
        <v>273</v>
      </c>
      <c r="C539" s="99" t="s">
        <v>98</v>
      </c>
      <c r="D539" s="82" t="str">
        <f>VLOOKUP(Processed_Data!C539,'Literature Lookup Tables'!$P$2:$Q$156,2,0)</f>
        <v>C/D</v>
      </c>
      <c r="E539" s="99" t="s">
        <v>7</v>
      </c>
      <c r="F539" s="99" t="s">
        <v>291</v>
      </c>
      <c r="G539" s="99" t="s">
        <v>276</v>
      </c>
      <c r="H539" s="99" t="s">
        <v>278</v>
      </c>
      <c r="I539" s="99">
        <v>2.7100390000000001</v>
      </c>
    </row>
    <row r="540" spans="1:9" x14ac:dyDescent="0.35">
      <c r="A540" s="82" t="str">
        <f t="shared" si="8"/>
        <v>LLC-8-Single Family Attached-C/D</v>
      </c>
      <c r="B540" s="99" t="s">
        <v>273</v>
      </c>
      <c r="C540" s="99" t="s">
        <v>98</v>
      </c>
      <c r="D540" s="82" t="str">
        <f>VLOOKUP(Processed_Data!C540,'Literature Lookup Tables'!$P$2:$Q$156,2,0)</f>
        <v>C/D</v>
      </c>
      <c r="E540" s="99" t="s">
        <v>7</v>
      </c>
      <c r="F540" s="99" t="s">
        <v>276</v>
      </c>
      <c r="G540" s="99" t="s">
        <v>277</v>
      </c>
      <c r="H540" s="99" t="s">
        <v>278</v>
      </c>
      <c r="I540" s="99">
        <v>4.2040800000000003</v>
      </c>
    </row>
    <row r="541" spans="1:9" x14ac:dyDescent="0.35">
      <c r="A541" s="82" t="str">
        <f t="shared" si="8"/>
        <v>LLC-9-Undeveloped-C/D</v>
      </c>
      <c r="B541" s="99" t="s">
        <v>273</v>
      </c>
      <c r="C541" s="99" t="s">
        <v>98</v>
      </c>
      <c r="D541" s="82" t="str">
        <f>VLOOKUP(Processed_Data!C541,'Literature Lookup Tables'!$P$2:$Q$156,2,0)</f>
        <v>C/D</v>
      </c>
      <c r="E541" s="99" t="s">
        <v>10</v>
      </c>
      <c r="F541" s="99" t="s">
        <v>291</v>
      </c>
      <c r="G541" s="99" t="s">
        <v>276</v>
      </c>
      <c r="H541" s="99" t="s">
        <v>278</v>
      </c>
      <c r="I541" s="99">
        <v>1.2002330000000001</v>
      </c>
    </row>
    <row r="542" spans="1:9" x14ac:dyDescent="0.35">
      <c r="A542" s="82" t="str">
        <f t="shared" si="8"/>
        <v>LLC-8-Undeveloped-C/D</v>
      </c>
      <c r="B542" s="99" t="s">
        <v>273</v>
      </c>
      <c r="C542" s="99" t="s">
        <v>98</v>
      </c>
      <c r="D542" s="82" t="str">
        <f>VLOOKUP(Processed_Data!C542,'Literature Lookup Tables'!$P$2:$Q$156,2,0)</f>
        <v>C/D</v>
      </c>
      <c r="E542" s="99" t="s">
        <v>10</v>
      </c>
      <c r="F542" s="99" t="s">
        <v>276</v>
      </c>
      <c r="G542" s="99" t="s">
        <v>277</v>
      </c>
      <c r="H542" s="99" t="s">
        <v>278</v>
      </c>
      <c r="I542" s="99">
        <v>3.5073249999999998</v>
      </c>
    </row>
    <row r="543" spans="1:9" x14ac:dyDescent="0.35">
      <c r="A543" s="82" t="str">
        <f t="shared" si="8"/>
        <v>LLC-1-Single Family Detached-C/D</v>
      </c>
      <c r="B543" s="99" t="s">
        <v>273</v>
      </c>
      <c r="C543" s="99" t="s">
        <v>98</v>
      </c>
      <c r="D543" s="82" t="str">
        <f>VLOOKUP(Processed_Data!C543,'Literature Lookup Tables'!$P$2:$Q$156,2,0)</f>
        <v>C/D</v>
      </c>
      <c r="E543" s="99" t="s">
        <v>3</v>
      </c>
      <c r="F543" s="99" t="s">
        <v>281</v>
      </c>
      <c r="G543" s="99" t="s">
        <v>282</v>
      </c>
      <c r="H543" s="99" t="s">
        <v>278</v>
      </c>
      <c r="I543" s="99">
        <v>1.295658</v>
      </c>
    </row>
    <row r="544" spans="1:9" x14ac:dyDescent="0.35">
      <c r="A544" s="82" t="str">
        <f t="shared" si="8"/>
        <v>LLC-1-Undeveloped-C/D</v>
      </c>
      <c r="B544" s="99" t="s">
        <v>273</v>
      </c>
      <c r="C544" s="99" t="s">
        <v>98</v>
      </c>
      <c r="D544" s="82" t="str">
        <f>VLOOKUP(Processed_Data!C544,'Literature Lookup Tables'!$P$2:$Q$156,2,0)</f>
        <v>C/D</v>
      </c>
      <c r="E544" s="99" t="s">
        <v>10</v>
      </c>
      <c r="F544" s="99" t="s">
        <v>281</v>
      </c>
      <c r="G544" s="99" t="s">
        <v>282</v>
      </c>
      <c r="H544" s="99" t="s">
        <v>278</v>
      </c>
      <c r="I544" s="99">
        <v>2.3727999999999999E-2</v>
      </c>
    </row>
    <row r="545" spans="1:9" x14ac:dyDescent="0.35">
      <c r="A545" s="82" t="str">
        <f t="shared" si="8"/>
        <v>LLC-10-Single Family Detached-C/D</v>
      </c>
      <c r="B545" s="99" t="s">
        <v>273</v>
      </c>
      <c r="C545" s="99" t="s">
        <v>98</v>
      </c>
      <c r="D545" s="82" t="str">
        <f>VLOOKUP(Processed_Data!C545,'Literature Lookup Tables'!$P$2:$Q$156,2,0)</f>
        <v>C/D</v>
      </c>
      <c r="E545" s="99" t="s">
        <v>3</v>
      </c>
      <c r="F545" s="99" t="s">
        <v>287</v>
      </c>
      <c r="G545" s="99" t="s">
        <v>281</v>
      </c>
      <c r="H545" s="99" t="s">
        <v>278</v>
      </c>
      <c r="I545" s="99">
        <v>4.4840309999999999</v>
      </c>
    </row>
    <row r="546" spans="1:9" x14ac:dyDescent="0.35">
      <c r="A546" s="82" t="str">
        <f t="shared" si="8"/>
        <v>LLC-1-Single Family Detached-C/D</v>
      </c>
      <c r="B546" s="99" t="s">
        <v>273</v>
      </c>
      <c r="C546" s="99" t="s">
        <v>98</v>
      </c>
      <c r="D546" s="82" t="str">
        <f>VLOOKUP(Processed_Data!C546,'Literature Lookup Tables'!$P$2:$Q$156,2,0)</f>
        <v>C/D</v>
      </c>
      <c r="E546" s="99" t="s">
        <v>3</v>
      </c>
      <c r="F546" s="99" t="s">
        <v>281</v>
      </c>
      <c r="G546" s="99" t="s">
        <v>282</v>
      </c>
      <c r="H546" s="99" t="s">
        <v>278</v>
      </c>
      <c r="I546" s="99">
        <v>0.18243899999999999</v>
      </c>
    </row>
    <row r="547" spans="1:9" x14ac:dyDescent="0.35">
      <c r="A547" s="82" t="str">
        <f t="shared" si="8"/>
        <v>LLC-10-Undeveloped-C/D</v>
      </c>
      <c r="B547" s="99" t="s">
        <v>273</v>
      </c>
      <c r="C547" s="99" t="s">
        <v>98</v>
      </c>
      <c r="D547" s="82" t="str">
        <f>VLOOKUP(Processed_Data!C547,'Literature Lookup Tables'!$P$2:$Q$156,2,0)</f>
        <v>C/D</v>
      </c>
      <c r="E547" s="99" t="s">
        <v>10</v>
      </c>
      <c r="F547" s="99" t="s">
        <v>287</v>
      </c>
      <c r="G547" s="99" t="s">
        <v>281</v>
      </c>
      <c r="H547" s="99" t="s">
        <v>278</v>
      </c>
      <c r="I547" s="99">
        <v>0.39759100000000003</v>
      </c>
    </row>
    <row r="548" spans="1:9" x14ac:dyDescent="0.35">
      <c r="A548" s="82" t="str">
        <f t="shared" si="8"/>
        <v>LLC-1-Undeveloped-C/D</v>
      </c>
      <c r="B548" s="99" t="s">
        <v>273</v>
      </c>
      <c r="C548" s="99" t="s">
        <v>98</v>
      </c>
      <c r="D548" s="82" t="str">
        <f>VLOOKUP(Processed_Data!C548,'Literature Lookup Tables'!$P$2:$Q$156,2,0)</f>
        <v>C/D</v>
      </c>
      <c r="E548" s="99" t="s">
        <v>10</v>
      </c>
      <c r="F548" s="99" t="s">
        <v>281</v>
      </c>
      <c r="G548" s="99" t="s">
        <v>282</v>
      </c>
      <c r="H548" s="99" t="s">
        <v>278</v>
      </c>
      <c r="I548" s="99">
        <v>0.220641</v>
      </c>
    </row>
    <row r="549" spans="1:9" x14ac:dyDescent="0.35">
      <c r="A549" s="82" t="str">
        <f t="shared" si="8"/>
        <v>LLC-18-Park, Recreational, or Preserve-C/D</v>
      </c>
      <c r="B549" s="99" t="s">
        <v>273</v>
      </c>
      <c r="C549" s="99" t="s">
        <v>98</v>
      </c>
      <c r="D549" s="82" t="str">
        <f>VLOOKUP(Processed_Data!C549,'Literature Lookup Tables'!$P$2:$Q$156,2,0)</f>
        <v>C/D</v>
      </c>
      <c r="E549" s="99" t="s">
        <v>2</v>
      </c>
      <c r="F549" s="99" t="s">
        <v>268</v>
      </c>
      <c r="G549" s="99" t="s">
        <v>284</v>
      </c>
      <c r="H549" s="99" t="s">
        <v>278</v>
      </c>
      <c r="I549" s="99">
        <v>0.40091300000000002</v>
      </c>
    </row>
    <row r="550" spans="1:9" x14ac:dyDescent="0.35">
      <c r="A550" s="82" t="str">
        <f t="shared" si="8"/>
        <v>LLC-1-Park, Recreational, or Preserve-C/D</v>
      </c>
      <c r="B550" s="99" t="s">
        <v>273</v>
      </c>
      <c r="C550" s="99" t="s">
        <v>98</v>
      </c>
      <c r="D550" s="82" t="str">
        <f>VLOOKUP(Processed_Data!C550,'Literature Lookup Tables'!$P$2:$Q$156,2,0)</f>
        <v>C/D</v>
      </c>
      <c r="E550" s="99" t="s">
        <v>2</v>
      </c>
      <c r="F550" s="99" t="s">
        <v>281</v>
      </c>
      <c r="G550" s="99" t="s">
        <v>282</v>
      </c>
      <c r="H550" s="99" t="s">
        <v>278</v>
      </c>
      <c r="I550" s="99">
        <v>1.3548960000000001</v>
      </c>
    </row>
    <row r="551" spans="1:9" x14ac:dyDescent="0.35">
      <c r="A551" s="82" t="str">
        <f t="shared" si="8"/>
        <v>LLC-1-Single Family Detached-C/D</v>
      </c>
      <c r="B551" s="99" t="s">
        <v>273</v>
      </c>
      <c r="C551" s="99" t="s">
        <v>98</v>
      </c>
      <c r="D551" s="82" t="str">
        <f>VLOOKUP(Processed_Data!C551,'Literature Lookup Tables'!$P$2:$Q$156,2,0)</f>
        <v>C/D</v>
      </c>
      <c r="E551" s="99" t="s">
        <v>3</v>
      </c>
      <c r="F551" s="99" t="s">
        <v>281</v>
      </c>
      <c r="G551" s="99" t="s">
        <v>282</v>
      </c>
      <c r="H551" s="99" t="s">
        <v>278</v>
      </c>
      <c r="I551" s="99">
        <v>2.7968549999999999</v>
      </c>
    </row>
    <row r="552" spans="1:9" x14ac:dyDescent="0.35">
      <c r="A552" s="82" t="str">
        <f t="shared" si="8"/>
        <v>LLC-8-Industrial and Utility-C/D</v>
      </c>
      <c r="B552" s="99" t="s">
        <v>273</v>
      </c>
      <c r="C552" s="99" t="s">
        <v>98</v>
      </c>
      <c r="D552" s="82" t="str">
        <f>VLOOKUP(Processed_Data!C552,'Literature Lookup Tables'!$P$2:$Q$156,2,0)</f>
        <v>C/D</v>
      </c>
      <c r="E552" s="99" t="s">
        <v>8</v>
      </c>
      <c r="F552" s="99" t="s">
        <v>276</v>
      </c>
      <c r="G552" s="99" t="s">
        <v>277</v>
      </c>
      <c r="H552" s="99" t="s">
        <v>278</v>
      </c>
      <c r="I552" s="99">
        <v>3.7677000000000002E-2</v>
      </c>
    </row>
    <row r="553" spans="1:9" x14ac:dyDescent="0.35">
      <c r="A553" s="82" t="str">
        <f t="shared" si="8"/>
        <v>LLC-8-Institutional-C/D</v>
      </c>
      <c r="B553" s="99" t="s">
        <v>273</v>
      </c>
      <c r="C553" s="99" t="s">
        <v>98</v>
      </c>
      <c r="D553" s="82" t="str">
        <f>VLOOKUP(Processed_Data!C553,'Literature Lookup Tables'!$P$2:$Q$156,2,0)</f>
        <v>C/D</v>
      </c>
      <c r="E553" s="99" t="s">
        <v>71</v>
      </c>
      <c r="F553" s="99" t="s">
        <v>276</v>
      </c>
      <c r="G553" s="99" t="s">
        <v>277</v>
      </c>
      <c r="H553" s="99" t="s">
        <v>278</v>
      </c>
      <c r="I553" s="99">
        <v>6.6954390000000004</v>
      </c>
    </row>
    <row r="554" spans="1:9" x14ac:dyDescent="0.35">
      <c r="A554" s="82" t="str">
        <f t="shared" si="8"/>
        <v>LLC-8-Undeveloped-C/D</v>
      </c>
      <c r="B554" s="99" t="s">
        <v>273</v>
      </c>
      <c r="C554" s="99" t="s">
        <v>98</v>
      </c>
      <c r="D554" s="82" t="str">
        <f>VLOOKUP(Processed_Data!C554,'Literature Lookup Tables'!$P$2:$Q$156,2,0)</f>
        <v>C/D</v>
      </c>
      <c r="E554" s="99" t="s">
        <v>10</v>
      </c>
      <c r="F554" s="99" t="s">
        <v>276</v>
      </c>
      <c r="G554" s="99" t="s">
        <v>277</v>
      </c>
      <c r="H554" s="99" t="s">
        <v>278</v>
      </c>
      <c r="I554" s="99">
        <v>0.44167899999999999</v>
      </c>
    </row>
    <row r="555" spans="1:9" x14ac:dyDescent="0.35">
      <c r="A555" s="82" t="str">
        <f t="shared" si="8"/>
        <v>LLC-1-Park, Recreational, or Preserve-A</v>
      </c>
      <c r="B555" s="99" t="s">
        <v>273</v>
      </c>
      <c r="C555" s="99" t="s">
        <v>170</v>
      </c>
      <c r="D555" s="82" t="str">
        <f>VLOOKUP(Processed_Data!C555,'Literature Lookup Tables'!$P$2:$Q$156,2,0)</f>
        <v>A</v>
      </c>
      <c r="E555" s="99" t="s">
        <v>2</v>
      </c>
      <c r="F555" s="99" t="s">
        <v>281</v>
      </c>
      <c r="G555" s="99" t="s">
        <v>282</v>
      </c>
      <c r="H555" s="99" t="s">
        <v>278</v>
      </c>
      <c r="I555" s="99">
        <v>1.4600999999999999E-2</v>
      </c>
    </row>
    <row r="556" spans="1:9" x14ac:dyDescent="0.35">
      <c r="A556" s="82" t="str">
        <f t="shared" si="8"/>
        <v>LLC-29-Park, Recreational, or Preserve-A</v>
      </c>
      <c r="B556" s="99" t="s">
        <v>273</v>
      </c>
      <c r="C556" s="99" t="s">
        <v>170</v>
      </c>
      <c r="D556" s="82" t="str">
        <f>VLOOKUP(Processed_Data!C556,'Literature Lookup Tables'!$P$2:$Q$156,2,0)</f>
        <v>A</v>
      </c>
      <c r="E556" s="99" t="s">
        <v>2</v>
      </c>
      <c r="F556" s="99" t="s">
        <v>289</v>
      </c>
      <c r="G556" s="99" t="s">
        <v>281</v>
      </c>
      <c r="H556" s="99" t="s">
        <v>278</v>
      </c>
      <c r="I556" s="99">
        <v>2.0764369999999999</v>
      </c>
    </row>
    <row r="557" spans="1:9" x14ac:dyDescent="0.35">
      <c r="A557" s="82" t="str">
        <f t="shared" si="8"/>
        <v>LLC-28-Park, Recreational, or Preserve-A</v>
      </c>
      <c r="B557" s="99" t="s">
        <v>273</v>
      </c>
      <c r="C557" s="99" t="s">
        <v>170</v>
      </c>
      <c r="D557" s="82" t="str">
        <f>VLOOKUP(Processed_Data!C557,'Literature Lookup Tables'!$P$2:$Q$156,2,0)</f>
        <v>A</v>
      </c>
      <c r="E557" s="99" t="s">
        <v>2</v>
      </c>
      <c r="F557" s="99" t="s">
        <v>307</v>
      </c>
      <c r="G557" s="99" t="s">
        <v>281</v>
      </c>
      <c r="H557" s="99" t="s">
        <v>278</v>
      </c>
      <c r="I557" s="99">
        <v>2.2441369999999998</v>
      </c>
    </row>
    <row r="558" spans="1:9" x14ac:dyDescent="0.35">
      <c r="A558" s="82" t="str">
        <f t="shared" si="8"/>
        <v>LLC-29-Single Family Detached-A</v>
      </c>
      <c r="B558" s="99" t="s">
        <v>273</v>
      </c>
      <c r="C558" s="99" t="s">
        <v>170</v>
      </c>
      <c r="D558" s="82" t="str">
        <f>VLOOKUP(Processed_Data!C558,'Literature Lookup Tables'!$P$2:$Q$156,2,0)</f>
        <v>A</v>
      </c>
      <c r="E558" s="99" t="s">
        <v>3</v>
      </c>
      <c r="F558" s="99" t="s">
        <v>289</v>
      </c>
      <c r="G558" s="99" t="s">
        <v>281</v>
      </c>
      <c r="H558" s="99" t="s">
        <v>278</v>
      </c>
      <c r="I558" s="99">
        <v>0.271067</v>
      </c>
    </row>
    <row r="559" spans="1:9" x14ac:dyDescent="0.35">
      <c r="A559" s="82" t="str">
        <f t="shared" si="8"/>
        <v>LLC-28-Single Family Detached-A</v>
      </c>
      <c r="B559" s="99" t="s">
        <v>273</v>
      </c>
      <c r="C559" s="99" t="s">
        <v>170</v>
      </c>
      <c r="D559" s="82" t="str">
        <f>VLOOKUP(Processed_Data!C559,'Literature Lookup Tables'!$P$2:$Q$156,2,0)</f>
        <v>A</v>
      </c>
      <c r="E559" s="99" t="s">
        <v>3</v>
      </c>
      <c r="F559" s="99" t="s">
        <v>307</v>
      </c>
      <c r="G559" s="99" t="s">
        <v>281</v>
      </c>
      <c r="H559" s="99" t="s">
        <v>278</v>
      </c>
      <c r="I559" s="99">
        <v>2.0747490000000002</v>
      </c>
    </row>
    <row r="560" spans="1:9" x14ac:dyDescent="0.35">
      <c r="A560" s="82" t="str">
        <f t="shared" si="8"/>
        <v>LLC-28-Undeveloped-A</v>
      </c>
      <c r="B560" s="99" t="s">
        <v>273</v>
      </c>
      <c r="C560" s="99" t="s">
        <v>170</v>
      </c>
      <c r="D560" s="82" t="str">
        <f>VLOOKUP(Processed_Data!C560,'Literature Lookup Tables'!$P$2:$Q$156,2,0)</f>
        <v>A</v>
      </c>
      <c r="E560" s="99" t="s">
        <v>10</v>
      </c>
      <c r="F560" s="99" t="s">
        <v>307</v>
      </c>
      <c r="G560" s="99" t="s">
        <v>281</v>
      </c>
      <c r="H560" s="99" t="s">
        <v>278</v>
      </c>
      <c r="I560" s="99">
        <v>1.1533119999999999</v>
      </c>
    </row>
    <row r="561" spans="1:9" x14ac:dyDescent="0.35">
      <c r="A561" s="82" t="str">
        <f t="shared" si="8"/>
        <v>LLC-8-Industrial and Utility-C/D</v>
      </c>
      <c r="B561" s="99" t="s">
        <v>273</v>
      </c>
      <c r="C561" s="99" t="s">
        <v>97</v>
      </c>
      <c r="D561" s="82" t="str">
        <f>VLOOKUP(Processed_Data!C561,'Literature Lookup Tables'!$P$2:$Q$156,2,0)</f>
        <v>C/D</v>
      </c>
      <c r="E561" s="99" t="s">
        <v>8</v>
      </c>
      <c r="F561" s="99" t="s">
        <v>276</v>
      </c>
      <c r="G561" s="99" t="s">
        <v>277</v>
      </c>
      <c r="H561" s="99" t="s">
        <v>278</v>
      </c>
      <c r="I561" s="99">
        <v>7.8246999999999997E-2</v>
      </c>
    </row>
    <row r="562" spans="1:9" x14ac:dyDescent="0.35">
      <c r="A562" s="82" t="str">
        <f t="shared" si="8"/>
        <v>LLC-6-Industrial and Utility-C/D</v>
      </c>
      <c r="B562" s="99" t="s">
        <v>273</v>
      </c>
      <c r="C562" s="99" t="s">
        <v>97</v>
      </c>
      <c r="D562" s="82" t="str">
        <f>VLOOKUP(Processed_Data!C562,'Literature Lookup Tables'!$P$2:$Q$156,2,0)</f>
        <v>C/D</v>
      </c>
      <c r="E562" s="99" t="s">
        <v>8</v>
      </c>
      <c r="F562" s="99" t="s">
        <v>279</v>
      </c>
      <c r="G562" s="99" t="s">
        <v>280</v>
      </c>
      <c r="H562" s="99" t="s">
        <v>278</v>
      </c>
      <c r="I562" s="99">
        <v>0.20577300000000001</v>
      </c>
    </row>
    <row r="563" spans="1:9" x14ac:dyDescent="0.35">
      <c r="A563" s="82" t="str">
        <f t="shared" si="8"/>
        <v>LLC-10-Retail and Other Commercial-C/D</v>
      </c>
      <c r="B563" s="99" t="s">
        <v>273</v>
      </c>
      <c r="C563" s="99" t="s">
        <v>97</v>
      </c>
      <c r="D563" s="82" t="str">
        <f>VLOOKUP(Processed_Data!C563,'Literature Lookup Tables'!$P$2:$Q$156,2,0)</f>
        <v>C/D</v>
      </c>
      <c r="E563" s="99" t="s">
        <v>5</v>
      </c>
      <c r="F563" s="99" t="s">
        <v>287</v>
      </c>
      <c r="G563" s="99" t="s">
        <v>281</v>
      </c>
      <c r="H563" s="99" t="s">
        <v>278</v>
      </c>
      <c r="I563" s="99">
        <v>5.8120000000000003E-3</v>
      </c>
    </row>
    <row r="564" spans="1:9" x14ac:dyDescent="0.35">
      <c r="A564" s="82" t="str">
        <f t="shared" si="8"/>
        <v>LLC-8-Retail and Other Commercial-C/D</v>
      </c>
      <c r="B564" s="99" t="s">
        <v>273</v>
      </c>
      <c r="C564" s="99" t="s">
        <v>97</v>
      </c>
      <c r="D564" s="82" t="str">
        <f>VLOOKUP(Processed_Data!C564,'Literature Lookup Tables'!$P$2:$Q$156,2,0)</f>
        <v>C/D</v>
      </c>
      <c r="E564" s="99" t="s">
        <v>5</v>
      </c>
      <c r="F564" s="99" t="s">
        <v>276</v>
      </c>
      <c r="G564" s="99" t="s">
        <v>277</v>
      </c>
      <c r="H564" s="99" t="s">
        <v>278</v>
      </c>
      <c r="I564" s="99">
        <v>6.5013690000000004</v>
      </c>
    </row>
    <row r="565" spans="1:9" x14ac:dyDescent="0.35">
      <c r="A565" s="82" t="str">
        <f t="shared" si="8"/>
        <v>LLC-6-Retail and Other Commercial-C/D</v>
      </c>
      <c r="B565" s="99" t="s">
        <v>273</v>
      </c>
      <c r="C565" s="99" t="s">
        <v>97</v>
      </c>
      <c r="D565" s="82" t="str">
        <f>VLOOKUP(Processed_Data!C565,'Literature Lookup Tables'!$P$2:$Q$156,2,0)</f>
        <v>C/D</v>
      </c>
      <c r="E565" s="99" t="s">
        <v>5</v>
      </c>
      <c r="F565" s="99" t="s">
        <v>279</v>
      </c>
      <c r="G565" s="99" t="s">
        <v>280</v>
      </c>
      <c r="H565" s="99" t="s">
        <v>278</v>
      </c>
      <c r="I565" s="99">
        <v>0.93801900000000005</v>
      </c>
    </row>
    <row r="566" spans="1:9" x14ac:dyDescent="0.35">
      <c r="A566" s="82" t="str">
        <f t="shared" si="8"/>
        <v>LLC-9-Single Family Attached-C/D</v>
      </c>
      <c r="B566" s="99" t="s">
        <v>273</v>
      </c>
      <c r="C566" s="99" t="s">
        <v>97</v>
      </c>
      <c r="D566" s="82" t="str">
        <f>VLOOKUP(Processed_Data!C566,'Literature Lookup Tables'!$P$2:$Q$156,2,0)</f>
        <v>C/D</v>
      </c>
      <c r="E566" s="99" t="s">
        <v>7</v>
      </c>
      <c r="F566" s="99" t="s">
        <v>291</v>
      </c>
      <c r="G566" s="99" t="s">
        <v>276</v>
      </c>
      <c r="H566" s="99" t="s">
        <v>278</v>
      </c>
      <c r="I566" s="99">
        <v>5.2810000000000001E-3</v>
      </c>
    </row>
    <row r="567" spans="1:9" x14ac:dyDescent="0.35">
      <c r="A567" s="82" t="str">
        <f t="shared" si="8"/>
        <v>LLC-8-Single Family Attached-C/D</v>
      </c>
      <c r="B567" s="99" t="s">
        <v>273</v>
      </c>
      <c r="C567" s="99" t="s">
        <v>97</v>
      </c>
      <c r="D567" s="82" t="str">
        <f>VLOOKUP(Processed_Data!C567,'Literature Lookup Tables'!$P$2:$Q$156,2,0)</f>
        <v>C/D</v>
      </c>
      <c r="E567" s="99" t="s">
        <v>7</v>
      </c>
      <c r="F567" s="99" t="s">
        <v>276</v>
      </c>
      <c r="G567" s="99" t="s">
        <v>277</v>
      </c>
      <c r="H567" s="99" t="s">
        <v>278</v>
      </c>
      <c r="I567" s="99">
        <v>1.0147E-2</v>
      </c>
    </row>
    <row r="568" spans="1:9" x14ac:dyDescent="0.35">
      <c r="A568" s="82" t="str">
        <f t="shared" si="8"/>
        <v>LLC-10-Single Family Detached-C/D</v>
      </c>
      <c r="B568" s="99" t="s">
        <v>273</v>
      </c>
      <c r="C568" s="99" t="s">
        <v>97</v>
      </c>
      <c r="D568" s="82" t="str">
        <f>VLOOKUP(Processed_Data!C568,'Literature Lookup Tables'!$P$2:$Q$156,2,0)</f>
        <v>C/D</v>
      </c>
      <c r="E568" s="99" t="s">
        <v>3</v>
      </c>
      <c r="F568" s="99" t="s">
        <v>287</v>
      </c>
      <c r="G568" s="99" t="s">
        <v>281</v>
      </c>
      <c r="H568" s="99" t="s">
        <v>278</v>
      </c>
      <c r="I568" s="99">
        <v>7.552003</v>
      </c>
    </row>
    <row r="569" spans="1:9" x14ac:dyDescent="0.35">
      <c r="A569" s="82" t="str">
        <f t="shared" si="8"/>
        <v>LLC-8-Single Family Detached-C/D</v>
      </c>
      <c r="B569" s="99" t="s">
        <v>273</v>
      </c>
      <c r="C569" s="99" t="s">
        <v>97</v>
      </c>
      <c r="D569" s="82" t="str">
        <f>VLOOKUP(Processed_Data!C569,'Literature Lookup Tables'!$P$2:$Q$156,2,0)</f>
        <v>C/D</v>
      </c>
      <c r="E569" s="99" t="s">
        <v>3</v>
      </c>
      <c r="F569" s="99" t="s">
        <v>276</v>
      </c>
      <c r="G569" s="99" t="s">
        <v>277</v>
      </c>
      <c r="H569" s="99" t="s">
        <v>278</v>
      </c>
      <c r="I569" s="99">
        <v>0.30660100000000001</v>
      </c>
    </row>
    <row r="570" spans="1:9" x14ac:dyDescent="0.35">
      <c r="A570" s="82" t="str">
        <f t="shared" si="8"/>
        <v>LLC-9-Undeveloped-C/D</v>
      </c>
      <c r="B570" s="99" t="s">
        <v>273</v>
      </c>
      <c r="C570" s="99" t="s">
        <v>97</v>
      </c>
      <c r="D570" s="82" t="str">
        <f>VLOOKUP(Processed_Data!C570,'Literature Lookup Tables'!$P$2:$Q$156,2,0)</f>
        <v>C/D</v>
      </c>
      <c r="E570" s="99" t="s">
        <v>10</v>
      </c>
      <c r="F570" s="99" t="s">
        <v>291</v>
      </c>
      <c r="G570" s="99" t="s">
        <v>276</v>
      </c>
      <c r="H570" s="99" t="s">
        <v>278</v>
      </c>
      <c r="I570" s="99">
        <v>3.3532860000000002</v>
      </c>
    </row>
    <row r="571" spans="1:9" x14ac:dyDescent="0.35">
      <c r="A571" s="82" t="str">
        <f t="shared" si="8"/>
        <v>LLC-10-Undeveloped-C/D</v>
      </c>
      <c r="B571" s="99" t="s">
        <v>273</v>
      </c>
      <c r="C571" s="99" t="s">
        <v>97</v>
      </c>
      <c r="D571" s="82" t="str">
        <f>VLOOKUP(Processed_Data!C571,'Literature Lookup Tables'!$P$2:$Q$156,2,0)</f>
        <v>C/D</v>
      </c>
      <c r="E571" s="99" t="s">
        <v>10</v>
      </c>
      <c r="F571" s="99" t="s">
        <v>287</v>
      </c>
      <c r="G571" s="99" t="s">
        <v>281</v>
      </c>
      <c r="H571" s="99" t="s">
        <v>278</v>
      </c>
      <c r="I571" s="99">
        <v>5.8136010000000002</v>
      </c>
    </row>
    <row r="572" spans="1:9" x14ac:dyDescent="0.35">
      <c r="A572" s="82" t="str">
        <f t="shared" si="8"/>
        <v>LLC-8-Undeveloped-C/D</v>
      </c>
      <c r="B572" s="99" t="s">
        <v>273</v>
      </c>
      <c r="C572" s="99" t="s">
        <v>97</v>
      </c>
      <c r="D572" s="82" t="str">
        <f>VLOOKUP(Processed_Data!C572,'Literature Lookup Tables'!$P$2:$Q$156,2,0)</f>
        <v>C/D</v>
      </c>
      <c r="E572" s="99" t="s">
        <v>10</v>
      </c>
      <c r="F572" s="99" t="s">
        <v>276</v>
      </c>
      <c r="G572" s="99" t="s">
        <v>277</v>
      </c>
      <c r="H572" s="99" t="s">
        <v>278</v>
      </c>
      <c r="I572" s="99">
        <v>0.44035200000000002</v>
      </c>
    </row>
    <row r="573" spans="1:9" x14ac:dyDescent="0.35">
      <c r="A573" s="82" t="str">
        <f t="shared" si="8"/>
        <v>LLC-8-Single Family Detached-C/D</v>
      </c>
      <c r="B573" s="99" t="s">
        <v>273</v>
      </c>
      <c r="C573" s="99" t="s">
        <v>97</v>
      </c>
      <c r="D573" s="82" t="str">
        <f>VLOOKUP(Processed_Data!C573,'Literature Lookup Tables'!$P$2:$Q$156,2,0)</f>
        <v>C/D</v>
      </c>
      <c r="E573" s="99" t="s">
        <v>3</v>
      </c>
      <c r="F573" s="99" t="s">
        <v>276</v>
      </c>
      <c r="G573" s="99" t="s">
        <v>277</v>
      </c>
      <c r="H573" s="99" t="s">
        <v>278</v>
      </c>
      <c r="I573" s="99">
        <v>0.53006799999999998</v>
      </c>
    </row>
    <row r="574" spans="1:9" x14ac:dyDescent="0.35">
      <c r="A574" s="82" t="str">
        <f t="shared" si="8"/>
        <v>LLC-8-Undeveloped-C/D</v>
      </c>
      <c r="B574" s="99" t="s">
        <v>273</v>
      </c>
      <c r="C574" s="99" t="s">
        <v>97</v>
      </c>
      <c r="D574" s="82" t="str">
        <f>VLOOKUP(Processed_Data!C574,'Literature Lookup Tables'!$P$2:$Q$156,2,0)</f>
        <v>C/D</v>
      </c>
      <c r="E574" s="99" t="s">
        <v>10</v>
      </c>
      <c r="F574" s="99" t="s">
        <v>276</v>
      </c>
      <c r="G574" s="99" t="s">
        <v>277</v>
      </c>
      <c r="H574" s="99" t="s">
        <v>278</v>
      </c>
      <c r="I574" s="99">
        <v>0.87597400000000003</v>
      </c>
    </row>
    <row r="575" spans="1:9" x14ac:dyDescent="0.35">
      <c r="A575" s="82" t="str">
        <f t="shared" si="8"/>
        <v>LLC-1-Single Family Detached-C/D</v>
      </c>
      <c r="B575" s="99" t="s">
        <v>273</v>
      </c>
      <c r="C575" s="99" t="s">
        <v>97</v>
      </c>
      <c r="D575" s="82" t="str">
        <f>VLOOKUP(Processed_Data!C575,'Literature Lookup Tables'!$P$2:$Q$156,2,0)</f>
        <v>C/D</v>
      </c>
      <c r="E575" s="99" t="s">
        <v>3</v>
      </c>
      <c r="F575" s="99" t="s">
        <v>281</v>
      </c>
      <c r="G575" s="99" t="s">
        <v>282</v>
      </c>
      <c r="H575" s="99" t="s">
        <v>278</v>
      </c>
      <c r="I575" s="99">
        <v>1.7486619999999999</v>
      </c>
    </row>
    <row r="576" spans="1:9" x14ac:dyDescent="0.35">
      <c r="A576" s="82" t="str">
        <f t="shared" si="8"/>
        <v>LLC-27-Institutional-C/D</v>
      </c>
      <c r="B576" s="99" t="s">
        <v>273</v>
      </c>
      <c r="C576" s="99" t="s">
        <v>97</v>
      </c>
      <c r="D576" s="82" t="str">
        <f>VLOOKUP(Processed_Data!C576,'Literature Lookup Tables'!$P$2:$Q$156,2,0)</f>
        <v>C/D</v>
      </c>
      <c r="E576" s="99" t="s">
        <v>71</v>
      </c>
      <c r="F576" s="99" t="s">
        <v>283</v>
      </c>
      <c r="G576" s="99" t="s">
        <v>269</v>
      </c>
      <c r="H576" s="99" t="s">
        <v>278</v>
      </c>
      <c r="I576" s="99">
        <v>5.1555999999999998E-2</v>
      </c>
    </row>
    <row r="577" spans="1:9" x14ac:dyDescent="0.35">
      <c r="A577" s="82" t="str">
        <f t="shared" si="8"/>
        <v>LLC-27-Single Family Detached-C/D</v>
      </c>
      <c r="B577" s="99" t="s">
        <v>273</v>
      </c>
      <c r="C577" s="99" t="s">
        <v>97</v>
      </c>
      <c r="D577" s="82" t="str">
        <f>VLOOKUP(Processed_Data!C577,'Literature Lookup Tables'!$P$2:$Q$156,2,0)</f>
        <v>C/D</v>
      </c>
      <c r="E577" s="99" t="s">
        <v>3</v>
      </c>
      <c r="F577" s="99" t="s">
        <v>283</v>
      </c>
      <c r="G577" s="99" t="s">
        <v>269</v>
      </c>
      <c r="H577" s="99" t="s">
        <v>278</v>
      </c>
      <c r="I577" s="99">
        <v>0.66598400000000002</v>
      </c>
    </row>
    <row r="578" spans="1:9" x14ac:dyDescent="0.35">
      <c r="A578" s="82" t="str">
        <f t="shared" si="8"/>
        <v>LLC-27-Undeveloped-C/D</v>
      </c>
      <c r="B578" s="99" t="s">
        <v>273</v>
      </c>
      <c r="C578" s="99" t="s">
        <v>97</v>
      </c>
      <c r="D578" s="82" t="str">
        <f>VLOOKUP(Processed_Data!C578,'Literature Lookup Tables'!$P$2:$Q$156,2,0)</f>
        <v>C/D</v>
      </c>
      <c r="E578" s="99" t="s">
        <v>10</v>
      </c>
      <c r="F578" s="99" t="s">
        <v>283</v>
      </c>
      <c r="G578" s="99" t="s">
        <v>269</v>
      </c>
      <c r="H578" s="99" t="s">
        <v>278</v>
      </c>
      <c r="I578" s="99">
        <v>1.1526780000000001</v>
      </c>
    </row>
    <row r="579" spans="1:9" x14ac:dyDescent="0.35">
      <c r="A579" s="82" t="str">
        <f t="shared" si="8"/>
        <v>LLC-1-Single Family Detached-C/D</v>
      </c>
      <c r="B579" s="99" t="s">
        <v>273</v>
      </c>
      <c r="C579" s="99" t="s">
        <v>97</v>
      </c>
      <c r="D579" s="82" t="str">
        <f>VLOOKUP(Processed_Data!C579,'Literature Lookup Tables'!$P$2:$Q$156,2,0)</f>
        <v>C/D</v>
      </c>
      <c r="E579" s="99" t="s">
        <v>3</v>
      </c>
      <c r="F579" s="99" t="s">
        <v>281</v>
      </c>
      <c r="G579" s="99" t="s">
        <v>282</v>
      </c>
      <c r="H579" s="99" t="s">
        <v>278</v>
      </c>
      <c r="I579" s="99">
        <v>2.3678180000000002</v>
      </c>
    </row>
    <row r="580" spans="1:9" x14ac:dyDescent="0.35">
      <c r="A580" s="82" t="str">
        <f t="shared" si="8"/>
        <v>LLC-91-Golf Course-C/D</v>
      </c>
      <c r="B580" s="99" t="s">
        <v>273</v>
      </c>
      <c r="C580" s="99" t="s">
        <v>97</v>
      </c>
      <c r="D580" s="82" t="str">
        <f>VLOOKUP(Processed_Data!C580,'Literature Lookup Tables'!$P$2:$Q$156,2,0)</f>
        <v>C/D</v>
      </c>
      <c r="E580" s="99" t="s">
        <v>13</v>
      </c>
      <c r="F580" s="99" t="s">
        <v>297</v>
      </c>
      <c r="G580" s="99" t="s">
        <v>295</v>
      </c>
      <c r="H580" s="99" t="s">
        <v>278</v>
      </c>
      <c r="I580" s="99">
        <v>0.16189899999999999</v>
      </c>
    </row>
    <row r="581" spans="1:9" x14ac:dyDescent="0.35">
      <c r="A581" s="82" t="str">
        <f t="shared" si="8"/>
        <v>LLC-91-Single Family Detached-C/D</v>
      </c>
      <c r="B581" s="99" t="s">
        <v>273</v>
      </c>
      <c r="C581" s="99" t="s">
        <v>97</v>
      </c>
      <c r="D581" s="82" t="str">
        <f>VLOOKUP(Processed_Data!C581,'Literature Lookup Tables'!$P$2:$Q$156,2,0)</f>
        <v>C/D</v>
      </c>
      <c r="E581" s="99" t="s">
        <v>3</v>
      </c>
      <c r="F581" s="99" t="s">
        <v>297</v>
      </c>
      <c r="G581" s="99" t="s">
        <v>295</v>
      </c>
      <c r="H581" s="99" t="s">
        <v>278</v>
      </c>
      <c r="I581" s="99">
        <v>0.82651600000000003</v>
      </c>
    </row>
    <row r="582" spans="1:9" x14ac:dyDescent="0.35">
      <c r="A582" s="82" t="str">
        <f t="shared" si="8"/>
        <v>LLC-18-Park, Recreational, or Preserve-C/D</v>
      </c>
      <c r="B582" s="99" t="s">
        <v>273</v>
      </c>
      <c r="C582" s="99" t="s">
        <v>97</v>
      </c>
      <c r="D582" s="82" t="str">
        <f>VLOOKUP(Processed_Data!C582,'Literature Lookup Tables'!$P$2:$Q$156,2,0)</f>
        <v>C/D</v>
      </c>
      <c r="E582" s="99" t="s">
        <v>2</v>
      </c>
      <c r="F582" s="99" t="s">
        <v>268</v>
      </c>
      <c r="G582" s="99" t="s">
        <v>284</v>
      </c>
      <c r="H582" s="99" t="s">
        <v>278</v>
      </c>
      <c r="I582" s="99">
        <v>4.0239999999999998E-3</v>
      </c>
    </row>
    <row r="583" spans="1:9" x14ac:dyDescent="0.35">
      <c r="A583" s="82" t="str">
        <f t="shared" ref="A583:A646" si="9">F583&amp;"-"&amp;E583&amp;"-"&amp;D583</f>
        <v>LLC-6-Industrial and Utility-C/D</v>
      </c>
      <c r="B583" s="99" t="s">
        <v>273</v>
      </c>
      <c r="C583" s="99" t="s">
        <v>95</v>
      </c>
      <c r="D583" s="82" t="str">
        <f>VLOOKUP(Processed_Data!C583,'Literature Lookup Tables'!$P$2:$Q$156,2,0)</f>
        <v>C/D</v>
      </c>
      <c r="E583" s="99" t="s">
        <v>8</v>
      </c>
      <c r="F583" s="99" t="s">
        <v>279</v>
      </c>
      <c r="G583" s="99" t="s">
        <v>280</v>
      </c>
      <c r="H583" s="99" t="s">
        <v>278</v>
      </c>
      <c r="I583" s="99">
        <v>7.5679910000000001</v>
      </c>
    </row>
    <row r="584" spans="1:9" x14ac:dyDescent="0.35">
      <c r="A584" s="82" t="str">
        <f t="shared" si="9"/>
        <v>LLC-6-Retail and Other Commercial-C/D</v>
      </c>
      <c r="B584" s="99" t="s">
        <v>273</v>
      </c>
      <c r="C584" s="99" t="s">
        <v>95</v>
      </c>
      <c r="D584" s="82" t="str">
        <f>VLOOKUP(Processed_Data!C584,'Literature Lookup Tables'!$P$2:$Q$156,2,0)</f>
        <v>C/D</v>
      </c>
      <c r="E584" s="99" t="s">
        <v>5</v>
      </c>
      <c r="F584" s="99" t="s">
        <v>279</v>
      </c>
      <c r="G584" s="99" t="s">
        <v>280</v>
      </c>
      <c r="H584" s="99" t="s">
        <v>278</v>
      </c>
      <c r="I584" s="99">
        <v>2.7818309999999999</v>
      </c>
    </row>
    <row r="585" spans="1:9" x14ac:dyDescent="0.35">
      <c r="A585" s="82" t="str">
        <f t="shared" si="9"/>
        <v>LLC-27-Single Family Detached-C/D</v>
      </c>
      <c r="B585" s="99" t="s">
        <v>273</v>
      </c>
      <c r="C585" s="99" t="s">
        <v>95</v>
      </c>
      <c r="D585" s="82" t="str">
        <f>VLOOKUP(Processed_Data!C585,'Literature Lookup Tables'!$P$2:$Q$156,2,0)</f>
        <v>C/D</v>
      </c>
      <c r="E585" s="99" t="s">
        <v>3</v>
      </c>
      <c r="F585" s="99" t="s">
        <v>283</v>
      </c>
      <c r="G585" s="99" t="s">
        <v>269</v>
      </c>
      <c r="H585" s="99" t="s">
        <v>278</v>
      </c>
      <c r="I585" s="99">
        <v>1.837591</v>
      </c>
    </row>
    <row r="586" spans="1:9" x14ac:dyDescent="0.35">
      <c r="A586" s="82" t="str">
        <f t="shared" si="9"/>
        <v>LLC-27-Undeveloped-C/D</v>
      </c>
      <c r="B586" s="99" t="s">
        <v>273</v>
      </c>
      <c r="C586" s="99" t="s">
        <v>95</v>
      </c>
      <c r="D586" s="82" t="str">
        <f>VLOOKUP(Processed_Data!C586,'Literature Lookup Tables'!$P$2:$Q$156,2,0)</f>
        <v>C/D</v>
      </c>
      <c r="E586" s="99" t="s">
        <v>10</v>
      </c>
      <c r="F586" s="99" t="s">
        <v>283</v>
      </c>
      <c r="G586" s="99" t="s">
        <v>269</v>
      </c>
      <c r="H586" s="99" t="s">
        <v>278</v>
      </c>
      <c r="I586" s="99">
        <v>1.9762999999999999E-2</v>
      </c>
    </row>
    <row r="587" spans="1:9" x14ac:dyDescent="0.35">
      <c r="A587" s="82" t="str">
        <f t="shared" si="9"/>
        <v>LLC-1-Open Water-C/D</v>
      </c>
      <c r="B587" s="99" t="s">
        <v>273</v>
      </c>
      <c r="C587" s="99" t="s">
        <v>95</v>
      </c>
      <c r="D587" s="82" t="str">
        <f>VLOOKUP(Processed_Data!C587,'Literature Lookup Tables'!$P$2:$Q$156,2,0)</f>
        <v>C/D</v>
      </c>
      <c r="E587" s="99" t="s">
        <v>72</v>
      </c>
      <c r="F587" s="99" t="s">
        <v>281</v>
      </c>
      <c r="G587" s="99" t="s">
        <v>282</v>
      </c>
      <c r="H587" s="99" t="s">
        <v>278</v>
      </c>
      <c r="I587" s="99">
        <v>1.2509110000000001</v>
      </c>
    </row>
    <row r="588" spans="1:9" x14ac:dyDescent="0.35">
      <c r="A588" s="82" t="str">
        <f t="shared" si="9"/>
        <v>LLC-1-Single Family Detached-C/D</v>
      </c>
      <c r="B588" s="99" t="s">
        <v>273</v>
      </c>
      <c r="C588" s="99" t="s">
        <v>95</v>
      </c>
      <c r="D588" s="82" t="str">
        <f>VLOOKUP(Processed_Data!C588,'Literature Lookup Tables'!$P$2:$Q$156,2,0)</f>
        <v>C/D</v>
      </c>
      <c r="E588" s="99" t="s">
        <v>3</v>
      </c>
      <c r="F588" s="99" t="s">
        <v>281</v>
      </c>
      <c r="G588" s="99" t="s">
        <v>282</v>
      </c>
      <c r="H588" s="99" t="s">
        <v>278</v>
      </c>
      <c r="I588" s="99">
        <v>2.5693419999999998</v>
      </c>
    </row>
    <row r="589" spans="1:9" x14ac:dyDescent="0.35">
      <c r="A589" s="82" t="str">
        <f t="shared" si="9"/>
        <v>LLC-1-Undeveloped-C/D</v>
      </c>
      <c r="B589" s="99" t="s">
        <v>273</v>
      </c>
      <c r="C589" s="99" t="s">
        <v>95</v>
      </c>
      <c r="D589" s="82" t="str">
        <f>VLOOKUP(Processed_Data!C589,'Literature Lookup Tables'!$P$2:$Q$156,2,0)</f>
        <v>C/D</v>
      </c>
      <c r="E589" s="99" t="s">
        <v>10</v>
      </c>
      <c r="F589" s="99" t="s">
        <v>281</v>
      </c>
      <c r="G589" s="99" t="s">
        <v>282</v>
      </c>
      <c r="H589" s="99" t="s">
        <v>278</v>
      </c>
      <c r="I589" s="99">
        <v>1.8180620000000001</v>
      </c>
    </row>
    <row r="590" spans="1:9" x14ac:dyDescent="0.35">
      <c r="A590" s="82" t="str">
        <f t="shared" si="9"/>
        <v>LLC-27-Single Family Detached-C/D</v>
      </c>
      <c r="B590" s="99" t="s">
        <v>273</v>
      </c>
      <c r="C590" s="99" t="s">
        <v>95</v>
      </c>
      <c r="D590" s="82" t="str">
        <f>VLOOKUP(Processed_Data!C590,'Literature Lookup Tables'!$P$2:$Q$156,2,0)</f>
        <v>C/D</v>
      </c>
      <c r="E590" s="99" t="s">
        <v>3</v>
      </c>
      <c r="F590" s="99" t="s">
        <v>283</v>
      </c>
      <c r="G590" s="99" t="s">
        <v>269</v>
      </c>
      <c r="H590" s="99" t="s">
        <v>278</v>
      </c>
      <c r="I590" s="99">
        <v>1.5016640000000001</v>
      </c>
    </row>
    <row r="591" spans="1:9" x14ac:dyDescent="0.35">
      <c r="A591" s="82" t="str">
        <f t="shared" si="9"/>
        <v>LLC-9-Single Family Detached-C/D</v>
      </c>
      <c r="B591" s="99" t="s">
        <v>273</v>
      </c>
      <c r="C591" s="99" t="s">
        <v>95</v>
      </c>
      <c r="D591" s="82" t="str">
        <f>VLOOKUP(Processed_Data!C591,'Literature Lookup Tables'!$P$2:$Q$156,2,0)</f>
        <v>C/D</v>
      </c>
      <c r="E591" s="99" t="s">
        <v>3</v>
      </c>
      <c r="F591" s="99" t="s">
        <v>291</v>
      </c>
      <c r="G591" s="99" t="s">
        <v>276</v>
      </c>
      <c r="H591" s="99" t="s">
        <v>278</v>
      </c>
      <c r="I591" s="99">
        <v>3.7005999999999997E-2</v>
      </c>
    </row>
    <row r="592" spans="1:9" x14ac:dyDescent="0.35">
      <c r="A592" s="82" t="str">
        <f t="shared" si="9"/>
        <v>LLC-10-Single Family Detached-C/D</v>
      </c>
      <c r="B592" s="99" t="s">
        <v>273</v>
      </c>
      <c r="C592" s="99" t="s">
        <v>95</v>
      </c>
      <c r="D592" s="82" t="str">
        <f>VLOOKUP(Processed_Data!C592,'Literature Lookup Tables'!$P$2:$Q$156,2,0)</f>
        <v>C/D</v>
      </c>
      <c r="E592" s="99" t="s">
        <v>3</v>
      </c>
      <c r="F592" s="99" t="s">
        <v>287</v>
      </c>
      <c r="G592" s="99" t="s">
        <v>281</v>
      </c>
      <c r="H592" s="99" t="s">
        <v>278</v>
      </c>
      <c r="I592" s="99">
        <v>0.774505</v>
      </c>
    </row>
    <row r="593" spans="1:9" x14ac:dyDescent="0.35">
      <c r="A593" s="82" t="str">
        <f t="shared" si="9"/>
        <v>LLC-25-Golf Course-C/D</v>
      </c>
      <c r="B593" s="99" t="s">
        <v>273</v>
      </c>
      <c r="C593" s="99" t="s">
        <v>95</v>
      </c>
      <c r="D593" s="82" t="str">
        <f>VLOOKUP(Processed_Data!C593,'Literature Lookup Tables'!$P$2:$Q$156,2,0)</f>
        <v>C/D</v>
      </c>
      <c r="E593" s="99" t="s">
        <v>13</v>
      </c>
      <c r="F593" s="99" t="s">
        <v>286</v>
      </c>
      <c r="G593" s="99" t="s">
        <v>281</v>
      </c>
      <c r="H593" s="99" t="s">
        <v>278</v>
      </c>
      <c r="I593" s="99">
        <v>1.61948</v>
      </c>
    </row>
    <row r="594" spans="1:9" x14ac:dyDescent="0.35">
      <c r="A594" s="82" t="str">
        <f t="shared" si="9"/>
        <v>LLC-25-Single Family Detached-C/D</v>
      </c>
      <c r="B594" s="99" t="s">
        <v>273</v>
      </c>
      <c r="C594" s="99" t="s">
        <v>95</v>
      </c>
      <c r="D594" s="82" t="str">
        <f>VLOOKUP(Processed_Data!C594,'Literature Lookup Tables'!$P$2:$Q$156,2,0)</f>
        <v>C/D</v>
      </c>
      <c r="E594" s="99" t="s">
        <v>3</v>
      </c>
      <c r="F594" s="99" t="s">
        <v>286</v>
      </c>
      <c r="G594" s="99" t="s">
        <v>281</v>
      </c>
      <c r="H594" s="99" t="s">
        <v>278</v>
      </c>
      <c r="I594" s="99">
        <v>6.6870000000000002E-3</v>
      </c>
    </row>
    <row r="595" spans="1:9" x14ac:dyDescent="0.35">
      <c r="A595" s="82" t="str">
        <f t="shared" si="9"/>
        <v>LLC-25-Undeveloped-C/D</v>
      </c>
      <c r="B595" s="99" t="s">
        <v>273</v>
      </c>
      <c r="C595" s="99" t="s">
        <v>95</v>
      </c>
      <c r="D595" s="82" t="str">
        <f>VLOOKUP(Processed_Data!C595,'Literature Lookup Tables'!$P$2:$Q$156,2,0)</f>
        <v>C/D</v>
      </c>
      <c r="E595" s="99" t="s">
        <v>10</v>
      </c>
      <c r="F595" s="99" t="s">
        <v>286</v>
      </c>
      <c r="G595" s="99" t="s">
        <v>281</v>
      </c>
      <c r="H595" s="99" t="s">
        <v>278</v>
      </c>
      <c r="I595" s="99">
        <v>1.405748</v>
      </c>
    </row>
    <row r="596" spans="1:9" x14ac:dyDescent="0.35">
      <c r="A596" s="82" t="str">
        <f t="shared" si="9"/>
        <v>LLC-19-Golf Course-C/D</v>
      </c>
      <c r="B596" s="99" t="s">
        <v>273</v>
      </c>
      <c r="C596" s="99" t="s">
        <v>95</v>
      </c>
      <c r="D596" s="82" t="str">
        <f>VLOOKUP(Processed_Data!C596,'Literature Lookup Tables'!$P$2:$Q$156,2,0)</f>
        <v>C/D</v>
      </c>
      <c r="E596" s="99" t="s">
        <v>13</v>
      </c>
      <c r="F596" s="99" t="s">
        <v>298</v>
      </c>
      <c r="G596" s="99" t="s">
        <v>281</v>
      </c>
      <c r="H596" s="99" t="s">
        <v>278</v>
      </c>
      <c r="I596" s="99">
        <v>1.693298</v>
      </c>
    </row>
    <row r="597" spans="1:9" x14ac:dyDescent="0.35">
      <c r="A597" s="82" t="str">
        <f t="shared" si="9"/>
        <v>LLC-1-Golf Course-C/D</v>
      </c>
      <c r="B597" s="99" t="s">
        <v>273</v>
      </c>
      <c r="C597" s="99" t="s">
        <v>95</v>
      </c>
      <c r="D597" s="82" t="str">
        <f>VLOOKUP(Processed_Data!C597,'Literature Lookup Tables'!$P$2:$Q$156,2,0)</f>
        <v>C/D</v>
      </c>
      <c r="E597" s="99" t="s">
        <v>13</v>
      </c>
      <c r="F597" s="99" t="s">
        <v>281</v>
      </c>
      <c r="G597" s="99" t="s">
        <v>282</v>
      </c>
      <c r="H597" s="99" t="s">
        <v>278</v>
      </c>
      <c r="I597" s="99">
        <v>3.2780999999999998E-2</v>
      </c>
    </row>
    <row r="598" spans="1:9" x14ac:dyDescent="0.35">
      <c r="A598" s="82" t="str">
        <f t="shared" si="9"/>
        <v>LLC-27-Agricultural-C/D</v>
      </c>
      <c r="B598" s="99" t="s">
        <v>273</v>
      </c>
      <c r="C598" s="99" t="s">
        <v>95</v>
      </c>
      <c r="D598" s="82" t="str">
        <f>VLOOKUP(Processed_Data!C598,'Literature Lookup Tables'!$P$2:$Q$156,2,0)</f>
        <v>C/D</v>
      </c>
      <c r="E598" s="99" t="s">
        <v>15</v>
      </c>
      <c r="F598" s="99" t="s">
        <v>283</v>
      </c>
      <c r="G598" s="99" t="s">
        <v>269</v>
      </c>
      <c r="H598" s="99" t="s">
        <v>278</v>
      </c>
      <c r="I598" s="99">
        <v>0.21976799999999999</v>
      </c>
    </row>
    <row r="599" spans="1:9" x14ac:dyDescent="0.35">
      <c r="A599" s="82" t="str">
        <f t="shared" si="9"/>
        <v>LLC-27-Single Family Detached-C/D</v>
      </c>
      <c r="B599" s="99" t="s">
        <v>273</v>
      </c>
      <c r="C599" s="99" t="s">
        <v>95</v>
      </c>
      <c r="D599" s="82" t="str">
        <f>VLOOKUP(Processed_Data!C599,'Literature Lookup Tables'!$P$2:$Q$156,2,0)</f>
        <v>C/D</v>
      </c>
      <c r="E599" s="99" t="s">
        <v>3</v>
      </c>
      <c r="F599" s="99" t="s">
        <v>283</v>
      </c>
      <c r="G599" s="99" t="s">
        <v>269</v>
      </c>
      <c r="H599" s="99" t="s">
        <v>278</v>
      </c>
      <c r="I599" s="99">
        <v>0.83390799999999998</v>
      </c>
    </row>
    <row r="600" spans="1:9" x14ac:dyDescent="0.35">
      <c r="A600" s="82" t="str">
        <f t="shared" si="9"/>
        <v>LLC-27-Undeveloped-C/D</v>
      </c>
      <c r="B600" s="99" t="s">
        <v>273</v>
      </c>
      <c r="C600" s="99" t="s">
        <v>95</v>
      </c>
      <c r="D600" s="82" t="str">
        <f>VLOOKUP(Processed_Data!C600,'Literature Lookup Tables'!$P$2:$Q$156,2,0)</f>
        <v>C/D</v>
      </c>
      <c r="E600" s="99" t="s">
        <v>10</v>
      </c>
      <c r="F600" s="99" t="s">
        <v>283</v>
      </c>
      <c r="G600" s="99" t="s">
        <v>269</v>
      </c>
      <c r="H600" s="99" t="s">
        <v>278</v>
      </c>
      <c r="I600" s="99">
        <v>1.223635</v>
      </c>
    </row>
    <row r="601" spans="1:9" x14ac:dyDescent="0.35">
      <c r="A601" s="82" t="str">
        <f t="shared" si="9"/>
        <v>LLC-26-Golf Course-C/D</v>
      </c>
      <c r="B601" s="99" t="s">
        <v>273</v>
      </c>
      <c r="C601" s="99" t="s">
        <v>95</v>
      </c>
      <c r="D601" s="82" t="str">
        <f>VLOOKUP(Processed_Data!C601,'Literature Lookup Tables'!$P$2:$Q$156,2,0)</f>
        <v>C/D</v>
      </c>
      <c r="E601" s="99" t="s">
        <v>13</v>
      </c>
      <c r="F601" s="99" t="s">
        <v>303</v>
      </c>
      <c r="G601" s="99" t="s">
        <v>286</v>
      </c>
      <c r="H601" s="99" t="s">
        <v>278</v>
      </c>
      <c r="I601" s="99">
        <v>0.33081199999999999</v>
      </c>
    </row>
    <row r="602" spans="1:9" x14ac:dyDescent="0.35">
      <c r="A602" s="82" t="str">
        <f t="shared" si="9"/>
        <v>LLC-26-Single Family Detached-C/D</v>
      </c>
      <c r="B602" s="99" t="s">
        <v>273</v>
      </c>
      <c r="C602" s="99" t="s">
        <v>95</v>
      </c>
      <c r="D602" s="82" t="str">
        <f>VLOOKUP(Processed_Data!C602,'Literature Lookup Tables'!$P$2:$Q$156,2,0)</f>
        <v>C/D</v>
      </c>
      <c r="E602" s="99" t="s">
        <v>3</v>
      </c>
      <c r="F602" s="99" t="s">
        <v>303</v>
      </c>
      <c r="G602" s="99" t="s">
        <v>286</v>
      </c>
      <c r="H602" s="99" t="s">
        <v>278</v>
      </c>
      <c r="I602" s="99">
        <v>0.51428700000000005</v>
      </c>
    </row>
    <row r="603" spans="1:9" x14ac:dyDescent="0.35">
      <c r="A603" s="82" t="str">
        <f t="shared" si="9"/>
        <v>LLC-26-Undeveloped-C/D</v>
      </c>
      <c r="B603" s="99" t="s">
        <v>273</v>
      </c>
      <c r="C603" s="99" t="s">
        <v>95</v>
      </c>
      <c r="D603" s="82" t="str">
        <f>VLOOKUP(Processed_Data!C603,'Literature Lookup Tables'!$P$2:$Q$156,2,0)</f>
        <v>C/D</v>
      </c>
      <c r="E603" s="99" t="s">
        <v>10</v>
      </c>
      <c r="F603" s="99" t="s">
        <v>303</v>
      </c>
      <c r="G603" s="99" t="s">
        <v>286</v>
      </c>
      <c r="H603" s="99" t="s">
        <v>278</v>
      </c>
      <c r="I603" s="99">
        <v>1.519001</v>
      </c>
    </row>
    <row r="604" spans="1:9" x14ac:dyDescent="0.35">
      <c r="A604" s="82" t="str">
        <f t="shared" si="9"/>
        <v>LLC-26-Single Family Detached-C/D</v>
      </c>
      <c r="B604" s="99" t="s">
        <v>273</v>
      </c>
      <c r="C604" s="99" t="s">
        <v>95</v>
      </c>
      <c r="D604" s="82" t="str">
        <f>VLOOKUP(Processed_Data!C604,'Literature Lookup Tables'!$P$2:$Q$156,2,0)</f>
        <v>C/D</v>
      </c>
      <c r="E604" s="99" t="s">
        <v>3</v>
      </c>
      <c r="F604" s="99" t="s">
        <v>303</v>
      </c>
      <c r="G604" s="99" t="s">
        <v>286</v>
      </c>
      <c r="H604" s="99" t="s">
        <v>278</v>
      </c>
      <c r="I604" s="99">
        <v>0.26855200000000001</v>
      </c>
    </row>
    <row r="605" spans="1:9" x14ac:dyDescent="0.35">
      <c r="A605" s="82" t="str">
        <f t="shared" si="9"/>
        <v>LLC-26-Undeveloped-C/D</v>
      </c>
      <c r="B605" s="99" t="s">
        <v>273</v>
      </c>
      <c r="C605" s="99" t="s">
        <v>95</v>
      </c>
      <c r="D605" s="82" t="str">
        <f>VLOOKUP(Processed_Data!C605,'Literature Lookup Tables'!$P$2:$Q$156,2,0)</f>
        <v>C/D</v>
      </c>
      <c r="E605" s="99" t="s">
        <v>10</v>
      </c>
      <c r="F605" s="99" t="s">
        <v>303</v>
      </c>
      <c r="G605" s="99" t="s">
        <v>286</v>
      </c>
      <c r="H605" s="99" t="s">
        <v>278</v>
      </c>
      <c r="I605" s="99">
        <v>1.796678</v>
      </c>
    </row>
    <row r="606" spans="1:9" x14ac:dyDescent="0.35">
      <c r="A606" s="82" t="str">
        <f t="shared" si="9"/>
        <v>LLC-91-Golf Course-C/D</v>
      </c>
      <c r="B606" s="99" t="s">
        <v>273</v>
      </c>
      <c r="C606" s="99" t="s">
        <v>95</v>
      </c>
      <c r="D606" s="82" t="str">
        <f>VLOOKUP(Processed_Data!C606,'Literature Lookup Tables'!$P$2:$Q$156,2,0)</f>
        <v>C/D</v>
      </c>
      <c r="E606" s="99" t="s">
        <v>13</v>
      </c>
      <c r="F606" s="99" t="s">
        <v>297</v>
      </c>
      <c r="G606" s="99" t="s">
        <v>295</v>
      </c>
      <c r="H606" s="99" t="s">
        <v>278</v>
      </c>
      <c r="I606" s="99">
        <v>4.6962599999999997</v>
      </c>
    </row>
    <row r="607" spans="1:9" x14ac:dyDescent="0.35">
      <c r="A607" s="82" t="str">
        <f t="shared" si="9"/>
        <v>LLC-91-Single Family Detached-C/D</v>
      </c>
      <c r="B607" s="99" t="s">
        <v>273</v>
      </c>
      <c r="C607" s="99" t="s">
        <v>95</v>
      </c>
      <c r="D607" s="82" t="str">
        <f>VLOOKUP(Processed_Data!C607,'Literature Lookup Tables'!$P$2:$Q$156,2,0)</f>
        <v>C/D</v>
      </c>
      <c r="E607" s="99" t="s">
        <v>3</v>
      </c>
      <c r="F607" s="99" t="s">
        <v>297</v>
      </c>
      <c r="G607" s="99" t="s">
        <v>295</v>
      </c>
      <c r="H607" s="99" t="s">
        <v>278</v>
      </c>
      <c r="I607" s="99">
        <v>0.48649900000000001</v>
      </c>
    </row>
    <row r="608" spans="1:9" x14ac:dyDescent="0.35">
      <c r="A608" s="82" t="str">
        <f t="shared" si="9"/>
        <v>LLC-91-Undeveloped-C/D</v>
      </c>
      <c r="B608" s="99" t="s">
        <v>273</v>
      </c>
      <c r="C608" s="99" t="s">
        <v>95</v>
      </c>
      <c r="D608" s="82" t="str">
        <f>VLOOKUP(Processed_Data!C608,'Literature Lookup Tables'!$P$2:$Q$156,2,0)</f>
        <v>C/D</v>
      </c>
      <c r="E608" s="99" t="s">
        <v>10</v>
      </c>
      <c r="F608" s="99" t="s">
        <v>297</v>
      </c>
      <c r="G608" s="99" t="s">
        <v>295</v>
      </c>
      <c r="H608" s="99" t="s">
        <v>278</v>
      </c>
      <c r="I608" s="99">
        <v>0.157693</v>
      </c>
    </row>
    <row r="609" spans="1:9" x14ac:dyDescent="0.35">
      <c r="A609" s="82" t="str">
        <f t="shared" si="9"/>
        <v>LLC-18-Park, Recreational, or Preserve-C/D</v>
      </c>
      <c r="B609" s="99" t="s">
        <v>273</v>
      </c>
      <c r="C609" s="99" t="s">
        <v>95</v>
      </c>
      <c r="D609" s="82" t="str">
        <f>VLOOKUP(Processed_Data!C609,'Literature Lookup Tables'!$P$2:$Q$156,2,0)</f>
        <v>C/D</v>
      </c>
      <c r="E609" s="99" t="s">
        <v>2</v>
      </c>
      <c r="F609" s="99" t="s">
        <v>268</v>
      </c>
      <c r="G609" s="99" t="s">
        <v>284</v>
      </c>
      <c r="H609" s="99" t="s">
        <v>278</v>
      </c>
      <c r="I609" s="99">
        <v>0.17921500000000001</v>
      </c>
    </row>
    <row r="610" spans="1:9" x14ac:dyDescent="0.35">
      <c r="A610" s="82" t="str">
        <f t="shared" si="9"/>
        <v>LLC-18-Single Family Detached-C/D</v>
      </c>
      <c r="B610" s="99" t="s">
        <v>273</v>
      </c>
      <c r="C610" s="99" t="s">
        <v>95</v>
      </c>
      <c r="D610" s="82" t="str">
        <f>VLOOKUP(Processed_Data!C610,'Literature Lookup Tables'!$P$2:$Q$156,2,0)</f>
        <v>C/D</v>
      </c>
      <c r="E610" s="99" t="s">
        <v>3</v>
      </c>
      <c r="F610" s="99" t="s">
        <v>268</v>
      </c>
      <c r="G610" s="99" t="s">
        <v>284</v>
      </c>
      <c r="H610" s="99" t="s">
        <v>278</v>
      </c>
      <c r="I610" s="99">
        <v>1.0205070000000001</v>
      </c>
    </row>
    <row r="611" spans="1:9" x14ac:dyDescent="0.35">
      <c r="A611" s="82" t="str">
        <f t="shared" si="9"/>
        <v>LLC-18-Undeveloped-C/D</v>
      </c>
      <c r="B611" s="99" t="s">
        <v>273</v>
      </c>
      <c r="C611" s="99" t="s">
        <v>95</v>
      </c>
      <c r="D611" s="82" t="str">
        <f>VLOOKUP(Processed_Data!C611,'Literature Lookup Tables'!$P$2:$Q$156,2,0)</f>
        <v>C/D</v>
      </c>
      <c r="E611" s="99" t="s">
        <v>10</v>
      </c>
      <c r="F611" s="99" t="s">
        <v>268</v>
      </c>
      <c r="G611" s="99" t="s">
        <v>284</v>
      </c>
      <c r="H611" s="99" t="s">
        <v>278</v>
      </c>
      <c r="I611" s="99">
        <v>2.9601440000000001</v>
      </c>
    </row>
    <row r="612" spans="1:9" x14ac:dyDescent="0.35">
      <c r="A612" s="82" t="str">
        <f t="shared" si="9"/>
        <v>LLC-18-Agricultural-C/D</v>
      </c>
      <c r="B612" s="99" t="s">
        <v>273</v>
      </c>
      <c r="C612" s="99" t="s">
        <v>95</v>
      </c>
      <c r="D612" s="82" t="str">
        <f>VLOOKUP(Processed_Data!C612,'Literature Lookup Tables'!$P$2:$Q$156,2,0)</f>
        <v>C/D</v>
      </c>
      <c r="E612" s="99" t="s">
        <v>15</v>
      </c>
      <c r="F612" s="99" t="s">
        <v>268</v>
      </c>
      <c r="G612" s="99" t="s">
        <v>284</v>
      </c>
      <c r="H612" s="99" t="s">
        <v>278</v>
      </c>
      <c r="I612" s="99">
        <v>7.4805999999999997E-2</v>
      </c>
    </row>
    <row r="613" spans="1:9" x14ac:dyDescent="0.35">
      <c r="A613" s="82" t="str">
        <f t="shared" si="9"/>
        <v>LLC-18-Park, Recreational, or Preserve-C/D</v>
      </c>
      <c r="B613" s="99" t="s">
        <v>273</v>
      </c>
      <c r="C613" s="99" t="s">
        <v>95</v>
      </c>
      <c r="D613" s="82" t="str">
        <f>VLOOKUP(Processed_Data!C613,'Literature Lookup Tables'!$P$2:$Q$156,2,0)</f>
        <v>C/D</v>
      </c>
      <c r="E613" s="99" t="s">
        <v>2</v>
      </c>
      <c r="F613" s="99" t="s">
        <v>268</v>
      </c>
      <c r="G613" s="99" t="s">
        <v>284</v>
      </c>
      <c r="H613" s="99" t="s">
        <v>278</v>
      </c>
      <c r="I613" s="99">
        <v>0.15396000000000001</v>
      </c>
    </row>
    <row r="614" spans="1:9" x14ac:dyDescent="0.35">
      <c r="A614" s="82" t="str">
        <f t="shared" si="9"/>
        <v>LLC-18-Undeveloped-C/D</v>
      </c>
      <c r="B614" s="99" t="s">
        <v>273</v>
      </c>
      <c r="C614" s="99" t="s">
        <v>95</v>
      </c>
      <c r="D614" s="82" t="str">
        <f>VLOOKUP(Processed_Data!C614,'Literature Lookup Tables'!$P$2:$Q$156,2,0)</f>
        <v>C/D</v>
      </c>
      <c r="E614" s="99" t="s">
        <v>10</v>
      </c>
      <c r="F614" s="99" t="s">
        <v>268</v>
      </c>
      <c r="G614" s="99" t="s">
        <v>284</v>
      </c>
      <c r="H614" s="99" t="s">
        <v>278</v>
      </c>
      <c r="I614" s="99">
        <v>4.6515000000000001E-2</v>
      </c>
    </row>
    <row r="615" spans="1:9" x14ac:dyDescent="0.35">
      <c r="A615" s="82" t="str">
        <f t="shared" si="9"/>
        <v>LLC-26-Undeveloped-C/D</v>
      </c>
      <c r="B615" s="99" t="s">
        <v>273</v>
      </c>
      <c r="C615" s="99" t="s">
        <v>95</v>
      </c>
      <c r="D615" s="82" t="str">
        <f>VLOOKUP(Processed_Data!C615,'Literature Lookup Tables'!$P$2:$Q$156,2,0)</f>
        <v>C/D</v>
      </c>
      <c r="E615" s="99" t="s">
        <v>10</v>
      </c>
      <c r="F615" s="99" t="s">
        <v>303</v>
      </c>
      <c r="G615" s="99" t="s">
        <v>286</v>
      </c>
      <c r="H615" s="99" t="s">
        <v>278</v>
      </c>
      <c r="I615" s="99">
        <v>2.1539489999999999</v>
      </c>
    </row>
    <row r="616" spans="1:9" x14ac:dyDescent="0.35">
      <c r="A616" s="82" t="str">
        <f t="shared" si="9"/>
        <v>LLC-11-Single Family Detached-C/D</v>
      </c>
      <c r="B616" s="99" t="s">
        <v>273</v>
      </c>
      <c r="C616" s="99" t="s">
        <v>98</v>
      </c>
      <c r="D616" s="82" t="str">
        <f>VLOOKUP(Processed_Data!C616,'Literature Lookup Tables'!$P$2:$Q$156,2,0)</f>
        <v>C/D</v>
      </c>
      <c r="E616" s="99" t="s">
        <v>3</v>
      </c>
      <c r="F616" s="99" t="s">
        <v>290</v>
      </c>
      <c r="G616" s="99" t="s">
        <v>279</v>
      </c>
      <c r="H616" s="99" t="s">
        <v>278</v>
      </c>
      <c r="I616" s="99">
        <v>3.0891730000000002</v>
      </c>
    </row>
    <row r="617" spans="1:9" x14ac:dyDescent="0.35">
      <c r="A617" s="82" t="str">
        <f t="shared" si="9"/>
        <v>LLC-11-Undeveloped-C/D</v>
      </c>
      <c r="B617" s="99" t="s">
        <v>273</v>
      </c>
      <c r="C617" s="99" t="s">
        <v>98</v>
      </c>
      <c r="D617" s="82" t="str">
        <f>VLOOKUP(Processed_Data!C617,'Literature Lookup Tables'!$P$2:$Q$156,2,0)</f>
        <v>C/D</v>
      </c>
      <c r="E617" s="99" t="s">
        <v>10</v>
      </c>
      <c r="F617" s="99" t="s">
        <v>290</v>
      </c>
      <c r="G617" s="99" t="s">
        <v>279</v>
      </c>
      <c r="H617" s="99" t="s">
        <v>278</v>
      </c>
      <c r="I617" s="99">
        <v>5.7000000000000003E-5</v>
      </c>
    </row>
    <row r="618" spans="1:9" x14ac:dyDescent="0.35">
      <c r="A618" s="82" t="str">
        <f t="shared" si="9"/>
        <v>LLC-12-Single Family Detached-C/D</v>
      </c>
      <c r="B618" s="99" t="s">
        <v>273</v>
      </c>
      <c r="C618" s="99" t="s">
        <v>98</v>
      </c>
      <c r="D618" s="82" t="str">
        <f>VLOOKUP(Processed_Data!C618,'Literature Lookup Tables'!$P$2:$Q$156,2,0)</f>
        <v>C/D</v>
      </c>
      <c r="E618" s="99" t="s">
        <v>3</v>
      </c>
      <c r="F618" s="99" t="s">
        <v>292</v>
      </c>
      <c r="G618" s="99" t="s">
        <v>290</v>
      </c>
      <c r="H618" s="99" t="s">
        <v>278</v>
      </c>
      <c r="I618" s="99">
        <v>0.78600899999999996</v>
      </c>
    </row>
    <row r="619" spans="1:9" x14ac:dyDescent="0.35">
      <c r="A619" s="82" t="str">
        <f t="shared" si="9"/>
        <v>LLC-11-Single Family Detached-C/D</v>
      </c>
      <c r="B619" s="99" t="s">
        <v>273</v>
      </c>
      <c r="C619" s="99" t="s">
        <v>98</v>
      </c>
      <c r="D619" s="82" t="str">
        <f>VLOOKUP(Processed_Data!C619,'Literature Lookup Tables'!$P$2:$Q$156,2,0)</f>
        <v>C/D</v>
      </c>
      <c r="E619" s="99" t="s">
        <v>3</v>
      </c>
      <c r="F619" s="99" t="s">
        <v>290</v>
      </c>
      <c r="G619" s="99" t="s">
        <v>279</v>
      </c>
      <c r="H619" s="99" t="s">
        <v>278</v>
      </c>
      <c r="I619" s="99">
        <v>0.65024199999999999</v>
      </c>
    </row>
    <row r="620" spans="1:9" x14ac:dyDescent="0.35">
      <c r="A620" s="82" t="str">
        <f t="shared" si="9"/>
        <v>LLC-12-Undeveloped-C/D</v>
      </c>
      <c r="B620" s="99" t="s">
        <v>273</v>
      </c>
      <c r="C620" s="99" t="s">
        <v>98</v>
      </c>
      <c r="D620" s="82" t="str">
        <f>VLOOKUP(Processed_Data!C620,'Literature Lookup Tables'!$P$2:$Q$156,2,0)</f>
        <v>C/D</v>
      </c>
      <c r="E620" s="99" t="s">
        <v>10</v>
      </c>
      <c r="F620" s="99" t="s">
        <v>292</v>
      </c>
      <c r="G620" s="99" t="s">
        <v>290</v>
      </c>
      <c r="H620" s="99" t="s">
        <v>278</v>
      </c>
      <c r="I620" s="99">
        <v>0.35471599999999998</v>
      </c>
    </row>
    <row r="621" spans="1:9" x14ac:dyDescent="0.35">
      <c r="A621" s="82" t="str">
        <f t="shared" si="9"/>
        <v>LLC-11-Undeveloped-C/D</v>
      </c>
      <c r="B621" s="99" t="s">
        <v>273</v>
      </c>
      <c r="C621" s="99" t="s">
        <v>98</v>
      </c>
      <c r="D621" s="82" t="str">
        <f>VLOOKUP(Processed_Data!C621,'Literature Lookup Tables'!$P$2:$Q$156,2,0)</f>
        <v>C/D</v>
      </c>
      <c r="E621" s="99" t="s">
        <v>10</v>
      </c>
      <c r="F621" s="99" t="s">
        <v>290</v>
      </c>
      <c r="G621" s="99" t="s">
        <v>279</v>
      </c>
      <c r="H621" s="99" t="s">
        <v>278</v>
      </c>
      <c r="I621" s="99">
        <v>1.9940000000000001E-3</v>
      </c>
    </row>
    <row r="622" spans="1:9" x14ac:dyDescent="0.35">
      <c r="A622" s="82" t="str">
        <f t="shared" si="9"/>
        <v>LLC-12-Single Family Detached-C/D</v>
      </c>
      <c r="B622" s="99" t="s">
        <v>273</v>
      </c>
      <c r="C622" s="99" t="s">
        <v>98</v>
      </c>
      <c r="D622" s="82" t="str">
        <f>VLOOKUP(Processed_Data!C622,'Literature Lookup Tables'!$P$2:$Q$156,2,0)</f>
        <v>C/D</v>
      </c>
      <c r="E622" s="99" t="s">
        <v>3</v>
      </c>
      <c r="F622" s="99" t="s">
        <v>292</v>
      </c>
      <c r="G622" s="99" t="s">
        <v>290</v>
      </c>
      <c r="H622" s="99" t="s">
        <v>278</v>
      </c>
      <c r="I622" s="99">
        <v>1.9420090000000001</v>
      </c>
    </row>
    <row r="623" spans="1:9" x14ac:dyDescent="0.35">
      <c r="A623" s="82" t="str">
        <f t="shared" si="9"/>
        <v>LLC-12-Undeveloped-C/D</v>
      </c>
      <c r="B623" s="99" t="s">
        <v>273</v>
      </c>
      <c r="C623" s="99" t="s">
        <v>98</v>
      </c>
      <c r="D623" s="82" t="str">
        <f>VLOOKUP(Processed_Data!C623,'Literature Lookup Tables'!$P$2:$Q$156,2,0)</f>
        <v>C/D</v>
      </c>
      <c r="E623" s="99" t="s">
        <v>10</v>
      </c>
      <c r="F623" s="99" t="s">
        <v>292</v>
      </c>
      <c r="G623" s="99" t="s">
        <v>290</v>
      </c>
      <c r="H623" s="99" t="s">
        <v>278</v>
      </c>
      <c r="I623" s="99">
        <v>1.169103</v>
      </c>
    </row>
    <row r="624" spans="1:9" x14ac:dyDescent="0.35">
      <c r="A624" s="82" t="str">
        <f t="shared" si="9"/>
        <v>LLC-13-Single Family Detached-C/D</v>
      </c>
      <c r="B624" s="99" t="s">
        <v>273</v>
      </c>
      <c r="C624" s="99" t="s">
        <v>98</v>
      </c>
      <c r="D624" s="82" t="str">
        <f>VLOOKUP(Processed_Data!C624,'Literature Lookup Tables'!$P$2:$Q$156,2,0)</f>
        <v>C/D</v>
      </c>
      <c r="E624" s="99" t="s">
        <v>3</v>
      </c>
      <c r="F624" s="99" t="s">
        <v>293</v>
      </c>
      <c r="G624" s="99" t="s">
        <v>292</v>
      </c>
      <c r="H624" s="99" t="s">
        <v>278</v>
      </c>
      <c r="I624" s="99">
        <v>0.17103499999999999</v>
      </c>
    </row>
    <row r="625" spans="1:9" x14ac:dyDescent="0.35">
      <c r="A625" s="82" t="str">
        <f t="shared" si="9"/>
        <v>LLC-13-Undeveloped-C/D</v>
      </c>
      <c r="B625" s="99" t="s">
        <v>273</v>
      </c>
      <c r="C625" s="99" t="s">
        <v>98</v>
      </c>
      <c r="D625" s="82" t="str">
        <f>VLOOKUP(Processed_Data!C625,'Literature Lookup Tables'!$P$2:$Q$156,2,0)</f>
        <v>C/D</v>
      </c>
      <c r="E625" s="99" t="s">
        <v>10</v>
      </c>
      <c r="F625" s="99" t="s">
        <v>293</v>
      </c>
      <c r="G625" s="99" t="s">
        <v>292</v>
      </c>
      <c r="H625" s="99" t="s">
        <v>278</v>
      </c>
      <c r="I625" s="99">
        <v>0.56398800000000004</v>
      </c>
    </row>
    <row r="626" spans="1:9" x14ac:dyDescent="0.35">
      <c r="A626" s="82" t="str">
        <f t="shared" si="9"/>
        <v>LLC-11-Major Highway-C/D</v>
      </c>
      <c r="B626" s="99" t="s">
        <v>273</v>
      </c>
      <c r="C626" s="99" t="s">
        <v>102</v>
      </c>
      <c r="D626" s="82" t="str">
        <f>VLOOKUP(Processed_Data!C626,'Literature Lookup Tables'!$P$2:$Q$156,2,0)</f>
        <v>C/D</v>
      </c>
      <c r="E626" s="99" t="s">
        <v>0</v>
      </c>
      <c r="F626" s="99" t="s">
        <v>290</v>
      </c>
      <c r="G626" s="99" t="s">
        <v>279</v>
      </c>
      <c r="H626" s="99" t="s">
        <v>278</v>
      </c>
      <c r="I626" s="99">
        <v>0.450401</v>
      </c>
    </row>
    <row r="627" spans="1:9" x14ac:dyDescent="0.35">
      <c r="A627" s="82" t="str">
        <f t="shared" si="9"/>
        <v>LLC-13-Single Family Detached-C/D</v>
      </c>
      <c r="B627" s="99" t="s">
        <v>273</v>
      </c>
      <c r="C627" s="99" t="s">
        <v>102</v>
      </c>
      <c r="D627" s="82" t="str">
        <f>VLOOKUP(Processed_Data!C627,'Literature Lookup Tables'!$P$2:$Q$156,2,0)</f>
        <v>C/D</v>
      </c>
      <c r="E627" s="99" t="s">
        <v>3</v>
      </c>
      <c r="F627" s="99" t="s">
        <v>293</v>
      </c>
      <c r="G627" s="99" t="s">
        <v>292</v>
      </c>
      <c r="H627" s="99" t="s">
        <v>278</v>
      </c>
      <c r="I627" s="99">
        <v>1.1390750000000001</v>
      </c>
    </row>
    <row r="628" spans="1:9" x14ac:dyDescent="0.35">
      <c r="A628" s="82" t="str">
        <f t="shared" si="9"/>
        <v>LLC-11-Undeveloped-C/D</v>
      </c>
      <c r="B628" s="99" t="s">
        <v>273</v>
      </c>
      <c r="C628" s="99" t="s">
        <v>102</v>
      </c>
      <c r="D628" s="82" t="str">
        <f>VLOOKUP(Processed_Data!C628,'Literature Lookup Tables'!$P$2:$Q$156,2,0)</f>
        <v>C/D</v>
      </c>
      <c r="E628" s="99" t="s">
        <v>10</v>
      </c>
      <c r="F628" s="99" t="s">
        <v>290</v>
      </c>
      <c r="G628" s="99" t="s">
        <v>279</v>
      </c>
      <c r="H628" s="99" t="s">
        <v>278</v>
      </c>
      <c r="I628" s="99">
        <v>7.5166999999999998E-2</v>
      </c>
    </row>
    <row r="629" spans="1:9" x14ac:dyDescent="0.35">
      <c r="A629" s="82" t="str">
        <f t="shared" si="9"/>
        <v>LLC-13-Undeveloped-C/D</v>
      </c>
      <c r="B629" s="99" t="s">
        <v>273</v>
      </c>
      <c r="C629" s="99" t="s">
        <v>102</v>
      </c>
      <c r="D629" s="82" t="str">
        <f>VLOOKUP(Processed_Data!C629,'Literature Lookup Tables'!$P$2:$Q$156,2,0)</f>
        <v>C/D</v>
      </c>
      <c r="E629" s="99" t="s">
        <v>10</v>
      </c>
      <c r="F629" s="99" t="s">
        <v>293</v>
      </c>
      <c r="G629" s="99" t="s">
        <v>292</v>
      </c>
      <c r="H629" s="99" t="s">
        <v>278</v>
      </c>
      <c r="I629" s="99">
        <v>1.3749119999999999</v>
      </c>
    </row>
    <row r="630" spans="1:9" x14ac:dyDescent="0.35">
      <c r="A630" s="82" t="str">
        <f t="shared" si="9"/>
        <v>LLC-22-Single Family Detached-C/D</v>
      </c>
      <c r="B630" s="99" t="s">
        <v>273</v>
      </c>
      <c r="C630" s="99" t="s">
        <v>100</v>
      </c>
      <c r="D630" s="82" t="str">
        <f>VLOOKUP(Processed_Data!C630,'Literature Lookup Tables'!$P$2:$Q$156,2,0)</f>
        <v>C/D</v>
      </c>
      <c r="E630" s="99" t="s">
        <v>3</v>
      </c>
      <c r="F630" s="99" t="s">
        <v>301</v>
      </c>
      <c r="G630" s="99" t="s">
        <v>302</v>
      </c>
      <c r="H630" s="99" t="s">
        <v>278</v>
      </c>
      <c r="I630" s="99">
        <v>0.35840300000000003</v>
      </c>
    </row>
    <row r="631" spans="1:9" x14ac:dyDescent="0.35">
      <c r="A631" s="82" t="str">
        <f t="shared" si="9"/>
        <v>LLC-91-Single Family Detached-C/D</v>
      </c>
      <c r="B631" s="99" t="s">
        <v>273</v>
      </c>
      <c r="C631" s="99" t="s">
        <v>100</v>
      </c>
      <c r="D631" s="82" t="str">
        <f>VLOOKUP(Processed_Data!C631,'Literature Lookup Tables'!$P$2:$Q$156,2,0)</f>
        <v>C/D</v>
      </c>
      <c r="E631" s="99" t="s">
        <v>3</v>
      </c>
      <c r="F631" s="99" t="s">
        <v>297</v>
      </c>
      <c r="G631" s="99" t="s">
        <v>295</v>
      </c>
      <c r="H631" s="99" t="s">
        <v>278</v>
      </c>
      <c r="I631" s="99">
        <v>1.325834</v>
      </c>
    </row>
    <row r="632" spans="1:9" x14ac:dyDescent="0.35">
      <c r="A632" s="82" t="str">
        <f t="shared" si="9"/>
        <v>LLC-26-Single Family Detached-C/D</v>
      </c>
      <c r="B632" s="99" t="s">
        <v>273</v>
      </c>
      <c r="C632" s="99" t="s">
        <v>100</v>
      </c>
      <c r="D632" s="82" t="str">
        <f>VLOOKUP(Processed_Data!C632,'Literature Lookup Tables'!$P$2:$Q$156,2,0)</f>
        <v>C/D</v>
      </c>
      <c r="E632" s="99" t="s">
        <v>3</v>
      </c>
      <c r="F632" s="99" t="s">
        <v>303</v>
      </c>
      <c r="G632" s="99" t="s">
        <v>286</v>
      </c>
      <c r="H632" s="99" t="s">
        <v>278</v>
      </c>
      <c r="I632" s="99">
        <v>1.6339250000000001</v>
      </c>
    </row>
    <row r="633" spans="1:9" x14ac:dyDescent="0.35">
      <c r="A633" s="82" t="str">
        <f t="shared" si="9"/>
        <v>LLC-26-Undeveloped-C/D</v>
      </c>
      <c r="B633" s="99" t="s">
        <v>273</v>
      </c>
      <c r="C633" s="99" t="s">
        <v>100</v>
      </c>
      <c r="D633" s="82" t="str">
        <f>VLOOKUP(Processed_Data!C633,'Literature Lookup Tables'!$P$2:$Q$156,2,0)</f>
        <v>C/D</v>
      </c>
      <c r="E633" s="99" t="s">
        <v>10</v>
      </c>
      <c r="F633" s="99" t="s">
        <v>303</v>
      </c>
      <c r="G633" s="99" t="s">
        <v>286</v>
      </c>
      <c r="H633" s="99" t="s">
        <v>278</v>
      </c>
      <c r="I633" s="99">
        <v>1.5297940000000001</v>
      </c>
    </row>
    <row r="634" spans="1:9" x14ac:dyDescent="0.35">
      <c r="A634" s="82" t="str">
        <f t="shared" si="9"/>
        <v>LLC-22-Single Family Detached-C/D</v>
      </c>
      <c r="B634" s="99" t="s">
        <v>273</v>
      </c>
      <c r="C634" s="99" t="s">
        <v>100</v>
      </c>
      <c r="D634" s="82" t="str">
        <f>VLOOKUP(Processed_Data!C634,'Literature Lookup Tables'!$P$2:$Q$156,2,0)</f>
        <v>C/D</v>
      </c>
      <c r="E634" s="99" t="s">
        <v>3</v>
      </c>
      <c r="F634" s="99" t="s">
        <v>301</v>
      </c>
      <c r="G634" s="99" t="s">
        <v>302</v>
      </c>
      <c r="H634" s="99" t="s">
        <v>278</v>
      </c>
      <c r="I634" s="99">
        <v>3.5749000000000003E-2</v>
      </c>
    </row>
    <row r="635" spans="1:9" x14ac:dyDescent="0.35">
      <c r="A635" s="82" t="str">
        <f t="shared" si="9"/>
        <v>LLC-23-Undeveloped-C/D</v>
      </c>
      <c r="B635" s="99" t="s">
        <v>273</v>
      </c>
      <c r="C635" s="99" t="s">
        <v>100</v>
      </c>
      <c r="D635" s="82" t="str">
        <f>VLOOKUP(Processed_Data!C635,'Literature Lookup Tables'!$P$2:$Q$156,2,0)</f>
        <v>C/D</v>
      </c>
      <c r="E635" s="99" t="s">
        <v>10</v>
      </c>
      <c r="F635" s="99" t="s">
        <v>305</v>
      </c>
      <c r="G635" s="99" t="s">
        <v>301</v>
      </c>
      <c r="H635" s="99" t="s">
        <v>278</v>
      </c>
      <c r="I635" s="99">
        <v>0.32771400000000001</v>
      </c>
    </row>
    <row r="636" spans="1:9" x14ac:dyDescent="0.35">
      <c r="A636" s="82" t="str">
        <f t="shared" si="9"/>
        <v>LLC-22-Undeveloped-C/D</v>
      </c>
      <c r="B636" s="99" t="s">
        <v>273</v>
      </c>
      <c r="C636" s="99" t="s">
        <v>100</v>
      </c>
      <c r="D636" s="82" t="str">
        <f>VLOOKUP(Processed_Data!C636,'Literature Lookup Tables'!$P$2:$Q$156,2,0)</f>
        <v>C/D</v>
      </c>
      <c r="E636" s="99" t="s">
        <v>10</v>
      </c>
      <c r="F636" s="99" t="s">
        <v>301</v>
      </c>
      <c r="G636" s="99" t="s">
        <v>302</v>
      </c>
      <c r="H636" s="99" t="s">
        <v>278</v>
      </c>
      <c r="I636" s="99">
        <v>0.81569000000000003</v>
      </c>
    </row>
    <row r="637" spans="1:9" x14ac:dyDescent="0.35">
      <c r="A637" s="82" t="str">
        <f t="shared" si="9"/>
        <v>LLC-27-Agricultural-C/D</v>
      </c>
      <c r="B637" s="99" t="s">
        <v>273</v>
      </c>
      <c r="C637" s="99" t="s">
        <v>100</v>
      </c>
      <c r="D637" s="82" t="str">
        <f>VLOOKUP(Processed_Data!C637,'Literature Lookup Tables'!$P$2:$Q$156,2,0)</f>
        <v>C/D</v>
      </c>
      <c r="E637" s="99" t="s">
        <v>15</v>
      </c>
      <c r="F637" s="99" t="s">
        <v>283</v>
      </c>
      <c r="G637" s="99" t="s">
        <v>269</v>
      </c>
      <c r="H637" s="99" t="s">
        <v>278</v>
      </c>
      <c r="I637" s="99">
        <v>0.51491299999999995</v>
      </c>
    </row>
    <row r="638" spans="1:9" x14ac:dyDescent="0.35">
      <c r="A638" s="82" t="str">
        <f t="shared" si="9"/>
        <v>LLC-27-Undeveloped-C/D</v>
      </c>
      <c r="B638" s="99" t="s">
        <v>273</v>
      </c>
      <c r="C638" s="99" t="s">
        <v>100</v>
      </c>
      <c r="D638" s="82" t="str">
        <f>VLOOKUP(Processed_Data!C638,'Literature Lookup Tables'!$P$2:$Q$156,2,0)</f>
        <v>C/D</v>
      </c>
      <c r="E638" s="99" t="s">
        <v>10</v>
      </c>
      <c r="F638" s="99" t="s">
        <v>283</v>
      </c>
      <c r="G638" s="99" t="s">
        <v>269</v>
      </c>
      <c r="H638" s="99" t="s">
        <v>278</v>
      </c>
      <c r="I638" s="99">
        <v>1.773784</v>
      </c>
    </row>
    <row r="639" spans="1:9" x14ac:dyDescent="0.35">
      <c r="A639" s="82" t="str">
        <f t="shared" si="9"/>
        <v>LLC-1-Institutional-C/D</v>
      </c>
      <c r="B639" s="99" t="s">
        <v>273</v>
      </c>
      <c r="C639" s="99" t="s">
        <v>100</v>
      </c>
      <c r="D639" s="82" t="str">
        <f>VLOOKUP(Processed_Data!C639,'Literature Lookup Tables'!$P$2:$Q$156,2,0)</f>
        <v>C/D</v>
      </c>
      <c r="E639" s="99" t="s">
        <v>71</v>
      </c>
      <c r="F639" s="99" t="s">
        <v>281</v>
      </c>
      <c r="G639" s="99" t="s">
        <v>282</v>
      </c>
      <c r="H639" s="99" t="s">
        <v>278</v>
      </c>
      <c r="I639" s="99">
        <v>0.14385700000000001</v>
      </c>
    </row>
    <row r="640" spans="1:9" x14ac:dyDescent="0.35">
      <c r="A640" s="82" t="str">
        <f t="shared" si="9"/>
        <v>LLC-18-Park, Recreational, or Preserve-C/D</v>
      </c>
      <c r="B640" s="99" t="s">
        <v>273</v>
      </c>
      <c r="C640" s="99" t="s">
        <v>100</v>
      </c>
      <c r="D640" s="82" t="str">
        <f>VLOOKUP(Processed_Data!C640,'Literature Lookup Tables'!$P$2:$Q$156,2,0)</f>
        <v>C/D</v>
      </c>
      <c r="E640" s="99" t="s">
        <v>2</v>
      </c>
      <c r="F640" s="99" t="s">
        <v>268</v>
      </c>
      <c r="G640" s="99" t="s">
        <v>284</v>
      </c>
      <c r="H640" s="99" t="s">
        <v>278</v>
      </c>
      <c r="I640" s="99">
        <v>1.610943</v>
      </c>
    </row>
    <row r="641" spans="1:9" x14ac:dyDescent="0.35">
      <c r="A641" s="82" t="str">
        <f t="shared" si="9"/>
        <v>LLC-1-Park, Recreational, or Preserve-C/D</v>
      </c>
      <c r="B641" s="99" t="s">
        <v>273</v>
      </c>
      <c r="C641" s="99" t="s">
        <v>100</v>
      </c>
      <c r="D641" s="82" t="str">
        <f>VLOOKUP(Processed_Data!C641,'Literature Lookup Tables'!$P$2:$Q$156,2,0)</f>
        <v>C/D</v>
      </c>
      <c r="E641" s="99" t="s">
        <v>2</v>
      </c>
      <c r="F641" s="99" t="s">
        <v>281</v>
      </c>
      <c r="G641" s="99" t="s">
        <v>282</v>
      </c>
      <c r="H641" s="99" t="s">
        <v>278</v>
      </c>
      <c r="I641" s="99">
        <v>1.9599359999999999</v>
      </c>
    </row>
    <row r="642" spans="1:9" x14ac:dyDescent="0.35">
      <c r="A642" s="82" t="str">
        <f t="shared" si="9"/>
        <v>LLC-1-Single Family Detached-C/D</v>
      </c>
      <c r="B642" s="99" t="s">
        <v>273</v>
      </c>
      <c r="C642" s="99" t="s">
        <v>100</v>
      </c>
      <c r="D642" s="82" t="str">
        <f>VLOOKUP(Processed_Data!C642,'Literature Lookup Tables'!$P$2:$Q$156,2,0)</f>
        <v>C/D</v>
      </c>
      <c r="E642" s="99" t="s">
        <v>3</v>
      </c>
      <c r="F642" s="99" t="s">
        <v>281</v>
      </c>
      <c r="G642" s="99" t="s">
        <v>282</v>
      </c>
      <c r="H642" s="99" t="s">
        <v>278</v>
      </c>
      <c r="I642" s="99">
        <v>2.2532079999999999</v>
      </c>
    </row>
    <row r="643" spans="1:9" x14ac:dyDescent="0.35">
      <c r="A643" s="82" t="str">
        <f t="shared" si="9"/>
        <v>LLC-1-Undeveloped-C/D</v>
      </c>
      <c r="B643" s="99" t="s">
        <v>273</v>
      </c>
      <c r="C643" s="99" t="s">
        <v>100</v>
      </c>
      <c r="D643" s="82" t="str">
        <f>VLOOKUP(Processed_Data!C643,'Literature Lookup Tables'!$P$2:$Q$156,2,0)</f>
        <v>C/D</v>
      </c>
      <c r="E643" s="99" t="s">
        <v>10</v>
      </c>
      <c r="F643" s="99" t="s">
        <v>281</v>
      </c>
      <c r="G643" s="99" t="s">
        <v>282</v>
      </c>
      <c r="H643" s="99" t="s">
        <v>278</v>
      </c>
      <c r="I643" s="99">
        <v>1.0456810000000001</v>
      </c>
    </row>
    <row r="644" spans="1:9" x14ac:dyDescent="0.35">
      <c r="A644" s="82" t="str">
        <f t="shared" si="9"/>
        <v>LLC-10-Single Family Detached-C/D</v>
      </c>
      <c r="B644" s="99" t="s">
        <v>273</v>
      </c>
      <c r="C644" s="99" t="s">
        <v>100</v>
      </c>
      <c r="D644" s="82" t="str">
        <f>VLOOKUP(Processed_Data!C644,'Literature Lookup Tables'!$P$2:$Q$156,2,0)</f>
        <v>C/D</v>
      </c>
      <c r="E644" s="99" t="s">
        <v>3</v>
      </c>
      <c r="F644" s="99" t="s">
        <v>287</v>
      </c>
      <c r="G644" s="99" t="s">
        <v>281</v>
      </c>
      <c r="H644" s="99" t="s">
        <v>278</v>
      </c>
      <c r="I644" s="99">
        <v>3.5144000000000002E-2</v>
      </c>
    </row>
    <row r="645" spans="1:9" x14ac:dyDescent="0.35">
      <c r="A645" s="82" t="str">
        <f t="shared" si="9"/>
        <v>LLC-10-Undeveloped-C/D</v>
      </c>
      <c r="B645" s="99" t="s">
        <v>273</v>
      </c>
      <c r="C645" s="99" t="s">
        <v>100</v>
      </c>
      <c r="D645" s="82" t="str">
        <f>VLOOKUP(Processed_Data!C645,'Literature Lookup Tables'!$P$2:$Q$156,2,0)</f>
        <v>C/D</v>
      </c>
      <c r="E645" s="99" t="s">
        <v>10</v>
      </c>
      <c r="F645" s="99" t="s">
        <v>287</v>
      </c>
      <c r="G645" s="99" t="s">
        <v>281</v>
      </c>
      <c r="H645" s="99" t="s">
        <v>278</v>
      </c>
      <c r="I645" s="99">
        <v>2.220326</v>
      </c>
    </row>
    <row r="646" spans="1:9" x14ac:dyDescent="0.35">
      <c r="A646" s="82" t="str">
        <f t="shared" si="9"/>
        <v>LLC-24-Single Family Detached-C/D</v>
      </c>
      <c r="B646" s="99" t="s">
        <v>273</v>
      </c>
      <c r="C646" s="99" t="s">
        <v>100</v>
      </c>
      <c r="D646" s="82" t="str">
        <f>VLOOKUP(Processed_Data!C646,'Literature Lookup Tables'!$P$2:$Q$156,2,0)</f>
        <v>C/D</v>
      </c>
      <c r="E646" s="99" t="s">
        <v>3</v>
      </c>
      <c r="F646" s="99" t="s">
        <v>304</v>
      </c>
      <c r="G646" s="99" t="s">
        <v>305</v>
      </c>
      <c r="H646" s="99" t="s">
        <v>278</v>
      </c>
      <c r="I646" s="99">
        <v>1.112981</v>
      </c>
    </row>
    <row r="647" spans="1:9" x14ac:dyDescent="0.35">
      <c r="A647" s="82" t="str">
        <f t="shared" ref="A647:A710" si="10">F647&amp;"-"&amp;E647&amp;"-"&amp;D647</f>
        <v>LLC-23-Single Family Detached-C/D</v>
      </c>
      <c r="B647" s="99" t="s">
        <v>273</v>
      </c>
      <c r="C647" s="99" t="s">
        <v>100</v>
      </c>
      <c r="D647" s="82" t="str">
        <f>VLOOKUP(Processed_Data!C647,'Literature Lookup Tables'!$P$2:$Q$156,2,0)</f>
        <v>C/D</v>
      </c>
      <c r="E647" s="99" t="s">
        <v>3</v>
      </c>
      <c r="F647" s="99" t="s">
        <v>305</v>
      </c>
      <c r="G647" s="99" t="s">
        <v>301</v>
      </c>
      <c r="H647" s="99" t="s">
        <v>278</v>
      </c>
      <c r="I647" s="99">
        <v>4.8911999999999997E-2</v>
      </c>
    </row>
    <row r="648" spans="1:9" x14ac:dyDescent="0.35">
      <c r="A648" s="82" t="str">
        <f t="shared" si="10"/>
        <v>LLC-22-Single Family Detached-C/D</v>
      </c>
      <c r="B648" s="99" t="s">
        <v>273</v>
      </c>
      <c r="C648" s="99" t="s">
        <v>100</v>
      </c>
      <c r="D648" s="82" t="str">
        <f>VLOOKUP(Processed_Data!C648,'Literature Lookup Tables'!$P$2:$Q$156,2,0)</f>
        <v>C/D</v>
      </c>
      <c r="E648" s="99" t="s">
        <v>3</v>
      </c>
      <c r="F648" s="99" t="s">
        <v>301</v>
      </c>
      <c r="G648" s="99" t="s">
        <v>302</v>
      </c>
      <c r="H648" s="99" t="s">
        <v>278</v>
      </c>
      <c r="I648" s="99">
        <v>0.35477599999999998</v>
      </c>
    </row>
    <row r="649" spans="1:9" x14ac:dyDescent="0.35">
      <c r="A649" s="82" t="str">
        <f t="shared" si="10"/>
        <v>LLC-24-Undeveloped-C/D</v>
      </c>
      <c r="B649" s="99" t="s">
        <v>273</v>
      </c>
      <c r="C649" s="99" t="s">
        <v>100</v>
      </c>
      <c r="D649" s="82" t="str">
        <f>VLOOKUP(Processed_Data!C649,'Literature Lookup Tables'!$P$2:$Q$156,2,0)</f>
        <v>C/D</v>
      </c>
      <c r="E649" s="99" t="s">
        <v>10</v>
      </c>
      <c r="F649" s="99" t="s">
        <v>304</v>
      </c>
      <c r="G649" s="99" t="s">
        <v>305</v>
      </c>
      <c r="H649" s="99" t="s">
        <v>278</v>
      </c>
      <c r="I649" s="99">
        <v>5.3948799999999997</v>
      </c>
    </row>
    <row r="650" spans="1:9" x14ac:dyDescent="0.35">
      <c r="A650" s="82" t="str">
        <f t="shared" si="10"/>
        <v>LLC-22-Undeveloped-C/D</v>
      </c>
      <c r="B650" s="99" t="s">
        <v>273</v>
      </c>
      <c r="C650" s="99" t="s">
        <v>100</v>
      </c>
      <c r="D650" s="82" t="str">
        <f>VLOOKUP(Processed_Data!C650,'Literature Lookup Tables'!$P$2:$Q$156,2,0)</f>
        <v>C/D</v>
      </c>
      <c r="E650" s="99" t="s">
        <v>10</v>
      </c>
      <c r="F650" s="99" t="s">
        <v>301</v>
      </c>
      <c r="G650" s="99" t="s">
        <v>302</v>
      </c>
      <c r="H650" s="99" t="s">
        <v>278</v>
      </c>
      <c r="I650" s="99">
        <v>5.7430000000000002E-2</v>
      </c>
    </row>
    <row r="651" spans="1:9" x14ac:dyDescent="0.35">
      <c r="A651" s="82" t="str">
        <f t="shared" si="10"/>
        <v>LLC-23-Golf Course-C/D</v>
      </c>
      <c r="B651" s="99" t="s">
        <v>273</v>
      </c>
      <c r="C651" s="99" t="s">
        <v>100</v>
      </c>
      <c r="D651" s="82" t="str">
        <f>VLOOKUP(Processed_Data!C651,'Literature Lookup Tables'!$P$2:$Q$156,2,0)</f>
        <v>C/D</v>
      </c>
      <c r="E651" s="99" t="s">
        <v>13</v>
      </c>
      <c r="F651" s="99" t="s">
        <v>305</v>
      </c>
      <c r="G651" s="99" t="s">
        <v>301</v>
      </c>
      <c r="H651" s="99" t="s">
        <v>278</v>
      </c>
      <c r="I651" s="99">
        <v>1.9539960000000001</v>
      </c>
    </row>
    <row r="652" spans="1:9" x14ac:dyDescent="0.35">
      <c r="A652" s="82" t="str">
        <f t="shared" si="10"/>
        <v>LLC-23-Single Family Detached-C/D</v>
      </c>
      <c r="B652" s="99" t="s">
        <v>273</v>
      </c>
      <c r="C652" s="99" t="s">
        <v>100</v>
      </c>
      <c r="D652" s="82" t="str">
        <f>VLOOKUP(Processed_Data!C652,'Literature Lookup Tables'!$P$2:$Q$156,2,0)</f>
        <v>C/D</v>
      </c>
      <c r="E652" s="99" t="s">
        <v>3</v>
      </c>
      <c r="F652" s="99" t="s">
        <v>305</v>
      </c>
      <c r="G652" s="99" t="s">
        <v>301</v>
      </c>
      <c r="H652" s="99" t="s">
        <v>278</v>
      </c>
      <c r="I652" s="99">
        <v>0.37934800000000002</v>
      </c>
    </row>
    <row r="653" spans="1:9" x14ac:dyDescent="0.35">
      <c r="A653" s="82" t="str">
        <f t="shared" si="10"/>
        <v>LLC-23-Undeveloped-C/D</v>
      </c>
      <c r="B653" s="99" t="s">
        <v>273</v>
      </c>
      <c r="C653" s="99" t="s">
        <v>100</v>
      </c>
      <c r="D653" s="82" t="str">
        <f>VLOOKUP(Processed_Data!C653,'Literature Lookup Tables'!$P$2:$Q$156,2,0)</f>
        <v>C/D</v>
      </c>
      <c r="E653" s="99" t="s">
        <v>10</v>
      </c>
      <c r="F653" s="99" t="s">
        <v>305</v>
      </c>
      <c r="G653" s="99" t="s">
        <v>301</v>
      </c>
      <c r="H653" s="99" t="s">
        <v>278</v>
      </c>
      <c r="I653" s="99">
        <v>0.49388799999999999</v>
      </c>
    </row>
    <row r="654" spans="1:9" x14ac:dyDescent="0.35">
      <c r="A654" s="82" t="str">
        <f t="shared" si="10"/>
        <v>LLC-23-Single Family Detached-C/D</v>
      </c>
      <c r="B654" s="99" t="s">
        <v>273</v>
      </c>
      <c r="C654" s="99" t="s">
        <v>100</v>
      </c>
      <c r="D654" s="82" t="str">
        <f>VLOOKUP(Processed_Data!C654,'Literature Lookup Tables'!$P$2:$Q$156,2,0)</f>
        <v>C/D</v>
      </c>
      <c r="E654" s="99" t="s">
        <v>3</v>
      </c>
      <c r="F654" s="99" t="s">
        <v>305</v>
      </c>
      <c r="G654" s="99" t="s">
        <v>301</v>
      </c>
      <c r="H654" s="99" t="s">
        <v>278</v>
      </c>
      <c r="I654" s="99">
        <v>0.371645</v>
      </c>
    </row>
    <row r="655" spans="1:9" x14ac:dyDescent="0.35">
      <c r="A655" s="82" t="str">
        <f t="shared" si="10"/>
        <v>LLC-23-Undeveloped-C/D</v>
      </c>
      <c r="B655" s="99" t="s">
        <v>273</v>
      </c>
      <c r="C655" s="99" t="s">
        <v>100</v>
      </c>
      <c r="D655" s="82" t="str">
        <f>VLOOKUP(Processed_Data!C655,'Literature Lookup Tables'!$P$2:$Q$156,2,0)</f>
        <v>C/D</v>
      </c>
      <c r="E655" s="99" t="s">
        <v>10</v>
      </c>
      <c r="F655" s="99" t="s">
        <v>305</v>
      </c>
      <c r="G655" s="99" t="s">
        <v>301</v>
      </c>
      <c r="H655" s="99" t="s">
        <v>278</v>
      </c>
      <c r="I655" s="99">
        <v>1.3761699999999999</v>
      </c>
    </row>
    <row r="656" spans="1:9" x14ac:dyDescent="0.35">
      <c r="A656" s="82" t="str">
        <f t="shared" si="10"/>
        <v>LLC-13-Single Family Detached-C/D</v>
      </c>
      <c r="B656" s="99" t="s">
        <v>273</v>
      </c>
      <c r="C656" s="99" t="s">
        <v>100</v>
      </c>
      <c r="D656" s="82" t="str">
        <f>VLOOKUP(Processed_Data!C656,'Literature Lookup Tables'!$P$2:$Q$156,2,0)</f>
        <v>C/D</v>
      </c>
      <c r="E656" s="99" t="s">
        <v>3</v>
      </c>
      <c r="F656" s="99" t="s">
        <v>293</v>
      </c>
      <c r="G656" s="99" t="s">
        <v>292</v>
      </c>
      <c r="H656" s="99" t="s">
        <v>278</v>
      </c>
      <c r="I656" s="99">
        <v>1.956566</v>
      </c>
    </row>
    <row r="657" spans="1:9" x14ac:dyDescent="0.35">
      <c r="A657" s="82" t="str">
        <f t="shared" si="10"/>
        <v>LLC-13-Undeveloped-C/D</v>
      </c>
      <c r="B657" s="99" t="s">
        <v>273</v>
      </c>
      <c r="C657" s="99" t="s">
        <v>100</v>
      </c>
      <c r="D657" s="82" t="str">
        <f>VLOOKUP(Processed_Data!C657,'Literature Lookup Tables'!$P$2:$Q$156,2,0)</f>
        <v>C/D</v>
      </c>
      <c r="E657" s="99" t="s">
        <v>10</v>
      </c>
      <c r="F657" s="99" t="s">
        <v>293</v>
      </c>
      <c r="G657" s="99" t="s">
        <v>292</v>
      </c>
      <c r="H657" s="99" t="s">
        <v>278</v>
      </c>
      <c r="I657" s="99">
        <v>8.4030999999999995E-2</v>
      </c>
    </row>
    <row r="658" spans="1:9" x14ac:dyDescent="0.35">
      <c r="A658" s="82" t="str">
        <f t="shared" si="10"/>
        <v>LLC-4-Major Highway-C/D</v>
      </c>
      <c r="B658" s="99" t="s">
        <v>273</v>
      </c>
      <c r="C658" s="99" t="s">
        <v>100</v>
      </c>
      <c r="D658" s="82" t="str">
        <f>VLOOKUP(Processed_Data!C658,'Literature Lookup Tables'!$P$2:$Q$156,2,0)</f>
        <v>C/D</v>
      </c>
      <c r="E658" s="99" t="s">
        <v>0</v>
      </c>
      <c r="F658" s="99" t="s">
        <v>299</v>
      </c>
      <c r="G658" s="99" t="s">
        <v>281</v>
      </c>
      <c r="H658" s="99" t="s">
        <v>278</v>
      </c>
      <c r="I658" s="99">
        <v>2.0125000000000001E-2</v>
      </c>
    </row>
    <row r="659" spans="1:9" x14ac:dyDescent="0.35">
      <c r="A659" s="82" t="str">
        <f t="shared" si="10"/>
        <v>LLC-4-Mixed Use Commercial-C/D</v>
      </c>
      <c r="B659" s="99" t="s">
        <v>273</v>
      </c>
      <c r="C659" s="99" t="s">
        <v>100</v>
      </c>
      <c r="D659" s="82" t="str">
        <f>VLOOKUP(Processed_Data!C659,'Literature Lookup Tables'!$P$2:$Q$156,2,0)</f>
        <v>C/D</v>
      </c>
      <c r="E659" s="99" t="s">
        <v>12</v>
      </c>
      <c r="F659" s="99" t="s">
        <v>299</v>
      </c>
      <c r="G659" s="99" t="s">
        <v>281</v>
      </c>
      <c r="H659" s="99" t="s">
        <v>278</v>
      </c>
      <c r="I659" s="99">
        <v>0.53183599999999998</v>
      </c>
    </row>
    <row r="660" spans="1:9" x14ac:dyDescent="0.35">
      <c r="A660" s="82" t="str">
        <f t="shared" si="10"/>
        <v>LLC-6-Mixed Use Commercial-C/D</v>
      </c>
      <c r="B660" s="99" t="s">
        <v>273</v>
      </c>
      <c r="C660" s="99" t="s">
        <v>100</v>
      </c>
      <c r="D660" s="82" t="str">
        <f>VLOOKUP(Processed_Data!C660,'Literature Lookup Tables'!$P$2:$Q$156,2,0)</f>
        <v>C/D</v>
      </c>
      <c r="E660" s="99" t="s">
        <v>12</v>
      </c>
      <c r="F660" s="99" t="s">
        <v>279</v>
      </c>
      <c r="G660" s="99" t="s">
        <v>280</v>
      </c>
      <c r="H660" s="99" t="s">
        <v>278</v>
      </c>
      <c r="I660" s="99">
        <v>6.1850000000000004E-3</v>
      </c>
    </row>
    <row r="661" spans="1:9" x14ac:dyDescent="0.35">
      <c r="A661" s="82" t="str">
        <f t="shared" si="10"/>
        <v>LLC-4-Retail and Other Commercial-C/D</v>
      </c>
      <c r="B661" s="99" t="s">
        <v>273</v>
      </c>
      <c r="C661" s="99" t="s">
        <v>100</v>
      </c>
      <c r="D661" s="82" t="str">
        <f>VLOOKUP(Processed_Data!C661,'Literature Lookup Tables'!$P$2:$Q$156,2,0)</f>
        <v>C/D</v>
      </c>
      <c r="E661" s="99" t="s">
        <v>5</v>
      </c>
      <c r="F661" s="99" t="s">
        <v>299</v>
      </c>
      <c r="G661" s="99" t="s">
        <v>281</v>
      </c>
      <c r="H661" s="99" t="s">
        <v>278</v>
      </c>
      <c r="I661" s="99">
        <v>1.2303390000000001</v>
      </c>
    </row>
    <row r="662" spans="1:9" x14ac:dyDescent="0.35">
      <c r="A662" s="82" t="str">
        <f t="shared" si="10"/>
        <v>LLC-1-Agricultural-C</v>
      </c>
      <c r="B662" s="99" t="s">
        <v>273</v>
      </c>
      <c r="C662" s="99" t="s">
        <v>103</v>
      </c>
      <c r="D662" s="82" t="str">
        <f>VLOOKUP(Processed_Data!C662,'Literature Lookup Tables'!$P$2:$Q$156,2,0)</f>
        <v>C</v>
      </c>
      <c r="E662" s="99" t="s">
        <v>15</v>
      </c>
      <c r="F662" s="99" t="s">
        <v>281</v>
      </c>
      <c r="G662" s="99" t="s">
        <v>282</v>
      </c>
      <c r="H662" s="99" t="s">
        <v>278</v>
      </c>
      <c r="I662" s="99">
        <v>1.845729</v>
      </c>
    </row>
    <row r="663" spans="1:9" x14ac:dyDescent="0.35">
      <c r="A663" s="82" t="str">
        <f t="shared" si="10"/>
        <v>LLC-1-Single Family Detached-C</v>
      </c>
      <c r="B663" s="99" t="s">
        <v>273</v>
      </c>
      <c r="C663" s="99" t="s">
        <v>103</v>
      </c>
      <c r="D663" s="82" t="str">
        <f>VLOOKUP(Processed_Data!C663,'Literature Lookup Tables'!$P$2:$Q$156,2,0)</f>
        <v>C</v>
      </c>
      <c r="E663" s="99" t="s">
        <v>3</v>
      </c>
      <c r="F663" s="99" t="s">
        <v>281</v>
      </c>
      <c r="G663" s="99" t="s">
        <v>282</v>
      </c>
      <c r="H663" s="99" t="s">
        <v>278</v>
      </c>
      <c r="I663" s="99">
        <v>1.262105</v>
      </c>
    </row>
    <row r="664" spans="1:9" x14ac:dyDescent="0.35">
      <c r="A664" s="82" t="str">
        <f t="shared" si="10"/>
        <v>LLC-1-Undeveloped-C</v>
      </c>
      <c r="B664" s="99" t="s">
        <v>273</v>
      </c>
      <c r="C664" s="99" t="s">
        <v>103</v>
      </c>
      <c r="D664" s="82" t="str">
        <f>VLOOKUP(Processed_Data!C664,'Literature Lookup Tables'!$P$2:$Q$156,2,0)</f>
        <v>C</v>
      </c>
      <c r="E664" s="99" t="s">
        <v>10</v>
      </c>
      <c r="F664" s="99" t="s">
        <v>281</v>
      </c>
      <c r="G664" s="99" t="s">
        <v>282</v>
      </c>
      <c r="H664" s="99" t="s">
        <v>278</v>
      </c>
      <c r="I664" s="99">
        <v>0.190863</v>
      </c>
    </row>
    <row r="665" spans="1:9" x14ac:dyDescent="0.35">
      <c r="A665" s="82" t="str">
        <f t="shared" si="10"/>
        <v>LLC-1-Park, Recreational, or Preserve-C/D</v>
      </c>
      <c r="B665" s="99" t="s">
        <v>273</v>
      </c>
      <c r="C665" s="99" t="s">
        <v>100</v>
      </c>
      <c r="D665" s="82" t="str">
        <f>VLOOKUP(Processed_Data!C665,'Literature Lookup Tables'!$P$2:$Q$156,2,0)</f>
        <v>C/D</v>
      </c>
      <c r="E665" s="99" t="s">
        <v>2</v>
      </c>
      <c r="F665" s="99" t="s">
        <v>281</v>
      </c>
      <c r="G665" s="99" t="s">
        <v>282</v>
      </c>
      <c r="H665" s="99" t="s">
        <v>278</v>
      </c>
      <c r="I665" s="99">
        <v>0.21756200000000001</v>
      </c>
    </row>
    <row r="666" spans="1:9" x14ac:dyDescent="0.35">
      <c r="A666" s="82" t="str">
        <f t="shared" si="10"/>
        <v>LLC-1-Single Family Detached-C/D</v>
      </c>
      <c r="B666" s="99" t="s">
        <v>273</v>
      </c>
      <c r="C666" s="99" t="s">
        <v>100</v>
      </c>
      <c r="D666" s="82" t="str">
        <f>VLOOKUP(Processed_Data!C666,'Literature Lookup Tables'!$P$2:$Q$156,2,0)</f>
        <v>C/D</v>
      </c>
      <c r="E666" s="99" t="s">
        <v>3</v>
      </c>
      <c r="F666" s="99" t="s">
        <v>281</v>
      </c>
      <c r="G666" s="99" t="s">
        <v>282</v>
      </c>
      <c r="H666" s="99" t="s">
        <v>278</v>
      </c>
      <c r="I666" s="99">
        <v>1.4278500000000001</v>
      </c>
    </row>
    <row r="667" spans="1:9" x14ac:dyDescent="0.35">
      <c r="A667" s="82" t="str">
        <f t="shared" si="10"/>
        <v>LLC-1-Undeveloped-C/D</v>
      </c>
      <c r="B667" s="99" t="s">
        <v>273</v>
      </c>
      <c r="C667" s="99" t="s">
        <v>100</v>
      </c>
      <c r="D667" s="82" t="str">
        <f>VLOOKUP(Processed_Data!C667,'Literature Lookup Tables'!$P$2:$Q$156,2,0)</f>
        <v>C/D</v>
      </c>
      <c r="E667" s="99" t="s">
        <v>10</v>
      </c>
      <c r="F667" s="99" t="s">
        <v>281</v>
      </c>
      <c r="G667" s="99" t="s">
        <v>282</v>
      </c>
      <c r="H667" s="99" t="s">
        <v>278</v>
      </c>
      <c r="I667" s="99">
        <v>3.1642549999999998</v>
      </c>
    </row>
    <row r="668" spans="1:9" x14ac:dyDescent="0.35">
      <c r="A668" s="82" t="str">
        <f t="shared" si="10"/>
        <v>LLC-1-Single Family Detached-C/D</v>
      </c>
      <c r="B668" s="99" t="s">
        <v>273</v>
      </c>
      <c r="C668" s="99" t="s">
        <v>100</v>
      </c>
      <c r="D668" s="82" t="str">
        <f>VLOOKUP(Processed_Data!C668,'Literature Lookup Tables'!$P$2:$Q$156,2,0)</f>
        <v>C/D</v>
      </c>
      <c r="E668" s="99" t="s">
        <v>3</v>
      </c>
      <c r="F668" s="99" t="s">
        <v>281</v>
      </c>
      <c r="G668" s="99" t="s">
        <v>282</v>
      </c>
      <c r="H668" s="99" t="s">
        <v>278</v>
      </c>
      <c r="I668" s="99">
        <v>1.418747</v>
      </c>
    </row>
    <row r="669" spans="1:9" x14ac:dyDescent="0.35">
      <c r="A669" s="82" t="str">
        <f t="shared" si="10"/>
        <v>LLC-1-Undeveloped-C/D</v>
      </c>
      <c r="B669" s="99" t="s">
        <v>273</v>
      </c>
      <c r="C669" s="99" t="s">
        <v>100</v>
      </c>
      <c r="D669" s="82" t="str">
        <f>VLOOKUP(Processed_Data!C669,'Literature Lookup Tables'!$P$2:$Q$156,2,0)</f>
        <v>C/D</v>
      </c>
      <c r="E669" s="99" t="s">
        <v>10</v>
      </c>
      <c r="F669" s="99" t="s">
        <v>281</v>
      </c>
      <c r="G669" s="99" t="s">
        <v>282</v>
      </c>
      <c r="H669" s="99" t="s">
        <v>278</v>
      </c>
      <c r="I669" s="99">
        <v>1.114646</v>
      </c>
    </row>
    <row r="670" spans="1:9" x14ac:dyDescent="0.35">
      <c r="A670" s="82" t="str">
        <f t="shared" si="10"/>
        <v>LLC-25-Golf Course-C/D</v>
      </c>
      <c r="B670" s="99" t="s">
        <v>273</v>
      </c>
      <c r="C670" s="99" t="s">
        <v>100</v>
      </c>
      <c r="D670" s="82" t="str">
        <f>VLOOKUP(Processed_Data!C670,'Literature Lookup Tables'!$P$2:$Q$156,2,0)</f>
        <v>C/D</v>
      </c>
      <c r="E670" s="99" t="s">
        <v>13</v>
      </c>
      <c r="F670" s="99" t="s">
        <v>286</v>
      </c>
      <c r="G670" s="99" t="s">
        <v>281</v>
      </c>
      <c r="H670" s="99" t="s">
        <v>278</v>
      </c>
      <c r="I670" s="99">
        <v>8.3683999999999995E-2</v>
      </c>
    </row>
    <row r="671" spans="1:9" x14ac:dyDescent="0.35">
      <c r="A671" s="82" t="str">
        <f t="shared" si="10"/>
        <v>LLC-1-Golf Course-C/D</v>
      </c>
      <c r="B671" s="99" t="s">
        <v>273</v>
      </c>
      <c r="C671" s="99" t="s">
        <v>100</v>
      </c>
      <c r="D671" s="82" t="str">
        <f>VLOOKUP(Processed_Data!C671,'Literature Lookup Tables'!$P$2:$Q$156,2,0)</f>
        <v>C/D</v>
      </c>
      <c r="E671" s="99" t="s">
        <v>13</v>
      </c>
      <c r="F671" s="99" t="s">
        <v>281</v>
      </c>
      <c r="G671" s="99" t="s">
        <v>282</v>
      </c>
      <c r="H671" s="99" t="s">
        <v>278</v>
      </c>
      <c r="I671" s="99">
        <v>0.43066100000000002</v>
      </c>
    </row>
    <row r="672" spans="1:9" x14ac:dyDescent="0.35">
      <c r="A672" s="82" t="str">
        <f t="shared" si="10"/>
        <v>LLC-25-Single Family Detached-C/D</v>
      </c>
      <c r="B672" s="99" t="s">
        <v>273</v>
      </c>
      <c r="C672" s="99" t="s">
        <v>100</v>
      </c>
      <c r="D672" s="82" t="str">
        <f>VLOOKUP(Processed_Data!C672,'Literature Lookup Tables'!$P$2:$Q$156,2,0)</f>
        <v>C/D</v>
      </c>
      <c r="E672" s="99" t="s">
        <v>3</v>
      </c>
      <c r="F672" s="99" t="s">
        <v>286</v>
      </c>
      <c r="G672" s="99" t="s">
        <v>281</v>
      </c>
      <c r="H672" s="99" t="s">
        <v>278</v>
      </c>
      <c r="I672" s="99">
        <v>1.3919159999999999</v>
      </c>
    </row>
    <row r="673" spans="1:9" x14ac:dyDescent="0.35">
      <c r="A673" s="82" t="str">
        <f t="shared" si="10"/>
        <v>LLC-1-Single Family Detached-C/D</v>
      </c>
      <c r="B673" s="99" t="s">
        <v>273</v>
      </c>
      <c r="C673" s="99" t="s">
        <v>100</v>
      </c>
      <c r="D673" s="82" t="str">
        <f>VLOOKUP(Processed_Data!C673,'Literature Lookup Tables'!$P$2:$Q$156,2,0)</f>
        <v>C/D</v>
      </c>
      <c r="E673" s="99" t="s">
        <v>3</v>
      </c>
      <c r="F673" s="99" t="s">
        <v>281</v>
      </c>
      <c r="G673" s="99" t="s">
        <v>282</v>
      </c>
      <c r="H673" s="99" t="s">
        <v>278</v>
      </c>
      <c r="I673" s="99">
        <v>4.8069999999999996E-3</v>
      </c>
    </row>
    <row r="674" spans="1:9" x14ac:dyDescent="0.35">
      <c r="A674" s="82" t="str">
        <f t="shared" si="10"/>
        <v>LLC-25-Undeveloped-C/D</v>
      </c>
      <c r="B674" s="99" t="s">
        <v>273</v>
      </c>
      <c r="C674" s="99" t="s">
        <v>100</v>
      </c>
      <c r="D674" s="82" t="str">
        <f>VLOOKUP(Processed_Data!C674,'Literature Lookup Tables'!$P$2:$Q$156,2,0)</f>
        <v>C/D</v>
      </c>
      <c r="E674" s="99" t="s">
        <v>10</v>
      </c>
      <c r="F674" s="99" t="s">
        <v>286</v>
      </c>
      <c r="G674" s="99" t="s">
        <v>281</v>
      </c>
      <c r="H674" s="99" t="s">
        <v>278</v>
      </c>
      <c r="I674" s="99">
        <v>0.37560300000000002</v>
      </c>
    </row>
    <row r="675" spans="1:9" x14ac:dyDescent="0.35">
      <c r="A675" s="82" t="str">
        <f t="shared" si="10"/>
        <v>LLC-1-Undeveloped-C/D</v>
      </c>
      <c r="B675" s="99" t="s">
        <v>273</v>
      </c>
      <c r="C675" s="99" t="s">
        <v>100</v>
      </c>
      <c r="D675" s="82" t="str">
        <f>VLOOKUP(Processed_Data!C675,'Literature Lookup Tables'!$P$2:$Q$156,2,0)</f>
        <v>C/D</v>
      </c>
      <c r="E675" s="99" t="s">
        <v>10</v>
      </c>
      <c r="F675" s="99" t="s">
        <v>281</v>
      </c>
      <c r="G675" s="99" t="s">
        <v>282</v>
      </c>
      <c r="H675" s="99" t="s">
        <v>278</v>
      </c>
      <c r="I675" s="99">
        <v>4.1404999999999997E-2</v>
      </c>
    </row>
    <row r="676" spans="1:9" x14ac:dyDescent="0.35">
      <c r="A676" s="82" t="str">
        <f t="shared" si="10"/>
        <v>LLC-20-Golf Course-C/D</v>
      </c>
      <c r="B676" s="99" t="s">
        <v>273</v>
      </c>
      <c r="C676" s="99" t="s">
        <v>100</v>
      </c>
      <c r="D676" s="82" t="str">
        <f>VLOOKUP(Processed_Data!C676,'Literature Lookup Tables'!$P$2:$Q$156,2,0)</f>
        <v>C/D</v>
      </c>
      <c r="E676" s="99" t="s">
        <v>13</v>
      </c>
      <c r="F676" s="99" t="s">
        <v>285</v>
      </c>
      <c r="G676" s="99" t="s">
        <v>281</v>
      </c>
      <c r="H676" s="99" t="s">
        <v>278</v>
      </c>
      <c r="I676" s="99">
        <v>3.410698</v>
      </c>
    </row>
    <row r="677" spans="1:9" x14ac:dyDescent="0.35">
      <c r="A677" s="82" t="str">
        <f t="shared" si="10"/>
        <v>LLC-25-Golf Course-C/D</v>
      </c>
      <c r="B677" s="99" t="s">
        <v>273</v>
      </c>
      <c r="C677" s="99" t="s">
        <v>100</v>
      </c>
      <c r="D677" s="82" t="str">
        <f>VLOOKUP(Processed_Data!C677,'Literature Lookup Tables'!$P$2:$Q$156,2,0)</f>
        <v>C/D</v>
      </c>
      <c r="E677" s="99" t="s">
        <v>13</v>
      </c>
      <c r="F677" s="99" t="s">
        <v>286</v>
      </c>
      <c r="G677" s="99" t="s">
        <v>281</v>
      </c>
      <c r="H677" s="99" t="s">
        <v>278</v>
      </c>
      <c r="I677" s="99">
        <v>1.793229</v>
      </c>
    </row>
    <row r="678" spans="1:9" x14ac:dyDescent="0.35">
      <c r="A678" s="82" t="str">
        <f t="shared" si="10"/>
        <v>LLC-25-Undeveloped-C/D</v>
      </c>
      <c r="B678" s="99" t="s">
        <v>273</v>
      </c>
      <c r="C678" s="99" t="s">
        <v>100</v>
      </c>
      <c r="D678" s="82" t="str">
        <f>VLOOKUP(Processed_Data!C678,'Literature Lookup Tables'!$P$2:$Q$156,2,0)</f>
        <v>C/D</v>
      </c>
      <c r="E678" s="99" t="s">
        <v>10</v>
      </c>
      <c r="F678" s="99" t="s">
        <v>286</v>
      </c>
      <c r="G678" s="99" t="s">
        <v>281</v>
      </c>
      <c r="H678" s="99" t="s">
        <v>278</v>
      </c>
      <c r="I678" s="99">
        <v>0.91398299999999999</v>
      </c>
    </row>
    <row r="679" spans="1:9" x14ac:dyDescent="0.35">
      <c r="A679" s="82" t="str">
        <f t="shared" si="10"/>
        <v>LLC-21-Golf Course-C/D</v>
      </c>
      <c r="B679" s="99" t="s">
        <v>273</v>
      </c>
      <c r="C679" s="99" t="s">
        <v>100</v>
      </c>
      <c r="D679" s="82" t="str">
        <f>VLOOKUP(Processed_Data!C679,'Literature Lookup Tables'!$P$2:$Q$156,2,0)</f>
        <v>C/D</v>
      </c>
      <c r="E679" s="99" t="s">
        <v>13</v>
      </c>
      <c r="F679" s="99" t="s">
        <v>302</v>
      </c>
      <c r="G679" s="99" t="s">
        <v>285</v>
      </c>
      <c r="H679" s="99" t="s">
        <v>278</v>
      </c>
      <c r="I679" s="99">
        <v>3.3021219999999998</v>
      </c>
    </row>
    <row r="680" spans="1:9" x14ac:dyDescent="0.35">
      <c r="A680" s="82" t="str">
        <f t="shared" si="10"/>
        <v>LLC-22-Single Family Detached-C/D</v>
      </c>
      <c r="B680" s="99" t="s">
        <v>273</v>
      </c>
      <c r="C680" s="99" t="s">
        <v>100</v>
      </c>
      <c r="D680" s="82" t="str">
        <f>VLOOKUP(Processed_Data!C680,'Literature Lookup Tables'!$P$2:$Q$156,2,0)</f>
        <v>C/D</v>
      </c>
      <c r="E680" s="99" t="s">
        <v>3</v>
      </c>
      <c r="F680" s="99" t="s">
        <v>301</v>
      </c>
      <c r="G680" s="99" t="s">
        <v>302</v>
      </c>
      <c r="H680" s="99" t="s">
        <v>278</v>
      </c>
      <c r="I680" s="99">
        <v>3.8925000000000001E-2</v>
      </c>
    </row>
    <row r="681" spans="1:9" x14ac:dyDescent="0.35">
      <c r="A681" s="82" t="str">
        <f t="shared" si="10"/>
        <v>LLC-21-Single Family Detached-C/D</v>
      </c>
      <c r="B681" s="99" t="s">
        <v>273</v>
      </c>
      <c r="C681" s="99" t="s">
        <v>100</v>
      </c>
      <c r="D681" s="82" t="str">
        <f>VLOOKUP(Processed_Data!C681,'Literature Lookup Tables'!$P$2:$Q$156,2,0)</f>
        <v>C/D</v>
      </c>
      <c r="E681" s="99" t="s">
        <v>3</v>
      </c>
      <c r="F681" s="99" t="s">
        <v>302</v>
      </c>
      <c r="G681" s="99" t="s">
        <v>285</v>
      </c>
      <c r="H681" s="99" t="s">
        <v>278</v>
      </c>
      <c r="I681" s="99">
        <v>5.9159999999999997E-2</v>
      </c>
    </row>
    <row r="682" spans="1:9" x14ac:dyDescent="0.35">
      <c r="A682" s="82" t="str">
        <f t="shared" si="10"/>
        <v>LLC-22-Undeveloped-C/D</v>
      </c>
      <c r="B682" s="99" t="s">
        <v>273</v>
      </c>
      <c r="C682" s="99" t="s">
        <v>100</v>
      </c>
      <c r="D682" s="82" t="str">
        <f>VLOOKUP(Processed_Data!C682,'Literature Lookup Tables'!$P$2:$Q$156,2,0)</f>
        <v>C/D</v>
      </c>
      <c r="E682" s="99" t="s">
        <v>10</v>
      </c>
      <c r="F682" s="99" t="s">
        <v>301</v>
      </c>
      <c r="G682" s="99" t="s">
        <v>302</v>
      </c>
      <c r="H682" s="99" t="s">
        <v>278</v>
      </c>
      <c r="I682" s="99">
        <v>9.7509999999999993E-3</v>
      </c>
    </row>
    <row r="683" spans="1:9" x14ac:dyDescent="0.35">
      <c r="A683" s="82" t="str">
        <f t="shared" si="10"/>
        <v>LLC-21-Undeveloped-C/D</v>
      </c>
      <c r="B683" s="99" t="s">
        <v>273</v>
      </c>
      <c r="C683" s="99" t="s">
        <v>100</v>
      </c>
      <c r="D683" s="82" t="str">
        <f>VLOOKUP(Processed_Data!C683,'Literature Lookup Tables'!$P$2:$Q$156,2,0)</f>
        <v>C/D</v>
      </c>
      <c r="E683" s="99" t="s">
        <v>10</v>
      </c>
      <c r="F683" s="99" t="s">
        <v>302</v>
      </c>
      <c r="G683" s="99" t="s">
        <v>285</v>
      </c>
      <c r="H683" s="99" t="s">
        <v>278</v>
      </c>
      <c r="I683" s="99">
        <v>3.6270999999999998E-2</v>
      </c>
    </row>
    <row r="684" spans="1:9" x14ac:dyDescent="0.35">
      <c r="A684" s="82" t="str">
        <f t="shared" si="10"/>
        <v>LLC-27-Institutional-C/D</v>
      </c>
      <c r="B684" s="99" t="s">
        <v>273</v>
      </c>
      <c r="C684" s="99" t="s">
        <v>100</v>
      </c>
      <c r="D684" s="82" t="str">
        <f>VLOOKUP(Processed_Data!C684,'Literature Lookup Tables'!$P$2:$Q$156,2,0)</f>
        <v>C/D</v>
      </c>
      <c r="E684" s="99" t="s">
        <v>71</v>
      </c>
      <c r="F684" s="99" t="s">
        <v>283</v>
      </c>
      <c r="G684" s="99" t="s">
        <v>269</v>
      </c>
      <c r="H684" s="99" t="s">
        <v>278</v>
      </c>
      <c r="I684" s="99">
        <v>2.380252</v>
      </c>
    </row>
    <row r="685" spans="1:9" x14ac:dyDescent="0.35">
      <c r="A685" s="82" t="str">
        <f t="shared" si="10"/>
        <v>LLC-27-Single Family Detached-C/D</v>
      </c>
      <c r="B685" s="99" t="s">
        <v>273</v>
      </c>
      <c r="C685" s="99" t="s">
        <v>100</v>
      </c>
      <c r="D685" s="82" t="str">
        <f>VLOOKUP(Processed_Data!C685,'Literature Lookup Tables'!$P$2:$Q$156,2,0)</f>
        <v>C/D</v>
      </c>
      <c r="E685" s="99" t="s">
        <v>3</v>
      </c>
      <c r="F685" s="99" t="s">
        <v>283</v>
      </c>
      <c r="G685" s="99" t="s">
        <v>269</v>
      </c>
      <c r="H685" s="99" t="s">
        <v>278</v>
      </c>
      <c r="I685" s="99">
        <v>4.2472750000000001</v>
      </c>
    </row>
    <row r="686" spans="1:9" x14ac:dyDescent="0.35">
      <c r="A686" s="82" t="str">
        <f t="shared" si="10"/>
        <v>LLC-27-Undeveloped-C/D</v>
      </c>
      <c r="B686" s="99" t="s">
        <v>273</v>
      </c>
      <c r="C686" s="99" t="s">
        <v>100</v>
      </c>
      <c r="D686" s="82" t="str">
        <f>VLOOKUP(Processed_Data!C686,'Literature Lookup Tables'!$P$2:$Q$156,2,0)</f>
        <v>C/D</v>
      </c>
      <c r="E686" s="99" t="s">
        <v>10</v>
      </c>
      <c r="F686" s="99" t="s">
        <v>283</v>
      </c>
      <c r="G686" s="99" t="s">
        <v>269</v>
      </c>
      <c r="H686" s="99" t="s">
        <v>278</v>
      </c>
      <c r="I686" s="99">
        <v>0.99334500000000003</v>
      </c>
    </row>
    <row r="687" spans="1:9" x14ac:dyDescent="0.35">
      <c r="A687" s="82" t="str">
        <f t="shared" si="10"/>
        <v>LLC-26-Golf Course-C/D</v>
      </c>
      <c r="B687" s="99" t="s">
        <v>273</v>
      </c>
      <c r="C687" s="99" t="s">
        <v>100</v>
      </c>
      <c r="D687" s="82" t="str">
        <f>VLOOKUP(Processed_Data!C687,'Literature Lookup Tables'!$P$2:$Q$156,2,0)</f>
        <v>C/D</v>
      </c>
      <c r="E687" s="99" t="s">
        <v>13</v>
      </c>
      <c r="F687" s="99" t="s">
        <v>303</v>
      </c>
      <c r="G687" s="99" t="s">
        <v>286</v>
      </c>
      <c r="H687" s="99" t="s">
        <v>278</v>
      </c>
      <c r="I687" s="99">
        <v>1.8093999999999999E-2</v>
      </c>
    </row>
    <row r="688" spans="1:9" x14ac:dyDescent="0.35">
      <c r="A688" s="82" t="str">
        <f t="shared" si="10"/>
        <v>LLC-25-Golf Course-C/D</v>
      </c>
      <c r="B688" s="99" t="s">
        <v>273</v>
      </c>
      <c r="C688" s="99" t="s">
        <v>100</v>
      </c>
      <c r="D688" s="82" t="str">
        <f>VLOOKUP(Processed_Data!C688,'Literature Lookup Tables'!$P$2:$Q$156,2,0)</f>
        <v>C/D</v>
      </c>
      <c r="E688" s="99" t="s">
        <v>13</v>
      </c>
      <c r="F688" s="99" t="s">
        <v>286</v>
      </c>
      <c r="G688" s="99" t="s">
        <v>281</v>
      </c>
      <c r="H688" s="99" t="s">
        <v>278</v>
      </c>
      <c r="I688" s="99">
        <v>2.6213989999999998</v>
      </c>
    </row>
    <row r="689" spans="1:9" x14ac:dyDescent="0.35">
      <c r="A689" s="82" t="str">
        <f t="shared" si="10"/>
        <v>LLC-26-Undeveloped-C/D</v>
      </c>
      <c r="B689" s="99" t="s">
        <v>273</v>
      </c>
      <c r="C689" s="99" t="s">
        <v>100</v>
      </c>
      <c r="D689" s="82" t="str">
        <f>VLOOKUP(Processed_Data!C689,'Literature Lookup Tables'!$P$2:$Q$156,2,0)</f>
        <v>C/D</v>
      </c>
      <c r="E689" s="99" t="s">
        <v>10</v>
      </c>
      <c r="F689" s="99" t="s">
        <v>303</v>
      </c>
      <c r="G689" s="99" t="s">
        <v>286</v>
      </c>
      <c r="H689" s="99" t="s">
        <v>278</v>
      </c>
      <c r="I689" s="99">
        <v>0.37875199999999998</v>
      </c>
    </row>
    <row r="690" spans="1:9" x14ac:dyDescent="0.35">
      <c r="A690" s="82" t="str">
        <f t="shared" si="10"/>
        <v>LLC-5-Industrial and Utility-C</v>
      </c>
      <c r="B690" s="99" t="s">
        <v>273</v>
      </c>
      <c r="C690" s="99" t="s">
        <v>101</v>
      </c>
      <c r="D690" s="82" t="str">
        <f>VLOOKUP(Processed_Data!C690,'Literature Lookup Tables'!$P$2:$Q$156,2,0)</f>
        <v>C</v>
      </c>
      <c r="E690" s="99" t="s">
        <v>8</v>
      </c>
      <c r="F690" s="99" t="s">
        <v>296</v>
      </c>
      <c r="G690" s="99" t="s">
        <v>280</v>
      </c>
      <c r="H690" s="99" t="s">
        <v>278</v>
      </c>
      <c r="I690" s="99">
        <v>2.6096000000000001E-2</v>
      </c>
    </row>
    <row r="691" spans="1:9" x14ac:dyDescent="0.35">
      <c r="A691" s="82" t="str">
        <f t="shared" si="10"/>
        <v>LLC-5-Office-C</v>
      </c>
      <c r="B691" s="99" t="s">
        <v>273</v>
      </c>
      <c r="C691" s="99" t="s">
        <v>101</v>
      </c>
      <c r="D691" s="82" t="str">
        <f>VLOOKUP(Processed_Data!C691,'Literature Lookup Tables'!$P$2:$Q$156,2,0)</f>
        <v>C</v>
      </c>
      <c r="E691" s="99" t="s">
        <v>9</v>
      </c>
      <c r="F691" s="99" t="s">
        <v>296</v>
      </c>
      <c r="G691" s="99" t="s">
        <v>280</v>
      </c>
      <c r="H691" s="99" t="s">
        <v>278</v>
      </c>
      <c r="I691" s="99">
        <v>0.120779</v>
      </c>
    </row>
    <row r="692" spans="1:9" x14ac:dyDescent="0.35">
      <c r="A692" s="82" t="str">
        <f t="shared" si="10"/>
        <v>LLC-5-Single Family Detached-C</v>
      </c>
      <c r="B692" s="99" t="s">
        <v>273</v>
      </c>
      <c r="C692" s="99" t="s">
        <v>101</v>
      </c>
      <c r="D692" s="82" t="str">
        <f>VLOOKUP(Processed_Data!C692,'Literature Lookup Tables'!$P$2:$Q$156,2,0)</f>
        <v>C</v>
      </c>
      <c r="E692" s="99" t="s">
        <v>3</v>
      </c>
      <c r="F692" s="99" t="s">
        <v>296</v>
      </c>
      <c r="G692" s="99" t="s">
        <v>280</v>
      </c>
      <c r="H692" s="99" t="s">
        <v>278</v>
      </c>
      <c r="I692" s="99">
        <v>0.44125799999999998</v>
      </c>
    </row>
    <row r="693" spans="1:9" x14ac:dyDescent="0.35">
      <c r="A693" s="82" t="str">
        <f t="shared" si="10"/>
        <v>LLC-5-Undeveloped-C</v>
      </c>
      <c r="B693" s="99" t="s">
        <v>273</v>
      </c>
      <c r="C693" s="99" t="s">
        <v>101</v>
      </c>
      <c r="D693" s="82" t="str">
        <f>VLOOKUP(Processed_Data!C693,'Literature Lookup Tables'!$P$2:$Q$156,2,0)</f>
        <v>C</v>
      </c>
      <c r="E693" s="99" t="s">
        <v>10</v>
      </c>
      <c r="F693" s="99" t="s">
        <v>296</v>
      </c>
      <c r="G693" s="99" t="s">
        <v>280</v>
      </c>
      <c r="H693" s="99" t="s">
        <v>278</v>
      </c>
      <c r="I693" s="99">
        <v>1.193527</v>
      </c>
    </row>
    <row r="694" spans="1:9" x14ac:dyDescent="0.35">
      <c r="A694" s="82" t="str">
        <f t="shared" si="10"/>
        <v>LLC-5-Multifamily-C</v>
      </c>
      <c r="B694" s="99" t="s">
        <v>273</v>
      </c>
      <c r="C694" s="99" t="s">
        <v>101</v>
      </c>
      <c r="D694" s="82" t="str">
        <f>VLOOKUP(Processed_Data!C694,'Literature Lookup Tables'!$P$2:$Q$156,2,0)</f>
        <v>C</v>
      </c>
      <c r="E694" s="99" t="s">
        <v>1</v>
      </c>
      <c r="F694" s="99" t="s">
        <v>296</v>
      </c>
      <c r="G694" s="99" t="s">
        <v>280</v>
      </c>
      <c r="H694" s="99" t="s">
        <v>278</v>
      </c>
      <c r="I694" s="99">
        <v>1.5143279999999999</v>
      </c>
    </row>
    <row r="695" spans="1:9" x14ac:dyDescent="0.35">
      <c r="A695" s="82" t="str">
        <f t="shared" si="10"/>
        <v>LLC-2-Multifamily-C</v>
      </c>
      <c r="B695" s="99" t="s">
        <v>273</v>
      </c>
      <c r="C695" s="99" t="s">
        <v>101</v>
      </c>
      <c r="D695" s="82" t="str">
        <f>VLOOKUP(Processed_Data!C695,'Literature Lookup Tables'!$P$2:$Q$156,2,0)</f>
        <v>C</v>
      </c>
      <c r="E695" s="99" t="s">
        <v>1</v>
      </c>
      <c r="F695" s="99" t="s">
        <v>280</v>
      </c>
      <c r="G695" s="99" t="s">
        <v>281</v>
      </c>
      <c r="H695" s="99" t="s">
        <v>278</v>
      </c>
      <c r="I695" s="99">
        <v>4.372E-3</v>
      </c>
    </row>
    <row r="696" spans="1:9" x14ac:dyDescent="0.35">
      <c r="A696" s="82" t="str">
        <f t="shared" si="10"/>
        <v>LLC-5-Retail and Other Commercial-C</v>
      </c>
      <c r="B696" s="99" t="s">
        <v>273</v>
      </c>
      <c r="C696" s="99" t="s">
        <v>101</v>
      </c>
      <c r="D696" s="82" t="str">
        <f>VLOOKUP(Processed_Data!C696,'Literature Lookup Tables'!$P$2:$Q$156,2,0)</f>
        <v>C</v>
      </c>
      <c r="E696" s="99" t="s">
        <v>5</v>
      </c>
      <c r="F696" s="99" t="s">
        <v>296</v>
      </c>
      <c r="G696" s="99" t="s">
        <v>280</v>
      </c>
      <c r="H696" s="99" t="s">
        <v>278</v>
      </c>
      <c r="I696" s="99">
        <v>6.3283000000000006E-2</v>
      </c>
    </row>
    <row r="697" spans="1:9" x14ac:dyDescent="0.35">
      <c r="A697" s="82" t="str">
        <f t="shared" si="10"/>
        <v>LLC-2-Retail and Other Commercial-C</v>
      </c>
      <c r="B697" s="99" t="s">
        <v>273</v>
      </c>
      <c r="C697" s="99" t="s">
        <v>101</v>
      </c>
      <c r="D697" s="82" t="str">
        <f>VLOOKUP(Processed_Data!C697,'Literature Lookup Tables'!$P$2:$Q$156,2,0)</f>
        <v>C</v>
      </c>
      <c r="E697" s="99" t="s">
        <v>5</v>
      </c>
      <c r="F697" s="99" t="s">
        <v>280</v>
      </c>
      <c r="G697" s="99" t="s">
        <v>281</v>
      </c>
      <c r="H697" s="99" t="s">
        <v>278</v>
      </c>
      <c r="I697" s="99">
        <v>0.82495600000000002</v>
      </c>
    </row>
    <row r="698" spans="1:9" x14ac:dyDescent="0.35">
      <c r="A698" s="82" t="str">
        <f t="shared" si="10"/>
        <v>LLC-1-Retail and Other Commercial-C</v>
      </c>
      <c r="B698" s="99" t="s">
        <v>273</v>
      </c>
      <c r="C698" s="99" t="s">
        <v>101</v>
      </c>
      <c r="D698" s="82" t="str">
        <f>VLOOKUP(Processed_Data!C698,'Literature Lookup Tables'!$P$2:$Q$156,2,0)</f>
        <v>C</v>
      </c>
      <c r="E698" s="99" t="s">
        <v>5</v>
      </c>
      <c r="F698" s="99" t="s">
        <v>281</v>
      </c>
      <c r="G698" s="99" t="s">
        <v>282</v>
      </c>
      <c r="H698" s="99" t="s">
        <v>278</v>
      </c>
      <c r="I698" s="99">
        <v>0.146369</v>
      </c>
    </row>
    <row r="699" spans="1:9" x14ac:dyDescent="0.35">
      <c r="A699" s="82" t="str">
        <f t="shared" si="10"/>
        <v>LLC-5-Single Family Detached-C</v>
      </c>
      <c r="B699" s="99" t="s">
        <v>273</v>
      </c>
      <c r="C699" s="99" t="s">
        <v>101</v>
      </c>
      <c r="D699" s="82" t="str">
        <f>VLOOKUP(Processed_Data!C699,'Literature Lookup Tables'!$P$2:$Q$156,2,0)</f>
        <v>C</v>
      </c>
      <c r="E699" s="99" t="s">
        <v>3</v>
      </c>
      <c r="F699" s="99" t="s">
        <v>296</v>
      </c>
      <c r="G699" s="99" t="s">
        <v>280</v>
      </c>
      <c r="H699" s="99" t="s">
        <v>278</v>
      </c>
      <c r="I699" s="99">
        <v>1.37809</v>
      </c>
    </row>
    <row r="700" spans="1:9" x14ac:dyDescent="0.35">
      <c r="A700" s="82" t="str">
        <f t="shared" si="10"/>
        <v>LLC-2-Single Family Detached-C</v>
      </c>
      <c r="B700" s="99" t="s">
        <v>273</v>
      </c>
      <c r="C700" s="99" t="s">
        <v>101</v>
      </c>
      <c r="D700" s="82" t="str">
        <f>VLOOKUP(Processed_Data!C700,'Literature Lookup Tables'!$P$2:$Q$156,2,0)</f>
        <v>C</v>
      </c>
      <c r="E700" s="99" t="s">
        <v>3</v>
      </c>
      <c r="F700" s="99" t="s">
        <v>280</v>
      </c>
      <c r="G700" s="99" t="s">
        <v>281</v>
      </c>
      <c r="H700" s="99" t="s">
        <v>278</v>
      </c>
      <c r="I700" s="99">
        <v>0.11042100000000001</v>
      </c>
    </row>
    <row r="701" spans="1:9" x14ac:dyDescent="0.35">
      <c r="A701" s="82" t="str">
        <f t="shared" si="10"/>
        <v>LLC-1-Single Family Detached-C</v>
      </c>
      <c r="B701" s="99" t="s">
        <v>273</v>
      </c>
      <c r="C701" s="99" t="s">
        <v>101</v>
      </c>
      <c r="D701" s="82" t="str">
        <f>VLOOKUP(Processed_Data!C701,'Literature Lookup Tables'!$P$2:$Q$156,2,0)</f>
        <v>C</v>
      </c>
      <c r="E701" s="99" t="s">
        <v>3</v>
      </c>
      <c r="F701" s="99" t="s">
        <v>281</v>
      </c>
      <c r="G701" s="99" t="s">
        <v>282</v>
      </c>
      <c r="H701" s="99" t="s">
        <v>278</v>
      </c>
      <c r="I701" s="99">
        <v>0.23042000000000001</v>
      </c>
    </row>
    <row r="702" spans="1:9" x14ac:dyDescent="0.35">
      <c r="A702" s="82" t="str">
        <f t="shared" si="10"/>
        <v>LLC-5-Undeveloped-C</v>
      </c>
      <c r="B702" s="99" t="s">
        <v>273</v>
      </c>
      <c r="C702" s="99" t="s">
        <v>101</v>
      </c>
      <c r="D702" s="82" t="str">
        <f>VLOOKUP(Processed_Data!C702,'Literature Lookup Tables'!$P$2:$Q$156,2,0)</f>
        <v>C</v>
      </c>
      <c r="E702" s="99" t="s">
        <v>10</v>
      </c>
      <c r="F702" s="99" t="s">
        <v>296</v>
      </c>
      <c r="G702" s="99" t="s">
        <v>280</v>
      </c>
      <c r="H702" s="99" t="s">
        <v>278</v>
      </c>
      <c r="I702" s="99">
        <v>3.4516999999999999E-2</v>
      </c>
    </row>
    <row r="703" spans="1:9" x14ac:dyDescent="0.35">
      <c r="A703" s="82" t="str">
        <f t="shared" si="10"/>
        <v>LLC-1-Undeveloped-C</v>
      </c>
      <c r="B703" s="99" t="s">
        <v>273</v>
      </c>
      <c r="C703" s="99" t="s">
        <v>101</v>
      </c>
      <c r="D703" s="82" t="str">
        <f>VLOOKUP(Processed_Data!C703,'Literature Lookup Tables'!$P$2:$Q$156,2,0)</f>
        <v>C</v>
      </c>
      <c r="E703" s="99" t="s">
        <v>10</v>
      </c>
      <c r="F703" s="99" t="s">
        <v>281</v>
      </c>
      <c r="G703" s="99" t="s">
        <v>282</v>
      </c>
      <c r="H703" s="99" t="s">
        <v>278</v>
      </c>
      <c r="I703" s="99">
        <v>4.1012E-2</v>
      </c>
    </row>
    <row r="704" spans="1:9" x14ac:dyDescent="0.35">
      <c r="A704" s="82" t="str">
        <f t="shared" si="10"/>
        <v>LLC-8-Multifamily-C</v>
      </c>
      <c r="B704" s="99" t="s">
        <v>273</v>
      </c>
      <c r="C704" s="99" t="s">
        <v>101</v>
      </c>
      <c r="D704" s="82" t="str">
        <f>VLOOKUP(Processed_Data!C704,'Literature Lookup Tables'!$P$2:$Q$156,2,0)</f>
        <v>C</v>
      </c>
      <c r="E704" s="99" t="s">
        <v>1</v>
      </c>
      <c r="F704" s="99" t="s">
        <v>276</v>
      </c>
      <c r="G704" s="99" t="s">
        <v>277</v>
      </c>
      <c r="H704" s="99" t="s">
        <v>278</v>
      </c>
      <c r="I704" s="99">
        <v>0.27740199999999998</v>
      </c>
    </row>
    <row r="705" spans="1:9" x14ac:dyDescent="0.35">
      <c r="A705" s="82" t="str">
        <f t="shared" si="10"/>
        <v>LLC-8-Single Family Attached-C</v>
      </c>
      <c r="B705" s="99" t="s">
        <v>273</v>
      </c>
      <c r="C705" s="99" t="s">
        <v>101</v>
      </c>
      <c r="D705" s="82" t="str">
        <f>VLOOKUP(Processed_Data!C705,'Literature Lookup Tables'!$P$2:$Q$156,2,0)</f>
        <v>C</v>
      </c>
      <c r="E705" s="99" t="s">
        <v>7</v>
      </c>
      <c r="F705" s="99" t="s">
        <v>276</v>
      </c>
      <c r="G705" s="99" t="s">
        <v>277</v>
      </c>
      <c r="H705" s="99" t="s">
        <v>278</v>
      </c>
      <c r="I705" s="99">
        <v>0.21463699999999999</v>
      </c>
    </row>
    <row r="706" spans="1:9" x14ac:dyDescent="0.35">
      <c r="A706" s="82" t="str">
        <f t="shared" si="10"/>
        <v>LLC-8-Undeveloped-C</v>
      </c>
      <c r="B706" s="99" t="s">
        <v>273</v>
      </c>
      <c r="C706" s="99" t="s">
        <v>101</v>
      </c>
      <c r="D706" s="82" t="str">
        <f>VLOOKUP(Processed_Data!C706,'Literature Lookup Tables'!$P$2:$Q$156,2,0)</f>
        <v>C</v>
      </c>
      <c r="E706" s="99" t="s">
        <v>10</v>
      </c>
      <c r="F706" s="99" t="s">
        <v>276</v>
      </c>
      <c r="G706" s="99" t="s">
        <v>277</v>
      </c>
      <c r="H706" s="99" t="s">
        <v>278</v>
      </c>
      <c r="I706" s="99">
        <v>1.5333479999999999</v>
      </c>
    </row>
    <row r="707" spans="1:9" x14ac:dyDescent="0.35">
      <c r="A707" s="82" t="str">
        <f t="shared" si="10"/>
        <v>LLC-8-Retail and Other Commercial-C</v>
      </c>
      <c r="B707" s="99" t="s">
        <v>273</v>
      </c>
      <c r="C707" s="99" t="s">
        <v>101</v>
      </c>
      <c r="D707" s="82" t="str">
        <f>VLOOKUP(Processed_Data!C707,'Literature Lookup Tables'!$P$2:$Q$156,2,0)</f>
        <v>C</v>
      </c>
      <c r="E707" s="99" t="s">
        <v>5</v>
      </c>
      <c r="F707" s="99" t="s">
        <v>276</v>
      </c>
      <c r="G707" s="99" t="s">
        <v>277</v>
      </c>
      <c r="H707" s="99" t="s">
        <v>278</v>
      </c>
      <c r="I707" s="99">
        <v>0.47578900000000002</v>
      </c>
    </row>
    <row r="708" spans="1:9" x14ac:dyDescent="0.35">
      <c r="A708" s="82" t="str">
        <f t="shared" si="10"/>
        <v>LLC-5-Retail and Other Commercial-C</v>
      </c>
      <c r="B708" s="99" t="s">
        <v>273</v>
      </c>
      <c r="C708" s="99" t="s">
        <v>101</v>
      </c>
      <c r="D708" s="82" t="str">
        <f>VLOOKUP(Processed_Data!C708,'Literature Lookup Tables'!$P$2:$Q$156,2,0)</f>
        <v>C</v>
      </c>
      <c r="E708" s="99" t="s">
        <v>5</v>
      </c>
      <c r="F708" s="99" t="s">
        <v>296</v>
      </c>
      <c r="G708" s="99" t="s">
        <v>280</v>
      </c>
      <c r="H708" s="99" t="s">
        <v>278</v>
      </c>
      <c r="I708" s="99">
        <v>0.169764</v>
      </c>
    </row>
    <row r="709" spans="1:9" x14ac:dyDescent="0.35">
      <c r="A709" s="82" t="str">
        <f t="shared" si="10"/>
        <v>LLC-10-Single Family Detached-C</v>
      </c>
      <c r="B709" s="99" t="s">
        <v>273</v>
      </c>
      <c r="C709" s="99" t="s">
        <v>101</v>
      </c>
      <c r="D709" s="82" t="str">
        <f>VLOOKUP(Processed_Data!C709,'Literature Lookup Tables'!$P$2:$Q$156,2,0)</f>
        <v>C</v>
      </c>
      <c r="E709" s="99" t="s">
        <v>3</v>
      </c>
      <c r="F709" s="99" t="s">
        <v>287</v>
      </c>
      <c r="G709" s="99" t="s">
        <v>281</v>
      </c>
      <c r="H709" s="99" t="s">
        <v>278</v>
      </c>
      <c r="I709" s="99">
        <v>3.1685989999999999</v>
      </c>
    </row>
    <row r="710" spans="1:9" x14ac:dyDescent="0.35">
      <c r="A710" s="82" t="str">
        <f t="shared" si="10"/>
        <v>LLC-8-Single Family Detached-C</v>
      </c>
      <c r="B710" s="99" t="s">
        <v>273</v>
      </c>
      <c r="C710" s="99" t="s">
        <v>101</v>
      </c>
      <c r="D710" s="82" t="str">
        <f>VLOOKUP(Processed_Data!C710,'Literature Lookup Tables'!$P$2:$Q$156,2,0)</f>
        <v>C</v>
      </c>
      <c r="E710" s="99" t="s">
        <v>3</v>
      </c>
      <c r="F710" s="99" t="s">
        <v>276</v>
      </c>
      <c r="G710" s="99" t="s">
        <v>277</v>
      </c>
      <c r="H710" s="99" t="s">
        <v>278</v>
      </c>
      <c r="I710" s="99">
        <v>0.96003099999999997</v>
      </c>
    </row>
    <row r="711" spans="1:9" x14ac:dyDescent="0.35">
      <c r="A711" s="82" t="str">
        <f t="shared" ref="A711:A774" si="11">F711&amp;"-"&amp;E711&amp;"-"&amp;D711</f>
        <v>LLC-5-Single Family Detached-C</v>
      </c>
      <c r="B711" s="99" t="s">
        <v>273</v>
      </c>
      <c r="C711" s="99" t="s">
        <v>101</v>
      </c>
      <c r="D711" s="82" t="str">
        <f>VLOOKUP(Processed_Data!C711,'Literature Lookup Tables'!$P$2:$Q$156,2,0)</f>
        <v>C</v>
      </c>
      <c r="E711" s="99" t="s">
        <v>3</v>
      </c>
      <c r="F711" s="99" t="s">
        <v>296</v>
      </c>
      <c r="G711" s="99" t="s">
        <v>280</v>
      </c>
      <c r="H711" s="99" t="s">
        <v>278</v>
      </c>
      <c r="I711" s="99">
        <v>0.82572000000000001</v>
      </c>
    </row>
    <row r="712" spans="1:9" x14ac:dyDescent="0.35">
      <c r="A712" s="82" t="str">
        <f t="shared" si="11"/>
        <v>LLC-10-Undeveloped-C</v>
      </c>
      <c r="B712" s="99" t="s">
        <v>273</v>
      </c>
      <c r="C712" s="99" t="s">
        <v>101</v>
      </c>
      <c r="D712" s="82" t="str">
        <f>VLOOKUP(Processed_Data!C712,'Literature Lookup Tables'!$P$2:$Q$156,2,0)</f>
        <v>C</v>
      </c>
      <c r="E712" s="99" t="s">
        <v>10</v>
      </c>
      <c r="F712" s="99" t="s">
        <v>287</v>
      </c>
      <c r="G712" s="99" t="s">
        <v>281</v>
      </c>
      <c r="H712" s="99" t="s">
        <v>278</v>
      </c>
      <c r="I712" s="99">
        <v>4.7660000000000003E-3</v>
      </c>
    </row>
    <row r="713" spans="1:9" x14ac:dyDescent="0.35">
      <c r="A713" s="82" t="str">
        <f t="shared" si="11"/>
        <v>LLC-10-Single Family Detached-C</v>
      </c>
      <c r="B713" s="99" t="s">
        <v>273</v>
      </c>
      <c r="C713" s="99" t="s">
        <v>101</v>
      </c>
      <c r="D713" s="82" t="str">
        <f>VLOOKUP(Processed_Data!C713,'Literature Lookup Tables'!$P$2:$Q$156,2,0)</f>
        <v>C</v>
      </c>
      <c r="E713" s="99" t="s">
        <v>3</v>
      </c>
      <c r="F713" s="99" t="s">
        <v>287</v>
      </c>
      <c r="G713" s="99" t="s">
        <v>281</v>
      </c>
      <c r="H713" s="99" t="s">
        <v>278</v>
      </c>
      <c r="I713" s="99">
        <v>0.82102200000000003</v>
      </c>
    </row>
    <row r="714" spans="1:9" x14ac:dyDescent="0.35">
      <c r="A714" s="82" t="str">
        <f t="shared" si="11"/>
        <v>LLC-5-Single Family Detached-C</v>
      </c>
      <c r="B714" s="99" t="s">
        <v>273</v>
      </c>
      <c r="C714" s="99" t="s">
        <v>101</v>
      </c>
      <c r="D714" s="82" t="str">
        <f>VLOOKUP(Processed_Data!C714,'Literature Lookup Tables'!$P$2:$Q$156,2,0)</f>
        <v>C</v>
      </c>
      <c r="E714" s="99" t="s">
        <v>3</v>
      </c>
      <c r="F714" s="99" t="s">
        <v>296</v>
      </c>
      <c r="G714" s="99" t="s">
        <v>280</v>
      </c>
      <c r="H714" s="99" t="s">
        <v>278</v>
      </c>
      <c r="I714" s="99">
        <v>2.2057180000000001</v>
      </c>
    </row>
    <row r="715" spans="1:9" x14ac:dyDescent="0.35">
      <c r="A715" s="82" t="str">
        <f t="shared" si="11"/>
        <v>LLC-1-Single Family Detached-C</v>
      </c>
      <c r="B715" s="99" t="s">
        <v>273</v>
      </c>
      <c r="C715" s="99" t="s">
        <v>101</v>
      </c>
      <c r="D715" s="82" t="str">
        <f>VLOOKUP(Processed_Data!C715,'Literature Lookup Tables'!$P$2:$Q$156,2,0)</f>
        <v>C</v>
      </c>
      <c r="E715" s="99" t="s">
        <v>3</v>
      </c>
      <c r="F715" s="99" t="s">
        <v>281</v>
      </c>
      <c r="G715" s="99" t="s">
        <v>282</v>
      </c>
      <c r="H715" s="99" t="s">
        <v>278</v>
      </c>
      <c r="I715" s="99">
        <v>0.53894399999999998</v>
      </c>
    </row>
    <row r="716" spans="1:9" x14ac:dyDescent="0.35">
      <c r="A716" s="82" t="str">
        <f t="shared" si="11"/>
        <v>LLC-5-Single Family Detached-C</v>
      </c>
      <c r="B716" s="99" t="s">
        <v>273</v>
      </c>
      <c r="C716" s="99" t="s">
        <v>101</v>
      </c>
      <c r="D716" s="82" t="str">
        <f>VLOOKUP(Processed_Data!C716,'Literature Lookup Tables'!$P$2:$Q$156,2,0)</f>
        <v>C</v>
      </c>
      <c r="E716" s="99" t="s">
        <v>3</v>
      </c>
      <c r="F716" s="99" t="s">
        <v>296</v>
      </c>
      <c r="G716" s="99" t="s">
        <v>280</v>
      </c>
      <c r="H716" s="99" t="s">
        <v>278</v>
      </c>
      <c r="I716" s="99">
        <v>0.60427900000000001</v>
      </c>
    </row>
    <row r="717" spans="1:9" x14ac:dyDescent="0.35">
      <c r="A717" s="82" t="str">
        <f t="shared" si="11"/>
        <v>LLC-1-Single Family Detached-C</v>
      </c>
      <c r="B717" s="99" t="s">
        <v>273</v>
      </c>
      <c r="C717" s="99" t="s">
        <v>101</v>
      </c>
      <c r="D717" s="82" t="str">
        <f>VLOOKUP(Processed_Data!C717,'Literature Lookup Tables'!$P$2:$Q$156,2,0)</f>
        <v>C</v>
      </c>
      <c r="E717" s="99" t="s">
        <v>3</v>
      </c>
      <c r="F717" s="99" t="s">
        <v>281</v>
      </c>
      <c r="G717" s="99" t="s">
        <v>282</v>
      </c>
      <c r="H717" s="99" t="s">
        <v>278</v>
      </c>
      <c r="I717" s="99">
        <v>1.2055880000000001</v>
      </c>
    </row>
    <row r="718" spans="1:9" x14ac:dyDescent="0.35">
      <c r="A718" s="82" t="str">
        <f t="shared" si="11"/>
        <v>LLC-1-Single Family Detached-C</v>
      </c>
      <c r="B718" s="99" t="s">
        <v>273</v>
      </c>
      <c r="C718" s="99" t="s">
        <v>101</v>
      </c>
      <c r="D718" s="82" t="str">
        <f>VLOOKUP(Processed_Data!C718,'Literature Lookup Tables'!$P$2:$Q$156,2,0)</f>
        <v>C</v>
      </c>
      <c r="E718" s="99" t="s">
        <v>3</v>
      </c>
      <c r="F718" s="99" t="s">
        <v>281</v>
      </c>
      <c r="G718" s="99" t="s">
        <v>282</v>
      </c>
      <c r="H718" s="99" t="s">
        <v>278</v>
      </c>
      <c r="I718" s="99">
        <v>0.74407299999999998</v>
      </c>
    </row>
    <row r="719" spans="1:9" x14ac:dyDescent="0.35">
      <c r="A719" s="82" t="str">
        <f t="shared" si="11"/>
        <v>LLC-1-Undeveloped-C</v>
      </c>
      <c r="B719" s="99" t="s">
        <v>273</v>
      </c>
      <c r="C719" s="99" t="s">
        <v>101</v>
      </c>
      <c r="D719" s="82" t="str">
        <f>VLOOKUP(Processed_Data!C719,'Literature Lookup Tables'!$P$2:$Q$156,2,0)</f>
        <v>C</v>
      </c>
      <c r="E719" s="99" t="s">
        <v>10</v>
      </c>
      <c r="F719" s="99" t="s">
        <v>281</v>
      </c>
      <c r="G719" s="99" t="s">
        <v>282</v>
      </c>
      <c r="H719" s="99" t="s">
        <v>278</v>
      </c>
      <c r="I719" s="99">
        <v>0.99718499999999999</v>
      </c>
    </row>
    <row r="720" spans="1:9" x14ac:dyDescent="0.35">
      <c r="A720" s="82" t="str">
        <f t="shared" si="11"/>
        <v>LLC-27-Single Family Detached-C</v>
      </c>
      <c r="B720" s="99" t="s">
        <v>273</v>
      </c>
      <c r="C720" s="99" t="s">
        <v>101</v>
      </c>
      <c r="D720" s="82" t="str">
        <f>VLOOKUP(Processed_Data!C720,'Literature Lookup Tables'!$P$2:$Q$156,2,0)</f>
        <v>C</v>
      </c>
      <c r="E720" s="99" t="s">
        <v>3</v>
      </c>
      <c r="F720" s="99" t="s">
        <v>283</v>
      </c>
      <c r="G720" s="99" t="s">
        <v>269</v>
      </c>
      <c r="H720" s="99" t="s">
        <v>278</v>
      </c>
      <c r="I720" s="99">
        <v>1.5976030000000001</v>
      </c>
    </row>
    <row r="721" spans="1:9" x14ac:dyDescent="0.35">
      <c r="A721" s="82" t="str">
        <f t="shared" si="11"/>
        <v>LLC-27-Undeveloped-C</v>
      </c>
      <c r="B721" s="99" t="s">
        <v>273</v>
      </c>
      <c r="C721" s="99" t="s">
        <v>101</v>
      </c>
      <c r="D721" s="82" t="str">
        <f>VLOOKUP(Processed_Data!C721,'Literature Lookup Tables'!$P$2:$Q$156,2,0)</f>
        <v>C</v>
      </c>
      <c r="E721" s="99" t="s">
        <v>10</v>
      </c>
      <c r="F721" s="99" t="s">
        <v>283</v>
      </c>
      <c r="G721" s="99" t="s">
        <v>269</v>
      </c>
      <c r="H721" s="99" t="s">
        <v>278</v>
      </c>
      <c r="I721" s="99">
        <v>0.34365099999999998</v>
      </c>
    </row>
    <row r="722" spans="1:9" x14ac:dyDescent="0.35">
      <c r="A722" s="82" t="str">
        <f t="shared" si="11"/>
        <v>LLC-1-Single Family Detached-C</v>
      </c>
      <c r="B722" s="99" t="s">
        <v>273</v>
      </c>
      <c r="C722" s="99" t="s">
        <v>101</v>
      </c>
      <c r="D722" s="82" t="str">
        <f>VLOOKUP(Processed_Data!C722,'Literature Lookup Tables'!$P$2:$Q$156,2,0)</f>
        <v>C</v>
      </c>
      <c r="E722" s="99" t="s">
        <v>3</v>
      </c>
      <c r="F722" s="99" t="s">
        <v>281</v>
      </c>
      <c r="G722" s="99" t="s">
        <v>282</v>
      </c>
      <c r="H722" s="99" t="s">
        <v>278</v>
      </c>
      <c r="I722" s="99">
        <v>1.963428</v>
      </c>
    </row>
    <row r="723" spans="1:9" x14ac:dyDescent="0.35">
      <c r="A723" s="82" t="str">
        <f t="shared" si="11"/>
        <v>LLC-19-Golf Course-C</v>
      </c>
      <c r="B723" s="99" t="s">
        <v>273</v>
      </c>
      <c r="C723" s="99" t="s">
        <v>101</v>
      </c>
      <c r="D723" s="82" t="str">
        <f>VLOOKUP(Processed_Data!C723,'Literature Lookup Tables'!$P$2:$Q$156,2,0)</f>
        <v>C</v>
      </c>
      <c r="E723" s="99" t="s">
        <v>13</v>
      </c>
      <c r="F723" s="99" t="s">
        <v>298</v>
      </c>
      <c r="G723" s="99" t="s">
        <v>281</v>
      </c>
      <c r="H723" s="99" t="s">
        <v>278</v>
      </c>
      <c r="I723" s="99">
        <v>3.6000000000000001E-5</v>
      </c>
    </row>
    <row r="724" spans="1:9" x14ac:dyDescent="0.35">
      <c r="A724" s="82" t="str">
        <f t="shared" si="11"/>
        <v>LLC-20-Golf Course-C</v>
      </c>
      <c r="B724" s="99" t="s">
        <v>273</v>
      </c>
      <c r="C724" s="99" t="s">
        <v>101</v>
      </c>
      <c r="D724" s="82" t="str">
        <f>VLOOKUP(Processed_Data!C724,'Literature Lookup Tables'!$P$2:$Q$156,2,0)</f>
        <v>C</v>
      </c>
      <c r="E724" s="99" t="s">
        <v>13</v>
      </c>
      <c r="F724" s="99" t="s">
        <v>285</v>
      </c>
      <c r="G724" s="99" t="s">
        <v>281</v>
      </c>
      <c r="H724" s="99" t="s">
        <v>278</v>
      </c>
      <c r="I724" s="99">
        <v>1.3700829999999999</v>
      </c>
    </row>
    <row r="725" spans="1:9" x14ac:dyDescent="0.35">
      <c r="A725" s="82" t="str">
        <f t="shared" si="11"/>
        <v>LLC-1-Golf Course-C</v>
      </c>
      <c r="B725" s="99" t="s">
        <v>273</v>
      </c>
      <c r="C725" s="99" t="s">
        <v>101</v>
      </c>
      <c r="D725" s="82" t="str">
        <f>VLOOKUP(Processed_Data!C725,'Literature Lookup Tables'!$P$2:$Q$156,2,0)</f>
        <v>C</v>
      </c>
      <c r="E725" s="99" t="s">
        <v>13</v>
      </c>
      <c r="F725" s="99" t="s">
        <v>281</v>
      </c>
      <c r="G725" s="99" t="s">
        <v>282</v>
      </c>
      <c r="H725" s="99" t="s">
        <v>278</v>
      </c>
      <c r="I725" s="99">
        <v>0.69053200000000003</v>
      </c>
    </row>
    <row r="726" spans="1:9" x14ac:dyDescent="0.35">
      <c r="A726" s="82" t="str">
        <f t="shared" si="11"/>
        <v>LLC-1-Park, Recreational, or Preserve-C</v>
      </c>
      <c r="B726" s="99" t="s">
        <v>273</v>
      </c>
      <c r="C726" s="99" t="s">
        <v>101</v>
      </c>
      <c r="D726" s="82" t="str">
        <f>VLOOKUP(Processed_Data!C726,'Literature Lookup Tables'!$P$2:$Q$156,2,0)</f>
        <v>C</v>
      </c>
      <c r="E726" s="99" t="s">
        <v>2</v>
      </c>
      <c r="F726" s="99" t="s">
        <v>281</v>
      </c>
      <c r="G726" s="99" t="s">
        <v>282</v>
      </c>
      <c r="H726" s="99" t="s">
        <v>278</v>
      </c>
      <c r="I726" s="99">
        <v>1.3503289999999999</v>
      </c>
    </row>
    <row r="727" spans="1:9" x14ac:dyDescent="0.35">
      <c r="A727" s="82" t="str">
        <f t="shared" si="11"/>
        <v>LLC-1-Single Family Detached-C</v>
      </c>
      <c r="B727" s="99" t="s">
        <v>273</v>
      </c>
      <c r="C727" s="99" t="s">
        <v>101</v>
      </c>
      <c r="D727" s="82" t="str">
        <f>VLOOKUP(Processed_Data!C727,'Literature Lookup Tables'!$P$2:$Q$156,2,0)</f>
        <v>C</v>
      </c>
      <c r="E727" s="99" t="s">
        <v>3</v>
      </c>
      <c r="F727" s="99" t="s">
        <v>281</v>
      </c>
      <c r="G727" s="99" t="s">
        <v>282</v>
      </c>
      <c r="H727" s="99" t="s">
        <v>278</v>
      </c>
      <c r="I727" s="99">
        <v>4.1680659999999996</v>
      </c>
    </row>
    <row r="728" spans="1:9" x14ac:dyDescent="0.35">
      <c r="A728" s="82" t="str">
        <f t="shared" si="11"/>
        <v>LLC-1-Undeveloped-C</v>
      </c>
      <c r="B728" s="99" t="s">
        <v>273</v>
      </c>
      <c r="C728" s="99" t="s">
        <v>101</v>
      </c>
      <c r="D728" s="82" t="str">
        <f>VLOOKUP(Processed_Data!C728,'Literature Lookup Tables'!$P$2:$Q$156,2,0)</f>
        <v>C</v>
      </c>
      <c r="E728" s="99" t="s">
        <v>10</v>
      </c>
      <c r="F728" s="99" t="s">
        <v>281</v>
      </c>
      <c r="G728" s="99" t="s">
        <v>282</v>
      </c>
      <c r="H728" s="99" t="s">
        <v>278</v>
      </c>
      <c r="I728" s="99">
        <v>7.5366000000000002E-2</v>
      </c>
    </row>
    <row r="729" spans="1:9" x14ac:dyDescent="0.35">
      <c r="A729" s="82" t="str">
        <f t="shared" si="11"/>
        <v>LLC-10-Single Family Detached-C</v>
      </c>
      <c r="B729" s="99" t="s">
        <v>273</v>
      </c>
      <c r="C729" s="99" t="s">
        <v>101</v>
      </c>
      <c r="D729" s="82" t="str">
        <f>VLOOKUP(Processed_Data!C729,'Literature Lookup Tables'!$P$2:$Q$156,2,0)</f>
        <v>C</v>
      </c>
      <c r="E729" s="99" t="s">
        <v>3</v>
      </c>
      <c r="F729" s="99" t="s">
        <v>287</v>
      </c>
      <c r="G729" s="99" t="s">
        <v>281</v>
      </c>
      <c r="H729" s="99" t="s">
        <v>278</v>
      </c>
      <c r="I729" s="99">
        <v>1.1328339999999999</v>
      </c>
    </row>
    <row r="730" spans="1:9" x14ac:dyDescent="0.35">
      <c r="A730" s="82" t="str">
        <f t="shared" si="11"/>
        <v>LLC-10-Undeveloped-C</v>
      </c>
      <c r="B730" s="99" t="s">
        <v>273</v>
      </c>
      <c r="C730" s="99" t="s">
        <v>101</v>
      </c>
      <c r="D730" s="82" t="str">
        <f>VLOOKUP(Processed_Data!C730,'Literature Lookup Tables'!$P$2:$Q$156,2,0)</f>
        <v>C</v>
      </c>
      <c r="E730" s="99" t="s">
        <v>10</v>
      </c>
      <c r="F730" s="99" t="s">
        <v>287</v>
      </c>
      <c r="G730" s="99" t="s">
        <v>281</v>
      </c>
      <c r="H730" s="99" t="s">
        <v>278</v>
      </c>
      <c r="I730" s="99">
        <v>7.5205999999999995E-2</v>
      </c>
    </row>
    <row r="731" spans="1:9" x14ac:dyDescent="0.35">
      <c r="A731" s="82" t="str">
        <f t="shared" si="11"/>
        <v>LLC-18-Park, Recreational, or Preserve-C</v>
      </c>
      <c r="B731" s="99" t="s">
        <v>273</v>
      </c>
      <c r="C731" s="99" t="s">
        <v>101</v>
      </c>
      <c r="D731" s="82" t="str">
        <f>VLOOKUP(Processed_Data!C731,'Literature Lookup Tables'!$P$2:$Q$156,2,0)</f>
        <v>C</v>
      </c>
      <c r="E731" s="99" t="s">
        <v>2</v>
      </c>
      <c r="F731" s="99" t="s">
        <v>268</v>
      </c>
      <c r="G731" s="99" t="s">
        <v>284</v>
      </c>
      <c r="H731" s="99" t="s">
        <v>278</v>
      </c>
      <c r="I731" s="99">
        <v>5.0937549999999998</v>
      </c>
    </row>
    <row r="732" spans="1:9" x14ac:dyDescent="0.35">
      <c r="A732" s="82" t="str">
        <f t="shared" si="11"/>
        <v>LLC-1-Park, Recreational, or Preserve-C</v>
      </c>
      <c r="B732" s="99" t="s">
        <v>273</v>
      </c>
      <c r="C732" s="99" t="s">
        <v>101</v>
      </c>
      <c r="D732" s="82" t="str">
        <f>VLOOKUP(Processed_Data!C732,'Literature Lookup Tables'!$P$2:$Q$156,2,0)</f>
        <v>C</v>
      </c>
      <c r="E732" s="99" t="s">
        <v>2</v>
      </c>
      <c r="F732" s="99" t="s">
        <v>281</v>
      </c>
      <c r="G732" s="99" t="s">
        <v>282</v>
      </c>
      <c r="H732" s="99" t="s">
        <v>278</v>
      </c>
      <c r="I732" s="99">
        <v>5.1726270000000003</v>
      </c>
    </row>
    <row r="733" spans="1:9" x14ac:dyDescent="0.35">
      <c r="A733" s="82" t="str">
        <f t="shared" si="11"/>
        <v>LLC-18-Single Family Detached-C</v>
      </c>
      <c r="B733" s="99" t="s">
        <v>273</v>
      </c>
      <c r="C733" s="99" t="s">
        <v>101</v>
      </c>
      <c r="D733" s="82" t="str">
        <f>VLOOKUP(Processed_Data!C733,'Literature Lookup Tables'!$P$2:$Q$156,2,0)</f>
        <v>C</v>
      </c>
      <c r="E733" s="99" t="s">
        <v>3</v>
      </c>
      <c r="F733" s="99" t="s">
        <v>268</v>
      </c>
      <c r="G733" s="99" t="s">
        <v>284</v>
      </c>
      <c r="H733" s="99" t="s">
        <v>278</v>
      </c>
      <c r="I733" s="99">
        <v>7.1115999999999999E-2</v>
      </c>
    </row>
    <row r="734" spans="1:9" x14ac:dyDescent="0.35">
      <c r="A734" s="82" t="str">
        <f t="shared" si="11"/>
        <v>LLC-1-Single Family Detached-C</v>
      </c>
      <c r="B734" s="99" t="s">
        <v>273</v>
      </c>
      <c r="C734" s="99" t="s">
        <v>101</v>
      </c>
      <c r="D734" s="82" t="str">
        <f>VLOOKUP(Processed_Data!C734,'Literature Lookup Tables'!$P$2:$Q$156,2,0)</f>
        <v>C</v>
      </c>
      <c r="E734" s="99" t="s">
        <v>3</v>
      </c>
      <c r="F734" s="99" t="s">
        <v>281</v>
      </c>
      <c r="G734" s="99" t="s">
        <v>282</v>
      </c>
      <c r="H734" s="99" t="s">
        <v>278</v>
      </c>
      <c r="I734" s="99">
        <v>2.3009569999999999</v>
      </c>
    </row>
    <row r="735" spans="1:9" x14ac:dyDescent="0.35">
      <c r="A735" s="82" t="str">
        <f t="shared" si="11"/>
        <v>LLC-18-Undeveloped-C</v>
      </c>
      <c r="B735" s="99" t="s">
        <v>273</v>
      </c>
      <c r="C735" s="99" t="s">
        <v>101</v>
      </c>
      <c r="D735" s="82" t="str">
        <f>VLOOKUP(Processed_Data!C735,'Literature Lookup Tables'!$P$2:$Q$156,2,0)</f>
        <v>C</v>
      </c>
      <c r="E735" s="99" t="s">
        <v>10</v>
      </c>
      <c r="F735" s="99" t="s">
        <v>268</v>
      </c>
      <c r="G735" s="99" t="s">
        <v>284</v>
      </c>
      <c r="H735" s="99" t="s">
        <v>278</v>
      </c>
      <c r="I735" s="99">
        <v>0.49639299999999997</v>
      </c>
    </row>
    <row r="736" spans="1:9" x14ac:dyDescent="0.35">
      <c r="A736" s="82" t="str">
        <f t="shared" si="11"/>
        <v>LLC-1-Undeveloped-C</v>
      </c>
      <c r="B736" s="99" t="s">
        <v>273</v>
      </c>
      <c r="C736" s="99" t="s">
        <v>101</v>
      </c>
      <c r="D736" s="82" t="str">
        <f>VLOOKUP(Processed_Data!C736,'Literature Lookup Tables'!$P$2:$Q$156,2,0)</f>
        <v>C</v>
      </c>
      <c r="E736" s="99" t="s">
        <v>10</v>
      </c>
      <c r="F736" s="99" t="s">
        <v>281</v>
      </c>
      <c r="G736" s="99" t="s">
        <v>282</v>
      </c>
      <c r="H736" s="99" t="s">
        <v>278</v>
      </c>
      <c r="I736" s="99">
        <v>1.0502629999999999</v>
      </c>
    </row>
    <row r="737" spans="1:9" x14ac:dyDescent="0.35">
      <c r="A737" s="82" t="str">
        <f t="shared" si="11"/>
        <v>LLC-10-Single Family Detached-C</v>
      </c>
      <c r="B737" s="99" t="s">
        <v>273</v>
      </c>
      <c r="C737" s="99" t="s">
        <v>101</v>
      </c>
      <c r="D737" s="82" t="str">
        <f>VLOOKUP(Processed_Data!C737,'Literature Lookup Tables'!$P$2:$Q$156,2,0)</f>
        <v>C</v>
      </c>
      <c r="E737" s="99" t="s">
        <v>3</v>
      </c>
      <c r="F737" s="99" t="s">
        <v>287</v>
      </c>
      <c r="G737" s="99" t="s">
        <v>281</v>
      </c>
      <c r="H737" s="99" t="s">
        <v>278</v>
      </c>
      <c r="I737" s="99">
        <v>4.4649279999999996</v>
      </c>
    </row>
    <row r="738" spans="1:9" x14ac:dyDescent="0.35">
      <c r="A738" s="82" t="str">
        <f t="shared" si="11"/>
        <v>LLC-1-Single Family Detached-C</v>
      </c>
      <c r="B738" s="99" t="s">
        <v>273</v>
      </c>
      <c r="C738" s="99" t="s">
        <v>101</v>
      </c>
      <c r="D738" s="82" t="str">
        <f>VLOOKUP(Processed_Data!C738,'Literature Lookup Tables'!$P$2:$Q$156,2,0)</f>
        <v>C</v>
      </c>
      <c r="E738" s="99" t="s">
        <v>3</v>
      </c>
      <c r="F738" s="99" t="s">
        <v>281</v>
      </c>
      <c r="G738" s="99" t="s">
        <v>282</v>
      </c>
      <c r="H738" s="99" t="s">
        <v>278</v>
      </c>
      <c r="I738" s="99">
        <v>7.3127719999999998</v>
      </c>
    </row>
    <row r="739" spans="1:9" x14ac:dyDescent="0.35">
      <c r="A739" s="82" t="str">
        <f t="shared" si="11"/>
        <v>LLC-27-Undeveloped-C</v>
      </c>
      <c r="B739" s="99" t="s">
        <v>273</v>
      </c>
      <c r="C739" s="99" t="s">
        <v>101</v>
      </c>
      <c r="D739" s="82" t="str">
        <f>VLOOKUP(Processed_Data!C739,'Literature Lookup Tables'!$P$2:$Q$156,2,0)</f>
        <v>C</v>
      </c>
      <c r="E739" s="99" t="s">
        <v>10</v>
      </c>
      <c r="F739" s="99" t="s">
        <v>283</v>
      </c>
      <c r="G739" s="99" t="s">
        <v>269</v>
      </c>
      <c r="H739" s="99" t="s">
        <v>278</v>
      </c>
      <c r="I739" s="99">
        <v>0.50029800000000002</v>
      </c>
    </row>
    <row r="740" spans="1:9" x14ac:dyDescent="0.35">
      <c r="A740" s="82" t="str">
        <f t="shared" si="11"/>
        <v>LLC-26-Agricultural-C</v>
      </c>
      <c r="B740" s="99" t="s">
        <v>273</v>
      </c>
      <c r="C740" s="99" t="s">
        <v>101</v>
      </c>
      <c r="D740" s="82" t="str">
        <f>VLOOKUP(Processed_Data!C740,'Literature Lookup Tables'!$P$2:$Q$156,2,0)</f>
        <v>C</v>
      </c>
      <c r="E740" s="99" t="s">
        <v>15</v>
      </c>
      <c r="F740" s="99" t="s">
        <v>303</v>
      </c>
      <c r="G740" s="99" t="s">
        <v>286</v>
      </c>
      <c r="H740" s="99" t="s">
        <v>278</v>
      </c>
      <c r="I740" s="99">
        <v>0.49659599999999998</v>
      </c>
    </row>
    <row r="741" spans="1:9" x14ac:dyDescent="0.35">
      <c r="A741" s="82" t="str">
        <f t="shared" si="11"/>
        <v>LLC-27-Agricultural-C</v>
      </c>
      <c r="B741" s="99" t="s">
        <v>273</v>
      </c>
      <c r="C741" s="99" t="s">
        <v>101</v>
      </c>
      <c r="D741" s="82" t="str">
        <f>VLOOKUP(Processed_Data!C741,'Literature Lookup Tables'!$P$2:$Q$156,2,0)</f>
        <v>C</v>
      </c>
      <c r="E741" s="99" t="s">
        <v>15</v>
      </c>
      <c r="F741" s="99" t="s">
        <v>283</v>
      </c>
      <c r="G741" s="99" t="s">
        <v>269</v>
      </c>
      <c r="H741" s="99" t="s">
        <v>278</v>
      </c>
      <c r="I741" s="99">
        <v>0.114561</v>
      </c>
    </row>
    <row r="742" spans="1:9" x14ac:dyDescent="0.35">
      <c r="A742" s="82" t="str">
        <f t="shared" si="11"/>
        <v>LLC-26-Undeveloped-C</v>
      </c>
      <c r="B742" s="99" t="s">
        <v>273</v>
      </c>
      <c r="C742" s="99" t="s">
        <v>101</v>
      </c>
      <c r="D742" s="82" t="str">
        <f>VLOOKUP(Processed_Data!C742,'Literature Lookup Tables'!$P$2:$Q$156,2,0)</f>
        <v>C</v>
      </c>
      <c r="E742" s="99" t="s">
        <v>10</v>
      </c>
      <c r="F742" s="99" t="s">
        <v>303</v>
      </c>
      <c r="G742" s="99" t="s">
        <v>286</v>
      </c>
      <c r="H742" s="99" t="s">
        <v>278</v>
      </c>
      <c r="I742" s="99">
        <v>0.16908699999999999</v>
      </c>
    </row>
    <row r="743" spans="1:9" x14ac:dyDescent="0.35">
      <c r="A743" s="82" t="str">
        <f t="shared" si="11"/>
        <v>LLC-27-Undeveloped-C</v>
      </c>
      <c r="B743" s="99" t="s">
        <v>273</v>
      </c>
      <c r="C743" s="99" t="s">
        <v>101</v>
      </c>
      <c r="D743" s="82" t="str">
        <f>VLOOKUP(Processed_Data!C743,'Literature Lookup Tables'!$P$2:$Q$156,2,0)</f>
        <v>C</v>
      </c>
      <c r="E743" s="99" t="s">
        <v>10</v>
      </c>
      <c r="F743" s="99" t="s">
        <v>283</v>
      </c>
      <c r="G743" s="99" t="s">
        <v>269</v>
      </c>
      <c r="H743" s="99" t="s">
        <v>278</v>
      </c>
      <c r="I743" s="99">
        <v>9.4362000000000001E-2</v>
      </c>
    </row>
    <row r="744" spans="1:9" x14ac:dyDescent="0.35">
      <c r="A744" s="82" t="str">
        <f t="shared" si="11"/>
        <v>LLC-10-Single Family Detached-C</v>
      </c>
      <c r="B744" s="99" t="s">
        <v>273</v>
      </c>
      <c r="C744" s="99" t="s">
        <v>101</v>
      </c>
      <c r="D744" s="82" t="str">
        <f>VLOOKUP(Processed_Data!C744,'Literature Lookup Tables'!$P$2:$Q$156,2,0)</f>
        <v>C</v>
      </c>
      <c r="E744" s="99" t="s">
        <v>3</v>
      </c>
      <c r="F744" s="99" t="s">
        <v>287</v>
      </c>
      <c r="G744" s="99" t="s">
        <v>281</v>
      </c>
      <c r="H744" s="99" t="s">
        <v>278</v>
      </c>
      <c r="I744" s="99">
        <v>1.3810000000000001E-3</v>
      </c>
    </row>
    <row r="745" spans="1:9" x14ac:dyDescent="0.35">
      <c r="A745" s="82" t="str">
        <f t="shared" si="11"/>
        <v>LLC-10-Undeveloped-C</v>
      </c>
      <c r="B745" s="99" t="s">
        <v>273</v>
      </c>
      <c r="C745" s="99" t="s">
        <v>101</v>
      </c>
      <c r="D745" s="82" t="str">
        <f>VLOOKUP(Processed_Data!C745,'Literature Lookup Tables'!$P$2:$Q$156,2,0)</f>
        <v>C</v>
      </c>
      <c r="E745" s="99" t="s">
        <v>10</v>
      </c>
      <c r="F745" s="99" t="s">
        <v>287</v>
      </c>
      <c r="G745" s="99" t="s">
        <v>281</v>
      </c>
      <c r="H745" s="99" t="s">
        <v>278</v>
      </c>
      <c r="I745" s="99">
        <v>0.76926600000000001</v>
      </c>
    </row>
    <row r="746" spans="1:9" x14ac:dyDescent="0.35">
      <c r="A746" s="82" t="str">
        <f t="shared" si="11"/>
        <v>LLC-11-Major Highway-C/D</v>
      </c>
      <c r="B746" s="99" t="s">
        <v>273</v>
      </c>
      <c r="C746" s="99" t="s">
        <v>105</v>
      </c>
      <c r="D746" s="82" t="str">
        <f>VLOOKUP(Processed_Data!C746,'Literature Lookup Tables'!$P$2:$Q$156,2,0)</f>
        <v>C/D</v>
      </c>
      <c r="E746" s="99" t="s">
        <v>0</v>
      </c>
      <c r="F746" s="99" t="s">
        <v>290</v>
      </c>
      <c r="G746" s="99" t="s">
        <v>279</v>
      </c>
      <c r="H746" s="99" t="s">
        <v>278</v>
      </c>
      <c r="I746" s="99">
        <v>0.166875</v>
      </c>
    </row>
    <row r="747" spans="1:9" x14ac:dyDescent="0.35">
      <c r="A747" s="82" t="str">
        <f t="shared" si="11"/>
        <v>LLC-13-Single Family Detached-C/D</v>
      </c>
      <c r="B747" s="99" t="s">
        <v>273</v>
      </c>
      <c r="C747" s="99" t="s">
        <v>105</v>
      </c>
      <c r="D747" s="82" t="str">
        <f>VLOOKUP(Processed_Data!C747,'Literature Lookup Tables'!$P$2:$Q$156,2,0)</f>
        <v>C/D</v>
      </c>
      <c r="E747" s="99" t="s">
        <v>3</v>
      </c>
      <c r="F747" s="99" t="s">
        <v>293</v>
      </c>
      <c r="G747" s="99" t="s">
        <v>292</v>
      </c>
      <c r="H747" s="99" t="s">
        <v>278</v>
      </c>
      <c r="I747" s="99">
        <v>1.379027</v>
      </c>
    </row>
    <row r="748" spans="1:9" x14ac:dyDescent="0.35">
      <c r="A748" s="82" t="str">
        <f t="shared" si="11"/>
        <v>LLC-11-Undeveloped-C/D</v>
      </c>
      <c r="B748" s="99" t="s">
        <v>273</v>
      </c>
      <c r="C748" s="99" t="s">
        <v>105</v>
      </c>
      <c r="D748" s="82" t="str">
        <f>VLOOKUP(Processed_Data!C748,'Literature Lookup Tables'!$P$2:$Q$156,2,0)</f>
        <v>C/D</v>
      </c>
      <c r="E748" s="99" t="s">
        <v>10</v>
      </c>
      <c r="F748" s="99" t="s">
        <v>290</v>
      </c>
      <c r="G748" s="99" t="s">
        <v>279</v>
      </c>
      <c r="H748" s="99" t="s">
        <v>278</v>
      </c>
      <c r="I748" s="99">
        <v>2.2838000000000001E-2</v>
      </c>
    </row>
    <row r="749" spans="1:9" x14ac:dyDescent="0.35">
      <c r="A749" s="82" t="str">
        <f t="shared" si="11"/>
        <v>LLC-13-Undeveloped-C/D</v>
      </c>
      <c r="B749" s="99" t="s">
        <v>273</v>
      </c>
      <c r="C749" s="99" t="s">
        <v>105</v>
      </c>
      <c r="D749" s="82" t="str">
        <f>VLOOKUP(Processed_Data!C749,'Literature Lookup Tables'!$P$2:$Q$156,2,0)</f>
        <v>C/D</v>
      </c>
      <c r="E749" s="99" t="s">
        <v>10</v>
      </c>
      <c r="F749" s="99" t="s">
        <v>293</v>
      </c>
      <c r="G749" s="99" t="s">
        <v>292</v>
      </c>
      <c r="H749" s="99" t="s">
        <v>278</v>
      </c>
      <c r="I749" s="99">
        <v>0.180506</v>
      </c>
    </row>
    <row r="750" spans="1:9" x14ac:dyDescent="0.35">
      <c r="A750" s="82" t="str">
        <f t="shared" si="11"/>
        <v>LLC-7-Industrial and Utility-C/D</v>
      </c>
      <c r="B750" s="99" t="s">
        <v>273</v>
      </c>
      <c r="C750" s="99" t="s">
        <v>105</v>
      </c>
      <c r="D750" s="82" t="str">
        <f>VLOOKUP(Processed_Data!C750,'Literature Lookup Tables'!$P$2:$Q$156,2,0)</f>
        <v>C/D</v>
      </c>
      <c r="E750" s="99" t="s">
        <v>8</v>
      </c>
      <c r="F750" s="99" t="s">
        <v>277</v>
      </c>
      <c r="G750" s="99" t="s">
        <v>279</v>
      </c>
      <c r="H750" s="99" t="s">
        <v>278</v>
      </c>
      <c r="I750" s="99">
        <v>2.1864859999999999</v>
      </c>
    </row>
    <row r="751" spans="1:9" x14ac:dyDescent="0.35">
      <c r="A751" s="82" t="str">
        <f t="shared" si="11"/>
        <v>LLC-7-Undeveloped-C/D</v>
      </c>
      <c r="B751" s="99" t="s">
        <v>273</v>
      </c>
      <c r="C751" s="99" t="s">
        <v>105</v>
      </c>
      <c r="D751" s="82" t="str">
        <f>VLOOKUP(Processed_Data!C751,'Literature Lookup Tables'!$P$2:$Q$156,2,0)</f>
        <v>C/D</v>
      </c>
      <c r="E751" s="99" t="s">
        <v>10</v>
      </c>
      <c r="F751" s="99" t="s">
        <v>277</v>
      </c>
      <c r="G751" s="99" t="s">
        <v>279</v>
      </c>
      <c r="H751" s="99" t="s">
        <v>278</v>
      </c>
      <c r="I751" s="99">
        <v>0.146176</v>
      </c>
    </row>
    <row r="752" spans="1:9" x14ac:dyDescent="0.35">
      <c r="A752" s="82" t="str">
        <f t="shared" si="11"/>
        <v>LLC-27-Single Family Detached-C/D</v>
      </c>
      <c r="B752" s="99" t="s">
        <v>273</v>
      </c>
      <c r="C752" s="99" t="s">
        <v>105</v>
      </c>
      <c r="D752" s="82" t="str">
        <f>VLOOKUP(Processed_Data!C752,'Literature Lookup Tables'!$P$2:$Q$156,2,0)</f>
        <v>C/D</v>
      </c>
      <c r="E752" s="99" t="s">
        <v>3</v>
      </c>
      <c r="F752" s="99" t="s">
        <v>283</v>
      </c>
      <c r="G752" s="99" t="s">
        <v>269</v>
      </c>
      <c r="H752" s="99" t="s">
        <v>278</v>
      </c>
      <c r="I752" s="99">
        <v>8.2073280000000004</v>
      </c>
    </row>
    <row r="753" spans="1:9" x14ac:dyDescent="0.35">
      <c r="A753" s="82" t="str">
        <f t="shared" si="11"/>
        <v>LLC-27-Undeveloped-C/D</v>
      </c>
      <c r="B753" s="99" t="s">
        <v>273</v>
      </c>
      <c r="C753" s="99" t="s">
        <v>105</v>
      </c>
      <c r="D753" s="82" t="str">
        <f>VLOOKUP(Processed_Data!C753,'Literature Lookup Tables'!$P$2:$Q$156,2,0)</f>
        <v>C/D</v>
      </c>
      <c r="E753" s="99" t="s">
        <v>10</v>
      </c>
      <c r="F753" s="99" t="s">
        <v>283</v>
      </c>
      <c r="G753" s="99" t="s">
        <v>269</v>
      </c>
      <c r="H753" s="99" t="s">
        <v>278</v>
      </c>
      <c r="I753" s="99">
        <v>0.68517799999999995</v>
      </c>
    </row>
    <row r="754" spans="1:9" x14ac:dyDescent="0.35">
      <c r="A754" s="82" t="str">
        <f t="shared" si="11"/>
        <v>LLC-27-Single Family Detached-C/D</v>
      </c>
      <c r="B754" s="99" t="s">
        <v>273</v>
      </c>
      <c r="C754" s="99" t="s">
        <v>105</v>
      </c>
      <c r="D754" s="82" t="str">
        <f>VLOOKUP(Processed_Data!C754,'Literature Lookup Tables'!$P$2:$Q$156,2,0)</f>
        <v>C/D</v>
      </c>
      <c r="E754" s="99" t="s">
        <v>3</v>
      </c>
      <c r="F754" s="99" t="s">
        <v>283</v>
      </c>
      <c r="G754" s="99" t="s">
        <v>269</v>
      </c>
      <c r="H754" s="99" t="s">
        <v>278</v>
      </c>
      <c r="I754" s="99">
        <v>1.3428279999999999</v>
      </c>
    </row>
    <row r="755" spans="1:9" x14ac:dyDescent="0.35">
      <c r="A755" s="82" t="str">
        <f t="shared" si="11"/>
        <v>LLC-1-Single Family Detached-C/D</v>
      </c>
      <c r="B755" s="99" t="s">
        <v>273</v>
      </c>
      <c r="C755" s="99" t="s">
        <v>105</v>
      </c>
      <c r="D755" s="82" t="str">
        <f>VLOOKUP(Processed_Data!C755,'Literature Lookup Tables'!$P$2:$Q$156,2,0)</f>
        <v>C/D</v>
      </c>
      <c r="E755" s="99" t="s">
        <v>3</v>
      </c>
      <c r="F755" s="99" t="s">
        <v>281</v>
      </c>
      <c r="G755" s="99" t="s">
        <v>282</v>
      </c>
      <c r="H755" s="99" t="s">
        <v>278</v>
      </c>
      <c r="I755" s="99">
        <v>3.0537380000000001</v>
      </c>
    </row>
    <row r="756" spans="1:9" x14ac:dyDescent="0.35">
      <c r="A756" s="82" t="str">
        <f t="shared" si="11"/>
        <v>LLC-26-Golf Course-C/D</v>
      </c>
      <c r="B756" s="99" t="s">
        <v>273</v>
      </c>
      <c r="C756" s="99" t="s">
        <v>106</v>
      </c>
      <c r="D756" s="82" t="str">
        <f>VLOOKUP(Processed_Data!C756,'Literature Lookup Tables'!$P$2:$Q$156,2,0)</f>
        <v>C/D</v>
      </c>
      <c r="E756" s="99" t="s">
        <v>13</v>
      </c>
      <c r="F756" s="99" t="s">
        <v>303</v>
      </c>
      <c r="G756" s="99" t="s">
        <v>286</v>
      </c>
      <c r="H756" s="99" t="s">
        <v>278</v>
      </c>
      <c r="I756" s="99">
        <v>1.0167000000000001E-2</v>
      </c>
    </row>
    <row r="757" spans="1:9" x14ac:dyDescent="0.35">
      <c r="A757" s="82" t="str">
        <f t="shared" si="11"/>
        <v>LLC-25-Golf Course-C/D</v>
      </c>
      <c r="B757" s="99" t="s">
        <v>273</v>
      </c>
      <c r="C757" s="99" t="s">
        <v>106</v>
      </c>
      <c r="D757" s="82" t="str">
        <f>VLOOKUP(Processed_Data!C757,'Literature Lookup Tables'!$P$2:$Q$156,2,0)</f>
        <v>C/D</v>
      </c>
      <c r="E757" s="99" t="s">
        <v>13</v>
      </c>
      <c r="F757" s="99" t="s">
        <v>286</v>
      </c>
      <c r="G757" s="99" t="s">
        <v>281</v>
      </c>
      <c r="H757" s="99" t="s">
        <v>278</v>
      </c>
      <c r="I757" s="99">
        <v>0.77942400000000001</v>
      </c>
    </row>
    <row r="758" spans="1:9" x14ac:dyDescent="0.35">
      <c r="A758" s="82" t="str">
        <f t="shared" si="11"/>
        <v>LLC-26-Undeveloped-C/D</v>
      </c>
      <c r="B758" s="99" t="s">
        <v>273</v>
      </c>
      <c r="C758" s="99" t="s">
        <v>106</v>
      </c>
      <c r="D758" s="82" t="str">
        <f>VLOOKUP(Processed_Data!C758,'Literature Lookup Tables'!$P$2:$Q$156,2,0)</f>
        <v>C/D</v>
      </c>
      <c r="E758" s="99" t="s">
        <v>10</v>
      </c>
      <c r="F758" s="99" t="s">
        <v>303</v>
      </c>
      <c r="G758" s="99" t="s">
        <v>286</v>
      </c>
      <c r="H758" s="99" t="s">
        <v>278</v>
      </c>
      <c r="I758" s="99">
        <v>3.137108</v>
      </c>
    </row>
    <row r="759" spans="1:9" x14ac:dyDescent="0.35">
      <c r="A759" s="82" t="str">
        <f t="shared" si="11"/>
        <v>LLC-25-Undeveloped-C/D</v>
      </c>
      <c r="B759" s="99" t="s">
        <v>273</v>
      </c>
      <c r="C759" s="99" t="s">
        <v>106</v>
      </c>
      <c r="D759" s="82" t="str">
        <f>VLOOKUP(Processed_Data!C759,'Literature Lookup Tables'!$P$2:$Q$156,2,0)</f>
        <v>C/D</v>
      </c>
      <c r="E759" s="99" t="s">
        <v>10</v>
      </c>
      <c r="F759" s="99" t="s">
        <v>286</v>
      </c>
      <c r="G759" s="99" t="s">
        <v>281</v>
      </c>
      <c r="H759" s="99" t="s">
        <v>278</v>
      </c>
      <c r="I759" s="99">
        <v>1.3238E-2</v>
      </c>
    </row>
    <row r="760" spans="1:9" x14ac:dyDescent="0.35">
      <c r="A760" s="82" t="str">
        <f t="shared" si="11"/>
        <v>LLC-22-Golf Course-C/D</v>
      </c>
      <c r="B760" s="99" t="s">
        <v>273</v>
      </c>
      <c r="C760" s="99" t="s">
        <v>106</v>
      </c>
      <c r="D760" s="82" t="str">
        <f>VLOOKUP(Processed_Data!C760,'Literature Lookup Tables'!$P$2:$Q$156,2,0)</f>
        <v>C/D</v>
      </c>
      <c r="E760" s="99" t="s">
        <v>13</v>
      </c>
      <c r="F760" s="99" t="s">
        <v>301</v>
      </c>
      <c r="G760" s="99" t="s">
        <v>302</v>
      </c>
      <c r="H760" s="99" t="s">
        <v>278</v>
      </c>
      <c r="I760" s="99">
        <v>5.1310000000000001E-3</v>
      </c>
    </row>
    <row r="761" spans="1:9" x14ac:dyDescent="0.35">
      <c r="A761" s="82" t="str">
        <f t="shared" si="11"/>
        <v>LLC-21-Golf Course-C/D</v>
      </c>
      <c r="B761" s="99" t="s">
        <v>273</v>
      </c>
      <c r="C761" s="99" t="s">
        <v>106</v>
      </c>
      <c r="D761" s="82" t="str">
        <f>VLOOKUP(Processed_Data!C761,'Literature Lookup Tables'!$P$2:$Q$156,2,0)</f>
        <v>C/D</v>
      </c>
      <c r="E761" s="99" t="s">
        <v>13</v>
      </c>
      <c r="F761" s="99" t="s">
        <v>302</v>
      </c>
      <c r="G761" s="99" t="s">
        <v>285</v>
      </c>
      <c r="H761" s="99" t="s">
        <v>278</v>
      </c>
      <c r="I761" s="99">
        <v>1.2508410000000001</v>
      </c>
    </row>
    <row r="762" spans="1:9" x14ac:dyDescent="0.35">
      <c r="A762" s="82" t="str">
        <f t="shared" si="11"/>
        <v>LLC-22-Single Family Detached-C/D</v>
      </c>
      <c r="B762" s="99" t="s">
        <v>273</v>
      </c>
      <c r="C762" s="99" t="s">
        <v>106</v>
      </c>
      <c r="D762" s="82" t="str">
        <f>VLOOKUP(Processed_Data!C762,'Literature Lookup Tables'!$P$2:$Q$156,2,0)</f>
        <v>C/D</v>
      </c>
      <c r="E762" s="99" t="s">
        <v>3</v>
      </c>
      <c r="F762" s="99" t="s">
        <v>301</v>
      </c>
      <c r="G762" s="99" t="s">
        <v>302</v>
      </c>
      <c r="H762" s="99" t="s">
        <v>278</v>
      </c>
      <c r="I762" s="99">
        <v>0.23228599999999999</v>
      </c>
    </row>
    <row r="763" spans="1:9" x14ac:dyDescent="0.35">
      <c r="A763" s="82" t="str">
        <f t="shared" si="11"/>
        <v>LLC-22-Undeveloped-C/D</v>
      </c>
      <c r="B763" s="99" t="s">
        <v>273</v>
      </c>
      <c r="C763" s="99" t="s">
        <v>106</v>
      </c>
      <c r="D763" s="82" t="str">
        <f>VLOOKUP(Processed_Data!C763,'Literature Lookup Tables'!$P$2:$Q$156,2,0)</f>
        <v>C/D</v>
      </c>
      <c r="E763" s="99" t="s">
        <v>10</v>
      </c>
      <c r="F763" s="99" t="s">
        <v>301</v>
      </c>
      <c r="G763" s="99" t="s">
        <v>302</v>
      </c>
      <c r="H763" s="99" t="s">
        <v>278</v>
      </c>
      <c r="I763" s="99">
        <v>5.8148359999999997</v>
      </c>
    </row>
    <row r="764" spans="1:9" x14ac:dyDescent="0.35">
      <c r="A764" s="82" t="str">
        <f t="shared" si="11"/>
        <v>LLC-21-Undeveloped-C/D</v>
      </c>
      <c r="B764" s="99" t="s">
        <v>273</v>
      </c>
      <c r="C764" s="99" t="s">
        <v>106</v>
      </c>
      <c r="D764" s="82" t="str">
        <f>VLOOKUP(Processed_Data!C764,'Literature Lookup Tables'!$P$2:$Q$156,2,0)</f>
        <v>C/D</v>
      </c>
      <c r="E764" s="99" t="s">
        <v>10</v>
      </c>
      <c r="F764" s="99" t="s">
        <v>302</v>
      </c>
      <c r="G764" s="99" t="s">
        <v>285</v>
      </c>
      <c r="H764" s="99" t="s">
        <v>278</v>
      </c>
      <c r="I764" s="99">
        <v>1.6891E-2</v>
      </c>
    </row>
    <row r="765" spans="1:9" x14ac:dyDescent="0.35">
      <c r="A765" s="82" t="str">
        <f t="shared" si="11"/>
        <v>LLC-26-Undeveloped-C/D</v>
      </c>
      <c r="B765" s="99" t="s">
        <v>273</v>
      </c>
      <c r="C765" s="99" t="s">
        <v>106</v>
      </c>
      <c r="D765" s="82" t="str">
        <f>VLOOKUP(Processed_Data!C765,'Literature Lookup Tables'!$P$2:$Q$156,2,0)</f>
        <v>C/D</v>
      </c>
      <c r="E765" s="99" t="s">
        <v>10</v>
      </c>
      <c r="F765" s="99" t="s">
        <v>303</v>
      </c>
      <c r="G765" s="99" t="s">
        <v>286</v>
      </c>
      <c r="H765" s="99" t="s">
        <v>278</v>
      </c>
      <c r="I765" s="99">
        <v>2.6739329999999999</v>
      </c>
    </row>
    <row r="766" spans="1:9" x14ac:dyDescent="0.35">
      <c r="A766" s="82" t="str">
        <f t="shared" si="11"/>
        <v>LLC-23-Golf Course-C/D</v>
      </c>
      <c r="B766" s="99" t="s">
        <v>273</v>
      </c>
      <c r="C766" s="99" t="s">
        <v>106</v>
      </c>
      <c r="D766" s="82" t="str">
        <f>VLOOKUP(Processed_Data!C766,'Literature Lookup Tables'!$P$2:$Q$156,2,0)</f>
        <v>C/D</v>
      </c>
      <c r="E766" s="99" t="s">
        <v>13</v>
      </c>
      <c r="F766" s="99" t="s">
        <v>305</v>
      </c>
      <c r="G766" s="99" t="s">
        <v>301</v>
      </c>
      <c r="H766" s="99" t="s">
        <v>278</v>
      </c>
      <c r="I766" s="99">
        <v>2.1702330000000001</v>
      </c>
    </row>
    <row r="767" spans="1:9" x14ac:dyDescent="0.35">
      <c r="A767" s="82" t="str">
        <f t="shared" si="11"/>
        <v>LLC-23-Undeveloped-C/D</v>
      </c>
      <c r="B767" s="99" t="s">
        <v>273</v>
      </c>
      <c r="C767" s="99" t="s">
        <v>106</v>
      </c>
      <c r="D767" s="82" t="str">
        <f>VLOOKUP(Processed_Data!C767,'Literature Lookup Tables'!$P$2:$Q$156,2,0)</f>
        <v>C/D</v>
      </c>
      <c r="E767" s="99" t="s">
        <v>10</v>
      </c>
      <c r="F767" s="99" t="s">
        <v>305</v>
      </c>
      <c r="G767" s="99" t="s">
        <v>301</v>
      </c>
      <c r="H767" s="99" t="s">
        <v>278</v>
      </c>
      <c r="I767" s="99">
        <v>8.0547529999999998</v>
      </c>
    </row>
    <row r="768" spans="1:9" x14ac:dyDescent="0.35">
      <c r="A768" s="82" t="str">
        <f t="shared" si="11"/>
        <v>LLC-18-Park, Recreational, or Preserve-C</v>
      </c>
      <c r="B768" s="99" t="s">
        <v>273</v>
      </c>
      <c r="C768" s="99" t="s">
        <v>101</v>
      </c>
      <c r="D768" s="82" t="str">
        <f>VLOOKUP(Processed_Data!C768,'Literature Lookup Tables'!$P$2:$Q$156,2,0)</f>
        <v>C</v>
      </c>
      <c r="E768" s="99" t="s">
        <v>2</v>
      </c>
      <c r="F768" s="99" t="s">
        <v>268</v>
      </c>
      <c r="G768" s="99" t="s">
        <v>284</v>
      </c>
      <c r="H768" s="99" t="s">
        <v>278</v>
      </c>
      <c r="I768" s="99">
        <v>5.0333480000000002</v>
      </c>
    </row>
    <row r="769" spans="1:9" x14ac:dyDescent="0.35">
      <c r="A769" s="82" t="str">
        <f t="shared" si="11"/>
        <v>LLC-18-Undeveloped-C</v>
      </c>
      <c r="B769" s="99" t="s">
        <v>273</v>
      </c>
      <c r="C769" s="99" t="s">
        <v>101</v>
      </c>
      <c r="D769" s="82" t="str">
        <f>VLOOKUP(Processed_Data!C769,'Literature Lookup Tables'!$P$2:$Q$156,2,0)</f>
        <v>C</v>
      </c>
      <c r="E769" s="99" t="s">
        <v>10</v>
      </c>
      <c r="F769" s="99" t="s">
        <v>268</v>
      </c>
      <c r="G769" s="99" t="s">
        <v>284</v>
      </c>
      <c r="H769" s="99" t="s">
        <v>278</v>
      </c>
      <c r="I769" s="99">
        <v>0.29925200000000002</v>
      </c>
    </row>
    <row r="770" spans="1:9" x14ac:dyDescent="0.35">
      <c r="A770" s="82" t="str">
        <f t="shared" si="11"/>
        <v>LLC-26-Single Family Detached-C</v>
      </c>
      <c r="B770" s="99" t="s">
        <v>273</v>
      </c>
      <c r="C770" s="99" t="s">
        <v>101</v>
      </c>
      <c r="D770" s="82" t="str">
        <f>VLOOKUP(Processed_Data!C770,'Literature Lookup Tables'!$P$2:$Q$156,2,0)</f>
        <v>C</v>
      </c>
      <c r="E770" s="99" t="s">
        <v>3</v>
      </c>
      <c r="F770" s="99" t="s">
        <v>303</v>
      </c>
      <c r="G770" s="99" t="s">
        <v>286</v>
      </c>
      <c r="H770" s="99" t="s">
        <v>278</v>
      </c>
      <c r="I770" s="99">
        <v>5.2073099999999997</v>
      </c>
    </row>
    <row r="771" spans="1:9" x14ac:dyDescent="0.35">
      <c r="A771" s="82" t="str">
        <f t="shared" si="11"/>
        <v>LLC-26-Undeveloped-C</v>
      </c>
      <c r="B771" s="99" t="s">
        <v>273</v>
      </c>
      <c r="C771" s="99" t="s">
        <v>101</v>
      </c>
      <c r="D771" s="82" t="str">
        <f>VLOOKUP(Processed_Data!C771,'Literature Lookup Tables'!$P$2:$Q$156,2,0)</f>
        <v>C</v>
      </c>
      <c r="E771" s="99" t="s">
        <v>10</v>
      </c>
      <c r="F771" s="99" t="s">
        <v>303</v>
      </c>
      <c r="G771" s="99" t="s">
        <v>286</v>
      </c>
      <c r="H771" s="99" t="s">
        <v>278</v>
      </c>
      <c r="I771" s="99">
        <v>3.5111020000000002</v>
      </c>
    </row>
    <row r="772" spans="1:9" x14ac:dyDescent="0.35">
      <c r="A772" s="82" t="str">
        <f t="shared" si="11"/>
        <v>LLC-24-Single Family Detached-C</v>
      </c>
      <c r="B772" s="99" t="s">
        <v>273</v>
      </c>
      <c r="C772" s="99" t="s">
        <v>101</v>
      </c>
      <c r="D772" s="82" t="str">
        <f>VLOOKUP(Processed_Data!C772,'Literature Lookup Tables'!$P$2:$Q$156,2,0)</f>
        <v>C</v>
      </c>
      <c r="E772" s="99" t="s">
        <v>3</v>
      </c>
      <c r="F772" s="99" t="s">
        <v>304</v>
      </c>
      <c r="G772" s="99" t="s">
        <v>305</v>
      </c>
      <c r="H772" s="99" t="s">
        <v>278</v>
      </c>
      <c r="I772" s="99">
        <v>0.68328699999999998</v>
      </c>
    </row>
    <row r="773" spans="1:9" x14ac:dyDescent="0.35">
      <c r="A773" s="82" t="str">
        <f t="shared" si="11"/>
        <v>LLC-26-Single Family Detached-C</v>
      </c>
      <c r="B773" s="99" t="s">
        <v>273</v>
      </c>
      <c r="C773" s="99" t="s">
        <v>101</v>
      </c>
      <c r="D773" s="82" t="str">
        <f>VLOOKUP(Processed_Data!C773,'Literature Lookup Tables'!$P$2:$Q$156,2,0)</f>
        <v>C</v>
      </c>
      <c r="E773" s="99" t="s">
        <v>3</v>
      </c>
      <c r="F773" s="99" t="s">
        <v>303</v>
      </c>
      <c r="G773" s="99" t="s">
        <v>286</v>
      </c>
      <c r="H773" s="99" t="s">
        <v>278</v>
      </c>
      <c r="I773" s="99">
        <v>4.2622140000000002</v>
      </c>
    </row>
    <row r="774" spans="1:9" x14ac:dyDescent="0.35">
      <c r="A774" s="82" t="str">
        <f t="shared" si="11"/>
        <v>LLC-24-Undeveloped-C</v>
      </c>
      <c r="B774" s="99" t="s">
        <v>273</v>
      </c>
      <c r="C774" s="99" t="s">
        <v>101</v>
      </c>
      <c r="D774" s="82" t="str">
        <f>VLOOKUP(Processed_Data!C774,'Literature Lookup Tables'!$P$2:$Q$156,2,0)</f>
        <v>C</v>
      </c>
      <c r="E774" s="99" t="s">
        <v>10</v>
      </c>
      <c r="F774" s="99" t="s">
        <v>304</v>
      </c>
      <c r="G774" s="99" t="s">
        <v>305</v>
      </c>
      <c r="H774" s="99" t="s">
        <v>278</v>
      </c>
      <c r="I774" s="99">
        <v>1.0280990000000001</v>
      </c>
    </row>
    <row r="775" spans="1:9" x14ac:dyDescent="0.35">
      <c r="A775" s="82" t="str">
        <f t="shared" ref="A775:A838" si="12">F775&amp;"-"&amp;E775&amp;"-"&amp;D775</f>
        <v>LLC-26-Undeveloped-C</v>
      </c>
      <c r="B775" s="99" t="s">
        <v>273</v>
      </c>
      <c r="C775" s="99" t="s">
        <v>101</v>
      </c>
      <c r="D775" s="82" t="str">
        <f>VLOOKUP(Processed_Data!C775,'Literature Lookup Tables'!$P$2:$Q$156,2,0)</f>
        <v>C</v>
      </c>
      <c r="E775" s="99" t="s">
        <v>10</v>
      </c>
      <c r="F775" s="99" t="s">
        <v>303</v>
      </c>
      <c r="G775" s="99" t="s">
        <v>286</v>
      </c>
      <c r="H775" s="99" t="s">
        <v>278</v>
      </c>
      <c r="I775" s="99">
        <v>3.2835329999999998</v>
      </c>
    </row>
    <row r="776" spans="1:9" x14ac:dyDescent="0.35">
      <c r="A776" s="82" t="str">
        <f t="shared" si="12"/>
        <v>LLC-1-Single Family Detached-C/D</v>
      </c>
      <c r="B776" s="99" t="s">
        <v>273</v>
      </c>
      <c r="C776" s="99" t="s">
        <v>104</v>
      </c>
      <c r="D776" s="82" t="str">
        <f>VLOOKUP(Processed_Data!C776,'Literature Lookup Tables'!$P$2:$Q$156,2,0)</f>
        <v>C/D</v>
      </c>
      <c r="E776" s="99" t="s">
        <v>3</v>
      </c>
      <c r="F776" s="99" t="s">
        <v>281</v>
      </c>
      <c r="G776" s="99" t="s">
        <v>282</v>
      </c>
      <c r="H776" s="99" t="s">
        <v>278</v>
      </c>
      <c r="I776" s="99">
        <v>13.189299999999999</v>
      </c>
    </row>
    <row r="777" spans="1:9" x14ac:dyDescent="0.35">
      <c r="A777" s="82" t="str">
        <f t="shared" si="12"/>
        <v>LLC-1-Agricultural-C</v>
      </c>
      <c r="B777" s="99" t="s">
        <v>273</v>
      </c>
      <c r="C777" s="99" t="s">
        <v>107</v>
      </c>
      <c r="D777" s="82" t="str">
        <f>VLOOKUP(Processed_Data!C777,'Literature Lookup Tables'!$P$2:$Q$156,2,0)</f>
        <v>C</v>
      </c>
      <c r="E777" s="99" t="s">
        <v>15</v>
      </c>
      <c r="F777" s="99" t="s">
        <v>281</v>
      </c>
      <c r="G777" s="99" t="s">
        <v>282</v>
      </c>
      <c r="H777" s="99" t="s">
        <v>278</v>
      </c>
      <c r="I777" s="99">
        <v>1.2486330000000001</v>
      </c>
    </row>
    <row r="778" spans="1:9" x14ac:dyDescent="0.35">
      <c r="A778" s="82" t="str">
        <f t="shared" si="12"/>
        <v>LLC-1-Single Family Detached-C</v>
      </c>
      <c r="B778" s="99" t="s">
        <v>273</v>
      </c>
      <c r="C778" s="99" t="s">
        <v>107</v>
      </c>
      <c r="D778" s="82" t="str">
        <f>VLOOKUP(Processed_Data!C778,'Literature Lookup Tables'!$P$2:$Q$156,2,0)</f>
        <v>C</v>
      </c>
      <c r="E778" s="99" t="s">
        <v>3</v>
      </c>
      <c r="F778" s="99" t="s">
        <v>281</v>
      </c>
      <c r="G778" s="99" t="s">
        <v>282</v>
      </c>
      <c r="H778" s="99" t="s">
        <v>278</v>
      </c>
      <c r="I778" s="99">
        <v>1.79989</v>
      </c>
    </row>
    <row r="779" spans="1:9" x14ac:dyDescent="0.35">
      <c r="A779" s="82" t="str">
        <f t="shared" si="12"/>
        <v>LLC-1-Undeveloped-C</v>
      </c>
      <c r="B779" s="99" t="s">
        <v>273</v>
      </c>
      <c r="C779" s="99" t="s">
        <v>107</v>
      </c>
      <c r="D779" s="82" t="str">
        <f>VLOOKUP(Processed_Data!C779,'Literature Lookup Tables'!$P$2:$Q$156,2,0)</f>
        <v>C</v>
      </c>
      <c r="E779" s="99" t="s">
        <v>10</v>
      </c>
      <c r="F779" s="99" t="s">
        <v>281</v>
      </c>
      <c r="G779" s="99" t="s">
        <v>282</v>
      </c>
      <c r="H779" s="99" t="s">
        <v>278</v>
      </c>
      <c r="I779" s="99">
        <v>1.024573</v>
      </c>
    </row>
    <row r="780" spans="1:9" x14ac:dyDescent="0.35">
      <c r="A780" s="82" t="str">
        <f t="shared" si="12"/>
        <v>LLC-1-Major Highway-D</v>
      </c>
      <c r="B780" s="99" t="s">
        <v>273</v>
      </c>
      <c r="C780" s="99" t="s">
        <v>238</v>
      </c>
      <c r="D780" s="82" t="str">
        <f>VLOOKUP(Processed_Data!C780,'Literature Lookup Tables'!$P$2:$Q$156,2,0)</f>
        <v>D</v>
      </c>
      <c r="E780" s="99" t="s">
        <v>0</v>
      </c>
      <c r="F780" s="99" t="s">
        <v>281</v>
      </c>
      <c r="G780" s="99" t="s">
        <v>282</v>
      </c>
      <c r="H780" s="99" t="s">
        <v>278</v>
      </c>
      <c r="I780" s="99">
        <v>0.86840099999999998</v>
      </c>
    </row>
    <row r="781" spans="1:9" x14ac:dyDescent="0.35">
      <c r="A781" s="82" t="str">
        <f t="shared" si="12"/>
        <v>LLC-1-Retail and Other Commercial-D</v>
      </c>
      <c r="B781" s="99" t="s">
        <v>273</v>
      </c>
      <c r="C781" s="99" t="s">
        <v>238</v>
      </c>
      <c r="D781" s="82" t="str">
        <f>VLOOKUP(Processed_Data!C781,'Literature Lookup Tables'!$P$2:$Q$156,2,0)</f>
        <v>D</v>
      </c>
      <c r="E781" s="99" t="s">
        <v>5</v>
      </c>
      <c r="F781" s="99" t="s">
        <v>281</v>
      </c>
      <c r="G781" s="99" t="s">
        <v>282</v>
      </c>
      <c r="H781" s="99" t="s">
        <v>278</v>
      </c>
      <c r="I781" s="99">
        <v>0.56069899999999995</v>
      </c>
    </row>
    <row r="782" spans="1:9" x14ac:dyDescent="0.35">
      <c r="A782" s="82" t="str">
        <f t="shared" si="12"/>
        <v>LLC-1-Agricultural-D</v>
      </c>
      <c r="B782" s="99" t="s">
        <v>273</v>
      </c>
      <c r="C782" s="99" t="s">
        <v>238</v>
      </c>
      <c r="D782" s="82" t="str">
        <f>VLOOKUP(Processed_Data!C782,'Literature Lookup Tables'!$P$2:$Q$156,2,0)</f>
        <v>D</v>
      </c>
      <c r="E782" s="99" t="s">
        <v>15</v>
      </c>
      <c r="F782" s="99" t="s">
        <v>281</v>
      </c>
      <c r="G782" s="99" t="s">
        <v>282</v>
      </c>
      <c r="H782" s="99" t="s">
        <v>278</v>
      </c>
      <c r="I782" s="99">
        <v>1.4971E-2</v>
      </c>
    </row>
    <row r="783" spans="1:9" x14ac:dyDescent="0.35">
      <c r="A783" s="82" t="str">
        <f t="shared" si="12"/>
        <v>LLC-2-Industrial and Utility-D</v>
      </c>
      <c r="B783" s="99" t="s">
        <v>273</v>
      </c>
      <c r="C783" s="99" t="s">
        <v>238</v>
      </c>
      <c r="D783" s="82" t="str">
        <f>VLOOKUP(Processed_Data!C783,'Literature Lookup Tables'!$P$2:$Q$156,2,0)</f>
        <v>D</v>
      </c>
      <c r="E783" s="99" t="s">
        <v>8</v>
      </c>
      <c r="F783" s="99" t="s">
        <v>280</v>
      </c>
      <c r="G783" s="99" t="s">
        <v>281</v>
      </c>
      <c r="H783" s="99" t="s">
        <v>278</v>
      </c>
      <c r="I783" s="99">
        <v>0.15615799999999999</v>
      </c>
    </row>
    <row r="784" spans="1:9" x14ac:dyDescent="0.35">
      <c r="A784" s="82" t="str">
        <f t="shared" si="12"/>
        <v>LLC-2-Institutional-D</v>
      </c>
      <c r="B784" s="99" t="s">
        <v>273</v>
      </c>
      <c r="C784" s="99" t="s">
        <v>238</v>
      </c>
      <c r="D784" s="82" t="str">
        <f>VLOOKUP(Processed_Data!C784,'Literature Lookup Tables'!$P$2:$Q$156,2,0)</f>
        <v>D</v>
      </c>
      <c r="E784" s="99" t="s">
        <v>71</v>
      </c>
      <c r="F784" s="99" t="s">
        <v>280</v>
      </c>
      <c r="G784" s="99" t="s">
        <v>281</v>
      </c>
      <c r="H784" s="99" t="s">
        <v>278</v>
      </c>
      <c r="I784" s="99">
        <v>0.69878399999999996</v>
      </c>
    </row>
    <row r="785" spans="1:9" x14ac:dyDescent="0.35">
      <c r="A785" s="82" t="str">
        <f t="shared" si="12"/>
        <v>LLC-2-Major Highway-D</v>
      </c>
      <c r="B785" s="99" t="s">
        <v>273</v>
      </c>
      <c r="C785" s="99" t="s">
        <v>238</v>
      </c>
      <c r="D785" s="82" t="str">
        <f>VLOOKUP(Processed_Data!C785,'Literature Lookup Tables'!$P$2:$Q$156,2,0)</f>
        <v>D</v>
      </c>
      <c r="E785" s="99" t="s">
        <v>0</v>
      </c>
      <c r="F785" s="99" t="s">
        <v>280</v>
      </c>
      <c r="G785" s="99" t="s">
        <v>281</v>
      </c>
      <c r="H785" s="99" t="s">
        <v>278</v>
      </c>
      <c r="I785" s="99">
        <v>0.378631</v>
      </c>
    </row>
    <row r="786" spans="1:9" x14ac:dyDescent="0.35">
      <c r="A786" s="82" t="str">
        <f t="shared" si="12"/>
        <v>LLC-5-Multifamily-D</v>
      </c>
      <c r="B786" s="99" t="s">
        <v>273</v>
      </c>
      <c r="C786" s="99" t="s">
        <v>238</v>
      </c>
      <c r="D786" s="82" t="str">
        <f>VLOOKUP(Processed_Data!C786,'Literature Lookup Tables'!$P$2:$Q$156,2,0)</f>
        <v>D</v>
      </c>
      <c r="E786" s="99" t="s">
        <v>1</v>
      </c>
      <c r="F786" s="99" t="s">
        <v>296</v>
      </c>
      <c r="G786" s="99" t="s">
        <v>280</v>
      </c>
      <c r="H786" s="99" t="s">
        <v>278</v>
      </c>
      <c r="I786" s="99">
        <v>0.64866000000000001</v>
      </c>
    </row>
    <row r="787" spans="1:9" x14ac:dyDescent="0.35">
      <c r="A787" s="82" t="str">
        <f t="shared" si="12"/>
        <v>LLC-2-Multifamily-D</v>
      </c>
      <c r="B787" s="99" t="s">
        <v>273</v>
      </c>
      <c r="C787" s="99" t="s">
        <v>238</v>
      </c>
      <c r="D787" s="82" t="str">
        <f>VLOOKUP(Processed_Data!C787,'Literature Lookup Tables'!$P$2:$Q$156,2,0)</f>
        <v>D</v>
      </c>
      <c r="E787" s="99" t="s">
        <v>1</v>
      </c>
      <c r="F787" s="99" t="s">
        <v>280</v>
      </c>
      <c r="G787" s="99" t="s">
        <v>281</v>
      </c>
      <c r="H787" s="99" t="s">
        <v>278</v>
      </c>
      <c r="I787" s="99">
        <v>0.41309800000000002</v>
      </c>
    </row>
    <row r="788" spans="1:9" x14ac:dyDescent="0.35">
      <c r="A788" s="82" t="str">
        <f t="shared" si="12"/>
        <v>LLC-4-Open Water-D</v>
      </c>
      <c r="B788" s="99" t="s">
        <v>273</v>
      </c>
      <c r="C788" s="99" t="s">
        <v>238</v>
      </c>
      <c r="D788" s="82" t="str">
        <f>VLOOKUP(Processed_Data!C788,'Literature Lookup Tables'!$P$2:$Q$156,2,0)</f>
        <v>D</v>
      </c>
      <c r="E788" s="99" t="s">
        <v>72</v>
      </c>
      <c r="F788" s="99" t="s">
        <v>299</v>
      </c>
      <c r="G788" s="99" t="s">
        <v>281</v>
      </c>
      <c r="H788" s="99" t="s">
        <v>278</v>
      </c>
      <c r="I788" s="99">
        <v>4.2079999999999999E-3</v>
      </c>
    </row>
    <row r="789" spans="1:9" x14ac:dyDescent="0.35">
      <c r="A789" s="82" t="str">
        <f t="shared" si="12"/>
        <v>LLC-1-Open Water-D</v>
      </c>
      <c r="B789" s="99" t="s">
        <v>273</v>
      </c>
      <c r="C789" s="99" t="s">
        <v>238</v>
      </c>
      <c r="D789" s="82" t="str">
        <f>VLOOKUP(Processed_Data!C789,'Literature Lookup Tables'!$P$2:$Q$156,2,0)</f>
        <v>D</v>
      </c>
      <c r="E789" s="99" t="s">
        <v>72</v>
      </c>
      <c r="F789" s="99" t="s">
        <v>281</v>
      </c>
      <c r="G789" s="99" t="s">
        <v>282</v>
      </c>
      <c r="H789" s="99" t="s">
        <v>278</v>
      </c>
      <c r="I789" s="99">
        <v>0.59354300000000004</v>
      </c>
    </row>
    <row r="790" spans="1:9" x14ac:dyDescent="0.35">
      <c r="A790" s="82" t="str">
        <f t="shared" si="12"/>
        <v>LLC-3-Park, Recreational, or Preserve-D</v>
      </c>
      <c r="B790" s="99" t="s">
        <v>273</v>
      </c>
      <c r="C790" s="99" t="s">
        <v>238</v>
      </c>
      <c r="D790" s="82" t="str">
        <f>VLOOKUP(Processed_Data!C790,'Literature Lookup Tables'!$P$2:$Q$156,2,0)</f>
        <v>D</v>
      </c>
      <c r="E790" s="99" t="s">
        <v>2</v>
      </c>
      <c r="F790" s="99" t="s">
        <v>308</v>
      </c>
      <c r="G790" s="99" t="s">
        <v>281</v>
      </c>
      <c r="H790" s="99" t="s">
        <v>278</v>
      </c>
      <c r="I790" s="99">
        <v>0.89434499999999995</v>
      </c>
    </row>
    <row r="791" spans="1:9" x14ac:dyDescent="0.35">
      <c r="A791" s="82" t="str">
        <f t="shared" si="12"/>
        <v>LLC-2-Park, Recreational, or Preserve-D</v>
      </c>
      <c r="B791" s="99" t="s">
        <v>273</v>
      </c>
      <c r="C791" s="99" t="s">
        <v>238</v>
      </c>
      <c r="D791" s="82" t="str">
        <f>VLOOKUP(Processed_Data!C791,'Literature Lookup Tables'!$P$2:$Q$156,2,0)</f>
        <v>D</v>
      </c>
      <c r="E791" s="99" t="s">
        <v>2</v>
      </c>
      <c r="F791" s="99" t="s">
        <v>280</v>
      </c>
      <c r="G791" s="99" t="s">
        <v>281</v>
      </c>
      <c r="H791" s="99" t="s">
        <v>278</v>
      </c>
      <c r="I791" s="99">
        <v>1.2029319999999999</v>
      </c>
    </row>
    <row r="792" spans="1:9" x14ac:dyDescent="0.35">
      <c r="A792" s="82" t="str">
        <f t="shared" si="12"/>
        <v>LLC-4-Park, Recreational, or Preserve-D</v>
      </c>
      <c r="B792" s="99" t="s">
        <v>273</v>
      </c>
      <c r="C792" s="99" t="s">
        <v>238</v>
      </c>
      <c r="D792" s="82" t="str">
        <f>VLOOKUP(Processed_Data!C792,'Literature Lookup Tables'!$P$2:$Q$156,2,0)</f>
        <v>D</v>
      </c>
      <c r="E792" s="99" t="s">
        <v>2</v>
      </c>
      <c r="F792" s="99" t="s">
        <v>299</v>
      </c>
      <c r="G792" s="99" t="s">
        <v>281</v>
      </c>
      <c r="H792" s="99" t="s">
        <v>278</v>
      </c>
      <c r="I792" s="99">
        <v>2.384941</v>
      </c>
    </row>
    <row r="793" spans="1:9" x14ac:dyDescent="0.35">
      <c r="A793" s="82" t="str">
        <f t="shared" si="12"/>
        <v>LLC-1-Park, Recreational, or Preserve-D</v>
      </c>
      <c r="B793" s="99" t="s">
        <v>273</v>
      </c>
      <c r="C793" s="99" t="s">
        <v>238</v>
      </c>
      <c r="D793" s="82" t="str">
        <f>VLOOKUP(Processed_Data!C793,'Literature Lookup Tables'!$P$2:$Q$156,2,0)</f>
        <v>D</v>
      </c>
      <c r="E793" s="99" t="s">
        <v>2</v>
      </c>
      <c r="F793" s="99" t="s">
        <v>281</v>
      </c>
      <c r="G793" s="99" t="s">
        <v>282</v>
      </c>
      <c r="H793" s="99" t="s">
        <v>278</v>
      </c>
      <c r="I793" s="99">
        <v>2.1955990000000001</v>
      </c>
    </row>
    <row r="794" spans="1:9" x14ac:dyDescent="0.35">
      <c r="A794" s="82" t="str">
        <f t="shared" si="12"/>
        <v>LLC-3-Retail and Other Commercial-D</v>
      </c>
      <c r="B794" s="99" t="s">
        <v>273</v>
      </c>
      <c r="C794" s="99" t="s">
        <v>238</v>
      </c>
      <c r="D794" s="82" t="str">
        <f>VLOOKUP(Processed_Data!C794,'Literature Lookup Tables'!$P$2:$Q$156,2,0)</f>
        <v>D</v>
      </c>
      <c r="E794" s="99" t="s">
        <v>5</v>
      </c>
      <c r="F794" s="99" t="s">
        <v>308</v>
      </c>
      <c r="G794" s="99" t="s">
        <v>281</v>
      </c>
      <c r="H794" s="99" t="s">
        <v>278</v>
      </c>
      <c r="I794" s="99">
        <v>9.6405000000000005E-2</v>
      </c>
    </row>
    <row r="795" spans="1:9" x14ac:dyDescent="0.35">
      <c r="A795" s="82" t="str">
        <f t="shared" si="12"/>
        <v>LLC-2-Retail and Other Commercial-D</v>
      </c>
      <c r="B795" s="99" t="s">
        <v>273</v>
      </c>
      <c r="C795" s="99" t="s">
        <v>238</v>
      </c>
      <c r="D795" s="82" t="str">
        <f>VLOOKUP(Processed_Data!C795,'Literature Lookup Tables'!$P$2:$Q$156,2,0)</f>
        <v>D</v>
      </c>
      <c r="E795" s="99" t="s">
        <v>5</v>
      </c>
      <c r="F795" s="99" t="s">
        <v>280</v>
      </c>
      <c r="G795" s="99" t="s">
        <v>281</v>
      </c>
      <c r="H795" s="99" t="s">
        <v>278</v>
      </c>
      <c r="I795" s="99">
        <v>3.5860099999999999</v>
      </c>
    </row>
    <row r="796" spans="1:9" x14ac:dyDescent="0.35">
      <c r="A796" s="82" t="str">
        <f t="shared" si="12"/>
        <v>LLC-4-Retail and Other Commercial-D</v>
      </c>
      <c r="B796" s="99" t="s">
        <v>273</v>
      </c>
      <c r="C796" s="99" t="s">
        <v>238</v>
      </c>
      <c r="D796" s="82" t="str">
        <f>VLOOKUP(Processed_Data!C796,'Literature Lookup Tables'!$P$2:$Q$156,2,0)</f>
        <v>D</v>
      </c>
      <c r="E796" s="99" t="s">
        <v>5</v>
      </c>
      <c r="F796" s="99" t="s">
        <v>299</v>
      </c>
      <c r="G796" s="99" t="s">
        <v>281</v>
      </c>
      <c r="H796" s="99" t="s">
        <v>278</v>
      </c>
      <c r="I796" s="99">
        <v>7.2429999999999994E-2</v>
      </c>
    </row>
    <row r="797" spans="1:9" x14ac:dyDescent="0.35">
      <c r="A797" s="82" t="str">
        <f t="shared" si="12"/>
        <v>LLC-2-Single Family Attached-D</v>
      </c>
      <c r="B797" s="99" t="s">
        <v>273</v>
      </c>
      <c r="C797" s="99" t="s">
        <v>238</v>
      </c>
      <c r="D797" s="82" t="str">
        <f>VLOOKUP(Processed_Data!C797,'Literature Lookup Tables'!$P$2:$Q$156,2,0)</f>
        <v>D</v>
      </c>
      <c r="E797" s="99" t="s">
        <v>7</v>
      </c>
      <c r="F797" s="99" t="s">
        <v>280</v>
      </c>
      <c r="G797" s="99" t="s">
        <v>281</v>
      </c>
      <c r="H797" s="99" t="s">
        <v>278</v>
      </c>
      <c r="I797" s="99">
        <v>0.35802899999999999</v>
      </c>
    </row>
    <row r="798" spans="1:9" x14ac:dyDescent="0.35">
      <c r="A798" s="82" t="str">
        <f t="shared" si="12"/>
        <v>LLC-1-Single Family Attached-D</v>
      </c>
      <c r="B798" s="99" t="s">
        <v>273</v>
      </c>
      <c r="C798" s="99" t="s">
        <v>238</v>
      </c>
      <c r="D798" s="82" t="str">
        <f>VLOOKUP(Processed_Data!C798,'Literature Lookup Tables'!$P$2:$Q$156,2,0)</f>
        <v>D</v>
      </c>
      <c r="E798" s="99" t="s">
        <v>7</v>
      </c>
      <c r="F798" s="99" t="s">
        <v>281</v>
      </c>
      <c r="G798" s="99" t="s">
        <v>282</v>
      </c>
      <c r="H798" s="99" t="s">
        <v>278</v>
      </c>
      <c r="I798" s="99">
        <v>0.28327799999999997</v>
      </c>
    </row>
    <row r="799" spans="1:9" x14ac:dyDescent="0.35">
      <c r="A799" s="82" t="str">
        <f t="shared" si="12"/>
        <v>LLC-2-Single Family Detached-D</v>
      </c>
      <c r="B799" s="99" t="s">
        <v>273</v>
      </c>
      <c r="C799" s="99" t="s">
        <v>238</v>
      </c>
      <c r="D799" s="82" t="str">
        <f>VLOOKUP(Processed_Data!C799,'Literature Lookup Tables'!$P$2:$Q$156,2,0)</f>
        <v>D</v>
      </c>
      <c r="E799" s="99" t="s">
        <v>3</v>
      </c>
      <c r="F799" s="99" t="s">
        <v>280</v>
      </c>
      <c r="G799" s="99" t="s">
        <v>281</v>
      </c>
      <c r="H799" s="99" t="s">
        <v>278</v>
      </c>
      <c r="I799" s="99">
        <v>8.9445999999999998E-2</v>
      </c>
    </row>
    <row r="800" spans="1:9" x14ac:dyDescent="0.35">
      <c r="A800" s="82" t="str">
        <f t="shared" si="12"/>
        <v>LLC-4-Single Family Detached-D</v>
      </c>
      <c r="B800" s="99" t="s">
        <v>273</v>
      </c>
      <c r="C800" s="99" t="s">
        <v>238</v>
      </c>
      <c r="D800" s="82" t="str">
        <f>VLOOKUP(Processed_Data!C800,'Literature Lookup Tables'!$P$2:$Q$156,2,0)</f>
        <v>D</v>
      </c>
      <c r="E800" s="99" t="s">
        <v>3</v>
      </c>
      <c r="F800" s="99" t="s">
        <v>299</v>
      </c>
      <c r="G800" s="99" t="s">
        <v>281</v>
      </c>
      <c r="H800" s="99" t="s">
        <v>278</v>
      </c>
      <c r="I800" s="99">
        <v>0.47970099999999999</v>
      </c>
    </row>
    <row r="801" spans="1:9" x14ac:dyDescent="0.35">
      <c r="A801" s="82" t="str">
        <f t="shared" si="12"/>
        <v>LLC-1-Single Family Detached-D</v>
      </c>
      <c r="B801" s="99" t="s">
        <v>273</v>
      </c>
      <c r="C801" s="99" t="s">
        <v>238</v>
      </c>
      <c r="D801" s="82" t="str">
        <f>VLOOKUP(Processed_Data!C801,'Literature Lookup Tables'!$P$2:$Q$156,2,0)</f>
        <v>D</v>
      </c>
      <c r="E801" s="99" t="s">
        <v>3</v>
      </c>
      <c r="F801" s="99" t="s">
        <v>281</v>
      </c>
      <c r="G801" s="99" t="s">
        <v>282</v>
      </c>
      <c r="H801" s="99" t="s">
        <v>278</v>
      </c>
      <c r="I801" s="99">
        <v>1.0247139999999999</v>
      </c>
    </row>
    <row r="802" spans="1:9" x14ac:dyDescent="0.35">
      <c r="A802" s="82" t="str">
        <f t="shared" si="12"/>
        <v>LLC-2-Undeveloped-D</v>
      </c>
      <c r="B802" s="99" t="s">
        <v>273</v>
      </c>
      <c r="C802" s="99" t="s">
        <v>238</v>
      </c>
      <c r="D802" s="82" t="str">
        <f>VLOOKUP(Processed_Data!C802,'Literature Lookup Tables'!$P$2:$Q$156,2,0)</f>
        <v>D</v>
      </c>
      <c r="E802" s="99" t="s">
        <v>10</v>
      </c>
      <c r="F802" s="99" t="s">
        <v>280</v>
      </c>
      <c r="G802" s="99" t="s">
        <v>281</v>
      </c>
      <c r="H802" s="99" t="s">
        <v>278</v>
      </c>
      <c r="I802" s="99">
        <v>1.0900749999999999</v>
      </c>
    </row>
    <row r="803" spans="1:9" x14ac:dyDescent="0.35">
      <c r="A803" s="82" t="str">
        <f t="shared" si="12"/>
        <v>LLC-4-Undeveloped-D</v>
      </c>
      <c r="B803" s="99" t="s">
        <v>273</v>
      </c>
      <c r="C803" s="99" t="s">
        <v>238</v>
      </c>
      <c r="D803" s="82" t="str">
        <f>VLOOKUP(Processed_Data!C803,'Literature Lookup Tables'!$P$2:$Q$156,2,0)</f>
        <v>D</v>
      </c>
      <c r="E803" s="99" t="s">
        <v>10</v>
      </c>
      <c r="F803" s="99" t="s">
        <v>299</v>
      </c>
      <c r="G803" s="99" t="s">
        <v>281</v>
      </c>
      <c r="H803" s="99" t="s">
        <v>278</v>
      </c>
      <c r="I803" s="99">
        <v>7.7941999999999997E-2</v>
      </c>
    </row>
    <row r="804" spans="1:9" x14ac:dyDescent="0.35">
      <c r="A804" s="82" t="str">
        <f t="shared" si="12"/>
        <v>LLC-1-Undeveloped-D</v>
      </c>
      <c r="B804" s="99" t="s">
        <v>273</v>
      </c>
      <c r="C804" s="99" t="s">
        <v>238</v>
      </c>
      <c r="D804" s="82" t="str">
        <f>VLOOKUP(Processed_Data!C804,'Literature Lookup Tables'!$P$2:$Q$156,2,0)</f>
        <v>D</v>
      </c>
      <c r="E804" s="99" t="s">
        <v>10</v>
      </c>
      <c r="F804" s="99" t="s">
        <v>281</v>
      </c>
      <c r="G804" s="99" t="s">
        <v>282</v>
      </c>
      <c r="H804" s="99" t="s">
        <v>278</v>
      </c>
      <c r="I804" s="99">
        <v>1.6425000000000001</v>
      </c>
    </row>
    <row r="805" spans="1:9" x14ac:dyDescent="0.35">
      <c r="A805" s="82" t="str">
        <f t="shared" si="12"/>
        <v>LLC-1-Institutional-C</v>
      </c>
      <c r="B805" s="99" t="s">
        <v>273</v>
      </c>
      <c r="C805" s="99" t="s">
        <v>243</v>
      </c>
      <c r="D805" s="82" t="str">
        <f>VLOOKUP(Processed_Data!C805,'Literature Lookup Tables'!$P$2:$Q$156,2,0)</f>
        <v>C</v>
      </c>
      <c r="E805" s="99" t="s">
        <v>71</v>
      </c>
      <c r="F805" s="99" t="s">
        <v>281</v>
      </c>
      <c r="G805" s="99" t="s">
        <v>282</v>
      </c>
      <c r="H805" s="99" t="s">
        <v>278</v>
      </c>
      <c r="I805" s="99">
        <v>3.568E-3</v>
      </c>
    </row>
    <row r="806" spans="1:9" x14ac:dyDescent="0.35">
      <c r="A806" s="82" t="str">
        <f t="shared" si="12"/>
        <v>LLC-1-Retail and Other Commercial-C</v>
      </c>
      <c r="B806" s="99" t="s">
        <v>273</v>
      </c>
      <c r="C806" s="99" t="s">
        <v>243</v>
      </c>
      <c r="D806" s="82" t="str">
        <f>VLOOKUP(Processed_Data!C806,'Literature Lookup Tables'!$P$2:$Q$156,2,0)</f>
        <v>C</v>
      </c>
      <c r="E806" s="99" t="s">
        <v>5</v>
      </c>
      <c r="F806" s="99" t="s">
        <v>281</v>
      </c>
      <c r="G806" s="99" t="s">
        <v>282</v>
      </c>
      <c r="H806" s="99" t="s">
        <v>278</v>
      </c>
      <c r="I806" s="99">
        <v>2.5995000000000001E-2</v>
      </c>
    </row>
    <row r="807" spans="1:9" x14ac:dyDescent="0.35">
      <c r="A807" s="82" t="str">
        <f t="shared" si="12"/>
        <v>LLC-1-Single Family Attached-C</v>
      </c>
      <c r="B807" s="99" t="s">
        <v>273</v>
      </c>
      <c r="C807" s="99" t="s">
        <v>243</v>
      </c>
      <c r="D807" s="82" t="str">
        <f>VLOOKUP(Processed_Data!C807,'Literature Lookup Tables'!$P$2:$Q$156,2,0)</f>
        <v>C</v>
      </c>
      <c r="E807" s="99" t="s">
        <v>7</v>
      </c>
      <c r="F807" s="99" t="s">
        <v>281</v>
      </c>
      <c r="G807" s="99" t="s">
        <v>282</v>
      </c>
      <c r="H807" s="99" t="s">
        <v>278</v>
      </c>
      <c r="I807" s="99">
        <v>0.26849499999999998</v>
      </c>
    </row>
    <row r="808" spans="1:9" x14ac:dyDescent="0.35">
      <c r="A808" s="82" t="str">
        <f t="shared" si="12"/>
        <v>LLC-8-Institutional-C</v>
      </c>
      <c r="B808" s="99" t="s">
        <v>273</v>
      </c>
      <c r="C808" s="99" t="s">
        <v>243</v>
      </c>
      <c r="D808" s="82" t="str">
        <f>VLOOKUP(Processed_Data!C808,'Literature Lookup Tables'!$P$2:$Q$156,2,0)</f>
        <v>C</v>
      </c>
      <c r="E808" s="99" t="s">
        <v>71</v>
      </c>
      <c r="F808" s="99" t="s">
        <v>276</v>
      </c>
      <c r="G808" s="99" t="s">
        <v>277</v>
      </c>
      <c r="H808" s="99" t="s">
        <v>278</v>
      </c>
      <c r="I808" s="99">
        <v>9.5704650000000004</v>
      </c>
    </row>
    <row r="809" spans="1:9" x14ac:dyDescent="0.35">
      <c r="A809" s="82" t="str">
        <f t="shared" si="12"/>
        <v>LLC-8-Undeveloped-C</v>
      </c>
      <c r="B809" s="99" t="s">
        <v>273</v>
      </c>
      <c r="C809" s="99" t="s">
        <v>243</v>
      </c>
      <c r="D809" s="82" t="str">
        <f>VLOOKUP(Processed_Data!C809,'Literature Lookup Tables'!$P$2:$Q$156,2,0)</f>
        <v>C</v>
      </c>
      <c r="E809" s="99" t="s">
        <v>10</v>
      </c>
      <c r="F809" s="99" t="s">
        <v>276</v>
      </c>
      <c r="G809" s="99" t="s">
        <v>277</v>
      </c>
      <c r="H809" s="99" t="s">
        <v>278</v>
      </c>
      <c r="I809" s="99">
        <v>0.41564800000000002</v>
      </c>
    </row>
    <row r="810" spans="1:9" x14ac:dyDescent="0.35">
      <c r="A810" s="82" t="str">
        <f t="shared" si="12"/>
        <v>LLC-12-Single Family Detached-C</v>
      </c>
      <c r="B810" s="99" t="s">
        <v>273</v>
      </c>
      <c r="C810" s="99" t="s">
        <v>101</v>
      </c>
      <c r="D810" s="82" t="str">
        <f>VLOOKUP(Processed_Data!C810,'Literature Lookup Tables'!$P$2:$Q$156,2,0)</f>
        <v>C</v>
      </c>
      <c r="E810" s="99" t="s">
        <v>3</v>
      </c>
      <c r="F810" s="99" t="s">
        <v>292</v>
      </c>
      <c r="G810" s="99" t="s">
        <v>290</v>
      </c>
      <c r="H810" s="99" t="s">
        <v>278</v>
      </c>
      <c r="I810" s="99">
        <v>0.30386200000000002</v>
      </c>
    </row>
    <row r="811" spans="1:9" x14ac:dyDescent="0.35">
      <c r="A811" s="82" t="str">
        <f t="shared" si="12"/>
        <v>LLC-13-Single Family Detached-C</v>
      </c>
      <c r="B811" s="99" t="s">
        <v>273</v>
      </c>
      <c r="C811" s="99" t="s">
        <v>101</v>
      </c>
      <c r="D811" s="82" t="str">
        <f>VLOOKUP(Processed_Data!C811,'Literature Lookup Tables'!$P$2:$Q$156,2,0)</f>
        <v>C</v>
      </c>
      <c r="E811" s="99" t="s">
        <v>3</v>
      </c>
      <c r="F811" s="99" t="s">
        <v>293</v>
      </c>
      <c r="G811" s="99" t="s">
        <v>292</v>
      </c>
      <c r="H811" s="99" t="s">
        <v>278</v>
      </c>
      <c r="I811" s="99">
        <v>2.8944239999999999</v>
      </c>
    </row>
    <row r="812" spans="1:9" x14ac:dyDescent="0.35">
      <c r="A812" s="82" t="str">
        <f t="shared" si="12"/>
        <v>LLC-12-Undeveloped-C</v>
      </c>
      <c r="B812" s="99" t="s">
        <v>273</v>
      </c>
      <c r="C812" s="99" t="s">
        <v>101</v>
      </c>
      <c r="D812" s="82" t="str">
        <f>VLOOKUP(Processed_Data!C812,'Literature Lookup Tables'!$P$2:$Q$156,2,0)</f>
        <v>C</v>
      </c>
      <c r="E812" s="99" t="s">
        <v>10</v>
      </c>
      <c r="F812" s="99" t="s">
        <v>292</v>
      </c>
      <c r="G812" s="99" t="s">
        <v>290</v>
      </c>
      <c r="H812" s="99" t="s">
        <v>278</v>
      </c>
      <c r="I812" s="99">
        <v>1.5758000000000001E-2</v>
      </c>
    </row>
    <row r="813" spans="1:9" x14ac:dyDescent="0.35">
      <c r="A813" s="82" t="str">
        <f t="shared" si="12"/>
        <v>LLC-13-Undeveloped-C</v>
      </c>
      <c r="B813" s="99" t="s">
        <v>273</v>
      </c>
      <c r="C813" s="99" t="s">
        <v>101</v>
      </c>
      <c r="D813" s="82" t="str">
        <f>VLOOKUP(Processed_Data!C813,'Literature Lookup Tables'!$P$2:$Q$156,2,0)</f>
        <v>C</v>
      </c>
      <c r="E813" s="99" t="s">
        <v>10</v>
      </c>
      <c r="F813" s="99" t="s">
        <v>293</v>
      </c>
      <c r="G813" s="99" t="s">
        <v>292</v>
      </c>
      <c r="H813" s="99" t="s">
        <v>278</v>
      </c>
      <c r="I813" s="99">
        <v>1.075491</v>
      </c>
    </row>
    <row r="814" spans="1:9" x14ac:dyDescent="0.35">
      <c r="A814" s="82" t="str">
        <f t="shared" si="12"/>
        <v>LLC-13-Single Family Detached-C</v>
      </c>
      <c r="B814" s="99" t="s">
        <v>273</v>
      </c>
      <c r="C814" s="99" t="s">
        <v>101</v>
      </c>
      <c r="D814" s="82" t="str">
        <f>VLOOKUP(Processed_Data!C814,'Literature Lookup Tables'!$P$2:$Q$156,2,0)</f>
        <v>C</v>
      </c>
      <c r="E814" s="99" t="s">
        <v>3</v>
      </c>
      <c r="F814" s="99" t="s">
        <v>293</v>
      </c>
      <c r="G814" s="99" t="s">
        <v>292</v>
      </c>
      <c r="H814" s="99" t="s">
        <v>278</v>
      </c>
      <c r="I814" s="99">
        <v>2.0761150000000002</v>
      </c>
    </row>
    <row r="815" spans="1:9" x14ac:dyDescent="0.35">
      <c r="A815" s="82" t="str">
        <f t="shared" si="12"/>
        <v>LLC-13-Undeveloped-C</v>
      </c>
      <c r="B815" s="99" t="s">
        <v>273</v>
      </c>
      <c r="C815" s="99" t="s">
        <v>101</v>
      </c>
      <c r="D815" s="82" t="str">
        <f>VLOOKUP(Processed_Data!C815,'Literature Lookup Tables'!$P$2:$Q$156,2,0)</f>
        <v>C</v>
      </c>
      <c r="E815" s="99" t="s">
        <v>10</v>
      </c>
      <c r="F815" s="99" t="s">
        <v>293</v>
      </c>
      <c r="G815" s="99" t="s">
        <v>292</v>
      </c>
      <c r="H815" s="99" t="s">
        <v>278</v>
      </c>
      <c r="I815" s="99">
        <v>0.68728999999999996</v>
      </c>
    </row>
    <row r="816" spans="1:9" x14ac:dyDescent="0.35">
      <c r="A816" s="82" t="str">
        <f t="shared" si="12"/>
        <v>LLC-11-Major Highway-C</v>
      </c>
      <c r="B816" s="99" t="s">
        <v>273</v>
      </c>
      <c r="C816" s="99" t="s">
        <v>101</v>
      </c>
      <c r="D816" s="82" t="str">
        <f>VLOOKUP(Processed_Data!C816,'Literature Lookup Tables'!$P$2:$Q$156,2,0)</f>
        <v>C</v>
      </c>
      <c r="E816" s="99" t="s">
        <v>0</v>
      </c>
      <c r="F816" s="99" t="s">
        <v>290</v>
      </c>
      <c r="G816" s="99" t="s">
        <v>279</v>
      </c>
      <c r="H816" s="99" t="s">
        <v>278</v>
      </c>
      <c r="I816" s="99">
        <v>9.7931000000000004E-2</v>
      </c>
    </row>
    <row r="817" spans="1:9" x14ac:dyDescent="0.35">
      <c r="A817" s="82" t="str">
        <f t="shared" si="12"/>
        <v>LLC-13-Single Family Detached-C</v>
      </c>
      <c r="B817" s="99" t="s">
        <v>273</v>
      </c>
      <c r="C817" s="99" t="s">
        <v>101</v>
      </c>
      <c r="D817" s="82" t="str">
        <f>VLOOKUP(Processed_Data!C817,'Literature Lookup Tables'!$P$2:$Q$156,2,0)</f>
        <v>C</v>
      </c>
      <c r="E817" s="99" t="s">
        <v>3</v>
      </c>
      <c r="F817" s="99" t="s">
        <v>293</v>
      </c>
      <c r="G817" s="99" t="s">
        <v>292</v>
      </c>
      <c r="H817" s="99" t="s">
        <v>278</v>
      </c>
      <c r="I817" s="99">
        <v>0.79947800000000002</v>
      </c>
    </row>
    <row r="818" spans="1:9" x14ac:dyDescent="0.35">
      <c r="A818" s="82" t="str">
        <f t="shared" si="12"/>
        <v>LLC-11-Undeveloped-C</v>
      </c>
      <c r="B818" s="99" t="s">
        <v>273</v>
      </c>
      <c r="C818" s="99" t="s">
        <v>101</v>
      </c>
      <c r="D818" s="82" t="str">
        <f>VLOOKUP(Processed_Data!C818,'Literature Lookup Tables'!$P$2:$Q$156,2,0)</f>
        <v>C</v>
      </c>
      <c r="E818" s="99" t="s">
        <v>10</v>
      </c>
      <c r="F818" s="99" t="s">
        <v>290</v>
      </c>
      <c r="G818" s="99" t="s">
        <v>279</v>
      </c>
      <c r="H818" s="99" t="s">
        <v>278</v>
      </c>
      <c r="I818" s="99">
        <v>1.1778E-2</v>
      </c>
    </row>
    <row r="819" spans="1:9" x14ac:dyDescent="0.35">
      <c r="A819" s="82" t="str">
        <f t="shared" si="12"/>
        <v>LLC-13-Undeveloped-C</v>
      </c>
      <c r="B819" s="99" t="s">
        <v>273</v>
      </c>
      <c r="C819" s="99" t="s">
        <v>101</v>
      </c>
      <c r="D819" s="82" t="str">
        <f>VLOOKUP(Processed_Data!C819,'Literature Lookup Tables'!$P$2:$Q$156,2,0)</f>
        <v>C</v>
      </c>
      <c r="E819" s="99" t="s">
        <v>10</v>
      </c>
      <c r="F819" s="99" t="s">
        <v>293</v>
      </c>
      <c r="G819" s="99" t="s">
        <v>292</v>
      </c>
      <c r="H819" s="99" t="s">
        <v>278</v>
      </c>
      <c r="I819" s="99">
        <v>7.6993000000000006E-2</v>
      </c>
    </row>
    <row r="820" spans="1:9" x14ac:dyDescent="0.35">
      <c r="A820" s="82" t="str">
        <f t="shared" si="12"/>
        <v>LLC-11-Institutional-C</v>
      </c>
      <c r="B820" s="99" t="s">
        <v>273</v>
      </c>
      <c r="C820" s="99" t="s">
        <v>101</v>
      </c>
      <c r="D820" s="82" t="str">
        <f>VLOOKUP(Processed_Data!C820,'Literature Lookup Tables'!$P$2:$Q$156,2,0)</f>
        <v>C</v>
      </c>
      <c r="E820" s="99" t="s">
        <v>71</v>
      </c>
      <c r="F820" s="99" t="s">
        <v>290</v>
      </c>
      <c r="G820" s="99" t="s">
        <v>279</v>
      </c>
      <c r="H820" s="99" t="s">
        <v>278</v>
      </c>
      <c r="I820" s="99">
        <v>5.1983000000000001E-2</v>
      </c>
    </row>
    <row r="821" spans="1:9" x14ac:dyDescent="0.35">
      <c r="A821" s="82" t="str">
        <f t="shared" si="12"/>
        <v>LLC-6-Major Highway-C</v>
      </c>
      <c r="B821" s="99" t="s">
        <v>273</v>
      </c>
      <c r="C821" s="99" t="s">
        <v>101</v>
      </c>
      <c r="D821" s="82" t="str">
        <f>VLOOKUP(Processed_Data!C821,'Literature Lookup Tables'!$P$2:$Q$156,2,0)</f>
        <v>C</v>
      </c>
      <c r="E821" s="99" t="s">
        <v>0</v>
      </c>
      <c r="F821" s="99" t="s">
        <v>279</v>
      </c>
      <c r="G821" s="99" t="s">
        <v>280</v>
      </c>
      <c r="H821" s="99" t="s">
        <v>278</v>
      </c>
      <c r="I821" s="99">
        <v>1.089113</v>
      </c>
    </row>
    <row r="822" spans="1:9" x14ac:dyDescent="0.35">
      <c r="A822" s="82" t="str">
        <f t="shared" si="12"/>
        <v>LLC-11-Major Highway-C</v>
      </c>
      <c r="B822" s="99" t="s">
        <v>273</v>
      </c>
      <c r="C822" s="99" t="s">
        <v>101</v>
      </c>
      <c r="D822" s="82" t="str">
        <f>VLOOKUP(Processed_Data!C822,'Literature Lookup Tables'!$P$2:$Q$156,2,0)</f>
        <v>C</v>
      </c>
      <c r="E822" s="99" t="s">
        <v>0</v>
      </c>
      <c r="F822" s="99" t="s">
        <v>290</v>
      </c>
      <c r="G822" s="99" t="s">
        <v>279</v>
      </c>
      <c r="H822" s="99" t="s">
        <v>278</v>
      </c>
      <c r="I822" s="99">
        <v>0.25243399999999999</v>
      </c>
    </row>
    <row r="823" spans="1:9" x14ac:dyDescent="0.35">
      <c r="A823" s="82" t="str">
        <f t="shared" si="12"/>
        <v>LLC-6-Mixed Use Commercial-C</v>
      </c>
      <c r="B823" s="99" t="s">
        <v>273</v>
      </c>
      <c r="C823" s="99" t="s">
        <v>101</v>
      </c>
      <c r="D823" s="82" t="str">
        <f>VLOOKUP(Processed_Data!C823,'Literature Lookup Tables'!$P$2:$Q$156,2,0)</f>
        <v>C</v>
      </c>
      <c r="E823" s="99" t="s">
        <v>12</v>
      </c>
      <c r="F823" s="99" t="s">
        <v>279</v>
      </c>
      <c r="G823" s="99" t="s">
        <v>280</v>
      </c>
      <c r="H823" s="99" t="s">
        <v>278</v>
      </c>
      <c r="I823" s="99">
        <v>0.13947499999999999</v>
      </c>
    </row>
    <row r="824" spans="1:9" x14ac:dyDescent="0.35">
      <c r="A824" s="82" t="str">
        <f t="shared" si="12"/>
        <v>LLC-11-Single Family Attached-C</v>
      </c>
      <c r="B824" s="99" t="s">
        <v>273</v>
      </c>
      <c r="C824" s="99" t="s">
        <v>101</v>
      </c>
      <c r="D824" s="82" t="str">
        <f>VLOOKUP(Processed_Data!C824,'Literature Lookup Tables'!$P$2:$Q$156,2,0)</f>
        <v>C</v>
      </c>
      <c r="E824" s="99" t="s">
        <v>7</v>
      </c>
      <c r="F824" s="99" t="s">
        <v>290</v>
      </c>
      <c r="G824" s="99" t="s">
        <v>279</v>
      </c>
      <c r="H824" s="99" t="s">
        <v>278</v>
      </c>
      <c r="I824" s="99">
        <v>5.2338999999999997E-2</v>
      </c>
    </row>
    <row r="825" spans="1:9" x14ac:dyDescent="0.35">
      <c r="A825" s="82" t="str">
        <f t="shared" si="12"/>
        <v>LLC-6-Single Family Detached-C</v>
      </c>
      <c r="B825" s="99" t="s">
        <v>273</v>
      </c>
      <c r="C825" s="99" t="s">
        <v>101</v>
      </c>
      <c r="D825" s="82" t="str">
        <f>VLOOKUP(Processed_Data!C825,'Literature Lookup Tables'!$P$2:$Q$156,2,0)</f>
        <v>C</v>
      </c>
      <c r="E825" s="99" t="s">
        <v>3</v>
      </c>
      <c r="F825" s="99" t="s">
        <v>279</v>
      </c>
      <c r="G825" s="99" t="s">
        <v>280</v>
      </c>
      <c r="H825" s="99" t="s">
        <v>278</v>
      </c>
      <c r="I825" s="99">
        <v>0.51234000000000002</v>
      </c>
    </row>
    <row r="826" spans="1:9" x14ac:dyDescent="0.35">
      <c r="A826" s="82" t="str">
        <f t="shared" si="12"/>
        <v>LLC-11-Single Family Detached-C</v>
      </c>
      <c r="B826" s="99" t="s">
        <v>273</v>
      </c>
      <c r="C826" s="99" t="s">
        <v>101</v>
      </c>
      <c r="D826" s="82" t="str">
        <f>VLOOKUP(Processed_Data!C826,'Literature Lookup Tables'!$P$2:$Q$156,2,0)</f>
        <v>C</v>
      </c>
      <c r="E826" s="99" t="s">
        <v>3</v>
      </c>
      <c r="F826" s="99" t="s">
        <v>290</v>
      </c>
      <c r="G826" s="99" t="s">
        <v>279</v>
      </c>
      <c r="H826" s="99" t="s">
        <v>278</v>
      </c>
      <c r="I826" s="99">
        <v>11.618100999999999</v>
      </c>
    </row>
    <row r="827" spans="1:9" x14ac:dyDescent="0.35">
      <c r="A827" s="82" t="str">
        <f t="shared" si="12"/>
        <v>LLC-11-Undeveloped-C</v>
      </c>
      <c r="B827" s="99" t="s">
        <v>273</v>
      </c>
      <c r="C827" s="99" t="s">
        <v>101</v>
      </c>
      <c r="D827" s="82" t="str">
        <f>VLOOKUP(Processed_Data!C827,'Literature Lookup Tables'!$P$2:$Q$156,2,0)</f>
        <v>C</v>
      </c>
      <c r="E827" s="99" t="s">
        <v>10</v>
      </c>
      <c r="F827" s="99" t="s">
        <v>290</v>
      </c>
      <c r="G827" s="99" t="s">
        <v>279</v>
      </c>
      <c r="H827" s="99" t="s">
        <v>278</v>
      </c>
      <c r="I827" s="99">
        <v>0.272146</v>
      </c>
    </row>
    <row r="828" spans="1:9" x14ac:dyDescent="0.35">
      <c r="A828" s="82" t="str">
        <f t="shared" si="12"/>
        <v>LLC-2-Major Highway-C</v>
      </c>
      <c r="B828" s="99" t="s">
        <v>273</v>
      </c>
      <c r="C828" s="99" t="s">
        <v>101</v>
      </c>
      <c r="D828" s="82" t="str">
        <f>VLOOKUP(Processed_Data!C828,'Literature Lookup Tables'!$P$2:$Q$156,2,0)</f>
        <v>C</v>
      </c>
      <c r="E828" s="99" t="s">
        <v>0</v>
      </c>
      <c r="F828" s="99" t="s">
        <v>280</v>
      </c>
      <c r="G828" s="99" t="s">
        <v>281</v>
      </c>
      <c r="H828" s="99" t="s">
        <v>278</v>
      </c>
      <c r="I828" s="99">
        <v>7.1520000000000004E-3</v>
      </c>
    </row>
    <row r="829" spans="1:9" x14ac:dyDescent="0.35">
      <c r="A829" s="82" t="str">
        <f t="shared" si="12"/>
        <v>LLC-4-Major Highway-C</v>
      </c>
      <c r="B829" s="99" t="s">
        <v>273</v>
      </c>
      <c r="C829" s="99" t="s">
        <v>101</v>
      </c>
      <c r="D829" s="82" t="str">
        <f>VLOOKUP(Processed_Data!C829,'Literature Lookup Tables'!$P$2:$Q$156,2,0)</f>
        <v>C</v>
      </c>
      <c r="E829" s="99" t="s">
        <v>0</v>
      </c>
      <c r="F829" s="99" t="s">
        <v>299</v>
      </c>
      <c r="G829" s="99" t="s">
        <v>281</v>
      </c>
      <c r="H829" s="99" t="s">
        <v>278</v>
      </c>
      <c r="I829" s="99">
        <v>8.3294999999999994E-2</v>
      </c>
    </row>
    <row r="830" spans="1:9" x14ac:dyDescent="0.35">
      <c r="A830" s="82" t="str">
        <f t="shared" si="12"/>
        <v>LLC-1-Major Highway-C</v>
      </c>
      <c r="B830" s="99" t="s">
        <v>273</v>
      </c>
      <c r="C830" s="99" t="s">
        <v>101</v>
      </c>
      <c r="D830" s="82" t="str">
        <f>VLOOKUP(Processed_Data!C830,'Literature Lookup Tables'!$P$2:$Q$156,2,0)</f>
        <v>C</v>
      </c>
      <c r="E830" s="99" t="s">
        <v>0</v>
      </c>
      <c r="F830" s="99" t="s">
        <v>281</v>
      </c>
      <c r="G830" s="99" t="s">
        <v>282</v>
      </c>
      <c r="H830" s="99" t="s">
        <v>278</v>
      </c>
      <c r="I830" s="99">
        <v>2.5357400000000001</v>
      </c>
    </row>
    <row r="831" spans="1:9" x14ac:dyDescent="0.35">
      <c r="A831" s="82" t="str">
        <f t="shared" si="12"/>
        <v>LLC-4-Mixed Use Commercial-C</v>
      </c>
      <c r="B831" s="99" t="s">
        <v>273</v>
      </c>
      <c r="C831" s="99" t="s">
        <v>101</v>
      </c>
      <c r="D831" s="82" t="str">
        <f>VLOOKUP(Processed_Data!C831,'Literature Lookup Tables'!$P$2:$Q$156,2,0)</f>
        <v>C</v>
      </c>
      <c r="E831" s="99" t="s">
        <v>12</v>
      </c>
      <c r="F831" s="99" t="s">
        <v>299</v>
      </c>
      <c r="G831" s="99" t="s">
        <v>281</v>
      </c>
      <c r="H831" s="99" t="s">
        <v>278</v>
      </c>
      <c r="I831" s="99">
        <v>4.7829999999999999E-3</v>
      </c>
    </row>
    <row r="832" spans="1:9" x14ac:dyDescent="0.35">
      <c r="A832" s="82" t="str">
        <f t="shared" si="12"/>
        <v>LLC-4-Office-C</v>
      </c>
      <c r="B832" s="99" t="s">
        <v>273</v>
      </c>
      <c r="C832" s="99" t="s">
        <v>101</v>
      </c>
      <c r="D832" s="82" t="str">
        <f>VLOOKUP(Processed_Data!C832,'Literature Lookup Tables'!$P$2:$Q$156,2,0)</f>
        <v>C</v>
      </c>
      <c r="E832" s="99" t="s">
        <v>9</v>
      </c>
      <c r="F832" s="99" t="s">
        <v>299</v>
      </c>
      <c r="G832" s="99" t="s">
        <v>281</v>
      </c>
      <c r="H832" s="99" t="s">
        <v>278</v>
      </c>
      <c r="I832" s="99">
        <v>1.0920030000000001</v>
      </c>
    </row>
    <row r="833" spans="1:9" x14ac:dyDescent="0.35">
      <c r="A833" s="82" t="str">
        <f t="shared" si="12"/>
        <v>LLC-1-Open Water-C</v>
      </c>
      <c r="B833" s="99" t="s">
        <v>273</v>
      </c>
      <c r="C833" s="99" t="s">
        <v>101</v>
      </c>
      <c r="D833" s="82" t="str">
        <f>VLOOKUP(Processed_Data!C833,'Literature Lookup Tables'!$P$2:$Q$156,2,0)</f>
        <v>C</v>
      </c>
      <c r="E833" s="99" t="s">
        <v>72</v>
      </c>
      <c r="F833" s="99" t="s">
        <v>281</v>
      </c>
      <c r="G833" s="99" t="s">
        <v>282</v>
      </c>
      <c r="H833" s="99" t="s">
        <v>278</v>
      </c>
      <c r="I833" s="99">
        <v>0.54118599999999994</v>
      </c>
    </row>
    <row r="834" spans="1:9" x14ac:dyDescent="0.35">
      <c r="A834" s="82" t="str">
        <f t="shared" si="12"/>
        <v>LLC-4-Park, Recreational, or Preserve-C</v>
      </c>
      <c r="B834" s="99" t="s">
        <v>273</v>
      </c>
      <c r="C834" s="99" t="s">
        <v>101</v>
      </c>
      <c r="D834" s="82" t="str">
        <f>VLOOKUP(Processed_Data!C834,'Literature Lookup Tables'!$P$2:$Q$156,2,0)</f>
        <v>C</v>
      </c>
      <c r="E834" s="99" t="s">
        <v>2</v>
      </c>
      <c r="F834" s="99" t="s">
        <v>299</v>
      </c>
      <c r="G834" s="99" t="s">
        <v>281</v>
      </c>
      <c r="H834" s="99" t="s">
        <v>278</v>
      </c>
      <c r="I834" s="99">
        <v>3.2450000000000001E-3</v>
      </c>
    </row>
    <row r="835" spans="1:9" x14ac:dyDescent="0.35">
      <c r="A835" s="82" t="str">
        <f t="shared" si="12"/>
        <v>LLC-3-Retail and Other Commercial-C</v>
      </c>
      <c r="B835" s="99" t="s">
        <v>273</v>
      </c>
      <c r="C835" s="99" t="s">
        <v>101</v>
      </c>
      <c r="D835" s="82" t="str">
        <f>VLOOKUP(Processed_Data!C835,'Literature Lookup Tables'!$P$2:$Q$156,2,0)</f>
        <v>C</v>
      </c>
      <c r="E835" s="99" t="s">
        <v>5</v>
      </c>
      <c r="F835" s="99" t="s">
        <v>308</v>
      </c>
      <c r="G835" s="99" t="s">
        <v>281</v>
      </c>
      <c r="H835" s="99" t="s">
        <v>278</v>
      </c>
      <c r="I835" s="99">
        <v>3.6961000000000001E-2</v>
      </c>
    </row>
    <row r="836" spans="1:9" x14ac:dyDescent="0.35">
      <c r="A836" s="82" t="str">
        <f t="shared" si="12"/>
        <v>LLC-2-Retail and Other Commercial-C</v>
      </c>
      <c r="B836" s="99" t="s">
        <v>273</v>
      </c>
      <c r="C836" s="99" t="s">
        <v>101</v>
      </c>
      <c r="D836" s="82" t="str">
        <f>VLOOKUP(Processed_Data!C836,'Literature Lookup Tables'!$P$2:$Q$156,2,0)</f>
        <v>C</v>
      </c>
      <c r="E836" s="99" t="s">
        <v>5</v>
      </c>
      <c r="F836" s="99" t="s">
        <v>280</v>
      </c>
      <c r="G836" s="99" t="s">
        <v>281</v>
      </c>
      <c r="H836" s="99" t="s">
        <v>278</v>
      </c>
      <c r="I836" s="99">
        <v>2.9398260000000001</v>
      </c>
    </row>
    <row r="837" spans="1:9" x14ac:dyDescent="0.35">
      <c r="A837" s="82" t="str">
        <f t="shared" si="12"/>
        <v>LLC-4-Retail and Other Commercial-C</v>
      </c>
      <c r="B837" s="99" t="s">
        <v>273</v>
      </c>
      <c r="C837" s="99" t="s">
        <v>101</v>
      </c>
      <c r="D837" s="82" t="str">
        <f>VLOOKUP(Processed_Data!C837,'Literature Lookup Tables'!$P$2:$Q$156,2,0)</f>
        <v>C</v>
      </c>
      <c r="E837" s="99" t="s">
        <v>5</v>
      </c>
      <c r="F837" s="99" t="s">
        <v>299</v>
      </c>
      <c r="G837" s="99" t="s">
        <v>281</v>
      </c>
      <c r="H837" s="99" t="s">
        <v>278</v>
      </c>
      <c r="I837" s="99">
        <v>2.9771000000000001</v>
      </c>
    </row>
    <row r="838" spans="1:9" x14ac:dyDescent="0.35">
      <c r="A838" s="82" t="str">
        <f t="shared" si="12"/>
        <v>LLC-1-Retail and Other Commercial-C</v>
      </c>
      <c r="B838" s="99" t="s">
        <v>273</v>
      </c>
      <c r="C838" s="99" t="s">
        <v>101</v>
      </c>
      <c r="D838" s="82" t="str">
        <f>VLOOKUP(Processed_Data!C838,'Literature Lookup Tables'!$P$2:$Q$156,2,0)</f>
        <v>C</v>
      </c>
      <c r="E838" s="99" t="s">
        <v>5</v>
      </c>
      <c r="F838" s="99" t="s">
        <v>281</v>
      </c>
      <c r="G838" s="99" t="s">
        <v>282</v>
      </c>
      <c r="H838" s="99" t="s">
        <v>278</v>
      </c>
      <c r="I838" s="99">
        <v>2.2302810000000002</v>
      </c>
    </row>
    <row r="839" spans="1:9" x14ac:dyDescent="0.35">
      <c r="A839" s="82" t="str">
        <f t="shared" ref="A839:A902" si="13">F839&amp;"-"&amp;E839&amp;"-"&amp;D839</f>
        <v>LLC-4-Single Family Detached-C</v>
      </c>
      <c r="B839" s="99" t="s">
        <v>273</v>
      </c>
      <c r="C839" s="99" t="s">
        <v>101</v>
      </c>
      <c r="D839" s="82" t="str">
        <f>VLOOKUP(Processed_Data!C839,'Literature Lookup Tables'!$P$2:$Q$156,2,0)</f>
        <v>C</v>
      </c>
      <c r="E839" s="99" t="s">
        <v>3</v>
      </c>
      <c r="F839" s="99" t="s">
        <v>299</v>
      </c>
      <c r="G839" s="99" t="s">
        <v>281</v>
      </c>
      <c r="H839" s="99" t="s">
        <v>278</v>
      </c>
      <c r="I839" s="99">
        <v>2.1202290000000001</v>
      </c>
    </row>
    <row r="840" spans="1:9" x14ac:dyDescent="0.35">
      <c r="A840" s="82" t="str">
        <f t="shared" si="13"/>
        <v>LLC-1-Single Family Detached-C</v>
      </c>
      <c r="B840" s="99" t="s">
        <v>273</v>
      </c>
      <c r="C840" s="99" t="s">
        <v>101</v>
      </c>
      <c r="D840" s="82" t="str">
        <f>VLOOKUP(Processed_Data!C840,'Literature Lookup Tables'!$P$2:$Q$156,2,0)</f>
        <v>C</v>
      </c>
      <c r="E840" s="99" t="s">
        <v>3</v>
      </c>
      <c r="F840" s="99" t="s">
        <v>281</v>
      </c>
      <c r="G840" s="99" t="s">
        <v>282</v>
      </c>
      <c r="H840" s="99" t="s">
        <v>278</v>
      </c>
      <c r="I840" s="99">
        <v>4.1191709999999997</v>
      </c>
    </row>
    <row r="841" spans="1:9" x14ac:dyDescent="0.35">
      <c r="A841" s="82" t="str">
        <f t="shared" si="13"/>
        <v>LLC-2-Undeveloped-C</v>
      </c>
      <c r="B841" s="99" t="s">
        <v>273</v>
      </c>
      <c r="C841" s="99" t="s">
        <v>101</v>
      </c>
      <c r="D841" s="82" t="str">
        <f>VLOOKUP(Processed_Data!C841,'Literature Lookup Tables'!$P$2:$Q$156,2,0)</f>
        <v>C</v>
      </c>
      <c r="E841" s="99" t="s">
        <v>10</v>
      </c>
      <c r="F841" s="99" t="s">
        <v>280</v>
      </c>
      <c r="G841" s="99" t="s">
        <v>281</v>
      </c>
      <c r="H841" s="99" t="s">
        <v>278</v>
      </c>
      <c r="I841" s="99">
        <v>0.185969</v>
      </c>
    </row>
    <row r="842" spans="1:9" x14ac:dyDescent="0.35">
      <c r="A842" s="82" t="str">
        <f t="shared" si="13"/>
        <v>LLC-4-Undeveloped-C</v>
      </c>
      <c r="B842" s="99" t="s">
        <v>273</v>
      </c>
      <c r="C842" s="99" t="s">
        <v>101</v>
      </c>
      <c r="D842" s="82" t="str">
        <f>VLOOKUP(Processed_Data!C842,'Literature Lookup Tables'!$P$2:$Q$156,2,0)</f>
        <v>C</v>
      </c>
      <c r="E842" s="99" t="s">
        <v>10</v>
      </c>
      <c r="F842" s="99" t="s">
        <v>299</v>
      </c>
      <c r="G842" s="99" t="s">
        <v>281</v>
      </c>
      <c r="H842" s="99" t="s">
        <v>278</v>
      </c>
      <c r="I842" s="99">
        <v>0.193498</v>
      </c>
    </row>
    <row r="843" spans="1:9" x14ac:dyDescent="0.35">
      <c r="A843" s="82" t="str">
        <f t="shared" si="13"/>
        <v>LLC-29-Park, Recreational, or Preserve-C</v>
      </c>
      <c r="B843" s="99" t="s">
        <v>273</v>
      </c>
      <c r="C843" s="99" t="s">
        <v>108</v>
      </c>
      <c r="D843" s="82" t="str">
        <f>VLOOKUP(Processed_Data!C843,'Literature Lookup Tables'!$P$2:$Q$156,2,0)</f>
        <v>C</v>
      </c>
      <c r="E843" s="99" t="s">
        <v>2</v>
      </c>
      <c r="F843" s="99" t="s">
        <v>289</v>
      </c>
      <c r="G843" s="99" t="s">
        <v>281</v>
      </c>
      <c r="H843" s="99" t="s">
        <v>278</v>
      </c>
      <c r="I843" s="99">
        <v>1.386538</v>
      </c>
    </row>
    <row r="844" spans="1:9" x14ac:dyDescent="0.35">
      <c r="A844" s="82" t="str">
        <f t="shared" si="13"/>
        <v>LLC-29-Park, Recreational, or Preserve-C</v>
      </c>
      <c r="B844" s="99" t="s">
        <v>273</v>
      </c>
      <c r="C844" s="99" t="s">
        <v>108</v>
      </c>
      <c r="D844" s="82" t="str">
        <f>VLOOKUP(Processed_Data!C844,'Literature Lookup Tables'!$P$2:$Q$156,2,0)</f>
        <v>C</v>
      </c>
      <c r="E844" s="99" t="s">
        <v>2</v>
      </c>
      <c r="F844" s="99" t="s">
        <v>289</v>
      </c>
      <c r="G844" s="99" t="s">
        <v>281</v>
      </c>
      <c r="H844" s="99" t="s">
        <v>278</v>
      </c>
      <c r="I844" s="99">
        <v>1.5876459999999999</v>
      </c>
    </row>
    <row r="845" spans="1:9" x14ac:dyDescent="0.35">
      <c r="A845" s="82" t="str">
        <f t="shared" si="13"/>
        <v>LLC-8-Industrial and Utility-C</v>
      </c>
      <c r="B845" s="99" t="s">
        <v>273</v>
      </c>
      <c r="C845" s="99" t="s">
        <v>108</v>
      </c>
      <c r="D845" s="82" t="str">
        <f>VLOOKUP(Processed_Data!C845,'Literature Lookup Tables'!$P$2:$Q$156,2,0)</f>
        <v>C</v>
      </c>
      <c r="E845" s="99" t="s">
        <v>8</v>
      </c>
      <c r="F845" s="99" t="s">
        <v>276</v>
      </c>
      <c r="G845" s="99" t="s">
        <v>277</v>
      </c>
      <c r="H845" s="99" t="s">
        <v>278</v>
      </c>
      <c r="I845" s="99">
        <v>1.5517E-2</v>
      </c>
    </row>
    <row r="846" spans="1:9" x14ac:dyDescent="0.35">
      <c r="A846" s="82" t="str">
        <f t="shared" si="13"/>
        <v>LLC-5-Industrial and Utility-C</v>
      </c>
      <c r="B846" s="99" t="s">
        <v>273</v>
      </c>
      <c r="C846" s="99" t="s">
        <v>108</v>
      </c>
      <c r="D846" s="82" t="str">
        <f>VLOOKUP(Processed_Data!C846,'Literature Lookup Tables'!$P$2:$Q$156,2,0)</f>
        <v>C</v>
      </c>
      <c r="E846" s="99" t="s">
        <v>8</v>
      </c>
      <c r="F846" s="99" t="s">
        <v>296</v>
      </c>
      <c r="G846" s="99" t="s">
        <v>280</v>
      </c>
      <c r="H846" s="99" t="s">
        <v>278</v>
      </c>
      <c r="I846" s="99">
        <v>0.42136200000000001</v>
      </c>
    </row>
    <row r="847" spans="1:9" x14ac:dyDescent="0.35">
      <c r="A847" s="82" t="str">
        <f t="shared" si="13"/>
        <v>LLC-6-Industrial and Utility-C</v>
      </c>
      <c r="B847" s="99" t="s">
        <v>273</v>
      </c>
      <c r="C847" s="99" t="s">
        <v>108</v>
      </c>
      <c r="D847" s="82" t="str">
        <f>VLOOKUP(Processed_Data!C847,'Literature Lookup Tables'!$P$2:$Q$156,2,0)</f>
        <v>C</v>
      </c>
      <c r="E847" s="99" t="s">
        <v>8</v>
      </c>
      <c r="F847" s="99" t="s">
        <v>279</v>
      </c>
      <c r="G847" s="99" t="s">
        <v>280</v>
      </c>
      <c r="H847" s="99" t="s">
        <v>278</v>
      </c>
      <c r="I847" s="99">
        <v>0.59131699999999998</v>
      </c>
    </row>
    <row r="848" spans="1:9" x14ac:dyDescent="0.35">
      <c r="A848" s="82" t="str">
        <f t="shared" si="13"/>
        <v>LLC-5-Office-C</v>
      </c>
      <c r="B848" s="99" t="s">
        <v>273</v>
      </c>
      <c r="C848" s="99" t="s">
        <v>108</v>
      </c>
      <c r="D848" s="82" t="str">
        <f>VLOOKUP(Processed_Data!C848,'Literature Lookup Tables'!$P$2:$Q$156,2,0)</f>
        <v>C</v>
      </c>
      <c r="E848" s="99" t="s">
        <v>9</v>
      </c>
      <c r="F848" s="99" t="s">
        <v>296</v>
      </c>
      <c r="G848" s="99" t="s">
        <v>280</v>
      </c>
      <c r="H848" s="99" t="s">
        <v>278</v>
      </c>
      <c r="I848" s="99">
        <v>1.1978789999999999</v>
      </c>
    </row>
    <row r="849" spans="1:9" x14ac:dyDescent="0.35">
      <c r="A849" s="82" t="str">
        <f t="shared" si="13"/>
        <v>LLC-8-Retail and Other Commercial-C</v>
      </c>
      <c r="B849" s="99" t="s">
        <v>273</v>
      </c>
      <c r="C849" s="99" t="s">
        <v>108</v>
      </c>
      <c r="D849" s="82" t="str">
        <f>VLOOKUP(Processed_Data!C849,'Literature Lookup Tables'!$P$2:$Q$156,2,0)</f>
        <v>C</v>
      </c>
      <c r="E849" s="99" t="s">
        <v>5</v>
      </c>
      <c r="F849" s="99" t="s">
        <v>276</v>
      </c>
      <c r="G849" s="99" t="s">
        <v>277</v>
      </c>
      <c r="H849" s="99" t="s">
        <v>278</v>
      </c>
      <c r="I849" s="99">
        <v>1.288931</v>
      </c>
    </row>
    <row r="850" spans="1:9" x14ac:dyDescent="0.35">
      <c r="A850" s="82" t="str">
        <f t="shared" si="13"/>
        <v>LLC-5-Retail and Other Commercial-C</v>
      </c>
      <c r="B850" s="99" t="s">
        <v>273</v>
      </c>
      <c r="C850" s="99" t="s">
        <v>108</v>
      </c>
      <c r="D850" s="82" t="str">
        <f>VLOOKUP(Processed_Data!C850,'Literature Lookup Tables'!$P$2:$Q$156,2,0)</f>
        <v>C</v>
      </c>
      <c r="E850" s="99" t="s">
        <v>5</v>
      </c>
      <c r="F850" s="99" t="s">
        <v>296</v>
      </c>
      <c r="G850" s="99" t="s">
        <v>280</v>
      </c>
      <c r="H850" s="99" t="s">
        <v>278</v>
      </c>
      <c r="I850" s="99">
        <v>4.0197039999999999</v>
      </c>
    </row>
    <row r="851" spans="1:9" x14ac:dyDescent="0.35">
      <c r="A851" s="82" t="str">
        <f t="shared" si="13"/>
        <v>LLC-6-Retail and Other Commercial-C</v>
      </c>
      <c r="B851" s="99" t="s">
        <v>273</v>
      </c>
      <c r="C851" s="99" t="s">
        <v>108</v>
      </c>
      <c r="D851" s="82" t="str">
        <f>VLOOKUP(Processed_Data!C851,'Literature Lookup Tables'!$P$2:$Q$156,2,0)</f>
        <v>C</v>
      </c>
      <c r="E851" s="99" t="s">
        <v>5</v>
      </c>
      <c r="F851" s="99" t="s">
        <v>279</v>
      </c>
      <c r="G851" s="99" t="s">
        <v>280</v>
      </c>
      <c r="H851" s="99" t="s">
        <v>278</v>
      </c>
      <c r="I851" s="99">
        <v>1.3963950000000001</v>
      </c>
    </row>
    <row r="852" spans="1:9" x14ac:dyDescent="0.35">
      <c r="A852" s="82" t="str">
        <f t="shared" si="13"/>
        <v>LLC-5-Single Family Detached-C</v>
      </c>
      <c r="B852" s="99" t="s">
        <v>273</v>
      </c>
      <c r="C852" s="99" t="s">
        <v>108</v>
      </c>
      <c r="D852" s="82" t="str">
        <f>VLOOKUP(Processed_Data!C852,'Literature Lookup Tables'!$P$2:$Q$156,2,0)</f>
        <v>C</v>
      </c>
      <c r="E852" s="99" t="s">
        <v>3</v>
      </c>
      <c r="F852" s="99" t="s">
        <v>296</v>
      </c>
      <c r="G852" s="99" t="s">
        <v>280</v>
      </c>
      <c r="H852" s="99" t="s">
        <v>278</v>
      </c>
      <c r="I852" s="99">
        <v>1.6278330000000001</v>
      </c>
    </row>
    <row r="853" spans="1:9" x14ac:dyDescent="0.35">
      <c r="A853" s="82" t="str">
        <f t="shared" si="13"/>
        <v>LLC-1-Agricultural-C</v>
      </c>
      <c r="B853" s="99" t="s">
        <v>273</v>
      </c>
      <c r="C853" s="99" t="s">
        <v>108</v>
      </c>
      <c r="D853" s="82" t="str">
        <f>VLOOKUP(Processed_Data!C853,'Literature Lookup Tables'!$P$2:$Q$156,2,0)</f>
        <v>C</v>
      </c>
      <c r="E853" s="99" t="s">
        <v>15</v>
      </c>
      <c r="F853" s="99" t="s">
        <v>281</v>
      </c>
      <c r="G853" s="99" t="s">
        <v>282</v>
      </c>
      <c r="H853" s="99" t="s">
        <v>278</v>
      </c>
      <c r="I853" s="99">
        <v>8.2695000000000005E-2</v>
      </c>
    </row>
    <row r="854" spans="1:9" x14ac:dyDescent="0.35">
      <c r="A854" s="82" t="str">
        <f t="shared" si="13"/>
        <v>LLC-5-Single Family Detached-C</v>
      </c>
      <c r="B854" s="99" t="s">
        <v>273</v>
      </c>
      <c r="C854" s="99" t="s">
        <v>108</v>
      </c>
      <c r="D854" s="82" t="str">
        <f>VLOOKUP(Processed_Data!C854,'Literature Lookup Tables'!$P$2:$Q$156,2,0)</f>
        <v>C</v>
      </c>
      <c r="E854" s="99" t="s">
        <v>3</v>
      </c>
      <c r="F854" s="99" t="s">
        <v>296</v>
      </c>
      <c r="G854" s="99" t="s">
        <v>280</v>
      </c>
      <c r="H854" s="99" t="s">
        <v>278</v>
      </c>
      <c r="I854" s="99">
        <v>2.861453</v>
      </c>
    </row>
    <row r="855" spans="1:9" x14ac:dyDescent="0.35">
      <c r="A855" s="82" t="str">
        <f t="shared" si="13"/>
        <v>LLC-1-Single Family Detached-C</v>
      </c>
      <c r="B855" s="99" t="s">
        <v>273</v>
      </c>
      <c r="C855" s="99" t="s">
        <v>108</v>
      </c>
      <c r="D855" s="82" t="str">
        <f>VLOOKUP(Processed_Data!C855,'Literature Lookup Tables'!$P$2:$Q$156,2,0)</f>
        <v>C</v>
      </c>
      <c r="E855" s="99" t="s">
        <v>3</v>
      </c>
      <c r="F855" s="99" t="s">
        <v>281</v>
      </c>
      <c r="G855" s="99" t="s">
        <v>282</v>
      </c>
      <c r="H855" s="99" t="s">
        <v>278</v>
      </c>
      <c r="I855" s="99">
        <v>1.505293</v>
      </c>
    </row>
    <row r="856" spans="1:9" x14ac:dyDescent="0.35">
      <c r="A856" s="82" t="str">
        <f t="shared" si="13"/>
        <v>LLC-5-Undeveloped-C</v>
      </c>
      <c r="B856" s="99" t="s">
        <v>273</v>
      </c>
      <c r="C856" s="99" t="s">
        <v>108</v>
      </c>
      <c r="D856" s="82" t="str">
        <f>VLOOKUP(Processed_Data!C856,'Literature Lookup Tables'!$P$2:$Q$156,2,0)</f>
        <v>C</v>
      </c>
      <c r="E856" s="99" t="s">
        <v>10</v>
      </c>
      <c r="F856" s="99" t="s">
        <v>296</v>
      </c>
      <c r="G856" s="99" t="s">
        <v>280</v>
      </c>
      <c r="H856" s="99" t="s">
        <v>278</v>
      </c>
      <c r="I856" s="99">
        <v>1.8103000000000001E-2</v>
      </c>
    </row>
    <row r="857" spans="1:9" x14ac:dyDescent="0.35">
      <c r="A857" s="82" t="str">
        <f t="shared" si="13"/>
        <v>LLC-1-Undeveloped-C</v>
      </c>
      <c r="B857" s="99" t="s">
        <v>273</v>
      </c>
      <c r="C857" s="99" t="s">
        <v>108</v>
      </c>
      <c r="D857" s="82" t="str">
        <f>VLOOKUP(Processed_Data!C857,'Literature Lookup Tables'!$P$2:$Q$156,2,0)</f>
        <v>C</v>
      </c>
      <c r="E857" s="99" t="s">
        <v>10</v>
      </c>
      <c r="F857" s="99" t="s">
        <v>281</v>
      </c>
      <c r="G857" s="99" t="s">
        <v>282</v>
      </c>
      <c r="H857" s="99" t="s">
        <v>278</v>
      </c>
      <c r="I857" s="99">
        <v>0.468331</v>
      </c>
    </row>
    <row r="858" spans="1:9" x14ac:dyDescent="0.35">
      <c r="A858" s="82" t="str">
        <f t="shared" si="13"/>
        <v>LLC-27-Single Family Detached-C</v>
      </c>
      <c r="B858" s="99" t="s">
        <v>273</v>
      </c>
      <c r="C858" s="99" t="s">
        <v>108</v>
      </c>
      <c r="D858" s="82" t="str">
        <f>VLOOKUP(Processed_Data!C858,'Literature Lookup Tables'!$P$2:$Q$156,2,0)</f>
        <v>C</v>
      </c>
      <c r="E858" s="99" t="s">
        <v>3</v>
      </c>
      <c r="F858" s="99" t="s">
        <v>283</v>
      </c>
      <c r="G858" s="99" t="s">
        <v>269</v>
      </c>
      <c r="H858" s="99" t="s">
        <v>278</v>
      </c>
      <c r="I858" s="99">
        <v>4.5750130000000002</v>
      </c>
    </row>
    <row r="859" spans="1:9" x14ac:dyDescent="0.35">
      <c r="A859" s="82" t="str">
        <f t="shared" si="13"/>
        <v>LLC-27-Single Family Detached-C</v>
      </c>
      <c r="B859" s="99" t="s">
        <v>273</v>
      </c>
      <c r="C859" s="99" t="s">
        <v>108</v>
      </c>
      <c r="D859" s="82" t="str">
        <f>VLOOKUP(Processed_Data!C859,'Literature Lookup Tables'!$P$2:$Q$156,2,0)</f>
        <v>C</v>
      </c>
      <c r="E859" s="99" t="s">
        <v>3</v>
      </c>
      <c r="F859" s="99" t="s">
        <v>283</v>
      </c>
      <c r="G859" s="99" t="s">
        <v>269</v>
      </c>
      <c r="H859" s="99" t="s">
        <v>278</v>
      </c>
      <c r="I859" s="99">
        <v>1.7164729999999999</v>
      </c>
    </row>
    <row r="860" spans="1:9" x14ac:dyDescent="0.35">
      <c r="A860" s="82" t="str">
        <f t="shared" si="13"/>
        <v>LLC-26-Golf Course-C</v>
      </c>
      <c r="B860" s="99" t="s">
        <v>273</v>
      </c>
      <c r="C860" s="99" t="s">
        <v>108</v>
      </c>
      <c r="D860" s="82" t="str">
        <f>VLOOKUP(Processed_Data!C860,'Literature Lookup Tables'!$P$2:$Q$156,2,0)</f>
        <v>C</v>
      </c>
      <c r="E860" s="99" t="s">
        <v>13</v>
      </c>
      <c r="F860" s="99" t="s">
        <v>303</v>
      </c>
      <c r="G860" s="99" t="s">
        <v>286</v>
      </c>
      <c r="H860" s="99" t="s">
        <v>278</v>
      </c>
      <c r="I860" s="99">
        <v>3.8717000000000001E-2</v>
      </c>
    </row>
    <row r="861" spans="1:9" x14ac:dyDescent="0.35">
      <c r="A861" s="82" t="str">
        <f t="shared" si="13"/>
        <v>LLC-26-Single Family Detached-C</v>
      </c>
      <c r="B861" s="99" t="s">
        <v>273</v>
      </c>
      <c r="C861" s="99" t="s">
        <v>108</v>
      </c>
      <c r="D861" s="82" t="str">
        <f>VLOOKUP(Processed_Data!C861,'Literature Lookup Tables'!$P$2:$Q$156,2,0)</f>
        <v>C</v>
      </c>
      <c r="E861" s="99" t="s">
        <v>3</v>
      </c>
      <c r="F861" s="99" t="s">
        <v>303</v>
      </c>
      <c r="G861" s="99" t="s">
        <v>286</v>
      </c>
      <c r="H861" s="99" t="s">
        <v>278</v>
      </c>
      <c r="I861" s="99">
        <v>1.0418590000000001</v>
      </c>
    </row>
    <row r="862" spans="1:9" x14ac:dyDescent="0.35">
      <c r="A862" s="82" t="str">
        <f t="shared" si="13"/>
        <v>LLC-26-Undeveloped-C</v>
      </c>
      <c r="B862" s="99" t="s">
        <v>273</v>
      </c>
      <c r="C862" s="99" t="s">
        <v>108</v>
      </c>
      <c r="D862" s="82" t="str">
        <f>VLOOKUP(Processed_Data!C862,'Literature Lookup Tables'!$P$2:$Q$156,2,0)</f>
        <v>C</v>
      </c>
      <c r="E862" s="99" t="s">
        <v>10</v>
      </c>
      <c r="F862" s="99" t="s">
        <v>303</v>
      </c>
      <c r="G862" s="99" t="s">
        <v>286</v>
      </c>
      <c r="H862" s="99" t="s">
        <v>278</v>
      </c>
      <c r="I862" s="99">
        <v>1.675756</v>
      </c>
    </row>
    <row r="863" spans="1:9" x14ac:dyDescent="0.35">
      <c r="A863" s="82" t="str">
        <f t="shared" si="13"/>
        <v>LLC-27-Agricultural-C</v>
      </c>
      <c r="B863" s="99" t="s">
        <v>273</v>
      </c>
      <c r="C863" s="99" t="s">
        <v>108</v>
      </c>
      <c r="D863" s="82" t="str">
        <f>VLOOKUP(Processed_Data!C863,'Literature Lookup Tables'!$P$2:$Q$156,2,0)</f>
        <v>C</v>
      </c>
      <c r="E863" s="99" t="s">
        <v>15</v>
      </c>
      <c r="F863" s="99" t="s">
        <v>283</v>
      </c>
      <c r="G863" s="99" t="s">
        <v>269</v>
      </c>
      <c r="H863" s="99" t="s">
        <v>278</v>
      </c>
      <c r="I863" s="99">
        <v>1.548532</v>
      </c>
    </row>
    <row r="864" spans="1:9" x14ac:dyDescent="0.35">
      <c r="A864" s="82" t="str">
        <f t="shared" si="13"/>
        <v>LLC-26-Single Family Detached-C</v>
      </c>
      <c r="B864" s="99" t="s">
        <v>273</v>
      </c>
      <c r="C864" s="99" t="s">
        <v>108</v>
      </c>
      <c r="D864" s="82" t="str">
        <f>VLOOKUP(Processed_Data!C864,'Literature Lookup Tables'!$P$2:$Q$156,2,0)</f>
        <v>C</v>
      </c>
      <c r="E864" s="99" t="s">
        <v>3</v>
      </c>
      <c r="F864" s="99" t="s">
        <v>303</v>
      </c>
      <c r="G864" s="99" t="s">
        <v>286</v>
      </c>
      <c r="H864" s="99" t="s">
        <v>278</v>
      </c>
      <c r="I864" s="99">
        <v>0.18287700000000001</v>
      </c>
    </row>
    <row r="865" spans="1:9" x14ac:dyDescent="0.35">
      <c r="A865" s="82" t="str">
        <f t="shared" si="13"/>
        <v>LLC-26-Undeveloped-C</v>
      </c>
      <c r="B865" s="99" t="s">
        <v>273</v>
      </c>
      <c r="C865" s="99" t="s">
        <v>108</v>
      </c>
      <c r="D865" s="82" t="str">
        <f>VLOOKUP(Processed_Data!C865,'Literature Lookup Tables'!$P$2:$Q$156,2,0)</f>
        <v>C</v>
      </c>
      <c r="E865" s="99" t="s">
        <v>10</v>
      </c>
      <c r="F865" s="99" t="s">
        <v>303</v>
      </c>
      <c r="G865" s="99" t="s">
        <v>286</v>
      </c>
      <c r="H865" s="99" t="s">
        <v>278</v>
      </c>
      <c r="I865" s="99">
        <v>0.84335800000000005</v>
      </c>
    </row>
    <row r="866" spans="1:9" x14ac:dyDescent="0.35">
      <c r="A866" s="82" t="str">
        <f t="shared" si="13"/>
        <v>LLC-27-Undeveloped-C</v>
      </c>
      <c r="B866" s="99" t="s">
        <v>273</v>
      </c>
      <c r="C866" s="99" t="s">
        <v>108</v>
      </c>
      <c r="D866" s="82" t="str">
        <f>VLOOKUP(Processed_Data!C866,'Literature Lookup Tables'!$P$2:$Q$156,2,0)</f>
        <v>C</v>
      </c>
      <c r="E866" s="99" t="s">
        <v>10</v>
      </c>
      <c r="F866" s="99" t="s">
        <v>283</v>
      </c>
      <c r="G866" s="99" t="s">
        <v>269</v>
      </c>
      <c r="H866" s="99" t="s">
        <v>278</v>
      </c>
      <c r="I866" s="99">
        <v>1.131453</v>
      </c>
    </row>
    <row r="867" spans="1:9" x14ac:dyDescent="0.35">
      <c r="A867" s="82" t="str">
        <f t="shared" si="13"/>
        <v>LLC-26-Single Family Detached-C</v>
      </c>
      <c r="B867" s="99" t="s">
        <v>273</v>
      </c>
      <c r="C867" s="99" t="s">
        <v>108</v>
      </c>
      <c r="D867" s="82" t="str">
        <f>VLOOKUP(Processed_Data!C867,'Literature Lookup Tables'!$P$2:$Q$156,2,0)</f>
        <v>C</v>
      </c>
      <c r="E867" s="99" t="s">
        <v>3</v>
      </c>
      <c r="F867" s="99" t="s">
        <v>303</v>
      </c>
      <c r="G867" s="99" t="s">
        <v>286</v>
      </c>
      <c r="H867" s="99" t="s">
        <v>278</v>
      </c>
      <c r="I867" s="99">
        <v>2.1970000000000002E-3</v>
      </c>
    </row>
    <row r="868" spans="1:9" x14ac:dyDescent="0.35">
      <c r="A868" s="82" t="str">
        <f t="shared" si="13"/>
        <v>LLC-26-Undeveloped-C</v>
      </c>
      <c r="B868" s="99" t="s">
        <v>273</v>
      </c>
      <c r="C868" s="99" t="s">
        <v>108</v>
      </c>
      <c r="D868" s="82" t="str">
        <f>VLOOKUP(Processed_Data!C868,'Literature Lookup Tables'!$P$2:$Q$156,2,0)</f>
        <v>C</v>
      </c>
      <c r="E868" s="99" t="s">
        <v>10</v>
      </c>
      <c r="F868" s="99" t="s">
        <v>303</v>
      </c>
      <c r="G868" s="99" t="s">
        <v>286</v>
      </c>
      <c r="H868" s="99" t="s">
        <v>278</v>
      </c>
      <c r="I868" s="99">
        <v>1.913092</v>
      </c>
    </row>
    <row r="869" spans="1:9" x14ac:dyDescent="0.35">
      <c r="A869" s="82" t="str">
        <f t="shared" si="13"/>
        <v>LLC-26-Agricultural-C</v>
      </c>
      <c r="B869" s="99" t="s">
        <v>273</v>
      </c>
      <c r="C869" s="99" t="s">
        <v>108</v>
      </c>
      <c r="D869" s="82" t="str">
        <f>VLOOKUP(Processed_Data!C869,'Literature Lookup Tables'!$P$2:$Q$156,2,0)</f>
        <v>C</v>
      </c>
      <c r="E869" s="99" t="s">
        <v>15</v>
      </c>
      <c r="F869" s="99" t="s">
        <v>303</v>
      </c>
      <c r="G869" s="99" t="s">
        <v>286</v>
      </c>
      <c r="H869" s="99" t="s">
        <v>278</v>
      </c>
      <c r="I869" s="99">
        <v>4.5312400000000004</v>
      </c>
    </row>
    <row r="870" spans="1:9" x14ac:dyDescent="0.35">
      <c r="A870" s="82" t="str">
        <f t="shared" si="13"/>
        <v>LLC-27-Agricultural-C</v>
      </c>
      <c r="B870" s="99" t="s">
        <v>273</v>
      </c>
      <c r="C870" s="99" t="s">
        <v>108</v>
      </c>
      <c r="D870" s="82" t="str">
        <f>VLOOKUP(Processed_Data!C870,'Literature Lookup Tables'!$P$2:$Q$156,2,0)</f>
        <v>C</v>
      </c>
      <c r="E870" s="99" t="s">
        <v>15</v>
      </c>
      <c r="F870" s="99" t="s">
        <v>283</v>
      </c>
      <c r="G870" s="99" t="s">
        <v>269</v>
      </c>
      <c r="H870" s="99" t="s">
        <v>278</v>
      </c>
      <c r="I870" s="99">
        <v>2.9184999999999999E-2</v>
      </c>
    </row>
    <row r="871" spans="1:9" x14ac:dyDescent="0.35">
      <c r="A871" s="82" t="str">
        <f t="shared" si="13"/>
        <v>LLC-26-Single Family Detached-C</v>
      </c>
      <c r="B871" s="99" t="s">
        <v>273</v>
      </c>
      <c r="C871" s="99" t="s">
        <v>108</v>
      </c>
      <c r="D871" s="82" t="str">
        <f>VLOOKUP(Processed_Data!C871,'Literature Lookup Tables'!$P$2:$Q$156,2,0)</f>
        <v>C</v>
      </c>
      <c r="E871" s="99" t="s">
        <v>3</v>
      </c>
      <c r="F871" s="99" t="s">
        <v>303</v>
      </c>
      <c r="G871" s="99" t="s">
        <v>286</v>
      </c>
      <c r="H871" s="99" t="s">
        <v>278</v>
      </c>
      <c r="I871" s="99">
        <v>2.8061630000000002</v>
      </c>
    </row>
    <row r="872" spans="1:9" x14ac:dyDescent="0.35">
      <c r="A872" s="82" t="str">
        <f t="shared" si="13"/>
        <v>LLC-26-Undeveloped-C</v>
      </c>
      <c r="B872" s="99" t="s">
        <v>273</v>
      </c>
      <c r="C872" s="99" t="s">
        <v>108</v>
      </c>
      <c r="D872" s="82" t="str">
        <f>VLOOKUP(Processed_Data!C872,'Literature Lookup Tables'!$P$2:$Q$156,2,0)</f>
        <v>C</v>
      </c>
      <c r="E872" s="99" t="s">
        <v>10</v>
      </c>
      <c r="F872" s="99" t="s">
        <v>303</v>
      </c>
      <c r="G872" s="99" t="s">
        <v>286</v>
      </c>
      <c r="H872" s="99" t="s">
        <v>278</v>
      </c>
      <c r="I872" s="99">
        <v>5.8417300000000001</v>
      </c>
    </row>
    <row r="873" spans="1:9" x14ac:dyDescent="0.35">
      <c r="A873" s="82" t="str">
        <f t="shared" si="13"/>
        <v>LLC-30-Park, Recreational, or Preserve-C/D</v>
      </c>
      <c r="B873" s="99" t="s">
        <v>273</v>
      </c>
      <c r="C873" s="99" t="s">
        <v>106</v>
      </c>
      <c r="D873" s="82" t="str">
        <f>VLOOKUP(Processed_Data!C873,'Literature Lookup Tables'!$P$2:$Q$156,2,0)</f>
        <v>C/D</v>
      </c>
      <c r="E873" s="99" t="s">
        <v>2</v>
      </c>
      <c r="F873" s="99" t="s">
        <v>288</v>
      </c>
      <c r="G873" s="99" t="s">
        <v>289</v>
      </c>
      <c r="H873" s="99" t="s">
        <v>278</v>
      </c>
      <c r="I873" s="99">
        <v>1.1726449999999999</v>
      </c>
    </row>
    <row r="874" spans="1:9" x14ac:dyDescent="0.35">
      <c r="A874" s="82" t="str">
        <f t="shared" si="13"/>
        <v>LLC-30-Single Family Detached-C/D</v>
      </c>
      <c r="B874" s="99" t="s">
        <v>273</v>
      </c>
      <c r="C874" s="99" t="s">
        <v>106</v>
      </c>
      <c r="D874" s="82" t="str">
        <f>VLOOKUP(Processed_Data!C874,'Literature Lookup Tables'!$P$2:$Q$156,2,0)</f>
        <v>C/D</v>
      </c>
      <c r="E874" s="99" t="s">
        <v>3</v>
      </c>
      <c r="F874" s="99" t="s">
        <v>288</v>
      </c>
      <c r="G874" s="99" t="s">
        <v>289</v>
      </c>
      <c r="H874" s="99" t="s">
        <v>278</v>
      </c>
      <c r="I874" s="99">
        <v>1.4458E-2</v>
      </c>
    </row>
    <row r="875" spans="1:9" x14ac:dyDescent="0.35">
      <c r="A875" s="82" t="str">
        <f t="shared" si="13"/>
        <v>LLC-30-Undeveloped-C/D</v>
      </c>
      <c r="B875" s="99" t="s">
        <v>273</v>
      </c>
      <c r="C875" s="99" t="s">
        <v>106</v>
      </c>
      <c r="D875" s="82" t="str">
        <f>VLOOKUP(Processed_Data!C875,'Literature Lookup Tables'!$P$2:$Q$156,2,0)</f>
        <v>C/D</v>
      </c>
      <c r="E875" s="99" t="s">
        <v>10</v>
      </c>
      <c r="F875" s="99" t="s">
        <v>288</v>
      </c>
      <c r="G875" s="99" t="s">
        <v>289</v>
      </c>
      <c r="H875" s="99" t="s">
        <v>278</v>
      </c>
      <c r="I875" s="99">
        <v>2.0750690000000001</v>
      </c>
    </row>
    <row r="876" spans="1:9" x14ac:dyDescent="0.35">
      <c r="A876" s="82" t="str">
        <f t="shared" si="13"/>
        <v>LLC-29-Single Family Detached-C/D</v>
      </c>
      <c r="B876" s="99" t="s">
        <v>273</v>
      </c>
      <c r="C876" s="99" t="s">
        <v>106</v>
      </c>
      <c r="D876" s="82" t="str">
        <f>VLOOKUP(Processed_Data!C876,'Literature Lookup Tables'!$P$2:$Q$156,2,0)</f>
        <v>C/D</v>
      </c>
      <c r="E876" s="99" t="s">
        <v>3</v>
      </c>
      <c r="F876" s="99" t="s">
        <v>289</v>
      </c>
      <c r="G876" s="99" t="s">
        <v>281</v>
      </c>
      <c r="H876" s="99" t="s">
        <v>278</v>
      </c>
      <c r="I876" s="99">
        <v>5.1000000000000004E-3</v>
      </c>
    </row>
    <row r="877" spans="1:9" x14ac:dyDescent="0.35">
      <c r="A877" s="82" t="str">
        <f t="shared" si="13"/>
        <v>LLC-29-Park, Recreational, or Preserve-C/D</v>
      </c>
      <c r="B877" s="99" t="s">
        <v>273</v>
      </c>
      <c r="C877" s="99" t="s">
        <v>106</v>
      </c>
      <c r="D877" s="82" t="str">
        <f>VLOOKUP(Processed_Data!C877,'Literature Lookup Tables'!$P$2:$Q$156,2,0)</f>
        <v>C/D</v>
      </c>
      <c r="E877" s="99" t="s">
        <v>2</v>
      </c>
      <c r="F877" s="99" t="s">
        <v>289</v>
      </c>
      <c r="G877" s="99" t="s">
        <v>281</v>
      </c>
      <c r="H877" s="99" t="s">
        <v>278</v>
      </c>
      <c r="I877" s="99">
        <v>7.6080449999999997</v>
      </c>
    </row>
    <row r="878" spans="1:9" x14ac:dyDescent="0.35">
      <c r="A878" s="82" t="str">
        <f t="shared" si="13"/>
        <v>LLC-29-Undeveloped-C/D</v>
      </c>
      <c r="B878" s="99" t="s">
        <v>273</v>
      </c>
      <c r="C878" s="99" t="s">
        <v>106</v>
      </c>
      <c r="D878" s="82" t="str">
        <f>VLOOKUP(Processed_Data!C878,'Literature Lookup Tables'!$P$2:$Q$156,2,0)</f>
        <v>C/D</v>
      </c>
      <c r="E878" s="99" t="s">
        <v>10</v>
      </c>
      <c r="F878" s="99" t="s">
        <v>289</v>
      </c>
      <c r="G878" s="99" t="s">
        <v>281</v>
      </c>
      <c r="H878" s="99" t="s">
        <v>278</v>
      </c>
      <c r="I878" s="99">
        <v>5.2683759999999999</v>
      </c>
    </row>
    <row r="879" spans="1:9" x14ac:dyDescent="0.35">
      <c r="A879" s="82" t="str">
        <f t="shared" si="13"/>
        <v>LLC-6-Major Highway-C/D</v>
      </c>
      <c r="B879" s="99" t="s">
        <v>273</v>
      </c>
      <c r="C879" s="99" t="s">
        <v>113</v>
      </c>
      <c r="D879" s="82" t="str">
        <f>VLOOKUP(Processed_Data!C879,'Literature Lookup Tables'!$P$2:$Q$156,2,0)</f>
        <v>C/D</v>
      </c>
      <c r="E879" s="99" t="s">
        <v>0</v>
      </c>
      <c r="F879" s="99" t="s">
        <v>279</v>
      </c>
      <c r="G879" s="99" t="s">
        <v>280</v>
      </c>
      <c r="H879" s="99" t="s">
        <v>278</v>
      </c>
      <c r="I879" s="99">
        <v>6.2500000000000001E-4</v>
      </c>
    </row>
    <row r="880" spans="1:9" x14ac:dyDescent="0.35">
      <c r="A880" s="82" t="str">
        <f t="shared" si="13"/>
        <v>LLC-11-Major Highway-C/D</v>
      </c>
      <c r="B880" s="99" t="s">
        <v>273</v>
      </c>
      <c r="C880" s="99" t="s">
        <v>113</v>
      </c>
      <c r="D880" s="82" t="str">
        <f>VLOOKUP(Processed_Data!C880,'Literature Lookup Tables'!$P$2:$Q$156,2,0)</f>
        <v>C/D</v>
      </c>
      <c r="E880" s="99" t="s">
        <v>0</v>
      </c>
      <c r="F880" s="99" t="s">
        <v>290</v>
      </c>
      <c r="G880" s="99" t="s">
        <v>279</v>
      </c>
      <c r="H880" s="99" t="s">
        <v>278</v>
      </c>
      <c r="I880" s="99">
        <v>0.22187100000000001</v>
      </c>
    </row>
    <row r="881" spans="1:9" x14ac:dyDescent="0.35">
      <c r="A881" s="82" t="str">
        <f t="shared" si="13"/>
        <v>LLC-11-Park, Recreational, or Preserve-C/D</v>
      </c>
      <c r="B881" s="99" t="s">
        <v>273</v>
      </c>
      <c r="C881" s="99" t="s">
        <v>113</v>
      </c>
      <c r="D881" s="82" t="str">
        <f>VLOOKUP(Processed_Data!C881,'Literature Lookup Tables'!$P$2:$Q$156,2,0)</f>
        <v>C/D</v>
      </c>
      <c r="E881" s="99" t="s">
        <v>2</v>
      </c>
      <c r="F881" s="99" t="s">
        <v>290</v>
      </c>
      <c r="G881" s="99" t="s">
        <v>279</v>
      </c>
      <c r="H881" s="99" t="s">
        <v>278</v>
      </c>
      <c r="I881" s="99">
        <v>0.231715</v>
      </c>
    </row>
    <row r="882" spans="1:9" x14ac:dyDescent="0.35">
      <c r="A882" s="82" t="str">
        <f t="shared" si="13"/>
        <v>LLC-11-Single Family Detached-C/D</v>
      </c>
      <c r="B882" s="99" t="s">
        <v>273</v>
      </c>
      <c r="C882" s="99" t="s">
        <v>113</v>
      </c>
      <c r="D882" s="82" t="str">
        <f>VLOOKUP(Processed_Data!C882,'Literature Lookup Tables'!$P$2:$Q$156,2,0)</f>
        <v>C/D</v>
      </c>
      <c r="E882" s="99" t="s">
        <v>3</v>
      </c>
      <c r="F882" s="99" t="s">
        <v>290</v>
      </c>
      <c r="G882" s="99" t="s">
        <v>279</v>
      </c>
      <c r="H882" s="99" t="s">
        <v>278</v>
      </c>
      <c r="I882" s="99">
        <v>7.9991830000000004</v>
      </c>
    </row>
    <row r="883" spans="1:9" x14ac:dyDescent="0.35">
      <c r="A883" s="82" t="str">
        <f t="shared" si="13"/>
        <v>LLC-30-Institutional-C</v>
      </c>
      <c r="B883" s="99" t="s">
        <v>273</v>
      </c>
      <c r="C883" s="99" t="s">
        <v>240</v>
      </c>
      <c r="D883" s="82" t="str">
        <f>VLOOKUP(Processed_Data!C883,'Literature Lookup Tables'!$P$2:$Q$156,2,0)</f>
        <v>C</v>
      </c>
      <c r="E883" s="99" t="s">
        <v>71</v>
      </c>
      <c r="F883" s="99" t="s">
        <v>288</v>
      </c>
      <c r="G883" s="99" t="s">
        <v>289</v>
      </c>
      <c r="H883" s="99" t="s">
        <v>278</v>
      </c>
      <c r="I883" s="99">
        <v>0.18757599999999999</v>
      </c>
    </row>
    <row r="884" spans="1:9" x14ac:dyDescent="0.35">
      <c r="A884" s="82" t="str">
        <f t="shared" si="13"/>
        <v>LLC-30-Multifamily-C</v>
      </c>
      <c r="B884" s="99" t="s">
        <v>273</v>
      </c>
      <c r="C884" s="99" t="s">
        <v>240</v>
      </c>
      <c r="D884" s="82" t="str">
        <f>VLOOKUP(Processed_Data!C884,'Literature Lookup Tables'!$P$2:$Q$156,2,0)</f>
        <v>C</v>
      </c>
      <c r="E884" s="99" t="s">
        <v>1</v>
      </c>
      <c r="F884" s="99" t="s">
        <v>288</v>
      </c>
      <c r="G884" s="99" t="s">
        <v>289</v>
      </c>
      <c r="H884" s="99" t="s">
        <v>278</v>
      </c>
      <c r="I884" s="99">
        <v>3.359E-3</v>
      </c>
    </row>
    <row r="885" spans="1:9" x14ac:dyDescent="0.35">
      <c r="A885" s="82" t="str">
        <f t="shared" si="13"/>
        <v>LLC-30-Park, Recreational, or Preserve-C</v>
      </c>
      <c r="B885" s="99" t="s">
        <v>273</v>
      </c>
      <c r="C885" s="99" t="s">
        <v>240</v>
      </c>
      <c r="D885" s="82" t="str">
        <f>VLOOKUP(Processed_Data!C885,'Literature Lookup Tables'!$P$2:$Q$156,2,0)</f>
        <v>C</v>
      </c>
      <c r="E885" s="99" t="s">
        <v>2</v>
      </c>
      <c r="F885" s="99" t="s">
        <v>288</v>
      </c>
      <c r="G885" s="99" t="s">
        <v>289</v>
      </c>
      <c r="H885" s="99" t="s">
        <v>278</v>
      </c>
      <c r="I885" s="99">
        <v>2.2946999999999999E-2</v>
      </c>
    </row>
    <row r="886" spans="1:9" x14ac:dyDescent="0.35">
      <c r="A886" s="82" t="str">
        <f t="shared" si="13"/>
        <v>LLC-27-Single Family Detached-C</v>
      </c>
      <c r="B886" s="99" t="s">
        <v>273</v>
      </c>
      <c r="C886" s="99" t="s">
        <v>242</v>
      </c>
      <c r="D886" s="82" t="str">
        <f>VLOOKUP(Processed_Data!C886,'Literature Lookup Tables'!$P$2:$Q$156,2,0)</f>
        <v>C</v>
      </c>
      <c r="E886" s="99" t="s">
        <v>3</v>
      </c>
      <c r="F886" s="99" t="s">
        <v>283</v>
      </c>
      <c r="G886" s="99" t="s">
        <v>269</v>
      </c>
      <c r="H886" s="99" t="s">
        <v>278</v>
      </c>
      <c r="I886" s="99">
        <v>1.8922639999999999</v>
      </c>
    </row>
    <row r="887" spans="1:9" x14ac:dyDescent="0.35">
      <c r="A887" s="82" t="str">
        <f t="shared" si="13"/>
        <v>LLC-1-Open Water-B/D</v>
      </c>
      <c r="B887" s="99" t="s">
        <v>273</v>
      </c>
      <c r="C887" s="99" t="s">
        <v>115</v>
      </c>
      <c r="D887" s="82" t="str">
        <f>VLOOKUP(Processed_Data!C887,'Literature Lookup Tables'!$P$2:$Q$156,2,0)</f>
        <v>B/D</v>
      </c>
      <c r="E887" s="99" t="s">
        <v>72</v>
      </c>
      <c r="F887" s="99" t="s">
        <v>281</v>
      </c>
      <c r="G887" s="99" t="s">
        <v>282</v>
      </c>
      <c r="H887" s="99" t="s">
        <v>278</v>
      </c>
      <c r="I887" s="99">
        <v>0.49475400000000003</v>
      </c>
    </row>
    <row r="888" spans="1:9" x14ac:dyDescent="0.35">
      <c r="A888" s="82" t="str">
        <f t="shared" si="13"/>
        <v>LLC-1-Park, Recreational, or Preserve-B/D</v>
      </c>
      <c r="B888" s="99" t="s">
        <v>273</v>
      </c>
      <c r="C888" s="99" t="s">
        <v>115</v>
      </c>
      <c r="D888" s="82" t="str">
        <f>VLOOKUP(Processed_Data!C888,'Literature Lookup Tables'!$P$2:$Q$156,2,0)</f>
        <v>B/D</v>
      </c>
      <c r="E888" s="99" t="s">
        <v>2</v>
      </c>
      <c r="F888" s="99" t="s">
        <v>281</v>
      </c>
      <c r="G888" s="99" t="s">
        <v>282</v>
      </c>
      <c r="H888" s="99" t="s">
        <v>278</v>
      </c>
      <c r="I888" s="99">
        <v>0.77563499999999996</v>
      </c>
    </row>
    <row r="889" spans="1:9" x14ac:dyDescent="0.35">
      <c r="A889" s="82" t="str">
        <f t="shared" si="13"/>
        <v>LLC-1-Single Family Detached-B/D</v>
      </c>
      <c r="B889" s="99" t="s">
        <v>273</v>
      </c>
      <c r="C889" s="99" t="s">
        <v>115</v>
      </c>
      <c r="D889" s="82" t="str">
        <f>VLOOKUP(Processed_Data!C889,'Literature Lookup Tables'!$P$2:$Q$156,2,0)</f>
        <v>B/D</v>
      </c>
      <c r="E889" s="99" t="s">
        <v>3</v>
      </c>
      <c r="F889" s="99" t="s">
        <v>281</v>
      </c>
      <c r="G889" s="99" t="s">
        <v>282</v>
      </c>
      <c r="H889" s="99" t="s">
        <v>278</v>
      </c>
      <c r="I889" s="99">
        <v>0.100869</v>
      </c>
    </row>
    <row r="890" spans="1:9" x14ac:dyDescent="0.35">
      <c r="A890" s="82" t="str">
        <f t="shared" si="13"/>
        <v>LLC-1-Open Water-B/D</v>
      </c>
      <c r="B890" s="99" t="s">
        <v>273</v>
      </c>
      <c r="C890" s="99" t="s">
        <v>115</v>
      </c>
      <c r="D890" s="82" t="str">
        <f>VLOOKUP(Processed_Data!C890,'Literature Lookup Tables'!$P$2:$Q$156,2,0)</f>
        <v>B/D</v>
      </c>
      <c r="E890" s="99" t="s">
        <v>72</v>
      </c>
      <c r="F890" s="99" t="s">
        <v>281</v>
      </c>
      <c r="G890" s="99" t="s">
        <v>282</v>
      </c>
      <c r="H890" s="99" t="s">
        <v>278</v>
      </c>
      <c r="I890" s="99">
        <v>0.42850100000000002</v>
      </c>
    </row>
    <row r="891" spans="1:9" x14ac:dyDescent="0.35">
      <c r="A891" s="82" t="str">
        <f t="shared" si="13"/>
        <v>LLC-1-Undeveloped-B/D</v>
      </c>
      <c r="B891" s="99" t="s">
        <v>273</v>
      </c>
      <c r="C891" s="99" t="s">
        <v>115</v>
      </c>
      <c r="D891" s="82" t="str">
        <f>VLOOKUP(Processed_Data!C891,'Literature Lookup Tables'!$P$2:$Q$156,2,0)</f>
        <v>B/D</v>
      </c>
      <c r="E891" s="99" t="s">
        <v>10</v>
      </c>
      <c r="F891" s="99" t="s">
        <v>281</v>
      </c>
      <c r="G891" s="99" t="s">
        <v>282</v>
      </c>
      <c r="H891" s="99" t="s">
        <v>278</v>
      </c>
      <c r="I891" s="99">
        <v>0.81514900000000001</v>
      </c>
    </row>
    <row r="892" spans="1:9" x14ac:dyDescent="0.35">
      <c r="A892" s="82" t="str">
        <f t="shared" si="13"/>
        <v>LLC-1-Open Water-B/D</v>
      </c>
      <c r="B892" s="99" t="s">
        <v>273</v>
      </c>
      <c r="C892" s="99" t="s">
        <v>115</v>
      </c>
      <c r="D892" s="82" t="str">
        <f>VLOOKUP(Processed_Data!C892,'Literature Lookup Tables'!$P$2:$Q$156,2,0)</f>
        <v>B/D</v>
      </c>
      <c r="E892" s="99" t="s">
        <v>72</v>
      </c>
      <c r="F892" s="99" t="s">
        <v>281</v>
      </c>
      <c r="G892" s="99" t="s">
        <v>282</v>
      </c>
      <c r="H892" s="99" t="s">
        <v>278</v>
      </c>
      <c r="I892" s="99">
        <v>0.39200600000000002</v>
      </c>
    </row>
    <row r="893" spans="1:9" x14ac:dyDescent="0.35">
      <c r="A893" s="82" t="str">
        <f t="shared" si="13"/>
        <v>LLC-1-Undeveloped-B/D</v>
      </c>
      <c r="B893" s="99" t="s">
        <v>273</v>
      </c>
      <c r="C893" s="99" t="s">
        <v>115</v>
      </c>
      <c r="D893" s="82" t="str">
        <f>VLOOKUP(Processed_Data!C893,'Literature Lookup Tables'!$P$2:$Q$156,2,0)</f>
        <v>B/D</v>
      </c>
      <c r="E893" s="99" t="s">
        <v>10</v>
      </c>
      <c r="F893" s="99" t="s">
        <v>281</v>
      </c>
      <c r="G893" s="99" t="s">
        <v>282</v>
      </c>
      <c r="H893" s="99" t="s">
        <v>278</v>
      </c>
      <c r="I893" s="99">
        <v>0.53570200000000001</v>
      </c>
    </row>
    <row r="894" spans="1:9" x14ac:dyDescent="0.35">
      <c r="A894" s="82" t="str">
        <f t="shared" si="13"/>
        <v>LLC-1-Open Water-B/D</v>
      </c>
      <c r="B894" s="99" t="s">
        <v>273</v>
      </c>
      <c r="C894" s="99" t="s">
        <v>115</v>
      </c>
      <c r="D894" s="82" t="str">
        <f>VLOOKUP(Processed_Data!C894,'Literature Lookup Tables'!$P$2:$Q$156,2,0)</f>
        <v>B/D</v>
      </c>
      <c r="E894" s="99" t="s">
        <v>72</v>
      </c>
      <c r="F894" s="99" t="s">
        <v>281</v>
      </c>
      <c r="G894" s="99" t="s">
        <v>282</v>
      </c>
      <c r="H894" s="99" t="s">
        <v>278</v>
      </c>
      <c r="I894" s="99">
        <v>0.31862699999999999</v>
      </c>
    </row>
    <row r="895" spans="1:9" x14ac:dyDescent="0.35">
      <c r="A895" s="82" t="str">
        <f t="shared" si="13"/>
        <v>LLC-1-Single Family Detached-B/D</v>
      </c>
      <c r="B895" s="99" t="s">
        <v>273</v>
      </c>
      <c r="C895" s="99" t="s">
        <v>115</v>
      </c>
      <c r="D895" s="82" t="str">
        <f>VLOOKUP(Processed_Data!C895,'Literature Lookup Tables'!$P$2:$Q$156,2,0)</f>
        <v>B/D</v>
      </c>
      <c r="E895" s="99" t="s">
        <v>3</v>
      </c>
      <c r="F895" s="99" t="s">
        <v>281</v>
      </c>
      <c r="G895" s="99" t="s">
        <v>282</v>
      </c>
      <c r="H895" s="99" t="s">
        <v>278</v>
      </c>
      <c r="I895" s="99">
        <v>0.50707100000000005</v>
      </c>
    </row>
    <row r="896" spans="1:9" x14ac:dyDescent="0.35">
      <c r="A896" s="82" t="str">
        <f t="shared" si="13"/>
        <v>LLC-1-Undeveloped-B/D</v>
      </c>
      <c r="B896" s="99" t="s">
        <v>273</v>
      </c>
      <c r="C896" s="99" t="s">
        <v>115</v>
      </c>
      <c r="D896" s="82" t="str">
        <f>VLOOKUP(Processed_Data!C896,'Literature Lookup Tables'!$P$2:$Q$156,2,0)</f>
        <v>B/D</v>
      </c>
      <c r="E896" s="99" t="s">
        <v>10</v>
      </c>
      <c r="F896" s="99" t="s">
        <v>281</v>
      </c>
      <c r="G896" s="99" t="s">
        <v>282</v>
      </c>
      <c r="H896" s="99" t="s">
        <v>278</v>
      </c>
      <c r="I896" s="99">
        <v>0.93490399999999996</v>
      </c>
    </row>
    <row r="897" spans="1:9" x14ac:dyDescent="0.35">
      <c r="A897" s="82" t="str">
        <f t="shared" si="13"/>
        <v>LLC-1-Open Water-B/D</v>
      </c>
      <c r="B897" s="99" t="s">
        <v>273</v>
      </c>
      <c r="C897" s="99" t="s">
        <v>115</v>
      </c>
      <c r="D897" s="82" t="str">
        <f>VLOOKUP(Processed_Data!C897,'Literature Lookup Tables'!$P$2:$Q$156,2,0)</f>
        <v>B/D</v>
      </c>
      <c r="E897" s="99" t="s">
        <v>72</v>
      </c>
      <c r="F897" s="99" t="s">
        <v>281</v>
      </c>
      <c r="G897" s="99" t="s">
        <v>282</v>
      </c>
      <c r="H897" s="99" t="s">
        <v>278</v>
      </c>
      <c r="I897" s="99">
        <v>0.13378599999999999</v>
      </c>
    </row>
    <row r="898" spans="1:9" x14ac:dyDescent="0.35">
      <c r="A898" s="82" t="str">
        <f t="shared" si="13"/>
        <v>LLC-1-Single Family Detached-B/D</v>
      </c>
      <c r="B898" s="99" t="s">
        <v>273</v>
      </c>
      <c r="C898" s="99" t="s">
        <v>115</v>
      </c>
      <c r="D898" s="82" t="str">
        <f>VLOOKUP(Processed_Data!C898,'Literature Lookup Tables'!$P$2:$Q$156,2,0)</f>
        <v>B/D</v>
      </c>
      <c r="E898" s="99" t="s">
        <v>3</v>
      </c>
      <c r="F898" s="99" t="s">
        <v>281</v>
      </c>
      <c r="G898" s="99" t="s">
        <v>282</v>
      </c>
      <c r="H898" s="99" t="s">
        <v>278</v>
      </c>
      <c r="I898" s="99">
        <v>0.66938799999999998</v>
      </c>
    </row>
    <row r="899" spans="1:9" x14ac:dyDescent="0.35">
      <c r="A899" s="82" t="str">
        <f t="shared" si="13"/>
        <v>LLC-1-Open Water-B/D</v>
      </c>
      <c r="B899" s="99" t="s">
        <v>273</v>
      </c>
      <c r="C899" s="99" t="s">
        <v>115</v>
      </c>
      <c r="D899" s="82" t="str">
        <f>VLOOKUP(Processed_Data!C899,'Literature Lookup Tables'!$P$2:$Q$156,2,0)</f>
        <v>B/D</v>
      </c>
      <c r="E899" s="99" t="s">
        <v>72</v>
      </c>
      <c r="F899" s="99" t="s">
        <v>281</v>
      </c>
      <c r="G899" s="99" t="s">
        <v>282</v>
      </c>
      <c r="H899" s="99" t="s">
        <v>278</v>
      </c>
      <c r="I899" s="99">
        <v>6.5550999999999998E-2</v>
      </c>
    </row>
    <row r="900" spans="1:9" x14ac:dyDescent="0.35">
      <c r="A900" s="82" t="str">
        <f t="shared" si="13"/>
        <v>LLC-1-Single Family Detached-B/D</v>
      </c>
      <c r="B900" s="99" t="s">
        <v>273</v>
      </c>
      <c r="C900" s="99" t="s">
        <v>115</v>
      </c>
      <c r="D900" s="82" t="str">
        <f>VLOOKUP(Processed_Data!C900,'Literature Lookup Tables'!$P$2:$Q$156,2,0)</f>
        <v>B/D</v>
      </c>
      <c r="E900" s="99" t="s">
        <v>3</v>
      </c>
      <c r="F900" s="99" t="s">
        <v>281</v>
      </c>
      <c r="G900" s="99" t="s">
        <v>282</v>
      </c>
      <c r="H900" s="99" t="s">
        <v>278</v>
      </c>
      <c r="I900" s="99">
        <v>0.48461100000000001</v>
      </c>
    </row>
    <row r="901" spans="1:9" x14ac:dyDescent="0.35">
      <c r="A901" s="82" t="str">
        <f t="shared" si="13"/>
        <v>LLC-1-Undeveloped-B/D</v>
      </c>
      <c r="B901" s="99" t="s">
        <v>273</v>
      </c>
      <c r="C901" s="99" t="s">
        <v>115</v>
      </c>
      <c r="D901" s="82" t="str">
        <f>VLOOKUP(Processed_Data!C901,'Literature Lookup Tables'!$P$2:$Q$156,2,0)</f>
        <v>B/D</v>
      </c>
      <c r="E901" s="99" t="s">
        <v>10</v>
      </c>
      <c r="F901" s="99" t="s">
        <v>281</v>
      </c>
      <c r="G901" s="99" t="s">
        <v>282</v>
      </c>
      <c r="H901" s="99" t="s">
        <v>278</v>
      </c>
      <c r="I901" s="99">
        <v>1.4547779999999999</v>
      </c>
    </row>
    <row r="902" spans="1:9" x14ac:dyDescent="0.35">
      <c r="A902" s="82" t="str">
        <f t="shared" si="13"/>
        <v>LLC-14-Single Family Detached-B/D</v>
      </c>
      <c r="B902" s="99" t="s">
        <v>273</v>
      </c>
      <c r="C902" s="99" t="s">
        <v>112</v>
      </c>
      <c r="D902" s="82" t="str">
        <f>VLOOKUP(Processed_Data!C902,'Literature Lookup Tables'!$P$2:$Q$156,2,0)</f>
        <v>B/D</v>
      </c>
      <c r="E902" s="99" t="s">
        <v>3</v>
      </c>
      <c r="F902" s="99" t="s">
        <v>284</v>
      </c>
      <c r="G902" s="99" t="s">
        <v>281</v>
      </c>
      <c r="H902" s="99" t="s">
        <v>278</v>
      </c>
      <c r="I902" s="99">
        <v>1.550529</v>
      </c>
    </row>
    <row r="903" spans="1:9" x14ac:dyDescent="0.35">
      <c r="A903" s="82" t="str">
        <f t="shared" ref="A903:A966" si="14">F903&amp;"-"&amp;E903&amp;"-"&amp;D903</f>
        <v>LLC-14-Undeveloped-B/D</v>
      </c>
      <c r="B903" s="99" t="s">
        <v>273</v>
      </c>
      <c r="C903" s="99" t="s">
        <v>112</v>
      </c>
      <c r="D903" s="82" t="str">
        <f>VLOOKUP(Processed_Data!C903,'Literature Lookup Tables'!$P$2:$Q$156,2,0)</f>
        <v>B/D</v>
      </c>
      <c r="E903" s="99" t="s">
        <v>10</v>
      </c>
      <c r="F903" s="99" t="s">
        <v>284</v>
      </c>
      <c r="G903" s="99" t="s">
        <v>281</v>
      </c>
      <c r="H903" s="99" t="s">
        <v>278</v>
      </c>
      <c r="I903" s="99">
        <v>0.23283400000000001</v>
      </c>
    </row>
    <row r="904" spans="1:9" x14ac:dyDescent="0.35">
      <c r="A904" s="82" t="str">
        <f t="shared" si="14"/>
        <v>LLC-91-Golf Course-B/D</v>
      </c>
      <c r="B904" s="99" t="s">
        <v>273</v>
      </c>
      <c r="C904" s="99" t="s">
        <v>112</v>
      </c>
      <c r="D904" s="82" t="str">
        <f>VLOOKUP(Processed_Data!C904,'Literature Lookup Tables'!$P$2:$Q$156,2,0)</f>
        <v>B/D</v>
      </c>
      <c r="E904" s="99" t="s">
        <v>13</v>
      </c>
      <c r="F904" s="99" t="s">
        <v>297</v>
      </c>
      <c r="G904" s="99" t="s">
        <v>295</v>
      </c>
      <c r="H904" s="99" t="s">
        <v>278</v>
      </c>
      <c r="I904" s="99">
        <v>1.1240619999999999</v>
      </c>
    </row>
    <row r="905" spans="1:9" x14ac:dyDescent="0.35">
      <c r="A905" s="82" t="str">
        <f t="shared" si="14"/>
        <v>LLC-91-Golf Course-B/D</v>
      </c>
      <c r="B905" s="99" t="s">
        <v>273</v>
      </c>
      <c r="C905" s="99" t="s">
        <v>112</v>
      </c>
      <c r="D905" s="82" t="str">
        <f>VLOOKUP(Processed_Data!C905,'Literature Lookup Tables'!$P$2:$Q$156,2,0)</f>
        <v>B/D</v>
      </c>
      <c r="E905" s="99" t="s">
        <v>13</v>
      </c>
      <c r="F905" s="99" t="s">
        <v>297</v>
      </c>
      <c r="G905" s="99" t="s">
        <v>295</v>
      </c>
      <c r="H905" s="99" t="s">
        <v>278</v>
      </c>
      <c r="I905" s="99">
        <v>1.8075730000000001</v>
      </c>
    </row>
    <row r="906" spans="1:9" x14ac:dyDescent="0.35">
      <c r="A906" s="82" t="str">
        <f t="shared" si="14"/>
        <v>LLC-91-Golf Course-B/D</v>
      </c>
      <c r="B906" s="99" t="s">
        <v>273</v>
      </c>
      <c r="C906" s="99" t="s">
        <v>112</v>
      </c>
      <c r="D906" s="82" t="str">
        <f>VLOOKUP(Processed_Data!C906,'Literature Lookup Tables'!$P$2:$Q$156,2,0)</f>
        <v>B/D</v>
      </c>
      <c r="E906" s="99" t="s">
        <v>13</v>
      </c>
      <c r="F906" s="99" t="s">
        <v>297</v>
      </c>
      <c r="G906" s="99" t="s">
        <v>295</v>
      </c>
      <c r="H906" s="99" t="s">
        <v>278</v>
      </c>
      <c r="I906" s="99">
        <v>1.4746440000000001</v>
      </c>
    </row>
    <row r="907" spans="1:9" x14ac:dyDescent="0.35">
      <c r="A907" s="82" t="str">
        <f t="shared" si="14"/>
        <v>LLC-23-Single Family Detached-B</v>
      </c>
      <c r="B907" s="99" t="s">
        <v>273</v>
      </c>
      <c r="C907" s="99" t="s">
        <v>223</v>
      </c>
      <c r="D907" s="82" t="str">
        <f>VLOOKUP(Processed_Data!C907,'Literature Lookup Tables'!$P$2:$Q$156,2,0)</f>
        <v>B</v>
      </c>
      <c r="E907" s="99" t="s">
        <v>3</v>
      </c>
      <c r="F907" s="99" t="s">
        <v>305</v>
      </c>
      <c r="G907" s="99" t="s">
        <v>301</v>
      </c>
      <c r="H907" s="99" t="s">
        <v>278</v>
      </c>
      <c r="I907" s="99">
        <v>1.4826000000000001E-2</v>
      </c>
    </row>
    <row r="908" spans="1:9" x14ac:dyDescent="0.35">
      <c r="A908" s="82" t="str">
        <f t="shared" si="14"/>
        <v>LLC-23-Undeveloped-B</v>
      </c>
      <c r="B908" s="99" t="s">
        <v>273</v>
      </c>
      <c r="C908" s="99" t="s">
        <v>223</v>
      </c>
      <c r="D908" s="82" t="str">
        <f>VLOOKUP(Processed_Data!C908,'Literature Lookup Tables'!$P$2:$Q$156,2,0)</f>
        <v>B</v>
      </c>
      <c r="E908" s="99" t="s">
        <v>10</v>
      </c>
      <c r="F908" s="99" t="s">
        <v>305</v>
      </c>
      <c r="G908" s="99" t="s">
        <v>301</v>
      </c>
      <c r="H908" s="99" t="s">
        <v>278</v>
      </c>
      <c r="I908" s="99">
        <v>7.0591000000000001E-2</v>
      </c>
    </row>
    <row r="909" spans="1:9" x14ac:dyDescent="0.35">
      <c r="A909" s="82" t="str">
        <f t="shared" si="14"/>
        <v>LLC-26-Single Family Detached-C</v>
      </c>
      <c r="B909" s="99" t="s">
        <v>273</v>
      </c>
      <c r="C909" s="99" t="s">
        <v>108</v>
      </c>
      <c r="D909" s="82" t="str">
        <f>VLOOKUP(Processed_Data!C909,'Literature Lookup Tables'!$P$2:$Q$156,2,0)</f>
        <v>C</v>
      </c>
      <c r="E909" s="99" t="s">
        <v>3</v>
      </c>
      <c r="F909" s="99" t="s">
        <v>303</v>
      </c>
      <c r="G909" s="99" t="s">
        <v>286</v>
      </c>
      <c r="H909" s="99" t="s">
        <v>278</v>
      </c>
      <c r="I909" s="99">
        <v>5.6753609999999997</v>
      </c>
    </row>
    <row r="910" spans="1:9" x14ac:dyDescent="0.35">
      <c r="A910" s="82" t="str">
        <f t="shared" si="14"/>
        <v>LLC-26-Undeveloped-C</v>
      </c>
      <c r="B910" s="99" t="s">
        <v>273</v>
      </c>
      <c r="C910" s="99" t="s">
        <v>108</v>
      </c>
      <c r="D910" s="82" t="str">
        <f>VLOOKUP(Processed_Data!C910,'Literature Lookup Tables'!$P$2:$Q$156,2,0)</f>
        <v>C</v>
      </c>
      <c r="E910" s="99" t="s">
        <v>10</v>
      </c>
      <c r="F910" s="99" t="s">
        <v>303</v>
      </c>
      <c r="G910" s="99" t="s">
        <v>286</v>
      </c>
      <c r="H910" s="99" t="s">
        <v>278</v>
      </c>
      <c r="I910" s="99">
        <v>3.4341080000000002</v>
      </c>
    </row>
    <row r="911" spans="1:9" x14ac:dyDescent="0.35">
      <c r="A911" s="82" t="str">
        <f t="shared" si="14"/>
        <v>LLC-30-Institutional-B</v>
      </c>
      <c r="B911" s="99" t="s">
        <v>273</v>
      </c>
      <c r="C911" s="99" t="s">
        <v>230</v>
      </c>
      <c r="D911" s="82" t="str">
        <f>VLOOKUP(Processed_Data!C911,'Literature Lookup Tables'!$P$2:$Q$156,2,0)</f>
        <v>B</v>
      </c>
      <c r="E911" s="99" t="s">
        <v>71</v>
      </c>
      <c r="F911" s="99" t="s">
        <v>288</v>
      </c>
      <c r="G911" s="99" t="s">
        <v>289</v>
      </c>
      <c r="H911" s="99" t="s">
        <v>278</v>
      </c>
      <c r="I911" s="99">
        <v>7.4600000000000003E-4</v>
      </c>
    </row>
    <row r="912" spans="1:9" x14ac:dyDescent="0.35">
      <c r="A912" s="82" t="str">
        <f t="shared" si="14"/>
        <v>LLC-30-Park, Recreational, or Preserve-B</v>
      </c>
      <c r="B912" s="99" t="s">
        <v>273</v>
      </c>
      <c r="C912" s="99" t="s">
        <v>230</v>
      </c>
      <c r="D912" s="82" t="str">
        <f>VLOOKUP(Processed_Data!C912,'Literature Lookup Tables'!$P$2:$Q$156,2,0)</f>
        <v>B</v>
      </c>
      <c r="E912" s="99" t="s">
        <v>2</v>
      </c>
      <c r="F912" s="99" t="s">
        <v>288</v>
      </c>
      <c r="G912" s="99" t="s">
        <v>289</v>
      </c>
      <c r="H912" s="99" t="s">
        <v>278</v>
      </c>
      <c r="I912" s="99">
        <v>1.745395</v>
      </c>
    </row>
    <row r="913" spans="1:9" x14ac:dyDescent="0.35">
      <c r="A913" s="82" t="str">
        <f t="shared" si="14"/>
        <v>LLC-30-Undeveloped-B</v>
      </c>
      <c r="B913" s="99" t="s">
        <v>273</v>
      </c>
      <c r="C913" s="99" t="s">
        <v>230</v>
      </c>
      <c r="D913" s="82" t="str">
        <f>VLOOKUP(Processed_Data!C913,'Literature Lookup Tables'!$P$2:$Q$156,2,0)</f>
        <v>B</v>
      </c>
      <c r="E913" s="99" t="s">
        <v>10</v>
      </c>
      <c r="F913" s="99" t="s">
        <v>288</v>
      </c>
      <c r="G913" s="99" t="s">
        <v>289</v>
      </c>
      <c r="H913" s="99" t="s">
        <v>278</v>
      </c>
      <c r="I913" s="99">
        <v>1.7908059999999999</v>
      </c>
    </row>
    <row r="914" spans="1:9" x14ac:dyDescent="0.35">
      <c r="A914" s="82" t="str">
        <f t="shared" si="14"/>
        <v>LLC-27-Institutional-B</v>
      </c>
      <c r="B914" s="99" t="s">
        <v>273</v>
      </c>
      <c r="C914" s="99" t="s">
        <v>230</v>
      </c>
      <c r="D914" s="82" t="str">
        <f>VLOOKUP(Processed_Data!C914,'Literature Lookup Tables'!$P$2:$Q$156,2,0)</f>
        <v>B</v>
      </c>
      <c r="E914" s="99" t="s">
        <v>71</v>
      </c>
      <c r="F914" s="99" t="s">
        <v>283</v>
      </c>
      <c r="G914" s="99" t="s">
        <v>269</v>
      </c>
      <c r="H914" s="99" t="s">
        <v>278</v>
      </c>
      <c r="I914" s="99">
        <v>0.165273</v>
      </c>
    </row>
    <row r="915" spans="1:9" x14ac:dyDescent="0.35">
      <c r="A915" s="82" t="str">
        <f t="shared" si="14"/>
        <v>LLC-27-Single Family Detached-B</v>
      </c>
      <c r="B915" s="99" t="s">
        <v>273</v>
      </c>
      <c r="C915" s="99" t="s">
        <v>230</v>
      </c>
      <c r="D915" s="82" t="str">
        <f>VLOOKUP(Processed_Data!C915,'Literature Lookup Tables'!$P$2:$Q$156,2,0)</f>
        <v>B</v>
      </c>
      <c r="E915" s="99" t="s">
        <v>3</v>
      </c>
      <c r="F915" s="99" t="s">
        <v>283</v>
      </c>
      <c r="G915" s="99" t="s">
        <v>269</v>
      </c>
      <c r="H915" s="99" t="s">
        <v>278</v>
      </c>
      <c r="I915" s="99">
        <v>3.7757550000000002</v>
      </c>
    </row>
    <row r="916" spans="1:9" x14ac:dyDescent="0.35">
      <c r="A916" s="82" t="str">
        <f t="shared" si="14"/>
        <v>LLC-27-Single Family Detached-B</v>
      </c>
      <c r="B916" s="99" t="s">
        <v>273</v>
      </c>
      <c r="C916" s="99" t="s">
        <v>230</v>
      </c>
      <c r="D916" s="82" t="str">
        <f>VLOOKUP(Processed_Data!C916,'Literature Lookup Tables'!$P$2:$Q$156,2,0)</f>
        <v>B</v>
      </c>
      <c r="E916" s="99" t="s">
        <v>3</v>
      </c>
      <c r="F916" s="99" t="s">
        <v>283</v>
      </c>
      <c r="G916" s="99" t="s">
        <v>269</v>
      </c>
      <c r="H916" s="99" t="s">
        <v>278</v>
      </c>
      <c r="I916" s="99">
        <v>5.2106440000000003</v>
      </c>
    </row>
    <row r="917" spans="1:9" x14ac:dyDescent="0.35">
      <c r="A917" s="82" t="str">
        <f t="shared" si="14"/>
        <v>LLC-21-Golf Course-B</v>
      </c>
      <c r="B917" s="99" t="s">
        <v>273</v>
      </c>
      <c r="C917" s="99" t="s">
        <v>230</v>
      </c>
      <c r="D917" s="82" t="str">
        <f>VLOOKUP(Processed_Data!C917,'Literature Lookup Tables'!$P$2:$Q$156,2,0)</f>
        <v>B</v>
      </c>
      <c r="E917" s="99" t="s">
        <v>13</v>
      </c>
      <c r="F917" s="99" t="s">
        <v>302</v>
      </c>
      <c r="G917" s="99" t="s">
        <v>285</v>
      </c>
      <c r="H917" s="99" t="s">
        <v>278</v>
      </c>
      <c r="I917" s="99">
        <v>0.39338400000000001</v>
      </c>
    </row>
    <row r="918" spans="1:9" x14ac:dyDescent="0.35">
      <c r="A918" s="82" t="str">
        <f t="shared" si="14"/>
        <v>LLC-20-Golf Course-B</v>
      </c>
      <c r="B918" s="99" t="s">
        <v>273</v>
      </c>
      <c r="C918" s="99" t="s">
        <v>230</v>
      </c>
      <c r="D918" s="82" t="str">
        <f>VLOOKUP(Processed_Data!C918,'Literature Lookup Tables'!$P$2:$Q$156,2,0)</f>
        <v>B</v>
      </c>
      <c r="E918" s="99" t="s">
        <v>13</v>
      </c>
      <c r="F918" s="99" t="s">
        <v>285</v>
      </c>
      <c r="G918" s="99" t="s">
        <v>281</v>
      </c>
      <c r="H918" s="99" t="s">
        <v>278</v>
      </c>
      <c r="I918" s="99">
        <v>3.1687780000000001</v>
      </c>
    </row>
    <row r="919" spans="1:9" x14ac:dyDescent="0.35">
      <c r="A919" s="82" t="str">
        <f t="shared" si="14"/>
        <v>LLC-25-Golf Course-B</v>
      </c>
      <c r="B919" s="99" t="s">
        <v>273</v>
      </c>
      <c r="C919" s="99" t="s">
        <v>230</v>
      </c>
      <c r="D919" s="82" t="str">
        <f>VLOOKUP(Processed_Data!C919,'Literature Lookup Tables'!$P$2:$Q$156,2,0)</f>
        <v>B</v>
      </c>
      <c r="E919" s="99" t="s">
        <v>13</v>
      </c>
      <c r="F919" s="99" t="s">
        <v>286</v>
      </c>
      <c r="G919" s="99" t="s">
        <v>281</v>
      </c>
      <c r="H919" s="99" t="s">
        <v>278</v>
      </c>
      <c r="I919" s="99">
        <v>2.1287419999999999</v>
      </c>
    </row>
    <row r="920" spans="1:9" x14ac:dyDescent="0.35">
      <c r="A920" s="82" t="str">
        <f t="shared" si="14"/>
        <v>LLC-1-Golf Course-B</v>
      </c>
      <c r="B920" s="99" t="s">
        <v>273</v>
      </c>
      <c r="C920" s="99" t="s">
        <v>230</v>
      </c>
      <c r="D920" s="82" t="str">
        <f>VLOOKUP(Processed_Data!C920,'Literature Lookup Tables'!$P$2:$Q$156,2,0)</f>
        <v>B</v>
      </c>
      <c r="E920" s="99" t="s">
        <v>13</v>
      </c>
      <c r="F920" s="99" t="s">
        <v>281</v>
      </c>
      <c r="G920" s="99" t="s">
        <v>282</v>
      </c>
      <c r="H920" s="99" t="s">
        <v>278</v>
      </c>
      <c r="I920" s="99">
        <v>0.71446799999999999</v>
      </c>
    </row>
    <row r="921" spans="1:9" x14ac:dyDescent="0.35">
      <c r="A921" s="82" t="str">
        <f t="shared" si="14"/>
        <v>LLC-26-Single Family Detached-B</v>
      </c>
      <c r="B921" s="99" t="s">
        <v>273</v>
      </c>
      <c r="C921" s="99" t="s">
        <v>230</v>
      </c>
      <c r="D921" s="82" t="str">
        <f>VLOOKUP(Processed_Data!C921,'Literature Lookup Tables'!$P$2:$Q$156,2,0)</f>
        <v>B</v>
      </c>
      <c r="E921" s="99" t="s">
        <v>3</v>
      </c>
      <c r="F921" s="99" t="s">
        <v>303</v>
      </c>
      <c r="G921" s="99" t="s">
        <v>286</v>
      </c>
      <c r="H921" s="99" t="s">
        <v>278</v>
      </c>
      <c r="I921" s="99">
        <v>2.8224909999999999</v>
      </c>
    </row>
    <row r="922" spans="1:9" x14ac:dyDescent="0.35">
      <c r="A922" s="82" t="str">
        <f t="shared" si="14"/>
        <v>LLC-26-Undeveloped-B</v>
      </c>
      <c r="B922" s="99" t="s">
        <v>273</v>
      </c>
      <c r="C922" s="99" t="s">
        <v>230</v>
      </c>
      <c r="D922" s="82" t="str">
        <f>VLOOKUP(Processed_Data!C922,'Literature Lookup Tables'!$P$2:$Q$156,2,0)</f>
        <v>B</v>
      </c>
      <c r="E922" s="99" t="s">
        <v>10</v>
      </c>
      <c r="F922" s="99" t="s">
        <v>303</v>
      </c>
      <c r="G922" s="99" t="s">
        <v>286</v>
      </c>
      <c r="H922" s="99" t="s">
        <v>278</v>
      </c>
      <c r="I922" s="99">
        <v>1.1248050000000001</v>
      </c>
    </row>
    <row r="923" spans="1:9" x14ac:dyDescent="0.35">
      <c r="A923" s="82" t="str">
        <f t="shared" si="14"/>
        <v>LLC-28-Open Water-B</v>
      </c>
      <c r="B923" s="99" t="s">
        <v>273</v>
      </c>
      <c r="C923" s="99" t="s">
        <v>231</v>
      </c>
      <c r="D923" s="82" t="str">
        <f>VLOOKUP(Processed_Data!C923,'Literature Lookup Tables'!$P$2:$Q$156,2,0)</f>
        <v>B</v>
      </c>
      <c r="E923" s="99" t="s">
        <v>72</v>
      </c>
      <c r="F923" s="99" t="s">
        <v>307</v>
      </c>
      <c r="G923" s="99" t="s">
        <v>281</v>
      </c>
      <c r="H923" s="99" t="s">
        <v>278</v>
      </c>
      <c r="I923" s="99">
        <v>1.6189020000000001</v>
      </c>
    </row>
    <row r="924" spans="1:9" x14ac:dyDescent="0.35">
      <c r="A924" s="82" t="str">
        <f t="shared" si="14"/>
        <v>LLC-1-Park, Recreational, or Preserve-B</v>
      </c>
      <c r="B924" s="99" t="s">
        <v>273</v>
      </c>
      <c r="C924" s="99" t="s">
        <v>231</v>
      </c>
      <c r="D924" s="82" t="str">
        <f>VLOOKUP(Processed_Data!C924,'Literature Lookup Tables'!$P$2:$Q$156,2,0)</f>
        <v>B</v>
      </c>
      <c r="E924" s="99" t="s">
        <v>2</v>
      </c>
      <c r="F924" s="99" t="s">
        <v>281</v>
      </c>
      <c r="G924" s="99" t="s">
        <v>282</v>
      </c>
      <c r="H924" s="99" t="s">
        <v>278</v>
      </c>
      <c r="I924" s="99">
        <v>7.5497059999999996</v>
      </c>
    </row>
    <row r="925" spans="1:9" x14ac:dyDescent="0.35">
      <c r="A925" s="82" t="str">
        <f t="shared" si="14"/>
        <v>LLC-29-Park, Recreational, or Preserve-B</v>
      </c>
      <c r="B925" s="99" t="s">
        <v>273</v>
      </c>
      <c r="C925" s="99" t="s">
        <v>231</v>
      </c>
      <c r="D925" s="82" t="str">
        <f>VLOOKUP(Processed_Data!C925,'Literature Lookup Tables'!$P$2:$Q$156,2,0)</f>
        <v>B</v>
      </c>
      <c r="E925" s="99" t="s">
        <v>2</v>
      </c>
      <c r="F925" s="99" t="s">
        <v>289</v>
      </c>
      <c r="G925" s="99" t="s">
        <v>281</v>
      </c>
      <c r="H925" s="99" t="s">
        <v>278</v>
      </c>
      <c r="I925" s="99">
        <v>1.1538250000000001</v>
      </c>
    </row>
    <row r="926" spans="1:9" x14ac:dyDescent="0.35">
      <c r="A926" s="82" t="str">
        <f t="shared" si="14"/>
        <v>LLC-28-Park, Recreational, or Preserve-B</v>
      </c>
      <c r="B926" s="99" t="s">
        <v>273</v>
      </c>
      <c r="C926" s="99" t="s">
        <v>231</v>
      </c>
      <c r="D926" s="82" t="str">
        <f>VLOOKUP(Processed_Data!C926,'Literature Lookup Tables'!$P$2:$Q$156,2,0)</f>
        <v>B</v>
      </c>
      <c r="E926" s="99" t="s">
        <v>2</v>
      </c>
      <c r="F926" s="99" t="s">
        <v>307</v>
      </c>
      <c r="G926" s="99" t="s">
        <v>281</v>
      </c>
      <c r="H926" s="99" t="s">
        <v>278</v>
      </c>
      <c r="I926" s="99">
        <v>6.9770219999999998</v>
      </c>
    </row>
    <row r="927" spans="1:9" x14ac:dyDescent="0.35">
      <c r="A927" s="82" t="str">
        <f t="shared" si="14"/>
        <v>LLC-28-Single Family Detached-B</v>
      </c>
      <c r="B927" s="99" t="s">
        <v>273</v>
      </c>
      <c r="C927" s="99" t="s">
        <v>231</v>
      </c>
      <c r="D927" s="82" t="str">
        <f>VLOOKUP(Processed_Data!C927,'Literature Lookup Tables'!$P$2:$Q$156,2,0)</f>
        <v>B</v>
      </c>
      <c r="E927" s="99" t="s">
        <v>3</v>
      </c>
      <c r="F927" s="99" t="s">
        <v>307</v>
      </c>
      <c r="G927" s="99" t="s">
        <v>281</v>
      </c>
      <c r="H927" s="99" t="s">
        <v>278</v>
      </c>
      <c r="I927" s="99">
        <v>1.5384E-2</v>
      </c>
    </row>
    <row r="928" spans="1:9" x14ac:dyDescent="0.35">
      <c r="A928" s="82" t="str">
        <f t="shared" si="14"/>
        <v>LLC-28-Undeveloped-B</v>
      </c>
      <c r="B928" s="99" t="s">
        <v>273</v>
      </c>
      <c r="C928" s="99" t="s">
        <v>231</v>
      </c>
      <c r="D928" s="82" t="str">
        <f>VLOOKUP(Processed_Data!C928,'Literature Lookup Tables'!$P$2:$Q$156,2,0)</f>
        <v>B</v>
      </c>
      <c r="E928" s="99" t="s">
        <v>10</v>
      </c>
      <c r="F928" s="99" t="s">
        <v>307</v>
      </c>
      <c r="G928" s="99" t="s">
        <v>281</v>
      </c>
      <c r="H928" s="99" t="s">
        <v>278</v>
      </c>
      <c r="I928" s="99">
        <v>2.021741</v>
      </c>
    </row>
    <row r="929" spans="1:9" x14ac:dyDescent="0.35">
      <c r="A929" s="82" t="str">
        <f t="shared" si="14"/>
        <v>LLC-28-Open Water-W</v>
      </c>
      <c r="B929" s="99" t="s">
        <v>273</v>
      </c>
      <c r="C929" s="99" t="s">
        <v>73</v>
      </c>
      <c r="D929" s="82" t="str">
        <f>VLOOKUP(Processed_Data!C929,'Literature Lookup Tables'!$P$2:$Q$156,2,0)</f>
        <v>W</v>
      </c>
      <c r="E929" s="99" t="s">
        <v>72</v>
      </c>
      <c r="F929" s="99" t="s">
        <v>307</v>
      </c>
      <c r="G929" s="99" t="s">
        <v>281</v>
      </c>
      <c r="H929" s="99" t="s">
        <v>278</v>
      </c>
      <c r="I929" s="99">
        <v>4.8718769999999996</v>
      </c>
    </row>
    <row r="930" spans="1:9" x14ac:dyDescent="0.35">
      <c r="A930" s="82" t="str">
        <f t="shared" si="14"/>
        <v>LLC-28-Park, Recreational, or Preserve-W</v>
      </c>
      <c r="B930" s="99" t="s">
        <v>273</v>
      </c>
      <c r="C930" s="99" t="s">
        <v>73</v>
      </c>
      <c r="D930" s="82" t="str">
        <f>VLOOKUP(Processed_Data!C930,'Literature Lookup Tables'!$P$2:$Q$156,2,0)</f>
        <v>W</v>
      </c>
      <c r="E930" s="99" t="s">
        <v>2</v>
      </c>
      <c r="F930" s="99" t="s">
        <v>307</v>
      </c>
      <c r="G930" s="99" t="s">
        <v>281</v>
      </c>
      <c r="H930" s="99" t="s">
        <v>278</v>
      </c>
      <c r="I930" s="99">
        <v>2.5454999999999998E-2</v>
      </c>
    </row>
    <row r="931" spans="1:9" x14ac:dyDescent="0.35">
      <c r="A931" s="82" t="str">
        <f t="shared" si="14"/>
        <v>LLC-27-Single Family Detached-W</v>
      </c>
      <c r="B931" s="99" t="s">
        <v>273</v>
      </c>
      <c r="C931" s="99" t="s">
        <v>73</v>
      </c>
      <c r="D931" s="82" t="str">
        <f>VLOOKUP(Processed_Data!C931,'Literature Lookup Tables'!$P$2:$Q$156,2,0)</f>
        <v>W</v>
      </c>
      <c r="E931" s="99" t="s">
        <v>3</v>
      </c>
      <c r="F931" s="99" t="s">
        <v>283</v>
      </c>
      <c r="G931" s="99" t="s">
        <v>269</v>
      </c>
      <c r="H931" s="99" t="s">
        <v>278</v>
      </c>
      <c r="I931" s="99">
        <v>0.42934699999999998</v>
      </c>
    </row>
    <row r="932" spans="1:9" x14ac:dyDescent="0.35">
      <c r="A932" s="82" t="str">
        <f t="shared" si="14"/>
        <v>LLC-27-Single Family Detached-W</v>
      </c>
      <c r="B932" s="99" t="s">
        <v>273</v>
      </c>
      <c r="C932" s="99" t="s">
        <v>73</v>
      </c>
      <c r="D932" s="82" t="str">
        <f>VLOOKUP(Processed_Data!C932,'Literature Lookup Tables'!$P$2:$Q$156,2,0)</f>
        <v>W</v>
      </c>
      <c r="E932" s="99" t="s">
        <v>3</v>
      </c>
      <c r="F932" s="99" t="s">
        <v>283</v>
      </c>
      <c r="G932" s="99" t="s">
        <v>269</v>
      </c>
      <c r="H932" s="99" t="s">
        <v>278</v>
      </c>
      <c r="I932" s="99">
        <v>1.032643</v>
      </c>
    </row>
    <row r="933" spans="1:9" x14ac:dyDescent="0.35">
      <c r="A933" s="82" t="str">
        <f t="shared" si="14"/>
        <v>LLC-27-Open Water-W</v>
      </c>
      <c r="B933" s="99" t="s">
        <v>273</v>
      </c>
      <c r="C933" s="99" t="s">
        <v>73</v>
      </c>
      <c r="D933" s="82" t="str">
        <f>VLOOKUP(Processed_Data!C933,'Literature Lookup Tables'!$P$2:$Q$156,2,0)</f>
        <v>W</v>
      </c>
      <c r="E933" s="99" t="s">
        <v>72</v>
      </c>
      <c r="F933" s="99" t="s">
        <v>283</v>
      </c>
      <c r="G933" s="99" t="s">
        <v>269</v>
      </c>
      <c r="H933" s="99" t="s">
        <v>278</v>
      </c>
      <c r="I933" s="99">
        <v>11.774606</v>
      </c>
    </row>
    <row r="934" spans="1:9" x14ac:dyDescent="0.35">
      <c r="A934" s="82" t="str">
        <f t="shared" si="14"/>
        <v>LLC-27-Single Family Detached-W</v>
      </c>
      <c r="B934" s="99" t="s">
        <v>273</v>
      </c>
      <c r="C934" s="99" t="s">
        <v>73</v>
      </c>
      <c r="D934" s="82" t="str">
        <f>VLOOKUP(Processed_Data!C934,'Literature Lookup Tables'!$P$2:$Q$156,2,0)</f>
        <v>W</v>
      </c>
      <c r="E934" s="99" t="s">
        <v>3</v>
      </c>
      <c r="F934" s="99" t="s">
        <v>283</v>
      </c>
      <c r="G934" s="99" t="s">
        <v>269</v>
      </c>
      <c r="H934" s="99" t="s">
        <v>278</v>
      </c>
      <c r="I934" s="99">
        <v>2.4374E-2</v>
      </c>
    </row>
    <row r="935" spans="1:9" x14ac:dyDescent="0.35">
      <c r="A935" s="82" t="str">
        <f t="shared" si="14"/>
        <v>LLC-27-Undeveloped-W</v>
      </c>
      <c r="B935" s="99" t="s">
        <v>273</v>
      </c>
      <c r="C935" s="99" t="s">
        <v>73</v>
      </c>
      <c r="D935" s="82" t="str">
        <f>VLOOKUP(Processed_Data!C935,'Literature Lookup Tables'!$P$2:$Q$156,2,0)</f>
        <v>W</v>
      </c>
      <c r="E935" s="99" t="s">
        <v>10</v>
      </c>
      <c r="F935" s="99" t="s">
        <v>283</v>
      </c>
      <c r="G935" s="99" t="s">
        <v>269</v>
      </c>
      <c r="H935" s="99" t="s">
        <v>278</v>
      </c>
      <c r="I935" s="99">
        <v>2.188E-2</v>
      </c>
    </row>
    <row r="936" spans="1:9" x14ac:dyDescent="0.35">
      <c r="A936" s="82" t="str">
        <f t="shared" si="14"/>
        <v>LLC-10-Open Water-W</v>
      </c>
      <c r="B936" s="99" t="s">
        <v>273</v>
      </c>
      <c r="C936" s="99" t="s">
        <v>73</v>
      </c>
      <c r="D936" s="82" t="str">
        <f>VLOOKUP(Processed_Data!C936,'Literature Lookup Tables'!$P$2:$Q$156,2,0)</f>
        <v>W</v>
      </c>
      <c r="E936" s="99" t="s">
        <v>72</v>
      </c>
      <c r="F936" s="99" t="s">
        <v>287</v>
      </c>
      <c r="G936" s="99" t="s">
        <v>281</v>
      </c>
      <c r="H936" s="99" t="s">
        <v>278</v>
      </c>
      <c r="I936" s="99">
        <v>10.396394000000001</v>
      </c>
    </row>
    <row r="937" spans="1:9" x14ac:dyDescent="0.35">
      <c r="A937" s="82" t="str">
        <f t="shared" si="14"/>
        <v>LLC-10-Undeveloped-W</v>
      </c>
      <c r="B937" s="99" t="s">
        <v>273</v>
      </c>
      <c r="C937" s="99" t="s">
        <v>73</v>
      </c>
      <c r="D937" s="82" t="str">
        <f>VLOOKUP(Processed_Data!C937,'Literature Lookup Tables'!$P$2:$Q$156,2,0)</f>
        <v>W</v>
      </c>
      <c r="E937" s="99" t="s">
        <v>10</v>
      </c>
      <c r="F937" s="99" t="s">
        <v>287</v>
      </c>
      <c r="G937" s="99" t="s">
        <v>281</v>
      </c>
      <c r="H937" s="99" t="s">
        <v>278</v>
      </c>
      <c r="I937" s="99">
        <v>0.96539799999999998</v>
      </c>
    </row>
    <row r="938" spans="1:9" x14ac:dyDescent="0.35">
      <c r="A938" s="82" t="str">
        <f t="shared" si="14"/>
        <v>LLC-20-Golf Course-A</v>
      </c>
      <c r="B938" s="99" t="s">
        <v>273</v>
      </c>
      <c r="C938" s="99" t="s">
        <v>169</v>
      </c>
      <c r="D938" s="82" t="str">
        <f>VLOOKUP(Processed_Data!C938,'Literature Lookup Tables'!$P$2:$Q$156,2,0)</f>
        <v>A</v>
      </c>
      <c r="E938" s="99" t="s">
        <v>13</v>
      </c>
      <c r="F938" s="99" t="s">
        <v>285</v>
      </c>
      <c r="G938" s="99" t="s">
        <v>281</v>
      </c>
      <c r="H938" s="99" t="s">
        <v>278</v>
      </c>
      <c r="I938" s="99">
        <v>7.5148999999999994E-2</v>
      </c>
    </row>
    <row r="939" spans="1:9" x14ac:dyDescent="0.35">
      <c r="A939" s="82" t="str">
        <f t="shared" si="14"/>
        <v>LLC-1-Golf Course-A</v>
      </c>
      <c r="B939" s="99" t="s">
        <v>273</v>
      </c>
      <c r="C939" s="99" t="s">
        <v>169</v>
      </c>
      <c r="D939" s="82" t="str">
        <f>VLOOKUP(Processed_Data!C939,'Literature Lookup Tables'!$P$2:$Q$156,2,0)</f>
        <v>A</v>
      </c>
      <c r="E939" s="99" t="s">
        <v>13</v>
      </c>
      <c r="F939" s="99" t="s">
        <v>281</v>
      </c>
      <c r="G939" s="99" t="s">
        <v>282</v>
      </c>
      <c r="H939" s="99" t="s">
        <v>278</v>
      </c>
      <c r="I939" s="99">
        <v>2.7467410000000001</v>
      </c>
    </row>
    <row r="940" spans="1:9" x14ac:dyDescent="0.35">
      <c r="A940" s="82" t="str">
        <f t="shared" si="14"/>
        <v>LLC-27-Single Family Detached-B</v>
      </c>
      <c r="B940" s="99" t="s">
        <v>273</v>
      </c>
      <c r="C940" s="99" t="s">
        <v>118</v>
      </c>
      <c r="D940" s="82" t="str">
        <f>VLOOKUP(Processed_Data!C940,'Literature Lookup Tables'!$P$2:$Q$156,2,0)</f>
        <v>B</v>
      </c>
      <c r="E940" s="99" t="s">
        <v>3</v>
      </c>
      <c r="F940" s="99" t="s">
        <v>283</v>
      </c>
      <c r="G940" s="99" t="s">
        <v>269</v>
      </c>
      <c r="H940" s="99" t="s">
        <v>278</v>
      </c>
      <c r="I940" s="99">
        <v>1.1225350000000001</v>
      </c>
    </row>
    <row r="941" spans="1:9" x14ac:dyDescent="0.35">
      <c r="A941" s="82" t="str">
        <f t="shared" si="14"/>
        <v>LLC-23-Single Family Detached-C</v>
      </c>
      <c r="B941" s="99" t="s">
        <v>273</v>
      </c>
      <c r="C941" s="99" t="s">
        <v>90</v>
      </c>
      <c r="D941" s="82" t="str">
        <f>VLOOKUP(Processed_Data!C941,'Literature Lookup Tables'!$P$2:$Q$156,2,0)</f>
        <v>C</v>
      </c>
      <c r="E941" s="99" t="s">
        <v>3</v>
      </c>
      <c r="F941" s="99" t="s">
        <v>305</v>
      </c>
      <c r="G941" s="99" t="s">
        <v>301</v>
      </c>
      <c r="H941" s="99" t="s">
        <v>278</v>
      </c>
      <c r="I941" s="99">
        <v>2.3412320000000002</v>
      </c>
    </row>
    <row r="942" spans="1:9" x14ac:dyDescent="0.35">
      <c r="A942" s="82" t="str">
        <f t="shared" si="14"/>
        <v>LLC-23-Undeveloped-C</v>
      </c>
      <c r="B942" s="99" t="s">
        <v>273</v>
      </c>
      <c r="C942" s="99" t="s">
        <v>90</v>
      </c>
      <c r="D942" s="82" t="str">
        <f>VLOOKUP(Processed_Data!C942,'Literature Lookup Tables'!$P$2:$Q$156,2,0)</f>
        <v>C</v>
      </c>
      <c r="E942" s="99" t="s">
        <v>10</v>
      </c>
      <c r="F942" s="99" t="s">
        <v>305</v>
      </c>
      <c r="G942" s="99" t="s">
        <v>301</v>
      </c>
      <c r="H942" s="99" t="s">
        <v>278</v>
      </c>
      <c r="I942" s="99">
        <v>5.8974140000000004</v>
      </c>
    </row>
    <row r="943" spans="1:9" x14ac:dyDescent="0.35">
      <c r="A943" s="82" t="str">
        <f t="shared" si="14"/>
        <v>LLC-1-Open Water-B/D</v>
      </c>
      <c r="B943" s="99" t="s">
        <v>273</v>
      </c>
      <c r="C943" s="99" t="s">
        <v>91</v>
      </c>
      <c r="D943" s="82" t="str">
        <f>VLOOKUP(Processed_Data!C943,'Literature Lookup Tables'!$P$2:$Q$156,2,0)</f>
        <v>B/D</v>
      </c>
      <c r="E943" s="99" t="s">
        <v>72</v>
      </c>
      <c r="F943" s="99" t="s">
        <v>281</v>
      </c>
      <c r="G943" s="99" t="s">
        <v>282</v>
      </c>
      <c r="H943" s="99" t="s">
        <v>278</v>
      </c>
      <c r="I943" s="99">
        <v>0.406304</v>
      </c>
    </row>
    <row r="944" spans="1:9" x14ac:dyDescent="0.35">
      <c r="A944" s="82" t="str">
        <f t="shared" si="14"/>
        <v>LLC-1-Park, Recreational, or Preserve-B/D</v>
      </c>
      <c r="B944" s="99" t="s">
        <v>273</v>
      </c>
      <c r="C944" s="99" t="s">
        <v>91</v>
      </c>
      <c r="D944" s="82" t="str">
        <f>VLOOKUP(Processed_Data!C944,'Literature Lookup Tables'!$P$2:$Q$156,2,0)</f>
        <v>B/D</v>
      </c>
      <c r="E944" s="99" t="s">
        <v>2</v>
      </c>
      <c r="F944" s="99" t="s">
        <v>281</v>
      </c>
      <c r="G944" s="99" t="s">
        <v>282</v>
      </c>
      <c r="H944" s="99" t="s">
        <v>278</v>
      </c>
      <c r="I944" s="99">
        <v>0.26403700000000002</v>
      </c>
    </row>
    <row r="945" spans="1:9" x14ac:dyDescent="0.35">
      <c r="A945" s="82" t="str">
        <f t="shared" si="14"/>
        <v>LLC-29-Park, Recreational, or Preserve-B/D</v>
      </c>
      <c r="B945" s="99" t="s">
        <v>273</v>
      </c>
      <c r="C945" s="99" t="s">
        <v>91</v>
      </c>
      <c r="D945" s="82" t="str">
        <f>VLOOKUP(Processed_Data!C945,'Literature Lookup Tables'!$P$2:$Q$156,2,0)</f>
        <v>B/D</v>
      </c>
      <c r="E945" s="99" t="s">
        <v>2</v>
      </c>
      <c r="F945" s="99" t="s">
        <v>289</v>
      </c>
      <c r="G945" s="99" t="s">
        <v>281</v>
      </c>
      <c r="H945" s="99" t="s">
        <v>278</v>
      </c>
      <c r="I945" s="99">
        <v>4.0400000000000001E-4</v>
      </c>
    </row>
    <row r="946" spans="1:9" x14ac:dyDescent="0.35">
      <c r="A946" s="82" t="str">
        <f t="shared" si="14"/>
        <v>LLC-1-Single Family Detached-B/D</v>
      </c>
      <c r="B946" s="99" t="s">
        <v>273</v>
      </c>
      <c r="C946" s="99" t="s">
        <v>91</v>
      </c>
      <c r="D946" s="82" t="str">
        <f>VLOOKUP(Processed_Data!C946,'Literature Lookup Tables'!$P$2:$Q$156,2,0)</f>
        <v>B/D</v>
      </c>
      <c r="E946" s="99" t="s">
        <v>3</v>
      </c>
      <c r="F946" s="99" t="s">
        <v>281</v>
      </c>
      <c r="G946" s="99" t="s">
        <v>282</v>
      </c>
      <c r="H946" s="99" t="s">
        <v>278</v>
      </c>
      <c r="I946" s="99">
        <v>7.4109999999999995E-2</v>
      </c>
    </row>
    <row r="947" spans="1:9" x14ac:dyDescent="0.35">
      <c r="A947" s="82" t="str">
        <f t="shared" si="14"/>
        <v>LLC-29-Single Family Detached-B/D</v>
      </c>
      <c r="B947" s="99" t="s">
        <v>273</v>
      </c>
      <c r="C947" s="99" t="s">
        <v>91</v>
      </c>
      <c r="D947" s="82" t="str">
        <f>VLOOKUP(Processed_Data!C947,'Literature Lookup Tables'!$P$2:$Q$156,2,0)</f>
        <v>B/D</v>
      </c>
      <c r="E947" s="99" t="s">
        <v>3</v>
      </c>
      <c r="F947" s="99" t="s">
        <v>289</v>
      </c>
      <c r="G947" s="99" t="s">
        <v>281</v>
      </c>
      <c r="H947" s="99" t="s">
        <v>278</v>
      </c>
      <c r="I947" s="99">
        <v>1.369003</v>
      </c>
    </row>
    <row r="948" spans="1:9" x14ac:dyDescent="0.35">
      <c r="A948" s="82" t="str">
        <f t="shared" si="14"/>
        <v>LLC-29-Undeveloped-B/D</v>
      </c>
      <c r="B948" s="99" t="s">
        <v>273</v>
      </c>
      <c r="C948" s="99" t="s">
        <v>91</v>
      </c>
      <c r="D948" s="82" t="str">
        <f>VLOOKUP(Processed_Data!C948,'Literature Lookup Tables'!$P$2:$Q$156,2,0)</f>
        <v>B/D</v>
      </c>
      <c r="E948" s="99" t="s">
        <v>10</v>
      </c>
      <c r="F948" s="99" t="s">
        <v>289</v>
      </c>
      <c r="G948" s="99" t="s">
        <v>281</v>
      </c>
      <c r="H948" s="99" t="s">
        <v>278</v>
      </c>
      <c r="I948" s="99">
        <v>3.0141239999999998</v>
      </c>
    </row>
    <row r="949" spans="1:9" x14ac:dyDescent="0.35">
      <c r="A949" s="82" t="str">
        <f t="shared" si="14"/>
        <v>LLC-12-Single Family Detached-C/D</v>
      </c>
      <c r="B949" s="99" t="s">
        <v>273</v>
      </c>
      <c r="C949" s="99" t="s">
        <v>92</v>
      </c>
      <c r="D949" s="82" t="str">
        <f>VLOOKUP(Processed_Data!C949,'Literature Lookup Tables'!$P$2:$Q$156,2,0)</f>
        <v>C/D</v>
      </c>
      <c r="E949" s="99" t="s">
        <v>3</v>
      </c>
      <c r="F949" s="99" t="s">
        <v>292</v>
      </c>
      <c r="G949" s="99" t="s">
        <v>290</v>
      </c>
      <c r="H949" s="99" t="s">
        <v>278</v>
      </c>
      <c r="I949" s="99">
        <v>1.012456</v>
      </c>
    </row>
    <row r="950" spans="1:9" x14ac:dyDescent="0.35">
      <c r="A950" s="82" t="str">
        <f t="shared" si="14"/>
        <v>LLC-12-Undeveloped-C/D</v>
      </c>
      <c r="B950" s="99" t="s">
        <v>273</v>
      </c>
      <c r="C950" s="99" t="s">
        <v>92</v>
      </c>
      <c r="D950" s="82" t="str">
        <f>VLOOKUP(Processed_Data!C950,'Literature Lookup Tables'!$P$2:$Q$156,2,0)</f>
        <v>C/D</v>
      </c>
      <c r="E950" s="99" t="s">
        <v>10</v>
      </c>
      <c r="F950" s="99" t="s">
        <v>292</v>
      </c>
      <c r="G950" s="99" t="s">
        <v>290</v>
      </c>
      <c r="H950" s="99" t="s">
        <v>278</v>
      </c>
      <c r="I950" s="99">
        <v>0.38840999999999998</v>
      </c>
    </row>
    <row r="951" spans="1:9" x14ac:dyDescent="0.35">
      <c r="A951" s="82" t="str">
        <f t="shared" si="14"/>
        <v>LLC-10-Single Family Detached-C</v>
      </c>
      <c r="B951" s="99" t="s">
        <v>273</v>
      </c>
      <c r="C951" s="99" t="s">
        <v>90</v>
      </c>
      <c r="D951" s="82" t="str">
        <f>VLOOKUP(Processed_Data!C951,'Literature Lookup Tables'!$P$2:$Q$156,2,0)</f>
        <v>C</v>
      </c>
      <c r="E951" s="99" t="s">
        <v>3</v>
      </c>
      <c r="F951" s="99" t="s">
        <v>287</v>
      </c>
      <c r="G951" s="99" t="s">
        <v>281</v>
      </c>
      <c r="H951" s="99" t="s">
        <v>278</v>
      </c>
      <c r="I951" s="99">
        <v>2.4565380000000001</v>
      </c>
    </row>
    <row r="952" spans="1:9" x14ac:dyDescent="0.35">
      <c r="A952" s="82" t="str">
        <f t="shared" si="14"/>
        <v>LLC-27-Agricultural-C</v>
      </c>
      <c r="B952" s="99" t="s">
        <v>273</v>
      </c>
      <c r="C952" s="99" t="s">
        <v>90</v>
      </c>
      <c r="D952" s="82" t="str">
        <f>VLOOKUP(Processed_Data!C952,'Literature Lookup Tables'!$P$2:$Q$156,2,0)</f>
        <v>C</v>
      </c>
      <c r="E952" s="99" t="s">
        <v>15</v>
      </c>
      <c r="F952" s="99" t="s">
        <v>283</v>
      </c>
      <c r="G952" s="99" t="s">
        <v>269</v>
      </c>
      <c r="H952" s="99" t="s">
        <v>278</v>
      </c>
      <c r="I952" s="99">
        <v>0.115097</v>
      </c>
    </row>
    <row r="953" spans="1:9" x14ac:dyDescent="0.35">
      <c r="A953" s="82" t="str">
        <f t="shared" si="14"/>
        <v>LLC-26-Golf Course-C</v>
      </c>
      <c r="B953" s="99" t="s">
        <v>273</v>
      </c>
      <c r="C953" s="99" t="s">
        <v>90</v>
      </c>
      <c r="D953" s="82" t="str">
        <f>VLOOKUP(Processed_Data!C953,'Literature Lookup Tables'!$P$2:$Q$156,2,0)</f>
        <v>C</v>
      </c>
      <c r="E953" s="99" t="s">
        <v>13</v>
      </c>
      <c r="F953" s="99" t="s">
        <v>303</v>
      </c>
      <c r="G953" s="99" t="s">
        <v>286</v>
      </c>
      <c r="H953" s="99" t="s">
        <v>278</v>
      </c>
      <c r="I953" s="99">
        <v>1.1861159999999999</v>
      </c>
    </row>
    <row r="954" spans="1:9" x14ac:dyDescent="0.35">
      <c r="A954" s="82" t="str">
        <f t="shared" si="14"/>
        <v>LLC-25-Golf Course-C</v>
      </c>
      <c r="B954" s="99" t="s">
        <v>273</v>
      </c>
      <c r="C954" s="99" t="s">
        <v>90</v>
      </c>
      <c r="D954" s="82" t="str">
        <f>VLOOKUP(Processed_Data!C954,'Literature Lookup Tables'!$P$2:$Q$156,2,0)</f>
        <v>C</v>
      </c>
      <c r="E954" s="99" t="s">
        <v>13</v>
      </c>
      <c r="F954" s="99" t="s">
        <v>286</v>
      </c>
      <c r="G954" s="99" t="s">
        <v>281</v>
      </c>
      <c r="H954" s="99" t="s">
        <v>278</v>
      </c>
      <c r="I954" s="99">
        <v>1.55711</v>
      </c>
    </row>
    <row r="955" spans="1:9" x14ac:dyDescent="0.35">
      <c r="A955" s="82" t="str">
        <f t="shared" si="14"/>
        <v>LLC-26-Single Family Detached-C</v>
      </c>
      <c r="B955" s="99" t="s">
        <v>273</v>
      </c>
      <c r="C955" s="99" t="s">
        <v>90</v>
      </c>
      <c r="D955" s="82" t="str">
        <f>VLOOKUP(Processed_Data!C955,'Literature Lookup Tables'!$P$2:$Q$156,2,0)</f>
        <v>C</v>
      </c>
      <c r="E955" s="99" t="s">
        <v>3</v>
      </c>
      <c r="F955" s="99" t="s">
        <v>303</v>
      </c>
      <c r="G955" s="99" t="s">
        <v>286</v>
      </c>
      <c r="H955" s="99" t="s">
        <v>278</v>
      </c>
      <c r="I955" s="99">
        <v>1.368193</v>
      </c>
    </row>
    <row r="956" spans="1:9" x14ac:dyDescent="0.35">
      <c r="A956" s="82" t="str">
        <f t="shared" si="14"/>
        <v>LLC-25-Single Family Detached-C</v>
      </c>
      <c r="B956" s="99" t="s">
        <v>273</v>
      </c>
      <c r="C956" s="99" t="s">
        <v>90</v>
      </c>
      <c r="D956" s="82" t="str">
        <f>VLOOKUP(Processed_Data!C956,'Literature Lookup Tables'!$P$2:$Q$156,2,0)</f>
        <v>C</v>
      </c>
      <c r="E956" s="99" t="s">
        <v>3</v>
      </c>
      <c r="F956" s="99" t="s">
        <v>286</v>
      </c>
      <c r="G956" s="99" t="s">
        <v>281</v>
      </c>
      <c r="H956" s="99" t="s">
        <v>278</v>
      </c>
      <c r="I956" s="99">
        <v>0.52517199999999997</v>
      </c>
    </row>
    <row r="957" spans="1:9" x14ac:dyDescent="0.35">
      <c r="A957" s="82" t="str">
        <f t="shared" si="14"/>
        <v>LLC-27-Single Family Detached-C</v>
      </c>
      <c r="B957" s="99" t="s">
        <v>273</v>
      </c>
      <c r="C957" s="99" t="s">
        <v>90</v>
      </c>
      <c r="D957" s="82" t="str">
        <f>VLOOKUP(Processed_Data!C957,'Literature Lookup Tables'!$P$2:$Q$156,2,0)</f>
        <v>C</v>
      </c>
      <c r="E957" s="99" t="s">
        <v>3</v>
      </c>
      <c r="F957" s="99" t="s">
        <v>283</v>
      </c>
      <c r="G957" s="99" t="s">
        <v>269</v>
      </c>
      <c r="H957" s="99" t="s">
        <v>278</v>
      </c>
      <c r="I957" s="99">
        <v>4.1805130000000004</v>
      </c>
    </row>
    <row r="958" spans="1:9" x14ac:dyDescent="0.35">
      <c r="A958" s="82" t="str">
        <f t="shared" si="14"/>
        <v>LLC-26-Undeveloped-C</v>
      </c>
      <c r="B958" s="99" t="s">
        <v>273</v>
      </c>
      <c r="C958" s="99" t="s">
        <v>90</v>
      </c>
      <c r="D958" s="82" t="str">
        <f>VLOOKUP(Processed_Data!C958,'Literature Lookup Tables'!$P$2:$Q$156,2,0)</f>
        <v>C</v>
      </c>
      <c r="E958" s="99" t="s">
        <v>10</v>
      </c>
      <c r="F958" s="99" t="s">
        <v>303</v>
      </c>
      <c r="G958" s="99" t="s">
        <v>286</v>
      </c>
      <c r="H958" s="99" t="s">
        <v>278</v>
      </c>
      <c r="I958" s="99">
        <v>0.74276699999999996</v>
      </c>
    </row>
    <row r="959" spans="1:9" x14ac:dyDescent="0.35">
      <c r="A959" s="82" t="str">
        <f t="shared" si="14"/>
        <v>LLC-25-Undeveloped-C</v>
      </c>
      <c r="B959" s="99" t="s">
        <v>273</v>
      </c>
      <c r="C959" s="99" t="s">
        <v>90</v>
      </c>
      <c r="D959" s="82" t="str">
        <f>VLOOKUP(Processed_Data!C959,'Literature Lookup Tables'!$P$2:$Q$156,2,0)</f>
        <v>C</v>
      </c>
      <c r="E959" s="99" t="s">
        <v>10</v>
      </c>
      <c r="F959" s="99" t="s">
        <v>286</v>
      </c>
      <c r="G959" s="99" t="s">
        <v>281</v>
      </c>
      <c r="H959" s="99" t="s">
        <v>278</v>
      </c>
      <c r="I959" s="99">
        <v>1.485881</v>
      </c>
    </row>
    <row r="960" spans="1:9" x14ac:dyDescent="0.35">
      <c r="A960" s="82" t="str">
        <f t="shared" si="14"/>
        <v>LLC-27-Undeveloped-C</v>
      </c>
      <c r="B960" s="99" t="s">
        <v>273</v>
      </c>
      <c r="C960" s="99" t="s">
        <v>90</v>
      </c>
      <c r="D960" s="82" t="str">
        <f>VLOOKUP(Processed_Data!C960,'Literature Lookup Tables'!$P$2:$Q$156,2,0)</f>
        <v>C</v>
      </c>
      <c r="E960" s="99" t="s">
        <v>10</v>
      </c>
      <c r="F960" s="99" t="s">
        <v>283</v>
      </c>
      <c r="G960" s="99" t="s">
        <v>269</v>
      </c>
      <c r="H960" s="99" t="s">
        <v>278</v>
      </c>
      <c r="I960" s="99">
        <v>0.84443400000000002</v>
      </c>
    </row>
    <row r="961" spans="1:9" x14ac:dyDescent="0.35">
      <c r="A961" s="82" t="str">
        <f t="shared" si="14"/>
        <v>LLC-26-Golf Course-C</v>
      </c>
      <c r="B961" s="99" t="s">
        <v>273</v>
      </c>
      <c r="C961" s="99" t="s">
        <v>90</v>
      </c>
      <c r="D961" s="82" t="str">
        <f>VLOOKUP(Processed_Data!C961,'Literature Lookup Tables'!$P$2:$Q$156,2,0)</f>
        <v>C</v>
      </c>
      <c r="E961" s="99" t="s">
        <v>13</v>
      </c>
      <c r="F961" s="99" t="s">
        <v>303</v>
      </c>
      <c r="G961" s="99" t="s">
        <v>286</v>
      </c>
      <c r="H961" s="99" t="s">
        <v>278</v>
      </c>
      <c r="I961" s="99">
        <v>1.7576999999999999E-2</v>
      </c>
    </row>
    <row r="962" spans="1:9" x14ac:dyDescent="0.35">
      <c r="A962" s="82" t="str">
        <f t="shared" si="14"/>
        <v>LLC-25-Golf Course-C</v>
      </c>
      <c r="B962" s="99" t="s">
        <v>273</v>
      </c>
      <c r="C962" s="99" t="s">
        <v>90</v>
      </c>
      <c r="D962" s="82" t="str">
        <f>VLOOKUP(Processed_Data!C962,'Literature Lookup Tables'!$P$2:$Q$156,2,0)</f>
        <v>C</v>
      </c>
      <c r="E962" s="99" t="s">
        <v>13</v>
      </c>
      <c r="F962" s="99" t="s">
        <v>286</v>
      </c>
      <c r="G962" s="99" t="s">
        <v>281</v>
      </c>
      <c r="H962" s="99" t="s">
        <v>278</v>
      </c>
      <c r="I962" s="99">
        <v>7.7150379999999998</v>
      </c>
    </row>
    <row r="963" spans="1:9" x14ac:dyDescent="0.35">
      <c r="A963" s="82" t="str">
        <f t="shared" si="14"/>
        <v>LLC-26-Single Family Detached-C</v>
      </c>
      <c r="B963" s="99" t="s">
        <v>273</v>
      </c>
      <c r="C963" s="99" t="s">
        <v>90</v>
      </c>
      <c r="D963" s="82" t="str">
        <f>VLOOKUP(Processed_Data!C963,'Literature Lookup Tables'!$P$2:$Q$156,2,0)</f>
        <v>C</v>
      </c>
      <c r="E963" s="99" t="s">
        <v>3</v>
      </c>
      <c r="F963" s="99" t="s">
        <v>303</v>
      </c>
      <c r="G963" s="99" t="s">
        <v>286</v>
      </c>
      <c r="H963" s="99" t="s">
        <v>278</v>
      </c>
      <c r="I963" s="99">
        <v>0.18756300000000001</v>
      </c>
    </row>
    <row r="964" spans="1:9" x14ac:dyDescent="0.35">
      <c r="A964" s="82" t="str">
        <f t="shared" si="14"/>
        <v>LLC-26-Undeveloped-C</v>
      </c>
      <c r="B964" s="99" t="s">
        <v>273</v>
      </c>
      <c r="C964" s="99" t="s">
        <v>90</v>
      </c>
      <c r="D964" s="82" t="str">
        <f>VLOOKUP(Processed_Data!C964,'Literature Lookup Tables'!$P$2:$Q$156,2,0)</f>
        <v>C</v>
      </c>
      <c r="E964" s="99" t="s">
        <v>10</v>
      </c>
      <c r="F964" s="99" t="s">
        <v>303</v>
      </c>
      <c r="G964" s="99" t="s">
        <v>286</v>
      </c>
      <c r="H964" s="99" t="s">
        <v>278</v>
      </c>
      <c r="I964" s="99">
        <v>1.4863459999999999</v>
      </c>
    </row>
    <row r="965" spans="1:9" x14ac:dyDescent="0.35">
      <c r="A965" s="82" t="str">
        <f t="shared" si="14"/>
        <v>LLC-25-Undeveloped-C</v>
      </c>
      <c r="B965" s="99" t="s">
        <v>273</v>
      </c>
      <c r="C965" s="99" t="s">
        <v>90</v>
      </c>
      <c r="D965" s="82" t="str">
        <f>VLOOKUP(Processed_Data!C965,'Literature Lookup Tables'!$P$2:$Q$156,2,0)</f>
        <v>C</v>
      </c>
      <c r="E965" s="99" t="s">
        <v>10</v>
      </c>
      <c r="F965" s="99" t="s">
        <v>286</v>
      </c>
      <c r="G965" s="99" t="s">
        <v>281</v>
      </c>
      <c r="H965" s="99" t="s">
        <v>278</v>
      </c>
      <c r="I965" s="99">
        <v>0.213251</v>
      </c>
    </row>
    <row r="966" spans="1:9" x14ac:dyDescent="0.35">
      <c r="A966" s="82" t="str">
        <f t="shared" si="14"/>
        <v>LLC-21-Golf Course-C</v>
      </c>
      <c r="B966" s="99" t="s">
        <v>273</v>
      </c>
      <c r="C966" s="99" t="s">
        <v>90</v>
      </c>
      <c r="D966" s="82" t="str">
        <f>VLOOKUP(Processed_Data!C966,'Literature Lookup Tables'!$P$2:$Q$156,2,0)</f>
        <v>C</v>
      </c>
      <c r="E966" s="99" t="s">
        <v>13</v>
      </c>
      <c r="F966" s="99" t="s">
        <v>302</v>
      </c>
      <c r="G966" s="99" t="s">
        <v>285</v>
      </c>
      <c r="H966" s="99" t="s">
        <v>278</v>
      </c>
      <c r="I966" s="99">
        <v>1.0664070000000001</v>
      </c>
    </row>
    <row r="967" spans="1:9" x14ac:dyDescent="0.35">
      <c r="A967" s="82" t="str">
        <f t="shared" ref="A967:A1030" si="15">F967&amp;"-"&amp;E967&amp;"-"&amp;D967</f>
        <v>LLC-19-Golf Course-C</v>
      </c>
      <c r="B967" s="99" t="s">
        <v>273</v>
      </c>
      <c r="C967" s="99" t="s">
        <v>90</v>
      </c>
      <c r="D967" s="82" t="str">
        <f>VLOOKUP(Processed_Data!C967,'Literature Lookup Tables'!$P$2:$Q$156,2,0)</f>
        <v>C</v>
      </c>
      <c r="E967" s="99" t="s">
        <v>13</v>
      </c>
      <c r="F967" s="99" t="s">
        <v>298</v>
      </c>
      <c r="G967" s="99" t="s">
        <v>281</v>
      </c>
      <c r="H967" s="99" t="s">
        <v>278</v>
      </c>
      <c r="I967" s="99">
        <v>0.41441299999999998</v>
      </c>
    </row>
    <row r="968" spans="1:9" x14ac:dyDescent="0.35">
      <c r="A968" s="82" t="str">
        <f t="shared" si="15"/>
        <v>LLC-22-Single Family Detached-C</v>
      </c>
      <c r="B968" s="99" t="s">
        <v>273</v>
      </c>
      <c r="C968" s="99" t="s">
        <v>90</v>
      </c>
      <c r="D968" s="82" t="str">
        <f>VLOOKUP(Processed_Data!C968,'Literature Lookup Tables'!$P$2:$Q$156,2,0)</f>
        <v>C</v>
      </c>
      <c r="E968" s="99" t="s">
        <v>3</v>
      </c>
      <c r="F968" s="99" t="s">
        <v>301</v>
      </c>
      <c r="G968" s="99" t="s">
        <v>302</v>
      </c>
      <c r="H968" s="99" t="s">
        <v>278</v>
      </c>
      <c r="I968" s="99">
        <v>0.17991499999999999</v>
      </c>
    </row>
    <row r="969" spans="1:9" x14ac:dyDescent="0.35">
      <c r="A969" s="82" t="str">
        <f t="shared" si="15"/>
        <v>LLC-91-Single Family Detached-C</v>
      </c>
      <c r="B969" s="99" t="s">
        <v>273</v>
      </c>
      <c r="C969" s="99" t="s">
        <v>90</v>
      </c>
      <c r="D969" s="82" t="str">
        <f>VLOOKUP(Processed_Data!C969,'Literature Lookup Tables'!$P$2:$Q$156,2,0)</f>
        <v>C</v>
      </c>
      <c r="E969" s="99" t="s">
        <v>3</v>
      </c>
      <c r="F969" s="99" t="s">
        <v>297</v>
      </c>
      <c r="G969" s="99" t="s">
        <v>295</v>
      </c>
      <c r="H969" s="99" t="s">
        <v>278</v>
      </c>
      <c r="I969" s="99">
        <v>1.4775039999999999</v>
      </c>
    </row>
    <row r="970" spans="1:9" x14ac:dyDescent="0.35">
      <c r="A970" s="82" t="str">
        <f t="shared" si="15"/>
        <v>LLC-21-Single Family Detached-C</v>
      </c>
      <c r="B970" s="99" t="s">
        <v>273</v>
      </c>
      <c r="C970" s="99" t="s">
        <v>90</v>
      </c>
      <c r="D970" s="82" t="str">
        <f>VLOOKUP(Processed_Data!C970,'Literature Lookup Tables'!$P$2:$Q$156,2,0)</f>
        <v>C</v>
      </c>
      <c r="E970" s="99" t="s">
        <v>3</v>
      </c>
      <c r="F970" s="99" t="s">
        <v>302</v>
      </c>
      <c r="G970" s="99" t="s">
        <v>285</v>
      </c>
      <c r="H970" s="99" t="s">
        <v>278</v>
      </c>
      <c r="I970" s="99">
        <v>1.6393530000000001</v>
      </c>
    </row>
    <row r="971" spans="1:9" x14ac:dyDescent="0.35">
      <c r="A971" s="82" t="str">
        <f t="shared" si="15"/>
        <v>LLC-19-Single Family Detached-C</v>
      </c>
      <c r="B971" s="99" t="s">
        <v>273</v>
      </c>
      <c r="C971" s="99" t="s">
        <v>90</v>
      </c>
      <c r="D971" s="82" t="str">
        <f>VLOOKUP(Processed_Data!C971,'Literature Lookup Tables'!$P$2:$Q$156,2,0)</f>
        <v>C</v>
      </c>
      <c r="E971" s="99" t="s">
        <v>3</v>
      </c>
      <c r="F971" s="99" t="s">
        <v>298</v>
      </c>
      <c r="G971" s="99" t="s">
        <v>281</v>
      </c>
      <c r="H971" s="99" t="s">
        <v>278</v>
      </c>
      <c r="I971" s="99">
        <v>3.8857659999999998</v>
      </c>
    </row>
    <row r="972" spans="1:9" x14ac:dyDescent="0.35">
      <c r="A972" s="82" t="str">
        <f t="shared" si="15"/>
        <v>LLC-1-Open Water-C</v>
      </c>
      <c r="B972" s="99" t="s">
        <v>273</v>
      </c>
      <c r="C972" s="99" t="s">
        <v>93</v>
      </c>
      <c r="D972" s="82" t="str">
        <f>VLOOKUP(Processed_Data!C972,'Literature Lookup Tables'!$P$2:$Q$156,2,0)</f>
        <v>C</v>
      </c>
      <c r="E972" s="99" t="s">
        <v>72</v>
      </c>
      <c r="F972" s="99" t="s">
        <v>281</v>
      </c>
      <c r="G972" s="99" t="s">
        <v>282</v>
      </c>
      <c r="H972" s="99" t="s">
        <v>278</v>
      </c>
      <c r="I972" s="99">
        <v>3.9756E-2</v>
      </c>
    </row>
    <row r="973" spans="1:9" x14ac:dyDescent="0.35">
      <c r="A973" s="82" t="str">
        <f t="shared" si="15"/>
        <v>LLC-1-Park, Recreational, or Preserve-C</v>
      </c>
      <c r="B973" s="99" t="s">
        <v>273</v>
      </c>
      <c r="C973" s="99" t="s">
        <v>93</v>
      </c>
      <c r="D973" s="82" t="str">
        <f>VLOOKUP(Processed_Data!C973,'Literature Lookup Tables'!$P$2:$Q$156,2,0)</f>
        <v>C</v>
      </c>
      <c r="E973" s="99" t="s">
        <v>2</v>
      </c>
      <c r="F973" s="99" t="s">
        <v>281</v>
      </c>
      <c r="G973" s="99" t="s">
        <v>282</v>
      </c>
      <c r="H973" s="99" t="s">
        <v>278</v>
      </c>
      <c r="I973" s="99">
        <v>1.213892</v>
      </c>
    </row>
    <row r="974" spans="1:9" x14ac:dyDescent="0.35">
      <c r="A974" s="82" t="str">
        <f t="shared" si="15"/>
        <v>LLC-29-Park, Recreational, or Preserve-C</v>
      </c>
      <c r="B974" s="99" t="s">
        <v>273</v>
      </c>
      <c r="C974" s="99" t="s">
        <v>93</v>
      </c>
      <c r="D974" s="82" t="str">
        <f>VLOOKUP(Processed_Data!C974,'Literature Lookup Tables'!$P$2:$Q$156,2,0)</f>
        <v>C</v>
      </c>
      <c r="E974" s="99" t="s">
        <v>2</v>
      </c>
      <c r="F974" s="99" t="s">
        <v>289</v>
      </c>
      <c r="G974" s="99" t="s">
        <v>281</v>
      </c>
      <c r="H974" s="99" t="s">
        <v>278</v>
      </c>
      <c r="I974" s="99">
        <v>5.3697000000000002E-2</v>
      </c>
    </row>
    <row r="975" spans="1:9" x14ac:dyDescent="0.35">
      <c r="A975" s="82" t="str">
        <f t="shared" si="15"/>
        <v>LLC-1-Single Family Detached-C</v>
      </c>
      <c r="B975" s="99" t="s">
        <v>273</v>
      </c>
      <c r="C975" s="99" t="s">
        <v>93</v>
      </c>
      <c r="D975" s="82" t="str">
        <f>VLOOKUP(Processed_Data!C975,'Literature Lookup Tables'!$P$2:$Q$156,2,0)</f>
        <v>C</v>
      </c>
      <c r="E975" s="99" t="s">
        <v>3</v>
      </c>
      <c r="F975" s="99" t="s">
        <v>281</v>
      </c>
      <c r="G975" s="99" t="s">
        <v>282</v>
      </c>
      <c r="H975" s="99" t="s">
        <v>278</v>
      </c>
      <c r="I975" s="99">
        <v>0.63374399999999997</v>
      </c>
    </row>
    <row r="976" spans="1:9" x14ac:dyDescent="0.35">
      <c r="A976" s="82" t="str">
        <f t="shared" si="15"/>
        <v>LLC-29-Single Family Detached-C</v>
      </c>
      <c r="B976" s="99" t="s">
        <v>273</v>
      </c>
      <c r="C976" s="99" t="s">
        <v>93</v>
      </c>
      <c r="D976" s="82" t="str">
        <f>VLOOKUP(Processed_Data!C976,'Literature Lookup Tables'!$P$2:$Q$156,2,0)</f>
        <v>C</v>
      </c>
      <c r="E976" s="99" t="s">
        <v>3</v>
      </c>
      <c r="F976" s="99" t="s">
        <v>289</v>
      </c>
      <c r="G976" s="99" t="s">
        <v>281</v>
      </c>
      <c r="H976" s="99" t="s">
        <v>278</v>
      </c>
      <c r="I976" s="99">
        <v>2.7608060000000001</v>
      </c>
    </row>
    <row r="977" spans="1:9" x14ac:dyDescent="0.35">
      <c r="A977" s="82" t="str">
        <f t="shared" si="15"/>
        <v>LLC-29-Undeveloped-C</v>
      </c>
      <c r="B977" s="99" t="s">
        <v>273</v>
      </c>
      <c r="C977" s="99" t="s">
        <v>93</v>
      </c>
      <c r="D977" s="82" t="str">
        <f>VLOOKUP(Processed_Data!C977,'Literature Lookup Tables'!$P$2:$Q$156,2,0)</f>
        <v>C</v>
      </c>
      <c r="E977" s="99" t="s">
        <v>10</v>
      </c>
      <c r="F977" s="99" t="s">
        <v>289</v>
      </c>
      <c r="G977" s="99" t="s">
        <v>281</v>
      </c>
      <c r="H977" s="99" t="s">
        <v>278</v>
      </c>
      <c r="I977" s="99">
        <v>5.3201710000000002</v>
      </c>
    </row>
    <row r="978" spans="1:9" x14ac:dyDescent="0.35">
      <c r="A978" s="82" t="str">
        <f t="shared" si="15"/>
        <v>LLC-1-Park, Recreational, or Preserve-C</v>
      </c>
      <c r="B978" s="99" t="s">
        <v>273</v>
      </c>
      <c r="C978" s="99" t="s">
        <v>93</v>
      </c>
      <c r="D978" s="82" t="str">
        <f>VLOOKUP(Processed_Data!C978,'Literature Lookup Tables'!$P$2:$Q$156,2,0)</f>
        <v>C</v>
      </c>
      <c r="E978" s="99" t="s">
        <v>2</v>
      </c>
      <c r="F978" s="99" t="s">
        <v>281</v>
      </c>
      <c r="G978" s="99" t="s">
        <v>282</v>
      </c>
      <c r="H978" s="99" t="s">
        <v>278</v>
      </c>
      <c r="I978" s="99">
        <v>1.961816</v>
      </c>
    </row>
    <row r="979" spans="1:9" x14ac:dyDescent="0.35">
      <c r="A979" s="82" t="str">
        <f t="shared" si="15"/>
        <v>LLC-1-Single Family Detached-C</v>
      </c>
      <c r="B979" s="99" t="s">
        <v>273</v>
      </c>
      <c r="C979" s="99" t="s">
        <v>93</v>
      </c>
      <c r="D979" s="82" t="str">
        <f>VLOOKUP(Processed_Data!C979,'Literature Lookup Tables'!$P$2:$Q$156,2,0)</f>
        <v>C</v>
      </c>
      <c r="E979" s="99" t="s">
        <v>3</v>
      </c>
      <c r="F979" s="99" t="s">
        <v>281</v>
      </c>
      <c r="G979" s="99" t="s">
        <v>282</v>
      </c>
      <c r="H979" s="99" t="s">
        <v>278</v>
      </c>
      <c r="I979" s="99">
        <v>6.5462220000000002</v>
      </c>
    </row>
    <row r="980" spans="1:9" x14ac:dyDescent="0.35">
      <c r="A980" s="82" t="str">
        <f t="shared" si="15"/>
        <v>LLC-1-Undeveloped-C</v>
      </c>
      <c r="B980" s="99" t="s">
        <v>273</v>
      </c>
      <c r="C980" s="99" t="s">
        <v>93</v>
      </c>
      <c r="D980" s="82" t="str">
        <f>VLOOKUP(Processed_Data!C980,'Literature Lookup Tables'!$P$2:$Q$156,2,0)</f>
        <v>C</v>
      </c>
      <c r="E980" s="99" t="s">
        <v>10</v>
      </c>
      <c r="F980" s="99" t="s">
        <v>281</v>
      </c>
      <c r="G980" s="99" t="s">
        <v>282</v>
      </c>
      <c r="H980" s="99" t="s">
        <v>278</v>
      </c>
      <c r="I980" s="99">
        <v>1.2013560000000001</v>
      </c>
    </row>
    <row r="981" spans="1:9" x14ac:dyDescent="0.35">
      <c r="A981" s="82" t="str">
        <f t="shared" si="15"/>
        <v>LLC-1-Single Family Detached-C</v>
      </c>
      <c r="B981" s="99" t="s">
        <v>273</v>
      </c>
      <c r="C981" s="99" t="s">
        <v>93</v>
      </c>
      <c r="D981" s="82" t="str">
        <f>VLOOKUP(Processed_Data!C981,'Literature Lookup Tables'!$P$2:$Q$156,2,0)</f>
        <v>C</v>
      </c>
      <c r="E981" s="99" t="s">
        <v>3</v>
      </c>
      <c r="F981" s="99" t="s">
        <v>281</v>
      </c>
      <c r="G981" s="99" t="s">
        <v>282</v>
      </c>
      <c r="H981" s="99" t="s">
        <v>278</v>
      </c>
      <c r="I981" s="99">
        <v>2.193136</v>
      </c>
    </row>
    <row r="982" spans="1:9" x14ac:dyDescent="0.35">
      <c r="A982" s="82" t="str">
        <f t="shared" si="15"/>
        <v>LLC-1-Undeveloped-C</v>
      </c>
      <c r="B982" s="99" t="s">
        <v>273</v>
      </c>
      <c r="C982" s="99" t="s">
        <v>93</v>
      </c>
      <c r="D982" s="82" t="str">
        <f>VLOOKUP(Processed_Data!C982,'Literature Lookup Tables'!$P$2:$Q$156,2,0)</f>
        <v>C</v>
      </c>
      <c r="E982" s="99" t="s">
        <v>10</v>
      </c>
      <c r="F982" s="99" t="s">
        <v>281</v>
      </c>
      <c r="G982" s="99" t="s">
        <v>282</v>
      </c>
      <c r="H982" s="99" t="s">
        <v>278</v>
      </c>
      <c r="I982" s="99">
        <v>1.6744110000000001</v>
      </c>
    </row>
    <row r="983" spans="1:9" x14ac:dyDescent="0.35">
      <c r="A983" s="82" t="str">
        <f t="shared" si="15"/>
        <v>LLC-27-Institutional-C</v>
      </c>
      <c r="B983" s="99" t="s">
        <v>273</v>
      </c>
      <c r="C983" s="99" t="s">
        <v>93</v>
      </c>
      <c r="D983" s="82" t="str">
        <f>VLOOKUP(Processed_Data!C983,'Literature Lookup Tables'!$P$2:$Q$156,2,0)</f>
        <v>C</v>
      </c>
      <c r="E983" s="99" t="s">
        <v>71</v>
      </c>
      <c r="F983" s="99" t="s">
        <v>283</v>
      </c>
      <c r="G983" s="99" t="s">
        <v>269</v>
      </c>
      <c r="H983" s="99" t="s">
        <v>278</v>
      </c>
      <c r="I983" s="99">
        <v>2.1357729999999999</v>
      </c>
    </row>
    <row r="984" spans="1:9" x14ac:dyDescent="0.35">
      <c r="A984" s="82" t="str">
        <f t="shared" si="15"/>
        <v>LLC-27-Open Water-C</v>
      </c>
      <c r="B984" s="99" t="s">
        <v>273</v>
      </c>
      <c r="C984" s="99" t="s">
        <v>93</v>
      </c>
      <c r="D984" s="82" t="str">
        <f>VLOOKUP(Processed_Data!C984,'Literature Lookup Tables'!$P$2:$Q$156,2,0)</f>
        <v>C</v>
      </c>
      <c r="E984" s="99" t="s">
        <v>72</v>
      </c>
      <c r="F984" s="99" t="s">
        <v>283</v>
      </c>
      <c r="G984" s="99" t="s">
        <v>269</v>
      </c>
      <c r="H984" s="99" t="s">
        <v>278</v>
      </c>
      <c r="I984" s="99">
        <v>2.2899949999999998</v>
      </c>
    </row>
    <row r="985" spans="1:9" x14ac:dyDescent="0.35">
      <c r="A985" s="82" t="str">
        <f t="shared" si="15"/>
        <v>LLC-27-Park, Recreational, or Preserve-C</v>
      </c>
      <c r="B985" s="99" t="s">
        <v>273</v>
      </c>
      <c r="C985" s="99" t="s">
        <v>93</v>
      </c>
      <c r="D985" s="82" t="str">
        <f>VLOOKUP(Processed_Data!C985,'Literature Lookup Tables'!$P$2:$Q$156,2,0)</f>
        <v>C</v>
      </c>
      <c r="E985" s="99" t="s">
        <v>2</v>
      </c>
      <c r="F985" s="99" t="s">
        <v>283</v>
      </c>
      <c r="G985" s="99" t="s">
        <v>269</v>
      </c>
      <c r="H985" s="99" t="s">
        <v>278</v>
      </c>
      <c r="I985" s="99">
        <v>13.184186</v>
      </c>
    </row>
    <row r="986" spans="1:9" x14ac:dyDescent="0.35">
      <c r="A986" s="82" t="str">
        <f t="shared" si="15"/>
        <v>LLC-1-Park, Recreational, or Preserve-C</v>
      </c>
      <c r="B986" s="99" t="s">
        <v>273</v>
      </c>
      <c r="C986" s="99" t="s">
        <v>93</v>
      </c>
      <c r="D986" s="82" t="str">
        <f>VLOOKUP(Processed_Data!C986,'Literature Lookup Tables'!$P$2:$Q$156,2,0)</f>
        <v>C</v>
      </c>
      <c r="E986" s="99" t="s">
        <v>2</v>
      </c>
      <c r="F986" s="99" t="s">
        <v>281</v>
      </c>
      <c r="G986" s="99" t="s">
        <v>282</v>
      </c>
      <c r="H986" s="99" t="s">
        <v>278</v>
      </c>
      <c r="I986" s="99">
        <v>0.79156300000000002</v>
      </c>
    </row>
    <row r="987" spans="1:9" x14ac:dyDescent="0.35">
      <c r="A987" s="82" t="str">
        <f t="shared" si="15"/>
        <v>LLC-28-Park, Recreational, or Preserve-C</v>
      </c>
      <c r="B987" s="99" t="s">
        <v>273</v>
      </c>
      <c r="C987" s="99" t="s">
        <v>93</v>
      </c>
      <c r="D987" s="82" t="str">
        <f>VLOOKUP(Processed_Data!C987,'Literature Lookup Tables'!$P$2:$Q$156,2,0)</f>
        <v>C</v>
      </c>
      <c r="E987" s="99" t="s">
        <v>2</v>
      </c>
      <c r="F987" s="99" t="s">
        <v>307</v>
      </c>
      <c r="G987" s="99" t="s">
        <v>281</v>
      </c>
      <c r="H987" s="99" t="s">
        <v>278</v>
      </c>
      <c r="I987" s="99">
        <v>2.6692520000000002</v>
      </c>
    </row>
    <row r="988" spans="1:9" x14ac:dyDescent="0.35">
      <c r="A988" s="82" t="str">
        <f t="shared" si="15"/>
        <v>LLC-25-Single Family Detached-C</v>
      </c>
      <c r="B988" s="99" t="s">
        <v>273</v>
      </c>
      <c r="C988" s="99" t="s">
        <v>93</v>
      </c>
      <c r="D988" s="82" t="str">
        <f>VLOOKUP(Processed_Data!C988,'Literature Lookup Tables'!$P$2:$Q$156,2,0)</f>
        <v>C</v>
      </c>
      <c r="E988" s="99" t="s">
        <v>3</v>
      </c>
      <c r="F988" s="99" t="s">
        <v>286</v>
      </c>
      <c r="G988" s="99" t="s">
        <v>281</v>
      </c>
      <c r="H988" s="99" t="s">
        <v>278</v>
      </c>
      <c r="I988" s="99">
        <v>2.8007590000000002</v>
      </c>
    </row>
    <row r="989" spans="1:9" x14ac:dyDescent="0.35">
      <c r="A989" s="82" t="str">
        <f t="shared" si="15"/>
        <v>LLC-27-Single Family Detached-C</v>
      </c>
      <c r="B989" s="99" t="s">
        <v>273</v>
      </c>
      <c r="C989" s="99" t="s">
        <v>93</v>
      </c>
      <c r="D989" s="82" t="str">
        <f>VLOOKUP(Processed_Data!C989,'Literature Lookup Tables'!$P$2:$Q$156,2,0)</f>
        <v>C</v>
      </c>
      <c r="E989" s="99" t="s">
        <v>3</v>
      </c>
      <c r="F989" s="99" t="s">
        <v>283</v>
      </c>
      <c r="G989" s="99" t="s">
        <v>269</v>
      </c>
      <c r="H989" s="99" t="s">
        <v>278</v>
      </c>
      <c r="I989" s="99">
        <v>38.802365999999999</v>
      </c>
    </row>
    <row r="990" spans="1:9" x14ac:dyDescent="0.35">
      <c r="A990" s="82" t="str">
        <f t="shared" si="15"/>
        <v>LLC-1-Single Family Detached-C</v>
      </c>
      <c r="B990" s="99" t="s">
        <v>273</v>
      </c>
      <c r="C990" s="99" t="s">
        <v>93</v>
      </c>
      <c r="D990" s="82" t="str">
        <f>VLOOKUP(Processed_Data!C990,'Literature Lookup Tables'!$P$2:$Q$156,2,0)</f>
        <v>C</v>
      </c>
      <c r="E990" s="99" t="s">
        <v>3</v>
      </c>
      <c r="F990" s="99" t="s">
        <v>281</v>
      </c>
      <c r="G990" s="99" t="s">
        <v>282</v>
      </c>
      <c r="H990" s="99" t="s">
        <v>278</v>
      </c>
      <c r="I990" s="99">
        <v>3.7452109999999998</v>
      </c>
    </row>
    <row r="991" spans="1:9" x14ac:dyDescent="0.35">
      <c r="A991" s="82" t="str">
        <f t="shared" si="15"/>
        <v>LLC-25-Undeveloped-C</v>
      </c>
      <c r="B991" s="99" t="s">
        <v>273</v>
      </c>
      <c r="C991" s="99" t="s">
        <v>93</v>
      </c>
      <c r="D991" s="82" t="str">
        <f>VLOOKUP(Processed_Data!C991,'Literature Lookup Tables'!$P$2:$Q$156,2,0)</f>
        <v>C</v>
      </c>
      <c r="E991" s="99" t="s">
        <v>10</v>
      </c>
      <c r="F991" s="99" t="s">
        <v>286</v>
      </c>
      <c r="G991" s="99" t="s">
        <v>281</v>
      </c>
      <c r="H991" s="99" t="s">
        <v>278</v>
      </c>
      <c r="I991" s="99">
        <v>0.38243700000000003</v>
      </c>
    </row>
    <row r="992" spans="1:9" x14ac:dyDescent="0.35">
      <c r="A992" s="82" t="str">
        <f t="shared" si="15"/>
        <v>LLC-27-Undeveloped-C</v>
      </c>
      <c r="B992" s="99" t="s">
        <v>273</v>
      </c>
      <c r="C992" s="99" t="s">
        <v>93</v>
      </c>
      <c r="D992" s="82" t="str">
        <f>VLOOKUP(Processed_Data!C992,'Literature Lookup Tables'!$P$2:$Q$156,2,0)</f>
        <v>C</v>
      </c>
      <c r="E992" s="99" t="s">
        <v>10</v>
      </c>
      <c r="F992" s="99" t="s">
        <v>283</v>
      </c>
      <c r="G992" s="99" t="s">
        <v>269</v>
      </c>
      <c r="H992" s="99" t="s">
        <v>278</v>
      </c>
      <c r="I992" s="99">
        <v>6.6019490000000003</v>
      </c>
    </row>
    <row r="993" spans="1:9" x14ac:dyDescent="0.35">
      <c r="A993" s="82" t="str">
        <f t="shared" si="15"/>
        <v>LLC-1-Undeveloped-C</v>
      </c>
      <c r="B993" s="99" t="s">
        <v>273</v>
      </c>
      <c r="C993" s="99" t="s">
        <v>93</v>
      </c>
      <c r="D993" s="82" t="str">
        <f>VLOOKUP(Processed_Data!C993,'Literature Lookup Tables'!$P$2:$Q$156,2,0)</f>
        <v>C</v>
      </c>
      <c r="E993" s="99" t="s">
        <v>10</v>
      </c>
      <c r="F993" s="99" t="s">
        <v>281</v>
      </c>
      <c r="G993" s="99" t="s">
        <v>282</v>
      </c>
      <c r="H993" s="99" t="s">
        <v>278</v>
      </c>
      <c r="I993" s="99">
        <v>8.3011280000000003</v>
      </c>
    </row>
    <row r="994" spans="1:9" x14ac:dyDescent="0.35">
      <c r="A994" s="82" t="str">
        <f t="shared" si="15"/>
        <v>LLC-28-Undeveloped-C</v>
      </c>
      <c r="B994" s="99" t="s">
        <v>273</v>
      </c>
      <c r="C994" s="99" t="s">
        <v>93</v>
      </c>
      <c r="D994" s="82" t="str">
        <f>VLOOKUP(Processed_Data!C994,'Literature Lookup Tables'!$P$2:$Q$156,2,0)</f>
        <v>C</v>
      </c>
      <c r="E994" s="99" t="s">
        <v>10</v>
      </c>
      <c r="F994" s="99" t="s">
        <v>307</v>
      </c>
      <c r="G994" s="99" t="s">
        <v>281</v>
      </c>
      <c r="H994" s="99" t="s">
        <v>278</v>
      </c>
      <c r="I994" s="99">
        <v>1.4802</v>
      </c>
    </row>
    <row r="995" spans="1:9" x14ac:dyDescent="0.35">
      <c r="A995" s="82" t="str">
        <f t="shared" si="15"/>
        <v>LLC-20-Golf Course-C</v>
      </c>
      <c r="B995" s="99" t="s">
        <v>273</v>
      </c>
      <c r="C995" s="99" t="s">
        <v>93</v>
      </c>
      <c r="D995" s="82" t="str">
        <f>VLOOKUP(Processed_Data!C995,'Literature Lookup Tables'!$P$2:$Q$156,2,0)</f>
        <v>C</v>
      </c>
      <c r="E995" s="99" t="s">
        <v>13</v>
      </c>
      <c r="F995" s="99" t="s">
        <v>285</v>
      </c>
      <c r="G995" s="99" t="s">
        <v>281</v>
      </c>
      <c r="H995" s="99" t="s">
        <v>278</v>
      </c>
      <c r="I995" s="99">
        <v>4.1574739999999997</v>
      </c>
    </row>
    <row r="996" spans="1:9" x14ac:dyDescent="0.35">
      <c r="A996" s="82" t="str">
        <f t="shared" si="15"/>
        <v>LLC-1-Golf Course-C</v>
      </c>
      <c r="B996" s="99" t="s">
        <v>273</v>
      </c>
      <c r="C996" s="99" t="s">
        <v>93</v>
      </c>
      <c r="D996" s="82" t="str">
        <f>VLOOKUP(Processed_Data!C996,'Literature Lookup Tables'!$P$2:$Q$156,2,0)</f>
        <v>C</v>
      </c>
      <c r="E996" s="99" t="s">
        <v>13</v>
      </c>
      <c r="F996" s="99" t="s">
        <v>281</v>
      </c>
      <c r="G996" s="99" t="s">
        <v>282</v>
      </c>
      <c r="H996" s="99" t="s">
        <v>278</v>
      </c>
      <c r="I996" s="99">
        <v>0.13380400000000001</v>
      </c>
    </row>
    <row r="997" spans="1:9" x14ac:dyDescent="0.35">
      <c r="A997" s="82" t="str">
        <f t="shared" si="15"/>
        <v>LLC-1-Single Family Detached-C</v>
      </c>
      <c r="B997" s="99" t="s">
        <v>273</v>
      </c>
      <c r="C997" s="99" t="s">
        <v>93</v>
      </c>
      <c r="D997" s="82" t="str">
        <f>VLOOKUP(Processed_Data!C997,'Literature Lookup Tables'!$P$2:$Q$156,2,0)</f>
        <v>C</v>
      </c>
      <c r="E997" s="99" t="s">
        <v>3</v>
      </c>
      <c r="F997" s="99" t="s">
        <v>281</v>
      </c>
      <c r="G997" s="99" t="s">
        <v>282</v>
      </c>
      <c r="H997" s="99" t="s">
        <v>278</v>
      </c>
      <c r="I997" s="99">
        <v>12.548598999999999</v>
      </c>
    </row>
    <row r="998" spans="1:9" x14ac:dyDescent="0.35">
      <c r="A998" s="82" t="str">
        <f t="shared" si="15"/>
        <v>LLC-1-Undeveloped-C</v>
      </c>
      <c r="B998" s="99" t="s">
        <v>273</v>
      </c>
      <c r="C998" s="99" t="s">
        <v>93</v>
      </c>
      <c r="D998" s="82" t="str">
        <f>VLOOKUP(Processed_Data!C998,'Literature Lookup Tables'!$P$2:$Q$156,2,0)</f>
        <v>C</v>
      </c>
      <c r="E998" s="99" t="s">
        <v>10</v>
      </c>
      <c r="F998" s="99" t="s">
        <v>281</v>
      </c>
      <c r="G998" s="99" t="s">
        <v>282</v>
      </c>
      <c r="H998" s="99" t="s">
        <v>278</v>
      </c>
      <c r="I998" s="99">
        <v>1.8028729999999999</v>
      </c>
    </row>
    <row r="999" spans="1:9" x14ac:dyDescent="0.35">
      <c r="A999" s="82" t="str">
        <f t="shared" si="15"/>
        <v>LLC-1-Single Family Detached-C</v>
      </c>
      <c r="B999" s="99" t="s">
        <v>273</v>
      </c>
      <c r="C999" s="99" t="s">
        <v>90</v>
      </c>
      <c r="D999" s="82" t="str">
        <f>VLOOKUP(Processed_Data!C999,'Literature Lookup Tables'!$P$2:$Q$156,2,0)</f>
        <v>C</v>
      </c>
      <c r="E999" s="99" t="s">
        <v>3</v>
      </c>
      <c r="F999" s="99" t="s">
        <v>281</v>
      </c>
      <c r="G999" s="99" t="s">
        <v>282</v>
      </c>
      <c r="H999" s="99" t="s">
        <v>278</v>
      </c>
      <c r="I999" s="99">
        <v>5.6331329999999999</v>
      </c>
    </row>
    <row r="1000" spans="1:9" x14ac:dyDescent="0.35">
      <c r="A1000" s="82" t="str">
        <f t="shared" si="15"/>
        <v>LLC-1-Undeveloped-C</v>
      </c>
      <c r="B1000" s="99" t="s">
        <v>273</v>
      </c>
      <c r="C1000" s="99" t="s">
        <v>90</v>
      </c>
      <c r="D1000" s="82" t="str">
        <f>VLOOKUP(Processed_Data!C1000,'Literature Lookup Tables'!$P$2:$Q$156,2,0)</f>
        <v>C</v>
      </c>
      <c r="E1000" s="99" t="s">
        <v>10</v>
      </c>
      <c r="F1000" s="99" t="s">
        <v>281</v>
      </c>
      <c r="G1000" s="99" t="s">
        <v>282</v>
      </c>
      <c r="H1000" s="99" t="s">
        <v>278</v>
      </c>
      <c r="I1000" s="99">
        <v>1.5240999999999999E-2</v>
      </c>
    </row>
    <row r="1001" spans="1:9" x14ac:dyDescent="0.35">
      <c r="A1001" s="82" t="str">
        <f t="shared" si="15"/>
        <v>LLC-31-Single Family Detached-C</v>
      </c>
      <c r="B1001" s="99" t="s">
        <v>273</v>
      </c>
      <c r="C1001" s="99" t="s">
        <v>90</v>
      </c>
      <c r="D1001" s="82" t="str">
        <f>VLOOKUP(Processed_Data!C1001,'Literature Lookup Tables'!$P$2:$Q$156,2,0)</f>
        <v>C</v>
      </c>
      <c r="E1001" s="99" t="s">
        <v>3</v>
      </c>
      <c r="F1001" s="99" t="s">
        <v>300</v>
      </c>
      <c r="G1001" s="99" t="s">
        <v>288</v>
      </c>
      <c r="H1001" s="99" t="s">
        <v>278</v>
      </c>
      <c r="I1001" s="99">
        <v>0.117342</v>
      </c>
    </row>
    <row r="1002" spans="1:9" x14ac:dyDescent="0.35">
      <c r="A1002" s="82" t="str">
        <f t="shared" si="15"/>
        <v>LLC-30-Single Family Detached-C</v>
      </c>
      <c r="B1002" s="99" t="s">
        <v>273</v>
      </c>
      <c r="C1002" s="99" t="s">
        <v>90</v>
      </c>
      <c r="D1002" s="82" t="str">
        <f>VLOOKUP(Processed_Data!C1002,'Literature Lookup Tables'!$P$2:$Q$156,2,0)</f>
        <v>C</v>
      </c>
      <c r="E1002" s="99" t="s">
        <v>3</v>
      </c>
      <c r="F1002" s="99" t="s">
        <v>288</v>
      </c>
      <c r="G1002" s="99" t="s">
        <v>289</v>
      </c>
      <c r="H1002" s="99" t="s">
        <v>278</v>
      </c>
      <c r="I1002" s="99">
        <v>2.0526879999999998</v>
      </c>
    </row>
    <row r="1003" spans="1:9" x14ac:dyDescent="0.35">
      <c r="A1003" s="82" t="str">
        <f t="shared" si="15"/>
        <v>LLC-18-Park, Recreational, or Preserve-C</v>
      </c>
      <c r="B1003" s="99" t="s">
        <v>273</v>
      </c>
      <c r="C1003" s="99" t="s">
        <v>90</v>
      </c>
      <c r="D1003" s="82" t="str">
        <f>VLOOKUP(Processed_Data!C1003,'Literature Lookup Tables'!$P$2:$Q$156,2,0)</f>
        <v>C</v>
      </c>
      <c r="E1003" s="99" t="s">
        <v>2</v>
      </c>
      <c r="F1003" s="99" t="s">
        <v>268</v>
      </c>
      <c r="G1003" s="99" t="s">
        <v>284</v>
      </c>
      <c r="H1003" s="99" t="s">
        <v>278</v>
      </c>
      <c r="I1003" s="99">
        <v>0.272034</v>
      </c>
    </row>
    <row r="1004" spans="1:9" x14ac:dyDescent="0.35">
      <c r="A1004" s="82" t="str">
        <f t="shared" si="15"/>
        <v>LLC-18-Undeveloped-C</v>
      </c>
      <c r="B1004" s="99" t="s">
        <v>273</v>
      </c>
      <c r="C1004" s="99" t="s">
        <v>90</v>
      </c>
      <c r="D1004" s="82" t="str">
        <f>VLOOKUP(Processed_Data!C1004,'Literature Lookup Tables'!$P$2:$Q$156,2,0)</f>
        <v>C</v>
      </c>
      <c r="E1004" s="99" t="s">
        <v>10</v>
      </c>
      <c r="F1004" s="99" t="s">
        <v>268</v>
      </c>
      <c r="G1004" s="99" t="s">
        <v>284</v>
      </c>
      <c r="H1004" s="99" t="s">
        <v>278</v>
      </c>
      <c r="I1004" s="99">
        <v>0.74175400000000002</v>
      </c>
    </row>
    <row r="1005" spans="1:9" x14ac:dyDescent="0.35">
      <c r="A1005" s="82" t="str">
        <f t="shared" si="15"/>
        <v>LLC-26-Agricultural-C/D</v>
      </c>
      <c r="B1005" s="99" t="s">
        <v>273</v>
      </c>
      <c r="C1005" s="99" t="s">
        <v>95</v>
      </c>
      <c r="D1005" s="82" t="str">
        <f>VLOOKUP(Processed_Data!C1005,'Literature Lookup Tables'!$P$2:$Q$156,2,0)</f>
        <v>C/D</v>
      </c>
      <c r="E1005" s="99" t="s">
        <v>15</v>
      </c>
      <c r="F1005" s="99" t="s">
        <v>303</v>
      </c>
      <c r="G1005" s="99" t="s">
        <v>286</v>
      </c>
      <c r="H1005" s="99" t="s">
        <v>278</v>
      </c>
      <c r="I1005" s="99">
        <v>8.3610000000000004E-3</v>
      </c>
    </row>
    <row r="1006" spans="1:9" x14ac:dyDescent="0.35">
      <c r="A1006" s="82" t="str">
        <f t="shared" si="15"/>
        <v>LLC-26-Single Family Detached-C/D</v>
      </c>
      <c r="B1006" s="99" t="s">
        <v>273</v>
      </c>
      <c r="C1006" s="99" t="s">
        <v>95</v>
      </c>
      <c r="D1006" s="82" t="str">
        <f>VLOOKUP(Processed_Data!C1006,'Literature Lookup Tables'!$P$2:$Q$156,2,0)</f>
        <v>C/D</v>
      </c>
      <c r="E1006" s="99" t="s">
        <v>3</v>
      </c>
      <c r="F1006" s="99" t="s">
        <v>303</v>
      </c>
      <c r="G1006" s="99" t="s">
        <v>286</v>
      </c>
      <c r="H1006" s="99" t="s">
        <v>278</v>
      </c>
      <c r="I1006" s="99">
        <v>4.9216999999999997E-2</v>
      </c>
    </row>
    <row r="1007" spans="1:9" x14ac:dyDescent="0.35">
      <c r="A1007" s="82" t="str">
        <f t="shared" si="15"/>
        <v>LLC-26-Undeveloped-C/D</v>
      </c>
      <c r="B1007" s="99" t="s">
        <v>273</v>
      </c>
      <c r="C1007" s="99" t="s">
        <v>95</v>
      </c>
      <c r="D1007" s="82" t="str">
        <f>VLOOKUP(Processed_Data!C1007,'Literature Lookup Tables'!$P$2:$Q$156,2,0)</f>
        <v>C/D</v>
      </c>
      <c r="E1007" s="99" t="s">
        <v>10</v>
      </c>
      <c r="F1007" s="99" t="s">
        <v>303</v>
      </c>
      <c r="G1007" s="99" t="s">
        <v>286</v>
      </c>
      <c r="H1007" s="99" t="s">
        <v>278</v>
      </c>
      <c r="I1007" s="99">
        <v>1.7442040000000001</v>
      </c>
    </row>
    <row r="1008" spans="1:9" x14ac:dyDescent="0.35">
      <c r="A1008" s="82" t="str">
        <f t="shared" si="15"/>
        <v>LLC-26-Agricultural-C/D</v>
      </c>
      <c r="B1008" s="99" t="s">
        <v>273</v>
      </c>
      <c r="C1008" s="99" t="s">
        <v>95</v>
      </c>
      <c r="D1008" s="82" t="str">
        <f>VLOOKUP(Processed_Data!C1008,'Literature Lookup Tables'!$P$2:$Q$156,2,0)</f>
        <v>C/D</v>
      </c>
      <c r="E1008" s="99" t="s">
        <v>15</v>
      </c>
      <c r="F1008" s="99" t="s">
        <v>303</v>
      </c>
      <c r="G1008" s="99" t="s">
        <v>286</v>
      </c>
      <c r="H1008" s="99" t="s">
        <v>278</v>
      </c>
      <c r="I1008" s="99">
        <v>0.736738</v>
      </c>
    </row>
    <row r="1009" spans="1:9" x14ac:dyDescent="0.35">
      <c r="A1009" s="82" t="str">
        <f t="shared" si="15"/>
        <v>LLC-26-Single Family Detached-C/D</v>
      </c>
      <c r="B1009" s="99" t="s">
        <v>273</v>
      </c>
      <c r="C1009" s="99" t="s">
        <v>95</v>
      </c>
      <c r="D1009" s="82" t="str">
        <f>VLOOKUP(Processed_Data!C1009,'Literature Lookup Tables'!$P$2:$Q$156,2,0)</f>
        <v>C/D</v>
      </c>
      <c r="E1009" s="99" t="s">
        <v>3</v>
      </c>
      <c r="F1009" s="99" t="s">
        <v>303</v>
      </c>
      <c r="G1009" s="99" t="s">
        <v>286</v>
      </c>
      <c r="H1009" s="99" t="s">
        <v>278</v>
      </c>
      <c r="I1009" s="99">
        <v>0.47116000000000002</v>
      </c>
    </row>
    <row r="1010" spans="1:9" x14ac:dyDescent="0.35">
      <c r="A1010" s="82" t="str">
        <f t="shared" si="15"/>
        <v>LLC-26-Undeveloped-C/D</v>
      </c>
      <c r="B1010" s="99" t="s">
        <v>273</v>
      </c>
      <c r="C1010" s="99" t="s">
        <v>95</v>
      </c>
      <c r="D1010" s="82" t="str">
        <f>VLOOKUP(Processed_Data!C1010,'Literature Lookup Tables'!$P$2:$Q$156,2,0)</f>
        <v>C/D</v>
      </c>
      <c r="E1010" s="99" t="s">
        <v>10</v>
      </c>
      <c r="F1010" s="99" t="s">
        <v>303</v>
      </c>
      <c r="G1010" s="99" t="s">
        <v>286</v>
      </c>
      <c r="H1010" s="99" t="s">
        <v>278</v>
      </c>
      <c r="I1010" s="99">
        <v>0.46642299999999998</v>
      </c>
    </row>
    <row r="1011" spans="1:9" x14ac:dyDescent="0.35">
      <c r="A1011" s="82" t="str">
        <f t="shared" si="15"/>
        <v>LLC-1-Single Family Detached-B</v>
      </c>
      <c r="B1011" s="99" t="s">
        <v>273</v>
      </c>
      <c r="C1011" s="99" t="s">
        <v>96</v>
      </c>
      <c r="D1011" s="82" t="str">
        <f>VLOOKUP(Processed_Data!C1011,'Literature Lookup Tables'!$P$2:$Q$156,2,0)</f>
        <v>B</v>
      </c>
      <c r="E1011" s="99" t="s">
        <v>3</v>
      </c>
      <c r="F1011" s="99" t="s">
        <v>281</v>
      </c>
      <c r="G1011" s="99" t="s">
        <v>282</v>
      </c>
      <c r="H1011" s="99" t="s">
        <v>278</v>
      </c>
      <c r="I1011" s="99">
        <v>4.3367899999999997</v>
      </c>
    </row>
    <row r="1012" spans="1:9" x14ac:dyDescent="0.35">
      <c r="A1012" s="82" t="str">
        <f t="shared" si="15"/>
        <v>LLC-1-Undeveloped-B</v>
      </c>
      <c r="B1012" s="99" t="s">
        <v>273</v>
      </c>
      <c r="C1012" s="99" t="s">
        <v>96</v>
      </c>
      <c r="D1012" s="82" t="str">
        <f>VLOOKUP(Processed_Data!C1012,'Literature Lookup Tables'!$P$2:$Q$156,2,0)</f>
        <v>B</v>
      </c>
      <c r="E1012" s="99" t="s">
        <v>10</v>
      </c>
      <c r="F1012" s="99" t="s">
        <v>281</v>
      </c>
      <c r="G1012" s="99" t="s">
        <v>282</v>
      </c>
      <c r="H1012" s="99" t="s">
        <v>278</v>
      </c>
      <c r="I1012" s="99">
        <v>2.5816409999999999</v>
      </c>
    </row>
    <row r="1013" spans="1:9" x14ac:dyDescent="0.35">
      <c r="A1013" s="82" t="str">
        <f t="shared" si="15"/>
        <v>LLC-20-Golf Course-C</v>
      </c>
      <c r="B1013" s="99" t="s">
        <v>273</v>
      </c>
      <c r="C1013" s="99" t="s">
        <v>94</v>
      </c>
      <c r="D1013" s="82" t="str">
        <f>VLOOKUP(Processed_Data!C1013,'Literature Lookup Tables'!$P$2:$Q$156,2,0)</f>
        <v>C</v>
      </c>
      <c r="E1013" s="99" t="s">
        <v>13</v>
      </c>
      <c r="F1013" s="99" t="s">
        <v>285</v>
      </c>
      <c r="G1013" s="99" t="s">
        <v>281</v>
      </c>
      <c r="H1013" s="99" t="s">
        <v>278</v>
      </c>
      <c r="I1013" s="99">
        <v>2.5463179999999999</v>
      </c>
    </row>
    <row r="1014" spans="1:9" x14ac:dyDescent="0.35">
      <c r="A1014" s="82" t="str">
        <f t="shared" si="15"/>
        <v>LLC-1-Golf Course-C</v>
      </c>
      <c r="B1014" s="99" t="s">
        <v>273</v>
      </c>
      <c r="C1014" s="99" t="s">
        <v>94</v>
      </c>
      <c r="D1014" s="82" t="str">
        <f>VLOOKUP(Processed_Data!C1014,'Literature Lookup Tables'!$P$2:$Q$156,2,0)</f>
        <v>C</v>
      </c>
      <c r="E1014" s="99" t="s">
        <v>13</v>
      </c>
      <c r="F1014" s="99" t="s">
        <v>281</v>
      </c>
      <c r="G1014" s="99" t="s">
        <v>282</v>
      </c>
      <c r="H1014" s="99" t="s">
        <v>278</v>
      </c>
      <c r="I1014" s="99">
        <v>1.5553049999999999</v>
      </c>
    </row>
    <row r="1015" spans="1:9" x14ac:dyDescent="0.35">
      <c r="A1015" s="82" t="str">
        <f t="shared" si="15"/>
        <v>LLC-10-Single Family Detached-B</v>
      </c>
      <c r="B1015" s="99" t="s">
        <v>273</v>
      </c>
      <c r="C1015" s="99" t="s">
        <v>96</v>
      </c>
      <c r="D1015" s="82" t="str">
        <f>VLOOKUP(Processed_Data!C1015,'Literature Lookup Tables'!$P$2:$Q$156,2,0)</f>
        <v>B</v>
      </c>
      <c r="E1015" s="99" t="s">
        <v>3</v>
      </c>
      <c r="F1015" s="99" t="s">
        <v>287</v>
      </c>
      <c r="G1015" s="99" t="s">
        <v>281</v>
      </c>
      <c r="H1015" s="99" t="s">
        <v>278</v>
      </c>
      <c r="I1015" s="99">
        <v>2.6752570000000002</v>
      </c>
    </row>
    <row r="1016" spans="1:9" x14ac:dyDescent="0.35">
      <c r="A1016" s="82" t="str">
        <f t="shared" si="15"/>
        <v>LLC-18-Park, Recreational, or Preserve-B</v>
      </c>
      <c r="B1016" s="99" t="s">
        <v>273</v>
      </c>
      <c r="C1016" s="99" t="s">
        <v>96</v>
      </c>
      <c r="D1016" s="82" t="str">
        <f>VLOOKUP(Processed_Data!C1016,'Literature Lookup Tables'!$P$2:$Q$156,2,0)</f>
        <v>B</v>
      </c>
      <c r="E1016" s="99" t="s">
        <v>2</v>
      </c>
      <c r="F1016" s="99" t="s">
        <v>268</v>
      </c>
      <c r="G1016" s="99" t="s">
        <v>284</v>
      </c>
      <c r="H1016" s="99" t="s">
        <v>278</v>
      </c>
      <c r="I1016" s="99">
        <v>0.41506500000000002</v>
      </c>
    </row>
    <row r="1017" spans="1:9" x14ac:dyDescent="0.35">
      <c r="A1017" s="82" t="str">
        <f t="shared" si="15"/>
        <v>LLC-10-Undeveloped-C/D</v>
      </c>
      <c r="B1017" s="99" t="s">
        <v>273</v>
      </c>
      <c r="C1017" s="99" t="s">
        <v>98</v>
      </c>
      <c r="D1017" s="82" t="str">
        <f>VLOOKUP(Processed_Data!C1017,'Literature Lookup Tables'!$P$2:$Q$156,2,0)</f>
        <v>C/D</v>
      </c>
      <c r="E1017" s="99" t="s">
        <v>10</v>
      </c>
      <c r="F1017" s="99" t="s">
        <v>287</v>
      </c>
      <c r="G1017" s="99" t="s">
        <v>281</v>
      </c>
      <c r="H1017" s="99" t="s">
        <v>278</v>
      </c>
      <c r="I1017" s="99">
        <v>0.49595899999999998</v>
      </c>
    </row>
    <row r="1018" spans="1:9" x14ac:dyDescent="0.35">
      <c r="A1018" s="82" t="str">
        <f t="shared" si="15"/>
        <v>LLC-10-Agricultural-C/D</v>
      </c>
      <c r="B1018" s="99" t="s">
        <v>273</v>
      </c>
      <c r="C1018" s="99" t="s">
        <v>98</v>
      </c>
      <c r="D1018" s="82" t="str">
        <f>VLOOKUP(Processed_Data!C1018,'Literature Lookup Tables'!$P$2:$Q$156,2,0)</f>
        <v>C/D</v>
      </c>
      <c r="E1018" s="99" t="s">
        <v>15</v>
      </c>
      <c r="F1018" s="99" t="s">
        <v>287</v>
      </c>
      <c r="G1018" s="99" t="s">
        <v>281</v>
      </c>
      <c r="H1018" s="99" t="s">
        <v>278</v>
      </c>
      <c r="I1018" s="99">
        <v>0.119959</v>
      </c>
    </row>
    <row r="1019" spans="1:9" x14ac:dyDescent="0.35">
      <c r="A1019" s="82" t="str">
        <f t="shared" si="15"/>
        <v>LLC-8-Institutional-C/D</v>
      </c>
      <c r="B1019" s="99" t="s">
        <v>273</v>
      </c>
      <c r="C1019" s="99" t="s">
        <v>98</v>
      </c>
      <c r="D1019" s="82" t="str">
        <f>VLOOKUP(Processed_Data!C1019,'Literature Lookup Tables'!$P$2:$Q$156,2,0)</f>
        <v>C/D</v>
      </c>
      <c r="E1019" s="99" t="s">
        <v>71</v>
      </c>
      <c r="F1019" s="99" t="s">
        <v>276</v>
      </c>
      <c r="G1019" s="99" t="s">
        <v>277</v>
      </c>
      <c r="H1019" s="99" t="s">
        <v>278</v>
      </c>
      <c r="I1019" s="99">
        <v>1.6858500000000001</v>
      </c>
    </row>
    <row r="1020" spans="1:9" x14ac:dyDescent="0.35">
      <c r="A1020" s="82" t="str">
        <f t="shared" si="15"/>
        <v>LLC-9-Single Family Detached-C/D</v>
      </c>
      <c r="B1020" s="99" t="s">
        <v>273</v>
      </c>
      <c r="C1020" s="99" t="s">
        <v>98</v>
      </c>
      <c r="D1020" s="82" t="str">
        <f>VLOOKUP(Processed_Data!C1020,'Literature Lookup Tables'!$P$2:$Q$156,2,0)</f>
        <v>C/D</v>
      </c>
      <c r="E1020" s="99" t="s">
        <v>3</v>
      </c>
      <c r="F1020" s="99" t="s">
        <v>291</v>
      </c>
      <c r="G1020" s="99" t="s">
        <v>276</v>
      </c>
      <c r="H1020" s="99" t="s">
        <v>278</v>
      </c>
      <c r="I1020" s="99">
        <v>3.991981</v>
      </c>
    </row>
    <row r="1021" spans="1:9" x14ac:dyDescent="0.35">
      <c r="A1021" s="82" t="str">
        <f t="shared" si="15"/>
        <v>LLC-10-Single Family Detached-C/D</v>
      </c>
      <c r="B1021" s="99" t="s">
        <v>273</v>
      </c>
      <c r="C1021" s="99" t="s">
        <v>98</v>
      </c>
      <c r="D1021" s="82" t="str">
        <f>VLOOKUP(Processed_Data!C1021,'Literature Lookup Tables'!$P$2:$Q$156,2,0)</f>
        <v>C/D</v>
      </c>
      <c r="E1021" s="99" t="s">
        <v>3</v>
      </c>
      <c r="F1021" s="99" t="s">
        <v>287</v>
      </c>
      <c r="G1021" s="99" t="s">
        <v>281</v>
      </c>
      <c r="H1021" s="99" t="s">
        <v>278</v>
      </c>
      <c r="I1021" s="99">
        <v>42.080649999999999</v>
      </c>
    </row>
    <row r="1022" spans="1:9" x14ac:dyDescent="0.35">
      <c r="A1022" s="82" t="str">
        <f t="shared" si="15"/>
        <v>LLC-8-Single Family Detached-C/D</v>
      </c>
      <c r="B1022" s="99" t="s">
        <v>273</v>
      </c>
      <c r="C1022" s="99" t="s">
        <v>98</v>
      </c>
      <c r="D1022" s="82" t="str">
        <f>VLOOKUP(Processed_Data!C1022,'Literature Lookup Tables'!$P$2:$Q$156,2,0)</f>
        <v>C/D</v>
      </c>
      <c r="E1022" s="99" t="s">
        <v>3</v>
      </c>
      <c r="F1022" s="99" t="s">
        <v>276</v>
      </c>
      <c r="G1022" s="99" t="s">
        <v>277</v>
      </c>
      <c r="H1022" s="99" t="s">
        <v>278</v>
      </c>
      <c r="I1022" s="99">
        <v>4.8879000000000001</v>
      </c>
    </row>
    <row r="1023" spans="1:9" x14ac:dyDescent="0.35">
      <c r="A1023" s="82" t="str">
        <f t="shared" si="15"/>
        <v>LLC-10-Undeveloped-C/D</v>
      </c>
      <c r="B1023" s="99" t="s">
        <v>273</v>
      </c>
      <c r="C1023" s="99" t="s">
        <v>98</v>
      </c>
      <c r="D1023" s="82" t="str">
        <f>VLOOKUP(Processed_Data!C1023,'Literature Lookup Tables'!$P$2:$Q$156,2,0)</f>
        <v>C/D</v>
      </c>
      <c r="E1023" s="99" t="s">
        <v>10</v>
      </c>
      <c r="F1023" s="99" t="s">
        <v>287</v>
      </c>
      <c r="G1023" s="99" t="s">
        <v>281</v>
      </c>
      <c r="H1023" s="99" t="s">
        <v>278</v>
      </c>
      <c r="I1023" s="99">
        <v>3.6771310000000001</v>
      </c>
    </row>
    <row r="1024" spans="1:9" x14ac:dyDescent="0.35">
      <c r="A1024" s="82" t="str">
        <f t="shared" si="15"/>
        <v>LLC-8-Undeveloped-C/D</v>
      </c>
      <c r="B1024" s="99" t="s">
        <v>273</v>
      </c>
      <c r="C1024" s="99" t="s">
        <v>98</v>
      </c>
      <c r="D1024" s="82" t="str">
        <f>VLOOKUP(Processed_Data!C1024,'Literature Lookup Tables'!$P$2:$Q$156,2,0)</f>
        <v>C/D</v>
      </c>
      <c r="E1024" s="99" t="s">
        <v>10</v>
      </c>
      <c r="F1024" s="99" t="s">
        <v>276</v>
      </c>
      <c r="G1024" s="99" t="s">
        <v>277</v>
      </c>
      <c r="H1024" s="99" t="s">
        <v>278</v>
      </c>
      <c r="I1024" s="99">
        <v>2.3200989999999999</v>
      </c>
    </row>
    <row r="1025" spans="1:9" x14ac:dyDescent="0.35">
      <c r="A1025" s="82" t="str">
        <f t="shared" si="15"/>
        <v>LLC-5-Industrial and Utility-C/D</v>
      </c>
      <c r="B1025" s="99" t="s">
        <v>273</v>
      </c>
      <c r="C1025" s="99" t="s">
        <v>117</v>
      </c>
      <c r="D1025" s="82" t="str">
        <f>VLOOKUP(Processed_Data!C1025,'Literature Lookup Tables'!$P$2:$Q$156,2,0)</f>
        <v>C/D</v>
      </c>
      <c r="E1025" s="99" t="s">
        <v>8</v>
      </c>
      <c r="F1025" s="99" t="s">
        <v>296</v>
      </c>
      <c r="G1025" s="99" t="s">
        <v>280</v>
      </c>
      <c r="H1025" s="99" t="s">
        <v>278</v>
      </c>
      <c r="I1025" s="99">
        <v>0.27722999999999998</v>
      </c>
    </row>
    <row r="1026" spans="1:9" x14ac:dyDescent="0.35">
      <c r="A1026" s="82" t="str">
        <f t="shared" si="15"/>
        <v>LLC-2-Industrial and Utility-C/D</v>
      </c>
      <c r="B1026" s="99" t="s">
        <v>273</v>
      </c>
      <c r="C1026" s="99" t="s">
        <v>117</v>
      </c>
      <c r="D1026" s="82" t="str">
        <f>VLOOKUP(Processed_Data!C1026,'Literature Lookup Tables'!$P$2:$Q$156,2,0)</f>
        <v>C/D</v>
      </c>
      <c r="E1026" s="99" t="s">
        <v>8</v>
      </c>
      <c r="F1026" s="99" t="s">
        <v>280</v>
      </c>
      <c r="G1026" s="99" t="s">
        <v>281</v>
      </c>
      <c r="H1026" s="99" t="s">
        <v>278</v>
      </c>
      <c r="I1026" s="99">
        <v>5.4946000000000002E-2</v>
      </c>
    </row>
    <row r="1027" spans="1:9" x14ac:dyDescent="0.35">
      <c r="A1027" s="82" t="str">
        <f t="shared" si="15"/>
        <v>LLC-6-Industrial and Utility-C/D</v>
      </c>
      <c r="B1027" s="99" t="s">
        <v>273</v>
      </c>
      <c r="C1027" s="99" t="s">
        <v>117</v>
      </c>
      <c r="D1027" s="82" t="str">
        <f>VLOOKUP(Processed_Data!C1027,'Literature Lookup Tables'!$P$2:$Q$156,2,0)</f>
        <v>C/D</v>
      </c>
      <c r="E1027" s="99" t="s">
        <v>8</v>
      </c>
      <c r="F1027" s="99" t="s">
        <v>279</v>
      </c>
      <c r="G1027" s="99" t="s">
        <v>280</v>
      </c>
      <c r="H1027" s="99" t="s">
        <v>278</v>
      </c>
      <c r="I1027" s="99">
        <v>5.4832179999999999</v>
      </c>
    </row>
    <row r="1028" spans="1:9" x14ac:dyDescent="0.35">
      <c r="A1028" s="82" t="str">
        <f t="shared" si="15"/>
        <v>LLC-2-Institutional-C/D</v>
      </c>
      <c r="B1028" s="99" t="s">
        <v>273</v>
      </c>
      <c r="C1028" s="99" t="s">
        <v>117</v>
      </c>
      <c r="D1028" s="82" t="str">
        <f>VLOOKUP(Processed_Data!C1028,'Literature Lookup Tables'!$P$2:$Q$156,2,0)</f>
        <v>C/D</v>
      </c>
      <c r="E1028" s="99" t="s">
        <v>71</v>
      </c>
      <c r="F1028" s="99" t="s">
        <v>280</v>
      </c>
      <c r="G1028" s="99" t="s">
        <v>281</v>
      </c>
      <c r="H1028" s="99" t="s">
        <v>278</v>
      </c>
      <c r="I1028" s="99">
        <v>0.29219200000000001</v>
      </c>
    </row>
    <row r="1029" spans="1:9" x14ac:dyDescent="0.35">
      <c r="A1029" s="82" t="str">
        <f t="shared" si="15"/>
        <v>LLC-2-Major Highway-C/D</v>
      </c>
      <c r="B1029" s="99" t="s">
        <v>273</v>
      </c>
      <c r="C1029" s="99" t="s">
        <v>117</v>
      </c>
      <c r="D1029" s="82" t="str">
        <f>VLOOKUP(Processed_Data!C1029,'Literature Lookup Tables'!$P$2:$Q$156,2,0)</f>
        <v>C/D</v>
      </c>
      <c r="E1029" s="99" t="s">
        <v>0</v>
      </c>
      <c r="F1029" s="99" t="s">
        <v>280</v>
      </c>
      <c r="G1029" s="99" t="s">
        <v>281</v>
      </c>
      <c r="H1029" s="99" t="s">
        <v>278</v>
      </c>
      <c r="I1029" s="99">
        <v>3.5339999999999998E-3</v>
      </c>
    </row>
    <row r="1030" spans="1:9" x14ac:dyDescent="0.35">
      <c r="A1030" s="82" t="str">
        <f t="shared" si="15"/>
        <v>LLC-5-Office-C/D</v>
      </c>
      <c r="B1030" s="99" t="s">
        <v>273</v>
      </c>
      <c r="C1030" s="99" t="s">
        <v>117</v>
      </c>
      <c r="D1030" s="82" t="str">
        <f>VLOOKUP(Processed_Data!C1030,'Literature Lookup Tables'!$P$2:$Q$156,2,0)</f>
        <v>C/D</v>
      </c>
      <c r="E1030" s="99" t="s">
        <v>9</v>
      </c>
      <c r="F1030" s="99" t="s">
        <v>296</v>
      </c>
      <c r="G1030" s="99" t="s">
        <v>280</v>
      </c>
      <c r="H1030" s="99" t="s">
        <v>278</v>
      </c>
      <c r="I1030" s="99">
        <v>0.86734999999999995</v>
      </c>
    </row>
    <row r="1031" spans="1:9" x14ac:dyDescent="0.35">
      <c r="A1031" s="82" t="str">
        <f t="shared" ref="A1031:A1094" si="16">F1031&amp;"-"&amp;E1031&amp;"-"&amp;D1031</f>
        <v>LLC-6-Office-C/D</v>
      </c>
      <c r="B1031" s="99" t="s">
        <v>273</v>
      </c>
      <c r="C1031" s="99" t="s">
        <v>117</v>
      </c>
      <c r="D1031" s="82" t="str">
        <f>VLOOKUP(Processed_Data!C1031,'Literature Lookup Tables'!$P$2:$Q$156,2,0)</f>
        <v>C/D</v>
      </c>
      <c r="E1031" s="99" t="s">
        <v>9</v>
      </c>
      <c r="F1031" s="99" t="s">
        <v>279</v>
      </c>
      <c r="G1031" s="99" t="s">
        <v>280</v>
      </c>
      <c r="H1031" s="99" t="s">
        <v>278</v>
      </c>
      <c r="I1031" s="99">
        <v>1.0946000000000001E-2</v>
      </c>
    </row>
    <row r="1032" spans="1:9" x14ac:dyDescent="0.35">
      <c r="A1032" s="82" t="str">
        <f t="shared" si="16"/>
        <v>LLC-5-Retail and Other Commercial-C/D</v>
      </c>
      <c r="B1032" s="99" t="s">
        <v>273</v>
      </c>
      <c r="C1032" s="99" t="s">
        <v>117</v>
      </c>
      <c r="D1032" s="82" t="str">
        <f>VLOOKUP(Processed_Data!C1032,'Literature Lookup Tables'!$P$2:$Q$156,2,0)</f>
        <v>C/D</v>
      </c>
      <c r="E1032" s="99" t="s">
        <v>5</v>
      </c>
      <c r="F1032" s="99" t="s">
        <v>296</v>
      </c>
      <c r="G1032" s="99" t="s">
        <v>280</v>
      </c>
      <c r="H1032" s="99" t="s">
        <v>278</v>
      </c>
      <c r="I1032" s="99">
        <v>0.35730800000000001</v>
      </c>
    </row>
    <row r="1033" spans="1:9" x14ac:dyDescent="0.35">
      <c r="A1033" s="82" t="str">
        <f t="shared" si="16"/>
        <v>LLC-2-Retail and Other Commercial-C/D</v>
      </c>
      <c r="B1033" s="99" t="s">
        <v>273</v>
      </c>
      <c r="C1033" s="99" t="s">
        <v>117</v>
      </c>
      <c r="D1033" s="82" t="str">
        <f>VLOOKUP(Processed_Data!C1033,'Literature Lookup Tables'!$P$2:$Q$156,2,0)</f>
        <v>C/D</v>
      </c>
      <c r="E1033" s="99" t="s">
        <v>5</v>
      </c>
      <c r="F1033" s="99" t="s">
        <v>280</v>
      </c>
      <c r="G1033" s="99" t="s">
        <v>281</v>
      </c>
      <c r="H1033" s="99" t="s">
        <v>278</v>
      </c>
      <c r="I1033" s="99">
        <v>0.70455400000000001</v>
      </c>
    </row>
    <row r="1034" spans="1:9" x14ac:dyDescent="0.35">
      <c r="A1034" s="82" t="str">
        <f t="shared" si="16"/>
        <v>LLC-6-Retail and Other Commercial-C/D</v>
      </c>
      <c r="B1034" s="99" t="s">
        <v>273</v>
      </c>
      <c r="C1034" s="99" t="s">
        <v>117</v>
      </c>
      <c r="D1034" s="82" t="str">
        <f>VLOOKUP(Processed_Data!C1034,'Literature Lookup Tables'!$P$2:$Q$156,2,0)</f>
        <v>C/D</v>
      </c>
      <c r="E1034" s="99" t="s">
        <v>5</v>
      </c>
      <c r="F1034" s="99" t="s">
        <v>279</v>
      </c>
      <c r="G1034" s="99" t="s">
        <v>280</v>
      </c>
      <c r="H1034" s="99" t="s">
        <v>278</v>
      </c>
      <c r="I1034" s="99">
        <v>3.932477</v>
      </c>
    </row>
    <row r="1035" spans="1:9" x14ac:dyDescent="0.35">
      <c r="A1035" s="82" t="str">
        <f t="shared" si="16"/>
        <v>LLC-2-Single Family Detached-C/D</v>
      </c>
      <c r="B1035" s="99" t="s">
        <v>273</v>
      </c>
      <c r="C1035" s="99" t="s">
        <v>117</v>
      </c>
      <c r="D1035" s="82" t="str">
        <f>VLOOKUP(Processed_Data!C1035,'Literature Lookup Tables'!$P$2:$Q$156,2,0)</f>
        <v>C/D</v>
      </c>
      <c r="E1035" s="99" t="s">
        <v>3</v>
      </c>
      <c r="F1035" s="99" t="s">
        <v>280</v>
      </c>
      <c r="G1035" s="99" t="s">
        <v>281</v>
      </c>
      <c r="H1035" s="99" t="s">
        <v>278</v>
      </c>
      <c r="I1035" s="99">
        <v>1.352249</v>
      </c>
    </row>
    <row r="1036" spans="1:9" x14ac:dyDescent="0.35">
      <c r="A1036" s="82" t="str">
        <f t="shared" si="16"/>
        <v>LLC-6-Single Family Detached-C/D</v>
      </c>
      <c r="B1036" s="99" t="s">
        <v>273</v>
      </c>
      <c r="C1036" s="99" t="s">
        <v>117</v>
      </c>
      <c r="D1036" s="82" t="str">
        <f>VLOOKUP(Processed_Data!C1036,'Literature Lookup Tables'!$P$2:$Q$156,2,0)</f>
        <v>C/D</v>
      </c>
      <c r="E1036" s="99" t="s">
        <v>3</v>
      </c>
      <c r="F1036" s="99" t="s">
        <v>279</v>
      </c>
      <c r="G1036" s="99" t="s">
        <v>280</v>
      </c>
      <c r="H1036" s="99" t="s">
        <v>278</v>
      </c>
      <c r="I1036" s="99">
        <v>0.137851</v>
      </c>
    </row>
    <row r="1037" spans="1:9" x14ac:dyDescent="0.35">
      <c r="A1037" s="82" t="str">
        <f t="shared" si="16"/>
        <v>LLC-2-Undeveloped-C/D</v>
      </c>
      <c r="B1037" s="99" t="s">
        <v>273</v>
      </c>
      <c r="C1037" s="99" t="s">
        <v>117</v>
      </c>
      <c r="D1037" s="82" t="str">
        <f>VLOOKUP(Processed_Data!C1037,'Literature Lookup Tables'!$P$2:$Q$156,2,0)</f>
        <v>C/D</v>
      </c>
      <c r="E1037" s="99" t="s">
        <v>10</v>
      </c>
      <c r="F1037" s="99" t="s">
        <v>280</v>
      </c>
      <c r="G1037" s="99" t="s">
        <v>281</v>
      </c>
      <c r="H1037" s="99" t="s">
        <v>278</v>
      </c>
      <c r="I1037" s="99">
        <v>0.77837299999999998</v>
      </c>
    </row>
    <row r="1038" spans="1:9" x14ac:dyDescent="0.35">
      <c r="A1038" s="82" t="str">
        <f t="shared" si="16"/>
        <v>LLC-1-Institutional-C/D</v>
      </c>
      <c r="B1038" s="99" t="s">
        <v>273</v>
      </c>
      <c r="C1038" s="99" t="s">
        <v>117</v>
      </c>
      <c r="D1038" s="82" t="str">
        <f>VLOOKUP(Processed_Data!C1038,'Literature Lookup Tables'!$P$2:$Q$156,2,0)</f>
        <v>C/D</v>
      </c>
      <c r="E1038" s="99" t="s">
        <v>71</v>
      </c>
      <c r="F1038" s="99" t="s">
        <v>281</v>
      </c>
      <c r="G1038" s="99" t="s">
        <v>282</v>
      </c>
      <c r="H1038" s="99" t="s">
        <v>278</v>
      </c>
      <c r="I1038" s="99">
        <v>0.79642100000000005</v>
      </c>
    </row>
    <row r="1039" spans="1:9" x14ac:dyDescent="0.35">
      <c r="A1039" s="82" t="str">
        <f t="shared" si="16"/>
        <v>LLC-1-Single Family Detached-C/D</v>
      </c>
      <c r="B1039" s="99" t="s">
        <v>273</v>
      </c>
      <c r="C1039" s="99" t="s">
        <v>117</v>
      </c>
      <c r="D1039" s="82" t="str">
        <f>VLOOKUP(Processed_Data!C1039,'Literature Lookup Tables'!$P$2:$Q$156,2,0)</f>
        <v>C/D</v>
      </c>
      <c r="E1039" s="99" t="s">
        <v>3</v>
      </c>
      <c r="F1039" s="99" t="s">
        <v>281</v>
      </c>
      <c r="G1039" s="99" t="s">
        <v>282</v>
      </c>
      <c r="H1039" s="99" t="s">
        <v>278</v>
      </c>
      <c r="I1039" s="99">
        <v>3.7543890000000002</v>
      </c>
    </row>
    <row r="1040" spans="1:9" x14ac:dyDescent="0.35">
      <c r="A1040" s="82" t="str">
        <f t="shared" si="16"/>
        <v>LLC-5-Multifamily-C/D</v>
      </c>
      <c r="B1040" s="99" t="s">
        <v>273</v>
      </c>
      <c r="C1040" s="99" t="s">
        <v>95</v>
      </c>
      <c r="D1040" s="82" t="str">
        <f>VLOOKUP(Processed_Data!C1040,'Literature Lookup Tables'!$P$2:$Q$156,2,0)</f>
        <v>C/D</v>
      </c>
      <c r="E1040" s="99" t="s">
        <v>1</v>
      </c>
      <c r="F1040" s="99" t="s">
        <v>296</v>
      </c>
      <c r="G1040" s="99" t="s">
        <v>280</v>
      </c>
      <c r="H1040" s="99" t="s">
        <v>278</v>
      </c>
      <c r="I1040" s="99">
        <v>0.14435600000000001</v>
      </c>
    </row>
    <row r="1041" spans="1:9" x14ac:dyDescent="0.35">
      <c r="A1041" s="82" t="str">
        <f t="shared" si="16"/>
        <v>LLC-5-Single Family Detached-C/D</v>
      </c>
      <c r="B1041" s="99" t="s">
        <v>273</v>
      </c>
      <c r="C1041" s="99" t="s">
        <v>95</v>
      </c>
      <c r="D1041" s="82" t="str">
        <f>VLOOKUP(Processed_Data!C1041,'Literature Lookup Tables'!$P$2:$Q$156,2,0)</f>
        <v>C/D</v>
      </c>
      <c r="E1041" s="99" t="s">
        <v>3</v>
      </c>
      <c r="F1041" s="99" t="s">
        <v>296</v>
      </c>
      <c r="G1041" s="99" t="s">
        <v>280</v>
      </c>
      <c r="H1041" s="99" t="s">
        <v>278</v>
      </c>
      <c r="I1041" s="99">
        <v>0.65357200000000004</v>
      </c>
    </row>
    <row r="1042" spans="1:9" x14ac:dyDescent="0.35">
      <c r="A1042" s="82" t="str">
        <f t="shared" si="16"/>
        <v>LLC-5-Undeveloped-C/D</v>
      </c>
      <c r="B1042" s="99" t="s">
        <v>273</v>
      </c>
      <c r="C1042" s="99" t="s">
        <v>95</v>
      </c>
      <c r="D1042" s="82" t="str">
        <f>VLOOKUP(Processed_Data!C1042,'Literature Lookup Tables'!$P$2:$Q$156,2,0)</f>
        <v>C/D</v>
      </c>
      <c r="E1042" s="99" t="s">
        <v>10</v>
      </c>
      <c r="F1042" s="99" t="s">
        <v>296</v>
      </c>
      <c r="G1042" s="99" t="s">
        <v>280</v>
      </c>
      <c r="H1042" s="99" t="s">
        <v>278</v>
      </c>
      <c r="I1042" s="99">
        <v>0</v>
      </c>
    </row>
    <row r="1043" spans="1:9" x14ac:dyDescent="0.35">
      <c r="A1043" s="82" t="str">
        <f t="shared" si="16"/>
        <v>LLC-1-Single Family Detached-C/D</v>
      </c>
      <c r="B1043" s="99" t="s">
        <v>273</v>
      </c>
      <c r="C1043" s="99" t="s">
        <v>95</v>
      </c>
      <c r="D1043" s="82" t="str">
        <f>VLOOKUP(Processed_Data!C1043,'Literature Lookup Tables'!$P$2:$Q$156,2,0)</f>
        <v>C/D</v>
      </c>
      <c r="E1043" s="99" t="s">
        <v>3</v>
      </c>
      <c r="F1043" s="99" t="s">
        <v>281</v>
      </c>
      <c r="G1043" s="99" t="s">
        <v>282</v>
      </c>
      <c r="H1043" s="99" t="s">
        <v>278</v>
      </c>
      <c r="I1043" s="99">
        <v>1.7140010000000001</v>
      </c>
    </row>
    <row r="1044" spans="1:9" x14ac:dyDescent="0.35">
      <c r="A1044" s="82" t="str">
        <f t="shared" si="16"/>
        <v>LLC-1-Undeveloped-C/D</v>
      </c>
      <c r="B1044" s="99" t="s">
        <v>273</v>
      </c>
      <c r="C1044" s="99" t="s">
        <v>95</v>
      </c>
      <c r="D1044" s="82" t="str">
        <f>VLOOKUP(Processed_Data!C1044,'Literature Lookup Tables'!$P$2:$Q$156,2,0)</f>
        <v>C/D</v>
      </c>
      <c r="E1044" s="99" t="s">
        <v>10</v>
      </c>
      <c r="F1044" s="99" t="s">
        <v>281</v>
      </c>
      <c r="G1044" s="99" t="s">
        <v>282</v>
      </c>
      <c r="H1044" s="99" t="s">
        <v>278</v>
      </c>
      <c r="I1044" s="99">
        <v>5.2976799999999997</v>
      </c>
    </row>
    <row r="1045" spans="1:9" x14ac:dyDescent="0.35">
      <c r="A1045" s="82" t="str">
        <f t="shared" si="16"/>
        <v>LLC-1-Golf Course-C/D</v>
      </c>
      <c r="B1045" s="99" t="s">
        <v>273</v>
      </c>
      <c r="C1045" s="99" t="s">
        <v>95</v>
      </c>
      <c r="D1045" s="82" t="str">
        <f>VLOOKUP(Processed_Data!C1045,'Literature Lookup Tables'!$P$2:$Q$156,2,0)</f>
        <v>C/D</v>
      </c>
      <c r="E1045" s="99" t="s">
        <v>13</v>
      </c>
      <c r="F1045" s="99" t="s">
        <v>281</v>
      </c>
      <c r="G1045" s="99" t="s">
        <v>282</v>
      </c>
      <c r="H1045" s="99" t="s">
        <v>278</v>
      </c>
      <c r="I1045" s="99">
        <v>0.38469599999999998</v>
      </c>
    </row>
    <row r="1046" spans="1:9" x14ac:dyDescent="0.35">
      <c r="A1046" s="82" t="str">
        <f t="shared" si="16"/>
        <v>LLC-1-Single Family Detached-C/D</v>
      </c>
      <c r="B1046" s="99" t="s">
        <v>273</v>
      </c>
      <c r="C1046" s="99" t="s">
        <v>95</v>
      </c>
      <c r="D1046" s="82" t="str">
        <f>VLOOKUP(Processed_Data!C1046,'Literature Lookup Tables'!$P$2:$Q$156,2,0)</f>
        <v>C/D</v>
      </c>
      <c r="E1046" s="99" t="s">
        <v>3</v>
      </c>
      <c r="F1046" s="99" t="s">
        <v>281</v>
      </c>
      <c r="G1046" s="99" t="s">
        <v>282</v>
      </c>
      <c r="H1046" s="99" t="s">
        <v>278</v>
      </c>
      <c r="I1046" s="99">
        <v>1.4536849999999999</v>
      </c>
    </row>
    <row r="1047" spans="1:9" x14ac:dyDescent="0.35">
      <c r="A1047" s="82" t="str">
        <f t="shared" si="16"/>
        <v>LLC-27-Single Family Detached-C/D</v>
      </c>
      <c r="B1047" s="99" t="s">
        <v>273</v>
      </c>
      <c r="C1047" s="99" t="s">
        <v>95</v>
      </c>
      <c r="D1047" s="82" t="str">
        <f>VLOOKUP(Processed_Data!C1047,'Literature Lookup Tables'!$P$2:$Q$156,2,0)</f>
        <v>C/D</v>
      </c>
      <c r="E1047" s="99" t="s">
        <v>3</v>
      </c>
      <c r="F1047" s="99" t="s">
        <v>283</v>
      </c>
      <c r="G1047" s="99" t="s">
        <v>269</v>
      </c>
      <c r="H1047" s="99" t="s">
        <v>278</v>
      </c>
      <c r="I1047" s="99">
        <v>1.1873469999999999</v>
      </c>
    </row>
    <row r="1048" spans="1:9" x14ac:dyDescent="0.35">
      <c r="A1048" s="82" t="str">
        <f t="shared" si="16"/>
        <v>LLC-12-Single Family Detached-C/D</v>
      </c>
      <c r="B1048" s="99" t="s">
        <v>273</v>
      </c>
      <c r="C1048" s="99" t="s">
        <v>98</v>
      </c>
      <c r="D1048" s="82" t="str">
        <f>VLOOKUP(Processed_Data!C1048,'Literature Lookup Tables'!$P$2:$Q$156,2,0)</f>
        <v>C/D</v>
      </c>
      <c r="E1048" s="99" t="s">
        <v>3</v>
      </c>
      <c r="F1048" s="99" t="s">
        <v>292</v>
      </c>
      <c r="G1048" s="99" t="s">
        <v>290</v>
      </c>
      <c r="H1048" s="99" t="s">
        <v>278</v>
      </c>
      <c r="I1048" s="99">
        <v>1.0373650000000001</v>
      </c>
    </row>
    <row r="1049" spans="1:9" x14ac:dyDescent="0.35">
      <c r="A1049" s="82" t="str">
        <f t="shared" si="16"/>
        <v>LLC-12-Undeveloped-C/D</v>
      </c>
      <c r="B1049" s="99" t="s">
        <v>273</v>
      </c>
      <c r="C1049" s="99" t="s">
        <v>98</v>
      </c>
      <c r="D1049" s="82" t="str">
        <f>VLOOKUP(Processed_Data!C1049,'Literature Lookup Tables'!$P$2:$Q$156,2,0)</f>
        <v>C/D</v>
      </c>
      <c r="E1049" s="99" t="s">
        <v>10</v>
      </c>
      <c r="F1049" s="99" t="s">
        <v>292</v>
      </c>
      <c r="G1049" s="99" t="s">
        <v>290</v>
      </c>
      <c r="H1049" s="99" t="s">
        <v>278</v>
      </c>
      <c r="I1049" s="99">
        <v>0.14371600000000001</v>
      </c>
    </row>
    <row r="1050" spans="1:9" x14ac:dyDescent="0.35">
      <c r="A1050" s="82" t="str">
        <f t="shared" si="16"/>
        <v>LLC-7-Industrial and Utility-C/D</v>
      </c>
      <c r="B1050" s="99" t="s">
        <v>273</v>
      </c>
      <c r="C1050" s="99" t="s">
        <v>102</v>
      </c>
      <c r="D1050" s="82" t="str">
        <f>VLOOKUP(Processed_Data!C1050,'Literature Lookup Tables'!$P$2:$Q$156,2,0)</f>
        <v>C/D</v>
      </c>
      <c r="E1050" s="99" t="s">
        <v>8</v>
      </c>
      <c r="F1050" s="99" t="s">
        <v>277</v>
      </c>
      <c r="G1050" s="99" t="s">
        <v>279</v>
      </c>
      <c r="H1050" s="99" t="s">
        <v>278</v>
      </c>
      <c r="I1050" s="99">
        <v>1.022527</v>
      </c>
    </row>
    <row r="1051" spans="1:9" x14ac:dyDescent="0.35">
      <c r="A1051" s="82" t="str">
        <f t="shared" si="16"/>
        <v>LLC-1-Open Water-C/D</v>
      </c>
      <c r="B1051" s="99" t="s">
        <v>273</v>
      </c>
      <c r="C1051" s="99" t="s">
        <v>100</v>
      </c>
      <c r="D1051" s="82" t="str">
        <f>VLOOKUP(Processed_Data!C1051,'Literature Lookup Tables'!$P$2:$Q$156,2,0)</f>
        <v>C/D</v>
      </c>
      <c r="E1051" s="99" t="s">
        <v>72</v>
      </c>
      <c r="F1051" s="99" t="s">
        <v>281</v>
      </c>
      <c r="G1051" s="99" t="s">
        <v>282</v>
      </c>
      <c r="H1051" s="99" t="s">
        <v>278</v>
      </c>
      <c r="I1051" s="99">
        <v>0.27129700000000001</v>
      </c>
    </row>
    <row r="1052" spans="1:9" x14ac:dyDescent="0.35">
      <c r="A1052" s="82" t="str">
        <f t="shared" si="16"/>
        <v>LLC-18-Park, Recreational, or Preserve-C/D</v>
      </c>
      <c r="B1052" s="99" t="s">
        <v>273</v>
      </c>
      <c r="C1052" s="99" t="s">
        <v>100</v>
      </c>
      <c r="D1052" s="82" t="str">
        <f>VLOOKUP(Processed_Data!C1052,'Literature Lookup Tables'!$P$2:$Q$156,2,0)</f>
        <v>C/D</v>
      </c>
      <c r="E1052" s="99" t="s">
        <v>2</v>
      </c>
      <c r="F1052" s="99" t="s">
        <v>268</v>
      </c>
      <c r="G1052" s="99" t="s">
        <v>284</v>
      </c>
      <c r="H1052" s="99" t="s">
        <v>278</v>
      </c>
      <c r="I1052" s="99">
        <v>0.70377500000000004</v>
      </c>
    </row>
    <row r="1053" spans="1:9" x14ac:dyDescent="0.35">
      <c r="A1053" s="82" t="str">
        <f t="shared" si="16"/>
        <v>LLC-16-Single Family Detached-C/D</v>
      </c>
      <c r="B1053" s="99" t="s">
        <v>273</v>
      </c>
      <c r="C1053" s="99" t="s">
        <v>100</v>
      </c>
      <c r="D1053" s="82" t="str">
        <f>VLOOKUP(Processed_Data!C1053,'Literature Lookup Tables'!$P$2:$Q$156,2,0)</f>
        <v>C/D</v>
      </c>
      <c r="E1053" s="99" t="s">
        <v>3</v>
      </c>
      <c r="F1053" s="99" t="s">
        <v>294</v>
      </c>
      <c r="G1053" s="99" t="s">
        <v>284</v>
      </c>
      <c r="H1053" s="99" t="s">
        <v>278</v>
      </c>
      <c r="I1053" s="99">
        <v>1.7954999999999999E-2</v>
      </c>
    </row>
    <row r="1054" spans="1:9" x14ac:dyDescent="0.35">
      <c r="A1054" s="82" t="str">
        <f t="shared" si="16"/>
        <v>LLC-15-Single Family Detached-C/D</v>
      </c>
      <c r="B1054" s="99" t="s">
        <v>273</v>
      </c>
      <c r="C1054" s="99" t="s">
        <v>100</v>
      </c>
      <c r="D1054" s="82" t="str">
        <f>VLOOKUP(Processed_Data!C1054,'Literature Lookup Tables'!$P$2:$Q$156,2,0)</f>
        <v>C/D</v>
      </c>
      <c r="E1054" s="99" t="s">
        <v>3</v>
      </c>
      <c r="F1054" s="99" t="s">
        <v>306</v>
      </c>
      <c r="G1054" s="99" t="s">
        <v>284</v>
      </c>
      <c r="H1054" s="99" t="s">
        <v>278</v>
      </c>
      <c r="I1054" s="99">
        <v>1.8754E-2</v>
      </c>
    </row>
    <row r="1055" spans="1:9" x14ac:dyDescent="0.35">
      <c r="A1055" s="82" t="str">
        <f t="shared" si="16"/>
        <v>LLC-18-Single Family Detached-C/D</v>
      </c>
      <c r="B1055" s="99" t="s">
        <v>273</v>
      </c>
      <c r="C1055" s="99" t="s">
        <v>100</v>
      </c>
      <c r="D1055" s="82" t="str">
        <f>VLOOKUP(Processed_Data!C1055,'Literature Lookup Tables'!$P$2:$Q$156,2,0)</f>
        <v>C/D</v>
      </c>
      <c r="E1055" s="99" t="s">
        <v>3</v>
      </c>
      <c r="F1055" s="99" t="s">
        <v>268</v>
      </c>
      <c r="G1055" s="99" t="s">
        <v>284</v>
      </c>
      <c r="H1055" s="99" t="s">
        <v>278</v>
      </c>
      <c r="I1055" s="99">
        <v>5.8589169999999999</v>
      </c>
    </row>
    <row r="1056" spans="1:9" x14ac:dyDescent="0.35">
      <c r="A1056" s="82" t="str">
        <f t="shared" si="16"/>
        <v>LLC-14-Single Family Detached-C/D</v>
      </c>
      <c r="B1056" s="99" t="s">
        <v>273</v>
      </c>
      <c r="C1056" s="99" t="s">
        <v>100</v>
      </c>
      <c r="D1056" s="82" t="str">
        <f>VLOOKUP(Processed_Data!C1056,'Literature Lookup Tables'!$P$2:$Q$156,2,0)</f>
        <v>C/D</v>
      </c>
      <c r="E1056" s="99" t="s">
        <v>3</v>
      </c>
      <c r="F1056" s="99" t="s">
        <v>284</v>
      </c>
      <c r="G1056" s="99" t="s">
        <v>281</v>
      </c>
      <c r="H1056" s="99" t="s">
        <v>278</v>
      </c>
      <c r="I1056" s="99">
        <v>1.9515610000000001</v>
      </c>
    </row>
    <row r="1057" spans="1:9" x14ac:dyDescent="0.35">
      <c r="A1057" s="82" t="str">
        <f t="shared" si="16"/>
        <v>LLC-1-Single Family Detached-C/D</v>
      </c>
      <c r="B1057" s="99" t="s">
        <v>273</v>
      </c>
      <c r="C1057" s="99" t="s">
        <v>100</v>
      </c>
      <c r="D1057" s="82" t="str">
        <f>VLOOKUP(Processed_Data!C1057,'Literature Lookup Tables'!$P$2:$Q$156,2,0)</f>
        <v>C/D</v>
      </c>
      <c r="E1057" s="99" t="s">
        <v>3</v>
      </c>
      <c r="F1057" s="99" t="s">
        <v>281</v>
      </c>
      <c r="G1057" s="99" t="s">
        <v>282</v>
      </c>
      <c r="H1057" s="99" t="s">
        <v>278</v>
      </c>
      <c r="I1057" s="99">
        <v>1.116768</v>
      </c>
    </row>
    <row r="1058" spans="1:9" x14ac:dyDescent="0.35">
      <c r="A1058" s="82" t="str">
        <f t="shared" si="16"/>
        <v>LLC-16-Undeveloped-C/D</v>
      </c>
      <c r="B1058" s="99" t="s">
        <v>273</v>
      </c>
      <c r="C1058" s="99" t="s">
        <v>100</v>
      </c>
      <c r="D1058" s="82" t="str">
        <f>VLOOKUP(Processed_Data!C1058,'Literature Lookup Tables'!$P$2:$Q$156,2,0)</f>
        <v>C/D</v>
      </c>
      <c r="E1058" s="99" t="s">
        <v>10</v>
      </c>
      <c r="F1058" s="99" t="s">
        <v>294</v>
      </c>
      <c r="G1058" s="99" t="s">
        <v>284</v>
      </c>
      <c r="H1058" s="99" t="s">
        <v>278</v>
      </c>
      <c r="I1058" s="99">
        <v>1.2500000000000001E-2</v>
      </c>
    </row>
    <row r="1059" spans="1:9" x14ac:dyDescent="0.35">
      <c r="A1059" s="82" t="str">
        <f t="shared" si="16"/>
        <v>LLC-15-Undeveloped-C/D</v>
      </c>
      <c r="B1059" s="99" t="s">
        <v>273</v>
      </c>
      <c r="C1059" s="99" t="s">
        <v>100</v>
      </c>
      <c r="D1059" s="82" t="str">
        <f>VLOOKUP(Processed_Data!C1059,'Literature Lookup Tables'!$P$2:$Q$156,2,0)</f>
        <v>C/D</v>
      </c>
      <c r="E1059" s="99" t="s">
        <v>10</v>
      </c>
      <c r="F1059" s="99" t="s">
        <v>306</v>
      </c>
      <c r="G1059" s="99" t="s">
        <v>284</v>
      </c>
      <c r="H1059" s="99" t="s">
        <v>278</v>
      </c>
      <c r="I1059" s="99">
        <v>0.74832100000000001</v>
      </c>
    </row>
    <row r="1060" spans="1:9" x14ac:dyDescent="0.35">
      <c r="A1060" s="82" t="str">
        <f t="shared" si="16"/>
        <v>LLC-18-Undeveloped-C/D</v>
      </c>
      <c r="B1060" s="99" t="s">
        <v>273</v>
      </c>
      <c r="C1060" s="99" t="s">
        <v>100</v>
      </c>
      <c r="D1060" s="82" t="str">
        <f>VLOOKUP(Processed_Data!C1060,'Literature Lookup Tables'!$P$2:$Q$156,2,0)</f>
        <v>C/D</v>
      </c>
      <c r="E1060" s="99" t="s">
        <v>10</v>
      </c>
      <c r="F1060" s="99" t="s">
        <v>268</v>
      </c>
      <c r="G1060" s="99" t="s">
        <v>284</v>
      </c>
      <c r="H1060" s="99" t="s">
        <v>278</v>
      </c>
      <c r="I1060" s="99">
        <v>6.2220560000000003</v>
      </c>
    </row>
    <row r="1061" spans="1:9" x14ac:dyDescent="0.35">
      <c r="A1061" s="82" t="str">
        <f t="shared" si="16"/>
        <v>LLC-14-Undeveloped-C/D</v>
      </c>
      <c r="B1061" s="99" t="s">
        <v>273</v>
      </c>
      <c r="C1061" s="99" t="s">
        <v>100</v>
      </c>
      <c r="D1061" s="82" t="str">
        <f>VLOOKUP(Processed_Data!C1061,'Literature Lookup Tables'!$P$2:$Q$156,2,0)</f>
        <v>C/D</v>
      </c>
      <c r="E1061" s="99" t="s">
        <v>10</v>
      </c>
      <c r="F1061" s="99" t="s">
        <v>284</v>
      </c>
      <c r="G1061" s="99" t="s">
        <v>281</v>
      </c>
      <c r="H1061" s="99" t="s">
        <v>278</v>
      </c>
      <c r="I1061" s="99">
        <v>10.320629</v>
      </c>
    </row>
    <row r="1062" spans="1:9" x14ac:dyDescent="0.35">
      <c r="A1062" s="82" t="str">
        <f t="shared" si="16"/>
        <v>LLC-1-Undeveloped-C/D</v>
      </c>
      <c r="B1062" s="99" t="s">
        <v>273</v>
      </c>
      <c r="C1062" s="99" t="s">
        <v>100</v>
      </c>
      <c r="D1062" s="82" t="str">
        <f>VLOOKUP(Processed_Data!C1062,'Literature Lookup Tables'!$P$2:$Q$156,2,0)</f>
        <v>C/D</v>
      </c>
      <c r="E1062" s="99" t="s">
        <v>10</v>
      </c>
      <c r="F1062" s="99" t="s">
        <v>281</v>
      </c>
      <c r="G1062" s="99" t="s">
        <v>282</v>
      </c>
      <c r="H1062" s="99" t="s">
        <v>278</v>
      </c>
      <c r="I1062" s="99">
        <v>0.74685599999999996</v>
      </c>
    </row>
    <row r="1063" spans="1:9" x14ac:dyDescent="0.35">
      <c r="A1063" s="82" t="str">
        <f t="shared" si="16"/>
        <v>LLC-5-Industrial and Utility-C/D</v>
      </c>
      <c r="B1063" s="99" t="s">
        <v>273</v>
      </c>
      <c r="C1063" s="99" t="s">
        <v>100</v>
      </c>
      <c r="D1063" s="82" t="str">
        <f>VLOOKUP(Processed_Data!C1063,'Literature Lookup Tables'!$P$2:$Q$156,2,0)</f>
        <v>C/D</v>
      </c>
      <c r="E1063" s="99" t="s">
        <v>8</v>
      </c>
      <c r="F1063" s="99" t="s">
        <v>296</v>
      </c>
      <c r="G1063" s="99" t="s">
        <v>280</v>
      </c>
      <c r="H1063" s="99" t="s">
        <v>278</v>
      </c>
      <c r="I1063" s="99">
        <v>7.5651999999999997E-2</v>
      </c>
    </row>
    <row r="1064" spans="1:9" x14ac:dyDescent="0.35">
      <c r="A1064" s="82" t="str">
        <f t="shared" si="16"/>
        <v>LLC-5-Office-C/D</v>
      </c>
      <c r="B1064" s="99" t="s">
        <v>273</v>
      </c>
      <c r="C1064" s="99" t="s">
        <v>100</v>
      </c>
      <c r="D1064" s="82" t="str">
        <f>VLOOKUP(Processed_Data!C1064,'Literature Lookup Tables'!$P$2:$Q$156,2,0)</f>
        <v>C/D</v>
      </c>
      <c r="E1064" s="99" t="s">
        <v>9</v>
      </c>
      <c r="F1064" s="99" t="s">
        <v>296</v>
      </c>
      <c r="G1064" s="99" t="s">
        <v>280</v>
      </c>
      <c r="H1064" s="99" t="s">
        <v>278</v>
      </c>
      <c r="I1064" s="99">
        <v>1.157505</v>
      </c>
    </row>
    <row r="1065" spans="1:9" x14ac:dyDescent="0.35">
      <c r="A1065" s="82" t="str">
        <f t="shared" si="16"/>
        <v>LLC-5-Single Family Detached-C/D</v>
      </c>
      <c r="B1065" s="99" t="s">
        <v>273</v>
      </c>
      <c r="C1065" s="99" t="s">
        <v>100</v>
      </c>
      <c r="D1065" s="82" t="str">
        <f>VLOOKUP(Processed_Data!C1065,'Literature Lookup Tables'!$P$2:$Q$156,2,0)</f>
        <v>C/D</v>
      </c>
      <c r="E1065" s="99" t="s">
        <v>3</v>
      </c>
      <c r="F1065" s="99" t="s">
        <v>296</v>
      </c>
      <c r="G1065" s="99" t="s">
        <v>280</v>
      </c>
      <c r="H1065" s="99" t="s">
        <v>278</v>
      </c>
      <c r="I1065" s="99">
        <v>0.73604700000000001</v>
      </c>
    </row>
    <row r="1066" spans="1:9" x14ac:dyDescent="0.35">
      <c r="A1066" s="82" t="str">
        <f t="shared" si="16"/>
        <v>LLC-20-Golf Course-C/D</v>
      </c>
      <c r="B1066" s="99" t="s">
        <v>273</v>
      </c>
      <c r="C1066" s="99" t="s">
        <v>100</v>
      </c>
      <c r="D1066" s="82" t="str">
        <f>VLOOKUP(Processed_Data!C1066,'Literature Lookup Tables'!$P$2:$Q$156,2,0)</f>
        <v>C/D</v>
      </c>
      <c r="E1066" s="99" t="s">
        <v>13</v>
      </c>
      <c r="F1066" s="99" t="s">
        <v>285</v>
      </c>
      <c r="G1066" s="99" t="s">
        <v>281</v>
      </c>
      <c r="H1066" s="99" t="s">
        <v>278</v>
      </c>
      <c r="I1066" s="99">
        <v>2.03E-4</v>
      </c>
    </row>
    <row r="1067" spans="1:9" x14ac:dyDescent="0.35">
      <c r="A1067" s="82" t="str">
        <f t="shared" si="16"/>
        <v>LLC-25-Golf Course-C/D</v>
      </c>
      <c r="B1067" s="99" t="s">
        <v>273</v>
      </c>
      <c r="C1067" s="99" t="s">
        <v>100</v>
      </c>
      <c r="D1067" s="82" t="str">
        <f>VLOOKUP(Processed_Data!C1067,'Literature Lookup Tables'!$P$2:$Q$156,2,0)</f>
        <v>C/D</v>
      </c>
      <c r="E1067" s="99" t="s">
        <v>13</v>
      </c>
      <c r="F1067" s="99" t="s">
        <v>286</v>
      </c>
      <c r="G1067" s="99" t="s">
        <v>281</v>
      </c>
      <c r="H1067" s="99" t="s">
        <v>278</v>
      </c>
      <c r="I1067" s="99">
        <v>1.421049</v>
      </c>
    </row>
    <row r="1068" spans="1:9" x14ac:dyDescent="0.35">
      <c r="A1068" s="82" t="str">
        <f t="shared" si="16"/>
        <v>LLC-91-Golf Course-C/D</v>
      </c>
      <c r="B1068" s="99" t="s">
        <v>273</v>
      </c>
      <c r="C1068" s="99" t="s">
        <v>100</v>
      </c>
      <c r="D1068" s="82" t="str">
        <f>VLOOKUP(Processed_Data!C1068,'Literature Lookup Tables'!$P$2:$Q$156,2,0)</f>
        <v>C/D</v>
      </c>
      <c r="E1068" s="99" t="s">
        <v>13</v>
      </c>
      <c r="F1068" s="99" t="s">
        <v>297</v>
      </c>
      <c r="G1068" s="99" t="s">
        <v>295</v>
      </c>
      <c r="H1068" s="99" t="s">
        <v>278</v>
      </c>
      <c r="I1068" s="99">
        <v>0.32373299999999999</v>
      </c>
    </row>
    <row r="1069" spans="1:9" x14ac:dyDescent="0.35">
      <c r="A1069" s="82" t="str">
        <f t="shared" si="16"/>
        <v>LLC-19-Golf Course-C/D</v>
      </c>
      <c r="B1069" s="99" t="s">
        <v>273</v>
      </c>
      <c r="C1069" s="99" t="s">
        <v>100</v>
      </c>
      <c r="D1069" s="82" t="str">
        <f>VLOOKUP(Processed_Data!C1069,'Literature Lookup Tables'!$P$2:$Q$156,2,0)</f>
        <v>C/D</v>
      </c>
      <c r="E1069" s="99" t="s">
        <v>13</v>
      </c>
      <c r="F1069" s="99" t="s">
        <v>298</v>
      </c>
      <c r="G1069" s="99" t="s">
        <v>281</v>
      </c>
      <c r="H1069" s="99" t="s">
        <v>278</v>
      </c>
      <c r="I1069" s="99">
        <v>1.119961</v>
      </c>
    </row>
    <row r="1070" spans="1:9" x14ac:dyDescent="0.35">
      <c r="A1070" s="82" t="str">
        <f t="shared" si="16"/>
        <v>LLC-19-Single Family Detached-C/D</v>
      </c>
      <c r="B1070" s="99" t="s">
        <v>273</v>
      </c>
      <c r="C1070" s="99" t="s">
        <v>100</v>
      </c>
      <c r="D1070" s="82" t="str">
        <f>VLOOKUP(Processed_Data!C1070,'Literature Lookup Tables'!$P$2:$Q$156,2,0)</f>
        <v>C/D</v>
      </c>
      <c r="E1070" s="99" t="s">
        <v>3</v>
      </c>
      <c r="F1070" s="99" t="s">
        <v>298</v>
      </c>
      <c r="G1070" s="99" t="s">
        <v>281</v>
      </c>
      <c r="H1070" s="99" t="s">
        <v>278</v>
      </c>
      <c r="I1070" s="99">
        <v>9.2980000000000007E-3</v>
      </c>
    </row>
    <row r="1071" spans="1:9" x14ac:dyDescent="0.35">
      <c r="A1071" s="82" t="str">
        <f t="shared" si="16"/>
        <v>LLC-91-Golf Course-C/D</v>
      </c>
      <c r="B1071" s="99" t="s">
        <v>273</v>
      </c>
      <c r="C1071" s="99" t="s">
        <v>100</v>
      </c>
      <c r="D1071" s="82" t="str">
        <f>VLOOKUP(Processed_Data!C1071,'Literature Lookup Tables'!$P$2:$Q$156,2,0)</f>
        <v>C/D</v>
      </c>
      <c r="E1071" s="99" t="s">
        <v>13</v>
      </c>
      <c r="F1071" s="99" t="s">
        <v>297</v>
      </c>
      <c r="G1071" s="99" t="s">
        <v>295</v>
      </c>
      <c r="H1071" s="99" t="s">
        <v>278</v>
      </c>
      <c r="I1071" s="99">
        <v>1.714029</v>
      </c>
    </row>
    <row r="1072" spans="1:9" x14ac:dyDescent="0.35">
      <c r="A1072" s="82" t="str">
        <f t="shared" si="16"/>
        <v>LLC-19-Golf Course-C/D</v>
      </c>
      <c r="B1072" s="99" t="s">
        <v>273</v>
      </c>
      <c r="C1072" s="99" t="s">
        <v>100</v>
      </c>
      <c r="D1072" s="82" t="str">
        <f>VLOOKUP(Processed_Data!C1072,'Literature Lookup Tables'!$P$2:$Q$156,2,0)</f>
        <v>C/D</v>
      </c>
      <c r="E1072" s="99" t="s">
        <v>13</v>
      </c>
      <c r="F1072" s="99" t="s">
        <v>298</v>
      </c>
      <c r="G1072" s="99" t="s">
        <v>281</v>
      </c>
      <c r="H1072" s="99" t="s">
        <v>278</v>
      </c>
      <c r="I1072" s="99">
        <v>1.4939</v>
      </c>
    </row>
    <row r="1073" spans="1:9" x14ac:dyDescent="0.35">
      <c r="A1073" s="82" t="str">
        <f t="shared" si="16"/>
        <v>LLC-1-Golf Course-C/D</v>
      </c>
      <c r="B1073" s="99" t="s">
        <v>273</v>
      </c>
      <c r="C1073" s="99" t="s">
        <v>100</v>
      </c>
      <c r="D1073" s="82" t="str">
        <f>VLOOKUP(Processed_Data!C1073,'Literature Lookup Tables'!$P$2:$Q$156,2,0)</f>
        <v>C/D</v>
      </c>
      <c r="E1073" s="99" t="s">
        <v>13</v>
      </c>
      <c r="F1073" s="99" t="s">
        <v>281</v>
      </c>
      <c r="G1073" s="99" t="s">
        <v>282</v>
      </c>
      <c r="H1073" s="99" t="s">
        <v>278</v>
      </c>
      <c r="I1073" s="99">
        <v>4.7986760000000004</v>
      </c>
    </row>
    <row r="1074" spans="1:9" x14ac:dyDescent="0.35">
      <c r="A1074" s="82" t="str">
        <f t="shared" si="16"/>
        <v>LLC-1-Single Family Detached-C/D</v>
      </c>
      <c r="B1074" s="99" t="s">
        <v>273</v>
      </c>
      <c r="C1074" s="99" t="s">
        <v>100</v>
      </c>
      <c r="D1074" s="82" t="str">
        <f>VLOOKUP(Processed_Data!C1074,'Literature Lookup Tables'!$P$2:$Q$156,2,0)</f>
        <v>C/D</v>
      </c>
      <c r="E1074" s="99" t="s">
        <v>3</v>
      </c>
      <c r="F1074" s="99" t="s">
        <v>281</v>
      </c>
      <c r="G1074" s="99" t="s">
        <v>282</v>
      </c>
      <c r="H1074" s="99" t="s">
        <v>278</v>
      </c>
      <c r="I1074" s="99">
        <v>0.31164599999999998</v>
      </c>
    </row>
    <row r="1075" spans="1:9" x14ac:dyDescent="0.35">
      <c r="A1075" s="82" t="str">
        <f t="shared" si="16"/>
        <v>LLC-1-Undeveloped-C/D</v>
      </c>
      <c r="B1075" s="99" t="s">
        <v>273</v>
      </c>
      <c r="C1075" s="99" t="s">
        <v>100</v>
      </c>
      <c r="D1075" s="82" t="str">
        <f>VLOOKUP(Processed_Data!C1075,'Literature Lookup Tables'!$P$2:$Q$156,2,0)</f>
        <v>C/D</v>
      </c>
      <c r="E1075" s="99" t="s">
        <v>10</v>
      </c>
      <c r="F1075" s="99" t="s">
        <v>281</v>
      </c>
      <c r="G1075" s="99" t="s">
        <v>282</v>
      </c>
      <c r="H1075" s="99" t="s">
        <v>278</v>
      </c>
      <c r="I1075" s="99">
        <v>1.331909</v>
      </c>
    </row>
    <row r="1076" spans="1:9" x14ac:dyDescent="0.35">
      <c r="A1076" s="82" t="str">
        <f t="shared" si="16"/>
        <v>LLC-10-Single Family Detached-C</v>
      </c>
      <c r="B1076" s="99" t="s">
        <v>273</v>
      </c>
      <c r="C1076" s="99" t="s">
        <v>101</v>
      </c>
      <c r="D1076" s="82" t="str">
        <f>VLOOKUP(Processed_Data!C1076,'Literature Lookup Tables'!$P$2:$Q$156,2,0)</f>
        <v>C</v>
      </c>
      <c r="E1076" s="99" t="s">
        <v>3</v>
      </c>
      <c r="F1076" s="99" t="s">
        <v>287</v>
      </c>
      <c r="G1076" s="99" t="s">
        <v>281</v>
      </c>
      <c r="H1076" s="99" t="s">
        <v>278</v>
      </c>
      <c r="I1076" s="99">
        <v>1.0714619999999999</v>
      </c>
    </row>
    <row r="1077" spans="1:9" x14ac:dyDescent="0.35">
      <c r="A1077" s="82" t="str">
        <f t="shared" si="16"/>
        <v>LLC-1-Single Family Detached-C</v>
      </c>
      <c r="B1077" s="99" t="s">
        <v>273</v>
      </c>
      <c r="C1077" s="99" t="s">
        <v>101</v>
      </c>
      <c r="D1077" s="82" t="str">
        <f>VLOOKUP(Processed_Data!C1077,'Literature Lookup Tables'!$P$2:$Q$156,2,0)</f>
        <v>C</v>
      </c>
      <c r="E1077" s="99" t="s">
        <v>3</v>
      </c>
      <c r="F1077" s="99" t="s">
        <v>281</v>
      </c>
      <c r="G1077" s="99" t="s">
        <v>282</v>
      </c>
      <c r="H1077" s="99" t="s">
        <v>278</v>
      </c>
      <c r="I1077" s="99">
        <v>5.4051729999999996</v>
      </c>
    </row>
    <row r="1078" spans="1:9" x14ac:dyDescent="0.35">
      <c r="A1078" s="82" t="str">
        <f t="shared" si="16"/>
        <v>LLC-25-Golf Course-C</v>
      </c>
      <c r="B1078" s="99" t="s">
        <v>273</v>
      </c>
      <c r="C1078" s="99" t="s">
        <v>101</v>
      </c>
      <c r="D1078" s="82" t="str">
        <f>VLOOKUP(Processed_Data!C1078,'Literature Lookup Tables'!$P$2:$Q$156,2,0)</f>
        <v>C</v>
      </c>
      <c r="E1078" s="99" t="s">
        <v>13</v>
      </c>
      <c r="F1078" s="99" t="s">
        <v>286</v>
      </c>
      <c r="G1078" s="99" t="s">
        <v>281</v>
      </c>
      <c r="H1078" s="99" t="s">
        <v>278</v>
      </c>
      <c r="I1078" s="99">
        <v>5.2796909999999997</v>
      </c>
    </row>
    <row r="1079" spans="1:9" x14ac:dyDescent="0.35">
      <c r="A1079" s="82" t="str">
        <f t="shared" si="16"/>
        <v>LLC-1-Golf Course-C</v>
      </c>
      <c r="B1079" s="99" t="s">
        <v>273</v>
      </c>
      <c r="C1079" s="99" t="s">
        <v>101</v>
      </c>
      <c r="D1079" s="82" t="str">
        <f>VLOOKUP(Processed_Data!C1079,'Literature Lookup Tables'!$P$2:$Q$156,2,0)</f>
        <v>C</v>
      </c>
      <c r="E1079" s="99" t="s">
        <v>13</v>
      </c>
      <c r="F1079" s="99" t="s">
        <v>281</v>
      </c>
      <c r="G1079" s="99" t="s">
        <v>282</v>
      </c>
      <c r="H1079" s="99" t="s">
        <v>278</v>
      </c>
      <c r="I1079" s="99">
        <v>2.008804</v>
      </c>
    </row>
    <row r="1080" spans="1:9" x14ac:dyDescent="0.35">
      <c r="A1080" s="82" t="str">
        <f t="shared" si="16"/>
        <v>LLC-18-Single Family Detached-C</v>
      </c>
      <c r="B1080" s="99" t="s">
        <v>273</v>
      </c>
      <c r="C1080" s="99" t="s">
        <v>101</v>
      </c>
      <c r="D1080" s="82" t="str">
        <f>VLOOKUP(Processed_Data!C1080,'Literature Lookup Tables'!$P$2:$Q$156,2,0)</f>
        <v>C</v>
      </c>
      <c r="E1080" s="99" t="s">
        <v>3</v>
      </c>
      <c r="F1080" s="99" t="s">
        <v>268</v>
      </c>
      <c r="G1080" s="99" t="s">
        <v>284</v>
      </c>
      <c r="H1080" s="99" t="s">
        <v>278</v>
      </c>
      <c r="I1080" s="99">
        <v>1.7681800000000001</v>
      </c>
    </row>
    <row r="1081" spans="1:9" x14ac:dyDescent="0.35">
      <c r="A1081" s="82" t="str">
        <f t="shared" si="16"/>
        <v>LLC-18-Undeveloped-C</v>
      </c>
      <c r="B1081" s="99" t="s">
        <v>273</v>
      </c>
      <c r="C1081" s="99" t="s">
        <v>101</v>
      </c>
      <c r="D1081" s="82" t="str">
        <f>VLOOKUP(Processed_Data!C1081,'Literature Lookup Tables'!$P$2:$Q$156,2,0)</f>
        <v>C</v>
      </c>
      <c r="E1081" s="99" t="s">
        <v>10</v>
      </c>
      <c r="F1081" s="99" t="s">
        <v>268</v>
      </c>
      <c r="G1081" s="99" t="s">
        <v>284</v>
      </c>
      <c r="H1081" s="99" t="s">
        <v>278</v>
      </c>
      <c r="I1081" s="99">
        <v>1.9649300000000001</v>
      </c>
    </row>
    <row r="1082" spans="1:9" x14ac:dyDescent="0.35">
      <c r="A1082" s="82" t="str">
        <f t="shared" si="16"/>
        <v>LLC-27-Agricultural-C</v>
      </c>
      <c r="B1082" s="99" t="s">
        <v>273</v>
      </c>
      <c r="C1082" s="99" t="s">
        <v>101</v>
      </c>
      <c r="D1082" s="82" t="str">
        <f>VLOOKUP(Processed_Data!C1082,'Literature Lookup Tables'!$P$2:$Q$156,2,0)</f>
        <v>C</v>
      </c>
      <c r="E1082" s="99" t="s">
        <v>15</v>
      </c>
      <c r="F1082" s="99" t="s">
        <v>283</v>
      </c>
      <c r="G1082" s="99" t="s">
        <v>269</v>
      </c>
      <c r="H1082" s="99" t="s">
        <v>278</v>
      </c>
      <c r="I1082" s="99">
        <v>0.46980699999999997</v>
      </c>
    </row>
    <row r="1083" spans="1:9" x14ac:dyDescent="0.35">
      <c r="A1083" s="82" t="str">
        <f t="shared" si="16"/>
        <v>LLC-27-Undeveloped-C</v>
      </c>
      <c r="B1083" s="99" t="s">
        <v>273</v>
      </c>
      <c r="C1083" s="99" t="s">
        <v>101</v>
      </c>
      <c r="D1083" s="82" t="str">
        <f>VLOOKUP(Processed_Data!C1083,'Literature Lookup Tables'!$P$2:$Q$156,2,0)</f>
        <v>C</v>
      </c>
      <c r="E1083" s="99" t="s">
        <v>10</v>
      </c>
      <c r="F1083" s="99" t="s">
        <v>283</v>
      </c>
      <c r="G1083" s="99" t="s">
        <v>269</v>
      </c>
      <c r="H1083" s="99" t="s">
        <v>278</v>
      </c>
      <c r="I1083" s="99">
        <v>2.020826</v>
      </c>
    </row>
    <row r="1084" spans="1:9" x14ac:dyDescent="0.35">
      <c r="A1084" s="82" t="str">
        <f t="shared" si="16"/>
        <v>LLC-6-Institutional-C/D</v>
      </c>
      <c r="B1084" s="99" t="s">
        <v>273</v>
      </c>
      <c r="C1084" s="99" t="s">
        <v>105</v>
      </c>
      <c r="D1084" s="82" t="str">
        <f>VLOOKUP(Processed_Data!C1084,'Literature Lookup Tables'!$P$2:$Q$156,2,0)</f>
        <v>C/D</v>
      </c>
      <c r="E1084" s="99" t="s">
        <v>71</v>
      </c>
      <c r="F1084" s="99" t="s">
        <v>279</v>
      </c>
      <c r="G1084" s="99" t="s">
        <v>280</v>
      </c>
      <c r="H1084" s="99" t="s">
        <v>278</v>
      </c>
      <c r="I1084" s="99">
        <v>1.0354730000000001</v>
      </c>
    </row>
    <row r="1085" spans="1:9" x14ac:dyDescent="0.35">
      <c r="A1085" s="82" t="str">
        <f t="shared" si="16"/>
        <v>LLC-26-Single Family Detached-C/D</v>
      </c>
      <c r="B1085" s="99" t="s">
        <v>273</v>
      </c>
      <c r="C1085" s="99" t="s">
        <v>105</v>
      </c>
      <c r="D1085" s="82" t="str">
        <f>VLOOKUP(Processed_Data!C1085,'Literature Lookup Tables'!$P$2:$Q$156,2,0)</f>
        <v>C/D</v>
      </c>
      <c r="E1085" s="99" t="s">
        <v>3</v>
      </c>
      <c r="F1085" s="99" t="s">
        <v>303</v>
      </c>
      <c r="G1085" s="99" t="s">
        <v>286</v>
      </c>
      <c r="H1085" s="99" t="s">
        <v>278</v>
      </c>
      <c r="I1085" s="99">
        <v>3.7219060000000002</v>
      </c>
    </row>
    <row r="1086" spans="1:9" x14ac:dyDescent="0.35">
      <c r="A1086" s="82" t="str">
        <f t="shared" si="16"/>
        <v>LLC-26-Undeveloped-C/D</v>
      </c>
      <c r="B1086" s="99" t="s">
        <v>273</v>
      </c>
      <c r="C1086" s="99" t="s">
        <v>105</v>
      </c>
      <c r="D1086" s="82" t="str">
        <f>VLOOKUP(Processed_Data!C1086,'Literature Lookup Tables'!$P$2:$Q$156,2,0)</f>
        <v>C/D</v>
      </c>
      <c r="E1086" s="99" t="s">
        <v>10</v>
      </c>
      <c r="F1086" s="99" t="s">
        <v>303</v>
      </c>
      <c r="G1086" s="99" t="s">
        <v>286</v>
      </c>
      <c r="H1086" s="99" t="s">
        <v>278</v>
      </c>
      <c r="I1086" s="99">
        <v>2.3696929999999998</v>
      </c>
    </row>
    <row r="1087" spans="1:9" x14ac:dyDescent="0.35">
      <c r="A1087" s="82" t="str">
        <f t="shared" si="16"/>
        <v>LLC-18-Single Family Detached-C</v>
      </c>
      <c r="B1087" s="99" t="s">
        <v>273</v>
      </c>
      <c r="C1087" s="99" t="s">
        <v>101</v>
      </c>
      <c r="D1087" s="82" t="str">
        <f>VLOOKUP(Processed_Data!C1087,'Literature Lookup Tables'!$P$2:$Q$156,2,0)</f>
        <v>C</v>
      </c>
      <c r="E1087" s="99" t="s">
        <v>3</v>
      </c>
      <c r="F1087" s="99" t="s">
        <v>268</v>
      </c>
      <c r="G1087" s="99" t="s">
        <v>284</v>
      </c>
      <c r="H1087" s="99" t="s">
        <v>278</v>
      </c>
      <c r="I1087" s="99">
        <v>7.8455999999999998E-2</v>
      </c>
    </row>
    <row r="1088" spans="1:9" x14ac:dyDescent="0.35">
      <c r="A1088" s="82" t="str">
        <f t="shared" si="16"/>
        <v>LLC-18-Undeveloped-C</v>
      </c>
      <c r="B1088" s="99" t="s">
        <v>273</v>
      </c>
      <c r="C1088" s="99" t="s">
        <v>101</v>
      </c>
      <c r="D1088" s="82" t="str">
        <f>VLOOKUP(Processed_Data!C1088,'Literature Lookup Tables'!$P$2:$Q$156,2,0)</f>
        <v>C</v>
      </c>
      <c r="E1088" s="99" t="s">
        <v>10</v>
      </c>
      <c r="F1088" s="99" t="s">
        <v>268</v>
      </c>
      <c r="G1088" s="99" t="s">
        <v>284</v>
      </c>
      <c r="H1088" s="99" t="s">
        <v>278</v>
      </c>
      <c r="I1088" s="99">
        <v>1.2934429999999999</v>
      </c>
    </row>
    <row r="1089" spans="1:9" x14ac:dyDescent="0.35">
      <c r="A1089" s="82" t="str">
        <f t="shared" si="16"/>
        <v>LLC-10-Single Family Detached-C/D</v>
      </c>
      <c r="B1089" s="99" t="s">
        <v>273</v>
      </c>
      <c r="C1089" s="99" t="s">
        <v>104</v>
      </c>
      <c r="D1089" s="82" t="str">
        <f>VLOOKUP(Processed_Data!C1089,'Literature Lookup Tables'!$P$2:$Q$156,2,0)</f>
        <v>C/D</v>
      </c>
      <c r="E1089" s="99" t="s">
        <v>3</v>
      </c>
      <c r="F1089" s="99" t="s">
        <v>287</v>
      </c>
      <c r="G1089" s="99" t="s">
        <v>281</v>
      </c>
      <c r="H1089" s="99" t="s">
        <v>278</v>
      </c>
      <c r="I1089" s="99">
        <v>3.512346</v>
      </c>
    </row>
    <row r="1090" spans="1:9" x14ac:dyDescent="0.35">
      <c r="A1090" s="82" t="str">
        <f t="shared" si="16"/>
        <v>LLC-1-Single Family Detached-D</v>
      </c>
      <c r="B1090" s="99" t="s">
        <v>273</v>
      </c>
      <c r="C1090" s="99" t="s">
        <v>238</v>
      </c>
      <c r="D1090" s="82" t="str">
        <f>VLOOKUP(Processed_Data!C1090,'Literature Lookup Tables'!$P$2:$Q$156,2,0)</f>
        <v>D</v>
      </c>
      <c r="E1090" s="99" t="s">
        <v>3</v>
      </c>
      <c r="F1090" s="99" t="s">
        <v>281</v>
      </c>
      <c r="G1090" s="99" t="s">
        <v>282</v>
      </c>
      <c r="H1090" s="99" t="s">
        <v>278</v>
      </c>
      <c r="I1090" s="99">
        <v>2.667837</v>
      </c>
    </row>
    <row r="1091" spans="1:9" x14ac:dyDescent="0.35">
      <c r="A1091" s="82" t="str">
        <f t="shared" si="16"/>
        <v>LLC-1-Undeveloped-D</v>
      </c>
      <c r="B1091" s="99" t="s">
        <v>273</v>
      </c>
      <c r="C1091" s="99" t="s">
        <v>238</v>
      </c>
      <c r="D1091" s="82" t="str">
        <f>VLOOKUP(Processed_Data!C1091,'Literature Lookup Tables'!$P$2:$Q$156,2,0)</f>
        <v>D</v>
      </c>
      <c r="E1091" s="99" t="s">
        <v>10</v>
      </c>
      <c r="F1091" s="99" t="s">
        <v>281</v>
      </c>
      <c r="G1091" s="99" t="s">
        <v>282</v>
      </c>
      <c r="H1091" s="99" t="s">
        <v>278</v>
      </c>
      <c r="I1091" s="99">
        <v>0.73915299999999995</v>
      </c>
    </row>
    <row r="1092" spans="1:9" x14ac:dyDescent="0.35">
      <c r="A1092" s="82" t="str">
        <f t="shared" si="16"/>
        <v>LLC-13-Single Family Detached-C</v>
      </c>
      <c r="B1092" s="99" t="s">
        <v>273</v>
      </c>
      <c r="C1092" s="99" t="s">
        <v>101</v>
      </c>
      <c r="D1092" s="82" t="str">
        <f>VLOOKUP(Processed_Data!C1092,'Literature Lookup Tables'!$P$2:$Q$156,2,0)</f>
        <v>C</v>
      </c>
      <c r="E1092" s="99" t="s">
        <v>3</v>
      </c>
      <c r="F1092" s="99" t="s">
        <v>293</v>
      </c>
      <c r="G1092" s="99" t="s">
        <v>292</v>
      </c>
      <c r="H1092" s="99" t="s">
        <v>278</v>
      </c>
      <c r="I1092" s="99">
        <v>0.55608800000000003</v>
      </c>
    </row>
    <row r="1093" spans="1:9" x14ac:dyDescent="0.35">
      <c r="A1093" s="82" t="str">
        <f t="shared" si="16"/>
        <v>LLC-13-Undeveloped-C</v>
      </c>
      <c r="B1093" s="99" t="s">
        <v>273</v>
      </c>
      <c r="C1093" s="99" t="s">
        <v>101</v>
      </c>
      <c r="D1093" s="82" t="str">
        <f>VLOOKUP(Processed_Data!C1093,'Literature Lookup Tables'!$P$2:$Q$156,2,0)</f>
        <v>C</v>
      </c>
      <c r="E1093" s="99" t="s">
        <v>10</v>
      </c>
      <c r="F1093" s="99" t="s">
        <v>293</v>
      </c>
      <c r="G1093" s="99" t="s">
        <v>292</v>
      </c>
      <c r="H1093" s="99" t="s">
        <v>278</v>
      </c>
      <c r="I1093" s="99">
        <v>0.85420700000000005</v>
      </c>
    </row>
    <row r="1094" spans="1:9" x14ac:dyDescent="0.35">
      <c r="A1094" s="82" t="str">
        <f t="shared" si="16"/>
        <v>LLC-12-Single Family Detached-C</v>
      </c>
      <c r="B1094" s="99" t="s">
        <v>273</v>
      </c>
      <c r="C1094" s="99" t="s">
        <v>101</v>
      </c>
      <c r="D1094" s="82" t="str">
        <f>VLOOKUP(Processed_Data!C1094,'Literature Lookup Tables'!$P$2:$Q$156,2,0)</f>
        <v>C</v>
      </c>
      <c r="E1094" s="99" t="s">
        <v>3</v>
      </c>
      <c r="F1094" s="99" t="s">
        <v>292</v>
      </c>
      <c r="G1094" s="99" t="s">
        <v>290</v>
      </c>
      <c r="H1094" s="99" t="s">
        <v>278</v>
      </c>
      <c r="I1094" s="99">
        <v>1.800699</v>
      </c>
    </row>
    <row r="1095" spans="1:9" x14ac:dyDescent="0.35">
      <c r="A1095" s="82" t="str">
        <f t="shared" ref="A1095:A1158" si="17">F1095&amp;"-"&amp;E1095&amp;"-"&amp;D1095</f>
        <v>LLC-12-Undeveloped-C</v>
      </c>
      <c r="B1095" s="99" t="s">
        <v>273</v>
      </c>
      <c r="C1095" s="99" t="s">
        <v>101</v>
      </c>
      <c r="D1095" s="82" t="str">
        <f>VLOOKUP(Processed_Data!C1095,'Literature Lookup Tables'!$P$2:$Q$156,2,0)</f>
        <v>C</v>
      </c>
      <c r="E1095" s="99" t="s">
        <v>10</v>
      </c>
      <c r="F1095" s="99" t="s">
        <v>292</v>
      </c>
      <c r="G1095" s="99" t="s">
        <v>290</v>
      </c>
      <c r="H1095" s="99" t="s">
        <v>278</v>
      </c>
      <c r="I1095" s="99">
        <v>3.7900000000000003E-2</v>
      </c>
    </row>
    <row r="1096" spans="1:9" x14ac:dyDescent="0.35">
      <c r="A1096" s="82" t="str">
        <f t="shared" si="17"/>
        <v>LLC-1-Agricultural-C</v>
      </c>
      <c r="B1096" s="99" t="s">
        <v>273</v>
      </c>
      <c r="C1096" s="99" t="s">
        <v>108</v>
      </c>
      <c r="D1096" s="82" t="str">
        <f>VLOOKUP(Processed_Data!C1096,'Literature Lookup Tables'!$P$2:$Q$156,2,0)</f>
        <v>C</v>
      </c>
      <c r="E1096" s="99" t="s">
        <v>15</v>
      </c>
      <c r="F1096" s="99" t="s">
        <v>281</v>
      </c>
      <c r="G1096" s="99" t="s">
        <v>282</v>
      </c>
      <c r="H1096" s="99" t="s">
        <v>278</v>
      </c>
      <c r="I1096" s="99">
        <v>2.128628</v>
      </c>
    </row>
    <row r="1097" spans="1:9" x14ac:dyDescent="0.35">
      <c r="A1097" s="82" t="str">
        <f t="shared" si="17"/>
        <v>LLC-1-Single Family Detached-C</v>
      </c>
      <c r="B1097" s="99" t="s">
        <v>273</v>
      </c>
      <c r="C1097" s="99" t="s">
        <v>108</v>
      </c>
      <c r="D1097" s="82" t="str">
        <f>VLOOKUP(Processed_Data!C1097,'Literature Lookup Tables'!$P$2:$Q$156,2,0)</f>
        <v>C</v>
      </c>
      <c r="E1097" s="99" t="s">
        <v>3</v>
      </c>
      <c r="F1097" s="99" t="s">
        <v>281</v>
      </c>
      <c r="G1097" s="99" t="s">
        <v>282</v>
      </c>
      <c r="H1097" s="99" t="s">
        <v>278</v>
      </c>
      <c r="I1097" s="99">
        <v>1.7881999999999999E-2</v>
      </c>
    </row>
    <row r="1098" spans="1:9" x14ac:dyDescent="0.35">
      <c r="A1098" s="82" t="str">
        <f t="shared" si="17"/>
        <v>LLC-1-Undeveloped-C</v>
      </c>
      <c r="B1098" s="99" t="s">
        <v>273</v>
      </c>
      <c r="C1098" s="99" t="s">
        <v>108</v>
      </c>
      <c r="D1098" s="82" t="str">
        <f>VLOOKUP(Processed_Data!C1098,'Literature Lookup Tables'!$P$2:$Q$156,2,0)</f>
        <v>C</v>
      </c>
      <c r="E1098" s="99" t="s">
        <v>10</v>
      </c>
      <c r="F1098" s="99" t="s">
        <v>281</v>
      </c>
      <c r="G1098" s="99" t="s">
        <v>282</v>
      </c>
      <c r="H1098" s="99" t="s">
        <v>278</v>
      </c>
      <c r="I1098" s="99">
        <v>0.115956</v>
      </c>
    </row>
    <row r="1099" spans="1:9" x14ac:dyDescent="0.35">
      <c r="A1099" s="82" t="str">
        <f t="shared" si="17"/>
        <v>LLC-26-Golf Course-C</v>
      </c>
      <c r="B1099" s="99" t="s">
        <v>273</v>
      </c>
      <c r="C1099" s="99" t="s">
        <v>108</v>
      </c>
      <c r="D1099" s="82" t="str">
        <f>VLOOKUP(Processed_Data!C1099,'Literature Lookup Tables'!$P$2:$Q$156,2,0)</f>
        <v>C</v>
      </c>
      <c r="E1099" s="99" t="s">
        <v>13</v>
      </c>
      <c r="F1099" s="99" t="s">
        <v>303</v>
      </c>
      <c r="G1099" s="99" t="s">
        <v>286</v>
      </c>
      <c r="H1099" s="99" t="s">
        <v>278</v>
      </c>
      <c r="I1099" s="99">
        <v>2.7281E-2</v>
      </c>
    </row>
    <row r="1100" spans="1:9" x14ac:dyDescent="0.35">
      <c r="A1100" s="82" t="str">
        <f t="shared" si="17"/>
        <v>LLC-25-Golf Course-C</v>
      </c>
      <c r="B1100" s="99" t="s">
        <v>273</v>
      </c>
      <c r="C1100" s="99" t="s">
        <v>108</v>
      </c>
      <c r="D1100" s="82" t="str">
        <f>VLOOKUP(Processed_Data!C1100,'Literature Lookup Tables'!$P$2:$Q$156,2,0)</f>
        <v>C</v>
      </c>
      <c r="E1100" s="99" t="s">
        <v>13</v>
      </c>
      <c r="F1100" s="99" t="s">
        <v>286</v>
      </c>
      <c r="G1100" s="99" t="s">
        <v>281</v>
      </c>
      <c r="H1100" s="99" t="s">
        <v>278</v>
      </c>
      <c r="I1100" s="99">
        <v>1.177046</v>
      </c>
    </row>
    <row r="1101" spans="1:9" x14ac:dyDescent="0.35">
      <c r="A1101" s="82" t="str">
        <f t="shared" si="17"/>
        <v>LLC-26-Undeveloped-C</v>
      </c>
      <c r="B1101" s="99" t="s">
        <v>273</v>
      </c>
      <c r="C1101" s="99" t="s">
        <v>108</v>
      </c>
      <c r="D1101" s="82" t="str">
        <f>VLOOKUP(Processed_Data!C1101,'Literature Lookup Tables'!$P$2:$Q$156,2,0)</f>
        <v>C</v>
      </c>
      <c r="E1101" s="99" t="s">
        <v>10</v>
      </c>
      <c r="F1101" s="99" t="s">
        <v>303</v>
      </c>
      <c r="G1101" s="99" t="s">
        <v>286</v>
      </c>
      <c r="H1101" s="99" t="s">
        <v>278</v>
      </c>
      <c r="I1101" s="99">
        <v>0.43562400000000001</v>
      </c>
    </row>
    <row r="1102" spans="1:9" x14ac:dyDescent="0.35">
      <c r="A1102" s="82" t="str">
        <f t="shared" si="17"/>
        <v>LLC-25-Undeveloped-C</v>
      </c>
      <c r="B1102" s="99" t="s">
        <v>273</v>
      </c>
      <c r="C1102" s="99" t="s">
        <v>108</v>
      </c>
      <c r="D1102" s="82" t="str">
        <f>VLOOKUP(Processed_Data!C1102,'Literature Lookup Tables'!$P$2:$Q$156,2,0)</f>
        <v>C</v>
      </c>
      <c r="E1102" s="99" t="s">
        <v>10</v>
      </c>
      <c r="F1102" s="99" t="s">
        <v>286</v>
      </c>
      <c r="G1102" s="99" t="s">
        <v>281</v>
      </c>
      <c r="H1102" s="99" t="s">
        <v>278</v>
      </c>
      <c r="I1102" s="99">
        <v>2.6600000000000001E-4</v>
      </c>
    </row>
    <row r="1103" spans="1:9" x14ac:dyDescent="0.35">
      <c r="A1103" s="82" t="str">
        <f t="shared" si="17"/>
        <v>LLC-12-Single Family Detached-C/D</v>
      </c>
      <c r="B1103" s="99" t="s">
        <v>273</v>
      </c>
      <c r="C1103" s="99" t="s">
        <v>105</v>
      </c>
      <c r="D1103" s="82" t="str">
        <f>VLOOKUP(Processed_Data!C1103,'Literature Lookup Tables'!$P$2:$Q$156,2,0)</f>
        <v>C/D</v>
      </c>
      <c r="E1103" s="99" t="s">
        <v>3</v>
      </c>
      <c r="F1103" s="99" t="s">
        <v>292</v>
      </c>
      <c r="G1103" s="99" t="s">
        <v>290</v>
      </c>
      <c r="H1103" s="99" t="s">
        <v>278</v>
      </c>
      <c r="I1103" s="99">
        <v>0.69562100000000004</v>
      </c>
    </row>
    <row r="1104" spans="1:9" x14ac:dyDescent="0.35">
      <c r="A1104" s="82" t="str">
        <f t="shared" si="17"/>
        <v>LLC-12-Undeveloped-C/D</v>
      </c>
      <c r="B1104" s="99" t="s">
        <v>273</v>
      </c>
      <c r="C1104" s="99" t="s">
        <v>105</v>
      </c>
      <c r="D1104" s="82" t="str">
        <f>VLOOKUP(Processed_Data!C1104,'Literature Lookup Tables'!$P$2:$Q$156,2,0)</f>
        <v>C/D</v>
      </c>
      <c r="E1104" s="99" t="s">
        <v>10</v>
      </c>
      <c r="F1104" s="99" t="s">
        <v>292</v>
      </c>
      <c r="G1104" s="99" t="s">
        <v>290</v>
      </c>
      <c r="H1104" s="99" t="s">
        <v>278</v>
      </c>
      <c r="I1104" s="99">
        <v>0.54696699999999998</v>
      </c>
    </row>
    <row r="1105" spans="1:9" x14ac:dyDescent="0.35">
      <c r="A1105" s="82" t="str">
        <f t="shared" si="17"/>
        <v>LLC-7-Industrial and Utility-C/D</v>
      </c>
      <c r="B1105" s="99" t="s">
        <v>273</v>
      </c>
      <c r="C1105" s="99" t="s">
        <v>113</v>
      </c>
      <c r="D1105" s="82" t="str">
        <f>VLOOKUP(Processed_Data!C1105,'Literature Lookup Tables'!$P$2:$Q$156,2,0)</f>
        <v>C/D</v>
      </c>
      <c r="E1105" s="99" t="s">
        <v>8</v>
      </c>
      <c r="F1105" s="99" t="s">
        <v>277</v>
      </c>
      <c r="G1105" s="99" t="s">
        <v>279</v>
      </c>
      <c r="H1105" s="99" t="s">
        <v>278</v>
      </c>
      <c r="I1105" s="99">
        <v>2.612587</v>
      </c>
    </row>
    <row r="1106" spans="1:9" x14ac:dyDescent="0.35">
      <c r="A1106" s="82" t="str">
        <f t="shared" si="17"/>
        <v>LLC-6-Industrial and Utility-C/D</v>
      </c>
      <c r="B1106" s="99" t="s">
        <v>273</v>
      </c>
      <c r="C1106" s="99" t="s">
        <v>113</v>
      </c>
      <c r="D1106" s="82" t="str">
        <f>VLOOKUP(Processed_Data!C1106,'Literature Lookup Tables'!$P$2:$Q$156,2,0)</f>
        <v>C/D</v>
      </c>
      <c r="E1106" s="99" t="s">
        <v>8</v>
      </c>
      <c r="F1106" s="99" t="s">
        <v>279</v>
      </c>
      <c r="G1106" s="99" t="s">
        <v>280</v>
      </c>
      <c r="H1106" s="99" t="s">
        <v>278</v>
      </c>
      <c r="I1106" s="99">
        <v>18.599584</v>
      </c>
    </row>
    <row r="1107" spans="1:9" x14ac:dyDescent="0.35">
      <c r="A1107" s="82" t="str">
        <f t="shared" si="17"/>
        <v>LLC-7-Institutional-C/D</v>
      </c>
      <c r="B1107" s="99" t="s">
        <v>273</v>
      </c>
      <c r="C1107" s="99" t="s">
        <v>113</v>
      </c>
      <c r="D1107" s="82" t="str">
        <f>VLOOKUP(Processed_Data!C1107,'Literature Lookup Tables'!$P$2:$Q$156,2,0)</f>
        <v>C/D</v>
      </c>
      <c r="E1107" s="99" t="s">
        <v>71</v>
      </c>
      <c r="F1107" s="99" t="s">
        <v>277</v>
      </c>
      <c r="G1107" s="99" t="s">
        <v>279</v>
      </c>
      <c r="H1107" s="99" t="s">
        <v>278</v>
      </c>
      <c r="I1107" s="99">
        <v>0.14446400000000001</v>
      </c>
    </row>
    <row r="1108" spans="1:9" x14ac:dyDescent="0.35">
      <c r="A1108" s="82" t="str">
        <f t="shared" si="17"/>
        <v>LLC-6-Institutional-C/D</v>
      </c>
      <c r="B1108" s="99" t="s">
        <v>273</v>
      </c>
      <c r="C1108" s="99" t="s">
        <v>113</v>
      </c>
      <c r="D1108" s="82" t="str">
        <f>VLOOKUP(Processed_Data!C1108,'Literature Lookup Tables'!$P$2:$Q$156,2,0)</f>
        <v>C/D</v>
      </c>
      <c r="E1108" s="99" t="s">
        <v>71</v>
      </c>
      <c r="F1108" s="99" t="s">
        <v>279</v>
      </c>
      <c r="G1108" s="99" t="s">
        <v>280</v>
      </c>
      <c r="H1108" s="99" t="s">
        <v>278</v>
      </c>
      <c r="I1108" s="99">
        <v>4.1939310000000001</v>
      </c>
    </row>
    <row r="1109" spans="1:9" x14ac:dyDescent="0.35">
      <c r="A1109" s="82" t="str">
        <f t="shared" si="17"/>
        <v>LLC-11-Institutional-C/D</v>
      </c>
      <c r="B1109" s="99" t="s">
        <v>273</v>
      </c>
      <c r="C1109" s="99" t="s">
        <v>113</v>
      </c>
      <c r="D1109" s="82" t="str">
        <f>VLOOKUP(Processed_Data!C1109,'Literature Lookup Tables'!$P$2:$Q$156,2,0)</f>
        <v>C/D</v>
      </c>
      <c r="E1109" s="99" t="s">
        <v>71</v>
      </c>
      <c r="F1109" s="99" t="s">
        <v>290</v>
      </c>
      <c r="G1109" s="99" t="s">
        <v>279</v>
      </c>
      <c r="H1109" s="99" t="s">
        <v>278</v>
      </c>
      <c r="I1109" s="99">
        <v>0.720557</v>
      </c>
    </row>
    <row r="1110" spans="1:9" x14ac:dyDescent="0.35">
      <c r="A1110" s="82" t="str">
        <f t="shared" si="17"/>
        <v>LLC-6-Major Highway-C/D</v>
      </c>
      <c r="B1110" s="99" t="s">
        <v>273</v>
      </c>
      <c r="C1110" s="99" t="s">
        <v>113</v>
      </c>
      <c r="D1110" s="82" t="str">
        <f>VLOOKUP(Processed_Data!C1110,'Literature Lookup Tables'!$P$2:$Q$156,2,0)</f>
        <v>C/D</v>
      </c>
      <c r="E1110" s="99" t="s">
        <v>0</v>
      </c>
      <c r="F1110" s="99" t="s">
        <v>279</v>
      </c>
      <c r="G1110" s="99" t="s">
        <v>280</v>
      </c>
      <c r="H1110" s="99" t="s">
        <v>278</v>
      </c>
      <c r="I1110" s="99">
        <v>1.642819</v>
      </c>
    </row>
    <row r="1111" spans="1:9" x14ac:dyDescent="0.35">
      <c r="A1111" s="82" t="str">
        <f t="shared" si="17"/>
        <v>LLC-11-Major Highway-C/D</v>
      </c>
      <c r="B1111" s="99" t="s">
        <v>273</v>
      </c>
      <c r="C1111" s="99" t="s">
        <v>113</v>
      </c>
      <c r="D1111" s="82" t="str">
        <f>VLOOKUP(Processed_Data!C1111,'Literature Lookup Tables'!$P$2:$Q$156,2,0)</f>
        <v>C/D</v>
      </c>
      <c r="E1111" s="99" t="s">
        <v>0</v>
      </c>
      <c r="F1111" s="99" t="s">
        <v>290</v>
      </c>
      <c r="G1111" s="99" t="s">
        <v>279</v>
      </c>
      <c r="H1111" s="99" t="s">
        <v>278</v>
      </c>
      <c r="I1111" s="99">
        <v>0.96819200000000005</v>
      </c>
    </row>
    <row r="1112" spans="1:9" x14ac:dyDescent="0.35">
      <c r="A1112" s="82" t="str">
        <f t="shared" si="17"/>
        <v>LLC-7-Office-C/D</v>
      </c>
      <c r="B1112" s="99" t="s">
        <v>273</v>
      </c>
      <c r="C1112" s="99" t="s">
        <v>113</v>
      </c>
      <c r="D1112" s="82" t="str">
        <f>VLOOKUP(Processed_Data!C1112,'Literature Lookup Tables'!$P$2:$Q$156,2,0)</f>
        <v>C/D</v>
      </c>
      <c r="E1112" s="99" t="s">
        <v>9</v>
      </c>
      <c r="F1112" s="99" t="s">
        <v>277</v>
      </c>
      <c r="G1112" s="99" t="s">
        <v>279</v>
      </c>
      <c r="H1112" s="99" t="s">
        <v>278</v>
      </c>
      <c r="I1112" s="99">
        <v>1.1620090000000001</v>
      </c>
    </row>
    <row r="1113" spans="1:9" x14ac:dyDescent="0.35">
      <c r="A1113" s="82" t="str">
        <f t="shared" si="17"/>
        <v>LLC-6-Office-C/D</v>
      </c>
      <c r="B1113" s="99" t="s">
        <v>273</v>
      </c>
      <c r="C1113" s="99" t="s">
        <v>113</v>
      </c>
      <c r="D1113" s="82" t="str">
        <f>VLOOKUP(Processed_Data!C1113,'Literature Lookup Tables'!$P$2:$Q$156,2,0)</f>
        <v>C/D</v>
      </c>
      <c r="E1113" s="99" t="s">
        <v>9</v>
      </c>
      <c r="F1113" s="99" t="s">
        <v>279</v>
      </c>
      <c r="G1113" s="99" t="s">
        <v>280</v>
      </c>
      <c r="H1113" s="99" t="s">
        <v>278</v>
      </c>
      <c r="I1113" s="99">
        <v>1.431595</v>
      </c>
    </row>
    <row r="1114" spans="1:9" x14ac:dyDescent="0.35">
      <c r="A1114" s="82" t="str">
        <f t="shared" si="17"/>
        <v>LLC-11-Park, Recreational, or Preserve-C/D</v>
      </c>
      <c r="B1114" s="99" t="s">
        <v>273</v>
      </c>
      <c r="C1114" s="99" t="s">
        <v>113</v>
      </c>
      <c r="D1114" s="82" t="str">
        <f>VLOOKUP(Processed_Data!C1114,'Literature Lookup Tables'!$P$2:$Q$156,2,0)</f>
        <v>C/D</v>
      </c>
      <c r="E1114" s="99" t="s">
        <v>2</v>
      </c>
      <c r="F1114" s="99" t="s">
        <v>290</v>
      </c>
      <c r="G1114" s="99" t="s">
        <v>279</v>
      </c>
      <c r="H1114" s="99" t="s">
        <v>278</v>
      </c>
      <c r="I1114" s="99">
        <v>5.3959919999999997</v>
      </c>
    </row>
    <row r="1115" spans="1:9" x14ac:dyDescent="0.35">
      <c r="A1115" s="82" t="str">
        <f t="shared" si="17"/>
        <v>LLC-8-Retail and Other Commercial-C/D</v>
      </c>
      <c r="B1115" s="99" t="s">
        <v>273</v>
      </c>
      <c r="C1115" s="99" t="s">
        <v>113</v>
      </c>
      <c r="D1115" s="82" t="str">
        <f>VLOOKUP(Processed_Data!C1115,'Literature Lookup Tables'!$P$2:$Q$156,2,0)</f>
        <v>C/D</v>
      </c>
      <c r="E1115" s="99" t="s">
        <v>5</v>
      </c>
      <c r="F1115" s="99" t="s">
        <v>276</v>
      </c>
      <c r="G1115" s="99" t="s">
        <v>277</v>
      </c>
      <c r="H1115" s="99" t="s">
        <v>278</v>
      </c>
      <c r="I1115" s="99">
        <v>0.299377</v>
      </c>
    </row>
    <row r="1116" spans="1:9" x14ac:dyDescent="0.35">
      <c r="A1116" s="82" t="str">
        <f t="shared" si="17"/>
        <v>LLC-7-Retail and Other Commercial-C/D</v>
      </c>
      <c r="B1116" s="99" t="s">
        <v>273</v>
      </c>
      <c r="C1116" s="99" t="s">
        <v>113</v>
      </c>
      <c r="D1116" s="82" t="str">
        <f>VLOOKUP(Processed_Data!C1116,'Literature Lookup Tables'!$P$2:$Q$156,2,0)</f>
        <v>C/D</v>
      </c>
      <c r="E1116" s="99" t="s">
        <v>5</v>
      </c>
      <c r="F1116" s="99" t="s">
        <v>277</v>
      </c>
      <c r="G1116" s="99" t="s">
        <v>279</v>
      </c>
      <c r="H1116" s="99" t="s">
        <v>278</v>
      </c>
      <c r="I1116" s="99">
        <v>6.6464569999999998</v>
      </c>
    </row>
    <row r="1117" spans="1:9" x14ac:dyDescent="0.35">
      <c r="A1117" s="82" t="str">
        <f t="shared" si="17"/>
        <v>LLC-6-Retail and Other Commercial-C/D</v>
      </c>
      <c r="B1117" s="99" t="s">
        <v>273</v>
      </c>
      <c r="C1117" s="99" t="s">
        <v>113</v>
      </c>
      <c r="D1117" s="82" t="str">
        <f>VLOOKUP(Processed_Data!C1117,'Literature Lookup Tables'!$P$2:$Q$156,2,0)</f>
        <v>C/D</v>
      </c>
      <c r="E1117" s="99" t="s">
        <v>5</v>
      </c>
      <c r="F1117" s="99" t="s">
        <v>279</v>
      </c>
      <c r="G1117" s="99" t="s">
        <v>280</v>
      </c>
      <c r="H1117" s="99" t="s">
        <v>278</v>
      </c>
      <c r="I1117" s="99">
        <v>2.5896080000000001</v>
      </c>
    </row>
    <row r="1118" spans="1:9" x14ac:dyDescent="0.35">
      <c r="A1118" s="82" t="str">
        <f t="shared" si="17"/>
        <v>LLC-8-Single Family Attached-C/D</v>
      </c>
      <c r="B1118" s="99" t="s">
        <v>273</v>
      </c>
      <c r="C1118" s="99" t="s">
        <v>113</v>
      </c>
      <c r="D1118" s="82" t="str">
        <f>VLOOKUP(Processed_Data!C1118,'Literature Lookup Tables'!$P$2:$Q$156,2,0)</f>
        <v>C/D</v>
      </c>
      <c r="E1118" s="99" t="s">
        <v>7</v>
      </c>
      <c r="F1118" s="99" t="s">
        <v>276</v>
      </c>
      <c r="G1118" s="99" t="s">
        <v>277</v>
      </c>
      <c r="H1118" s="99" t="s">
        <v>278</v>
      </c>
      <c r="I1118" s="99">
        <v>1.0072140000000001</v>
      </c>
    </row>
    <row r="1119" spans="1:9" x14ac:dyDescent="0.35">
      <c r="A1119" s="82" t="str">
        <f t="shared" si="17"/>
        <v>LLC-12-Single Family Detached-C/D</v>
      </c>
      <c r="B1119" s="99" t="s">
        <v>273</v>
      </c>
      <c r="C1119" s="99" t="s">
        <v>113</v>
      </c>
      <c r="D1119" s="82" t="str">
        <f>VLOOKUP(Processed_Data!C1119,'Literature Lookup Tables'!$P$2:$Q$156,2,0)</f>
        <v>C/D</v>
      </c>
      <c r="E1119" s="99" t="s">
        <v>3</v>
      </c>
      <c r="F1119" s="99" t="s">
        <v>292</v>
      </c>
      <c r="G1119" s="99" t="s">
        <v>290</v>
      </c>
      <c r="H1119" s="99" t="s">
        <v>278</v>
      </c>
      <c r="I1119" s="99">
        <v>3.7821419999999999</v>
      </c>
    </row>
    <row r="1120" spans="1:9" x14ac:dyDescent="0.35">
      <c r="A1120" s="82" t="str">
        <f t="shared" si="17"/>
        <v>LLC-11-Single Family Detached-C/D</v>
      </c>
      <c r="B1120" s="99" t="s">
        <v>273</v>
      </c>
      <c r="C1120" s="99" t="s">
        <v>113</v>
      </c>
      <c r="D1120" s="82" t="str">
        <f>VLOOKUP(Processed_Data!C1120,'Literature Lookup Tables'!$P$2:$Q$156,2,0)</f>
        <v>C/D</v>
      </c>
      <c r="E1120" s="99" t="s">
        <v>3</v>
      </c>
      <c r="F1120" s="99" t="s">
        <v>290</v>
      </c>
      <c r="G1120" s="99" t="s">
        <v>279</v>
      </c>
      <c r="H1120" s="99" t="s">
        <v>278</v>
      </c>
      <c r="I1120" s="99">
        <v>5.4423589999999997</v>
      </c>
    </row>
    <row r="1121" spans="1:9" x14ac:dyDescent="0.35">
      <c r="A1121" s="82" t="str">
        <f t="shared" si="17"/>
        <v>LLC-8-Undeveloped-C/D</v>
      </c>
      <c r="B1121" s="99" t="s">
        <v>273</v>
      </c>
      <c r="C1121" s="99" t="s">
        <v>113</v>
      </c>
      <c r="D1121" s="82" t="str">
        <f>VLOOKUP(Processed_Data!C1121,'Literature Lookup Tables'!$P$2:$Q$156,2,0)</f>
        <v>C/D</v>
      </c>
      <c r="E1121" s="99" t="s">
        <v>10</v>
      </c>
      <c r="F1121" s="99" t="s">
        <v>276</v>
      </c>
      <c r="G1121" s="99" t="s">
        <v>277</v>
      </c>
      <c r="H1121" s="99" t="s">
        <v>278</v>
      </c>
      <c r="I1121" s="99">
        <v>4.3608010000000004</v>
      </c>
    </row>
    <row r="1122" spans="1:9" x14ac:dyDescent="0.35">
      <c r="A1122" s="82" t="str">
        <f t="shared" si="17"/>
        <v>LLC-12-Undeveloped-C/D</v>
      </c>
      <c r="B1122" s="99" t="s">
        <v>273</v>
      </c>
      <c r="C1122" s="99" t="s">
        <v>113</v>
      </c>
      <c r="D1122" s="82" t="str">
        <f>VLOOKUP(Processed_Data!C1122,'Literature Lookup Tables'!$P$2:$Q$156,2,0)</f>
        <v>C/D</v>
      </c>
      <c r="E1122" s="99" t="s">
        <v>10</v>
      </c>
      <c r="F1122" s="99" t="s">
        <v>292</v>
      </c>
      <c r="G1122" s="99" t="s">
        <v>290</v>
      </c>
      <c r="H1122" s="99" t="s">
        <v>278</v>
      </c>
      <c r="I1122" s="99">
        <v>3.267811</v>
      </c>
    </row>
    <row r="1123" spans="1:9" x14ac:dyDescent="0.35">
      <c r="A1123" s="82" t="str">
        <f t="shared" si="17"/>
        <v>LLC-11-Undeveloped-C/D</v>
      </c>
      <c r="B1123" s="99" t="s">
        <v>273</v>
      </c>
      <c r="C1123" s="99" t="s">
        <v>113</v>
      </c>
      <c r="D1123" s="82" t="str">
        <f>VLOOKUP(Processed_Data!C1123,'Literature Lookup Tables'!$P$2:$Q$156,2,0)</f>
        <v>C/D</v>
      </c>
      <c r="E1123" s="99" t="s">
        <v>10</v>
      </c>
      <c r="F1123" s="99" t="s">
        <v>290</v>
      </c>
      <c r="G1123" s="99" t="s">
        <v>279</v>
      </c>
      <c r="H1123" s="99" t="s">
        <v>278</v>
      </c>
      <c r="I1123" s="99">
        <v>3.5382850000000001</v>
      </c>
    </row>
    <row r="1124" spans="1:9" x14ac:dyDescent="0.35">
      <c r="A1124" s="82" t="str">
        <f t="shared" si="17"/>
        <v>LLC-13-Undeveloped-C/D</v>
      </c>
      <c r="B1124" s="99" t="s">
        <v>273</v>
      </c>
      <c r="C1124" s="99" t="s">
        <v>113</v>
      </c>
      <c r="D1124" s="82" t="str">
        <f>VLOOKUP(Processed_Data!C1124,'Literature Lookup Tables'!$P$2:$Q$156,2,0)</f>
        <v>C/D</v>
      </c>
      <c r="E1124" s="99" t="s">
        <v>10</v>
      </c>
      <c r="F1124" s="99" t="s">
        <v>293</v>
      </c>
      <c r="G1124" s="99" t="s">
        <v>292</v>
      </c>
      <c r="H1124" s="99" t="s">
        <v>278</v>
      </c>
      <c r="I1124" s="99">
        <v>0.103839</v>
      </c>
    </row>
    <row r="1125" spans="1:9" x14ac:dyDescent="0.35">
      <c r="A1125" s="82" t="str">
        <f t="shared" si="17"/>
        <v>LLC-1-Park, Recreational, or Preserve-B/D</v>
      </c>
      <c r="B1125" s="99" t="s">
        <v>273</v>
      </c>
      <c r="C1125" s="99" t="s">
        <v>112</v>
      </c>
      <c r="D1125" s="82" t="str">
        <f>VLOOKUP(Processed_Data!C1125,'Literature Lookup Tables'!$P$2:$Q$156,2,0)</f>
        <v>B/D</v>
      </c>
      <c r="E1125" s="99" t="s">
        <v>2</v>
      </c>
      <c r="F1125" s="99" t="s">
        <v>281</v>
      </c>
      <c r="G1125" s="99" t="s">
        <v>282</v>
      </c>
      <c r="H1125" s="99" t="s">
        <v>278</v>
      </c>
      <c r="I1125" s="99">
        <v>2.8484929999999999</v>
      </c>
    </row>
    <row r="1126" spans="1:9" x14ac:dyDescent="0.35">
      <c r="A1126" s="82" t="str">
        <f t="shared" si="17"/>
        <v>LLC-1-Agricultural-B/D</v>
      </c>
      <c r="B1126" s="99" t="s">
        <v>273</v>
      </c>
      <c r="C1126" s="99" t="s">
        <v>112</v>
      </c>
      <c r="D1126" s="82" t="str">
        <f>VLOOKUP(Processed_Data!C1126,'Literature Lookup Tables'!$P$2:$Q$156,2,0)</f>
        <v>B/D</v>
      </c>
      <c r="E1126" s="99" t="s">
        <v>15</v>
      </c>
      <c r="F1126" s="99" t="s">
        <v>281</v>
      </c>
      <c r="G1126" s="99" t="s">
        <v>282</v>
      </c>
      <c r="H1126" s="99" t="s">
        <v>278</v>
      </c>
      <c r="I1126" s="99">
        <v>6.4578999999999998E-2</v>
      </c>
    </row>
    <row r="1127" spans="1:9" x14ac:dyDescent="0.35">
      <c r="A1127" s="82" t="str">
        <f t="shared" si="17"/>
        <v>LLC-1-Undeveloped-B/D</v>
      </c>
      <c r="B1127" s="99" t="s">
        <v>273</v>
      </c>
      <c r="C1127" s="99" t="s">
        <v>112</v>
      </c>
      <c r="D1127" s="82" t="str">
        <f>VLOOKUP(Processed_Data!C1127,'Literature Lookup Tables'!$P$2:$Q$156,2,0)</f>
        <v>B/D</v>
      </c>
      <c r="E1127" s="99" t="s">
        <v>10</v>
      </c>
      <c r="F1127" s="99" t="s">
        <v>281</v>
      </c>
      <c r="G1127" s="99" t="s">
        <v>282</v>
      </c>
      <c r="H1127" s="99" t="s">
        <v>278</v>
      </c>
      <c r="I1127" s="99">
        <v>2.7703319999999998</v>
      </c>
    </row>
    <row r="1128" spans="1:9" x14ac:dyDescent="0.35">
      <c r="A1128" s="82" t="str">
        <f t="shared" si="17"/>
        <v>LLC-1-Golf Course-B</v>
      </c>
      <c r="B1128" s="99" t="s">
        <v>273</v>
      </c>
      <c r="C1128" s="99" t="s">
        <v>230</v>
      </c>
      <c r="D1128" s="82" t="str">
        <f>VLOOKUP(Processed_Data!C1128,'Literature Lookup Tables'!$P$2:$Q$156,2,0)</f>
        <v>B</v>
      </c>
      <c r="E1128" s="99" t="s">
        <v>13</v>
      </c>
      <c r="F1128" s="99" t="s">
        <v>281</v>
      </c>
      <c r="G1128" s="99" t="s">
        <v>282</v>
      </c>
      <c r="H1128" s="99" t="s">
        <v>278</v>
      </c>
      <c r="I1128" s="99">
        <v>0.40299299999999999</v>
      </c>
    </row>
    <row r="1129" spans="1:9" x14ac:dyDescent="0.35">
      <c r="A1129" s="82" t="str">
        <f t="shared" si="17"/>
        <v>LLC-1-Single Family Detached-B</v>
      </c>
      <c r="B1129" s="99" t="s">
        <v>273</v>
      </c>
      <c r="C1129" s="99" t="s">
        <v>230</v>
      </c>
      <c r="D1129" s="82" t="str">
        <f>VLOOKUP(Processed_Data!C1129,'Literature Lookup Tables'!$P$2:$Q$156,2,0)</f>
        <v>B</v>
      </c>
      <c r="E1129" s="99" t="s">
        <v>3</v>
      </c>
      <c r="F1129" s="99" t="s">
        <v>281</v>
      </c>
      <c r="G1129" s="99" t="s">
        <v>282</v>
      </c>
      <c r="H1129" s="99" t="s">
        <v>278</v>
      </c>
      <c r="I1129" s="99">
        <v>3.242054</v>
      </c>
    </row>
    <row r="1130" spans="1:9" x14ac:dyDescent="0.35">
      <c r="A1130" s="82" t="str">
        <f t="shared" si="17"/>
        <v>LLC-1-Undeveloped-B</v>
      </c>
      <c r="B1130" s="99" t="s">
        <v>273</v>
      </c>
      <c r="C1130" s="99" t="s">
        <v>230</v>
      </c>
      <c r="D1130" s="82" t="str">
        <f>VLOOKUP(Processed_Data!C1130,'Literature Lookup Tables'!$P$2:$Q$156,2,0)</f>
        <v>B</v>
      </c>
      <c r="E1130" s="99" t="s">
        <v>10</v>
      </c>
      <c r="F1130" s="99" t="s">
        <v>281</v>
      </c>
      <c r="G1130" s="99" t="s">
        <v>282</v>
      </c>
      <c r="H1130" s="99" t="s">
        <v>278</v>
      </c>
      <c r="I1130" s="99">
        <v>0.11196200000000001</v>
      </c>
    </row>
    <row r="1131" spans="1:9" x14ac:dyDescent="0.35">
      <c r="A1131" s="82" t="str">
        <f t="shared" si="17"/>
        <v>LLC-1-Institutional-B</v>
      </c>
      <c r="B1131" s="99" t="s">
        <v>273</v>
      </c>
      <c r="C1131" s="99" t="s">
        <v>231</v>
      </c>
      <c r="D1131" s="82" t="str">
        <f>VLOOKUP(Processed_Data!C1131,'Literature Lookup Tables'!$P$2:$Q$156,2,0)</f>
        <v>B</v>
      </c>
      <c r="E1131" s="99" t="s">
        <v>71</v>
      </c>
      <c r="F1131" s="99" t="s">
        <v>281</v>
      </c>
      <c r="G1131" s="99" t="s">
        <v>282</v>
      </c>
      <c r="H1131" s="99" t="s">
        <v>278</v>
      </c>
      <c r="I1131" s="99">
        <v>4.0932310000000003</v>
      </c>
    </row>
    <row r="1132" spans="1:9" x14ac:dyDescent="0.35">
      <c r="A1132" s="82" t="str">
        <f t="shared" si="17"/>
        <v>LLC-1-Open Water-B</v>
      </c>
      <c r="B1132" s="99" t="s">
        <v>273</v>
      </c>
      <c r="C1132" s="99" t="s">
        <v>231</v>
      </c>
      <c r="D1132" s="82" t="str">
        <f>VLOOKUP(Processed_Data!C1132,'Literature Lookup Tables'!$P$2:$Q$156,2,0)</f>
        <v>B</v>
      </c>
      <c r="E1132" s="99" t="s">
        <v>72</v>
      </c>
      <c r="F1132" s="99" t="s">
        <v>281</v>
      </c>
      <c r="G1132" s="99" t="s">
        <v>282</v>
      </c>
      <c r="H1132" s="99" t="s">
        <v>278</v>
      </c>
      <c r="I1132" s="99">
        <v>1.770526</v>
      </c>
    </row>
    <row r="1133" spans="1:9" x14ac:dyDescent="0.35">
      <c r="A1133" s="82" t="str">
        <f t="shared" si="17"/>
        <v>LLC-1-Park, Recreational, or Preserve-B</v>
      </c>
      <c r="B1133" s="99" t="s">
        <v>273</v>
      </c>
      <c r="C1133" s="99" t="s">
        <v>231</v>
      </c>
      <c r="D1133" s="82" t="str">
        <f>VLOOKUP(Processed_Data!C1133,'Literature Lookup Tables'!$P$2:$Q$156,2,0)</f>
        <v>B</v>
      </c>
      <c r="E1133" s="99" t="s">
        <v>2</v>
      </c>
      <c r="F1133" s="99" t="s">
        <v>281</v>
      </c>
      <c r="G1133" s="99" t="s">
        <v>282</v>
      </c>
      <c r="H1133" s="99" t="s">
        <v>278</v>
      </c>
      <c r="I1133" s="99">
        <v>1.208499</v>
      </c>
    </row>
    <row r="1134" spans="1:9" x14ac:dyDescent="0.35">
      <c r="A1134" s="82" t="str">
        <f t="shared" si="17"/>
        <v>LLC-1-Retail and Other Commercial-B</v>
      </c>
      <c r="B1134" s="99" t="s">
        <v>273</v>
      </c>
      <c r="C1134" s="99" t="s">
        <v>231</v>
      </c>
      <c r="D1134" s="82" t="str">
        <f>VLOOKUP(Processed_Data!C1134,'Literature Lookup Tables'!$P$2:$Q$156,2,0)</f>
        <v>B</v>
      </c>
      <c r="E1134" s="99" t="s">
        <v>5</v>
      </c>
      <c r="F1134" s="99" t="s">
        <v>281</v>
      </c>
      <c r="G1134" s="99" t="s">
        <v>282</v>
      </c>
      <c r="H1134" s="99" t="s">
        <v>278</v>
      </c>
      <c r="I1134" s="99">
        <v>2.3948119999999999</v>
      </c>
    </row>
    <row r="1135" spans="1:9" x14ac:dyDescent="0.35">
      <c r="A1135" s="82" t="str">
        <f t="shared" si="17"/>
        <v>LLC-1-Single Family Attached-B</v>
      </c>
      <c r="B1135" s="99" t="s">
        <v>273</v>
      </c>
      <c r="C1135" s="99" t="s">
        <v>231</v>
      </c>
      <c r="D1135" s="82" t="str">
        <f>VLOOKUP(Processed_Data!C1135,'Literature Lookup Tables'!$P$2:$Q$156,2,0)</f>
        <v>B</v>
      </c>
      <c r="E1135" s="99" t="s">
        <v>7</v>
      </c>
      <c r="F1135" s="99" t="s">
        <v>281</v>
      </c>
      <c r="G1135" s="99" t="s">
        <v>282</v>
      </c>
      <c r="H1135" s="99" t="s">
        <v>278</v>
      </c>
      <c r="I1135" s="99">
        <v>1.322057</v>
      </c>
    </row>
    <row r="1136" spans="1:9" x14ac:dyDescent="0.35">
      <c r="A1136" s="82" t="str">
        <f t="shared" si="17"/>
        <v>LLC-1-Single Family Detached-B</v>
      </c>
      <c r="B1136" s="99" t="s">
        <v>273</v>
      </c>
      <c r="C1136" s="99" t="s">
        <v>231</v>
      </c>
      <c r="D1136" s="82" t="str">
        <f>VLOOKUP(Processed_Data!C1136,'Literature Lookup Tables'!$P$2:$Q$156,2,0)</f>
        <v>B</v>
      </c>
      <c r="E1136" s="99" t="s">
        <v>3</v>
      </c>
      <c r="F1136" s="99" t="s">
        <v>281</v>
      </c>
      <c r="G1136" s="99" t="s">
        <v>282</v>
      </c>
      <c r="H1136" s="99" t="s">
        <v>278</v>
      </c>
      <c r="I1136" s="99">
        <v>6.1606209999999999</v>
      </c>
    </row>
    <row r="1137" spans="1:9" x14ac:dyDescent="0.35">
      <c r="A1137" s="82" t="str">
        <f t="shared" si="17"/>
        <v>LLC-1-Undeveloped-B</v>
      </c>
      <c r="B1137" s="99" t="s">
        <v>273</v>
      </c>
      <c r="C1137" s="99" t="s">
        <v>231</v>
      </c>
      <c r="D1137" s="82" t="str">
        <f>VLOOKUP(Processed_Data!C1137,'Literature Lookup Tables'!$P$2:$Q$156,2,0)</f>
        <v>B</v>
      </c>
      <c r="E1137" s="99" t="s">
        <v>10</v>
      </c>
      <c r="F1137" s="99" t="s">
        <v>281</v>
      </c>
      <c r="G1137" s="99" t="s">
        <v>282</v>
      </c>
      <c r="H1137" s="99" t="s">
        <v>278</v>
      </c>
      <c r="I1137" s="99">
        <v>1.428968</v>
      </c>
    </row>
    <row r="1138" spans="1:9" x14ac:dyDescent="0.35">
      <c r="A1138" s="82" t="str">
        <f t="shared" si="17"/>
        <v>LLC-22-Golf Course-B</v>
      </c>
      <c r="B1138" s="99" t="s">
        <v>273</v>
      </c>
      <c r="C1138" s="99" t="s">
        <v>231</v>
      </c>
      <c r="D1138" s="82" t="str">
        <f>VLOOKUP(Processed_Data!C1138,'Literature Lookup Tables'!$P$2:$Q$156,2,0)</f>
        <v>B</v>
      </c>
      <c r="E1138" s="99" t="s">
        <v>13</v>
      </c>
      <c r="F1138" s="99" t="s">
        <v>301</v>
      </c>
      <c r="G1138" s="99" t="s">
        <v>302</v>
      </c>
      <c r="H1138" s="99" t="s">
        <v>278</v>
      </c>
      <c r="I1138" s="99">
        <v>8.9580000000000007E-3</v>
      </c>
    </row>
    <row r="1139" spans="1:9" x14ac:dyDescent="0.35">
      <c r="A1139" s="82" t="str">
        <f t="shared" si="17"/>
        <v>LLC-21-Golf Course-B</v>
      </c>
      <c r="B1139" s="99" t="s">
        <v>273</v>
      </c>
      <c r="C1139" s="99" t="s">
        <v>231</v>
      </c>
      <c r="D1139" s="82" t="str">
        <f>VLOOKUP(Processed_Data!C1139,'Literature Lookup Tables'!$P$2:$Q$156,2,0)</f>
        <v>B</v>
      </c>
      <c r="E1139" s="99" t="s">
        <v>13</v>
      </c>
      <c r="F1139" s="99" t="s">
        <v>302</v>
      </c>
      <c r="G1139" s="99" t="s">
        <v>285</v>
      </c>
      <c r="H1139" s="99" t="s">
        <v>278</v>
      </c>
      <c r="I1139" s="99">
        <v>4.4058729999999997</v>
      </c>
    </row>
    <row r="1140" spans="1:9" x14ac:dyDescent="0.35">
      <c r="A1140" s="82" t="str">
        <f t="shared" si="17"/>
        <v>LLC-20-Golf Course-B</v>
      </c>
      <c r="B1140" s="99" t="s">
        <v>273</v>
      </c>
      <c r="C1140" s="99" t="s">
        <v>231</v>
      </c>
      <c r="D1140" s="82" t="str">
        <f>VLOOKUP(Processed_Data!C1140,'Literature Lookup Tables'!$P$2:$Q$156,2,0)</f>
        <v>B</v>
      </c>
      <c r="E1140" s="99" t="s">
        <v>13</v>
      </c>
      <c r="F1140" s="99" t="s">
        <v>285</v>
      </c>
      <c r="G1140" s="99" t="s">
        <v>281</v>
      </c>
      <c r="H1140" s="99" t="s">
        <v>278</v>
      </c>
      <c r="I1140" s="99">
        <v>3.9741309999999999</v>
      </c>
    </row>
    <row r="1141" spans="1:9" x14ac:dyDescent="0.35">
      <c r="A1141" s="82" t="str">
        <f t="shared" si="17"/>
        <v>LLC-1-Golf Course-B</v>
      </c>
      <c r="B1141" s="99" t="s">
        <v>273</v>
      </c>
      <c r="C1141" s="99" t="s">
        <v>231</v>
      </c>
      <c r="D1141" s="82" t="str">
        <f>VLOOKUP(Processed_Data!C1141,'Literature Lookup Tables'!$P$2:$Q$156,2,0)</f>
        <v>B</v>
      </c>
      <c r="E1141" s="99" t="s">
        <v>13</v>
      </c>
      <c r="F1141" s="99" t="s">
        <v>281</v>
      </c>
      <c r="G1141" s="99" t="s">
        <v>282</v>
      </c>
      <c r="H1141" s="99" t="s">
        <v>278</v>
      </c>
      <c r="I1141" s="99">
        <v>2.2747130000000002</v>
      </c>
    </row>
    <row r="1142" spans="1:9" x14ac:dyDescent="0.35">
      <c r="A1142" s="82" t="str">
        <f t="shared" si="17"/>
        <v>LLC-22-Single Family Detached-B</v>
      </c>
      <c r="B1142" s="99" t="s">
        <v>273</v>
      </c>
      <c r="C1142" s="99" t="s">
        <v>231</v>
      </c>
      <c r="D1142" s="82" t="str">
        <f>VLOOKUP(Processed_Data!C1142,'Literature Lookup Tables'!$P$2:$Q$156,2,0)</f>
        <v>B</v>
      </c>
      <c r="E1142" s="99" t="s">
        <v>3</v>
      </c>
      <c r="F1142" s="99" t="s">
        <v>301</v>
      </c>
      <c r="G1142" s="99" t="s">
        <v>302</v>
      </c>
      <c r="H1142" s="99" t="s">
        <v>278</v>
      </c>
      <c r="I1142" s="99">
        <v>7.1831000000000006E-2</v>
      </c>
    </row>
    <row r="1143" spans="1:9" x14ac:dyDescent="0.35">
      <c r="A1143" s="82" t="str">
        <f t="shared" si="17"/>
        <v>LLC-22-Undeveloped-B</v>
      </c>
      <c r="B1143" s="99" t="s">
        <v>273</v>
      </c>
      <c r="C1143" s="99" t="s">
        <v>231</v>
      </c>
      <c r="D1143" s="82" t="str">
        <f>VLOOKUP(Processed_Data!C1143,'Literature Lookup Tables'!$P$2:$Q$156,2,0)</f>
        <v>B</v>
      </c>
      <c r="E1143" s="99" t="s">
        <v>10</v>
      </c>
      <c r="F1143" s="99" t="s">
        <v>301</v>
      </c>
      <c r="G1143" s="99" t="s">
        <v>302</v>
      </c>
      <c r="H1143" s="99" t="s">
        <v>278</v>
      </c>
      <c r="I1143" s="99">
        <v>3.1337730000000001</v>
      </c>
    </row>
    <row r="1144" spans="1:9" x14ac:dyDescent="0.35">
      <c r="A1144" s="82" t="str">
        <f t="shared" si="17"/>
        <v>LLC-21-Undeveloped-B</v>
      </c>
      <c r="B1144" s="99" t="s">
        <v>273</v>
      </c>
      <c r="C1144" s="99" t="s">
        <v>231</v>
      </c>
      <c r="D1144" s="82" t="str">
        <f>VLOOKUP(Processed_Data!C1144,'Literature Lookup Tables'!$P$2:$Q$156,2,0)</f>
        <v>B</v>
      </c>
      <c r="E1144" s="99" t="s">
        <v>10</v>
      </c>
      <c r="F1144" s="99" t="s">
        <v>302</v>
      </c>
      <c r="G1144" s="99" t="s">
        <v>285</v>
      </c>
      <c r="H1144" s="99" t="s">
        <v>278</v>
      </c>
      <c r="I1144" s="99">
        <v>0.142236</v>
      </c>
    </row>
    <row r="1145" spans="1:9" x14ac:dyDescent="0.35">
      <c r="A1145" s="82" t="str">
        <f t="shared" si="17"/>
        <v>LLC-1-Institutional-W</v>
      </c>
      <c r="B1145" s="99" t="s">
        <v>273</v>
      </c>
      <c r="C1145" s="99" t="s">
        <v>73</v>
      </c>
      <c r="D1145" s="82" t="str">
        <f>VLOOKUP(Processed_Data!C1145,'Literature Lookup Tables'!$P$2:$Q$156,2,0)</f>
        <v>W</v>
      </c>
      <c r="E1145" s="99" t="s">
        <v>71</v>
      </c>
      <c r="F1145" s="99" t="s">
        <v>281</v>
      </c>
      <c r="G1145" s="99" t="s">
        <v>282</v>
      </c>
      <c r="H1145" s="99" t="s">
        <v>278</v>
      </c>
      <c r="I1145" s="99">
        <v>6.7478999999999997E-2</v>
      </c>
    </row>
    <row r="1146" spans="1:9" x14ac:dyDescent="0.35">
      <c r="A1146" s="82" t="str">
        <f t="shared" si="17"/>
        <v>LLC-1-Major Highway-W</v>
      </c>
      <c r="B1146" s="99" t="s">
        <v>273</v>
      </c>
      <c r="C1146" s="99" t="s">
        <v>73</v>
      </c>
      <c r="D1146" s="82" t="str">
        <f>VLOOKUP(Processed_Data!C1146,'Literature Lookup Tables'!$P$2:$Q$156,2,0)</f>
        <v>W</v>
      </c>
      <c r="E1146" s="99" t="s">
        <v>0</v>
      </c>
      <c r="F1146" s="99" t="s">
        <v>281</v>
      </c>
      <c r="G1146" s="99" t="s">
        <v>282</v>
      </c>
      <c r="H1146" s="99" t="s">
        <v>278</v>
      </c>
      <c r="I1146" s="99">
        <v>0.213752</v>
      </c>
    </row>
    <row r="1147" spans="1:9" x14ac:dyDescent="0.35">
      <c r="A1147" s="82" t="str">
        <f t="shared" si="17"/>
        <v>LLC-1-Open Water-W</v>
      </c>
      <c r="B1147" s="99" t="s">
        <v>273</v>
      </c>
      <c r="C1147" s="99" t="s">
        <v>73</v>
      </c>
      <c r="D1147" s="82" t="str">
        <f>VLOOKUP(Processed_Data!C1147,'Literature Lookup Tables'!$P$2:$Q$156,2,0)</f>
        <v>W</v>
      </c>
      <c r="E1147" s="99" t="s">
        <v>72</v>
      </c>
      <c r="F1147" s="99" t="s">
        <v>281</v>
      </c>
      <c r="G1147" s="99" t="s">
        <v>282</v>
      </c>
      <c r="H1147" s="99" t="s">
        <v>278</v>
      </c>
      <c r="I1147" s="99">
        <v>276.05896999999999</v>
      </c>
    </row>
    <row r="1148" spans="1:9" x14ac:dyDescent="0.35">
      <c r="A1148" s="82" t="str">
        <f t="shared" si="17"/>
        <v>LLC-1-Park, Recreational, or Preserve-W</v>
      </c>
      <c r="B1148" s="99" t="s">
        <v>273</v>
      </c>
      <c r="C1148" s="99" t="s">
        <v>73</v>
      </c>
      <c r="D1148" s="82" t="str">
        <f>VLOOKUP(Processed_Data!C1148,'Literature Lookup Tables'!$P$2:$Q$156,2,0)</f>
        <v>W</v>
      </c>
      <c r="E1148" s="99" t="s">
        <v>2</v>
      </c>
      <c r="F1148" s="99" t="s">
        <v>281</v>
      </c>
      <c r="G1148" s="99" t="s">
        <v>282</v>
      </c>
      <c r="H1148" s="99" t="s">
        <v>278</v>
      </c>
      <c r="I1148" s="99">
        <v>0.12820200000000001</v>
      </c>
    </row>
    <row r="1149" spans="1:9" x14ac:dyDescent="0.35">
      <c r="A1149" s="82" t="str">
        <f t="shared" si="17"/>
        <v>LLC-1-Retail and Other Commercial-W</v>
      </c>
      <c r="B1149" s="99" t="s">
        <v>273</v>
      </c>
      <c r="C1149" s="99" t="s">
        <v>73</v>
      </c>
      <c r="D1149" s="82" t="str">
        <f>VLOOKUP(Processed_Data!C1149,'Literature Lookup Tables'!$P$2:$Q$156,2,0)</f>
        <v>W</v>
      </c>
      <c r="E1149" s="99" t="s">
        <v>5</v>
      </c>
      <c r="F1149" s="99" t="s">
        <v>281</v>
      </c>
      <c r="G1149" s="99" t="s">
        <v>282</v>
      </c>
      <c r="H1149" s="99" t="s">
        <v>278</v>
      </c>
      <c r="I1149" s="99">
        <v>0.22983400000000001</v>
      </c>
    </row>
    <row r="1150" spans="1:9" x14ac:dyDescent="0.35">
      <c r="A1150" s="82" t="str">
        <f t="shared" si="17"/>
        <v>LLC-1-Single Family Attached-W</v>
      </c>
      <c r="B1150" s="99" t="s">
        <v>273</v>
      </c>
      <c r="C1150" s="99" t="s">
        <v>73</v>
      </c>
      <c r="D1150" s="82" t="str">
        <f>VLOOKUP(Processed_Data!C1150,'Literature Lookup Tables'!$P$2:$Q$156,2,0)</f>
        <v>W</v>
      </c>
      <c r="E1150" s="99" t="s">
        <v>7</v>
      </c>
      <c r="F1150" s="99" t="s">
        <v>281</v>
      </c>
      <c r="G1150" s="99" t="s">
        <v>282</v>
      </c>
      <c r="H1150" s="99" t="s">
        <v>278</v>
      </c>
      <c r="I1150" s="99">
        <v>0.20916299999999999</v>
      </c>
    </row>
    <row r="1151" spans="1:9" x14ac:dyDescent="0.35">
      <c r="A1151" s="82" t="str">
        <f t="shared" si="17"/>
        <v>LLC-1-Single Family Detached-W</v>
      </c>
      <c r="B1151" s="99" t="s">
        <v>273</v>
      </c>
      <c r="C1151" s="99" t="s">
        <v>73</v>
      </c>
      <c r="D1151" s="82" t="str">
        <f>VLOOKUP(Processed_Data!C1151,'Literature Lookup Tables'!$P$2:$Q$156,2,0)</f>
        <v>W</v>
      </c>
      <c r="E1151" s="99" t="s">
        <v>3</v>
      </c>
      <c r="F1151" s="99" t="s">
        <v>281</v>
      </c>
      <c r="G1151" s="99" t="s">
        <v>282</v>
      </c>
      <c r="H1151" s="99" t="s">
        <v>278</v>
      </c>
      <c r="I1151" s="99">
        <v>0.558222</v>
      </c>
    </row>
    <row r="1152" spans="1:9" x14ac:dyDescent="0.35">
      <c r="A1152" s="82" t="str">
        <f t="shared" si="17"/>
        <v>LLC-1-Undeveloped-W</v>
      </c>
      <c r="B1152" s="99" t="s">
        <v>273</v>
      </c>
      <c r="C1152" s="99" t="s">
        <v>73</v>
      </c>
      <c r="D1152" s="82" t="str">
        <f>VLOOKUP(Processed_Data!C1152,'Literature Lookup Tables'!$P$2:$Q$156,2,0)</f>
        <v>W</v>
      </c>
      <c r="E1152" s="99" t="s">
        <v>10</v>
      </c>
      <c r="F1152" s="99" t="s">
        <v>281</v>
      </c>
      <c r="G1152" s="99" t="s">
        <v>282</v>
      </c>
      <c r="H1152" s="99" t="s">
        <v>278</v>
      </c>
      <c r="I1152" s="99">
        <v>0.52317199999999997</v>
      </c>
    </row>
    <row r="1153" spans="1:4" x14ac:dyDescent="0.35">
      <c r="A1153" s="82" t="e">
        <f t="shared" si="17"/>
        <v>#N/A</v>
      </c>
      <c r="D1153" s="82" t="e">
        <f>VLOOKUP(Processed_Data!C1153,'Literature Lookup Tables'!$P$2:$Q$156,2,0)</f>
        <v>#N/A</v>
      </c>
    </row>
    <row r="1154" spans="1:4" x14ac:dyDescent="0.35">
      <c r="A1154" s="82" t="e">
        <f t="shared" si="17"/>
        <v>#N/A</v>
      </c>
      <c r="D1154" s="82" t="e">
        <f>VLOOKUP(Processed_Data!C1154,'Literature Lookup Tables'!$P$2:$Q$156,2,0)</f>
        <v>#N/A</v>
      </c>
    </row>
    <row r="1155" spans="1:4" x14ac:dyDescent="0.35">
      <c r="A1155" s="82" t="e">
        <f t="shared" si="17"/>
        <v>#N/A</v>
      </c>
      <c r="D1155" s="82" t="e">
        <f>VLOOKUP(Processed_Data!C1155,'Literature Lookup Tables'!$P$2:$Q$156,2,0)</f>
        <v>#N/A</v>
      </c>
    </row>
    <row r="1156" spans="1:4" x14ac:dyDescent="0.35">
      <c r="A1156" s="82" t="e">
        <f t="shared" si="17"/>
        <v>#N/A</v>
      </c>
      <c r="D1156" s="82" t="e">
        <f>VLOOKUP(Processed_Data!C1156,'Literature Lookup Tables'!$P$2:$Q$156,2,0)</f>
        <v>#N/A</v>
      </c>
    </row>
    <row r="1157" spans="1:4" x14ac:dyDescent="0.35">
      <c r="A1157" s="82" t="e">
        <f t="shared" si="17"/>
        <v>#N/A</v>
      </c>
      <c r="D1157" s="82" t="e">
        <f>VLOOKUP(Processed_Data!C1157,'Literature Lookup Tables'!$P$2:$Q$156,2,0)</f>
        <v>#N/A</v>
      </c>
    </row>
    <row r="1158" spans="1:4" x14ac:dyDescent="0.35">
      <c r="A1158" s="82" t="e">
        <f t="shared" si="17"/>
        <v>#N/A</v>
      </c>
      <c r="D1158" s="82" t="e">
        <f>VLOOKUP(Processed_Data!C1158,'Literature Lookup Tables'!$P$2:$Q$156,2,0)</f>
        <v>#N/A</v>
      </c>
    </row>
    <row r="1159" spans="1:4" x14ac:dyDescent="0.35">
      <c r="A1159" s="82" t="e">
        <f t="shared" ref="A1159:A1222" si="18">F1159&amp;"-"&amp;E1159&amp;"-"&amp;D1159</f>
        <v>#N/A</v>
      </c>
      <c r="D1159" s="82" t="e">
        <f>VLOOKUP(Processed_Data!C1159,'Literature Lookup Tables'!$P$2:$Q$156,2,0)</f>
        <v>#N/A</v>
      </c>
    </row>
    <row r="1160" spans="1:4" x14ac:dyDescent="0.35">
      <c r="A1160" s="82" t="e">
        <f t="shared" si="18"/>
        <v>#N/A</v>
      </c>
      <c r="D1160" s="82" t="e">
        <f>VLOOKUP(Processed_Data!C1160,'Literature Lookup Tables'!$P$2:$Q$156,2,0)</f>
        <v>#N/A</v>
      </c>
    </row>
    <row r="1161" spans="1:4" x14ac:dyDescent="0.35">
      <c r="A1161" s="82" t="e">
        <f t="shared" si="18"/>
        <v>#N/A</v>
      </c>
      <c r="D1161" s="82" t="e">
        <f>VLOOKUP(Processed_Data!C1161,'Literature Lookup Tables'!$P$2:$Q$156,2,0)</f>
        <v>#N/A</v>
      </c>
    </row>
    <row r="1162" spans="1:4" x14ac:dyDescent="0.35">
      <c r="A1162" s="82" t="e">
        <f t="shared" si="18"/>
        <v>#N/A</v>
      </c>
      <c r="D1162" s="82" t="e">
        <f>VLOOKUP(Processed_Data!C1162,'Literature Lookup Tables'!$P$2:$Q$156,2,0)</f>
        <v>#N/A</v>
      </c>
    </row>
    <row r="1163" spans="1:4" x14ac:dyDescent="0.35">
      <c r="A1163" s="82" t="e">
        <f t="shared" si="18"/>
        <v>#N/A</v>
      </c>
      <c r="D1163" s="82" t="e">
        <f>VLOOKUP(Processed_Data!C1163,'Literature Lookup Tables'!$P$2:$Q$156,2,0)</f>
        <v>#N/A</v>
      </c>
    </row>
    <row r="1164" spans="1:4" x14ac:dyDescent="0.35">
      <c r="A1164" s="82" t="e">
        <f t="shared" si="18"/>
        <v>#N/A</v>
      </c>
      <c r="D1164" s="82" t="e">
        <f>VLOOKUP(Processed_Data!C1164,'Literature Lookup Tables'!$P$2:$Q$156,2,0)</f>
        <v>#N/A</v>
      </c>
    </row>
    <row r="1165" spans="1:4" x14ac:dyDescent="0.35">
      <c r="A1165" s="82" t="e">
        <f t="shared" si="18"/>
        <v>#N/A</v>
      </c>
      <c r="D1165" s="82" t="e">
        <f>VLOOKUP(Processed_Data!C1165,'Literature Lookup Tables'!$P$2:$Q$156,2,0)</f>
        <v>#N/A</v>
      </c>
    </row>
    <row r="1166" spans="1:4" x14ac:dyDescent="0.35">
      <c r="A1166" s="82" t="e">
        <f t="shared" si="18"/>
        <v>#N/A</v>
      </c>
      <c r="D1166" s="82" t="e">
        <f>VLOOKUP(Processed_Data!C1166,'Literature Lookup Tables'!$P$2:$Q$156,2,0)</f>
        <v>#N/A</v>
      </c>
    </row>
    <row r="1167" spans="1:4" x14ac:dyDescent="0.35">
      <c r="A1167" s="82" t="e">
        <f t="shared" si="18"/>
        <v>#N/A</v>
      </c>
      <c r="D1167" s="82" t="e">
        <f>VLOOKUP(Processed_Data!C1167,'Literature Lookup Tables'!$P$2:$Q$156,2,0)</f>
        <v>#N/A</v>
      </c>
    </row>
    <row r="1168" spans="1:4" x14ac:dyDescent="0.35">
      <c r="A1168" s="82" t="e">
        <f t="shared" si="18"/>
        <v>#N/A</v>
      </c>
      <c r="D1168" s="82" t="e">
        <f>VLOOKUP(Processed_Data!C1168,'Literature Lookup Tables'!$P$2:$Q$156,2,0)</f>
        <v>#N/A</v>
      </c>
    </row>
    <row r="1169" spans="1:4" x14ac:dyDescent="0.35">
      <c r="A1169" s="82" t="e">
        <f t="shared" si="18"/>
        <v>#N/A</v>
      </c>
      <c r="D1169" s="82" t="e">
        <f>VLOOKUP(Processed_Data!C1169,'Literature Lookup Tables'!$P$2:$Q$156,2,0)</f>
        <v>#N/A</v>
      </c>
    </row>
    <row r="1170" spans="1:4" x14ac:dyDescent="0.35">
      <c r="A1170" s="82" t="e">
        <f t="shared" si="18"/>
        <v>#N/A</v>
      </c>
      <c r="D1170" s="82" t="e">
        <f>VLOOKUP(Processed_Data!C1170,'Literature Lookup Tables'!$P$2:$Q$156,2,0)</f>
        <v>#N/A</v>
      </c>
    </row>
    <row r="1171" spans="1:4" x14ac:dyDescent="0.35">
      <c r="A1171" s="82" t="e">
        <f t="shared" si="18"/>
        <v>#N/A</v>
      </c>
      <c r="D1171" s="82" t="e">
        <f>VLOOKUP(Processed_Data!C1171,'Literature Lookup Tables'!$P$2:$Q$156,2,0)</f>
        <v>#N/A</v>
      </c>
    </row>
    <row r="1172" spans="1:4" x14ac:dyDescent="0.35">
      <c r="A1172" s="82" t="e">
        <f t="shared" si="18"/>
        <v>#N/A</v>
      </c>
      <c r="D1172" s="82" t="e">
        <f>VLOOKUP(Processed_Data!C1172,'Literature Lookup Tables'!$P$2:$Q$156,2,0)</f>
        <v>#N/A</v>
      </c>
    </row>
    <row r="1173" spans="1:4" x14ac:dyDescent="0.35">
      <c r="A1173" s="82" t="e">
        <f t="shared" si="18"/>
        <v>#N/A</v>
      </c>
      <c r="D1173" s="82" t="e">
        <f>VLOOKUP(Processed_Data!C1173,'Literature Lookup Tables'!$P$2:$Q$156,2,0)</f>
        <v>#N/A</v>
      </c>
    </row>
    <row r="1174" spans="1:4" x14ac:dyDescent="0.35">
      <c r="A1174" s="82" t="e">
        <f t="shared" si="18"/>
        <v>#N/A</v>
      </c>
      <c r="D1174" s="82" t="e">
        <f>VLOOKUP(Processed_Data!C1174,'Literature Lookup Tables'!$P$2:$Q$156,2,0)</f>
        <v>#N/A</v>
      </c>
    </row>
    <row r="1175" spans="1:4" x14ac:dyDescent="0.35">
      <c r="A1175" s="82" t="e">
        <f t="shared" si="18"/>
        <v>#N/A</v>
      </c>
      <c r="D1175" s="82" t="e">
        <f>VLOOKUP(Processed_Data!C1175,'Literature Lookup Tables'!$P$2:$Q$156,2,0)</f>
        <v>#N/A</v>
      </c>
    </row>
    <row r="1176" spans="1:4" x14ac:dyDescent="0.35">
      <c r="A1176" s="82" t="e">
        <f t="shared" si="18"/>
        <v>#N/A</v>
      </c>
      <c r="D1176" s="82" t="e">
        <f>VLOOKUP(Processed_Data!C1176,'Literature Lookup Tables'!$P$2:$Q$156,2,0)</f>
        <v>#N/A</v>
      </c>
    </row>
    <row r="1177" spans="1:4" x14ac:dyDescent="0.35">
      <c r="A1177" s="82" t="e">
        <f t="shared" si="18"/>
        <v>#N/A</v>
      </c>
      <c r="D1177" s="82" t="e">
        <f>VLOOKUP(Processed_Data!C1177,'Literature Lookup Tables'!$P$2:$Q$156,2,0)</f>
        <v>#N/A</v>
      </c>
    </row>
    <row r="1178" spans="1:4" x14ac:dyDescent="0.35">
      <c r="A1178" s="82" t="e">
        <f t="shared" si="18"/>
        <v>#N/A</v>
      </c>
      <c r="D1178" s="82" t="e">
        <f>VLOOKUP(Processed_Data!C1178,'Literature Lookup Tables'!$P$2:$Q$156,2,0)</f>
        <v>#N/A</v>
      </c>
    </row>
    <row r="1179" spans="1:4" x14ac:dyDescent="0.35">
      <c r="A1179" s="82" t="e">
        <f t="shared" si="18"/>
        <v>#N/A</v>
      </c>
      <c r="D1179" s="82" t="e">
        <f>VLOOKUP(Processed_Data!C1179,'Literature Lookup Tables'!$P$2:$Q$156,2,0)</f>
        <v>#N/A</v>
      </c>
    </row>
    <row r="1180" spans="1:4" x14ac:dyDescent="0.35">
      <c r="A1180" s="82" t="e">
        <f t="shared" si="18"/>
        <v>#N/A</v>
      </c>
      <c r="D1180" s="82" t="e">
        <f>VLOOKUP(Processed_Data!C1180,'Literature Lookup Tables'!$P$2:$Q$156,2,0)</f>
        <v>#N/A</v>
      </c>
    </row>
    <row r="1181" spans="1:4" x14ac:dyDescent="0.35">
      <c r="A1181" s="82" t="e">
        <f t="shared" si="18"/>
        <v>#N/A</v>
      </c>
      <c r="D1181" s="82" t="e">
        <f>VLOOKUP(Processed_Data!C1181,'Literature Lookup Tables'!$P$2:$Q$156,2,0)</f>
        <v>#N/A</v>
      </c>
    </row>
    <row r="1182" spans="1:4" x14ac:dyDescent="0.35">
      <c r="A1182" s="82" t="e">
        <f t="shared" si="18"/>
        <v>#N/A</v>
      </c>
      <c r="D1182" s="82" t="e">
        <f>VLOOKUP(Processed_Data!C1182,'Literature Lookup Tables'!$P$2:$Q$156,2,0)</f>
        <v>#N/A</v>
      </c>
    </row>
    <row r="1183" spans="1:4" x14ac:dyDescent="0.35">
      <c r="A1183" s="82" t="e">
        <f t="shared" si="18"/>
        <v>#N/A</v>
      </c>
      <c r="D1183" s="82" t="e">
        <f>VLOOKUP(Processed_Data!C1183,'Literature Lookup Tables'!$P$2:$Q$156,2,0)</f>
        <v>#N/A</v>
      </c>
    </row>
    <row r="1184" spans="1:4" x14ac:dyDescent="0.35">
      <c r="A1184" s="82" t="e">
        <f t="shared" si="18"/>
        <v>#N/A</v>
      </c>
      <c r="D1184" s="82" t="e">
        <f>VLOOKUP(Processed_Data!C1184,'Literature Lookup Tables'!$P$2:$Q$156,2,0)</f>
        <v>#N/A</v>
      </c>
    </row>
    <row r="1185" spans="1:4" x14ac:dyDescent="0.35">
      <c r="A1185" s="82" t="e">
        <f t="shared" si="18"/>
        <v>#N/A</v>
      </c>
      <c r="D1185" s="82" t="e">
        <f>VLOOKUP(Processed_Data!C1185,'Literature Lookup Tables'!$P$2:$Q$156,2,0)</f>
        <v>#N/A</v>
      </c>
    </row>
    <row r="1186" spans="1:4" x14ac:dyDescent="0.35">
      <c r="A1186" s="82" t="e">
        <f t="shared" si="18"/>
        <v>#N/A</v>
      </c>
      <c r="D1186" s="82" t="e">
        <f>VLOOKUP(Processed_Data!C1186,'Literature Lookup Tables'!$P$2:$Q$156,2,0)</f>
        <v>#N/A</v>
      </c>
    </row>
    <row r="1187" spans="1:4" x14ac:dyDescent="0.35">
      <c r="A1187" s="82" t="e">
        <f t="shared" si="18"/>
        <v>#N/A</v>
      </c>
      <c r="D1187" s="82" t="e">
        <f>VLOOKUP(Processed_Data!C1187,'Literature Lookup Tables'!$P$2:$Q$156,2,0)</f>
        <v>#N/A</v>
      </c>
    </row>
    <row r="1188" spans="1:4" x14ac:dyDescent="0.35">
      <c r="A1188" s="82" t="e">
        <f t="shared" si="18"/>
        <v>#N/A</v>
      </c>
      <c r="D1188" s="82" t="e">
        <f>VLOOKUP(Processed_Data!C1188,'Literature Lookup Tables'!$P$2:$Q$156,2,0)</f>
        <v>#N/A</v>
      </c>
    </row>
    <row r="1189" spans="1:4" x14ac:dyDescent="0.35">
      <c r="A1189" s="82" t="e">
        <f t="shared" si="18"/>
        <v>#N/A</v>
      </c>
      <c r="D1189" s="82" t="e">
        <f>VLOOKUP(Processed_Data!C1189,'Literature Lookup Tables'!$P$2:$Q$156,2,0)</f>
        <v>#N/A</v>
      </c>
    </row>
    <row r="1190" spans="1:4" x14ac:dyDescent="0.35">
      <c r="A1190" s="82" t="e">
        <f t="shared" si="18"/>
        <v>#N/A</v>
      </c>
      <c r="D1190" s="82" t="e">
        <f>VLOOKUP(Processed_Data!C1190,'Literature Lookup Tables'!$P$2:$Q$156,2,0)</f>
        <v>#N/A</v>
      </c>
    </row>
    <row r="1191" spans="1:4" x14ac:dyDescent="0.35">
      <c r="A1191" s="82" t="e">
        <f t="shared" si="18"/>
        <v>#N/A</v>
      </c>
      <c r="D1191" s="82" t="e">
        <f>VLOOKUP(Processed_Data!C1191,'Literature Lookup Tables'!$P$2:$Q$156,2,0)</f>
        <v>#N/A</v>
      </c>
    </row>
    <row r="1192" spans="1:4" x14ac:dyDescent="0.35">
      <c r="A1192" s="82" t="e">
        <f t="shared" si="18"/>
        <v>#N/A</v>
      </c>
      <c r="D1192" s="82" t="e">
        <f>VLOOKUP(Processed_Data!C1192,'Literature Lookup Tables'!$P$2:$Q$156,2,0)</f>
        <v>#N/A</v>
      </c>
    </row>
    <row r="1193" spans="1:4" x14ac:dyDescent="0.35">
      <c r="A1193" s="82" t="e">
        <f t="shared" si="18"/>
        <v>#N/A</v>
      </c>
      <c r="D1193" s="82" t="e">
        <f>VLOOKUP(Processed_Data!C1193,'Literature Lookup Tables'!$P$2:$Q$156,2,0)</f>
        <v>#N/A</v>
      </c>
    </row>
    <row r="1194" spans="1:4" x14ac:dyDescent="0.35">
      <c r="A1194" s="82" t="e">
        <f t="shared" si="18"/>
        <v>#N/A</v>
      </c>
      <c r="D1194" s="82" t="e">
        <f>VLOOKUP(Processed_Data!C1194,'Literature Lookup Tables'!$P$2:$Q$156,2,0)</f>
        <v>#N/A</v>
      </c>
    </row>
    <row r="1195" spans="1:4" x14ac:dyDescent="0.35">
      <c r="A1195" s="82" t="e">
        <f t="shared" si="18"/>
        <v>#N/A</v>
      </c>
      <c r="D1195" s="82" t="e">
        <f>VLOOKUP(Processed_Data!C1195,'Literature Lookup Tables'!$P$2:$Q$156,2,0)</f>
        <v>#N/A</v>
      </c>
    </row>
    <row r="1196" spans="1:4" x14ac:dyDescent="0.35">
      <c r="A1196" s="82" t="e">
        <f t="shared" si="18"/>
        <v>#N/A</v>
      </c>
      <c r="D1196" s="82" t="e">
        <f>VLOOKUP(Processed_Data!C1196,'Literature Lookup Tables'!$P$2:$Q$156,2,0)</f>
        <v>#N/A</v>
      </c>
    </row>
    <row r="1197" spans="1:4" x14ac:dyDescent="0.35">
      <c r="A1197" s="82" t="e">
        <f t="shared" si="18"/>
        <v>#N/A</v>
      </c>
      <c r="D1197" s="82" t="e">
        <f>VLOOKUP(Processed_Data!C1197,'Literature Lookup Tables'!$P$2:$Q$156,2,0)</f>
        <v>#N/A</v>
      </c>
    </row>
    <row r="1198" spans="1:4" x14ac:dyDescent="0.35">
      <c r="A1198" s="82" t="e">
        <f t="shared" si="18"/>
        <v>#N/A</v>
      </c>
      <c r="D1198" s="82" t="e">
        <f>VLOOKUP(Processed_Data!C1198,'Literature Lookup Tables'!$P$2:$Q$156,2,0)</f>
        <v>#N/A</v>
      </c>
    </row>
    <row r="1199" spans="1:4" x14ac:dyDescent="0.35">
      <c r="A1199" s="82" t="e">
        <f t="shared" si="18"/>
        <v>#N/A</v>
      </c>
      <c r="D1199" s="82" t="e">
        <f>VLOOKUP(Processed_Data!C1199,'Literature Lookup Tables'!$P$2:$Q$156,2,0)</f>
        <v>#N/A</v>
      </c>
    </row>
    <row r="1200" spans="1:4" x14ac:dyDescent="0.35">
      <c r="A1200" s="82" t="e">
        <f t="shared" si="18"/>
        <v>#N/A</v>
      </c>
      <c r="D1200" s="82" t="e">
        <f>VLOOKUP(Processed_Data!C1200,'Literature Lookup Tables'!$P$2:$Q$156,2,0)</f>
        <v>#N/A</v>
      </c>
    </row>
    <row r="1201" spans="1:4" x14ac:dyDescent="0.35">
      <c r="A1201" s="82" t="e">
        <f t="shared" si="18"/>
        <v>#N/A</v>
      </c>
      <c r="D1201" s="82" t="e">
        <f>VLOOKUP(Processed_Data!C1201,'Literature Lookup Tables'!$P$2:$Q$156,2,0)</f>
        <v>#N/A</v>
      </c>
    </row>
    <row r="1202" spans="1:4" x14ac:dyDescent="0.35">
      <c r="A1202" s="82" t="e">
        <f t="shared" si="18"/>
        <v>#N/A</v>
      </c>
      <c r="D1202" s="82" t="e">
        <f>VLOOKUP(Processed_Data!C1202,'Literature Lookup Tables'!$P$2:$Q$156,2,0)</f>
        <v>#N/A</v>
      </c>
    </row>
    <row r="1203" spans="1:4" x14ac:dyDescent="0.35">
      <c r="A1203" s="82" t="e">
        <f t="shared" si="18"/>
        <v>#N/A</v>
      </c>
      <c r="D1203" s="82" t="e">
        <f>VLOOKUP(Processed_Data!C1203,'Literature Lookup Tables'!$P$2:$Q$156,2,0)</f>
        <v>#N/A</v>
      </c>
    </row>
    <row r="1204" spans="1:4" x14ac:dyDescent="0.35">
      <c r="A1204" s="82" t="e">
        <f t="shared" si="18"/>
        <v>#N/A</v>
      </c>
      <c r="D1204" s="82" t="e">
        <f>VLOOKUP(Processed_Data!C1204,'Literature Lookup Tables'!$P$2:$Q$156,2,0)</f>
        <v>#N/A</v>
      </c>
    </row>
    <row r="1205" spans="1:4" x14ac:dyDescent="0.35">
      <c r="A1205" s="82" t="e">
        <f t="shared" si="18"/>
        <v>#N/A</v>
      </c>
      <c r="D1205" s="82" t="e">
        <f>VLOOKUP(Processed_Data!C1205,'Literature Lookup Tables'!$P$2:$Q$156,2,0)</f>
        <v>#N/A</v>
      </c>
    </row>
    <row r="1206" spans="1:4" x14ac:dyDescent="0.35">
      <c r="A1206" s="82" t="e">
        <f t="shared" si="18"/>
        <v>#N/A</v>
      </c>
      <c r="D1206" s="82" t="e">
        <f>VLOOKUP(Processed_Data!C1206,'Literature Lookup Tables'!$P$2:$Q$156,2,0)</f>
        <v>#N/A</v>
      </c>
    </row>
    <row r="1207" spans="1:4" x14ac:dyDescent="0.35">
      <c r="A1207" s="82" t="e">
        <f t="shared" si="18"/>
        <v>#N/A</v>
      </c>
      <c r="D1207" s="82" t="e">
        <f>VLOOKUP(Processed_Data!C1207,'Literature Lookup Tables'!$P$2:$Q$156,2,0)</f>
        <v>#N/A</v>
      </c>
    </row>
    <row r="1208" spans="1:4" x14ac:dyDescent="0.35">
      <c r="A1208" s="82" t="e">
        <f t="shared" si="18"/>
        <v>#N/A</v>
      </c>
      <c r="D1208" s="82" t="e">
        <f>VLOOKUP(Processed_Data!C1208,'Literature Lookup Tables'!$P$2:$Q$156,2,0)</f>
        <v>#N/A</v>
      </c>
    </row>
    <row r="1209" spans="1:4" x14ac:dyDescent="0.35">
      <c r="A1209" s="82" t="e">
        <f t="shared" si="18"/>
        <v>#N/A</v>
      </c>
      <c r="D1209" s="82" t="e">
        <f>VLOOKUP(Processed_Data!C1209,'Literature Lookup Tables'!$P$2:$Q$156,2,0)</f>
        <v>#N/A</v>
      </c>
    </row>
    <row r="1210" spans="1:4" x14ac:dyDescent="0.35">
      <c r="A1210" s="82" t="e">
        <f t="shared" si="18"/>
        <v>#N/A</v>
      </c>
      <c r="D1210" s="82" t="e">
        <f>VLOOKUP(Processed_Data!C1210,'Literature Lookup Tables'!$P$2:$Q$156,2,0)</f>
        <v>#N/A</v>
      </c>
    </row>
    <row r="1211" spans="1:4" x14ac:dyDescent="0.35">
      <c r="A1211" s="82" t="e">
        <f t="shared" si="18"/>
        <v>#N/A</v>
      </c>
      <c r="D1211" s="82" t="e">
        <f>VLOOKUP(Processed_Data!C1211,'Literature Lookup Tables'!$P$2:$Q$156,2,0)</f>
        <v>#N/A</v>
      </c>
    </row>
    <row r="1212" spans="1:4" x14ac:dyDescent="0.35">
      <c r="A1212" s="82" t="e">
        <f t="shared" si="18"/>
        <v>#N/A</v>
      </c>
      <c r="D1212" s="82" t="e">
        <f>VLOOKUP(Processed_Data!C1212,'Literature Lookup Tables'!$P$2:$Q$156,2,0)</f>
        <v>#N/A</v>
      </c>
    </row>
    <row r="1213" spans="1:4" x14ac:dyDescent="0.35">
      <c r="A1213" s="82" t="e">
        <f t="shared" si="18"/>
        <v>#N/A</v>
      </c>
      <c r="D1213" s="82" t="e">
        <f>VLOOKUP(Processed_Data!C1213,'Literature Lookup Tables'!$P$2:$Q$156,2,0)</f>
        <v>#N/A</v>
      </c>
    </row>
    <row r="1214" spans="1:4" x14ac:dyDescent="0.35">
      <c r="A1214" s="82" t="e">
        <f t="shared" si="18"/>
        <v>#N/A</v>
      </c>
      <c r="D1214" s="82" t="e">
        <f>VLOOKUP(Processed_Data!C1214,'Literature Lookup Tables'!$P$2:$Q$156,2,0)</f>
        <v>#N/A</v>
      </c>
    </row>
    <row r="1215" spans="1:4" x14ac:dyDescent="0.35">
      <c r="A1215" s="82" t="e">
        <f t="shared" si="18"/>
        <v>#N/A</v>
      </c>
      <c r="D1215" s="82" t="e">
        <f>VLOOKUP(Processed_Data!C1215,'Literature Lookup Tables'!$P$2:$Q$156,2,0)</f>
        <v>#N/A</v>
      </c>
    </row>
    <row r="1216" spans="1:4" x14ac:dyDescent="0.35">
      <c r="A1216" s="82" t="e">
        <f t="shared" si="18"/>
        <v>#N/A</v>
      </c>
      <c r="D1216" s="82" t="e">
        <f>VLOOKUP(Processed_Data!C1216,'Literature Lookup Tables'!$P$2:$Q$156,2,0)</f>
        <v>#N/A</v>
      </c>
    </row>
    <row r="1217" spans="1:4" x14ac:dyDescent="0.35">
      <c r="A1217" s="82" t="e">
        <f t="shared" si="18"/>
        <v>#N/A</v>
      </c>
      <c r="D1217" s="82" t="e">
        <f>VLOOKUP(Processed_Data!C1217,'Literature Lookup Tables'!$P$2:$Q$156,2,0)</f>
        <v>#N/A</v>
      </c>
    </row>
    <row r="1218" spans="1:4" x14ac:dyDescent="0.35">
      <c r="A1218" s="82" t="e">
        <f t="shared" si="18"/>
        <v>#N/A</v>
      </c>
      <c r="D1218" s="82" t="e">
        <f>VLOOKUP(Processed_Data!C1218,'Literature Lookup Tables'!$P$2:$Q$156,2,0)</f>
        <v>#N/A</v>
      </c>
    </row>
    <row r="1219" spans="1:4" x14ac:dyDescent="0.35">
      <c r="A1219" s="82" t="e">
        <f t="shared" si="18"/>
        <v>#N/A</v>
      </c>
      <c r="D1219" s="82" t="e">
        <f>VLOOKUP(Processed_Data!C1219,'Literature Lookup Tables'!$P$2:$Q$156,2,0)</f>
        <v>#N/A</v>
      </c>
    </row>
    <row r="1220" spans="1:4" x14ac:dyDescent="0.35">
      <c r="A1220" s="82" t="e">
        <f t="shared" si="18"/>
        <v>#N/A</v>
      </c>
      <c r="D1220" s="82" t="e">
        <f>VLOOKUP(Processed_Data!C1220,'Literature Lookup Tables'!$P$2:$Q$156,2,0)</f>
        <v>#N/A</v>
      </c>
    </row>
    <row r="1221" spans="1:4" x14ac:dyDescent="0.35">
      <c r="A1221" s="82" t="e">
        <f t="shared" si="18"/>
        <v>#N/A</v>
      </c>
      <c r="D1221" s="82" t="e">
        <f>VLOOKUP(Processed_Data!C1221,'Literature Lookup Tables'!$P$2:$Q$156,2,0)</f>
        <v>#N/A</v>
      </c>
    </row>
    <row r="1222" spans="1:4" x14ac:dyDescent="0.35">
      <c r="A1222" s="82" t="e">
        <f t="shared" si="18"/>
        <v>#N/A</v>
      </c>
      <c r="D1222" s="82" t="e">
        <f>VLOOKUP(Processed_Data!C1222,'Literature Lookup Tables'!$P$2:$Q$156,2,0)</f>
        <v>#N/A</v>
      </c>
    </row>
    <row r="1223" spans="1:4" x14ac:dyDescent="0.35">
      <c r="A1223" s="82" t="e">
        <f t="shared" ref="A1223:A1286" si="19">F1223&amp;"-"&amp;E1223&amp;"-"&amp;D1223</f>
        <v>#N/A</v>
      </c>
      <c r="D1223" s="82" t="e">
        <f>VLOOKUP(Processed_Data!C1223,'Literature Lookup Tables'!$P$2:$Q$156,2,0)</f>
        <v>#N/A</v>
      </c>
    </row>
    <row r="1224" spans="1:4" x14ac:dyDescent="0.35">
      <c r="A1224" s="82" t="e">
        <f t="shared" si="19"/>
        <v>#N/A</v>
      </c>
      <c r="D1224" s="82" t="e">
        <f>VLOOKUP(Processed_Data!C1224,'Literature Lookup Tables'!$P$2:$Q$156,2,0)</f>
        <v>#N/A</v>
      </c>
    </row>
    <row r="1225" spans="1:4" x14ac:dyDescent="0.35">
      <c r="A1225" s="82" t="e">
        <f t="shared" si="19"/>
        <v>#N/A</v>
      </c>
      <c r="D1225" s="82" t="e">
        <f>VLOOKUP(Processed_Data!C1225,'Literature Lookup Tables'!$P$2:$Q$156,2,0)</f>
        <v>#N/A</v>
      </c>
    </row>
    <row r="1226" spans="1:4" x14ac:dyDescent="0.35">
      <c r="A1226" s="82" t="e">
        <f t="shared" si="19"/>
        <v>#N/A</v>
      </c>
      <c r="D1226" s="82" t="e">
        <f>VLOOKUP(Processed_Data!C1226,'Literature Lookup Tables'!$P$2:$Q$156,2,0)</f>
        <v>#N/A</v>
      </c>
    </row>
    <row r="1227" spans="1:4" x14ac:dyDescent="0.35">
      <c r="A1227" s="82" t="e">
        <f t="shared" si="19"/>
        <v>#N/A</v>
      </c>
      <c r="D1227" s="82" t="e">
        <f>VLOOKUP(Processed_Data!C1227,'Literature Lookup Tables'!$P$2:$Q$156,2,0)</f>
        <v>#N/A</v>
      </c>
    </row>
    <row r="1228" spans="1:4" x14ac:dyDescent="0.35">
      <c r="A1228" s="82" t="e">
        <f t="shared" si="19"/>
        <v>#N/A</v>
      </c>
      <c r="D1228" s="82" t="e">
        <f>VLOOKUP(Processed_Data!C1228,'Literature Lookup Tables'!$P$2:$Q$156,2,0)</f>
        <v>#N/A</v>
      </c>
    </row>
    <row r="1229" spans="1:4" x14ac:dyDescent="0.35">
      <c r="A1229" s="82" t="e">
        <f t="shared" si="19"/>
        <v>#N/A</v>
      </c>
      <c r="D1229" s="82" t="e">
        <f>VLOOKUP(Processed_Data!C1229,'Literature Lookup Tables'!$P$2:$Q$156,2,0)</f>
        <v>#N/A</v>
      </c>
    </row>
    <row r="1230" spans="1:4" x14ac:dyDescent="0.35">
      <c r="A1230" s="82" t="e">
        <f t="shared" si="19"/>
        <v>#N/A</v>
      </c>
      <c r="D1230" s="82" t="e">
        <f>VLOOKUP(Processed_Data!C1230,'Literature Lookup Tables'!$P$2:$Q$156,2,0)</f>
        <v>#N/A</v>
      </c>
    </row>
    <row r="1231" spans="1:4" x14ac:dyDescent="0.35">
      <c r="A1231" s="82" t="e">
        <f t="shared" si="19"/>
        <v>#N/A</v>
      </c>
      <c r="D1231" s="82" t="e">
        <f>VLOOKUP(Processed_Data!C1231,'Literature Lookup Tables'!$P$2:$Q$156,2,0)</f>
        <v>#N/A</v>
      </c>
    </row>
    <row r="1232" spans="1:4" x14ac:dyDescent="0.35">
      <c r="A1232" s="82" t="e">
        <f t="shared" si="19"/>
        <v>#N/A</v>
      </c>
      <c r="D1232" s="82" t="e">
        <f>VLOOKUP(Processed_Data!C1232,'Literature Lookup Tables'!$P$2:$Q$156,2,0)</f>
        <v>#N/A</v>
      </c>
    </row>
    <row r="1233" spans="1:4" x14ac:dyDescent="0.35">
      <c r="A1233" s="82" t="e">
        <f t="shared" si="19"/>
        <v>#N/A</v>
      </c>
      <c r="D1233" s="82" t="e">
        <f>VLOOKUP(Processed_Data!C1233,'Literature Lookup Tables'!$P$2:$Q$156,2,0)</f>
        <v>#N/A</v>
      </c>
    </row>
    <row r="1234" spans="1:4" x14ac:dyDescent="0.35">
      <c r="A1234" s="82" t="e">
        <f t="shared" si="19"/>
        <v>#N/A</v>
      </c>
      <c r="D1234" s="82" t="e">
        <f>VLOOKUP(Processed_Data!C1234,'Literature Lookup Tables'!$P$2:$Q$156,2,0)</f>
        <v>#N/A</v>
      </c>
    </row>
    <row r="1235" spans="1:4" x14ac:dyDescent="0.35">
      <c r="A1235" s="82" t="e">
        <f t="shared" si="19"/>
        <v>#N/A</v>
      </c>
      <c r="D1235" s="82" t="e">
        <f>VLOOKUP(Processed_Data!C1235,'Literature Lookup Tables'!$P$2:$Q$156,2,0)</f>
        <v>#N/A</v>
      </c>
    </row>
    <row r="1236" spans="1:4" x14ac:dyDescent="0.35">
      <c r="A1236" s="82" t="e">
        <f t="shared" si="19"/>
        <v>#N/A</v>
      </c>
      <c r="D1236" s="82" t="e">
        <f>VLOOKUP(Processed_Data!C1236,'Literature Lookup Tables'!$P$2:$Q$156,2,0)</f>
        <v>#N/A</v>
      </c>
    </row>
    <row r="1237" spans="1:4" x14ac:dyDescent="0.35">
      <c r="A1237" s="82" t="e">
        <f t="shared" si="19"/>
        <v>#N/A</v>
      </c>
      <c r="D1237" s="82" t="e">
        <f>VLOOKUP(Processed_Data!C1237,'Literature Lookup Tables'!$P$2:$Q$156,2,0)</f>
        <v>#N/A</v>
      </c>
    </row>
    <row r="1238" spans="1:4" x14ac:dyDescent="0.35">
      <c r="A1238" s="82" t="e">
        <f t="shared" si="19"/>
        <v>#N/A</v>
      </c>
      <c r="D1238" s="82" t="e">
        <f>VLOOKUP(Processed_Data!C1238,'Literature Lookup Tables'!$P$2:$Q$156,2,0)</f>
        <v>#N/A</v>
      </c>
    </row>
    <row r="1239" spans="1:4" x14ac:dyDescent="0.35">
      <c r="A1239" s="82" t="e">
        <f t="shared" si="19"/>
        <v>#N/A</v>
      </c>
      <c r="D1239" s="82" t="e">
        <f>VLOOKUP(Processed_Data!C1239,'Literature Lookup Tables'!$P$2:$Q$156,2,0)</f>
        <v>#N/A</v>
      </c>
    </row>
    <row r="1240" spans="1:4" x14ac:dyDescent="0.35">
      <c r="A1240" s="82" t="e">
        <f t="shared" si="19"/>
        <v>#N/A</v>
      </c>
      <c r="D1240" s="82" t="e">
        <f>VLOOKUP(Processed_Data!C1240,'Literature Lookup Tables'!$P$2:$Q$156,2,0)</f>
        <v>#N/A</v>
      </c>
    </row>
    <row r="1241" spans="1:4" x14ac:dyDescent="0.35">
      <c r="A1241" s="82" t="e">
        <f t="shared" si="19"/>
        <v>#N/A</v>
      </c>
      <c r="D1241" s="82" t="e">
        <f>VLOOKUP(Processed_Data!C1241,'Literature Lookup Tables'!$P$2:$Q$156,2,0)</f>
        <v>#N/A</v>
      </c>
    </row>
    <row r="1242" spans="1:4" x14ac:dyDescent="0.35">
      <c r="A1242" s="82" t="e">
        <f t="shared" si="19"/>
        <v>#N/A</v>
      </c>
      <c r="D1242" s="82" t="e">
        <f>VLOOKUP(Processed_Data!C1242,'Literature Lookup Tables'!$P$2:$Q$156,2,0)</f>
        <v>#N/A</v>
      </c>
    </row>
    <row r="1243" spans="1:4" x14ac:dyDescent="0.35">
      <c r="A1243" s="82" t="e">
        <f t="shared" si="19"/>
        <v>#N/A</v>
      </c>
      <c r="D1243" s="82" t="e">
        <f>VLOOKUP(Processed_Data!C1243,'Literature Lookup Tables'!$P$2:$Q$156,2,0)</f>
        <v>#N/A</v>
      </c>
    </row>
    <row r="1244" spans="1:4" x14ac:dyDescent="0.35">
      <c r="A1244" s="82" t="e">
        <f t="shared" si="19"/>
        <v>#N/A</v>
      </c>
      <c r="D1244" s="82" t="e">
        <f>VLOOKUP(Processed_Data!C1244,'Literature Lookup Tables'!$P$2:$Q$156,2,0)</f>
        <v>#N/A</v>
      </c>
    </row>
    <row r="1245" spans="1:4" x14ac:dyDescent="0.35">
      <c r="A1245" s="82" t="e">
        <f t="shared" si="19"/>
        <v>#N/A</v>
      </c>
      <c r="D1245" s="82" t="e">
        <f>VLOOKUP(Processed_Data!C1245,'Literature Lookup Tables'!$P$2:$Q$156,2,0)</f>
        <v>#N/A</v>
      </c>
    </row>
    <row r="1246" spans="1:4" x14ac:dyDescent="0.35">
      <c r="A1246" s="82" t="e">
        <f t="shared" si="19"/>
        <v>#N/A</v>
      </c>
      <c r="D1246" s="82" t="e">
        <f>VLOOKUP(Processed_Data!C1246,'Literature Lookup Tables'!$P$2:$Q$156,2,0)</f>
        <v>#N/A</v>
      </c>
    </row>
    <row r="1247" spans="1:4" x14ac:dyDescent="0.35">
      <c r="A1247" s="82" t="e">
        <f t="shared" si="19"/>
        <v>#N/A</v>
      </c>
      <c r="D1247" s="82" t="e">
        <f>VLOOKUP(Processed_Data!C1247,'Literature Lookup Tables'!$P$2:$Q$156,2,0)</f>
        <v>#N/A</v>
      </c>
    </row>
    <row r="1248" spans="1:4" x14ac:dyDescent="0.35">
      <c r="A1248" s="82" t="e">
        <f t="shared" si="19"/>
        <v>#N/A</v>
      </c>
      <c r="D1248" s="82" t="e">
        <f>VLOOKUP(Processed_Data!C1248,'Literature Lookup Tables'!$P$2:$Q$156,2,0)</f>
        <v>#N/A</v>
      </c>
    </row>
    <row r="1249" spans="1:4" x14ac:dyDescent="0.35">
      <c r="A1249" s="82" t="e">
        <f t="shared" si="19"/>
        <v>#N/A</v>
      </c>
      <c r="D1249" s="82" t="e">
        <f>VLOOKUP(Processed_Data!C1249,'Literature Lookup Tables'!$P$2:$Q$156,2,0)</f>
        <v>#N/A</v>
      </c>
    </row>
    <row r="1250" spans="1:4" x14ac:dyDescent="0.35">
      <c r="A1250" s="82" t="e">
        <f t="shared" si="19"/>
        <v>#N/A</v>
      </c>
      <c r="D1250" s="82" t="e">
        <f>VLOOKUP(Processed_Data!C1250,'Literature Lookup Tables'!$P$2:$Q$156,2,0)</f>
        <v>#N/A</v>
      </c>
    </row>
    <row r="1251" spans="1:4" x14ac:dyDescent="0.35">
      <c r="A1251" s="82" t="e">
        <f t="shared" si="19"/>
        <v>#N/A</v>
      </c>
      <c r="D1251" s="82" t="e">
        <f>VLOOKUP(Processed_Data!C1251,'Literature Lookup Tables'!$P$2:$Q$156,2,0)</f>
        <v>#N/A</v>
      </c>
    </row>
    <row r="1252" spans="1:4" x14ac:dyDescent="0.35">
      <c r="A1252" s="82" t="e">
        <f t="shared" si="19"/>
        <v>#N/A</v>
      </c>
      <c r="D1252" s="82" t="e">
        <f>VLOOKUP(Processed_Data!C1252,'Literature Lookup Tables'!$P$2:$Q$156,2,0)</f>
        <v>#N/A</v>
      </c>
    </row>
    <row r="1253" spans="1:4" x14ac:dyDescent="0.35">
      <c r="A1253" s="82" t="e">
        <f t="shared" si="19"/>
        <v>#N/A</v>
      </c>
      <c r="D1253" s="82" t="e">
        <f>VLOOKUP(Processed_Data!C1253,'Literature Lookup Tables'!$P$2:$Q$156,2,0)</f>
        <v>#N/A</v>
      </c>
    </row>
    <row r="1254" spans="1:4" x14ac:dyDescent="0.35">
      <c r="A1254" s="82" t="e">
        <f t="shared" si="19"/>
        <v>#N/A</v>
      </c>
      <c r="D1254" s="82" t="e">
        <f>VLOOKUP(Processed_Data!C1254,'Literature Lookup Tables'!$P$2:$Q$156,2,0)</f>
        <v>#N/A</v>
      </c>
    </row>
    <row r="1255" spans="1:4" x14ac:dyDescent="0.35">
      <c r="A1255" s="82" t="e">
        <f t="shared" si="19"/>
        <v>#N/A</v>
      </c>
      <c r="D1255" s="82" t="e">
        <f>VLOOKUP(Processed_Data!C1255,'Literature Lookup Tables'!$P$2:$Q$156,2,0)</f>
        <v>#N/A</v>
      </c>
    </row>
    <row r="1256" spans="1:4" x14ac:dyDescent="0.35">
      <c r="A1256" s="82" t="e">
        <f t="shared" si="19"/>
        <v>#N/A</v>
      </c>
      <c r="D1256" s="82" t="e">
        <f>VLOOKUP(Processed_Data!C1256,'Literature Lookup Tables'!$P$2:$Q$156,2,0)</f>
        <v>#N/A</v>
      </c>
    </row>
    <row r="1257" spans="1:4" x14ac:dyDescent="0.35">
      <c r="A1257" s="82" t="e">
        <f t="shared" si="19"/>
        <v>#N/A</v>
      </c>
      <c r="D1257" s="82" t="e">
        <f>VLOOKUP(Processed_Data!C1257,'Literature Lookup Tables'!$P$2:$Q$156,2,0)</f>
        <v>#N/A</v>
      </c>
    </row>
    <row r="1258" spans="1:4" x14ac:dyDescent="0.35">
      <c r="A1258" s="82" t="e">
        <f t="shared" si="19"/>
        <v>#N/A</v>
      </c>
      <c r="D1258" s="82" t="e">
        <f>VLOOKUP(Processed_Data!C1258,'Literature Lookup Tables'!$P$2:$Q$156,2,0)</f>
        <v>#N/A</v>
      </c>
    </row>
    <row r="1259" spans="1:4" x14ac:dyDescent="0.35">
      <c r="A1259" s="82" t="e">
        <f t="shared" si="19"/>
        <v>#N/A</v>
      </c>
      <c r="D1259" s="82" t="e">
        <f>VLOOKUP(Processed_Data!C1259,'Literature Lookup Tables'!$P$2:$Q$156,2,0)</f>
        <v>#N/A</v>
      </c>
    </row>
    <row r="1260" spans="1:4" x14ac:dyDescent="0.35">
      <c r="A1260" s="82" t="e">
        <f t="shared" si="19"/>
        <v>#N/A</v>
      </c>
      <c r="D1260" s="82" t="e">
        <f>VLOOKUP(Processed_Data!C1260,'Literature Lookup Tables'!$P$2:$Q$156,2,0)</f>
        <v>#N/A</v>
      </c>
    </row>
    <row r="1261" spans="1:4" x14ac:dyDescent="0.35">
      <c r="A1261" s="82" t="e">
        <f t="shared" si="19"/>
        <v>#N/A</v>
      </c>
      <c r="D1261" s="82" t="e">
        <f>VLOOKUP(Processed_Data!C1261,'Literature Lookup Tables'!$P$2:$Q$156,2,0)</f>
        <v>#N/A</v>
      </c>
    </row>
    <row r="1262" spans="1:4" x14ac:dyDescent="0.35">
      <c r="A1262" s="82" t="e">
        <f t="shared" si="19"/>
        <v>#N/A</v>
      </c>
      <c r="D1262" s="82" t="e">
        <f>VLOOKUP(Processed_Data!C1262,'Literature Lookup Tables'!$P$2:$Q$156,2,0)</f>
        <v>#N/A</v>
      </c>
    </row>
    <row r="1263" spans="1:4" x14ac:dyDescent="0.35">
      <c r="A1263" s="82" t="e">
        <f t="shared" si="19"/>
        <v>#N/A</v>
      </c>
      <c r="D1263" s="82" t="e">
        <f>VLOOKUP(Processed_Data!C1263,'Literature Lookup Tables'!$P$2:$Q$156,2,0)</f>
        <v>#N/A</v>
      </c>
    </row>
    <row r="1264" spans="1:4" x14ac:dyDescent="0.35">
      <c r="A1264" s="82" t="e">
        <f t="shared" si="19"/>
        <v>#N/A</v>
      </c>
      <c r="D1264" s="82" t="e">
        <f>VLOOKUP(Processed_Data!C1264,'Literature Lookup Tables'!$P$2:$Q$156,2,0)</f>
        <v>#N/A</v>
      </c>
    </row>
    <row r="1265" spans="1:4" x14ac:dyDescent="0.35">
      <c r="A1265" s="82" t="e">
        <f t="shared" si="19"/>
        <v>#N/A</v>
      </c>
      <c r="D1265" s="82" t="e">
        <f>VLOOKUP(Processed_Data!C1265,'Literature Lookup Tables'!$P$2:$Q$156,2,0)</f>
        <v>#N/A</v>
      </c>
    </row>
    <row r="1266" spans="1:4" x14ac:dyDescent="0.35">
      <c r="A1266" s="82" t="e">
        <f t="shared" si="19"/>
        <v>#N/A</v>
      </c>
      <c r="D1266" s="82" t="e">
        <f>VLOOKUP(Processed_Data!C1266,'Literature Lookup Tables'!$P$2:$Q$156,2,0)</f>
        <v>#N/A</v>
      </c>
    </row>
    <row r="1267" spans="1:4" x14ac:dyDescent="0.35">
      <c r="A1267" s="82" t="e">
        <f t="shared" si="19"/>
        <v>#N/A</v>
      </c>
      <c r="D1267" s="82" t="e">
        <f>VLOOKUP(Processed_Data!C1267,'Literature Lookup Tables'!$P$2:$Q$156,2,0)</f>
        <v>#N/A</v>
      </c>
    </row>
    <row r="1268" spans="1:4" x14ac:dyDescent="0.35">
      <c r="A1268" s="82" t="e">
        <f t="shared" si="19"/>
        <v>#N/A</v>
      </c>
      <c r="D1268" s="82" t="e">
        <f>VLOOKUP(Processed_Data!C1268,'Literature Lookup Tables'!$P$2:$Q$156,2,0)</f>
        <v>#N/A</v>
      </c>
    </row>
    <row r="1269" spans="1:4" x14ac:dyDescent="0.35">
      <c r="A1269" s="82" t="e">
        <f t="shared" si="19"/>
        <v>#N/A</v>
      </c>
      <c r="D1269" s="82" t="e">
        <f>VLOOKUP(Processed_Data!C1269,'Literature Lookup Tables'!$P$2:$Q$156,2,0)</f>
        <v>#N/A</v>
      </c>
    </row>
    <row r="1270" spans="1:4" x14ac:dyDescent="0.35">
      <c r="A1270" s="82" t="e">
        <f t="shared" si="19"/>
        <v>#N/A</v>
      </c>
      <c r="D1270" s="82" t="e">
        <f>VLOOKUP(Processed_Data!C1270,'Literature Lookup Tables'!$P$2:$Q$156,2,0)</f>
        <v>#N/A</v>
      </c>
    </row>
    <row r="1271" spans="1:4" x14ac:dyDescent="0.35">
      <c r="A1271" s="82" t="e">
        <f t="shared" si="19"/>
        <v>#N/A</v>
      </c>
      <c r="D1271" s="82" t="e">
        <f>VLOOKUP(Processed_Data!C1271,'Literature Lookup Tables'!$P$2:$Q$156,2,0)</f>
        <v>#N/A</v>
      </c>
    </row>
    <row r="1272" spans="1:4" x14ac:dyDescent="0.35">
      <c r="A1272" s="82" t="e">
        <f t="shared" si="19"/>
        <v>#N/A</v>
      </c>
      <c r="D1272" s="82" t="e">
        <f>VLOOKUP(Processed_Data!C1272,'Literature Lookup Tables'!$P$2:$Q$156,2,0)</f>
        <v>#N/A</v>
      </c>
    </row>
    <row r="1273" spans="1:4" x14ac:dyDescent="0.35">
      <c r="A1273" s="82" t="e">
        <f t="shared" si="19"/>
        <v>#N/A</v>
      </c>
      <c r="D1273" s="82" t="e">
        <f>VLOOKUP(Processed_Data!C1273,'Literature Lookup Tables'!$P$2:$Q$156,2,0)</f>
        <v>#N/A</v>
      </c>
    </row>
    <row r="1274" spans="1:4" x14ac:dyDescent="0.35">
      <c r="A1274" s="82" t="e">
        <f t="shared" si="19"/>
        <v>#N/A</v>
      </c>
      <c r="D1274" s="82" t="e">
        <f>VLOOKUP(Processed_Data!C1274,'Literature Lookup Tables'!$P$2:$Q$156,2,0)</f>
        <v>#N/A</v>
      </c>
    </row>
    <row r="1275" spans="1:4" x14ac:dyDescent="0.35">
      <c r="A1275" s="82" t="e">
        <f t="shared" si="19"/>
        <v>#N/A</v>
      </c>
      <c r="D1275" s="82" t="e">
        <f>VLOOKUP(Processed_Data!C1275,'Literature Lookup Tables'!$P$2:$Q$156,2,0)</f>
        <v>#N/A</v>
      </c>
    </row>
    <row r="1276" spans="1:4" x14ac:dyDescent="0.35">
      <c r="A1276" s="82" t="e">
        <f t="shared" si="19"/>
        <v>#N/A</v>
      </c>
      <c r="D1276" s="82" t="e">
        <f>VLOOKUP(Processed_Data!C1276,'Literature Lookup Tables'!$P$2:$Q$156,2,0)</f>
        <v>#N/A</v>
      </c>
    </row>
    <row r="1277" spans="1:4" x14ac:dyDescent="0.35">
      <c r="A1277" s="82" t="e">
        <f t="shared" si="19"/>
        <v>#N/A</v>
      </c>
      <c r="D1277" s="82" t="e">
        <f>VLOOKUP(Processed_Data!C1277,'Literature Lookup Tables'!$P$2:$Q$156,2,0)</f>
        <v>#N/A</v>
      </c>
    </row>
    <row r="1278" spans="1:4" x14ac:dyDescent="0.35">
      <c r="A1278" s="82" t="e">
        <f t="shared" si="19"/>
        <v>#N/A</v>
      </c>
      <c r="D1278" s="82" t="e">
        <f>VLOOKUP(Processed_Data!C1278,'Literature Lookup Tables'!$P$2:$Q$156,2,0)</f>
        <v>#N/A</v>
      </c>
    </row>
    <row r="1279" spans="1:4" x14ac:dyDescent="0.35">
      <c r="A1279" s="82" t="e">
        <f t="shared" si="19"/>
        <v>#N/A</v>
      </c>
      <c r="D1279" s="82" t="e">
        <f>VLOOKUP(Processed_Data!C1279,'Literature Lookup Tables'!$P$2:$Q$156,2,0)</f>
        <v>#N/A</v>
      </c>
    </row>
    <row r="1280" spans="1:4" x14ac:dyDescent="0.35">
      <c r="A1280" s="82" t="e">
        <f t="shared" si="19"/>
        <v>#N/A</v>
      </c>
      <c r="D1280" s="82" t="e">
        <f>VLOOKUP(Processed_Data!C1280,'Literature Lookup Tables'!$P$2:$Q$156,2,0)</f>
        <v>#N/A</v>
      </c>
    </row>
    <row r="1281" spans="1:4" x14ac:dyDescent="0.35">
      <c r="A1281" s="82" t="e">
        <f t="shared" si="19"/>
        <v>#N/A</v>
      </c>
      <c r="D1281" s="82" t="e">
        <f>VLOOKUP(Processed_Data!C1281,'Literature Lookup Tables'!$P$2:$Q$156,2,0)</f>
        <v>#N/A</v>
      </c>
    </row>
    <row r="1282" spans="1:4" x14ac:dyDescent="0.35">
      <c r="A1282" s="82" t="e">
        <f t="shared" si="19"/>
        <v>#N/A</v>
      </c>
      <c r="D1282" s="82" t="e">
        <f>VLOOKUP(Processed_Data!C1282,'Literature Lookup Tables'!$P$2:$Q$156,2,0)</f>
        <v>#N/A</v>
      </c>
    </row>
    <row r="1283" spans="1:4" x14ac:dyDescent="0.35">
      <c r="A1283" s="82" t="e">
        <f t="shared" si="19"/>
        <v>#N/A</v>
      </c>
      <c r="D1283" s="82" t="e">
        <f>VLOOKUP(Processed_Data!C1283,'Literature Lookup Tables'!$P$2:$Q$156,2,0)</f>
        <v>#N/A</v>
      </c>
    </row>
    <row r="1284" spans="1:4" x14ac:dyDescent="0.35">
      <c r="A1284" s="82" t="e">
        <f t="shared" si="19"/>
        <v>#N/A</v>
      </c>
      <c r="D1284" s="82" t="e">
        <f>VLOOKUP(Processed_Data!C1284,'Literature Lookup Tables'!$P$2:$Q$156,2,0)</f>
        <v>#N/A</v>
      </c>
    </row>
    <row r="1285" spans="1:4" x14ac:dyDescent="0.35">
      <c r="A1285" s="82" t="e">
        <f t="shared" si="19"/>
        <v>#N/A</v>
      </c>
      <c r="D1285" s="82" t="e">
        <f>VLOOKUP(Processed_Data!C1285,'Literature Lookup Tables'!$P$2:$Q$156,2,0)</f>
        <v>#N/A</v>
      </c>
    </row>
    <row r="1286" spans="1:4" x14ac:dyDescent="0.35">
      <c r="A1286" s="82" t="e">
        <f t="shared" si="19"/>
        <v>#N/A</v>
      </c>
      <c r="D1286" s="82" t="e">
        <f>VLOOKUP(Processed_Data!C1286,'Literature Lookup Tables'!$P$2:$Q$156,2,0)</f>
        <v>#N/A</v>
      </c>
    </row>
    <row r="1287" spans="1:4" x14ac:dyDescent="0.35">
      <c r="A1287" s="82" t="e">
        <f t="shared" ref="A1287:A1350" si="20">F1287&amp;"-"&amp;E1287&amp;"-"&amp;D1287</f>
        <v>#N/A</v>
      </c>
      <c r="D1287" s="82" t="e">
        <f>VLOOKUP(Processed_Data!C1287,'Literature Lookup Tables'!$P$2:$Q$156,2,0)</f>
        <v>#N/A</v>
      </c>
    </row>
    <row r="1288" spans="1:4" x14ac:dyDescent="0.35">
      <c r="A1288" s="82" t="e">
        <f t="shared" si="20"/>
        <v>#N/A</v>
      </c>
      <c r="D1288" s="82" t="e">
        <f>VLOOKUP(Processed_Data!C1288,'Literature Lookup Tables'!$P$2:$Q$156,2,0)</f>
        <v>#N/A</v>
      </c>
    </row>
    <row r="1289" spans="1:4" x14ac:dyDescent="0.35">
      <c r="A1289" s="82" t="e">
        <f t="shared" si="20"/>
        <v>#N/A</v>
      </c>
      <c r="D1289" s="82" t="e">
        <f>VLOOKUP(Processed_Data!C1289,'Literature Lookup Tables'!$P$2:$Q$156,2,0)</f>
        <v>#N/A</v>
      </c>
    </row>
    <row r="1290" spans="1:4" x14ac:dyDescent="0.35">
      <c r="A1290" s="82" t="e">
        <f t="shared" si="20"/>
        <v>#N/A</v>
      </c>
      <c r="D1290" s="82" t="e">
        <f>VLOOKUP(Processed_Data!C1290,'Literature Lookup Tables'!$P$2:$Q$156,2,0)</f>
        <v>#N/A</v>
      </c>
    </row>
    <row r="1291" spans="1:4" x14ac:dyDescent="0.35">
      <c r="A1291" s="82" t="e">
        <f t="shared" si="20"/>
        <v>#N/A</v>
      </c>
      <c r="D1291" s="82" t="e">
        <f>VLOOKUP(Processed_Data!C1291,'Literature Lookup Tables'!$P$2:$Q$156,2,0)</f>
        <v>#N/A</v>
      </c>
    </row>
    <row r="1292" spans="1:4" x14ac:dyDescent="0.35">
      <c r="A1292" s="82" t="e">
        <f t="shared" si="20"/>
        <v>#N/A</v>
      </c>
      <c r="D1292" s="82" t="e">
        <f>VLOOKUP(Processed_Data!C1292,'Literature Lookup Tables'!$P$2:$Q$156,2,0)</f>
        <v>#N/A</v>
      </c>
    </row>
    <row r="1293" spans="1:4" x14ac:dyDescent="0.35">
      <c r="A1293" s="82" t="e">
        <f t="shared" si="20"/>
        <v>#N/A</v>
      </c>
      <c r="D1293" s="82" t="e">
        <f>VLOOKUP(Processed_Data!C1293,'Literature Lookup Tables'!$P$2:$Q$156,2,0)</f>
        <v>#N/A</v>
      </c>
    </row>
    <row r="1294" spans="1:4" x14ac:dyDescent="0.35">
      <c r="A1294" s="82" t="e">
        <f t="shared" si="20"/>
        <v>#N/A</v>
      </c>
      <c r="D1294" s="82" t="e">
        <f>VLOOKUP(Processed_Data!C1294,'Literature Lookup Tables'!$P$2:$Q$156,2,0)</f>
        <v>#N/A</v>
      </c>
    </row>
    <row r="1295" spans="1:4" x14ac:dyDescent="0.35">
      <c r="A1295" s="82" t="e">
        <f t="shared" si="20"/>
        <v>#N/A</v>
      </c>
      <c r="D1295" s="82" t="e">
        <f>VLOOKUP(Processed_Data!C1295,'Literature Lookup Tables'!$P$2:$Q$156,2,0)</f>
        <v>#N/A</v>
      </c>
    </row>
    <row r="1296" spans="1:4" x14ac:dyDescent="0.35">
      <c r="A1296" s="82" t="e">
        <f t="shared" si="20"/>
        <v>#N/A</v>
      </c>
      <c r="D1296" s="82" t="e">
        <f>VLOOKUP(Processed_Data!C1296,'Literature Lookup Tables'!$P$2:$Q$156,2,0)</f>
        <v>#N/A</v>
      </c>
    </row>
    <row r="1297" spans="1:4" x14ac:dyDescent="0.35">
      <c r="A1297" s="82" t="e">
        <f t="shared" si="20"/>
        <v>#N/A</v>
      </c>
      <c r="D1297" s="82" t="e">
        <f>VLOOKUP(Processed_Data!C1297,'Literature Lookup Tables'!$P$2:$Q$156,2,0)</f>
        <v>#N/A</v>
      </c>
    </row>
    <row r="1298" spans="1:4" x14ac:dyDescent="0.35">
      <c r="A1298" s="82" t="e">
        <f t="shared" si="20"/>
        <v>#N/A</v>
      </c>
      <c r="D1298" s="82" t="e">
        <f>VLOOKUP(Processed_Data!C1298,'Literature Lookup Tables'!$P$2:$Q$156,2,0)</f>
        <v>#N/A</v>
      </c>
    </row>
    <row r="1299" spans="1:4" x14ac:dyDescent="0.35">
      <c r="A1299" s="82" t="e">
        <f t="shared" si="20"/>
        <v>#N/A</v>
      </c>
      <c r="D1299" s="82" t="e">
        <f>VLOOKUP(Processed_Data!C1299,'Literature Lookup Tables'!$P$2:$Q$156,2,0)</f>
        <v>#N/A</v>
      </c>
    </row>
    <row r="1300" spans="1:4" x14ac:dyDescent="0.35">
      <c r="A1300" s="82" t="e">
        <f t="shared" si="20"/>
        <v>#N/A</v>
      </c>
      <c r="D1300" s="82" t="e">
        <f>VLOOKUP(Processed_Data!C1300,'Literature Lookup Tables'!$P$2:$Q$156,2,0)</f>
        <v>#N/A</v>
      </c>
    </row>
    <row r="1301" spans="1:4" x14ac:dyDescent="0.35">
      <c r="A1301" s="82" t="e">
        <f t="shared" si="20"/>
        <v>#N/A</v>
      </c>
      <c r="D1301" s="82" t="e">
        <f>VLOOKUP(Processed_Data!C1301,'Literature Lookup Tables'!$P$2:$Q$156,2,0)</f>
        <v>#N/A</v>
      </c>
    </row>
    <row r="1302" spans="1:4" x14ac:dyDescent="0.35">
      <c r="A1302" s="82" t="e">
        <f t="shared" si="20"/>
        <v>#N/A</v>
      </c>
      <c r="D1302" s="82" t="e">
        <f>VLOOKUP(Processed_Data!C1302,'Literature Lookup Tables'!$P$2:$Q$156,2,0)</f>
        <v>#N/A</v>
      </c>
    </row>
    <row r="1303" spans="1:4" x14ac:dyDescent="0.35">
      <c r="A1303" s="82" t="e">
        <f t="shared" si="20"/>
        <v>#N/A</v>
      </c>
      <c r="D1303" s="82" t="e">
        <f>VLOOKUP(Processed_Data!C1303,'Literature Lookup Tables'!$P$2:$Q$156,2,0)</f>
        <v>#N/A</v>
      </c>
    </row>
    <row r="1304" spans="1:4" x14ac:dyDescent="0.35">
      <c r="A1304" s="82" t="e">
        <f t="shared" si="20"/>
        <v>#N/A</v>
      </c>
      <c r="D1304" s="82" t="e">
        <f>VLOOKUP(Processed_Data!C1304,'Literature Lookup Tables'!$P$2:$Q$156,2,0)</f>
        <v>#N/A</v>
      </c>
    </row>
    <row r="1305" spans="1:4" x14ac:dyDescent="0.35">
      <c r="A1305" s="82" t="e">
        <f t="shared" si="20"/>
        <v>#N/A</v>
      </c>
      <c r="D1305" s="82" t="e">
        <f>VLOOKUP(Processed_Data!C1305,'Literature Lookup Tables'!$P$2:$Q$156,2,0)</f>
        <v>#N/A</v>
      </c>
    </row>
    <row r="1306" spans="1:4" x14ac:dyDescent="0.35">
      <c r="A1306" s="82" t="e">
        <f t="shared" si="20"/>
        <v>#N/A</v>
      </c>
      <c r="D1306" s="82" t="e">
        <f>VLOOKUP(Processed_Data!C1306,'Literature Lookup Tables'!$P$2:$Q$156,2,0)</f>
        <v>#N/A</v>
      </c>
    </row>
    <row r="1307" spans="1:4" x14ac:dyDescent="0.35">
      <c r="A1307" s="82" t="e">
        <f t="shared" si="20"/>
        <v>#N/A</v>
      </c>
      <c r="D1307" s="82" t="e">
        <f>VLOOKUP(Processed_Data!C1307,'Literature Lookup Tables'!$P$2:$Q$156,2,0)</f>
        <v>#N/A</v>
      </c>
    </row>
    <row r="1308" spans="1:4" x14ac:dyDescent="0.35">
      <c r="A1308" s="82" t="e">
        <f t="shared" si="20"/>
        <v>#N/A</v>
      </c>
      <c r="D1308" s="82" t="e">
        <f>VLOOKUP(Processed_Data!C1308,'Literature Lookup Tables'!$P$2:$Q$156,2,0)</f>
        <v>#N/A</v>
      </c>
    </row>
    <row r="1309" spans="1:4" x14ac:dyDescent="0.35">
      <c r="A1309" s="82" t="e">
        <f t="shared" si="20"/>
        <v>#N/A</v>
      </c>
      <c r="D1309" s="82" t="e">
        <f>VLOOKUP(Processed_Data!C1309,'Literature Lookup Tables'!$P$2:$Q$156,2,0)</f>
        <v>#N/A</v>
      </c>
    </row>
    <row r="1310" spans="1:4" x14ac:dyDescent="0.35">
      <c r="A1310" s="82" t="e">
        <f t="shared" si="20"/>
        <v>#N/A</v>
      </c>
      <c r="D1310" s="82" t="e">
        <f>VLOOKUP(Processed_Data!C1310,'Literature Lookup Tables'!$P$2:$Q$156,2,0)</f>
        <v>#N/A</v>
      </c>
    </row>
    <row r="1311" spans="1:4" x14ac:dyDescent="0.35">
      <c r="A1311" s="82" t="e">
        <f t="shared" si="20"/>
        <v>#N/A</v>
      </c>
      <c r="D1311" s="82" t="e">
        <f>VLOOKUP(Processed_Data!C1311,'Literature Lookup Tables'!$P$2:$Q$156,2,0)</f>
        <v>#N/A</v>
      </c>
    </row>
    <row r="1312" spans="1:4" x14ac:dyDescent="0.35">
      <c r="A1312" s="82" t="e">
        <f t="shared" si="20"/>
        <v>#N/A</v>
      </c>
      <c r="D1312" s="82" t="e">
        <f>VLOOKUP(Processed_Data!C1312,'Literature Lookup Tables'!$P$2:$Q$156,2,0)</f>
        <v>#N/A</v>
      </c>
    </row>
    <row r="1313" spans="1:4" x14ac:dyDescent="0.35">
      <c r="A1313" s="82" t="e">
        <f t="shared" si="20"/>
        <v>#N/A</v>
      </c>
      <c r="D1313" s="82" t="e">
        <f>VLOOKUP(Processed_Data!C1313,'Literature Lookup Tables'!$P$2:$Q$156,2,0)</f>
        <v>#N/A</v>
      </c>
    </row>
    <row r="1314" spans="1:4" x14ac:dyDescent="0.35">
      <c r="A1314" s="82" t="e">
        <f t="shared" si="20"/>
        <v>#N/A</v>
      </c>
      <c r="D1314" s="82" t="e">
        <f>VLOOKUP(Processed_Data!C1314,'Literature Lookup Tables'!$P$2:$Q$156,2,0)</f>
        <v>#N/A</v>
      </c>
    </row>
    <row r="1315" spans="1:4" x14ac:dyDescent="0.35">
      <c r="A1315" s="82" t="e">
        <f t="shared" si="20"/>
        <v>#N/A</v>
      </c>
      <c r="D1315" s="82" t="e">
        <f>VLOOKUP(Processed_Data!C1315,'Literature Lookup Tables'!$P$2:$Q$156,2,0)</f>
        <v>#N/A</v>
      </c>
    </row>
    <row r="1316" spans="1:4" x14ac:dyDescent="0.35">
      <c r="A1316" s="82" t="e">
        <f t="shared" si="20"/>
        <v>#N/A</v>
      </c>
      <c r="D1316" s="82" t="e">
        <f>VLOOKUP(Processed_Data!C1316,'Literature Lookup Tables'!$P$2:$Q$156,2,0)</f>
        <v>#N/A</v>
      </c>
    </row>
    <row r="1317" spans="1:4" x14ac:dyDescent="0.35">
      <c r="A1317" s="82" t="e">
        <f t="shared" si="20"/>
        <v>#N/A</v>
      </c>
      <c r="D1317" s="82" t="e">
        <f>VLOOKUP(Processed_Data!C1317,'Literature Lookup Tables'!$P$2:$Q$156,2,0)</f>
        <v>#N/A</v>
      </c>
    </row>
    <row r="1318" spans="1:4" x14ac:dyDescent="0.35">
      <c r="A1318" s="82" t="e">
        <f t="shared" si="20"/>
        <v>#N/A</v>
      </c>
      <c r="D1318" s="82" t="e">
        <f>VLOOKUP(Processed_Data!C1318,'Literature Lookup Tables'!$P$2:$Q$156,2,0)</f>
        <v>#N/A</v>
      </c>
    </row>
    <row r="1319" spans="1:4" x14ac:dyDescent="0.35">
      <c r="A1319" s="82" t="e">
        <f t="shared" si="20"/>
        <v>#N/A</v>
      </c>
      <c r="D1319" s="82" t="e">
        <f>VLOOKUP(Processed_Data!C1319,'Literature Lookup Tables'!$P$2:$Q$156,2,0)</f>
        <v>#N/A</v>
      </c>
    </row>
    <row r="1320" spans="1:4" x14ac:dyDescent="0.35">
      <c r="A1320" s="82" t="e">
        <f t="shared" si="20"/>
        <v>#N/A</v>
      </c>
      <c r="D1320" s="82" t="e">
        <f>VLOOKUP(Processed_Data!C1320,'Literature Lookup Tables'!$P$2:$Q$156,2,0)</f>
        <v>#N/A</v>
      </c>
    </row>
    <row r="1321" spans="1:4" x14ac:dyDescent="0.35">
      <c r="A1321" s="82" t="e">
        <f t="shared" si="20"/>
        <v>#N/A</v>
      </c>
      <c r="D1321" s="82" t="e">
        <f>VLOOKUP(Processed_Data!C1321,'Literature Lookup Tables'!$P$2:$Q$156,2,0)</f>
        <v>#N/A</v>
      </c>
    </row>
    <row r="1322" spans="1:4" x14ac:dyDescent="0.35">
      <c r="A1322" s="82" t="e">
        <f t="shared" si="20"/>
        <v>#N/A</v>
      </c>
      <c r="D1322" s="82" t="e">
        <f>VLOOKUP(Processed_Data!C1322,'Literature Lookup Tables'!$P$2:$Q$156,2,0)</f>
        <v>#N/A</v>
      </c>
    </row>
    <row r="1323" spans="1:4" x14ac:dyDescent="0.35">
      <c r="A1323" s="82" t="e">
        <f t="shared" si="20"/>
        <v>#N/A</v>
      </c>
      <c r="D1323" s="82" t="e">
        <f>VLOOKUP(Processed_Data!C1323,'Literature Lookup Tables'!$P$2:$Q$156,2,0)</f>
        <v>#N/A</v>
      </c>
    </row>
    <row r="1324" spans="1:4" x14ac:dyDescent="0.35">
      <c r="A1324" s="82" t="e">
        <f t="shared" si="20"/>
        <v>#N/A</v>
      </c>
      <c r="D1324" s="82" t="e">
        <f>VLOOKUP(Processed_Data!C1324,'Literature Lookup Tables'!$P$2:$Q$156,2,0)</f>
        <v>#N/A</v>
      </c>
    </row>
    <row r="1325" spans="1:4" x14ac:dyDescent="0.35">
      <c r="A1325" s="82" t="e">
        <f t="shared" si="20"/>
        <v>#N/A</v>
      </c>
      <c r="D1325" s="82" t="e">
        <f>VLOOKUP(Processed_Data!C1325,'Literature Lookup Tables'!$P$2:$Q$156,2,0)</f>
        <v>#N/A</v>
      </c>
    </row>
    <row r="1326" spans="1:4" x14ac:dyDescent="0.35">
      <c r="A1326" s="82" t="e">
        <f t="shared" si="20"/>
        <v>#N/A</v>
      </c>
      <c r="D1326" s="82" t="e">
        <f>VLOOKUP(Processed_Data!C1326,'Literature Lookup Tables'!$P$2:$Q$156,2,0)</f>
        <v>#N/A</v>
      </c>
    </row>
    <row r="1327" spans="1:4" x14ac:dyDescent="0.35">
      <c r="A1327" s="82" t="e">
        <f t="shared" si="20"/>
        <v>#N/A</v>
      </c>
      <c r="D1327" s="82" t="e">
        <f>VLOOKUP(Processed_Data!C1327,'Literature Lookup Tables'!$P$2:$Q$156,2,0)</f>
        <v>#N/A</v>
      </c>
    </row>
    <row r="1328" spans="1:4" x14ac:dyDescent="0.35">
      <c r="A1328" s="82" t="e">
        <f t="shared" si="20"/>
        <v>#N/A</v>
      </c>
      <c r="D1328" s="82" t="e">
        <f>VLOOKUP(Processed_Data!C1328,'Literature Lookup Tables'!$P$2:$Q$156,2,0)</f>
        <v>#N/A</v>
      </c>
    </row>
    <row r="1329" spans="1:4" x14ac:dyDescent="0.35">
      <c r="A1329" s="82" t="e">
        <f t="shared" si="20"/>
        <v>#N/A</v>
      </c>
      <c r="D1329" s="82" t="e">
        <f>VLOOKUP(Processed_Data!C1329,'Literature Lookup Tables'!$P$2:$Q$156,2,0)</f>
        <v>#N/A</v>
      </c>
    </row>
    <row r="1330" spans="1:4" x14ac:dyDescent="0.35">
      <c r="A1330" s="82" t="e">
        <f t="shared" si="20"/>
        <v>#N/A</v>
      </c>
      <c r="D1330" s="82" t="e">
        <f>VLOOKUP(Processed_Data!C1330,'Literature Lookup Tables'!$P$2:$Q$156,2,0)</f>
        <v>#N/A</v>
      </c>
    </row>
    <row r="1331" spans="1:4" x14ac:dyDescent="0.35">
      <c r="A1331" s="82" t="e">
        <f t="shared" si="20"/>
        <v>#N/A</v>
      </c>
      <c r="D1331" s="82" t="e">
        <f>VLOOKUP(Processed_Data!C1331,'Literature Lookup Tables'!$P$2:$Q$156,2,0)</f>
        <v>#N/A</v>
      </c>
    </row>
    <row r="1332" spans="1:4" x14ac:dyDescent="0.35">
      <c r="A1332" s="82" t="e">
        <f t="shared" si="20"/>
        <v>#N/A</v>
      </c>
      <c r="D1332" s="82" t="e">
        <f>VLOOKUP(Processed_Data!C1332,'Literature Lookup Tables'!$P$2:$Q$156,2,0)</f>
        <v>#N/A</v>
      </c>
    </row>
    <row r="1333" spans="1:4" x14ac:dyDescent="0.35">
      <c r="A1333" s="82" t="e">
        <f t="shared" si="20"/>
        <v>#N/A</v>
      </c>
      <c r="D1333" s="82" t="e">
        <f>VLOOKUP(Processed_Data!C1333,'Literature Lookup Tables'!$P$2:$Q$156,2,0)</f>
        <v>#N/A</v>
      </c>
    </row>
    <row r="1334" spans="1:4" x14ac:dyDescent="0.35">
      <c r="A1334" s="82" t="e">
        <f t="shared" si="20"/>
        <v>#N/A</v>
      </c>
      <c r="D1334" s="82" t="e">
        <f>VLOOKUP(Processed_Data!C1334,'Literature Lookup Tables'!$P$2:$Q$156,2,0)</f>
        <v>#N/A</v>
      </c>
    </row>
    <row r="1335" spans="1:4" x14ac:dyDescent="0.35">
      <c r="A1335" s="82" t="e">
        <f t="shared" si="20"/>
        <v>#N/A</v>
      </c>
      <c r="D1335" s="82" t="e">
        <f>VLOOKUP(Processed_Data!C1335,'Literature Lookup Tables'!$P$2:$Q$156,2,0)</f>
        <v>#N/A</v>
      </c>
    </row>
    <row r="1336" spans="1:4" x14ac:dyDescent="0.35">
      <c r="A1336" s="82" t="e">
        <f t="shared" si="20"/>
        <v>#N/A</v>
      </c>
      <c r="D1336" s="82" t="e">
        <f>VLOOKUP(Processed_Data!C1336,'Literature Lookup Tables'!$P$2:$Q$156,2,0)</f>
        <v>#N/A</v>
      </c>
    </row>
    <row r="1337" spans="1:4" x14ac:dyDescent="0.35">
      <c r="A1337" s="82" t="e">
        <f t="shared" si="20"/>
        <v>#N/A</v>
      </c>
      <c r="D1337" s="82" t="e">
        <f>VLOOKUP(Processed_Data!C1337,'Literature Lookup Tables'!$P$2:$Q$156,2,0)</f>
        <v>#N/A</v>
      </c>
    </row>
    <row r="1338" spans="1:4" x14ac:dyDescent="0.35">
      <c r="A1338" s="82" t="e">
        <f t="shared" si="20"/>
        <v>#N/A</v>
      </c>
      <c r="D1338" s="82" t="e">
        <f>VLOOKUP(Processed_Data!C1338,'Literature Lookup Tables'!$P$2:$Q$156,2,0)</f>
        <v>#N/A</v>
      </c>
    </row>
    <row r="1339" spans="1:4" x14ac:dyDescent="0.35">
      <c r="A1339" s="82" t="e">
        <f t="shared" si="20"/>
        <v>#N/A</v>
      </c>
      <c r="D1339" s="82" t="e">
        <f>VLOOKUP(Processed_Data!C1339,'Literature Lookup Tables'!$P$2:$Q$156,2,0)</f>
        <v>#N/A</v>
      </c>
    </row>
    <row r="1340" spans="1:4" x14ac:dyDescent="0.35">
      <c r="A1340" s="82" t="e">
        <f t="shared" si="20"/>
        <v>#N/A</v>
      </c>
      <c r="D1340" s="82" t="e">
        <f>VLOOKUP(Processed_Data!C1340,'Literature Lookup Tables'!$P$2:$Q$156,2,0)</f>
        <v>#N/A</v>
      </c>
    </row>
    <row r="1341" spans="1:4" x14ac:dyDescent="0.35">
      <c r="A1341" s="82" t="e">
        <f t="shared" si="20"/>
        <v>#N/A</v>
      </c>
      <c r="D1341" s="82" t="e">
        <f>VLOOKUP(Processed_Data!C1341,'Literature Lookup Tables'!$P$2:$Q$156,2,0)</f>
        <v>#N/A</v>
      </c>
    </row>
    <row r="1342" spans="1:4" x14ac:dyDescent="0.35">
      <c r="A1342" s="82" t="e">
        <f t="shared" si="20"/>
        <v>#N/A</v>
      </c>
      <c r="D1342" s="82" t="e">
        <f>VLOOKUP(Processed_Data!C1342,'Literature Lookup Tables'!$P$2:$Q$156,2,0)</f>
        <v>#N/A</v>
      </c>
    </row>
    <row r="1343" spans="1:4" x14ac:dyDescent="0.35">
      <c r="A1343" s="82" t="e">
        <f t="shared" si="20"/>
        <v>#N/A</v>
      </c>
      <c r="D1343" s="82" t="e">
        <f>VLOOKUP(Processed_Data!C1343,'Literature Lookup Tables'!$P$2:$Q$156,2,0)</f>
        <v>#N/A</v>
      </c>
    </row>
    <row r="1344" spans="1:4" x14ac:dyDescent="0.35">
      <c r="A1344" s="82" t="e">
        <f t="shared" si="20"/>
        <v>#N/A</v>
      </c>
      <c r="D1344" s="82" t="e">
        <f>VLOOKUP(Processed_Data!C1344,'Literature Lookup Tables'!$P$2:$Q$156,2,0)</f>
        <v>#N/A</v>
      </c>
    </row>
    <row r="1345" spans="1:4" x14ac:dyDescent="0.35">
      <c r="A1345" s="82" t="e">
        <f t="shared" si="20"/>
        <v>#N/A</v>
      </c>
      <c r="D1345" s="82" t="e">
        <f>VLOOKUP(Processed_Data!C1345,'Literature Lookup Tables'!$P$2:$Q$156,2,0)</f>
        <v>#N/A</v>
      </c>
    </row>
    <row r="1346" spans="1:4" x14ac:dyDescent="0.35">
      <c r="A1346" s="82" t="e">
        <f t="shared" si="20"/>
        <v>#N/A</v>
      </c>
      <c r="D1346" s="82" t="e">
        <f>VLOOKUP(Processed_Data!C1346,'Literature Lookup Tables'!$P$2:$Q$156,2,0)</f>
        <v>#N/A</v>
      </c>
    </row>
    <row r="1347" spans="1:4" x14ac:dyDescent="0.35">
      <c r="A1347" s="82" t="e">
        <f t="shared" si="20"/>
        <v>#N/A</v>
      </c>
      <c r="D1347" s="82" t="e">
        <f>VLOOKUP(Processed_Data!C1347,'Literature Lookup Tables'!$P$2:$Q$156,2,0)</f>
        <v>#N/A</v>
      </c>
    </row>
    <row r="1348" spans="1:4" x14ac:dyDescent="0.35">
      <c r="A1348" s="82" t="e">
        <f t="shared" si="20"/>
        <v>#N/A</v>
      </c>
      <c r="D1348" s="82" t="e">
        <f>VLOOKUP(Processed_Data!C1348,'Literature Lookup Tables'!$P$2:$Q$156,2,0)</f>
        <v>#N/A</v>
      </c>
    </row>
    <row r="1349" spans="1:4" x14ac:dyDescent="0.35">
      <c r="A1349" s="82" t="e">
        <f t="shared" si="20"/>
        <v>#N/A</v>
      </c>
      <c r="D1349" s="82" t="e">
        <f>VLOOKUP(Processed_Data!C1349,'Literature Lookup Tables'!$P$2:$Q$156,2,0)</f>
        <v>#N/A</v>
      </c>
    </row>
    <row r="1350" spans="1:4" x14ac:dyDescent="0.35">
      <c r="A1350" s="82" t="e">
        <f t="shared" si="20"/>
        <v>#N/A</v>
      </c>
      <c r="D1350" s="82" t="e">
        <f>VLOOKUP(Processed_Data!C1350,'Literature Lookup Tables'!$P$2:$Q$156,2,0)</f>
        <v>#N/A</v>
      </c>
    </row>
    <row r="1351" spans="1:4" x14ac:dyDescent="0.35">
      <c r="A1351" s="82" t="e">
        <f t="shared" ref="A1351:A1414" si="21">F1351&amp;"-"&amp;E1351&amp;"-"&amp;D1351</f>
        <v>#N/A</v>
      </c>
      <c r="D1351" s="82" t="e">
        <f>VLOOKUP(Processed_Data!C1351,'Literature Lookup Tables'!$P$2:$Q$156,2,0)</f>
        <v>#N/A</v>
      </c>
    </row>
    <row r="1352" spans="1:4" x14ac:dyDescent="0.35">
      <c r="A1352" s="82" t="e">
        <f t="shared" si="21"/>
        <v>#N/A</v>
      </c>
      <c r="D1352" s="82" t="e">
        <f>VLOOKUP(Processed_Data!C1352,'Literature Lookup Tables'!$P$2:$Q$156,2,0)</f>
        <v>#N/A</v>
      </c>
    </row>
    <row r="1353" spans="1:4" x14ac:dyDescent="0.35">
      <c r="A1353" s="82" t="e">
        <f t="shared" si="21"/>
        <v>#N/A</v>
      </c>
      <c r="D1353" s="82" t="e">
        <f>VLOOKUP(Processed_Data!C1353,'Literature Lookup Tables'!$P$2:$Q$156,2,0)</f>
        <v>#N/A</v>
      </c>
    </row>
    <row r="1354" spans="1:4" x14ac:dyDescent="0.35">
      <c r="A1354" s="82" t="e">
        <f t="shared" si="21"/>
        <v>#N/A</v>
      </c>
      <c r="D1354" s="82" t="e">
        <f>VLOOKUP(Processed_Data!C1354,'Literature Lookup Tables'!$P$2:$Q$156,2,0)</f>
        <v>#N/A</v>
      </c>
    </row>
    <row r="1355" spans="1:4" x14ac:dyDescent="0.35">
      <c r="A1355" s="82" t="e">
        <f t="shared" si="21"/>
        <v>#N/A</v>
      </c>
      <c r="D1355" s="82" t="e">
        <f>VLOOKUP(Processed_Data!C1355,'Literature Lookup Tables'!$P$2:$Q$156,2,0)</f>
        <v>#N/A</v>
      </c>
    </row>
    <row r="1356" spans="1:4" x14ac:dyDescent="0.35">
      <c r="A1356" s="82" t="e">
        <f t="shared" si="21"/>
        <v>#N/A</v>
      </c>
      <c r="D1356" s="82" t="e">
        <f>VLOOKUP(Processed_Data!C1356,'Literature Lookup Tables'!$P$2:$Q$156,2,0)</f>
        <v>#N/A</v>
      </c>
    </row>
    <row r="1357" spans="1:4" x14ac:dyDescent="0.35">
      <c r="A1357" s="82" t="e">
        <f t="shared" si="21"/>
        <v>#N/A</v>
      </c>
      <c r="D1357" s="82" t="e">
        <f>VLOOKUP(Processed_Data!C1357,'Literature Lookup Tables'!$P$2:$Q$156,2,0)</f>
        <v>#N/A</v>
      </c>
    </row>
    <row r="1358" spans="1:4" x14ac:dyDescent="0.35">
      <c r="A1358" s="82" t="e">
        <f t="shared" si="21"/>
        <v>#N/A</v>
      </c>
      <c r="D1358" s="82" t="e">
        <f>VLOOKUP(Processed_Data!C1358,'Literature Lookup Tables'!$P$2:$Q$156,2,0)</f>
        <v>#N/A</v>
      </c>
    </row>
    <row r="1359" spans="1:4" x14ac:dyDescent="0.35">
      <c r="A1359" s="82" t="e">
        <f t="shared" si="21"/>
        <v>#N/A</v>
      </c>
      <c r="D1359" s="82" t="e">
        <f>VLOOKUP(Processed_Data!C1359,'Literature Lookup Tables'!$P$2:$Q$156,2,0)</f>
        <v>#N/A</v>
      </c>
    </row>
    <row r="1360" spans="1:4" x14ac:dyDescent="0.35">
      <c r="A1360" s="82" t="e">
        <f t="shared" si="21"/>
        <v>#N/A</v>
      </c>
      <c r="D1360" s="82" t="e">
        <f>VLOOKUP(Processed_Data!C1360,'Literature Lookup Tables'!$P$2:$Q$156,2,0)</f>
        <v>#N/A</v>
      </c>
    </row>
    <row r="1361" spans="1:4" x14ac:dyDescent="0.35">
      <c r="A1361" s="82" t="e">
        <f t="shared" si="21"/>
        <v>#N/A</v>
      </c>
      <c r="D1361" s="82" t="e">
        <f>VLOOKUP(Processed_Data!C1361,'Literature Lookup Tables'!$P$2:$Q$156,2,0)</f>
        <v>#N/A</v>
      </c>
    </row>
    <row r="1362" spans="1:4" x14ac:dyDescent="0.35">
      <c r="A1362" s="82" t="e">
        <f t="shared" si="21"/>
        <v>#N/A</v>
      </c>
      <c r="D1362" s="82" t="e">
        <f>VLOOKUP(Processed_Data!C1362,'Literature Lookup Tables'!$P$2:$Q$156,2,0)</f>
        <v>#N/A</v>
      </c>
    </row>
    <row r="1363" spans="1:4" x14ac:dyDescent="0.35">
      <c r="A1363" s="82" t="e">
        <f t="shared" si="21"/>
        <v>#N/A</v>
      </c>
      <c r="D1363" s="82" t="e">
        <f>VLOOKUP(Processed_Data!C1363,'Literature Lookup Tables'!$P$2:$Q$156,2,0)</f>
        <v>#N/A</v>
      </c>
    </row>
    <row r="1364" spans="1:4" x14ac:dyDescent="0.35">
      <c r="A1364" s="82" t="e">
        <f t="shared" si="21"/>
        <v>#N/A</v>
      </c>
      <c r="D1364" s="82" t="e">
        <f>VLOOKUP(Processed_Data!C1364,'Literature Lookup Tables'!$P$2:$Q$156,2,0)</f>
        <v>#N/A</v>
      </c>
    </row>
    <row r="1365" spans="1:4" x14ac:dyDescent="0.35">
      <c r="A1365" s="82" t="e">
        <f t="shared" si="21"/>
        <v>#N/A</v>
      </c>
      <c r="D1365" s="82" t="e">
        <f>VLOOKUP(Processed_Data!C1365,'Literature Lookup Tables'!$P$2:$Q$156,2,0)</f>
        <v>#N/A</v>
      </c>
    </row>
    <row r="1366" spans="1:4" x14ac:dyDescent="0.35">
      <c r="A1366" s="82" t="e">
        <f t="shared" si="21"/>
        <v>#N/A</v>
      </c>
      <c r="D1366" s="82" t="e">
        <f>VLOOKUP(Processed_Data!C1366,'Literature Lookup Tables'!$P$2:$Q$156,2,0)</f>
        <v>#N/A</v>
      </c>
    </row>
    <row r="1367" spans="1:4" x14ac:dyDescent="0.35">
      <c r="A1367" s="82" t="e">
        <f t="shared" si="21"/>
        <v>#N/A</v>
      </c>
      <c r="D1367" s="82" t="e">
        <f>VLOOKUP(Processed_Data!C1367,'Literature Lookup Tables'!$P$2:$Q$156,2,0)</f>
        <v>#N/A</v>
      </c>
    </row>
    <row r="1368" spans="1:4" x14ac:dyDescent="0.35">
      <c r="A1368" s="82" t="e">
        <f t="shared" si="21"/>
        <v>#N/A</v>
      </c>
      <c r="D1368" s="82" t="e">
        <f>VLOOKUP(Processed_Data!C1368,'Literature Lookup Tables'!$P$2:$Q$156,2,0)</f>
        <v>#N/A</v>
      </c>
    </row>
    <row r="1369" spans="1:4" x14ac:dyDescent="0.35">
      <c r="A1369" s="82" t="e">
        <f t="shared" si="21"/>
        <v>#N/A</v>
      </c>
      <c r="D1369" s="82" t="e">
        <f>VLOOKUP(Processed_Data!C1369,'Literature Lookup Tables'!$P$2:$Q$156,2,0)</f>
        <v>#N/A</v>
      </c>
    </row>
    <row r="1370" spans="1:4" x14ac:dyDescent="0.35">
      <c r="A1370" s="82" t="e">
        <f t="shared" si="21"/>
        <v>#N/A</v>
      </c>
      <c r="D1370" s="82" t="e">
        <f>VLOOKUP(Processed_Data!C1370,'Literature Lookup Tables'!$P$2:$Q$156,2,0)</f>
        <v>#N/A</v>
      </c>
    </row>
    <row r="1371" spans="1:4" x14ac:dyDescent="0.35">
      <c r="A1371" s="82" t="e">
        <f t="shared" si="21"/>
        <v>#N/A</v>
      </c>
      <c r="D1371" s="82" t="e">
        <f>VLOOKUP(Processed_Data!C1371,'Literature Lookup Tables'!$P$2:$Q$156,2,0)</f>
        <v>#N/A</v>
      </c>
    </row>
    <row r="1372" spans="1:4" x14ac:dyDescent="0.35">
      <c r="A1372" s="82" t="e">
        <f t="shared" si="21"/>
        <v>#N/A</v>
      </c>
      <c r="D1372" s="82" t="e">
        <f>VLOOKUP(Processed_Data!C1372,'Literature Lookup Tables'!$P$2:$Q$156,2,0)</f>
        <v>#N/A</v>
      </c>
    </row>
    <row r="1373" spans="1:4" x14ac:dyDescent="0.35">
      <c r="A1373" s="82" t="e">
        <f t="shared" si="21"/>
        <v>#N/A</v>
      </c>
      <c r="D1373" s="82" t="e">
        <f>VLOOKUP(Processed_Data!C1373,'Literature Lookup Tables'!$P$2:$Q$156,2,0)</f>
        <v>#N/A</v>
      </c>
    </row>
    <row r="1374" spans="1:4" x14ac:dyDescent="0.35">
      <c r="A1374" s="82" t="e">
        <f t="shared" si="21"/>
        <v>#N/A</v>
      </c>
      <c r="D1374" s="82" t="e">
        <f>VLOOKUP(Processed_Data!C1374,'Literature Lookup Tables'!$P$2:$Q$156,2,0)</f>
        <v>#N/A</v>
      </c>
    </row>
    <row r="1375" spans="1:4" x14ac:dyDescent="0.35">
      <c r="A1375" s="82" t="e">
        <f t="shared" si="21"/>
        <v>#N/A</v>
      </c>
      <c r="D1375" s="82" t="e">
        <f>VLOOKUP(Processed_Data!C1375,'Literature Lookup Tables'!$P$2:$Q$156,2,0)</f>
        <v>#N/A</v>
      </c>
    </row>
    <row r="1376" spans="1:4" x14ac:dyDescent="0.35">
      <c r="A1376" s="82" t="e">
        <f t="shared" si="21"/>
        <v>#N/A</v>
      </c>
      <c r="D1376" s="82" t="e">
        <f>VLOOKUP(Processed_Data!C1376,'Literature Lookup Tables'!$P$2:$Q$156,2,0)</f>
        <v>#N/A</v>
      </c>
    </row>
    <row r="1377" spans="1:4" x14ac:dyDescent="0.35">
      <c r="A1377" s="82" t="e">
        <f t="shared" si="21"/>
        <v>#N/A</v>
      </c>
      <c r="D1377" s="82" t="e">
        <f>VLOOKUP(Processed_Data!C1377,'Literature Lookup Tables'!$P$2:$Q$156,2,0)</f>
        <v>#N/A</v>
      </c>
    </row>
    <row r="1378" spans="1:4" x14ac:dyDescent="0.35">
      <c r="A1378" s="82" t="e">
        <f t="shared" si="21"/>
        <v>#N/A</v>
      </c>
      <c r="D1378" s="82" t="e">
        <f>VLOOKUP(Processed_Data!C1378,'Literature Lookup Tables'!$P$2:$Q$156,2,0)</f>
        <v>#N/A</v>
      </c>
    </row>
    <row r="1379" spans="1:4" x14ac:dyDescent="0.35">
      <c r="A1379" s="82" t="e">
        <f t="shared" si="21"/>
        <v>#N/A</v>
      </c>
      <c r="D1379" s="82" t="e">
        <f>VLOOKUP(Processed_Data!C1379,'Literature Lookup Tables'!$P$2:$Q$156,2,0)</f>
        <v>#N/A</v>
      </c>
    </row>
    <row r="1380" spans="1:4" x14ac:dyDescent="0.35">
      <c r="A1380" s="82" t="e">
        <f t="shared" si="21"/>
        <v>#N/A</v>
      </c>
      <c r="D1380" s="82" t="e">
        <f>VLOOKUP(Processed_Data!C1380,'Literature Lookup Tables'!$P$2:$Q$156,2,0)</f>
        <v>#N/A</v>
      </c>
    </row>
    <row r="1381" spans="1:4" x14ac:dyDescent="0.35">
      <c r="A1381" s="82" t="e">
        <f t="shared" si="21"/>
        <v>#N/A</v>
      </c>
      <c r="D1381" s="82" t="e">
        <f>VLOOKUP(Processed_Data!C1381,'Literature Lookup Tables'!$P$2:$Q$156,2,0)</f>
        <v>#N/A</v>
      </c>
    </row>
    <row r="1382" spans="1:4" x14ac:dyDescent="0.35">
      <c r="A1382" s="82" t="e">
        <f t="shared" si="21"/>
        <v>#N/A</v>
      </c>
      <c r="D1382" s="82" t="e">
        <f>VLOOKUP(Processed_Data!C1382,'Literature Lookup Tables'!$P$2:$Q$156,2,0)</f>
        <v>#N/A</v>
      </c>
    </row>
    <row r="1383" spans="1:4" x14ac:dyDescent="0.35">
      <c r="A1383" s="82" t="e">
        <f t="shared" si="21"/>
        <v>#N/A</v>
      </c>
      <c r="D1383" s="82" t="e">
        <f>VLOOKUP(Processed_Data!C1383,'Literature Lookup Tables'!$P$2:$Q$156,2,0)</f>
        <v>#N/A</v>
      </c>
    </row>
    <row r="1384" spans="1:4" x14ac:dyDescent="0.35">
      <c r="A1384" s="82" t="e">
        <f t="shared" si="21"/>
        <v>#N/A</v>
      </c>
      <c r="D1384" s="82" t="e">
        <f>VLOOKUP(Processed_Data!C1384,'Literature Lookup Tables'!$P$2:$Q$156,2,0)</f>
        <v>#N/A</v>
      </c>
    </row>
    <row r="1385" spans="1:4" x14ac:dyDescent="0.35">
      <c r="A1385" s="82" t="e">
        <f t="shared" si="21"/>
        <v>#N/A</v>
      </c>
      <c r="D1385" s="82" t="e">
        <f>VLOOKUP(Processed_Data!C1385,'Literature Lookup Tables'!$P$2:$Q$156,2,0)</f>
        <v>#N/A</v>
      </c>
    </row>
    <row r="1386" spans="1:4" x14ac:dyDescent="0.35">
      <c r="A1386" s="82" t="e">
        <f t="shared" si="21"/>
        <v>#N/A</v>
      </c>
      <c r="D1386" s="82" t="e">
        <f>VLOOKUP(Processed_Data!C1386,'Literature Lookup Tables'!$P$2:$Q$156,2,0)</f>
        <v>#N/A</v>
      </c>
    </row>
    <row r="1387" spans="1:4" x14ac:dyDescent="0.35">
      <c r="A1387" s="82" t="e">
        <f t="shared" si="21"/>
        <v>#N/A</v>
      </c>
      <c r="D1387" s="82" t="e">
        <f>VLOOKUP(Processed_Data!C1387,'Literature Lookup Tables'!$P$2:$Q$156,2,0)</f>
        <v>#N/A</v>
      </c>
    </row>
    <row r="1388" spans="1:4" x14ac:dyDescent="0.35">
      <c r="A1388" s="82" t="e">
        <f t="shared" si="21"/>
        <v>#N/A</v>
      </c>
      <c r="D1388" s="82" t="e">
        <f>VLOOKUP(Processed_Data!C1388,'Literature Lookup Tables'!$P$2:$Q$156,2,0)</f>
        <v>#N/A</v>
      </c>
    </row>
    <row r="1389" spans="1:4" x14ac:dyDescent="0.35">
      <c r="A1389" s="82" t="e">
        <f t="shared" si="21"/>
        <v>#N/A</v>
      </c>
      <c r="D1389" s="82" t="e">
        <f>VLOOKUP(Processed_Data!C1389,'Literature Lookup Tables'!$P$2:$Q$156,2,0)</f>
        <v>#N/A</v>
      </c>
    </row>
    <row r="1390" spans="1:4" x14ac:dyDescent="0.35">
      <c r="A1390" s="82" t="e">
        <f t="shared" si="21"/>
        <v>#N/A</v>
      </c>
      <c r="D1390" s="82" t="e">
        <f>VLOOKUP(Processed_Data!C1390,'Literature Lookup Tables'!$P$2:$Q$156,2,0)</f>
        <v>#N/A</v>
      </c>
    </row>
    <row r="1391" spans="1:4" x14ac:dyDescent="0.35">
      <c r="A1391" s="82" t="e">
        <f t="shared" si="21"/>
        <v>#N/A</v>
      </c>
      <c r="D1391" s="82" t="e">
        <f>VLOOKUP(Processed_Data!C1391,'Literature Lookup Tables'!$P$2:$Q$156,2,0)</f>
        <v>#N/A</v>
      </c>
    </row>
    <row r="1392" spans="1:4" x14ac:dyDescent="0.35">
      <c r="A1392" s="82" t="e">
        <f t="shared" si="21"/>
        <v>#N/A</v>
      </c>
      <c r="D1392" s="82" t="e">
        <f>VLOOKUP(Processed_Data!C1392,'Literature Lookup Tables'!$P$2:$Q$156,2,0)</f>
        <v>#N/A</v>
      </c>
    </row>
    <row r="1393" spans="1:4" x14ac:dyDescent="0.35">
      <c r="A1393" s="82" t="e">
        <f t="shared" si="21"/>
        <v>#N/A</v>
      </c>
      <c r="D1393" s="82" t="e">
        <f>VLOOKUP(Processed_Data!C1393,'Literature Lookup Tables'!$P$2:$Q$156,2,0)</f>
        <v>#N/A</v>
      </c>
    </row>
    <row r="1394" spans="1:4" x14ac:dyDescent="0.35">
      <c r="A1394" s="82" t="e">
        <f t="shared" si="21"/>
        <v>#N/A</v>
      </c>
      <c r="D1394" s="82" t="e">
        <f>VLOOKUP(Processed_Data!C1394,'Literature Lookup Tables'!$P$2:$Q$156,2,0)</f>
        <v>#N/A</v>
      </c>
    </row>
    <row r="1395" spans="1:4" x14ac:dyDescent="0.35">
      <c r="A1395" s="82" t="e">
        <f t="shared" si="21"/>
        <v>#N/A</v>
      </c>
      <c r="D1395" s="82" t="e">
        <f>VLOOKUP(Processed_Data!C1395,'Literature Lookup Tables'!$P$2:$Q$156,2,0)</f>
        <v>#N/A</v>
      </c>
    </row>
    <row r="1396" spans="1:4" x14ac:dyDescent="0.35">
      <c r="A1396" s="82" t="e">
        <f t="shared" si="21"/>
        <v>#N/A</v>
      </c>
      <c r="D1396" s="82" t="e">
        <f>VLOOKUP(Processed_Data!C1396,'Literature Lookup Tables'!$P$2:$Q$156,2,0)</f>
        <v>#N/A</v>
      </c>
    </row>
    <row r="1397" spans="1:4" x14ac:dyDescent="0.35">
      <c r="A1397" s="82" t="e">
        <f t="shared" si="21"/>
        <v>#N/A</v>
      </c>
      <c r="D1397" s="82" t="e">
        <f>VLOOKUP(Processed_Data!C1397,'Literature Lookup Tables'!$P$2:$Q$156,2,0)</f>
        <v>#N/A</v>
      </c>
    </row>
    <row r="1398" spans="1:4" x14ac:dyDescent="0.35">
      <c r="A1398" s="82" t="e">
        <f t="shared" si="21"/>
        <v>#N/A</v>
      </c>
      <c r="D1398" s="82" t="e">
        <f>VLOOKUP(Processed_Data!C1398,'Literature Lookup Tables'!$P$2:$Q$156,2,0)</f>
        <v>#N/A</v>
      </c>
    </row>
    <row r="1399" spans="1:4" x14ac:dyDescent="0.35">
      <c r="A1399" s="82" t="e">
        <f t="shared" si="21"/>
        <v>#N/A</v>
      </c>
      <c r="D1399" s="82" t="e">
        <f>VLOOKUP(Processed_Data!C1399,'Literature Lookup Tables'!$P$2:$Q$156,2,0)</f>
        <v>#N/A</v>
      </c>
    </row>
    <row r="1400" spans="1:4" x14ac:dyDescent="0.35">
      <c r="A1400" s="82" t="e">
        <f t="shared" si="21"/>
        <v>#N/A</v>
      </c>
      <c r="D1400" s="82" t="e">
        <f>VLOOKUP(Processed_Data!C1400,'Literature Lookup Tables'!$P$2:$Q$156,2,0)</f>
        <v>#N/A</v>
      </c>
    </row>
    <row r="1401" spans="1:4" x14ac:dyDescent="0.35">
      <c r="A1401" s="82" t="e">
        <f t="shared" si="21"/>
        <v>#N/A</v>
      </c>
      <c r="D1401" s="82" t="e">
        <f>VLOOKUP(Processed_Data!C1401,'Literature Lookup Tables'!$P$2:$Q$156,2,0)</f>
        <v>#N/A</v>
      </c>
    </row>
    <row r="1402" spans="1:4" x14ac:dyDescent="0.35">
      <c r="A1402" s="82" t="e">
        <f t="shared" si="21"/>
        <v>#N/A</v>
      </c>
      <c r="D1402" s="82" t="e">
        <f>VLOOKUP(Processed_Data!C1402,'Literature Lookup Tables'!$P$2:$Q$156,2,0)</f>
        <v>#N/A</v>
      </c>
    </row>
    <row r="1403" spans="1:4" x14ac:dyDescent="0.35">
      <c r="A1403" s="82" t="e">
        <f t="shared" si="21"/>
        <v>#N/A</v>
      </c>
      <c r="D1403" s="82" t="e">
        <f>VLOOKUP(Processed_Data!C1403,'Literature Lookup Tables'!$P$2:$Q$156,2,0)</f>
        <v>#N/A</v>
      </c>
    </row>
    <row r="1404" spans="1:4" x14ac:dyDescent="0.35">
      <c r="A1404" s="82" t="e">
        <f t="shared" si="21"/>
        <v>#N/A</v>
      </c>
      <c r="D1404" s="82" t="e">
        <f>VLOOKUP(Processed_Data!C1404,'Literature Lookup Tables'!$P$2:$Q$156,2,0)</f>
        <v>#N/A</v>
      </c>
    </row>
    <row r="1405" spans="1:4" x14ac:dyDescent="0.35">
      <c r="A1405" s="82" t="e">
        <f t="shared" si="21"/>
        <v>#N/A</v>
      </c>
      <c r="D1405" s="82" t="e">
        <f>VLOOKUP(Processed_Data!C1405,'Literature Lookup Tables'!$P$2:$Q$156,2,0)</f>
        <v>#N/A</v>
      </c>
    </row>
    <row r="1406" spans="1:4" x14ac:dyDescent="0.35">
      <c r="A1406" s="82" t="e">
        <f t="shared" si="21"/>
        <v>#N/A</v>
      </c>
      <c r="D1406" s="82" t="e">
        <f>VLOOKUP(Processed_Data!C1406,'Literature Lookup Tables'!$P$2:$Q$156,2,0)</f>
        <v>#N/A</v>
      </c>
    </row>
    <row r="1407" spans="1:4" x14ac:dyDescent="0.35">
      <c r="A1407" s="82" t="e">
        <f t="shared" si="21"/>
        <v>#N/A</v>
      </c>
      <c r="D1407" s="82" t="e">
        <f>VLOOKUP(Processed_Data!C1407,'Literature Lookup Tables'!$P$2:$Q$156,2,0)</f>
        <v>#N/A</v>
      </c>
    </row>
    <row r="1408" spans="1:4" x14ac:dyDescent="0.35">
      <c r="A1408" s="82" t="e">
        <f t="shared" si="21"/>
        <v>#N/A</v>
      </c>
      <c r="D1408" s="82" t="e">
        <f>VLOOKUP(Processed_Data!C1408,'Literature Lookup Tables'!$P$2:$Q$156,2,0)</f>
        <v>#N/A</v>
      </c>
    </row>
    <row r="1409" spans="1:4" x14ac:dyDescent="0.35">
      <c r="A1409" s="82" t="e">
        <f t="shared" si="21"/>
        <v>#N/A</v>
      </c>
      <c r="D1409" s="82" t="e">
        <f>VLOOKUP(Processed_Data!C1409,'Literature Lookup Tables'!$P$2:$Q$156,2,0)</f>
        <v>#N/A</v>
      </c>
    </row>
    <row r="1410" spans="1:4" x14ac:dyDescent="0.35">
      <c r="A1410" s="82" t="e">
        <f t="shared" si="21"/>
        <v>#N/A</v>
      </c>
      <c r="D1410" s="82" t="e">
        <f>VLOOKUP(Processed_Data!C1410,'Literature Lookup Tables'!$P$2:$Q$156,2,0)</f>
        <v>#N/A</v>
      </c>
    </row>
    <row r="1411" spans="1:4" x14ac:dyDescent="0.35">
      <c r="A1411" s="82" t="e">
        <f t="shared" si="21"/>
        <v>#N/A</v>
      </c>
      <c r="D1411" s="82" t="e">
        <f>VLOOKUP(Processed_Data!C1411,'Literature Lookup Tables'!$P$2:$Q$156,2,0)</f>
        <v>#N/A</v>
      </c>
    </row>
    <row r="1412" spans="1:4" x14ac:dyDescent="0.35">
      <c r="A1412" s="82" t="e">
        <f t="shared" si="21"/>
        <v>#N/A</v>
      </c>
      <c r="D1412" s="82" t="e">
        <f>VLOOKUP(Processed_Data!C1412,'Literature Lookup Tables'!$P$2:$Q$156,2,0)</f>
        <v>#N/A</v>
      </c>
    </row>
    <row r="1413" spans="1:4" x14ac:dyDescent="0.35">
      <c r="A1413" s="82" t="e">
        <f t="shared" si="21"/>
        <v>#N/A</v>
      </c>
      <c r="D1413" s="82" t="e">
        <f>VLOOKUP(Processed_Data!C1413,'Literature Lookup Tables'!$P$2:$Q$156,2,0)</f>
        <v>#N/A</v>
      </c>
    </row>
    <row r="1414" spans="1:4" x14ac:dyDescent="0.35">
      <c r="A1414" s="82" t="e">
        <f t="shared" si="21"/>
        <v>#N/A</v>
      </c>
      <c r="D1414" s="82" t="e">
        <f>VLOOKUP(Processed_Data!C1414,'Literature Lookup Tables'!$P$2:$Q$156,2,0)</f>
        <v>#N/A</v>
      </c>
    </row>
    <row r="1415" spans="1:4" x14ac:dyDescent="0.35">
      <c r="A1415" s="82" t="e">
        <f t="shared" ref="A1415:A1478" si="22">F1415&amp;"-"&amp;E1415&amp;"-"&amp;D1415</f>
        <v>#N/A</v>
      </c>
      <c r="D1415" s="82" t="e">
        <f>VLOOKUP(Processed_Data!C1415,'Literature Lookup Tables'!$P$2:$Q$156,2,0)</f>
        <v>#N/A</v>
      </c>
    </row>
    <row r="1416" spans="1:4" x14ac:dyDescent="0.35">
      <c r="A1416" s="82" t="e">
        <f t="shared" si="22"/>
        <v>#N/A</v>
      </c>
      <c r="D1416" s="82" t="e">
        <f>VLOOKUP(Processed_Data!C1416,'Literature Lookup Tables'!$P$2:$Q$156,2,0)</f>
        <v>#N/A</v>
      </c>
    </row>
    <row r="1417" spans="1:4" x14ac:dyDescent="0.35">
      <c r="A1417" s="82" t="e">
        <f t="shared" si="22"/>
        <v>#N/A</v>
      </c>
      <c r="D1417" s="82" t="e">
        <f>VLOOKUP(Processed_Data!C1417,'Literature Lookup Tables'!$P$2:$Q$156,2,0)</f>
        <v>#N/A</v>
      </c>
    </row>
    <row r="1418" spans="1:4" x14ac:dyDescent="0.35">
      <c r="A1418" s="82" t="e">
        <f t="shared" si="22"/>
        <v>#N/A</v>
      </c>
      <c r="D1418" s="82" t="e">
        <f>VLOOKUP(Processed_Data!C1418,'Literature Lookup Tables'!$P$2:$Q$156,2,0)</f>
        <v>#N/A</v>
      </c>
    </row>
    <row r="1419" spans="1:4" x14ac:dyDescent="0.35">
      <c r="A1419" s="82" t="e">
        <f t="shared" si="22"/>
        <v>#N/A</v>
      </c>
      <c r="D1419" s="82" t="e">
        <f>VLOOKUP(Processed_Data!C1419,'Literature Lookup Tables'!$P$2:$Q$156,2,0)</f>
        <v>#N/A</v>
      </c>
    </row>
    <row r="1420" spans="1:4" x14ac:dyDescent="0.35">
      <c r="A1420" s="82" t="e">
        <f t="shared" si="22"/>
        <v>#N/A</v>
      </c>
      <c r="D1420" s="82" t="e">
        <f>VLOOKUP(Processed_Data!C1420,'Literature Lookup Tables'!$P$2:$Q$156,2,0)</f>
        <v>#N/A</v>
      </c>
    </row>
    <row r="1421" spans="1:4" x14ac:dyDescent="0.35">
      <c r="A1421" s="82" t="e">
        <f t="shared" si="22"/>
        <v>#N/A</v>
      </c>
      <c r="D1421" s="82" t="e">
        <f>VLOOKUP(Processed_Data!C1421,'Literature Lookup Tables'!$P$2:$Q$156,2,0)</f>
        <v>#N/A</v>
      </c>
    </row>
    <row r="1422" spans="1:4" x14ac:dyDescent="0.35">
      <c r="A1422" s="82" t="e">
        <f t="shared" si="22"/>
        <v>#N/A</v>
      </c>
      <c r="D1422" s="82" t="e">
        <f>VLOOKUP(Processed_Data!C1422,'Literature Lookup Tables'!$P$2:$Q$156,2,0)</f>
        <v>#N/A</v>
      </c>
    </row>
    <row r="1423" spans="1:4" x14ac:dyDescent="0.35">
      <c r="A1423" s="82" t="e">
        <f t="shared" si="22"/>
        <v>#N/A</v>
      </c>
      <c r="D1423" s="82" t="e">
        <f>VLOOKUP(Processed_Data!C1423,'Literature Lookup Tables'!$P$2:$Q$156,2,0)</f>
        <v>#N/A</v>
      </c>
    </row>
    <row r="1424" spans="1:4" x14ac:dyDescent="0.35">
      <c r="A1424" s="82" t="e">
        <f t="shared" si="22"/>
        <v>#N/A</v>
      </c>
      <c r="D1424" s="82" t="e">
        <f>VLOOKUP(Processed_Data!C1424,'Literature Lookup Tables'!$P$2:$Q$156,2,0)</f>
        <v>#N/A</v>
      </c>
    </row>
    <row r="1425" spans="1:4" x14ac:dyDescent="0.35">
      <c r="A1425" s="82" t="e">
        <f t="shared" si="22"/>
        <v>#N/A</v>
      </c>
      <c r="D1425" s="82" t="e">
        <f>VLOOKUP(Processed_Data!C1425,'Literature Lookup Tables'!$P$2:$Q$156,2,0)</f>
        <v>#N/A</v>
      </c>
    </row>
    <row r="1426" spans="1:4" x14ac:dyDescent="0.35">
      <c r="A1426" s="82" t="e">
        <f t="shared" si="22"/>
        <v>#N/A</v>
      </c>
      <c r="D1426" s="82" t="e">
        <f>VLOOKUP(Processed_Data!C1426,'Literature Lookup Tables'!$P$2:$Q$156,2,0)</f>
        <v>#N/A</v>
      </c>
    </row>
    <row r="1427" spans="1:4" x14ac:dyDescent="0.35">
      <c r="A1427" s="82" t="e">
        <f t="shared" si="22"/>
        <v>#N/A</v>
      </c>
      <c r="D1427" s="82" t="e">
        <f>VLOOKUP(Processed_Data!C1427,'Literature Lookup Tables'!$P$2:$Q$156,2,0)</f>
        <v>#N/A</v>
      </c>
    </row>
    <row r="1428" spans="1:4" x14ac:dyDescent="0.35">
      <c r="A1428" s="82" t="e">
        <f t="shared" si="22"/>
        <v>#N/A</v>
      </c>
      <c r="D1428" s="82" t="e">
        <f>VLOOKUP(Processed_Data!C1428,'Literature Lookup Tables'!$P$2:$Q$156,2,0)</f>
        <v>#N/A</v>
      </c>
    </row>
    <row r="1429" spans="1:4" x14ac:dyDescent="0.35">
      <c r="A1429" s="82" t="e">
        <f t="shared" si="22"/>
        <v>#N/A</v>
      </c>
      <c r="D1429" s="82" t="e">
        <f>VLOOKUP(Processed_Data!C1429,'Literature Lookup Tables'!$P$2:$Q$156,2,0)</f>
        <v>#N/A</v>
      </c>
    </row>
    <row r="1430" spans="1:4" x14ac:dyDescent="0.35">
      <c r="A1430" s="82" t="e">
        <f t="shared" si="22"/>
        <v>#N/A</v>
      </c>
      <c r="D1430" s="82" t="e">
        <f>VLOOKUP(Processed_Data!C1430,'Literature Lookup Tables'!$P$2:$Q$156,2,0)</f>
        <v>#N/A</v>
      </c>
    </row>
    <row r="1431" spans="1:4" x14ac:dyDescent="0.35">
      <c r="A1431" s="82" t="e">
        <f t="shared" si="22"/>
        <v>#N/A</v>
      </c>
      <c r="D1431" s="82" t="e">
        <f>VLOOKUP(Processed_Data!C1431,'Literature Lookup Tables'!$P$2:$Q$156,2,0)</f>
        <v>#N/A</v>
      </c>
    </row>
    <row r="1432" spans="1:4" x14ac:dyDescent="0.35">
      <c r="A1432" s="82" t="e">
        <f t="shared" si="22"/>
        <v>#N/A</v>
      </c>
      <c r="D1432" s="82" t="e">
        <f>VLOOKUP(Processed_Data!C1432,'Literature Lookup Tables'!$P$2:$Q$156,2,0)</f>
        <v>#N/A</v>
      </c>
    </row>
    <row r="1433" spans="1:4" x14ac:dyDescent="0.35">
      <c r="A1433" s="82" t="e">
        <f t="shared" si="22"/>
        <v>#N/A</v>
      </c>
      <c r="D1433" s="82" t="e">
        <f>VLOOKUP(Processed_Data!C1433,'Literature Lookup Tables'!$P$2:$Q$156,2,0)</f>
        <v>#N/A</v>
      </c>
    </row>
    <row r="1434" spans="1:4" x14ac:dyDescent="0.35">
      <c r="A1434" s="82" t="e">
        <f t="shared" si="22"/>
        <v>#N/A</v>
      </c>
      <c r="D1434" s="82" t="e">
        <f>VLOOKUP(Processed_Data!C1434,'Literature Lookup Tables'!$P$2:$Q$156,2,0)</f>
        <v>#N/A</v>
      </c>
    </row>
    <row r="1435" spans="1:4" x14ac:dyDescent="0.35">
      <c r="A1435" s="82" t="e">
        <f t="shared" si="22"/>
        <v>#N/A</v>
      </c>
      <c r="D1435" s="82" t="e">
        <f>VLOOKUP(Processed_Data!C1435,'Literature Lookup Tables'!$P$2:$Q$156,2,0)</f>
        <v>#N/A</v>
      </c>
    </row>
    <row r="1436" spans="1:4" x14ac:dyDescent="0.35">
      <c r="A1436" s="82" t="e">
        <f t="shared" si="22"/>
        <v>#N/A</v>
      </c>
      <c r="D1436" s="82" t="e">
        <f>VLOOKUP(Processed_Data!C1436,'Literature Lookup Tables'!$P$2:$Q$156,2,0)</f>
        <v>#N/A</v>
      </c>
    </row>
    <row r="1437" spans="1:4" x14ac:dyDescent="0.35">
      <c r="A1437" s="82" t="e">
        <f t="shared" si="22"/>
        <v>#N/A</v>
      </c>
      <c r="D1437" s="82" t="e">
        <f>VLOOKUP(Processed_Data!C1437,'Literature Lookup Tables'!$P$2:$Q$156,2,0)</f>
        <v>#N/A</v>
      </c>
    </row>
    <row r="1438" spans="1:4" x14ac:dyDescent="0.35">
      <c r="A1438" s="82" t="e">
        <f t="shared" si="22"/>
        <v>#N/A</v>
      </c>
      <c r="D1438" s="82" t="e">
        <f>VLOOKUP(Processed_Data!C1438,'Literature Lookup Tables'!$P$2:$Q$156,2,0)</f>
        <v>#N/A</v>
      </c>
    </row>
    <row r="1439" spans="1:4" x14ac:dyDescent="0.35">
      <c r="A1439" s="82" t="e">
        <f t="shared" si="22"/>
        <v>#N/A</v>
      </c>
      <c r="D1439" s="82" t="e">
        <f>VLOOKUP(Processed_Data!C1439,'Literature Lookup Tables'!$P$2:$Q$156,2,0)</f>
        <v>#N/A</v>
      </c>
    </row>
    <row r="1440" spans="1:4" x14ac:dyDescent="0.35">
      <c r="A1440" s="82" t="e">
        <f t="shared" si="22"/>
        <v>#N/A</v>
      </c>
      <c r="D1440" s="82" t="e">
        <f>VLOOKUP(Processed_Data!C1440,'Literature Lookup Tables'!$P$2:$Q$156,2,0)</f>
        <v>#N/A</v>
      </c>
    </row>
    <row r="1441" spans="1:4" x14ac:dyDescent="0.35">
      <c r="A1441" s="82" t="e">
        <f t="shared" si="22"/>
        <v>#N/A</v>
      </c>
      <c r="D1441" s="82" t="e">
        <f>VLOOKUP(Processed_Data!C1441,'Literature Lookup Tables'!$P$2:$Q$156,2,0)</f>
        <v>#N/A</v>
      </c>
    </row>
    <row r="1442" spans="1:4" x14ac:dyDescent="0.35">
      <c r="A1442" s="82" t="e">
        <f t="shared" si="22"/>
        <v>#N/A</v>
      </c>
      <c r="D1442" s="82" t="e">
        <f>VLOOKUP(Processed_Data!C1442,'Literature Lookup Tables'!$P$2:$Q$156,2,0)</f>
        <v>#N/A</v>
      </c>
    </row>
    <row r="1443" spans="1:4" x14ac:dyDescent="0.35">
      <c r="A1443" s="82" t="e">
        <f t="shared" si="22"/>
        <v>#N/A</v>
      </c>
      <c r="D1443" s="82" t="e">
        <f>VLOOKUP(Processed_Data!C1443,'Literature Lookup Tables'!$P$2:$Q$156,2,0)</f>
        <v>#N/A</v>
      </c>
    </row>
    <row r="1444" spans="1:4" x14ac:dyDescent="0.35">
      <c r="A1444" s="82" t="e">
        <f t="shared" si="22"/>
        <v>#N/A</v>
      </c>
      <c r="D1444" s="82" t="e">
        <f>VLOOKUP(Processed_Data!C1444,'Literature Lookup Tables'!$P$2:$Q$156,2,0)</f>
        <v>#N/A</v>
      </c>
    </row>
    <row r="1445" spans="1:4" x14ac:dyDescent="0.35">
      <c r="A1445" s="82" t="e">
        <f t="shared" si="22"/>
        <v>#N/A</v>
      </c>
      <c r="D1445" s="82" t="e">
        <f>VLOOKUP(Processed_Data!C1445,'Literature Lookup Tables'!$P$2:$Q$156,2,0)</f>
        <v>#N/A</v>
      </c>
    </row>
    <row r="1446" spans="1:4" x14ac:dyDescent="0.35">
      <c r="A1446" s="82" t="e">
        <f t="shared" si="22"/>
        <v>#N/A</v>
      </c>
      <c r="D1446" s="82" t="e">
        <f>VLOOKUP(Processed_Data!C1446,'Literature Lookup Tables'!$P$2:$Q$156,2,0)</f>
        <v>#N/A</v>
      </c>
    </row>
    <row r="1447" spans="1:4" x14ac:dyDescent="0.35">
      <c r="A1447" s="82" t="e">
        <f t="shared" si="22"/>
        <v>#N/A</v>
      </c>
      <c r="D1447" s="82" t="e">
        <f>VLOOKUP(Processed_Data!C1447,'Literature Lookup Tables'!$P$2:$Q$156,2,0)</f>
        <v>#N/A</v>
      </c>
    </row>
    <row r="1448" spans="1:4" x14ac:dyDescent="0.35">
      <c r="A1448" s="82" t="e">
        <f t="shared" si="22"/>
        <v>#N/A</v>
      </c>
      <c r="D1448" s="82" t="e">
        <f>VLOOKUP(Processed_Data!C1448,'Literature Lookup Tables'!$P$2:$Q$156,2,0)</f>
        <v>#N/A</v>
      </c>
    </row>
    <row r="1449" spans="1:4" x14ac:dyDescent="0.35">
      <c r="A1449" s="82" t="e">
        <f t="shared" si="22"/>
        <v>#N/A</v>
      </c>
      <c r="D1449" s="82" t="e">
        <f>VLOOKUP(Processed_Data!C1449,'Literature Lookup Tables'!$P$2:$Q$156,2,0)</f>
        <v>#N/A</v>
      </c>
    </row>
    <row r="1450" spans="1:4" x14ac:dyDescent="0.35">
      <c r="A1450" s="82" t="e">
        <f t="shared" si="22"/>
        <v>#N/A</v>
      </c>
      <c r="D1450" s="82" t="e">
        <f>VLOOKUP(Processed_Data!C1450,'Literature Lookup Tables'!$P$2:$Q$156,2,0)</f>
        <v>#N/A</v>
      </c>
    </row>
    <row r="1451" spans="1:4" x14ac:dyDescent="0.35">
      <c r="A1451" s="82" t="e">
        <f t="shared" si="22"/>
        <v>#N/A</v>
      </c>
      <c r="D1451" s="82" t="e">
        <f>VLOOKUP(Processed_Data!C1451,'Literature Lookup Tables'!$P$2:$Q$156,2,0)</f>
        <v>#N/A</v>
      </c>
    </row>
    <row r="1452" spans="1:4" x14ac:dyDescent="0.35">
      <c r="A1452" s="82" t="e">
        <f t="shared" si="22"/>
        <v>#N/A</v>
      </c>
      <c r="D1452" s="82" t="e">
        <f>VLOOKUP(Processed_Data!C1452,'Literature Lookup Tables'!$P$2:$Q$156,2,0)</f>
        <v>#N/A</v>
      </c>
    </row>
    <row r="1453" spans="1:4" x14ac:dyDescent="0.35">
      <c r="A1453" s="82" t="e">
        <f t="shared" si="22"/>
        <v>#N/A</v>
      </c>
      <c r="D1453" s="82" t="e">
        <f>VLOOKUP(Processed_Data!C1453,'Literature Lookup Tables'!$P$2:$Q$156,2,0)</f>
        <v>#N/A</v>
      </c>
    </row>
    <row r="1454" spans="1:4" x14ac:dyDescent="0.35">
      <c r="A1454" s="82" t="e">
        <f t="shared" si="22"/>
        <v>#N/A</v>
      </c>
      <c r="D1454" s="82" t="e">
        <f>VLOOKUP(Processed_Data!C1454,'Literature Lookup Tables'!$P$2:$Q$156,2,0)</f>
        <v>#N/A</v>
      </c>
    </row>
    <row r="1455" spans="1:4" x14ac:dyDescent="0.35">
      <c r="A1455" s="82" t="e">
        <f t="shared" si="22"/>
        <v>#N/A</v>
      </c>
      <c r="D1455" s="82" t="e">
        <f>VLOOKUP(Processed_Data!C1455,'Literature Lookup Tables'!$P$2:$Q$156,2,0)</f>
        <v>#N/A</v>
      </c>
    </row>
    <row r="1456" spans="1:4" x14ac:dyDescent="0.35">
      <c r="A1456" s="82" t="e">
        <f t="shared" si="22"/>
        <v>#N/A</v>
      </c>
      <c r="D1456" s="82" t="e">
        <f>VLOOKUP(Processed_Data!C1456,'Literature Lookup Tables'!$P$2:$Q$156,2,0)</f>
        <v>#N/A</v>
      </c>
    </row>
    <row r="1457" spans="1:4" x14ac:dyDescent="0.35">
      <c r="A1457" s="82" t="e">
        <f t="shared" si="22"/>
        <v>#N/A</v>
      </c>
      <c r="D1457" s="82" t="e">
        <f>VLOOKUP(Processed_Data!C1457,'Literature Lookup Tables'!$P$2:$Q$156,2,0)</f>
        <v>#N/A</v>
      </c>
    </row>
    <row r="1458" spans="1:4" x14ac:dyDescent="0.35">
      <c r="A1458" s="82" t="e">
        <f t="shared" si="22"/>
        <v>#N/A</v>
      </c>
      <c r="D1458" s="82" t="e">
        <f>VLOOKUP(Processed_Data!C1458,'Literature Lookup Tables'!$P$2:$Q$156,2,0)</f>
        <v>#N/A</v>
      </c>
    </row>
    <row r="1459" spans="1:4" x14ac:dyDescent="0.35">
      <c r="A1459" s="82" t="e">
        <f t="shared" si="22"/>
        <v>#N/A</v>
      </c>
      <c r="D1459" s="82" t="e">
        <f>VLOOKUP(Processed_Data!C1459,'Literature Lookup Tables'!$P$2:$Q$156,2,0)</f>
        <v>#N/A</v>
      </c>
    </row>
    <row r="1460" spans="1:4" x14ac:dyDescent="0.35">
      <c r="A1460" s="82" t="e">
        <f t="shared" si="22"/>
        <v>#N/A</v>
      </c>
      <c r="D1460" s="82" t="e">
        <f>VLOOKUP(Processed_Data!C1460,'Literature Lookup Tables'!$P$2:$Q$156,2,0)</f>
        <v>#N/A</v>
      </c>
    </row>
    <row r="1461" spans="1:4" x14ac:dyDescent="0.35">
      <c r="A1461" s="82" t="e">
        <f t="shared" si="22"/>
        <v>#N/A</v>
      </c>
      <c r="D1461" s="82" t="e">
        <f>VLOOKUP(Processed_Data!C1461,'Literature Lookup Tables'!$P$2:$Q$156,2,0)</f>
        <v>#N/A</v>
      </c>
    </row>
    <row r="1462" spans="1:4" x14ac:dyDescent="0.35">
      <c r="A1462" s="82" t="e">
        <f t="shared" si="22"/>
        <v>#N/A</v>
      </c>
      <c r="D1462" s="82" t="e">
        <f>VLOOKUP(Processed_Data!C1462,'Literature Lookup Tables'!$P$2:$Q$156,2,0)</f>
        <v>#N/A</v>
      </c>
    </row>
    <row r="1463" spans="1:4" x14ac:dyDescent="0.35">
      <c r="A1463" s="82" t="e">
        <f t="shared" si="22"/>
        <v>#N/A</v>
      </c>
      <c r="D1463" s="82" t="e">
        <f>VLOOKUP(Processed_Data!C1463,'Literature Lookup Tables'!$P$2:$Q$156,2,0)</f>
        <v>#N/A</v>
      </c>
    </row>
    <row r="1464" spans="1:4" x14ac:dyDescent="0.35">
      <c r="A1464" s="82" t="e">
        <f t="shared" si="22"/>
        <v>#N/A</v>
      </c>
      <c r="D1464" s="82" t="e">
        <f>VLOOKUP(Processed_Data!C1464,'Literature Lookup Tables'!$P$2:$Q$156,2,0)</f>
        <v>#N/A</v>
      </c>
    </row>
    <row r="1465" spans="1:4" x14ac:dyDescent="0.35">
      <c r="A1465" s="82" t="e">
        <f t="shared" si="22"/>
        <v>#N/A</v>
      </c>
      <c r="D1465" s="82" t="e">
        <f>VLOOKUP(Processed_Data!C1465,'Literature Lookup Tables'!$P$2:$Q$156,2,0)</f>
        <v>#N/A</v>
      </c>
    </row>
    <row r="1466" spans="1:4" x14ac:dyDescent="0.35">
      <c r="A1466" s="82" t="e">
        <f t="shared" si="22"/>
        <v>#N/A</v>
      </c>
      <c r="D1466" s="82" t="e">
        <f>VLOOKUP(Processed_Data!C1466,'Literature Lookup Tables'!$P$2:$Q$156,2,0)</f>
        <v>#N/A</v>
      </c>
    </row>
    <row r="1467" spans="1:4" x14ac:dyDescent="0.35">
      <c r="A1467" s="82" t="e">
        <f t="shared" si="22"/>
        <v>#N/A</v>
      </c>
      <c r="D1467" s="82" t="e">
        <f>VLOOKUP(Processed_Data!C1467,'Literature Lookup Tables'!$P$2:$Q$156,2,0)</f>
        <v>#N/A</v>
      </c>
    </row>
    <row r="1468" spans="1:4" x14ac:dyDescent="0.35">
      <c r="A1468" s="82" t="e">
        <f t="shared" si="22"/>
        <v>#N/A</v>
      </c>
      <c r="D1468" s="82" t="e">
        <f>VLOOKUP(Processed_Data!C1468,'Literature Lookup Tables'!$P$2:$Q$156,2,0)</f>
        <v>#N/A</v>
      </c>
    </row>
    <row r="1469" spans="1:4" x14ac:dyDescent="0.35">
      <c r="A1469" s="82" t="e">
        <f t="shared" si="22"/>
        <v>#N/A</v>
      </c>
      <c r="D1469" s="82" t="e">
        <f>VLOOKUP(Processed_Data!C1469,'Literature Lookup Tables'!$P$2:$Q$156,2,0)</f>
        <v>#N/A</v>
      </c>
    </row>
    <row r="1470" spans="1:4" x14ac:dyDescent="0.35">
      <c r="A1470" s="82" t="e">
        <f t="shared" si="22"/>
        <v>#N/A</v>
      </c>
      <c r="D1470" s="82" t="e">
        <f>VLOOKUP(Processed_Data!C1470,'Literature Lookup Tables'!$P$2:$Q$156,2,0)</f>
        <v>#N/A</v>
      </c>
    </row>
    <row r="1471" spans="1:4" x14ac:dyDescent="0.35">
      <c r="A1471" s="82" t="e">
        <f t="shared" si="22"/>
        <v>#N/A</v>
      </c>
      <c r="D1471" s="82" t="e">
        <f>VLOOKUP(Processed_Data!C1471,'Literature Lookup Tables'!$P$2:$Q$156,2,0)</f>
        <v>#N/A</v>
      </c>
    </row>
    <row r="1472" spans="1:4" x14ac:dyDescent="0.35">
      <c r="A1472" s="82" t="e">
        <f t="shared" si="22"/>
        <v>#N/A</v>
      </c>
      <c r="D1472" s="82" t="e">
        <f>VLOOKUP(Processed_Data!C1472,'Literature Lookup Tables'!$P$2:$Q$156,2,0)</f>
        <v>#N/A</v>
      </c>
    </row>
    <row r="1473" spans="1:4" x14ac:dyDescent="0.35">
      <c r="A1473" s="82" t="e">
        <f t="shared" si="22"/>
        <v>#N/A</v>
      </c>
      <c r="D1473" s="82" t="e">
        <f>VLOOKUP(Processed_Data!C1473,'Literature Lookup Tables'!$P$2:$Q$156,2,0)</f>
        <v>#N/A</v>
      </c>
    </row>
    <row r="1474" spans="1:4" x14ac:dyDescent="0.35">
      <c r="A1474" s="82" t="e">
        <f t="shared" si="22"/>
        <v>#N/A</v>
      </c>
      <c r="D1474" s="82" t="e">
        <f>VLOOKUP(Processed_Data!C1474,'Literature Lookup Tables'!$P$2:$Q$156,2,0)</f>
        <v>#N/A</v>
      </c>
    </row>
    <row r="1475" spans="1:4" x14ac:dyDescent="0.35">
      <c r="A1475" s="82" t="e">
        <f t="shared" si="22"/>
        <v>#N/A</v>
      </c>
      <c r="D1475" s="82" t="e">
        <f>VLOOKUP(Processed_Data!C1475,'Literature Lookup Tables'!$P$2:$Q$156,2,0)</f>
        <v>#N/A</v>
      </c>
    </row>
    <row r="1476" spans="1:4" x14ac:dyDescent="0.35">
      <c r="A1476" s="82" t="e">
        <f t="shared" si="22"/>
        <v>#N/A</v>
      </c>
      <c r="D1476" s="82" t="e">
        <f>VLOOKUP(Processed_Data!C1476,'Literature Lookup Tables'!$P$2:$Q$156,2,0)</f>
        <v>#N/A</v>
      </c>
    </row>
    <row r="1477" spans="1:4" x14ac:dyDescent="0.35">
      <c r="A1477" s="82" t="e">
        <f t="shared" si="22"/>
        <v>#N/A</v>
      </c>
      <c r="D1477" s="82" t="e">
        <f>VLOOKUP(Processed_Data!C1477,'Literature Lookup Tables'!$P$2:$Q$156,2,0)</f>
        <v>#N/A</v>
      </c>
    </row>
    <row r="1478" spans="1:4" x14ac:dyDescent="0.35">
      <c r="A1478" s="82" t="e">
        <f t="shared" si="22"/>
        <v>#N/A</v>
      </c>
      <c r="D1478" s="82" t="e">
        <f>VLOOKUP(Processed_Data!C1478,'Literature Lookup Tables'!$P$2:$Q$156,2,0)</f>
        <v>#N/A</v>
      </c>
    </row>
    <row r="1479" spans="1:4" x14ac:dyDescent="0.35">
      <c r="A1479" s="82" t="e">
        <f t="shared" ref="A1479:A1542" si="23">F1479&amp;"-"&amp;E1479&amp;"-"&amp;D1479</f>
        <v>#N/A</v>
      </c>
      <c r="D1479" s="82" t="e">
        <f>VLOOKUP(Processed_Data!C1479,'Literature Lookup Tables'!$P$2:$Q$156,2,0)</f>
        <v>#N/A</v>
      </c>
    </row>
    <row r="1480" spans="1:4" x14ac:dyDescent="0.35">
      <c r="A1480" s="82" t="e">
        <f t="shared" si="23"/>
        <v>#N/A</v>
      </c>
      <c r="D1480" s="82" t="e">
        <f>VLOOKUP(Processed_Data!C1480,'Literature Lookup Tables'!$P$2:$Q$156,2,0)</f>
        <v>#N/A</v>
      </c>
    </row>
    <row r="1481" spans="1:4" x14ac:dyDescent="0.35">
      <c r="A1481" s="82" t="e">
        <f t="shared" si="23"/>
        <v>#N/A</v>
      </c>
      <c r="D1481" s="82" t="e">
        <f>VLOOKUP(Processed_Data!C1481,'Literature Lookup Tables'!$P$2:$Q$156,2,0)</f>
        <v>#N/A</v>
      </c>
    </row>
    <row r="1482" spans="1:4" x14ac:dyDescent="0.35">
      <c r="A1482" s="82" t="e">
        <f t="shared" si="23"/>
        <v>#N/A</v>
      </c>
      <c r="D1482" s="82" t="e">
        <f>VLOOKUP(Processed_Data!C1482,'Literature Lookup Tables'!$P$2:$Q$156,2,0)</f>
        <v>#N/A</v>
      </c>
    </row>
    <row r="1483" spans="1:4" x14ac:dyDescent="0.35">
      <c r="A1483" s="82" t="e">
        <f t="shared" si="23"/>
        <v>#N/A</v>
      </c>
      <c r="D1483" s="82" t="e">
        <f>VLOOKUP(Processed_Data!C1483,'Literature Lookup Tables'!$P$2:$Q$156,2,0)</f>
        <v>#N/A</v>
      </c>
    </row>
    <row r="1484" spans="1:4" x14ac:dyDescent="0.35">
      <c r="A1484" s="82" t="e">
        <f t="shared" si="23"/>
        <v>#N/A</v>
      </c>
      <c r="D1484" s="82" t="e">
        <f>VLOOKUP(Processed_Data!C1484,'Literature Lookup Tables'!$P$2:$Q$156,2,0)</f>
        <v>#N/A</v>
      </c>
    </row>
    <row r="1485" spans="1:4" x14ac:dyDescent="0.35">
      <c r="A1485" s="82" t="e">
        <f t="shared" si="23"/>
        <v>#N/A</v>
      </c>
      <c r="D1485" s="82" t="e">
        <f>VLOOKUP(Processed_Data!C1485,'Literature Lookup Tables'!$P$2:$Q$156,2,0)</f>
        <v>#N/A</v>
      </c>
    </row>
    <row r="1486" spans="1:4" x14ac:dyDescent="0.35">
      <c r="A1486" s="82" t="e">
        <f t="shared" si="23"/>
        <v>#N/A</v>
      </c>
      <c r="D1486" s="82" t="e">
        <f>VLOOKUP(Processed_Data!C1486,'Literature Lookup Tables'!$P$2:$Q$156,2,0)</f>
        <v>#N/A</v>
      </c>
    </row>
    <row r="1487" spans="1:4" x14ac:dyDescent="0.35">
      <c r="A1487" s="82" t="e">
        <f t="shared" si="23"/>
        <v>#N/A</v>
      </c>
      <c r="D1487" s="82" t="e">
        <f>VLOOKUP(Processed_Data!C1487,'Literature Lookup Tables'!$P$2:$Q$156,2,0)</f>
        <v>#N/A</v>
      </c>
    </row>
    <row r="1488" spans="1:4" x14ac:dyDescent="0.35">
      <c r="A1488" s="82" t="e">
        <f t="shared" si="23"/>
        <v>#N/A</v>
      </c>
      <c r="D1488" s="82" t="e">
        <f>VLOOKUP(Processed_Data!C1488,'Literature Lookup Tables'!$P$2:$Q$156,2,0)</f>
        <v>#N/A</v>
      </c>
    </row>
    <row r="1489" spans="1:4" x14ac:dyDescent="0.35">
      <c r="A1489" s="82" t="e">
        <f t="shared" si="23"/>
        <v>#N/A</v>
      </c>
      <c r="D1489" s="82" t="e">
        <f>VLOOKUP(Processed_Data!C1489,'Literature Lookup Tables'!$P$2:$Q$156,2,0)</f>
        <v>#N/A</v>
      </c>
    </row>
    <row r="1490" spans="1:4" x14ac:dyDescent="0.35">
      <c r="A1490" s="82" t="e">
        <f t="shared" si="23"/>
        <v>#N/A</v>
      </c>
      <c r="D1490" s="82" t="e">
        <f>VLOOKUP(Processed_Data!C1490,'Literature Lookup Tables'!$P$2:$Q$156,2,0)</f>
        <v>#N/A</v>
      </c>
    </row>
    <row r="1491" spans="1:4" x14ac:dyDescent="0.35">
      <c r="A1491" s="82" t="e">
        <f t="shared" si="23"/>
        <v>#N/A</v>
      </c>
      <c r="D1491" s="82" t="e">
        <f>VLOOKUP(Processed_Data!C1491,'Literature Lookup Tables'!$P$2:$Q$156,2,0)</f>
        <v>#N/A</v>
      </c>
    </row>
    <row r="1492" spans="1:4" x14ac:dyDescent="0.35">
      <c r="A1492" s="82" t="e">
        <f t="shared" si="23"/>
        <v>#N/A</v>
      </c>
      <c r="D1492" s="82" t="e">
        <f>VLOOKUP(Processed_Data!C1492,'Literature Lookup Tables'!$P$2:$Q$156,2,0)</f>
        <v>#N/A</v>
      </c>
    </row>
    <row r="1493" spans="1:4" x14ac:dyDescent="0.35">
      <c r="A1493" s="82" t="e">
        <f t="shared" si="23"/>
        <v>#N/A</v>
      </c>
      <c r="D1493" s="82" t="e">
        <f>VLOOKUP(Processed_Data!C1493,'Literature Lookup Tables'!$P$2:$Q$156,2,0)</f>
        <v>#N/A</v>
      </c>
    </row>
    <row r="1494" spans="1:4" x14ac:dyDescent="0.35">
      <c r="A1494" s="82" t="e">
        <f t="shared" si="23"/>
        <v>#N/A</v>
      </c>
      <c r="D1494" s="82" t="e">
        <f>VLOOKUP(Processed_Data!C1494,'Literature Lookup Tables'!$P$2:$Q$156,2,0)</f>
        <v>#N/A</v>
      </c>
    </row>
    <row r="1495" spans="1:4" x14ac:dyDescent="0.35">
      <c r="A1495" s="82" t="e">
        <f t="shared" si="23"/>
        <v>#N/A</v>
      </c>
      <c r="D1495" s="82" t="e">
        <f>VLOOKUP(Processed_Data!C1495,'Literature Lookup Tables'!$P$2:$Q$156,2,0)</f>
        <v>#N/A</v>
      </c>
    </row>
    <row r="1496" spans="1:4" x14ac:dyDescent="0.35">
      <c r="A1496" s="82" t="e">
        <f t="shared" si="23"/>
        <v>#N/A</v>
      </c>
      <c r="D1496" s="82" t="e">
        <f>VLOOKUP(Processed_Data!C1496,'Literature Lookup Tables'!$P$2:$Q$156,2,0)</f>
        <v>#N/A</v>
      </c>
    </row>
    <row r="1497" spans="1:4" x14ac:dyDescent="0.35">
      <c r="A1497" s="82" t="e">
        <f t="shared" si="23"/>
        <v>#N/A</v>
      </c>
      <c r="D1497" s="82" t="e">
        <f>VLOOKUP(Processed_Data!C1497,'Literature Lookup Tables'!$P$2:$Q$156,2,0)</f>
        <v>#N/A</v>
      </c>
    </row>
    <row r="1498" spans="1:4" x14ac:dyDescent="0.35">
      <c r="A1498" s="82" t="e">
        <f t="shared" si="23"/>
        <v>#N/A</v>
      </c>
      <c r="D1498" s="82" t="e">
        <f>VLOOKUP(Processed_Data!C1498,'Literature Lookup Tables'!$P$2:$Q$156,2,0)</f>
        <v>#N/A</v>
      </c>
    </row>
    <row r="1499" spans="1:4" x14ac:dyDescent="0.35">
      <c r="A1499" s="82" t="e">
        <f t="shared" si="23"/>
        <v>#N/A</v>
      </c>
      <c r="D1499" s="82" t="e">
        <f>VLOOKUP(Processed_Data!C1499,'Literature Lookup Tables'!$P$2:$Q$156,2,0)</f>
        <v>#N/A</v>
      </c>
    </row>
    <row r="1500" spans="1:4" x14ac:dyDescent="0.35">
      <c r="A1500" s="82" t="e">
        <f t="shared" si="23"/>
        <v>#N/A</v>
      </c>
      <c r="D1500" s="82" t="e">
        <f>VLOOKUP(Processed_Data!C1500,'Literature Lookup Tables'!$P$2:$Q$156,2,0)</f>
        <v>#N/A</v>
      </c>
    </row>
    <row r="1501" spans="1:4" x14ac:dyDescent="0.35">
      <c r="A1501" s="82" t="e">
        <f t="shared" si="23"/>
        <v>#N/A</v>
      </c>
      <c r="D1501" s="82" t="e">
        <f>VLOOKUP(Processed_Data!C1501,'Literature Lookup Tables'!$P$2:$Q$156,2,0)</f>
        <v>#N/A</v>
      </c>
    </row>
    <row r="1502" spans="1:4" x14ac:dyDescent="0.35">
      <c r="A1502" s="82" t="e">
        <f t="shared" si="23"/>
        <v>#N/A</v>
      </c>
      <c r="D1502" s="82" t="e">
        <f>VLOOKUP(Processed_Data!C1502,'Literature Lookup Tables'!$P$2:$Q$156,2,0)</f>
        <v>#N/A</v>
      </c>
    </row>
    <row r="1503" spans="1:4" x14ac:dyDescent="0.35">
      <c r="A1503" s="82" t="e">
        <f t="shared" si="23"/>
        <v>#N/A</v>
      </c>
      <c r="D1503" s="82" t="e">
        <f>VLOOKUP(Processed_Data!C1503,'Literature Lookup Tables'!$P$2:$Q$156,2,0)</f>
        <v>#N/A</v>
      </c>
    </row>
    <row r="1504" spans="1:4" x14ac:dyDescent="0.35">
      <c r="A1504" s="82" t="e">
        <f t="shared" si="23"/>
        <v>#N/A</v>
      </c>
      <c r="D1504" s="82" t="e">
        <f>VLOOKUP(Processed_Data!C1504,'Literature Lookup Tables'!$P$2:$Q$156,2,0)</f>
        <v>#N/A</v>
      </c>
    </row>
    <row r="1505" spans="1:4" x14ac:dyDescent="0.35">
      <c r="A1505" s="82" t="e">
        <f t="shared" si="23"/>
        <v>#N/A</v>
      </c>
      <c r="D1505" s="82" t="e">
        <f>VLOOKUP(Processed_Data!C1505,'Literature Lookup Tables'!$P$2:$Q$156,2,0)</f>
        <v>#N/A</v>
      </c>
    </row>
    <row r="1506" spans="1:4" x14ac:dyDescent="0.35">
      <c r="A1506" s="82" t="e">
        <f t="shared" si="23"/>
        <v>#N/A</v>
      </c>
      <c r="D1506" s="82" t="e">
        <f>VLOOKUP(Processed_Data!C1506,'Literature Lookup Tables'!$P$2:$Q$156,2,0)</f>
        <v>#N/A</v>
      </c>
    </row>
    <row r="1507" spans="1:4" x14ac:dyDescent="0.35">
      <c r="A1507" s="82" t="e">
        <f t="shared" si="23"/>
        <v>#N/A</v>
      </c>
      <c r="D1507" s="82" t="e">
        <f>VLOOKUP(Processed_Data!C1507,'Literature Lookup Tables'!$P$2:$Q$156,2,0)</f>
        <v>#N/A</v>
      </c>
    </row>
    <row r="1508" spans="1:4" x14ac:dyDescent="0.35">
      <c r="A1508" s="82" t="e">
        <f t="shared" si="23"/>
        <v>#N/A</v>
      </c>
      <c r="D1508" s="82" t="e">
        <f>VLOOKUP(Processed_Data!C1508,'Literature Lookup Tables'!$P$2:$Q$156,2,0)</f>
        <v>#N/A</v>
      </c>
    </row>
    <row r="1509" spans="1:4" x14ac:dyDescent="0.35">
      <c r="A1509" s="82" t="e">
        <f t="shared" si="23"/>
        <v>#N/A</v>
      </c>
      <c r="D1509" s="82" t="e">
        <f>VLOOKUP(Processed_Data!C1509,'Literature Lookup Tables'!$P$2:$Q$156,2,0)</f>
        <v>#N/A</v>
      </c>
    </row>
    <row r="1510" spans="1:4" x14ac:dyDescent="0.35">
      <c r="A1510" s="82" t="e">
        <f t="shared" si="23"/>
        <v>#N/A</v>
      </c>
      <c r="D1510" s="82" t="e">
        <f>VLOOKUP(Processed_Data!C1510,'Literature Lookup Tables'!$P$2:$Q$156,2,0)</f>
        <v>#N/A</v>
      </c>
    </row>
    <row r="1511" spans="1:4" x14ac:dyDescent="0.35">
      <c r="A1511" s="82" t="e">
        <f t="shared" si="23"/>
        <v>#N/A</v>
      </c>
      <c r="D1511" s="82" t="e">
        <f>VLOOKUP(Processed_Data!C1511,'Literature Lookup Tables'!$P$2:$Q$156,2,0)</f>
        <v>#N/A</v>
      </c>
    </row>
    <row r="1512" spans="1:4" x14ac:dyDescent="0.35">
      <c r="A1512" s="82" t="e">
        <f t="shared" si="23"/>
        <v>#N/A</v>
      </c>
      <c r="D1512" s="82" t="e">
        <f>VLOOKUP(Processed_Data!C1512,'Literature Lookup Tables'!$P$2:$Q$156,2,0)</f>
        <v>#N/A</v>
      </c>
    </row>
    <row r="1513" spans="1:4" x14ac:dyDescent="0.35">
      <c r="A1513" s="82" t="e">
        <f t="shared" si="23"/>
        <v>#N/A</v>
      </c>
      <c r="D1513" s="82" t="e">
        <f>VLOOKUP(Processed_Data!C1513,'Literature Lookup Tables'!$P$2:$Q$156,2,0)</f>
        <v>#N/A</v>
      </c>
    </row>
    <row r="1514" spans="1:4" x14ac:dyDescent="0.35">
      <c r="A1514" s="82" t="e">
        <f t="shared" si="23"/>
        <v>#N/A</v>
      </c>
      <c r="D1514" s="82" t="e">
        <f>VLOOKUP(Processed_Data!C1514,'Literature Lookup Tables'!$P$2:$Q$156,2,0)</f>
        <v>#N/A</v>
      </c>
    </row>
    <row r="1515" spans="1:4" x14ac:dyDescent="0.35">
      <c r="A1515" s="82" t="e">
        <f t="shared" si="23"/>
        <v>#N/A</v>
      </c>
      <c r="D1515" s="82" t="e">
        <f>VLOOKUP(Processed_Data!C1515,'Literature Lookup Tables'!$P$2:$Q$156,2,0)</f>
        <v>#N/A</v>
      </c>
    </row>
    <row r="1516" spans="1:4" x14ac:dyDescent="0.35">
      <c r="A1516" s="82" t="e">
        <f t="shared" si="23"/>
        <v>#N/A</v>
      </c>
      <c r="D1516" s="82" t="e">
        <f>VLOOKUP(Processed_Data!C1516,'Literature Lookup Tables'!$P$2:$Q$156,2,0)</f>
        <v>#N/A</v>
      </c>
    </row>
    <row r="1517" spans="1:4" x14ac:dyDescent="0.35">
      <c r="A1517" s="82" t="e">
        <f t="shared" si="23"/>
        <v>#N/A</v>
      </c>
      <c r="D1517" s="82" t="e">
        <f>VLOOKUP(Processed_Data!C1517,'Literature Lookup Tables'!$P$2:$Q$156,2,0)</f>
        <v>#N/A</v>
      </c>
    </row>
    <row r="1518" spans="1:4" x14ac:dyDescent="0.35">
      <c r="A1518" s="82" t="e">
        <f t="shared" si="23"/>
        <v>#N/A</v>
      </c>
      <c r="D1518" s="82" t="e">
        <f>VLOOKUP(Processed_Data!C1518,'Literature Lookup Tables'!$P$2:$Q$156,2,0)</f>
        <v>#N/A</v>
      </c>
    </row>
    <row r="1519" spans="1:4" x14ac:dyDescent="0.35">
      <c r="A1519" s="82" t="e">
        <f t="shared" si="23"/>
        <v>#N/A</v>
      </c>
      <c r="D1519" s="82" t="e">
        <f>VLOOKUP(Processed_Data!C1519,'Literature Lookup Tables'!$P$2:$Q$156,2,0)</f>
        <v>#N/A</v>
      </c>
    </row>
    <row r="1520" spans="1:4" x14ac:dyDescent="0.35">
      <c r="A1520" s="82" t="e">
        <f t="shared" si="23"/>
        <v>#N/A</v>
      </c>
      <c r="D1520" s="82" t="e">
        <f>VLOOKUP(Processed_Data!C1520,'Literature Lookup Tables'!$P$2:$Q$156,2,0)</f>
        <v>#N/A</v>
      </c>
    </row>
    <row r="1521" spans="1:4" x14ac:dyDescent="0.35">
      <c r="A1521" s="82" t="e">
        <f t="shared" si="23"/>
        <v>#N/A</v>
      </c>
      <c r="D1521" s="82" t="e">
        <f>VLOOKUP(Processed_Data!C1521,'Literature Lookup Tables'!$P$2:$Q$156,2,0)</f>
        <v>#N/A</v>
      </c>
    </row>
    <row r="1522" spans="1:4" x14ac:dyDescent="0.35">
      <c r="A1522" s="82" t="e">
        <f t="shared" si="23"/>
        <v>#N/A</v>
      </c>
      <c r="D1522" s="82" t="e">
        <f>VLOOKUP(Processed_Data!C1522,'Literature Lookup Tables'!$P$2:$Q$156,2,0)</f>
        <v>#N/A</v>
      </c>
    </row>
    <row r="1523" spans="1:4" x14ac:dyDescent="0.35">
      <c r="A1523" s="82" t="e">
        <f t="shared" si="23"/>
        <v>#N/A</v>
      </c>
      <c r="D1523" s="82" t="e">
        <f>VLOOKUP(Processed_Data!C1523,'Literature Lookup Tables'!$P$2:$Q$156,2,0)</f>
        <v>#N/A</v>
      </c>
    </row>
    <row r="1524" spans="1:4" x14ac:dyDescent="0.35">
      <c r="A1524" s="82" t="e">
        <f t="shared" si="23"/>
        <v>#N/A</v>
      </c>
      <c r="D1524" s="82" t="e">
        <f>VLOOKUP(Processed_Data!C1524,'Literature Lookup Tables'!$P$2:$Q$156,2,0)</f>
        <v>#N/A</v>
      </c>
    </row>
    <row r="1525" spans="1:4" x14ac:dyDescent="0.35">
      <c r="A1525" s="82" t="e">
        <f t="shared" si="23"/>
        <v>#N/A</v>
      </c>
      <c r="D1525" s="82" t="e">
        <f>VLOOKUP(Processed_Data!C1525,'Literature Lookup Tables'!$P$2:$Q$156,2,0)</f>
        <v>#N/A</v>
      </c>
    </row>
    <row r="1526" spans="1:4" x14ac:dyDescent="0.35">
      <c r="A1526" s="82" t="e">
        <f t="shared" si="23"/>
        <v>#N/A</v>
      </c>
      <c r="D1526" s="82" t="e">
        <f>VLOOKUP(Processed_Data!C1526,'Literature Lookup Tables'!$P$2:$Q$156,2,0)</f>
        <v>#N/A</v>
      </c>
    </row>
    <row r="1527" spans="1:4" x14ac:dyDescent="0.35">
      <c r="A1527" s="82" t="e">
        <f t="shared" si="23"/>
        <v>#N/A</v>
      </c>
      <c r="D1527" s="82" t="e">
        <f>VLOOKUP(Processed_Data!C1527,'Literature Lookup Tables'!$P$2:$Q$156,2,0)</f>
        <v>#N/A</v>
      </c>
    </row>
    <row r="1528" spans="1:4" x14ac:dyDescent="0.35">
      <c r="A1528" s="82" t="e">
        <f t="shared" si="23"/>
        <v>#N/A</v>
      </c>
      <c r="D1528" s="82" t="e">
        <f>VLOOKUP(Processed_Data!C1528,'Literature Lookup Tables'!$P$2:$Q$156,2,0)</f>
        <v>#N/A</v>
      </c>
    </row>
    <row r="1529" spans="1:4" x14ac:dyDescent="0.35">
      <c r="A1529" s="82" t="e">
        <f t="shared" si="23"/>
        <v>#N/A</v>
      </c>
      <c r="D1529" s="82" t="e">
        <f>VLOOKUP(Processed_Data!C1529,'Literature Lookup Tables'!$P$2:$Q$156,2,0)</f>
        <v>#N/A</v>
      </c>
    </row>
    <row r="1530" spans="1:4" x14ac:dyDescent="0.35">
      <c r="A1530" s="82" t="e">
        <f t="shared" si="23"/>
        <v>#N/A</v>
      </c>
      <c r="D1530" s="82" t="e">
        <f>VLOOKUP(Processed_Data!C1530,'Literature Lookup Tables'!$P$2:$Q$156,2,0)</f>
        <v>#N/A</v>
      </c>
    </row>
    <row r="1531" spans="1:4" x14ac:dyDescent="0.35">
      <c r="A1531" s="82" t="e">
        <f t="shared" si="23"/>
        <v>#N/A</v>
      </c>
      <c r="D1531" s="82" t="e">
        <f>VLOOKUP(Processed_Data!C1531,'Literature Lookup Tables'!$P$2:$Q$156,2,0)</f>
        <v>#N/A</v>
      </c>
    </row>
    <row r="1532" spans="1:4" x14ac:dyDescent="0.35">
      <c r="A1532" s="82" t="e">
        <f t="shared" si="23"/>
        <v>#N/A</v>
      </c>
      <c r="D1532" s="82" t="e">
        <f>VLOOKUP(Processed_Data!C1532,'Literature Lookup Tables'!$P$2:$Q$156,2,0)</f>
        <v>#N/A</v>
      </c>
    </row>
    <row r="1533" spans="1:4" x14ac:dyDescent="0.35">
      <c r="A1533" s="82" t="e">
        <f t="shared" si="23"/>
        <v>#N/A</v>
      </c>
      <c r="D1533" s="82" t="e">
        <f>VLOOKUP(Processed_Data!C1533,'Literature Lookup Tables'!$P$2:$Q$156,2,0)</f>
        <v>#N/A</v>
      </c>
    </row>
    <row r="1534" spans="1:4" x14ac:dyDescent="0.35">
      <c r="A1534" s="82" t="e">
        <f t="shared" si="23"/>
        <v>#N/A</v>
      </c>
      <c r="D1534" s="82" t="e">
        <f>VLOOKUP(Processed_Data!C1534,'Literature Lookup Tables'!$P$2:$Q$156,2,0)</f>
        <v>#N/A</v>
      </c>
    </row>
    <row r="1535" spans="1:4" x14ac:dyDescent="0.35">
      <c r="A1535" s="82" t="e">
        <f t="shared" si="23"/>
        <v>#N/A</v>
      </c>
      <c r="D1535" s="82" t="e">
        <f>VLOOKUP(Processed_Data!C1535,'Literature Lookup Tables'!$P$2:$Q$156,2,0)</f>
        <v>#N/A</v>
      </c>
    </row>
    <row r="1536" spans="1:4" x14ac:dyDescent="0.35">
      <c r="A1536" s="82" t="e">
        <f t="shared" si="23"/>
        <v>#N/A</v>
      </c>
      <c r="D1536" s="82" t="e">
        <f>VLOOKUP(Processed_Data!C1536,'Literature Lookup Tables'!$P$2:$Q$156,2,0)</f>
        <v>#N/A</v>
      </c>
    </row>
    <row r="1537" spans="1:4" x14ac:dyDescent="0.35">
      <c r="A1537" s="82" t="e">
        <f t="shared" si="23"/>
        <v>#N/A</v>
      </c>
      <c r="D1537" s="82" t="e">
        <f>VLOOKUP(Processed_Data!C1537,'Literature Lookup Tables'!$P$2:$Q$156,2,0)</f>
        <v>#N/A</v>
      </c>
    </row>
    <row r="1538" spans="1:4" x14ac:dyDescent="0.35">
      <c r="A1538" s="82" t="e">
        <f t="shared" si="23"/>
        <v>#N/A</v>
      </c>
      <c r="D1538" s="82" t="e">
        <f>VLOOKUP(Processed_Data!C1538,'Literature Lookup Tables'!$P$2:$Q$156,2,0)</f>
        <v>#N/A</v>
      </c>
    </row>
    <row r="1539" spans="1:4" x14ac:dyDescent="0.35">
      <c r="A1539" s="82" t="e">
        <f t="shared" si="23"/>
        <v>#N/A</v>
      </c>
      <c r="D1539" s="82" t="e">
        <f>VLOOKUP(Processed_Data!C1539,'Literature Lookup Tables'!$P$2:$Q$156,2,0)</f>
        <v>#N/A</v>
      </c>
    </row>
    <row r="1540" spans="1:4" x14ac:dyDescent="0.35">
      <c r="A1540" s="82" t="e">
        <f t="shared" si="23"/>
        <v>#N/A</v>
      </c>
      <c r="D1540" s="82" t="e">
        <f>VLOOKUP(Processed_Data!C1540,'Literature Lookup Tables'!$P$2:$Q$156,2,0)</f>
        <v>#N/A</v>
      </c>
    </row>
    <row r="1541" spans="1:4" x14ac:dyDescent="0.35">
      <c r="A1541" s="82" t="e">
        <f t="shared" si="23"/>
        <v>#N/A</v>
      </c>
      <c r="D1541" s="82" t="e">
        <f>VLOOKUP(Processed_Data!C1541,'Literature Lookup Tables'!$P$2:$Q$156,2,0)</f>
        <v>#N/A</v>
      </c>
    </row>
    <row r="1542" spans="1:4" x14ac:dyDescent="0.35">
      <c r="A1542" s="82" t="e">
        <f t="shared" si="23"/>
        <v>#N/A</v>
      </c>
      <c r="D1542" s="82" t="e">
        <f>VLOOKUP(Processed_Data!C1542,'Literature Lookup Tables'!$P$2:$Q$156,2,0)</f>
        <v>#N/A</v>
      </c>
    </row>
    <row r="1543" spans="1:4" x14ac:dyDescent="0.35">
      <c r="A1543" s="82" t="e">
        <f t="shared" ref="A1543:A1606" si="24">F1543&amp;"-"&amp;E1543&amp;"-"&amp;D1543</f>
        <v>#N/A</v>
      </c>
      <c r="D1543" s="82" t="e">
        <f>VLOOKUP(Processed_Data!C1543,'Literature Lookup Tables'!$P$2:$Q$156,2,0)</f>
        <v>#N/A</v>
      </c>
    </row>
    <row r="1544" spans="1:4" x14ac:dyDescent="0.35">
      <c r="A1544" s="82" t="e">
        <f t="shared" si="24"/>
        <v>#N/A</v>
      </c>
      <c r="D1544" s="82" t="e">
        <f>VLOOKUP(Processed_Data!C1544,'Literature Lookup Tables'!$P$2:$Q$156,2,0)</f>
        <v>#N/A</v>
      </c>
    </row>
    <row r="1545" spans="1:4" x14ac:dyDescent="0.35">
      <c r="A1545" s="82" t="e">
        <f t="shared" si="24"/>
        <v>#N/A</v>
      </c>
      <c r="D1545" s="82" t="e">
        <f>VLOOKUP(Processed_Data!C1545,'Literature Lookup Tables'!$P$2:$Q$156,2,0)</f>
        <v>#N/A</v>
      </c>
    </row>
    <row r="1546" spans="1:4" x14ac:dyDescent="0.35">
      <c r="A1546" s="82" t="e">
        <f t="shared" si="24"/>
        <v>#N/A</v>
      </c>
      <c r="D1546" s="82" t="e">
        <f>VLOOKUP(Processed_Data!C1546,'Literature Lookup Tables'!$P$2:$Q$156,2,0)</f>
        <v>#N/A</v>
      </c>
    </row>
    <row r="1547" spans="1:4" x14ac:dyDescent="0.35">
      <c r="A1547" s="82" t="e">
        <f t="shared" si="24"/>
        <v>#N/A</v>
      </c>
      <c r="D1547" s="82" t="e">
        <f>VLOOKUP(Processed_Data!C1547,'Literature Lookup Tables'!$P$2:$Q$156,2,0)</f>
        <v>#N/A</v>
      </c>
    </row>
    <row r="1548" spans="1:4" x14ac:dyDescent="0.35">
      <c r="A1548" s="82" t="e">
        <f t="shared" si="24"/>
        <v>#N/A</v>
      </c>
      <c r="D1548" s="82" t="e">
        <f>VLOOKUP(Processed_Data!C1548,'Literature Lookup Tables'!$P$2:$Q$156,2,0)</f>
        <v>#N/A</v>
      </c>
    </row>
    <row r="1549" spans="1:4" x14ac:dyDescent="0.35">
      <c r="A1549" s="82" t="e">
        <f t="shared" si="24"/>
        <v>#N/A</v>
      </c>
      <c r="D1549" s="82" t="e">
        <f>VLOOKUP(Processed_Data!C1549,'Literature Lookup Tables'!$P$2:$Q$156,2,0)</f>
        <v>#N/A</v>
      </c>
    </row>
    <row r="1550" spans="1:4" x14ac:dyDescent="0.35">
      <c r="A1550" s="82" t="e">
        <f t="shared" si="24"/>
        <v>#N/A</v>
      </c>
      <c r="D1550" s="82" t="e">
        <f>VLOOKUP(Processed_Data!C1550,'Literature Lookup Tables'!$P$2:$Q$156,2,0)</f>
        <v>#N/A</v>
      </c>
    </row>
    <row r="1551" spans="1:4" x14ac:dyDescent="0.35">
      <c r="A1551" s="82" t="e">
        <f t="shared" si="24"/>
        <v>#N/A</v>
      </c>
      <c r="D1551" s="82" t="e">
        <f>VLOOKUP(Processed_Data!C1551,'Literature Lookup Tables'!$P$2:$Q$156,2,0)</f>
        <v>#N/A</v>
      </c>
    </row>
    <row r="1552" spans="1:4" x14ac:dyDescent="0.35">
      <c r="A1552" s="82" t="e">
        <f t="shared" si="24"/>
        <v>#N/A</v>
      </c>
      <c r="D1552" s="82" t="e">
        <f>VLOOKUP(Processed_Data!C1552,'Literature Lookup Tables'!$P$2:$Q$156,2,0)</f>
        <v>#N/A</v>
      </c>
    </row>
    <row r="1553" spans="1:4" x14ac:dyDescent="0.35">
      <c r="A1553" s="82" t="e">
        <f t="shared" si="24"/>
        <v>#N/A</v>
      </c>
      <c r="D1553" s="82" t="e">
        <f>VLOOKUP(Processed_Data!C1553,'Literature Lookup Tables'!$P$2:$Q$156,2,0)</f>
        <v>#N/A</v>
      </c>
    </row>
    <row r="1554" spans="1:4" x14ac:dyDescent="0.35">
      <c r="A1554" s="82" t="e">
        <f t="shared" si="24"/>
        <v>#N/A</v>
      </c>
      <c r="D1554" s="82" t="e">
        <f>VLOOKUP(Processed_Data!C1554,'Literature Lookup Tables'!$P$2:$Q$156,2,0)</f>
        <v>#N/A</v>
      </c>
    </row>
    <row r="1555" spans="1:4" x14ac:dyDescent="0.35">
      <c r="A1555" s="82" t="e">
        <f t="shared" si="24"/>
        <v>#N/A</v>
      </c>
      <c r="D1555" s="82" t="e">
        <f>VLOOKUP(Processed_Data!C1555,'Literature Lookup Tables'!$P$2:$Q$156,2,0)</f>
        <v>#N/A</v>
      </c>
    </row>
    <row r="1556" spans="1:4" x14ac:dyDescent="0.35">
      <c r="A1556" s="82" t="e">
        <f t="shared" si="24"/>
        <v>#N/A</v>
      </c>
      <c r="D1556" s="82" t="e">
        <f>VLOOKUP(Processed_Data!C1556,'Literature Lookup Tables'!$P$2:$Q$156,2,0)</f>
        <v>#N/A</v>
      </c>
    </row>
    <row r="1557" spans="1:4" x14ac:dyDescent="0.35">
      <c r="A1557" s="82" t="e">
        <f t="shared" si="24"/>
        <v>#N/A</v>
      </c>
      <c r="D1557" s="82" t="e">
        <f>VLOOKUP(Processed_Data!C1557,'Literature Lookup Tables'!$P$2:$Q$156,2,0)</f>
        <v>#N/A</v>
      </c>
    </row>
    <row r="1558" spans="1:4" x14ac:dyDescent="0.35">
      <c r="A1558" s="82" t="e">
        <f t="shared" si="24"/>
        <v>#N/A</v>
      </c>
      <c r="D1558" s="82" t="e">
        <f>VLOOKUP(Processed_Data!C1558,'Literature Lookup Tables'!$P$2:$Q$156,2,0)</f>
        <v>#N/A</v>
      </c>
    </row>
    <row r="1559" spans="1:4" x14ac:dyDescent="0.35">
      <c r="A1559" s="82" t="e">
        <f t="shared" si="24"/>
        <v>#N/A</v>
      </c>
      <c r="D1559" s="82" t="e">
        <f>VLOOKUP(Processed_Data!C1559,'Literature Lookup Tables'!$P$2:$Q$156,2,0)</f>
        <v>#N/A</v>
      </c>
    </row>
    <row r="1560" spans="1:4" x14ac:dyDescent="0.35">
      <c r="A1560" s="82" t="e">
        <f t="shared" si="24"/>
        <v>#N/A</v>
      </c>
      <c r="D1560" s="82" t="e">
        <f>VLOOKUP(Processed_Data!C1560,'Literature Lookup Tables'!$P$2:$Q$156,2,0)</f>
        <v>#N/A</v>
      </c>
    </row>
    <row r="1561" spans="1:4" x14ac:dyDescent="0.35">
      <c r="A1561" s="82" t="e">
        <f t="shared" si="24"/>
        <v>#N/A</v>
      </c>
      <c r="D1561" s="82" t="e">
        <f>VLOOKUP(Processed_Data!C1561,'Literature Lookup Tables'!$P$2:$Q$156,2,0)</f>
        <v>#N/A</v>
      </c>
    </row>
    <row r="1562" spans="1:4" x14ac:dyDescent="0.35">
      <c r="A1562" s="82" t="e">
        <f t="shared" si="24"/>
        <v>#N/A</v>
      </c>
      <c r="D1562" s="82" t="e">
        <f>VLOOKUP(Processed_Data!C1562,'Literature Lookup Tables'!$P$2:$Q$156,2,0)</f>
        <v>#N/A</v>
      </c>
    </row>
    <row r="1563" spans="1:4" x14ac:dyDescent="0.35">
      <c r="A1563" s="82" t="e">
        <f t="shared" si="24"/>
        <v>#N/A</v>
      </c>
      <c r="D1563" s="82" t="e">
        <f>VLOOKUP(Processed_Data!C1563,'Literature Lookup Tables'!$P$2:$Q$156,2,0)</f>
        <v>#N/A</v>
      </c>
    </row>
    <row r="1564" spans="1:4" x14ac:dyDescent="0.35">
      <c r="A1564" s="82" t="e">
        <f t="shared" si="24"/>
        <v>#N/A</v>
      </c>
      <c r="D1564" s="82" t="e">
        <f>VLOOKUP(Processed_Data!C1564,'Literature Lookup Tables'!$P$2:$Q$156,2,0)</f>
        <v>#N/A</v>
      </c>
    </row>
    <row r="1565" spans="1:4" x14ac:dyDescent="0.35">
      <c r="A1565" s="82" t="e">
        <f t="shared" si="24"/>
        <v>#N/A</v>
      </c>
      <c r="D1565" s="82" t="e">
        <f>VLOOKUP(Processed_Data!C1565,'Literature Lookup Tables'!$P$2:$Q$156,2,0)</f>
        <v>#N/A</v>
      </c>
    </row>
    <row r="1566" spans="1:4" x14ac:dyDescent="0.35">
      <c r="A1566" s="82" t="e">
        <f t="shared" si="24"/>
        <v>#N/A</v>
      </c>
      <c r="D1566" s="82" t="e">
        <f>VLOOKUP(Processed_Data!C1566,'Literature Lookup Tables'!$P$2:$Q$156,2,0)</f>
        <v>#N/A</v>
      </c>
    </row>
    <row r="1567" spans="1:4" x14ac:dyDescent="0.35">
      <c r="A1567" s="82" t="e">
        <f t="shared" si="24"/>
        <v>#N/A</v>
      </c>
      <c r="D1567" s="82" t="e">
        <f>VLOOKUP(Processed_Data!C1567,'Literature Lookup Tables'!$P$2:$Q$156,2,0)</f>
        <v>#N/A</v>
      </c>
    </row>
    <row r="1568" spans="1:4" x14ac:dyDescent="0.35">
      <c r="A1568" s="82" t="e">
        <f t="shared" si="24"/>
        <v>#N/A</v>
      </c>
      <c r="D1568" s="82" t="e">
        <f>VLOOKUP(Processed_Data!C1568,'Literature Lookup Tables'!$P$2:$Q$156,2,0)</f>
        <v>#N/A</v>
      </c>
    </row>
    <row r="1569" spans="1:4" x14ac:dyDescent="0.35">
      <c r="A1569" s="82" t="e">
        <f t="shared" si="24"/>
        <v>#N/A</v>
      </c>
      <c r="D1569" s="82" t="e">
        <f>VLOOKUP(Processed_Data!C1569,'Literature Lookup Tables'!$P$2:$Q$156,2,0)</f>
        <v>#N/A</v>
      </c>
    </row>
    <row r="1570" spans="1:4" x14ac:dyDescent="0.35">
      <c r="A1570" s="82" t="e">
        <f t="shared" si="24"/>
        <v>#N/A</v>
      </c>
      <c r="D1570" s="82" t="e">
        <f>VLOOKUP(Processed_Data!C1570,'Literature Lookup Tables'!$P$2:$Q$156,2,0)</f>
        <v>#N/A</v>
      </c>
    </row>
    <row r="1571" spans="1:4" x14ac:dyDescent="0.35">
      <c r="A1571" s="82" t="e">
        <f t="shared" si="24"/>
        <v>#N/A</v>
      </c>
      <c r="D1571" s="82" t="e">
        <f>VLOOKUP(Processed_Data!C1571,'Literature Lookup Tables'!$P$2:$Q$156,2,0)</f>
        <v>#N/A</v>
      </c>
    </row>
    <row r="1572" spans="1:4" x14ac:dyDescent="0.35">
      <c r="A1572" s="82" t="e">
        <f t="shared" si="24"/>
        <v>#N/A</v>
      </c>
      <c r="D1572" s="82" t="e">
        <f>VLOOKUP(Processed_Data!C1572,'Literature Lookup Tables'!$P$2:$Q$156,2,0)</f>
        <v>#N/A</v>
      </c>
    </row>
    <row r="1573" spans="1:4" x14ac:dyDescent="0.35">
      <c r="A1573" s="82" t="e">
        <f t="shared" si="24"/>
        <v>#N/A</v>
      </c>
      <c r="D1573" s="82" t="e">
        <f>VLOOKUP(Processed_Data!C1573,'Literature Lookup Tables'!$P$2:$Q$156,2,0)</f>
        <v>#N/A</v>
      </c>
    </row>
    <row r="1574" spans="1:4" x14ac:dyDescent="0.35">
      <c r="A1574" s="82" t="e">
        <f t="shared" si="24"/>
        <v>#N/A</v>
      </c>
      <c r="D1574" s="82" t="e">
        <f>VLOOKUP(Processed_Data!C1574,'Literature Lookup Tables'!$P$2:$Q$156,2,0)</f>
        <v>#N/A</v>
      </c>
    </row>
    <row r="1575" spans="1:4" x14ac:dyDescent="0.35">
      <c r="A1575" s="82" t="e">
        <f t="shared" si="24"/>
        <v>#N/A</v>
      </c>
      <c r="D1575" s="82" t="e">
        <f>VLOOKUP(Processed_Data!C1575,'Literature Lookup Tables'!$P$2:$Q$156,2,0)</f>
        <v>#N/A</v>
      </c>
    </row>
    <row r="1576" spans="1:4" x14ac:dyDescent="0.35">
      <c r="A1576" s="82" t="e">
        <f t="shared" si="24"/>
        <v>#N/A</v>
      </c>
      <c r="D1576" s="82" t="e">
        <f>VLOOKUP(Processed_Data!C1576,'Literature Lookup Tables'!$P$2:$Q$156,2,0)</f>
        <v>#N/A</v>
      </c>
    </row>
    <row r="1577" spans="1:4" x14ac:dyDescent="0.35">
      <c r="A1577" s="82" t="e">
        <f t="shared" si="24"/>
        <v>#N/A</v>
      </c>
      <c r="D1577" s="82" t="e">
        <f>VLOOKUP(Processed_Data!C1577,'Literature Lookup Tables'!$P$2:$Q$156,2,0)</f>
        <v>#N/A</v>
      </c>
    </row>
    <row r="1578" spans="1:4" x14ac:dyDescent="0.35">
      <c r="A1578" s="82" t="e">
        <f t="shared" si="24"/>
        <v>#N/A</v>
      </c>
      <c r="D1578" s="82" t="e">
        <f>VLOOKUP(Processed_Data!C1578,'Literature Lookup Tables'!$P$2:$Q$156,2,0)</f>
        <v>#N/A</v>
      </c>
    </row>
    <row r="1579" spans="1:4" x14ac:dyDescent="0.35">
      <c r="A1579" s="82" t="e">
        <f t="shared" si="24"/>
        <v>#N/A</v>
      </c>
      <c r="D1579" s="82" t="e">
        <f>VLOOKUP(Processed_Data!C1579,'Literature Lookup Tables'!$P$2:$Q$156,2,0)</f>
        <v>#N/A</v>
      </c>
    </row>
    <row r="1580" spans="1:4" x14ac:dyDescent="0.35">
      <c r="A1580" s="82" t="e">
        <f t="shared" si="24"/>
        <v>#N/A</v>
      </c>
      <c r="D1580" s="82" t="e">
        <f>VLOOKUP(Processed_Data!C1580,'Literature Lookup Tables'!$P$2:$Q$156,2,0)</f>
        <v>#N/A</v>
      </c>
    </row>
    <row r="1581" spans="1:4" x14ac:dyDescent="0.35">
      <c r="A1581" s="82" t="e">
        <f t="shared" si="24"/>
        <v>#N/A</v>
      </c>
      <c r="D1581" s="82" t="e">
        <f>VLOOKUP(Processed_Data!C1581,'Literature Lookup Tables'!$P$2:$Q$156,2,0)</f>
        <v>#N/A</v>
      </c>
    </row>
    <row r="1582" spans="1:4" x14ac:dyDescent="0.35">
      <c r="A1582" s="82" t="e">
        <f t="shared" si="24"/>
        <v>#N/A</v>
      </c>
      <c r="D1582" s="82" t="e">
        <f>VLOOKUP(Processed_Data!C1582,'Literature Lookup Tables'!$P$2:$Q$156,2,0)</f>
        <v>#N/A</v>
      </c>
    </row>
    <row r="1583" spans="1:4" x14ac:dyDescent="0.35">
      <c r="A1583" s="82" t="e">
        <f t="shared" si="24"/>
        <v>#N/A</v>
      </c>
      <c r="D1583" s="82" t="e">
        <f>VLOOKUP(Processed_Data!C1583,'Literature Lookup Tables'!$P$2:$Q$156,2,0)</f>
        <v>#N/A</v>
      </c>
    </row>
    <row r="1584" spans="1:4" x14ac:dyDescent="0.35">
      <c r="A1584" s="82" t="e">
        <f t="shared" si="24"/>
        <v>#N/A</v>
      </c>
      <c r="D1584" s="82" t="e">
        <f>VLOOKUP(Processed_Data!C1584,'Literature Lookup Tables'!$P$2:$Q$156,2,0)</f>
        <v>#N/A</v>
      </c>
    </row>
    <row r="1585" spans="1:4" x14ac:dyDescent="0.35">
      <c r="A1585" s="82" t="e">
        <f t="shared" si="24"/>
        <v>#N/A</v>
      </c>
      <c r="D1585" s="82" t="e">
        <f>VLOOKUP(Processed_Data!C1585,'Literature Lookup Tables'!$P$2:$Q$156,2,0)</f>
        <v>#N/A</v>
      </c>
    </row>
    <row r="1586" spans="1:4" x14ac:dyDescent="0.35">
      <c r="A1586" s="82" t="e">
        <f t="shared" si="24"/>
        <v>#N/A</v>
      </c>
      <c r="D1586" s="82" t="e">
        <f>VLOOKUP(Processed_Data!C1586,'Literature Lookup Tables'!$P$2:$Q$156,2,0)</f>
        <v>#N/A</v>
      </c>
    </row>
    <row r="1587" spans="1:4" x14ac:dyDescent="0.35">
      <c r="A1587" s="82" t="e">
        <f t="shared" si="24"/>
        <v>#N/A</v>
      </c>
      <c r="D1587" s="82" t="e">
        <f>VLOOKUP(Processed_Data!C1587,'Literature Lookup Tables'!$P$2:$Q$156,2,0)</f>
        <v>#N/A</v>
      </c>
    </row>
    <row r="1588" spans="1:4" x14ac:dyDescent="0.35">
      <c r="A1588" s="82" t="e">
        <f t="shared" si="24"/>
        <v>#N/A</v>
      </c>
      <c r="D1588" s="82" t="e">
        <f>VLOOKUP(Processed_Data!C1588,'Literature Lookup Tables'!$P$2:$Q$156,2,0)</f>
        <v>#N/A</v>
      </c>
    </row>
    <row r="1589" spans="1:4" x14ac:dyDescent="0.35">
      <c r="A1589" s="82" t="e">
        <f t="shared" si="24"/>
        <v>#N/A</v>
      </c>
      <c r="D1589" s="82" t="e">
        <f>VLOOKUP(Processed_Data!C1589,'Literature Lookup Tables'!$P$2:$Q$156,2,0)</f>
        <v>#N/A</v>
      </c>
    </row>
    <row r="1590" spans="1:4" x14ac:dyDescent="0.35">
      <c r="A1590" s="82" t="e">
        <f t="shared" si="24"/>
        <v>#N/A</v>
      </c>
      <c r="D1590" s="82" t="e">
        <f>VLOOKUP(Processed_Data!C1590,'Literature Lookup Tables'!$P$2:$Q$156,2,0)</f>
        <v>#N/A</v>
      </c>
    </row>
    <row r="1591" spans="1:4" x14ac:dyDescent="0.35">
      <c r="A1591" s="82" t="e">
        <f t="shared" si="24"/>
        <v>#N/A</v>
      </c>
      <c r="D1591" s="82" t="e">
        <f>VLOOKUP(Processed_Data!C1591,'Literature Lookup Tables'!$P$2:$Q$156,2,0)</f>
        <v>#N/A</v>
      </c>
    </row>
    <row r="1592" spans="1:4" x14ac:dyDescent="0.35">
      <c r="A1592" s="82" t="e">
        <f t="shared" si="24"/>
        <v>#N/A</v>
      </c>
      <c r="D1592" s="82" t="e">
        <f>VLOOKUP(Processed_Data!C1592,'Literature Lookup Tables'!$P$2:$Q$156,2,0)</f>
        <v>#N/A</v>
      </c>
    </row>
    <row r="1593" spans="1:4" x14ac:dyDescent="0.35">
      <c r="A1593" s="82" t="e">
        <f t="shared" si="24"/>
        <v>#N/A</v>
      </c>
      <c r="D1593" s="82" t="e">
        <f>VLOOKUP(Processed_Data!C1593,'Literature Lookup Tables'!$P$2:$Q$156,2,0)</f>
        <v>#N/A</v>
      </c>
    </row>
    <row r="1594" spans="1:4" x14ac:dyDescent="0.35">
      <c r="A1594" s="82" t="e">
        <f t="shared" si="24"/>
        <v>#N/A</v>
      </c>
      <c r="D1594" s="82" t="e">
        <f>VLOOKUP(Processed_Data!C1594,'Literature Lookup Tables'!$P$2:$Q$156,2,0)</f>
        <v>#N/A</v>
      </c>
    </row>
    <row r="1595" spans="1:4" x14ac:dyDescent="0.35">
      <c r="A1595" s="82" t="e">
        <f t="shared" si="24"/>
        <v>#N/A</v>
      </c>
      <c r="D1595" s="82" t="e">
        <f>VLOOKUP(Processed_Data!C1595,'Literature Lookup Tables'!$P$2:$Q$156,2,0)</f>
        <v>#N/A</v>
      </c>
    </row>
    <row r="1596" spans="1:4" x14ac:dyDescent="0.35">
      <c r="A1596" s="82" t="e">
        <f t="shared" si="24"/>
        <v>#N/A</v>
      </c>
      <c r="D1596" s="82" t="e">
        <f>VLOOKUP(Processed_Data!C1596,'Literature Lookup Tables'!$P$2:$Q$156,2,0)</f>
        <v>#N/A</v>
      </c>
    </row>
    <row r="1597" spans="1:4" x14ac:dyDescent="0.35">
      <c r="A1597" s="82" t="e">
        <f t="shared" si="24"/>
        <v>#N/A</v>
      </c>
      <c r="D1597" s="82" t="e">
        <f>VLOOKUP(Processed_Data!C1597,'Literature Lookup Tables'!$P$2:$Q$156,2,0)</f>
        <v>#N/A</v>
      </c>
    </row>
    <row r="1598" spans="1:4" x14ac:dyDescent="0.35">
      <c r="A1598" s="82" t="e">
        <f t="shared" si="24"/>
        <v>#N/A</v>
      </c>
      <c r="D1598" s="82" t="e">
        <f>VLOOKUP(Processed_Data!C1598,'Literature Lookup Tables'!$P$2:$Q$156,2,0)</f>
        <v>#N/A</v>
      </c>
    </row>
    <row r="1599" spans="1:4" x14ac:dyDescent="0.35">
      <c r="A1599" s="82" t="e">
        <f t="shared" si="24"/>
        <v>#N/A</v>
      </c>
      <c r="D1599" s="82" t="e">
        <f>VLOOKUP(Processed_Data!C1599,'Literature Lookup Tables'!$P$2:$Q$156,2,0)</f>
        <v>#N/A</v>
      </c>
    </row>
    <row r="1600" spans="1:4" x14ac:dyDescent="0.35">
      <c r="A1600" s="82" t="e">
        <f t="shared" si="24"/>
        <v>#N/A</v>
      </c>
      <c r="D1600" s="82" t="e">
        <f>VLOOKUP(Processed_Data!C1600,'Literature Lookup Tables'!$P$2:$Q$156,2,0)</f>
        <v>#N/A</v>
      </c>
    </row>
    <row r="1601" spans="1:4" x14ac:dyDescent="0.35">
      <c r="A1601" s="82" t="e">
        <f t="shared" si="24"/>
        <v>#N/A</v>
      </c>
      <c r="D1601" s="82" t="e">
        <f>VLOOKUP(Processed_Data!C1601,'Literature Lookup Tables'!$P$2:$Q$156,2,0)</f>
        <v>#N/A</v>
      </c>
    </row>
    <row r="1602" spans="1:4" x14ac:dyDescent="0.35">
      <c r="A1602" s="82" t="e">
        <f t="shared" si="24"/>
        <v>#N/A</v>
      </c>
      <c r="D1602" s="82" t="e">
        <f>VLOOKUP(Processed_Data!C1602,'Literature Lookup Tables'!$P$2:$Q$156,2,0)</f>
        <v>#N/A</v>
      </c>
    </row>
    <row r="1603" spans="1:4" x14ac:dyDescent="0.35">
      <c r="A1603" s="82" t="e">
        <f t="shared" si="24"/>
        <v>#N/A</v>
      </c>
      <c r="D1603" s="82" t="e">
        <f>VLOOKUP(Processed_Data!C1603,'Literature Lookup Tables'!$P$2:$Q$156,2,0)</f>
        <v>#N/A</v>
      </c>
    </row>
    <row r="1604" spans="1:4" x14ac:dyDescent="0.35">
      <c r="A1604" s="82" t="e">
        <f t="shared" si="24"/>
        <v>#N/A</v>
      </c>
      <c r="D1604" s="82" t="e">
        <f>VLOOKUP(Processed_Data!C1604,'Literature Lookup Tables'!$P$2:$Q$156,2,0)</f>
        <v>#N/A</v>
      </c>
    </row>
    <row r="1605" spans="1:4" x14ac:dyDescent="0.35">
      <c r="A1605" s="82" t="e">
        <f t="shared" si="24"/>
        <v>#N/A</v>
      </c>
      <c r="D1605" s="82" t="e">
        <f>VLOOKUP(Processed_Data!C1605,'Literature Lookup Tables'!$P$2:$Q$156,2,0)</f>
        <v>#N/A</v>
      </c>
    </row>
    <row r="1606" spans="1:4" x14ac:dyDescent="0.35">
      <c r="A1606" s="82" t="e">
        <f t="shared" si="24"/>
        <v>#N/A</v>
      </c>
      <c r="D1606" s="82" t="e">
        <f>VLOOKUP(Processed_Data!C1606,'Literature Lookup Tables'!$P$2:$Q$156,2,0)</f>
        <v>#N/A</v>
      </c>
    </row>
    <row r="1607" spans="1:4" x14ac:dyDescent="0.35">
      <c r="A1607" s="82" t="e">
        <f t="shared" ref="A1607:A1670" si="25">F1607&amp;"-"&amp;E1607&amp;"-"&amp;D1607</f>
        <v>#N/A</v>
      </c>
      <c r="D1607" s="82" t="e">
        <f>VLOOKUP(Processed_Data!C1607,'Literature Lookup Tables'!$P$2:$Q$156,2,0)</f>
        <v>#N/A</v>
      </c>
    </row>
    <row r="1608" spans="1:4" x14ac:dyDescent="0.35">
      <c r="A1608" s="82" t="e">
        <f t="shared" si="25"/>
        <v>#N/A</v>
      </c>
      <c r="D1608" s="82" t="e">
        <f>VLOOKUP(Processed_Data!C1608,'Literature Lookup Tables'!$P$2:$Q$156,2,0)</f>
        <v>#N/A</v>
      </c>
    </row>
    <row r="1609" spans="1:4" x14ac:dyDescent="0.35">
      <c r="A1609" s="82" t="e">
        <f t="shared" si="25"/>
        <v>#N/A</v>
      </c>
      <c r="D1609" s="82" t="e">
        <f>VLOOKUP(Processed_Data!C1609,'Literature Lookup Tables'!$P$2:$Q$156,2,0)</f>
        <v>#N/A</v>
      </c>
    </row>
    <row r="1610" spans="1:4" x14ac:dyDescent="0.35">
      <c r="A1610" s="82" t="e">
        <f t="shared" si="25"/>
        <v>#N/A</v>
      </c>
      <c r="D1610" s="82" t="e">
        <f>VLOOKUP(Processed_Data!C1610,'Literature Lookup Tables'!$P$2:$Q$156,2,0)</f>
        <v>#N/A</v>
      </c>
    </row>
    <row r="1611" spans="1:4" x14ac:dyDescent="0.35">
      <c r="A1611" s="82" t="e">
        <f t="shared" si="25"/>
        <v>#N/A</v>
      </c>
      <c r="D1611" s="82" t="e">
        <f>VLOOKUP(Processed_Data!C1611,'Literature Lookup Tables'!$P$2:$Q$156,2,0)</f>
        <v>#N/A</v>
      </c>
    </row>
    <row r="1612" spans="1:4" x14ac:dyDescent="0.35">
      <c r="A1612" s="82" t="e">
        <f t="shared" si="25"/>
        <v>#N/A</v>
      </c>
      <c r="D1612" s="82" t="e">
        <f>VLOOKUP(Processed_Data!C1612,'Literature Lookup Tables'!$P$2:$Q$156,2,0)</f>
        <v>#N/A</v>
      </c>
    </row>
    <row r="1613" spans="1:4" x14ac:dyDescent="0.35">
      <c r="A1613" s="82" t="e">
        <f t="shared" si="25"/>
        <v>#N/A</v>
      </c>
      <c r="D1613" s="82" t="e">
        <f>VLOOKUP(Processed_Data!C1613,'Literature Lookup Tables'!$P$2:$Q$156,2,0)</f>
        <v>#N/A</v>
      </c>
    </row>
    <row r="1614" spans="1:4" x14ac:dyDescent="0.35">
      <c r="A1614" s="82" t="e">
        <f t="shared" si="25"/>
        <v>#N/A</v>
      </c>
      <c r="D1614" s="82" t="e">
        <f>VLOOKUP(Processed_Data!C1614,'Literature Lookup Tables'!$P$2:$Q$156,2,0)</f>
        <v>#N/A</v>
      </c>
    </row>
    <row r="1615" spans="1:4" x14ac:dyDescent="0.35">
      <c r="A1615" s="82" t="e">
        <f t="shared" si="25"/>
        <v>#N/A</v>
      </c>
      <c r="D1615" s="82" t="e">
        <f>VLOOKUP(Processed_Data!C1615,'Literature Lookup Tables'!$P$2:$Q$156,2,0)</f>
        <v>#N/A</v>
      </c>
    </row>
    <row r="1616" spans="1:4" x14ac:dyDescent="0.35">
      <c r="A1616" s="82" t="e">
        <f t="shared" si="25"/>
        <v>#N/A</v>
      </c>
      <c r="D1616" s="82" t="e">
        <f>VLOOKUP(Processed_Data!C1616,'Literature Lookup Tables'!$P$2:$Q$156,2,0)</f>
        <v>#N/A</v>
      </c>
    </row>
    <row r="1617" spans="1:4" x14ac:dyDescent="0.35">
      <c r="A1617" s="82" t="e">
        <f t="shared" si="25"/>
        <v>#N/A</v>
      </c>
      <c r="D1617" s="82" t="e">
        <f>VLOOKUP(Processed_Data!C1617,'Literature Lookup Tables'!$P$2:$Q$156,2,0)</f>
        <v>#N/A</v>
      </c>
    </row>
    <row r="1618" spans="1:4" x14ac:dyDescent="0.35">
      <c r="A1618" s="82" t="e">
        <f t="shared" si="25"/>
        <v>#N/A</v>
      </c>
      <c r="D1618" s="82" t="e">
        <f>VLOOKUP(Processed_Data!C1618,'Literature Lookup Tables'!$P$2:$Q$156,2,0)</f>
        <v>#N/A</v>
      </c>
    </row>
    <row r="1619" spans="1:4" x14ac:dyDescent="0.35">
      <c r="A1619" s="82" t="e">
        <f t="shared" si="25"/>
        <v>#N/A</v>
      </c>
      <c r="D1619" s="82" t="e">
        <f>VLOOKUP(Processed_Data!C1619,'Literature Lookup Tables'!$P$2:$Q$156,2,0)</f>
        <v>#N/A</v>
      </c>
    </row>
    <row r="1620" spans="1:4" x14ac:dyDescent="0.35">
      <c r="A1620" s="82" t="e">
        <f t="shared" si="25"/>
        <v>#N/A</v>
      </c>
      <c r="D1620" s="82" t="e">
        <f>VLOOKUP(Processed_Data!C1620,'Literature Lookup Tables'!$P$2:$Q$156,2,0)</f>
        <v>#N/A</v>
      </c>
    </row>
    <row r="1621" spans="1:4" x14ac:dyDescent="0.35">
      <c r="A1621" s="82" t="e">
        <f t="shared" si="25"/>
        <v>#N/A</v>
      </c>
      <c r="D1621" s="82" t="e">
        <f>VLOOKUP(Processed_Data!C1621,'Literature Lookup Tables'!$P$2:$Q$156,2,0)</f>
        <v>#N/A</v>
      </c>
    </row>
    <row r="1622" spans="1:4" x14ac:dyDescent="0.35">
      <c r="A1622" s="82" t="e">
        <f t="shared" si="25"/>
        <v>#N/A</v>
      </c>
      <c r="D1622" s="82" t="e">
        <f>VLOOKUP(Processed_Data!C1622,'Literature Lookup Tables'!$P$2:$Q$156,2,0)</f>
        <v>#N/A</v>
      </c>
    </row>
    <row r="1623" spans="1:4" x14ac:dyDescent="0.35">
      <c r="A1623" s="82" t="e">
        <f t="shared" si="25"/>
        <v>#N/A</v>
      </c>
      <c r="D1623" s="82" t="e">
        <f>VLOOKUP(Processed_Data!C1623,'Literature Lookup Tables'!$P$2:$Q$156,2,0)</f>
        <v>#N/A</v>
      </c>
    </row>
    <row r="1624" spans="1:4" x14ac:dyDescent="0.35">
      <c r="A1624" s="82" t="e">
        <f t="shared" si="25"/>
        <v>#N/A</v>
      </c>
      <c r="D1624" s="82" t="e">
        <f>VLOOKUP(Processed_Data!C1624,'Literature Lookup Tables'!$P$2:$Q$156,2,0)</f>
        <v>#N/A</v>
      </c>
    </row>
    <row r="1625" spans="1:4" x14ac:dyDescent="0.35">
      <c r="A1625" s="82" t="e">
        <f t="shared" si="25"/>
        <v>#N/A</v>
      </c>
      <c r="D1625" s="82" t="e">
        <f>VLOOKUP(Processed_Data!C1625,'Literature Lookup Tables'!$P$2:$Q$156,2,0)</f>
        <v>#N/A</v>
      </c>
    </row>
    <row r="1626" spans="1:4" x14ac:dyDescent="0.35">
      <c r="A1626" s="82" t="e">
        <f t="shared" si="25"/>
        <v>#N/A</v>
      </c>
      <c r="D1626" s="82" t="e">
        <f>VLOOKUP(Processed_Data!C1626,'Literature Lookup Tables'!$P$2:$Q$156,2,0)</f>
        <v>#N/A</v>
      </c>
    </row>
    <row r="1627" spans="1:4" x14ac:dyDescent="0.35">
      <c r="A1627" s="82" t="e">
        <f t="shared" si="25"/>
        <v>#N/A</v>
      </c>
      <c r="D1627" s="82" t="e">
        <f>VLOOKUP(Processed_Data!C1627,'Literature Lookup Tables'!$P$2:$Q$156,2,0)</f>
        <v>#N/A</v>
      </c>
    </row>
    <row r="1628" spans="1:4" x14ac:dyDescent="0.35">
      <c r="A1628" s="82" t="e">
        <f t="shared" si="25"/>
        <v>#N/A</v>
      </c>
      <c r="D1628" s="82" t="e">
        <f>VLOOKUP(Processed_Data!C1628,'Literature Lookup Tables'!$P$2:$Q$156,2,0)</f>
        <v>#N/A</v>
      </c>
    </row>
    <row r="1629" spans="1:4" x14ac:dyDescent="0.35">
      <c r="A1629" s="82" t="e">
        <f t="shared" si="25"/>
        <v>#N/A</v>
      </c>
      <c r="D1629" s="82" t="e">
        <f>VLOOKUP(Processed_Data!C1629,'Literature Lookup Tables'!$P$2:$Q$156,2,0)</f>
        <v>#N/A</v>
      </c>
    </row>
    <row r="1630" spans="1:4" x14ac:dyDescent="0.35">
      <c r="A1630" s="82" t="e">
        <f t="shared" si="25"/>
        <v>#N/A</v>
      </c>
      <c r="D1630" s="82" t="e">
        <f>VLOOKUP(Processed_Data!C1630,'Literature Lookup Tables'!$P$2:$Q$156,2,0)</f>
        <v>#N/A</v>
      </c>
    </row>
    <row r="1631" spans="1:4" x14ac:dyDescent="0.35">
      <c r="A1631" s="82" t="e">
        <f t="shared" si="25"/>
        <v>#N/A</v>
      </c>
      <c r="D1631" s="82" t="e">
        <f>VLOOKUP(Processed_Data!C1631,'Literature Lookup Tables'!$P$2:$Q$156,2,0)</f>
        <v>#N/A</v>
      </c>
    </row>
    <row r="1632" spans="1:4" x14ac:dyDescent="0.35">
      <c r="A1632" s="82" t="e">
        <f t="shared" si="25"/>
        <v>#N/A</v>
      </c>
      <c r="D1632" s="82" t="e">
        <f>VLOOKUP(Processed_Data!C1632,'Literature Lookup Tables'!$P$2:$Q$156,2,0)</f>
        <v>#N/A</v>
      </c>
    </row>
    <row r="1633" spans="1:4" x14ac:dyDescent="0.35">
      <c r="A1633" s="82" t="e">
        <f t="shared" si="25"/>
        <v>#N/A</v>
      </c>
      <c r="D1633" s="82" t="e">
        <f>VLOOKUP(Processed_Data!C1633,'Literature Lookup Tables'!$P$2:$Q$156,2,0)</f>
        <v>#N/A</v>
      </c>
    </row>
    <row r="1634" spans="1:4" x14ac:dyDescent="0.35">
      <c r="A1634" s="82" t="e">
        <f t="shared" si="25"/>
        <v>#N/A</v>
      </c>
      <c r="D1634" s="82" t="e">
        <f>VLOOKUP(Processed_Data!C1634,'Literature Lookup Tables'!$P$2:$Q$156,2,0)</f>
        <v>#N/A</v>
      </c>
    </row>
    <row r="1635" spans="1:4" x14ac:dyDescent="0.35">
      <c r="A1635" s="82" t="e">
        <f t="shared" si="25"/>
        <v>#N/A</v>
      </c>
      <c r="D1635" s="82" t="e">
        <f>VLOOKUP(Processed_Data!C1635,'Literature Lookup Tables'!$P$2:$Q$156,2,0)</f>
        <v>#N/A</v>
      </c>
    </row>
    <row r="1636" spans="1:4" x14ac:dyDescent="0.35">
      <c r="A1636" s="82" t="e">
        <f t="shared" si="25"/>
        <v>#N/A</v>
      </c>
      <c r="D1636" s="82" t="e">
        <f>VLOOKUP(Processed_Data!C1636,'Literature Lookup Tables'!$P$2:$Q$156,2,0)</f>
        <v>#N/A</v>
      </c>
    </row>
    <row r="1637" spans="1:4" x14ac:dyDescent="0.35">
      <c r="A1637" s="82" t="e">
        <f t="shared" si="25"/>
        <v>#N/A</v>
      </c>
      <c r="D1637" s="82" t="e">
        <f>VLOOKUP(Processed_Data!C1637,'Literature Lookup Tables'!$P$2:$Q$156,2,0)</f>
        <v>#N/A</v>
      </c>
    </row>
    <row r="1638" spans="1:4" x14ac:dyDescent="0.35">
      <c r="A1638" s="82" t="e">
        <f t="shared" si="25"/>
        <v>#N/A</v>
      </c>
      <c r="D1638" s="82" t="e">
        <f>VLOOKUP(Processed_Data!C1638,'Literature Lookup Tables'!$P$2:$Q$156,2,0)</f>
        <v>#N/A</v>
      </c>
    </row>
    <row r="1639" spans="1:4" x14ac:dyDescent="0.35">
      <c r="A1639" s="82" t="e">
        <f t="shared" si="25"/>
        <v>#N/A</v>
      </c>
      <c r="D1639" s="82" t="e">
        <f>VLOOKUP(Processed_Data!C1639,'Literature Lookup Tables'!$P$2:$Q$156,2,0)</f>
        <v>#N/A</v>
      </c>
    </row>
    <row r="1640" spans="1:4" x14ac:dyDescent="0.35">
      <c r="A1640" s="82" t="e">
        <f t="shared" si="25"/>
        <v>#N/A</v>
      </c>
      <c r="D1640" s="82" t="e">
        <f>VLOOKUP(Processed_Data!C1640,'Literature Lookup Tables'!$P$2:$Q$156,2,0)</f>
        <v>#N/A</v>
      </c>
    </row>
    <row r="1641" spans="1:4" x14ac:dyDescent="0.35">
      <c r="A1641" s="82" t="e">
        <f t="shared" si="25"/>
        <v>#N/A</v>
      </c>
      <c r="D1641" s="82" t="e">
        <f>VLOOKUP(Processed_Data!C1641,'Literature Lookup Tables'!$P$2:$Q$156,2,0)</f>
        <v>#N/A</v>
      </c>
    </row>
    <row r="1642" spans="1:4" x14ac:dyDescent="0.35">
      <c r="A1642" s="82" t="e">
        <f t="shared" si="25"/>
        <v>#N/A</v>
      </c>
      <c r="D1642" s="82" t="e">
        <f>VLOOKUP(Processed_Data!C1642,'Literature Lookup Tables'!$P$2:$Q$156,2,0)</f>
        <v>#N/A</v>
      </c>
    </row>
    <row r="1643" spans="1:4" x14ac:dyDescent="0.35">
      <c r="A1643" s="82" t="e">
        <f t="shared" si="25"/>
        <v>#N/A</v>
      </c>
      <c r="D1643" s="82" t="e">
        <f>VLOOKUP(Processed_Data!C1643,'Literature Lookup Tables'!$P$2:$Q$156,2,0)</f>
        <v>#N/A</v>
      </c>
    </row>
    <row r="1644" spans="1:4" x14ac:dyDescent="0.35">
      <c r="A1644" s="82" t="e">
        <f t="shared" si="25"/>
        <v>#N/A</v>
      </c>
      <c r="D1644" s="82" t="e">
        <f>VLOOKUP(Processed_Data!C1644,'Literature Lookup Tables'!$P$2:$Q$156,2,0)</f>
        <v>#N/A</v>
      </c>
    </row>
    <row r="1645" spans="1:4" x14ac:dyDescent="0.35">
      <c r="A1645" s="82" t="e">
        <f t="shared" si="25"/>
        <v>#N/A</v>
      </c>
      <c r="D1645" s="82" t="e">
        <f>VLOOKUP(Processed_Data!C1645,'Literature Lookup Tables'!$P$2:$Q$156,2,0)</f>
        <v>#N/A</v>
      </c>
    </row>
    <row r="1646" spans="1:4" x14ac:dyDescent="0.35">
      <c r="A1646" s="82" t="e">
        <f t="shared" si="25"/>
        <v>#N/A</v>
      </c>
      <c r="D1646" s="82" t="e">
        <f>VLOOKUP(Processed_Data!C1646,'Literature Lookup Tables'!$P$2:$Q$156,2,0)</f>
        <v>#N/A</v>
      </c>
    </row>
    <row r="1647" spans="1:4" x14ac:dyDescent="0.35">
      <c r="A1647" s="82" t="e">
        <f t="shared" si="25"/>
        <v>#N/A</v>
      </c>
      <c r="D1647" s="82" t="e">
        <f>VLOOKUP(Processed_Data!C1647,'Literature Lookup Tables'!$P$2:$Q$156,2,0)</f>
        <v>#N/A</v>
      </c>
    </row>
    <row r="1648" spans="1:4" x14ac:dyDescent="0.35">
      <c r="A1648" s="82" t="e">
        <f t="shared" si="25"/>
        <v>#N/A</v>
      </c>
      <c r="D1648" s="82" t="e">
        <f>VLOOKUP(Processed_Data!C1648,'Literature Lookup Tables'!$P$2:$Q$156,2,0)</f>
        <v>#N/A</v>
      </c>
    </row>
    <row r="1649" spans="1:4" x14ac:dyDescent="0.35">
      <c r="A1649" s="82" t="e">
        <f t="shared" si="25"/>
        <v>#N/A</v>
      </c>
      <c r="D1649" s="82" t="e">
        <f>VLOOKUP(Processed_Data!C1649,'Literature Lookup Tables'!$P$2:$Q$156,2,0)</f>
        <v>#N/A</v>
      </c>
    </row>
    <row r="1650" spans="1:4" x14ac:dyDescent="0.35">
      <c r="A1650" s="82" t="e">
        <f t="shared" si="25"/>
        <v>#N/A</v>
      </c>
      <c r="D1650" s="82" t="e">
        <f>VLOOKUP(Processed_Data!C1650,'Literature Lookup Tables'!$P$2:$Q$156,2,0)</f>
        <v>#N/A</v>
      </c>
    </row>
    <row r="1651" spans="1:4" x14ac:dyDescent="0.35">
      <c r="A1651" s="82" t="e">
        <f t="shared" si="25"/>
        <v>#N/A</v>
      </c>
      <c r="D1651" s="82" t="e">
        <f>VLOOKUP(Processed_Data!C1651,'Literature Lookup Tables'!$P$2:$Q$156,2,0)</f>
        <v>#N/A</v>
      </c>
    </row>
    <row r="1652" spans="1:4" x14ac:dyDescent="0.35">
      <c r="A1652" s="82" t="e">
        <f t="shared" si="25"/>
        <v>#N/A</v>
      </c>
      <c r="D1652" s="82" t="e">
        <f>VLOOKUP(Processed_Data!C1652,'Literature Lookup Tables'!$P$2:$Q$156,2,0)</f>
        <v>#N/A</v>
      </c>
    </row>
    <row r="1653" spans="1:4" x14ac:dyDescent="0.35">
      <c r="A1653" s="82" t="e">
        <f t="shared" si="25"/>
        <v>#N/A</v>
      </c>
      <c r="D1653" s="82" t="e">
        <f>VLOOKUP(Processed_Data!C1653,'Literature Lookup Tables'!$P$2:$Q$156,2,0)</f>
        <v>#N/A</v>
      </c>
    </row>
    <row r="1654" spans="1:4" x14ac:dyDescent="0.35">
      <c r="A1654" s="82" t="e">
        <f t="shared" si="25"/>
        <v>#N/A</v>
      </c>
      <c r="D1654" s="82" t="e">
        <f>VLOOKUP(Processed_Data!C1654,'Literature Lookup Tables'!$P$2:$Q$156,2,0)</f>
        <v>#N/A</v>
      </c>
    </row>
    <row r="1655" spans="1:4" x14ac:dyDescent="0.35">
      <c r="A1655" s="82" t="e">
        <f t="shared" si="25"/>
        <v>#N/A</v>
      </c>
      <c r="D1655" s="82" t="e">
        <f>VLOOKUP(Processed_Data!C1655,'Literature Lookup Tables'!$P$2:$Q$156,2,0)</f>
        <v>#N/A</v>
      </c>
    </row>
    <row r="1656" spans="1:4" x14ac:dyDescent="0.35">
      <c r="A1656" s="82" t="e">
        <f t="shared" si="25"/>
        <v>#N/A</v>
      </c>
      <c r="D1656" s="82" t="e">
        <f>VLOOKUP(Processed_Data!C1656,'Literature Lookup Tables'!$P$2:$Q$156,2,0)</f>
        <v>#N/A</v>
      </c>
    </row>
    <row r="1657" spans="1:4" x14ac:dyDescent="0.35">
      <c r="A1657" s="82" t="e">
        <f t="shared" si="25"/>
        <v>#N/A</v>
      </c>
      <c r="D1657" s="82" t="e">
        <f>VLOOKUP(Processed_Data!C1657,'Literature Lookup Tables'!$P$2:$Q$156,2,0)</f>
        <v>#N/A</v>
      </c>
    </row>
    <row r="1658" spans="1:4" x14ac:dyDescent="0.35">
      <c r="A1658" s="82" t="e">
        <f t="shared" si="25"/>
        <v>#N/A</v>
      </c>
      <c r="D1658" s="82" t="e">
        <f>VLOOKUP(Processed_Data!C1658,'Literature Lookup Tables'!$P$2:$Q$156,2,0)</f>
        <v>#N/A</v>
      </c>
    </row>
    <row r="1659" spans="1:4" x14ac:dyDescent="0.35">
      <c r="A1659" s="82" t="e">
        <f t="shared" si="25"/>
        <v>#N/A</v>
      </c>
      <c r="D1659" s="82" t="e">
        <f>VLOOKUP(Processed_Data!C1659,'Literature Lookup Tables'!$P$2:$Q$156,2,0)</f>
        <v>#N/A</v>
      </c>
    </row>
    <row r="1660" spans="1:4" x14ac:dyDescent="0.35">
      <c r="A1660" s="82" t="e">
        <f t="shared" si="25"/>
        <v>#N/A</v>
      </c>
      <c r="D1660" s="82" t="e">
        <f>VLOOKUP(Processed_Data!C1660,'Literature Lookup Tables'!$P$2:$Q$156,2,0)</f>
        <v>#N/A</v>
      </c>
    </row>
    <row r="1661" spans="1:4" x14ac:dyDescent="0.35">
      <c r="A1661" s="82" t="e">
        <f t="shared" si="25"/>
        <v>#N/A</v>
      </c>
      <c r="D1661" s="82" t="e">
        <f>VLOOKUP(Processed_Data!C1661,'Literature Lookup Tables'!$P$2:$Q$156,2,0)</f>
        <v>#N/A</v>
      </c>
    </row>
    <row r="1662" spans="1:4" x14ac:dyDescent="0.35">
      <c r="A1662" s="82" t="e">
        <f t="shared" si="25"/>
        <v>#N/A</v>
      </c>
      <c r="D1662" s="82" t="e">
        <f>VLOOKUP(Processed_Data!C1662,'Literature Lookup Tables'!$P$2:$Q$156,2,0)</f>
        <v>#N/A</v>
      </c>
    </row>
    <row r="1663" spans="1:4" x14ac:dyDescent="0.35">
      <c r="A1663" s="82" t="e">
        <f t="shared" si="25"/>
        <v>#N/A</v>
      </c>
      <c r="D1663" s="82" t="e">
        <f>VLOOKUP(Processed_Data!C1663,'Literature Lookup Tables'!$P$2:$Q$156,2,0)</f>
        <v>#N/A</v>
      </c>
    </row>
    <row r="1664" spans="1:4" x14ac:dyDescent="0.35">
      <c r="A1664" s="82" t="e">
        <f t="shared" si="25"/>
        <v>#N/A</v>
      </c>
      <c r="D1664" s="82" t="e">
        <f>VLOOKUP(Processed_Data!C1664,'Literature Lookup Tables'!$P$2:$Q$156,2,0)</f>
        <v>#N/A</v>
      </c>
    </row>
    <row r="1665" spans="1:4" x14ac:dyDescent="0.35">
      <c r="A1665" s="82" t="e">
        <f t="shared" si="25"/>
        <v>#N/A</v>
      </c>
      <c r="D1665" s="82" t="e">
        <f>VLOOKUP(Processed_Data!C1665,'Literature Lookup Tables'!$P$2:$Q$156,2,0)</f>
        <v>#N/A</v>
      </c>
    </row>
    <row r="1666" spans="1:4" x14ac:dyDescent="0.35">
      <c r="A1666" s="82" t="e">
        <f t="shared" si="25"/>
        <v>#N/A</v>
      </c>
      <c r="D1666" s="82" t="e">
        <f>VLOOKUP(Processed_Data!C1666,'Literature Lookup Tables'!$P$2:$Q$156,2,0)</f>
        <v>#N/A</v>
      </c>
    </row>
    <row r="1667" spans="1:4" x14ac:dyDescent="0.35">
      <c r="A1667" s="82" t="e">
        <f t="shared" si="25"/>
        <v>#N/A</v>
      </c>
      <c r="D1667" s="82" t="e">
        <f>VLOOKUP(Processed_Data!C1667,'Literature Lookup Tables'!$P$2:$Q$156,2,0)</f>
        <v>#N/A</v>
      </c>
    </row>
    <row r="1668" spans="1:4" x14ac:dyDescent="0.35">
      <c r="A1668" s="82" t="e">
        <f t="shared" si="25"/>
        <v>#N/A</v>
      </c>
      <c r="D1668" s="82" t="e">
        <f>VLOOKUP(Processed_Data!C1668,'Literature Lookup Tables'!$P$2:$Q$156,2,0)</f>
        <v>#N/A</v>
      </c>
    </row>
    <row r="1669" spans="1:4" x14ac:dyDescent="0.35">
      <c r="A1669" s="82" t="e">
        <f t="shared" si="25"/>
        <v>#N/A</v>
      </c>
      <c r="D1669" s="82" t="e">
        <f>VLOOKUP(Processed_Data!C1669,'Literature Lookup Tables'!$P$2:$Q$156,2,0)</f>
        <v>#N/A</v>
      </c>
    </row>
    <row r="1670" spans="1:4" x14ac:dyDescent="0.35">
      <c r="A1670" s="82" t="e">
        <f t="shared" si="25"/>
        <v>#N/A</v>
      </c>
      <c r="D1670" s="82" t="e">
        <f>VLOOKUP(Processed_Data!C1670,'Literature Lookup Tables'!$P$2:$Q$156,2,0)</f>
        <v>#N/A</v>
      </c>
    </row>
    <row r="1671" spans="1:4" x14ac:dyDescent="0.35">
      <c r="A1671" s="82" t="e">
        <f t="shared" ref="A1671:A1734" si="26">F1671&amp;"-"&amp;E1671&amp;"-"&amp;D1671</f>
        <v>#N/A</v>
      </c>
      <c r="D1671" s="82" t="e">
        <f>VLOOKUP(Processed_Data!C1671,'Literature Lookup Tables'!$P$2:$Q$156,2,0)</f>
        <v>#N/A</v>
      </c>
    </row>
    <row r="1672" spans="1:4" x14ac:dyDescent="0.35">
      <c r="A1672" s="82" t="e">
        <f t="shared" si="26"/>
        <v>#N/A</v>
      </c>
      <c r="D1672" s="82" t="e">
        <f>VLOOKUP(Processed_Data!C1672,'Literature Lookup Tables'!$P$2:$Q$156,2,0)</f>
        <v>#N/A</v>
      </c>
    </row>
    <row r="1673" spans="1:4" x14ac:dyDescent="0.35">
      <c r="A1673" s="82" t="e">
        <f t="shared" si="26"/>
        <v>#N/A</v>
      </c>
      <c r="D1673" s="82" t="e">
        <f>VLOOKUP(Processed_Data!C1673,'Literature Lookup Tables'!$P$2:$Q$156,2,0)</f>
        <v>#N/A</v>
      </c>
    </row>
    <row r="1674" spans="1:4" x14ac:dyDescent="0.35">
      <c r="A1674" s="82" t="e">
        <f t="shared" si="26"/>
        <v>#N/A</v>
      </c>
      <c r="D1674" s="82" t="e">
        <f>VLOOKUP(Processed_Data!C1674,'Literature Lookup Tables'!$P$2:$Q$156,2,0)</f>
        <v>#N/A</v>
      </c>
    </row>
    <row r="1675" spans="1:4" x14ac:dyDescent="0.35">
      <c r="A1675" s="82" t="e">
        <f t="shared" si="26"/>
        <v>#N/A</v>
      </c>
      <c r="D1675" s="82" t="e">
        <f>VLOOKUP(Processed_Data!C1675,'Literature Lookup Tables'!$P$2:$Q$156,2,0)</f>
        <v>#N/A</v>
      </c>
    </row>
    <row r="1676" spans="1:4" x14ac:dyDescent="0.35">
      <c r="A1676" s="82" t="e">
        <f t="shared" si="26"/>
        <v>#N/A</v>
      </c>
      <c r="D1676" s="82" t="e">
        <f>VLOOKUP(Processed_Data!C1676,'Literature Lookup Tables'!$P$2:$Q$156,2,0)</f>
        <v>#N/A</v>
      </c>
    </row>
    <row r="1677" spans="1:4" x14ac:dyDescent="0.35">
      <c r="A1677" s="82" t="e">
        <f t="shared" si="26"/>
        <v>#N/A</v>
      </c>
      <c r="D1677" s="82" t="e">
        <f>VLOOKUP(Processed_Data!C1677,'Literature Lookup Tables'!$P$2:$Q$156,2,0)</f>
        <v>#N/A</v>
      </c>
    </row>
    <row r="1678" spans="1:4" x14ac:dyDescent="0.35">
      <c r="A1678" s="82" t="e">
        <f t="shared" si="26"/>
        <v>#N/A</v>
      </c>
      <c r="D1678" s="82" t="e">
        <f>VLOOKUP(Processed_Data!C1678,'Literature Lookup Tables'!$P$2:$Q$156,2,0)</f>
        <v>#N/A</v>
      </c>
    </row>
    <row r="1679" spans="1:4" x14ac:dyDescent="0.35">
      <c r="A1679" s="82" t="e">
        <f t="shared" si="26"/>
        <v>#N/A</v>
      </c>
      <c r="D1679" s="82" t="e">
        <f>VLOOKUP(Processed_Data!C1679,'Literature Lookup Tables'!$P$2:$Q$156,2,0)</f>
        <v>#N/A</v>
      </c>
    </row>
    <row r="1680" spans="1:4" x14ac:dyDescent="0.35">
      <c r="A1680" s="82" t="e">
        <f t="shared" si="26"/>
        <v>#N/A</v>
      </c>
      <c r="D1680" s="82" t="e">
        <f>VLOOKUP(Processed_Data!C1680,'Literature Lookup Tables'!$P$2:$Q$156,2,0)</f>
        <v>#N/A</v>
      </c>
    </row>
    <row r="1681" spans="1:4" x14ac:dyDescent="0.35">
      <c r="A1681" s="82" t="e">
        <f t="shared" si="26"/>
        <v>#N/A</v>
      </c>
      <c r="D1681" s="82" t="e">
        <f>VLOOKUP(Processed_Data!C1681,'Literature Lookup Tables'!$P$2:$Q$156,2,0)</f>
        <v>#N/A</v>
      </c>
    </row>
    <row r="1682" spans="1:4" x14ac:dyDescent="0.35">
      <c r="A1682" s="82" t="e">
        <f t="shared" si="26"/>
        <v>#N/A</v>
      </c>
      <c r="D1682" s="82" t="e">
        <f>VLOOKUP(Processed_Data!C1682,'Literature Lookup Tables'!$P$2:$Q$156,2,0)</f>
        <v>#N/A</v>
      </c>
    </row>
    <row r="1683" spans="1:4" x14ac:dyDescent="0.35">
      <c r="A1683" s="82" t="e">
        <f t="shared" si="26"/>
        <v>#N/A</v>
      </c>
      <c r="D1683" s="82" t="e">
        <f>VLOOKUP(Processed_Data!C1683,'Literature Lookup Tables'!$P$2:$Q$156,2,0)</f>
        <v>#N/A</v>
      </c>
    </row>
    <row r="1684" spans="1:4" x14ac:dyDescent="0.35">
      <c r="A1684" s="82" t="e">
        <f t="shared" si="26"/>
        <v>#N/A</v>
      </c>
      <c r="D1684" s="82" t="e">
        <f>VLOOKUP(Processed_Data!C1684,'Literature Lookup Tables'!$P$2:$Q$156,2,0)</f>
        <v>#N/A</v>
      </c>
    </row>
    <row r="1685" spans="1:4" x14ac:dyDescent="0.35">
      <c r="A1685" s="82" t="e">
        <f t="shared" si="26"/>
        <v>#N/A</v>
      </c>
      <c r="D1685" s="82" t="e">
        <f>VLOOKUP(Processed_Data!C1685,'Literature Lookup Tables'!$P$2:$Q$156,2,0)</f>
        <v>#N/A</v>
      </c>
    </row>
    <row r="1686" spans="1:4" x14ac:dyDescent="0.35">
      <c r="A1686" s="82" t="e">
        <f t="shared" si="26"/>
        <v>#N/A</v>
      </c>
      <c r="D1686" s="82" t="e">
        <f>VLOOKUP(Processed_Data!C1686,'Literature Lookup Tables'!$P$2:$Q$156,2,0)</f>
        <v>#N/A</v>
      </c>
    </row>
    <row r="1687" spans="1:4" x14ac:dyDescent="0.35">
      <c r="A1687" s="82" t="e">
        <f t="shared" si="26"/>
        <v>#N/A</v>
      </c>
      <c r="D1687" s="82" t="e">
        <f>VLOOKUP(Processed_Data!C1687,'Literature Lookup Tables'!$P$2:$Q$156,2,0)</f>
        <v>#N/A</v>
      </c>
    </row>
    <row r="1688" spans="1:4" x14ac:dyDescent="0.35">
      <c r="A1688" s="82" t="e">
        <f t="shared" si="26"/>
        <v>#N/A</v>
      </c>
      <c r="D1688" s="82" t="e">
        <f>VLOOKUP(Processed_Data!C1688,'Literature Lookup Tables'!$P$2:$Q$156,2,0)</f>
        <v>#N/A</v>
      </c>
    </row>
    <row r="1689" spans="1:4" x14ac:dyDescent="0.35">
      <c r="A1689" s="82" t="e">
        <f t="shared" si="26"/>
        <v>#N/A</v>
      </c>
      <c r="D1689" s="82" t="e">
        <f>VLOOKUP(Processed_Data!C1689,'Literature Lookup Tables'!$P$2:$Q$156,2,0)</f>
        <v>#N/A</v>
      </c>
    </row>
    <row r="1690" spans="1:4" x14ac:dyDescent="0.35">
      <c r="A1690" s="82" t="e">
        <f t="shared" si="26"/>
        <v>#N/A</v>
      </c>
      <c r="D1690" s="82" t="e">
        <f>VLOOKUP(Processed_Data!C1690,'Literature Lookup Tables'!$P$2:$Q$156,2,0)</f>
        <v>#N/A</v>
      </c>
    </row>
    <row r="1691" spans="1:4" x14ac:dyDescent="0.35">
      <c r="A1691" s="82" t="e">
        <f t="shared" si="26"/>
        <v>#N/A</v>
      </c>
      <c r="D1691" s="82" t="e">
        <f>VLOOKUP(Processed_Data!C1691,'Literature Lookup Tables'!$P$2:$Q$156,2,0)</f>
        <v>#N/A</v>
      </c>
    </row>
    <row r="1692" spans="1:4" x14ac:dyDescent="0.35">
      <c r="A1692" s="82" t="e">
        <f t="shared" si="26"/>
        <v>#N/A</v>
      </c>
      <c r="D1692" s="82" t="e">
        <f>VLOOKUP(Processed_Data!C1692,'Literature Lookup Tables'!$P$2:$Q$156,2,0)</f>
        <v>#N/A</v>
      </c>
    </row>
    <row r="1693" spans="1:4" x14ac:dyDescent="0.35">
      <c r="A1693" s="82" t="e">
        <f t="shared" si="26"/>
        <v>#N/A</v>
      </c>
      <c r="D1693" s="82" t="e">
        <f>VLOOKUP(Processed_Data!C1693,'Literature Lookup Tables'!$P$2:$Q$156,2,0)</f>
        <v>#N/A</v>
      </c>
    </row>
    <row r="1694" spans="1:4" x14ac:dyDescent="0.35">
      <c r="A1694" s="82" t="e">
        <f t="shared" si="26"/>
        <v>#N/A</v>
      </c>
      <c r="D1694" s="82" t="e">
        <f>VLOOKUP(Processed_Data!C1694,'Literature Lookup Tables'!$P$2:$Q$156,2,0)</f>
        <v>#N/A</v>
      </c>
    </row>
    <row r="1695" spans="1:4" x14ac:dyDescent="0.35">
      <c r="A1695" s="82" t="e">
        <f t="shared" si="26"/>
        <v>#N/A</v>
      </c>
      <c r="D1695" s="82" t="e">
        <f>VLOOKUP(Processed_Data!C1695,'Literature Lookup Tables'!$P$2:$Q$156,2,0)</f>
        <v>#N/A</v>
      </c>
    </row>
    <row r="1696" spans="1:4" x14ac:dyDescent="0.35">
      <c r="A1696" s="82" t="e">
        <f t="shared" si="26"/>
        <v>#N/A</v>
      </c>
      <c r="D1696" s="82" t="e">
        <f>VLOOKUP(Processed_Data!C1696,'Literature Lookup Tables'!$P$2:$Q$156,2,0)</f>
        <v>#N/A</v>
      </c>
    </row>
    <row r="1697" spans="1:4" x14ac:dyDescent="0.35">
      <c r="A1697" s="82" t="e">
        <f t="shared" si="26"/>
        <v>#N/A</v>
      </c>
      <c r="D1697" s="82" t="e">
        <f>VLOOKUP(Processed_Data!C1697,'Literature Lookup Tables'!$P$2:$Q$156,2,0)</f>
        <v>#N/A</v>
      </c>
    </row>
    <row r="1698" spans="1:4" x14ac:dyDescent="0.35">
      <c r="A1698" s="82" t="e">
        <f t="shared" si="26"/>
        <v>#N/A</v>
      </c>
      <c r="D1698" s="82" t="e">
        <f>VLOOKUP(Processed_Data!C1698,'Literature Lookup Tables'!$P$2:$Q$156,2,0)</f>
        <v>#N/A</v>
      </c>
    </row>
    <row r="1699" spans="1:4" x14ac:dyDescent="0.35">
      <c r="A1699" s="82" t="e">
        <f t="shared" si="26"/>
        <v>#N/A</v>
      </c>
      <c r="D1699" s="82" t="e">
        <f>VLOOKUP(Processed_Data!C1699,'Literature Lookup Tables'!$P$2:$Q$156,2,0)</f>
        <v>#N/A</v>
      </c>
    </row>
    <row r="1700" spans="1:4" x14ac:dyDescent="0.35">
      <c r="A1700" s="82" t="e">
        <f t="shared" si="26"/>
        <v>#N/A</v>
      </c>
      <c r="D1700" s="82" t="e">
        <f>VLOOKUP(Processed_Data!C1700,'Literature Lookup Tables'!$P$2:$Q$156,2,0)</f>
        <v>#N/A</v>
      </c>
    </row>
    <row r="1701" spans="1:4" x14ac:dyDescent="0.35">
      <c r="A1701" s="82" t="e">
        <f t="shared" si="26"/>
        <v>#N/A</v>
      </c>
      <c r="D1701" s="82" t="e">
        <f>VLOOKUP(Processed_Data!C1701,'Literature Lookup Tables'!$P$2:$Q$156,2,0)</f>
        <v>#N/A</v>
      </c>
    </row>
    <row r="1702" spans="1:4" x14ac:dyDescent="0.35">
      <c r="A1702" s="82" t="e">
        <f t="shared" si="26"/>
        <v>#N/A</v>
      </c>
      <c r="D1702" s="82" t="e">
        <f>VLOOKUP(Processed_Data!C1702,'Literature Lookup Tables'!$P$2:$Q$156,2,0)</f>
        <v>#N/A</v>
      </c>
    </row>
    <row r="1703" spans="1:4" x14ac:dyDescent="0.35">
      <c r="A1703" s="82" t="e">
        <f t="shared" si="26"/>
        <v>#N/A</v>
      </c>
      <c r="D1703" s="82" t="e">
        <f>VLOOKUP(Processed_Data!C1703,'Literature Lookup Tables'!$P$2:$Q$156,2,0)</f>
        <v>#N/A</v>
      </c>
    </row>
    <row r="1704" spans="1:4" x14ac:dyDescent="0.35">
      <c r="A1704" s="82" t="e">
        <f t="shared" si="26"/>
        <v>#N/A</v>
      </c>
      <c r="D1704" s="82" t="e">
        <f>VLOOKUP(Processed_Data!C1704,'Literature Lookup Tables'!$P$2:$Q$156,2,0)</f>
        <v>#N/A</v>
      </c>
    </row>
    <row r="1705" spans="1:4" x14ac:dyDescent="0.35">
      <c r="A1705" s="82" t="e">
        <f t="shared" si="26"/>
        <v>#N/A</v>
      </c>
      <c r="D1705" s="82" t="e">
        <f>VLOOKUP(Processed_Data!C1705,'Literature Lookup Tables'!$P$2:$Q$156,2,0)</f>
        <v>#N/A</v>
      </c>
    </row>
    <row r="1706" spans="1:4" x14ac:dyDescent="0.35">
      <c r="A1706" s="82" t="e">
        <f t="shared" si="26"/>
        <v>#N/A</v>
      </c>
      <c r="D1706" s="82" t="e">
        <f>VLOOKUP(Processed_Data!C1706,'Literature Lookup Tables'!$P$2:$Q$156,2,0)</f>
        <v>#N/A</v>
      </c>
    </row>
    <row r="1707" spans="1:4" x14ac:dyDescent="0.35">
      <c r="A1707" s="82" t="e">
        <f t="shared" si="26"/>
        <v>#N/A</v>
      </c>
      <c r="D1707" s="82" t="e">
        <f>VLOOKUP(Processed_Data!C1707,'Literature Lookup Tables'!$P$2:$Q$156,2,0)</f>
        <v>#N/A</v>
      </c>
    </row>
    <row r="1708" spans="1:4" x14ac:dyDescent="0.35">
      <c r="A1708" s="82" t="e">
        <f t="shared" si="26"/>
        <v>#N/A</v>
      </c>
      <c r="D1708" s="82" t="e">
        <f>VLOOKUP(Processed_Data!C1708,'Literature Lookup Tables'!$P$2:$Q$156,2,0)</f>
        <v>#N/A</v>
      </c>
    </row>
    <row r="1709" spans="1:4" x14ac:dyDescent="0.35">
      <c r="A1709" s="82" t="e">
        <f t="shared" si="26"/>
        <v>#N/A</v>
      </c>
      <c r="D1709" s="82" t="e">
        <f>VLOOKUP(Processed_Data!C1709,'Literature Lookup Tables'!$P$2:$Q$156,2,0)</f>
        <v>#N/A</v>
      </c>
    </row>
    <row r="1710" spans="1:4" x14ac:dyDescent="0.35">
      <c r="A1710" s="82" t="e">
        <f t="shared" si="26"/>
        <v>#N/A</v>
      </c>
      <c r="D1710" s="82" t="e">
        <f>VLOOKUP(Processed_Data!C1710,'Literature Lookup Tables'!$P$2:$Q$156,2,0)</f>
        <v>#N/A</v>
      </c>
    </row>
    <row r="1711" spans="1:4" x14ac:dyDescent="0.35">
      <c r="A1711" s="82" t="e">
        <f t="shared" si="26"/>
        <v>#N/A</v>
      </c>
      <c r="D1711" s="82" t="e">
        <f>VLOOKUP(Processed_Data!C1711,'Literature Lookup Tables'!$P$2:$Q$156,2,0)</f>
        <v>#N/A</v>
      </c>
    </row>
    <row r="1712" spans="1:4" x14ac:dyDescent="0.35">
      <c r="A1712" s="82" t="e">
        <f t="shared" si="26"/>
        <v>#N/A</v>
      </c>
      <c r="D1712" s="82" t="e">
        <f>VLOOKUP(Processed_Data!C1712,'Literature Lookup Tables'!$P$2:$Q$156,2,0)</f>
        <v>#N/A</v>
      </c>
    </row>
    <row r="1713" spans="1:4" x14ac:dyDescent="0.35">
      <c r="A1713" s="82" t="e">
        <f t="shared" si="26"/>
        <v>#N/A</v>
      </c>
      <c r="D1713" s="82" t="e">
        <f>VLOOKUP(Processed_Data!C1713,'Literature Lookup Tables'!$P$2:$Q$156,2,0)</f>
        <v>#N/A</v>
      </c>
    </row>
    <row r="1714" spans="1:4" x14ac:dyDescent="0.35">
      <c r="A1714" s="82" t="e">
        <f t="shared" si="26"/>
        <v>#N/A</v>
      </c>
      <c r="D1714" s="82" t="e">
        <f>VLOOKUP(Processed_Data!C1714,'Literature Lookup Tables'!$P$2:$Q$156,2,0)</f>
        <v>#N/A</v>
      </c>
    </row>
    <row r="1715" spans="1:4" x14ac:dyDescent="0.35">
      <c r="A1715" s="82" t="e">
        <f t="shared" si="26"/>
        <v>#N/A</v>
      </c>
      <c r="D1715" s="82" t="e">
        <f>VLOOKUP(Processed_Data!C1715,'Literature Lookup Tables'!$P$2:$Q$156,2,0)</f>
        <v>#N/A</v>
      </c>
    </row>
    <row r="1716" spans="1:4" x14ac:dyDescent="0.35">
      <c r="A1716" s="82" t="e">
        <f t="shared" si="26"/>
        <v>#N/A</v>
      </c>
      <c r="D1716" s="82" t="e">
        <f>VLOOKUP(Processed_Data!C1716,'Literature Lookup Tables'!$P$2:$Q$156,2,0)</f>
        <v>#N/A</v>
      </c>
    </row>
    <row r="1717" spans="1:4" x14ac:dyDescent="0.35">
      <c r="A1717" s="82" t="e">
        <f t="shared" si="26"/>
        <v>#N/A</v>
      </c>
      <c r="D1717" s="82" t="e">
        <f>VLOOKUP(Processed_Data!C1717,'Literature Lookup Tables'!$P$2:$Q$156,2,0)</f>
        <v>#N/A</v>
      </c>
    </row>
    <row r="1718" spans="1:4" x14ac:dyDescent="0.35">
      <c r="A1718" s="82" t="e">
        <f t="shared" si="26"/>
        <v>#N/A</v>
      </c>
      <c r="D1718" s="82" t="e">
        <f>VLOOKUP(Processed_Data!C1718,'Literature Lookup Tables'!$P$2:$Q$156,2,0)</f>
        <v>#N/A</v>
      </c>
    </row>
    <row r="1719" spans="1:4" x14ac:dyDescent="0.35">
      <c r="A1719" s="82" t="e">
        <f t="shared" si="26"/>
        <v>#N/A</v>
      </c>
      <c r="D1719" s="82" t="e">
        <f>VLOOKUP(Processed_Data!C1719,'Literature Lookup Tables'!$P$2:$Q$156,2,0)</f>
        <v>#N/A</v>
      </c>
    </row>
    <row r="1720" spans="1:4" x14ac:dyDescent="0.35">
      <c r="A1720" s="82" t="e">
        <f t="shared" si="26"/>
        <v>#N/A</v>
      </c>
      <c r="D1720" s="82" t="e">
        <f>VLOOKUP(Processed_Data!C1720,'Literature Lookup Tables'!$P$2:$Q$156,2,0)</f>
        <v>#N/A</v>
      </c>
    </row>
    <row r="1721" spans="1:4" x14ac:dyDescent="0.35">
      <c r="A1721" s="82" t="e">
        <f t="shared" si="26"/>
        <v>#N/A</v>
      </c>
      <c r="D1721" s="82" t="e">
        <f>VLOOKUP(Processed_Data!C1721,'Literature Lookup Tables'!$P$2:$Q$156,2,0)</f>
        <v>#N/A</v>
      </c>
    </row>
    <row r="1722" spans="1:4" x14ac:dyDescent="0.35">
      <c r="A1722" s="82" t="e">
        <f t="shared" si="26"/>
        <v>#N/A</v>
      </c>
      <c r="D1722" s="82" t="e">
        <f>VLOOKUP(Processed_Data!C1722,'Literature Lookup Tables'!$P$2:$Q$156,2,0)</f>
        <v>#N/A</v>
      </c>
    </row>
    <row r="1723" spans="1:4" x14ac:dyDescent="0.35">
      <c r="A1723" s="82" t="e">
        <f t="shared" si="26"/>
        <v>#N/A</v>
      </c>
      <c r="D1723" s="82" t="e">
        <f>VLOOKUP(Processed_Data!C1723,'Literature Lookup Tables'!$P$2:$Q$156,2,0)</f>
        <v>#N/A</v>
      </c>
    </row>
    <row r="1724" spans="1:4" x14ac:dyDescent="0.35">
      <c r="A1724" s="82" t="e">
        <f t="shared" si="26"/>
        <v>#N/A</v>
      </c>
      <c r="D1724" s="82" t="e">
        <f>VLOOKUP(Processed_Data!C1724,'Literature Lookup Tables'!$P$2:$Q$156,2,0)</f>
        <v>#N/A</v>
      </c>
    </row>
    <row r="1725" spans="1:4" x14ac:dyDescent="0.35">
      <c r="A1725" s="82" t="e">
        <f t="shared" si="26"/>
        <v>#N/A</v>
      </c>
      <c r="D1725" s="82" t="e">
        <f>VLOOKUP(Processed_Data!C1725,'Literature Lookup Tables'!$P$2:$Q$156,2,0)</f>
        <v>#N/A</v>
      </c>
    </row>
    <row r="1726" spans="1:4" x14ac:dyDescent="0.35">
      <c r="A1726" s="82" t="e">
        <f t="shared" si="26"/>
        <v>#N/A</v>
      </c>
      <c r="D1726" s="82" t="e">
        <f>VLOOKUP(Processed_Data!C1726,'Literature Lookup Tables'!$P$2:$Q$156,2,0)</f>
        <v>#N/A</v>
      </c>
    </row>
    <row r="1727" spans="1:4" x14ac:dyDescent="0.35">
      <c r="A1727" s="82" t="e">
        <f t="shared" si="26"/>
        <v>#N/A</v>
      </c>
      <c r="D1727" s="82" t="e">
        <f>VLOOKUP(Processed_Data!C1727,'Literature Lookup Tables'!$P$2:$Q$156,2,0)</f>
        <v>#N/A</v>
      </c>
    </row>
    <row r="1728" spans="1:4" x14ac:dyDescent="0.35">
      <c r="A1728" s="82" t="e">
        <f t="shared" si="26"/>
        <v>#N/A</v>
      </c>
      <c r="D1728" s="82" t="e">
        <f>VLOOKUP(Processed_Data!C1728,'Literature Lookup Tables'!$P$2:$Q$156,2,0)</f>
        <v>#N/A</v>
      </c>
    </row>
    <row r="1729" spans="1:4" x14ac:dyDescent="0.35">
      <c r="A1729" s="82" t="e">
        <f t="shared" si="26"/>
        <v>#N/A</v>
      </c>
      <c r="D1729" s="82" t="e">
        <f>VLOOKUP(Processed_Data!C1729,'Literature Lookup Tables'!$P$2:$Q$156,2,0)</f>
        <v>#N/A</v>
      </c>
    </row>
    <row r="1730" spans="1:4" x14ac:dyDescent="0.35">
      <c r="A1730" s="82" t="e">
        <f t="shared" si="26"/>
        <v>#N/A</v>
      </c>
      <c r="D1730" s="82" t="e">
        <f>VLOOKUP(Processed_Data!C1730,'Literature Lookup Tables'!$P$2:$Q$156,2,0)</f>
        <v>#N/A</v>
      </c>
    </row>
    <row r="1731" spans="1:4" x14ac:dyDescent="0.35">
      <c r="A1731" s="82" t="e">
        <f t="shared" si="26"/>
        <v>#N/A</v>
      </c>
      <c r="D1731" s="82" t="e">
        <f>VLOOKUP(Processed_Data!C1731,'Literature Lookup Tables'!$P$2:$Q$156,2,0)</f>
        <v>#N/A</v>
      </c>
    </row>
    <row r="1732" spans="1:4" x14ac:dyDescent="0.35">
      <c r="A1732" s="82" t="e">
        <f t="shared" si="26"/>
        <v>#N/A</v>
      </c>
      <c r="D1732" s="82" t="e">
        <f>VLOOKUP(Processed_Data!C1732,'Literature Lookup Tables'!$P$2:$Q$156,2,0)</f>
        <v>#N/A</v>
      </c>
    </row>
    <row r="1733" spans="1:4" x14ac:dyDescent="0.35">
      <c r="A1733" s="82" t="e">
        <f t="shared" si="26"/>
        <v>#N/A</v>
      </c>
      <c r="D1733" s="82" t="e">
        <f>VLOOKUP(Processed_Data!C1733,'Literature Lookup Tables'!$P$2:$Q$156,2,0)</f>
        <v>#N/A</v>
      </c>
    </row>
    <row r="1734" spans="1:4" x14ac:dyDescent="0.35">
      <c r="A1734" s="82" t="e">
        <f t="shared" si="26"/>
        <v>#N/A</v>
      </c>
      <c r="D1734" s="82" t="e">
        <f>VLOOKUP(Processed_Data!C1734,'Literature Lookup Tables'!$P$2:$Q$156,2,0)</f>
        <v>#N/A</v>
      </c>
    </row>
    <row r="1735" spans="1:4" x14ac:dyDescent="0.35">
      <c r="A1735" s="82" t="e">
        <f t="shared" ref="A1735:A1798" si="27">F1735&amp;"-"&amp;E1735&amp;"-"&amp;D1735</f>
        <v>#N/A</v>
      </c>
      <c r="D1735" s="82" t="e">
        <f>VLOOKUP(Processed_Data!C1735,'Literature Lookup Tables'!$P$2:$Q$156,2,0)</f>
        <v>#N/A</v>
      </c>
    </row>
    <row r="1736" spans="1:4" x14ac:dyDescent="0.35">
      <c r="A1736" s="82" t="e">
        <f t="shared" si="27"/>
        <v>#N/A</v>
      </c>
      <c r="D1736" s="82" t="e">
        <f>VLOOKUP(Processed_Data!C1736,'Literature Lookup Tables'!$P$2:$Q$156,2,0)</f>
        <v>#N/A</v>
      </c>
    </row>
    <row r="1737" spans="1:4" x14ac:dyDescent="0.35">
      <c r="A1737" s="82" t="e">
        <f t="shared" si="27"/>
        <v>#N/A</v>
      </c>
      <c r="D1737" s="82" t="e">
        <f>VLOOKUP(Processed_Data!C1737,'Literature Lookup Tables'!$P$2:$Q$156,2,0)</f>
        <v>#N/A</v>
      </c>
    </row>
    <row r="1738" spans="1:4" x14ac:dyDescent="0.35">
      <c r="A1738" s="82" t="e">
        <f t="shared" si="27"/>
        <v>#N/A</v>
      </c>
      <c r="D1738" s="82" t="e">
        <f>VLOOKUP(Processed_Data!C1738,'Literature Lookup Tables'!$P$2:$Q$156,2,0)</f>
        <v>#N/A</v>
      </c>
    </row>
    <row r="1739" spans="1:4" x14ac:dyDescent="0.35">
      <c r="A1739" s="82" t="e">
        <f t="shared" si="27"/>
        <v>#N/A</v>
      </c>
      <c r="D1739" s="82" t="e">
        <f>VLOOKUP(Processed_Data!C1739,'Literature Lookup Tables'!$P$2:$Q$156,2,0)</f>
        <v>#N/A</v>
      </c>
    </row>
    <row r="1740" spans="1:4" x14ac:dyDescent="0.35">
      <c r="A1740" s="82" t="e">
        <f t="shared" si="27"/>
        <v>#N/A</v>
      </c>
      <c r="D1740" s="82" t="e">
        <f>VLOOKUP(Processed_Data!C1740,'Literature Lookup Tables'!$P$2:$Q$156,2,0)</f>
        <v>#N/A</v>
      </c>
    </row>
    <row r="1741" spans="1:4" x14ac:dyDescent="0.35">
      <c r="A1741" s="82" t="e">
        <f t="shared" si="27"/>
        <v>#N/A</v>
      </c>
      <c r="D1741" s="82" t="e">
        <f>VLOOKUP(Processed_Data!C1741,'Literature Lookup Tables'!$P$2:$Q$156,2,0)</f>
        <v>#N/A</v>
      </c>
    </row>
    <row r="1742" spans="1:4" x14ac:dyDescent="0.35">
      <c r="A1742" s="82" t="e">
        <f t="shared" si="27"/>
        <v>#N/A</v>
      </c>
      <c r="D1742" s="82" t="e">
        <f>VLOOKUP(Processed_Data!C1742,'Literature Lookup Tables'!$P$2:$Q$156,2,0)</f>
        <v>#N/A</v>
      </c>
    </row>
    <row r="1743" spans="1:4" x14ac:dyDescent="0.35">
      <c r="A1743" s="82" t="e">
        <f t="shared" si="27"/>
        <v>#N/A</v>
      </c>
      <c r="D1743" s="82" t="e">
        <f>VLOOKUP(Processed_Data!C1743,'Literature Lookup Tables'!$P$2:$Q$156,2,0)</f>
        <v>#N/A</v>
      </c>
    </row>
    <row r="1744" spans="1:4" x14ac:dyDescent="0.35">
      <c r="A1744" s="82" t="e">
        <f t="shared" si="27"/>
        <v>#N/A</v>
      </c>
      <c r="D1744" s="82" t="e">
        <f>VLOOKUP(Processed_Data!C1744,'Literature Lookup Tables'!$P$2:$Q$156,2,0)</f>
        <v>#N/A</v>
      </c>
    </row>
    <row r="1745" spans="1:4" x14ac:dyDescent="0.35">
      <c r="A1745" s="82" t="e">
        <f t="shared" si="27"/>
        <v>#N/A</v>
      </c>
      <c r="D1745" s="82" t="e">
        <f>VLOOKUP(Processed_Data!C1745,'Literature Lookup Tables'!$P$2:$Q$156,2,0)</f>
        <v>#N/A</v>
      </c>
    </row>
    <row r="1746" spans="1:4" x14ac:dyDescent="0.35">
      <c r="A1746" s="82" t="e">
        <f t="shared" si="27"/>
        <v>#N/A</v>
      </c>
      <c r="D1746" s="82" t="e">
        <f>VLOOKUP(Processed_Data!C1746,'Literature Lookup Tables'!$P$2:$Q$156,2,0)</f>
        <v>#N/A</v>
      </c>
    </row>
    <row r="1747" spans="1:4" x14ac:dyDescent="0.35">
      <c r="A1747" s="82" t="e">
        <f t="shared" si="27"/>
        <v>#N/A</v>
      </c>
      <c r="D1747" s="82" t="e">
        <f>VLOOKUP(Processed_Data!C1747,'Literature Lookup Tables'!$P$2:$Q$156,2,0)</f>
        <v>#N/A</v>
      </c>
    </row>
    <row r="1748" spans="1:4" x14ac:dyDescent="0.35">
      <c r="A1748" s="82" t="e">
        <f t="shared" si="27"/>
        <v>#N/A</v>
      </c>
      <c r="D1748" s="82" t="e">
        <f>VLOOKUP(Processed_Data!C1748,'Literature Lookup Tables'!$P$2:$Q$156,2,0)</f>
        <v>#N/A</v>
      </c>
    </row>
    <row r="1749" spans="1:4" x14ac:dyDescent="0.35">
      <c r="A1749" s="82" t="e">
        <f t="shared" si="27"/>
        <v>#N/A</v>
      </c>
      <c r="D1749" s="82" t="e">
        <f>VLOOKUP(Processed_Data!C1749,'Literature Lookup Tables'!$P$2:$Q$156,2,0)</f>
        <v>#N/A</v>
      </c>
    </row>
    <row r="1750" spans="1:4" x14ac:dyDescent="0.35">
      <c r="A1750" s="82" t="e">
        <f t="shared" si="27"/>
        <v>#N/A</v>
      </c>
      <c r="D1750" s="82" t="e">
        <f>VLOOKUP(Processed_Data!C1750,'Literature Lookup Tables'!$P$2:$Q$156,2,0)</f>
        <v>#N/A</v>
      </c>
    </row>
    <row r="1751" spans="1:4" x14ac:dyDescent="0.35">
      <c r="A1751" s="82" t="e">
        <f t="shared" si="27"/>
        <v>#N/A</v>
      </c>
      <c r="D1751" s="82" t="e">
        <f>VLOOKUP(Processed_Data!C1751,'Literature Lookup Tables'!$P$2:$Q$156,2,0)</f>
        <v>#N/A</v>
      </c>
    </row>
    <row r="1752" spans="1:4" x14ac:dyDescent="0.35">
      <c r="A1752" s="82" t="e">
        <f t="shared" si="27"/>
        <v>#N/A</v>
      </c>
      <c r="D1752" s="82" t="e">
        <f>VLOOKUP(Processed_Data!C1752,'Literature Lookup Tables'!$P$2:$Q$156,2,0)</f>
        <v>#N/A</v>
      </c>
    </row>
    <row r="1753" spans="1:4" x14ac:dyDescent="0.35">
      <c r="A1753" s="82" t="e">
        <f t="shared" si="27"/>
        <v>#N/A</v>
      </c>
      <c r="D1753" s="82" t="e">
        <f>VLOOKUP(Processed_Data!C1753,'Literature Lookup Tables'!$P$2:$Q$156,2,0)</f>
        <v>#N/A</v>
      </c>
    </row>
    <row r="1754" spans="1:4" x14ac:dyDescent="0.35">
      <c r="A1754" s="82" t="e">
        <f t="shared" si="27"/>
        <v>#N/A</v>
      </c>
      <c r="D1754" s="82" t="e">
        <f>VLOOKUP(Processed_Data!C1754,'Literature Lookup Tables'!$P$2:$Q$156,2,0)</f>
        <v>#N/A</v>
      </c>
    </row>
    <row r="1755" spans="1:4" x14ac:dyDescent="0.35">
      <c r="A1755" s="82" t="e">
        <f t="shared" si="27"/>
        <v>#N/A</v>
      </c>
      <c r="D1755" s="82" t="e">
        <f>VLOOKUP(Processed_Data!C1755,'Literature Lookup Tables'!$P$2:$Q$156,2,0)</f>
        <v>#N/A</v>
      </c>
    </row>
    <row r="1756" spans="1:4" x14ac:dyDescent="0.35">
      <c r="A1756" s="82" t="e">
        <f t="shared" si="27"/>
        <v>#N/A</v>
      </c>
      <c r="D1756" s="82" t="e">
        <f>VLOOKUP(Processed_Data!C1756,'Literature Lookup Tables'!$P$2:$Q$156,2,0)</f>
        <v>#N/A</v>
      </c>
    </row>
    <row r="1757" spans="1:4" x14ac:dyDescent="0.35">
      <c r="A1757" s="82" t="e">
        <f t="shared" si="27"/>
        <v>#N/A</v>
      </c>
      <c r="D1757" s="82" t="e">
        <f>VLOOKUP(Processed_Data!C1757,'Literature Lookup Tables'!$P$2:$Q$156,2,0)</f>
        <v>#N/A</v>
      </c>
    </row>
    <row r="1758" spans="1:4" x14ac:dyDescent="0.35">
      <c r="A1758" s="82" t="e">
        <f t="shared" si="27"/>
        <v>#N/A</v>
      </c>
      <c r="D1758" s="82" t="e">
        <f>VLOOKUP(Processed_Data!C1758,'Literature Lookup Tables'!$P$2:$Q$156,2,0)</f>
        <v>#N/A</v>
      </c>
    </row>
    <row r="1759" spans="1:4" x14ac:dyDescent="0.35">
      <c r="A1759" s="82" t="e">
        <f t="shared" si="27"/>
        <v>#N/A</v>
      </c>
      <c r="D1759" s="82" t="e">
        <f>VLOOKUP(Processed_Data!C1759,'Literature Lookup Tables'!$P$2:$Q$156,2,0)</f>
        <v>#N/A</v>
      </c>
    </row>
    <row r="1760" spans="1:4" x14ac:dyDescent="0.35">
      <c r="A1760" s="82" t="e">
        <f t="shared" si="27"/>
        <v>#N/A</v>
      </c>
      <c r="D1760" s="82" t="e">
        <f>VLOOKUP(Processed_Data!C1760,'Literature Lookup Tables'!$P$2:$Q$156,2,0)</f>
        <v>#N/A</v>
      </c>
    </row>
    <row r="1761" spans="1:4" x14ac:dyDescent="0.35">
      <c r="A1761" s="82" t="e">
        <f t="shared" si="27"/>
        <v>#N/A</v>
      </c>
      <c r="D1761" s="82" t="e">
        <f>VLOOKUP(Processed_Data!C1761,'Literature Lookup Tables'!$P$2:$Q$156,2,0)</f>
        <v>#N/A</v>
      </c>
    </row>
    <row r="1762" spans="1:4" x14ac:dyDescent="0.35">
      <c r="A1762" s="82" t="e">
        <f t="shared" si="27"/>
        <v>#N/A</v>
      </c>
      <c r="D1762" s="82" t="e">
        <f>VLOOKUP(Processed_Data!C1762,'Literature Lookup Tables'!$P$2:$Q$156,2,0)</f>
        <v>#N/A</v>
      </c>
    </row>
    <row r="1763" spans="1:4" x14ac:dyDescent="0.35">
      <c r="A1763" s="82" t="e">
        <f t="shared" si="27"/>
        <v>#N/A</v>
      </c>
      <c r="D1763" s="82" t="e">
        <f>VLOOKUP(Processed_Data!C1763,'Literature Lookup Tables'!$P$2:$Q$156,2,0)</f>
        <v>#N/A</v>
      </c>
    </row>
    <row r="1764" spans="1:4" x14ac:dyDescent="0.35">
      <c r="A1764" s="82" t="e">
        <f t="shared" si="27"/>
        <v>#N/A</v>
      </c>
      <c r="D1764" s="82" t="e">
        <f>VLOOKUP(Processed_Data!C1764,'Literature Lookup Tables'!$P$2:$Q$156,2,0)</f>
        <v>#N/A</v>
      </c>
    </row>
    <row r="1765" spans="1:4" x14ac:dyDescent="0.35">
      <c r="A1765" s="82" t="e">
        <f t="shared" si="27"/>
        <v>#N/A</v>
      </c>
      <c r="D1765" s="82" t="e">
        <f>VLOOKUP(Processed_Data!C1765,'Literature Lookup Tables'!$P$2:$Q$156,2,0)</f>
        <v>#N/A</v>
      </c>
    </row>
    <row r="1766" spans="1:4" x14ac:dyDescent="0.35">
      <c r="A1766" s="82" t="e">
        <f t="shared" si="27"/>
        <v>#N/A</v>
      </c>
      <c r="D1766" s="82" t="e">
        <f>VLOOKUP(Processed_Data!C1766,'Literature Lookup Tables'!$P$2:$Q$156,2,0)</f>
        <v>#N/A</v>
      </c>
    </row>
    <row r="1767" spans="1:4" x14ac:dyDescent="0.35">
      <c r="A1767" s="82" t="e">
        <f t="shared" si="27"/>
        <v>#N/A</v>
      </c>
      <c r="D1767" s="82" t="e">
        <f>VLOOKUP(Processed_Data!C1767,'Literature Lookup Tables'!$P$2:$Q$156,2,0)</f>
        <v>#N/A</v>
      </c>
    </row>
    <row r="1768" spans="1:4" x14ac:dyDescent="0.35">
      <c r="A1768" s="82" t="e">
        <f t="shared" si="27"/>
        <v>#N/A</v>
      </c>
      <c r="D1768" s="82" t="e">
        <f>VLOOKUP(Processed_Data!C1768,'Literature Lookup Tables'!$P$2:$Q$156,2,0)</f>
        <v>#N/A</v>
      </c>
    </row>
    <row r="1769" spans="1:4" x14ac:dyDescent="0.35">
      <c r="A1769" s="82" t="e">
        <f t="shared" si="27"/>
        <v>#N/A</v>
      </c>
      <c r="D1769" s="82" t="e">
        <f>VLOOKUP(Processed_Data!C1769,'Literature Lookup Tables'!$P$2:$Q$156,2,0)</f>
        <v>#N/A</v>
      </c>
    </row>
    <row r="1770" spans="1:4" x14ac:dyDescent="0.35">
      <c r="A1770" s="82" t="e">
        <f t="shared" si="27"/>
        <v>#N/A</v>
      </c>
      <c r="D1770" s="82" t="e">
        <f>VLOOKUP(Processed_Data!C1770,'Literature Lookup Tables'!$P$2:$Q$156,2,0)</f>
        <v>#N/A</v>
      </c>
    </row>
    <row r="1771" spans="1:4" x14ac:dyDescent="0.35">
      <c r="A1771" s="82" t="e">
        <f t="shared" si="27"/>
        <v>#N/A</v>
      </c>
      <c r="D1771" s="82" t="e">
        <f>VLOOKUP(Processed_Data!C1771,'Literature Lookup Tables'!$P$2:$Q$156,2,0)</f>
        <v>#N/A</v>
      </c>
    </row>
    <row r="1772" spans="1:4" x14ac:dyDescent="0.35">
      <c r="A1772" s="82" t="e">
        <f t="shared" si="27"/>
        <v>#N/A</v>
      </c>
      <c r="D1772" s="82" t="e">
        <f>VLOOKUP(Processed_Data!C1772,'Literature Lookup Tables'!$P$2:$Q$156,2,0)</f>
        <v>#N/A</v>
      </c>
    </row>
    <row r="1773" spans="1:4" x14ac:dyDescent="0.35">
      <c r="A1773" s="82" t="e">
        <f t="shared" si="27"/>
        <v>#N/A</v>
      </c>
      <c r="D1773" s="82" t="e">
        <f>VLOOKUP(Processed_Data!C1773,'Literature Lookup Tables'!$P$2:$Q$156,2,0)</f>
        <v>#N/A</v>
      </c>
    </row>
    <row r="1774" spans="1:4" x14ac:dyDescent="0.35">
      <c r="A1774" s="82" t="e">
        <f t="shared" si="27"/>
        <v>#N/A</v>
      </c>
      <c r="D1774" s="82" t="e">
        <f>VLOOKUP(Processed_Data!C1774,'Literature Lookup Tables'!$P$2:$Q$156,2,0)</f>
        <v>#N/A</v>
      </c>
    </row>
    <row r="1775" spans="1:4" x14ac:dyDescent="0.35">
      <c r="A1775" s="82" t="e">
        <f t="shared" si="27"/>
        <v>#N/A</v>
      </c>
      <c r="D1775" s="82" t="e">
        <f>VLOOKUP(Processed_Data!C1775,'Literature Lookup Tables'!$P$2:$Q$156,2,0)</f>
        <v>#N/A</v>
      </c>
    </row>
    <row r="1776" spans="1:4" x14ac:dyDescent="0.35">
      <c r="A1776" s="82" t="e">
        <f t="shared" si="27"/>
        <v>#N/A</v>
      </c>
      <c r="D1776" s="82" t="e">
        <f>VLOOKUP(Processed_Data!C1776,'Literature Lookup Tables'!$P$2:$Q$156,2,0)</f>
        <v>#N/A</v>
      </c>
    </row>
    <row r="1777" spans="1:4" x14ac:dyDescent="0.35">
      <c r="A1777" s="82" t="e">
        <f t="shared" si="27"/>
        <v>#N/A</v>
      </c>
      <c r="D1777" s="82" t="e">
        <f>VLOOKUP(Processed_Data!C1777,'Literature Lookup Tables'!$P$2:$Q$156,2,0)</f>
        <v>#N/A</v>
      </c>
    </row>
    <row r="1778" spans="1:4" x14ac:dyDescent="0.35">
      <c r="A1778" s="82" t="e">
        <f t="shared" si="27"/>
        <v>#N/A</v>
      </c>
      <c r="D1778" s="82" t="e">
        <f>VLOOKUP(Processed_Data!C1778,'Literature Lookup Tables'!$P$2:$Q$156,2,0)</f>
        <v>#N/A</v>
      </c>
    </row>
    <row r="1779" spans="1:4" x14ac:dyDescent="0.35">
      <c r="A1779" s="82" t="e">
        <f t="shared" si="27"/>
        <v>#N/A</v>
      </c>
      <c r="D1779" s="82" t="e">
        <f>VLOOKUP(Processed_Data!C1779,'Literature Lookup Tables'!$P$2:$Q$156,2,0)</f>
        <v>#N/A</v>
      </c>
    </row>
    <row r="1780" spans="1:4" x14ac:dyDescent="0.35">
      <c r="A1780" s="82" t="e">
        <f t="shared" si="27"/>
        <v>#N/A</v>
      </c>
      <c r="D1780" s="82" t="e">
        <f>VLOOKUP(Processed_Data!C1780,'Literature Lookup Tables'!$P$2:$Q$156,2,0)</f>
        <v>#N/A</v>
      </c>
    </row>
    <row r="1781" spans="1:4" x14ac:dyDescent="0.35">
      <c r="A1781" s="82" t="e">
        <f t="shared" si="27"/>
        <v>#N/A</v>
      </c>
      <c r="D1781" s="82" t="e">
        <f>VLOOKUP(Processed_Data!C1781,'Literature Lookup Tables'!$P$2:$Q$156,2,0)</f>
        <v>#N/A</v>
      </c>
    </row>
    <row r="1782" spans="1:4" x14ac:dyDescent="0.35">
      <c r="A1782" s="82" t="e">
        <f t="shared" si="27"/>
        <v>#N/A</v>
      </c>
      <c r="D1782" s="82" t="e">
        <f>VLOOKUP(Processed_Data!C1782,'Literature Lookup Tables'!$P$2:$Q$156,2,0)</f>
        <v>#N/A</v>
      </c>
    </row>
    <row r="1783" spans="1:4" x14ac:dyDescent="0.35">
      <c r="A1783" s="82" t="e">
        <f t="shared" si="27"/>
        <v>#N/A</v>
      </c>
      <c r="D1783" s="82" t="e">
        <f>VLOOKUP(Processed_Data!C1783,'Literature Lookup Tables'!$P$2:$Q$156,2,0)</f>
        <v>#N/A</v>
      </c>
    </row>
    <row r="1784" spans="1:4" x14ac:dyDescent="0.35">
      <c r="A1784" s="82" t="e">
        <f t="shared" si="27"/>
        <v>#N/A</v>
      </c>
      <c r="D1784" s="82" t="e">
        <f>VLOOKUP(Processed_Data!C1784,'Literature Lookup Tables'!$P$2:$Q$156,2,0)</f>
        <v>#N/A</v>
      </c>
    </row>
    <row r="1785" spans="1:4" x14ac:dyDescent="0.35">
      <c r="A1785" s="82" t="e">
        <f t="shared" si="27"/>
        <v>#N/A</v>
      </c>
      <c r="D1785" s="82" t="e">
        <f>VLOOKUP(Processed_Data!C1785,'Literature Lookup Tables'!$P$2:$Q$156,2,0)</f>
        <v>#N/A</v>
      </c>
    </row>
    <row r="1786" spans="1:4" x14ac:dyDescent="0.35">
      <c r="A1786" s="82" t="e">
        <f t="shared" si="27"/>
        <v>#N/A</v>
      </c>
      <c r="D1786" s="82" t="e">
        <f>VLOOKUP(Processed_Data!C1786,'Literature Lookup Tables'!$P$2:$Q$156,2,0)</f>
        <v>#N/A</v>
      </c>
    </row>
    <row r="1787" spans="1:4" x14ac:dyDescent="0.35">
      <c r="A1787" s="82" t="e">
        <f t="shared" si="27"/>
        <v>#N/A</v>
      </c>
      <c r="D1787" s="82" t="e">
        <f>VLOOKUP(Processed_Data!C1787,'Literature Lookup Tables'!$P$2:$Q$156,2,0)</f>
        <v>#N/A</v>
      </c>
    </row>
    <row r="1788" spans="1:4" x14ac:dyDescent="0.35">
      <c r="A1788" s="82" t="e">
        <f t="shared" si="27"/>
        <v>#N/A</v>
      </c>
      <c r="D1788" s="82" t="e">
        <f>VLOOKUP(Processed_Data!C1788,'Literature Lookup Tables'!$P$2:$Q$156,2,0)</f>
        <v>#N/A</v>
      </c>
    </row>
    <row r="1789" spans="1:4" x14ac:dyDescent="0.35">
      <c r="A1789" s="82" t="e">
        <f t="shared" si="27"/>
        <v>#N/A</v>
      </c>
      <c r="D1789" s="82" t="e">
        <f>VLOOKUP(Processed_Data!C1789,'Literature Lookup Tables'!$P$2:$Q$156,2,0)</f>
        <v>#N/A</v>
      </c>
    </row>
    <row r="1790" spans="1:4" x14ac:dyDescent="0.35">
      <c r="A1790" s="82" t="e">
        <f t="shared" si="27"/>
        <v>#N/A</v>
      </c>
      <c r="D1790" s="82" t="e">
        <f>VLOOKUP(Processed_Data!C1790,'Literature Lookup Tables'!$P$2:$Q$156,2,0)</f>
        <v>#N/A</v>
      </c>
    </row>
    <row r="1791" spans="1:4" x14ac:dyDescent="0.35">
      <c r="A1791" s="82" t="e">
        <f t="shared" si="27"/>
        <v>#N/A</v>
      </c>
      <c r="D1791" s="82" t="e">
        <f>VLOOKUP(Processed_Data!C1791,'Literature Lookup Tables'!$P$2:$Q$156,2,0)</f>
        <v>#N/A</v>
      </c>
    </row>
    <row r="1792" spans="1:4" x14ac:dyDescent="0.35">
      <c r="A1792" s="82" t="e">
        <f t="shared" si="27"/>
        <v>#N/A</v>
      </c>
      <c r="D1792" s="82" t="e">
        <f>VLOOKUP(Processed_Data!C1792,'Literature Lookup Tables'!$P$2:$Q$156,2,0)</f>
        <v>#N/A</v>
      </c>
    </row>
    <row r="1793" spans="1:4" x14ac:dyDescent="0.35">
      <c r="A1793" s="82" t="e">
        <f t="shared" si="27"/>
        <v>#N/A</v>
      </c>
      <c r="D1793" s="82" t="e">
        <f>VLOOKUP(Processed_Data!C1793,'Literature Lookup Tables'!$P$2:$Q$156,2,0)</f>
        <v>#N/A</v>
      </c>
    </row>
    <row r="1794" spans="1:4" x14ac:dyDescent="0.35">
      <c r="A1794" s="82" t="e">
        <f t="shared" si="27"/>
        <v>#N/A</v>
      </c>
      <c r="D1794" s="82" t="e">
        <f>VLOOKUP(Processed_Data!C1794,'Literature Lookup Tables'!$P$2:$Q$156,2,0)</f>
        <v>#N/A</v>
      </c>
    </row>
    <row r="1795" spans="1:4" x14ac:dyDescent="0.35">
      <c r="A1795" s="82" t="e">
        <f t="shared" si="27"/>
        <v>#N/A</v>
      </c>
      <c r="D1795" s="82" t="e">
        <f>VLOOKUP(Processed_Data!C1795,'Literature Lookup Tables'!$P$2:$Q$156,2,0)</f>
        <v>#N/A</v>
      </c>
    </row>
    <row r="1796" spans="1:4" x14ac:dyDescent="0.35">
      <c r="A1796" s="82" t="e">
        <f t="shared" si="27"/>
        <v>#N/A</v>
      </c>
      <c r="D1796" s="82" t="e">
        <f>VLOOKUP(Processed_Data!C1796,'Literature Lookup Tables'!$P$2:$Q$156,2,0)</f>
        <v>#N/A</v>
      </c>
    </row>
    <row r="1797" spans="1:4" x14ac:dyDescent="0.35">
      <c r="A1797" s="82" t="e">
        <f t="shared" si="27"/>
        <v>#N/A</v>
      </c>
      <c r="D1797" s="82" t="e">
        <f>VLOOKUP(Processed_Data!C1797,'Literature Lookup Tables'!$P$2:$Q$156,2,0)</f>
        <v>#N/A</v>
      </c>
    </row>
    <row r="1798" spans="1:4" x14ac:dyDescent="0.35">
      <c r="A1798" s="82" t="e">
        <f t="shared" si="27"/>
        <v>#N/A</v>
      </c>
      <c r="D1798" s="82" t="e">
        <f>VLOOKUP(Processed_Data!C1798,'Literature Lookup Tables'!$P$2:$Q$156,2,0)</f>
        <v>#N/A</v>
      </c>
    </row>
    <row r="1799" spans="1:4" x14ac:dyDescent="0.35">
      <c r="A1799" s="82" t="e">
        <f t="shared" ref="A1799:A1862" si="28">F1799&amp;"-"&amp;E1799&amp;"-"&amp;D1799</f>
        <v>#N/A</v>
      </c>
      <c r="D1799" s="82" t="e">
        <f>VLOOKUP(Processed_Data!C1799,'Literature Lookup Tables'!$P$2:$Q$156,2,0)</f>
        <v>#N/A</v>
      </c>
    </row>
    <row r="1800" spans="1:4" x14ac:dyDescent="0.35">
      <c r="A1800" s="82" t="e">
        <f t="shared" si="28"/>
        <v>#N/A</v>
      </c>
      <c r="D1800" s="82" t="e">
        <f>VLOOKUP(Processed_Data!C1800,'Literature Lookup Tables'!$P$2:$Q$156,2,0)</f>
        <v>#N/A</v>
      </c>
    </row>
    <row r="1801" spans="1:4" x14ac:dyDescent="0.35">
      <c r="A1801" s="82" t="e">
        <f t="shared" si="28"/>
        <v>#N/A</v>
      </c>
      <c r="D1801" s="82" t="e">
        <f>VLOOKUP(Processed_Data!C1801,'Literature Lookup Tables'!$P$2:$Q$156,2,0)</f>
        <v>#N/A</v>
      </c>
    </row>
    <row r="1802" spans="1:4" x14ac:dyDescent="0.35">
      <c r="A1802" s="82" t="e">
        <f t="shared" si="28"/>
        <v>#N/A</v>
      </c>
      <c r="D1802" s="82" t="e">
        <f>VLOOKUP(Processed_Data!C1802,'Literature Lookup Tables'!$P$2:$Q$156,2,0)</f>
        <v>#N/A</v>
      </c>
    </row>
    <row r="1803" spans="1:4" x14ac:dyDescent="0.35">
      <c r="A1803" s="82" t="e">
        <f t="shared" si="28"/>
        <v>#N/A</v>
      </c>
      <c r="D1803" s="82" t="e">
        <f>VLOOKUP(Processed_Data!C1803,'Literature Lookup Tables'!$P$2:$Q$156,2,0)</f>
        <v>#N/A</v>
      </c>
    </row>
    <row r="1804" spans="1:4" x14ac:dyDescent="0.35">
      <c r="A1804" s="82" t="e">
        <f t="shared" si="28"/>
        <v>#N/A</v>
      </c>
      <c r="D1804" s="82" t="e">
        <f>VLOOKUP(Processed_Data!C1804,'Literature Lookup Tables'!$P$2:$Q$156,2,0)</f>
        <v>#N/A</v>
      </c>
    </row>
    <row r="1805" spans="1:4" x14ac:dyDescent="0.35">
      <c r="A1805" s="82" t="e">
        <f t="shared" si="28"/>
        <v>#N/A</v>
      </c>
      <c r="D1805" s="82" t="e">
        <f>VLOOKUP(Processed_Data!C1805,'Literature Lookup Tables'!$P$2:$Q$156,2,0)</f>
        <v>#N/A</v>
      </c>
    </row>
    <row r="1806" spans="1:4" x14ac:dyDescent="0.35">
      <c r="A1806" s="82" t="e">
        <f t="shared" si="28"/>
        <v>#N/A</v>
      </c>
      <c r="D1806" s="82" t="e">
        <f>VLOOKUP(Processed_Data!C1806,'Literature Lookup Tables'!$P$2:$Q$156,2,0)</f>
        <v>#N/A</v>
      </c>
    </row>
    <row r="1807" spans="1:4" x14ac:dyDescent="0.35">
      <c r="A1807" s="82" t="e">
        <f t="shared" si="28"/>
        <v>#N/A</v>
      </c>
      <c r="D1807" s="82" t="e">
        <f>VLOOKUP(Processed_Data!C1807,'Literature Lookup Tables'!$P$2:$Q$156,2,0)</f>
        <v>#N/A</v>
      </c>
    </row>
    <row r="1808" spans="1:4" x14ac:dyDescent="0.35">
      <c r="A1808" s="82" t="e">
        <f t="shared" si="28"/>
        <v>#N/A</v>
      </c>
      <c r="D1808" s="82" t="e">
        <f>VLOOKUP(Processed_Data!C1808,'Literature Lookup Tables'!$P$2:$Q$156,2,0)</f>
        <v>#N/A</v>
      </c>
    </row>
    <row r="1809" spans="1:4" x14ac:dyDescent="0.35">
      <c r="A1809" s="82" t="e">
        <f t="shared" si="28"/>
        <v>#N/A</v>
      </c>
      <c r="D1809" s="82" t="e">
        <f>VLOOKUP(Processed_Data!C1809,'Literature Lookup Tables'!$P$2:$Q$156,2,0)</f>
        <v>#N/A</v>
      </c>
    </row>
    <row r="1810" spans="1:4" x14ac:dyDescent="0.35">
      <c r="A1810" s="82" t="e">
        <f t="shared" si="28"/>
        <v>#N/A</v>
      </c>
      <c r="D1810" s="82" t="e">
        <f>VLOOKUP(Processed_Data!C1810,'Literature Lookup Tables'!$P$2:$Q$156,2,0)</f>
        <v>#N/A</v>
      </c>
    </row>
    <row r="1811" spans="1:4" x14ac:dyDescent="0.35">
      <c r="A1811" s="82" t="e">
        <f t="shared" si="28"/>
        <v>#N/A</v>
      </c>
      <c r="D1811" s="82" t="e">
        <f>VLOOKUP(Processed_Data!C1811,'Literature Lookup Tables'!$P$2:$Q$156,2,0)</f>
        <v>#N/A</v>
      </c>
    </row>
    <row r="1812" spans="1:4" x14ac:dyDescent="0.35">
      <c r="A1812" s="82" t="e">
        <f t="shared" si="28"/>
        <v>#N/A</v>
      </c>
      <c r="D1812" s="82" t="e">
        <f>VLOOKUP(Processed_Data!C1812,'Literature Lookup Tables'!$P$2:$Q$156,2,0)</f>
        <v>#N/A</v>
      </c>
    </row>
    <row r="1813" spans="1:4" x14ac:dyDescent="0.35">
      <c r="A1813" s="82" t="e">
        <f t="shared" si="28"/>
        <v>#N/A</v>
      </c>
      <c r="D1813" s="82" t="e">
        <f>VLOOKUP(Processed_Data!C1813,'Literature Lookup Tables'!$P$2:$Q$156,2,0)</f>
        <v>#N/A</v>
      </c>
    </row>
    <row r="1814" spans="1:4" x14ac:dyDescent="0.35">
      <c r="A1814" s="82" t="e">
        <f t="shared" si="28"/>
        <v>#N/A</v>
      </c>
      <c r="D1814" s="82" t="e">
        <f>VLOOKUP(Processed_Data!C1814,'Literature Lookup Tables'!$P$2:$Q$156,2,0)</f>
        <v>#N/A</v>
      </c>
    </row>
    <row r="1815" spans="1:4" x14ac:dyDescent="0.35">
      <c r="A1815" s="82" t="e">
        <f t="shared" si="28"/>
        <v>#N/A</v>
      </c>
      <c r="D1815" s="82" t="e">
        <f>VLOOKUP(Processed_Data!C1815,'Literature Lookup Tables'!$P$2:$Q$156,2,0)</f>
        <v>#N/A</v>
      </c>
    </row>
    <row r="1816" spans="1:4" x14ac:dyDescent="0.35">
      <c r="A1816" s="82" t="e">
        <f t="shared" si="28"/>
        <v>#N/A</v>
      </c>
      <c r="D1816" s="82" t="e">
        <f>VLOOKUP(Processed_Data!C1816,'Literature Lookup Tables'!$P$2:$Q$156,2,0)</f>
        <v>#N/A</v>
      </c>
    </row>
    <row r="1817" spans="1:4" x14ac:dyDescent="0.35">
      <c r="A1817" s="82" t="e">
        <f t="shared" si="28"/>
        <v>#N/A</v>
      </c>
      <c r="D1817" s="82" t="e">
        <f>VLOOKUP(Processed_Data!C1817,'Literature Lookup Tables'!$P$2:$Q$156,2,0)</f>
        <v>#N/A</v>
      </c>
    </row>
    <row r="1818" spans="1:4" x14ac:dyDescent="0.35">
      <c r="A1818" s="82" t="e">
        <f t="shared" si="28"/>
        <v>#N/A</v>
      </c>
      <c r="D1818" s="82" t="e">
        <f>VLOOKUP(Processed_Data!C1818,'Literature Lookup Tables'!$P$2:$Q$156,2,0)</f>
        <v>#N/A</v>
      </c>
    </row>
    <row r="1819" spans="1:4" x14ac:dyDescent="0.35">
      <c r="A1819" s="82" t="e">
        <f t="shared" si="28"/>
        <v>#N/A</v>
      </c>
      <c r="D1819" s="82" t="e">
        <f>VLOOKUP(Processed_Data!C1819,'Literature Lookup Tables'!$P$2:$Q$156,2,0)</f>
        <v>#N/A</v>
      </c>
    </row>
    <row r="1820" spans="1:4" x14ac:dyDescent="0.35">
      <c r="A1820" s="82" t="e">
        <f t="shared" si="28"/>
        <v>#N/A</v>
      </c>
      <c r="D1820" s="82" t="e">
        <f>VLOOKUP(Processed_Data!C1820,'Literature Lookup Tables'!$P$2:$Q$156,2,0)</f>
        <v>#N/A</v>
      </c>
    </row>
    <row r="1821" spans="1:4" x14ac:dyDescent="0.35">
      <c r="A1821" s="82" t="e">
        <f t="shared" si="28"/>
        <v>#N/A</v>
      </c>
      <c r="D1821" s="82" t="e">
        <f>VLOOKUP(Processed_Data!C1821,'Literature Lookup Tables'!$P$2:$Q$156,2,0)</f>
        <v>#N/A</v>
      </c>
    </row>
    <row r="1822" spans="1:4" x14ac:dyDescent="0.35">
      <c r="A1822" s="82" t="e">
        <f t="shared" si="28"/>
        <v>#N/A</v>
      </c>
      <c r="D1822" s="82" t="e">
        <f>VLOOKUP(Processed_Data!C1822,'Literature Lookup Tables'!$P$2:$Q$156,2,0)</f>
        <v>#N/A</v>
      </c>
    </row>
    <row r="1823" spans="1:4" x14ac:dyDescent="0.35">
      <c r="A1823" s="82" t="e">
        <f t="shared" si="28"/>
        <v>#N/A</v>
      </c>
      <c r="D1823" s="82" t="e">
        <f>VLOOKUP(Processed_Data!C1823,'Literature Lookup Tables'!$P$2:$Q$156,2,0)</f>
        <v>#N/A</v>
      </c>
    </row>
    <row r="1824" spans="1:4" x14ac:dyDescent="0.35">
      <c r="A1824" s="82" t="e">
        <f t="shared" si="28"/>
        <v>#N/A</v>
      </c>
      <c r="D1824" s="82" t="e">
        <f>VLOOKUP(Processed_Data!C1824,'Literature Lookup Tables'!$P$2:$Q$156,2,0)</f>
        <v>#N/A</v>
      </c>
    </row>
    <row r="1825" spans="1:4" x14ac:dyDescent="0.35">
      <c r="A1825" s="82" t="e">
        <f t="shared" si="28"/>
        <v>#N/A</v>
      </c>
      <c r="D1825" s="82" t="e">
        <f>VLOOKUP(Processed_Data!C1825,'Literature Lookup Tables'!$P$2:$Q$156,2,0)</f>
        <v>#N/A</v>
      </c>
    </row>
    <row r="1826" spans="1:4" x14ac:dyDescent="0.35">
      <c r="A1826" s="82" t="e">
        <f t="shared" si="28"/>
        <v>#N/A</v>
      </c>
      <c r="D1826" s="82" t="e">
        <f>VLOOKUP(Processed_Data!C1826,'Literature Lookup Tables'!$P$2:$Q$156,2,0)</f>
        <v>#N/A</v>
      </c>
    </row>
    <row r="1827" spans="1:4" x14ac:dyDescent="0.35">
      <c r="A1827" s="82" t="e">
        <f t="shared" si="28"/>
        <v>#N/A</v>
      </c>
      <c r="D1827" s="82" t="e">
        <f>VLOOKUP(Processed_Data!C1827,'Literature Lookup Tables'!$P$2:$Q$156,2,0)</f>
        <v>#N/A</v>
      </c>
    </row>
    <row r="1828" spans="1:4" x14ac:dyDescent="0.35">
      <c r="A1828" s="82" t="e">
        <f t="shared" si="28"/>
        <v>#N/A</v>
      </c>
      <c r="D1828" s="82" t="e">
        <f>VLOOKUP(Processed_Data!C1828,'Literature Lookup Tables'!$P$2:$Q$156,2,0)</f>
        <v>#N/A</v>
      </c>
    </row>
    <row r="1829" spans="1:4" x14ac:dyDescent="0.35">
      <c r="A1829" s="82" t="e">
        <f t="shared" si="28"/>
        <v>#N/A</v>
      </c>
      <c r="D1829" s="82" t="e">
        <f>VLOOKUP(Processed_Data!C1829,'Literature Lookup Tables'!$P$2:$Q$156,2,0)</f>
        <v>#N/A</v>
      </c>
    </row>
    <row r="1830" spans="1:4" x14ac:dyDescent="0.35">
      <c r="A1830" s="82" t="e">
        <f t="shared" si="28"/>
        <v>#N/A</v>
      </c>
      <c r="D1830" s="82" t="e">
        <f>VLOOKUP(Processed_Data!C1830,'Literature Lookup Tables'!$P$2:$Q$156,2,0)</f>
        <v>#N/A</v>
      </c>
    </row>
    <row r="1831" spans="1:4" x14ac:dyDescent="0.35">
      <c r="A1831" s="82" t="e">
        <f t="shared" si="28"/>
        <v>#N/A</v>
      </c>
      <c r="D1831" s="82" t="e">
        <f>VLOOKUP(Processed_Data!C1831,'Literature Lookup Tables'!$P$2:$Q$156,2,0)</f>
        <v>#N/A</v>
      </c>
    </row>
    <row r="1832" spans="1:4" x14ac:dyDescent="0.35">
      <c r="A1832" s="82" t="e">
        <f t="shared" si="28"/>
        <v>#N/A</v>
      </c>
      <c r="D1832" s="82" t="e">
        <f>VLOOKUP(Processed_Data!C1832,'Literature Lookup Tables'!$P$2:$Q$156,2,0)</f>
        <v>#N/A</v>
      </c>
    </row>
    <row r="1833" spans="1:4" x14ac:dyDescent="0.35">
      <c r="A1833" s="82" t="e">
        <f t="shared" si="28"/>
        <v>#N/A</v>
      </c>
      <c r="D1833" s="82" t="e">
        <f>VLOOKUP(Processed_Data!C1833,'Literature Lookup Tables'!$P$2:$Q$156,2,0)</f>
        <v>#N/A</v>
      </c>
    </row>
    <row r="1834" spans="1:4" x14ac:dyDescent="0.35">
      <c r="A1834" s="82" t="e">
        <f t="shared" si="28"/>
        <v>#N/A</v>
      </c>
      <c r="D1834" s="82" t="e">
        <f>VLOOKUP(Processed_Data!C1834,'Literature Lookup Tables'!$P$2:$Q$156,2,0)</f>
        <v>#N/A</v>
      </c>
    </row>
    <row r="1835" spans="1:4" x14ac:dyDescent="0.35">
      <c r="A1835" s="82" t="e">
        <f t="shared" si="28"/>
        <v>#N/A</v>
      </c>
      <c r="D1835" s="82" t="e">
        <f>VLOOKUP(Processed_Data!C1835,'Literature Lookup Tables'!$P$2:$Q$156,2,0)</f>
        <v>#N/A</v>
      </c>
    </row>
    <row r="1836" spans="1:4" x14ac:dyDescent="0.35">
      <c r="A1836" s="82" t="e">
        <f t="shared" si="28"/>
        <v>#N/A</v>
      </c>
      <c r="D1836" s="82" t="e">
        <f>VLOOKUP(Processed_Data!C1836,'Literature Lookup Tables'!$P$2:$Q$156,2,0)</f>
        <v>#N/A</v>
      </c>
    </row>
    <row r="1837" spans="1:4" x14ac:dyDescent="0.35">
      <c r="A1837" s="82" t="e">
        <f t="shared" si="28"/>
        <v>#N/A</v>
      </c>
      <c r="D1837" s="82" t="e">
        <f>VLOOKUP(Processed_Data!C1837,'Literature Lookup Tables'!$P$2:$Q$156,2,0)</f>
        <v>#N/A</v>
      </c>
    </row>
    <row r="1838" spans="1:4" x14ac:dyDescent="0.35">
      <c r="A1838" s="82" t="e">
        <f t="shared" si="28"/>
        <v>#N/A</v>
      </c>
      <c r="D1838" s="82" t="e">
        <f>VLOOKUP(Processed_Data!C1838,'Literature Lookup Tables'!$P$2:$Q$156,2,0)</f>
        <v>#N/A</v>
      </c>
    </row>
    <row r="1839" spans="1:4" x14ac:dyDescent="0.35">
      <c r="A1839" s="82" t="e">
        <f t="shared" si="28"/>
        <v>#N/A</v>
      </c>
      <c r="D1839" s="82" t="e">
        <f>VLOOKUP(Processed_Data!C1839,'Literature Lookup Tables'!$P$2:$Q$156,2,0)</f>
        <v>#N/A</v>
      </c>
    </row>
    <row r="1840" spans="1:4" x14ac:dyDescent="0.35">
      <c r="A1840" s="82" t="e">
        <f t="shared" si="28"/>
        <v>#N/A</v>
      </c>
      <c r="D1840" s="82" t="e">
        <f>VLOOKUP(Processed_Data!C1840,'Literature Lookup Tables'!$P$2:$Q$156,2,0)</f>
        <v>#N/A</v>
      </c>
    </row>
    <row r="1841" spans="1:4" x14ac:dyDescent="0.35">
      <c r="A1841" s="82" t="e">
        <f t="shared" si="28"/>
        <v>#N/A</v>
      </c>
      <c r="D1841" s="82" t="e">
        <f>VLOOKUP(Processed_Data!C1841,'Literature Lookup Tables'!$P$2:$Q$156,2,0)</f>
        <v>#N/A</v>
      </c>
    </row>
    <row r="1842" spans="1:4" x14ac:dyDescent="0.35">
      <c r="A1842" s="82" t="e">
        <f t="shared" si="28"/>
        <v>#N/A</v>
      </c>
      <c r="D1842" s="82" t="e">
        <f>VLOOKUP(Processed_Data!C1842,'Literature Lookup Tables'!$P$2:$Q$156,2,0)</f>
        <v>#N/A</v>
      </c>
    </row>
    <row r="1843" spans="1:4" x14ac:dyDescent="0.35">
      <c r="A1843" s="82" t="e">
        <f t="shared" si="28"/>
        <v>#N/A</v>
      </c>
      <c r="D1843" s="82" t="e">
        <f>VLOOKUP(Processed_Data!C1843,'Literature Lookup Tables'!$P$2:$Q$156,2,0)</f>
        <v>#N/A</v>
      </c>
    </row>
    <row r="1844" spans="1:4" x14ac:dyDescent="0.35">
      <c r="A1844" s="82" t="e">
        <f t="shared" si="28"/>
        <v>#N/A</v>
      </c>
      <c r="D1844" s="82" t="e">
        <f>VLOOKUP(Processed_Data!C1844,'Literature Lookup Tables'!$P$2:$Q$156,2,0)</f>
        <v>#N/A</v>
      </c>
    </row>
    <row r="1845" spans="1:4" x14ac:dyDescent="0.35">
      <c r="A1845" s="82" t="e">
        <f t="shared" si="28"/>
        <v>#N/A</v>
      </c>
      <c r="D1845" s="82" t="e">
        <f>VLOOKUP(Processed_Data!C1845,'Literature Lookup Tables'!$P$2:$Q$156,2,0)</f>
        <v>#N/A</v>
      </c>
    </row>
    <row r="1846" spans="1:4" x14ac:dyDescent="0.35">
      <c r="A1846" s="82" t="e">
        <f t="shared" si="28"/>
        <v>#N/A</v>
      </c>
      <c r="D1846" s="82" t="e">
        <f>VLOOKUP(Processed_Data!C1846,'Literature Lookup Tables'!$P$2:$Q$156,2,0)</f>
        <v>#N/A</v>
      </c>
    </row>
    <row r="1847" spans="1:4" x14ac:dyDescent="0.35">
      <c r="A1847" s="82" t="e">
        <f t="shared" si="28"/>
        <v>#N/A</v>
      </c>
      <c r="D1847" s="82" t="e">
        <f>VLOOKUP(Processed_Data!C1847,'Literature Lookup Tables'!$P$2:$Q$156,2,0)</f>
        <v>#N/A</v>
      </c>
    </row>
    <row r="1848" spans="1:4" x14ac:dyDescent="0.35">
      <c r="A1848" s="82" t="e">
        <f t="shared" si="28"/>
        <v>#N/A</v>
      </c>
      <c r="D1848" s="82" t="e">
        <f>VLOOKUP(Processed_Data!C1848,'Literature Lookup Tables'!$P$2:$Q$156,2,0)</f>
        <v>#N/A</v>
      </c>
    </row>
    <row r="1849" spans="1:4" x14ac:dyDescent="0.35">
      <c r="A1849" s="82" t="e">
        <f t="shared" si="28"/>
        <v>#N/A</v>
      </c>
      <c r="D1849" s="82" t="e">
        <f>VLOOKUP(Processed_Data!C1849,'Literature Lookup Tables'!$P$2:$Q$156,2,0)</f>
        <v>#N/A</v>
      </c>
    </row>
    <row r="1850" spans="1:4" x14ac:dyDescent="0.35">
      <c r="A1850" s="82" t="e">
        <f t="shared" si="28"/>
        <v>#N/A</v>
      </c>
      <c r="D1850" s="82" t="e">
        <f>VLOOKUP(Processed_Data!C1850,'Literature Lookup Tables'!$P$2:$Q$156,2,0)</f>
        <v>#N/A</v>
      </c>
    </row>
    <row r="1851" spans="1:4" x14ac:dyDescent="0.35">
      <c r="A1851" s="82" t="e">
        <f t="shared" si="28"/>
        <v>#N/A</v>
      </c>
      <c r="D1851" s="82" t="e">
        <f>VLOOKUP(Processed_Data!C1851,'Literature Lookup Tables'!$P$2:$Q$156,2,0)</f>
        <v>#N/A</v>
      </c>
    </row>
    <row r="1852" spans="1:4" x14ac:dyDescent="0.35">
      <c r="A1852" s="82" t="e">
        <f t="shared" si="28"/>
        <v>#N/A</v>
      </c>
      <c r="D1852" s="82" t="e">
        <f>VLOOKUP(Processed_Data!C1852,'Literature Lookup Tables'!$P$2:$Q$156,2,0)</f>
        <v>#N/A</v>
      </c>
    </row>
    <row r="1853" spans="1:4" x14ac:dyDescent="0.35">
      <c r="A1853" s="82" t="e">
        <f t="shared" si="28"/>
        <v>#N/A</v>
      </c>
      <c r="D1853" s="82" t="e">
        <f>VLOOKUP(Processed_Data!C1853,'Literature Lookup Tables'!$P$2:$Q$156,2,0)</f>
        <v>#N/A</v>
      </c>
    </row>
    <row r="1854" spans="1:4" x14ac:dyDescent="0.35">
      <c r="A1854" s="82" t="e">
        <f t="shared" si="28"/>
        <v>#N/A</v>
      </c>
      <c r="D1854" s="82" t="e">
        <f>VLOOKUP(Processed_Data!C1854,'Literature Lookup Tables'!$P$2:$Q$156,2,0)</f>
        <v>#N/A</v>
      </c>
    </row>
    <row r="1855" spans="1:4" x14ac:dyDescent="0.35">
      <c r="A1855" s="82" t="e">
        <f t="shared" si="28"/>
        <v>#N/A</v>
      </c>
      <c r="D1855" s="82" t="e">
        <f>VLOOKUP(Processed_Data!C1855,'Literature Lookup Tables'!$P$2:$Q$156,2,0)</f>
        <v>#N/A</v>
      </c>
    </row>
    <row r="1856" spans="1:4" x14ac:dyDescent="0.35">
      <c r="A1856" s="82" t="e">
        <f t="shared" si="28"/>
        <v>#N/A</v>
      </c>
      <c r="D1856" s="82" t="e">
        <f>VLOOKUP(Processed_Data!C1856,'Literature Lookup Tables'!$P$2:$Q$156,2,0)</f>
        <v>#N/A</v>
      </c>
    </row>
    <row r="1857" spans="1:4" x14ac:dyDescent="0.35">
      <c r="A1857" s="82" t="e">
        <f t="shared" si="28"/>
        <v>#N/A</v>
      </c>
      <c r="D1857" s="82" t="e">
        <f>VLOOKUP(Processed_Data!C1857,'Literature Lookup Tables'!$P$2:$Q$156,2,0)</f>
        <v>#N/A</v>
      </c>
    </row>
    <row r="1858" spans="1:4" x14ac:dyDescent="0.35">
      <c r="A1858" s="82" t="e">
        <f t="shared" si="28"/>
        <v>#N/A</v>
      </c>
      <c r="D1858" s="82" t="e">
        <f>VLOOKUP(Processed_Data!C1858,'Literature Lookup Tables'!$P$2:$Q$156,2,0)</f>
        <v>#N/A</v>
      </c>
    </row>
    <row r="1859" spans="1:4" x14ac:dyDescent="0.35">
      <c r="A1859" s="82" t="e">
        <f t="shared" si="28"/>
        <v>#N/A</v>
      </c>
      <c r="D1859" s="82" t="e">
        <f>VLOOKUP(Processed_Data!C1859,'Literature Lookup Tables'!$P$2:$Q$156,2,0)</f>
        <v>#N/A</v>
      </c>
    </row>
    <row r="1860" spans="1:4" x14ac:dyDescent="0.35">
      <c r="A1860" s="82" t="e">
        <f t="shared" si="28"/>
        <v>#N/A</v>
      </c>
      <c r="D1860" s="82" t="e">
        <f>VLOOKUP(Processed_Data!C1860,'Literature Lookup Tables'!$P$2:$Q$156,2,0)</f>
        <v>#N/A</v>
      </c>
    </row>
    <row r="1861" spans="1:4" x14ac:dyDescent="0.35">
      <c r="A1861" s="82" t="e">
        <f t="shared" si="28"/>
        <v>#N/A</v>
      </c>
      <c r="D1861" s="82" t="e">
        <f>VLOOKUP(Processed_Data!C1861,'Literature Lookup Tables'!$P$2:$Q$156,2,0)</f>
        <v>#N/A</v>
      </c>
    </row>
    <row r="1862" spans="1:4" x14ac:dyDescent="0.35">
      <c r="A1862" s="82" t="e">
        <f t="shared" si="28"/>
        <v>#N/A</v>
      </c>
      <c r="D1862" s="82" t="e">
        <f>VLOOKUP(Processed_Data!C1862,'Literature Lookup Tables'!$P$2:$Q$156,2,0)</f>
        <v>#N/A</v>
      </c>
    </row>
    <row r="1863" spans="1:4" x14ac:dyDescent="0.35">
      <c r="A1863" s="82" t="e">
        <f t="shared" ref="A1863:A1926" si="29">F1863&amp;"-"&amp;E1863&amp;"-"&amp;D1863</f>
        <v>#N/A</v>
      </c>
      <c r="D1863" s="82" t="e">
        <f>VLOOKUP(Processed_Data!C1863,'Literature Lookup Tables'!$P$2:$Q$156,2,0)</f>
        <v>#N/A</v>
      </c>
    </row>
    <row r="1864" spans="1:4" x14ac:dyDescent="0.35">
      <c r="A1864" s="82" t="e">
        <f t="shared" si="29"/>
        <v>#N/A</v>
      </c>
      <c r="D1864" s="82" t="e">
        <f>VLOOKUP(Processed_Data!C1864,'Literature Lookup Tables'!$P$2:$Q$156,2,0)</f>
        <v>#N/A</v>
      </c>
    </row>
    <row r="1865" spans="1:4" x14ac:dyDescent="0.35">
      <c r="A1865" s="82" t="e">
        <f t="shared" si="29"/>
        <v>#N/A</v>
      </c>
      <c r="D1865" s="82" t="e">
        <f>VLOOKUP(Processed_Data!C1865,'Literature Lookup Tables'!$P$2:$Q$156,2,0)</f>
        <v>#N/A</v>
      </c>
    </row>
    <row r="1866" spans="1:4" x14ac:dyDescent="0.35">
      <c r="A1866" s="82" t="e">
        <f t="shared" si="29"/>
        <v>#N/A</v>
      </c>
      <c r="D1866" s="82" t="e">
        <f>VLOOKUP(Processed_Data!C1866,'Literature Lookup Tables'!$P$2:$Q$156,2,0)</f>
        <v>#N/A</v>
      </c>
    </row>
    <row r="1867" spans="1:4" x14ac:dyDescent="0.35">
      <c r="A1867" s="82" t="e">
        <f t="shared" si="29"/>
        <v>#N/A</v>
      </c>
      <c r="D1867" s="82" t="e">
        <f>VLOOKUP(Processed_Data!C1867,'Literature Lookup Tables'!$P$2:$Q$156,2,0)</f>
        <v>#N/A</v>
      </c>
    </row>
    <row r="1868" spans="1:4" x14ac:dyDescent="0.35">
      <c r="A1868" s="82" t="e">
        <f t="shared" si="29"/>
        <v>#N/A</v>
      </c>
      <c r="D1868" s="82" t="e">
        <f>VLOOKUP(Processed_Data!C1868,'Literature Lookup Tables'!$P$2:$Q$156,2,0)</f>
        <v>#N/A</v>
      </c>
    </row>
    <row r="1869" spans="1:4" x14ac:dyDescent="0.35">
      <c r="A1869" s="82" t="e">
        <f t="shared" si="29"/>
        <v>#N/A</v>
      </c>
      <c r="D1869" s="82" t="e">
        <f>VLOOKUP(Processed_Data!C1869,'Literature Lookup Tables'!$P$2:$Q$156,2,0)</f>
        <v>#N/A</v>
      </c>
    </row>
    <row r="1870" spans="1:4" x14ac:dyDescent="0.35">
      <c r="A1870" s="82" t="e">
        <f t="shared" si="29"/>
        <v>#N/A</v>
      </c>
      <c r="D1870" s="82" t="e">
        <f>VLOOKUP(Processed_Data!C1870,'Literature Lookup Tables'!$P$2:$Q$156,2,0)</f>
        <v>#N/A</v>
      </c>
    </row>
    <row r="1871" spans="1:4" x14ac:dyDescent="0.35">
      <c r="A1871" s="82" t="e">
        <f t="shared" si="29"/>
        <v>#N/A</v>
      </c>
      <c r="D1871" s="82" t="e">
        <f>VLOOKUP(Processed_Data!C1871,'Literature Lookup Tables'!$P$2:$Q$156,2,0)</f>
        <v>#N/A</v>
      </c>
    </row>
    <row r="1872" spans="1:4" x14ac:dyDescent="0.35">
      <c r="A1872" s="82" t="e">
        <f t="shared" si="29"/>
        <v>#N/A</v>
      </c>
      <c r="D1872" s="82" t="e">
        <f>VLOOKUP(Processed_Data!C1872,'Literature Lookup Tables'!$P$2:$Q$156,2,0)</f>
        <v>#N/A</v>
      </c>
    </row>
    <row r="1873" spans="1:4" x14ac:dyDescent="0.35">
      <c r="A1873" s="82" t="e">
        <f t="shared" si="29"/>
        <v>#N/A</v>
      </c>
      <c r="D1873" s="82" t="e">
        <f>VLOOKUP(Processed_Data!C1873,'Literature Lookup Tables'!$P$2:$Q$156,2,0)</f>
        <v>#N/A</v>
      </c>
    </row>
    <row r="1874" spans="1:4" x14ac:dyDescent="0.35">
      <c r="A1874" s="82" t="e">
        <f t="shared" si="29"/>
        <v>#N/A</v>
      </c>
      <c r="D1874" s="82" t="e">
        <f>VLOOKUP(Processed_Data!C1874,'Literature Lookup Tables'!$P$2:$Q$156,2,0)</f>
        <v>#N/A</v>
      </c>
    </row>
    <row r="1875" spans="1:4" x14ac:dyDescent="0.35">
      <c r="A1875" s="82" t="e">
        <f t="shared" si="29"/>
        <v>#N/A</v>
      </c>
      <c r="D1875" s="82" t="e">
        <f>VLOOKUP(Processed_Data!C1875,'Literature Lookup Tables'!$P$2:$Q$156,2,0)</f>
        <v>#N/A</v>
      </c>
    </row>
    <row r="1876" spans="1:4" x14ac:dyDescent="0.35">
      <c r="A1876" s="82" t="e">
        <f t="shared" si="29"/>
        <v>#N/A</v>
      </c>
      <c r="D1876" s="82" t="e">
        <f>VLOOKUP(Processed_Data!C1876,'Literature Lookup Tables'!$P$2:$Q$156,2,0)</f>
        <v>#N/A</v>
      </c>
    </row>
    <row r="1877" spans="1:4" x14ac:dyDescent="0.35">
      <c r="A1877" s="82" t="e">
        <f t="shared" si="29"/>
        <v>#N/A</v>
      </c>
      <c r="D1877" s="82" t="e">
        <f>VLOOKUP(Processed_Data!C1877,'Literature Lookup Tables'!$P$2:$Q$156,2,0)</f>
        <v>#N/A</v>
      </c>
    </row>
    <row r="1878" spans="1:4" x14ac:dyDescent="0.35">
      <c r="A1878" s="82" t="e">
        <f t="shared" si="29"/>
        <v>#N/A</v>
      </c>
      <c r="D1878" s="82" t="e">
        <f>VLOOKUP(Processed_Data!C1878,'Literature Lookup Tables'!$P$2:$Q$156,2,0)</f>
        <v>#N/A</v>
      </c>
    </row>
    <row r="1879" spans="1:4" x14ac:dyDescent="0.35">
      <c r="A1879" s="82" t="e">
        <f t="shared" si="29"/>
        <v>#N/A</v>
      </c>
      <c r="D1879" s="82" t="e">
        <f>VLOOKUP(Processed_Data!C1879,'Literature Lookup Tables'!$P$2:$Q$156,2,0)</f>
        <v>#N/A</v>
      </c>
    </row>
    <row r="1880" spans="1:4" x14ac:dyDescent="0.35">
      <c r="A1880" s="82" t="e">
        <f t="shared" si="29"/>
        <v>#N/A</v>
      </c>
      <c r="D1880" s="82" t="e">
        <f>VLOOKUP(Processed_Data!C1880,'Literature Lookup Tables'!$P$2:$Q$156,2,0)</f>
        <v>#N/A</v>
      </c>
    </row>
    <row r="1881" spans="1:4" x14ac:dyDescent="0.35">
      <c r="A1881" s="82" t="e">
        <f t="shared" si="29"/>
        <v>#N/A</v>
      </c>
      <c r="D1881" s="82" t="e">
        <f>VLOOKUP(Processed_Data!C1881,'Literature Lookup Tables'!$P$2:$Q$156,2,0)</f>
        <v>#N/A</v>
      </c>
    </row>
    <row r="1882" spans="1:4" x14ac:dyDescent="0.35">
      <c r="A1882" s="82" t="e">
        <f t="shared" si="29"/>
        <v>#N/A</v>
      </c>
      <c r="D1882" s="82" t="e">
        <f>VLOOKUP(Processed_Data!C1882,'Literature Lookup Tables'!$P$2:$Q$156,2,0)</f>
        <v>#N/A</v>
      </c>
    </row>
    <row r="1883" spans="1:4" x14ac:dyDescent="0.35">
      <c r="A1883" s="82" t="e">
        <f t="shared" si="29"/>
        <v>#N/A</v>
      </c>
      <c r="D1883" s="82" t="e">
        <f>VLOOKUP(Processed_Data!C1883,'Literature Lookup Tables'!$P$2:$Q$156,2,0)</f>
        <v>#N/A</v>
      </c>
    </row>
    <row r="1884" spans="1:4" x14ac:dyDescent="0.35">
      <c r="A1884" s="82" t="e">
        <f t="shared" si="29"/>
        <v>#N/A</v>
      </c>
      <c r="D1884" s="82" t="e">
        <f>VLOOKUP(Processed_Data!C1884,'Literature Lookup Tables'!$P$2:$Q$156,2,0)</f>
        <v>#N/A</v>
      </c>
    </row>
    <row r="1885" spans="1:4" x14ac:dyDescent="0.35">
      <c r="A1885" s="82" t="e">
        <f t="shared" si="29"/>
        <v>#N/A</v>
      </c>
      <c r="D1885" s="82" t="e">
        <f>VLOOKUP(Processed_Data!C1885,'Literature Lookup Tables'!$P$2:$Q$156,2,0)</f>
        <v>#N/A</v>
      </c>
    </row>
    <row r="1886" spans="1:4" x14ac:dyDescent="0.35">
      <c r="A1886" s="82" t="e">
        <f t="shared" si="29"/>
        <v>#N/A</v>
      </c>
      <c r="D1886" s="82" t="e">
        <f>VLOOKUP(Processed_Data!C1886,'Literature Lookup Tables'!$P$2:$Q$156,2,0)</f>
        <v>#N/A</v>
      </c>
    </row>
    <row r="1887" spans="1:4" x14ac:dyDescent="0.35">
      <c r="A1887" s="82" t="e">
        <f t="shared" si="29"/>
        <v>#N/A</v>
      </c>
      <c r="D1887" s="82" t="e">
        <f>VLOOKUP(Processed_Data!C1887,'Literature Lookup Tables'!$P$2:$Q$156,2,0)</f>
        <v>#N/A</v>
      </c>
    </row>
    <row r="1888" spans="1:4" x14ac:dyDescent="0.35">
      <c r="A1888" s="82" t="e">
        <f t="shared" si="29"/>
        <v>#N/A</v>
      </c>
      <c r="D1888" s="82" t="e">
        <f>VLOOKUP(Processed_Data!C1888,'Literature Lookup Tables'!$P$2:$Q$156,2,0)</f>
        <v>#N/A</v>
      </c>
    </row>
    <row r="1889" spans="1:4" x14ac:dyDescent="0.35">
      <c r="A1889" s="82" t="e">
        <f t="shared" si="29"/>
        <v>#N/A</v>
      </c>
      <c r="D1889" s="82" t="e">
        <f>VLOOKUP(Processed_Data!C1889,'Literature Lookup Tables'!$P$2:$Q$156,2,0)</f>
        <v>#N/A</v>
      </c>
    </row>
    <row r="1890" spans="1:4" x14ac:dyDescent="0.35">
      <c r="A1890" s="82" t="e">
        <f t="shared" si="29"/>
        <v>#N/A</v>
      </c>
      <c r="D1890" s="82" t="e">
        <f>VLOOKUP(Processed_Data!C1890,'Literature Lookup Tables'!$P$2:$Q$156,2,0)</f>
        <v>#N/A</v>
      </c>
    </row>
    <row r="1891" spans="1:4" x14ac:dyDescent="0.35">
      <c r="A1891" s="82" t="e">
        <f t="shared" si="29"/>
        <v>#N/A</v>
      </c>
      <c r="D1891" s="82" t="e">
        <f>VLOOKUP(Processed_Data!C1891,'Literature Lookup Tables'!$P$2:$Q$156,2,0)</f>
        <v>#N/A</v>
      </c>
    </row>
    <row r="1892" spans="1:4" x14ac:dyDescent="0.35">
      <c r="A1892" s="82" t="e">
        <f t="shared" si="29"/>
        <v>#N/A</v>
      </c>
      <c r="D1892" s="82" t="e">
        <f>VLOOKUP(Processed_Data!C1892,'Literature Lookup Tables'!$P$2:$Q$156,2,0)</f>
        <v>#N/A</v>
      </c>
    </row>
    <row r="1893" spans="1:4" x14ac:dyDescent="0.35">
      <c r="A1893" s="82" t="e">
        <f t="shared" si="29"/>
        <v>#N/A</v>
      </c>
      <c r="D1893" s="82" t="e">
        <f>VLOOKUP(Processed_Data!C1893,'Literature Lookup Tables'!$P$2:$Q$156,2,0)</f>
        <v>#N/A</v>
      </c>
    </row>
    <row r="1894" spans="1:4" x14ac:dyDescent="0.35">
      <c r="A1894" s="82" t="e">
        <f t="shared" si="29"/>
        <v>#N/A</v>
      </c>
      <c r="D1894" s="82" t="e">
        <f>VLOOKUP(Processed_Data!C1894,'Literature Lookup Tables'!$P$2:$Q$156,2,0)</f>
        <v>#N/A</v>
      </c>
    </row>
    <row r="1895" spans="1:4" x14ac:dyDescent="0.35">
      <c r="A1895" s="82" t="e">
        <f t="shared" si="29"/>
        <v>#N/A</v>
      </c>
      <c r="D1895" s="82" t="e">
        <f>VLOOKUP(Processed_Data!C1895,'Literature Lookup Tables'!$P$2:$Q$156,2,0)</f>
        <v>#N/A</v>
      </c>
    </row>
    <row r="1896" spans="1:4" x14ac:dyDescent="0.35">
      <c r="A1896" s="82" t="e">
        <f t="shared" si="29"/>
        <v>#N/A</v>
      </c>
      <c r="D1896" s="82" t="e">
        <f>VLOOKUP(Processed_Data!C1896,'Literature Lookup Tables'!$P$2:$Q$156,2,0)</f>
        <v>#N/A</v>
      </c>
    </row>
    <row r="1897" spans="1:4" x14ac:dyDescent="0.35">
      <c r="A1897" s="82" t="e">
        <f t="shared" si="29"/>
        <v>#N/A</v>
      </c>
      <c r="D1897" s="82" t="e">
        <f>VLOOKUP(Processed_Data!C1897,'Literature Lookup Tables'!$P$2:$Q$156,2,0)</f>
        <v>#N/A</v>
      </c>
    </row>
    <row r="1898" spans="1:4" x14ac:dyDescent="0.35">
      <c r="A1898" s="82" t="e">
        <f t="shared" si="29"/>
        <v>#N/A</v>
      </c>
      <c r="D1898" s="82" t="e">
        <f>VLOOKUP(Processed_Data!C1898,'Literature Lookup Tables'!$P$2:$Q$156,2,0)</f>
        <v>#N/A</v>
      </c>
    </row>
    <row r="1899" spans="1:4" x14ac:dyDescent="0.35">
      <c r="A1899" s="82" t="e">
        <f t="shared" si="29"/>
        <v>#N/A</v>
      </c>
      <c r="D1899" s="82" t="e">
        <f>VLOOKUP(Processed_Data!C1899,'Literature Lookup Tables'!$P$2:$Q$156,2,0)</f>
        <v>#N/A</v>
      </c>
    </row>
    <row r="1900" spans="1:4" x14ac:dyDescent="0.35">
      <c r="A1900" s="82" t="e">
        <f t="shared" si="29"/>
        <v>#N/A</v>
      </c>
      <c r="D1900" s="82" t="e">
        <f>VLOOKUP(Processed_Data!C1900,'Literature Lookup Tables'!$P$2:$Q$156,2,0)</f>
        <v>#N/A</v>
      </c>
    </row>
    <row r="1901" spans="1:4" x14ac:dyDescent="0.35">
      <c r="A1901" s="82" t="e">
        <f t="shared" si="29"/>
        <v>#N/A</v>
      </c>
      <c r="D1901" s="82" t="e">
        <f>VLOOKUP(Processed_Data!C1901,'Literature Lookup Tables'!$P$2:$Q$156,2,0)</f>
        <v>#N/A</v>
      </c>
    </row>
    <row r="1902" spans="1:4" x14ac:dyDescent="0.35">
      <c r="A1902" s="82" t="e">
        <f t="shared" si="29"/>
        <v>#N/A</v>
      </c>
      <c r="D1902" s="82" t="e">
        <f>VLOOKUP(Processed_Data!C1902,'Literature Lookup Tables'!$P$2:$Q$156,2,0)</f>
        <v>#N/A</v>
      </c>
    </row>
    <row r="1903" spans="1:4" x14ac:dyDescent="0.35">
      <c r="A1903" s="82" t="e">
        <f t="shared" si="29"/>
        <v>#N/A</v>
      </c>
      <c r="D1903" s="82" t="e">
        <f>VLOOKUP(Processed_Data!C1903,'Literature Lookup Tables'!$P$2:$Q$156,2,0)</f>
        <v>#N/A</v>
      </c>
    </row>
    <row r="1904" spans="1:4" x14ac:dyDescent="0.35">
      <c r="A1904" s="82" t="e">
        <f t="shared" si="29"/>
        <v>#N/A</v>
      </c>
      <c r="D1904" s="82" t="e">
        <f>VLOOKUP(Processed_Data!C1904,'Literature Lookup Tables'!$P$2:$Q$156,2,0)</f>
        <v>#N/A</v>
      </c>
    </row>
    <row r="1905" spans="1:4" x14ac:dyDescent="0.35">
      <c r="A1905" s="82" t="e">
        <f t="shared" si="29"/>
        <v>#N/A</v>
      </c>
      <c r="D1905" s="82" t="e">
        <f>VLOOKUP(Processed_Data!C1905,'Literature Lookup Tables'!$P$2:$Q$156,2,0)</f>
        <v>#N/A</v>
      </c>
    </row>
    <row r="1906" spans="1:4" x14ac:dyDescent="0.35">
      <c r="A1906" s="82" t="e">
        <f t="shared" si="29"/>
        <v>#N/A</v>
      </c>
      <c r="D1906" s="82" t="e">
        <f>VLOOKUP(Processed_Data!C1906,'Literature Lookup Tables'!$P$2:$Q$156,2,0)</f>
        <v>#N/A</v>
      </c>
    </row>
    <row r="1907" spans="1:4" x14ac:dyDescent="0.35">
      <c r="A1907" s="82" t="e">
        <f t="shared" si="29"/>
        <v>#N/A</v>
      </c>
      <c r="D1907" s="82" t="e">
        <f>VLOOKUP(Processed_Data!C1907,'Literature Lookup Tables'!$P$2:$Q$156,2,0)</f>
        <v>#N/A</v>
      </c>
    </row>
    <row r="1908" spans="1:4" x14ac:dyDescent="0.35">
      <c r="A1908" s="82" t="e">
        <f t="shared" si="29"/>
        <v>#N/A</v>
      </c>
      <c r="D1908" s="82" t="e">
        <f>VLOOKUP(Processed_Data!C1908,'Literature Lookup Tables'!$P$2:$Q$156,2,0)</f>
        <v>#N/A</v>
      </c>
    </row>
    <row r="1909" spans="1:4" x14ac:dyDescent="0.35">
      <c r="A1909" s="82" t="e">
        <f t="shared" si="29"/>
        <v>#N/A</v>
      </c>
      <c r="D1909" s="82" t="e">
        <f>VLOOKUP(Processed_Data!C1909,'Literature Lookup Tables'!$P$2:$Q$156,2,0)</f>
        <v>#N/A</v>
      </c>
    </row>
    <row r="1910" spans="1:4" x14ac:dyDescent="0.35">
      <c r="A1910" s="82" t="e">
        <f t="shared" si="29"/>
        <v>#N/A</v>
      </c>
      <c r="D1910" s="82" t="e">
        <f>VLOOKUP(Processed_Data!C1910,'Literature Lookup Tables'!$P$2:$Q$156,2,0)</f>
        <v>#N/A</v>
      </c>
    </row>
    <row r="1911" spans="1:4" x14ac:dyDescent="0.35">
      <c r="A1911" s="82" t="e">
        <f t="shared" si="29"/>
        <v>#N/A</v>
      </c>
      <c r="D1911" s="82" t="e">
        <f>VLOOKUP(Processed_Data!C1911,'Literature Lookup Tables'!$P$2:$Q$156,2,0)</f>
        <v>#N/A</v>
      </c>
    </row>
    <row r="1912" spans="1:4" x14ac:dyDescent="0.35">
      <c r="A1912" s="82" t="e">
        <f t="shared" si="29"/>
        <v>#N/A</v>
      </c>
      <c r="D1912" s="82" t="e">
        <f>VLOOKUP(Processed_Data!C1912,'Literature Lookup Tables'!$P$2:$Q$156,2,0)</f>
        <v>#N/A</v>
      </c>
    </row>
    <row r="1913" spans="1:4" x14ac:dyDescent="0.35">
      <c r="A1913" s="82" t="e">
        <f t="shared" si="29"/>
        <v>#N/A</v>
      </c>
      <c r="D1913" s="82" t="e">
        <f>VLOOKUP(Processed_Data!C1913,'Literature Lookup Tables'!$P$2:$Q$156,2,0)</f>
        <v>#N/A</v>
      </c>
    </row>
    <row r="1914" spans="1:4" x14ac:dyDescent="0.35">
      <c r="A1914" s="82" t="e">
        <f t="shared" si="29"/>
        <v>#N/A</v>
      </c>
      <c r="D1914" s="82" t="e">
        <f>VLOOKUP(Processed_Data!C1914,'Literature Lookup Tables'!$P$2:$Q$156,2,0)</f>
        <v>#N/A</v>
      </c>
    </row>
    <row r="1915" spans="1:4" x14ac:dyDescent="0.35">
      <c r="A1915" s="82" t="e">
        <f t="shared" si="29"/>
        <v>#N/A</v>
      </c>
      <c r="D1915" s="82" t="e">
        <f>VLOOKUP(Processed_Data!C1915,'Literature Lookup Tables'!$P$2:$Q$156,2,0)</f>
        <v>#N/A</v>
      </c>
    </row>
    <row r="1916" spans="1:4" x14ac:dyDescent="0.35">
      <c r="A1916" s="82" t="e">
        <f t="shared" si="29"/>
        <v>#N/A</v>
      </c>
      <c r="D1916" s="82" t="e">
        <f>VLOOKUP(Processed_Data!C1916,'Literature Lookup Tables'!$P$2:$Q$156,2,0)</f>
        <v>#N/A</v>
      </c>
    </row>
    <row r="1917" spans="1:4" x14ac:dyDescent="0.35">
      <c r="A1917" s="82" t="e">
        <f t="shared" si="29"/>
        <v>#N/A</v>
      </c>
      <c r="D1917" s="82" t="e">
        <f>VLOOKUP(Processed_Data!C1917,'Literature Lookup Tables'!$P$2:$Q$156,2,0)</f>
        <v>#N/A</v>
      </c>
    </row>
    <row r="1918" spans="1:4" x14ac:dyDescent="0.35">
      <c r="A1918" s="82" t="e">
        <f t="shared" si="29"/>
        <v>#N/A</v>
      </c>
      <c r="D1918" s="82" t="e">
        <f>VLOOKUP(Processed_Data!C1918,'Literature Lookup Tables'!$P$2:$Q$156,2,0)</f>
        <v>#N/A</v>
      </c>
    </row>
    <row r="1919" spans="1:4" x14ac:dyDescent="0.35">
      <c r="A1919" s="82" t="e">
        <f t="shared" si="29"/>
        <v>#N/A</v>
      </c>
      <c r="D1919" s="82" t="e">
        <f>VLOOKUP(Processed_Data!C1919,'Literature Lookup Tables'!$P$2:$Q$156,2,0)</f>
        <v>#N/A</v>
      </c>
    </row>
    <row r="1920" spans="1:4" x14ac:dyDescent="0.35">
      <c r="A1920" s="82" t="e">
        <f t="shared" si="29"/>
        <v>#N/A</v>
      </c>
      <c r="D1920" s="82" t="e">
        <f>VLOOKUP(Processed_Data!C1920,'Literature Lookup Tables'!$P$2:$Q$156,2,0)</f>
        <v>#N/A</v>
      </c>
    </row>
    <row r="1921" spans="1:4" x14ac:dyDescent="0.35">
      <c r="A1921" s="82" t="e">
        <f t="shared" si="29"/>
        <v>#N/A</v>
      </c>
      <c r="D1921" s="82" t="e">
        <f>VLOOKUP(Processed_Data!C1921,'Literature Lookup Tables'!$P$2:$Q$156,2,0)</f>
        <v>#N/A</v>
      </c>
    </row>
    <row r="1922" spans="1:4" x14ac:dyDescent="0.35">
      <c r="A1922" s="82" t="e">
        <f t="shared" si="29"/>
        <v>#N/A</v>
      </c>
      <c r="D1922" s="82" t="e">
        <f>VLOOKUP(Processed_Data!C1922,'Literature Lookup Tables'!$P$2:$Q$156,2,0)</f>
        <v>#N/A</v>
      </c>
    </row>
    <row r="1923" spans="1:4" x14ac:dyDescent="0.35">
      <c r="A1923" s="82" t="e">
        <f t="shared" si="29"/>
        <v>#N/A</v>
      </c>
      <c r="D1923" s="82" t="e">
        <f>VLOOKUP(Processed_Data!C1923,'Literature Lookup Tables'!$P$2:$Q$156,2,0)</f>
        <v>#N/A</v>
      </c>
    </row>
    <row r="1924" spans="1:4" x14ac:dyDescent="0.35">
      <c r="A1924" s="82" t="e">
        <f t="shared" si="29"/>
        <v>#N/A</v>
      </c>
      <c r="D1924" s="82" t="e">
        <f>VLOOKUP(Processed_Data!C1924,'Literature Lookup Tables'!$P$2:$Q$156,2,0)</f>
        <v>#N/A</v>
      </c>
    </row>
    <row r="1925" spans="1:4" x14ac:dyDescent="0.35">
      <c r="A1925" s="82" t="e">
        <f t="shared" si="29"/>
        <v>#N/A</v>
      </c>
      <c r="D1925" s="82" t="e">
        <f>VLOOKUP(Processed_Data!C1925,'Literature Lookup Tables'!$P$2:$Q$156,2,0)</f>
        <v>#N/A</v>
      </c>
    </row>
    <row r="1926" spans="1:4" x14ac:dyDescent="0.35">
      <c r="A1926" s="82" t="e">
        <f t="shared" si="29"/>
        <v>#N/A</v>
      </c>
      <c r="D1926" s="82" t="e">
        <f>VLOOKUP(Processed_Data!C1926,'Literature Lookup Tables'!$P$2:$Q$156,2,0)</f>
        <v>#N/A</v>
      </c>
    </row>
    <row r="1927" spans="1:4" x14ac:dyDescent="0.35">
      <c r="A1927" s="82" t="e">
        <f t="shared" ref="A1927:A1990" si="30">F1927&amp;"-"&amp;E1927&amp;"-"&amp;D1927</f>
        <v>#N/A</v>
      </c>
      <c r="D1927" s="82" t="e">
        <f>VLOOKUP(Processed_Data!C1927,'Literature Lookup Tables'!$P$2:$Q$156,2,0)</f>
        <v>#N/A</v>
      </c>
    </row>
    <row r="1928" spans="1:4" x14ac:dyDescent="0.35">
      <c r="A1928" s="82" t="e">
        <f t="shared" si="30"/>
        <v>#N/A</v>
      </c>
      <c r="D1928" s="82" t="e">
        <f>VLOOKUP(Processed_Data!C1928,'Literature Lookup Tables'!$P$2:$Q$156,2,0)</f>
        <v>#N/A</v>
      </c>
    </row>
    <row r="1929" spans="1:4" x14ac:dyDescent="0.35">
      <c r="A1929" s="82" t="e">
        <f t="shared" si="30"/>
        <v>#N/A</v>
      </c>
      <c r="D1929" s="82" t="e">
        <f>VLOOKUP(Processed_Data!C1929,'Literature Lookup Tables'!$P$2:$Q$156,2,0)</f>
        <v>#N/A</v>
      </c>
    </row>
    <row r="1930" spans="1:4" x14ac:dyDescent="0.35">
      <c r="A1930" s="82" t="e">
        <f t="shared" si="30"/>
        <v>#N/A</v>
      </c>
      <c r="D1930" s="82" t="e">
        <f>VLOOKUP(Processed_Data!C1930,'Literature Lookup Tables'!$P$2:$Q$156,2,0)</f>
        <v>#N/A</v>
      </c>
    </row>
    <row r="1931" spans="1:4" x14ac:dyDescent="0.35">
      <c r="A1931" s="82" t="e">
        <f t="shared" si="30"/>
        <v>#N/A</v>
      </c>
      <c r="D1931" s="82" t="e">
        <f>VLOOKUP(Processed_Data!C1931,'Literature Lookup Tables'!$P$2:$Q$156,2,0)</f>
        <v>#N/A</v>
      </c>
    </row>
    <row r="1932" spans="1:4" x14ac:dyDescent="0.35">
      <c r="A1932" s="82" t="e">
        <f t="shared" si="30"/>
        <v>#N/A</v>
      </c>
      <c r="D1932" s="82" t="e">
        <f>VLOOKUP(Processed_Data!C1932,'Literature Lookup Tables'!$P$2:$Q$156,2,0)</f>
        <v>#N/A</v>
      </c>
    </row>
    <row r="1933" spans="1:4" x14ac:dyDescent="0.35">
      <c r="A1933" s="82" t="e">
        <f t="shared" si="30"/>
        <v>#N/A</v>
      </c>
      <c r="D1933" s="82" t="e">
        <f>VLOOKUP(Processed_Data!C1933,'Literature Lookup Tables'!$P$2:$Q$156,2,0)</f>
        <v>#N/A</v>
      </c>
    </row>
    <row r="1934" spans="1:4" x14ac:dyDescent="0.35">
      <c r="A1934" s="82" t="e">
        <f t="shared" si="30"/>
        <v>#N/A</v>
      </c>
      <c r="D1934" s="82" t="e">
        <f>VLOOKUP(Processed_Data!C1934,'Literature Lookup Tables'!$P$2:$Q$156,2,0)</f>
        <v>#N/A</v>
      </c>
    </row>
    <row r="1935" spans="1:4" x14ac:dyDescent="0.35">
      <c r="A1935" s="82" t="e">
        <f t="shared" si="30"/>
        <v>#N/A</v>
      </c>
      <c r="D1935" s="82" t="e">
        <f>VLOOKUP(Processed_Data!C1935,'Literature Lookup Tables'!$P$2:$Q$156,2,0)</f>
        <v>#N/A</v>
      </c>
    </row>
    <row r="1936" spans="1:4" x14ac:dyDescent="0.35">
      <c r="A1936" s="82" t="e">
        <f t="shared" si="30"/>
        <v>#N/A</v>
      </c>
      <c r="D1936" s="82" t="e">
        <f>VLOOKUP(Processed_Data!C1936,'Literature Lookup Tables'!$P$2:$Q$156,2,0)</f>
        <v>#N/A</v>
      </c>
    </row>
    <row r="1937" spans="1:4" x14ac:dyDescent="0.35">
      <c r="A1937" s="82" t="e">
        <f t="shared" si="30"/>
        <v>#N/A</v>
      </c>
      <c r="D1937" s="82" t="e">
        <f>VLOOKUP(Processed_Data!C1937,'Literature Lookup Tables'!$P$2:$Q$156,2,0)</f>
        <v>#N/A</v>
      </c>
    </row>
    <row r="1938" spans="1:4" x14ac:dyDescent="0.35">
      <c r="A1938" s="82" t="e">
        <f t="shared" si="30"/>
        <v>#N/A</v>
      </c>
      <c r="D1938" s="82" t="e">
        <f>VLOOKUP(Processed_Data!C1938,'Literature Lookup Tables'!$P$2:$Q$156,2,0)</f>
        <v>#N/A</v>
      </c>
    </row>
    <row r="1939" spans="1:4" x14ac:dyDescent="0.35">
      <c r="A1939" s="82" t="e">
        <f t="shared" si="30"/>
        <v>#N/A</v>
      </c>
      <c r="D1939" s="82" t="e">
        <f>VLOOKUP(Processed_Data!C1939,'Literature Lookup Tables'!$P$2:$Q$156,2,0)</f>
        <v>#N/A</v>
      </c>
    </row>
    <row r="1940" spans="1:4" x14ac:dyDescent="0.35">
      <c r="A1940" s="82" t="e">
        <f t="shared" si="30"/>
        <v>#N/A</v>
      </c>
      <c r="D1940" s="82" t="e">
        <f>VLOOKUP(Processed_Data!C1940,'Literature Lookup Tables'!$P$2:$Q$156,2,0)</f>
        <v>#N/A</v>
      </c>
    </row>
    <row r="1941" spans="1:4" x14ac:dyDescent="0.35">
      <c r="A1941" s="82" t="e">
        <f t="shared" si="30"/>
        <v>#N/A</v>
      </c>
      <c r="D1941" s="82" t="e">
        <f>VLOOKUP(Processed_Data!C1941,'Literature Lookup Tables'!$P$2:$Q$156,2,0)</f>
        <v>#N/A</v>
      </c>
    </row>
    <row r="1942" spans="1:4" x14ac:dyDescent="0.35">
      <c r="A1942" s="82" t="e">
        <f t="shared" si="30"/>
        <v>#N/A</v>
      </c>
      <c r="D1942" s="82" t="e">
        <f>VLOOKUP(Processed_Data!C1942,'Literature Lookup Tables'!$P$2:$Q$156,2,0)</f>
        <v>#N/A</v>
      </c>
    </row>
    <row r="1943" spans="1:4" x14ac:dyDescent="0.35">
      <c r="A1943" s="82" t="e">
        <f t="shared" si="30"/>
        <v>#N/A</v>
      </c>
      <c r="D1943" s="82" t="e">
        <f>VLOOKUP(Processed_Data!C1943,'Literature Lookup Tables'!$P$2:$Q$156,2,0)</f>
        <v>#N/A</v>
      </c>
    </row>
    <row r="1944" spans="1:4" x14ac:dyDescent="0.35">
      <c r="A1944" s="82" t="e">
        <f t="shared" si="30"/>
        <v>#N/A</v>
      </c>
      <c r="D1944" s="82" t="e">
        <f>VLOOKUP(Processed_Data!C1944,'Literature Lookup Tables'!$P$2:$Q$156,2,0)</f>
        <v>#N/A</v>
      </c>
    </row>
    <row r="1945" spans="1:4" x14ac:dyDescent="0.35">
      <c r="A1945" s="82" t="e">
        <f t="shared" si="30"/>
        <v>#N/A</v>
      </c>
      <c r="D1945" s="82" t="e">
        <f>VLOOKUP(Processed_Data!C1945,'Literature Lookup Tables'!$P$2:$Q$156,2,0)</f>
        <v>#N/A</v>
      </c>
    </row>
    <row r="1946" spans="1:4" x14ac:dyDescent="0.35">
      <c r="A1946" s="82" t="e">
        <f t="shared" si="30"/>
        <v>#N/A</v>
      </c>
      <c r="D1946" s="82" t="e">
        <f>VLOOKUP(Processed_Data!C1946,'Literature Lookup Tables'!$P$2:$Q$156,2,0)</f>
        <v>#N/A</v>
      </c>
    </row>
    <row r="1947" spans="1:4" x14ac:dyDescent="0.35">
      <c r="A1947" s="82" t="e">
        <f t="shared" si="30"/>
        <v>#N/A</v>
      </c>
      <c r="D1947" s="82" t="e">
        <f>VLOOKUP(Processed_Data!C1947,'Literature Lookup Tables'!$P$2:$Q$156,2,0)</f>
        <v>#N/A</v>
      </c>
    </row>
    <row r="1948" spans="1:4" x14ac:dyDescent="0.35">
      <c r="A1948" s="82" t="e">
        <f t="shared" si="30"/>
        <v>#N/A</v>
      </c>
      <c r="D1948" s="82" t="e">
        <f>VLOOKUP(Processed_Data!C1948,'Literature Lookup Tables'!$P$2:$Q$156,2,0)</f>
        <v>#N/A</v>
      </c>
    </row>
    <row r="1949" spans="1:4" x14ac:dyDescent="0.35">
      <c r="A1949" s="82" t="e">
        <f t="shared" si="30"/>
        <v>#N/A</v>
      </c>
      <c r="D1949" s="82" t="e">
        <f>VLOOKUP(Processed_Data!C1949,'Literature Lookup Tables'!$P$2:$Q$156,2,0)</f>
        <v>#N/A</v>
      </c>
    </row>
    <row r="1950" spans="1:4" x14ac:dyDescent="0.35">
      <c r="A1950" s="82" t="e">
        <f t="shared" si="30"/>
        <v>#N/A</v>
      </c>
      <c r="D1950" s="82" t="e">
        <f>VLOOKUP(Processed_Data!C1950,'Literature Lookup Tables'!$P$2:$Q$156,2,0)</f>
        <v>#N/A</v>
      </c>
    </row>
    <row r="1951" spans="1:4" x14ac:dyDescent="0.35">
      <c r="A1951" s="82" t="e">
        <f t="shared" si="30"/>
        <v>#N/A</v>
      </c>
      <c r="D1951" s="82" t="e">
        <f>VLOOKUP(Processed_Data!C1951,'Literature Lookup Tables'!$P$2:$Q$156,2,0)</f>
        <v>#N/A</v>
      </c>
    </row>
    <row r="1952" spans="1:4" x14ac:dyDescent="0.35">
      <c r="A1952" s="82" t="e">
        <f t="shared" si="30"/>
        <v>#N/A</v>
      </c>
      <c r="D1952" s="82" t="e">
        <f>VLOOKUP(Processed_Data!C1952,'Literature Lookup Tables'!$P$2:$Q$156,2,0)</f>
        <v>#N/A</v>
      </c>
    </row>
    <row r="1953" spans="1:4" x14ac:dyDescent="0.35">
      <c r="A1953" s="82" t="e">
        <f t="shared" si="30"/>
        <v>#N/A</v>
      </c>
      <c r="D1953" s="82" t="e">
        <f>VLOOKUP(Processed_Data!C1953,'Literature Lookup Tables'!$P$2:$Q$156,2,0)</f>
        <v>#N/A</v>
      </c>
    </row>
    <row r="1954" spans="1:4" x14ac:dyDescent="0.35">
      <c r="A1954" s="82" t="e">
        <f t="shared" si="30"/>
        <v>#N/A</v>
      </c>
      <c r="D1954" s="82" t="e">
        <f>VLOOKUP(Processed_Data!C1954,'Literature Lookup Tables'!$P$2:$Q$156,2,0)</f>
        <v>#N/A</v>
      </c>
    </row>
    <row r="1955" spans="1:4" x14ac:dyDescent="0.35">
      <c r="A1955" s="82" t="e">
        <f t="shared" si="30"/>
        <v>#N/A</v>
      </c>
      <c r="D1955" s="82" t="e">
        <f>VLOOKUP(Processed_Data!C1955,'Literature Lookup Tables'!$P$2:$Q$156,2,0)</f>
        <v>#N/A</v>
      </c>
    </row>
    <row r="1956" spans="1:4" x14ac:dyDescent="0.35">
      <c r="A1956" s="82" t="e">
        <f t="shared" si="30"/>
        <v>#N/A</v>
      </c>
      <c r="D1956" s="82" t="e">
        <f>VLOOKUP(Processed_Data!C1956,'Literature Lookup Tables'!$P$2:$Q$156,2,0)</f>
        <v>#N/A</v>
      </c>
    </row>
    <row r="1957" spans="1:4" x14ac:dyDescent="0.35">
      <c r="A1957" s="82" t="e">
        <f t="shared" si="30"/>
        <v>#N/A</v>
      </c>
      <c r="D1957" s="82" t="e">
        <f>VLOOKUP(Processed_Data!C1957,'Literature Lookup Tables'!$P$2:$Q$156,2,0)</f>
        <v>#N/A</v>
      </c>
    </row>
    <row r="1958" spans="1:4" x14ac:dyDescent="0.35">
      <c r="A1958" s="82" t="e">
        <f t="shared" si="30"/>
        <v>#N/A</v>
      </c>
      <c r="D1958" s="82" t="e">
        <f>VLOOKUP(Processed_Data!C1958,'Literature Lookup Tables'!$P$2:$Q$156,2,0)</f>
        <v>#N/A</v>
      </c>
    </row>
    <row r="1959" spans="1:4" x14ac:dyDescent="0.35">
      <c r="A1959" s="82" t="e">
        <f t="shared" si="30"/>
        <v>#N/A</v>
      </c>
      <c r="D1959" s="82" t="e">
        <f>VLOOKUP(Processed_Data!C1959,'Literature Lookup Tables'!$P$2:$Q$156,2,0)</f>
        <v>#N/A</v>
      </c>
    </row>
    <row r="1960" spans="1:4" x14ac:dyDescent="0.35">
      <c r="A1960" s="82" t="e">
        <f t="shared" si="30"/>
        <v>#N/A</v>
      </c>
      <c r="D1960" s="82" t="e">
        <f>VLOOKUP(Processed_Data!C1960,'Literature Lookup Tables'!$P$2:$Q$156,2,0)</f>
        <v>#N/A</v>
      </c>
    </row>
    <row r="1961" spans="1:4" x14ac:dyDescent="0.35">
      <c r="A1961" s="82" t="e">
        <f t="shared" si="30"/>
        <v>#N/A</v>
      </c>
      <c r="D1961" s="82" t="e">
        <f>VLOOKUP(Processed_Data!C1961,'Literature Lookup Tables'!$P$2:$Q$156,2,0)</f>
        <v>#N/A</v>
      </c>
    </row>
    <row r="1962" spans="1:4" x14ac:dyDescent="0.35">
      <c r="A1962" s="82" t="e">
        <f t="shared" si="30"/>
        <v>#N/A</v>
      </c>
      <c r="D1962" s="82" t="e">
        <f>VLOOKUP(Processed_Data!C1962,'Literature Lookup Tables'!$P$2:$Q$156,2,0)</f>
        <v>#N/A</v>
      </c>
    </row>
    <row r="1963" spans="1:4" x14ac:dyDescent="0.35">
      <c r="A1963" s="82" t="e">
        <f t="shared" si="30"/>
        <v>#N/A</v>
      </c>
      <c r="D1963" s="82" t="e">
        <f>VLOOKUP(Processed_Data!C1963,'Literature Lookup Tables'!$P$2:$Q$156,2,0)</f>
        <v>#N/A</v>
      </c>
    </row>
    <row r="1964" spans="1:4" x14ac:dyDescent="0.35">
      <c r="A1964" s="82" t="e">
        <f t="shared" si="30"/>
        <v>#N/A</v>
      </c>
      <c r="D1964" s="82" t="e">
        <f>VLOOKUP(Processed_Data!C1964,'Literature Lookup Tables'!$P$2:$Q$156,2,0)</f>
        <v>#N/A</v>
      </c>
    </row>
    <row r="1965" spans="1:4" x14ac:dyDescent="0.35">
      <c r="A1965" s="82" t="e">
        <f t="shared" si="30"/>
        <v>#N/A</v>
      </c>
      <c r="D1965" s="82" t="e">
        <f>VLOOKUP(Processed_Data!C1965,'Literature Lookup Tables'!$P$2:$Q$156,2,0)</f>
        <v>#N/A</v>
      </c>
    </row>
    <row r="1966" spans="1:4" x14ac:dyDescent="0.35">
      <c r="A1966" s="82" t="e">
        <f t="shared" si="30"/>
        <v>#N/A</v>
      </c>
      <c r="D1966" s="82" t="e">
        <f>VLOOKUP(Processed_Data!C1966,'Literature Lookup Tables'!$P$2:$Q$156,2,0)</f>
        <v>#N/A</v>
      </c>
    </row>
    <row r="1967" spans="1:4" x14ac:dyDescent="0.35">
      <c r="A1967" s="82" t="e">
        <f t="shared" si="30"/>
        <v>#N/A</v>
      </c>
      <c r="D1967" s="82" t="e">
        <f>VLOOKUP(Processed_Data!C1967,'Literature Lookup Tables'!$P$2:$Q$156,2,0)</f>
        <v>#N/A</v>
      </c>
    </row>
    <row r="1968" spans="1:4" x14ac:dyDescent="0.35">
      <c r="A1968" s="82" t="e">
        <f t="shared" si="30"/>
        <v>#N/A</v>
      </c>
      <c r="D1968" s="82" t="e">
        <f>VLOOKUP(Processed_Data!C1968,'Literature Lookup Tables'!$P$2:$Q$156,2,0)</f>
        <v>#N/A</v>
      </c>
    </row>
    <row r="1969" spans="1:4" x14ac:dyDescent="0.35">
      <c r="A1969" s="82" t="e">
        <f t="shared" si="30"/>
        <v>#N/A</v>
      </c>
      <c r="D1969" s="82" t="e">
        <f>VLOOKUP(Processed_Data!C1969,'Literature Lookup Tables'!$P$2:$Q$156,2,0)</f>
        <v>#N/A</v>
      </c>
    </row>
    <row r="1970" spans="1:4" x14ac:dyDescent="0.35">
      <c r="A1970" s="82" t="e">
        <f t="shared" si="30"/>
        <v>#N/A</v>
      </c>
      <c r="D1970" s="82" t="e">
        <f>VLOOKUP(Processed_Data!C1970,'Literature Lookup Tables'!$P$2:$Q$156,2,0)</f>
        <v>#N/A</v>
      </c>
    </row>
    <row r="1971" spans="1:4" x14ac:dyDescent="0.35">
      <c r="A1971" s="82" t="e">
        <f t="shared" si="30"/>
        <v>#N/A</v>
      </c>
      <c r="D1971" s="82" t="e">
        <f>VLOOKUP(Processed_Data!C1971,'Literature Lookup Tables'!$P$2:$Q$156,2,0)</f>
        <v>#N/A</v>
      </c>
    </row>
    <row r="1972" spans="1:4" x14ac:dyDescent="0.35">
      <c r="A1972" s="82" t="e">
        <f t="shared" si="30"/>
        <v>#N/A</v>
      </c>
      <c r="D1972" s="82" t="e">
        <f>VLOOKUP(Processed_Data!C1972,'Literature Lookup Tables'!$P$2:$Q$156,2,0)</f>
        <v>#N/A</v>
      </c>
    </row>
    <row r="1973" spans="1:4" x14ac:dyDescent="0.35">
      <c r="A1973" s="82" t="e">
        <f t="shared" si="30"/>
        <v>#N/A</v>
      </c>
      <c r="D1973" s="82" t="e">
        <f>VLOOKUP(Processed_Data!C1973,'Literature Lookup Tables'!$P$2:$Q$156,2,0)</f>
        <v>#N/A</v>
      </c>
    </row>
    <row r="1974" spans="1:4" x14ac:dyDescent="0.35">
      <c r="A1974" s="82" t="e">
        <f t="shared" si="30"/>
        <v>#N/A</v>
      </c>
      <c r="D1974" s="82" t="e">
        <f>VLOOKUP(Processed_Data!C1974,'Literature Lookup Tables'!$P$2:$Q$156,2,0)</f>
        <v>#N/A</v>
      </c>
    </row>
    <row r="1975" spans="1:4" x14ac:dyDescent="0.35">
      <c r="A1975" s="82" t="e">
        <f t="shared" si="30"/>
        <v>#N/A</v>
      </c>
      <c r="D1975" s="82" t="e">
        <f>VLOOKUP(Processed_Data!C1975,'Literature Lookup Tables'!$P$2:$Q$156,2,0)</f>
        <v>#N/A</v>
      </c>
    </row>
    <row r="1976" spans="1:4" x14ac:dyDescent="0.35">
      <c r="A1976" s="82" t="e">
        <f t="shared" si="30"/>
        <v>#N/A</v>
      </c>
      <c r="D1976" s="82" t="e">
        <f>VLOOKUP(Processed_Data!C1976,'Literature Lookup Tables'!$P$2:$Q$156,2,0)</f>
        <v>#N/A</v>
      </c>
    </row>
    <row r="1977" spans="1:4" x14ac:dyDescent="0.35">
      <c r="A1977" s="82" t="e">
        <f t="shared" si="30"/>
        <v>#N/A</v>
      </c>
      <c r="D1977" s="82" t="e">
        <f>VLOOKUP(Processed_Data!C1977,'Literature Lookup Tables'!$P$2:$Q$156,2,0)</f>
        <v>#N/A</v>
      </c>
    </row>
    <row r="1978" spans="1:4" x14ac:dyDescent="0.35">
      <c r="A1978" s="82" t="e">
        <f t="shared" si="30"/>
        <v>#N/A</v>
      </c>
      <c r="D1978" s="82" t="e">
        <f>VLOOKUP(Processed_Data!C1978,'Literature Lookup Tables'!$P$2:$Q$156,2,0)</f>
        <v>#N/A</v>
      </c>
    </row>
    <row r="1979" spans="1:4" x14ac:dyDescent="0.35">
      <c r="A1979" s="82" t="e">
        <f t="shared" si="30"/>
        <v>#N/A</v>
      </c>
      <c r="D1979" s="82" t="e">
        <f>VLOOKUP(Processed_Data!C1979,'Literature Lookup Tables'!$P$2:$Q$156,2,0)</f>
        <v>#N/A</v>
      </c>
    </row>
    <row r="1980" spans="1:4" x14ac:dyDescent="0.35">
      <c r="A1980" s="82" t="e">
        <f t="shared" si="30"/>
        <v>#N/A</v>
      </c>
      <c r="D1980" s="82" t="e">
        <f>VLOOKUP(Processed_Data!C1980,'Literature Lookup Tables'!$P$2:$Q$156,2,0)</f>
        <v>#N/A</v>
      </c>
    </row>
    <row r="1981" spans="1:4" x14ac:dyDescent="0.35">
      <c r="A1981" s="82" t="e">
        <f t="shared" si="30"/>
        <v>#N/A</v>
      </c>
      <c r="D1981" s="82" t="e">
        <f>VLOOKUP(Processed_Data!C1981,'Literature Lookup Tables'!$P$2:$Q$156,2,0)</f>
        <v>#N/A</v>
      </c>
    </row>
    <row r="1982" spans="1:4" x14ac:dyDescent="0.35">
      <c r="A1982" s="82" t="e">
        <f t="shared" si="30"/>
        <v>#N/A</v>
      </c>
      <c r="D1982" s="82" t="e">
        <f>VLOOKUP(Processed_Data!C1982,'Literature Lookup Tables'!$P$2:$Q$156,2,0)</f>
        <v>#N/A</v>
      </c>
    </row>
    <row r="1983" spans="1:4" x14ac:dyDescent="0.35">
      <c r="A1983" s="82" t="e">
        <f t="shared" si="30"/>
        <v>#N/A</v>
      </c>
      <c r="D1983" s="82" t="e">
        <f>VLOOKUP(Processed_Data!C1983,'Literature Lookup Tables'!$P$2:$Q$156,2,0)</f>
        <v>#N/A</v>
      </c>
    </row>
    <row r="1984" spans="1:4" x14ac:dyDescent="0.35">
      <c r="A1984" s="82" t="e">
        <f t="shared" si="30"/>
        <v>#N/A</v>
      </c>
      <c r="D1984" s="82" t="e">
        <f>VLOOKUP(Processed_Data!C1984,'Literature Lookup Tables'!$P$2:$Q$156,2,0)</f>
        <v>#N/A</v>
      </c>
    </row>
    <row r="1985" spans="1:4" x14ac:dyDescent="0.35">
      <c r="A1985" s="82" t="e">
        <f t="shared" si="30"/>
        <v>#N/A</v>
      </c>
      <c r="D1985" s="82" t="e">
        <f>VLOOKUP(Processed_Data!C1985,'Literature Lookup Tables'!$P$2:$Q$156,2,0)</f>
        <v>#N/A</v>
      </c>
    </row>
    <row r="1986" spans="1:4" x14ac:dyDescent="0.35">
      <c r="A1986" s="82" t="e">
        <f t="shared" si="30"/>
        <v>#N/A</v>
      </c>
      <c r="D1986" s="82" t="e">
        <f>VLOOKUP(Processed_Data!C1986,'Literature Lookup Tables'!$P$2:$Q$156,2,0)</f>
        <v>#N/A</v>
      </c>
    </row>
    <row r="1987" spans="1:4" x14ac:dyDescent="0.35">
      <c r="A1987" s="82" t="e">
        <f t="shared" si="30"/>
        <v>#N/A</v>
      </c>
      <c r="D1987" s="82" t="e">
        <f>VLOOKUP(Processed_Data!C1987,'Literature Lookup Tables'!$P$2:$Q$156,2,0)</f>
        <v>#N/A</v>
      </c>
    </row>
    <row r="1988" spans="1:4" x14ac:dyDescent="0.35">
      <c r="A1988" s="82" t="e">
        <f t="shared" si="30"/>
        <v>#N/A</v>
      </c>
      <c r="D1988" s="82" t="e">
        <f>VLOOKUP(Processed_Data!C1988,'Literature Lookup Tables'!$P$2:$Q$156,2,0)</f>
        <v>#N/A</v>
      </c>
    </row>
    <row r="1989" spans="1:4" x14ac:dyDescent="0.35">
      <c r="A1989" s="82" t="e">
        <f t="shared" si="30"/>
        <v>#N/A</v>
      </c>
      <c r="D1989" s="82" t="e">
        <f>VLOOKUP(Processed_Data!C1989,'Literature Lookup Tables'!$P$2:$Q$156,2,0)</f>
        <v>#N/A</v>
      </c>
    </row>
    <row r="1990" spans="1:4" x14ac:dyDescent="0.35">
      <c r="A1990" s="82" t="e">
        <f t="shared" si="30"/>
        <v>#N/A</v>
      </c>
      <c r="D1990" s="82" t="e">
        <f>VLOOKUP(Processed_Data!C1990,'Literature Lookup Tables'!$P$2:$Q$156,2,0)</f>
        <v>#N/A</v>
      </c>
    </row>
    <row r="1991" spans="1:4" x14ac:dyDescent="0.35">
      <c r="A1991" s="82" t="e">
        <f t="shared" ref="A1991:A2054" si="31">F1991&amp;"-"&amp;E1991&amp;"-"&amp;D1991</f>
        <v>#N/A</v>
      </c>
      <c r="D1991" s="82" t="e">
        <f>VLOOKUP(Processed_Data!C1991,'Literature Lookup Tables'!$P$2:$Q$156,2,0)</f>
        <v>#N/A</v>
      </c>
    </row>
    <row r="1992" spans="1:4" x14ac:dyDescent="0.35">
      <c r="A1992" s="82" t="e">
        <f t="shared" si="31"/>
        <v>#N/A</v>
      </c>
      <c r="D1992" s="82" t="e">
        <f>VLOOKUP(Processed_Data!C1992,'Literature Lookup Tables'!$P$2:$Q$156,2,0)</f>
        <v>#N/A</v>
      </c>
    </row>
    <row r="1993" spans="1:4" x14ac:dyDescent="0.35">
      <c r="A1993" s="82" t="e">
        <f t="shared" si="31"/>
        <v>#N/A</v>
      </c>
      <c r="D1993" s="82" t="e">
        <f>VLOOKUP(Processed_Data!C1993,'Literature Lookup Tables'!$P$2:$Q$156,2,0)</f>
        <v>#N/A</v>
      </c>
    </row>
    <row r="1994" spans="1:4" x14ac:dyDescent="0.35">
      <c r="A1994" s="82" t="e">
        <f t="shared" si="31"/>
        <v>#N/A</v>
      </c>
      <c r="D1994" s="82" t="e">
        <f>VLOOKUP(Processed_Data!C1994,'Literature Lookup Tables'!$P$2:$Q$156,2,0)</f>
        <v>#N/A</v>
      </c>
    </row>
    <row r="1995" spans="1:4" x14ac:dyDescent="0.35">
      <c r="A1995" s="82" t="e">
        <f t="shared" si="31"/>
        <v>#N/A</v>
      </c>
      <c r="D1995" s="82" t="e">
        <f>VLOOKUP(Processed_Data!C1995,'Literature Lookup Tables'!$P$2:$Q$156,2,0)</f>
        <v>#N/A</v>
      </c>
    </row>
    <row r="1996" spans="1:4" x14ac:dyDescent="0.35">
      <c r="A1996" s="82" t="e">
        <f t="shared" si="31"/>
        <v>#N/A</v>
      </c>
      <c r="D1996" s="82" t="e">
        <f>VLOOKUP(Processed_Data!C1996,'Literature Lookup Tables'!$P$2:$Q$156,2,0)</f>
        <v>#N/A</v>
      </c>
    </row>
    <row r="1997" spans="1:4" x14ac:dyDescent="0.35">
      <c r="A1997" s="82" t="e">
        <f t="shared" si="31"/>
        <v>#N/A</v>
      </c>
      <c r="D1997" s="82" t="e">
        <f>VLOOKUP(Processed_Data!C1997,'Literature Lookup Tables'!$P$2:$Q$156,2,0)</f>
        <v>#N/A</v>
      </c>
    </row>
    <row r="1998" spans="1:4" x14ac:dyDescent="0.35">
      <c r="A1998" s="82" t="e">
        <f t="shared" si="31"/>
        <v>#N/A</v>
      </c>
      <c r="D1998" s="82" t="e">
        <f>VLOOKUP(Processed_Data!C1998,'Literature Lookup Tables'!$P$2:$Q$156,2,0)</f>
        <v>#N/A</v>
      </c>
    </row>
    <row r="1999" spans="1:4" x14ac:dyDescent="0.35">
      <c r="A1999" s="82" t="e">
        <f t="shared" si="31"/>
        <v>#N/A</v>
      </c>
      <c r="D1999" s="82" t="e">
        <f>VLOOKUP(Processed_Data!C1999,'Literature Lookup Tables'!$P$2:$Q$156,2,0)</f>
        <v>#N/A</v>
      </c>
    </row>
    <row r="2000" spans="1:4" x14ac:dyDescent="0.35">
      <c r="A2000" s="82" t="e">
        <f t="shared" si="31"/>
        <v>#N/A</v>
      </c>
      <c r="D2000" s="82" t="e">
        <f>VLOOKUP(Processed_Data!C2000,'Literature Lookup Tables'!$P$2:$Q$156,2,0)</f>
        <v>#N/A</v>
      </c>
    </row>
    <row r="2001" spans="1:4" x14ac:dyDescent="0.35">
      <c r="A2001" s="82" t="e">
        <f t="shared" si="31"/>
        <v>#N/A</v>
      </c>
      <c r="D2001" s="82" t="e">
        <f>VLOOKUP(Processed_Data!C2001,'Literature Lookup Tables'!$P$2:$Q$156,2,0)</f>
        <v>#N/A</v>
      </c>
    </row>
    <row r="2002" spans="1:4" x14ac:dyDescent="0.35">
      <c r="A2002" s="82" t="e">
        <f t="shared" si="31"/>
        <v>#N/A</v>
      </c>
      <c r="D2002" s="82" t="e">
        <f>VLOOKUP(Processed_Data!C2002,'Literature Lookup Tables'!$P$2:$Q$156,2,0)</f>
        <v>#N/A</v>
      </c>
    </row>
    <row r="2003" spans="1:4" x14ac:dyDescent="0.35">
      <c r="A2003" s="82" t="e">
        <f t="shared" si="31"/>
        <v>#N/A</v>
      </c>
      <c r="D2003" s="82" t="e">
        <f>VLOOKUP(Processed_Data!C2003,'Literature Lookup Tables'!$P$2:$Q$156,2,0)</f>
        <v>#N/A</v>
      </c>
    </row>
    <row r="2004" spans="1:4" x14ac:dyDescent="0.35">
      <c r="A2004" s="82" t="e">
        <f t="shared" si="31"/>
        <v>#N/A</v>
      </c>
      <c r="D2004" s="82" t="e">
        <f>VLOOKUP(Processed_Data!C2004,'Literature Lookup Tables'!$P$2:$Q$156,2,0)</f>
        <v>#N/A</v>
      </c>
    </row>
    <row r="2005" spans="1:4" x14ac:dyDescent="0.35">
      <c r="A2005" s="82" t="e">
        <f t="shared" si="31"/>
        <v>#N/A</v>
      </c>
      <c r="D2005" s="82" t="e">
        <f>VLOOKUP(Processed_Data!C2005,'Literature Lookup Tables'!$P$2:$Q$156,2,0)</f>
        <v>#N/A</v>
      </c>
    </row>
    <row r="2006" spans="1:4" x14ac:dyDescent="0.35">
      <c r="A2006" s="82" t="e">
        <f t="shared" si="31"/>
        <v>#N/A</v>
      </c>
      <c r="D2006" s="82" t="e">
        <f>VLOOKUP(Processed_Data!C2006,'Literature Lookup Tables'!$P$2:$Q$156,2,0)</f>
        <v>#N/A</v>
      </c>
    </row>
    <row r="2007" spans="1:4" x14ac:dyDescent="0.35">
      <c r="A2007" s="82" t="e">
        <f t="shared" si="31"/>
        <v>#N/A</v>
      </c>
      <c r="D2007" s="82" t="e">
        <f>VLOOKUP(Processed_Data!C2007,'Literature Lookup Tables'!$P$2:$Q$156,2,0)</f>
        <v>#N/A</v>
      </c>
    </row>
    <row r="2008" spans="1:4" x14ac:dyDescent="0.35">
      <c r="A2008" s="82" t="e">
        <f t="shared" si="31"/>
        <v>#N/A</v>
      </c>
      <c r="D2008" s="82" t="e">
        <f>VLOOKUP(Processed_Data!C2008,'Literature Lookup Tables'!$P$2:$Q$156,2,0)</f>
        <v>#N/A</v>
      </c>
    </row>
    <row r="2009" spans="1:4" x14ac:dyDescent="0.35">
      <c r="A2009" s="82" t="e">
        <f t="shared" si="31"/>
        <v>#N/A</v>
      </c>
      <c r="D2009" s="82" t="e">
        <f>VLOOKUP(Processed_Data!C2009,'Literature Lookup Tables'!$P$2:$Q$156,2,0)</f>
        <v>#N/A</v>
      </c>
    </row>
    <row r="2010" spans="1:4" x14ac:dyDescent="0.35">
      <c r="A2010" s="82" t="e">
        <f t="shared" si="31"/>
        <v>#N/A</v>
      </c>
      <c r="D2010" s="82" t="e">
        <f>VLOOKUP(Processed_Data!C2010,'Literature Lookup Tables'!$P$2:$Q$156,2,0)</f>
        <v>#N/A</v>
      </c>
    </row>
    <row r="2011" spans="1:4" x14ac:dyDescent="0.35">
      <c r="A2011" s="82" t="e">
        <f t="shared" si="31"/>
        <v>#N/A</v>
      </c>
      <c r="D2011" s="82" t="e">
        <f>VLOOKUP(Processed_Data!C2011,'Literature Lookup Tables'!$P$2:$Q$156,2,0)</f>
        <v>#N/A</v>
      </c>
    </row>
    <row r="2012" spans="1:4" x14ac:dyDescent="0.35">
      <c r="A2012" s="82" t="e">
        <f t="shared" si="31"/>
        <v>#N/A</v>
      </c>
      <c r="D2012" s="82" t="e">
        <f>VLOOKUP(Processed_Data!C2012,'Literature Lookup Tables'!$P$2:$Q$156,2,0)</f>
        <v>#N/A</v>
      </c>
    </row>
    <row r="2013" spans="1:4" x14ac:dyDescent="0.35">
      <c r="A2013" s="82" t="e">
        <f t="shared" si="31"/>
        <v>#N/A</v>
      </c>
      <c r="D2013" s="82" t="e">
        <f>VLOOKUP(Processed_Data!C2013,'Literature Lookup Tables'!$P$2:$Q$156,2,0)</f>
        <v>#N/A</v>
      </c>
    </row>
    <row r="2014" spans="1:4" x14ac:dyDescent="0.35">
      <c r="A2014" s="82" t="e">
        <f t="shared" si="31"/>
        <v>#N/A</v>
      </c>
      <c r="D2014" s="82" t="e">
        <f>VLOOKUP(Processed_Data!C2014,'Literature Lookup Tables'!$P$2:$Q$156,2,0)</f>
        <v>#N/A</v>
      </c>
    </row>
    <row r="2015" spans="1:4" x14ac:dyDescent="0.35">
      <c r="A2015" s="82" t="e">
        <f t="shared" si="31"/>
        <v>#N/A</v>
      </c>
      <c r="D2015" s="82" t="e">
        <f>VLOOKUP(Processed_Data!C2015,'Literature Lookup Tables'!$P$2:$Q$156,2,0)</f>
        <v>#N/A</v>
      </c>
    </row>
    <row r="2016" spans="1:4" x14ac:dyDescent="0.35">
      <c r="A2016" s="82" t="e">
        <f t="shared" si="31"/>
        <v>#N/A</v>
      </c>
      <c r="D2016" s="82" t="e">
        <f>VLOOKUP(Processed_Data!C2016,'Literature Lookup Tables'!$P$2:$Q$156,2,0)</f>
        <v>#N/A</v>
      </c>
    </row>
    <row r="2017" spans="1:4" x14ac:dyDescent="0.35">
      <c r="A2017" s="82" t="e">
        <f t="shared" si="31"/>
        <v>#N/A</v>
      </c>
      <c r="D2017" s="82" t="e">
        <f>VLOOKUP(Processed_Data!C2017,'Literature Lookup Tables'!$P$2:$Q$156,2,0)</f>
        <v>#N/A</v>
      </c>
    </row>
    <row r="2018" spans="1:4" x14ac:dyDescent="0.35">
      <c r="A2018" s="82" t="e">
        <f t="shared" si="31"/>
        <v>#N/A</v>
      </c>
      <c r="D2018" s="82" t="e">
        <f>VLOOKUP(Processed_Data!C2018,'Literature Lookup Tables'!$P$2:$Q$156,2,0)</f>
        <v>#N/A</v>
      </c>
    </row>
    <row r="2019" spans="1:4" x14ac:dyDescent="0.35">
      <c r="A2019" s="82" t="e">
        <f t="shared" si="31"/>
        <v>#N/A</v>
      </c>
      <c r="D2019" s="82" t="e">
        <f>VLOOKUP(Processed_Data!C2019,'Literature Lookup Tables'!$P$2:$Q$156,2,0)</f>
        <v>#N/A</v>
      </c>
    </row>
    <row r="2020" spans="1:4" x14ac:dyDescent="0.35">
      <c r="A2020" s="82" t="e">
        <f t="shared" si="31"/>
        <v>#N/A</v>
      </c>
      <c r="D2020" s="82" t="e">
        <f>VLOOKUP(Processed_Data!C2020,'Literature Lookup Tables'!$P$2:$Q$156,2,0)</f>
        <v>#N/A</v>
      </c>
    </row>
    <row r="2021" spans="1:4" x14ac:dyDescent="0.35">
      <c r="A2021" s="82" t="e">
        <f t="shared" si="31"/>
        <v>#N/A</v>
      </c>
      <c r="D2021" s="82" t="e">
        <f>VLOOKUP(Processed_Data!C2021,'Literature Lookup Tables'!$P$2:$Q$156,2,0)</f>
        <v>#N/A</v>
      </c>
    </row>
    <row r="2022" spans="1:4" x14ac:dyDescent="0.35">
      <c r="A2022" s="82" t="e">
        <f t="shared" si="31"/>
        <v>#N/A</v>
      </c>
      <c r="D2022" s="82" t="e">
        <f>VLOOKUP(Processed_Data!C2022,'Literature Lookup Tables'!$P$2:$Q$156,2,0)</f>
        <v>#N/A</v>
      </c>
    </row>
    <row r="2023" spans="1:4" x14ac:dyDescent="0.35">
      <c r="A2023" s="82" t="e">
        <f t="shared" si="31"/>
        <v>#N/A</v>
      </c>
      <c r="D2023" s="82" t="e">
        <f>VLOOKUP(Processed_Data!C2023,'Literature Lookup Tables'!$P$2:$Q$156,2,0)</f>
        <v>#N/A</v>
      </c>
    </row>
    <row r="2024" spans="1:4" x14ac:dyDescent="0.35">
      <c r="A2024" s="82" t="e">
        <f t="shared" si="31"/>
        <v>#N/A</v>
      </c>
      <c r="D2024" s="82" t="e">
        <f>VLOOKUP(Processed_Data!C2024,'Literature Lookup Tables'!$P$2:$Q$156,2,0)</f>
        <v>#N/A</v>
      </c>
    </row>
    <row r="2025" spans="1:4" x14ac:dyDescent="0.35">
      <c r="A2025" s="82" t="e">
        <f t="shared" si="31"/>
        <v>#N/A</v>
      </c>
      <c r="D2025" s="82" t="e">
        <f>VLOOKUP(Processed_Data!C2025,'Literature Lookup Tables'!$P$2:$Q$156,2,0)</f>
        <v>#N/A</v>
      </c>
    </row>
    <row r="2026" spans="1:4" x14ac:dyDescent="0.35">
      <c r="A2026" s="82" t="e">
        <f t="shared" si="31"/>
        <v>#N/A</v>
      </c>
      <c r="D2026" s="82" t="e">
        <f>VLOOKUP(Processed_Data!C2026,'Literature Lookup Tables'!$P$2:$Q$156,2,0)</f>
        <v>#N/A</v>
      </c>
    </row>
    <row r="2027" spans="1:4" x14ac:dyDescent="0.35">
      <c r="A2027" s="82" t="e">
        <f t="shared" si="31"/>
        <v>#N/A</v>
      </c>
      <c r="D2027" s="82" t="e">
        <f>VLOOKUP(Processed_Data!C2027,'Literature Lookup Tables'!$P$2:$Q$156,2,0)</f>
        <v>#N/A</v>
      </c>
    </row>
    <row r="2028" spans="1:4" x14ac:dyDescent="0.35">
      <c r="A2028" s="82" t="e">
        <f t="shared" si="31"/>
        <v>#N/A</v>
      </c>
      <c r="D2028" s="82" t="e">
        <f>VLOOKUP(Processed_Data!C2028,'Literature Lookup Tables'!$P$2:$Q$156,2,0)</f>
        <v>#N/A</v>
      </c>
    </row>
    <row r="2029" spans="1:4" x14ac:dyDescent="0.35">
      <c r="A2029" s="82" t="e">
        <f t="shared" si="31"/>
        <v>#N/A</v>
      </c>
      <c r="D2029" s="82" t="e">
        <f>VLOOKUP(Processed_Data!C2029,'Literature Lookup Tables'!$P$2:$Q$156,2,0)</f>
        <v>#N/A</v>
      </c>
    </row>
    <row r="2030" spans="1:4" x14ac:dyDescent="0.35">
      <c r="A2030" s="82" t="e">
        <f t="shared" si="31"/>
        <v>#N/A</v>
      </c>
      <c r="D2030" s="82" t="e">
        <f>VLOOKUP(Processed_Data!C2030,'Literature Lookup Tables'!$P$2:$Q$156,2,0)</f>
        <v>#N/A</v>
      </c>
    </row>
    <row r="2031" spans="1:4" x14ac:dyDescent="0.35">
      <c r="A2031" s="82" t="e">
        <f t="shared" si="31"/>
        <v>#N/A</v>
      </c>
      <c r="D2031" s="82" t="e">
        <f>VLOOKUP(Processed_Data!C2031,'Literature Lookup Tables'!$P$2:$Q$156,2,0)</f>
        <v>#N/A</v>
      </c>
    </row>
    <row r="2032" spans="1:4" x14ac:dyDescent="0.35">
      <c r="A2032" s="82" t="e">
        <f t="shared" si="31"/>
        <v>#N/A</v>
      </c>
      <c r="D2032" s="82" t="e">
        <f>VLOOKUP(Processed_Data!C2032,'Literature Lookup Tables'!$P$2:$Q$156,2,0)</f>
        <v>#N/A</v>
      </c>
    </row>
    <row r="2033" spans="1:4" x14ac:dyDescent="0.35">
      <c r="A2033" s="82" t="e">
        <f t="shared" si="31"/>
        <v>#N/A</v>
      </c>
      <c r="D2033" s="82" t="e">
        <f>VLOOKUP(Processed_Data!C2033,'Literature Lookup Tables'!$P$2:$Q$156,2,0)</f>
        <v>#N/A</v>
      </c>
    </row>
    <row r="2034" spans="1:4" x14ac:dyDescent="0.35">
      <c r="A2034" s="82" t="e">
        <f t="shared" si="31"/>
        <v>#N/A</v>
      </c>
      <c r="D2034" s="82" t="e">
        <f>VLOOKUP(Processed_Data!C2034,'Literature Lookup Tables'!$P$2:$Q$156,2,0)</f>
        <v>#N/A</v>
      </c>
    </row>
    <row r="2035" spans="1:4" x14ac:dyDescent="0.35">
      <c r="A2035" s="82" t="e">
        <f t="shared" si="31"/>
        <v>#N/A</v>
      </c>
      <c r="D2035" s="82" t="e">
        <f>VLOOKUP(Processed_Data!C2035,'Literature Lookup Tables'!$P$2:$Q$156,2,0)</f>
        <v>#N/A</v>
      </c>
    </row>
    <row r="2036" spans="1:4" x14ac:dyDescent="0.35">
      <c r="A2036" s="82" t="e">
        <f t="shared" si="31"/>
        <v>#N/A</v>
      </c>
      <c r="D2036" s="82" t="e">
        <f>VLOOKUP(Processed_Data!C2036,'Literature Lookup Tables'!$P$2:$Q$156,2,0)</f>
        <v>#N/A</v>
      </c>
    </row>
    <row r="2037" spans="1:4" x14ac:dyDescent="0.35">
      <c r="A2037" s="82" t="e">
        <f t="shared" si="31"/>
        <v>#N/A</v>
      </c>
      <c r="D2037" s="82" t="e">
        <f>VLOOKUP(Processed_Data!C2037,'Literature Lookup Tables'!$P$2:$Q$156,2,0)</f>
        <v>#N/A</v>
      </c>
    </row>
    <row r="2038" spans="1:4" x14ac:dyDescent="0.35">
      <c r="A2038" s="82" t="e">
        <f t="shared" si="31"/>
        <v>#N/A</v>
      </c>
      <c r="D2038" s="82" t="e">
        <f>VLOOKUP(Processed_Data!C2038,'Literature Lookup Tables'!$P$2:$Q$156,2,0)</f>
        <v>#N/A</v>
      </c>
    </row>
    <row r="2039" spans="1:4" x14ac:dyDescent="0.35">
      <c r="A2039" s="82" t="e">
        <f t="shared" si="31"/>
        <v>#N/A</v>
      </c>
      <c r="D2039" s="82" t="e">
        <f>VLOOKUP(Processed_Data!C2039,'Literature Lookup Tables'!$P$2:$Q$156,2,0)</f>
        <v>#N/A</v>
      </c>
    </row>
    <row r="2040" spans="1:4" x14ac:dyDescent="0.35">
      <c r="A2040" s="82" t="e">
        <f t="shared" si="31"/>
        <v>#N/A</v>
      </c>
      <c r="D2040" s="82" t="e">
        <f>VLOOKUP(Processed_Data!C2040,'Literature Lookup Tables'!$P$2:$Q$156,2,0)</f>
        <v>#N/A</v>
      </c>
    </row>
    <row r="2041" spans="1:4" x14ac:dyDescent="0.35">
      <c r="A2041" s="82" t="e">
        <f t="shared" si="31"/>
        <v>#N/A</v>
      </c>
      <c r="D2041" s="82" t="e">
        <f>VLOOKUP(Processed_Data!C2041,'Literature Lookup Tables'!$P$2:$Q$156,2,0)</f>
        <v>#N/A</v>
      </c>
    </row>
    <row r="2042" spans="1:4" x14ac:dyDescent="0.35">
      <c r="A2042" s="82" t="e">
        <f t="shared" si="31"/>
        <v>#N/A</v>
      </c>
      <c r="D2042" s="82" t="e">
        <f>VLOOKUP(Processed_Data!C2042,'Literature Lookup Tables'!$P$2:$Q$156,2,0)</f>
        <v>#N/A</v>
      </c>
    </row>
    <row r="2043" spans="1:4" x14ac:dyDescent="0.35">
      <c r="A2043" s="82" t="e">
        <f t="shared" si="31"/>
        <v>#N/A</v>
      </c>
      <c r="D2043" s="82" t="e">
        <f>VLOOKUP(Processed_Data!C2043,'Literature Lookup Tables'!$P$2:$Q$156,2,0)</f>
        <v>#N/A</v>
      </c>
    </row>
    <row r="2044" spans="1:4" x14ac:dyDescent="0.35">
      <c r="A2044" s="82" t="e">
        <f t="shared" si="31"/>
        <v>#N/A</v>
      </c>
      <c r="D2044" s="82" t="e">
        <f>VLOOKUP(Processed_Data!C2044,'Literature Lookup Tables'!$P$2:$Q$156,2,0)</f>
        <v>#N/A</v>
      </c>
    </row>
    <row r="2045" spans="1:4" x14ac:dyDescent="0.35">
      <c r="A2045" s="82" t="e">
        <f t="shared" si="31"/>
        <v>#N/A</v>
      </c>
      <c r="D2045" s="82" t="e">
        <f>VLOOKUP(Processed_Data!C2045,'Literature Lookup Tables'!$P$2:$Q$156,2,0)</f>
        <v>#N/A</v>
      </c>
    </row>
    <row r="2046" spans="1:4" x14ac:dyDescent="0.35">
      <c r="A2046" s="82" t="e">
        <f t="shared" si="31"/>
        <v>#N/A</v>
      </c>
      <c r="D2046" s="82" t="e">
        <f>VLOOKUP(Processed_Data!C2046,'Literature Lookup Tables'!$P$2:$Q$156,2,0)</f>
        <v>#N/A</v>
      </c>
    </row>
    <row r="2047" spans="1:4" x14ac:dyDescent="0.35">
      <c r="A2047" s="82" t="e">
        <f t="shared" si="31"/>
        <v>#N/A</v>
      </c>
      <c r="D2047" s="82" t="e">
        <f>VLOOKUP(Processed_Data!C2047,'Literature Lookup Tables'!$P$2:$Q$156,2,0)</f>
        <v>#N/A</v>
      </c>
    </row>
    <row r="2048" spans="1:4" x14ac:dyDescent="0.35">
      <c r="A2048" s="82" t="e">
        <f t="shared" si="31"/>
        <v>#N/A</v>
      </c>
      <c r="D2048" s="82" t="e">
        <f>VLOOKUP(Processed_Data!C2048,'Literature Lookup Tables'!$P$2:$Q$156,2,0)</f>
        <v>#N/A</v>
      </c>
    </row>
    <row r="2049" spans="1:4" x14ac:dyDescent="0.35">
      <c r="A2049" s="82" t="e">
        <f t="shared" si="31"/>
        <v>#N/A</v>
      </c>
      <c r="D2049" s="82" t="e">
        <f>VLOOKUP(Processed_Data!C2049,'Literature Lookup Tables'!$P$2:$Q$156,2,0)</f>
        <v>#N/A</v>
      </c>
    </row>
    <row r="2050" spans="1:4" x14ac:dyDescent="0.35">
      <c r="A2050" s="82" t="e">
        <f t="shared" si="31"/>
        <v>#N/A</v>
      </c>
      <c r="D2050" s="82" t="e">
        <f>VLOOKUP(Processed_Data!C2050,'Literature Lookup Tables'!$P$2:$Q$156,2,0)</f>
        <v>#N/A</v>
      </c>
    </row>
    <row r="2051" spans="1:4" x14ac:dyDescent="0.35">
      <c r="A2051" s="82" t="e">
        <f t="shared" si="31"/>
        <v>#N/A</v>
      </c>
      <c r="D2051" s="82" t="e">
        <f>VLOOKUP(Processed_Data!C2051,'Literature Lookup Tables'!$P$2:$Q$156,2,0)</f>
        <v>#N/A</v>
      </c>
    </row>
    <row r="2052" spans="1:4" x14ac:dyDescent="0.35">
      <c r="A2052" s="82" t="e">
        <f t="shared" si="31"/>
        <v>#N/A</v>
      </c>
      <c r="D2052" s="82" t="e">
        <f>VLOOKUP(Processed_Data!C2052,'Literature Lookup Tables'!$P$2:$Q$156,2,0)</f>
        <v>#N/A</v>
      </c>
    </row>
    <row r="2053" spans="1:4" x14ac:dyDescent="0.35">
      <c r="A2053" s="82" t="e">
        <f t="shared" si="31"/>
        <v>#N/A</v>
      </c>
      <c r="D2053" s="82" t="e">
        <f>VLOOKUP(Processed_Data!C2053,'Literature Lookup Tables'!$P$2:$Q$156,2,0)</f>
        <v>#N/A</v>
      </c>
    </row>
    <row r="2054" spans="1:4" x14ac:dyDescent="0.35">
      <c r="A2054" s="82" t="e">
        <f t="shared" si="31"/>
        <v>#N/A</v>
      </c>
      <c r="D2054" s="82" t="e">
        <f>VLOOKUP(Processed_Data!C2054,'Literature Lookup Tables'!$P$2:$Q$156,2,0)</f>
        <v>#N/A</v>
      </c>
    </row>
    <row r="2055" spans="1:4" x14ac:dyDescent="0.35">
      <c r="A2055" s="82" t="e">
        <f t="shared" ref="A2055:A2118" si="32">F2055&amp;"-"&amp;E2055&amp;"-"&amp;D2055</f>
        <v>#N/A</v>
      </c>
      <c r="D2055" s="82" t="e">
        <f>VLOOKUP(Processed_Data!C2055,'Literature Lookup Tables'!$P$2:$Q$156,2,0)</f>
        <v>#N/A</v>
      </c>
    </row>
    <row r="2056" spans="1:4" x14ac:dyDescent="0.35">
      <c r="A2056" s="82" t="e">
        <f t="shared" si="32"/>
        <v>#N/A</v>
      </c>
      <c r="D2056" s="82" t="e">
        <f>VLOOKUP(Processed_Data!C2056,'Literature Lookup Tables'!$P$2:$Q$156,2,0)</f>
        <v>#N/A</v>
      </c>
    </row>
    <row r="2057" spans="1:4" x14ac:dyDescent="0.35">
      <c r="A2057" s="82" t="e">
        <f t="shared" si="32"/>
        <v>#N/A</v>
      </c>
      <c r="D2057" s="82" t="e">
        <f>VLOOKUP(Processed_Data!C2057,'Literature Lookup Tables'!$P$2:$Q$156,2,0)</f>
        <v>#N/A</v>
      </c>
    </row>
    <row r="2058" spans="1:4" x14ac:dyDescent="0.35">
      <c r="A2058" s="82" t="e">
        <f t="shared" si="32"/>
        <v>#N/A</v>
      </c>
      <c r="D2058" s="82" t="e">
        <f>VLOOKUP(Processed_Data!C2058,'Literature Lookup Tables'!$P$2:$Q$156,2,0)</f>
        <v>#N/A</v>
      </c>
    </row>
    <row r="2059" spans="1:4" x14ac:dyDescent="0.35">
      <c r="A2059" s="82" t="e">
        <f t="shared" si="32"/>
        <v>#N/A</v>
      </c>
      <c r="D2059" s="82" t="e">
        <f>VLOOKUP(Processed_Data!C2059,'Literature Lookup Tables'!$P$2:$Q$156,2,0)</f>
        <v>#N/A</v>
      </c>
    </row>
    <row r="2060" spans="1:4" x14ac:dyDescent="0.35">
      <c r="A2060" s="82" t="e">
        <f t="shared" si="32"/>
        <v>#N/A</v>
      </c>
      <c r="D2060" s="82" t="e">
        <f>VLOOKUP(Processed_Data!C2060,'Literature Lookup Tables'!$P$2:$Q$156,2,0)</f>
        <v>#N/A</v>
      </c>
    </row>
    <row r="2061" spans="1:4" x14ac:dyDescent="0.35">
      <c r="A2061" s="82" t="e">
        <f t="shared" si="32"/>
        <v>#N/A</v>
      </c>
      <c r="D2061" s="82" t="e">
        <f>VLOOKUP(Processed_Data!C2061,'Literature Lookup Tables'!$P$2:$Q$156,2,0)</f>
        <v>#N/A</v>
      </c>
    </row>
    <row r="2062" spans="1:4" x14ac:dyDescent="0.35">
      <c r="A2062" s="82" t="e">
        <f t="shared" si="32"/>
        <v>#N/A</v>
      </c>
      <c r="D2062" s="82" t="e">
        <f>VLOOKUP(Processed_Data!C2062,'Literature Lookup Tables'!$P$2:$Q$156,2,0)</f>
        <v>#N/A</v>
      </c>
    </row>
    <row r="2063" spans="1:4" x14ac:dyDescent="0.35">
      <c r="A2063" s="82" t="e">
        <f t="shared" si="32"/>
        <v>#N/A</v>
      </c>
      <c r="D2063" s="82" t="e">
        <f>VLOOKUP(Processed_Data!C2063,'Literature Lookup Tables'!$P$2:$Q$156,2,0)</f>
        <v>#N/A</v>
      </c>
    </row>
    <row r="2064" spans="1:4" x14ac:dyDescent="0.35">
      <c r="A2064" s="82" t="e">
        <f t="shared" si="32"/>
        <v>#N/A</v>
      </c>
      <c r="D2064" s="82" t="e">
        <f>VLOOKUP(Processed_Data!C2064,'Literature Lookup Tables'!$P$2:$Q$156,2,0)</f>
        <v>#N/A</v>
      </c>
    </row>
    <row r="2065" spans="1:4" x14ac:dyDescent="0.35">
      <c r="A2065" s="82" t="e">
        <f t="shared" si="32"/>
        <v>#N/A</v>
      </c>
      <c r="D2065" s="82" t="e">
        <f>VLOOKUP(Processed_Data!C2065,'Literature Lookup Tables'!$P$2:$Q$156,2,0)</f>
        <v>#N/A</v>
      </c>
    </row>
    <row r="2066" spans="1:4" x14ac:dyDescent="0.35">
      <c r="A2066" s="82" t="e">
        <f t="shared" si="32"/>
        <v>#N/A</v>
      </c>
      <c r="D2066" s="82" t="e">
        <f>VLOOKUP(Processed_Data!C2066,'Literature Lookup Tables'!$P$2:$Q$156,2,0)</f>
        <v>#N/A</v>
      </c>
    </row>
    <row r="2067" spans="1:4" x14ac:dyDescent="0.35">
      <c r="A2067" s="82" t="e">
        <f t="shared" si="32"/>
        <v>#N/A</v>
      </c>
      <c r="D2067" s="82" t="e">
        <f>VLOOKUP(Processed_Data!C2067,'Literature Lookup Tables'!$P$2:$Q$156,2,0)</f>
        <v>#N/A</v>
      </c>
    </row>
    <row r="2068" spans="1:4" x14ac:dyDescent="0.35">
      <c r="A2068" s="82" t="e">
        <f t="shared" si="32"/>
        <v>#N/A</v>
      </c>
      <c r="D2068" s="82" t="e">
        <f>VLOOKUP(Processed_Data!C2068,'Literature Lookup Tables'!$P$2:$Q$156,2,0)</f>
        <v>#N/A</v>
      </c>
    </row>
    <row r="2069" spans="1:4" x14ac:dyDescent="0.35">
      <c r="A2069" s="82" t="e">
        <f t="shared" si="32"/>
        <v>#N/A</v>
      </c>
      <c r="D2069" s="82" t="e">
        <f>VLOOKUP(Processed_Data!C2069,'Literature Lookup Tables'!$P$2:$Q$156,2,0)</f>
        <v>#N/A</v>
      </c>
    </row>
    <row r="2070" spans="1:4" x14ac:dyDescent="0.35">
      <c r="A2070" s="82" t="e">
        <f t="shared" si="32"/>
        <v>#N/A</v>
      </c>
      <c r="D2070" s="82" t="e">
        <f>VLOOKUP(Processed_Data!C2070,'Literature Lookup Tables'!$P$2:$Q$156,2,0)</f>
        <v>#N/A</v>
      </c>
    </row>
    <row r="2071" spans="1:4" x14ac:dyDescent="0.35">
      <c r="A2071" s="82" t="e">
        <f t="shared" si="32"/>
        <v>#N/A</v>
      </c>
      <c r="D2071" s="82" t="e">
        <f>VLOOKUP(Processed_Data!C2071,'Literature Lookup Tables'!$P$2:$Q$156,2,0)</f>
        <v>#N/A</v>
      </c>
    </row>
    <row r="2072" spans="1:4" x14ac:dyDescent="0.35">
      <c r="A2072" s="82" t="e">
        <f t="shared" si="32"/>
        <v>#N/A</v>
      </c>
      <c r="D2072" s="82" t="e">
        <f>VLOOKUP(Processed_Data!C2072,'Literature Lookup Tables'!$P$2:$Q$156,2,0)</f>
        <v>#N/A</v>
      </c>
    </row>
    <row r="2073" spans="1:4" x14ac:dyDescent="0.35">
      <c r="A2073" s="82" t="e">
        <f t="shared" si="32"/>
        <v>#N/A</v>
      </c>
      <c r="D2073" s="82" t="e">
        <f>VLOOKUP(Processed_Data!C2073,'Literature Lookup Tables'!$P$2:$Q$156,2,0)</f>
        <v>#N/A</v>
      </c>
    </row>
    <row r="2074" spans="1:4" x14ac:dyDescent="0.35">
      <c r="A2074" s="82" t="e">
        <f t="shared" si="32"/>
        <v>#N/A</v>
      </c>
      <c r="D2074" s="82" t="e">
        <f>VLOOKUP(Processed_Data!C2074,'Literature Lookup Tables'!$P$2:$Q$156,2,0)</f>
        <v>#N/A</v>
      </c>
    </row>
    <row r="2075" spans="1:4" x14ac:dyDescent="0.35">
      <c r="A2075" s="82" t="e">
        <f t="shared" si="32"/>
        <v>#N/A</v>
      </c>
      <c r="D2075" s="82" t="e">
        <f>VLOOKUP(Processed_Data!C2075,'Literature Lookup Tables'!$P$2:$Q$156,2,0)</f>
        <v>#N/A</v>
      </c>
    </row>
    <row r="2076" spans="1:4" x14ac:dyDescent="0.35">
      <c r="A2076" s="82" t="e">
        <f t="shared" si="32"/>
        <v>#N/A</v>
      </c>
      <c r="D2076" s="82" t="e">
        <f>VLOOKUP(Processed_Data!C2076,'Literature Lookup Tables'!$P$2:$Q$156,2,0)</f>
        <v>#N/A</v>
      </c>
    </row>
    <row r="2077" spans="1:4" x14ac:dyDescent="0.35">
      <c r="A2077" s="82" t="e">
        <f t="shared" si="32"/>
        <v>#N/A</v>
      </c>
      <c r="D2077" s="82" t="e">
        <f>VLOOKUP(Processed_Data!C2077,'Literature Lookup Tables'!$P$2:$Q$156,2,0)</f>
        <v>#N/A</v>
      </c>
    </row>
    <row r="2078" spans="1:4" x14ac:dyDescent="0.35">
      <c r="A2078" s="82" t="e">
        <f t="shared" si="32"/>
        <v>#N/A</v>
      </c>
      <c r="D2078" s="82" t="e">
        <f>VLOOKUP(Processed_Data!C2078,'Literature Lookup Tables'!$P$2:$Q$156,2,0)</f>
        <v>#N/A</v>
      </c>
    </row>
    <row r="2079" spans="1:4" x14ac:dyDescent="0.35">
      <c r="A2079" s="82" t="e">
        <f t="shared" si="32"/>
        <v>#N/A</v>
      </c>
      <c r="D2079" s="82" t="e">
        <f>VLOOKUP(Processed_Data!C2079,'Literature Lookup Tables'!$P$2:$Q$156,2,0)</f>
        <v>#N/A</v>
      </c>
    </row>
    <row r="2080" spans="1:4" x14ac:dyDescent="0.35">
      <c r="A2080" s="82" t="e">
        <f t="shared" si="32"/>
        <v>#N/A</v>
      </c>
      <c r="D2080" s="82" t="e">
        <f>VLOOKUP(Processed_Data!C2080,'Literature Lookup Tables'!$P$2:$Q$156,2,0)</f>
        <v>#N/A</v>
      </c>
    </row>
    <row r="2081" spans="1:4" x14ac:dyDescent="0.35">
      <c r="A2081" s="82" t="e">
        <f t="shared" si="32"/>
        <v>#N/A</v>
      </c>
      <c r="D2081" s="82" t="e">
        <f>VLOOKUP(Processed_Data!C2081,'Literature Lookup Tables'!$P$2:$Q$156,2,0)</f>
        <v>#N/A</v>
      </c>
    </row>
    <row r="2082" spans="1:4" x14ac:dyDescent="0.35">
      <c r="A2082" s="82" t="e">
        <f t="shared" si="32"/>
        <v>#N/A</v>
      </c>
      <c r="D2082" s="82" t="e">
        <f>VLOOKUP(Processed_Data!C2082,'Literature Lookup Tables'!$P$2:$Q$156,2,0)</f>
        <v>#N/A</v>
      </c>
    </row>
    <row r="2083" spans="1:4" x14ac:dyDescent="0.35">
      <c r="A2083" s="82" t="e">
        <f t="shared" si="32"/>
        <v>#N/A</v>
      </c>
      <c r="D2083" s="82" t="e">
        <f>VLOOKUP(Processed_Data!C2083,'Literature Lookup Tables'!$P$2:$Q$156,2,0)</f>
        <v>#N/A</v>
      </c>
    </row>
    <row r="2084" spans="1:4" x14ac:dyDescent="0.35">
      <c r="A2084" s="82" t="e">
        <f t="shared" si="32"/>
        <v>#N/A</v>
      </c>
      <c r="D2084" s="82" t="e">
        <f>VLOOKUP(Processed_Data!C2084,'Literature Lookup Tables'!$P$2:$Q$156,2,0)</f>
        <v>#N/A</v>
      </c>
    </row>
    <row r="2085" spans="1:4" x14ac:dyDescent="0.35">
      <c r="A2085" s="82" t="e">
        <f t="shared" si="32"/>
        <v>#N/A</v>
      </c>
      <c r="D2085" s="82" t="e">
        <f>VLOOKUP(Processed_Data!C2085,'Literature Lookup Tables'!$P$2:$Q$156,2,0)</f>
        <v>#N/A</v>
      </c>
    </row>
    <row r="2086" spans="1:4" x14ac:dyDescent="0.35">
      <c r="A2086" s="82" t="e">
        <f t="shared" si="32"/>
        <v>#N/A</v>
      </c>
      <c r="D2086" s="82" t="e">
        <f>VLOOKUP(Processed_Data!C2086,'Literature Lookup Tables'!$P$2:$Q$156,2,0)</f>
        <v>#N/A</v>
      </c>
    </row>
    <row r="2087" spans="1:4" x14ac:dyDescent="0.35">
      <c r="A2087" s="82" t="e">
        <f t="shared" si="32"/>
        <v>#N/A</v>
      </c>
      <c r="D2087" s="82" t="e">
        <f>VLOOKUP(Processed_Data!C2087,'Literature Lookup Tables'!$P$2:$Q$156,2,0)</f>
        <v>#N/A</v>
      </c>
    </row>
    <row r="2088" spans="1:4" x14ac:dyDescent="0.35">
      <c r="A2088" s="82" t="e">
        <f t="shared" si="32"/>
        <v>#N/A</v>
      </c>
      <c r="D2088" s="82" t="e">
        <f>VLOOKUP(Processed_Data!C2088,'Literature Lookup Tables'!$P$2:$Q$156,2,0)</f>
        <v>#N/A</v>
      </c>
    </row>
    <row r="2089" spans="1:4" x14ac:dyDescent="0.35">
      <c r="A2089" s="82" t="e">
        <f t="shared" si="32"/>
        <v>#N/A</v>
      </c>
      <c r="D2089" s="82" t="e">
        <f>VLOOKUP(Processed_Data!C2089,'Literature Lookup Tables'!$P$2:$Q$156,2,0)</f>
        <v>#N/A</v>
      </c>
    </row>
    <row r="2090" spans="1:4" x14ac:dyDescent="0.35">
      <c r="A2090" s="82" t="e">
        <f t="shared" si="32"/>
        <v>#N/A</v>
      </c>
      <c r="D2090" s="82" t="e">
        <f>VLOOKUP(Processed_Data!C2090,'Literature Lookup Tables'!$P$2:$Q$156,2,0)</f>
        <v>#N/A</v>
      </c>
    </row>
    <row r="2091" spans="1:4" x14ac:dyDescent="0.35">
      <c r="A2091" s="82" t="e">
        <f t="shared" si="32"/>
        <v>#N/A</v>
      </c>
      <c r="D2091" s="82" t="e">
        <f>VLOOKUP(Processed_Data!C2091,'Literature Lookup Tables'!$P$2:$Q$156,2,0)</f>
        <v>#N/A</v>
      </c>
    </row>
    <row r="2092" spans="1:4" x14ac:dyDescent="0.35">
      <c r="A2092" s="82" t="e">
        <f t="shared" si="32"/>
        <v>#N/A</v>
      </c>
      <c r="D2092" s="82" t="e">
        <f>VLOOKUP(Processed_Data!C2092,'Literature Lookup Tables'!$P$2:$Q$156,2,0)</f>
        <v>#N/A</v>
      </c>
    </row>
    <row r="2093" spans="1:4" x14ac:dyDescent="0.35">
      <c r="A2093" s="82" t="e">
        <f t="shared" si="32"/>
        <v>#N/A</v>
      </c>
      <c r="D2093" s="82" t="e">
        <f>VLOOKUP(Processed_Data!C2093,'Literature Lookup Tables'!$P$2:$Q$156,2,0)</f>
        <v>#N/A</v>
      </c>
    </row>
    <row r="2094" spans="1:4" x14ac:dyDescent="0.35">
      <c r="A2094" s="82" t="e">
        <f t="shared" si="32"/>
        <v>#N/A</v>
      </c>
      <c r="D2094" s="82" t="e">
        <f>VLOOKUP(Processed_Data!C2094,'Literature Lookup Tables'!$P$2:$Q$156,2,0)</f>
        <v>#N/A</v>
      </c>
    </row>
    <row r="2095" spans="1:4" x14ac:dyDescent="0.35">
      <c r="A2095" s="82" t="e">
        <f t="shared" si="32"/>
        <v>#N/A</v>
      </c>
      <c r="D2095" s="82" t="e">
        <f>VLOOKUP(Processed_Data!C2095,'Literature Lookup Tables'!$P$2:$Q$156,2,0)</f>
        <v>#N/A</v>
      </c>
    </row>
    <row r="2096" spans="1:4" x14ac:dyDescent="0.35">
      <c r="A2096" s="82" t="e">
        <f t="shared" si="32"/>
        <v>#N/A</v>
      </c>
      <c r="D2096" s="82" t="e">
        <f>VLOOKUP(Processed_Data!C2096,'Literature Lookup Tables'!$P$2:$Q$156,2,0)</f>
        <v>#N/A</v>
      </c>
    </row>
    <row r="2097" spans="1:4" x14ac:dyDescent="0.35">
      <c r="A2097" s="82" t="e">
        <f t="shared" si="32"/>
        <v>#N/A</v>
      </c>
      <c r="D2097" s="82" t="e">
        <f>VLOOKUP(Processed_Data!C2097,'Literature Lookup Tables'!$P$2:$Q$156,2,0)</f>
        <v>#N/A</v>
      </c>
    </row>
    <row r="2098" spans="1:4" x14ac:dyDescent="0.35">
      <c r="A2098" s="82" t="e">
        <f t="shared" si="32"/>
        <v>#N/A</v>
      </c>
      <c r="D2098" s="82" t="e">
        <f>VLOOKUP(Processed_Data!C2098,'Literature Lookup Tables'!$P$2:$Q$156,2,0)</f>
        <v>#N/A</v>
      </c>
    </row>
    <row r="2099" spans="1:4" x14ac:dyDescent="0.35">
      <c r="A2099" s="82" t="e">
        <f t="shared" si="32"/>
        <v>#N/A</v>
      </c>
      <c r="D2099" s="82" t="e">
        <f>VLOOKUP(Processed_Data!C2099,'Literature Lookup Tables'!$P$2:$Q$156,2,0)</f>
        <v>#N/A</v>
      </c>
    </row>
    <row r="2100" spans="1:4" x14ac:dyDescent="0.35">
      <c r="A2100" s="82" t="e">
        <f t="shared" si="32"/>
        <v>#N/A</v>
      </c>
      <c r="D2100" s="82" t="e">
        <f>VLOOKUP(Processed_Data!C2100,'Literature Lookup Tables'!$P$2:$Q$156,2,0)</f>
        <v>#N/A</v>
      </c>
    </row>
    <row r="2101" spans="1:4" x14ac:dyDescent="0.35">
      <c r="A2101" s="82" t="e">
        <f t="shared" si="32"/>
        <v>#N/A</v>
      </c>
      <c r="D2101" s="82" t="e">
        <f>VLOOKUP(Processed_Data!C2101,'Literature Lookup Tables'!$P$2:$Q$156,2,0)</f>
        <v>#N/A</v>
      </c>
    </row>
    <row r="2102" spans="1:4" x14ac:dyDescent="0.35">
      <c r="A2102" s="82" t="e">
        <f t="shared" si="32"/>
        <v>#N/A</v>
      </c>
      <c r="D2102" s="82" t="e">
        <f>VLOOKUP(Processed_Data!C2102,'Literature Lookup Tables'!$P$2:$Q$156,2,0)</f>
        <v>#N/A</v>
      </c>
    </row>
    <row r="2103" spans="1:4" x14ac:dyDescent="0.35">
      <c r="A2103" s="82" t="e">
        <f t="shared" si="32"/>
        <v>#N/A</v>
      </c>
      <c r="D2103" s="82" t="e">
        <f>VLOOKUP(Processed_Data!C2103,'Literature Lookup Tables'!$P$2:$Q$156,2,0)</f>
        <v>#N/A</v>
      </c>
    </row>
    <row r="2104" spans="1:4" x14ac:dyDescent="0.35">
      <c r="A2104" s="82" t="e">
        <f t="shared" si="32"/>
        <v>#N/A</v>
      </c>
      <c r="D2104" s="82" t="e">
        <f>VLOOKUP(Processed_Data!C2104,'Literature Lookup Tables'!$P$2:$Q$156,2,0)</f>
        <v>#N/A</v>
      </c>
    </row>
    <row r="2105" spans="1:4" x14ac:dyDescent="0.35">
      <c r="A2105" s="82" t="e">
        <f t="shared" si="32"/>
        <v>#N/A</v>
      </c>
      <c r="D2105" s="82" t="e">
        <f>VLOOKUP(Processed_Data!C2105,'Literature Lookup Tables'!$P$2:$Q$156,2,0)</f>
        <v>#N/A</v>
      </c>
    </row>
    <row r="2106" spans="1:4" x14ac:dyDescent="0.35">
      <c r="A2106" s="82" t="e">
        <f t="shared" si="32"/>
        <v>#N/A</v>
      </c>
      <c r="D2106" s="82" t="e">
        <f>VLOOKUP(Processed_Data!C2106,'Literature Lookup Tables'!$P$2:$Q$156,2,0)</f>
        <v>#N/A</v>
      </c>
    </row>
    <row r="2107" spans="1:4" x14ac:dyDescent="0.35">
      <c r="A2107" s="82" t="e">
        <f t="shared" si="32"/>
        <v>#N/A</v>
      </c>
      <c r="D2107" s="82" t="e">
        <f>VLOOKUP(Processed_Data!C2107,'Literature Lookup Tables'!$P$2:$Q$156,2,0)</f>
        <v>#N/A</v>
      </c>
    </row>
    <row r="2108" spans="1:4" x14ac:dyDescent="0.35">
      <c r="A2108" s="82" t="e">
        <f t="shared" si="32"/>
        <v>#N/A</v>
      </c>
      <c r="D2108" s="82" t="e">
        <f>VLOOKUP(Processed_Data!C2108,'Literature Lookup Tables'!$P$2:$Q$156,2,0)</f>
        <v>#N/A</v>
      </c>
    </row>
    <row r="2109" spans="1:4" x14ac:dyDescent="0.35">
      <c r="A2109" s="82" t="e">
        <f t="shared" si="32"/>
        <v>#N/A</v>
      </c>
      <c r="D2109" s="82" t="e">
        <f>VLOOKUP(Processed_Data!C2109,'Literature Lookup Tables'!$P$2:$Q$156,2,0)</f>
        <v>#N/A</v>
      </c>
    </row>
    <row r="2110" spans="1:4" x14ac:dyDescent="0.35">
      <c r="A2110" s="82" t="e">
        <f t="shared" si="32"/>
        <v>#N/A</v>
      </c>
      <c r="D2110" s="82" t="e">
        <f>VLOOKUP(Processed_Data!C2110,'Literature Lookup Tables'!$P$2:$Q$156,2,0)</f>
        <v>#N/A</v>
      </c>
    </row>
    <row r="2111" spans="1:4" x14ac:dyDescent="0.35">
      <c r="A2111" s="82" t="e">
        <f t="shared" si="32"/>
        <v>#N/A</v>
      </c>
      <c r="D2111" s="82" t="e">
        <f>VLOOKUP(Processed_Data!C2111,'Literature Lookup Tables'!$P$2:$Q$156,2,0)</f>
        <v>#N/A</v>
      </c>
    </row>
    <row r="2112" spans="1:4" x14ac:dyDescent="0.35">
      <c r="A2112" s="82" t="e">
        <f t="shared" si="32"/>
        <v>#N/A</v>
      </c>
      <c r="D2112" s="82" t="e">
        <f>VLOOKUP(Processed_Data!C2112,'Literature Lookup Tables'!$P$2:$Q$156,2,0)</f>
        <v>#N/A</v>
      </c>
    </row>
    <row r="2113" spans="1:4" x14ac:dyDescent="0.35">
      <c r="A2113" s="82" t="e">
        <f t="shared" si="32"/>
        <v>#N/A</v>
      </c>
      <c r="D2113" s="82" t="e">
        <f>VLOOKUP(Processed_Data!C2113,'Literature Lookup Tables'!$P$2:$Q$156,2,0)</f>
        <v>#N/A</v>
      </c>
    </row>
    <row r="2114" spans="1:4" x14ac:dyDescent="0.35">
      <c r="A2114" s="82" t="e">
        <f t="shared" si="32"/>
        <v>#N/A</v>
      </c>
      <c r="D2114" s="82" t="e">
        <f>VLOOKUP(Processed_Data!C2114,'Literature Lookup Tables'!$P$2:$Q$156,2,0)</f>
        <v>#N/A</v>
      </c>
    </row>
    <row r="2115" spans="1:4" x14ac:dyDescent="0.35">
      <c r="A2115" s="82" t="e">
        <f t="shared" si="32"/>
        <v>#N/A</v>
      </c>
      <c r="D2115" s="82" t="e">
        <f>VLOOKUP(Processed_Data!C2115,'Literature Lookup Tables'!$P$2:$Q$156,2,0)</f>
        <v>#N/A</v>
      </c>
    </row>
    <row r="2116" spans="1:4" x14ac:dyDescent="0.35">
      <c r="A2116" s="82" t="e">
        <f t="shared" si="32"/>
        <v>#N/A</v>
      </c>
      <c r="D2116" s="82" t="e">
        <f>VLOOKUP(Processed_Data!C2116,'Literature Lookup Tables'!$P$2:$Q$156,2,0)</f>
        <v>#N/A</v>
      </c>
    </row>
    <row r="2117" spans="1:4" x14ac:dyDescent="0.35">
      <c r="A2117" s="82" t="e">
        <f t="shared" si="32"/>
        <v>#N/A</v>
      </c>
      <c r="D2117" s="82" t="e">
        <f>VLOOKUP(Processed_Data!C2117,'Literature Lookup Tables'!$P$2:$Q$156,2,0)</f>
        <v>#N/A</v>
      </c>
    </row>
    <row r="2118" spans="1:4" x14ac:dyDescent="0.35">
      <c r="A2118" s="82" t="e">
        <f t="shared" si="32"/>
        <v>#N/A</v>
      </c>
      <c r="D2118" s="82" t="e">
        <f>VLOOKUP(Processed_Data!C2118,'Literature Lookup Tables'!$P$2:$Q$156,2,0)</f>
        <v>#N/A</v>
      </c>
    </row>
    <row r="2119" spans="1:4" x14ac:dyDescent="0.35">
      <c r="A2119" s="82" t="e">
        <f t="shared" ref="A2119:A2182" si="33">F2119&amp;"-"&amp;E2119&amp;"-"&amp;D2119</f>
        <v>#N/A</v>
      </c>
      <c r="D2119" s="82" t="e">
        <f>VLOOKUP(Processed_Data!C2119,'Literature Lookup Tables'!$P$2:$Q$156,2,0)</f>
        <v>#N/A</v>
      </c>
    </row>
    <row r="2120" spans="1:4" x14ac:dyDescent="0.35">
      <c r="A2120" s="82" t="e">
        <f t="shared" si="33"/>
        <v>#N/A</v>
      </c>
      <c r="D2120" s="82" t="e">
        <f>VLOOKUP(Processed_Data!C2120,'Literature Lookup Tables'!$P$2:$Q$156,2,0)</f>
        <v>#N/A</v>
      </c>
    </row>
    <row r="2121" spans="1:4" x14ac:dyDescent="0.35">
      <c r="A2121" s="82" t="e">
        <f t="shared" si="33"/>
        <v>#N/A</v>
      </c>
      <c r="D2121" s="82" t="e">
        <f>VLOOKUP(Processed_Data!C2121,'Literature Lookup Tables'!$P$2:$Q$156,2,0)</f>
        <v>#N/A</v>
      </c>
    </row>
    <row r="2122" spans="1:4" x14ac:dyDescent="0.35">
      <c r="A2122" s="82" t="e">
        <f t="shared" si="33"/>
        <v>#N/A</v>
      </c>
      <c r="D2122" s="82" t="e">
        <f>VLOOKUP(Processed_Data!C2122,'Literature Lookup Tables'!$P$2:$Q$156,2,0)</f>
        <v>#N/A</v>
      </c>
    </row>
    <row r="2123" spans="1:4" x14ac:dyDescent="0.35">
      <c r="A2123" s="82" t="e">
        <f t="shared" si="33"/>
        <v>#N/A</v>
      </c>
      <c r="D2123" s="82" t="e">
        <f>VLOOKUP(Processed_Data!C2123,'Literature Lookup Tables'!$P$2:$Q$156,2,0)</f>
        <v>#N/A</v>
      </c>
    </row>
    <row r="2124" spans="1:4" x14ac:dyDescent="0.35">
      <c r="A2124" s="82" t="e">
        <f t="shared" si="33"/>
        <v>#N/A</v>
      </c>
      <c r="D2124" s="82" t="e">
        <f>VLOOKUP(Processed_Data!C2124,'Literature Lookup Tables'!$P$2:$Q$156,2,0)</f>
        <v>#N/A</v>
      </c>
    </row>
    <row r="2125" spans="1:4" x14ac:dyDescent="0.35">
      <c r="A2125" s="82" t="e">
        <f t="shared" si="33"/>
        <v>#N/A</v>
      </c>
      <c r="D2125" s="82" t="e">
        <f>VLOOKUP(Processed_Data!C2125,'Literature Lookup Tables'!$P$2:$Q$156,2,0)</f>
        <v>#N/A</v>
      </c>
    </row>
    <row r="2126" spans="1:4" x14ac:dyDescent="0.35">
      <c r="A2126" s="82" t="e">
        <f t="shared" si="33"/>
        <v>#N/A</v>
      </c>
      <c r="D2126" s="82" t="e">
        <f>VLOOKUP(Processed_Data!C2126,'Literature Lookup Tables'!$P$2:$Q$156,2,0)</f>
        <v>#N/A</v>
      </c>
    </row>
    <row r="2127" spans="1:4" x14ac:dyDescent="0.35">
      <c r="A2127" s="82" t="e">
        <f t="shared" si="33"/>
        <v>#N/A</v>
      </c>
      <c r="D2127" s="82" t="e">
        <f>VLOOKUP(Processed_Data!C2127,'Literature Lookup Tables'!$P$2:$Q$156,2,0)</f>
        <v>#N/A</v>
      </c>
    </row>
    <row r="2128" spans="1:4" x14ac:dyDescent="0.35">
      <c r="A2128" s="82" t="e">
        <f t="shared" si="33"/>
        <v>#N/A</v>
      </c>
      <c r="D2128" s="82" t="e">
        <f>VLOOKUP(Processed_Data!C2128,'Literature Lookup Tables'!$P$2:$Q$156,2,0)</f>
        <v>#N/A</v>
      </c>
    </row>
    <row r="2129" spans="1:4" x14ac:dyDescent="0.35">
      <c r="A2129" s="82" t="e">
        <f t="shared" si="33"/>
        <v>#N/A</v>
      </c>
      <c r="D2129" s="82" t="e">
        <f>VLOOKUP(Processed_Data!C2129,'Literature Lookup Tables'!$P$2:$Q$156,2,0)</f>
        <v>#N/A</v>
      </c>
    </row>
    <row r="2130" spans="1:4" x14ac:dyDescent="0.35">
      <c r="A2130" s="82" t="e">
        <f t="shared" si="33"/>
        <v>#N/A</v>
      </c>
      <c r="D2130" s="82" t="e">
        <f>VLOOKUP(Processed_Data!C2130,'Literature Lookup Tables'!$P$2:$Q$156,2,0)</f>
        <v>#N/A</v>
      </c>
    </row>
    <row r="2131" spans="1:4" x14ac:dyDescent="0.35">
      <c r="A2131" s="82" t="e">
        <f t="shared" si="33"/>
        <v>#N/A</v>
      </c>
      <c r="D2131" s="82" t="e">
        <f>VLOOKUP(Processed_Data!C2131,'Literature Lookup Tables'!$P$2:$Q$156,2,0)</f>
        <v>#N/A</v>
      </c>
    </row>
    <row r="2132" spans="1:4" x14ac:dyDescent="0.35">
      <c r="A2132" s="82" t="e">
        <f t="shared" si="33"/>
        <v>#N/A</v>
      </c>
      <c r="D2132" s="82" t="e">
        <f>VLOOKUP(Processed_Data!C2132,'Literature Lookup Tables'!$P$2:$Q$156,2,0)</f>
        <v>#N/A</v>
      </c>
    </row>
    <row r="2133" spans="1:4" x14ac:dyDescent="0.35">
      <c r="A2133" s="82" t="e">
        <f t="shared" si="33"/>
        <v>#N/A</v>
      </c>
      <c r="D2133" s="82" t="e">
        <f>VLOOKUP(Processed_Data!C2133,'Literature Lookup Tables'!$P$2:$Q$156,2,0)</f>
        <v>#N/A</v>
      </c>
    </row>
    <row r="2134" spans="1:4" x14ac:dyDescent="0.35">
      <c r="A2134" s="82" t="e">
        <f t="shared" si="33"/>
        <v>#N/A</v>
      </c>
      <c r="D2134" s="82" t="e">
        <f>VLOOKUP(Processed_Data!C2134,'Literature Lookup Tables'!$P$2:$Q$156,2,0)</f>
        <v>#N/A</v>
      </c>
    </row>
    <row r="2135" spans="1:4" x14ac:dyDescent="0.35">
      <c r="A2135" s="82" t="e">
        <f t="shared" si="33"/>
        <v>#N/A</v>
      </c>
      <c r="D2135" s="82" t="e">
        <f>VLOOKUP(Processed_Data!C2135,'Literature Lookup Tables'!$P$2:$Q$156,2,0)</f>
        <v>#N/A</v>
      </c>
    </row>
    <row r="2136" spans="1:4" x14ac:dyDescent="0.35">
      <c r="A2136" s="82" t="e">
        <f t="shared" si="33"/>
        <v>#N/A</v>
      </c>
      <c r="D2136" s="82" t="e">
        <f>VLOOKUP(Processed_Data!C2136,'Literature Lookup Tables'!$P$2:$Q$156,2,0)</f>
        <v>#N/A</v>
      </c>
    </row>
    <row r="2137" spans="1:4" x14ac:dyDescent="0.35">
      <c r="A2137" s="82" t="e">
        <f t="shared" si="33"/>
        <v>#N/A</v>
      </c>
      <c r="D2137" s="82" t="e">
        <f>VLOOKUP(Processed_Data!C2137,'Literature Lookup Tables'!$P$2:$Q$156,2,0)</f>
        <v>#N/A</v>
      </c>
    </row>
    <row r="2138" spans="1:4" x14ac:dyDescent="0.35">
      <c r="A2138" s="82" t="e">
        <f t="shared" si="33"/>
        <v>#N/A</v>
      </c>
      <c r="D2138" s="82" t="e">
        <f>VLOOKUP(Processed_Data!C2138,'Literature Lookup Tables'!$P$2:$Q$156,2,0)</f>
        <v>#N/A</v>
      </c>
    </row>
    <row r="2139" spans="1:4" x14ac:dyDescent="0.35">
      <c r="A2139" s="82" t="e">
        <f t="shared" si="33"/>
        <v>#N/A</v>
      </c>
      <c r="D2139" s="82" t="e">
        <f>VLOOKUP(Processed_Data!C2139,'Literature Lookup Tables'!$P$2:$Q$156,2,0)</f>
        <v>#N/A</v>
      </c>
    </row>
    <row r="2140" spans="1:4" x14ac:dyDescent="0.35">
      <c r="A2140" s="82" t="e">
        <f t="shared" si="33"/>
        <v>#N/A</v>
      </c>
      <c r="D2140" s="82" t="e">
        <f>VLOOKUP(Processed_Data!C2140,'Literature Lookup Tables'!$P$2:$Q$156,2,0)</f>
        <v>#N/A</v>
      </c>
    </row>
    <row r="2141" spans="1:4" x14ac:dyDescent="0.35">
      <c r="A2141" s="82" t="e">
        <f t="shared" si="33"/>
        <v>#N/A</v>
      </c>
      <c r="D2141" s="82" t="e">
        <f>VLOOKUP(Processed_Data!C2141,'Literature Lookup Tables'!$P$2:$Q$156,2,0)</f>
        <v>#N/A</v>
      </c>
    </row>
    <row r="2142" spans="1:4" x14ac:dyDescent="0.35">
      <c r="A2142" s="82" t="e">
        <f t="shared" si="33"/>
        <v>#N/A</v>
      </c>
      <c r="D2142" s="82" t="e">
        <f>VLOOKUP(Processed_Data!C2142,'Literature Lookup Tables'!$P$2:$Q$156,2,0)</f>
        <v>#N/A</v>
      </c>
    </row>
    <row r="2143" spans="1:4" x14ac:dyDescent="0.35">
      <c r="A2143" s="82" t="e">
        <f t="shared" si="33"/>
        <v>#N/A</v>
      </c>
      <c r="D2143" s="82" t="e">
        <f>VLOOKUP(Processed_Data!C2143,'Literature Lookup Tables'!$P$2:$Q$156,2,0)</f>
        <v>#N/A</v>
      </c>
    </row>
    <row r="2144" spans="1:4" x14ac:dyDescent="0.35">
      <c r="A2144" s="82" t="e">
        <f t="shared" si="33"/>
        <v>#N/A</v>
      </c>
      <c r="D2144" s="82" t="e">
        <f>VLOOKUP(Processed_Data!C2144,'Literature Lookup Tables'!$P$2:$Q$156,2,0)</f>
        <v>#N/A</v>
      </c>
    </row>
    <row r="2145" spans="1:4" x14ac:dyDescent="0.35">
      <c r="A2145" s="82" t="e">
        <f t="shared" si="33"/>
        <v>#N/A</v>
      </c>
      <c r="D2145" s="82" t="e">
        <f>VLOOKUP(Processed_Data!C2145,'Literature Lookup Tables'!$P$2:$Q$156,2,0)</f>
        <v>#N/A</v>
      </c>
    </row>
    <row r="2146" spans="1:4" x14ac:dyDescent="0.35">
      <c r="A2146" s="82" t="e">
        <f t="shared" si="33"/>
        <v>#N/A</v>
      </c>
      <c r="D2146" s="82" t="e">
        <f>VLOOKUP(Processed_Data!C2146,'Literature Lookup Tables'!$P$2:$Q$156,2,0)</f>
        <v>#N/A</v>
      </c>
    </row>
    <row r="2147" spans="1:4" x14ac:dyDescent="0.35">
      <c r="A2147" s="82" t="e">
        <f t="shared" si="33"/>
        <v>#N/A</v>
      </c>
      <c r="D2147" s="82" t="e">
        <f>VLOOKUP(Processed_Data!C2147,'Literature Lookup Tables'!$P$2:$Q$156,2,0)</f>
        <v>#N/A</v>
      </c>
    </row>
    <row r="2148" spans="1:4" x14ac:dyDescent="0.35">
      <c r="A2148" s="82" t="e">
        <f t="shared" si="33"/>
        <v>#N/A</v>
      </c>
      <c r="D2148" s="82" t="e">
        <f>VLOOKUP(Processed_Data!C2148,'Literature Lookup Tables'!$P$2:$Q$156,2,0)</f>
        <v>#N/A</v>
      </c>
    </row>
    <row r="2149" spans="1:4" x14ac:dyDescent="0.35">
      <c r="A2149" s="82" t="e">
        <f t="shared" si="33"/>
        <v>#N/A</v>
      </c>
      <c r="D2149" s="82" t="e">
        <f>VLOOKUP(Processed_Data!C2149,'Literature Lookup Tables'!$P$2:$Q$156,2,0)</f>
        <v>#N/A</v>
      </c>
    </row>
    <row r="2150" spans="1:4" x14ac:dyDescent="0.35">
      <c r="A2150" s="82" t="e">
        <f t="shared" si="33"/>
        <v>#N/A</v>
      </c>
      <c r="D2150" s="82" t="e">
        <f>VLOOKUP(Processed_Data!C2150,'Literature Lookup Tables'!$P$2:$Q$156,2,0)</f>
        <v>#N/A</v>
      </c>
    </row>
    <row r="2151" spans="1:4" x14ac:dyDescent="0.35">
      <c r="A2151" s="82" t="e">
        <f t="shared" si="33"/>
        <v>#N/A</v>
      </c>
      <c r="D2151" s="82" t="e">
        <f>VLOOKUP(Processed_Data!C2151,'Literature Lookup Tables'!$P$2:$Q$156,2,0)</f>
        <v>#N/A</v>
      </c>
    </row>
    <row r="2152" spans="1:4" x14ac:dyDescent="0.35">
      <c r="A2152" s="82" t="e">
        <f t="shared" si="33"/>
        <v>#N/A</v>
      </c>
      <c r="D2152" s="82" t="e">
        <f>VLOOKUP(Processed_Data!C2152,'Literature Lookup Tables'!$P$2:$Q$156,2,0)</f>
        <v>#N/A</v>
      </c>
    </row>
    <row r="2153" spans="1:4" x14ac:dyDescent="0.35">
      <c r="A2153" s="82" t="e">
        <f t="shared" si="33"/>
        <v>#N/A</v>
      </c>
      <c r="D2153" s="82" t="e">
        <f>VLOOKUP(Processed_Data!C2153,'Literature Lookup Tables'!$P$2:$Q$156,2,0)</f>
        <v>#N/A</v>
      </c>
    </row>
    <row r="2154" spans="1:4" x14ac:dyDescent="0.35">
      <c r="A2154" s="82" t="e">
        <f t="shared" si="33"/>
        <v>#N/A</v>
      </c>
      <c r="D2154" s="82" t="e">
        <f>VLOOKUP(Processed_Data!C2154,'Literature Lookup Tables'!$P$2:$Q$156,2,0)</f>
        <v>#N/A</v>
      </c>
    </row>
    <row r="2155" spans="1:4" x14ac:dyDescent="0.35">
      <c r="A2155" s="82" t="e">
        <f t="shared" si="33"/>
        <v>#N/A</v>
      </c>
      <c r="D2155" s="82" t="e">
        <f>VLOOKUP(Processed_Data!C2155,'Literature Lookup Tables'!$P$2:$Q$156,2,0)</f>
        <v>#N/A</v>
      </c>
    </row>
    <row r="2156" spans="1:4" x14ac:dyDescent="0.35">
      <c r="A2156" s="82" t="e">
        <f t="shared" si="33"/>
        <v>#N/A</v>
      </c>
      <c r="D2156" s="82" t="e">
        <f>VLOOKUP(Processed_Data!C2156,'Literature Lookup Tables'!$P$2:$Q$156,2,0)</f>
        <v>#N/A</v>
      </c>
    </row>
    <row r="2157" spans="1:4" x14ac:dyDescent="0.35">
      <c r="A2157" s="82" t="e">
        <f t="shared" si="33"/>
        <v>#N/A</v>
      </c>
      <c r="D2157" s="82" t="e">
        <f>VLOOKUP(Processed_Data!C2157,'Literature Lookup Tables'!$P$2:$Q$156,2,0)</f>
        <v>#N/A</v>
      </c>
    </row>
    <row r="2158" spans="1:4" x14ac:dyDescent="0.35">
      <c r="A2158" s="82" t="e">
        <f t="shared" si="33"/>
        <v>#N/A</v>
      </c>
      <c r="D2158" s="82" t="e">
        <f>VLOOKUP(Processed_Data!C2158,'Literature Lookup Tables'!$P$2:$Q$156,2,0)</f>
        <v>#N/A</v>
      </c>
    </row>
    <row r="2159" spans="1:4" x14ac:dyDescent="0.35">
      <c r="A2159" s="82" t="e">
        <f t="shared" si="33"/>
        <v>#N/A</v>
      </c>
      <c r="D2159" s="82" t="e">
        <f>VLOOKUP(Processed_Data!C2159,'Literature Lookup Tables'!$P$2:$Q$156,2,0)</f>
        <v>#N/A</v>
      </c>
    </row>
    <row r="2160" spans="1:4" x14ac:dyDescent="0.35">
      <c r="A2160" s="82" t="e">
        <f t="shared" si="33"/>
        <v>#N/A</v>
      </c>
      <c r="D2160" s="82" t="e">
        <f>VLOOKUP(Processed_Data!C2160,'Literature Lookup Tables'!$P$2:$Q$156,2,0)</f>
        <v>#N/A</v>
      </c>
    </row>
    <row r="2161" spans="1:4" x14ac:dyDescent="0.35">
      <c r="A2161" s="82" t="e">
        <f t="shared" si="33"/>
        <v>#N/A</v>
      </c>
      <c r="D2161" s="82" t="e">
        <f>VLOOKUP(Processed_Data!C2161,'Literature Lookup Tables'!$P$2:$Q$156,2,0)</f>
        <v>#N/A</v>
      </c>
    </row>
    <row r="2162" spans="1:4" x14ac:dyDescent="0.35">
      <c r="A2162" s="82" t="e">
        <f t="shared" si="33"/>
        <v>#N/A</v>
      </c>
      <c r="D2162" s="82" t="e">
        <f>VLOOKUP(Processed_Data!C2162,'Literature Lookup Tables'!$P$2:$Q$156,2,0)</f>
        <v>#N/A</v>
      </c>
    </row>
    <row r="2163" spans="1:4" x14ac:dyDescent="0.35">
      <c r="A2163" s="82" t="e">
        <f t="shared" si="33"/>
        <v>#N/A</v>
      </c>
      <c r="D2163" s="82" t="e">
        <f>VLOOKUP(Processed_Data!C2163,'Literature Lookup Tables'!$P$2:$Q$156,2,0)</f>
        <v>#N/A</v>
      </c>
    </row>
    <row r="2164" spans="1:4" x14ac:dyDescent="0.35">
      <c r="A2164" s="82" t="e">
        <f t="shared" si="33"/>
        <v>#N/A</v>
      </c>
      <c r="D2164" s="82" t="e">
        <f>VLOOKUP(Processed_Data!C2164,'Literature Lookup Tables'!$P$2:$Q$156,2,0)</f>
        <v>#N/A</v>
      </c>
    </row>
    <row r="2165" spans="1:4" x14ac:dyDescent="0.35">
      <c r="A2165" s="82" t="e">
        <f t="shared" si="33"/>
        <v>#N/A</v>
      </c>
      <c r="D2165" s="82" t="e">
        <f>VLOOKUP(Processed_Data!C2165,'Literature Lookup Tables'!$P$2:$Q$156,2,0)</f>
        <v>#N/A</v>
      </c>
    </row>
    <row r="2166" spans="1:4" x14ac:dyDescent="0.35">
      <c r="A2166" s="82" t="e">
        <f t="shared" si="33"/>
        <v>#N/A</v>
      </c>
      <c r="D2166" s="82" t="e">
        <f>VLOOKUP(Processed_Data!C2166,'Literature Lookup Tables'!$P$2:$Q$156,2,0)</f>
        <v>#N/A</v>
      </c>
    </row>
    <row r="2167" spans="1:4" x14ac:dyDescent="0.35">
      <c r="A2167" s="82" t="e">
        <f t="shared" si="33"/>
        <v>#N/A</v>
      </c>
      <c r="D2167" s="82" t="e">
        <f>VLOOKUP(Processed_Data!C2167,'Literature Lookup Tables'!$P$2:$Q$156,2,0)</f>
        <v>#N/A</v>
      </c>
    </row>
    <row r="2168" spans="1:4" x14ac:dyDescent="0.35">
      <c r="A2168" s="82" t="e">
        <f t="shared" si="33"/>
        <v>#N/A</v>
      </c>
      <c r="D2168" s="82" t="e">
        <f>VLOOKUP(Processed_Data!C2168,'Literature Lookup Tables'!$P$2:$Q$156,2,0)</f>
        <v>#N/A</v>
      </c>
    </row>
    <row r="2169" spans="1:4" x14ac:dyDescent="0.35">
      <c r="A2169" s="82" t="e">
        <f t="shared" si="33"/>
        <v>#N/A</v>
      </c>
      <c r="D2169" s="82" t="e">
        <f>VLOOKUP(Processed_Data!C2169,'Literature Lookup Tables'!$P$2:$Q$156,2,0)</f>
        <v>#N/A</v>
      </c>
    </row>
    <row r="2170" spans="1:4" x14ac:dyDescent="0.35">
      <c r="A2170" s="82" t="e">
        <f t="shared" si="33"/>
        <v>#N/A</v>
      </c>
      <c r="D2170" s="82" t="e">
        <f>VLOOKUP(Processed_Data!C2170,'Literature Lookup Tables'!$P$2:$Q$156,2,0)</f>
        <v>#N/A</v>
      </c>
    </row>
    <row r="2171" spans="1:4" x14ac:dyDescent="0.35">
      <c r="A2171" s="82" t="e">
        <f t="shared" si="33"/>
        <v>#N/A</v>
      </c>
      <c r="D2171" s="82" t="e">
        <f>VLOOKUP(Processed_Data!C2171,'Literature Lookup Tables'!$P$2:$Q$156,2,0)</f>
        <v>#N/A</v>
      </c>
    </row>
    <row r="2172" spans="1:4" x14ac:dyDescent="0.35">
      <c r="A2172" s="82" t="e">
        <f t="shared" si="33"/>
        <v>#N/A</v>
      </c>
      <c r="D2172" s="82" t="e">
        <f>VLOOKUP(Processed_Data!C2172,'Literature Lookup Tables'!$P$2:$Q$156,2,0)</f>
        <v>#N/A</v>
      </c>
    </row>
    <row r="2173" spans="1:4" x14ac:dyDescent="0.35">
      <c r="A2173" s="82" t="e">
        <f t="shared" si="33"/>
        <v>#N/A</v>
      </c>
      <c r="D2173" s="82" t="e">
        <f>VLOOKUP(Processed_Data!C2173,'Literature Lookup Tables'!$P$2:$Q$156,2,0)</f>
        <v>#N/A</v>
      </c>
    </row>
    <row r="2174" spans="1:4" x14ac:dyDescent="0.35">
      <c r="A2174" s="82" t="e">
        <f t="shared" si="33"/>
        <v>#N/A</v>
      </c>
      <c r="D2174" s="82" t="e">
        <f>VLOOKUP(Processed_Data!C2174,'Literature Lookup Tables'!$P$2:$Q$156,2,0)</f>
        <v>#N/A</v>
      </c>
    </row>
    <row r="2175" spans="1:4" x14ac:dyDescent="0.35">
      <c r="A2175" s="82" t="e">
        <f t="shared" si="33"/>
        <v>#N/A</v>
      </c>
      <c r="D2175" s="82" t="e">
        <f>VLOOKUP(Processed_Data!C2175,'Literature Lookup Tables'!$P$2:$Q$156,2,0)</f>
        <v>#N/A</v>
      </c>
    </row>
    <row r="2176" spans="1:4" x14ac:dyDescent="0.35">
      <c r="A2176" s="82" t="e">
        <f t="shared" si="33"/>
        <v>#N/A</v>
      </c>
      <c r="D2176" s="82" t="e">
        <f>VLOOKUP(Processed_Data!C2176,'Literature Lookup Tables'!$P$2:$Q$156,2,0)</f>
        <v>#N/A</v>
      </c>
    </row>
    <row r="2177" spans="1:4" x14ac:dyDescent="0.35">
      <c r="A2177" s="82" t="e">
        <f t="shared" si="33"/>
        <v>#N/A</v>
      </c>
      <c r="D2177" s="82" t="e">
        <f>VLOOKUP(Processed_Data!C2177,'Literature Lookup Tables'!$P$2:$Q$156,2,0)</f>
        <v>#N/A</v>
      </c>
    </row>
    <row r="2178" spans="1:4" x14ac:dyDescent="0.35">
      <c r="A2178" s="82" t="e">
        <f t="shared" si="33"/>
        <v>#N/A</v>
      </c>
      <c r="D2178" s="82" t="e">
        <f>VLOOKUP(Processed_Data!C2178,'Literature Lookup Tables'!$P$2:$Q$156,2,0)</f>
        <v>#N/A</v>
      </c>
    </row>
    <row r="2179" spans="1:4" x14ac:dyDescent="0.35">
      <c r="A2179" s="82" t="e">
        <f t="shared" si="33"/>
        <v>#N/A</v>
      </c>
      <c r="D2179" s="82" t="e">
        <f>VLOOKUP(Processed_Data!C2179,'Literature Lookup Tables'!$P$2:$Q$156,2,0)</f>
        <v>#N/A</v>
      </c>
    </row>
    <row r="2180" spans="1:4" x14ac:dyDescent="0.35">
      <c r="A2180" s="82" t="e">
        <f t="shared" si="33"/>
        <v>#N/A</v>
      </c>
      <c r="D2180" s="82" t="e">
        <f>VLOOKUP(Processed_Data!C2180,'Literature Lookup Tables'!$P$2:$Q$156,2,0)</f>
        <v>#N/A</v>
      </c>
    </row>
    <row r="2181" spans="1:4" x14ac:dyDescent="0.35">
      <c r="A2181" s="82" t="e">
        <f t="shared" si="33"/>
        <v>#N/A</v>
      </c>
      <c r="D2181" s="82" t="e">
        <f>VLOOKUP(Processed_Data!C2181,'Literature Lookup Tables'!$P$2:$Q$156,2,0)</f>
        <v>#N/A</v>
      </c>
    </row>
    <row r="2182" spans="1:4" x14ac:dyDescent="0.35">
      <c r="A2182" s="82" t="e">
        <f t="shared" si="33"/>
        <v>#N/A</v>
      </c>
      <c r="D2182" s="82" t="e">
        <f>VLOOKUP(Processed_Data!C2182,'Literature Lookup Tables'!$P$2:$Q$156,2,0)</f>
        <v>#N/A</v>
      </c>
    </row>
    <row r="2183" spans="1:4" x14ac:dyDescent="0.35">
      <c r="A2183" s="82" t="e">
        <f t="shared" ref="A2183:A2246" si="34">F2183&amp;"-"&amp;E2183&amp;"-"&amp;D2183</f>
        <v>#N/A</v>
      </c>
      <c r="D2183" s="82" t="e">
        <f>VLOOKUP(Processed_Data!C2183,'Literature Lookup Tables'!$P$2:$Q$156,2,0)</f>
        <v>#N/A</v>
      </c>
    </row>
    <row r="2184" spans="1:4" x14ac:dyDescent="0.35">
      <c r="A2184" s="82" t="e">
        <f t="shared" si="34"/>
        <v>#N/A</v>
      </c>
      <c r="D2184" s="82" t="e">
        <f>VLOOKUP(Processed_Data!C2184,'Literature Lookup Tables'!$P$2:$Q$156,2,0)</f>
        <v>#N/A</v>
      </c>
    </row>
    <row r="2185" spans="1:4" x14ac:dyDescent="0.35">
      <c r="A2185" s="82" t="e">
        <f t="shared" si="34"/>
        <v>#N/A</v>
      </c>
      <c r="D2185" s="82" t="e">
        <f>VLOOKUP(Processed_Data!C2185,'Literature Lookup Tables'!$P$2:$Q$156,2,0)</f>
        <v>#N/A</v>
      </c>
    </row>
    <row r="2186" spans="1:4" x14ac:dyDescent="0.35">
      <c r="A2186" s="82" t="e">
        <f t="shared" si="34"/>
        <v>#N/A</v>
      </c>
      <c r="D2186" s="82" t="e">
        <f>VLOOKUP(Processed_Data!C2186,'Literature Lookup Tables'!$P$2:$Q$156,2,0)</f>
        <v>#N/A</v>
      </c>
    </row>
    <row r="2187" spans="1:4" x14ac:dyDescent="0.35">
      <c r="A2187" s="82" t="e">
        <f t="shared" si="34"/>
        <v>#N/A</v>
      </c>
      <c r="D2187" s="82" t="e">
        <f>VLOOKUP(Processed_Data!C2187,'Literature Lookup Tables'!$P$2:$Q$156,2,0)</f>
        <v>#N/A</v>
      </c>
    </row>
    <row r="2188" spans="1:4" x14ac:dyDescent="0.35">
      <c r="A2188" s="82" t="e">
        <f t="shared" si="34"/>
        <v>#N/A</v>
      </c>
      <c r="D2188" s="82" t="e">
        <f>VLOOKUP(Processed_Data!C2188,'Literature Lookup Tables'!$P$2:$Q$156,2,0)</f>
        <v>#N/A</v>
      </c>
    </row>
    <row r="2189" spans="1:4" x14ac:dyDescent="0.35">
      <c r="A2189" s="82" t="e">
        <f t="shared" si="34"/>
        <v>#N/A</v>
      </c>
      <c r="D2189" s="82" t="e">
        <f>VLOOKUP(Processed_Data!C2189,'Literature Lookup Tables'!$P$2:$Q$156,2,0)</f>
        <v>#N/A</v>
      </c>
    </row>
    <row r="2190" spans="1:4" x14ac:dyDescent="0.35">
      <c r="A2190" s="82" t="e">
        <f t="shared" si="34"/>
        <v>#N/A</v>
      </c>
      <c r="D2190" s="82" t="e">
        <f>VLOOKUP(Processed_Data!C2190,'Literature Lookup Tables'!$P$2:$Q$156,2,0)</f>
        <v>#N/A</v>
      </c>
    </row>
    <row r="2191" spans="1:4" x14ac:dyDescent="0.35">
      <c r="A2191" s="82" t="e">
        <f t="shared" si="34"/>
        <v>#N/A</v>
      </c>
      <c r="D2191" s="82" t="e">
        <f>VLOOKUP(Processed_Data!C2191,'Literature Lookup Tables'!$P$2:$Q$156,2,0)</f>
        <v>#N/A</v>
      </c>
    </row>
    <row r="2192" spans="1:4" x14ac:dyDescent="0.35">
      <c r="A2192" s="82" t="e">
        <f t="shared" si="34"/>
        <v>#N/A</v>
      </c>
      <c r="D2192" s="82" t="e">
        <f>VLOOKUP(Processed_Data!C2192,'Literature Lookup Tables'!$P$2:$Q$156,2,0)</f>
        <v>#N/A</v>
      </c>
    </row>
    <row r="2193" spans="1:4" x14ac:dyDescent="0.35">
      <c r="A2193" s="82" t="e">
        <f t="shared" si="34"/>
        <v>#N/A</v>
      </c>
      <c r="D2193" s="82" t="e">
        <f>VLOOKUP(Processed_Data!C2193,'Literature Lookup Tables'!$P$2:$Q$156,2,0)</f>
        <v>#N/A</v>
      </c>
    </row>
    <row r="2194" spans="1:4" x14ac:dyDescent="0.35">
      <c r="A2194" s="82" t="e">
        <f t="shared" si="34"/>
        <v>#N/A</v>
      </c>
      <c r="D2194" s="82" t="e">
        <f>VLOOKUP(Processed_Data!C2194,'Literature Lookup Tables'!$P$2:$Q$156,2,0)</f>
        <v>#N/A</v>
      </c>
    </row>
    <row r="2195" spans="1:4" x14ac:dyDescent="0.35">
      <c r="A2195" s="82" t="e">
        <f t="shared" si="34"/>
        <v>#N/A</v>
      </c>
      <c r="D2195" s="82" t="e">
        <f>VLOOKUP(Processed_Data!C2195,'Literature Lookup Tables'!$P$2:$Q$156,2,0)</f>
        <v>#N/A</v>
      </c>
    </row>
    <row r="2196" spans="1:4" x14ac:dyDescent="0.35">
      <c r="A2196" s="82" t="e">
        <f t="shared" si="34"/>
        <v>#N/A</v>
      </c>
      <c r="D2196" s="82" t="e">
        <f>VLOOKUP(Processed_Data!C2196,'Literature Lookup Tables'!$P$2:$Q$156,2,0)</f>
        <v>#N/A</v>
      </c>
    </row>
    <row r="2197" spans="1:4" x14ac:dyDescent="0.35">
      <c r="A2197" s="82" t="e">
        <f t="shared" si="34"/>
        <v>#N/A</v>
      </c>
      <c r="D2197" s="82" t="e">
        <f>VLOOKUP(Processed_Data!C2197,'Literature Lookup Tables'!$P$2:$Q$156,2,0)</f>
        <v>#N/A</v>
      </c>
    </row>
    <row r="2198" spans="1:4" x14ac:dyDescent="0.35">
      <c r="A2198" s="82" t="e">
        <f t="shared" si="34"/>
        <v>#N/A</v>
      </c>
      <c r="D2198" s="82" t="e">
        <f>VLOOKUP(Processed_Data!C2198,'Literature Lookup Tables'!$P$2:$Q$156,2,0)</f>
        <v>#N/A</v>
      </c>
    </row>
    <row r="2199" spans="1:4" x14ac:dyDescent="0.35">
      <c r="A2199" s="82" t="e">
        <f t="shared" si="34"/>
        <v>#N/A</v>
      </c>
      <c r="D2199" s="82" t="e">
        <f>VLOOKUP(Processed_Data!C2199,'Literature Lookup Tables'!$P$2:$Q$156,2,0)</f>
        <v>#N/A</v>
      </c>
    </row>
    <row r="2200" spans="1:4" x14ac:dyDescent="0.35">
      <c r="A2200" s="82" t="e">
        <f t="shared" si="34"/>
        <v>#N/A</v>
      </c>
      <c r="D2200" s="82" t="e">
        <f>VLOOKUP(Processed_Data!C2200,'Literature Lookup Tables'!$P$2:$Q$156,2,0)</f>
        <v>#N/A</v>
      </c>
    </row>
    <row r="2201" spans="1:4" x14ac:dyDescent="0.35">
      <c r="A2201" s="82" t="e">
        <f t="shared" si="34"/>
        <v>#N/A</v>
      </c>
      <c r="D2201" s="82" t="e">
        <f>VLOOKUP(Processed_Data!C2201,'Literature Lookup Tables'!$P$2:$Q$156,2,0)</f>
        <v>#N/A</v>
      </c>
    </row>
    <row r="2202" spans="1:4" x14ac:dyDescent="0.35">
      <c r="A2202" s="82" t="e">
        <f t="shared" si="34"/>
        <v>#N/A</v>
      </c>
      <c r="D2202" s="82" t="e">
        <f>VLOOKUP(Processed_Data!C2202,'Literature Lookup Tables'!$P$2:$Q$156,2,0)</f>
        <v>#N/A</v>
      </c>
    </row>
    <row r="2203" spans="1:4" x14ac:dyDescent="0.35">
      <c r="A2203" s="82" t="e">
        <f t="shared" si="34"/>
        <v>#N/A</v>
      </c>
      <c r="D2203" s="82" t="e">
        <f>VLOOKUP(Processed_Data!C2203,'Literature Lookup Tables'!$P$2:$Q$156,2,0)</f>
        <v>#N/A</v>
      </c>
    </row>
    <row r="2204" spans="1:4" x14ac:dyDescent="0.35">
      <c r="A2204" s="82" t="e">
        <f t="shared" si="34"/>
        <v>#N/A</v>
      </c>
      <c r="D2204" s="82" t="e">
        <f>VLOOKUP(Processed_Data!C2204,'Literature Lookup Tables'!$P$2:$Q$156,2,0)</f>
        <v>#N/A</v>
      </c>
    </row>
    <row r="2205" spans="1:4" x14ac:dyDescent="0.35">
      <c r="A2205" s="82" t="e">
        <f t="shared" si="34"/>
        <v>#N/A</v>
      </c>
      <c r="D2205" s="82" t="e">
        <f>VLOOKUP(Processed_Data!C2205,'Literature Lookup Tables'!$P$2:$Q$156,2,0)</f>
        <v>#N/A</v>
      </c>
    </row>
    <row r="2206" spans="1:4" x14ac:dyDescent="0.35">
      <c r="A2206" s="82" t="e">
        <f t="shared" si="34"/>
        <v>#N/A</v>
      </c>
      <c r="D2206" s="82" t="e">
        <f>VLOOKUP(Processed_Data!C2206,'Literature Lookup Tables'!$P$2:$Q$156,2,0)</f>
        <v>#N/A</v>
      </c>
    </row>
    <row r="2207" spans="1:4" x14ac:dyDescent="0.35">
      <c r="A2207" s="82" t="e">
        <f t="shared" si="34"/>
        <v>#N/A</v>
      </c>
      <c r="D2207" s="82" t="e">
        <f>VLOOKUP(Processed_Data!C2207,'Literature Lookup Tables'!$P$2:$Q$156,2,0)</f>
        <v>#N/A</v>
      </c>
    </row>
    <row r="2208" spans="1:4" x14ac:dyDescent="0.35">
      <c r="A2208" s="82" t="e">
        <f t="shared" si="34"/>
        <v>#N/A</v>
      </c>
      <c r="D2208" s="82" t="e">
        <f>VLOOKUP(Processed_Data!C2208,'Literature Lookup Tables'!$P$2:$Q$156,2,0)</f>
        <v>#N/A</v>
      </c>
    </row>
    <row r="2209" spans="1:4" x14ac:dyDescent="0.35">
      <c r="A2209" s="82" t="e">
        <f t="shared" si="34"/>
        <v>#N/A</v>
      </c>
      <c r="D2209" s="82" t="e">
        <f>VLOOKUP(Processed_Data!C2209,'Literature Lookup Tables'!$P$2:$Q$156,2,0)</f>
        <v>#N/A</v>
      </c>
    </row>
    <row r="2210" spans="1:4" x14ac:dyDescent="0.35">
      <c r="A2210" s="82" t="e">
        <f t="shared" si="34"/>
        <v>#N/A</v>
      </c>
      <c r="D2210" s="82" t="e">
        <f>VLOOKUP(Processed_Data!C2210,'Literature Lookup Tables'!$P$2:$Q$156,2,0)</f>
        <v>#N/A</v>
      </c>
    </row>
    <row r="2211" spans="1:4" x14ac:dyDescent="0.35">
      <c r="A2211" s="82" t="e">
        <f t="shared" si="34"/>
        <v>#N/A</v>
      </c>
      <c r="D2211" s="82" t="e">
        <f>VLOOKUP(Processed_Data!C2211,'Literature Lookup Tables'!$P$2:$Q$156,2,0)</f>
        <v>#N/A</v>
      </c>
    </row>
    <row r="2212" spans="1:4" x14ac:dyDescent="0.35">
      <c r="A2212" s="82" t="e">
        <f t="shared" si="34"/>
        <v>#N/A</v>
      </c>
      <c r="D2212" s="82" t="e">
        <f>VLOOKUP(Processed_Data!C2212,'Literature Lookup Tables'!$P$2:$Q$156,2,0)</f>
        <v>#N/A</v>
      </c>
    </row>
    <row r="2213" spans="1:4" x14ac:dyDescent="0.35">
      <c r="A2213" s="82" t="e">
        <f t="shared" si="34"/>
        <v>#N/A</v>
      </c>
      <c r="D2213" s="82" t="e">
        <f>VLOOKUP(Processed_Data!C2213,'Literature Lookup Tables'!$P$2:$Q$156,2,0)</f>
        <v>#N/A</v>
      </c>
    </row>
    <row r="2214" spans="1:4" x14ac:dyDescent="0.35">
      <c r="A2214" s="82" t="e">
        <f t="shared" si="34"/>
        <v>#N/A</v>
      </c>
      <c r="D2214" s="82" t="e">
        <f>VLOOKUP(Processed_Data!C2214,'Literature Lookup Tables'!$P$2:$Q$156,2,0)</f>
        <v>#N/A</v>
      </c>
    </row>
    <row r="2215" spans="1:4" x14ac:dyDescent="0.35">
      <c r="A2215" s="82" t="e">
        <f t="shared" si="34"/>
        <v>#N/A</v>
      </c>
      <c r="D2215" s="82" t="e">
        <f>VLOOKUP(Processed_Data!C2215,'Literature Lookup Tables'!$P$2:$Q$156,2,0)</f>
        <v>#N/A</v>
      </c>
    </row>
    <row r="2216" spans="1:4" x14ac:dyDescent="0.35">
      <c r="A2216" s="82" t="e">
        <f t="shared" si="34"/>
        <v>#N/A</v>
      </c>
      <c r="D2216" s="82" t="e">
        <f>VLOOKUP(Processed_Data!C2216,'Literature Lookup Tables'!$P$2:$Q$156,2,0)</f>
        <v>#N/A</v>
      </c>
    </row>
    <row r="2217" spans="1:4" x14ac:dyDescent="0.35">
      <c r="A2217" s="82" t="e">
        <f t="shared" si="34"/>
        <v>#N/A</v>
      </c>
      <c r="D2217" s="82" t="e">
        <f>VLOOKUP(Processed_Data!C2217,'Literature Lookup Tables'!$P$2:$Q$156,2,0)</f>
        <v>#N/A</v>
      </c>
    </row>
    <row r="2218" spans="1:4" x14ac:dyDescent="0.35">
      <c r="A2218" s="82" t="e">
        <f t="shared" si="34"/>
        <v>#N/A</v>
      </c>
      <c r="D2218" s="82" t="e">
        <f>VLOOKUP(Processed_Data!C2218,'Literature Lookup Tables'!$P$2:$Q$156,2,0)</f>
        <v>#N/A</v>
      </c>
    </row>
    <row r="2219" spans="1:4" x14ac:dyDescent="0.35">
      <c r="A2219" s="82" t="e">
        <f t="shared" si="34"/>
        <v>#N/A</v>
      </c>
      <c r="D2219" s="82" t="e">
        <f>VLOOKUP(Processed_Data!C2219,'Literature Lookup Tables'!$P$2:$Q$156,2,0)</f>
        <v>#N/A</v>
      </c>
    </row>
    <row r="2220" spans="1:4" x14ac:dyDescent="0.35">
      <c r="A2220" s="82" t="e">
        <f t="shared" si="34"/>
        <v>#N/A</v>
      </c>
      <c r="D2220" s="82" t="e">
        <f>VLOOKUP(Processed_Data!C2220,'Literature Lookup Tables'!$P$2:$Q$156,2,0)</f>
        <v>#N/A</v>
      </c>
    </row>
    <row r="2221" spans="1:4" x14ac:dyDescent="0.35">
      <c r="A2221" s="82" t="e">
        <f t="shared" si="34"/>
        <v>#N/A</v>
      </c>
      <c r="D2221" s="82" t="e">
        <f>VLOOKUP(Processed_Data!C2221,'Literature Lookup Tables'!$P$2:$Q$156,2,0)</f>
        <v>#N/A</v>
      </c>
    </row>
    <row r="2222" spans="1:4" x14ac:dyDescent="0.35">
      <c r="A2222" s="82" t="e">
        <f t="shared" si="34"/>
        <v>#N/A</v>
      </c>
      <c r="D2222" s="82" t="e">
        <f>VLOOKUP(Processed_Data!C2222,'Literature Lookup Tables'!$P$2:$Q$156,2,0)</f>
        <v>#N/A</v>
      </c>
    </row>
    <row r="2223" spans="1:4" x14ac:dyDescent="0.35">
      <c r="A2223" s="82" t="e">
        <f t="shared" si="34"/>
        <v>#N/A</v>
      </c>
      <c r="D2223" s="82" t="e">
        <f>VLOOKUP(Processed_Data!C2223,'Literature Lookup Tables'!$P$2:$Q$156,2,0)</f>
        <v>#N/A</v>
      </c>
    </row>
    <row r="2224" spans="1:4" x14ac:dyDescent="0.35">
      <c r="A2224" s="82" t="e">
        <f t="shared" si="34"/>
        <v>#N/A</v>
      </c>
      <c r="D2224" s="82" t="e">
        <f>VLOOKUP(Processed_Data!C2224,'Literature Lookup Tables'!$P$2:$Q$156,2,0)</f>
        <v>#N/A</v>
      </c>
    </row>
    <row r="2225" spans="1:4" x14ac:dyDescent="0.35">
      <c r="A2225" s="82" t="e">
        <f t="shared" si="34"/>
        <v>#N/A</v>
      </c>
      <c r="D2225" s="82" t="e">
        <f>VLOOKUP(Processed_Data!C2225,'Literature Lookup Tables'!$P$2:$Q$156,2,0)</f>
        <v>#N/A</v>
      </c>
    </row>
    <row r="2226" spans="1:4" x14ac:dyDescent="0.35">
      <c r="A2226" s="82" t="e">
        <f t="shared" si="34"/>
        <v>#N/A</v>
      </c>
      <c r="D2226" s="82" t="e">
        <f>VLOOKUP(Processed_Data!C2226,'Literature Lookup Tables'!$P$2:$Q$156,2,0)</f>
        <v>#N/A</v>
      </c>
    </row>
    <row r="2227" spans="1:4" x14ac:dyDescent="0.35">
      <c r="A2227" s="82" t="e">
        <f t="shared" si="34"/>
        <v>#N/A</v>
      </c>
      <c r="D2227" s="82" t="e">
        <f>VLOOKUP(Processed_Data!C2227,'Literature Lookup Tables'!$P$2:$Q$156,2,0)</f>
        <v>#N/A</v>
      </c>
    </row>
    <row r="2228" spans="1:4" x14ac:dyDescent="0.35">
      <c r="A2228" s="82" t="e">
        <f t="shared" si="34"/>
        <v>#N/A</v>
      </c>
      <c r="D2228" s="82" t="e">
        <f>VLOOKUP(Processed_Data!C2228,'Literature Lookup Tables'!$P$2:$Q$156,2,0)</f>
        <v>#N/A</v>
      </c>
    </row>
    <row r="2229" spans="1:4" x14ac:dyDescent="0.35">
      <c r="A2229" s="82" t="e">
        <f t="shared" si="34"/>
        <v>#N/A</v>
      </c>
      <c r="D2229" s="82" t="e">
        <f>VLOOKUP(Processed_Data!C2229,'Literature Lookup Tables'!$P$2:$Q$156,2,0)</f>
        <v>#N/A</v>
      </c>
    </row>
    <row r="2230" spans="1:4" x14ac:dyDescent="0.35">
      <c r="A2230" s="82" t="e">
        <f t="shared" si="34"/>
        <v>#N/A</v>
      </c>
      <c r="D2230" s="82" t="e">
        <f>VLOOKUP(Processed_Data!C2230,'Literature Lookup Tables'!$P$2:$Q$156,2,0)</f>
        <v>#N/A</v>
      </c>
    </row>
    <row r="2231" spans="1:4" x14ac:dyDescent="0.35">
      <c r="A2231" s="82" t="e">
        <f t="shared" si="34"/>
        <v>#N/A</v>
      </c>
      <c r="D2231" s="82" t="e">
        <f>VLOOKUP(Processed_Data!C2231,'Literature Lookup Tables'!$P$2:$Q$156,2,0)</f>
        <v>#N/A</v>
      </c>
    </row>
    <row r="2232" spans="1:4" x14ac:dyDescent="0.35">
      <c r="A2232" s="82" t="e">
        <f t="shared" si="34"/>
        <v>#N/A</v>
      </c>
      <c r="D2232" s="82" t="e">
        <f>VLOOKUP(Processed_Data!C2232,'Literature Lookup Tables'!$P$2:$Q$156,2,0)</f>
        <v>#N/A</v>
      </c>
    </row>
    <row r="2233" spans="1:4" x14ac:dyDescent="0.35">
      <c r="A2233" s="82" t="e">
        <f t="shared" si="34"/>
        <v>#N/A</v>
      </c>
      <c r="D2233" s="82" t="e">
        <f>VLOOKUP(Processed_Data!C2233,'Literature Lookup Tables'!$P$2:$Q$156,2,0)</f>
        <v>#N/A</v>
      </c>
    </row>
    <row r="2234" spans="1:4" x14ac:dyDescent="0.35">
      <c r="A2234" s="82" t="e">
        <f t="shared" si="34"/>
        <v>#N/A</v>
      </c>
      <c r="D2234" s="82" t="e">
        <f>VLOOKUP(Processed_Data!C2234,'Literature Lookup Tables'!$P$2:$Q$156,2,0)</f>
        <v>#N/A</v>
      </c>
    </row>
    <row r="2235" spans="1:4" x14ac:dyDescent="0.35">
      <c r="A2235" s="82" t="e">
        <f t="shared" si="34"/>
        <v>#N/A</v>
      </c>
      <c r="D2235" s="82" t="e">
        <f>VLOOKUP(Processed_Data!C2235,'Literature Lookup Tables'!$P$2:$Q$156,2,0)</f>
        <v>#N/A</v>
      </c>
    </row>
    <row r="2236" spans="1:4" x14ac:dyDescent="0.35">
      <c r="A2236" s="82" t="e">
        <f t="shared" si="34"/>
        <v>#N/A</v>
      </c>
      <c r="D2236" s="82" t="e">
        <f>VLOOKUP(Processed_Data!C2236,'Literature Lookup Tables'!$P$2:$Q$156,2,0)</f>
        <v>#N/A</v>
      </c>
    </row>
    <row r="2237" spans="1:4" x14ac:dyDescent="0.35">
      <c r="A2237" s="82" t="e">
        <f t="shared" si="34"/>
        <v>#N/A</v>
      </c>
      <c r="D2237" s="82" t="e">
        <f>VLOOKUP(Processed_Data!C2237,'Literature Lookup Tables'!$P$2:$Q$156,2,0)</f>
        <v>#N/A</v>
      </c>
    </row>
    <row r="2238" spans="1:4" x14ac:dyDescent="0.35">
      <c r="A2238" s="82" t="e">
        <f t="shared" si="34"/>
        <v>#N/A</v>
      </c>
      <c r="D2238" s="82" t="e">
        <f>VLOOKUP(Processed_Data!C2238,'Literature Lookup Tables'!$P$2:$Q$156,2,0)</f>
        <v>#N/A</v>
      </c>
    </row>
    <row r="2239" spans="1:4" x14ac:dyDescent="0.35">
      <c r="A2239" s="82" t="e">
        <f t="shared" si="34"/>
        <v>#N/A</v>
      </c>
      <c r="D2239" s="82" t="e">
        <f>VLOOKUP(Processed_Data!C2239,'Literature Lookup Tables'!$P$2:$Q$156,2,0)</f>
        <v>#N/A</v>
      </c>
    </row>
    <row r="2240" spans="1:4" x14ac:dyDescent="0.35">
      <c r="A2240" s="82" t="e">
        <f t="shared" si="34"/>
        <v>#N/A</v>
      </c>
      <c r="D2240" s="82" t="e">
        <f>VLOOKUP(Processed_Data!C2240,'Literature Lookup Tables'!$P$2:$Q$156,2,0)</f>
        <v>#N/A</v>
      </c>
    </row>
    <row r="2241" spans="1:4" x14ac:dyDescent="0.35">
      <c r="A2241" s="82" t="e">
        <f t="shared" si="34"/>
        <v>#N/A</v>
      </c>
      <c r="D2241" s="82" t="e">
        <f>VLOOKUP(Processed_Data!C2241,'Literature Lookup Tables'!$P$2:$Q$156,2,0)</f>
        <v>#N/A</v>
      </c>
    </row>
    <row r="2242" spans="1:4" x14ac:dyDescent="0.35">
      <c r="A2242" s="82" t="e">
        <f t="shared" si="34"/>
        <v>#N/A</v>
      </c>
      <c r="D2242" s="82" t="e">
        <f>VLOOKUP(Processed_Data!C2242,'Literature Lookup Tables'!$P$2:$Q$156,2,0)</f>
        <v>#N/A</v>
      </c>
    </row>
    <row r="2243" spans="1:4" x14ac:dyDescent="0.35">
      <c r="A2243" s="82" t="e">
        <f t="shared" si="34"/>
        <v>#N/A</v>
      </c>
      <c r="D2243" s="82" t="e">
        <f>VLOOKUP(Processed_Data!C2243,'Literature Lookup Tables'!$P$2:$Q$156,2,0)</f>
        <v>#N/A</v>
      </c>
    </row>
    <row r="2244" spans="1:4" x14ac:dyDescent="0.35">
      <c r="A2244" s="82" t="e">
        <f t="shared" si="34"/>
        <v>#N/A</v>
      </c>
      <c r="D2244" s="82" t="e">
        <f>VLOOKUP(Processed_Data!C2244,'Literature Lookup Tables'!$P$2:$Q$156,2,0)</f>
        <v>#N/A</v>
      </c>
    </row>
    <row r="2245" spans="1:4" x14ac:dyDescent="0.35">
      <c r="A2245" s="82" t="e">
        <f t="shared" si="34"/>
        <v>#N/A</v>
      </c>
      <c r="D2245" s="82" t="e">
        <f>VLOOKUP(Processed_Data!C2245,'Literature Lookup Tables'!$P$2:$Q$156,2,0)</f>
        <v>#N/A</v>
      </c>
    </row>
    <row r="2246" spans="1:4" x14ac:dyDescent="0.35">
      <c r="A2246" s="82" t="e">
        <f t="shared" si="34"/>
        <v>#N/A</v>
      </c>
      <c r="D2246" s="82" t="e">
        <f>VLOOKUP(Processed_Data!C2246,'Literature Lookup Tables'!$P$2:$Q$156,2,0)</f>
        <v>#N/A</v>
      </c>
    </row>
    <row r="2247" spans="1:4" x14ac:dyDescent="0.35">
      <c r="A2247" s="82" t="e">
        <f t="shared" ref="A2247:A2310" si="35">F2247&amp;"-"&amp;E2247&amp;"-"&amp;D2247</f>
        <v>#N/A</v>
      </c>
      <c r="D2247" s="82" t="e">
        <f>VLOOKUP(Processed_Data!C2247,'Literature Lookup Tables'!$P$2:$Q$156,2,0)</f>
        <v>#N/A</v>
      </c>
    </row>
    <row r="2248" spans="1:4" x14ac:dyDescent="0.35">
      <c r="A2248" s="82" t="e">
        <f t="shared" si="35"/>
        <v>#N/A</v>
      </c>
      <c r="D2248" s="82" t="e">
        <f>VLOOKUP(Processed_Data!C2248,'Literature Lookup Tables'!$P$2:$Q$156,2,0)</f>
        <v>#N/A</v>
      </c>
    </row>
    <row r="2249" spans="1:4" x14ac:dyDescent="0.35">
      <c r="A2249" s="82" t="e">
        <f t="shared" si="35"/>
        <v>#N/A</v>
      </c>
      <c r="D2249" s="82" t="e">
        <f>VLOOKUP(Processed_Data!C2249,'Literature Lookup Tables'!$P$2:$Q$156,2,0)</f>
        <v>#N/A</v>
      </c>
    </row>
    <row r="2250" spans="1:4" x14ac:dyDescent="0.35">
      <c r="A2250" s="82" t="e">
        <f t="shared" si="35"/>
        <v>#N/A</v>
      </c>
      <c r="D2250" s="82" t="e">
        <f>VLOOKUP(Processed_Data!C2250,'Literature Lookup Tables'!$P$2:$Q$156,2,0)</f>
        <v>#N/A</v>
      </c>
    </row>
    <row r="2251" spans="1:4" x14ac:dyDescent="0.35">
      <c r="A2251" s="82" t="e">
        <f t="shared" si="35"/>
        <v>#N/A</v>
      </c>
      <c r="D2251" s="82" t="e">
        <f>VLOOKUP(Processed_Data!C2251,'Literature Lookup Tables'!$P$2:$Q$156,2,0)</f>
        <v>#N/A</v>
      </c>
    </row>
    <row r="2252" spans="1:4" x14ac:dyDescent="0.35">
      <c r="A2252" s="82" t="e">
        <f t="shared" si="35"/>
        <v>#N/A</v>
      </c>
      <c r="D2252" s="82" t="e">
        <f>VLOOKUP(Processed_Data!C2252,'Literature Lookup Tables'!$P$2:$Q$156,2,0)</f>
        <v>#N/A</v>
      </c>
    </row>
    <row r="2253" spans="1:4" x14ac:dyDescent="0.35">
      <c r="A2253" s="82" t="e">
        <f t="shared" si="35"/>
        <v>#N/A</v>
      </c>
      <c r="D2253" s="82" t="e">
        <f>VLOOKUP(Processed_Data!C2253,'Literature Lookup Tables'!$P$2:$Q$156,2,0)</f>
        <v>#N/A</v>
      </c>
    </row>
    <row r="2254" spans="1:4" x14ac:dyDescent="0.35">
      <c r="A2254" s="82" t="e">
        <f t="shared" si="35"/>
        <v>#N/A</v>
      </c>
      <c r="D2254" s="82" t="e">
        <f>VLOOKUP(Processed_Data!C2254,'Literature Lookup Tables'!$P$2:$Q$156,2,0)</f>
        <v>#N/A</v>
      </c>
    </row>
    <row r="2255" spans="1:4" x14ac:dyDescent="0.35">
      <c r="A2255" s="82" t="e">
        <f t="shared" si="35"/>
        <v>#N/A</v>
      </c>
      <c r="D2255" s="82" t="e">
        <f>VLOOKUP(Processed_Data!C2255,'Literature Lookup Tables'!$P$2:$Q$156,2,0)</f>
        <v>#N/A</v>
      </c>
    </row>
    <row r="2256" spans="1:4" x14ac:dyDescent="0.35">
      <c r="A2256" s="82" t="e">
        <f t="shared" si="35"/>
        <v>#N/A</v>
      </c>
      <c r="D2256" s="82" t="e">
        <f>VLOOKUP(Processed_Data!C2256,'Literature Lookup Tables'!$P$2:$Q$156,2,0)</f>
        <v>#N/A</v>
      </c>
    </row>
    <row r="2257" spans="1:4" x14ac:dyDescent="0.35">
      <c r="A2257" s="82" t="e">
        <f t="shared" si="35"/>
        <v>#N/A</v>
      </c>
      <c r="D2257" s="82" t="e">
        <f>VLOOKUP(Processed_Data!C2257,'Literature Lookup Tables'!$P$2:$Q$156,2,0)</f>
        <v>#N/A</v>
      </c>
    </row>
    <row r="2258" spans="1:4" x14ac:dyDescent="0.35">
      <c r="A2258" s="82" t="e">
        <f t="shared" si="35"/>
        <v>#N/A</v>
      </c>
      <c r="D2258" s="82" t="e">
        <f>VLOOKUP(Processed_Data!C2258,'Literature Lookup Tables'!$P$2:$Q$156,2,0)</f>
        <v>#N/A</v>
      </c>
    </row>
    <row r="2259" spans="1:4" x14ac:dyDescent="0.35">
      <c r="A2259" s="82" t="e">
        <f t="shared" si="35"/>
        <v>#N/A</v>
      </c>
      <c r="D2259" s="82" t="e">
        <f>VLOOKUP(Processed_Data!C2259,'Literature Lookup Tables'!$P$2:$Q$156,2,0)</f>
        <v>#N/A</v>
      </c>
    </row>
    <row r="2260" spans="1:4" x14ac:dyDescent="0.35">
      <c r="A2260" s="82" t="e">
        <f t="shared" si="35"/>
        <v>#N/A</v>
      </c>
      <c r="D2260" s="82" t="e">
        <f>VLOOKUP(Processed_Data!C2260,'Literature Lookup Tables'!$P$2:$Q$156,2,0)</f>
        <v>#N/A</v>
      </c>
    </row>
    <row r="2261" spans="1:4" x14ac:dyDescent="0.35">
      <c r="A2261" s="82" t="e">
        <f t="shared" si="35"/>
        <v>#N/A</v>
      </c>
      <c r="D2261" s="82" t="e">
        <f>VLOOKUP(Processed_Data!C2261,'Literature Lookup Tables'!$P$2:$Q$156,2,0)</f>
        <v>#N/A</v>
      </c>
    </row>
    <row r="2262" spans="1:4" x14ac:dyDescent="0.35">
      <c r="A2262" s="82" t="e">
        <f t="shared" si="35"/>
        <v>#N/A</v>
      </c>
      <c r="D2262" s="82" t="e">
        <f>VLOOKUP(Processed_Data!C2262,'Literature Lookup Tables'!$P$2:$Q$156,2,0)</f>
        <v>#N/A</v>
      </c>
    </row>
    <row r="2263" spans="1:4" x14ac:dyDescent="0.35">
      <c r="A2263" s="82" t="e">
        <f t="shared" si="35"/>
        <v>#N/A</v>
      </c>
      <c r="D2263" s="82" t="e">
        <f>VLOOKUP(Processed_Data!C2263,'Literature Lookup Tables'!$P$2:$Q$156,2,0)</f>
        <v>#N/A</v>
      </c>
    </row>
    <row r="2264" spans="1:4" x14ac:dyDescent="0.35">
      <c r="A2264" s="82" t="e">
        <f t="shared" si="35"/>
        <v>#N/A</v>
      </c>
      <c r="D2264" s="82" t="e">
        <f>VLOOKUP(Processed_Data!C2264,'Literature Lookup Tables'!$P$2:$Q$156,2,0)</f>
        <v>#N/A</v>
      </c>
    </row>
    <row r="2265" spans="1:4" x14ac:dyDescent="0.35">
      <c r="A2265" s="82" t="e">
        <f t="shared" si="35"/>
        <v>#N/A</v>
      </c>
      <c r="D2265" s="82" t="e">
        <f>VLOOKUP(Processed_Data!C2265,'Literature Lookup Tables'!$P$2:$Q$156,2,0)</f>
        <v>#N/A</v>
      </c>
    </row>
    <row r="2266" spans="1:4" x14ac:dyDescent="0.35">
      <c r="A2266" s="82" t="e">
        <f t="shared" si="35"/>
        <v>#N/A</v>
      </c>
      <c r="D2266" s="82" t="e">
        <f>VLOOKUP(Processed_Data!C2266,'Literature Lookup Tables'!$P$2:$Q$156,2,0)</f>
        <v>#N/A</v>
      </c>
    </row>
    <row r="2267" spans="1:4" x14ac:dyDescent="0.35">
      <c r="A2267" s="82" t="e">
        <f t="shared" si="35"/>
        <v>#N/A</v>
      </c>
      <c r="D2267" s="82" t="e">
        <f>VLOOKUP(Processed_Data!C2267,'Literature Lookup Tables'!$P$2:$Q$156,2,0)</f>
        <v>#N/A</v>
      </c>
    </row>
    <row r="2268" spans="1:4" x14ac:dyDescent="0.35">
      <c r="A2268" s="82" t="e">
        <f t="shared" si="35"/>
        <v>#N/A</v>
      </c>
      <c r="D2268" s="82" t="e">
        <f>VLOOKUP(Processed_Data!C2268,'Literature Lookup Tables'!$P$2:$Q$156,2,0)</f>
        <v>#N/A</v>
      </c>
    </row>
    <row r="2269" spans="1:4" x14ac:dyDescent="0.35">
      <c r="A2269" s="82" t="e">
        <f t="shared" si="35"/>
        <v>#N/A</v>
      </c>
      <c r="D2269" s="82" t="e">
        <f>VLOOKUP(Processed_Data!C2269,'Literature Lookup Tables'!$P$2:$Q$156,2,0)</f>
        <v>#N/A</v>
      </c>
    </row>
    <row r="2270" spans="1:4" x14ac:dyDescent="0.35">
      <c r="A2270" s="82" t="e">
        <f t="shared" si="35"/>
        <v>#N/A</v>
      </c>
      <c r="D2270" s="82" t="e">
        <f>VLOOKUP(Processed_Data!C2270,'Literature Lookup Tables'!$P$2:$Q$156,2,0)</f>
        <v>#N/A</v>
      </c>
    </row>
    <row r="2271" spans="1:4" x14ac:dyDescent="0.35">
      <c r="A2271" s="82" t="e">
        <f t="shared" si="35"/>
        <v>#N/A</v>
      </c>
      <c r="D2271" s="82" t="e">
        <f>VLOOKUP(Processed_Data!C2271,'Literature Lookup Tables'!$P$2:$Q$156,2,0)</f>
        <v>#N/A</v>
      </c>
    </row>
    <row r="2272" spans="1:4" x14ac:dyDescent="0.35">
      <c r="A2272" s="82" t="e">
        <f t="shared" si="35"/>
        <v>#N/A</v>
      </c>
      <c r="D2272" s="82" t="e">
        <f>VLOOKUP(Processed_Data!C2272,'Literature Lookup Tables'!$P$2:$Q$156,2,0)</f>
        <v>#N/A</v>
      </c>
    </row>
    <row r="2273" spans="1:4" x14ac:dyDescent="0.35">
      <c r="A2273" s="82" t="e">
        <f t="shared" si="35"/>
        <v>#N/A</v>
      </c>
      <c r="D2273" s="82" t="e">
        <f>VLOOKUP(Processed_Data!C2273,'Literature Lookup Tables'!$P$2:$Q$156,2,0)</f>
        <v>#N/A</v>
      </c>
    </row>
    <row r="2274" spans="1:4" x14ac:dyDescent="0.35">
      <c r="A2274" s="82" t="e">
        <f t="shared" si="35"/>
        <v>#N/A</v>
      </c>
      <c r="D2274" s="82" t="e">
        <f>VLOOKUP(Processed_Data!C2274,'Literature Lookup Tables'!$P$2:$Q$156,2,0)</f>
        <v>#N/A</v>
      </c>
    </row>
    <row r="2275" spans="1:4" x14ac:dyDescent="0.35">
      <c r="A2275" s="82" t="e">
        <f t="shared" si="35"/>
        <v>#N/A</v>
      </c>
      <c r="D2275" s="82" t="e">
        <f>VLOOKUP(Processed_Data!C2275,'Literature Lookup Tables'!$P$2:$Q$156,2,0)</f>
        <v>#N/A</v>
      </c>
    </row>
    <row r="2276" spans="1:4" x14ac:dyDescent="0.35">
      <c r="A2276" s="82" t="e">
        <f t="shared" si="35"/>
        <v>#N/A</v>
      </c>
      <c r="D2276" s="82" t="e">
        <f>VLOOKUP(Processed_Data!C2276,'Literature Lookup Tables'!$P$2:$Q$156,2,0)</f>
        <v>#N/A</v>
      </c>
    </row>
    <row r="2277" spans="1:4" x14ac:dyDescent="0.35">
      <c r="A2277" s="82" t="e">
        <f t="shared" si="35"/>
        <v>#N/A</v>
      </c>
      <c r="D2277" s="82" t="e">
        <f>VLOOKUP(Processed_Data!C2277,'Literature Lookup Tables'!$P$2:$Q$156,2,0)</f>
        <v>#N/A</v>
      </c>
    </row>
    <row r="2278" spans="1:4" x14ac:dyDescent="0.35">
      <c r="A2278" s="82" t="e">
        <f t="shared" si="35"/>
        <v>#N/A</v>
      </c>
      <c r="D2278" s="82" t="e">
        <f>VLOOKUP(Processed_Data!C2278,'Literature Lookup Tables'!$P$2:$Q$156,2,0)</f>
        <v>#N/A</v>
      </c>
    </row>
    <row r="2279" spans="1:4" x14ac:dyDescent="0.35">
      <c r="A2279" s="82" t="e">
        <f t="shared" si="35"/>
        <v>#N/A</v>
      </c>
      <c r="D2279" s="82" t="e">
        <f>VLOOKUP(Processed_Data!C2279,'Literature Lookup Tables'!$P$2:$Q$156,2,0)</f>
        <v>#N/A</v>
      </c>
    </row>
    <row r="2280" spans="1:4" x14ac:dyDescent="0.35">
      <c r="A2280" s="82" t="e">
        <f t="shared" si="35"/>
        <v>#N/A</v>
      </c>
      <c r="D2280" s="82" t="e">
        <f>VLOOKUP(Processed_Data!C2280,'Literature Lookup Tables'!$P$2:$Q$156,2,0)</f>
        <v>#N/A</v>
      </c>
    </row>
    <row r="2281" spans="1:4" x14ac:dyDescent="0.35">
      <c r="A2281" s="82" t="e">
        <f t="shared" si="35"/>
        <v>#N/A</v>
      </c>
      <c r="D2281" s="82" t="e">
        <f>VLOOKUP(Processed_Data!C2281,'Literature Lookup Tables'!$P$2:$Q$156,2,0)</f>
        <v>#N/A</v>
      </c>
    </row>
    <row r="2282" spans="1:4" x14ac:dyDescent="0.35">
      <c r="A2282" s="82" t="e">
        <f t="shared" si="35"/>
        <v>#N/A</v>
      </c>
      <c r="D2282" s="82" t="e">
        <f>VLOOKUP(Processed_Data!C2282,'Literature Lookup Tables'!$P$2:$Q$156,2,0)</f>
        <v>#N/A</v>
      </c>
    </row>
    <row r="2283" spans="1:4" x14ac:dyDescent="0.35">
      <c r="A2283" s="82" t="e">
        <f t="shared" si="35"/>
        <v>#N/A</v>
      </c>
      <c r="D2283" s="82" t="e">
        <f>VLOOKUP(Processed_Data!C2283,'Literature Lookup Tables'!$P$2:$Q$156,2,0)</f>
        <v>#N/A</v>
      </c>
    </row>
    <row r="2284" spans="1:4" x14ac:dyDescent="0.35">
      <c r="A2284" s="82" t="e">
        <f t="shared" si="35"/>
        <v>#N/A</v>
      </c>
      <c r="D2284" s="82" t="e">
        <f>VLOOKUP(Processed_Data!C2284,'Literature Lookup Tables'!$P$2:$Q$156,2,0)</f>
        <v>#N/A</v>
      </c>
    </row>
    <row r="2285" spans="1:4" x14ac:dyDescent="0.35">
      <c r="A2285" s="82" t="e">
        <f t="shared" si="35"/>
        <v>#N/A</v>
      </c>
      <c r="D2285" s="82" t="e">
        <f>VLOOKUP(Processed_Data!C2285,'Literature Lookup Tables'!$P$2:$Q$156,2,0)</f>
        <v>#N/A</v>
      </c>
    </row>
    <row r="2286" spans="1:4" x14ac:dyDescent="0.35">
      <c r="A2286" s="82" t="e">
        <f t="shared" si="35"/>
        <v>#N/A</v>
      </c>
      <c r="D2286" s="82" t="e">
        <f>VLOOKUP(Processed_Data!C2286,'Literature Lookup Tables'!$P$2:$Q$156,2,0)</f>
        <v>#N/A</v>
      </c>
    </row>
    <row r="2287" spans="1:4" x14ac:dyDescent="0.35">
      <c r="A2287" s="82" t="e">
        <f t="shared" si="35"/>
        <v>#N/A</v>
      </c>
      <c r="D2287" s="82" t="e">
        <f>VLOOKUP(Processed_Data!C2287,'Literature Lookup Tables'!$P$2:$Q$156,2,0)</f>
        <v>#N/A</v>
      </c>
    </row>
    <row r="2288" spans="1:4" x14ac:dyDescent="0.35">
      <c r="A2288" s="82" t="e">
        <f t="shared" si="35"/>
        <v>#N/A</v>
      </c>
      <c r="D2288" s="82" t="e">
        <f>VLOOKUP(Processed_Data!C2288,'Literature Lookup Tables'!$P$2:$Q$156,2,0)</f>
        <v>#N/A</v>
      </c>
    </row>
    <row r="2289" spans="1:4" x14ac:dyDescent="0.35">
      <c r="A2289" s="82" t="e">
        <f t="shared" si="35"/>
        <v>#N/A</v>
      </c>
      <c r="D2289" s="82" t="e">
        <f>VLOOKUP(Processed_Data!C2289,'Literature Lookup Tables'!$P$2:$Q$156,2,0)</f>
        <v>#N/A</v>
      </c>
    </row>
    <row r="2290" spans="1:4" x14ac:dyDescent="0.35">
      <c r="A2290" s="82" t="e">
        <f t="shared" si="35"/>
        <v>#N/A</v>
      </c>
      <c r="D2290" s="82" t="e">
        <f>VLOOKUP(Processed_Data!C2290,'Literature Lookup Tables'!$P$2:$Q$156,2,0)</f>
        <v>#N/A</v>
      </c>
    </row>
    <row r="2291" spans="1:4" x14ac:dyDescent="0.35">
      <c r="A2291" s="82" t="e">
        <f t="shared" si="35"/>
        <v>#N/A</v>
      </c>
      <c r="D2291" s="82" t="e">
        <f>VLOOKUP(Processed_Data!C2291,'Literature Lookup Tables'!$P$2:$Q$156,2,0)</f>
        <v>#N/A</v>
      </c>
    </row>
    <row r="2292" spans="1:4" x14ac:dyDescent="0.35">
      <c r="A2292" s="82" t="e">
        <f t="shared" si="35"/>
        <v>#N/A</v>
      </c>
      <c r="D2292" s="82" t="e">
        <f>VLOOKUP(Processed_Data!C2292,'Literature Lookup Tables'!$P$2:$Q$156,2,0)</f>
        <v>#N/A</v>
      </c>
    </row>
    <row r="2293" spans="1:4" x14ac:dyDescent="0.35">
      <c r="A2293" s="82" t="e">
        <f t="shared" si="35"/>
        <v>#N/A</v>
      </c>
      <c r="D2293" s="82" t="e">
        <f>VLOOKUP(Processed_Data!C2293,'Literature Lookup Tables'!$P$2:$Q$156,2,0)</f>
        <v>#N/A</v>
      </c>
    </row>
    <row r="2294" spans="1:4" x14ac:dyDescent="0.35">
      <c r="A2294" s="82" t="e">
        <f t="shared" si="35"/>
        <v>#N/A</v>
      </c>
      <c r="D2294" s="82" t="e">
        <f>VLOOKUP(Processed_Data!C2294,'Literature Lookup Tables'!$P$2:$Q$156,2,0)</f>
        <v>#N/A</v>
      </c>
    </row>
    <row r="2295" spans="1:4" x14ac:dyDescent="0.35">
      <c r="A2295" s="82" t="e">
        <f t="shared" si="35"/>
        <v>#N/A</v>
      </c>
      <c r="D2295" s="82" t="e">
        <f>VLOOKUP(Processed_Data!C2295,'Literature Lookup Tables'!$P$2:$Q$156,2,0)</f>
        <v>#N/A</v>
      </c>
    </row>
    <row r="2296" spans="1:4" x14ac:dyDescent="0.35">
      <c r="A2296" s="82" t="e">
        <f t="shared" si="35"/>
        <v>#N/A</v>
      </c>
      <c r="D2296" s="82" t="e">
        <f>VLOOKUP(Processed_Data!C2296,'Literature Lookup Tables'!$P$2:$Q$156,2,0)</f>
        <v>#N/A</v>
      </c>
    </row>
    <row r="2297" spans="1:4" x14ac:dyDescent="0.35">
      <c r="A2297" s="82" t="e">
        <f t="shared" si="35"/>
        <v>#N/A</v>
      </c>
      <c r="D2297" s="82" t="e">
        <f>VLOOKUP(Processed_Data!C2297,'Literature Lookup Tables'!$P$2:$Q$156,2,0)</f>
        <v>#N/A</v>
      </c>
    </row>
    <row r="2298" spans="1:4" x14ac:dyDescent="0.35">
      <c r="A2298" s="82" t="e">
        <f t="shared" si="35"/>
        <v>#N/A</v>
      </c>
      <c r="D2298" s="82" t="e">
        <f>VLOOKUP(Processed_Data!C2298,'Literature Lookup Tables'!$P$2:$Q$156,2,0)</f>
        <v>#N/A</v>
      </c>
    </row>
    <row r="2299" spans="1:4" x14ac:dyDescent="0.35">
      <c r="A2299" s="82" t="e">
        <f t="shared" si="35"/>
        <v>#N/A</v>
      </c>
      <c r="D2299" s="82" t="e">
        <f>VLOOKUP(Processed_Data!C2299,'Literature Lookup Tables'!$P$2:$Q$156,2,0)</f>
        <v>#N/A</v>
      </c>
    </row>
    <row r="2300" spans="1:4" x14ac:dyDescent="0.35">
      <c r="A2300" s="82" t="e">
        <f t="shared" si="35"/>
        <v>#N/A</v>
      </c>
      <c r="D2300" s="82" t="e">
        <f>VLOOKUP(Processed_Data!C2300,'Literature Lookup Tables'!$P$2:$Q$156,2,0)</f>
        <v>#N/A</v>
      </c>
    </row>
    <row r="2301" spans="1:4" x14ac:dyDescent="0.35">
      <c r="A2301" s="82" t="e">
        <f t="shared" si="35"/>
        <v>#N/A</v>
      </c>
      <c r="D2301" s="82" t="e">
        <f>VLOOKUP(Processed_Data!C2301,'Literature Lookup Tables'!$P$2:$Q$156,2,0)</f>
        <v>#N/A</v>
      </c>
    </row>
    <row r="2302" spans="1:4" x14ac:dyDescent="0.35">
      <c r="A2302" s="82" t="e">
        <f t="shared" si="35"/>
        <v>#N/A</v>
      </c>
      <c r="D2302" s="82" t="e">
        <f>VLOOKUP(Processed_Data!C2302,'Literature Lookup Tables'!$P$2:$Q$156,2,0)</f>
        <v>#N/A</v>
      </c>
    </row>
    <row r="2303" spans="1:4" x14ac:dyDescent="0.35">
      <c r="A2303" s="82" t="e">
        <f t="shared" si="35"/>
        <v>#N/A</v>
      </c>
      <c r="D2303" s="82" t="e">
        <f>VLOOKUP(Processed_Data!C2303,'Literature Lookup Tables'!$P$2:$Q$156,2,0)</f>
        <v>#N/A</v>
      </c>
    </row>
    <row r="2304" spans="1:4" x14ac:dyDescent="0.35">
      <c r="A2304" s="82" t="e">
        <f t="shared" si="35"/>
        <v>#N/A</v>
      </c>
      <c r="D2304" s="82" t="e">
        <f>VLOOKUP(Processed_Data!C2304,'Literature Lookup Tables'!$P$2:$Q$156,2,0)</f>
        <v>#N/A</v>
      </c>
    </row>
    <row r="2305" spans="1:4" x14ac:dyDescent="0.35">
      <c r="A2305" s="82" t="e">
        <f t="shared" si="35"/>
        <v>#N/A</v>
      </c>
      <c r="D2305" s="82" t="e">
        <f>VLOOKUP(Processed_Data!C2305,'Literature Lookup Tables'!$P$2:$Q$156,2,0)</f>
        <v>#N/A</v>
      </c>
    </row>
    <row r="2306" spans="1:4" x14ac:dyDescent="0.35">
      <c r="A2306" s="82" t="e">
        <f t="shared" si="35"/>
        <v>#N/A</v>
      </c>
      <c r="D2306" s="82" t="e">
        <f>VLOOKUP(Processed_Data!C2306,'Literature Lookup Tables'!$P$2:$Q$156,2,0)</f>
        <v>#N/A</v>
      </c>
    </row>
    <row r="2307" spans="1:4" x14ac:dyDescent="0.35">
      <c r="A2307" s="82" t="e">
        <f t="shared" si="35"/>
        <v>#N/A</v>
      </c>
      <c r="D2307" s="82" t="e">
        <f>VLOOKUP(Processed_Data!C2307,'Literature Lookup Tables'!$P$2:$Q$156,2,0)</f>
        <v>#N/A</v>
      </c>
    </row>
    <row r="2308" spans="1:4" x14ac:dyDescent="0.35">
      <c r="A2308" s="82" t="e">
        <f t="shared" si="35"/>
        <v>#N/A</v>
      </c>
      <c r="D2308" s="82" t="e">
        <f>VLOOKUP(Processed_Data!C2308,'Literature Lookup Tables'!$P$2:$Q$156,2,0)</f>
        <v>#N/A</v>
      </c>
    </row>
    <row r="2309" spans="1:4" x14ac:dyDescent="0.35">
      <c r="A2309" s="82" t="e">
        <f t="shared" si="35"/>
        <v>#N/A</v>
      </c>
      <c r="D2309" s="82" t="e">
        <f>VLOOKUP(Processed_Data!C2309,'Literature Lookup Tables'!$P$2:$Q$156,2,0)</f>
        <v>#N/A</v>
      </c>
    </row>
    <row r="2310" spans="1:4" x14ac:dyDescent="0.35">
      <c r="A2310" s="82" t="e">
        <f t="shared" si="35"/>
        <v>#N/A</v>
      </c>
      <c r="D2310" s="82" t="e">
        <f>VLOOKUP(Processed_Data!C2310,'Literature Lookup Tables'!$P$2:$Q$156,2,0)</f>
        <v>#N/A</v>
      </c>
    </row>
    <row r="2311" spans="1:4" x14ac:dyDescent="0.35">
      <c r="A2311" s="82" t="e">
        <f t="shared" ref="A2311:A2374" si="36">F2311&amp;"-"&amp;E2311&amp;"-"&amp;D2311</f>
        <v>#N/A</v>
      </c>
      <c r="D2311" s="82" t="e">
        <f>VLOOKUP(Processed_Data!C2311,'Literature Lookup Tables'!$P$2:$Q$156,2,0)</f>
        <v>#N/A</v>
      </c>
    </row>
    <row r="2312" spans="1:4" x14ac:dyDescent="0.35">
      <c r="A2312" s="82" t="e">
        <f t="shared" si="36"/>
        <v>#N/A</v>
      </c>
      <c r="D2312" s="82" t="e">
        <f>VLOOKUP(Processed_Data!C2312,'Literature Lookup Tables'!$P$2:$Q$156,2,0)</f>
        <v>#N/A</v>
      </c>
    </row>
    <row r="2313" spans="1:4" x14ac:dyDescent="0.35">
      <c r="A2313" s="82" t="e">
        <f t="shared" si="36"/>
        <v>#N/A</v>
      </c>
      <c r="D2313" s="82" t="e">
        <f>VLOOKUP(Processed_Data!C2313,'Literature Lookup Tables'!$P$2:$Q$156,2,0)</f>
        <v>#N/A</v>
      </c>
    </row>
    <row r="2314" spans="1:4" x14ac:dyDescent="0.35">
      <c r="A2314" s="82" t="e">
        <f t="shared" si="36"/>
        <v>#N/A</v>
      </c>
      <c r="D2314" s="82" t="e">
        <f>VLOOKUP(Processed_Data!C2314,'Literature Lookup Tables'!$P$2:$Q$156,2,0)</f>
        <v>#N/A</v>
      </c>
    </row>
    <row r="2315" spans="1:4" x14ac:dyDescent="0.35">
      <c r="A2315" s="82" t="e">
        <f t="shared" si="36"/>
        <v>#N/A</v>
      </c>
      <c r="D2315" s="82" t="e">
        <f>VLOOKUP(Processed_Data!C2315,'Literature Lookup Tables'!$P$2:$Q$156,2,0)</f>
        <v>#N/A</v>
      </c>
    </row>
    <row r="2316" spans="1:4" x14ac:dyDescent="0.35">
      <c r="A2316" s="82" t="e">
        <f t="shared" si="36"/>
        <v>#N/A</v>
      </c>
      <c r="D2316" s="82" t="e">
        <f>VLOOKUP(Processed_Data!C2316,'Literature Lookup Tables'!$P$2:$Q$156,2,0)</f>
        <v>#N/A</v>
      </c>
    </row>
    <row r="2317" spans="1:4" x14ac:dyDescent="0.35">
      <c r="A2317" s="82" t="e">
        <f t="shared" si="36"/>
        <v>#N/A</v>
      </c>
      <c r="D2317" s="82" t="e">
        <f>VLOOKUP(Processed_Data!C2317,'Literature Lookup Tables'!$P$2:$Q$156,2,0)</f>
        <v>#N/A</v>
      </c>
    </row>
    <row r="2318" spans="1:4" x14ac:dyDescent="0.35">
      <c r="A2318" s="82" t="e">
        <f t="shared" si="36"/>
        <v>#N/A</v>
      </c>
      <c r="D2318" s="82" t="e">
        <f>VLOOKUP(Processed_Data!C2318,'Literature Lookup Tables'!$P$2:$Q$156,2,0)</f>
        <v>#N/A</v>
      </c>
    </row>
    <row r="2319" spans="1:4" x14ac:dyDescent="0.35">
      <c r="A2319" s="82" t="e">
        <f t="shared" si="36"/>
        <v>#N/A</v>
      </c>
      <c r="D2319" s="82" t="e">
        <f>VLOOKUP(Processed_Data!C2319,'Literature Lookup Tables'!$P$2:$Q$156,2,0)</f>
        <v>#N/A</v>
      </c>
    </row>
    <row r="2320" spans="1:4" x14ac:dyDescent="0.35">
      <c r="A2320" s="82" t="e">
        <f t="shared" si="36"/>
        <v>#N/A</v>
      </c>
      <c r="D2320" s="82" t="e">
        <f>VLOOKUP(Processed_Data!C2320,'Literature Lookup Tables'!$P$2:$Q$156,2,0)</f>
        <v>#N/A</v>
      </c>
    </row>
    <row r="2321" spans="1:4" x14ac:dyDescent="0.35">
      <c r="A2321" s="82" t="e">
        <f t="shared" si="36"/>
        <v>#N/A</v>
      </c>
      <c r="D2321" s="82" t="e">
        <f>VLOOKUP(Processed_Data!C2321,'Literature Lookup Tables'!$P$2:$Q$156,2,0)</f>
        <v>#N/A</v>
      </c>
    </row>
    <row r="2322" spans="1:4" x14ac:dyDescent="0.35">
      <c r="A2322" s="82" t="e">
        <f t="shared" si="36"/>
        <v>#N/A</v>
      </c>
      <c r="D2322" s="82" t="e">
        <f>VLOOKUP(Processed_Data!C2322,'Literature Lookup Tables'!$P$2:$Q$156,2,0)</f>
        <v>#N/A</v>
      </c>
    </row>
    <row r="2323" spans="1:4" x14ac:dyDescent="0.35">
      <c r="A2323" s="82" t="e">
        <f t="shared" si="36"/>
        <v>#N/A</v>
      </c>
      <c r="D2323" s="82" t="e">
        <f>VLOOKUP(Processed_Data!C2323,'Literature Lookup Tables'!$P$2:$Q$156,2,0)</f>
        <v>#N/A</v>
      </c>
    </row>
    <row r="2324" spans="1:4" x14ac:dyDescent="0.35">
      <c r="A2324" s="82" t="e">
        <f t="shared" si="36"/>
        <v>#N/A</v>
      </c>
      <c r="D2324" s="82" t="e">
        <f>VLOOKUP(Processed_Data!C2324,'Literature Lookup Tables'!$P$2:$Q$156,2,0)</f>
        <v>#N/A</v>
      </c>
    </row>
    <row r="2325" spans="1:4" x14ac:dyDescent="0.35">
      <c r="A2325" s="82" t="e">
        <f t="shared" si="36"/>
        <v>#N/A</v>
      </c>
      <c r="D2325" s="82" t="e">
        <f>VLOOKUP(Processed_Data!C2325,'Literature Lookup Tables'!$P$2:$Q$156,2,0)</f>
        <v>#N/A</v>
      </c>
    </row>
    <row r="2326" spans="1:4" x14ac:dyDescent="0.35">
      <c r="A2326" s="82" t="e">
        <f t="shared" si="36"/>
        <v>#N/A</v>
      </c>
      <c r="D2326" s="82" t="e">
        <f>VLOOKUP(Processed_Data!C2326,'Literature Lookup Tables'!$P$2:$Q$156,2,0)</f>
        <v>#N/A</v>
      </c>
    </row>
    <row r="2327" spans="1:4" x14ac:dyDescent="0.35">
      <c r="A2327" s="82" t="e">
        <f t="shared" si="36"/>
        <v>#N/A</v>
      </c>
      <c r="D2327" s="82" t="e">
        <f>VLOOKUP(Processed_Data!C2327,'Literature Lookup Tables'!$P$2:$Q$156,2,0)</f>
        <v>#N/A</v>
      </c>
    </row>
    <row r="2328" spans="1:4" x14ac:dyDescent="0.35">
      <c r="A2328" s="82" t="e">
        <f t="shared" si="36"/>
        <v>#N/A</v>
      </c>
      <c r="D2328" s="82" t="e">
        <f>VLOOKUP(Processed_Data!C2328,'Literature Lookup Tables'!$P$2:$Q$156,2,0)</f>
        <v>#N/A</v>
      </c>
    </row>
    <row r="2329" spans="1:4" x14ac:dyDescent="0.35">
      <c r="A2329" s="82" t="e">
        <f t="shared" si="36"/>
        <v>#N/A</v>
      </c>
      <c r="D2329" s="82" t="e">
        <f>VLOOKUP(Processed_Data!C2329,'Literature Lookup Tables'!$P$2:$Q$156,2,0)</f>
        <v>#N/A</v>
      </c>
    </row>
    <row r="2330" spans="1:4" x14ac:dyDescent="0.35">
      <c r="A2330" s="82" t="e">
        <f t="shared" si="36"/>
        <v>#N/A</v>
      </c>
      <c r="D2330" s="82" t="e">
        <f>VLOOKUP(Processed_Data!C2330,'Literature Lookup Tables'!$P$2:$Q$156,2,0)</f>
        <v>#N/A</v>
      </c>
    </row>
    <row r="2331" spans="1:4" x14ac:dyDescent="0.35">
      <c r="A2331" s="82" t="e">
        <f t="shared" si="36"/>
        <v>#N/A</v>
      </c>
      <c r="D2331" s="82" t="e">
        <f>VLOOKUP(Processed_Data!C2331,'Literature Lookup Tables'!$P$2:$Q$156,2,0)</f>
        <v>#N/A</v>
      </c>
    </row>
    <row r="2332" spans="1:4" x14ac:dyDescent="0.35">
      <c r="A2332" s="82" t="e">
        <f t="shared" si="36"/>
        <v>#N/A</v>
      </c>
      <c r="D2332" s="82" t="e">
        <f>VLOOKUP(Processed_Data!C2332,'Literature Lookup Tables'!$P$2:$Q$156,2,0)</f>
        <v>#N/A</v>
      </c>
    </row>
    <row r="2333" spans="1:4" x14ac:dyDescent="0.35">
      <c r="A2333" s="82" t="e">
        <f t="shared" si="36"/>
        <v>#N/A</v>
      </c>
      <c r="D2333" s="82" t="e">
        <f>VLOOKUP(Processed_Data!C2333,'Literature Lookup Tables'!$P$2:$Q$156,2,0)</f>
        <v>#N/A</v>
      </c>
    </row>
    <row r="2334" spans="1:4" x14ac:dyDescent="0.35">
      <c r="A2334" s="82" t="e">
        <f t="shared" si="36"/>
        <v>#N/A</v>
      </c>
      <c r="D2334" s="82" t="e">
        <f>VLOOKUP(Processed_Data!C2334,'Literature Lookup Tables'!$P$2:$Q$156,2,0)</f>
        <v>#N/A</v>
      </c>
    </row>
    <row r="2335" spans="1:4" x14ac:dyDescent="0.35">
      <c r="A2335" s="82" t="e">
        <f t="shared" si="36"/>
        <v>#N/A</v>
      </c>
      <c r="D2335" s="82" t="e">
        <f>VLOOKUP(Processed_Data!C2335,'Literature Lookup Tables'!$P$2:$Q$156,2,0)</f>
        <v>#N/A</v>
      </c>
    </row>
    <row r="2336" spans="1:4" x14ac:dyDescent="0.35">
      <c r="A2336" s="82" t="e">
        <f t="shared" si="36"/>
        <v>#N/A</v>
      </c>
      <c r="D2336" s="82" t="e">
        <f>VLOOKUP(Processed_Data!C2336,'Literature Lookup Tables'!$P$2:$Q$156,2,0)</f>
        <v>#N/A</v>
      </c>
    </row>
    <row r="2337" spans="1:4" x14ac:dyDescent="0.35">
      <c r="A2337" s="82" t="e">
        <f t="shared" si="36"/>
        <v>#N/A</v>
      </c>
      <c r="D2337" s="82" t="e">
        <f>VLOOKUP(Processed_Data!C2337,'Literature Lookup Tables'!$P$2:$Q$156,2,0)</f>
        <v>#N/A</v>
      </c>
    </row>
    <row r="2338" spans="1:4" x14ac:dyDescent="0.35">
      <c r="A2338" s="82" t="e">
        <f t="shared" si="36"/>
        <v>#N/A</v>
      </c>
      <c r="D2338" s="82" t="e">
        <f>VLOOKUP(Processed_Data!C2338,'Literature Lookup Tables'!$P$2:$Q$156,2,0)</f>
        <v>#N/A</v>
      </c>
    </row>
    <row r="2339" spans="1:4" x14ac:dyDescent="0.35">
      <c r="A2339" s="82" t="e">
        <f t="shared" si="36"/>
        <v>#N/A</v>
      </c>
      <c r="D2339" s="82" t="e">
        <f>VLOOKUP(Processed_Data!C2339,'Literature Lookup Tables'!$P$2:$Q$156,2,0)</f>
        <v>#N/A</v>
      </c>
    </row>
    <row r="2340" spans="1:4" x14ac:dyDescent="0.35">
      <c r="A2340" s="82" t="e">
        <f t="shared" si="36"/>
        <v>#N/A</v>
      </c>
      <c r="D2340" s="82" t="e">
        <f>VLOOKUP(Processed_Data!C2340,'Literature Lookup Tables'!$P$2:$Q$156,2,0)</f>
        <v>#N/A</v>
      </c>
    </row>
    <row r="2341" spans="1:4" x14ac:dyDescent="0.35">
      <c r="A2341" s="82" t="e">
        <f t="shared" si="36"/>
        <v>#N/A</v>
      </c>
      <c r="D2341" s="82" t="e">
        <f>VLOOKUP(Processed_Data!C2341,'Literature Lookup Tables'!$P$2:$Q$156,2,0)</f>
        <v>#N/A</v>
      </c>
    </row>
    <row r="2342" spans="1:4" x14ac:dyDescent="0.35">
      <c r="A2342" s="82" t="e">
        <f t="shared" si="36"/>
        <v>#N/A</v>
      </c>
      <c r="D2342" s="82" t="e">
        <f>VLOOKUP(Processed_Data!C2342,'Literature Lookup Tables'!$P$2:$Q$156,2,0)</f>
        <v>#N/A</v>
      </c>
    </row>
    <row r="2343" spans="1:4" x14ac:dyDescent="0.35">
      <c r="A2343" s="82" t="e">
        <f t="shared" si="36"/>
        <v>#N/A</v>
      </c>
      <c r="D2343" s="82" t="e">
        <f>VLOOKUP(Processed_Data!C2343,'Literature Lookup Tables'!$P$2:$Q$156,2,0)</f>
        <v>#N/A</v>
      </c>
    </row>
    <row r="2344" spans="1:4" x14ac:dyDescent="0.35">
      <c r="A2344" s="82" t="e">
        <f t="shared" si="36"/>
        <v>#N/A</v>
      </c>
      <c r="D2344" s="82" t="e">
        <f>VLOOKUP(Processed_Data!C2344,'Literature Lookup Tables'!$P$2:$Q$156,2,0)</f>
        <v>#N/A</v>
      </c>
    </row>
    <row r="2345" spans="1:4" x14ac:dyDescent="0.35">
      <c r="A2345" s="82" t="e">
        <f t="shared" si="36"/>
        <v>#N/A</v>
      </c>
      <c r="D2345" s="82" t="e">
        <f>VLOOKUP(Processed_Data!C2345,'Literature Lookup Tables'!$P$2:$Q$156,2,0)</f>
        <v>#N/A</v>
      </c>
    </row>
    <row r="2346" spans="1:4" x14ac:dyDescent="0.35">
      <c r="A2346" s="82" t="e">
        <f t="shared" si="36"/>
        <v>#N/A</v>
      </c>
      <c r="D2346" s="82" t="e">
        <f>VLOOKUP(Processed_Data!C2346,'Literature Lookup Tables'!$P$2:$Q$156,2,0)</f>
        <v>#N/A</v>
      </c>
    </row>
    <row r="2347" spans="1:4" x14ac:dyDescent="0.35">
      <c r="A2347" s="82" t="e">
        <f t="shared" si="36"/>
        <v>#N/A</v>
      </c>
      <c r="D2347" s="82" t="e">
        <f>VLOOKUP(Processed_Data!C2347,'Literature Lookup Tables'!$P$2:$Q$156,2,0)</f>
        <v>#N/A</v>
      </c>
    </row>
    <row r="2348" spans="1:4" x14ac:dyDescent="0.35">
      <c r="A2348" s="82" t="e">
        <f t="shared" si="36"/>
        <v>#N/A</v>
      </c>
      <c r="D2348" s="82" t="e">
        <f>VLOOKUP(Processed_Data!C2348,'Literature Lookup Tables'!$P$2:$Q$156,2,0)</f>
        <v>#N/A</v>
      </c>
    </row>
    <row r="2349" spans="1:4" x14ac:dyDescent="0.35">
      <c r="A2349" s="82" t="e">
        <f t="shared" si="36"/>
        <v>#N/A</v>
      </c>
      <c r="D2349" s="82" t="e">
        <f>VLOOKUP(Processed_Data!C2349,'Literature Lookup Tables'!$P$2:$Q$156,2,0)</f>
        <v>#N/A</v>
      </c>
    </row>
    <row r="2350" spans="1:4" x14ac:dyDescent="0.35">
      <c r="A2350" s="82" t="e">
        <f t="shared" si="36"/>
        <v>#N/A</v>
      </c>
      <c r="D2350" s="82" t="e">
        <f>VLOOKUP(Processed_Data!C2350,'Literature Lookup Tables'!$P$2:$Q$156,2,0)</f>
        <v>#N/A</v>
      </c>
    </row>
    <row r="2351" spans="1:4" x14ac:dyDescent="0.35">
      <c r="A2351" s="82" t="e">
        <f t="shared" si="36"/>
        <v>#N/A</v>
      </c>
      <c r="D2351" s="82" t="e">
        <f>VLOOKUP(Processed_Data!C2351,'Literature Lookup Tables'!$P$2:$Q$156,2,0)</f>
        <v>#N/A</v>
      </c>
    </row>
    <row r="2352" spans="1:4" x14ac:dyDescent="0.35">
      <c r="A2352" s="82" t="e">
        <f t="shared" si="36"/>
        <v>#N/A</v>
      </c>
      <c r="D2352" s="82" t="e">
        <f>VLOOKUP(Processed_Data!C2352,'Literature Lookup Tables'!$P$2:$Q$156,2,0)</f>
        <v>#N/A</v>
      </c>
    </row>
    <row r="2353" spans="1:4" x14ac:dyDescent="0.35">
      <c r="A2353" s="82" t="e">
        <f t="shared" si="36"/>
        <v>#N/A</v>
      </c>
      <c r="D2353" s="82" t="e">
        <f>VLOOKUP(Processed_Data!C2353,'Literature Lookup Tables'!$P$2:$Q$156,2,0)</f>
        <v>#N/A</v>
      </c>
    </row>
    <row r="2354" spans="1:4" x14ac:dyDescent="0.35">
      <c r="A2354" s="82" t="e">
        <f t="shared" si="36"/>
        <v>#N/A</v>
      </c>
      <c r="D2354" s="82" t="e">
        <f>VLOOKUP(Processed_Data!C2354,'Literature Lookup Tables'!$P$2:$Q$156,2,0)</f>
        <v>#N/A</v>
      </c>
    </row>
    <row r="2355" spans="1:4" x14ac:dyDescent="0.35">
      <c r="A2355" s="82" t="e">
        <f t="shared" si="36"/>
        <v>#N/A</v>
      </c>
      <c r="D2355" s="82" t="e">
        <f>VLOOKUP(Processed_Data!C2355,'Literature Lookup Tables'!$P$2:$Q$156,2,0)</f>
        <v>#N/A</v>
      </c>
    </row>
    <row r="2356" spans="1:4" x14ac:dyDescent="0.35">
      <c r="A2356" s="82" t="e">
        <f t="shared" si="36"/>
        <v>#N/A</v>
      </c>
      <c r="D2356" s="82" t="e">
        <f>VLOOKUP(Processed_Data!C2356,'Literature Lookup Tables'!$P$2:$Q$156,2,0)</f>
        <v>#N/A</v>
      </c>
    </row>
    <row r="2357" spans="1:4" x14ac:dyDescent="0.35">
      <c r="A2357" s="82" t="e">
        <f t="shared" si="36"/>
        <v>#N/A</v>
      </c>
      <c r="D2357" s="82" t="e">
        <f>VLOOKUP(Processed_Data!C2357,'Literature Lookup Tables'!$P$2:$Q$156,2,0)</f>
        <v>#N/A</v>
      </c>
    </row>
    <row r="2358" spans="1:4" x14ac:dyDescent="0.35">
      <c r="A2358" s="82" t="e">
        <f t="shared" si="36"/>
        <v>#N/A</v>
      </c>
      <c r="D2358" s="82" t="e">
        <f>VLOOKUP(Processed_Data!C2358,'Literature Lookup Tables'!$P$2:$Q$156,2,0)</f>
        <v>#N/A</v>
      </c>
    </row>
    <row r="2359" spans="1:4" x14ac:dyDescent="0.35">
      <c r="A2359" s="82" t="e">
        <f t="shared" si="36"/>
        <v>#N/A</v>
      </c>
      <c r="D2359" s="82" t="e">
        <f>VLOOKUP(Processed_Data!C2359,'Literature Lookup Tables'!$P$2:$Q$156,2,0)</f>
        <v>#N/A</v>
      </c>
    </row>
    <row r="2360" spans="1:4" x14ac:dyDescent="0.35">
      <c r="A2360" s="82" t="e">
        <f t="shared" si="36"/>
        <v>#N/A</v>
      </c>
      <c r="D2360" s="82" t="e">
        <f>VLOOKUP(Processed_Data!C2360,'Literature Lookup Tables'!$P$2:$Q$156,2,0)</f>
        <v>#N/A</v>
      </c>
    </row>
    <row r="2361" spans="1:4" x14ac:dyDescent="0.35">
      <c r="A2361" s="82" t="e">
        <f t="shared" si="36"/>
        <v>#N/A</v>
      </c>
      <c r="D2361" s="82" t="e">
        <f>VLOOKUP(Processed_Data!C2361,'Literature Lookup Tables'!$P$2:$Q$156,2,0)</f>
        <v>#N/A</v>
      </c>
    </row>
    <row r="2362" spans="1:4" x14ac:dyDescent="0.35">
      <c r="A2362" s="82" t="e">
        <f t="shared" si="36"/>
        <v>#N/A</v>
      </c>
      <c r="D2362" s="82" t="e">
        <f>VLOOKUP(Processed_Data!C2362,'Literature Lookup Tables'!$P$2:$Q$156,2,0)</f>
        <v>#N/A</v>
      </c>
    </row>
    <row r="2363" spans="1:4" x14ac:dyDescent="0.35">
      <c r="A2363" s="82" t="e">
        <f t="shared" si="36"/>
        <v>#N/A</v>
      </c>
      <c r="D2363" s="82" t="e">
        <f>VLOOKUP(Processed_Data!C2363,'Literature Lookup Tables'!$P$2:$Q$156,2,0)</f>
        <v>#N/A</v>
      </c>
    </row>
    <row r="2364" spans="1:4" x14ac:dyDescent="0.35">
      <c r="A2364" s="82" t="e">
        <f t="shared" si="36"/>
        <v>#N/A</v>
      </c>
      <c r="D2364" s="82" t="e">
        <f>VLOOKUP(Processed_Data!C2364,'Literature Lookup Tables'!$P$2:$Q$156,2,0)</f>
        <v>#N/A</v>
      </c>
    </row>
    <row r="2365" spans="1:4" x14ac:dyDescent="0.35">
      <c r="A2365" s="82" t="e">
        <f t="shared" si="36"/>
        <v>#N/A</v>
      </c>
      <c r="D2365" s="82" t="e">
        <f>VLOOKUP(Processed_Data!C2365,'Literature Lookup Tables'!$P$2:$Q$156,2,0)</f>
        <v>#N/A</v>
      </c>
    </row>
    <row r="2366" spans="1:4" x14ac:dyDescent="0.35">
      <c r="A2366" s="82" t="e">
        <f t="shared" si="36"/>
        <v>#N/A</v>
      </c>
      <c r="D2366" s="82" t="e">
        <f>VLOOKUP(Processed_Data!C2366,'Literature Lookup Tables'!$P$2:$Q$156,2,0)</f>
        <v>#N/A</v>
      </c>
    </row>
    <row r="2367" spans="1:4" x14ac:dyDescent="0.35">
      <c r="A2367" s="82" t="e">
        <f t="shared" si="36"/>
        <v>#N/A</v>
      </c>
      <c r="D2367" s="82" t="e">
        <f>VLOOKUP(Processed_Data!C2367,'Literature Lookup Tables'!$P$2:$Q$156,2,0)</f>
        <v>#N/A</v>
      </c>
    </row>
    <row r="2368" spans="1:4" x14ac:dyDescent="0.35">
      <c r="A2368" s="82" t="e">
        <f t="shared" si="36"/>
        <v>#N/A</v>
      </c>
      <c r="D2368" s="82" t="e">
        <f>VLOOKUP(Processed_Data!C2368,'Literature Lookup Tables'!$P$2:$Q$156,2,0)</f>
        <v>#N/A</v>
      </c>
    </row>
    <row r="2369" spans="1:4" x14ac:dyDescent="0.35">
      <c r="A2369" s="82" t="e">
        <f t="shared" si="36"/>
        <v>#N/A</v>
      </c>
      <c r="D2369" s="82" t="e">
        <f>VLOOKUP(Processed_Data!C2369,'Literature Lookup Tables'!$P$2:$Q$156,2,0)</f>
        <v>#N/A</v>
      </c>
    </row>
    <row r="2370" spans="1:4" x14ac:dyDescent="0.35">
      <c r="A2370" s="82" t="e">
        <f t="shared" si="36"/>
        <v>#N/A</v>
      </c>
      <c r="D2370" s="82" t="e">
        <f>VLOOKUP(Processed_Data!C2370,'Literature Lookup Tables'!$P$2:$Q$156,2,0)</f>
        <v>#N/A</v>
      </c>
    </row>
    <row r="2371" spans="1:4" x14ac:dyDescent="0.35">
      <c r="A2371" s="82" t="e">
        <f t="shared" si="36"/>
        <v>#N/A</v>
      </c>
      <c r="D2371" s="82" t="e">
        <f>VLOOKUP(Processed_Data!C2371,'Literature Lookup Tables'!$P$2:$Q$156,2,0)</f>
        <v>#N/A</v>
      </c>
    </row>
    <row r="2372" spans="1:4" x14ac:dyDescent="0.35">
      <c r="A2372" s="82" t="e">
        <f t="shared" si="36"/>
        <v>#N/A</v>
      </c>
      <c r="D2372" s="82" t="e">
        <f>VLOOKUP(Processed_Data!C2372,'Literature Lookup Tables'!$P$2:$Q$156,2,0)</f>
        <v>#N/A</v>
      </c>
    </row>
    <row r="2373" spans="1:4" x14ac:dyDescent="0.35">
      <c r="A2373" s="82" t="e">
        <f t="shared" si="36"/>
        <v>#N/A</v>
      </c>
      <c r="D2373" s="82" t="e">
        <f>VLOOKUP(Processed_Data!C2373,'Literature Lookup Tables'!$P$2:$Q$156,2,0)</f>
        <v>#N/A</v>
      </c>
    </row>
    <row r="2374" spans="1:4" x14ac:dyDescent="0.35">
      <c r="A2374" s="82" t="e">
        <f t="shared" si="36"/>
        <v>#N/A</v>
      </c>
      <c r="D2374" s="82" t="e">
        <f>VLOOKUP(Processed_Data!C2374,'Literature Lookup Tables'!$P$2:$Q$156,2,0)</f>
        <v>#N/A</v>
      </c>
    </row>
    <row r="2375" spans="1:4" x14ac:dyDescent="0.35">
      <c r="A2375" s="82" t="e">
        <f t="shared" ref="A2375:A2438" si="37">F2375&amp;"-"&amp;E2375&amp;"-"&amp;D2375</f>
        <v>#N/A</v>
      </c>
      <c r="D2375" s="82" t="e">
        <f>VLOOKUP(Processed_Data!C2375,'Literature Lookup Tables'!$P$2:$Q$156,2,0)</f>
        <v>#N/A</v>
      </c>
    </row>
    <row r="2376" spans="1:4" x14ac:dyDescent="0.35">
      <c r="A2376" s="82" t="e">
        <f t="shared" si="37"/>
        <v>#N/A</v>
      </c>
      <c r="D2376" s="82" t="e">
        <f>VLOOKUP(Processed_Data!C2376,'Literature Lookup Tables'!$P$2:$Q$156,2,0)</f>
        <v>#N/A</v>
      </c>
    </row>
    <row r="2377" spans="1:4" x14ac:dyDescent="0.35">
      <c r="A2377" s="82" t="e">
        <f t="shared" si="37"/>
        <v>#N/A</v>
      </c>
      <c r="D2377" s="82" t="e">
        <f>VLOOKUP(Processed_Data!C2377,'Literature Lookup Tables'!$P$2:$Q$156,2,0)</f>
        <v>#N/A</v>
      </c>
    </row>
    <row r="2378" spans="1:4" x14ac:dyDescent="0.35">
      <c r="A2378" s="82" t="e">
        <f t="shared" si="37"/>
        <v>#N/A</v>
      </c>
      <c r="D2378" s="82" t="e">
        <f>VLOOKUP(Processed_Data!C2378,'Literature Lookup Tables'!$P$2:$Q$156,2,0)</f>
        <v>#N/A</v>
      </c>
    </row>
    <row r="2379" spans="1:4" x14ac:dyDescent="0.35">
      <c r="A2379" s="82" t="e">
        <f t="shared" si="37"/>
        <v>#N/A</v>
      </c>
      <c r="D2379" s="82" t="e">
        <f>VLOOKUP(Processed_Data!C2379,'Literature Lookup Tables'!$P$2:$Q$156,2,0)</f>
        <v>#N/A</v>
      </c>
    </row>
    <row r="2380" spans="1:4" x14ac:dyDescent="0.35">
      <c r="A2380" s="82" t="e">
        <f t="shared" si="37"/>
        <v>#N/A</v>
      </c>
      <c r="D2380" s="82" t="e">
        <f>VLOOKUP(Processed_Data!C2380,'Literature Lookup Tables'!$P$2:$Q$156,2,0)</f>
        <v>#N/A</v>
      </c>
    </row>
    <row r="2381" spans="1:4" x14ac:dyDescent="0.35">
      <c r="A2381" s="82" t="e">
        <f t="shared" si="37"/>
        <v>#N/A</v>
      </c>
      <c r="D2381" s="82" t="e">
        <f>VLOOKUP(Processed_Data!C2381,'Literature Lookup Tables'!$P$2:$Q$156,2,0)</f>
        <v>#N/A</v>
      </c>
    </row>
    <row r="2382" spans="1:4" x14ac:dyDescent="0.35">
      <c r="A2382" s="82" t="e">
        <f t="shared" si="37"/>
        <v>#N/A</v>
      </c>
      <c r="D2382" s="82" t="e">
        <f>VLOOKUP(Processed_Data!C2382,'Literature Lookup Tables'!$P$2:$Q$156,2,0)</f>
        <v>#N/A</v>
      </c>
    </row>
    <row r="2383" spans="1:4" x14ac:dyDescent="0.35">
      <c r="A2383" s="82" t="e">
        <f t="shared" si="37"/>
        <v>#N/A</v>
      </c>
      <c r="D2383" s="82" t="e">
        <f>VLOOKUP(Processed_Data!C2383,'Literature Lookup Tables'!$P$2:$Q$156,2,0)</f>
        <v>#N/A</v>
      </c>
    </row>
    <row r="2384" spans="1:4" x14ac:dyDescent="0.35">
      <c r="A2384" s="82" t="e">
        <f t="shared" si="37"/>
        <v>#N/A</v>
      </c>
      <c r="D2384" s="82" t="e">
        <f>VLOOKUP(Processed_Data!C2384,'Literature Lookup Tables'!$P$2:$Q$156,2,0)</f>
        <v>#N/A</v>
      </c>
    </row>
    <row r="2385" spans="1:4" x14ac:dyDescent="0.35">
      <c r="A2385" s="82" t="e">
        <f t="shared" si="37"/>
        <v>#N/A</v>
      </c>
      <c r="D2385" s="82" t="e">
        <f>VLOOKUP(Processed_Data!C2385,'Literature Lookup Tables'!$P$2:$Q$156,2,0)</f>
        <v>#N/A</v>
      </c>
    </row>
    <row r="2386" spans="1:4" x14ac:dyDescent="0.35">
      <c r="A2386" s="82" t="e">
        <f t="shared" si="37"/>
        <v>#N/A</v>
      </c>
      <c r="D2386" s="82" t="e">
        <f>VLOOKUP(Processed_Data!C2386,'Literature Lookup Tables'!$P$2:$Q$156,2,0)</f>
        <v>#N/A</v>
      </c>
    </row>
    <row r="2387" spans="1:4" x14ac:dyDescent="0.35">
      <c r="A2387" s="82" t="e">
        <f t="shared" si="37"/>
        <v>#N/A</v>
      </c>
      <c r="D2387" s="82" t="e">
        <f>VLOOKUP(Processed_Data!C2387,'Literature Lookup Tables'!$P$2:$Q$156,2,0)</f>
        <v>#N/A</v>
      </c>
    </row>
    <row r="2388" spans="1:4" x14ac:dyDescent="0.35">
      <c r="A2388" s="82" t="e">
        <f t="shared" si="37"/>
        <v>#N/A</v>
      </c>
      <c r="D2388" s="82" t="e">
        <f>VLOOKUP(Processed_Data!C2388,'Literature Lookup Tables'!$P$2:$Q$156,2,0)</f>
        <v>#N/A</v>
      </c>
    </row>
    <row r="2389" spans="1:4" x14ac:dyDescent="0.35">
      <c r="A2389" s="82" t="e">
        <f t="shared" si="37"/>
        <v>#N/A</v>
      </c>
      <c r="D2389" s="82" t="e">
        <f>VLOOKUP(Processed_Data!C2389,'Literature Lookup Tables'!$P$2:$Q$156,2,0)</f>
        <v>#N/A</v>
      </c>
    </row>
    <row r="2390" spans="1:4" x14ac:dyDescent="0.35">
      <c r="A2390" s="82" t="e">
        <f t="shared" si="37"/>
        <v>#N/A</v>
      </c>
      <c r="D2390" s="82" t="e">
        <f>VLOOKUP(Processed_Data!C2390,'Literature Lookup Tables'!$P$2:$Q$156,2,0)</f>
        <v>#N/A</v>
      </c>
    </row>
    <row r="2391" spans="1:4" x14ac:dyDescent="0.35">
      <c r="A2391" s="82" t="e">
        <f t="shared" si="37"/>
        <v>#N/A</v>
      </c>
      <c r="D2391" s="82" t="e">
        <f>VLOOKUP(Processed_Data!C2391,'Literature Lookup Tables'!$P$2:$Q$156,2,0)</f>
        <v>#N/A</v>
      </c>
    </row>
    <row r="2392" spans="1:4" x14ac:dyDescent="0.35">
      <c r="A2392" s="82" t="e">
        <f t="shared" si="37"/>
        <v>#N/A</v>
      </c>
      <c r="D2392" s="82" t="e">
        <f>VLOOKUP(Processed_Data!C2392,'Literature Lookup Tables'!$P$2:$Q$156,2,0)</f>
        <v>#N/A</v>
      </c>
    </row>
    <row r="2393" spans="1:4" x14ac:dyDescent="0.35">
      <c r="A2393" s="82" t="e">
        <f t="shared" si="37"/>
        <v>#N/A</v>
      </c>
      <c r="D2393" s="82" t="e">
        <f>VLOOKUP(Processed_Data!C2393,'Literature Lookup Tables'!$P$2:$Q$156,2,0)</f>
        <v>#N/A</v>
      </c>
    </row>
    <row r="2394" spans="1:4" x14ac:dyDescent="0.35">
      <c r="A2394" s="82" t="e">
        <f t="shared" si="37"/>
        <v>#N/A</v>
      </c>
      <c r="D2394" s="82" t="e">
        <f>VLOOKUP(Processed_Data!C2394,'Literature Lookup Tables'!$P$2:$Q$156,2,0)</f>
        <v>#N/A</v>
      </c>
    </row>
    <row r="2395" spans="1:4" x14ac:dyDescent="0.35">
      <c r="A2395" s="82" t="e">
        <f t="shared" si="37"/>
        <v>#N/A</v>
      </c>
      <c r="D2395" s="82" t="e">
        <f>VLOOKUP(Processed_Data!C2395,'Literature Lookup Tables'!$P$2:$Q$156,2,0)</f>
        <v>#N/A</v>
      </c>
    </row>
    <row r="2396" spans="1:4" x14ac:dyDescent="0.35">
      <c r="A2396" s="82" t="e">
        <f t="shared" si="37"/>
        <v>#N/A</v>
      </c>
      <c r="D2396" s="82" t="e">
        <f>VLOOKUP(Processed_Data!C2396,'Literature Lookup Tables'!$P$2:$Q$156,2,0)</f>
        <v>#N/A</v>
      </c>
    </row>
    <row r="2397" spans="1:4" x14ac:dyDescent="0.35">
      <c r="A2397" s="82" t="e">
        <f t="shared" si="37"/>
        <v>#N/A</v>
      </c>
      <c r="D2397" s="82" t="e">
        <f>VLOOKUP(Processed_Data!C2397,'Literature Lookup Tables'!$P$2:$Q$156,2,0)</f>
        <v>#N/A</v>
      </c>
    </row>
    <row r="2398" spans="1:4" x14ac:dyDescent="0.35">
      <c r="A2398" s="82" t="e">
        <f t="shared" si="37"/>
        <v>#N/A</v>
      </c>
      <c r="D2398" s="82" t="e">
        <f>VLOOKUP(Processed_Data!C2398,'Literature Lookup Tables'!$P$2:$Q$156,2,0)</f>
        <v>#N/A</v>
      </c>
    </row>
    <row r="2399" spans="1:4" x14ac:dyDescent="0.35">
      <c r="A2399" s="82" t="e">
        <f t="shared" si="37"/>
        <v>#N/A</v>
      </c>
      <c r="D2399" s="82" t="e">
        <f>VLOOKUP(Processed_Data!C2399,'Literature Lookup Tables'!$P$2:$Q$156,2,0)</f>
        <v>#N/A</v>
      </c>
    </row>
    <row r="2400" spans="1:4" x14ac:dyDescent="0.35">
      <c r="A2400" s="82" t="e">
        <f t="shared" si="37"/>
        <v>#N/A</v>
      </c>
      <c r="D2400" s="82" t="e">
        <f>VLOOKUP(Processed_Data!C2400,'Literature Lookup Tables'!$P$2:$Q$156,2,0)</f>
        <v>#N/A</v>
      </c>
    </row>
    <row r="2401" spans="1:4" x14ac:dyDescent="0.35">
      <c r="A2401" s="82" t="e">
        <f t="shared" si="37"/>
        <v>#N/A</v>
      </c>
      <c r="D2401" s="82" t="e">
        <f>VLOOKUP(Processed_Data!C2401,'Literature Lookup Tables'!$P$2:$Q$156,2,0)</f>
        <v>#N/A</v>
      </c>
    </row>
    <row r="2402" spans="1:4" x14ac:dyDescent="0.35">
      <c r="A2402" s="82" t="e">
        <f t="shared" si="37"/>
        <v>#N/A</v>
      </c>
      <c r="D2402" s="82" t="e">
        <f>VLOOKUP(Processed_Data!C2402,'Literature Lookup Tables'!$P$2:$Q$156,2,0)</f>
        <v>#N/A</v>
      </c>
    </row>
    <row r="2403" spans="1:4" x14ac:dyDescent="0.35">
      <c r="A2403" s="82" t="e">
        <f t="shared" si="37"/>
        <v>#N/A</v>
      </c>
      <c r="D2403" s="82" t="e">
        <f>VLOOKUP(Processed_Data!C2403,'Literature Lookup Tables'!$P$2:$Q$156,2,0)</f>
        <v>#N/A</v>
      </c>
    </row>
    <row r="2404" spans="1:4" x14ac:dyDescent="0.35">
      <c r="A2404" s="82" t="e">
        <f t="shared" si="37"/>
        <v>#N/A</v>
      </c>
      <c r="D2404" s="82" t="e">
        <f>VLOOKUP(Processed_Data!C2404,'Literature Lookup Tables'!$P$2:$Q$156,2,0)</f>
        <v>#N/A</v>
      </c>
    </row>
    <row r="2405" spans="1:4" x14ac:dyDescent="0.35">
      <c r="A2405" s="82" t="e">
        <f t="shared" si="37"/>
        <v>#N/A</v>
      </c>
      <c r="D2405" s="82" t="e">
        <f>VLOOKUP(Processed_Data!C2405,'Literature Lookup Tables'!$P$2:$Q$156,2,0)</f>
        <v>#N/A</v>
      </c>
    </row>
    <row r="2406" spans="1:4" x14ac:dyDescent="0.35">
      <c r="A2406" s="82" t="e">
        <f t="shared" si="37"/>
        <v>#N/A</v>
      </c>
      <c r="D2406" s="82" t="e">
        <f>VLOOKUP(Processed_Data!C2406,'Literature Lookup Tables'!$P$2:$Q$156,2,0)</f>
        <v>#N/A</v>
      </c>
    </row>
    <row r="2407" spans="1:4" x14ac:dyDescent="0.35">
      <c r="A2407" s="82" t="e">
        <f t="shared" si="37"/>
        <v>#N/A</v>
      </c>
      <c r="D2407" s="82" t="e">
        <f>VLOOKUP(Processed_Data!C2407,'Literature Lookup Tables'!$P$2:$Q$156,2,0)</f>
        <v>#N/A</v>
      </c>
    </row>
    <row r="2408" spans="1:4" x14ac:dyDescent="0.35">
      <c r="A2408" s="82" t="e">
        <f t="shared" si="37"/>
        <v>#N/A</v>
      </c>
      <c r="D2408" s="82" t="e">
        <f>VLOOKUP(Processed_Data!C2408,'Literature Lookup Tables'!$P$2:$Q$156,2,0)</f>
        <v>#N/A</v>
      </c>
    </row>
    <row r="2409" spans="1:4" x14ac:dyDescent="0.35">
      <c r="A2409" s="82" t="e">
        <f t="shared" si="37"/>
        <v>#N/A</v>
      </c>
      <c r="D2409" s="82" t="e">
        <f>VLOOKUP(Processed_Data!C2409,'Literature Lookup Tables'!$P$2:$Q$156,2,0)</f>
        <v>#N/A</v>
      </c>
    </row>
    <row r="2410" spans="1:4" x14ac:dyDescent="0.35">
      <c r="A2410" s="82" t="e">
        <f t="shared" si="37"/>
        <v>#N/A</v>
      </c>
      <c r="D2410" s="82" t="e">
        <f>VLOOKUP(Processed_Data!C2410,'Literature Lookup Tables'!$P$2:$Q$156,2,0)</f>
        <v>#N/A</v>
      </c>
    </row>
    <row r="2411" spans="1:4" x14ac:dyDescent="0.35">
      <c r="A2411" s="82" t="e">
        <f t="shared" si="37"/>
        <v>#N/A</v>
      </c>
      <c r="D2411" s="82" t="e">
        <f>VLOOKUP(Processed_Data!C2411,'Literature Lookup Tables'!$P$2:$Q$156,2,0)</f>
        <v>#N/A</v>
      </c>
    </row>
    <row r="2412" spans="1:4" x14ac:dyDescent="0.35">
      <c r="A2412" s="82" t="e">
        <f t="shared" si="37"/>
        <v>#N/A</v>
      </c>
      <c r="D2412" s="82" t="e">
        <f>VLOOKUP(Processed_Data!C2412,'Literature Lookup Tables'!$P$2:$Q$156,2,0)</f>
        <v>#N/A</v>
      </c>
    </row>
    <row r="2413" spans="1:4" x14ac:dyDescent="0.35">
      <c r="A2413" s="82" t="e">
        <f t="shared" si="37"/>
        <v>#N/A</v>
      </c>
      <c r="D2413" s="82" t="e">
        <f>VLOOKUP(Processed_Data!C2413,'Literature Lookup Tables'!$P$2:$Q$156,2,0)</f>
        <v>#N/A</v>
      </c>
    </row>
    <row r="2414" spans="1:4" x14ac:dyDescent="0.35">
      <c r="A2414" s="82" t="e">
        <f t="shared" si="37"/>
        <v>#N/A</v>
      </c>
      <c r="D2414" s="82" t="e">
        <f>VLOOKUP(Processed_Data!C2414,'Literature Lookup Tables'!$P$2:$Q$156,2,0)</f>
        <v>#N/A</v>
      </c>
    </row>
    <row r="2415" spans="1:4" x14ac:dyDescent="0.35">
      <c r="A2415" s="82" t="e">
        <f t="shared" si="37"/>
        <v>#N/A</v>
      </c>
      <c r="D2415" s="82" t="e">
        <f>VLOOKUP(Processed_Data!C2415,'Literature Lookup Tables'!$P$2:$Q$156,2,0)</f>
        <v>#N/A</v>
      </c>
    </row>
    <row r="2416" spans="1:4" x14ac:dyDescent="0.35">
      <c r="A2416" s="82" t="e">
        <f t="shared" si="37"/>
        <v>#N/A</v>
      </c>
      <c r="D2416" s="82" t="e">
        <f>VLOOKUP(Processed_Data!C2416,'Literature Lookup Tables'!$P$2:$Q$156,2,0)</f>
        <v>#N/A</v>
      </c>
    </row>
    <row r="2417" spans="1:4" x14ac:dyDescent="0.35">
      <c r="A2417" s="82" t="e">
        <f t="shared" si="37"/>
        <v>#N/A</v>
      </c>
      <c r="D2417" s="82" t="e">
        <f>VLOOKUP(Processed_Data!C2417,'Literature Lookup Tables'!$P$2:$Q$156,2,0)</f>
        <v>#N/A</v>
      </c>
    </row>
    <row r="2418" spans="1:4" x14ac:dyDescent="0.35">
      <c r="A2418" s="82" t="e">
        <f t="shared" si="37"/>
        <v>#N/A</v>
      </c>
      <c r="D2418" s="82" t="e">
        <f>VLOOKUP(Processed_Data!C2418,'Literature Lookup Tables'!$P$2:$Q$156,2,0)</f>
        <v>#N/A</v>
      </c>
    </row>
    <row r="2419" spans="1:4" x14ac:dyDescent="0.35">
      <c r="A2419" s="82" t="e">
        <f t="shared" si="37"/>
        <v>#N/A</v>
      </c>
      <c r="D2419" s="82" t="e">
        <f>VLOOKUP(Processed_Data!C2419,'Literature Lookup Tables'!$P$2:$Q$156,2,0)</f>
        <v>#N/A</v>
      </c>
    </row>
    <row r="2420" spans="1:4" x14ac:dyDescent="0.35">
      <c r="A2420" s="82" t="e">
        <f t="shared" si="37"/>
        <v>#N/A</v>
      </c>
      <c r="D2420" s="82" t="e">
        <f>VLOOKUP(Processed_Data!C2420,'Literature Lookup Tables'!$P$2:$Q$156,2,0)</f>
        <v>#N/A</v>
      </c>
    </row>
    <row r="2421" spans="1:4" x14ac:dyDescent="0.35">
      <c r="A2421" s="82" t="e">
        <f t="shared" si="37"/>
        <v>#N/A</v>
      </c>
      <c r="D2421" s="82" t="e">
        <f>VLOOKUP(Processed_Data!C2421,'Literature Lookup Tables'!$P$2:$Q$156,2,0)</f>
        <v>#N/A</v>
      </c>
    </row>
    <row r="2422" spans="1:4" x14ac:dyDescent="0.35">
      <c r="A2422" s="82" t="e">
        <f t="shared" si="37"/>
        <v>#N/A</v>
      </c>
      <c r="D2422" s="82" t="e">
        <f>VLOOKUP(Processed_Data!C2422,'Literature Lookup Tables'!$P$2:$Q$156,2,0)</f>
        <v>#N/A</v>
      </c>
    </row>
    <row r="2423" spans="1:4" x14ac:dyDescent="0.35">
      <c r="A2423" s="82" t="e">
        <f t="shared" si="37"/>
        <v>#N/A</v>
      </c>
      <c r="D2423" s="82" t="e">
        <f>VLOOKUP(Processed_Data!C2423,'Literature Lookup Tables'!$P$2:$Q$156,2,0)</f>
        <v>#N/A</v>
      </c>
    </row>
    <row r="2424" spans="1:4" x14ac:dyDescent="0.35">
      <c r="A2424" s="82" t="e">
        <f t="shared" si="37"/>
        <v>#N/A</v>
      </c>
      <c r="D2424" s="82" t="e">
        <f>VLOOKUP(Processed_Data!C2424,'Literature Lookup Tables'!$P$2:$Q$156,2,0)</f>
        <v>#N/A</v>
      </c>
    </row>
    <row r="2425" spans="1:4" x14ac:dyDescent="0.35">
      <c r="A2425" s="82" t="e">
        <f t="shared" si="37"/>
        <v>#N/A</v>
      </c>
      <c r="D2425" s="82" t="e">
        <f>VLOOKUP(Processed_Data!C2425,'Literature Lookup Tables'!$P$2:$Q$156,2,0)</f>
        <v>#N/A</v>
      </c>
    </row>
    <row r="2426" spans="1:4" x14ac:dyDescent="0.35">
      <c r="A2426" s="82" t="e">
        <f t="shared" si="37"/>
        <v>#N/A</v>
      </c>
      <c r="D2426" s="82" t="e">
        <f>VLOOKUP(Processed_Data!C2426,'Literature Lookup Tables'!$P$2:$Q$156,2,0)</f>
        <v>#N/A</v>
      </c>
    </row>
    <row r="2427" spans="1:4" x14ac:dyDescent="0.35">
      <c r="A2427" s="82" t="e">
        <f t="shared" si="37"/>
        <v>#N/A</v>
      </c>
      <c r="D2427" s="82" t="e">
        <f>VLOOKUP(Processed_Data!C2427,'Literature Lookup Tables'!$P$2:$Q$156,2,0)</f>
        <v>#N/A</v>
      </c>
    </row>
    <row r="2428" spans="1:4" x14ac:dyDescent="0.35">
      <c r="A2428" s="82" t="e">
        <f t="shared" si="37"/>
        <v>#N/A</v>
      </c>
      <c r="D2428" s="82" t="e">
        <f>VLOOKUP(Processed_Data!C2428,'Literature Lookup Tables'!$P$2:$Q$156,2,0)</f>
        <v>#N/A</v>
      </c>
    </row>
    <row r="2429" spans="1:4" x14ac:dyDescent="0.35">
      <c r="A2429" s="82" t="e">
        <f t="shared" si="37"/>
        <v>#N/A</v>
      </c>
      <c r="D2429" s="82" t="e">
        <f>VLOOKUP(Processed_Data!C2429,'Literature Lookup Tables'!$P$2:$Q$156,2,0)</f>
        <v>#N/A</v>
      </c>
    </row>
    <row r="2430" spans="1:4" x14ac:dyDescent="0.35">
      <c r="A2430" s="82" t="e">
        <f t="shared" si="37"/>
        <v>#N/A</v>
      </c>
      <c r="D2430" s="82" t="e">
        <f>VLOOKUP(Processed_Data!C2430,'Literature Lookup Tables'!$P$2:$Q$156,2,0)</f>
        <v>#N/A</v>
      </c>
    </row>
    <row r="2431" spans="1:4" x14ac:dyDescent="0.35">
      <c r="A2431" s="82" t="e">
        <f t="shared" si="37"/>
        <v>#N/A</v>
      </c>
      <c r="D2431" s="82" t="e">
        <f>VLOOKUP(Processed_Data!C2431,'Literature Lookup Tables'!$P$2:$Q$156,2,0)</f>
        <v>#N/A</v>
      </c>
    </row>
    <row r="2432" spans="1:4" x14ac:dyDescent="0.35">
      <c r="A2432" s="82" t="e">
        <f t="shared" si="37"/>
        <v>#N/A</v>
      </c>
      <c r="D2432" s="82" t="e">
        <f>VLOOKUP(Processed_Data!C2432,'Literature Lookup Tables'!$P$2:$Q$156,2,0)</f>
        <v>#N/A</v>
      </c>
    </row>
    <row r="2433" spans="1:4" x14ac:dyDescent="0.35">
      <c r="A2433" s="82" t="e">
        <f t="shared" si="37"/>
        <v>#N/A</v>
      </c>
      <c r="D2433" s="82" t="e">
        <f>VLOOKUP(Processed_Data!C2433,'Literature Lookup Tables'!$P$2:$Q$156,2,0)</f>
        <v>#N/A</v>
      </c>
    </row>
    <row r="2434" spans="1:4" x14ac:dyDescent="0.35">
      <c r="A2434" s="82" t="e">
        <f t="shared" si="37"/>
        <v>#N/A</v>
      </c>
      <c r="D2434" s="82" t="e">
        <f>VLOOKUP(Processed_Data!C2434,'Literature Lookup Tables'!$P$2:$Q$156,2,0)</f>
        <v>#N/A</v>
      </c>
    </row>
    <row r="2435" spans="1:4" x14ac:dyDescent="0.35">
      <c r="A2435" s="82" t="e">
        <f t="shared" si="37"/>
        <v>#N/A</v>
      </c>
      <c r="D2435" s="82" t="e">
        <f>VLOOKUP(Processed_Data!C2435,'Literature Lookup Tables'!$P$2:$Q$156,2,0)</f>
        <v>#N/A</v>
      </c>
    </row>
    <row r="2436" spans="1:4" x14ac:dyDescent="0.35">
      <c r="A2436" s="82" t="e">
        <f t="shared" si="37"/>
        <v>#N/A</v>
      </c>
      <c r="D2436" s="82" t="e">
        <f>VLOOKUP(Processed_Data!C2436,'Literature Lookup Tables'!$P$2:$Q$156,2,0)</f>
        <v>#N/A</v>
      </c>
    </row>
    <row r="2437" spans="1:4" x14ac:dyDescent="0.35">
      <c r="A2437" s="82" t="e">
        <f t="shared" si="37"/>
        <v>#N/A</v>
      </c>
      <c r="D2437" s="82" t="e">
        <f>VLOOKUP(Processed_Data!C2437,'Literature Lookup Tables'!$P$2:$Q$156,2,0)</f>
        <v>#N/A</v>
      </c>
    </row>
    <row r="2438" spans="1:4" x14ac:dyDescent="0.35">
      <c r="A2438" s="82" t="e">
        <f t="shared" si="37"/>
        <v>#N/A</v>
      </c>
      <c r="D2438" s="82" t="e">
        <f>VLOOKUP(Processed_Data!C2438,'Literature Lookup Tables'!$P$2:$Q$156,2,0)</f>
        <v>#N/A</v>
      </c>
    </row>
    <row r="2439" spans="1:4" x14ac:dyDescent="0.35">
      <c r="A2439" s="82" t="e">
        <f t="shared" ref="A2439:A2502" si="38">F2439&amp;"-"&amp;E2439&amp;"-"&amp;D2439</f>
        <v>#N/A</v>
      </c>
      <c r="D2439" s="82" t="e">
        <f>VLOOKUP(Processed_Data!C2439,'Literature Lookup Tables'!$P$2:$Q$156,2,0)</f>
        <v>#N/A</v>
      </c>
    </row>
    <row r="2440" spans="1:4" x14ac:dyDescent="0.35">
      <c r="A2440" s="82" t="e">
        <f t="shared" si="38"/>
        <v>#N/A</v>
      </c>
      <c r="D2440" s="82" t="e">
        <f>VLOOKUP(Processed_Data!C2440,'Literature Lookup Tables'!$P$2:$Q$156,2,0)</f>
        <v>#N/A</v>
      </c>
    </row>
    <row r="2441" spans="1:4" x14ac:dyDescent="0.35">
      <c r="A2441" s="82" t="e">
        <f t="shared" si="38"/>
        <v>#N/A</v>
      </c>
      <c r="D2441" s="82" t="e">
        <f>VLOOKUP(Processed_Data!C2441,'Literature Lookup Tables'!$P$2:$Q$156,2,0)</f>
        <v>#N/A</v>
      </c>
    </row>
    <row r="2442" spans="1:4" x14ac:dyDescent="0.35">
      <c r="A2442" s="82" t="e">
        <f t="shared" si="38"/>
        <v>#N/A</v>
      </c>
      <c r="D2442" s="82" t="e">
        <f>VLOOKUP(Processed_Data!C2442,'Literature Lookup Tables'!$P$2:$Q$156,2,0)</f>
        <v>#N/A</v>
      </c>
    </row>
    <row r="2443" spans="1:4" x14ac:dyDescent="0.35">
      <c r="A2443" s="82" t="e">
        <f t="shared" si="38"/>
        <v>#N/A</v>
      </c>
      <c r="D2443" s="82" t="e">
        <f>VLOOKUP(Processed_Data!C2443,'Literature Lookup Tables'!$P$2:$Q$156,2,0)</f>
        <v>#N/A</v>
      </c>
    </row>
    <row r="2444" spans="1:4" x14ac:dyDescent="0.35">
      <c r="A2444" s="82" t="e">
        <f t="shared" si="38"/>
        <v>#N/A</v>
      </c>
      <c r="D2444" s="82" t="e">
        <f>VLOOKUP(Processed_Data!C2444,'Literature Lookup Tables'!$P$2:$Q$156,2,0)</f>
        <v>#N/A</v>
      </c>
    </row>
    <row r="2445" spans="1:4" x14ac:dyDescent="0.35">
      <c r="A2445" s="82" t="e">
        <f t="shared" si="38"/>
        <v>#N/A</v>
      </c>
      <c r="D2445" s="82" t="e">
        <f>VLOOKUP(Processed_Data!C2445,'Literature Lookup Tables'!$P$2:$Q$156,2,0)</f>
        <v>#N/A</v>
      </c>
    </row>
    <row r="2446" spans="1:4" x14ac:dyDescent="0.35">
      <c r="A2446" s="82" t="e">
        <f t="shared" si="38"/>
        <v>#N/A</v>
      </c>
      <c r="D2446" s="82" t="e">
        <f>VLOOKUP(Processed_Data!C2446,'Literature Lookup Tables'!$P$2:$Q$156,2,0)</f>
        <v>#N/A</v>
      </c>
    </row>
    <row r="2447" spans="1:4" x14ac:dyDescent="0.35">
      <c r="A2447" s="82" t="e">
        <f t="shared" si="38"/>
        <v>#N/A</v>
      </c>
      <c r="D2447" s="82" t="e">
        <f>VLOOKUP(Processed_Data!C2447,'Literature Lookup Tables'!$P$2:$Q$156,2,0)</f>
        <v>#N/A</v>
      </c>
    </row>
    <row r="2448" spans="1:4" x14ac:dyDescent="0.35">
      <c r="A2448" s="82" t="e">
        <f t="shared" si="38"/>
        <v>#N/A</v>
      </c>
      <c r="D2448" s="82" t="e">
        <f>VLOOKUP(Processed_Data!C2448,'Literature Lookup Tables'!$P$2:$Q$156,2,0)</f>
        <v>#N/A</v>
      </c>
    </row>
    <row r="2449" spans="1:4" x14ac:dyDescent="0.35">
      <c r="A2449" s="82" t="e">
        <f t="shared" si="38"/>
        <v>#N/A</v>
      </c>
      <c r="D2449" s="82" t="e">
        <f>VLOOKUP(Processed_Data!C2449,'Literature Lookup Tables'!$P$2:$Q$156,2,0)</f>
        <v>#N/A</v>
      </c>
    </row>
    <row r="2450" spans="1:4" x14ac:dyDescent="0.35">
      <c r="A2450" s="82" t="e">
        <f t="shared" si="38"/>
        <v>#N/A</v>
      </c>
      <c r="D2450" s="82" t="e">
        <f>VLOOKUP(Processed_Data!C2450,'Literature Lookup Tables'!$P$2:$Q$156,2,0)</f>
        <v>#N/A</v>
      </c>
    </row>
    <row r="2451" spans="1:4" x14ac:dyDescent="0.35">
      <c r="A2451" s="82" t="e">
        <f t="shared" si="38"/>
        <v>#N/A</v>
      </c>
      <c r="D2451" s="82" t="e">
        <f>VLOOKUP(Processed_Data!C2451,'Literature Lookup Tables'!$P$2:$Q$156,2,0)</f>
        <v>#N/A</v>
      </c>
    </row>
    <row r="2452" spans="1:4" x14ac:dyDescent="0.35">
      <c r="A2452" s="82" t="e">
        <f t="shared" si="38"/>
        <v>#N/A</v>
      </c>
      <c r="D2452" s="82" t="e">
        <f>VLOOKUP(Processed_Data!C2452,'Literature Lookup Tables'!$P$2:$Q$156,2,0)</f>
        <v>#N/A</v>
      </c>
    </row>
    <row r="2453" spans="1:4" x14ac:dyDescent="0.35">
      <c r="A2453" s="82" t="e">
        <f t="shared" si="38"/>
        <v>#N/A</v>
      </c>
      <c r="D2453" s="82" t="e">
        <f>VLOOKUP(Processed_Data!C2453,'Literature Lookup Tables'!$P$2:$Q$156,2,0)</f>
        <v>#N/A</v>
      </c>
    </row>
    <row r="2454" spans="1:4" x14ac:dyDescent="0.35">
      <c r="A2454" s="82" t="e">
        <f t="shared" si="38"/>
        <v>#N/A</v>
      </c>
      <c r="D2454" s="82" t="e">
        <f>VLOOKUP(Processed_Data!C2454,'Literature Lookup Tables'!$P$2:$Q$156,2,0)</f>
        <v>#N/A</v>
      </c>
    </row>
    <row r="2455" spans="1:4" x14ac:dyDescent="0.35">
      <c r="A2455" s="82" t="e">
        <f t="shared" si="38"/>
        <v>#N/A</v>
      </c>
      <c r="D2455" s="82" t="e">
        <f>VLOOKUP(Processed_Data!C2455,'Literature Lookup Tables'!$P$2:$Q$156,2,0)</f>
        <v>#N/A</v>
      </c>
    </row>
    <row r="2456" spans="1:4" x14ac:dyDescent="0.35">
      <c r="A2456" s="82" t="e">
        <f t="shared" si="38"/>
        <v>#N/A</v>
      </c>
      <c r="D2456" s="82" t="e">
        <f>VLOOKUP(Processed_Data!C2456,'Literature Lookup Tables'!$P$2:$Q$156,2,0)</f>
        <v>#N/A</v>
      </c>
    </row>
    <row r="2457" spans="1:4" x14ac:dyDescent="0.35">
      <c r="A2457" s="82" t="e">
        <f t="shared" si="38"/>
        <v>#N/A</v>
      </c>
      <c r="D2457" s="82" t="e">
        <f>VLOOKUP(Processed_Data!C2457,'Literature Lookup Tables'!$P$2:$Q$156,2,0)</f>
        <v>#N/A</v>
      </c>
    </row>
    <row r="2458" spans="1:4" x14ac:dyDescent="0.35">
      <c r="A2458" s="82" t="e">
        <f t="shared" si="38"/>
        <v>#N/A</v>
      </c>
      <c r="D2458" s="82" t="e">
        <f>VLOOKUP(Processed_Data!C2458,'Literature Lookup Tables'!$P$2:$Q$156,2,0)</f>
        <v>#N/A</v>
      </c>
    </row>
    <row r="2459" spans="1:4" x14ac:dyDescent="0.35">
      <c r="A2459" s="82" t="e">
        <f t="shared" si="38"/>
        <v>#N/A</v>
      </c>
      <c r="D2459" s="82" t="e">
        <f>VLOOKUP(Processed_Data!C2459,'Literature Lookup Tables'!$P$2:$Q$156,2,0)</f>
        <v>#N/A</v>
      </c>
    </row>
    <row r="2460" spans="1:4" x14ac:dyDescent="0.35">
      <c r="A2460" s="82" t="e">
        <f t="shared" si="38"/>
        <v>#N/A</v>
      </c>
      <c r="D2460" s="82" t="e">
        <f>VLOOKUP(Processed_Data!C2460,'Literature Lookup Tables'!$P$2:$Q$156,2,0)</f>
        <v>#N/A</v>
      </c>
    </row>
    <row r="2461" spans="1:4" x14ac:dyDescent="0.35">
      <c r="A2461" s="82" t="e">
        <f t="shared" si="38"/>
        <v>#N/A</v>
      </c>
      <c r="D2461" s="82" t="e">
        <f>VLOOKUP(Processed_Data!C2461,'Literature Lookup Tables'!$P$2:$Q$156,2,0)</f>
        <v>#N/A</v>
      </c>
    </row>
    <row r="2462" spans="1:4" x14ac:dyDescent="0.35">
      <c r="A2462" s="82" t="e">
        <f t="shared" si="38"/>
        <v>#N/A</v>
      </c>
      <c r="D2462" s="82" t="e">
        <f>VLOOKUP(Processed_Data!C2462,'Literature Lookup Tables'!$P$2:$Q$156,2,0)</f>
        <v>#N/A</v>
      </c>
    </row>
    <row r="2463" spans="1:4" x14ac:dyDescent="0.35">
      <c r="A2463" s="82" t="e">
        <f t="shared" si="38"/>
        <v>#N/A</v>
      </c>
      <c r="D2463" s="82" t="e">
        <f>VLOOKUP(Processed_Data!C2463,'Literature Lookup Tables'!$P$2:$Q$156,2,0)</f>
        <v>#N/A</v>
      </c>
    </row>
    <row r="2464" spans="1:4" x14ac:dyDescent="0.35">
      <c r="A2464" s="82" t="e">
        <f t="shared" si="38"/>
        <v>#N/A</v>
      </c>
      <c r="D2464" s="82" t="e">
        <f>VLOOKUP(Processed_Data!C2464,'Literature Lookup Tables'!$P$2:$Q$156,2,0)</f>
        <v>#N/A</v>
      </c>
    </row>
    <row r="2465" spans="1:4" x14ac:dyDescent="0.35">
      <c r="A2465" s="82" t="e">
        <f t="shared" si="38"/>
        <v>#N/A</v>
      </c>
      <c r="D2465" s="82" t="e">
        <f>VLOOKUP(Processed_Data!C2465,'Literature Lookup Tables'!$P$2:$Q$156,2,0)</f>
        <v>#N/A</v>
      </c>
    </row>
    <row r="2466" spans="1:4" x14ac:dyDescent="0.35">
      <c r="A2466" s="82" t="e">
        <f t="shared" si="38"/>
        <v>#N/A</v>
      </c>
      <c r="D2466" s="82" t="e">
        <f>VLOOKUP(Processed_Data!C2466,'Literature Lookup Tables'!$P$2:$Q$156,2,0)</f>
        <v>#N/A</v>
      </c>
    </row>
    <row r="2467" spans="1:4" x14ac:dyDescent="0.35">
      <c r="A2467" s="82" t="e">
        <f t="shared" si="38"/>
        <v>#N/A</v>
      </c>
      <c r="D2467" s="82" t="e">
        <f>VLOOKUP(Processed_Data!C2467,'Literature Lookup Tables'!$P$2:$Q$156,2,0)</f>
        <v>#N/A</v>
      </c>
    </row>
    <row r="2468" spans="1:4" x14ac:dyDescent="0.35">
      <c r="A2468" s="82" t="e">
        <f t="shared" si="38"/>
        <v>#N/A</v>
      </c>
      <c r="D2468" s="82" t="e">
        <f>VLOOKUP(Processed_Data!C2468,'Literature Lookup Tables'!$P$2:$Q$156,2,0)</f>
        <v>#N/A</v>
      </c>
    </row>
    <row r="2469" spans="1:4" x14ac:dyDescent="0.35">
      <c r="A2469" s="82" t="e">
        <f t="shared" si="38"/>
        <v>#N/A</v>
      </c>
      <c r="D2469" s="82" t="e">
        <f>VLOOKUP(Processed_Data!C2469,'Literature Lookup Tables'!$P$2:$Q$156,2,0)</f>
        <v>#N/A</v>
      </c>
    </row>
    <row r="2470" spans="1:4" x14ac:dyDescent="0.35">
      <c r="A2470" s="82" t="e">
        <f t="shared" si="38"/>
        <v>#N/A</v>
      </c>
      <c r="D2470" s="82" t="e">
        <f>VLOOKUP(Processed_Data!C2470,'Literature Lookup Tables'!$P$2:$Q$156,2,0)</f>
        <v>#N/A</v>
      </c>
    </row>
    <row r="2471" spans="1:4" x14ac:dyDescent="0.35">
      <c r="A2471" s="82" t="e">
        <f t="shared" si="38"/>
        <v>#N/A</v>
      </c>
      <c r="D2471" s="82" t="e">
        <f>VLOOKUP(Processed_Data!C2471,'Literature Lookup Tables'!$P$2:$Q$156,2,0)</f>
        <v>#N/A</v>
      </c>
    </row>
    <row r="2472" spans="1:4" x14ac:dyDescent="0.35">
      <c r="A2472" s="82" t="e">
        <f t="shared" si="38"/>
        <v>#N/A</v>
      </c>
      <c r="D2472" s="82" t="e">
        <f>VLOOKUP(Processed_Data!C2472,'Literature Lookup Tables'!$P$2:$Q$156,2,0)</f>
        <v>#N/A</v>
      </c>
    </row>
    <row r="2473" spans="1:4" x14ac:dyDescent="0.35">
      <c r="A2473" s="82" t="e">
        <f t="shared" si="38"/>
        <v>#N/A</v>
      </c>
      <c r="D2473" s="82" t="e">
        <f>VLOOKUP(Processed_Data!C2473,'Literature Lookup Tables'!$P$2:$Q$156,2,0)</f>
        <v>#N/A</v>
      </c>
    </row>
    <row r="2474" spans="1:4" x14ac:dyDescent="0.35">
      <c r="A2474" s="82" t="e">
        <f t="shared" si="38"/>
        <v>#N/A</v>
      </c>
      <c r="D2474" s="82" t="e">
        <f>VLOOKUP(Processed_Data!C2474,'Literature Lookup Tables'!$P$2:$Q$156,2,0)</f>
        <v>#N/A</v>
      </c>
    </row>
    <row r="2475" spans="1:4" x14ac:dyDescent="0.35">
      <c r="A2475" s="82" t="e">
        <f t="shared" si="38"/>
        <v>#N/A</v>
      </c>
      <c r="D2475" s="82" t="e">
        <f>VLOOKUP(Processed_Data!C2475,'Literature Lookup Tables'!$P$2:$Q$156,2,0)</f>
        <v>#N/A</v>
      </c>
    </row>
    <row r="2476" spans="1:4" x14ac:dyDescent="0.35">
      <c r="A2476" s="82" t="e">
        <f t="shared" si="38"/>
        <v>#N/A</v>
      </c>
      <c r="D2476" s="82" t="e">
        <f>VLOOKUP(Processed_Data!C2476,'Literature Lookup Tables'!$P$2:$Q$156,2,0)</f>
        <v>#N/A</v>
      </c>
    </row>
    <row r="2477" spans="1:4" x14ac:dyDescent="0.35">
      <c r="A2477" s="82" t="e">
        <f t="shared" si="38"/>
        <v>#N/A</v>
      </c>
      <c r="D2477" s="82" t="e">
        <f>VLOOKUP(Processed_Data!C2477,'Literature Lookup Tables'!$P$2:$Q$156,2,0)</f>
        <v>#N/A</v>
      </c>
    </row>
    <row r="2478" spans="1:4" x14ac:dyDescent="0.35">
      <c r="A2478" s="82" t="e">
        <f t="shared" si="38"/>
        <v>#N/A</v>
      </c>
      <c r="D2478" s="82" t="e">
        <f>VLOOKUP(Processed_Data!C2478,'Literature Lookup Tables'!$P$2:$Q$156,2,0)</f>
        <v>#N/A</v>
      </c>
    </row>
    <row r="2479" spans="1:4" x14ac:dyDescent="0.35">
      <c r="A2479" s="82" t="e">
        <f t="shared" si="38"/>
        <v>#N/A</v>
      </c>
      <c r="D2479" s="82" t="e">
        <f>VLOOKUP(Processed_Data!C2479,'Literature Lookup Tables'!$P$2:$Q$156,2,0)</f>
        <v>#N/A</v>
      </c>
    </row>
    <row r="2480" spans="1:4" x14ac:dyDescent="0.35">
      <c r="A2480" s="82" t="e">
        <f t="shared" si="38"/>
        <v>#N/A</v>
      </c>
      <c r="D2480" s="82" t="e">
        <f>VLOOKUP(Processed_Data!C2480,'Literature Lookup Tables'!$P$2:$Q$156,2,0)</f>
        <v>#N/A</v>
      </c>
    </row>
    <row r="2481" spans="1:4" x14ac:dyDescent="0.35">
      <c r="A2481" s="82" t="e">
        <f t="shared" si="38"/>
        <v>#N/A</v>
      </c>
      <c r="D2481" s="82" t="e">
        <f>VLOOKUP(Processed_Data!C2481,'Literature Lookup Tables'!$P$2:$Q$156,2,0)</f>
        <v>#N/A</v>
      </c>
    </row>
    <row r="2482" spans="1:4" x14ac:dyDescent="0.35">
      <c r="A2482" s="82" t="e">
        <f t="shared" si="38"/>
        <v>#N/A</v>
      </c>
      <c r="D2482" s="82" t="e">
        <f>VLOOKUP(Processed_Data!C2482,'Literature Lookup Tables'!$P$2:$Q$156,2,0)</f>
        <v>#N/A</v>
      </c>
    </row>
    <row r="2483" spans="1:4" x14ac:dyDescent="0.35">
      <c r="A2483" s="82" t="e">
        <f t="shared" si="38"/>
        <v>#N/A</v>
      </c>
      <c r="D2483" s="82" t="e">
        <f>VLOOKUP(Processed_Data!C2483,'Literature Lookup Tables'!$P$2:$Q$156,2,0)</f>
        <v>#N/A</v>
      </c>
    </row>
    <row r="2484" spans="1:4" x14ac:dyDescent="0.35">
      <c r="A2484" s="82" t="e">
        <f t="shared" si="38"/>
        <v>#N/A</v>
      </c>
      <c r="D2484" s="82" t="e">
        <f>VLOOKUP(Processed_Data!C2484,'Literature Lookup Tables'!$P$2:$Q$156,2,0)</f>
        <v>#N/A</v>
      </c>
    </row>
    <row r="2485" spans="1:4" x14ac:dyDescent="0.35">
      <c r="A2485" s="82" t="e">
        <f t="shared" si="38"/>
        <v>#N/A</v>
      </c>
      <c r="D2485" s="82" t="e">
        <f>VLOOKUP(Processed_Data!C2485,'Literature Lookup Tables'!$P$2:$Q$156,2,0)</f>
        <v>#N/A</v>
      </c>
    </row>
    <row r="2486" spans="1:4" x14ac:dyDescent="0.35">
      <c r="A2486" s="82" t="e">
        <f t="shared" si="38"/>
        <v>#N/A</v>
      </c>
      <c r="D2486" s="82" t="e">
        <f>VLOOKUP(Processed_Data!C2486,'Literature Lookup Tables'!$P$2:$Q$156,2,0)</f>
        <v>#N/A</v>
      </c>
    </row>
    <row r="2487" spans="1:4" x14ac:dyDescent="0.35">
      <c r="A2487" s="82" t="e">
        <f t="shared" si="38"/>
        <v>#N/A</v>
      </c>
      <c r="D2487" s="82" t="e">
        <f>VLOOKUP(Processed_Data!C2487,'Literature Lookup Tables'!$P$2:$Q$156,2,0)</f>
        <v>#N/A</v>
      </c>
    </row>
    <row r="2488" spans="1:4" x14ac:dyDescent="0.35">
      <c r="A2488" s="82" t="e">
        <f t="shared" si="38"/>
        <v>#N/A</v>
      </c>
      <c r="D2488" s="82" t="e">
        <f>VLOOKUP(Processed_Data!C2488,'Literature Lookup Tables'!$P$2:$Q$156,2,0)</f>
        <v>#N/A</v>
      </c>
    </row>
    <row r="2489" spans="1:4" x14ac:dyDescent="0.35">
      <c r="A2489" s="82" t="e">
        <f t="shared" si="38"/>
        <v>#N/A</v>
      </c>
      <c r="D2489" s="82" t="e">
        <f>VLOOKUP(Processed_Data!C2489,'Literature Lookup Tables'!$P$2:$Q$156,2,0)</f>
        <v>#N/A</v>
      </c>
    </row>
    <row r="2490" spans="1:4" x14ac:dyDescent="0.35">
      <c r="A2490" s="82" t="e">
        <f t="shared" si="38"/>
        <v>#N/A</v>
      </c>
      <c r="D2490" s="82" t="e">
        <f>VLOOKUP(Processed_Data!C2490,'Literature Lookup Tables'!$P$2:$Q$156,2,0)</f>
        <v>#N/A</v>
      </c>
    </row>
    <row r="2491" spans="1:4" x14ac:dyDescent="0.35">
      <c r="A2491" s="82" t="e">
        <f t="shared" si="38"/>
        <v>#N/A</v>
      </c>
      <c r="D2491" s="82" t="e">
        <f>VLOOKUP(Processed_Data!C2491,'Literature Lookup Tables'!$P$2:$Q$156,2,0)</f>
        <v>#N/A</v>
      </c>
    </row>
    <row r="2492" spans="1:4" x14ac:dyDescent="0.35">
      <c r="A2492" s="82" t="e">
        <f t="shared" si="38"/>
        <v>#N/A</v>
      </c>
      <c r="D2492" s="82" t="e">
        <f>VLOOKUP(Processed_Data!C2492,'Literature Lookup Tables'!$P$2:$Q$156,2,0)</f>
        <v>#N/A</v>
      </c>
    </row>
    <row r="2493" spans="1:4" x14ac:dyDescent="0.35">
      <c r="A2493" s="82" t="e">
        <f t="shared" si="38"/>
        <v>#N/A</v>
      </c>
      <c r="D2493" s="82" t="e">
        <f>VLOOKUP(Processed_Data!C2493,'Literature Lookup Tables'!$P$2:$Q$156,2,0)</f>
        <v>#N/A</v>
      </c>
    </row>
    <row r="2494" spans="1:4" x14ac:dyDescent="0.35">
      <c r="A2494" s="82" t="e">
        <f t="shared" si="38"/>
        <v>#N/A</v>
      </c>
      <c r="D2494" s="82" t="e">
        <f>VLOOKUP(Processed_Data!C2494,'Literature Lookup Tables'!$P$2:$Q$156,2,0)</f>
        <v>#N/A</v>
      </c>
    </row>
    <row r="2495" spans="1:4" x14ac:dyDescent="0.35">
      <c r="A2495" s="82" t="e">
        <f t="shared" si="38"/>
        <v>#N/A</v>
      </c>
      <c r="D2495" s="82" t="e">
        <f>VLOOKUP(Processed_Data!C2495,'Literature Lookup Tables'!$P$2:$Q$156,2,0)</f>
        <v>#N/A</v>
      </c>
    </row>
    <row r="2496" spans="1:4" x14ac:dyDescent="0.35">
      <c r="A2496" s="82" t="e">
        <f t="shared" si="38"/>
        <v>#N/A</v>
      </c>
      <c r="D2496" s="82" t="e">
        <f>VLOOKUP(Processed_Data!C2496,'Literature Lookup Tables'!$P$2:$Q$156,2,0)</f>
        <v>#N/A</v>
      </c>
    </row>
    <row r="2497" spans="1:4" x14ac:dyDescent="0.35">
      <c r="A2497" s="82" t="e">
        <f t="shared" si="38"/>
        <v>#N/A</v>
      </c>
      <c r="D2497" s="82" t="e">
        <f>VLOOKUP(Processed_Data!C2497,'Literature Lookup Tables'!$P$2:$Q$156,2,0)</f>
        <v>#N/A</v>
      </c>
    </row>
    <row r="2498" spans="1:4" x14ac:dyDescent="0.35">
      <c r="A2498" s="82" t="e">
        <f t="shared" si="38"/>
        <v>#N/A</v>
      </c>
      <c r="D2498" s="82" t="e">
        <f>VLOOKUP(Processed_Data!C2498,'Literature Lookup Tables'!$P$2:$Q$156,2,0)</f>
        <v>#N/A</v>
      </c>
    </row>
    <row r="2499" spans="1:4" x14ac:dyDescent="0.35">
      <c r="A2499" s="82" t="e">
        <f t="shared" si="38"/>
        <v>#N/A</v>
      </c>
      <c r="D2499" s="82" t="e">
        <f>VLOOKUP(Processed_Data!C2499,'Literature Lookup Tables'!$P$2:$Q$156,2,0)</f>
        <v>#N/A</v>
      </c>
    </row>
    <row r="2500" spans="1:4" x14ac:dyDescent="0.35">
      <c r="A2500" s="82" t="e">
        <f t="shared" si="38"/>
        <v>#N/A</v>
      </c>
      <c r="D2500" s="82" t="e">
        <f>VLOOKUP(Processed_Data!C2500,'Literature Lookup Tables'!$P$2:$Q$156,2,0)</f>
        <v>#N/A</v>
      </c>
    </row>
    <row r="2501" spans="1:4" x14ac:dyDescent="0.35">
      <c r="A2501" s="82" t="e">
        <f t="shared" si="38"/>
        <v>#N/A</v>
      </c>
      <c r="D2501" s="82" t="e">
        <f>VLOOKUP(Processed_Data!C2501,'Literature Lookup Tables'!$P$2:$Q$156,2,0)</f>
        <v>#N/A</v>
      </c>
    </row>
    <row r="2502" spans="1:4" x14ac:dyDescent="0.35">
      <c r="A2502" s="82" t="e">
        <f t="shared" si="38"/>
        <v>#N/A</v>
      </c>
      <c r="D2502" s="82" t="e">
        <f>VLOOKUP(Processed_Data!C2502,'Literature Lookup Tables'!$P$2:$Q$156,2,0)</f>
        <v>#N/A</v>
      </c>
    </row>
    <row r="2503" spans="1:4" x14ac:dyDescent="0.35">
      <c r="A2503" s="82" t="e">
        <f t="shared" ref="A2503:A2566" si="39">F2503&amp;"-"&amp;E2503&amp;"-"&amp;D2503</f>
        <v>#N/A</v>
      </c>
      <c r="D2503" s="82" t="e">
        <f>VLOOKUP(Processed_Data!C2503,'Literature Lookup Tables'!$P$2:$Q$156,2,0)</f>
        <v>#N/A</v>
      </c>
    </row>
    <row r="2504" spans="1:4" x14ac:dyDescent="0.35">
      <c r="A2504" s="82" t="e">
        <f t="shared" si="39"/>
        <v>#N/A</v>
      </c>
      <c r="D2504" s="82" t="e">
        <f>VLOOKUP(Processed_Data!C2504,'Literature Lookup Tables'!$P$2:$Q$156,2,0)</f>
        <v>#N/A</v>
      </c>
    </row>
    <row r="2505" spans="1:4" x14ac:dyDescent="0.35">
      <c r="A2505" s="82" t="e">
        <f t="shared" si="39"/>
        <v>#N/A</v>
      </c>
      <c r="D2505" s="82" t="e">
        <f>VLOOKUP(Processed_Data!C2505,'Literature Lookup Tables'!$P$2:$Q$156,2,0)</f>
        <v>#N/A</v>
      </c>
    </row>
    <row r="2506" spans="1:4" x14ac:dyDescent="0.35">
      <c r="A2506" s="82" t="e">
        <f t="shared" si="39"/>
        <v>#N/A</v>
      </c>
      <c r="D2506" s="82" t="e">
        <f>VLOOKUP(Processed_Data!C2506,'Literature Lookup Tables'!$P$2:$Q$156,2,0)</f>
        <v>#N/A</v>
      </c>
    </row>
    <row r="2507" spans="1:4" x14ac:dyDescent="0.35">
      <c r="A2507" s="82" t="e">
        <f t="shared" si="39"/>
        <v>#N/A</v>
      </c>
      <c r="D2507" s="82" t="e">
        <f>VLOOKUP(Processed_Data!C2507,'Literature Lookup Tables'!$P$2:$Q$156,2,0)</f>
        <v>#N/A</v>
      </c>
    </row>
    <row r="2508" spans="1:4" x14ac:dyDescent="0.35">
      <c r="A2508" s="82" t="e">
        <f t="shared" si="39"/>
        <v>#N/A</v>
      </c>
      <c r="D2508" s="82" t="e">
        <f>VLOOKUP(Processed_Data!C2508,'Literature Lookup Tables'!$P$2:$Q$156,2,0)</f>
        <v>#N/A</v>
      </c>
    </row>
    <row r="2509" spans="1:4" x14ac:dyDescent="0.35">
      <c r="A2509" s="82" t="e">
        <f t="shared" si="39"/>
        <v>#N/A</v>
      </c>
      <c r="D2509" s="82" t="e">
        <f>VLOOKUP(Processed_Data!C2509,'Literature Lookup Tables'!$P$2:$Q$156,2,0)</f>
        <v>#N/A</v>
      </c>
    </row>
    <row r="2510" spans="1:4" x14ac:dyDescent="0.35">
      <c r="A2510" s="82" t="e">
        <f t="shared" si="39"/>
        <v>#N/A</v>
      </c>
      <c r="D2510" s="82" t="e">
        <f>VLOOKUP(Processed_Data!C2510,'Literature Lookup Tables'!$P$2:$Q$156,2,0)</f>
        <v>#N/A</v>
      </c>
    </row>
    <row r="2511" spans="1:4" x14ac:dyDescent="0.35">
      <c r="A2511" s="82" t="e">
        <f t="shared" si="39"/>
        <v>#N/A</v>
      </c>
      <c r="D2511" s="82" t="e">
        <f>VLOOKUP(Processed_Data!C2511,'Literature Lookup Tables'!$P$2:$Q$156,2,0)</f>
        <v>#N/A</v>
      </c>
    </row>
    <row r="2512" spans="1:4" x14ac:dyDescent="0.35">
      <c r="A2512" s="82" t="e">
        <f t="shared" si="39"/>
        <v>#N/A</v>
      </c>
      <c r="D2512" s="82" t="e">
        <f>VLOOKUP(Processed_Data!C2512,'Literature Lookup Tables'!$P$2:$Q$156,2,0)</f>
        <v>#N/A</v>
      </c>
    </row>
    <row r="2513" spans="1:4" x14ac:dyDescent="0.35">
      <c r="A2513" s="82" t="e">
        <f t="shared" si="39"/>
        <v>#N/A</v>
      </c>
      <c r="D2513" s="82" t="e">
        <f>VLOOKUP(Processed_Data!C2513,'Literature Lookup Tables'!$P$2:$Q$156,2,0)</f>
        <v>#N/A</v>
      </c>
    </row>
    <row r="2514" spans="1:4" x14ac:dyDescent="0.35">
      <c r="A2514" s="82" t="e">
        <f t="shared" si="39"/>
        <v>#N/A</v>
      </c>
      <c r="D2514" s="82" t="e">
        <f>VLOOKUP(Processed_Data!C2514,'Literature Lookup Tables'!$P$2:$Q$156,2,0)</f>
        <v>#N/A</v>
      </c>
    </row>
    <row r="2515" spans="1:4" x14ac:dyDescent="0.35">
      <c r="A2515" s="82" t="e">
        <f t="shared" si="39"/>
        <v>#N/A</v>
      </c>
      <c r="D2515" s="82" t="e">
        <f>VLOOKUP(Processed_Data!C2515,'Literature Lookup Tables'!$P$2:$Q$156,2,0)</f>
        <v>#N/A</v>
      </c>
    </row>
    <row r="2516" spans="1:4" x14ac:dyDescent="0.35">
      <c r="A2516" s="82" t="e">
        <f t="shared" si="39"/>
        <v>#N/A</v>
      </c>
      <c r="D2516" s="82" t="e">
        <f>VLOOKUP(Processed_Data!C2516,'Literature Lookup Tables'!$P$2:$Q$156,2,0)</f>
        <v>#N/A</v>
      </c>
    </row>
    <row r="2517" spans="1:4" x14ac:dyDescent="0.35">
      <c r="A2517" s="82" t="e">
        <f t="shared" si="39"/>
        <v>#N/A</v>
      </c>
      <c r="D2517" s="82" t="e">
        <f>VLOOKUP(Processed_Data!C2517,'Literature Lookup Tables'!$P$2:$Q$156,2,0)</f>
        <v>#N/A</v>
      </c>
    </row>
    <row r="2518" spans="1:4" x14ac:dyDescent="0.35">
      <c r="A2518" s="82" t="e">
        <f t="shared" si="39"/>
        <v>#N/A</v>
      </c>
      <c r="D2518" s="82" t="e">
        <f>VLOOKUP(Processed_Data!C2518,'Literature Lookup Tables'!$P$2:$Q$156,2,0)</f>
        <v>#N/A</v>
      </c>
    </row>
    <row r="2519" spans="1:4" x14ac:dyDescent="0.35">
      <c r="A2519" s="82" t="e">
        <f t="shared" si="39"/>
        <v>#N/A</v>
      </c>
      <c r="D2519" s="82" t="e">
        <f>VLOOKUP(Processed_Data!C2519,'Literature Lookup Tables'!$P$2:$Q$156,2,0)</f>
        <v>#N/A</v>
      </c>
    </row>
    <row r="2520" spans="1:4" x14ac:dyDescent="0.35">
      <c r="A2520" s="82" t="e">
        <f t="shared" si="39"/>
        <v>#N/A</v>
      </c>
      <c r="D2520" s="82" t="e">
        <f>VLOOKUP(Processed_Data!C2520,'Literature Lookup Tables'!$P$2:$Q$156,2,0)</f>
        <v>#N/A</v>
      </c>
    </row>
    <row r="2521" spans="1:4" x14ac:dyDescent="0.35">
      <c r="A2521" s="82" t="e">
        <f t="shared" si="39"/>
        <v>#N/A</v>
      </c>
      <c r="D2521" s="82" t="e">
        <f>VLOOKUP(Processed_Data!C2521,'Literature Lookup Tables'!$P$2:$Q$156,2,0)</f>
        <v>#N/A</v>
      </c>
    </row>
    <row r="2522" spans="1:4" x14ac:dyDescent="0.35">
      <c r="A2522" s="82" t="e">
        <f t="shared" si="39"/>
        <v>#N/A</v>
      </c>
      <c r="D2522" s="82" t="e">
        <f>VLOOKUP(Processed_Data!C2522,'Literature Lookup Tables'!$P$2:$Q$156,2,0)</f>
        <v>#N/A</v>
      </c>
    </row>
    <row r="2523" spans="1:4" x14ac:dyDescent="0.35">
      <c r="A2523" s="82" t="e">
        <f t="shared" si="39"/>
        <v>#N/A</v>
      </c>
      <c r="D2523" s="82" t="e">
        <f>VLOOKUP(Processed_Data!C2523,'Literature Lookup Tables'!$P$2:$Q$156,2,0)</f>
        <v>#N/A</v>
      </c>
    </row>
    <row r="2524" spans="1:4" x14ac:dyDescent="0.35">
      <c r="A2524" s="82" t="e">
        <f t="shared" si="39"/>
        <v>#N/A</v>
      </c>
      <c r="D2524" s="82" t="e">
        <f>VLOOKUP(Processed_Data!C2524,'Literature Lookup Tables'!$P$2:$Q$156,2,0)</f>
        <v>#N/A</v>
      </c>
    </row>
    <row r="2525" spans="1:4" x14ac:dyDescent="0.35">
      <c r="A2525" s="82" t="e">
        <f t="shared" si="39"/>
        <v>#N/A</v>
      </c>
      <c r="D2525" s="82" t="e">
        <f>VLOOKUP(Processed_Data!C2525,'Literature Lookup Tables'!$P$2:$Q$156,2,0)</f>
        <v>#N/A</v>
      </c>
    </row>
    <row r="2526" spans="1:4" x14ac:dyDescent="0.35">
      <c r="A2526" s="82" t="e">
        <f t="shared" si="39"/>
        <v>#N/A</v>
      </c>
      <c r="D2526" s="82" t="e">
        <f>VLOOKUP(Processed_Data!C2526,'Literature Lookup Tables'!$P$2:$Q$156,2,0)</f>
        <v>#N/A</v>
      </c>
    </row>
    <row r="2527" spans="1:4" x14ac:dyDescent="0.35">
      <c r="A2527" s="82" t="e">
        <f t="shared" si="39"/>
        <v>#N/A</v>
      </c>
      <c r="D2527" s="82" t="e">
        <f>VLOOKUP(Processed_Data!C2527,'Literature Lookup Tables'!$P$2:$Q$156,2,0)</f>
        <v>#N/A</v>
      </c>
    </row>
    <row r="2528" spans="1:4" x14ac:dyDescent="0.35">
      <c r="A2528" s="82" t="e">
        <f t="shared" si="39"/>
        <v>#N/A</v>
      </c>
      <c r="D2528" s="82" t="e">
        <f>VLOOKUP(Processed_Data!C2528,'Literature Lookup Tables'!$P$2:$Q$156,2,0)</f>
        <v>#N/A</v>
      </c>
    </row>
    <row r="2529" spans="1:4" x14ac:dyDescent="0.35">
      <c r="A2529" s="82" t="e">
        <f t="shared" si="39"/>
        <v>#N/A</v>
      </c>
      <c r="D2529" s="82" t="e">
        <f>VLOOKUP(Processed_Data!C2529,'Literature Lookup Tables'!$P$2:$Q$156,2,0)</f>
        <v>#N/A</v>
      </c>
    </row>
    <row r="2530" spans="1:4" x14ac:dyDescent="0.35">
      <c r="A2530" s="82" t="e">
        <f t="shared" si="39"/>
        <v>#N/A</v>
      </c>
      <c r="D2530" s="82" t="e">
        <f>VLOOKUP(Processed_Data!C2530,'Literature Lookup Tables'!$P$2:$Q$156,2,0)</f>
        <v>#N/A</v>
      </c>
    </row>
    <row r="2531" spans="1:4" x14ac:dyDescent="0.35">
      <c r="A2531" s="82" t="e">
        <f t="shared" si="39"/>
        <v>#N/A</v>
      </c>
      <c r="D2531" s="82" t="e">
        <f>VLOOKUP(Processed_Data!C2531,'Literature Lookup Tables'!$P$2:$Q$156,2,0)</f>
        <v>#N/A</v>
      </c>
    </row>
    <row r="2532" spans="1:4" x14ac:dyDescent="0.35">
      <c r="A2532" s="82" t="e">
        <f t="shared" si="39"/>
        <v>#N/A</v>
      </c>
      <c r="D2532" s="82" t="e">
        <f>VLOOKUP(Processed_Data!C2532,'Literature Lookup Tables'!$P$2:$Q$156,2,0)</f>
        <v>#N/A</v>
      </c>
    </row>
    <row r="2533" spans="1:4" x14ac:dyDescent="0.35">
      <c r="A2533" s="82" t="e">
        <f t="shared" si="39"/>
        <v>#N/A</v>
      </c>
      <c r="D2533" s="82" t="e">
        <f>VLOOKUP(Processed_Data!C2533,'Literature Lookup Tables'!$P$2:$Q$156,2,0)</f>
        <v>#N/A</v>
      </c>
    </row>
    <row r="2534" spans="1:4" x14ac:dyDescent="0.35">
      <c r="A2534" s="82" t="e">
        <f t="shared" si="39"/>
        <v>#N/A</v>
      </c>
      <c r="D2534" s="82" t="e">
        <f>VLOOKUP(Processed_Data!C2534,'Literature Lookup Tables'!$P$2:$Q$156,2,0)</f>
        <v>#N/A</v>
      </c>
    </row>
    <row r="2535" spans="1:4" x14ac:dyDescent="0.35">
      <c r="A2535" s="82" t="e">
        <f t="shared" si="39"/>
        <v>#N/A</v>
      </c>
      <c r="D2535" s="82" t="e">
        <f>VLOOKUP(Processed_Data!C2535,'Literature Lookup Tables'!$P$2:$Q$156,2,0)</f>
        <v>#N/A</v>
      </c>
    </row>
    <row r="2536" spans="1:4" x14ac:dyDescent="0.35">
      <c r="A2536" s="82" t="e">
        <f t="shared" si="39"/>
        <v>#N/A</v>
      </c>
      <c r="D2536" s="82" t="e">
        <f>VLOOKUP(Processed_Data!C2536,'Literature Lookup Tables'!$P$2:$Q$156,2,0)</f>
        <v>#N/A</v>
      </c>
    </row>
    <row r="2537" spans="1:4" x14ac:dyDescent="0.35">
      <c r="A2537" s="82" t="e">
        <f t="shared" si="39"/>
        <v>#N/A</v>
      </c>
      <c r="D2537" s="82" t="e">
        <f>VLOOKUP(Processed_Data!C2537,'Literature Lookup Tables'!$P$2:$Q$156,2,0)</f>
        <v>#N/A</v>
      </c>
    </row>
    <row r="2538" spans="1:4" x14ac:dyDescent="0.35">
      <c r="A2538" s="82" t="e">
        <f t="shared" si="39"/>
        <v>#N/A</v>
      </c>
      <c r="D2538" s="82" t="e">
        <f>VLOOKUP(Processed_Data!C2538,'Literature Lookup Tables'!$P$2:$Q$156,2,0)</f>
        <v>#N/A</v>
      </c>
    </row>
    <row r="2539" spans="1:4" x14ac:dyDescent="0.35">
      <c r="A2539" s="82" t="e">
        <f t="shared" si="39"/>
        <v>#N/A</v>
      </c>
      <c r="D2539" s="82" t="e">
        <f>VLOOKUP(Processed_Data!C2539,'Literature Lookup Tables'!$P$2:$Q$156,2,0)</f>
        <v>#N/A</v>
      </c>
    </row>
    <row r="2540" spans="1:4" x14ac:dyDescent="0.35">
      <c r="A2540" s="82" t="e">
        <f t="shared" si="39"/>
        <v>#N/A</v>
      </c>
      <c r="D2540" s="82" t="e">
        <f>VLOOKUP(Processed_Data!C2540,'Literature Lookup Tables'!$P$2:$Q$156,2,0)</f>
        <v>#N/A</v>
      </c>
    </row>
    <row r="2541" spans="1:4" x14ac:dyDescent="0.35">
      <c r="A2541" s="82" t="e">
        <f t="shared" si="39"/>
        <v>#N/A</v>
      </c>
      <c r="D2541" s="82" t="e">
        <f>VLOOKUP(Processed_Data!C2541,'Literature Lookup Tables'!$P$2:$Q$156,2,0)</f>
        <v>#N/A</v>
      </c>
    </row>
    <row r="2542" spans="1:4" x14ac:dyDescent="0.35">
      <c r="A2542" s="82" t="e">
        <f t="shared" si="39"/>
        <v>#N/A</v>
      </c>
      <c r="D2542" s="82" t="e">
        <f>VLOOKUP(Processed_Data!C2542,'Literature Lookup Tables'!$P$2:$Q$156,2,0)</f>
        <v>#N/A</v>
      </c>
    </row>
    <row r="2543" spans="1:4" x14ac:dyDescent="0.35">
      <c r="A2543" s="82" t="e">
        <f t="shared" si="39"/>
        <v>#N/A</v>
      </c>
      <c r="D2543" s="82" t="e">
        <f>VLOOKUP(Processed_Data!C2543,'Literature Lookup Tables'!$P$2:$Q$156,2,0)</f>
        <v>#N/A</v>
      </c>
    </row>
    <row r="2544" spans="1:4" x14ac:dyDescent="0.35">
      <c r="A2544" s="82" t="e">
        <f t="shared" si="39"/>
        <v>#N/A</v>
      </c>
      <c r="D2544" s="82" t="e">
        <f>VLOOKUP(Processed_Data!C2544,'Literature Lookup Tables'!$P$2:$Q$156,2,0)</f>
        <v>#N/A</v>
      </c>
    </row>
    <row r="2545" spans="1:4" x14ac:dyDescent="0.35">
      <c r="A2545" s="82" t="e">
        <f t="shared" si="39"/>
        <v>#N/A</v>
      </c>
      <c r="D2545" s="82" t="e">
        <f>VLOOKUP(Processed_Data!C2545,'Literature Lookup Tables'!$P$2:$Q$156,2,0)</f>
        <v>#N/A</v>
      </c>
    </row>
    <row r="2546" spans="1:4" x14ac:dyDescent="0.35">
      <c r="A2546" s="82" t="e">
        <f t="shared" si="39"/>
        <v>#N/A</v>
      </c>
      <c r="D2546" s="82" t="e">
        <f>VLOOKUP(Processed_Data!C2546,'Literature Lookup Tables'!$P$2:$Q$156,2,0)</f>
        <v>#N/A</v>
      </c>
    </row>
    <row r="2547" spans="1:4" x14ac:dyDescent="0.35">
      <c r="A2547" s="82" t="e">
        <f t="shared" si="39"/>
        <v>#N/A</v>
      </c>
      <c r="D2547" s="82" t="e">
        <f>VLOOKUP(Processed_Data!C2547,'Literature Lookup Tables'!$P$2:$Q$156,2,0)</f>
        <v>#N/A</v>
      </c>
    </row>
    <row r="2548" spans="1:4" x14ac:dyDescent="0.35">
      <c r="A2548" s="82" t="e">
        <f t="shared" si="39"/>
        <v>#N/A</v>
      </c>
      <c r="D2548" s="82" t="e">
        <f>VLOOKUP(Processed_Data!C2548,'Literature Lookup Tables'!$P$2:$Q$156,2,0)</f>
        <v>#N/A</v>
      </c>
    </row>
    <row r="2549" spans="1:4" x14ac:dyDescent="0.35">
      <c r="A2549" s="82" t="e">
        <f t="shared" si="39"/>
        <v>#N/A</v>
      </c>
      <c r="D2549" s="82" t="e">
        <f>VLOOKUP(Processed_Data!C2549,'Literature Lookup Tables'!$P$2:$Q$156,2,0)</f>
        <v>#N/A</v>
      </c>
    </row>
    <row r="2550" spans="1:4" x14ac:dyDescent="0.35">
      <c r="A2550" s="82" t="e">
        <f t="shared" si="39"/>
        <v>#N/A</v>
      </c>
      <c r="D2550" s="82" t="e">
        <f>VLOOKUP(Processed_Data!C2550,'Literature Lookup Tables'!$P$2:$Q$156,2,0)</f>
        <v>#N/A</v>
      </c>
    </row>
    <row r="2551" spans="1:4" x14ac:dyDescent="0.35">
      <c r="A2551" s="82" t="e">
        <f t="shared" si="39"/>
        <v>#N/A</v>
      </c>
      <c r="D2551" s="82" t="e">
        <f>VLOOKUP(Processed_Data!C2551,'Literature Lookup Tables'!$P$2:$Q$156,2,0)</f>
        <v>#N/A</v>
      </c>
    </row>
    <row r="2552" spans="1:4" x14ac:dyDescent="0.35">
      <c r="A2552" s="82" t="e">
        <f t="shared" si="39"/>
        <v>#N/A</v>
      </c>
      <c r="D2552" s="82" t="e">
        <f>VLOOKUP(Processed_Data!C2552,'Literature Lookup Tables'!$P$2:$Q$156,2,0)</f>
        <v>#N/A</v>
      </c>
    </row>
    <row r="2553" spans="1:4" x14ac:dyDescent="0.35">
      <c r="A2553" s="82" t="e">
        <f t="shared" si="39"/>
        <v>#N/A</v>
      </c>
      <c r="D2553" s="82" t="e">
        <f>VLOOKUP(Processed_Data!C2553,'Literature Lookup Tables'!$P$2:$Q$156,2,0)</f>
        <v>#N/A</v>
      </c>
    </row>
    <row r="2554" spans="1:4" x14ac:dyDescent="0.35">
      <c r="A2554" s="82" t="e">
        <f t="shared" si="39"/>
        <v>#N/A</v>
      </c>
      <c r="D2554" s="82" t="e">
        <f>VLOOKUP(Processed_Data!C2554,'Literature Lookup Tables'!$P$2:$Q$156,2,0)</f>
        <v>#N/A</v>
      </c>
    </row>
    <row r="2555" spans="1:4" x14ac:dyDescent="0.35">
      <c r="A2555" s="82" t="e">
        <f t="shared" si="39"/>
        <v>#N/A</v>
      </c>
      <c r="D2555" s="82" t="e">
        <f>VLOOKUP(Processed_Data!C2555,'Literature Lookup Tables'!$P$2:$Q$156,2,0)</f>
        <v>#N/A</v>
      </c>
    </row>
    <row r="2556" spans="1:4" x14ac:dyDescent="0.35">
      <c r="A2556" s="82" t="e">
        <f t="shared" si="39"/>
        <v>#N/A</v>
      </c>
      <c r="D2556" s="82" t="e">
        <f>VLOOKUP(Processed_Data!C2556,'Literature Lookup Tables'!$P$2:$Q$156,2,0)</f>
        <v>#N/A</v>
      </c>
    </row>
    <row r="2557" spans="1:4" x14ac:dyDescent="0.35">
      <c r="A2557" s="82" t="e">
        <f t="shared" si="39"/>
        <v>#N/A</v>
      </c>
      <c r="D2557" s="82" t="e">
        <f>VLOOKUP(Processed_Data!C2557,'Literature Lookup Tables'!$P$2:$Q$156,2,0)</f>
        <v>#N/A</v>
      </c>
    </row>
    <row r="2558" spans="1:4" x14ac:dyDescent="0.35">
      <c r="A2558" s="82" t="e">
        <f t="shared" si="39"/>
        <v>#N/A</v>
      </c>
      <c r="D2558" s="82" t="e">
        <f>VLOOKUP(Processed_Data!C2558,'Literature Lookup Tables'!$P$2:$Q$156,2,0)</f>
        <v>#N/A</v>
      </c>
    </row>
    <row r="2559" spans="1:4" x14ac:dyDescent="0.35">
      <c r="A2559" s="82" t="e">
        <f t="shared" si="39"/>
        <v>#N/A</v>
      </c>
      <c r="D2559" s="82" t="e">
        <f>VLOOKUP(Processed_Data!C2559,'Literature Lookup Tables'!$P$2:$Q$156,2,0)</f>
        <v>#N/A</v>
      </c>
    </row>
    <row r="2560" spans="1:4" x14ac:dyDescent="0.35">
      <c r="A2560" s="82" t="e">
        <f t="shared" si="39"/>
        <v>#N/A</v>
      </c>
      <c r="D2560" s="82" t="e">
        <f>VLOOKUP(Processed_Data!C2560,'Literature Lookup Tables'!$P$2:$Q$156,2,0)</f>
        <v>#N/A</v>
      </c>
    </row>
    <row r="2561" spans="1:4" x14ac:dyDescent="0.35">
      <c r="A2561" s="82" t="e">
        <f t="shared" si="39"/>
        <v>#N/A</v>
      </c>
      <c r="D2561" s="82" t="e">
        <f>VLOOKUP(Processed_Data!C2561,'Literature Lookup Tables'!$P$2:$Q$156,2,0)</f>
        <v>#N/A</v>
      </c>
    </row>
    <row r="2562" spans="1:4" x14ac:dyDescent="0.35">
      <c r="A2562" s="82" t="e">
        <f t="shared" si="39"/>
        <v>#N/A</v>
      </c>
      <c r="D2562" s="82" t="e">
        <f>VLOOKUP(Processed_Data!C2562,'Literature Lookup Tables'!$P$2:$Q$156,2,0)</f>
        <v>#N/A</v>
      </c>
    </row>
    <row r="2563" spans="1:4" x14ac:dyDescent="0.35">
      <c r="A2563" s="82" t="e">
        <f t="shared" si="39"/>
        <v>#N/A</v>
      </c>
      <c r="D2563" s="82" t="e">
        <f>VLOOKUP(Processed_Data!C2563,'Literature Lookup Tables'!$P$2:$Q$156,2,0)</f>
        <v>#N/A</v>
      </c>
    </row>
    <row r="2564" spans="1:4" x14ac:dyDescent="0.35">
      <c r="A2564" s="82" t="e">
        <f t="shared" si="39"/>
        <v>#N/A</v>
      </c>
      <c r="D2564" s="82" t="e">
        <f>VLOOKUP(Processed_Data!C2564,'Literature Lookup Tables'!$P$2:$Q$156,2,0)</f>
        <v>#N/A</v>
      </c>
    </row>
    <row r="2565" spans="1:4" x14ac:dyDescent="0.35">
      <c r="A2565" s="82" t="e">
        <f t="shared" si="39"/>
        <v>#N/A</v>
      </c>
      <c r="D2565" s="82" t="e">
        <f>VLOOKUP(Processed_Data!C2565,'Literature Lookup Tables'!$P$2:$Q$156,2,0)</f>
        <v>#N/A</v>
      </c>
    </row>
    <row r="2566" spans="1:4" x14ac:dyDescent="0.35">
      <c r="A2566" s="82" t="e">
        <f t="shared" si="39"/>
        <v>#N/A</v>
      </c>
      <c r="D2566" s="82" t="e">
        <f>VLOOKUP(Processed_Data!C2566,'Literature Lookup Tables'!$P$2:$Q$156,2,0)</f>
        <v>#N/A</v>
      </c>
    </row>
    <row r="2567" spans="1:4" x14ac:dyDescent="0.35">
      <c r="A2567" s="82" t="e">
        <f t="shared" ref="A2567:A2630" si="40">F2567&amp;"-"&amp;E2567&amp;"-"&amp;D2567</f>
        <v>#N/A</v>
      </c>
      <c r="D2567" s="82" t="e">
        <f>VLOOKUP(Processed_Data!C2567,'Literature Lookup Tables'!$P$2:$Q$156,2,0)</f>
        <v>#N/A</v>
      </c>
    </row>
    <row r="2568" spans="1:4" x14ac:dyDescent="0.35">
      <c r="A2568" s="82" t="e">
        <f t="shared" si="40"/>
        <v>#N/A</v>
      </c>
      <c r="D2568" s="82" t="e">
        <f>VLOOKUP(Processed_Data!C2568,'Literature Lookup Tables'!$P$2:$Q$156,2,0)</f>
        <v>#N/A</v>
      </c>
    </row>
    <row r="2569" spans="1:4" x14ac:dyDescent="0.35">
      <c r="A2569" s="82" t="e">
        <f t="shared" si="40"/>
        <v>#N/A</v>
      </c>
      <c r="D2569" s="82" t="e">
        <f>VLOOKUP(Processed_Data!C2569,'Literature Lookup Tables'!$P$2:$Q$156,2,0)</f>
        <v>#N/A</v>
      </c>
    </row>
    <row r="2570" spans="1:4" x14ac:dyDescent="0.35">
      <c r="A2570" s="82" t="e">
        <f t="shared" si="40"/>
        <v>#N/A</v>
      </c>
      <c r="D2570" s="82" t="e">
        <f>VLOOKUP(Processed_Data!C2570,'Literature Lookup Tables'!$P$2:$Q$156,2,0)</f>
        <v>#N/A</v>
      </c>
    </row>
    <row r="2571" spans="1:4" x14ac:dyDescent="0.35">
      <c r="A2571" s="82" t="e">
        <f t="shared" si="40"/>
        <v>#N/A</v>
      </c>
      <c r="D2571" s="82" t="e">
        <f>VLOOKUP(Processed_Data!C2571,'Literature Lookup Tables'!$P$2:$Q$156,2,0)</f>
        <v>#N/A</v>
      </c>
    </row>
    <row r="2572" spans="1:4" x14ac:dyDescent="0.35">
      <c r="A2572" s="82" t="e">
        <f t="shared" si="40"/>
        <v>#N/A</v>
      </c>
      <c r="D2572" s="82" t="e">
        <f>VLOOKUP(Processed_Data!C2572,'Literature Lookup Tables'!$P$2:$Q$156,2,0)</f>
        <v>#N/A</v>
      </c>
    </row>
    <row r="2573" spans="1:4" x14ac:dyDescent="0.35">
      <c r="A2573" s="82" t="e">
        <f t="shared" si="40"/>
        <v>#N/A</v>
      </c>
      <c r="D2573" s="82" t="e">
        <f>VLOOKUP(Processed_Data!C2573,'Literature Lookup Tables'!$P$2:$Q$156,2,0)</f>
        <v>#N/A</v>
      </c>
    </row>
    <row r="2574" spans="1:4" x14ac:dyDescent="0.35">
      <c r="A2574" s="82" t="e">
        <f t="shared" si="40"/>
        <v>#N/A</v>
      </c>
      <c r="D2574" s="82" t="e">
        <f>VLOOKUP(Processed_Data!C2574,'Literature Lookup Tables'!$P$2:$Q$156,2,0)</f>
        <v>#N/A</v>
      </c>
    </row>
    <row r="2575" spans="1:4" x14ac:dyDescent="0.35">
      <c r="A2575" s="82" t="e">
        <f t="shared" si="40"/>
        <v>#N/A</v>
      </c>
      <c r="D2575" s="82" t="e">
        <f>VLOOKUP(Processed_Data!C2575,'Literature Lookup Tables'!$P$2:$Q$156,2,0)</f>
        <v>#N/A</v>
      </c>
    </row>
    <row r="2576" spans="1:4" x14ac:dyDescent="0.35">
      <c r="A2576" s="82" t="e">
        <f t="shared" si="40"/>
        <v>#N/A</v>
      </c>
      <c r="D2576" s="82" t="e">
        <f>VLOOKUP(Processed_Data!C2576,'Literature Lookup Tables'!$P$2:$Q$156,2,0)</f>
        <v>#N/A</v>
      </c>
    </row>
    <row r="2577" spans="1:4" x14ac:dyDescent="0.35">
      <c r="A2577" s="82" t="e">
        <f t="shared" si="40"/>
        <v>#N/A</v>
      </c>
      <c r="D2577" s="82" t="e">
        <f>VLOOKUP(Processed_Data!C2577,'Literature Lookup Tables'!$P$2:$Q$156,2,0)</f>
        <v>#N/A</v>
      </c>
    </row>
    <row r="2578" spans="1:4" x14ac:dyDescent="0.35">
      <c r="A2578" s="82" t="e">
        <f t="shared" si="40"/>
        <v>#N/A</v>
      </c>
      <c r="D2578" s="82" t="e">
        <f>VLOOKUP(Processed_Data!C2578,'Literature Lookup Tables'!$P$2:$Q$156,2,0)</f>
        <v>#N/A</v>
      </c>
    </row>
    <row r="2579" spans="1:4" x14ac:dyDescent="0.35">
      <c r="A2579" s="82" t="e">
        <f t="shared" si="40"/>
        <v>#N/A</v>
      </c>
      <c r="D2579" s="82" t="e">
        <f>VLOOKUP(Processed_Data!C2579,'Literature Lookup Tables'!$P$2:$Q$156,2,0)</f>
        <v>#N/A</v>
      </c>
    </row>
    <row r="2580" spans="1:4" x14ac:dyDescent="0.35">
      <c r="A2580" s="82" t="e">
        <f t="shared" si="40"/>
        <v>#N/A</v>
      </c>
      <c r="D2580" s="82" t="e">
        <f>VLOOKUP(Processed_Data!C2580,'Literature Lookup Tables'!$P$2:$Q$156,2,0)</f>
        <v>#N/A</v>
      </c>
    </row>
    <row r="2581" spans="1:4" x14ac:dyDescent="0.35">
      <c r="A2581" s="82" t="e">
        <f t="shared" si="40"/>
        <v>#N/A</v>
      </c>
      <c r="D2581" s="82" t="e">
        <f>VLOOKUP(Processed_Data!C2581,'Literature Lookup Tables'!$P$2:$Q$156,2,0)</f>
        <v>#N/A</v>
      </c>
    </row>
    <row r="2582" spans="1:4" x14ac:dyDescent="0.35">
      <c r="A2582" s="82" t="e">
        <f t="shared" si="40"/>
        <v>#N/A</v>
      </c>
      <c r="D2582" s="82" t="e">
        <f>VLOOKUP(Processed_Data!C2582,'Literature Lookup Tables'!$P$2:$Q$156,2,0)</f>
        <v>#N/A</v>
      </c>
    </row>
    <row r="2583" spans="1:4" x14ac:dyDescent="0.35">
      <c r="A2583" s="82" t="e">
        <f t="shared" si="40"/>
        <v>#N/A</v>
      </c>
      <c r="D2583" s="82" t="e">
        <f>VLOOKUP(Processed_Data!C2583,'Literature Lookup Tables'!$P$2:$Q$156,2,0)</f>
        <v>#N/A</v>
      </c>
    </row>
    <row r="2584" spans="1:4" x14ac:dyDescent="0.35">
      <c r="A2584" s="82" t="e">
        <f t="shared" si="40"/>
        <v>#N/A</v>
      </c>
      <c r="D2584" s="82" t="e">
        <f>VLOOKUP(Processed_Data!C2584,'Literature Lookup Tables'!$P$2:$Q$156,2,0)</f>
        <v>#N/A</v>
      </c>
    </row>
    <row r="2585" spans="1:4" x14ac:dyDescent="0.35">
      <c r="A2585" s="82" t="e">
        <f t="shared" si="40"/>
        <v>#N/A</v>
      </c>
      <c r="D2585" s="82" t="e">
        <f>VLOOKUP(Processed_Data!C2585,'Literature Lookup Tables'!$P$2:$Q$156,2,0)</f>
        <v>#N/A</v>
      </c>
    </row>
    <row r="2586" spans="1:4" x14ac:dyDescent="0.35">
      <c r="A2586" s="82" t="e">
        <f t="shared" si="40"/>
        <v>#N/A</v>
      </c>
      <c r="D2586" s="82" t="e">
        <f>VLOOKUP(Processed_Data!C2586,'Literature Lookup Tables'!$P$2:$Q$156,2,0)</f>
        <v>#N/A</v>
      </c>
    </row>
    <row r="2587" spans="1:4" x14ac:dyDescent="0.35">
      <c r="A2587" s="82" t="e">
        <f t="shared" si="40"/>
        <v>#N/A</v>
      </c>
      <c r="D2587" s="82" t="e">
        <f>VLOOKUP(Processed_Data!C2587,'Literature Lookup Tables'!$P$2:$Q$156,2,0)</f>
        <v>#N/A</v>
      </c>
    </row>
    <row r="2588" spans="1:4" x14ac:dyDescent="0.35">
      <c r="A2588" s="82" t="e">
        <f t="shared" si="40"/>
        <v>#N/A</v>
      </c>
      <c r="D2588" s="82" t="e">
        <f>VLOOKUP(Processed_Data!C2588,'Literature Lookup Tables'!$P$2:$Q$156,2,0)</f>
        <v>#N/A</v>
      </c>
    </row>
    <row r="2589" spans="1:4" x14ac:dyDescent="0.35">
      <c r="A2589" s="82" t="e">
        <f t="shared" si="40"/>
        <v>#N/A</v>
      </c>
      <c r="D2589" s="82" t="e">
        <f>VLOOKUP(Processed_Data!C2589,'Literature Lookup Tables'!$P$2:$Q$156,2,0)</f>
        <v>#N/A</v>
      </c>
    </row>
    <row r="2590" spans="1:4" x14ac:dyDescent="0.35">
      <c r="A2590" s="82" t="e">
        <f t="shared" si="40"/>
        <v>#N/A</v>
      </c>
      <c r="D2590" s="82" t="e">
        <f>VLOOKUP(Processed_Data!C2590,'Literature Lookup Tables'!$P$2:$Q$156,2,0)</f>
        <v>#N/A</v>
      </c>
    </row>
    <row r="2591" spans="1:4" x14ac:dyDescent="0.35">
      <c r="A2591" s="82" t="e">
        <f t="shared" si="40"/>
        <v>#N/A</v>
      </c>
      <c r="D2591" s="82" t="e">
        <f>VLOOKUP(Processed_Data!C2591,'Literature Lookup Tables'!$P$2:$Q$156,2,0)</f>
        <v>#N/A</v>
      </c>
    </row>
    <row r="2592" spans="1:4" x14ac:dyDescent="0.35">
      <c r="A2592" s="82" t="e">
        <f t="shared" si="40"/>
        <v>#N/A</v>
      </c>
      <c r="D2592" s="82" t="e">
        <f>VLOOKUP(Processed_Data!C2592,'Literature Lookup Tables'!$P$2:$Q$156,2,0)</f>
        <v>#N/A</v>
      </c>
    </row>
    <row r="2593" spans="1:4" x14ac:dyDescent="0.35">
      <c r="A2593" s="82" t="e">
        <f t="shared" si="40"/>
        <v>#N/A</v>
      </c>
      <c r="D2593" s="82" t="e">
        <f>VLOOKUP(Processed_Data!C2593,'Literature Lookup Tables'!$P$2:$Q$156,2,0)</f>
        <v>#N/A</v>
      </c>
    </row>
    <row r="2594" spans="1:4" x14ac:dyDescent="0.35">
      <c r="A2594" s="82" t="e">
        <f t="shared" si="40"/>
        <v>#N/A</v>
      </c>
      <c r="D2594" s="82" t="e">
        <f>VLOOKUP(Processed_Data!C2594,'Literature Lookup Tables'!$P$2:$Q$156,2,0)</f>
        <v>#N/A</v>
      </c>
    </row>
    <row r="2595" spans="1:4" x14ac:dyDescent="0.35">
      <c r="A2595" s="82" t="e">
        <f t="shared" si="40"/>
        <v>#N/A</v>
      </c>
      <c r="D2595" s="82" t="e">
        <f>VLOOKUP(Processed_Data!C2595,'Literature Lookup Tables'!$P$2:$Q$156,2,0)</f>
        <v>#N/A</v>
      </c>
    </row>
    <row r="2596" spans="1:4" x14ac:dyDescent="0.35">
      <c r="A2596" s="82" t="e">
        <f t="shared" si="40"/>
        <v>#N/A</v>
      </c>
      <c r="D2596" s="82" t="e">
        <f>VLOOKUP(Processed_Data!C2596,'Literature Lookup Tables'!$P$2:$Q$156,2,0)</f>
        <v>#N/A</v>
      </c>
    </row>
    <row r="2597" spans="1:4" x14ac:dyDescent="0.35">
      <c r="A2597" s="82" t="e">
        <f t="shared" si="40"/>
        <v>#N/A</v>
      </c>
      <c r="D2597" s="82" t="e">
        <f>VLOOKUP(Processed_Data!C2597,'Literature Lookup Tables'!$P$2:$Q$156,2,0)</f>
        <v>#N/A</v>
      </c>
    </row>
    <row r="2598" spans="1:4" x14ac:dyDescent="0.35">
      <c r="A2598" s="82" t="e">
        <f t="shared" si="40"/>
        <v>#N/A</v>
      </c>
      <c r="D2598" s="82" t="e">
        <f>VLOOKUP(Processed_Data!C2598,'Literature Lookup Tables'!$P$2:$Q$156,2,0)</f>
        <v>#N/A</v>
      </c>
    </row>
    <row r="2599" spans="1:4" x14ac:dyDescent="0.35">
      <c r="A2599" s="82" t="e">
        <f t="shared" si="40"/>
        <v>#N/A</v>
      </c>
      <c r="D2599" s="82" t="e">
        <f>VLOOKUP(Processed_Data!C2599,'Literature Lookup Tables'!$P$2:$Q$156,2,0)</f>
        <v>#N/A</v>
      </c>
    </row>
    <row r="2600" spans="1:4" x14ac:dyDescent="0.35">
      <c r="A2600" s="82" t="e">
        <f t="shared" si="40"/>
        <v>#N/A</v>
      </c>
      <c r="D2600" s="82" t="e">
        <f>VLOOKUP(Processed_Data!C2600,'Literature Lookup Tables'!$P$2:$Q$156,2,0)</f>
        <v>#N/A</v>
      </c>
    </row>
    <row r="2601" spans="1:4" x14ac:dyDescent="0.35">
      <c r="A2601" s="82" t="e">
        <f t="shared" si="40"/>
        <v>#N/A</v>
      </c>
      <c r="D2601" s="82" t="e">
        <f>VLOOKUP(Processed_Data!C2601,'Literature Lookup Tables'!$P$2:$Q$156,2,0)</f>
        <v>#N/A</v>
      </c>
    </row>
    <row r="2602" spans="1:4" x14ac:dyDescent="0.35">
      <c r="A2602" s="82" t="e">
        <f t="shared" si="40"/>
        <v>#N/A</v>
      </c>
      <c r="D2602" s="82" t="e">
        <f>VLOOKUP(Processed_Data!C2602,'Literature Lookup Tables'!$P$2:$Q$156,2,0)</f>
        <v>#N/A</v>
      </c>
    </row>
    <row r="2603" spans="1:4" x14ac:dyDescent="0.35">
      <c r="A2603" s="82" t="e">
        <f t="shared" si="40"/>
        <v>#N/A</v>
      </c>
      <c r="D2603" s="82" t="e">
        <f>VLOOKUP(Processed_Data!C2603,'Literature Lookup Tables'!$P$2:$Q$156,2,0)</f>
        <v>#N/A</v>
      </c>
    </row>
    <row r="2604" spans="1:4" x14ac:dyDescent="0.35">
      <c r="A2604" s="82" t="e">
        <f t="shared" si="40"/>
        <v>#N/A</v>
      </c>
      <c r="D2604" s="82" t="e">
        <f>VLOOKUP(Processed_Data!C2604,'Literature Lookup Tables'!$P$2:$Q$156,2,0)</f>
        <v>#N/A</v>
      </c>
    </row>
    <row r="2605" spans="1:4" x14ac:dyDescent="0.35">
      <c r="A2605" s="82" t="e">
        <f t="shared" si="40"/>
        <v>#N/A</v>
      </c>
      <c r="D2605" s="82" t="e">
        <f>VLOOKUP(Processed_Data!C2605,'Literature Lookup Tables'!$P$2:$Q$156,2,0)</f>
        <v>#N/A</v>
      </c>
    </row>
    <row r="2606" spans="1:4" x14ac:dyDescent="0.35">
      <c r="A2606" s="82" t="e">
        <f t="shared" si="40"/>
        <v>#N/A</v>
      </c>
      <c r="D2606" s="82" t="e">
        <f>VLOOKUP(Processed_Data!C2606,'Literature Lookup Tables'!$P$2:$Q$156,2,0)</f>
        <v>#N/A</v>
      </c>
    </row>
    <row r="2607" spans="1:4" x14ac:dyDescent="0.35">
      <c r="A2607" s="82" t="e">
        <f t="shared" si="40"/>
        <v>#N/A</v>
      </c>
      <c r="D2607" s="82" t="e">
        <f>VLOOKUP(Processed_Data!C2607,'Literature Lookup Tables'!$P$2:$Q$156,2,0)</f>
        <v>#N/A</v>
      </c>
    </row>
    <row r="2608" spans="1:4" x14ac:dyDescent="0.35">
      <c r="A2608" s="82" t="e">
        <f t="shared" si="40"/>
        <v>#N/A</v>
      </c>
      <c r="D2608" s="82" t="e">
        <f>VLOOKUP(Processed_Data!C2608,'Literature Lookup Tables'!$P$2:$Q$156,2,0)</f>
        <v>#N/A</v>
      </c>
    </row>
    <row r="2609" spans="1:4" x14ac:dyDescent="0.35">
      <c r="A2609" s="82" t="e">
        <f t="shared" si="40"/>
        <v>#N/A</v>
      </c>
      <c r="D2609" s="82" t="e">
        <f>VLOOKUP(Processed_Data!C2609,'Literature Lookup Tables'!$P$2:$Q$156,2,0)</f>
        <v>#N/A</v>
      </c>
    </row>
    <row r="2610" spans="1:4" x14ac:dyDescent="0.35">
      <c r="A2610" s="82" t="e">
        <f t="shared" si="40"/>
        <v>#N/A</v>
      </c>
      <c r="D2610" s="82" t="e">
        <f>VLOOKUP(Processed_Data!C2610,'Literature Lookup Tables'!$P$2:$Q$156,2,0)</f>
        <v>#N/A</v>
      </c>
    </row>
    <row r="2611" spans="1:4" x14ac:dyDescent="0.35">
      <c r="A2611" s="82" t="e">
        <f t="shared" si="40"/>
        <v>#N/A</v>
      </c>
      <c r="D2611" s="82" t="e">
        <f>VLOOKUP(Processed_Data!C2611,'Literature Lookup Tables'!$P$2:$Q$156,2,0)</f>
        <v>#N/A</v>
      </c>
    </row>
    <row r="2612" spans="1:4" x14ac:dyDescent="0.35">
      <c r="A2612" s="82" t="e">
        <f t="shared" si="40"/>
        <v>#N/A</v>
      </c>
      <c r="D2612" s="82" t="e">
        <f>VLOOKUP(Processed_Data!C2612,'Literature Lookup Tables'!$P$2:$Q$156,2,0)</f>
        <v>#N/A</v>
      </c>
    </row>
    <row r="2613" spans="1:4" x14ac:dyDescent="0.35">
      <c r="A2613" s="82" t="e">
        <f t="shared" si="40"/>
        <v>#N/A</v>
      </c>
      <c r="D2613" s="82" t="e">
        <f>VLOOKUP(Processed_Data!C2613,'Literature Lookup Tables'!$P$2:$Q$156,2,0)</f>
        <v>#N/A</v>
      </c>
    </row>
    <row r="2614" spans="1:4" x14ac:dyDescent="0.35">
      <c r="A2614" s="82" t="e">
        <f t="shared" si="40"/>
        <v>#N/A</v>
      </c>
      <c r="D2614" s="82" t="e">
        <f>VLOOKUP(Processed_Data!C2614,'Literature Lookup Tables'!$P$2:$Q$156,2,0)</f>
        <v>#N/A</v>
      </c>
    </row>
    <row r="2615" spans="1:4" x14ac:dyDescent="0.35">
      <c r="A2615" s="82" t="e">
        <f t="shared" si="40"/>
        <v>#N/A</v>
      </c>
      <c r="D2615" s="82" t="e">
        <f>VLOOKUP(Processed_Data!C2615,'Literature Lookup Tables'!$P$2:$Q$156,2,0)</f>
        <v>#N/A</v>
      </c>
    </row>
    <row r="2616" spans="1:4" x14ac:dyDescent="0.35">
      <c r="A2616" s="82" t="e">
        <f t="shared" si="40"/>
        <v>#N/A</v>
      </c>
      <c r="D2616" s="82" t="e">
        <f>VLOOKUP(Processed_Data!C2616,'Literature Lookup Tables'!$P$2:$Q$156,2,0)</f>
        <v>#N/A</v>
      </c>
    </row>
    <row r="2617" spans="1:4" x14ac:dyDescent="0.35">
      <c r="A2617" s="82" t="e">
        <f t="shared" si="40"/>
        <v>#N/A</v>
      </c>
      <c r="D2617" s="82" t="e">
        <f>VLOOKUP(Processed_Data!C2617,'Literature Lookup Tables'!$P$2:$Q$156,2,0)</f>
        <v>#N/A</v>
      </c>
    </row>
    <row r="2618" spans="1:4" x14ac:dyDescent="0.35">
      <c r="A2618" s="82" t="e">
        <f t="shared" si="40"/>
        <v>#N/A</v>
      </c>
      <c r="D2618" s="82" t="e">
        <f>VLOOKUP(Processed_Data!C2618,'Literature Lookup Tables'!$P$2:$Q$156,2,0)</f>
        <v>#N/A</v>
      </c>
    </row>
    <row r="2619" spans="1:4" x14ac:dyDescent="0.35">
      <c r="A2619" s="82" t="e">
        <f t="shared" si="40"/>
        <v>#N/A</v>
      </c>
      <c r="D2619" s="82" t="e">
        <f>VLOOKUP(Processed_Data!C2619,'Literature Lookup Tables'!$P$2:$Q$156,2,0)</f>
        <v>#N/A</v>
      </c>
    </row>
    <row r="2620" spans="1:4" x14ac:dyDescent="0.35">
      <c r="A2620" s="82" t="e">
        <f t="shared" si="40"/>
        <v>#N/A</v>
      </c>
      <c r="D2620" s="82" t="e">
        <f>VLOOKUP(Processed_Data!C2620,'Literature Lookup Tables'!$P$2:$Q$156,2,0)</f>
        <v>#N/A</v>
      </c>
    </row>
    <row r="2621" spans="1:4" x14ac:dyDescent="0.35">
      <c r="A2621" s="82" t="e">
        <f t="shared" si="40"/>
        <v>#N/A</v>
      </c>
      <c r="D2621" s="82" t="e">
        <f>VLOOKUP(Processed_Data!C2621,'Literature Lookup Tables'!$P$2:$Q$156,2,0)</f>
        <v>#N/A</v>
      </c>
    </row>
    <row r="2622" spans="1:4" x14ac:dyDescent="0.35">
      <c r="A2622" s="82" t="e">
        <f t="shared" si="40"/>
        <v>#N/A</v>
      </c>
      <c r="D2622" s="82" t="e">
        <f>VLOOKUP(Processed_Data!C2622,'Literature Lookup Tables'!$P$2:$Q$156,2,0)</f>
        <v>#N/A</v>
      </c>
    </row>
    <row r="2623" spans="1:4" x14ac:dyDescent="0.35">
      <c r="A2623" s="82" t="e">
        <f t="shared" si="40"/>
        <v>#N/A</v>
      </c>
      <c r="D2623" s="82" t="e">
        <f>VLOOKUP(Processed_Data!C2623,'Literature Lookup Tables'!$P$2:$Q$156,2,0)</f>
        <v>#N/A</v>
      </c>
    </row>
    <row r="2624" spans="1:4" x14ac:dyDescent="0.35">
      <c r="A2624" s="82" t="e">
        <f t="shared" si="40"/>
        <v>#N/A</v>
      </c>
      <c r="D2624" s="82" t="e">
        <f>VLOOKUP(Processed_Data!C2624,'Literature Lookup Tables'!$P$2:$Q$156,2,0)</f>
        <v>#N/A</v>
      </c>
    </row>
    <row r="2625" spans="1:4" x14ac:dyDescent="0.35">
      <c r="A2625" s="82" t="e">
        <f t="shared" si="40"/>
        <v>#N/A</v>
      </c>
      <c r="D2625" s="82" t="e">
        <f>VLOOKUP(Processed_Data!C2625,'Literature Lookup Tables'!$P$2:$Q$156,2,0)</f>
        <v>#N/A</v>
      </c>
    </row>
    <row r="2626" spans="1:4" x14ac:dyDescent="0.35">
      <c r="A2626" s="82" t="e">
        <f t="shared" si="40"/>
        <v>#N/A</v>
      </c>
      <c r="D2626" s="82" t="e">
        <f>VLOOKUP(Processed_Data!C2626,'Literature Lookup Tables'!$P$2:$Q$156,2,0)</f>
        <v>#N/A</v>
      </c>
    </row>
    <row r="2627" spans="1:4" x14ac:dyDescent="0.35">
      <c r="A2627" s="82" t="e">
        <f t="shared" si="40"/>
        <v>#N/A</v>
      </c>
      <c r="D2627" s="82" t="e">
        <f>VLOOKUP(Processed_Data!C2627,'Literature Lookup Tables'!$P$2:$Q$156,2,0)</f>
        <v>#N/A</v>
      </c>
    </row>
    <row r="2628" spans="1:4" x14ac:dyDescent="0.35">
      <c r="A2628" s="82" t="e">
        <f t="shared" si="40"/>
        <v>#N/A</v>
      </c>
      <c r="D2628" s="82" t="e">
        <f>VLOOKUP(Processed_Data!C2628,'Literature Lookup Tables'!$P$2:$Q$156,2,0)</f>
        <v>#N/A</v>
      </c>
    </row>
    <row r="2629" spans="1:4" x14ac:dyDescent="0.35">
      <c r="A2629" s="82" t="e">
        <f t="shared" si="40"/>
        <v>#N/A</v>
      </c>
      <c r="D2629" s="82" t="e">
        <f>VLOOKUP(Processed_Data!C2629,'Literature Lookup Tables'!$P$2:$Q$156,2,0)</f>
        <v>#N/A</v>
      </c>
    </row>
    <row r="2630" spans="1:4" x14ac:dyDescent="0.35">
      <c r="A2630" s="82" t="e">
        <f t="shared" si="40"/>
        <v>#N/A</v>
      </c>
      <c r="D2630" s="82" t="e">
        <f>VLOOKUP(Processed_Data!C2630,'Literature Lookup Tables'!$P$2:$Q$156,2,0)</f>
        <v>#N/A</v>
      </c>
    </row>
    <row r="2631" spans="1:4" x14ac:dyDescent="0.35">
      <c r="A2631" s="82" t="e">
        <f t="shared" ref="A2631:A2694" si="41">F2631&amp;"-"&amp;E2631&amp;"-"&amp;D2631</f>
        <v>#N/A</v>
      </c>
      <c r="D2631" s="82" t="e">
        <f>VLOOKUP(Processed_Data!C2631,'Literature Lookup Tables'!$P$2:$Q$156,2,0)</f>
        <v>#N/A</v>
      </c>
    </row>
    <row r="2632" spans="1:4" x14ac:dyDescent="0.35">
      <c r="A2632" s="82" t="e">
        <f t="shared" si="41"/>
        <v>#N/A</v>
      </c>
      <c r="D2632" s="82" t="e">
        <f>VLOOKUP(Processed_Data!C2632,'Literature Lookup Tables'!$P$2:$Q$156,2,0)</f>
        <v>#N/A</v>
      </c>
    </row>
    <row r="2633" spans="1:4" x14ac:dyDescent="0.35">
      <c r="A2633" s="82" t="e">
        <f t="shared" si="41"/>
        <v>#N/A</v>
      </c>
      <c r="D2633" s="82" t="e">
        <f>VLOOKUP(Processed_Data!C2633,'Literature Lookup Tables'!$P$2:$Q$156,2,0)</f>
        <v>#N/A</v>
      </c>
    </row>
    <row r="2634" spans="1:4" x14ac:dyDescent="0.35">
      <c r="A2634" s="82" t="e">
        <f t="shared" si="41"/>
        <v>#N/A</v>
      </c>
      <c r="D2634" s="82" t="e">
        <f>VLOOKUP(Processed_Data!C2634,'Literature Lookup Tables'!$P$2:$Q$156,2,0)</f>
        <v>#N/A</v>
      </c>
    </row>
    <row r="2635" spans="1:4" x14ac:dyDescent="0.35">
      <c r="A2635" s="82" t="e">
        <f t="shared" si="41"/>
        <v>#N/A</v>
      </c>
      <c r="D2635" s="82" t="e">
        <f>VLOOKUP(Processed_Data!C2635,'Literature Lookup Tables'!$P$2:$Q$156,2,0)</f>
        <v>#N/A</v>
      </c>
    </row>
    <row r="2636" spans="1:4" x14ac:dyDescent="0.35">
      <c r="A2636" s="82" t="e">
        <f t="shared" si="41"/>
        <v>#N/A</v>
      </c>
      <c r="D2636" s="82" t="e">
        <f>VLOOKUP(Processed_Data!C2636,'Literature Lookup Tables'!$P$2:$Q$156,2,0)</f>
        <v>#N/A</v>
      </c>
    </row>
    <row r="2637" spans="1:4" x14ac:dyDescent="0.35">
      <c r="A2637" s="82" t="e">
        <f t="shared" si="41"/>
        <v>#N/A</v>
      </c>
      <c r="D2637" s="82" t="e">
        <f>VLOOKUP(Processed_Data!C2637,'Literature Lookup Tables'!$P$2:$Q$156,2,0)</f>
        <v>#N/A</v>
      </c>
    </row>
    <row r="2638" spans="1:4" x14ac:dyDescent="0.35">
      <c r="A2638" s="82" t="e">
        <f t="shared" si="41"/>
        <v>#N/A</v>
      </c>
      <c r="D2638" s="82" t="e">
        <f>VLOOKUP(Processed_Data!C2638,'Literature Lookup Tables'!$P$2:$Q$156,2,0)</f>
        <v>#N/A</v>
      </c>
    </row>
    <row r="2639" spans="1:4" x14ac:dyDescent="0.35">
      <c r="A2639" s="82" t="e">
        <f t="shared" si="41"/>
        <v>#N/A</v>
      </c>
      <c r="D2639" s="82" t="e">
        <f>VLOOKUP(Processed_Data!C2639,'Literature Lookup Tables'!$P$2:$Q$156,2,0)</f>
        <v>#N/A</v>
      </c>
    </row>
    <row r="2640" spans="1:4" x14ac:dyDescent="0.35">
      <c r="A2640" s="82" t="e">
        <f t="shared" si="41"/>
        <v>#N/A</v>
      </c>
      <c r="D2640" s="82" t="e">
        <f>VLOOKUP(Processed_Data!C2640,'Literature Lookup Tables'!$P$2:$Q$156,2,0)</f>
        <v>#N/A</v>
      </c>
    </row>
    <row r="2641" spans="1:4" x14ac:dyDescent="0.35">
      <c r="A2641" s="82" t="e">
        <f t="shared" si="41"/>
        <v>#N/A</v>
      </c>
      <c r="D2641" s="82" t="e">
        <f>VLOOKUP(Processed_Data!C2641,'Literature Lookup Tables'!$P$2:$Q$156,2,0)</f>
        <v>#N/A</v>
      </c>
    </row>
    <row r="2642" spans="1:4" x14ac:dyDescent="0.35">
      <c r="A2642" s="82" t="e">
        <f t="shared" si="41"/>
        <v>#N/A</v>
      </c>
      <c r="D2642" s="82" t="e">
        <f>VLOOKUP(Processed_Data!C2642,'Literature Lookup Tables'!$P$2:$Q$156,2,0)</f>
        <v>#N/A</v>
      </c>
    </row>
    <row r="2643" spans="1:4" x14ac:dyDescent="0.35">
      <c r="A2643" s="82" t="e">
        <f t="shared" si="41"/>
        <v>#N/A</v>
      </c>
      <c r="D2643" s="82" t="e">
        <f>VLOOKUP(Processed_Data!C2643,'Literature Lookup Tables'!$P$2:$Q$156,2,0)</f>
        <v>#N/A</v>
      </c>
    </row>
    <row r="2644" spans="1:4" x14ac:dyDescent="0.35">
      <c r="A2644" s="82" t="e">
        <f t="shared" si="41"/>
        <v>#N/A</v>
      </c>
      <c r="D2644" s="82" t="e">
        <f>VLOOKUP(Processed_Data!C2644,'Literature Lookup Tables'!$P$2:$Q$156,2,0)</f>
        <v>#N/A</v>
      </c>
    </row>
    <row r="2645" spans="1:4" x14ac:dyDescent="0.35">
      <c r="A2645" s="82" t="e">
        <f t="shared" si="41"/>
        <v>#N/A</v>
      </c>
      <c r="D2645" s="82" t="e">
        <f>VLOOKUP(Processed_Data!C2645,'Literature Lookup Tables'!$P$2:$Q$156,2,0)</f>
        <v>#N/A</v>
      </c>
    </row>
    <row r="2646" spans="1:4" x14ac:dyDescent="0.35">
      <c r="A2646" s="82" t="e">
        <f t="shared" si="41"/>
        <v>#N/A</v>
      </c>
      <c r="D2646" s="82" t="e">
        <f>VLOOKUP(Processed_Data!C2646,'Literature Lookup Tables'!$P$2:$Q$156,2,0)</f>
        <v>#N/A</v>
      </c>
    </row>
    <row r="2647" spans="1:4" x14ac:dyDescent="0.35">
      <c r="A2647" s="82" t="e">
        <f t="shared" si="41"/>
        <v>#N/A</v>
      </c>
      <c r="D2647" s="82" t="e">
        <f>VLOOKUP(Processed_Data!C2647,'Literature Lookup Tables'!$P$2:$Q$156,2,0)</f>
        <v>#N/A</v>
      </c>
    </row>
    <row r="2648" spans="1:4" x14ac:dyDescent="0.35">
      <c r="A2648" s="82" t="e">
        <f t="shared" si="41"/>
        <v>#N/A</v>
      </c>
      <c r="D2648" s="82" t="e">
        <f>VLOOKUP(Processed_Data!C2648,'Literature Lookup Tables'!$P$2:$Q$156,2,0)</f>
        <v>#N/A</v>
      </c>
    </row>
    <row r="2649" spans="1:4" x14ac:dyDescent="0.35">
      <c r="A2649" s="82" t="e">
        <f t="shared" si="41"/>
        <v>#N/A</v>
      </c>
      <c r="D2649" s="82" t="e">
        <f>VLOOKUP(Processed_Data!C2649,'Literature Lookup Tables'!$P$2:$Q$156,2,0)</f>
        <v>#N/A</v>
      </c>
    </row>
    <row r="2650" spans="1:4" x14ac:dyDescent="0.35">
      <c r="A2650" s="82" t="e">
        <f t="shared" si="41"/>
        <v>#N/A</v>
      </c>
      <c r="D2650" s="82" t="e">
        <f>VLOOKUP(Processed_Data!C2650,'Literature Lookup Tables'!$P$2:$Q$156,2,0)</f>
        <v>#N/A</v>
      </c>
    </row>
    <row r="2651" spans="1:4" x14ac:dyDescent="0.35">
      <c r="A2651" s="82" t="e">
        <f t="shared" si="41"/>
        <v>#N/A</v>
      </c>
      <c r="D2651" s="82" t="e">
        <f>VLOOKUP(Processed_Data!C2651,'Literature Lookup Tables'!$P$2:$Q$156,2,0)</f>
        <v>#N/A</v>
      </c>
    </row>
    <row r="2652" spans="1:4" x14ac:dyDescent="0.35">
      <c r="A2652" s="82" t="e">
        <f t="shared" si="41"/>
        <v>#N/A</v>
      </c>
      <c r="D2652" s="82" t="e">
        <f>VLOOKUP(Processed_Data!C2652,'Literature Lookup Tables'!$P$2:$Q$156,2,0)</f>
        <v>#N/A</v>
      </c>
    </row>
    <row r="2653" spans="1:4" x14ac:dyDescent="0.35">
      <c r="A2653" s="82" t="e">
        <f t="shared" si="41"/>
        <v>#N/A</v>
      </c>
      <c r="D2653" s="82" t="e">
        <f>VLOOKUP(Processed_Data!C2653,'Literature Lookup Tables'!$P$2:$Q$156,2,0)</f>
        <v>#N/A</v>
      </c>
    </row>
    <row r="2654" spans="1:4" x14ac:dyDescent="0.35">
      <c r="A2654" s="82" t="e">
        <f t="shared" si="41"/>
        <v>#N/A</v>
      </c>
      <c r="D2654" s="82" t="e">
        <f>VLOOKUP(Processed_Data!C2654,'Literature Lookup Tables'!$P$2:$Q$156,2,0)</f>
        <v>#N/A</v>
      </c>
    </row>
    <row r="2655" spans="1:4" x14ac:dyDescent="0.35">
      <c r="A2655" s="82" t="e">
        <f t="shared" si="41"/>
        <v>#N/A</v>
      </c>
      <c r="D2655" s="82" t="e">
        <f>VLOOKUP(Processed_Data!C2655,'Literature Lookup Tables'!$P$2:$Q$156,2,0)</f>
        <v>#N/A</v>
      </c>
    </row>
    <row r="2656" spans="1:4" x14ac:dyDescent="0.35">
      <c r="A2656" s="82" t="e">
        <f t="shared" si="41"/>
        <v>#N/A</v>
      </c>
      <c r="D2656" s="82" t="e">
        <f>VLOOKUP(Processed_Data!C2656,'Literature Lookup Tables'!$P$2:$Q$156,2,0)</f>
        <v>#N/A</v>
      </c>
    </row>
    <row r="2657" spans="1:4" x14ac:dyDescent="0.35">
      <c r="A2657" s="82" t="e">
        <f t="shared" si="41"/>
        <v>#N/A</v>
      </c>
      <c r="D2657" s="82" t="e">
        <f>VLOOKUP(Processed_Data!C2657,'Literature Lookup Tables'!$P$2:$Q$156,2,0)</f>
        <v>#N/A</v>
      </c>
    </row>
    <row r="2658" spans="1:4" x14ac:dyDescent="0.35">
      <c r="A2658" s="82" t="e">
        <f t="shared" si="41"/>
        <v>#N/A</v>
      </c>
      <c r="D2658" s="82" t="e">
        <f>VLOOKUP(Processed_Data!C2658,'Literature Lookup Tables'!$P$2:$Q$156,2,0)</f>
        <v>#N/A</v>
      </c>
    </row>
    <row r="2659" spans="1:4" x14ac:dyDescent="0.35">
      <c r="A2659" s="82" t="e">
        <f t="shared" si="41"/>
        <v>#N/A</v>
      </c>
      <c r="D2659" s="82" t="e">
        <f>VLOOKUP(Processed_Data!C2659,'Literature Lookup Tables'!$P$2:$Q$156,2,0)</f>
        <v>#N/A</v>
      </c>
    </row>
    <row r="2660" spans="1:4" x14ac:dyDescent="0.35">
      <c r="A2660" s="82" t="e">
        <f t="shared" si="41"/>
        <v>#N/A</v>
      </c>
      <c r="D2660" s="82" t="e">
        <f>VLOOKUP(Processed_Data!C2660,'Literature Lookup Tables'!$P$2:$Q$156,2,0)</f>
        <v>#N/A</v>
      </c>
    </row>
    <row r="2661" spans="1:4" x14ac:dyDescent="0.35">
      <c r="A2661" s="82" t="e">
        <f t="shared" si="41"/>
        <v>#N/A</v>
      </c>
      <c r="D2661" s="82" t="e">
        <f>VLOOKUP(Processed_Data!C2661,'Literature Lookup Tables'!$P$2:$Q$156,2,0)</f>
        <v>#N/A</v>
      </c>
    </row>
    <row r="2662" spans="1:4" x14ac:dyDescent="0.35">
      <c r="A2662" s="82" t="e">
        <f t="shared" si="41"/>
        <v>#N/A</v>
      </c>
      <c r="D2662" s="82" t="e">
        <f>VLOOKUP(Processed_Data!C2662,'Literature Lookup Tables'!$P$2:$Q$156,2,0)</f>
        <v>#N/A</v>
      </c>
    </row>
    <row r="2663" spans="1:4" x14ac:dyDescent="0.35">
      <c r="A2663" s="82" t="e">
        <f t="shared" si="41"/>
        <v>#N/A</v>
      </c>
      <c r="D2663" s="82" t="e">
        <f>VLOOKUP(Processed_Data!C2663,'Literature Lookup Tables'!$P$2:$Q$156,2,0)</f>
        <v>#N/A</v>
      </c>
    </row>
    <row r="2664" spans="1:4" x14ac:dyDescent="0.35">
      <c r="A2664" s="82" t="e">
        <f t="shared" si="41"/>
        <v>#N/A</v>
      </c>
      <c r="D2664" s="82" t="e">
        <f>VLOOKUP(Processed_Data!C2664,'Literature Lookup Tables'!$P$2:$Q$156,2,0)</f>
        <v>#N/A</v>
      </c>
    </row>
    <row r="2665" spans="1:4" x14ac:dyDescent="0.35">
      <c r="A2665" s="82" t="e">
        <f t="shared" si="41"/>
        <v>#N/A</v>
      </c>
      <c r="D2665" s="82" t="e">
        <f>VLOOKUP(Processed_Data!C2665,'Literature Lookup Tables'!$P$2:$Q$156,2,0)</f>
        <v>#N/A</v>
      </c>
    </row>
    <row r="2666" spans="1:4" x14ac:dyDescent="0.35">
      <c r="A2666" s="82" t="e">
        <f t="shared" si="41"/>
        <v>#N/A</v>
      </c>
      <c r="D2666" s="82" t="e">
        <f>VLOOKUP(Processed_Data!C2666,'Literature Lookup Tables'!$P$2:$Q$156,2,0)</f>
        <v>#N/A</v>
      </c>
    </row>
    <row r="2667" spans="1:4" x14ac:dyDescent="0.35">
      <c r="A2667" s="82" t="e">
        <f t="shared" si="41"/>
        <v>#N/A</v>
      </c>
      <c r="D2667" s="82" t="e">
        <f>VLOOKUP(Processed_Data!C2667,'Literature Lookup Tables'!$P$2:$Q$156,2,0)</f>
        <v>#N/A</v>
      </c>
    </row>
    <row r="2668" spans="1:4" x14ac:dyDescent="0.35">
      <c r="A2668" s="82" t="e">
        <f t="shared" si="41"/>
        <v>#N/A</v>
      </c>
      <c r="D2668" s="82" t="e">
        <f>VLOOKUP(Processed_Data!C2668,'Literature Lookup Tables'!$P$2:$Q$156,2,0)</f>
        <v>#N/A</v>
      </c>
    </row>
    <row r="2669" spans="1:4" x14ac:dyDescent="0.35">
      <c r="A2669" s="82" t="e">
        <f t="shared" si="41"/>
        <v>#N/A</v>
      </c>
      <c r="D2669" s="82" t="e">
        <f>VLOOKUP(Processed_Data!C2669,'Literature Lookup Tables'!$P$2:$Q$156,2,0)</f>
        <v>#N/A</v>
      </c>
    </row>
    <row r="2670" spans="1:4" x14ac:dyDescent="0.35">
      <c r="A2670" s="82" t="e">
        <f t="shared" si="41"/>
        <v>#N/A</v>
      </c>
      <c r="D2670" s="82" t="e">
        <f>VLOOKUP(Processed_Data!C2670,'Literature Lookup Tables'!$P$2:$Q$156,2,0)</f>
        <v>#N/A</v>
      </c>
    </row>
    <row r="2671" spans="1:4" x14ac:dyDescent="0.35">
      <c r="A2671" s="82" t="e">
        <f t="shared" si="41"/>
        <v>#N/A</v>
      </c>
      <c r="D2671" s="82" t="e">
        <f>VLOOKUP(Processed_Data!C2671,'Literature Lookup Tables'!$P$2:$Q$156,2,0)</f>
        <v>#N/A</v>
      </c>
    </row>
    <row r="2672" spans="1:4" x14ac:dyDescent="0.35">
      <c r="A2672" s="82" t="e">
        <f t="shared" si="41"/>
        <v>#N/A</v>
      </c>
      <c r="D2672" s="82" t="e">
        <f>VLOOKUP(Processed_Data!C2672,'Literature Lookup Tables'!$P$2:$Q$156,2,0)</f>
        <v>#N/A</v>
      </c>
    </row>
    <row r="2673" spans="1:4" x14ac:dyDescent="0.35">
      <c r="A2673" s="82" t="e">
        <f t="shared" si="41"/>
        <v>#N/A</v>
      </c>
      <c r="D2673" s="82" t="e">
        <f>VLOOKUP(Processed_Data!C2673,'Literature Lookup Tables'!$P$2:$Q$156,2,0)</f>
        <v>#N/A</v>
      </c>
    </row>
    <row r="2674" spans="1:4" x14ac:dyDescent="0.35">
      <c r="A2674" s="82" t="e">
        <f t="shared" si="41"/>
        <v>#N/A</v>
      </c>
      <c r="D2674" s="82" t="e">
        <f>VLOOKUP(Processed_Data!C2674,'Literature Lookup Tables'!$P$2:$Q$156,2,0)</f>
        <v>#N/A</v>
      </c>
    </row>
    <row r="2675" spans="1:4" x14ac:dyDescent="0.35">
      <c r="A2675" s="82" t="e">
        <f t="shared" si="41"/>
        <v>#N/A</v>
      </c>
      <c r="D2675" s="82" t="e">
        <f>VLOOKUP(Processed_Data!C2675,'Literature Lookup Tables'!$P$2:$Q$156,2,0)</f>
        <v>#N/A</v>
      </c>
    </row>
    <row r="2676" spans="1:4" x14ac:dyDescent="0.35">
      <c r="A2676" s="82" t="e">
        <f t="shared" si="41"/>
        <v>#N/A</v>
      </c>
      <c r="D2676" s="82" t="e">
        <f>VLOOKUP(Processed_Data!C2676,'Literature Lookup Tables'!$P$2:$Q$156,2,0)</f>
        <v>#N/A</v>
      </c>
    </row>
    <row r="2677" spans="1:4" x14ac:dyDescent="0.35">
      <c r="A2677" s="82" t="e">
        <f t="shared" si="41"/>
        <v>#N/A</v>
      </c>
      <c r="D2677" s="82" t="e">
        <f>VLOOKUP(Processed_Data!C2677,'Literature Lookup Tables'!$P$2:$Q$156,2,0)</f>
        <v>#N/A</v>
      </c>
    </row>
    <row r="2678" spans="1:4" x14ac:dyDescent="0.35">
      <c r="A2678" s="82" t="e">
        <f t="shared" si="41"/>
        <v>#N/A</v>
      </c>
      <c r="D2678" s="82" t="e">
        <f>VLOOKUP(Processed_Data!C2678,'Literature Lookup Tables'!$P$2:$Q$156,2,0)</f>
        <v>#N/A</v>
      </c>
    </row>
    <row r="2679" spans="1:4" x14ac:dyDescent="0.35">
      <c r="A2679" s="82" t="e">
        <f t="shared" si="41"/>
        <v>#N/A</v>
      </c>
      <c r="D2679" s="82" t="e">
        <f>VLOOKUP(Processed_Data!C2679,'Literature Lookup Tables'!$P$2:$Q$156,2,0)</f>
        <v>#N/A</v>
      </c>
    </row>
    <row r="2680" spans="1:4" x14ac:dyDescent="0.35">
      <c r="A2680" s="82" t="e">
        <f t="shared" si="41"/>
        <v>#N/A</v>
      </c>
      <c r="D2680" s="82" t="e">
        <f>VLOOKUP(Processed_Data!C2680,'Literature Lookup Tables'!$P$2:$Q$156,2,0)</f>
        <v>#N/A</v>
      </c>
    </row>
    <row r="2681" spans="1:4" x14ac:dyDescent="0.35">
      <c r="A2681" s="82" t="e">
        <f t="shared" si="41"/>
        <v>#N/A</v>
      </c>
      <c r="D2681" s="82" t="e">
        <f>VLOOKUP(Processed_Data!C2681,'Literature Lookup Tables'!$P$2:$Q$156,2,0)</f>
        <v>#N/A</v>
      </c>
    </row>
    <row r="2682" spans="1:4" x14ac:dyDescent="0.35">
      <c r="A2682" s="82" t="e">
        <f t="shared" si="41"/>
        <v>#N/A</v>
      </c>
      <c r="D2682" s="82" t="e">
        <f>VLOOKUP(Processed_Data!C2682,'Literature Lookup Tables'!$P$2:$Q$156,2,0)</f>
        <v>#N/A</v>
      </c>
    </row>
    <row r="2683" spans="1:4" x14ac:dyDescent="0.35">
      <c r="A2683" s="82" t="e">
        <f t="shared" si="41"/>
        <v>#N/A</v>
      </c>
      <c r="D2683" s="82" t="e">
        <f>VLOOKUP(Processed_Data!C2683,'Literature Lookup Tables'!$P$2:$Q$156,2,0)</f>
        <v>#N/A</v>
      </c>
    </row>
    <row r="2684" spans="1:4" x14ac:dyDescent="0.35">
      <c r="A2684" s="82" t="e">
        <f t="shared" si="41"/>
        <v>#N/A</v>
      </c>
      <c r="D2684" s="82" t="e">
        <f>VLOOKUP(Processed_Data!C2684,'Literature Lookup Tables'!$P$2:$Q$156,2,0)</f>
        <v>#N/A</v>
      </c>
    </row>
    <row r="2685" spans="1:4" x14ac:dyDescent="0.35">
      <c r="A2685" s="82" t="e">
        <f t="shared" si="41"/>
        <v>#N/A</v>
      </c>
      <c r="D2685" s="82" t="e">
        <f>VLOOKUP(Processed_Data!C2685,'Literature Lookup Tables'!$P$2:$Q$156,2,0)</f>
        <v>#N/A</v>
      </c>
    </row>
    <row r="2686" spans="1:4" x14ac:dyDescent="0.35">
      <c r="A2686" s="82" t="e">
        <f t="shared" si="41"/>
        <v>#N/A</v>
      </c>
      <c r="D2686" s="82" t="e">
        <f>VLOOKUP(Processed_Data!C2686,'Literature Lookup Tables'!$P$2:$Q$156,2,0)</f>
        <v>#N/A</v>
      </c>
    </row>
    <row r="2687" spans="1:4" x14ac:dyDescent="0.35">
      <c r="A2687" s="82" t="e">
        <f t="shared" si="41"/>
        <v>#N/A</v>
      </c>
      <c r="D2687" s="82" t="e">
        <f>VLOOKUP(Processed_Data!C2687,'Literature Lookup Tables'!$P$2:$Q$156,2,0)</f>
        <v>#N/A</v>
      </c>
    </row>
    <row r="2688" spans="1:4" x14ac:dyDescent="0.35">
      <c r="A2688" s="82" t="e">
        <f t="shared" si="41"/>
        <v>#N/A</v>
      </c>
      <c r="D2688" s="82" t="e">
        <f>VLOOKUP(Processed_Data!C2688,'Literature Lookup Tables'!$P$2:$Q$156,2,0)</f>
        <v>#N/A</v>
      </c>
    </row>
    <row r="2689" spans="1:4" x14ac:dyDescent="0.35">
      <c r="A2689" s="82" t="e">
        <f t="shared" si="41"/>
        <v>#N/A</v>
      </c>
      <c r="D2689" s="82" t="e">
        <f>VLOOKUP(Processed_Data!C2689,'Literature Lookup Tables'!$P$2:$Q$156,2,0)</f>
        <v>#N/A</v>
      </c>
    </row>
    <row r="2690" spans="1:4" x14ac:dyDescent="0.35">
      <c r="A2690" s="82" t="e">
        <f t="shared" si="41"/>
        <v>#N/A</v>
      </c>
      <c r="D2690" s="82" t="e">
        <f>VLOOKUP(Processed_Data!C2690,'Literature Lookup Tables'!$P$2:$Q$156,2,0)</f>
        <v>#N/A</v>
      </c>
    </row>
    <row r="2691" spans="1:4" x14ac:dyDescent="0.35">
      <c r="A2691" s="82" t="e">
        <f t="shared" si="41"/>
        <v>#N/A</v>
      </c>
      <c r="D2691" s="82" t="e">
        <f>VLOOKUP(Processed_Data!C2691,'Literature Lookup Tables'!$P$2:$Q$156,2,0)</f>
        <v>#N/A</v>
      </c>
    </row>
    <row r="2692" spans="1:4" x14ac:dyDescent="0.35">
      <c r="A2692" s="82" t="e">
        <f t="shared" si="41"/>
        <v>#N/A</v>
      </c>
      <c r="D2692" s="82" t="e">
        <f>VLOOKUP(Processed_Data!C2692,'Literature Lookup Tables'!$P$2:$Q$156,2,0)</f>
        <v>#N/A</v>
      </c>
    </row>
    <row r="2693" spans="1:4" x14ac:dyDescent="0.35">
      <c r="A2693" s="82" t="e">
        <f t="shared" si="41"/>
        <v>#N/A</v>
      </c>
      <c r="D2693" s="82" t="e">
        <f>VLOOKUP(Processed_Data!C2693,'Literature Lookup Tables'!$P$2:$Q$156,2,0)</f>
        <v>#N/A</v>
      </c>
    </row>
    <row r="2694" spans="1:4" x14ac:dyDescent="0.35">
      <c r="A2694" s="82" t="e">
        <f t="shared" si="41"/>
        <v>#N/A</v>
      </c>
      <c r="D2694" s="82" t="e">
        <f>VLOOKUP(Processed_Data!C2694,'Literature Lookup Tables'!$P$2:$Q$156,2,0)</f>
        <v>#N/A</v>
      </c>
    </row>
    <row r="2695" spans="1:4" x14ac:dyDescent="0.35">
      <c r="A2695" s="82" t="e">
        <f t="shared" ref="A2695:A2758" si="42">F2695&amp;"-"&amp;E2695&amp;"-"&amp;D2695</f>
        <v>#N/A</v>
      </c>
      <c r="D2695" s="82" t="e">
        <f>VLOOKUP(Processed_Data!C2695,'Literature Lookup Tables'!$P$2:$Q$156,2,0)</f>
        <v>#N/A</v>
      </c>
    </row>
    <row r="2696" spans="1:4" x14ac:dyDescent="0.35">
      <c r="A2696" s="82" t="e">
        <f t="shared" si="42"/>
        <v>#N/A</v>
      </c>
      <c r="D2696" s="82" t="e">
        <f>VLOOKUP(Processed_Data!C2696,'Literature Lookup Tables'!$P$2:$Q$156,2,0)</f>
        <v>#N/A</v>
      </c>
    </row>
    <row r="2697" spans="1:4" x14ac:dyDescent="0.35">
      <c r="A2697" s="82" t="e">
        <f t="shared" si="42"/>
        <v>#N/A</v>
      </c>
      <c r="D2697" s="82" t="e">
        <f>VLOOKUP(Processed_Data!C2697,'Literature Lookup Tables'!$P$2:$Q$156,2,0)</f>
        <v>#N/A</v>
      </c>
    </row>
    <row r="2698" spans="1:4" x14ac:dyDescent="0.35">
      <c r="A2698" s="82" t="e">
        <f t="shared" si="42"/>
        <v>#N/A</v>
      </c>
      <c r="D2698" s="82" t="e">
        <f>VLOOKUP(Processed_Data!C2698,'Literature Lookup Tables'!$P$2:$Q$156,2,0)</f>
        <v>#N/A</v>
      </c>
    </row>
    <row r="2699" spans="1:4" x14ac:dyDescent="0.35">
      <c r="A2699" s="82" t="e">
        <f t="shared" si="42"/>
        <v>#N/A</v>
      </c>
      <c r="D2699" s="82" t="e">
        <f>VLOOKUP(Processed_Data!C2699,'Literature Lookup Tables'!$P$2:$Q$156,2,0)</f>
        <v>#N/A</v>
      </c>
    </row>
    <row r="2700" spans="1:4" x14ac:dyDescent="0.35">
      <c r="A2700" s="82" t="e">
        <f t="shared" si="42"/>
        <v>#N/A</v>
      </c>
      <c r="D2700" s="82" t="e">
        <f>VLOOKUP(Processed_Data!C2700,'Literature Lookup Tables'!$P$2:$Q$156,2,0)</f>
        <v>#N/A</v>
      </c>
    </row>
    <row r="2701" spans="1:4" x14ac:dyDescent="0.35">
      <c r="A2701" s="82" t="e">
        <f t="shared" si="42"/>
        <v>#N/A</v>
      </c>
      <c r="D2701" s="82" t="e">
        <f>VLOOKUP(Processed_Data!C2701,'Literature Lookup Tables'!$P$2:$Q$156,2,0)</f>
        <v>#N/A</v>
      </c>
    </row>
    <row r="2702" spans="1:4" x14ac:dyDescent="0.35">
      <c r="A2702" s="82" t="e">
        <f t="shared" si="42"/>
        <v>#N/A</v>
      </c>
      <c r="D2702" s="82" t="e">
        <f>VLOOKUP(Processed_Data!C2702,'Literature Lookup Tables'!$P$2:$Q$156,2,0)</f>
        <v>#N/A</v>
      </c>
    </row>
    <row r="2703" spans="1:4" x14ac:dyDescent="0.35">
      <c r="A2703" s="82" t="e">
        <f t="shared" si="42"/>
        <v>#N/A</v>
      </c>
      <c r="D2703" s="82" t="e">
        <f>VLOOKUP(Processed_Data!C2703,'Literature Lookup Tables'!$P$2:$Q$156,2,0)</f>
        <v>#N/A</v>
      </c>
    </row>
    <row r="2704" spans="1:4" x14ac:dyDescent="0.35">
      <c r="A2704" s="82" t="e">
        <f t="shared" si="42"/>
        <v>#N/A</v>
      </c>
      <c r="D2704" s="82" t="e">
        <f>VLOOKUP(Processed_Data!C2704,'Literature Lookup Tables'!$P$2:$Q$156,2,0)</f>
        <v>#N/A</v>
      </c>
    </row>
    <row r="2705" spans="1:4" x14ac:dyDescent="0.35">
      <c r="A2705" s="82" t="e">
        <f t="shared" si="42"/>
        <v>#N/A</v>
      </c>
      <c r="D2705" s="82" t="e">
        <f>VLOOKUP(Processed_Data!C2705,'Literature Lookup Tables'!$P$2:$Q$156,2,0)</f>
        <v>#N/A</v>
      </c>
    </row>
    <row r="2706" spans="1:4" x14ac:dyDescent="0.35">
      <c r="A2706" s="82" t="e">
        <f t="shared" si="42"/>
        <v>#N/A</v>
      </c>
      <c r="D2706" s="82" t="e">
        <f>VLOOKUP(Processed_Data!C2706,'Literature Lookup Tables'!$P$2:$Q$156,2,0)</f>
        <v>#N/A</v>
      </c>
    </row>
    <row r="2707" spans="1:4" x14ac:dyDescent="0.35">
      <c r="A2707" s="82" t="e">
        <f t="shared" si="42"/>
        <v>#N/A</v>
      </c>
      <c r="D2707" s="82" t="e">
        <f>VLOOKUP(Processed_Data!C2707,'Literature Lookup Tables'!$P$2:$Q$156,2,0)</f>
        <v>#N/A</v>
      </c>
    </row>
    <row r="2708" spans="1:4" x14ac:dyDescent="0.35">
      <c r="A2708" s="82" t="e">
        <f t="shared" si="42"/>
        <v>#N/A</v>
      </c>
      <c r="D2708" s="82" t="e">
        <f>VLOOKUP(Processed_Data!C2708,'Literature Lookup Tables'!$P$2:$Q$156,2,0)</f>
        <v>#N/A</v>
      </c>
    </row>
    <row r="2709" spans="1:4" x14ac:dyDescent="0.35">
      <c r="A2709" s="82" t="e">
        <f t="shared" si="42"/>
        <v>#N/A</v>
      </c>
      <c r="D2709" s="82" t="e">
        <f>VLOOKUP(Processed_Data!C2709,'Literature Lookup Tables'!$P$2:$Q$156,2,0)</f>
        <v>#N/A</v>
      </c>
    </row>
    <row r="2710" spans="1:4" x14ac:dyDescent="0.35">
      <c r="A2710" s="82" t="e">
        <f t="shared" si="42"/>
        <v>#N/A</v>
      </c>
      <c r="D2710" s="82" t="e">
        <f>VLOOKUP(Processed_Data!C2710,'Literature Lookup Tables'!$P$2:$Q$156,2,0)</f>
        <v>#N/A</v>
      </c>
    </row>
    <row r="2711" spans="1:4" x14ac:dyDescent="0.35">
      <c r="A2711" s="82" t="e">
        <f t="shared" si="42"/>
        <v>#N/A</v>
      </c>
      <c r="D2711" s="82" t="e">
        <f>VLOOKUP(Processed_Data!C2711,'Literature Lookup Tables'!$P$2:$Q$156,2,0)</f>
        <v>#N/A</v>
      </c>
    </row>
    <row r="2712" spans="1:4" x14ac:dyDescent="0.35">
      <c r="A2712" s="82" t="e">
        <f t="shared" si="42"/>
        <v>#N/A</v>
      </c>
      <c r="D2712" s="82" t="e">
        <f>VLOOKUP(Processed_Data!C2712,'Literature Lookup Tables'!$P$2:$Q$156,2,0)</f>
        <v>#N/A</v>
      </c>
    </row>
    <row r="2713" spans="1:4" x14ac:dyDescent="0.35">
      <c r="A2713" s="82" t="e">
        <f t="shared" si="42"/>
        <v>#N/A</v>
      </c>
      <c r="D2713" s="82" t="e">
        <f>VLOOKUP(Processed_Data!C2713,'Literature Lookup Tables'!$P$2:$Q$156,2,0)</f>
        <v>#N/A</v>
      </c>
    </row>
    <row r="2714" spans="1:4" x14ac:dyDescent="0.35">
      <c r="A2714" s="82" t="e">
        <f t="shared" si="42"/>
        <v>#N/A</v>
      </c>
      <c r="D2714" s="82" t="e">
        <f>VLOOKUP(Processed_Data!C2714,'Literature Lookup Tables'!$P$2:$Q$156,2,0)</f>
        <v>#N/A</v>
      </c>
    </row>
    <row r="2715" spans="1:4" x14ac:dyDescent="0.35">
      <c r="A2715" s="82" t="e">
        <f t="shared" si="42"/>
        <v>#N/A</v>
      </c>
      <c r="D2715" s="82" t="e">
        <f>VLOOKUP(Processed_Data!C2715,'Literature Lookup Tables'!$P$2:$Q$156,2,0)</f>
        <v>#N/A</v>
      </c>
    </row>
    <row r="2716" spans="1:4" x14ac:dyDescent="0.35">
      <c r="A2716" s="82" t="e">
        <f t="shared" si="42"/>
        <v>#N/A</v>
      </c>
      <c r="D2716" s="82" t="e">
        <f>VLOOKUP(Processed_Data!C2716,'Literature Lookup Tables'!$P$2:$Q$156,2,0)</f>
        <v>#N/A</v>
      </c>
    </row>
    <row r="2717" spans="1:4" x14ac:dyDescent="0.35">
      <c r="A2717" s="82" t="e">
        <f t="shared" si="42"/>
        <v>#N/A</v>
      </c>
      <c r="D2717" s="82" t="e">
        <f>VLOOKUP(Processed_Data!C2717,'Literature Lookup Tables'!$P$2:$Q$156,2,0)</f>
        <v>#N/A</v>
      </c>
    </row>
    <row r="2718" spans="1:4" x14ac:dyDescent="0.35">
      <c r="A2718" s="82" t="e">
        <f t="shared" si="42"/>
        <v>#N/A</v>
      </c>
      <c r="D2718" s="82" t="e">
        <f>VLOOKUP(Processed_Data!C2718,'Literature Lookup Tables'!$P$2:$Q$156,2,0)</f>
        <v>#N/A</v>
      </c>
    </row>
    <row r="2719" spans="1:4" x14ac:dyDescent="0.35">
      <c r="A2719" s="82" t="e">
        <f t="shared" si="42"/>
        <v>#N/A</v>
      </c>
      <c r="D2719" s="82" t="e">
        <f>VLOOKUP(Processed_Data!C2719,'Literature Lookup Tables'!$P$2:$Q$156,2,0)</f>
        <v>#N/A</v>
      </c>
    </row>
    <row r="2720" spans="1:4" x14ac:dyDescent="0.35">
      <c r="A2720" s="82" t="e">
        <f t="shared" si="42"/>
        <v>#N/A</v>
      </c>
      <c r="D2720" s="82" t="e">
        <f>VLOOKUP(Processed_Data!C2720,'Literature Lookup Tables'!$P$2:$Q$156,2,0)</f>
        <v>#N/A</v>
      </c>
    </row>
    <row r="2721" spans="1:4" x14ac:dyDescent="0.35">
      <c r="A2721" s="82" t="e">
        <f t="shared" si="42"/>
        <v>#N/A</v>
      </c>
      <c r="D2721" s="82" t="e">
        <f>VLOOKUP(Processed_Data!C2721,'Literature Lookup Tables'!$P$2:$Q$156,2,0)</f>
        <v>#N/A</v>
      </c>
    </row>
    <row r="2722" spans="1:4" x14ac:dyDescent="0.35">
      <c r="A2722" s="82" t="e">
        <f t="shared" si="42"/>
        <v>#N/A</v>
      </c>
      <c r="D2722" s="82" t="e">
        <f>VLOOKUP(Processed_Data!C2722,'Literature Lookup Tables'!$P$2:$Q$156,2,0)</f>
        <v>#N/A</v>
      </c>
    </row>
    <row r="2723" spans="1:4" x14ac:dyDescent="0.35">
      <c r="A2723" s="82" t="e">
        <f t="shared" si="42"/>
        <v>#N/A</v>
      </c>
      <c r="D2723" s="82" t="e">
        <f>VLOOKUP(Processed_Data!C2723,'Literature Lookup Tables'!$P$2:$Q$156,2,0)</f>
        <v>#N/A</v>
      </c>
    </row>
    <row r="2724" spans="1:4" x14ac:dyDescent="0.35">
      <c r="A2724" s="82" t="e">
        <f t="shared" si="42"/>
        <v>#N/A</v>
      </c>
      <c r="D2724" s="82" t="e">
        <f>VLOOKUP(Processed_Data!C2724,'Literature Lookup Tables'!$P$2:$Q$156,2,0)</f>
        <v>#N/A</v>
      </c>
    </row>
    <row r="2725" spans="1:4" x14ac:dyDescent="0.35">
      <c r="A2725" s="82" t="e">
        <f t="shared" si="42"/>
        <v>#N/A</v>
      </c>
      <c r="D2725" s="82" t="e">
        <f>VLOOKUP(Processed_Data!C2725,'Literature Lookup Tables'!$P$2:$Q$156,2,0)</f>
        <v>#N/A</v>
      </c>
    </row>
    <row r="2726" spans="1:4" x14ac:dyDescent="0.35">
      <c r="A2726" s="82" t="e">
        <f t="shared" si="42"/>
        <v>#N/A</v>
      </c>
      <c r="D2726" s="82" t="e">
        <f>VLOOKUP(Processed_Data!C2726,'Literature Lookup Tables'!$P$2:$Q$156,2,0)</f>
        <v>#N/A</v>
      </c>
    </row>
    <row r="2727" spans="1:4" x14ac:dyDescent="0.35">
      <c r="A2727" s="82" t="e">
        <f t="shared" si="42"/>
        <v>#N/A</v>
      </c>
      <c r="D2727" s="82" t="e">
        <f>VLOOKUP(Processed_Data!C2727,'Literature Lookup Tables'!$P$2:$Q$156,2,0)</f>
        <v>#N/A</v>
      </c>
    </row>
    <row r="2728" spans="1:4" x14ac:dyDescent="0.35">
      <c r="A2728" s="82" t="e">
        <f t="shared" si="42"/>
        <v>#N/A</v>
      </c>
      <c r="D2728" s="82" t="e">
        <f>VLOOKUP(Processed_Data!C2728,'Literature Lookup Tables'!$P$2:$Q$156,2,0)</f>
        <v>#N/A</v>
      </c>
    </row>
    <row r="2729" spans="1:4" x14ac:dyDescent="0.35">
      <c r="A2729" s="82" t="e">
        <f t="shared" si="42"/>
        <v>#N/A</v>
      </c>
      <c r="D2729" s="82" t="e">
        <f>VLOOKUP(Processed_Data!C2729,'Literature Lookup Tables'!$P$2:$Q$156,2,0)</f>
        <v>#N/A</v>
      </c>
    </row>
    <row r="2730" spans="1:4" x14ac:dyDescent="0.35">
      <c r="A2730" s="82" t="e">
        <f t="shared" si="42"/>
        <v>#N/A</v>
      </c>
      <c r="D2730" s="82" t="e">
        <f>VLOOKUP(Processed_Data!C2730,'Literature Lookup Tables'!$P$2:$Q$156,2,0)</f>
        <v>#N/A</v>
      </c>
    </row>
    <row r="2731" spans="1:4" x14ac:dyDescent="0.35">
      <c r="A2731" s="82" t="e">
        <f t="shared" si="42"/>
        <v>#N/A</v>
      </c>
      <c r="D2731" s="82" t="e">
        <f>VLOOKUP(Processed_Data!C2731,'Literature Lookup Tables'!$P$2:$Q$156,2,0)</f>
        <v>#N/A</v>
      </c>
    </row>
    <row r="2732" spans="1:4" x14ac:dyDescent="0.35">
      <c r="A2732" s="82" t="e">
        <f t="shared" si="42"/>
        <v>#N/A</v>
      </c>
      <c r="D2732" s="82" t="e">
        <f>VLOOKUP(Processed_Data!C2732,'Literature Lookup Tables'!$P$2:$Q$156,2,0)</f>
        <v>#N/A</v>
      </c>
    </row>
    <row r="2733" spans="1:4" x14ac:dyDescent="0.35">
      <c r="A2733" s="82" t="e">
        <f t="shared" si="42"/>
        <v>#N/A</v>
      </c>
      <c r="D2733" s="82" t="e">
        <f>VLOOKUP(Processed_Data!C2733,'Literature Lookup Tables'!$P$2:$Q$156,2,0)</f>
        <v>#N/A</v>
      </c>
    </row>
    <row r="2734" spans="1:4" x14ac:dyDescent="0.35">
      <c r="A2734" s="82" t="e">
        <f t="shared" si="42"/>
        <v>#N/A</v>
      </c>
      <c r="D2734" s="82" t="e">
        <f>VLOOKUP(Processed_Data!C2734,'Literature Lookup Tables'!$P$2:$Q$156,2,0)</f>
        <v>#N/A</v>
      </c>
    </row>
    <row r="2735" spans="1:4" x14ac:dyDescent="0.35">
      <c r="A2735" s="82" t="e">
        <f t="shared" si="42"/>
        <v>#N/A</v>
      </c>
      <c r="D2735" s="82" t="e">
        <f>VLOOKUP(Processed_Data!C2735,'Literature Lookup Tables'!$P$2:$Q$156,2,0)</f>
        <v>#N/A</v>
      </c>
    </row>
    <row r="2736" spans="1:4" x14ac:dyDescent="0.35">
      <c r="A2736" s="82" t="e">
        <f t="shared" si="42"/>
        <v>#N/A</v>
      </c>
      <c r="D2736" s="82" t="e">
        <f>VLOOKUP(Processed_Data!C2736,'Literature Lookup Tables'!$P$2:$Q$156,2,0)</f>
        <v>#N/A</v>
      </c>
    </row>
    <row r="2737" spans="1:4" x14ac:dyDescent="0.35">
      <c r="A2737" s="82" t="e">
        <f t="shared" si="42"/>
        <v>#N/A</v>
      </c>
      <c r="D2737" s="82" t="e">
        <f>VLOOKUP(Processed_Data!C2737,'Literature Lookup Tables'!$P$2:$Q$156,2,0)</f>
        <v>#N/A</v>
      </c>
    </row>
    <row r="2738" spans="1:4" x14ac:dyDescent="0.35">
      <c r="A2738" s="82" t="e">
        <f t="shared" si="42"/>
        <v>#N/A</v>
      </c>
      <c r="D2738" s="82" t="e">
        <f>VLOOKUP(Processed_Data!C2738,'Literature Lookup Tables'!$P$2:$Q$156,2,0)</f>
        <v>#N/A</v>
      </c>
    </row>
    <row r="2739" spans="1:4" x14ac:dyDescent="0.35">
      <c r="A2739" s="82" t="e">
        <f t="shared" si="42"/>
        <v>#N/A</v>
      </c>
      <c r="D2739" s="82" t="e">
        <f>VLOOKUP(Processed_Data!C2739,'Literature Lookup Tables'!$P$2:$Q$156,2,0)</f>
        <v>#N/A</v>
      </c>
    </row>
    <row r="2740" spans="1:4" x14ac:dyDescent="0.35">
      <c r="A2740" s="82" t="e">
        <f t="shared" si="42"/>
        <v>#N/A</v>
      </c>
      <c r="D2740" s="82" t="e">
        <f>VLOOKUP(Processed_Data!C2740,'Literature Lookup Tables'!$P$2:$Q$156,2,0)</f>
        <v>#N/A</v>
      </c>
    </row>
    <row r="2741" spans="1:4" x14ac:dyDescent="0.35">
      <c r="A2741" s="82" t="e">
        <f t="shared" si="42"/>
        <v>#N/A</v>
      </c>
      <c r="D2741" s="82" t="e">
        <f>VLOOKUP(Processed_Data!C2741,'Literature Lookup Tables'!$P$2:$Q$156,2,0)</f>
        <v>#N/A</v>
      </c>
    </row>
    <row r="2742" spans="1:4" x14ac:dyDescent="0.35">
      <c r="A2742" s="82" t="e">
        <f t="shared" si="42"/>
        <v>#N/A</v>
      </c>
      <c r="D2742" s="82" t="e">
        <f>VLOOKUP(Processed_Data!C2742,'Literature Lookup Tables'!$P$2:$Q$156,2,0)</f>
        <v>#N/A</v>
      </c>
    </row>
    <row r="2743" spans="1:4" x14ac:dyDescent="0.35">
      <c r="A2743" s="82" t="e">
        <f t="shared" si="42"/>
        <v>#N/A</v>
      </c>
      <c r="D2743" s="82" t="e">
        <f>VLOOKUP(Processed_Data!C2743,'Literature Lookup Tables'!$P$2:$Q$156,2,0)</f>
        <v>#N/A</v>
      </c>
    </row>
    <row r="2744" spans="1:4" x14ac:dyDescent="0.35">
      <c r="A2744" s="82" t="e">
        <f t="shared" si="42"/>
        <v>#N/A</v>
      </c>
      <c r="D2744" s="82" t="e">
        <f>VLOOKUP(Processed_Data!C2744,'Literature Lookup Tables'!$P$2:$Q$156,2,0)</f>
        <v>#N/A</v>
      </c>
    </row>
    <row r="2745" spans="1:4" x14ac:dyDescent="0.35">
      <c r="A2745" s="82" t="e">
        <f t="shared" si="42"/>
        <v>#N/A</v>
      </c>
      <c r="D2745" s="82" t="e">
        <f>VLOOKUP(Processed_Data!C2745,'Literature Lookup Tables'!$P$2:$Q$156,2,0)</f>
        <v>#N/A</v>
      </c>
    </row>
    <row r="2746" spans="1:4" x14ac:dyDescent="0.35">
      <c r="A2746" s="82" t="e">
        <f t="shared" si="42"/>
        <v>#N/A</v>
      </c>
      <c r="D2746" s="82" t="e">
        <f>VLOOKUP(Processed_Data!C2746,'Literature Lookup Tables'!$P$2:$Q$156,2,0)</f>
        <v>#N/A</v>
      </c>
    </row>
    <row r="2747" spans="1:4" x14ac:dyDescent="0.35">
      <c r="A2747" s="82" t="e">
        <f t="shared" si="42"/>
        <v>#N/A</v>
      </c>
      <c r="D2747" s="82" t="e">
        <f>VLOOKUP(Processed_Data!C2747,'Literature Lookup Tables'!$P$2:$Q$156,2,0)</f>
        <v>#N/A</v>
      </c>
    </row>
    <row r="2748" spans="1:4" x14ac:dyDescent="0.35">
      <c r="A2748" s="82" t="e">
        <f t="shared" si="42"/>
        <v>#N/A</v>
      </c>
      <c r="D2748" s="82" t="e">
        <f>VLOOKUP(Processed_Data!C2748,'Literature Lookup Tables'!$P$2:$Q$156,2,0)</f>
        <v>#N/A</v>
      </c>
    </row>
    <row r="2749" spans="1:4" x14ac:dyDescent="0.35">
      <c r="A2749" s="82" t="e">
        <f t="shared" si="42"/>
        <v>#N/A</v>
      </c>
      <c r="D2749" s="82" t="e">
        <f>VLOOKUP(Processed_Data!C2749,'Literature Lookup Tables'!$P$2:$Q$156,2,0)</f>
        <v>#N/A</v>
      </c>
    </row>
    <row r="2750" spans="1:4" x14ac:dyDescent="0.35">
      <c r="A2750" s="82" t="e">
        <f t="shared" si="42"/>
        <v>#N/A</v>
      </c>
      <c r="D2750" s="82" t="e">
        <f>VLOOKUP(Processed_Data!C2750,'Literature Lookup Tables'!$P$2:$Q$156,2,0)</f>
        <v>#N/A</v>
      </c>
    </row>
    <row r="2751" spans="1:4" x14ac:dyDescent="0.35">
      <c r="A2751" s="82" t="e">
        <f t="shared" si="42"/>
        <v>#N/A</v>
      </c>
      <c r="D2751" s="82" t="e">
        <f>VLOOKUP(Processed_Data!C2751,'Literature Lookup Tables'!$P$2:$Q$156,2,0)</f>
        <v>#N/A</v>
      </c>
    </row>
    <row r="2752" spans="1:4" x14ac:dyDescent="0.35">
      <c r="A2752" s="82" t="e">
        <f t="shared" si="42"/>
        <v>#N/A</v>
      </c>
      <c r="D2752" s="82" t="e">
        <f>VLOOKUP(Processed_Data!C2752,'Literature Lookup Tables'!$P$2:$Q$156,2,0)</f>
        <v>#N/A</v>
      </c>
    </row>
    <row r="2753" spans="1:4" x14ac:dyDescent="0.35">
      <c r="A2753" s="82" t="e">
        <f t="shared" si="42"/>
        <v>#N/A</v>
      </c>
      <c r="D2753" s="82" t="e">
        <f>VLOOKUP(Processed_Data!C2753,'Literature Lookup Tables'!$P$2:$Q$156,2,0)</f>
        <v>#N/A</v>
      </c>
    </row>
    <row r="2754" spans="1:4" x14ac:dyDescent="0.35">
      <c r="A2754" s="82" t="e">
        <f t="shared" si="42"/>
        <v>#N/A</v>
      </c>
      <c r="D2754" s="82" t="e">
        <f>VLOOKUP(Processed_Data!C2754,'Literature Lookup Tables'!$P$2:$Q$156,2,0)</f>
        <v>#N/A</v>
      </c>
    </row>
    <row r="2755" spans="1:4" x14ac:dyDescent="0.35">
      <c r="A2755" s="82" t="e">
        <f t="shared" si="42"/>
        <v>#N/A</v>
      </c>
      <c r="D2755" s="82" t="e">
        <f>VLOOKUP(Processed_Data!C2755,'Literature Lookup Tables'!$P$2:$Q$156,2,0)</f>
        <v>#N/A</v>
      </c>
    </row>
    <row r="2756" spans="1:4" x14ac:dyDescent="0.35">
      <c r="A2756" s="82" t="e">
        <f t="shared" si="42"/>
        <v>#N/A</v>
      </c>
      <c r="D2756" s="82" t="e">
        <f>VLOOKUP(Processed_Data!C2756,'Literature Lookup Tables'!$P$2:$Q$156,2,0)</f>
        <v>#N/A</v>
      </c>
    </row>
    <row r="2757" spans="1:4" x14ac:dyDescent="0.35">
      <c r="A2757" s="82" t="e">
        <f t="shared" si="42"/>
        <v>#N/A</v>
      </c>
      <c r="D2757" s="82" t="e">
        <f>VLOOKUP(Processed_Data!C2757,'Literature Lookup Tables'!$P$2:$Q$156,2,0)</f>
        <v>#N/A</v>
      </c>
    </row>
    <row r="2758" spans="1:4" x14ac:dyDescent="0.35">
      <c r="A2758" s="82" t="e">
        <f t="shared" si="42"/>
        <v>#N/A</v>
      </c>
      <c r="D2758" s="82" t="e">
        <f>VLOOKUP(Processed_Data!C2758,'Literature Lookup Tables'!$P$2:$Q$156,2,0)</f>
        <v>#N/A</v>
      </c>
    </row>
    <row r="2759" spans="1:4" x14ac:dyDescent="0.35">
      <c r="A2759" s="82" t="e">
        <f t="shared" ref="A2759:A2822" si="43">F2759&amp;"-"&amp;E2759&amp;"-"&amp;D2759</f>
        <v>#N/A</v>
      </c>
      <c r="D2759" s="82" t="e">
        <f>VLOOKUP(Processed_Data!C2759,'Literature Lookup Tables'!$P$2:$Q$156,2,0)</f>
        <v>#N/A</v>
      </c>
    </row>
    <row r="2760" spans="1:4" x14ac:dyDescent="0.35">
      <c r="A2760" s="82" t="e">
        <f t="shared" si="43"/>
        <v>#N/A</v>
      </c>
      <c r="D2760" s="82" t="e">
        <f>VLOOKUP(Processed_Data!C2760,'Literature Lookup Tables'!$P$2:$Q$156,2,0)</f>
        <v>#N/A</v>
      </c>
    </row>
    <row r="2761" spans="1:4" x14ac:dyDescent="0.35">
      <c r="A2761" s="82" t="e">
        <f t="shared" si="43"/>
        <v>#N/A</v>
      </c>
      <c r="D2761" s="82" t="e">
        <f>VLOOKUP(Processed_Data!C2761,'Literature Lookup Tables'!$P$2:$Q$156,2,0)</f>
        <v>#N/A</v>
      </c>
    </row>
    <row r="2762" spans="1:4" x14ac:dyDescent="0.35">
      <c r="A2762" s="82" t="e">
        <f t="shared" si="43"/>
        <v>#N/A</v>
      </c>
      <c r="D2762" s="82" t="e">
        <f>VLOOKUP(Processed_Data!C2762,'Literature Lookup Tables'!$P$2:$Q$156,2,0)</f>
        <v>#N/A</v>
      </c>
    </row>
    <row r="2763" spans="1:4" x14ac:dyDescent="0.35">
      <c r="A2763" s="82" t="e">
        <f t="shared" si="43"/>
        <v>#N/A</v>
      </c>
      <c r="D2763" s="82" t="e">
        <f>VLOOKUP(Processed_Data!C2763,'Literature Lookup Tables'!$P$2:$Q$156,2,0)</f>
        <v>#N/A</v>
      </c>
    </row>
    <row r="2764" spans="1:4" x14ac:dyDescent="0.35">
      <c r="A2764" s="82" t="e">
        <f t="shared" si="43"/>
        <v>#N/A</v>
      </c>
      <c r="D2764" s="82" t="e">
        <f>VLOOKUP(Processed_Data!C2764,'Literature Lookup Tables'!$P$2:$Q$156,2,0)</f>
        <v>#N/A</v>
      </c>
    </row>
    <row r="2765" spans="1:4" x14ac:dyDescent="0.35">
      <c r="A2765" s="82" t="e">
        <f t="shared" si="43"/>
        <v>#N/A</v>
      </c>
      <c r="D2765" s="82" t="e">
        <f>VLOOKUP(Processed_Data!C2765,'Literature Lookup Tables'!$P$2:$Q$156,2,0)</f>
        <v>#N/A</v>
      </c>
    </row>
    <row r="2766" spans="1:4" x14ac:dyDescent="0.35">
      <c r="A2766" s="82" t="e">
        <f t="shared" si="43"/>
        <v>#N/A</v>
      </c>
      <c r="D2766" s="82" t="e">
        <f>VLOOKUP(Processed_Data!C2766,'Literature Lookup Tables'!$P$2:$Q$156,2,0)</f>
        <v>#N/A</v>
      </c>
    </row>
    <row r="2767" spans="1:4" x14ac:dyDescent="0.35">
      <c r="A2767" s="82" t="e">
        <f t="shared" si="43"/>
        <v>#N/A</v>
      </c>
      <c r="D2767" s="82" t="e">
        <f>VLOOKUP(Processed_Data!C2767,'Literature Lookup Tables'!$P$2:$Q$156,2,0)</f>
        <v>#N/A</v>
      </c>
    </row>
    <row r="2768" spans="1:4" x14ac:dyDescent="0.35">
      <c r="A2768" s="82" t="e">
        <f t="shared" si="43"/>
        <v>#N/A</v>
      </c>
      <c r="D2768" s="82" t="e">
        <f>VLOOKUP(Processed_Data!C2768,'Literature Lookup Tables'!$P$2:$Q$156,2,0)</f>
        <v>#N/A</v>
      </c>
    </row>
    <row r="2769" spans="1:4" x14ac:dyDescent="0.35">
      <c r="A2769" s="82" t="e">
        <f t="shared" si="43"/>
        <v>#N/A</v>
      </c>
      <c r="D2769" s="82" t="e">
        <f>VLOOKUP(Processed_Data!C2769,'Literature Lookup Tables'!$P$2:$Q$156,2,0)</f>
        <v>#N/A</v>
      </c>
    </row>
    <row r="2770" spans="1:4" x14ac:dyDescent="0.35">
      <c r="A2770" s="82" t="e">
        <f t="shared" si="43"/>
        <v>#N/A</v>
      </c>
      <c r="D2770" s="82" t="e">
        <f>VLOOKUP(Processed_Data!C2770,'Literature Lookup Tables'!$P$2:$Q$156,2,0)</f>
        <v>#N/A</v>
      </c>
    </row>
    <row r="2771" spans="1:4" x14ac:dyDescent="0.35">
      <c r="A2771" s="82" t="e">
        <f t="shared" si="43"/>
        <v>#N/A</v>
      </c>
      <c r="D2771" s="82" t="e">
        <f>VLOOKUP(Processed_Data!C2771,'Literature Lookup Tables'!$P$2:$Q$156,2,0)</f>
        <v>#N/A</v>
      </c>
    </row>
    <row r="2772" spans="1:4" x14ac:dyDescent="0.35">
      <c r="A2772" s="82" t="e">
        <f t="shared" si="43"/>
        <v>#N/A</v>
      </c>
      <c r="D2772" s="82" t="e">
        <f>VLOOKUP(Processed_Data!C2772,'Literature Lookup Tables'!$P$2:$Q$156,2,0)</f>
        <v>#N/A</v>
      </c>
    </row>
    <row r="2773" spans="1:4" x14ac:dyDescent="0.35">
      <c r="A2773" s="82" t="e">
        <f t="shared" si="43"/>
        <v>#N/A</v>
      </c>
      <c r="D2773" s="82" t="e">
        <f>VLOOKUP(Processed_Data!C2773,'Literature Lookup Tables'!$P$2:$Q$156,2,0)</f>
        <v>#N/A</v>
      </c>
    </row>
    <row r="2774" spans="1:4" x14ac:dyDescent="0.35">
      <c r="A2774" s="82" t="e">
        <f t="shared" si="43"/>
        <v>#N/A</v>
      </c>
      <c r="D2774" s="82" t="e">
        <f>VLOOKUP(Processed_Data!C2774,'Literature Lookup Tables'!$P$2:$Q$156,2,0)</f>
        <v>#N/A</v>
      </c>
    </row>
    <row r="2775" spans="1:4" x14ac:dyDescent="0.35">
      <c r="A2775" s="82" t="e">
        <f t="shared" si="43"/>
        <v>#N/A</v>
      </c>
      <c r="D2775" s="82" t="e">
        <f>VLOOKUP(Processed_Data!C2775,'Literature Lookup Tables'!$P$2:$Q$156,2,0)</f>
        <v>#N/A</v>
      </c>
    </row>
    <row r="2776" spans="1:4" x14ac:dyDescent="0.35">
      <c r="A2776" s="82" t="e">
        <f t="shared" si="43"/>
        <v>#N/A</v>
      </c>
      <c r="D2776" s="82" t="e">
        <f>VLOOKUP(Processed_Data!C2776,'Literature Lookup Tables'!$P$2:$Q$156,2,0)</f>
        <v>#N/A</v>
      </c>
    </row>
    <row r="2777" spans="1:4" x14ac:dyDescent="0.35">
      <c r="A2777" s="82" t="e">
        <f t="shared" si="43"/>
        <v>#N/A</v>
      </c>
      <c r="D2777" s="82" t="e">
        <f>VLOOKUP(Processed_Data!C2777,'Literature Lookup Tables'!$P$2:$Q$156,2,0)</f>
        <v>#N/A</v>
      </c>
    </row>
    <row r="2778" spans="1:4" x14ac:dyDescent="0.35">
      <c r="A2778" s="82" t="e">
        <f t="shared" si="43"/>
        <v>#N/A</v>
      </c>
      <c r="D2778" s="82" t="e">
        <f>VLOOKUP(Processed_Data!C2778,'Literature Lookup Tables'!$P$2:$Q$156,2,0)</f>
        <v>#N/A</v>
      </c>
    </row>
    <row r="2779" spans="1:4" x14ac:dyDescent="0.35">
      <c r="A2779" s="82" t="e">
        <f t="shared" si="43"/>
        <v>#N/A</v>
      </c>
      <c r="D2779" s="82" t="e">
        <f>VLOOKUP(Processed_Data!C2779,'Literature Lookup Tables'!$P$2:$Q$156,2,0)</f>
        <v>#N/A</v>
      </c>
    </row>
    <row r="2780" spans="1:4" x14ac:dyDescent="0.35">
      <c r="A2780" s="82" t="e">
        <f t="shared" si="43"/>
        <v>#N/A</v>
      </c>
      <c r="D2780" s="82" t="e">
        <f>VLOOKUP(Processed_Data!C2780,'Literature Lookup Tables'!$P$2:$Q$156,2,0)</f>
        <v>#N/A</v>
      </c>
    </row>
    <row r="2781" spans="1:4" x14ac:dyDescent="0.35">
      <c r="A2781" s="82" t="e">
        <f t="shared" si="43"/>
        <v>#N/A</v>
      </c>
      <c r="D2781" s="82" t="e">
        <f>VLOOKUP(Processed_Data!C2781,'Literature Lookup Tables'!$P$2:$Q$156,2,0)</f>
        <v>#N/A</v>
      </c>
    </row>
    <row r="2782" spans="1:4" x14ac:dyDescent="0.35">
      <c r="A2782" s="82" t="e">
        <f t="shared" si="43"/>
        <v>#N/A</v>
      </c>
      <c r="D2782" s="82" t="e">
        <f>VLOOKUP(Processed_Data!C2782,'Literature Lookup Tables'!$P$2:$Q$156,2,0)</f>
        <v>#N/A</v>
      </c>
    </row>
    <row r="2783" spans="1:4" x14ac:dyDescent="0.35">
      <c r="A2783" s="82" t="e">
        <f t="shared" si="43"/>
        <v>#N/A</v>
      </c>
      <c r="D2783" s="82" t="e">
        <f>VLOOKUP(Processed_Data!C2783,'Literature Lookup Tables'!$P$2:$Q$156,2,0)</f>
        <v>#N/A</v>
      </c>
    </row>
    <row r="2784" spans="1:4" x14ac:dyDescent="0.35">
      <c r="A2784" s="82" t="e">
        <f t="shared" si="43"/>
        <v>#N/A</v>
      </c>
      <c r="D2784" s="82" t="e">
        <f>VLOOKUP(Processed_Data!C2784,'Literature Lookup Tables'!$P$2:$Q$156,2,0)</f>
        <v>#N/A</v>
      </c>
    </row>
    <row r="2785" spans="1:4" x14ac:dyDescent="0.35">
      <c r="A2785" s="82" t="e">
        <f t="shared" si="43"/>
        <v>#N/A</v>
      </c>
      <c r="D2785" s="82" t="e">
        <f>VLOOKUP(Processed_Data!C2785,'Literature Lookup Tables'!$P$2:$Q$156,2,0)</f>
        <v>#N/A</v>
      </c>
    </row>
    <row r="2786" spans="1:4" x14ac:dyDescent="0.35">
      <c r="A2786" s="82" t="e">
        <f t="shared" si="43"/>
        <v>#N/A</v>
      </c>
      <c r="D2786" s="82" t="e">
        <f>VLOOKUP(Processed_Data!C2786,'Literature Lookup Tables'!$P$2:$Q$156,2,0)</f>
        <v>#N/A</v>
      </c>
    </row>
    <row r="2787" spans="1:4" x14ac:dyDescent="0.35">
      <c r="A2787" s="82" t="e">
        <f t="shared" si="43"/>
        <v>#N/A</v>
      </c>
      <c r="D2787" s="82" t="e">
        <f>VLOOKUP(Processed_Data!C2787,'Literature Lookup Tables'!$P$2:$Q$156,2,0)</f>
        <v>#N/A</v>
      </c>
    </row>
    <row r="2788" spans="1:4" x14ac:dyDescent="0.35">
      <c r="A2788" s="82" t="e">
        <f t="shared" si="43"/>
        <v>#N/A</v>
      </c>
      <c r="D2788" s="82" t="e">
        <f>VLOOKUP(Processed_Data!C2788,'Literature Lookup Tables'!$P$2:$Q$156,2,0)</f>
        <v>#N/A</v>
      </c>
    </row>
    <row r="2789" spans="1:4" x14ac:dyDescent="0.35">
      <c r="A2789" s="82" t="e">
        <f t="shared" si="43"/>
        <v>#N/A</v>
      </c>
      <c r="D2789" s="82" t="e">
        <f>VLOOKUP(Processed_Data!C2789,'Literature Lookup Tables'!$P$2:$Q$156,2,0)</f>
        <v>#N/A</v>
      </c>
    </row>
    <row r="2790" spans="1:4" x14ac:dyDescent="0.35">
      <c r="A2790" s="82" t="e">
        <f t="shared" si="43"/>
        <v>#N/A</v>
      </c>
      <c r="D2790" s="82" t="e">
        <f>VLOOKUP(Processed_Data!C2790,'Literature Lookup Tables'!$P$2:$Q$156,2,0)</f>
        <v>#N/A</v>
      </c>
    </row>
    <row r="2791" spans="1:4" x14ac:dyDescent="0.35">
      <c r="A2791" s="82" t="e">
        <f t="shared" si="43"/>
        <v>#N/A</v>
      </c>
      <c r="D2791" s="82" t="e">
        <f>VLOOKUP(Processed_Data!C2791,'Literature Lookup Tables'!$P$2:$Q$156,2,0)</f>
        <v>#N/A</v>
      </c>
    </row>
    <row r="2792" spans="1:4" x14ac:dyDescent="0.35">
      <c r="A2792" s="82" t="e">
        <f t="shared" si="43"/>
        <v>#N/A</v>
      </c>
      <c r="D2792" s="82" t="e">
        <f>VLOOKUP(Processed_Data!C2792,'Literature Lookup Tables'!$P$2:$Q$156,2,0)</f>
        <v>#N/A</v>
      </c>
    </row>
    <row r="2793" spans="1:4" x14ac:dyDescent="0.35">
      <c r="A2793" s="82" t="e">
        <f t="shared" si="43"/>
        <v>#N/A</v>
      </c>
      <c r="D2793" s="82" t="e">
        <f>VLOOKUP(Processed_Data!C2793,'Literature Lookup Tables'!$P$2:$Q$156,2,0)</f>
        <v>#N/A</v>
      </c>
    </row>
    <row r="2794" spans="1:4" x14ac:dyDescent="0.35">
      <c r="A2794" s="82" t="e">
        <f t="shared" si="43"/>
        <v>#N/A</v>
      </c>
      <c r="D2794" s="82" t="e">
        <f>VLOOKUP(Processed_Data!C2794,'Literature Lookup Tables'!$P$2:$Q$156,2,0)</f>
        <v>#N/A</v>
      </c>
    </row>
    <row r="2795" spans="1:4" x14ac:dyDescent="0.35">
      <c r="A2795" s="82" t="e">
        <f t="shared" si="43"/>
        <v>#N/A</v>
      </c>
      <c r="D2795" s="82" t="e">
        <f>VLOOKUP(Processed_Data!C2795,'Literature Lookup Tables'!$P$2:$Q$156,2,0)</f>
        <v>#N/A</v>
      </c>
    </row>
    <row r="2796" spans="1:4" x14ac:dyDescent="0.35">
      <c r="A2796" s="82" t="e">
        <f t="shared" si="43"/>
        <v>#N/A</v>
      </c>
      <c r="D2796" s="82" t="e">
        <f>VLOOKUP(Processed_Data!C2796,'Literature Lookup Tables'!$P$2:$Q$156,2,0)</f>
        <v>#N/A</v>
      </c>
    </row>
    <row r="2797" spans="1:4" x14ac:dyDescent="0.35">
      <c r="A2797" s="82" t="e">
        <f t="shared" si="43"/>
        <v>#N/A</v>
      </c>
      <c r="D2797" s="82" t="e">
        <f>VLOOKUP(Processed_Data!C2797,'Literature Lookup Tables'!$P$2:$Q$156,2,0)</f>
        <v>#N/A</v>
      </c>
    </row>
    <row r="2798" spans="1:4" x14ac:dyDescent="0.35">
      <c r="A2798" s="82" t="e">
        <f t="shared" si="43"/>
        <v>#N/A</v>
      </c>
      <c r="D2798" s="82" t="e">
        <f>VLOOKUP(Processed_Data!C2798,'Literature Lookup Tables'!$P$2:$Q$156,2,0)</f>
        <v>#N/A</v>
      </c>
    </row>
    <row r="2799" spans="1:4" x14ac:dyDescent="0.35">
      <c r="A2799" s="82" t="e">
        <f t="shared" si="43"/>
        <v>#N/A</v>
      </c>
      <c r="D2799" s="82" t="e">
        <f>VLOOKUP(Processed_Data!C2799,'Literature Lookup Tables'!$P$2:$Q$156,2,0)</f>
        <v>#N/A</v>
      </c>
    </row>
    <row r="2800" spans="1:4" x14ac:dyDescent="0.35">
      <c r="A2800" s="82" t="e">
        <f t="shared" si="43"/>
        <v>#N/A</v>
      </c>
      <c r="D2800" s="82" t="e">
        <f>VLOOKUP(Processed_Data!C2800,'Literature Lookup Tables'!$P$2:$Q$156,2,0)</f>
        <v>#N/A</v>
      </c>
    </row>
    <row r="2801" spans="1:4" x14ac:dyDescent="0.35">
      <c r="A2801" s="82" t="e">
        <f t="shared" si="43"/>
        <v>#N/A</v>
      </c>
      <c r="D2801" s="82" t="e">
        <f>VLOOKUP(Processed_Data!C2801,'Literature Lookup Tables'!$P$2:$Q$156,2,0)</f>
        <v>#N/A</v>
      </c>
    </row>
    <row r="2802" spans="1:4" x14ac:dyDescent="0.35">
      <c r="A2802" s="82" t="e">
        <f t="shared" si="43"/>
        <v>#N/A</v>
      </c>
      <c r="D2802" s="82" t="e">
        <f>VLOOKUP(Processed_Data!C2802,'Literature Lookup Tables'!$P$2:$Q$156,2,0)</f>
        <v>#N/A</v>
      </c>
    </row>
    <row r="2803" spans="1:4" x14ac:dyDescent="0.35">
      <c r="A2803" s="82" t="e">
        <f t="shared" si="43"/>
        <v>#N/A</v>
      </c>
      <c r="D2803" s="82" t="e">
        <f>VLOOKUP(Processed_Data!C2803,'Literature Lookup Tables'!$P$2:$Q$156,2,0)</f>
        <v>#N/A</v>
      </c>
    </row>
    <row r="2804" spans="1:4" x14ac:dyDescent="0.35">
      <c r="A2804" s="82" t="e">
        <f t="shared" si="43"/>
        <v>#N/A</v>
      </c>
      <c r="D2804" s="82" t="e">
        <f>VLOOKUP(Processed_Data!C2804,'Literature Lookup Tables'!$P$2:$Q$156,2,0)</f>
        <v>#N/A</v>
      </c>
    </row>
    <row r="2805" spans="1:4" x14ac:dyDescent="0.35">
      <c r="A2805" s="82" t="e">
        <f t="shared" si="43"/>
        <v>#N/A</v>
      </c>
      <c r="D2805" s="82" t="e">
        <f>VLOOKUP(Processed_Data!C2805,'Literature Lookup Tables'!$P$2:$Q$156,2,0)</f>
        <v>#N/A</v>
      </c>
    </row>
    <row r="2806" spans="1:4" x14ac:dyDescent="0.35">
      <c r="A2806" s="82" t="e">
        <f t="shared" si="43"/>
        <v>#N/A</v>
      </c>
      <c r="D2806" s="82" t="e">
        <f>VLOOKUP(Processed_Data!C2806,'Literature Lookup Tables'!$P$2:$Q$156,2,0)</f>
        <v>#N/A</v>
      </c>
    </row>
    <row r="2807" spans="1:4" x14ac:dyDescent="0.35">
      <c r="A2807" s="82" t="e">
        <f t="shared" si="43"/>
        <v>#N/A</v>
      </c>
      <c r="D2807" s="82" t="e">
        <f>VLOOKUP(Processed_Data!C2807,'Literature Lookup Tables'!$P$2:$Q$156,2,0)</f>
        <v>#N/A</v>
      </c>
    </row>
    <row r="2808" spans="1:4" x14ac:dyDescent="0.35">
      <c r="A2808" s="82" t="e">
        <f t="shared" si="43"/>
        <v>#N/A</v>
      </c>
      <c r="D2808" s="82" t="e">
        <f>VLOOKUP(Processed_Data!C2808,'Literature Lookup Tables'!$P$2:$Q$156,2,0)</f>
        <v>#N/A</v>
      </c>
    </row>
    <row r="2809" spans="1:4" x14ac:dyDescent="0.35">
      <c r="A2809" s="82" t="e">
        <f t="shared" si="43"/>
        <v>#N/A</v>
      </c>
      <c r="D2809" s="82" t="e">
        <f>VLOOKUP(Processed_Data!C2809,'Literature Lookup Tables'!$P$2:$Q$156,2,0)</f>
        <v>#N/A</v>
      </c>
    </row>
    <row r="2810" spans="1:4" x14ac:dyDescent="0.35">
      <c r="A2810" s="82" t="e">
        <f t="shared" si="43"/>
        <v>#N/A</v>
      </c>
      <c r="D2810" s="82" t="e">
        <f>VLOOKUP(Processed_Data!C2810,'Literature Lookup Tables'!$P$2:$Q$156,2,0)</f>
        <v>#N/A</v>
      </c>
    </row>
    <row r="2811" spans="1:4" x14ac:dyDescent="0.35">
      <c r="A2811" s="82" t="e">
        <f t="shared" si="43"/>
        <v>#N/A</v>
      </c>
      <c r="D2811" s="82" t="e">
        <f>VLOOKUP(Processed_Data!C2811,'Literature Lookup Tables'!$P$2:$Q$156,2,0)</f>
        <v>#N/A</v>
      </c>
    </row>
    <row r="2812" spans="1:4" x14ac:dyDescent="0.35">
      <c r="A2812" s="82" t="e">
        <f t="shared" si="43"/>
        <v>#N/A</v>
      </c>
      <c r="D2812" s="82" t="e">
        <f>VLOOKUP(Processed_Data!C2812,'Literature Lookup Tables'!$P$2:$Q$156,2,0)</f>
        <v>#N/A</v>
      </c>
    </row>
    <row r="2813" spans="1:4" x14ac:dyDescent="0.35">
      <c r="A2813" s="82" t="e">
        <f t="shared" si="43"/>
        <v>#N/A</v>
      </c>
      <c r="D2813" s="82" t="e">
        <f>VLOOKUP(Processed_Data!C2813,'Literature Lookup Tables'!$P$2:$Q$156,2,0)</f>
        <v>#N/A</v>
      </c>
    </row>
    <row r="2814" spans="1:4" x14ac:dyDescent="0.35">
      <c r="A2814" s="82" t="e">
        <f t="shared" si="43"/>
        <v>#N/A</v>
      </c>
      <c r="D2814" s="82" t="e">
        <f>VLOOKUP(Processed_Data!C2814,'Literature Lookup Tables'!$P$2:$Q$156,2,0)</f>
        <v>#N/A</v>
      </c>
    </row>
    <row r="2815" spans="1:4" x14ac:dyDescent="0.35">
      <c r="A2815" s="82" t="e">
        <f t="shared" si="43"/>
        <v>#N/A</v>
      </c>
      <c r="D2815" s="82" t="e">
        <f>VLOOKUP(Processed_Data!C2815,'Literature Lookup Tables'!$P$2:$Q$156,2,0)</f>
        <v>#N/A</v>
      </c>
    </row>
    <row r="2816" spans="1:4" x14ac:dyDescent="0.35">
      <c r="A2816" s="82" t="e">
        <f t="shared" si="43"/>
        <v>#N/A</v>
      </c>
      <c r="D2816" s="82" t="e">
        <f>VLOOKUP(Processed_Data!C2816,'Literature Lookup Tables'!$P$2:$Q$156,2,0)</f>
        <v>#N/A</v>
      </c>
    </row>
    <row r="2817" spans="1:4" x14ac:dyDescent="0.35">
      <c r="A2817" s="82" t="e">
        <f t="shared" si="43"/>
        <v>#N/A</v>
      </c>
      <c r="D2817" s="82" t="e">
        <f>VLOOKUP(Processed_Data!C2817,'Literature Lookup Tables'!$P$2:$Q$156,2,0)</f>
        <v>#N/A</v>
      </c>
    </row>
    <row r="2818" spans="1:4" x14ac:dyDescent="0.35">
      <c r="A2818" s="82" t="e">
        <f t="shared" si="43"/>
        <v>#N/A</v>
      </c>
      <c r="D2818" s="82" t="e">
        <f>VLOOKUP(Processed_Data!C2818,'Literature Lookup Tables'!$P$2:$Q$156,2,0)</f>
        <v>#N/A</v>
      </c>
    </row>
    <row r="2819" spans="1:4" x14ac:dyDescent="0.35">
      <c r="A2819" s="82" t="e">
        <f t="shared" si="43"/>
        <v>#N/A</v>
      </c>
      <c r="D2819" s="82" t="e">
        <f>VLOOKUP(Processed_Data!C2819,'Literature Lookup Tables'!$P$2:$Q$156,2,0)</f>
        <v>#N/A</v>
      </c>
    </row>
    <row r="2820" spans="1:4" x14ac:dyDescent="0.35">
      <c r="A2820" s="82" t="e">
        <f t="shared" si="43"/>
        <v>#N/A</v>
      </c>
      <c r="D2820" s="82" t="e">
        <f>VLOOKUP(Processed_Data!C2820,'Literature Lookup Tables'!$P$2:$Q$156,2,0)</f>
        <v>#N/A</v>
      </c>
    </row>
    <row r="2821" spans="1:4" x14ac:dyDescent="0.35">
      <c r="A2821" s="82" t="e">
        <f t="shared" si="43"/>
        <v>#N/A</v>
      </c>
      <c r="D2821" s="82" t="e">
        <f>VLOOKUP(Processed_Data!C2821,'Literature Lookup Tables'!$P$2:$Q$156,2,0)</f>
        <v>#N/A</v>
      </c>
    </row>
    <row r="2822" spans="1:4" x14ac:dyDescent="0.35">
      <c r="A2822" s="82" t="e">
        <f t="shared" si="43"/>
        <v>#N/A</v>
      </c>
      <c r="D2822" s="82" t="e">
        <f>VLOOKUP(Processed_Data!C2822,'Literature Lookup Tables'!$P$2:$Q$156,2,0)</f>
        <v>#N/A</v>
      </c>
    </row>
    <row r="2823" spans="1:4" x14ac:dyDescent="0.35">
      <c r="A2823" s="82" t="e">
        <f t="shared" ref="A2823:A2886" si="44">F2823&amp;"-"&amp;E2823&amp;"-"&amp;D2823</f>
        <v>#N/A</v>
      </c>
      <c r="D2823" s="82" t="e">
        <f>VLOOKUP(Processed_Data!C2823,'Literature Lookup Tables'!$P$2:$Q$156,2,0)</f>
        <v>#N/A</v>
      </c>
    </row>
    <row r="2824" spans="1:4" x14ac:dyDescent="0.35">
      <c r="A2824" s="82" t="e">
        <f t="shared" si="44"/>
        <v>#N/A</v>
      </c>
      <c r="D2824" s="82" t="e">
        <f>VLOOKUP(Processed_Data!C2824,'Literature Lookup Tables'!$P$2:$Q$156,2,0)</f>
        <v>#N/A</v>
      </c>
    </row>
    <row r="2825" spans="1:4" x14ac:dyDescent="0.35">
      <c r="A2825" s="82" t="e">
        <f t="shared" si="44"/>
        <v>#N/A</v>
      </c>
      <c r="D2825" s="82" t="e">
        <f>VLOOKUP(Processed_Data!C2825,'Literature Lookup Tables'!$P$2:$Q$156,2,0)</f>
        <v>#N/A</v>
      </c>
    </row>
    <row r="2826" spans="1:4" x14ac:dyDescent="0.35">
      <c r="A2826" s="82" t="e">
        <f t="shared" si="44"/>
        <v>#N/A</v>
      </c>
      <c r="D2826" s="82" t="e">
        <f>VLOOKUP(Processed_Data!C2826,'Literature Lookup Tables'!$P$2:$Q$156,2,0)</f>
        <v>#N/A</v>
      </c>
    </row>
    <row r="2827" spans="1:4" x14ac:dyDescent="0.35">
      <c r="A2827" s="82" t="e">
        <f t="shared" si="44"/>
        <v>#N/A</v>
      </c>
      <c r="D2827" s="82" t="e">
        <f>VLOOKUP(Processed_Data!C2827,'Literature Lookup Tables'!$P$2:$Q$156,2,0)</f>
        <v>#N/A</v>
      </c>
    </row>
    <row r="2828" spans="1:4" x14ac:dyDescent="0.35">
      <c r="A2828" s="82" t="e">
        <f t="shared" si="44"/>
        <v>#N/A</v>
      </c>
      <c r="D2828" s="82" t="e">
        <f>VLOOKUP(Processed_Data!C2828,'Literature Lookup Tables'!$P$2:$Q$156,2,0)</f>
        <v>#N/A</v>
      </c>
    </row>
    <row r="2829" spans="1:4" x14ac:dyDescent="0.35">
      <c r="A2829" s="82" t="e">
        <f t="shared" si="44"/>
        <v>#N/A</v>
      </c>
      <c r="D2829" s="82" t="e">
        <f>VLOOKUP(Processed_Data!C2829,'Literature Lookup Tables'!$P$2:$Q$156,2,0)</f>
        <v>#N/A</v>
      </c>
    </row>
    <row r="2830" spans="1:4" x14ac:dyDescent="0.35">
      <c r="A2830" s="82" t="e">
        <f t="shared" si="44"/>
        <v>#N/A</v>
      </c>
      <c r="D2830" s="82" t="e">
        <f>VLOOKUP(Processed_Data!C2830,'Literature Lookup Tables'!$P$2:$Q$156,2,0)</f>
        <v>#N/A</v>
      </c>
    </row>
    <row r="2831" spans="1:4" x14ac:dyDescent="0.35">
      <c r="A2831" s="82" t="e">
        <f t="shared" si="44"/>
        <v>#N/A</v>
      </c>
      <c r="D2831" s="82" t="e">
        <f>VLOOKUP(Processed_Data!C2831,'Literature Lookup Tables'!$P$2:$Q$156,2,0)</f>
        <v>#N/A</v>
      </c>
    </row>
    <row r="2832" spans="1:4" x14ac:dyDescent="0.35">
      <c r="A2832" s="82" t="e">
        <f t="shared" si="44"/>
        <v>#N/A</v>
      </c>
      <c r="D2832" s="82" t="e">
        <f>VLOOKUP(Processed_Data!C2832,'Literature Lookup Tables'!$P$2:$Q$156,2,0)</f>
        <v>#N/A</v>
      </c>
    </row>
    <row r="2833" spans="1:4" x14ac:dyDescent="0.35">
      <c r="A2833" s="82" t="e">
        <f t="shared" si="44"/>
        <v>#N/A</v>
      </c>
      <c r="D2833" s="82" t="e">
        <f>VLOOKUP(Processed_Data!C2833,'Literature Lookup Tables'!$P$2:$Q$156,2,0)</f>
        <v>#N/A</v>
      </c>
    </row>
    <row r="2834" spans="1:4" x14ac:dyDescent="0.35">
      <c r="A2834" s="82" t="e">
        <f t="shared" si="44"/>
        <v>#N/A</v>
      </c>
      <c r="D2834" s="82" t="e">
        <f>VLOOKUP(Processed_Data!C2834,'Literature Lookup Tables'!$P$2:$Q$156,2,0)</f>
        <v>#N/A</v>
      </c>
    </row>
    <row r="2835" spans="1:4" x14ac:dyDescent="0.35">
      <c r="A2835" s="82" t="e">
        <f t="shared" si="44"/>
        <v>#N/A</v>
      </c>
      <c r="D2835" s="82" t="e">
        <f>VLOOKUP(Processed_Data!C2835,'Literature Lookup Tables'!$P$2:$Q$156,2,0)</f>
        <v>#N/A</v>
      </c>
    </row>
    <row r="2836" spans="1:4" x14ac:dyDescent="0.35">
      <c r="A2836" s="82" t="e">
        <f t="shared" si="44"/>
        <v>#N/A</v>
      </c>
      <c r="D2836" s="82" t="e">
        <f>VLOOKUP(Processed_Data!C2836,'Literature Lookup Tables'!$P$2:$Q$156,2,0)</f>
        <v>#N/A</v>
      </c>
    </row>
    <row r="2837" spans="1:4" x14ac:dyDescent="0.35">
      <c r="A2837" s="82" t="e">
        <f t="shared" si="44"/>
        <v>#N/A</v>
      </c>
      <c r="D2837" s="82" t="e">
        <f>VLOOKUP(Processed_Data!C2837,'Literature Lookup Tables'!$P$2:$Q$156,2,0)</f>
        <v>#N/A</v>
      </c>
    </row>
    <row r="2838" spans="1:4" x14ac:dyDescent="0.35">
      <c r="A2838" s="82" t="e">
        <f t="shared" si="44"/>
        <v>#N/A</v>
      </c>
      <c r="D2838" s="82" t="e">
        <f>VLOOKUP(Processed_Data!C2838,'Literature Lookup Tables'!$P$2:$Q$156,2,0)</f>
        <v>#N/A</v>
      </c>
    </row>
    <row r="2839" spans="1:4" x14ac:dyDescent="0.35">
      <c r="A2839" s="82" t="e">
        <f t="shared" si="44"/>
        <v>#N/A</v>
      </c>
      <c r="D2839" s="82" t="e">
        <f>VLOOKUP(Processed_Data!C2839,'Literature Lookup Tables'!$P$2:$Q$156,2,0)</f>
        <v>#N/A</v>
      </c>
    </row>
    <row r="2840" spans="1:4" x14ac:dyDescent="0.35">
      <c r="A2840" s="82" t="e">
        <f t="shared" si="44"/>
        <v>#N/A</v>
      </c>
      <c r="D2840" s="82" t="e">
        <f>VLOOKUP(Processed_Data!C2840,'Literature Lookup Tables'!$P$2:$Q$156,2,0)</f>
        <v>#N/A</v>
      </c>
    </row>
    <row r="2841" spans="1:4" x14ac:dyDescent="0.35">
      <c r="A2841" s="82" t="e">
        <f t="shared" si="44"/>
        <v>#N/A</v>
      </c>
      <c r="D2841" s="82" t="e">
        <f>VLOOKUP(Processed_Data!C2841,'Literature Lookup Tables'!$P$2:$Q$156,2,0)</f>
        <v>#N/A</v>
      </c>
    </row>
    <row r="2842" spans="1:4" x14ac:dyDescent="0.35">
      <c r="A2842" s="82" t="e">
        <f t="shared" si="44"/>
        <v>#N/A</v>
      </c>
      <c r="D2842" s="82" t="e">
        <f>VLOOKUP(Processed_Data!C2842,'Literature Lookup Tables'!$P$2:$Q$156,2,0)</f>
        <v>#N/A</v>
      </c>
    </row>
    <row r="2843" spans="1:4" x14ac:dyDescent="0.35">
      <c r="A2843" s="82" t="e">
        <f t="shared" si="44"/>
        <v>#N/A</v>
      </c>
      <c r="D2843" s="82" t="e">
        <f>VLOOKUP(Processed_Data!C2843,'Literature Lookup Tables'!$P$2:$Q$156,2,0)</f>
        <v>#N/A</v>
      </c>
    </row>
    <row r="2844" spans="1:4" x14ac:dyDescent="0.35">
      <c r="A2844" s="82" t="e">
        <f t="shared" si="44"/>
        <v>#N/A</v>
      </c>
      <c r="D2844" s="82" t="e">
        <f>VLOOKUP(Processed_Data!C2844,'Literature Lookup Tables'!$P$2:$Q$156,2,0)</f>
        <v>#N/A</v>
      </c>
    </row>
    <row r="2845" spans="1:4" x14ac:dyDescent="0.35">
      <c r="A2845" s="82" t="e">
        <f t="shared" si="44"/>
        <v>#N/A</v>
      </c>
      <c r="D2845" s="82" t="e">
        <f>VLOOKUP(Processed_Data!C2845,'Literature Lookup Tables'!$P$2:$Q$156,2,0)</f>
        <v>#N/A</v>
      </c>
    </row>
    <row r="2846" spans="1:4" x14ac:dyDescent="0.35">
      <c r="A2846" s="82" t="e">
        <f t="shared" si="44"/>
        <v>#N/A</v>
      </c>
      <c r="D2846" s="82" t="e">
        <f>VLOOKUP(Processed_Data!C2846,'Literature Lookup Tables'!$P$2:$Q$156,2,0)</f>
        <v>#N/A</v>
      </c>
    </row>
    <row r="2847" spans="1:4" x14ac:dyDescent="0.35">
      <c r="A2847" s="82" t="e">
        <f t="shared" si="44"/>
        <v>#N/A</v>
      </c>
      <c r="D2847" s="82" t="e">
        <f>VLOOKUP(Processed_Data!C2847,'Literature Lookup Tables'!$P$2:$Q$156,2,0)</f>
        <v>#N/A</v>
      </c>
    </row>
    <row r="2848" spans="1:4" x14ac:dyDescent="0.35">
      <c r="A2848" s="82" t="e">
        <f t="shared" si="44"/>
        <v>#N/A</v>
      </c>
      <c r="D2848" s="82" t="e">
        <f>VLOOKUP(Processed_Data!C2848,'Literature Lookup Tables'!$P$2:$Q$156,2,0)</f>
        <v>#N/A</v>
      </c>
    </row>
    <row r="2849" spans="1:4" x14ac:dyDescent="0.35">
      <c r="A2849" s="82" t="e">
        <f t="shared" si="44"/>
        <v>#N/A</v>
      </c>
      <c r="D2849" s="82" t="e">
        <f>VLOOKUP(Processed_Data!C2849,'Literature Lookup Tables'!$P$2:$Q$156,2,0)</f>
        <v>#N/A</v>
      </c>
    </row>
    <row r="2850" spans="1:4" x14ac:dyDescent="0.35">
      <c r="A2850" s="82" t="e">
        <f t="shared" si="44"/>
        <v>#N/A</v>
      </c>
      <c r="D2850" s="82" t="e">
        <f>VLOOKUP(Processed_Data!C2850,'Literature Lookup Tables'!$P$2:$Q$156,2,0)</f>
        <v>#N/A</v>
      </c>
    </row>
    <row r="2851" spans="1:4" x14ac:dyDescent="0.35">
      <c r="A2851" s="82" t="e">
        <f t="shared" si="44"/>
        <v>#N/A</v>
      </c>
      <c r="D2851" s="82" t="e">
        <f>VLOOKUP(Processed_Data!C2851,'Literature Lookup Tables'!$P$2:$Q$156,2,0)</f>
        <v>#N/A</v>
      </c>
    </row>
    <row r="2852" spans="1:4" x14ac:dyDescent="0.35">
      <c r="A2852" s="82" t="e">
        <f t="shared" si="44"/>
        <v>#N/A</v>
      </c>
      <c r="D2852" s="82" t="e">
        <f>VLOOKUP(Processed_Data!C2852,'Literature Lookup Tables'!$P$2:$Q$156,2,0)</f>
        <v>#N/A</v>
      </c>
    </row>
    <row r="2853" spans="1:4" x14ac:dyDescent="0.35">
      <c r="A2853" s="82" t="e">
        <f t="shared" si="44"/>
        <v>#N/A</v>
      </c>
      <c r="D2853" s="82" t="e">
        <f>VLOOKUP(Processed_Data!C2853,'Literature Lookup Tables'!$P$2:$Q$156,2,0)</f>
        <v>#N/A</v>
      </c>
    </row>
    <row r="2854" spans="1:4" x14ac:dyDescent="0.35">
      <c r="A2854" s="82" t="e">
        <f t="shared" si="44"/>
        <v>#N/A</v>
      </c>
      <c r="D2854" s="82" t="e">
        <f>VLOOKUP(Processed_Data!C2854,'Literature Lookup Tables'!$P$2:$Q$156,2,0)</f>
        <v>#N/A</v>
      </c>
    </row>
    <row r="2855" spans="1:4" x14ac:dyDescent="0.35">
      <c r="A2855" s="82" t="e">
        <f t="shared" si="44"/>
        <v>#N/A</v>
      </c>
      <c r="D2855" s="82" t="e">
        <f>VLOOKUP(Processed_Data!C2855,'Literature Lookup Tables'!$P$2:$Q$156,2,0)</f>
        <v>#N/A</v>
      </c>
    </row>
    <row r="2856" spans="1:4" x14ac:dyDescent="0.35">
      <c r="A2856" s="82" t="e">
        <f t="shared" si="44"/>
        <v>#N/A</v>
      </c>
      <c r="D2856" s="82" t="e">
        <f>VLOOKUP(Processed_Data!C2856,'Literature Lookup Tables'!$P$2:$Q$156,2,0)</f>
        <v>#N/A</v>
      </c>
    </row>
    <row r="2857" spans="1:4" x14ac:dyDescent="0.35">
      <c r="A2857" s="82" t="e">
        <f t="shared" si="44"/>
        <v>#N/A</v>
      </c>
      <c r="D2857" s="82" t="e">
        <f>VLOOKUP(Processed_Data!C2857,'Literature Lookup Tables'!$P$2:$Q$156,2,0)</f>
        <v>#N/A</v>
      </c>
    </row>
    <row r="2858" spans="1:4" x14ac:dyDescent="0.35">
      <c r="A2858" s="82" t="e">
        <f t="shared" si="44"/>
        <v>#N/A</v>
      </c>
      <c r="D2858" s="82" t="e">
        <f>VLOOKUP(Processed_Data!C2858,'Literature Lookup Tables'!$P$2:$Q$156,2,0)</f>
        <v>#N/A</v>
      </c>
    </row>
    <row r="2859" spans="1:4" x14ac:dyDescent="0.35">
      <c r="A2859" s="82" t="e">
        <f t="shared" si="44"/>
        <v>#N/A</v>
      </c>
      <c r="D2859" s="82" t="e">
        <f>VLOOKUP(Processed_Data!C2859,'Literature Lookup Tables'!$P$2:$Q$156,2,0)</f>
        <v>#N/A</v>
      </c>
    </row>
    <row r="2860" spans="1:4" x14ac:dyDescent="0.35">
      <c r="A2860" s="82" t="e">
        <f t="shared" si="44"/>
        <v>#N/A</v>
      </c>
      <c r="D2860" s="82" t="e">
        <f>VLOOKUP(Processed_Data!C2860,'Literature Lookup Tables'!$P$2:$Q$156,2,0)</f>
        <v>#N/A</v>
      </c>
    </row>
    <row r="2861" spans="1:4" x14ac:dyDescent="0.35">
      <c r="A2861" s="82" t="e">
        <f t="shared" si="44"/>
        <v>#N/A</v>
      </c>
      <c r="D2861" s="82" t="e">
        <f>VLOOKUP(Processed_Data!C2861,'Literature Lookup Tables'!$P$2:$Q$156,2,0)</f>
        <v>#N/A</v>
      </c>
    </row>
    <row r="2862" spans="1:4" x14ac:dyDescent="0.35">
      <c r="A2862" s="82" t="e">
        <f t="shared" si="44"/>
        <v>#N/A</v>
      </c>
      <c r="D2862" s="82" t="e">
        <f>VLOOKUP(Processed_Data!C2862,'Literature Lookup Tables'!$P$2:$Q$156,2,0)</f>
        <v>#N/A</v>
      </c>
    </row>
    <row r="2863" spans="1:4" x14ac:dyDescent="0.35">
      <c r="A2863" s="82" t="e">
        <f t="shared" si="44"/>
        <v>#N/A</v>
      </c>
      <c r="D2863" s="82" t="e">
        <f>VLOOKUP(Processed_Data!C2863,'Literature Lookup Tables'!$P$2:$Q$156,2,0)</f>
        <v>#N/A</v>
      </c>
    </row>
    <row r="2864" spans="1:4" x14ac:dyDescent="0.35">
      <c r="A2864" s="82" t="e">
        <f t="shared" si="44"/>
        <v>#N/A</v>
      </c>
      <c r="D2864" s="82" t="e">
        <f>VLOOKUP(Processed_Data!C2864,'Literature Lookup Tables'!$P$2:$Q$156,2,0)</f>
        <v>#N/A</v>
      </c>
    </row>
    <row r="2865" spans="1:4" x14ac:dyDescent="0.35">
      <c r="A2865" s="82" t="e">
        <f t="shared" si="44"/>
        <v>#N/A</v>
      </c>
      <c r="D2865" s="82" t="e">
        <f>VLOOKUP(Processed_Data!C2865,'Literature Lookup Tables'!$P$2:$Q$156,2,0)</f>
        <v>#N/A</v>
      </c>
    </row>
    <row r="2866" spans="1:4" x14ac:dyDescent="0.35">
      <c r="A2866" s="82" t="e">
        <f t="shared" si="44"/>
        <v>#N/A</v>
      </c>
      <c r="D2866" s="82" t="e">
        <f>VLOOKUP(Processed_Data!C2866,'Literature Lookup Tables'!$P$2:$Q$156,2,0)</f>
        <v>#N/A</v>
      </c>
    </row>
    <row r="2867" spans="1:4" x14ac:dyDescent="0.35">
      <c r="A2867" s="82" t="e">
        <f t="shared" si="44"/>
        <v>#N/A</v>
      </c>
      <c r="D2867" s="82" t="e">
        <f>VLOOKUP(Processed_Data!C2867,'Literature Lookup Tables'!$P$2:$Q$156,2,0)</f>
        <v>#N/A</v>
      </c>
    </row>
    <row r="2868" spans="1:4" x14ac:dyDescent="0.35">
      <c r="A2868" s="82" t="e">
        <f t="shared" si="44"/>
        <v>#N/A</v>
      </c>
      <c r="D2868" s="82" t="e">
        <f>VLOOKUP(Processed_Data!C2868,'Literature Lookup Tables'!$P$2:$Q$156,2,0)</f>
        <v>#N/A</v>
      </c>
    </row>
    <row r="2869" spans="1:4" x14ac:dyDescent="0.35">
      <c r="A2869" s="82" t="e">
        <f t="shared" si="44"/>
        <v>#N/A</v>
      </c>
      <c r="D2869" s="82" t="e">
        <f>VLOOKUP(Processed_Data!C2869,'Literature Lookup Tables'!$P$2:$Q$156,2,0)</f>
        <v>#N/A</v>
      </c>
    </row>
    <row r="2870" spans="1:4" x14ac:dyDescent="0.35">
      <c r="A2870" s="82" t="e">
        <f t="shared" si="44"/>
        <v>#N/A</v>
      </c>
      <c r="D2870" s="82" t="e">
        <f>VLOOKUP(Processed_Data!C2870,'Literature Lookup Tables'!$P$2:$Q$156,2,0)</f>
        <v>#N/A</v>
      </c>
    </row>
    <row r="2871" spans="1:4" x14ac:dyDescent="0.35">
      <c r="A2871" s="82" t="e">
        <f t="shared" si="44"/>
        <v>#N/A</v>
      </c>
      <c r="D2871" s="82" t="e">
        <f>VLOOKUP(Processed_Data!C2871,'Literature Lookup Tables'!$P$2:$Q$156,2,0)</f>
        <v>#N/A</v>
      </c>
    </row>
    <row r="2872" spans="1:4" x14ac:dyDescent="0.35">
      <c r="A2872" s="82" t="e">
        <f t="shared" si="44"/>
        <v>#N/A</v>
      </c>
      <c r="D2872" s="82" t="e">
        <f>VLOOKUP(Processed_Data!C2872,'Literature Lookup Tables'!$P$2:$Q$156,2,0)</f>
        <v>#N/A</v>
      </c>
    </row>
    <row r="2873" spans="1:4" x14ac:dyDescent="0.35">
      <c r="A2873" s="82" t="e">
        <f t="shared" si="44"/>
        <v>#N/A</v>
      </c>
      <c r="D2873" s="82" t="e">
        <f>VLOOKUP(Processed_Data!C2873,'Literature Lookup Tables'!$P$2:$Q$156,2,0)</f>
        <v>#N/A</v>
      </c>
    </row>
    <row r="2874" spans="1:4" x14ac:dyDescent="0.35">
      <c r="A2874" s="82" t="e">
        <f t="shared" si="44"/>
        <v>#N/A</v>
      </c>
      <c r="D2874" s="82" t="e">
        <f>VLOOKUP(Processed_Data!C2874,'Literature Lookup Tables'!$P$2:$Q$156,2,0)</f>
        <v>#N/A</v>
      </c>
    </row>
    <row r="2875" spans="1:4" x14ac:dyDescent="0.35">
      <c r="A2875" s="82" t="e">
        <f t="shared" si="44"/>
        <v>#N/A</v>
      </c>
      <c r="D2875" s="82" t="e">
        <f>VLOOKUP(Processed_Data!C2875,'Literature Lookup Tables'!$P$2:$Q$156,2,0)</f>
        <v>#N/A</v>
      </c>
    </row>
    <row r="2876" spans="1:4" x14ac:dyDescent="0.35">
      <c r="A2876" s="82" t="e">
        <f t="shared" si="44"/>
        <v>#N/A</v>
      </c>
      <c r="D2876" s="82" t="e">
        <f>VLOOKUP(Processed_Data!C2876,'Literature Lookup Tables'!$P$2:$Q$156,2,0)</f>
        <v>#N/A</v>
      </c>
    </row>
    <row r="2877" spans="1:4" x14ac:dyDescent="0.35">
      <c r="A2877" s="82" t="e">
        <f t="shared" si="44"/>
        <v>#N/A</v>
      </c>
      <c r="D2877" s="82" t="e">
        <f>VLOOKUP(Processed_Data!C2877,'Literature Lookup Tables'!$P$2:$Q$156,2,0)</f>
        <v>#N/A</v>
      </c>
    </row>
    <row r="2878" spans="1:4" x14ac:dyDescent="0.35">
      <c r="A2878" s="82" t="e">
        <f t="shared" si="44"/>
        <v>#N/A</v>
      </c>
      <c r="D2878" s="82" t="e">
        <f>VLOOKUP(Processed_Data!C2878,'Literature Lookup Tables'!$P$2:$Q$156,2,0)</f>
        <v>#N/A</v>
      </c>
    </row>
    <row r="2879" spans="1:4" x14ac:dyDescent="0.35">
      <c r="A2879" s="82" t="e">
        <f t="shared" si="44"/>
        <v>#N/A</v>
      </c>
      <c r="D2879" s="82" t="e">
        <f>VLOOKUP(Processed_Data!C2879,'Literature Lookup Tables'!$P$2:$Q$156,2,0)</f>
        <v>#N/A</v>
      </c>
    </row>
    <row r="2880" spans="1:4" x14ac:dyDescent="0.35">
      <c r="A2880" s="82" t="e">
        <f t="shared" si="44"/>
        <v>#N/A</v>
      </c>
      <c r="D2880" s="82" t="e">
        <f>VLOOKUP(Processed_Data!C2880,'Literature Lookup Tables'!$P$2:$Q$156,2,0)</f>
        <v>#N/A</v>
      </c>
    </row>
    <row r="2881" spans="1:4" x14ac:dyDescent="0.35">
      <c r="A2881" s="82" t="e">
        <f t="shared" si="44"/>
        <v>#N/A</v>
      </c>
      <c r="D2881" s="82" t="e">
        <f>VLOOKUP(Processed_Data!C2881,'Literature Lookup Tables'!$P$2:$Q$156,2,0)</f>
        <v>#N/A</v>
      </c>
    </row>
    <row r="2882" spans="1:4" x14ac:dyDescent="0.35">
      <c r="A2882" s="82" t="e">
        <f t="shared" si="44"/>
        <v>#N/A</v>
      </c>
      <c r="D2882" s="82" t="e">
        <f>VLOOKUP(Processed_Data!C2882,'Literature Lookup Tables'!$P$2:$Q$156,2,0)</f>
        <v>#N/A</v>
      </c>
    </row>
    <row r="2883" spans="1:4" x14ac:dyDescent="0.35">
      <c r="A2883" s="82" t="e">
        <f t="shared" si="44"/>
        <v>#N/A</v>
      </c>
      <c r="D2883" s="82" t="e">
        <f>VLOOKUP(Processed_Data!C2883,'Literature Lookup Tables'!$P$2:$Q$156,2,0)</f>
        <v>#N/A</v>
      </c>
    </row>
    <row r="2884" spans="1:4" x14ac:dyDescent="0.35">
      <c r="A2884" s="82" t="e">
        <f t="shared" si="44"/>
        <v>#N/A</v>
      </c>
      <c r="D2884" s="82" t="e">
        <f>VLOOKUP(Processed_Data!C2884,'Literature Lookup Tables'!$P$2:$Q$156,2,0)</f>
        <v>#N/A</v>
      </c>
    </row>
    <row r="2885" spans="1:4" x14ac:dyDescent="0.35">
      <c r="A2885" s="82" t="e">
        <f t="shared" si="44"/>
        <v>#N/A</v>
      </c>
      <c r="D2885" s="82" t="e">
        <f>VLOOKUP(Processed_Data!C2885,'Literature Lookup Tables'!$P$2:$Q$156,2,0)</f>
        <v>#N/A</v>
      </c>
    </row>
    <row r="2886" spans="1:4" x14ac:dyDescent="0.35">
      <c r="A2886" s="82" t="e">
        <f t="shared" si="44"/>
        <v>#N/A</v>
      </c>
      <c r="D2886" s="82" t="e">
        <f>VLOOKUP(Processed_Data!C2886,'Literature Lookup Tables'!$P$2:$Q$156,2,0)</f>
        <v>#N/A</v>
      </c>
    </row>
    <row r="2887" spans="1:4" x14ac:dyDescent="0.35">
      <c r="A2887" s="82" t="e">
        <f t="shared" ref="A2887:A2950" si="45">F2887&amp;"-"&amp;E2887&amp;"-"&amp;D2887</f>
        <v>#N/A</v>
      </c>
      <c r="D2887" s="82" t="e">
        <f>VLOOKUP(Processed_Data!C2887,'Literature Lookup Tables'!$P$2:$Q$156,2,0)</f>
        <v>#N/A</v>
      </c>
    </row>
    <row r="2888" spans="1:4" x14ac:dyDescent="0.35">
      <c r="A2888" s="82" t="e">
        <f t="shared" si="45"/>
        <v>#N/A</v>
      </c>
      <c r="D2888" s="82" t="e">
        <f>VLOOKUP(Processed_Data!C2888,'Literature Lookup Tables'!$P$2:$Q$156,2,0)</f>
        <v>#N/A</v>
      </c>
    </row>
    <row r="2889" spans="1:4" x14ac:dyDescent="0.35">
      <c r="A2889" s="82" t="e">
        <f t="shared" si="45"/>
        <v>#N/A</v>
      </c>
      <c r="D2889" s="82" t="e">
        <f>VLOOKUP(Processed_Data!C2889,'Literature Lookup Tables'!$P$2:$Q$156,2,0)</f>
        <v>#N/A</v>
      </c>
    </row>
    <row r="2890" spans="1:4" x14ac:dyDescent="0.35">
      <c r="A2890" s="82" t="e">
        <f t="shared" si="45"/>
        <v>#N/A</v>
      </c>
      <c r="D2890" s="82" t="e">
        <f>VLOOKUP(Processed_Data!C2890,'Literature Lookup Tables'!$P$2:$Q$156,2,0)</f>
        <v>#N/A</v>
      </c>
    </row>
    <row r="2891" spans="1:4" x14ac:dyDescent="0.35">
      <c r="A2891" s="82" t="e">
        <f t="shared" si="45"/>
        <v>#N/A</v>
      </c>
      <c r="D2891" s="82" t="e">
        <f>VLOOKUP(Processed_Data!C2891,'Literature Lookup Tables'!$P$2:$Q$156,2,0)</f>
        <v>#N/A</v>
      </c>
    </row>
    <row r="2892" spans="1:4" x14ac:dyDescent="0.35">
      <c r="A2892" s="82" t="e">
        <f t="shared" si="45"/>
        <v>#N/A</v>
      </c>
      <c r="D2892" s="82" t="e">
        <f>VLOOKUP(Processed_Data!C2892,'Literature Lookup Tables'!$P$2:$Q$156,2,0)</f>
        <v>#N/A</v>
      </c>
    </row>
    <row r="2893" spans="1:4" x14ac:dyDescent="0.35">
      <c r="A2893" s="82" t="e">
        <f t="shared" si="45"/>
        <v>#N/A</v>
      </c>
      <c r="D2893" s="82" t="e">
        <f>VLOOKUP(Processed_Data!C2893,'Literature Lookup Tables'!$P$2:$Q$156,2,0)</f>
        <v>#N/A</v>
      </c>
    </row>
    <row r="2894" spans="1:4" x14ac:dyDescent="0.35">
      <c r="A2894" s="82" t="e">
        <f t="shared" si="45"/>
        <v>#N/A</v>
      </c>
      <c r="D2894" s="82" t="e">
        <f>VLOOKUP(Processed_Data!C2894,'Literature Lookup Tables'!$P$2:$Q$156,2,0)</f>
        <v>#N/A</v>
      </c>
    </row>
    <row r="2895" spans="1:4" x14ac:dyDescent="0.35">
      <c r="A2895" s="82" t="e">
        <f t="shared" si="45"/>
        <v>#N/A</v>
      </c>
      <c r="D2895" s="82" t="e">
        <f>VLOOKUP(Processed_Data!C2895,'Literature Lookup Tables'!$P$2:$Q$156,2,0)</f>
        <v>#N/A</v>
      </c>
    </row>
    <row r="2896" spans="1:4" x14ac:dyDescent="0.35">
      <c r="A2896" s="82" t="e">
        <f t="shared" si="45"/>
        <v>#N/A</v>
      </c>
      <c r="D2896" s="82" t="e">
        <f>VLOOKUP(Processed_Data!C2896,'Literature Lookup Tables'!$P$2:$Q$156,2,0)</f>
        <v>#N/A</v>
      </c>
    </row>
    <row r="2897" spans="1:4" x14ac:dyDescent="0.35">
      <c r="A2897" s="82" t="e">
        <f t="shared" si="45"/>
        <v>#N/A</v>
      </c>
      <c r="D2897" s="82" t="e">
        <f>VLOOKUP(Processed_Data!C2897,'Literature Lookup Tables'!$P$2:$Q$156,2,0)</f>
        <v>#N/A</v>
      </c>
    </row>
    <row r="2898" spans="1:4" x14ac:dyDescent="0.35">
      <c r="A2898" s="82" t="e">
        <f t="shared" si="45"/>
        <v>#N/A</v>
      </c>
      <c r="D2898" s="82" t="e">
        <f>VLOOKUP(Processed_Data!C2898,'Literature Lookup Tables'!$P$2:$Q$156,2,0)</f>
        <v>#N/A</v>
      </c>
    </row>
    <row r="2899" spans="1:4" x14ac:dyDescent="0.35">
      <c r="A2899" s="82" t="e">
        <f t="shared" si="45"/>
        <v>#N/A</v>
      </c>
      <c r="D2899" s="82" t="e">
        <f>VLOOKUP(Processed_Data!C2899,'Literature Lookup Tables'!$P$2:$Q$156,2,0)</f>
        <v>#N/A</v>
      </c>
    </row>
    <row r="2900" spans="1:4" x14ac:dyDescent="0.35">
      <c r="A2900" s="82" t="e">
        <f t="shared" si="45"/>
        <v>#N/A</v>
      </c>
      <c r="D2900" s="82" t="e">
        <f>VLOOKUP(Processed_Data!C2900,'Literature Lookup Tables'!$P$2:$Q$156,2,0)</f>
        <v>#N/A</v>
      </c>
    </row>
    <row r="2901" spans="1:4" x14ac:dyDescent="0.35">
      <c r="A2901" s="82" t="e">
        <f t="shared" si="45"/>
        <v>#N/A</v>
      </c>
      <c r="D2901" s="82" t="e">
        <f>VLOOKUP(Processed_Data!C2901,'Literature Lookup Tables'!$P$2:$Q$156,2,0)</f>
        <v>#N/A</v>
      </c>
    </row>
    <row r="2902" spans="1:4" x14ac:dyDescent="0.35">
      <c r="A2902" s="82" t="e">
        <f t="shared" si="45"/>
        <v>#N/A</v>
      </c>
      <c r="D2902" s="82" t="e">
        <f>VLOOKUP(Processed_Data!C2902,'Literature Lookup Tables'!$P$2:$Q$156,2,0)</f>
        <v>#N/A</v>
      </c>
    </row>
    <row r="2903" spans="1:4" x14ac:dyDescent="0.35">
      <c r="A2903" s="82" t="e">
        <f t="shared" si="45"/>
        <v>#N/A</v>
      </c>
      <c r="D2903" s="82" t="e">
        <f>VLOOKUP(Processed_Data!C2903,'Literature Lookup Tables'!$P$2:$Q$156,2,0)</f>
        <v>#N/A</v>
      </c>
    </row>
    <row r="2904" spans="1:4" x14ac:dyDescent="0.35">
      <c r="A2904" s="82" t="e">
        <f t="shared" si="45"/>
        <v>#N/A</v>
      </c>
      <c r="D2904" s="82" t="e">
        <f>VLOOKUP(Processed_Data!C2904,'Literature Lookup Tables'!$P$2:$Q$156,2,0)</f>
        <v>#N/A</v>
      </c>
    </row>
    <row r="2905" spans="1:4" x14ac:dyDescent="0.35">
      <c r="A2905" s="82" t="e">
        <f t="shared" si="45"/>
        <v>#N/A</v>
      </c>
      <c r="D2905" s="82" t="e">
        <f>VLOOKUP(Processed_Data!C2905,'Literature Lookup Tables'!$P$2:$Q$156,2,0)</f>
        <v>#N/A</v>
      </c>
    </row>
    <row r="2906" spans="1:4" x14ac:dyDescent="0.35">
      <c r="A2906" s="82" t="e">
        <f t="shared" si="45"/>
        <v>#N/A</v>
      </c>
      <c r="D2906" s="82" t="e">
        <f>VLOOKUP(Processed_Data!C2906,'Literature Lookup Tables'!$P$2:$Q$156,2,0)</f>
        <v>#N/A</v>
      </c>
    </row>
    <row r="2907" spans="1:4" x14ac:dyDescent="0.35">
      <c r="A2907" s="82" t="e">
        <f t="shared" si="45"/>
        <v>#N/A</v>
      </c>
      <c r="D2907" s="82" t="e">
        <f>VLOOKUP(Processed_Data!C2907,'Literature Lookup Tables'!$P$2:$Q$156,2,0)</f>
        <v>#N/A</v>
      </c>
    </row>
    <row r="2908" spans="1:4" x14ac:dyDescent="0.35">
      <c r="A2908" s="82" t="e">
        <f t="shared" si="45"/>
        <v>#N/A</v>
      </c>
      <c r="D2908" s="82" t="e">
        <f>VLOOKUP(Processed_Data!C2908,'Literature Lookup Tables'!$P$2:$Q$156,2,0)</f>
        <v>#N/A</v>
      </c>
    </row>
    <row r="2909" spans="1:4" x14ac:dyDescent="0.35">
      <c r="A2909" s="82" t="e">
        <f t="shared" si="45"/>
        <v>#N/A</v>
      </c>
      <c r="D2909" s="82" t="e">
        <f>VLOOKUP(Processed_Data!C2909,'Literature Lookup Tables'!$P$2:$Q$156,2,0)</f>
        <v>#N/A</v>
      </c>
    </row>
    <row r="2910" spans="1:4" x14ac:dyDescent="0.35">
      <c r="A2910" s="82" t="e">
        <f t="shared" si="45"/>
        <v>#N/A</v>
      </c>
      <c r="D2910" s="82" t="e">
        <f>VLOOKUP(Processed_Data!C2910,'Literature Lookup Tables'!$P$2:$Q$156,2,0)</f>
        <v>#N/A</v>
      </c>
    </row>
    <row r="2911" spans="1:4" x14ac:dyDescent="0.35">
      <c r="A2911" s="82" t="e">
        <f t="shared" si="45"/>
        <v>#N/A</v>
      </c>
      <c r="D2911" s="82" t="e">
        <f>VLOOKUP(Processed_Data!C2911,'Literature Lookup Tables'!$P$2:$Q$156,2,0)</f>
        <v>#N/A</v>
      </c>
    </row>
    <row r="2912" spans="1:4" x14ac:dyDescent="0.35">
      <c r="A2912" s="82" t="e">
        <f t="shared" si="45"/>
        <v>#N/A</v>
      </c>
      <c r="D2912" s="82" t="e">
        <f>VLOOKUP(Processed_Data!C2912,'Literature Lookup Tables'!$P$2:$Q$156,2,0)</f>
        <v>#N/A</v>
      </c>
    </row>
    <row r="2913" spans="1:4" x14ac:dyDescent="0.35">
      <c r="A2913" s="82" t="e">
        <f t="shared" si="45"/>
        <v>#N/A</v>
      </c>
      <c r="D2913" s="82" t="e">
        <f>VLOOKUP(Processed_Data!C2913,'Literature Lookup Tables'!$P$2:$Q$156,2,0)</f>
        <v>#N/A</v>
      </c>
    </row>
    <row r="2914" spans="1:4" x14ac:dyDescent="0.35">
      <c r="A2914" s="82" t="e">
        <f t="shared" si="45"/>
        <v>#N/A</v>
      </c>
      <c r="D2914" s="82" t="e">
        <f>VLOOKUP(Processed_Data!C2914,'Literature Lookup Tables'!$P$2:$Q$156,2,0)</f>
        <v>#N/A</v>
      </c>
    </row>
    <row r="2915" spans="1:4" x14ac:dyDescent="0.35">
      <c r="A2915" s="82" t="e">
        <f t="shared" si="45"/>
        <v>#N/A</v>
      </c>
      <c r="D2915" s="82" t="e">
        <f>VLOOKUP(Processed_Data!C2915,'Literature Lookup Tables'!$P$2:$Q$156,2,0)</f>
        <v>#N/A</v>
      </c>
    </row>
    <row r="2916" spans="1:4" x14ac:dyDescent="0.35">
      <c r="A2916" s="82" t="e">
        <f t="shared" si="45"/>
        <v>#N/A</v>
      </c>
      <c r="D2916" s="82" t="e">
        <f>VLOOKUP(Processed_Data!C2916,'Literature Lookup Tables'!$P$2:$Q$156,2,0)</f>
        <v>#N/A</v>
      </c>
    </row>
    <row r="2917" spans="1:4" x14ac:dyDescent="0.35">
      <c r="A2917" s="82" t="e">
        <f t="shared" si="45"/>
        <v>#N/A</v>
      </c>
      <c r="D2917" s="82" t="e">
        <f>VLOOKUP(Processed_Data!C2917,'Literature Lookup Tables'!$P$2:$Q$156,2,0)</f>
        <v>#N/A</v>
      </c>
    </row>
    <row r="2918" spans="1:4" x14ac:dyDescent="0.35">
      <c r="A2918" s="82" t="e">
        <f t="shared" si="45"/>
        <v>#N/A</v>
      </c>
      <c r="D2918" s="82" t="e">
        <f>VLOOKUP(Processed_Data!C2918,'Literature Lookup Tables'!$P$2:$Q$156,2,0)</f>
        <v>#N/A</v>
      </c>
    </row>
    <row r="2919" spans="1:4" x14ac:dyDescent="0.35">
      <c r="A2919" s="82" t="e">
        <f t="shared" si="45"/>
        <v>#N/A</v>
      </c>
      <c r="D2919" s="82" t="e">
        <f>VLOOKUP(Processed_Data!C2919,'Literature Lookup Tables'!$P$2:$Q$156,2,0)</f>
        <v>#N/A</v>
      </c>
    </row>
    <row r="2920" spans="1:4" x14ac:dyDescent="0.35">
      <c r="A2920" s="82" t="e">
        <f t="shared" si="45"/>
        <v>#N/A</v>
      </c>
      <c r="D2920" s="82" t="e">
        <f>VLOOKUP(Processed_Data!C2920,'Literature Lookup Tables'!$P$2:$Q$156,2,0)</f>
        <v>#N/A</v>
      </c>
    </row>
    <row r="2921" spans="1:4" x14ac:dyDescent="0.35">
      <c r="A2921" s="82" t="e">
        <f t="shared" si="45"/>
        <v>#N/A</v>
      </c>
      <c r="D2921" s="82" t="e">
        <f>VLOOKUP(Processed_Data!C2921,'Literature Lookup Tables'!$P$2:$Q$156,2,0)</f>
        <v>#N/A</v>
      </c>
    </row>
    <row r="2922" spans="1:4" x14ac:dyDescent="0.35">
      <c r="A2922" s="82" t="e">
        <f t="shared" si="45"/>
        <v>#N/A</v>
      </c>
      <c r="D2922" s="82" t="e">
        <f>VLOOKUP(Processed_Data!C2922,'Literature Lookup Tables'!$P$2:$Q$156,2,0)</f>
        <v>#N/A</v>
      </c>
    </row>
    <row r="2923" spans="1:4" x14ac:dyDescent="0.35">
      <c r="A2923" s="82" t="e">
        <f t="shared" si="45"/>
        <v>#N/A</v>
      </c>
      <c r="D2923" s="82" t="e">
        <f>VLOOKUP(Processed_Data!C2923,'Literature Lookup Tables'!$P$2:$Q$156,2,0)</f>
        <v>#N/A</v>
      </c>
    </row>
    <row r="2924" spans="1:4" x14ac:dyDescent="0.35">
      <c r="A2924" s="82" t="e">
        <f t="shared" si="45"/>
        <v>#N/A</v>
      </c>
      <c r="D2924" s="82" t="e">
        <f>VLOOKUP(Processed_Data!C2924,'Literature Lookup Tables'!$P$2:$Q$156,2,0)</f>
        <v>#N/A</v>
      </c>
    </row>
    <row r="2925" spans="1:4" x14ac:dyDescent="0.35">
      <c r="A2925" s="82" t="e">
        <f t="shared" si="45"/>
        <v>#N/A</v>
      </c>
      <c r="D2925" s="82" t="e">
        <f>VLOOKUP(Processed_Data!C2925,'Literature Lookup Tables'!$P$2:$Q$156,2,0)</f>
        <v>#N/A</v>
      </c>
    </row>
    <row r="2926" spans="1:4" x14ac:dyDescent="0.35">
      <c r="A2926" s="82" t="e">
        <f t="shared" si="45"/>
        <v>#N/A</v>
      </c>
      <c r="D2926" s="82" t="e">
        <f>VLOOKUP(Processed_Data!C2926,'Literature Lookup Tables'!$P$2:$Q$156,2,0)</f>
        <v>#N/A</v>
      </c>
    </row>
    <row r="2927" spans="1:4" x14ac:dyDescent="0.35">
      <c r="A2927" s="82" t="e">
        <f t="shared" si="45"/>
        <v>#N/A</v>
      </c>
      <c r="D2927" s="82" t="e">
        <f>VLOOKUP(Processed_Data!C2927,'Literature Lookup Tables'!$P$2:$Q$156,2,0)</f>
        <v>#N/A</v>
      </c>
    </row>
    <row r="2928" spans="1:4" x14ac:dyDescent="0.35">
      <c r="A2928" s="82" t="e">
        <f t="shared" si="45"/>
        <v>#N/A</v>
      </c>
      <c r="D2928" s="82" t="e">
        <f>VLOOKUP(Processed_Data!C2928,'Literature Lookup Tables'!$P$2:$Q$156,2,0)</f>
        <v>#N/A</v>
      </c>
    </row>
    <row r="2929" spans="1:4" x14ac:dyDescent="0.35">
      <c r="A2929" s="82" t="e">
        <f t="shared" si="45"/>
        <v>#N/A</v>
      </c>
      <c r="D2929" s="82" t="e">
        <f>VLOOKUP(Processed_Data!C2929,'Literature Lookup Tables'!$P$2:$Q$156,2,0)</f>
        <v>#N/A</v>
      </c>
    </row>
    <row r="2930" spans="1:4" x14ac:dyDescent="0.35">
      <c r="A2930" s="82" t="e">
        <f t="shared" si="45"/>
        <v>#N/A</v>
      </c>
      <c r="D2930" s="82" t="e">
        <f>VLOOKUP(Processed_Data!C2930,'Literature Lookup Tables'!$P$2:$Q$156,2,0)</f>
        <v>#N/A</v>
      </c>
    </row>
    <row r="2931" spans="1:4" x14ac:dyDescent="0.35">
      <c r="A2931" s="82" t="e">
        <f t="shared" si="45"/>
        <v>#N/A</v>
      </c>
      <c r="D2931" s="82" t="e">
        <f>VLOOKUP(Processed_Data!C2931,'Literature Lookup Tables'!$P$2:$Q$156,2,0)</f>
        <v>#N/A</v>
      </c>
    </row>
    <row r="2932" spans="1:4" x14ac:dyDescent="0.35">
      <c r="A2932" s="82" t="e">
        <f t="shared" si="45"/>
        <v>#N/A</v>
      </c>
      <c r="D2932" s="82" t="e">
        <f>VLOOKUP(Processed_Data!C2932,'Literature Lookup Tables'!$P$2:$Q$156,2,0)</f>
        <v>#N/A</v>
      </c>
    </row>
    <row r="2933" spans="1:4" x14ac:dyDescent="0.35">
      <c r="A2933" s="82" t="e">
        <f t="shared" si="45"/>
        <v>#N/A</v>
      </c>
      <c r="D2933" s="82" t="e">
        <f>VLOOKUP(Processed_Data!C2933,'Literature Lookup Tables'!$P$2:$Q$156,2,0)</f>
        <v>#N/A</v>
      </c>
    </row>
    <row r="2934" spans="1:4" x14ac:dyDescent="0.35">
      <c r="A2934" s="82" t="e">
        <f t="shared" si="45"/>
        <v>#N/A</v>
      </c>
      <c r="D2934" s="82" t="e">
        <f>VLOOKUP(Processed_Data!C2934,'Literature Lookup Tables'!$P$2:$Q$156,2,0)</f>
        <v>#N/A</v>
      </c>
    </row>
    <row r="2935" spans="1:4" x14ac:dyDescent="0.35">
      <c r="A2935" s="82" t="e">
        <f t="shared" si="45"/>
        <v>#N/A</v>
      </c>
      <c r="D2935" s="82" t="e">
        <f>VLOOKUP(Processed_Data!C2935,'Literature Lookup Tables'!$P$2:$Q$156,2,0)</f>
        <v>#N/A</v>
      </c>
    </row>
    <row r="2936" spans="1:4" x14ac:dyDescent="0.35">
      <c r="A2936" s="82" t="e">
        <f t="shared" si="45"/>
        <v>#N/A</v>
      </c>
      <c r="D2936" s="82" t="e">
        <f>VLOOKUP(Processed_Data!C2936,'Literature Lookup Tables'!$P$2:$Q$156,2,0)</f>
        <v>#N/A</v>
      </c>
    </row>
    <row r="2937" spans="1:4" x14ac:dyDescent="0.35">
      <c r="A2937" s="82" t="e">
        <f t="shared" si="45"/>
        <v>#N/A</v>
      </c>
      <c r="D2937" s="82" t="e">
        <f>VLOOKUP(Processed_Data!C2937,'Literature Lookup Tables'!$P$2:$Q$156,2,0)</f>
        <v>#N/A</v>
      </c>
    </row>
    <row r="2938" spans="1:4" x14ac:dyDescent="0.35">
      <c r="A2938" s="82" t="e">
        <f t="shared" si="45"/>
        <v>#N/A</v>
      </c>
      <c r="D2938" s="82" t="e">
        <f>VLOOKUP(Processed_Data!C2938,'Literature Lookup Tables'!$P$2:$Q$156,2,0)</f>
        <v>#N/A</v>
      </c>
    </row>
    <row r="2939" spans="1:4" x14ac:dyDescent="0.35">
      <c r="A2939" s="82" t="e">
        <f t="shared" si="45"/>
        <v>#N/A</v>
      </c>
      <c r="D2939" s="82" t="e">
        <f>VLOOKUP(Processed_Data!C2939,'Literature Lookup Tables'!$P$2:$Q$156,2,0)</f>
        <v>#N/A</v>
      </c>
    </row>
    <row r="2940" spans="1:4" x14ac:dyDescent="0.35">
      <c r="A2940" s="82" t="e">
        <f t="shared" si="45"/>
        <v>#N/A</v>
      </c>
      <c r="D2940" s="82" t="e">
        <f>VLOOKUP(Processed_Data!C2940,'Literature Lookup Tables'!$P$2:$Q$156,2,0)</f>
        <v>#N/A</v>
      </c>
    </row>
    <row r="2941" spans="1:4" x14ac:dyDescent="0.35">
      <c r="A2941" s="82" t="e">
        <f t="shared" si="45"/>
        <v>#N/A</v>
      </c>
      <c r="D2941" s="82" t="e">
        <f>VLOOKUP(Processed_Data!C2941,'Literature Lookup Tables'!$P$2:$Q$156,2,0)</f>
        <v>#N/A</v>
      </c>
    </row>
    <row r="2942" spans="1:4" x14ac:dyDescent="0.35">
      <c r="A2942" s="82" t="e">
        <f t="shared" si="45"/>
        <v>#N/A</v>
      </c>
      <c r="D2942" s="82" t="e">
        <f>VLOOKUP(Processed_Data!C2942,'Literature Lookup Tables'!$P$2:$Q$156,2,0)</f>
        <v>#N/A</v>
      </c>
    </row>
    <row r="2943" spans="1:4" x14ac:dyDescent="0.35">
      <c r="A2943" s="82" t="e">
        <f t="shared" si="45"/>
        <v>#N/A</v>
      </c>
      <c r="D2943" s="82" t="e">
        <f>VLOOKUP(Processed_Data!C2943,'Literature Lookup Tables'!$P$2:$Q$156,2,0)</f>
        <v>#N/A</v>
      </c>
    </row>
    <row r="2944" spans="1:4" x14ac:dyDescent="0.35">
      <c r="A2944" s="82" t="e">
        <f t="shared" si="45"/>
        <v>#N/A</v>
      </c>
      <c r="D2944" s="82" t="e">
        <f>VLOOKUP(Processed_Data!C2944,'Literature Lookup Tables'!$P$2:$Q$156,2,0)</f>
        <v>#N/A</v>
      </c>
    </row>
    <row r="2945" spans="1:4" x14ac:dyDescent="0.35">
      <c r="A2945" s="82" t="e">
        <f t="shared" si="45"/>
        <v>#N/A</v>
      </c>
      <c r="D2945" s="82" t="e">
        <f>VLOOKUP(Processed_Data!C2945,'Literature Lookup Tables'!$P$2:$Q$156,2,0)</f>
        <v>#N/A</v>
      </c>
    </row>
    <row r="2946" spans="1:4" x14ac:dyDescent="0.35">
      <c r="A2946" s="82" t="e">
        <f t="shared" si="45"/>
        <v>#N/A</v>
      </c>
      <c r="D2946" s="82" t="e">
        <f>VLOOKUP(Processed_Data!C2946,'Literature Lookup Tables'!$P$2:$Q$156,2,0)</f>
        <v>#N/A</v>
      </c>
    </row>
    <row r="2947" spans="1:4" x14ac:dyDescent="0.35">
      <c r="A2947" s="82" t="e">
        <f t="shared" si="45"/>
        <v>#N/A</v>
      </c>
      <c r="D2947" s="82" t="e">
        <f>VLOOKUP(Processed_Data!C2947,'Literature Lookup Tables'!$P$2:$Q$156,2,0)</f>
        <v>#N/A</v>
      </c>
    </row>
    <row r="2948" spans="1:4" x14ac:dyDescent="0.35">
      <c r="A2948" s="82" t="e">
        <f t="shared" si="45"/>
        <v>#N/A</v>
      </c>
      <c r="D2948" s="82" t="e">
        <f>VLOOKUP(Processed_Data!C2948,'Literature Lookup Tables'!$P$2:$Q$156,2,0)</f>
        <v>#N/A</v>
      </c>
    </row>
    <row r="2949" spans="1:4" x14ac:dyDescent="0.35">
      <c r="A2949" s="82" t="e">
        <f t="shared" si="45"/>
        <v>#N/A</v>
      </c>
      <c r="D2949" s="82" t="e">
        <f>VLOOKUP(Processed_Data!C2949,'Literature Lookup Tables'!$P$2:$Q$156,2,0)</f>
        <v>#N/A</v>
      </c>
    </row>
    <row r="2950" spans="1:4" x14ac:dyDescent="0.35">
      <c r="A2950" s="82" t="e">
        <f t="shared" si="45"/>
        <v>#N/A</v>
      </c>
      <c r="D2950" s="82" t="e">
        <f>VLOOKUP(Processed_Data!C2950,'Literature Lookup Tables'!$P$2:$Q$156,2,0)</f>
        <v>#N/A</v>
      </c>
    </row>
    <row r="2951" spans="1:4" x14ac:dyDescent="0.35">
      <c r="A2951" s="82" t="e">
        <f t="shared" ref="A2951:A3014" si="46">F2951&amp;"-"&amp;E2951&amp;"-"&amp;D2951</f>
        <v>#N/A</v>
      </c>
      <c r="D2951" s="82" t="e">
        <f>VLOOKUP(Processed_Data!C2951,'Literature Lookup Tables'!$P$2:$Q$156,2,0)</f>
        <v>#N/A</v>
      </c>
    </row>
    <row r="2952" spans="1:4" x14ac:dyDescent="0.35">
      <c r="A2952" s="82" t="e">
        <f t="shared" si="46"/>
        <v>#N/A</v>
      </c>
      <c r="D2952" s="82" t="e">
        <f>VLOOKUP(Processed_Data!C2952,'Literature Lookup Tables'!$P$2:$Q$156,2,0)</f>
        <v>#N/A</v>
      </c>
    </row>
    <row r="2953" spans="1:4" x14ac:dyDescent="0.35">
      <c r="A2953" s="82" t="e">
        <f t="shared" si="46"/>
        <v>#N/A</v>
      </c>
      <c r="D2953" s="82" t="e">
        <f>VLOOKUP(Processed_Data!C2953,'Literature Lookup Tables'!$P$2:$Q$156,2,0)</f>
        <v>#N/A</v>
      </c>
    </row>
    <row r="2954" spans="1:4" x14ac:dyDescent="0.35">
      <c r="A2954" s="82" t="e">
        <f t="shared" si="46"/>
        <v>#N/A</v>
      </c>
      <c r="D2954" s="82" t="e">
        <f>VLOOKUP(Processed_Data!C2954,'Literature Lookup Tables'!$P$2:$Q$156,2,0)</f>
        <v>#N/A</v>
      </c>
    </row>
    <row r="2955" spans="1:4" x14ac:dyDescent="0.35">
      <c r="A2955" s="82" t="e">
        <f t="shared" si="46"/>
        <v>#N/A</v>
      </c>
      <c r="D2955" s="82" t="e">
        <f>VLOOKUP(Processed_Data!C2955,'Literature Lookup Tables'!$P$2:$Q$156,2,0)</f>
        <v>#N/A</v>
      </c>
    </row>
    <row r="2956" spans="1:4" x14ac:dyDescent="0.35">
      <c r="A2956" s="82" t="e">
        <f t="shared" si="46"/>
        <v>#N/A</v>
      </c>
      <c r="D2956" s="82" t="e">
        <f>VLOOKUP(Processed_Data!C2956,'Literature Lookup Tables'!$P$2:$Q$156,2,0)</f>
        <v>#N/A</v>
      </c>
    </row>
    <row r="2957" spans="1:4" x14ac:dyDescent="0.35">
      <c r="A2957" s="82" t="e">
        <f t="shared" si="46"/>
        <v>#N/A</v>
      </c>
      <c r="D2957" s="82" t="e">
        <f>VLOOKUP(Processed_Data!C2957,'Literature Lookup Tables'!$P$2:$Q$156,2,0)</f>
        <v>#N/A</v>
      </c>
    </row>
    <row r="2958" spans="1:4" x14ac:dyDescent="0.35">
      <c r="A2958" s="82" t="e">
        <f t="shared" si="46"/>
        <v>#N/A</v>
      </c>
      <c r="D2958" s="82" t="e">
        <f>VLOOKUP(Processed_Data!C2958,'Literature Lookup Tables'!$P$2:$Q$156,2,0)</f>
        <v>#N/A</v>
      </c>
    </row>
    <row r="2959" spans="1:4" x14ac:dyDescent="0.35">
      <c r="A2959" s="82" t="e">
        <f t="shared" si="46"/>
        <v>#N/A</v>
      </c>
      <c r="D2959" s="82" t="e">
        <f>VLOOKUP(Processed_Data!C2959,'Literature Lookup Tables'!$P$2:$Q$156,2,0)</f>
        <v>#N/A</v>
      </c>
    </row>
    <row r="2960" spans="1:4" x14ac:dyDescent="0.35">
      <c r="A2960" s="82" t="e">
        <f t="shared" si="46"/>
        <v>#N/A</v>
      </c>
      <c r="D2960" s="82" t="e">
        <f>VLOOKUP(Processed_Data!C2960,'Literature Lookup Tables'!$P$2:$Q$156,2,0)</f>
        <v>#N/A</v>
      </c>
    </row>
    <row r="2961" spans="1:4" x14ac:dyDescent="0.35">
      <c r="A2961" s="82" t="e">
        <f t="shared" si="46"/>
        <v>#N/A</v>
      </c>
      <c r="D2961" s="82" t="e">
        <f>VLOOKUP(Processed_Data!C2961,'Literature Lookup Tables'!$P$2:$Q$156,2,0)</f>
        <v>#N/A</v>
      </c>
    </row>
    <row r="2962" spans="1:4" x14ac:dyDescent="0.35">
      <c r="A2962" s="82" t="e">
        <f t="shared" si="46"/>
        <v>#N/A</v>
      </c>
      <c r="D2962" s="82" t="e">
        <f>VLOOKUP(Processed_Data!C2962,'Literature Lookup Tables'!$P$2:$Q$156,2,0)</f>
        <v>#N/A</v>
      </c>
    </row>
    <row r="2963" spans="1:4" x14ac:dyDescent="0.35">
      <c r="A2963" s="82" t="e">
        <f t="shared" si="46"/>
        <v>#N/A</v>
      </c>
      <c r="D2963" s="82" t="e">
        <f>VLOOKUP(Processed_Data!C2963,'Literature Lookup Tables'!$P$2:$Q$156,2,0)</f>
        <v>#N/A</v>
      </c>
    </row>
    <row r="2964" spans="1:4" x14ac:dyDescent="0.35">
      <c r="A2964" s="82" t="e">
        <f t="shared" si="46"/>
        <v>#N/A</v>
      </c>
      <c r="D2964" s="82" t="e">
        <f>VLOOKUP(Processed_Data!C2964,'Literature Lookup Tables'!$P$2:$Q$156,2,0)</f>
        <v>#N/A</v>
      </c>
    </row>
    <row r="2965" spans="1:4" x14ac:dyDescent="0.35">
      <c r="A2965" s="82" t="e">
        <f t="shared" si="46"/>
        <v>#N/A</v>
      </c>
      <c r="D2965" s="82" t="e">
        <f>VLOOKUP(Processed_Data!C2965,'Literature Lookup Tables'!$P$2:$Q$156,2,0)</f>
        <v>#N/A</v>
      </c>
    </row>
    <row r="2966" spans="1:4" x14ac:dyDescent="0.35">
      <c r="A2966" s="82" t="e">
        <f t="shared" si="46"/>
        <v>#N/A</v>
      </c>
      <c r="D2966" s="82" t="e">
        <f>VLOOKUP(Processed_Data!C2966,'Literature Lookup Tables'!$P$2:$Q$156,2,0)</f>
        <v>#N/A</v>
      </c>
    </row>
    <row r="2967" spans="1:4" x14ac:dyDescent="0.35">
      <c r="A2967" s="82" t="e">
        <f t="shared" si="46"/>
        <v>#N/A</v>
      </c>
      <c r="D2967" s="82" t="e">
        <f>VLOOKUP(Processed_Data!C2967,'Literature Lookup Tables'!$P$2:$Q$156,2,0)</f>
        <v>#N/A</v>
      </c>
    </row>
    <row r="2968" spans="1:4" x14ac:dyDescent="0.35">
      <c r="A2968" s="82" t="e">
        <f t="shared" si="46"/>
        <v>#N/A</v>
      </c>
      <c r="D2968" s="82" t="e">
        <f>VLOOKUP(Processed_Data!C2968,'Literature Lookup Tables'!$P$2:$Q$156,2,0)</f>
        <v>#N/A</v>
      </c>
    </row>
    <row r="2969" spans="1:4" x14ac:dyDescent="0.35">
      <c r="A2969" s="82" t="e">
        <f t="shared" si="46"/>
        <v>#N/A</v>
      </c>
      <c r="D2969" s="82" t="e">
        <f>VLOOKUP(Processed_Data!C2969,'Literature Lookup Tables'!$P$2:$Q$156,2,0)</f>
        <v>#N/A</v>
      </c>
    </row>
    <row r="2970" spans="1:4" x14ac:dyDescent="0.35">
      <c r="A2970" s="82" t="e">
        <f t="shared" si="46"/>
        <v>#N/A</v>
      </c>
      <c r="D2970" s="82" t="e">
        <f>VLOOKUP(Processed_Data!C2970,'Literature Lookup Tables'!$P$2:$Q$156,2,0)</f>
        <v>#N/A</v>
      </c>
    </row>
    <row r="2971" spans="1:4" x14ac:dyDescent="0.35">
      <c r="A2971" s="82" t="e">
        <f t="shared" si="46"/>
        <v>#N/A</v>
      </c>
      <c r="D2971" s="82" t="e">
        <f>VLOOKUP(Processed_Data!C2971,'Literature Lookup Tables'!$P$2:$Q$156,2,0)</f>
        <v>#N/A</v>
      </c>
    </row>
    <row r="2972" spans="1:4" x14ac:dyDescent="0.35">
      <c r="A2972" s="82" t="e">
        <f t="shared" si="46"/>
        <v>#N/A</v>
      </c>
      <c r="D2972" s="82" t="e">
        <f>VLOOKUP(Processed_Data!C2972,'Literature Lookup Tables'!$P$2:$Q$156,2,0)</f>
        <v>#N/A</v>
      </c>
    </row>
    <row r="2973" spans="1:4" x14ac:dyDescent="0.35">
      <c r="A2973" s="82" t="e">
        <f t="shared" si="46"/>
        <v>#N/A</v>
      </c>
      <c r="D2973" s="82" t="e">
        <f>VLOOKUP(Processed_Data!C2973,'Literature Lookup Tables'!$P$2:$Q$156,2,0)</f>
        <v>#N/A</v>
      </c>
    </row>
    <row r="2974" spans="1:4" x14ac:dyDescent="0.35">
      <c r="A2974" s="82" t="e">
        <f t="shared" si="46"/>
        <v>#N/A</v>
      </c>
      <c r="D2974" s="82" t="e">
        <f>VLOOKUP(Processed_Data!C2974,'Literature Lookup Tables'!$P$2:$Q$156,2,0)</f>
        <v>#N/A</v>
      </c>
    </row>
    <row r="2975" spans="1:4" x14ac:dyDescent="0.35">
      <c r="A2975" s="82" t="e">
        <f t="shared" si="46"/>
        <v>#N/A</v>
      </c>
      <c r="D2975" s="82" t="e">
        <f>VLOOKUP(Processed_Data!C2975,'Literature Lookup Tables'!$P$2:$Q$156,2,0)</f>
        <v>#N/A</v>
      </c>
    </row>
    <row r="2976" spans="1:4" x14ac:dyDescent="0.35">
      <c r="A2976" s="82" t="e">
        <f t="shared" si="46"/>
        <v>#N/A</v>
      </c>
      <c r="D2976" s="82" t="e">
        <f>VLOOKUP(Processed_Data!C2976,'Literature Lookup Tables'!$P$2:$Q$156,2,0)</f>
        <v>#N/A</v>
      </c>
    </row>
    <row r="2977" spans="1:4" x14ac:dyDescent="0.35">
      <c r="A2977" s="82" t="e">
        <f t="shared" si="46"/>
        <v>#N/A</v>
      </c>
      <c r="D2977" s="82" t="e">
        <f>VLOOKUP(Processed_Data!C2977,'Literature Lookup Tables'!$P$2:$Q$156,2,0)</f>
        <v>#N/A</v>
      </c>
    </row>
    <row r="2978" spans="1:4" x14ac:dyDescent="0.35">
      <c r="A2978" s="82" t="e">
        <f t="shared" si="46"/>
        <v>#N/A</v>
      </c>
      <c r="D2978" s="82" t="e">
        <f>VLOOKUP(Processed_Data!C2978,'Literature Lookup Tables'!$P$2:$Q$156,2,0)</f>
        <v>#N/A</v>
      </c>
    </row>
    <row r="2979" spans="1:4" x14ac:dyDescent="0.35">
      <c r="A2979" s="82" t="e">
        <f t="shared" si="46"/>
        <v>#N/A</v>
      </c>
      <c r="D2979" s="82" t="e">
        <f>VLOOKUP(Processed_Data!C2979,'Literature Lookup Tables'!$P$2:$Q$156,2,0)</f>
        <v>#N/A</v>
      </c>
    </row>
    <row r="2980" spans="1:4" x14ac:dyDescent="0.35">
      <c r="A2980" s="82" t="e">
        <f t="shared" si="46"/>
        <v>#N/A</v>
      </c>
      <c r="D2980" s="82" t="e">
        <f>VLOOKUP(Processed_Data!C2980,'Literature Lookup Tables'!$P$2:$Q$156,2,0)</f>
        <v>#N/A</v>
      </c>
    </row>
    <row r="2981" spans="1:4" x14ac:dyDescent="0.35">
      <c r="A2981" s="82" t="e">
        <f t="shared" si="46"/>
        <v>#N/A</v>
      </c>
      <c r="D2981" s="82" t="e">
        <f>VLOOKUP(Processed_Data!C2981,'Literature Lookup Tables'!$P$2:$Q$156,2,0)</f>
        <v>#N/A</v>
      </c>
    </row>
    <row r="2982" spans="1:4" x14ac:dyDescent="0.35">
      <c r="A2982" s="82" t="e">
        <f t="shared" si="46"/>
        <v>#N/A</v>
      </c>
      <c r="D2982" s="82" t="e">
        <f>VLOOKUP(Processed_Data!C2982,'Literature Lookup Tables'!$P$2:$Q$156,2,0)</f>
        <v>#N/A</v>
      </c>
    </row>
    <row r="2983" spans="1:4" x14ac:dyDescent="0.35">
      <c r="A2983" s="82" t="e">
        <f t="shared" si="46"/>
        <v>#N/A</v>
      </c>
      <c r="D2983" s="82" t="e">
        <f>VLOOKUP(Processed_Data!C2983,'Literature Lookup Tables'!$P$2:$Q$156,2,0)</f>
        <v>#N/A</v>
      </c>
    </row>
    <row r="2984" spans="1:4" x14ac:dyDescent="0.35">
      <c r="A2984" s="82" t="e">
        <f t="shared" si="46"/>
        <v>#N/A</v>
      </c>
      <c r="D2984" s="82" t="e">
        <f>VLOOKUP(Processed_Data!C2984,'Literature Lookup Tables'!$P$2:$Q$156,2,0)</f>
        <v>#N/A</v>
      </c>
    </row>
    <row r="2985" spans="1:4" x14ac:dyDescent="0.35">
      <c r="A2985" s="82" t="e">
        <f t="shared" si="46"/>
        <v>#N/A</v>
      </c>
      <c r="D2985" s="82" t="e">
        <f>VLOOKUP(Processed_Data!C2985,'Literature Lookup Tables'!$P$2:$Q$156,2,0)</f>
        <v>#N/A</v>
      </c>
    </row>
    <row r="2986" spans="1:4" x14ac:dyDescent="0.35">
      <c r="A2986" s="82" t="e">
        <f t="shared" si="46"/>
        <v>#N/A</v>
      </c>
      <c r="D2986" s="82" t="e">
        <f>VLOOKUP(Processed_Data!C2986,'Literature Lookup Tables'!$P$2:$Q$156,2,0)</f>
        <v>#N/A</v>
      </c>
    </row>
    <row r="2987" spans="1:4" x14ac:dyDescent="0.35">
      <c r="A2987" s="82" t="e">
        <f t="shared" si="46"/>
        <v>#N/A</v>
      </c>
      <c r="D2987" s="82" t="e">
        <f>VLOOKUP(Processed_Data!C2987,'Literature Lookup Tables'!$P$2:$Q$156,2,0)</f>
        <v>#N/A</v>
      </c>
    </row>
    <row r="2988" spans="1:4" x14ac:dyDescent="0.35">
      <c r="A2988" s="82" t="e">
        <f t="shared" si="46"/>
        <v>#N/A</v>
      </c>
      <c r="D2988" s="82" t="e">
        <f>VLOOKUP(Processed_Data!C2988,'Literature Lookup Tables'!$P$2:$Q$156,2,0)</f>
        <v>#N/A</v>
      </c>
    </row>
    <row r="2989" spans="1:4" x14ac:dyDescent="0.35">
      <c r="A2989" s="82" t="e">
        <f t="shared" si="46"/>
        <v>#N/A</v>
      </c>
      <c r="D2989" s="82" t="e">
        <f>VLOOKUP(Processed_Data!C2989,'Literature Lookup Tables'!$P$2:$Q$156,2,0)</f>
        <v>#N/A</v>
      </c>
    </row>
    <row r="2990" spans="1:4" x14ac:dyDescent="0.35">
      <c r="A2990" s="82" t="e">
        <f t="shared" si="46"/>
        <v>#N/A</v>
      </c>
      <c r="D2990" s="82" t="e">
        <f>VLOOKUP(Processed_Data!C2990,'Literature Lookup Tables'!$P$2:$Q$156,2,0)</f>
        <v>#N/A</v>
      </c>
    </row>
    <row r="2991" spans="1:4" x14ac:dyDescent="0.35">
      <c r="A2991" s="82" t="e">
        <f t="shared" si="46"/>
        <v>#N/A</v>
      </c>
      <c r="D2991" s="82" t="e">
        <f>VLOOKUP(Processed_Data!C2991,'Literature Lookup Tables'!$P$2:$Q$156,2,0)</f>
        <v>#N/A</v>
      </c>
    </row>
    <row r="2992" spans="1:4" x14ac:dyDescent="0.35">
      <c r="A2992" s="82" t="e">
        <f t="shared" si="46"/>
        <v>#N/A</v>
      </c>
      <c r="D2992" s="82" t="e">
        <f>VLOOKUP(Processed_Data!C2992,'Literature Lookup Tables'!$P$2:$Q$156,2,0)</f>
        <v>#N/A</v>
      </c>
    </row>
    <row r="2993" spans="1:4" x14ac:dyDescent="0.35">
      <c r="A2993" s="82" t="e">
        <f t="shared" si="46"/>
        <v>#N/A</v>
      </c>
      <c r="D2993" s="82" t="e">
        <f>VLOOKUP(Processed_Data!C2993,'Literature Lookup Tables'!$P$2:$Q$156,2,0)</f>
        <v>#N/A</v>
      </c>
    </row>
    <row r="2994" spans="1:4" x14ac:dyDescent="0.35">
      <c r="A2994" s="82" t="e">
        <f t="shared" si="46"/>
        <v>#N/A</v>
      </c>
      <c r="D2994" s="82" t="e">
        <f>VLOOKUP(Processed_Data!C2994,'Literature Lookup Tables'!$P$2:$Q$156,2,0)</f>
        <v>#N/A</v>
      </c>
    </row>
    <row r="2995" spans="1:4" x14ac:dyDescent="0.35">
      <c r="A2995" s="82" t="e">
        <f t="shared" si="46"/>
        <v>#N/A</v>
      </c>
      <c r="D2995" s="82" t="e">
        <f>VLOOKUP(Processed_Data!C2995,'Literature Lookup Tables'!$P$2:$Q$156,2,0)</f>
        <v>#N/A</v>
      </c>
    </row>
    <row r="2996" spans="1:4" x14ac:dyDescent="0.35">
      <c r="A2996" s="82" t="e">
        <f t="shared" si="46"/>
        <v>#N/A</v>
      </c>
      <c r="D2996" s="82" t="e">
        <f>VLOOKUP(Processed_Data!C2996,'Literature Lookup Tables'!$P$2:$Q$156,2,0)</f>
        <v>#N/A</v>
      </c>
    </row>
    <row r="2997" spans="1:4" x14ac:dyDescent="0.35">
      <c r="A2997" s="82" t="e">
        <f t="shared" si="46"/>
        <v>#N/A</v>
      </c>
      <c r="D2997" s="82" t="e">
        <f>VLOOKUP(Processed_Data!C2997,'Literature Lookup Tables'!$P$2:$Q$156,2,0)</f>
        <v>#N/A</v>
      </c>
    </row>
    <row r="2998" spans="1:4" x14ac:dyDescent="0.35">
      <c r="A2998" s="82" t="e">
        <f t="shared" si="46"/>
        <v>#N/A</v>
      </c>
      <c r="D2998" s="82" t="e">
        <f>VLOOKUP(Processed_Data!C2998,'Literature Lookup Tables'!$P$2:$Q$156,2,0)</f>
        <v>#N/A</v>
      </c>
    </row>
    <row r="2999" spans="1:4" x14ac:dyDescent="0.35">
      <c r="A2999" s="82" t="e">
        <f t="shared" si="46"/>
        <v>#N/A</v>
      </c>
      <c r="D2999" s="82" t="e">
        <f>VLOOKUP(Processed_Data!C2999,'Literature Lookup Tables'!$P$2:$Q$156,2,0)</f>
        <v>#N/A</v>
      </c>
    </row>
    <row r="3000" spans="1:4" x14ac:dyDescent="0.35">
      <c r="A3000" s="82" t="e">
        <f t="shared" si="46"/>
        <v>#N/A</v>
      </c>
      <c r="D3000" s="82" t="e">
        <f>VLOOKUP(Processed_Data!C3000,'Literature Lookup Tables'!$P$2:$Q$156,2,0)</f>
        <v>#N/A</v>
      </c>
    </row>
    <row r="3001" spans="1:4" x14ac:dyDescent="0.35">
      <c r="A3001" s="82" t="e">
        <f t="shared" si="46"/>
        <v>#N/A</v>
      </c>
      <c r="D3001" s="82" t="e">
        <f>VLOOKUP(Processed_Data!C3001,'Literature Lookup Tables'!$P$2:$Q$156,2,0)</f>
        <v>#N/A</v>
      </c>
    </row>
    <row r="3002" spans="1:4" x14ac:dyDescent="0.35">
      <c r="A3002" s="82" t="e">
        <f t="shared" si="46"/>
        <v>#N/A</v>
      </c>
      <c r="D3002" s="82" t="e">
        <f>VLOOKUP(Processed_Data!C3002,'Literature Lookup Tables'!$P$2:$Q$156,2,0)</f>
        <v>#N/A</v>
      </c>
    </row>
    <row r="3003" spans="1:4" x14ac:dyDescent="0.35">
      <c r="A3003" s="82" t="e">
        <f t="shared" si="46"/>
        <v>#N/A</v>
      </c>
      <c r="D3003" s="82" t="e">
        <f>VLOOKUP(Processed_Data!C3003,'Literature Lookup Tables'!$P$2:$Q$156,2,0)</f>
        <v>#N/A</v>
      </c>
    </row>
    <row r="3004" spans="1:4" x14ac:dyDescent="0.35">
      <c r="A3004" s="82" t="e">
        <f t="shared" si="46"/>
        <v>#N/A</v>
      </c>
      <c r="D3004" s="82" t="e">
        <f>VLOOKUP(Processed_Data!C3004,'Literature Lookup Tables'!$P$2:$Q$156,2,0)</f>
        <v>#N/A</v>
      </c>
    </row>
    <row r="3005" spans="1:4" x14ac:dyDescent="0.35">
      <c r="A3005" s="82" t="e">
        <f t="shared" si="46"/>
        <v>#N/A</v>
      </c>
      <c r="D3005" s="82" t="e">
        <f>VLOOKUP(Processed_Data!C3005,'Literature Lookup Tables'!$P$2:$Q$156,2,0)</f>
        <v>#N/A</v>
      </c>
    </row>
    <row r="3006" spans="1:4" x14ac:dyDescent="0.35">
      <c r="A3006" s="82" t="e">
        <f t="shared" si="46"/>
        <v>#N/A</v>
      </c>
      <c r="D3006" s="82" t="e">
        <f>VLOOKUP(Processed_Data!C3006,'Literature Lookup Tables'!$P$2:$Q$156,2,0)</f>
        <v>#N/A</v>
      </c>
    </row>
    <row r="3007" spans="1:4" x14ac:dyDescent="0.35">
      <c r="A3007" s="82" t="e">
        <f t="shared" si="46"/>
        <v>#N/A</v>
      </c>
      <c r="D3007" s="82" t="e">
        <f>VLOOKUP(Processed_Data!C3007,'Literature Lookup Tables'!$P$2:$Q$156,2,0)</f>
        <v>#N/A</v>
      </c>
    </row>
    <row r="3008" spans="1:4" x14ac:dyDescent="0.35">
      <c r="A3008" s="82" t="e">
        <f t="shared" si="46"/>
        <v>#N/A</v>
      </c>
      <c r="D3008" s="82" t="e">
        <f>VLOOKUP(Processed_Data!C3008,'Literature Lookup Tables'!$P$2:$Q$156,2,0)</f>
        <v>#N/A</v>
      </c>
    </row>
    <row r="3009" spans="1:4" x14ac:dyDescent="0.35">
      <c r="A3009" s="82" t="e">
        <f t="shared" si="46"/>
        <v>#N/A</v>
      </c>
      <c r="D3009" s="82" t="e">
        <f>VLOOKUP(Processed_Data!C3009,'Literature Lookup Tables'!$P$2:$Q$156,2,0)</f>
        <v>#N/A</v>
      </c>
    </row>
    <row r="3010" spans="1:4" x14ac:dyDescent="0.35">
      <c r="A3010" s="82" t="e">
        <f t="shared" si="46"/>
        <v>#N/A</v>
      </c>
      <c r="D3010" s="82" t="e">
        <f>VLOOKUP(Processed_Data!C3010,'Literature Lookup Tables'!$P$2:$Q$156,2,0)</f>
        <v>#N/A</v>
      </c>
    </row>
    <row r="3011" spans="1:4" x14ac:dyDescent="0.35">
      <c r="A3011" s="82" t="e">
        <f t="shared" si="46"/>
        <v>#N/A</v>
      </c>
      <c r="D3011" s="82" t="e">
        <f>VLOOKUP(Processed_Data!C3011,'Literature Lookup Tables'!$P$2:$Q$156,2,0)</f>
        <v>#N/A</v>
      </c>
    </row>
    <row r="3012" spans="1:4" x14ac:dyDescent="0.35">
      <c r="A3012" s="82" t="e">
        <f t="shared" si="46"/>
        <v>#N/A</v>
      </c>
      <c r="D3012" s="82" t="e">
        <f>VLOOKUP(Processed_Data!C3012,'Literature Lookup Tables'!$P$2:$Q$156,2,0)</f>
        <v>#N/A</v>
      </c>
    </row>
    <row r="3013" spans="1:4" x14ac:dyDescent="0.35">
      <c r="A3013" s="82" t="e">
        <f t="shared" si="46"/>
        <v>#N/A</v>
      </c>
      <c r="D3013" s="82" t="e">
        <f>VLOOKUP(Processed_Data!C3013,'Literature Lookup Tables'!$P$2:$Q$156,2,0)</f>
        <v>#N/A</v>
      </c>
    </row>
    <row r="3014" spans="1:4" x14ac:dyDescent="0.35">
      <c r="A3014" s="82" t="e">
        <f t="shared" si="46"/>
        <v>#N/A</v>
      </c>
      <c r="D3014" s="82" t="e">
        <f>VLOOKUP(Processed_Data!C3014,'Literature Lookup Tables'!$P$2:$Q$156,2,0)</f>
        <v>#N/A</v>
      </c>
    </row>
    <row r="3015" spans="1:4" x14ac:dyDescent="0.35">
      <c r="A3015" s="82" t="e">
        <f t="shared" ref="A3015:A3078" si="47">F3015&amp;"-"&amp;E3015&amp;"-"&amp;D3015</f>
        <v>#N/A</v>
      </c>
      <c r="D3015" s="82" t="e">
        <f>VLOOKUP(Processed_Data!C3015,'Literature Lookup Tables'!$P$2:$Q$156,2,0)</f>
        <v>#N/A</v>
      </c>
    </row>
    <row r="3016" spans="1:4" x14ac:dyDescent="0.35">
      <c r="A3016" s="82" t="e">
        <f t="shared" si="47"/>
        <v>#N/A</v>
      </c>
      <c r="D3016" s="82" t="e">
        <f>VLOOKUP(Processed_Data!C3016,'Literature Lookup Tables'!$P$2:$Q$156,2,0)</f>
        <v>#N/A</v>
      </c>
    </row>
    <row r="3017" spans="1:4" x14ac:dyDescent="0.35">
      <c r="A3017" s="82" t="e">
        <f t="shared" si="47"/>
        <v>#N/A</v>
      </c>
      <c r="D3017" s="82" t="e">
        <f>VLOOKUP(Processed_Data!C3017,'Literature Lookup Tables'!$P$2:$Q$156,2,0)</f>
        <v>#N/A</v>
      </c>
    </row>
    <row r="3018" spans="1:4" x14ac:dyDescent="0.35">
      <c r="A3018" s="82" t="e">
        <f t="shared" si="47"/>
        <v>#N/A</v>
      </c>
      <c r="D3018" s="82" t="e">
        <f>VLOOKUP(Processed_Data!C3018,'Literature Lookup Tables'!$P$2:$Q$156,2,0)</f>
        <v>#N/A</v>
      </c>
    </row>
    <row r="3019" spans="1:4" x14ac:dyDescent="0.35">
      <c r="A3019" s="82" t="e">
        <f t="shared" si="47"/>
        <v>#N/A</v>
      </c>
      <c r="D3019" s="82" t="e">
        <f>VLOOKUP(Processed_Data!C3019,'Literature Lookup Tables'!$P$2:$Q$156,2,0)</f>
        <v>#N/A</v>
      </c>
    </row>
    <row r="3020" spans="1:4" x14ac:dyDescent="0.35">
      <c r="A3020" s="82" t="e">
        <f t="shared" si="47"/>
        <v>#N/A</v>
      </c>
      <c r="D3020" s="82" t="e">
        <f>VLOOKUP(Processed_Data!C3020,'Literature Lookup Tables'!$P$2:$Q$156,2,0)</f>
        <v>#N/A</v>
      </c>
    </row>
    <row r="3021" spans="1:4" x14ac:dyDescent="0.35">
      <c r="A3021" s="82" t="e">
        <f t="shared" si="47"/>
        <v>#N/A</v>
      </c>
      <c r="D3021" s="82" t="e">
        <f>VLOOKUP(Processed_Data!C3021,'Literature Lookup Tables'!$P$2:$Q$156,2,0)</f>
        <v>#N/A</v>
      </c>
    </row>
    <row r="3022" spans="1:4" x14ac:dyDescent="0.35">
      <c r="A3022" s="82" t="e">
        <f t="shared" si="47"/>
        <v>#N/A</v>
      </c>
      <c r="D3022" s="82" t="e">
        <f>VLOOKUP(Processed_Data!C3022,'Literature Lookup Tables'!$P$2:$Q$156,2,0)</f>
        <v>#N/A</v>
      </c>
    </row>
    <row r="3023" spans="1:4" x14ac:dyDescent="0.35">
      <c r="A3023" s="82" t="e">
        <f t="shared" si="47"/>
        <v>#N/A</v>
      </c>
      <c r="D3023" s="82" t="e">
        <f>VLOOKUP(Processed_Data!C3023,'Literature Lookup Tables'!$P$2:$Q$156,2,0)</f>
        <v>#N/A</v>
      </c>
    </row>
    <row r="3024" spans="1:4" x14ac:dyDescent="0.35">
      <c r="A3024" s="82" t="e">
        <f t="shared" si="47"/>
        <v>#N/A</v>
      </c>
      <c r="D3024" s="82" t="e">
        <f>VLOOKUP(Processed_Data!C3024,'Literature Lookup Tables'!$P$2:$Q$156,2,0)</f>
        <v>#N/A</v>
      </c>
    </row>
    <row r="3025" spans="1:4" x14ac:dyDescent="0.35">
      <c r="A3025" s="82" t="e">
        <f t="shared" si="47"/>
        <v>#N/A</v>
      </c>
      <c r="D3025" s="82" t="e">
        <f>VLOOKUP(Processed_Data!C3025,'Literature Lookup Tables'!$P$2:$Q$156,2,0)</f>
        <v>#N/A</v>
      </c>
    </row>
    <row r="3026" spans="1:4" x14ac:dyDescent="0.35">
      <c r="A3026" s="82" t="e">
        <f t="shared" si="47"/>
        <v>#N/A</v>
      </c>
      <c r="D3026" s="82" t="e">
        <f>VLOOKUP(Processed_Data!C3026,'Literature Lookup Tables'!$P$2:$Q$156,2,0)</f>
        <v>#N/A</v>
      </c>
    </row>
    <row r="3027" spans="1:4" x14ac:dyDescent="0.35">
      <c r="A3027" s="82" t="e">
        <f t="shared" si="47"/>
        <v>#N/A</v>
      </c>
      <c r="D3027" s="82" t="e">
        <f>VLOOKUP(Processed_Data!C3027,'Literature Lookup Tables'!$P$2:$Q$156,2,0)</f>
        <v>#N/A</v>
      </c>
    </row>
    <row r="3028" spans="1:4" x14ac:dyDescent="0.35">
      <c r="A3028" s="82" t="e">
        <f t="shared" si="47"/>
        <v>#N/A</v>
      </c>
      <c r="D3028" s="82" t="e">
        <f>VLOOKUP(Processed_Data!C3028,'Literature Lookup Tables'!$P$2:$Q$156,2,0)</f>
        <v>#N/A</v>
      </c>
    </row>
    <row r="3029" spans="1:4" x14ac:dyDescent="0.35">
      <c r="A3029" s="82" t="e">
        <f t="shared" si="47"/>
        <v>#N/A</v>
      </c>
      <c r="D3029" s="82" t="e">
        <f>VLOOKUP(Processed_Data!C3029,'Literature Lookup Tables'!$P$2:$Q$156,2,0)</f>
        <v>#N/A</v>
      </c>
    </row>
    <row r="3030" spans="1:4" x14ac:dyDescent="0.35">
      <c r="A3030" s="82" t="e">
        <f t="shared" si="47"/>
        <v>#N/A</v>
      </c>
      <c r="D3030" s="82" t="e">
        <f>VLOOKUP(Processed_Data!C3030,'Literature Lookup Tables'!$P$2:$Q$156,2,0)</f>
        <v>#N/A</v>
      </c>
    </row>
    <row r="3031" spans="1:4" x14ac:dyDescent="0.35">
      <c r="A3031" s="82" t="e">
        <f t="shared" si="47"/>
        <v>#N/A</v>
      </c>
      <c r="D3031" s="82" t="e">
        <f>VLOOKUP(Processed_Data!C3031,'Literature Lookup Tables'!$P$2:$Q$156,2,0)</f>
        <v>#N/A</v>
      </c>
    </row>
    <row r="3032" spans="1:4" x14ac:dyDescent="0.35">
      <c r="A3032" s="82" t="e">
        <f t="shared" si="47"/>
        <v>#N/A</v>
      </c>
      <c r="D3032" s="82" t="e">
        <f>VLOOKUP(Processed_Data!C3032,'Literature Lookup Tables'!$P$2:$Q$156,2,0)</f>
        <v>#N/A</v>
      </c>
    </row>
    <row r="3033" spans="1:4" x14ac:dyDescent="0.35">
      <c r="A3033" s="82" t="e">
        <f t="shared" si="47"/>
        <v>#N/A</v>
      </c>
      <c r="D3033" s="82" t="e">
        <f>VLOOKUP(Processed_Data!C3033,'Literature Lookup Tables'!$P$2:$Q$156,2,0)</f>
        <v>#N/A</v>
      </c>
    </row>
    <row r="3034" spans="1:4" x14ac:dyDescent="0.35">
      <c r="A3034" s="82" t="e">
        <f t="shared" si="47"/>
        <v>#N/A</v>
      </c>
      <c r="D3034" s="82" t="e">
        <f>VLOOKUP(Processed_Data!C3034,'Literature Lookup Tables'!$P$2:$Q$156,2,0)</f>
        <v>#N/A</v>
      </c>
    </row>
    <row r="3035" spans="1:4" x14ac:dyDescent="0.35">
      <c r="A3035" s="82" t="e">
        <f t="shared" si="47"/>
        <v>#N/A</v>
      </c>
      <c r="D3035" s="82" t="e">
        <f>VLOOKUP(Processed_Data!C3035,'Literature Lookup Tables'!$P$2:$Q$156,2,0)</f>
        <v>#N/A</v>
      </c>
    </row>
    <row r="3036" spans="1:4" x14ac:dyDescent="0.35">
      <c r="A3036" s="82" t="e">
        <f t="shared" si="47"/>
        <v>#N/A</v>
      </c>
      <c r="D3036" s="82" t="e">
        <f>VLOOKUP(Processed_Data!C3036,'Literature Lookup Tables'!$P$2:$Q$156,2,0)</f>
        <v>#N/A</v>
      </c>
    </row>
    <row r="3037" spans="1:4" x14ac:dyDescent="0.35">
      <c r="A3037" s="82" t="e">
        <f t="shared" si="47"/>
        <v>#N/A</v>
      </c>
      <c r="D3037" s="82" t="e">
        <f>VLOOKUP(Processed_Data!C3037,'Literature Lookup Tables'!$P$2:$Q$156,2,0)</f>
        <v>#N/A</v>
      </c>
    </row>
    <row r="3038" spans="1:4" x14ac:dyDescent="0.35">
      <c r="A3038" s="82" t="e">
        <f t="shared" si="47"/>
        <v>#N/A</v>
      </c>
      <c r="D3038" s="82" t="e">
        <f>VLOOKUP(Processed_Data!C3038,'Literature Lookup Tables'!$P$2:$Q$156,2,0)</f>
        <v>#N/A</v>
      </c>
    </row>
    <row r="3039" spans="1:4" x14ac:dyDescent="0.35">
      <c r="A3039" s="82" t="e">
        <f t="shared" si="47"/>
        <v>#N/A</v>
      </c>
      <c r="D3039" s="82" t="e">
        <f>VLOOKUP(Processed_Data!C3039,'Literature Lookup Tables'!$P$2:$Q$156,2,0)</f>
        <v>#N/A</v>
      </c>
    </row>
    <row r="3040" spans="1:4" x14ac:dyDescent="0.35">
      <c r="A3040" s="82" t="e">
        <f t="shared" si="47"/>
        <v>#N/A</v>
      </c>
      <c r="D3040" s="82" t="e">
        <f>VLOOKUP(Processed_Data!C3040,'Literature Lookup Tables'!$P$2:$Q$156,2,0)</f>
        <v>#N/A</v>
      </c>
    </row>
    <row r="3041" spans="1:4" x14ac:dyDescent="0.35">
      <c r="A3041" s="82" t="e">
        <f t="shared" si="47"/>
        <v>#N/A</v>
      </c>
      <c r="D3041" s="82" t="e">
        <f>VLOOKUP(Processed_Data!C3041,'Literature Lookup Tables'!$P$2:$Q$156,2,0)</f>
        <v>#N/A</v>
      </c>
    </row>
    <row r="3042" spans="1:4" x14ac:dyDescent="0.35">
      <c r="A3042" s="82" t="e">
        <f t="shared" si="47"/>
        <v>#N/A</v>
      </c>
      <c r="D3042" s="82" t="e">
        <f>VLOOKUP(Processed_Data!C3042,'Literature Lookup Tables'!$P$2:$Q$156,2,0)</f>
        <v>#N/A</v>
      </c>
    </row>
    <row r="3043" spans="1:4" x14ac:dyDescent="0.35">
      <c r="A3043" s="82" t="e">
        <f t="shared" si="47"/>
        <v>#N/A</v>
      </c>
      <c r="D3043" s="82" t="e">
        <f>VLOOKUP(Processed_Data!C3043,'Literature Lookup Tables'!$P$2:$Q$156,2,0)</f>
        <v>#N/A</v>
      </c>
    </row>
    <row r="3044" spans="1:4" x14ac:dyDescent="0.35">
      <c r="A3044" s="82" t="e">
        <f t="shared" si="47"/>
        <v>#N/A</v>
      </c>
      <c r="D3044" s="82" t="e">
        <f>VLOOKUP(Processed_Data!C3044,'Literature Lookup Tables'!$P$2:$Q$156,2,0)</f>
        <v>#N/A</v>
      </c>
    </row>
    <row r="3045" spans="1:4" x14ac:dyDescent="0.35">
      <c r="A3045" s="82" t="e">
        <f t="shared" si="47"/>
        <v>#N/A</v>
      </c>
      <c r="D3045" s="82" t="e">
        <f>VLOOKUP(Processed_Data!C3045,'Literature Lookup Tables'!$P$2:$Q$156,2,0)</f>
        <v>#N/A</v>
      </c>
    </row>
    <row r="3046" spans="1:4" x14ac:dyDescent="0.35">
      <c r="A3046" s="82" t="e">
        <f t="shared" si="47"/>
        <v>#N/A</v>
      </c>
      <c r="D3046" s="82" t="e">
        <f>VLOOKUP(Processed_Data!C3046,'Literature Lookup Tables'!$P$2:$Q$156,2,0)</f>
        <v>#N/A</v>
      </c>
    </row>
    <row r="3047" spans="1:4" x14ac:dyDescent="0.35">
      <c r="A3047" s="82" t="e">
        <f t="shared" si="47"/>
        <v>#N/A</v>
      </c>
      <c r="D3047" s="82" t="e">
        <f>VLOOKUP(Processed_Data!C3047,'Literature Lookup Tables'!$P$2:$Q$156,2,0)</f>
        <v>#N/A</v>
      </c>
    </row>
    <row r="3048" spans="1:4" x14ac:dyDescent="0.35">
      <c r="A3048" s="82" t="e">
        <f t="shared" si="47"/>
        <v>#N/A</v>
      </c>
      <c r="D3048" s="82" t="e">
        <f>VLOOKUP(Processed_Data!C3048,'Literature Lookup Tables'!$P$2:$Q$156,2,0)</f>
        <v>#N/A</v>
      </c>
    </row>
    <row r="3049" spans="1:4" x14ac:dyDescent="0.35">
      <c r="A3049" s="82" t="e">
        <f t="shared" si="47"/>
        <v>#N/A</v>
      </c>
      <c r="D3049" s="82" t="e">
        <f>VLOOKUP(Processed_Data!C3049,'Literature Lookup Tables'!$P$2:$Q$156,2,0)</f>
        <v>#N/A</v>
      </c>
    </row>
    <row r="3050" spans="1:4" x14ac:dyDescent="0.35">
      <c r="A3050" s="82" t="e">
        <f t="shared" si="47"/>
        <v>#N/A</v>
      </c>
      <c r="D3050" s="82" t="e">
        <f>VLOOKUP(Processed_Data!C3050,'Literature Lookup Tables'!$P$2:$Q$156,2,0)</f>
        <v>#N/A</v>
      </c>
    </row>
    <row r="3051" spans="1:4" x14ac:dyDescent="0.35">
      <c r="A3051" s="82" t="e">
        <f t="shared" si="47"/>
        <v>#N/A</v>
      </c>
      <c r="D3051" s="82" t="e">
        <f>VLOOKUP(Processed_Data!C3051,'Literature Lookup Tables'!$P$2:$Q$156,2,0)</f>
        <v>#N/A</v>
      </c>
    </row>
    <row r="3052" spans="1:4" x14ac:dyDescent="0.35">
      <c r="A3052" s="82" t="e">
        <f t="shared" si="47"/>
        <v>#N/A</v>
      </c>
      <c r="D3052" s="82" t="e">
        <f>VLOOKUP(Processed_Data!C3052,'Literature Lookup Tables'!$P$2:$Q$156,2,0)</f>
        <v>#N/A</v>
      </c>
    </row>
    <row r="3053" spans="1:4" x14ac:dyDescent="0.35">
      <c r="A3053" s="82" t="e">
        <f t="shared" si="47"/>
        <v>#N/A</v>
      </c>
      <c r="D3053" s="82" t="e">
        <f>VLOOKUP(Processed_Data!C3053,'Literature Lookup Tables'!$P$2:$Q$156,2,0)</f>
        <v>#N/A</v>
      </c>
    </row>
    <row r="3054" spans="1:4" x14ac:dyDescent="0.35">
      <c r="A3054" s="82" t="e">
        <f t="shared" si="47"/>
        <v>#N/A</v>
      </c>
      <c r="D3054" s="82" t="e">
        <f>VLOOKUP(Processed_Data!C3054,'Literature Lookup Tables'!$P$2:$Q$156,2,0)</f>
        <v>#N/A</v>
      </c>
    </row>
    <row r="3055" spans="1:4" x14ac:dyDescent="0.35">
      <c r="A3055" s="82" t="e">
        <f t="shared" si="47"/>
        <v>#N/A</v>
      </c>
      <c r="D3055" s="82" t="e">
        <f>VLOOKUP(Processed_Data!C3055,'Literature Lookup Tables'!$P$2:$Q$156,2,0)</f>
        <v>#N/A</v>
      </c>
    </row>
    <row r="3056" spans="1:4" x14ac:dyDescent="0.35">
      <c r="A3056" s="82" t="e">
        <f t="shared" si="47"/>
        <v>#N/A</v>
      </c>
      <c r="D3056" s="82" t="e">
        <f>VLOOKUP(Processed_Data!C3056,'Literature Lookup Tables'!$P$2:$Q$156,2,0)</f>
        <v>#N/A</v>
      </c>
    </row>
    <row r="3057" spans="1:4" x14ac:dyDescent="0.35">
      <c r="A3057" s="82" t="e">
        <f t="shared" si="47"/>
        <v>#N/A</v>
      </c>
      <c r="D3057" s="82" t="e">
        <f>VLOOKUP(Processed_Data!C3057,'Literature Lookup Tables'!$P$2:$Q$156,2,0)</f>
        <v>#N/A</v>
      </c>
    </row>
    <row r="3058" spans="1:4" x14ac:dyDescent="0.35">
      <c r="A3058" s="82" t="e">
        <f t="shared" si="47"/>
        <v>#N/A</v>
      </c>
      <c r="D3058" s="82" t="e">
        <f>VLOOKUP(Processed_Data!C3058,'Literature Lookup Tables'!$P$2:$Q$156,2,0)</f>
        <v>#N/A</v>
      </c>
    </row>
    <row r="3059" spans="1:4" x14ac:dyDescent="0.35">
      <c r="A3059" s="82" t="e">
        <f t="shared" si="47"/>
        <v>#N/A</v>
      </c>
      <c r="D3059" s="82" t="e">
        <f>VLOOKUP(Processed_Data!C3059,'Literature Lookup Tables'!$P$2:$Q$156,2,0)</f>
        <v>#N/A</v>
      </c>
    </row>
    <row r="3060" spans="1:4" x14ac:dyDescent="0.35">
      <c r="A3060" s="82" t="e">
        <f t="shared" si="47"/>
        <v>#N/A</v>
      </c>
      <c r="D3060" s="82" t="e">
        <f>VLOOKUP(Processed_Data!C3060,'Literature Lookup Tables'!$P$2:$Q$156,2,0)</f>
        <v>#N/A</v>
      </c>
    </row>
    <row r="3061" spans="1:4" x14ac:dyDescent="0.35">
      <c r="A3061" s="82" t="e">
        <f t="shared" si="47"/>
        <v>#N/A</v>
      </c>
      <c r="D3061" s="82" t="e">
        <f>VLOOKUP(Processed_Data!C3061,'Literature Lookup Tables'!$P$2:$Q$156,2,0)</f>
        <v>#N/A</v>
      </c>
    </row>
    <row r="3062" spans="1:4" x14ac:dyDescent="0.35">
      <c r="A3062" s="82" t="e">
        <f t="shared" si="47"/>
        <v>#N/A</v>
      </c>
      <c r="D3062" s="82" t="e">
        <f>VLOOKUP(Processed_Data!C3062,'Literature Lookup Tables'!$P$2:$Q$156,2,0)</f>
        <v>#N/A</v>
      </c>
    </row>
    <row r="3063" spans="1:4" x14ac:dyDescent="0.35">
      <c r="A3063" s="82" t="e">
        <f t="shared" si="47"/>
        <v>#N/A</v>
      </c>
      <c r="D3063" s="82" t="e">
        <f>VLOOKUP(Processed_Data!C3063,'Literature Lookup Tables'!$P$2:$Q$156,2,0)</f>
        <v>#N/A</v>
      </c>
    </row>
    <row r="3064" spans="1:4" x14ac:dyDescent="0.35">
      <c r="A3064" s="82" t="e">
        <f t="shared" si="47"/>
        <v>#N/A</v>
      </c>
      <c r="D3064" s="82" t="e">
        <f>VLOOKUP(Processed_Data!C3064,'Literature Lookup Tables'!$P$2:$Q$156,2,0)</f>
        <v>#N/A</v>
      </c>
    </row>
    <row r="3065" spans="1:4" x14ac:dyDescent="0.35">
      <c r="A3065" s="82" t="e">
        <f t="shared" si="47"/>
        <v>#N/A</v>
      </c>
      <c r="D3065" s="82" t="e">
        <f>VLOOKUP(Processed_Data!C3065,'Literature Lookup Tables'!$P$2:$Q$156,2,0)</f>
        <v>#N/A</v>
      </c>
    </row>
    <row r="3066" spans="1:4" x14ac:dyDescent="0.35">
      <c r="A3066" s="82" t="e">
        <f t="shared" si="47"/>
        <v>#N/A</v>
      </c>
      <c r="D3066" s="82" t="e">
        <f>VLOOKUP(Processed_Data!C3066,'Literature Lookup Tables'!$P$2:$Q$156,2,0)</f>
        <v>#N/A</v>
      </c>
    </row>
    <row r="3067" spans="1:4" x14ac:dyDescent="0.35">
      <c r="A3067" s="82" t="e">
        <f t="shared" si="47"/>
        <v>#N/A</v>
      </c>
      <c r="D3067" s="82" t="e">
        <f>VLOOKUP(Processed_Data!C3067,'Literature Lookup Tables'!$P$2:$Q$156,2,0)</f>
        <v>#N/A</v>
      </c>
    </row>
    <row r="3068" spans="1:4" x14ac:dyDescent="0.35">
      <c r="A3068" s="82" t="e">
        <f t="shared" si="47"/>
        <v>#N/A</v>
      </c>
      <c r="D3068" s="82" t="e">
        <f>VLOOKUP(Processed_Data!C3068,'Literature Lookup Tables'!$P$2:$Q$156,2,0)</f>
        <v>#N/A</v>
      </c>
    </row>
    <row r="3069" spans="1:4" x14ac:dyDescent="0.35">
      <c r="A3069" s="82" t="e">
        <f t="shared" si="47"/>
        <v>#N/A</v>
      </c>
      <c r="D3069" s="82" t="e">
        <f>VLOOKUP(Processed_Data!C3069,'Literature Lookup Tables'!$P$2:$Q$156,2,0)</f>
        <v>#N/A</v>
      </c>
    </row>
    <row r="3070" spans="1:4" x14ac:dyDescent="0.35">
      <c r="A3070" s="82" t="e">
        <f t="shared" si="47"/>
        <v>#N/A</v>
      </c>
      <c r="D3070" s="82" t="e">
        <f>VLOOKUP(Processed_Data!C3070,'Literature Lookup Tables'!$P$2:$Q$156,2,0)</f>
        <v>#N/A</v>
      </c>
    </row>
    <row r="3071" spans="1:4" x14ac:dyDescent="0.35">
      <c r="A3071" s="82" t="e">
        <f t="shared" si="47"/>
        <v>#N/A</v>
      </c>
      <c r="D3071" s="82" t="e">
        <f>VLOOKUP(Processed_Data!C3071,'Literature Lookup Tables'!$P$2:$Q$156,2,0)</f>
        <v>#N/A</v>
      </c>
    </row>
    <row r="3072" spans="1:4" x14ac:dyDescent="0.35">
      <c r="A3072" s="82" t="e">
        <f t="shared" si="47"/>
        <v>#N/A</v>
      </c>
      <c r="D3072" s="82" t="e">
        <f>VLOOKUP(Processed_Data!C3072,'Literature Lookup Tables'!$P$2:$Q$156,2,0)</f>
        <v>#N/A</v>
      </c>
    </row>
    <row r="3073" spans="1:4" x14ac:dyDescent="0.35">
      <c r="A3073" s="82" t="e">
        <f t="shared" si="47"/>
        <v>#N/A</v>
      </c>
      <c r="D3073" s="82" t="e">
        <f>VLOOKUP(Processed_Data!C3073,'Literature Lookup Tables'!$P$2:$Q$156,2,0)</f>
        <v>#N/A</v>
      </c>
    </row>
    <row r="3074" spans="1:4" x14ac:dyDescent="0.35">
      <c r="A3074" s="82" t="e">
        <f t="shared" si="47"/>
        <v>#N/A</v>
      </c>
      <c r="D3074" s="82" t="e">
        <f>VLOOKUP(Processed_Data!C3074,'Literature Lookup Tables'!$P$2:$Q$156,2,0)</f>
        <v>#N/A</v>
      </c>
    </row>
    <row r="3075" spans="1:4" x14ac:dyDescent="0.35">
      <c r="A3075" s="82" t="e">
        <f t="shared" si="47"/>
        <v>#N/A</v>
      </c>
      <c r="D3075" s="82" t="e">
        <f>VLOOKUP(Processed_Data!C3075,'Literature Lookup Tables'!$P$2:$Q$156,2,0)</f>
        <v>#N/A</v>
      </c>
    </row>
    <row r="3076" spans="1:4" x14ac:dyDescent="0.35">
      <c r="A3076" s="82" t="e">
        <f t="shared" si="47"/>
        <v>#N/A</v>
      </c>
      <c r="D3076" s="82" t="e">
        <f>VLOOKUP(Processed_Data!C3076,'Literature Lookup Tables'!$P$2:$Q$156,2,0)</f>
        <v>#N/A</v>
      </c>
    </row>
    <row r="3077" spans="1:4" x14ac:dyDescent="0.35">
      <c r="A3077" s="82" t="e">
        <f t="shared" si="47"/>
        <v>#N/A</v>
      </c>
      <c r="D3077" s="82" t="e">
        <f>VLOOKUP(Processed_Data!C3077,'Literature Lookup Tables'!$P$2:$Q$156,2,0)</f>
        <v>#N/A</v>
      </c>
    </row>
    <row r="3078" spans="1:4" x14ac:dyDescent="0.35">
      <c r="A3078" s="82" t="e">
        <f t="shared" si="47"/>
        <v>#N/A</v>
      </c>
      <c r="D3078" s="82" t="e">
        <f>VLOOKUP(Processed_Data!C3078,'Literature Lookup Tables'!$P$2:$Q$156,2,0)</f>
        <v>#N/A</v>
      </c>
    </row>
    <row r="3079" spans="1:4" x14ac:dyDescent="0.35">
      <c r="A3079" s="82" t="e">
        <f t="shared" ref="A3079:A3142" si="48">F3079&amp;"-"&amp;E3079&amp;"-"&amp;D3079</f>
        <v>#N/A</v>
      </c>
      <c r="D3079" s="82" t="e">
        <f>VLOOKUP(Processed_Data!C3079,'Literature Lookup Tables'!$P$2:$Q$156,2,0)</f>
        <v>#N/A</v>
      </c>
    </row>
    <row r="3080" spans="1:4" x14ac:dyDescent="0.35">
      <c r="A3080" s="82" t="e">
        <f t="shared" si="48"/>
        <v>#N/A</v>
      </c>
      <c r="D3080" s="82" t="e">
        <f>VLOOKUP(Processed_Data!C3080,'Literature Lookup Tables'!$P$2:$Q$156,2,0)</f>
        <v>#N/A</v>
      </c>
    </row>
    <row r="3081" spans="1:4" x14ac:dyDescent="0.35">
      <c r="A3081" s="82" t="e">
        <f t="shared" si="48"/>
        <v>#N/A</v>
      </c>
      <c r="D3081" s="82" t="e">
        <f>VLOOKUP(Processed_Data!C3081,'Literature Lookup Tables'!$P$2:$Q$156,2,0)</f>
        <v>#N/A</v>
      </c>
    </row>
    <row r="3082" spans="1:4" x14ac:dyDescent="0.35">
      <c r="A3082" s="82" t="e">
        <f t="shared" si="48"/>
        <v>#N/A</v>
      </c>
      <c r="D3082" s="82" t="e">
        <f>VLOOKUP(Processed_Data!C3082,'Literature Lookup Tables'!$P$2:$Q$156,2,0)</f>
        <v>#N/A</v>
      </c>
    </row>
    <row r="3083" spans="1:4" x14ac:dyDescent="0.35">
      <c r="A3083" s="82" t="e">
        <f t="shared" si="48"/>
        <v>#N/A</v>
      </c>
      <c r="D3083" s="82" t="e">
        <f>VLOOKUP(Processed_Data!C3083,'Literature Lookup Tables'!$P$2:$Q$156,2,0)</f>
        <v>#N/A</v>
      </c>
    </row>
    <row r="3084" spans="1:4" x14ac:dyDescent="0.35">
      <c r="A3084" s="82" t="e">
        <f t="shared" si="48"/>
        <v>#N/A</v>
      </c>
      <c r="D3084" s="82" t="e">
        <f>VLOOKUP(Processed_Data!C3084,'Literature Lookup Tables'!$P$2:$Q$156,2,0)</f>
        <v>#N/A</v>
      </c>
    </row>
    <row r="3085" spans="1:4" x14ac:dyDescent="0.35">
      <c r="A3085" s="82" t="e">
        <f t="shared" si="48"/>
        <v>#N/A</v>
      </c>
      <c r="D3085" s="82" t="e">
        <f>VLOOKUP(Processed_Data!C3085,'Literature Lookup Tables'!$P$2:$Q$156,2,0)</f>
        <v>#N/A</v>
      </c>
    </row>
    <row r="3086" spans="1:4" x14ac:dyDescent="0.35">
      <c r="A3086" s="82" t="e">
        <f t="shared" si="48"/>
        <v>#N/A</v>
      </c>
      <c r="D3086" s="82" t="e">
        <f>VLOOKUP(Processed_Data!C3086,'Literature Lookup Tables'!$P$2:$Q$156,2,0)</f>
        <v>#N/A</v>
      </c>
    </row>
    <row r="3087" spans="1:4" x14ac:dyDescent="0.35">
      <c r="A3087" s="82" t="e">
        <f t="shared" si="48"/>
        <v>#N/A</v>
      </c>
      <c r="D3087" s="82" t="e">
        <f>VLOOKUP(Processed_Data!C3087,'Literature Lookup Tables'!$P$2:$Q$156,2,0)</f>
        <v>#N/A</v>
      </c>
    </row>
    <row r="3088" spans="1:4" x14ac:dyDescent="0.35">
      <c r="A3088" s="82" t="e">
        <f t="shared" si="48"/>
        <v>#N/A</v>
      </c>
      <c r="D3088" s="82" t="e">
        <f>VLOOKUP(Processed_Data!C3088,'Literature Lookup Tables'!$P$2:$Q$156,2,0)</f>
        <v>#N/A</v>
      </c>
    </row>
    <row r="3089" spans="1:4" x14ac:dyDescent="0.35">
      <c r="A3089" s="82" t="e">
        <f t="shared" si="48"/>
        <v>#N/A</v>
      </c>
      <c r="D3089" s="82" t="e">
        <f>VLOOKUP(Processed_Data!C3089,'Literature Lookup Tables'!$P$2:$Q$156,2,0)</f>
        <v>#N/A</v>
      </c>
    </row>
    <row r="3090" spans="1:4" x14ac:dyDescent="0.35">
      <c r="A3090" s="82" t="e">
        <f t="shared" si="48"/>
        <v>#N/A</v>
      </c>
      <c r="D3090" s="82" t="e">
        <f>VLOOKUP(Processed_Data!C3090,'Literature Lookup Tables'!$P$2:$Q$156,2,0)</f>
        <v>#N/A</v>
      </c>
    </row>
    <row r="3091" spans="1:4" x14ac:dyDescent="0.35">
      <c r="A3091" s="82" t="e">
        <f t="shared" si="48"/>
        <v>#N/A</v>
      </c>
      <c r="D3091" s="82" t="e">
        <f>VLOOKUP(Processed_Data!C3091,'Literature Lookup Tables'!$P$2:$Q$156,2,0)</f>
        <v>#N/A</v>
      </c>
    </row>
    <row r="3092" spans="1:4" x14ac:dyDescent="0.35">
      <c r="A3092" s="82" t="e">
        <f t="shared" si="48"/>
        <v>#N/A</v>
      </c>
      <c r="D3092" s="82" t="e">
        <f>VLOOKUP(Processed_Data!C3092,'Literature Lookup Tables'!$P$2:$Q$156,2,0)</f>
        <v>#N/A</v>
      </c>
    </row>
    <row r="3093" spans="1:4" x14ac:dyDescent="0.35">
      <c r="A3093" s="82" t="e">
        <f t="shared" si="48"/>
        <v>#N/A</v>
      </c>
      <c r="D3093" s="82" t="e">
        <f>VLOOKUP(Processed_Data!C3093,'Literature Lookup Tables'!$P$2:$Q$156,2,0)</f>
        <v>#N/A</v>
      </c>
    </row>
    <row r="3094" spans="1:4" x14ac:dyDescent="0.35">
      <c r="A3094" s="82" t="e">
        <f t="shared" si="48"/>
        <v>#N/A</v>
      </c>
      <c r="D3094" s="82" t="e">
        <f>VLOOKUP(Processed_Data!C3094,'Literature Lookup Tables'!$P$2:$Q$156,2,0)</f>
        <v>#N/A</v>
      </c>
    </row>
    <row r="3095" spans="1:4" x14ac:dyDescent="0.35">
      <c r="A3095" s="82" t="e">
        <f t="shared" si="48"/>
        <v>#N/A</v>
      </c>
      <c r="D3095" s="82" t="e">
        <f>VLOOKUP(Processed_Data!C3095,'Literature Lookup Tables'!$P$2:$Q$156,2,0)</f>
        <v>#N/A</v>
      </c>
    </row>
    <row r="3096" spans="1:4" x14ac:dyDescent="0.35">
      <c r="A3096" s="82" t="e">
        <f t="shared" si="48"/>
        <v>#N/A</v>
      </c>
      <c r="D3096" s="82" t="e">
        <f>VLOOKUP(Processed_Data!C3096,'Literature Lookup Tables'!$P$2:$Q$156,2,0)</f>
        <v>#N/A</v>
      </c>
    </row>
    <row r="3097" spans="1:4" x14ac:dyDescent="0.35">
      <c r="A3097" s="82" t="e">
        <f t="shared" si="48"/>
        <v>#N/A</v>
      </c>
      <c r="D3097" s="82" t="e">
        <f>VLOOKUP(Processed_Data!C3097,'Literature Lookup Tables'!$P$2:$Q$156,2,0)</f>
        <v>#N/A</v>
      </c>
    </row>
    <row r="3098" spans="1:4" x14ac:dyDescent="0.35">
      <c r="A3098" s="82" t="e">
        <f t="shared" si="48"/>
        <v>#N/A</v>
      </c>
      <c r="D3098" s="82" t="e">
        <f>VLOOKUP(Processed_Data!C3098,'Literature Lookup Tables'!$P$2:$Q$156,2,0)</f>
        <v>#N/A</v>
      </c>
    </row>
    <row r="3099" spans="1:4" x14ac:dyDescent="0.35">
      <c r="A3099" s="82" t="e">
        <f t="shared" si="48"/>
        <v>#N/A</v>
      </c>
      <c r="D3099" s="82" t="e">
        <f>VLOOKUP(Processed_Data!C3099,'Literature Lookup Tables'!$P$2:$Q$156,2,0)</f>
        <v>#N/A</v>
      </c>
    </row>
    <row r="3100" spans="1:4" x14ac:dyDescent="0.35">
      <c r="A3100" s="82" t="e">
        <f t="shared" si="48"/>
        <v>#N/A</v>
      </c>
      <c r="D3100" s="82" t="e">
        <f>VLOOKUP(Processed_Data!C3100,'Literature Lookup Tables'!$P$2:$Q$156,2,0)</f>
        <v>#N/A</v>
      </c>
    </row>
    <row r="3101" spans="1:4" x14ac:dyDescent="0.35">
      <c r="A3101" s="82" t="e">
        <f t="shared" si="48"/>
        <v>#N/A</v>
      </c>
      <c r="D3101" s="82" t="e">
        <f>VLOOKUP(Processed_Data!C3101,'Literature Lookup Tables'!$P$2:$Q$156,2,0)</f>
        <v>#N/A</v>
      </c>
    </row>
    <row r="3102" spans="1:4" x14ac:dyDescent="0.35">
      <c r="A3102" s="82" t="e">
        <f t="shared" si="48"/>
        <v>#N/A</v>
      </c>
      <c r="D3102" s="82" t="e">
        <f>VLOOKUP(Processed_Data!C3102,'Literature Lookup Tables'!$P$2:$Q$156,2,0)</f>
        <v>#N/A</v>
      </c>
    </row>
    <row r="3103" spans="1:4" x14ac:dyDescent="0.35">
      <c r="A3103" s="82" t="e">
        <f t="shared" si="48"/>
        <v>#N/A</v>
      </c>
      <c r="D3103" s="82" t="e">
        <f>VLOOKUP(Processed_Data!C3103,'Literature Lookup Tables'!$P$2:$Q$156,2,0)</f>
        <v>#N/A</v>
      </c>
    </row>
    <row r="3104" spans="1:4" x14ac:dyDescent="0.35">
      <c r="A3104" s="82" t="e">
        <f t="shared" si="48"/>
        <v>#N/A</v>
      </c>
      <c r="D3104" s="82" t="e">
        <f>VLOOKUP(Processed_Data!C3104,'Literature Lookup Tables'!$P$2:$Q$156,2,0)</f>
        <v>#N/A</v>
      </c>
    </row>
    <row r="3105" spans="1:4" x14ac:dyDescent="0.35">
      <c r="A3105" s="82" t="e">
        <f t="shared" si="48"/>
        <v>#N/A</v>
      </c>
      <c r="D3105" s="82" t="e">
        <f>VLOOKUP(Processed_Data!C3105,'Literature Lookup Tables'!$P$2:$Q$156,2,0)</f>
        <v>#N/A</v>
      </c>
    </row>
    <row r="3106" spans="1:4" x14ac:dyDescent="0.35">
      <c r="A3106" s="82" t="e">
        <f t="shared" si="48"/>
        <v>#N/A</v>
      </c>
      <c r="D3106" s="82" t="e">
        <f>VLOOKUP(Processed_Data!C3106,'Literature Lookup Tables'!$P$2:$Q$156,2,0)</f>
        <v>#N/A</v>
      </c>
    </row>
    <row r="3107" spans="1:4" x14ac:dyDescent="0.35">
      <c r="A3107" s="82" t="e">
        <f t="shared" si="48"/>
        <v>#N/A</v>
      </c>
      <c r="D3107" s="82" t="e">
        <f>VLOOKUP(Processed_Data!C3107,'Literature Lookup Tables'!$P$2:$Q$156,2,0)</f>
        <v>#N/A</v>
      </c>
    </row>
    <row r="3108" spans="1:4" x14ac:dyDescent="0.35">
      <c r="A3108" s="82" t="e">
        <f t="shared" si="48"/>
        <v>#N/A</v>
      </c>
      <c r="D3108" s="82" t="e">
        <f>VLOOKUP(Processed_Data!C3108,'Literature Lookup Tables'!$P$2:$Q$156,2,0)</f>
        <v>#N/A</v>
      </c>
    </row>
    <row r="3109" spans="1:4" x14ac:dyDescent="0.35">
      <c r="A3109" s="82" t="e">
        <f t="shared" si="48"/>
        <v>#N/A</v>
      </c>
      <c r="D3109" s="82" t="e">
        <f>VLOOKUP(Processed_Data!C3109,'Literature Lookup Tables'!$P$2:$Q$156,2,0)</f>
        <v>#N/A</v>
      </c>
    </row>
    <row r="3110" spans="1:4" x14ac:dyDescent="0.35">
      <c r="A3110" s="82" t="e">
        <f t="shared" si="48"/>
        <v>#N/A</v>
      </c>
      <c r="D3110" s="82" t="e">
        <f>VLOOKUP(Processed_Data!C3110,'Literature Lookup Tables'!$P$2:$Q$156,2,0)</f>
        <v>#N/A</v>
      </c>
    </row>
    <row r="3111" spans="1:4" x14ac:dyDescent="0.35">
      <c r="A3111" s="82" t="e">
        <f t="shared" si="48"/>
        <v>#N/A</v>
      </c>
      <c r="D3111" s="82" t="e">
        <f>VLOOKUP(Processed_Data!C3111,'Literature Lookup Tables'!$P$2:$Q$156,2,0)</f>
        <v>#N/A</v>
      </c>
    </row>
    <row r="3112" spans="1:4" x14ac:dyDescent="0.35">
      <c r="A3112" s="82" t="e">
        <f t="shared" si="48"/>
        <v>#N/A</v>
      </c>
      <c r="D3112" s="82" t="e">
        <f>VLOOKUP(Processed_Data!C3112,'Literature Lookup Tables'!$P$2:$Q$156,2,0)</f>
        <v>#N/A</v>
      </c>
    </row>
    <row r="3113" spans="1:4" x14ac:dyDescent="0.35">
      <c r="A3113" s="82" t="e">
        <f t="shared" si="48"/>
        <v>#N/A</v>
      </c>
      <c r="D3113" s="82" t="e">
        <f>VLOOKUP(Processed_Data!C3113,'Literature Lookup Tables'!$P$2:$Q$156,2,0)</f>
        <v>#N/A</v>
      </c>
    </row>
    <row r="3114" spans="1:4" x14ac:dyDescent="0.35">
      <c r="A3114" s="82" t="e">
        <f t="shared" si="48"/>
        <v>#N/A</v>
      </c>
      <c r="D3114" s="82" t="e">
        <f>VLOOKUP(Processed_Data!C3114,'Literature Lookup Tables'!$P$2:$Q$156,2,0)</f>
        <v>#N/A</v>
      </c>
    </row>
    <row r="3115" spans="1:4" x14ac:dyDescent="0.35">
      <c r="A3115" s="82" t="e">
        <f t="shared" si="48"/>
        <v>#N/A</v>
      </c>
      <c r="D3115" s="82" t="e">
        <f>VLOOKUP(Processed_Data!C3115,'Literature Lookup Tables'!$P$2:$Q$156,2,0)</f>
        <v>#N/A</v>
      </c>
    </row>
    <row r="3116" spans="1:4" x14ac:dyDescent="0.35">
      <c r="A3116" s="82" t="e">
        <f t="shared" si="48"/>
        <v>#N/A</v>
      </c>
      <c r="D3116" s="82" t="e">
        <f>VLOOKUP(Processed_Data!C3116,'Literature Lookup Tables'!$P$2:$Q$156,2,0)</f>
        <v>#N/A</v>
      </c>
    </row>
    <row r="3117" spans="1:4" x14ac:dyDescent="0.35">
      <c r="A3117" s="82" t="e">
        <f t="shared" si="48"/>
        <v>#N/A</v>
      </c>
      <c r="D3117" s="82" t="e">
        <f>VLOOKUP(Processed_Data!C3117,'Literature Lookup Tables'!$P$2:$Q$156,2,0)</f>
        <v>#N/A</v>
      </c>
    </row>
    <row r="3118" spans="1:4" x14ac:dyDescent="0.35">
      <c r="A3118" s="82" t="e">
        <f t="shared" si="48"/>
        <v>#N/A</v>
      </c>
      <c r="D3118" s="82" t="e">
        <f>VLOOKUP(Processed_Data!C3118,'Literature Lookup Tables'!$P$2:$Q$156,2,0)</f>
        <v>#N/A</v>
      </c>
    </row>
    <row r="3119" spans="1:4" x14ac:dyDescent="0.35">
      <c r="A3119" s="82" t="e">
        <f t="shared" si="48"/>
        <v>#N/A</v>
      </c>
      <c r="D3119" s="82" t="e">
        <f>VLOOKUP(Processed_Data!C3119,'Literature Lookup Tables'!$P$2:$Q$156,2,0)</f>
        <v>#N/A</v>
      </c>
    </row>
    <row r="3120" spans="1:4" x14ac:dyDescent="0.35">
      <c r="A3120" s="82" t="e">
        <f t="shared" si="48"/>
        <v>#N/A</v>
      </c>
      <c r="D3120" s="82" t="e">
        <f>VLOOKUP(Processed_Data!C3120,'Literature Lookup Tables'!$P$2:$Q$156,2,0)</f>
        <v>#N/A</v>
      </c>
    </row>
    <row r="3121" spans="1:4" x14ac:dyDescent="0.35">
      <c r="A3121" s="82" t="e">
        <f t="shared" si="48"/>
        <v>#N/A</v>
      </c>
      <c r="D3121" s="82" t="e">
        <f>VLOOKUP(Processed_Data!C3121,'Literature Lookup Tables'!$P$2:$Q$156,2,0)</f>
        <v>#N/A</v>
      </c>
    </row>
    <row r="3122" spans="1:4" x14ac:dyDescent="0.35">
      <c r="A3122" s="82" t="e">
        <f t="shared" si="48"/>
        <v>#N/A</v>
      </c>
      <c r="D3122" s="82" t="e">
        <f>VLOOKUP(Processed_Data!C3122,'Literature Lookup Tables'!$P$2:$Q$156,2,0)</f>
        <v>#N/A</v>
      </c>
    </row>
    <row r="3123" spans="1:4" x14ac:dyDescent="0.35">
      <c r="A3123" s="82" t="e">
        <f t="shared" si="48"/>
        <v>#N/A</v>
      </c>
      <c r="D3123" s="82" t="e">
        <f>VLOOKUP(Processed_Data!C3123,'Literature Lookup Tables'!$P$2:$Q$156,2,0)</f>
        <v>#N/A</v>
      </c>
    </row>
    <row r="3124" spans="1:4" x14ac:dyDescent="0.35">
      <c r="A3124" s="82" t="e">
        <f t="shared" si="48"/>
        <v>#N/A</v>
      </c>
      <c r="D3124" s="82" t="e">
        <f>VLOOKUP(Processed_Data!C3124,'Literature Lookup Tables'!$P$2:$Q$156,2,0)</f>
        <v>#N/A</v>
      </c>
    </row>
    <row r="3125" spans="1:4" x14ac:dyDescent="0.35">
      <c r="A3125" s="82" t="e">
        <f t="shared" si="48"/>
        <v>#N/A</v>
      </c>
      <c r="D3125" s="82" t="e">
        <f>VLOOKUP(Processed_Data!C3125,'Literature Lookup Tables'!$P$2:$Q$156,2,0)</f>
        <v>#N/A</v>
      </c>
    </row>
    <row r="3126" spans="1:4" x14ac:dyDescent="0.35">
      <c r="A3126" s="82" t="e">
        <f t="shared" si="48"/>
        <v>#N/A</v>
      </c>
      <c r="D3126" s="82" t="e">
        <f>VLOOKUP(Processed_Data!C3126,'Literature Lookup Tables'!$P$2:$Q$156,2,0)</f>
        <v>#N/A</v>
      </c>
    </row>
    <row r="3127" spans="1:4" x14ac:dyDescent="0.35">
      <c r="A3127" s="82" t="e">
        <f t="shared" si="48"/>
        <v>#N/A</v>
      </c>
      <c r="D3127" s="82" t="e">
        <f>VLOOKUP(Processed_Data!C3127,'Literature Lookup Tables'!$P$2:$Q$156,2,0)</f>
        <v>#N/A</v>
      </c>
    </row>
    <row r="3128" spans="1:4" x14ac:dyDescent="0.35">
      <c r="A3128" s="82" t="e">
        <f t="shared" si="48"/>
        <v>#N/A</v>
      </c>
      <c r="D3128" s="82" t="e">
        <f>VLOOKUP(Processed_Data!C3128,'Literature Lookup Tables'!$P$2:$Q$156,2,0)</f>
        <v>#N/A</v>
      </c>
    </row>
    <row r="3129" spans="1:4" x14ac:dyDescent="0.35">
      <c r="A3129" s="82" t="e">
        <f t="shared" si="48"/>
        <v>#N/A</v>
      </c>
      <c r="D3129" s="82" t="e">
        <f>VLOOKUP(Processed_Data!C3129,'Literature Lookup Tables'!$P$2:$Q$156,2,0)</f>
        <v>#N/A</v>
      </c>
    </row>
    <row r="3130" spans="1:4" x14ac:dyDescent="0.35">
      <c r="A3130" s="82" t="e">
        <f t="shared" si="48"/>
        <v>#N/A</v>
      </c>
      <c r="D3130" s="82" t="e">
        <f>VLOOKUP(Processed_Data!C3130,'Literature Lookup Tables'!$P$2:$Q$156,2,0)</f>
        <v>#N/A</v>
      </c>
    </row>
    <row r="3131" spans="1:4" x14ac:dyDescent="0.35">
      <c r="A3131" s="82" t="e">
        <f t="shared" si="48"/>
        <v>#N/A</v>
      </c>
      <c r="D3131" s="82" t="e">
        <f>VLOOKUP(Processed_Data!C3131,'Literature Lookup Tables'!$P$2:$Q$156,2,0)</f>
        <v>#N/A</v>
      </c>
    </row>
    <row r="3132" spans="1:4" x14ac:dyDescent="0.35">
      <c r="A3132" s="82" t="e">
        <f t="shared" si="48"/>
        <v>#N/A</v>
      </c>
      <c r="D3132" s="82" t="e">
        <f>VLOOKUP(Processed_Data!C3132,'Literature Lookup Tables'!$P$2:$Q$156,2,0)</f>
        <v>#N/A</v>
      </c>
    </row>
    <row r="3133" spans="1:4" x14ac:dyDescent="0.35">
      <c r="A3133" s="82" t="e">
        <f t="shared" si="48"/>
        <v>#N/A</v>
      </c>
      <c r="D3133" s="82" t="e">
        <f>VLOOKUP(Processed_Data!C3133,'Literature Lookup Tables'!$P$2:$Q$156,2,0)</f>
        <v>#N/A</v>
      </c>
    </row>
    <row r="3134" spans="1:4" x14ac:dyDescent="0.35">
      <c r="A3134" s="82" t="e">
        <f t="shared" si="48"/>
        <v>#N/A</v>
      </c>
      <c r="D3134" s="82" t="e">
        <f>VLOOKUP(Processed_Data!C3134,'Literature Lookup Tables'!$P$2:$Q$156,2,0)</f>
        <v>#N/A</v>
      </c>
    </row>
    <row r="3135" spans="1:4" x14ac:dyDescent="0.35">
      <c r="A3135" s="82" t="e">
        <f t="shared" si="48"/>
        <v>#N/A</v>
      </c>
      <c r="D3135" s="82" t="e">
        <f>VLOOKUP(Processed_Data!C3135,'Literature Lookup Tables'!$P$2:$Q$156,2,0)</f>
        <v>#N/A</v>
      </c>
    </row>
    <row r="3136" spans="1:4" x14ac:dyDescent="0.35">
      <c r="A3136" s="82" t="e">
        <f t="shared" si="48"/>
        <v>#N/A</v>
      </c>
      <c r="D3136" s="82" t="e">
        <f>VLOOKUP(Processed_Data!C3136,'Literature Lookup Tables'!$P$2:$Q$156,2,0)</f>
        <v>#N/A</v>
      </c>
    </row>
    <row r="3137" spans="1:4" x14ac:dyDescent="0.35">
      <c r="A3137" s="82" t="e">
        <f t="shared" si="48"/>
        <v>#N/A</v>
      </c>
      <c r="D3137" s="82" t="e">
        <f>VLOOKUP(Processed_Data!C3137,'Literature Lookup Tables'!$P$2:$Q$156,2,0)</f>
        <v>#N/A</v>
      </c>
    </row>
    <row r="3138" spans="1:4" x14ac:dyDescent="0.35">
      <c r="A3138" s="82" t="e">
        <f t="shared" si="48"/>
        <v>#N/A</v>
      </c>
      <c r="D3138" s="82" t="e">
        <f>VLOOKUP(Processed_Data!C3138,'Literature Lookup Tables'!$P$2:$Q$156,2,0)</f>
        <v>#N/A</v>
      </c>
    </row>
    <row r="3139" spans="1:4" x14ac:dyDescent="0.35">
      <c r="A3139" s="82" t="e">
        <f t="shared" si="48"/>
        <v>#N/A</v>
      </c>
      <c r="D3139" s="82" t="e">
        <f>VLOOKUP(Processed_Data!C3139,'Literature Lookup Tables'!$P$2:$Q$156,2,0)</f>
        <v>#N/A</v>
      </c>
    </row>
    <row r="3140" spans="1:4" x14ac:dyDescent="0.35">
      <c r="A3140" s="82" t="e">
        <f t="shared" si="48"/>
        <v>#N/A</v>
      </c>
      <c r="D3140" s="82" t="e">
        <f>VLOOKUP(Processed_Data!C3140,'Literature Lookup Tables'!$P$2:$Q$156,2,0)</f>
        <v>#N/A</v>
      </c>
    </row>
    <row r="3141" spans="1:4" x14ac:dyDescent="0.35">
      <c r="A3141" s="82" t="e">
        <f t="shared" si="48"/>
        <v>#N/A</v>
      </c>
      <c r="D3141" s="82" t="e">
        <f>VLOOKUP(Processed_Data!C3141,'Literature Lookup Tables'!$P$2:$Q$156,2,0)</f>
        <v>#N/A</v>
      </c>
    </row>
    <row r="3142" spans="1:4" x14ac:dyDescent="0.35">
      <c r="A3142" s="82" t="e">
        <f t="shared" si="48"/>
        <v>#N/A</v>
      </c>
      <c r="D3142" s="82" t="e">
        <f>VLOOKUP(Processed_Data!C3142,'Literature Lookup Tables'!$P$2:$Q$156,2,0)</f>
        <v>#N/A</v>
      </c>
    </row>
    <row r="3143" spans="1:4" x14ac:dyDescent="0.35">
      <c r="A3143" s="82" t="e">
        <f t="shared" ref="A3143:A3206" si="49">F3143&amp;"-"&amp;E3143&amp;"-"&amp;D3143</f>
        <v>#N/A</v>
      </c>
      <c r="D3143" s="82" t="e">
        <f>VLOOKUP(Processed_Data!C3143,'Literature Lookup Tables'!$P$2:$Q$156,2,0)</f>
        <v>#N/A</v>
      </c>
    </row>
    <row r="3144" spans="1:4" x14ac:dyDescent="0.35">
      <c r="A3144" s="82" t="e">
        <f t="shared" si="49"/>
        <v>#N/A</v>
      </c>
      <c r="D3144" s="82" t="e">
        <f>VLOOKUP(Processed_Data!C3144,'Literature Lookup Tables'!$P$2:$Q$156,2,0)</f>
        <v>#N/A</v>
      </c>
    </row>
    <row r="3145" spans="1:4" x14ac:dyDescent="0.35">
      <c r="A3145" s="82" t="e">
        <f t="shared" si="49"/>
        <v>#N/A</v>
      </c>
      <c r="D3145" s="82" t="e">
        <f>VLOOKUP(Processed_Data!C3145,'Literature Lookup Tables'!$P$2:$Q$156,2,0)</f>
        <v>#N/A</v>
      </c>
    </row>
    <row r="3146" spans="1:4" x14ac:dyDescent="0.35">
      <c r="A3146" s="82" t="e">
        <f t="shared" si="49"/>
        <v>#N/A</v>
      </c>
      <c r="D3146" s="82" t="e">
        <f>VLOOKUP(Processed_Data!C3146,'Literature Lookup Tables'!$P$2:$Q$156,2,0)</f>
        <v>#N/A</v>
      </c>
    </row>
    <row r="3147" spans="1:4" x14ac:dyDescent="0.35">
      <c r="A3147" s="82" t="e">
        <f t="shared" si="49"/>
        <v>#N/A</v>
      </c>
      <c r="D3147" s="82" t="e">
        <f>VLOOKUP(Processed_Data!C3147,'Literature Lookup Tables'!$P$2:$Q$156,2,0)</f>
        <v>#N/A</v>
      </c>
    </row>
    <row r="3148" spans="1:4" x14ac:dyDescent="0.35">
      <c r="A3148" s="82" t="e">
        <f t="shared" si="49"/>
        <v>#N/A</v>
      </c>
      <c r="D3148" s="82" t="e">
        <f>VLOOKUP(Processed_Data!C3148,'Literature Lookup Tables'!$P$2:$Q$156,2,0)</f>
        <v>#N/A</v>
      </c>
    </row>
    <row r="3149" spans="1:4" x14ac:dyDescent="0.35">
      <c r="A3149" s="82" t="e">
        <f t="shared" si="49"/>
        <v>#N/A</v>
      </c>
      <c r="D3149" s="82" t="e">
        <f>VLOOKUP(Processed_Data!C3149,'Literature Lookup Tables'!$P$2:$Q$156,2,0)</f>
        <v>#N/A</v>
      </c>
    </row>
    <row r="3150" spans="1:4" x14ac:dyDescent="0.35">
      <c r="A3150" s="82" t="e">
        <f t="shared" si="49"/>
        <v>#N/A</v>
      </c>
      <c r="D3150" s="82" t="e">
        <f>VLOOKUP(Processed_Data!C3150,'Literature Lookup Tables'!$P$2:$Q$156,2,0)</f>
        <v>#N/A</v>
      </c>
    </row>
    <row r="3151" spans="1:4" x14ac:dyDescent="0.35">
      <c r="A3151" s="82" t="e">
        <f t="shared" si="49"/>
        <v>#N/A</v>
      </c>
      <c r="D3151" s="82" t="e">
        <f>VLOOKUP(Processed_Data!C3151,'Literature Lookup Tables'!$P$2:$Q$156,2,0)</f>
        <v>#N/A</v>
      </c>
    </row>
    <row r="3152" spans="1:4" x14ac:dyDescent="0.35">
      <c r="A3152" s="82" t="e">
        <f t="shared" si="49"/>
        <v>#N/A</v>
      </c>
      <c r="D3152" s="82" t="e">
        <f>VLOOKUP(Processed_Data!C3152,'Literature Lookup Tables'!$P$2:$Q$156,2,0)</f>
        <v>#N/A</v>
      </c>
    </row>
    <row r="3153" spans="1:4" x14ac:dyDescent="0.35">
      <c r="A3153" s="82" t="e">
        <f t="shared" si="49"/>
        <v>#N/A</v>
      </c>
      <c r="D3153" s="82" t="e">
        <f>VLOOKUP(Processed_Data!C3153,'Literature Lookup Tables'!$P$2:$Q$156,2,0)</f>
        <v>#N/A</v>
      </c>
    </row>
    <row r="3154" spans="1:4" x14ac:dyDescent="0.35">
      <c r="A3154" s="82" t="e">
        <f t="shared" si="49"/>
        <v>#N/A</v>
      </c>
      <c r="D3154" s="82" t="e">
        <f>VLOOKUP(Processed_Data!C3154,'Literature Lookup Tables'!$P$2:$Q$156,2,0)</f>
        <v>#N/A</v>
      </c>
    </row>
    <row r="3155" spans="1:4" x14ac:dyDescent="0.35">
      <c r="A3155" s="82" t="e">
        <f t="shared" si="49"/>
        <v>#N/A</v>
      </c>
      <c r="D3155" s="82" t="e">
        <f>VLOOKUP(Processed_Data!C3155,'Literature Lookup Tables'!$P$2:$Q$156,2,0)</f>
        <v>#N/A</v>
      </c>
    </row>
    <row r="3156" spans="1:4" x14ac:dyDescent="0.35">
      <c r="A3156" s="82" t="e">
        <f t="shared" si="49"/>
        <v>#N/A</v>
      </c>
      <c r="D3156" s="82" t="e">
        <f>VLOOKUP(Processed_Data!C3156,'Literature Lookup Tables'!$P$2:$Q$156,2,0)</f>
        <v>#N/A</v>
      </c>
    </row>
    <row r="3157" spans="1:4" x14ac:dyDescent="0.35">
      <c r="A3157" s="82" t="e">
        <f t="shared" si="49"/>
        <v>#N/A</v>
      </c>
      <c r="D3157" s="82" t="e">
        <f>VLOOKUP(Processed_Data!C3157,'Literature Lookup Tables'!$P$2:$Q$156,2,0)</f>
        <v>#N/A</v>
      </c>
    </row>
    <row r="3158" spans="1:4" x14ac:dyDescent="0.35">
      <c r="A3158" s="82" t="e">
        <f t="shared" si="49"/>
        <v>#N/A</v>
      </c>
      <c r="D3158" s="82" t="e">
        <f>VLOOKUP(Processed_Data!C3158,'Literature Lookup Tables'!$P$2:$Q$156,2,0)</f>
        <v>#N/A</v>
      </c>
    </row>
    <row r="3159" spans="1:4" x14ac:dyDescent="0.35">
      <c r="A3159" s="82" t="e">
        <f t="shared" si="49"/>
        <v>#N/A</v>
      </c>
      <c r="D3159" s="82" t="e">
        <f>VLOOKUP(Processed_Data!C3159,'Literature Lookup Tables'!$P$2:$Q$156,2,0)</f>
        <v>#N/A</v>
      </c>
    </row>
    <row r="3160" spans="1:4" x14ac:dyDescent="0.35">
      <c r="A3160" s="82" t="e">
        <f t="shared" si="49"/>
        <v>#N/A</v>
      </c>
      <c r="D3160" s="82" t="e">
        <f>VLOOKUP(Processed_Data!C3160,'Literature Lookup Tables'!$P$2:$Q$156,2,0)</f>
        <v>#N/A</v>
      </c>
    </row>
    <row r="3161" spans="1:4" x14ac:dyDescent="0.35">
      <c r="A3161" s="82" t="e">
        <f t="shared" si="49"/>
        <v>#N/A</v>
      </c>
      <c r="D3161" s="82" t="e">
        <f>VLOOKUP(Processed_Data!C3161,'Literature Lookup Tables'!$P$2:$Q$156,2,0)</f>
        <v>#N/A</v>
      </c>
    </row>
    <row r="3162" spans="1:4" x14ac:dyDescent="0.35">
      <c r="A3162" s="82" t="e">
        <f t="shared" si="49"/>
        <v>#N/A</v>
      </c>
      <c r="D3162" s="82" t="e">
        <f>VLOOKUP(Processed_Data!C3162,'Literature Lookup Tables'!$P$2:$Q$156,2,0)</f>
        <v>#N/A</v>
      </c>
    </row>
    <row r="3163" spans="1:4" x14ac:dyDescent="0.35">
      <c r="A3163" s="82" t="e">
        <f t="shared" si="49"/>
        <v>#N/A</v>
      </c>
      <c r="D3163" s="82" t="e">
        <f>VLOOKUP(Processed_Data!C3163,'Literature Lookup Tables'!$P$2:$Q$156,2,0)</f>
        <v>#N/A</v>
      </c>
    </row>
    <row r="3164" spans="1:4" x14ac:dyDescent="0.35">
      <c r="A3164" s="82" t="e">
        <f t="shared" si="49"/>
        <v>#N/A</v>
      </c>
      <c r="D3164" s="82" t="e">
        <f>VLOOKUP(Processed_Data!C3164,'Literature Lookup Tables'!$P$2:$Q$156,2,0)</f>
        <v>#N/A</v>
      </c>
    </row>
    <row r="3165" spans="1:4" x14ac:dyDescent="0.35">
      <c r="A3165" s="82" t="e">
        <f t="shared" si="49"/>
        <v>#N/A</v>
      </c>
      <c r="D3165" s="82" t="e">
        <f>VLOOKUP(Processed_Data!C3165,'Literature Lookup Tables'!$P$2:$Q$156,2,0)</f>
        <v>#N/A</v>
      </c>
    </row>
    <row r="3166" spans="1:4" x14ac:dyDescent="0.35">
      <c r="A3166" s="82" t="e">
        <f t="shared" si="49"/>
        <v>#N/A</v>
      </c>
      <c r="D3166" s="82" t="e">
        <f>VLOOKUP(Processed_Data!C3166,'Literature Lookup Tables'!$P$2:$Q$156,2,0)</f>
        <v>#N/A</v>
      </c>
    </row>
    <row r="3167" spans="1:4" x14ac:dyDescent="0.35">
      <c r="A3167" s="82" t="e">
        <f t="shared" si="49"/>
        <v>#N/A</v>
      </c>
      <c r="D3167" s="82" t="e">
        <f>VLOOKUP(Processed_Data!C3167,'Literature Lookup Tables'!$P$2:$Q$156,2,0)</f>
        <v>#N/A</v>
      </c>
    </row>
    <row r="3168" spans="1:4" x14ac:dyDescent="0.35">
      <c r="A3168" s="82" t="e">
        <f t="shared" si="49"/>
        <v>#N/A</v>
      </c>
      <c r="D3168" s="82" t="e">
        <f>VLOOKUP(Processed_Data!C3168,'Literature Lookup Tables'!$P$2:$Q$156,2,0)</f>
        <v>#N/A</v>
      </c>
    </row>
    <row r="3169" spans="1:4" x14ac:dyDescent="0.35">
      <c r="A3169" s="82" t="e">
        <f t="shared" si="49"/>
        <v>#N/A</v>
      </c>
      <c r="D3169" s="82" t="e">
        <f>VLOOKUP(Processed_Data!C3169,'Literature Lookup Tables'!$P$2:$Q$156,2,0)</f>
        <v>#N/A</v>
      </c>
    </row>
    <row r="3170" spans="1:4" x14ac:dyDescent="0.35">
      <c r="A3170" s="82" t="e">
        <f t="shared" si="49"/>
        <v>#N/A</v>
      </c>
      <c r="D3170" s="82" t="e">
        <f>VLOOKUP(Processed_Data!C3170,'Literature Lookup Tables'!$P$2:$Q$156,2,0)</f>
        <v>#N/A</v>
      </c>
    </row>
    <row r="3171" spans="1:4" x14ac:dyDescent="0.35">
      <c r="A3171" s="82" t="e">
        <f t="shared" si="49"/>
        <v>#N/A</v>
      </c>
      <c r="D3171" s="82" t="e">
        <f>VLOOKUP(Processed_Data!C3171,'Literature Lookup Tables'!$P$2:$Q$156,2,0)</f>
        <v>#N/A</v>
      </c>
    </row>
    <row r="3172" spans="1:4" x14ac:dyDescent="0.35">
      <c r="A3172" s="82" t="e">
        <f t="shared" si="49"/>
        <v>#N/A</v>
      </c>
      <c r="D3172" s="82" t="e">
        <f>VLOOKUP(Processed_Data!C3172,'Literature Lookup Tables'!$P$2:$Q$156,2,0)</f>
        <v>#N/A</v>
      </c>
    </row>
    <row r="3173" spans="1:4" x14ac:dyDescent="0.35">
      <c r="A3173" s="82" t="e">
        <f t="shared" si="49"/>
        <v>#N/A</v>
      </c>
      <c r="D3173" s="82" t="e">
        <f>VLOOKUP(Processed_Data!C3173,'Literature Lookup Tables'!$P$2:$Q$156,2,0)</f>
        <v>#N/A</v>
      </c>
    </row>
    <row r="3174" spans="1:4" x14ac:dyDescent="0.35">
      <c r="A3174" s="82" t="e">
        <f t="shared" si="49"/>
        <v>#N/A</v>
      </c>
      <c r="D3174" s="82" t="e">
        <f>VLOOKUP(Processed_Data!C3174,'Literature Lookup Tables'!$P$2:$Q$156,2,0)</f>
        <v>#N/A</v>
      </c>
    </row>
    <row r="3175" spans="1:4" x14ac:dyDescent="0.35">
      <c r="A3175" s="82" t="e">
        <f t="shared" si="49"/>
        <v>#N/A</v>
      </c>
      <c r="D3175" s="82" t="e">
        <f>VLOOKUP(Processed_Data!C3175,'Literature Lookup Tables'!$P$2:$Q$156,2,0)</f>
        <v>#N/A</v>
      </c>
    </row>
    <row r="3176" spans="1:4" x14ac:dyDescent="0.35">
      <c r="A3176" s="82" t="e">
        <f t="shared" si="49"/>
        <v>#N/A</v>
      </c>
      <c r="D3176" s="82" t="e">
        <f>VLOOKUP(Processed_Data!C3176,'Literature Lookup Tables'!$P$2:$Q$156,2,0)</f>
        <v>#N/A</v>
      </c>
    </row>
    <row r="3177" spans="1:4" x14ac:dyDescent="0.35">
      <c r="A3177" s="82" t="e">
        <f t="shared" si="49"/>
        <v>#N/A</v>
      </c>
      <c r="D3177" s="82" t="e">
        <f>VLOOKUP(Processed_Data!C3177,'Literature Lookup Tables'!$P$2:$Q$156,2,0)</f>
        <v>#N/A</v>
      </c>
    </row>
    <row r="3178" spans="1:4" x14ac:dyDescent="0.35">
      <c r="A3178" s="82" t="e">
        <f t="shared" si="49"/>
        <v>#N/A</v>
      </c>
      <c r="D3178" s="82" t="e">
        <f>VLOOKUP(Processed_Data!C3178,'Literature Lookup Tables'!$P$2:$Q$156,2,0)</f>
        <v>#N/A</v>
      </c>
    </row>
    <row r="3179" spans="1:4" x14ac:dyDescent="0.35">
      <c r="A3179" s="82" t="e">
        <f t="shared" si="49"/>
        <v>#N/A</v>
      </c>
      <c r="D3179" s="82" t="e">
        <f>VLOOKUP(Processed_Data!C3179,'Literature Lookup Tables'!$P$2:$Q$156,2,0)</f>
        <v>#N/A</v>
      </c>
    </row>
    <row r="3180" spans="1:4" x14ac:dyDescent="0.35">
      <c r="A3180" s="82" t="e">
        <f t="shared" si="49"/>
        <v>#N/A</v>
      </c>
      <c r="D3180" s="82" t="e">
        <f>VLOOKUP(Processed_Data!C3180,'Literature Lookup Tables'!$P$2:$Q$156,2,0)</f>
        <v>#N/A</v>
      </c>
    </row>
    <row r="3181" spans="1:4" x14ac:dyDescent="0.35">
      <c r="A3181" s="82" t="e">
        <f t="shared" si="49"/>
        <v>#N/A</v>
      </c>
      <c r="D3181" s="82" t="e">
        <f>VLOOKUP(Processed_Data!C3181,'Literature Lookup Tables'!$P$2:$Q$156,2,0)</f>
        <v>#N/A</v>
      </c>
    </row>
    <row r="3182" spans="1:4" x14ac:dyDescent="0.35">
      <c r="A3182" s="82" t="e">
        <f t="shared" si="49"/>
        <v>#N/A</v>
      </c>
      <c r="D3182" s="82" t="e">
        <f>VLOOKUP(Processed_Data!C3182,'Literature Lookup Tables'!$P$2:$Q$156,2,0)</f>
        <v>#N/A</v>
      </c>
    </row>
    <row r="3183" spans="1:4" x14ac:dyDescent="0.35">
      <c r="A3183" s="82" t="e">
        <f t="shared" si="49"/>
        <v>#N/A</v>
      </c>
      <c r="D3183" s="82" t="e">
        <f>VLOOKUP(Processed_Data!C3183,'Literature Lookup Tables'!$P$2:$Q$156,2,0)</f>
        <v>#N/A</v>
      </c>
    </row>
    <row r="3184" spans="1:4" x14ac:dyDescent="0.35">
      <c r="A3184" s="82" t="e">
        <f t="shared" si="49"/>
        <v>#N/A</v>
      </c>
      <c r="D3184" s="82" t="e">
        <f>VLOOKUP(Processed_Data!C3184,'Literature Lookup Tables'!$P$2:$Q$156,2,0)</f>
        <v>#N/A</v>
      </c>
    </row>
    <row r="3185" spans="1:4" x14ac:dyDescent="0.35">
      <c r="A3185" s="82" t="e">
        <f t="shared" si="49"/>
        <v>#N/A</v>
      </c>
      <c r="D3185" s="82" t="e">
        <f>VLOOKUP(Processed_Data!C3185,'Literature Lookup Tables'!$P$2:$Q$156,2,0)</f>
        <v>#N/A</v>
      </c>
    </row>
    <row r="3186" spans="1:4" x14ac:dyDescent="0.35">
      <c r="A3186" s="82" t="e">
        <f t="shared" si="49"/>
        <v>#N/A</v>
      </c>
      <c r="D3186" s="82" t="e">
        <f>VLOOKUP(Processed_Data!C3186,'Literature Lookup Tables'!$P$2:$Q$156,2,0)</f>
        <v>#N/A</v>
      </c>
    </row>
    <row r="3187" spans="1:4" x14ac:dyDescent="0.35">
      <c r="A3187" s="82" t="e">
        <f t="shared" si="49"/>
        <v>#N/A</v>
      </c>
      <c r="D3187" s="82" t="e">
        <f>VLOOKUP(Processed_Data!C3187,'Literature Lookup Tables'!$P$2:$Q$156,2,0)</f>
        <v>#N/A</v>
      </c>
    </row>
    <row r="3188" spans="1:4" x14ac:dyDescent="0.35">
      <c r="A3188" s="82" t="e">
        <f t="shared" si="49"/>
        <v>#N/A</v>
      </c>
      <c r="D3188" s="82" t="e">
        <f>VLOOKUP(Processed_Data!C3188,'Literature Lookup Tables'!$P$2:$Q$156,2,0)</f>
        <v>#N/A</v>
      </c>
    </row>
    <row r="3189" spans="1:4" x14ac:dyDescent="0.35">
      <c r="A3189" s="82" t="e">
        <f t="shared" si="49"/>
        <v>#N/A</v>
      </c>
      <c r="D3189" s="82" t="e">
        <f>VLOOKUP(Processed_Data!C3189,'Literature Lookup Tables'!$P$2:$Q$156,2,0)</f>
        <v>#N/A</v>
      </c>
    </row>
    <row r="3190" spans="1:4" x14ac:dyDescent="0.35">
      <c r="A3190" s="82" t="e">
        <f t="shared" si="49"/>
        <v>#N/A</v>
      </c>
      <c r="D3190" s="82" t="e">
        <f>VLOOKUP(Processed_Data!C3190,'Literature Lookup Tables'!$P$2:$Q$156,2,0)</f>
        <v>#N/A</v>
      </c>
    </row>
    <row r="3191" spans="1:4" x14ac:dyDescent="0.35">
      <c r="A3191" s="82" t="e">
        <f t="shared" si="49"/>
        <v>#N/A</v>
      </c>
      <c r="D3191" s="82" t="e">
        <f>VLOOKUP(Processed_Data!C3191,'Literature Lookup Tables'!$P$2:$Q$156,2,0)</f>
        <v>#N/A</v>
      </c>
    </row>
    <row r="3192" spans="1:4" x14ac:dyDescent="0.35">
      <c r="A3192" s="82" t="e">
        <f t="shared" si="49"/>
        <v>#N/A</v>
      </c>
      <c r="D3192" s="82" t="e">
        <f>VLOOKUP(Processed_Data!C3192,'Literature Lookup Tables'!$P$2:$Q$156,2,0)</f>
        <v>#N/A</v>
      </c>
    </row>
    <row r="3193" spans="1:4" x14ac:dyDescent="0.35">
      <c r="A3193" s="82" t="e">
        <f t="shared" si="49"/>
        <v>#N/A</v>
      </c>
      <c r="D3193" s="82" t="e">
        <f>VLOOKUP(Processed_Data!C3193,'Literature Lookup Tables'!$P$2:$Q$156,2,0)</f>
        <v>#N/A</v>
      </c>
    </row>
    <row r="3194" spans="1:4" x14ac:dyDescent="0.35">
      <c r="A3194" s="82" t="e">
        <f t="shared" si="49"/>
        <v>#N/A</v>
      </c>
      <c r="D3194" s="82" t="e">
        <f>VLOOKUP(Processed_Data!C3194,'Literature Lookup Tables'!$P$2:$Q$156,2,0)</f>
        <v>#N/A</v>
      </c>
    </row>
    <row r="3195" spans="1:4" x14ac:dyDescent="0.35">
      <c r="A3195" s="82" t="e">
        <f t="shared" si="49"/>
        <v>#N/A</v>
      </c>
      <c r="D3195" s="82" t="e">
        <f>VLOOKUP(Processed_Data!C3195,'Literature Lookup Tables'!$P$2:$Q$156,2,0)</f>
        <v>#N/A</v>
      </c>
    </row>
    <row r="3196" spans="1:4" x14ac:dyDescent="0.35">
      <c r="A3196" s="82" t="e">
        <f t="shared" si="49"/>
        <v>#N/A</v>
      </c>
      <c r="D3196" s="82" t="e">
        <f>VLOOKUP(Processed_Data!C3196,'Literature Lookup Tables'!$P$2:$Q$156,2,0)</f>
        <v>#N/A</v>
      </c>
    </row>
    <row r="3197" spans="1:4" x14ac:dyDescent="0.35">
      <c r="A3197" s="82" t="e">
        <f t="shared" si="49"/>
        <v>#N/A</v>
      </c>
      <c r="D3197" s="82" t="e">
        <f>VLOOKUP(Processed_Data!C3197,'Literature Lookup Tables'!$P$2:$Q$156,2,0)</f>
        <v>#N/A</v>
      </c>
    </row>
    <row r="3198" spans="1:4" x14ac:dyDescent="0.35">
      <c r="A3198" s="82" t="e">
        <f t="shared" si="49"/>
        <v>#N/A</v>
      </c>
      <c r="D3198" s="82" t="e">
        <f>VLOOKUP(Processed_Data!C3198,'Literature Lookup Tables'!$P$2:$Q$156,2,0)</f>
        <v>#N/A</v>
      </c>
    </row>
    <row r="3199" spans="1:4" x14ac:dyDescent="0.35">
      <c r="A3199" s="82" t="e">
        <f t="shared" si="49"/>
        <v>#N/A</v>
      </c>
      <c r="D3199" s="82" t="e">
        <f>VLOOKUP(Processed_Data!C3199,'Literature Lookup Tables'!$P$2:$Q$156,2,0)</f>
        <v>#N/A</v>
      </c>
    </row>
    <row r="3200" spans="1:4" x14ac:dyDescent="0.35">
      <c r="A3200" s="82" t="e">
        <f t="shared" si="49"/>
        <v>#N/A</v>
      </c>
      <c r="D3200" s="82" t="e">
        <f>VLOOKUP(Processed_Data!C3200,'Literature Lookup Tables'!$P$2:$Q$156,2,0)</f>
        <v>#N/A</v>
      </c>
    </row>
    <row r="3201" spans="1:4" x14ac:dyDescent="0.35">
      <c r="A3201" s="82" t="e">
        <f t="shared" si="49"/>
        <v>#N/A</v>
      </c>
      <c r="D3201" s="82" t="e">
        <f>VLOOKUP(Processed_Data!C3201,'Literature Lookup Tables'!$P$2:$Q$156,2,0)</f>
        <v>#N/A</v>
      </c>
    </row>
    <row r="3202" spans="1:4" x14ac:dyDescent="0.35">
      <c r="A3202" s="82" t="e">
        <f t="shared" si="49"/>
        <v>#N/A</v>
      </c>
      <c r="D3202" s="82" t="e">
        <f>VLOOKUP(Processed_Data!C3202,'Literature Lookup Tables'!$P$2:$Q$156,2,0)</f>
        <v>#N/A</v>
      </c>
    </row>
    <row r="3203" spans="1:4" x14ac:dyDescent="0.35">
      <c r="A3203" s="82" t="e">
        <f t="shared" si="49"/>
        <v>#N/A</v>
      </c>
      <c r="D3203" s="82" t="e">
        <f>VLOOKUP(Processed_Data!C3203,'Literature Lookup Tables'!$P$2:$Q$156,2,0)</f>
        <v>#N/A</v>
      </c>
    </row>
    <row r="3204" spans="1:4" x14ac:dyDescent="0.35">
      <c r="A3204" s="82" t="e">
        <f t="shared" si="49"/>
        <v>#N/A</v>
      </c>
      <c r="D3204" s="82" t="e">
        <f>VLOOKUP(Processed_Data!C3204,'Literature Lookup Tables'!$P$2:$Q$156,2,0)</f>
        <v>#N/A</v>
      </c>
    </row>
    <row r="3205" spans="1:4" x14ac:dyDescent="0.35">
      <c r="A3205" s="82" t="e">
        <f t="shared" si="49"/>
        <v>#N/A</v>
      </c>
      <c r="D3205" s="82" t="e">
        <f>VLOOKUP(Processed_Data!C3205,'Literature Lookup Tables'!$P$2:$Q$156,2,0)</f>
        <v>#N/A</v>
      </c>
    </row>
    <row r="3206" spans="1:4" x14ac:dyDescent="0.35">
      <c r="A3206" s="82" t="e">
        <f t="shared" si="49"/>
        <v>#N/A</v>
      </c>
      <c r="D3206" s="82" t="e">
        <f>VLOOKUP(Processed_Data!C3206,'Literature Lookup Tables'!$P$2:$Q$156,2,0)</f>
        <v>#N/A</v>
      </c>
    </row>
    <row r="3207" spans="1:4" x14ac:dyDescent="0.35">
      <c r="A3207" s="82" t="e">
        <f t="shared" ref="A3207:A3270" si="50">F3207&amp;"-"&amp;E3207&amp;"-"&amp;D3207</f>
        <v>#N/A</v>
      </c>
      <c r="D3207" s="82" t="e">
        <f>VLOOKUP(Processed_Data!C3207,'Literature Lookup Tables'!$P$2:$Q$156,2,0)</f>
        <v>#N/A</v>
      </c>
    </row>
    <row r="3208" spans="1:4" x14ac:dyDescent="0.35">
      <c r="A3208" s="82" t="e">
        <f t="shared" si="50"/>
        <v>#N/A</v>
      </c>
      <c r="D3208" s="82" t="e">
        <f>VLOOKUP(Processed_Data!C3208,'Literature Lookup Tables'!$P$2:$Q$156,2,0)</f>
        <v>#N/A</v>
      </c>
    </row>
    <row r="3209" spans="1:4" x14ac:dyDescent="0.35">
      <c r="A3209" s="82" t="e">
        <f t="shared" si="50"/>
        <v>#N/A</v>
      </c>
      <c r="D3209" s="82" t="e">
        <f>VLOOKUP(Processed_Data!C3209,'Literature Lookup Tables'!$P$2:$Q$156,2,0)</f>
        <v>#N/A</v>
      </c>
    </row>
    <row r="3210" spans="1:4" x14ac:dyDescent="0.35">
      <c r="A3210" s="82" t="e">
        <f t="shared" si="50"/>
        <v>#N/A</v>
      </c>
      <c r="D3210" s="82" t="e">
        <f>VLOOKUP(Processed_Data!C3210,'Literature Lookup Tables'!$P$2:$Q$156,2,0)</f>
        <v>#N/A</v>
      </c>
    </row>
    <row r="3211" spans="1:4" x14ac:dyDescent="0.35">
      <c r="A3211" s="82" t="e">
        <f t="shared" si="50"/>
        <v>#N/A</v>
      </c>
      <c r="D3211" s="82" t="e">
        <f>VLOOKUP(Processed_Data!C3211,'Literature Lookup Tables'!$P$2:$Q$156,2,0)</f>
        <v>#N/A</v>
      </c>
    </row>
    <row r="3212" spans="1:4" x14ac:dyDescent="0.35">
      <c r="A3212" s="82" t="e">
        <f t="shared" si="50"/>
        <v>#N/A</v>
      </c>
      <c r="D3212" s="82" t="e">
        <f>VLOOKUP(Processed_Data!C3212,'Literature Lookup Tables'!$P$2:$Q$156,2,0)</f>
        <v>#N/A</v>
      </c>
    </row>
    <row r="3213" spans="1:4" x14ac:dyDescent="0.35">
      <c r="A3213" s="82" t="e">
        <f t="shared" si="50"/>
        <v>#N/A</v>
      </c>
      <c r="D3213" s="82" t="e">
        <f>VLOOKUP(Processed_Data!C3213,'Literature Lookup Tables'!$P$2:$Q$156,2,0)</f>
        <v>#N/A</v>
      </c>
    </row>
    <row r="3214" spans="1:4" x14ac:dyDescent="0.35">
      <c r="A3214" s="82" t="e">
        <f t="shared" si="50"/>
        <v>#N/A</v>
      </c>
      <c r="D3214" s="82" t="e">
        <f>VLOOKUP(Processed_Data!C3214,'Literature Lookup Tables'!$P$2:$Q$156,2,0)</f>
        <v>#N/A</v>
      </c>
    </row>
    <row r="3215" spans="1:4" x14ac:dyDescent="0.35">
      <c r="A3215" s="82" t="e">
        <f t="shared" si="50"/>
        <v>#N/A</v>
      </c>
      <c r="D3215" s="82" t="e">
        <f>VLOOKUP(Processed_Data!C3215,'Literature Lookup Tables'!$P$2:$Q$156,2,0)</f>
        <v>#N/A</v>
      </c>
    </row>
    <row r="3216" spans="1:4" x14ac:dyDescent="0.35">
      <c r="A3216" s="82" t="e">
        <f t="shared" si="50"/>
        <v>#N/A</v>
      </c>
      <c r="D3216" s="82" t="e">
        <f>VLOOKUP(Processed_Data!C3216,'Literature Lookup Tables'!$P$2:$Q$156,2,0)</f>
        <v>#N/A</v>
      </c>
    </row>
    <row r="3217" spans="1:4" x14ac:dyDescent="0.35">
      <c r="A3217" s="82" t="e">
        <f t="shared" si="50"/>
        <v>#N/A</v>
      </c>
      <c r="D3217" s="82" t="e">
        <f>VLOOKUP(Processed_Data!C3217,'Literature Lookup Tables'!$P$2:$Q$156,2,0)</f>
        <v>#N/A</v>
      </c>
    </row>
    <row r="3218" spans="1:4" x14ac:dyDescent="0.35">
      <c r="A3218" s="82" t="e">
        <f t="shared" si="50"/>
        <v>#N/A</v>
      </c>
      <c r="D3218" s="82" t="e">
        <f>VLOOKUP(Processed_Data!C3218,'Literature Lookup Tables'!$P$2:$Q$156,2,0)</f>
        <v>#N/A</v>
      </c>
    </row>
    <row r="3219" spans="1:4" x14ac:dyDescent="0.35">
      <c r="A3219" s="82" t="e">
        <f t="shared" si="50"/>
        <v>#N/A</v>
      </c>
      <c r="D3219" s="82" t="e">
        <f>VLOOKUP(Processed_Data!C3219,'Literature Lookup Tables'!$P$2:$Q$156,2,0)</f>
        <v>#N/A</v>
      </c>
    </row>
    <row r="3220" spans="1:4" x14ac:dyDescent="0.35">
      <c r="A3220" s="82" t="e">
        <f t="shared" si="50"/>
        <v>#N/A</v>
      </c>
      <c r="D3220" s="82" t="e">
        <f>VLOOKUP(Processed_Data!C3220,'Literature Lookup Tables'!$P$2:$Q$156,2,0)</f>
        <v>#N/A</v>
      </c>
    </row>
    <row r="3221" spans="1:4" x14ac:dyDescent="0.35">
      <c r="A3221" s="82" t="e">
        <f t="shared" si="50"/>
        <v>#N/A</v>
      </c>
      <c r="D3221" s="82" t="e">
        <f>VLOOKUP(Processed_Data!C3221,'Literature Lookup Tables'!$P$2:$Q$156,2,0)</f>
        <v>#N/A</v>
      </c>
    </row>
    <row r="3222" spans="1:4" x14ac:dyDescent="0.35">
      <c r="A3222" s="82" t="e">
        <f t="shared" si="50"/>
        <v>#N/A</v>
      </c>
      <c r="D3222" s="82" t="e">
        <f>VLOOKUP(Processed_Data!C3222,'Literature Lookup Tables'!$P$2:$Q$156,2,0)</f>
        <v>#N/A</v>
      </c>
    </row>
    <row r="3223" spans="1:4" x14ac:dyDescent="0.35">
      <c r="A3223" s="82" t="e">
        <f t="shared" si="50"/>
        <v>#N/A</v>
      </c>
      <c r="D3223" s="82" t="e">
        <f>VLOOKUP(Processed_Data!C3223,'Literature Lookup Tables'!$P$2:$Q$156,2,0)</f>
        <v>#N/A</v>
      </c>
    </row>
    <row r="3224" spans="1:4" x14ac:dyDescent="0.35">
      <c r="A3224" s="82" t="e">
        <f t="shared" si="50"/>
        <v>#N/A</v>
      </c>
      <c r="D3224" s="82" t="e">
        <f>VLOOKUP(Processed_Data!C3224,'Literature Lookup Tables'!$P$2:$Q$156,2,0)</f>
        <v>#N/A</v>
      </c>
    </row>
    <row r="3225" spans="1:4" x14ac:dyDescent="0.35">
      <c r="A3225" s="82" t="e">
        <f t="shared" si="50"/>
        <v>#N/A</v>
      </c>
      <c r="D3225" s="82" t="e">
        <f>VLOOKUP(Processed_Data!C3225,'Literature Lookup Tables'!$P$2:$Q$156,2,0)</f>
        <v>#N/A</v>
      </c>
    </row>
    <row r="3226" spans="1:4" x14ac:dyDescent="0.35">
      <c r="A3226" s="82" t="e">
        <f t="shared" si="50"/>
        <v>#N/A</v>
      </c>
      <c r="D3226" s="82" t="e">
        <f>VLOOKUP(Processed_Data!C3226,'Literature Lookup Tables'!$P$2:$Q$156,2,0)</f>
        <v>#N/A</v>
      </c>
    </row>
    <row r="3227" spans="1:4" x14ac:dyDescent="0.35">
      <c r="A3227" s="82" t="e">
        <f t="shared" si="50"/>
        <v>#N/A</v>
      </c>
      <c r="D3227" s="82" t="e">
        <f>VLOOKUP(Processed_Data!C3227,'Literature Lookup Tables'!$P$2:$Q$156,2,0)</f>
        <v>#N/A</v>
      </c>
    </row>
    <row r="3228" spans="1:4" x14ac:dyDescent="0.35">
      <c r="A3228" s="82" t="e">
        <f t="shared" si="50"/>
        <v>#N/A</v>
      </c>
      <c r="D3228" s="82" t="e">
        <f>VLOOKUP(Processed_Data!C3228,'Literature Lookup Tables'!$P$2:$Q$156,2,0)</f>
        <v>#N/A</v>
      </c>
    </row>
    <row r="3229" spans="1:4" x14ac:dyDescent="0.35">
      <c r="A3229" s="82" t="e">
        <f t="shared" si="50"/>
        <v>#N/A</v>
      </c>
      <c r="D3229" s="82" t="e">
        <f>VLOOKUP(Processed_Data!C3229,'Literature Lookup Tables'!$P$2:$Q$156,2,0)</f>
        <v>#N/A</v>
      </c>
    </row>
    <row r="3230" spans="1:4" x14ac:dyDescent="0.35">
      <c r="A3230" s="82" t="e">
        <f t="shared" si="50"/>
        <v>#N/A</v>
      </c>
      <c r="D3230" s="82" t="e">
        <f>VLOOKUP(Processed_Data!C3230,'Literature Lookup Tables'!$P$2:$Q$156,2,0)</f>
        <v>#N/A</v>
      </c>
    </row>
    <row r="3231" spans="1:4" x14ac:dyDescent="0.35">
      <c r="A3231" s="82" t="e">
        <f t="shared" si="50"/>
        <v>#N/A</v>
      </c>
      <c r="D3231" s="82" t="e">
        <f>VLOOKUP(Processed_Data!C3231,'Literature Lookup Tables'!$P$2:$Q$156,2,0)</f>
        <v>#N/A</v>
      </c>
    </row>
    <row r="3232" spans="1:4" x14ac:dyDescent="0.35">
      <c r="A3232" s="82" t="e">
        <f t="shared" si="50"/>
        <v>#N/A</v>
      </c>
      <c r="D3232" s="82" t="e">
        <f>VLOOKUP(Processed_Data!C3232,'Literature Lookup Tables'!$P$2:$Q$156,2,0)</f>
        <v>#N/A</v>
      </c>
    </row>
    <row r="3233" spans="1:4" x14ac:dyDescent="0.35">
      <c r="A3233" s="82" t="e">
        <f t="shared" si="50"/>
        <v>#N/A</v>
      </c>
      <c r="D3233" s="82" t="e">
        <f>VLOOKUP(Processed_Data!C3233,'Literature Lookup Tables'!$P$2:$Q$156,2,0)</f>
        <v>#N/A</v>
      </c>
    </row>
    <row r="3234" spans="1:4" x14ac:dyDescent="0.35">
      <c r="A3234" s="82" t="e">
        <f t="shared" si="50"/>
        <v>#N/A</v>
      </c>
      <c r="D3234" s="82" t="e">
        <f>VLOOKUP(Processed_Data!C3234,'Literature Lookup Tables'!$P$2:$Q$156,2,0)</f>
        <v>#N/A</v>
      </c>
    </row>
    <row r="3235" spans="1:4" x14ac:dyDescent="0.35">
      <c r="A3235" s="82" t="e">
        <f t="shared" si="50"/>
        <v>#N/A</v>
      </c>
      <c r="D3235" s="82" t="e">
        <f>VLOOKUP(Processed_Data!C3235,'Literature Lookup Tables'!$P$2:$Q$156,2,0)</f>
        <v>#N/A</v>
      </c>
    </row>
    <row r="3236" spans="1:4" x14ac:dyDescent="0.35">
      <c r="A3236" s="82" t="e">
        <f t="shared" si="50"/>
        <v>#N/A</v>
      </c>
      <c r="D3236" s="82" t="e">
        <f>VLOOKUP(Processed_Data!C3236,'Literature Lookup Tables'!$P$2:$Q$156,2,0)</f>
        <v>#N/A</v>
      </c>
    </row>
    <row r="3237" spans="1:4" x14ac:dyDescent="0.35">
      <c r="A3237" s="82" t="e">
        <f t="shared" si="50"/>
        <v>#N/A</v>
      </c>
      <c r="D3237" s="82" t="e">
        <f>VLOOKUP(Processed_Data!C3237,'Literature Lookup Tables'!$P$2:$Q$156,2,0)</f>
        <v>#N/A</v>
      </c>
    </row>
    <row r="3238" spans="1:4" x14ac:dyDescent="0.35">
      <c r="A3238" s="82" t="e">
        <f t="shared" si="50"/>
        <v>#N/A</v>
      </c>
      <c r="D3238" s="82" t="e">
        <f>VLOOKUP(Processed_Data!C3238,'Literature Lookup Tables'!$P$2:$Q$156,2,0)</f>
        <v>#N/A</v>
      </c>
    </row>
    <row r="3239" spans="1:4" x14ac:dyDescent="0.35">
      <c r="A3239" s="82" t="e">
        <f t="shared" si="50"/>
        <v>#N/A</v>
      </c>
      <c r="D3239" s="82" t="e">
        <f>VLOOKUP(Processed_Data!C3239,'Literature Lookup Tables'!$P$2:$Q$156,2,0)</f>
        <v>#N/A</v>
      </c>
    </row>
    <row r="3240" spans="1:4" x14ac:dyDescent="0.35">
      <c r="A3240" s="82" t="e">
        <f t="shared" si="50"/>
        <v>#N/A</v>
      </c>
      <c r="D3240" s="82" t="e">
        <f>VLOOKUP(Processed_Data!C3240,'Literature Lookup Tables'!$P$2:$Q$156,2,0)</f>
        <v>#N/A</v>
      </c>
    </row>
    <row r="3241" spans="1:4" x14ac:dyDescent="0.35">
      <c r="A3241" s="82" t="e">
        <f t="shared" si="50"/>
        <v>#N/A</v>
      </c>
      <c r="D3241" s="82" t="e">
        <f>VLOOKUP(Processed_Data!C3241,'Literature Lookup Tables'!$P$2:$Q$156,2,0)</f>
        <v>#N/A</v>
      </c>
    </row>
    <row r="3242" spans="1:4" x14ac:dyDescent="0.35">
      <c r="A3242" s="82" t="e">
        <f t="shared" si="50"/>
        <v>#N/A</v>
      </c>
      <c r="D3242" s="82" t="e">
        <f>VLOOKUP(Processed_Data!C3242,'Literature Lookup Tables'!$P$2:$Q$156,2,0)</f>
        <v>#N/A</v>
      </c>
    </row>
    <row r="3243" spans="1:4" x14ac:dyDescent="0.35">
      <c r="A3243" s="82" t="e">
        <f t="shared" si="50"/>
        <v>#N/A</v>
      </c>
      <c r="D3243" s="82" t="e">
        <f>VLOOKUP(Processed_Data!C3243,'Literature Lookup Tables'!$P$2:$Q$156,2,0)</f>
        <v>#N/A</v>
      </c>
    </row>
    <row r="3244" spans="1:4" x14ac:dyDescent="0.35">
      <c r="A3244" s="82" t="e">
        <f t="shared" si="50"/>
        <v>#N/A</v>
      </c>
      <c r="D3244" s="82" t="e">
        <f>VLOOKUP(Processed_Data!C3244,'Literature Lookup Tables'!$P$2:$Q$156,2,0)</f>
        <v>#N/A</v>
      </c>
    </row>
    <row r="3245" spans="1:4" x14ac:dyDescent="0.35">
      <c r="A3245" s="82" t="e">
        <f t="shared" si="50"/>
        <v>#N/A</v>
      </c>
      <c r="D3245" s="82" t="e">
        <f>VLOOKUP(Processed_Data!C3245,'Literature Lookup Tables'!$P$2:$Q$156,2,0)</f>
        <v>#N/A</v>
      </c>
    </row>
    <row r="3246" spans="1:4" x14ac:dyDescent="0.35">
      <c r="A3246" s="82" t="e">
        <f t="shared" si="50"/>
        <v>#N/A</v>
      </c>
      <c r="D3246" s="82" t="e">
        <f>VLOOKUP(Processed_Data!C3246,'Literature Lookup Tables'!$P$2:$Q$156,2,0)</f>
        <v>#N/A</v>
      </c>
    </row>
    <row r="3247" spans="1:4" x14ac:dyDescent="0.35">
      <c r="A3247" s="82" t="e">
        <f t="shared" si="50"/>
        <v>#N/A</v>
      </c>
      <c r="D3247" s="82" t="e">
        <f>VLOOKUP(Processed_Data!C3247,'Literature Lookup Tables'!$P$2:$Q$156,2,0)</f>
        <v>#N/A</v>
      </c>
    </row>
    <row r="3248" spans="1:4" x14ac:dyDescent="0.35">
      <c r="A3248" s="82" t="e">
        <f t="shared" si="50"/>
        <v>#N/A</v>
      </c>
      <c r="D3248" s="82" t="e">
        <f>VLOOKUP(Processed_Data!C3248,'Literature Lookup Tables'!$P$2:$Q$156,2,0)</f>
        <v>#N/A</v>
      </c>
    </row>
    <row r="3249" spans="1:4" x14ac:dyDescent="0.35">
      <c r="A3249" s="82" t="e">
        <f t="shared" si="50"/>
        <v>#N/A</v>
      </c>
      <c r="D3249" s="82" t="e">
        <f>VLOOKUP(Processed_Data!C3249,'Literature Lookup Tables'!$P$2:$Q$156,2,0)</f>
        <v>#N/A</v>
      </c>
    </row>
    <row r="3250" spans="1:4" x14ac:dyDescent="0.35">
      <c r="A3250" s="82" t="e">
        <f t="shared" si="50"/>
        <v>#N/A</v>
      </c>
      <c r="D3250" s="82" t="e">
        <f>VLOOKUP(Processed_Data!C3250,'Literature Lookup Tables'!$P$2:$Q$156,2,0)</f>
        <v>#N/A</v>
      </c>
    </row>
    <row r="3251" spans="1:4" x14ac:dyDescent="0.35">
      <c r="A3251" s="82" t="e">
        <f t="shared" si="50"/>
        <v>#N/A</v>
      </c>
      <c r="D3251" s="82" t="e">
        <f>VLOOKUP(Processed_Data!C3251,'Literature Lookup Tables'!$P$2:$Q$156,2,0)</f>
        <v>#N/A</v>
      </c>
    </row>
    <row r="3252" spans="1:4" x14ac:dyDescent="0.35">
      <c r="A3252" s="82" t="e">
        <f t="shared" si="50"/>
        <v>#N/A</v>
      </c>
      <c r="D3252" s="82" t="e">
        <f>VLOOKUP(Processed_Data!C3252,'Literature Lookup Tables'!$P$2:$Q$156,2,0)</f>
        <v>#N/A</v>
      </c>
    </row>
    <row r="3253" spans="1:4" x14ac:dyDescent="0.35">
      <c r="A3253" s="82" t="e">
        <f t="shared" si="50"/>
        <v>#N/A</v>
      </c>
      <c r="D3253" s="82" t="e">
        <f>VLOOKUP(Processed_Data!C3253,'Literature Lookup Tables'!$P$2:$Q$156,2,0)</f>
        <v>#N/A</v>
      </c>
    </row>
    <row r="3254" spans="1:4" x14ac:dyDescent="0.35">
      <c r="A3254" s="82" t="e">
        <f t="shared" si="50"/>
        <v>#N/A</v>
      </c>
      <c r="D3254" s="82" t="e">
        <f>VLOOKUP(Processed_Data!C3254,'Literature Lookup Tables'!$P$2:$Q$156,2,0)</f>
        <v>#N/A</v>
      </c>
    </row>
    <row r="3255" spans="1:4" x14ac:dyDescent="0.35">
      <c r="A3255" s="82" t="e">
        <f t="shared" si="50"/>
        <v>#N/A</v>
      </c>
      <c r="D3255" s="82" t="e">
        <f>VLOOKUP(Processed_Data!C3255,'Literature Lookup Tables'!$P$2:$Q$156,2,0)</f>
        <v>#N/A</v>
      </c>
    </row>
    <row r="3256" spans="1:4" x14ac:dyDescent="0.35">
      <c r="A3256" s="82" t="e">
        <f t="shared" si="50"/>
        <v>#N/A</v>
      </c>
      <c r="D3256" s="82" t="e">
        <f>VLOOKUP(Processed_Data!C3256,'Literature Lookup Tables'!$P$2:$Q$156,2,0)</f>
        <v>#N/A</v>
      </c>
    </row>
    <row r="3257" spans="1:4" x14ac:dyDescent="0.35">
      <c r="A3257" s="82" t="e">
        <f t="shared" si="50"/>
        <v>#N/A</v>
      </c>
      <c r="D3257" s="82" t="e">
        <f>VLOOKUP(Processed_Data!C3257,'Literature Lookup Tables'!$P$2:$Q$156,2,0)</f>
        <v>#N/A</v>
      </c>
    </row>
    <row r="3258" spans="1:4" x14ac:dyDescent="0.35">
      <c r="A3258" s="82" t="e">
        <f t="shared" si="50"/>
        <v>#N/A</v>
      </c>
      <c r="D3258" s="82" t="e">
        <f>VLOOKUP(Processed_Data!C3258,'Literature Lookup Tables'!$P$2:$Q$156,2,0)</f>
        <v>#N/A</v>
      </c>
    </row>
    <row r="3259" spans="1:4" x14ac:dyDescent="0.35">
      <c r="A3259" s="82" t="e">
        <f t="shared" si="50"/>
        <v>#N/A</v>
      </c>
      <c r="D3259" s="82" t="e">
        <f>VLOOKUP(Processed_Data!C3259,'Literature Lookup Tables'!$P$2:$Q$156,2,0)</f>
        <v>#N/A</v>
      </c>
    </row>
    <row r="3260" spans="1:4" x14ac:dyDescent="0.35">
      <c r="A3260" s="82" t="e">
        <f t="shared" si="50"/>
        <v>#N/A</v>
      </c>
      <c r="D3260" s="82" t="e">
        <f>VLOOKUP(Processed_Data!C3260,'Literature Lookup Tables'!$P$2:$Q$156,2,0)</f>
        <v>#N/A</v>
      </c>
    </row>
    <row r="3261" spans="1:4" x14ac:dyDescent="0.35">
      <c r="A3261" s="82" t="e">
        <f t="shared" si="50"/>
        <v>#N/A</v>
      </c>
      <c r="D3261" s="82" t="e">
        <f>VLOOKUP(Processed_Data!C3261,'Literature Lookup Tables'!$P$2:$Q$156,2,0)</f>
        <v>#N/A</v>
      </c>
    </row>
    <row r="3262" spans="1:4" x14ac:dyDescent="0.35">
      <c r="A3262" s="82" t="e">
        <f t="shared" si="50"/>
        <v>#N/A</v>
      </c>
      <c r="D3262" s="82" t="e">
        <f>VLOOKUP(Processed_Data!C3262,'Literature Lookup Tables'!$P$2:$Q$156,2,0)</f>
        <v>#N/A</v>
      </c>
    </row>
    <row r="3263" spans="1:4" x14ac:dyDescent="0.35">
      <c r="A3263" s="82" t="e">
        <f t="shared" si="50"/>
        <v>#N/A</v>
      </c>
      <c r="D3263" s="82" t="e">
        <f>VLOOKUP(Processed_Data!C3263,'Literature Lookup Tables'!$P$2:$Q$156,2,0)</f>
        <v>#N/A</v>
      </c>
    </row>
    <row r="3264" spans="1:4" x14ac:dyDescent="0.35">
      <c r="A3264" s="82" t="e">
        <f t="shared" si="50"/>
        <v>#N/A</v>
      </c>
      <c r="D3264" s="82" t="e">
        <f>VLOOKUP(Processed_Data!C3264,'Literature Lookup Tables'!$P$2:$Q$156,2,0)</f>
        <v>#N/A</v>
      </c>
    </row>
    <row r="3265" spans="1:4" x14ac:dyDescent="0.35">
      <c r="A3265" s="82" t="e">
        <f t="shared" si="50"/>
        <v>#N/A</v>
      </c>
      <c r="D3265" s="82" t="e">
        <f>VLOOKUP(Processed_Data!C3265,'Literature Lookup Tables'!$P$2:$Q$156,2,0)</f>
        <v>#N/A</v>
      </c>
    </row>
    <row r="3266" spans="1:4" x14ac:dyDescent="0.35">
      <c r="A3266" s="82" t="e">
        <f t="shared" si="50"/>
        <v>#N/A</v>
      </c>
      <c r="D3266" s="82" t="e">
        <f>VLOOKUP(Processed_Data!C3266,'Literature Lookup Tables'!$P$2:$Q$156,2,0)</f>
        <v>#N/A</v>
      </c>
    </row>
    <row r="3267" spans="1:4" x14ac:dyDescent="0.35">
      <c r="A3267" s="82" t="e">
        <f t="shared" si="50"/>
        <v>#N/A</v>
      </c>
      <c r="D3267" s="82" t="e">
        <f>VLOOKUP(Processed_Data!C3267,'Literature Lookup Tables'!$P$2:$Q$156,2,0)</f>
        <v>#N/A</v>
      </c>
    </row>
    <row r="3268" spans="1:4" x14ac:dyDescent="0.35">
      <c r="A3268" s="82" t="e">
        <f t="shared" si="50"/>
        <v>#N/A</v>
      </c>
      <c r="D3268" s="82" t="e">
        <f>VLOOKUP(Processed_Data!C3268,'Literature Lookup Tables'!$P$2:$Q$156,2,0)</f>
        <v>#N/A</v>
      </c>
    </row>
    <row r="3269" spans="1:4" x14ac:dyDescent="0.35">
      <c r="A3269" s="82" t="e">
        <f t="shared" si="50"/>
        <v>#N/A</v>
      </c>
      <c r="D3269" s="82" t="e">
        <f>VLOOKUP(Processed_Data!C3269,'Literature Lookup Tables'!$P$2:$Q$156,2,0)</f>
        <v>#N/A</v>
      </c>
    </row>
    <row r="3270" spans="1:4" x14ac:dyDescent="0.35">
      <c r="A3270" s="82" t="e">
        <f t="shared" si="50"/>
        <v>#N/A</v>
      </c>
      <c r="D3270" s="82" t="e">
        <f>VLOOKUP(Processed_Data!C3270,'Literature Lookup Tables'!$P$2:$Q$156,2,0)</f>
        <v>#N/A</v>
      </c>
    </row>
    <row r="3271" spans="1:4" x14ac:dyDescent="0.35">
      <c r="A3271" s="82" t="e">
        <f t="shared" ref="A3271:A3334" si="51">F3271&amp;"-"&amp;E3271&amp;"-"&amp;D3271</f>
        <v>#N/A</v>
      </c>
      <c r="D3271" s="82" t="e">
        <f>VLOOKUP(Processed_Data!C3271,'Literature Lookup Tables'!$P$2:$Q$156,2,0)</f>
        <v>#N/A</v>
      </c>
    </row>
    <row r="3272" spans="1:4" x14ac:dyDescent="0.35">
      <c r="A3272" s="82" t="e">
        <f t="shared" si="51"/>
        <v>#N/A</v>
      </c>
      <c r="D3272" s="82" t="e">
        <f>VLOOKUP(Processed_Data!C3272,'Literature Lookup Tables'!$P$2:$Q$156,2,0)</f>
        <v>#N/A</v>
      </c>
    </row>
    <row r="3273" spans="1:4" x14ac:dyDescent="0.35">
      <c r="A3273" s="82" t="e">
        <f t="shared" si="51"/>
        <v>#N/A</v>
      </c>
      <c r="D3273" s="82" t="e">
        <f>VLOOKUP(Processed_Data!C3273,'Literature Lookup Tables'!$P$2:$Q$156,2,0)</f>
        <v>#N/A</v>
      </c>
    </row>
    <row r="3274" spans="1:4" x14ac:dyDescent="0.35">
      <c r="A3274" s="82" t="e">
        <f t="shared" si="51"/>
        <v>#N/A</v>
      </c>
      <c r="D3274" s="82" t="e">
        <f>VLOOKUP(Processed_Data!C3274,'Literature Lookup Tables'!$P$2:$Q$156,2,0)</f>
        <v>#N/A</v>
      </c>
    </row>
    <row r="3275" spans="1:4" x14ac:dyDescent="0.35">
      <c r="A3275" s="82" t="e">
        <f t="shared" si="51"/>
        <v>#N/A</v>
      </c>
      <c r="D3275" s="82" t="e">
        <f>VLOOKUP(Processed_Data!C3275,'Literature Lookup Tables'!$P$2:$Q$156,2,0)</f>
        <v>#N/A</v>
      </c>
    </row>
    <row r="3276" spans="1:4" x14ac:dyDescent="0.35">
      <c r="A3276" s="82" t="e">
        <f t="shared" si="51"/>
        <v>#N/A</v>
      </c>
      <c r="D3276" s="82" t="e">
        <f>VLOOKUP(Processed_Data!C3276,'Literature Lookup Tables'!$P$2:$Q$156,2,0)</f>
        <v>#N/A</v>
      </c>
    </row>
    <row r="3277" spans="1:4" x14ac:dyDescent="0.35">
      <c r="A3277" s="82" t="e">
        <f t="shared" si="51"/>
        <v>#N/A</v>
      </c>
      <c r="D3277" s="82" t="e">
        <f>VLOOKUP(Processed_Data!C3277,'Literature Lookup Tables'!$P$2:$Q$156,2,0)</f>
        <v>#N/A</v>
      </c>
    </row>
    <row r="3278" spans="1:4" x14ac:dyDescent="0.35">
      <c r="A3278" s="82" t="e">
        <f t="shared" si="51"/>
        <v>#N/A</v>
      </c>
      <c r="D3278" s="82" t="e">
        <f>VLOOKUP(Processed_Data!C3278,'Literature Lookup Tables'!$P$2:$Q$156,2,0)</f>
        <v>#N/A</v>
      </c>
    </row>
    <row r="3279" spans="1:4" x14ac:dyDescent="0.35">
      <c r="A3279" s="82" t="e">
        <f t="shared" si="51"/>
        <v>#N/A</v>
      </c>
      <c r="D3279" s="82" t="e">
        <f>VLOOKUP(Processed_Data!C3279,'Literature Lookup Tables'!$P$2:$Q$156,2,0)</f>
        <v>#N/A</v>
      </c>
    </row>
    <row r="3280" spans="1:4" x14ac:dyDescent="0.35">
      <c r="A3280" s="82" t="e">
        <f t="shared" si="51"/>
        <v>#N/A</v>
      </c>
      <c r="D3280" s="82" t="e">
        <f>VLOOKUP(Processed_Data!C3280,'Literature Lookup Tables'!$P$2:$Q$156,2,0)</f>
        <v>#N/A</v>
      </c>
    </row>
    <row r="3281" spans="1:4" x14ac:dyDescent="0.35">
      <c r="A3281" s="82" t="e">
        <f t="shared" si="51"/>
        <v>#N/A</v>
      </c>
      <c r="D3281" s="82" t="e">
        <f>VLOOKUP(Processed_Data!C3281,'Literature Lookup Tables'!$P$2:$Q$156,2,0)</f>
        <v>#N/A</v>
      </c>
    </row>
    <row r="3282" spans="1:4" x14ac:dyDescent="0.35">
      <c r="A3282" s="82" t="e">
        <f t="shared" si="51"/>
        <v>#N/A</v>
      </c>
      <c r="D3282" s="82" t="e">
        <f>VLOOKUP(Processed_Data!C3282,'Literature Lookup Tables'!$P$2:$Q$156,2,0)</f>
        <v>#N/A</v>
      </c>
    </row>
    <row r="3283" spans="1:4" x14ac:dyDescent="0.35">
      <c r="A3283" s="82" t="e">
        <f t="shared" si="51"/>
        <v>#N/A</v>
      </c>
      <c r="D3283" s="82" t="e">
        <f>VLOOKUP(Processed_Data!C3283,'Literature Lookup Tables'!$P$2:$Q$156,2,0)</f>
        <v>#N/A</v>
      </c>
    </row>
    <row r="3284" spans="1:4" x14ac:dyDescent="0.35">
      <c r="A3284" s="82" t="e">
        <f t="shared" si="51"/>
        <v>#N/A</v>
      </c>
      <c r="D3284" s="82" t="e">
        <f>VLOOKUP(Processed_Data!C3284,'Literature Lookup Tables'!$P$2:$Q$156,2,0)</f>
        <v>#N/A</v>
      </c>
    </row>
    <row r="3285" spans="1:4" x14ac:dyDescent="0.35">
      <c r="A3285" s="82" t="e">
        <f t="shared" si="51"/>
        <v>#N/A</v>
      </c>
      <c r="D3285" s="82" t="e">
        <f>VLOOKUP(Processed_Data!C3285,'Literature Lookup Tables'!$P$2:$Q$156,2,0)</f>
        <v>#N/A</v>
      </c>
    </row>
    <row r="3286" spans="1:4" x14ac:dyDescent="0.35">
      <c r="A3286" s="82" t="e">
        <f t="shared" si="51"/>
        <v>#N/A</v>
      </c>
      <c r="D3286" s="82" t="e">
        <f>VLOOKUP(Processed_Data!C3286,'Literature Lookup Tables'!$P$2:$Q$156,2,0)</f>
        <v>#N/A</v>
      </c>
    </row>
    <row r="3287" spans="1:4" x14ac:dyDescent="0.35">
      <c r="A3287" s="82" t="e">
        <f t="shared" si="51"/>
        <v>#N/A</v>
      </c>
      <c r="D3287" s="82" t="e">
        <f>VLOOKUP(Processed_Data!C3287,'Literature Lookup Tables'!$P$2:$Q$156,2,0)</f>
        <v>#N/A</v>
      </c>
    </row>
    <row r="3288" spans="1:4" x14ac:dyDescent="0.35">
      <c r="A3288" s="82" t="e">
        <f t="shared" si="51"/>
        <v>#N/A</v>
      </c>
      <c r="D3288" s="82" t="e">
        <f>VLOOKUP(Processed_Data!C3288,'Literature Lookup Tables'!$P$2:$Q$156,2,0)</f>
        <v>#N/A</v>
      </c>
    </row>
    <row r="3289" spans="1:4" x14ac:dyDescent="0.35">
      <c r="A3289" s="82" t="e">
        <f t="shared" si="51"/>
        <v>#N/A</v>
      </c>
      <c r="D3289" s="82" t="e">
        <f>VLOOKUP(Processed_Data!C3289,'Literature Lookup Tables'!$P$2:$Q$156,2,0)</f>
        <v>#N/A</v>
      </c>
    </row>
    <row r="3290" spans="1:4" x14ac:dyDescent="0.35">
      <c r="A3290" s="82" t="e">
        <f t="shared" si="51"/>
        <v>#N/A</v>
      </c>
      <c r="D3290" s="82" t="e">
        <f>VLOOKUP(Processed_Data!C3290,'Literature Lookup Tables'!$P$2:$Q$156,2,0)</f>
        <v>#N/A</v>
      </c>
    </row>
    <row r="3291" spans="1:4" x14ac:dyDescent="0.35">
      <c r="A3291" s="82" t="e">
        <f t="shared" si="51"/>
        <v>#N/A</v>
      </c>
      <c r="D3291" s="82" t="e">
        <f>VLOOKUP(Processed_Data!C3291,'Literature Lookup Tables'!$P$2:$Q$156,2,0)</f>
        <v>#N/A</v>
      </c>
    </row>
    <row r="3292" spans="1:4" x14ac:dyDescent="0.35">
      <c r="A3292" s="82" t="e">
        <f t="shared" si="51"/>
        <v>#N/A</v>
      </c>
      <c r="D3292" s="82" t="e">
        <f>VLOOKUP(Processed_Data!C3292,'Literature Lookup Tables'!$P$2:$Q$156,2,0)</f>
        <v>#N/A</v>
      </c>
    </row>
    <row r="3293" spans="1:4" x14ac:dyDescent="0.35">
      <c r="A3293" s="82" t="e">
        <f t="shared" si="51"/>
        <v>#N/A</v>
      </c>
      <c r="D3293" s="82" t="e">
        <f>VLOOKUP(Processed_Data!C3293,'Literature Lookup Tables'!$P$2:$Q$156,2,0)</f>
        <v>#N/A</v>
      </c>
    </row>
    <row r="3294" spans="1:4" x14ac:dyDescent="0.35">
      <c r="A3294" s="82" t="e">
        <f t="shared" si="51"/>
        <v>#N/A</v>
      </c>
      <c r="D3294" s="82" t="e">
        <f>VLOOKUP(Processed_Data!C3294,'Literature Lookup Tables'!$P$2:$Q$156,2,0)</f>
        <v>#N/A</v>
      </c>
    </row>
    <row r="3295" spans="1:4" x14ac:dyDescent="0.35">
      <c r="A3295" s="82" t="e">
        <f t="shared" si="51"/>
        <v>#N/A</v>
      </c>
      <c r="D3295" s="82" t="e">
        <f>VLOOKUP(Processed_Data!C3295,'Literature Lookup Tables'!$P$2:$Q$156,2,0)</f>
        <v>#N/A</v>
      </c>
    </row>
    <row r="3296" spans="1:4" x14ac:dyDescent="0.35">
      <c r="A3296" s="82" t="e">
        <f t="shared" si="51"/>
        <v>#N/A</v>
      </c>
      <c r="D3296" s="82" t="e">
        <f>VLOOKUP(Processed_Data!C3296,'Literature Lookup Tables'!$P$2:$Q$156,2,0)</f>
        <v>#N/A</v>
      </c>
    </row>
    <row r="3297" spans="1:4" x14ac:dyDescent="0.35">
      <c r="A3297" s="82" t="e">
        <f t="shared" si="51"/>
        <v>#N/A</v>
      </c>
      <c r="D3297" s="82" t="e">
        <f>VLOOKUP(Processed_Data!C3297,'Literature Lookup Tables'!$P$2:$Q$156,2,0)</f>
        <v>#N/A</v>
      </c>
    </row>
    <row r="3298" spans="1:4" x14ac:dyDescent="0.35">
      <c r="A3298" s="82" t="e">
        <f t="shared" si="51"/>
        <v>#N/A</v>
      </c>
      <c r="D3298" s="82" t="e">
        <f>VLOOKUP(Processed_Data!C3298,'Literature Lookup Tables'!$P$2:$Q$156,2,0)</f>
        <v>#N/A</v>
      </c>
    </row>
    <row r="3299" spans="1:4" x14ac:dyDescent="0.35">
      <c r="A3299" s="82" t="e">
        <f t="shared" si="51"/>
        <v>#N/A</v>
      </c>
      <c r="D3299" s="82" t="e">
        <f>VLOOKUP(Processed_Data!C3299,'Literature Lookup Tables'!$P$2:$Q$156,2,0)</f>
        <v>#N/A</v>
      </c>
    </row>
    <row r="3300" spans="1:4" x14ac:dyDescent="0.35">
      <c r="A3300" s="82" t="e">
        <f t="shared" si="51"/>
        <v>#N/A</v>
      </c>
      <c r="D3300" s="82" t="e">
        <f>VLOOKUP(Processed_Data!C3300,'Literature Lookup Tables'!$P$2:$Q$156,2,0)</f>
        <v>#N/A</v>
      </c>
    </row>
    <row r="3301" spans="1:4" x14ac:dyDescent="0.35">
      <c r="A3301" s="82" t="e">
        <f t="shared" si="51"/>
        <v>#N/A</v>
      </c>
      <c r="D3301" s="82" t="e">
        <f>VLOOKUP(Processed_Data!C3301,'Literature Lookup Tables'!$P$2:$Q$156,2,0)</f>
        <v>#N/A</v>
      </c>
    </row>
    <row r="3302" spans="1:4" x14ac:dyDescent="0.35">
      <c r="A3302" s="82" t="e">
        <f t="shared" si="51"/>
        <v>#N/A</v>
      </c>
      <c r="D3302" s="82" t="e">
        <f>VLOOKUP(Processed_Data!C3302,'Literature Lookup Tables'!$P$2:$Q$156,2,0)</f>
        <v>#N/A</v>
      </c>
    </row>
    <row r="3303" spans="1:4" x14ac:dyDescent="0.35">
      <c r="A3303" s="82" t="e">
        <f t="shared" si="51"/>
        <v>#N/A</v>
      </c>
      <c r="D3303" s="82" t="e">
        <f>VLOOKUP(Processed_Data!C3303,'Literature Lookup Tables'!$P$2:$Q$156,2,0)</f>
        <v>#N/A</v>
      </c>
    </row>
    <row r="3304" spans="1:4" x14ac:dyDescent="0.35">
      <c r="A3304" s="82" t="e">
        <f t="shared" si="51"/>
        <v>#N/A</v>
      </c>
      <c r="D3304" s="82" t="e">
        <f>VLOOKUP(Processed_Data!C3304,'Literature Lookup Tables'!$P$2:$Q$156,2,0)</f>
        <v>#N/A</v>
      </c>
    </row>
    <row r="3305" spans="1:4" x14ac:dyDescent="0.35">
      <c r="A3305" s="82" t="e">
        <f t="shared" si="51"/>
        <v>#N/A</v>
      </c>
      <c r="D3305" s="82" t="e">
        <f>VLOOKUP(Processed_Data!C3305,'Literature Lookup Tables'!$P$2:$Q$156,2,0)</f>
        <v>#N/A</v>
      </c>
    </row>
    <row r="3306" spans="1:4" x14ac:dyDescent="0.35">
      <c r="A3306" s="82" t="e">
        <f t="shared" si="51"/>
        <v>#N/A</v>
      </c>
      <c r="D3306" s="82" t="e">
        <f>VLOOKUP(Processed_Data!C3306,'Literature Lookup Tables'!$P$2:$Q$156,2,0)</f>
        <v>#N/A</v>
      </c>
    </row>
    <row r="3307" spans="1:4" x14ac:dyDescent="0.35">
      <c r="A3307" s="82" t="e">
        <f t="shared" si="51"/>
        <v>#N/A</v>
      </c>
      <c r="D3307" s="82" t="e">
        <f>VLOOKUP(Processed_Data!C3307,'Literature Lookup Tables'!$P$2:$Q$156,2,0)</f>
        <v>#N/A</v>
      </c>
    </row>
    <row r="3308" spans="1:4" x14ac:dyDescent="0.35">
      <c r="A3308" s="82" t="e">
        <f t="shared" si="51"/>
        <v>#N/A</v>
      </c>
      <c r="D3308" s="82" t="e">
        <f>VLOOKUP(Processed_Data!C3308,'Literature Lookup Tables'!$P$2:$Q$156,2,0)</f>
        <v>#N/A</v>
      </c>
    </row>
    <row r="3309" spans="1:4" x14ac:dyDescent="0.35">
      <c r="A3309" s="82" t="e">
        <f t="shared" si="51"/>
        <v>#N/A</v>
      </c>
      <c r="D3309" s="82" t="e">
        <f>VLOOKUP(Processed_Data!C3309,'Literature Lookup Tables'!$P$2:$Q$156,2,0)</f>
        <v>#N/A</v>
      </c>
    </row>
    <row r="3310" spans="1:4" x14ac:dyDescent="0.35">
      <c r="A3310" s="82" t="e">
        <f t="shared" si="51"/>
        <v>#N/A</v>
      </c>
      <c r="D3310" s="82" t="e">
        <f>VLOOKUP(Processed_Data!C3310,'Literature Lookup Tables'!$P$2:$Q$156,2,0)</f>
        <v>#N/A</v>
      </c>
    </row>
    <row r="3311" spans="1:4" x14ac:dyDescent="0.35">
      <c r="A3311" s="82" t="e">
        <f t="shared" si="51"/>
        <v>#N/A</v>
      </c>
      <c r="D3311" s="82" t="e">
        <f>VLOOKUP(Processed_Data!C3311,'Literature Lookup Tables'!$P$2:$Q$156,2,0)</f>
        <v>#N/A</v>
      </c>
    </row>
    <row r="3312" spans="1:4" x14ac:dyDescent="0.35">
      <c r="A3312" s="82" t="e">
        <f t="shared" si="51"/>
        <v>#N/A</v>
      </c>
      <c r="D3312" s="82" t="e">
        <f>VLOOKUP(Processed_Data!C3312,'Literature Lookup Tables'!$P$2:$Q$156,2,0)</f>
        <v>#N/A</v>
      </c>
    </row>
    <row r="3313" spans="1:4" x14ac:dyDescent="0.35">
      <c r="A3313" s="82" t="e">
        <f t="shared" si="51"/>
        <v>#N/A</v>
      </c>
      <c r="D3313" s="82" t="e">
        <f>VLOOKUP(Processed_Data!C3313,'Literature Lookup Tables'!$P$2:$Q$156,2,0)</f>
        <v>#N/A</v>
      </c>
    </row>
    <row r="3314" spans="1:4" x14ac:dyDescent="0.35">
      <c r="A3314" s="82" t="e">
        <f t="shared" si="51"/>
        <v>#N/A</v>
      </c>
      <c r="D3314" s="82" t="e">
        <f>VLOOKUP(Processed_Data!C3314,'Literature Lookup Tables'!$P$2:$Q$156,2,0)</f>
        <v>#N/A</v>
      </c>
    </row>
    <row r="3315" spans="1:4" x14ac:dyDescent="0.35">
      <c r="A3315" s="82" t="e">
        <f t="shared" si="51"/>
        <v>#N/A</v>
      </c>
      <c r="D3315" s="82" t="e">
        <f>VLOOKUP(Processed_Data!C3315,'Literature Lookup Tables'!$P$2:$Q$156,2,0)</f>
        <v>#N/A</v>
      </c>
    </row>
    <row r="3316" spans="1:4" x14ac:dyDescent="0.35">
      <c r="A3316" s="82" t="e">
        <f t="shared" si="51"/>
        <v>#N/A</v>
      </c>
      <c r="D3316" s="82" t="e">
        <f>VLOOKUP(Processed_Data!C3316,'Literature Lookup Tables'!$P$2:$Q$156,2,0)</f>
        <v>#N/A</v>
      </c>
    </row>
    <row r="3317" spans="1:4" x14ac:dyDescent="0.35">
      <c r="A3317" s="82" t="e">
        <f t="shared" si="51"/>
        <v>#N/A</v>
      </c>
      <c r="D3317" s="82" t="e">
        <f>VLOOKUP(Processed_Data!C3317,'Literature Lookup Tables'!$P$2:$Q$156,2,0)</f>
        <v>#N/A</v>
      </c>
    </row>
    <row r="3318" spans="1:4" x14ac:dyDescent="0.35">
      <c r="A3318" s="82" t="e">
        <f t="shared" si="51"/>
        <v>#N/A</v>
      </c>
      <c r="D3318" s="82" t="e">
        <f>VLOOKUP(Processed_Data!C3318,'Literature Lookup Tables'!$P$2:$Q$156,2,0)</f>
        <v>#N/A</v>
      </c>
    </row>
    <row r="3319" spans="1:4" x14ac:dyDescent="0.35">
      <c r="A3319" s="82" t="e">
        <f t="shared" si="51"/>
        <v>#N/A</v>
      </c>
      <c r="D3319" s="82" t="e">
        <f>VLOOKUP(Processed_Data!C3319,'Literature Lookup Tables'!$P$2:$Q$156,2,0)</f>
        <v>#N/A</v>
      </c>
    </row>
    <row r="3320" spans="1:4" x14ac:dyDescent="0.35">
      <c r="A3320" s="82" t="e">
        <f t="shared" si="51"/>
        <v>#N/A</v>
      </c>
      <c r="D3320" s="82" t="e">
        <f>VLOOKUP(Processed_Data!C3320,'Literature Lookup Tables'!$P$2:$Q$156,2,0)</f>
        <v>#N/A</v>
      </c>
    </row>
    <row r="3321" spans="1:4" x14ac:dyDescent="0.35">
      <c r="A3321" s="82" t="e">
        <f t="shared" si="51"/>
        <v>#N/A</v>
      </c>
      <c r="D3321" s="82" t="e">
        <f>VLOOKUP(Processed_Data!C3321,'Literature Lookup Tables'!$P$2:$Q$156,2,0)</f>
        <v>#N/A</v>
      </c>
    </row>
    <row r="3322" spans="1:4" x14ac:dyDescent="0.35">
      <c r="A3322" s="82" t="e">
        <f t="shared" si="51"/>
        <v>#N/A</v>
      </c>
      <c r="D3322" s="82" t="e">
        <f>VLOOKUP(Processed_Data!C3322,'Literature Lookup Tables'!$P$2:$Q$156,2,0)</f>
        <v>#N/A</v>
      </c>
    </row>
    <row r="3323" spans="1:4" x14ac:dyDescent="0.35">
      <c r="A3323" s="82" t="e">
        <f t="shared" si="51"/>
        <v>#N/A</v>
      </c>
      <c r="D3323" s="82" t="e">
        <f>VLOOKUP(Processed_Data!C3323,'Literature Lookup Tables'!$P$2:$Q$156,2,0)</f>
        <v>#N/A</v>
      </c>
    </row>
    <row r="3324" spans="1:4" x14ac:dyDescent="0.35">
      <c r="A3324" s="82" t="e">
        <f t="shared" si="51"/>
        <v>#N/A</v>
      </c>
      <c r="D3324" s="82" t="e">
        <f>VLOOKUP(Processed_Data!C3324,'Literature Lookup Tables'!$P$2:$Q$156,2,0)</f>
        <v>#N/A</v>
      </c>
    </row>
    <row r="3325" spans="1:4" x14ac:dyDescent="0.35">
      <c r="A3325" s="82" t="e">
        <f t="shared" si="51"/>
        <v>#N/A</v>
      </c>
      <c r="D3325" s="82" t="e">
        <f>VLOOKUP(Processed_Data!C3325,'Literature Lookup Tables'!$P$2:$Q$156,2,0)</f>
        <v>#N/A</v>
      </c>
    </row>
    <row r="3326" spans="1:4" x14ac:dyDescent="0.35">
      <c r="A3326" s="82" t="e">
        <f t="shared" si="51"/>
        <v>#N/A</v>
      </c>
      <c r="D3326" s="82" t="e">
        <f>VLOOKUP(Processed_Data!C3326,'Literature Lookup Tables'!$P$2:$Q$156,2,0)</f>
        <v>#N/A</v>
      </c>
    </row>
    <row r="3327" spans="1:4" x14ac:dyDescent="0.35">
      <c r="A3327" s="82" t="e">
        <f t="shared" si="51"/>
        <v>#N/A</v>
      </c>
      <c r="D3327" s="82" t="e">
        <f>VLOOKUP(Processed_Data!C3327,'Literature Lookup Tables'!$P$2:$Q$156,2,0)</f>
        <v>#N/A</v>
      </c>
    </row>
    <row r="3328" spans="1:4" x14ac:dyDescent="0.35">
      <c r="A3328" s="82" t="e">
        <f t="shared" si="51"/>
        <v>#N/A</v>
      </c>
      <c r="D3328" s="82" t="e">
        <f>VLOOKUP(Processed_Data!C3328,'Literature Lookup Tables'!$P$2:$Q$156,2,0)</f>
        <v>#N/A</v>
      </c>
    </row>
    <row r="3329" spans="1:4" x14ac:dyDescent="0.35">
      <c r="A3329" s="82" t="e">
        <f t="shared" si="51"/>
        <v>#N/A</v>
      </c>
      <c r="D3329" s="82" t="e">
        <f>VLOOKUP(Processed_Data!C3329,'Literature Lookup Tables'!$P$2:$Q$156,2,0)</f>
        <v>#N/A</v>
      </c>
    </row>
    <row r="3330" spans="1:4" x14ac:dyDescent="0.35">
      <c r="A3330" s="82" t="e">
        <f t="shared" si="51"/>
        <v>#N/A</v>
      </c>
      <c r="D3330" s="82" t="e">
        <f>VLOOKUP(Processed_Data!C3330,'Literature Lookup Tables'!$P$2:$Q$156,2,0)</f>
        <v>#N/A</v>
      </c>
    </row>
    <row r="3331" spans="1:4" x14ac:dyDescent="0.35">
      <c r="A3331" s="82" t="e">
        <f t="shared" si="51"/>
        <v>#N/A</v>
      </c>
      <c r="D3331" s="82" t="e">
        <f>VLOOKUP(Processed_Data!C3331,'Literature Lookup Tables'!$P$2:$Q$156,2,0)</f>
        <v>#N/A</v>
      </c>
    </row>
    <row r="3332" spans="1:4" x14ac:dyDescent="0.35">
      <c r="A3332" s="82" t="e">
        <f t="shared" si="51"/>
        <v>#N/A</v>
      </c>
      <c r="D3332" s="82" t="e">
        <f>VLOOKUP(Processed_Data!C3332,'Literature Lookup Tables'!$P$2:$Q$156,2,0)</f>
        <v>#N/A</v>
      </c>
    </row>
    <row r="3333" spans="1:4" x14ac:dyDescent="0.35">
      <c r="A3333" s="82" t="e">
        <f t="shared" si="51"/>
        <v>#N/A</v>
      </c>
      <c r="D3333" s="82" t="e">
        <f>VLOOKUP(Processed_Data!C3333,'Literature Lookup Tables'!$P$2:$Q$156,2,0)</f>
        <v>#N/A</v>
      </c>
    </row>
    <row r="3334" spans="1:4" x14ac:dyDescent="0.35">
      <c r="A3334" s="82" t="e">
        <f t="shared" si="51"/>
        <v>#N/A</v>
      </c>
      <c r="D3334" s="82" t="e">
        <f>VLOOKUP(Processed_Data!C3334,'Literature Lookup Tables'!$P$2:$Q$156,2,0)</f>
        <v>#N/A</v>
      </c>
    </row>
    <row r="3335" spans="1:4" x14ac:dyDescent="0.35">
      <c r="A3335" s="82" t="e">
        <f t="shared" ref="A3335:A3398" si="52">F3335&amp;"-"&amp;E3335&amp;"-"&amp;D3335</f>
        <v>#N/A</v>
      </c>
      <c r="D3335" s="82" t="e">
        <f>VLOOKUP(Processed_Data!C3335,'Literature Lookup Tables'!$P$2:$Q$156,2,0)</f>
        <v>#N/A</v>
      </c>
    </row>
    <row r="3336" spans="1:4" x14ac:dyDescent="0.35">
      <c r="A3336" s="82" t="e">
        <f t="shared" si="52"/>
        <v>#N/A</v>
      </c>
      <c r="D3336" s="82" t="e">
        <f>VLOOKUP(Processed_Data!C3336,'Literature Lookup Tables'!$P$2:$Q$156,2,0)</f>
        <v>#N/A</v>
      </c>
    </row>
    <row r="3337" spans="1:4" x14ac:dyDescent="0.35">
      <c r="A3337" s="82" t="e">
        <f t="shared" si="52"/>
        <v>#N/A</v>
      </c>
      <c r="D3337" s="82" t="e">
        <f>VLOOKUP(Processed_Data!C3337,'Literature Lookup Tables'!$P$2:$Q$156,2,0)</f>
        <v>#N/A</v>
      </c>
    </row>
    <row r="3338" spans="1:4" x14ac:dyDescent="0.35">
      <c r="A3338" s="82" t="e">
        <f t="shared" si="52"/>
        <v>#N/A</v>
      </c>
      <c r="D3338" s="82" t="e">
        <f>VLOOKUP(Processed_Data!C3338,'Literature Lookup Tables'!$P$2:$Q$156,2,0)</f>
        <v>#N/A</v>
      </c>
    </row>
    <row r="3339" spans="1:4" x14ac:dyDescent="0.35">
      <c r="A3339" s="82" t="e">
        <f t="shared" si="52"/>
        <v>#N/A</v>
      </c>
      <c r="D3339" s="82" t="e">
        <f>VLOOKUP(Processed_Data!C3339,'Literature Lookup Tables'!$P$2:$Q$156,2,0)</f>
        <v>#N/A</v>
      </c>
    </row>
    <row r="3340" spans="1:4" x14ac:dyDescent="0.35">
      <c r="A3340" s="82" t="e">
        <f t="shared" si="52"/>
        <v>#N/A</v>
      </c>
      <c r="D3340" s="82" t="e">
        <f>VLOOKUP(Processed_Data!C3340,'Literature Lookup Tables'!$P$2:$Q$156,2,0)</f>
        <v>#N/A</v>
      </c>
    </row>
    <row r="3341" spans="1:4" x14ac:dyDescent="0.35">
      <c r="A3341" s="82" t="e">
        <f t="shared" si="52"/>
        <v>#N/A</v>
      </c>
      <c r="D3341" s="82" t="e">
        <f>VLOOKUP(Processed_Data!C3341,'Literature Lookup Tables'!$P$2:$Q$156,2,0)</f>
        <v>#N/A</v>
      </c>
    </row>
    <row r="3342" spans="1:4" x14ac:dyDescent="0.35">
      <c r="A3342" s="82" t="e">
        <f t="shared" si="52"/>
        <v>#N/A</v>
      </c>
      <c r="D3342" s="82" t="e">
        <f>VLOOKUP(Processed_Data!C3342,'Literature Lookup Tables'!$P$2:$Q$156,2,0)</f>
        <v>#N/A</v>
      </c>
    </row>
    <row r="3343" spans="1:4" x14ac:dyDescent="0.35">
      <c r="A3343" s="82" t="e">
        <f t="shared" si="52"/>
        <v>#N/A</v>
      </c>
      <c r="D3343" s="82" t="e">
        <f>VLOOKUP(Processed_Data!C3343,'Literature Lookup Tables'!$P$2:$Q$156,2,0)</f>
        <v>#N/A</v>
      </c>
    </row>
    <row r="3344" spans="1:4" x14ac:dyDescent="0.35">
      <c r="A3344" s="82" t="e">
        <f t="shared" si="52"/>
        <v>#N/A</v>
      </c>
      <c r="D3344" s="82" t="e">
        <f>VLOOKUP(Processed_Data!C3344,'Literature Lookup Tables'!$P$2:$Q$156,2,0)</f>
        <v>#N/A</v>
      </c>
    </row>
    <row r="3345" spans="1:4" x14ac:dyDescent="0.35">
      <c r="A3345" s="82" t="e">
        <f t="shared" si="52"/>
        <v>#N/A</v>
      </c>
      <c r="D3345" s="82" t="e">
        <f>VLOOKUP(Processed_Data!C3345,'Literature Lookup Tables'!$P$2:$Q$156,2,0)</f>
        <v>#N/A</v>
      </c>
    </row>
    <row r="3346" spans="1:4" x14ac:dyDescent="0.35">
      <c r="A3346" s="82" t="e">
        <f t="shared" si="52"/>
        <v>#N/A</v>
      </c>
      <c r="D3346" s="82" t="e">
        <f>VLOOKUP(Processed_Data!C3346,'Literature Lookup Tables'!$P$2:$Q$156,2,0)</f>
        <v>#N/A</v>
      </c>
    </row>
    <row r="3347" spans="1:4" x14ac:dyDescent="0.35">
      <c r="A3347" s="82" t="e">
        <f t="shared" si="52"/>
        <v>#N/A</v>
      </c>
      <c r="D3347" s="82" t="e">
        <f>VLOOKUP(Processed_Data!C3347,'Literature Lookup Tables'!$P$2:$Q$156,2,0)</f>
        <v>#N/A</v>
      </c>
    </row>
    <row r="3348" spans="1:4" x14ac:dyDescent="0.35">
      <c r="A3348" s="82" t="e">
        <f t="shared" si="52"/>
        <v>#N/A</v>
      </c>
      <c r="D3348" s="82" t="e">
        <f>VLOOKUP(Processed_Data!C3348,'Literature Lookup Tables'!$P$2:$Q$156,2,0)</f>
        <v>#N/A</v>
      </c>
    </row>
    <row r="3349" spans="1:4" x14ac:dyDescent="0.35">
      <c r="A3349" s="82" t="e">
        <f t="shared" si="52"/>
        <v>#N/A</v>
      </c>
      <c r="D3349" s="82" t="e">
        <f>VLOOKUP(Processed_Data!C3349,'Literature Lookup Tables'!$P$2:$Q$156,2,0)</f>
        <v>#N/A</v>
      </c>
    </row>
    <row r="3350" spans="1:4" x14ac:dyDescent="0.35">
      <c r="A3350" s="82" t="e">
        <f t="shared" si="52"/>
        <v>#N/A</v>
      </c>
      <c r="D3350" s="82" t="e">
        <f>VLOOKUP(Processed_Data!C3350,'Literature Lookup Tables'!$P$2:$Q$156,2,0)</f>
        <v>#N/A</v>
      </c>
    </row>
    <row r="3351" spans="1:4" x14ac:dyDescent="0.35">
      <c r="A3351" s="82" t="e">
        <f t="shared" si="52"/>
        <v>#N/A</v>
      </c>
      <c r="D3351" s="82" t="e">
        <f>VLOOKUP(Processed_Data!C3351,'Literature Lookup Tables'!$P$2:$Q$156,2,0)</f>
        <v>#N/A</v>
      </c>
    </row>
    <row r="3352" spans="1:4" x14ac:dyDescent="0.35">
      <c r="A3352" s="82" t="e">
        <f t="shared" si="52"/>
        <v>#N/A</v>
      </c>
      <c r="D3352" s="82" t="e">
        <f>VLOOKUP(Processed_Data!C3352,'Literature Lookup Tables'!$P$2:$Q$156,2,0)</f>
        <v>#N/A</v>
      </c>
    </row>
    <row r="3353" spans="1:4" x14ac:dyDescent="0.35">
      <c r="A3353" s="82" t="e">
        <f t="shared" si="52"/>
        <v>#N/A</v>
      </c>
      <c r="D3353" s="82" t="e">
        <f>VLOOKUP(Processed_Data!C3353,'Literature Lookup Tables'!$P$2:$Q$156,2,0)</f>
        <v>#N/A</v>
      </c>
    </row>
    <row r="3354" spans="1:4" x14ac:dyDescent="0.35">
      <c r="A3354" s="82" t="e">
        <f t="shared" si="52"/>
        <v>#N/A</v>
      </c>
      <c r="D3354" s="82" t="e">
        <f>VLOOKUP(Processed_Data!C3354,'Literature Lookup Tables'!$P$2:$Q$156,2,0)</f>
        <v>#N/A</v>
      </c>
    </row>
    <row r="3355" spans="1:4" x14ac:dyDescent="0.35">
      <c r="A3355" s="82" t="e">
        <f t="shared" si="52"/>
        <v>#N/A</v>
      </c>
      <c r="D3355" s="82" t="e">
        <f>VLOOKUP(Processed_Data!C3355,'Literature Lookup Tables'!$P$2:$Q$156,2,0)</f>
        <v>#N/A</v>
      </c>
    </row>
    <row r="3356" spans="1:4" x14ac:dyDescent="0.35">
      <c r="A3356" s="82" t="e">
        <f t="shared" si="52"/>
        <v>#N/A</v>
      </c>
      <c r="D3356" s="82" t="e">
        <f>VLOOKUP(Processed_Data!C3356,'Literature Lookup Tables'!$P$2:$Q$156,2,0)</f>
        <v>#N/A</v>
      </c>
    </row>
    <row r="3357" spans="1:4" x14ac:dyDescent="0.35">
      <c r="A3357" s="82" t="e">
        <f t="shared" si="52"/>
        <v>#N/A</v>
      </c>
      <c r="D3357" s="82" t="e">
        <f>VLOOKUP(Processed_Data!C3357,'Literature Lookup Tables'!$P$2:$Q$156,2,0)</f>
        <v>#N/A</v>
      </c>
    </row>
    <row r="3358" spans="1:4" x14ac:dyDescent="0.35">
      <c r="A3358" s="82" t="e">
        <f t="shared" si="52"/>
        <v>#N/A</v>
      </c>
      <c r="D3358" s="82" t="e">
        <f>VLOOKUP(Processed_Data!C3358,'Literature Lookup Tables'!$P$2:$Q$156,2,0)</f>
        <v>#N/A</v>
      </c>
    </row>
    <row r="3359" spans="1:4" x14ac:dyDescent="0.35">
      <c r="A3359" s="82" t="e">
        <f t="shared" si="52"/>
        <v>#N/A</v>
      </c>
      <c r="D3359" s="82" t="e">
        <f>VLOOKUP(Processed_Data!C3359,'Literature Lookup Tables'!$P$2:$Q$156,2,0)</f>
        <v>#N/A</v>
      </c>
    </row>
    <row r="3360" spans="1:4" x14ac:dyDescent="0.35">
      <c r="A3360" s="82" t="e">
        <f t="shared" si="52"/>
        <v>#N/A</v>
      </c>
      <c r="D3360" s="82" t="e">
        <f>VLOOKUP(Processed_Data!C3360,'Literature Lookup Tables'!$P$2:$Q$156,2,0)</f>
        <v>#N/A</v>
      </c>
    </row>
    <row r="3361" spans="1:4" x14ac:dyDescent="0.35">
      <c r="A3361" s="82" t="e">
        <f t="shared" si="52"/>
        <v>#N/A</v>
      </c>
      <c r="D3361" s="82" t="e">
        <f>VLOOKUP(Processed_Data!C3361,'Literature Lookup Tables'!$P$2:$Q$156,2,0)</f>
        <v>#N/A</v>
      </c>
    </row>
    <row r="3362" spans="1:4" x14ac:dyDescent="0.35">
      <c r="A3362" s="82" t="e">
        <f t="shared" si="52"/>
        <v>#N/A</v>
      </c>
      <c r="D3362" s="82" t="e">
        <f>VLOOKUP(Processed_Data!C3362,'Literature Lookup Tables'!$P$2:$Q$156,2,0)</f>
        <v>#N/A</v>
      </c>
    </row>
    <row r="3363" spans="1:4" x14ac:dyDescent="0.35">
      <c r="A3363" s="82" t="e">
        <f t="shared" si="52"/>
        <v>#N/A</v>
      </c>
      <c r="D3363" s="82" t="e">
        <f>VLOOKUP(Processed_Data!C3363,'Literature Lookup Tables'!$P$2:$Q$156,2,0)</f>
        <v>#N/A</v>
      </c>
    </row>
    <row r="3364" spans="1:4" x14ac:dyDescent="0.35">
      <c r="A3364" s="82" t="e">
        <f t="shared" si="52"/>
        <v>#N/A</v>
      </c>
      <c r="D3364" s="82" t="e">
        <f>VLOOKUP(Processed_Data!C3364,'Literature Lookup Tables'!$P$2:$Q$156,2,0)</f>
        <v>#N/A</v>
      </c>
    </row>
    <row r="3365" spans="1:4" x14ac:dyDescent="0.35">
      <c r="A3365" s="82" t="e">
        <f t="shared" si="52"/>
        <v>#N/A</v>
      </c>
      <c r="D3365" s="82" t="e">
        <f>VLOOKUP(Processed_Data!C3365,'Literature Lookup Tables'!$P$2:$Q$156,2,0)</f>
        <v>#N/A</v>
      </c>
    </row>
    <row r="3366" spans="1:4" x14ac:dyDescent="0.35">
      <c r="A3366" s="82" t="e">
        <f t="shared" si="52"/>
        <v>#N/A</v>
      </c>
      <c r="D3366" s="82" t="e">
        <f>VLOOKUP(Processed_Data!C3366,'Literature Lookup Tables'!$P$2:$Q$156,2,0)</f>
        <v>#N/A</v>
      </c>
    </row>
    <row r="3367" spans="1:4" x14ac:dyDescent="0.35">
      <c r="A3367" s="82" t="e">
        <f t="shared" si="52"/>
        <v>#N/A</v>
      </c>
      <c r="D3367" s="82" t="e">
        <f>VLOOKUP(Processed_Data!C3367,'Literature Lookup Tables'!$P$2:$Q$156,2,0)</f>
        <v>#N/A</v>
      </c>
    </row>
    <row r="3368" spans="1:4" x14ac:dyDescent="0.35">
      <c r="A3368" s="82" t="e">
        <f t="shared" si="52"/>
        <v>#N/A</v>
      </c>
      <c r="D3368" s="82" t="e">
        <f>VLOOKUP(Processed_Data!C3368,'Literature Lookup Tables'!$P$2:$Q$156,2,0)</f>
        <v>#N/A</v>
      </c>
    </row>
    <row r="3369" spans="1:4" x14ac:dyDescent="0.35">
      <c r="A3369" s="82" t="e">
        <f t="shared" si="52"/>
        <v>#N/A</v>
      </c>
      <c r="D3369" s="82" t="e">
        <f>VLOOKUP(Processed_Data!C3369,'Literature Lookup Tables'!$P$2:$Q$156,2,0)</f>
        <v>#N/A</v>
      </c>
    </row>
    <row r="3370" spans="1:4" x14ac:dyDescent="0.35">
      <c r="A3370" s="82" t="e">
        <f t="shared" si="52"/>
        <v>#N/A</v>
      </c>
      <c r="D3370" s="82" t="e">
        <f>VLOOKUP(Processed_Data!C3370,'Literature Lookup Tables'!$P$2:$Q$156,2,0)</f>
        <v>#N/A</v>
      </c>
    </row>
    <row r="3371" spans="1:4" x14ac:dyDescent="0.35">
      <c r="A3371" s="82" t="e">
        <f t="shared" si="52"/>
        <v>#N/A</v>
      </c>
      <c r="D3371" s="82" t="e">
        <f>VLOOKUP(Processed_Data!C3371,'Literature Lookup Tables'!$P$2:$Q$156,2,0)</f>
        <v>#N/A</v>
      </c>
    </row>
    <row r="3372" spans="1:4" x14ac:dyDescent="0.35">
      <c r="A3372" s="82" t="e">
        <f t="shared" si="52"/>
        <v>#N/A</v>
      </c>
      <c r="D3372" s="82" t="e">
        <f>VLOOKUP(Processed_Data!C3372,'Literature Lookup Tables'!$P$2:$Q$156,2,0)</f>
        <v>#N/A</v>
      </c>
    </row>
    <row r="3373" spans="1:4" x14ac:dyDescent="0.35">
      <c r="A3373" s="82" t="e">
        <f t="shared" si="52"/>
        <v>#N/A</v>
      </c>
      <c r="D3373" s="82" t="e">
        <f>VLOOKUP(Processed_Data!C3373,'Literature Lookup Tables'!$P$2:$Q$156,2,0)</f>
        <v>#N/A</v>
      </c>
    </row>
    <row r="3374" spans="1:4" x14ac:dyDescent="0.35">
      <c r="A3374" s="82" t="e">
        <f t="shared" si="52"/>
        <v>#N/A</v>
      </c>
      <c r="D3374" s="82" t="e">
        <f>VLOOKUP(Processed_Data!C3374,'Literature Lookup Tables'!$P$2:$Q$156,2,0)</f>
        <v>#N/A</v>
      </c>
    </row>
    <row r="3375" spans="1:4" x14ac:dyDescent="0.35">
      <c r="A3375" s="82" t="e">
        <f t="shared" si="52"/>
        <v>#N/A</v>
      </c>
      <c r="D3375" s="82" t="e">
        <f>VLOOKUP(Processed_Data!C3375,'Literature Lookup Tables'!$P$2:$Q$156,2,0)</f>
        <v>#N/A</v>
      </c>
    </row>
    <row r="3376" spans="1:4" x14ac:dyDescent="0.35">
      <c r="A3376" s="82" t="e">
        <f t="shared" si="52"/>
        <v>#N/A</v>
      </c>
      <c r="D3376" s="82" t="e">
        <f>VLOOKUP(Processed_Data!C3376,'Literature Lookup Tables'!$P$2:$Q$156,2,0)</f>
        <v>#N/A</v>
      </c>
    </row>
    <row r="3377" spans="1:4" x14ac:dyDescent="0.35">
      <c r="A3377" s="82" t="e">
        <f t="shared" si="52"/>
        <v>#N/A</v>
      </c>
      <c r="D3377" s="82" t="e">
        <f>VLOOKUP(Processed_Data!C3377,'Literature Lookup Tables'!$P$2:$Q$156,2,0)</f>
        <v>#N/A</v>
      </c>
    </row>
    <row r="3378" spans="1:4" x14ac:dyDescent="0.35">
      <c r="A3378" s="82" t="e">
        <f t="shared" si="52"/>
        <v>#N/A</v>
      </c>
      <c r="D3378" s="82" t="e">
        <f>VLOOKUP(Processed_Data!C3378,'Literature Lookup Tables'!$P$2:$Q$156,2,0)</f>
        <v>#N/A</v>
      </c>
    </row>
    <row r="3379" spans="1:4" x14ac:dyDescent="0.35">
      <c r="A3379" s="82" t="e">
        <f t="shared" si="52"/>
        <v>#N/A</v>
      </c>
      <c r="D3379" s="82" t="e">
        <f>VLOOKUP(Processed_Data!C3379,'Literature Lookup Tables'!$P$2:$Q$156,2,0)</f>
        <v>#N/A</v>
      </c>
    </row>
    <row r="3380" spans="1:4" x14ac:dyDescent="0.35">
      <c r="A3380" s="82" t="e">
        <f t="shared" si="52"/>
        <v>#N/A</v>
      </c>
      <c r="D3380" s="82" t="e">
        <f>VLOOKUP(Processed_Data!C3380,'Literature Lookup Tables'!$P$2:$Q$156,2,0)</f>
        <v>#N/A</v>
      </c>
    </row>
    <row r="3381" spans="1:4" x14ac:dyDescent="0.35">
      <c r="A3381" s="82" t="e">
        <f t="shared" si="52"/>
        <v>#N/A</v>
      </c>
      <c r="D3381" s="82" t="e">
        <f>VLOOKUP(Processed_Data!C3381,'Literature Lookup Tables'!$P$2:$Q$156,2,0)</f>
        <v>#N/A</v>
      </c>
    </row>
    <row r="3382" spans="1:4" x14ac:dyDescent="0.35">
      <c r="A3382" s="82" t="e">
        <f t="shared" si="52"/>
        <v>#N/A</v>
      </c>
      <c r="D3382" s="82" t="e">
        <f>VLOOKUP(Processed_Data!C3382,'Literature Lookup Tables'!$P$2:$Q$156,2,0)</f>
        <v>#N/A</v>
      </c>
    </row>
    <row r="3383" spans="1:4" x14ac:dyDescent="0.35">
      <c r="A3383" s="82" t="e">
        <f t="shared" si="52"/>
        <v>#N/A</v>
      </c>
      <c r="D3383" s="82" t="e">
        <f>VLOOKUP(Processed_Data!C3383,'Literature Lookup Tables'!$P$2:$Q$156,2,0)</f>
        <v>#N/A</v>
      </c>
    </row>
    <row r="3384" spans="1:4" x14ac:dyDescent="0.35">
      <c r="A3384" s="82" t="e">
        <f t="shared" si="52"/>
        <v>#N/A</v>
      </c>
      <c r="D3384" s="82" t="e">
        <f>VLOOKUP(Processed_Data!C3384,'Literature Lookup Tables'!$P$2:$Q$156,2,0)</f>
        <v>#N/A</v>
      </c>
    </row>
    <row r="3385" spans="1:4" x14ac:dyDescent="0.35">
      <c r="A3385" s="82" t="e">
        <f t="shared" si="52"/>
        <v>#N/A</v>
      </c>
      <c r="D3385" s="82" t="e">
        <f>VLOOKUP(Processed_Data!C3385,'Literature Lookup Tables'!$P$2:$Q$156,2,0)</f>
        <v>#N/A</v>
      </c>
    </row>
    <row r="3386" spans="1:4" x14ac:dyDescent="0.35">
      <c r="A3386" s="82" t="e">
        <f t="shared" si="52"/>
        <v>#N/A</v>
      </c>
      <c r="D3386" s="82" t="e">
        <f>VLOOKUP(Processed_Data!C3386,'Literature Lookup Tables'!$P$2:$Q$156,2,0)</f>
        <v>#N/A</v>
      </c>
    </row>
    <row r="3387" spans="1:4" x14ac:dyDescent="0.35">
      <c r="A3387" s="82" t="e">
        <f t="shared" si="52"/>
        <v>#N/A</v>
      </c>
      <c r="D3387" s="82" t="e">
        <f>VLOOKUP(Processed_Data!C3387,'Literature Lookup Tables'!$P$2:$Q$156,2,0)</f>
        <v>#N/A</v>
      </c>
    </row>
    <row r="3388" spans="1:4" x14ac:dyDescent="0.35">
      <c r="A3388" s="82" t="e">
        <f t="shared" si="52"/>
        <v>#N/A</v>
      </c>
      <c r="D3388" s="82" t="e">
        <f>VLOOKUP(Processed_Data!C3388,'Literature Lookup Tables'!$P$2:$Q$156,2,0)</f>
        <v>#N/A</v>
      </c>
    </row>
    <row r="3389" spans="1:4" x14ac:dyDescent="0.35">
      <c r="A3389" s="82" t="e">
        <f t="shared" si="52"/>
        <v>#N/A</v>
      </c>
      <c r="D3389" s="82" t="e">
        <f>VLOOKUP(Processed_Data!C3389,'Literature Lookup Tables'!$P$2:$Q$156,2,0)</f>
        <v>#N/A</v>
      </c>
    </row>
    <row r="3390" spans="1:4" x14ac:dyDescent="0.35">
      <c r="A3390" s="82" t="e">
        <f t="shared" si="52"/>
        <v>#N/A</v>
      </c>
      <c r="D3390" s="82" t="e">
        <f>VLOOKUP(Processed_Data!C3390,'Literature Lookup Tables'!$P$2:$Q$156,2,0)</f>
        <v>#N/A</v>
      </c>
    </row>
    <row r="3391" spans="1:4" x14ac:dyDescent="0.35">
      <c r="A3391" s="82" t="e">
        <f t="shared" si="52"/>
        <v>#N/A</v>
      </c>
      <c r="D3391" s="82" t="e">
        <f>VLOOKUP(Processed_Data!C3391,'Literature Lookup Tables'!$P$2:$Q$156,2,0)</f>
        <v>#N/A</v>
      </c>
    </row>
    <row r="3392" spans="1:4" x14ac:dyDescent="0.35">
      <c r="A3392" s="82" t="e">
        <f t="shared" si="52"/>
        <v>#N/A</v>
      </c>
      <c r="D3392" s="82" t="e">
        <f>VLOOKUP(Processed_Data!C3392,'Literature Lookup Tables'!$P$2:$Q$156,2,0)</f>
        <v>#N/A</v>
      </c>
    </row>
    <row r="3393" spans="1:4" x14ac:dyDescent="0.35">
      <c r="A3393" s="82" t="e">
        <f t="shared" si="52"/>
        <v>#N/A</v>
      </c>
      <c r="D3393" s="82" t="e">
        <f>VLOOKUP(Processed_Data!C3393,'Literature Lookup Tables'!$P$2:$Q$156,2,0)</f>
        <v>#N/A</v>
      </c>
    </row>
    <row r="3394" spans="1:4" x14ac:dyDescent="0.35">
      <c r="A3394" s="82" t="e">
        <f t="shared" si="52"/>
        <v>#N/A</v>
      </c>
      <c r="D3394" s="82" t="e">
        <f>VLOOKUP(Processed_Data!C3394,'Literature Lookup Tables'!$P$2:$Q$156,2,0)</f>
        <v>#N/A</v>
      </c>
    </row>
    <row r="3395" spans="1:4" x14ac:dyDescent="0.35">
      <c r="A3395" s="82" t="e">
        <f t="shared" si="52"/>
        <v>#N/A</v>
      </c>
      <c r="D3395" s="82" t="e">
        <f>VLOOKUP(Processed_Data!C3395,'Literature Lookup Tables'!$P$2:$Q$156,2,0)</f>
        <v>#N/A</v>
      </c>
    </row>
    <row r="3396" spans="1:4" x14ac:dyDescent="0.35">
      <c r="A3396" s="82" t="e">
        <f t="shared" si="52"/>
        <v>#N/A</v>
      </c>
      <c r="D3396" s="82" t="e">
        <f>VLOOKUP(Processed_Data!C3396,'Literature Lookup Tables'!$P$2:$Q$156,2,0)</f>
        <v>#N/A</v>
      </c>
    </row>
    <row r="3397" spans="1:4" x14ac:dyDescent="0.35">
      <c r="A3397" s="82" t="e">
        <f t="shared" si="52"/>
        <v>#N/A</v>
      </c>
      <c r="D3397" s="82" t="e">
        <f>VLOOKUP(Processed_Data!C3397,'Literature Lookup Tables'!$P$2:$Q$156,2,0)</f>
        <v>#N/A</v>
      </c>
    </row>
    <row r="3398" spans="1:4" x14ac:dyDescent="0.35">
      <c r="A3398" s="82" t="e">
        <f t="shared" si="52"/>
        <v>#N/A</v>
      </c>
      <c r="D3398" s="82" t="e">
        <f>VLOOKUP(Processed_Data!C3398,'Literature Lookup Tables'!$P$2:$Q$156,2,0)</f>
        <v>#N/A</v>
      </c>
    </row>
    <row r="3399" spans="1:4" x14ac:dyDescent="0.35">
      <c r="A3399" s="82" t="e">
        <f t="shared" ref="A3399:A3462" si="53">F3399&amp;"-"&amp;E3399&amp;"-"&amp;D3399</f>
        <v>#N/A</v>
      </c>
      <c r="D3399" s="82" t="e">
        <f>VLOOKUP(Processed_Data!C3399,'Literature Lookup Tables'!$P$2:$Q$156,2,0)</f>
        <v>#N/A</v>
      </c>
    </row>
    <row r="3400" spans="1:4" x14ac:dyDescent="0.35">
      <c r="A3400" s="82" t="e">
        <f t="shared" si="53"/>
        <v>#N/A</v>
      </c>
      <c r="D3400" s="82" t="e">
        <f>VLOOKUP(Processed_Data!C3400,'Literature Lookup Tables'!$P$2:$Q$156,2,0)</f>
        <v>#N/A</v>
      </c>
    </row>
    <row r="3401" spans="1:4" x14ac:dyDescent="0.35">
      <c r="A3401" s="82" t="e">
        <f t="shared" si="53"/>
        <v>#N/A</v>
      </c>
      <c r="D3401" s="82" t="e">
        <f>VLOOKUP(Processed_Data!C3401,'Literature Lookup Tables'!$P$2:$Q$156,2,0)</f>
        <v>#N/A</v>
      </c>
    </row>
    <row r="3402" spans="1:4" x14ac:dyDescent="0.35">
      <c r="A3402" s="82" t="e">
        <f t="shared" si="53"/>
        <v>#N/A</v>
      </c>
      <c r="D3402" s="82" t="e">
        <f>VLOOKUP(Processed_Data!C3402,'Literature Lookup Tables'!$P$2:$Q$156,2,0)</f>
        <v>#N/A</v>
      </c>
    </row>
    <row r="3403" spans="1:4" x14ac:dyDescent="0.35">
      <c r="A3403" s="82" t="e">
        <f t="shared" si="53"/>
        <v>#N/A</v>
      </c>
      <c r="D3403" s="82" t="e">
        <f>VLOOKUP(Processed_Data!C3403,'Literature Lookup Tables'!$P$2:$Q$156,2,0)</f>
        <v>#N/A</v>
      </c>
    </row>
    <row r="3404" spans="1:4" x14ac:dyDescent="0.35">
      <c r="A3404" s="82" t="e">
        <f t="shared" si="53"/>
        <v>#N/A</v>
      </c>
      <c r="D3404" s="82" t="e">
        <f>VLOOKUP(Processed_Data!C3404,'Literature Lookup Tables'!$P$2:$Q$156,2,0)</f>
        <v>#N/A</v>
      </c>
    </row>
    <row r="3405" spans="1:4" x14ac:dyDescent="0.35">
      <c r="A3405" s="82" t="e">
        <f t="shared" si="53"/>
        <v>#N/A</v>
      </c>
      <c r="D3405" s="82" t="e">
        <f>VLOOKUP(Processed_Data!C3405,'Literature Lookup Tables'!$P$2:$Q$156,2,0)</f>
        <v>#N/A</v>
      </c>
    </row>
    <row r="3406" spans="1:4" x14ac:dyDescent="0.35">
      <c r="A3406" s="82" t="e">
        <f t="shared" si="53"/>
        <v>#N/A</v>
      </c>
      <c r="D3406" s="82" t="e">
        <f>VLOOKUP(Processed_Data!C3406,'Literature Lookup Tables'!$P$2:$Q$156,2,0)</f>
        <v>#N/A</v>
      </c>
    </row>
    <row r="3407" spans="1:4" x14ac:dyDescent="0.35">
      <c r="A3407" s="82" t="e">
        <f t="shared" si="53"/>
        <v>#N/A</v>
      </c>
      <c r="D3407" s="82" t="e">
        <f>VLOOKUP(Processed_Data!C3407,'Literature Lookup Tables'!$P$2:$Q$156,2,0)</f>
        <v>#N/A</v>
      </c>
    </row>
    <row r="3408" spans="1:4" x14ac:dyDescent="0.35">
      <c r="A3408" s="82" t="e">
        <f t="shared" si="53"/>
        <v>#N/A</v>
      </c>
      <c r="D3408" s="82" t="e">
        <f>VLOOKUP(Processed_Data!C3408,'Literature Lookup Tables'!$P$2:$Q$156,2,0)</f>
        <v>#N/A</v>
      </c>
    </row>
    <row r="3409" spans="1:4" x14ac:dyDescent="0.35">
      <c r="A3409" s="82" t="e">
        <f t="shared" si="53"/>
        <v>#N/A</v>
      </c>
      <c r="D3409" s="82" t="e">
        <f>VLOOKUP(Processed_Data!C3409,'Literature Lookup Tables'!$P$2:$Q$156,2,0)</f>
        <v>#N/A</v>
      </c>
    </row>
    <row r="3410" spans="1:4" x14ac:dyDescent="0.35">
      <c r="A3410" s="82" t="e">
        <f t="shared" si="53"/>
        <v>#N/A</v>
      </c>
      <c r="D3410" s="82" t="e">
        <f>VLOOKUP(Processed_Data!C3410,'Literature Lookup Tables'!$P$2:$Q$156,2,0)</f>
        <v>#N/A</v>
      </c>
    </row>
    <row r="3411" spans="1:4" x14ac:dyDescent="0.35">
      <c r="A3411" s="82" t="e">
        <f t="shared" si="53"/>
        <v>#N/A</v>
      </c>
      <c r="D3411" s="82" t="e">
        <f>VLOOKUP(Processed_Data!C3411,'Literature Lookup Tables'!$P$2:$Q$156,2,0)</f>
        <v>#N/A</v>
      </c>
    </row>
    <row r="3412" spans="1:4" x14ac:dyDescent="0.35">
      <c r="A3412" s="82" t="e">
        <f t="shared" si="53"/>
        <v>#N/A</v>
      </c>
      <c r="D3412" s="82" t="e">
        <f>VLOOKUP(Processed_Data!C3412,'Literature Lookup Tables'!$P$2:$Q$156,2,0)</f>
        <v>#N/A</v>
      </c>
    </row>
    <row r="3413" spans="1:4" x14ac:dyDescent="0.35">
      <c r="A3413" s="82" t="e">
        <f t="shared" si="53"/>
        <v>#N/A</v>
      </c>
      <c r="D3413" s="82" t="e">
        <f>VLOOKUP(Processed_Data!C3413,'Literature Lookup Tables'!$P$2:$Q$156,2,0)</f>
        <v>#N/A</v>
      </c>
    </row>
    <row r="3414" spans="1:4" x14ac:dyDescent="0.35">
      <c r="A3414" s="82" t="e">
        <f t="shared" si="53"/>
        <v>#N/A</v>
      </c>
      <c r="D3414" s="82" t="e">
        <f>VLOOKUP(Processed_Data!C3414,'Literature Lookup Tables'!$P$2:$Q$156,2,0)</f>
        <v>#N/A</v>
      </c>
    </row>
    <row r="3415" spans="1:4" x14ac:dyDescent="0.35">
      <c r="A3415" s="82" t="e">
        <f t="shared" si="53"/>
        <v>#N/A</v>
      </c>
      <c r="D3415" s="82" t="e">
        <f>VLOOKUP(Processed_Data!C3415,'Literature Lookup Tables'!$P$2:$Q$156,2,0)</f>
        <v>#N/A</v>
      </c>
    </row>
    <row r="3416" spans="1:4" x14ac:dyDescent="0.35">
      <c r="A3416" s="82" t="e">
        <f t="shared" si="53"/>
        <v>#N/A</v>
      </c>
      <c r="D3416" s="82" t="e">
        <f>VLOOKUP(Processed_Data!C3416,'Literature Lookup Tables'!$P$2:$Q$156,2,0)</f>
        <v>#N/A</v>
      </c>
    </row>
    <row r="3417" spans="1:4" x14ac:dyDescent="0.35">
      <c r="A3417" s="82" t="e">
        <f t="shared" si="53"/>
        <v>#N/A</v>
      </c>
      <c r="D3417" s="82" t="e">
        <f>VLOOKUP(Processed_Data!C3417,'Literature Lookup Tables'!$P$2:$Q$156,2,0)</f>
        <v>#N/A</v>
      </c>
    </row>
    <row r="3418" spans="1:4" x14ac:dyDescent="0.35">
      <c r="A3418" s="82" t="e">
        <f t="shared" si="53"/>
        <v>#N/A</v>
      </c>
      <c r="D3418" s="82" t="e">
        <f>VLOOKUP(Processed_Data!C3418,'Literature Lookup Tables'!$P$2:$Q$156,2,0)</f>
        <v>#N/A</v>
      </c>
    </row>
    <row r="3419" spans="1:4" x14ac:dyDescent="0.35">
      <c r="A3419" s="82" t="e">
        <f t="shared" si="53"/>
        <v>#N/A</v>
      </c>
      <c r="D3419" s="82" t="e">
        <f>VLOOKUP(Processed_Data!C3419,'Literature Lookup Tables'!$P$2:$Q$156,2,0)</f>
        <v>#N/A</v>
      </c>
    </row>
    <row r="3420" spans="1:4" x14ac:dyDescent="0.35">
      <c r="A3420" s="82" t="e">
        <f t="shared" si="53"/>
        <v>#N/A</v>
      </c>
      <c r="D3420" s="82" t="e">
        <f>VLOOKUP(Processed_Data!C3420,'Literature Lookup Tables'!$P$2:$Q$156,2,0)</f>
        <v>#N/A</v>
      </c>
    </row>
    <row r="3421" spans="1:4" x14ac:dyDescent="0.35">
      <c r="A3421" s="82" t="e">
        <f t="shared" si="53"/>
        <v>#N/A</v>
      </c>
      <c r="D3421" s="82" t="e">
        <f>VLOOKUP(Processed_Data!C3421,'Literature Lookup Tables'!$P$2:$Q$156,2,0)</f>
        <v>#N/A</v>
      </c>
    </row>
    <row r="3422" spans="1:4" x14ac:dyDescent="0.35">
      <c r="A3422" s="82" t="e">
        <f t="shared" si="53"/>
        <v>#N/A</v>
      </c>
      <c r="D3422" s="82" t="e">
        <f>VLOOKUP(Processed_Data!C3422,'Literature Lookup Tables'!$P$2:$Q$156,2,0)</f>
        <v>#N/A</v>
      </c>
    </row>
    <row r="3423" spans="1:4" x14ac:dyDescent="0.35">
      <c r="A3423" s="82" t="e">
        <f t="shared" si="53"/>
        <v>#N/A</v>
      </c>
      <c r="D3423" s="82" t="e">
        <f>VLOOKUP(Processed_Data!C3423,'Literature Lookup Tables'!$P$2:$Q$156,2,0)</f>
        <v>#N/A</v>
      </c>
    </row>
    <row r="3424" spans="1:4" x14ac:dyDescent="0.35">
      <c r="A3424" s="82" t="e">
        <f t="shared" si="53"/>
        <v>#N/A</v>
      </c>
      <c r="D3424" s="82" t="e">
        <f>VLOOKUP(Processed_Data!C3424,'Literature Lookup Tables'!$P$2:$Q$156,2,0)</f>
        <v>#N/A</v>
      </c>
    </row>
    <row r="3425" spans="1:4" x14ac:dyDescent="0.35">
      <c r="A3425" s="82" t="e">
        <f t="shared" si="53"/>
        <v>#N/A</v>
      </c>
      <c r="D3425" s="82" t="e">
        <f>VLOOKUP(Processed_Data!C3425,'Literature Lookup Tables'!$P$2:$Q$156,2,0)</f>
        <v>#N/A</v>
      </c>
    </row>
    <row r="3426" spans="1:4" x14ac:dyDescent="0.35">
      <c r="A3426" s="82" t="e">
        <f t="shared" si="53"/>
        <v>#N/A</v>
      </c>
      <c r="D3426" s="82" t="e">
        <f>VLOOKUP(Processed_Data!C3426,'Literature Lookup Tables'!$P$2:$Q$156,2,0)</f>
        <v>#N/A</v>
      </c>
    </row>
    <row r="3427" spans="1:4" x14ac:dyDescent="0.35">
      <c r="A3427" s="82" t="e">
        <f t="shared" si="53"/>
        <v>#N/A</v>
      </c>
      <c r="D3427" s="82" t="e">
        <f>VLOOKUP(Processed_Data!C3427,'Literature Lookup Tables'!$P$2:$Q$156,2,0)</f>
        <v>#N/A</v>
      </c>
    </row>
    <row r="3428" spans="1:4" x14ac:dyDescent="0.35">
      <c r="A3428" s="82" t="e">
        <f t="shared" si="53"/>
        <v>#N/A</v>
      </c>
      <c r="D3428" s="82" t="e">
        <f>VLOOKUP(Processed_Data!C3428,'Literature Lookup Tables'!$P$2:$Q$156,2,0)</f>
        <v>#N/A</v>
      </c>
    </row>
    <row r="3429" spans="1:4" x14ac:dyDescent="0.35">
      <c r="A3429" s="82" t="e">
        <f t="shared" si="53"/>
        <v>#N/A</v>
      </c>
      <c r="D3429" s="82" t="e">
        <f>VLOOKUP(Processed_Data!C3429,'Literature Lookup Tables'!$P$2:$Q$156,2,0)</f>
        <v>#N/A</v>
      </c>
    </row>
    <row r="3430" spans="1:4" x14ac:dyDescent="0.35">
      <c r="A3430" s="82" t="e">
        <f t="shared" si="53"/>
        <v>#N/A</v>
      </c>
      <c r="D3430" s="82" t="e">
        <f>VLOOKUP(Processed_Data!C3430,'Literature Lookup Tables'!$P$2:$Q$156,2,0)</f>
        <v>#N/A</v>
      </c>
    </row>
    <row r="3431" spans="1:4" x14ac:dyDescent="0.35">
      <c r="A3431" s="82" t="e">
        <f t="shared" si="53"/>
        <v>#N/A</v>
      </c>
      <c r="D3431" s="82" t="e">
        <f>VLOOKUP(Processed_Data!C3431,'Literature Lookup Tables'!$P$2:$Q$156,2,0)</f>
        <v>#N/A</v>
      </c>
    </row>
    <row r="3432" spans="1:4" x14ac:dyDescent="0.35">
      <c r="A3432" s="82" t="e">
        <f t="shared" si="53"/>
        <v>#N/A</v>
      </c>
      <c r="D3432" s="82" t="e">
        <f>VLOOKUP(Processed_Data!C3432,'Literature Lookup Tables'!$P$2:$Q$156,2,0)</f>
        <v>#N/A</v>
      </c>
    </row>
    <row r="3433" spans="1:4" x14ac:dyDescent="0.35">
      <c r="A3433" s="82" t="e">
        <f t="shared" si="53"/>
        <v>#N/A</v>
      </c>
      <c r="D3433" s="82" t="e">
        <f>VLOOKUP(Processed_Data!C3433,'Literature Lookup Tables'!$P$2:$Q$156,2,0)</f>
        <v>#N/A</v>
      </c>
    </row>
    <row r="3434" spans="1:4" x14ac:dyDescent="0.35">
      <c r="A3434" s="82" t="e">
        <f t="shared" si="53"/>
        <v>#N/A</v>
      </c>
      <c r="D3434" s="82" t="e">
        <f>VLOOKUP(Processed_Data!C3434,'Literature Lookup Tables'!$P$2:$Q$156,2,0)</f>
        <v>#N/A</v>
      </c>
    </row>
    <row r="3435" spans="1:4" x14ac:dyDescent="0.35">
      <c r="A3435" s="82" t="e">
        <f t="shared" si="53"/>
        <v>#N/A</v>
      </c>
      <c r="D3435" s="82" t="e">
        <f>VLOOKUP(Processed_Data!C3435,'Literature Lookup Tables'!$P$2:$Q$156,2,0)</f>
        <v>#N/A</v>
      </c>
    </row>
    <row r="3436" spans="1:4" x14ac:dyDescent="0.35">
      <c r="A3436" s="82" t="e">
        <f t="shared" si="53"/>
        <v>#N/A</v>
      </c>
      <c r="D3436" s="82" t="e">
        <f>VLOOKUP(Processed_Data!C3436,'Literature Lookup Tables'!$P$2:$Q$156,2,0)</f>
        <v>#N/A</v>
      </c>
    </row>
    <row r="3437" spans="1:4" x14ac:dyDescent="0.35">
      <c r="A3437" s="82" t="e">
        <f t="shared" si="53"/>
        <v>#N/A</v>
      </c>
      <c r="D3437" s="82" t="e">
        <f>VLOOKUP(Processed_Data!C3437,'Literature Lookup Tables'!$P$2:$Q$156,2,0)</f>
        <v>#N/A</v>
      </c>
    </row>
    <row r="3438" spans="1:4" x14ac:dyDescent="0.35">
      <c r="A3438" s="82" t="e">
        <f t="shared" si="53"/>
        <v>#N/A</v>
      </c>
      <c r="D3438" s="82" t="e">
        <f>VLOOKUP(Processed_Data!C3438,'Literature Lookup Tables'!$P$2:$Q$156,2,0)</f>
        <v>#N/A</v>
      </c>
    </row>
    <row r="3439" spans="1:4" x14ac:dyDescent="0.35">
      <c r="A3439" s="82" t="e">
        <f t="shared" si="53"/>
        <v>#N/A</v>
      </c>
      <c r="D3439" s="82" t="e">
        <f>VLOOKUP(Processed_Data!C3439,'Literature Lookup Tables'!$P$2:$Q$156,2,0)</f>
        <v>#N/A</v>
      </c>
    </row>
    <row r="3440" spans="1:4" x14ac:dyDescent="0.35">
      <c r="A3440" s="82" t="e">
        <f t="shared" si="53"/>
        <v>#N/A</v>
      </c>
      <c r="D3440" s="82" t="e">
        <f>VLOOKUP(Processed_Data!C3440,'Literature Lookup Tables'!$P$2:$Q$156,2,0)</f>
        <v>#N/A</v>
      </c>
    </row>
    <row r="3441" spans="1:4" x14ac:dyDescent="0.35">
      <c r="A3441" s="82" t="e">
        <f t="shared" si="53"/>
        <v>#N/A</v>
      </c>
      <c r="D3441" s="82" t="e">
        <f>VLOOKUP(Processed_Data!C3441,'Literature Lookup Tables'!$P$2:$Q$156,2,0)</f>
        <v>#N/A</v>
      </c>
    </row>
    <row r="3442" spans="1:4" x14ac:dyDescent="0.35">
      <c r="A3442" s="82" t="e">
        <f t="shared" si="53"/>
        <v>#N/A</v>
      </c>
      <c r="D3442" s="82" t="e">
        <f>VLOOKUP(Processed_Data!C3442,'Literature Lookup Tables'!$P$2:$Q$156,2,0)</f>
        <v>#N/A</v>
      </c>
    </row>
    <row r="3443" spans="1:4" x14ac:dyDescent="0.35">
      <c r="A3443" s="82" t="e">
        <f t="shared" si="53"/>
        <v>#N/A</v>
      </c>
      <c r="D3443" s="82" t="e">
        <f>VLOOKUP(Processed_Data!C3443,'Literature Lookup Tables'!$P$2:$Q$156,2,0)</f>
        <v>#N/A</v>
      </c>
    </row>
    <row r="3444" spans="1:4" x14ac:dyDescent="0.35">
      <c r="A3444" s="82" t="e">
        <f t="shared" si="53"/>
        <v>#N/A</v>
      </c>
      <c r="D3444" s="82" t="e">
        <f>VLOOKUP(Processed_Data!C3444,'Literature Lookup Tables'!$P$2:$Q$156,2,0)</f>
        <v>#N/A</v>
      </c>
    </row>
    <row r="3445" spans="1:4" x14ac:dyDescent="0.35">
      <c r="A3445" s="82" t="e">
        <f t="shared" si="53"/>
        <v>#N/A</v>
      </c>
      <c r="D3445" s="82" t="e">
        <f>VLOOKUP(Processed_Data!C3445,'Literature Lookup Tables'!$P$2:$Q$156,2,0)</f>
        <v>#N/A</v>
      </c>
    </row>
    <row r="3446" spans="1:4" x14ac:dyDescent="0.35">
      <c r="A3446" s="82" t="e">
        <f t="shared" si="53"/>
        <v>#N/A</v>
      </c>
      <c r="D3446" s="82" t="e">
        <f>VLOOKUP(Processed_Data!C3446,'Literature Lookup Tables'!$P$2:$Q$156,2,0)</f>
        <v>#N/A</v>
      </c>
    </row>
    <row r="3447" spans="1:4" x14ac:dyDescent="0.35">
      <c r="A3447" s="82" t="e">
        <f t="shared" si="53"/>
        <v>#N/A</v>
      </c>
      <c r="D3447" s="82" t="e">
        <f>VLOOKUP(Processed_Data!C3447,'Literature Lookup Tables'!$P$2:$Q$156,2,0)</f>
        <v>#N/A</v>
      </c>
    </row>
    <row r="3448" spans="1:4" x14ac:dyDescent="0.35">
      <c r="A3448" s="82" t="e">
        <f t="shared" si="53"/>
        <v>#N/A</v>
      </c>
      <c r="D3448" s="82" t="e">
        <f>VLOOKUP(Processed_Data!C3448,'Literature Lookup Tables'!$P$2:$Q$156,2,0)</f>
        <v>#N/A</v>
      </c>
    </row>
    <row r="3449" spans="1:4" x14ac:dyDescent="0.35">
      <c r="A3449" s="82" t="e">
        <f t="shared" si="53"/>
        <v>#N/A</v>
      </c>
      <c r="D3449" s="82" t="e">
        <f>VLOOKUP(Processed_Data!C3449,'Literature Lookup Tables'!$P$2:$Q$156,2,0)</f>
        <v>#N/A</v>
      </c>
    </row>
    <row r="3450" spans="1:4" x14ac:dyDescent="0.35">
      <c r="A3450" s="82" t="e">
        <f t="shared" si="53"/>
        <v>#N/A</v>
      </c>
      <c r="D3450" s="82" t="e">
        <f>VLOOKUP(Processed_Data!C3450,'Literature Lookup Tables'!$P$2:$Q$156,2,0)</f>
        <v>#N/A</v>
      </c>
    </row>
    <row r="3451" spans="1:4" x14ac:dyDescent="0.35">
      <c r="A3451" s="82" t="e">
        <f t="shared" si="53"/>
        <v>#N/A</v>
      </c>
      <c r="D3451" s="82" t="e">
        <f>VLOOKUP(Processed_Data!C3451,'Literature Lookup Tables'!$P$2:$Q$156,2,0)</f>
        <v>#N/A</v>
      </c>
    </row>
    <row r="3452" spans="1:4" x14ac:dyDescent="0.35">
      <c r="A3452" s="82" t="e">
        <f t="shared" si="53"/>
        <v>#N/A</v>
      </c>
      <c r="D3452" s="82" t="e">
        <f>VLOOKUP(Processed_Data!C3452,'Literature Lookup Tables'!$P$2:$Q$156,2,0)</f>
        <v>#N/A</v>
      </c>
    </row>
    <row r="3453" spans="1:4" x14ac:dyDescent="0.35">
      <c r="A3453" s="82" t="e">
        <f t="shared" si="53"/>
        <v>#N/A</v>
      </c>
      <c r="D3453" s="82" t="e">
        <f>VLOOKUP(Processed_Data!C3453,'Literature Lookup Tables'!$P$2:$Q$156,2,0)</f>
        <v>#N/A</v>
      </c>
    </row>
    <row r="3454" spans="1:4" x14ac:dyDescent="0.35">
      <c r="A3454" s="82" t="e">
        <f t="shared" si="53"/>
        <v>#N/A</v>
      </c>
      <c r="D3454" s="82" t="e">
        <f>VLOOKUP(Processed_Data!C3454,'Literature Lookup Tables'!$P$2:$Q$156,2,0)</f>
        <v>#N/A</v>
      </c>
    </row>
    <row r="3455" spans="1:4" x14ac:dyDescent="0.35">
      <c r="A3455" s="82" t="e">
        <f t="shared" si="53"/>
        <v>#N/A</v>
      </c>
      <c r="D3455" s="82" t="e">
        <f>VLOOKUP(Processed_Data!C3455,'Literature Lookup Tables'!$P$2:$Q$156,2,0)</f>
        <v>#N/A</v>
      </c>
    </row>
    <row r="3456" spans="1:4" x14ac:dyDescent="0.35">
      <c r="A3456" s="82" t="e">
        <f t="shared" si="53"/>
        <v>#N/A</v>
      </c>
      <c r="D3456" s="82" t="e">
        <f>VLOOKUP(Processed_Data!C3456,'Literature Lookup Tables'!$P$2:$Q$156,2,0)</f>
        <v>#N/A</v>
      </c>
    </row>
    <row r="3457" spans="1:4" x14ac:dyDescent="0.35">
      <c r="A3457" s="82" t="e">
        <f t="shared" si="53"/>
        <v>#N/A</v>
      </c>
      <c r="D3457" s="82" t="e">
        <f>VLOOKUP(Processed_Data!C3457,'Literature Lookup Tables'!$P$2:$Q$156,2,0)</f>
        <v>#N/A</v>
      </c>
    </row>
    <row r="3458" spans="1:4" x14ac:dyDescent="0.35">
      <c r="A3458" s="82" t="e">
        <f t="shared" si="53"/>
        <v>#N/A</v>
      </c>
      <c r="D3458" s="82" t="e">
        <f>VLOOKUP(Processed_Data!C3458,'Literature Lookup Tables'!$P$2:$Q$156,2,0)</f>
        <v>#N/A</v>
      </c>
    </row>
    <row r="3459" spans="1:4" x14ac:dyDescent="0.35">
      <c r="A3459" s="82" t="e">
        <f t="shared" si="53"/>
        <v>#N/A</v>
      </c>
      <c r="D3459" s="82" t="e">
        <f>VLOOKUP(Processed_Data!C3459,'Literature Lookup Tables'!$P$2:$Q$156,2,0)</f>
        <v>#N/A</v>
      </c>
    </row>
    <row r="3460" spans="1:4" x14ac:dyDescent="0.35">
      <c r="A3460" s="82" t="e">
        <f t="shared" si="53"/>
        <v>#N/A</v>
      </c>
      <c r="D3460" s="82" t="e">
        <f>VLOOKUP(Processed_Data!C3460,'Literature Lookup Tables'!$P$2:$Q$156,2,0)</f>
        <v>#N/A</v>
      </c>
    </row>
    <row r="3461" spans="1:4" x14ac:dyDescent="0.35">
      <c r="A3461" s="82" t="e">
        <f t="shared" si="53"/>
        <v>#N/A</v>
      </c>
      <c r="D3461" s="82" t="e">
        <f>VLOOKUP(Processed_Data!C3461,'Literature Lookup Tables'!$P$2:$Q$156,2,0)</f>
        <v>#N/A</v>
      </c>
    </row>
    <row r="3462" spans="1:4" x14ac:dyDescent="0.35">
      <c r="A3462" s="82" t="e">
        <f t="shared" si="53"/>
        <v>#N/A</v>
      </c>
      <c r="D3462" s="82" t="e">
        <f>VLOOKUP(Processed_Data!C3462,'Literature Lookup Tables'!$P$2:$Q$156,2,0)</f>
        <v>#N/A</v>
      </c>
    </row>
    <row r="3463" spans="1:4" x14ac:dyDescent="0.35">
      <c r="A3463" s="82" t="e">
        <f t="shared" ref="A3463:A3526" si="54">F3463&amp;"-"&amp;E3463&amp;"-"&amp;D3463</f>
        <v>#N/A</v>
      </c>
      <c r="D3463" s="82" t="e">
        <f>VLOOKUP(Processed_Data!C3463,'Literature Lookup Tables'!$P$2:$Q$156,2,0)</f>
        <v>#N/A</v>
      </c>
    </row>
    <row r="3464" spans="1:4" x14ac:dyDescent="0.35">
      <c r="A3464" s="82" t="e">
        <f t="shared" si="54"/>
        <v>#N/A</v>
      </c>
      <c r="D3464" s="82" t="e">
        <f>VLOOKUP(Processed_Data!C3464,'Literature Lookup Tables'!$P$2:$Q$156,2,0)</f>
        <v>#N/A</v>
      </c>
    </row>
    <row r="3465" spans="1:4" x14ac:dyDescent="0.35">
      <c r="A3465" s="82" t="e">
        <f t="shared" si="54"/>
        <v>#N/A</v>
      </c>
      <c r="D3465" s="82" t="e">
        <f>VLOOKUP(Processed_Data!C3465,'Literature Lookup Tables'!$P$2:$Q$156,2,0)</f>
        <v>#N/A</v>
      </c>
    </row>
    <row r="3466" spans="1:4" x14ac:dyDescent="0.35">
      <c r="A3466" s="82" t="e">
        <f t="shared" si="54"/>
        <v>#N/A</v>
      </c>
      <c r="D3466" s="82" t="e">
        <f>VLOOKUP(Processed_Data!C3466,'Literature Lookup Tables'!$P$2:$Q$156,2,0)</f>
        <v>#N/A</v>
      </c>
    </row>
    <row r="3467" spans="1:4" x14ac:dyDescent="0.35">
      <c r="A3467" s="82" t="e">
        <f t="shared" si="54"/>
        <v>#N/A</v>
      </c>
      <c r="D3467" s="82" t="e">
        <f>VLOOKUP(Processed_Data!C3467,'Literature Lookup Tables'!$P$2:$Q$156,2,0)</f>
        <v>#N/A</v>
      </c>
    </row>
    <row r="3468" spans="1:4" x14ac:dyDescent="0.35">
      <c r="A3468" s="82" t="e">
        <f t="shared" si="54"/>
        <v>#N/A</v>
      </c>
      <c r="D3468" s="82" t="e">
        <f>VLOOKUP(Processed_Data!C3468,'Literature Lookup Tables'!$P$2:$Q$156,2,0)</f>
        <v>#N/A</v>
      </c>
    </row>
    <row r="3469" spans="1:4" x14ac:dyDescent="0.35">
      <c r="A3469" s="82" t="e">
        <f t="shared" si="54"/>
        <v>#N/A</v>
      </c>
      <c r="D3469" s="82" t="e">
        <f>VLOOKUP(Processed_Data!C3469,'Literature Lookup Tables'!$P$2:$Q$156,2,0)</f>
        <v>#N/A</v>
      </c>
    </row>
    <row r="3470" spans="1:4" x14ac:dyDescent="0.35">
      <c r="A3470" s="82" t="e">
        <f t="shared" si="54"/>
        <v>#N/A</v>
      </c>
      <c r="D3470" s="82" t="e">
        <f>VLOOKUP(Processed_Data!C3470,'Literature Lookup Tables'!$P$2:$Q$156,2,0)</f>
        <v>#N/A</v>
      </c>
    </row>
    <row r="3471" spans="1:4" x14ac:dyDescent="0.35">
      <c r="A3471" s="82" t="e">
        <f t="shared" si="54"/>
        <v>#N/A</v>
      </c>
      <c r="D3471" s="82" t="e">
        <f>VLOOKUP(Processed_Data!C3471,'Literature Lookup Tables'!$P$2:$Q$156,2,0)</f>
        <v>#N/A</v>
      </c>
    </row>
    <row r="3472" spans="1:4" x14ac:dyDescent="0.35">
      <c r="A3472" s="82" t="e">
        <f t="shared" si="54"/>
        <v>#N/A</v>
      </c>
      <c r="D3472" s="82" t="e">
        <f>VLOOKUP(Processed_Data!C3472,'Literature Lookup Tables'!$P$2:$Q$156,2,0)</f>
        <v>#N/A</v>
      </c>
    </row>
    <row r="3473" spans="1:4" x14ac:dyDescent="0.35">
      <c r="A3473" s="82" t="e">
        <f t="shared" si="54"/>
        <v>#N/A</v>
      </c>
      <c r="D3473" s="82" t="e">
        <f>VLOOKUP(Processed_Data!C3473,'Literature Lookup Tables'!$P$2:$Q$156,2,0)</f>
        <v>#N/A</v>
      </c>
    </row>
    <row r="3474" spans="1:4" x14ac:dyDescent="0.35">
      <c r="A3474" s="82" t="e">
        <f t="shared" si="54"/>
        <v>#N/A</v>
      </c>
      <c r="D3474" s="82" t="e">
        <f>VLOOKUP(Processed_Data!C3474,'Literature Lookup Tables'!$P$2:$Q$156,2,0)</f>
        <v>#N/A</v>
      </c>
    </row>
    <row r="3475" spans="1:4" x14ac:dyDescent="0.35">
      <c r="A3475" s="82" t="e">
        <f t="shared" si="54"/>
        <v>#N/A</v>
      </c>
      <c r="D3475" s="82" t="e">
        <f>VLOOKUP(Processed_Data!C3475,'Literature Lookup Tables'!$P$2:$Q$156,2,0)</f>
        <v>#N/A</v>
      </c>
    </row>
    <row r="3476" spans="1:4" x14ac:dyDescent="0.35">
      <c r="A3476" s="82" t="e">
        <f t="shared" si="54"/>
        <v>#N/A</v>
      </c>
      <c r="D3476" s="82" t="e">
        <f>VLOOKUP(Processed_Data!C3476,'Literature Lookup Tables'!$P$2:$Q$156,2,0)</f>
        <v>#N/A</v>
      </c>
    </row>
    <row r="3477" spans="1:4" x14ac:dyDescent="0.35">
      <c r="A3477" s="82" t="e">
        <f t="shared" si="54"/>
        <v>#N/A</v>
      </c>
      <c r="D3477" s="82" t="e">
        <f>VLOOKUP(Processed_Data!C3477,'Literature Lookup Tables'!$P$2:$Q$156,2,0)</f>
        <v>#N/A</v>
      </c>
    </row>
    <row r="3478" spans="1:4" x14ac:dyDescent="0.35">
      <c r="A3478" s="82" t="e">
        <f t="shared" si="54"/>
        <v>#N/A</v>
      </c>
      <c r="D3478" s="82" t="e">
        <f>VLOOKUP(Processed_Data!C3478,'Literature Lookup Tables'!$P$2:$Q$156,2,0)</f>
        <v>#N/A</v>
      </c>
    </row>
    <row r="3479" spans="1:4" x14ac:dyDescent="0.35">
      <c r="A3479" s="82" t="e">
        <f t="shared" si="54"/>
        <v>#N/A</v>
      </c>
      <c r="D3479" s="82" t="e">
        <f>VLOOKUP(Processed_Data!C3479,'Literature Lookup Tables'!$P$2:$Q$156,2,0)</f>
        <v>#N/A</v>
      </c>
    </row>
    <row r="3480" spans="1:4" x14ac:dyDescent="0.35">
      <c r="A3480" s="82" t="e">
        <f t="shared" si="54"/>
        <v>#N/A</v>
      </c>
      <c r="D3480" s="82" t="e">
        <f>VLOOKUP(Processed_Data!C3480,'Literature Lookup Tables'!$P$2:$Q$156,2,0)</f>
        <v>#N/A</v>
      </c>
    </row>
    <row r="3481" spans="1:4" x14ac:dyDescent="0.35">
      <c r="A3481" s="82" t="e">
        <f t="shared" si="54"/>
        <v>#N/A</v>
      </c>
      <c r="D3481" s="82" t="e">
        <f>VLOOKUP(Processed_Data!C3481,'Literature Lookup Tables'!$P$2:$Q$156,2,0)</f>
        <v>#N/A</v>
      </c>
    </row>
    <row r="3482" spans="1:4" x14ac:dyDescent="0.35">
      <c r="A3482" s="82" t="e">
        <f t="shared" si="54"/>
        <v>#N/A</v>
      </c>
      <c r="D3482" s="82" t="e">
        <f>VLOOKUP(Processed_Data!C3482,'Literature Lookup Tables'!$P$2:$Q$156,2,0)</f>
        <v>#N/A</v>
      </c>
    </row>
    <row r="3483" spans="1:4" x14ac:dyDescent="0.35">
      <c r="A3483" s="82" t="e">
        <f t="shared" si="54"/>
        <v>#N/A</v>
      </c>
      <c r="D3483" s="82" t="e">
        <f>VLOOKUP(Processed_Data!C3483,'Literature Lookup Tables'!$P$2:$Q$156,2,0)</f>
        <v>#N/A</v>
      </c>
    </row>
    <row r="3484" spans="1:4" x14ac:dyDescent="0.35">
      <c r="A3484" s="82" t="e">
        <f t="shared" si="54"/>
        <v>#N/A</v>
      </c>
      <c r="D3484" s="82" t="e">
        <f>VLOOKUP(Processed_Data!C3484,'Literature Lookup Tables'!$P$2:$Q$156,2,0)</f>
        <v>#N/A</v>
      </c>
    </row>
    <row r="3485" spans="1:4" x14ac:dyDescent="0.35">
      <c r="A3485" s="82" t="e">
        <f t="shared" si="54"/>
        <v>#N/A</v>
      </c>
      <c r="D3485" s="82" t="e">
        <f>VLOOKUP(Processed_Data!C3485,'Literature Lookup Tables'!$P$2:$Q$156,2,0)</f>
        <v>#N/A</v>
      </c>
    </row>
    <row r="3486" spans="1:4" x14ac:dyDescent="0.35">
      <c r="A3486" s="82" t="e">
        <f t="shared" si="54"/>
        <v>#N/A</v>
      </c>
      <c r="D3486" s="82" t="e">
        <f>VLOOKUP(Processed_Data!C3486,'Literature Lookup Tables'!$P$2:$Q$156,2,0)</f>
        <v>#N/A</v>
      </c>
    </row>
    <row r="3487" spans="1:4" x14ac:dyDescent="0.35">
      <c r="A3487" s="82" t="e">
        <f t="shared" si="54"/>
        <v>#N/A</v>
      </c>
      <c r="D3487" s="82" t="e">
        <f>VLOOKUP(Processed_Data!C3487,'Literature Lookup Tables'!$P$2:$Q$156,2,0)</f>
        <v>#N/A</v>
      </c>
    </row>
    <row r="3488" spans="1:4" x14ac:dyDescent="0.35">
      <c r="A3488" s="82" t="e">
        <f t="shared" si="54"/>
        <v>#N/A</v>
      </c>
      <c r="D3488" s="82" t="e">
        <f>VLOOKUP(Processed_Data!C3488,'Literature Lookup Tables'!$P$2:$Q$156,2,0)</f>
        <v>#N/A</v>
      </c>
    </row>
    <row r="3489" spans="1:4" x14ac:dyDescent="0.35">
      <c r="A3489" s="82" t="e">
        <f t="shared" si="54"/>
        <v>#N/A</v>
      </c>
      <c r="D3489" s="82" t="e">
        <f>VLOOKUP(Processed_Data!C3489,'Literature Lookup Tables'!$P$2:$Q$156,2,0)</f>
        <v>#N/A</v>
      </c>
    </row>
    <row r="3490" spans="1:4" x14ac:dyDescent="0.35">
      <c r="A3490" s="82" t="e">
        <f t="shared" si="54"/>
        <v>#N/A</v>
      </c>
      <c r="D3490" s="82" t="e">
        <f>VLOOKUP(Processed_Data!C3490,'Literature Lookup Tables'!$P$2:$Q$156,2,0)</f>
        <v>#N/A</v>
      </c>
    </row>
    <row r="3491" spans="1:4" x14ac:dyDescent="0.35">
      <c r="A3491" s="82" t="e">
        <f t="shared" si="54"/>
        <v>#N/A</v>
      </c>
      <c r="D3491" s="82" t="e">
        <f>VLOOKUP(Processed_Data!C3491,'Literature Lookup Tables'!$P$2:$Q$156,2,0)</f>
        <v>#N/A</v>
      </c>
    </row>
    <row r="3492" spans="1:4" x14ac:dyDescent="0.35">
      <c r="A3492" s="82" t="e">
        <f t="shared" si="54"/>
        <v>#N/A</v>
      </c>
      <c r="D3492" s="82" t="e">
        <f>VLOOKUP(Processed_Data!C3492,'Literature Lookup Tables'!$P$2:$Q$156,2,0)</f>
        <v>#N/A</v>
      </c>
    </row>
    <row r="3493" spans="1:4" x14ac:dyDescent="0.35">
      <c r="A3493" s="82" t="e">
        <f t="shared" si="54"/>
        <v>#N/A</v>
      </c>
      <c r="D3493" s="82" t="e">
        <f>VLOOKUP(Processed_Data!C3493,'Literature Lookup Tables'!$P$2:$Q$156,2,0)</f>
        <v>#N/A</v>
      </c>
    </row>
    <row r="3494" spans="1:4" x14ac:dyDescent="0.35">
      <c r="A3494" s="82" t="e">
        <f t="shared" si="54"/>
        <v>#N/A</v>
      </c>
      <c r="D3494" s="82" t="e">
        <f>VLOOKUP(Processed_Data!C3494,'Literature Lookup Tables'!$P$2:$Q$156,2,0)</f>
        <v>#N/A</v>
      </c>
    </row>
    <row r="3495" spans="1:4" x14ac:dyDescent="0.35">
      <c r="A3495" s="82" t="e">
        <f t="shared" si="54"/>
        <v>#N/A</v>
      </c>
      <c r="D3495" s="82" t="e">
        <f>VLOOKUP(Processed_Data!C3495,'Literature Lookup Tables'!$P$2:$Q$156,2,0)</f>
        <v>#N/A</v>
      </c>
    </row>
    <row r="3496" spans="1:4" x14ac:dyDescent="0.35">
      <c r="A3496" s="82" t="e">
        <f t="shared" si="54"/>
        <v>#N/A</v>
      </c>
      <c r="D3496" s="82" t="e">
        <f>VLOOKUP(Processed_Data!C3496,'Literature Lookup Tables'!$P$2:$Q$156,2,0)</f>
        <v>#N/A</v>
      </c>
    </row>
    <row r="3497" spans="1:4" x14ac:dyDescent="0.35">
      <c r="A3497" s="82" t="e">
        <f t="shared" si="54"/>
        <v>#N/A</v>
      </c>
      <c r="D3497" s="82" t="e">
        <f>VLOOKUP(Processed_Data!C3497,'Literature Lookup Tables'!$P$2:$Q$156,2,0)</f>
        <v>#N/A</v>
      </c>
    </row>
    <row r="3498" spans="1:4" x14ac:dyDescent="0.35">
      <c r="A3498" s="82" t="e">
        <f t="shared" si="54"/>
        <v>#N/A</v>
      </c>
      <c r="D3498" s="82" t="e">
        <f>VLOOKUP(Processed_Data!C3498,'Literature Lookup Tables'!$P$2:$Q$156,2,0)</f>
        <v>#N/A</v>
      </c>
    </row>
    <row r="3499" spans="1:4" x14ac:dyDescent="0.35">
      <c r="A3499" s="82" t="e">
        <f t="shared" si="54"/>
        <v>#N/A</v>
      </c>
      <c r="D3499" s="82" t="e">
        <f>VLOOKUP(Processed_Data!C3499,'Literature Lookup Tables'!$P$2:$Q$156,2,0)</f>
        <v>#N/A</v>
      </c>
    </row>
    <row r="3500" spans="1:4" x14ac:dyDescent="0.35">
      <c r="A3500" s="82" t="e">
        <f t="shared" si="54"/>
        <v>#N/A</v>
      </c>
      <c r="D3500" s="82" t="e">
        <f>VLOOKUP(Processed_Data!C3500,'Literature Lookup Tables'!$P$2:$Q$156,2,0)</f>
        <v>#N/A</v>
      </c>
    </row>
    <row r="3501" spans="1:4" x14ac:dyDescent="0.35">
      <c r="A3501" s="82" t="e">
        <f t="shared" si="54"/>
        <v>#N/A</v>
      </c>
      <c r="D3501" s="82" t="e">
        <f>VLOOKUP(Processed_Data!C3501,'Literature Lookup Tables'!$P$2:$Q$156,2,0)</f>
        <v>#N/A</v>
      </c>
    </row>
    <row r="3502" spans="1:4" x14ac:dyDescent="0.35">
      <c r="A3502" s="82" t="e">
        <f t="shared" si="54"/>
        <v>#N/A</v>
      </c>
      <c r="D3502" s="82" t="e">
        <f>VLOOKUP(Processed_Data!C3502,'Literature Lookup Tables'!$P$2:$Q$156,2,0)</f>
        <v>#N/A</v>
      </c>
    </row>
    <row r="3503" spans="1:4" x14ac:dyDescent="0.35">
      <c r="A3503" s="82" t="e">
        <f t="shared" si="54"/>
        <v>#N/A</v>
      </c>
      <c r="D3503" s="82" t="e">
        <f>VLOOKUP(Processed_Data!C3503,'Literature Lookup Tables'!$P$2:$Q$156,2,0)</f>
        <v>#N/A</v>
      </c>
    </row>
    <row r="3504" spans="1:4" x14ac:dyDescent="0.35">
      <c r="A3504" s="82" t="e">
        <f t="shared" si="54"/>
        <v>#N/A</v>
      </c>
      <c r="D3504" s="82" t="e">
        <f>VLOOKUP(Processed_Data!C3504,'Literature Lookup Tables'!$P$2:$Q$156,2,0)</f>
        <v>#N/A</v>
      </c>
    </row>
    <row r="3505" spans="1:4" x14ac:dyDescent="0.35">
      <c r="A3505" s="82" t="e">
        <f t="shared" si="54"/>
        <v>#N/A</v>
      </c>
      <c r="D3505" s="82" t="e">
        <f>VLOOKUP(Processed_Data!C3505,'Literature Lookup Tables'!$P$2:$Q$156,2,0)</f>
        <v>#N/A</v>
      </c>
    </row>
    <row r="3506" spans="1:4" x14ac:dyDescent="0.35">
      <c r="A3506" s="82" t="e">
        <f t="shared" si="54"/>
        <v>#N/A</v>
      </c>
      <c r="D3506" s="82" t="e">
        <f>VLOOKUP(Processed_Data!C3506,'Literature Lookup Tables'!$P$2:$Q$156,2,0)</f>
        <v>#N/A</v>
      </c>
    </row>
    <row r="3507" spans="1:4" x14ac:dyDescent="0.35">
      <c r="A3507" s="82" t="e">
        <f t="shared" si="54"/>
        <v>#N/A</v>
      </c>
      <c r="D3507" s="82" t="e">
        <f>VLOOKUP(Processed_Data!C3507,'Literature Lookup Tables'!$P$2:$Q$156,2,0)</f>
        <v>#N/A</v>
      </c>
    </row>
    <row r="3508" spans="1:4" x14ac:dyDescent="0.35">
      <c r="A3508" s="82" t="e">
        <f t="shared" si="54"/>
        <v>#N/A</v>
      </c>
      <c r="D3508" s="82" t="e">
        <f>VLOOKUP(Processed_Data!C3508,'Literature Lookup Tables'!$P$2:$Q$156,2,0)</f>
        <v>#N/A</v>
      </c>
    </row>
    <row r="3509" spans="1:4" x14ac:dyDescent="0.35">
      <c r="A3509" s="82" t="e">
        <f t="shared" si="54"/>
        <v>#N/A</v>
      </c>
      <c r="D3509" s="82" t="e">
        <f>VLOOKUP(Processed_Data!C3509,'Literature Lookup Tables'!$P$2:$Q$156,2,0)</f>
        <v>#N/A</v>
      </c>
    </row>
    <row r="3510" spans="1:4" x14ac:dyDescent="0.35">
      <c r="A3510" s="82" t="e">
        <f t="shared" si="54"/>
        <v>#N/A</v>
      </c>
      <c r="D3510" s="82" t="e">
        <f>VLOOKUP(Processed_Data!C3510,'Literature Lookup Tables'!$P$2:$Q$156,2,0)</f>
        <v>#N/A</v>
      </c>
    </row>
    <row r="3511" spans="1:4" x14ac:dyDescent="0.35">
      <c r="A3511" s="82" t="e">
        <f t="shared" si="54"/>
        <v>#N/A</v>
      </c>
      <c r="D3511" s="82" t="e">
        <f>VLOOKUP(Processed_Data!C3511,'Literature Lookup Tables'!$P$2:$Q$156,2,0)</f>
        <v>#N/A</v>
      </c>
    </row>
    <row r="3512" spans="1:4" x14ac:dyDescent="0.35">
      <c r="A3512" s="82" t="e">
        <f t="shared" si="54"/>
        <v>#N/A</v>
      </c>
      <c r="D3512" s="82" t="e">
        <f>VLOOKUP(Processed_Data!C3512,'Literature Lookup Tables'!$P$2:$Q$156,2,0)</f>
        <v>#N/A</v>
      </c>
    </row>
    <row r="3513" spans="1:4" x14ac:dyDescent="0.35">
      <c r="A3513" s="82" t="e">
        <f t="shared" si="54"/>
        <v>#N/A</v>
      </c>
      <c r="D3513" s="82" t="e">
        <f>VLOOKUP(Processed_Data!C3513,'Literature Lookup Tables'!$P$2:$Q$156,2,0)</f>
        <v>#N/A</v>
      </c>
    </row>
    <row r="3514" spans="1:4" x14ac:dyDescent="0.35">
      <c r="A3514" s="82" t="e">
        <f t="shared" si="54"/>
        <v>#N/A</v>
      </c>
      <c r="D3514" s="82" t="e">
        <f>VLOOKUP(Processed_Data!C3514,'Literature Lookup Tables'!$P$2:$Q$156,2,0)</f>
        <v>#N/A</v>
      </c>
    </row>
    <row r="3515" spans="1:4" x14ac:dyDescent="0.35">
      <c r="A3515" s="82" t="e">
        <f t="shared" si="54"/>
        <v>#N/A</v>
      </c>
      <c r="D3515" s="82" t="e">
        <f>VLOOKUP(Processed_Data!C3515,'Literature Lookup Tables'!$P$2:$Q$156,2,0)</f>
        <v>#N/A</v>
      </c>
    </row>
    <row r="3516" spans="1:4" x14ac:dyDescent="0.35">
      <c r="A3516" s="82" t="e">
        <f t="shared" si="54"/>
        <v>#N/A</v>
      </c>
      <c r="D3516" s="82" t="e">
        <f>VLOOKUP(Processed_Data!C3516,'Literature Lookup Tables'!$P$2:$Q$156,2,0)</f>
        <v>#N/A</v>
      </c>
    </row>
    <row r="3517" spans="1:4" x14ac:dyDescent="0.35">
      <c r="A3517" s="82" t="e">
        <f t="shared" si="54"/>
        <v>#N/A</v>
      </c>
      <c r="D3517" s="82" t="e">
        <f>VLOOKUP(Processed_Data!C3517,'Literature Lookup Tables'!$P$2:$Q$156,2,0)</f>
        <v>#N/A</v>
      </c>
    </row>
    <row r="3518" spans="1:4" x14ac:dyDescent="0.35">
      <c r="A3518" s="82" t="e">
        <f t="shared" si="54"/>
        <v>#N/A</v>
      </c>
      <c r="D3518" s="82" t="e">
        <f>VLOOKUP(Processed_Data!C3518,'Literature Lookup Tables'!$P$2:$Q$156,2,0)</f>
        <v>#N/A</v>
      </c>
    </row>
    <row r="3519" spans="1:4" x14ac:dyDescent="0.35">
      <c r="A3519" s="82" t="e">
        <f t="shared" si="54"/>
        <v>#N/A</v>
      </c>
      <c r="D3519" s="82" t="e">
        <f>VLOOKUP(Processed_Data!C3519,'Literature Lookup Tables'!$P$2:$Q$156,2,0)</f>
        <v>#N/A</v>
      </c>
    </row>
    <row r="3520" spans="1:4" x14ac:dyDescent="0.35">
      <c r="A3520" s="82" t="e">
        <f t="shared" si="54"/>
        <v>#N/A</v>
      </c>
      <c r="D3520" s="82" t="e">
        <f>VLOOKUP(Processed_Data!C3520,'Literature Lookup Tables'!$P$2:$Q$156,2,0)</f>
        <v>#N/A</v>
      </c>
    </row>
    <row r="3521" spans="1:4" x14ac:dyDescent="0.35">
      <c r="A3521" s="82" t="e">
        <f t="shared" si="54"/>
        <v>#N/A</v>
      </c>
      <c r="D3521" s="82" t="e">
        <f>VLOOKUP(Processed_Data!C3521,'Literature Lookup Tables'!$P$2:$Q$156,2,0)</f>
        <v>#N/A</v>
      </c>
    </row>
    <row r="3522" spans="1:4" x14ac:dyDescent="0.35">
      <c r="A3522" s="82" t="e">
        <f t="shared" si="54"/>
        <v>#N/A</v>
      </c>
      <c r="D3522" s="82" t="e">
        <f>VLOOKUP(Processed_Data!C3522,'Literature Lookup Tables'!$P$2:$Q$156,2,0)</f>
        <v>#N/A</v>
      </c>
    </row>
    <row r="3523" spans="1:4" x14ac:dyDescent="0.35">
      <c r="A3523" s="82" t="e">
        <f t="shared" si="54"/>
        <v>#N/A</v>
      </c>
      <c r="D3523" s="82" t="e">
        <f>VLOOKUP(Processed_Data!C3523,'Literature Lookup Tables'!$P$2:$Q$156,2,0)</f>
        <v>#N/A</v>
      </c>
    </row>
    <row r="3524" spans="1:4" x14ac:dyDescent="0.35">
      <c r="A3524" s="82" t="e">
        <f t="shared" si="54"/>
        <v>#N/A</v>
      </c>
      <c r="D3524" s="82" t="e">
        <f>VLOOKUP(Processed_Data!C3524,'Literature Lookup Tables'!$P$2:$Q$156,2,0)</f>
        <v>#N/A</v>
      </c>
    </row>
    <row r="3525" spans="1:4" x14ac:dyDescent="0.35">
      <c r="A3525" s="82" t="e">
        <f t="shared" si="54"/>
        <v>#N/A</v>
      </c>
      <c r="D3525" s="82" t="e">
        <f>VLOOKUP(Processed_Data!C3525,'Literature Lookup Tables'!$P$2:$Q$156,2,0)</f>
        <v>#N/A</v>
      </c>
    </row>
    <row r="3526" spans="1:4" x14ac:dyDescent="0.35">
      <c r="A3526" s="82" t="e">
        <f t="shared" si="54"/>
        <v>#N/A</v>
      </c>
      <c r="D3526" s="82" t="e">
        <f>VLOOKUP(Processed_Data!C3526,'Literature Lookup Tables'!$P$2:$Q$156,2,0)</f>
        <v>#N/A</v>
      </c>
    </row>
    <row r="3527" spans="1:4" x14ac:dyDescent="0.35">
      <c r="A3527" s="82" t="e">
        <f t="shared" ref="A3527:A3590" si="55">F3527&amp;"-"&amp;E3527&amp;"-"&amp;D3527</f>
        <v>#N/A</v>
      </c>
      <c r="D3527" s="82" t="e">
        <f>VLOOKUP(Processed_Data!C3527,'Literature Lookup Tables'!$P$2:$Q$156,2,0)</f>
        <v>#N/A</v>
      </c>
    </row>
    <row r="3528" spans="1:4" x14ac:dyDescent="0.35">
      <c r="A3528" s="82" t="e">
        <f t="shared" si="55"/>
        <v>#N/A</v>
      </c>
      <c r="D3528" s="82" t="e">
        <f>VLOOKUP(Processed_Data!C3528,'Literature Lookup Tables'!$P$2:$Q$156,2,0)</f>
        <v>#N/A</v>
      </c>
    </row>
    <row r="3529" spans="1:4" x14ac:dyDescent="0.35">
      <c r="A3529" s="82" t="e">
        <f t="shared" si="55"/>
        <v>#N/A</v>
      </c>
      <c r="D3529" s="82" t="e">
        <f>VLOOKUP(Processed_Data!C3529,'Literature Lookup Tables'!$P$2:$Q$156,2,0)</f>
        <v>#N/A</v>
      </c>
    </row>
    <row r="3530" spans="1:4" x14ac:dyDescent="0.35">
      <c r="A3530" s="82" t="e">
        <f t="shared" si="55"/>
        <v>#N/A</v>
      </c>
      <c r="D3530" s="82" t="e">
        <f>VLOOKUP(Processed_Data!C3530,'Literature Lookup Tables'!$P$2:$Q$156,2,0)</f>
        <v>#N/A</v>
      </c>
    </row>
    <row r="3531" spans="1:4" x14ac:dyDescent="0.35">
      <c r="A3531" s="82" t="e">
        <f t="shared" si="55"/>
        <v>#N/A</v>
      </c>
      <c r="D3531" s="82" t="e">
        <f>VLOOKUP(Processed_Data!C3531,'Literature Lookup Tables'!$P$2:$Q$156,2,0)</f>
        <v>#N/A</v>
      </c>
    </row>
    <row r="3532" spans="1:4" x14ac:dyDescent="0.35">
      <c r="A3532" s="82" t="e">
        <f t="shared" si="55"/>
        <v>#N/A</v>
      </c>
      <c r="D3532" s="82" t="e">
        <f>VLOOKUP(Processed_Data!C3532,'Literature Lookup Tables'!$P$2:$Q$156,2,0)</f>
        <v>#N/A</v>
      </c>
    </row>
    <row r="3533" spans="1:4" x14ac:dyDescent="0.35">
      <c r="A3533" s="82" t="e">
        <f t="shared" si="55"/>
        <v>#N/A</v>
      </c>
      <c r="D3533" s="82" t="e">
        <f>VLOOKUP(Processed_Data!C3533,'Literature Lookup Tables'!$P$2:$Q$156,2,0)</f>
        <v>#N/A</v>
      </c>
    </row>
    <row r="3534" spans="1:4" x14ac:dyDescent="0.35">
      <c r="A3534" s="82" t="e">
        <f t="shared" si="55"/>
        <v>#N/A</v>
      </c>
      <c r="D3534" s="82" t="e">
        <f>VLOOKUP(Processed_Data!C3534,'Literature Lookup Tables'!$P$2:$Q$156,2,0)</f>
        <v>#N/A</v>
      </c>
    </row>
    <row r="3535" spans="1:4" x14ac:dyDescent="0.35">
      <c r="A3535" s="82" t="e">
        <f t="shared" si="55"/>
        <v>#N/A</v>
      </c>
      <c r="D3535" s="82" t="e">
        <f>VLOOKUP(Processed_Data!C3535,'Literature Lookup Tables'!$P$2:$Q$156,2,0)</f>
        <v>#N/A</v>
      </c>
    </row>
    <row r="3536" spans="1:4" x14ac:dyDescent="0.35">
      <c r="A3536" s="82" t="e">
        <f t="shared" si="55"/>
        <v>#N/A</v>
      </c>
      <c r="D3536" s="82" t="e">
        <f>VLOOKUP(Processed_Data!C3536,'Literature Lookup Tables'!$P$2:$Q$156,2,0)</f>
        <v>#N/A</v>
      </c>
    </row>
    <row r="3537" spans="1:4" x14ac:dyDescent="0.35">
      <c r="A3537" s="82" t="e">
        <f t="shared" si="55"/>
        <v>#N/A</v>
      </c>
      <c r="D3537" s="82" t="e">
        <f>VLOOKUP(Processed_Data!C3537,'Literature Lookup Tables'!$P$2:$Q$156,2,0)</f>
        <v>#N/A</v>
      </c>
    </row>
    <row r="3538" spans="1:4" x14ac:dyDescent="0.35">
      <c r="A3538" s="82" t="e">
        <f t="shared" si="55"/>
        <v>#N/A</v>
      </c>
      <c r="D3538" s="82" t="e">
        <f>VLOOKUP(Processed_Data!C3538,'Literature Lookup Tables'!$P$2:$Q$156,2,0)</f>
        <v>#N/A</v>
      </c>
    </row>
    <row r="3539" spans="1:4" x14ac:dyDescent="0.35">
      <c r="A3539" s="82" t="e">
        <f t="shared" si="55"/>
        <v>#N/A</v>
      </c>
      <c r="D3539" s="82" t="e">
        <f>VLOOKUP(Processed_Data!C3539,'Literature Lookup Tables'!$P$2:$Q$156,2,0)</f>
        <v>#N/A</v>
      </c>
    </row>
    <row r="3540" spans="1:4" x14ac:dyDescent="0.35">
      <c r="A3540" s="82" t="e">
        <f t="shared" si="55"/>
        <v>#N/A</v>
      </c>
      <c r="D3540" s="82" t="e">
        <f>VLOOKUP(Processed_Data!C3540,'Literature Lookup Tables'!$P$2:$Q$156,2,0)</f>
        <v>#N/A</v>
      </c>
    </row>
    <row r="3541" spans="1:4" x14ac:dyDescent="0.35">
      <c r="A3541" s="82" t="e">
        <f t="shared" si="55"/>
        <v>#N/A</v>
      </c>
      <c r="D3541" s="82" t="e">
        <f>VLOOKUP(Processed_Data!C3541,'Literature Lookup Tables'!$P$2:$Q$156,2,0)</f>
        <v>#N/A</v>
      </c>
    </row>
    <row r="3542" spans="1:4" x14ac:dyDescent="0.35">
      <c r="A3542" s="82" t="e">
        <f t="shared" si="55"/>
        <v>#N/A</v>
      </c>
      <c r="D3542" s="82" t="e">
        <f>VLOOKUP(Processed_Data!C3542,'Literature Lookup Tables'!$P$2:$Q$156,2,0)</f>
        <v>#N/A</v>
      </c>
    </row>
    <row r="3543" spans="1:4" x14ac:dyDescent="0.35">
      <c r="A3543" s="82" t="e">
        <f t="shared" si="55"/>
        <v>#N/A</v>
      </c>
      <c r="D3543" s="82" t="e">
        <f>VLOOKUP(Processed_Data!C3543,'Literature Lookup Tables'!$P$2:$Q$156,2,0)</f>
        <v>#N/A</v>
      </c>
    </row>
    <row r="3544" spans="1:4" x14ac:dyDescent="0.35">
      <c r="A3544" s="82" t="e">
        <f t="shared" si="55"/>
        <v>#N/A</v>
      </c>
      <c r="D3544" s="82" t="e">
        <f>VLOOKUP(Processed_Data!C3544,'Literature Lookup Tables'!$P$2:$Q$156,2,0)</f>
        <v>#N/A</v>
      </c>
    </row>
    <row r="3545" spans="1:4" x14ac:dyDescent="0.35">
      <c r="A3545" s="82" t="e">
        <f t="shared" si="55"/>
        <v>#N/A</v>
      </c>
      <c r="D3545" s="82" t="e">
        <f>VLOOKUP(Processed_Data!C3545,'Literature Lookup Tables'!$P$2:$Q$156,2,0)</f>
        <v>#N/A</v>
      </c>
    </row>
    <row r="3546" spans="1:4" x14ac:dyDescent="0.35">
      <c r="A3546" s="82" t="e">
        <f t="shared" si="55"/>
        <v>#N/A</v>
      </c>
      <c r="D3546" s="82" t="e">
        <f>VLOOKUP(Processed_Data!C3546,'Literature Lookup Tables'!$P$2:$Q$156,2,0)</f>
        <v>#N/A</v>
      </c>
    </row>
    <row r="3547" spans="1:4" x14ac:dyDescent="0.35">
      <c r="A3547" s="82" t="e">
        <f t="shared" si="55"/>
        <v>#N/A</v>
      </c>
      <c r="D3547" s="82" t="e">
        <f>VLOOKUP(Processed_Data!C3547,'Literature Lookup Tables'!$P$2:$Q$156,2,0)</f>
        <v>#N/A</v>
      </c>
    </row>
    <row r="3548" spans="1:4" x14ac:dyDescent="0.35">
      <c r="A3548" s="82" t="e">
        <f t="shared" si="55"/>
        <v>#N/A</v>
      </c>
      <c r="D3548" s="82" t="e">
        <f>VLOOKUP(Processed_Data!C3548,'Literature Lookup Tables'!$P$2:$Q$156,2,0)</f>
        <v>#N/A</v>
      </c>
    </row>
    <row r="3549" spans="1:4" x14ac:dyDescent="0.35">
      <c r="A3549" s="82" t="e">
        <f t="shared" si="55"/>
        <v>#N/A</v>
      </c>
      <c r="D3549" s="82" t="e">
        <f>VLOOKUP(Processed_Data!C3549,'Literature Lookup Tables'!$P$2:$Q$156,2,0)</f>
        <v>#N/A</v>
      </c>
    </row>
    <row r="3550" spans="1:4" x14ac:dyDescent="0.35">
      <c r="A3550" s="82" t="e">
        <f t="shared" si="55"/>
        <v>#N/A</v>
      </c>
      <c r="D3550" s="82" t="e">
        <f>VLOOKUP(Processed_Data!C3550,'Literature Lookup Tables'!$P$2:$Q$156,2,0)</f>
        <v>#N/A</v>
      </c>
    </row>
    <row r="3551" spans="1:4" x14ac:dyDescent="0.35">
      <c r="A3551" s="82" t="e">
        <f t="shared" si="55"/>
        <v>#N/A</v>
      </c>
      <c r="D3551" s="82" t="e">
        <f>VLOOKUP(Processed_Data!C3551,'Literature Lookup Tables'!$P$2:$Q$156,2,0)</f>
        <v>#N/A</v>
      </c>
    </row>
    <row r="3552" spans="1:4" x14ac:dyDescent="0.35">
      <c r="A3552" s="82" t="e">
        <f t="shared" si="55"/>
        <v>#N/A</v>
      </c>
      <c r="D3552" s="82" t="e">
        <f>VLOOKUP(Processed_Data!C3552,'Literature Lookup Tables'!$P$2:$Q$156,2,0)</f>
        <v>#N/A</v>
      </c>
    </row>
    <row r="3553" spans="1:4" x14ac:dyDescent="0.35">
      <c r="A3553" s="82" t="e">
        <f t="shared" si="55"/>
        <v>#N/A</v>
      </c>
      <c r="D3553" s="82" t="e">
        <f>VLOOKUP(Processed_Data!C3553,'Literature Lookup Tables'!$P$2:$Q$156,2,0)</f>
        <v>#N/A</v>
      </c>
    </row>
    <row r="3554" spans="1:4" x14ac:dyDescent="0.35">
      <c r="A3554" s="82" t="e">
        <f t="shared" si="55"/>
        <v>#N/A</v>
      </c>
      <c r="D3554" s="82" t="e">
        <f>VLOOKUP(Processed_Data!C3554,'Literature Lookup Tables'!$P$2:$Q$156,2,0)</f>
        <v>#N/A</v>
      </c>
    </row>
    <row r="3555" spans="1:4" x14ac:dyDescent="0.35">
      <c r="A3555" s="82" t="e">
        <f t="shared" si="55"/>
        <v>#N/A</v>
      </c>
      <c r="D3555" s="82" t="e">
        <f>VLOOKUP(Processed_Data!C3555,'Literature Lookup Tables'!$P$2:$Q$156,2,0)</f>
        <v>#N/A</v>
      </c>
    </row>
    <row r="3556" spans="1:4" x14ac:dyDescent="0.35">
      <c r="A3556" s="82" t="e">
        <f t="shared" si="55"/>
        <v>#N/A</v>
      </c>
      <c r="D3556" s="82" t="e">
        <f>VLOOKUP(Processed_Data!C3556,'Literature Lookup Tables'!$P$2:$Q$156,2,0)</f>
        <v>#N/A</v>
      </c>
    </row>
    <row r="3557" spans="1:4" x14ac:dyDescent="0.35">
      <c r="A3557" s="82" t="e">
        <f t="shared" si="55"/>
        <v>#N/A</v>
      </c>
      <c r="D3557" s="82" t="e">
        <f>VLOOKUP(Processed_Data!C3557,'Literature Lookup Tables'!$P$2:$Q$156,2,0)</f>
        <v>#N/A</v>
      </c>
    </row>
    <row r="3558" spans="1:4" x14ac:dyDescent="0.35">
      <c r="A3558" s="82" t="e">
        <f t="shared" si="55"/>
        <v>#N/A</v>
      </c>
      <c r="D3558" s="82" t="e">
        <f>VLOOKUP(Processed_Data!C3558,'Literature Lookup Tables'!$P$2:$Q$156,2,0)</f>
        <v>#N/A</v>
      </c>
    </row>
    <row r="3559" spans="1:4" x14ac:dyDescent="0.35">
      <c r="A3559" s="82" t="e">
        <f t="shared" si="55"/>
        <v>#N/A</v>
      </c>
      <c r="D3559" s="82" t="e">
        <f>VLOOKUP(Processed_Data!C3559,'Literature Lookup Tables'!$P$2:$Q$156,2,0)</f>
        <v>#N/A</v>
      </c>
    </row>
    <row r="3560" spans="1:4" x14ac:dyDescent="0.35">
      <c r="A3560" s="82" t="e">
        <f t="shared" si="55"/>
        <v>#N/A</v>
      </c>
      <c r="D3560" s="82" t="e">
        <f>VLOOKUP(Processed_Data!C3560,'Literature Lookup Tables'!$P$2:$Q$156,2,0)</f>
        <v>#N/A</v>
      </c>
    </row>
    <row r="3561" spans="1:4" x14ac:dyDescent="0.35">
      <c r="A3561" s="82" t="e">
        <f t="shared" si="55"/>
        <v>#N/A</v>
      </c>
      <c r="D3561" s="82" t="e">
        <f>VLOOKUP(Processed_Data!C3561,'Literature Lookup Tables'!$P$2:$Q$156,2,0)</f>
        <v>#N/A</v>
      </c>
    </row>
    <row r="3562" spans="1:4" x14ac:dyDescent="0.35">
      <c r="A3562" s="82" t="e">
        <f t="shared" si="55"/>
        <v>#N/A</v>
      </c>
      <c r="D3562" s="82" t="e">
        <f>VLOOKUP(Processed_Data!C3562,'Literature Lookup Tables'!$P$2:$Q$156,2,0)</f>
        <v>#N/A</v>
      </c>
    </row>
    <row r="3563" spans="1:4" x14ac:dyDescent="0.35">
      <c r="A3563" s="82" t="e">
        <f t="shared" si="55"/>
        <v>#N/A</v>
      </c>
      <c r="D3563" s="82" t="e">
        <f>VLOOKUP(Processed_Data!C3563,'Literature Lookup Tables'!$P$2:$Q$156,2,0)</f>
        <v>#N/A</v>
      </c>
    </row>
    <row r="3564" spans="1:4" x14ac:dyDescent="0.35">
      <c r="A3564" s="82" t="e">
        <f t="shared" si="55"/>
        <v>#N/A</v>
      </c>
      <c r="D3564" s="82" t="e">
        <f>VLOOKUP(Processed_Data!C3564,'Literature Lookup Tables'!$P$2:$Q$156,2,0)</f>
        <v>#N/A</v>
      </c>
    </row>
    <row r="3565" spans="1:4" x14ac:dyDescent="0.35">
      <c r="A3565" s="82" t="e">
        <f t="shared" si="55"/>
        <v>#N/A</v>
      </c>
      <c r="D3565" s="82" t="e">
        <f>VLOOKUP(Processed_Data!C3565,'Literature Lookup Tables'!$P$2:$Q$156,2,0)</f>
        <v>#N/A</v>
      </c>
    </row>
    <row r="3566" spans="1:4" x14ac:dyDescent="0.35">
      <c r="A3566" s="82" t="e">
        <f t="shared" si="55"/>
        <v>#N/A</v>
      </c>
      <c r="D3566" s="82" t="e">
        <f>VLOOKUP(Processed_Data!C3566,'Literature Lookup Tables'!$P$2:$Q$156,2,0)</f>
        <v>#N/A</v>
      </c>
    </row>
    <row r="3567" spans="1:4" x14ac:dyDescent="0.35">
      <c r="A3567" s="82" t="e">
        <f t="shared" si="55"/>
        <v>#N/A</v>
      </c>
      <c r="D3567" s="82" t="e">
        <f>VLOOKUP(Processed_Data!C3567,'Literature Lookup Tables'!$P$2:$Q$156,2,0)</f>
        <v>#N/A</v>
      </c>
    </row>
    <row r="3568" spans="1:4" x14ac:dyDescent="0.35">
      <c r="A3568" s="82" t="e">
        <f t="shared" si="55"/>
        <v>#N/A</v>
      </c>
      <c r="D3568" s="82" t="e">
        <f>VLOOKUP(Processed_Data!C3568,'Literature Lookup Tables'!$P$2:$Q$156,2,0)</f>
        <v>#N/A</v>
      </c>
    </row>
    <row r="3569" spans="1:4" x14ac:dyDescent="0.35">
      <c r="A3569" s="82" t="e">
        <f t="shared" si="55"/>
        <v>#N/A</v>
      </c>
      <c r="D3569" s="82" t="e">
        <f>VLOOKUP(Processed_Data!C3569,'Literature Lookup Tables'!$P$2:$Q$156,2,0)</f>
        <v>#N/A</v>
      </c>
    </row>
    <row r="3570" spans="1:4" x14ac:dyDescent="0.35">
      <c r="A3570" s="82" t="e">
        <f t="shared" si="55"/>
        <v>#N/A</v>
      </c>
      <c r="D3570" s="82" t="e">
        <f>VLOOKUP(Processed_Data!C3570,'Literature Lookup Tables'!$P$2:$Q$156,2,0)</f>
        <v>#N/A</v>
      </c>
    </row>
    <row r="3571" spans="1:4" x14ac:dyDescent="0.35">
      <c r="A3571" s="82" t="e">
        <f t="shared" si="55"/>
        <v>#N/A</v>
      </c>
      <c r="D3571" s="82" t="e">
        <f>VLOOKUP(Processed_Data!C3571,'Literature Lookup Tables'!$P$2:$Q$156,2,0)</f>
        <v>#N/A</v>
      </c>
    </row>
    <row r="3572" spans="1:4" x14ac:dyDescent="0.35">
      <c r="A3572" s="82" t="e">
        <f t="shared" si="55"/>
        <v>#N/A</v>
      </c>
      <c r="D3572" s="82" t="e">
        <f>VLOOKUP(Processed_Data!C3572,'Literature Lookup Tables'!$P$2:$Q$156,2,0)</f>
        <v>#N/A</v>
      </c>
    </row>
    <row r="3573" spans="1:4" x14ac:dyDescent="0.35">
      <c r="A3573" s="82" t="e">
        <f t="shared" si="55"/>
        <v>#N/A</v>
      </c>
      <c r="D3573" s="82" t="e">
        <f>VLOOKUP(Processed_Data!C3573,'Literature Lookup Tables'!$P$2:$Q$156,2,0)</f>
        <v>#N/A</v>
      </c>
    </row>
    <row r="3574" spans="1:4" x14ac:dyDescent="0.35">
      <c r="A3574" s="82" t="e">
        <f t="shared" si="55"/>
        <v>#N/A</v>
      </c>
      <c r="D3574" s="82" t="e">
        <f>VLOOKUP(Processed_Data!C3574,'Literature Lookup Tables'!$P$2:$Q$156,2,0)</f>
        <v>#N/A</v>
      </c>
    </row>
    <row r="3575" spans="1:4" x14ac:dyDescent="0.35">
      <c r="A3575" s="82" t="e">
        <f t="shared" si="55"/>
        <v>#N/A</v>
      </c>
      <c r="D3575" s="82" t="e">
        <f>VLOOKUP(Processed_Data!C3575,'Literature Lookup Tables'!$P$2:$Q$156,2,0)</f>
        <v>#N/A</v>
      </c>
    </row>
    <row r="3576" spans="1:4" x14ac:dyDescent="0.35">
      <c r="A3576" s="82" t="e">
        <f t="shared" si="55"/>
        <v>#N/A</v>
      </c>
      <c r="D3576" s="82" t="e">
        <f>VLOOKUP(Processed_Data!C3576,'Literature Lookup Tables'!$P$2:$Q$156,2,0)</f>
        <v>#N/A</v>
      </c>
    </row>
    <row r="3577" spans="1:4" x14ac:dyDescent="0.35">
      <c r="A3577" s="82" t="e">
        <f t="shared" si="55"/>
        <v>#N/A</v>
      </c>
      <c r="D3577" s="82" t="e">
        <f>VLOOKUP(Processed_Data!C3577,'Literature Lookup Tables'!$P$2:$Q$156,2,0)</f>
        <v>#N/A</v>
      </c>
    </row>
    <row r="3578" spans="1:4" x14ac:dyDescent="0.35">
      <c r="A3578" s="82" t="e">
        <f t="shared" si="55"/>
        <v>#N/A</v>
      </c>
      <c r="D3578" s="82" t="e">
        <f>VLOOKUP(Processed_Data!C3578,'Literature Lookup Tables'!$P$2:$Q$156,2,0)</f>
        <v>#N/A</v>
      </c>
    </row>
    <row r="3579" spans="1:4" x14ac:dyDescent="0.35">
      <c r="A3579" s="82" t="e">
        <f t="shared" si="55"/>
        <v>#N/A</v>
      </c>
      <c r="D3579" s="82" t="e">
        <f>VLOOKUP(Processed_Data!C3579,'Literature Lookup Tables'!$P$2:$Q$156,2,0)</f>
        <v>#N/A</v>
      </c>
    </row>
    <row r="3580" spans="1:4" x14ac:dyDescent="0.35">
      <c r="A3580" s="82" t="e">
        <f t="shared" si="55"/>
        <v>#N/A</v>
      </c>
      <c r="D3580" s="82" t="e">
        <f>VLOOKUP(Processed_Data!C3580,'Literature Lookup Tables'!$P$2:$Q$156,2,0)</f>
        <v>#N/A</v>
      </c>
    </row>
    <row r="3581" spans="1:4" x14ac:dyDescent="0.35">
      <c r="A3581" s="82" t="e">
        <f t="shared" si="55"/>
        <v>#N/A</v>
      </c>
      <c r="D3581" s="82" t="e">
        <f>VLOOKUP(Processed_Data!C3581,'Literature Lookup Tables'!$P$2:$Q$156,2,0)</f>
        <v>#N/A</v>
      </c>
    </row>
    <row r="3582" spans="1:4" x14ac:dyDescent="0.35">
      <c r="A3582" s="82" t="e">
        <f t="shared" si="55"/>
        <v>#N/A</v>
      </c>
      <c r="D3582" s="82" t="e">
        <f>VLOOKUP(Processed_Data!C3582,'Literature Lookup Tables'!$P$2:$Q$156,2,0)</f>
        <v>#N/A</v>
      </c>
    </row>
    <row r="3583" spans="1:4" x14ac:dyDescent="0.35">
      <c r="A3583" s="82" t="e">
        <f t="shared" si="55"/>
        <v>#N/A</v>
      </c>
      <c r="D3583" s="82" t="e">
        <f>VLOOKUP(Processed_Data!C3583,'Literature Lookup Tables'!$P$2:$Q$156,2,0)</f>
        <v>#N/A</v>
      </c>
    </row>
    <row r="3584" spans="1:4" x14ac:dyDescent="0.35">
      <c r="A3584" s="82" t="e">
        <f t="shared" si="55"/>
        <v>#N/A</v>
      </c>
      <c r="D3584" s="82" t="e">
        <f>VLOOKUP(Processed_Data!C3584,'Literature Lookup Tables'!$P$2:$Q$156,2,0)</f>
        <v>#N/A</v>
      </c>
    </row>
    <row r="3585" spans="1:4" x14ac:dyDescent="0.35">
      <c r="A3585" s="82" t="e">
        <f t="shared" si="55"/>
        <v>#N/A</v>
      </c>
      <c r="D3585" s="82" t="e">
        <f>VLOOKUP(Processed_Data!C3585,'Literature Lookup Tables'!$P$2:$Q$156,2,0)</f>
        <v>#N/A</v>
      </c>
    </row>
    <row r="3586" spans="1:4" x14ac:dyDescent="0.35">
      <c r="A3586" s="82" t="e">
        <f t="shared" si="55"/>
        <v>#N/A</v>
      </c>
      <c r="D3586" s="82" t="e">
        <f>VLOOKUP(Processed_Data!C3586,'Literature Lookup Tables'!$P$2:$Q$156,2,0)</f>
        <v>#N/A</v>
      </c>
    </row>
    <row r="3587" spans="1:4" x14ac:dyDescent="0.35">
      <c r="A3587" s="82" t="e">
        <f t="shared" si="55"/>
        <v>#N/A</v>
      </c>
      <c r="D3587" s="82" t="e">
        <f>VLOOKUP(Processed_Data!C3587,'Literature Lookup Tables'!$P$2:$Q$156,2,0)</f>
        <v>#N/A</v>
      </c>
    </row>
    <row r="3588" spans="1:4" x14ac:dyDescent="0.35">
      <c r="A3588" s="82" t="e">
        <f t="shared" si="55"/>
        <v>#N/A</v>
      </c>
      <c r="D3588" s="82" t="e">
        <f>VLOOKUP(Processed_Data!C3588,'Literature Lookup Tables'!$P$2:$Q$156,2,0)</f>
        <v>#N/A</v>
      </c>
    </row>
    <row r="3589" spans="1:4" x14ac:dyDescent="0.35">
      <c r="A3589" s="82" t="e">
        <f t="shared" si="55"/>
        <v>#N/A</v>
      </c>
      <c r="D3589" s="82" t="e">
        <f>VLOOKUP(Processed_Data!C3589,'Literature Lookup Tables'!$P$2:$Q$156,2,0)</f>
        <v>#N/A</v>
      </c>
    </row>
    <row r="3590" spans="1:4" x14ac:dyDescent="0.35">
      <c r="A3590" s="82" t="e">
        <f t="shared" si="55"/>
        <v>#N/A</v>
      </c>
      <c r="D3590" s="82" t="e">
        <f>VLOOKUP(Processed_Data!C3590,'Literature Lookup Tables'!$P$2:$Q$156,2,0)</f>
        <v>#N/A</v>
      </c>
    </row>
    <row r="3591" spans="1:4" x14ac:dyDescent="0.35">
      <c r="A3591" s="82" t="e">
        <f t="shared" ref="A3591:A3654" si="56">F3591&amp;"-"&amp;E3591&amp;"-"&amp;D3591</f>
        <v>#N/A</v>
      </c>
      <c r="D3591" s="82" t="e">
        <f>VLOOKUP(Processed_Data!C3591,'Literature Lookup Tables'!$P$2:$Q$156,2,0)</f>
        <v>#N/A</v>
      </c>
    </row>
    <row r="3592" spans="1:4" x14ac:dyDescent="0.35">
      <c r="A3592" s="82" t="e">
        <f t="shared" si="56"/>
        <v>#N/A</v>
      </c>
      <c r="D3592" s="82" t="e">
        <f>VLOOKUP(Processed_Data!C3592,'Literature Lookup Tables'!$P$2:$Q$156,2,0)</f>
        <v>#N/A</v>
      </c>
    </row>
    <row r="3593" spans="1:4" x14ac:dyDescent="0.35">
      <c r="A3593" s="82" t="e">
        <f t="shared" si="56"/>
        <v>#N/A</v>
      </c>
      <c r="D3593" s="82" t="e">
        <f>VLOOKUP(Processed_Data!C3593,'Literature Lookup Tables'!$P$2:$Q$156,2,0)</f>
        <v>#N/A</v>
      </c>
    </row>
    <row r="3594" spans="1:4" x14ac:dyDescent="0.35">
      <c r="A3594" s="82" t="e">
        <f t="shared" si="56"/>
        <v>#N/A</v>
      </c>
      <c r="D3594" s="82" t="e">
        <f>VLOOKUP(Processed_Data!C3594,'Literature Lookup Tables'!$P$2:$Q$156,2,0)</f>
        <v>#N/A</v>
      </c>
    </row>
    <row r="3595" spans="1:4" x14ac:dyDescent="0.35">
      <c r="A3595" s="82" t="e">
        <f t="shared" si="56"/>
        <v>#N/A</v>
      </c>
      <c r="D3595" s="82" t="e">
        <f>VLOOKUP(Processed_Data!C3595,'Literature Lookup Tables'!$P$2:$Q$156,2,0)</f>
        <v>#N/A</v>
      </c>
    </row>
    <row r="3596" spans="1:4" x14ac:dyDescent="0.35">
      <c r="A3596" s="82" t="e">
        <f t="shared" si="56"/>
        <v>#N/A</v>
      </c>
      <c r="D3596" s="82" t="e">
        <f>VLOOKUP(Processed_Data!C3596,'Literature Lookup Tables'!$P$2:$Q$156,2,0)</f>
        <v>#N/A</v>
      </c>
    </row>
    <row r="3597" spans="1:4" x14ac:dyDescent="0.35">
      <c r="A3597" s="82" t="e">
        <f t="shared" si="56"/>
        <v>#N/A</v>
      </c>
      <c r="D3597" s="82" t="e">
        <f>VLOOKUP(Processed_Data!C3597,'Literature Lookup Tables'!$P$2:$Q$156,2,0)</f>
        <v>#N/A</v>
      </c>
    </row>
    <row r="3598" spans="1:4" x14ac:dyDescent="0.35">
      <c r="A3598" s="82" t="e">
        <f t="shared" si="56"/>
        <v>#N/A</v>
      </c>
      <c r="D3598" s="82" t="e">
        <f>VLOOKUP(Processed_Data!C3598,'Literature Lookup Tables'!$P$2:$Q$156,2,0)</f>
        <v>#N/A</v>
      </c>
    </row>
    <row r="3599" spans="1:4" x14ac:dyDescent="0.35">
      <c r="A3599" s="82" t="e">
        <f t="shared" si="56"/>
        <v>#N/A</v>
      </c>
      <c r="D3599" s="82" t="e">
        <f>VLOOKUP(Processed_Data!C3599,'Literature Lookup Tables'!$P$2:$Q$156,2,0)</f>
        <v>#N/A</v>
      </c>
    </row>
    <row r="3600" spans="1:4" x14ac:dyDescent="0.35">
      <c r="A3600" s="82" t="e">
        <f t="shared" si="56"/>
        <v>#N/A</v>
      </c>
      <c r="D3600" s="82" t="e">
        <f>VLOOKUP(Processed_Data!C3600,'Literature Lookup Tables'!$P$2:$Q$156,2,0)</f>
        <v>#N/A</v>
      </c>
    </row>
    <row r="3601" spans="1:4" x14ac:dyDescent="0.35">
      <c r="A3601" s="82" t="e">
        <f t="shared" si="56"/>
        <v>#N/A</v>
      </c>
      <c r="D3601" s="82" t="e">
        <f>VLOOKUP(Processed_Data!C3601,'Literature Lookup Tables'!$P$2:$Q$156,2,0)</f>
        <v>#N/A</v>
      </c>
    </row>
    <row r="3602" spans="1:4" x14ac:dyDescent="0.35">
      <c r="A3602" s="82" t="e">
        <f t="shared" si="56"/>
        <v>#N/A</v>
      </c>
      <c r="D3602" s="82" t="e">
        <f>VLOOKUP(Processed_Data!C3602,'Literature Lookup Tables'!$P$2:$Q$156,2,0)</f>
        <v>#N/A</v>
      </c>
    </row>
    <row r="3603" spans="1:4" x14ac:dyDescent="0.35">
      <c r="A3603" s="82" t="e">
        <f t="shared" si="56"/>
        <v>#N/A</v>
      </c>
      <c r="D3603" s="82" t="e">
        <f>VLOOKUP(Processed_Data!C3603,'Literature Lookup Tables'!$P$2:$Q$156,2,0)</f>
        <v>#N/A</v>
      </c>
    </row>
    <row r="3604" spans="1:4" x14ac:dyDescent="0.35">
      <c r="A3604" s="82" t="e">
        <f t="shared" si="56"/>
        <v>#N/A</v>
      </c>
      <c r="D3604" s="82" t="e">
        <f>VLOOKUP(Processed_Data!C3604,'Literature Lookup Tables'!$P$2:$Q$156,2,0)</f>
        <v>#N/A</v>
      </c>
    </row>
    <row r="3605" spans="1:4" x14ac:dyDescent="0.35">
      <c r="A3605" s="82" t="e">
        <f t="shared" si="56"/>
        <v>#N/A</v>
      </c>
      <c r="D3605" s="82" t="e">
        <f>VLOOKUP(Processed_Data!C3605,'Literature Lookup Tables'!$P$2:$Q$156,2,0)</f>
        <v>#N/A</v>
      </c>
    </row>
    <row r="3606" spans="1:4" x14ac:dyDescent="0.35">
      <c r="A3606" s="82" t="e">
        <f t="shared" si="56"/>
        <v>#N/A</v>
      </c>
      <c r="D3606" s="82" t="e">
        <f>VLOOKUP(Processed_Data!C3606,'Literature Lookup Tables'!$P$2:$Q$156,2,0)</f>
        <v>#N/A</v>
      </c>
    </row>
    <row r="3607" spans="1:4" x14ac:dyDescent="0.35">
      <c r="A3607" s="82" t="e">
        <f t="shared" si="56"/>
        <v>#N/A</v>
      </c>
      <c r="D3607" s="82" t="e">
        <f>VLOOKUP(Processed_Data!C3607,'Literature Lookup Tables'!$P$2:$Q$156,2,0)</f>
        <v>#N/A</v>
      </c>
    </row>
    <row r="3608" spans="1:4" x14ac:dyDescent="0.35">
      <c r="A3608" s="82" t="e">
        <f t="shared" si="56"/>
        <v>#N/A</v>
      </c>
      <c r="D3608" s="82" t="e">
        <f>VLOOKUP(Processed_Data!C3608,'Literature Lookup Tables'!$P$2:$Q$156,2,0)</f>
        <v>#N/A</v>
      </c>
    </row>
    <row r="3609" spans="1:4" x14ac:dyDescent="0.35">
      <c r="A3609" s="82" t="e">
        <f t="shared" si="56"/>
        <v>#N/A</v>
      </c>
      <c r="D3609" s="82" t="e">
        <f>VLOOKUP(Processed_Data!C3609,'Literature Lookup Tables'!$P$2:$Q$156,2,0)</f>
        <v>#N/A</v>
      </c>
    </row>
    <row r="3610" spans="1:4" x14ac:dyDescent="0.35">
      <c r="A3610" s="82" t="e">
        <f t="shared" si="56"/>
        <v>#N/A</v>
      </c>
      <c r="D3610" s="82" t="e">
        <f>VLOOKUP(Processed_Data!C3610,'Literature Lookup Tables'!$P$2:$Q$156,2,0)</f>
        <v>#N/A</v>
      </c>
    </row>
    <row r="3611" spans="1:4" x14ac:dyDescent="0.35">
      <c r="A3611" s="82" t="e">
        <f t="shared" si="56"/>
        <v>#N/A</v>
      </c>
      <c r="D3611" s="82" t="e">
        <f>VLOOKUP(Processed_Data!C3611,'Literature Lookup Tables'!$P$2:$Q$156,2,0)</f>
        <v>#N/A</v>
      </c>
    </row>
    <row r="3612" spans="1:4" x14ac:dyDescent="0.35">
      <c r="A3612" s="82" t="e">
        <f t="shared" si="56"/>
        <v>#N/A</v>
      </c>
      <c r="D3612" s="82" t="e">
        <f>VLOOKUP(Processed_Data!C3612,'Literature Lookup Tables'!$P$2:$Q$156,2,0)</f>
        <v>#N/A</v>
      </c>
    </row>
    <row r="3613" spans="1:4" x14ac:dyDescent="0.35">
      <c r="A3613" s="82" t="e">
        <f t="shared" si="56"/>
        <v>#N/A</v>
      </c>
      <c r="D3613" s="82" t="e">
        <f>VLOOKUP(Processed_Data!C3613,'Literature Lookup Tables'!$P$2:$Q$156,2,0)</f>
        <v>#N/A</v>
      </c>
    </row>
    <row r="3614" spans="1:4" x14ac:dyDescent="0.35">
      <c r="A3614" s="82" t="e">
        <f t="shared" si="56"/>
        <v>#N/A</v>
      </c>
      <c r="D3614" s="82" t="e">
        <f>VLOOKUP(Processed_Data!C3614,'Literature Lookup Tables'!$P$2:$Q$156,2,0)</f>
        <v>#N/A</v>
      </c>
    </row>
    <row r="3615" spans="1:4" x14ac:dyDescent="0.35">
      <c r="A3615" s="82" t="e">
        <f t="shared" si="56"/>
        <v>#N/A</v>
      </c>
      <c r="D3615" s="82" t="e">
        <f>VLOOKUP(Processed_Data!C3615,'Literature Lookup Tables'!$P$2:$Q$156,2,0)</f>
        <v>#N/A</v>
      </c>
    </row>
    <row r="3616" spans="1:4" x14ac:dyDescent="0.35">
      <c r="A3616" s="82" t="e">
        <f t="shared" si="56"/>
        <v>#N/A</v>
      </c>
      <c r="D3616" s="82" t="e">
        <f>VLOOKUP(Processed_Data!C3616,'Literature Lookup Tables'!$P$2:$Q$156,2,0)</f>
        <v>#N/A</v>
      </c>
    </row>
    <row r="3617" spans="1:4" x14ac:dyDescent="0.35">
      <c r="A3617" s="82" t="e">
        <f t="shared" si="56"/>
        <v>#N/A</v>
      </c>
      <c r="D3617" s="82" t="e">
        <f>VLOOKUP(Processed_Data!C3617,'Literature Lookup Tables'!$P$2:$Q$156,2,0)</f>
        <v>#N/A</v>
      </c>
    </row>
    <row r="3618" spans="1:4" x14ac:dyDescent="0.35">
      <c r="A3618" s="82" t="e">
        <f t="shared" si="56"/>
        <v>#N/A</v>
      </c>
      <c r="D3618" s="82" t="e">
        <f>VLOOKUP(Processed_Data!C3618,'Literature Lookup Tables'!$P$2:$Q$156,2,0)</f>
        <v>#N/A</v>
      </c>
    </row>
    <row r="3619" spans="1:4" x14ac:dyDescent="0.35">
      <c r="A3619" s="82" t="e">
        <f t="shared" si="56"/>
        <v>#N/A</v>
      </c>
      <c r="D3619" s="82" t="e">
        <f>VLOOKUP(Processed_Data!C3619,'Literature Lookup Tables'!$P$2:$Q$156,2,0)</f>
        <v>#N/A</v>
      </c>
    </row>
    <row r="3620" spans="1:4" x14ac:dyDescent="0.35">
      <c r="A3620" s="82" t="e">
        <f t="shared" si="56"/>
        <v>#N/A</v>
      </c>
      <c r="D3620" s="82" t="e">
        <f>VLOOKUP(Processed_Data!C3620,'Literature Lookup Tables'!$P$2:$Q$156,2,0)</f>
        <v>#N/A</v>
      </c>
    </row>
    <row r="3621" spans="1:4" x14ac:dyDescent="0.35">
      <c r="A3621" s="82" t="e">
        <f t="shared" si="56"/>
        <v>#N/A</v>
      </c>
      <c r="D3621" s="82" t="e">
        <f>VLOOKUP(Processed_Data!C3621,'Literature Lookup Tables'!$P$2:$Q$156,2,0)</f>
        <v>#N/A</v>
      </c>
    </row>
    <row r="3622" spans="1:4" x14ac:dyDescent="0.35">
      <c r="A3622" s="82" t="e">
        <f t="shared" si="56"/>
        <v>#N/A</v>
      </c>
      <c r="D3622" s="82" t="e">
        <f>VLOOKUP(Processed_Data!C3622,'Literature Lookup Tables'!$P$2:$Q$156,2,0)</f>
        <v>#N/A</v>
      </c>
    </row>
    <row r="3623" spans="1:4" x14ac:dyDescent="0.35">
      <c r="A3623" s="82" t="e">
        <f t="shared" si="56"/>
        <v>#N/A</v>
      </c>
      <c r="D3623" s="82" t="e">
        <f>VLOOKUP(Processed_Data!C3623,'Literature Lookup Tables'!$P$2:$Q$156,2,0)</f>
        <v>#N/A</v>
      </c>
    </row>
    <row r="3624" spans="1:4" x14ac:dyDescent="0.35">
      <c r="A3624" s="82" t="e">
        <f t="shared" si="56"/>
        <v>#N/A</v>
      </c>
      <c r="D3624" s="82" t="e">
        <f>VLOOKUP(Processed_Data!C3624,'Literature Lookup Tables'!$P$2:$Q$156,2,0)</f>
        <v>#N/A</v>
      </c>
    </row>
    <row r="3625" spans="1:4" x14ac:dyDescent="0.35">
      <c r="A3625" s="82" t="e">
        <f t="shared" si="56"/>
        <v>#N/A</v>
      </c>
      <c r="D3625" s="82" t="e">
        <f>VLOOKUP(Processed_Data!C3625,'Literature Lookup Tables'!$P$2:$Q$156,2,0)</f>
        <v>#N/A</v>
      </c>
    </row>
    <row r="3626" spans="1:4" x14ac:dyDescent="0.35">
      <c r="A3626" s="82" t="e">
        <f t="shared" si="56"/>
        <v>#N/A</v>
      </c>
      <c r="D3626" s="82" t="e">
        <f>VLOOKUP(Processed_Data!C3626,'Literature Lookup Tables'!$P$2:$Q$156,2,0)</f>
        <v>#N/A</v>
      </c>
    </row>
    <row r="3627" spans="1:4" x14ac:dyDescent="0.35">
      <c r="A3627" s="82" t="e">
        <f t="shared" si="56"/>
        <v>#N/A</v>
      </c>
      <c r="D3627" s="82" t="e">
        <f>VLOOKUP(Processed_Data!C3627,'Literature Lookup Tables'!$P$2:$Q$156,2,0)</f>
        <v>#N/A</v>
      </c>
    </row>
    <row r="3628" spans="1:4" x14ac:dyDescent="0.35">
      <c r="A3628" s="82" t="e">
        <f t="shared" si="56"/>
        <v>#N/A</v>
      </c>
      <c r="D3628" s="82" t="e">
        <f>VLOOKUP(Processed_Data!C3628,'Literature Lookup Tables'!$P$2:$Q$156,2,0)</f>
        <v>#N/A</v>
      </c>
    </row>
    <row r="3629" spans="1:4" x14ac:dyDescent="0.35">
      <c r="A3629" s="82" t="e">
        <f t="shared" si="56"/>
        <v>#N/A</v>
      </c>
      <c r="D3629" s="82" t="e">
        <f>VLOOKUP(Processed_Data!C3629,'Literature Lookup Tables'!$P$2:$Q$156,2,0)</f>
        <v>#N/A</v>
      </c>
    </row>
    <row r="3630" spans="1:4" x14ac:dyDescent="0.35">
      <c r="A3630" s="82" t="e">
        <f t="shared" si="56"/>
        <v>#N/A</v>
      </c>
      <c r="D3630" s="82" t="e">
        <f>VLOOKUP(Processed_Data!C3630,'Literature Lookup Tables'!$P$2:$Q$156,2,0)</f>
        <v>#N/A</v>
      </c>
    </row>
    <row r="3631" spans="1:4" x14ac:dyDescent="0.35">
      <c r="A3631" s="82" t="e">
        <f t="shared" si="56"/>
        <v>#N/A</v>
      </c>
      <c r="D3631" s="82" t="e">
        <f>VLOOKUP(Processed_Data!C3631,'Literature Lookup Tables'!$P$2:$Q$156,2,0)</f>
        <v>#N/A</v>
      </c>
    </row>
    <row r="3632" spans="1:4" x14ac:dyDescent="0.35">
      <c r="A3632" s="82" t="e">
        <f t="shared" si="56"/>
        <v>#N/A</v>
      </c>
      <c r="D3632" s="82" t="e">
        <f>VLOOKUP(Processed_Data!C3632,'Literature Lookup Tables'!$P$2:$Q$156,2,0)</f>
        <v>#N/A</v>
      </c>
    </row>
    <row r="3633" spans="1:4" x14ac:dyDescent="0.35">
      <c r="A3633" s="82" t="e">
        <f t="shared" si="56"/>
        <v>#N/A</v>
      </c>
      <c r="D3633" s="82" t="e">
        <f>VLOOKUP(Processed_Data!C3633,'Literature Lookup Tables'!$P$2:$Q$156,2,0)</f>
        <v>#N/A</v>
      </c>
    </row>
    <row r="3634" spans="1:4" x14ac:dyDescent="0.35">
      <c r="A3634" s="82" t="e">
        <f t="shared" si="56"/>
        <v>#N/A</v>
      </c>
      <c r="D3634" s="82" t="e">
        <f>VLOOKUP(Processed_Data!C3634,'Literature Lookup Tables'!$P$2:$Q$156,2,0)</f>
        <v>#N/A</v>
      </c>
    </row>
    <row r="3635" spans="1:4" x14ac:dyDescent="0.35">
      <c r="A3635" s="82" t="e">
        <f t="shared" si="56"/>
        <v>#N/A</v>
      </c>
      <c r="D3635" s="82" t="e">
        <f>VLOOKUP(Processed_Data!C3635,'Literature Lookup Tables'!$P$2:$Q$156,2,0)</f>
        <v>#N/A</v>
      </c>
    </row>
    <row r="3636" spans="1:4" x14ac:dyDescent="0.35">
      <c r="A3636" s="82" t="e">
        <f t="shared" si="56"/>
        <v>#N/A</v>
      </c>
      <c r="D3636" s="82" t="e">
        <f>VLOOKUP(Processed_Data!C3636,'Literature Lookup Tables'!$P$2:$Q$156,2,0)</f>
        <v>#N/A</v>
      </c>
    </row>
    <row r="3637" spans="1:4" x14ac:dyDescent="0.35">
      <c r="A3637" s="82" t="e">
        <f t="shared" si="56"/>
        <v>#N/A</v>
      </c>
      <c r="D3637" s="82" t="e">
        <f>VLOOKUP(Processed_Data!C3637,'Literature Lookup Tables'!$P$2:$Q$156,2,0)</f>
        <v>#N/A</v>
      </c>
    </row>
    <row r="3638" spans="1:4" x14ac:dyDescent="0.35">
      <c r="A3638" s="82" t="e">
        <f t="shared" si="56"/>
        <v>#N/A</v>
      </c>
      <c r="D3638" s="82" t="e">
        <f>VLOOKUP(Processed_Data!C3638,'Literature Lookup Tables'!$P$2:$Q$156,2,0)</f>
        <v>#N/A</v>
      </c>
    </row>
    <row r="3639" spans="1:4" x14ac:dyDescent="0.35">
      <c r="A3639" s="82" t="e">
        <f t="shared" si="56"/>
        <v>#N/A</v>
      </c>
      <c r="D3639" s="82" t="e">
        <f>VLOOKUP(Processed_Data!C3639,'Literature Lookup Tables'!$P$2:$Q$156,2,0)</f>
        <v>#N/A</v>
      </c>
    </row>
    <row r="3640" spans="1:4" x14ac:dyDescent="0.35">
      <c r="A3640" s="82" t="e">
        <f t="shared" si="56"/>
        <v>#N/A</v>
      </c>
      <c r="D3640" s="82" t="e">
        <f>VLOOKUP(Processed_Data!C3640,'Literature Lookup Tables'!$P$2:$Q$156,2,0)</f>
        <v>#N/A</v>
      </c>
    </row>
    <row r="3641" spans="1:4" x14ac:dyDescent="0.35">
      <c r="A3641" s="82" t="e">
        <f t="shared" si="56"/>
        <v>#N/A</v>
      </c>
      <c r="D3641" s="82" t="e">
        <f>VLOOKUP(Processed_Data!C3641,'Literature Lookup Tables'!$P$2:$Q$156,2,0)</f>
        <v>#N/A</v>
      </c>
    </row>
    <row r="3642" spans="1:4" x14ac:dyDescent="0.35">
      <c r="A3642" s="82" t="e">
        <f t="shared" si="56"/>
        <v>#N/A</v>
      </c>
      <c r="D3642" s="82" t="e">
        <f>VLOOKUP(Processed_Data!C3642,'Literature Lookup Tables'!$P$2:$Q$156,2,0)</f>
        <v>#N/A</v>
      </c>
    </row>
    <row r="3643" spans="1:4" x14ac:dyDescent="0.35">
      <c r="A3643" s="82" t="e">
        <f t="shared" si="56"/>
        <v>#N/A</v>
      </c>
      <c r="D3643" s="82" t="e">
        <f>VLOOKUP(Processed_Data!C3643,'Literature Lookup Tables'!$P$2:$Q$156,2,0)</f>
        <v>#N/A</v>
      </c>
    </row>
    <row r="3644" spans="1:4" x14ac:dyDescent="0.35">
      <c r="A3644" s="82" t="e">
        <f t="shared" si="56"/>
        <v>#N/A</v>
      </c>
      <c r="D3644" s="82" t="e">
        <f>VLOOKUP(Processed_Data!C3644,'Literature Lookup Tables'!$P$2:$Q$156,2,0)</f>
        <v>#N/A</v>
      </c>
    </row>
    <row r="3645" spans="1:4" x14ac:dyDescent="0.35">
      <c r="A3645" s="82" t="e">
        <f t="shared" si="56"/>
        <v>#N/A</v>
      </c>
      <c r="D3645" s="82" t="e">
        <f>VLOOKUP(Processed_Data!C3645,'Literature Lookup Tables'!$P$2:$Q$156,2,0)</f>
        <v>#N/A</v>
      </c>
    </row>
    <row r="3646" spans="1:4" x14ac:dyDescent="0.35">
      <c r="A3646" s="82" t="e">
        <f t="shared" si="56"/>
        <v>#N/A</v>
      </c>
      <c r="D3646" s="82" t="e">
        <f>VLOOKUP(Processed_Data!C3646,'Literature Lookup Tables'!$P$2:$Q$156,2,0)</f>
        <v>#N/A</v>
      </c>
    </row>
    <row r="3647" spans="1:4" x14ac:dyDescent="0.35">
      <c r="A3647" s="82" t="e">
        <f t="shared" si="56"/>
        <v>#N/A</v>
      </c>
      <c r="D3647" s="82" t="e">
        <f>VLOOKUP(Processed_Data!C3647,'Literature Lookup Tables'!$P$2:$Q$156,2,0)</f>
        <v>#N/A</v>
      </c>
    </row>
    <row r="3648" spans="1:4" x14ac:dyDescent="0.35">
      <c r="A3648" s="82" t="e">
        <f t="shared" si="56"/>
        <v>#N/A</v>
      </c>
      <c r="D3648" s="82" t="e">
        <f>VLOOKUP(Processed_Data!C3648,'Literature Lookup Tables'!$P$2:$Q$156,2,0)</f>
        <v>#N/A</v>
      </c>
    </row>
    <row r="3649" spans="1:4" x14ac:dyDescent="0.35">
      <c r="A3649" s="82" t="e">
        <f t="shared" si="56"/>
        <v>#N/A</v>
      </c>
      <c r="D3649" s="82" t="e">
        <f>VLOOKUP(Processed_Data!C3649,'Literature Lookup Tables'!$P$2:$Q$156,2,0)</f>
        <v>#N/A</v>
      </c>
    </row>
    <row r="3650" spans="1:4" x14ac:dyDescent="0.35">
      <c r="A3650" s="82" t="e">
        <f t="shared" si="56"/>
        <v>#N/A</v>
      </c>
      <c r="D3650" s="82" t="e">
        <f>VLOOKUP(Processed_Data!C3650,'Literature Lookup Tables'!$P$2:$Q$156,2,0)</f>
        <v>#N/A</v>
      </c>
    </row>
    <row r="3651" spans="1:4" x14ac:dyDescent="0.35">
      <c r="A3651" s="82" t="e">
        <f t="shared" si="56"/>
        <v>#N/A</v>
      </c>
      <c r="D3651" s="82" t="e">
        <f>VLOOKUP(Processed_Data!C3651,'Literature Lookup Tables'!$P$2:$Q$156,2,0)</f>
        <v>#N/A</v>
      </c>
    </row>
    <row r="3652" spans="1:4" x14ac:dyDescent="0.35">
      <c r="A3652" s="82" t="e">
        <f t="shared" si="56"/>
        <v>#N/A</v>
      </c>
      <c r="D3652" s="82" t="e">
        <f>VLOOKUP(Processed_Data!C3652,'Literature Lookup Tables'!$P$2:$Q$156,2,0)</f>
        <v>#N/A</v>
      </c>
    </row>
    <row r="3653" spans="1:4" x14ac:dyDescent="0.35">
      <c r="A3653" s="82" t="e">
        <f t="shared" si="56"/>
        <v>#N/A</v>
      </c>
      <c r="D3653" s="82" t="e">
        <f>VLOOKUP(Processed_Data!C3653,'Literature Lookup Tables'!$P$2:$Q$156,2,0)</f>
        <v>#N/A</v>
      </c>
    </row>
    <row r="3654" spans="1:4" x14ac:dyDescent="0.35">
      <c r="A3654" s="82" t="e">
        <f t="shared" si="56"/>
        <v>#N/A</v>
      </c>
      <c r="D3654" s="82" t="e">
        <f>VLOOKUP(Processed_Data!C3654,'Literature Lookup Tables'!$P$2:$Q$156,2,0)</f>
        <v>#N/A</v>
      </c>
    </row>
    <row r="3655" spans="1:4" x14ac:dyDescent="0.35">
      <c r="A3655" s="82" t="e">
        <f t="shared" ref="A3655:A3718" si="57">F3655&amp;"-"&amp;E3655&amp;"-"&amp;D3655</f>
        <v>#N/A</v>
      </c>
      <c r="D3655" s="82" t="e">
        <f>VLOOKUP(Processed_Data!C3655,'Literature Lookup Tables'!$P$2:$Q$156,2,0)</f>
        <v>#N/A</v>
      </c>
    </row>
    <row r="3656" spans="1:4" x14ac:dyDescent="0.35">
      <c r="A3656" s="82" t="e">
        <f t="shared" si="57"/>
        <v>#N/A</v>
      </c>
      <c r="D3656" s="82" t="e">
        <f>VLOOKUP(Processed_Data!C3656,'Literature Lookup Tables'!$P$2:$Q$156,2,0)</f>
        <v>#N/A</v>
      </c>
    </row>
    <row r="3657" spans="1:4" x14ac:dyDescent="0.35">
      <c r="A3657" s="82" t="e">
        <f t="shared" si="57"/>
        <v>#N/A</v>
      </c>
      <c r="D3657" s="82" t="e">
        <f>VLOOKUP(Processed_Data!C3657,'Literature Lookup Tables'!$P$2:$Q$156,2,0)</f>
        <v>#N/A</v>
      </c>
    </row>
    <row r="3658" spans="1:4" x14ac:dyDescent="0.35">
      <c r="A3658" s="82" t="e">
        <f t="shared" si="57"/>
        <v>#N/A</v>
      </c>
      <c r="D3658" s="82" t="e">
        <f>VLOOKUP(Processed_Data!C3658,'Literature Lookup Tables'!$P$2:$Q$156,2,0)</f>
        <v>#N/A</v>
      </c>
    </row>
    <row r="3659" spans="1:4" x14ac:dyDescent="0.35">
      <c r="A3659" s="82" t="e">
        <f t="shared" si="57"/>
        <v>#N/A</v>
      </c>
      <c r="D3659" s="82" t="e">
        <f>VLOOKUP(Processed_Data!C3659,'Literature Lookup Tables'!$P$2:$Q$156,2,0)</f>
        <v>#N/A</v>
      </c>
    </row>
    <row r="3660" spans="1:4" x14ac:dyDescent="0.35">
      <c r="A3660" s="82" t="e">
        <f t="shared" si="57"/>
        <v>#N/A</v>
      </c>
      <c r="D3660" s="82" t="e">
        <f>VLOOKUP(Processed_Data!C3660,'Literature Lookup Tables'!$P$2:$Q$156,2,0)</f>
        <v>#N/A</v>
      </c>
    </row>
    <row r="3661" spans="1:4" x14ac:dyDescent="0.35">
      <c r="A3661" s="82" t="e">
        <f t="shared" si="57"/>
        <v>#N/A</v>
      </c>
      <c r="D3661" s="82" t="e">
        <f>VLOOKUP(Processed_Data!C3661,'Literature Lookup Tables'!$P$2:$Q$156,2,0)</f>
        <v>#N/A</v>
      </c>
    </row>
    <row r="3662" spans="1:4" x14ac:dyDescent="0.35">
      <c r="A3662" s="82" t="e">
        <f t="shared" si="57"/>
        <v>#N/A</v>
      </c>
      <c r="D3662" s="82" t="e">
        <f>VLOOKUP(Processed_Data!C3662,'Literature Lookup Tables'!$P$2:$Q$156,2,0)</f>
        <v>#N/A</v>
      </c>
    </row>
    <row r="3663" spans="1:4" x14ac:dyDescent="0.35">
      <c r="A3663" s="82" t="e">
        <f t="shared" si="57"/>
        <v>#N/A</v>
      </c>
      <c r="D3663" s="82" t="e">
        <f>VLOOKUP(Processed_Data!C3663,'Literature Lookup Tables'!$P$2:$Q$156,2,0)</f>
        <v>#N/A</v>
      </c>
    </row>
    <row r="3664" spans="1:4" x14ac:dyDescent="0.35">
      <c r="A3664" s="82" t="e">
        <f t="shared" si="57"/>
        <v>#N/A</v>
      </c>
      <c r="D3664" s="82" t="e">
        <f>VLOOKUP(Processed_Data!C3664,'Literature Lookup Tables'!$P$2:$Q$156,2,0)</f>
        <v>#N/A</v>
      </c>
    </row>
    <row r="3665" spans="1:4" x14ac:dyDescent="0.35">
      <c r="A3665" s="82" t="e">
        <f t="shared" si="57"/>
        <v>#N/A</v>
      </c>
      <c r="D3665" s="82" t="e">
        <f>VLOOKUP(Processed_Data!C3665,'Literature Lookup Tables'!$P$2:$Q$156,2,0)</f>
        <v>#N/A</v>
      </c>
    </row>
    <row r="3666" spans="1:4" x14ac:dyDescent="0.35">
      <c r="A3666" s="82" t="e">
        <f t="shared" si="57"/>
        <v>#N/A</v>
      </c>
      <c r="D3666" s="82" t="e">
        <f>VLOOKUP(Processed_Data!C3666,'Literature Lookup Tables'!$P$2:$Q$156,2,0)</f>
        <v>#N/A</v>
      </c>
    </row>
    <row r="3667" spans="1:4" x14ac:dyDescent="0.35">
      <c r="A3667" s="82" t="e">
        <f t="shared" si="57"/>
        <v>#N/A</v>
      </c>
      <c r="D3667" s="82" t="e">
        <f>VLOOKUP(Processed_Data!C3667,'Literature Lookup Tables'!$P$2:$Q$156,2,0)</f>
        <v>#N/A</v>
      </c>
    </row>
    <row r="3668" spans="1:4" x14ac:dyDescent="0.35">
      <c r="A3668" s="82" t="e">
        <f t="shared" si="57"/>
        <v>#N/A</v>
      </c>
      <c r="D3668" s="82" t="e">
        <f>VLOOKUP(Processed_Data!C3668,'Literature Lookup Tables'!$P$2:$Q$156,2,0)</f>
        <v>#N/A</v>
      </c>
    </row>
    <row r="3669" spans="1:4" x14ac:dyDescent="0.35">
      <c r="A3669" s="82" t="e">
        <f t="shared" si="57"/>
        <v>#N/A</v>
      </c>
      <c r="D3669" s="82" t="e">
        <f>VLOOKUP(Processed_Data!C3669,'Literature Lookup Tables'!$P$2:$Q$156,2,0)</f>
        <v>#N/A</v>
      </c>
    </row>
    <row r="3670" spans="1:4" x14ac:dyDescent="0.35">
      <c r="A3670" s="82" t="e">
        <f t="shared" si="57"/>
        <v>#N/A</v>
      </c>
      <c r="D3670" s="82" t="e">
        <f>VLOOKUP(Processed_Data!C3670,'Literature Lookup Tables'!$P$2:$Q$156,2,0)</f>
        <v>#N/A</v>
      </c>
    </row>
    <row r="3671" spans="1:4" x14ac:dyDescent="0.35">
      <c r="A3671" s="82" t="e">
        <f t="shared" si="57"/>
        <v>#N/A</v>
      </c>
      <c r="D3671" s="82" t="e">
        <f>VLOOKUP(Processed_Data!C3671,'Literature Lookup Tables'!$P$2:$Q$156,2,0)</f>
        <v>#N/A</v>
      </c>
    </row>
    <row r="3672" spans="1:4" x14ac:dyDescent="0.35">
      <c r="A3672" s="82" t="e">
        <f t="shared" si="57"/>
        <v>#N/A</v>
      </c>
      <c r="D3672" s="82" t="e">
        <f>VLOOKUP(Processed_Data!C3672,'Literature Lookup Tables'!$P$2:$Q$156,2,0)</f>
        <v>#N/A</v>
      </c>
    </row>
    <row r="3673" spans="1:4" x14ac:dyDescent="0.35">
      <c r="A3673" s="82" t="e">
        <f t="shared" si="57"/>
        <v>#N/A</v>
      </c>
      <c r="D3673" s="82" t="e">
        <f>VLOOKUP(Processed_Data!C3673,'Literature Lookup Tables'!$P$2:$Q$156,2,0)</f>
        <v>#N/A</v>
      </c>
    </row>
    <row r="3674" spans="1:4" x14ac:dyDescent="0.35">
      <c r="A3674" s="82" t="e">
        <f t="shared" si="57"/>
        <v>#N/A</v>
      </c>
      <c r="D3674" s="82" t="e">
        <f>VLOOKUP(Processed_Data!C3674,'Literature Lookup Tables'!$P$2:$Q$156,2,0)</f>
        <v>#N/A</v>
      </c>
    </row>
    <row r="3675" spans="1:4" x14ac:dyDescent="0.35">
      <c r="A3675" s="82" t="e">
        <f t="shared" si="57"/>
        <v>#N/A</v>
      </c>
      <c r="D3675" s="82" t="e">
        <f>VLOOKUP(Processed_Data!C3675,'Literature Lookup Tables'!$P$2:$Q$156,2,0)</f>
        <v>#N/A</v>
      </c>
    </row>
    <row r="3676" spans="1:4" x14ac:dyDescent="0.35">
      <c r="A3676" s="82" t="e">
        <f t="shared" si="57"/>
        <v>#N/A</v>
      </c>
      <c r="D3676" s="82" t="e">
        <f>VLOOKUP(Processed_Data!C3676,'Literature Lookup Tables'!$P$2:$Q$156,2,0)</f>
        <v>#N/A</v>
      </c>
    </row>
    <row r="3677" spans="1:4" x14ac:dyDescent="0.35">
      <c r="A3677" s="82" t="e">
        <f t="shared" si="57"/>
        <v>#N/A</v>
      </c>
      <c r="D3677" s="82" t="e">
        <f>VLOOKUP(Processed_Data!C3677,'Literature Lookup Tables'!$P$2:$Q$156,2,0)</f>
        <v>#N/A</v>
      </c>
    </row>
    <row r="3678" spans="1:4" x14ac:dyDescent="0.35">
      <c r="A3678" s="82" t="e">
        <f t="shared" si="57"/>
        <v>#N/A</v>
      </c>
      <c r="D3678" s="82" t="e">
        <f>VLOOKUP(Processed_Data!C3678,'Literature Lookup Tables'!$P$2:$Q$156,2,0)</f>
        <v>#N/A</v>
      </c>
    </row>
    <row r="3679" spans="1:4" x14ac:dyDescent="0.35">
      <c r="A3679" s="82" t="e">
        <f t="shared" si="57"/>
        <v>#N/A</v>
      </c>
      <c r="D3679" s="82" t="e">
        <f>VLOOKUP(Processed_Data!C3679,'Literature Lookup Tables'!$P$2:$Q$156,2,0)</f>
        <v>#N/A</v>
      </c>
    </row>
    <row r="3680" spans="1:4" x14ac:dyDescent="0.35">
      <c r="A3680" s="82" t="e">
        <f t="shared" si="57"/>
        <v>#N/A</v>
      </c>
      <c r="D3680" s="82" t="e">
        <f>VLOOKUP(Processed_Data!C3680,'Literature Lookup Tables'!$P$2:$Q$156,2,0)</f>
        <v>#N/A</v>
      </c>
    </row>
    <row r="3681" spans="1:4" x14ac:dyDescent="0.35">
      <c r="A3681" s="82" t="e">
        <f t="shared" si="57"/>
        <v>#N/A</v>
      </c>
      <c r="D3681" s="82" t="e">
        <f>VLOOKUP(Processed_Data!C3681,'Literature Lookup Tables'!$P$2:$Q$156,2,0)</f>
        <v>#N/A</v>
      </c>
    </row>
    <row r="3682" spans="1:4" x14ac:dyDescent="0.35">
      <c r="A3682" s="82" t="e">
        <f t="shared" si="57"/>
        <v>#N/A</v>
      </c>
      <c r="D3682" s="82" t="e">
        <f>VLOOKUP(Processed_Data!C3682,'Literature Lookup Tables'!$P$2:$Q$156,2,0)</f>
        <v>#N/A</v>
      </c>
    </row>
    <row r="3683" spans="1:4" x14ac:dyDescent="0.35">
      <c r="A3683" s="82" t="e">
        <f t="shared" si="57"/>
        <v>#N/A</v>
      </c>
      <c r="D3683" s="82" t="e">
        <f>VLOOKUP(Processed_Data!C3683,'Literature Lookup Tables'!$P$2:$Q$156,2,0)</f>
        <v>#N/A</v>
      </c>
    </row>
    <row r="3684" spans="1:4" x14ac:dyDescent="0.35">
      <c r="A3684" s="82" t="e">
        <f t="shared" si="57"/>
        <v>#N/A</v>
      </c>
      <c r="D3684" s="82" t="e">
        <f>VLOOKUP(Processed_Data!C3684,'Literature Lookup Tables'!$P$2:$Q$156,2,0)</f>
        <v>#N/A</v>
      </c>
    </row>
    <row r="3685" spans="1:4" x14ac:dyDescent="0.35">
      <c r="A3685" s="82" t="e">
        <f t="shared" si="57"/>
        <v>#N/A</v>
      </c>
      <c r="D3685" s="82" t="e">
        <f>VLOOKUP(Processed_Data!C3685,'Literature Lookup Tables'!$P$2:$Q$156,2,0)</f>
        <v>#N/A</v>
      </c>
    </row>
    <row r="3686" spans="1:4" x14ac:dyDescent="0.35">
      <c r="A3686" s="82" t="e">
        <f t="shared" si="57"/>
        <v>#N/A</v>
      </c>
      <c r="D3686" s="82" t="e">
        <f>VLOOKUP(Processed_Data!C3686,'Literature Lookup Tables'!$P$2:$Q$156,2,0)</f>
        <v>#N/A</v>
      </c>
    </row>
    <row r="3687" spans="1:4" x14ac:dyDescent="0.35">
      <c r="A3687" s="82" t="e">
        <f t="shared" si="57"/>
        <v>#N/A</v>
      </c>
      <c r="D3687" s="82" t="e">
        <f>VLOOKUP(Processed_Data!C3687,'Literature Lookup Tables'!$P$2:$Q$156,2,0)</f>
        <v>#N/A</v>
      </c>
    </row>
    <row r="3688" spans="1:4" x14ac:dyDescent="0.35">
      <c r="A3688" s="82" t="e">
        <f t="shared" si="57"/>
        <v>#N/A</v>
      </c>
      <c r="D3688" s="82" t="e">
        <f>VLOOKUP(Processed_Data!C3688,'Literature Lookup Tables'!$P$2:$Q$156,2,0)</f>
        <v>#N/A</v>
      </c>
    </row>
    <row r="3689" spans="1:4" x14ac:dyDescent="0.35">
      <c r="A3689" s="82" t="e">
        <f t="shared" si="57"/>
        <v>#N/A</v>
      </c>
      <c r="D3689" s="82" t="e">
        <f>VLOOKUP(Processed_Data!C3689,'Literature Lookup Tables'!$P$2:$Q$156,2,0)</f>
        <v>#N/A</v>
      </c>
    </row>
    <row r="3690" spans="1:4" x14ac:dyDescent="0.35">
      <c r="A3690" s="82" t="e">
        <f t="shared" si="57"/>
        <v>#N/A</v>
      </c>
      <c r="D3690" s="82" t="e">
        <f>VLOOKUP(Processed_Data!C3690,'Literature Lookup Tables'!$P$2:$Q$156,2,0)</f>
        <v>#N/A</v>
      </c>
    </row>
    <row r="3691" spans="1:4" x14ac:dyDescent="0.35">
      <c r="A3691" s="82" t="e">
        <f t="shared" si="57"/>
        <v>#N/A</v>
      </c>
      <c r="D3691" s="82" t="e">
        <f>VLOOKUP(Processed_Data!C3691,'Literature Lookup Tables'!$P$2:$Q$156,2,0)</f>
        <v>#N/A</v>
      </c>
    </row>
    <row r="3692" spans="1:4" x14ac:dyDescent="0.35">
      <c r="A3692" s="82" t="e">
        <f t="shared" si="57"/>
        <v>#N/A</v>
      </c>
      <c r="D3692" s="82" t="e">
        <f>VLOOKUP(Processed_Data!C3692,'Literature Lookup Tables'!$P$2:$Q$156,2,0)</f>
        <v>#N/A</v>
      </c>
    </row>
    <row r="3693" spans="1:4" x14ac:dyDescent="0.35">
      <c r="A3693" s="82" t="e">
        <f t="shared" si="57"/>
        <v>#N/A</v>
      </c>
      <c r="D3693" s="82" t="e">
        <f>VLOOKUP(Processed_Data!C3693,'Literature Lookup Tables'!$P$2:$Q$156,2,0)</f>
        <v>#N/A</v>
      </c>
    </row>
    <row r="3694" spans="1:4" x14ac:dyDescent="0.35">
      <c r="A3694" s="82" t="e">
        <f t="shared" si="57"/>
        <v>#N/A</v>
      </c>
      <c r="D3694" s="82" t="e">
        <f>VLOOKUP(Processed_Data!C3694,'Literature Lookup Tables'!$P$2:$Q$156,2,0)</f>
        <v>#N/A</v>
      </c>
    </row>
    <row r="3695" spans="1:4" x14ac:dyDescent="0.35">
      <c r="A3695" s="82" t="e">
        <f t="shared" si="57"/>
        <v>#N/A</v>
      </c>
      <c r="D3695" s="82" t="e">
        <f>VLOOKUP(Processed_Data!C3695,'Literature Lookup Tables'!$P$2:$Q$156,2,0)</f>
        <v>#N/A</v>
      </c>
    </row>
    <row r="3696" spans="1:4" x14ac:dyDescent="0.35">
      <c r="A3696" s="82" t="e">
        <f t="shared" si="57"/>
        <v>#N/A</v>
      </c>
      <c r="D3696" s="82" t="e">
        <f>VLOOKUP(Processed_Data!C3696,'Literature Lookup Tables'!$P$2:$Q$156,2,0)</f>
        <v>#N/A</v>
      </c>
    </row>
    <row r="3697" spans="1:4" x14ac:dyDescent="0.35">
      <c r="A3697" s="82" t="e">
        <f t="shared" si="57"/>
        <v>#N/A</v>
      </c>
      <c r="D3697" s="82" t="e">
        <f>VLOOKUP(Processed_Data!C3697,'Literature Lookup Tables'!$P$2:$Q$156,2,0)</f>
        <v>#N/A</v>
      </c>
    </row>
    <row r="3698" spans="1:4" x14ac:dyDescent="0.35">
      <c r="A3698" s="82" t="e">
        <f t="shared" si="57"/>
        <v>#N/A</v>
      </c>
      <c r="D3698" s="82" t="e">
        <f>VLOOKUP(Processed_Data!C3698,'Literature Lookup Tables'!$P$2:$Q$156,2,0)</f>
        <v>#N/A</v>
      </c>
    </row>
    <row r="3699" spans="1:4" x14ac:dyDescent="0.35">
      <c r="A3699" s="82" t="e">
        <f t="shared" si="57"/>
        <v>#N/A</v>
      </c>
      <c r="D3699" s="82" t="e">
        <f>VLOOKUP(Processed_Data!C3699,'Literature Lookup Tables'!$P$2:$Q$156,2,0)</f>
        <v>#N/A</v>
      </c>
    </row>
    <row r="3700" spans="1:4" x14ac:dyDescent="0.35">
      <c r="A3700" s="82" t="e">
        <f t="shared" si="57"/>
        <v>#N/A</v>
      </c>
      <c r="D3700" s="82" t="e">
        <f>VLOOKUP(Processed_Data!C3700,'Literature Lookup Tables'!$P$2:$Q$156,2,0)</f>
        <v>#N/A</v>
      </c>
    </row>
    <row r="3701" spans="1:4" x14ac:dyDescent="0.35">
      <c r="A3701" s="82" t="e">
        <f t="shared" si="57"/>
        <v>#N/A</v>
      </c>
      <c r="D3701" s="82" t="e">
        <f>VLOOKUP(Processed_Data!C3701,'Literature Lookup Tables'!$P$2:$Q$156,2,0)</f>
        <v>#N/A</v>
      </c>
    </row>
    <row r="3702" spans="1:4" x14ac:dyDescent="0.35">
      <c r="A3702" s="82" t="e">
        <f t="shared" si="57"/>
        <v>#N/A</v>
      </c>
      <c r="D3702" s="82" t="e">
        <f>VLOOKUP(Processed_Data!C3702,'Literature Lookup Tables'!$P$2:$Q$156,2,0)</f>
        <v>#N/A</v>
      </c>
    </row>
    <row r="3703" spans="1:4" x14ac:dyDescent="0.35">
      <c r="A3703" s="82" t="e">
        <f t="shared" si="57"/>
        <v>#N/A</v>
      </c>
      <c r="D3703" s="82" t="e">
        <f>VLOOKUP(Processed_Data!C3703,'Literature Lookup Tables'!$P$2:$Q$156,2,0)</f>
        <v>#N/A</v>
      </c>
    </row>
    <row r="3704" spans="1:4" x14ac:dyDescent="0.35">
      <c r="A3704" s="82" t="e">
        <f t="shared" si="57"/>
        <v>#N/A</v>
      </c>
      <c r="D3704" s="82" t="e">
        <f>VLOOKUP(Processed_Data!C3704,'Literature Lookup Tables'!$P$2:$Q$156,2,0)</f>
        <v>#N/A</v>
      </c>
    </row>
    <row r="3705" spans="1:4" x14ac:dyDescent="0.35">
      <c r="A3705" s="82" t="e">
        <f t="shared" si="57"/>
        <v>#N/A</v>
      </c>
      <c r="D3705" s="82" t="e">
        <f>VLOOKUP(Processed_Data!C3705,'Literature Lookup Tables'!$P$2:$Q$156,2,0)</f>
        <v>#N/A</v>
      </c>
    </row>
    <row r="3706" spans="1:4" x14ac:dyDescent="0.35">
      <c r="A3706" s="82" t="e">
        <f t="shared" si="57"/>
        <v>#N/A</v>
      </c>
      <c r="D3706" s="82" t="e">
        <f>VLOOKUP(Processed_Data!C3706,'Literature Lookup Tables'!$P$2:$Q$156,2,0)</f>
        <v>#N/A</v>
      </c>
    </row>
    <row r="3707" spans="1:4" x14ac:dyDescent="0.35">
      <c r="A3707" s="82" t="e">
        <f t="shared" si="57"/>
        <v>#N/A</v>
      </c>
      <c r="D3707" s="82" t="e">
        <f>VLOOKUP(Processed_Data!C3707,'Literature Lookup Tables'!$P$2:$Q$156,2,0)</f>
        <v>#N/A</v>
      </c>
    </row>
    <row r="3708" spans="1:4" x14ac:dyDescent="0.35">
      <c r="A3708" s="82" t="e">
        <f t="shared" si="57"/>
        <v>#N/A</v>
      </c>
      <c r="D3708" s="82" t="e">
        <f>VLOOKUP(Processed_Data!C3708,'Literature Lookup Tables'!$P$2:$Q$156,2,0)</f>
        <v>#N/A</v>
      </c>
    </row>
    <row r="3709" spans="1:4" x14ac:dyDescent="0.35">
      <c r="A3709" s="82" t="e">
        <f t="shared" si="57"/>
        <v>#N/A</v>
      </c>
      <c r="D3709" s="82" t="e">
        <f>VLOOKUP(Processed_Data!C3709,'Literature Lookup Tables'!$P$2:$Q$156,2,0)</f>
        <v>#N/A</v>
      </c>
    </row>
    <row r="3710" spans="1:4" x14ac:dyDescent="0.35">
      <c r="A3710" s="82" t="e">
        <f t="shared" si="57"/>
        <v>#N/A</v>
      </c>
      <c r="D3710" s="82" t="e">
        <f>VLOOKUP(Processed_Data!C3710,'Literature Lookup Tables'!$P$2:$Q$156,2,0)</f>
        <v>#N/A</v>
      </c>
    </row>
    <row r="3711" spans="1:4" x14ac:dyDescent="0.35">
      <c r="A3711" s="82" t="e">
        <f t="shared" si="57"/>
        <v>#N/A</v>
      </c>
      <c r="D3711" s="82" t="e">
        <f>VLOOKUP(Processed_Data!C3711,'Literature Lookup Tables'!$P$2:$Q$156,2,0)</f>
        <v>#N/A</v>
      </c>
    </row>
    <row r="3712" spans="1:4" x14ac:dyDescent="0.35">
      <c r="A3712" s="82" t="e">
        <f t="shared" si="57"/>
        <v>#N/A</v>
      </c>
      <c r="D3712" s="82" t="e">
        <f>VLOOKUP(Processed_Data!C3712,'Literature Lookup Tables'!$P$2:$Q$156,2,0)</f>
        <v>#N/A</v>
      </c>
    </row>
    <row r="3713" spans="1:4" x14ac:dyDescent="0.35">
      <c r="A3713" s="82" t="e">
        <f t="shared" si="57"/>
        <v>#N/A</v>
      </c>
      <c r="D3713" s="82" t="e">
        <f>VLOOKUP(Processed_Data!C3713,'Literature Lookup Tables'!$P$2:$Q$156,2,0)</f>
        <v>#N/A</v>
      </c>
    </row>
    <row r="3714" spans="1:4" x14ac:dyDescent="0.35">
      <c r="A3714" s="82" t="e">
        <f t="shared" si="57"/>
        <v>#N/A</v>
      </c>
      <c r="D3714" s="82" t="e">
        <f>VLOOKUP(Processed_Data!C3714,'Literature Lookup Tables'!$P$2:$Q$156,2,0)</f>
        <v>#N/A</v>
      </c>
    </row>
    <row r="3715" spans="1:4" x14ac:dyDescent="0.35">
      <c r="A3715" s="82" t="e">
        <f t="shared" si="57"/>
        <v>#N/A</v>
      </c>
      <c r="D3715" s="82" t="e">
        <f>VLOOKUP(Processed_Data!C3715,'Literature Lookup Tables'!$P$2:$Q$156,2,0)</f>
        <v>#N/A</v>
      </c>
    </row>
    <row r="3716" spans="1:4" x14ac:dyDescent="0.35">
      <c r="A3716" s="82" t="e">
        <f t="shared" si="57"/>
        <v>#N/A</v>
      </c>
      <c r="D3716" s="82" t="e">
        <f>VLOOKUP(Processed_Data!C3716,'Literature Lookup Tables'!$P$2:$Q$156,2,0)</f>
        <v>#N/A</v>
      </c>
    </row>
    <row r="3717" spans="1:4" x14ac:dyDescent="0.35">
      <c r="A3717" s="82" t="e">
        <f t="shared" si="57"/>
        <v>#N/A</v>
      </c>
      <c r="D3717" s="82" t="e">
        <f>VLOOKUP(Processed_Data!C3717,'Literature Lookup Tables'!$P$2:$Q$156,2,0)</f>
        <v>#N/A</v>
      </c>
    </row>
    <row r="3718" spans="1:4" x14ac:dyDescent="0.35">
      <c r="A3718" s="82" t="e">
        <f t="shared" si="57"/>
        <v>#N/A</v>
      </c>
      <c r="D3718" s="82" t="e">
        <f>VLOOKUP(Processed_Data!C3718,'Literature Lookup Tables'!$P$2:$Q$156,2,0)</f>
        <v>#N/A</v>
      </c>
    </row>
    <row r="3719" spans="1:4" x14ac:dyDescent="0.35">
      <c r="A3719" s="82" t="e">
        <f t="shared" ref="A3719:A3782" si="58">F3719&amp;"-"&amp;E3719&amp;"-"&amp;D3719</f>
        <v>#N/A</v>
      </c>
      <c r="D3719" s="82" t="e">
        <f>VLOOKUP(Processed_Data!C3719,'Literature Lookup Tables'!$P$2:$Q$156,2,0)</f>
        <v>#N/A</v>
      </c>
    </row>
    <row r="3720" spans="1:4" x14ac:dyDescent="0.35">
      <c r="A3720" s="82" t="e">
        <f t="shared" si="58"/>
        <v>#N/A</v>
      </c>
      <c r="D3720" s="82" t="e">
        <f>VLOOKUP(Processed_Data!C3720,'Literature Lookup Tables'!$P$2:$Q$156,2,0)</f>
        <v>#N/A</v>
      </c>
    </row>
    <row r="3721" spans="1:4" x14ac:dyDescent="0.35">
      <c r="A3721" s="82" t="e">
        <f t="shared" si="58"/>
        <v>#N/A</v>
      </c>
      <c r="D3721" s="82" t="e">
        <f>VLOOKUP(Processed_Data!C3721,'Literature Lookup Tables'!$P$2:$Q$156,2,0)</f>
        <v>#N/A</v>
      </c>
    </row>
    <row r="3722" spans="1:4" x14ac:dyDescent="0.35">
      <c r="A3722" s="82" t="e">
        <f t="shared" si="58"/>
        <v>#N/A</v>
      </c>
      <c r="D3722" s="82" t="e">
        <f>VLOOKUP(Processed_Data!C3722,'Literature Lookup Tables'!$P$2:$Q$156,2,0)</f>
        <v>#N/A</v>
      </c>
    </row>
    <row r="3723" spans="1:4" x14ac:dyDescent="0.35">
      <c r="A3723" s="82" t="e">
        <f t="shared" si="58"/>
        <v>#N/A</v>
      </c>
      <c r="D3723" s="82" t="e">
        <f>VLOOKUP(Processed_Data!C3723,'Literature Lookup Tables'!$P$2:$Q$156,2,0)</f>
        <v>#N/A</v>
      </c>
    </row>
    <row r="3724" spans="1:4" x14ac:dyDescent="0.35">
      <c r="A3724" s="82" t="e">
        <f t="shared" si="58"/>
        <v>#N/A</v>
      </c>
      <c r="D3724" s="82" t="e">
        <f>VLOOKUP(Processed_Data!C3724,'Literature Lookup Tables'!$P$2:$Q$156,2,0)</f>
        <v>#N/A</v>
      </c>
    </row>
    <row r="3725" spans="1:4" x14ac:dyDescent="0.35">
      <c r="A3725" s="82" t="e">
        <f t="shared" si="58"/>
        <v>#N/A</v>
      </c>
      <c r="D3725" s="82" t="e">
        <f>VLOOKUP(Processed_Data!C3725,'Literature Lookup Tables'!$P$2:$Q$156,2,0)</f>
        <v>#N/A</v>
      </c>
    </row>
    <row r="3726" spans="1:4" x14ac:dyDescent="0.35">
      <c r="A3726" s="82" t="e">
        <f t="shared" si="58"/>
        <v>#N/A</v>
      </c>
      <c r="D3726" s="82" t="e">
        <f>VLOOKUP(Processed_Data!C3726,'Literature Lookup Tables'!$P$2:$Q$156,2,0)</f>
        <v>#N/A</v>
      </c>
    </row>
    <row r="3727" spans="1:4" x14ac:dyDescent="0.35">
      <c r="A3727" s="82" t="e">
        <f t="shared" si="58"/>
        <v>#N/A</v>
      </c>
      <c r="D3727" s="82" t="e">
        <f>VLOOKUP(Processed_Data!C3727,'Literature Lookup Tables'!$P$2:$Q$156,2,0)</f>
        <v>#N/A</v>
      </c>
    </row>
    <row r="3728" spans="1:4" x14ac:dyDescent="0.35">
      <c r="A3728" s="82" t="e">
        <f t="shared" si="58"/>
        <v>#N/A</v>
      </c>
      <c r="D3728" s="82" t="e">
        <f>VLOOKUP(Processed_Data!C3728,'Literature Lookup Tables'!$P$2:$Q$156,2,0)</f>
        <v>#N/A</v>
      </c>
    </row>
    <row r="3729" spans="1:4" x14ac:dyDescent="0.35">
      <c r="A3729" s="82" t="e">
        <f t="shared" si="58"/>
        <v>#N/A</v>
      </c>
      <c r="D3729" s="82" t="e">
        <f>VLOOKUP(Processed_Data!C3729,'Literature Lookup Tables'!$P$2:$Q$156,2,0)</f>
        <v>#N/A</v>
      </c>
    </row>
    <row r="3730" spans="1:4" x14ac:dyDescent="0.35">
      <c r="A3730" s="82" t="e">
        <f t="shared" si="58"/>
        <v>#N/A</v>
      </c>
      <c r="D3730" s="82" t="e">
        <f>VLOOKUP(Processed_Data!C3730,'Literature Lookup Tables'!$P$2:$Q$156,2,0)</f>
        <v>#N/A</v>
      </c>
    </row>
    <row r="3731" spans="1:4" x14ac:dyDescent="0.35">
      <c r="A3731" s="82" t="e">
        <f t="shared" si="58"/>
        <v>#N/A</v>
      </c>
      <c r="D3731" s="82" t="e">
        <f>VLOOKUP(Processed_Data!C3731,'Literature Lookup Tables'!$P$2:$Q$156,2,0)</f>
        <v>#N/A</v>
      </c>
    </row>
    <row r="3732" spans="1:4" x14ac:dyDescent="0.35">
      <c r="A3732" s="82" t="e">
        <f t="shared" si="58"/>
        <v>#N/A</v>
      </c>
      <c r="D3732" s="82" t="e">
        <f>VLOOKUP(Processed_Data!C3732,'Literature Lookup Tables'!$P$2:$Q$156,2,0)</f>
        <v>#N/A</v>
      </c>
    </row>
    <row r="3733" spans="1:4" x14ac:dyDescent="0.35">
      <c r="A3733" s="82" t="e">
        <f t="shared" si="58"/>
        <v>#N/A</v>
      </c>
      <c r="D3733" s="82" t="e">
        <f>VLOOKUP(Processed_Data!C3733,'Literature Lookup Tables'!$P$2:$Q$156,2,0)</f>
        <v>#N/A</v>
      </c>
    </row>
    <row r="3734" spans="1:4" x14ac:dyDescent="0.35">
      <c r="A3734" s="82" t="e">
        <f t="shared" si="58"/>
        <v>#N/A</v>
      </c>
      <c r="D3734" s="82" t="e">
        <f>VLOOKUP(Processed_Data!C3734,'Literature Lookup Tables'!$P$2:$Q$156,2,0)</f>
        <v>#N/A</v>
      </c>
    </row>
    <row r="3735" spans="1:4" x14ac:dyDescent="0.35">
      <c r="A3735" s="82" t="e">
        <f t="shared" si="58"/>
        <v>#N/A</v>
      </c>
      <c r="D3735" s="82" t="e">
        <f>VLOOKUP(Processed_Data!C3735,'Literature Lookup Tables'!$P$2:$Q$156,2,0)</f>
        <v>#N/A</v>
      </c>
    </row>
    <row r="3736" spans="1:4" x14ac:dyDescent="0.35">
      <c r="A3736" s="82" t="e">
        <f t="shared" si="58"/>
        <v>#N/A</v>
      </c>
      <c r="D3736" s="82" t="e">
        <f>VLOOKUP(Processed_Data!C3736,'Literature Lookup Tables'!$P$2:$Q$156,2,0)</f>
        <v>#N/A</v>
      </c>
    </row>
    <row r="3737" spans="1:4" x14ac:dyDescent="0.35">
      <c r="A3737" s="82" t="e">
        <f t="shared" si="58"/>
        <v>#N/A</v>
      </c>
      <c r="D3737" s="82" t="e">
        <f>VLOOKUP(Processed_Data!C3737,'Literature Lookup Tables'!$P$2:$Q$156,2,0)</f>
        <v>#N/A</v>
      </c>
    </row>
    <row r="3738" spans="1:4" x14ac:dyDescent="0.35">
      <c r="A3738" s="82" t="e">
        <f t="shared" si="58"/>
        <v>#N/A</v>
      </c>
      <c r="D3738" s="82" t="e">
        <f>VLOOKUP(Processed_Data!C3738,'Literature Lookup Tables'!$P$2:$Q$156,2,0)</f>
        <v>#N/A</v>
      </c>
    </row>
    <row r="3739" spans="1:4" x14ac:dyDescent="0.35">
      <c r="A3739" s="82" t="e">
        <f t="shared" si="58"/>
        <v>#N/A</v>
      </c>
      <c r="D3739" s="82" t="e">
        <f>VLOOKUP(Processed_Data!C3739,'Literature Lookup Tables'!$P$2:$Q$156,2,0)</f>
        <v>#N/A</v>
      </c>
    </row>
    <row r="3740" spans="1:4" x14ac:dyDescent="0.35">
      <c r="A3740" s="82" t="e">
        <f t="shared" si="58"/>
        <v>#N/A</v>
      </c>
      <c r="D3740" s="82" t="e">
        <f>VLOOKUP(Processed_Data!C3740,'Literature Lookup Tables'!$P$2:$Q$156,2,0)</f>
        <v>#N/A</v>
      </c>
    </row>
    <row r="3741" spans="1:4" x14ac:dyDescent="0.35">
      <c r="A3741" s="82" t="e">
        <f t="shared" si="58"/>
        <v>#N/A</v>
      </c>
      <c r="D3741" s="82" t="e">
        <f>VLOOKUP(Processed_Data!C3741,'Literature Lookup Tables'!$P$2:$Q$156,2,0)</f>
        <v>#N/A</v>
      </c>
    </row>
    <row r="3742" spans="1:4" x14ac:dyDescent="0.35">
      <c r="A3742" s="82" t="e">
        <f t="shared" si="58"/>
        <v>#N/A</v>
      </c>
      <c r="D3742" s="82" t="e">
        <f>VLOOKUP(Processed_Data!C3742,'Literature Lookup Tables'!$P$2:$Q$156,2,0)</f>
        <v>#N/A</v>
      </c>
    </row>
    <row r="3743" spans="1:4" x14ac:dyDescent="0.35">
      <c r="A3743" s="82" t="e">
        <f t="shared" si="58"/>
        <v>#N/A</v>
      </c>
      <c r="D3743" s="82" t="e">
        <f>VLOOKUP(Processed_Data!C3743,'Literature Lookup Tables'!$P$2:$Q$156,2,0)</f>
        <v>#N/A</v>
      </c>
    </row>
    <row r="3744" spans="1:4" x14ac:dyDescent="0.35">
      <c r="A3744" s="82" t="e">
        <f t="shared" si="58"/>
        <v>#N/A</v>
      </c>
      <c r="D3744" s="82" t="e">
        <f>VLOOKUP(Processed_Data!C3744,'Literature Lookup Tables'!$P$2:$Q$156,2,0)</f>
        <v>#N/A</v>
      </c>
    </row>
    <row r="3745" spans="1:4" x14ac:dyDescent="0.35">
      <c r="A3745" s="82" t="e">
        <f t="shared" si="58"/>
        <v>#N/A</v>
      </c>
      <c r="D3745" s="82" t="e">
        <f>VLOOKUP(Processed_Data!C3745,'Literature Lookup Tables'!$P$2:$Q$156,2,0)</f>
        <v>#N/A</v>
      </c>
    </row>
    <row r="3746" spans="1:4" x14ac:dyDescent="0.35">
      <c r="A3746" s="82" t="e">
        <f t="shared" si="58"/>
        <v>#N/A</v>
      </c>
      <c r="D3746" s="82" t="e">
        <f>VLOOKUP(Processed_Data!C3746,'Literature Lookup Tables'!$P$2:$Q$156,2,0)</f>
        <v>#N/A</v>
      </c>
    </row>
    <row r="3747" spans="1:4" x14ac:dyDescent="0.35">
      <c r="A3747" s="82" t="e">
        <f t="shared" si="58"/>
        <v>#N/A</v>
      </c>
      <c r="D3747" s="82" t="e">
        <f>VLOOKUP(Processed_Data!C3747,'Literature Lookup Tables'!$P$2:$Q$156,2,0)</f>
        <v>#N/A</v>
      </c>
    </row>
    <row r="3748" spans="1:4" x14ac:dyDescent="0.35">
      <c r="A3748" s="82" t="e">
        <f t="shared" si="58"/>
        <v>#N/A</v>
      </c>
      <c r="D3748" s="82" t="e">
        <f>VLOOKUP(Processed_Data!C3748,'Literature Lookup Tables'!$P$2:$Q$156,2,0)</f>
        <v>#N/A</v>
      </c>
    </row>
    <row r="3749" spans="1:4" x14ac:dyDescent="0.35">
      <c r="A3749" s="82" t="e">
        <f t="shared" si="58"/>
        <v>#N/A</v>
      </c>
      <c r="D3749" s="82" t="e">
        <f>VLOOKUP(Processed_Data!C3749,'Literature Lookup Tables'!$P$2:$Q$156,2,0)</f>
        <v>#N/A</v>
      </c>
    </row>
    <row r="3750" spans="1:4" x14ac:dyDescent="0.35">
      <c r="A3750" s="82" t="e">
        <f t="shared" si="58"/>
        <v>#N/A</v>
      </c>
      <c r="D3750" s="82" t="e">
        <f>VLOOKUP(Processed_Data!C3750,'Literature Lookup Tables'!$P$2:$Q$156,2,0)</f>
        <v>#N/A</v>
      </c>
    </row>
    <row r="3751" spans="1:4" x14ac:dyDescent="0.35">
      <c r="A3751" s="82" t="e">
        <f t="shared" si="58"/>
        <v>#N/A</v>
      </c>
      <c r="D3751" s="82" t="e">
        <f>VLOOKUP(Processed_Data!C3751,'Literature Lookup Tables'!$P$2:$Q$156,2,0)</f>
        <v>#N/A</v>
      </c>
    </row>
    <row r="3752" spans="1:4" x14ac:dyDescent="0.35">
      <c r="A3752" s="82" t="e">
        <f t="shared" si="58"/>
        <v>#N/A</v>
      </c>
      <c r="D3752" s="82" t="e">
        <f>VLOOKUP(Processed_Data!C3752,'Literature Lookup Tables'!$P$2:$Q$156,2,0)</f>
        <v>#N/A</v>
      </c>
    </row>
    <row r="3753" spans="1:4" x14ac:dyDescent="0.35">
      <c r="A3753" s="82" t="e">
        <f t="shared" si="58"/>
        <v>#N/A</v>
      </c>
      <c r="D3753" s="82" t="e">
        <f>VLOOKUP(Processed_Data!C3753,'Literature Lookup Tables'!$P$2:$Q$156,2,0)</f>
        <v>#N/A</v>
      </c>
    </row>
    <row r="3754" spans="1:4" x14ac:dyDescent="0.35">
      <c r="A3754" s="82" t="e">
        <f t="shared" si="58"/>
        <v>#N/A</v>
      </c>
      <c r="D3754" s="82" t="e">
        <f>VLOOKUP(Processed_Data!C3754,'Literature Lookup Tables'!$P$2:$Q$156,2,0)</f>
        <v>#N/A</v>
      </c>
    </row>
    <row r="3755" spans="1:4" x14ac:dyDescent="0.35">
      <c r="A3755" s="82" t="e">
        <f t="shared" si="58"/>
        <v>#N/A</v>
      </c>
      <c r="D3755" s="82" t="e">
        <f>VLOOKUP(Processed_Data!C3755,'Literature Lookup Tables'!$P$2:$Q$156,2,0)</f>
        <v>#N/A</v>
      </c>
    </row>
    <row r="3756" spans="1:4" x14ac:dyDescent="0.35">
      <c r="A3756" s="82" t="e">
        <f t="shared" si="58"/>
        <v>#N/A</v>
      </c>
      <c r="D3756" s="82" t="e">
        <f>VLOOKUP(Processed_Data!C3756,'Literature Lookup Tables'!$P$2:$Q$156,2,0)</f>
        <v>#N/A</v>
      </c>
    </row>
    <row r="3757" spans="1:4" x14ac:dyDescent="0.35">
      <c r="A3757" s="82" t="e">
        <f t="shared" si="58"/>
        <v>#N/A</v>
      </c>
      <c r="D3757" s="82" t="e">
        <f>VLOOKUP(Processed_Data!C3757,'Literature Lookup Tables'!$P$2:$Q$156,2,0)</f>
        <v>#N/A</v>
      </c>
    </row>
    <row r="3758" spans="1:4" x14ac:dyDescent="0.35">
      <c r="A3758" s="82" t="e">
        <f t="shared" si="58"/>
        <v>#N/A</v>
      </c>
      <c r="D3758" s="82" t="e">
        <f>VLOOKUP(Processed_Data!C3758,'Literature Lookup Tables'!$P$2:$Q$156,2,0)</f>
        <v>#N/A</v>
      </c>
    </row>
    <row r="3759" spans="1:4" x14ac:dyDescent="0.35">
      <c r="A3759" s="82" t="e">
        <f t="shared" si="58"/>
        <v>#N/A</v>
      </c>
      <c r="D3759" s="82" t="e">
        <f>VLOOKUP(Processed_Data!C3759,'Literature Lookup Tables'!$P$2:$Q$156,2,0)</f>
        <v>#N/A</v>
      </c>
    </row>
    <row r="3760" spans="1:4" x14ac:dyDescent="0.35">
      <c r="A3760" s="82" t="e">
        <f t="shared" si="58"/>
        <v>#N/A</v>
      </c>
      <c r="D3760" s="82" t="e">
        <f>VLOOKUP(Processed_Data!C3760,'Literature Lookup Tables'!$P$2:$Q$156,2,0)</f>
        <v>#N/A</v>
      </c>
    </row>
    <row r="3761" spans="1:4" x14ac:dyDescent="0.35">
      <c r="A3761" s="82" t="e">
        <f t="shared" si="58"/>
        <v>#N/A</v>
      </c>
      <c r="D3761" s="82" t="e">
        <f>VLOOKUP(Processed_Data!C3761,'Literature Lookup Tables'!$P$2:$Q$156,2,0)</f>
        <v>#N/A</v>
      </c>
    </row>
    <row r="3762" spans="1:4" x14ac:dyDescent="0.35">
      <c r="A3762" s="82" t="e">
        <f t="shared" si="58"/>
        <v>#N/A</v>
      </c>
      <c r="D3762" s="82" t="e">
        <f>VLOOKUP(Processed_Data!C3762,'Literature Lookup Tables'!$P$2:$Q$156,2,0)</f>
        <v>#N/A</v>
      </c>
    </row>
    <row r="3763" spans="1:4" x14ac:dyDescent="0.35">
      <c r="A3763" s="82" t="e">
        <f t="shared" si="58"/>
        <v>#N/A</v>
      </c>
      <c r="D3763" s="82" t="e">
        <f>VLOOKUP(Processed_Data!C3763,'Literature Lookup Tables'!$P$2:$Q$156,2,0)</f>
        <v>#N/A</v>
      </c>
    </row>
    <row r="3764" spans="1:4" x14ac:dyDescent="0.35">
      <c r="A3764" s="82" t="e">
        <f t="shared" si="58"/>
        <v>#N/A</v>
      </c>
      <c r="D3764" s="82" t="e">
        <f>VLOOKUP(Processed_Data!C3764,'Literature Lookup Tables'!$P$2:$Q$156,2,0)</f>
        <v>#N/A</v>
      </c>
    </row>
    <row r="3765" spans="1:4" x14ac:dyDescent="0.35">
      <c r="A3765" s="82" t="e">
        <f t="shared" si="58"/>
        <v>#N/A</v>
      </c>
      <c r="D3765" s="82" t="e">
        <f>VLOOKUP(Processed_Data!C3765,'Literature Lookup Tables'!$P$2:$Q$156,2,0)</f>
        <v>#N/A</v>
      </c>
    </row>
    <row r="3766" spans="1:4" x14ac:dyDescent="0.35">
      <c r="A3766" s="82" t="e">
        <f t="shared" si="58"/>
        <v>#N/A</v>
      </c>
      <c r="D3766" s="82" t="e">
        <f>VLOOKUP(Processed_Data!C3766,'Literature Lookup Tables'!$P$2:$Q$156,2,0)</f>
        <v>#N/A</v>
      </c>
    </row>
    <row r="3767" spans="1:4" x14ac:dyDescent="0.35">
      <c r="A3767" s="82" t="e">
        <f t="shared" si="58"/>
        <v>#N/A</v>
      </c>
      <c r="D3767" s="82" t="e">
        <f>VLOOKUP(Processed_Data!C3767,'Literature Lookup Tables'!$P$2:$Q$156,2,0)</f>
        <v>#N/A</v>
      </c>
    </row>
    <row r="3768" spans="1:4" x14ac:dyDescent="0.35">
      <c r="A3768" s="82" t="e">
        <f t="shared" si="58"/>
        <v>#N/A</v>
      </c>
      <c r="D3768" s="82" t="e">
        <f>VLOOKUP(Processed_Data!C3768,'Literature Lookup Tables'!$P$2:$Q$156,2,0)</f>
        <v>#N/A</v>
      </c>
    </row>
    <row r="3769" spans="1:4" x14ac:dyDescent="0.35">
      <c r="A3769" s="82" t="e">
        <f t="shared" si="58"/>
        <v>#N/A</v>
      </c>
      <c r="D3769" s="82" t="e">
        <f>VLOOKUP(Processed_Data!C3769,'Literature Lookup Tables'!$P$2:$Q$156,2,0)</f>
        <v>#N/A</v>
      </c>
    </row>
    <row r="3770" spans="1:4" x14ac:dyDescent="0.35">
      <c r="A3770" s="82" t="e">
        <f t="shared" si="58"/>
        <v>#N/A</v>
      </c>
      <c r="D3770" s="82" t="e">
        <f>VLOOKUP(Processed_Data!C3770,'Literature Lookup Tables'!$P$2:$Q$156,2,0)</f>
        <v>#N/A</v>
      </c>
    </row>
    <row r="3771" spans="1:4" x14ac:dyDescent="0.35">
      <c r="A3771" s="82" t="e">
        <f t="shared" si="58"/>
        <v>#N/A</v>
      </c>
      <c r="D3771" s="82" t="e">
        <f>VLOOKUP(Processed_Data!C3771,'Literature Lookup Tables'!$P$2:$Q$156,2,0)</f>
        <v>#N/A</v>
      </c>
    </row>
    <row r="3772" spans="1:4" x14ac:dyDescent="0.35">
      <c r="A3772" s="82" t="e">
        <f t="shared" si="58"/>
        <v>#N/A</v>
      </c>
      <c r="D3772" s="82" t="e">
        <f>VLOOKUP(Processed_Data!C3772,'Literature Lookup Tables'!$P$2:$Q$156,2,0)</f>
        <v>#N/A</v>
      </c>
    </row>
    <row r="3773" spans="1:4" x14ac:dyDescent="0.35">
      <c r="A3773" s="82" t="e">
        <f t="shared" si="58"/>
        <v>#N/A</v>
      </c>
      <c r="D3773" s="82" t="e">
        <f>VLOOKUP(Processed_Data!C3773,'Literature Lookup Tables'!$P$2:$Q$156,2,0)</f>
        <v>#N/A</v>
      </c>
    </row>
    <row r="3774" spans="1:4" x14ac:dyDescent="0.35">
      <c r="A3774" s="82" t="e">
        <f t="shared" si="58"/>
        <v>#N/A</v>
      </c>
      <c r="D3774" s="82" t="e">
        <f>VLOOKUP(Processed_Data!C3774,'Literature Lookup Tables'!$P$2:$Q$156,2,0)</f>
        <v>#N/A</v>
      </c>
    </row>
    <row r="3775" spans="1:4" x14ac:dyDescent="0.35">
      <c r="A3775" s="82" t="e">
        <f t="shared" si="58"/>
        <v>#N/A</v>
      </c>
      <c r="D3775" s="82" t="e">
        <f>VLOOKUP(Processed_Data!C3775,'Literature Lookup Tables'!$P$2:$Q$156,2,0)</f>
        <v>#N/A</v>
      </c>
    </row>
    <row r="3776" spans="1:4" x14ac:dyDescent="0.35">
      <c r="A3776" s="82" t="e">
        <f t="shared" si="58"/>
        <v>#N/A</v>
      </c>
      <c r="D3776" s="82" t="e">
        <f>VLOOKUP(Processed_Data!C3776,'Literature Lookup Tables'!$P$2:$Q$156,2,0)</f>
        <v>#N/A</v>
      </c>
    </row>
    <row r="3777" spans="1:4" x14ac:dyDescent="0.35">
      <c r="A3777" s="82" t="e">
        <f t="shared" si="58"/>
        <v>#N/A</v>
      </c>
      <c r="D3777" s="82" t="e">
        <f>VLOOKUP(Processed_Data!C3777,'Literature Lookup Tables'!$P$2:$Q$156,2,0)</f>
        <v>#N/A</v>
      </c>
    </row>
    <row r="3778" spans="1:4" x14ac:dyDescent="0.35">
      <c r="A3778" s="82" t="e">
        <f t="shared" si="58"/>
        <v>#N/A</v>
      </c>
      <c r="D3778" s="82" t="e">
        <f>VLOOKUP(Processed_Data!C3778,'Literature Lookup Tables'!$P$2:$Q$156,2,0)</f>
        <v>#N/A</v>
      </c>
    </row>
    <row r="3779" spans="1:4" x14ac:dyDescent="0.35">
      <c r="A3779" s="82" t="e">
        <f t="shared" si="58"/>
        <v>#N/A</v>
      </c>
      <c r="D3779" s="82" t="e">
        <f>VLOOKUP(Processed_Data!C3779,'Literature Lookup Tables'!$P$2:$Q$156,2,0)</f>
        <v>#N/A</v>
      </c>
    </row>
    <row r="3780" spans="1:4" x14ac:dyDescent="0.35">
      <c r="A3780" s="82" t="e">
        <f t="shared" si="58"/>
        <v>#N/A</v>
      </c>
      <c r="D3780" s="82" t="e">
        <f>VLOOKUP(Processed_Data!C3780,'Literature Lookup Tables'!$P$2:$Q$156,2,0)</f>
        <v>#N/A</v>
      </c>
    </row>
    <row r="3781" spans="1:4" x14ac:dyDescent="0.35">
      <c r="A3781" s="82" t="e">
        <f t="shared" si="58"/>
        <v>#N/A</v>
      </c>
      <c r="D3781" s="82" t="e">
        <f>VLOOKUP(Processed_Data!C3781,'Literature Lookup Tables'!$P$2:$Q$156,2,0)</f>
        <v>#N/A</v>
      </c>
    </row>
    <row r="3782" spans="1:4" x14ac:dyDescent="0.35">
      <c r="A3782" s="82" t="e">
        <f t="shared" si="58"/>
        <v>#N/A</v>
      </c>
      <c r="D3782" s="82" t="e">
        <f>VLOOKUP(Processed_Data!C3782,'Literature Lookup Tables'!$P$2:$Q$156,2,0)</f>
        <v>#N/A</v>
      </c>
    </row>
    <row r="3783" spans="1:4" x14ac:dyDescent="0.35">
      <c r="A3783" s="82" t="e">
        <f t="shared" ref="A3783:A3846" si="59">F3783&amp;"-"&amp;E3783&amp;"-"&amp;D3783</f>
        <v>#N/A</v>
      </c>
      <c r="D3783" s="82" t="e">
        <f>VLOOKUP(Processed_Data!C3783,'Literature Lookup Tables'!$P$2:$Q$156,2,0)</f>
        <v>#N/A</v>
      </c>
    </row>
    <row r="3784" spans="1:4" x14ac:dyDescent="0.35">
      <c r="A3784" s="82" t="e">
        <f t="shared" si="59"/>
        <v>#N/A</v>
      </c>
      <c r="D3784" s="82" t="e">
        <f>VLOOKUP(Processed_Data!C3784,'Literature Lookup Tables'!$P$2:$Q$156,2,0)</f>
        <v>#N/A</v>
      </c>
    </row>
    <row r="3785" spans="1:4" x14ac:dyDescent="0.35">
      <c r="A3785" s="82" t="e">
        <f t="shared" si="59"/>
        <v>#N/A</v>
      </c>
      <c r="D3785" s="82" t="e">
        <f>VLOOKUP(Processed_Data!C3785,'Literature Lookup Tables'!$P$2:$Q$156,2,0)</f>
        <v>#N/A</v>
      </c>
    </row>
    <row r="3786" spans="1:4" x14ac:dyDescent="0.35">
      <c r="A3786" s="82" t="e">
        <f t="shared" si="59"/>
        <v>#N/A</v>
      </c>
      <c r="D3786" s="82" t="e">
        <f>VLOOKUP(Processed_Data!C3786,'Literature Lookup Tables'!$P$2:$Q$156,2,0)</f>
        <v>#N/A</v>
      </c>
    </row>
    <row r="3787" spans="1:4" x14ac:dyDescent="0.35">
      <c r="A3787" s="82" t="e">
        <f t="shared" si="59"/>
        <v>#N/A</v>
      </c>
      <c r="D3787" s="82" t="e">
        <f>VLOOKUP(Processed_Data!C3787,'Literature Lookup Tables'!$P$2:$Q$156,2,0)</f>
        <v>#N/A</v>
      </c>
    </row>
    <row r="3788" spans="1:4" x14ac:dyDescent="0.35">
      <c r="A3788" s="82" t="e">
        <f t="shared" si="59"/>
        <v>#N/A</v>
      </c>
      <c r="D3788" s="82" t="e">
        <f>VLOOKUP(Processed_Data!C3788,'Literature Lookup Tables'!$P$2:$Q$156,2,0)</f>
        <v>#N/A</v>
      </c>
    </row>
    <row r="3789" spans="1:4" x14ac:dyDescent="0.35">
      <c r="A3789" s="82" t="e">
        <f t="shared" si="59"/>
        <v>#N/A</v>
      </c>
      <c r="D3789" s="82" t="e">
        <f>VLOOKUP(Processed_Data!C3789,'Literature Lookup Tables'!$P$2:$Q$156,2,0)</f>
        <v>#N/A</v>
      </c>
    </row>
    <row r="3790" spans="1:4" x14ac:dyDescent="0.35">
      <c r="A3790" s="82" t="e">
        <f t="shared" si="59"/>
        <v>#N/A</v>
      </c>
      <c r="D3790" s="82" t="e">
        <f>VLOOKUP(Processed_Data!C3790,'Literature Lookup Tables'!$P$2:$Q$156,2,0)</f>
        <v>#N/A</v>
      </c>
    </row>
    <row r="3791" spans="1:4" x14ac:dyDescent="0.35">
      <c r="A3791" s="82" t="e">
        <f t="shared" si="59"/>
        <v>#N/A</v>
      </c>
      <c r="D3791" s="82" t="e">
        <f>VLOOKUP(Processed_Data!C3791,'Literature Lookup Tables'!$P$2:$Q$156,2,0)</f>
        <v>#N/A</v>
      </c>
    </row>
    <row r="3792" spans="1:4" x14ac:dyDescent="0.35">
      <c r="A3792" s="82" t="e">
        <f t="shared" si="59"/>
        <v>#N/A</v>
      </c>
      <c r="D3792" s="82" t="e">
        <f>VLOOKUP(Processed_Data!C3792,'Literature Lookup Tables'!$P$2:$Q$156,2,0)</f>
        <v>#N/A</v>
      </c>
    </row>
    <row r="3793" spans="1:4" x14ac:dyDescent="0.35">
      <c r="A3793" s="82" t="e">
        <f t="shared" si="59"/>
        <v>#N/A</v>
      </c>
      <c r="D3793" s="82" t="e">
        <f>VLOOKUP(Processed_Data!C3793,'Literature Lookup Tables'!$P$2:$Q$156,2,0)</f>
        <v>#N/A</v>
      </c>
    </row>
    <row r="3794" spans="1:4" x14ac:dyDescent="0.35">
      <c r="A3794" s="82" t="e">
        <f t="shared" si="59"/>
        <v>#N/A</v>
      </c>
      <c r="D3794" s="82" t="e">
        <f>VLOOKUP(Processed_Data!C3794,'Literature Lookup Tables'!$P$2:$Q$156,2,0)</f>
        <v>#N/A</v>
      </c>
    </row>
    <row r="3795" spans="1:4" x14ac:dyDescent="0.35">
      <c r="A3795" s="82" t="e">
        <f t="shared" si="59"/>
        <v>#N/A</v>
      </c>
      <c r="D3795" s="82" t="e">
        <f>VLOOKUP(Processed_Data!C3795,'Literature Lookup Tables'!$P$2:$Q$156,2,0)</f>
        <v>#N/A</v>
      </c>
    </row>
    <row r="3796" spans="1:4" x14ac:dyDescent="0.35">
      <c r="A3796" s="82" t="e">
        <f t="shared" si="59"/>
        <v>#N/A</v>
      </c>
      <c r="D3796" s="82" t="e">
        <f>VLOOKUP(Processed_Data!C3796,'Literature Lookup Tables'!$P$2:$Q$156,2,0)</f>
        <v>#N/A</v>
      </c>
    </row>
    <row r="3797" spans="1:4" x14ac:dyDescent="0.35">
      <c r="A3797" s="82" t="e">
        <f t="shared" si="59"/>
        <v>#N/A</v>
      </c>
      <c r="D3797" s="82" t="e">
        <f>VLOOKUP(Processed_Data!C3797,'Literature Lookup Tables'!$P$2:$Q$156,2,0)</f>
        <v>#N/A</v>
      </c>
    </row>
    <row r="3798" spans="1:4" x14ac:dyDescent="0.35">
      <c r="A3798" s="82" t="e">
        <f t="shared" si="59"/>
        <v>#N/A</v>
      </c>
      <c r="D3798" s="82" t="e">
        <f>VLOOKUP(Processed_Data!C3798,'Literature Lookup Tables'!$P$2:$Q$156,2,0)</f>
        <v>#N/A</v>
      </c>
    </row>
    <row r="3799" spans="1:4" x14ac:dyDescent="0.35">
      <c r="A3799" s="82" t="e">
        <f t="shared" si="59"/>
        <v>#N/A</v>
      </c>
      <c r="D3799" s="82" t="e">
        <f>VLOOKUP(Processed_Data!C3799,'Literature Lookup Tables'!$P$2:$Q$156,2,0)</f>
        <v>#N/A</v>
      </c>
    </row>
    <row r="3800" spans="1:4" x14ac:dyDescent="0.35">
      <c r="A3800" s="82" t="e">
        <f t="shared" si="59"/>
        <v>#N/A</v>
      </c>
      <c r="D3800" s="82" t="e">
        <f>VLOOKUP(Processed_Data!C3800,'Literature Lookup Tables'!$P$2:$Q$156,2,0)</f>
        <v>#N/A</v>
      </c>
    </row>
    <row r="3801" spans="1:4" x14ac:dyDescent="0.35">
      <c r="A3801" s="82" t="e">
        <f t="shared" si="59"/>
        <v>#N/A</v>
      </c>
      <c r="D3801" s="82" t="e">
        <f>VLOOKUP(Processed_Data!C3801,'Literature Lookup Tables'!$P$2:$Q$156,2,0)</f>
        <v>#N/A</v>
      </c>
    </row>
    <row r="3802" spans="1:4" x14ac:dyDescent="0.35">
      <c r="A3802" s="82" t="e">
        <f t="shared" si="59"/>
        <v>#N/A</v>
      </c>
      <c r="D3802" s="82" t="e">
        <f>VLOOKUP(Processed_Data!C3802,'Literature Lookup Tables'!$P$2:$Q$156,2,0)</f>
        <v>#N/A</v>
      </c>
    </row>
    <row r="3803" spans="1:4" x14ac:dyDescent="0.35">
      <c r="A3803" s="82" t="e">
        <f t="shared" si="59"/>
        <v>#N/A</v>
      </c>
      <c r="D3803" s="82" t="e">
        <f>VLOOKUP(Processed_Data!C3803,'Literature Lookup Tables'!$P$2:$Q$156,2,0)</f>
        <v>#N/A</v>
      </c>
    </row>
    <row r="3804" spans="1:4" x14ac:dyDescent="0.35">
      <c r="A3804" s="82" t="e">
        <f t="shared" si="59"/>
        <v>#N/A</v>
      </c>
      <c r="D3804" s="82" t="e">
        <f>VLOOKUP(Processed_Data!C3804,'Literature Lookup Tables'!$P$2:$Q$156,2,0)</f>
        <v>#N/A</v>
      </c>
    </row>
    <row r="3805" spans="1:4" x14ac:dyDescent="0.35">
      <c r="A3805" s="82" t="e">
        <f t="shared" si="59"/>
        <v>#N/A</v>
      </c>
      <c r="D3805" s="82" t="e">
        <f>VLOOKUP(Processed_Data!C3805,'Literature Lookup Tables'!$P$2:$Q$156,2,0)</f>
        <v>#N/A</v>
      </c>
    </row>
    <row r="3806" spans="1:4" x14ac:dyDescent="0.35">
      <c r="A3806" s="82" t="e">
        <f t="shared" si="59"/>
        <v>#N/A</v>
      </c>
      <c r="D3806" s="82" t="e">
        <f>VLOOKUP(Processed_Data!C3806,'Literature Lookup Tables'!$P$2:$Q$156,2,0)</f>
        <v>#N/A</v>
      </c>
    </row>
    <row r="3807" spans="1:4" x14ac:dyDescent="0.35">
      <c r="A3807" s="82" t="e">
        <f t="shared" si="59"/>
        <v>#N/A</v>
      </c>
      <c r="D3807" s="82" t="e">
        <f>VLOOKUP(Processed_Data!C3807,'Literature Lookup Tables'!$P$2:$Q$156,2,0)</f>
        <v>#N/A</v>
      </c>
    </row>
    <row r="3808" spans="1:4" x14ac:dyDescent="0.35">
      <c r="A3808" s="82" t="e">
        <f t="shared" si="59"/>
        <v>#N/A</v>
      </c>
      <c r="D3808" s="82" t="e">
        <f>VLOOKUP(Processed_Data!C3808,'Literature Lookup Tables'!$P$2:$Q$156,2,0)</f>
        <v>#N/A</v>
      </c>
    </row>
    <row r="3809" spans="1:4" x14ac:dyDescent="0.35">
      <c r="A3809" s="82" t="e">
        <f t="shared" si="59"/>
        <v>#N/A</v>
      </c>
      <c r="D3809" s="82" t="e">
        <f>VLOOKUP(Processed_Data!C3809,'Literature Lookup Tables'!$P$2:$Q$156,2,0)</f>
        <v>#N/A</v>
      </c>
    </row>
    <row r="3810" spans="1:4" x14ac:dyDescent="0.35">
      <c r="A3810" s="82" t="e">
        <f t="shared" si="59"/>
        <v>#N/A</v>
      </c>
      <c r="D3810" s="82" t="e">
        <f>VLOOKUP(Processed_Data!C3810,'Literature Lookup Tables'!$P$2:$Q$156,2,0)</f>
        <v>#N/A</v>
      </c>
    </row>
    <row r="3811" spans="1:4" x14ac:dyDescent="0.35">
      <c r="A3811" s="82" t="e">
        <f t="shared" si="59"/>
        <v>#N/A</v>
      </c>
      <c r="D3811" s="82" t="e">
        <f>VLOOKUP(Processed_Data!C3811,'Literature Lookup Tables'!$P$2:$Q$156,2,0)</f>
        <v>#N/A</v>
      </c>
    </row>
    <row r="3812" spans="1:4" x14ac:dyDescent="0.35">
      <c r="A3812" s="82" t="e">
        <f t="shared" si="59"/>
        <v>#N/A</v>
      </c>
      <c r="D3812" s="82" t="e">
        <f>VLOOKUP(Processed_Data!C3812,'Literature Lookup Tables'!$P$2:$Q$156,2,0)</f>
        <v>#N/A</v>
      </c>
    </row>
    <row r="3813" spans="1:4" x14ac:dyDescent="0.35">
      <c r="A3813" s="82" t="e">
        <f t="shared" si="59"/>
        <v>#N/A</v>
      </c>
      <c r="D3813" s="82" t="e">
        <f>VLOOKUP(Processed_Data!C3813,'Literature Lookup Tables'!$P$2:$Q$156,2,0)</f>
        <v>#N/A</v>
      </c>
    </row>
    <row r="3814" spans="1:4" x14ac:dyDescent="0.35">
      <c r="A3814" s="82" t="e">
        <f t="shared" si="59"/>
        <v>#N/A</v>
      </c>
      <c r="D3814" s="82" t="e">
        <f>VLOOKUP(Processed_Data!C3814,'Literature Lookup Tables'!$P$2:$Q$156,2,0)</f>
        <v>#N/A</v>
      </c>
    </row>
    <row r="3815" spans="1:4" x14ac:dyDescent="0.35">
      <c r="A3815" s="82" t="e">
        <f t="shared" si="59"/>
        <v>#N/A</v>
      </c>
      <c r="D3815" s="82" t="e">
        <f>VLOOKUP(Processed_Data!C3815,'Literature Lookup Tables'!$P$2:$Q$156,2,0)</f>
        <v>#N/A</v>
      </c>
    </row>
    <row r="3816" spans="1:4" x14ac:dyDescent="0.35">
      <c r="A3816" s="82" t="e">
        <f t="shared" si="59"/>
        <v>#N/A</v>
      </c>
      <c r="D3816" s="82" t="e">
        <f>VLOOKUP(Processed_Data!C3816,'Literature Lookup Tables'!$P$2:$Q$156,2,0)</f>
        <v>#N/A</v>
      </c>
    </row>
    <row r="3817" spans="1:4" x14ac:dyDescent="0.35">
      <c r="A3817" s="82" t="e">
        <f t="shared" si="59"/>
        <v>#N/A</v>
      </c>
      <c r="D3817" s="82" t="e">
        <f>VLOOKUP(Processed_Data!C3817,'Literature Lookup Tables'!$P$2:$Q$156,2,0)</f>
        <v>#N/A</v>
      </c>
    </row>
    <row r="3818" spans="1:4" x14ac:dyDescent="0.35">
      <c r="A3818" s="82" t="e">
        <f t="shared" si="59"/>
        <v>#N/A</v>
      </c>
      <c r="D3818" s="82" t="e">
        <f>VLOOKUP(Processed_Data!C3818,'Literature Lookup Tables'!$P$2:$Q$156,2,0)</f>
        <v>#N/A</v>
      </c>
    </row>
    <row r="3819" spans="1:4" x14ac:dyDescent="0.35">
      <c r="A3819" s="82" t="e">
        <f t="shared" si="59"/>
        <v>#N/A</v>
      </c>
      <c r="D3819" s="82" t="e">
        <f>VLOOKUP(Processed_Data!C3819,'Literature Lookup Tables'!$P$2:$Q$156,2,0)</f>
        <v>#N/A</v>
      </c>
    </row>
    <row r="3820" spans="1:4" x14ac:dyDescent="0.35">
      <c r="A3820" s="82" t="e">
        <f t="shared" si="59"/>
        <v>#N/A</v>
      </c>
      <c r="D3820" s="82" t="e">
        <f>VLOOKUP(Processed_Data!C3820,'Literature Lookup Tables'!$P$2:$Q$156,2,0)</f>
        <v>#N/A</v>
      </c>
    </row>
    <row r="3821" spans="1:4" x14ac:dyDescent="0.35">
      <c r="A3821" s="82" t="e">
        <f t="shared" si="59"/>
        <v>#N/A</v>
      </c>
      <c r="D3821" s="82" t="e">
        <f>VLOOKUP(Processed_Data!C3821,'Literature Lookup Tables'!$P$2:$Q$156,2,0)</f>
        <v>#N/A</v>
      </c>
    </row>
    <row r="3822" spans="1:4" x14ac:dyDescent="0.35">
      <c r="A3822" s="82" t="e">
        <f t="shared" si="59"/>
        <v>#N/A</v>
      </c>
      <c r="D3822" s="82" t="e">
        <f>VLOOKUP(Processed_Data!C3822,'Literature Lookup Tables'!$P$2:$Q$156,2,0)</f>
        <v>#N/A</v>
      </c>
    </row>
    <row r="3823" spans="1:4" x14ac:dyDescent="0.35">
      <c r="A3823" s="82" t="e">
        <f t="shared" si="59"/>
        <v>#N/A</v>
      </c>
      <c r="D3823" s="82" t="e">
        <f>VLOOKUP(Processed_Data!C3823,'Literature Lookup Tables'!$P$2:$Q$156,2,0)</f>
        <v>#N/A</v>
      </c>
    </row>
    <row r="3824" spans="1:4" x14ac:dyDescent="0.35">
      <c r="A3824" s="82" t="e">
        <f t="shared" si="59"/>
        <v>#N/A</v>
      </c>
      <c r="D3824" s="82" t="e">
        <f>VLOOKUP(Processed_Data!C3824,'Literature Lookup Tables'!$P$2:$Q$156,2,0)</f>
        <v>#N/A</v>
      </c>
    </row>
    <row r="3825" spans="1:4" x14ac:dyDescent="0.35">
      <c r="A3825" s="82" t="e">
        <f t="shared" si="59"/>
        <v>#N/A</v>
      </c>
      <c r="D3825" s="82" t="e">
        <f>VLOOKUP(Processed_Data!C3825,'Literature Lookup Tables'!$P$2:$Q$156,2,0)</f>
        <v>#N/A</v>
      </c>
    </row>
    <row r="3826" spans="1:4" x14ac:dyDescent="0.35">
      <c r="A3826" s="82" t="e">
        <f t="shared" si="59"/>
        <v>#N/A</v>
      </c>
      <c r="D3826" s="82" t="e">
        <f>VLOOKUP(Processed_Data!C3826,'Literature Lookup Tables'!$P$2:$Q$156,2,0)</f>
        <v>#N/A</v>
      </c>
    </row>
    <row r="3827" spans="1:4" x14ac:dyDescent="0.35">
      <c r="A3827" s="82" t="e">
        <f t="shared" si="59"/>
        <v>#N/A</v>
      </c>
      <c r="D3827" s="82" t="e">
        <f>VLOOKUP(Processed_Data!C3827,'Literature Lookup Tables'!$P$2:$Q$156,2,0)</f>
        <v>#N/A</v>
      </c>
    </row>
    <row r="3828" spans="1:4" x14ac:dyDescent="0.35">
      <c r="A3828" s="82" t="e">
        <f t="shared" si="59"/>
        <v>#N/A</v>
      </c>
      <c r="D3828" s="82" t="e">
        <f>VLOOKUP(Processed_Data!C3828,'Literature Lookup Tables'!$P$2:$Q$156,2,0)</f>
        <v>#N/A</v>
      </c>
    </row>
    <row r="3829" spans="1:4" x14ac:dyDescent="0.35">
      <c r="A3829" s="82" t="e">
        <f t="shared" si="59"/>
        <v>#N/A</v>
      </c>
      <c r="D3829" s="82" t="e">
        <f>VLOOKUP(Processed_Data!C3829,'Literature Lookup Tables'!$P$2:$Q$156,2,0)</f>
        <v>#N/A</v>
      </c>
    </row>
    <row r="3830" spans="1:4" x14ac:dyDescent="0.35">
      <c r="A3830" s="82" t="e">
        <f t="shared" si="59"/>
        <v>#N/A</v>
      </c>
      <c r="D3830" s="82" t="e">
        <f>VLOOKUP(Processed_Data!C3830,'Literature Lookup Tables'!$P$2:$Q$156,2,0)</f>
        <v>#N/A</v>
      </c>
    </row>
    <row r="3831" spans="1:4" x14ac:dyDescent="0.35">
      <c r="A3831" s="82" t="e">
        <f t="shared" si="59"/>
        <v>#N/A</v>
      </c>
      <c r="D3831" s="82" t="e">
        <f>VLOOKUP(Processed_Data!C3831,'Literature Lookup Tables'!$P$2:$Q$156,2,0)</f>
        <v>#N/A</v>
      </c>
    </row>
    <row r="3832" spans="1:4" x14ac:dyDescent="0.35">
      <c r="A3832" s="82" t="e">
        <f t="shared" si="59"/>
        <v>#N/A</v>
      </c>
      <c r="D3832" s="82" t="e">
        <f>VLOOKUP(Processed_Data!C3832,'Literature Lookup Tables'!$P$2:$Q$156,2,0)</f>
        <v>#N/A</v>
      </c>
    </row>
    <row r="3833" spans="1:4" x14ac:dyDescent="0.35">
      <c r="A3833" s="82" t="e">
        <f t="shared" si="59"/>
        <v>#N/A</v>
      </c>
      <c r="D3833" s="82" t="e">
        <f>VLOOKUP(Processed_Data!C3833,'Literature Lookup Tables'!$P$2:$Q$156,2,0)</f>
        <v>#N/A</v>
      </c>
    </row>
    <row r="3834" spans="1:4" x14ac:dyDescent="0.35">
      <c r="A3834" s="82" t="e">
        <f t="shared" si="59"/>
        <v>#N/A</v>
      </c>
      <c r="D3834" s="82" t="e">
        <f>VLOOKUP(Processed_Data!C3834,'Literature Lookup Tables'!$P$2:$Q$156,2,0)</f>
        <v>#N/A</v>
      </c>
    </row>
    <row r="3835" spans="1:4" x14ac:dyDescent="0.35">
      <c r="A3835" s="82" t="e">
        <f t="shared" si="59"/>
        <v>#N/A</v>
      </c>
      <c r="D3835" s="82" t="e">
        <f>VLOOKUP(Processed_Data!C3835,'Literature Lookup Tables'!$P$2:$Q$156,2,0)</f>
        <v>#N/A</v>
      </c>
    </row>
    <row r="3836" spans="1:4" x14ac:dyDescent="0.35">
      <c r="A3836" s="82" t="e">
        <f t="shared" si="59"/>
        <v>#N/A</v>
      </c>
      <c r="D3836" s="82" t="e">
        <f>VLOOKUP(Processed_Data!C3836,'Literature Lookup Tables'!$P$2:$Q$156,2,0)</f>
        <v>#N/A</v>
      </c>
    </row>
    <row r="3837" spans="1:4" x14ac:dyDescent="0.35">
      <c r="A3837" s="82" t="e">
        <f t="shared" si="59"/>
        <v>#N/A</v>
      </c>
      <c r="D3837" s="82" t="e">
        <f>VLOOKUP(Processed_Data!C3837,'Literature Lookup Tables'!$P$2:$Q$156,2,0)</f>
        <v>#N/A</v>
      </c>
    </row>
    <row r="3838" spans="1:4" x14ac:dyDescent="0.35">
      <c r="A3838" s="82" t="e">
        <f t="shared" si="59"/>
        <v>#N/A</v>
      </c>
      <c r="D3838" s="82" t="e">
        <f>VLOOKUP(Processed_Data!C3838,'Literature Lookup Tables'!$P$2:$Q$156,2,0)</f>
        <v>#N/A</v>
      </c>
    </row>
    <row r="3839" spans="1:4" x14ac:dyDescent="0.35">
      <c r="A3839" s="82" t="e">
        <f t="shared" si="59"/>
        <v>#N/A</v>
      </c>
      <c r="D3839" s="82" t="e">
        <f>VLOOKUP(Processed_Data!C3839,'Literature Lookup Tables'!$P$2:$Q$156,2,0)</f>
        <v>#N/A</v>
      </c>
    </row>
    <row r="3840" spans="1:4" x14ac:dyDescent="0.35">
      <c r="A3840" s="82" t="e">
        <f t="shared" si="59"/>
        <v>#N/A</v>
      </c>
      <c r="D3840" s="82" t="e">
        <f>VLOOKUP(Processed_Data!C3840,'Literature Lookup Tables'!$P$2:$Q$156,2,0)</f>
        <v>#N/A</v>
      </c>
    </row>
    <row r="3841" spans="1:4" x14ac:dyDescent="0.35">
      <c r="A3841" s="82" t="e">
        <f t="shared" si="59"/>
        <v>#N/A</v>
      </c>
      <c r="D3841" s="82" t="e">
        <f>VLOOKUP(Processed_Data!C3841,'Literature Lookup Tables'!$P$2:$Q$156,2,0)</f>
        <v>#N/A</v>
      </c>
    </row>
    <row r="3842" spans="1:4" x14ac:dyDescent="0.35">
      <c r="A3842" s="82" t="e">
        <f t="shared" si="59"/>
        <v>#N/A</v>
      </c>
      <c r="D3842" s="82" t="e">
        <f>VLOOKUP(Processed_Data!C3842,'Literature Lookup Tables'!$P$2:$Q$156,2,0)</f>
        <v>#N/A</v>
      </c>
    </row>
    <row r="3843" spans="1:4" x14ac:dyDescent="0.35">
      <c r="A3843" s="82" t="e">
        <f t="shared" si="59"/>
        <v>#N/A</v>
      </c>
      <c r="D3843" s="82" t="e">
        <f>VLOOKUP(Processed_Data!C3843,'Literature Lookup Tables'!$P$2:$Q$156,2,0)</f>
        <v>#N/A</v>
      </c>
    </row>
    <row r="3844" spans="1:4" x14ac:dyDescent="0.35">
      <c r="A3844" s="82" t="e">
        <f t="shared" si="59"/>
        <v>#N/A</v>
      </c>
      <c r="D3844" s="82" t="e">
        <f>VLOOKUP(Processed_Data!C3844,'Literature Lookup Tables'!$P$2:$Q$156,2,0)</f>
        <v>#N/A</v>
      </c>
    </row>
    <row r="3845" spans="1:4" x14ac:dyDescent="0.35">
      <c r="A3845" s="82" t="e">
        <f t="shared" si="59"/>
        <v>#N/A</v>
      </c>
      <c r="D3845" s="82" t="e">
        <f>VLOOKUP(Processed_Data!C3845,'Literature Lookup Tables'!$P$2:$Q$156,2,0)</f>
        <v>#N/A</v>
      </c>
    </row>
    <row r="3846" spans="1:4" x14ac:dyDescent="0.35">
      <c r="A3846" s="82" t="e">
        <f t="shared" si="59"/>
        <v>#N/A</v>
      </c>
      <c r="D3846" s="82" t="e">
        <f>VLOOKUP(Processed_Data!C3846,'Literature Lookup Tables'!$P$2:$Q$156,2,0)</f>
        <v>#N/A</v>
      </c>
    </row>
    <row r="3847" spans="1:4" x14ac:dyDescent="0.35">
      <c r="A3847" s="82" t="e">
        <f t="shared" ref="A3847:A3910" si="60">F3847&amp;"-"&amp;E3847&amp;"-"&amp;D3847</f>
        <v>#N/A</v>
      </c>
      <c r="D3847" s="82" t="e">
        <f>VLOOKUP(Processed_Data!C3847,'Literature Lookup Tables'!$P$2:$Q$156,2,0)</f>
        <v>#N/A</v>
      </c>
    </row>
    <row r="3848" spans="1:4" x14ac:dyDescent="0.35">
      <c r="A3848" s="82" t="e">
        <f t="shared" si="60"/>
        <v>#N/A</v>
      </c>
      <c r="D3848" s="82" t="e">
        <f>VLOOKUP(Processed_Data!C3848,'Literature Lookup Tables'!$P$2:$Q$156,2,0)</f>
        <v>#N/A</v>
      </c>
    </row>
    <row r="3849" spans="1:4" x14ac:dyDescent="0.35">
      <c r="A3849" s="82" t="e">
        <f t="shared" si="60"/>
        <v>#N/A</v>
      </c>
      <c r="D3849" s="82" t="e">
        <f>VLOOKUP(Processed_Data!C3849,'Literature Lookup Tables'!$P$2:$Q$156,2,0)</f>
        <v>#N/A</v>
      </c>
    </row>
    <row r="3850" spans="1:4" x14ac:dyDescent="0.35">
      <c r="A3850" s="82" t="e">
        <f t="shared" si="60"/>
        <v>#N/A</v>
      </c>
      <c r="D3850" s="82" t="e">
        <f>VLOOKUP(Processed_Data!C3850,'Literature Lookup Tables'!$P$2:$Q$156,2,0)</f>
        <v>#N/A</v>
      </c>
    </row>
    <row r="3851" spans="1:4" x14ac:dyDescent="0.35">
      <c r="A3851" s="82" t="e">
        <f t="shared" si="60"/>
        <v>#N/A</v>
      </c>
      <c r="D3851" s="82" t="e">
        <f>VLOOKUP(Processed_Data!C3851,'Literature Lookup Tables'!$P$2:$Q$156,2,0)</f>
        <v>#N/A</v>
      </c>
    </row>
    <row r="3852" spans="1:4" x14ac:dyDescent="0.35">
      <c r="A3852" s="82" t="e">
        <f t="shared" si="60"/>
        <v>#N/A</v>
      </c>
      <c r="D3852" s="82" t="e">
        <f>VLOOKUP(Processed_Data!C3852,'Literature Lookup Tables'!$P$2:$Q$156,2,0)</f>
        <v>#N/A</v>
      </c>
    </row>
    <row r="3853" spans="1:4" x14ac:dyDescent="0.35">
      <c r="A3853" s="82" t="e">
        <f t="shared" si="60"/>
        <v>#N/A</v>
      </c>
      <c r="D3853" s="82" t="e">
        <f>VLOOKUP(Processed_Data!C3853,'Literature Lookup Tables'!$P$2:$Q$156,2,0)</f>
        <v>#N/A</v>
      </c>
    </row>
    <row r="3854" spans="1:4" x14ac:dyDescent="0.35">
      <c r="A3854" s="82" t="e">
        <f t="shared" si="60"/>
        <v>#N/A</v>
      </c>
      <c r="D3854" s="82" t="e">
        <f>VLOOKUP(Processed_Data!C3854,'Literature Lookup Tables'!$P$2:$Q$156,2,0)</f>
        <v>#N/A</v>
      </c>
    </row>
    <row r="3855" spans="1:4" x14ac:dyDescent="0.35">
      <c r="A3855" s="82" t="e">
        <f t="shared" si="60"/>
        <v>#N/A</v>
      </c>
      <c r="D3855" s="82" t="e">
        <f>VLOOKUP(Processed_Data!C3855,'Literature Lookup Tables'!$P$2:$Q$156,2,0)</f>
        <v>#N/A</v>
      </c>
    </row>
    <row r="3856" spans="1:4" x14ac:dyDescent="0.35">
      <c r="A3856" s="82" t="e">
        <f t="shared" si="60"/>
        <v>#N/A</v>
      </c>
      <c r="D3856" s="82" t="e">
        <f>VLOOKUP(Processed_Data!C3856,'Literature Lookup Tables'!$P$2:$Q$156,2,0)</f>
        <v>#N/A</v>
      </c>
    </row>
    <row r="3857" spans="1:4" x14ac:dyDescent="0.35">
      <c r="A3857" s="82" t="e">
        <f t="shared" si="60"/>
        <v>#N/A</v>
      </c>
      <c r="D3857" s="82" t="e">
        <f>VLOOKUP(Processed_Data!C3857,'Literature Lookup Tables'!$P$2:$Q$156,2,0)</f>
        <v>#N/A</v>
      </c>
    </row>
    <row r="3858" spans="1:4" x14ac:dyDescent="0.35">
      <c r="A3858" s="82" t="e">
        <f t="shared" si="60"/>
        <v>#N/A</v>
      </c>
      <c r="D3858" s="82" t="e">
        <f>VLOOKUP(Processed_Data!C3858,'Literature Lookup Tables'!$P$2:$Q$156,2,0)</f>
        <v>#N/A</v>
      </c>
    </row>
    <row r="3859" spans="1:4" x14ac:dyDescent="0.35">
      <c r="A3859" s="82" t="e">
        <f t="shared" si="60"/>
        <v>#N/A</v>
      </c>
      <c r="D3859" s="82" t="e">
        <f>VLOOKUP(Processed_Data!C3859,'Literature Lookup Tables'!$P$2:$Q$156,2,0)</f>
        <v>#N/A</v>
      </c>
    </row>
    <row r="3860" spans="1:4" x14ac:dyDescent="0.35">
      <c r="A3860" s="82" t="e">
        <f t="shared" si="60"/>
        <v>#N/A</v>
      </c>
      <c r="D3860" s="82" t="e">
        <f>VLOOKUP(Processed_Data!C3860,'Literature Lookup Tables'!$P$2:$Q$156,2,0)</f>
        <v>#N/A</v>
      </c>
    </row>
    <row r="3861" spans="1:4" x14ac:dyDescent="0.35">
      <c r="A3861" s="82" t="e">
        <f t="shared" si="60"/>
        <v>#N/A</v>
      </c>
      <c r="D3861" s="82" t="e">
        <f>VLOOKUP(Processed_Data!C3861,'Literature Lookup Tables'!$P$2:$Q$156,2,0)</f>
        <v>#N/A</v>
      </c>
    </row>
    <row r="3862" spans="1:4" x14ac:dyDescent="0.35">
      <c r="A3862" s="82" t="e">
        <f t="shared" si="60"/>
        <v>#N/A</v>
      </c>
      <c r="D3862" s="82" t="e">
        <f>VLOOKUP(Processed_Data!C3862,'Literature Lookup Tables'!$P$2:$Q$156,2,0)</f>
        <v>#N/A</v>
      </c>
    </row>
    <row r="3863" spans="1:4" x14ac:dyDescent="0.35">
      <c r="A3863" s="82" t="e">
        <f t="shared" si="60"/>
        <v>#N/A</v>
      </c>
      <c r="D3863" s="82" t="e">
        <f>VLOOKUP(Processed_Data!C3863,'Literature Lookup Tables'!$P$2:$Q$156,2,0)</f>
        <v>#N/A</v>
      </c>
    </row>
    <row r="3864" spans="1:4" x14ac:dyDescent="0.35">
      <c r="A3864" s="82" t="e">
        <f t="shared" si="60"/>
        <v>#N/A</v>
      </c>
      <c r="D3864" s="82" t="e">
        <f>VLOOKUP(Processed_Data!C3864,'Literature Lookup Tables'!$P$2:$Q$156,2,0)</f>
        <v>#N/A</v>
      </c>
    </row>
    <row r="3865" spans="1:4" x14ac:dyDescent="0.35">
      <c r="A3865" s="82" t="e">
        <f t="shared" si="60"/>
        <v>#N/A</v>
      </c>
      <c r="D3865" s="82" t="e">
        <f>VLOOKUP(Processed_Data!C3865,'Literature Lookup Tables'!$P$2:$Q$156,2,0)</f>
        <v>#N/A</v>
      </c>
    </row>
    <row r="3866" spans="1:4" x14ac:dyDescent="0.35">
      <c r="A3866" s="82" t="e">
        <f t="shared" si="60"/>
        <v>#N/A</v>
      </c>
      <c r="D3866" s="82" t="e">
        <f>VLOOKUP(Processed_Data!C3866,'Literature Lookup Tables'!$P$2:$Q$156,2,0)</f>
        <v>#N/A</v>
      </c>
    </row>
    <row r="3867" spans="1:4" x14ac:dyDescent="0.35">
      <c r="A3867" s="82" t="e">
        <f t="shared" si="60"/>
        <v>#N/A</v>
      </c>
      <c r="D3867" s="82" t="e">
        <f>VLOOKUP(Processed_Data!C3867,'Literature Lookup Tables'!$P$2:$Q$156,2,0)</f>
        <v>#N/A</v>
      </c>
    </row>
    <row r="3868" spans="1:4" x14ac:dyDescent="0.35">
      <c r="A3868" s="82" t="e">
        <f t="shared" si="60"/>
        <v>#N/A</v>
      </c>
      <c r="D3868" s="82" t="e">
        <f>VLOOKUP(Processed_Data!C3868,'Literature Lookup Tables'!$P$2:$Q$156,2,0)</f>
        <v>#N/A</v>
      </c>
    </row>
    <row r="3869" spans="1:4" x14ac:dyDescent="0.35">
      <c r="A3869" s="82" t="e">
        <f t="shared" si="60"/>
        <v>#N/A</v>
      </c>
      <c r="D3869" s="82" t="e">
        <f>VLOOKUP(Processed_Data!C3869,'Literature Lookup Tables'!$P$2:$Q$156,2,0)</f>
        <v>#N/A</v>
      </c>
    </row>
    <row r="3870" spans="1:4" x14ac:dyDescent="0.35">
      <c r="A3870" s="82" t="e">
        <f t="shared" si="60"/>
        <v>#N/A</v>
      </c>
      <c r="D3870" s="82" t="e">
        <f>VLOOKUP(Processed_Data!C3870,'Literature Lookup Tables'!$P$2:$Q$156,2,0)</f>
        <v>#N/A</v>
      </c>
    </row>
    <row r="3871" spans="1:4" x14ac:dyDescent="0.35">
      <c r="A3871" s="82" t="e">
        <f t="shared" si="60"/>
        <v>#N/A</v>
      </c>
      <c r="D3871" s="82" t="e">
        <f>VLOOKUP(Processed_Data!C3871,'Literature Lookup Tables'!$P$2:$Q$156,2,0)</f>
        <v>#N/A</v>
      </c>
    </row>
    <row r="3872" spans="1:4" x14ac:dyDescent="0.35">
      <c r="A3872" s="82" t="e">
        <f t="shared" si="60"/>
        <v>#N/A</v>
      </c>
      <c r="D3872" s="82" t="e">
        <f>VLOOKUP(Processed_Data!C3872,'Literature Lookup Tables'!$P$2:$Q$156,2,0)</f>
        <v>#N/A</v>
      </c>
    </row>
    <row r="3873" spans="1:4" x14ac:dyDescent="0.35">
      <c r="A3873" s="82" t="e">
        <f t="shared" si="60"/>
        <v>#N/A</v>
      </c>
      <c r="D3873" s="82" t="e">
        <f>VLOOKUP(Processed_Data!C3873,'Literature Lookup Tables'!$P$2:$Q$156,2,0)</f>
        <v>#N/A</v>
      </c>
    </row>
    <row r="3874" spans="1:4" x14ac:dyDescent="0.35">
      <c r="A3874" s="82" t="e">
        <f t="shared" si="60"/>
        <v>#N/A</v>
      </c>
      <c r="D3874" s="82" t="e">
        <f>VLOOKUP(Processed_Data!C3874,'Literature Lookup Tables'!$P$2:$Q$156,2,0)</f>
        <v>#N/A</v>
      </c>
    </row>
    <row r="3875" spans="1:4" x14ac:dyDescent="0.35">
      <c r="A3875" s="82" t="e">
        <f t="shared" si="60"/>
        <v>#N/A</v>
      </c>
      <c r="D3875" s="82" t="e">
        <f>VLOOKUP(Processed_Data!C3875,'Literature Lookup Tables'!$P$2:$Q$156,2,0)</f>
        <v>#N/A</v>
      </c>
    </row>
    <row r="3876" spans="1:4" x14ac:dyDescent="0.35">
      <c r="A3876" s="82" t="e">
        <f t="shared" si="60"/>
        <v>#N/A</v>
      </c>
      <c r="D3876" s="82" t="e">
        <f>VLOOKUP(Processed_Data!C3876,'Literature Lookup Tables'!$P$2:$Q$156,2,0)</f>
        <v>#N/A</v>
      </c>
    </row>
    <row r="3877" spans="1:4" x14ac:dyDescent="0.35">
      <c r="A3877" s="82" t="e">
        <f t="shared" si="60"/>
        <v>#N/A</v>
      </c>
      <c r="D3877" s="82" t="e">
        <f>VLOOKUP(Processed_Data!C3877,'Literature Lookup Tables'!$P$2:$Q$156,2,0)</f>
        <v>#N/A</v>
      </c>
    </row>
    <row r="3878" spans="1:4" x14ac:dyDescent="0.35">
      <c r="A3878" s="82" t="e">
        <f t="shared" si="60"/>
        <v>#N/A</v>
      </c>
      <c r="D3878" s="82" t="e">
        <f>VLOOKUP(Processed_Data!C3878,'Literature Lookup Tables'!$P$2:$Q$156,2,0)</f>
        <v>#N/A</v>
      </c>
    </row>
    <row r="3879" spans="1:4" x14ac:dyDescent="0.35">
      <c r="A3879" s="82" t="e">
        <f t="shared" si="60"/>
        <v>#N/A</v>
      </c>
      <c r="D3879" s="82" t="e">
        <f>VLOOKUP(Processed_Data!C3879,'Literature Lookup Tables'!$P$2:$Q$156,2,0)</f>
        <v>#N/A</v>
      </c>
    </row>
    <row r="3880" spans="1:4" x14ac:dyDescent="0.35">
      <c r="A3880" s="82" t="e">
        <f t="shared" si="60"/>
        <v>#N/A</v>
      </c>
      <c r="D3880" s="82" t="e">
        <f>VLOOKUP(Processed_Data!C3880,'Literature Lookup Tables'!$P$2:$Q$156,2,0)</f>
        <v>#N/A</v>
      </c>
    </row>
    <row r="3881" spans="1:4" x14ac:dyDescent="0.35">
      <c r="A3881" s="82" t="e">
        <f t="shared" si="60"/>
        <v>#N/A</v>
      </c>
      <c r="D3881" s="82" t="e">
        <f>VLOOKUP(Processed_Data!C3881,'Literature Lookup Tables'!$P$2:$Q$156,2,0)</f>
        <v>#N/A</v>
      </c>
    </row>
    <row r="3882" spans="1:4" x14ac:dyDescent="0.35">
      <c r="A3882" s="82" t="e">
        <f t="shared" si="60"/>
        <v>#N/A</v>
      </c>
      <c r="D3882" s="82" t="e">
        <f>VLOOKUP(Processed_Data!C3882,'Literature Lookup Tables'!$P$2:$Q$156,2,0)</f>
        <v>#N/A</v>
      </c>
    </row>
    <row r="3883" spans="1:4" x14ac:dyDescent="0.35">
      <c r="A3883" s="82" t="e">
        <f t="shared" si="60"/>
        <v>#N/A</v>
      </c>
      <c r="D3883" s="82" t="e">
        <f>VLOOKUP(Processed_Data!C3883,'Literature Lookup Tables'!$P$2:$Q$156,2,0)</f>
        <v>#N/A</v>
      </c>
    </row>
    <row r="3884" spans="1:4" x14ac:dyDescent="0.35">
      <c r="A3884" s="82" t="e">
        <f t="shared" si="60"/>
        <v>#N/A</v>
      </c>
      <c r="D3884" s="82" t="e">
        <f>VLOOKUP(Processed_Data!C3884,'Literature Lookup Tables'!$P$2:$Q$156,2,0)</f>
        <v>#N/A</v>
      </c>
    </row>
    <row r="3885" spans="1:4" x14ac:dyDescent="0.35">
      <c r="A3885" s="82" t="e">
        <f t="shared" si="60"/>
        <v>#N/A</v>
      </c>
      <c r="D3885" s="82" t="e">
        <f>VLOOKUP(Processed_Data!C3885,'Literature Lookup Tables'!$P$2:$Q$156,2,0)</f>
        <v>#N/A</v>
      </c>
    </row>
    <row r="3886" spans="1:4" x14ac:dyDescent="0.35">
      <c r="A3886" s="82" t="e">
        <f t="shared" si="60"/>
        <v>#N/A</v>
      </c>
      <c r="D3886" s="82" t="e">
        <f>VLOOKUP(Processed_Data!C3886,'Literature Lookup Tables'!$P$2:$Q$156,2,0)</f>
        <v>#N/A</v>
      </c>
    </row>
    <row r="3887" spans="1:4" x14ac:dyDescent="0.35">
      <c r="A3887" s="82" t="e">
        <f t="shared" si="60"/>
        <v>#N/A</v>
      </c>
      <c r="D3887" s="82" t="e">
        <f>VLOOKUP(Processed_Data!C3887,'Literature Lookup Tables'!$P$2:$Q$156,2,0)</f>
        <v>#N/A</v>
      </c>
    </row>
    <row r="3888" spans="1:4" x14ac:dyDescent="0.35">
      <c r="A3888" s="82" t="e">
        <f t="shared" si="60"/>
        <v>#N/A</v>
      </c>
      <c r="D3888" s="82" t="e">
        <f>VLOOKUP(Processed_Data!C3888,'Literature Lookup Tables'!$P$2:$Q$156,2,0)</f>
        <v>#N/A</v>
      </c>
    </row>
    <row r="3889" spans="1:4" x14ac:dyDescent="0.35">
      <c r="A3889" s="82" t="e">
        <f t="shared" si="60"/>
        <v>#N/A</v>
      </c>
      <c r="D3889" s="82" t="e">
        <f>VLOOKUP(Processed_Data!C3889,'Literature Lookup Tables'!$P$2:$Q$156,2,0)</f>
        <v>#N/A</v>
      </c>
    </row>
    <row r="3890" spans="1:4" x14ac:dyDescent="0.35">
      <c r="A3890" s="82" t="e">
        <f t="shared" si="60"/>
        <v>#N/A</v>
      </c>
      <c r="D3890" s="82" t="e">
        <f>VLOOKUP(Processed_Data!C3890,'Literature Lookup Tables'!$P$2:$Q$156,2,0)</f>
        <v>#N/A</v>
      </c>
    </row>
    <row r="3891" spans="1:4" x14ac:dyDescent="0.35">
      <c r="A3891" s="82" t="e">
        <f t="shared" si="60"/>
        <v>#N/A</v>
      </c>
      <c r="D3891" s="82" t="e">
        <f>VLOOKUP(Processed_Data!C3891,'Literature Lookup Tables'!$P$2:$Q$156,2,0)</f>
        <v>#N/A</v>
      </c>
    </row>
    <row r="3892" spans="1:4" x14ac:dyDescent="0.35">
      <c r="A3892" s="82" t="e">
        <f t="shared" si="60"/>
        <v>#N/A</v>
      </c>
      <c r="D3892" s="82" t="e">
        <f>VLOOKUP(Processed_Data!C3892,'Literature Lookup Tables'!$P$2:$Q$156,2,0)</f>
        <v>#N/A</v>
      </c>
    </row>
    <row r="3893" spans="1:4" x14ac:dyDescent="0.35">
      <c r="A3893" s="82" t="e">
        <f t="shared" si="60"/>
        <v>#N/A</v>
      </c>
      <c r="D3893" s="82" t="e">
        <f>VLOOKUP(Processed_Data!C3893,'Literature Lookup Tables'!$P$2:$Q$156,2,0)</f>
        <v>#N/A</v>
      </c>
    </row>
    <row r="3894" spans="1:4" x14ac:dyDescent="0.35">
      <c r="A3894" s="82" t="e">
        <f t="shared" si="60"/>
        <v>#N/A</v>
      </c>
      <c r="D3894" s="82" t="e">
        <f>VLOOKUP(Processed_Data!C3894,'Literature Lookup Tables'!$P$2:$Q$156,2,0)</f>
        <v>#N/A</v>
      </c>
    </row>
    <row r="3895" spans="1:4" x14ac:dyDescent="0.35">
      <c r="A3895" s="82" t="e">
        <f t="shared" si="60"/>
        <v>#N/A</v>
      </c>
      <c r="D3895" s="82" t="e">
        <f>VLOOKUP(Processed_Data!C3895,'Literature Lookup Tables'!$P$2:$Q$156,2,0)</f>
        <v>#N/A</v>
      </c>
    </row>
    <row r="3896" spans="1:4" x14ac:dyDescent="0.35">
      <c r="A3896" s="82" t="e">
        <f t="shared" si="60"/>
        <v>#N/A</v>
      </c>
      <c r="D3896" s="82" t="e">
        <f>VLOOKUP(Processed_Data!C3896,'Literature Lookup Tables'!$P$2:$Q$156,2,0)</f>
        <v>#N/A</v>
      </c>
    </row>
    <row r="3897" spans="1:4" x14ac:dyDescent="0.35">
      <c r="A3897" s="82" t="e">
        <f t="shared" si="60"/>
        <v>#N/A</v>
      </c>
      <c r="D3897" s="82" t="e">
        <f>VLOOKUP(Processed_Data!C3897,'Literature Lookup Tables'!$P$2:$Q$156,2,0)</f>
        <v>#N/A</v>
      </c>
    </row>
    <row r="3898" spans="1:4" x14ac:dyDescent="0.35">
      <c r="A3898" s="82" t="e">
        <f t="shared" si="60"/>
        <v>#N/A</v>
      </c>
      <c r="D3898" s="82" t="e">
        <f>VLOOKUP(Processed_Data!C3898,'Literature Lookup Tables'!$P$2:$Q$156,2,0)</f>
        <v>#N/A</v>
      </c>
    </row>
    <row r="3899" spans="1:4" x14ac:dyDescent="0.35">
      <c r="A3899" s="82" t="e">
        <f t="shared" si="60"/>
        <v>#N/A</v>
      </c>
      <c r="D3899" s="82" t="e">
        <f>VLOOKUP(Processed_Data!C3899,'Literature Lookup Tables'!$P$2:$Q$156,2,0)</f>
        <v>#N/A</v>
      </c>
    </row>
    <row r="3900" spans="1:4" x14ac:dyDescent="0.35">
      <c r="A3900" s="82" t="e">
        <f t="shared" si="60"/>
        <v>#N/A</v>
      </c>
      <c r="D3900" s="82" t="e">
        <f>VLOOKUP(Processed_Data!C3900,'Literature Lookup Tables'!$P$2:$Q$156,2,0)</f>
        <v>#N/A</v>
      </c>
    </row>
    <row r="3901" spans="1:4" x14ac:dyDescent="0.35">
      <c r="A3901" s="82" t="e">
        <f t="shared" si="60"/>
        <v>#N/A</v>
      </c>
      <c r="D3901" s="82" t="e">
        <f>VLOOKUP(Processed_Data!C3901,'Literature Lookup Tables'!$P$2:$Q$156,2,0)</f>
        <v>#N/A</v>
      </c>
    </row>
    <row r="3902" spans="1:4" x14ac:dyDescent="0.35">
      <c r="A3902" s="82" t="e">
        <f t="shared" si="60"/>
        <v>#N/A</v>
      </c>
      <c r="D3902" s="82" t="e">
        <f>VLOOKUP(Processed_Data!C3902,'Literature Lookup Tables'!$P$2:$Q$156,2,0)</f>
        <v>#N/A</v>
      </c>
    </row>
    <row r="3903" spans="1:4" x14ac:dyDescent="0.35">
      <c r="A3903" s="82" t="e">
        <f t="shared" si="60"/>
        <v>#N/A</v>
      </c>
      <c r="D3903" s="82" t="e">
        <f>VLOOKUP(Processed_Data!C3903,'Literature Lookup Tables'!$P$2:$Q$156,2,0)</f>
        <v>#N/A</v>
      </c>
    </row>
    <row r="3904" spans="1:4" x14ac:dyDescent="0.35">
      <c r="A3904" s="82" t="e">
        <f t="shared" si="60"/>
        <v>#N/A</v>
      </c>
      <c r="D3904" s="82" t="e">
        <f>VLOOKUP(Processed_Data!C3904,'Literature Lookup Tables'!$P$2:$Q$156,2,0)</f>
        <v>#N/A</v>
      </c>
    </row>
    <row r="3905" spans="1:4" x14ac:dyDescent="0.35">
      <c r="A3905" s="82" t="e">
        <f t="shared" si="60"/>
        <v>#N/A</v>
      </c>
      <c r="D3905" s="82" t="e">
        <f>VLOOKUP(Processed_Data!C3905,'Literature Lookup Tables'!$P$2:$Q$156,2,0)</f>
        <v>#N/A</v>
      </c>
    </row>
    <row r="3906" spans="1:4" x14ac:dyDescent="0.35">
      <c r="A3906" s="82" t="e">
        <f t="shared" si="60"/>
        <v>#N/A</v>
      </c>
      <c r="D3906" s="82" t="e">
        <f>VLOOKUP(Processed_Data!C3906,'Literature Lookup Tables'!$P$2:$Q$156,2,0)</f>
        <v>#N/A</v>
      </c>
    </row>
    <row r="3907" spans="1:4" x14ac:dyDescent="0.35">
      <c r="A3907" s="82" t="e">
        <f t="shared" si="60"/>
        <v>#N/A</v>
      </c>
      <c r="D3907" s="82" t="e">
        <f>VLOOKUP(Processed_Data!C3907,'Literature Lookup Tables'!$P$2:$Q$156,2,0)</f>
        <v>#N/A</v>
      </c>
    </row>
    <row r="3908" spans="1:4" x14ac:dyDescent="0.35">
      <c r="A3908" s="82" t="e">
        <f t="shared" si="60"/>
        <v>#N/A</v>
      </c>
      <c r="D3908" s="82" t="e">
        <f>VLOOKUP(Processed_Data!C3908,'Literature Lookup Tables'!$P$2:$Q$156,2,0)</f>
        <v>#N/A</v>
      </c>
    </row>
    <row r="3909" spans="1:4" x14ac:dyDescent="0.35">
      <c r="A3909" s="82" t="e">
        <f t="shared" si="60"/>
        <v>#N/A</v>
      </c>
      <c r="D3909" s="82" t="e">
        <f>VLOOKUP(Processed_Data!C3909,'Literature Lookup Tables'!$P$2:$Q$156,2,0)</f>
        <v>#N/A</v>
      </c>
    </row>
    <row r="3910" spans="1:4" x14ac:dyDescent="0.35">
      <c r="A3910" s="82" t="e">
        <f t="shared" si="60"/>
        <v>#N/A</v>
      </c>
      <c r="D3910" s="82" t="e">
        <f>VLOOKUP(Processed_Data!C3910,'Literature Lookup Tables'!$P$2:$Q$156,2,0)</f>
        <v>#N/A</v>
      </c>
    </row>
    <row r="3911" spans="1:4" x14ac:dyDescent="0.35">
      <c r="A3911" s="82" t="e">
        <f t="shared" ref="A3911:A3974" si="61">F3911&amp;"-"&amp;E3911&amp;"-"&amp;D3911</f>
        <v>#N/A</v>
      </c>
      <c r="D3911" s="82" t="e">
        <f>VLOOKUP(Processed_Data!C3911,'Literature Lookup Tables'!$P$2:$Q$156,2,0)</f>
        <v>#N/A</v>
      </c>
    </row>
    <row r="3912" spans="1:4" x14ac:dyDescent="0.35">
      <c r="A3912" s="82" t="e">
        <f t="shared" si="61"/>
        <v>#N/A</v>
      </c>
      <c r="D3912" s="82" t="e">
        <f>VLOOKUP(Processed_Data!C3912,'Literature Lookup Tables'!$P$2:$Q$156,2,0)</f>
        <v>#N/A</v>
      </c>
    </row>
    <row r="3913" spans="1:4" x14ac:dyDescent="0.35">
      <c r="A3913" s="82" t="e">
        <f t="shared" si="61"/>
        <v>#N/A</v>
      </c>
      <c r="D3913" s="82" t="e">
        <f>VLOOKUP(Processed_Data!C3913,'Literature Lookup Tables'!$P$2:$Q$156,2,0)</f>
        <v>#N/A</v>
      </c>
    </row>
    <row r="3914" spans="1:4" x14ac:dyDescent="0.35">
      <c r="A3914" s="82" t="e">
        <f t="shared" si="61"/>
        <v>#N/A</v>
      </c>
      <c r="D3914" s="82" t="e">
        <f>VLOOKUP(Processed_Data!C3914,'Literature Lookup Tables'!$P$2:$Q$156,2,0)</f>
        <v>#N/A</v>
      </c>
    </row>
    <row r="3915" spans="1:4" x14ac:dyDescent="0.35">
      <c r="A3915" s="82" t="e">
        <f t="shared" si="61"/>
        <v>#N/A</v>
      </c>
      <c r="D3915" s="82" t="e">
        <f>VLOOKUP(Processed_Data!C3915,'Literature Lookup Tables'!$P$2:$Q$156,2,0)</f>
        <v>#N/A</v>
      </c>
    </row>
    <row r="3916" spans="1:4" x14ac:dyDescent="0.35">
      <c r="A3916" s="82" t="e">
        <f t="shared" si="61"/>
        <v>#N/A</v>
      </c>
      <c r="D3916" s="82" t="e">
        <f>VLOOKUP(Processed_Data!C3916,'Literature Lookup Tables'!$P$2:$Q$156,2,0)</f>
        <v>#N/A</v>
      </c>
    </row>
    <row r="3917" spans="1:4" x14ac:dyDescent="0.35">
      <c r="A3917" s="82" t="e">
        <f t="shared" si="61"/>
        <v>#N/A</v>
      </c>
      <c r="D3917" s="82" t="e">
        <f>VLOOKUP(Processed_Data!C3917,'Literature Lookup Tables'!$P$2:$Q$156,2,0)</f>
        <v>#N/A</v>
      </c>
    </row>
    <row r="3918" spans="1:4" x14ac:dyDescent="0.35">
      <c r="A3918" s="82" t="e">
        <f t="shared" si="61"/>
        <v>#N/A</v>
      </c>
      <c r="D3918" s="82" t="e">
        <f>VLOOKUP(Processed_Data!C3918,'Literature Lookup Tables'!$P$2:$Q$156,2,0)</f>
        <v>#N/A</v>
      </c>
    </row>
    <row r="3919" spans="1:4" x14ac:dyDescent="0.35">
      <c r="A3919" s="82" t="e">
        <f t="shared" si="61"/>
        <v>#N/A</v>
      </c>
      <c r="D3919" s="82" t="e">
        <f>VLOOKUP(Processed_Data!C3919,'Literature Lookup Tables'!$P$2:$Q$156,2,0)</f>
        <v>#N/A</v>
      </c>
    </row>
    <row r="3920" spans="1:4" x14ac:dyDescent="0.35">
      <c r="A3920" s="82" t="e">
        <f t="shared" si="61"/>
        <v>#N/A</v>
      </c>
      <c r="D3920" s="82" t="e">
        <f>VLOOKUP(Processed_Data!C3920,'Literature Lookup Tables'!$P$2:$Q$156,2,0)</f>
        <v>#N/A</v>
      </c>
    </row>
    <row r="3921" spans="1:4" x14ac:dyDescent="0.35">
      <c r="A3921" s="82" t="e">
        <f t="shared" si="61"/>
        <v>#N/A</v>
      </c>
      <c r="D3921" s="82" t="e">
        <f>VLOOKUP(Processed_Data!C3921,'Literature Lookup Tables'!$P$2:$Q$156,2,0)</f>
        <v>#N/A</v>
      </c>
    </row>
    <row r="3922" spans="1:4" x14ac:dyDescent="0.35">
      <c r="A3922" s="82" t="e">
        <f t="shared" si="61"/>
        <v>#N/A</v>
      </c>
      <c r="D3922" s="82" t="e">
        <f>VLOOKUP(Processed_Data!C3922,'Literature Lookup Tables'!$P$2:$Q$156,2,0)</f>
        <v>#N/A</v>
      </c>
    </row>
    <row r="3923" spans="1:4" x14ac:dyDescent="0.35">
      <c r="A3923" s="82" t="e">
        <f t="shared" si="61"/>
        <v>#N/A</v>
      </c>
      <c r="D3923" s="82" t="e">
        <f>VLOOKUP(Processed_Data!C3923,'Literature Lookup Tables'!$P$2:$Q$156,2,0)</f>
        <v>#N/A</v>
      </c>
    </row>
    <row r="3924" spans="1:4" x14ac:dyDescent="0.35">
      <c r="A3924" s="82" t="e">
        <f t="shared" si="61"/>
        <v>#N/A</v>
      </c>
      <c r="D3924" s="82" t="e">
        <f>VLOOKUP(Processed_Data!C3924,'Literature Lookup Tables'!$P$2:$Q$156,2,0)</f>
        <v>#N/A</v>
      </c>
    </row>
    <row r="3925" spans="1:4" x14ac:dyDescent="0.35">
      <c r="A3925" s="82" t="e">
        <f t="shared" si="61"/>
        <v>#N/A</v>
      </c>
      <c r="D3925" s="82" t="e">
        <f>VLOOKUP(Processed_Data!C3925,'Literature Lookup Tables'!$P$2:$Q$156,2,0)</f>
        <v>#N/A</v>
      </c>
    </row>
    <row r="3926" spans="1:4" x14ac:dyDescent="0.35">
      <c r="A3926" s="82" t="e">
        <f t="shared" si="61"/>
        <v>#N/A</v>
      </c>
      <c r="D3926" s="82" t="e">
        <f>VLOOKUP(Processed_Data!C3926,'Literature Lookup Tables'!$P$2:$Q$156,2,0)</f>
        <v>#N/A</v>
      </c>
    </row>
    <row r="3927" spans="1:4" x14ac:dyDescent="0.35">
      <c r="A3927" s="82" t="e">
        <f t="shared" si="61"/>
        <v>#N/A</v>
      </c>
      <c r="D3927" s="82" t="e">
        <f>VLOOKUP(Processed_Data!C3927,'Literature Lookup Tables'!$P$2:$Q$156,2,0)</f>
        <v>#N/A</v>
      </c>
    </row>
    <row r="3928" spans="1:4" x14ac:dyDescent="0.35">
      <c r="A3928" s="82" t="e">
        <f t="shared" si="61"/>
        <v>#N/A</v>
      </c>
      <c r="D3928" s="82" t="e">
        <f>VLOOKUP(Processed_Data!C3928,'Literature Lookup Tables'!$P$2:$Q$156,2,0)</f>
        <v>#N/A</v>
      </c>
    </row>
    <row r="3929" spans="1:4" x14ac:dyDescent="0.35">
      <c r="A3929" s="82" t="e">
        <f t="shared" si="61"/>
        <v>#N/A</v>
      </c>
      <c r="D3929" s="82" t="e">
        <f>VLOOKUP(Processed_Data!C3929,'Literature Lookup Tables'!$P$2:$Q$156,2,0)</f>
        <v>#N/A</v>
      </c>
    </row>
    <row r="3930" spans="1:4" x14ac:dyDescent="0.35">
      <c r="A3930" s="82" t="e">
        <f t="shared" si="61"/>
        <v>#N/A</v>
      </c>
      <c r="D3930" s="82" t="e">
        <f>VLOOKUP(Processed_Data!C3930,'Literature Lookup Tables'!$P$2:$Q$156,2,0)</f>
        <v>#N/A</v>
      </c>
    </row>
    <row r="3931" spans="1:4" x14ac:dyDescent="0.35">
      <c r="A3931" s="82" t="e">
        <f t="shared" si="61"/>
        <v>#N/A</v>
      </c>
      <c r="D3931" s="82" t="e">
        <f>VLOOKUP(Processed_Data!C3931,'Literature Lookup Tables'!$P$2:$Q$156,2,0)</f>
        <v>#N/A</v>
      </c>
    </row>
    <row r="3932" spans="1:4" x14ac:dyDescent="0.35">
      <c r="A3932" s="82" t="e">
        <f t="shared" si="61"/>
        <v>#N/A</v>
      </c>
      <c r="D3932" s="82" t="e">
        <f>VLOOKUP(Processed_Data!C3932,'Literature Lookup Tables'!$P$2:$Q$156,2,0)</f>
        <v>#N/A</v>
      </c>
    </row>
    <row r="3933" spans="1:4" x14ac:dyDescent="0.35">
      <c r="A3933" s="82" t="e">
        <f t="shared" si="61"/>
        <v>#N/A</v>
      </c>
      <c r="D3933" s="82" t="e">
        <f>VLOOKUP(Processed_Data!C3933,'Literature Lookup Tables'!$P$2:$Q$156,2,0)</f>
        <v>#N/A</v>
      </c>
    </row>
    <row r="3934" spans="1:4" x14ac:dyDescent="0.35">
      <c r="A3934" s="82" t="e">
        <f t="shared" si="61"/>
        <v>#N/A</v>
      </c>
      <c r="D3934" s="82" t="e">
        <f>VLOOKUP(Processed_Data!C3934,'Literature Lookup Tables'!$P$2:$Q$156,2,0)</f>
        <v>#N/A</v>
      </c>
    </row>
    <row r="3935" spans="1:4" x14ac:dyDescent="0.35">
      <c r="A3935" s="82" t="e">
        <f t="shared" si="61"/>
        <v>#N/A</v>
      </c>
      <c r="D3935" s="82" t="e">
        <f>VLOOKUP(Processed_Data!C3935,'Literature Lookup Tables'!$P$2:$Q$156,2,0)</f>
        <v>#N/A</v>
      </c>
    </row>
    <row r="3936" spans="1:4" x14ac:dyDescent="0.35">
      <c r="A3936" s="82" t="e">
        <f t="shared" si="61"/>
        <v>#N/A</v>
      </c>
      <c r="D3936" s="82" t="e">
        <f>VLOOKUP(Processed_Data!C3936,'Literature Lookup Tables'!$P$2:$Q$156,2,0)</f>
        <v>#N/A</v>
      </c>
    </row>
    <row r="3937" spans="1:4" x14ac:dyDescent="0.35">
      <c r="A3937" s="82" t="e">
        <f t="shared" si="61"/>
        <v>#N/A</v>
      </c>
      <c r="D3937" s="82" t="e">
        <f>VLOOKUP(Processed_Data!C3937,'Literature Lookup Tables'!$P$2:$Q$156,2,0)</f>
        <v>#N/A</v>
      </c>
    </row>
    <row r="3938" spans="1:4" x14ac:dyDescent="0.35">
      <c r="A3938" s="82" t="e">
        <f t="shared" si="61"/>
        <v>#N/A</v>
      </c>
      <c r="D3938" s="82" t="e">
        <f>VLOOKUP(Processed_Data!C3938,'Literature Lookup Tables'!$P$2:$Q$156,2,0)</f>
        <v>#N/A</v>
      </c>
    </row>
    <row r="3939" spans="1:4" x14ac:dyDescent="0.35">
      <c r="A3939" s="82" t="e">
        <f t="shared" si="61"/>
        <v>#N/A</v>
      </c>
      <c r="D3939" s="82" t="e">
        <f>VLOOKUP(Processed_Data!C3939,'Literature Lookup Tables'!$P$2:$Q$156,2,0)</f>
        <v>#N/A</v>
      </c>
    </row>
    <row r="3940" spans="1:4" x14ac:dyDescent="0.35">
      <c r="A3940" s="82" t="e">
        <f t="shared" si="61"/>
        <v>#N/A</v>
      </c>
      <c r="D3940" s="82" t="e">
        <f>VLOOKUP(Processed_Data!C3940,'Literature Lookup Tables'!$P$2:$Q$156,2,0)</f>
        <v>#N/A</v>
      </c>
    </row>
    <row r="3941" spans="1:4" x14ac:dyDescent="0.35">
      <c r="A3941" s="82" t="e">
        <f t="shared" si="61"/>
        <v>#N/A</v>
      </c>
      <c r="D3941" s="82" t="e">
        <f>VLOOKUP(Processed_Data!C3941,'Literature Lookup Tables'!$P$2:$Q$156,2,0)</f>
        <v>#N/A</v>
      </c>
    </row>
    <row r="3942" spans="1:4" x14ac:dyDescent="0.35">
      <c r="A3942" s="82" t="e">
        <f t="shared" si="61"/>
        <v>#N/A</v>
      </c>
      <c r="D3942" s="82" t="e">
        <f>VLOOKUP(Processed_Data!C3942,'Literature Lookup Tables'!$P$2:$Q$156,2,0)</f>
        <v>#N/A</v>
      </c>
    </row>
    <row r="3943" spans="1:4" x14ac:dyDescent="0.35">
      <c r="A3943" s="82" t="e">
        <f t="shared" si="61"/>
        <v>#N/A</v>
      </c>
      <c r="D3943" s="82" t="e">
        <f>VLOOKUP(Processed_Data!C3943,'Literature Lookup Tables'!$P$2:$Q$156,2,0)</f>
        <v>#N/A</v>
      </c>
    </row>
    <row r="3944" spans="1:4" x14ac:dyDescent="0.35">
      <c r="A3944" s="82" t="e">
        <f t="shared" si="61"/>
        <v>#N/A</v>
      </c>
      <c r="D3944" s="82" t="e">
        <f>VLOOKUP(Processed_Data!C3944,'Literature Lookup Tables'!$P$2:$Q$156,2,0)</f>
        <v>#N/A</v>
      </c>
    </row>
    <row r="3945" spans="1:4" x14ac:dyDescent="0.35">
      <c r="A3945" s="82" t="e">
        <f t="shared" si="61"/>
        <v>#N/A</v>
      </c>
      <c r="D3945" s="82" t="e">
        <f>VLOOKUP(Processed_Data!C3945,'Literature Lookup Tables'!$P$2:$Q$156,2,0)</f>
        <v>#N/A</v>
      </c>
    </row>
    <row r="3946" spans="1:4" x14ac:dyDescent="0.35">
      <c r="A3946" s="82" t="e">
        <f t="shared" si="61"/>
        <v>#N/A</v>
      </c>
      <c r="D3946" s="82" t="e">
        <f>VLOOKUP(Processed_Data!C3946,'Literature Lookup Tables'!$P$2:$Q$156,2,0)</f>
        <v>#N/A</v>
      </c>
    </row>
    <row r="3947" spans="1:4" x14ac:dyDescent="0.35">
      <c r="A3947" s="82" t="e">
        <f t="shared" si="61"/>
        <v>#N/A</v>
      </c>
      <c r="D3947" s="82" t="e">
        <f>VLOOKUP(Processed_Data!C3947,'Literature Lookup Tables'!$P$2:$Q$156,2,0)</f>
        <v>#N/A</v>
      </c>
    </row>
    <row r="3948" spans="1:4" x14ac:dyDescent="0.35">
      <c r="A3948" s="82" t="e">
        <f t="shared" si="61"/>
        <v>#N/A</v>
      </c>
      <c r="D3948" s="82" t="e">
        <f>VLOOKUP(Processed_Data!C3948,'Literature Lookup Tables'!$P$2:$Q$156,2,0)</f>
        <v>#N/A</v>
      </c>
    </row>
    <row r="3949" spans="1:4" x14ac:dyDescent="0.35">
      <c r="A3949" s="82" t="e">
        <f t="shared" si="61"/>
        <v>#N/A</v>
      </c>
      <c r="D3949" s="82" t="e">
        <f>VLOOKUP(Processed_Data!C3949,'Literature Lookup Tables'!$P$2:$Q$156,2,0)</f>
        <v>#N/A</v>
      </c>
    </row>
    <row r="3950" spans="1:4" x14ac:dyDescent="0.35">
      <c r="A3950" s="82" t="e">
        <f t="shared" si="61"/>
        <v>#N/A</v>
      </c>
      <c r="D3950" s="82" t="e">
        <f>VLOOKUP(Processed_Data!C3950,'Literature Lookup Tables'!$P$2:$Q$156,2,0)</f>
        <v>#N/A</v>
      </c>
    </row>
    <row r="3951" spans="1:4" x14ac:dyDescent="0.35">
      <c r="A3951" s="82" t="e">
        <f t="shared" si="61"/>
        <v>#N/A</v>
      </c>
      <c r="D3951" s="82" t="e">
        <f>VLOOKUP(Processed_Data!C3951,'Literature Lookup Tables'!$P$2:$Q$156,2,0)</f>
        <v>#N/A</v>
      </c>
    </row>
    <row r="3952" spans="1:4" x14ac:dyDescent="0.35">
      <c r="A3952" s="82" t="e">
        <f t="shared" si="61"/>
        <v>#N/A</v>
      </c>
      <c r="D3952" s="82" t="e">
        <f>VLOOKUP(Processed_Data!C3952,'Literature Lookup Tables'!$P$2:$Q$156,2,0)</f>
        <v>#N/A</v>
      </c>
    </row>
    <row r="3953" spans="1:4" x14ac:dyDescent="0.35">
      <c r="A3953" s="82" t="e">
        <f t="shared" si="61"/>
        <v>#N/A</v>
      </c>
      <c r="D3953" s="82" t="e">
        <f>VLOOKUP(Processed_Data!C3953,'Literature Lookup Tables'!$P$2:$Q$156,2,0)</f>
        <v>#N/A</v>
      </c>
    </row>
    <row r="3954" spans="1:4" x14ac:dyDescent="0.35">
      <c r="A3954" s="82" t="e">
        <f t="shared" si="61"/>
        <v>#N/A</v>
      </c>
      <c r="D3954" s="82" t="e">
        <f>VLOOKUP(Processed_Data!C3954,'Literature Lookup Tables'!$P$2:$Q$156,2,0)</f>
        <v>#N/A</v>
      </c>
    </row>
    <row r="3955" spans="1:4" x14ac:dyDescent="0.35">
      <c r="A3955" s="82" t="e">
        <f t="shared" si="61"/>
        <v>#N/A</v>
      </c>
      <c r="D3955" s="82" t="e">
        <f>VLOOKUP(Processed_Data!C3955,'Literature Lookup Tables'!$P$2:$Q$156,2,0)</f>
        <v>#N/A</v>
      </c>
    </row>
    <row r="3956" spans="1:4" x14ac:dyDescent="0.35">
      <c r="A3956" s="82" t="e">
        <f t="shared" si="61"/>
        <v>#N/A</v>
      </c>
      <c r="D3956" s="82" t="e">
        <f>VLOOKUP(Processed_Data!C3956,'Literature Lookup Tables'!$P$2:$Q$156,2,0)</f>
        <v>#N/A</v>
      </c>
    </row>
    <row r="3957" spans="1:4" x14ac:dyDescent="0.35">
      <c r="A3957" s="82" t="e">
        <f t="shared" si="61"/>
        <v>#N/A</v>
      </c>
      <c r="D3957" s="82" t="e">
        <f>VLOOKUP(Processed_Data!C3957,'Literature Lookup Tables'!$P$2:$Q$156,2,0)</f>
        <v>#N/A</v>
      </c>
    </row>
    <row r="3958" spans="1:4" x14ac:dyDescent="0.35">
      <c r="A3958" s="82" t="e">
        <f t="shared" si="61"/>
        <v>#N/A</v>
      </c>
      <c r="D3958" s="82" t="e">
        <f>VLOOKUP(Processed_Data!C3958,'Literature Lookup Tables'!$P$2:$Q$156,2,0)</f>
        <v>#N/A</v>
      </c>
    </row>
    <row r="3959" spans="1:4" x14ac:dyDescent="0.35">
      <c r="A3959" s="82" t="e">
        <f t="shared" si="61"/>
        <v>#N/A</v>
      </c>
      <c r="D3959" s="82" t="e">
        <f>VLOOKUP(Processed_Data!C3959,'Literature Lookup Tables'!$P$2:$Q$156,2,0)</f>
        <v>#N/A</v>
      </c>
    </row>
    <row r="3960" spans="1:4" x14ac:dyDescent="0.35">
      <c r="A3960" s="82" t="e">
        <f t="shared" si="61"/>
        <v>#N/A</v>
      </c>
      <c r="D3960" s="82" t="e">
        <f>VLOOKUP(Processed_Data!C3960,'Literature Lookup Tables'!$P$2:$Q$156,2,0)</f>
        <v>#N/A</v>
      </c>
    </row>
    <row r="3961" spans="1:4" x14ac:dyDescent="0.35">
      <c r="A3961" s="82" t="e">
        <f t="shared" si="61"/>
        <v>#N/A</v>
      </c>
      <c r="D3961" s="82" t="e">
        <f>VLOOKUP(Processed_Data!C3961,'Literature Lookup Tables'!$P$2:$Q$156,2,0)</f>
        <v>#N/A</v>
      </c>
    </row>
    <row r="3962" spans="1:4" x14ac:dyDescent="0.35">
      <c r="A3962" s="82" t="e">
        <f t="shared" si="61"/>
        <v>#N/A</v>
      </c>
      <c r="D3962" s="82" t="e">
        <f>VLOOKUP(Processed_Data!C3962,'Literature Lookup Tables'!$P$2:$Q$156,2,0)</f>
        <v>#N/A</v>
      </c>
    </row>
    <row r="3963" spans="1:4" x14ac:dyDescent="0.35">
      <c r="A3963" s="82" t="e">
        <f t="shared" si="61"/>
        <v>#N/A</v>
      </c>
      <c r="D3963" s="82" t="e">
        <f>VLOOKUP(Processed_Data!C3963,'Literature Lookup Tables'!$P$2:$Q$156,2,0)</f>
        <v>#N/A</v>
      </c>
    </row>
    <row r="3964" spans="1:4" x14ac:dyDescent="0.35">
      <c r="A3964" s="82" t="e">
        <f t="shared" si="61"/>
        <v>#N/A</v>
      </c>
      <c r="D3964" s="82" t="e">
        <f>VLOOKUP(Processed_Data!C3964,'Literature Lookup Tables'!$P$2:$Q$156,2,0)</f>
        <v>#N/A</v>
      </c>
    </row>
    <row r="3965" spans="1:4" x14ac:dyDescent="0.35">
      <c r="A3965" s="82" t="e">
        <f t="shared" si="61"/>
        <v>#N/A</v>
      </c>
      <c r="D3965" s="82" t="e">
        <f>VLOOKUP(Processed_Data!C3965,'Literature Lookup Tables'!$P$2:$Q$156,2,0)</f>
        <v>#N/A</v>
      </c>
    </row>
    <row r="3966" spans="1:4" x14ac:dyDescent="0.35">
      <c r="A3966" s="82" t="e">
        <f t="shared" si="61"/>
        <v>#N/A</v>
      </c>
      <c r="D3966" s="82" t="e">
        <f>VLOOKUP(Processed_Data!C3966,'Literature Lookup Tables'!$P$2:$Q$156,2,0)</f>
        <v>#N/A</v>
      </c>
    </row>
    <row r="3967" spans="1:4" x14ac:dyDescent="0.35">
      <c r="A3967" s="82" t="e">
        <f t="shared" si="61"/>
        <v>#N/A</v>
      </c>
      <c r="D3967" s="82" t="e">
        <f>VLOOKUP(Processed_Data!C3967,'Literature Lookup Tables'!$P$2:$Q$156,2,0)</f>
        <v>#N/A</v>
      </c>
    </row>
    <row r="3968" spans="1:4" x14ac:dyDescent="0.35">
      <c r="A3968" s="82" t="e">
        <f t="shared" si="61"/>
        <v>#N/A</v>
      </c>
      <c r="D3968" s="82" t="e">
        <f>VLOOKUP(Processed_Data!C3968,'Literature Lookup Tables'!$P$2:$Q$156,2,0)</f>
        <v>#N/A</v>
      </c>
    </row>
    <row r="3969" spans="1:4" x14ac:dyDescent="0.35">
      <c r="A3969" s="82" t="e">
        <f t="shared" si="61"/>
        <v>#N/A</v>
      </c>
      <c r="D3969" s="82" t="e">
        <f>VLOOKUP(Processed_Data!C3969,'Literature Lookup Tables'!$P$2:$Q$156,2,0)</f>
        <v>#N/A</v>
      </c>
    </row>
    <row r="3970" spans="1:4" x14ac:dyDescent="0.35">
      <c r="A3970" s="82" t="e">
        <f t="shared" si="61"/>
        <v>#N/A</v>
      </c>
      <c r="D3970" s="82" t="e">
        <f>VLOOKUP(Processed_Data!C3970,'Literature Lookup Tables'!$P$2:$Q$156,2,0)</f>
        <v>#N/A</v>
      </c>
    </row>
    <row r="3971" spans="1:4" x14ac:dyDescent="0.35">
      <c r="A3971" s="82" t="e">
        <f t="shared" si="61"/>
        <v>#N/A</v>
      </c>
      <c r="D3971" s="82" t="e">
        <f>VLOOKUP(Processed_Data!C3971,'Literature Lookup Tables'!$P$2:$Q$156,2,0)</f>
        <v>#N/A</v>
      </c>
    </row>
    <row r="3972" spans="1:4" x14ac:dyDescent="0.35">
      <c r="A3972" s="82" t="e">
        <f t="shared" si="61"/>
        <v>#N/A</v>
      </c>
      <c r="D3972" s="82" t="e">
        <f>VLOOKUP(Processed_Data!C3972,'Literature Lookup Tables'!$P$2:$Q$156,2,0)</f>
        <v>#N/A</v>
      </c>
    </row>
    <row r="3973" spans="1:4" x14ac:dyDescent="0.35">
      <c r="A3973" s="82" t="e">
        <f t="shared" si="61"/>
        <v>#N/A</v>
      </c>
      <c r="D3973" s="82" t="e">
        <f>VLOOKUP(Processed_Data!C3973,'Literature Lookup Tables'!$P$2:$Q$156,2,0)</f>
        <v>#N/A</v>
      </c>
    </row>
    <row r="3974" spans="1:4" x14ac:dyDescent="0.35">
      <c r="A3974" s="82" t="e">
        <f t="shared" si="61"/>
        <v>#N/A</v>
      </c>
      <c r="D3974" s="82" t="e">
        <f>VLOOKUP(Processed_Data!C3974,'Literature Lookup Tables'!$P$2:$Q$156,2,0)</f>
        <v>#N/A</v>
      </c>
    </row>
    <row r="3975" spans="1:4" x14ac:dyDescent="0.35">
      <c r="A3975" s="82" t="e">
        <f t="shared" ref="A3975:A4038" si="62">F3975&amp;"-"&amp;E3975&amp;"-"&amp;D3975</f>
        <v>#N/A</v>
      </c>
      <c r="D3975" s="82" t="e">
        <f>VLOOKUP(Processed_Data!C3975,'Literature Lookup Tables'!$P$2:$Q$156,2,0)</f>
        <v>#N/A</v>
      </c>
    </row>
    <row r="3976" spans="1:4" x14ac:dyDescent="0.35">
      <c r="A3976" s="82" t="e">
        <f t="shared" si="62"/>
        <v>#N/A</v>
      </c>
      <c r="D3976" s="82" t="e">
        <f>VLOOKUP(Processed_Data!C3976,'Literature Lookup Tables'!$P$2:$Q$156,2,0)</f>
        <v>#N/A</v>
      </c>
    </row>
    <row r="3977" spans="1:4" x14ac:dyDescent="0.35">
      <c r="A3977" s="82" t="e">
        <f t="shared" si="62"/>
        <v>#N/A</v>
      </c>
      <c r="D3977" s="82" t="e">
        <f>VLOOKUP(Processed_Data!C3977,'Literature Lookup Tables'!$P$2:$Q$156,2,0)</f>
        <v>#N/A</v>
      </c>
    </row>
    <row r="3978" spans="1:4" x14ac:dyDescent="0.35">
      <c r="A3978" s="82" t="e">
        <f t="shared" si="62"/>
        <v>#N/A</v>
      </c>
      <c r="D3978" s="82" t="e">
        <f>VLOOKUP(Processed_Data!C3978,'Literature Lookup Tables'!$P$2:$Q$156,2,0)</f>
        <v>#N/A</v>
      </c>
    </row>
    <row r="3979" spans="1:4" x14ac:dyDescent="0.35">
      <c r="A3979" s="82" t="e">
        <f t="shared" si="62"/>
        <v>#N/A</v>
      </c>
      <c r="D3979" s="82" t="e">
        <f>VLOOKUP(Processed_Data!C3979,'Literature Lookup Tables'!$P$2:$Q$156,2,0)</f>
        <v>#N/A</v>
      </c>
    </row>
    <row r="3980" spans="1:4" x14ac:dyDescent="0.35">
      <c r="A3980" s="82" t="e">
        <f t="shared" si="62"/>
        <v>#N/A</v>
      </c>
      <c r="D3980" s="82" t="e">
        <f>VLOOKUP(Processed_Data!C3980,'Literature Lookup Tables'!$P$2:$Q$156,2,0)</f>
        <v>#N/A</v>
      </c>
    </row>
    <row r="3981" spans="1:4" x14ac:dyDescent="0.35">
      <c r="A3981" s="82" t="e">
        <f t="shared" si="62"/>
        <v>#N/A</v>
      </c>
      <c r="D3981" s="82" t="e">
        <f>VLOOKUP(Processed_Data!C3981,'Literature Lookup Tables'!$P$2:$Q$156,2,0)</f>
        <v>#N/A</v>
      </c>
    </row>
    <row r="3982" spans="1:4" x14ac:dyDescent="0.35">
      <c r="A3982" s="82" t="e">
        <f t="shared" si="62"/>
        <v>#N/A</v>
      </c>
      <c r="D3982" s="82" t="e">
        <f>VLOOKUP(Processed_Data!C3982,'Literature Lookup Tables'!$P$2:$Q$156,2,0)</f>
        <v>#N/A</v>
      </c>
    </row>
    <row r="3983" spans="1:4" x14ac:dyDescent="0.35">
      <c r="A3983" s="82" t="e">
        <f t="shared" si="62"/>
        <v>#N/A</v>
      </c>
      <c r="D3983" s="82" t="e">
        <f>VLOOKUP(Processed_Data!C3983,'Literature Lookup Tables'!$P$2:$Q$156,2,0)</f>
        <v>#N/A</v>
      </c>
    </row>
    <row r="3984" spans="1:4" x14ac:dyDescent="0.35">
      <c r="A3984" s="82" t="e">
        <f t="shared" si="62"/>
        <v>#N/A</v>
      </c>
      <c r="D3984" s="82" t="e">
        <f>VLOOKUP(Processed_Data!C3984,'Literature Lookup Tables'!$P$2:$Q$156,2,0)</f>
        <v>#N/A</v>
      </c>
    </row>
    <row r="3985" spans="1:4" x14ac:dyDescent="0.35">
      <c r="A3985" s="82" t="e">
        <f t="shared" si="62"/>
        <v>#N/A</v>
      </c>
      <c r="D3985" s="82" t="e">
        <f>VLOOKUP(Processed_Data!C3985,'Literature Lookup Tables'!$P$2:$Q$156,2,0)</f>
        <v>#N/A</v>
      </c>
    </row>
    <row r="3986" spans="1:4" x14ac:dyDescent="0.35">
      <c r="A3986" s="82" t="e">
        <f t="shared" si="62"/>
        <v>#N/A</v>
      </c>
      <c r="D3986" s="82" t="e">
        <f>VLOOKUP(Processed_Data!C3986,'Literature Lookup Tables'!$P$2:$Q$156,2,0)</f>
        <v>#N/A</v>
      </c>
    </row>
    <row r="3987" spans="1:4" x14ac:dyDescent="0.35">
      <c r="A3987" s="82" t="e">
        <f t="shared" si="62"/>
        <v>#N/A</v>
      </c>
      <c r="D3987" s="82" t="e">
        <f>VLOOKUP(Processed_Data!C3987,'Literature Lookup Tables'!$P$2:$Q$156,2,0)</f>
        <v>#N/A</v>
      </c>
    </row>
    <row r="3988" spans="1:4" x14ac:dyDescent="0.35">
      <c r="A3988" s="82" t="e">
        <f t="shared" si="62"/>
        <v>#N/A</v>
      </c>
      <c r="D3988" s="82" t="e">
        <f>VLOOKUP(Processed_Data!C3988,'Literature Lookup Tables'!$P$2:$Q$156,2,0)</f>
        <v>#N/A</v>
      </c>
    </row>
    <row r="3989" spans="1:4" x14ac:dyDescent="0.35">
      <c r="A3989" s="82" t="e">
        <f t="shared" si="62"/>
        <v>#N/A</v>
      </c>
      <c r="D3989" s="82" t="e">
        <f>VLOOKUP(Processed_Data!C3989,'Literature Lookup Tables'!$P$2:$Q$156,2,0)</f>
        <v>#N/A</v>
      </c>
    </row>
    <row r="3990" spans="1:4" x14ac:dyDescent="0.35">
      <c r="A3990" s="82" t="e">
        <f t="shared" si="62"/>
        <v>#N/A</v>
      </c>
      <c r="D3990" s="82" t="e">
        <f>VLOOKUP(Processed_Data!C3990,'Literature Lookup Tables'!$P$2:$Q$156,2,0)</f>
        <v>#N/A</v>
      </c>
    </row>
    <row r="3991" spans="1:4" x14ac:dyDescent="0.35">
      <c r="A3991" s="82" t="e">
        <f t="shared" si="62"/>
        <v>#N/A</v>
      </c>
      <c r="D3991" s="82" t="e">
        <f>VLOOKUP(Processed_Data!C3991,'Literature Lookup Tables'!$P$2:$Q$156,2,0)</f>
        <v>#N/A</v>
      </c>
    </row>
    <row r="3992" spans="1:4" x14ac:dyDescent="0.35">
      <c r="A3992" s="82" t="e">
        <f t="shared" si="62"/>
        <v>#N/A</v>
      </c>
      <c r="D3992" s="82" t="e">
        <f>VLOOKUP(Processed_Data!C3992,'Literature Lookup Tables'!$P$2:$Q$156,2,0)</f>
        <v>#N/A</v>
      </c>
    </row>
    <row r="3993" spans="1:4" x14ac:dyDescent="0.35">
      <c r="A3993" s="82" t="e">
        <f t="shared" si="62"/>
        <v>#N/A</v>
      </c>
      <c r="D3993" s="82" t="e">
        <f>VLOOKUP(Processed_Data!C3993,'Literature Lookup Tables'!$P$2:$Q$156,2,0)</f>
        <v>#N/A</v>
      </c>
    </row>
    <row r="3994" spans="1:4" x14ac:dyDescent="0.35">
      <c r="A3994" s="82" t="e">
        <f t="shared" si="62"/>
        <v>#N/A</v>
      </c>
      <c r="D3994" s="82" t="e">
        <f>VLOOKUP(Processed_Data!C3994,'Literature Lookup Tables'!$P$2:$Q$156,2,0)</f>
        <v>#N/A</v>
      </c>
    </row>
    <row r="3995" spans="1:4" x14ac:dyDescent="0.35">
      <c r="A3995" s="82" t="e">
        <f t="shared" si="62"/>
        <v>#N/A</v>
      </c>
      <c r="D3995" s="82" t="e">
        <f>VLOOKUP(Processed_Data!C3995,'Literature Lookup Tables'!$P$2:$Q$156,2,0)</f>
        <v>#N/A</v>
      </c>
    </row>
    <row r="3996" spans="1:4" x14ac:dyDescent="0.35">
      <c r="A3996" s="82" t="e">
        <f t="shared" si="62"/>
        <v>#N/A</v>
      </c>
      <c r="D3996" s="82" t="e">
        <f>VLOOKUP(Processed_Data!C3996,'Literature Lookup Tables'!$P$2:$Q$156,2,0)</f>
        <v>#N/A</v>
      </c>
    </row>
    <row r="3997" spans="1:4" x14ac:dyDescent="0.35">
      <c r="A3997" s="82" t="e">
        <f t="shared" si="62"/>
        <v>#N/A</v>
      </c>
      <c r="D3997" s="82" t="e">
        <f>VLOOKUP(Processed_Data!C3997,'Literature Lookup Tables'!$P$2:$Q$156,2,0)</f>
        <v>#N/A</v>
      </c>
    </row>
    <row r="3998" spans="1:4" x14ac:dyDescent="0.35">
      <c r="A3998" s="82" t="e">
        <f t="shared" si="62"/>
        <v>#N/A</v>
      </c>
      <c r="D3998" s="82" t="e">
        <f>VLOOKUP(Processed_Data!C3998,'Literature Lookup Tables'!$P$2:$Q$156,2,0)</f>
        <v>#N/A</v>
      </c>
    </row>
    <row r="3999" spans="1:4" x14ac:dyDescent="0.35">
      <c r="A3999" s="82" t="e">
        <f t="shared" si="62"/>
        <v>#N/A</v>
      </c>
      <c r="D3999" s="82" t="e">
        <f>VLOOKUP(Processed_Data!C3999,'Literature Lookup Tables'!$P$2:$Q$156,2,0)</f>
        <v>#N/A</v>
      </c>
    </row>
    <row r="4000" spans="1:4" x14ac:dyDescent="0.35">
      <c r="A4000" s="82" t="e">
        <f t="shared" si="62"/>
        <v>#N/A</v>
      </c>
      <c r="D4000" s="82" t="e">
        <f>VLOOKUP(Processed_Data!C4000,'Literature Lookup Tables'!$P$2:$Q$156,2,0)</f>
        <v>#N/A</v>
      </c>
    </row>
    <row r="4001" spans="1:4" x14ac:dyDescent="0.35">
      <c r="A4001" s="82" t="e">
        <f t="shared" si="62"/>
        <v>#N/A</v>
      </c>
      <c r="D4001" s="82" t="e">
        <f>VLOOKUP(Processed_Data!C4001,'Literature Lookup Tables'!$P$2:$Q$156,2,0)</f>
        <v>#N/A</v>
      </c>
    </row>
    <row r="4002" spans="1:4" x14ac:dyDescent="0.35">
      <c r="A4002" s="82" t="e">
        <f t="shared" si="62"/>
        <v>#N/A</v>
      </c>
      <c r="D4002" s="82" t="e">
        <f>VLOOKUP(Processed_Data!C4002,'Literature Lookup Tables'!$P$2:$Q$156,2,0)</f>
        <v>#N/A</v>
      </c>
    </row>
    <row r="4003" spans="1:4" x14ac:dyDescent="0.35">
      <c r="A4003" s="82" t="e">
        <f t="shared" si="62"/>
        <v>#N/A</v>
      </c>
      <c r="D4003" s="82" t="e">
        <f>VLOOKUP(Processed_Data!C4003,'Literature Lookup Tables'!$P$2:$Q$156,2,0)</f>
        <v>#N/A</v>
      </c>
    </row>
    <row r="4004" spans="1:4" x14ac:dyDescent="0.35">
      <c r="A4004" s="82" t="e">
        <f t="shared" si="62"/>
        <v>#N/A</v>
      </c>
      <c r="D4004" s="82" t="e">
        <f>VLOOKUP(Processed_Data!C4004,'Literature Lookup Tables'!$P$2:$Q$156,2,0)</f>
        <v>#N/A</v>
      </c>
    </row>
    <row r="4005" spans="1:4" x14ac:dyDescent="0.35">
      <c r="A4005" s="82" t="e">
        <f t="shared" si="62"/>
        <v>#N/A</v>
      </c>
      <c r="D4005" s="82" t="e">
        <f>VLOOKUP(Processed_Data!C4005,'Literature Lookup Tables'!$P$2:$Q$156,2,0)</f>
        <v>#N/A</v>
      </c>
    </row>
    <row r="4006" spans="1:4" x14ac:dyDescent="0.35">
      <c r="A4006" s="82" t="e">
        <f t="shared" si="62"/>
        <v>#N/A</v>
      </c>
      <c r="D4006" s="82" t="e">
        <f>VLOOKUP(Processed_Data!C4006,'Literature Lookup Tables'!$P$2:$Q$156,2,0)</f>
        <v>#N/A</v>
      </c>
    </row>
    <row r="4007" spans="1:4" x14ac:dyDescent="0.35">
      <c r="A4007" s="82" t="e">
        <f t="shared" si="62"/>
        <v>#N/A</v>
      </c>
      <c r="D4007" s="82" t="e">
        <f>VLOOKUP(Processed_Data!C4007,'Literature Lookup Tables'!$P$2:$Q$156,2,0)</f>
        <v>#N/A</v>
      </c>
    </row>
    <row r="4008" spans="1:4" x14ac:dyDescent="0.35">
      <c r="A4008" s="82" t="e">
        <f t="shared" si="62"/>
        <v>#N/A</v>
      </c>
      <c r="D4008" s="82" t="e">
        <f>VLOOKUP(Processed_Data!C4008,'Literature Lookup Tables'!$P$2:$Q$156,2,0)</f>
        <v>#N/A</v>
      </c>
    </row>
    <row r="4009" spans="1:4" x14ac:dyDescent="0.35">
      <c r="A4009" s="82" t="e">
        <f t="shared" si="62"/>
        <v>#N/A</v>
      </c>
      <c r="D4009" s="82" t="e">
        <f>VLOOKUP(Processed_Data!C4009,'Literature Lookup Tables'!$P$2:$Q$156,2,0)</f>
        <v>#N/A</v>
      </c>
    </row>
    <row r="4010" spans="1:4" x14ac:dyDescent="0.35">
      <c r="A4010" s="82" t="e">
        <f t="shared" si="62"/>
        <v>#N/A</v>
      </c>
      <c r="D4010" s="82" t="e">
        <f>VLOOKUP(Processed_Data!C4010,'Literature Lookup Tables'!$P$2:$Q$156,2,0)</f>
        <v>#N/A</v>
      </c>
    </row>
    <row r="4011" spans="1:4" x14ac:dyDescent="0.35">
      <c r="A4011" s="82" t="e">
        <f t="shared" si="62"/>
        <v>#N/A</v>
      </c>
      <c r="D4011" s="82" t="e">
        <f>VLOOKUP(Processed_Data!C4011,'Literature Lookup Tables'!$P$2:$Q$156,2,0)</f>
        <v>#N/A</v>
      </c>
    </row>
    <row r="4012" spans="1:4" x14ac:dyDescent="0.35">
      <c r="A4012" s="82" t="e">
        <f t="shared" si="62"/>
        <v>#N/A</v>
      </c>
      <c r="D4012" s="82" t="e">
        <f>VLOOKUP(Processed_Data!C4012,'Literature Lookup Tables'!$P$2:$Q$156,2,0)</f>
        <v>#N/A</v>
      </c>
    </row>
    <row r="4013" spans="1:4" x14ac:dyDescent="0.35">
      <c r="A4013" s="82" t="e">
        <f t="shared" si="62"/>
        <v>#N/A</v>
      </c>
      <c r="D4013" s="82" t="e">
        <f>VLOOKUP(Processed_Data!C4013,'Literature Lookup Tables'!$P$2:$Q$156,2,0)</f>
        <v>#N/A</v>
      </c>
    </row>
    <row r="4014" spans="1:4" x14ac:dyDescent="0.35">
      <c r="A4014" s="82" t="e">
        <f t="shared" si="62"/>
        <v>#N/A</v>
      </c>
      <c r="D4014" s="82" t="e">
        <f>VLOOKUP(Processed_Data!C4014,'Literature Lookup Tables'!$P$2:$Q$156,2,0)</f>
        <v>#N/A</v>
      </c>
    </row>
    <row r="4015" spans="1:4" x14ac:dyDescent="0.35">
      <c r="A4015" s="82" t="e">
        <f t="shared" si="62"/>
        <v>#N/A</v>
      </c>
      <c r="D4015" s="82" t="e">
        <f>VLOOKUP(Processed_Data!C4015,'Literature Lookup Tables'!$P$2:$Q$156,2,0)</f>
        <v>#N/A</v>
      </c>
    </row>
    <row r="4016" spans="1:4" x14ac:dyDescent="0.35">
      <c r="A4016" s="82" t="e">
        <f t="shared" si="62"/>
        <v>#N/A</v>
      </c>
      <c r="D4016" s="82" t="e">
        <f>VLOOKUP(Processed_Data!C4016,'Literature Lookup Tables'!$P$2:$Q$156,2,0)</f>
        <v>#N/A</v>
      </c>
    </row>
    <row r="4017" spans="1:4" x14ac:dyDescent="0.35">
      <c r="A4017" s="82" t="e">
        <f t="shared" si="62"/>
        <v>#N/A</v>
      </c>
      <c r="D4017" s="82" t="e">
        <f>VLOOKUP(Processed_Data!C4017,'Literature Lookup Tables'!$P$2:$Q$156,2,0)</f>
        <v>#N/A</v>
      </c>
    </row>
    <row r="4018" spans="1:4" x14ac:dyDescent="0.35">
      <c r="A4018" s="82" t="e">
        <f t="shared" si="62"/>
        <v>#N/A</v>
      </c>
      <c r="D4018" s="82" t="e">
        <f>VLOOKUP(Processed_Data!C4018,'Literature Lookup Tables'!$P$2:$Q$156,2,0)</f>
        <v>#N/A</v>
      </c>
    </row>
    <row r="4019" spans="1:4" x14ac:dyDescent="0.35">
      <c r="A4019" s="82" t="e">
        <f t="shared" si="62"/>
        <v>#N/A</v>
      </c>
      <c r="D4019" s="82" t="e">
        <f>VLOOKUP(Processed_Data!C4019,'Literature Lookup Tables'!$P$2:$Q$156,2,0)</f>
        <v>#N/A</v>
      </c>
    </row>
    <row r="4020" spans="1:4" x14ac:dyDescent="0.35">
      <c r="A4020" s="82" t="e">
        <f t="shared" si="62"/>
        <v>#N/A</v>
      </c>
      <c r="D4020" s="82" t="e">
        <f>VLOOKUP(Processed_Data!C4020,'Literature Lookup Tables'!$P$2:$Q$156,2,0)</f>
        <v>#N/A</v>
      </c>
    </row>
    <row r="4021" spans="1:4" x14ac:dyDescent="0.35">
      <c r="A4021" s="82" t="e">
        <f t="shared" si="62"/>
        <v>#N/A</v>
      </c>
      <c r="D4021" s="82" t="e">
        <f>VLOOKUP(Processed_Data!C4021,'Literature Lookup Tables'!$P$2:$Q$156,2,0)</f>
        <v>#N/A</v>
      </c>
    </row>
    <row r="4022" spans="1:4" x14ac:dyDescent="0.35">
      <c r="A4022" s="82" t="e">
        <f t="shared" si="62"/>
        <v>#N/A</v>
      </c>
      <c r="D4022" s="82" t="e">
        <f>VLOOKUP(Processed_Data!C4022,'Literature Lookup Tables'!$P$2:$Q$156,2,0)</f>
        <v>#N/A</v>
      </c>
    </row>
    <row r="4023" spans="1:4" x14ac:dyDescent="0.35">
      <c r="A4023" s="82" t="e">
        <f t="shared" si="62"/>
        <v>#N/A</v>
      </c>
      <c r="D4023" s="82" t="e">
        <f>VLOOKUP(Processed_Data!C4023,'Literature Lookup Tables'!$P$2:$Q$156,2,0)</f>
        <v>#N/A</v>
      </c>
    </row>
    <row r="4024" spans="1:4" x14ac:dyDescent="0.35">
      <c r="A4024" s="82" t="e">
        <f t="shared" si="62"/>
        <v>#N/A</v>
      </c>
      <c r="D4024" s="82" t="e">
        <f>VLOOKUP(Processed_Data!C4024,'Literature Lookup Tables'!$P$2:$Q$156,2,0)</f>
        <v>#N/A</v>
      </c>
    </row>
    <row r="4025" spans="1:4" x14ac:dyDescent="0.35">
      <c r="A4025" s="82" t="e">
        <f t="shared" si="62"/>
        <v>#N/A</v>
      </c>
      <c r="D4025" s="82" t="e">
        <f>VLOOKUP(Processed_Data!C4025,'Literature Lookup Tables'!$P$2:$Q$156,2,0)</f>
        <v>#N/A</v>
      </c>
    </row>
    <row r="4026" spans="1:4" x14ac:dyDescent="0.35">
      <c r="A4026" s="82" t="e">
        <f t="shared" si="62"/>
        <v>#N/A</v>
      </c>
      <c r="D4026" s="82" t="e">
        <f>VLOOKUP(Processed_Data!C4026,'Literature Lookup Tables'!$P$2:$Q$156,2,0)</f>
        <v>#N/A</v>
      </c>
    </row>
    <row r="4027" spans="1:4" x14ac:dyDescent="0.35">
      <c r="A4027" s="82" t="e">
        <f t="shared" si="62"/>
        <v>#N/A</v>
      </c>
      <c r="D4027" s="82" t="e">
        <f>VLOOKUP(Processed_Data!C4027,'Literature Lookup Tables'!$P$2:$Q$156,2,0)</f>
        <v>#N/A</v>
      </c>
    </row>
    <row r="4028" spans="1:4" x14ac:dyDescent="0.35">
      <c r="A4028" s="82" t="e">
        <f t="shared" si="62"/>
        <v>#N/A</v>
      </c>
      <c r="D4028" s="82" t="e">
        <f>VLOOKUP(Processed_Data!C4028,'Literature Lookup Tables'!$P$2:$Q$156,2,0)</f>
        <v>#N/A</v>
      </c>
    </row>
    <row r="4029" spans="1:4" x14ac:dyDescent="0.35">
      <c r="A4029" s="82" t="e">
        <f t="shared" si="62"/>
        <v>#N/A</v>
      </c>
      <c r="D4029" s="82" t="e">
        <f>VLOOKUP(Processed_Data!C4029,'Literature Lookup Tables'!$P$2:$Q$156,2,0)</f>
        <v>#N/A</v>
      </c>
    </row>
    <row r="4030" spans="1:4" x14ac:dyDescent="0.35">
      <c r="A4030" s="82" t="e">
        <f t="shared" si="62"/>
        <v>#N/A</v>
      </c>
      <c r="D4030" s="82" t="e">
        <f>VLOOKUP(Processed_Data!C4030,'Literature Lookup Tables'!$P$2:$Q$156,2,0)</f>
        <v>#N/A</v>
      </c>
    </row>
    <row r="4031" spans="1:4" x14ac:dyDescent="0.35">
      <c r="A4031" s="82" t="e">
        <f t="shared" si="62"/>
        <v>#N/A</v>
      </c>
      <c r="D4031" s="82" t="e">
        <f>VLOOKUP(Processed_Data!C4031,'Literature Lookup Tables'!$P$2:$Q$156,2,0)</f>
        <v>#N/A</v>
      </c>
    </row>
    <row r="4032" spans="1:4" x14ac:dyDescent="0.35">
      <c r="A4032" s="82" t="e">
        <f t="shared" si="62"/>
        <v>#N/A</v>
      </c>
      <c r="D4032" s="82" t="e">
        <f>VLOOKUP(Processed_Data!C4032,'Literature Lookup Tables'!$P$2:$Q$156,2,0)</f>
        <v>#N/A</v>
      </c>
    </row>
    <row r="4033" spans="1:4" x14ac:dyDescent="0.35">
      <c r="A4033" s="82" t="e">
        <f t="shared" si="62"/>
        <v>#N/A</v>
      </c>
      <c r="D4033" s="82" t="e">
        <f>VLOOKUP(Processed_Data!C4033,'Literature Lookup Tables'!$P$2:$Q$156,2,0)</f>
        <v>#N/A</v>
      </c>
    </row>
    <row r="4034" spans="1:4" x14ac:dyDescent="0.35">
      <c r="A4034" s="82" t="e">
        <f t="shared" si="62"/>
        <v>#N/A</v>
      </c>
      <c r="D4034" s="82" t="e">
        <f>VLOOKUP(Processed_Data!C4034,'Literature Lookup Tables'!$P$2:$Q$156,2,0)</f>
        <v>#N/A</v>
      </c>
    </row>
    <row r="4035" spans="1:4" x14ac:dyDescent="0.35">
      <c r="A4035" s="82" t="e">
        <f t="shared" si="62"/>
        <v>#N/A</v>
      </c>
      <c r="D4035" s="82" t="e">
        <f>VLOOKUP(Processed_Data!C4035,'Literature Lookup Tables'!$P$2:$Q$156,2,0)</f>
        <v>#N/A</v>
      </c>
    </row>
    <row r="4036" spans="1:4" x14ac:dyDescent="0.35">
      <c r="A4036" s="82" t="e">
        <f t="shared" si="62"/>
        <v>#N/A</v>
      </c>
      <c r="D4036" s="82" t="e">
        <f>VLOOKUP(Processed_Data!C4036,'Literature Lookup Tables'!$P$2:$Q$156,2,0)</f>
        <v>#N/A</v>
      </c>
    </row>
    <row r="4037" spans="1:4" x14ac:dyDescent="0.35">
      <c r="A4037" s="82" t="e">
        <f t="shared" si="62"/>
        <v>#N/A</v>
      </c>
      <c r="D4037" s="82" t="e">
        <f>VLOOKUP(Processed_Data!C4037,'Literature Lookup Tables'!$P$2:$Q$156,2,0)</f>
        <v>#N/A</v>
      </c>
    </row>
    <row r="4038" spans="1:4" x14ac:dyDescent="0.35">
      <c r="A4038" s="82" t="e">
        <f t="shared" si="62"/>
        <v>#N/A</v>
      </c>
      <c r="D4038" s="82" t="e">
        <f>VLOOKUP(Processed_Data!C4038,'Literature Lookup Tables'!$P$2:$Q$156,2,0)</f>
        <v>#N/A</v>
      </c>
    </row>
    <row r="4039" spans="1:4" x14ac:dyDescent="0.35">
      <c r="A4039" s="82" t="e">
        <f t="shared" ref="A4039:A4102" si="63">F4039&amp;"-"&amp;E4039&amp;"-"&amp;D4039</f>
        <v>#N/A</v>
      </c>
      <c r="D4039" s="82" t="e">
        <f>VLOOKUP(Processed_Data!C4039,'Literature Lookup Tables'!$P$2:$Q$156,2,0)</f>
        <v>#N/A</v>
      </c>
    </row>
    <row r="4040" spans="1:4" x14ac:dyDescent="0.35">
      <c r="A4040" s="82" t="e">
        <f t="shared" si="63"/>
        <v>#N/A</v>
      </c>
      <c r="D4040" s="82" t="e">
        <f>VLOOKUP(Processed_Data!C4040,'Literature Lookup Tables'!$P$2:$Q$156,2,0)</f>
        <v>#N/A</v>
      </c>
    </row>
    <row r="4041" spans="1:4" x14ac:dyDescent="0.35">
      <c r="A4041" s="82" t="e">
        <f t="shared" si="63"/>
        <v>#N/A</v>
      </c>
      <c r="D4041" s="82" t="e">
        <f>VLOOKUP(Processed_Data!C4041,'Literature Lookup Tables'!$P$2:$Q$156,2,0)</f>
        <v>#N/A</v>
      </c>
    </row>
    <row r="4042" spans="1:4" x14ac:dyDescent="0.35">
      <c r="A4042" s="82" t="e">
        <f t="shared" si="63"/>
        <v>#N/A</v>
      </c>
      <c r="D4042" s="82" t="e">
        <f>VLOOKUP(Processed_Data!C4042,'Literature Lookup Tables'!$P$2:$Q$156,2,0)</f>
        <v>#N/A</v>
      </c>
    </row>
    <row r="4043" spans="1:4" x14ac:dyDescent="0.35">
      <c r="A4043" s="82" t="e">
        <f t="shared" si="63"/>
        <v>#N/A</v>
      </c>
      <c r="D4043" s="82" t="e">
        <f>VLOOKUP(Processed_Data!C4043,'Literature Lookup Tables'!$P$2:$Q$156,2,0)</f>
        <v>#N/A</v>
      </c>
    </row>
    <row r="4044" spans="1:4" x14ac:dyDescent="0.35">
      <c r="A4044" s="82" t="e">
        <f t="shared" si="63"/>
        <v>#N/A</v>
      </c>
      <c r="D4044" s="82" t="e">
        <f>VLOOKUP(Processed_Data!C4044,'Literature Lookup Tables'!$P$2:$Q$156,2,0)</f>
        <v>#N/A</v>
      </c>
    </row>
    <row r="4045" spans="1:4" x14ac:dyDescent="0.35">
      <c r="A4045" s="82" t="e">
        <f t="shared" si="63"/>
        <v>#N/A</v>
      </c>
      <c r="D4045" s="82" t="e">
        <f>VLOOKUP(Processed_Data!C4045,'Literature Lookup Tables'!$P$2:$Q$156,2,0)</f>
        <v>#N/A</v>
      </c>
    </row>
    <row r="4046" spans="1:4" x14ac:dyDescent="0.35">
      <c r="A4046" s="82" t="e">
        <f t="shared" si="63"/>
        <v>#N/A</v>
      </c>
      <c r="D4046" s="82" t="e">
        <f>VLOOKUP(Processed_Data!C4046,'Literature Lookup Tables'!$P$2:$Q$156,2,0)</f>
        <v>#N/A</v>
      </c>
    </row>
    <row r="4047" spans="1:4" x14ac:dyDescent="0.35">
      <c r="A4047" s="82" t="e">
        <f t="shared" si="63"/>
        <v>#N/A</v>
      </c>
      <c r="D4047" s="82" t="e">
        <f>VLOOKUP(Processed_Data!C4047,'Literature Lookup Tables'!$P$2:$Q$156,2,0)</f>
        <v>#N/A</v>
      </c>
    </row>
    <row r="4048" spans="1:4" x14ac:dyDescent="0.35">
      <c r="A4048" s="82" t="e">
        <f t="shared" si="63"/>
        <v>#N/A</v>
      </c>
      <c r="D4048" s="82" t="e">
        <f>VLOOKUP(Processed_Data!C4048,'Literature Lookup Tables'!$P$2:$Q$156,2,0)</f>
        <v>#N/A</v>
      </c>
    </row>
    <row r="4049" spans="1:4" x14ac:dyDescent="0.35">
      <c r="A4049" s="82" t="e">
        <f t="shared" si="63"/>
        <v>#N/A</v>
      </c>
      <c r="D4049" s="82" t="e">
        <f>VLOOKUP(Processed_Data!C4049,'Literature Lookup Tables'!$P$2:$Q$156,2,0)</f>
        <v>#N/A</v>
      </c>
    </row>
    <row r="4050" spans="1:4" x14ac:dyDescent="0.35">
      <c r="A4050" s="82" t="e">
        <f t="shared" si="63"/>
        <v>#N/A</v>
      </c>
      <c r="D4050" s="82" t="e">
        <f>VLOOKUP(Processed_Data!C4050,'Literature Lookup Tables'!$P$2:$Q$156,2,0)</f>
        <v>#N/A</v>
      </c>
    </row>
    <row r="4051" spans="1:4" x14ac:dyDescent="0.35">
      <c r="A4051" s="82" t="e">
        <f t="shared" si="63"/>
        <v>#N/A</v>
      </c>
      <c r="D4051" s="82" t="e">
        <f>VLOOKUP(Processed_Data!C4051,'Literature Lookup Tables'!$P$2:$Q$156,2,0)</f>
        <v>#N/A</v>
      </c>
    </row>
    <row r="4052" spans="1:4" x14ac:dyDescent="0.35">
      <c r="A4052" s="82" t="e">
        <f t="shared" si="63"/>
        <v>#N/A</v>
      </c>
      <c r="D4052" s="82" t="e">
        <f>VLOOKUP(Processed_Data!C4052,'Literature Lookup Tables'!$P$2:$Q$156,2,0)</f>
        <v>#N/A</v>
      </c>
    </row>
    <row r="4053" spans="1:4" x14ac:dyDescent="0.35">
      <c r="A4053" s="82" t="e">
        <f t="shared" si="63"/>
        <v>#N/A</v>
      </c>
      <c r="D4053" s="82" t="e">
        <f>VLOOKUP(Processed_Data!C4053,'Literature Lookup Tables'!$P$2:$Q$156,2,0)</f>
        <v>#N/A</v>
      </c>
    </row>
    <row r="4054" spans="1:4" x14ac:dyDescent="0.35">
      <c r="A4054" s="82" t="e">
        <f t="shared" si="63"/>
        <v>#N/A</v>
      </c>
      <c r="D4054" s="82" t="e">
        <f>VLOOKUP(Processed_Data!C4054,'Literature Lookup Tables'!$P$2:$Q$156,2,0)</f>
        <v>#N/A</v>
      </c>
    </row>
    <row r="4055" spans="1:4" x14ac:dyDescent="0.35">
      <c r="A4055" s="82" t="e">
        <f t="shared" si="63"/>
        <v>#N/A</v>
      </c>
      <c r="D4055" s="82" t="e">
        <f>VLOOKUP(Processed_Data!C4055,'Literature Lookup Tables'!$P$2:$Q$156,2,0)</f>
        <v>#N/A</v>
      </c>
    </row>
    <row r="4056" spans="1:4" x14ac:dyDescent="0.35">
      <c r="A4056" s="82" t="e">
        <f t="shared" si="63"/>
        <v>#N/A</v>
      </c>
      <c r="D4056" s="82" t="e">
        <f>VLOOKUP(Processed_Data!C4056,'Literature Lookup Tables'!$P$2:$Q$156,2,0)</f>
        <v>#N/A</v>
      </c>
    </row>
    <row r="4057" spans="1:4" x14ac:dyDescent="0.35">
      <c r="A4057" s="82" t="e">
        <f t="shared" si="63"/>
        <v>#N/A</v>
      </c>
      <c r="D4057" s="82" t="e">
        <f>VLOOKUP(Processed_Data!C4057,'Literature Lookup Tables'!$P$2:$Q$156,2,0)</f>
        <v>#N/A</v>
      </c>
    </row>
    <row r="4058" spans="1:4" x14ac:dyDescent="0.35">
      <c r="A4058" s="82" t="e">
        <f t="shared" si="63"/>
        <v>#N/A</v>
      </c>
      <c r="D4058" s="82" t="e">
        <f>VLOOKUP(Processed_Data!C4058,'Literature Lookup Tables'!$P$2:$Q$156,2,0)</f>
        <v>#N/A</v>
      </c>
    </row>
    <row r="4059" spans="1:4" x14ac:dyDescent="0.35">
      <c r="A4059" s="82" t="e">
        <f t="shared" si="63"/>
        <v>#N/A</v>
      </c>
      <c r="D4059" s="82" t="e">
        <f>VLOOKUP(Processed_Data!C4059,'Literature Lookup Tables'!$P$2:$Q$156,2,0)</f>
        <v>#N/A</v>
      </c>
    </row>
    <row r="4060" spans="1:4" x14ac:dyDescent="0.35">
      <c r="A4060" s="82" t="e">
        <f t="shared" si="63"/>
        <v>#N/A</v>
      </c>
      <c r="D4060" s="82" t="e">
        <f>VLOOKUP(Processed_Data!C4060,'Literature Lookup Tables'!$P$2:$Q$156,2,0)</f>
        <v>#N/A</v>
      </c>
    </row>
    <row r="4061" spans="1:4" x14ac:dyDescent="0.35">
      <c r="A4061" s="82" t="e">
        <f t="shared" si="63"/>
        <v>#N/A</v>
      </c>
      <c r="D4061" s="82" t="e">
        <f>VLOOKUP(Processed_Data!C4061,'Literature Lookup Tables'!$P$2:$Q$156,2,0)</f>
        <v>#N/A</v>
      </c>
    </row>
    <row r="4062" spans="1:4" x14ac:dyDescent="0.35">
      <c r="A4062" s="82" t="e">
        <f t="shared" si="63"/>
        <v>#N/A</v>
      </c>
      <c r="D4062" s="82" t="e">
        <f>VLOOKUP(Processed_Data!C4062,'Literature Lookup Tables'!$P$2:$Q$156,2,0)</f>
        <v>#N/A</v>
      </c>
    </row>
    <row r="4063" spans="1:4" x14ac:dyDescent="0.35">
      <c r="A4063" s="82" t="e">
        <f t="shared" si="63"/>
        <v>#N/A</v>
      </c>
      <c r="D4063" s="82" t="e">
        <f>VLOOKUP(Processed_Data!C4063,'Literature Lookup Tables'!$P$2:$Q$156,2,0)</f>
        <v>#N/A</v>
      </c>
    </row>
    <row r="4064" spans="1:4" x14ac:dyDescent="0.35">
      <c r="A4064" s="82" t="e">
        <f t="shared" si="63"/>
        <v>#N/A</v>
      </c>
      <c r="D4064" s="82" t="e">
        <f>VLOOKUP(Processed_Data!C4064,'Literature Lookup Tables'!$P$2:$Q$156,2,0)</f>
        <v>#N/A</v>
      </c>
    </row>
    <row r="4065" spans="1:4" x14ac:dyDescent="0.35">
      <c r="A4065" s="82" t="e">
        <f t="shared" si="63"/>
        <v>#N/A</v>
      </c>
      <c r="D4065" s="82" t="e">
        <f>VLOOKUP(Processed_Data!C4065,'Literature Lookup Tables'!$P$2:$Q$156,2,0)</f>
        <v>#N/A</v>
      </c>
    </row>
    <row r="4066" spans="1:4" x14ac:dyDescent="0.35">
      <c r="A4066" s="82" t="e">
        <f t="shared" si="63"/>
        <v>#N/A</v>
      </c>
      <c r="D4066" s="82" t="e">
        <f>VLOOKUP(Processed_Data!C4066,'Literature Lookup Tables'!$P$2:$Q$156,2,0)</f>
        <v>#N/A</v>
      </c>
    </row>
    <row r="4067" spans="1:4" x14ac:dyDescent="0.35">
      <c r="A4067" s="82" t="e">
        <f t="shared" si="63"/>
        <v>#N/A</v>
      </c>
      <c r="D4067" s="82" t="e">
        <f>VLOOKUP(Processed_Data!C4067,'Literature Lookup Tables'!$P$2:$Q$156,2,0)</f>
        <v>#N/A</v>
      </c>
    </row>
    <row r="4068" spans="1:4" x14ac:dyDescent="0.35">
      <c r="A4068" s="82" t="e">
        <f t="shared" si="63"/>
        <v>#N/A</v>
      </c>
      <c r="D4068" s="82" t="e">
        <f>VLOOKUP(Processed_Data!C4068,'Literature Lookup Tables'!$P$2:$Q$156,2,0)</f>
        <v>#N/A</v>
      </c>
    </row>
    <row r="4069" spans="1:4" x14ac:dyDescent="0.35">
      <c r="A4069" s="82" t="e">
        <f t="shared" si="63"/>
        <v>#N/A</v>
      </c>
      <c r="D4069" s="82" t="e">
        <f>VLOOKUP(Processed_Data!C4069,'Literature Lookup Tables'!$P$2:$Q$156,2,0)</f>
        <v>#N/A</v>
      </c>
    </row>
    <row r="4070" spans="1:4" x14ac:dyDescent="0.35">
      <c r="A4070" s="82" t="e">
        <f t="shared" si="63"/>
        <v>#N/A</v>
      </c>
      <c r="D4070" s="82" t="e">
        <f>VLOOKUP(Processed_Data!C4070,'Literature Lookup Tables'!$P$2:$Q$156,2,0)</f>
        <v>#N/A</v>
      </c>
    </row>
    <row r="4071" spans="1:4" x14ac:dyDescent="0.35">
      <c r="A4071" s="82" t="e">
        <f t="shared" si="63"/>
        <v>#N/A</v>
      </c>
      <c r="D4071" s="82" t="e">
        <f>VLOOKUP(Processed_Data!C4071,'Literature Lookup Tables'!$P$2:$Q$156,2,0)</f>
        <v>#N/A</v>
      </c>
    </row>
    <row r="4072" spans="1:4" x14ac:dyDescent="0.35">
      <c r="A4072" s="82" t="e">
        <f t="shared" si="63"/>
        <v>#N/A</v>
      </c>
      <c r="D4072" s="82" t="e">
        <f>VLOOKUP(Processed_Data!C4072,'Literature Lookup Tables'!$P$2:$Q$156,2,0)</f>
        <v>#N/A</v>
      </c>
    </row>
    <row r="4073" spans="1:4" x14ac:dyDescent="0.35">
      <c r="A4073" s="82" t="e">
        <f t="shared" si="63"/>
        <v>#N/A</v>
      </c>
      <c r="D4073" s="82" t="e">
        <f>VLOOKUP(Processed_Data!C4073,'Literature Lookup Tables'!$P$2:$Q$156,2,0)</f>
        <v>#N/A</v>
      </c>
    </row>
    <row r="4074" spans="1:4" x14ac:dyDescent="0.35">
      <c r="A4074" s="82" t="e">
        <f t="shared" si="63"/>
        <v>#N/A</v>
      </c>
      <c r="D4074" s="82" t="e">
        <f>VLOOKUP(Processed_Data!C4074,'Literature Lookup Tables'!$P$2:$Q$156,2,0)</f>
        <v>#N/A</v>
      </c>
    </row>
    <row r="4075" spans="1:4" x14ac:dyDescent="0.35">
      <c r="A4075" s="82" t="e">
        <f t="shared" si="63"/>
        <v>#N/A</v>
      </c>
      <c r="D4075" s="82" t="e">
        <f>VLOOKUP(Processed_Data!C4075,'Literature Lookup Tables'!$P$2:$Q$156,2,0)</f>
        <v>#N/A</v>
      </c>
    </row>
    <row r="4076" spans="1:4" x14ac:dyDescent="0.35">
      <c r="A4076" s="82" t="e">
        <f t="shared" si="63"/>
        <v>#N/A</v>
      </c>
      <c r="D4076" s="82" t="e">
        <f>VLOOKUP(Processed_Data!C4076,'Literature Lookup Tables'!$P$2:$Q$156,2,0)</f>
        <v>#N/A</v>
      </c>
    </row>
    <row r="4077" spans="1:4" x14ac:dyDescent="0.35">
      <c r="A4077" s="82" t="e">
        <f t="shared" si="63"/>
        <v>#N/A</v>
      </c>
      <c r="D4077" s="82" t="e">
        <f>VLOOKUP(Processed_Data!C4077,'Literature Lookup Tables'!$P$2:$Q$156,2,0)</f>
        <v>#N/A</v>
      </c>
    </row>
    <row r="4078" spans="1:4" x14ac:dyDescent="0.35">
      <c r="A4078" s="82" t="e">
        <f t="shared" si="63"/>
        <v>#N/A</v>
      </c>
      <c r="D4078" s="82" t="e">
        <f>VLOOKUP(Processed_Data!C4078,'Literature Lookup Tables'!$P$2:$Q$156,2,0)</f>
        <v>#N/A</v>
      </c>
    </row>
    <row r="4079" spans="1:4" x14ac:dyDescent="0.35">
      <c r="A4079" s="82" t="e">
        <f t="shared" si="63"/>
        <v>#N/A</v>
      </c>
      <c r="D4079" s="82" t="e">
        <f>VLOOKUP(Processed_Data!C4079,'Literature Lookup Tables'!$P$2:$Q$156,2,0)</f>
        <v>#N/A</v>
      </c>
    </row>
    <row r="4080" spans="1:4" x14ac:dyDescent="0.35">
      <c r="A4080" s="82" t="e">
        <f t="shared" si="63"/>
        <v>#N/A</v>
      </c>
      <c r="D4080" s="82" t="e">
        <f>VLOOKUP(Processed_Data!C4080,'Literature Lookup Tables'!$P$2:$Q$156,2,0)</f>
        <v>#N/A</v>
      </c>
    </row>
    <row r="4081" spans="1:4" x14ac:dyDescent="0.35">
      <c r="A4081" s="82" t="e">
        <f t="shared" si="63"/>
        <v>#N/A</v>
      </c>
      <c r="D4081" s="82" t="e">
        <f>VLOOKUP(Processed_Data!C4081,'Literature Lookup Tables'!$P$2:$Q$156,2,0)</f>
        <v>#N/A</v>
      </c>
    </row>
    <row r="4082" spans="1:4" x14ac:dyDescent="0.35">
      <c r="A4082" s="82" t="e">
        <f t="shared" si="63"/>
        <v>#N/A</v>
      </c>
      <c r="D4082" s="82" t="e">
        <f>VLOOKUP(Processed_Data!C4082,'Literature Lookup Tables'!$P$2:$Q$156,2,0)</f>
        <v>#N/A</v>
      </c>
    </row>
    <row r="4083" spans="1:4" x14ac:dyDescent="0.35">
      <c r="A4083" s="82" t="e">
        <f t="shared" si="63"/>
        <v>#N/A</v>
      </c>
      <c r="D4083" s="82" t="e">
        <f>VLOOKUP(Processed_Data!C4083,'Literature Lookup Tables'!$P$2:$Q$156,2,0)</f>
        <v>#N/A</v>
      </c>
    </row>
    <row r="4084" spans="1:4" x14ac:dyDescent="0.35">
      <c r="A4084" s="82" t="e">
        <f t="shared" si="63"/>
        <v>#N/A</v>
      </c>
      <c r="D4084" s="82" t="e">
        <f>VLOOKUP(Processed_Data!C4084,'Literature Lookup Tables'!$P$2:$Q$156,2,0)</f>
        <v>#N/A</v>
      </c>
    </row>
    <row r="4085" spans="1:4" x14ac:dyDescent="0.35">
      <c r="A4085" s="82" t="e">
        <f t="shared" si="63"/>
        <v>#N/A</v>
      </c>
      <c r="D4085" s="82" t="e">
        <f>VLOOKUP(Processed_Data!C4085,'Literature Lookup Tables'!$P$2:$Q$156,2,0)</f>
        <v>#N/A</v>
      </c>
    </row>
    <row r="4086" spans="1:4" x14ac:dyDescent="0.35">
      <c r="A4086" s="82" t="e">
        <f t="shared" si="63"/>
        <v>#N/A</v>
      </c>
      <c r="D4086" s="82" t="e">
        <f>VLOOKUP(Processed_Data!C4086,'Literature Lookup Tables'!$P$2:$Q$156,2,0)</f>
        <v>#N/A</v>
      </c>
    </row>
    <row r="4087" spans="1:4" x14ac:dyDescent="0.35">
      <c r="A4087" s="82" t="e">
        <f t="shared" si="63"/>
        <v>#N/A</v>
      </c>
      <c r="D4087" s="82" t="e">
        <f>VLOOKUP(Processed_Data!C4087,'Literature Lookup Tables'!$P$2:$Q$156,2,0)</f>
        <v>#N/A</v>
      </c>
    </row>
    <row r="4088" spans="1:4" x14ac:dyDescent="0.35">
      <c r="A4088" s="82" t="e">
        <f t="shared" si="63"/>
        <v>#N/A</v>
      </c>
      <c r="D4088" s="82" t="e">
        <f>VLOOKUP(Processed_Data!C4088,'Literature Lookup Tables'!$P$2:$Q$156,2,0)</f>
        <v>#N/A</v>
      </c>
    </row>
    <row r="4089" spans="1:4" x14ac:dyDescent="0.35">
      <c r="A4089" s="82" t="e">
        <f t="shared" si="63"/>
        <v>#N/A</v>
      </c>
      <c r="D4089" s="82" t="e">
        <f>VLOOKUP(Processed_Data!C4089,'Literature Lookup Tables'!$P$2:$Q$156,2,0)</f>
        <v>#N/A</v>
      </c>
    </row>
    <row r="4090" spans="1:4" x14ac:dyDescent="0.35">
      <c r="A4090" s="82" t="e">
        <f t="shared" si="63"/>
        <v>#N/A</v>
      </c>
      <c r="D4090" s="82" t="e">
        <f>VLOOKUP(Processed_Data!C4090,'Literature Lookup Tables'!$P$2:$Q$156,2,0)</f>
        <v>#N/A</v>
      </c>
    </row>
    <row r="4091" spans="1:4" x14ac:dyDescent="0.35">
      <c r="A4091" s="82" t="e">
        <f t="shared" si="63"/>
        <v>#N/A</v>
      </c>
      <c r="D4091" s="82" t="e">
        <f>VLOOKUP(Processed_Data!C4091,'Literature Lookup Tables'!$P$2:$Q$156,2,0)</f>
        <v>#N/A</v>
      </c>
    </row>
    <row r="4092" spans="1:4" x14ac:dyDescent="0.35">
      <c r="A4092" s="82" t="e">
        <f t="shared" si="63"/>
        <v>#N/A</v>
      </c>
      <c r="D4092" s="82" t="e">
        <f>VLOOKUP(Processed_Data!C4092,'Literature Lookup Tables'!$P$2:$Q$156,2,0)</f>
        <v>#N/A</v>
      </c>
    </row>
    <row r="4093" spans="1:4" x14ac:dyDescent="0.35">
      <c r="A4093" s="82" t="e">
        <f t="shared" si="63"/>
        <v>#N/A</v>
      </c>
      <c r="D4093" s="82" t="e">
        <f>VLOOKUP(Processed_Data!C4093,'Literature Lookup Tables'!$P$2:$Q$156,2,0)</f>
        <v>#N/A</v>
      </c>
    </row>
    <row r="4094" spans="1:4" x14ac:dyDescent="0.35">
      <c r="A4094" s="82" t="e">
        <f t="shared" si="63"/>
        <v>#N/A</v>
      </c>
      <c r="D4094" s="82" t="e">
        <f>VLOOKUP(Processed_Data!C4094,'Literature Lookup Tables'!$P$2:$Q$156,2,0)</f>
        <v>#N/A</v>
      </c>
    </row>
    <row r="4095" spans="1:4" x14ac:dyDescent="0.35">
      <c r="A4095" s="82" t="e">
        <f t="shared" si="63"/>
        <v>#N/A</v>
      </c>
      <c r="D4095" s="82" t="e">
        <f>VLOOKUP(Processed_Data!C4095,'Literature Lookup Tables'!$P$2:$Q$156,2,0)</f>
        <v>#N/A</v>
      </c>
    </row>
    <row r="4096" spans="1:4" x14ac:dyDescent="0.35">
      <c r="A4096" s="82" t="e">
        <f t="shared" si="63"/>
        <v>#N/A</v>
      </c>
      <c r="D4096" s="82" t="e">
        <f>VLOOKUP(Processed_Data!C4096,'Literature Lookup Tables'!$P$2:$Q$156,2,0)</f>
        <v>#N/A</v>
      </c>
    </row>
    <row r="4097" spans="1:4" x14ac:dyDescent="0.35">
      <c r="A4097" s="82" t="e">
        <f t="shared" si="63"/>
        <v>#N/A</v>
      </c>
      <c r="D4097" s="82" t="e">
        <f>VLOOKUP(Processed_Data!C4097,'Literature Lookup Tables'!$P$2:$Q$156,2,0)</f>
        <v>#N/A</v>
      </c>
    </row>
    <row r="4098" spans="1:4" x14ac:dyDescent="0.35">
      <c r="A4098" s="82" t="e">
        <f t="shared" si="63"/>
        <v>#N/A</v>
      </c>
      <c r="D4098" s="82" t="e">
        <f>VLOOKUP(Processed_Data!C4098,'Literature Lookup Tables'!$P$2:$Q$156,2,0)</f>
        <v>#N/A</v>
      </c>
    </row>
    <row r="4099" spans="1:4" x14ac:dyDescent="0.35">
      <c r="A4099" s="82" t="e">
        <f t="shared" si="63"/>
        <v>#N/A</v>
      </c>
      <c r="D4099" s="82" t="e">
        <f>VLOOKUP(Processed_Data!C4099,'Literature Lookup Tables'!$P$2:$Q$156,2,0)</f>
        <v>#N/A</v>
      </c>
    </row>
    <row r="4100" spans="1:4" x14ac:dyDescent="0.35">
      <c r="A4100" s="82" t="e">
        <f t="shared" si="63"/>
        <v>#N/A</v>
      </c>
      <c r="D4100" s="82" t="e">
        <f>VLOOKUP(Processed_Data!C4100,'Literature Lookup Tables'!$P$2:$Q$156,2,0)</f>
        <v>#N/A</v>
      </c>
    </row>
    <row r="4101" spans="1:4" x14ac:dyDescent="0.35">
      <c r="A4101" s="82" t="e">
        <f t="shared" si="63"/>
        <v>#N/A</v>
      </c>
      <c r="D4101" s="82" t="e">
        <f>VLOOKUP(Processed_Data!C4101,'Literature Lookup Tables'!$P$2:$Q$156,2,0)</f>
        <v>#N/A</v>
      </c>
    </row>
    <row r="4102" spans="1:4" x14ac:dyDescent="0.35">
      <c r="A4102" s="82" t="e">
        <f t="shared" si="63"/>
        <v>#N/A</v>
      </c>
      <c r="D4102" s="82" t="e">
        <f>VLOOKUP(Processed_Data!C4102,'Literature Lookup Tables'!$P$2:$Q$156,2,0)</f>
        <v>#N/A</v>
      </c>
    </row>
    <row r="4103" spans="1:4" x14ac:dyDescent="0.35">
      <c r="A4103" s="82" t="e">
        <f t="shared" ref="A4103:A4166" si="64">F4103&amp;"-"&amp;E4103&amp;"-"&amp;D4103</f>
        <v>#N/A</v>
      </c>
      <c r="D4103" s="82" t="e">
        <f>VLOOKUP(Processed_Data!C4103,'Literature Lookup Tables'!$P$2:$Q$156,2,0)</f>
        <v>#N/A</v>
      </c>
    </row>
    <row r="4104" spans="1:4" x14ac:dyDescent="0.35">
      <c r="A4104" s="82" t="e">
        <f t="shared" si="64"/>
        <v>#N/A</v>
      </c>
      <c r="D4104" s="82" t="e">
        <f>VLOOKUP(Processed_Data!C4104,'Literature Lookup Tables'!$P$2:$Q$156,2,0)</f>
        <v>#N/A</v>
      </c>
    </row>
    <row r="4105" spans="1:4" x14ac:dyDescent="0.35">
      <c r="A4105" s="82" t="e">
        <f t="shared" si="64"/>
        <v>#N/A</v>
      </c>
      <c r="D4105" s="82" t="e">
        <f>VLOOKUP(Processed_Data!C4105,'Literature Lookup Tables'!$P$2:$Q$156,2,0)</f>
        <v>#N/A</v>
      </c>
    </row>
    <row r="4106" spans="1:4" x14ac:dyDescent="0.35">
      <c r="A4106" s="82" t="e">
        <f t="shared" si="64"/>
        <v>#N/A</v>
      </c>
      <c r="D4106" s="82" t="e">
        <f>VLOOKUP(Processed_Data!C4106,'Literature Lookup Tables'!$P$2:$Q$156,2,0)</f>
        <v>#N/A</v>
      </c>
    </row>
    <row r="4107" spans="1:4" x14ac:dyDescent="0.35">
      <c r="A4107" s="82" t="e">
        <f t="shared" si="64"/>
        <v>#N/A</v>
      </c>
      <c r="D4107" s="82" t="e">
        <f>VLOOKUP(Processed_Data!C4107,'Literature Lookup Tables'!$P$2:$Q$156,2,0)</f>
        <v>#N/A</v>
      </c>
    </row>
    <row r="4108" spans="1:4" x14ac:dyDescent="0.35">
      <c r="A4108" s="82" t="e">
        <f t="shared" si="64"/>
        <v>#N/A</v>
      </c>
      <c r="D4108" s="82" t="e">
        <f>VLOOKUP(Processed_Data!C4108,'Literature Lookup Tables'!$P$2:$Q$156,2,0)</f>
        <v>#N/A</v>
      </c>
    </row>
    <row r="4109" spans="1:4" x14ac:dyDescent="0.35">
      <c r="A4109" s="82" t="e">
        <f t="shared" si="64"/>
        <v>#N/A</v>
      </c>
      <c r="D4109" s="82" t="e">
        <f>VLOOKUP(Processed_Data!C4109,'Literature Lookup Tables'!$P$2:$Q$156,2,0)</f>
        <v>#N/A</v>
      </c>
    </row>
    <row r="4110" spans="1:4" x14ac:dyDescent="0.35">
      <c r="A4110" s="82" t="e">
        <f t="shared" si="64"/>
        <v>#N/A</v>
      </c>
      <c r="D4110" s="82" t="e">
        <f>VLOOKUP(Processed_Data!C4110,'Literature Lookup Tables'!$P$2:$Q$156,2,0)</f>
        <v>#N/A</v>
      </c>
    </row>
    <row r="4111" spans="1:4" x14ac:dyDescent="0.35">
      <c r="A4111" s="82" t="e">
        <f t="shared" si="64"/>
        <v>#N/A</v>
      </c>
      <c r="D4111" s="82" t="e">
        <f>VLOOKUP(Processed_Data!C4111,'Literature Lookup Tables'!$P$2:$Q$156,2,0)</f>
        <v>#N/A</v>
      </c>
    </row>
    <row r="4112" spans="1:4" x14ac:dyDescent="0.35">
      <c r="A4112" s="82" t="e">
        <f t="shared" si="64"/>
        <v>#N/A</v>
      </c>
      <c r="D4112" s="82" t="e">
        <f>VLOOKUP(Processed_Data!C4112,'Literature Lookup Tables'!$P$2:$Q$156,2,0)</f>
        <v>#N/A</v>
      </c>
    </row>
    <row r="4113" spans="1:4" x14ac:dyDescent="0.35">
      <c r="A4113" s="82" t="e">
        <f t="shared" si="64"/>
        <v>#N/A</v>
      </c>
      <c r="D4113" s="82" t="e">
        <f>VLOOKUP(Processed_Data!C4113,'Literature Lookup Tables'!$P$2:$Q$156,2,0)</f>
        <v>#N/A</v>
      </c>
    </row>
    <row r="4114" spans="1:4" x14ac:dyDescent="0.35">
      <c r="A4114" s="82" t="e">
        <f t="shared" si="64"/>
        <v>#N/A</v>
      </c>
      <c r="D4114" s="82" t="e">
        <f>VLOOKUP(Processed_Data!C4114,'Literature Lookup Tables'!$P$2:$Q$156,2,0)</f>
        <v>#N/A</v>
      </c>
    </row>
    <row r="4115" spans="1:4" x14ac:dyDescent="0.35">
      <c r="A4115" s="82" t="e">
        <f t="shared" si="64"/>
        <v>#N/A</v>
      </c>
      <c r="D4115" s="82" t="e">
        <f>VLOOKUP(Processed_Data!C4115,'Literature Lookup Tables'!$P$2:$Q$156,2,0)</f>
        <v>#N/A</v>
      </c>
    </row>
    <row r="4116" spans="1:4" x14ac:dyDescent="0.35">
      <c r="A4116" s="82" t="e">
        <f t="shared" si="64"/>
        <v>#N/A</v>
      </c>
      <c r="D4116" s="82" t="e">
        <f>VLOOKUP(Processed_Data!C4116,'Literature Lookup Tables'!$P$2:$Q$156,2,0)</f>
        <v>#N/A</v>
      </c>
    </row>
    <row r="4117" spans="1:4" x14ac:dyDescent="0.35">
      <c r="A4117" s="82" t="e">
        <f t="shared" si="64"/>
        <v>#N/A</v>
      </c>
      <c r="D4117" s="82" t="e">
        <f>VLOOKUP(Processed_Data!C4117,'Literature Lookup Tables'!$P$2:$Q$156,2,0)</f>
        <v>#N/A</v>
      </c>
    </row>
    <row r="4118" spans="1:4" x14ac:dyDescent="0.35">
      <c r="A4118" s="82" t="e">
        <f t="shared" si="64"/>
        <v>#N/A</v>
      </c>
      <c r="D4118" s="82" t="e">
        <f>VLOOKUP(Processed_Data!C4118,'Literature Lookup Tables'!$P$2:$Q$156,2,0)</f>
        <v>#N/A</v>
      </c>
    </row>
    <row r="4119" spans="1:4" x14ac:dyDescent="0.35">
      <c r="A4119" s="82" t="e">
        <f t="shared" si="64"/>
        <v>#N/A</v>
      </c>
      <c r="D4119" s="82" t="e">
        <f>VLOOKUP(Processed_Data!C4119,'Literature Lookup Tables'!$P$2:$Q$156,2,0)</f>
        <v>#N/A</v>
      </c>
    </row>
    <row r="4120" spans="1:4" x14ac:dyDescent="0.35">
      <c r="A4120" s="82" t="e">
        <f t="shared" si="64"/>
        <v>#N/A</v>
      </c>
      <c r="D4120" s="82" t="e">
        <f>VLOOKUP(Processed_Data!C4120,'Literature Lookup Tables'!$P$2:$Q$156,2,0)</f>
        <v>#N/A</v>
      </c>
    </row>
    <row r="4121" spans="1:4" x14ac:dyDescent="0.35">
      <c r="A4121" s="82" t="e">
        <f t="shared" si="64"/>
        <v>#N/A</v>
      </c>
      <c r="D4121" s="82" t="e">
        <f>VLOOKUP(Processed_Data!C4121,'Literature Lookup Tables'!$P$2:$Q$156,2,0)</f>
        <v>#N/A</v>
      </c>
    </row>
    <row r="4122" spans="1:4" x14ac:dyDescent="0.35">
      <c r="A4122" s="82" t="e">
        <f t="shared" si="64"/>
        <v>#N/A</v>
      </c>
      <c r="D4122" s="82" t="e">
        <f>VLOOKUP(Processed_Data!C4122,'Literature Lookup Tables'!$P$2:$Q$156,2,0)</f>
        <v>#N/A</v>
      </c>
    </row>
    <row r="4123" spans="1:4" x14ac:dyDescent="0.35">
      <c r="A4123" s="82" t="e">
        <f t="shared" si="64"/>
        <v>#N/A</v>
      </c>
      <c r="D4123" s="82" t="e">
        <f>VLOOKUP(Processed_Data!C4123,'Literature Lookup Tables'!$P$2:$Q$156,2,0)</f>
        <v>#N/A</v>
      </c>
    </row>
    <row r="4124" spans="1:4" x14ac:dyDescent="0.35">
      <c r="A4124" s="82" t="e">
        <f t="shared" si="64"/>
        <v>#N/A</v>
      </c>
      <c r="D4124" s="82" t="e">
        <f>VLOOKUP(Processed_Data!C4124,'Literature Lookup Tables'!$P$2:$Q$156,2,0)</f>
        <v>#N/A</v>
      </c>
    </row>
    <row r="4125" spans="1:4" x14ac:dyDescent="0.35">
      <c r="A4125" s="82" t="e">
        <f t="shared" si="64"/>
        <v>#N/A</v>
      </c>
      <c r="D4125" s="82" t="e">
        <f>VLOOKUP(Processed_Data!C4125,'Literature Lookup Tables'!$P$2:$Q$156,2,0)</f>
        <v>#N/A</v>
      </c>
    </row>
    <row r="4126" spans="1:4" x14ac:dyDescent="0.35">
      <c r="A4126" s="82" t="e">
        <f t="shared" si="64"/>
        <v>#N/A</v>
      </c>
      <c r="D4126" s="82" t="e">
        <f>VLOOKUP(Processed_Data!C4126,'Literature Lookup Tables'!$P$2:$Q$156,2,0)</f>
        <v>#N/A</v>
      </c>
    </row>
    <row r="4127" spans="1:4" x14ac:dyDescent="0.35">
      <c r="A4127" s="82" t="e">
        <f t="shared" si="64"/>
        <v>#N/A</v>
      </c>
      <c r="D4127" s="82" t="e">
        <f>VLOOKUP(Processed_Data!C4127,'Literature Lookup Tables'!$P$2:$Q$156,2,0)</f>
        <v>#N/A</v>
      </c>
    </row>
    <row r="4128" spans="1:4" x14ac:dyDescent="0.35">
      <c r="A4128" s="82" t="e">
        <f t="shared" si="64"/>
        <v>#N/A</v>
      </c>
      <c r="D4128" s="82" t="e">
        <f>VLOOKUP(Processed_Data!C4128,'Literature Lookup Tables'!$P$2:$Q$156,2,0)</f>
        <v>#N/A</v>
      </c>
    </row>
    <row r="4129" spans="1:4" x14ac:dyDescent="0.35">
      <c r="A4129" s="82" t="e">
        <f t="shared" si="64"/>
        <v>#N/A</v>
      </c>
      <c r="D4129" s="82" t="e">
        <f>VLOOKUP(Processed_Data!C4129,'Literature Lookup Tables'!$P$2:$Q$156,2,0)</f>
        <v>#N/A</v>
      </c>
    </row>
    <row r="4130" spans="1:4" x14ac:dyDescent="0.35">
      <c r="A4130" s="82" t="e">
        <f t="shared" si="64"/>
        <v>#N/A</v>
      </c>
      <c r="D4130" s="82" t="e">
        <f>VLOOKUP(Processed_Data!C4130,'Literature Lookup Tables'!$P$2:$Q$156,2,0)</f>
        <v>#N/A</v>
      </c>
    </row>
    <row r="4131" spans="1:4" x14ac:dyDescent="0.35">
      <c r="A4131" s="82" t="e">
        <f t="shared" si="64"/>
        <v>#N/A</v>
      </c>
      <c r="D4131" s="82" t="e">
        <f>VLOOKUP(Processed_Data!C4131,'Literature Lookup Tables'!$P$2:$Q$156,2,0)</f>
        <v>#N/A</v>
      </c>
    </row>
    <row r="4132" spans="1:4" x14ac:dyDescent="0.35">
      <c r="A4132" s="82" t="e">
        <f t="shared" si="64"/>
        <v>#N/A</v>
      </c>
      <c r="D4132" s="82" t="e">
        <f>VLOOKUP(Processed_Data!C4132,'Literature Lookup Tables'!$P$2:$Q$156,2,0)</f>
        <v>#N/A</v>
      </c>
    </row>
    <row r="4133" spans="1:4" x14ac:dyDescent="0.35">
      <c r="A4133" s="82" t="e">
        <f t="shared" si="64"/>
        <v>#N/A</v>
      </c>
      <c r="D4133" s="82" t="e">
        <f>VLOOKUP(Processed_Data!C4133,'Literature Lookup Tables'!$P$2:$Q$156,2,0)</f>
        <v>#N/A</v>
      </c>
    </row>
    <row r="4134" spans="1:4" x14ac:dyDescent="0.35">
      <c r="A4134" s="82" t="e">
        <f t="shared" si="64"/>
        <v>#N/A</v>
      </c>
      <c r="D4134" s="82" t="e">
        <f>VLOOKUP(Processed_Data!C4134,'Literature Lookup Tables'!$P$2:$Q$156,2,0)</f>
        <v>#N/A</v>
      </c>
    </row>
    <row r="4135" spans="1:4" x14ac:dyDescent="0.35">
      <c r="A4135" s="82" t="e">
        <f t="shared" si="64"/>
        <v>#N/A</v>
      </c>
      <c r="D4135" s="82" t="e">
        <f>VLOOKUP(Processed_Data!C4135,'Literature Lookup Tables'!$P$2:$Q$156,2,0)</f>
        <v>#N/A</v>
      </c>
    </row>
    <row r="4136" spans="1:4" x14ac:dyDescent="0.35">
      <c r="A4136" s="82" t="e">
        <f t="shared" si="64"/>
        <v>#N/A</v>
      </c>
      <c r="D4136" s="82" t="e">
        <f>VLOOKUP(Processed_Data!C4136,'Literature Lookup Tables'!$P$2:$Q$156,2,0)</f>
        <v>#N/A</v>
      </c>
    </row>
    <row r="4137" spans="1:4" x14ac:dyDescent="0.35">
      <c r="A4137" s="82" t="e">
        <f t="shared" si="64"/>
        <v>#N/A</v>
      </c>
      <c r="D4137" s="82" t="e">
        <f>VLOOKUP(Processed_Data!C4137,'Literature Lookup Tables'!$P$2:$Q$156,2,0)</f>
        <v>#N/A</v>
      </c>
    </row>
    <row r="4138" spans="1:4" x14ac:dyDescent="0.35">
      <c r="A4138" s="82" t="e">
        <f t="shared" si="64"/>
        <v>#N/A</v>
      </c>
      <c r="D4138" s="82" t="e">
        <f>VLOOKUP(Processed_Data!C4138,'Literature Lookup Tables'!$P$2:$Q$156,2,0)</f>
        <v>#N/A</v>
      </c>
    </row>
    <row r="4139" spans="1:4" x14ac:dyDescent="0.35">
      <c r="A4139" s="82" t="e">
        <f t="shared" si="64"/>
        <v>#N/A</v>
      </c>
      <c r="D4139" s="82" t="e">
        <f>VLOOKUP(Processed_Data!C4139,'Literature Lookup Tables'!$P$2:$Q$156,2,0)</f>
        <v>#N/A</v>
      </c>
    </row>
    <row r="4140" spans="1:4" x14ac:dyDescent="0.35">
      <c r="A4140" s="82" t="e">
        <f t="shared" si="64"/>
        <v>#N/A</v>
      </c>
      <c r="D4140" s="82" t="e">
        <f>VLOOKUP(Processed_Data!C4140,'Literature Lookup Tables'!$P$2:$Q$156,2,0)</f>
        <v>#N/A</v>
      </c>
    </row>
    <row r="4141" spans="1:4" x14ac:dyDescent="0.35">
      <c r="A4141" s="82" t="e">
        <f t="shared" si="64"/>
        <v>#N/A</v>
      </c>
      <c r="D4141" s="82" t="e">
        <f>VLOOKUP(Processed_Data!C4141,'Literature Lookup Tables'!$P$2:$Q$156,2,0)</f>
        <v>#N/A</v>
      </c>
    </row>
    <row r="4142" spans="1:4" x14ac:dyDescent="0.35">
      <c r="A4142" s="82" t="e">
        <f t="shared" si="64"/>
        <v>#N/A</v>
      </c>
      <c r="D4142" s="82" t="e">
        <f>VLOOKUP(Processed_Data!C4142,'Literature Lookup Tables'!$P$2:$Q$156,2,0)</f>
        <v>#N/A</v>
      </c>
    </row>
    <row r="4143" spans="1:4" x14ac:dyDescent="0.35">
      <c r="A4143" s="82" t="e">
        <f t="shared" si="64"/>
        <v>#N/A</v>
      </c>
      <c r="D4143" s="82" t="e">
        <f>VLOOKUP(Processed_Data!C4143,'Literature Lookup Tables'!$P$2:$Q$156,2,0)</f>
        <v>#N/A</v>
      </c>
    </row>
    <row r="4144" spans="1:4" x14ac:dyDescent="0.35">
      <c r="A4144" s="82" t="e">
        <f t="shared" si="64"/>
        <v>#N/A</v>
      </c>
      <c r="D4144" s="82" t="e">
        <f>VLOOKUP(Processed_Data!C4144,'Literature Lookup Tables'!$P$2:$Q$156,2,0)</f>
        <v>#N/A</v>
      </c>
    </row>
    <row r="4145" spans="1:4" x14ac:dyDescent="0.35">
      <c r="A4145" s="82" t="e">
        <f t="shared" si="64"/>
        <v>#N/A</v>
      </c>
      <c r="D4145" s="82" t="e">
        <f>VLOOKUP(Processed_Data!C4145,'Literature Lookup Tables'!$P$2:$Q$156,2,0)</f>
        <v>#N/A</v>
      </c>
    </row>
    <row r="4146" spans="1:4" x14ac:dyDescent="0.35">
      <c r="A4146" s="82" t="e">
        <f t="shared" si="64"/>
        <v>#N/A</v>
      </c>
      <c r="D4146" s="82" t="e">
        <f>VLOOKUP(Processed_Data!C4146,'Literature Lookup Tables'!$P$2:$Q$156,2,0)</f>
        <v>#N/A</v>
      </c>
    </row>
    <row r="4147" spans="1:4" x14ac:dyDescent="0.35">
      <c r="A4147" s="82" t="e">
        <f t="shared" si="64"/>
        <v>#N/A</v>
      </c>
      <c r="D4147" s="82" t="e">
        <f>VLOOKUP(Processed_Data!C4147,'Literature Lookup Tables'!$P$2:$Q$156,2,0)</f>
        <v>#N/A</v>
      </c>
    </row>
    <row r="4148" spans="1:4" x14ac:dyDescent="0.35">
      <c r="A4148" s="82" t="e">
        <f t="shared" si="64"/>
        <v>#N/A</v>
      </c>
      <c r="D4148" s="82" t="e">
        <f>VLOOKUP(Processed_Data!C4148,'Literature Lookup Tables'!$P$2:$Q$156,2,0)</f>
        <v>#N/A</v>
      </c>
    </row>
    <row r="4149" spans="1:4" x14ac:dyDescent="0.35">
      <c r="A4149" s="82" t="e">
        <f t="shared" si="64"/>
        <v>#N/A</v>
      </c>
      <c r="D4149" s="82" t="e">
        <f>VLOOKUP(Processed_Data!C4149,'Literature Lookup Tables'!$P$2:$Q$156,2,0)</f>
        <v>#N/A</v>
      </c>
    </row>
    <row r="4150" spans="1:4" x14ac:dyDescent="0.35">
      <c r="A4150" s="82" t="e">
        <f t="shared" si="64"/>
        <v>#N/A</v>
      </c>
      <c r="D4150" s="82" t="e">
        <f>VLOOKUP(Processed_Data!C4150,'Literature Lookup Tables'!$P$2:$Q$156,2,0)</f>
        <v>#N/A</v>
      </c>
    </row>
    <row r="4151" spans="1:4" x14ac:dyDescent="0.35">
      <c r="A4151" s="82" t="e">
        <f t="shared" si="64"/>
        <v>#N/A</v>
      </c>
      <c r="D4151" s="82" t="e">
        <f>VLOOKUP(Processed_Data!C4151,'Literature Lookup Tables'!$P$2:$Q$156,2,0)</f>
        <v>#N/A</v>
      </c>
    </row>
    <row r="4152" spans="1:4" x14ac:dyDescent="0.35">
      <c r="A4152" s="82" t="e">
        <f t="shared" si="64"/>
        <v>#N/A</v>
      </c>
      <c r="D4152" s="82" t="e">
        <f>VLOOKUP(Processed_Data!C4152,'Literature Lookup Tables'!$P$2:$Q$156,2,0)</f>
        <v>#N/A</v>
      </c>
    </row>
    <row r="4153" spans="1:4" x14ac:dyDescent="0.35">
      <c r="A4153" s="82" t="e">
        <f t="shared" si="64"/>
        <v>#N/A</v>
      </c>
      <c r="D4153" s="82" t="e">
        <f>VLOOKUP(Processed_Data!C4153,'Literature Lookup Tables'!$P$2:$Q$156,2,0)</f>
        <v>#N/A</v>
      </c>
    </row>
    <row r="4154" spans="1:4" x14ac:dyDescent="0.35">
      <c r="A4154" s="82" t="e">
        <f t="shared" si="64"/>
        <v>#N/A</v>
      </c>
      <c r="D4154" s="82" t="e">
        <f>VLOOKUP(Processed_Data!C4154,'Literature Lookup Tables'!$P$2:$Q$156,2,0)</f>
        <v>#N/A</v>
      </c>
    </row>
    <row r="4155" spans="1:4" x14ac:dyDescent="0.35">
      <c r="A4155" s="82" t="e">
        <f t="shared" si="64"/>
        <v>#N/A</v>
      </c>
      <c r="D4155" s="82" t="e">
        <f>VLOOKUP(Processed_Data!C4155,'Literature Lookup Tables'!$P$2:$Q$156,2,0)</f>
        <v>#N/A</v>
      </c>
    </row>
    <row r="4156" spans="1:4" x14ac:dyDescent="0.35">
      <c r="A4156" s="82" t="e">
        <f t="shared" si="64"/>
        <v>#N/A</v>
      </c>
      <c r="D4156" s="82" t="e">
        <f>VLOOKUP(Processed_Data!C4156,'Literature Lookup Tables'!$P$2:$Q$156,2,0)</f>
        <v>#N/A</v>
      </c>
    </row>
    <row r="4157" spans="1:4" x14ac:dyDescent="0.35">
      <c r="A4157" s="82" t="e">
        <f t="shared" si="64"/>
        <v>#N/A</v>
      </c>
      <c r="D4157" s="82" t="e">
        <f>VLOOKUP(Processed_Data!C4157,'Literature Lookup Tables'!$P$2:$Q$156,2,0)</f>
        <v>#N/A</v>
      </c>
    </row>
    <row r="4158" spans="1:4" x14ac:dyDescent="0.35">
      <c r="A4158" s="82" t="e">
        <f t="shared" si="64"/>
        <v>#N/A</v>
      </c>
      <c r="D4158" s="82" t="e">
        <f>VLOOKUP(Processed_Data!C4158,'Literature Lookup Tables'!$P$2:$Q$156,2,0)</f>
        <v>#N/A</v>
      </c>
    </row>
    <row r="4159" spans="1:4" x14ac:dyDescent="0.35">
      <c r="A4159" s="82" t="e">
        <f t="shared" si="64"/>
        <v>#N/A</v>
      </c>
      <c r="D4159" s="82" t="e">
        <f>VLOOKUP(Processed_Data!C4159,'Literature Lookup Tables'!$P$2:$Q$156,2,0)</f>
        <v>#N/A</v>
      </c>
    </row>
    <row r="4160" spans="1:4" x14ac:dyDescent="0.35">
      <c r="A4160" s="82" t="e">
        <f t="shared" si="64"/>
        <v>#N/A</v>
      </c>
      <c r="D4160" s="82" t="e">
        <f>VLOOKUP(Processed_Data!C4160,'Literature Lookup Tables'!$P$2:$Q$156,2,0)</f>
        <v>#N/A</v>
      </c>
    </row>
    <row r="4161" spans="1:4" x14ac:dyDescent="0.35">
      <c r="A4161" s="82" t="e">
        <f t="shared" si="64"/>
        <v>#N/A</v>
      </c>
      <c r="D4161" s="82" t="e">
        <f>VLOOKUP(Processed_Data!C4161,'Literature Lookup Tables'!$P$2:$Q$156,2,0)</f>
        <v>#N/A</v>
      </c>
    </row>
    <row r="4162" spans="1:4" x14ac:dyDescent="0.35">
      <c r="A4162" s="82" t="e">
        <f t="shared" si="64"/>
        <v>#N/A</v>
      </c>
      <c r="D4162" s="82" t="e">
        <f>VLOOKUP(Processed_Data!C4162,'Literature Lookup Tables'!$P$2:$Q$156,2,0)</f>
        <v>#N/A</v>
      </c>
    </row>
    <row r="4163" spans="1:4" x14ac:dyDescent="0.35">
      <c r="A4163" s="82" t="e">
        <f t="shared" si="64"/>
        <v>#N/A</v>
      </c>
      <c r="D4163" s="82" t="e">
        <f>VLOOKUP(Processed_Data!C4163,'Literature Lookup Tables'!$P$2:$Q$156,2,0)</f>
        <v>#N/A</v>
      </c>
    </row>
    <row r="4164" spans="1:4" x14ac:dyDescent="0.35">
      <c r="A4164" s="82" t="e">
        <f t="shared" si="64"/>
        <v>#N/A</v>
      </c>
      <c r="D4164" s="82" t="e">
        <f>VLOOKUP(Processed_Data!C4164,'Literature Lookup Tables'!$P$2:$Q$156,2,0)</f>
        <v>#N/A</v>
      </c>
    </row>
    <row r="4165" spans="1:4" x14ac:dyDescent="0.35">
      <c r="A4165" s="82" t="e">
        <f t="shared" si="64"/>
        <v>#N/A</v>
      </c>
      <c r="D4165" s="82" t="e">
        <f>VLOOKUP(Processed_Data!C4165,'Literature Lookup Tables'!$P$2:$Q$156,2,0)</f>
        <v>#N/A</v>
      </c>
    </row>
    <row r="4166" spans="1:4" x14ac:dyDescent="0.35">
      <c r="A4166" s="82" t="e">
        <f t="shared" si="64"/>
        <v>#N/A</v>
      </c>
      <c r="D4166" s="82" t="e">
        <f>VLOOKUP(Processed_Data!C4166,'Literature Lookup Tables'!$P$2:$Q$156,2,0)</f>
        <v>#N/A</v>
      </c>
    </row>
    <row r="4167" spans="1:4" x14ac:dyDescent="0.35">
      <c r="A4167" s="82" t="e">
        <f t="shared" ref="A4167:A4230" si="65">F4167&amp;"-"&amp;E4167&amp;"-"&amp;D4167</f>
        <v>#N/A</v>
      </c>
      <c r="D4167" s="82" t="e">
        <f>VLOOKUP(Processed_Data!C4167,'Literature Lookup Tables'!$P$2:$Q$156,2,0)</f>
        <v>#N/A</v>
      </c>
    </row>
    <row r="4168" spans="1:4" x14ac:dyDescent="0.35">
      <c r="A4168" s="82" t="e">
        <f t="shared" si="65"/>
        <v>#N/A</v>
      </c>
      <c r="D4168" s="82" t="e">
        <f>VLOOKUP(Processed_Data!C4168,'Literature Lookup Tables'!$P$2:$Q$156,2,0)</f>
        <v>#N/A</v>
      </c>
    </row>
    <row r="4169" spans="1:4" x14ac:dyDescent="0.35">
      <c r="A4169" s="82" t="e">
        <f t="shared" si="65"/>
        <v>#N/A</v>
      </c>
      <c r="D4169" s="82" t="e">
        <f>VLOOKUP(Processed_Data!C4169,'Literature Lookup Tables'!$P$2:$Q$156,2,0)</f>
        <v>#N/A</v>
      </c>
    </row>
    <row r="4170" spans="1:4" x14ac:dyDescent="0.35">
      <c r="A4170" s="82" t="e">
        <f t="shared" si="65"/>
        <v>#N/A</v>
      </c>
      <c r="D4170" s="82" t="e">
        <f>VLOOKUP(Processed_Data!C4170,'Literature Lookup Tables'!$P$2:$Q$156,2,0)</f>
        <v>#N/A</v>
      </c>
    </row>
    <row r="4171" spans="1:4" x14ac:dyDescent="0.35">
      <c r="A4171" s="82" t="e">
        <f t="shared" si="65"/>
        <v>#N/A</v>
      </c>
      <c r="D4171" s="82" t="e">
        <f>VLOOKUP(Processed_Data!C4171,'Literature Lookup Tables'!$P$2:$Q$156,2,0)</f>
        <v>#N/A</v>
      </c>
    </row>
    <row r="4172" spans="1:4" x14ac:dyDescent="0.35">
      <c r="A4172" s="82" t="e">
        <f t="shared" si="65"/>
        <v>#N/A</v>
      </c>
      <c r="D4172" s="82" t="e">
        <f>VLOOKUP(Processed_Data!C4172,'Literature Lookup Tables'!$P$2:$Q$156,2,0)</f>
        <v>#N/A</v>
      </c>
    </row>
    <row r="4173" spans="1:4" x14ac:dyDescent="0.35">
      <c r="A4173" s="82" t="e">
        <f t="shared" si="65"/>
        <v>#N/A</v>
      </c>
      <c r="D4173" s="82" t="e">
        <f>VLOOKUP(Processed_Data!C4173,'Literature Lookup Tables'!$P$2:$Q$156,2,0)</f>
        <v>#N/A</v>
      </c>
    </row>
    <row r="4174" spans="1:4" x14ac:dyDescent="0.35">
      <c r="A4174" s="82" t="e">
        <f t="shared" si="65"/>
        <v>#N/A</v>
      </c>
      <c r="D4174" s="82" t="e">
        <f>VLOOKUP(Processed_Data!C4174,'Literature Lookup Tables'!$P$2:$Q$156,2,0)</f>
        <v>#N/A</v>
      </c>
    </row>
    <row r="4175" spans="1:4" x14ac:dyDescent="0.35">
      <c r="A4175" s="82" t="e">
        <f t="shared" si="65"/>
        <v>#N/A</v>
      </c>
      <c r="D4175" s="82" t="e">
        <f>VLOOKUP(Processed_Data!C4175,'Literature Lookup Tables'!$P$2:$Q$156,2,0)</f>
        <v>#N/A</v>
      </c>
    </row>
    <row r="4176" spans="1:4" x14ac:dyDescent="0.35">
      <c r="A4176" s="82" t="e">
        <f t="shared" si="65"/>
        <v>#N/A</v>
      </c>
      <c r="D4176" s="82" t="e">
        <f>VLOOKUP(Processed_Data!C4176,'Literature Lookup Tables'!$P$2:$Q$156,2,0)</f>
        <v>#N/A</v>
      </c>
    </row>
    <row r="4177" spans="1:4" x14ac:dyDescent="0.35">
      <c r="A4177" s="82" t="e">
        <f t="shared" si="65"/>
        <v>#N/A</v>
      </c>
      <c r="D4177" s="82" t="e">
        <f>VLOOKUP(Processed_Data!C4177,'Literature Lookup Tables'!$P$2:$Q$156,2,0)</f>
        <v>#N/A</v>
      </c>
    </row>
    <row r="4178" spans="1:4" x14ac:dyDescent="0.35">
      <c r="A4178" s="82" t="e">
        <f t="shared" si="65"/>
        <v>#N/A</v>
      </c>
      <c r="D4178" s="82" t="e">
        <f>VLOOKUP(Processed_Data!C4178,'Literature Lookup Tables'!$P$2:$Q$156,2,0)</f>
        <v>#N/A</v>
      </c>
    </row>
    <row r="4179" spans="1:4" x14ac:dyDescent="0.35">
      <c r="A4179" s="82" t="e">
        <f t="shared" si="65"/>
        <v>#N/A</v>
      </c>
      <c r="D4179" s="82" t="e">
        <f>VLOOKUP(Processed_Data!C4179,'Literature Lookup Tables'!$P$2:$Q$156,2,0)</f>
        <v>#N/A</v>
      </c>
    </row>
    <row r="4180" spans="1:4" x14ac:dyDescent="0.35">
      <c r="A4180" s="82" t="e">
        <f t="shared" si="65"/>
        <v>#N/A</v>
      </c>
      <c r="D4180" s="82" t="e">
        <f>VLOOKUP(Processed_Data!C4180,'Literature Lookup Tables'!$P$2:$Q$156,2,0)</f>
        <v>#N/A</v>
      </c>
    </row>
    <row r="4181" spans="1:4" x14ac:dyDescent="0.35">
      <c r="A4181" s="82" t="e">
        <f t="shared" si="65"/>
        <v>#N/A</v>
      </c>
      <c r="D4181" s="82" t="e">
        <f>VLOOKUP(Processed_Data!C4181,'Literature Lookup Tables'!$P$2:$Q$156,2,0)</f>
        <v>#N/A</v>
      </c>
    </row>
    <row r="4182" spans="1:4" x14ac:dyDescent="0.35">
      <c r="A4182" s="82" t="e">
        <f t="shared" si="65"/>
        <v>#N/A</v>
      </c>
      <c r="D4182" s="82" t="e">
        <f>VLOOKUP(Processed_Data!C4182,'Literature Lookup Tables'!$P$2:$Q$156,2,0)</f>
        <v>#N/A</v>
      </c>
    </row>
    <row r="4183" spans="1:4" x14ac:dyDescent="0.35">
      <c r="A4183" s="82" t="e">
        <f t="shared" si="65"/>
        <v>#N/A</v>
      </c>
      <c r="D4183" s="82" t="e">
        <f>VLOOKUP(Processed_Data!C4183,'Literature Lookup Tables'!$P$2:$Q$156,2,0)</f>
        <v>#N/A</v>
      </c>
    </row>
    <row r="4184" spans="1:4" x14ac:dyDescent="0.35">
      <c r="A4184" s="82" t="e">
        <f t="shared" si="65"/>
        <v>#N/A</v>
      </c>
      <c r="D4184" s="82" t="e">
        <f>VLOOKUP(Processed_Data!C4184,'Literature Lookup Tables'!$P$2:$Q$156,2,0)</f>
        <v>#N/A</v>
      </c>
    </row>
    <row r="4185" spans="1:4" x14ac:dyDescent="0.35">
      <c r="A4185" s="82" t="e">
        <f t="shared" si="65"/>
        <v>#N/A</v>
      </c>
      <c r="D4185" s="82" t="e">
        <f>VLOOKUP(Processed_Data!C4185,'Literature Lookup Tables'!$P$2:$Q$156,2,0)</f>
        <v>#N/A</v>
      </c>
    </row>
    <row r="4186" spans="1:4" x14ac:dyDescent="0.35">
      <c r="A4186" s="82" t="e">
        <f t="shared" si="65"/>
        <v>#N/A</v>
      </c>
      <c r="D4186" s="82" t="e">
        <f>VLOOKUP(Processed_Data!C4186,'Literature Lookup Tables'!$P$2:$Q$156,2,0)</f>
        <v>#N/A</v>
      </c>
    </row>
    <row r="4187" spans="1:4" x14ac:dyDescent="0.35">
      <c r="A4187" s="82" t="e">
        <f t="shared" si="65"/>
        <v>#N/A</v>
      </c>
      <c r="D4187" s="82" t="e">
        <f>VLOOKUP(Processed_Data!C4187,'Literature Lookup Tables'!$P$2:$Q$156,2,0)</f>
        <v>#N/A</v>
      </c>
    </row>
    <row r="4188" spans="1:4" x14ac:dyDescent="0.35">
      <c r="A4188" s="82" t="e">
        <f t="shared" si="65"/>
        <v>#N/A</v>
      </c>
      <c r="D4188" s="82" t="e">
        <f>VLOOKUP(Processed_Data!C4188,'Literature Lookup Tables'!$P$2:$Q$156,2,0)</f>
        <v>#N/A</v>
      </c>
    </row>
    <row r="4189" spans="1:4" x14ac:dyDescent="0.35">
      <c r="A4189" s="82" t="e">
        <f t="shared" si="65"/>
        <v>#N/A</v>
      </c>
      <c r="D4189" s="82" t="e">
        <f>VLOOKUP(Processed_Data!C4189,'Literature Lookup Tables'!$P$2:$Q$156,2,0)</f>
        <v>#N/A</v>
      </c>
    </row>
    <row r="4190" spans="1:4" x14ac:dyDescent="0.35">
      <c r="A4190" s="82" t="e">
        <f t="shared" si="65"/>
        <v>#N/A</v>
      </c>
      <c r="D4190" s="82" t="e">
        <f>VLOOKUP(Processed_Data!C4190,'Literature Lookup Tables'!$P$2:$Q$156,2,0)</f>
        <v>#N/A</v>
      </c>
    </row>
    <row r="4191" spans="1:4" x14ac:dyDescent="0.35">
      <c r="A4191" s="82" t="e">
        <f t="shared" si="65"/>
        <v>#N/A</v>
      </c>
      <c r="D4191" s="82" t="e">
        <f>VLOOKUP(Processed_Data!C4191,'Literature Lookup Tables'!$P$2:$Q$156,2,0)</f>
        <v>#N/A</v>
      </c>
    </row>
    <row r="4192" spans="1:4" x14ac:dyDescent="0.35">
      <c r="A4192" s="82" t="e">
        <f t="shared" si="65"/>
        <v>#N/A</v>
      </c>
      <c r="D4192" s="82" t="e">
        <f>VLOOKUP(Processed_Data!C4192,'Literature Lookup Tables'!$P$2:$Q$156,2,0)</f>
        <v>#N/A</v>
      </c>
    </row>
    <row r="4193" spans="1:4" x14ac:dyDescent="0.35">
      <c r="A4193" s="82" t="e">
        <f t="shared" si="65"/>
        <v>#N/A</v>
      </c>
      <c r="D4193" s="82" t="e">
        <f>VLOOKUP(Processed_Data!C4193,'Literature Lookup Tables'!$P$2:$Q$156,2,0)</f>
        <v>#N/A</v>
      </c>
    </row>
    <row r="4194" spans="1:4" x14ac:dyDescent="0.35">
      <c r="A4194" s="82" t="e">
        <f t="shared" si="65"/>
        <v>#N/A</v>
      </c>
      <c r="D4194" s="82" t="e">
        <f>VLOOKUP(Processed_Data!C4194,'Literature Lookup Tables'!$P$2:$Q$156,2,0)</f>
        <v>#N/A</v>
      </c>
    </row>
    <row r="4195" spans="1:4" x14ac:dyDescent="0.35">
      <c r="A4195" s="82" t="e">
        <f t="shared" si="65"/>
        <v>#N/A</v>
      </c>
      <c r="D4195" s="82" t="e">
        <f>VLOOKUP(Processed_Data!C4195,'Literature Lookup Tables'!$P$2:$Q$156,2,0)</f>
        <v>#N/A</v>
      </c>
    </row>
    <row r="4196" spans="1:4" x14ac:dyDescent="0.35">
      <c r="A4196" s="82" t="e">
        <f t="shared" si="65"/>
        <v>#N/A</v>
      </c>
      <c r="D4196" s="82" t="e">
        <f>VLOOKUP(Processed_Data!C4196,'Literature Lookup Tables'!$P$2:$Q$156,2,0)</f>
        <v>#N/A</v>
      </c>
    </row>
    <row r="4197" spans="1:4" x14ac:dyDescent="0.35">
      <c r="A4197" s="82" t="e">
        <f t="shared" si="65"/>
        <v>#N/A</v>
      </c>
      <c r="D4197" s="82" t="e">
        <f>VLOOKUP(Processed_Data!C4197,'Literature Lookup Tables'!$P$2:$Q$156,2,0)</f>
        <v>#N/A</v>
      </c>
    </row>
    <row r="4198" spans="1:4" x14ac:dyDescent="0.35">
      <c r="A4198" s="82" t="e">
        <f t="shared" si="65"/>
        <v>#N/A</v>
      </c>
      <c r="D4198" s="82" t="e">
        <f>VLOOKUP(Processed_Data!C4198,'Literature Lookup Tables'!$P$2:$Q$156,2,0)</f>
        <v>#N/A</v>
      </c>
    </row>
    <row r="4199" spans="1:4" x14ac:dyDescent="0.35">
      <c r="A4199" s="82" t="e">
        <f t="shared" si="65"/>
        <v>#N/A</v>
      </c>
      <c r="D4199" s="82" t="e">
        <f>VLOOKUP(Processed_Data!C4199,'Literature Lookup Tables'!$P$2:$Q$156,2,0)</f>
        <v>#N/A</v>
      </c>
    </row>
    <row r="4200" spans="1:4" x14ac:dyDescent="0.35">
      <c r="A4200" s="82" t="e">
        <f t="shared" si="65"/>
        <v>#N/A</v>
      </c>
      <c r="D4200" s="82" t="e">
        <f>VLOOKUP(Processed_Data!C4200,'Literature Lookup Tables'!$P$2:$Q$156,2,0)</f>
        <v>#N/A</v>
      </c>
    </row>
    <row r="4201" spans="1:4" x14ac:dyDescent="0.35">
      <c r="A4201" s="82" t="e">
        <f t="shared" si="65"/>
        <v>#N/A</v>
      </c>
      <c r="D4201" s="82" t="e">
        <f>VLOOKUP(Processed_Data!C4201,'Literature Lookup Tables'!$P$2:$Q$156,2,0)</f>
        <v>#N/A</v>
      </c>
    </row>
    <row r="4202" spans="1:4" x14ac:dyDescent="0.35">
      <c r="A4202" s="82" t="e">
        <f t="shared" si="65"/>
        <v>#N/A</v>
      </c>
      <c r="D4202" s="82" t="e">
        <f>VLOOKUP(Processed_Data!C4202,'Literature Lookup Tables'!$P$2:$Q$156,2,0)</f>
        <v>#N/A</v>
      </c>
    </row>
    <row r="4203" spans="1:4" x14ac:dyDescent="0.35">
      <c r="A4203" s="82" t="e">
        <f t="shared" si="65"/>
        <v>#N/A</v>
      </c>
      <c r="D4203" s="82" t="e">
        <f>VLOOKUP(Processed_Data!C4203,'Literature Lookup Tables'!$P$2:$Q$156,2,0)</f>
        <v>#N/A</v>
      </c>
    </row>
    <row r="4204" spans="1:4" x14ac:dyDescent="0.35">
      <c r="A4204" s="82" t="e">
        <f t="shared" si="65"/>
        <v>#N/A</v>
      </c>
      <c r="D4204" s="82" t="e">
        <f>VLOOKUP(Processed_Data!C4204,'Literature Lookup Tables'!$P$2:$Q$156,2,0)</f>
        <v>#N/A</v>
      </c>
    </row>
    <row r="4205" spans="1:4" x14ac:dyDescent="0.35">
      <c r="A4205" s="82" t="e">
        <f t="shared" si="65"/>
        <v>#N/A</v>
      </c>
      <c r="D4205" s="82" t="e">
        <f>VLOOKUP(Processed_Data!C4205,'Literature Lookup Tables'!$P$2:$Q$156,2,0)</f>
        <v>#N/A</v>
      </c>
    </row>
    <row r="4206" spans="1:4" x14ac:dyDescent="0.35">
      <c r="A4206" s="82" t="e">
        <f t="shared" si="65"/>
        <v>#N/A</v>
      </c>
      <c r="D4206" s="82" t="e">
        <f>VLOOKUP(Processed_Data!C4206,'Literature Lookup Tables'!$P$2:$Q$156,2,0)</f>
        <v>#N/A</v>
      </c>
    </row>
    <row r="4207" spans="1:4" x14ac:dyDescent="0.35">
      <c r="A4207" s="82" t="e">
        <f t="shared" si="65"/>
        <v>#N/A</v>
      </c>
      <c r="D4207" s="82" t="e">
        <f>VLOOKUP(Processed_Data!C4207,'Literature Lookup Tables'!$P$2:$Q$156,2,0)</f>
        <v>#N/A</v>
      </c>
    </row>
    <row r="4208" spans="1:4" x14ac:dyDescent="0.35">
      <c r="A4208" s="82" t="e">
        <f t="shared" si="65"/>
        <v>#N/A</v>
      </c>
      <c r="D4208" s="82" t="e">
        <f>VLOOKUP(Processed_Data!C4208,'Literature Lookup Tables'!$P$2:$Q$156,2,0)</f>
        <v>#N/A</v>
      </c>
    </row>
    <row r="4209" spans="1:4" x14ac:dyDescent="0.35">
      <c r="A4209" s="82" t="e">
        <f t="shared" si="65"/>
        <v>#N/A</v>
      </c>
      <c r="D4209" s="82" t="e">
        <f>VLOOKUP(Processed_Data!C4209,'Literature Lookup Tables'!$P$2:$Q$156,2,0)</f>
        <v>#N/A</v>
      </c>
    </row>
    <row r="4210" spans="1:4" x14ac:dyDescent="0.35">
      <c r="A4210" s="82" t="e">
        <f t="shared" si="65"/>
        <v>#N/A</v>
      </c>
      <c r="D4210" s="82" t="e">
        <f>VLOOKUP(Processed_Data!C4210,'Literature Lookup Tables'!$P$2:$Q$156,2,0)</f>
        <v>#N/A</v>
      </c>
    </row>
    <row r="4211" spans="1:4" x14ac:dyDescent="0.35">
      <c r="A4211" s="82" t="e">
        <f t="shared" si="65"/>
        <v>#N/A</v>
      </c>
      <c r="D4211" s="82" t="e">
        <f>VLOOKUP(Processed_Data!C4211,'Literature Lookup Tables'!$P$2:$Q$156,2,0)</f>
        <v>#N/A</v>
      </c>
    </row>
    <row r="4212" spans="1:4" x14ac:dyDescent="0.35">
      <c r="A4212" s="82" t="e">
        <f t="shared" si="65"/>
        <v>#N/A</v>
      </c>
      <c r="D4212" s="82" t="e">
        <f>VLOOKUP(Processed_Data!C4212,'Literature Lookup Tables'!$P$2:$Q$156,2,0)</f>
        <v>#N/A</v>
      </c>
    </row>
    <row r="4213" spans="1:4" x14ac:dyDescent="0.35">
      <c r="A4213" s="82" t="e">
        <f t="shared" si="65"/>
        <v>#N/A</v>
      </c>
      <c r="D4213" s="82" t="e">
        <f>VLOOKUP(Processed_Data!C4213,'Literature Lookup Tables'!$P$2:$Q$156,2,0)</f>
        <v>#N/A</v>
      </c>
    </row>
    <row r="4214" spans="1:4" x14ac:dyDescent="0.35">
      <c r="A4214" s="82" t="e">
        <f t="shared" si="65"/>
        <v>#N/A</v>
      </c>
      <c r="D4214" s="82" t="e">
        <f>VLOOKUP(Processed_Data!C4214,'Literature Lookup Tables'!$P$2:$Q$156,2,0)</f>
        <v>#N/A</v>
      </c>
    </row>
    <row r="4215" spans="1:4" x14ac:dyDescent="0.35">
      <c r="A4215" s="82" t="e">
        <f t="shared" si="65"/>
        <v>#N/A</v>
      </c>
      <c r="D4215" s="82" t="e">
        <f>VLOOKUP(Processed_Data!C4215,'Literature Lookup Tables'!$P$2:$Q$156,2,0)</f>
        <v>#N/A</v>
      </c>
    </row>
    <row r="4216" spans="1:4" x14ac:dyDescent="0.35">
      <c r="A4216" s="82" t="e">
        <f t="shared" si="65"/>
        <v>#N/A</v>
      </c>
      <c r="D4216" s="82" t="e">
        <f>VLOOKUP(Processed_Data!C4216,'Literature Lookup Tables'!$P$2:$Q$156,2,0)</f>
        <v>#N/A</v>
      </c>
    </row>
    <row r="4217" spans="1:4" x14ac:dyDescent="0.35">
      <c r="A4217" s="82" t="e">
        <f t="shared" si="65"/>
        <v>#N/A</v>
      </c>
      <c r="D4217" s="82" t="e">
        <f>VLOOKUP(Processed_Data!C4217,'Literature Lookup Tables'!$P$2:$Q$156,2,0)</f>
        <v>#N/A</v>
      </c>
    </row>
    <row r="4218" spans="1:4" x14ac:dyDescent="0.35">
      <c r="A4218" s="82" t="e">
        <f t="shared" si="65"/>
        <v>#N/A</v>
      </c>
      <c r="D4218" s="82" t="e">
        <f>VLOOKUP(Processed_Data!C4218,'Literature Lookup Tables'!$P$2:$Q$156,2,0)</f>
        <v>#N/A</v>
      </c>
    </row>
    <row r="4219" spans="1:4" x14ac:dyDescent="0.35">
      <c r="A4219" s="82" t="e">
        <f t="shared" si="65"/>
        <v>#N/A</v>
      </c>
      <c r="D4219" s="82" t="e">
        <f>VLOOKUP(Processed_Data!C4219,'Literature Lookup Tables'!$P$2:$Q$156,2,0)</f>
        <v>#N/A</v>
      </c>
    </row>
    <row r="4220" spans="1:4" x14ac:dyDescent="0.35">
      <c r="A4220" s="82" t="e">
        <f t="shared" si="65"/>
        <v>#N/A</v>
      </c>
      <c r="D4220" s="82" t="e">
        <f>VLOOKUP(Processed_Data!C4220,'Literature Lookup Tables'!$P$2:$Q$156,2,0)</f>
        <v>#N/A</v>
      </c>
    </row>
    <row r="4221" spans="1:4" x14ac:dyDescent="0.35">
      <c r="A4221" s="82" t="e">
        <f t="shared" si="65"/>
        <v>#N/A</v>
      </c>
      <c r="D4221" s="82" t="e">
        <f>VLOOKUP(Processed_Data!C4221,'Literature Lookup Tables'!$P$2:$Q$156,2,0)</f>
        <v>#N/A</v>
      </c>
    </row>
    <row r="4222" spans="1:4" x14ac:dyDescent="0.35">
      <c r="A4222" s="82" t="e">
        <f t="shared" si="65"/>
        <v>#N/A</v>
      </c>
      <c r="D4222" s="82" t="e">
        <f>VLOOKUP(Processed_Data!C4222,'Literature Lookup Tables'!$P$2:$Q$156,2,0)</f>
        <v>#N/A</v>
      </c>
    </row>
    <row r="4223" spans="1:4" x14ac:dyDescent="0.35">
      <c r="A4223" s="82" t="e">
        <f t="shared" si="65"/>
        <v>#N/A</v>
      </c>
      <c r="D4223" s="82" t="e">
        <f>VLOOKUP(Processed_Data!C4223,'Literature Lookup Tables'!$P$2:$Q$156,2,0)</f>
        <v>#N/A</v>
      </c>
    </row>
    <row r="4224" spans="1:4" x14ac:dyDescent="0.35">
      <c r="A4224" s="82" t="e">
        <f t="shared" si="65"/>
        <v>#N/A</v>
      </c>
      <c r="D4224" s="82" t="e">
        <f>VLOOKUP(Processed_Data!C4224,'Literature Lookup Tables'!$P$2:$Q$156,2,0)</f>
        <v>#N/A</v>
      </c>
    </row>
    <row r="4225" spans="1:4" x14ac:dyDescent="0.35">
      <c r="A4225" s="82" t="e">
        <f t="shared" si="65"/>
        <v>#N/A</v>
      </c>
      <c r="D4225" s="82" t="e">
        <f>VLOOKUP(Processed_Data!C4225,'Literature Lookup Tables'!$P$2:$Q$156,2,0)</f>
        <v>#N/A</v>
      </c>
    </row>
    <row r="4226" spans="1:4" x14ac:dyDescent="0.35">
      <c r="A4226" s="82" t="e">
        <f t="shared" si="65"/>
        <v>#N/A</v>
      </c>
      <c r="D4226" s="82" t="e">
        <f>VLOOKUP(Processed_Data!C4226,'Literature Lookup Tables'!$P$2:$Q$156,2,0)</f>
        <v>#N/A</v>
      </c>
    </row>
    <row r="4227" spans="1:4" x14ac:dyDescent="0.35">
      <c r="A4227" s="82" t="e">
        <f t="shared" si="65"/>
        <v>#N/A</v>
      </c>
      <c r="D4227" s="82" t="e">
        <f>VLOOKUP(Processed_Data!C4227,'Literature Lookup Tables'!$P$2:$Q$156,2,0)</f>
        <v>#N/A</v>
      </c>
    </row>
    <row r="4228" spans="1:4" x14ac:dyDescent="0.35">
      <c r="A4228" s="82" t="e">
        <f t="shared" si="65"/>
        <v>#N/A</v>
      </c>
      <c r="D4228" s="82" t="e">
        <f>VLOOKUP(Processed_Data!C4228,'Literature Lookup Tables'!$P$2:$Q$156,2,0)</f>
        <v>#N/A</v>
      </c>
    </row>
    <row r="4229" spans="1:4" x14ac:dyDescent="0.35">
      <c r="A4229" s="82" t="e">
        <f t="shared" si="65"/>
        <v>#N/A</v>
      </c>
      <c r="D4229" s="82" t="e">
        <f>VLOOKUP(Processed_Data!C4229,'Literature Lookup Tables'!$P$2:$Q$156,2,0)</f>
        <v>#N/A</v>
      </c>
    </row>
    <row r="4230" spans="1:4" x14ac:dyDescent="0.35">
      <c r="A4230" s="82" t="e">
        <f t="shared" si="65"/>
        <v>#N/A</v>
      </c>
      <c r="D4230" s="82" t="e">
        <f>VLOOKUP(Processed_Data!C4230,'Literature Lookup Tables'!$P$2:$Q$156,2,0)</f>
        <v>#N/A</v>
      </c>
    </row>
    <row r="4231" spans="1:4" x14ac:dyDescent="0.35">
      <c r="A4231" s="82" t="e">
        <f t="shared" ref="A4231:A4294" si="66">F4231&amp;"-"&amp;E4231&amp;"-"&amp;D4231</f>
        <v>#N/A</v>
      </c>
      <c r="D4231" s="82" t="e">
        <f>VLOOKUP(Processed_Data!C4231,'Literature Lookup Tables'!$P$2:$Q$156,2,0)</f>
        <v>#N/A</v>
      </c>
    </row>
    <row r="4232" spans="1:4" x14ac:dyDescent="0.35">
      <c r="A4232" s="82" t="e">
        <f t="shared" si="66"/>
        <v>#N/A</v>
      </c>
      <c r="D4232" s="82" t="e">
        <f>VLOOKUP(Processed_Data!C4232,'Literature Lookup Tables'!$P$2:$Q$156,2,0)</f>
        <v>#N/A</v>
      </c>
    </row>
    <row r="4233" spans="1:4" x14ac:dyDescent="0.35">
      <c r="A4233" s="82" t="e">
        <f t="shared" si="66"/>
        <v>#N/A</v>
      </c>
      <c r="D4233" s="82" t="e">
        <f>VLOOKUP(Processed_Data!C4233,'Literature Lookup Tables'!$P$2:$Q$156,2,0)</f>
        <v>#N/A</v>
      </c>
    </row>
    <row r="4234" spans="1:4" x14ac:dyDescent="0.35">
      <c r="A4234" s="82" t="e">
        <f t="shared" si="66"/>
        <v>#N/A</v>
      </c>
      <c r="D4234" s="82" t="e">
        <f>VLOOKUP(Processed_Data!C4234,'Literature Lookup Tables'!$P$2:$Q$156,2,0)</f>
        <v>#N/A</v>
      </c>
    </row>
    <row r="4235" spans="1:4" x14ac:dyDescent="0.35">
      <c r="A4235" s="82" t="e">
        <f t="shared" si="66"/>
        <v>#N/A</v>
      </c>
      <c r="D4235" s="82" t="e">
        <f>VLOOKUP(Processed_Data!C4235,'Literature Lookup Tables'!$P$2:$Q$156,2,0)</f>
        <v>#N/A</v>
      </c>
    </row>
    <row r="4236" spans="1:4" x14ac:dyDescent="0.35">
      <c r="A4236" s="82" t="e">
        <f t="shared" si="66"/>
        <v>#N/A</v>
      </c>
      <c r="D4236" s="82" t="e">
        <f>VLOOKUP(Processed_Data!C4236,'Literature Lookup Tables'!$P$2:$Q$156,2,0)</f>
        <v>#N/A</v>
      </c>
    </row>
    <row r="4237" spans="1:4" x14ac:dyDescent="0.35">
      <c r="A4237" s="82" t="e">
        <f t="shared" si="66"/>
        <v>#N/A</v>
      </c>
      <c r="D4237" s="82" t="e">
        <f>VLOOKUP(Processed_Data!C4237,'Literature Lookup Tables'!$P$2:$Q$156,2,0)</f>
        <v>#N/A</v>
      </c>
    </row>
    <row r="4238" spans="1:4" x14ac:dyDescent="0.35">
      <c r="A4238" s="82" t="e">
        <f t="shared" si="66"/>
        <v>#N/A</v>
      </c>
      <c r="D4238" s="82" t="e">
        <f>VLOOKUP(Processed_Data!C4238,'Literature Lookup Tables'!$P$2:$Q$156,2,0)</f>
        <v>#N/A</v>
      </c>
    </row>
    <row r="4239" spans="1:4" x14ac:dyDescent="0.35">
      <c r="A4239" s="82" t="e">
        <f t="shared" si="66"/>
        <v>#N/A</v>
      </c>
      <c r="D4239" s="82" t="e">
        <f>VLOOKUP(Processed_Data!C4239,'Literature Lookup Tables'!$P$2:$Q$156,2,0)</f>
        <v>#N/A</v>
      </c>
    </row>
    <row r="4240" spans="1:4" x14ac:dyDescent="0.35">
      <c r="A4240" s="82" t="e">
        <f t="shared" si="66"/>
        <v>#N/A</v>
      </c>
      <c r="D4240" s="82" t="e">
        <f>VLOOKUP(Processed_Data!C4240,'Literature Lookup Tables'!$P$2:$Q$156,2,0)</f>
        <v>#N/A</v>
      </c>
    </row>
    <row r="4241" spans="1:4" x14ac:dyDescent="0.35">
      <c r="A4241" s="82" t="e">
        <f t="shared" si="66"/>
        <v>#N/A</v>
      </c>
      <c r="D4241" s="82" t="e">
        <f>VLOOKUP(Processed_Data!C4241,'Literature Lookup Tables'!$P$2:$Q$156,2,0)</f>
        <v>#N/A</v>
      </c>
    </row>
    <row r="4242" spans="1:4" x14ac:dyDescent="0.35">
      <c r="A4242" s="82" t="e">
        <f t="shared" si="66"/>
        <v>#N/A</v>
      </c>
      <c r="D4242" s="82" t="e">
        <f>VLOOKUP(Processed_Data!C4242,'Literature Lookup Tables'!$P$2:$Q$156,2,0)</f>
        <v>#N/A</v>
      </c>
    </row>
    <row r="4243" spans="1:4" x14ac:dyDescent="0.35">
      <c r="A4243" s="82" t="e">
        <f t="shared" si="66"/>
        <v>#N/A</v>
      </c>
      <c r="D4243" s="82" t="e">
        <f>VLOOKUP(Processed_Data!C4243,'Literature Lookup Tables'!$P$2:$Q$156,2,0)</f>
        <v>#N/A</v>
      </c>
    </row>
    <row r="4244" spans="1:4" x14ac:dyDescent="0.35">
      <c r="A4244" s="82" t="e">
        <f t="shared" si="66"/>
        <v>#N/A</v>
      </c>
      <c r="D4244" s="82" t="e">
        <f>VLOOKUP(Processed_Data!C4244,'Literature Lookup Tables'!$P$2:$Q$156,2,0)</f>
        <v>#N/A</v>
      </c>
    </row>
    <row r="4245" spans="1:4" x14ac:dyDescent="0.35">
      <c r="A4245" s="82" t="e">
        <f t="shared" si="66"/>
        <v>#N/A</v>
      </c>
      <c r="D4245" s="82" t="e">
        <f>VLOOKUP(Processed_Data!C4245,'Literature Lookup Tables'!$P$2:$Q$156,2,0)</f>
        <v>#N/A</v>
      </c>
    </row>
    <row r="4246" spans="1:4" x14ac:dyDescent="0.35">
      <c r="A4246" s="82" t="e">
        <f t="shared" si="66"/>
        <v>#N/A</v>
      </c>
      <c r="D4246" s="82" t="e">
        <f>VLOOKUP(Processed_Data!C4246,'Literature Lookup Tables'!$P$2:$Q$156,2,0)</f>
        <v>#N/A</v>
      </c>
    </row>
    <row r="4247" spans="1:4" x14ac:dyDescent="0.35">
      <c r="A4247" s="82" t="e">
        <f t="shared" si="66"/>
        <v>#N/A</v>
      </c>
      <c r="D4247" s="82" t="e">
        <f>VLOOKUP(Processed_Data!C4247,'Literature Lookup Tables'!$P$2:$Q$156,2,0)</f>
        <v>#N/A</v>
      </c>
    </row>
    <row r="4248" spans="1:4" x14ac:dyDescent="0.35">
      <c r="A4248" s="82" t="e">
        <f t="shared" si="66"/>
        <v>#N/A</v>
      </c>
      <c r="D4248" s="82" t="e">
        <f>VLOOKUP(Processed_Data!C4248,'Literature Lookup Tables'!$P$2:$Q$156,2,0)</f>
        <v>#N/A</v>
      </c>
    </row>
    <row r="4249" spans="1:4" x14ac:dyDescent="0.35">
      <c r="A4249" s="82" t="e">
        <f t="shared" si="66"/>
        <v>#N/A</v>
      </c>
      <c r="D4249" s="82" t="e">
        <f>VLOOKUP(Processed_Data!C4249,'Literature Lookup Tables'!$P$2:$Q$156,2,0)</f>
        <v>#N/A</v>
      </c>
    </row>
    <row r="4250" spans="1:4" x14ac:dyDescent="0.35">
      <c r="A4250" s="82" t="e">
        <f t="shared" si="66"/>
        <v>#N/A</v>
      </c>
      <c r="D4250" s="82" t="e">
        <f>VLOOKUP(Processed_Data!C4250,'Literature Lookup Tables'!$P$2:$Q$156,2,0)</f>
        <v>#N/A</v>
      </c>
    </row>
    <row r="4251" spans="1:4" x14ac:dyDescent="0.35">
      <c r="A4251" s="82" t="e">
        <f t="shared" si="66"/>
        <v>#N/A</v>
      </c>
      <c r="D4251" s="82" t="e">
        <f>VLOOKUP(Processed_Data!C4251,'Literature Lookup Tables'!$P$2:$Q$156,2,0)</f>
        <v>#N/A</v>
      </c>
    </row>
    <row r="4252" spans="1:4" x14ac:dyDescent="0.35">
      <c r="A4252" s="82" t="e">
        <f t="shared" si="66"/>
        <v>#N/A</v>
      </c>
      <c r="D4252" s="82" t="e">
        <f>VLOOKUP(Processed_Data!C4252,'Literature Lookup Tables'!$P$2:$Q$156,2,0)</f>
        <v>#N/A</v>
      </c>
    </row>
    <row r="4253" spans="1:4" x14ac:dyDescent="0.35">
      <c r="A4253" s="82" t="e">
        <f t="shared" si="66"/>
        <v>#N/A</v>
      </c>
      <c r="D4253" s="82" t="e">
        <f>VLOOKUP(Processed_Data!C4253,'Literature Lookup Tables'!$P$2:$Q$156,2,0)</f>
        <v>#N/A</v>
      </c>
    </row>
    <row r="4254" spans="1:4" x14ac:dyDescent="0.35">
      <c r="A4254" s="82" t="e">
        <f t="shared" si="66"/>
        <v>#N/A</v>
      </c>
      <c r="D4254" s="82" t="e">
        <f>VLOOKUP(Processed_Data!C4254,'Literature Lookup Tables'!$P$2:$Q$156,2,0)</f>
        <v>#N/A</v>
      </c>
    </row>
    <row r="4255" spans="1:4" x14ac:dyDescent="0.35">
      <c r="A4255" s="82" t="e">
        <f t="shared" si="66"/>
        <v>#N/A</v>
      </c>
      <c r="D4255" s="82" t="e">
        <f>VLOOKUP(Processed_Data!C4255,'Literature Lookup Tables'!$P$2:$Q$156,2,0)</f>
        <v>#N/A</v>
      </c>
    </row>
    <row r="4256" spans="1:4" x14ac:dyDescent="0.35">
      <c r="A4256" s="82" t="e">
        <f t="shared" si="66"/>
        <v>#N/A</v>
      </c>
      <c r="D4256" s="82" t="e">
        <f>VLOOKUP(Processed_Data!C4256,'Literature Lookup Tables'!$P$2:$Q$156,2,0)</f>
        <v>#N/A</v>
      </c>
    </row>
    <row r="4257" spans="1:4" x14ac:dyDescent="0.35">
      <c r="A4257" s="82" t="e">
        <f t="shared" si="66"/>
        <v>#N/A</v>
      </c>
      <c r="D4257" s="82" t="e">
        <f>VLOOKUP(Processed_Data!C4257,'Literature Lookup Tables'!$P$2:$Q$156,2,0)</f>
        <v>#N/A</v>
      </c>
    </row>
    <row r="4258" spans="1:4" x14ac:dyDescent="0.35">
      <c r="A4258" s="82" t="e">
        <f t="shared" si="66"/>
        <v>#N/A</v>
      </c>
      <c r="D4258" s="82" t="e">
        <f>VLOOKUP(Processed_Data!C4258,'Literature Lookup Tables'!$P$2:$Q$156,2,0)</f>
        <v>#N/A</v>
      </c>
    </row>
    <row r="4259" spans="1:4" x14ac:dyDescent="0.35">
      <c r="A4259" s="82" t="e">
        <f t="shared" si="66"/>
        <v>#N/A</v>
      </c>
      <c r="D4259" s="82" t="e">
        <f>VLOOKUP(Processed_Data!C4259,'Literature Lookup Tables'!$P$2:$Q$156,2,0)</f>
        <v>#N/A</v>
      </c>
    </row>
    <row r="4260" spans="1:4" x14ac:dyDescent="0.35">
      <c r="A4260" s="82" t="e">
        <f t="shared" si="66"/>
        <v>#N/A</v>
      </c>
      <c r="D4260" s="82" t="e">
        <f>VLOOKUP(Processed_Data!C4260,'Literature Lookup Tables'!$P$2:$Q$156,2,0)</f>
        <v>#N/A</v>
      </c>
    </row>
    <row r="4261" spans="1:4" x14ac:dyDescent="0.35">
      <c r="A4261" s="82" t="e">
        <f t="shared" si="66"/>
        <v>#N/A</v>
      </c>
      <c r="D4261" s="82" t="e">
        <f>VLOOKUP(Processed_Data!C4261,'Literature Lookup Tables'!$P$2:$Q$156,2,0)</f>
        <v>#N/A</v>
      </c>
    </row>
    <row r="4262" spans="1:4" x14ac:dyDescent="0.35">
      <c r="A4262" s="82" t="e">
        <f t="shared" si="66"/>
        <v>#N/A</v>
      </c>
      <c r="D4262" s="82" t="e">
        <f>VLOOKUP(Processed_Data!C4262,'Literature Lookup Tables'!$P$2:$Q$156,2,0)</f>
        <v>#N/A</v>
      </c>
    </row>
    <row r="4263" spans="1:4" x14ac:dyDescent="0.35">
      <c r="A4263" s="82" t="e">
        <f t="shared" si="66"/>
        <v>#N/A</v>
      </c>
      <c r="D4263" s="82" t="e">
        <f>VLOOKUP(Processed_Data!C4263,'Literature Lookup Tables'!$P$2:$Q$156,2,0)</f>
        <v>#N/A</v>
      </c>
    </row>
    <row r="4264" spans="1:4" x14ac:dyDescent="0.35">
      <c r="A4264" s="82" t="e">
        <f t="shared" si="66"/>
        <v>#N/A</v>
      </c>
      <c r="D4264" s="82" t="e">
        <f>VLOOKUP(Processed_Data!C4264,'Literature Lookup Tables'!$P$2:$Q$156,2,0)</f>
        <v>#N/A</v>
      </c>
    </row>
    <row r="4265" spans="1:4" x14ac:dyDescent="0.35">
      <c r="A4265" s="82" t="e">
        <f t="shared" si="66"/>
        <v>#N/A</v>
      </c>
      <c r="D4265" s="82" t="e">
        <f>VLOOKUP(Processed_Data!C4265,'Literature Lookup Tables'!$P$2:$Q$156,2,0)</f>
        <v>#N/A</v>
      </c>
    </row>
    <row r="4266" spans="1:4" x14ac:dyDescent="0.35">
      <c r="A4266" s="82" t="e">
        <f t="shared" si="66"/>
        <v>#N/A</v>
      </c>
      <c r="D4266" s="82" t="e">
        <f>VLOOKUP(Processed_Data!C4266,'Literature Lookup Tables'!$P$2:$Q$156,2,0)</f>
        <v>#N/A</v>
      </c>
    </row>
    <row r="4267" spans="1:4" x14ac:dyDescent="0.35">
      <c r="A4267" s="82" t="e">
        <f t="shared" si="66"/>
        <v>#N/A</v>
      </c>
      <c r="D4267" s="82" t="e">
        <f>VLOOKUP(Processed_Data!C4267,'Literature Lookup Tables'!$P$2:$Q$156,2,0)</f>
        <v>#N/A</v>
      </c>
    </row>
    <row r="4268" spans="1:4" x14ac:dyDescent="0.35">
      <c r="A4268" s="82" t="e">
        <f t="shared" si="66"/>
        <v>#N/A</v>
      </c>
      <c r="D4268" s="82" t="e">
        <f>VLOOKUP(Processed_Data!C4268,'Literature Lookup Tables'!$P$2:$Q$156,2,0)</f>
        <v>#N/A</v>
      </c>
    </row>
    <row r="4269" spans="1:4" x14ac:dyDescent="0.35">
      <c r="A4269" s="82" t="e">
        <f t="shared" si="66"/>
        <v>#N/A</v>
      </c>
      <c r="D4269" s="82" t="e">
        <f>VLOOKUP(Processed_Data!C4269,'Literature Lookup Tables'!$P$2:$Q$156,2,0)</f>
        <v>#N/A</v>
      </c>
    </row>
    <row r="4270" spans="1:4" x14ac:dyDescent="0.35">
      <c r="A4270" s="82" t="e">
        <f t="shared" si="66"/>
        <v>#N/A</v>
      </c>
      <c r="D4270" s="82" t="e">
        <f>VLOOKUP(Processed_Data!C4270,'Literature Lookup Tables'!$P$2:$Q$156,2,0)</f>
        <v>#N/A</v>
      </c>
    </row>
    <row r="4271" spans="1:4" x14ac:dyDescent="0.35">
      <c r="A4271" s="82" t="e">
        <f t="shared" si="66"/>
        <v>#N/A</v>
      </c>
      <c r="D4271" s="82" t="e">
        <f>VLOOKUP(Processed_Data!C4271,'Literature Lookup Tables'!$P$2:$Q$156,2,0)</f>
        <v>#N/A</v>
      </c>
    </row>
    <row r="4272" spans="1:4" x14ac:dyDescent="0.35">
      <c r="A4272" s="82" t="e">
        <f t="shared" si="66"/>
        <v>#N/A</v>
      </c>
      <c r="D4272" s="82" t="e">
        <f>VLOOKUP(Processed_Data!C4272,'Literature Lookup Tables'!$P$2:$Q$156,2,0)</f>
        <v>#N/A</v>
      </c>
    </row>
    <row r="4273" spans="1:4" x14ac:dyDescent="0.35">
      <c r="A4273" s="82" t="e">
        <f t="shared" si="66"/>
        <v>#N/A</v>
      </c>
      <c r="D4273" s="82" t="e">
        <f>VLOOKUP(Processed_Data!C4273,'Literature Lookup Tables'!$P$2:$Q$156,2,0)</f>
        <v>#N/A</v>
      </c>
    </row>
    <row r="4274" spans="1:4" x14ac:dyDescent="0.35">
      <c r="A4274" s="82" t="e">
        <f t="shared" si="66"/>
        <v>#N/A</v>
      </c>
      <c r="D4274" s="82" t="e">
        <f>VLOOKUP(Processed_Data!C4274,'Literature Lookup Tables'!$P$2:$Q$156,2,0)</f>
        <v>#N/A</v>
      </c>
    </row>
    <row r="4275" spans="1:4" x14ac:dyDescent="0.35">
      <c r="A4275" s="82" t="e">
        <f t="shared" si="66"/>
        <v>#N/A</v>
      </c>
      <c r="D4275" s="82" t="e">
        <f>VLOOKUP(Processed_Data!C4275,'Literature Lookup Tables'!$P$2:$Q$156,2,0)</f>
        <v>#N/A</v>
      </c>
    </row>
    <row r="4276" spans="1:4" x14ac:dyDescent="0.35">
      <c r="A4276" s="82" t="e">
        <f t="shared" si="66"/>
        <v>#N/A</v>
      </c>
      <c r="D4276" s="82" t="e">
        <f>VLOOKUP(Processed_Data!C4276,'Literature Lookup Tables'!$P$2:$Q$156,2,0)</f>
        <v>#N/A</v>
      </c>
    </row>
    <row r="4277" spans="1:4" x14ac:dyDescent="0.35">
      <c r="A4277" s="82" t="e">
        <f t="shared" si="66"/>
        <v>#N/A</v>
      </c>
      <c r="D4277" s="82" t="e">
        <f>VLOOKUP(Processed_Data!C4277,'Literature Lookup Tables'!$P$2:$Q$156,2,0)</f>
        <v>#N/A</v>
      </c>
    </row>
    <row r="4278" spans="1:4" x14ac:dyDescent="0.35">
      <c r="A4278" s="82" t="e">
        <f t="shared" si="66"/>
        <v>#N/A</v>
      </c>
      <c r="D4278" s="82" t="e">
        <f>VLOOKUP(Processed_Data!C4278,'Literature Lookup Tables'!$P$2:$Q$156,2,0)</f>
        <v>#N/A</v>
      </c>
    </row>
    <row r="4279" spans="1:4" x14ac:dyDescent="0.35">
      <c r="A4279" s="82" t="e">
        <f t="shared" si="66"/>
        <v>#N/A</v>
      </c>
      <c r="D4279" s="82" t="e">
        <f>VLOOKUP(Processed_Data!C4279,'Literature Lookup Tables'!$P$2:$Q$156,2,0)</f>
        <v>#N/A</v>
      </c>
    </row>
    <row r="4280" spans="1:4" x14ac:dyDescent="0.35">
      <c r="A4280" s="82" t="e">
        <f t="shared" si="66"/>
        <v>#N/A</v>
      </c>
      <c r="D4280" s="82" t="e">
        <f>VLOOKUP(Processed_Data!C4280,'Literature Lookup Tables'!$P$2:$Q$156,2,0)</f>
        <v>#N/A</v>
      </c>
    </row>
    <row r="4281" spans="1:4" x14ac:dyDescent="0.35">
      <c r="A4281" s="82" t="e">
        <f t="shared" si="66"/>
        <v>#N/A</v>
      </c>
      <c r="D4281" s="82" t="e">
        <f>VLOOKUP(Processed_Data!C4281,'Literature Lookup Tables'!$P$2:$Q$156,2,0)</f>
        <v>#N/A</v>
      </c>
    </row>
    <row r="4282" spans="1:4" x14ac:dyDescent="0.35">
      <c r="A4282" s="82" t="e">
        <f t="shared" si="66"/>
        <v>#N/A</v>
      </c>
      <c r="D4282" s="82" t="e">
        <f>VLOOKUP(Processed_Data!C4282,'Literature Lookup Tables'!$P$2:$Q$156,2,0)</f>
        <v>#N/A</v>
      </c>
    </row>
    <row r="4283" spans="1:4" x14ac:dyDescent="0.35">
      <c r="A4283" s="82" t="e">
        <f t="shared" si="66"/>
        <v>#N/A</v>
      </c>
      <c r="D4283" s="82" t="e">
        <f>VLOOKUP(Processed_Data!C4283,'Literature Lookup Tables'!$P$2:$Q$156,2,0)</f>
        <v>#N/A</v>
      </c>
    </row>
    <row r="4284" spans="1:4" x14ac:dyDescent="0.35">
      <c r="A4284" s="82" t="e">
        <f t="shared" si="66"/>
        <v>#N/A</v>
      </c>
      <c r="D4284" s="82" t="e">
        <f>VLOOKUP(Processed_Data!C4284,'Literature Lookup Tables'!$P$2:$Q$156,2,0)</f>
        <v>#N/A</v>
      </c>
    </row>
    <row r="4285" spans="1:4" x14ac:dyDescent="0.35">
      <c r="A4285" s="82" t="e">
        <f t="shared" si="66"/>
        <v>#N/A</v>
      </c>
      <c r="D4285" s="82" t="e">
        <f>VLOOKUP(Processed_Data!C4285,'Literature Lookup Tables'!$P$2:$Q$156,2,0)</f>
        <v>#N/A</v>
      </c>
    </row>
    <row r="4286" spans="1:4" x14ac:dyDescent="0.35">
      <c r="A4286" s="82" t="e">
        <f t="shared" si="66"/>
        <v>#N/A</v>
      </c>
      <c r="D4286" s="82" t="e">
        <f>VLOOKUP(Processed_Data!C4286,'Literature Lookup Tables'!$P$2:$Q$156,2,0)</f>
        <v>#N/A</v>
      </c>
    </row>
    <row r="4287" spans="1:4" x14ac:dyDescent="0.35">
      <c r="A4287" s="82" t="e">
        <f t="shared" si="66"/>
        <v>#N/A</v>
      </c>
      <c r="D4287" s="82" t="e">
        <f>VLOOKUP(Processed_Data!C4287,'Literature Lookup Tables'!$P$2:$Q$156,2,0)</f>
        <v>#N/A</v>
      </c>
    </row>
    <row r="4288" spans="1:4" x14ac:dyDescent="0.35">
      <c r="A4288" s="82" t="e">
        <f t="shared" si="66"/>
        <v>#N/A</v>
      </c>
      <c r="D4288" s="82" t="e">
        <f>VLOOKUP(Processed_Data!C4288,'Literature Lookup Tables'!$P$2:$Q$156,2,0)</f>
        <v>#N/A</v>
      </c>
    </row>
    <row r="4289" spans="1:4" x14ac:dyDescent="0.35">
      <c r="A4289" s="82" t="e">
        <f t="shared" si="66"/>
        <v>#N/A</v>
      </c>
      <c r="D4289" s="82" t="e">
        <f>VLOOKUP(Processed_Data!C4289,'Literature Lookup Tables'!$P$2:$Q$156,2,0)</f>
        <v>#N/A</v>
      </c>
    </row>
    <row r="4290" spans="1:4" x14ac:dyDescent="0.35">
      <c r="A4290" s="82" t="e">
        <f t="shared" si="66"/>
        <v>#N/A</v>
      </c>
      <c r="D4290" s="82" t="e">
        <f>VLOOKUP(Processed_Data!C4290,'Literature Lookup Tables'!$P$2:$Q$156,2,0)</f>
        <v>#N/A</v>
      </c>
    </row>
    <row r="4291" spans="1:4" x14ac:dyDescent="0.35">
      <c r="A4291" s="82" t="e">
        <f t="shared" si="66"/>
        <v>#N/A</v>
      </c>
      <c r="D4291" s="82" t="e">
        <f>VLOOKUP(Processed_Data!C4291,'Literature Lookup Tables'!$P$2:$Q$156,2,0)</f>
        <v>#N/A</v>
      </c>
    </row>
    <row r="4292" spans="1:4" x14ac:dyDescent="0.35">
      <c r="A4292" s="82" t="e">
        <f t="shared" si="66"/>
        <v>#N/A</v>
      </c>
      <c r="D4292" s="82" t="e">
        <f>VLOOKUP(Processed_Data!C4292,'Literature Lookup Tables'!$P$2:$Q$156,2,0)</f>
        <v>#N/A</v>
      </c>
    </row>
    <row r="4293" spans="1:4" x14ac:dyDescent="0.35">
      <c r="A4293" s="82" t="e">
        <f t="shared" si="66"/>
        <v>#N/A</v>
      </c>
      <c r="D4293" s="82" t="e">
        <f>VLOOKUP(Processed_Data!C4293,'Literature Lookup Tables'!$P$2:$Q$156,2,0)</f>
        <v>#N/A</v>
      </c>
    </row>
    <row r="4294" spans="1:4" x14ac:dyDescent="0.35">
      <c r="A4294" s="82" t="e">
        <f t="shared" si="66"/>
        <v>#N/A</v>
      </c>
      <c r="D4294" s="82" t="e">
        <f>VLOOKUP(Processed_Data!C4294,'Literature Lookup Tables'!$P$2:$Q$156,2,0)</f>
        <v>#N/A</v>
      </c>
    </row>
    <row r="4295" spans="1:4" x14ac:dyDescent="0.35">
      <c r="A4295" s="82" t="e">
        <f t="shared" ref="A4295:A4358" si="67">F4295&amp;"-"&amp;E4295&amp;"-"&amp;D4295</f>
        <v>#N/A</v>
      </c>
      <c r="D4295" s="82" t="e">
        <f>VLOOKUP(Processed_Data!C4295,'Literature Lookup Tables'!$P$2:$Q$156,2,0)</f>
        <v>#N/A</v>
      </c>
    </row>
    <row r="4296" spans="1:4" x14ac:dyDescent="0.35">
      <c r="A4296" s="82" t="e">
        <f t="shared" si="67"/>
        <v>#N/A</v>
      </c>
      <c r="D4296" s="82" t="e">
        <f>VLOOKUP(Processed_Data!C4296,'Literature Lookup Tables'!$P$2:$Q$156,2,0)</f>
        <v>#N/A</v>
      </c>
    </row>
    <row r="4297" spans="1:4" x14ac:dyDescent="0.35">
      <c r="A4297" s="82" t="e">
        <f t="shared" si="67"/>
        <v>#N/A</v>
      </c>
      <c r="D4297" s="82" t="e">
        <f>VLOOKUP(Processed_Data!C4297,'Literature Lookup Tables'!$P$2:$Q$156,2,0)</f>
        <v>#N/A</v>
      </c>
    </row>
    <row r="4298" spans="1:4" x14ac:dyDescent="0.35">
      <c r="A4298" s="82" t="e">
        <f t="shared" si="67"/>
        <v>#N/A</v>
      </c>
      <c r="D4298" s="82" t="e">
        <f>VLOOKUP(Processed_Data!C4298,'Literature Lookup Tables'!$P$2:$Q$156,2,0)</f>
        <v>#N/A</v>
      </c>
    </row>
    <row r="4299" spans="1:4" x14ac:dyDescent="0.35">
      <c r="A4299" s="82" t="e">
        <f t="shared" si="67"/>
        <v>#N/A</v>
      </c>
      <c r="D4299" s="82" t="e">
        <f>VLOOKUP(Processed_Data!C4299,'Literature Lookup Tables'!$P$2:$Q$156,2,0)</f>
        <v>#N/A</v>
      </c>
    </row>
    <row r="4300" spans="1:4" x14ac:dyDescent="0.35">
      <c r="A4300" s="82" t="e">
        <f t="shared" si="67"/>
        <v>#N/A</v>
      </c>
      <c r="D4300" s="82" t="e">
        <f>VLOOKUP(Processed_Data!C4300,'Literature Lookup Tables'!$P$2:$Q$156,2,0)</f>
        <v>#N/A</v>
      </c>
    </row>
    <row r="4301" spans="1:4" x14ac:dyDescent="0.35">
      <c r="A4301" s="82" t="e">
        <f t="shared" si="67"/>
        <v>#N/A</v>
      </c>
      <c r="D4301" s="82" t="e">
        <f>VLOOKUP(Processed_Data!C4301,'Literature Lookup Tables'!$P$2:$Q$156,2,0)</f>
        <v>#N/A</v>
      </c>
    </row>
    <row r="4302" spans="1:4" x14ac:dyDescent="0.35">
      <c r="A4302" s="82" t="e">
        <f t="shared" si="67"/>
        <v>#N/A</v>
      </c>
      <c r="D4302" s="82" t="e">
        <f>VLOOKUP(Processed_Data!C4302,'Literature Lookup Tables'!$P$2:$Q$156,2,0)</f>
        <v>#N/A</v>
      </c>
    </row>
    <row r="4303" spans="1:4" x14ac:dyDescent="0.35">
      <c r="A4303" s="82" t="e">
        <f t="shared" si="67"/>
        <v>#N/A</v>
      </c>
      <c r="D4303" s="82" t="e">
        <f>VLOOKUP(Processed_Data!C4303,'Literature Lookup Tables'!$P$2:$Q$156,2,0)</f>
        <v>#N/A</v>
      </c>
    </row>
    <row r="4304" spans="1:4" x14ac:dyDescent="0.35">
      <c r="A4304" s="82" t="e">
        <f t="shared" si="67"/>
        <v>#N/A</v>
      </c>
      <c r="D4304" s="82" t="e">
        <f>VLOOKUP(Processed_Data!C4304,'Literature Lookup Tables'!$P$2:$Q$156,2,0)</f>
        <v>#N/A</v>
      </c>
    </row>
    <row r="4305" spans="1:4" x14ac:dyDescent="0.35">
      <c r="A4305" s="82" t="e">
        <f t="shared" si="67"/>
        <v>#N/A</v>
      </c>
      <c r="D4305" s="82" t="e">
        <f>VLOOKUP(Processed_Data!C4305,'Literature Lookup Tables'!$P$2:$Q$156,2,0)</f>
        <v>#N/A</v>
      </c>
    </row>
    <row r="4306" spans="1:4" x14ac:dyDescent="0.35">
      <c r="A4306" s="82" t="e">
        <f t="shared" si="67"/>
        <v>#N/A</v>
      </c>
      <c r="D4306" s="82" t="e">
        <f>VLOOKUP(Processed_Data!C4306,'Literature Lookup Tables'!$P$2:$Q$156,2,0)</f>
        <v>#N/A</v>
      </c>
    </row>
    <row r="4307" spans="1:4" x14ac:dyDescent="0.35">
      <c r="A4307" s="82" t="e">
        <f t="shared" si="67"/>
        <v>#N/A</v>
      </c>
      <c r="D4307" s="82" t="e">
        <f>VLOOKUP(Processed_Data!C4307,'Literature Lookup Tables'!$P$2:$Q$156,2,0)</f>
        <v>#N/A</v>
      </c>
    </row>
    <row r="4308" spans="1:4" x14ac:dyDescent="0.35">
      <c r="A4308" s="82" t="e">
        <f t="shared" si="67"/>
        <v>#N/A</v>
      </c>
      <c r="D4308" s="82" t="e">
        <f>VLOOKUP(Processed_Data!C4308,'Literature Lookup Tables'!$P$2:$Q$156,2,0)</f>
        <v>#N/A</v>
      </c>
    </row>
    <row r="4309" spans="1:4" x14ac:dyDescent="0.35">
      <c r="A4309" s="82" t="e">
        <f t="shared" si="67"/>
        <v>#N/A</v>
      </c>
      <c r="D4309" s="82" t="e">
        <f>VLOOKUP(Processed_Data!C4309,'Literature Lookup Tables'!$P$2:$Q$156,2,0)</f>
        <v>#N/A</v>
      </c>
    </row>
    <row r="4310" spans="1:4" x14ac:dyDescent="0.35">
      <c r="A4310" s="82" t="e">
        <f t="shared" si="67"/>
        <v>#N/A</v>
      </c>
      <c r="D4310" s="82" t="e">
        <f>VLOOKUP(Processed_Data!C4310,'Literature Lookup Tables'!$P$2:$Q$156,2,0)</f>
        <v>#N/A</v>
      </c>
    </row>
    <row r="4311" spans="1:4" x14ac:dyDescent="0.35">
      <c r="A4311" s="82" t="e">
        <f t="shared" si="67"/>
        <v>#N/A</v>
      </c>
      <c r="D4311" s="82" t="e">
        <f>VLOOKUP(Processed_Data!C4311,'Literature Lookup Tables'!$P$2:$Q$156,2,0)</f>
        <v>#N/A</v>
      </c>
    </row>
    <row r="4312" spans="1:4" x14ac:dyDescent="0.35">
      <c r="A4312" s="82" t="e">
        <f t="shared" si="67"/>
        <v>#N/A</v>
      </c>
      <c r="D4312" s="82" t="e">
        <f>VLOOKUP(Processed_Data!C4312,'Literature Lookup Tables'!$P$2:$Q$156,2,0)</f>
        <v>#N/A</v>
      </c>
    </row>
    <row r="4313" spans="1:4" x14ac:dyDescent="0.35">
      <c r="A4313" s="82" t="e">
        <f t="shared" si="67"/>
        <v>#N/A</v>
      </c>
      <c r="D4313" s="82" t="e">
        <f>VLOOKUP(Processed_Data!C4313,'Literature Lookup Tables'!$P$2:$Q$156,2,0)</f>
        <v>#N/A</v>
      </c>
    </row>
    <row r="4314" spans="1:4" x14ac:dyDescent="0.35">
      <c r="A4314" s="82" t="e">
        <f t="shared" si="67"/>
        <v>#N/A</v>
      </c>
      <c r="D4314" s="82" t="e">
        <f>VLOOKUP(Processed_Data!C4314,'Literature Lookup Tables'!$P$2:$Q$156,2,0)</f>
        <v>#N/A</v>
      </c>
    </row>
    <row r="4315" spans="1:4" x14ac:dyDescent="0.35">
      <c r="A4315" s="82" t="e">
        <f t="shared" si="67"/>
        <v>#N/A</v>
      </c>
      <c r="D4315" s="82" t="e">
        <f>VLOOKUP(Processed_Data!C4315,'Literature Lookup Tables'!$P$2:$Q$156,2,0)</f>
        <v>#N/A</v>
      </c>
    </row>
    <row r="4316" spans="1:4" x14ac:dyDescent="0.35">
      <c r="A4316" s="82" t="e">
        <f t="shared" si="67"/>
        <v>#N/A</v>
      </c>
      <c r="D4316" s="82" t="e">
        <f>VLOOKUP(Processed_Data!C4316,'Literature Lookup Tables'!$P$2:$Q$156,2,0)</f>
        <v>#N/A</v>
      </c>
    </row>
    <row r="4317" spans="1:4" x14ac:dyDescent="0.35">
      <c r="A4317" s="82" t="e">
        <f t="shared" si="67"/>
        <v>#N/A</v>
      </c>
      <c r="D4317" s="82" t="e">
        <f>VLOOKUP(Processed_Data!C4317,'Literature Lookup Tables'!$P$2:$Q$156,2,0)</f>
        <v>#N/A</v>
      </c>
    </row>
    <row r="4318" spans="1:4" x14ac:dyDescent="0.35">
      <c r="A4318" s="82" t="e">
        <f t="shared" si="67"/>
        <v>#N/A</v>
      </c>
      <c r="D4318" s="82" t="e">
        <f>VLOOKUP(Processed_Data!C4318,'Literature Lookup Tables'!$P$2:$Q$156,2,0)</f>
        <v>#N/A</v>
      </c>
    </row>
    <row r="4319" spans="1:4" x14ac:dyDescent="0.35">
      <c r="A4319" s="82" t="e">
        <f t="shared" si="67"/>
        <v>#N/A</v>
      </c>
      <c r="D4319" s="82" t="e">
        <f>VLOOKUP(Processed_Data!C4319,'Literature Lookup Tables'!$P$2:$Q$156,2,0)</f>
        <v>#N/A</v>
      </c>
    </row>
    <row r="4320" spans="1:4" x14ac:dyDescent="0.35">
      <c r="A4320" s="82" t="e">
        <f t="shared" si="67"/>
        <v>#N/A</v>
      </c>
      <c r="D4320" s="82" t="e">
        <f>VLOOKUP(Processed_Data!C4320,'Literature Lookup Tables'!$P$2:$Q$156,2,0)</f>
        <v>#N/A</v>
      </c>
    </row>
    <row r="4321" spans="1:4" x14ac:dyDescent="0.35">
      <c r="A4321" s="82" t="e">
        <f t="shared" si="67"/>
        <v>#N/A</v>
      </c>
      <c r="D4321" s="82" t="e">
        <f>VLOOKUP(Processed_Data!C4321,'Literature Lookup Tables'!$P$2:$Q$156,2,0)</f>
        <v>#N/A</v>
      </c>
    </row>
    <row r="4322" spans="1:4" x14ac:dyDescent="0.35">
      <c r="A4322" s="82" t="e">
        <f t="shared" si="67"/>
        <v>#N/A</v>
      </c>
      <c r="D4322" s="82" t="e">
        <f>VLOOKUP(Processed_Data!C4322,'Literature Lookup Tables'!$P$2:$Q$156,2,0)</f>
        <v>#N/A</v>
      </c>
    </row>
    <row r="4323" spans="1:4" x14ac:dyDescent="0.35">
      <c r="A4323" s="82" t="e">
        <f t="shared" si="67"/>
        <v>#N/A</v>
      </c>
      <c r="D4323" s="82" t="e">
        <f>VLOOKUP(Processed_Data!C4323,'Literature Lookup Tables'!$P$2:$Q$156,2,0)</f>
        <v>#N/A</v>
      </c>
    </row>
    <row r="4324" spans="1:4" x14ac:dyDescent="0.35">
      <c r="A4324" s="82" t="e">
        <f t="shared" si="67"/>
        <v>#N/A</v>
      </c>
      <c r="D4324" s="82" t="e">
        <f>VLOOKUP(Processed_Data!C4324,'Literature Lookup Tables'!$P$2:$Q$156,2,0)</f>
        <v>#N/A</v>
      </c>
    </row>
    <row r="4325" spans="1:4" x14ac:dyDescent="0.35">
      <c r="A4325" s="82" t="e">
        <f t="shared" si="67"/>
        <v>#N/A</v>
      </c>
      <c r="D4325" s="82" t="e">
        <f>VLOOKUP(Processed_Data!C4325,'Literature Lookup Tables'!$P$2:$Q$156,2,0)</f>
        <v>#N/A</v>
      </c>
    </row>
    <row r="4326" spans="1:4" x14ac:dyDescent="0.35">
      <c r="A4326" s="82" t="e">
        <f t="shared" si="67"/>
        <v>#N/A</v>
      </c>
      <c r="D4326" s="82" t="e">
        <f>VLOOKUP(Processed_Data!C4326,'Literature Lookup Tables'!$P$2:$Q$156,2,0)</f>
        <v>#N/A</v>
      </c>
    </row>
    <row r="4327" spans="1:4" x14ac:dyDescent="0.35">
      <c r="A4327" s="82" t="e">
        <f t="shared" si="67"/>
        <v>#N/A</v>
      </c>
      <c r="D4327" s="82" t="e">
        <f>VLOOKUP(Processed_Data!C4327,'Literature Lookup Tables'!$P$2:$Q$156,2,0)</f>
        <v>#N/A</v>
      </c>
    </row>
    <row r="4328" spans="1:4" x14ac:dyDescent="0.35">
      <c r="A4328" s="82" t="e">
        <f t="shared" si="67"/>
        <v>#N/A</v>
      </c>
      <c r="D4328" s="82" t="e">
        <f>VLOOKUP(Processed_Data!C4328,'Literature Lookup Tables'!$P$2:$Q$156,2,0)</f>
        <v>#N/A</v>
      </c>
    </row>
    <row r="4329" spans="1:4" x14ac:dyDescent="0.35">
      <c r="A4329" s="82" t="e">
        <f t="shared" si="67"/>
        <v>#N/A</v>
      </c>
      <c r="D4329" s="82" t="e">
        <f>VLOOKUP(Processed_Data!C4329,'Literature Lookup Tables'!$P$2:$Q$156,2,0)</f>
        <v>#N/A</v>
      </c>
    </row>
    <row r="4330" spans="1:4" x14ac:dyDescent="0.35">
      <c r="A4330" s="82" t="e">
        <f t="shared" si="67"/>
        <v>#N/A</v>
      </c>
      <c r="D4330" s="82" t="e">
        <f>VLOOKUP(Processed_Data!C4330,'Literature Lookup Tables'!$P$2:$Q$156,2,0)</f>
        <v>#N/A</v>
      </c>
    </row>
    <row r="4331" spans="1:4" x14ac:dyDescent="0.35">
      <c r="A4331" s="82" t="e">
        <f t="shared" si="67"/>
        <v>#N/A</v>
      </c>
      <c r="D4331" s="82" t="e">
        <f>VLOOKUP(Processed_Data!C4331,'Literature Lookup Tables'!$P$2:$Q$156,2,0)</f>
        <v>#N/A</v>
      </c>
    </row>
    <row r="4332" spans="1:4" x14ac:dyDescent="0.35">
      <c r="A4332" s="82" t="e">
        <f t="shared" si="67"/>
        <v>#N/A</v>
      </c>
      <c r="D4332" s="82" t="e">
        <f>VLOOKUP(Processed_Data!C4332,'Literature Lookup Tables'!$P$2:$Q$156,2,0)</f>
        <v>#N/A</v>
      </c>
    </row>
    <row r="4333" spans="1:4" x14ac:dyDescent="0.35">
      <c r="A4333" s="82" t="e">
        <f t="shared" si="67"/>
        <v>#N/A</v>
      </c>
      <c r="D4333" s="82" t="e">
        <f>VLOOKUP(Processed_Data!C4333,'Literature Lookup Tables'!$P$2:$Q$156,2,0)</f>
        <v>#N/A</v>
      </c>
    </row>
    <row r="4334" spans="1:4" x14ac:dyDescent="0.35">
      <c r="A4334" s="82" t="e">
        <f t="shared" si="67"/>
        <v>#N/A</v>
      </c>
      <c r="D4334" s="82" t="e">
        <f>VLOOKUP(Processed_Data!C4334,'Literature Lookup Tables'!$P$2:$Q$156,2,0)</f>
        <v>#N/A</v>
      </c>
    </row>
    <row r="4335" spans="1:4" x14ac:dyDescent="0.35">
      <c r="A4335" s="82" t="e">
        <f t="shared" si="67"/>
        <v>#N/A</v>
      </c>
      <c r="D4335" s="82" t="e">
        <f>VLOOKUP(Processed_Data!C4335,'Literature Lookup Tables'!$P$2:$Q$156,2,0)</f>
        <v>#N/A</v>
      </c>
    </row>
    <row r="4336" spans="1:4" x14ac:dyDescent="0.35">
      <c r="A4336" s="82" t="e">
        <f t="shared" si="67"/>
        <v>#N/A</v>
      </c>
      <c r="D4336" s="82" t="e">
        <f>VLOOKUP(Processed_Data!C4336,'Literature Lookup Tables'!$P$2:$Q$156,2,0)</f>
        <v>#N/A</v>
      </c>
    </row>
    <row r="4337" spans="1:4" x14ac:dyDescent="0.35">
      <c r="A4337" s="82" t="e">
        <f t="shared" si="67"/>
        <v>#N/A</v>
      </c>
      <c r="D4337" s="82" t="e">
        <f>VLOOKUP(Processed_Data!C4337,'Literature Lookup Tables'!$P$2:$Q$156,2,0)</f>
        <v>#N/A</v>
      </c>
    </row>
    <row r="4338" spans="1:4" x14ac:dyDescent="0.35">
      <c r="A4338" s="82" t="e">
        <f t="shared" si="67"/>
        <v>#N/A</v>
      </c>
      <c r="D4338" s="82" t="e">
        <f>VLOOKUP(Processed_Data!C4338,'Literature Lookup Tables'!$P$2:$Q$156,2,0)</f>
        <v>#N/A</v>
      </c>
    </row>
    <row r="4339" spans="1:4" x14ac:dyDescent="0.35">
      <c r="A4339" s="82" t="e">
        <f t="shared" si="67"/>
        <v>#N/A</v>
      </c>
      <c r="D4339" s="82" t="e">
        <f>VLOOKUP(Processed_Data!C4339,'Literature Lookup Tables'!$P$2:$Q$156,2,0)</f>
        <v>#N/A</v>
      </c>
    </row>
    <row r="4340" spans="1:4" x14ac:dyDescent="0.35">
      <c r="A4340" s="82" t="e">
        <f t="shared" si="67"/>
        <v>#N/A</v>
      </c>
      <c r="D4340" s="82" t="e">
        <f>VLOOKUP(Processed_Data!C4340,'Literature Lookup Tables'!$P$2:$Q$156,2,0)</f>
        <v>#N/A</v>
      </c>
    </row>
    <row r="4341" spans="1:4" x14ac:dyDescent="0.35">
      <c r="A4341" s="82" t="e">
        <f t="shared" si="67"/>
        <v>#N/A</v>
      </c>
      <c r="D4341" s="82" t="e">
        <f>VLOOKUP(Processed_Data!C4341,'Literature Lookup Tables'!$P$2:$Q$156,2,0)</f>
        <v>#N/A</v>
      </c>
    </row>
    <row r="4342" spans="1:4" x14ac:dyDescent="0.35">
      <c r="A4342" s="82" t="e">
        <f t="shared" si="67"/>
        <v>#N/A</v>
      </c>
      <c r="D4342" s="82" t="e">
        <f>VLOOKUP(Processed_Data!C4342,'Literature Lookup Tables'!$P$2:$Q$156,2,0)</f>
        <v>#N/A</v>
      </c>
    </row>
    <row r="4343" spans="1:4" x14ac:dyDescent="0.35">
      <c r="A4343" s="82" t="e">
        <f t="shared" si="67"/>
        <v>#N/A</v>
      </c>
      <c r="D4343" s="82" t="e">
        <f>VLOOKUP(Processed_Data!C4343,'Literature Lookup Tables'!$P$2:$Q$156,2,0)</f>
        <v>#N/A</v>
      </c>
    </row>
    <row r="4344" spans="1:4" x14ac:dyDescent="0.35">
      <c r="A4344" s="82" t="e">
        <f t="shared" si="67"/>
        <v>#N/A</v>
      </c>
      <c r="D4344" s="82" t="e">
        <f>VLOOKUP(Processed_Data!C4344,'Literature Lookup Tables'!$P$2:$Q$156,2,0)</f>
        <v>#N/A</v>
      </c>
    </row>
    <row r="4345" spans="1:4" x14ac:dyDescent="0.35">
      <c r="A4345" s="82" t="e">
        <f t="shared" si="67"/>
        <v>#N/A</v>
      </c>
      <c r="D4345" s="82" t="e">
        <f>VLOOKUP(Processed_Data!C4345,'Literature Lookup Tables'!$P$2:$Q$156,2,0)</f>
        <v>#N/A</v>
      </c>
    </row>
    <row r="4346" spans="1:4" x14ac:dyDescent="0.35">
      <c r="A4346" s="82" t="e">
        <f t="shared" si="67"/>
        <v>#N/A</v>
      </c>
      <c r="D4346" s="82" t="e">
        <f>VLOOKUP(Processed_Data!C4346,'Literature Lookup Tables'!$P$2:$Q$156,2,0)</f>
        <v>#N/A</v>
      </c>
    </row>
    <row r="4347" spans="1:4" x14ac:dyDescent="0.35">
      <c r="A4347" s="82" t="e">
        <f t="shared" si="67"/>
        <v>#N/A</v>
      </c>
      <c r="D4347" s="82" t="e">
        <f>VLOOKUP(Processed_Data!C4347,'Literature Lookup Tables'!$P$2:$Q$156,2,0)</f>
        <v>#N/A</v>
      </c>
    </row>
    <row r="4348" spans="1:4" x14ac:dyDescent="0.35">
      <c r="A4348" s="82" t="e">
        <f t="shared" si="67"/>
        <v>#N/A</v>
      </c>
      <c r="D4348" s="82" t="e">
        <f>VLOOKUP(Processed_Data!C4348,'Literature Lookup Tables'!$P$2:$Q$156,2,0)</f>
        <v>#N/A</v>
      </c>
    </row>
    <row r="4349" spans="1:4" x14ac:dyDescent="0.35">
      <c r="A4349" s="82" t="e">
        <f t="shared" si="67"/>
        <v>#N/A</v>
      </c>
      <c r="D4349" s="82" t="e">
        <f>VLOOKUP(Processed_Data!C4349,'Literature Lookup Tables'!$P$2:$Q$156,2,0)</f>
        <v>#N/A</v>
      </c>
    </row>
    <row r="4350" spans="1:4" x14ac:dyDescent="0.35">
      <c r="A4350" s="82" t="e">
        <f t="shared" si="67"/>
        <v>#N/A</v>
      </c>
      <c r="D4350" s="82" t="e">
        <f>VLOOKUP(Processed_Data!C4350,'Literature Lookup Tables'!$P$2:$Q$156,2,0)</f>
        <v>#N/A</v>
      </c>
    </row>
    <row r="4351" spans="1:4" x14ac:dyDescent="0.35">
      <c r="A4351" s="82" t="e">
        <f t="shared" si="67"/>
        <v>#N/A</v>
      </c>
      <c r="D4351" s="82" t="e">
        <f>VLOOKUP(Processed_Data!C4351,'Literature Lookup Tables'!$P$2:$Q$156,2,0)</f>
        <v>#N/A</v>
      </c>
    </row>
    <row r="4352" spans="1:4" x14ac:dyDescent="0.35">
      <c r="A4352" s="82" t="e">
        <f t="shared" si="67"/>
        <v>#N/A</v>
      </c>
      <c r="D4352" s="82" t="e">
        <f>VLOOKUP(Processed_Data!C4352,'Literature Lookup Tables'!$P$2:$Q$156,2,0)</f>
        <v>#N/A</v>
      </c>
    </row>
    <row r="4353" spans="1:4" x14ac:dyDescent="0.35">
      <c r="A4353" s="82" t="e">
        <f t="shared" si="67"/>
        <v>#N/A</v>
      </c>
      <c r="D4353" s="82" t="e">
        <f>VLOOKUP(Processed_Data!C4353,'Literature Lookup Tables'!$P$2:$Q$156,2,0)</f>
        <v>#N/A</v>
      </c>
    </row>
    <row r="4354" spans="1:4" x14ac:dyDescent="0.35">
      <c r="A4354" s="82" t="e">
        <f t="shared" si="67"/>
        <v>#N/A</v>
      </c>
      <c r="D4354" s="82" t="e">
        <f>VLOOKUP(Processed_Data!C4354,'Literature Lookup Tables'!$P$2:$Q$156,2,0)</f>
        <v>#N/A</v>
      </c>
    </row>
    <row r="4355" spans="1:4" x14ac:dyDescent="0.35">
      <c r="A4355" s="82" t="e">
        <f t="shared" si="67"/>
        <v>#N/A</v>
      </c>
      <c r="D4355" s="82" t="e">
        <f>VLOOKUP(Processed_Data!C4355,'Literature Lookup Tables'!$P$2:$Q$156,2,0)</f>
        <v>#N/A</v>
      </c>
    </row>
    <row r="4356" spans="1:4" x14ac:dyDescent="0.35">
      <c r="A4356" s="82" t="e">
        <f t="shared" si="67"/>
        <v>#N/A</v>
      </c>
      <c r="D4356" s="82" t="e">
        <f>VLOOKUP(Processed_Data!C4356,'Literature Lookup Tables'!$P$2:$Q$156,2,0)</f>
        <v>#N/A</v>
      </c>
    </row>
    <row r="4357" spans="1:4" x14ac:dyDescent="0.35">
      <c r="A4357" s="82" t="e">
        <f t="shared" si="67"/>
        <v>#N/A</v>
      </c>
      <c r="D4357" s="82" t="e">
        <f>VLOOKUP(Processed_Data!C4357,'Literature Lookup Tables'!$P$2:$Q$156,2,0)</f>
        <v>#N/A</v>
      </c>
    </row>
    <row r="4358" spans="1:4" x14ac:dyDescent="0.35">
      <c r="A4358" s="82" t="e">
        <f t="shared" si="67"/>
        <v>#N/A</v>
      </c>
      <c r="D4358" s="82" t="e">
        <f>VLOOKUP(Processed_Data!C4358,'Literature Lookup Tables'!$P$2:$Q$156,2,0)</f>
        <v>#N/A</v>
      </c>
    </row>
    <row r="4359" spans="1:4" x14ac:dyDescent="0.35">
      <c r="A4359" s="82" t="e">
        <f t="shared" ref="A4359:A4422" si="68">F4359&amp;"-"&amp;E4359&amp;"-"&amp;D4359</f>
        <v>#N/A</v>
      </c>
      <c r="D4359" s="82" t="e">
        <f>VLOOKUP(Processed_Data!C4359,'Literature Lookup Tables'!$P$2:$Q$156,2,0)</f>
        <v>#N/A</v>
      </c>
    </row>
    <row r="4360" spans="1:4" x14ac:dyDescent="0.35">
      <c r="A4360" s="82" t="e">
        <f t="shared" si="68"/>
        <v>#N/A</v>
      </c>
      <c r="D4360" s="82" t="e">
        <f>VLOOKUP(Processed_Data!C4360,'Literature Lookup Tables'!$P$2:$Q$156,2,0)</f>
        <v>#N/A</v>
      </c>
    </row>
    <row r="4361" spans="1:4" x14ac:dyDescent="0.35">
      <c r="A4361" s="82" t="e">
        <f t="shared" si="68"/>
        <v>#N/A</v>
      </c>
      <c r="D4361" s="82" t="e">
        <f>VLOOKUP(Processed_Data!C4361,'Literature Lookup Tables'!$P$2:$Q$156,2,0)</f>
        <v>#N/A</v>
      </c>
    </row>
    <row r="4362" spans="1:4" x14ac:dyDescent="0.35">
      <c r="A4362" s="82" t="e">
        <f t="shared" si="68"/>
        <v>#N/A</v>
      </c>
      <c r="D4362" s="82" t="e">
        <f>VLOOKUP(Processed_Data!C4362,'Literature Lookup Tables'!$P$2:$Q$156,2,0)</f>
        <v>#N/A</v>
      </c>
    </row>
    <row r="4363" spans="1:4" x14ac:dyDescent="0.35">
      <c r="A4363" s="82" t="e">
        <f t="shared" si="68"/>
        <v>#N/A</v>
      </c>
      <c r="D4363" s="82" t="e">
        <f>VLOOKUP(Processed_Data!C4363,'Literature Lookup Tables'!$P$2:$Q$156,2,0)</f>
        <v>#N/A</v>
      </c>
    </row>
    <row r="4364" spans="1:4" x14ac:dyDescent="0.35">
      <c r="A4364" s="82" t="e">
        <f t="shared" si="68"/>
        <v>#N/A</v>
      </c>
      <c r="D4364" s="82" t="e">
        <f>VLOOKUP(Processed_Data!C4364,'Literature Lookup Tables'!$P$2:$Q$156,2,0)</f>
        <v>#N/A</v>
      </c>
    </row>
    <row r="4365" spans="1:4" x14ac:dyDescent="0.35">
      <c r="A4365" s="82" t="e">
        <f t="shared" si="68"/>
        <v>#N/A</v>
      </c>
      <c r="D4365" s="82" t="e">
        <f>VLOOKUP(Processed_Data!C4365,'Literature Lookup Tables'!$P$2:$Q$156,2,0)</f>
        <v>#N/A</v>
      </c>
    </row>
    <row r="4366" spans="1:4" x14ac:dyDescent="0.35">
      <c r="A4366" s="82" t="e">
        <f t="shared" si="68"/>
        <v>#N/A</v>
      </c>
      <c r="D4366" s="82" t="e">
        <f>VLOOKUP(Processed_Data!C4366,'Literature Lookup Tables'!$P$2:$Q$156,2,0)</f>
        <v>#N/A</v>
      </c>
    </row>
    <row r="4367" spans="1:4" x14ac:dyDescent="0.35">
      <c r="A4367" s="82" t="e">
        <f t="shared" si="68"/>
        <v>#N/A</v>
      </c>
      <c r="D4367" s="82" t="e">
        <f>VLOOKUP(Processed_Data!C4367,'Literature Lookup Tables'!$P$2:$Q$156,2,0)</f>
        <v>#N/A</v>
      </c>
    </row>
    <row r="4368" spans="1:4" x14ac:dyDescent="0.35">
      <c r="A4368" s="82" t="e">
        <f t="shared" si="68"/>
        <v>#N/A</v>
      </c>
      <c r="D4368" s="82" t="e">
        <f>VLOOKUP(Processed_Data!C4368,'Literature Lookup Tables'!$P$2:$Q$156,2,0)</f>
        <v>#N/A</v>
      </c>
    </row>
    <row r="4369" spans="1:4" x14ac:dyDescent="0.35">
      <c r="A4369" s="82" t="e">
        <f t="shared" si="68"/>
        <v>#N/A</v>
      </c>
      <c r="D4369" s="82" t="e">
        <f>VLOOKUP(Processed_Data!C4369,'Literature Lookup Tables'!$P$2:$Q$156,2,0)</f>
        <v>#N/A</v>
      </c>
    </row>
    <row r="4370" spans="1:4" x14ac:dyDescent="0.35">
      <c r="A4370" s="82" t="e">
        <f t="shared" si="68"/>
        <v>#N/A</v>
      </c>
      <c r="D4370" s="82" t="e">
        <f>VLOOKUP(Processed_Data!C4370,'Literature Lookup Tables'!$P$2:$Q$156,2,0)</f>
        <v>#N/A</v>
      </c>
    </row>
    <row r="4371" spans="1:4" x14ac:dyDescent="0.35">
      <c r="A4371" s="82" t="e">
        <f t="shared" si="68"/>
        <v>#N/A</v>
      </c>
      <c r="D4371" s="82" t="e">
        <f>VLOOKUP(Processed_Data!C4371,'Literature Lookup Tables'!$P$2:$Q$156,2,0)</f>
        <v>#N/A</v>
      </c>
    </row>
    <row r="4372" spans="1:4" x14ac:dyDescent="0.35">
      <c r="A4372" s="82" t="e">
        <f t="shared" si="68"/>
        <v>#N/A</v>
      </c>
      <c r="D4372" s="82" t="e">
        <f>VLOOKUP(Processed_Data!C4372,'Literature Lookup Tables'!$P$2:$Q$156,2,0)</f>
        <v>#N/A</v>
      </c>
    </row>
    <row r="4373" spans="1:4" x14ac:dyDescent="0.35">
      <c r="A4373" s="82" t="e">
        <f t="shared" si="68"/>
        <v>#N/A</v>
      </c>
      <c r="D4373" s="82" t="e">
        <f>VLOOKUP(Processed_Data!C4373,'Literature Lookup Tables'!$P$2:$Q$156,2,0)</f>
        <v>#N/A</v>
      </c>
    </row>
    <row r="4374" spans="1:4" x14ac:dyDescent="0.35">
      <c r="A4374" s="82" t="e">
        <f t="shared" si="68"/>
        <v>#N/A</v>
      </c>
      <c r="D4374" s="82" t="e">
        <f>VLOOKUP(Processed_Data!C4374,'Literature Lookup Tables'!$P$2:$Q$156,2,0)</f>
        <v>#N/A</v>
      </c>
    </row>
    <row r="4375" spans="1:4" x14ac:dyDescent="0.35">
      <c r="A4375" s="82" t="e">
        <f t="shared" si="68"/>
        <v>#N/A</v>
      </c>
      <c r="D4375" s="82" t="e">
        <f>VLOOKUP(Processed_Data!C4375,'Literature Lookup Tables'!$P$2:$Q$156,2,0)</f>
        <v>#N/A</v>
      </c>
    </row>
    <row r="4376" spans="1:4" x14ac:dyDescent="0.35">
      <c r="A4376" s="82" t="e">
        <f t="shared" si="68"/>
        <v>#N/A</v>
      </c>
      <c r="D4376" s="82" t="e">
        <f>VLOOKUP(Processed_Data!C4376,'Literature Lookup Tables'!$P$2:$Q$156,2,0)</f>
        <v>#N/A</v>
      </c>
    </row>
    <row r="4377" spans="1:4" x14ac:dyDescent="0.35">
      <c r="A4377" s="82" t="e">
        <f t="shared" si="68"/>
        <v>#N/A</v>
      </c>
      <c r="D4377" s="82" t="e">
        <f>VLOOKUP(Processed_Data!C4377,'Literature Lookup Tables'!$P$2:$Q$156,2,0)</f>
        <v>#N/A</v>
      </c>
    </row>
    <row r="4378" spans="1:4" x14ac:dyDescent="0.35">
      <c r="A4378" s="82" t="e">
        <f t="shared" si="68"/>
        <v>#N/A</v>
      </c>
      <c r="D4378" s="82" t="e">
        <f>VLOOKUP(Processed_Data!C4378,'Literature Lookup Tables'!$P$2:$Q$156,2,0)</f>
        <v>#N/A</v>
      </c>
    </row>
    <row r="4379" spans="1:4" x14ac:dyDescent="0.35">
      <c r="A4379" s="82" t="e">
        <f t="shared" si="68"/>
        <v>#N/A</v>
      </c>
      <c r="D4379" s="82" t="e">
        <f>VLOOKUP(Processed_Data!C4379,'Literature Lookup Tables'!$P$2:$Q$156,2,0)</f>
        <v>#N/A</v>
      </c>
    </row>
    <row r="4380" spans="1:4" x14ac:dyDescent="0.35">
      <c r="A4380" s="82" t="e">
        <f t="shared" si="68"/>
        <v>#N/A</v>
      </c>
      <c r="D4380" s="82" t="e">
        <f>VLOOKUP(Processed_Data!C4380,'Literature Lookup Tables'!$P$2:$Q$156,2,0)</f>
        <v>#N/A</v>
      </c>
    </row>
    <row r="4381" spans="1:4" x14ac:dyDescent="0.35">
      <c r="A4381" s="82" t="e">
        <f t="shared" si="68"/>
        <v>#N/A</v>
      </c>
      <c r="D4381" s="82" t="e">
        <f>VLOOKUP(Processed_Data!C4381,'Literature Lookup Tables'!$P$2:$Q$156,2,0)</f>
        <v>#N/A</v>
      </c>
    </row>
    <row r="4382" spans="1:4" x14ac:dyDescent="0.35">
      <c r="A4382" s="82" t="e">
        <f t="shared" si="68"/>
        <v>#N/A</v>
      </c>
      <c r="D4382" s="82" t="e">
        <f>VLOOKUP(Processed_Data!C4382,'Literature Lookup Tables'!$P$2:$Q$156,2,0)</f>
        <v>#N/A</v>
      </c>
    </row>
    <row r="4383" spans="1:4" x14ac:dyDescent="0.35">
      <c r="A4383" s="82" t="e">
        <f t="shared" si="68"/>
        <v>#N/A</v>
      </c>
      <c r="D4383" s="82" t="e">
        <f>VLOOKUP(Processed_Data!C4383,'Literature Lookup Tables'!$P$2:$Q$156,2,0)</f>
        <v>#N/A</v>
      </c>
    </row>
    <row r="4384" spans="1:4" x14ac:dyDescent="0.35">
      <c r="A4384" s="82" t="e">
        <f t="shared" si="68"/>
        <v>#N/A</v>
      </c>
      <c r="D4384" s="82" t="e">
        <f>VLOOKUP(Processed_Data!C4384,'Literature Lookup Tables'!$P$2:$Q$156,2,0)</f>
        <v>#N/A</v>
      </c>
    </row>
    <row r="4385" spans="1:4" x14ac:dyDescent="0.35">
      <c r="A4385" s="82" t="e">
        <f t="shared" si="68"/>
        <v>#N/A</v>
      </c>
      <c r="D4385" s="82" t="e">
        <f>VLOOKUP(Processed_Data!C4385,'Literature Lookup Tables'!$P$2:$Q$156,2,0)</f>
        <v>#N/A</v>
      </c>
    </row>
    <row r="4386" spans="1:4" x14ac:dyDescent="0.35">
      <c r="A4386" s="82" t="e">
        <f t="shared" si="68"/>
        <v>#N/A</v>
      </c>
      <c r="D4386" s="82" t="e">
        <f>VLOOKUP(Processed_Data!C4386,'Literature Lookup Tables'!$P$2:$Q$156,2,0)</f>
        <v>#N/A</v>
      </c>
    </row>
    <row r="4387" spans="1:4" x14ac:dyDescent="0.35">
      <c r="A4387" s="82" t="e">
        <f t="shared" si="68"/>
        <v>#N/A</v>
      </c>
      <c r="D4387" s="82" t="e">
        <f>VLOOKUP(Processed_Data!C4387,'Literature Lookup Tables'!$P$2:$Q$156,2,0)</f>
        <v>#N/A</v>
      </c>
    </row>
    <row r="4388" spans="1:4" x14ac:dyDescent="0.35">
      <c r="A4388" s="82" t="e">
        <f t="shared" si="68"/>
        <v>#N/A</v>
      </c>
      <c r="D4388" s="82" t="e">
        <f>VLOOKUP(Processed_Data!C4388,'Literature Lookup Tables'!$P$2:$Q$156,2,0)</f>
        <v>#N/A</v>
      </c>
    </row>
    <row r="4389" spans="1:4" x14ac:dyDescent="0.35">
      <c r="A4389" s="82" t="e">
        <f t="shared" si="68"/>
        <v>#N/A</v>
      </c>
      <c r="D4389" s="82" t="e">
        <f>VLOOKUP(Processed_Data!C4389,'Literature Lookup Tables'!$P$2:$Q$156,2,0)</f>
        <v>#N/A</v>
      </c>
    </row>
    <row r="4390" spans="1:4" x14ac:dyDescent="0.35">
      <c r="A4390" s="82" t="e">
        <f t="shared" si="68"/>
        <v>#N/A</v>
      </c>
      <c r="D4390" s="82" t="e">
        <f>VLOOKUP(Processed_Data!C4390,'Literature Lookup Tables'!$P$2:$Q$156,2,0)</f>
        <v>#N/A</v>
      </c>
    </row>
    <row r="4391" spans="1:4" x14ac:dyDescent="0.35">
      <c r="A4391" s="82" t="e">
        <f t="shared" si="68"/>
        <v>#N/A</v>
      </c>
      <c r="D4391" s="82" t="e">
        <f>VLOOKUP(Processed_Data!C4391,'Literature Lookup Tables'!$P$2:$Q$156,2,0)</f>
        <v>#N/A</v>
      </c>
    </row>
    <row r="4392" spans="1:4" x14ac:dyDescent="0.35">
      <c r="A4392" s="82" t="e">
        <f t="shared" si="68"/>
        <v>#N/A</v>
      </c>
      <c r="D4392" s="82" t="e">
        <f>VLOOKUP(Processed_Data!C4392,'Literature Lookup Tables'!$P$2:$Q$156,2,0)</f>
        <v>#N/A</v>
      </c>
    </row>
    <row r="4393" spans="1:4" x14ac:dyDescent="0.35">
      <c r="A4393" s="82" t="e">
        <f t="shared" si="68"/>
        <v>#N/A</v>
      </c>
      <c r="D4393" s="82" t="e">
        <f>VLOOKUP(Processed_Data!C4393,'Literature Lookup Tables'!$P$2:$Q$156,2,0)</f>
        <v>#N/A</v>
      </c>
    </row>
    <row r="4394" spans="1:4" x14ac:dyDescent="0.35">
      <c r="A4394" s="82" t="e">
        <f t="shared" si="68"/>
        <v>#N/A</v>
      </c>
      <c r="D4394" s="82" t="e">
        <f>VLOOKUP(Processed_Data!C4394,'Literature Lookup Tables'!$P$2:$Q$156,2,0)</f>
        <v>#N/A</v>
      </c>
    </row>
    <row r="4395" spans="1:4" x14ac:dyDescent="0.35">
      <c r="A4395" s="82" t="e">
        <f t="shared" si="68"/>
        <v>#N/A</v>
      </c>
      <c r="D4395" s="82" t="e">
        <f>VLOOKUP(Processed_Data!C4395,'Literature Lookup Tables'!$P$2:$Q$156,2,0)</f>
        <v>#N/A</v>
      </c>
    </row>
    <row r="4396" spans="1:4" x14ac:dyDescent="0.35">
      <c r="A4396" s="82" t="e">
        <f t="shared" si="68"/>
        <v>#N/A</v>
      </c>
      <c r="D4396" s="82" t="e">
        <f>VLOOKUP(Processed_Data!C4396,'Literature Lookup Tables'!$P$2:$Q$156,2,0)</f>
        <v>#N/A</v>
      </c>
    </row>
    <row r="4397" spans="1:4" x14ac:dyDescent="0.35">
      <c r="A4397" s="82" t="e">
        <f t="shared" si="68"/>
        <v>#N/A</v>
      </c>
      <c r="D4397" s="82" t="e">
        <f>VLOOKUP(Processed_Data!C4397,'Literature Lookup Tables'!$P$2:$Q$156,2,0)</f>
        <v>#N/A</v>
      </c>
    </row>
    <row r="4398" spans="1:4" x14ac:dyDescent="0.35">
      <c r="A4398" s="82" t="e">
        <f t="shared" si="68"/>
        <v>#N/A</v>
      </c>
      <c r="D4398" s="82" t="e">
        <f>VLOOKUP(Processed_Data!C4398,'Literature Lookup Tables'!$P$2:$Q$156,2,0)</f>
        <v>#N/A</v>
      </c>
    </row>
    <row r="4399" spans="1:4" x14ac:dyDescent="0.35">
      <c r="A4399" s="82" t="e">
        <f t="shared" si="68"/>
        <v>#N/A</v>
      </c>
      <c r="D4399" s="82" t="e">
        <f>VLOOKUP(Processed_Data!C4399,'Literature Lookup Tables'!$P$2:$Q$156,2,0)</f>
        <v>#N/A</v>
      </c>
    </row>
    <row r="4400" spans="1:4" x14ac:dyDescent="0.35">
      <c r="A4400" s="82" t="e">
        <f t="shared" si="68"/>
        <v>#N/A</v>
      </c>
      <c r="D4400" s="82" t="e">
        <f>VLOOKUP(Processed_Data!C4400,'Literature Lookup Tables'!$P$2:$Q$156,2,0)</f>
        <v>#N/A</v>
      </c>
    </row>
    <row r="4401" spans="1:4" x14ac:dyDescent="0.35">
      <c r="A4401" s="82" t="e">
        <f t="shared" si="68"/>
        <v>#N/A</v>
      </c>
      <c r="D4401" s="82" t="e">
        <f>VLOOKUP(Processed_Data!C4401,'Literature Lookup Tables'!$P$2:$Q$156,2,0)</f>
        <v>#N/A</v>
      </c>
    </row>
    <row r="4402" spans="1:4" x14ac:dyDescent="0.35">
      <c r="A4402" s="82" t="e">
        <f t="shared" si="68"/>
        <v>#N/A</v>
      </c>
      <c r="D4402" s="82" t="e">
        <f>VLOOKUP(Processed_Data!C4402,'Literature Lookup Tables'!$P$2:$Q$156,2,0)</f>
        <v>#N/A</v>
      </c>
    </row>
    <row r="4403" spans="1:4" x14ac:dyDescent="0.35">
      <c r="A4403" s="82" t="e">
        <f t="shared" si="68"/>
        <v>#N/A</v>
      </c>
      <c r="D4403" s="82" t="e">
        <f>VLOOKUP(Processed_Data!C4403,'Literature Lookup Tables'!$P$2:$Q$156,2,0)</f>
        <v>#N/A</v>
      </c>
    </row>
    <row r="4404" spans="1:4" x14ac:dyDescent="0.35">
      <c r="A4404" s="82" t="e">
        <f t="shared" si="68"/>
        <v>#N/A</v>
      </c>
      <c r="D4404" s="82" t="e">
        <f>VLOOKUP(Processed_Data!C4404,'Literature Lookup Tables'!$P$2:$Q$156,2,0)</f>
        <v>#N/A</v>
      </c>
    </row>
    <row r="4405" spans="1:4" x14ac:dyDescent="0.35">
      <c r="A4405" s="82" t="e">
        <f t="shared" si="68"/>
        <v>#N/A</v>
      </c>
      <c r="D4405" s="82" t="e">
        <f>VLOOKUP(Processed_Data!C4405,'Literature Lookup Tables'!$P$2:$Q$156,2,0)</f>
        <v>#N/A</v>
      </c>
    </row>
    <row r="4406" spans="1:4" x14ac:dyDescent="0.35">
      <c r="A4406" s="82" t="e">
        <f t="shared" si="68"/>
        <v>#N/A</v>
      </c>
      <c r="D4406" s="82" t="e">
        <f>VLOOKUP(Processed_Data!C4406,'Literature Lookup Tables'!$P$2:$Q$156,2,0)</f>
        <v>#N/A</v>
      </c>
    </row>
    <row r="4407" spans="1:4" x14ac:dyDescent="0.35">
      <c r="A4407" s="82" t="e">
        <f t="shared" si="68"/>
        <v>#N/A</v>
      </c>
      <c r="D4407" s="82" t="e">
        <f>VLOOKUP(Processed_Data!C4407,'Literature Lookup Tables'!$P$2:$Q$156,2,0)</f>
        <v>#N/A</v>
      </c>
    </row>
    <row r="4408" spans="1:4" x14ac:dyDescent="0.35">
      <c r="A4408" s="82" t="e">
        <f t="shared" si="68"/>
        <v>#N/A</v>
      </c>
      <c r="D4408" s="82" t="e">
        <f>VLOOKUP(Processed_Data!C4408,'Literature Lookup Tables'!$P$2:$Q$156,2,0)</f>
        <v>#N/A</v>
      </c>
    </row>
    <row r="4409" spans="1:4" x14ac:dyDescent="0.35">
      <c r="A4409" s="82" t="e">
        <f t="shared" si="68"/>
        <v>#N/A</v>
      </c>
      <c r="D4409" s="82" t="e">
        <f>VLOOKUP(Processed_Data!C4409,'Literature Lookup Tables'!$P$2:$Q$156,2,0)</f>
        <v>#N/A</v>
      </c>
    </row>
    <row r="4410" spans="1:4" x14ac:dyDescent="0.35">
      <c r="A4410" s="82" t="e">
        <f t="shared" si="68"/>
        <v>#N/A</v>
      </c>
      <c r="D4410" s="82" t="e">
        <f>VLOOKUP(Processed_Data!C4410,'Literature Lookup Tables'!$P$2:$Q$156,2,0)</f>
        <v>#N/A</v>
      </c>
    </row>
    <row r="4411" spans="1:4" x14ac:dyDescent="0.35">
      <c r="A4411" s="82" t="e">
        <f t="shared" si="68"/>
        <v>#N/A</v>
      </c>
      <c r="D4411" s="82" t="e">
        <f>VLOOKUP(Processed_Data!C4411,'Literature Lookup Tables'!$P$2:$Q$156,2,0)</f>
        <v>#N/A</v>
      </c>
    </row>
    <row r="4412" spans="1:4" x14ac:dyDescent="0.35">
      <c r="A4412" s="82" t="e">
        <f t="shared" si="68"/>
        <v>#N/A</v>
      </c>
      <c r="D4412" s="82" t="e">
        <f>VLOOKUP(Processed_Data!C4412,'Literature Lookup Tables'!$P$2:$Q$156,2,0)</f>
        <v>#N/A</v>
      </c>
    </row>
    <row r="4413" spans="1:4" x14ac:dyDescent="0.35">
      <c r="A4413" s="82" t="e">
        <f t="shared" si="68"/>
        <v>#N/A</v>
      </c>
      <c r="D4413" s="82" t="e">
        <f>VLOOKUP(Processed_Data!C4413,'Literature Lookup Tables'!$P$2:$Q$156,2,0)</f>
        <v>#N/A</v>
      </c>
    </row>
    <row r="4414" spans="1:4" x14ac:dyDescent="0.35">
      <c r="A4414" s="82" t="e">
        <f t="shared" si="68"/>
        <v>#N/A</v>
      </c>
      <c r="D4414" s="82" t="e">
        <f>VLOOKUP(Processed_Data!C4414,'Literature Lookup Tables'!$P$2:$Q$156,2,0)</f>
        <v>#N/A</v>
      </c>
    </row>
    <row r="4415" spans="1:4" x14ac:dyDescent="0.35">
      <c r="A4415" s="82" t="e">
        <f t="shared" si="68"/>
        <v>#N/A</v>
      </c>
      <c r="D4415" s="82" t="e">
        <f>VLOOKUP(Processed_Data!C4415,'Literature Lookup Tables'!$P$2:$Q$156,2,0)</f>
        <v>#N/A</v>
      </c>
    </row>
    <row r="4416" spans="1:4" x14ac:dyDescent="0.35">
      <c r="A4416" s="82" t="e">
        <f t="shared" si="68"/>
        <v>#N/A</v>
      </c>
      <c r="D4416" s="82" t="e">
        <f>VLOOKUP(Processed_Data!C4416,'Literature Lookup Tables'!$P$2:$Q$156,2,0)</f>
        <v>#N/A</v>
      </c>
    </row>
    <row r="4417" spans="1:4" x14ac:dyDescent="0.35">
      <c r="A4417" s="82" t="e">
        <f t="shared" si="68"/>
        <v>#N/A</v>
      </c>
      <c r="D4417" s="82" t="e">
        <f>VLOOKUP(Processed_Data!C4417,'Literature Lookup Tables'!$P$2:$Q$156,2,0)</f>
        <v>#N/A</v>
      </c>
    </row>
    <row r="4418" spans="1:4" x14ac:dyDescent="0.35">
      <c r="A4418" s="82" t="e">
        <f t="shared" si="68"/>
        <v>#N/A</v>
      </c>
      <c r="D4418" s="82" t="e">
        <f>VLOOKUP(Processed_Data!C4418,'Literature Lookup Tables'!$P$2:$Q$156,2,0)</f>
        <v>#N/A</v>
      </c>
    </row>
    <row r="4419" spans="1:4" x14ac:dyDescent="0.35">
      <c r="A4419" s="82" t="e">
        <f t="shared" si="68"/>
        <v>#N/A</v>
      </c>
      <c r="D4419" s="82" t="e">
        <f>VLOOKUP(Processed_Data!C4419,'Literature Lookup Tables'!$P$2:$Q$156,2,0)</f>
        <v>#N/A</v>
      </c>
    </row>
    <row r="4420" spans="1:4" x14ac:dyDescent="0.35">
      <c r="A4420" s="82" t="e">
        <f t="shared" si="68"/>
        <v>#N/A</v>
      </c>
      <c r="D4420" s="82" t="e">
        <f>VLOOKUP(Processed_Data!C4420,'Literature Lookup Tables'!$P$2:$Q$156,2,0)</f>
        <v>#N/A</v>
      </c>
    </row>
    <row r="4421" spans="1:4" x14ac:dyDescent="0.35">
      <c r="A4421" s="82" t="e">
        <f t="shared" si="68"/>
        <v>#N/A</v>
      </c>
      <c r="D4421" s="82" t="e">
        <f>VLOOKUP(Processed_Data!C4421,'Literature Lookup Tables'!$P$2:$Q$156,2,0)</f>
        <v>#N/A</v>
      </c>
    </row>
    <row r="4422" spans="1:4" x14ac:dyDescent="0.35">
      <c r="A4422" s="82" t="e">
        <f t="shared" si="68"/>
        <v>#N/A</v>
      </c>
      <c r="D4422" s="82" t="e">
        <f>VLOOKUP(Processed_Data!C4422,'Literature Lookup Tables'!$P$2:$Q$156,2,0)</f>
        <v>#N/A</v>
      </c>
    </row>
    <row r="4423" spans="1:4" x14ac:dyDescent="0.35">
      <c r="A4423" s="82" t="e">
        <f t="shared" ref="A4423:A4486" si="69">F4423&amp;"-"&amp;E4423&amp;"-"&amp;D4423</f>
        <v>#N/A</v>
      </c>
      <c r="D4423" s="82" t="e">
        <f>VLOOKUP(Processed_Data!C4423,'Literature Lookup Tables'!$P$2:$Q$156,2,0)</f>
        <v>#N/A</v>
      </c>
    </row>
    <row r="4424" spans="1:4" x14ac:dyDescent="0.35">
      <c r="A4424" s="82" t="e">
        <f t="shared" si="69"/>
        <v>#N/A</v>
      </c>
      <c r="D4424" s="82" t="e">
        <f>VLOOKUP(Processed_Data!C4424,'Literature Lookup Tables'!$P$2:$Q$156,2,0)</f>
        <v>#N/A</v>
      </c>
    </row>
    <row r="4425" spans="1:4" x14ac:dyDescent="0.35">
      <c r="A4425" s="82" t="e">
        <f t="shared" si="69"/>
        <v>#N/A</v>
      </c>
      <c r="D4425" s="82" t="e">
        <f>VLOOKUP(Processed_Data!C4425,'Literature Lookup Tables'!$P$2:$Q$156,2,0)</f>
        <v>#N/A</v>
      </c>
    </row>
    <row r="4426" spans="1:4" x14ac:dyDescent="0.35">
      <c r="A4426" s="82" t="e">
        <f t="shared" si="69"/>
        <v>#N/A</v>
      </c>
      <c r="D4426" s="82" t="e">
        <f>VLOOKUP(Processed_Data!C4426,'Literature Lookup Tables'!$P$2:$Q$156,2,0)</f>
        <v>#N/A</v>
      </c>
    </row>
    <row r="4427" spans="1:4" x14ac:dyDescent="0.35">
      <c r="A4427" s="82" t="e">
        <f t="shared" si="69"/>
        <v>#N/A</v>
      </c>
      <c r="D4427" s="82" t="e">
        <f>VLOOKUP(Processed_Data!C4427,'Literature Lookup Tables'!$P$2:$Q$156,2,0)</f>
        <v>#N/A</v>
      </c>
    </row>
    <row r="4428" spans="1:4" x14ac:dyDescent="0.35">
      <c r="A4428" s="82" t="e">
        <f t="shared" si="69"/>
        <v>#N/A</v>
      </c>
      <c r="D4428" s="82" t="e">
        <f>VLOOKUP(Processed_Data!C4428,'Literature Lookup Tables'!$P$2:$Q$156,2,0)</f>
        <v>#N/A</v>
      </c>
    </row>
    <row r="4429" spans="1:4" x14ac:dyDescent="0.35">
      <c r="A4429" s="82" t="e">
        <f t="shared" si="69"/>
        <v>#N/A</v>
      </c>
      <c r="D4429" s="82" t="e">
        <f>VLOOKUP(Processed_Data!C4429,'Literature Lookup Tables'!$P$2:$Q$156,2,0)</f>
        <v>#N/A</v>
      </c>
    </row>
    <row r="4430" spans="1:4" x14ac:dyDescent="0.35">
      <c r="A4430" s="82" t="e">
        <f t="shared" si="69"/>
        <v>#N/A</v>
      </c>
      <c r="D4430" s="82" t="e">
        <f>VLOOKUP(Processed_Data!C4430,'Literature Lookup Tables'!$P$2:$Q$156,2,0)</f>
        <v>#N/A</v>
      </c>
    </row>
    <row r="4431" spans="1:4" x14ac:dyDescent="0.35">
      <c r="A4431" s="82" t="e">
        <f t="shared" si="69"/>
        <v>#N/A</v>
      </c>
      <c r="D4431" s="82" t="e">
        <f>VLOOKUP(Processed_Data!C4431,'Literature Lookup Tables'!$P$2:$Q$156,2,0)</f>
        <v>#N/A</v>
      </c>
    </row>
    <row r="4432" spans="1:4" x14ac:dyDescent="0.35">
      <c r="A4432" s="82" t="e">
        <f t="shared" si="69"/>
        <v>#N/A</v>
      </c>
      <c r="D4432" s="82" t="e">
        <f>VLOOKUP(Processed_Data!C4432,'Literature Lookup Tables'!$P$2:$Q$156,2,0)</f>
        <v>#N/A</v>
      </c>
    </row>
    <row r="4433" spans="1:4" x14ac:dyDescent="0.35">
      <c r="A4433" s="82" t="e">
        <f t="shared" si="69"/>
        <v>#N/A</v>
      </c>
      <c r="D4433" s="82" t="e">
        <f>VLOOKUP(Processed_Data!C4433,'Literature Lookup Tables'!$P$2:$Q$156,2,0)</f>
        <v>#N/A</v>
      </c>
    </row>
    <row r="4434" spans="1:4" x14ac:dyDescent="0.35">
      <c r="A4434" s="82" t="e">
        <f t="shared" si="69"/>
        <v>#N/A</v>
      </c>
      <c r="D4434" s="82" t="e">
        <f>VLOOKUP(Processed_Data!C4434,'Literature Lookup Tables'!$P$2:$Q$156,2,0)</f>
        <v>#N/A</v>
      </c>
    </row>
    <row r="4435" spans="1:4" x14ac:dyDescent="0.35">
      <c r="A4435" s="82" t="e">
        <f t="shared" si="69"/>
        <v>#N/A</v>
      </c>
      <c r="D4435" s="82" t="e">
        <f>VLOOKUP(Processed_Data!C4435,'Literature Lookup Tables'!$P$2:$Q$156,2,0)</f>
        <v>#N/A</v>
      </c>
    </row>
    <row r="4436" spans="1:4" x14ac:dyDescent="0.35">
      <c r="A4436" s="82" t="e">
        <f t="shared" si="69"/>
        <v>#N/A</v>
      </c>
      <c r="D4436" s="82" t="e">
        <f>VLOOKUP(Processed_Data!C4436,'Literature Lookup Tables'!$P$2:$Q$156,2,0)</f>
        <v>#N/A</v>
      </c>
    </row>
    <row r="4437" spans="1:4" x14ac:dyDescent="0.35">
      <c r="A4437" s="82" t="e">
        <f t="shared" si="69"/>
        <v>#N/A</v>
      </c>
      <c r="D4437" s="82" t="e">
        <f>VLOOKUP(Processed_Data!C4437,'Literature Lookup Tables'!$P$2:$Q$156,2,0)</f>
        <v>#N/A</v>
      </c>
    </row>
    <row r="4438" spans="1:4" x14ac:dyDescent="0.35">
      <c r="A4438" s="82" t="e">
        <f t="shared" si="69"/>
        <v>#N/A</v>
      </c>
      <c r="D4438" s="82" t="e">
        <f>VLOOKUP(Processed_Data!C4438,'Literature Lookup Tables'!$P$2:$Q$156,2,0)</f>
        <v>#N/A</v>
      </c>
    </row>
    <row r="4439" spans="1:4" x14ac:dyDescent="0.35">
      <c r="A4439" s="82" t="e">
        <f t="shared" si="69"/>
        <v>#N/A</v>
      </c>
      <c r="D4439" s="82" t="e">
        <f>VLOOKUP(Processed_Data!C4439,'Literature Lookup Tables'!$P$2:$Q$156,2,0)</f>
        <v>#N/A</v>
      </c>
    </row>
    <row r="4440" spans="1:4" x14ac:dyDescent="0.35">
      <c r="A4440" s="82" t="e">
        <f t="shared" si="69"/>
        <v>#N/A</v>
      </c>
      <c r="D4440" s="82" t="e">
        <f>VLOOKUP(Processed_Data!C4440,'Literature Lookup Tables'!$P$2:$Q$156,2,0)</f>
        <v>#N/A</v>
      </c>
    </row>
    <row r="4441" spans="1:4" x14ac:dyDescent="0.35">
      <c r="A4441" s="82" t="e">
        <f t="shared" si="69"/>
        <v>#N/A</v>
      </c>
      <c r="D4441" s="82" t="e">
        <f>VLOOKUP(Processed_Data!C4441,'Literature Lookup Tables'!$P$2:$Q$156,2,0)</f>
        <v>#N/A</v>
      </c>
    </row>
    <row r="4442" spans="1:4" x14ac:dyDescent="0.35">
      <c r="A4442" s="82" t="e">
        <f t="shared" si="69"/>
        <v>#N/A</v>
      </c>
      <c r="D4442" s="82" t="e">
        <f>VLOOKUP(Processed_Data!C4442,'Literature Lookup Tables'!$P$2:$Q$156,2,0)</f>
        <v>#N/A</v>
      </c>
    </row>
    <row r="4443" spans="1:4" x14ac:dyDescent="0.35">
      <c r="A4443" s="82" t="e">
        <f t="shared" si="69"/>
        <v>#N/A</v>
      </c>
      <c r="D4443" s="82" t="e">
        <f>VLOOKUP(Processed_Data!C4443,'Literature Lookup Tables'!$P$2:$Q$156,2,0)</f>
        <v>#N/A</v>
      </c>
    </row>
    <row r="4444" spans="1:4" x14ac:dyDescent="0.35">
      <c r="A4444" s="82" t="e">
        <f t="shared" si="69"/>
        <v>#N/A</v>
      </c>
      <c r="D4444" s="82" t="e">
        <f>VLOOKUP(Processed_Data!C4444,'Literature Lookup Tables'!$P$2:$Q$156,2,0)</f>
        <v>#N/A</v>
      </c>
    </row>
    <row r="4445" spans="1:4" x14ac:dyDescent="0.35">
      <c r="A4445" s="82" t="e">
        <f t="shared" si="69"/>
        <v>#N/A</v>
      </c>
      <c r="D4445" s="82" t="e">
        <f>VLOOKUP(Processed_Data!C4445,'Literature Lookup Tables'!$P$2:$Q$156,2,0)</f>
        <v>#N/A</v>
      </c>
    </row>
    <row r="4446" spans="1:4" x14ac:dyDescent="0.35">
      <c r="A4446" s="82" t="e">
        <f t="shared" si="69"/>
        <v>#N/A</v>
      </c>
      <c r="D4446" s="82" t="e">
        <f>VLOOKUP(Processed_Data!C4446,'Literature Lookup Tables'!$P$2:$Q$156,2,0)</f>
        <v>#N/A</v>
      </c>
    </row>
    <row r="4447" spans="1:4" x14ac:dyDescent="0.35">
      <c r="A4447" s="82" t="e">
        <f t="shared" si="69"/>
        <v>#N/A</v>
      </c>
      <c r="D4447" s="82" t="e">
        <f>VLOOKUP(Processed_Data!C4447,'Literature Lookup Tables'!$P$2:$Q$156,2,0)</f>
        <v>#N/A</v>
      </c>
    </row>
    <row r="4448" spans="1:4" x14ac:dyDescent="0.35">
      <c r="A4448" s="82" t="e">
        <f t="shared" si="69"/>
        <v>#N/A</v>
      </c>
      <c r="D4448" s="82" t="e">
        <f>VLOOKUP(Processed_Data!C4448,'Literature Lookup Tables'!$P$2:$Q$156,2,0)</f>
        <v>#N/A</v>
      </c>
    </row>
    <row r="4449" spans="1:4" x14ac:dyDescent="0.35">
      <c r="A4449" s="82" t="e">
        <f t="shared" si="69"/>
        <v>#N/A</v>
      </c>
      <c r="D4449" s="82" t="e">
        <f>VLOOKUP(Processed_Data!C4449,'Literature Lookup Tables'!$P$2:$Q$156,2,0)</f>
        <v>#N/A</v>
      </c>
    </row>
    <row r="4450" spans="1:4" x14ac:dyDescent="0.35">
      <c r="A4450" s="82" t="e">
        <f t="shared" si="69"/>
        <v>#N/A</v>
      </c>
      <c r="D4450" s="82" t="e">
        <f>VLOOKUP(Processed_Data!C4450,'Literature Lookup Tables'!$P$2:$Q$156,2,0)</f>
        <v>#N/A</v>
      </c>
    </row>
    <row r="4451" spans="1:4" x14ac:dyDescent="0.35">
      <c r="A4451" s="82" t="e">
        <f t="shared" si="69"/>
        <v>#N/A</v>
      </c>
      <c r="D4451" s="82" t="e">
        <f>VLOOKUP(Processed_Data!C4451,'Literature Lookup Tables'!$P$2:$Q$156,2,0)</f>
        <v>#N/A</v>
      </c>
    </row>
    <row r="4452" spans="1:4" x14ac:dyDescent="0.35">
      <c r="A4452" s="82" t="e">
        <f t="shared" si="69"/>
        <v>#N/A</v>
      </c>
      <c r="D4452" s="82" t="e">
        <f>VLOOKUP(Processed_Data!C4452,'Literature Lookup Tables'!$P$2:$Q$156,2,0)</f>
        <v>#N/A</v>
      </c>
    </row>
    <row r="4453" spans="1:4" x14ac:dyDescent="0.35">
      <c r="A4453" s="82" t="e">
        <f t="shared" si="69"/>
        <v>#N/A</v>
      </c>
      <c r="D4453" s="82" t="e">
        <f>VLOOKUP(Processed_Data!C4453,'Literature Lookup Tables'!$P$2:$Q$156,2,0)</f>
        <v>#N/A</v>
      </c>
    </row>
    <row r="4454" spans="1:4" x14ac:dyDescent="0.35">
      <c r="A4454" s="82" t="e">
        <f t="shared" si="69"/>
        <v>#N/A</v>
      </c>
      <c r="D4454" s="82" t="e">
        <f>VLOOKUP(Processed_Data!C4454,'Literature Lookup Tables'!$P$2:$Q$156,2,0)</f>
        <v>#N/A</v>
      </c>
    </row>
    <row r="4455" spans="1:4" x14ac:dyDescent="0.35">
      <c r="A4455" s="82" t="e">
        <f t="shared" si="69"/>
        <v>#N/A</v>
      </c>
      <c r="D4455" s="82" t="e">
        <f>VLOOKUP(Processed_Data!C4455,'Literature Lookup Tables'!$P$2:$Q$156,2,0)</f>
        <v>#N/A</v>
      </c>
    </row>
    <row r="4456" spans="1:4" x14ac:dyDescent="0.35">
      <c r="A4456" s="82" t="e">
        <f t="shared" si="69"/>
        <v>#N/A</v>
      </c>
      <c r="D4456" s="82" t="e">
        <f>VLOOKUP(Processed_Data!C4456,'Literature Lookup Tables'!$P$2:$Q$156,2,0)</f>
        <v>#N/A</v>
      </c>
    </row>
    <row r="4457" spans="1:4" x14ac:dyDescent="0.35">
      <c r="A4457" s="82" t="e">
        <f t="shared" si="69"/>
        <v>#N/A</v>
      </c>
      <c r="D4457" s="82" t="e">
        <f>VLOOKUP(Processed_Data!C4457,'Literature Lookup Tables'!$P$2:$Q$156,2,0)</f>
        <v>#N/A</v>
      </c>
    </row>
    <row r="4458" spans="1:4" x14ac:dyDescent="0.35">
      <c r="A4458" s="82" t="e">
        <f t="shared" si="69"/>
        <v>#N/A</v>
      </c>
      <c r="D4458" s="82" t="e">
        <f>VLOOKUP(Processed_Data!C4458,'Literature Lookup Tables'!$P$2:$Q$156,2,0)</f>
        <v>#N/A</v>
      </c>
    </row>
    <row r="4459" spans="1:4" x14ac:dyDescent="0.35">
      <c r="A4459" s="82" t="e">
        <f t="shared" si="69"/>
        <v>#N/A</v>
      </c>
      <c r="D4459" s="82" t="e">
        <f>VLOOKUP(Processed_Data!C4459,'Literature Lookup Tables'!$P$2:$Q$156,2,0)</f>
        <v>#N/A</v>
      </c>
    </row>
    <row r="4460" spans="1:4" x14ac:dyDescent="0.35">
      <c r="A4460" s="82" t="e">
        <f t="shared" si="69"/>
        <v>#N/A</v>
      </c>
      <c r="D4460" s="82" t="e">
        <f>VLOOKUP(Processed_Data!C4460,'Literature Lookup Tables'!$P$2:$Q$156,2,0)</f>
        <v>#N/A</v>
      </c>
    </row>
    <row r="4461" spans="1:4" x14ac:dyDescent="0.35">
      <c r="A4461" s="82" t="e">
        <f t="shared" si="69"/>
        <v>#N/A</v>
      </c>
      <c r="D4461" s="82" t="e">
        <f>VLOOKUP(Processed_Data!C4461,'Literature Lookup Tables'!$P$2:$Q$156,2,0)</f>
        <v>#N/A</v>
      </c>
    </row>
    <row r="4462" spans="1:4" x14ac:dyDescent="0.35">
      <c r="A4462" s="82" t="e">
        <f t="shared" si="69"/>
        <v>#N/A</v>
      </c>
      <c r="D4462" s="82" t="e">
        <f>VLOOKUP(Processed_Data!C4462,'Literature Lookup Tables'!$P$2:$Q$156,2,0)</f>
        <v>#N/A</v>
      </c>
    </row>
    <row r="4463" spans="1:4" x14ac:dyDescent="0.35">
      <c r="A4463" s="82" t="e">
        <f t="shared" si="69"/>
        <v>#N/A</v>
      </c>
      <c r="D4463" s="82" t="e">
        <f>VLOOKUP(Processed_Data!C4463,'Literature Lookup Tables'!$P$2:$Q$156,2,0)</f>
        <v>#N/A</v>
      </c>
    </row>
    <row r="4464" spans="1:4" x14ac:dyDescent="0.35">
      <c r="A4464" s="82" t="e">
        <f t="shared" si="69"/>
        <v>#N/A</v>
      </c>
      <c r="D4464" s="82" t="e">
        <f>VLOOKUP(Processed_Data!C4464,'Literature Lookup Tables'!$P$2:$Q$156,2,0)</f>
        <v>#N/A</v>
      </c>
    </row>
    <row r="4465" spans="1:4" x14ac:dyDescent="0.35">
      <c r="A4465" s="82" t="e">
        <f t="shared" si="69"/>
        <v>#N/A</v>
      </c>
      <c r="D4465" s="82" t="e">
        <f>VLOOKUP(Processed_Data!C4465,'Literature Lookup Tables'!$P$2:$Q$156,2,0)</f>
        <v>#N/A</v>
      </c>
    </row>
    <row r="4466" spans="1:4" x14ac:dyDescent="0.35">
      <c r="A4466" s="82" t="e">
        <f t="shared" si="69"/>
        <v>#N/A</v>
      </c>
      <c r="D4466" s="82" t="e">
        <f>VLOOKUP(Processed_Data!C4466,'Literature Lookup Tables'!$P$2:$Q$156,2,0)</f>
        <v>#N/A</v>
      </c>
    </row>
    <row r="4467" spans="1:4" x14ac:dyDescent="0.35">
      <c r="A4467" s="82" t="e">
        <f t="shared" si="69"/>
        <v>#N/A</v>
      </c>
      <c r="D4467" s="82" t="e">
        <f>VLOOKUP(Processed_Data!C4467,'Literature Lookup Tables'!$P$2:$Q$156,2,0)</f>
        <v>#N/A</v>
      </c>
    </row>
    <row r="4468" spans="1:4" x14ac:dyDescent="0.35">
      <c r="A4468" s="82" t="e">
        <f t="shared" si="69"/>
        <v>#N/A</v>
      </c>
      <c r="D4468" s="82" t="e">
        <f>VLOOKUP(Processed_Data!C4468,'Literature Lookup Tables'!$P$2:$Q$156,2,0)</f>
        <v>#N/A</v>
      </c>
    </row>
    <row r="4469" spans="1:4" x14ac:dyDescent="0.35">
      <c r="A4469" s="82" t="e">
        <f t="shared" si="69"/>
        <v>#N/A</v>
      </c>
      <c r="D4469" s="82" t="e">
        <f>VLOOKUP(Processed_Data!C4469,'Literature Lookup Tables'!$P$2:$Q$156,2,0)</f>
        <v>#N/A</v>
      </c>
    </row>
    <row r="4470" spans="1:4" x14ac:dyDescent="0.35">
      <c r="A4470" s="82" t="e">
        <f t="shared" si="69"/>
        <v>#N/A</v>
      </c>
      <c r="D4470" s="82" t="e">
        <f>VLOOKUP(Processed_Data!C4470,'Literature Lookup Tables'!$P$2:$Q$156,2,0)</f>
        <v>#N/A</v>
      </c>
    </row>
    <row r="4471" spans="1:4" x14ac:dyDescent="0.35">
      <c r="A4471" s="82" t="e">
        <f t="shared" si="69"/>
        <v>#N/A</v>
      </c>
      <c r="D4471" s="82" t="e">
        <f>VLOOKUP(Processed_Data!C4471,'Literature Lookup Tables'!$P$2:$Q$156,2,0)</f>
        <v>#N/A</v>
      </c>
    </row>
    <row r="4472" spans="1:4" x14ac:dyDescent="0.35">
      <c r="A4472" s="82" t="e">
        <f t="shared" si="69"/>
        <v>#N/A</v>
      </c>
      <c r="D4472" s="82" t="e">
        <f>VLOOKUP(Processed_Data!C4472,'Literature Lookup Tables'!$P$2:$Q$156,2,0)</f>
        <v>#N/A</v>
      </c>
    </row>
    <row r="4473" spans="1:4" x14ac:dyDescent="0.35">
      <c r="A4473" s="82" t="e">
        <f t="shared" si="69"/>
        <v>#N/A</v>
      </c>
      <c r="D4473" s="82" t="e">
        <f>VLOOKUP(Processed_Data!C4473,'Literature Lookup Tables'!$P$2:$Q$156,2,0)</f>
        <v>#N/A</v>
      </c>
    </row>
    <row r="4474" spans="1:4" x14ac:dyDescent="0.35">
      <c r="A4474" s="82" t="e">
        <f t="shared" si="69"/>
        <v>#N/A</v>
      </c>
      <c r="D4474" s="82" t="e">
        <f>VLOOKUP(Processed_Data!C4474,'Literature Lookup Tables'!$P$2:$Q$156,2,0)</f>
        <v>#N/A</v>
      </c>
    </row>
    <row r="4475" spans="1:4" x14ac:dyDescent="0.35">
      <c r="A4475" s="82" t="e">
        <f t="shared" si="69"/>
        <v>#N/A</v>
      </c>
      <c r="D4475" s="82" t="e">
        <f>VLOOKUP(Processed_Data!C4475,'Literature Lookup Tables'!$P$2:$Q$156,2,0)</f>
        <v>#N/A</v>
      </c>
    </row>
    <row r="4476" spans="1:4" x14ac:dyDescent="0.35">
      <c r="A4476" s="82" t="e">
        <f t="shared" si="69"/>
        <v>#N/A</v>
      </c>
      <c r="D4476" s="82" t="e">
        <f>VLOOKUP(Processed_Data!C4476,'Literature Lookup Tables'!$P$2:$Q$156,2,0)</f>
        <v>#N/A</v>
      </c>
    </row>
    <row r="4477" spans="1:4" x14ac:dyDescent="0.35">
      <c r="A4477" s="82" t="e">
        <f t="shared" si="69"/>
        <v>#N/A</v>
      </c>
      <c r="D4477" s="82" t="e">
        <f>VLOOKUP(Processed_Data!C4477,'Literature Lookup Tables'!$P$2:$Q$156,2,0)</f>
        <v>#N/A</v>
      </c>
    </row>
    <row r="4478" spans="1:4" x14ac:dyDescent="0.35">
      <c r="A4478" s="82" t="e">
        <f t="shared" si="69"/>
        <v>#N/A</v>
      </c>
      <c r="D4478" s="82" t="e">
        <f>VLOOKUP(Processed_Data!C4478,'Literature Lookup Tables'!$P$2:$Q$156,2,0)</f>
        <v>#N/A</v>
      </c>
    </row>
    <row r="4479" spans="1:4" x14ac:dyDescent="0.35">
      <c r="A4479" s="82" t="e">
        <f t="shared" si="69"/>
        <v>#N/A</v>
      </c>
      <c r="D4479" s="82" t="e">
        <f>VLOOKUP(Processed_Data!C4479,'Literature Lookup Tables'!$P$2:$Q$156,2,0)</f>
        <v>#N/A</v>
      </c>
    </row>
    <row r="4480" spans="1:4" x14ac:dyDescent="0.35">
      <c r="A4480" s="82" t="e">
        <f t="shared" si="69"/>
        <v>#N/A</v>
      </c>
      <c r="D4480" s="82" t="e">
        <f>VLOOKUP(Processed_Data!C4480,'Literature Lookup Tables'!$P$2:$Q$156,2,0)</f>
        <v>#N/A</v>
      </c>
    </row>
    <row r="4481" spans="1:4" x14ac:dyDescent="0.35">
      <c r="A4481" s="82" t="e">
        <f t="shared" si="69"/>
        <v>#N/A</v>
      </c>
      <c r="D4481" s="82" t="e">
        <f>VLOOKUP(Processed_Data!C4481,'Literature Lookup Tables'!$P$2:$Q$156,2,0)</f>
        <v>#N/A</v>
      </c>
    </row>
    <row r="4482" spans="1:4" x14ac:dyDescent="0.35">
      <c r="A4482" s="82" t="e">
        <f t="shared" si="69"/>
        <v>#N/A</v>
      </c>
      <c r="D4482" s="82" t="e">
        <f>VLOOKUP(Processed_Data!C4482,'Literature Lookup Tables'!$P$2:$Q$156,2,0)</f>
        <v>#N/A</v>
      </c>
    </row>
    <row r="4483" spans="1:4" x14ac:dyDescent="0.35">
      <c r="A4483" s="82" t="e">
        <f t="shared" si="69"/>
        <v>#N/A</v>
      </c>
      <c r="D4483" s="82" t="e">
        <f>VLOOKUP(Processed_Data!C4483,'Literature Lookup Tables'!$P$2:$Q$156,2,0)</f>
        <v>#N/A</v>
      </c>
    </row>
    <row r="4484" spans="1:4" x14ac:dyDescent="0.35">
      <c r="A4484" s="82" t="e">
        <f t="shared" si="69"/>
        <v>#N/A</v>
      </c>
      <c r="D4484" s="82" t="e">
        <f>VLOOKUP(Processed_Data!C4484,'Literature Lookup Tables'!$P$2:$Q$156,2,0)</f>
        <v>#N/A</v>
      </c>
    </row>
    <row r="4485" spans="1:4" x14ac:dyDescent="0.35">
      <c r="A4485" s="82" t="e">
        <f t="shared" si="69"/>
        <v>#N/A</v>
      </c>
      <c r="D4485" s="82" t="e">
        <f>VLOOKUP(Processed_Data!C4485,'Literature Lookup Tables'!$P$2:$Q$156,2,0)</f>
        <v>#N/A</v>
      </c>
    </row>
    <row r="4486" spans="1:4" x14ac:dyDescent="0.35">
      <c r="A4486" s="82" t="e">
        <f t="shared" si="69"/>
        <v>#N/A</v>
      </c>
      <c r="D4486" s="82" t="e">
        <f>VLOOKUP(Processed_Data!C4486,'Literature Lookup Tables'!$P$2:$Q$156,2,0)</f>
        <v>#N/A</v>
      </c>
    </row>
    <row r="4487" spans="1:4" x14ac:dyDescent="0.35">
      <c r="A4487" s="82" t="e">
        <f t="shared" ref="A4487:A4550" si="70">F4487&amp;"-"&amp;E4487&amp;"-"&amp;D4487</f>
        <v>#N/A</v>
      </c>
      <c r="D4487" s="82" t="e">
        <f>VLOOKUP(Processed_Data!C4487,'Literature Lookup Tables'!$P$2:$Q$156,2,0)</f>
        <v>#N/A</v>
      </c>
    </row>
    <row r="4488" spans="1:4" x14ac:dyDescent="0.35">
      <c r="A4488" s="82" t="e">
        <f t="shared" si="70"/>
        <v>#N/A</v>
      </c>
      <c r="D4488" s="82" t="e">
        <f>VLOOKUP(Processed_Data!C4488,'Literature Lookup Tables'!$P$2:$Q$156,2,0)</f>
        <v>#N/A</v>
      </c>
    </row>
    <row r="4489" spans="1:4" x14ac:dyDescent="0.35">
      <c r="A4489" s="82" t="e">
        <f t="shared" si="70"/>
        <v>#N/A</v>
      </c>
      <c r="D4489" s="82" t="e">
        <f>VLOOKUP(Processed_Data!C4489,'Literature Lookup Tables'!$P$2:$Q$156,2,0)</f>
        <v>#N/A</v>
      </c>
    </row>
    <row r="4490" spans="1:4" x14ac:dyDescent="0.35">
      <c r="A4490" s="82" t="e">
        <f t="shared" si="70"/>
        <v>#N/A</v>
      </c>
      <c r="D4490" s="82" t="e">
        <f>VLOOKUP(Processed_Data!C4490,'Literature Lookup Tables'!$P$2:$Q$156,2,0)</f>
        <v>#N/A</v>
      </c>
    </row>
    <row r="4491" spans="1:4" x14ac:dyDescent="0.35">
      <c r="A4491" s="82" t="e">
        <f t="shared" si="70"/>
        <v>#N/A</v>
      </c>
      <c r="D4491" s="82" t="e">
        <f>VLOOKUP(Processed_Data!C4491,'Literature Lookup Tables'!$P$2:$Q$156,2,0)</f>
        <v>#N/A</v>
      </c>
    </row>
    <row r="4492" spans="1:4" x14ac:dyDescent="0.35">
      <c r="A4492" s="82" t="e">
        <f t="shared" si="70"/>
        <v>#N/A</v>
      </c>
      <c r="D4492" s="82" t="e">
        <f>VLOOKUP(Processed_Data!C4492,'Literature Lookup Tables'!$P$2:$Q$156,2,0)</f>
        <v>#N/A</v>
      </c>
    </row>
    <row r="4493" spans="1:4" x14ac:dyDescent="0.35">
      <c r="A4493" s="82" t="e">
        <f t="shared" si="70"/>
        <v>#N/A</v>
      </c>
      <c r="D4493" s="82" t="e">
        <f>VLOOKUP(Processed_Data!C4493,'Literature Lookup Tables'!$P$2:$Q$156,2,0)</f>
        <v>#N/A</v>
      </c>
    </row>
    <row r="4494" spans="1:4" x14ac:dyDescent="0.35">
      <c r="A4494" s="82" t="e">
        <f t="shared" si="70"/>
        <v>#N/A</v>
      </c>
      <c r="D4494" s="82" t="e">
        <f>VLOOKUP(Processed_Data!C4494,'Literature Lookup Tables'!$P$2:$Q$156,2,0)</f>
        <v>#N/A</v>
      </c>
    </row>
    <row r="4495" spans="1:4" x14ac:dyDescent="0.35">
      <c r="A4495" s="82" t="e">
        <f t="shared" si="70"/>
        <v>#N/A</v>
      </c>
      <c r="D4495" s="82" t="e">
        <f>VLOOKUP(Processed_Data!C4495,'Literature Lookup Tables'!$P$2:$Q$156,2,0)</f>
        <v>#N/A</v>
      </c>
    </row>
    <row r="4496" spans="1:4" x14ac:dyDescent="0.35">
      <c r="A4496" s="82" t="e">
        <f t="shared" si="70"/>
        <v>#N/A</v>
      </c>
      <c r="D4496" s="82" t="e">
        <f>VLOOKUP(Processed_Data!C4496,'Literature Lookup Tables'!$P$2:$Q$156,2,0)</f>
        <v>#N/A</v>
      </c>
    </row>
    <row r="4497" spans="1:4" x14ac:dyDescent="0.35">
      <c r="A4497" s="82" t="e">
        <f t="shared" si="70"/>
        <v>#N/A</v>
      </c>
      <c r="D4497" s="82" t="e">
        <f>VLOOKUP(Processed_Data!C4497,'Literature Lookup Tables'!$P$2:$Q$156,2,0)</f>
        <v>#N/A</v>
      </c>
    </row>
    <row r="4498" spans="1:4" x14ac:dyDescent="0.35">
      <c r="A4498" s="82" t="e">
        <f t="shared" si="70"/>
        <v>#N/A</v>
      </c>
      <c r="D4498" s="82" t="e">
        <f>VLOOKUP(Processed_Data!C4498,'Literature Lookup Tables'!$P$2:$Q$156,2,0)</f>
        <v>#N/A</v>
      </c>
    </row>
    <row r="4499" spans="1:4" x14ac:dyDescent="0.35">
      <c r="A4499" s="82" t="e">
        <f t="shared" si="70"/>
        <v>#N/A</v>
      </c>
      <c r="D4499" s="82" t="e">
        <f>VLOOKUP(Processed_Data!C4499,'Literature Lookup Tables'!$P$2:$Q$156,2,0)</f>
        <v>#N/A</v>
      </c>
    </row>
    <row r="4500" spans="1:4" x14ac:dyDescent="0.35">
      <c r="A4500" s="82" t="e">
        <f t="shared" si="70"/>
        <v>#N/A</v>
      </c>
      <c r="D4500" s="82" t="e">
        <f>VLOOKUP(Processed_Data!C4500,'Literature Lookup Tables'!$P$2:$Q$156,2,0)</f>
        <v>#N/A</v>
      </c>
    </row>
    <row r="4501" spans="1:4" x14ac:dyDescent="0.35">
      <c r="A4501" s="82" t="e">
        <f t="shared" si="70"/>
        <v>#N/A</v>
      </c>
      <c r="D4501" s="82" t="e">
        <f>VLOOKUP(Processed_Data!C4501,'Literature Lookup Tables'!$P$2:$Q$156,2,0)</f>
        <v>#N/A</v>
      </c>
    </row>
    <row r="4502" spans="1:4" x14ac:dyDescent="0.35">
      <c r="A4502" s="82" t="e">
        <f t="shared" si="70"/>
        <v>#N/A</v>
      </c>
      <c r="D4502" s="82" t="e">
        <f>VLOOKUP(Processed_Data!C4502,'Literature Lookup Tables'!$P$2:$Q$156,2,0)</f>
        <v>#N/A</v>
      </c>
    </row>
    <row r="4503" spans="1:4" x14ac:dyDescent="0.35">
      <c r="A4503" s="82" t="e">
        <f t="shared" si="70"/>
        <v>#N/A</v>
      </c>
      <c r="D4503" s="82" t="e">
        <f>VLOOKUP(Processed_Data!C4503,'Literature Lookup Tables'!$P$2:$Q$156,2,0)</f>
        <v>#N/A</v>
      </c>
    </row>
    <row r="4504" spans="1:4" x14ac:dyDescent="0.35">
      <c r="A4504" s="82" t="e">
        <f t="shared" si="70"/>
        <v>#N/A</v>
      </c>
      <c r="D4504" s="82" t="e">
        <f>VLOOKUP(Processed_Data!C4504,'Literature Lookup Tables'!$P$2:$Q$156,2,0)</f>
        <v>#N/A</v>
      </c>
    </row>
    <row r="4505" spans="1:4" x14ac:dyDescent="0.35">
      <c r="A4505" s="82" t="e">
        <f t="shared" si="70"/>
        <v>#N/A</v>
      </c>
      <c r="D4505" s="82" t="e">
        <f>VLOOKUP(Processed_Data!C4505,'Literature Lookup Tables'!$P$2:$Q$156,2,0)</f>
        <v>#N/A</v>
      </c>
    </row>
    <row r="4506" spans="1:4" x14ac:dyDescent="0.35">
      <c r="A4506" s="82" t="e">
        <f t="shared" si="70"/>
        <v>#N/A</v>
      </c>
      <c r="D4506" s="82" t="e">
        <f>VLOOKUP(Processed_Data!C4506,'Literature Lookup Tables'!$P$2:$Q$156,2,0)</f>
        <v>#N/A</v>
      </c>
    </row>
    <row r="4507" spans="1:4" x14ac:dyDescent="0.35">
      <c r="A4507" s="82" t="e">
        <f t="shared" si="70"/>
        <v>#N/A</v>
      </c>
      <c r="D4507" s="82" t="e">
        <f>VLOOKUP(Processed_Data!C4507,'Literature Lookup Tables'!$P$2:$Q$156,2,0)</f>
        <v>#N/A</v>
      </c>
    </row>
    <row r="4508" spans="1:4" x14ac:dyDescent="0.35">
      <c r="A4508" s="82" t="e">
        <f t="shared" si="70"/>
        <v>#N/A</v>
      </c>
      <c r="D4508" s="82" t="e">
        <f>VLOOKUP(Processed_Data!C4508,'Literature Lookup Tables'!$P$2:$Q$156,2,0)</f>
        <v>#N/A</v>
      </c>
    </row>
    <row r="4509" spans="1:4" x14ac:dyDescent="0.35">
      <c r="A4509" s="82" t="e">
        <f t="shared" si="70"/>
        <v>#N/A</v>
      </c>
      <c r="D4509" s="82" t="e">
        <f>VLOOKUP(Processed_Data!C4509,'Literature Lookup Tables'!$P$2:$Q$156,2,0)</f>
        <v>#N/A</v>
      </c>
    </row>
    <row r="4510" spans="1:4" x14ac:dyDescent="0.35">
      <c r="A4510" s="82" t="e">
        <f t="shared" si="70"/>
        <v>#N/A</v>
      </c>
      <c r="D4510" s="82" t="e">
        <f>VLOOKUP(Processed_Data!C4510,'Literature Lookup Tables'!$P$2:$Q$156,2,0)</f>
        <v>#N/A</v>
      </c>
    </row>
    <row r="4511" spans="1:4" x14ac:dyDescent="0.35">
      <c r="A4511" s="82" t="e">
        <f t="shared" si="70"/>
        <v>#N/A</v>
      </c>
      <c r="D4511" s="82" t="e">
        <f>VLOOKUP(Processed_Data!C4511,'Literature Lookup Tables'!$P$2:$Q$156,2,0)</f>
        <v>#N/A</v>
      </c>
    </row>
    <row r="4512" spans="1:4" x14ac:dyDescent="0.35">
      <c r="A4512" s="82" t="e">
        <f t="shared" si="70"/>
        <v>#N/A</v>
      </c>
      <c r="D4512" s="82" t="e">
        <f>VLOOKUP(Processed_Data!C4512,'Literature Lookup Tables'!$P$2:$Q$156,2,0)</f>
        <v>#N/A</v>
      </c>
    </row>
    <row r="4513" spans="1:4" x14ac:dyDescent="0.35">
      <c r="A4513" s="82" t="e">
        <f t="shared" si="70"/>
        <v>#N/A</v>
      </c>
      <c r="D4513" s="82" t="e">
        <f>VLOOKUP(Processed_Data!C4513,'Literature Lookup Tables'!$P$2:$Q$156,2,0)</f>
        <v>#N/A</v>
      </c>
    </row>
    <row r="4514" spans="1:4" x14ac:dyDescent="0.35">
      <c r="A4514" s="82" t="e">
        <f t="shared" si="70"/>
        <v>#N/A</v>
      </c>
      <c r="D4514" s="82" t="e">
        <f>VLOOKUP(Processed_Data!C4514,'Literature Lookup Tables'!$P$2:$Q$156,2,0)</f>
        <v>#N/A</v>
      </c>
    </row>
    <row r="4515" spans="1:4" x14ac:dyDescent="0.35">
      <c r="A4515" s="82" t="e">
        <f t="shared" si="70"/>
        <v>#N/A</v>
      </c>
      <c r="D4515" s="82" t="e">
        <f>VLOOKUP(Processed_Data!C4515,'Literature Lookup Tables'!$P$2:$Q$156,2,0)</f>
        <v>#N/A</v>
      </c>
    </row>
    <row r="4516" spans="1:4" x14ac:dyDescent="0.35">
      <c r="A4516" s="82" t="e">
        <f t="shared" si="70"/>
        <v>#N/A</v>
      </c>
      <c r="D4516" s="82" t="e">
        <f>VLOOKUP(Processed_Data!C4516,'Literature Lookup Tables'!$P$2:$Q$156,2,0)</f>
        <v>#N/A</v>
      </c>
    </row>
    <row r="4517" spans="1:4" x14ac:dyDescent="0.35">
      <c r="A4517" s="82" t="e">
        <f t="shared" si="70"/>
        <v>#N/A</v>
      </c>
      <c r="D4517" s="82" t="e">
        <f>VLOOKUP(Processed_Data!C4517,'Literature Lookup Tables'!$P$2:$Q$156,2,0)</f>
        <v>#N/A</v>
      </c>
    </row>
    <row r="4518" spans="1:4" x14ac:dyDescent="0.35">
      <c r="A4518" s="82" t="e">
        <f t="shared" si="70"/>
        <v>#N/A</v>
      </c>
      <c r="D4518" s="82" t="e">
        <f>VLOOKUP(Processed_Data!C4518,'Literature Lookup Tables'!$P$2:$Q$156,2,0)</f>
        <v>#N/A</v>
      </c>
    </row>
    <row r="4519" spans="1:4" x14ac:dyDescent="0.35">
      <c r="A4519" s="82" t="e">
        <f t="shared" si="70"/>
        <v>#N/A</v>
      </c>
      <c r="D4519" s="82" t="e">
        <f>VLOOKUP(Processed_Data!C4519,'Literature Lookup Tables'!$P$2:$Q$156,2,0)</f>
        <v>#N/A</v>
      </c>
    </row>
    <row r="4520" spans="1:4" x14ac:dyDescent="0.35">
      <c r="A4520" s="82" t="e">
        <f t="shared" si="70"/>
        <v>#N/A</v>
      </c>
      <c r="D4520" s="82" t="e">
        <f>VLOOKUP(Processed_Data!C4520,'Literature Lookup Tables'!$P$2:$Q$156,2,0)</f>
        <v>#N/A</v>
      </c>
    </row>
    <row r="4521" spans="1:4" x14ac:dyDescent="0.35">
      <c r="A4521" s="82" t="e">
        <f t="shared" si="70"/>
        <v>#N/A</v>
      </c>
      <c r="D4521" s="82" t="e">
        <f>VLOOKUP(Processed_Data!C4521,'Literature Lookup Tables'!$P$2:$Q$156,2,0)</f>
        <v>#N/A</v>
      </c>
    </row>
    <row r="4522" spans="1:4" x14ac:dyDescent="0.35">
      <c r="A4522" s="82" t="e">
        <f t="shared" si="70"/>
        <v>#N/A</v>
      </c>
      <c r="D4522" s="82" t="e">
        <f>VLOOKUP(Processed_Data!C4522,'Literature Lookup Tables'!$P$2:$Q$156,2,0)</f>
        <v>#N/A</v>
      </c>
    </row>
    <row r="4523" spans="1:4" x14ac:dyDescent="0.35">
      <c r="A4523" s="82" t="e">
        <f t="shared" si="70"/>
        <v>#N/A</v>
      </c>
      <c r="D4523" s="82" t="e">
        <f>VLOOKUP(Processed_Data!C4523,'Literature Lookup Tables'!$P$2:$Q$156,2,0)</f>
        <v>#N/A</v>
      </c>
    </row>
    <row r="4524" spans="1:4" x14ac:dyDescent="0.35">
      <c r="A4524" s="82" t="e">
        <f t="shared" si="70"/>
        <v>#N/A</v>
      </c>
      <c r="D4524" s="82" t="e">
        <f>VLOOKUP(Processed_Data!C4524,'Literature Lookup Tables'!$P$2:$Q$156,2,0)</f>
        <v>#N/A</v>
      </c>
    </row>
    <row r="4525" spans="1:4" x14ac:dyDescent="0.35">
      <c r="A4525" s="82" t="e">
        <f t="shared" si="70"/>
        <v>#N/A</v>
      </c>
      <c r="D4525" s="82" t="e">
        <f>VLOOKUP(Processed_Data!C4525,'Literature Lookup Tables'!$P$2:$Q$156,2,0)</f>
        <v>#N/A</v>
      </c>
    </row>
    <row r="4526" spans="1:4" x14ac:dyDescent="0.35">
      <c r="A4526" s="82" t="e">
        <f t="shared" si="70"/>
        <v>#N/A</v>
      </c>
      <c r="D4526" s="82" t="e">
        <f>VLOOKUP(Processed_Data!C4526,'Literature Lookup Tables'!$P$2:$Q$156,2,0)</f>
        <v>#N/A</v>
      </c>
    </row>
    <row r="4527" spans="1:4" x14ac:dyDescent="0.35">
      <c r="A4527" s="82" t="e">
        <f t="shared" si="70"/>
        <v>#N/A</v>
      </c>
      <c r="D4527" s="82" t="e">
        <f>VLOOKUP(Processed_Data!C4527,'Literature Lookup Tables'!$P$2:$Q$156,2,0)</f>
        <v>#N/A</v>
      </c>
    </row>
    <row r="4528" spans="1:4" x14ac:dyDescent="0.35">
      <c r="A4528" s="82" t="e">
        <f t="shared" si="70"/>
        <v>#N/A</v>
      </c>
      <c r="D4528" s="82" t="e">
        <f>VLOOKUP(Processed_Data!C4528,'Literature Lookup Tables'!$P$2:$Q$156,2,0)</f>
        <v>#N/A</v>
      </c>
    </row>
    <row r="4529" spans="1:4" x14ac:dyDescent="0.35">
      <c r="A4529" s="82" t="e">
        <f t="shared" si="70"/>
        <v>#N/A</v>
      </c>
      <c r="D4529" s="82" t="e">
        <f>VLOOKUP(Processed_Data!C4529,'Literature Lookup Tables'!$P$2:$Q$156,2,0)</f>
        <v>#N/A</v>
      </c>
    </row>
    <row r="4530" spans="1:4" x14ac:dyDescent="0.35">
      <c r="A4530" s="82" t="e">
        <f t="shared" si="70"/>
        <v>#N/A</v>
      </c>
      <c r="D4530" s="82" t="e">
        <f>VLOOKUP(Processed_Data!C4530,'Literature Lookup Tables'!$P$2:$Q$156,2,0)</f>
        <v>#N/A</v>
      </c>
    </row>
    <row r="4531" spans="1:4" x14ac:dyDescent="0.35">
      <c r="A4531" s="82" t="e">
        <f t="shared" si="70"/>
        <v>#N/A</v>
      </c>
      <c r="D4531" s="82" t="e">
        <f>VLOOKUP(Processed_Data!C4531,'Literature Lookup Tables'!$P$2:$Q$156,2,0)</f>
        <v>#N/A</v>
      </c>
    </row>
    <row r="4532" spans="1:4" x14ac:dyDescent="0.35">
      <c r="A4532" s="82" t="e">
        <f t="shared" si="70"/>
        <v>#N/A</v>
      </c>
      <c r="D4532" s="82" t="e">
        <f>VLOOKUP(Processed_Data!C4532,'Literature Lookup Tables'!$P$2:$Q$156,2,0)</f>
        <v>#N/A</v>
      </c>
    </row>
    <row r="4533" spans="1:4" x14ac:dyDescent="0.35">
      <c r="A4533" s="82" t="e">
        <f t="shared" si="70"/>
        <v>#N/A</v>
      </c>
      <c r="D4533" s="82" t="e">
        <f>VLOOKUP(Processed_Data!C4533,'Literature Lookup Tables'!$P$2:$Q$156,2,0)</f>
        <v>#N/A</v>
      </c>
    </row>
    <row r="4534" spans="1:4" x14ac:dyDescent="0.35">
      <c r="A4534" s="82" t="e">
        <f t="shared" si="70"/>
        <v>#N/A</v>
      </c>
      <c r="D4534" s="82" t="e">
        <f>VLOOKUP(Processed_Data!C4534,'Literature Lookup Tables'!$P$2:$Q$156,2,0)</f>
        <v>#N/A</v>
      </c>
    </row>
    <row r="4535" spans="1:4" x14ac:dyDescent="0.35">
      <c r="A4535" s="82" t="e">
        <f t="shared" si="70"/>
        <v>#N/A</v>
      </c>
      <c r="D4535" s="82" t="e">
        <f>VLOOKUP(Processed_Data!C4535,'Literature Lookup Tables'!$P$2:$Q$156,2,0)</f>
        <v>#N/A</v>
      </c>
    </row>
    <row r="4536" spans="1:4" x14ac:dyDescent="0.35">
      <c r="A4536" s="82" t="e">
        <f t="shared" si="70"/>
        <v>#N/A</v>
      </c>
      <c r="D4536" s="82" t="e">
        <f>VLOOKUP(Processed_Data!C4536,'Literature Lookup Tables'!$P$2:$Q$156,2,0)</f>
        <v>#N/A</v>
      </c>
    </row>
    <row r="4537" spans="1:4" x14ac:dyDescent="0.35">
      <c r="A4537" s="82" t="e">
        <f t="shared" si="70"/>
        <v>#N/A</v>
      </c>
      <c r="D4537" s="82" t="e">
        <f>VLOOKUP(Processed_Data!C4537,'Literature Lookup Tables'!$P$2:$Q$156,2,0)</f>
        <v>#N/A</v>
      </c>
    </row>
    <row r="4538" spans="1:4" x14ac:dyDescent="0.35">
      <c r="A4538" s="82" t="e">
        <f t="shared" si="70"/>
        <v>#N/A</v>
      </c>
      <c r="D4538" s="82" t="e">
        <f>VLOOKUP(Processed_Data!C4538,'Literature Lookup Tables'!$P$2:$Q$156,2,0)</f>
        <v>#N/A</v>
      </c>
    </row>
    <row r="4539" spans="1:4" x14ac:dyDescent="0.35">
      <c r="A4539" s="82" t="e">
        <f t="shared" si="70"/>
        <v>#N/A</v>
      </c>
      <c r="D4539" s="82" t="e">
        <f>VLOOKUP(Processed_Data!C4539,'Literature Lookup Tables'!$P$2:$Q$156,2,0)</f>
        <v>#N/A</v>
      </c>
    </row>
    <row r="4540" spans="1:4" x14ac:dyDescent="0.35">
      <c r="A4540" s="82" t="e">
        <f t="shared" si="70"/>
        <v>#N/A</v>
      </c>
      <c r="D4540" s="82" t="e">
        <f>VLOOKUP(Processed_Data!C4540,'Literature Lookup Tables'!$P$2:$Q$156,2,0)</f>
        <v>#N/A</v>
      </c>
    </row>
    <row r="4541" spans="1:4" x14ac:dyDescent="0.35">
      <c r="A4541" s="82" t="e">
        <f t="shared" si="70"/>
        <v>#N/A</v>
      </c>
      <c r="D4541" s="82" t="e">
        <f>VLOOKUP(Processed_Data!C4541,'Literature Lookup Tables'!$P$2:$Q$156,2,0)</f>
        <v>#N/A</v>
      </c>
    </row>
    <row r="4542" spans="1:4" x14ac:dyDescent="0.35">
      <c r="A4542" s="82" t="e">
        <f t="shared" si="70"/>
        <v>#N/A</v>
      </c>
      <c r="D4542" s="82" t="e">
        <f>VLOOKUP(Processed_Data!C4542,'Literature Lookup Tables'!$P$2:$Q$156,2,0)</f>
        <v>#N/A</v>
      </c>
    </row>
    <row r="4543" spans="1:4" x14ac:dyDescent="0.35">
      <c r="A4543" s="82" t="e">
        <f t="shared" si="70"/>
        <v>#N/A</v>
      </c>
      <c r="D4543" s="82" t="e">
        <f>VLOOKUP(Processed_Data!C4543,'Literature Lookup Tables'!$P$2:$Q$156,2,0)</f>
        <v>#N/A</v>
      </c>
    </row>
    <row r="4544" spans="1:4" x14ac:dyDescent="0.35">
      <c r="A4544" s="82" t="e">
        <f t="shared" si="70"/>
        <v>#N/A</v>
      </c>
      <c r="D4544" s="82" t="e">
        <f>VLOOKUP(Processed_Data!C4544,'Literature Lookup Tables'!$P$2:$Q$156,2,0)</f>
        <v>#N/A</v>
      </c>
    </row>
    <row r="4545" spans="1:4" x14ac:dyDescent="0.35">
      <c r="A4545" s="82" t="e">
        <f t="shared" si="70"/>
        <v>#N/A</v>
      </c>
      <c r="D4545" s="82" t="e">
        <f>VLOOKUP(Processed_Data!C4545,'Literature Lookup Tables'!$P$2:$Q$156,2,0)</f>
        <v>#N/A</v>
      </c>
    </row>
    <row r="4546" spans="1:4" x14ac:dyDescent="0.35">
      <c r="A4546" s="82" t="e">
        <f t="shared" si="70"/>
        <v>#N/A</v>
      </c>
      <c r="D4546" s="82" t="e">
        <f>VLOOKUP(Processed_Data!C4546,'Literature Lookup Tables'!$P$2:$Q$156,2,0)</f>
        <v>#N/A</v>
      </c>
    </row>
    <row r="4547" spans="1:4" x14ac:dyDescent="0.35">
      <c r="A4547" s="82" t="e">
        <f t="shared" si="70"/>
        <v>#N/A</v>
      </c>
      <c r="D4547" s="82" t="e">
        <f>VLOOKUP(Processed_Data!C4547,'Literature Lookup Tables'!$P$2:$Q$156,2,0)</f>
        <v>#N/A</v>
      </c>
    </row>
    <row r="4548" spans="1:4" x14ac:dyDescent="0.35">
      <c r="A4548" s="82" t="e">
        <f t="shared" si="70"/>
        <v>#N/A</v>
      </c>
      <c r="D4548" s="82" t="e">
        <f>VLOOKUP(Processed_Data!C4548,'Literature Lookup Tables'!$P$2:$Q$156,2,0)</f>
        <v>#N/A</v>
      </c>
    </row>
    <row r="4549" spans="1:4" x14ac:dyDescent="0.35">
      <c r="A4549" s="82" t="e">
        <f t="shared" si="70"/>
        <v>#N/A</v>
      </c>
      <c r="D4549" s="82" t="e">
        <f>VLOOKUP(Processed_Data!C4549,'Literature Lookup Tables'!$P$2:$Q$156,2,0)</f>
        <v>#N/A</v>
      </c>
    </row>
    <row r="4550" spans="1:4" x14ac:dyDescent="0.35">
      <c r="A4550" s="82" t="e">
        <f t="shared" si="70"/>
        <v>#N/A</v>
      </c>
      <c r="D4550" s="82" t="e">
        <f>VLOOKUP(Processed_Data!C4550,'Literature Lookup Tables'!$P$2:$Q$156,2,0)</f>
        <v>#N/A</v>
      </c>
    </row>
    <row r="4551" spans="1:4" x14ac:dyDescent="0.35">
      <c r="A4551" s="82" t="e">
        <f t="shared" ref="A4551:A4614" si="71">F4551&amp;"-"&amp;E4551&amp;"-"&amp;D4551</f>
        <v>#N/A</v>
      </c>
      <c r="D4551" s="82" t="e">
        <f>VLOOKUP(Processed_Data!C4551,'Literature Lookup Tables'!$P$2:$Q$156,2,0)</f>
        <v>#N/A</v>
      </c>
    </row>
    <row r="4552" spans="1:4" x14ac:dyDescent="0.35">
      <c r="A4552" s="82" t="e">
        <f t="shared" si="71"/>
        <v>#N/A</v>
      </c>
      <c r="D4552" s="82" t="e">
        <f>VLOOKUP(Processed_Data!C4552,'Literature Lookup Tables'!$P$2:$Q$156,2,0)</f>
        <v>#N/A</v>
      </c>
    </row>
    <row r="4553" spans="1:4" x14ac:dyDescent="0.35">
      <c r="A4553" s="82" t="e">
        <f t="shared" si="71"/>
        <v>#N/A</v>
      </c>
      <c r="D4553" s="82" t="e">
        <f>VLOOKUP(Processed_Data!C4553,'Literature Lookup Tables'!$P$2:$Q$156,2,0)</f>
        <v>#N/A</v>
      </c>
    </row>
    <row r="4554" spans="1:4" x14ac:dyDescent="0.35">
      <c r="A4554" s="82" t="e">
        <f t="shared" si="71"/>
        <v>#N/A</v>
      </c>
      <c r="D4554" s="82" t="e">
        <f>VLOOKUP(Processed_Data!C4554,'Literature Lookup Tables'!$P$2:$Q$156,2,0)</f>
        <v>#N/A</v>
      </c>
    </row>
    <row r="4555" spans="1:4" x14ac:dyDescent="0.35">
      <c r="A4555" s="82" t="e">
        <f t="shared" si="71"/>
        <v>#N/A</v>
      </c>
      <c r="D4555" s="82" t="e">
        <f>VLOOKUP(Processed_Data!C4555,'Literature Lookup Tables'!$P$2:$Q$156,2,0)</f>
        <v>#N/A</v>
      </c>
    </row>
    <row r="4556" spans="1:4" x14ac:dyDescent="0.35">
      <c r="A4556" s="82" t="e">
        <f t="shared" si="71"/>
        <v>#N/A</v>
      </c>
      <c r="D4556" s="82" t="e">
        <f>VLOOKUP(Processed_Data!C4556,'Literature Lookup Tables'!$P$2:$Q$156,2,0)</f>
        <v>#N/A</v>
      </c>
    </row>
    <row r="4557" spans="1:4" x14ac:dyDescent="0.35">
      <c r="A4557" s="82" t="e">
        <f t="shared" si="71"/>
        <v>#N/A</v>
      </c>
      <c r="D4557" s="82" t="e">
        <f>VLOOKUP(Processed_Data!C4557,'Literature Lookup Tables'!$P$2:$Q$156,2,0)</f>
        <v>#N/A</v>
      </c>
    </row>
    <row r="4558" spans="1:4" x14ac:dyDescent="0.35">
      <c r="A4558" s="82" t="e">
        <f t="shared" si="71"/>
        <v>#N/A</v>
      </c>
      <c r="D4558" s="82" t="e">
        <f>VLOOKUP(Processed_Data!C4558,'Literature Lookup Tables'!$P$2:$Q$156,2,0)</f>
        <v>#N/A</v>
      </c>
    </row>
    <row r="4559" spans="1:4" x14ac:dyDescent="0.35">
      <c r="A4559" s="82" t="e">
        <f t="shared" si="71"/>
        <v>#N/A</v>
      </c>
      <c r="D4559" s="82" t="e">
        <f>VLOOKUP(Processed_Data!C4559,'Literature Lookup Tables'!$P$2:$Q$156,2,0)</f>
        <v>#N/A</v>
      </c>
    </row>
    <row r="4560" spans="1:4" x14ac:dyDescent="0.35">
      <c r="A4560" s="82" t="e">
        <f t="shared" si="71"/>
        <v>#N/A</v>
      </c>
      <c r="D4560" s="82" t="e">
        <f>VLOOKUP(Processed_Data!C4560,'Literature Lookup Tables'!$P$2:$Q$156,2,0)</f>
        <v>#N/A</v>
      </c>
    </row>
    <row r="4561" spans="1:4" x14ac:dyDescent="0.35">
      <c r="A4561" s="82" t="e">
        <f t="shared" si="71"/>
        <v>#N/A</v>
      </c>
      <c r="D4561" s="82" t="e">
        <f>VLOOKUP(Processed_Data!C4561,'Literature Lookup Tables'!$P$2:$Q$156,2,0)</f>
        <v>#N/A</v>
      </c>
    </row>
    <row r="4562" spans="1:4" x14ac:dyDescent="0.35">
      <c r="A4562" s="82" t="e">
        <f t="shared" si="71"/>
        <v>#N/A</v>
      </c>
      <c r="D4562" s="82" t="e">
        <f>VLOOKUP(Processed_Data!C4562,'Literature Lookup Tables'!$P$2:$Q$156,2,0)</f>
        <v>#N/A</v>
      </c>
    </row>
    <row r="4563" spans="1:4" x14ac:dyDescent="0.35">
      <c r="A4563" s="82" t="e">
        <f t="shared" si="71"/>
        <v>#N/A</v>
      </c>
      <c r="D4563" s="82" t="e">
        <f>VLOOKUP(Processed_Data!C4563,'Literature Lookup Tables'!$P$2:$Q$156,2,0)</f>
        <v>#N/A</v>
      </c>
    </row>
    <row r="4564" spans="1:4" x14ac:dyDescent="0.35">
      <c r="A4564" s="82" t="e">
        <f t="shared" si="71"/>
        <v>#N/A</v>
      </c>
      <c r="D4564" s="82" t="e">
        <f>VLOOKUP(Processed_Data!C4564,'Literature Lookup Tables'!$P$2:$Q$156,2,0)</f>
        <v>#N/A</v>
      </c>
    </row>
    <row r="4565" spans="1:4" x14ac:dyDescent="0.35">
      <c r="A4565" s="82" t="e">
        <f t="shared" si="71"/>
        <v>#N/A</v>
      </c>
      <c r="D4565" s="82" t="e">
        <f>VLOOKUP(Processed_Data!C4565,'Literature Lookup Tables'!$P$2:$Q$156,2,0)</f>
        <v>#N/A</v>
      </c>
    </row>
    <row r="4566" spans="1:4" x14ac:dyDescent="0.35">
      <c r="A4566" s="82" t="e">
        <f t="shared" si="71"/>
        <v>#N/A</v>
      </c>
      <c r="D4566" s="82" t="e">
        <f>VLOOKUP(Processed_Data!C4566,'Literature Lookup Tables'!$P$2:$Q$156,2,0)</f>
        <v>#N/A</v>
      </c>
    </row>
    <row r="4567" spans="1:4" x14ac:dyDescent="0.35">
      <c r="A4567" s="82" t="e">
        <f t="shared" si="71"/>
        <v>#N/A</v>
      </c>
      <c r="D4567" s="82" t="e">
        <f>VLOOKUP(Processed_Data!C4567,'Literature Lookup Tables'!$P$2:$Q$156,2,0)</f>
        <v>#N/A</v>
      </c>
    </row>
    <row r="4568" spans="1:4" x14ac:dyDescent="0.35">
      <c r="A4568" s="82" t="e">
        <f t="shared" si="71"/>
        <v>#N/A</v>
      </c>
      <c r="D4568" s="82" t="e">
        <f>VLOOKUP(Processed_Data!C4568,'Literature Lookup Tables'!$P$2:$Q$156,2,0)</f>
        <v>#N/A</v>
      </c>
    </row>
    <row r="4569" spans="1:4" x14ac:dyDescent="0.35">
      <c r="A4569" s="82" t="e">
        <f t="shared" si="71"/>
        <v>#N/A</v>
      </c>
      <c r="D4569" s="82" t="e">
        <f>VLOOKUP(Processed_Data!C4569,'Literature Lookup Tables'!$P$2:$Q$156,2,0)</f>
        <v>#N/A</v>
      </c>
    </row>
    <row r="4570" spans="1:4" x14ac:dyDescent="0.35">
      <c r="A4570" s="82" t="e">
        <f t="shared" si="71"/>
        <v>#N/A</v>
      </c>
      <c r="D4570" s="82" t="e">
        <f>VLOOKUP(Processed_Data!C4570,'Literature Lookup Tables'!$P$2:$Q$156,2,0)</f>
        <v>#N/A</v>
      </c>
    </row>
    <row r="4571" spans="1:4" x14ac:dyDescent="0.35">
      <c r="A4571" s="82" t="e">
        <f t="shared" si="71"/>
        <v>#N/A</v>
      </c>
      <c r="D4571" s="82" t="e">
        <f>VLOOKUP(Processed_Data!C4571,'Literature Lookup Tables'!$P$2:$Q$156,2,0)</f>
        <v>#N/A</v>
      </c>
    </row>
    <row r="4572" spans="1:4" x14ac:dyDescent="0.35">
      <c r="A4572" s="82" t="e">
        <f t="shared" si="71"/>
        <v>#N/A</v>
      </c>
      <c r="D4572" s="82" t="e">
        <f>VLOOKUP(Processed_Data!C4572,'Literature Lookup Tables'!$P$2:$Q$156,2,0)</f>
        <v>#N/A</v>
      </c>
    </row>
    <row r="4573" spans="1:4" x14ac:dyDescent="0.35">
      <c r="A4573" s="82" t="e">
        <f t="shared" si="71"/>
        <v>#N/A</v>
      </c>
      <c r="D4573" s="82" t="e">
        <f>VLOOKUP(Processed_Data!C4573,'Literature Lookup Tables'!$P$2:$Q$156,2,0)</f>
        <v>#N/A</v>
      </c>
    </row>
    <row r="4574" spans="1:4" x14ac:dyDescent="0.35">
      <c r="A4574" s="82" t="e">
        <f t="shared" si="71"/>
        <v>#N/A</v>
      </c>
      <c r="D4574" s="82" t="e">
        <f>VLOOKUP(Processed_Data!C4574,'Literature Lookup Tables'!$P$2:$Q$156,2,0)</f>
        <v>#N/A</v>
      </c>
    </row>
    <row r="4575" spans="1:4" x14ac:dyDescent="0.35">
      <c r="A4575" s="82" t="e">
        <f t="shared" si="71"/>
        <v>#N/A</v>
      </c>
      <c r="D4575" s="82" t="e">
        <f>VLOOKUP(Processed_Data!C4575,'Literature Lookup Tables'!$P$2:$Q$156,2,0)</f>
        <v>#N/A</v>
      </c>
    </row>
    <row r="4576" spans="1:4" x14ac:dyDescent="0.35">
      <c r="A4576" s="82" t="e">
        <f t="shared" si="71"/>
        <v>#N/A</v>
      </c>
      <c r="D4576" s="82" t="e">
        <f>VLOOKUP(Processed_Data!C4576,'Literature Lookup Tables'!$P$2:$Q$156,2,0)</f>
        <v>#N/A</v>
      </c>
    </row>
    <row r="4577" spans="1:4" x14ac:dyDescent="0.35">
      <c r="A4577" s="82" t="e">
        <f t="shared" si="71"/>
        <v>#N/A</v>
      </c>
      <c r="D4577" s="82" t="e">
        <f>VLOOKUP(Processed_Data!C4577,'Literature Lookup Tables'!$P$2:$Q$156,2,0)</f>
        <v>#N/A</v>
      </c>
    </row>
    <row r="4578" spans="1:4" x14ac:dyDescent="0.35">
      <c r="A4578" s="82" t="e">
        <f t="shared" si="71"/>
        <v>#N/A</v>
      </c>
      <c r="D4578" s="82" t="e">
        <f>VLOOKUP(Processed_Data!C4578,'Literature Lookup Tables'!$P$2:$Q$156,2,0)</f>
        <v>#N/A</v>
      </c>
    </row>
    <row r="4579" spans="1:4" x14ac:dyDescent="0.35">
      <c r="A4579" s="82" t="e">
        <f t="shared" si="71"/>
        <v>#N/A</v>
      </c>
      <c r="D4579" s="82" t="e">
        <f>VLOOKUP(Processed_Data!C4579,'Literature Lookup Tables'!$P$2:$Q$156,2,0)</f>
        <v>#N/A</v>
      </c>
    </row>
    <row r="4580" spans="1:4" x14ac:dyDescent="0.35">
      <c r="A4580" s="82" t="e">
        <f t="shared" si="71"/>
        <v>#N/A</v>
      </c>
      <c r="D4580" s="82" t="e">
        <f>VLOOKUP(Processed_Data!C4580,'Literature Lookup Tables'!$P$2:$Q$156,2,0)</f>
        <v>#N/A</v>
      </c>
    </row>
    <row r="4581" spans="1:4" x14ac:dyDescent="0.35">
      <c r="A4581" s="82" t="e">
        <f t="shared" si="71"/>
        <v>#N/A</v>
      </c>
      <c r="D4581" s="82" t="e">
        <f>VLOOKUP(Processed_Data!C4581,'Literature Lookup Tables'!$P$2:$Q$156,2,0)</f>
        <v>#N/A</v>
      </c>
    </row>
    <row r="4582" spans="1:4" x14ac:dyDescent="0.35">
      <c r="A4582" s="82" t="e">
        <f t="shared" si="71"/>
        <v>#N/A</v>
      </c>
      <c r="D4582" s="82" t="e">
        <f>VLOOKUP(Processed_Data!C4582,'Literature Lookup Tables'!$P$2:$Q$156,2,0)</f>
        <v>#N/A</v>
      </c>
    </row>
    <row r="4583" spans="1:4" x14ac:dyDescent="0.35">
      <c r="A4583" s="82" t="e">
        <f t="shared" si="71"/>
        <v>#N/A</v>
      </c>
      <c r="D4583" s="82" t="e">
        <f>VLOOKUP(Processed_Data!C4583,'Literature Lookup Tables'!$P$2:$Q$156,2,0)</f>
        <v>#N/A</v>
      </c>
    </row>
    <row r="4584" spans="1:4" x14ac:dyDescent="0.35">
      <c r="A4584" s="82" t="e">
        <f t="shared" si="71"/>
        <v>#N/A</v>
      </c>
      <c r="D4584" s="82" t="e">
        <f>VLOOKUP(Processed_Data!C4584,'Literature Lookup Tables'!$P$2:$Q$156,2,0)</f>
        <v>#N/A</v>
      </c>
    </row>
    <row r="4585" spans="1:4" x14ac:dyDescent="0.35">
      <c r="A4585" s="82" t="e">
        <f t="shared" si="71"/>
        <v>#N/A</v>
      </c>
      <c r="D4585" s="82" t="e">
        <f>VLOOKUP(Processed_Data!C4585,'Literature Lookup Tables'!$P$2:$Q$156,2,0)</f>
        <v>#N/A</v>
      </c>
    </row>
    <row r="4586" spans="1:4" x14ac:dyDescent="0.35">
      <c r="A4586" s="82" t="e">
        <f t="shared" si="71"/>
        <v>#N/A</v>
      </c>
      <c r="D4586" s="82" t="e">
        <f>VLOOKUP(Processed_Data!C4586,'Literature Lookup Tables'!$P$2:$Q$156,2,0)</f>
        <v>#N/A</v>
      </c>
    </row>
    <row r="4587" spans="1:4" x14ac:dyDescent="0.35">
      <c r="A4587" s="82" t="e">
        <f t="shared" si="71"/>
        <v>#N/A</v>
      </c>
      <c r="D4587" s="82" t="e">
        <f>VLOOKUP(Processed_Data!C4587,'Literature Lookup Tables'!$P$2:$Q$156,2,0)</f>
        <v>#N/A</v>
      </c>
    </row>
    <row r="4588" spans="1:4" x14ac:dyDescent="0.35">
      <c r="A4588" s="82" t="e">
        <f t="shared" si="71"/>
        <v>#N/A</v>
      </c>
      <c r="D4588" s="82" t="e">
        <f>VLOOKUP(Processed_Data!C4588,'Literature Lookup Tables'!$P$2:$Q$156,2,0)</f>
        <v>#N/A</v>
      </c>
    </row>
    <row r="4589" spans="1:4" x14ac:dyDescent="0.35">
      <c r="A4589" s="82" t="e">
        <f t="shared" si="71"/>
        <v>#N/A</v>
      </c>
      <c r="D4589" s="82" t="e">
        <f>VLOOKUP(Processed_Data!C4589,'Literature Lookup Tables'!$P$2:$Q$156,2,0)</f>
        <v>#N/A</v>
      </c>
    </row>
    <row r="4590" spans="1:4" x14ac:dyDescent="0.35">
      <c r="A4590" s="82" t="e">
        <f t="shared" si="71"/>
        <v>#N/A</v>
      </c>
      <c r="D4590" s="82" t="e">
        <f>VLOOKUP(Processed_Data!C4590,'Literature Lookup Tables'!$P$2:$Q$156,2,0)</f>
        <v>#N/A</v>
      </c>
    </row>
    <row r="4591" spans="1:4" x14ac:dyDescent="0.35">
      <c r="A4591" s="82" t="e">
        <f t="shared" si="71"/>
        <v>#N/A</v>
      </c>
      <c r="D4591" s="82" t="e">
        <f>VLOOKUP(Processed_Data!C4591,'Literature Lookup Tables'!$P$2:$Q$156,2,0)</f>
        <v>#N/A</v>
      </c>
    </row>
    <row r="4592" spans="1:4" x14ac:dyDescent="0.35">
      <c r="A4592" s="82" t="e">
        <f t="shared" si="71"/>
        <v>#N/A</v>
      </c>
      <c r="D4592" s="82" t="e">
        <f>VLOOKUP(Processed_Data!C4592,'Literature Lookup Tables'!$P$2:$Q$156,2,0)</f>
        <v>#N/A</v>
      </c>
    </row>
    <row r="4593" spans="1:4" x14ac:dyDescent="0.35">
      <c r="A4593" s="82" t="e">
        <f t="shared" si="71"/>
        <v>#N/A</v>
      </c>
      <c r="D4593" s="82" t="e">
        <f>VLOOKUP(Processed_Data!C4593,'Literature Lookup Tables'!$P$2:$Q$156,2,0)</f>
        <v>#N/A</v>
      </c>
    </row>
    <row r="4594" spans="1:4" x14ac:dyDescent="0.35">
      <c r="A4594" s="82" t="e">
        <f t="shared" si="71"/>
        <v>#N/A</v>
      </c>
      <c r="D4594" s="82" t="e">
        <f>VLOOKUP(Processed_Data!C4594,'Literature Lookup Tables'!$P$2:$Q$156,2,0)</f>
        <v>#N/A</v>
      </c>
    </row>
    <row r="4595" spans="1:4" x14ac:dyDescent="0.35">
      <c r="A4595" s="82" t="e">
        <f t="shared" si="71"/>
        <v>#N/A</v>
      </c>
      <c r="D4595" s="82" t="e">
        <f>VLOOKUP(Processed_Data!C4595,'Literature Lookup Tables'!$P$2:$Q$156,2,0)</f>
        <v>#N/A</v>
      </c>
    </row>
    <row r="4596" spans="1:4" x14ac:dyDescent="0.35">
      <c r="A4596" s="82" t="e">
        <f t="shared" si="71"/>
        <v>#N/A</v>
      </c>
      <c r="D4596" s="82" t="e">
        <f>VLOOKUP(Processed_Data!C4596,'Literature Lookup Tables'!$P$2:$Q$156,2,0)</f>
        <v>#N/A</v>
      </c>
    </row>
    <row r="4597" spans="1:4" x14ac:dyDescent="0.35">
      <c r="A4597" s="82" t="e">
        <f t="shared" si="71"/>
        <v>#N/A</v>
      </c>
      <c r="D4597" s="82" t="e">
        <f>VLOOKUP(Processed_Data!C4597,'Literature Lookup Tables'!$P$2:$Q$156,2,0)</f>
        <v>#N/A</v>
      </c>
    </row>
    <row r="4598" spans="1:4" x14ac:dyDescent="0.35">
      <c r="A4598" s="82" t="e">
        <f t="shared" si="71"/>
        <v>#N/A</v>
      </c>
      <c r="D4598" s="82" t="e">
        <f>VLOOKUP(Processed_Data!C4598,'Literature Lookup Tables'!$P$2:$Q$156,2,0)</f>
        <v>#N/A</v>
      </c>
    </row>
    <row r="4599" spans="1:4" x14ac:dyDescent="0.35">
      <c r="A4599" s="82" t="e">
        <f t="shared" si="71"/>
        <v>#N/A</v>
      </c>
      <c r="D4599" s="82" t="e">
        <f>VLOOKUP(Processed_Data!C4599,'Literature Lookup Tables'!$P$2:$Q$156,2,0)</f>
        <v>#N/A</v>
      </c>
    </row>
    <row r="4600" spans="1:4" x14ac:dyDescent="0.35">
      <c r="A4600" s="82" t="e">
        <f t="shared" si="71"/>
        <v>#N/A</v>
      </c>
      <c r="D4600" s="82" t="e">
        <f>VLOOKUP(Processed_Data!C4600,'Literature Lookup Tables'!$P$2:$Q$156,2,0)</f>
        <v>#N/A</v>
      </c>
    </row>
    <row r="4601" spans="1:4" x14ac:dyDescent="0.35">
      <c r="A4601" s="82" t="e">
        <f t="shared" si="71"/>
        <v>#N/A</v>
      </c>
      <c r="D4601" s="82" t="e">
        <f>VLOOKUP(Processed_Data!C4601,'Literature Lookup Tables'!$P$2:$Q$156,2,0)</f>
        <v>#N/A</v>
      </c>
    </row>
    <row r="4602" spans="1:4" x14ac:dyDescent="0.35">
      <c r="A4602" s="82" t="e">
        <f t="shared" si="71"/>
        <v>#N/A</v>
      </c>
      <c r="D4602" s="82" t="e">
        <f>VLOOKUP(Processed_Data!C4602,'Literature Lookup Tables'!$P$2:$Q$156,2,0)</f>
        <v>#N/A</v>
      </c>
    </row>
    <row r="4603" spans="1:4" x14ac:dyDescent="0.35">
      <c r="A4603" s="82" t="e">
        <f t="shared" si="71"/>
        <v>#N/A</v>
      </c>
      <c r="D4603" s="82" t="e">
        <f>VLOOKUP(Processed_Data!C4603,'Literature Lookup Tables'!$P$2:$Q$156,2,0)</f>
        <v>#N/A</v>
      </c>
    </row>
    <row r="4604" spans="1:4" x14ac:dyDescent="0.35">
      <c r="A4604" s="82" t="e">
        <f t="shared" si="71"/>
        <v>#N/A</v>
      </c>
      <c r="D4604" s="82" t="e">
        <f>VLOOKUP(Processed_Data!C4604,'Literature Lookup Tables'!$P$2:$Q$156,2,0)</f>
        <v>#N/A</v>
      </c>
    </row>
    <row r="4605" spans="1:4" x14ac:dyDescent="0.35">
      <c r="A4605" s="82" t="e">
        <f t="shared" si="71"/>
        <v>#N/A</v>
      </c>
      <c r="D4605" s="82" t="e">
        <f>VLOOKUP(Processed_Data!C4605,'Literature Lookup Tables'!$P$2:$Q$156,2,0)</f>
        <v>#N/A</v>
      </c>
    </row>
    <row r="4606" spans="1:4" x14ac:dyDescent="0.35">
      <c r="A4606" s="82" t="e">
        <f t="shared" si="71"/>
        <v>#N/A</v>
      </c>
      <c r="D4606" s="82" t="e">
        <f>VLOOKUP(Processed_Data!C4606,'Literature Lookup Tables'!$P$2:$Q$156,2,0)</f>
        <v>#N/A</v>
      </c>
    </row>
    <row r="4607" spans="1:4" x14ac:dyDescent="0.35">
      <c r="A4607" s="82" t="e">
        <f t="shared" si="71"/>
        <v>#N/A</v>
      </c>
      <c r="D4607" s="82" t="e">
        <f>VLOOKUP(Processed_Data!C4607,'Literature Lookup Tables'!$P$2:$Q$156,2,0)</f>
        <v>#N/A</v>
      </c>
    </row>
    <row r="4608" spans="1:4" x14ac:dyDescent="0.35">
      <c r="A4608" s="82" t="e">
        <f t="shared" si="71"/>
        <v>#N/A</v>
      </c>
      <c r="D4608" s="82" t="e">
        <f>VLOOKUP(Processed_Data!C4608,'Literature Lookup Tables'!$P$2:$Q$156,2,0)</f>
        <v>#N/A</v>
      </c>
    </row>
    <row r="4609" spans="1:4" x14ac:dyDescent="0.35">
      <c r="A4609" s="82" t="e">
        <f t="shared" si="71"/>
        <v>#N/A</v>
      </c>
      <c r="D4609" s="82" t="e">
        <f>VLOOKUP(Processed_Data!C4609,'Literature Lookup Tables'!$P$2:$Q$156,2,0)</f>
        <v>#N/A</v>
      </c>
    </row>
    <row r="4610" spans="1:4" x14ac:dyDescent="0.35">
      <c r="A4610" s="82" t="e">
        <f t="shared" si="71"/>
        <v>#N/A</v>
      </c>
      <c r="D4610" s="82" t="e">
        <f>VLOOKUP(Processed_Data!C4610,'Literature Lookup Tables'!$P$2:$Q$156,2,0)</f>
        <v>#N/A</v>
      </c>
    </row>
    <row r="4611" spans="1:4" x14ac:dyDescent="0.35">
      <c r="A4611" s="82" t="e">
        <f t="shared" si="71"/>
        <v>#N/A</v>
      </c>
      <c r="D4611" s="82" t="e">
        <f>VLOOKUP(Processed_Data!C4611,'Literature Lookup Tables'!$P$2:$Q$156,2,0)</f>
        <v>#N/A</v>
      </c>
    </row>
    <row r="4612" spans="1:4" x14ac:dyDescent="0.35">
      <c r="A4612" s="82" t="e">
        <f t="shared" si="71"/>
        <v>#N/A</v>
      </c>
      <c r="D4612" s="82" t="e">
        <f>VLOOKUP(Processed_Data!C4612,'Literature Lookup Tables'!$P$2:$Q$156,2,0)</f>
        <v>#N/A</v>
      </c>
    </row>
    <row r="4613" spans="1:4" x14ac:dyDescent="0.35">
      <c r="A4613" s="82" t="e">
        <f t="shared" si="71"/>
        <v>#N/A</v>
      </c>
      <c r="D4613" s="82" t="e">
        <f>VLOOKUP(Processed_Data!C4613,'Literature Lookup Tables'!$P$2:$Q$156,2,0)</f>
        <v>#N/A</v>
      </c>
    </row>
    <row r="4614" spans="1:4" x14ac:dyDescent="0.35">
      <c r="A4614" s="82" t="e">
        <f t="shared" si="71"/>
        <v>#N/A</v>
      </c>
      <c r="D4614" s="82" t="e">
        <f>VLOOKUP(Processed_Data!C4614,'Literature Lookup Tables'!$P$2:$Q$156,2,0)</f>
        <v>#N/A</v>
      </c>
    </row>
    <row r="4615" spans="1:4" x14ac:dyDescent="0.35">
      <c r="A4615" s="82" t="e">
        <f t="shared" ref="A4615:A4678" si="72">F4615&amp;"-"&amp;E4615&amp;"-"&amp;D4615</f>
        <v>#N/A</v>
      </c>
      <c r="D4615" s="82" t="e">
        <f>VLOOKUP(Processed_Data!C4615,'Literature Lookup Tables'!$P$2:$Q$156,2,0)</f>
        <v>#N/A</v>
      </c>
    </row>
    <row r="4616" spans="1:4" x14ac:dyDescent="0.35">
      <c r="A4616" s="82" t="e">
        <f t="shared" si="72"/>
        <v>#N/A</v>
      </c>
      <c r="D4616" s="82" t="e">
        <f>VLOOKUP(Processed_Data!C4616,'Literature Lookup Tables'!$P$2:$Q$156,2,0)</f>
        <v>#N/A</v>
      </c>
    </row>
    <row r="4617" spans="1:4" x14ac:dyDescent="0.35">
      <c r="A4617" s="82" t="e">
        <f t="shared" si="72"/>
        <v>#N/A</v>
      </c>
      <c r="D4617" s="82" t="e">
        <f>VLOOKUP(Processed_Data!C4617,'Literature Lookup Tables'!$P$2:$Q$156,2,0)</f>
        <v>#N/A</v>
      </c>
    </row>
    <row r="4618" spans="1:4" x14ac:dyDescent="0.35">
      <c r="A4618" s="82" t="e">
        <f t="shared" si="72"/>
        <v>#N/A</v>
      </c>
      <c r="D4618" s="82" t="e">
        <f>VLOOKUP(Processed_Data!C4618,'Literature Lookup Tables'!$P$2:$Q$156,2,0)</f>
        <v>#N/A</v>
      </c>
    </row>
    <row r="4619" spans="1:4" x14ac:dyDescent="0.35">
      <c r="A4619" s="82" t="e">
        <f t="shared" si="72"/>
        <v>#N/A</v>
      </c>
      <c r="D4619" s="82" t="e">
        <f>VLOOKUP(Processed_Data!C4619,'Literature Lookup Tables'!$P$2:$Q$156,2,0)</f>
        <v>#N/A</v>
      </c>
    </row>
    <row r="4620" spans="1:4" x14ac:dyDescent="0.35">
      <c r="A4620" s="82" t="e">
        <f t="shared" si="72"/>
        <v>#N/A</v>
      </c>
      <c r="D4620" s="82" t="e">
        <f>VLOOKUP(Processed_Data!C4620,'Literature Lookup Tables'!$P$2:$Q$156,2,0)</f>
        <v>#N/A</v>
      </c>
    </row>
    <row r="4621" spans="1:4" x14ac:dyDescent="0.35">
      <c r="A4621" s="82" t="e">
        <f t="shared" si="72"/>
        <v>#N/A</v>
      </c>
      <c r="D4621" s="82" t="e">
        <f>VLOOKUP(Processed_Data!C4621,'Literature Lookup Tables'!$P$2:$Q$156,2,0)</f>
        <v>#N/A</v>
      </c>
    </row>
    <row r="4622" spans="1:4" x14ac:dyDescent="0.35">
      <c r="A4622" s="82" t="e">
        <f t="shared" si="72"/>
        <v>#N/A</v>
      </c>
      <c r="D4622" s="82" t="e">
        <f>VLOOKUP(Processed_Data!C4622,'Literature Lookup Tables'!$P$2:$Q$156,2,0)</f>
        <v>#N/A</v>
      </c>
    </row>
    <row r="4623" spans="1:4" x14ac:dyDescent="0.35">
      <c r="A4623" s="82" t="e">
        <f t="shared" si="72"/>
        <v>#N/A</v>
      </c>
      <c r="D4623" s="82" t="e">
        <f>VLOOKUP(Processed_Data!C4623,'Literature Lookup Tables'!$P$2:$Q$156,2,0)</f>
        <v>#N/A</v>
      </c>
    </row>
    <row r="4624" spans="1:4" x14ac:dyDescent="0.35">
      <c r="A4624" s="82" t="e">
        <f t="shared" si="72"/>
        <v>#N/A</v>
      </c>
      <c r="D4624" s="82" t="e">
        <f>VLOOKUP(Processed_Data!C4624,'Literature Lookup Tables'!$P$2:$Q$156,2,0)</f>
        <v>#N/A</v>
      </c>
    </row>
    <row r="4625" spans="1:4" x14ac:dyDescent="0.35">
      <c r="A4625" s="82" t="e">
        <f t="shared" si="72"/>
        <v>#N/A</v>
      </c>
      <c r="D4625" s="82" t="e">
        <f>VLOOKUP(Processed_Data!C4625,'Literature Lookup Tables'!$P$2:$Q$156,2,0)</f>
        <v>#N/A</v>
      </c>
    </row>
    <row r="4626" spans="1:4" x14ac:dyDescent="0.35">
      <c r="A4626" s="82" t="e">
        <f t="shared" si="72"/>
        <v>#N/A</v>
      </c>
      <c r="D4626" s="82" t="e">
        <f>VLOOKUP(Processed_Data!C4626,'Literature Lookup Tables'!$P$2:$Q$156,2,0)</f>
        <v>#N/A</v>
      </c>
    </row>
    <row r="4627" spans="1:4" x14ac:dyDescent="0.35">
      <c r="A4627" s="82" t="e">
        <f t="shared" si="72"/>
        <v>#N/A</v>
      </c>
      <c r="D4627" s="82" t="e">
        <f>VLOOKUP(Processed_Data!C4627,'Literature Lookup Tables'!$P$2:$Q$156,2,0)</f>
        <v>#N/A</v>
      </c>
    </row>
    <row r="4628" spans="1:4" x14ac:dyDescent="0.35">
      <c r="A4628" s="82" t="e">
        <f t="shared" si="72"/>
        <v>#N/A</v>
      </c>
      <c r="D4628" s="82" t="e">
        <f>VLOOKUP(Processed_Data!C4628,'Literature Lookup Tables'!$P$2:$Q$156,2,0)</f>
        <v>#N/A</v>
      </c>
    </row>
    <row r="4629" spans="1:4" x14ac:dyDescent="0.35">
      <c r="A4629" s="82" t="e">
        <f t="shared" si="72"/>
        <v>#N/A</v>
      </c>
      <c r="D4629" s="82" t="e">
        <f>VLOOKUP(Processed_Data!C4629,'Literature Lookup Tables'!$P$2:$Q$156,2,0)</f>
        <v>#N/A</v>
      </c>
    </row>
    <row r="4630" spans="1:4" x14ac:dyDescent="0.35">
      <c r="A4630" s="82" t="e">
        <f t="shared" si="72"/>
        <v>#N/A</v>
      </c>
      <c r="D4630" s="82" t="e">
        <f>VLOOKUP(Processed_Data!C4630,'Literature Lookup Tables'!$P$2:$Q$156,2,0)</f>
        <v>#N/A</v>
      </c>
    </row>
    <row r="4631" spans="1:4" x14ac:dyDescent="0.35">
      <c r="A4631" s="82" t="e">
        <f t="shared" si="72"/>
        <v>#N/A</v>
      </c>
      <c r="D4631" s="82" t="e">
        <f>VLOOKUP(Processed_Data!C4631,'Literature Lookup Tables'!$P$2:$Q$156,2,0)</f>
        <v>#N/A</v>
      </c>
    </row>
    <row r="4632" spans="1:4" x14ac:dyDescent="0.35">
      <c r="A4632" s="82" t="e">
        <f t="shared" si="72"/>
        <v>#N/A</v>
      </c>
      <c r="D4632" s="82" t="e">
        <f>VLOOKUP(Processed_Data!C4632,'Literature Lookup Tables'!$P$2:$Q$156,2,0)</f>
        <v>#N/A</v>
      </c>
    </row>
    <row r="4633" spans="1:4" x14ac:dyDescent="0.35">
      <c r="A4633" s="82" t="e">
        <f t="shared" si="72"/>
        <v>#N/A</v>
      </c>
      <c r="D4633" s="82" t="e">
        <f>VLOOKUP(Processed_Data!C4633,'Literature Lookup Tables'!$P$2:$Q$156,2,0)</f>
        <v>#N/A</v>
      </c>
    </row>
    <row r="4634" spans="1:4" x14ac:dyDescent="0.35">
      <c r="A4634" s="82" t="e">
        <f t="shared" si="72"/>
        <v>#N/A</v>
      </c>
      <c r="D4634" s="82" t="e">
        <f>VLOOKUP(Processed_Data!C4634,'Literature Lookup Tables'!$P$2:$Q$156,2,0)</f>
        <v>#N/A</v>
      </c>
    </row>
    <row r="4635" spans="1:4" x14ac:dyDescent="0.35">
      <c r="A4635" s="82" t="e">
        <f t="shared" si="72"/>
        <v>#N/A</v>
      </c>
      <c r="D4635" s="82" t="e">
        <f>VLOOKUP(Processed_Data!C4635,'Literature Lookup Tables'!$P$2:$Q$156,2,0)</f>
        <v>#N/A</v>
      </c>
    </row>
    <row r="4636" spans="1:4" x14ac:dyDescent="0.35">
      <c r="A4636" s="82" t="e">
        <f t="shared" si="72"/>
        <v>#N/A</v>
      </c>
      <c r="D4636" s="82" t="e">
        <f>VLOOKUP(Processed_Data!C4636,'Literature Lookup Tables'!$P$2:$Q$156,2,0)</f>
        <v>#N/A</v>
      </c>
    </row>
    <row r="4637" spans="1:4" x14ac:dyDescent="0.35">
      <c r="A4637" s="82" t="e">
        <f t="shared" si="72"/>
        <v>#N/A</v>
      </c>
      <c r="D4637" s="82" t="e">
        <f>VLOOKUP(Processed_Data!C4637,'Literature Lookup Tables'!$P$2:$Q$156,2,0)</f>
        <v>#N/A</v>
      </c>
    </row>
    <row r="4638" spans="1:4" x14ac:dyDescent="0.35">
      <c r="A4638" s="82" t="e">
        <f t="shared" si="72"/>
        <v>#N/A</v>
      </c>
      <c r="D4638" s="82" t="e">
        <f>VLOOKUP(Processed_Data!C4638,'Literature Lookup Tables'!$P$2:$Q$156,2,0)</f>
        <v>#N/A</v>
      </c>
    </row>
    <row r="4639" spans="1:4" x14ac:dyDescent="0.35">
      <c r="A4639" s="82" t="e">
        <f t="shared" si="72"/>
        <v>#N/A</v>
      </c>
      <c r="D4639" s="82" t="e">
        <f>VLOOKUP(Processed_Data!C4639,'Literature Lookup Tables'!$P$2:$Q$156,2,0)</f>
        <v>#N/A</v>
      </c>
    </row>
    <row r="4640" spans="1:4" x14ac:dyDescent="0.35">
      <c r="A4640" s="82" t="e">
        <f t="shared" si="72"/>
        <v>#N/A</v>
      </c>
      <c r="D4640" s="82" t="e">
        <f>VLOOKUP(Processed_Data!C4640,'Literature Lookup Tables'!$P$2:$Q$156,2,0)</f>
        <v>#N/A</v>
      </c>
    </row>
    <row r="4641" spans="1:4" x14ac:dyDescent="0.35">
      <c r="A4641" s="82" t="e">
        <f t="shared" si="72"/>
        <v>#N/A</v>
      </c>
      <c r="D4641" s="82" t="e">
        <f>VLOOKUP(Processed_Data!C4641,'Literature Lookup Tables'!$P$2:$Q$156,2,0)</f>
        <v>#N/A</v>
      </c>
    </row>
    <row r="4642" spans="1:4" x14ac:dyDescent="0.35">
      <c r="A4642" s="82" t="e">
        <f t="shared" si="72"/>
        <v>#N/A</v>
      </c>
      <c r="D4642" s="82" t="e">
        <f>VLOOKUP(Processed_Data!C4642,'Literature Lookup Tables'!$P$2:$Q$156,2,0)</f>
        <v>#N/A</v>
      </c>
    </row>
    <row r="4643" spans="1:4" x14ac:dyDescent="0.35">
      <c r="A4643" s="82" t="e">
        <f t="shared" si="72"/>
        <v>#N/A</v>
      </c>
      <c r="D4643" s="82" t="e">
        <f>VLOOKUP(Processed_Data!C4643,'Literature Lookup Tables'!$P$2:$Q$156,2,0)</f>
        <v>#N/A</v>
      </c>
    </row>
    <row r="4644" spans="1:4" x14ac:dyDescent="0.35">
      <c r="A4644" s="82" t="e">
        <f t="shared" si="72"/>
        <v>#N/A</v>
      </c>
      <c r="D4644" s="82" t="e">
        <f>VLOOKUP(Processed_Data!C4644,'Literature Lookup Tables'!$P$2:$Q$156,2,0)</f>
        <v>#N/A</v>
      </c>
    </row>
    <row r="4645" spans="1:4" x14ac:dyDescent="0.35">
      <c r="A4645" s="82" t="e">
        <f t="shared" si="72"/>
        <v>#N/A</v>
      </c>
      <c r="D4645" s="82" t="e">
        <f>VLOOKUP(Processed_Data!C4645,'Literature Lookup Tables'!$P$2:$Q$156,2,0)</f>
        <v>#N/A</v>
      </c>
    </row>
    <row r="4646" spans="1:4" x14ac:dyDescent="0.35">
      <c r="A4646" s="82" t="e">
        <f t="shared" si="72"/>
        <v>#N/A</v>
      </c>
      <c r="D4646" s="82" t="e">
        <f>VLOOKUP(Processed_Data!C4646,'Literature Lookup Tables'!$P$2:$Q$156,2,0)</f>
        <v>#N/A</v>
      </c>
    </row>
    <row r="4647" spans="1:4" x14ac:dyDescent="0.35">
      <c r="A4647" s="82" t="e">
        <f t="shared" si="72"/>
        <v>#N/A</v>
      </c>
      <c r="D4647" s="82" t="e">
        <f>VLOOKUP(Processed_Data!C4647,'Literature Lookup Tables'!$P$2:$Q$156,2,0)</f>
        <v>#N/A</v>
      </c>
    </row>
    <row r="4648" spans="1:4" x14ac:dyDescent="0.35">
      <c r="A4648" s="82" t="e">
        <f t="shared" si="72"/>
        <v>#N/A</v>
      </c>
      <c r="D4648" s="82" t="e">
        <f>VLOOKUP(Processed_Data!C4648,'Literature Lookup Tables'!$P$2:$Q$156,2,0)</f>
        <v>#N/A</v>
      </c>
    </row>
    <row r="4649" spans="1:4" x14ac:dyDescent="0.35">
      <c r="A4649" s="82" t="e">
        <f t="shared" si="72"/>
        <v>#N/A</v>
      </c>
      <c r="D4649" s="82" t="e">
        <f>VLOOKUP(Processed_Data!C4649,'Literature Lookup Tables'!$P$2:$Q$156,2,0)</f>
        <v>#N/A</v>
      </c>
    </row>
    <row r="4650" spans="1:4" x14ac:dyDescent="0.35">
      <c r="A4650" s="82" t="e">
        <f t="shared" si="72"/>
        <v>#N/A</v>
      </c>
      <c r="D4650" s="82" t="e">
        <f>VLOOKUP(Processed_Data!C4650,'Literature Lookup Tables'!$P$2:$Q$156,2,0)</f>
        <v>#N/A</v>
      </c>
    </row>
    <row r="4651" spans="1:4" x14ac:dyDescent="0.35">
      <c r="A4651" s="82" t="e">
        <f t="shared" si="72"/>
        <v>#N/A</v>
      </c>
      <c r="D4651" s="82" t="e">
        <f>VLOOKUP(Processed_Data!C4651,'Literature Lookup Tables'!$P$2:$Q$156,2,0)</f>
        <v>#N/A</v>
      </c>
    </row>
    <row r="4652" spans="1:4" x14ac:dyDescent="0.35">
      <c r="A4652" s="82" t="e">
        <f t="shared" si="72"/>
        <v>#N/A</v>
      </c>
      <c r="D4652" s="82" t="e">
        <f>VLOOKUP(Processed_Data!C4652,'Literature Lookup Tables'!$P$2:$Q$156,2,0)</f>
        <v>#N/A</v>
      </c>
    </row>
    <row r="4653" spans="1:4" x14ac:dyDescent="0.35">
      <c r="A4653" s="82" t="e">
        <f t="shared" si="72"/>
        <v>#N/A</v>
      </c>
      <c r="D4653" s="82" t="e">
        <f>VLOOKUP(Processed_Data!C4653,'Literature Lookup Tables'!$P$2:$Q$156,2,0)</f>
        <v>#N/A</v>
      </c>
    </row>
    <row r="4654" spans="1:4" x14ac:dyDescent="0.35">
      <c r="A4654" s="82" t="e">
        <f t="shared" si="72"/>
        <v>#N/A</v>
      </c>
      <c r="D4654" s="82" t="e">
        <f>VLOOKUP(Processed_Data!C4654,'Literature Lookup Tables'!$P$2:$Q$156,2,0)</f>
        <v>#N/A</v>
      </c>
    </row>
    <row r="4655" spans="1:4" x14ac:dyDescent="0.35">
      <c r="A4655" s="82" t="e">
        <f t="shared" si="72"/>
        <v>#N/A</v>
      </c>
      <c r="D4655" s="82" t="e">
        <f>VLOOKUP(Processed_Data!C4655,'Literature Lookup Tables'!$P$2:$Q$156,2,0)</f>
        <v>#N/A</v>
      </c>
    </row>
    <row r="4656" spans="1:4" x14ac:dyDescent="0.35">
      <c r="A4656" s="82" t="e">
        <f t="shared" si="72"/>
        <v>#N/A</v>
      </c>
      <c r="D4656" s="82" t="e">
        <f>VLOOKUP(Processed_Data!C4656,'Literature Lookup Tables'!$P$2:$Q$156,2,0)</f>
        <v>#N/A</v>
      </c>
    </row>
    <row r="4657" spans="1:4" x14ac:dyDescent="0.35">
      <c r="A4657" s="82" t="e">
        <f t="shared" si="72"/>
        <v>#N/A</v>
      </c>
      <c r="D4657" s="82" t="e">
        <f>VLOOKUP(Processed_Data!C4657,'Literature Lookup Tables'!$P$2:$Q$156,2,0)</f>
        <v>#N/A</v>
      </c>
    </row>
    <row r="4658" spans="1:4" x14ac:dyDescent="0.35">
      <c r="A4658" s="82" t="e">
        <f t="shared" si="72"/>
        <v>#N/A</v>
      </c>
      <c r="D4658" s="82" t="e">
        <f>VLOOKUP(Processed_Data!C4658,'Literature Lookup Tables'!$P$2:$Q$156,2,0)</f>
        <v>#N/A</v>
      </c>
    </row>
    <row r="4659" spans="1:4" x14ac:dyDescent="0.35">
      <c r="A4659" s="82" t="e">
        <f t="shared" si="72"/>
        <v>#N/A</v>
      </c>
      <c r="D4659" s="82" t="e">
        <f>VLOOKUP(Processed_Data!C4659,'Literature Lookup Tables'!$P$2:$Q$156,2,0)</f>
        <v>#N/A</v>
      </c>
    </row>
    <row r="4660" spans="1:4" x14ac:dyDescent="0.35">
      <c r="A4660" s="82" t="e">
        <f t="shared" si="72"/>
        <v>#N/A</v>
      </c>
      <c r="D4660" s="82" t="e">
        <f>VLOOKUP(Processed_Data!C4660,'Literature Lookup Tables'!$P$2:$Q$156,2,0)</f>
        <v>#N/A</v>
      </c>
    </row>
    <row r="4661" spans="1:4" x14ac:dyDescent="0.35">
      <c r="A4661" s="82" t="e">
        <f t="shared" si="72"/>
        <v>#N/A</v>
      </c>
      <c r="D4661" s="82" t="e">
        <f>VLOOKUP(Processed_Data!C4661,'Literature Lookup Tables'!$P$2:$Q$156,2,0)</f>
        <v>#N/A</v>
      </c>
    </row>
    <row r="4662" spans="1:4" x14ac:dyDescent="0.35">
      <c r="A4662" s="82" t="e">
        <f t="shared" si="72"/>
        <v>#N/A</v>
      </c>
      <c r="D4662" s="82" t="e">
        <f>VLOOKUP(Processed_Data!C4662,'Literature Lookup Tables'!$P$2:$Q$156,2,0)</f>
        <v>#N/A</v>
      </c>
    </row>
    <row r="4663" spans="1:4" x14ac:dyDescent="0.35">
      <c r="A4663" s="82" t="e">
        <f t="shared" si="72"/>
        <v>#N/A</v>
      </c>
      <c r="D4663" s="82" t="e">
        <f>VLOOKUP(Processed_Data!C4663,'Literature Lookup Tables'!$P$2:$Q$156,2,0)</f>
        <v>#N/A</v>
      </c>
    </row>
    <row r="4664" spans="1:4" x14ac:dyDescent="0.35">
      <c r="A4664" s="82" t="e">
        <f t="shared" si="72"/>
        <v>#N/A</v>
      </c>
      <c r="D4664" s="82" t="e">
        <f>VLOOKUP(Processed_Data!C4664,'Literature Lookup Tables'!$P$2:$Q$156,2,0)</f>
        <v>#N/A</v>
      </c>
    </row>
    <row r="4665" spans="1:4" x14ac:dyDescent="0.35">
      <c r="A4665" s="82" t="e">
        <f t="shared" si="72"/>
        <v>#N/A</v>
      </c>
      <c r="D4665" s="82" t="e">
        <f>VLOOKUP(Processed_Data!C4665,'Literature Lookup Tables'!$P$2:$Q$156,2,0)</f>
        <v>#N/A</v>
      </c>
    </row>
    <row r="4666" spans="1:4" x14ac:dyDescent="0.35">
      <c r="A4666" s="82" t="e">
        <f t="shared" si="72"/>
        <v>#N/A</v>
      </c>
      <c r="D4666" s="82" t="e">
        <f>VLOOKUP(Processed_Data!C4666,'Literature Lookup Tables'!$P$2:$Q$156,2,0)</f>
        <v>#N/A</v>
      </c>
    </row>
    <row r="4667" spans="1:4" x14ac:dyDescent="0.35">
      <c r="A4667" s="82" t="e">
        <f t="shared" si="72"/>
        <v>#N/A</v>
      </c>
      <c r="D4667" s="82" t="e">
        <f>VLOOKUP(Processed_Data!C4667,'Literature Lookup Tables'!$P$2:$Q$156,2,0)</f>
        <v>#N/A</v>
      </c>
    </row>
    <row r="4668" spans="1:4" x14ac:dyDescent="0.35">
      <c r="A4668" s="82" t="e">
        <f t="shared" si="72"/>
        <v>#N/A</v>
      </c>
      <c r="D4668" s="82" t="e">
        <f>VLOOKUP(Processed_Data!C4668,'Literature Lookup Tables'!$P$2:$Q$156,2,0)</f>
        <v>#N/A</v>
      </c>
    </row>
    <row r="4669" spans="1:4" x14ac:dyDescent="0.35">
      <c r="A4669" s="82" t="e">
        <f t="shared" si="72"/>
        <v>#N/A</v>
      </c>
      <c r="D4669" s="82" t="e">
        <f>VLOOKUP(Processed_Data!C4669,'Literature Lookup Tables'!$P$2:$Q$156,2,0)</f>
        <v>#N/A</v>
      </c>
    </row>
    <row r="4670" spans="1:4" x14ac:dyDescent="0.35">
      <c r="A4670" s="82" t="e">
        <f t="shared" si="72"/>
        <v>#N/A</v>
      </c>
      <c r="D4670" s="82" t="e">
        <f>VLOOKUP(Processed_Data!C4670,'Literature Lookup Tables'!$P$2:$Q$156,2,0)</f>
        <v>#N/A</v>
      </c>
    </row>
    <row r="4671" spans="1:4" x14ac:dyDescent="0.35">
      <c r="A4671" s="82" t="e">
        <f t="shared" si="72"/>
        <v>#N/A</v>
      </c>
      <c r="D4671" s="82" t="e">
        <f>VLOOKUP(Processed_Data!C4671,'Literature Lookup Tables'!$P$2:$Q$156,2,0)</f>
        <v>#N/A</v>
      </c>
    </row>
    <row r="4672" spans="1:4" x14ac:dyDescent="0.35">
      <c r="A4672" s="82" t="e">
        <f t="shared" si="72"/>
        <v>#N/A</v>
      </c>
      <c r="D4672" s="82" t="e">
        <f>VLOOKUP(Processed_Data!C4672,'Literature Lookup Tables'!$P$2:$Q$156,2,0)</f>
        <v>#N/A</v>
      </c>
    </row>
    <row r="4673" spans="1:4" x14ac:dyDescent="0.35">
      <c r="A4673" s="82" t="e">
        <f t="shared" si="72"/>
        <v>#N/A</v>
      </c>
      <c r="D4673" s="82" t="e">
        <f>VLOOKUP(Processed_Data!C4673,'Literature Lookup Tables'!$P$2:$Q$156,2,0)</f>
        <v>#N/A</v>
      </c>
    </row>
    <row r="4674" spans="1:4" x14ac:dyDescent="0.35">
      <c r="A4674" s="82" t="e">
        <f t="shared" si="72"/>
        <v>#N/A</v>
      </c>
      <c r="D4674" s="82" t="e">
        <f>VLOOKUP(Processed_Data!C4674,'Literature Lookup Tables'!$P$2:$Q$156,2,0)</f>
        <v>#N/A</v>
      </c>
    </row>
    <row r="4675" spans="1:4" x14ac:dyDescent="0.35">
      <c r="A4675" s="82" t="e">
        <f t="shared" si="72"/>
        <v>#N/A</v>
      </c>
      <c r="D4675" s="82" t="e">
        <f>VLOOKUP(Processed_Data!C4675,'Literature Lookup Tables'!$P$2:$Q$156,2,0)</f>
        <v>#N/A</v>
      </c>
    </row>
    <row r="4676" spans="1:4" x14ac:dyDescent="0.35">
      <c r="A4676" s="82" t="e">
        <f t="shared" si="72"/>
        <v>#N/A</v>
      </c>
      <c r="D4676" s="82" t="e">
        <f>VLOOKUP(Processed_Data!C4676,'Literature Lookup Tables'!$P$2:$Q$156,2,0)</f>
        <v>#N/A</v>
      </c>
    </row>
    <row r="4677" spans="1:4" x14ac:dyDescent="0.35">
      <c r="A4677" s="82" t="e">
        <f t="shared" si="72"/>
        <v>#N/A</v>
      </c>
      <c r="D4677" s="82" t="e">
        <f>VLOOKUP(Processed_Data!C4677,'Literature Lookup Tables'!$P$2:$Q$156,2,0)</f>
        <v>#N/A</v>
      </c>
    </row>
    <row r="4678" spans="1:4" x14ac:dyDescent="0.35">
      <c r="A4678" s="82" t="e">
        <f t="shared" si="72"/>
        <v>#N/A</v>
      </c>
      <c r="D4678" s="82" t="e">
        <f>VLOOKUP(Processed_Data!C4678,'Literature Lookup Tables'!$P$2:$Q$156,2,0)</f>
        <v>#N/A</v>
      </c>
    </row>
    <row r="4679" spans="1:4" x14ac:dyDescent="0.35">
      <c r="A4679" s="82" t="e">
        <f t="shared" ref="A4679:A4742" si="73">F4679&amp;"-"&amp;E4679&amp;"-"&amp;D4679</f>
        <v>#N/A</v>
      </c>
      <c r="D4679" s="82" t="e">
        <f>VLOOKUP(Processed_Data!C4679,'Literature Lookup Tables'!$P$2:$Q$156,2,0)</f>
        <v>#N/A</v>
      </c>
    </row>
    <row r="4680" spans="1:4" x14ac:dyDescent="0.35">
      <c r="A4680" s="82" t="e">
        <f t="shared" si="73"/>
        <v>#N/A</v>
      </c>
      <c r="D4680" s="82" t="e">
        <f>VLOOKUP(Processed_Data!C4680,'Literature Lookup Tables'!$P$2:$Q$156,2,0)</f>
        <v>#N/A</v>
      </c>
    </row>
    <row r="4681" spans="1:4" x14ac:dyDescent="0.35">
      <c r="A4681" s="82" t="e">
        <f t="shared" si="73"/>
        <v>#N/A</v>
      </c>
      <c r="D4681" s="82" t="e">
        <f>VLOOKUP(Processed_Data!C4681,'Literature Lookup Tables'!$P$2:$Q$156,2,0)</f>
        <v>#N/A</v>
      </c>
    </row>
    <row r="4682" spans="1:4" x14ac:dyDescent="0.35">
      <c r="A4682" s="82" t="e">
        <f t="shared" si="73"/>
        <v>#N/A</v>
      </c>
      <c r="D4682" s="82" t="e">
        <f>VLOOKUP(Processed_Data!C4682,'Literature Lookup Tables'!$P$2:$Q$156,2,0)</f>
        <v>#N/A</v>
      </c>
    </row>
    <row r="4683" spans="1:4" x14ac:dyDescent="0.35">
      <c r="A4683" s="82" t="e">
        <f t="shared" si="73"/>
        <v>#N/A</v>
      </c>
      <c r="D4683" s="82" t="e">
        <f>VLOOKUP(Processed_Data!C4683,'Literature Lookup Tables'!$P$2:$Q$156,2,0)</f>
        <v>#N/A</v>
      </c>
    </row>
    <row r="4684" spans="1:4" x14ac:dyDescent="0.35">
      <c r="A4684" s="82" t="e">
        <f t="shared" si="73"/>
        <v>#N/A</v>
      </c>
      <c r="D4684" s="82" t="e">
        <f>VLOOKUP(Processed_Data!C4684,'Literature Lookup Tables'!$P$2:$Q$156,2,0)</f>
        <v>#N/A</v>
      </c>
    </row>
    <row r="4685" spans="1:4" x14ac:dyDescent="0.35">
      <c r="A4685" s="82" t="e">
        <f t="shared" si="73"/>
        <v>#N/A</v>
      </c>
      <c r="D4685" s="82" t="e">
        <f>VLOOKUP(Processed_Data!C4685,'Literature Lookup Tables'!$P$2:$Q$156,2,0)</f>
        <v>#N/A</v>
      </c>
    </row>
    <row r="4686" spans="1:4" x14ac:dyDescent="0.35">
      <c r="A4686" s="82" t="e">
        <f t="shared" si="73"/>
        <v>#N/A</v>
      </c>
      <c r="D4686" s="82" t="e">
        <f>VLOOKUP(Processed_Data!C4686,'Literature Lookup Tables'!$P$2:$Q$156,2,0)</f>
        <v>#N/A</v>
      </c>
    </row>
    <row r="4687" spans="1:4" x14ac:dyDescent="0.35">
      <c r="A4687" s="82" t="e">
        <f t="shared" si="73"/>
        <v>#N/A</v>
      </c>
      <c r="D4687" s="82" t="e">
        <f>VLOOKUP(Processed_Data!C4687,'Literature Lookup Tables'!$P$2:$Q$156,2,0)</f>
        <v>#N/A</v>
      </c>
    </row>
    <row r="4688" spans="1:4" x14ac:dyDescent="0.35">
      <c r="A4688" s="82" t="e">
        <f t="shared" si="73"/>
        <v>#N/A</v>
      </c>
      <c r="D4688" s="82" t="e">
        <f>VLOOKUP(Processed_Data!C4688,'Literature Lookup Tables'!$P$2:$Q$156,2,0)</f>
        <v>#N/A</v>
      </c>
    </row>
    <row r="4689" spans="1:4" x14ac:dyDescent="0.35">
      <c r="A4689" s="82" t="e">
        <f t="shared" si="73"/>
        <v>#N/A</v>
      </c>
      <c r="D4689" s="82" t="e">
        <f>VLOOKUP(Processed_Data!C4689,'Literature Lookup Tables'!$P$2:$Q$156,2,0)</f>
        <v>#N/A</v>
      </c>
    </row>
    <row r="4690" spans="1:4" x14ac:dyDescent="0.35">
      <c r="A4690" s="82" t="e">
        <f t="shared" si="73"/>
        <v>#N/A</v>
      </c>
      <c r="D4690" s="82" t="e">
        <f>VLOOKUP(Processed_Data!C4690,'Literature Lookup Tables'!$P$2:$Q$156,2,0)</f>
        <v>#N/A</v>
      </c>
    </row>
    <row r="4691" spans="1:4" x14ac:dyDescent="0.35">
      <c r="A4691" s="82" t="e">
        <f t="shared" si="73"/>
        <v>#N/A</v>
      </c>
      <c r="D4691" s="82" t="e">
        <f>VLOOKUP(Processed_Data!C4691,'Literature Lookup Tables'!$P$2:$Q$156,2,0)</f>
        <v>#N/A</v>
      </c>
    </row>
    <row r="4692" spans="1:4" x14ac:dyDescent="0.35">
      <c r="A4692" s="82" t="e">
        <f t="shared" si="73"/>
        <v>#N/A</v>
      </c>
      <c r="D4692" s="82" t="e">
        <f>VLOOKUP(Processed_Data!C4692,'Literature Lookup Tables'!$P$2:$Q$156,2,0)</f>
        <v>#N/A</v>
      </c>
    </row>
    <row r="4693" spans="1:4" x14ac:dyDescent="0.35">
      <c r="A4693" s="82" t="e">
        <f t="shared" si="73"/>
        <v>#N/A</v>
      </c>
      <c r="D4693" s="82" t="e">
        <f>VLOOKUP(Processed_Data!C4693,'Literature Lookup Tables'!$P$2:$Q$156,2,0)</f>
        <v>#N/A</v>
      </c>
    </row>
    <row r="4694" spans="1:4" x14ac:dyDescent="0.35">
      <c r="A4694" s="82" t="e">
        <f t="shared" si="73"/>
        <v>#N/A</v>
      </c>
      <c r="D4694" s="82" t="e">
        <f>VLOOKUP(Processed_Data!C4694,'Literature Lookup Tables'!$P$2:$Q$156,2,0)</f>
        <v>#N/A</v>
      </c>
    </row>
    <row r="4695" spans="1:4" x14ac:dyDescent="0.35">
      <c r="A4695" s="82" t="e">
        <f t="shared" si="73"/>
        <v>#N/A</v>
      </c>
      <c r="D4695" s="82" t="e">
        <f>VLOOKUP(Processed_Data!C4695,'Literature Lookup Tables'!$P$2:$Q$156,2,0)</f>
        <v>#N/A</v>
      </c>
    </row>
    <row r="4696" spans="1:4" x14ac:dyDescent="0.35">
      <c r="A4696" s="82" t="e">
        <f t="shared" si="73"/>
        <v>#N/A</v>
      </c>
      <c r="D4696" s="82" t="e">
        <f>VLOOKUP(Processed_Data!C4696,'Literature Lookup Tables'!$P$2:$Q$156,2,0)</f>
        <v>#N/A</v>
      </c>
    </row>
    <row r="4697" spans="1:4" x14ac:dyDescent="0.35">
      <c r="A4697" s="82" t="e">
        <f t="shared" si="73"/>
        <v>#N/A</v>
      </c>
      <c r="D4697" s="82" t="e">
        <f>VLOOKUP(Processed_Data!C4697,'Literature Lookup Tables'!$P$2:$Q$156,2,0)</f>
        <v>#N/A</v>
      </c>
    </row>
    <row r="4698" spans="1:4" x14ac:dyDescent="0.35">
      <c r="A4698" s="82" t="e">
        <f t="shared" si="73"/>
        <v>#N/A</v>
      </c>
      <c r="D4698" s="82" t="e">
        <f>VLOOKUP(Processed_Data!C4698,'Literature Lookup Tables'!$P$2:$Q$156,2,0)</f>
        <v>#N/A</v>
      </c>
    </row>
    <row r="4699" spans="1:4" x14ac:dyDescent="0.35">
      <c r="A4699" s="82" t="e">
        <f t="shared" si="73"/>
        <v>#N/A</v>
      </c>
      <c r="D4699" s="82" t="e">
        <f>VLOOKUP(Processed_Data!C4699,'Literature Lookup Tables'!$P$2:$Q$156,2,0)</f>
        <v>#N/A</v>
      </c>
    </row>
    <row r="4700" spans="1:4" x14ac:dyDescent="0.35">
      <c r="A4700" s="82" t="e">
        <f t="shared" si="73"/>
        <v>#N/A</v>
      </c>
      <c r="D4700" s="82" t="e">
        <f>VLOOKUP(Processed_Data!C4700,'Literature Lookup Tables'!$P$2:$Q$156,2,0)</f>
        <v>#N/A</v>
      </c>
    </row>
    <row r="4701" spans="1:4" x14ac:dyDescent="0.35">
      <c r="A4701" s="82" t="e">
        <f t="shared" si="73"/>
        <v>#N/A</v>
      </c>
      <c r="D4701" s="82" t="e">
        <f>VLOOKUP(Processed_Data!C4701,'Literature Lookup Tables'!$P$2:$Q$156,2,0)</f>
        <v>#N/A</v>
      </c>
    </row>
    <row r="4702" spans="1:4" x14ac:dyDescent="0.35">
      <c r="A4702" s="82" t="e">
        <f t="shared" si="73"/>
        <v>#N/A</v>
      </c>
      <c r="D4702" s="82" t="e">
        <f>VLOOKUP(Processed_Data!C4702,'Literature Lookup Tables'!$P$2:$Q$156,2,0)</f>
        <v>#N/A</v>
      </c>
    </row>
    <row r="4703" spans="1:4" x14ac:dyDescent="0.35">
      <c r="A4703" s="82" t="e">
        <f t="shared" si="73"/>
        <v>#N/A</v>
      </c>
      <c r="D4703" s="82" t="e">
        <f>VLOOKUP(Processed_Data!C4703,'Literature Lookup Tables'!$P$2:$Q$156,2,0)</f>
        <v>#N/A</v>
      </c>
    </row>
    <row r="4704" spans="1:4" x14ac:dyDescent="0.35">
      <c r="A4704" s="82" t="e">
        <f t="shared" si="73"/>
        <v>#N/A</v>
      </c>
      <c r="D4704" s="82" t="e">
        <f>VLOOKUP(Processed_Data!C4704,'Literature Lookup Tables'!$P$2:$Q$156,2,0)</f>
        <v>#N/A</v>
      </c>
    </row>
    <row r="4705" spans="1:4" x14ac:dyDescent="0.35">
      <c r="A4705" s="82" t="e">
        <f t="shared" si="73"/>
        <v>#N/A</v>
      </c>
      <c r="D4705" s="82" t="e">
        <f>VLOOKUP(Processed_Data!C4705,'Literature Lookup Tables'!$P$2:$Q$156,2,0)</f>
        <v>#N/A</v>
      </c>
    </row>
    <row r="4706" spans="1:4" x14ac:dyDescent="0.35">
      <c r="A4706" s="82" t="e">
        <f t="shared" si="73"/>
        <v>#N/A</v>
      </c>
      <c r="D4706" s="82" t="e">
        <f>VLOOKUP(Processed_Data!C4706,'Literature Lookup Tables'!$P$2:$Q$156,2,0)</f>
        <v>#N/A</v>
      </c>
    </row>
    <row r="4707" spans="1:4" x14ac:dyDescent="0.35">
      <c r="A4707" s="82" t="e">
        <f t="shared" si="73"/>
        <v>#N/A</v>
      </c>
      <c r="D4707" s="82" t="e">
        <f>VLOOKUP(Processed_Data!C4707,'Literature Lookup Tables'!$P$2:$Q$156,2,0)</f>
        <v>#N/A</v>
      </c>
    </row>
    <row r="4708" spans="1:4" x14ac:dyDescent="0.35">
      <c r="A4708" s="82" t="e">
        <f t="shared" si="73"/>
        <v>#N/A</v>
      </c>
      <c r="D4708" s="82" t="e">
        <f>VLOOKUP(Processed_Data!C4708,'Literature Lookup Tables'!$P$2:$Q$156,2,0)</f>
        <v>#N/A</v>
      </c>
    </row>
    <row r="4709" spans="1:4" x14ac:dyDescent="0.35">
      <c r="A4709" s="82" t="e">
        <f t="shared" si="73"/>
        <v>#N/A</v>
      </c>
      <c r="D4709" s="82" t="e">
        <f>VLOOKUP(Processed_Data!C4709,'Literature Lookup Tables'!$P$2:$Q$156,2,0)</f>
        <v>#N/A</v>
      </c>
    </row>
    <row r="4710" spans="1:4" x14ac:dyDescent="0.35">
      <c r="A4710" s="82" t="e">
        <f t="shared" si="73"/>
        <v>#N/A</v>
      </c>
      <c r="D4710" s="82" t="e">
        <f>VLOOKUP(Processed_Data!C4710,'Literature Lookup Tables'!$P$2:$Q$156,2,0)</f>
        <v>#N/A</v>
      </c>
    </row>
    <row r="4711" spans="1:4" x14ac:dyDescent="0.35">
      <c r="A4711" s="82" t="e">
        <f t="shared" si="73"/>
        <v>#N/A</v>
      </c>
      <c r="D4711" s="82" t="e">
        <f>VLOOKUP(Processed_Data!C4711,'Literature Lookup Tables'!$P$2:$Q$156,2,0)</f>
        <v>#N/A</v>
      </c>
    </row>
    <row r="4712" spans="1:4" x14ac:dyDescent="0.35">
      <c r="A4712" s="82" t="e">
        <f t="shared" si="73"/>
        <v>#N/A</v>
      </c>
      <c r="D4712" s="82" t="e">
        <f>VLOOKUP(Processed_Data!C4712,'Literature Lookup Tables'!$P$2:$Q$156,2,0)</f>
        <v>#N/A</v>
      </c>
    </row>
    <row r="4713" spans="1:4" x14ac:dyDescent="0.35">
      <c r="A4713" s="82" t="e">
        <f t="shared" si="73"/>
        <v>#N/A</v>
      </c>
      <c r="D4713" s="82" t="e">
        <f>VLOOKUP(Processed_Data!C4713,'Literature Lookup Tables'!$P$2:$Q$156,2,0)</f>
        <v>#N/A</v>
      </c>
    </row>
    <row r="4714" spans="1:4" x14ac:dyDescent="0.35">
      <c r="A4714" s="82" t="e">
        <f t="shared" si="73"/>
        <v>#N/A</v>
      </c>
      <c r="D4714" s="82" t="e">
        <f>VLOOKUP(Processed_Data!C4714,'Literature Lookup Tables'!$P$2:$Q$156,2,0)</f>
        <v>#N/A</v>
      </c>
    </row>
    <row r="4715" spans="1:4" x14ac:dyDescent="0.35">
      <c r="A4715" s="82" t="e">
        <f t="shared" si="73"/>
        <v>#N/A</v>
      </c>
      <c r="D4715" s="82" t="e">
        <f>VLOOKUP(Processed_Data!C4715,'Literature Lookup Tables'!$P$2:$Q$156,2,0)</f>
        <v>#N/A</v>
      </c>
    </row>
    <row r="4716" spans="1:4" x14ac:dyDescent="0.35">
      <c r="A4716" s="82" t="e">
        <f t="shared" si="73"/>
        <v>#N/A</v>
      </c>
      <c r="D4716" s="82" t="e">
        <f>VLOOKUP(Processed_Data!C4716,'Literature Lookup Tables'!$P$2:$Q$156,2,0)</f>
        <v>#N/A</v>
      </c>
    </row>
    <row r="4717" spans="1:4" x14ac:dyDescent="0.35">
      <c r="A4717" s="82" t="e">
        <f t="shared" si="73"/>
        <v>#N/A</v>
      </c>
      <c r="D4717" s="82" t="e">
        <f>VLOOKUP(Processed_Data!C4717,'Literature Lookup Tables'!$P$2:$Q$156,2,0)</f>
        <v>#N/A</v>
      </c>
    </row>
    <row r="4718" spans="1:4" x14ac:dyDescent="0.35">
      <c r="A4718" s="82" t="e">
        <f t="shared" si="73"/>
        <v>#N/A</v>
      </c>
      <c r="D4718" s="82" t="e">
        <f>VLOOKUP(Processed_Data!C4718,'Literature Lookup Tables'!$P$2:$Q$156,2,0)</f>
        <v>#N/A</v>
      </c>
    </row>
    <row r="4719" spans="1:4" x14ac:dyDescent="0.35">
      <c r="A4719" s="82" t="e">
        <f t="shared" si="73"/>
        <v>#N/A</v>
      </c>
      <c r="D4719" s="82" t="e">
        <f>VLOOKUP(Processed_Data!C4719,'Literature Lookup Tables'!$P$2:$Q$156,2,0)</f>
        <v>#N/A</v>
      </c>
    </row>
    <row r="4720" spans="1:4" x14ac:dyDescent="0.35">
      <c r="A4720" s="82" t="e">
        <f t="shared" si="73"/>
        <v>#N/A</v>
      </c>
      <c r="D4720" s="82" t="e">
        <f>VLOOKUP(Processed_Data!C4720,'Literature Lookup Tables'!$P$2:$Q$156,2,0)</f>
        <v>#N/A</v>
      </c>
    </row>
    <row r="4721" spans="1:4" x14ac:dyDescent="0.35">
      <c r="A4721" s="82" t="e">
        <f t="shared" si="73"/>
        <v>#N/A</v>
      </c>
      <c r="D4721" s="82" t="e">
        <f>VLOOKUP(Processed_Data!C4721,'Literature Lookup Tables'!$P$2:$Q$156,2,0)</f>
        <v>#N/A</v>
      </c>
    </row>
    <row r="4722" spans="1:4" x14ac:dyDescent="0.35">
      <c r="A4722" s="82" t="e">
        <f t="shared" si="73"/>
        <v>#N/A</v>
      </c>
      <c r="D4722" s="82" t="e">
        <f>VLOOKUP(Processed_Data!C4722,'Literature Lookup Tables'!$P$2:$Q$156,2,0)</f>
        <v>#N/A</v>
      </c>
    </row>
    <row r="4723" spans="1:4" x14ac:dyDescent="0.35">
      <c r="A4723" s="82" t="e">
        <f t="shared" si="73"/>
        <v>#N/A</v>
      </c>
      <c r="D4723" s="82" t="e">
        <f>VLOOKUP(Processed_Data!C4723,'Literature Lookup Tables'!$P$2:$Q$156,2,0)</f>
        <v>#N/A</v>
      </c>
    </row>
    <row r="4724" spans="1:4" x14ac:dyDescent="0.35">
      <c r="A4724" s="82" t="e">
        <f t="shared" si="73"/>
        <v>#N/A</v>
      </c>
      <c r="D4724" s="82" t="e">
        <f>VLOOKUP(Processed_Data!C4724,'Literature Lookup Tables'!$P$2:$Q$156,2,0)</f>
        <v>#N/A</v>
      </c>
    </row>
    <row r="4725" spans="1:4" x14ac:dyDescent="0.35">
      <c r="A4725" s="82" t="e">
        <f t="shared" si="73"/>
        <v>#N/A</v>
      </c>
      <c r="D4725" s="82" t="e">
        <f>VLOOKUP(Processed_Data!C4725,'Literature Lookup Tables'!$P$2:$Q$156,2,0)</f>
        <v>#N/A</v>
      </c>
    </row>
    <row r="4726" spans="1:4" x14ac:dyDescent="0.35">
      <c r="A4726" s="82" t="e">
        <f t="shared" si="73"/>
        <v>#N/A</v>
      </c>
      <c r="D4726" s="82" t="e">
        <f>VLOOKUP(Processed_Data!C4726,'Literature Lookup Tables'!$P$2:$Q$156,2,0)</f>
        <v>#N/A</v>
      </c>
    </row>
    <row r="4727" spans="1:4" x14ac:dyDescent="0.35">
      <c r="A4727" s="82" t="e">
        <f t="shared" si="73"/>
        <v>#N/A</v>
      </c>
      <c r="D4727" s="82" t="e">
        <f>VLOOKUP(Processed_Data!C4727,'Literature Lookup Tables'!$P$2:$Q$156,2,0)</f>
        <v>#N/A</v>
      </c>
    </row>
    <row r="4728" spans="1:4" x14ac:dyDescent="0.35">
      <c r="A4728" s="82" t="e">
        <f t="shared" si="73"/>
        <v>#N/A</v>
      </c>
      <c r="D4728" s="82" t="e">
        <f>VLOOKUP(Processed_Data!C4728,'Literature Lookup Tables'!$P$2:$Q$156,2,0)</f>
        <v>#N/A</v>
      </c>
    </row>
    <row r="4729" spans="1:4" x14ac:dyDescent="0.35">
      <c r="A4729" s="82" t="e">
        <f t="shared" si="73"/>
        <v>#N/A</v>
      </c>
      <c r="D4729" s="82" t="e">
        <f>VLOOKUP(Processed_Data!C4729,'Literature Lookup Tables'!$P$2:$Q$156,2,0)</f>
        <v>#N/A</v>
      </c>
    </row>
    <row r="4730" spans="1:4" x14ac:dyDescent="0.35">
      <c r="A4730" s="82" t="e">
        <f t="shared" si="73"/>
        <v>#N/A</v>
      </c>
      <c r="D4730" s="82" t="e">
        <f>VLOOKUP(Processed_Data!C4730,'Literature Lookup Tables'!$P$2:$Q$156,2,0)</f>
        <v>#N/A</v>
      </c>
    </row>
    <row r="4731" spans="1:4" x14ac:dyDescent="0.35">
      <c r="A4731" s="82" t="e">
        <f t="shared" si="73"/>
        <v>#N/A</v>
      </c>
      <c r="D4731" s="82" t="e">
        <f>VLOOKUP(Processed_Data!C4731,'Literature Lookup Tables'!$P$2:$Q$156,2,0)</f>
        <v>#N/A</v>
      </c>
    </row>
    <row r="4732" spans="1:4" x14ac:dyDescent="0.35">
      <c r="A4732" s="82" t="e">
        <f t="shared" si="73"/>
        <v>#N/A</v>
      </c>
      <c r="D4732" s="82" t="e">
        <f>VLOOKUP(Processed_Data!C4732,'Literature Lookup Tables'!$P$2:$Q$156,2,0)</f>
        <v>#N/A</v>
      </c>
    </row>
    <row r="4733" spans="1:4" x14ac:dyDescent="0.35">
      <c r="A4733" s="82" t="e">
        <f t="shared" si="73"/>
        <v>#N/A</v>
      </c>
      <c r="D4733" s="82" t="e">
        <f>VLOOKUP(Processed_Data!C4733,'Literature Lookup Tables'!$P$2:$Q$156,2,0)</f>
        <v>#N/A</v>
      </c>
    </row>
    <row r="4734" spans="1:4" x14ac:dyDescent="0.35">
      <c r="A4734" s="82" t="e">
        <f t="shared" si="73"/>
        <v>#N/A</v>
      </c>
      <c r="D4734" s="82" t="e">
        <f>VLOOKUP(Processed_Data!C4734,'Literature Lookup Tables'!$P$2:$Q$156,2,0)</f>
        <v>#N/A</v>
      </c>
    </row>
    <row r="4735" spans="1:4" x14ac:dyDescent="0.35">
      <c r="A4735" s="82" t="e">
        <f t="shared" si="73"/>
        <v>#N/A</v>
      </c>
      <c r="D4735" s="82" t="e">
        <f>VLOOKUP(Processed_Data!C4735,'Literature Lookup Tables'!$P$2:$Q$156,2,0)</f>
        <v>#N/A</v>
      </c>
    </row>
    <row r="4736" spans="1:4" x14ac:dyDescent="0.35">
      <c r="A4736" s="82" t="e">
        <f t="shared" si="73"/>
        <v>#N/A</v>
      </c>
      <c r="D4736" s="82" t="e">
        <f>VLOOKUP(Processed_Data!C4736,'Literature Lookup Tables'!$P$2:$Q$156,2,0)</f>
        <v>#N/A</v>
      </c>
    </row>
    <row r="4737" spans="1:4" x14ac:dyDescent="0.35">
      <c r="A4737" s="82" t="e">
        <f t="shared" si="73"/>
        <v>#N/A</v>
      </c>
      <c r="D4737" s="82" t="e">
        <f>VLOOKUP(Processed_Data!C4737,'Literature Lookup Tables'!$P$2:$Q$156,2,0)</f>
        <v>#N/A</v>
      </c>
    </row>
    <row r="4738" spans="1:4" x14ac:dyDescent="0.35">
      <c r="A4738" s="82" t="e">
        <f t="shared" si="73"/>
        <v>#N/A</v>
      </c>
      <c r="D4738" s="82" t="e">
        <f>VLOOKUP(Processed_Data!C4738,'Literature Lookup Tables'!$P$2:$Q$156,2,0)</f>
        <v>#N/A</v>
      </c>
    </row>
    <row r="4739" spans="1:4" x14ac:dyDescent="0.35">
      <c r="A4739" s="82" t="e">
        <f t="shared" si="73"/>
        <v>#N/A</v>
      </c>
      <c r="D4739" s="82" t="e">
        <f>VLOOKUP(Processed_Data!C4739,'Literature Lookup Tables'!$P$2:$Q$156,2,0)</f>
        <v>#N/A</v>
      </c>
    </row>
    <row r="4740" spans="1:4" x14ac:dyDescent="0.35">
      <c r="A4740" s="82" t="e">
        <f t="shared" si="73"/>
        <v>#N/A</v>
      </c>
      <c r="D4740" s="82" t="e">
        <f>VLOOKUP(Processed_Data!C4740,'Literature Lookup Tables'!$P$2:$Q$156,2,0)</f>
        <v>#N/A</v>
      </c>
    </row>
    <row r="4741" spans="1:4" x14ac:dyDescent="0.35">
      <c r="A4741" s="82" t="e">
        <f t="shared" si="73"/>
        <v>#N/A</v>
      </c>
      <c r="D4741" s="82" t="e">
        <f>VLOOKUP(Processed_Data!C4741,'Literature Lookup Tables'!$P$2:$Q$156,2,0)</f>
        <v>#N/A</v>
      </c>
    </row>
    <row r="4742" spans="1:4" x14ac:dyDescent="0.35">
      <c r="A4742" s="82" t="e">
        <f t="shared" si="73"/>
        <v>#N/A</v>
      </c>
      <c r="D4742" s="82" t="e">
        <f>VLOOKUP(Processed_Data!C4742,'Literature Lookup Tables'!$P$2:$Q$156,2,0)</f>
        <v>#N/A</v>
      </c>
    </row>
    <row r="4743" spans="1:4" x14ac:dyDescent="0.35">
      <c r="A4743" s="82" t="e">
        <f t="shared" ref="A4743:A4806" si="74">F4743&amp;"-"&amp;E4743&amp;"-"&amp;D4743</f>
        <v>#N/A</v>
      </c>
      <c r="D4743" s="82" t="e">
        <f>VLOOKUP(Processed_Data!C4743,'Literature Lookup Tables'!$P$2:$Q$156,2,0)</f>
        <v>#N/A</v>
      </c>
    </row>
    <row r="4744" spans="1:4" x14ac:dyDescent="0.35">
      <c r="A4744" s="82" t="e">
        <f t="shared" si="74"/>
        <v>#N/A</v>
      </c>
      <c r="D4744" s="82" t="e">
        <f>VLOOKUP(Processed_Data!C4744,'Literature Lookup Tables'!$P$2:$Q$156,2,0)</f>
        <v>#N/A</v>
      </c>
    </row>
    <row r="4745" spans="1:4" x14ac:dyDescent="0.35">
      <c r="A4745" s="82" t="e">
        <f t="shared" si="74"/>
        <v>#N/A</v>
      </c>
      <c r="D4745" s="82" t="e">
        <f>VLOOKUP(Processed_Data!C4745,'Literature Lookup Tables'!$P$2:$Q$156,2,0)</f>
        <v>#N/A</v>
      </c>
    </row>
    <row r="4746" spans="1:4" x14ac:dyDescent="0.35">
      <c r="A4746" s="82" t="e">
        <f t="shared" si="74"/>
        <v>#N/A</v>
      </c>
      <c r="D4746" s="82" t="e">
        <f>VLOOKUP(Processed_Data!C4746,'Literature Lookup Tables'!$P$2:$Q$156,2,0)</f>
        <v>#N/A</v>
      </c>
    </row>
    <row r="4747" spans="1:4" x14ac:dyDescent="0.35">
      <c r="A4747" s="82" t="e">
        <f t="shared" si="74"/>
        <v>#N/A</v>
      </c>
      <c r="D4747" s="82" t="e">
        <f>VLOOKUP(Processed_Data!C4747,'Literature Lookup Tables'!$P$2:$Q$156,2,0)</f>
        <v>#N/A</v>
      </c>
    </row>
    <row r="4748" spans="1:4" x14ac:dyDescent="0.35">
      <c r="A4748" s="82" t="e">
        <f t="shared" si="74"/>
        <v>#N/A</v>
      </c>
      <c r="D4748" s="82" t="e">
        <f>VLOOKUP(Processed_Data!C4748,'Literature Lookup Tables'!$P$2:$Q$156,2,0)</f>
        <v>#N/A</v>
      </c>
    </row>
    <row r="4749" spans="1:4" x14ac:dyDescent="0.35">
      <c r="A4749" s="82" t="e">
        <f t="shared" si="74"/>
        <v>#N/A</v>
      </c>
      <c r="D4749" s="82" t="e">
        <f>VLOOKUP(Processed_Data!C4749,'Literature Lookup Tables'!$P$2:$Q$156,2,0)</f>
        <v>#N/A</v>
      </c>
    </row>
    <row r="4750" spans="1:4" x14ac:dyDescent="0.35">
      <c r="A4750" s="82" t="e">
        <f t="shared" si="74"/>
        <v>#N/A</v>
      </c>
      <c r="D4750" s="82" t="e">
        <f>VLOOKUP(Processed_Data!C4750,'Literature Lookup Tables'!$P$2:$Q$156,2,0)</f>
        <v>#N/A</v>
      </c>
    </row>
    <row r="4751" spans="1:4" x14ac:dyDescent="0.35">
      <c r="A4751" s="82" t="e">
        <f t="shared" si="74"/>
        <v>#N/A</v>
      </c>
      <c r="D4751" s="82" t="e">
        <f>VLOOKUP(Processed_Data!C4751,'Literature Lookup Tables'!$P$2:$Q$156,2,0)</f>
        <v>#N/A</v>
      </c>
    </row>
    <row r="4752" spans="1:4" x14ac:dyDescent="0.35">
      <c r="A4752" s="82" t="e">
        <f t="shared" si="74"/>
        <v>#N/A</v>
      </c>
      <c r="D4752" s="82" t="e">
        <f>VLOOKUP(Processed_Data!C4752,'Literature Lookup Tables'!$P$2:$Q$156,2,0)</f>
        <v>#N/A</v>
      </c>
    </row>
    <row r="4753" spans="1:4" x14ac:dyDescent="0.35">
      <c r="A4753" s="82" t="e">
        <f t="shared" si="74"/>
        <v>#N/A</v>
      </c>
      <c r="D4753" s="82" t="e">
        <f>VLOOKUP(Processed_Data!C4753,'Literature Lookup Tables'!$P$2:$Q$156,2,0)</f>
        <v>#N/A</v>
      </c>
    </row>
    <row r="4754" spans="1:4" x14ac:dyDescent="0.35">
      <c r="A4754" s="82" t="e">
        <f t="shared" si="74"/>
        <v>#N/A</v>
      </c>
      <c r="D4754" s="82" t="e">
        <f>VLOOKUP(Processed_Data!C4754,'Literature Lookup Tables'!$P$2:$Q$156,2,0)</f>
        <v>#N/A</v>
      </c>
    </row>
    <row r="4755" spans="1:4" x14ac:dyDescent="0.35">
      <c r="A4755" s="82" t="e">
        <f t="shared" si="74"/>
        <v>#N/A</v>
      </c>
      <c r="D4755" s="82" t="e">
        <f>VLOOKUP(Processed_Data!C4755,'Literature Lookup Tables'!$P$2:$Q$156,2,0)</f>
        <v>#N/A</v>
      </c>
    </row>
    <row r="4756" spans="1:4" x14ac:dyDescent="0.35">
      <c r="A4756" s="82" t="e">
        <f t="shared" si="74"/>
        <v>#N/A</v>
      </c>
      <c r="D4756" s="82" t="e">
        <f>VLOOKUP(Processed_Data!C4756,'Literature Lookup Tables'!$P$2:$Q$156,2,0)</f>
        <v>#N/A</v>
      </c>
    </row>
    <row r="4757" spans="1:4" x14ac:dyDescent="0.35">
      <c r="A4757" s="82" t="e">
        <f t="shared" si="74"/>
        <v>#N/A</v>
      </c>
      <c r="D4757" s="82" t="e">
        <f>VLOOKUP(Processed_Data!C4757,'Literature Lookup Tables'!$P$2:$Q$156,2,0)</f>
        <v>#N/A</v>
      </c>
    </row>
    <row r="4758" spans="1:4" x14ac:dyDescent="0.35">
      <c r="A4758" s="82" t="e">
        <f t="shared" si="74"/>
        <v>#N/A</v>
      </c>
      <c r="D4758" s="82" t="e">
        <f>VLOOKUP(Processed_Data!C4758,'Literature Lookup Tables'!$P$2:$Q$156,2,0)</f>
        <v>#N/A</v>
      </c>
    </row>
    <row r="4759" spans="1:4" x14ac:dyDescent="0.35">
      <c r="A4759" s="82" t="e">
        <f t="shared" si="74"/>
        <v>#N/A</v>
      </c>
      <c r="D4759" s="82" t="e">
        <f>VLOOKUP(Processed_Data!C4759,'Literature Lookup Tables'!$P$2:$Q$156,2,0)</f>
        <v>#N/A</v>
      </c>
    </row>
    <row r="4760" spans="1:4" x14ac:dyDescent="0.35">
      <c r="A4760" s="82" t="e">
        <f t="shared" si="74"/>
        <v>#N/A</v>
      </c>
      <c r="D4760" s="82" t="e">
        <f>VLOOKUP(Processed_Data!C4760,'Literature Lookup Tables'!$P$2:$Q$156,2,0)</f>
        <v>#N/A</v>
      </c>
    </row>
    <row r="4761" spans="1:4" x14ac:dyDescent="0.35">
      <c r="A4761" s="82" t="e">
        <f t="shared" si="74"/>
        <v>#N/A</v>
      </c>
      <c r="D4761" s="82" t="e">
        <f>VLOOKUP(Processed_Data!C4761,'Literature Lookup Tables'!$P$2:$Q$156,2,0)</f>
        <v>#N/A</v>
      </c>
    </row>
    <row r="4762" spans="1:4" x14ac:dyDescent="0.35">
      <c r="A4762" s="82" t="e">
        <f t="shared" si="74"/>
        <v>#N/A</v>
      </c>
      <c r="D4762" s="82" t="e">
        <f>VLOOKUP(Processed_Data!C4762,'Literature Lookup Tables'!$P$2:$Q$156,2,0)</f>
        <v>#N/A</v>
      </c>
    </row>
    <row r="4763" spans="1:4" x14ac:dyDescent="0.35">
      <c r="A4763" s="82" t="e">
        <f t="shared" si="74"/>
        <v>#N/A</v>
      </c>
      <c r="D4763" s="82" t="e">
        <f>VLOOKUP(Processed_Data!C4763,'Literature Lookup Tables'!$P$2:$Q$156,2,0)</f>
        <v>#N/A</v>
      </c>
    </row>
    <row r="4764" spans="1:4" x14ac:dyDescent="0.35">
      <c r="A4764" s="82" t="e">
        <f t="shared" si="74"/>
        <v>#N/A</v>
      </c>
      <c r="D4764" s="82" t="e">
        <f>VLOOKUP(Processed_Data!C4764,'Literature Lookup Tables'!$P$2:$Q$156,2,0)</f>
        <v>#N/A</v>
      </c>
    </row>
    <row r="4765" spans="1:4" x14ac:dyDescent="0.35">
      <c r="A4765" s="82" t="e">
        <f t="shared" si="74"/>
        <v>#N/A</v>
      </c>
      <c r="D4765" s="82" t="e">
        <f>VLOOKUP(Processed_Data!C4765,'Literature Lookup Tables'!$P$2:$Q$156,2,0)</f>
        <v>#N/A</v>
      </c>
    </row>
    <row r="4766" spans="1:4" x14ac:dyDescent="0.35">
      <c r="A4766" s="82" t="e">
        <f t="shared" si="74"/>
        <v>#N/A</v>
      </c>
      <c r="D4766" s="82" t="e">
        <f>VLOOKUP(Processed_Data!C4766,'Literature Lookup Tables'!$P$2:$Q$156,2,0)</f>
        <v>#N/A</v>
      </c>
    </row>
    <row r="4767" spans="1:4" x14ac:dyDescent="0.35">
      <c r="A4767" s="82" t="e">
        <f t="shared" si="74"/>
        <v>#N/A</v>
      </c>
      <c r="D4767" s="82" t="e">
        <f>VLOOKUP(Processed_Data!C4767,'Literature Lookup Tables'!$P$2:$Q$156,2,0)</f>
        <v>#N/A</v>
      </c>
    </row>
    <row r="4768" spans="1:4" x14ac:dyDescent="0.35">
      <c r="A4768" s="82" t="e">
        <f t="shared" si="74"/>
        <v>#N/A</v>
      </c>
      <c r="D4768" s="82" t="e">
        <f>VLOOKUP(Processed_Data!C4768,'Literature Lookup Tables'!$P$2:$Q$156,2,0)</f>
        <v>#N/A</v>
      </c>
    </row>
    <row r="4769" spans="1:4" x14ac:dyDescent="0.35">
      <c r="A4769" s="82" t="e">
        <f t="shared" si="74"/>
        <v>#N/A</v>
      </c>
      <c r="D4769" s="82" t="e">
        <f>VLOOKUP(Processed_Data!C4769,'Literature Lookup Tables'!$P$2:$Q$156,2,0)</f>
        <v>#N/A</v>
      </c>
    </row>
    <row r="4770" spans="1:4" x14ac:dyDescent="0.35">
      <c r="A4770" s="82" t="e">
        <f t="shared" si="74"/>
        <v>#N/A</v>
      </c>
      <c r="D4770" s="82" t="e">
        <f>VLOOKUP(Processed_Data!C4770,'Literature Lookup Tables'!$P$2:$Q$156,2,0)</f>
        <v>#N/A</v>
      </c>
    </row>
    <row r="4771" spans="1:4" x14ac:dyDescent="0.35">
      <c r="A4771" s="82" t="e">
        <f t="shared" si="74"/>
        <v>#N/A</v>
      </c>
      <c r="D4771" s="82" t="e">
        <f>VLOOKUP(Processed_Data!C4771,'Literature Lookup Tables'!$P$2:$Q$156,2,0)</f>
        <v>#N/A</v>
      </c>
    </row>
    <row r="4772" spans="1:4" x14ac:dyDescent="0.35">
      <c r="A4772" s="82" t="e">
        <f t="shared" si="74"/>
        <v>#N/A</v>
      </c>
      <c r="D4772" s="82" t="e">
        <f>VLOOKUP(Processed_Data!C4772,'Literature Lookup Tables'!$P$2:$Q$156,2,0)</f>
        <v>#N/A</v>
      </c>
    </row>
    <row r="4773" spans="1:4" x14ac:dyDescent="0.35">
      <c r="A4773" s="82" t="e">
        <f t="shared" si="74"/>
        <v>#N/A</v>
      </c>
      <c r="D4773" s="82" t="e">
        <f>VLOOKUP(Processed_Data!C4773,'Literature Lookup Tables'!$P$2:$Q$156,2,0)</f>
        <v>#N/A</v>
      </c>
    </row>
    <row r="4774" spans="1:4" x14ac:dyDescent="0.35">
      <c r="A4774" s="82" t="e">
        <f t="shared" si="74"/>
        <v>#N/A</v>
      </c>
      <c r="D4774" s="82" t="e">
        <f>VLOOKUP(Processed_Data!C4774,'Literature Lookup Tables'!$P$2:$Q$156,2,0)</f>
        <v>#N/A</v>
      </c>
    </row>
    <row r="4775" spans="1:4" x14ac:dyDescent="0.35">
      <c r="A4775" s="82" t="e">
        <f t="shared" si="74"/>
        <v>#N/A</v>
      </c>
      <c r="D4775" s="82" t="e">
        <f>VLOOKUP(Processed_Data!C4775,'Literature Lookup Tables'!$P$2:$Q$156,2,0)</f>
        <v>#N/A</v>
      </c>
    </row>
    <row r="4776" spans="1:4" x14ac:dyDescent="0.35">
      <c r="A4776" s="82" t="e">
        <f t="shared" si="74"/>
        <v>#N/A</v>
      </c>
      <c r="D4776" s="82" t="e">
        <f>VLOOKUP(Processed_Data!C4776,'Literature Lookup Tables'!$P$2:$Q$156,2,0)</f>
        <v>#N/A</v>
      </c>
    </row>
    <row r="4777" spans="1:4" x14ac:dyDescent="0.35">
      <c r="A4777" s="82" t="e">
        <f t="shared" si="74"/>
        <v>#N/A</v>
      </c>
      <c r="D4777" s="82" t="e">
        <f>VLOOKUP(Processed_Data!C4777,'Literature Lookup Tables'!$P$2:$Q$156,2,0)</f>
        <v>#N/A</v>
      </c>
    </row>
    <row r="4778" spans="1:4" x14ac:dyDescent="0.35">
      <c r="A4778" s="82" t="e">
        <f t="shared" si="74"/>
        <v>#N/A</v>
      </c>
      <c r="D4778" s="82" t="e">
        <f>VLOOKUP(Processed_Data!C4778,'Literature Lookup Tables'!$P$2:$Q$156,2,0)</f>
        <v>#N/A</v>
      </c>
    </row>
    <row r="4779" spans="1:4" x14ac:dyDescent="0.35">
      <c r="A4779" s="82" t="e">
        <f t="shared" si="74"/>
        <v>#N/A</v>
      </c>
      <c r="D4779" s="82" t="e">
        <f>VLOOKUP(Processed_Data!C4779,'Literature Lookup Tables'!$P$2:$Q$156,2,0)</f>
        <v>#N/A</v>
      </c>
    </row>
    <row r="4780" spans="1:4" x14ac:dyDescent="0.35">
      <c r="A4780" s="82" t="e">
        <f t="shared" si="74"/>
        <v>#N/A</v>
      </c>
      <c r="D4780" s="82" t="e">
        <f>VLOOKUP(Processed_Data!C4780,'Literature Lookup Tables'!$P$2:$Q$156,2,0)</f>
        <v>#N/A</v>
      </c>
    </row>
    <row r="4781" spans="1:4" x14ac:dyDescent="0.35">
      <c r="A4781" s="82" t="e">
        <f t="shared" si="74"/>
        <v>#N/A</v>
      </c>
      <c r="D4781" s="82" t="e">
        <f>VLOOKUP(Processed_Data!C4781,'Literature Lookup Tables'!$P$2:$Q$156,2,0)</f>
        <v>#N/A</v>
      </c>
    </row>
    <row r="4782" spans="1:4" x14ac:dyDescent="0.35">
      <c r="A4782" s="82" t="e">
        <f t="shared" si="74"/>
        <v>#N/A</v>
      </c>
      <c r="D4782" s="82" t="e">
        <f>VLOOKUP(Processed_Data!C4782,'Literature Lookup Tables'!$P$2:$Q$156,2,0)</f>
        <v>#N/A</v>
      </c>
    </row>
    <row r="4783" spans="1:4" x14ac:dyDescent="0.35">
      <c r="A4783" s="82" t="e">
        <f t="shared" si="74"/>
        <v>#N/A</v>
      </c>
      <c r="D4783" s="82" t="e">
        <f>VLOOKUP(Processed_Data!C4783,'Literature Lookup Tables'!$P$2:$Q$156,2,0)</f>
        <v>#N/A</v>
      </c>
    </row>
    <row r="4784" spans="1:4" x14ac:dyDescent="0.35">
      <c r="A4784" s="82" t="e">
        <f t="shared" si="74"/>
        <v>#N/A</v>
      </c>
      <c r="D4784" s="82" t="e">
        <f>VLOOKUP(Processed_Data!C4784,'Literature Lookup Tables'!$P$2:$Q$156,2,0)</f>
        <v>#N/A</v>
      </c>
    </row>
    <row r="4785" spans="1:4" x14ac:dyDescent="0.35">
      <c r="A4785" s="82" t="e">
        <f t="shared" si="74"/>
        <v>#N/A</v>
      </c>
      <c r="D4785" s="82" t="e">
        <f>VLOOKUP(Processed_Data!C4785,'Literature Lookup Tables'!$P$2:$Q$156,2,0)</f>
        <v>#N/A</v>
      </c>
    </row>
    <row r="4786" spans="1:4" x14ac:dyDescent="0.35">
      <c r="A4786" s="82" t="e">
        <f t="shared" si="74"/>
        <v>#N/A</v>
      </c>
      <c r="D4786" s="82" t="e">
        <f>VLOOKUP(Processed_Data!C4786,'Literature Lookup Tables'!$P$2:$Q$156,2,0)</f>
        <v>#N/A</v>
      </c>
    </row>
    <row r="4787" spans="1:4" x14ac:dyDescent="0.35">
      <c r="A4787" s="82" t="e">
        <f t="shared" si="74"/>
        <v>#N/A</v>
      </c>
      <c r="D4787" s="82" t="e">
        <f>VLOOKUP(Processed_Data!C4787,'Literature Lookup Tables'!$P$2:$Q$156,2,0)</f>
        <v>#N/A</v>
      </c>
    </row>
    <row r="4788" spans="1:4" x14ac:dyDescent="0.35">
      <c r="A4788" s="82" t="e">
        <f t="shared" si="74"/>
        <v>#N/A</v>
      </c>
      <c r="D4788" s="82" t="e">
        <f>VLOOKUP(Processed_Data!C4788,'Literature Lookup Tables'!$P$2:$Q$156,2,0)</f>
        <v>#N/A</v>
      </c>
    </row>
    <row r="4789" spans="1:4" x14ac:dyDescent="0.35">
      <c r="A4789" s="82" t="e">
        <f t="shared" si="74"/>
        <v>#N/A</v>
      </c>
      <c r="D4789" s="82" t="e">
        <f>VLOOKUP(Processed_Data!C4789,'Literature Lookup Tables'!$P$2:$Q$156,2,0)</f>
        <v>#N/A</v>
      </c>
    </row>
    <row r="4790" spans="1:4" x14ac:dyDescent="0.35">
      <c r="A4790" s="82" t="e">
        <f t="shared" si="74"/>
        <v>#N/A</v>
      </c>
      <c r="D4790" s="82" t="e">
        <f>VLOOKUP(Processed_Data!C4790,'Literature Lookup Tables'!$P$2:$Q$156,2,0)</f>
        <v>#N/A</v>
      </c>
    </row>
    <row r="4791" spans="1:4" x14ac:dyDescent="0.35">
      <c r="A4791" s="82" t="e">
        <f t="shared" si="74"/>
        <v>#N/A</v>
      </c>
      <c r="D4791" s="82" t="e">
        <f>VLOOKUP(Processed_Data!C4791,'Literature Lookup Tables'!$P$2:$Q$156,2,0)</f>
        <v>#N/A</v>
      </c>
    </row>
    <row r="4792" spans="1:4" x14ac:dyDescent="0.35">
      <c r="A4792" s="82" t="e">
        <f t="shared" si="74"/>
        <v>#N/A</v>
      </c>
      <c r="D4792" s="82" t="e">
        <f>VLOOKUP(Processed_Data!C4792,'Literature Lookup Tables'!$P$2:$Q$156,2,0)</f>
        <v>#N/A</v>
      </c>
    </row>
    <row r="4793" spans="1:4" x14ac:dyDescent="0.35">
      <c r="A4793" s="82" t="e">
        <f t="shared" si="74"/>
        <v>#N/A</v>
      </c>
      <c r="D4793" s="82" t="e">
        <f>VLOOKUP(Processed_Data!C4793,'Literature Lookup Tables'!$P$2:$Q$156,2,0)</f>
        <v>#N/A</v>
      </c>
    </row>
    <row r="4794" spans="1:4" x14ac:dyDescent="0.35">
      <c r="A4794" s="82" t="e">
        <f t="shared" si="74"/>
        <v>#N/A</v>
      </c>
      <c r="D4794" s="82" t="e">
        <f>VLOOKUP(Processed_Data!C4794,'Literature Lookup Tables'!$P$2:$Q$156,2,0)</f>
        <v>#N/A</v>
      </c>
    </row>
    <row r="4795" spans="1:4" x14ac:dyDescent="0.35">
      <c r="A4795" s="82" t="e">
        <f t="shared" si="74"/>
        <v>#N/A</v>
      </c>
      <c r="D4795" s="82" t="e">
        <f>VLOOKUP(Processed_Data!C4795,'Literature Lookup Tables'!$P$2:$Q$156,2,0)</f>
        <v>#N/A</v>
      </c>
    </row>
    <row r="4796" spans="1:4" x14ac:dyDescent="0.35">
      <c r="A4796" s="82" t="e">
        <f t="shared" si="74"/>
        <v>#N/A</v>
      </c>
      <c r="D4796" s="82" t="e">
        <f>VLOOKUP(Processed_Data!C4796,'Literature Lookup Tables'!$P$2:$Q$156,2,0)</f>
        <v>#N/A</v>
      </c>
    </row>
    <row r="4797" spans="1:4" x14ac:dyDescent="0.35">
      <c r="A4797" s="82" t="e">
        <f t="shared" si="74"/>
        <v>#N/A</v>
      </c>
      <c r="D4797" s="82" t="e">
        <f>VLOOKUP(Processed_Data!C4797,'Literature Lookup Tables'!$P$2:$Q$156,2,0)</f>
        <v>#N/A</v>
      </c>
    </row>
    <row r="4798" spans="1:4" x14ac:dyDescent="0.35">
      <c r="A4798" s="82" t="e">
        <f t="shared" si="74"/>
        <v>#N/A</v>
      </c>
      <c r="D4798" s="82" t="e">
        <f>VLOOKUP(Processed_Data!C4798,'Literature Lookup Tables'!$P$2:$Q$156,2,0)</f>
        <v>#N/A</v>
      </c>
    </row>
    <row r="4799" spans="1:4" x14ac:dyDescent="0.35">
      <c r="A4799" s="82" t="e">
        <f t="shared" si="74"/>
        <v>#N/A</v>
      </c>
      <c r="D4799" s="82" t="e">
        <f>VLOOKUP(Processed_Data!C4799,'Literature Lookup Tables'!$P$2:$Q$156,2,0)</f>
        <v>#N/A</v>
      </c>
    </row>
    <row r="4800" spans="1:4" x14ac:dyDescent="0.35">
      <c r="A4800" s="82" t="e">
        <f t="shared" si="74"/>
        <v>#N/A</v>
      </c>
      <c r="D4800" s="82" t="e">
        <f>VLOOKUP(Processed_Data!C4800,'Literature Lookup Tables'!$P$2:$Q$156,2,0)</f>
        <v>#N/A</v>
      </c>
    </row>
    <row r="4801" spans="1:4" x14ac:dyDescent="0.35">
      <c r="A4801" s="82" t="e">
        <f t="shared" si="74"/>
        <v>#N/A</v>
      </c>
      <c r="D4801" s="82" t="e">
        <f>VLOOKUP(Processed_Data!C4801,'Literature Lookup Tables'!$P$2:$Q$156,2,0)</f>
        <v>#N/A</v>
      </c>
    </row>
    <row r="4802" spans="1:4" x14ac:dyDescent="0.35">
      <c r="A4802" s="82" t="e">
        <f t="shared" si="74"/>
        <v>#N/A</v>
      </c>
      <c r="D4802" s="82" t="e">
        <f>VLOOKUP(Processed_Data!C4802,'Literature Lookup Tables'!$P$2:$Q$156,2,0)</f>
        <v>#N/A</v>
      </c>
    </row>
    <row r="4803" spans="1:4" x14ac:dyDescent="0.35">
      <c r="A4803" s="82" t="e">
        <f t="shared" si="74"/>
        <v>#N/A</v>
      </c>
      <c r="D4803" s="82" t="e">
        <f>VLOOKUP(Processed_Data!C4803,'Literature Lookup Tables'!$P$2:$Q$156,2,0)</f>
        <v>#N/A</v>
      </c>
    </row>
    <row r="4804" spans="1:4" x14ac:dyDescent="0.35">
      <c r="A4804" s="82" t="e">
        <f t="shared" si="74"/>
        <v>#N/A</v>
      </c>
      <c r="D4804" s="82" t="e">
        <f>VLOOKUP(Processed_Data!C4804,'Literature Lookup Tables'!$P$2:$Q$156,2,0)</f>
        <v>#N/A</v>
      </c>
    </row>
    <row r="4805" spans="1:4" x14ac:dyDescent="0.35">
      <c r="A4805" s="82" t="e">
        <f t="shared" si="74"/>
        <v>#N/A</v>
      </c>
      <c r="D4805" s="82" t="e">
        <f>VLOOKUP(Processed_Data!C4805,'Literature Lookup Tables'!$P$2:$Q$156,2,0)</f>
        <v>#N/A</v>
      </c>
    </row>
    <row r="4806" spans="1:4" x14ac:dyDescent="0.35">
      <c r="A4806" s="82" t="e">
        <f t="shared" si="74"/>
        <v>#N/A</v>
      </c>
      <c r="D4806" s="82" t="e">
        <f>VLOOKUP(Processed_Data!C4806,'Literature Lookup Tables'!$P$2:$Q$156,2,0)</f>
        <v>#N/A</v>
      </c>
    </row>
    <row r="4807" spans="1:4" x14ac:dyDescent="0.35">
      <c r="A4807" s="82" t="e">
        <f t="shared" ref="A4807:A4870" si="75">F4807&amp;"-"&amp;E4807&amp;"-"&amp;D4807</f>
        <v>#N/A</v>
      </c>
      <c r="D4807" s="82" t="e">
        <f>VLOOKUP(Processed_Data!C4807,'Literature Lookup Tables'!$P$2:$Q$156,2,0)</f>
        <v>#N/A</v>
      </c>
    </row>
    <row r="4808" spans="1:4" x14ac:dyDescent="0.35">
      <c r="A4808" s="82" t="e">
        <f t="shared" si="75"/>
        <v>#N/A</v>
      </c>
      <c r="D4808" s="82" t="e">
        <f>VLOOKUP(Processed_Data!C4808,'Literature Lookup Tables'!$P$2:$Q$156,2,0)</f>
        <v>#N/A</v>
      </c>
    </row>
    <row r="4809" spans="1:4" x14ac:dyDescent="0.35">
      <c r="A4809" s="82" t="e">
        <f t="shared" si="75"/>
        <v>#N/A</v>
      </c>
      <c r="D4809" s="82" t="e">
        <f>VLOOKUP(Processed_Data!C4809,'Literature Lookup Tables'!$P$2:$Q$156,2,0)</f>
        <v>#N/A</v>
      </c>
    </row>
    <row r="4810" spans="1:4" x14ac:dyDescent="0.35">
      <c r="A4810" s="82" t="e">
        <f t="shared" si="75"/>
        <v>#N/A</v>
      </c>
      <c r="D4810" s="82" t="e">
        <f>VLOOKUP(Processed_Data!C4810,'Literature Lookup Tables'!$P$2:$Q$156,2,0)</f>
        <v>#N/A</v>
      </c>
    </row>
    <row r="4811" spans="1:4" x14ac:dyDescent="0.35">
      <c r="A4811" s="82" t="e">
        <f t="shared" si="75"/>
        <v>#N/A</v>
      </c>
      <c r="D4811" s="82" t="e">
        <f>VLOOKUP(Processed_Data!C4811,'Literature Lookup Tables'!$P$2:$Q$156,2,0)</f>
        <v>#N/A</v>
      </c>
    </row>
    <row r="4812" spans="1:4" x14ac:dyDescent="0.35">
      <c r="A4812" s="82" t="e">
        <f t="shared" si="75"/>
        <v>#N/A</v>
      </c>
      <c r="D4812" s="82" t="e">
        <f>VLOOKUP(Processed_Data!C4812,'Literature Lookup Tables'!$P$2:$Q$156,2,0)</f>
        <v>#N/A</v>
      </c>
    </row>
    <row r="4813" spans="1:4" x14ac:dyDescent="0.35">
      <c r="A4813" s="82" t="e">
        <f t="shared" si="75"/>
        <v>#N/A</v>
      </c>
      <c r="D4813" s="82" t="e">
        <f>VLOOKUP(Processed_Data!C4813,'Literature Lookup Tables'!$P$2:$Q$156,2,0)</f>
        <v>#N/A</v>
      </c>
    </row>
    <row r="4814" spans="1:4" x14ac:dyDescent="0.35">
      <c r="A4814" s="82" t="e">
        <f t="shared" si="75"/>
        <v>#N/A</v>
      </c>
      <c r="D4814" s="82" t="e">
        <f>VLOOKUP(Processed_Data!C4814,'Literature Lookup Tables'!$P$2:$Q$156,2,0)</f>
        <v>#N/A</v>
      </c>
    </row>
    <row r="4815" spans="1:4" x14ac:dyDescent="0.35">
      <c r="A4815" s="82" t="e">
        <f t="shared" si="75"/>
        <v>#N/A</v>
      </c>
      <c r="D4815" s="82" t="e">
        <f>VLOOKUP(Processed_Data!C4815,'Literature Lookup Tables'!$P$2:$Q$156,2,0)</f>
        <v>#N/A</v>
      </c>
    </row>
    <row r="4816" spans="1:4" x14ac:dyDescent="0.35">
      <c r="A4816" s="82" t="e">
        <f t="shared" si="75"/>
        <v>#N/A</v>
      </c>
      <c r="D4816" s="82" t="e">
        <f>VLOOKUP(Processed_Data!C4816,'Literature Lookup Tables'!$P$2:$Q$156,2,0)</f>
        <v>#N/A</v>
      </c>
    </row>
    <row r="4817" spans="1:4" x14ac:dyDescent="0.35">
      <c r="A4817" s="82" t="e">
        <f t="shared" si="75"/>
        <v>#N/A</v>
      </c>
      <c r="D4817" s="82" t="e">
        <f>VLOOKUP(Processed_Data!C4817,'Literature Lookup Tables'!$P$2:$Q$156,2,0)</f>
        <v>#N/A</v>
      </c>
    </row>
    <row r="4818" spans="1:4" x14ac:dyDescent="0.35">
      <c r="A4818" s="82" t="e">
        <f t="shared" si="75"/>
        <v>#N/A</v>
      </c>
      <c r="D4818" s="82" t="e">
        <f>VLOOKUP(Processed_Data!C4818,'Literature Lookup Tables'!$P$2:$Q$156,2,0)</f>
        <v>#N/A</v>
      </c>
    </row>
    <row r="4819" spans="1:4" x14ac:dyDescent="0.35">
      <c r="A4819" s="82" t="e">
        <f t="shared" si="75"/>
        <v>#N/A</v>
      </c>
      <c r="D4819" s="82" t="e">
        <f>VLOOKUP(Processed_Data!C4819,'Literature Lookup Tables'!$P$2:$Q$156,2,0)</f>
        <v>#N/A</v>
      </c>
    </row>
    <row r="4820" spans="1:4" x14ac:dyDescent="0.35">
      <c r="A4820" s="82" t="e">
        <f t="shared" si="75"/>
        <v>#N/A</v>
      </c>
      <c r="D4820" s="82" t="e">
        <f>VLOOKUP(Processed_Data!C4820,'Literature Lookup Tables'!$P$2:$Q$156,2,0)</f>
        <v>#N/A</v>
      </c>
    </row>
    <row r="4821" spans="1:4" x14ac:dyDescent="0.35">
      <c r="A4821" s="82" t="e">
        <f t="shared" si="75"/>
        <v>#N/A</v>
      </c>
      <c r="D4821" s="82" t="e">
        <f>VLOOKUP(Processed_Data!C4821,'Literature Lookup Tables'!$P$2:$Q$156,2,0)</f>
        <v>#N/A</v>
      </c>
    </row>
    <row r="4822" spans="1:4" x14ac:dyDescent="0.35">
      <c r="A4822" s="82" t="e">
        <f t="shared" si="75"/>
        <v>#N/A</v>
      </c>
      <c r="D4822" s="82" t="e">
        <f>VLOOKUP(Processed_Data!C4822,'Literature Lookup Tables'!$P$2:$Q$156,2,0)</f>
        <v>#N/A</v>
      </c>
    </row>
    <row r="4823" spans="1:4" x14ac:dyDescent="0.35">
      <c r="A4823" s="82" t="e">
        <f t="shared" si="75"/>
        <v>#N/A</v>
      </c>
      <c r="D4823" s="82" t="e">
        <f>VLOOKUP(Processed_Data!C4823,'Literature Lookup Tables'!$P$2:$Q$156,2,0)</f>
        <v>#N/A</v>
      </c>
    </row>
    <row r="4824" spans="1:4" x14ac:dyDescent="0.35">
      <c r="A4824" s="82" t="e">
        <f t="shared" si="75"/>
        <v>#N/A</v>
      </c>
      <c r="D4824" s="82" t="e">
        <f>VLOOKUP(Processed_Data!C4824,'Literature Lookup Tables'!$P$2:$Q$156,2,0)</f>
        <v>#N/A</v>
      </c>
    </row>
    <row r="4825" spans="1:4" x14ac:dyDescent="0.35">
      <c r="A4825" s="82" t="e">
        <f t="shared" si="75"/>
        <v>#N/A</v>
      </c>
      <c r="D4825" s="82" t="e">
        <f>VLOOKUP(Processed_Data!C4825,'Literature Lookup Tables'!$P$2:$Q$156,2,0)</f>
        <v>#N/A</v>
      </c>
    </row>
    <row r="4826" spans="1:4" x14ac:dyDescent="0.35">
      <c r="A4826" s="82" t="e">
        <f t="shared" si="75"/>
        <v>#N/A</v>
      </c>
      <c r="D4826" s="82" t="e">
        <f>VLOOKUP(Processed_Data!C4826,'Literature Lookup Tables'!$P$2:$Q$156,2,0)</f>
        <v>#N/A</v>
      </c>
    </row>
    <row r="4827" spans="1:4" x14ac:dyDescent="0.35">
      <c r="A4827" s="82" t="e">
        <f t="shared" si="75"/>
        <v>#N/A</v>
      </c>
      <c r="D4827" s="82" t="e">
        <f>VLOOKUP(Processed_Data!C4827,'Literature Lookup Tables'!$P$2:$Q$156,2,0)</f>
        <v>#N/A</v>
      </c>
    </row>
    <row r="4828" spans="1:4" x14ac:dyDescent="0.35">
      <c r="A4828" s="82" t="e">
        <f t="shared" si="75"/>
        <v>#N/A</v>
      </c>
      <c r="D4828" s="82" t="e">
        <f>VLOOKUP(Processed_Data!C4828,'Literature Lookup Tables'!$P$2:$Q$156,2,0)</f>
        <v>#N/A</v>
      </c>
    </row>
    <row r="4829" spans="1:4" x14ac:dyDescent="0.35">
      <c r="A4829" s="82" t="e">
        <f t="shared" si="75"/>
        <v>#N/A</v>
      </c>
      <c r="D4829" s="82" t="e">
        <f>VLOOKUP(Processed_Data!C4829,'Literature Lookup Tables'!$P$2:$Q$156,2,0)</f>
        <v>#N/A</v>
      </c>
    </row>
    <row r="4830" spans="1:4" x14ac:dyDescent="0.35">
      <c r="A4830" s="82" t="e">
        <f t="shared" si="75"/>
        <v>#N/A</v>
      </c>
      <c r="D4830" s="82" t="e">
        <f>VLOOKUP(Processed_Data!C4830,'Literature Lookup Tables'!$P$2:$Q$156,2,0)</f>
        <v>#N/A</v>
      </c>
    </row>
    <row r="4831" spans="1:4" x14ac:dyDescent="0.35">
      <c r="A4831" s="82" t="e">
        <f t="shared" si="75"/>
        <v>#N/A</v>
      </c>
      <c r="D4831" s="82" t="e">
        <f>VLOOKUP(Processed_Data!C4831,'Literature Lookup Tables'!$P$2:$Q$156,2,0)</f>
        <v>#N/A</v>
      </c>
    </row>
    <row r="4832" spans="1:4" x14ac:dyDescent="0.35">
      <c r="A4832" s="82" t="e">
        <f t="shared" si="75"/>
        <v>#N/A</v>
      </c>
      <c r="D4832" s="82" t="e">
        <f>VLOOKUP(Processed_Data!C4832,'Literature Lookup Tables'!$P$2:$Q$156,2,0)</f>
        <v>#N/A</v>
      </c>
    </row>
    <row r="4833" spans="1:4" x14ac:dyDescent="0.35">
      <c r="A4833" s="82" t="e">
        <f t="shared" si="75"/>
        <v>#N/A</v>
      </c>
      <c r="D4833" s="82" t="e">
        <f>VLOOKUP(Processed_Data!C4833,'Literature Lookup Tables'!$P$2:$Q$156,2,0)</f>
        <v>#N/A</v>
      </c>
    </row>
    <row r="4834" spans="1:4" x14ac:dyDescent="0.35">
      <c r="A4834" s="82" t="e">
        <f t="shared" si="75"/>
        <v>#N/A</v>
      </c>
      <c r="D4834" s="82" t="e">
        <f>VLOOKUP(Processed_Data!C4834,'Literature Lookup Tables'!$P$2:$Q$156,2,0)</f>
        <v>#N/A</v>
      </c>
    </row>
    <row r="4835" spans="1:4" x14ac:dyDescent="0.35">
      <c r="A4835" s="82" t="e">
        <f t="shared" si="75"/>
        <v>#N/A</v>
      </c>
      <c r="D4835" s="82" t="e">
        <f>VLOOKUP(Processed_Data!C4835,'Literature Lookup Tables'!$P$2:$Q$156,2,0)</f>
        <v>#N/A</v>
      </c>
    </row>
    <row r="4836" spans="1:4" x14ac:dyDescent="0.35">
      <c r="A4836" s="82" t="e">
        <f t="shared" si="75"/>
        <v>#N/A</v>
      </c>
      <c r="D4836" s="82" t="e">
        <f>VLOOKUP(Processed_Data!C4836,'Literature Lookup Tables'!$P$2:$Q$156,2,0)</f>
        <v>#N/A</v>
      </c>
    </row>
    <row r="4837" spans="1:4" x14ac:dyDescent="0.35">
      <c r="A4837" s="82" t="e">
        <f t="shared" si="75"/>
        <v>#N/A</v>
      </c>
      <c r="D4837" s="82" t="e">
        <f>VLOOKUP(Processed_Data!C4837,'Literature Lookup Tables'!$P$2:$Q$156,2,0)</f>
        <v>#N/A</v>
      </c>
    </row>
    <row r="4838" spans="1:4" x14ac:dyDescent="0.35">
      <c r="A4838" s="82" t="e">
        <f t="shared" si="75"/>
        <v>#N/A</v>
      </c>
      <c r="D4838" s="82" t="e">
        <f>VLOOKUP(Processed_Data!C4838,'Literature Lookup Tables'!$P$2:$Q$156,2,0)</f>
        <v>#N/A</v>
      </c>
    </row>
    <row r="4839" spans="1:4" x14ac:dyDescent="0.35">
      <c r="A4839" s="82" t="e">
        <f t="shared" si="75"/>
        <v>#N/A</v>
      </c>
      <c r="D4839" s="82" t="e">
        <f>VLOOKUP(Processed_Data!C4839,'Literature Lookup Tables'!$P$2:$Q$156,2,0)</f>
        <v>#N/A</v>
      </c>
    </row>
    <row r="4840" spans="1:4" x14ac:dyDescent="0.35">
      <c r="A4840" s="82" t="e">
        <f t="shared" si="75"/>
        <v>#N/A</v>
      </c>
      <c r="D4840" s="82" t="e">
        <f>VLOOKUP(Processed_Data!C4840,'Literature Lookup Tables'!$P$2:$Q$156,2,0)</f>
        <v>#N/A</v>
      </c>
    </row>
    <row r="4841" spans="1:4" x14ac:dyDescent="0.35">
      <c r="A4841" s="82" t="e">
        <f t="shared" si="75"/>
        <v>#N/A</v>
      </c>
      <c r="D4841" s="82" t="e">
        <f>VLOOKUP(Processed_Data!C4841,'Literature Lookup Tables'!$P$2:$Q$156,2,0)</f>
        <v>#N/A</v>
      </c>
    </row>
    <row r="4842" spans="1:4" x14ac:dyDescent="0.35">
      <c r="A4842" s="82" t="e">
        <f t="shared" si="75"/>
        <v>#N/A</v>
      </c>
      <c r="D4842" s="82" t="e">
        <f>VLOOKUP(Processed_Data!C4842,'Literature Lookup Tables'!$P$2:$Q$156,2,0)</f>
        <v>#N/A</v>
      </c>
    </row>
    <row r="4843" spans="1:4" x14ac:dyDescent="0.35">
      <c r="A4843" s="82" t="e">
        <f t="shared" si="75"/>
        <v>#N/A</v>
      </c>
      <c r="D4843" s="82" t="e">
        <f>VLOOKUP(Processed_Data!C4843,'Literature Lookup Tables'!$P$2:$Q$156,2,0)</f>
        <v>#N/A</v>
      </c>
    </row>
    <row r="4844" spans="1:4" x14ac:dyDescent="0.35">
      <c r="A4844" s="82" t="e">
        <f t="shared" si="75"/>
        <v>#N/A</v>
      </c>
      <c r="D4844" s="82" t="e">
        <f>VLOOKUP(Processed_Data!C4844,'Literature Lookup Tables'!$P$2:$Q$156,2,0)</f>
        <v>#N/A</v>
      </c>
    </row>
    <row r="4845" spans="1:4" x14ac:dyDescent="0.35">
      <c r="A4845" s="82" t="e">
        <f t="shared" si="75"/>
        <v>#N/A</v>
      </c>
      <c r="D4845" s="82" t="e">
        <f>VLOOKUP(Processed_Data!C4845,'Literature Lookup Tables'!$P$2:$Q$156,2,0)</f>
        <v>#N/A</v>
      </c>
    </row>
    <row r="4846" spans="1:4" x14ac:dyDescent="0.35">
      <c r="A4846" s="82" t="e">
        <f t="shared" si="75"/>
        <v>#N/A</v>
      </c>
      <c r="D4846" s="82" t="e">
        <f>VLOOKUP(Processed_Data!C4846,'Literature Lookup Tables'!$P$2:$Q$156,2,0)</f>
        <v>#N/A</v>
      </c>
    </row>
    <row r="4847" spans="1:4" x14ac:dyDescent="0.35">
      <c r="A4847" s="82" t="e">
        <f t="shared" si="75"/>
        <v>#N/A</v>
      </c>
      <c r="D4847" s="82" t="e">
        <f>VLOOKUP(Processed_Data!C4847,'Literature Lookup Tables'!$P$2:$Q$156,2,0)</f>
        <v>#N/A</v>
      </c>
    </row>
    <row r="4848" spans="1:4" x14ac:dyDescent="0.35">
      <c r="A4848" s="82" t="e">
        <f t="shared" si="75"/>
        <v>#N/A</v>
      </c>
      <c r="D4848" s="82" t="e">
        <f>VLOOKUP(Processed_Data!C4848,'Literature Lookup Tables'!$P$2:$Q$156,2,0)</f>
        <v>#N/A</v>
      </c>
    </row>
    <row r="4849" spans="1:4" x14ac:dyDescent="0.35">
      <c r="A4849" s="82" t="e">
        <f t="shared" si="75"/>
        <v>#N/A</v>
      </c>
      <c r="D4849" s="82" t="e">
        <f>VLOOKUP(Processed_Data!C4849,'Literature Lookup Tables'!$P$2:$Q$156,2,0)</f>
        <v>#N/A</v>
      </c>
    </row>
    <row r="4850" spans="1:4" x14ac:dyDescent="0.35">
      <c r="A4850" s="82" t="e">
        <f t="shared" si="75"/>
        <v>#N/A</v>
      </c>
      <c r="D4850" s="82" t="e">
        <f>VLOOKUP(Processed_Data!C4850,'Literature Lookup Tables'!$P$2:$Q$156,2,0)</f>
        <v>#N/A</v>
      </c>
    </row>
    <row r="4851" spans="1:4" x14ac:dyDescent="0.35">
      <c r="A4851" s="82" t="e">
        <f t="shared" si="75"/>
        <v>#N/A</v>
      </c>
      <c r="D4851" s="82" t="e">
        <f>VLOOKUP(Processed_Data!C4851,'Literature Lookup Tables'!$P$2:$Q$156,2,0)</f>
        <v>#N/A</v>
      </c>
    </row>
    <row r="4852" spans="1:4" x14ac:dyDescent="0.35">
      <c r="A4852" s="82" t="e">
        <f t="shared" si="75"/>
        <v>#N/A</v>
      </c>
      <c r="D4852" s="82" t="e">
        <f>VLOOKUP(Processed_Data!C4852,'Literature Lookup Tables'!$P$2:$Q$156,2,0)</f>
        <v>#N/A</v>
      </c>
    </row>
    <row r="4853" spans="1:4" x14ac:dyDescent="0.35">
      <c r="A4853" s="82" t="e">
        <f t="shared" si="75"/>
        <v>#N/A</v>
      </c>
      <c r="D4853" s="82" t="e">
        <f>VLOOKUP(Processed_Data!C4853,'Literature Lookup Tables'!$P$2:$Q$156,2,0)</f>
        <v>#N/A</v>
      </c>
    </row>
    <row r="4854" spans="1:4" x14ac:dyDescent="0.35">
      <c r="A4854" s="82" t="e">
        <f t="shared" si="75"/>
        <v>#N/A</v>
      </c>
      <c r="D4854" s="82" t="e">
        <f>VLOOKUP(Processed_Data!C4854,'Literature Lookup Tables'!$P$2:$Q$156,2,0)</f>
        <v>#N/A</v>
      </c>
    </row>
    <row r="4855" spans="1:4" x14ac:dyDescent="0.35">
      <c r="A4855" s="82" t="e">
        <f t="shared" si="75"/>
        <v>#N/A</v>
      </c>
      <c r="D4855" s="82" t="e">
        <f>VLOOKUP(Processed_Data!C4855,'Literature Lookup Tables'!$P$2:$Q$156,2,0)</f>
        <v>#N/A</v>
      </c>
    </row>
    <row r="4856" spans="1:4" x14ac:dyDescent="0.35">
      <c r="A4856" s="82" t="e">
        <f t="shared" si="75"/>
        <v>#N/A</v>
      </c>
      <c r="D4856" s="82" t="e">
        <f>VLOOKUP(Processed_Data!C4856,'Literature Lookup Tables'!$P$2:$Q$156,2,0)</f>
        <v>#N/A</v>
      </c>
    </row>
    <row r="4857" spans="1:4" x14ac:dyDescent="0.35">
      <c r="A4857" s="82" t="e">
        <f t="shared" si="75"/>
        <v>#N/A</v>
      </c>
      <c r="D4857" s="82" t="e">
        <f>VLOOKUP(Processed_Data!C4857,'Literature Lookup Tables'!$P$2:$Q$156,2,0)</f>
        <v>#N/A</v>
      </c>
    </row>
    <row r="4858" spans="1:4" x14ac:dyDescent="0.35">
      <c r="A4858" s="82" t="e">
        <f t="shared" si="75"/>
        <v>#N/A</v>
      </c>
      <c r="D4858" s="82" t="e">
        <f>VLOOKUP(Processed_Data!C4858,'Literature Lookup Tables'!$P$2:$Q$156,2,0)</f>
        <v>#N/A</v>
      </c>
    </row>
    <row r="4859" spans="1:4" x14ac:dyDescent="0.35">
      <c r="A4859" s="82" t="e">
        <f t="shared" si="75"/>
        <v>#N/A</v>
      </c>
      <c r="D4859" s="82" t="e">
        <f>VLOOKUP(Processed_Data!C4859,'Literature Lookup Tables'!$P$2:$Q$156,2,0)</f>
        <v>#N/A</v>
      </c>
    </row>
    <row r="4860" spans="1:4" x14ac:dyDescent="0.35">
      <c r="A4860" s="82" t="e">
        <f t="shared" si="75"/>
        <v>#N/A</v>
      </c>
      <c r="D4860" s="82" t="e">
        <f>VLOOKUP(Processed_Data!C4860,'Literature Lookup Tables'!$P$2:$Q$156,2,0)</f>
        <v>#N/A</v>
      </c>
    </row>
    <row r="4861" spans="1:4" x14ac:dyDescent="0.35">
      <c r="A4861" s="82" t="e">
        <f t="shared" si="75"/>
        <v>#N/A</v>
      </c>
      <c r="D4861" s="82" t="e">
        <f>VLOOKUP(Processed_Data!C4861,'Literature Lookup Tables'!$P$2:$Q$156,2,0)</f>
        <v>#N/A</v>
      </c>
    </row>
    <row r="4862" spans="1:4" x14ac:dyDescent="0.35">
      <c r="A4862" s="82" t="e">
        <f t="shared" si="75"/>
        <v>#N/A</v>
      </c>
      <c r="D4862" s="82" t="e">
        <f>VLOOKUP(Processed_Data!C4862,'Literature Lookup Tables'!$P$2:$Q$156,2,0)</f>
        <v>#N/A</v>
      </c>
    </row>
    <row r="4863" spans="1:4" x14ac:dyDescent="0.35">
      <c r="A4863" s="82" t="e">
        <f t="shared" si="75"/>
        <v>#N/A</v>
      </c>
      <c r="D4863" s="82" t="e">
        <f>VLOOKUP(Processed_Data!C4863,'Literature Lookup Tables'!$P$2:$Q$156,2,0)</f>
        <v>#N/A</v>
      </c>
    </row>
    <row r="4864" spans="1:4" x14ac:dyDescent="0.35">
      <c r="A4864" s="82" t="e">
        <f t="shared" si="75"/>
        <v>#N/A</v>
      </c>
      <c r="D4864" s="82" t="e">
        <f>VLOOKUP(Processed_Data!C4864,'Literature Lookup Tables'!$P$2:$Q$156,2,0)</f>
        <v>#N/A</v>
      </c>
    </row>
    <row r="4865" spans="1:4" x14ac:dyDescent="0.35">
      <c r="A4865" s="82" t="e">
        <f t="shared" si="75"/>
        <v>#N/A</v>
      </c>
      <c r="D4865" s="82" t="e">
        <f>VLOOKUP(Processed_Data!C4865,'Literature Lookup Tables'!$P$2:$Q$156,2,0)</f>
        <v>#N/A</v>
      </c>
    </row>
    <row r="4866" spans="1:4" x14ac:dyDescent="0.35">
      <c r="A4866" s="82" t="e">
        <f t="shared" si="75"/>
        <v>#N/A</v>
      </c>
      <c r="D4866" s="82" t="e">
        <f>VLOOKUP(Processed_Data!C4866,'Literature Lookup Tables'!$P$2:$Q$156,2,0)</f>
        <v>#N/A</v>
      </c>
    </row>
    <row r="4867" spans="1:4" x14ac:dyDescent="0.35">
      <c r="A4867" s="82" t="e">
        <f t="shared" si="75"/>
        <v>#N/A</v>
      </c>
      <c r="D4867" s="82" t="e">
        <f>VLOOKUP(Processed_Data!C4867,'Literature Lookup Tables'!$P$2:$Q$156,2,0)</f>
        <v>#N/A</v>
      </c>
    </row>
    <row r="4868" spans="1:4" x14ac:dyDescent="0.35">
      <c r="A4868" s="82" t="e">
        <f t="shared" si="75"/>
        <v>#N/A</v>
      </c>
      <c r="D4868" s="82" t="e">
        <f>VLOOKUP(Processed_Data!C4868,'Literature Lookup Tables'!$P$2:$Q$156,2,0)</f>
        <v>#N/A</v>
      </c>
    </row>
    <row r="4869" spans="1:4" x14ac:dyDescent="0.35">
      <c r="A4869" s="82" t="e">
        <f t="shared" si="75"/>
        <v>#N/A</v>
      </c>
      <c r="D4869" s="82" t="e">
        <f>VLOOKUP(Processed_Data!C4869,'Literature Lookup Tables'!$P$2:$Q$156,2,0)</f>
        <v>#N/A</v>
      </c>
    </row>
    <row r="4870" spans="1:4" x14ac:dyDescent="0.35">
      <c r="A4870" s="82" t="e">
        <f t="shared" si="75"/>
        <v>#N/A</v>
      </c>
      <c r="D4870" s="82" t="e">
        <f>VLOOKUP(Processed_Data!C4870,'Literature Lookup Tables'!$P$2:$Q$156,2,0)</f>
        <v>#N/A</v>
      </c>
    </row>
    <row r="4871" spans="1:4" x14ac:dyDescent="0.35">
      <c r="A4871" s="82" t="e">
        <f t="shared" ref="A4871:A4934" si="76">F4871&amp;"-"&amp;E4871&amp;"-"&amp;D4871</f>
        <v>#N/A</v>
      </c>
      <c r="D4871" s="82" t="e">
        <f>VLOOKUP(Processed_Data!C4871,'Literature Lookup Tables'!$P$2:$Q$156,2,0)</f>
        <v>#N/A</v>
      </c>
    </row>
    <row r="4872" spans="1:4" x14ac:dyDescent="0.35">
      <c r="A4872" s="82" t="e">
        <f t="shared" si="76"/>
        <v>#N/A</v>
      </c>
      <c r="D4872" s="82" t="e">
        <f>VLOOKUP(Processed_Data!C4872,'Literature Lookup Tables'!$P$2:$Q$156,2,0)</f>
        <v>#N/A</v>
      </c>
    </row>
    <row r="4873" spans="1:4" x14ac:dyDescent="0.35">
      <c r="A4873" s="82" t="e">
        <f t="shared" si="76"/>
        <v>#N/A</v>
      </c>
      <c r="D4873" s="82" t="e">
        <f>VLOOKUP(Processed_Data!C4873,'Literature Lookup Tables'!$P$2:$Q$156,2,0)</f>
        <v>#N/A</v>
      </c>
    </row>
    <row r="4874" spans="1:4" x14ac:dyDescent="0.35">
      <c r="A4874" s="82" t="e">
        <f t="shared" si="76"/>
        <v>#N/A</v>
      </c>
      <c r="D4874" s="82" t="e">
        <f>VLOOKUP(Processed_Data!C4874,'Literature Lookup Tables'!$P$2:$Q$156,2,0)</f>
        <v>#N/A</v>
      </c>
    </row>
    <row r="4875" spans="1:4" x14ac:dyDescent="0.35">
      <c r="A4875" s="82" t="e">
        <f t="shared" si="76"/>
        <v>#N/A</v>
      </c>
      <c r="D4875" s="82" t="e">
        <f>VLOOKUP(Processed_Data!C4875,'Literature Lookup Tables'!$P$2:$Q$156,2,0)</f>
        <v>#N/A</v>
      </c>
    </row>
    <row r="4876" spans="1:4" x14ac:dyDescent="0.35">
      <c r="A4876" s="82" t="e">
        <f t="shared" si="76"/>
        <v>#N/A</v>
      </c>
      <c r="D4876" s="82" t="e">
        <f>VLOOKUP(Processed_Data!C4876,'Literature Lookup Tables'!$P$2:$Q$156,2,0)</f>
        <v>#N/A</v>
      </c>
    </row>
    <row r="4877" spans="1:4" x14ac:dyDescent="0.35">
      <c r="A4877" s="82" t="e">
        <f t="shared" si="76"/>
        <v>#N/A</v>
      </c>
      <c r="D4877" s="82" t="e">
        <f>VLOOKUP(Processed_Data!C4877,'Literature Lookup Tables'!$P$2:$Q$156,2,0)</f>
        <v>#N/A</v>
      </c>
    </row>
    <row r="4878" spans="1:4" x14ac:dyDescent="0.35">
      <c r="A4878" s="82" t="e">
        <f t="shared" si="76"/>
        <v>#N/A</v>
      </c>
      <c r="D4878" s="82" t="e">
        <f>VLOOKUP(Processed_Data!C4878,'Literature Lookup Tables'!$P$2:$Q$156,2,0)</f>
        <v>#N/A</v>
      </c>
    </row>
    <row r="4879" spans="1:4" x14ac:dyDescent="0.35">
      <c r="A4879" s="82" t="e">
        <f t="shared" si="76"/>
        <v>#N/A</v>
      </c>
      <c r="D4879" s="82" t="e">
        <f>VLOOKUP(Processed_Data!C4879,'Literature Lookup Tables'!$P$2:$Q$156,2,0)</f>
        <v>#N/A</v>
      </c>
    </row>
    <row r="4880" spans="1:4" x14ac:dyDescent="0.35">
      <c r="A4880" s="82" t="e">
        <f t="shared" si="76"/>
        <v>#N/A</v>
      </c>
      <c r="D4880" s="82" t="e">
        <f>VLOOKUP(Processed_Data!C4880,'Literature Lookup Tables'!$P$2:$Q$156,2,0)</f>
        <v>#N/A</v>
      </c>
    </row>
    <row r="4881" spans="1:4" x14ac:dyDescent="0.35">
      <c r="A4881" s="82" t="e">
        <f t="shared" si="76"/>
        <v>#N/A</v>
      </c>
      <c r="D4881" s="82" t="e">
        <f>VLOOKUP(Processed_Data!C4881,'Literature Lookup Tables'!$P$2:$Q$156,2,0)</f>
        <v>#N/A</v>
      </c>
    </row>
    <row r="4882" spans="1:4" x14ac:dyDescent="0.35">
      <c r="A4882" s="82" t="e">
        <f t="shared" si="76"/>
        <v>#N/A</v>
      </c>
      <c r="D4882" s="82" t="e">
        <f>VLOOKUP(Processed_Data!C4882,'Literature Lookup Tables'!$P$2:$Q$156,2,0)</f>
        <v>#N/A</v>
      </c>
    </row>
    <row r="4883" spans="1:4" x14ac:dyDescent="0.35">
      <c r="A4883" s="82" t="e">
        <f t="shared" si="76"/>
        <v>#N/A</v>
      </c>
      <c r="D4883" s="82" t="e">
        <f>VLOOKUP(Processed_Data!C4883,'Literature Lookup Tables'!$P$2:$Q$156,2,0)</f>
        <v>#N/A</v>
      </c>
    </row>
    <row r="4884" spans="1:4" x14ac:dyDescent="0.35">
      <c r="A4884" s="82" t="e">
        <f t="shared" si="76"/>
        <v>#N/A</v>
      </c>
      <c r="D4884" s="82" t="e">
        <f>VLOOKUP(Processed_Data!C4884,'Literature Lookup Tables'!$P$2:$Q$156,2,0)</f>
        <v>#N/A</v>
      </c>
    </row>
    <row r="4885" spans="1:4" x14ac:dyDescent="0.35">
      <c r="A4885" s="82" t="e">
        <f t="shared" si="76"/>
        <v>#N/A</v>
      </c>
      <c r="D4885" s="82" t="e">
        <f>VLOOKUP(Processed_Data!C4885,'Literature Lookup Tables'!$P$2:$Q$156,2,0)</f>
        <v>#N/A</v>
      </c>
    </row>
    <row r="4886" spans="1:4" x14ac:dyDescent="0.35">
      <c r="A4886" s="82" t="e">
        <f t="shared" si="76"/>
        <v>#N/A</v>
      </c>
      <c r="D4886" s="82" t="e">
        <f>VLOOKUP(Processed_Data!C4886,'Literature Lookup Tables'!$P$2:$Q$156,2,0)</f>
        <v>#N/A</v>
      </c>
    </row>
    <row r="4887" spans="1:4" x14ac:dyDescent="0.35">
      <c r="A4887" s="82" t="e">
        <f t="shared" si="76"/>
        <v>#N/A</v>
      </c>
      <c r="D4887" s="82" t="e">
        <f>VLOOKUP(Processed_Data!C4887,'Literature Lookup Tables'!$P$2:$Q$156,2,0)</f>
        <v>#N/A</v>
      </c>
    </row>
    <row r="4888" spans="1:4" x14ac:dyDescent="0.35">
      <c r="A4888" s="82" t="e">
        <f t="shared" si="76"/>
        <v>#N/A</v>
      </c>
      <c r="D4888" s="82" t="e">
        <f>VLOOKUP(Processed_Data!C4888,'Literature Lookup Tables'!$P$2:$Q$156,2,0)</f>
        <v>#N/A</v>
      </c>
    </row>
    <row r="4889" spans="1:4" x14ac:dyDescent="0.35">
      <c r="A4889" s="82" t="e">
        <f t="shared" si="76"/>
        <v>#N/A</v>
      </c>
      <c r="D4889" s="82" t="e">
        <f>VLOOKUP(Processed_Data!C4889,'Literature Lookup Tables'!$P$2:$Q$156,2,0)</f>
        <v>#N/A</v>
      </c>
    </row>
    <row r="4890" spans="1:4" x14ac:dyDescent="0.35">
      <c r="A4890" s="82" t="e">
        <f t="shared" si="76"/>
        <v>#N/A</v>
      </c>
      <c r="D4890" s="82" t="e">
        <f>VLOOKUP(Processed_Data!C4890,'Literature Lookup Tables'!$P$2:$Q$156,2,0)</f>
        <v>#N/A</v>
      </c>
    </row>
    <row r="4891" spans="1:4" x14ac:dyDescent="0.35">
      <c r="A4891" s="82" t="e">
        <f t="shared" si="76"/>
        <v>#N/A</v>
      </c>
      <c r="D4891" s="82" t="e">
        <f>VLOOKUP(Processed_Data!C4891,'Literature Lookup Tables'!$P$2:$Q$156,2,0)</f>
        <v>#N/A</v>
      </c>
    </row>
    <row r="4892" spans="1:4" x14ac:dyDescent="0.35">
      <c r="A4892" s="82" t="e">
        <f t="shared" si="76"/>
        <v>#N/A</v>
      </c>
      <c r="D4892" s="82" t="e">
        <f>VLOOKUP(Processed_Data!C4892,'Literature Lookup Tables'!$P$2:$Q$156,2,0)</f>
        <v>#N/A</v>
      </c>
    </row>
    <row r="4893" spans="1:4" x14ac:dyDescent="0.35">
      <c r="A4893" s="82" t="e">
        <f t="shared" si="76"/>
        <v>#N/A</v>
      </c>
      <c r="D4893" s="82" t="e">
        <f>VLOOKUP(Processed_Data!C4893,'Literature Lookup Tables'!$P$2:$Q$156,2,0)</f>
        <v>#N/A</v>
      </c>
    </row>
    <row r="4894" spans="1:4" x14ac:dyDescent="0.35">
      <c r="A4894" s="82" t="e">
        <f t="shared" si="76"/>
        <v>#N/A</v>
      </c>
      <c r="D4894" s="82" t="e">
        <f>VLOOKUP(Processed_Data!C4894,'Literature Lookup Tables'!$P$2:$Q$156,2,0)</f>
        <v>#N/A</v>
      </c>
    </row>
    <row r="4895" spans="1:4" x14ac:dyDescent="0.35">
      <c r="A4895" s="82" t="e">
        <f t="shared" si="76"/>
        <v>#N/A</v>
      </c>
      <c r="D4895" s="82" t="e">
        <f>VLOOKUP(Processed_Data!C4895,'Literature Lookup Tables'!$P$2:$Q$156,2,0)</f>
        <v>#N/A</v>
      </c>
    </row>
    <row r="4896" spans="1:4" x14ac:dyDescent="0.35">
      <c r="A4896" s="82" t="e">
        <f t="shared" si="76"/>
        <v>#N/A</v>
      </c>
      <c r="D4896" s="82" t="e">
        <f>VLOOKUP(Processed_Data!C4896,'Literature Lookup Tables'!$P$2:$Q$156,2,0)</f>
        <v>#N/A</v>
      </c>
    </row>
    <row r="4897" spans="1:4" x14ac:dyDescent="0.35">
      <c r="A4897" s="82" t="e">
        <f t="shared" si="76"/>
        <v>#N/A</v>
      </c>
      <c r="D4897" s="82" t="e">
        <f>VLOOKUP(Processed_Data!C4897,'Literature Lookup Tables'!$P$2:$Q$156,2,0)</f>
        <v>#N/A</v>
      </c>
    </row>
    <row r="4898" spans="1:4" x14ac:dyDescent="0.35">
      <c r="A4898" s="82" t="e">
        <f t="shared" si="76"/>
        <v>#N/A</v>
      </c>
      <c r="D4898" s="82" t="e">
        <f>VLOOKUP(Processed_Data!C4898,'Literature Lookup Tables'!$P$2:$Q$156,2,0)</f>
        <v>#N/A</v>
      </c>
    </row>
    <row r="4899" spans="1:4" x14ac:dyDescent="0.35">
      <c r="A4899" s="82" t="e">
        <f t="shared" si="76"/>
        <v>#N/A</v>
      </c>
      <c r="D4899" s="82" t="e">
        <f>VLOOKUP(Processed_Data!C4899,'Literature Lookup Tables'!$P$2:$Q$156,2,0)</f>
        <v>#N/A</v>
      </c>
    </row>
    <row r="4900" spans="1:4" x14ac:dyDescent="0.35">
      <c r="A4900" s="82" t="e">
        <f t="shared" si="76"/>
        <v>#N/A</v>
      </c>
      <c r="D4900" s="82" t="e">
        <f>VLOOKUP(Processed_Data!C4900,'Literature Lookup Tables'!$P$2:$Q$156,2,0)</f>
        <v>#N/A</v>
      </c>
    </row>
    <row r="4901" spans="1:4" x14ac:dyDescent="0.35">
      <c r="A4901" s="82" t="e">
        <f t="shared" si="76"/>
        <v>#N/A</v>
      </c>
      <c r="D4901" s="82" t="e">
        <f>VLOOKUP(Processed_Data!C4901,'Literature Lookup Tables'!$P$2:$Q$156,2,0)</f>
        <v>#N/A</v>
      </c>
    </row>
    <row r="4902" spans="1:4" x14ac:dyDescent="0.35">
      <c r="A4902" s="82" t="e">
        <f t="shared" si="76"/>
        <v>#N/A</v>
      </c>
      <c r="D4902" s="82" t="e">
        <f>VLOOKUP(Processed_Data!C4902,'Literature Lookup Tables'!$P$2:$Q$156,2,0)</f>
        <v>#N/A</v>
      </c>
    </row>
    <row r="4903" spans="1:4" x14ac:dyDescent="0.35">
      <c r="A4903" s="82" t="e">
        <f t="shared" si="76"/>
        <v>#N/A</v>
      </c>
      <c r="D4903" s="82" t="e">
        <f>VLOOKUP(Processed_Data!C4903,'Literature Lookup Tables'!$P$2:$Q$156,2,0)</f>
        <v>#N/A</v>
      </c>
    </row>
    <row r="4904" spans="1:4" x14ac:dyDescent="0.35">
      <c r="A4904" s="82" t="e">
        <f t="shared" si="76"/>
        <v>#N/A</v>
      </c>
      <c r="D4904" s="82" t="e">
        <f>VLOOKUP(Processed_Data!C4904,'Literature Lookup Tables'!$P$2:$Q$156,2,0)</f>
        <v>#N/A</v>
      </c>
    </row>
    <row r="4905" spans="1:4" x14ac:dyDescent="0.35">
      <c r="A4905" s="82" t="e">
        <f t="shared" si="76"/>
        <v>#N/A</v>
      </c>
      <c r="D4905" s="82" t="e">
        <f>VLOOKUP(Processed_Data!C4905,'Literature Lookup Tables'!$P$2:$Q$156,2,0)</f>
        <v>#N/A</v>
      </c>
    </row>
    <row r="4906" spans="1:4" x14ac:dyDescent="0.35">
      <c r="A4906" s="82" t="e">
        <f t="shared" si="76"/>
        <v>#N/A</v>
      </c>
      <c r="D4906" s="82" t="e">
        <f>VLOOKUP(Processed_Data!C4906,'Literature Lookup Tables'!$P$2:$Q$156,2,0)</f>
        <v>#N/A</v>
      </c>
    </row>
    <row r="4907" spans="1:4" x14ac:dyDescent="0.35">
      <c r="A4907" s="82" t="e">
        <f t="shared" si="76"/>
        <v>#N/A</v>
      </c>
      <c r="D4907" s="82" t="e">
        <f>VLOOKUP(Processed_Data!C4907,'Literature Lookup Tables'!$P$2:$Q$156,2,0)</f>
        <v>#N/A</v>
      </c>
    </row>
    <row r="4908" spans="1:4" x14ac:dyDescent="0.35">
      <c r="A4908" s="82" t="e">
        <f t="shared" si="76"/>
        <v>#N/A</v>
      </c>
      <c r="D4908" s="82" t="e">
        <f>VLOOKUP(Processed_Data!C4908,'Literature Lookup Tables'!$P$2:$Q$156,2,0)</f>
        <v>#N/A</v>
      </c>
    </row>
    <row r="4909" spans="1:4" x14ac:dyDescent="0.35">
      <c r="A4909" s="82" t="e">
        <f t="shared" si="76"/>
        <v>#N/A</v>
      </c>
      <c r="D4909" s="82" t="e">
        <f>VLOOKUP(Processed_Data!C4909,'Literature Lookup Tables'!$P$2:$Q$156,2,0)</f>
        <v>#N/A</v>
      </c>
    </row>
    <row r="4910" spans="1:4" x14ac:dyDescent="0.35">
      <c r="A4910" s="82" t="e">
        <f t="shared" si="76"/>
        <v>#N/A</v>
      </c>
      <c r="D4910" s="82" t="e">
        <f>VLOOKUP(Processed_Data!C4910,'Literature Lookup Tables'!$P$2:$Q$156,2,0)</f>
        <v>#N/A</v>
      </c>
    </row>
    <row r="4911" spans="1:4" x14ac:dyDescent="0.35">
      <c r="A4911" s="82" t="e">
        <f t="shared" si="76"/>
        <v>#N/A</v>
      </c>
      <c r="D4911" s="82" t="e">
        <f>VLOOKUP(Processed_Data!C4911,'Literature Lookup Tables'!$P$2:$Q$156,2,0)</f>
        <v>#N/A</v>
      </c>
    </row>
    <row r="4912" spans="1:4" x14ac:dyDescent="0.35">
      <c r="A4912" s="82" t="e">
        <f t="shared" si="76"/>
        <v>#N/A</v>
      </c>
      <c r="D4912" s="82" t="e">
        <f>VLOOKUP(Processed_Data!C4912,'Literature Lookup Tables'!$P$2:$Q$156,2,0)</f>
        <v>#N/A</v>
      </c>
    </row>
    <row r="4913" spans="1:4" x14ac:dyDescent="0.35">
      <c r="A4913" s="82" t="e">
        <f t="shared" si="76"/>
        <v>#N/A</v>
      </c>
      <c r="D4913" s="82" t="e">
        <f>VLOOKUP(Processed_Data!C4913,'Literature Lookup Tables'!$P$2:$Q$156,2,0)</f>
        <v>#N/A</v>
      </c>
    </row>
    <row r="4914" spans="1:4" x14ac:dyDescent="0.35">
      <c r="A4914" s="82" t="e">
        <f t="shared" si="76"/>
        <v>#N/A</v>
      </c>
      <c r="D4914" s="82" t="e">
        <f>VLOOKUP(Processed_Data!C4914,'Literature Lookup Tables'!$P$2:$Q$156,2,0)</f>
        <v>#N/A</v>
      </c>
    </row>
    <row r="4915" spans="1:4" x14ac:dyDescent="0.35">
      <c r="A4915" s="82" t="e">
        <f t="shared" si="76"/>
        <v>#N/A</v>
      </c>
      <c r="D4915" s="82" t="e">
        <f>VLOOKUP(Processed_Data!C4915,'Literature Lookup Tables'!$P$2:$Q$156,2,0)</f>
        <v>#N/A</v>
      </c>
    </row>
    <row r="4916" spans="1:4" x14ac:dyDescent="0.35">
      <c r="A4916" s="82" t="e">
        <f t="shared" si="76"/>
        <v>#N/A</v>
      </c>
      <c r="D4916" s="82" t="e">
        <f>VLOOKUP(Processed_Data!C4916,'Literature Lookup Tables'!$P$2:$Q$156,2,0)</f>
        <v>#N/A</v>
      </c>
    </row>
    <row r="4917" spans="1:4" x14ac:dyDescent="0.35">
      <c r="A4917" s="82" t="e">
        <f t="shared" si="76"/>
        <v>#N/A</v>
      </c>
      <c r="D4917" s="82" t="e">
        <f>VLOOKUP(Processed_Data!C4917,'Literature Lookup Tables'!$P$2:$Q$156,2,0)</f>
        <v>#N/A</v>
      </c>
    </row>
    <row r="4918" spans="1:4" x14ac:dyDescent="0.35">
      <c r="A4918" s="82" t="e">
        <f t="shared" si="76"/>
        <v>#N/A</v>
      </c>
      <c r="D4918" s="82" t="e">
        <f>VLOOKUP(Processed_Data!C4918,'Literature Lookup Tables'!$P$2:$Q$156,2,0)</f>
        <v>#N/A</v>
      </c>
    </row>
    <row r="4919" spans="1:4" x14ac:dyDescent="0.35">
      <c r="A4919" s="82" t="e">
        <f t="shared" si="76"/>
        <v>#N/A</v>
      </c>
      <c r="D4919" s="82" t="e">
        <f>VLOOKUP(Processed_Data!C4919,'Literature Lookup Tables'!$P$2:$Q$156,2,0)</f>
        <v>#N/A</v>
      </c>
    </row>
    <row r="4920" spans="1:4" x14ac:dyDescent="0.35">
      <c r="A4920" s="82" t="e">
        <f t="shared" si="76"/>
        <v>#N/A</v>
      </c>
      <c r="D4920" s="82" t="e">
        <f>VLOOKUP(Processed_Data!C4920,'Literature Lookup Tables'!$P$2:$Q$156,2,0)</f>
        <v>#N/A</v>
      </c>
    </row>
    <row r="4921" spans="1:4" x14ac:dyDescent="0.35">
      <c r="A4921" s="82" t="e">
        <f t="shared" si="76"/>
        <v>#N/A</v>
      </c>
      <c r="D4921" s="82" t="e">
        <f>VLOOKUP(Processed_Data!C4921,'Literature Lookup Tables'!$P$2:$Q$156,2,0)</f>
        <v>#N/A</v>
      </c>
    </row>
    <row r="4922" spans="1:4" x14ac:dyDescent="0.35">
      <c r="A4922" s="82" t="e">
        <f t="shared" si="76"/>
        <v>#N/A</v>
      </c>
      <c r="D4922" s="82" t="e">
        <f>VLOOKUP(Processed_Data!C4922,'Literature Lookup Tables'!$P$2:$Q$156,2,0)</f>
        <v>#N/A</v>
      </c>
    </row>
    <row r="4923" spans="1:4" x14ac:dyDescent="0.35">
      <c r="A4923" s="82" t="e">
        <f t="shared" si="76"/>
        <v>#N/A</v>
      </c>
      <c r="D4923" s="82" t="e">
        <f>VLOOKUP(Processed_Data!C4923,'Literature Lookup Tables'!$P$2:$Q$156,2,0)</f>
        <v>#N/A</v>
      </c>
    </row>
    <row r="4924" spans="1:4" x14ac:dyDescent="0.35">
      <c r="A4924" s="82" t="e">
        <f t="shared" si="76"/>
        <v>#N/A</v>
      </c>
      <c r="D4924" s="82" t="e">
        <f>VLOOKUP(Processed_Data!C4924,'Literature Lookup Tables'!$P$2:$Q$156,2,0)</f>
        <v>#N/A</v>
      </c>
    </row>
    <row r="4925" spans="1:4" x14ac:dyDescent="0.35">
      <c r="A4925" s="82" t="e">
        <f t="shared" si="76"/>
        <v>#N/A</v>
      </c>
      <c r="D4925" s="82" t="e">
        <f>VLOOKUP(Processed_Data!C4925,'Literature Lookup Tables'!$P$2:$Q$156,2,0)</f>
        <v>#N/A</v>
      </c>
    </row>
    <row r="4926" spans="1:4" x14ac:dyDescent="0.35">
      <c r="A4926" s="82" t="e">
        <f t="shared" si="76"/>
        <v>#N/A</v>
      </c>
      <c r="D4926" s="82" t="e">
        <f>VLOOKUP(Processed_Data!C4926,'Literature Lookup Tables'!$P$2:$Q$156,2,0)</f>
        <v>#N/A</v>
      </c>
    </row>
    <row r="4927" spans="1:4" x14ac:dyDescent="0.35">
      <c r="A4927" s="82" t="e">
        <f t="shared" si="76"/>
        <v>#N/A</v>
      </c>
      <c r="D4927" s="82" t="e">
        <f>VLOOKUP(Processed_Data!C4927,'Literature Lookup Tables'!$P$2:$Q$156,2,0)</f>
        <v>#N/A</v>
      </c>
    </row>
    <row r="4928" spans="1:4" x14ac:dyDescent="0.35">
      <c r="A4928" s="82" t="e">
        <f t="shared" si="76"/>
        <v>#N/A</v>
      </c>
      <c r="D4928" s="82" t="e">
        <f>VLOOKUP(Processed_Data!C4928,'Literature Lookup Tables'!$P$2:$Q$156,2,0)</f>
        <v>#N/A</v>
      </c>
    </row>
    <row r="4929" spans="1:4" x14ac:dyDescent="0.35">
      <c r="A4929" s="82" t="e">
        <f t="shared" si="76"/>
        <v>#N/A</v>
      </c>
      <c r="D4929" s="82" t="e">
        <f>VLOOKUP(Processed_Data!C4929,'Literature Lookup Tables'!$P$2:$Q$156,2,0)</f>
        <v>#N/A</v>
      </c>
    </row>
    <row r="4930" spans="1:4" x14ac:dyDescent="0.35">
      <c r="A4930" s="82" t="e">
        <f t="shared" si="76"/>
        <v>#N/A</v>
      </c>
      <c r="D4930" s="82" t="e">
        <f>VLOOKUP(Processed_Data!C4930,'Literature Lookup Tables'!$P$2:$Q$156,2,0)</f>
        <v>#N/A</v>
      </c>
    </row>
    <row r="4931" spans="1:4" x14ac:dyDescent="0.35">
      <c r="A4931" s="82" t="e">
        <f t="shared" si="76"/>
        <v>#N/A</v>
      </c>
      <c r="D4931" s="82" t="e">
        <f>VLOOKUP(Processed_Data!C4931,'Literature Lookup Tables'!$P$2:$Q$156,2,0)</f>
        <v>#N/A</v>
      </c>
    </row>
    <row r="4932" spans="1:4" x14ac:dyDescent="0.35">
      <c r="A4932" s="82" t="e">
        <f t="shared" si="76"/>
        <v>#N/A</v>
      </c>
      <c r="D4932" s="82" t="e">
        <f>VLOOKUP(Processed_Data!C4932,'Literature Lookup Tables'!$P$2:$Q$156,2,0)</f>
        <v>#N/A</v>
      </c>
    </row>
    <row r="4933" spans="1:4" x14ac:dyDescent="0.35">
      <c r="A4933" s="82" t="e">
        <f t="shared" si="76"/>
        <v>#N/A</v>
      </c>
      <c r="D4933" s="82" t="e">
        <f>VLOOKUP(Processed_Data!C4933,'Literature Lookup Tables'!$P$2:$Q$156,2,0)</f>
        <v>#N/A</v>
      </c>
    </row>
    <row r="4934" spans="1:4" x14ac:dyDescent="0.35">
      <c r="A4934" s="82" t="e">
        <f t="shared" si="76"/>
        <v>#N/A</v>
      </c>
      <c r="D4934" s="82" t="e">
        <f>VLOOKUP(Processed_Data!C4934,'Literature Lookup Tables'!$P$2:$Q$156,2,0)</f>
        <v>#N/A</v>
      </c>
    </row>
    <row r="4935" spans="1:4" x14ac:dyDescent="0.35">
      <c r="A4935" s="82" t="e">
        <f t="shared" ref="A4935:A4998" si="77">F4935&amp;"-"&amp;E4935&amp;"-"&amp;D4935</f>
        <v>#N/A</v>
      </c>
      <c r="D4935" s="82" t="e">
        <f>VLOOKUP(Processed_Data!C4935,'Literature Lookup Tables'!$P$2:$Q$156,2,0)</f>
        <v>#N/A</v>
      </c>
    </row>
    <row r="4936" spans="1:4" x14ac:dyDescent="0.35">
      <c r="A4936" s="82" t="e">
        <f t="shared" si="77"/>
        <v>#N/A</v>
      </c>
      <c r="D4936" s="82" t="e">
        <f>VLOOKUP(Processed_Data!C4936,'Literature Lookup Tables'!$P$2:$Q$156,2,0)</f>
        <v>#N/A</v>
      </c>
    </row>
    <row r="4937" spans="1:4" x14ac:dyDescent="0.35">
      <c r="A4937" s="82" t="e">
        <f t="shared" si="77"/>
        <v>#N/A</v>
      </c>
      <c r="D4937" s="82" t="e">
        <f>VLOOKUP(Processed_Data!C4937,'Literature Lookup Tables'!$P$2:$Q$156,2,0)</f>
        <v>#N/A</v>
      </c>
    </row>
    <row r="4938" spans="1:4" x14ac:dyDescent="0.35">
      <c r="A4938" s="82" t="e">
        <f t="shared" si="77"/>
        <v>#N/A</v>
      </c>
      <c r="D4938" s="82" t="e">
        <f>VLOOKUP(Processed_Data!C4938,'Literature Lookup Tables'!$P$2:$Q$156,2,0)</f>
        <v>#N/A</v>
      </c>
    </row>
    <row r="4939" spans="1:4" x14ac:dyDescent="0.35">
      <c r="A4939" s="82" t="e">
        <f t="shared" si="77"/>
        <v>#N/A</v>
      </c>
      <c r="D4939" s="82" t="e">
        <f>VLOOKUP(Processed_Data!C4939,'Literature Lookup Tables'!$P$2:$Q$156,2,0)</f>
        <v>#N/A</v>
      </c>
    </row>
    <row r="4940" spans="1:4" x14ac:dyDescent="0.35">
      <c r="A4940" s="82" t="e">
        <f t="shared" si="77"/>
        <v>#N/A</v>
      </c>
      <c r="D4940" s="82" t="e">
        <f>VLOOKUP(Processed_Data!C4940,'Literature Lookup Tables'!$P$2:$Q$156,2,0)</f>
        <v>#N/A</v>
      </c>
    </row>
    <row r="4941" spans="1:4" x14ac:dyDescent="0.35">
      <c r="A4941" s="82" t="e">
        <f t="shared" si="77"/>
        <v>#N/A</v>
      </c>
      <c r="D4941" s="82" t="e">
        <f>VLOOKUP(Processed_Data!C4941,'Literature Lookup Tables'!$P$2:$Q$156,2,0)</f>
        <v>#N/A</v>
      </c>
    </row>
    <row r="4942" spans="1:4" x14ac:dyDescent="0.35">
      <c r="A4942" s="82" t="e">
        <f t="shared" si="77"/>
        <v>#N/A</v>
      </c>
      <c r="D4942" s="82" t="e">
        <f>VLOOKUP(Processed_Data!C4942,'Literature Lookup Tables'!$P$2:$Q$156,2,0)</f>
        <v>#N/A</v>
      </c>
    </row>
    <row r="4943" spans="1:4" x14ac:dyDescent="0.35">
      <c r="A4943" s="82" t="e">
        <f t="shared" si="77"/>
        <v>#N/A</v>
      </c>
      <c r="D4943" s="82" t="e">
        <f>VLOOKUP(Processed_Data!C4943,'Literature Lookup Tables'!$P$2:$Q$156,2,0)</f>
        <v>#N/A</v>
      </c>
    </row>
    <row r="4944" spans="1:4" x14ac:dyDescent="0.35">
      <c r="A4944" s="82" t="e">
        <f t="shared" si="77"/>
        <v>#N/A</v>
      </c>
      <c r="D4944" s="82" t="e">
        <f>VLOOKUP(Processed_Data!C4944,'Literature Lookup Tables'!$P$2:$Q$156,2,0)</f>
        <v>#N/A</v>
      </c>
    </row>
    <row r="4945" spans="1:4" x14ac:dyDescent="0.35">
      <c r="A4945" s="82" t="e">
        <f t="shared" si="77"/>
        <v>#N/A</v>
      </c>
      <c r="D4945" s="82" t="e">
        <f>VLOOKUP(Processed_Data!C4945,'Literature Lookup Tables'!$P$2:$Q$156,2,0)</f>
        <v>#N/A</v>
      </c>
    </row>
    <row r="4946" spans="1:4" x14ac:dyDescent="0.35">
      <c r="A4946" s="82" t="e">
        <f t="shared" si="77"/>
        <v>#N/A</v>
      </c>
      <c r="D4946" s="82" t="e">
        <f>VLOOKUP(Processed_Data!C4946,'Literature Lookup Tables'!$P$2:$Q$156,2,0)</f>
        <v>#N/A</v>
      </c>
    </row>
    <row r="4947" spans="1:4" x14ac:dyDescent="0.35">
      <c r="A4947" s="82" t="e">
        <f t="shared" si="77"/>
        <v>#N/A</v>
      </c>
      <c r="D4947" s="82" t="e">
        <f>VLOOKUP(Processed_Data!C4947,'Literature Lookup Tables'!$P$2:$Q$156,2,0)</f>
        <v>#N/A</v>
      </c>
    </row>
    <row r="4948" spans="1:4" x14ac:dyDescent="0.35">
      <c r="A4948" s="82" t="e">
        <f t="shared" si="77"/>
        <v>#N/A</v>
      </c>
      <c r="D4948" s="82" t="e">
        <f>VLOOKUP(Processed_Data!C4948,'Literature Lookup Tables'!$P$2:$Q$156,2,0)</f>
        <v>#N/A</v>
      </c>
    </row>
    <row r="4949" spans="1:4" x14ac:dyDescent="0.35">
      <c r="A4949" s="82" t="e">
        <f t="shared" si="77"/>
        <v>#N/A</v>
      </c>
      <c r="D4949" s="82" t="e">
        <f>VLOOKUP(Processed_Data!C4949,'Literature Lookup Tables'!$P$2:$Q$156,2,0)</f>
        <v>#N/A</v>
      </c>
    </row>
    <row r="4950" spans="1:4" x14ac:dyDescent="0.35">
      <c r="A4950" s="82" t="e">
        <f t="shared" si="77"/>
        <v>#N/A</v>
      </c>
      <c r="D4950" s="82" t="e">
        <f>VLOOKUP(Processed_Data!C4950,'Literature Lookup Tables'!$P$2:$Q$156,2,0)</f>
        <v>#N/A</v>
      </c>
    </row>
    <row r="4951" spans="1:4" x14ac:dyDescent="0.35">
      <c r="A4951" s="82" t="e">
        <f t="shared" si="77"/>
        <v>#N/A</v>
      </c>
      <c r="D4951" s="82" t="e">
        <f>VLOOKUP(Processed_Data!C4951,'Literature Lookup Tables'!$P$2:$Q$156,2,0)</f>
        <v>#N/A</v>
      </c>
    </row>
    <row r="4952" spans="1:4" x14ac:dyDescent="0.35">
      <c r="A4952" s="82" t="e">
        <f t="shared" si="77"/>
        <v>#N/A</v>
      </c>
      <c r="D4952" s="82" t="e">
        <f>VLOOKUP(Processed_Data!C4952,'Literature Lookup Tables'!$P$2:$Q$156,2,0)</f>
        <v>#N/A</v>
      </c>
    </row>
    <row r="4953" spans="1:4" x14ac:dyDescent="0.35">
      <c r="A4953" s="82" t="e">
        <f t="shared" si="77"/>
        <v>#N/A</v>
      </c>
      <c r="D4953" s="82" t="e">
        <f>VLOOKUP(Processed_Data!C4953,'Literature Lookup Tables'!$P$2:$Q$156,2,0)</f>
        <v>#N/A</v>
      </c>
    </row>
    <row r="4954" spans="1:4" x14ac:dyDescent="0.35">
      <c r="A4954" s="82" t="e">
        <f t="shared" si="77"/>
        <v>#N/A</v>
      </c>
      <c r="D4954" s="82" t="e">
        <f>VLOOKUP(Processed_Data!C4954,'Literature Lookup Tables'!$P$2:$Q$156,2,0)</f>
        <v>#N/A</v>
      </c>
    </row>
    <row r="4955" spans="1:4" x14ac:dyDescent="0.35">
      <c r="A4955" s="82" t="e">
        <f t="shared" si="77"/>
        <v>#N/A</v>
      </c>
      <c r="D4955" s="82" t="e">
        <f>VLOOKUP(Processed_Data!C4955,'Literature Lookup Tables'!$P$2:$Q$156,2,0)</f>
        <v>#N/A</v>
      </c>
    </row>
    <row r="4956" spans="1:4" x14ac:dyDescent="0.35">
      <c r="A4956" s="82" t="e">
        <f t="shared" si="77"/>
        <v>#N/A</v>
      </c>
      <c r="D4956" s="82" t="e">
        <f>VLOOKUP(Processed_Data!C4956,'Literature Lookup Tables'!$P$2:$Q$156,2,0)</f>
        <v>#N/A</v>
      </c>
    </row>
    <row r="4957" spans="1:4" x14ac:dyDescent="0.35">
      <c r="A4957" s="82" t="e">
        <f t="shared" si="77"/>
        <v>#N/A</v>
      </c>
      <c r="D4957" s="82" t="e">
        <f>VLOOKUP(Processed_Data!C4957,'Literature Lookup Tables'!$P$2:$Q$156,2,0)</f>
        <v>#N/A</v>
      </c>
    </row>
    <row r="4958" spans="1:4" x14ac:dyDescent="0.35">
      <c r="A4958" s="82" t="e">
        <f t="shared" si="77"/>
        <v>#N/A</v>
      </c>
      <c r="D4958" s="82" t="e">
        <f>VLOOKUP(Processed_Data!C4958,'Literature Lookup Tables'!$P$2:$Q$156,2,0)</f>
        <v>#N/A</v>
      </c>
    </row>
    <row r="4959" spans="1:4" x14ac:dyDescent="0.35">
      <c r="A4959" s="82" t="e">
        <f t="shared" si="77"/>
        <v>#N/A</v>
      </c>
      <c r="D4959" s="82" t="e">
        <f>VLOOKUP(Processed_Data!C4959,'Literature Lookup Tables'!$P$2:$Q$156,2,0)</f>
        <v>#N/A</v>
      </c>
    </row>
    <row r="4960" spans="1:4" x14ac:dyDescent="0.35">
      <c r="A4960" s="82" t="e">
        <f t="shared" si="77"/>
        <v>#N/A</v>
      </c>
      <c r="D4960" s="82" t="e">
        <f>VLOOKUP(Processed_Data!C4960,'Literature Lookup Tables'!$P$2:$Q$156,2,0)</f>
        <v>#N/A</v>
      </c>
    </row>
    <row r="4961" spans="1:4" x14ac:dyDescent="0.35">
      <c r="A4961" s="82" t="e">
        <f t="shared" si="77"/>
        <v>#N/A</v>
      </c>
      <c r="D4961" s="82" t="e">
        <f>VLOOKUP(Processed_Data!C4961,'Literature Lookup Tables'!$P$2:$Q$156,2,0)</f>
        <v>#N/A</v>
      </c>
    </row>
    <row r="4962" spans="1:4" x14ac:dyDescent="0.35">
      <c r="A4962" s="82" t="e">
        <f t="shared" si="77"/>
        <v>#N/A</v>
      </c>
      <c r="D4962" s="82" t="e">
        <f>VLOOKUP(Processed_Data!C4962,'Literature Lookup Tables'!$P$2:$Q$156,2,0)</f>
        <v>#N/A</v>
      </c>
    </row>
    <row r="4963" spans="1:4" x14ac:dyDescent="0.35">
      <c r="A4963" s="82" t="e">
        <f t="shared" si="77"/>
        <v>#N/A</v>
      </c>
      <c r="D4963" s="82" t="e">
        <f>VLOOKUP(Processed_Data!C4963,'Literature Lookup Tables'!$P$2:$Q$156,2,0)</f>
        <v>#N/A</v>
      </c>
    </row>
    <row r="4964" spans="1:4" x14ac:dyDescent="0.35">
      <c r="A4964" s="82" t="e">
        <f t="shared" si="77"/>
        <v>#N/A</v>
      </c>
      <c r="D4964" s="82" t="e">
        <f>VLOOKUP(Processed_Data!C4964,'Literature Lookup Tables'!$P$2:$Q$156,2,0)</f>
        <v>#N/A</v>
      </c>
    </row>
    <row r="4965" spans="1:4" x14ac:dyDescent="0.35">
      <c r="A4965" s="82" t="e">
        <f t="shared" si="77"/>
        <v>#N/A</v>
      </c>
      <c r="D4965" s="82" t="e">
        <f>VLOOKUP(Processed_Data!C4965,'Literature Lookup Tables'!$P$2:$Q$156,2,0)</f>
        <v>#N/A</v>
      </c>
    </row>
    <row r="4966" spans="1:4" x14ac:dyDescent="0.35">
      <c r="A4966" s="82" t="e">
        <f t="shared" si="77"/>
        <v>#N/A</v>
      </c>
      <c r="D4966" s="82" t="e">
        <f>VLOOKUP(Processed_Data!C4966,'Literature Lookup Tables'!$P$2:$Q$156,2,0)</f>
        <v>#N/A</v>
      </c>
    </row>
    <row r="4967" spans="1:4" x14ac:dyDescent="0.35">
      <c r="A4967" s="82" t="e">
        <f t="shared" si="77"/>
        <v>#N/A</v>
      </c>
      <c r="D4967" s="82" t="e">
        <f>VLOOKUP(Processed_Data!C4967,'Literature Lookup Tables'!$P$2:$Q$156,2,0)</f>
        <v>#N/A</v>
      </c>
    </row>
    <row r="4968" spans="1:4" x14ac:dyDescent="0.35">
      <c r="A4968" s="82" t="e">
        <f t="shared" si="77"/>
        <v>#N/A</v>
      </c>
      <c r="D4968" s="82" t="e">
        <f>VLOOKUP(Processed_Data!C4968,'Literature Lookup Tables'!$P$2:$Q$156,2,0)</f>
        <v>#N/A</v>
      </c>
    </row>
    <row r="4969" spans="1:4" x14ac:dyDescent="0.35">
      <c r="A4969" s="82" t="e">
        <f t="shared" si="77"/>
        <v>#N/A</v>
      </c>
      <c r="D4969" s="82" t="e">
        <f>VLOOKUP(Processed_Data!C4969,'Literature Lookup Tables'!$P$2:$Q$156,2,0)</f>
        <v>#N/A</v>
      </c>
    </row>
    <row r="4970" spans="1:4" x14ac:dyDescent="0.35">
      <c r="A4970" s="82" t="e">
        <f t="shared" si="77"/>
        <v>#N/A</v>
      </c>
      <c r="D4970" s="82" t="e">
        <f>VLOOKUP(Processed_Data!C4970,'Literature Lookup Tables'!$P$2:$Q$156,2,0)</f>
        <v>#N/A</v>
      </c>
    </row>
    <row r="4971" spans="1:4" x14ac:dyDescent="0.35">
      <c r="A4971" s="82" t="e">
        <f t="shared" si="77"/>
        <v>#N/A</v>
      </c>
      <c r="D4971" s="82" t="e">
        <f>VLOOKUP(Processed_Data!C4971,'Literature Lookup Tables'!$P$2:$Q$156,2,0)</f>
        <v>#N/A</v>
      </c>
    </row>
    <row r="4972" spans="1:4" x14ac:dyDescent="0.35">
      <c r="A4972" s="82" t="e">
        <f t="shared" si="77"/>
        <v>#N/A</v>
      </c>
      <c r="D4972" s="82" t="e">
        <f>VLOOKUP(Processed_Data!C4972,'Literature Lookup Tables'!$P$2:$Q$156,2,0)</f>
        <v>#N/A</v>
      </c>
    </row>
    <row r="4973" spans="1:4" x14ac:dyDescent="0.35">
      <c r="A4973" s="82" t="e">
        <f t="shared" si="77"/>
        <v>#N/A</v>
      </c>
      <c r="D4973" s="82" t="e">
        <f>VLOOKUP(Processed_Data!C4973,'Literature Lookup Tables'!$P$2:$Q$156,2,0)</f>
        <v>#N/A</v>
      </c>
    </row>
    <row r="4974" spans="1:4" x14ac:dyDescent="0.35">
      <c r="A4974" s="82" t="e">
        <f t="shared" si="77"/>
        <v>#N/A</v>
      </c>
      <c r="D4974" s="82" t="e">
        <f>VLOOKUP(Processed_Data!C4974,'Literature Lookup Tables'!$P$2:$Q$156,2,0)</f>
        <v>#N/A</v>
      </c>
    </row>
    <row r="4975" spans="1:4" x14ac:dyDescent="0.35">
      <c r="A4975" s="82" t="e">
        <f t="shared" si="77"/>
        <v>#N/A</v>
      </c>
      <c r="D4975" s="82" t="e">
        <f>VLOOKUP(Processed_Data!C4975,'Literature Lookup Tables'!$P$2:$Q$156,2,0)</f>
        <v>#N/A</v>
      </c>
    </row>
    <row r="4976" spans="1:4" x14ac:dyDescent="0.35">
      <c r="A4976" s="82" t="e">
        <f t="shared" si="77"/>
        <v>#N/A</v>
      </c>
      <c r="D4976" s="82" t="e">
        <f>VLOOKUP(Processed_Data!C4976,'Literature Lookup Tables'!$P$2:$Q$156,2,0)</f>
        <v>#N/A</v>
      </c>
    </row>
    <row r="4977" spans="1:4" x14ac:dyDescent="0.35">
      <c r="A4977" s="82" t="e">
        <f t="shared" si="77"/>
        <v>#N/A</v>
      </c>
      <c r="D4977" s="82" t="e">
        <f>VLOOKUP(Processed_Data!C4977,'Literature Lookup Tables'!$P$2:$Q$156,2,0)</f>
        <v>#N/A</v>
      </c>
    </row>
    <row r="4978" spans="1:4" x14ac:dyDescent="0.35">
      <c r="A4978" s="82" t="e">
        <f t="shared" si="77"/>
        <v>#N/A</v>
      </c>
      <c r="D4978" s="82" t="e">
        <f>VLOOKUP(Processed_Data!C4978,'Literature Lookup Tables'!$P$2:$Q$156,2,0)</f>
        <v>#N/A</v>
      </c>
    </row>
    <row r="4979" spans="1:4" x14ac:dyDescent="0.35">
      <c r="A4979" s="82" t="e">
        <f t="shared" si="77"/>
        <v>#N/A</v>
      </c>
      <c r="D4979" s="82" t="e">
        <f>VLOOKUP(Processed_Data!C4979,'Literature Lookup Tables'!$P$2:$Q$156,2,0)</f>
        <v>#N/A</v>
      </c>
    </row>
    <row r="4980" spans="1:4" x14ac:dyDescent="0.35">
      <c r="A4980" s="82" t="e">
        <f t="shared" si="77"/>
        <v>#N/A</v>
      </c>
      <c r="D4980" s="82" t="e">
        <f>VLOOKUP(Processed_Data!C4980,'Literature Lookup Tables'!$P$2:$Q$156,2,0)</f>
        <v>#N/A</v>
      </c>
    </row>
    <row r="4981" spans="1:4" x14ac:dyDescent="0.35">
      <c r="A4981" s="82" t="e">
        <f t="shared" si="77"/>
        <v>#N/A</v>
      </c>
      <c r="D4981" s="82" t="e">
        <f>VLOOKUP(Processed_Data!C4981,'Literature Lookup Tables'!$P$2:$Q$156,2,0)</f>
        <v>#N/A</v>
      </c>
    </row>
    <row r="4982" spans="1:4" x14ac:dyDescent="0.35">
      <c r="A4982" s="82" t="e">
        <f t="shared" si="77"/>
        <v>#N/A</v>
      </c>
      <c r="D4982" s="82" t="e">
        <f>VLOOKUP(Processed_Data!C4982,'Literature Lookup Tables'!$P$2:$Q$156,2,0)</f>
        <v>#N/A</v>
      </c>
    </row>
    <row r="4983" spans="1:4" x14ac:dyDescent="0.35">
      <c r="A4983" s="82" t="e">
        <f t="shared" si="77"/>
        <v>#N/A</v>
      </c>
      <c r="D4983" s="82" t="e">
        <f>VLOOKUP(Processed_Data!C4983,'Literature Lookup Tables'!$P$2:$Q$156,2,0)</f>
        <v>#N/A</v>
      </c>
    </row>
    <row r="4984" spans="1:4" x14ac:dyDescent="0.35">
      <c r="A4984" s="82" t="e">
        <f t="shared" si="77"/>
        <v>#N/A</v>
      </c>
      <c r="D4984" s="82" t="e">
        <f>VLOOKUP(Processed_Data!C4984,'Literature Lookup Tables'!$P$2:$Q$156,2,0)</f>
        <v>#N/A</v>
      </c>
    </row>
    <row r="4985" spans="1:4" x14ac:dyDescent="0.35">
      <c r="A4985" s="82" t="e">
        <f t="shared" si="77"/>
        <v>#N/A</v>
      </c>
      <c r="D4985" s="82" t="e">
        <f>VLOOKUP(Processed_Data!C4985,'Literature Lookup Tables'!$P$2:$Q$156,2,0)</f>
        <v>#N/A</v>
      </c>
    </row>
    <row r="4986" spans="1:4" x14ac:dyDescent="0.35">
      <c r="A4986" s="82" t="e">
        <f t="shared" si="77"/>
        <v>#N/A</v>
      </c>
      <c r="D4986" s="82" t="e">
        <f>VLOOKUP(Processed_Data!C4986,'Literature Lookup Tables'!$P$2:$Q$156,2,0)</f>
        <v>#N/A</v>
      </c>
    </row>
    <row r="4987" spans="1:4" x14ac:dyDescent="0.35">
      <c r="A4987" s="82" t="e">
        <f t="shared" si="77"/>
        <v>#N/A</v>
      </c>
      <c r="D4987" s="82" t="e">
        <f>VLOOKUP(Processed_Data!C4987,'Literature Lookup Tables'!$P$2:$Q$156,2,0)</f>
        <v>#N/A</v>
      </c>
    </row>
    <row r="4988" spans="1:4" x14ac:dyDescent="0.35">
      <c r="A4988" s="82" t="e">
        <f t="shared" si="77"/>
        <v>#N/A</v>
      </c>
      <c r="D4988" s="82" t="e">
        <f>VLOOKUP(Processed_Data!C4988,'Literature Lookup Tables'!$P$2:$Q$156,2,0)</f>
        <v>#N/A</v>
      </c>
    </row>
    <row r="4989" spans="1:4" x14ac:dyDescent="0.35">
      <c r="A4989" s="82" t="e">
        <f t="shared" si="77"/>
        <v>#N/A</v>
      </c>
      <c r="D4989" s="82" t="e">
        <f>VLOOKUP(Processed_Data!C4989,'Literature Lookup Tables'!$P$2:$Q$156,2,0)</f>
        <v>#N/A</v>
      </c>
    </row>
    <row r="4990" spans="1:4" x14ac:dyDescent="0.35">
      <c r="A4990" s="82" t="e">
        <f t="shared" si="77"/>
        <v>#N/A</v>
      </c>
      <c r="D4990" s="82" t="e">
        <f>VLOOKUP(Processed_Data!C4990,'Literature Lookup Tables'!$P$2:$Q$156,2,0)</f>
        <v>#N/A</v>
      </c>
    </row>
    <row r="4991" spans="1:4" x14ac:dyDescent="0.35">
      <c r="A4991" s="82" t="e">
        <f t="shared" si="77"/>
        <v>#N/A</v>
      </c>
      <c r="D4991" s="82" t="e">
        <f>VLOOKUP(Processed_Data!C4991,'Literature Lookup Tables'!$P$2:$Q$156,2,0)</f>
        <v>#N/A</v>
      </c>
    </row>
    <row r="4992" spans="1:4" x14ac:dyDescent="0.35">
      <c r="A4992" s="82" t="e">
        <f t="shared" si="77"/>
        <v>#N/A</v>
      </c>
      <c r="D4992" s="82" t="e">
        <f>VLOOKUP(Processed_Data!C4992,'Literature Lookup Tables'!$P$2:$Q$156,2,0)</f>
        <v>#N/A</v>
      </c>
    </row>
    <row r="4993" spans="1:4" x14ac:dyDescent="0.35">
      <c r="A4993" s="82" t="e">
        <f t="shared" si="77"/>
        <v>#N/A</v>
      </c>
      <c r="D4993" s="82" t="e">
        <f>VLOOKUP(Processed_Data!C4993,'Literature Lookup Tables'!$P$2:$Q$156,2,0)</f>
        <v>#N/A</v>
      </c>
    </row>
    <row r="4994" spans="1:4" x14ac:dyDescent="0.35">
      <c r="A4994" s="82" t="e">
        <f t="shared" si="77"/>
        <v>#N/A</v>
      </c>
      <c r="D4994" s="82" t="e">
        <f>VLOOKUP(Processed_Data!C4994,'Literature Lookup Tables'!$P$2:$Q$156,2,0)</f>
        <v>#N/A</v>
      </c>
    </row>
    <row r="4995" spans="1:4" x14ac:dyDescent="0.35">
      <c r="A4995" s="82" t="e">
        <f t="shared" si="77"/>
        <v>#N/A</v>
      </c>
      <c r="D4995" s="82" t="e">
        <f>VLOOKUP(Processed_Data!C4995,'Literature Lookup Tables'!$P$2:$Q$156,2,0)</f>
        <v>#N/A</v>
      </c>
    </row>
    <row r="4996" spans="1:4" x14ac:dyDescent="0.35">
      <c r="A4996" s="82" t="e">
        <f t="shared" si="77"/>
        <v>#N/A</v>
      </c>
      <c r="D4996" s="82" t="e">
        <f>VLOOKUP(Processed_Data!C4996,'Literature Lookup Tables'!$P$2:$Q$156,2,0)</f>
        <v>#N/A</v>
      </c>
    </row>
    <row r="4997" spans="1:4" x14ac:dyDescent="0.35">
      <c r="A4997" s="82" t="e">
        <f t="shared" si="77"/>
        <v>#N/A</v>
      </c>
      <c r="D4997" s="82" t="e">
        <f>VLOOKUP(Processed_Data!C4997,'Literature Lookup Tables'!$P$2:$Q$156,2,0)</f>
        <v>#N/A</v>
      </c>
    </row>
    <row r="4998" spans="1:4" x14ac:dyDescent="0.35">
      <c r="A4998" s="82" t="e">
        <f t="shared" si="77"/>
        <v>#N/A</v>
      </c>
      <c r="D4998" s="82" t="e">
        <f>VLOOKUP(Processed_Data!C4998,'Literature Lookup Tables'!$P$2:$Q$156,2,0)</f>
        <v>#N/A</v>
      </c>
    </row>
    <row r="4999" spans="1:4" x14ac:dyDescent="0.35">
      <c r="A4999" s="82" t="e">
        <f t="shared" ref="A4999:A5062" si="78">F4999&amp;"-"&amp;E4999&amp;"-"&amp;D4999</f>
        <v>#N/A</v>
      </c>
      <c r="D4999" s="82" t="e">
        <f>VLOOKUP(Processed_Data!C4999,'Literature Lookup Tables'!$P$2:$Q$156,2,0)</f>
        <v>#N/A</v>
      </c>
    </row>
    <row r="5000" spans="1:4" x14ac:dyDescent="0.35">
      <c r="A5000" s="82" t="e">
        <f t="shared" si="78"/>
        <v>#N/A</v>
      </c>
      <c r="D5000" s="82" t="e">
        <f>VLOOKUP(Processed_Data!C5000,'Literature Lookup Tables'!$P$2:$Q$156,2,0)</f>
        <v>#N/A</v>
      </c>
    </row>
    <row r="5001" spans="1:4" x14ac:dyDescent="0.35">
      <c r="A5001" s="82" t="e">
        <f t="shared" si="78"/>
        <v>#N/A</v>
      </c>
      <c r="D5001" s="82" t="e">
        <f>VLOOKUP(Processed_Data!C5001,'Literature Lookup Tables'!$P$2:$Q$156,2,0)</f>
        <v>#N/A</v>
      </c>
    </row>
    <row r="5002" spans="1:4" x14ac:dyDescent="0.35">
      <c r="A5002" s="82" t="e">
        <f t="shared" si="78"/>
        <v>#N/A</v>
      </c>
      <c r="D5002" s="82" t="e">
        <f>VLOOKUP(Processed_Data!C5002,'Literature Lookup Tables'!$P$2:$Q$156,2,0)</f>
        <v>#N/A</v>
      </c>
    </row>
    <row r="5003" spans="1:4" x14ac:dyDescent="0.35">
      <c r="A5003" s="82" t="e">
        <f t="shared" si="78"/>
        <v>#N/A</v>
      </c>
      <c r="D5003" s="82" t="e">
        <f>VLOOKUP(Processed_Data!C5003,'Literature Lookup Tables'!$P$2:$Q$156,2,0)</f>
        <v>#N/A</v>
      </c>
    </row>
    <row r="5004" spans="1:4" x14ac:dyDescent="0.35">
      <c r="A5004" s="82" t="e">
        <f t="shared" si="78"/>
        <v>#N/A</v>
      </c>
      <c r="D5004" s="82" t="e">
        <f>VLOOKUP(Processed_Data!C5004,'Literature Lookup Tables'!$P$2:$Q$156,2,0)</f>
        <v>#N/A</v>
      </c>
    </row>
    <row r="5005" spans="1:4" x14ac:dyDescent="0.35">
      <c r="A5005" s="82" t="e">
        <f t="shared" si="78"/>
        <v>#N/A</v>
      </c>
      <c r="D5005" s="82" t="e">
        <f>VLOOKUP(Processed_Data!C5005,'Literature Lookup Tables'!$P$2:$Q$156,2,0)</f>
        <v>#N/A</v>
      </c>
    </row>
    <row r="5006" spans="1:4" x14ac:dyDescent="0.35">
      <c r="A5006" s="82" t="e">
        <f t="shared" si="78"/>
        <v>#N/A</v>
      </c>
      <c r="D5006" s="82" t="e">
        <f>VLOOKUP(Processed_Data!C5006,'Literature Lookup Tables'!$P$2:$Q$156,2,0)</f>
        <v>#N/A</v>
      </c>
    </row>
    <row r="5007" spans="1:4" x14ac:dyDescent="0.35">
      <c r="A5007" s="82" t="e">
        <f t="shared" si="78"/>
        <v>#N/A</v>
      </c>
      <c r="D5007" s="82" t="e">
        <f>VLOOKUP(Processed_Data!C5007,'Literature Lookup Tables'!$P$2:$Q$156,2,0)</f>
        <v>#N/A</v>
      </c>
    </row>
    <row r="5008" spans="1:4" x14ac:dyDescent="0.35">
      <c r="A5008" s="82" t="e">
        <f t="shared" si="78"/>
        <v>#N/A</v>
      </c>
      <c r="D5008" s="82" t="e">
        <f>VLOOKUP(Processed_Data!C5008,'Literature Lookup Tables'!$P$2:$Q$156,2,0)</f>
        <v>#N/A</v>
      </c>
    </row>
    <row r="5009" spans="1:4" x14ac:dyDescent="0.35">
      <c r="A5009" s="82" t="e">
        <f t="shared" si="78"/>
        <v>#N/A</v>
      </c>
      <c r="D5009" s="82" t="e">
        <f>VLOOKUP(Processed_Data!C5009,'Literature Lookup Tables'!$P$2:$Q$156,2,0)</f>
        <v>#N/A</v>
      </c>
    </row>
    <row r="5010" spans="1:4" x14ac:dyDescent="0.35">
      <c r="A5010" s="82" t="e">
        <f t="shared" si="78"/>
        <v>#N/A</v>
      </c>
      <c r="D5010" s="82" t="e">
        <f>VLOOKUP(Processed_Data!C5010,'Literature Lookup Tables'!$P$2:$Q$156,2,0)</f>
        <v>#N/A</v>
      </c>
    </row>
    <row r="5011" spans="1:4" x14ac:dyDescent="0.35">
      <c r="A5011" s="82" t="e">
        <f t="shared" si="78"/>
        <v>#N/A</v>
      </c>
      <c r="D5011" s="82" t="e">
        <f>VLOOKUP(Processed_Data!C5011,'Literature Lookup Tables'!$P$2:$Q$156,2,0)</f>
        <v>#N/A</v>
      </c>
    </row>
    <row r="5012" spans="1:4" x14ac:dyDescent="0.35">
      <c r="A5012" s="82" t="e">
        <f t="shared" si="78"/>
        <v>#N/A</v>
      </c>
      <c r="D5012" s="82" t="e">
        <f>VLOOKUP(Processed_Data!C5012,'Literature Lookup Tables'!$P$2:$Q$156,2,0)</f>
        <v>#N/A</v>
      </c>
    </row>
    <row r="5013" spans="1:4" x14ac:dyDescent="0.35">
      <c r="A5013" s="82" t="e">
        <f t="shared" si="78"/>
        <v>#N/A</v>
      </c>
      <c r="D5013" s="82" t="e">
        <f>VLOOKUP(Processed_Data!C5013,'Literature Lookup Tables'!$P$2:$Q$156,2,0)</f>
        <v>#N/A</v>
      </c>
    </row>
    <row r="5014" spans="1:4" x14ac:dyDescent="0.35">
      <c r="A5014" s="82" t="e">
        <f t="shared" si="78"/>
        <v>#N/A</v>
      </c>
      <c r="D5014" s="82" t="e">
        <f>VLOOKUP(Processed_Data!C5014,'Literature Lookup Tables'!$P$2:$Q$156,2,0)</f>
        <v>#N/A</v>
      </c>
    </row>
    <row r="5015" spans="1:4" x14ac:dyDescent="0.35">
      <c r="A5015" s="82" t="e">
        <f t="shared" si="78"/>
        <v>#N/A</v>
      </c>
      <c r="D5015" s="82" t="e">
        <f>VLOOKUP(Processed_Data!C5015,'Literature Lookup Tables'!$P$2:$Q$156,2,0)</f>
        <v>#N/A</v>
      </c>
    </row>
    <row r="5016" spans="1:4" x14ac:dyDescent="0.35">
      <c r="A5016" s="82" t="e">
        <f t="shared" si="78"/>
        <v>#N/A</v>
      </c>
      <c r="D5016" s="82" t="e">
        <f>VLOOKUP(Processed_Data!C5016,'Literature Lookup Tables'!$P$2:$Q$156,2,0)</f>
        <v>#N/A</v>
      </c>
    </row>
    <row r="5017" spans="1:4" x14ac:dyDescent="0.35">
      <c r="A5017" s="82" t="e">
        <f t="shared" si="78"/>
        <v>#N/A</v>
      </c>
      <c r="D5017" s="82" t="e">
        <f>VLOOKUP(Processed_Data!C5017,'Literature Lookup Tables'!$P$2:$Q$156,2,0)</f>
        <v>#N/A</v>
      </c>
    </row>
    <row r="5018" spans="1:4" x14ac:dyDescent="0.35">
      <c r="A5018" s="82" t="e">
        <f t="shared" si="78"/>
        <v>#N/A</v>
      </c>
      <c r="D5018" s="82" t="e">
        <f>VLOOKUP(Processed_Data!C5018,'Literature Lookup Tables'!$P$2:$Q$156,2,0)</f>
        <v>#N/A</v>
      </c>
    </row>
    <row r="5019" spans="1:4" x14ac:dyDescent="0.35">
      <c r="A5019" s="82" t="e">
        <f t="shared" si="78"/>
        <v>#N/A</v>
      </c>
      <c r="D5019" s="82" t="e">
        <f>VLOOKUP(Processed_Data!C5019,'Literature Lookup Tables'!$P$2:$Q$156,2,0)</f>
        <v>#N/A</v>
      </c>
    </row>
    <row r="5020" spans="1:4" x14ac:dyDescent="0.35">
      <c r="A5020" s="82" t="e">
        <f t="shared" si="78"/>
        <v>#N/A</v>
      </c>
      <c r="D5020" s="82" t="e">
        <f>VLOOKUP(Processed_Data!C5020,'Literature Lookup Tables'!$P$2:$Q$156,2,0)</f>
        <v>#N/A</v>
      </c>
    </row>
    <row r="5021" spans="1:4" x14ac:dyDescent="0.35">
      <c r="A5021" s="82" t="e">
        <f t="shared" si="78"/>
        <v>#N/A</v>
      </c>
      <c r="D5021" s="82" t="e">
        <f>VLOOKUP(Processed_Data!C5021,'Literature Lookup Tables'!$P$2:$Q$156,2,0)</f>
        <v>#N/A</v>
      </c>
    </row>
    <row r="5022" spans="1:4" x14ac:dyDescent="0.35">
      <c r="A5022" s="82" t="e">
        <f t="shared" si="78"/>
        <v>#N/A</v>
      </c>
      <c r="D5022" s="82" t="e">
        <f>VLOOKUP(Processed_Data!C5022,'Literature Lookup Tables'!$P$2:$Q$156,2,0)</f>
        <v>#N/A</v>
      </c>
    </row>
    <row r="5023" spans="1:4" x14ac:dyDescent="0.35">
      <c r="A5023" s="82" t="e">
        <f t="shared" si="78"/>
        <v>#N/A</v>
      </c>
      <c r="D5023" s="82" t="e">
        <f>VLOOKUP(Processed_Data!C5023,'Literature Lookup Tables'!$P$2:$Q$156,2,0)</f>
        <v>#N/A</v>
      </c>
    </row>
    <row r="5024" spans="1:4" x14ac:dyDescent="0.35">
      <c r="A5024" s="82" t="e">
        <f t="shared" si="78"/>
        <v>#N/A</v>
      </c>
      <c r="D5024" s="82" t="e">
        <f>VLOOKUP(Processed_Data!C5024,'Literature Lookup Tables'!$P$2:$Q$156,2,0)</f>
        <v>#N/A</v>
      </c>
    </row>
    <row r="5025" spans="1:4" x14ac:dyDescent="0.35">
      <c r="A5025" s="82" t="e">
        <f t="shared" si="78"/>
        <v>#N/A</v>
      </c>
      <c r="D5025" s="82" t="e">
        <f>VLOOKUP(Processed_Data!C5025,'Literature Lookup Tables'!$P$2:$Q$156,2,0)</f>
        <v>#N/A</v>
      </c>
    </row>
    <row r="5026" spans="1:4" x14ac:dyDescent="0.35">
      <c r="A5026" s="82" t="e">
        <f t="shared" si="78"/>
        <v>#N/A</v>
      </c>
      <c r="D5026" s="82" t="e">
        <f>VLOOKUP(Processed_Data!C5026,'Literature Lookup Tables'!$P$2:$Q$156,2,0)</f>
        <v>#N/A</v>
      </c>
    </row>
    <row r="5027" spans="1:4" x14ac:dyDescent="0.35">
      <c r="A5027" s="82" t="e">
        <f t="shared" si="78"/>
        <v>#N/A</v>
      </c>
      <c r="D5027" s="82" t="e">
        <f>VLOOKUP(Processed_Data!C5027,'Literature Lookup Tables'!$P$2:$Q$156,2,0)</f>
        <v>#N/A</v>
      </c>
    </row>
    <row r="5028" spans="1:4" x14ac:dyDescent="0.35">
      <c r="A5028" s="82" t="e">
        <f t="shared" si="78"/>
        <v>#N/A</v>
      </c>
      <c r="D5028" s="82" t="e">
        <f>VLOOKUP(Processed_Data!C5028,'Literature Lookup Tables'!$P$2:$Q$156,2,0)</f>
        <v>#N/A</v>
      </c>
    </row>
    <row r="5029" spans="1:4" x14ac:dyDescent="0.35">
      <c r="A5029" s="82" t="e">
        <f t="shared" si="78"/>
        <v>#N/A</v>
      </c>
      <c r="D5029" s="82" t="e">
        <f>VLOOKUP(Processed_Data!C5029,'Literature Lookup Tables'!$P$2:$Q$156,2,0)</f>
        <v>#N/A</v>
      </c>
    </row>
    <row r="5030" spans="1:4" x14ac:dyDescent="0.35">
      <c r="A5030" s="82" t="e">
        <f t="shared" si="78"/>
        <v>#N/A</v>
      </c>
      <c r="D5030" s="82" t="e">
        <f>VLOOKUP(Processed_Data!C5030,'Literature Lookup Tables'!$P$2:$Q$156,2,0)</f>
        <v>#N/A</v>
      </c>
    </row>
    <row r="5031" spans="1:4" x14ac:dyDescent="0.35">
      <c r="A5031" s="82" t="e">
        <f t="shared" si="78"/>
        <v>#N/A</v>
      </c>
      <c r="D5031" s="82" t="e">
        <f>VLOOKUP(Processed_Data!C5031,'Literature Lookup Tables'!$P$2:$Q$156,2,0)</f>
        <v>#N/A</v>
      </c>
    </row>
    <row r="5032" spans="1:4" x14ac:dyDescent="0.35">
      <c r="A5032" s="82" t="e">
        <f t="shared" si="78"/>
        <v>#N/A</v>
      </c>
      <c r="D5032" s="82" t="e">
        <f>VLOOKUP(Processed_Data!C5032,'Literature Lookup Tables'!$P$2:$Q$156,2,0)</f>
        <v>#N/A</v>
      </c>
    </row>
    <row r="5033" spans="1:4" x14ac:dyDescent="0.35">
      <c r="A5033" s="82" t="e">
        <f t="shared" si="78"/>
        <v>#N/A</v>
      </c>
      <c r="D5033" s="82" t="e">
        <f>VLOOKUP(Processed_Data!C5033,'Literature Lookup Tables'!$P$2:$Q$156,2,0)</f>
        <v>#N/A</v>
      </c>
    </row>
    <row r="5034" spans="1:4" x14ac:dyDescent="0.35">
      <c r="A5034" s="82" t="e">
        <f t="shared" si="78"/>
        <v>#N/A</v>
      </c>
      <c r="D5034" s="82" t="e">
        <f>VLOOKUP(Processed_Data!C5034,'Literature Lookup Tables'!$P$2:$Q$156,2,0)</f>
        <v>#N/A</v>
      </c>
    </row>
    <row r="5035" spans="1:4" x14ac:dyDescent="0.35">
      <c r="A5035" s="82" t="e">
        <f t="shared" si="78"/>
        <v>#N/A</v>
      </c>
      <c r="D5035" s="82" t="e">
        <f>VLOOKUP(Processed_Data!C5035,'Literature Lookup Tables'!$P$2:$Q$156,2,0)</f>
        <v>#N/A</v>
      </c>
    </row>
    <row r="5036" spans="1:4" x14ac:dyDescent="0.35">
      <c r="A5036" s="82" t="e">
        <f t="shared" si="78"/>
        <v>#N/A</v>
      </c>
      <c r="D5036" s="82" t="e">
        <f>VLOOKUP(Processed_Data!C5036,'Literature Lookup Tables'!$P$2:$Q$156,2,0)</f>
        <v>#N/A</v>
      </c>
    </row>
    <row r="5037" spans="1:4" x14ac:dyDescent="0.35">
      <c r="A5037" s="82" t="e">
        <f t="shared" si="78"/>
        <v>#N/A</v>
      </c>
      <c r="D5037" s="82" t="e">
        <f>VLOOKUP(Processed_Data!C5037,'Literature Lookup Tables'!$P$2:$Q$156,2,0)</f>
        <v>#N/A</v>
      </c>
    </row>
    <row r="5038" spans="1:4" x14ac:dyDescent="0.35">
      <c r="A5038" s="82" t="e">
        <f t="shared" si="78"/>
        <v>#N/A</v>
      </c>
      <c r="D5038" s="82" t="e">
        <f>VLOOKUP(Processed_Data!C5038,'Literature Lookup Tables'!$P$2:$Q$156,2,0)</f>
        <v>#N/A</v>
      </c>
    </row>
    <row r="5039" spans="1:4" x14ac:dyDescent="0.35">
      <c r="A5039" s="82" t="e">
        <f t="shared" si="78"/>
        <v>#N/A</v>
      </c>
      <c r="D5039" s="82" t="e">
        <f>VLOOKUP(Processed_Data!C5039,'Literature Lookup Tables'!$P$2:$Q$156,2,0)</f>
        <v>#N/A</v>
      </c>
    </row>
    <row r="5040" spans="1:4" x14ac:dyDescent="0.35">
      <c r="A5040" s="82" t="e">
        <f t="shared" si="78"/>
        <v>#N/A</v>
      </c>
      <c r="D5040" s="82" t="e">
        <f>VLOOKUP(Processed_Data!C5040,'Literature Lookup Tables'!$P$2:$Q$156,2,0)</f>
        <v>#N/A</v>
      </c>
    </row>
    <row r="5041" spans="1:4" x14ac:dyDescent="0.35">
      <c r="A5041" s="82" t="e">
        <f t="shared" si="78"/>
        <v>#N/A</v>
      </c>
      <c r="D5041" s="82" t="e">
        <f>VLOOKUP(Processed_Data!C5041,'Literature Lookup Tables'!$P$2:$Q$156,2,0)</f>
        <v>#N/A</v>
      </c>
    </row>
    <row r="5042" spans="1:4" x14ac:dyDescent="0.35">
      <c r="A5042" s="82" t="e">
        <f t="shared" si="78"/>
        <v>#N/A</v>
      </c>
      <c r="D5042" s="82" t="e">
        <f>VLOOKUP(Processed_Data!C5042,'Literature Lookup Tables'!$P$2:$Q$156,2,0)</f>
        <v>#N/A</v>
      </c>
    </row>
    <row r="5043" spans="1:4" x14ac:dyDescent="0.35">
      <c r="A5043" s="82" t="e">
        <f t="shared" si="78"/>
        <v>#N/A</v>
      </c>
      <c r="D5043" s="82" t="e">
        <f>VLOOKUP(Processed_Data!C5043,'Literature Lookup Tables'!$P$2:$Q$156,2,0)</f>
        <v>#N/A</v>
      </c>
    </row>
    <row r="5044" spans="1:4" x14ac:dyDescent="0.35">
      <c r="A5044" s="82" t="e">
        <f t="shared" si="78"/>
        <v>#N/A</v>
      </c>
      <c r="D5044" s="82" t="e">
        <f>VLOOKUP(Processed_Data!C5044,'Literature Lookup Tables'!$P$2:$Q$156,2,0)</f>
        <v>#N/A</v>
      </c>
    </row>
    <row r="5045" spans="1:4" x14ac:dyDescent="0.35">
      <c r="A5045" s="82" t="e">
        <f t="shared" si="78"/>
        <v>#N/A</v>
      </c>
      <c r="D5045" s="82" t="e">
        <f>VLOOKUP(Processed_Data!C5045,'Literature Lookup Tables'!$P$2:$Q$156,2,0)</f>
        <v>#N/A</v>
      </c>
    </row>
    <row r="5046" spans="1:4" x14ac:dyDescent="0.35">
      <c r="A5046" s="82" t="e">
        <f t="shared" si="78"/>
        <v>#N/A</v>
      </c>
      <c r="D5046" s="82" t="e">
        <f>VLOOKUP(Processed_Data!C5046,'Literature Lookup Tables'!$P$2:$Q$156,2,0)</f>
        <v>#N/A</v>
      </c>
    </row>
    <row r="5047" spans="1:4" x14ac:dyDescent="0.35">
      <c r="A5047" s="82" t="e">
        <f t="shared" si="78"/>
        <v>#N/A</v>
      </c>
      <c r="D5047" s="82" t="e">
        <f>VLOOKUP(Processed_Data!C5047,'Literature Lookup Tables'!$P$2:$Q$156,2,0)</f>
        <v>#N/A</v>
      </c>
    </row>
    <row r="5048" spans="1:4" x14ac:dyDescent="0.35">
      <c r="A5048" s="82" t="e">
        <f t="shared" si="78"/>
        <v>#N/A</v>
      </c>
      <c r="D5048" s="82" t="e">
        <f>VLOOKUP(Processed_Data!C5048,'Literature Lookup Tables'!$P$2:$Q$156,2,0)</f>
        <v>#N/A</v>
      </c>
    </row>
    <row r="5049" spans="1:4" x14ac:dyDescent="0.35">
      <c r="A5049" s="82" t="e">
        <f t="shared" si="78"/>
        <v>#N/A</v>
      </c>
      <c r="D5049" s="82" t="e">
        <f>VLOOKUP(Processed_Data!C5049,'Literature Lookup Tables'!$P$2:$Q$156,2,0)</f>
        <v>#N/A</v>
      </c>
    </row>
    <row r="5050" spans="1:4" x14ac:dyDescent="0.35">
      <c r="A5050" s="82" t="e">
        <f t="shared" si="78"/>
        <v>#N/A</v>
      </c>
      <c r="D5050" s="82" t="e">
        <f>VLOOKUP(Processed_Data!C5050,'Literature Lookup Tables'!$P$2:$Q$156,2,0)</f>
        <v>#N/A</v>
      </c>
    </row>
    <row r="5051" spans="1:4" x14ac:dyDescent="0.35">
      <c r="A5051" s="82" t="e">
        <f t="shared" si="78"/>
        <v>#N/A</v>
      </c>
      <c r="D5051" s="82" t="e">
        <f>VLOOKUP(Processed_Data!C5051,'Literature Lookup Tables'!$P$2:$Q$156,2,0)</f>
        <v>#N/A</v>
      </c>
    </row>
    <row r="5052" spans="1:4" x14ac:dyDescent="0.35">
      <c r="A5052" s="82" t="e">
        <f t="shared" si="78"/>
        <v>#N/A</v>
      </c>
      <c r="D5052" s="82" t="e">
        <f>VLOOKUP(Processed_Data!C5052,'Literature Lookup Tables'!$P$2:$Q$156,2,0)</f>
        <v>#N/A</v>
      </c>
    </row>
    <row r="5053" spans="1:4" x14ac:dyDescent="0.35">
      <c r="A5053" s="82" t="e">
        <f t="shared" si="78"/>
        <v>#N/A</v>
      </c>
      <c r="D5053" s="82" t="e">
        <f>VLOOKUP(Processed_Data!C5053,'Literature Lookup Tables'!$P$2:$Q$156,2,0)</f>
        <v>#N/A</v>
      </c>
    </row>
    <row r="5054" spans="1:4" x14ac:dyDescent="0.35">
      <c r="A5054" s="82" t="e">
        <f t="shared" si="78"/>
        <v>#N/A</v>
      </c>
      <c r="D5054" s="82" t="e">
        <f>VLOOKUP(Processed_Data!C5054,'Literature Lookup Tables'!$P$2:$Q$156,2,0)</f>
        <v>#N/A</v>
      </c>
    </row>
    <row r="5055" spans="1:4" x14ac:dyDescent="0.35">
      <c r="A5055" s="82" t="e">
        <f t="shared" si="78"/>
        <v>#N/A</v>
      </c>
      <c r="D5055" s="82" t="e">
        <f>VLOOKUP(Processed_Data!C5055,'Literature Lookup Tables'!$P$2:$Q$156,2,0)</f>
        <v>#N/A</v>
      </c>
    </row>
    <row r="5056" spans="1:4" x14ac:dyDescent="0.35">
      <c r="A5056" s="82" t="e">
        <f t="shared" si="78"/>
        <v>#N/A</v>
      </c>
      <c r="D5056" s="82" t="e">
        <f>VLOOKUP(Processed_Data!C5056,'Literature Lookup Tables'!$P$2:$Q$156,2,0)</f>
        <v>#N/A</v>
      </c>
    </row>
    <row r="5057" spans="1:4" x14ac:dyDescent="0.35">
      <c r="A5057" s="82" t="e">
        <f t="shared" si="78"/>
        <v>#N/A</v>
      </c>
      <c r="D5057" s="82" t="e">
        <f>VLOOKUP(Processed_Data!C5057,'Literature Lookup Tables'!$P$2:$Q$156,2,0)</f>
        <v>#N/A</v>
      </c>
    </row>
    <row r="5058" spans="1:4" x14ac:dyDescent="0.35">
      <c r="A5058" s="82" t="e">
        <f t="shared" si="78"/>
        <v>#N/A</v>
      </c>
      <c r="D5058" s="82" t="e">
        <f>VLOOKUP(Processed_Data!C5058,'Literature Lookup Tables'!$P$2:$Q$156,2,0)</f>
        <v>#N/A</v>
      </c>
    </row>
    <row r="5059" spans="1:4" x14ac:dyDescent="0.35">
      <c r="A5059" s="82" t="e">
        <f t="shared" si="78"/>
        <v>#N/A</v>
      </c>
      <c r="D5059" s="82" t="e">
        <f>VLOOKUP(Processed_Data!C5059,'Literature Lookup Tables'!$P$2:$Q$156,2,0)</f>
        <v>#N/A</v>
      </c>
    </row>
    <row r="5060" spans="1:4" x14ac:dyDescent="0.35">
      <c r="A5060" s="82" t="e">
        <f t="shared" si="78"/>
        <v>#N/A</v>
      </c>
      <c r="D5060" s="82" t="e">
        <f>VLOOKUP(Processed_Data!C5060,'Literature Lookup Tables'!$P$2:$Q$156,2,0)</f>
        <v>#N/A</v>
      </c>
    </row>
    <row r="5061" spans="1:4" x14ac:dyDescent="0.35">
      <c r="A5061" s="82" t="e">
        <f t="shared" si="78"/>
        <v>#N/A</v>
      </c>
      <c r="D5061" s="82" t="e">
        <f>VLOOKUP(Processed_Data!C5061,'Literature Lookup Tables'!$P$2:$Q$156,2,0)</f>
        <v>#N/A</v>
      </c>
    </row>
    <row r="5062" spans="1:4" x14ac:dyDescent="0.35">
      <c r="A5062" s="82" t="e">
        <f t="shared" si="78"/>
        <v>#N/A</v>
      </c>
      <c r="D5062" s="82" t="e">
        <f>VLOOKUP(Processed_Data!C5062,'Literature Lookup Tables'!$P$2:$Q$156,2,0)</f>
        <v>#N/A</v>
      </c>
    </row>
    <row r="5063" spans="1:4" x14ac:dyDescent="0.35">
      <c r="A5063" s="82" t="e">
        <f t="shared" ref="A5063:A5126" si="79">F5063&amp;"-"&amp;E5063&amp;"-"&amp;D5063</f>
        <v>#N/A</v>
      </c>
      <c r="D5063" s="82" t="e">
        <f>VLOOKUP(Processed_Data!C5063,'Literature Lookup Tables'!$P$2:$Q$156,2,0)</f>
        <v>#N/A</v>
      </c>
    </row>
    <row r="5064" spans="1:4" x14ac:dyDescent="0.35">
      <c r="A5064" s="82" t="e">
        <f t="shared" si="79"/>
        <v>#N/A</v>
      </c>
      <c r="D5064" s="82" t="e">
        <f>VLOOKUP(Processed_Data!C5064,'Literature Lookup Tables'!$P$2:$Q$156,2,0)</f>
        <v>#N/A</v>
      </c>
    </row>
    <row r="5065" spans="1:4" x14ac:dyDescent="0.35">
      <c r="A5065" s="82" t="e">
        <f t="shared" si="79"/>
        <v>#N/A</v>
      </c>
      <c r="D5065" s="82" t="e">
        <f>VLOOKUP(Processed_Data!C5065,'Literature Lookup Tables'!$P$2:$Q$156,2,0)</f>
        <v>#N/A</v>
      </c>
    </row>
    <row r="5066" spans="1:4" x14ac:dyDescent="0.35">
      <c r="A5066" s="82" t="e">
        <f t="shared" si="79"/>
        <v>#N/A</v>
      </c>
      <c r="D5066" s="82" t="e">
        <f>VLOOKUP(Processed_Data!C5066,'Literature Lookup Tables'!$P$2:$Q$156,2,0)</f>
        <v>#N/A</v>
      </c>
    </row>
    <row r="5067" spans="1:4" x14ac:dyDescent="0.35">
      <c r="A5067" s="82" t="e">
        <f t="shared" si="79"/>
        <v>#N/A</v>
      </c>
      <c r="D5067" s="82" t="e">
        <f>VLOOKUP(Processed_Data!C5067,'Literature Lookup Tables'!$P$2:$Q$156,2,0)</f>
        <v>#N/A</v>
      </c>
    </row>
    <row r="5068" spans="1:4" x14ac:dyDescent="0.35">
      <c r="A5068" s="82" t="e">
        <f t="shared" si="79"/>
        <v>#N/A</v>
      </c>
      <c r="D5068" s="82" t="e">
        <f>VLOOKUP(Processed_Data!C5068,'Literature Lookup Tables'!$P$2:$Q$156,2,0)</f>
        <v>#N/A</v>
      </c>
    </row>
    <row r="5069" spans="1:4" x14ac:dyDescent="0.35">
      <c r="A5069" s="82" t="e">
        <f t="shared" si="79"/>
        <v>#N/A</v>
      </c>
      <c r="D5069" s="82" t="e">
        <f>VLOOKUP(Processed_Data!C5069,'Literature Lookup Tables'!$P$2:$Q$156,2,0)</f>
        <v>#N/A</v>
      </c>
    </row>
    <row r="5070" spans="1:4" x14ac:dyDescent="0.35">
      <c r="A5070" s="82" t="e">
        <f t="shared" si="79"/>
        <v>#N/A</v>
      </c>
      <c r="D5070" s="82" t="e">
        <f>VLOOKUP(Processed_Data!C5070,'Literature Lookup Tables'!$P$2:$Q$156,2,0)</f>
        <v>#N/A</v>
      </c>
    </row>
    <row r="5071" spans="1:4" x14ac:dyDescent="0.35">
      <c r="A5071" s="82" t="e">
        <f t="shared" si="79"/>
        <v>#N/A</v>
      </c>
      <c r="D5071" s="82" t="e">
        <f>VLOOKUP(Processed_Data!C5071,'Literature Lookup Tables'!$P$2:$Q$156,2,0)</f>
        <v>#N/A</v>
      </c>
    </row>
    <row r="5072" spans="1:4" x14ac:dyDescent="0.35">
      <c r="A5072" s="82" t="e">
        <f t="shared" si="79"/>
        <v>#N/A</v>
      </c>
      <c r="D5072" s="82" t="e">
        <f>VLOOKUP(Processed_Data!C5072,'Literature Lookup Tables'!$P$2:$Q$156,2,0)</f>
        <v>#N/A</v>
      </c>
    </row>
    <row r="5073" spans="1:4" x14ac:dyDescent="0.35">
      <c r="A5073" s="82" t="e">
        <f t="shared" si="79"/>
        <v>#N/A</v>
      </c>
      <c r="D5073" s="82" t="e">
        <f>VLOOKUP(Processed_Data!C5073,'Literature Lookup Tables'!$P$2:$Q$156,2,0)</f>
        <v>#N/A</v>
      </c>
    </row>
    <row r="5074" spans="1:4" x14ac:dyDescent="0.35">
      <c r="A5074" s="82" t="e">
        <f t="shared" si="79"/>
        <v>#N/A</v>
      </c>
      <c r="D5074" s="82" t="e">
        <f>VLOOKUP(Processed_Data!C5074,'Literature Lookup Tables'!$P$2:$Q$156,2,0)</f>
        <v>#N/A</v>
      </c>
    </row>
    <row r="5075" spans="1:4" x14ac:dyDescent="0.35">
      <c r="A5075" s="82" t="e">
        <f t="shared" si="79"/>
        <v>#N/A</v>
      </c>
      <c r="D5075" s="82" t="e">
        <f>VLOOKUP(Processed_Data!C5075,'Literature Lookup Tables'!$P$2:$Q$156,2,0)</f>
        <v>#N/A</v>
      </c>
    </row>
    <row r="5076" spans="1:4" x14ac:dyDescent="0.35">
      <c r="A5076" s="82" t="e">
        <f t="shared" si="79"/>
        <v>#N/A</v>
      </c>
      <c r="D5076" s="82" t="e">
        <f>VLOOKUP(Processed_Data!C5076,'Literature Lookup Tables'!$P$2:$Q$156,2,0)</f>
        <v>#N/A</v>
      </c>
    </row>
    <row r="5077" spans="1:4" x14ac:dyDescent="0.35">
      <c r="A5077" s="82" t="e">
        <f t="shared" si="79"/>
        <v>#N/A</v>
      </c>
      <c r="D5077" s="82" t="e">
        <f>VLOOKUP(Processed_Data!C5077,'Literature Lookup Tables'!$P$2:$Q$156,2,0)</f>
        <v>#N/A</v>
      </c>
    </row>
    <row r="5078" spans="1:4" x14ac:dyDescent="0.35">
      <c r="A5078" s="82" t="e">
        <f t="shared" si="79"/>
        <v>#N/A</v>
      </c>
      <c r="D5078" s="82" t="e">
        <f>VLOOKUP(Processed_Data!C5078,'Literature Lookup Tables'!$P$2:$Q$156,2,0)</f>
        <v>#N/A</v>
      </c>
    </row>
    <row r="5079" spans="1:4" x14ac:dyDescent="0.35">
      <c r="A5079" s="82" t="e">
        <f t="shared" si="79"/>
        <v>#N/A</v>
      </c>
      <c r="D5079" s="82" t="e">
        <f>VLOOKUP(Processed_Data!C5079,'Literature Lookup Tables'!$P$2:$Q$156,2,0)</f>
        <v>#N/A</v>
      </c>
    </row>
    <row r="5080" spans="1:4" x14ac:dyDescent="0.35">
      <c r="A5080" s="82" t="e">
        <f t="shared" si="79"/>
        <v>#N/A</v>
      </c>
      <c r="D5080" s="82" t="e">
        <f>VLOOKUP(Processed_Data!C5080,'Literature Lookup Tables'!$P$2:$Q$156,2,0)</f>
        <v>#N/A</v>
      </c>
    </row>
    <row r="5081" spans="1:4" x14ac:dyDescent="0.35">
      <c r="A5081" s="82" t="e">
        <f t="shared" si="79"/>
        <v>#N/A</v>
      </c>
      <c r="D5081" s="82" t="e">
        <f>VLOOKUP(Processed_Data!C5081,'Literature Lookup Tables'!$P$2:$Q$156,2,0)</f>
        <v>#N/A</v>
      </c>
    </row>
    <row r="5082" spans="1:4" x14ac:dyDescent="0.35">
      <c r="A5082" s="82" t="e">
        <f t="shared" si="79"/>
        <v>#N/A</v>
      </c>
      <c r="D5082" s="82" t="e">
        <f>VLOOKUP(Processed_Data!C5082,'Literature Lookup Tables'!$P$2:$Q$156,2,0)</f>
        <v>#N/A</v>
      </c>
    </row>
    <row r="5083" spans="1:4" x14ac:dyDescent="0.35">
      <c r="A5083" s="82" t="e">
        <f t="shared" si="79"/>
        <v>#N/A</v>
      </c>
      <c r="D5083" s="82" t="e">
        <f>VLOOKUP(Processed_Data!C5083,'Literature Lookup Tables'!$P$2:$Q$156,2,0)</f>
        <v>#N/A</v>
      </c>
    </row>
    <row r="5084" spans="1:4" x14ac:dyDescent="0.35">
      <c r="A5084" s="82" t="e">
        <f t="shared" si="79"/>
        <v>#N/A</v>
      </c>
      <c r="D5084" s="82" t="e">
        <f>VLOOKUP(Processed_Data!C5084,'Literature Lookup Tables'!$P$2:$Q$156,2,0)</f>
        <v>#N/A</v>
      </c>
    </row>
    <row r="5085" spans="1:4" x14ac:dyDescent="0.35">
      <c r="A5085" s="82" t="e">
        <f t="shared" si="79"/>
        <v>#N/A</v>
      </c>
      <c r="D5085" s="82" t="e">
        <f>VLOOKUP(Processed_Data!C5085,'Literature Lookup Tables'!$P$2:$Q$156,2,0)</f>
        <v>#N/A</v>
      </c>
    </row>
    <row r="5086" spans="1:4" x14ac:dyDescent="0.35">
      <c r="A5086" s="82" t="e">
        <f t="shared" si="79"/>
        <v>#N/A</v>
      </c>
      <c r="D5086" s="82" t="e">
        <f>VLOOKUP(Processed_Data!C5086,'Literature Lookup Tables'!$P$2:$Q$156,2,0)</f>
        <v>#N/A</v>
      </c>
    </row>
    <row r="5087" spans="1:4" x14ac:dyDescent="0.35">
      <c r="A5087" s="82" t="e">
        <f t="shared" si="79"/>
        <v>#N/A</v>
      </c>
      <c r="D5087" s="82" t="e">
        <f>VLOOKUP(Processed_Data!C5087,'Literature Lookup Tables'!$P$2:$Q$156,2,0)</f>
        <v>#N/A</v>
      </c>
    </row>
    <row r="5088" spans="1:4" x14ac:dyDescent="0.35">
      <c r="A5088" s="82" t="e">
        <f t="shared" si="79"/>
        <v>#N/A</v>
      </c>
      <c r="D5088" s="82" t="e">
        <f>VLOOKUP(Processed_Data!C5088,'Literature Lookup Tables'!$P$2:$Q$156,2,0)</f>
        <v>#N/A</v>
      </c>
    </row>
    <row r="5089" spans="1:4" x14ac:dyDescent="0.35">
      <c r="A5089" s="82" t="e">
        <f t="shared" si="79"/>
        <v>#N/A</v>
      </c>
      <c r="D5089" s="82" t="e">
        <f>VLOOKUP(Processed_Data!C5089,'Literature Lookup Tables'!$P$2:$Q$156,2,0)</f>
        <v>#N/A</v>
      </c>
    </row>
    <row r="5090" spans="1:4" x14ac:dyDescent="0.35">
      <c r="A5090" s="82" t="e">
        <f t="shared" si="79"/>
        <v>#N/A</v>
      </c>
      <c r="D5090" s="82" t="e">
        <f>VLOOKUP(Processed_Data!C5090,'Literature Lookup Tables'!$P$2:$Q$156,2,0)</f>
        <v>#N/A</v>
      </c>
    </row>
    <row r="5091" spans="1:4" x14ac:dyDescent="0.35">
      <c r="A5091" s="82" t="e">
        <f t="shared" si="79"/>
        <v>#N/A</v>
      </c>
      <c r="D5091" s="82" t="e">
        <f>VLOOKUP(Processed_Data!C5091,'Literature Lookup Tables'!$P$2:$Q$156,2,0)</f>
        <v>#N/A</v>
      </c>
    </row>
    <row r="5092" spans="1:4" x14ac:dyDescent="0.35">
      <c r="A5092" s="82" t="e">
        <f t="shared" si="79"/>
        <v>#N/A</v>
      </c>
      <c r="D5092" s="82" t="e">
        <f>VLOOKUP(Processed_Data!C5092,'Literature Lookup Tables'!$P$2:$Q$156,2,0)</f>
        <v>#N/A</v>
      </c>
    </row>
    <row r="5093" spans="1:4" x14ac:dyDescent="0.35">
      <c r="A5093" s="82" t="e">
        <f t="shared" si="79"/>
        <v>#N/A</v>
      </c>
      <c r="D5093" s="82" t="e">
        <f>VLOOKUP(Processed_Data!C5093,'Literature Lookup Tables'!$P$2:$Q$156,2,0)</f>
        <v>#N/A</v>
      </c>
    </row>
    <row r="5094" spans="1:4" x14ac:dyDescent="0.35">
      <c r="A5094" s="82" t="e">
        <f t="shared" si="79"/>
        <v>#N/A</v>
      </c>
      <c r="D5094" s="82" t="e">
        <f>VLOOKUP(Processed_Data!C5094,'Literature Lookup Tables'!$P$2:$Q$156,2,0)</f>
        <v>#N/A</v>
      </c>
    </row>
    <row r="5095" spans="1:4" x14ac:dyDescent="0.35">
      <c r="A5095" s="82" t="e">
        <f t="shared" si="79"/>
        <v>#N/A</v>
      </c>
      <c r="D5095" s="82" t="e">
        <f>VLOOKUP(Processed_Data!C5095,'Literature Lookup Tables'!$P$2:$Q$156,2,0)</f>
        <v>#N/A</v>
      </c>
    </row>
    <row r="5096" spans="1:4" x14ac:dyDescent="0.35">
      <c r="A5096" s="82" t="e">
        <f t="shared" si="79"/>
        <v>#N/A</v>
      </c>
      <c r="D5096" s="82" t="e">
        <f>VLOOKUP(Processed_Data!C5096,'Literature Lookup Tables'!$P$2:$Q$156,2,0)</f>
        <v>#N/A</v>
      </c>
    </row>
    <row r="5097" spans="1:4" x14ac:dyDescent="0.35">
      <c r="A5097" s="82" t="e">
        <f t="shared" si="79"/>
        <v>#N/A</v>
      </c>
      <c r="D5097" s="82" t="e">
        <f>VLOOKUP(Processed_Data!C5097,'Literature Lookup Tables'!$P$2:$Q$156,2,0)</f>
        <v>#N/A</v>
      </c>
    </row>
    <row r="5098" spans="1:4" x14ac:dyDescent="0.35">
      <c r="A5098" s="82" t="e">
        <f t="shared" si="79"/>
        <v>#N/A</v>
      </c>
      <c r="D5098" s="82" t="e">
        <f>VLOOKUP(Processed_Data!C5098,'Literature Lookup Tables'!$P$2:$Q$156,2,0)</f>
        <v>#N/A</v>
      </c>
    </row>
    <row r="5099" spans="1:4" x14ac:dyDescent="0.35">
      <c r="A5099" s="82" t="e">
        <f t="shared" si="79"/>
        <v>#N/A</v>
      </c>
      <c r="D5099" s="82" t="e">
        <f>VLOOKUP(Processed_Data!C5099,'Literature Lookup Tables'!$P$2:$Q$156,2,0)</f>
        <v>#N/A</v>
      </c>
    </row>
    <row r="5100" spans="1:4" x14ac:dyDescent="0.35">
      <c r="A5100" s="82" t="e">
        <f t="shared" si="79"/>
        <v>#N/A</v>
      </c>
      <c r="D5100" s="82" t="e">
        <f>VLOOKUP(Processed_Data!C5100,'Literature Lookup Tables'!$P$2:$Q$156,2,0)</f>
        <v>#N/A</v>
      </c>
    </row>
    <row r="5101" spans="1:4" x14ac:dyDescent="0.35">
      <c r="A5101" s="82" t="e">
        <f t="shared" si="79"/>
        <v>#N/A</v>
      </c>
      <c r="D5101" s="82" t="e">
        <f>VLOOKUP(Processed_Data!C5101,'Literature Lookup Tables'!$P$2:$Q$156,2,0)</f>
        <v>#N/A</v>
      </c>
    </row>
    <row r="5102" spans="1:4" x14ac:dyDescent="0.35">
      <c r="A5102" s="82" t="e">
        <f t="shared" si="79"/>
        <v>#N/A</v>
      </c>
      <c r="D5102" s="82" t="e">
        <f>VLOOKUP(Processed_Data!C5102,'Literature Lookup Tables'!$P$2:$Q$156,2,0)</f>
        <v>#N/A</v>
      </c>
    </row>
    <row r="5103" spans="1:4" x14ac:dyDescent="0.35">
      <c r="A5103" s="82" t="e">
        <f t="shared" si="79"/>
        <v>#N/A</v>
      </c>
      <c r="D5103" s="82" t="e">
        <f>VLOOKUP(Processed_Data!C5103,'Literature Lookup Tables'!$P$2:$Q$156,2,0)</f>
        <v>#N/A</v>
      </c>
    </row>
    <row r="5104" spans="1:4" x14ac:dyDescent="0.35">
      <c r="A5104" s="82" t="e">
        <f t="shared" si="79"/>
        <v>#N/A</v>
      </c>
      <c r="D5104" s="82" t="e">
        <f>VLOOKUP(Processed_Data!C5104,'Literature Lookup Tables'!$P$2:$Q$156,2,0)</f>
        <v>#N/A</v>
      </c>
    </row>
    <row r="5105" spans="1:4" x14ac:dyDescent="0.35">
      <c r="A5105" s="82" t="e">
        <f t="shared" si="79"/>
        <v>#N/A</v>
      </c>
      <c r="D5105" s="82" t="e">
        <f>VLOOKUP(Processed_Data!C5105,'Literature Lookup Tables'!$P$2:$Q$156,2,0)</f>
        <v>#N/A</v>
      </c>
    </row>
    <row r="5106" spans="1:4" x14ac:dyDescent="0.35">
      <c r="A5106" s="82" t="e">
        <f t="shared" si="79"/>
        <v>#N/A</v>
      </c>
      <c r="D5106" s="82" t="e">
        <f>VLOOKUP(Processed_Data!C5106,'Literature Lookup Tables'!$P$2:$Q$156,2,0)</f>
        <v>#N/A</v>
      </c>
    </row>
    <row r="5107" spans="1:4" x14ac:dyDescent="0.35">
      <c r="A5107" s="82" t="e">
        <f t="shared" si="79"/>
        <v>#N/A</v>
      </c>
      <c r="D5107" s="82" t="e">
        <f>VLOOKUP(Processed_Data!C5107,'Literature Lookup Tables'!$P$2:$Q$156,2,0)</f>
        <v>#N/A</v>
      </c>
    </row>
    <row r="5108" spans="1:4" x14ac:dyDescent="0.35">
      <c r="A5108" s="82" t="e">
        <f t="shared" si="79"/>
        <v>#N/A</v>
      </c>
      <c r="D5108" s="82" t="e">
        <f>VLOOKUP(Processed_Data!C5108,'Literature Lookup Tables'!$P$2:$Q$156,2,0)</f>
        <v>#N/A</v>
      </c>
    </row>
    <row r="5109" spans="1:4" x14ac:dyDescent="0.35">
      <c r="A5109" s="82" t="e">
        <f t="shared" si="79"/>
        <v>#N/A</v>
      </c>
      <c r="D5109" s="82" t="e">
        <f>VLOOKUP(Processed_Data!C5109,'Literature Lookup Tables'!$P$2:$Q$156,2,0)</f>
        <v>#N/A</v>
      </c>
    </row>
    <row r="5110" spans="1:4" x14ac:dyDescent="0.35">
      <c r="A5110" s="82" t="e">
        <f t="shared" si="79"/>
        <v>#N/A</v>
      </c>
      <c r="D5110" s="82" t="e">
        <f>VLOOKUP(Processed_Data!C5110,'Literature Lookup Tables'!$P$2:$Q$156,2,0)</f>
        <v>#N/A</v>
      </c>
    </row>
    <row r="5111" spans="1:4" x14ac:dyDescent="0.35">
      <c r="A5111" s="82" t="e">
        <f t="shared" si="79"/>
        <v>#N/A</v>
      </c>
      <c r="D5111" s="82" t="e">
        <f>VLOOKUP(Processed_Data!C5111,'Literature Lookup Tables'!$P$2:$Q$156,2,0)</f>
        <v>#N/A</v>
      </c>
    </row>
    <row r="5112" spans="1:4" x14ac:dyDescent="0.35">
      <c r="A5112" s="82" t="e">
        <f t="shared" si="79"/>
        <v>#N/A</v>
      </c>
      <c r="D5112" s="82" t="e">
        <f>VLOOKUP(Processed_Data!C5112,'Literature Lookup Tables'!$P$2:$Q$156,2,0)</f>
        <v>#N/A</v>
      </c>
    </row>
    <row r="5113" spans="1:4" x14ac:dyDescent="0.35">
      <c r="A5113" s="82" t="e">
        <f t="shared" si="79"/>
        <v>#N/A</v>
      </c>
      <c r="D5113" s="82" t="e">
        <f>VLOOKUP(Processed_Data!C5113,'Literature Lookup Tables'!$P$2:$Q$156,2,0)</f>
        <v>#N/A</v>
      </c>
    </row>
    <row r="5114" spans="1:4" x14ac:dyDescent="0.35">
      <c r="A5114" s="82" t="e">
        <f t="shared" si="79"/>
        <v>#N/A</v>
      </c>
      <c r="D5114" s="82" t="e">
        <f>VLOOKUP(Processed_Data!C5114,'Literature Lookup Tables'!$P$2:$Q$156,2,0)</f>
        <v>#N/A</v>
      </c>
    </row>
    <row r="5115" spans="1:4" x14ac:dyDescent="0.35">
      <c r="A5115" s="82" t="e">
        <f t="shared" si="79"/>
        <v>#N/A</v>
      </c>
      <c r="D5115" s="82" t="e">
        <f>VLOOKUP(Processed_Data!C5115,'Literature Lookup Tables'!$P$2:$Q$156,2,0)</f>
        <v>#N/A</v>
      </c>
    </row>
    <row r="5116" spans="1:4" x14ac:dyDescent="0.35">
      <c r="A5116" s="82" t="e">
        <f t="shared" si="79"/>
        <v>#N/A</v>
      </c>
      <c r="D5116" s="82" t="e">
        <f>VLOOKUP(Processed_Data!C5116,'Literature Lookup Tables'!$P$2:$Q$156,2,0)</f>
        <v>#N/A</v>
      </c>
    </row>
    <row r="5117" spans="1:4" x14ac:dyDescent="0.35">
      <c r="A5117" s="82" t="e">
        <f t="shared" si="79"/>
        <v>#N/A</v>
      </c>
      <c r="D5117" s="82" t="e">
        <f>VLOOKUP(Processed_Data!C5117,'Literature Lookup Tables'!$P$2:$Q$156,2,0)</f>
        <v>#N/A</v>
      </c>
    </row>
    <row r="5118" spans="1:4" x14ac:dyDescent="0.35">
      <c r="A5118" s="82" t="e">
        <f t="shared" si="79"/>
        <v>#N/A</v>
      </c>
      <c r="D5118" s="82" t="e">
        <f>VLOOKUP(Processed_Data!C5118,'Literature Lookup Tables'!$P$2:$Q$156,2,0)</f>
        <v>#N/A</v>
      </c>
    </row>
    <row r="5119" spans="1:4" x14ac:dyDescent="0.35">
      <c r="A5119" s="82" t="e">
        <f t="shared" si="79"/>
        <v>#N/A</v>
      </c>
      <c r="D5119" s="82" t="e">
        <f>VLOOKUP(Processed_Data!C5119,'Literature Lookup Tables'!$P$2:$Q$156,2,0)</f>
        <v>#N/A</v>
      </c>
    </row>
    <row r="5120" spans="1:4" x14ac:dyDescent="0.35">
      <c r="A5120" s="82" t="e">
        <f t="shared" si="79"/>
        <v>#N/A</v>
      </c>
      <c r="D5120" s="82" t="e">
        <f>VLOOKUP(Processed_Data!C5120,'Literature Lookup Tables'!$P$2:$Q$156,2,0)</f>
        <v>#N/A</v>
      </c>
    </row>
    <row r="5121" spans="1:4" x14ac:dyDescent="0.35">
      <c r="A5121" s="82" t="e">
        <f t="shared" si="79"/>
        <v>#N/A</v>
      </c>
      <c r="D5121" s="82" t="e">
        <f>VLOOKUP(Processed_Data!C5121,'Literature Lookup Tables'!$P$2:$Q$156,2,0)</f>
        <v>#N/A</v>
      </c>
    </row>
    <row r="5122" spans="1:4" x14ac:dyDescent="0.35">
      <c r="A5122" s="82" t="e">
        <f t="shared" si="79"/>
        <v>#N/A</v>
      </c>
      <c r="D5122" s="82" t="e">
        <f>VLOOKUP(Processed_Data!C5122,'Literature Lookup Tables'!$P$2:$Q$156,2,0)</f>
        <v>#N/A</v>
      </c>
    </row>
    <row r="5123" spans="1:4" x14ac:dyDescent="0.35">
      <c r="A5123" s="82" t="e">
        <f t="shared" si="79"/>
        <v>#N/A</v>
      </c>
      <c r="D5123" s="82" t="e">
        <f>VLOOKUP(Processed_Data!C5123,'Literature Lookup Tables'!$P$2:$Q$156,2,0)</f>
        <v>#N/A</v>
      </c>
    </row>
    <row r="5124" spans="1:4" x14ac:dyDescent="0.35">
      <c r="A5124" s="82" t="e">
        <f t="shared" si="79"/>
        <v>#N/A</v>
      </c>
      <c r="D5124" s="82" t="e">
        <f>VLOOKUP(Processed_Data!C5124,'Literature Lookup Tables'!$P$2:$Q$156,2,0)</f>
        <v>#N/A</v>
      </c>
    </row>
    <row r="5125" spans="1:4" x14ac:dyDescent="0.35">
      <c r="A5125" s="82" t="e">
        <f t="shared" si="79"/>
        <v>#N/A</v>
      </c>
      <c r="D5125" s="82" t="e">
        <f>VLOOKUP(Processed_Data!C5125,'Literature Lookup Tables'!$P$2:$Q$156,2,0)</f>
        <v>#N/A</v>
      </c>
    </row>
    <row r="5126" spans="1:4" x14ac:dyDescent="0.35">
      <c r="A5126" s="82" t="e">
        <f t="shared" si="79"/>
        <v>#N/A</v>
      </c>
      <c r="D5126" s="82" t="e">
        <f>VLOOKUP(Processed_Data!C5126,'Literature Lookup Tables'!$P$2:$Q$156,2,0)</f>
        <v>#N/A</v>
      </c>
    </row>
    <row r="5127" spans="1:4" x14ac:dyDescent="0.35">
      <c r="A5127" s="82" t="e">
        <f t="shared" ref="A5127:A5190" si="80">F5127&amp;"-"&amp;E5127&amp;"-"&amp;D5127</f>
        <v>#N/A</v>
      </c>
      <c r="D5127" s="82" t="e">
        <f>VLOOKUP(Processed_Data!C5127,'Literature Lookup Tables'!$P$2:$Q$156,2,0)</f>
        <v>#N/A</v>
      </c>
    </row>
    <row r="5128" spans="1:4" x14ac:dyDescent="0.35">
      <c r="A5128" s="82" t="e">
        <f t="shared" si="80"/>
        <v>#N/A</v>
      </c>
      <c r="D5128" s="82" t="e">
        <f>VLOOKUP(Processed_Data!C5128,'Literature Lookup Tables'!$P$2:$Q$156,2,0)</f>
        <v>#N/A</v>
      </c>
    </row>
    <row r="5129" spans="1:4" x14ac:dyDescent="0.35">
      <c r="A5129" s="82" t="e">
        <f t="shared" si="80"/>
        <v>#N/A</v>
      </c>
      <c r="D5129" s="82" t="e">
        <f>VLOOKUP(Processed_Data!C5129,'Literature Lookup Tables'!$P$2:$Q$156,2,0)</f>
        <v>#N/A</v>
      </c>
    </row>
    <row r="5130" spans="1:4" x14ac:dyDescent="0.35">
      <c r="A5130" s="82" t="e">
        <f t="shared" si="80"/>
        <v>#N/A</v>
      </c>
      <c r="D5130" s="82" t="e">
        <f>VLOOKUP(Processed_Data!C5130,'Literature Lookup Tables'!$P$2:$Q$156,2,0)</f>
        <v>#N/A</v>
      </c>
    </row>
    <row r="5131" spans="1:4" x14ac:dyDescent="0.35">
      <c r="A5131" s="82" t="e">
        <f t="shared" si="80"/>
        <v>#N/A</v>
      </c>
      <c r="D5131" s="82" t="e">
        <f>VLOOKUP(Processed_Data!C5131,'Literature Lookup Tables'!$P$2:$Q$156,2,0)</f>
        <v>#N/A</v>
      </c>
    </row>
    <row r="5132" spans="1:4" x14ac:dyDescent="0.35">
      <c r="A5132" s="82" t="e">
        <f t="shared" si="80"/>
        <v>#N/A</v>
      </c>
      <c r="D5132" s="82" t="e">
        <f>VLOOKUP(Processed_Data!C5132,'Literature Lookup Tables'!$P$2:$Q$156,2,0)</f>
        <v>#N/A</v>
      </c>
    </row>
    <row r="5133" spans="1:4" x14ac:dyDescent="0.35">
      <c r="A5133" s="82" t="e">
        <f t="shared" si="80"/>
        <v>#N/A</v>
      </c>
      <c r="D5133" s="82" t="e">
        <f>VLOOKUP(Processed_Data!C5133,'Literature Lookup Tables'!$P$2:$Q$156,2,0)</f>
        <v>#N/A</v>
      </c>
    </row>
    <row r="5134" spans="1:4" x14ac:dyDescent="0.35">
      <c r="A5134" s="82" t="e">
        <f t="shared" si="80"/>
        <v>#N/A</v>
      </c>
      <c r="D5134" s="82" t="e">
        <f>VLOOKUP(Processed_Data!C5134,'Literature Lookup Tables'!$P$2:$Q$156,2,0)</f>
        <v>#N/A</v>
      </c>
    </row>
    <row r="5135" spans="1:4" x14ac:dyDescent="0.35">
      <c r="A5135" s="82" t="e">
        <f t="shared" si="80"/>
        <v>#N/A</v>
      </c>
      <c r="D5135" s="82" t="e">
        <f>VLOOKUP(Processed_Data!C5135,'Literature Lookup Tables'!$P$2:$Q$156,2,0)</f>
        <v>#N/A</v>
      </c>
    </row>
    <row r="5136" spans="1:4" x14ac:dyDescent="0.35">
      <c r="A5136" s="82" t="e">
        <f t="shared" si="80"/>
        <v>#N/A</v>
      </c>
      <c r="D5136" s="82" t="e">
        <f>VLOOKUP(Processed_Data!C5136,'Literature Lookup Tables'!$P$2:$Q$156,2,0)</f>
        <v>#N/A</v>
      </c>
    </row>
    <row r="5137" spans="1:4" x14ac:dyDescent="0.35">
      <c r="A5137" s="82" t="e">
        <f t="shared" si="80"/>
        <v>#N/A</v>
      </c>
      <c r="D5137" s="82" t="e">
        <f>VLOOKUP(Processed_Data!C5137,'Literature Lookup Tables'!$P$2:$Q$156,2,0)</f>
        <v>#N/A</v>
      </c>
    </row>
    <row r="5138" spans="1:4" x14ac:dyDescent="0.35">
      <c r="A5138" s="82" t="e">
        <f t="shared" si="80"/>
        <v>#N/A</v>
      </c>
      <c r="D5138" s="82" t="e">
        <f>VLOOKUP(Processed_Data!C5138,'Literature Lookup Tables'!$P$2:$Q$156,2,0)</f>
        <v>#N/A</v>
      </c>
    </row>
    <row r="5139" spans="1:4" x14ac:dyDescent="0.35">
      <c r="A5139" s="82" t="e">
        <f t="shared" si="80"/>
        <v>#N/A</v>
      </c>
      <c r="D5139" s="82" t="e">
        <f>VLOOKUP(Processed_Data!C5139,'Literature Lookup Tables'!$P$2:$Q$156,2,0)</f>
        <v>#N/A</v>
      </c>
    </row>
    <row r="5140" spans="1:4" x14ac:dyDescent="0.35">
      <c r="A5140" s="82" t="e">
        <f t="shared" si="80"/>
        <v>#N/A</v>
      </c>
      <c r="D5140" s="82" t="e">
        <f>VLOOKUP(Processed_Data!C5140,'Literature Lookup Tables'!$P$2:$Q$156,2,0)</f>
        <v>#N/A</v>
      </c>
    </row>
    <row r="5141" spans="1:4" x14ac:dyDescent="0.35">
      <c r="A5141" s="82" t="e">
        <f t="shared" si="80"/>
        <v>#N/A</v>
      </c>
      <c r="D5141" s="82" t="e">
        <f>VLOOKUP(Processed_Data!C5141,'Literature Lookup Tables'!$P$2:$Q$156,2,0)</f>
        <v>#N/A</v>
      </c>
    </row>
    <row r="5142" spans="1:4" x14ac:dyDescent="0.35">
      <c r="A5142" s="82" t="e">
        <f t="shared" si="80"/>
        <v>#N/A</v>
      </c>
      <c r="D5142" s="82" t="e">
        <f>VLOOKUP(Processed_Data!C5142,'Literature Lookup Tables'!$P$2:$Q$156,2,0)</f>
        <v>#N/A</v>
      </c>
    </row>
    <row r="5143" spans="1:4" x14ac:dyDescent="0.35">
      <c r="A5143" s="82" t="e">
        <f t="shared" si="80"/>
        <v>#N/A</v>
      </c>
      <c r="D5143" s="82" t="e">
        <f>VLOOKUP(Processed_Data!C5143,'Literature Lookup Tables'!$P$2:$Q$156,2,0)</f>
        <v>#N/A</v>
      </c>
    </row>
    <row r="5144" spans="1:4" x14ac:dyDescent="0.35">
      <c r="A5144" s="82" t="e">
        <f t="shared" si="80"/>
        <v>#N/A</v>
      </c>
      <c r="D5144" s="82" t="e">
        <f>VLOOKUP(Processed_Data!C5144,'Literature Lookup Tables'!$P$2:$Q$156,2,0)</f>
        <v>#N/A</v>
      </c>
    </row>
    <row r="5145" spans="1:4" x14ac:dyDescent="0.35">
      <c r="A5145" s="82" t="e">
        <f t="shared" si="80"/>
        <v>#N/A</v>
      </c>
      <c r="D5145" s="82" t="e">
        <f>VLOOKUP(Processed_Data!C5145,'Literature Lookup Tables'!$P$2:$Q$156,2,0)</f>
        <v>#N/A</v>
      </c>
    </row>
    <row r="5146" spans="1:4" x14ac:dyDescent="0.35">
      <c r="A5146" s="82" t="e">
        <f t="shared" si="80"/>
        <v>#N/A</v>
      </c>
      <c r="D5146" s="82" t="e">
        <f>VLOOKUP(Processed_Data!C5146,'Literature Lookup Tables'!$P$2:$Q$156,2,0)</f>
        <v>#N/A</v>
      </c>
    </row>
    <row r="5147" spans="1:4" x14ac:dyDescent="0.35">
      <c r="A5147" s="82" t="e">
        <f t="shared" si="80"/>
        <v>#N/A</v>
      </c>
      <c r="D5147" s="82" t="e">
        <f>VLOOKUP(Processed_Data!C5147,'Literature Lookup Tables'!$P$2:$Q$156,2,0)</f>
        <v>#N/A</v>
      </c>
    </row>
    <row r="5148" spans="1:4" x14ac:dyDescent="0.35">
      <c r="A5148" s="82" t="e">
        <f t="shared" si="80"/>
        <v>#N/A</v>
      </c>
      <c r="D5148" s="82" t="e">
        <f>VLOOKUP(Processed_Data!C5148,'Literature Lookup Tables'!$P$2:$Q$156,2,0)</f>
        <v>#N/A</v>
      </c>
    </row>
    <row r="5149" spans="1:4" x14ac:dyDescent="0.35">
      <c r="A5149" s="82" t="e">
        <f t="shared" si="80"/>
        <v>#N/A</v>
      </c>
      <c r="D5149" s="82" t="e">
        <f>VLOOKUP(Processed_Data!C5149,'Literature Lookup Tables'!$P$2:$Q$156,2,0)</f>
        <v>#N/A</v>
      </c>
    </row>
    <row r="5150" spans="1:4" x14ac:dyDescent="0.35">
      <c r="A5150" s="82" t="e">
        <f t="shared" si="80"/>
        <v>#N/A</v>
      </c>
      <c r="D5150" s="82" t="e">
        <f>VLOOKUP(Processed_Data!C5150,'Literature Lookup Tables'!$P$2:$Q$156,2,0)</f>
        <v>#N/A</v>
      </c>
    </row>
    <row r="5151" spans="1:4" x14ac:dyDescent="0.35">
      <c r="A5151" s="82" t="e">
        <f t="shared" si="80"/>
        <v>#N/A</v>
      </c>
      <c r="D5151" s="82" t="e">
        <f>VLOOKUP(Processed_Data!C5151,'Literature Lookup Tables'!$P$2:$Q$156,2,0)</f>
        <v>#N/A</v>
      </c>
    </row>
    <row r="5152" spans="1:4" x14ac:dyDescent="0.35">
      <c r="A5152" s="82" t="e">
        <f t="shared" si="80"/>
        <v>#N/A</v>
      </c>
      <c r="D5152" s="82" t="e">
        <f>VLOOKUP(Processed_Data!C5152,'Literature Lookup Tables'!$P$2:$Q$156,2,0)</f>
        <v>#N/A</v>
      </c>
    </row>
    <row r="5153" spans="1:4" x14ac:dyDescent="0.35">
      <c r="A5153" s="82" t="e">
        <f t="shared" si="80"/>
        <v>#N/A</v>
      </c>
      <c r="D5153" s="82" t="e">
        <f>VLOOKUP(Processed_Data!C5153,'Literature Lookup Tables'!$P$2:$Q$156,2,0)</f>
        <v>#N/A</v>
      </c>
    </row>
    <row r="5154" spans="1:4" x14ac:dyDescent="0.35">
      <c r="A5154" s="82" t="e">
        <f t="shared" si="80"/>
        <v>#N/A</v>
      </c>
      <c r="D5154" s="82" t="e">
        <f>VLOOKUP(Processed_Data!C5154,'Literature Lookup Tables'!$P$2:$Q$156,2,0)</f>
        <v>#N/A</v>
      </c>
    </row>
    <row r="5155" spans="1:4" x14ac:dyDescent="0.35">
      <c r="A5155" s="82" t="e">
        <f t="shared" si="80"/>
        <v>#N/A</v>
      </c>
      <c r="D5155" s="82" t="e">
        <f>VLOOKUP(Processed_Data!C5155,'Literature Lookup Tables'!$P$2:$Q$156,2,0)</f>
        <v>#N/A</v>
      </c>
    </row>
    <row r="5156" spans="1:4" x14ac:dyDescent="0.35">
      <c r="A5156" s="82" t="e">
        <f t="shared" si="80"/>
        <v>#N/A</v>
      </c>
      <c r="D5156" s="82" t="e">
        <f>VLOOKUP(Processed_Data!C5156,'Literature Lookup Tables'!$P$2:$Q$156,2,0)</f>
        <v>#N/A</v>
      </c>
    </row>
    <row r="5157" spans="1:4" x14ac:dyDescent="0.35">
      <c r="A5157" s="82" t="e">
        <f t="shared" si="80"/>
        <v>#N/A</v>
      </c>
      <c r="D5157" s="82" t="e">
        <f>VLOOKUP(Processed_Data!C5157,'Literature Lookup Tables'!$P$2:$Q$156,2,0)</f>
        <v>#N/A</v>
      </c>
    </row>
    <row r="5158" spans="1:4" x14ac:dyDescent="0.35">
      <c r="A5158" s="82" t="e">
        <f t="shared" si="80"/>
        <v>#N/A</v>
      </c>
      <c r="D5158" s="82" t="e">
        <f>VLOOKUP(Processed_Data!C5158,'Literature Lookup Tables'!$P$2:$Q$156,2,0)</f>
        <v>#N/A</v>
      </c>
    </row>
    <row r="5159" spans="1:4" x14ac:dyDescent="0.35">
      <c r="A5159" s="82" t="e">
        <f t="shared" si="80"/>
        <v>#N/A</v>
      </c>
      <c r="D5159" s="82" t="e">
        <f>VLOOKUP(Processed_Data!C5159,'Literature Lookup Tables'!$P$2:$Q$156,2,0)</f>
        <v>#N/A</v>
      </c>
    </row>
    <row r="5160" spans="1:4" x14ac:dyDescent="0.35">
      <c r="A5160" s="82" t="e">
        <f t="shared" si="80"/>
        <v>#N/A</v>
      </c>
      <c r="D5160" s="82" t="e">
        <f>VLOOKUP(Processed_Data!C5160,'Literature Lookup Tables'!$P$2:$Q$156,2,0)</f>
        <v>#N/A</v>
      </c>
    </row>
    <row r="5161" spans="1:4" x14ac:dyDescent="0.35">
      <c r="A5161" s="82" t="e">
        <f t="shared" si="80"/>
        <v>#N/A</v>
      </c>
      <c r="D5161" s="82" t="e">
        <f>VLOOKUP(Processed_Data!C5161,'Literature Lookup Tables'!$P$2:$Q$156,2,0)</f>
        <v>#N/A</v>
      </c>
    </row>
    <row r="5162" spans="1:4" x14ac:dyDescent="0.35">
      <c r="A5162" s="82" t="e">
        <f t="shared" si="80"/>
        <v>#N/A</v>
      </c>
      <c r="D5162" s="82" t="e">
        <f>VLOOKUP(Processed_Data!C5162,'Literature Lookup Tables'!$P$2:$Q$156,2,0)</f>
        <v>#N/A</v>
      </c>
    </row>
    <row r="5163" spans="1:4" x14ac:dyDescent="0.35">
      <c r="A5163" s="82" t="e">
        <f t="shared" si="80"/>
        <v>#N/A</v>
      </c>
      <c r="D5163" s="82" t="e">
        <f>VLOOKUP(Processed_Data!C5163,'Literature Lookup Tables'!$P$2:$Q$156,2,0)</f>
        <v>#N/A</v>
      </c>
    </row>
    <row r="5164" spans="1:4" x14ac:dyDescent="0.35">
      <c r="A5164" s="82" t="e">
        <f t="shared" si="80"/>
        <v>#N/A</v>
      </c>
      <c r="D5164" s="82" t="e">
        <f>VLOOKUP(Processed_Data!C5164,'Literature Lookup Tables'!$P$2:$Q$156,2,0)</f>
        <v>#N/A</v>
      </c>
    </row>
    <row r="5165" spans="1:4" x14ac:dyDescent="0.35">
      <c r="A5165" s="82" t="e">
        <f t="shared" si="80"/>
        <v>#N/A</v>
      </c>
      <c r="D5165" s="82" t="e">
        <f>VLOOKUP(Processed_Data!C5165,'Literature Lookup Tables'!$P$2:$Q$156,2,0)</f>
        <v>#N/A</v>
      </c>
    </row>
    <row r="5166" spans="1:4" x14ac:dyDescent="0.35">
      <c r="A5166" s="82" t="e">
        <f t="shared" si="80"/>
        <v>#N/A</v>
      </c>
      <c r="D5166" s="82" t="e">
        <f>VLOOKUP(Processed_Data!C5166,'Literature Lookup Tables'!$P$2:$Q$156,2,0)</f>
        <v>#N/A</v>
      </c>
    </row>
    <row r="5167" spans="1:4" x14ac:dyDescent="0.35">
      <c r="A5167" s="82" t="e">
        <f t="shared" si="80"/>
        <v>#N/A</v>
      </c>
      <c r="D5167" s="82" t="e">
        <f>VLOOKUP(Processed_Data!C5167,'Literature Lookup Tables'!$P$2:$Q$156,2,0)</f>
        <v>#N/A</v>
      </c>
    </row>
    <row r="5168" spans="1:4" x14ac:dyDescent="0.35">
      <c r="A5168" s="82" t="e">
        <f t="shared" si="80"/>
        <v>#N/A</v>
      </c>
      <c r="D5168" s="82" t="e">
        <f>VLOOKUP(Processed_Data!C5168,'Literature Lookup Tables'!$P$2:$Q$156,2,0)</f>
        <v>#N/A</v>
      </c>
    </row>
    <row r="5169" spans="1:4" x14ac:dyDescent="0.35">
      <c r="A5169" s="82" t="e">
        <f t="shared" si="80"/>
        <v>#N/A</v>
      </c>
      <c r="D5169" s="82" t="e">
        <f>VLOOKUP(Processed_Data!C5169,'Literature Lookup Tables'!$P$2:$Q$156,2,0)</f>
        <v>#N/A</v>
      </c>
    </row>
    <row r="5170" spans="1:4" x14ac:dyDescent="0.35">
      <c r="A5170" s="82" t="e">
        <f t="shared" si="80"/>
        <v>#N/A</v>
      </c>
      <c r="D5170" s="82" t="e">
        <f>VLOOKUP(Processed_Data!C5170,'Literature Lookup Tables'!$P$2:$Q$156,2,0)</f>
        <v>#N/A</v>
      </c>
    </row>
    <row r="5171" spans="1:4" x14ac:dyDescent="0.35">
      <c r="A5171" s="82" t="e">
        <f t="shared" si="80"/>
        <v>#N/A</v>
      </c>
      <c r="D5171" s="82" t="e">
        <f>VLOOKUP(Processed_Data!C5171,'Literature Lookup Tables'!$P$2:$Q$156,2,0)</f>
        <v>#N/A</v>
      </c>
    </row>
    <row r="5172" spans="1:4" x14ac:dyDescent="0.35">
      <c r="A5172" s="82" t="e">
        <f t="shared" si="80"/>
        <v>#N/A</v>
      </c>
      <c r="D5172" s="82" t="e">
        <f>VLOOKUP(Processed_Data!C5172,'Literature Lookup Tables'!$P$2:$Q$156,2,0)</f>
        <v>#N/A</v>
      </c>
    </row>
    <row r="5173" spans="1:4" x14ac:dyDescent="0.35">
      <c r="A5173" s="82" t="e">
        <f t="shared" si="80"/>
        <v>#N/A</v>
      </c>
      <c r="D5173" s="82" t="e">
        <f>VLOOKUP(Processed_Data!C5173,'Literature Lookup Tables'!$P$2:$Q$156,2,0)</f>
        <v>#N/A</v>
      </c>
    </row>
    <row r="5174" spans="1:4" x14ac:dyDescent="0.35">
      <c r="A5174" s="82" t="e">
        <f t="shared" si="80"/>
        <v>#N/A</v>
      </c>
      <c r="D5174" s="82" t="e">
        <f>VLOOKUP(Processed_Data!C5174,'Literature Lookup Tables'!$P$2:$Q$156,2,0)</f>
        <v>#N/A</v>
      </c>
    </row>
    <row r="5175" spans="1:4" x14ac:dyDescent="0.35">
      <c r="A5175" s="82" t="e">
        <f t="shared" si="80"/>
        <v>#N/A</v>
      </c>
      <c r="D5175" s="82" t="e">
        <f>VLOOKUP(Processed_Data!C5175,'Literature Lookup Tables'!$P$2:$Q$156,2,0)</f>
        <v>#N/A</v>
      </c>
    </row>
    <row r="5176" spans="1:4" x14ac:dyDescent="0.35">
      <c r="A5176" s="82" t="e">
        <f t="shared" si="80"/>
        <v>#N/A</v>
      </c>
      <c r="D5176" s="82" t="e">
        <f>VLOOKUP(Processed_Data!C5176,'Literature Lookup Tables'!$P$2:$Q$156,2,0)</f>
        <v>#N/A</v>
      </c>
    </row>
    <row r="5177" spans="1:4" x14ac:dyDescent="0.35">
      <c r="A5177" s="82" t="e">
        <f t="shared" si="80"/>
        <v>#N/A</v>
      </c>
      <c r="D5177" s="82" t="e">
        <f>VLOOKUP(Processed_Data!C5177,'Literature Lookup Tables'!$P$2:$Q$156,2,0)</f>
        <v>#N/A</v>
      </c>
    </row>
    <row r="5178" spans="1:4" x14ac:dyDescent="0.35">
      <c r="A5178" s="82" t="e">
        <f t="shared" si="80"/>
        <v>#N/A</v>
      </c>
      <c r="D5178" s="82" t="e">
        <f>VLOOKUP(Processed_Data!C5178,'Literature Lookup Tables'!$P$2:$Q$156,2,0)</f>
        <v>#N/A</v>
      </c>
    </row>
    <row r="5179" spans="1:4" x14ac:dyDescent="0.35">
      <c r="A5179" s="82" t="e">
        <f t="shared" si="80"/>
        <v>#N/A</v>
      </c>
      <c r="D5179" s="82" t="e">
        <f>VLOOKUP(Processed_Data!C5179,'Literature Lookup Tables'!$P$2:$Q$156,2,0)</f>
        <v>#N/A</v>
      </c>
    </row>
    <row r="5180" spans="1:4" x14ac:dyDescent="0.35">
      <c r="A5180" s="82" t="e">
        <f t="shared" si="80"/>
        <v>#N/A</v>
      </c>
      <c r="D5180" s="82" t="e">
        <f>VLOOKUP(Processed_Data!C5180,'Literature Lookup Tables'!$P$2:$Q$156,2,0)</f>
        <v>#N/A</v>
      </c>
    </row>
    <row r="5181" spans="1:4" x14ac:dyDescent="0.35">
      <c r="A5181" s="82" t="e">
        <f t="shared" si="80"/>
        <v>#N/A</v>
      </c>
      <c r="D5181" s="82" t="e">
        <f>VLOOKUP(Processed_Data!C5181,'Literature Lookup Tables'!$P$2:$Q$156,2,0)</f>
        <v>#N/A</v>
      </c>
    </row>
    <row r="5182" spans="1:4" x14ac:dyDescent="0.35">
      <c r="A5182" s="82" t="e">
        <f t="shared" si="80"/>
        <v>#N/A</v>
      </c>
      <c r="D5182" s="82" t="e">
        <f>VLOOKUP(Processed_Data!C5182,'Literature Lookup Tables'!$P$2:$Q$156,2,0)</f>
        <v>#N/A</v>
      </c>
    </row>
    <row r="5183" spans="1:4" x14ac:dyDescent="0.35">
      <c r="A5183" s="82" t="e">
        <f t="shared" si="80"/>
        <v>#N/A</v>
      </c>
      <c r="D5183" s="82" t="e">
        <f>VLOOKUP(Processed_Data!C5183,'Literature Lookup Tables'!$P$2:$Q$156,2,0)</f>
        <v>#N/A</v>
      </c>
    </row>
    <row r="5184" spans="1:4" x14ac:dyDescent="0.35">
      <c r="A5184" s="82" t="e">
        <f t="shared" si="80"/>
        <v>#N/A</v>
      </c>
      <c r="D5184" s="82" t="e">
        <f>VLOOKUP(Processed_Data!C5184,'Literature Lookup Tables'!$P$2:$Q$156,2,0)</f>
        <v>#N/A</v>
      </c>
    </row>
    <row r="5185" spans="1:4" x14ac:dyDescent="0.35">
      <c r="A5185" s="82" t="e">
        <f t="shared" si="80"/>
        <v>#N/A</v>
      </c>
      <c r="D5185" s="82" t="e">
        <f>VLOOKUP(Processed_Data!C5185,'Literature Lookup Tables'!$P$2:$Q$156,2,0)</f>
        <v>#N/A</v>
      </c>
    </row>
    <row r="5186" spans="1:4" x14ac:dyDescent="0.35">
      <c r="A5186" s="82" t="e">
        <f t="shared" si="80"/>
        <v>#N/A</v>
      </c>
      <c r="D5186" s="82" t="e">
        <f>VLOOKUP(Processed_Data!C5186,'Literature Lookup Tables'!$P$2:$Q$156,2,0)</f>
        <v>#N/A</v>
      </c>
    </row>
    <row r="5187" spans="1:4" x14ac:dyDescent="0.35">
      <c r="A5187" s="82" t="e">
        <f t="shared" si="80"/>
        <v>#N/A</v>
      </c>
      <c r="D5187" s="82" t="e">
        <f>VLOOKUP(Processed_Data!C5187,'Literature Lookup Tables'!$P$2:$Q$156,2,0)</f>
        <v>#N/A</v>
      </c>
    </row>
    <row r="5188" spans="1:4" x14ac:dyDescent="0.35">
      <c r="A5188" s="82" t="e">
        <f t="shared" si="80"/>
        <v>#N/A</v>
      </c>
      <c r="D5188" s="82" t="e">
        <f>VLOOKUP(Processed_Data!C5188,'Literature Lookup Tables'!$P$2:$Q$156,2,0)</f>
        <v>#N/A</v>
      </c>
    </row>
    <row r="5189" spans="1:4" x14ac:dyDescent="0.35">
      <c r="A5189" s="82" t="e">
        <f t="shared" si="80"/>
        <v>#N/A</v>
      </c>
      <c r="D5189" s="82" t="e">
        <f>VLOOKUP(Processed_Data!C5189,'Literature Lookup Tables'!$P$2:$Q$156,2,0)</f>
        <v>#N/A</v>
      </c>
    </row>
    <row r="5190" spans="1:4" x14ac:dyDescent="0.35">
      <c r="A5190" s="82" t="e">
        <f t="shared" si="80"/>
        <v>#N/A</v>
      </c>
      <c r="D5190" s="82" t="e">
        <f>VLOOKUP(Processed_Data!C5190,'Literature Lookup Tables'!$P$2:$Q$156,2,0)</f>
        <v>#N/A</v>
      </c>
    </row>
    <row r="5191" spans="1:4" x14ac:dyDescent="0.35">
      <c r="A5191" s="82" t="e">
        <f t="shared" ref="A5191:A5254" si="81">F5191&amp;"-"&amp;E5191&amp;"-"&amp;D5191</f>
        <v>#N/A</v>
      </c>
      <c r="D5191" s="82" t="e">
        <f>VLOOKUP(Processed_Data!C5191,'Literature Lookup Tables'!$P$2:$Q$156,2,0)</f>
        <v>#N/A</v>
      </c>
    </row>
    <row r="5192" spans="1:4" x14ac:dyDescent="0.35">
      <c r="A5192" s="82" t="e">
        <f t="shared" si="81"/>
        <v>#N/A</v>
      </c>
      <c r="D5192" s="82" t="e">
        <f>VLOOKUP(Processed_Data!C5192,'Literature Lookup Tables'!$P$2:$Q$156,2,0)</f>
        <v>#N/A</v>
      </c>
    </row>
    <row r="5193" spans="1:4" x14ac:dyDescent="0.35">
      <c r="A5193" s="82" t="e">
        <f t="shared" si="81"/>
        <v>#N/A</v>
      </c>
      <c r="D5193" s="82" t="e">
        <f>VLOOKUP(Processed_Data!C5193,'Literature Lookup Tables'!$P$2:$Q$156,2,0)</f>
        <v>#N/A</v>
      </c>
    </row>
    <row r="5194" spans="1:4" x14ac:dyDescent="0.35">
      <c r="A5194" s="82" t="e">
        <f t="shared" si="81"/>
        <v>#N/A</v>
      </c>
      <c r="D5194" s="82" t="e">
        <f>VLOOKUP(Processed_Data!C5194,'Literature Lookup Tables'!$P$2:$Q$156,2,0)</f>
        <v>#N/A</v>
      </c>
    </row>
    <row r="5195" spans="1:4" x14ac:dyDescent="0.35">
      <c r="A5195" s="82" t="e">
        <f t="shared" si="81"/>
        <v>#N/A</v>
      </c>
      <c r="D5195" s="82" t="e">
        <f>VLOOKUP(Processed_Data!C5195,'Literature Lookup Tables'!$P$2:$Q$156,2,0)</f>
        <v>#N/A</v>
      </c>
    </row>
    <row r="5196" spans="1:4" x14ac:dyDescent="0.35">
      <c r="A5196" s="82" t="e">
        <f t="shared" si="81"/>
        <v>#N/A</v>
      </c>
      <c r="D5196" s="82" t="e">
        <f>VLOOKUP(Processed_Data!C5196,'Literature Lookup Tables'!$P$2:$Q$156,2,0)</f>
        <v>#N/A</v>
      </c>
    </row>
    <row r="5197" spans="1:4" x14ac:dyDescent="0.35">
      <c r="A5197" s="82" t="e">
        <f t="shared" si="81"/>
        <v>#N/A</v>
      </c>
      <c r="D5197" s="82" t="e">
        <f>VLOOKUP(Processed_Data!C5197,'Literature Lookup Tables'!$P$2:$Q$156,2,0)</f>
        <v>#N/A</v>
      </c>
    </row>
    <row r="5198" spans="1:4" x14ac:dyDescent="0.35">
      <c r="A5198" s="82" t="e">
        <f t="shared" si="81"/>
        <v>#N/A</v>
      </c>
      <c r="D5198" s="82" t="e">
        <f>VLOOKUP(Processed_Data!C5198,'Literature Lookup Tables'!$P$2:$Q$156,2,0)</f>
        <v>#N/A</v>
      </c>
    </row>
    <row r="5199" spans="1:4" x14ac:dyDescent="0.35">
      <c r="A5199" s="82" t="e">
        <f t="shared" si="81"/>
        <v>#N/A</v>
      </c>
      <c r="D5199" s="82" t="e">
        <f>VLOOKUP(Processed_Data!C5199,'Literature Lookup Tables'!$P$2:$Q$156,2,0)</f>
        <v>#N/A</v>
      </c>
    </row>
    <row r="5200" spans="1:4" x14ac:dyDescent="0.35">
      <c r="A5200" s="82" t="e">
        <f t="shared" si="81"/>
        <v>#N/A</v>
      </c>
      <c r="D5200" s="82" t="e">
        <f>VLOOKUP(Processed_Data!C5200,'Literature Lookup Tables'!$P$2:$Q$156,2,0)</f>
        <v>#N/A</v>
      </c>
    </row>
    <row r="5201" spans="1:4" x14ac:dyDescent="0.35">
      <c r="A5201" s="82" t="e">
        <f t="shared" si="81"/>
        <v>#N/A</v>
      </c>
      <c r="D5201" s="82" t="e">
        <f>VLOOKUP(Processed_Data!C5201,'Literature Lookup Tables'!$P$2:$Q$156,2,0)</f>
        <v>#N/A</v>
      </c>
    </row>
    <row r="5202" spans="1:4" x14ac:dyDescent="0.35">
      <c r="A5202" s="82" t="e">
        <f t="shared" si="81"/>
        <v>#N/A</v>
      </c>
      <c r="D5202" s="82" t="e">
        <f>VLOOKUP(Processed_Data!C5202,'Literature Lookup Tables'!$P$2:$Q$156,2,0)</f>
        <v>#N/A</v>
      </c>
    </row>
    <row r="5203" spans="1:4" x14ac:dyDescent="0.35">
      <c r="A5203" s="82" t="e">
        <f t="shared" si="81"/>
        <v>#N/A</v>
      </c>
      <c r="D5203" s="82" t="e">
        <f>VLOOKUP(Processed_Data!C5203,'Literature Lookup Tables'!$P$2:$Q$156,2,0)</f>
        <v>#N/A</v>
      </c>
    </row>
    <row r="5204" spans="1:4" x14ac:dyDescent="0.35">
      <c r="A5204" s="82" t="e">
        <f t="shared" si="81"/>
        <v>#N/A</v>
      </c>
      <c r="D5204" s="82" t="e">
        <f>VLOOKUP(Processed_Data!C5204,'Literature Lookup Tables'!$P$2:$Q$156,2,0)</f>
        <v>#N/A</v>
      </c>
    </row>
    <row r="5205" spans="1:4" x14ac:dyDescent="0.35">
      <c r="A5205" s="82" t="e">
        <f t="shared" si="81"/>
        <v>#N/A</v>
      </c>
      <c r="D5205" s="82" t="e">
        <f>VLOOKUP(Processed_Data!C5205,'Literature Lookup Tables'!$P$2:$Q$156,2,0)</f>
        <v>#N/A</v>
      </c>
    </row>
    <row r="5206" spans="1:4" x14ac:dyDescent="0.35">
      <c r="A5206" s="82" t="e">
        <f t="shared" si="81"/>
        <v>#N/A</v>
      </c>
      <c r="D5206" s="82" t="e">
        <f>VLOOKUP(Processed_Data!C5206,'Literature Lookup Tables'!$P$2:$Q$156,2,0)</f>
        <v>#N/A</v>
      </c>
    </row>
    <row r="5207" spans="1:4" x14ac:dyDescent="0.35">
      <c r="A5207" s="82" t="e">
        <f t="shared" si="81"/>
        <v>#N/A</v>
      </c>
      <c r="D5207" s="82" t="e">
        <f>VLOOKUP(Processed_Data!C5207,'Literature Lookup Tables'!$P$2:$Q$156,2,0)</f>
        <v>#N/A</v>
      </c>
    </row>
    <row r="5208" spans="1:4" x14ac:dyDescent="0.35">
      <c r="A5208" s="82" t="e">
        <f t="shared" si="81"/>
        <v>#N/A</v>
      </c>
      <c r="D5208" s="82" t="e">
        <f>VLOOKUP(Processed_Data!C5208,'Literature Lookup Tables'!$P$2:$Q$156,2,0)</f>
        <v>#N/A</v>
      </c>
    </row>
    <row r="5209" spans="1:4" x14ac:dyDescent="0.35">
      <c r="A5209" s="82" t="e">
        <f t="shared" si="81"/>
        <v>#N/A</v>
      </c>
      <c r="D5209" s="82" t="e">
        <f>VLOOKUP(Processed_Data!C5209,'Literature Lookup Tables'!$P$2:$Q$156,2,0)</f>
        <v>#N/A</v>
      </c>
    </row>
    <row r="5210" spans="1:4" x14ac:dyDescent="0.35">
      <c r="A5210" s="82" t="e">
        <f t="shared" si="81"/>
        <v>#N/A</v>
      </c>
      <c r="D5210" s="82" t="e">
        <f>VLOOKUP(Processed_Data!C5210,'Literature Lookup Tables'!$P$2:$Q$156,2,0)</f>
        <v>#N/A</v>
      </c>
    </row>
    <row r="5211" spans="1:4" x14ac:dyDescent="0.35">
      <c r="A5211" s="82" t="e">
        <f t="shared" si="81"/>
        <v>#N/A</v>
      </c>
      <c r="D5211" s="82" t="e">
        <f>VLOOKUP(Processed_Data!C5211,'Literature Lookup Tables'!$P$2:$Q$156,2,0)</f>
        <v>#N/A</v>
      </c>
    </row>
    <row r="5212" spans="1:4" x14ac:dyDescent="0.35">
      <c r="A5212" s="82" t="e">
        <f t="shared" si="81"/>
        <v>#N/A</v>
      </c>
      <c r="D5212" s="82" t="e">
        <f>VLOOKUP(Processed_Data!C5212,'Literature Lookup Tables'!$P$2:$Q$156,2,0)</f>
        <v>#N/A</v>
      </c>
    </row>
    <row r="5213" spans="1:4" x14ac:dyDescent="0.35">
      <c r="A5213" s="82" t="e">
        <f t="shared" si="81"/>
        <v>#N/A</v>
      </c>
      <c r="D5213" s="82" t="e">
        <f>VLOOKUP(Processed_Data!C5213,'Literature Lookup Tables'!$P$2:$Q$156,2,0)</f>
        <v>#N/A</v>
      </c>
    </row>
    <row r="5214" spans="1:4" x14ac:dyDescent="0.35">
      <c r="A5214" s="82" t="e">
        <f t="shared" si="81"/>
        <v>#N/A</v>
      </c>
      <c r="D5214" s="82" t="e">
        <f>VLOOKUP(Processed_Data!C5214,'Literature Lookup Tables'!$P$2:$Q$156,2,0)</f>
        <v>#N/A</v>
      </c>
    </row>
    <row r="5215" spans="1:4" x14ac:dyDescent="0.35">
      <c r="A5215" s="82" t="e">
        <f t="shared" si="81"/>
        <v>#N/A</v>
      </c>
      <c r="D5215" s="82" t="e">
        <f>VLOOKUP(Processed_Data!C5215,'Literature Lookup Tables'!$P$2:$Q$156,2,0)</f>
        <v>#N/A</v>
      </c>
    </row>
    <row r="5216" spans="1:4" x14ac:dyDescent="0.35">
      <c r="A5216" s="82" t="e">
        <f t="shared" si="81"/>
        <v>#N/A</v>
      </c>
      <c r="D5216" s="82" t="e">
        <f>VLOOKUP(Processed_Data!C5216,'Literature Lookup Tables'!$P$2:$Q$156,2,0)</f>
        <v>#N/A</v>
      </c>
    </row>
    <row r="5217" spans="1:4" x14ac:dyDescent="0.35">
      <c r="A5217" s="82" t="e">
        <f t="shared" si="81"/>
        <v>#N/A</v>
      </c>
      <c r="D5217" s="82" t="e">
        <f>VLOOKUP(Processed_Data!C5217,'Literature Lookup Tables'!$P$2:$Q$156,2,0)</f>
        <v>#N/A</v>
      </c>
    </row>
    <row r="5218" spans="1:4" x14ac:dyDescent="0.35">
      <c r="A5218" s="82" t="e">
        <f t="shared" si="81"/>
        <v>#N/A</v>
      </c>
      <c r="D5218" s="82" t="e">
        <f>VLOOKUP(Processed_Data!C5218,'Literature Lookup Tables'!$P$2:$Q$156,2,0)</f>
        <v>#N/A</v>
      </c>
    </row>
    <row r="5219" spans="1:4" x14ac:dyDescent="0.35">
      <c r="A5219" s="82" t="e">
        <f t="shared" si="81"/>
        <v>#N/A</v>
      </c>
      <c r="D5219" s="82" t="e">
        <f>VLOOKUP(Processed_Data!C5219,'Literature Lookup Tables'!$P$2:$Q$156,2,0)</f>
        <v>#N/A</v>
      </c>
    </row>
    <row r="5220" spans="1:4" x14ac:dyDescent="0.35">
      <c r="A5220" s="82" t="e">
        <f t="shared" si="81"/>
        <v>#N/A</v>
      </c>
      <c r="D5220" s="82" t="e">
        <f>VLOOKUP(Processed_Data!C5220,'Literature Lookup Tables'!$P$2:$Q$156,2,0)</f>
        <v>#N/A</v>
      </c>
    </row>
    <row r="5221" spans="1:4" x14ac:dyDescent="0.35">
      <c r="A5221" s="82" t="e">
        <f t="shared" si="81"/>
        <v>#N/A</v>
      </c>
      <c r="D5221" s="82" t="e">
        <f>VLOOKUP(Processed_Data!C5221,'Literature Lookup Tables'!$P$2:$Q$156,2,0)</f>
        <v>#N/A</v>
      </c>
    </row>
    <row r="5222" spans="1:4" x14ac:dyDescent="0.35">
      <c r="A5222" s="82" t="e">
        <f t="shared" si="81"/>
        <v>#N/A</v>
      </c>
      <c r="D5222" s="82" t="e">
        <f>VLOOKUP(Processed_Data!C5222,'Literature Lookup Tables'!$P$2:$Q$156,2,0)</f>
        <v>#N/A</v>
      </c>
    </row>
    <row r="5223" spans="1:4" x14ac:dyDescent="0.35">
      <c r="A5223" s="82" t="e">
        <f t="shared" si="81"/>
        <v>#N/A</v>
      </c>
      <c r="D5223" s="82" t="e">
        <f>VLOOKUP(Processed_Data!C5223,'Literature Lookup Tables'!$P$2:$Q$156,2,0)</f>
        <v>#N/A</v>
      </c>
    </row>
    <row r="5224" spans="1:4" x14ac:dyDescent="0.35">
      <c r="A5224" s="82" t="e">
        <f t="shared" si="81"/>
        <v>#N/A</v>
      </c>
      <c r="D5224" s="82" t="e">
        <f>VLOOKUP(Processed_Data!C5224,'Literature Lookup Tables'!$P$2:$Q$156,2,0)</f>
        <v>#N/A</v>
      </c>
    </row>
    <row r="5225" spans="1:4" x14ac:dyDescent="0.35">
      <c r="A5225" s="82" t="e">
        <f t="shared" si="81"/>
        <v>#N/A</v>
      </c>
      <c r="D5225" s="82" t="e">
        <f>VLOOKUP(Processed_Data!C5225,'Literature Lookup Tables'!$P$2:$Q$156,2,0)</f>
        <v>#N/A</v>
      </c>
    </row>
    <row r="5226" spans="1:4" x14ac:dyDescent="0.35">
      <c r="A5226" s="82" t="e">
        <f t="shared" si="81"/>
        <v>#N/A</v>
      </c>
      <c r="D5226" s="82" t="e">
        <f>VLOOKUP(Processed_Data!C5226,'Literature Lookup Tables'!$P$2:$Q$156,2,0)</f>
        <v>#N/A</v>
      </c>
    </row>
    <row r="5227" spans="1:4" x14ac:dyDescent="0.35">
      <c r="A5227" s="82" t="e">
        <f t="shared" si="81"/>
        <v>#N/A</v>
      </c>
      <c r="D5227" s="82" t="e">
        <f>VLOOKUP(Processed_Data!C5227,'Literature Lookup Tables'!$P$2:$Q$156,2,0)</f>
        <v>#N/A</v>
      </c>
    </row>
    <row r="5228" spans="1:4" x14ac:dyDescent="0.35">
      <c r="A5228" s="82" t="e">
        <f t="shared" si="81"/>
        <v>#N/A</v>
      </c>
      <c r="D5228" s="82" t="e">
        <f>VLOOKUP(Processed_Data!C5228,'Literature Lookup Tables'!$P$2:$Q$156,2,0)</f>
        <v>#N/A</v>
      </c>
    </row>
    <row r="5229" spans="1:4" x14ac:dyDescent="0.35">
      <c r="A5229" s="82" t="e">
        <f t="shared" si="81"/>
        <v>#N/A</v>
      </c>
      <c r="D5229" s="82" t="e">
        <f>VLOOKUP(Processed_Data!C5229,'Literature Lookup Tables'!$P$2:$Q$156,2,0)</f>
        <v>#N/A</v>
      </c>
    </row>
    <row r="5230" spans="1:4" x14ac:dyDescent="0.35">
      <c r="A5230" s="82" t="e">
        <f t="shared" si="81"/>
        <v>#N/A</v>
      </c>
      <c r="D5230" s="82" t="e">
        <f>VLOOKUP(Processed_Data!C5230,'Literature Lookup Tables'!$P$2:$Q$156,2,0)</f>
        <v>#N/A</v>
      </c>
    </row>
    <row r="5231" spans="1:4" x14ac:dyDescent="0.35">
      <c r="A5231" s="82" t="e">
        <f t="shared" si="81"/>
        <v>#N/A</v>
      </c>
      <c r="D5231" s="82" t="e">
        <f>VLOOKUP(Processed_Data!C5231,'Literature Lookup Tables'!$P$2:$Q$156,2,0)</f>
        <v>#N/A</v>
      </c>
    </row>
    <row r="5232" spans="1:4" x14ac:dyDescent="0.35">
      <c r="A5232" s="82" t="e">
        <f t="shared" si="81"/>
        <v>#N/A</v>
      </c>
      <c r="D5232" s="82" t="e">
        <f>VLOOKUP(Processed_Data!C5232,'Literature Lookup Tables'!$P$2:$Q$156,2,0)</f>
        <v>#N/A</v>
      </c>
    </row>
    <row r="5233" spans="1:4" x14ac:dyDescent="0.35">
      <c r="A5233" s="82" t="e">
        <f t="shared" si="81"/>
        <v>#N/A</v>
      </c>
      <c r="D5233" s="82" t="e">
        <f>VLOOKUP(Processed_Data!C5233,'Literature Lookup Tables'!$P$2:$Q$156,2,0)</f>
        <v>#N/A</v>
      </c>
    </row>
    <row r="5234" spans="1:4" x14ac:dyDescent="0.35">
      <c r="A5234" s="82" t="e">
        <f t="shared" si="81"/>
        <v>#N/A</v>
      </c>
      <c r="D5234" s="82" t="e">
        <f>VLOOKUP(Processed_Data!C5234,'Literature Lookup Tables'!$P$2:$Q$156,2,0)</f>
        <v>#N/A</v>
      </c>
    </row>
    <row r="5235" spans="1:4" x14ac:dyDescent="0.35">
      <c r="A5235" s="82" t="e">
        <f t="shared" si="81"/>
        <v>#N/A</v>
      </c>
      <c r="D5235" s="82" t="e">
        <f>VLOOKUP(Processed_Data!C5235,'Literature Lookup Tables'!$P$2:$Q$156,2,0)</f>
        <v>#N/A</v>
      </c>
    </row>
    <row r="5236" spans="1:4" x14ac:dyDescent="0.35">
      <c r="A5236" s="82" t="e">
        <f t="shared" si="81"/>
        <v>#N/A</v>
      </c>
      <c r="D5236" s="82" t="e">
        <f>VLOOKUP(Processed_Data!C5236,'Literature Lookup Tables'!$P$2:$Q$156,2,0)</f>
        <v>#N/A</v>
      </c>
    </row>
    <row r="5237" spans="1:4" x14ac:dyDescent="0.35">
      <c r="A5237" s="82" t="e">
        <f t="shared" si="81"/>
        <v>#N/A</v>
      </c>
      <c r="D5237" s="82" t="e">
        <f>VLOOKUP(Processed_Data!C5237,'Literature Lookup Tables'!$P$2:$Q$156,2,0)</f>
        <v>#N/A</v>
      </c>
    </row>
    <row r="5238" spans="1:4" x14ac:dyDescent="0.35">
      <c r="A5238" s="82" t="e">
        <f t="shared" si="81"/>
        <v>#N/A</v>
      </c>
      <c r="D5238" s="82" t="e">
        <f>VLOOKUP(Processed_Data!C5238,'Literature Lookup Tables'!$P$2:$Q$156,2,0)</f>
        <v>#N/A</v>
      </c>
    </row>
    <row r="5239" spans="1:4" x14ac:dyDescent="0.35">
      <c r="A5239" s="82" t="e">
        <f t="shared" si="81"/>
        <v>#N/A</v>
      </c>
      <c r="D5239" s="82" t="e">
        <f>VLOOKUP(Processed_Data!C5239,'Literature Lookup Tables'!$P$2:$Q$156,2,0)</f>
        <v>#N/A</v>
      </c>
    </row>
    <row r="5240" spans="1:4" x14ac:dyDescent="0.35">
      <c r="A5240" s="82" t="e">
        <f t="shared" si="81"/>
        <v>#N/A</v>
      </c>
      <c r="D5240" s="82" t="e">
        <f>VLOOKUP(Processed_Data!C5240,'Literature Lookup Tables'!$P$2:$Q$156,2,0)</f>
        <v>#N/A</v>
      </c>
    </row>
    <row r="5241" spans="1:4" x14ac:dyDescent="0.35">
      <c r="A5241" s="82" t="e">
        <f t="shared" si="81"/>
        <v>#N/A</v>
      </c>
      <c r="D5241" s="82" t="e">
        <f>VLOOKUP(Processed_Data!C5241,'Literature Lookup Tables'!$P$2:$Q$156,2,0)</f>
        <v>#N/A</v>
      </c>
    </row>
    <row r="5242" spans="1:4" x14ac:dyDescent="0.35">
      <c r="A5242" s="82" t="e">
        <f t="shared" si="81"/>
        <v>#N/A</v>
      </c>
      <c r="D5242" s="82" t="e">
        <f>VLOOKUP(Processed_Data!C5242,'Literature Lookup Tables'!$P$2:$Q$156,2,0)</f>
        <v>#N/A</v>
      </c>
    </row>
    <row r="5243" spans="1:4" x14ac:dyDescent="0.35">
      <c r="A5243" s="82" t="e">
        <f t="shared" si="81"/>
        <v>#N/A</v>
      </c>
      <c r="D5243" s="82" t="e">
        <f>VLOOKUP(Processed_Data!C5243,'Literature Lookup Tables'!$P$2:$Q$156,2,0)</f>
        <v>#N/A</v>
      </c>
    </row>
    <row r="5244" spans="1:4" x14ac:dyDescent="0.35">
      <c r="A5244" s="82" t="e">
        <f t="shared" si="81"/>
        <v>#N/A</v>
      </c>
      <c r="D5244" s="82" t="e">
        <f>VLOOKUP(Processed_Data!C5244,'Literature Lookup Tables'!$P$2:$Q$156,2,0)</f>
        <v>#N/A</v>
      </c>
    </row>
    <row r="5245" spans="1:4" x14ac:dyDescent="0.35">
      <c r="A5245" s="82" t="e">
        <f t="shared" si="81"/>
        <v>#N/A</v>
      </c>
      <c r="D5245" s="82" t="e">
        <f>VLOOKUP(Processed_Data!C5245,'Literature Lookup Tables'!$P$2:$Q$156,2,0)</f>
        <v>#N/A</v>
      </c>
    </row>
    <row r="5246" spans="1:4" x14ac:dyDescent="0.35">
      <c r="A5246" s="82" t="e">
        <f t="shared" si="81"/>
        <v>#N/A</v>
      </c>
      <c r="D5246" s="82" t="e">
        <f>VLOOKUP(Processed_Data!C5246,'Literature Lookup Tables'!$P$2:$Q$156,2,0)</f>
        <v>#N/A</v>
      </c>
    </row>
    <row r="5247" spans="1:4" x14ac:dyDescent="0.35">
      <c r="A5247" s="82" t="e">
        <f t="shared" si="81"/>
        <v>#N/A</v>
      </c>
      <c r="D5247" s="82" t="e">
        <f>VLOOKUP(Processed_Data!C5247,'Literature Lookup Tables'!$P$2:$Q$156,2,0)</f>
        <v>#N/A</v>
      </c>
    </row>
    <row r="5248" spans="1:4" x14ac:dyDescent="0.35">
      <c r="A5248" s="82" t="e">
        <f t="shared" si="81"/>
        <v>#N/A</v>
      </c>
      <c r="D5248" s="82" t="e">
        <f>VLOOKUP(Processed_Data!C5248,'Literature Lookup Tables'!$P$2:$Q$156,2,0)</f>
        <v>#N/A</v>
      </c>
    </row>
    <row r="5249" spans="1:4" x14ac:dyDescent="0.35">
      <c r="A5249" s="82" t="e">
        <f t="shared" si="81"/>
        <v>#N/A</v>
      </c>
      <c r="D5249" s="82" t="e">
        <f>VLOOKUP(Processed_Data!C5249,'Literature Lookup Tables'!$P$2:$Q$156,2,0)</f>
        <v>#N/A</v>
      </c>
    </row>
    <row r="5250" spans="1:4" x14ac:dyDescent="0.35">
      <c r="A5250" s="82" t="e">
        <f t="shared" si="81"/>
        <v>#N/A</v>
      </c>
      <c r="D5250" s="82" t="e">
        <f>VLOOKUP(Processed_Data!C5250,'Literature Lookup Tables'!$P$2:$Q$156,2,0)</f>
        <v>#N/A</v>
      </c>
    </row>
    <row r="5251" spans="1:4" x14ac:dyDescent="0.35">
      <c r="A5251" s="82" t="e">
        <f t="shared" si="81"/>
        <v>#N/A</v>
      </c>
      <c r="D5251" s="82" t="e">
        <f>VLOOKUP(Processed_Data!C5251,'Literature Lookup Tables'!$P$2:$Q$156,2,0)</f>
        <v>#N/A</v>
      </c>
    </row>
    <row r="5252" spans="1:4" x14ac:dyDescent="0.35">
      <c r="A5252" s="82" t="e">
        <f t="shared" si="81"/>
        <v>#N/A</v>
      </c>
      <c r="D5252" s="82" t="e">
        <f>VLOOKUP(Processed_Data!C5252,'Literature Lookup Tables'!$P$2:$Q$156,2,0)</f>
        <v>#N/A</v>
      </c>
    </row>
    <row r="5253" spans="1:4" x14ac:dyDescent="0.35">
      <c r="A5253" s="82" t="e">
        <f t="shared" si="81"/>
        <v>#N/A</v>
      </c>
      <c r="D5253" s="82" t="e">
        <f>VLOOKUP(Processed_Data!C5253,'Literature Lookup Tables'!$P$2:$Q$156,2,0)</f>
        <v>#N/A</v>
      </c>
    </row>
    <row r="5254" spans="1:4" x14ac:dyDescent="0.35">
      <c r="A5254" s="82" t="e">
        <f t="shared" si="81"/>
        <v>#N/A</v>
      </c>
      <c r="D5254" s="82" t="e">
        <f>VLOOKUP(Processed_Data!C5254,'Literature Lookup Tables'!$P$2:$Q$156,2,0)</f>
        <v>#N/A</v>
      </c>
    </row>
    <row r="5255" spans="1:4" x14ac:dyDescent="0.35">
      <c r="A5255" s="82" t="e">
        <f t="shared" ref="A5255:A5318" si="82">F5255&amp;"-"&amp;E5255&amp;"-"&amp;D5255</f>
        <v>#N/A</v>
      </c>
      <c r="D5255" s="82" t="e">
        <f>VLOOKUP(Processed_Data!C5255,'Literature Lookup Tables'!$P$2:$Q$156,2,0)</f>
        <v>#N/A</v>
      </c>
    </row>
    <row r="5256" spans="1:4" x14ac:dyDescent="0.35">
      <c r="A5256" s="82" t="e">
        <f t="shared" si="82"/>
        <v>#N/A</v>
      </c>
      <c r="D5256" s="82" t="e">
        <f>VLOOKUP(Processed_Data!C5256,'Literature Lookup Tables'!$P$2:$Q$156,2,0)</f>
        <v>#N/A</v>
      </c>
    </row>
    <row r="5257" spans="1:4" x14ac:dyDescent="0.35">
      <c r="A5257" s="82" t="e">
        <f t="shared" si="82"/>
        <v>#N/A</v>
      </c>
      <c r="D5257" s="82" t="e">
        <f>VLOOKUP(Processed_Data!C5257,'Literature Lookup Tables'!$P$2:$Q$156,2,0)</f>
        <v>#N/A</v>
      </c>
    </row>
    <row r="5258" spans="1:4" x14ac:dyDescent="0.35">
      <c r="A5258" s="82" t="e">
        <f t="shared" si="82"/>
        <v>#N/A</v>
      </c>
      <c r="D5258" s="82" t="e">
        <f>VLOOKUP(Processed_Data!C5258,'Literature Lookup Tables'!$P$2:$Q$156,2,0)</f>
        <v>#N/A</v>
      </c>
    </row>
    <row r="5259" spans="1:4" x14ac:dyDescent="0.35">
      <c r="A5259" s="82" t="e">
        <f t="shared" si="82"/>
        <v>#N/A</v>
      </c>
      <c r="D5259" s="82" t="e">
        <f>VLOOKUP(Processed_Data!C5259,'Literature Lookup Tables'!$P$2:$Q$156,2,0)</f>
        <v>#N/A</v>
      </c>
    </row>
    <row r="5260" spans="1:4" x14ac:dyDescent="0.35">
      <c r="A5260" s="82" t="e">
        <f t="shared" si="82"/>
        <v>#N/A</v>
      </c>
      <c r="D5260" s="82" t="e">
        <f>VLOOKUP(Processed_Data!C5260,'Literature Lookup Tables'!$P$2:$Q$156,2,0)</f>
        <v>#N/A</v>
      </c>
    </row>
    <row r="5261" spans="1:4" x14ac:dyDescent="0.35">
      <c r="A5261" s="82" t="e">
        <f t="shared" si="82"/>
        <v>#N/A</v>
      </c>
      <c r="D5261" s="82" t="e">
        <f>VLOOKUP(Processed_Data!C5261,'Literature Lookup Tables'!$P$2:$Q$156,2,0)</f>
        <v>#N/A</v>
      </c>
    </row>
    <row r="5262" spans="1:4" x14ac:dyDescent="0.35">
      <c r="A5262" s="82" t="e">
        <f t="shared" si="82"/>
        <v>#N/A</v>
      </c>
      <c r="D5262" s="82" t="e">
        <f>VLOOKUP(Processed_Data!C5262,'Literature Lookup Tables'!$P$2:$Q$156,2,0)</f>
        <v>#N/A</v>
      </c>
    </row>
    <row r="5263" spans="1:4" x14ac:dyDescent="0.35">
      <c r="A5263" s="82" t="e">
        <f t="shared" si="82"/>
        <v>#N/A</v>
      </c>
      <c r="D5263" s="82" t="e">
        <f>VLOOKUP(Processed_Data!C5263,'Literature Lookup Tables'!$P$2:$Q$156,2,0)</f>
        <v>#N/A</v>
      </c>
    </row>
    <row r="5264" spans="1:4" x14ac:dyDescent="0.35">
      <c r="A5264" s="82" t="e">
        <f t="shared" si="82"/>
        <v>#N/A</v>
      </c>
      <c r="D5264" s="82" t="e">
        <f>VLOOKUP(Processed_Data!C5264,'Literature Lookup Tables'!$P$2:$Q$156,2,0)</f>
        <v>#N/A</v>
      </c>
    </row>
    <row r="5265" spans="1:4" x14ac:dyDescent="0.35">
      <c r="A5265" s="82" t="e">
        <f t="shared" si="82"/>
        <v>#N/A</v>
      </c>
      <c r="D5265" s="82" t="e">
        <f>VLOOKUP(Processed_Data!C5265,'Literature Lookup Tables'!$P$2:$Q$156,2,0)</f>
        <v>#N/A</v>
      </c>
    </row>
    <row r="5266" spans="1:4" x14ac:dyDescent="0.35">
      <c r="A5266" s="82" t="e">
        <f t="shared" si="82"/>
        <v>#N/A</v>
      </c>
      <c r="D5266" s="82" t="e">
        <f>VLOOKUP(Processed_Data!C5266,'Literature Lookup Tables'!$P$2:$Q$156,2,0)</f>
        <v>#N/A</v>
      </c>
    </row>
    <row r="5267" spans="1:4" x14ac:dyDescent="0.35">
      <c r="A5267" s="82" t="e">
        <f t="shared" si="82"/>
        <v>#N/A</v>
      </c>
      <c r="D5267" s="82" t="e">
        <f>VLOOKUP(Processed_Data!C5267,'Literature Lookup Tables'!$P$2:$Q$156,2,0)</f>
        <v>#N/A</v>
      </c>
    </row>
    <row r="5268" spans="1:4" x14ac:dyDescent="0.35">
      <c r="A5268" s="82" t="e">
        <f t="shared" si="82"/>
        <v>#N/A</v>
      </c>
      <c r="D5268" s="82" t="e">
        <f>VLOOKUP(Processed_Data!C5268,'Literature Lookup Tables'!$P$2:$Q$156,2,0)</f>
        <v>#N/A</v>
      </c>
    </row>
    <row r="5269" spans="1:4" x14ac:dyDescent="0.35">
      <c r="A5269" s="82" t="e">
        <f t="shared" si="82"/>
        <v>#N/A</v>
      </c>
      <c r="D5269" s="82" t="e">
        <f>VLOOKUP(Processed_Data!C5269,'Literature Lookup Tables'!$P$2:$Q$156,2,0)</f>
        <v>#N/A</v>
      </c>
    </row>
    <row r="5270" spans="1:4" x14ac:dyDescent="0.35">
      <c r="A5270" s="82" t="e">
        <f t="shared" si="82"/>
        <v>#N/A</v>
      </c>
      <c r="D5270" s="82" t="e">
        <f>VLOOKUP(Processed_Data!C5270,'Literature Lookup Tables'!$P$2:$Q$156,2,0)</f>
        <v>#N/A</v>
      </c>
    </row>
    <row r="5271" spans="1:4" x14ac:dyDescent="0.35">
      <c r="A5271" s="82" t="e">
        <f t="shared" si="82"/>
        <v>#N/A</v>
      </c>
      <c r="D5271" s="82" t="e">
        <f>VLOOKUP(Processed_Data!C5271,'Literature Lookup Tables'!$P$2:$Q$156,2,0)</f>
        <v>#N/A</v>
      </c>
    </row>
    <row r="5272" spans="1:4" x14ac:dyDescent="0.35">
      <c r="A5272" s="82" t="e">
        <f t="shared" si="82"/>
        <v>#N/A</v>
      </c>
      <c r="D5272" s="82" t="e">
        <f>VLOOKUP(Processed_Data!C5272,'Literature Lookup Tables'!$P$2:$Q$156,2,0)</f>
        <v>#N/A</v>
      </c>
    </row>
    <row r="5273" spans="1:4" x14ac:dyDescent="0.35">
      <c r="A5273" s="82" t="e">
        <f t="shared" si="82"/>
        <v>#N/A</v>
      </c>
      <c r="D5273" s="82" t="e">
        <f>VLOOKUP(Processed_Data!C5273,'Literature Lookup Tables'!$P$2:$Q$156,2,0)</f>
        <v>#N/A</v>
      </c>
    </row>
    <row r="5274" spans="1:4" x14ac:dyDescent="0.35">
      <c r="A5274" s="82" t="e">
        <f t="shared" si="82"/>
        <v>#N/A</v>
      </c>
      <c r="D5274" s="82" t="e">
        <f>VLOOKUP(Processed_Data!C5274,'Literature Lookup Tables'!$P$2:$Q$156,2,0)</f>
        <v>#N/A</v>
      </c>
    </row>
    <row r="5275" spans="1:4" x14ac:dyDescent="0.35">
      <c r="A5275" s="82" t="e">
        <f t="shared" si="82"/>
        <v>#N/A</v>
      </c>
      <c r="D5275" s="82" t="e">
        <f>VLOOKUP(Processed_Data!C5275,'Literature Lookup Tables'!$P$2:$Q$156,2,0)</f>
        <v>#N/A</v>
      </c>
    </row>
    <row r="5276" spans="1:4" x14ac:dyDescent="0.35">
      <c r="A5276" s="82" t="e">
        <f t="shared" si="82"/>
        <v>#N/A</v>
      </c>
      <c r="D5276" s="82" t="e">
        <f>VLOOKUP(Processed_Data!C5276,'Literature Lookup Tables'!$P$2:$Q$156,2,0)</f>
        <v>#N/A</v>
      </c>
    </row>
    <row r="5277" spans="1:4" x14ac:dyDescent="0.35">
      <c r="A5277" s="82" t="e">
        <f t="shared" si="82"/>
        <v>#N/A</v>
      </c>
      <c r="D5277" s="82" t="e">
        <f>VLOOKUP(Processed_Data!C5277,'Literature Lookup Tables'!$P$2:$Q$156,2,0)</f>
        <v>#N/A</v>
      </c>
    </row>
    <row r="5278" spans="1:4" x14ac:dyDescent="0.35">
      <c r="A5278" s="82" t="e">
        <f t="shared" si="82"/>
        <v>#N/A</v>
      </c>
      <c r="D5278" s="82" t="e">
        <f>VLOOKUP(Processed_Data!C5278,'Literature Lookup Tables'!$P$2:$Q$156,2,0)</f>
        <v>#N/A</v>
      </c>
    </row>
    <row r="5279" spans="1:4" x14ac:dyDescent="0.35">
      <c r="A5279" s="82" t="e">
        <f t="shared" si="82"/>
        <v>#N/A</v>
      </c>
      <c r="D5279" s="82" t="e">
        <f>VLOOKUP(Processed_Data!C5279,'Literature Lookup Tables'!$P$2:$Q$156,2,0)</f>
        <v>#N/A</v>
      </c>
    </row>
    <row r="5280" spans="1:4" x14ac:dyDescent="0.35">
      <c r="A5280" s="82" t="e">
        <f t="shared" si="82"/>
        <v>#N/A</v>
      </c>
      <c r="D5280" s="82" t="e">
        <f>VLOOKUP(Processed_Data!C5280,'Literature Lookup Tables'!$P$2:$Q$156,2,0)</f>
        <v>#N/A</v>
      </c>
    </row>
    <row r="5281" spans="1:4" x14ac:dyDescent="0.35">
      <c r="A5281" s="82" t="e">
        <f t="shared" si="82"/>
        <v>#N/A</v>
      </c>
      <c r="D5281" s="82" t="e">
        <f>VLOOKUP(Processed_Data!C5281,'Literature Lookup Tables'!$P$2:$Q$156,2,0)</f>
        <v>#N/A</v>
      </c>
    </row>
    <row r="5282" spans="1:4" x14ac:dyDescent="0.35">
      <c r="A5282" s="82" t="e">
        <f t="shared" si="82"/>
        <v>#N/A</v>
      </c>
      <c r="D5282" s="82" t="e">
        <f>VLOOKUP(Processed_Data!C5282,'Literature Lookup Tables'!$P$2:$Q$156,2,0)</f>
        <v>#N/A</v>
      </c>
    </row>
    <row r="5283" spans="1:4" x14ac:dyDescent="0.35">
      <c r="A5283" s="82" t="e">
        <f t="shared" si="82"/>
        <v>#N/A</v>
      </c>
      <c r="D5283" s="82" t="e">
        <f>VLOOKUP(Processed_Data!C5283,'Literature Lookup Tables'!$P$2:$Q$156,2,0)</f>
        <v>#N/A</v>
      </c>
    </row>
    <row r="5284" spans="1:4" x14ac:dyDescent="0.35">
      <c r="A5284" s="82" t="e">
        <f t="shared" si="82"/>
        <v>#N/A</v>
      </c>
      <c r="D5284" s="82" t="e">
        <f>VLOOKUP(Processed_Data!C5284,'Literature Lookup Tables'!$P$2:$Q$156,2,0)</f>
        <v>#N/A</v>
      </c>
    </row>
    <row r="5285" spans="1:4" x14ac:dyDescent="0.35">
      <c r="A5285" s="82" t="e">
        <f t="shared" si="82"/>
        <v>#N/A</v>
      </c>
      <c r="D5285" s="82" t="e">
        <f>VLOOKUP(Processed_Data!C5285,'Literature Lookup Tables'!$P$2:$Q$156,2,0)</f>
        <v>#N/A</v>
      </c>
    </row>
    <row r="5286" spans="1:4" x14ac:dyDescent="0.35">
      <c r="A5286" s="82" t="e">
        <f t="shared" si="82"/>
        <v>#N/A</v>
      </c>
      <c r="D5286" s="82" t="e">
        <f>VLOOKUP(Processed_Data!C5286,'Literature Lookup Tables'!$P$2:$Q$156,2,0)</f>
        <v>#N/A</v>
      </c>
    </row>
    <row r="5287" spans="1:4" x14ac:dyDescent="0.35">
      <c r="A5287" s="82" t="e">
        <f t="shared" si="82"/>
        <v>#N/A</v>
      </c>
      <c r="D5287" s="82" t="e">
        <f>VLOOKUP(Processed_Data!C5287,'Literature Lookup Tables'!$P$2:$Q$156,2,0)</f>
        <v>#N/A</v>
      </c>
    </row>
    <row r="5288" spans="1:4" x14ac:dyDescent="0.35">
      <c r="A5288" s="82" t="e">
        <f t="shared" si="82"/>
        <v>#N/A</v>
      </c>
      <c r="D5288" s="82" t="e">
        <f>VLOOKUP(Processed_Data!C5288,'Literature Lookup Tables'!$P$2:$Q$156,2,0)</f>
        <v>#N/A</v>
      </c>
    </row>
    <row r="5289" spans="1:4" x14ac:dyDescent="0.35">
      <c r="A5289" s="82" t="e">
        <f t="shared" si="82"/>
        <v>#N/A</v>
      </c>
      <c r="D5289" s="82" t="e">
        <f>VLOOKUP(Processed_Data!C5289,'Literature Lookup Tables'!$P$2:$Q$156,2,0)</f>
        <v>#N/A</v>
      </c>
    </row>
    <row r="5290" spans="1:4" x14ac:dyDescent="0.35">
      <c r="A5290" s="82" t="e">
        <f t="shared" si="82"/>
        <v>#N/A</v>
      </c>
      <c r="D5290" s="82" t="e">
        <f>VLOOKUP(Processed_Data!C5290,'Literature Lookup Tables'!$P$2:$Q$156,2,0)</f>
        <v>#N/A</v>
      </c>
    </row>
    <row r="5291" spans="1:4" x14ac:dyDescent="0.35">
      <c r="A5291" s="82" t="e">
        <f t="shared" si="82"/>
        <v>#N/A</v>
      </c>
      <c r="D5291" s="82" t="e">
        <f>VLOOKUP(Processed_Data!C5291,'Literature Lookup Tables'!$P$2:$Q$156,2,0)</f>
        <v>#N/A</v>
      </c>
    </row>
    <row r="5292" spans="1:4" x14ac:dyDescent="0.35">
      <c r="A5292" s="82" t="e">
        <f t="shared" si="82"/>
        <v>#N/A</v>
      </c>
      <c r="D5292" s="82" t="e">
        <f>VLOOKUP(Processed_Data!C5292,'Literature Lookup Tables'!$P$2:$Q$156,2,0)</f>
        <v>#N/A</v>
      </c>
    </row>
    <row r="5293" spans="1:4" x14ac:dyDescent="0.35">
      <c r="A5293" s="82" t="e">
        <f t="shared" si="82"/>
        <v>#N/A</v>
      </c>
      <c r="D5293" s="82" t="e">
        <f>VLOOKUP(Processed_Data!C5293,'Literature Lookup Tables'!$P$2:$Q$156,2,0)</f>
        <v>#N/A</v>
      </c>
    </row>
    <row r="5294" spans="1:4" x14ac:dyDescent="0.35">
      <c r="A5294" s="82" t="e">
        <f t="shared" si="82"/>
        <v>#N/A</v>
      </c>
      <c r="D5294" s="82" t="e">
        <f>VLOOKUP(Processed_Data!C5294,'Literature Lookup Tables'!$P$2:$Q$156,2,0)</f>
        <v>#N/A</v>
      </c>
    </row>
    <row r="5295" spans="1:4" x14ac:dyDescent="0.35">
      <c r="A5295" s="82" t="e">
        <f t="shared" si="82"/>
        <v>#N/A</v>
      </c>
      <c r="D5295" s="82" t="e">
        <f>VLOOKUP(Processed_Data!C5295,'Literature Lookup Tables'!$P$2:$Q$156,2,0)</f>
        <v>#N/A</v>
      </c>
    </row>
    <row r="5296" spans="1:4" x14ac:dyDescent="0.35">
      <c r="A5296" s="82" t="e">
        <f t="shared" si="82"/>
        <v>#N/A</v>
      </c>
      <c r="D5296" s="82" t="e">
        <f>VLOOKUP(Processed_Data!C5296,'Literature Lookup Tables'!$P$2:$Q$156,2,0)</f>
        <v>#N/A</v>
      </c>
    </row>
    <row r="5297" spans="1:4" x14ac:dyDescent="0.35">
      <c r="A5297" s="82" t="e">
        <f t="shared" si="82"/>
        <v>#N/A</v>
      </c>
      <c r="D5297" s="82" t="e">
        <f>VLOOKUP(Processed_Data!C5297,'Literature Lookup Tables'!$P$2:$Q$156,2,0)</f>
        <v>#N/A</v>
      </c>
    </row>
    <row r="5298" spans="1:4" x14ac:dyDescent="0.35">
      <c r="A5298" s="82" t="e">
        <f t="shared" si="82"/>
        <v>#N/A</v>
      </c>
      <c r="D5298" s="82" t="e">
        <f>VLOOKUP(Processed_Data!C5298,'Literature Lookup Tables'!$P$2:$Q$156,2,0)</f>
        <v>#N/A</v>
      </c>
    </row>
    <row r="5299" spans="1:4" x14ac:dyDescent="0.35">
      <c r="A5299" s="82" t="e">
        <f t="shared" si="82"/>
        <v>#N/A</v>
      </c>
      <c r="D5299" s="82" t="e">
        <f>VLOOKUP(Processed_Data!C5299,'Literature Lookup Tables'!$P$2:$Q$156,2,0)</f>
        <v>#N/A</v>
      </c>
    </row>
    <row r="5300" spans="1:4" x14ac:dyDescent="0.35">
      <c r="A5300" s="82" t="e">
        <f t="shared" si="82"/>
        <v>#N/A</v>
      </c>
      <c r="D5300" s="82" t="e">
        <f>VLOOKUP(Processed_Data!C5300,'Literature Lookup Tables'!$P$2:$Q$156,2,0)</f>
        <v>#N/A</v>
      </c>
    </row>
    <row r="5301" spans="1:4" x14ac:dyDescent="0.35">
      <c r="A5301" s="82" t="e">
        <f t="shared" si="82"/>
        <v>#N/A</v>
      </c>
      <c r="D5301" s="82" t="e">
        <f>VLOOKUP(Processed_Data!C5301,'Literature Lookup Tables'!$P$2:$Q$156,2,0)</f>
        <v>#N/A</v>
      </c>
    </row>
    <row r="5302" spans="1:4" x14ac:dyDescent="0.35">
      <c r="A5302" s="82" t="e">
        <f t="shared" si="82"/>
        <v>#N/A</v>
      </c>
      <c r="D5302" s="82" t="e">
        <f>VLOOKUP(Processed_Data!C5302,'Literature Lookup Tables'!$P$2:$Q$156,2,0)</f>
        <v>#N/A</v>
      </c>
    </row>
    <row r="5303" spans="1:4" x14ac:dyDescent="0.35">
      <c r="A5303" s="82" t="e">
        <f t="shared" si="82"/>
        <v>#N/A</v>
      </c>
      <c r="D5303" s="82" t="e">
        <f>VLOOKUP(Processed_Data!C5303,'Literature Lookup Tables'!$P$2:$Q$156,2,0)</f>
        <v>#N/A</v>
      </c>
    </row>
    <row r="5304" spans="1:4" x14ac:dyDescent="0.35">
      <c r="A5304" s="82" t="e">
        <f t="shared" si="82"/>
        <v>#N/A</v>
      </c>
      <c r="D5304" s="82" t="e">
        <f>VLOOKUP(Processed_Data!C5304,'Literature Lookup Tables'!$P$2:$Q$156,2,0)</f>
        <v>#N/A</v>
      </c>
    </row>
    <row r="5305" spans="1:4" x14ac:dyDescent="0.35">
      <c r="A5305" s="82" t="e">
        <f t="shared" si="82"/>
        <v>#N/A</v>
      </c>
      <c r="D5305" s="82" t="e">
        <f>VLOOKUP(Processed_Data!C5305,'Literature Lookup Tables'!$P$2:$Q$156,2,0)</f>
        <v>#N/A</v>
      </c>
    </row>
    <row r="5306" spans="1:4" x14ac:dyDescent="0.35">
      <c r="A5306" s="82" t="e">
        <f t="shared" si="82"/>
        <v>#N/A</v>
      </c>
      <c r="D5306" s="82" t="e">
        <f>VLOOKUP(Processed_Data!C5306,'Literature Lookup Tables'!$P$2:$Q$156,2,0)</f>
        <v>#N/A</v>
      </c>
    </row>
    <row r="5307" spans="1:4" x14ac:dyDescent="0.35">
      <c r="A5307" s="82" t="e">
        <f t="shared" si="82"/>
        <v>#N/A</v>
      </c>
      <c r="D5307" s="82" t="e">
        <f>VLOOKUP(Processed_Data!C5307,'Literature Lookup Tables'!$P$2:$Q$156,2,0)</f>
        <v>#N/A</v>
      </c>
    </row>
    <row r="5308" spans="1:4" x14ac:dyDescent="0.35">
      <c r="A5308" s="82" t="e">
        <f t="shared" si="82"/>
        <v>#N/A</v>
      </c>
      <c r="D5308" s="82" t="e">
        <f>VLOOKUP(Processed_Data!C5308,'Literature Lookup Tables'!$P$2:$Q$156,2,0)</f>
        <v>#N/A</v>
      </c>
    </row>
    <row r="5309" spans="1:4" x14ac:dyDescent="0.35">
      <c r="A5309" s="82" t="e">
        <f t="shared" si="82"/>
        <v>#N/A</v>
      </c>
      <c r="D5309" s="82" t="e">
        <f>VLOOKUP(Processed_Data!C5309,'Literature Lookup Tables'!$P$2:$Q$156,2,0)</f>
        <v>#N/A</v>
      </c>
    </row>
    <row r="5310" spans="1:4" x14ac:dyDescent="0.35">
      <c r="A5310" s="82" t="e">
        <f t="shared" si="82"/>
        <v>#N/A</v>
      </c>
      <c r="D5310" s="82" t="e">
        <f>VLOOKUP(Processed_Data!C5310,'Literature Lookup Tables'!$P$2:$Q$156,2,0)</f>
        <v>#N/A</v>
      </c>
    </row>
    <row r="5311" spans="1:4" x14ac:dyDescent="0.35">
      <c r="A5311" s="82" t="e">
        <f t="shared" si="82"/>
        <v>#N/A</v>
      </c>
      <c r="D5311" s="82" t="e">
        <f>VLOOKUP(Processed_Data!C5311,'Literature Lookup Tables'!$P$2:$Q$156,2,0)</f>
        <v>#N/A</v>
      </c>
    </row>
    <row r="5312" spans="1:4" x14ac:dyDescent="0.35">
      <c r="A5312" s="82" t="e">
        <f t="shared" si="82"/>
        <v>#N/A</v>
      </c>
      <c r="D5312" s="82" t="e">
        <f>VLOOKUP(Processed_Data!C5312,'Literature Lookup Tables'!$P$2:$Q$156,2,0)</f>
        <v>#N/A</v>
      </c>
    </row>
    <row r="5313" spans="1:4" x14ac:dyDescent="0.35">
      <c r="A5313" s="82" t="e">
        <f t="shared" si="82"/>
        <v>#N/A</v>
      </c>
      <c r="D5313" s="82" t="e">
        <f>VLOOKUP(Processed_Data!C5313,'Literature Lookup Tables'!$P$2:$Q$156,2,0)</f>
        <v>#N/A</v>
      </c>
    </row>
    <row r="5314" spans="1:4" x14ac:dyDescent="0.35">
      <c r="A5314" s="82" t="e">
        <f t="shared" si="82"/>
        <v>#N/A</v>
      </c>
      <c r="D5314" s="82" t="e">
        <f>VLOOKUP(Processed_Data!C5314,'Literature Lookup Tables'!$P$2:$Q$156,2,0)</f>
        <v>#N/A</v>
      </c>
    </row>
    <row r="5315" spans="1:4" x14ac:dyDescent="0.35">
      <c r="A5315" s="82" t="e">
        <f t="shared" si="82"/>
        <v>#N/A</v>
      </c>
      <c r="D5315" s="82" t="e">
        <f>VLOOKUP(Processed_Data!C5315,'Literature Lookup Tables'!$P$2:$Q$156,2,0)</f>
        <v>#N/A</v>
      </c>
    </row>
    <row r="5316" spans="1:4" x14ac:dyDescent="0.35">
      <c r="A5316" s="82" t="e">
        <f t="shared" si="82"/>
        <v>#N/A</v>
      </c>
      <c r="D5316" s="82" t="e">
        <f>VLOOKUP(Processed_Data!C5316,'Literature Lookup Tables'!$P$2:$Q$156,2,0)</f>
        <v>#N/A</v>
      </c>
    </row>
    <row r="5317" spans="1:4" x14ac:dyDescent="0.35">
      <c r="A5317" s="82" t="e">
        <f t="shared" si="82"/>
        <v>#N/A</v>
      </c>
      <c r="D5317" s="82" t="e">
        <f>VLOOKUP(Processed_Data!C5317,'Literature Lookup Tables'!$P$2:$Q$156,2,0)</f>
        <v>#N/A</v>
      </c>
    </row>
    <row r="5318" spans="1:4" x14ac:dyDescent="0.35">
      <c r="A5318" s="82" t="e">
        <f t="shared" si="82"/>
        <v>#N/A</v>
      </c>
      <c r="D5318" s="82" t="e">
        <f>VLOOKUP(Processed_Data!C5318,'Literature Lookup Tables'!$P$2:$Q$156,2,0)</f>
        <v>#N/A</v>
      </c>
    </row>
    <row r="5319" spans="1:4" x14ac:dyDescent="0.35">
      <c r="A5319" s="82" t="e">
        <f t="shared" ref="A5319:A5382" si="83">F5319&amp;"-"&amp;E5319&amp;"-"&amp;D5319</f>
        <v>#N/A</v>
      </c>
      <c r="D5319" s="82" t="e">
        <f>VLOOKUP(Processed_Data!C5319,'Literature Lookup Tables'!$P$2:$Q$156,2,0)</f>
        <v>#N/A</v>
      </c>
    </row>
    <row r="5320" spans="1:4" x14ac:dyDescent="0.35">
      <c r="A5320" s="82" t="e">
        <f t="shared" si="83"/>
        <v>#N/A</v>
      </c>
      <c r="D5320" s="82" t="e">
        <f>VLOOKUP(Processed_Data!C5320,'Literature Lookup Tables'!$P$2:$Q$156,2,0)</f>
        <v>#N/A</v>
      </c>
    </row>
    <row r="5321" spans="1:4" x14ac:dyDescent="0.35">
      <c r="A5321" s="82" t="e">
        <f t="shared" si="83"/>
        <v>#N/A</v>
      </c>
      <c r="D5321" s="82" t="e">
        <f>VLOOKUP(Processed_Data!C5321,'Literature Lookup Tables'!$P$2:$Q$156,2,0)</f>
        <v>#N/A</v>
      </c>
    </row>
    <row r="5322" spans="1:4" x14ac:dyDescent="0.35">
      <c r="A5322" s="82" t="e">
        <f t="shared" si="83"/>
        <v>#N/A</v>
      </c>
      <c r="D5322" s="82" t="e">
        <f>VLOOKUP(Processed_Data!C5322,'Literature Lookup Tables'!$P$2:$Q$156,2,0)</f>
        <v>#N/A</v>
      </c>
    </row>
    <row r="5323" spans="1:4" x14ac:dyDescent="0.35">
      <c r="A5323" s="82" t="e">
        <f t="shared" si="83"/>
        <v>#N/A</v>
      </c>
      <c r="D5323" s="82" t="e">
        <f>VLOOKUP(Processed_Data!C5323,'Literature Lookup Tables'!$P$2:$Q$156,2,0)</f>
        <v>#N/A</v>
      </c>
    </row>
    <row r="5324" spans="1:4" x14ac:dyDescent="0.35">
      <c r="A5324" s="82" t="e">
        <f t="shared" si="83"/>
        <v>#N/A</v>
      </c>
      <c r="D5324" s="82" t="e">
        <f>VLOOKUP(Processed_Data!C5324,'Literature Lookup Tables'!$P$2:$Q$156,2,0)</f>
        <v>#N/A</v>
      </c>
    </row>
    <row r="5325" spans="1:4" x14ac:dyDescent="0.35">
      <c r="A5325" s="82" t="e">
        <f t="shared" si="83"/>
        <v>#N/A</v>
      </c>
      <c r="D5325" s="82" t="e">
        <f>VLOOKUP(Processed_Data!C5325,'Literature Lookup Tables'!$P$2:$Q$156,2,0)</f>
        <v>#N/A</v>
      </c>
    </row>
    <row r="5326" spans="1:4" x14ac:dyDescent="0.35">
      <c r="A5326" s="82" t="e">
        <f t="shared" si="83"/>
        <v>#N/A</v>
      </c>
      <c r="D5326" s="82" t="e">
        <f>VLOOKUP(Processed_Data!C5326,'Literature Lookup Tables'!$P$2:$Q$156,2,0)</f>
        <v>#N/A</v>
      </c>
    </row>
    <row r="5327" spans="1:4" x14ac:dyDescent="0.35">
      <c r="A5327" s="82" t="e">
        <f t="shared" si="83"/>
        <v>#N/A</v>
      </c>
      <c r="D5327" s="82" t="e">
        <f>VLOOKUP(Processed_Data!C5327,'Literature Lookup Tables'!$P$2:$Q$156,2,0)</f>
        <v>#N/A</v>
      </c>
    </row>
    <row r="5328" spans="1:4" x14ac:dyDescent="0.35">
      <c r="A5328" s="82" t="e">
        <f t="shared" si="83"/>
        <v>#N/A</v>
      </c>
      <c r="D5328" s="82" t="e">
        <f>VLOOKUP(Processed_Data!C5328,'Literature Lookup Tables'!$P$2:$Q$156,2,0)</f>
        <v>#N/A</v>
      </c>
    </row>
    <row r="5329" spans="1:4" x14ac:dyDescent="0.35">
      <c r="A5329" s="82" t="e">
        <f t="shared" si="83"/>
        <v>#N/A</v>
      </c>
      <c r="D5329" s="82" t="e">
        <f>VLOOKUP(Processed_Data!C5329,'Literature Lookup Tables'!$P$2:$Q$156,2,0)</f>
        <v>#N/A</v>
      </c>
    </row>
    <row r="5330" spans="1:4" x14ac:dyDescent="0.35">
      <c r="A5330" s="82" t="e">
        <f t="shared" si="83"/>
        <v>#N/A</v>
      </c>
      <c r="D5330" s="82" t="e">
        <f>VLOOKUP(Processed_Data!C5330,'Literature Lookup Tables'!$P$2:$Q$156,2,0)</f>
        <v>#N/A</v>
      </c>
    </row>
    <row r="5331" spans="1:4" x14ac:dyDescent="0.35">
      <c r="A5331" s="82" t="e">
        <f t="shared" si="83"/>
        <v>#N/A</v>
      </c>
      <c r="D5331" s="82" t="e">
        <f>VLOOKUP(Processed_Data!C5331,'Literature Lookup Tables'!$P$2:$Q$156,2,0)</f>
        <v>#N/A</v>
      </c>
    </row>
    <row r="5332" spans="1:4" x14ac:dyDescent="0.35">
      <c r="A5332" s="82" t="e">
        <f t="shared" si="83"/>
        <v>#N/A</v>
      </c>
      <c r="D5332" s="82" t="e">
        <f>VLOOKUP(Processed_Data!C5332,'Literature Lookup Tables'!$P$2:$Q$156,2,0)</f>
        <v>#N/A</v>
      </c>
    </row>
    <row r="5333" spans="1:4" x14ac:dyDescent="0.35">
      <c r="A5333" s="82" t="e">
        <f t="shared" si="83"/>
        <v>#N/A</v>
      </c>
      <c r="D5333" s="82" t="e">
        <f>VLOOKUP(Processed_Data!C5333,'Literature Lookup Tables'!$P$2:$Q$156,2,0)</f>
        <v>#N/A</v>
      </c>
    </row>
    <row r="5334" spans="1:4" x14ac:dyDescent="0.35">
      <c r="A5334" s="82" t="e">
        <f t="shared" si="83"/>
        <v>#N/A</v>
      </c>
      <c r="D5334" s="82" t="e">
        <f>VLOOKUP(Processed_Data!C5334,'Literature Lookup Tables'!$P$2:$Q$156,2,0)</f>
        <v>#N/A</v>
      </c>
    </row>
    <row r="5335" spans="1:4" x14ac:dyDescent="0.35">
      <c r="A5335" s="82" t="e">
        <f t="shared" si="83"/>
        <v>#N/A</v>
      </c>
      <c r="D5335" s="82" t="e">
        <f>VLOOKUP(Processed_Data!C5335,'Literature Lookup Tables'!$P$2:$Q$156,2,0)</f>
        <v>#N/A</v>
      </c>
    </row>
    <row r="5336" spans="1:4" x14ac:dyDescent="0.35">
      <c r="A5336" s="82" t="e">
        <f t="shared" si="83"/>
        <v>#N/A</v>
      </c>
      <c r="D5336" s="82" t="e">
        <f>VLOOKUP(Processed_Data!C5336,'Literature Lookup Tables'!$P$2:$Q$156,2,0)</f>
        <v>#N/A</v>
      </c>
    </row>
    <row r="5337" spans="1:4" x14ac:dyDescent="0.35">
      <c r="A5337" s="82" t="e">
        <f t="shared" si="83"/>
        <v>#N/A</v>
      </c>
      <c r="D5337" s="82" t="e">
        <f>VLOOKUP(Processed_Data!C5337,'Literature Lookup Tables'!$P$2:$Q$156,2,0)</f>
        <v>#N/A</v>
      </c>
    </row>
    <row r="5338" spans="1:4" x14ac:dyDescent="0.35">
      <c r="A5338" s="82" t="e">
        <f t="shared" si="83"/>
        <v>#N/A</v>
      </c>
      <c r="D5338" s="82" t="e">
        <f>VLOOKUP(Processed_Data!C5338,'Literature Lookup Tables'!$P$2:$Q$156,2,0)</f>
        <v>#N/A</v>
      </c>
    </row>
    <row r="5339" spans="1:4" x14ac:dyDescent="0.35">
      <c r="A5339" s="82" t="e">
        <f t="shared" si="83"/>
        <v>#N/A</v>
      </c>
      <c r="D5339" s="82" t="e">
        <f>VLOOKUP(Processed_Data!C5339,'Literature Lookup Tables'!$P$2:$Q$156,2,0)</f>
        <v>#N/A</v>
      </c>
    </row>
    <row r="5340" spans="1:4" x14ac:dyDescent="0.35">
      <c r="A5340" s="82" t="e">
        <f t="shared" si="83"/>
        <v>#N/A</v>
      </c>
      <c r="D5340" s="82" t="e">
        <f>VLOOKUP(Processed_Data!C5340,'Literature Lookup Tables'!$P$2:$Q$156,2,0)</f>
        <v>#N/A</v>
      </c>
    </row>
    <row r="5341" spans="1:4" x14ac:dyDescent="0.35">
      <c r="A5341" s="82" t="e">
        <f t="shared" si="83"/>
        <v>#N/A</v>
      </c>
      <c r="D5341" s="82" t="e">
        <f>VLOOKUP(Processed_Data!C5341,'Literature Lookup Tables'!$P$2:$Q$156,2,0)</f>
        <v>#N/A</v>
      </c>
    </row>
    <row r="5342" spans="1:4" x14ac:dyDescent="0.35">
      <c r="A5342" s="82" t="e">
        <f t="shared" si="83"/>
        <v>#N/A</v>
      </c>
      <c r="D5342" s="82" t="e">
        <f>VLOOKUP(Processed_Data!C5342,'Literature Lookup Tables'!$P$2:$Q$156,2,0)</f>
        <v>#N/A</v>
      </c>
    </row>
    <row r="5343" spans="1:4" x14ac:dyDescent="0.35">
      <c r="A5343" s="82" t="e">
        <f t="shared" si="83"/>
        <v>#N/A</v>
      </c>
      <c r="D5343" s="82" t="e">
        <f>VLOOKUP(Processed_Data!C5343,'Literature Lookup Tables'!$P$2:$Q$156,2,0)</f>
        <v>#N/A</v>
      </c>
    </row>
    <row r="5344" spans="1:4" x14ac:dyDescent="0.35">
      <c r="A5344" s="82" t="e">
        <f t="shared" si="83"/>
        <v>#N/A</v>
      </c>
      <c r="D5344" s="82" t="e">
        <f>VLOOKUP(Processed_Data!C5344,'Literature Lookup Tables'!$P$2:$Q$156,2,0)</f>
        <v>#N/A</v>
      </c>
    </row>
    <row r="5345" spans="1:4" x14ac:dyDescent="0.35">
      <c r="A5345" s="82" t="e">
        <f t="shared" si="83"/>
        <v>#N/A</v>
      </c>
      <c r="D5345" s="82" t="e">
        <f>VLOOKUP(Processed_Data!C5345,'Literature Lookup Tables'!$P$2:$Q$156,2,0)</f>
        <v>#N/A</v>
      </c>
    </row>
    <row r="5346" spans="1:4" x14ac:dyDescent="0.35">
      <c r="A5346" s="82" t="e">
        <f t="shared" si="83"/>
        <v>#N/A</v>
      </c>
      <c r="D5346" s="82" t="e">
        <f>VLOOKUP(Processed_Data!C5346,'Literature Lookup Tables'!$P$2:$Q$156,2,0)</f>
        <v>#N/A</v>
      </c>
    </row>
    <row r="5347" spans="1:4" x14ac:dyDescent="0.35">
      <c r="A5347" s="82" t="e">
        <f t="shared" si="83"/>
        <v>#N/A</v>
      </c>
      <c r="D5347" s="82" t="e">
        <f>VLOOKUP(Processed_Data!C5347,'Literature Lookup Tables'!$P$2:$Q$156,2,0)</f>
        <v>#N/A</v>
      </c>
    </row>
    <row r="5348" spans="1:4" x14ac:dyDescent="0.35">
      <c r="A5348" s="82" t="e">
        <f t="shared" si="83"/>
        <v>#N/A</v>
      </c>
      <c r="D5348" s="82" t="e">
        <f>VLOOKUP(Processed_Data!C5348,'Literature Lookup Tables'!$P$2:$Q$156,2,0)</f>
        <v>#N/A</v>
      </c>
    </row>
    <row r="5349" spans="1:4" x14ac:dyDescent="0.35">
      <c r="A5349" s="82" t="e">
        <f t="shared" si="83"/>
        <v>#N/A</v>
      </c>
      <c r="D5349" s="82" t="e">
        <f>VLOOKUP(Processed_Data!C5349,'Literature Lookup Tables'!$P$2:$Q$156,2,0)</f>
        <v>#N/A</v>
      </c>
    </row>
    <row r="5350" spans="1:4" x14ac:dyDescent="0.35">
      <c r="A5350" s="82" t="e">
        <f t="shared" si="83"/>
        <v>#N/A</v>
      </c>
      <c r="D5350" s="82" t="e">
        <f>VLOOKUP(Processed_Data!C5350,'Literature Lookup Tables'!$P$2:$Q$156,2,0)</f>
        <v>#N/A</v>
      </c>
    </row>
    <row r="5351" spans="1:4" x14ac:dyDescent="0.35">
      <c r="A5351" s="82" t="e">
        <f t="shared" si="83"/>
        <v>#N/A</v>
      </c>
      <c r="D5351" s="82" t="e">
        <f>VLOOKUP(Processed_Data!C5351,'Literature Lookup Tables'!$P$2:$Q$156,2,0)</f>
        <v>#N/A</v>
      </c>
    </row>
    <row r="5352" spans="1:4" x14ac:dyDescent="0.35">
      <c r="A5352" s="82" t="e">
        <f t="shared" si="83"/>
        <v>#N/A</v>
      </c>
      <c r="D5352" s="82" t="e">
        <f>VLOOKUP(Processed_Data!C5352,'Literature Lookup Tables'!$P$2:$Q$156,2,0)</f>
        <v>#N/A</v>
      </c>
    </row>
    <row r="5353" spans="1:4" x14ac:dyDescent="0.35">
      <c r="A5353" s="82" t="e">
        <f t="shared" si="83"/>
        <v>#N/A</v>
      </c>
      <c r="D5353" s="82" t="e">
        <f>VLOOKUP(Processed_Data!C5353,'Literature Lookup Tables'!$P$2:$Q$156,2,0)</f>
        <v>#N/A</v>
      </c>
    </row>
    <row r="5354" spans="1:4" x14ac:dyDescent="0.35">
      <c r="A5354" s="82" t="e">
        <f t="shared" si="83"/>
        <v>#N/A</v>
      </c>
      <c r="D5354" s="82" t="e">
        <f>VLOOKUP(Processed_Data!C5354,'Literature Lookup Tables'!$P$2:$Q$156,2,0)</f>
        <v>#N/A</v>
      </c>
    </row>
    <row r="5355" spans="1:4" x14ac:dyDescent="0.35">
      <c r="A5355" s="82" t="e">
        <f t="shared" si="83"/>
        <v>#N/A</v>
      </c>
      <c r="D5355" s="82" t="e">
        <f>VLOOKUP(Processed_Data!C5355,'Literature Lookup Tables'!$P$2:$Q$156,2,0)</f>
        <v>#N/A</v>
      </c>
    </row>
    <row r="5356" spans="1:4" x14ac:dyDescent="0.35">
      <c r="A5356" s="82" t="e">
        <f t="shared" si="83"/>
        <v>#N/A</v>
      </c>
      <c r="D5356" s="82" t="e">
        <f>VLOOKUP(Processed_Data!C5356,'Literature Lookup Tables'!$P$2:$Q$156,2,0)</f>
        <v>#N/A</v>
      </c>
    </row>
    <row r="5357" spans="1:4" x14ac:dyDescent="0.35">
      <c r="A5357" s="82" t="e">
        <f t="shared" si="83"/>
        <v>#N/A</v>
      </c>
      <c r="D5357" s="82" t="e">
        <f>VLOOKUP(Processed_Data!C5357,'Literature Lookup Tables'!$P$2:$Q$156,2,0)</f>
        <v>#N/A</v>
      </c>
    </row>
    <row r="5358" spans="1:4" x14ac:dyDescent="0.35">
      <c r="A5358" s="82" t="e">
        <f t="shared" si="83"/>
        <v>#N/A</v>
      </c>
      <c r="D5358" s="82" t="e">
        <f>VLOOKUP(Processed_Data!C5358,'Literature Lookup Tables'!$P$2:$Q$156,2,0)</f>
        <v>#N/A</v>
      </c>
    </row>
    <row r="5359" spans="1:4" x14ac:dyDescent="0.35">
      <c r="A5359" s="82" t="e">
        <f t="shared" si="83"/>
        <v>#N/A</v>
      </c>
      <c r="D5359" s="82" t="e">
        <f>VLOOKUP(Processed_Data!C5359,'Literature Lookup Tables'!$P$2:$Q$156,2,0)</f>
        <v>#N/A</v>
      </c>
    </row>
    <row r="5360" spans="1:4" x14ac:dyDescent="0.35">
      <c r="A5360" s="82" t="e">
        <f t="shared" si="83"/>
        <v>#N/A</v>
      </c>
      <c r="D5360" s="82" t="e">
        <f>VLOOKUP(Processed_Data!C5360,'Literature Lookup Tables'!$P$2:$Q$156,2,0)</f>
        <v>#N/A</v>
      </c>
    </row>
    <row r="5361" spans="1:4" x14ac:dyDescent="0.35">
      <c r="A5361" s="82" t="e">
        <f t="shared" si="83"/>
        <v>#N/A</v>
      </c>
      <c r="D5361" s="82" t="e">
        <f>VLOOKUP(Processed_Data!C5361,'Literature Lookup Tables'!$P$2:$Q$156,2,0)</f>
        <v>#N/A</v>
      </c>
    </row>
    <row r="5362" spans="1:4" x14ac:dyDescent="0.35">
      <c r="A5362" s="82" t="e">
        <f t="shared" si="83"/>
        <v>#N/A</v>
      </c>
      <c r="D5362" s="82" t="e">
        <f>VLOOKUP(Processed_Data!C5362,'Literature Lookup Tables'!$P$2:$Q$156,2,0)</f>
        <v>#N/A</v>
      </c>
    </row>
    <row r="5363" spans="1:4" x14ac:dyDescent="0.35">
      <c r="A5363" s="82" t="e">
        <f t="shared" si="83"/>
        <v>#N/A</v>
      </c>
      <c r="D5363" s="82" t="e">
        <f>VLOOKUP(Processed_Data!C5363,'Literature Lookup Tables'!$P$2:$Q$156,2,0)</f>
        <v>#N/A</v>
      </c>
    </row>
    <row r="5364" spans="1:4" x14ac:dyDescent="0.35">
      <c r="A5364" s="82" t="e">
        <f t="shared" si="83"/>
        <v>#N/A</v>
      </c>
      <c r="D5364" s="82" t="e">
        <f>VLOOKUP(Processed_Data!C5364,'Literature Lookup Tables'!$P$2:$Q$156,2,0)</f>
        <v>#N/A</v>
      </c>
    </row>
    <row r="5365" spans="1:4" x14ac:dyDescent="0.35">
      <c r="A5365" s="82" t="e">
        <f t="shared" si="83"/>
        <v>#N/A</v>
      </c>
      <c r="D5365" s="82" t="e">
        <f>VLOOKUP(Processed_Data!C5365,'Literature Lookup Tables'!$P$2:$Q$156,2,0)</f>
        <v>#N/A</v>
      </c>
    </row>
    <row r="5366" spans="1:4" x14ac:dyDescent="0.35">
      <c r="A5366" s="82" t="e">
        <f t="shared" si="83"/>
        <v>#N/A</v>
      </c>
      <c r="D5366" s="82" t="e">
        <f>VLOOKUP(Processed_Data!C5366,'Literature Lookup Tables'!$P$2:$Q$156,2,0)</f>
        <v>#N/A</v>
      </c>
    </row>
    <row r="5367" spans="1:4" x14ac:dyDescent="0.35">
      <c r="A5367" s="82" t="e">
        <f t="shared" si="83"/>
        <v>#N/A</v>
      </c>
      <c r="D5367" s="82" t="e">
        <f>VLOOKUP(Processed_Data!C5367,'Literature Lookup Tables'!$P$2:$Q$156,2,0)</f>
        <v>#N/A</v>
      </c>
    </row>
    <row r="5368" spans="1:4" x14ac:dyDescent="0.35">
      <c r="A5368" s="82" t="e">
        <f t="shared" si="83"/>
        <v>#N/A</v>
      </c>
      <c r="D5368" s="82" t="e">
        <f>VLOOKUP(Processed_Data!C5368,'Literature Lookup Tables'!$P$2:$Q$156,2,0)</f>
        <v>#N/A</v>
      </c>
    </row>
    <row r="5369" spans="1:4" x14ac:dyDescent="0.35">
      <c r="A5369" s="82" t="e">
        <f t="shared" si="83"/>
        <v>#N/A</v>
      </c>
      <c r="D5369" s="82" t="e">
        <f>VLOOKUP(Processed_Data!C5369,'Literature Lookup Tables'!$P$2:$Q$156,2,0)</f>
        <v>#N/A</v>
      </c>
    </row>
    <row r="5370" spans="1:4" x14ac:dyDescent="0.35">
      <c r="A5370" s="82" t="e">
        <f t="shared" si="83"/>
        <v>#N/A</v>
      </c>
      <c r="D5370" s="82" t="e">
        <f>VLOOKUP(Processed_Data!C5370,'Literature Lookup Tables'!$P$2:$Q$156,2,0)</f>
        <v>#N/A</v>
      </c>
    </row>
    <row r="5371" spans="1:4" x14ac:dyDescent="0.35">
      <c r="A5371" s="82" t="e">
        <f t="shared" si="83"/>
        <v>#N/A</v>
      </c>
      <c r="D5371" s="82" t="e">
        <f>VLOOKUP(Processed_Data!C5371,'Literature Lookup Tables'!$P$2:$Q$156,2,0)</f>
        <v>#N/A</v>
      </c>
    </row>
    <row r="5372" spans="1:4" x14ac:dyDescent="0.35">
      <c r="A5372" s="82" t="e">
        <f t="shared" si="83"/>
        <v>#N/A</v>
      </c>
      <c r="D5372" s="82" t="e">
        <f>VLOOKUP(Processed_Data!C5372,'Literature Lookup Tables'!$P$2:$Q$156,2,0)</f>
        <v>#N/A</v>
      </c>
    </row>
    <row r="5373" spans="1:4" x14ac:dyDescent="0.35">
      <c r="A5373" s="82" t="e">
        <f t="shared" si="83"/>
        <v>#N/A</v>
      </c>
      <c r="D5373" s="82" t="e">
        <f>VLOOKUP(Processed_Data!C5373,'Literature Lookup Tables'!$P$2:$Q$156,2,0)</f>
        <v>#N/A</v>
      </c>
    </row>
    <row r="5374" spans="1:4" x14ac:dyDescent="0.35">
      <c r="A5374" s="82" t="e">
        <f t="shared" si="83"/>
        <v>#N/A</v>
      </c>
      <c r="D5374" s="82" t="e">
        <f>VLOOKUP(Processed_Data!C5374,'Literature Lookup Tables'!$P$2:$Q$156,2,0)</f>
        <v>#N/A</v>
      </c>
    </row>
    <row r="5375" spans="1:4" x14ac:dyDescent="0.35">
      <c r="A5375" s="82" t="e">
        <f t="shared" si="83"/>
        <v>#N/A</v>
      </c>
      <c r="D5375" s="82" t="e">
        <f>VLOOKUP(Processed_Data!C5375,'Literature Lookup Tables'!$P$2:$Q$156,2,0)</f>
        <v>#N/A</v>
      </c>
    </row>
    <row r="5376" spans="1:4" x14ac:dyDescent="0.35">
      <c r="A5376" s="82" t="e">
        <f t="shared" si="83"/>
        <v>#N/A</v>
      </c>
      <c r="D5376" s="82" t="e">
        <f>VLOOKUP(Processed_Data!C5376,'Literature Lookup Tables'!$P$2:$Q$156,2,0)</f>
        <v>#N/A</v>
      </c>
    </row>
    <row r="5377" spans="1:4" x14ac:dyDescent="0.35">
      <c r="A5377" s="82" t="e">
        <f t="shared" si="83"/>
        <v>#N/A</v>
      </c>
      <c r="D5377" s="82" t="e">
        <f>VLOOKUP(Processed_Data!C5377,'Literature Lookup Tables'!$P$2:$Q$156,2,0)</f>
        <v>#N/A</v>
      </c>
    </row>
    <row r="5378" spans="1:4" x14ac:dyDescent="0.35">
      <c r="A5378" s="82" t="e">
        <f t="shared" si="83"/>
        <v>#N/A</v>
      </c>
      <c r="D5378" s="82" t="e">
        <f>VLOOKUP(Processed_Data!C5378,'Literature Lookup Tables'!$P$2:$Q$156,2,0)</f>
        <v>#N/A</v>
      </c>
    </row>
    <row r="5379" spans="1:4" x14ac:dyDescent="0.35">
      <c r="A5379" s="82" t="e">
        <f t="shared" si="83"/>
        <v>#N/A</v>
      </c>
      <c r="D5379" s="82" t="e">
        <f>VLOOKUP(Processed_Data!C5379,'Literature Lookup Tables'!$P$2:$Q$156,2,0)</f>
        <v>#N/A</v>
      </c>
    </row>
    <row r="5380" spans="1:4" x14ac:dyDescent="0.35">
      <c r="A5380" s="82" t="e">
        <f t="shared" si="83"/>
        <v>#N/A</v>
      </c>
      <c r="D5380" s="82" t="e">
        <f>VLOOKUP(Processed_Data!C5380,'Literature Lookup Tables'!$P$2:$Q$156,2,0)</f>
        <v>#N/A</v>
      </c>
    </row>
    <row r="5381" spans="1:4" x14ac:dyDescent="0.35">
      <c r="A5381" s="82" t="e">
        <f t="shared" si="83"/>
        <v>#N/A</v>
      </c>
      <c r="D5381" s="82" t="e">
        <f>VLOOKUP(Processed_Data!C5381,'Literature Lookup Tables'!$P$2:$Q$156,2,0)</f>
        <v>#N/A</v>
      </c>
    </row>
    <row r="5382" spans="1:4" x14ac:dyDescent="0.35">
      <c r="A5382" s="82" t="e">
        <f t="shared" si="83"/>
        <v>#N/A</v>
      </c>
      <c r="D5382" s="82" t="e">
        <f>VLOOKUP(Processed_Data!C5382,'Literature Lookup Tables'!$P$2:$Q$156,2,0)</f>
        <v>#N/A</v>
      </c>
    </row>
    <row r="5383" spans="1:4" x14ac:dyDescent="0.35">
      <c r="A5383" s="82" t="e">
        <f t="shared" ref="A5383:A5446" si="84">F5383&amp;"-"&amp;E5383&amp;"-"&amp;D5383</f>
        <v>#N/A</v>
      </c>
      <c r="D5383" s="82" t="e">
        <f>VLOOKUP(Processed_Data!C5383,'Literature Lookup Tables'!$P$2:$Q$156,2,0)</f>
        <v>#N/A</v>
      </c>
    </row>
    <row r="5384" spans="1:4" x14ac:dyDescent="0.35">
      <c r="A5384" s="82" t="e">
        <f t="shared" si="84"/>
        <v>#N/A</v>
      </c>
      <c r="D5384" s="82" t="e">
        <f>VLOOKUP(Processed_Data!C5384,'Literature Lookup Tables'!$P$2:$Q$156,2,0)</f>
        <v>#N/A</v>
      </c>
    </row>
    <row r="5385" spans="1:4" x14ac:dyDescent="0.35">
      <c r="A5385" s="82" t="e">
        <f t="shared" si="84"/>
        <v>#N/A</v>
      </c>
      <c r="D5385" s="82" t="e">
        <f>VLOOKUP(Processed_Data!C5385,'Literature Lookup Tables'!$P$2:$Q$156,2,0)</f>
        <v>#N/A</v>
      </c>
    </row>
    <row r="5386" spans="1:4" x14ac:dyDescent="0.35">
      <c r="A5386" s="82" t="e">
        <f t="shared" si="84"/>
        <v>#N/A</v>
      </c>
      <c r="D5386" s="82" t="e">
        <f>VLOOKUP(Processed_Data!C5386,'Literature Lookup Tables'!$P$2:$Q$156,2,0)</f>
        <v>#N/A</v>
      </c>
    </row>
    <row r="5387" spans="1:4" x14ac:dyDescent="0.35">
      <c r="A5387" s="82" t="e">
        <f t="shared" si="84"/>
        <v>#N/A</v>
      </c>
      <c r="D5387" s="82" t="e">
        <f>VLOOKUP(Processed_Data!C5387,'Literature Lookup Tables'!$P$2:$Q$156,2,0)</f>
        <v>#N/A</v>
      </c>
    </row>
    <row r="5388" spans="1:4" x14ac:dyDescent="0.35">
      <c r="A5388" s="82" t="e">
        <f t="shared" si="84"/>
        <v>#N/A</v>
      </c>
      <c r="D5388" s="82" t="e">
        <f>VLOOKUP(Processed_Data!C5388,'Literature Lookup Tables'!$P$2:$Q$156,2,0)</f>
        <v>#N/A</v>
      </c>
    </row>
    <row r="5389" spans="1:4" x14ac:dyDescent="0.35">
      <c r="A5389" s="82" t="e">
        <f t="shared" si="84"/>
        <v>#N/A</v>
      </c>
      <c r="D5389" s="82" t="e">
        <f>VLOOKUP(Processed_Data!C5389,'Literature Lookup Tables'!$P$2:$Q$156,2,0)</f>
        <v>#N/A</v>
      </c>
    </row>
    <row r="5390" spans="1:4" x14ac:dyDescent="0.35">
      <c r="A5390" s="82" t="e">
        <f t="shared" si="84"/>
        <v>#N/A</v>
      </c>
      <c r="D5390" s="82" t="e">
        <f>VLOOKUP(Processed_Data!C5390,'Literature Lookup Tables'!$P$2:$Q$156,2,0)</f>
        <v>#N/A</v>
      </c>
    </row>
    <row r="5391" spans="1:4" x14ac:dyDescent="0.35">
      <c r="A5391" s="82" t="e">
        <f t="shared" si="84"/>
        <v>#N/A</v>
      </c>
      <c r="D5391" s="82" t="e">
        <f>VLOOKUP(Processed_Data!C5391,'Literature Lookup Tables'!$P$2:$Q$156,2,0)</f>
        <v>#N/A</v>
      </c>
    </row>
    <row r="5392" spans="1:4" x14ac:dyDescent="0.35">
      <c r="A5392" s="82" t="e">
        <f t="shared" si="84"/>
        <v>#N/A</v>
      </c>
      <c r="D5392" s="82" t="e">
        <f>VLOOKUP(Processed_Data!C5392,'Literature Lookup Tables'!$P$2:$Q$156,2,0)</f>
        <v>#N/A</v>
      </c>
    </row>
    <row r="5393" spans="1:4" x14ac:dyDescent="0.35">
      <c r="A5393" s="82" t="e">
        <f t="shared" si="84"/>
        <v>#N/A</v>
      </c>
      <c r="D5393" s="82" t="e">
        <f>VLOOKUP(Processed_Data!C5393,'Literature Lookup Tables'!$P$2:$Q$156,2,0)</f>
        <v>#N/A</v>
      </c>
    </row>
    <row r="5394" spans="1:4" x14ac:dyDescent="0.35">
      <c r="A5394" s="82" t="e">
        <f t="shared" si="84"/>
        <v>#N/A</v>
      </c>
      <c r="D5394" s="82" t="e">
        <f>VLOOKUP(Processed_Data!C5394,'Literature Lookup Tables'!$P$2:$Q$156,2,0)</f>
        <v>#N/A</v>
      </c>
    </row>
    <row r="5395" spans="1:4" x14ac:dyDescent="0.35">
      <c r="A5395" s="82" t="e">
        <f t="shared" si="84"/>
        <v>#N/A</v>
      </c>
      <c r="D5395" s="82" t="e">
        <f>VLOOKUP(Processed_Data!C5395,'Literature Lookup Tables'!$P$2:$Q$156,2,0)</f>
        <v>#N/A</v>
      </c>
    </row>
    <row r="5396" spans="1:4" x14ac:dyDescent="0.35">
      <c r="A5396" s="82" t="e">
        <f t="shared" si="84"/>
        <v>#N/A</v>
      </c>
      <c r="D5396" s="82" t="e">
        <f>VLOOKUP(Processed_Data!C5396,'Literature Lookup Tables'!$P$2:$Q$156,2,0)</f>
        <v>#N/A</v>
      </c>
    </row>
    <row r="5397" spans="1:4" x14ac:dyDescent="0.35">
      <c r="A5397" s="82" t="e">
        <f t="shared" si="84"/>
        <v>#N/A</v>
      </c>
      <c r="D5397" s="82" t="e">
        <f>VLOOKUP(Processed_Data!C5397,'Literature Lookup Tables'!$P$2:$Q$156,2,0)</f>
        <v>#N/A</v>
      </c>
    </row>
    <row r="5398" spans="1:4" x14ac:dyDescent="0.35">
      <c r="A5398" s="82" t="e">
        <f t="shared" si="84"/>
        <v>#N/A</v>
      </c>
      <c r="D5398" s="82" t="e">
        <f>VLOOKUP(Processed_Data!C5398,'Literature Lookup Tables'!$P$2:$Q$156,2,0)</f>
        <v>#N/A</v>
      </c>
    </row>
    <row r="5399" spans="1:4" x14ac:dyDescent="0.35">
      <c r="A5399" s="82" t="e">
        <f t="shared" si="84"/>
        <v>#N/A</v>
      </c>
      <c r="D5399" s="82" t="e">
        <f>VLOOKUP(Processed_Data!C5399,'Literature Lookup Tables'!$P$2:$Q$156,2,0)</f>
        <v>#N/A</v>
      </c>
    </row>
    <row r="5400" spans="1:4" x14ac:dyDescent="0.35">
      <c r="A5400" s="82" t="e">
        <f t="shared" si="84"/>
        <v>#N/A</v>
      </c>
      <c r="D5400" s="82" t="e">
        <f>VLOOKUP(Processed_Data!C5400,'Literature Lookup Tables'!$P$2:$Q$156,2,0)</f>
        <v>#N/A</v>
      </c>
    </row>
    <row r="5401" spans="1:4" x14ac:dyDescent="0.35">
      <c r="A5401" s="82" t="e">
        <f t="shared" si="84"/>
        <v>#N/A</v>
      </c>
      <c r="D5401" s="82" t="e">
        <f>VLOOKUP(Processed_Data!C5401,'Literature Lookup Tables'!$P$2:$Q$156,2,0)</f>
        <v>#N/A</v>
      </c>
    </row>
    <row r="5402" spans="1:4" x14ac:dyDescent="0.35">
      <c r="A5402" s="82" t="e">
        <f t="shared" si="84"/>
        <v>#N/A</v>
      </c>
      <c r="D5402" s="82" t="e">
        <f>VLOOKUP(Processed_Data!C5402,'Literature Lookup Tables'!$P$2:$Q$156,2,0)</f>
        <v>#N/A</v>
      </c>
    </row>
    <row r="5403" spans="1:4" x14ac:dyDescent="0.35">
      <c r="A5403" s="82" t="e">
        <f t="shared" si="84"/>
        <v>#N/A</v>
      </c>
      <c r="D5403" s="82" t="e">
        <f>VLOOKUP(Processed_Data!C5403,'Literature Lookup Tables'!$P$2:$Q$156,2,0)</f>
        <v>#N/A</v>
      </c>
    </row>
    <row r="5404" spans="1:4" x14ac:dyDescent="0.35">
      <c r="A5404" s="82" t="e">
        <f t="shared" si="84"/>
        <v>#N/A</v>
      </c>
      <c r="D5404" s="82" t="e">
        <f>VLOOKUP(Processed_Data!C5404,'Literature Lookup Tables'!$P$2:$Q$156,2,0)</f>
        <v>#N/A</v>
      </c>
    </row>
    <row r="5405" spans="1:4" x14ac:dyDescent="0.35">
      <c r="A5405" s="82" t="e">
        <f t="shared" si="84"/>
        <v>#N/A</v>
      </c>
      <c r="D5405" s="82" t="e">
        <f>VLOOKUP(Processed_Data!C5405,'Literature Lookup Tables'!$P$2:$Q$156,2,0)</f>
        <v>#N/A</v>
      </c>
    </row>
    <row r="5406" spans="1:4" x14ac:dyDescent="0.35">
      <c r="A5406" s="82" t="e">
        <f t="shared" si="84"/>
        <v>#N/A</v>
      </c>
      <c r="D5406" s="82" t="e">
        <f>VLOOKUP(Processed_Data!C5406,'Literature Lookup Tables'!$P$2:$Q$156,2,0)</f>
        <v>#N/A</v>
      </c>
    </row>
    <row r="5407" spans="1:4" x14ac:dyDescent="0.35">
      <c r="A5407" s="82" t="e">
        <f t="shared" si="84"/>
        <v>#N/A</v>
      </c>
      <c r="D5407" s="82" t="e">
        <f>VLOOKUP(Processed_Data!C5407,'Literature Lookup Tables'!$P$2:$Q$156,2,0)</f>
        <v>#N/A</v>
      </c>
    </row>
    <row r="5408" spans="1:4" x14ac:dyDescent="0.35">
      <c r="A5408" s="82" t="e">
        <f t="shared" si="84"/>
        <v>#N/A</v>
      </c>
      <c r="D5408" s="82" t="e">
        <f>VLOOKUP(Processed_Data!C5408,'Literature Lookup Tables'!$P$2:$Q$156,2,0)</f>
        <v>#N/A</v>
      </c>
    </row>
    <row r="5409" spans="1:4" x14ac:dyDescent="0.35">
      <c r="A5409" s="82" t="e">
        <f t="shared" si="84"/>
        <v>#N/A</v>
      </c>
      <c r="D5409" s="82" t="e">
        <f>VLOOKUP(Processed_Data!C5409,'Literature Lookup Tables'!$P$2:$Q$156,2,0)</f>
        <v>#N/A</v>
      </c>
    </row>
    <row r="5410" spans="1:4" x14ac:dyDescent="0.35">
      <c r="A5410" s="82" t="e">
        <f t="shared" si="84"/>
        <v>#N/A</v>
      </c>
      <c r="D5410" s="82" t="e">
        <f>VLOOKUP(Processed_Data!C5410,'Literature Lookup Tables'!$P$2:$Q$156,2,0)</f>
        <v>#N/A</v>
      </c>
    </row>
    <row r="5411" spans="1:4" x14ac:dyDescent="0.35">
      <c r="A5411" s="82" t="e">
        <f t="shared" si="84"/>
        <v>#N/A</v>
      </c>
      <c r="D5411" s="82" t="e">
        <f>VLOOKUP(Processed_Data!C5411,'Literature Lookup Tables'!$P$2:$Q$156,2,0)</f>
        <v>#N/A</v>
      </c>
    </row>
    <row r="5412" spans="1:4" x14ac:dyDescent="0.35">
      <c r="A5412" s="82" t="e">
        <f t="shared" si="84"/>
        <v>#N/A</v>
      </c>
      <c r="D5412" s="82" t="e">
        <f>VLOOKUP(Processed_Data!C5412,'Literature Lookup Tables'!$P$2:$Q$156,2,0)</f>
        <v>#N/A</v>
      </c>
    </row>
    <row r="5413" spans="1:4" x14ac:dyDescent="0.35">
      <c r="A5413" s="82" t="e">
        <f t="shared" si="84"/>
        <v>#N/A</v>
      </c>
      <c r="D5413" s="82" t="e">
        <f>VLOOKUP(Processed_Data!C5413,'Literature Lookup Tables'!$P$2:$Q$156,2,0)</f>
        <v>#N/A</v>
      </c>
    </row>
    <row r="5414" spans="1:4" x14ac:dyDescent="0.35">
      <c r="A5414" s="82" t="e">
        <f t="shared" si="84"/>
        <v>#N/A</v>
      </c>
      <c r="D5414" s="82" t="e">
        <f>VLOOKUP(Processed_Data!C5414,'Literature Lookup Tables'!$P$2:$Q$156,2,0)</f>
        <v>#N/A</v>
      </c>
    </row>
    <row r="5415" spans="1:4" x14ac:dyDescent="0.35">
      <c r="A5415" s="82" t="e">
        <f t="shared" si="84"/>
        <v>#N/A</v>
      </c>
      <c r="D5415" s="82" t="e">
        <f>VLOOKUP(Processed_Data!C5415,'Literature Lookup Tables'!$P$2:$Q$156,2,0)</f>
        <v>#N/A</v>
      </c>
    </row>
    <row r="5416" spans="1:4" x14ac:dyDescent="0.35">
      <c r="A5416" s="82" t="e">
        <f t="shared" si="84"/>
        <v>#N/A</v>
      </c>
      <c r="D5416" s="82" t="e">
        <f>VLOOKUP(Processed_Data!C5416,'Literature Lookup Tables'!$P$2:$Q$156,2,0)</f>
        <v>#N/A</v>
      </c>
    </row>
    <row r="5417" spans="1:4" x14ac:dyDescent="0.35">
      <c r="A5417" s="82" t="e">
        <f t="shared" si="84"/>
        <v>#N/A</v>
      </c>
      <c r="D5417" s="82" t="e">
        <f>VLOOKUP(Processed_Data!C5417,'Literature Lookup Tables'!$P$2:$Q$156,2,0)</f>
        <v>#N/A</v>
      </c>
    </row>
    <row r="5418" spans="1:4" x14ac:dyDescent="0.35">
      <c r="A5418" s="82" t="e">
        <f t="shared" si="84"/>
        <v>#N/A</v>
      </c>
      <c r="D5418" s="82" t="e">
        <f>VLOOKUP(Processed_Data!C5418,'Literature Lookup Tables'!$P$2:$Q$156,2,0)</f>
        <v>#N/A</v>
      </c>
    </row>
    <row r="5419" spans="1:4" x14ac:dyDescent="0.35">
      <c r="A5419" s="82" t="e">
        <f t="shared" si="84"/>
        <v>#N/A</v>
      </c>
      <c r="D5419" s="82" t="e">
        <f>VLOOKUP(Processed_Data!C5419,'Literature Lookup Tables'!$P$2:$Q$156,2,0)</f>
        <v>#N/A</v>
      </c>
    </row>
    <row r="5420" spans="1:4" x14ac:dyDescent="0.35">
      <c r="A5420" s="82" t="e">
        <f t="shared" si="84"/>
        <v>#N/A</v>
      </c>
      <c r="D5420" s="82" t="e">
        <f>VLOOKUP(Processed_Data!C5420,'Literature Lookup Tables'!$P$2:$Q$156,2,0)</f>
        <v>#N/A</v>
      </c>
    </row>
    <row r="5421" spans="1:4" x14ac:dyDescent="0.35">
      <c r="A5421" s="82" t="e">
        <f t="shared" si="84"/>
        <v>#N/A</v>
      </c>
      <c r="D5421" s="82" t="e">
        <f>VLOOKUP(Processed_Data!C5421,'Literature Lookup Tables'!$P$2:$Q$156,2,0)</f>
        <v>#N/A</v>
      </c>
    </row>
    <row r="5422" spans="1:4" x14ac:dyDescent="0.35">
      <c r="A5422" s="82" t="e">
        <f t="shared" si="84"/>
        <v>#N/A</v>
      </c>
      <c r="D5422" s="82" t="e">
        <f>VLOOKUP(Processed_Data!C5422,'Literature Lookup Tables'!$P$2:$Q$156,2,0)</f>
        <v>#N/A</v>
      </c>
    </row>
    <row r="5423" spans="1:4" x14ac:dyDescent="0.35">
      <c r="A5423" s="82" t="e">
        <f t="shared" si="84"/>
        <v>#N/A</v>
      </c>
      <c r="D5423" s="82" t="e">
        <f>VLOOKUP(Processed_Data!C5423,'Literature Lookup Tables'!$P$2:$Q$156,2,0)</f>
        <v>#N/A</v>
      </c>
    </row>
    <row r="5424" spans="1:4" x14ac:dyDescent="0.35">
      <c r="A5424" s="82" t="e">
        <f t="shared" si="84"/>
        <v>#N/A</v>
      </c>
      <c r="D5424" s="82" t="e">
        <f>VLOOKUP(Processed_Data!C5424,'Literature Lookup Tables'!$P$2:$Q$156,2,0)</f>
        <v>#N/A</v>
      </c>
    </row>
    <row r="5425" spans="1:4" x14ac:dyDescent="0.35">
      <c r="A5425" s="82" t="e">
        <f t="shared" si="84"/>
        <v>#N/A</v>
      </c>
      <c r="D5425" s="82" t="e">
        <f>VLOOKUP(Processed_Data!C5425,'Literature Lookup Tables'!$P$2:$Q$156,2,0)</f>
        <v>#N/A</v>
      </c>
    </row>
    <row r="5426" spans="1:4" x14ac:dyDescent="0.35">
      <c r="A5426" s="82" t="e">
        <f t="shared" si="84"/>
        <v>#N/A</v>
      </c>
      <c r="D5426" s="82" t="e">
        <f>VLOOKUP(Processed_Data!C5426,'Literature Lookup Tables'!$P$2:$Q$156,2,0)</f>
        <v>#N/A</v>
      </c>
    </row>
    <row r="5427" spans="1:4" x14ac:dyDescent="0.35">
      <c r="A5427" s="82" t="e">
        <f t="shared" si="84"/>
        <v>#N/A</v>
      </c>
      <c r="D5427" s="82" t="e">
        <f>VLOOKUP(Processed_Data!C5427,'Literature Lookup Tables'!$P$2:$Q$156,2,0)</f>
        <v>#N/A</v>
      </c>
    </row>
    <row r="5428" spans="1:4" x14ac:dyDescent="0.35">
      <c r="A5428" s="82" t="e">
        <f t="shared" si="84"/>
        <v>#N/A</v>
      </c>
      <c r="D5428" s="82" t="e">
        <f>VLOOKUP(Processed_Data!C5428,'Literature Lookup Tables'!$P$2:$Q$156,2,0)</f>
        <v>#N/A</v>
      </c>
    </row>
    <row r="5429" spans="1:4" x14ac:dyDescent="0.35">
      <c r="A5429" s="82" t="e">
        <f t="shared" si="84"/>
        <v>#N/A</v>
      </c>
      <c r="D5429" s="82" t="e">
        <f>VLOOKUP(Processed_Data!C5429,'Literature Lookup Tables'!$P$2:$Q$156,2,0)</f>
        <v>#N/A</v>
      </c>
    </row>
    <row r="5430" spans="1:4" x14ac:dyDescent="0.35">
      <c r="A5430" s="82" t="e">
        <f t="shared" si="84"/>
        <v>#N/A</v>
      </c>
      <c r="D5430" s="82" t="e">
        <f>VLOOKUP(Processed_Data!C5430,'Literature Lookup Tables'!$P$2:$Q$156,2,0)</f>
        <v>#N/A</v>
      </c>
    </row>
    <row r="5431" spans="1:4" x14ac:dyDescent="0.35">
      <c r="A5431" s="82" t="e">
        <f t="shared" si="84"/>
        <v>#N/A</v>
      </c>
      <c r="D5431" s="82" t="e">
        <f>VLOOKUP(Processed_Data!C5431,'Literature Lookup Tables'!$P$2:$Q$156,2,0)</f>
        <v>#N/A</v>
      </c>
    </row>
    <row r="5432" spans="1:4" x14ac:dyDescent="0.35">
      <c r="A5432" s="82" t="e">
        <f t="shared" si="84"/>
        <v>#N/A</v>
      </c>
      <c r="D5432" s="82" t="e">
        <f>VLOOKUP(Processed_Data!C5432,'Literature Lookup Tables'!$P$2:$Q$156,2,0)</f>
        <v>#N/A</v>
      </c>
    </row>
    <row r="5433" spans="1:4" x14ac:dyDescent="0.35">
      <c r="A5433" s="82" t="e">
        <f t="shared" si="84"/>
        <v>#N/A</v>
      </c>
      <c r="D5433" s="82" t="e">
        <f>VLOOKUP(Processed_Data!C5433,'Literature Lookup Tables'!$P$2:$Q$156,2,0)</f>
        <v>#N/A</v>
      </c>
    </row>
    <row r="5434" spans="1:4" x14ac:dyDescent="0.35">
      <c r="A5434" s="82" t="e">
        <f t="shared" si="84"/>
        <v>#N/A</v>
      </c>
      <c r="D5434" s="82" t="e">
        <f>VLOOKUP(Processed_Data!C5434,'Literature Lookup Tables'!$P$2:$Q$156,2,0)</f>
        <v>#N/A</v>
      </c>
    </row>
    <row r="5435" spans="1:4" x14ac:dyDescent="0.35">
      <c r="A5435" s="82" t="e">
        <f t="shared" si="84"/>
        <v>#N/A</v>
      </c>
      <c r="D5435" s="82" t="e">
        <f>VLOOKUP(Processed_Data!C5435,'Literature Lookup Tables'!$P$2:$Q$156,2,0)</f>
        <v>#N/A</v>
      </c>
    </row>
    <row r="5436" spans="1:4" x14ac:dyDescent="0.35">
      <c r="A5436" s="82" t="e">
        <f t="shared" si="84"/>
        <v>#N/A</v>
      </c>
      <c r="D5436" s="82" t="e">
        <f>VLOOKUP(Processed_Data!C5436,'Literature Lookup Tables'!$P$2:$Q$156,2,0)</f>
        <v>#N/A</v>
      </c>
    </row>
    <row r="5437" spans="1:4" x14ac:dyDescent="0.35">
      <c r="A5437" s="82" t="e">
        <f t="shared" si="84"/>
        <v>#N/A</v>
      </c>
      <c r="D5437" s="82" t="e">
        <f>VLOOKUP(Processed_Data!C5437,'Literature Lookup Tables'!$P$2:$Q$156,2,0)</f>
        <v>#N/A</v>
      </c>
    </row>
    <row r="5438" spans="1:4" x14ac:dyDescent="0.35">
      <c r="A5438" s="82" t="e">
        <f t="shared" si="84"/>
        <v>#N/A</v>
      </c>
      <c r="D5438" s="82" t="e">
        <f>VLOOKUP(Processed_Data!C5438,'Literature Lookup Tables'!$P$2:$Q$156,2,0)</f>
        <v>#N/A</v>
      </c>
    </row>
    <row r="5439" spans="1:4" x14ac:dyDescent="0.35">
      <c r="A5439" s="82" t="e">
        <f t="shared" si="84"/>
        <v>#N/A</v>
      </c>
      <c r="D5439" s="82" t="e">
        <f>VLOOKUP(Processed_Data!C5439,'Literature Lookup Tables'!$P$2:$Q$156,2,0)</f>
        <v>#N/A</v>
      </c>
    </row>
    <row r="5440" spans="1:4" x14ac:dyDescent="0.35">
      <c r="A5440" s="82" t="e">
        <f t="shared" si="84"/>
        <v>#N/A</v>
      </c>
      <c r="D5440" s="82" t="e">
        <f>VLOOKUP(Processed_Data!C5440,'Literature Lookup Tables'!$P$2:$Q$156,2,0)</f>
        <v>#N/A</v>
      </c>
    </row>
    <row r="5441" spans="1:4" x14ac:dyDescent="0.35">
      <c r="A5441" s="82" t="e">
        <f t="shared" si="84"/>
        <v>#N/A</v>
      </c>
      <c r="D5441" s="82" t="e">
        <f>VLOOKUP(Processed_Data!C5441,'Literature Lookup Tables'!$P$2:$Q$156,2,0)</f>
        <v>#N/A</v>
      </c>
    </row>
    <row r="5442" spans="1:4" x14ac:dyDescent="0.35">
      <c r="A5442" s="82" t="e">
        <f t="shared" si="84"/>
        <v>#N/A</v>
      </c>
      <c r="D5442" s="82" t="e">
        <f>VLOOKUP(Processed_Data!C5442,'Literature Lookup Tables'!$P$2:$Q$156,2,0)</f>
        <v>#N/A</v>
      </c>
    </row>
    <row r="5443" spans="1:4" x14ac:dyDescent="0.35">
      <c r="A5443" s="82" t="e">
        <f t="shared" si="84"/>
        <v>#N/A</v>
      </c>
      <c r="D5443" s="82" t="e">
        <f>VLOOKUP(Processed_Data!C5443,'Literature Lookup Tables'!$P$2:$Q$156,2,0)</f>
        <v>#N/A</v>
      </c>
    </row>
    <row r="5444" spans="1:4" x14ac:dyDescent="0.35">
      <c r="A5444" s="82" t="e">
        <f t="shared" si="84"/>
        <v>#N/A</v>
      </c>
      <c r="D5444" s="82" t="e">
        <f>VLOOKUP(Processed_Data!C5444,'Literature Lookup Tables'!$P$2:$Q$156,2,0)</f>
        <v>#N/A</v>
      </c>
    </row>
    <row r="5445" spans="1:4" x14ac:dyDescent="0.35">
      <c r="A5445" s="82" t="e">
        <f t="shared" si="84"/>
        <v>#N/A</v>
      </c>
      <c r="D5445" s="82" t="e">
        <f>VLOOKUP(Processed_Data!C5445,'Literature Lookup Tables'!$P$2:$Q$156,2,0)</f>
        <v>#N/A</v>
      </c>
    </row>
    <row r="5446" spans="1:4" x14ac:dyDescent="0.35">
      <c r="A5446" s="82" t="e">
        <f t="shared" si="84"/>
        <v>#N/A</v>
      </c>
      <c r="D5446" s="82" t="e">
        <f>VLOOKUP(Processed_Data!C5446,'Literature Lookup Tables'!$P$2:$Q$156,2,0)</f>
        <v>#N/A</v>
      </c>
    </row>
    <row r="5447" spans="1:4" x14ac:dyDescent="0.35">
      <c r="A5447" s="82" t="e">
        <f t="shared" ref="A5447:A5510" si="85">F5447&amp;"-"&amp;E5447&amp;"-"&amp;D5447</f>
        <v>#N/A</v>
      </c>
      <c r="D5447" s="82" t="e">
        <f>VLOOKUP(Processed_Data!C5447,'Literature Lookup Tables'!$P$2:$Q$156,2,0)</f>
        <v>#N/A</v>
      </c>
    </row>
    <row r="5448" spans="1:4" x14ac:dyDescent="0.35">
      <c r="A5448" s="82" t="e">
        <f t="shared" si="85"/>
        <v>#N/A</v>
      </c>
      <c r="D5448" s="82" t="e">
        <f>VLOOKUP(Processed_Data!C5448,'Literature Lookup Tables'!$P$2:$Q$156,2,0)</f>
        <v>#N/A</v>
      </c>
    </row>
    <row r="5449" spans="1:4" x14ac:dyDescent="0.35">
      <c r="A5449" s="82" t="e">
        <f t="shared" si="85"/>
        <v>#N/A</v>
      </c>
      <c r="D5449" s="82" t="e">
        <f>VLOOKUP(Processed_Data!C5449,'Literature Lookup Tables'!$P$2:$Q$156,2,0)</f>
        <v>#N/A</v>
      </c>
    </row>
    <row r="5450" spans="1:4" x14ac:dyDescent="0.35">
      <c r="A5450" s="82" t="e">
        <f t="shared" si="85"/>
        <v>#N/A</v>
      </c>
      <c r="D5450" s="82" t="e">
        <f>VLOOKUP(Processed_Data!C5450,'Literature Lookup Tables'!$P$2:$Q$156,2,0)</f>
        <v>#N/A</v>
      </c>
    </row>
    <row r="5451" spans="1:4" x14ac:dyDescent="0.35">
      <c r="A5451" s="82" t="e">
        <f t="shared" si="85"/>
        <v>#N/A</v>
      </c>
      <c r="D5451" s="82" t="e">
        <f>VLOOKUP(Processed_Data!C5451,'Literature Lookup Tables'!$P$2:$Q$156,2,0)</f>
        <v>#N/A</v>
      </c>
    </row>
    <row r="5452" spans="1:4" x14ac:dyDescent="0.35">
      <c r="A5452" s="82" t="e">
        <f t="shared" si="85"/>
        <v>#N/A</v>
      </c>
      <c r="D5452" s="82" t="e">
        <f>VLOOKUP(Processed_Data!C5452,'Literature Lookup Tables'!$P$2:$Q$156,2,0)</f>
        <v>#N/A</v>
      </c>
    </row>
    <row r="5453" spans="1:4" x14ac:dyDescent="0.35">
      <c r="A5453" s="82" t="e">
        <f t="shared" si="85"/>
        <v>#N/A</v>
      </c>
      <c r="D5453" s="82" t="e">
        <f>VLOOKUP(Processed_Data!C5453,'Literature Lookup Tables'!$P$2:$Q$156,2,0)</f>
        <v>#N/A</v>
      </c>
    </row>
    <row r="5454" spans="1:4" x14ac:dyDescent="0.35">
      <c r="A5454" s="82" t="e">
        <f t="shared" si="85"/>
        <v>#N/A</v>
      </c>
      <c r="D5454" s="82" t="e">
        <f>VLOOKUP(Processed_Data!C5454,'Literature Lookup Tables'!$P$2:$Q$156,2,0)</f>
        <v>#N/A</v>
      </c>
    </row>
    <row r="5455" spans="1:4" x14ac:dyDescent="0.35">
      <c r="A5455" s="82" t="e">
        <f t="shared" si="85"/>
        <v>#N/A</v>
      </c>
      <c r="D5455" s="82" t="e">
        <f>VLOOKUP(Processed_Data!C5455,'Literature Lookup Tables'!$P$2:$Q$156,2,0)</f>
        <v>#N/A</v>
      </c>
    </row>
    <row r="5456" spans="1:4" x14ac:dyDescent="0.35">
      <c r="A5456" s="82" t="e">
        <f t="shared" si="85"/>
        <v>#N/A</v>
      </c>
      <c r="D5456" s="82" t="e">
        <f>VLOOKUP(Processed_Data!C5456,'Literature Lookup Tables'!$P$2:$Q$156,2,0)</f>
        <v>#N/A</v>
      </c>
    </row>
    <row r="5457" spans="1:4" x14ac:dyDescent="0.35">
      <c r="A5457" s="82" t="e">
        <f t="shared" si="85"/>
        <v>#N/A</v>
      </c>
      <c r="D5457" s="82" t="e">
        <f>VLOOKUP(Processed_Data!C5457,'Literature Lookup Tables'!$P$2:$Q$156,2,0)</f>
        <v>#N/A</v>
      </c>
    </row>
    <row r="5458" spans="1:4" x14ac:dyDescent="0.35">
      <c r="A5458" s="82" t="e">
        <f t="shared" si="85"/>
        <v>#N/A</v>
      </c>
      <c r="D5458" s="82" t="e">
        <f>VLOOKUP(Processed_Data!C5458,'Literature Lookup Tables'!$P$2:$Q$156,2,0)</f>
        <v>#N/A</v>
      </c>
    </row>
    <row r="5459" spans="1:4" x14ac:dyDescent="0.35">
      <c r="A5459" s="82" t="e">
        <f t="shared" si="85"/>
        <v>#N/A</v>
      </c>
      <c r="D5459" s="82" t="e">
        <f>VLOOKUP(Processed_Data!C5459,'Literature Lookup Tables'!$P$2:$Q$156,2,0)</f>
        <v>#N/A</v>
      </c>
    </row>
    <row r="5460" spans="1:4" x14ac:dyDescent="0.35">
      <c r="A5460" s="82" t="e">
        <f t="shared" si="85"/>
        <v>#N/A</v>
      </c>
      <c r="D5460" s="82" t="e">
        <f>VLOOKUP(Processed_Data!C5460,'Literature Lookup Tables'!$P$2:$Q$156,2,0)</f>
        <v>#N/A</v>
      </c>
    </row>
    <row r="5461" spans="1:4" x14ac:dyDescent="0.35">
      <c r="A5461" s="82" t="e">
        <f t="shared" si="85"/>
        <v>#N/A</v>
      </c>
      <c r="D5461" s="82" t="e">
        <f>VLOOKUP(Processed_Data!C5461,'Literature Lookup Tables'!$P$2:$Q$156,2,0)</f>
        <v>#N/A</v>
      </c>
    </row>
    <row r="5462" spans="1:4" x14ac:dyDescent="0.35">
      <c r="A5462" s="82" t="e">
        <f t="shared" si="85"/>
        <v>#N/A</v>
      </c>
      <c r="D5462" s="82" t="e">
        <f>VLOOKUP(Processed_Data!C5462,'Literature Lookup Tables'!$P$2:$Q$156,2,0)</f>
        <v>#N/A</v>
      </c>
    </row>
    <row r="5463" spans="1:4" x14ac:dyDescent="0.35">
      <c r="A5463" s="82" t="e">
        <f t="shared" si="85"/>
        <v>#N/A</v>
      </c>
      <c r="D5463" s="82" t="e">
        <f>VLOOKUP(Processed_Data!C5463,'Literature Lookup Tables'!$P$2:$Q$156,2,0)</f>
        <v>#N/A</v>
      </c>
    </row>
    <row r="5464" spans="1:4" x14ac:dyDescent="0.35">
      <c r="A5464" s="82" t="e">
        <f t="shared" si="85"/>
        <v>#N/A</v>
      </c>
      <c r="D5464" s="82" t="e">
        <f>VLOOKUP(Processed_Data!C5464,'Literature Lookup Tables'!$P$2:$Q$156,2,0)</f>
        <v>#N/A</v>
      </c>
    </row>
    <row r="5465" spans="1:4" x14ac:dyDescent="0.35">
      <c r="A5465" s="82" t="e">
        <f t="shared" si="85"/>
        <v>#N/A</v>
      </c>
      <c r="D5465" s="82" t="e">
        <f>VLOOKUP(Processed_Data!C5465,'Literature Lookup Tables'!$P$2:$Q$156,2,0)</f>
        <v>#N/A</v>
      </c>
    </row>
    <row r="5466" spans="1:4" x14ac:dyDescent="0.35">
      <c r="A5466" s="82" t="e">
        <f t="shared" si="85"/>
        <v>#N/A</v>
      </c>
      <c r="D5466" s="82" t="e">
        <f>VLOOKUP(Processed_Data!C5466,'Literature Lookup Tables'!$P$2:$Q$156,2,0)</f>
        <v>#N/A</v>
      </c>
    </row>
    <row r="5467" spans="1:4" x14ac:dyDescent="0.35">
      <c r="A5467" s="82" t="e">
        <f t="shared" si="85"/>
        <v>#N/A</v>
      </c>
      <c r="D5467" s="82" t="e">
        <f>VLOOKUP(Processed_Data!C5467,'Literature Lookup Tables'!$P$2:$Q$156,2,0)</f>
        <v>#N/A</v>
      </c>
    </row>
    <row r="5468" spans="1:4" x14ac:dyDescent="0.35">
      <c r="A5468" s="82" t="e">
        <f t="shared" si="85"/>
        <v>#N/A</v>
      </c>
      <c r="D5468" s="82" t="e">
        <f>VLOOKUP(Processed_Data!C5468,'Literature Lookup Tables'!$P$2:$Q$156,2,0)</f>
        <v>#N/A</v>
      </c>
    </row>
    <row r="5469" spans="1:4" x14ac:dyDescent="0.35">
      <c r="A5469" s="82" t="e">
        <f t="shared" si="85"/>
        <v>#N/A</v>
      </c>
      <c r="D5469" s="82" t="e">
        <f>VLOOKUP(Processed_Data!C5469,'Literature Lookup Tables'!$P$2:$Q$156,2,0)</f>
        <v>#N/A</v>
      </c>
    </row>
    <row r="5470" spans="1:4" x14ac:dyDescent="0.35">
      <c r="A5470" s="82" t="e">
        <f t="shared" si="85"/>
        <v>#N/A</v>
      </c>
      <c r="D5470" s="82" t="e">
        <f>VLOOKUP(Processed_Data!C5470,'Literature Lookup Tables'!$P$2:$Q$156,2,0)</f>
        <v>#N/A</v>
      </c>
    </row>
    <row r="5471" spans="1:4" x14ac:dyDescent="0.35">
      <c r="A5471" s="82" t="e">
        <f t="shared" si="85"/>
        <v>#N/A</v>
      </c>
      <c r="D5471" s="82" t="e">
        <f>VLOOKUP(Processed_Data!C5471,'Literature Lookup Tables'!$P$2:$Q$156,2,0)</f>
        <v>#N/A</v>
      </c>
    </row>
    <row r="5472" spans="1:4" x14ac:dyDescent="0.35">
      <c r="A5472" s="82" t="e">
        <f t="shared" si="85"/>
        <v>#N/A</v>
      </c>
      <c r="D5472" s="82" t="e">
        <f>VLOOKUP(Processed_Data!C5472,'Literature Lookup Tables'!$P$2:$Q$156,2,0)</f>
        <v>#N/A</v>
      </c>
    </row>
    <row r="5473" spans="1:4" x14ac:dyDescent="0.35">
      <c r="A5473" s="82" t="e">
        <f t="shared" si="85"/>
        <v>#N/A</v>
      </c>
      <c r="D5473" s="82" t="e">
        <f>VLOOKUP(Processed_Data!C5473,'Literature Lookup Tables'!$P$2:$Q$156,2,0)</f>
        <v>#N/A</v>
      </c>
    </row>
    <row r="5474" spans="1:4" x14ac:dyDescent="0.35">
      <c r="A5474" s="82" t="e">
        <f t="shared" si="85"/>
        <v>#N/A</v>
      </c>
      <c r="D5474" s="82" t="e">
        <f>VLOOKUP(Processed_Data!C5474,'Literature Lookup Tables'!$P$2:$Q$156,2,0)</f>
        <v>#N/A</v>
      </c>
    </row>
    <row r="5475" spans="1:4" x14ac:dyDescent="0.35">
      <c r="A5475" s="82" t="e">
        <f t="shared" si="85"/>
        <v>#N/A</v>
      </c>
      <c r="D5475" s="82" t="e">
        <f>VLOOKUP(Processed_Data!C5475,'Literature Lookup Tables'!$P$2:$Q$156,2,0)</f>
        <v>#N/A</v>
      </c>
    </row>
    <row r="5476" spans="1:4" x14ac:dyDescent="0.35">
      <c r="A5476" s="82" t="e">
        <f t="shared" si="85"/>
        <v>#N/A</v>
      </c>
      <c r="D5476" s="82" t="e">
        <f>VLOOKUP(Processed_Data!C5476,'Literature Lookup Tables'!$P$2:$Q$156,2,0)</f>
        <v>#N/A</v>
      </c>
    </row>
    <row r="5477" spans="1:4" x14ac:dyDescent="0.35">
      <c r="A5477" s="82" t="e">
        <f t="shared" si="85"/>
        <v>#N/A</v>
      </c>
      <c r="D5477" s="82" t="e">
        <f>VLOOKUP(Processed_Data!C5477,'Literature Lookup Tables'!$P$2:$Q$156,2,0)</f>
        <v>#N/A</v>
      </c>
    </row>
    <row r="5478" spans="1:4" x14ac:dyDescent="0.35">
      <c r="A5478" s="82" t="e">
        <f t="shared" si="85"/>
        <v>#N/A</v>
      </c>
      <c r="D5478" s="82" t="e">
        <f>VLOOKUP(Processed_Data!C5478,'Literature Lookup Tables'!$P$2:$Q$156,2,0)</f>
        <v>#N/A</v>
      </c>
    </row>
    <row r="5479" spans="1:4" x14ac:dyDescent="0.35">
      <c r="A5479" s="82" t="e">
        <f t="shared" si="85"/>
        <v>#N/A</v>
      </c>
      <c r="D5479" s="82" t="e">
        <f>VLOOKUP(Processed_Data!C5479,'Literature Lookup Tables'!$P$2:$Q$156,2,0)</f>
        <v>#N/A</v>
      </c>
    </row>
    <row r="5480" spans="1:4" x14ac:dyDescent="0.35">
      <c r="A5480" s="82" t="e">
        <f t="shared" si="85"/>
        <v>#N/A</v>
      </c>
      <c r="D5480" s="82" t="e">
        <f>VLOOKUP(Processed_Data!C5480,'Literature Lookup Tables'!$P$2:$Q$156,2,0)</f>
        <v>#N/A</v>
      </c>
    </row>
    <row r="5481" spans="1:4" x14ac:dyDescent="0.35">
      <c r="A5481" s="82" t="e">
        <f t="shared" si="85"/>
        <v>#N/A</v>
      </c>
      <c r="D5481" s="82" t="e">
        <f>VLOOKUP(Processed_Data!C5481,'Literature Lookup Tables'!$P$2:$Q$156,2,0)</f>
        <v>#N/A</v>
      </c>
    </row>
    <row r="5482" spans="1:4" x14ac:dyDescent="0.35">
      <c r="A5482" s="82" t="e">
        <f t="shared" si="85"/>
        <v>#N/A</v>
      </c>
      <c r="D5482" s="82" t="e">
        <f>VLOOKUP(Processed_Data!C5482,'Literature Lookup Tables'!$P$2:$Q$156,2,0)</f>
        <v>#N/A</v>
      </c>
    </row>
    <row r="5483" spans="1:4" x14ac:dyDescent="0.35">
      <c r="A5483" s="82" t="e">
        <f t="shared" si="85"/>
        <v>#N/A</v>
      </c>
      <c r="D5483" s="82" t="e">
        <f>VLOOKUP(Processed_Data!C5483,'Literature Lookup Tables'!$P$2:$Q$156,2,0)</f>
        <v>#N/A</v>
      </c>
    </row>
    <row r="5484" spans="1:4" x14ac:dyDescent="0.35">
      <c r="A5484" s="82" t="e">
        <f t="shared" si="85"/>
        <v>#N/A</v>
      </c>
      <c r="D5484" s="82" t="e">
        <f>VLOOKUP(Processed_Data!C5484,'Literature Lookup Tables'!$P$2:$Q$156,2,0)</f>
        <v>#N/A</v>
      </c>
    </row>
    <row r="5485" spans="1:4" x14ac:dyDescent="0.35">
      <c r="A5485" s="82" t="e">
        <f t="shared" si="85"/>
        <v>#N/A</v>
      </c>
      <c r="D5485" s="82" t="e">
        <f>VLOOKUP(Processed_Data!C5485,'Literature Lookup Tables'!$P$2:$Q$156,2,0)</f>
        <v>#N/A</v>
      </c>
    </row>
    <row r="5486" spans="1:4" x14ac:dyDescent="0.35">
      <c r="A5486" s="82" t="e">
        <f t="shared" si="85"/>
        <v>#N/A</v>
      </c>
      <c r="D5486" s="82" t="e">
        <f>VLOOKUP(Processed_Data!C5486,'Literature Lookup Tables'!$P$2:$Q$156,2,0)</f>
        <v>#N/A</v>
      </c>
    </row>
    <row r="5487" spans="1:4" x14ac:dyDescent="0.35">
      <c r="A5487" s="82" t="e">
        <f t="shared" si="85"/>
        <v>#N/A</v>
      </c>
      <c r="D5487" s="82" t="e">
        <f>VLOOKUP(Processed_Data!C5487,'Literature Lookup Tables'!$P$2:$Q$156,2,0)</f>
        <v>#N/A</v>
      </c>
    </row>
    <row r="5488" spans="1:4" x14ac:dyDescent="0.35">
      <c r="A5488" s="82" t="e">
        <f t="shared" si="85"/>
        <v>#N/A</v>
      </c>
      <c r="D5488" s="82" t="e">
        <f>VLOOKUP(Processed_Data!C5488,'Literature Lookup Tables'!$P$2:$Q$156,2,0)</f>
        <v>#N/A</v>
      </c>
    </row>
    <row r="5489" spans="1:4" x14ac:dyDescent="0.35">
      <c r="A5489" s="82" t="e">
        <f t="shared" si="85"/>
        <v>#N/A</v>
      </c>
      <c r="D5489" s="82" t="e">
        <f>VLOOKUP(Processed_Data!C5489,'Literature Lookup Tables'!$P$2:$Q$156,2,0)</f>
        <v>#N/A</v>
      </c>
    </row>
    <row r="5490" spans="1:4" x14ac:dyDescent="0.35">
      <c r="A5490" s="82" t="e">
        <f t="shared" si="85"/>
        <v>#N/A</v>
      </c>
      <c r="D5490" s="82" t="e">
        <f>VLOOKUP(Processed_Data!C5490,'Literature Lookup Tables'!$P$2:$Q$156,2,0)</f>
        <v>#N/A</v>
      </c>
    </row>
    <row r="5491" spans="1:4" x14ac:dyDescent="0.35">
      <c r="A5491" s="82" t="e">
        <f t="shared" si="85"/>
        <v>#N/A</v>
      </c>
      <c r="D5491" s="82" t="e">
        <f>VLOOKUP(Processed_Data!C5491,'Literature Lookup Tables'!$P$2:$Q$156,2,0)</f>
        <v>#N/A</v>
      </c>
    </row>
    <row r="5492" spans="1:4" x14ac:dyDescent="0.35">
      <c r="A5492" s="82" t="e">
        <f t="shared" si="85"/>
        <v>#N/A</v>
      </c>
      <c r="D5492" s="82" t="e">
        <f>VLOOKUP(Processed_Data!C5492,'Literature Lookup Tables'!$P$2:$Q$156,2,0)</f>
        <v>#N/A</v>
      </c>
    </row>
    <row r="5493" spans="1:4" x14ac:dyDescent="0.35">
      <c r="A5493" s="82" t="e">
        <f t="shared" si="85"/>
        <v>#N/A</v>
      </c>
      <c r="D5493" s="82" t="e">
        <f>VLOOKUP(Processed_Data!C5493,'Literature Lookup Tables'!$P$2:$Q$156,2,0)</f>
        <v>#N/A</v>
      </c>
    </row>
    <row r="5494" spans="1:4" x14ac:dyDescent="0.35">
      <c r="A5494" s="82" t="e">
        <f t="shared" si="85"/>
        <v>#N/A</v>
      </c>
      <c r="D5494" s="82" t="e">
        <f>VLOOKUP(Processed_Data!C5494,'Literature Lookup Tables'!$P$2:$Q$156,2,0)</f>
        <v>#N/A</v>
      </c>
    </row>
    <row r="5495" spans="1:4" x14ac:dyDescent="0.35">
      <c r="A5495" s="82" t="e">
        <f t="shared" si="85"/>
        <v>#N/A</v>
      </c>
      <c r="D5495" s="82" t="e">
        <f>VLOOKUP(Processed_Data!C5495,'Literature Lookup Tables'!$P$2:$Q$156,2,0)</f>
        <v>#N/A</v>
      </c>
    </row>
    <row r="5496" spans="1:4" x14ac:dyDescent="0.35">
      <c r="A5496" s="82" t="e">
        <f t="shared" si="85"/>
        <v>#N/A</v>
      </c>
      <c r="D5496" s="82" t="e">
        <f>VLOOKUP(Processed_Data!C5496,'Literature Lookup Tables'!$P$2:$Q$156,2,0)</f>
        <v>#N/A</v>
      </c>
    </row>
    <row r="5497" spans="1:4" x14ac:dyDescent="0.35">
      <c r="A5497" s="82" t="e">
        <f t="shared" si="85"/>
        <v>#N/A</v>
      </c>
      <c r="D5497" s="82" t="e">
        <f>VLOOKUP(Processed_Data!C5497,'Literature Lookup Tables'!$P$2:$Q$156,2,0)</f>
        <v>#N/A</v>
      </c>
    </row>
    <row r="5498" spans="1:4" x14ac:dyDescent="0.35">
      <c r="A5498" s="82" t="e">
        <f t="shared" si="85"/>
        <v>#N/A</v>
      </c>
      <c r="D5498" s="82" t="e">
        <f>VLOOKUP(Processed_Data!C5498,'Literature Lookup Tables'!$P$2:$Q$156,2,0)</f>
        <v>#N/A</v>
      </c>
    </row>
    <row r="5499" spans="1:4" x14ac:dyDescent="0.35">
      <c r="A5499" s="82" t="e">
        <f t="shared" si="85"/>
        <v>#N/A</v>
      </c>
      <c r="D5499" s="82" t="e">
        <f>VLOOKUP(Processed_Data!C5499,'Literature Lookup Tables'!$P$2:$Q$156,2,0)</f>
        <v>#N/A</v>
      </c>
    </row>
    <row r="5500" spans="1:4" x14ac:dyDescent="0.35">
      <c r="A5500" s="82" t="e">
        <f t="shared" si="85"/>
        <v>#N/A</v>
      </c>
      <c r="D5500" s="82" t="e">
        <f>VLOOKUP(Processed_Data!C5500,'Literature Lookup Tables'!$P$2:$Q$156,2,0)</f>
        <v>#N/A</v>
      </c>
    </row>
    <row r="5501" spans="1:4" x14ac:dyDescent="0.35">
      <c r="A5501" s="82" t="e">
        <f t="shared" si="85"/>
        <v>#N/A</v>
      </c>
      <c r="D5501" s="82" t="e">
        <f>VLOOKUP(Processed_Data!C5501,'Literature Lookup Tables'!$P$2:$Q$156,2,0)</f>
        <v>#N/A</v>
      </c>
    </row>
    <row r="5502" spans="1:4" x14ac:dyDescent="0.35">
      <c r="A5502" s="82" t="e">
        <f t="shared" si="85"/>
        <v>#N/A</v>
      </c>
      <c r="D5502" s="82" t="e">
        <f>VLOOKUP(Processed_Data!C5502,'Literature Lookup Tables'!$P$2:$Q$156,2,0)</f>
        <v>#N/A</v>
      </c>
    </row>
    <row r="5503" spans="1:4" x14ac:dyDescent="0.35">
      <c r="A5503" s="82" t="e">
        <f t="shared" si="85"/>
        <v>#N/A</v>
      </c>
      <c r="D5503" s="82" t="e">
        <f>VLOOKUP(Processed_Data!C5503,'Literature Lookup Tables'!$P$2:$Q$156,2,0)</f>
        <v>#N/A</v>
      </c>
    </row>
    <row r="5504" spans="1:4" x14ac:dyDescent="0.35">
      <c r="A5504" s="82" t="e">
        <f t="shared" si="85"/>
        <v>#N/A</v>
      </c>
      <c r="D5504" s="82" t="e">
        <f>VLOOKUP(Processed_Data!C5504,'Literature Lookup Tables'!$P$2:$Q$156,2,0)</f>
        <v>#N/A</v>
      </c>
    </row>
    <row r="5505" spans="1:4" x14ac:dyDescent="0.35">
      <c r="A5505" s="82" t="e">
        <f t="shared" si="85"/>
        <v>#N/A</v>
      </c>
      <c r="D5505" s="82" t="e">
        <f>VLOOKUP(Processed_Data!C5505,'Literature Lookup Tables'!$P$2:$Q$156,2,0)</f>
        <v>#N/A</v>
      </c>
    </row>
    <row r="5506" spans="1:4" x14ac:dyDescent="0.35">
      <c r="A5506" s="82" t="e">
        <f t="shared" si="85"/>
        <v>#N/A</v>
      </c>
      <c r="D5506" s="82" t="e">
        <f>VLOOKUP(Processed_Data!C5506,'Literature Lookup Tables'!$P$2:$Q$156,2,0)</f>
        <v>#N/A</v>
      </c>
    </row>
    <row r="5507" spans="1:4" x14ac:dyDescent="0.35">
      <c r="A5507" s="82" t="e">
        <f t="shared" si="85"/>
        <v>#N/A</v>
      </c>
      <c r="D5507" s="82" t="e">
        <f>VLOOKUP(Processed_Data!C5507,'Literature Lookup Tables'!$P$2:$Q$156,2,0)</f>
        <v>#N/A</v>
      </c>
    </row>
    <row r="5508" spans="1:4" x14ac:dyDescent="0.35">
      <c r="A5508" s="82" t="e">
        <f t="shared" si="85"/>
        <v>#N/A</v>
      </c>
      <c r="D5508" s="82" t="e">
        <f>VLOOKUP(Processed_Data!C5508,'Literature Lookup Tables'!$P$2:$Q$156,2,0)</f>
        <v>#N/A</v>
      </c>
    </row>
    <row r="5509" spans="1:4" x14ac:dyDescent="0.35">
      <c r="A5509" s="82" t="e">
        <f t="shared" si="85"/>
        <v>#N/A</v>
      </c>
      <c r="D5509" s="82" t="e">
        <f>VLOOKUP(Processed_Data!C5509,'Literature Lookup Tables'!$P$2:$Q$156,2,0)</f>
        <v>#N/A</v>
      </c>
    </row>
    <row r="5510" spans="1:4" x14ac:dyDescent="0.35">
      <c r="A5510" s="82" t="e">
        <f t="shared" si="85"/>
        <v>#N/A</v>
      </c>
      <c r="D5510" s="82" t="e">
        <f>VLOOKUP(Processed_Data!C5510,'Literature Lookup Tables'!$P$2:$Q$156,2,0)</f>
        <v>#N/A</v>
      </c>
    </row>
    <row r="5511" spans="1:4" x14ac:dyDescent="0.35">
      <c r="A5511" s="82" t="e">
        <f t="shared" ref="A5511:A5574" si="86">F5511&amp;"-"&amp;E5511&amp;"-"&amp;D5511</f>
        <v>#N/A</v>
      </c>
      <c r="D5511" s="82" t="e">
        <f>VLOOKUP(Processed_Data!C5511,'Literature Lookup Tables'!$P$2:$Q$156,2,0)</f>
        <v>#N/A</v>
      </c>
    </row>
    <row r="5512" spans="1:4" x14ac:dyDescent="0.35">
      <c r="A5512" s="82" t="e">
        <f t="shared" si="86"/>
        <v>#N/A</v>
      </c>
      <c r="D5512" s="82" t="e">
        <f>VLOOKUP(Processed_Data!C5512,'Literature Lookup Tables'!$P$2:$Q$156,2,0)</f>
        <v>#N/A</v>
      </c>
    </row>
    <row r="5513" spans="1:4" x14ac:dyDescent="0.35">
      <c r="A5513" s="82" t="e">
        <f t="shared" si="86"/>
        <v>#N/A</v>
      </c>
      <c r="D5513" s="82" t="e">
        <f>VLOOKUP(Processed_Data!C5513,'Literature Lookup Tables'!$P$2:$Q$156,2,0)</f>
        <v>#N/A</v>
      </c>
    </row>
    <row r="5514" spans="1:4" x14ac:dyDescent="0.35">
      <c r="A5514" s="82" t="e">
        <f t="shared" si="86"/>
        <v>#N/A</v>
      </c>
      <c r="D5514" s="82" t="e">
        <f>VLOOKUP(Processed_Data!C5514,'Literature Lookup Tables'!$P$2:$Q$156,2,0)</f>
        <v>#N/A</v>
      </c>
    </row>
    <row r="5515" spans="1:4" x14ac:dyDescent="0.35">
      <c r="A5515" s="82" t="e">
        <f t="shared" si="86"/>
        <v>#N/A</v>
      </c>
      <c r="D5515" s="82" t="e">
        <f>VLOOKUP(Processed_Data!C5515,'Literature Lookup Tables'!$P$2:$Q$156,2,0)</f>
        <v>#N/A</v>
      </c>
    </row>
    <row r="5516" spans="1:4" x14ac:dyDescent="0.35">
      <c r="A5516" s="82" t="e">
        <f t="shared" si="86"/>
        <v>#N/A</v>
      </c>
      <c r="D5516" s="82" t="e">
        <f>VLOOKUP(Processed_Data!C5516,'Literature Lookup Tables'!$P$2:$Q$156,2,0)</f>
        <v>#N/A</v>
      </c>
    </row>
    <row r="5517" spans="1:4" x14ac:dyDescent="0.35">
      <c r="A5517" s="82" t="e">
        <f t="shared" si="86"/>
        <v>#N/A</v>
      </c>
      <c r="D5517" s="82" t="e">
        <f>VLOOKUP(Processed_Data!C5517,'Literature Lookup Tables'!$P$2:$Q$156,2,0)</f>
        <v>#N/A</v>
      </c>
    </row>
    <row r="5518" spans="1:4" x14ac:dyDescent="0.35">
      <c r="A5518" s="82" t="e">
        <f t="shared" si="86"/>
        <v>#N/A</v>
      </c>
      <c r="D5518" s="82" t="e">
        <f>VLOOKUP(Processed_Data!C5518,'Literature Lookup Tables'!$P$2:$Q$156,2,0)</f>
        <v>#N/A</v>
      </c>
    </row>
    <row r="5519" spans="1:4" x14ac:dyDescent="0.35">
      <c r="A5519" s="82" t="e">
        <f t="shared" si="86"/>
        <v>#N/A</v>
      </c>
      <c r="D5519" s="82" t="e">
        <f>VLOOKUP(Processed_Data!C5519,'Literature Lookup Tables'!$P$2:$Q$156,2,0)</f>
        <v>#N/A</v>
      </c>
    </row>
    <row r="5520" spans="1:4" x14ac:dyDescent="0.35">
      <c r="A5520" s="82" t="e">
        <f t="shared" si="86"/>
        <v>#N/A</v>
      </c>
      <c r="D5520" s="82" t="e">
        <f>VLOOKUP(Processed_Data!C5520,'Literature Lookup Tables'!$P$2:$Q$156,2,0)</f>
        <v>#N/A</v>
      </c>
    </row>
    <row r="5521" spans="1:4" x14ac:dyDescent="0.35">
      <c r="A5521" s="82" t="e">
        <f t="shared" si="86"/>
        <v>#N/A</v>
      </c>
      <c r="D5521" s="82" t="e">
        <f>VLOOKUP(Processed_Data!C5521,'Literature Lookup Tables'!$P$2:$Q$156,2,0)</f>
        <v>#N/A</v>
      </c>
    </row>
    <row r="5522" spans="1:4" x14ac:dyDescent="0.35">
      <c r="A5522" s="82" t="e">
        <f t="shared" si="86"/>
        <v>#N/A</v>
      </c>
      <c r="D5522" s="82" t="e">
        <f>VLOOKUP(Processed_Data!C5522,'Literature Lookup Tables'!$P$2:$Q$156,2,0)</f>
        <v>#N/A</v>
      </c>
    </row>
    <row r="5523" spans="1:4" x14ac:dyDescent="0.35">
      <c r="A5523" s="82" t="e">
        <f t="shared" si="86"/>
        <v>#N/A</v>
      </c>
      <c r="D5523" s="82" t="e">
        <f>VLOOKUP(Processed_Data!C5523,'Literature Lookup Tables'!$P$2:$Q$156,2,0)</f>
        <v>#N/A</v>
      </c>
    </row>
    <row r="5524" spans="1:4" x14ac:dyDescent="0.35">
      <c r="A5524" s="82" t="e">
        <f t="shared" si="86"/>
        <v>#N/A</v>
      </c>
      <c r="D5524" s="82" t="e">
        <f>VLOOKUP(Processed_Data!C5524,'Literature Lookup Tables'!$P$2:$Q$156,2,0)</f>
        <v>#N/A</v>
      </c>
    </row>
    <row r="5525" spans="1:4" x14ac:dyDescent="0.35">
      <c r="A5525" s="82" t="e">
        <f t="shared" si="86"/>
        <v>#N/A</v>
      </c>
      <c r="D5525" s="82" t="e">
        <f>VLOOKUP(Processed_Data!C5525,'Literature Lookup Tables'!$P$2:$Q$156,2,0)</f>
        <v>#N/A</v>
      </c>
    </row>
    <row r="5526" spans="1:4" x14ac:dyDescent="0.35">
      <c r="A5526" s="82" t="e">
        <f t="shared" si="86"/>
        <v>#N/A</v>
      </c>
      <c r="D5526" s="82" t="e">
        <f>VLOOKUP(Processed_Data!C5526,'Literature Lookup Tables'!$P$2:$Q$156,2,0)</f>
        <v>#N/A</v>
      </c>
    </row>
    <row r="5527" spans="1:4" x14ac:dyDescent="0.35">
      <c r="A5527" s="82" t="e">
        <f t="shared" si="86"/>
        <v>#N/A</v>
      </c>
      <c r="D5527" s="82" t="e">
        <f>VLOOKUP(Processed_Data!C5527,'Literature Lookup Tables'!$P$2:$Q$156,2,0)</f>
        <v>#N/A</v>
      </c>
    </row>
    <row r="5528" spans="1:4" x14ac:dyDescent="0.35">
      <c r="A5528" s="82" t="e">
        <f t="shared" si="86"/>
        <v>#N/A</v>
      </c>
      <c r="D5528" s="82" t="e">
        <f>VLOOKUP(Processed_Data!C5528,'Literature Lookup Tables'!$P$2:$Q$156,2,0)</f>
        <v>#N/A</v>
      </c>
    </row>
    <row r="5529" spans="1:4" x14ac:dyDescent="0.35">
      <c r="A5529" s="82" t="e">
        <f t="shared" si="86"/>
        <v>#N/A</v>
      </c>
      <c r="D5529" s="82" t="e">
        <f>VLOOKUP(Processed_Data!C5529,'Literature Lookup Tables'!$P$2:$Q$156,2,0)</f>
        <v>#N/A</v>
      </c>
    </row>
    <row r="5530" spans="1:4" x14ac:dyDescent="0.35">
      <c r="A5530" s="82" t="e">
        <f t="shared" si="86"/>
        <v>#N/A</v>
      </c>
      <c r="D5530" s="82" t="e">
        <f>VLOOKUP(Processed_Data!C5530,'Literature Lookup Tables'!$P$2:$Q$156,2,0)</f>
        <v>#N/A</v>
      </c>
    </row>
    <row r="5531" spans="1:4" x14ac:dyDescent="0.35">
      <c r="A5531" s="82" t="e">
        <f t="shared" si="86"/>
        <v>#N/A</v>
      </c>
      <c r="D5531" s="82" t="e">
        <f>VLOOKUP(Processed_Data!C5531,'Literature Lookup Tables'!$P$2:$Q$156,2,0)</f>
        <v>#N/A</v>
      </c>
    </row>
    <row r="5532" spans="1:4" x14ac:dyDescent="0.35">
      <c r="A5532" s="82" t="e">
        <f t="shared" si="86"/>
        <v>#N/A</v>
      </c>
      <c r="D5532" s="82" t="e">
        <f>VLOOKUP(Processed_Data!C5532,'Literature Lookup Tables'!$P$2:$Q$156,2,0)</f>
        <v>#N/A</v>
      </c>
    </row>
    <row r="5533" spans="1:4" x14ac:dyDescent="0.35">
      <c r="A5533" s="82" t="e">
        <f t="shared" si="86"/>
        <v>#N/A</v>
      </c>
      <c r="D5533" s="82" t="e">
        <f>VLOOKUP(Processed_Data!C5533,'Literature Lookup Tables'!$P$2:$Q$156,2,0)</f>
        <v>#N/A</v>
      </c>
    </row>
    <row r="5534" spans="1:4" x14ac:dyDescent="0.35">
      <c r="A5534" s="82" t="e">
        <f t="shared" si="86"/>
        <v>#N/A</v>
      </c>
      <c r="D5534" s="82" t="e">
        <f>VLOOKUP(Processed_Data!C5534,'Literature Lookup Tables'!$P$2:$Q$156,2,0)</f>
        <v>#N/A</v>
      </c>
    </row>
    <row r="5535" spans="1:4" x14ac:dyDescent="0.35">
      <c r="A5535" s="82" t="e">
        <f t="shared" si="86"/>
        <v>#N/A</v>
      </c>
      <c r="D5535" s="82" t="e">
        <f>VLOOKUP(Processed_Data!C5535,'Literature Lookup Tables'!$P$2:$Q$156,2,0)</f>
        <v>#N/A</v>
      </c>
    </row>
    <row r="5536" spans="1:4" x14ac:dyDescent="0.35">
      <c r="A5536" s="82" t="e">
        <f t="shared" si="86"/>
        <v>#N/A</v>
      </c>
      <c r="D5536" s="82" t="e">
        <f>VLOOKUP(Processed_Data!C5536,'Literature Lookup Tables'!$P$2:$Q$156,2,0)</f>
        <v>#N/A</v>
      </c>
    </row>
    <row r="5537" spans="1:4" x14ac:dyDescent="0.35">
      <c r="A5537" s="82" t="e">
        <f t="shared" si="86"/>
        <v>#N/A</v>
      </c>
      <c r="D5537" s="82" t="e">
        <f>VLOOKUP(Processed_Data!C5537,'Literature Lookup Tables'!$P$2:$Q$156,2,0)</f>
        <v>#N/A</v>
      </c>
    </row>
    <row r="5538" spans="1:4" x14ac:dyDescent="0.35">
      <c r="A5538" s="82" t="e">
        <f t="shared" si="86"/>
        <v>#N/A</v>
      </c>
      <c r="D5538" s="82" t="e">
        <f>VLOOKUP(Processed_Data!C5538,'Literature Lookup Tables'!$P$2:$Q$156,2,0)</f>
        <v>#N/A</v>
      </c>
    </row>
    <row r="5539" spans="1:4" x14ac:dyDescent="0.35">
      <c r="A5539" s="82" t="e">
        <f t="shared" si="86"/>
        <v>#N/A</v>
      </c>
      <c r="D5539" s="82" t="e">
        <f>VLOOKUP(Processed_Data!C5539,'Literature Lookup Tables'!$P$2:$Q$156,2,0)</f>
        <v>#N/A</v>
      </c>
    </row>
    <row r="5540" spans="1:4" x14ac:dyDescent="0.35">
      <c r="A5540" s="82" t="e">
        <f t="shared" si="86"/>
        <v>#N/A</v>
      </c>
      <c r="D5540" s="82" t="e">
        <f>VLOOKUP(Processed_Data!C5540,'Literature Lookup Tables'!$P$2:$Q$156,2,0)</f>
        <v>#N/A</v>
      </c>
    </row>
    <row r="5541" spans="1:4" x14ac:dyDescent="0.35">
      <c r="A5541" s="82" t="e">
        <f t="shared" si="86"/>
        <v>#N/A</v>
      </c>
      <c r="D5541" s="82" t="e">
        <f>VLOOKUP(Processed_Data!C5541,'Literature Lookup Tables'!$P$2:$Q$156,2,0)</f>
        <v>#N/A</v>
      </c>
    </row>
    <row r="5542" spans="1:4" x14ac:dyDescent="0.35">
      <c r="A5542" s="82" t="e">
        <f t="shared" si="86"/>
        <v>#N/A</v>
      </c>
      <c r="D5542" s="82" t="e">
        <f>VLOOKUP(Processed_Data!C5542,'Literature Lookup Tables'!$P$2:$Q$156,2,0)</f>
        <v>#N/A</v>
      </c>
    </row>
    <row r="5543" spans="1:4" x14ac:dyDescent="0.35">
      <c r="A5543" s="82" t="e">
        <f t="shared" si="86"/>
        <v>#N/A</v>
      </c>
      <c r="D5543" s="82" t="e">
        <f>VLOOKUP(Processed_Data!C5543,'Literature Lookup Tables'!$P$2:$Q$156,2,0)</f>
        <v>#N/A</v>
      </c>
    </row>
    <row r="5544" spans="1:4" x14ac:dyDescent="0.35">
      <c r="A5544" s="82" t="e">
        <f t="shared" si="86"/>
        <v>#N/A</v>
      </c>
      <c r="D5544" s="82" t="e">
        <f>VLOOKUP(Processed_Data!C5544,'Literature Lookup Tables'!$P$2:$Q$156,2,0)</f>
        <v>#N/A</v>
      </c>
    </row>
    <row r="5545" spans="1:4" x14ac:dyDescent="0.35">
      <c r="A5545" s="82" t="e">
        <f t="shared" si="86"/>
        <v>#N/A</v>
      </c>
      <c r="D5545" s="82" t="e">
        <f>VLOOKUP(Processed_Data!C5545,'Literature Lookup Tables'!$P$2:$Q$156,2,0)</f>
        <v>#N/A</v>
      </c>
    </row>
    <row r="5546" spans="1:4" x14ac:dyDescent="0.35">
      <c r="A5546" s="82" t="e">
        <f t="shared" si="86"/>
        <v>#N/A</v>
      </c>
      <c r="D5546" s="82" t="e">
        <f>VLOOKUP(Processed_Data!C5546,'Literature Lookup Tables'!$P$2:$Q$156,2,0)</f>
        <v>#N/A</v>
      </c>
    </row>
    <row r="5547" spans="1:4" x14ac:dyDescent="0.35">
      <c r="A5547" s="82" t="e">
        <f t="shared" si="86"/>
        <v>#N/A</v>
      </c>
      <c r="D5547" s="82" t="e">
        <f>VLOOKUP(Processed_Data!C5547,'Literature Lookup Tables'!$P$2:$Q$156,2,0)</f>
        <v>#N/A</v>
      </c>
    </row>
    <row r="5548" spans="1:4" x14ac:dyDescent="0.35">
      <c r="A5548" s="82" t="e">
        <f t="shared" si="86"/>
        <v>#N/A</v>
      </c>
      <c r="D5548" s="82" t="e">
        <f>VLOOKUP(Processed_Data!C5548,'Literature Lookup Tables'!$P$2:$Q$156,2,0)</f>
        <v>#N/A</v>
      </c>
    </row>
    <row r="5549" spans="1:4" x14ac:dyDescent="0.35">
      <c r="A5549" s="82" t="e">
        <f t="shared" si="86"/>
        <v>#N/A</v>
      </c>
      <c r="D5549" s="82" t="e">
        <f>VLOOKUP(Processed_Data!C5549,'Literature Lookup Tables'!$P$2:$Q$156,2,0)</f>
        <v>#N/A</v>
      </c>
    </row>
    <row r="5550" spans="1:4" x14ac:dyDescent="0.35">
      <c r="A5550" s="82" t="e">
        <f t="shared" si="86"/>
        <v>#N/A</v>
      </c>
      <c r="D5550" s="82" t="e">
        <f>VLOOKUP(Processed_Data!C5550,'Literature Lookup Tables'!$P$2:$Q$156,2,0)</f>
        <v>#N/A</v>
      </c>
    </row>
    <row r="5551" spans="1:4" x14ac:dyDescent="0.35">
      <c r="A5551" s="82" t="e">
        <f t="shared" si="86"/>
        <v>#N/A</v>
      </c>
      <c r="D5551" s="82" t="e">
        <f>VLOOKUP(Processed_Data!C5551,'Literature Lookup Tables'!$P$2:$Q$156,2,0)</f>
        <v>#N/A</v>
      </c>
    </row>
    <row r="5552" spans="1:4" x14ac:dyDescent="0.35">
      <c r="A5552" s="82" t="e">
        <f t="shared" si="86"/>
        <v>#N/A</v>
      </c>
      <c r="D5552" s="82" t="e">
        <f>VLOOKUP(Processed_Data!C5552,'Literature Lookup Tables'!$P$2:$Q$156,2,0)</f>
        <v>#N/A</v>
      </c>
    </row>
    <row r="5553" spans="1:4" x14ac:dyDescent="0.35">
      <c r="A5553" s="82" t="e">
        <f t="shared" si="86"/>
        <v>#N/A</v>
      </c>
      <c r="D5553" s="82" t="e">
        <f>VLOOKUP(Processed_Data!C5553,'Literature Lookup Tables'!$P$2:$Q$156,2,0)</f>
        <v>#N/A</v>
      </c>
    </row>
    <row r="5554" spans="1:4" x14ac:dyDescent="0.35">
      <c r="A5554" s="82" t="e">
        <f t="shared" si="86"/>
        <v>#N/A</v>
      </c>
      <c r="D5554" s="82" t="e">
        <f>VLOOKUP(Processed_Data!C5554,'Literature Lookup Tables'!$P$2:$Q$156,2,0)</f>
        <v>#N/A</v>
      </c>
    </row>
    <row r="5555" spans="1:4" x14ac:dyDescent="0.35">
      <c r="A5555" s="82" t="e">
        <f t="shared" si="86"/>
        <v>#N/A</v>
      </c>
      <c r="D5555" s="82" t="e">
        <f>VLOOKUP(Processed_Data!C5555,'Literature Lookup Tables'!$P$2:$Q$156,2,0)</f>
        <v>#N/A</v>
      </c>
    </row>
    <row r="5556" spans="1:4" x14ac:dyDescent="0.35">
      <c r="A5556" s="82" t="e">
        <f t="shared" si="86"/>
        <v>#N/A</v>
      </c>
      <c r="D5556" s="82" t="e">
        <f>VLOOKUP(Processed_Data!C5556,'Literature Lookup Tables'!$P$2:$Q$156,2,0)</f>
        <v>#N/A</v>
      </c>
    </row>
    <row r="5557" spans="1:4" x14ac:dyDescent="0.35">
      <c r="A5557" s="82" t="e">
        <f t="shared" si="86"/>
        <v>#N/A</v>
      </c>
      <c r="D5557" s="82" t="e">
        <f>VLOOKUP(Processed_Data!C5557,'Literature Lookup Tables'!$P$2:$Q$156,2,0)</f>
        <v>#N/A</v>
      </c>
    </row>
    <row r="5558" spans="1:4" x14ac:dyDescent="0.35">
      <c r="A5558" s="82" t="e">
        <f t="shared" si="86"/>
        <v>#N/A</v>
      </c>
      <c r="D5558" s="82" t="e">
        <f>VLOOKUP(Processed_Data!C5558,'Literature Lookup Tables'!$P$2:$Q$156,2,0)</f>
        <v>#N/A</v>
      </c>
    </row>
    <row r="5559" spans="1:4" x14ac:dyDescent="0.35">
      <c r="A5559" s="82" t="e">
        <f t="shared" si="86"/>
        <v>#N/A</v>
      </c>
      <c r="D5559" s="82" t="e">
        <f>VLOOKUP(Processed_Data!C5559,'Literature Lookup Tables'!$P$2:$Q$156,2,0)</f>
        <v>#N/A</v>
      </c>
    </row>
    <row r="5560" spans="1:4" x14ac:dyDescent="0.35">
      <c r="A5560" s="82" t="e">
        <f t="shared" si="86"/>
        <v>#N/A</v>
      </c>
      <c r="D5560" s="82" t="e">
        <f>VLOOKUP(Processed_Data!C5560,'Literature Lookup Tables'!$P$2:$Q$156,2,0)</f>
        <v>#N/A</v>
      </c>
    </row>
    <row r="5561" spans="1:4" x14ac:dyDescent="0.35">
      <c r="A5561" s="82" t="e">
        <f t="shared" si="86"/>
        <v>#N/A</v>
      </c>
      <c r="D5561" s="82" t="e">
        <f>VLOOKUP(Processed_Data!C5561,'Literature Lookup Tables'!$P$2:$Q$156,2,0)</f>
        <v>#N/A</v>
      </c>
    </row>
    <row r="5562" spans="1:4" x14ac:dyDescent="0.35">
      <c r="A5562" s="82" t="e">
        <f t="shared" si="86"/>
        <v>#N/A</v>
      </c>
      <c r="D5562" s="82" t="e">
        <f>VLOOKUP(Processed_Data!C5562,'Literature Lookup Tables'!$P$2:$Q$156,2,0)</f>
        <v>#N/A</v>
      </c>
    </row>
    <row r="5563" spans="1:4" x14ac:dyDescent="0.35">
      <c r="A5563" s="82" t="e">
        <f t="shared" si="86"/>
        <v>#N/A</v>
      </c>
      <c r="D5563" s="82" t="e">
        <f>VLOOKUP(Processed_Data!C5563,'Literature Lookup Tables'!$P$2:$Q$156,2,0)</f>
        <v>#N/A</v>
      </c>
    </row>
    <row r="5564" spans="1:4" x14ac:dyDescent="0.35">
      <c r="A5564" s="82" t="e">
        <f t="shared" si="86"/>
        <v>#N/A</v>
      </c>
      <c r="D5564" s="82" t="e">
        <f>VLOOKUP(Processed_Data!C5564,'Literature Lookup Tables'!$P$2:$Q$156,2,0)</f>
        <v>#N/A</v>
      </c>
    </row>
    <row r="5565" spans="1:4" x14ac:dyDescent="0.35">
      <c r="A5565" s="82" t="e">
        <f t="shared" si="86"/>
        <v>#N/A</v>
      </c>
      <c r="D5565" s="82" t="e">
        <f>VLOOKUP(Processed_Data!C5565,'Literature Lookup Tables'!$P$2:$Q$156,2,0)</f>
        <v>#N/A</v>
      </c>
    </row>
    <row r="5566" spans="1:4" x14ac:dyDescent="0.35">
      <c r="A5566" s="82" t="e">
        <f t="shared" si="86"/>
        <v>#N/A</v>
      </c>
      <c r="D5566" s="82" t="e">
        <f>VLOOKUP(Processed_Data!C5566,'Literature Lookup Tables'!$P$2:$Q$156,2,0)</f>
        <v>#N/A</v>
      </c>
    </row>
    <row r="5567" spans="1:4" x14ac:dyDescent="0.35">
      <c r="A5567" s="82" t="e">
        <f t="shared" si="86"/>
        <v>#N/A</v>
      </c>
      <c r="D5567" s="82" t="e">
        <f>VLOOKUP(Processed_Data!C5567,'Literature Lookup Tables'!$P$2:$Q$156,2,0)</f>
        <v>#N/A</v>
      </c>
    </row>
    <row r="5568" spans="1:4" x14ac:dyDescent="0.35">
      <c r="A5568" s="82" t="e">
        <f t="shared" si="86"/>
        <v>#N/A</v>
      </c>
      <c r="D5568" s="82" t="e">
        <f>VLOOKUP(Processed_Data!C5568,'Literature Lookup Tables'!$P$2:$Q$156,2,0)</f>
        <v>#N/A</v>
      </c>
    </row>
    <row r="5569" spans="1:4" x14ac:dyDescent="0.35">
      <c r="A5569" s="82" t="e">
        <f t="shared" si="86"/>
        <v>#N/A</v>
      </c>
      <c r="D5569" s="82" t="e">
        <f>VLOOKUP(Processed_Data!C5569,'Literature Lookup Tables'!$P$2:$Q$156,2,0)</f>
        <v>#N/A</v>
      </c>
    </row>
    <row r="5570" spans="1:4" x14ac:dyDescent="0.35">
      <c r="A5570" s="82" t="e">
        <f t="shared" si="86"/>
        <v>#N/A</v>
      </c>
      <c r="D5570" s="82" t="e">
        <f>VLOOKUP(Processed_Data!C5570,'Literature Lookup Tables'!$P$2:$Q$156,2,0)</f>
        <v>#N/A</v>
      </c>
    </row>
    <row r="5571" spans="1:4" x14ac:dyDescent="0.35">
      <c r="A5571" s="82" t="e">
        <f t="shared" si="86"/>
        <v>#N/A</v>
      </c>
      <c r="D5571" s="82" t="e">
        <f>VLOOKUP(Processed_Data!C5571,'Literature Lookup Tables'!$P$2:$Q$156,2,0)</f>
        <v>#N/A</v>
      </c>
    </row>
    <row r="5572" spans="1:4" x14ac:dyDescent="0.35">
      <c r="A5572" s="82" t="e">
        <f t="shared" si="86"/>
        <v>#N/A</v>
      </c>
      <c r="D5572" s="82" t="e">
        <f>VLOOKUP(Processed_Data!C5572,'Literature Lookup Tables'!$P$2:$Q$156,2,0)</f>
        <v>#N/A</v>
      </c>
    </row>
    <row r="5573" spans="1:4" x14ac:dyDescent="0.35">
      <c r="A5573" s="82" t="e">
        <f t="shared" si="86"/>
        <v>#N/A</v>
      </c>
      <c r="D5573" s="82" t="e">
        <f>VLOOKUP(Processed_Data!C5573,'Literature Lookup Tables'!$P$2:$Q$156,2,0)</f>
        <v>#N/A</v>
      </c>
    </row>
    <row r="5574" spans="1:4" x14ac:dyDescent="0.35">
      <c r="A5574" s="82" t="e">
        <f t="shared" si="86"/>
        <v>#N/A</v>
      </c>
      <c r="D5574" s="82" t="e">
        <f>VLOOKUP(Processed_Data!C5574,'Literature Lookup Tables'!$P$2:$Q$156,2,0)</f>
        <v>#N/A</v>
      </c>
    </row>
    <row r="5575" spans="1:4" x14ac:dyDescent="0.35">
      <c r="A5575" s="82" t="e">
        <f t="shared" ref="A5575:A5638" si="87">F5575&amp;"-"&amp;E5575&amp;"-"&amp;D5575</f>
        <v>#N/A</v>
      </c>
      <c r="D5575" s="82" t="e">
        <f>VLOOKUP(Processed_Data!C5575,'Literature Lookup Tables'!$P$2:$Q$156,2,0)</f>
        <v>#N/A</v>
      </c>
    </row>
    <row r="5576" spans="1:4" x14ac:dyDescent="0.35">
      <c r="A5576" s="82" t="e">
        <f t="shared" si="87"/>
        <v>#N/A</v>
      </c>
      <c r="D5576" s="82" t="e">
        <f>VLOOKUP(Processed_Data!C5576,'Literature Lookup Tables'!$P$2:$Q$156,2,0)</f>
        <v>#N/A</v>
      </c>
    </row>
    <row r="5577" spans="1:4" x14ac:dyDescent="0.35">
      <c r="A5577" s="82" t="e">
        <f t="shared" si="87"/>
        <v>#N/A</v>
      </c>
      <c r="D5577" s="82" t="e">
        <f>VLOOKUP(Processed_Data!C5577,'Literature Lookup Tables'!$P$2:$Q$156,2,0)</f>
        <v>#N/A</v>
      </c>
    </row>
    <row r="5578" spans="1:4" x14ac:dyDescent="0.35">
      <c r="A5578" s="82" t="e">
        <f t="shared" si="87"/>
        <v>#N/A</v>
      </c>
      <c r="D5578" s="82" t="e">
        <f>VLOOKUP(Processed_Data!C5578,'Literature Lookup Tables'!$P$2:$Q$156,2,0)</f>
        <v>#N/A</v>
      </c>
    </row>
    <row r="5579" spans="1:4" x14ac:dyDescent="0.35">
      <c r="A5579" s="82" t="e">
        <f t="shared" si="87"/>
        <v>#N/A</v>
      </c>
      <c r="D5579" s="82" t="e">
        <f>VLOOKUP(Processed_Data!C5579,'Literature Lookup Tables'!$P$2:$Q$156,2,0)</f>
        <v>#N/A</v>
      </c>
    </row>
    <row r="5580" spans="1:4" x14ac:dyDescent="0.35">
      <c r="A5580" s="82" t="e">
        <f t="shared" si="87"/>
        <v>#N/A</v>
      </c>
      <c r="D5580" s="82" t="e">
        <f>VLOOKUP(Processed_Data!C5580,'Literature Lookup Tables'!$P$2:$Q$156,2,0)</f>
        <v>#N/A</v>
      </c>
    </row>
    <row r="5581" spans="1:4" x14ac:dyDescent="0.35">
      <c r="A5581" s="82" t="e">
        <f t="shared" si="87"/>
        <v>#N/A</v>
      </c>
      <c r="D5581" s="82" t="e">
        <f>VLOOKUP(Processed_Data!C5581,'Literature Lookup Tables'!$P$2:$Q$156,2,0)</f>
        <v>#N/A</v>
      </c>
    </row>
    <row r="5582" spans="1:4" x14ac:dyDescent="0.35">
      <c r="A5582" s="82" t="e">
        <f t="shared" si="87"/>
        <v>#N/A</v>
      </c>
      <c r="D5582" s="82" t="e">
        <f>VLOOKUP(Processed_Data!C5582,'Literature Lookup Tables'!$P$2:$Q$156,2,0)</f>
        <v>#N/A</v>
      </c>
    </row>
    <row r="5583" spans="1:4" x14ac:dyDescent="0.35">
      <c r="A5583" s="82" t="e">
        <f t="shared" si="87"/>
        <v>#N/A</v>
      </c>
      <c r="D5583" s="82" t="e">
        <f>VLOOKUP(Processed_Data!C5583,'Literature Lookup Tables'!$P$2:$Q$156,2,0)</f>
        <v>#N/A</v>
      </c>
    </row>
    <row r="5584" spans="1:4" x14ac:dyDescent="0.35">
      <c r="A5584" s="82" t="e">
        <f t="shared" si="87"/>
        <v>#N/A</v>
      </c>
      <c r="D5584" s="82" t="e">
        <f>VLOOKUP(Processed_Data!C5584,'Literature Lookup Tables'!$P$2:$Q$156,2,0)</f>
        <v>#N/A</v>
      </c>
    </row>
    <row r="5585" spans="1:4" x14ac:dyDescent="0.35">
      <c r="A5585" s="82" t="e">
        <f t="shared" si="87"/>
        <v>#N/A</v>
      </c>
      <c r="D5585" s="82" t="e">
        <f>VLOOKUP(Processed_Data!C5585,'Literature Lookup Tables'!$P$2:$Q$156,2,0)</f>
        <v>#N/A</v>
      </c>
    </row>
    <row r="5586" spans="1:4" x14ac:dyDescent="0.35">
      <c r="A5586" s="82" t="e">
        <f t="shared" si="87"/>
        <v>#N/A</v>
      </c>
      <c r="D5586" s="82" t="e">
        <f>VLOOKUP(Processed_Data!C5586,'Literature Lookup Tables'!$P$2:$Q$156,2,0)</f>
        <v>#N/A</v>
      </c>
    </row>
    <row r="5587" spans="1:4" x14ac:dyDescent="0.35">
      <c r="A5587" s="82" t="e">
        <f t="shared" si="87"/>
        <v>#N/A</v>
      </c>
      <c r="D5587" s="82" t="e">
        <f>VLOOKUP(Processed_Data!C5587,'Literature Lookup Tables'!$P$2:$Q$156,2,0)</f>
        <v>#N/A</v>
      </c>
    </row>
    <row r="5588" spans="1:4" x14ac:dyDescent="0.35">
      <c r="A5588" s="82" t="e">
        <f t="shared" si="87"/>
        <v>#N/A</v>
      </c>
      <c r="D5588" s="82" t="e">
        <f>VLOOKUP(Processed_Data!C5588,'Literature Lookup Tables'!$P$2:$Q$156,2,0)</f>
        <v>#N/A</v>
      </c>
    </row>
    <row r="5589" spans="1:4" x14ac:dyDescent="0.35">
      <c r="A5589" s="82" t="e">
        <f t="shared" si="87"/>
        <v>#N/A</v>
      </c>
      <c r="D5589" s="82" t="e">
        <f>VLOOKUP(Processed_Data!C5589,'Literature Lookup Tables'!$P$2:$Q$156,2,0)</f>
        <v>#N/A</v>
      </c>
    </row>
    <row r="5590" spans="1:4" x14ac:dyDescent="0.35">
      <c r="A5590" s="82" t="e">
        <f t="shared" si="87"/>
        <v>#N/A</v>
      </c>
      <c r="D5590" s="82" t="e">
        <f>VLOOKUP(Processed_Data!C5590,'Literature Lookup Tables'!$P$2:$Q$156,2,0)</f>
        <v>#N/A</v>
      </c>
    </row>
    <row r="5591" spans="1:4" x14ac:dyDescent="0.35">
      <c r="A5591" s="82" t="e">
        <f t="shared" si="87"/>
        <v>#N/A</v>
      </c>
      <c r="D5591" s="82" t="e">
        <f>VLOOKUP(Processed_Data!C5591,'Literature Lookup Tables'!$P$2:$Q$156,2,0)</f>
        <v>#N/A</v>
      </c>
    </row>
    <row r="5592" spans="1:4" x14ac:dyDescent="0.35">
      <c r="A5592" s="82" t="e">
        <f t="shared" si="87"/>
        <v>#N/A</v>
      </c>
      <c r="D5592" s="82" t="e">
        <f>VLOOKUP(Processed_Data!C5592,'Literature Lookup Tables'!$P$2:$Q$156,2,0)</f>
        <v>#N/A</v>
      </c>
    </row>
    <row r="5593" spans="1:4" x14ac:dyDescent="0.35">
      <c r="A5593" s="82" t="e">
        <f t="shared" si="87"/>
        <v>#N/A</v>
      </c>
      <c r="D5593" s="82" t="e">
        <f>VLOOKUP(Processed_Data!C5593,'Literature Lookup Tables'!$P$2:$Q$156,2,0)</f>
        <v>#N/A</v>
      </c>
    </row>
    <row r="5594" spans="1:4" x14ac:dyDescent="0.35">
      <c r="A5594" s="82" t="e">
        <f t="shared" si="87"/>
        <v>#N/A</v>
      </c>
      <c r="D5594" s="82" t="e">
        <f>VLOOKUP(Processed_Data!C5594,'Literature Lookup Tables'!$P$2:$Q$156,2,0)</f>
        <v>#N/A</v>
      </c>
    </row>
    <row r="5595" spans="1:4" x14ac:dyDescent="0.35">
      <c r="A5595" s="82" t="e">
        <f t="shared" si="87"/>
        <v>#N/A</v>
      </c>
      <c r="D5595" s="82" t="e">
        <f>VLOOKUP(Processed_Data!C5595,'Literature Lookup Tables'!$P$2:$Q$156,2,0)</f>
        <v>#N/A</v>
      </c>
    </row>
    <row r="5596" spans="1:4" x14ac:dyDescent="0.35">
      <c r="A5596" s="82" t="e">
        <f t="shared" si="87"/>
        <v>#N/A</v>
      </c>
      <c r="D5596" s="82" t="e">
        <f>VLOOKUP(Processed_Data!C5596,'Literature Lookup Tables'!$P$2:$Q$156,2,0)</f>
        <v>#N/A</v>
      </c>
    </row>
    <row r="5597" spans="1:4" x14ac:dyDescent="0.35">
      <c r="A5597" s="82" t="e">
        <f t="shared" si="87"/>
        <v>#N/A</v>
      </c>
      <c r="D5597" s="82" t="e">
        <f>VLOOKUP(Processed_Data!C5597,'Literature Lookup Tables'!$P$2:$Q$156,2,0)</f>
        <v>#N/A</v>
      </c>
    </row>
    <row r="5598" spans="1:4" x14ac:dyDescent="0.35">
      <c r="A5598" s="82" t="e">
        <f t="shared" si="87"/>
        <v>#N/A</v>
      </c>
      <c r="D5598" s="82" t="e">
        <f>VLOOKUP(Processed_Data!C5598,'Literature Lookup Tables'!$P$2:$Q$156,2,0)</f>
        <v>#N/A</v>
      </c>
    </row>
    <row r="5599" spans="1:4" x14ac:dyDescent="0.35">
      <c r="A5599" s="82" t="e">
        <f t="shared" si="87"/>
        <v>#N/A</v>
      </c>
      <c r="D5599" s="82" t="e">
        <f>VLOOKUP(Processed_Data!C5599,'Literature Lookup Tables'!$P$2:$Q$156,2,0)</f>
        <v>#N/A</v>
      </c>
    </row>
    <row r="5600" spans="1:4" x14ac:dyDescent="0.35">
      <c r="A5600" s="82" t="e">
        <f t="shared" si="87"/>
        <v>#N/A</v>
      </c>
      <c r="D5600" s="82" t="e">
        <f>VLOOKUP(Processed_Data!C5600,'Literature Lookup Tables'!$P$2:$Q$156,2,0)</f>
        <v>#N/A</v>
      </c>
    </row>
    <row r="5601" spans="1:4" x14ac:dyDescent="0.35">
      <c r="A5601" s="82" t="e">
        <f t="shared" si="87"/>
        <v>#N/A</v>
      </c>
      <c r="D5601" s="82" t="e">
        <f>VLOOKUP(Processed_Data!C5601,'Literature Lookup Tables'!$P$2:$Q$156,2,0)</f>
        <v>#N/A</v>
      </c>
    </row>
    <row r="5602" spans="1:4" x14ac:dyDescent="0.35">
      <c r="A5602" s="82" t="e">
        <f t="shared" si="87"/>
        <v>#N/A</v>
      </c>
      <c r="D5602" s="82" t="e">
        <f>VLOOKUP(Processed_Data!C5602,'Literature Lookup Tables'!$P$2:$Q$156,2,0)</f>
        <v>#N/A</v>
      </c>
    </row>
    <row r="5603" spans="1:4" x14ac:dyDescent="0.35">
      <c r="A5603" s="82" t="e">
        <f t="shared" si="87"/>
        <v>#N/A</v>
      </c>
      <c r="D5603" s="82" t="e">
        <f>VLOOKUP(Processed_Data!C5603,'Literature Lookup Tables'!$P$2:$Q$156,2,0)</f>
        <v>#N/A</v>
      </c>
    </row>
    <row r="5604" spans="1:4" x14ac:dyDescent="0.35">
      <c r="A5604" s="82" t="e">
        <f t="shared" si="87"/>
        <v>#N/A</v>
      </c>
      <c r="D5604" s="82" t="e">
        <f>VLOOKUP(Processed_Data!C5604,'Literature Lookup Tables'!$P$2:$Q$156,2,0)</f>
        <v>#N/A</v>
      </c>
    </row>
    <row r="5605" spans="1:4" x14ac:dyDescent="0.35">
      <c r="A5605" s="82" t="e">
        <f t="shared" si="87"/>
        <v>#N/A</v>
      </c>
      <c r="D5605" s="82" t="e">
        <f>VLOOKUP(Processed_Data!C5605,'Literature Lookup Tables'!$P$2:$Q$156,2,0)</f>
        <v>#N/A</v>
      </c>
    </row>
    <row r="5606" spans="1:4" x14ac:dyDescent="0.35">
      <c r="A5606" s="82" t="e">
        <f t="shared" si="87"/>
        <v>#N/A</v>
      </c>
      <c r="D5606" s="82" t="e">
        <f>VLOOKUP(Processed_Data!C5606,'Literature Lookup Tables'!$P$2:$Q$156,2,0)</f>
        <v>#N/A</v>
      </c>
    </row>
    <row r="5607" spans="1:4" x14ac:dyDescent="0.35">
      <c r="A5607" s="82" t="e">
        <f t="shared" si="87"/>
        <v>#N/A</v>
      </c>
      <c r="D5607" s="82" t="e">
        <f>VLOOKUP(Processed_Data!C5607,'Literature Lookup Tables'!$P$2:$Q$156,2,0)</f>
        <v>#N/A</v>
      </c>
    </row>
    <row r="5608" spans="1:4" x14ac:dyDescent="0.35">
      <c r="A5608" s="82" t="e">
        <f t="shared" si="87"/>
        <v>#N/A</v>
      </c>
      <c r="D5608" s="82" t="e">
        <f>VLOOKUP(Processed_Data!C5608,'Literature Lookup Tables'!$P$2:$Q$156,2,0)</f>
        <v>#N/A</v>
      </c>
    </row>
    <row r="5609" spans="1:4" x14ac:dyDescent="0.35">
      <c r="A5609" s="82" t="e">
        <f t="shared" si="87"/>
        <v>#N/A</v>
      </c>
      <c r="D5609" s="82" t="e">
        <f>VLOOKUP(Processed_Data!C5609,'Literature Lookup Tables'!$P$2:$Q$156,2,0)</f>
        <v>#N/A</v>
      </c>
    </row>
    <row r="5610" spans="1:4" x14ac:dyDescent="0.35">
      <c r="A5610" s="82" t="e">
        <f t="shared" si="87"/>
        <v>#N/A</v>
      </c>
      <c r="D5610" s="82" t="e">
        <f>VLOOKUP(Processed_Data!C5610,'Literature Lookup Tables'!$P$2:$Q$156,2,0)</f>
        <v>#N/A</v>
      </c>
    </row>
    <row r="5611" spans="1:4" x14ac:dyDescent="0.35">
      <c r="A5611" s="82" t="e">
        <f t="shared" si="87"/>
        <v>#N/A</v>
      </c>
      <c r="D5611" s="82" t="e">
        <f>VLOOKUP(Processed_Data!C5611,'Literature Lookup Tables'!$P$2:$Q$156,2,0)</f>
        <v>#N/A</v>
      </c>
    </row>
    <row r="5612" spans="1:4" x14ac:dyDescent="0.35">
      <c r="A5612" s="82" t="e">
        <f t="shared" si="87"/>
        <v>#N/A</v>
      </c>
      <c r="D5612" s="82" t="e">
        <f>VLOOKUP(Processed_Data!C5612,'Literature Lookup Tables'!$P$2:$Q$156,2,0)</f>
        <v>#N/A</v>
      </c>
    </row>
    <row r="5613" spans="1:4" x14ac:dyDescent="0.35">
      <c r="A5613" s="82" t="e">
        <f t="shared" si="87"/>
        <v>#N/A</v>
      </c>
      <c r="D5613" s="82" t="e">
        <f>VLOOKUP(Processed_Data!C5613,'Literature Lookup Tables'!$P$2:$Q$156,2,0)</f>
        <v>#N/A</v>
      </c>
    </row>
    <row r="5614" spans="1:4" x14ac:dyDescent="0.35">
      <c r="A5614" s="82" t="e">
        <f t="shared" si="87"/>
        <v>#N/A</v>
      </c>
      <c r="D5614" s="82" t="e">
        <f>VLOOKUP(Processed_Data!C5614,'Literature Lookup Tables'!$P$2:$Q$156,2,0)</f>
        <v>#N/A</v>
      </c>
    </row>
    <row r="5615" spans="1:4" x14ac:dyDescent="0.35">
      <c r="A5615" s="82" t="e">
        <f t="shared" si="87"/>
        <v>#N/A</v>
      </c>
      <c r="D5615" s="82" t="e">
        <f>VLOOKUP(Processed_Data!C5615,'Literature Lookup Tables'!$P$2:$Q$156,2,0)</f>
        <v>#N/A</v>
      </c>
    </row>
    <row r="5616" spans="1:4" x14ac:dyDescent="0.35">
      <c r="A5616" s="82" t="e">
        <f t="shared" si="87"/>
        <v>#N/A</v>
      </c>
      <c r="D5616" s="82" t="e">
        <f>VLOOKUP(Processed_Data!C5616,'Literature Lookup Tables'!$P$2:$Q$156,2,0)</f>
        <v>#N/A</v>
      </c>
    </row>
    <row r="5617" spans="1:4" x14ac:dyDescent="0.35">
      <c r="A5617" s="82" t="e">
        <f t="shared" si="87"/>
        <v>#N/A</v>
      </c>
      <c r="D5617" s="82" t="e">
        <f>VLOOKUP(Processed_Data!C5617,'Literature Lookup Tables'!$P$2:$Q$156,2,0)</f>
        <v>#N/A</v>
      </c>
    </row>
    <row r="5618" spans="1:4" x14ac:dyDescent="0.35">
      <c r="A5618" s="82" t="e">
        <f t="shared" si="87"/>
        <v>#N/A</v>
      </c>
      <c r="D5618" s="82" t="e">
        <f>VLOOKUP(Processed_Data!C5618,'Literature Lookup Tables'!$P$2:$Q$156,2,0)</f>
        <v>#N/A</v>
      </c>
    </row>
    <row r="5619" spans="1:4" x14ac:dyDescent="0.35">
      <c r="A5619" s="82" t="e">
        <f t="shared" si="87"/>
        <v>#N/A</v>
      </c>
      <c r="D5619" s="82" t="e">
        <f>VLOOKUP(Processed_Data!C5619,'Literature Lookup Tables'!$P$2:$Q$156,2,0)</f>
        <v>#N/A</v>
      </c>
    </row>
    <row r="5620" spans="1:4" x14ac:dyDescent="0.35">
      <c r="A5620" s="82" t="e">
        <f t="shared" si="87"/>
        <v>#N/A</v>
      </c>
      <c r="D5620" s="82" t="e">
        <f>VLOOKUP(Processed_Data!C5620,'Literature Lookup Tables'!$P$2:$Q$156,2,0)</f>
        <v>#N/A</v>
      </c>
    </row>
    <row r="5621" spans="1:4" x14ac:dyDescent="0.35">
      <c r="A5621" s="82" t="e">
        <f t="shared" si="87"/>
        <v>#N/A</v>
      </c>
      <c r="D5621" s="82" t="e">
        <f>VLOOKUP(Processed_Data!C5621,'Literature Lookup Tables'!$P$2:$Q$156,2,0)</f>
        <v>#N/A</v>
      </c>
    </row>
    <row r="5622" spans="1:4" x14ac:dyDescent="0.35">
      <c r="A5622" s="82" t="e">
        <f t="shared" si="87"/>
        <v>#N/A</v>
      </c>
      <c r="D5622" s="82" t="e">
        <f>VLOOKUP(Processed_Data!C5622,'Literature Lookup Tables'!$P$2:$Q$156,2,0)</f>
        <v>#N/A</v>
      </c>
    </row>
    <row r="5623" spans="1:4" x14ac:dyDescent="0.35">
      <c r="A5623" s="82" t="e">
        <f t="shared" si="87"/>
        <v>#N/A</v>
      </c>
      <c r="D5623" s="82" t="e">
        <f>VLOOKUP(Processed_Data!C5623,'Literature Lookup Tables'!$P$2:$Q$156,2,0)</f>
        <v>#N/A</v>
      </c>
    </row>
    <row r="5624" spans="1:4" x14ac:dyDescent="0.35">
      <c r="A5624" s="82" t="e">
        <f t="shared" si="87"/>
        <v>#N/A</v>
      </c>
      <c r="D5624" s="82" t="e">
        <f>VLOOKUP(Processed_Data!C5624,'Literature Lookup Tables'!$P$2:$Q$156,2,0)</f>
        <v>#N/A</v>
      </c>
    </row>
    <row r="5625" spans="1:4" x14ac:dyDescent="0.35">
      <c r="A5625" s="82" t="e">
        <f t="shared" si="87"/>
        <v>#N/A</v>
      </c>
      <c r="D5625" s="82" t="e">
        <f>VLOOKUP(Processed_Data!C5625,'Literature Lookup Tables'!$P$2:$Q$156,2,0)</f>
        <v>#N/A</v>
      </c>
    </row>
    <row r="5626" spans="1:4" x14ac:dyDescent="0.35">
      <c r="A5626" s="82" t="e">
        <f t="shared" si="87"/>
        <v>#N/A</v>
      </c>
      <c r="D5626" s="82" t="e">
        <f>VLOOKUP(Processed_Data!C5626,'Literature Lookup Tables'!$P$2:$Q$156,2,0)</f>
        <v>#N/A</v>
      </c>
    </row>
    <row r="5627" spans="1:4" x14ac:dyDescent="0.35">
      <c r="A5627" s="82" t="e">
        <f t="shared" si="87"/>
        <v>#N/A</v>
      </c>
      <c r="D5627" s="82" t="e">
        <f>VLOOKUP(Processed_Data!C5627,'Literature Lookup Tables'!$P$2:$Q$156,2,0)</f>
        <v>#N/A</v>
      </c>
    </row>
    <row r="5628" spans="1:4" x14ac:dyDescent="0.35">
      <c r="A5628" s="82" t="e">
        <f t="shared" si="87"/>
        <v>#N/A</v>
      </c>
      <c r="D5628" s="82" t="e">
        <f>VLOOKUP(Processed_Data!C5628,'Literature Lookup Tables'!$P$2:$Q$156,2,0)</f>
        <v>#N/A</v>
      </c>
    </row>
    <row r="5629" spans="1:4" x14ac:dyDescent="0.35">
      <c r="A5629" s="82" t="e">
        <f t="shared" si="87"/>
        <v>#N/A</v>
      </c>
      <c r="D5629" s="82" t="e">
        <f>VLOOKUP(Processed_Data!C5629,'Literature Lookup Tables'!$P$2:$Q$156,2,0)</f>
        <v>#N/A</v>
      </c>
    </row>
    <row r="5630" spans="1:4" x14ac:dyDescent="0.35">
      <c r="A5630" s="82" t="e">
        <f t="shared" si="87"/>
        <v>#N/A</v>
      </c>
      <c r="D5630" s="82" t="e">
        <f>VLOOKUP(Processed_Data!C5630,'Literature Lookup Tables'!$P$2:$Q$156,2,0)</f>
        <v>#N/A</v>
      </c>
    </row>
    <row r="5631" spans="1:4" x14ac:dyDescent="0.35">
      <c r="A5631" s="82" t="e">
        <f t="shared" si="87"/>
        <v>#N/A</v>
      </c>
      <c r="D5631" s="82" t="e">
        <f>VLOOKUP(Processed_Data!C5631,'Literature Lookup Tables'!$P$2:$Q$156,2,0)</f>
        <v>#N/A</v>
      </c>
    </row>
    <row r="5632" spans="1:4" x14ac:dyDescent="0.35">
      <c r="A5632" s="82" t="e">
        <f t="shared" si="87"/>
        <v>#N/A</v>
      </c>
      <c r="D5632" s="82" t="e">
        <f>VLOOKUP(Processed_Data!C5632,'Literature Lookup Tables'!$P$2:$Q$156,2,0)</f>
        <v>#N/A</v>
      </c>
    </row>
    <row r="5633" spans="1:4" x14ac:dyDescent="0.35">
      <c r="A5633" s="82" t="e">
        <f t="shared" si="87"/>
        <v>#N/A</v>
      </c>
      <c r="D5633" s="82" t="e">
        <f>VLOOKUP(Processed_Data!C5633,'Literature Lookup Tables'!$P$2:$Q$156,2,0)</f>
        <v>#N/A</v>
      </c>
    </row>
    <row r="5634" spans="1:4" x14ac:dyDescent="0.35">
      <c r="A5634" s="82" t="e">
        <f t="shared" si="87"/>
        <v>#N/A</v>
      </c>
      <c r="D5634" s="82" t="e">
        <f>VLOOKUP(Processed_Data!C5634,'Literature Lookup Tables'!$P$2:$Q$156,2,0)</f>
        <v>#N/A</v>
      </c>
    </row>
    <row r="5635" spans="1:4" x14ac:dyDescent="0.35">
      <c r="A5635" s="82" t="e">
        <f t="shared" si="87"/>
        <v>#N/A</v>
      </c>
      <c r="D5635" s="82" t="e">
        <f>VLOOKUP(Processed_Data!C5635,'Literature Lookup Tables'!$P$2:$Q$156,2,0)</f>
        <v>#N/A</v>
      </c>
    </row>
    <row r="5636" spans="1:4" x14ac:dyDescent="0.35">
      <c r="A5636" s="82" t="e">
        <f t="shared" si="87"/>
        <v>#N/A</v>
      </c>
      <c r="D5636" s="82" t="e">
        <f>VLOOKUP(Processed_Data!C5636,'Literature Lookup Tables'!$P$2:$Q$156,2,0)</f>
        <v>#N/A</v>
      </c>
    </row>
    <row r="5637" spans="1:4" x14ac:dyDescent="0.35">
      <c r="A5637" s="82" t="e">
        <f t="shared" si="87"/>
        <v>#N/A</v>
      </c>
      <c r="D5637" s="82" t="e">
        <f>VLOOKUP(Processed_Data!C5637,'Literature Lookup Tables'!$P$2:$Q$156,2,0)</f>
        <v>#N/A</v>
      </c>
    </row>
    <row r="5638" spans="1:4" x14ac:dyDescent="0.35">
      <c r="A5638" s="82" t="e">
        <f t="shared" si="87"/>
        <v>#N/A</v>
      </c>
      <c r="D5638" s="82" t="e">
        <f>VLOOKUP(Processed_Data!C5638,'Literature Lookup Tables'!$P$2:$Q$156,2,0)</f>
        <v>#N/A</v>
      </c>
    </row>
    <row r="5639" spans="1:4" x14ac:dyDescent="0.35">
      <c r="A5639" s="82" t="e">
        <f t="shared" ref="A5639:A5702" si="88">F5639&amp;"-"&amp;E5639&amp;"-"&amp;D5639</f>
        <v>#N/A</v>
      </c>
      <c r="D5639" s="82" t="e">
        <f>VLOOKUP(Processed_Data!C5639,'Literature Lookup Tables'!$P$2:$Q$156,2,0)</f>
        <v>#N/A</v>
      </c>
    </row>
    <row r="5640" spans="1:4" x14ac:dyDescent="0.35">
      <c r="A5640" s="82" t="e">
        <f t="shared" si="88"/>
        <v>#N/A</v>
      </c>
      <c r="D5640" s="82" t="e">
        <f>VLOOKUP(Processed_Data!C5640,'Literature Lookup Tables'!$P$2:$Q$156,2,0)</f>
        <v>#N/A</v>
      </c>
    </row>
    <row r="5641" spans="1:4" x14ac:dyDescent="0.35">
      <c r="A5641" s="82" t="e">
        <f t="shared" si="88"/>
        <v>#N/A</v>
      </c>
      <c r="D5641" s="82" t="e">
        <f>VLOOKUP(Processed_Data!C5641,'Literature Lookup Tables'!$P$2:$Q$156,2,0)</f>
        <v>#N/A</v>
      </c>
    </row>
    <row r="5642" spans="1:4" x14ac:dyDescent="0.35">
      <c r="A5642" s="82" t="e">
        <f t="shared" si="88"/>
        <v>#N/A</v>
      </c>
      <c r="D5642" s="82" t="e">
        <f>VLOOKUP(Processed_Data!C5642,'Literature Lookup Tables'!$P$2:$Q$156,2,0)</f>
        <v>#N/A</v>
      </c>
    </row>
    <row r="5643" spans="1:4" x14ac:dyDescent="0.35">
      <c r="A5643" s="82" t="e">
        <f t="shared" si="88"/>
        <v>#N/A</v>
      </c>
      <c r="D5643" s="82" t="e">
        <f>VLOOKUP(Processed_Data!C5643,'Literature Lookup Tables'!$P$2:$Q$156,2,0)</f>
        <v>#N/A</v>
      </c>
    </row>
    <row r="5644" spans="1:4" x14ac:dyDescent="0.35">
      <c r="A5644" s="82" t="e">
        <f t="shared" si="88"/>
        <v>#N/A</v>
      </c>
      <c r="D5644" s="82" t="e">
        <f>VLOOKUP(Processed_Data!C5644,'Literature Lookup Tables'!$P$2:$Q$156,2,0)</f>
        <v>#N/A</v>
      </c>
    </row>
    <row r="5645" spans="1:4" x14ac:dyDescent="0.35">
      <c r="A5645" s="82" t="e">
        <f t="shared" si="88"/>
        <v>#N/A</v>
      </c>
      <c r="D5645" s="82" t="e">
        <f>VLOOKUP(Processed_Data!C5645,'Literature Lookup Tables'!$P$2:$Q$156,2,0)</f>
        <v>#N/A</v>
      </c>
    </row>
    <row r="5646" spans="1:4" x14ac:dyDescent="0.35">
      <c r="A5646" s="82" t="e">
        <f t="shared" si="88"/>
        <v>#N/A</v>
      </c>
      <c r="D5646" s="82" t="e">
        <f>VLOOKUP(Processed_Data!C5646,'Literature Lookup Tables'!$P$2:$Q$156,2,0)</f>
        <v>#N/A</v>
      </c>
    </row>
    <row r="5647" spans="1:4" x14ac:dyDescent="0.35">
      <c r="A5647" s="82" t="e">
        <f t="shared" si="88"/>
        <v>#N/A</v>
      </c>
      <c r="D5647" s="82" t="e">
        <f>VLOOKUP(Processed_Data!C5647,'Literature Lookup Tables'!$P$2:$Q$156,2,0)</f>
        <v>#N/A</v>
      </c>
    </row>
    <row r="5648" spans="1:4" x14ac:dyDescent="0.35">
      <c r="A5648" s="82" t="e">
        <f t="shared" si="88"/>
        <v>#N/A</v>
      </c>
      <c r="D5648" s="82" t="e">
        <f>VLOOKUP(Processed_Data!C5648,'Literature Lookup Tables'!$P$2:$Q$156,2,0)</f>
        <v>#N/A</v>
      </c>
    </row>
    <row r="5649" spans="1:4" x14ac:dyDescent="0.35">
      <c r="A5649" s="82" t="e">
        <f t="shared" si="88"/>
        <v>#N/A</v>
      </c>
      <c r="D5649" s="82" t="e">
        <f>VLOOKUP(Processed_Data!C5649,'Literature Lookup Tables'!$P$2:$Q$156,2,0)</f>
        <v>#N/A</v>
      </c>
    </row>
    <row r="5650" spans="1:4" x14ac:dyDescent="0.35">
      <c r="A5650" s="82" t="e">
        <f t="shared" si="88"/>
        <v>#N/A</v>
      </c>
      <c r="D5650" s="82" t="e">
        <f>VLOOKUP(Processed_Data!C5650,'Literature Lookup Tables'!$P$2:$Q$156,2,0)</f>
        <v>#N/A</v>
      </c>
    </row>
    <row r="5651" spans="1:4" x14ac:dyDescent="0.35">
      <c r="A5651" s="82" t="e">
        <f t="shared" si="88"/>
        <v>#N/A</v>
      </c>
      <c r="D5651" s="82" t="e">
        <f>VLOOKUP(Processed_Data!C5651,'Literature Lookup Tables'!$P$2:$Q$156,2,0)</f>
        <v>#N/A</v>
      </c>
    </row>
    <row r="5652" spans="1:4" x14ac:dyDescent="0.35">
      <c r="A5652" s="82" t="e">
        <f t="shared" si="88"/>
        <v>#N/A</v>
      </c>
      <c r="D5652" s="82" t="e">
        <f>VLOOKUP(Processed_Data!C5652,'Literature Lookup Tables'!$P$2:$Q$156,2,0)</f>
        <v>#N/A</v>
      </c>
    </row>
    <row r="5653" spans="1:4" x14ac:dyDescent="0.35">
      <c r="A5653" s="82" t="e">
        <f t="shared" si="88"/>
        <v>#N/A</v>
      </c>
      <c r="D5653" s="82" t="e">
        <f>VLOOKUP(Processed_Data!C5653,'Literature Lookup Tables'!$P$2:$Q$156,2,0)</f>
        <v>#N/A</v>
      </c>
    </row>
    <row r="5654" spans="1:4" x14ac:dyDescent="0.35">
      <c r="A5654" s="82" t="e">
        <f t="shared" si="88"/>
        <v>#N/A</v>
      </c>
      <c r="D5654" s="82" t="e">
        <f>VLOOKUP(Processed_Data!C5654,'Literature Lookup Tables'!$P$2:$Q$156,2,0)</f>
        <v>#N/A</v>
      </c>
    </row>
    <row r="5655" spans="1:4" x14ac:dyDescent="0.35">
      <c r="A5655" s="82" t="e">
        <f t="shared" si="88"/>
        <v>#N/A</v>
      </c>
      <c r="D5655" s="82" t="e">
        <f>VLOOKUP(Processed_Data!C5655,'Literature Lookup Tables'!$P$2:$Q$156,2,0)</f>
        <v>#N/A</v>
      </c>
    </row>
    <row r="5656" spans="1:4" x14ac:dyDescent="0.35">
      <c r="A5656" s="82" t="e">
        <f t="shared" si="88"/>
        <v>#N/A</v>
      </c>
      <c r="D5656" s="82" t="e">
        <f>VLOOKUP(Processed_Data!C5656,'Literature Lookup Tables'!$P$2:$Q$156,2,0)</f>
        <v>#N/A</v>
      </c>
    </row>
    <row r="5657" spans="1:4" x14ac:dyDescent="0.35">
      <c r="A5657" s="82" t="e">
        <f t="shared" si="88"/>
        <v>#N/A</v>
      </c>
      <c r="D5657" s="82" t="e">
        <f>VLOOKUP(Processed_Data!C5657,'Literature Lookup Tables'!$P$2:$Q$156,2,0)</f>
        <v>#N/A</v>
      </c>
    </row>
    <row r="5658" spans="1:4" x14ac:dyDescent="0.35">
      <c r="A5658" s="82" t="e">
        <f t="shared" si="88"/>
        <v>#N/A</v>
      </c>
      <c r="D5658" s="82" t="e">
        <f>VLOOKUP(Processed_Data!C5658,'Literature Lookup Tables'!$P$2:$Q$156,2,0)</f>
        <v>#N/A</v>
      </c>
    </row>
    <row r="5659" spans="1:4" x14ac:dyDescent="0.35">
      <c r="A5659" s="82" t="e">
        <f t="shared" si="88"/>
        <v>#N/A</v>
      </c>
      <c r="D5659" s="82" t="e">
        <f>VLOOKUP(Processed_Data!C5659,'Literature Lookup Tables'!$P$2:$Q$156,2,0)</f>
        <v>#N/A</v>
      </c>
    </row>
    <row r="5660" spans="1:4" x14ac:dyDescent="0.35">
      <c r="A5660" s="82" t="e">
        <f t="shared" si="88"/>
        <v>#N/A</v>
      </c>
      <c r="D5660" s="82" t="e">
        <f>VLOOKUP(Processed_Data!C5660,'Literature Lookup Tables'!$P$2:$Q$156,2,0)</f>
        <v>#N/A</v>
      </c>
    </row>
    <row r="5661" spans="1:4" x14ac:dyDescent="0.35">
      <c r="A5661" s="82" t="e">
        <f t="shared" si="88"/>
        <v>#N/A</v>
      </c>
      <c r="D5661" s="82" t="e">
        <f>VLOOKUP(Processed_Data!C5661,'Literature Lookup Tables'!$P$2:$Q$156,2,0)</f>
        <v>#N/A</v>
      </c>
    </row>
    <row r="5662" spans="1:4" x14ac:dyDescent="0.35">
      <c r="A5662" s="82" t="e">
        <f t="shared" si="88"/>
        <v>#N/A</v>
      </c>
      <c r="D5662" s="82" t="e">
        <f>VLOOKUP(Processed_Data!C5662,'Literature Lookup Tables'!$P$2:$Q$156,2,0)</f>
        <v>#N/A</v>
      </c>
    </row>
    <row r="5663" spans="1:4" x14ac:dyDescent="0.35">
      <c r="A5663" s="82" t="e">
        <f t="shared" si="88"/>
        <v>#N/A</v>
      </c>
      <c r="D5663" s="82" t="e">
        <f>VLOOKUP(Processed_Data!C5663,'Literature Lookup Tables'!$P$2:$Q$156,2,0)</f>
        <v>#N/A</v>
      </c>
    </row>
    <row r="5664" spans="1:4" x14ac:dyDescent="0.35">
      <c r="A5664" s="82" t="e">
        <f t="shared" si="88"/>
        <v>#N/A</v>
      </c>
      <c r="D5664" s="82" t="e">
        <f>VLOOKUP(Processed_Data!C5664,'Literature Lookup Tables'!$P$2:$Q$156,2,0)</f>
        <v>#N/A</v>
      </c>
    </row>
    <row r="5665" spans="1:4" x14ac:dyDescent="0.35">
      <c r="A5665" s="82" t="e">
        <f t="shared" si="88"/>
        <v>#N/A</v>
      </c>
      <c r="D5665" s="82" t="e">
        <f>VLOOKUP(Processed_Data!C5665,'Literature Lookup Tables'!$P$2:$Q$156,2,0)</f>
        <v>#N/A</v>
      </c>
    </row>
    <row r="5666" spans="1:4" x14ac:dyDescent="0.35">
      <c r="A5666" s="82" t="e">
        <f t="shared" si="88"/>
        <v>#N/A</v>
      </c>
      <c r="D5666" s="82" t="e">
        <f>VLOOKUP(Processed_Data!C5666,'Literature Lookup Tables'!$P$2:$Q$156,2,0)</f>
        <v>#N/A</v>
      </c>
    </row>
    <row r="5667" spans="1:4" x14ac:dyDescent="0.35">
      <c r="A5667" s="82" t="e">
        <f t="shared" si="88"/>
        <v>#N/A</v>
      </c>
      <c r="D5667" s="82" t="e">
        <f>VLOOKUP(Processed_Data!C5667,'Literature Lookup Tables'!$P$2:$Q$156,2,0)</f>
        <v>#N/A</v>
      </c>
    </row>
    <row r="5668" spans="1:4" x14ac:dyDescent="0.35">
      <c r="A5668" s="82" t="e">
        <f t="shared" si="88"/>
        <v>#N/A</v>
      </c>
      <c r="D5668" s="82" t="e">
        <f>VLOOKUP(Processed_Data!C5668,'Literature Lookup Tables'!$P$2:$Q$156,2,0)</f>
        <v>#N/A</v>
      </c>
    </row>
    <row r="5669" spans="1:4" x14ac:dyDescent="0.35">
      <c r="A5669" s="82" t="e">
        <f t="shared" si="88"/>
        <v>#N/A</v>
      </c>
      <c r="D5669" s="82" t="e">
        <f>VLOOKUP(Processed_Data!C5669,'Literature Lookup Tables'!$P$2:$Q$156,2,0)</f>
        <v>#N/A</v>
      </c>
    </row>
    <row r="5670" spans="1:4" x14ac:dyDescent="0.35">
      <c r="A5670" s="82" t="e">
        <f t="shared" si="88"/>
        <v>#N/A</v>
      </c>
      <c r="D5670" s="82" t="e">
        <f>VLOOKUP(Processed_Data!C5670,'Literature Lookup Tables'!$P$2:$Q$156,2,0)</f>
        <v>#N/A</v>
      </c>
    </row>
    <row r="5671" spans="1:4" x14ac:dyDescent="0.35">
      <c r="A5671" s="82" t="e">
        <f t="shared" si="88"/>
        <v>#N/A</v>
      </c>
      <c r="D5671" s="82" t="e">
        <f>VLOOKUP(Processed_Data!C5671,'Literature Lookup Tables'!$P$2:$Q$156,2,0)</f>
        <v>#N/A</v>
      </c>
    </row>
    <row r="5672" spans="1:4" x14ac:dyDescent="0.35">
      <c r="A5672" s="82" t="e">
        <f t="shared" si="88"/>
        <v>#N/A</v>
      </c>
      <c r="D5672" s="82" t="e">
        <f>VLOOKUP(Processed_Data!C5672,'Literature Lookup Tables'!$P$2:$Q$156,2,0)</f>
        <v>#N/A</v>
      </c>
    </row>
    <row r="5673" spans="1:4" x14ac:dyDescent="0.35">
      <c r="A5673" s="82" t="e">
        <f t="shared" si="88"/>
        <v>#N/A</v>
      </c>
      <c r="D5673" s="82" t="e">
        <f>VLOOKUP(Processed_Data!C5673,'Literature Lookup Tables'!$P$2:$Q$156,2,0)</f>
        <v>#N/A</v>
      </c>
    </row>
    <row r="5674" spans="1:4" x14ac:dyDescent="0.35">
      <c r="A5674" s="82" t="e">
        <f t="shared" si="88"/>
        <v>#N/A</v>
      </c>
      <c r="D5674" s="82" t="e">
        <f>VLOOKUP(Processed_Data!C5674,'Literature Lookup Tables'!$P$2:$Q$156,2,0)</f>
        <v>#N/A</v>
      </c>
    </row>
    <row r="5675" spans="1:4" x14ac:dyDescent="0.35">
      <c r="A5675" s="82" t="e">
        <f t="shared" si="88"/>
        <v>#N/A</v>
      </c>
      <c r="D5675" s="82" t="e">
        <f>VLOOKUP(Processed_Data!C5675,'Literature Lookup Tables'!$P$2:$Q$156,2,0)</f>
        <v>#N/A</v>
      </c>
    </row>
    <row r="5676" spans="1:4" x14ac:dyDescent="0.35">
      <c r="A5676" s="82" t="e">
        <f t="shared" si="88"/>
        <v>#N/A</v>
      </c>
      <c r="D5676" s="82" t="e">
        <f>VLOOKUP(Processed_Data!C5676,'Literature Lookup Tables'!$P$2:$Q$156,2,0)</f>
        <v>#N/A</v>
      </c>
    </row>
    <row r="5677" spans="1:4" x14ac:dyDescent="0.35">
      <c r="A5677" s="82" t="e">
        <f t="shared" si="88"/>
        <v>#N/A</v>
      </c>
      <c r="D5677" s="82" t="e">
        <f>VLOOKUP(Processed_Data!C5677,'Literature Lookup Tables'!$P$2:$Q$156,2,0)</f>
        <v>#N/A</v>
      </c>
    </row>
    <row r="5678" spans="1:4" x14ac:dyDescent="0.35">
      <c r="A5678" s="82" t="e">
        <f t="shared" si="88"/>
        <v>#N/A</v>
      </c>
      <c r="D5678" s="82" t="e">
        <f>VLOOKUP(Processed_Data!C5678,'Literature Lookup Tables'!$P$2:$Q$156,2,0)</f>
        <v>#N/A</v>
      </c>
    </row>
    <row r="5679" spans="1:4" x14ac:dyDescent="0.35">
      <c r="A5679" s="82" t="e">
        <f t="shared" si="88"/>
        <v>#N/A</v>
      </c>
      <c r="D5679" s="82" t="e">
        <f>VLOOKUP(Processed_Data!C5679,'Literature Lookup Tables'!$P$2:$Q$156,2,0)</f>
        <v>#N/A</v>
      </c>
    </row>
    <row r="5680" spans="1:4" x14ac:dyDescent="0.35">
      <c r="A5680" s="82" t="e">
        <f t="shared" si="88"/>
        <v>#N/A</v>
      </c>
      <c r="D5680" s="82" t="e">
        <f>VLOOKUP(Processed_Data!C5680,'Literature Lookup Tables'!$P$2:$Q$156,2,0)</f>
        <v>#N/A</v>
      </c>
    </row>
    <row r="5681" spans="1:4" x14ac:dyDescent="0.35">
      <c r="A5681" s="82" t="e">
        <f t="shared" si="88"/>
        <v>#N/A</v>
      </c>
      <c r="D5681" s="82" t="e">
        <f>VLOOKUP(Processed_Data!C5681,'Literature Lookup Tables'!$P$2:$Q$156,2,0)</f>
        <v>#N/A</v>
      </c>
    </row>
    <row r="5682" spans="1:4" x14ac:dyDescent="0.35">
      <c r="A5682" s="82" t="e">
        <f t="shared" si="88"/>
        <v>#N/A</v>
      </c>
      <c r="D5682" s="82" t="e">
        <f>VLOOKUP(Processed_Data!C5682,'Literature Lookup Tables'!$P$2:$Q$156,2,0)</f>
        <v>#N/A</v>
      </c>
    </row>
    <row r="5683" spans="1:4" x14ac:dyDescent="0.35">
      <c r="A5683" s="82" t="e">
        <f t="shared" si="88"/>
        <v>#N/A</v>
      </c>
      <c r="D5683" s="82" t="e">
        <f>VLOOKUP(Processed_Data!C5683,'Literature Lookup Tables'!$P$2:$Q$156,2,0)</f>
        <v>#N/A</v>
      </c>
    </row>
    <row r="5684" spans="1:4" x14ac:dyDescent="0.35">
      <c r="A5684" s="82" t="e">
        <f t="shared" si="88"/>
        <v>#N/A</v>
      </c>
      <c r="D5684" s="82" t="e">
        <f>VLOOKUP(Processed_Data!C5684,'Literature Lookup Tables'!$P$2:$Q$156,2,0)</f>
        <v>#N/A</v>
      </c>
    </row>
    <row r="5685" spans="1:4" x14ac:dyDescent="0.35">
      <c r="A5685" s="82" t="e">
        <f t="shared" si="88"/>
        <v>#N/A</v>
      </c>
      <c r="D5685" s="82" t="e">
        <f>VLOOKUP(Processed_Data!C5685,'Literature Lookup Tables'!$P$2:$Q$156,2,0)</f>
        <v>#N/A</v>
      </c>
    </row>
    <row r="5686" spans="1:4" x14ac:dyDescent="0.35">
      <c r="A5686" s="82" t="e">
        <f t="shared" si="88"/>
        <v>#N/A</v>
      </c>
      <c r="D5686" s="82" t="e">
        <f>VLOOKUP(Processed_Data!C5686,'Literature Lookup Tables'!$P$2:$Q$156,2,0)</f>
        <v>#N/A</v>
      </c>
    </row>
    <row r="5687" spans="1:4" x14ac:dyDescent="0.35">
      <c r="A5687" s="82" t="e">
        <f t="shared" si="88"/>
        <v>#N/A</v>
      </c>
      <c r="D5687" s="82" t="e">
        <f>VLOOKUP(Processed_Data!C5687,'Literature Lookup Tables'!$P$2:$Q$156,2,0)</f>
        <v>#N/A</v>
      </c>
    </row>
    <row r="5688" spans="1:4" x14ac:dyDescent="0.35">
      <c r="A5688" s="82" t="e">
        <f t="shared" si="88"/>
        <v>#N/A</v>
      </c>
      <c r="D5688" s="82" t="e">
        <f>VLOOKUP(Processed_Data!C5688,'Literature Lookup Tables'!$P$2:$Q$156,2,0)</f>
        <v>#N/A</v>
      </c>
    </row>
    <row r="5689" spans="1:4" x14ac:dyDescent="0.35">
      <c r="A5689" s="82" t="e">
        <f t="shared" si="88"/>
        <v>#N/A</v>
      </c>
      <c r="D5689" s="82" t="e">
        <f>VLOOKUP(Processed_Data!C5689,'Literature Lookup Tables'!$P$2:$Q$156,2,0)</f>
        <v>#N/A</v>
      </c>
    </row>
    <row r="5690" spans="1:4" x14ac:dyDescent="0.35">
      <c r="A5690" s="82" t="e">
        <f t="shared" si="88"/>
        <v>#N/A</v>
      </c>
      <c r="D5690" s="82" t="e">
        <f>VLOOKUP(Processed_Data!C5690,'Literature Lookup Tables'!$P$2:$Q$156,2,0)</f>
        <v>#N/A</v>
      </c>
    </row>
    <row r="5691" spans="1:4" x14ac:dyDescent="0.35">
      <c r="A5691" s="82" t="e">
        <f t="shared" si="88"/>
        <v>#N/A</v>
      </c>
      <c r="D5691" s="82" t="e">
        <f>VLOOKUP(Processed_Data!C5691,'Literature Lookup Tables'!$P$2:$Q$156,2,0)</f>
        <v>#N/A</v>
      </c>
    </row>
    <row r="5692" spans="1:4" x14ac:dyDescent="0.35">
      <c r="A5692" s="82" t="e">
        <f t="shared" si="88"/>
        <v>#N/A</v>
      </c>
      <c r="D5692" s="82" t="e">
        <f>VLOOKUP(Processed_Data!C5692,'Literature Lookup Tables'!$P$2:$Q$156,2,0)</f>
        <v>#N/A</v>
      </c>
    </row>
    <row r="5693" spans="1:4" x14ac:dyDescent="0.35">
      <c r="A5693" s="82" t="e">
        <f t="shared" si="88"/>
        <v>#N/A</v>
      </c>
      <c r="D5693" s="82" t="e">
        <f>VLOOKUP(Processed_Data!C5693,'Literature Lookup Tables'!$P$2:$Q$156,2,0)</f>
        <v>#N/A</v>
      </c>
    </row>
    <row r="5694" spans="1:4" x14ac:dyDescent="0.35">
      <c r="A5694" s="82" t="e">
        <f t="shared" si="88"/>
        <v>#N/A</v>
      </c>
      <c r="D5694" s="82" t="e">
        <f>VLOOKUP(Processed_Data!C5694,'Literature Lookup Tables'!$P$2:$Q$156,2,0)</f>
        <v>#N/A</v>
      </c>
    </row>
    <row r="5695" spans="1:4" x14ac:dyDescent="0.35">
      <c r="A5695" s="82" t="e">
        <f t="shared" si="88"/>
        <v>#N/A</v>
      </c>
      <c r="D5695" s="82" t="e">
        <f>VLOOKUP(Processed_Data!C5695,'Literature Lookup Tables'!$P$2:$Q$156,2,0)</f>
        <v>#N/A</v>
      </c>
    </row>
    <row r="5696" spans="1:4" x14ac:dyDescent="0.35">
      <c r="A5696" s="82" t="e">
        <f t="shared" si="88"/>
        <v>#N/A</v>
      </c>
      <c r="D5696" s="82" t="e">
        <f>VLOOKUP(Processed_Data!C5696,'Literature Lookup Tables'!$P$2:$Q$156,2,0)</f>
        <v>#N/A</v>
      </c>
    </row>
    <row r="5697" spans="1:4" x14ac:dyDescent="0.35">
      <c r="A5697" s="82" t="e">
        <f t="shared" si="88"/>
        <v>#N/A</v>
      </c>
      <c r="D5697" s="82" t="e">
        <f>VLOOKUP(Processed_Data!C5697,'Literature Lookup Tables'!$P$2:$Q$156,2,0)</f>
        <v>#N/A</v>
      </c>
    </row>
    <row r="5698" spans="1:4" x14ac:dyDescent="0.35">
      <c r="A5698" s="82" t="e">
        <f t="shared" si="88"/>
        <v>#N/A</v>
      </c>
      <c r="D5698" s="82" t="e">
        <f>VLOOKUP(Processed_Data!C5698,'Literature Lookup Tables'!$P$2:$Q$156,2,0)</f>
        <v>#N/A</v>
      </c>
    </row>
    <row r="5699" spans="1:4" x14ac:dyDescent="0.35">
      <c r="A5699" s="82" t="e">
        <f t="shared" si="88"/>
        <v>#N/A</v>
      </c>
      <c r="D5699" s="82" t="e">
        <f>VLOOKUP(Processed_Data!C5699,'Literature Lookup Tables'!$P$2:$Q$156,2,0)</f>
        <v>#N/A</v>
      </c>
    </row>
    <row r="5700" spans="1:4" x14ac:dyDescent="0.35">
      <c r="A5700" s="82" t="e">
        <f t="shared" si="88"/>
        <v>#N/A</v>
      </c>
      <c r="D5700" s="82" t="e">
        <f>VLOOKUP(Processed_Data!C5700,'Literature Lookup Tables'!$P$2:$Q$156,2,0)</f>
        <v>#N/A</v>
      </c>
    </row>
    <row r="5701" spans="1:4" x14ac:dyDescent="0.35">
      <c r="A5701" s="82" t="e">
        <f t="shared" si="88"/>
        <v>#N/A</v>
      </c>
      <c r="D5701" s="82" t="e">
        <f>VLOOKUP(Processed_Data!C5701,'Literature Lookup Tables'!$P$2:$Q$156,2,0)</f>
        <v>#N/A</v>
      </c>
    </row>
    <row r="5702" spans="1:4" x14ac:dyDescent="0.35">
      <c r="A5702" s="82" t="e">
        <f t="shared" si="88"/>
        <v>#N/A</v>
      </c>
      <c r="D5702" s="82" t="e">
        <f>VLOOKUP(Processed_Data!C5702,'Literature Lookup Tables'!$P$2:$Q$156,2,0)</f>
        <v>#N/A</v>
      </c>
    </row>
    <row r="5703" spans="1:4" x14ac:dyDescent="0.35">
      <c r="A5703" s="82" t="e">
        <f t="shared" ref="A5703:A5766" si="89">F5703&amp;"-"&amp;E5703&amp;"-"&amp;D5703</f>
        <v>#N/A</v>
      </c>
      <c r="D5703" s="82" t="e">
        <f>VLOOKUP(Processed_Data!C5703,'Literature Lookup Tables'!$P$2:$Q$156,2,0)</f>
        <v>#N/A</v>
      </c>
    </row>
    <row r="5704" spans="1:4" x14ac:dyDescent="0.35">
      <c r="A5704" s="82" t="e">
        <f t="shared" si="89"/>
        <v>#N/A</v>
      </c>
      <c r="D5704" s="82" t="e">
        <f>VLOOKUP(Processed_Data!C5704,'Literature Lookup Tables'!$P$2:$Q$156,2,0)</f>
        <v>#N/A</v>
      </c>
    </row>
    <row r="5705" spans="1:4" x14ac:dyDescent="0.35">
      <c r="A5705" s="82" t="e">
        <f t="shared" si="89"/>
        <v>#N/A</v>
      </c>
      <c r="D5705" s="82" t="e">
        <f>VLOOKUP(Processed_Data!C5705,'Literature Lookup Tables'!$P$2:$Q$156,2,0)</f>
        <v>#N/A</v>
      </c>
    </row>
    <row r="5706" spans="1:4" x14ac:dyDescent="0.35">
      <c r="A5706" s="82" t="e">
        <f t="shared" si="89"/>
        <v>#N/A</v>
      </c>
      <c r="D5706" s="82" t="e">
        <f>VLOOKUP(Processed_Data!C5706,'Literature Lookup Tables'!$P$2:$Q$156,2,0)</f>
        <v>#N/A</v>
      </c>
    </row>
    <row r="5707" spans="1:4" x14ac:dyDescent="0.35">
      <c r="A5707" s="82" t="e">
        <f t="shared" si="89"/>
        <v>#N/A</v>
      </c>
      <c r="D5707" s="82" t="e">
        <f>VLOOKUP(Processed_Data!C5707,'Literature Lookup Tables'!$P$2:$Q$156,2,0)</f>
        <v>#N/A</v>
      </c>
    </row>
    <row r="5708" spans="1:4" x14ac:dyDescent="0.35">
      <c r="A5708" s="82" t="e">
        <f t="shared" si="89"/>
        <v>#N/A</v>
      </c>
      <c r="D5708" s="82" t="e">
        <f>VLOOKUP(Processed_Data!C5708,'Literature Lookup Tables'!$P$2:$Q$156,2,0)</f>
        <v>#N/A</v>
      </c>
    </row>
    <row r="5709" spans="1:4" x14ac:dyDescent="0.35">
      <c r="A5709" s="82" t="e">
        <f t="shared" si="89"/>
        <v>#N/A</v>
      </c>
      <c r="D5709" s="82" t="e">
        <f>VLOOKUP(Processed_Data!C5709,'Literature Lookup Tables'!$P$2:$Q$156,2,0)</f>
        <v>#N/A</v>
      </c>
    </row>
    <row r="5710" spans="1:4" x14ac:dyDescent="0.35">
      <c r="A5710" s="82" t="e">
        <f t="shared" si="89"/>
        <v>#N/A</v>
      </c>
      <c r="D5710" s="82" t="e">
        <f>VLOOKUP(Processed_Data!C5710,'Literature Lookup Tables'!$P$2:$Q$156,2,0)</f>
        <v>#N/A</v>
      </c>
    </row>
    <row r="5711" spans="1:4" x14ac:dyDescent="0.35">
      <c r="A5711" s="82" t="e">
        <f t="shared" si="89"/>
        <v>#N/A</v>
      </c>
      <c r="D5711" s="82" t="e">
        <f>VLOOKUP(Processed_Data!C5711,'Literature Lookup Tables'!$P$2:$Q$156,2,0)</f>
        <v>#N/A</v>
      </c>
    </row>
    <row r="5712" spans="1:4" x14ac:dyDescent="0.35">
      <c r="A5712" s="82" t="e">
        <f t="shared" si="89"/>
        <v>#N/A</v>
      </c>
      <c r="D5712" s="82" t="e">
        <f>VLOOKUP(Processed_Data!C5712,'Literature Lookup Tables'!$P$2:$Q$156,2,0)</f>
        <v>#N/A</v>
      </c>
    </row>
    <row r="5713" spans="1:4" x14ac:dyDescent="0.35">
      <c r="A5713" s="82" t="e">
        <f t="shared" si="89"/>
        <v>#N/A</v>
      </c>
      <c r="D5713" s="82" t="e">
        <f>VLOOKUP(Processed_Data!C5713,'Literature Lookup Tables'!$P$2:$Q$156,2,0)</f>
        <v>#N/A</v>
      </c>
    </row>
    <row r="5714" spans="1:4" x14ac:dyDescent="0.35">
      <c r="A5714" s="82" t="e">
        <f t="shared" si="89"/>
        <v>#N/A</v>
      </c>
      <c r="D5714" s="82" t="e">
        <f>VLOOKUP(Processed_Data!C5714,'Literature Lookup Tables'!$P$2:$Q$156,2,0)</f>
        <v>#N/A</v>
      </c>
    </row>
    <row r="5715" spans="1:4" x14ac:dyDescent="0.35">
      <c r="A5715" s="82" t="e">
        <f t="shared" si="89"/>
        <v>#N/A</v>
      </c>
      <c r="D5715" s="82" t="e">
        <f>VLOOKUP(Processed_Data!C5715,'Literature Lookup Tables'!$P$2:$Q$156,2,0)</f>
        <v>#N/A</v>
      </c>
    </row>
    <row r="5716" spans="1:4" x14ac:dyDescent="0.35">
      <c r="A5716" s="82" t="e">
        <f t="shared" si="89"/>
        <v>#N/A</v>
      </c>
      <c r="D5716" s="82" t="e">
        <f>VLOOKUP(Processed_Data!C5716,'Literature Lookup Tables'!$P$2:$Q$156,2,0)</f>
        <v>#N/A</v>
      </c>
    </row>
    <row r="5717" spans="1:4" x14ac:dyDescent="0.35">
      <c r="A5717" s="82" t="e">
        <f t="shared" si="89"/>
        <v>#N/A</v>
      </c>
      <c r="D5717" s="82" t="e">
        <f>VLOOKUP(Processed_Data!C5717,'Literature Lookup Tables'!$P$2:$Q$156,2,0)</f>
        <v>#N/A</v>
      </c>
    </row>
    <row r="5718" spans="1:4" x14ac:dyDescent="0.35">
      <c r="A5718" s="82" t="e">
        <f t="shared" si="89"/>
        <v>#N/A</v>
      </c>
      <c r="D5718" s="82" t="e">
        <f>VLOOKUP(Processed_Data!C5718,'Literature Lookup Tables'!$P$2:$Q$156,2,0)</f>
        <v>#N/A</v>
      </c>
    </row>
    <row r="5719" spans="1:4" x14ac:dyDescent="0.35">
      <c r="A5719" s="82" t="e">
        <f t="shared" si="89"/>
        <v>#N/A</v>
      </c>
      <c r="D5719" s="82" t="e">
        <f>VLOOKUP(Processed_Data!C5719,'Literature Lookup Tables'!$P$2:$Q$156,2,0)</f>
        <v>#N/A</v>
      </c>
    </row>
    <row r="5720" spans="1:4" x14ac:dyDescent="0.35">
      <c r="A5720" s="82" t="e">
        <f t="shared" si="89"/>
        <v>#N/A</v>
      </c>
      <c r="D5720" s="82" t="e">
        <f>VLOOKUP(Processed_Data!C5720,'Literature Lookup Tables'!$P$2:$Q$156,2,0)</f>
        <v>#N/A</v>
      </c>
    </row>
    <row r="5721" spans="1:4" x14ac:dyDescent="0.35">
      <c r="A5721" s="82" t="e">
        <f t="shared" si="89"/>
        <v>#N/A</v>
      </c>
      <c r="D5721" s="82" t="e">
        <f>VLOOKUP(Processed_Data!C5721,'Literature Lookup Tables'!$P$2:$Q$156,2,0)</f>
        <v>#N/A</v>
      </c>
    </row>
    <row r="5722" spans="1:4" x14ac:dyDescent="0.35">
      <c r="A5722" s="82" t="e">
        <f t="shared" si="89"/>
        <v>#N/A</v>
      </c>
      <c r="D5722" s="82" t="e">
        <f>VLOOKUP(Processed_Data!C5722,'Literature Lookup Tables'!$P$2:$Q$156,2,0)</f>
        <v>#N/A</v>
      </c>
    </row>
    <row r="5723" spans="1:4" x14ac:dyDescent="0.35">
      <c r="A5723" s="82" t="e">
        <f t="shared" si="89"/>
        <v>#N/A</v>
      </c>
      <c r="D5723" s="82" t="e">
        <f>VLOOKUP(Processed_Data!C5723,'Literature Lookup Tables'!$P$2:$Q$156,2,0)</f>
        <v>#N/A</v>
      </c>
    </row>
    <row r="5724" spans="1:4" x14ac:dyDescent="0.35">
      <c r="A5724" s="82" t="e">
        <f t="shared" si="89"/>
        <v>#N/A</v>
      </c>
      <c r="D5724" s="82" t="e">
        <f>VLOOKUP(Processed_Data!C5724,'Literature Lookup Tables'!$P$2:$Q$156,2,0)</f>
        <v>#N/A</v>
      </c>
    </row>
    <row r="5725" spans="1:4" x14ac:dyDescent="0.35">
      <c r="A5725" s="82" t="e">
        <f t="shared" si="89"/>
        <v>#N/A</v>
      </c>
      <c r="D5725" s="82" t="e">
        <f>VLOOKUP(Processed_Data!C5725,'Literature Lookup Tables'!$P$2:$Q$156,2,0)</f>
        <v>#N/A</v>
      </c>
    </row>
    <row r="5726" spans="1:4" x14ac:dyDescent="0.35">
      <c r="A5726" s="82" t="e">
        <f t="shared" si="89"/>
        <v>#N/A</v>
      </c>
      <c r="D5726" s="82" t="e">
        <f>VLOOKUP(Processed_Data!C5726,'Literature Lookup Tables'!$P$2:$Q$156,2,0)</f>
        <v>#N/A</v>
      </c>
    </row>
    <row r="5727" spans="1:4" x14ac:dyDescent="0.35">
      <c r="A5727" s="82" t="e">
        <f t="shared" si="89"/>
        <v>#N/A</v>
      </c>
      <c r="D5727" s="82" t="e">
        <f>VLOOKUP(Processed_Data!C5727,'Literature Lookup Tables'!$P$2:$Q$156,2,0)</f>
        <v>#N/A</v>
      </c>
    </row>
    <row r="5728" spans="1:4" x14ac:dyDescent="0.35">
      <c r="A5728" s="82" t="e">
        <f t="shared" si="89"/>
        <v>#N/A</v>
      </c>
      <c r="D5728" s="82" t="e">
        <f>VLOOKUP(Processed_Data!C5728,'Literature Lookup Tables'!$P$2:$Q$156,2,0)</f>
        <v>#N/A</v>
      </c>
    </row>
    <row r="5729" spans="1:4" x14ac:dyDescent="0.35">
      <c r="A5729" s="82" t="e">
        <f t="shared" si="89"/>
        <v>#N/A</v>
      </c>
      <c r="D5729" s="82" t="e">
        <f>VLOOKUP(Processed_Data!C5729,'Literature Lookup Tables'!$P$2:$Q$156,2,0)</f>
        <v>#N/A</v>
      </c>
    </row>
    <row r="5730" spans="1:4" x14ac:dyDescent="0.35">
      <c r="A5730" s="82" t="e">
        <f t="shared" si="89"/>
        <v>#N/A</v>
      </c>
      <c r="D5730" s="82" t="e">
        <f>VLOOKUP(Processed_Data!C5730,'Literature Lookup Tables'!$P$2:$Q$156,2,0)</f>
        <v>#N/A</v>
      </c>
    </row>
    <row r="5731" spans="1:4" x14ac:dyDescent="0.35">
      <c r="A5731" s="82" t="e">
        <f t="shared" si="89"/>
        <v>#N/A</v>
      </c>
      <c r="D5731" s="82" t="e">
        <f>VLOOKUP(Processed_Data!C5731,'Literature Lookup Tables'!$P$2:$Q$156,2,0)</f>
        <v>#N/A</v>
      </c>
    </row>
    <row r="5732" spans="1:4" x14ac:dyDescent="0.35">
      <c r="A5732" s="82" t="e">
        <f t="shared" si="89"/>
        <v>#N/A</v>
      </c>
      <c r="D5732" s="82" t="e">
        <f>VLOOKUP(Processed_Data!C5732,'Literature Lookup Tables'!$P$2:$Q$156,2,0)</f>
        <v>#N/A</v>
      </c>
    </row>
    <row r="5733" spans="1:4" x14ac:dyDescent="0.35">
      <c r="A5733" s="82" t="e">
        <f t="shared" si="89"/>
        <v>#N/A</v>
      </c>
      <c r="D5733" s="82" t="e">
        <f>VLOOKUP(Processed_Data!C5733,'Literature Lookup Tables'!$P$2:$Q$156,2,0)</f>
        <v>#N/A</v>
      </c>
    </row>
    <row r="5734" spans="1:4" x14ac:dyDescent="0.35">
      <c r="A5734" s="82" t="e">
        <f t="shared" si="89"/>
        <v>#N/A</v>
      </c>
      <c r="D5734" s="82" t="e">
        <f>VLOOKUP(Processed_Data!C5734,'Literature Lookup Tables'!$P$2:$Q$156,2,0)</f>
        <v>#N/A</v>
      </c>
    </row>
    <row r="5735" spans="1:4" x14ac:dyDescent="0.35">
      <c r="A5735" s="82" t="e">
        <f t="shared" si="89"/>
        <v>#N/A</v>
      </c>
      <c r="D5735" s="82" t="e">
        <f>VLOOKUP(Processed_Data!C5735,'Literature Lookup Tables'!$P$2:$Q$156,2,0)</f>
        <v>#N/A</v>
      </c>
    </row>
    <row r="5736" spans="1:4" x14ac:dyDescent="0.35">
      <c r="A5736" s="82" t="e">
        <f t="shared" si="89"/>
        <v>#N/A</v>
      </c>
      <c r="D5736" s="82" t="e">
        <f>VLOOKUP(Processed_Data!C5736,'Literature Lookup Tables'!$P$2:$Q$156,2,0)</f>
        <v>#N/A</v>
      </c>
    </row>
    <row r="5737" spans="1:4" x14ac:dyDescent="0.35">
      <c r="A5737" s="82" t="e">
        <f t="shared" si="89"/>
        <v>#N/A</v>
      </c>
      <c r="D5737" s="82" t="e">
        <f>VLOOKUP(Processed_Data!C5737,'Literature Lookup Tables'!$P$2:$Q$156,2,0)</f>
        <v>#N/A</v>
      </c>
    </row>
    <row r="5738" spans="1:4" x14ac:dyDescent="0.35">
      <c r="A5738" s="82" t="e">
        <f t="shared" si="89"/>
        <v>#N/A</v>
      </c>
      <c r="D5738" s="82" t="e">
        <f>VLOOKUP(Processed_Data!C5738,'Literature Lookup Tables'!$P$2:$Q$156,2,0)</f>
        <v>#N/A</v>
      </c>
    </row>
    <row r="5739" spans="1:4" x14ac:dyDescent="0.35">
      <c r="A5739" s="82" t="e">
        <f t="shared" si="89"/>
        <v>#N/A</v>
      </c>
      <c r="D5739" s="82" t="e">
        <f>VLOOKUP(Processed_Data!C5739,'Literature Lookup Tables'!$P$2:$Q$156,2,0)</f>
        <v>#N/A</v>
      </c>
    </row>
    <row r="5740" spans="1:4" x14ac:dyDescent="0.35">
      <c r="A5740" s="82" t="e">
        <f t="shared" si="89"/>
        <v>#N/A</v>
      </c>
      <c r="D5740" s="82" t="e">
        <f>VLOOKUP(Processed_Data!C5740,'Literature Lookup Tables'!$P$2:$Q$156,2,0)</f>
        <v>#N/A</v>
      </c>
    </row>
    <row r="5741" spans="1:4" x14ac:dyDescent="0.35">
      <c r="A5741" s="82" t="e">
        <f t="shared" si="89"/>
        <v>#N/A</v>
      </c>
      <c r="D5741" s="82" t="e">
        <f>VLOOKUP(Processed_Data!C5741,'Literature Lookup Tables'!$P$2:$Q$156,2,0)</f>
        <v>#N/A</v>
      </c>
    </row>
    <row r="5742" spans="1:4" x14ac:dyDescent="0.35">
      <c r="A5742" s="82" t="e">
        <f t="shared" si="89"/>
        <v>#N/A</v>
      </c>
      <c r="D5742" s="82" t="e">
        <f>VLOOKUP(Processed_Data!C5742,'Literature Lookup Tables'!$P$2:$Q$156,2,0)</f>
        <v>#N/A</v>
      </c>
    </row>
    <row r="5743" spans="1:4" x14ac:dyDescent="0.35">
      <c r="A5743" s="82" t="e">
        <f t="shared" si="89"/>
        <v>#N/A</v>
      </c>
      <c r="D5743" s="82" t="e">
        <f>VLOOKUP(Processed_Data!C5743,'Literature Lookup Tables'!$P$2:$Q$156,2,0)</f>
        <v>#N/A</v>
      </c>
    </row>
    <row r="5744" spans="1:4" x14ac:dyDescent="0.35">
      <c r="A5744" s="82" t="e">
        <f t="shared" si="89"/>
        <v>#N/A</v>
      </c>
      <c r="D5744" s="82" t="e">
        <f>VLOOKUP(Processed_Data!C5744,'Literature Lookup Tables'!$P$2:$Q$156,2,0)</f>
        <v>#N/A</v>
      </c>
    </row>
    <row r="5745" spans="1:4" x14ac:dyDescent="0.35">
      <c r="A5745" s="82" t="e">
        <f t="shared" si="89"/>
        <v>#N/A</v>
      </c>
      <c r="D5745" s="82" t="e">
        <f>VLOOKUP(Processed_Data!C5745,'Literature Lookup Tables'!$P$2:$Q$156,2,0)</f>
        <v>#N/A</v>
      </c>
    </row>
    <row r="5746" spans="1:4" x14ac:dyDescent="0.35">
      <c r="A5746" s="82" t="e">
        <f t="shared" si="89"/>
        <v>#N/A</v>
      </c>
      <c r="D5746" s="82" t="e">
        <f>VLOOKUP(Processed_Data!C5746,'Literature Lookup Tables'!$P$2:$Q$156,2,0)</f>
        <v>#N/A</v>
      </c>
    </row>
    <row r="5747" spans="1:4" x14ac:dyDescent="0.35">
      <c r="A5747" s="82" t="e">
        <f t="shared" si="89"/>
        <v>#N/A</v>
      </c>
      <c r="D5747" s="82" t="e">
        <f>VLOOKUP(Processed_Data!C5747,'Literature Lookup Tables'!$P$2:$Q$156,2,0)</f>
        <v>#N/A</v>
      </c>
    </row>
    <row r="5748" spans="1:4" x14ac:dyDescent="0.35">
      <c r="A5748" s="82" t="e">
        <f t="shared" si="89"/>
        <v>#N/A</v>
      </c>
      <c r="D5748" s="82" t="e">
        <f>VLOOKUP(Processed_Data!C5748,'Literature Lookup Tables'!$P$2:$Q$156,2,0)</f>
        <v>#N/A</v>
      </c>
    </row>
    <row r="5749" spans="1:4" x14ac:dyDescent="0.35">
      <c r="A5749" s="82" t="e">
        <f t="shared" si="89"/>
        <v>#N/A</v>
      </c>
      <c r="D5749" s="82" t="e">
        <f>VLOOKUP(Processed_Data!C5749,'Literature Lookup Tables'!$P$2:$Q$156,2,0)</f>
        <v>#N/A</v>
      </c>
    </row>
    <row r="5750" spans="1:4" x14ac:dyDescent="0.35">
      <c r="A5750" s="82" t="e">
        <f t="shared" si="89"/>
        <v>#N/A</v>
      </c>
      <c r="D5750" s="82" t="e">
        <f>VLOOKUP(Processed_Data!C5750,'Literature Lookup Tables'!$P$2:$Q$156,2,0)</f>
        <v>#N/A</v>
      </c>
    </row>
    <row r="5751" spans="1:4" x14ac:dyDescent="0.35">
      <c r="A5751" s="82" t="e">
        <f t="shared" si="89"/>
        <v>#N/A</v>
      </c>
      <c r="D5751" s="82" t="e">
        <f>VLOOKUP(Processed_Data!C5751,'Literature Lookup Tables'!$P$2:$Q$156,2,0)</f>
        <v>#N/A</v>
      </c>
    </row>
    <row r="5752" spans="1:4" x14ac:dyDescent="0.35">
      <c r="A5752" s="82" t="e">
        <f t="shared" si="89"/>
        <v>#N/A</v>
      </c>
      <c r="D5752" s="82" t="e">
        <f>VLOOKUP(Processed_Data!C5752,'Literature Lookup Tables'!$P$2:$Q$156,2,0)</f>
        <v>#N/A</v>
      </c>
    </row>
    <row r="5753" spans="1:4" x14ac:dyDescent="0.35">
      <c r="A5753" s="82" t="e">
        <f t="shared" si="89"/>
        <v>#N/A</v>
      </c>
      <c r="D5753" s="82" t="e">
        <f>VLOOKUP(Processed_Data!C5753,'Literature Lookup Tables'!$P$2:$Q$156,2,0)</f>
        <v>#N/A</v>
      </c>
    </row>
    <row r="5754" spans="1:4" x14ac:dyDescent="0.35">
      <c r="A5754" s="82" t="e">
        <f t="shared" si="89"/>
        <v>#N/A</v>
      </c>
      <c r="D5754" s="82" t="e">
        <f>VLOOKUP(Processed_Data!C5754,'Literature Lookup Tables'!$P$2:$Q$156,2,0)</f>
        <v>#N/A</v>
      </c>
    </row>
    <row r="5755" spans="1:4" x14ac:dyDescent="0.35">
      <c r="A5755" s="82" t="e">
        <f t="shared" si="89"/>
        <v>#N/A</v>
      </c>
      <c r="D5755" s="82" t="e">
        <f>VLOOKUP(Processed_Data!C5755,'Literature Lookup Tables'!$P$2:$Q$156,2,0)</f>
        <v>#N/A</v>
      </c>
    </row>
    <row r="5756" spans="1:4" x14ac:dyDescent="0.35">
      <c r="A5756" s="82" t="e">
        <f t="shared" si="89"/>
        <v>#N/A</v>
      </c>
      <c r="D5756" s="82" t="e">
        <f>VLOOKUP(Processed_Data!C5756,'Literature Lookup Tables'!$P$2:$Q$156,2,0)</f>
        <v>#N/A</v>
      </c>
    </row>
    <row r="5757" spans="1:4" x14ac:dyDescent="0.35">
      <c r="A5757" s="82" t="e">
        <f t="shared" si="89"/>
        <v>#N/A</v>
      </c>
      <c r="D5757" s="82" t="e">
        <f>VLOOKUP(Processed_Data!C5757,'Literature Lookup Tables'!$P$2:$Q$156,2,0)</f>
        <v>#N/A</v>
      </c>
    </row>
    <row r="5758" spans="1:4" x14ac:dyDescent="0.35">
      <c r="A5758" s="82" t="e">
        <f t="shared" si="89"/>
        <v>#N/A</v>
      </c>
      <c r="D5758" s="82" t="e">
        <f>VLOOKUP(Processed_Data!C5758,'Literature Lookup Tables'!$P$2:$Q$156,2,0)</f>
        <v>#N/A</v>
      </c>
    </row>
    <row r="5759" spans="1:4" x14ac:dyDescent="0.35">
      <c r="A5759" s="82" t="e">
        <f t="shared" si="89"/>
        <v>#N/A</v>
      </c>
      <c r="D5759" s="82" t="e">
        <f>VLOOKUP(Processed_Data!C5759,'Literature Lookup Tables'!$P$2:$Q$156,2,0)</f>
        <v>#N/A</v>
      </c>
    </row>
    <row r="5760" spans="1:4" x14ac:dyDescent="0.35">
      <c r="A5760" s="82" t="e">
        <f t="shared" si="89"/>
        <v>#N/A</v>
      </c>
      <c r="D5760" s="82" t="e">
        <f>VLOOKUP(Processed_Data!C5760,'Literature Lookup Tables'!$P$2:$Q$156,2,0)</f>
        <v>#N/A</v>
      </c>
    </row>
    <row r="5761" spans="1:4" x14ac:dyDescent="0.35">
      <c r="A5761" s="82" t="e">
        <f t="shared" si="89"/>
        <v>#N/A</v>
      </c>
      <c r="D5761" s="82" t="e">
        <f>VLOOKUP(Processed_Data!C5761,'Literature Lookup Tables'!$P$2:$Q$156,2,0)</f>
        <v>#N/A</v>
      </c>
    </row>
    <row r="5762" spans="1:4" x14ac:dyDescent="0.35">
      <c r="A5762" s="82" t="e">
        <f t="shared" si="89"/>
        <v>#N/A</v>
      </c>
      <c r="D5762" s="82" t="e">
        <f>VLOOKUP(Processed_Data!C5762,'Literature Lookup Tables'!$P$2:$Q$156,2,0)</f>
        <v>#N/A</v>
      </c>
    </row>
    <row r="5763" spans="1:4" x14ac:dyDescent="0.35">
      <c r="A5763" s="82" t="e">
        <f t="shared" si="89"/>
        <v>#N/A</v>
      </c>
      <c r="D5763" s="82" t="e">
        <f>VLOOKUP(Processed_Data!C5763,'Literature Lookup Tables'!$P$2:$Q$156,2,0)</f>
        <v>#N/A</v>
      </c>
    </row>
    <row r="5764" spans="1:4" x14ac:dyDescent="0.35">
      <c r="A5764" s="82" t="e">
        <f t="shared" si="89"/>
        <v>#N/A</v>
      </c>
      <c r="D5764" s="82" t="e">
        <f>VLOOKUP(Processed_Data!C5764,'Literature Lookup Tables'!$P$2:$Q$156,2,0)</f>
        <v>#N/A</v>
      </c>
    </row>
    <row r="5765" spans="1:4" x14ac:dyDescent="0.35">
      <c r="A5765" s="82" t="e">
        <f t="shared" si="89"/>
        <v>#N/A</v>
      </c>
      <c r="D5765" s="82" t="e">
        <f>VLOOKUP(Processed_Data!C5765,'Literature Lookup Tables'!$P$2:$Q$156,2,0)</f>
        <v>#N/A</v>
      </c>
    </row>
    <row r="5766" spans="1:4" x14ac:dyDescent="0.35">
      <c r="A5766" s="82" t="e">
        <f t="shared" si="89"/>
        <v>#N/A</v>
      </c>
      <c r="D5766" s="82" t="e">
        <f>VLOOKUP(Processed_Data!C5766,'Literature Lookup Tables'!$P$2:$Q$156,2,0)</f>
        <v>#N/A</v>
      </c>
    </row>
    <row r="5767" spans="1:4" x14ac:dyDescent="0.35">
      <c r="A5767" s="82" t="e">
        <f t="shared" ref="A5767:A5830" si="90">F5767&amp;"-"&amp;E5767&amp;"-"&amp;D5767</f>
        <v>#N/A</v>
      </c>
      <c r="D5767" s="82" t="e">
        <f>VLOOKUP(Processed_Data!C5767,'Literature Lookup Tables'!$P$2:$Q$156,2,0)</f>
        <v>#N/A</v>
      </c>
    </row>
    <row r="5768" spans="1:4" x14ac:dyDescent="0.35">
      <c r="A5768" s="82" t="e">
        <f t="shared" si="90"/>
        <v>#N/A</v>
      </c>
      <c r="D5768" s="82" t="e">
        <f>VLOOKUP(Processed_Data!C5768,'Literature Lookup Tables'!$P$2:$Q$156,2,0)</f>
        <v>#N/A</v>
      </c>
    </row>
    <row r="5769" spans="1:4" x14ac:dyDescent="0.35">
      <c r="A5769" s="82" t="e">
        <f t="shared" si="90"/>
        <v>#N/A</v>
      </c>
      <c r="D5769" s="82" t="e">
        <f>VLOOKUP(Processed_Data!C5769,'Literature Lookup Tables'!$P$2:$Q$156,2,0)</f>
        <v>#N/A</v>
      </c>
    </row>
    <row r="5770" spans="1:4" x14ac:dyDescent="0.35">
      <c r="A5770" s="82" t="e">
        <f t="shared" si="90"/>
        <v>#N/A</v>
      </c>
      <c r="D5770" s="82" t="e">
        <f>VLOOKUP(Processed_Data!C5770,'Literature Lookup Tables'!$P$2:$Q$156,2,0)</f>
        <v>#N/A</v>
      </c>
    </row>
    <row r="5771" spans="1:4" x14ac:dyDescent="0.35">
      <c r="A5771" s="82" t="e">
        <f t="shared" si="90"/>
        <v>#N/A</v>
      </c>
      <c r="D5771" s="82" t="e">
        <f>VLOOKUP(Processed_Data!C5771,'Literature Lookup Tables'!$P$2:$Q$156,2,0)</f>
        <v>#N/A</v>
      </c>
    </row>
    <row r="5772" spans="1:4" x14ac:dyDescent="0.35">
      <c r="A5772" s="82" t="e">
        <f t="shared" si="90"/>
        <v>#N/A</v>
      </c>
      <c r="D5772" s="82" t="e">
        <f>VLOOKUP(Processed_Data!C5772,'Literature Lookup Tables'!$P$2:$Q$156,2,0)</f>
        <v>#N/A</v>
      </c>
    </row>
    <row r="5773" spans="1:4" x14ac:dyDescent="0.35">
      <c r="A5773" s="82" t="e">
        <f t="shared" si="90"/>
        <v>#N/A</v>
      </c>
      <c r="D5773" s="82" t="e">
        <f>VLOOKUP(Processed_Data!C5773,'Literature Lookup Tables'!$P$2:$Q$156,2,0)</f>
        <v>#N/A</v>
      </c>
    </row>
    <row r="5774" spans="1:4" x14ac:dyDescent="0.35">
      <c r="A5774" s="82" t="e">
        <f t="shared" si="90"/>
        <v>#N/A</v>
      </c>
      <c r="D5774" s="82" t="e">
        <f>VLOOKUP(Processed_Data!C5774,'Literature Lookup Tables'!$P$2:$Q$156,2,0)</f>
        <v>#N/A</v>
      </c>
    </row>
    <row r="5775" spans="1:4" x14ac:dyDescent="0.35">
      <c r="A5775" s="82" t="e">
        <f t="shared" si="90"/>
        <v>#N/A</v>
      </c>
      <c r="D5775" s="82" t="e">
        <f>VLOOKUP(Processed_Data!C5775,'Literature Lookup Tables'!$P$2:$Q$156,2,0)</f>
        <v>#N/A</v>
      </c>
    </row>
    <row r="5776" spans="1:4" x14ac:dyDescent="0.35">
      <c r="A5776" s="82" t="e">
        <f t="shared" si="90"/>
        <v>#N/A</v>
      </c>
      <c r="D5776" s="82" t="e">
        <f>VLOOKUP(Processed_Data!C5776,'Literature Lookup Tables'!$P$2:$Q$156,2,0)</f>
        <v>#N/A</v>
      </c>
    </row>
    <row r="5777" spans="1:4" x14ac:dyDescent="0.35">
      <c r="A5777" s="82" t="e">
        <f t="shared" si="90"/>
        <v>#N/A</v>
      </c>
      <c r="D5777" s="82" t="e">
        <f>VLOOKUP(Processed_Data!C5777,'Literature Lookup Tables'!$P$2:$Q$156,2,0)</f>
        <v>#N/A</v>
      </c>
    </row>
    <row r="5778" spans="1:4" x14ac:dyDescent="0.35">
      <c r="A5778" s="82" t="e">
        <f t="shared" si="90"/>
        <v>#N/A</v>
      </c>
      <c r="D5778" s="82" t="e">
        <f>VLOOKUP(Processed_Data!C5778,'Literature Lookup Tables'!$P$2:$Q$156,2,0)</f>
        <v>#N/A</v>
      </c>
    </row>
    <row r="5779" spans="1:4" x14ac:dyDescent="0.35">
      <c r="A5779" s="82" t="e">
        <f t="shared" si="90"/>
        <v>#N/A</v>
      </c>
      <c r="D5779" s="82" t="e">
        <f>VLOOKUP(Processed_Data!C5779,'Literature Lookup Tables'!$P$2:$Q$156,2,0)</f>
        <v>#N/A</v>
      </c>
    </row>
    <row r="5780" spans="1:4" x14ac:dyDescent="0.35">
      <c r="A5780" s="82" t="e">
        <f t="shared" si="90"/>
        <v>#N/A</v>
      </c>
      <c r="D5780" s="82" t="e">
        <f>VLOOKUP(Processed_Data!C5780,'Literature Lookup Tables'!$P$2:$Q$156,2,0)</f>
        <v>#N/A</v>
      </c>
    </row>
    <row r="5781" spans="1:4" x14ac:dyDescent="0.35">
      <c r="A5781" s="82" t="e">
        <f t="shared" si="90"/>
        <v>#N/A</v>
      </c>
      <c r="D5781" s="82" t="e">
        <f>VLOOKUP(Processed_Data!C5781,'Literature Lookup Tables'!$P$2:$Q$156,2,0)</f>
        <v>#N/A</v>
      </c>
    </row>
    <row r="5782" spans="1:4" x14ac:dyDescent="0.35">
      <c r="A5782" s="82" t="e">
        <f t="shared" si="90"/>
        <v>#N/A</v>
      </c>
      <c r="D5782" s="82" t="e">
        <f>VLOOKUP(Processed_Data!C5782,'Literature Lookup Tables'!$P$2:$Q$156,2,0)</f>
        <v>#N/A</v>
      </c>
    </row>
    <row r="5783" spans="1:4" x14ac:dyDescent="0.35">
      <c r="A5783" s="82" t="e">
        <f t="shared" si="90"/>
        <v>#N/A</v>
      </c>
      <c r="D5783" s="82" t="e">
        <f>VLOOKUP(Processed_Data!C5783,'Literature Lookup Tables'!$P$2:$Q$156,2,0)</f>
        <v>#N/A</v>
      </c>
    </row>
    <row r="5784" spans="1:4" x14ac:dyDescent="0.35">
      <c r="A5784" s="82" t="e">
        <f t="shared" si="90"/>
        <v>#N/A</v>
      </c>
      <c r="D5784" s="82" t="e">
        <f>VLOOKUP(Processed_Data!C5784,'Literature Lookup Tables'!$P$2:$Q$156,2,0)</f>
        <v>#N/A</v>
      </c>
    </row>
    <row r="5785" spans="1:4" x14ac:dyDescent="0.35">
      <c r="A5785" s="82" t="e">
        <f t="shared" si="90"/>
        <v>#N/A</v>
      </c>
      <c r="D5785" s="82" t="e">
        <f>VLOOKUP(Processed_Data!C5785,'Literature Lookup Tables'!$P$2:$Q$156,2,0)</f>
        <v>#N/A</v>
      </c>
    </row>
    <row r="5786" spans="1:4" x14ac:dyDescent="0.35">
      <c r="A5786" s="82" t="e">
        <f t="shared" si="90"/>
        <v>#N/A</v>
      </c>
      <c r="D5786" s="82" t="e">
        <f>VLOOKUP(Processed_Data!C5786,'Literature Lookup Tables'!$P$2:$Q$156,2,0)</f>
        <v>#N/A</v>
      </c>
    </row>
    <row r="5787" spans="1:4" x14ac:dyDescent="0.35">
      <c r="A5787" s="82" t="e">
        <f t="shared" si="90"/>
        <v>#N/A</v>
      </c>
      <c r="D5787" s="82" t="e">
        <f>VLOOKUP(Processed_Data!C5787,'Literature Lookup Tables'!$P$2:$Q$156,2,0)</f>
        <v>#N/A</v>
      </c>
    </row>
    <row r="5788" spans="1:4" x14ac:dyDescent="0.35">
      <c r="A5788" s="82" t="e">
        <f t="shared" si="90"/>
        <v>#N/A</v>
      </c>
      <c r="D5788" s="82" t="e">
        <f>VLOOKUP(Processed_Data!C5788,'Literature Lookup Tables'!$P$2:$Q$156,2,0)</f>
        <v>#N/A</v>
      </c>
    </row>
    <row r="5789" spans="1:4" x14ac:dyDescent="0.35">
      <c r="A5789" s="82" t="e">
        <f t="shared" si="90"/>
        <v>#N/A</v>
      </c>
      <c r="D5789" s="82" t="e">
        <f>VLOOKUP(Processed_Data!C5789,'Literature Lookup Tables'!$P$2:$Q$156,2,0)</f>
        <v>#N/A</v>
      </c>
    </row>
    <row r="5790" spans="1:4" x14ac:dyDescent="0.35">
      <c r="A5790" s="82" t="e">
        <f t="shared" si="90"/>
        <v>#N/A</v>
      </c>
      <c r="D5790" s="82" t="e">
        <f>VLOOKUP(Processed_Data!C5790,'Literature Lookup Tables'!$P$2:$Q$156,2,0)</f>
        <v>#N/A</v>
      </c>
    </row>
    <row r="5791" spans="1:4" x14ac:dyDescent="0.35">
      <c r="A5791" s="82" t="e">
        <f t="shared" si="90"/>
        <v>#N/A</v>
      </c>
      <c r="D5791" s="82" t="e">
        <f>VLOOKUP(Processed_Data!C5791,'Literature Lookup Tables'!$P$2:$Q$156,2,0)</f>
        <v>#N/A</v>
      </c>
    </row>
    <row r="5792" spans="1:4" x14ac:dyDescent="0.35">
      <c r="A5792" s="82" t="e">
        <f t="shared" si="90"/>
        <v>#N/A</v>
      </c>
      <c r="D5792" s="82" t="e">
        <f>VLOOKUP(Processed_Data!C5792,'Literature Lookup Tables'!$P$2:$Q$156,2,0)</f>
        <v>#N/A</v>
      </c>
    </row>
    <row r="5793" spans="1:4" x14ac:dyDescent="0.35">
      <c r="A5793" s="82" t="e">
        <f t="shared" si="90"/>
        <v>#N/A</v>
      </c>
      <c r="D5793" s="82" t="e">
        <f>VLOOKUP(Processed_Data!C5793,'Literature Lookup Tables'!$P$2:$Q$156,2,0)</f>
        <v>#N/A</v>
      </c>
    </row>
    <row r="5794" spans="1:4" x14ac:dyDescent="0.35">
      <c r="A5794" s="82" t="e">
        <f t="shared" si="90"/>
        <v>#N/A</v>
      </c>
      <c r="D5794" s="82" t="e">
        <f>VLOOKUP(Processed_Data!C5794,'Literature Lookup Tables'!$P$2:$Q$156,2,0)</f>
        <v>#N/A</v>
      </c>
    </row>
    <row r="5795" spans="1:4" x14ac:dyDescent="0.35">
      <c r="A5795" s="82" t="e">
        <f t="shared" si="90"/>
        <v>#N/A</v>
      </c>
      <c r="D5795" s="82" t="e">
        <f>VLOOKUP(Processed_Data!C5795,'Literature Lookup Tables'!$P$2:$Q$156,2,0)</f>
        <v>#N/A</v>
      </c>
    </row>
    <row r="5796" spans="1:4" x14ac:dyDescent="0.35">
      <c r="A5796" s="82" t="e">
        <f t="shared" si="90"/>
        <v>#N/A</v>
      </c>
      <c r="D5796" s="82" t="e">
        <f>VLOOKUP(Processed_Data!C5796,'Literature Lookup Tables'!$P$2:$Q$156,2,0)</f>
        <v>#N/A</v>
      </c>
    </row>
    <row r="5797" spans="1:4" x14ac:dyDescent="0.35">
      <c r="A5797" s="82" t="e">
        <f t="shared" si="90"/>
        <v>#N/A</v>
      </c>
      <c r="D5797" s="82" t="e">
        <f>VLOOKUP(Processed_Data!C5797,'Literature Lookup Tables'!$P$2:$Q$156,2,0)</f>
        <v>#N/A</v>
      </c>
    </row>
    <row r="5798" spans="1:4" x14ac:dyDescent="0.35">
      <c r="A5798" s="82" t="e">
        <f t="shared" si="90"/>
        <v>#N/A</v>
      </c>
      <c r="D5798" s="82" t="e">
        <f>VLOOKUP(Processed_Data!C5798,'Literature Lookup Tables'!$P$2:$Q$156,2,0)</f>
        <v>#N/A</v>
      </c>
    </row>
    <row r="5799" spans="1:4" x14ac:dyDescent="0.35">
      <c r="A5799" s="82" t="e">
        <f t="shared" si="90"/>
        <v>#N/A</v>
      </c>
      <c r="D5799" s="82" t="e">
        <f>VLOOKUP(Processed_Data!C5799,'Literature Lookup Tables'!$P$2:$Q$156,2,0)</f>
        <v>#N/A</v>
      </c>
    </row>
    <row r="5800" spans="1:4" x14ac:dyDescent="0.35">
      <c r="A5800" s="82" t="e">
        <f t="shared" si="90"/>
        <v>#N/A</v>
      </c>
      <c r="D5800" s="82" t="e">
        <f>VLOOKUP(Processed_Data!C5800,'Literature Lookup Tables'!$P$2:$Q$156,2,0)</f>
        <v>#N/A</v>
      </c>
    </row>
    <row r="5801" spans="1:4" x14ac:dyDescent="0.35">
      <c r="A5801" s="82" t="e">
        <f t="shared" si="90"/>
        <v>#N/A</v>
      </c>
      <c r="D5801" s="82" t="e">
        <f>VLOOKUP(Processed_Data!C5801,'Literature Lookup Tables'!$P$2:$Q$156,2,0)</f>
        <v>#N/A</v>
      </c>
    </row>
    <row r="5802" spans="1:4" x14ac:dyDescent="0.35">
      <c r="A5802" s="82" t="e">
        <f t="shared" si="90"/>
        <v>#N/A</v>
      </c>
      <c r="D5802" s="82" t="e">
        <f>VLOOKUP(Processed_Data!C5802,'Literature Lookup Tables'!$P$2:$Q$156,2,0)</f>
        <v>#N/A</v>
      </c>
    </row>
    <row r="5803" spans="1:4" x14ac:dyDescent="0.35">
      <c r="A5803" s="82" t="e">
        <f t="shared" si="90"/>
        <v>#N/A</v>
      </c>
      <c r="D5803" s="82" t="e">
        <f>VLOOKUP(Processed_Data!C5803,'Literature Lookup Tables'!$P$2:$Q$156,2,0)</f>
        <v>#N/A</v>
      </c>
    </row>
    <row r="5804" spans="1:4" x14ac:dyDescent="0.35">
      <c r="A5804" s="82" t="e">
        <f t="shared" si="90"/>
        <v>#N/A</v>
      </c>
      <c r="D5804" s="82" t="e">
        <f>VLOOKUP(Processed_Data!C5804,'Literature Lookup Tables'!$P$2:$Q$156,2,0)</f>
        <v>#N/A</v>
      </c>
    </row>
    <row r="5805" spans="1:4" x14ac:dyDescent="0.35">
      <c r="A5805" s="82" t="e">
        <f t="shared" si="90"/>
        <v>#N/A</v>
      </c>
      <c r="D5805" s="82" t="e">
        <f>VLOOKUP(Processed_Data!C5805,'Literature Lookup Tables'!$P$2:$Q$156,2,0)</f>
        <v>#N/A</v>
      </c>
    </row>
    <row r="5806" spans="1:4" x14ac:dyDescent="0.35">
      <c r="A5806" s="82" t="e">
        <f t="shared" si="90"/>
        <v>#N/A</v>
      </c>
      <c r="D5806" s="82" t="e">
        <f>VLOOKUP(Processed_Data!C5806,'Literature Lookup Tables'!$P$2:$Q$156,2,0)</f>
        <v>#N/A</v>
      </c>
    </row>
    <row r="5807" spans="1:4" x14ac:dyDescent="0.35">
      <c r="A5807" s="82" t="e">
        <f t="shared" si="90"/>
        <v>#N/A</v>
      </c>
      <c r="D5807" s="82" t="e">
        <f>VLOOKUP(Processed_Data!C5807,'Literature Lookup Tables'!$P$2:$Q$156,2,0)</f>
        <v>#N/A</v>
      </c>
    </row>
    <row r="5808" spans="1:4" x14ac:dyDescent="0.35">
      <c r="A5808" s="82" t="e">
        <f t="shared" si="90"/>
        <v>#N/A</v>
      </c>
      <c r="D5808" s="82" t="e">
        <f>VLOOKUP(Processed_Data!C5808,'Literature Lookup Tables'!$P$2:$Q$156,2,0)</f>
        <v>#N/A</v>
      </c>
    </row>
    <row r="5809" spans="1:4" x14ac:dyDescent="0.35">
      <c r="A5809" s="82" t="e">
        <f t="shared" si="90"/>
        <v>#N/A</v>
      </c>
      <c r="D5809" s="82" t="e">
        <f>VLOOKUP(Processed_Data!C5809,'Literature Lookup Tables'!$P$2:$Q$156,2,0)</f>
        <v>#N/A</v>
      </c>
    </row>
    <row r="5810" spans="1:4" x14ac:dyDescent="0.35">
      <c r="A5810" s="82" t="e">
        <f t="shared" si="90"/>
        <v>#N/A</v>
      </c>
      <c r="D5810" s="82" t="e">
        <f>VLOOKUP(Processed_Data!C5810,'Literature Lookup Tables'!$P$2:$Q$156,2,0)</f>
        <v>#N/A</v>
      </c>
    </row>
    <row r="5811" spans="1:4" x14ac:dyDescent="0.35">
      <c r="A5811" s="82" t="e">
        <f t="shared" si="90"/>
        <v>#N/A</v>
      </c>
      <c r="D5811" s="82" t="e">
        <f>VLOOKUP(Processed_Data!C5811,'Literature Lookup Tables'!$P$2:$Q$156,2,0)</f>
        <v>#N/A</v>
      </c>
    </row>
    <row r="5812" spans="1:4" x14ac:dyDescent="0.35">
      <c r="A5812" s="82" t="e">
        <f t="shared" si="90"/>
        <v>#N/A</v>
      </c>
      <c r="D5812" s="82" t="e">
        <f>VLOOKUP(Processed_Data!C5812,'Literature Lookup Tables'!$P$2:$Q$156,2,0)</f>
        <v>#N/A</v>
      </c>
    </row>
    <row r="5813" spans="1:4" x14ac:dyDescent="0.35">
      <c r="A5813" s="82" t="e">
        <f t="shared" si="90"/>
        <v>#N/A</v>
      </c>
      <c r="D5813" s="82" t="e">
        <f>VLOOKUP(Processed_Data!C5813,'Literature Lookup Tables'!$P$2:$Q$156,2,0)</f>
        <v>#N/A</v>
      </c>
    </row>
    <row r="5814" spans="1:4" x14ac:dyDescent="0.35">
      <c r="A5814" s="82" t="e">
        <f t="shared" si="90"/>
        <v>#N/A</v>
      </c>
      <c r="D5814" s="82" t="e">
        <f>VLOOKUP(Processed_Data!C5814,'Literature Lookup Tables'!$P$2:$Q$156,2,0)</f>
        <v>#N/A</v>
      </c>
    </row>
    <row r="5815" spans="1:4" x14ac:dyDescent="0.35">
      <c r="A5815" s="82" t="e">
        <f t="shared" si="90"/>
        <v>#N/A</v>
      </c>
      <c r="D5815" s="82" t="e">
        <f>VLOOKUP(Processed_Data!C5815,'Literature Lookup Tables'!$P$2:$Q$156,2,0)</f>
        <v>#N/A</v>
      </c>
    </row>
    <row r="5816" spans="1:4" x14ac:dyDescent="0.35">
      <c r="A5816" s="82" t="e">
        <f t="shared" si="90"/>
        <v>#N/A</v>
      </c>
      <c r="D5816" s="82" t="e">
        <f>VLOOKUP(Processed_Data!C5816,'Literature Lookup Tables'!$P$2:$Q$156,2,0)</f>
        <v>#N/A</v>
      </c>
    </row>
    <row r="5817" spans="1:4" x14ac:dyDescent="0.35">
      <c r="A5817" s="82" t="e">
        <f t="shared" si="90"/>
        <v>#N/A</v>
      </c>
      <c r="D5817" s="82" t="e">
        <f>VLOOKUP(Processed_Data!C5817,'Literature Lookup Tables'!$P$2:$Q$156,2,0)</f>
        <v>#N/A</v>
      </c>
    </row>
    <row r="5818" spans="1:4" x14ac:dyDescent="0.35">
      <c r="A5818" s="82" t="e">
        <f t="shared" si="90"/>
        <v>#N/A</v>
      </c>
      <c r="D5818" s="82" t="e">
        <f>VLOOKUP(Processed_Data!C5818,'Literature Lookup Tables'!$P$2:$Q$156,2,0)</f>
        <v>#N/A</v>
      </c>
    </row>
    <row r="5819" spans="1:4" x14ac:dyDescent="0.35">
      <c r="A5819" s="82" t="e">
        <f t="shared" si="90"/>
        <v>#N/A</v>
      </c>
      <c r="D5819" s="82" t="e">
        <f>VLOOKUP(Processed_Data!C5819,'Literature Lookup Tables'!$P$2:$Q$156,2,0)</f>
        <v>#N/A</v>
      </c>
    </row>
    <row r="5820" spans="1:4" x14ac:dyDescent="0.35">
      <c r="A5820" s="82" t="e">
        <f t="shared" si="90"/>
        <v>#N/A</v>
      </c>
      <c r="D5820" s="82" t="e">
        <f>VLOOKUP(Processed_Data!C5820,'Literature Lookup Tables'!$P$2:$Q$156,2,0)</f>
        <v>#N/A</v>
      </c>
    </row>
    <row r="5821" spans="1:4" x14ac:dyDescent="0.35">
      <c r="A5821" s="82" t="e">
        <f t="shared" si="90"/>
        <v>#N/A</v>
      </c>
      <c r="D5821" s="82" t="e">
        <f>VLOOKUP(Processed_Data!C5821,'Literature Lookup Tables'!$P$2:$Q$156,2,0)</f>
        <v>#N/A</v>
      </c>
    </row>
    <row r="5822" spans="1:4" x14ac:dyDescent="0.35">
      <c r="A5822" s="82" t="e">
        <f t="shared" si="90"/>
        <v>#N/A</v>
      </c>
      <c r="D5822" s="82" t="e">
        <f>VLOOKUP(Processed_Data!C5822,'Literature Lookup Tables'!$P$2:$Q$156,2,0)</f>
        <v>#N/A</v>
      </c>
    </row>
    <row r="5823" spans="1:4" x14ac:dyDescent="0.35">
      <c r="A5823" s="82" t="e">
        <f t="shared" si="90"/>
        <v>#N/A</v>
      </c>
      <c r="D5823" s="82" t="e">
        <f>VLOOKUP(Processed_Data!C5823,'Literature Lookup Tables'!$P$2:$Q$156,2,0)</f>
        <v>#N/A</v>
      </c>
    </row>
    <row r="5824" spans="1:4" x14ac:dyDescent="0.35">
      <c r="A5824" s="82" t="e">
        <f t="shared" si="90"/>
        <v>#N/A</v>
      </c>
      <c r="D5824" s="82" t="e">
        <f>VLOOKUP(Processed_Data!C5824,'Literature Lookup Tables'!$P$2:$Q$156,2,0)</f>
        <v>#N/A</v>
      </c>
    </row>
    <row r="5825" spans="1:4" x14ac:dyDescent="0.35">
      <c r="A5825" s="82" t="e">
        <f t="shared" si="90"/>
        <v>#N/A</v>
      </c>
      <c r="D5825" s="82" t="e">
        <f>VLOOKUP(Processed_Data!C5825,'Literature Lookup Tables'!$P$2:$Q$156,2,0)</f>
        <v>#N/A</v>
      </c>
    </row>
    <row r="5826" spans="1:4" x14ac:dyDescent="0.35">
      <c r="A5826" s="82" t="e">
        <f t="shared" si="90"/>
        <v>#N/A</v>
      </c>
      <c r="D5826" s="82" t="e">
        <f>VLOOKUP(Processed_Data!C5826,'Literature Lookup Tables'!$P$2:$Q$156,2,0)</f>
        <v>#N/A</v>
      </c>
    </row>
    <row r="5827" spans="1:4" x14ac:dyDescent="0.35">
      <c r="A5827" s="82" t="e">
        <f t="shared" si="90"/>
        <v>#N/A</v>
      </c>
      <c r="D5827" s="82" t="e">
        <f>VLOOKUP(Processed_Data!C5827,'Literature Lookup Tables'!$P$2:$Q$156,2,0)</f>
        <v>#N/A</v>
      </c>
    </row>
    <row r="5828" spans="1:4" x14ac:dyDescent="0.35">
      <c r="A5828" s="82" t="e">
        <f t="shared" si="90"/>
        <v>#N/A</v>
      </c>
      <c r="D5828" s="82" t="e">
        <f>VLOOKUP(Processed_Data!C5828,'Literature Lookup Tables'!$P$2:$Q$156,2,0)</f>
        <v>#N/A</v>
      </c>
    </row>
    <row r="5829" spans="1:4" x14ac:dyDescent="0.35">
      <c r="A5829" s="82" t="e">
        <f t="shared" si="90"/>
        <v>#N/A</v>
      </c>
      <c r="D5829" s="82" t="e">
        <f>VLOOKUP(Processed_Data!C5829,'Literature Lookup Tables'!$P$2:$Q$156,2,0)</f>
        <v>#N/A</v>
      </c>
    </row>
    <row r="5830" spans="1:4" x14ac:dyDescent="0.35">
      <c r="A5830" s="82" t="e">
        <f t="shared" si="90"/>
        <v>#N/A</v>
      </c>
      <c r="D5830" s="82" t="e">
        <f>VLOOKUP(Processed_Data!C5830,'Literature Lookup Tables'!$P$2:$Q$156,2,0)</f>
        <v>#N/A</v>
      </c>
    </row>
    <row r="5831" spans="1:4" x14ac:dyDescent="0.35">
      <c r="A5831" s="82" t="e">
        <f t="shared" ref="A5831:A5894" si="91">F5831&amp;"-"&amp;E5831&amp;"-"&amp;D5831</f>
        <v>#N/A</v>
      </c>
      <c r="D5831" s="82" t="e">
        <f>VLOOKUP(Processed_Data!C5831,'Literature Lookup Tables'!$P$2:$Q$156,2,0)</f>
        <v>#N/A</v>
      </c>
    </row>
    <row r="5832" spans="1:4" x14ac:dyDescent="0.35">
      <c r="A5832" s="82" t="e">
        <f t="shared" si="91"/>
        <v>#N/A</v>
      </c>
      <c r="D5832" s="82" t="e">
        <f>VLOOKUP(Processed_Data!C5832,'Literature Lookup Tables'!$P$2:$Q$156,2,0)</f>
        <v>#N/A</v>
      </c>
    </row>
    <row r="5833" spans="1:4" x14ac:dyDescent="0.35">
      <c r="A5833" s="82" t="e">
        <f t="shared" si="91"/>
        <v>#N/A</v>
      </c>
      <c r="D5833" s="82" t="e">
        <f>VLOOKUP(Processed_Data!C5833,'Literature Lookup Tables'!$P$2:$Q$156,2,0)</f>
        <v>#N/A</v>
      </c>
    </row>
    <row r="5834" spans="1:4" x14ac:dyDescent="0.35">
      <c r="A5834" s="82" t="e">
        <f t="shared" si="91"/>
        <v>#N/A</v>
      </c>
      <c r="D5834" s="82" t="e">
        <f>VLOOKUP(Processed_Data!C5834,'Literature Lookup Tables'!$P$2:$Q$156,2,0)</f>
        <v>#N/A</v>
      </c>
    </row>
    <row r="5835" spans="1:4" x14ac:dyDescent="0.35">
      <c r="A5835" s="82" t="e">
        <f t="shared" si="91"/>
        <v>#N/A</v>
      </c>
      <c r="D5835" s="82" t="e">
        <f>VLOOKUP(Processed_Data!C5835,'Literature Lookup Tables'!$P$2:$Q$156,2,0)</f>
        <v>#N/A</v>
      </c>
    </row>
    <row r="5836" spans="1:4" x14ac:dyDescent="0.35">
      <c r="A5836" s="82" t="e">
        <f t="shared" si="91"/>
        <v>#N/A</v>
      </c>
      <c r="D5836" s="82" t="e">
        <f>VLOOKUP(Processed_Data!C5836,'Literature Lookup Tables'!$P$2:$Q$156,2,0)</f>
        <v>#N/A</v>
      </c>
    </row>
    <row r="5837" spans="1:4" x14ac:dyDescent="0.35">
      <c r="A5837" s="82" t="e">
        <f t="shared" si="91"/>
        <v>#N/A</v>
      </c>
      <c r="D5837" s="82" t="e">
        <f>VLOOKUP(Processed_Data!C5837,'Literature Lookup Tables'!$P$2:$Q$156,2,0)</f>
        <v>#N/A</v>
      </c>
    </row>
    <row r="5838" spans="1:4" x14ac:dyDescent="0.35">
      <c r="A5838" s="82" t="e">
        <f t="shared" si="91"/>
        <v>#N/A</v>
      </c>
      <c r="D5838" s="82" t="e">
        <f>VLOOKUP(Processed_Data!C5838,'Literature Lookup Tables'!$P$2:$Q$156,2,0)</f>
        <v>#N/A</v>
      </c>
    </row>
    <row r="5839" spans="1:4" x14ac:dyDescent="0.35">
      <c r="A5839" s="82" t="e">
        <f t="shared" si="91"/>
        <v>#N/A</v>
      </c>
      <c r="D5839" s="82" t="e">
        <f>VLOOKUP(Processed_Data!C5839,'Literature Lookup Tables'!$P$2:$Q$156,2,0)</f>
        <v>#N/A</v>
      </c>
    </row>
    <row r="5840" spans="1:4" x14ac:dyDescent="0.35">
      <c r="A5840" s="82" t="e">
        <f t="shared" si="91"/>
        <v>#N/A</v>
      </c>
      <c r="D5840" s="82" t="e">
        <f>VLOOKUP(Processed_Data!C5840,'Literature Lookup Tables'!$P$2:$Q$156,2,0)</f>
        <v>#N/A</v>
      </c>
    </row>
    <row r="5841" spans="1:4" x14ac:dyDescent="0.35">
      <c r="A5841" s="82" t="e">
        <f t="shared" si="91"/>
        <v>#N/A</v>
      </c>
      <c r="D5841" s="82" t="e">
        <f>VLOOKUP(Processed_Data!C5841,'Literature Lookup Tables'!$P$2:$Q$156,2,0)</f>
        <v>#N/A</v>
      </c>
    </row>
    <row r="5842" spans="1:4" x14ac:dyDescent="0.35">
      <c r="A5842" s="82" t="e">
        <f t="shared" si="91"/>
        <v>#N/A</v>
      </c>
      <c r="D5842" s="82" t="e">
        <f>VLOOKUP(Processed_Data!C5842,'Literature Lookup Tables'!$P$2:$Q$156,2,0)</f>
        <v>#N/A</v>
      </c>
    </row>
    <row r="5843" spans="1:4" x14ac:dyDescent="0.35">
      <c r="A5843" s="82" t="e">
        <f t="shared" si="91"/>
        <v>#N/A</v>
      </c>
      <c r="D5843" s="82" t="e">
        <f>VLOOKUP(Processed_Data!C5843,'Literature Lookup Tables'!$P$2:$Q$156,2,0)</f>
        <v>#N/A</v>
      </c>
    </row>
    <row r="5844" spans="1:4" x14ac:dyDescent="0.35">
      <c r="A5844" s="82" t="e">
        <f t="shared" si="91"/>
        <v>#N/A</v>
      </c>
      <c r="D5844" s="82" t="e">
        <f>VLOOKUP(Processed_Data!C5844,'Literature Lookup Tables'!$P$2:$Q$156,2,0)</f>
        <v>#N/A</v>
      </c>
    </row>
    <row r="5845" spans="1:4" x14ac:dyDescent="0.35">
      <c r="A5845" s="82" t="e">
        <f t="shared" si="91"/>
        <v>#N/A</v>
      </c>
      <c r="D5845" s="82" t="e">
        <f>VLOOKUP(Processed_Data!C5845,'Literature Lookup Tables'!$P$2:$Q$156,2,0)</f>
        <v>#N/A</v>
      </c>
    </row>
    <row r="5846" spans="1:4" x14ac:dyDescent="0.35">
      <c r="A5846" s="82" t="e">
        <f t="shared" si="91"/>
        <v>#N/A</v>
      </c>
      <c r="D5846" s="82" t="e">
        <f>VLOOKUP(Processed_Data!C5846,'Literature Lookup Tables'!$P$2:$Q$156,2,0)</f>
        <v>#N/A</v>
      </c>
    </row>
    <row r="5847" spans="1:4" x14ac:dyDescent="0.35">
      <c r="A5847" s="82" t="e">
        <f t="shared" si="91"/>
        <v>#N/A</v>
      </c>
      <c r="D5847" s="82" t="e">
        <f>VLOOKUP(Processed_Data!C5847,'Literature Lookup Tables'!$P$2:$Q$156,2,0)</f>
        <v>#N/A</v>
      </c>
    </row>
    <row r="5848" spans="1:4" x14ac:dyDescent="0.35">
      <c r="A5848" s="82" t="e">
        <f t="shared" si="91"/>
        <v>#N/A</v>
      </c>
      <c r="D5848" s="82" t="e">
        <f>VLOOKUP(Processed_Data!C5848,'Literature Lookup Tables'!$P$2:$Q$156,2,0)</f>
        <v>#N/A</v>
      </c>
    </row>
    <row r="5849" spans="1:4" x14ac:dyDescent="0.35">
      <c r="A5849" s="82" t="e">
        <f t="shared" si="91"/>
        <v>#N/A</v>
      </c>
      <c r="D5849" s="82" t="e">
        <f>VLOOKUP(Processed_Data!C5849,'Literature Lookup Tables'!$P$2:$Q$156,2,0)</f>
        <v>#N/A</v>
      </c>
    </row>
    <row r="5850" spans="1:4" x14ac:dyDescent="0.35">
      <c r="A5850" s="82" t="e">
        <f t="shared" si="91"/>
        <v>#N/A</v>
      </c>
      <c r="D5850" s="82" t="e">
        <f>VLOOKUP(Processed_Data!C5850,'Literature Lookup Tables'!$P$2:$Q$156,2,0)</f>
        <v>#N/A</v>
      </c>
    </row>
    <row r="5851" spans="1:4" x14ac:dyDescent="0.35">
      <c r="A5851" s="82" t="e">
        <f t="shared" si="91"/>
        <v>#N/A</v>
      </c>
      <c r="D5851" s="82" t="e">
        <f>VLOOKUP(Processed_Data!C5851,'Literature Lookup Tables'!$P$2:$Q$156,2,0)</f>
        <v>#N/A</v>
      </c>
    </row>
    <row r="5852" spans="1:4" x14ac:dyDescent="0.35">
      <c r="A5852" s="82" t="e">
        <f t="shared" si="91"/>
        <v>#N/A</v>
      </c>
      <c r="D5852" s="82" t="e">
        <f>VLOOKUP(Processed_Data!C5852,'Literature Lookup Tables'!$P$2:$Q$156,2,0)</f>
        <v>#N/A</v>
      </c>
    </row>
    <row r="5853" spans="1:4" x14ac:dyDescent="0.35">
      <c r="A5853" s="82" t="e">
        <f t="shared" si="91"/>
        <v>#N/A</v>
      </c>
      <c r="D5853" s="82" t="e">
        <f>VLOOKUP(Processed_Data!C5853,'Literature Lookup Tables'!$P$2:$Q$156,2,0)</f>
        <v>#N/A</v>
      </c>
    </row>
    <row r="5854" spans="1:4" x14ac:dyDescent="0.35">
      <c r="A5854" s="82" t="e">
        <f t="shared" si="91"/>
        <v>#N/A</v>
      </c>
      <c r="D5854" s="82" t="e">
        <f>VLOOKUP(Processed_Data!C5854,'Literature Lookup Tables'!$P$2:$Q$156,2,0)</f>
        <v>#N/A</v>
      </c>
    </row>
    <row r="5855" spans="1:4" x14ac:dyDescent="0.35">
      <c r="A5855" s="82" t="e">
        <f t="shared" si="91"/>
        <v>#N/A</v>
      </c>
      <c r="D5855" s="82" t="e">
        <f>VLOOKUP(Processed_Data!C5855,'Literature Lookup Tables'!$P$2:$Q$156,2,0)</f>
        <v>#N/A</v>
      </c>
    </row>
    <row r="5856" spans="1:4" x14ac:dyDescent="0.35">
      <c r="A5856" s="82" t="e">
        <f t="shared" si="91"/>
        <v>#N/A</v>
      </c>
      <c r="D5856" s="82" t="e">
        <f>VLOOKUP(Processed_Data!C5856,'Literature Lookup Tables'!$P$2:$Q$156,2,0)</f>
        <v>#N/A</v>
      </c>
    </row>
    <row r="5857" spans="1:4" x14ac:dyDescent="0.35">
      <c r="A5857" s="82" t="e">
        <f t="shared" si="91"/>
        <v>#N/A</v>
      </c>
      <c r="D5857" s="82" t="e">
        <f>VLOOKUP(Processed_Data!C5857,'Literature Lookup Tables'!$P$2:$Q$156,2,0)</f>
        <v>#N/A</v>
      </c>
    </row>
    <row r="5858" spans="1:4" x14ac:dyDescent="0.35">
      <c r="A5858" s="82" t="e">
        <f t="shared" si="91"/>
        <v>#N/A</v>
      </c>
      <c r="D5858" s="82" t="e">
        <f>VLOOKUP(Processed_Data!C5858,'Literature Lookup Tables'!$P$2:$Q$156,2,0)</f>
        <v>#N/A</v>
      </c>
    </row>
    <row r="5859" spans="1:4" x14ac:dyDescent="0.35">
      <c r="A5859" s="82" t="e">
        <f t="shared" si="91"/>
        <v>#N/A</v>
      </c>
      <c r="D5859" s="82" t="e">
        <f>VLOOKUP(Processed_Data!C5859,'Literature Lookup Tables'!$P$2:$Q$156,2,0)</f>
        <v>#N/A</v>
      </c>
    </row>
    <row r="5860" spans="1:4" x14ac:dyDescent="0.35">
      <c r="A5860" s="82" t="e">
        <f t="shared" si="91"/>
        <v>#N/A</v>
      </c>
      <c r="D5860" s="82" t="e">
        <f>VLOOKUP(Processed_Data!C5860,'Literature Lookup Tables'!$P$2:$Q$156,2,0)</f>
        <v>#N/A</v>
      </c>
    </row>
    <row r="5861" spans="1:4" x14ac:dyDescent="0.35">
      <c r="A5861" s="82" t="e">
        <f t="shared" si="91"/>
        <v>#N/A</v>
      </c>
      <c r="D5861" s="82" t="e">
        <f>VLOOKUP(Processed_Data!C5861,'Literature Lookup Tables'!$P$2:$Q$156,2,0)</f>
        <v>#N/A</v>
      </c>
    </row>
    <row r="5862" spans="1:4" x14ac:dyDescent="0.35">
      <c r="A5862" s="82" t="e">
        <f t="shared" si="91"/>
        <v>#N/A</v>
      </c>
      <c r="D5862" s="82" t="e">
        <f>VLOOKUP(Processed_Data!C5862,'Literature Lookup Tables'!$P$2:$Q$156,2,0)</f>
        <v>#N/A</v>
      </c>
    </row>
    <row r="5863" spans="1:4" x14ac:dyDescent="0.35">
      <c r="A5863" s="82" t="e">
        <f t="shared" si="91"/>
        <v>#N/A</v>
      </c>
      <c r="D5863" s="82" t="e">
        <f>VLOOKUP(Processed_Data!C5863,'Literature Lookup Tables'!$P$2:$Q$156,2,0)</f>
        <v>#N/A</v>
      </c>
    </row>
    <row r="5864" spans="1:4" x14ac:dyDescent="0.35">
      <c r="A5864" s="82" t="e">
        <f t="shared" si="91"/>
        <v>#N/A</v>
      </c>
      <c r="D5864" s="82" t="e">
        <f>VLOOKUP(Processed_Data!C5864,'Literature Lookup Tables'!$P$2:$Q$156,2,0)</f>
        <v>#N/A</v>
      </c>
    </row>
    <row r="5865" spans="1:4" x14ac:dyDescent="0.35">
      <c r="A5865" s="82" t="e">
        <f t="shared" si="91"/>
        <v>#N/A</v>
      </c>
      <c r="D5865" s="82" t="e">
        <f>VLOOKUP(Processed_Data!C5865,'Literature Lookup Tables'!$P$2:$Q$156,2,0)</f>
        <v>#N/A</v>
      </c>
    </row>
    <row r="5866" spans="1:4" x14ac:dyDescent="0.35">
      <c r="A5866" s="82" t="e">
        <f t="shared" si="91"/>
        <v>#N/A</v>
      </c>
      <c r="D5866" s="82" t="e">
        <f>VLOOKUP(Processed_Data!C5866,'Literature Lookup Tables'!$P$2:$Q$156,2,0)</f>
        <v>#N/A</v>
      </c>
    </row>
    <row r="5867" spans="1:4" x14ac:dyDescent="0.35">
      <c r="A5867" s="82" t="e">
        <f t="shared" si="91"/>
        <v>#N/A</v>
      </c>
      <c r="D5867" s="82" t="e">
        <f>VLOOKUP(Processed_Data!C5867,'Literature Lookup Tables'!$P$2:$Q$156,2,0)</f>
        <v>#N/A</v>
      </c>
    </row>
    <row r="5868" spans="1:4" x14ac:dyDescent="0.35">
      <c r="A5868" s="82" t="e">
        <f t="shared" si="91"/>
        <v>#N/A</v>
      </c>
      <c r="D5868" s="82" t="e">
        <f>VLOOKUP(Processed_Data!C5868,'Literature Lookup Tables'!$P$2:$Q$156,2,0)</f>
        <v>#N/A</v>
      </c>
    </row>
    <row r="5869" spans="1:4" x14ac:dyDescent="0.35">
      <c r="A5869" s="82" t="e">
        <f t="shared" si="91"/>
        <v>#N/A</v>
      </c>
      <c r="D5869" s="82" t="e">
        <f>VLOOKUP(Processed_Data!C5869,'Literature Lookup Tables'!$P$2:$Q$156,2,0)</f>
        <v>#N/A</v>
      </c>
    </row>
    <row r="5870" spans="1:4" x14ac:dyDescent="0.35">
      <c r="A5870" s="82" t="e">
        <f t="shared" si="91"/>
        <v>#N/A</v>
      </c>
      <c r="D5870" s="82" t="e">
        <f>VLOOKUP(Processed_Data!C5870,'Literature Lookup Tables'!$P$2:$Q$156,2,0)</f>
        <v>#N/A</v>
      </c>
    </row>
    <row r="5871" spans="1:4" x14ac:dyDescent="0.35">
      <c r="A5871" s="82" t="e">
        <f t="shared" si="91"/>
        <v>#N/A</v>
      </c>
      <c r="D5871" s="82" t="e">
        <f>VLOOKUP(Processed_Data!C5871,'Literature Lookup Tables'!$P$2:$Q$156,2,0)</f>
        <v>#N/A</v>
      </c>
    </row>
    <row r="5872" spans="1:4" x14ac:dyDescent="0.35">
      <c r="A5872" s="82" t="e">
        <f t="shared" si="91"/>
        <v>#N/A</v>
      </c>
      <c r="D5872" s="82" t="e">
        <f>VLOOKUP(Processed_Data!C5872,'Literature Lookup Tables'!$P$2:$Q$156,2,0)</f>
        <v>#N/A</v>
      </c>
    </row>
    <row r="5873" spans="1:4" x14ac:dyDescent="0.35">
      <c r="A5873" s="82" t="e">
        <f t="shared" si="91"/>
        <v>#N/A</v>
      </c>
      <c r="D5873" s="82" t="e">
        <f>VLOOKUP(Processed_Data!C5873,'Literature Lookup Tables'!$P$2:$Q$156,2,0)</f>
        <v>#N/A</v>
      </c>
    </row>
    <row r="5874" spans="1:4" x14ac:dyDescent="0.35">
      <c r="A5874" s="82" t="e">
        <f t="shared" si="91"/>
        <v>#N/A</v>
      </c>
      <c r="D5874" s="82" t="e">
        <f>VLOOKUP(Processed_Data!C5874,'Literature Lookup Tables'!$P$2:$Q$156,2,0)</f>
        <v>#N/A</v>
      </c>
    </row>
    <row r="5875" spans="1:4" x14ac:dyDescent="0.35">
      <c r="A5875" s="82" t="e">
        <f t="shared" si="91"/>
        <v>#N/A</v>
      </c>
      <c r="D5875" s="82" t="e">
        <f>VLOOKUP(Processed_Data!C5875,'Literature Lookup Tables'!$P$2:$Q$156,2,0)</f>
        <v>#N/A</v>
      </c>
    </row>
    <row r="5876" spans="1:4" x14ac:dyDescent="0.35">
      <c r="A5876" s="82" t="e">
        <f t="shared" si="91"/>
        <v>#N/A</v>
      </c>
      <c r="D5876" s="82" t="e">
        <f>VLOOKUP(Processed_Data!C5876,'Literature Lookup Tables'!$P$2:$Q$156,2,0)</f>
        <v>#N/A</v>
      </c>
    </row>
    <row r="5877" spans="1:4" x14ac:dyDescent="0.35">
      <c r="A5877" s="82" t="e">
        <f t="shared" si="91"/>
        <v>#N/A</v>
      </c>
      <c r="D5877" s="82" t="e">
        <f>VLOOKUP(Processed_Data!C5877,'Literature Lookup Tables'!$P$2:$Q$156,2,0)</f>
        <v>#N/A</v>
      </c>
    </row>
    <row r="5878" spans="1:4" x14ac:dyDescent="0.35">
      <c r="A5878" s="82" t="e">
        <f t="shared" si="91"/>
        <v>#N/A</v>
      </c>
      <c r="D5878" s="82" t="e">
        <f>VLOOKUP(Processed_Data!C5878,'Literature Lookup Tables'!$P$2:$Q$156,2,0)</f>
        <v>#N/A</v>
      </c>
    </row>
    <row r="5879" spans="1:4" x14ac:dyDescent="0.35">
      <c r="A5879" s="82" t="e">
        <f t="shared" si="91"/>
        <v>#N/A</v>
      </c>
      <c r="D5879" s="82" t="e">
        <f>VLOOKUP(Processed_Data!C5879,'Literature Lookup Tables'!$P$2:$Q$156,2,0)</f>
        <v>#N/A</v>
      </c>
    </row>
    <row r="5880" spans="1:4" x14ac:dyDescent="0.35">
      <c r="A5880" s="82" t="e">
        <f t="shared" si="91"/>
        <v>#N/A</v>
      </c>
      <c r="D5880" s="82" t="e">
        <f>VLOOKUP(Processed_Data!C5880,'Literature Lookup Tables'!$P$2:$Q$156,2,0)</f>
        <v>#N/A</v>
      </c>
    </row>
    <row r="5881" spans="1:4" x14ac:dyDescent="0.35">
      <c r="A5881" s="82" t="e">
        <f t="shared" si="91"/>
        <v>#N/A</v>
      </c>
      <c r="D5881" s="82" t="e">
        <f>VLOOKUP(Processed_Data!C5881,'Literature Lookup Tables'!$P$2:$Q$156,2,0)</f>
        <v>#N/A</v>
      </c>
    </row>
    <row r="5882" spans="1:4" x14ac:dyDescent="0.35">
      <c r="A5882" s="82" t="e">
        <f t="shared" si="91"/>
        <v>#N/A</v>
      </c>
      <c r="D5882" s="82" t="e">
        <f>VLOOKUP(Processed_Data!C5882,'Literature Lookup Tables'!$P$2:$Q$156,2,0)</f>
        <v>#N/A</v>
      </c>
    </row>
    <row r="5883" spans="1:4" x14ac:dyDescent="0.35">
      <c r="A5883" s="82" t="e">
        <f t="shared" si="91"/>
        <v>#N/A</v>
      </c>
      <c r="D5883" s="82" t="e">
        <f>VLOOKUP(Processed_Data!C5883,'Literature Lookup Tables'!$P$2:$Q$156,2,0)</f>
        <v>#N/A</v>
      </c>
    </row>
    <row r="5884" spans="1:4" x14ac:dyDescent="0.35">
      <c r="A5884" s="82" t="e">
        <f t="shared" si="91"/>
        <v>#N/A</v>
      </c>
      <c r="D5884" s="82" t="e">
        <f>VLOOKUP(Processed_Data!C5884,'Literature Lookup Tables'!$P$2:$Q$156,2,0)</f>
        <v>#N/A</v>
      </c>
    </row>
    <row r="5885" spans="1:4" x14ac:dyDescent="0.35">
      <c r="A5885" s="82" t="e">
        <f t="shared" si="91"/>
        <v>#N/A</v>
      </c>
      <c r="D5885" s="82" t="e">
        <f>VLOOKUP(Processed_Data!C5885,'Literature Lookup Tables'!$P$2:$Q$156,2,0)</f>
        <v>#N/A</v>
      </c>
    </row>
    <row r="5886" spans="1:4" x14ac:dyDescent="0.35">
      <c r="A5886" s="82" t="e">
        <f t="shared" si="91"/>
        <v>#N/A</v>
      </c>
      <c r="D5886" s="82" t="e">
        <f>VLOOKUP(Processed_Data!C5886,'Literature Lookup Tables'!$P$2:$Q$156,2,0)</f>
        <v>#N/A</v>
      </c>
    </row>
    <row r="5887" spans="1:4" x14ac:dyDescent="0.35">
      <c r="A5887" s="82" t="e">
        <f t="shared" si="91"/>
        <v>#N/A</v>
      </c>
      <c r="D5887" s="82" t="e">
        <f>VLOOKUP(Processed_Data!C5887,'Literature Lookup Tables'!$P$2:$Q$156,2,0)</f>
        <v>#N/A</v>
      </c>
    </row>
    <row r="5888" spans="1:4" x14ac:dyDescent="0.35">
      <c r="A5888" s="82" t="e">
        <f t="shared" si="91"/>
        <v>#N/A</v>
      </c>
      <c r="D5888" s="82" t="e">
        <f>VLOOKUP(Processed_Data!C5888,'Literature Lookup Tables'!$P$2:$Q$156,2,0)</f>
        <v>#N/A</v>
      </c>
    </row>
    <row r="5889" spans="1:4" x14ac:dyDescent="0.35">
      <c r="A5889" s="82" t="e">
        <f t="shared" si="91"/>
        <v>#N/A</v>
      </c>
      <c r="D5889" s="82" t="e">
        <f>VLOOKUP(Processed_Data!C5889,'Literature Lookup Tables'!$P$2:$Q$156,2,0)</f>
        <v>#N/A</v>
      </c>
    </row>
    <row r="5890" spans="1:4" x14ac:dyDescent="0.35">
      <c r="A5890" s="82" t="e">
        <f t="shared" si="91"/>
        <v>#N/A</v>
      </c>
      <c r="D5890" s="82" t="e">
        <f>VLOOKUP(Processed_Data!C5890,'Literature Lookup Tables'!$P$2:$Q$156,2,0)</f>
        <v>#N/A</v>
      </c>
    </row>
    <row r="5891" spans="1:4" x14ac:dyDescent="0.35">
      <c r="A5891" s="82" t="e">
        <f t="shared" si="91"/>
        <v>#N/A</v>
      </c>
      <c r="D5891" s="82" t="e">
        <f>VLOOKUP(Processed_Data!C5891,'Literature Lookup Tables'!$P$2:$Q$156,2,0)</f>
        <v>#N/A</v>
      </c>
    </row>
    <row r="5892" spans="1:4" x14ac:dyDescent="0.35">
      <c r="A5892" s="82" t="e">
        <f t="shared" si="91"/>
        <v>#N/A</v>
      </c>
      <c r="D5892" s="82" t="e">
        <f>VLOOKUP(Processed_Data!C5892,'Literature Lookup Tables'!$P$2:$Q$156,2,0)</f>
        <v>#N/A</v>
      </c>
    </row>
    <row r="5893" spans="1:4" x14ac:dyDescent="0.35">
      <c r="A5893" s="82" t="e">
        <f t="shared" si="91"/>
        <v>#N/A</v>
      </c>
      <c r="D5893" s="82" t="e">
        <f>VLOOKUP(Processed_Data!C5893,'Literature Lookup Tables'!$P$2:$Q$156,2,0)</f>
        <v>#N/A</v>
      </c>
    </row>
    <row r="5894" spans="1:4" x14ac:dyDescent="0.35">
      <c r="A5894" s="82" t="e">
        <f t="shared" si="91"/>
        <v>#N/A</v>
      </c>
      <c r="D5894" s="82" t="e">
        <f>VLOOKUP(Processed_Data!C5894,'Literature Lookup Tables'!$P$2:$Q$156,2,0)</f>
        <v>#N/A</v>
      </c>
    </row>
    <row r="5895" spans="1:4" x14ac:dyDescent="0.35">
      <c r="A5895" s="82" t="e">
        <f t="shared" ref="A5895:A5958" si="92">F5895&amp;"-"&amp;E5895&amp;"-"&amp;D5895</f>
        <v>#N/A</v>
      </c>
      <c r="D5895" s="82" t="e">
        <f>VLOOKUP(Processed_Data!C5895,'Literature Lookup Tables'!$P$2:$Q$156,2,0)</f>
        <v>#N/A</v>
      </c>
    </row>
    <row r="5896" spans="1:4" x14ac:dyDescent="0.35">
      <c r="A5896" s="82" t="e">
        <f t="shared" si="92"/>
        <v>#N/A</v>
      </c>
      <c r="D5896" s="82" t="e">
        <f>VLOOKUP(Processed_Data!C5896,'Literature Lookup Tables'!$P$2:$Q$156,2,0)</f>
        <v>#N/A</v>
      </c>
    </row>
    <row r="5897" spans="1:4" x14ac:dyDescent="0.35">
      <c r="A5897" s="82" t="e">
        <f t="shared" si="92"/>
        <v>#N/A</v>
      </c>
      <c r="D5897" s="82" t="e">
        <f>VLOOKUP(Processed_Data!C5897,'Literature Lookup Tables'!$P$2:$Q$156,2,0)</f>
        <v>#N/A</v>
      </c>
    </row>
    <row r="5898" spans="1:4" x14ac:dyDescent="0.35">
      <c r="A5898" s="82" t="e">
        <f t="shared" si="92"/>
        <v>#N/A</v>
      </c>
      <c r="D5898" s="82" t="e">
        <f>VLOOKUP(Processed_Data!C5898,'Literature Lookup Tables'!$P$2:$Q$156,2,0)</f>
        <v>#N/A</v>
      </c>
    </row>
    <row r="5899" spans="1:4" x14ac:dyDescent="0.35">
      <c r="A5899" s="82" t="e">
        <f t="shared" si="92"/>
        <v>#N/A</v>
      </c>
      <c r="D5899" s="82" t="e">
        <f>VLOOKUP(Processed_Data!C5899,'Literature Lookup Tables'!$P$2:$Q$156,2,0)</f>
        <v>#N/A</v>
      </c>
    </row>
    <row r="5900" spans="1:4" x14ac:dyDescent="0.35">
      <c r="A5900" s="82" t="e">
        <f t="shared" si="92"/>
        <v>#N/A</v>
      </c>
      <c r="D5900" s="82" t="e">
        <f>VLOOKUP(Processed_Data!C5900,'Literature Lookup Tables'!$P$2:$Q$156,2,0)</f>
        <v>#N/A</v>
      </c>
    </row>
    <row r="5901" spans="1:4" x14ac:dyDescent="0.35">
      <c r="A5901" s="82" t="e">
        <f t="shared" si="92"/>
        <v>#N/A</v>
      </c>
      <c r="D5901" s="82" t="e">
        <f>VLOOKUP(Processed_Data!C5901,'Literature Lookup Tables'!$P$2:$Q$156,2,0)</f>
        <v>#N/A</v>
      </c>
    </row>
    <row r="5902" spans="1:4" x14ac:dyDescent="0.35">
      <c r="A5902" s="82" t="e">
        <f t="shared" si="92"/>
        <v>#N/A</v>
      </c>
      <c r="D5902" s="82" t="e">
        <f>VLOOKUP(Processed_Data!C5902,'Literature Lookup Tables'!$P$2:$Q$156,2,0)</f>
        <v>#N/A</v>
      </c>
    </row>
    <row r="5903" spans="1:4" x14ac:dyDescent="0.35">
      <c r="A5903" s="82" t="e">
        <f t="shared" si="92"/>
        <v>#N/A</v>
      </c>
      <c r="D5903" s="82" t="e">
        <f>VLOOKUP(Processed_Data!C5903,'Literature Lookup Tables'!$P$2:$Q$156,2,0)</f>
        <v>#N/A</v>
      </c>
    </row>
    <row r="5904" spans="1:4" x14ac:dyDescent="0.35">
      <c r="A5904" s="82" t="e">
        <f t="shared" si="92"/>
        <v>#N/A</v>
      </c>
      <c r="D5904" s="82" t="e">
        <f>VLOOKUP(Processed_Data!C5904,'Literature Lookup Tables'!$P$2:$Q$156,2,0)</f>
        <v>#N/A</v>
      </c>
    </row>
    <row r="5905" spans="1:4" x14ac:dyDescent="0.35">
      <c r="A5905" s="82" t="e">
        <f t="shared" si="92"/>
        <v>#N/A</v>
      </c>
      <c r="D5905" s="82" t="e">
        <f>VLOOKUP(Processed_Data!C5905,'Literature Lookup Tables'!$P$2:$Q$156,2,0)</f>
        <v>#N/A</v>
      </c>
    </row>
    <row r="5906" spans="1:4" x14ac:dyDescent="0.35">
      <c r="A5906" s="82" t="e">
        <f t="shared" si="92"/>
        <v>#N/A</v>
      </c>
      <c r="D5906" s="82" t="e">
        <f>VLOOKUP(Processed_Data!C5906,'Literature Lookup Tables'!$P$2:$Q$156,2,0)</f>
        <v>#N/A</v>
      </c>
    </row>
    <row r="5907" spans="1:4" x14ac:dyDescent="0.35">
      <c r="A5907" s="82" t="e">
        <f t="shared" si="92"/>
        <v>#N/A</v>
      </c>
      <c r="D5907" s="82" t="e">
        <f>VLOOKUP(Processed_Data!C5907,'Literature Lookup Tables'!$P$2:$Q$156,2,0)</f>
        <v>#N/A</v>
      </c>
    </row>
    <row r="5908" spans="1:4" x14ac:dyDescent="0.35">
      <c r="A5908" s="82" t="e">
        <f t="shared" si="92"/>
        <v>#N/A</v>
      </c>
      <c r="D5908" s="82" t="e">
        <f>VLOOKUP(Processed_Data!C5908,'Literature Lookup Tables'!$P$2:$Q$156,2,0)</f>
        <v>#N/A</v>
      </c>
    </row>
    <row r="5909" spans="1:4" x14ac:dyDescent="0.35">
      <c r="A5909" s="82" t="e">
        <f t="shared" si="92"/>
        <v>#N/A</v>
      </c>
      <c r="D5909" s="82" t="e">
        <f>VLOOKUP(Processed_Data!C5909,'Literature Lookup Tables'!$P$2:$Q$156,2,0)</f>
        <v>#N/A</v>
      </c>
    </row>
    <row r="5910" spans="1:4" x14ac:dyDescent="0.35">
      <c r="A5910" s="82" t="e">
        <f t="shared" si="92"/>
        <v>#N/A</v>
      </c>
      <c r="D5910" s="82" t="e">
        <f>VLOOKUP(Processed_Data!C5910,'Literature Lookup Tables'!$P$2:$Q$156,2,0)</f>
        <v>#N/A</v>
      </c>
    </row>
    <row r="5911" spans="1:4" x14ac:dyDescent="0.35">
      <c r="A5911" s="82" t="e">
        <f t="shared" si="92"/>
        <v>#N/A</v>
      </c>
      <c r="D5911" s="82" t="e">
        <f>VLOOKUP(Processed_Data!C5911,'Literature Lookup Tables'!$P$2:$Q$156,2,0)</f>
        <v>#N/A</v>
      </c>
    </row>
    <row r="5912" spans="1:4" x14ac:dyDescent="0.35">
      <c r="A5912" s="82" t="e">
        <f t="shared" si="92"/>
        <v>#N/A</v>
      </c>
      <c r="D5912" s="82" t="e">
        <f>VLOOKUP(Processed_Data!C5912,'Literature Lookup Tables'!$P$2:$Q$156,2,0)</f>
        <v>#N/A</v>
      </c>
    </row>
    <row r="5913" spans="1:4" x14ac:dyDescent="0.35">
      <c r="A5913" s="82" t="e">
        <f t="shared" si="92"/>
        <v>#N/A</v>
      </c>
      <c r="D5913" s="82" t="e">
        <f>VLOOKUP(Processed_Data!C5913,'Literature Lookup Tables'!$P$2:$Q$156,2,0)</f>
        <v>#N/A</v>
      </c>
    </row>
    <row r="5914" spans="1:4" x14ac:dyDescent="0.35">
      <c r="A5914" s="82" t="e">
        <f t="shared" si="92"/>
        <v>#N/A</v>
      </c>
      <c r="D5914" s="82" t="e">
        <f>VLOOKUP(Processed_Data!C5914,'Literature Lookup Tables'!$P$2:$Q$156,2,0)</f>
        <v>#N/A</v>
      </c>
    </row>
    <row r="5915" spans="1:4" x14ac:dyDescent="0.35">
      <c r="A5915" s="82" t="e">
        <f t="shared" si="92"/>
        <v>#N/A</v>
      </c>
      <c r="D5915" s="82" t="e">
        <f>VLOOKUP(Processed_Data!C5915,'Literature Lookup Tables'!$P$2:$Q$156,2,0)</f>
        <v>#N/A</v>
      </c>
    </row>
    <row r="5916" spans="1:4" x14ac:dyDescent="0.35">
      <c r="A5916" s="82" t="e">
        <f t="shared" si="92"/>
        <v>#N/A</v>
      </c>
      <c r="D5916" s="82" t="e">
        <f>VLOOKUP(Processed_Data!C5916,'Literature Lookup Tables'!$P$2:$Q$156,2,0)</f>
        <v>#N/A</v>
      </c>
    </row>
    <row r="5917" spans="1:4" x14ac:dyDescent="0.35">
      <c r="A5917" s="82" t="e">
        <f t="shared" si="92"/>
        <v>#N/A</v>
      </c>
      <c r="D5917" s="82" t="e">
        <f>VLOOKUP(Processed_Data!C5917,'Literature Lookup Tables'!$P$2:$Q$156,2,0)</f>
        <v>#N/A</v>
      </c>
    </row>
    <row r="5918" spans="1:4" x14ac:dyDescent="0.35">
      <c r="A5918" s="82" t="e">
        <f t="shared" si="92"/>
        <v>#N/A</v>
      </c>
      <c r="D5918" s="82" t="e">
        <f>VLOOKUP(Processed_Data!C5918,'Literature Lookup Tables'!$P$2:$Q$156,2,0)</f>
        <v>#N/A</v>
      </c>
    </row>
    <row r="5919" spans="1:4" x14ac:dyDescent="0.35">
      <c r="A5919" s="82" t="e">
        <f t="shared" si="92"/>
        <v>#N/A</v>
      </c>
      <c r="D5919" s="82" t="e">
        <f>VLOOKUP(Processed_Data!C5919,'Literature Lookup Tables'!$P$2:$Q$156,2,0)</f>
        <v>#N/A</v>
      </c>
    </row>
    <row r="5920" spans="1:4" x14ac:dyDescent="0.35">
      <c r="A5920" s="82" t="e">
        <f t="shared" si="92"/>
        <v>#N/A</v>
      </c>
      <c r="D5920" s="82" t="e">
        <f>VLOOKUP(Processed_Data!C5920,'Literature Lookup Tables'!$P$2:$Q$156,2,0)</f>
        <v>#N/A</v>
      </c>
    </row>
    <row r="5921" spans="1:4" x14ac:dyDescent="0.35">
      <c r="A5921" s="82" t="e">
        <f t="shared" si="92"/>
        <v>#N/A</v>
      </c>
      <c r="D5921" s="82" t="e">
        <f>VLOOKUP(Processed_Data!C5921,'Literature Lookup Tables'!$P$2:$Q$156,2,0)</f>
        <v>#N/A</v>
      </c>
    </row>
    <row r="5922" spans="1:4" x14ac:dyDescent="0.35">
      <c r="A5922" s="82" t="e">
        <f t="shared" si="92"/>
        <v>#N/A</v>
      </c>
      <c r="D5922" s="82" t="e">
        <f>VLOOKUP(Processed_Data!C5922,'Literature Lookup Tables'!$P$2:$Q$156,2,0)</f>
        <v>#N/A</v>
      </c>
    </row>
    <row r="5923" spans="1:4" x14ac:dyDescent="0.35">
      <c r="A5923" s="82" t="e">
        <f t="shared" si="92"/>
        <v>#N/A</v>
      </c>
      <c r="D5923" s="82" t="e">
        <f>VLOOKUP(Processed_Data!C5923,'Literature Lookup Tables'!$P$2:$Q$156,2,0)</f>
        <v>#N/A</v>
      </c>
    </row>
    <row r="5924" spans="1:4" x14ac:dyDescent="0.35">
      <c r="A5924" s="82" t="e">
        <f t="shared" si="92"/>
        <v>#N/A</v>
      </c>
      <c r="D5924" s="82" t="e">
        <f>VLOOKUP(Processed_Data!C5924,'Literature Lookup Tables'!$P$2:$Q$156,2,0)</f>
        <v>#N/A</v>
      </c>
    </row>
    <row r="5925" spans="1:4" x14ac:dyDescent="0.35">
      <c r="A5925" s="82" t="e">
        <f t="shared" si="92"/>
        <v>#N/A</v>
      </c>
      <c r="D5925" s="82" t="e">
        <f>VLOOKUP(Processed_Data!C5925,'Literature Lookup Tables'!$P$2:$Q$156,2,0)</f>
        <v>#N/A</v>
      </c>
    </row>
    <row r="5926" spans="1:4" x14ac:dyDescent="0.35">
      <c r="A5926" s="82" t="e">
        <f t="shared" si="92"/>
        <v>#N/A</v>
      </c>
      <c r="D5926" s="82" t="e">
        <f>VLOOKUP(Processed_Data!C5926,'Literature Lookup Tables'!$P$2:$Q$156,2,0)</f>
        <v>#N/A</v>
      </c>
    </row>
    <row r="5927" spans="1:4" x14ac:dyDescent="0.35">
      <c r="A5927" s="82" t="e">
        <f t="shared" si="92"/>
        <v>#N/A</v>
      </c>
      <c r="D5927" s="82" t="e">
        <f>VLOOKUP(Processed_Data!C5927,'Literature Lookup Tables'!$P$2:$Q$156,2,0)</f>
        <v>#N/A</v>
      </c>
    </row>
    <row r="5928" spans="1:4" x14ac:dyDescent="0.35">
      <c r="A5928" s="82" t="e">
        <f t="shared" si="92"/>
        <v>#N/A</v>
      </c>
      <c r="D5928" s="82" t="e">
        <f>VLOOKUP(Processed_Data!C5928,'Literature Lookup Tables'!$P$2:$Q$156,2,0)</f>
        <v>#N/A</v>
      </c>
    </row>
    <row r="5929" spans="1:4" x14ac:dyDescent="0.35">
      <c r="A5929" s="82" t="e">
        <f t="shared" si="92"/>
        <v>#N/A</v>
      </c>
      <c r="D5929" s="82" t="e">
        <f>VLOOKUP(Processed_Data!C5929,'Literature Lookup Tables'!$P$2:$Q$156,2,0)</f>
        <v>#N/A</v>
      </c>
    </row>
    <row r="5930" spans="1:4" x14ac:dyDescent="0.35">
      <c r="A5930" s="82" t="e">
        <f t="shared" si="92"/>
        <v>#N/A</v>
      </c>
      <c r="D5930" s="82" t="e">
        <f>VLOOKUP(Processed_Data!C5930,'Literature Lookup Tables'!$P$2:$Q$156,2,0)</f>
        <v>#N/A</v>
      </c>
    </row>
    <row r="5931" spans="1:4" x14ac:dyDescent="0.35">
      <c r="A5931" s="82" t="e">
        <f t="shared" si="92"/>
        <v>#N/A</v>
      </c>
      <c r="D5931" s="82" t="e">
        <f>VLOOKUP(Processed_Data!C5931,'Literature Lookup Tables'!$P$2:$Q$156,2,0)</f>
        <v>#N/A</v>
      </c>
    </row>
    <row r="5932" spans="1:4" x14ac:dyDescent="0.35">
      <c r="A5932" s="82" t="e">
        <f t="shared" si="92"/>
        <v>#N/A</v>
      </c>
      <c r="D5932" s="82" t="e">
        <f>VLOOKUP(Processed_Data!C5932,'Literature Lookup Tables'!$P$2:$Q$156,2,0)</f>
        <v>#N/A</v>
      </c>
    </row>
    <row r="5933" spans="1:4" x14ac:dyDescent="0.35">
      <c r="A5933" s="82" t="e">
        <f t="shared" si="92"/>
        <v>#N/A</v>
      </c>
      <c r="D5933" s="82" t="e">
        <f>VLOOKUP(Processed_Data!C5933,'Literature Lookup Tables'!$P$2:$Q$156,2,0)</f>
        <v>#N/A</v>
      </c>
    </row>
    <row r="5934" spans="1:4" x14ac:dyDescent="0.35">
      <c r="A5934" s="82" t="e">
        <f t="shared" si="92"/>
        <v>#N/A</v>
      </c>
      <c r="D5934" s="82" t="e">
        <f>VLOOKUP(Processed_Data!C5934,'Literature Lookup Tables'!$P$2:$Q$156,2,0)</f>
        <v>#N/A</v>
      </c>
    </row>
    <row r="5935" spans="1:4" x14ac:dyDescent="0.35">
      <c r="A5935" s="82" t="e">
        <f t="shared" si="92"/>
        <v>#N/A</v>
      </c>
      <c r="D5935" s="82" t="e">
        <f>VLOOKUP(Processed_Data!C5935,'Literature Lookup Tables'!$P$2:$Q$156,2,0)</f>
        <v>#N/A</v>
      </c>
    </row>
    <row r="5936" spans="1:4" x14ac:dyDescent="0.35">
      <c r="A5936" s="82" t="e">
        <f t="shared" si="92"/>
        <v>#N/A</v>
      </c>
      <c r="D5936" s="82" t="e">
        <f>VLOOKUP(Processed_Data!C5936,'Literature Lookup Tables'!$P$2:$Q$156,2,0)</f>
        <v>#N/A</v>
      </c>
    </row>
    <row r="5937" spans="1:4" x14ac:dyDescent="0.35">
      <c r="A5937" s="82" t="e">
        <f t="shared" si="92"/>
        <v>#N/A</v>
      </c>
      <c r="D5937" s="82" t="e">
        <f>VLOOKUP(Processed_Data!C5937,'Literature Lookup Tables'!$P$2:$Q$156,2,0)</f>
        <v>#N/A</v>
      </c>
    </row>
    <row r="5938" spans="1:4" x14ac:dyDescent="0.35">
      <c r="A5938" s="82" t="e">
        <f t="shared" si="92"/>
        <v>#N/A</v>
      </c>
      <c r="D5938" s="82" t="e">
        <f>VLOOKUP(Processed_Data!C5938,'Literature Lookup Tables'!$P$2:$Q$156,2,0)</f>
        <v>#N/A</v>
      </c>
    </row>
    <row r="5939" spans="1:4" x14ac:dyDescent="0.35">
      <c r="A5939" s="82" t="e">
        <f t="shared" si="92"/>
        <v>#N/A</v>
      </c>
      <c r="D5939" s="82" t="e">
        <f>VLOOKUP(Processed_Data!C5939,'Literature Lookup Tables'!$P$2:$Q$156,2,0)</f>
        <v>#N/A</v>
      </c>
    </row>
    <row r="5940" spans="1:4" x14ac:dyDescent="0.35">
      <c r="A5940" s="82" t="e">
        <f t="shared" si="92"/>
        <v>#N/A</v>
      </c>
      <c r="D5940" s="82" t="e">
        <f>VLOOKUP(Processed_Data!C5940,'Literature Lookup Tables'!$P$2:$Q$156,2,0)</f>
        <v>#N/A</v>
      </c>
    </row>
    <row r="5941" spans="1:4" x14ac:dyDescent="0.35">
      <c r="A5941" s="82" t="e">
        <f t="shared" si="92"/>
        <v>#N/A</v>
      </c>
      <c r="D5941" s="82" t="e">
        <f>VLOOKUP(Processed_Data!C5941,'Literature Lookup Tables'!$P$2:$Q$156,2,0)</f>
        <v>#N/A</v>
      </c>
    </row>
    <row r="5942" spans="1:4" x14ac:dyDescent="0.35">
      <c r="A5942" s="82" t="e">
        <f t="shared" si="92"/>
        <v>#N/A</v>
      </c>
      <c r="D5942" s="82" t="e">
        <f>VLOOKUP(Processed_Data!C5942,'Literature Lookup Tables'!$P$2:$Q$156,2,0)</f>
        <v>#N/A</v>
      </c>
    </row>
    <row r="5943" spans="1:4" x14ac:dyDescent="0.35">
      <c r="A5943" s="82" t="e">
        <f t="shared" si="92"/>
        <v>#N/A</v>
      </c>
      <c r="D5943" s="82" t="e">
        <f>VLOOKUP(Processed_Data!C5943,'Literature Lookup Tables'!$P$2:$Q$156,2,0)</f>
        <v>#N/A</v>
      </c>
    </row>
    <row r="5944" spans="1:4" x14ac:dyDescent="0.35">
      <c r="A5944" s="82" t="e">
        <f t="shared" si="92"/>
        <v>#N/A</v>
      </c>
      <c r="D5944" s="82" t="e">
        <f>VLOOKUP(Processed_Data!C5944,'Literature Lookup Tables'!$P$2:$Q$156,2,0)</f>
        <v>#N/A</v>
      </c>
    </row>
    <row r="5945" spans="1:4" x14ac:dyDescent="0.35">
      <c r="A5945" s="82" t="e">
        <f t="shared" si="92"/>
        <v>#N/A</v>
      </c>
      <c r="D5945" s="82" t="e">
        <f>VLOOKUP(Processed_Data!C5945,'Literature Lookup Tables'!$P$2:$Q$156,2,0)</f>
        <v>#N/A</v>
      </c>
    </row>
    <row r="5946" spans="1:4" x14ac:dyDescent="0.35">
      <c r="A5946" s="82" t="e">
        <f t="shared" si="92"/>
        <v>#N/A</v>
      </c>
      <c r="D5946" s="82" t="e">
        <f>VLOOKUP(Processed_Data!C5946,'Literature Lookup Tables'!$P$2:$Q$156,2,0)</f>
        <v>#N/A</v>
      </c>
    </row>
    <row r="5947" spans="1:4" x14ac:dyDescent="0.35">
      <c r="A5947" s="82" t="e">
        <f t="shared" si="92"/>
        <v>#N/A</v>
      </c>
      <c r="D5947" s="82" t="e">
        <f>VLOOKUP(Processed_Data!C5947,'Literature Lookup Tables'!$P$2:$Q$156,2,0)</f>
        <v>#N/A</v>
      </c>
    </row>
    <row r="5948" spans="1:4" x14ac:dyDescent="0.35">
      <c r="A5948" s="82" t="e">
        <f t="shared" si="92"/>
        <v>#N/A</v>
      </c>
      <c r="D5948" s="82" t="e">
        <f>VLOOKUP(Processed_Data!C5948,'Literature Lookup Tables'!$P$2:$Q$156,2,0)</f>
        <v>#N/A</v>
      </c>
    </row>
    <row r="5949" spans="1:4" x14ac:dyDescent="0.35">
      <c r="A5949" s="82" t="e">
        <f t="shared" si="92"/>
        <v>#N/A</v>
      </c>
      <c r="D5949" s="82" t="e">
        <f>VLOOKUP(Processed_Data!C5949,'Literature Lookup Tables'!$P$2:$Q$156,2,0)</f>
        <v>#N/A</v>
      </c>
    </row>
    <row r="5950" spans="1:4" x14ac:dyDescent="0.35">
      <c r="A5950" s="82" t="e">
        <f t="shared" si="92"/>
        <v>#N/A</v>
      </c>
      <c r="D5950" s="82" t="e">
        <f>VLOOKUP(Processed_Data!C5950,'Literature Lookup Tables'!$P$2:$Q$156,2,0)</f>
        <v>#N/A</v>
      </c>
    </row>
    <row r="5951" spans="1:4" x14ac:dyDescent="0.35">
      <c r="A5951" s="82" t="e">
        <f t="shared" si="92"/>
        <v>#N/A</v>
      </c>
      <c r="D5951" s="82" t="e">
        <f>VLOOKUP(Processed_Data!C5951,'Literature Lookup Tables'!$P$2:$Q$156,2,0)</f>
        <v>#N/A</v>
      </c>
    </row>
    <row r="5952" spans="1:4" x14ac:dyDescent="0.35">
      <c r="A5952" s="82" t="e">
        <f t="shared" si="92"/>
        <v>#N/A</v>
      </c>
      <c r="D5952" s="82" t="e">
        <f>VLOOKUP(Processed_Data!C5952,'Literature Lookup Tables'!$P$2:$Q$156,2,0)</f>
        <v>#N/A</v>
      </c>
    </row>
    <row r="5953" spans="1:4" x14ac:dyDescent="0.35">
      <c r="A5953" s="82" t="e">
        <f t="shared" si="92"/>
        <v>#N/A</v>
      </c>
      <c r="D5953" s="82" t="e">
        <f>VLOOKUP(Processed_Data!C5953,'Literature Lookup Tables'!$P$2:$Q$156,2,0)</f>
        <v>#N/A</v>
      </c>
    </row>
    <row r="5954" spans="1:4" x14ac:dyDescent="0.35">
      <c r="A5954" s="82" t="e">
        <f t="shared" si="92"/>
        <v>#N/A</v>
      </c>
      <c r="D5954" s="82" t="e">
        <f>VLOOKUP(Processed_Data!C5954,'Literature Lookup Tables'!$P$2:$Q$156,2,0)</f>
        <v>#N/A</v>
      </c>
    </row>
    <row r="5955" spans="1:4" x14ac:dyDescent="0.35">
      <c r="A5955" s="82" t="e">
        <f t="shared" si="92"/>
        <v>#N/A</v>
      </c>
      <c r="D5955" s="82" t="e">
        <f>VLOOKUP(Processed_Data!C5955,'Literature Lookup Tables'!$P$2:$Q$156,2,0)</f>
        <v>#N/A</v>
      </c>
    </row>
    <row r="5956" spans="1:4" x14ac:dyDescent="0.35">
      <c r="A5956" s="82" t="e">
        <f t="shared" si="92"/>
        <v>#N/A</v>
      </c>
      <c r="D5956" s="82" t="e">
        <f>VLOOKUP(Processed_Data!C5956,'Literature Lookup Tables'!$P$2:$Q$156,2,0)</f>
        <v>#N/A</v>
      </c>
    </row>
    <row r="5957" spans="1:4" x14ac:dyDescent="0.35">
      <c r="A5957" s="82" t="e">
        <f t="shared" si="92"/>
        <v>#N/A</v>
      </c>
      <c r="D5957" s="82" t="e">
        <f>VLOOKUP(Processed_Data!C5957,'Literature Lookup Tables'!$P$2:$Q$156,2,0)</f>
        <v>#N/A</v>
      </c>
    </row>
    <row r="5958" spans="1:4" x14ac:dyDescent="0.35">
      <c r="A5958" s="82" t="e">
        <f t="shared" si="92"/>
        <v>#N/A</v>
      </c>
      <c r="D5958" s="82" t="e">
        <f>VLOOKUP(Processed_Data!C5958,'Literature Lookup Tables'!$P$2:$Q$156,2,0)</f>
        <v>#N/A</v>
      </c>
    </row>
    <row r="5959" spans="1:4" x14ac:dyDescent="0.35">
      <c r="A5959" s="82" t="e">
        <f t="shared" ref="A5959:A6022" si="93">F5959&amp;"-"&amp;E5959&amp;"-"&amp;D5959</f>
        <v>#N/A</v>
      </c>
      <c r="D5959" s="82" t="e">
        <f>VLOOKUP(Processed_Data!C5959,'Literature Lookup Tables'!$P$2:$Q$156,2,0)</f>
        <v>#N/A</v>
      </c>
    </row>
    <row r="5960" spans="1:4" x14ac:dyDescent="0.35">
      <c r="A5960" s="82" t="e">
        <f t="shared" si="93"/>
        <v>#N/A</v>
      </c>
      <c r="D5960" s="82" t="e">
        <f>VLOOKUP(Processed_Data!C5960,'Literature Lookup Tables'!$P$2:$Q$156,2,0)</f>
        <v>#N/A</v>
      </c>
    </row>
    <row r="5961" spans="1:4" x14ac:dyDescent="0.35">
      <c r="A5961" s="82" t="e">
        <f t="shared" si="93"/>
        <v>#N/A</v>
      </c>
      <c r="D5961" s="82" t="e">
        <f>VLOOKUP(Processed_Data!C5961,'Literature Lookup Tables'!$P$2:$Q$156,2,0)</f>
        <v>#N/A</v>
      </c>
    </row>
    <row r="5962" spans="1:4" x14ac:dyDescent="0.35">
      <c r="A5962" s="82" t="e">
        <f t="shared" si="93"/>
        <v>#N/A</v>
      </c>
      <c r="D5962" s="82" t="e">
        <f>VLOOKUP(Processed_Data!C5962,'Literature Lookup Tables'!$P$2:$Q$156,2,0)</f>
        <v>#N/A</v>
      </c>
    </row>
    <row r="5963" spans="1:4" x14ac:dyDescent="0.35">
      <c r="A5963" s="82" t="e">
        <f t="shared" si="93"/>
        <v>#N/A</v>
      </c>
      <c r="D5963" s="82" t="e">
        <f>VLOOKUP(Processed_Data!C5963,'Literature Lookup Tables'!$P$2:$Q$156,2,0)</f>
        <v>#N/A</v>
      </c>
    </row>
    <row r="5964" spans="1:4" x14ac:dyDescent="0.35">
      <c r="A5964" s="82" t="e">
        <f t="shared" si="93"/>
        <v>#N/A</v>
      </c>
      <c r="D5964" s="82" t="e">
        <f>VLOOKUP(Processed_Data!C5964,'Literature Lookup Tables'!$P$2:$Q$156,2,0)</f>
        <v>#N/A</v>
      </c>
    </row>
    <row r="5965" spans="1:4" x14ac:dyDescent="0.35">
      <c r="A5965" s="82" t="e">
        <f t="shared" si="93"/>
        <v>#N/A</v>
      </c>
      <c r="D5965" s="82" t="e">
        <f>VLOOKUP(Processed_Data!C5965,'Literature Lookup Tables'!$P$2:$Q$156,2,0)</f>
        <v>#N/A</v>
      </c>
    </row>
    <row r="5966" spans="1:4" x14ac:dyDescent="0.35">
      <c r="A5966" s="82" t="e">
        <f t="shared" si="93"/>
        <v>#N/A</v>
      </c>
      <c r="D5966" s="82" t="e">
        <f>VLOOKUP(Processed_Data!C5966,'Literature Lookup Tables'!$P$2:$Q$156,2,0)</f>
        <v>#N/A</v>
      </c>
    </row>
    <row r="5967" spans="1:4" x14ac:dyDescent="0.35">
      <c r="A5967" s="82" t="e">
        <f t="shared" si="93"/>
        <v>#N/A</v>
      </c>
      <c r="D5967" s="82" t="e">
        <f>VLOOKUP(Processed_Data!C5967,'Literature Lookup Tables'!$P$2:$Q$156,2,0)</f>
        <v>#N/A</v>
      </c>
    </row>
    <row r="5968" spans="1:4" x14ac:dyDescent="0.35">
      <c r="A5968" s="82" t="e">
        <f t="shared" si="93"/>
        <v>#N/A</v>
      </c>
      <c r="D5968" s="82" t="e">
        <f>VLOOKUP(Processed_Data!C5968,'Literature Lookup Tables'!$P$2:$Q$156,2,0)</f>
        <v>#N/A</v>
      </c>
    </row>
    <row r="5969" spans="1:4" x14ac:dyDescent="0.35">
      <c r="A5969" s="82" t="e">
        <f t="shared" si="93"/>
        <v>#N/A</v>
      </c>
      <c r="D5969" s="82" t="e">
        <f>VLOOKUP(Processed_Data!C5969,'Literature Lookup Tables'!$P$2:$Q$156,2,0)</f>
        <v>#N/A</v>
      </c>
    </row>
    <row r="5970" spans="1:4" x14ac:dyDescent="0.35">
      <c r="A5970" s="82" t="e">
        <f t="shared" si="93"/>
        <v>#N/A</v>
      </c>
      <c r="D5970" s="82" t="e">
        <f>VLOOKUP(Processed_Data!C5970,'Literature Lookup Tables'!$P$2:$Q$156,2,0)</f>
        <v>#N/A</v>
      </c>
    </row>
    <row r="5971" spans="1:4" x14ac:dyDescent="0.35">
      <c r="A5971" s="82" t="e">
        <f t="shared" si="93"/>
        <v>#N/A</v>
      </c>
      <c r="D5971" s="82" t="e">
        <f>VLOOKUP(Processed_Data!C5971,'Literature Lookup Tables'!$P$2:$Q$156,2,0)</f>
        <v>#N/A</v>
      </c>
    </row>
    <row r="5972" spans="1:4" x14ac:dyDescent="0.35">
      <c r="A5972" s="82" t="e">
        <f t="shared" si="93"/>
        <v>#N/A</v>
      </c>
      <c r="D5972" s="82" t="e">
        <f>VLOOKUP(Processed_Data!C5972,'Literature Lookup Tables'!$P$2:$Q$156,2,0)</f>
        <v>#N/A</v>
      </c>
    </row>
    <row r="5973" spans="1:4" x14ac:dyDescent="0.35">
      <c r="A5973" s="82" t="e">
        <f t="shared" si="93"/>
        <v>#N/A</v>
      </c>
      <c r="D5973" s="82" t="e">
        <f>VLOOKUP(Processed_Data!C5973,'Literature Lookup Tables'!$P$2:$Q$156,2,0)</f>
        <v>#N/A</v>
      </c>
    </row>
    <row r="5974" spans="1:4" x14ac:dyDescent="0.35">
      <c r="A5974" s="82" t="e">
        <f t="shared" si="93"/>
        <v>#N/A</v>
      </c>
      <c r="D5974" s="82" t="e">
        <f>VLOOKUP(Processed_Data!C5974,'Literature Lookup Tables'!$P$2:$Q$156,2,0)</f>
        <v>#N/A</v>
      </c>
    </row>
    <row r="5975" spans="1:4" x14ac:dyDescent="0.35">
      <c r="A5975" s="82" t="e">
        <f t="shared" si="93"/>
        <v>#N/A</v>
      </c>
      <c r="D5975" s="82" t="e">
        <f>VLOOKUP(Processed_Data!C5975,'Literature Lookup Tables'!$P$2:$Q$156,2,0)</f>
        <v>#N/A</v>
      </c>
    </row>
    <row r="5976" spans="1:4" x14ac:dyDescent="0.35">
      <c r="A5976" s="82" t="e">
        <f t="shared" si="93"/>
        <v>#N/A</v>
      </c>
      <c r="D5976" s="82" t="e">
        <f>VLOOKUP(Processed_Data!C5976,'Literature Lookup Tables'!$P$2:$Q$156,2,0)</f>
        <v>#N/A</v>
      </c>
    </row>
    <row r="5977" spans="1:4" x14ac:dyDescent="0.35">
      <c r="A5977" s="82" t="e">
        <f t="shared" si="93"/>
        <v>#N/A</v>
      </c>
      <c r="D5977" s="82" t="e">
        <f>VLOOKUP(Processed_Data!C5977,'Literature Lookup Tables'!$P$2:$Q$156,2,0)</f>
        <v>#N/A</v>
      </c>
    </row>
    <row r="5978" spans="1:4" x14ac:dyDescent="0.35">
      <c r="A5978" s="82" t="e">
        <f t="shared" si="93"/>
        <v>#N/A</v>
      </c>
      <c r="D5978" s="82" t="e">
        <f>VLOOKUP(Processed_Data!C5978,'Literature Lookup Tables'!$P$2:$Q$156,2,0)</f>
        <v>#N/A</v>
      </c>
    </row>
    <row r="5979" spans="1:4" x14ac:dyDescent="0.35">
      <c r="A5979" s="82" t="e">
        <f t="shared" si="93"/>
        <v>#N/A</v>
      </c>
      <c r="D5979" s="82" t="e">
        <f>VLOOKUP(Processed_Data!C5979,'Literature Lookup Tables'!$P$2:$Q$156,2,0)</f>
        <v>#N/A</v>
      </c>
    </row>
    <row r="5980" spans="1:4" x14ac:dyDescent="0.35">
      <c r="A5980" s="82" t="e">
        <f t="shared" si="93"/>
        <v>#N/A</v>
      </c>
      <c r="D5980" s="82" t="e">
        <f>VLOOKUP(Processed_Data!C5980,'Literature Lookup Tables'!$P$2:$Q$156,2,0)</f>
        <v>#N/A</v>
      </c>
    </row>
    <row r="5981" spans="1:4" x14ac:dyDescent="0.35">
      <c r="A5981" s="82" t="e">
        <f t="shared" si="93"/>
        <v>#N/A</v>
      </c>
      <c r="D5981" s="82" t="e">
        <f>VLOOKUP(Processed_Data!C5981,'Literature Lookup Tables'!$P$2:$Q$156,2,0)</f>
        <v>#N/A</v>
      </c>
    </row>
    <row r="5982" spans="1:4" x14ac:dyDescent="0.35">
      <c r="A5982" s="82" t="e">
        <f t="shared" si="93"/>
        <v>#N/A</v>
      </c>
      <c r="D5982" s="82" t="e">
        <f>VLOOKUP(Processed_Data!C5982,'Literature Lookup Tables'!$P$2:$Q$156,2,0)</f>
        <v>#N/A</v>
      </c>
    </row>
    <row r="5983" spans="1:4" x14ac:dyDescent="0.35">
      <c r="A5983" s="82" t="e">
        <f t="shared" si="93"/>
        <v>#N/A</v>
      </c>
      <c r="D5983" s="82" t="e">
        <f>VLOOKUP(Processed_Data!C5983,'Literature Lookup Tables'!$P$2:$Q$156,2,0)</f>
        <v>#N/A</v>
      </c>
    </row>
    <row r="5984" spans="1:4" x14ac:dyDescent="0.35">
      <c r="A5984" s="82" t="e">
        <f t="shared" si="93"/>
        <v>#N/A</v>
      </c>
      <c r="D5984" s="82" t="e">
        <f>VLOOKUP(Processed_Data!C5984,'Literature Lookup Tables'!$P$2:$Q$156,2,0)</f>
        <v>#N/A</v>
      </c>
    </row>
    <row r="5985" spans="1:4" x14ac:dyDescent="0.35">
      <c r="A5985" s="82" t="e">
        <f t="shared" si="93"/>
        <v>#N/A</v>
      </c>
      <c r="D5985" s="82" t="e">
        <f>VLOOKUP(Processed_Data!C5985,'Literature Lookup Tables'!$P$2:$Q$156,2,0)</f>
        <v>#N/A</v>
      </c>
    </row>
    <row r="5986" spans="1:4" x14ac:dyDescent="0.35">
      <c r="A5986" s="82" t="e">
        <f t="shared" si="93"/>
        <v>#N/A</v>
      </c>
      <c r="D5986" s="82" t="e">
        <f>VLOOKUP(Processed_Data!C5986,'Literature Lookup Tables'!$P$2:$Q$156,2,0)</f>
        <v>#N/A</v>
      </c>
    </row>
    <row r="5987" spans="1:4" x14ac:dyDescent="0.35">
      <c r="A5987" s="82" t="e">
        <f t="shared" si="93"/>
        <v>#N/A</v>
      </c>
      <c r="D5987" s="82" t="e">
        <f>VLOOKUP(Processed_Data!C5987,'Literature Lookup Tables'!$P$2:$Q$156,2,0)</f>
        <v>#N/A</v>
      </c>
    </row>
    <row r="5988" spans="1:4" x14ac:dyDescent="0.35">
      <c r="A5988" s="82" t="e">
        <f t="shared" si="93"/>
        <v>#N/A</v>
      </c>
      <c r="D5988" s="82" t="e">
        <f>VLOOKUP(Processed_Data!C5988,'Literature Lookup Tables'!$P$2:$Q$156,2,0)</f>
        <v>#N/A</v>
      </c>
    </row>
    <row r="5989" spans="1:4" x14ac:dyDescent="0.35">
      <c r="A5989" s="82" t="e">
        <f t="shared" si="93"/>
        <v>#N/A</v>
      </c>
      <c r="D5989" s="82" t="e">
        <f>VLOOKUP(Processed_Data!C5989,'Literature Lookup Tables'!$P$2:$Q$156,2,0)</f>
        <v>#N/A</v>
      </c>
    </row>
    <row r="5990" spans="1:4" x14ac:dyDescent="0.35">
      <c r="A5990" s="82" t="e">
        <f t="shared" si="93"/>
        <v>#N/A</v>
      </c>
      <c r="D5990" s="82" t="e">
        <f>VLOOKUP(Processed_Data!C5990,'Literature Lookup Tables'!$P$2:$Q$156,2,0)</f>
        <v>#N/A</v>
      </c>
    </row>
    <row r="5991" spans="1:4" x14ac:dyDescent="0.35">
      <c r="A5991" s="82" t="e">
        <f t="shared" si="93"/>
        <v>#N/A</v>
      </c>
      <c r="D5991" s="82" t="e">
        <f>VLOOKUP(Processed_Data!C5991,'Literature Lookup Tables'!$P$2:$Q$156,2,0)</f>
        <v>#N/A</v>
      </c>
    </row>
    <row r="5992" spans="1:4" x14ac:dyDescent="0.35">
      <c r="A5992" s="82" t="e">
        <f t="shared" si="93"/>
        <v>#N/A</v>
      </c>
      <c r="D5992" s="82" t="e">
        <f>VLOOKUP(Processed_Data!C5992,'Literature Lookup Tables'!$P$2:$Q$156,2,0)</f>
        <v>#N/A</v>
      </c>
    </row>
    <row r="5993" spans="1:4" x14ac:dyDescent="0.35">
      <c r="A5993" s="82" t="e">
        <f t="shared" si="93"/>
        <v>#N/A</v>
      </c>
      <c r="D5993" s="82" t="e">
        <f>VLOOKUP(Processed_Data!C5993,'Literature Lookup Tables'!$P$2:$Q$156,2,0)</f>
        <v>#N/A</v>
      </c>
    </row>
    <row r="5994" spans="1:4" x14ac:dyDescent="0.35">
      <c r="A5994" s="82" t="e">
        <f t="shared" si="93"/>
        <v>#N/A</v>
      </c>
      <c r="D5994" s="82" t="e">
        <f>VLOOKUP(Processed_Data!C5994,'Literature Lookup Tables'!$P$2:$Q$156,2,0)</f>
        <v>#N/A</v>
      </c>
    </row>
    <row r="5995" spans="1:4" x14ac:dyDescent="0.35">
      <c r="A5995" s="82" t="e">
        <f t="shared" si="93"/>
        <v>#N/A</v>
      </c>
      <c r="D5995" s="82" t="e">
        <f>VLOOKUP(Processed_Data!C5995,'Literature Lookup Tables'!$P$2:$Q$156,2,0)</f>
        <v>#N/A</v>
      </c>
    </row>
    <row r="5996" spans="1:4" x14ac:dyDescent="0.35">
      <c r="A5996" s="82" t="e">
        <f t="shared" si="93"/>
        <v>#N/A</v>
      </c>
      <c r="D5996" s="82" t="e">
        <f>VLOOKUP(Processed_Data!C5996,'Literature Lookup Tables'!$P$2:$Q$156,2,0)</f>
        <v>#N/A</v>
      </c>
    </row>
    <row r="5997" spans="1:4" x14ac:dyDescent="0.35">
      <c r="A5997" s="82" t="e">
        <f t="shared" si="93"/>
        <v>#N/A</v>
      </c>
      <c r="D5997" s="82" t="e">
        <f>VLOOKUP(Processed_Data!C5997,'Literature Lookup Tables'!$P$2:$Q$156,2,0)</f>
        <v>#N/A</v>
      </c>
    </row>
    <row r="5998" spans="1:4" x14ac:dyDescent="0.35">
      <c r="A5998" s="82" t="e">
        <f t="shared" si="93"/>
        <v>#N/A</v>
      </c>
      <c r="D5998" s="82" t="e">
        <f>VLOOKUP(Processed_Data!C5998,'Literature Lookup Tables'!$P$2:$Q$156,2,0)</f>
        <v>#N/A</v>
      </c>
    </row>
    <row r="5999" spans="1:4" x14ac:dyDescent="0.35">
      <c r="A5999" s="82" t="e">
        <f t="shared" si="93"/>
        <v>#N/A</v>
      </c>
      <c r="D5999" s="82" t="e">
        <f>VLOOKUP(Processed_Data!C5999,'Literature Lookup Tables'!$P$2:$Q$156,2,0)</f>
        <v>#N/A</v>
      </c>
    </row>
    <row r="6000" spans="1:4" x14ac:dyDescent="0.35">
      <c r="A6000" s="82" t="e">
        <f t="shared" si="93"/>
        <v>#N/A</v>
      </c>
      <c r="D6000" s="82" t="e">
        <f>VLOOKUP(Processed_Data!C6000,'Literature Lookup Tables'!$P$2:$Q$156,2,0)</f>
        <v>#N/A</v>
      </c>
    </row>
    <row r="6001" spans="1:4" x14ac:dyDescent="0.35">
      <c r="A6001" s="82" t="e">
        <f t="shared" si="93"/>
        <v>#N/A</v>
      </c>
      <c r="D6001" s="82" t="e">
        <f>VLOOKUP(Processed_Data!C6001,'Literature Lookup Tables'!$P$2:$Q$156,2,0)</f>
        <v>#N/A</v>
      </c>
    </row>
    <row r="6002" spans="1:4" x14ac:dyDescent="0.35">
      <c r="A6002" s="82" t="e">
        <f t="shared" si="93"/>
        <v>#N/A</v>
      </c>
      <c r="D6002" s="82" t="e">
        <f>VLOOKUP(Processed_Data!C6002,'Literature Lookup Tables'!$P$2:$Q$156,2,0)</f>
        <v>#N/A</v>
      </c>
    </row>
    <row r="6003" spans="1:4" x14ac:dyDescent="0.35">
      <c r="A6003" s="82" t="e">
        <f t="shared" si="93"/>
        <v>#N/A</v>
      </c>
      <c r="D6003" s="82" t="e">
        <f>VLOOKUP(Processed_Data!C6003,'Literature Lookup Tables'!$P$2:$Q$156,2,0)</f>
        <v>#N/A</v>
      </c>
    </row>
    <row r="6004" spans="1:4" x14ac:dyDescent="0.35">
      <c r="A6004" s="82" t="e">
        <f t="shared" si="93"/>
        <v>#N/A</v>
      </c>
      <c r="D6004" s="82" t="e">
        <f>VLOOKUP(Processed_Data!C6004,'Literature Lookup Tables'!$P$2:$Q$156,2,0)</f>
        <v>#N/A</v>
      </c>
    </row>
    <row r="6005" spans="1:4" x14ac:dyDescent="0.35">
      <c r="A6005" s="82" t="e">
        <f t="shared" si="93"/>
        <v>#N/A</v>
      </c>
      <c r="D6005" s="82" t="e">
        <f>VLOOKUP(Processed_Data!C6005,'Literature Lookup Tables'!$P$2:$Q$156,2,0)</f>
        <v>#N/A</v>
      </c>
    </row>
    <row r="6006" spans="1:4" x14ac:dyDescent="0.35">
      <c r="A6006" s="82" t="e">
        <f t="shared" si="93"/>
        <v>#N/A</v>
      </c>
      <c r="D6006" s="82" t="e">
        <f>VLOOKUP(Processed_Data!C6006,'Literature Lookup Tables'!$P$2:$Q$156,2,0)</f>
        <v>#N/A</v>
      </c>
    </row>
    <row r="6007" spans="1:4" x14ac:dyDescent="0.35">
      <c r="A6007" s="82" t="e">
        <f t="shared" si="93"/>
        <v>#N/A</v>
      </c>
      <c r="D6007" s="82" t="e">
        <f>VLOOKUP(Processed_Data!C6007,'Literature Lookup Tables'!$P$2:$Q$156,2,0)</f>
        <v>#N/A</v>
      </c>
    </row>
    <row r="6008" spans="1:4" x14ac:dyDescent="0.35">
      <c r="A6008" s="82" t="e">
        <f t="shared" si="93"/>
        <v>#N/A</v>
      </c>
      <c r="D6008" s="82" t="e">
        <f>VLOOKUP(Processed_Data!C6008,'Literature Lookup Tables'!$P$2:$Q$156,2,0)</f>
        <v>#N/A</v>
      </c>
    </row>
    <row r="6009" spans="1:4" x14ac:dyDescent="0.35">
      <c r="A6009" s="82" t="e">
        <f t="shared" si="93"/>
        <v>#N/A</v>
      </c>
      <c r="D6009" s="82" t="e">
        <f>VLOOKUP(Processed_Data!C6009,'Literature Lookup Tables'!$P$2:$Q$156,2,0)</f>
        <v>#N/A</v>
      </c>
    </row>
    <row r="6010" spans="1:4" x14ac:dyDescent="0.35">
      <c r="A6010" s="82" t="e">
        <f t="shared" si="93"/>
        <v>#N/A</v>
      </c>
      <c r="D6010" s="82" t="e">
        <f>VLOOKUP(Processed_Data!C6010,'Literature Lookup Tables'!$P$2:$Q$156,2,0)</f>
        <v>#N/A</v>
      </c>
    </row>
    <row r="6011" spans="1:4" x14ac:dyDescent="0.35">
      <c r="A6011" s="82" t="e">
        <f t="shared" si="93"/>
        <v>#N/A</v>
      </c>
      <c r="D6011" s="82" t="e">
        <f>VLOOKUP(Processed_Data!C6011,'Literature Lookup Tables'!$P$2:$Q$156,2,0)</f>
        <v>#N/A</v>
      </c>
    </row>
    <row r="6012" spans="1:4" x14ac:dyDescent="0.35">
      <c r="A6012" s="82" t="e">
        <f t="shared" si="93"/>
        <v>#N/A</v>
      </c>
      <c r="D6012" s="82" t="e">
        <f>VLOOKUP(Processed_Data!C6012,'Literature Lookup Tables'!$P$2:$Q$156,2,0)</f>
        <v>#N/A</v>
      </c>
    </row>
    <row r="6013" spans="1:4" x14ac:dyDescent="0.35">
      <c r="A6013" s="82" t="e">
        <f t="shared" si="93"/>
        <v>#N/A</v>
      </c>
      <c r="D6013" s="82" t="e">
        <f>VLOOKUP(Processed_Data!C6013,'Literature Lookup Tables'!$P$2:$Q$156,2,0)</f>
        <v>#N/A</v>
      </c>
    </row>
    <row r="6014" spans="1:4" x14ac:dyDescent="0.35">
      <c r="A6014" s="82" t="e">
        <f t="shared" si="93"/>
        <v>#N/A</v>
      </c>
      <c r="D6014" s="82" t="e">
        <f>VLOOKUP(Processed_Data!C6014,'Literature Lookup Tables'!$P$2:$Q$156,2,0)</f>
        <v>#N/A</v>
      </c>
    </row>
    <row r="6015" spans="1:4" x14ac:dyDescent="0.35">
      <c r="A6015" s="82" t="e">
        <f t="shared" si="93"/>
        <v>#N/A</v>
      </c>
      <c r="D6015" s="82" t="e">
        <f>VLOOKUP(Processed_Data!C6015,'Literature Lookup Tables'!$P$2:$Q$156,2,0)</f>
        <v>#N/A</v>
      </c>
    </row>
    <row r="6016" spans="1:4" x14ac:dyDescent="0.35">
      <c r="A6016" s="82" t="e">
        <f t="shared" si="93"/>
        <v>#N/A</v>
      </c>
      <c r="D6016" s="82" t="e">
        <f>VLOOKUP(Processed_Data!C6016,'Literature Lookup Tables'!$P$2:$Q$156,2,0)</f>
        <v>#N/A</v>
      </c>
    </row>
    <row r="6017" spans="1:4" x14ac:dyDescent="0.35">
      <c r="A6017" s="82" t="e">
        <f t="shared" si="93"/>
        <v>#N/A</v>
      </c>
      <c r="D6017" s="82" t="e">
        <f>VLOOKUP(Processed_Data!C6017,'Literature Lookup Tables'!$P$2:$Q$156,2,0)</f>
        <v>#N/A</v>
      </c>
    </row>
    <row r="6018" spans="1:4" x14ac:dyDescent="0.35">
      <c r="A6018" s="82" t="e">
        <f t="shared" si="93"/>
        <v>#N/A</v>
      </c>
      <c r="D6018" s="82" t="e">
        <f>VLOOKUP(Processed_Data!C6018,'Literature Lookup Tables'!$P$2:$Q$156,2,0)</f>
        <v>#N/A</v>
      </c>
    </row>
    <row r="6019" spans="1:4" x14ac:dyDescent="0.35">
      <c r="A6019" s="82" t="e">
        <f t="shared" si="93"/>
        <v>#N/A</v>
      </c>
      <c r="D6019" s="82" t="e">
        <f>VLOOKUP(Processed_Data!C6019,'Literature Lookup Tables'!$P$2:$Q$156,2,0)</f>
        <v>#N/A</v>
      </c>
    </row>
    <row r="6020" spans="1:4" x14ac:dyDescent="0.35">
      <c r="A6020" s="82" t="e">
        <f t="shared" si="93"/>
        <v>#N/A</v>
      </c>
      <c r="D6020" s="82" t="e">
        <f>VLOOKUP(Processed_Data!C6020,'Literature Lookup Tables'!$P$2:$Q$156,2,0)</f>
        <v>#N/A</v>
      </c>
    </row>
    <row r="6021" spans="1:4" x14ac:dyDescent="0.35">
      <c r="A6021" s="82" t="e">
        <f t="shared" si="93"/>
        <v>#N/A</v>
      </c>
      <c r="D6021" s="82" t="e">
        <f>VLOOKUP(Processed_Data!C6021,'Literature Lookup Tables'!$P$2:$Q$156,2,0)</f>
        <v>#N/A</v>
      </c>
    </row>
    <row r="6022" spans="1:4" x14ac:dyDescent="0.35">
      <c r="A6022" s="82" t="e">
        <f t="shared" si="93"/>
        <v>#N/A</v>
      </c>
      <c r="D6022" s="82" t="e">
        <f>VLOOKUP(Processed_Data!C6022,'Literature Lookup Tables'!$P$2:$Q$156,2,0)</f>
        <v>#N/A</v>
      </c>
    </row>
    <row r="6023" spans="1:4" x14ac:dyDescent="0.35">
      <c r="A6023" s="82" t="e">
        <f t="shared" ref="A6023:A6086" si="94">F6023&amp;"-"&amp;E6023&amp;"-"&amp;D6023</f>
        <v>#N/A</v>
      </c>
      <c r="D6023" s="82" t="e">
        <f>VLOOKUP(Processed_Data!C6023,'Literature Lookup Tables'!$P$2:$Q$156,2,0)</f>
        <v>#N/A</v>
      </c>
    </row>
    <row r="6024" spans="1:4" x14ac:dyDescent="0.35">
      <c r="A6024" s="82" t="e">
        <f t="shared" si="94"/>
        <v>#N/A</v>
      </c>
      <c r="D6024" s="82" t="e">
        <f>VLOOKUP(Processed_Data!C6024,'Literature Lookup Tables'!$P$2:$Q$156,2,0)</f>
        <v>#N/A</v>
      </c>
    </row>
    <row r="6025" spans="1:4" x14ac:dyDescent="0.35">
      <c r="A6025" s="82" t="e">
        <f t="shared" si="94"/>
        <v>#N/A</v>
      </c>
      <c r="D6025" s="82" t="e">
        <f>VLOOKUP(Processed_Data!C6025,'Literature Lookup Tables'!$P$2:$Q$156,2,0)</f>
        <v>#N/A</v>
      </c>
    </row>
    <row r="6026" spans="1:4" x14ac:dyDescent="0.35">
      <c r="A6026" s="82" t="e">
        <f t="shared" si="94"/>
        <v>#N/A</v>
      </c>
      <c r="D6026" s="82" t="e">
        <f>VLOOKUP(Processed_Data!C6026,'Literature Lookup Tables'!$P$2:$Q$156,2,0)</f>
        <v>#N/A</v>
      </c>
    </row>
    <row r="6027" spans="1:4" x14ac:dyDescent="0.35">
      <c r="A6027" s="82" t="e">
        <f t="shared" si="94"/>
        <v>#N/A</v>
      </c>
      <c r="D6027" s="82" t="e">
        <f>VLOOKUP(Processed_Data!C6027,'Literature Lookup Tables'!$P$2:$Q$156,2,0)</f>
        <v>#N/A</v>
      </c>
    </row>
    <row r="6028" spans="1:4" x14ac:dyDescent="0.35">
      <c r="A6028" s="82" t="e">
        <f t="shared" si="94"/>
        <v>#N/A</v>
      </c>
      <c r="D6028" s="82" t="e">
        <f>VLOOKUP(Processed_Data!C6028,'Literature Lookup Tables'!$P$2:$Q$156,2,0)</f>
        <v>#N/A</v>
      </c>
    </row>
    <row r="6029" spans="1:4" x14ac:dyDescent="0.35">
      <c r="A6029" s="82" t="e">
        <f t="shared" si="94"/>
        <v>#N/A</v>
      </c>
      <c r="D6029" s="82" t="e">
        <f>VLOOKUP(Processed_Data!C6029,'Literature Lookup Tables'!$P$2:$Q$156,2,0)</f>
        <v>#N/A</v>
      </c>
    </row>
    <row r="6030" spans="1:4" x14ac:dyDescent="0.35">
      <c r="A6030" s="82" t="e">
        <f t="shared" si="94"/>
        <v>#N/A</v>
      </c>
      <c r="D6030" s="82" t="e">
        <f>VLOOKUP(Processed_Data!C6030,'Literature Lookup Tables'!$P$2:$Q$156,2,0)</f>
        <v>#N/A</v>
      </c>
    </row>
    <row r="6031" spans="1:4" x14ac:dyDescent="0.35">
      <c r="A6031" s="82" t="e">
        <f t="shared" si="94"/>
        <v>#N/A</v>
      </c>
      <c r="D6031" s="82" t="e">
        <f>VLOOKUP(Processed_Data!C6031,'Literature Lookup Tables'!$P$2:$Q$156,2,0)</f>
        <v>#N/A</v>
      </c>
    </row>
    <row r="6032" spans="1:4" x14ac:dyDescent="0.35">
      <c r="A6032" s="82" t="e">
        <f t="shared" si="94"/>
        <v>#N/A</v>
      </c>
      <c r="D6032" s="82" t="e">
        <f>VLOOKUP(Processed_Data!C6032,'Literature Lookup Tables'!$P$2:$Q$156,2,0)</f>
        <v>#N/A</v>
      </c>
    </row>
    <row r="6033" spans="1:4" x14ac:dyDescent="0.35">
      <c r="A6033" s="82" t="e">
        <f t="shared" si="94"/>
        <v>#N/A</v>
      </c>
      <c r="D6033" s="82" t="e">
        <f>VLOOKUP(Processed_Data!C6033,'Literature Lookup Tables'!$P$2:$Q$156,2,0)</f>
        <v>#N/A</v>
      </c>
    </row>
    <row r="6034" spans="1:4" x14ac:dyDescent="0.35">
      <c r="A6034" s="82" t="e">
        <f t="shared" si="94"/>
        <v>#N/A</v>
      </c>
      <c r="D6034" s="82" t="e">
        <f>VLOOKUP(Processed_Data!C6034,'Literature Lookup Tables'!$P$2:$Q$156,2,0)</f>
        <v>#N/A</v>
      </c>
    </row>
    <row r="6035" spans="1:4" x14ac:dyDescent="0.35">
      <c r="A6035" s="82" t="e">
        <f t="shared" si="94"/>
        <v>#N/A</v>
      </c>
      <c r="D6035" s="82" t="e">
        <f>VLOOKUP(Processed_Data!C6035,'Literature Lookup Tables'!$P$2:$Q$156,2,0)</f>
        <v>#N/A</v>
      </c>
    </row>
    <row r="6036" spans="1:4" x14ac:dyDescent="0.35">
      <c r="A6036" s="82" t="e">
        <f t="shared" si="94"/>
        <v>#N/A</v>
      </c>
      <c r="D6036" s="82" t="e">
        <f>VLOOKUP(Processed_Data!C6036,'Literature Lookup Tables'!$P$2:$Q$156,2,0)</f>
        <v>#N/A</v>
      </c>
    </row>
    <row r="6037" spans="1:4" x14ac:dyDescent="0.35">
      <c r="A6037" s="82" t="e">
        <f t="shared" si="94"/>
        <v>#N/A</v>
      </c>
      <c r="D6037" s="82" t="e">
        <f>VLOOKUP(Processed_Data!C6037,'Literature Lookup Tables'!$P$2:$Q$156,2,0)</f>
        <v>#N/A</v>
      </c>
    </row>
    <row r="6038" spans="1:4" x14ac:dyDescent="0.35">
      <c r="A6038" s="82" t="e">
        <f t="shared" si="94"/>
        <v>#N/A</v>
      </c>
      <c r="D6038" s="82" t="e">
        <f>VLOOKUP(Processed_Data!C6038,'Literature Lookup Tables'!$P$2:$Q$156,2,0)</f>
        <v>#N/A</v>
      </c>
    </row>
    <row r="6039" spans="1:4" x14ac:dyDescent="0.35">
      <c r="A6039" s="82" t="e">
        <f t="shared" si="94"/>
        <v>#N/A</v>
      </c>
      <c r="D6039" s="82" t="e">
        <f>VLOOKUP(Processed_Data!C6039,'Literature Lookup Tables'!$P$2:$Q$156,2,0)</f>
        <v>#N/A</v>
      </c>
    </row>
    <row r="6040" spans="1:4" x14ac:dyDescent="0.35">
      <c r="A6040" s="82" t="e">
        <f t="shared" si="94"/>
        <v>#N/A</v>
      </c>
      <c r="D6040" s="82" t="e">
        <f>VLOOKUP(Processed_Data!C6040,'Literature Lookup Tables'!$P$2:$Q$156,2,0)</f>
        <v>#N/A</v>
      </c>
    </row>
    <row r="6041" spans="1:4" x14ac:dyDescent="0.35">
      <c r="A6041" s="82" t="e">
        <f t="shared" si="94"/>
        <v>#N/A</v>
      </c>
      <c r="D6041" s="82" t="e">
        <f>VLOOKUP(Processed_Data!C6041,'Literature Lookup Tables'!$P$2:$Q$156,2,0)</f>
        <v>#N/A</v>
      </c>
    </row>
    <row r="6042" spans="1:4" x14ac:dyDescent="0.35">
      <c r="A6042" s="82" t="e">
        <f t="shared" si="94"/>
        <v>#N/A</v>
      </c>
      <c r="D6042" s="82" t="e">
        <f>VLOOKUP(Processed_Data!C6042,'Literature Lookup Tables'!$P$2:$Q$156,2,0)</f>
        <v>#N/A</v>
      </c>
    </row>
    <row r="6043" spans="1:4" x14ac:dyDescent="0.35">
      <c r="A6043" s="82" t="e">
        <f t="shared" si="94"/>
        <v>#N/A</v>
      </c>
      <c r="D6043" s="82" t="e">
        <f>VLOOKUP(Processed_Data!C6043,'Literature Lookup Tables'!$P$2:$Q$156,2,0)</f>
        <v>#N/A</v>
      </c>
    </row>
    <row r="6044" spans="1:4" x14ac:dyDescent="0.35">
      <c r="A6044" s="82" t="e">
        <f t="shared" si="94"/>
        <v>#N/A</v>
      </c>
      <c r="D6044" s="82" t="e">
        <f>VLOOKUP(Processed_Data!C6044,'Literature Lookup Tables'!$P$2:$Q$156,2,0)</f>
        <v>#N/A</v>
      </c>
    </row>
    <row r="6045" spans="1:4" x14ac:dyDescent="0.35">
      <c r="A6045" s="82" t="e">
        <f t="shared" si="94"/>
        <v>#N/A</v>
      </c>
      <c r="D6045" s="82" t="e">
        <f>VLOOKUP(Processed_Data!C6045,'Literature Lookup Tables'!$P$2:$Q$156,2,0)</f>
        <v>#N/A</v>
      </c>
    </row>
    <row r="6046" spans="1:4" x14ac:dyDescent="0.35">
      <c r="A6046" s="82" t="e">
        <f t="shared" si="94"/>
        <v>#N/A</v>
      </c>
      <c r="D6046" s="82" t="e">
        <f>VLOOKUP(Processed_Data!C6046,'Literature Lookup Tables'!$P$2:$Q$156,2,0)</f>
        <v>#N/A</v>
      </c>
    </row>
    <row r="6047" spans="1:4" x14ac:dyDescent="0.35">
      <c r="A6047" s="82" t="e">
        <f t="shared" si="94"/>
        <v>#N/A</v>
      </c>
      <c r="D6047" s="82" t="e">
        <f>VLOOKUP(Processed_Data!C6047,'Literature Lookup Tables'!$P$2:$Q$156,2,0)</f>
        <v>#N/A</v>
      </c>
    </row>
    <row r="6048" spans="1:4" x14ac:dyDescent="0.35">
      <c r="A6048" s="82" t="e">
        <f t="shared" si="94"/>
        <v>#N/A</v>
      </c>
      <c r="D6048" s="82" t="e">
        <f>VLOOKUP(Processed_Data!C6048,'Literature Lookup Tables'!$P$2:$Q$156,2,0)</f>
        <v>#N/A</v>
      </c>
    </row>
    <row r="6049" spans="1:4" x14ac:dyDescent="0.35">
      <c r="A6049" s="82" t="e">
        <f t="shared" si="94"/>
        <v>#N/A</v>
      </c>
      <c r="D6049" s="82" t="e">
        <f>VLOOKUP(Processed_Data!C6049,'Literature Lookup Tables'!$P$2:$Q$156,2,0)</f>
        <v>#N/A</v>
      </c>
    </row>
    <row r="6050" spans="1:4" x14ac:dyDescent="0.35">
      <c r="A6050" s="82" t="e">
        <f t="shared" si="94"/>
        <v>#N/A</v>
      </c>
      <c r="D6050" s="82" t="e">
        <f>VLOOKUP(Processed_Data!C6050,'Literature Lookup Tables'!$P$2:$Q$156,2,0)</f>
        <v>#N/A</v>
      </c>
    </row>
    <row r="6051" spans="1:4" x14ac:dyDescent="0.35">
      <c r="A6051" s="82" t="e">
        <f t="shared" si="94"/>
        <v>#N/A</v>
      </c>
      <c r="D6051" s="82" t="e">
        <f>VLOOKUP(Processed_Data!C6051,'Literature Lookup Tables'!$P$2:$Q$156,2,0)</f>
        <v>#N/A</v>
      </c>
    </row>
    <row r="6052" spans="1:4" x14ac:dyDescent="0.35">
      <c r="A6052" s="82" t="e">
        <f t="shared" si="94"/>
        <v>#N/A</v>
      </c>
      <c r="D6052" s="82" t="e">
        <f>VLOOKUP(Processed_Data!C6052,'Literature Lookup Tables'!$P$2:$Q$156,2,0)</f>
        <v>#N/A</v>
      </c>
    </row>
    <row r="6053" spans="1:4" x14ac:dyDescent="0.35">
      <c r="A6053" s="82" t="e">
        <f t="shared" si="94"/>
        <v>#N/A</v>
      </c>
      <c r="D6053" s="82" t="e">
        <f>VLOOKUP(Processed_Data!C6053,'Literature Lookup Tables'!$P$2:$Q$156,2,0)</f>
        <v>#N/A</v>
      </c>
    </row>
    <row r="6054" spans="1:4" x14ac:dyDescent="0.35">
      <c r="A6054" s="82" t="e">
        <f t="shared" si="94"/>
        <v>#N/A</v>
      </c>
      <c r="D6054" s="82" t="e">
        <f>VLOOKUP(Processed_Data!C6054,'Literature Lookup Tables'!$P$2:$Q$156,2,0)</f>
        <v>#N/A</v>
      </c>
    </row>
    <row r="6055" spans="1:4" x14ac:dyDescent="0.35">
      <c r="A6055" s="82" t="e">
        <f t="shared" si="94"/>
        <v>#N/A</v>
      </c>
      <c r="D6055" s="82" t="e">
        <f>VLOOKUP(Processed_Data!C6055,'Literature Lookup Tables'!$P$2:$Q$156,2,0)</f>
        <v>#N/A</v>
      </c>
    </row>
    <row r="6056" spans="1:4" x14ac:dyDescent="0.35">
      <c r="A6056" s="82" t="e">
        <f t="shared" si="94"/>
        <v>#N/A</v>
      </c>
      <c r="D6056" s="82" t="e">
        <f>VLOOKUP(Processed_Data!C6056,'Literature Lookup Tables'!$P$2:$Q$156,2,0)</f>
        <v>#N/A</v>
      </c>
    </row>
    <row r="6057" spans="1:4" x14ac:dyDescent="0.35">
      <c r="A6057" s="82" t="e">
        <f t="shared" si="94"/>
        <v>#N/A</v>
      </c>
      <c r="D6057" s="82" t="e">
        <f>VLOOKUP(Processed_Data!C6057,'Literature Lookup Tables'!$P$2:$Q$156,2,0)</f>
        <v>#N/A</v>
      </c>
    </row>
    <row r="6058" spans="1:4" x14ac:dyDescent="0.35">
      <c r="A6058" s="82" t="e">
        <f t="shared" si="94"/>
        <v>#N/A</v>
      </c>
      <c r="D6058" s="82" t="e">
        <f>VLOOKUP(Processed_Data!C6058,'Literature Lookup Tables'!$P$2:$Q$156,2,0)</f>
        <v>#N/A</v>
      </c>
    </row>
    <row r="6059" spans="1:4" x14ac:dyDescent="0.35">
      <c r="A6059" s="82" t="e">
        <f t="shared" si="94"/>
        <v>#N/A</v>
      </c>
      <c r="D6059" s="82" t="e">
        <f>VLOOKUP(Processed_Data!C6059,'Literature Lookup Tables'!$P$2:$Q$156,2,0)</f>
        <v>#N/A</v>
      </c>
    </row>
    <row r="6060" spans="1:4" x14ac:dyDescent="0.35">
      <c r="A6060" s="82" t="e">
        <f t="shared" si="94"/>
        <v>#N/A</v>
      </c>
      <c r="D6060" s="82" t="e">
        <f>VLOOKUP(Processed_Data!C6060,'Literature Lookup Tables'!$P$2:$Q$156,2,0)</f>
        <v>#N/A</v>
      </c>
    </row>
    <row r="6061" spans="1:4" x14ac:dyDescent="0.35">
      <c r="A6061" s="82" t="e">
        <f t="shared" si="94"/>
        <v>#N/A</v>
      </c>
      <c r="D6061" s="82" t="e">
        <f>VLOOKUP(Processed_Data!C6061,'Literature Lookup Tables'!$P$2:$Q$156,2,0)</f>
        <v>#N/A</v>
      </c>
    </row>
    <row r="6062" spans="1:4" x14ac:dyDescent="0.35">
      <c r="A6062" s="82" t="e">
        <f t="shared" si="94"/>
        <v>#N/A</v>
      </c>
      <c r="D6062" s="82" t="e">
        <f>VLOOKUP(Processed_Data!C6062,'Literature Lookup Tables'!$P$2:$Q$156,2,0)</f>
        <v>#N/A</v>
      </c>
    </row>
    <row r="6063" spans="1:4" x14ac:dyDescent="0.35">
      <c r="A6063" s="82" t="e">
        <f t="shared" si="94"/>
        <v>#N/A</v>
      </c>
      <c r="D6063" s="82" t="e">
        <f>VLOOKUP(Processed_Data!C6063,'Literature Lookup Tables'!$P$2:$Q$156,2,0)</f>
        <v>#N/A</v>
      </c>
    </row>
    <row r="6064" spans="1:4" x14ac:dyDescent="0.35">
      <c r="A6064" s="82" t="e">
        <f t="shared" si="94"/>
        <v>#N/A</v>
      </c>
      <c r="D6064" s="82" t="e">
        <f>VLOOKUP(Processed_Data!C6064,'Literature Lookup Tables'!$P$2:$Q$156,2,0)</f>
        <v>#N/A</v>
      </c>
    </row>
    <row r="6065" spans="1:4" x14ac:dyDescent="0.35">
      <c r="A6065" s="82" t="e">
        <f t="shared" si="94"/>
        <v>#N/A</v>
      </c>
      <c r="D6065" s="82" t="e">
        <f>VLOOKUP(Processed_Data!C6065,'Literature Lookup Tables'!$P$2:$Q$156,2,0)</f>
        <v>#N/A</v>
      </c>
    </row>
    <row r="6066" spans="1:4" x14ac:dyDescent="0.35">
      <c r="A6066" s="82" t="e">
        <f t="shared" si="94"/>
        <v>#N/A</v>
      </c>
      <c r="D6066" s="82" t="e">
        <f>VLOOKUP(Processed_Data!C6066,'Literature Lookup Tables'!$P$2:$Q$156,2,0)</f>
        <v>#N/A</v>
      </c>
    </row>
    <row r="6067" spans="1:4" x14ac:dyDescent="0.35">
      <c r="A6067" s="82" t="e">
        <f t="shared" si="94"/>
        <v>#N/A</v>
      </c>
      <c r="D6067" s="82" t="e">
        <f>VLOOKUP(Processed_Data!C6067,'Literature Lookup Tables'!$P$2:$Q$156,2,0)</f>
        <v>#N/A</v>
      </c>
    </row>
    <row r="6068" spans="1:4" x14ac:dyDescent="0.35">
      <c r="A6068" s="82" t="e">
        <f t="shared" si="94"/>
        <v>#N/A</v>
      </c>
      <c r="D6068" s="82" t="e">
        <f>VLOOKUP(Processed_Data!C6068,'Literature Lookup Tables'!$P$2:$Q$156,2,0)</f>
        <v>#N/A</v>
      </c>
    </row>
    <row r="6069" spans="1:4" x14ac:dyDescent="0.35">
      <c r="A6069" s="82" t="e">
        <f t="shared" si="94"/>
        <v>#N/A</v>
      </c>
      <c r="D6069" s="82" t="e">
        <f>VLOOKUP(Processed_Data!C6069,'Literature Lookup Tables'!$P$2:$Q$156,2,0)</f>
        <v>#N/A</v>
      </c>
    </row>
    <row r="6070" spans="1:4" x14ac:dyDescent="0.35">
      <c r="A6070" s="82" t="e">
        <f t="shared" si="94"/>
        <v>#N/A</v>
      </c>
      <c r="D6070" s="82" t="e">
        <f>VLOOKUP(Processed_Data!C6070,'Literature Lookup Tables'!$P$2:$Q$156,2,0)</f>
        <v>#N/A</v>
      </c>
    </row>
    <row r="6071" spans="1:4" x14ac:dyDescent="0.35">
      <c r="A6071" s="82" t="e">
        <f t="shared" si="94"/>
        <v>#N/A</v>
      </c>
      <c r="D6071" s="82" t="e">
        <f>VLOOKUP(Processed_Data!C6071,'Literature Lookup Tables'!$P$2:$Q$156,2,0)</f>
        <v>#N/A</v>
      </c>
    </row>
    <row r="6072" spans="1:4" x14ac:dyDescent="0.35">
      <c r="A6072" s="82" t="e">
        <f t="shared" si="94"/>
        <v>#N/A</v>
      </c>
      <c r="D6072" s="82" t="e">
        <f>VLOOKUP(Processed_Data!C6072,'Literature Lookup Tables'!$P$2:$Q$156,2,0)</f>
        <v>#N/A</v>
      </c>
    </row>
    <row r="6073" spans="1:4" x14ac:dyDescent="0.35">
      <c r="A6073" s="82" t="e">
        <f t="shared" si="94"/>
        <v>#N/A</v>
      </c>
      <c r="D6073" s="82" t="e">
        <f>VLOOKUP(Processed_Data!C6073,'Literature Lookup Tables'!$P$2:$Q$156,2,0)</f>
        <v>#N/A</v>
      </c>
    </row>
    <row r="6074" spans="1:4" x14ac:dyDescent="0.35">
      <c r="A6074" s="82" t="e">
        <f t="shared" si="94"/>
        <v>#N/A</v>
      </c>
      <c r="D6074" s="82" t="e">
        <f>VLOOKUP(Processed_Data!C6074,'Literature Lookup Tables'!$P$2:$Q$156,2,0)</f>
        <v>#N/A</v>
      </c>
    </row>
    <row r="6075" spans="1:4" x14ac:dyDescent="0.35">
      <c r="A6075" s="82" t="e">
        <f t="shared" si="94"/>
        <v>#N/A</v>
      </c>
      <c r="D6075" s="82" t="e">
        <f>VLOOKUP(Processed_Data!C6075,'Literature Lookup Tables'!$P$2:$Q$156,2,0)</f>
        <v>#N/A</v>
      </c>
    </row>
    <row r="6076" spans="1:4" x14ac:dyDescent="0.35">
      <c r="A6076" s="82" t="e">
        <f t="shared" si="94"/>
        <v>#N/A</v>
      </c>
      <c r="D6076" s="82" t="e">
        <f>VLOOKUP(Processed_Data!C6076,'Literature Lookup Tables'!$P$2:$Q$156,2,0)</f>
        <v>#N/A</v>
      </c>
    </row>
    <row r="6077" spans="1:4" x14ac:dyDescent="0.35">
      <c r="A6077" s="82" t="e">
        <f t="shared" si="94"/>
        <v>#N/A</v>
      </c>
      <c r="D6077" s="82" t="e">
        <f>VLOOKUP(Processed_Data!C6077,'Literature Lookup Tables'!$P$2:$Q$156,2,0)</f>
        <v>#N/A</v>
      </c>
    </row>
    <row r="6078" spans="1:4" x14ac:dyDescent="0.35">
      <c r="A6078" s="82" t="e">
        <f t="shared" si="94"/>
        <v>#N/A</v>
      </c>
      <c r="D6078" s="82" t="e">
        <f>VLOOKUP(Processed_Data!C6078,'Literature Lookup Tables'!$P$2:$Q$156,2,0)</f>
        <v>#N/A</v>
      </c>
    </row>
    <row r="6079" spans="1:4" x14ac:dyDescent="0.35">
      <c r="A6079" s="82" t="e">
        <f t="shared" si="94"/>
        <v>#N/A</v>
      </c>
      <c r="D6079" s="82" t="e">
        <f>VLOOKUP(Processed_Data!C6079,'Literature Lookup Tables'!$P$2:$Q$156,2,0)</f>
        <v>#N/A</v>
      </c>
    </row>
    <row r="6080" spans="1:4" x14ac:dyDescent="0.35">
      <c r="A6080" s="82" t="e">
        <f t="shared" si="94"/>
        <v>#N/A</v>
      </c>
      <c r="D6080" s="82" t="e">
        <f>VLOOKUP(Processed_Data!C6080,'Literature Lookup Tables'!$P$2:$Q$156,2,0)</f>
        <v>#N/A</v>
      </c>
    </row>
    <row r="6081" spans="1:4" x14ac:dyDescent="0.35">
      <c r="A6081" s="82" t="e">
        <f t="shared" si="94"/>
        <v>#N/A</v>
      </c>
      <c r="D6081" s="82" t="e">
        <f>VLOOKUP(Processed_Data!C6081,'Literature Lookup Tables'!$P$2:$Q$156,2,0)</f>
        <v>#N/A</v>
      </c>
    </row>
    <row r="6082" spans="1:4" x14ac:dyDescent="0.35">
      <c r="A6082" s="82" t="e">
        <f t="shared" si="94"/>
        <v>#N/A</v>
      </c>
      <c r="D6082" s="82" t="e">
        <f>VLOOKUP(Processed_Data!C6082,'Literature Lookup Tables'!$P$2:$Q$156,2,0)</f>
        <v>#N/A</v>
      </c>
    </row>
    <row r="6083" spans="1:4" x14ac:dyDescent="0.35">
      <c r="A6083" s="82" t="e">
        <f t="shared" si="94"/>
        <v>#N/A</v>
      </c>
      <c r="D6083" s="82" t="e">
        <f>VLOOKUP(Processed_Data!C6083,'Literature Lookup Tables'!$P$2:$Q$156,2,0)</f>
        <v>#N/A</v>
      </c>
    </row>
    <row r="6084" spans="1:4" x14ac:dyDescent="0.35">
      <c r="A6084" s="82" t="e">
        <f t="shared" si="94"/>
        <v>#N/A</v>
      </c>
      <c r="D6084" s="82" t="e">
        <f>VLOOKUP(Processed_Data!C6084,'Literature Lookup Tables'!$P$2:$Q$156,2,0)</f>
        <v>#N/A</v>
      </c>
    </row>
    <row r="6085" spans="1:4" x14ac:dyDescent="0.35">
      <c r="A6085" s="82" t="e">
        <f t="shared" si="94"/>
        <v>#N/A</v>
      </c>
      <c r="D6085" s="82" t="e">
        <f>VLOOKUP(Processed_Data!C6085,'Literature Lookup Tables'!$P$2:$Q$156,2,0)</f>
        <v>#N/A</v>
      </c>
    </row>
    <row r="6086" spans="1:4" x14ac:dyDescent="0.35">
      <c r="A6086" s="82" t="e">
        <f t="shared" si="94"/>
        <v>#N/A</v>
      </c>
      <c r="D6086" s="82" t="e">
        <f>VLOOKUP(Processed_Data!C6086,'Literature Lookup Tables'!$P$2:$Q$156,2,0)</f>
        <v>#N/A</v>
      </c>
    </row>
    <row r="6087" spans="1:4" x14ac:dyDescent="0.35">
      <c r="A6087" s="82" t="e">
        <f t="shared" ref="A6087:A6150" si="95">F6087&amp;"-"&amp;E6087&amp;"-"&amp;D6087</f>
        <v>#N/A</v>
      </c>
      <c r="D6087" s="82" t="e">
        <f>VLOOKUP(Processed_Data!C6087,'Literature Lookup Tables'!$P$2:$Q$156,2,0)</f>
        <v>#N/A</v>
      </c>
    </row>
    <row r="6088" spans="1:4" x14ac:dyDescent="0.35">
      <c r="A6088" s="82" t="e">
        <f t="shared" si="95"/>
        <v>#N/A</v>
      </c>
      <c r="D6088" s="82" t="e">
        <f>VLOOKUP(Processed_Data!C6088,'Literature Lookup Tables'!$P$2:$Q$156,2,0)</f>
        <v>#N/A</v>
      </c>
    </row>
    <row r="6089" spans="1:4" x14ac:dyDescent="0.35">
      <c r="A6089" s="82" t="e">
        <f t="shared" si="95"/>
        <v>#N/A</v>
      </c>
      <c r="D6089" s="82" t="e">
        <f>VLOOKUP(Processed_Data!C6089,'Literature Lookup Tables'!$P$2:$Q$156,2,0)</f>
        <v>#N/A</v>
      </c>
    </row>
    <row r="6090" spans="1:4" x14ac:dyDescent="0.35">
      <c r="A6090" s="82" t="e">
        <f t="shared" si="95"/>
        <v>#N/A</v>
      </c>
      <c r="D6090" s="82" t="e">
        <f>VLOOKUP(Processed_Data!C6090,'Literature Lookup Tables'!$P$2:$Q$156,2,0)</f>
        <v>#N/A</v>
      </c>
    </row>
    <row r="6091" spans="1:4" x14ac:dyDescent="0.35">
      <c r="A6091" s="82" t="e">
        <f t="shared" si="95"/>
        <v>#N/A</v>
      </c>
      <c r="D6091" s="82" t="e">
        <f>VLOOKUP(Processed_Data!C6091,'Literature Lookup Tables'!$P$2:$Q$156,2,0)</f>
        <v>#N/A</v>
      </c>
    </row>
    <row r="6092" spans="1:4" x14ac:dyDescent="0.35">
      <c r="A6092" s="82" t="e">
        <f t="shared" si="95"/>
        <v>#N/A</v>
      </c>
      <c r="D6092" s="82" t="e">
        <f>VLOOKUP(Processed_Data!C6092,'Literature Lookup Tables'!$P$2:$Q$156,2,0)</f>
        <v>#N/A</v>
      </c>
    </row>
    <row r="6093" spans="1:4" x14ac:dyDescent="0.35">
      <c r="A6093" s="82" t="e">
        <f t="shared" si="95"/>
        <v>#N/A</v>
      </c>
      <c r="D6093" s="82" t="e">
        <f>VLOOKUP(Processed_Data!C6093,'Literature Lookup Tables'!$P$2:$Q$156,2,0)</f>
        <v>#N/A</v>
      </c>
    </row>
    <row r="6094" spans="1:4" x14ac:dyDescent="0.35">
      <c r="A6094" s="82" t="e">
        <f t="shared" si="95"/>
        <v>#N/A</v>
      </c>
      <c r="D6094" s="82" t="e">
        <f>VLOOKUP(Processed_Data!C6094,'Literature Lookup Tables'!$P$2:$Q$156,2,0)</f>
        <v>#N/A</v>
      </c>
    </row>
    <row r="6095" spans="1:4" x14ac:dyDescent="0.35">
      <c r="A6095" s="82" t="e">
        <f t="shared" si="95"/>
        <v>#N/A</v>
      </c>
      <c r="D6095" s="82" t="e">
        <f>VLOOKUP(Processed_Data!C6095,'Literature Lookup Tables'!$P$2:$Q$156,2,0)</f>
        <v>#N/A</v>
      </c>
    </row>
    <row r="6096" spans="1:4" x14ac:dyDescent="0.35">
      <c r="A6096" s="82" t="e">
        <f t="shared" si="95"/>
        <v>#N/A</v>
      </c>
      <c r="D6096" s="82" t="e">
        <f>VLOOKUP(Processed_Data!C6096,'Literature Lookup Tables'!$P$2:$Q$156,2,0)</f>
        <v>#N/A</v>
      </c>
    </row>
    <row r="6097" spans="1:4" x14ac:dyDescent="0.35">
      <c r="A6097" s="82" t="e">
        <f t="shared" si="95"/>
        <v>#N/A</v>
      </c>
      <c r="D6097" s="82" t="e">
        <f>VLOOKUP(Processed_Data!C6097,'Literature Lookup Tables'!$P$2:$Q$156,2,0)</f>
        <v>#N/A</v>
      </c>
    </row>
    <row r="6098" spans="1:4" x14ac:dyDescent="0.35">
      <c r="A6098" s="82" t="e">
        <f t="shared" si="95"/>
        <v>#N/A</v>
      </c>
      <c r="D6098" s="82" t="e">
        <f>VLOOKUP(Processed_Data!C6098,'Literature Lookup Tables'!$P$2:$Q$156,2,0)</f>
        <v>#N/A</v>
      </c>
    </row>
    <row r="6099" spans="1:4" x14ac:dyDescent="0.35">
      <c r="A6099" s="82" t="e">
        <f t="shared" si="95"/>
        <v>#N/A</v>
      </c>
      <c r="D6099" s="82" t="e">
        <f>VLOOKUP(Processed_Data!C6099,'Literature Lookup Tables'!$P$2:$Q$156,2,0)</f>
        <v>#N/A</v>
      </c>
    </row>
    <row r="6100" spans="1:4" x14ac:dyDescent="0.35">
      <c r="A6100" s="82" t="e">
        <f t="shared" si="95"/>
        <v>#N/A</v>
      </c>
      <c r="D6100" s="82" t="e">
        <f>VLOOKUP(Processed_Data!C6100,'Literature Lookup Tables'!$P$2:$Q$156,2,0)</f>
        <v>#N/A</v>
      </c>
    </row>
    <row r="6101" spans="1:4" x14ac:dyDescent="0.35">
      <c r="A6101" s="82" t="e">
        <f t="shared" si="95"/>
        <v>#N/A</v>
      </c>
      <c r="D6101" s="82" t="e">
        <f>VLOOKUP(Processed_Data!C6101,'Literature Lookup Tables'!$P$2:$Q$156,2,0)</f>
        <v>#N/A</v>
      </c>
    </row>
    <row r="6102" spans="1:4" x14ac:dyDescent="0.35">
      <c r="A6102" s="82" t="e">
        <f t="shared" si="95"/>
        <v>#N/A</v>
      </c>
      <c r="D6102" s="82" t="e">
        <f>VLOOKUP(Processed_Data!C6102,'Literature Lookup Tables'!$P$2:$Q$156,2,0)</f>
        <v>#N/A</v>
      </c>
    </row>
    <row r="6103" spans="1:4" x14ac:dyDescent="0.35">
      <c r="A6103" s="82" t="e">
        <f t="shared" si="95"/>
        <v>#N/A</v>
      </c>
      <c r="D6103" s="82" t="e">
        <f>VLOOKUP(Processed_Data!C6103,'Literature Lookup Tables'!$P$2:$Q$156,2,0)</f>
        <v>#N/A</v>
      </c>
    </row>
    <row r="6104" spans="1:4" x14ac:dyDescent="0.35">
      <c r="A6104" s="82" t="e">
        <f t="shared" si="95"/>
        <v>#N/A</v>
      </c>
      <c r="D6104" s="82" t="e">
        <f>VLOOKUP(Processed_Data!C6104,'Literature Lookup Tables'!$P$2:$Q$156,2,0)</f>
        <v>#N/A</v>
      </c>
    </row>
    <row r="6105" spans="1:4" x14ac:dyDescent="0.35">
      <c r="A6105" s="82" t="e">
        <f t="shared" si="95"/>
        <v>#N/A</v>
      </c>
      <c r="D6105" s="82" t="e">
        <f>VLOOKUP(Processed_Data!C6105,'Literature Lookup Tables'!$P$2:$Q$156,2,0)</f>
        <v>#N/A</v>
      </c>
    </row>
    <row r="6106" spans="1:4" x14ac:dyDescent="0.35">
      <c r="A6106" s="82" t="e">
        <f t="shared" si="95"/>
        <v>#N/A</v>
      </c>
      <c r="D6106" s="82" t="e">
        <f>VLOOKUP(Processed_Data!C6106,'Literature Lookup Tables'!$P$2:$Q$156,2,0)</f>
        <v>#N/A</v>
      </c>
    </row>
    <row r="6107" spans="1:4" x14ac:dyDescent="0.35">
      <c r="A6107" s="82" t="e">
        <f t="shared" si="95"/>
        <v>#N/A</v>
      </c>
      <c r="D6107" s="82" t="e">
        <f>VLOOKUP(Processed_Data!C6107,'Literature Lookup Tables'!$P$2:$Q$156,2,0)</f>
        <v>#N/A</v>
      </c>
    </row>
    <row r="6108" spans="1:4" x14ac:dyDescent="0.35">
      <c r="A6108" s="82" t="e">
        <f t="shared" si="95"/>
        <v>#N/A</v>
      </c>
      <c r="D6108" s="82" t="e">
        <f>VLOOKUP(Processed_Data!C6108,'Literature Lookup Tables'!$P$2:$Q$156,2,0)</f>
        <v>#N/A</v>
      </c>
    </row>
    <row r="6109" spans="1:4" x14ac:dyDescent="0.35">
      <c r="A6109" s="82" t="e">
        <f t="shared" si="95"/>
        <v>#N/A</v>
      </c>
      <c r="D6109" s="82" t="e">
        <f>VLOOKUP(Processed_Data!C6109,'Literature Lookup Tables'!$P$2:$Q$156,2,0)</f>
        <v>#N/A</v>
      </c>
    </row>
    <row r="6110" spans="1:4" x14ac:dyDescent="0.35">
      <c r="A6110" s="82" t="e">
        <f t="shared" si="95"/>
        <v>#N/A</v>
      </c>
      <c r="D6110" s="82" t="e">
        <f>VLOOKUP(Processed_Data!C6110,'Literature Lookup Tables'!$P$2:$Q$156,2,0)</f>
        <v>#N/A</v>
      </c>
    </row>
    <row r="6111" spans="1:4" x14ac:dyDescent="0.35">
      <c r="A6111" s="82" t="e">
        <f t="shared" si="95"/>
        <v>#N/A</v>
      </c>
      <c r="D6111" s="82" t="e">
        <f>VLOOKUP(Processed_Data!C6111,'Literature Lookup Tables'!$P$2:$Q$156,2,0)</f>
        <v>#N/A</v>
      </c>
    </row>
    <row r="6112" spans="1:4" x14ac:dyDescent="0.35">
      <c r="A6112" s="82" t="e">
        <f t="shared" si="95"/>
        <v>#N/A</v>
      </c>
      <c r="D6112" s="82" t="e">
        <f>VLOOKUP(Processed_Data!C6112,'Literature Lookup Tables'!$P$2:$Q$156,2,0)</f>
        <v>#N/A</v>
      </c>
    </row>
    <row r="6113" spans="1:4" x14ac:dyDescent="0.35">
      <c r="A6113" s="82" t="e">
        <f t="shared" si="95"/>
        <v>#N/A</v>
      </c>
      <c r="D6113" s="82" t="e">
        <f>VLOOKUP(Processed_Data!C6113,'Literature Lookup Tables'!$P$2:$Q$156,2,0)</f>
        <v>#N/A</v>
      </c>
    </row>
    <row r="6114" spans="1:4" x14ac:dyDescent="0.35">
      <c r="A6114" s="82" t="e">
        <f t="shared" si="95"/>
        <v>#N/A</v>
      </c>
      <c r="D6114" s="82" t="e">
        <f>VLOOKUP(Processed_Data!C6114,'Literature Lookup Tables'!$P$2:$Q$156,2,0)</f>
        <v>#N/A</v>
      </c>
    </row>
    <row r="6115" spans="1:4" x14ac:dyDescent="0.35">
      <c r="A6115" s="82" t="e">
        <f t="shared" si="95"/>
        <v>#N/A</v>
      </c>
      <c r="D6115" s="82" t="e">
        <f>VLOOKUP(Processed_Data!C6115,'Literature Lookup Tables'!$P$2:$Q$156,2,0)</f>
        <v>#N/A</v>
      </c>
    </row>
    <row r="6116" spans="1:4" x14ac:dyDescent="0.35">
      <c r="A6116" s="82" t="e">
        <f t="shared" si="95"/>
        <v>#N/A</v>
      </c>
      <c r="D6116" s="82" t="e">
        <f>VLOOKUP(Processed_Data!C6116,'Literature Lookup Tables'!$P$2:$Q$156,2,0)</f>
        <v>#N/A</v>
      </c>
    </row>
    <row r="6117" spans="1:4" x14ac:dyDescent="0.35">
      <c r="A6117" s="82" t="e">
        <f t="shared" si="95"/>
        <v>#N/A</v>
      </c>
      <c r="D6117" s="82" t="e">
        <f>VLOOKUP(Processed_Data!C6117,'Literature Lookup Tables'!$P$2:$Q$156,2,0)</f>
        <v>#N/A</v>
      </c>
    </row>
    <row r="6118" spans="1:4" x14ac:dyDescent="0.35">
      <c r="A6118" s="82" t="e">
        <f t="shared" si="95"/>
        <v>#N/A</v>
      </c>
      <c r="D6118" s="82" t="e">
        <f>VLOOKUP(Processed_Data!C6118,'Literature Lookup Tables'!$P$2:$Q$156,2,0)</f>
        <v>#N/A</v>
      </c>
    </row>
    <row r="6119" spans="1:4" x14ac:dyDescent="0.35">
      <c r="A6119" s="82" t="e">
        <f t="shared" si="95"/>
        <v>#N/A</v>
      </c>
      <c r="D6119" s="82" t="e">
        <f>VLOOKUP(Processed_Data!C6119,'Literature Lookup Tables'!$P$2:$Q$156,2,0)</f>
        <v>#N/A</v>
      </c>
    </row>
    <row r="6120" spans="1:4" x14ac:dyDescent="0.35">
      <c r="A6120" s="82" t="e">
        <f t="shared" si="95"/>
        <v>#N/A</v>
      </c>
      <c r="D6120" s="82" t="e">
        <f>VLOOKUP(Processed_Data!C6120,'Literature Lookup Tables'!$P$2:$Q$156,2,0)</f>
        <v>#N/A</v>
      </c>
    </row>
    <row r="6121" spans="1:4" x14ac:dyDescent="0.35">
      <c r="A6121" s="82" t="e">
        <f t="shared" si="95"/>
        <v>#N/A</v>
      </c>
      <c r="D6121" s="82" t="e">
        <f>VLOOKUP(Processed_Data!C6121,'Literature Lookup Tables'!$P$2:$Q$156,2,0)</f>
        <v>#N/A</v>
      </c>
    </row>
    <row r="6122" spans="1:4" x14ac:dyDescent="0.35">
      <c r="A6122" s="82" t="e">
        <f t="shared" si="95"/>
        <v>#N/A</v>
      </c>
      <c r="D6122" s="82" t="e">
        <f>VLOOKUP(Processed_Data!C6122,'Literature Lookup Tables'!$P$2:$Q$156,2,0)</f>
        <v>#N/A</v>
      </c>
    </row>
    <row r="6123" spans="1:4" x14ac:dyDescent="0.35">
      <c r="A6123" s="82" t="e">
        <f t="shared" si="95"/>
        <v>#N/A</v>
      </c>
      <c r="D6123" s="82" t="e">
        <f>VLOOKUP(Processed_Data!C6123,'Literature Lookup Tables'!$P$2:$Q$156,2,0)</f>
        <v>#N/A</v>
      </c>
    </row>
    <row r="6124" spans="1:4" x14ac:dyDescent="0.35">
      <c r="A6124" s="82" t="e">
        <f t="shared" si="95"/>
        <v>#N/A</v>
      </c>
      <c r="D6124" s="82" t="e">
        <f>VLOOKUP(Processed_Data!C6124,'Literature Lookup Tables'!$P$2:$Q$156,2,0)</f>
        <v>#N/A</v>
      </c>
    </row>
    <row r="6125" spans="1:4" x14ac:dyDescent="0.35">
      <c r="A6125" s="82" t="e">
        <f t="shared" si="95"/>
        <v>#N/A</v>
      </c>
      <c r="D6125" s="82" t="e">
        <f>VLOOKUP(Processed_Data!C6125,'Literature Lookup Tables'!$P$2:$Q$156,2,0)</f>
        <v>#N/A</v>
      </c>
    </row>
    <row r="6126" spans="1:4" x14ac:dyDescent="0.35">
      <c r="A6126" s="82" t="e">
        <f t="shared" si="95"/>
        <v>#N/A</v>
      </c>
      <c r="D6126" s="82" t="e">
        <f>VLOOKUP(Processed_Data!C6126,'Literature Lookup Tables'!$P$2:$Q$156,2,0)</f>
        <v>#N/A</v>
      </c>
    </row>
    <row r="6127" spans="1:4" x14ac:dyDescent="0.35">
      <c r="A6127" s="82" t="e">
        <f t="shared" si="95"/>
        <v>#N/A</v>
      </c>
      <c r="D6127" s="82" t="e">
        <f>VLOOKUP(Processed_Data!C6127,'Literature Lookup Tables'!$P$2:$Q$156,2,0)</f>
        <v>#N/A</v>
      </c>
    </row>
    <row r="6128" spans="1:4" x14ac:dyDescent="0.35">
      <c r="A6128" s="82" t="e">
        <f t="shared" si="95"/>
        <v>#N/A</v>
      </c>
      <c r="D6128" s="82" t="e">
        <f>VLOOKUP(Processed_Data!C6128,'Literature Lookup Tables'!$P$2:$Q$156,2,0)</f>
        <v>#N/A</v>
      </c>
    </row>
    <row r="6129" spans="1:4" x14ac:dyDescent="0.35">
      <c r="A6129" s="82" t="e">
        <f t="shared" si="95"/>
        <v>#N/A</v>
      </c>
      <c r="D6129" s="82" t="e">
        <f>VLOOKUP(Processed_Data!C6129,'Literature Lookup Tables'!$P$2:$Q$156,2,0)</f>
        <v>#N/A</v>
      </c>
    </row>
    <row r="6130" spans="1:4" x14ac:dyDescent="0.35">
      <c r="A6130" s="82" t="e">
        <f t="shared" si="95"/>
        <v>#N/A</v>
      </c>
      <c r="D6130" s="82" t="e">
        <f>VLOOKUP(Processed_Data!C6130,'Literature Lookup Tables'!$P$2:$Q$156,2,0)</f>
        <v>#N/A</v>
      </c>
    </row>
    <row r="6131" spans="1:4" x14ac:dyDescent="0.35">
      <c r="A6131" s="82" t="e">
        <f t="shared" si="95"/>
        <v>#N/A</v>
      </c>
      <c r="D6131" s="82" t="e">
        <f>VLOOKUP(Processed_Data!C6131,'Literature Lookup Tables'!$P$2:$Q$156,2,0)</f>
        <v>#N/A</v>
      </c>
    </row>
    <row r="6132" spans="1:4" x14ac:dyDescent="0.35">
      <c r="A6132" s="82" t="e">
        <f t="shared" si="95"/>
        <v>#N/A</v>
      </c>
      <c r="D6132" s="82" t="e">
        <f>VLOOKUP(Processed_Data!C6132,'Literature Lookup Tables'!$P$2:$Q$156,2,0)</f>
        <v>#N/A</v>
      </c>
    </row>
    <row r="6133" spans="1:4" x14ac:dyDescent="0.35">
      <c r="A6133" s="82" t="e">
        <f t="shared" si="95"/>
        <v>#N/A</v>
      </c>
      <c r="D6133" s="82" t="e">
        <f>VLOOKUP(Processed_Data!C6133,'Literature Lookup Tables'!$P$2:$Q$156,2,0)</f>
        <v>#N/A</v>
      </c>
    </row>
    <row r="6134" spans="1:4" x14ac:dyDescent="0.35">
      <c r="A6134" s="82" t="e">
        <f t="shared" si="95"/>
        <v>#N/A</v>
      </c>
      <c r="D6134" s="82" t="e">
        <f>VLOOKUP(Processed_Data!C6134,'Literature Lookup Tables'!$P$2:$Q$156,2,0)</f>
        <v>#N/A</v>
      </c>
    </row>
    <row r="6135" spans="1:4" x14ac:dyDescent="0.35">
      <c r="A6135" s="82" t="e">
        <f t="shared" si="95"/>
        <v>#N/A</v>
      </c>
      <c r="D6135" s="82" t="e">
        <f>VLOOKUP(Processed_Data!C6135,'Literature Lookup Tables'!$P$2:$Q$156,2,0)</f>
        <v>#N/A</v>
      </c>
    </row>
    <row r="6136" spans="1:4" x14ac:dyDescent="0.35">
      <c r="A6136" s="82" t="e">
        <f t="shared" si="95"/>
        <v>#N/A</v>
      </c>
      <c r="D6136" s="82" t="e">
        <f>VLOOKUP(Processed_Data!C6136,'Literature Lookup Tables'!$P$2:$Q$156,2,0)</f>
        <v>#N/A</v>
      </c>
    </row>
    <row r="6137" spans="1:4" x14ac:dyDescent="0.35">
      <c r="A6137" s="82" t="e">
        <f t="shared" si="95"/>
        <v>#N/A</v>
      </c>
      <c r="D6137" s="82" t="e">
        <f>VLOOKUP(Processed_Data!C6137,'Literature Lookup Tables'!$P$2:$Q$156,2,0)</f>
        <v>#N/A</v>
      </c>
    </row>
    <row r="6138" spans="1:4" x14ac:dyDescent="0.35">
      <c r="A6138" s="82" t="e">
        <f t="shared" si="95"/>
        <v>#N/A</v>
      </c>
      <c r="D6138" s="82" t="e">
        <f>VLOOKUP(Processed_Data!C6138,'Literature Lookup Tables'!$P$2:$Q$156,2,0)</f>
        <v>#N/A</v>
      </c>
    </row>
    <row r="6139" spans="1:4" x14ac:dyDescent="0.35">
      <c r="A6139" s="82" t="e">
        <f t="shared" si="95"/>
        <v>#N/A</v>
      </c>
      <c r="D6139" s="82" t="e">
        <f>VLOOKUP(Processed_Data!C6139,'Literature Lookup Tables'!$P$2:$Q$156,2,0)</f>
        <v>#N/A</v>
      </c>
    </row>
    <row r="6140" spans="1:4" x14ac:dyDescent="0.35">
      <c r="A6140" s="82" t="e">
        <f t="shared" si="95"/>
        <v>#N/A</v>
      </c>
      <c r="D6140" s="82" t="e">
        <f>VLOOKUP(Processed_Data!C6140,'Literature Lookup Tables'!$P$2:$Q$156,2,0)</f>
        <v>#N/A</v>
      </c>
    </row>
    <row r="6141" spans="1:4" x14ac:dyDescent="0.35">
      <c r="A6141" s="82" t="e">
        <f t="shared" si="95"/>
        <v>#N/A</v>
      </c>
      <c r="D6141" s="82" t="e">
        <f>VLOOKUP(Processed_Data!C6141,'Literature Lookup Tables'!$P$2:$Q$156,2,0)</f>
        <v>#N/A</v>
      </c>
    </row>
    <row r="6142" spans="1:4" x14ac:dyDescent="0.35">
      <c r="A6142" s="82" t="e">
        <f t="shared" si="95"/>
        <v>#N/A</v>
      </c>
      <c r="D6142" s="82" t="e">
        <f>VLOOKUP(Processed_Data!C6142,'Literature Lookup Tables'!$P$2:$Q$156,2,0)</f>
        <v>#N/A</v>
      </c>
    </row>
    <row r="6143" spans="1:4" x14ac:dyDescent="0.35">
      <c r="A6143" s="82" t="e">
        <f t="shared" si="95"/>
        <v>#N/A</v>
      </c>
      <c r="D6143" s="82" t="e">
        <f>VLOOKUP(Processed_Data!C6143,'Literature Lookup Tables'!$P$2:$Q$156,2,0)</f>
        <v>#N/A</v>
      </c>
    </row>
    <row r="6144" spans="1:4" x14ac:dyDescent="0.35">
      <c r="A6144" s="82" t="e">
        <f t="shared" si="95"/>
        <v>#N/A</v>
      </c>
      <c r="D6144" s="82" t="e">
        <f>VLOOKUP(Processed_Data!C6144,'Literature Lookup Tables'!$P$2:$Q$156,2,0)</f>
        <v>#N/A</v>
      </c>
    </row>
    <row r="6145" spans="1:4" x14ac:dyDescent="0.35">
      <c r="A6145" s="82" t="e">
        <f t="shared" si="95"/>
        <v>#N/A</v>
      </c>
      <c r="D6145" s="82" t="e">
        <f>VLOOKUP(Processed_Data!C6145,'Literature Lookup Tables'!$P$2:$Q$156,2,0)</f>
        <v>#N/A</v>
      </c>
    </row>
    <row r="6146" spans="1:4" x14ac:dyDescent="0.35">
      <c r="A6146" s="82" t="e">
        <f t="shared" si="95"/>
        <v>#N/A</v>
      </c>
      <c r="D6146" s="82" t="e">
        <f>VLOOKUP(Processed_Data!C6146,'Literature Lookup Tables'!$P$2:$Q$156,2,0)</f>
        <v>#N/A</v>
      </c>
    </row>
    <row r="6147" spans="1:4" x14ac:dyDescent="0.35">
      <c r="A6147" s="82" t="e">
        <f t="shared" si="95"/>
        <v>#N/A</v>
      </c>
      <c r="D6147" s="82" t="e">
        <f>VLOOKUP(Processed_Data!C6147,'Literature Lookup Tables'!$P$2:$Q$156,2,0)</f>
        <v>#N/A</v>
      </c>
    </row>
    <row r="6148" spans="1:4" x14ac:dyDescent="0.35">
      <c r="A6148" s="82" t="e">
        <f t="shared" si="95"/>
        <v>#N/A</v>
      </c>
      <c r="D6148" s="82" t="e">
        <f>VLOOKUP(Processed_Data!C6148,'Literature Lookup Tables'!$P$2:$Q$156,2,0)</f>
        <v>#N/A</v>
      </c>
    </row>
    <row r="6149" spans="1:4" x14ac:dyDescent="0.35">
      <c r="A6149" s="82" t="e">
        <f t="shared" si="95"/>
        <v>#N/A</v>
      </c>
      <c r="D6149" s="82" t="e">
        <f>VLOOKUP(Processed_Data!C6149,'Literature Lookup Tables'!$P$2:$Q$156,2,0)</f>
        <v>#N/A</v>
      </c>
    </row>
    <row r="6150" spans="1:4" x14ac:dyDescent="0.35">
      <c r="A6150" s="82" t="e">
        <f t="shared" si="95"/>
        <v>#N/A</v>
      </c>
      <c r="D6150" s="82" t="e">
        <f>VLOOKUP(Processed_Data!C6150,'Literature Lookup Tables'!$P$2:$Q$156,2,0)</f>
        <v>#N/A</v>
      </c>
    </row>
    <row r="6151" spans="1:4" x14ac:dyDescent="0.35">
      <c r="A6151" s="82" t="e">
        <f t="shared" ref="A6151:A6214" si="96">F6151&amp;"-"&amp;E6151&amp;"-"&amp;D6151</f>
        <v>#N/A</v>
      </c>
      <c r="D6151" s="82" t="e">
        <f>VLOOKUP(Processed_Data!C6151,'Literature Lookup Tables'!$P$2:$Q$156,2,0)</f>
        <v>#N/A</v>
      </c>
    </row>
    <row r="6152" spans="1:4" x14ac:dyDescent="0.35">
      <c r="A6152" s="82" t="e">
        <f t="shared" si="96"/>
        <v>#N/A</v>
      </c>
      <c r="D6152" s="82" t="e">
        <f>VLOOKUP(Processed_Data!C6152,'Literature Lookup Tables'!$P$2:$Q$156,2,0)</f>
        <v>#N/A</v>
      </c>
    </row>
    <row r="6153" spans="1:4" x14ac:dyDescent="0.35">
      <c r="A6153" s="82" t="e">
        <f t="shared" si="96"/>
        <v>#N/A</v>
      </c>
      <c r="D6153" s="82" t="e">
        <f>VLOOKUP(Processed_Data!C6153,'Literature Lookup Tables'!$P$2:$Q$156,2,0)</f>
        <v>#N/A</v>
      </c>
    </row>
    <row r="6154" spans="1:4" x14ac:dyDescent="0.35">
      <c r="A6154" s="82" t="e">
        <f t="shared" si="96"/>
        <v>#N/A</v>
      </c>
      <c r="D6154" s="82" t="e">
        <f>VLOOKUP(Processed_Data!C6154,'Literature Lookup Tables'!$P$2:$Q$156,2,0)</f>
        <v>#N/A</v>
      </c>
    </row>
    <row r="6155" spans="1:4" x14ac:dyDescent="0.35">
      <c r="A6155" s="82" t="e">
        <f t="shared" si="96"/>
        <v>#N/A</v>
      </c>
      <c r="D6155" s="82" t="e">
        <f>VLOOKUP(Processed_Data!C6155,'Literature Lookup Tables'!$P$2:$Q$156,2,0)</f>
        <v>#N/A</v>
      </c>
    </row>
    <row r="6156" spans="1:4" x14ac:dyDescent="0.35">
      <c r="A6156" s="82" t="e">
        <f t="shared" si="96"/>
        <v>#N/A</v>
      </c>
      <c r="D6156" s="82" t="e">
        <f>VLOOKUP(Processed_Data!C6156,'Literature Lookup Tables'!$P$2:$Q$156,2,0)</f>
        <v>#N/A</v>
      </c>
    </row>
    <row r="6157" spans="1:4" x14ac:dyDescent="0.35">
      <c r="A6157" s="82" t="e">
        <f t="shared" si="96"/>
        <v>#N/A</v>
      </c>
      <c r="D6157" s="82" t="e">
        <f>VLOOKUP(Processed_Data!C6157,'Literature Lookup Tables'!$P$2:$Q$156,2,0)</f>
        <v>#N/A</v>
      </c>
    </row>
    <row r="6158" spans="1:4" x14ac:dyDescent="0.35">
      <c r="A6158" s="82" t="e">
        <f t="shared" si="96"/>
        <v>#N/A</v>
      </c>
      <c r="D6158" s="82" t="e">
        <f>VLOOKUP(Processed_Data!C6158,'Literature Lookup Tables'!$P$2:$Q$156,2,0)</f>
        <v>#N/A</v>
      </c>
    </row>
    <row r="6159" spans="1:4" x14ac:dyDescent="0.35">
      <c r="A6159" s="82" t="e">
        <f t="shared" si="96"/>
        <v>#N/A</v>
      </c>
      <c r="D6159" s="82" t="e">
        <f>VLOOKUP(Processed_Data!C6159,'Literature Lookup Tables'!$P$2:$Q$156,2,0)</f>
        <v>#N/A</v>
      </c>
    </row>
    <row r="6160" spans="1:4" x14ac:dyDescent="0.35">
      <c r="A6160" s="82" t="e">
        <f t="shared" si="96"/>
        <v>#N/A</v>
      </c>
      <c r="D6160" s="82" t="e">
        <f>VLOOKUP(Processed_Data!C6160,'Literature Lookup Tables'!$P$2:$Q$156,2,0)</f>
        <v>#N/A</v>
      </c>
    </row>
    <row r="6161" spans="1:4" x14ac:dyDescent="0.35">
      <c r="A6161" s="82" t="e">
        <f t="shared" si="96"/>
        <v>#N/A</v>
      </c>
      <c r="D6161" s="82" t="e">
        <f>VLOOKUP(Processed_Data!C6161,'Literature Lookup Tables'!$P$2:$Q$156,2,0)</f>
        <v>#N/A</v>
      </c>
    </row>
    <row r="6162" spans="1:4" x14ac:dyDescent="0.35">
      <c r="A6162" s="82" t="e">
        <f t="shared" si="96"/>
        <v>#N/A</v>
      </c>
      <c r="D6162" s="82" t="e">
        <f>VLOOKUP(Processed_Data!C6162,'Literature Lookup Tables'!$P$2:$Q$156,2,0)</f>
        <v>#N/A</v>
      </c>
    </row>
    <row r="6163" spans="1:4" x14ac:dyDescent="0.35">
      <c r="A6163" s="82" t="e">
        <f t="shared" si="96"/>
        <v>#N/A</v>
      </c>
      <c r="D6163" s="82" t="e">
        <f>VLOOKUP(Processed_Data!C6163,'Literature Lookup Tables'!$P$2:$Q$156,2,0)</f>
        <v>#N/A</v>
      </c>
    </row>
    <row r="6164" spans="1:4" x14ac:dyDescent="0.35">
      <c r="A6164" s="82" t="e">
        <f t="shared" si="96"/>
        <v>#N/A</v>
      </c>
      <c r="D6164" s="82" t="e">
        <f>VLOOKUP(Processed_Data!C6164,'Literature Lookup Tables'!$P$2:$Q$156,2,0)</f>
        <v>#N/A</v>
      </c>
    </row>
    <row r="6165" spans="1:4" x14ac:dyDescent="0.35">
      <c r="A6165" s="82" t="e">
        <f t="shared" si="96"/>
        <v>#N/A</v>
      </c>
      <c r="D6165" s="82" t="e">
        <f>VLOOKUP(Processed_Data!C6165,'Literature Lookup Tables'!$P$2:$Q$156,2,0)</f>
        <v>#N/A</v>
      </c>
    </row>
    <row r="6166" spans="1:4" x14ac:dyDescent="0.35">
      <c r="A6166" s="82" t="e">
        <f t="shared" si="96"/>
        <v>#N/A</v>
      </c>
      <c r="D6166" s="82" t="e">
        <f>VLOOKUP(Processed_Data!C6166,'Literature Lookup Tables'!$P$2:$Q$156,2,0)</f>
        <v>#N/A</v>
      </c>
    </row>
    <row r="6167" spans="1:4" x14ac:dyDescent="0.35">
      <c r="A6167" s="82" t="e">
        <f t="shared" si="96"/>
        <v>#N/A</v>
      </c>
      <c r="D6167" s="82" t="e">
        <f>VLOOKUP(Processed_Data!C6167,'Literature Lookup Tables'!$P$2:$Q$156,2,0)</f>
        <v>#N/A</v>
      </c>
    </row>
    <row r="6168" spans="1:4" x14ac:dyDescent="0.35">
      <c r="A6168" s="82" t="e">
        <f t="shared" si="96"/>
        <v>#N/A</v>
      </c>
      <c r="D6168" s="82" t="e">
        <f>VLOOKUP(Processed_Data!C6168,'Literature Lookup Tables'!$P$2:$Q$156,2,0)</f>
        <v>#N/A</v>
      </c>
    </row>
    <row r="6169" spans="1:4" x14ac:dyDescent="0.35">
      <c r="A6169" s="82" t="e">
        <f t="shared" si="96"/>
        <v>#N/A</v>
      </c>
      <c r="D6169" s="82" t="e">
        <f>VLOOKUP(Processed_Data!C6169,'Literature Lookup Tables'!$P$2:$Q$156,2,0)</f>
        <v>#N/A</v>
      </c>
    </row>
    <row r="6170" spans="1:4" x14ac:dyDescent="0.35">
      <c r="A6170" s="82" t="e">
        <f t="shared" si="96"/>
        <v>#N/A</v>
      </c>
      <c r="D6170" s="82" t="e">
        <f>VLOOKUP(Processed_Data!C6170,'Literature Lookup Tables'!$P$2:$Q$156,2,0)</f>
        <v>#N/A</v>
      </c>
    </row>
    <row r="6171" spans="1:4" x14ac:dyDescent="0.35">
      <c r="A6171" s="82" t="e">
        <f t="shared" si="96"/>
        <v>#N/A</v>
      </c>
      <c r="D6171" s="82" t="e">
        <f>VLOOKUP(Processed_Data!C6171,'Literature Lookup Tables'!$P$2:$Q$156,2,0)</f>
        <v>#N/A</v>
      </c>
    </row>
    <row r="6172" spans="1:4" x14ac:dyDescent="0.35">
      <c r="A6172" s="82" t="e">
        <f t="shared" si="96"/>
        <v>#N/A</v>
      </c>
      <c r="D6172" s="82" t="e">
        <f>VLOOKUP(Processed_Data!C6172,'Literature Lookup Tables'!$P$2:$Q$156,2,0)</f>
        <v>#N/A</v>
      </c>
    </row>
    <row r="6173" spans="1:4" x14ac:dyDescent="0.35">
      <c r="A6173" s="82" t="e">
        <f t="shared" si="96"/>
        <v>#N/A</v>
      </c>
      <c r="D6173" s="82" t="e">
        <f>VLOOKUP(Processed_Data!C6173,'Literature Lookup Tables'!$P$2:$Q$156,2,0)</f>
        <v>#N/A</v>
      </c>
    </row>
    <row r="6174" spans="1:4" x14ac:dyDescent="0.35">
      <c r="A6174" s="82" t="e">
        <f t="shared" si="96"/>
        <v>#N/A</v>
      </c>
      <c r="D6174" s="82" t="e">
        <f>VLOOKUP(Processed_Data!C6174,'Literature Lookup Tables'!$P$2:$Q$156,2,0)</f>
        <v>#N/A</v>
      </c>
    </row>
    <row r="6175" spans="1:4" x14ac:dyDescent="0.35">
      <c r="A6175" s="82" t="e">
        <f t="shared" si="96"/>
        <v>#N/A</v>
      </c>
      <c r="D6175" s="82" t="e">
        <f>VLOOKUP(Processed_Data!C6175,'Literature Lookup Tables'!$P$2:$Q$156,2,0)</f>
        <v>#N/A</v>
      </c>
    </row>
    <row r="6176" spans="1:4" x14ac:dyDescent="0.35">
      <c r="A6176" s="82" t="e">
        <f t="shared" si="96"/>
        <v>#N/A</v>
      </c>
      <c r="D6176" s="82" t="e">
        <f>VLOOKUP(Processed_Data!C6176,'Literature Lookup Tables'!$P$2:$Q$156,2,0)</f>
        <v>#N/A</v>
      </c>
    </row>
    <row r="6177" spans="1:4" x14ac:dyDescent="0.35">
      <c r="A6177" s="82" t="e">
        <f t="shared" si="96"/>
        <v>#N/A</v>
      </c>
      <c r="D6177" s="82" t="e">
        <f>VLOOKUP(Processed_Data!C6177,'Literature Lookup Tables'!$P$2:$Q$156,2,0)</f>
        <v>#N/A</v>
      </c>
    </row>
    <row r="6178" spans="1:4" x14ac:dyDescent="0.35">
      <c r="A6178" s="82" t="e">
        <f t="shared" si="96"/>
        <v>#N/A</v>
      </c>
      <c r="D6178" s="82" t="e">
        <f>VLOOKUP(Processed_Data!C6178,'Literature Lookup Tables'!$P$2:$Q$156,2,0)</f>
        <v>#N/A</v>
      </c>
    </row>
    <row r="6179" spans="1:4" x14ac:dyDescent="0.35">
      <c r="A6179" s="82" t="e">
        <f t="shared" si="96"/>
        <v>#N/A</v>
      </c>
      <c r="D6179" s="82" t="e">
        <f>VLOOKUP(Processed_Data!C6179,'Literature Lookup Tables'!$P$2:$Q$156,2,0)</f>
        <v>#N/A</v>
      </c>
    </row>
    <row r="6180" spans="1:4" x14ac:dyDescent="0.35">
      <c r="A6180" s="82" t="e">
        <f t="shared" si="96"/>
        <v>#N/A</v>
      </c>
      <c r="D6180" s="82" t="e">
        <f>VLOOKUP(Processed_Data!C6180,'Literature Lookup Tables'!$P$2:$Q$156,2,0)</f>
        <v>#N/A</v>
      </c>
    </row>
    <row r="6181" spans="1:4" x14ac:dyDescent="0.35">
      <c r="A6181" s="82" t="e">
        <f t="shared" si="96"/>
        <v>#N/A</v>
      </c>
      <c r="D6181" s="82" t="e">
        <f>VLOOKUP(Processed_Data!C6181,'Literature Lookup Tables'!$P$2:$Q$156,2,0)</f>
        <v>#N/A</v>
      </c>
    </row>
    <row r="6182" spans="1:4" x14ac:dyDescent="0.35">
      <c r="A6182" s="82" t="e">
        <f t="shared" si="96"/>
        <v>#N/A</v>
      </c>
      <c r="D6182" s="82" t="e">
        <f>VLOOKUP(Processed_Data!C6182,'Literature Lookup Tables'!$P$2:$Q$156,2,0)</f>
        <v>#N/A</v>
      </c>
    </row>
    <row r="6183" spans="1:4" x14ac:dyDescent="0.35">
      <c r="A6183" s="82" t="e">
        <f t="shared" si="96"/>
        <v>#N/A</v>
      </c>
      <c r="D6183" s="82" t="e">
        <f>VLOOKUP(Processed_Data!C6183,'Literature Lookup Tables'!$P$2:$Q$156,2,0)</f>
        <v>#N/A</v>
      </c>
    </row>
    <row r="6184" spans="1:4" x14ac:dyDescent="0.35">
      <c r="A6184" s="82" t="e">
        <f t="shared" si="96"/>
        <v>#N/A</v>
      </c>
      <c r="D6184" s="82" t="e">
        <f>VLOOKUP(Processed_Data!C6184,'Literature Lookup Tables'!$P$2:$Q$156,2,0)</f>
        <v>#N/A</v>
      </c>
    </row>
    <row r="6185" spans="1:4" x14ac:dyDescent="0.35">
      <c r="A6185" s="82" t="e">
        <f t="shared" si="96"/>
        <v>#N/A</v>
      </c>
      <c r="D6185" s="82" t="e">
        <f>VLOOKUP(Processed_Data!C6185,'Literature Lookup Tables'!$P$2:$Q$156,2,0)</f>
        <v>#N/A</v>
      </c>
    </row>
    <row r="6186" spans="1:4" x14ac:dyDescent="0.35">
      <c r="A6186" s="82" t="e">
        <f t="shared" si="96"/>
        <v>#N/A</v>
      </c>
      <c r="D6186" s="82" t="e">
        <f>VLOOKUP(Processed_Data!C6186,'Literature Lookup Tables'!$P$2:$Q$156,2,0)</f>
        <v>#N/A</v>
      </c>
    </row>
    <row r="6187" spans="1:4" x14ac:dyDescent="0.35">
      <c r="A6187" s="82" t="e">
        <f t="shared" si="96"/>
        <v>#N/A</v>
      </c>
      <c r="D6187" s="82" t="e">
        <f>VLOOKUP(Processed_Data!C6187,'Literature Lookup Tables'!$P$2:$Q$156,2,0)</f>
        <v>#N/A</v>
      </c>
    </row>
    <row r="6188" spans="1:4" x14ac:dyDescent="0.35">
      <c r="A6188" s="82" t="e">
        <f t="shared" si="96"/>
        <v>#N/A</v>
      </c>
      <c r="D6188" s="82" t="e">
        <f>VLOOKUP(Processed_Data!C6188,'Literature Lookup Tables'!$P$2:$Q$156,2,0)</f>
        <v>#N/A</v>
      </c>
    </row>
    <row r="6189" spans="1:4" x14ac:dyDescent="0.35">
      <c r="A6189" s="82" t="e">
        <f t="shared" si="96"/>
        <v>#N/A</v>
      </c>
      <c r="D6189" s="82" t="e">
        <f>VLOOKUP(Processed_Data!C6189,'Literature Lookup Tables'!$P$2:$Q$156,2,0)</f>
        <v>#N/A</v>
      </c>
    </row>
    <row r="6190" spans="1:4" x14ac:dyDescent="0.35">
      <c r="A6190" s="82" t="e">
        <f t="shared" si="96"/>
        <v>#N/A</v>
      </c>
      <c r="D6190" s="82" t="e">
        <f>VLOOKUP(Processed_Data!C6190,'Literature Lookup Tables'!$P$2:$Q$156,2,0)</f>
        <v>#N/A</v>
      </c>
    </row>
    <row r="6191" spans="1:4" x14ac:dyDescent="0.35">
      <c r="A6191" s="82" t="e">
        <f t="shared" si="96"/>
        <v>#N/A</v>
      </c>
      <c r="D6191" s="82" t="e">
        <f>VLOOKUP(Processed_Data!C6191,'Literature Lookup Tables'!$P$2:$Q$156,2,0)</f>
        <v>#N/A</v>
      </c>
    </row>
    <row r="6192" spans="1:4" x14ac:dyDescent="0.35">
      <c r="A6192" s="82" t="e">
        <f t="shared" si="96"/>
        <v>#N/A</v>
      </c>
      <c r="D6192" s="82" t="e">
        <f>VLOOKUP(Processed_Data!C6192,'Literature Lookup Tables'!$P$2:$Q$156,2,0)</f>
        <v>#N/A</v>
      </c>
    </row>
    <row r="6193" spans="1:4" x14ac:dyDescent="0.35">
      <c r="A6193" s="82" t="e">
        <f t="shared" si="96"/>
        <v>#N/A</v>
      </c>
      <c r="D6193" s="82" t="e">
        <f>VLOOKUP(Processed_Data!C6193,'Literature Lookup Tables'!$P$2:$Q$156,2,0)</f>
        <v>#N/A</v>
      </c>
    </row>
    <row r="6194" spans="1:4" x14ac:dyDescent="0.35">
      <c r="A6194" s="82" t="e">
        <f t="shared" si="96"/>
        <v>#N/A</v>
      </c>
      <c r="D6194" s="82" t="e">
        <f>VLOOKUP(Processed_Data!C6194,'Literature Lookup Tables'!$P$2:$Q$156,2,0)</f>
        <v>#N/A</v>
      </c>
    </row>
    <row r="6195" spans="1:4" x14ac:dyDescent="0.35">
      <c r="A6195" s="82" t="e">
        <f t="shared" si="96"/>
        <v>#N/A</v>
      </c>
      <c r="D6195" s="82" t="e">
        <f>VLOOKUP(Processed_Data!C6195,'Literature Lookup Tables'!$P$2:$Q$156,2,0)</f>
        <v>#N/A</v>
      </c>
    </row>
    <row r="6196" spans="1:4" x14ac:dyDescent="0.35">
      <c r="A6196" s="82" t="e">
        <f t="shared" si="96"/>
        <v>#N/A</v>
      </c>
      <c r="D6196" s="82" t="e">
        <f>VLOOKUP(Processed_Data!C6196,'Literature Lookup Tables'!$P$2:$Q$156,2,0)</f>
        <v>#N/A</v>
      </c>
    </row>
    <row r="6197" spans="1:4" x14ac:dyDescent="0.35">
      <c r="A6197" s="82" t="e">
        <f t="shared" si="96"/>
        <v>#N/A</v>
      </c>
      <c r="D6197" s="82" t="e">
        <f>VLOOKUP(Processed_Data!C6197,'Literature Lookup Tables'!$P$2:$Q$156,2,0)</f>
        <v>#N/A</v>
      </c>
    </row>
    <row r="6198" spans="1:4" x14ac:dyDescent="0.35">
      <c r="A6198" s="82" t="e">
        <f t="shared" si="96"/>
        <v>#N/A</v>
      </c>
      <c r="D6198" s="82" t="e">
        <f>VLOOKUP(Processed_Data!C6198,'Literature Lookup Tables'!$P$2:$Q$156,2,0)</f>
        <v>#N/A</v>
      </c>
    </row>
    <row r="6199" spans="1:4" x14ac:dyDescent="0.35">
      <c r="A6199" s="82" t="e">
        <f t="shared" si="96"/>
        <v>#N/A</v>
      </c>
      <c r="D6199" s="82" t="e">
        <f>VLOOKUP(Processed_Data!C6199,'Literature Lookup Tables'!$P$2:$Q$156,2,0)</f>
        <v>#N/A</v>
      </c>
    </row>
    <row r="6200" spans="1:4" x14ac:dyDescent="0.35">
      <c r="A6200" s="82" t="e">
        <f t="shared" si="96"/>
        <v>#N/A</v>
      </c>
      <c r="D6200" s="82" t="e">
        <f>VLOOKUP(Processed_Data!C6200,'Literature Lookup Tables'!$P$2:$Q$156,2,0)</f>
        <v>#N/A</v>
      </c>
    </row>
    <row r="6201" spans="1:4" x14ac:dyDescent="0.35">
      <c r="A6201" s="82" t="e">
        <f t="shared" si="96"/>
        <v>#N/A</v>
      </c>
      <c r="D6201" s="82" t="e">
        <f>VLOOKUP(Processed_Data!C6201,'Literature Lookup Tables'!$P$2:$Q$156,2,0)</f>
        <v>#N/A</v>
      </c>
    </row>
    <row r="6202" spans="1:4" x14ac:dyDescent="0.35">
      <c r="A6202" s="82" t="e">
        <f t="shared" si="96"/>
        <v>#N/A</v>
      </c>
      <c r="D6202" s="82" t="e">
        <f>VLOOKUP(Processed_Data!C6202,'Literature Lookup Tables'!$P$2:$Q$156,2,0)</f>
        <v>#N/A</v>
      </c>
    </row>
    <row r="6203" spans="1:4" x14ac:dyDescent="0.35">
      <c r="A6203" s="82" t="e">
        <f t="shared" si="96"/>
        <v>#N/A</v>
      </c>
      <c r="D6203" s="82" t="e">
        <f>VLOOKUP(Processed_Data!C6203,'Literature Lookup Tables'!$P$2:$Q$156,2,0)</f>
        <v>#N/A</v>
      </c>
    </row>
    <row r="6204" spans="1:4" x14ac:dyDescent="0.35">
      <c r="A6204" s="82" t="e">
        <f t="shared" si="96"/>
        <v>#N/A</v>
      </c>
      <c r="D6204" s="82" t="e">
        <f>VLOOKUP(Processed_Data!C6204,'Literature Lookup Tables'!$P$2:$Q$156,2,0)</f>
        <v>#N/A</v>
      </c>
    </row>
    <row r="6205" spans="1:4" x14ac:dyDescent="0.35">
      <c r="A6205" s="82" t="e">
        <f t="shared" si="96"/>
        <v>#N/A</v>
      </c>
      <c r="D6205" s="82" t="e">
        <f>VLOOKUP(Processed_Data!C6205,'Literature Lookup Tables'!$P$2:$Q$156,2,0)</f>
        <v>#N/A</v>
      </c>
    </row>
    <row r="6206" spans="1:4" x14ac:dyDescent="0.35">
      <c r="A6206" s="82" t="e">
        <f t="shared" si="96"/>
        <v>#N/A</v>
      </c>
      <c r="D6206" s="82" t="e">
        <f>VLOOKUP(Processed_Data!C6206,'Literature Lookup Tables'!$P$2:$Q$156,2,0)</f>
        <v>#N/A</v>
      </c>
    </row>
    <row r="6207" spans="1:4" x14ac:dyDescent="0.35">
      <c r="A6207" s="82" t="e">
        <f t="shared" si="96"/>
        <v>#N/A</v>
      </c>
      <c r="D6207" s="82" t="e">
        <f>VLOOKUP(Processed_Data!C6207,'Literature Lookup Tables'!$P$2:$Q$156,2,0)</f>
        <v>#N/A</v>
      </c>
    </row>
    <row r="6208" spans="1:4" x14ac:dyDescent="0.35">
      <c r="A6208" s="82" t="e">
        <f t="shared" si="96"/>
        <v>#N/A</v>
      </c>
      <c r="D6208" s="82" t="e">
        <f>VLOOKUP(Processed_Data!C6208,'Literature Lookup Tables'!$P$2:$Q$156,2,0)</f>
        <v>#N/A</v>
      </c>
    </row>
    <row r="6209" spans="1:4" x14ac:dyDescent="0.35">
      <c r="A6209" s="82" t="e">
        <f t="shared" si="96"/>
        <v>#N/A</v>
      </c>
      <c r="D6209" s="82" t="e">
        <f>VLOOKUP(Processed_Data!C6209,'Literature Lookup Tables'!$P$2:$Q$156,2,0)</f>
        <v>#N/A</v>
      </c>
    </row>
    <row r="6210" spans="1:4" x14ac:dyDescent="0.35">
      <c r="A6210" s="82" t="e">
        <f t="shared" si="96"/>
        <v>#N/A</v>
      </c>
      <c r="D6210" s="82" t="e">
        <f>VLOOKUP(Processed_Data!C6210,'Literature Lookup Tables'!$P$2:$Q$156,2,0)</f>
        <v>#N/A</v>
      </c>
    </row>
    <row r="6211" spans="1:4" x14ac:dyDescent="0.35">
      <c r="A6211" s="82" t="e">
        <f t="shared" si="96"/>
        <v>#N/A</v>
      </c>
      <c r="D6211" s="82" t="e">
        <f>VLOOKUP(Processed_Data!C6211,'Literature Lookup Tables'!$P$2:$Q$156,2,0)</f>
        <v>#N/A</v>
      </c>
    </row>
    <row r="6212" spans="1:4" x14ac:dyDescent="0.35">
      <c r="A6212" s="82" t="e">
        <f t="shared" si="96"/>
        <v>#N/A</v>
      </c>
      <c r="D6212" s="82" t="e">
        <f>VLOOKUP(Processed_Data!C6212,'Literature Lookup Tables'!$P$2:$Q$156,2,0)</f>
        <v>#N/A</v>
      </c>
    </row>
    <row r="6213" spans="1:4" x14ac:dyDescent="0.35">
      <c r="A6213" s="82" t="e">
        <f t="shared" si="96"/>
        <v>#N/A</v>
      </c>
      <c r="D6213" s="82" t="e">
        <f>VLOOKUP(Processed_Data!C6213,'Literature Lookup Tables'!$P$2:$Q$156,2,0)</f>
        <v>#N/A</v>
      </c>
    </row>
    <row r="6214" spans="1:4" x14ac:dyDescent="0.35">
      <c r="A6214" s="82" t="e">
        <f t="shared" si="96"/>
        <v>#N/A</v>
      </c>
      <c r="D6214" s="82" t="e">
        <f>VLOOKUP(Processed_Data!C6214,'Literature Lookup Tables'!$P$2:$Q$156,2,0)</f>
        <v>#N/A</v>
      </c>
    </row>
    <row r="6215" spans="1:4" x14ac:dyDescent="0.35">
      <c r="A6215" s="82" t="e">
        <f t="shared" ref="A6215:A6278" si="97">F6215&amp;"-"&amp;E6215&amp;"-"&amp;D6215</f>
        <v>#N/A</v>
      </c>
      <c r="D6215" s="82" t="e">
        <f>VLOOKUP(Processed_Data!C6215,'Literature Lookup Tables'!$P$2:$Q$156,2,0)</f>
        <v>#N/A</v>
      </c>
    </row>
    <row r="6216" spans="1:4" x14ac:dyDescent="0.35">
      <c r="A6216" s="82" t="e">
        <f t="shared" si="97"/>
        <v>#N/A</v>
      </c>
      <c r="D6216" s="82" t="e">
        <f>VLOOKUP(Processed_Data!C6216,'Literature Lookup Tables'!$P$2:$Q$156,2,0)</f>
        <v>#N/A</v>
      </c>
    </row>
    <row r="6217" spans="1:4" x14ac:dyDescent="0.35">
      <c r="A6217" s="82" t="e">
        <f t="shared" si="97"/>
        <v>#N/A</v>
      </c>
      <c r="D6217" s="82" t="e">
        <f>VLOOKUP(Processed_Data!C6217,'Literature Lookup Tables'!$P$2:$Q$156,2,0)</f>
        <v>#N/A</v>
      </c>
    </row>
    <row r="6218" spans="1:4" x14ac:dyDescent="0.35">
      <c r="A6218" s="82" t="e">
        <f t="shared" si="97"/>
        <v>#N/A</v>
      </c>
      <c r="D6218" s="82" t="e">
        <f>VLOOKUP(Processed_Data!C6218,'Literature Lookup Tables'!$P$2:$Q$156,2,0)</f>
        <v>#N/A</v>
      </c>
    </row>
    <row r="6219" spans="1:4" x14ac:dyDescent="0.35">
      <c r="A6219" s="82" t="e">
        <f t="shared" si="97"/>
        <v>#N/A</v>
      </c>
      <c r="D6219" s="82" t="e">
        <f>VLOOKUP(Processed_Data!C6219,'Literature Lookup Tables'!$P$2:$Q$156,2,0)</f>
        <v>#N/A</v>
      </c>
    </row>
    <row r="6220" spans="1:4" x14ac:dyDescent="0.35">
      <c r="A6220" s="82" t="e">
        <f t="shared" si="97"/>
        <v>#N/A</v>
      </c>
      <c r="D6220" s="82" t="e">
        <f>VLOOKUP(Processed_Data!C6220,'Literature Lookup Tables'!$P$2:$Q$156,2,0)</f>
        <v>#N/A</v>
      </c>
    </row>
    <row r="6221" spans="1:4" x14ac:dyDescent="0.35">
      <c r="A6221" s="82" t="e">
        <f t="shared" si="97"/>
        <v>#N/A</v>
      </c>
      <c r="D6221" s="82" t="e">
        <f>VLOOKUP(Processed_Data!C6221,'Literature Lookup Tables'!$P$2:$Q$156,2,0)</f>
        <v>#N/A</v>
      </c>
    </row>
    <row r="6222" spans="1:4" x14ac:dyDescent="0.35">
      <c r="A6222" s="82" t="e">
        <f t="shared" si="97"/>
        <v>#N/A</v>
      </c>
      <c r="D6222" s="82" t="e">
        <f>VLOOKUP(Processed_Data!C6222,'Literature Lookup Tables'!$P$2:$Q$156,2,0)</f>
        <v>#N/A</v>
      </c>
    </row>
    <row r="6223" spans="1:4" x14ac:dyDescent="0.35">
      <c r="A6223" s="82" t="e">
        <f t="shared" si="97"/>
        <v>#N/A</v>
      </c>
      <c r="D6223" s="82" t="e">
        <f>VLOOKUP(Processed_Data!C6223,'Literature Lookup Tables'!$P$2:$Q$156,2,0)</f>
        <v>#N/A</v>
      </c>
    </row>
    <row r="6224" spans="1:4" x14ac:dyDescent="0.35">
      <c r="A6224" s="82" t="e">
        <f t="shared" si="97"/>
        <v>#N/A</v>
      </c>
      <c r="D6224" s="82" t="e">
        <f>VLOOKUP(Processed_Data!C6224,'Literature Lookup Tables'!$P$2:$Q$156,2,0)</f>
        <v>#N/A</v>
      </c>
    </row>
    <row r="6225" spans="1:4" x14ac:dyDescent="0.35">
      <c r="A6225" s="82" t="e">
        <f t="shared" si="97"/>
        <v>#N/A</v>
      </c>
      <c r="D6225" s="82" t="e">
        <f>VLOOKUP(Processed_Data!C6225,'Literature Lookup Tables'!$P$2:$Q$156,2,0)</f>
        <v>#N/A</v>
      </c>
    </row>
    <row r="6226" spans="1:4" x14ac:dyDescent="0.35">
      <c r="A6226" s="82" t="e">
        <f t="shared" si="97"/>
        <v>#N/A</v>
      </c>
      <c r="D6226" s="82" t="e">
        <f>VLOOKUP(Processed_Data!C6226,'Literature Lookup Tables'!$P$2:$Q$156,2,0)</f>
        <v>#N/A</v>
      </c>
    </row>
    <row r="6227" spans="1:4" x14ac:dyDescent="0.35">
      <c r="A6227" s="82" t="e">
        <f t="shared" si="97"/>
        <v>#N/A</v>
      </c>
      <c r="D6227" s="82" t="e">
        <f>VLOOKUP(Processed_Data!C6227,'Literature Lookup Tables'!$P$2:$Q$156,2,0)</f>
        <v>#N/A</v>
      </c>
    </row>
    <row r="6228" spans="1:4" x14ac:dyDescent="0.35">
      <c r="A6228" s="82" t="e">
        <f t="shared" si="97"/>
        <v>#N/A</v>
      </c>
      <c r="D6228" s="82" t="e">
        <f>VLOOKUP(Processed_Data!C6228,'Literature Lookup Tables'!$P$2:$Q$156,2,0)</f>
        <v>#N/A</v>
      </c>
    </row>
    <row r="6229" spans="1:4" x14ac:dyDescent="0.35">
      <c r="A6229" s="82" t="e">
        <f t="shared" si="97"/>
        <v>#N/A</v>
      </c>
      <c r="D6229" s="82" t="e">
        <f>VLOOKUP(Processed_Data!C6229,'Literature Lookup Tables'!$P$2:$Q$156,2,0)</f>
        <v>#N/A</v>
      </c>
    </row>
    <row r="6230" spans="1:4" x14ac:dyDescent="0.35">
      <c r="A6230" s="82" t="e">
        <f t="shared" si="97"/>
        <v>#N/A</v>
      </c>
      <c r="D6230" s="82" t="e">
        <f>VLOOKUP(Processed_Data!C6230,'Literature Lookup Tables'!$P$2:$Q$156,2,0)</f>
        <v>#N/A</v>
      </c>
    </row>
    <row r="6231" spans="1:4" x14ac:dyDescent="0.35">
      <c r="A6231" s="82" t="e">
        <f t="shared" si="97"/>
        <v>#N/A</v>
      </c>
      <c r="D6231" s="82" t="e">
        <f>VLOOKUP(Processed_Data!C6231,'Literature Lookup Tables'!$P$2:$Q$156,2,0)</f>
        <v>#N/A</v>
      </c>
    </row>
    <row r="6232" spans="1:4" x14ac:dyDescent="0.35">
      <c r="A6232" s="82" t="e">
        <f t="shared" si="97"/>
        <v>#N/A</v>
      </c>
      <c r="D6232" s="82" t="e">
        <f>VLOOKUP(Processed_Data!C6232,'Literature Lookup Tables'!$P$2:$Q$156,2,0)</f>
        <v>#N/A</v>
      </c>
    </row>
    <row r="6233" spans="1:4" x14ac:dyDescent="0.35">
      <c r="A6233" s="82" t="e">
        <f t="shared" si="97"/>
        <v>#N/A</v>
      </c>
      <c r="D6233" s="82" t="e">
        <f>VLOOKUP(Processed_Data!C6233,'Literature Lookup Tables'!$P$2:$Q$156,2,0)</f>
        <v>#N/A</v>
      </c>
    </row>
    <row r="6234" spans="1:4" x14ac:dyDescent="0.35">
      <c r="A6234" s="82" t="e">
        <f t="shared" si="97"/>
        <v>#N/A</v>
      </c>
      <c r="D6234" s="82" t="e">
        <f>VLOOKUP(Processed_Data!C6234,'Literature Lookup Tables'!$P$2:$Q$156,2,0)</f>
        <v>#N/A</v>
      </c>
    </row>
    <row r="6235" spans="1:4" x14ac:dyDescent="0.35">
      <c r="A6235" s="82" t="e">
        <f t="shared" si="97"/>
        <v>#N/A</v>
      </c>
      <c r="D6235" s="82" t="e">
        <f>VLOOKUP(Processed_Data!C6235,'Literature Lookup Tables'!$P$2:$Q$156,2,0)</f>
        <v>#N/A</v>
      </c>
    </row>
    <row r="6236" spans="1:4" x14ac:dyDescent="0.35">
      <c r="A6236" s="82" t="e">
        <f t="shared" si="97"/>
        <v>#N/A</v>
      </c>
      <c r="D6236" s="82" t="e">
        <f>VLOOKUP(Processed_Data!C6236,'Literature Lookup Tables'!$P$2:$Q$156,2,0)</f>
        <v>#N/A</v>
      </c>
    </row>
    <row r="6237" spans="1:4" x14ac:dyDescent="0.35">
      <c r="A6237" s="82" t="e">
        <f t="shared" si="97"/>
        <v>#N/A</v>
      </c>
      <c r="D6237" s="82" t="e">
        <f>VLOOKUP(Processed_Data!C6237,'Literature Lookup Tables'!$P$2:$Q$156,2,0)</f>
        <v>#N/A</v>
      </c>
    </row>
    <row r="6238" spans="1:4" x14ac:dyDescent="0.35">
      <c r="A6238" s="82" t="e">
        <f t="shared" si="97"/>
        <v>#N/A</v>
      </c>
      <c r="D6238" s="82" t="e">
        <f>VLOOKUP(Processed_Data!C6238,'Literature Lookup Tables'!$P$2:$Q$156,2,0)</f>
        <v>#N/A</v>
      </c>
    </row>
    <row r="6239" spans="1:4" x14ac:dyDescent="0.35">
      <c r="A6239" s="82" t="e">
        <f t="shared" si="97"/>
        <v>#N/A</v>
      </c>
      <c r="D6239" s="82" t="e">
        <f>VLOOKUP(Processed_Data!C6239,'Literature Lookup Tables'!$P$2:$Q$156,2,0)</f>
        <v>#N/A</v>
      </c>
    </row>
    <row r="6240" spans="1:4" x14ac:dyDescent="0.35">
      <c r="A6240" s="82" t="e">
        <f t="shared" si="97"/>
        <v>#N/A</v>
      </c>
      <c r="D6240" s="82" t="e">
        <f>VLOOKUP(Processed_Data!C6240,'Literature Lookup Tables'!$P$2:$Q$156,2,0)</f>
        <v>#N/A</v>
      </c>
    </row>
    <row r="6241" spans="1:4" x14ac:dyDescent="0.35">
      <c r="A6241" s="82" t="e">
        <f t="shared" si="97"/>
        <v>#N/A</v>
      </c>
      <c r="D6241" s="82" t="e">
        <f>VLOOKUP(Processed_Data!C6241,'Literature Lookup Tables'!$P$2:$Q$156,2,0)</f>
        <v>#N/A</v>
      </c>
    </row>
    <row r="6242" spans="1:4" x14ac:dyDescent="0.35">
      <c r="A6242" s="82" t="e">
        <f t="shared" si="97"/>
        <v>#N/A</v>
      </c>
      <c r="D6242" s="82" t="e">
        <f>VLOOKUP(Processed_Data!C6242,'Literature Lookup Tables'!$P$2:$Q$156,2,0)</f>
        <v>#N/A</v>
      </c>
    </row>
    <row r="6243" spans="1:4" x14ac:dyDescent="0.35">
      <c r="A6243" s="82" t="e">
        <f t="shared" si="97"/>
        <v>#N/A</v>
      </c>
      <c r="D6243" s="82" t="e">
        <f>VLOOKUP(Processed_Data!C6243,'Literature Lookup Tables'!$P$2:$Q$156,2,0)</f>
        <v>#N/A</v>
      </c>
    </row>
    <row r="6244" spans="1:4" x14ac:dyDescent="0.35">
      <c r="A6244" s="82" t="e">
        <f t="shared" si="97"/>
        <v>#N/A</v>
      </c>
      <c r="D6244" s="82" t="e">
        <f>VLOOKUP(Processed_Data!C6244,'Literature Lookup Tables'!$P$2:$Q$156,2,0)</f>
        <v>#N/A</v>
      </c>
    </row>
    <row r="6245" spans="1:4" x14ac:dyDescent="0.35">
      <c r="A6245" s="82" t="e">
        <f t="shared" si="97"/>
        <v>#N/A</v>
      </c>
      <c r="D6245" s="82" t="e">
        <f>VLOOKUP(Processed_Data!C6245,'Literature Lookup Tables'!$P$2:$Q$156,2,0)</f>
        <v>#N/A</v>
      </c>
    </row>
    <row r="6246" spans="1:4" x14ac:dyDescent="0.35">
      <c r="A6246" s="82" t="e">
        <f t="shared" si="97"/>
        <v>#N/A</v>
      </c>
      <c r="D6246" s="82" t="e">
        <f>VLOOKUP(Processed_Data!C6246,'Literature Lookup Tables'!$P$2:$Q$156,2,0)</f>
        <v>#N/A</v>
      </c>
    </row>
    <row r="6247" spans="1:4" x14ac:dyDescent="0.35">
      <c r="A6247" s="82" t="e">
        <f t="shared" si="97"/>
        <v>#N/A</v>
      </c>
      <c r="D6247" s="82" t="e">
        <f>VLOOKUP(Processed_Data!C6247,'Literature Lookup Tables'!$P$2:$Q$156,2,0)</f>
        <v>#N/A</v>
      </c>
    </row>
    <row r="6248" spans="1:4" x14ac:dyDescent="0.35">
      <c r="A6248" s="82" t="e">
        <f t="shared" si="97"/>
        <v>#N/A</v>
      </c>
      <c r="D6248" s="82" t="e">
        <f>VLOOKUP(Processed_Data!C6248,'Literature Lookup Tables'!$P$2:$Q$156,2,0)</f>
        <v>#N/A</v>
      </c>
    </row>
    <row r="6249" spans="1:4" x14ac:dyDescent="0.35">
      <c r="A6249" s="82" t="e">
        <f t="shared" si="97"/>
        <v>#N/A</v>
      </c>
      <c r="D6249" s="82" t="e">
        <f>VLOOKUP(Processed_Data!C6249,'Literature Lookup Tables'!$P$2:$Q$156,2,0)</f>
        <v>#N/A</v>
      </c>
    </row>
    <row r="6250" spans="1:4" x14ac:dyDescent="0.35">
      <c r="A6250" s="82" t="e">
        <f t="shared" si="97"/>
        <v>#N/A</v>
      </c>
      <c r="D6250" s="82" t="e">
        <f>VLOOKUP(Processed_Data!C6250,'Literature Lookup Tables'!$P$2:$Q$156,2,0)</f>
        <v>#N/A</v>
      </c>
    </row>
    <row r="6251" spans="1:4" x14ac:dyDescent="0.35">
      <c r="A6251" s="82" t="e">
        <f t="shared" si="97"/>
        <v>#N/A</v>
      </c>
      <c r="D6251" s="82" t="e">
        <f>VLOOKUP(Processed_Data!C6251,'Literature Lookup Tables'!$P$2:$Q$156,2,0)</f>
        <v>#N/A</v>
      </c>
    </row>
    <row r="6252" spans="1:4" x14ac:dyDescent="0.35">
      <c r="A6252" s="82" t="e">
        <f t="shared" si="97"/>
        <v>#N/A</v>
      </c>
      <c r="D6252" s="82" t="e">
        <f>VLOOKUP(Processed_Data!C6252,'Literature Lookup Tables'!$P$2:$Q$156,2,0)</f>
        <v>#N/A</v>
      </c>
    </row>
    <row r="6253" spans="1:4" x14ac:dyDescent="0.35">
      <c r="A6253" s="82" t="e">
        <f t="shared" si="97"/>
        <v>#N/A</v>
      </c>
      <c r="D6253" s="82" t="e">
        <f>VLOOKUP(Processed_Data!C6253,'Literature Lookup Tables'!$P$2:$Q$156,2,0)</f>
        <v>#N/A</v>
      </c>
    </row>
    <row r="6254" spans="1:4" x14ac:dyDescent="0.35">
      <c r="A6254" s="82" t="e">
        <f t="shared" si="97"/>
        <v>#N/A</v>
      </c>
      <c r="D6254" s="82" t="e">
        <f>VLOOKUP(Processed_Data!C6254,'Literature Lookup Tables'!$P$2:$Q$156,2,0)</f>
        <v>#N/A</v>
      </c>
    </row>
    <row r="6255" spans="1:4" x14ac:dyDescent="0.35">
      <c r="A6255" s="82" t="e">
        <f t="shared" si="97"/>
        <v>#N/A</v>
      </c>
      <c r="D6255" s="82" t="e">
        <f>VLOOKUP(Processed_Data!C6255,'Literature Lookup Tables'!$P$2:$Q$156,2,0)</f>
        <v>#N/A</v>
      </c>
    </row>
    <row r="6256" spans="1:4" x14ac:dyDescent="0.35">
      <c r="A6256" s="82" t="e">
        <f t="shared" si="97"/>
        <v>#N/A</v>
      </c>
      <c r="D6256" s="82" t="e">
        <f>VLOOKUP(Processed_Data!C6256,'Literature Lookup Tables'!$P$2:$Q$156,2,0)</f>
        <v>#N/A</v>
      </c>
    </row>
    <row r="6257" spans="1:4" x14ac:dyDescent="0.35">
      <c r="A6257" s="82" t="e">
        <f t="shared" si="97"/>
        <v>#N/A</v>
      </c>
      <c r="D6257" s="82" t="e">
        <f>VLOOKUP(Processed_Data!C6257,'Literature Lookup Tables'!$P$2:$Q$156,2,0)</f>
        <v>#N/A</v>
      </c>
    </row>
    <row r="6258" spans="1:4" x14ac:dyDescent="0.35">
      <c r="A6258" s="82" t="e">
        <f t="shared" si="97"/>
        <v>#N/A</v>
      </c>
      <c r="D6258" s="82" t="e">
        <f>VLOOKUP(Processed_Data!C6258,'Literature Lookup Tables'!$P$2:$Q$156,2,0)</f>
        <v>#N/A</v>
      </c>
    </row>
    <row r="6259" spans="1:4" x14ac:dyDescent="0.35">
      <c r="A6259" s="82" t="e">
        <f t="shared" si="97"/>
        <v>#N/A</v>
      </c>
      <c r="D6259" s="82" t="e">
        <f>VLOOKUP(Processed_Data!C6259,'Literature Lookup Tables'!$P$2:$Q$156,2,0)</f>
        <v>#N/A</v>
      </c>
    </row>
    <row r="6260" spans="1:4" x14ac:dyDescent="0.35">
      <c r="A6260" s="82" t="e">
        <f t="shared" si="97"/>
        <v>#N/A</v>
      </c>
      <c r="D6260" s="82" t="e">
        <f>VLOOKUP(Processed_Data!C6260,'Literature Lookup Tables'!$P$2:$Q$156,2,0)</f>
        <v>#N/A</v>
      </c>
    </row>
    <row r="6261" spans="1:4" x14ac:dyDescent="0.35">
      <c r="A6261" s="82" t="e">
        <f t="shared" si="97"/>
        <v>#N/A</v>
      </c>
      <c r="D6261" s="82" t="e">
        <f>VLOOKUP(Processed_Data!C6261,'Literature Lookup Tables'!$P$2:$Q$156,2,0)</f>
        <v>#N/A</v>
      </c>
    </row>
    <row r="6262" spans="1:4" x14ac:dyDescent="0.35">
      <c r="A6262" s="82" t="e">
        <f t="shared" si="97"/>
        <v>#N/A</v>
      </c>
      <c r="D6262" s="82" t="e">
        <f>VLOOKUP(Processed_Data!C6262,'Literature Lookup Tables'!$P$2:$Q$156,2,0)</f>
        <v>#N/A</v>
      </c>
    </row>
    <row r="6263" spans="1:4" x14ac:dyDescent="0.35">
      <c r="A6263" s="82" t="e">
        <f t="shared" si="97"/>
        <v>#N/A</v>
      </c>
      <c r="D6263" s="82" t="e">
        <f>VLOOKUP(Processed_Data!C6263,'Literature Lookup Tables'!$P$2:$Q$156,2,0)</f>
        <v>#N/A</v>
      </c>
    </row>
    <row r="6264" spans="1:4" x14ac:dyDescent="0.35">
      <c r="A6264" s="82" t="e">
        <f t="shared" si="97"/>
        <v>#N/A</v>
      </c>
      <c r="D6264" s="82" t="e">
        <f>VLOOKUP(Processed_Data!C6264,'Literature Lookup Tables'!$P$2:$Q$156,2,0)</f>
        <v>#N/A</v>
      </c>
    </row>
    <row r="6265" spans="1:4" x14ac:dyDescent="0.35">
      <c r="A6265" s="82" t="e">
        <f t="shared" si="97"/>
        <v>#N/A</v>
      </c>
      <c r="D6265" s="82" t="e">
        <f>VLOOKUP(Processed_Data!C6265,'Literature Lookup Tables'!$P$2:$Q$156,2,0)</f>
        <v>#N/A</v>
      </c>
    </row>
    <row r="6266" spans="1:4" x14ac:dyDescent="0.35">
      <c r="A6266" s="82" t="e">
        <f t="shared" si="97"/>
        <v>#N/A</v>
      </c>
      <c r="D6266" s="82" t="e">
        <f>VLOOKUP(Processed_Data!C6266,'Literature Lookup Tables'!$P$2:$Q$156,2,0)</f>
        <v>#N/A</v>
      </c>
    </row>
    <row r="6267" spans="1:4" x14ac:dyDescent="0.35">
      <c r="A6267" s="82" t="e">
        <f t="shared" si="97"/>
        <v>#N/A</v>
      </c>
      <c r="D6267" s="82" t="e">
        <f>VLOOKUP(Processed_Data!C6267,'Literature Lookup Tables'!$P$2:$Q$156,2,0)</f>
        <v>#N/A</v>
      </c>
    </row>
    <row r="6268" spans="1:4" x14ac:dyDescent="0.35">
      <c r="A6268" s="82" t="e">
        <f t="shared" si="97"/>
        <v>#N/A</v>
      </c>
      <c r="D6268" s="82" t="e">
        <f>VLOOKUP(Processed_Data!C6268,'Literature Lookup Tables'!$P$2:$Q$156,2,0)</f>
        <v>#N/A</v>
      </c>
    </row>
    <row r="6269" spans="1:4" x14ac:dyDescent="0.35">
      <c r="A6269" s="82" t="e">
        <f t="shared" si="97"/>
        <v>#N/A</v>
      </c>
      <c r="D6269" s="82" t="e">
        <f>VLOOKUP(Processed_Data!C6269,'Literature Lookup Tables'!$P$2:$Q$156,2,0)</f>
        <v>#N/A</v>
      </c>
    </row>
    <row r="6270" spans="1:4" x14ac:dyDescent="0.35">
      <c r="A6270" s="82" t="e">
        <f t="shared" si="97"/>
        <v>#N/A</v>
      </c>
      <c r="D6270" s="82" t="e">
        <f>VLOOKUP(Processed_Data!C6270,'Literature Lookup Tables'!$P$2:$Q$156,2,0)</f>
        <v>#N/A</v>
      </c>
    </row>
    <row r="6271" spans="1:4" x14ac:dyDescent="0.35">
      <c r="A6271" s="82" t="e">
        <f t="shared" si="97"/>
        <v>#N/A</v>
      </c>
      <c r="D6271" s="82" t="e">
        <f>VLOOKUP(Processed_Data!C6271,'Literature Lookup Tables'!$P$2:$Q$156,2,0)</f>
        <v>#N/A</v>
      </c>
    </row>
    <row r="6272" spans="1:4" x14ac:dyDescent="0.35">
      <c r="A6272" s="82" t="e">
        <f t="shared" si="97"/>
        <v>#N/A</v>
      </c>
      <c r="D6272" s="82" t="e">
        <f>VLOOKUP(Processed_Data!C6272,'Literature Lookup Tables'!$P$2:$Q$156,2,0)</f>
        <v>#N/A</v>
      </c>
    </row>
    <row r="6273" spans="1:4" x14ac:dyDescent="0.35">
      <c r="A6273" s="82" t="e">
        <f t="shared" si="97"/>
        <v>#N/A</v>
      </c>
      <c r="D6273" s="82" t="e">
        <f>VLOOKUP(Processed_Data!C6273,'Literature Lookup Tables'!$P$2:$Q$156,2,0)</f>
        <v>#N/A</v>
      </c>
    </row>
    <row r="6274" spans="1:4" x14ac:dyDescent="0.35">
      <c r="A6274" s="82" t="e">
        <f t="shared" si="97"/>
        <v>#N/A</v>
      </c>
      <c r="D6274" s="82" t="e">
        <f>VLOOKUP(Processed_Data!C6274,'Literature Lookup Tables'!$P$2:$Q$156,2,0)</f>
        <v>#N/A</v>
      </c>
    </row>
    <row r="6275" spans="1:4" x14ac:dyDescent="0.35">
      <c r="A6275" s="82" t="e">
        <f t="shared" si="97"/>
        <v>#N/A</v>
      </c>
      <c r="D6275" s="82" t="e">
        <f>VLOOKUP(Processed_Data!C6275,'Literature Lookup Tables'!$P$2:$Q$156,2,0)</f>
        <v>#N/A</v>
      </c>
    </row>
    <row r="6276" spans="1:4" x14ac:dyDescent="0.35">
      <c r="A6276" s="82" t="e">
        <f t="shared" si="97"/>
        <v>#N/A</v>
      </c>
      <c r="D6276" s="82" t="e">
        <f>VLOOKUP(Processed_Data!C6276,'Literature Lookup Tables'!$P$2:$Q$156,2,0)</f>
        <v>#N/A</v>
      </c>
    </row>
    <row r="6277" spans="1:4" x14ac:dyDescent="0.35">
      <c r="A6277" s="82" t="e">
        <f t="shared" si="97"/>
        <v>#N/A</v>
      </c>
      <c r="D6277" s="82" t="e">
        <f>VLOOKUP(Processed_Data!C6277,'Literature Lookup Tables'!$P$2:$Q$156,2,0)</f>
        <v>#N/A</v>
      </c>
    </row>
    <row r="6278" spans="1:4" x14ac:dyDescent="0.35">
      <c r="A6278" s="82" t="e">
        <f t="shared" si="97"/>
        <v>#N/A</v>
      </c>
      <c r="D6278" s="82" t="e">
        <f>VLOOKUP(Processed_Data!C6278,'Literature Lookup Tables'!$P$2:$Q$156,2,0)</f>
        <v>#N/A</v>
      </c>
    </row>
    <row r="6279" spans="1:4" x14ac:dyDescent="0.35">
      <c r="A6279" s="82" t="e">
        <f t="shared" ref="A6279:A6342" si="98">F6279&amp;"-"&amp;E6279&amp;"-"&amp;D6279</f>
        <v>#N/A</v>
      </c>
      <c r="D6279" s="82" t="e">
        <f>VLOOKUP(Processed_Data!C6279,'Literature Lookup Tables'!$P$2:$Q$156,2,0)</f>
        <v>#N/A</v>
      </c>
    </row>
    <row r="6280" spans="1:4" x14ac:dyDescent="0.35">
      <c r="A6280" s="82" t="e">
        <f t="shared" si="98"/>
        <v>#N/A</v>
      </c>
      <c r="D6280" s="82" t="e">
        <f>VLOOKUP(Processed_Data!C6280,'Literature Lookup Tables'!$P$2:$Q$156,2,0)</f>
        <v>#N/A</v>
      </c>
    </row>
    <row r="6281" spans="1:4" x14ac:dyDescent="0.35">
      <c r="A6281" s="82" t="e">
        <f t="shared" si="98"/>
        <v>#N/A</v>
      </c>
      <c r="D6281" s="82" t="e">
        <f>VLOOKUP(Processed_Data!C6281,'Literature Lookup Tables'!$P$2:$Q$156,2,0)</f>
        <v>#N/A</v>
      </c>
    </row>
    <row r="6282" spans="1:4" x14ac:dyDescent="0.35">
      <c r="A6282" s="82" t="e">
        <f t="shared" si="98"/>
        <v>#N/A</v>
      </c>
      <c r="D6282" s="82" t="e">
        <f>VLOOKUP(Processed_Data!C6282,'Literature Lookup Tables'!$P$2:$Q$156,2,0)</f>
        <v>#N/A</v>
      </c>
    </row>
    <row r="6283" spans="1:4" x14ac:dyDescent="0.35">
      <c r="A6283" s="82" t="e">
        <f t="shared" si="98"/>
        <v>#N/A</v>
      </c>
      <c r="D6283" s="82" t="e">
        <f>VLOOKUP(Processed_Data!C6283,'Literature Lookup Tables'!$P$2:$Q$156,2,0)</f>
        <v>#N/A</v>
      </c>
    </row>
    <row r="6284" spans="1:4" x14ac:dyDescent="0.35">
      <c r="A6284" s="82" t="e">
        <f t="shared" si="98"/>
        <v>#N/A</v>
      </c>
      <c r="D6284" s="82" t="e">
        <f>VLOOKUP(Processed_Data!C6284,'Literature Lookup Tables'!$P$2:$Q$156,2,0)</f>
        <v>#N/A</v>
      </c>
    </row>
    <row r="6285" spans="1:4" x14ac:dyDescent="0.35">
      <c r="A6285" s="82" t="e">
        <f t="shared" si="98"/>
        <v>#N/A</v>
      </c>
      <c r="D6285" s="82" t="e">
        <f>VLOOKUP(Processed_Data!C6285,'Literature Lookup Tables'!$P$2:$Q$156,2,0)</f>
        <v>#N/A</v>
      </c>
    </row>
    <row r="6286" spans="1:4" x14ac:dyDescent="0.35">
      <c r="A6286" s="82" t="e">
        <f t="shared" si="98"/>
        <v>#N/A</v>
      </c>
      <c r="D6286" s="82" t="e">
        <f>VLOOKUP(Processed_Data!C6286,'Literature Lookup Tables'!$P$2:$Q$156,2,0)</f>
        <v>#N/A</v>
      </c>
    </row>
    <row r="6287" spans="1:4" x14ac:dyDescent="0.35">
      <c r="A6287" s="82" t="e">
        <f t="shared" si="98"/>
        <v>#N/A</v>
      </c>
      <c r="D6287" s="82" t="e">
        <f>VLOOKUP(Processed_Data!C6287,'Literature Lookup Tables'!$P$2:$Q$156,2,0)</f>
        <v>#N/A</v>
      </c>
    </row>
    <row r="6288" spans="1:4" x14ac:dyDescent="0.35">
      <c r="A6288" s="82" t="e">
        <f t="shared" si="98"/>
        <v>#N/A</v>
      </c>
      <c r="D6288" s="82" t="e">
        <f>VLOOKUP(Processed_Data!C6288,'Literature Lookup Tables'!$P$2:$Q$156,2,0)</f>
        <v>#N/A</v>
      </c>
    </row>
    <row r="6289" spans="1:4" x14ac:dyDescent="0.35">
      <c r="A6289" s="82" t="e">
        <f t="shared" si="98"/>
        <v>#N/A</v>
      </c>
      <c r="D6289" s="82" t="e">
        <f>VLOOKUP(Processed_Data!C6289,'Literature Lookup Tables'!$P$2:$Q$156,2,0)</f>
        <v>#N/A</v>
      </c>
    </row>
    <row r="6290" spans="1:4" x14ac:dyDescent="0.35">
      <c r="A6290" s="82" t="e">
        <f t="shared" si="98"/>
        <v>#N/A</v>
      </c>
      <c r="D6290" s="82" t="e">
        <f>VLOOKUP(Processed_Data!C6290,'Literature Lookup Tables'!$P$2:$Q$156,2,0)</f>
        <v>#N/A</v>
      </c>
    </row>
    <row r="6291" spans="1:4" x14ac:dyDescent="0.35">
      <c r="A6291" s="82" t="e">
        <f t="shared" si="98"/>
        <v>#N/A</v>
      </c>
      <c r="D6291" s="82" t="e">
        <f>VLOOKUP(Processed_Data!C6291,'Literature Lookup Tables'!$P$2:$Q$156,2,0)</f>
        <v>#N/A</v>
      </c>
    </row>
    <row r="6292" spans="1:4" x14ac:dyDescent="0.35">
      <c r="A6292" s="82" t="e">
        <f t="shared" si="98"/>
        <v>#N/A</v>
      </c>
      <c r="D6292" s="82" t="e">
        <f>VLOOKUP(Processed_Data!C6292,'Literature Lookup Tables'!$P$2:$Q$156,2,0)</f>
        <v>#N/A</v>
      </c>
    </row>
    <row r="6293" spans="1:4" x14ac:dyDescent="0.35">
      <c r="A6293" s="82" t="e">
        <f t="shared" si="98"/>
        <v>#N/A</v>
      </c>
      <c r="D6293" s="82" t="e">
        <f>VLOOKUP(Processed_Data!C6293,'Literature Lookup Tables'!$P$2:$Q$156,2,0)</f>
        <v>#N/A</v>
      </c>
    </row>
    <row r="6294" spans="1:4" x14ac:dyDescent="0.35">
      <c r="A6294" s="82" t="e">
        <f t="shared" si="98"/>
        <v>#N/A</v>
      </c>
      <c r="D6294" s="82" t="e">
        <f>VLOOKUP(Processed_Data!C6294,'Literature Lookup Tables'!$P$2:$Q$156,2,0)</f>
        <v>#N/A</v>
      </c>
    </row>
    <row r="6295" spans="1:4" x14ac:dyDescent="0.35">
      <c r="A6295" s="82" t="e">
        <f t="shared" si="98"/>
        <v>#N/A</v>
      </c>
      <c r="D6295" s="82" t="e">
        <f>VLOOKUP(Processed_Data!C6295,'Literature Lookup Tables'!$P$2:$Q$156,2,0)</f>
        <v>#N/A</v>
      </c>
    </row>
    <row r="6296" spans="1:4" x14ac:dyDescent="0.35">
      <c r="A6296" s="82" t="e">
        <f t="shared" si="98"/>
        <v>#N/A</v>
      </c>
      <c r="D6296" s="82" t="e">
        <f>VLOOKUP(Processed_Data!C6296,'Literature Lookup Tables'!$P$2:$Q$156,2,0)</f>
        <v>#N/A</v>
      </c>
    </row>
    <row r="6297" spans="1:4" x14ac:dyDescent="0.35">
      <c r="A6297" s="82" t="e">
        <f t="shared" si="98"/>
        <v>#N/A</v>
      </c>
      <c r="D6297" s="82" t="e">
        <f>VLOOKUP(Processed_Data!C6297,'Literature Lookup Tables'!$P$2:$Q$156,2,0)</f>
        <v>#N/A</v>
      </c>
    </row>
    <row r="6298" spans="1:4" x14ac:dyDescent="0.35">
      <c r="A6298" s="82" t="e">
        <f t="shared" si="98"/>
        <v>#N/A</v>
      </c>
      <c r="D6298" s="82" t="e">
        <f>VLOOKUP(Processed_Data!C6298,'Literature Lookup Tables'!$P$2:$Q$156,2,0)</f>
        <v>#N/A</v>
      </c>
    </row>
    <row r="6299" spans="1:4" x14ac:dyDescent="0.35">
      <c r="A6299" s="82" t="e">
        <f t="shared" si="98"/>
        <v>#N/A</v>
      </c>
      <c r="D6299" s="82" t="e">
        <f>VLOOKUP(Processed_Data!C6299,'Literature Lookup Tables'!$P$2:$Q$156,2,0)</f>
        <v>#N/A</v>
      </c>
    </row>
    <row r="6300" spans="1:4" x14ac:dyDescent="0.35">
      <c r="A6300" s="82" t="e">
        <f t="shared" si="98"/>
        <v>#N/A</v>
      </c>
      <c r="D6300" s="82" t="e">
        <f>VLOOKUP(Processed_Data!C6300,'Literature Lookup Tables'!$P$2:$Q$156,2,0)</f>
        <v>#N/A</v>
      </c>
    </row>
    <row r="6301" spans="1:4" x14ac:dyDescent="0.35">
      <c r="A6301" s="82" t="e">
        <f t="shared" si="98"/>
        <v>#N/A</v>
      </c>
      <c r="D6301" s="82" t="e">
        <f>VLOOKUP(Processed_Data!C6301,'Literature Lookup Tables'!$P$2:$Q$156,2,0)</f>
        <v>#N/A</v>
      </c>
    </row>
    <row r="6302" spans="1:4" x14ac:dyDescent="0.35">
      <c r="A6302" s="82" t="e">
        <f t="shared" si="98"/>
        <v>#N/A</v>
      </c>
      <c r="D6302" s="82" t="e">
        <f>VLOOKUP(Processed_Data!C6302,'Literature Lookup Tables'!$P$2:$Q$156,2,0)</f>
        <v>#N/A</v>
      </c>
    </row>
    <row r="6303" spans="1:4" x14ac:dyDescent="0.35">
      <c r="A6303" s="82" t="e">
        <f t="shared" si="98"/>
        <v>#N/A</v>
      </c>
      <c r="D6303" s="82" t="e">
        <f>VLOOKUP(Processed_Data!C6303,'Literature Lookup Tables'!$P$2:$Q$156,2,0)</f>
        <v>#N/A</v>
      </c>
    </row>
    <row r="6304" spans="1:4" x14ac:dyDescent="0.35">
      <c r="A6304" s="82" t="e">
        <f t="shared" si="98"/>
        <v>#N/A</v>
      </c>
      <c r="D6304" s="82" t="e">
        <f>VLOOKUP(Processed_Data!C6304,'Literature Lookup Tables'!$P$2:$Q$156,2,0)</f>
        <v>#N/A</v>
      </c>
    </row>
    <row r="6305" spans="1:4" x14ac:dyDescent="0.35">
      <c r="A6305" s="82" t="e">
        <f t="shared" si="98"/>
        <v>#N/A</v>
      </c>
      <c r="D6305" s="82" t="e">
        <f>VLOOKUP(Processed_Data!C6305,'Literature Lookup Tables'!$P$2:$Q$156,2,0)</f>
        <v>#N/A</v>
      </c>
    </row>
    <row r="6306" spans="1:4" x14ac:dyDescent="0.35">
      <c r="A6306" s="82" t="e">
        <f t="shared" si="98"/>
        <v>#N/A</v>
      </c>
      <c r="D6306" s="82" t="e">
        <f>VLOOKUP(Processed_Data!C6306,'Literature Lookup Tables'!$P$2:$Q$156,2,0)</f>
        <v>#N/A</v>
      </c>
    </row>
    <row r="6307" spans="1:4" x14ac:dyDescent="0.35">
      <c r="A6307" s="82" t="e">
        <f t="shared" si="98"/>
        <v>#N/A</v>
      </c>
      <c r="D6307" s="82" t="e">
        <f>VLOOKUP(Processed_Data!C6307,'Literature Lookup Tables'!$P$2:$Q$156,2,0)</f>
        <v>#N/A</v>
      </c>
    </row>
    <row r="6308" spans="1:4" x14ac:dyDescent="0.35">
      <c r="A6308" s="82" t="e">
        <f t="shared" si="98"/>
        <v>#N/A</v>
      </c>
      <c r="D6308" s="82" t="e">
        <f>VLOOKUP(Processed_Data!C6308,'Literature Lookup Tables'!$P$2:$Q$156,2,0)</f>
        <v>#N/A</v>
      </c>
    </row>
    <row r="6309" spans="1:4" x14ac:dyDescent="0.35">
      <c r="A6309" s="82" t="e">
        <f t="shared" si="98"/>
        <v>#N/A</v>
      </c>
      <c r="D6309" s="82" t="e">
        <f>VLOOKUP(Processed_Data!C6309,'Literature Lookup Tables'!$P$2:$Q$156,2,0)</f>
        <v>#N/A</v>
      </c>
    </row>
    <row r="6310" spans="1:4" x14ac:dyDescent="0.35">
      <c r="A6310" s="82" t="e">
        <f t="shared" si="98"/>
        <v>#N/A</v>
      </c>
      <c r="D6310" s="82" t="e">
        <f>VLOOKUP(Processed_Data!C6310,'Literature Lookup Tables'!$P$2:$Q$156,2,0)</f>
        <v>#N/A</v>
      </c>
    </row>
    <row r="6311" spans="1:4" x14ac:dyDescent="0.35">
      <c r="A6311" s="82" t="e">
        <f t="shared" si="98"/>
        <v>#N/A</v>
      </c>
      <c r="D6311" s="82" t="e">
        <f>VLOOKUP(Processed_Data!C6311,'Literature Lookup Tables'!$P$2:$Q$156,2,0)</f>
        <v>#N/A</v>
      </c>
    </row>
    <row r="6312" spans="1:4" x14ac:dyDescent="0.35">
      <c r="A6312" s="82" t="e">
        <f t="shared" si="98"/>
        <v>#N/A</v>
      </c>
      <c r="D6312" s="82" t="e">
        <f>VLOOKUP(Processed_Data!C6312,'Literature Lookup Tables'!$P$2:$Q$156,2,0)</f>
        <v>#N/A</v>
      </c>
    </row>
    <row r="6313" spans="1:4" x14ac:dyDescent="0.35">
      <c r="A6313" s="82" t="e">
        <f t="shared" si="98"/>
        <v>#N/A</v>
      </c>
      <c r="D6313" s="82" t="e">
        <f>VLOOKUP(Processed_Data!C6313,'Literature Lookup Tables'!$P$2:$Q$156,2,0)</f>
        <v>#N/A</v>
      </c>
    </row>
    <row r="6314" spans="1:4" x14ac:dyDescent="0.35">
      <c r="A6314" s="82" t="e">
        <f t="shared" si="98"/>
        <v>#N/A</v>
      </c>
      <c r="D6314" s="82" t="e">
        <f>VLOOKUP(Processed_Data!C6314,'Literature Lookup Tables'!$P$2:$Q$156,2,0)</f>
        <v>#N/A</v>
      </c>
    </row>
    <row r="6315" spans="1:4" x14ac:dyDescent="0.35">
      <c r="A6315" s="82" t="e">
        <f t="shared" si="98"/>
        <v>#N/A</v>
      </c>
      <c r="D6315" s="82" t="e">
        <f>VLOOKUP(Processed_Data!C6315,'Literature Lookup Tables'!$P$2:$Q$156,2,0)</f>
        <v>#N/A</v>
      </c>
    </row>
    <row r="6316" spans="1:4" x14ac:dyDescent="0.35">
      <c r="A6316" s="82" t="e">
        <f t="shared" si="98"/>
        <v>#N/A</v>
      </c>
      <c r="D6316" s="82" t="e">
        <f>VLOOKUP(Processed_Data!C6316,'Literature Lookup Tables'!$P$2:$Q$156,2,0)</f>
        <v>#N/A</v>
      </c>
    </row>
    <row r="6317" spans="1:4" x14ac:dyDescent="0.35">
      <c r="A6317" s="82" t="e">
        <f t="shared" si="98"/>
        <v>#N/A</v>
      </c>
      <c r="D6317" s="82" t="e">
        <f>VLOOKUP(Processed_Data!C6317,'Literature Lookup Tables'!$P$2:$Q$156,2,0)</f>
        <v>#N/A</v>
      </c>
    </row>
    <row r="6318" spans="1:4" x14ac:dyDescent="0.35">
      <c r="A6318" s="82" t="e">
        <f t="shared" si="98"/>
        <v>#N/A</v>
      </c>
      <c r="D6318" s="82" t="e">
        <f>VLOOKUP(Processed_Data!C6318,'Literature Lookup Tables'!$P$2:$Q$156,2,0)</f>
        <v>#N/A</v>
      </c>
    </row>
    <row r="6319" spans="1:4" x14ac:dyDescent="0.35">
      <c r="A6319" s="82" t="e">
        <f t="shared" si="98"/>
        <v>#N/A</v>
      </c>
      <c r="D6319" s="82" t="e">
        <f>VLOOKUP(Processed_Data!C6319,'Literature Lookup Tables'!$P$2:$Q$156,2,0)</f>
        <v>#N/A</v>
      </c>
    </row>
    <row r="6320" spans="1:4" x14ac:dyDescent="0.35">
      <c r="A6320" s="82" t="e">
        <f t="shared" si="98"/>
        <v>#N/A</v>
      </c>
      <c r="D6320" s="82" t="e">
        <f>VLOOKUP(Processed_Data!C6320,'Literature Lookup Tables'!$P$2:$Q$156,2,0)</f>
        <v>#N/A</v>
      </c>
    </row>
    <row r="6321" spans="1:4" x14ac:dyDescent="0.35">
      <c r="A6321" s="82" t="e">
        <f t="shared" si="98"/>
        <v>#N/A</v>
      </c>
      <c r="D6321" s="82" t="e">
        <f>VLOOKUP(Processed_Data!C6321,'Literature Lookup Tables'!$P$2:$Q$156,2,0)</f>
        <v>#N/A</v>
      </c>
    </row>
    <row r="6322" spans="1:4" x14ac:dyDescent="0.35">
      <c r="A6322" s="82" t="e">
        <f t="shared" si="98"/>
        <v>#N/A</v>
      </c>
      <c r="D6322" s="82" t="e">
        <f>VLOOKUP(Processed_Data!C6322,'Literature Lookup Tables'!$P$2:$Q$156,2,0)</f>
        <v>#N/A</v>
      </c>
    </row>
    <row r="6323" spans="1:4" x14ac:dyDescent="0.35">
      <c r="A6323" s="82" t="e">
        <f t="shared" si="98"/>
        <v>#N/A</v>
      </c>
      <c r="D6323" s="82" t="e">
        <f>VLOOKUP(Processed_Data!C6323,'Literature Lookup Tables'!$P$2:$Q$156,2,0)</f>
        <v>#N/A</v>
      </c>
    </row>
    <row r="6324" spans="1:4" x14ac:dyDescent="0.35">
      <c r="A6324" s="82" t="e">
        <f t="shared" si="98"/>
        <v>#N/A</v>
      </c>
      <c r="D6324" s="82" t="e">
        <f>VLOOKUP(Processed_Data!C6324,'Literature Lookup Tables'!$P$2:$Q$156,2,0)</f>
        <v>#N/A</v>
      </c>
    </row>
    <row r="6325" spans="1:4" x14ac:dyDescent="0.35">
      <c r="A6325" s="82" t="e">
        <f t="shared" si="98"/>
        <v>#N/A</v>
      </c>
      <c r="D6325" s="82" t="e">
        <f>VLOOKUP(Processed_Data!C6325,'Literature Lookup Tables'!$P$2:$Q$156,2,0)</f>
        <v>#N/A</v>
      </c>
    </row>
    <row r="6326" spans="1:4" x14ac:dyDescent="0.35">
      <c r="A6326" s="82" t="e">
        <f t="shared" si="98"/>
        <v>#N/A</v>
      </c>
      <c r="D6326" s="82" t="e">
        <f>VLOOKUP(Processed_Data!C6326,'Literature Lookup Tables'!$P$2:$Q$156,2,0)</f>
        <v>#N/A</v>
      </c>
    </row>
    <row r="6327" spans="1:4" x14ac:dyDescent="0.35">
      <c r="A6327" s="82" t="e">
        <f t="shared" si="98"/>
        <v>#N/A</v>
      </c>
      <c r="D6327" s="82" t="e">
        <f>VLOOKUP(Processed_Data!C6327,'Literature Lookup Tables'!$P$2:$Q$156,2,0)</f>
        <v>#N/A</v>
      </c>
    </row>
    <row r="6328" spans="1:4" x14ac:dyDescent="0.35">
      <c r="A6328" s="82" t="e">
        <f t="shared" si="98"/>
        <v>#N/A</v>
      </c>
      <c r="D6328" s="82" t="e">
        <f>VLOOKUP(Processed_Data!C6328,'Literature Lookup Tables'!$P$2:$Q$156,2,0)</f>
        <v>#N/A</v>
      </c>
    </row>
    <row r="6329" spans="1:4" x14ac:dyDescent="0.35">
      <c r="A6329" s="82" t="e">
        <f t="shared" si="98"/>
        <v>#N/A</v>
      </c>
      <c r="D6329" s="82" t="e">
        <f>VLOOKUP(Processed_Data!C6329,'Literature Lookup Tables'!$P$2:$Q$156,2,0)</f>
        <v>#N/A</v>
      </c>
    </row>
    <row r="6330" spans="1:4" x14ac:dyDescent="0.35">
      <c r="A6330" s="82" t="e">
        <f t="shared" si="98"/>
        <v>#N/A</v>
      </c>
      <c r="D6330" s="82" t="e">
        <f>VLOOKUP(Processed_Data!C6330,'Literature Lookup Tables'!$P$2:$Q$156,2,0)</f>
        <v>#N/A</v>
      </c>
    </row>
    <row r="6331" spans="1:4" x14ac:dyDescent="0.35">
      <c r="A6331" s="82" t="e">
        <f t="shared" si="98"/>
        <v>#N/A</v>
      </c>
      <c r="D6331" s="82" t="e">
        <f>VLOOKUP(Processed_Data!C6331,'Literature Lookup Tables'!$P$2:$Q$156,2,0)</f>
        <v>#N/A</v>
      </c>
    </row>
    <row r="6332" spans="1:4" x14ac:dyDescent="0.35">
      <c r="A6332" s="82" t="e">
        <f t="shared" si="98"/>
        <v>#N/A</v>
      </c>
      <c r="D6332" s="82" t="e">
        <f>VLOOKUP(Processed_Data!C6332,'Literature Lookup Tables'!$P$2:$Q$156,2,0)</f>
        <v>#N/A</v>
      </c>
    </row>
    <row r="6333" spans="1:4" x14ac:dyDescent="0.35">
      <c r="A6333" s="82" t="e">
        <f t="shared" si="98"/>
        <v>#N/A</v>
      </c>
      <c r="D6333" s="82" t="e">
        <f>VLOOKUP(Processed_Data!C6333,'Literature Lookup Tables'!$P$2:$Q$156,2,0)</f>
        <v>#N/A</v>
      </c>
    </row>
    <row r="6334" spans="1:4" x14ac:dyDescent="0.35">
      <c r="A6334" s="82" t="e">
        <f t="shared" si="98"/>
        <v>#N/A</v>
      </c>
      <c r="D6334" s="82" t="e">
        <f>VLOOKUP(Processed_Data!C6334,'Literature Lookup Tables'!$P$2:$Q$156,2,0)</f>
        <v>#N/A</v>
      </c>
    </row>
    <row r="6335" spans="1:4" x14ac:dyDescent="0.35">
      <c r="A6335" s="82" t="e">
        <f t="shared" si="98"/>
        <v>#N/A</v>
      </c>
      <c r="D6335" s="82" t="e">
        <f>VLOOKUP(Processed_Data!C6335,'Literature Lookup Tables'!$P$2:$Q$156,2,0)</f>
        <v>#N/A</v>
      </c>
    </row>
    <row r="6336" spans="1:4" x14ac:dyDescent="0.35">
      <c r="A6336" s="82" t="e">
        <f t="shared" si="98"/>
        <v>#N/A</v>
      </c>
      <c r="D6336" s="82" t="e">
        <f>VLOOKUP(Processed_Data!C6336,'Literature Lookup Tables'!$P$2:$Q$156,2,0)</f>
        <v>#N/A</v>
      </c>
    </row>
    <row r="6337" spans="1:4" x14ac:dyDescent="0.35">
      <c r="A6337" s="82" t="e">
        <f t="shared" si="98"/>
        <v>#N/A</v>
      </c>
      <c r="D6337" s="82" t="e">
        <f>VLOOKUP(Processed_Data!C6337,'Literature Lookup Tables'!$P$2:$Q$156,2,0)</f>
        <v>#N/A</v>
      </c>
    </row>
    <row r="6338" spans="1:4" x14ac:dyDescent="0.35">
      <c r="A6338" s="82" t="e">
        <f t="shared" si="98"/>
        <v>#N/A</v>
      </c>
      <c r="D6338" s="82" t="e">
        <f>VLOOKUP(Processed_Data!C6338,'Literature Lookup Tables'!$P$2:$Q$156,2,0)</f>
        <v>#N/A</v>
      </c>
    </row>
    <row r="6339" spans="1:4" x14ac:dyDescent="0.35">
      <c r="A6339" s="82" t="e">
        <f t="shared" si="98"/>
        <v>#N/A</v>
      </c>
      <c r="D6339" s="82" t="e">
        <f>VLOOKUP(Processed_Data!C6339,'Literature Lookup Tables'!$P$2:$Q$156,2,0)</f>
        <v>#N/A</v>
      </c>
    </row>
    <row r="6340" spans="1:4" x14ac:dyDescent="0.35">
      <c r="A6340" s="82" t="e">
        <f t="shared" si="98"/>
        <v>#N/A</v>
      </c>
      <c r="D6340" s="82" t="e">
        <f>VLOOKUP(Processed_Data!C6340,'Literature Lookup Tables'!$P$2:$Q$156,2,0)</f>
        <v>#N/A</v>
      </c>
    </row>
    <row r="6341" spans="1:4" x14ac:dyDescent="0.35">
      <c r="A6341" s="82" t="e">
        <f t="shared" si="98"/>
        <v>#N/A</v>
      </c>
      <c r="D6341" s="82" t="e">
        <f>VLOOKUP(Processed_Data!C6341,'Literature Lookup Tables'!$P$2:$Q$156,2,0)</f>
        <v>#N/A</v>
      </c>
    </row>
    <row r="6342" spans="1:4" x14ac:dyDescent="0.35">
      <c r="A6342" s="82" t="e">
        <f t="shared" si="98"/>
        <v>#N/A</v>
      </c>
      <c r="D6342" s="82" t="e">
        <f>VLOOKUP(Processed_Data!C6342,'Literature Lookup Tables'!$P$2:$Q$156,2,0)</f>
        <v>#N/A</v>
      </c>
    </row>
    <row r="6343" spans="1:4" x14ac:dyDescent="0.35">
      <c r="A6343" s="82" t="e">
        <f t="shared" ref="A6343:A6406" si="99">F6343&amp;"-"&amp;E6343&amp;"-"&amp;D6343</f>
        <v>#N/A</v>
      </c>
      <c r="D6343" s="82" t="e">
        <f>VLOOKUP(Processed_Data!C6343,'Literature Lookup Tables'!$P$2:$Q$156,2,0)</f>
        <v>#N/A</v>
      </c>
    </row>
    <row r="6344" spans="1:4" x14ac:dyDescent="0.35">
      <c r="A6344" s="82" t="e">
        <f t="shared" si="99"/>
        <v>#N/A</v>
      </c>
      <c r="D6344" s="82" t="e">
        <f>VLOOKUP(Processed_Data!C6344,'Literature Lookup Tables'!$P$2:$Q$156,2,0)</f>
        <v>#N/A</v>
      </c>
    </row>
    <row r="6345" spans="1:4" x14ac:dyDescent="0.35">
      <c r="A6345" s="82" t="e">
        <f t="shared" si="99"/>
        <v>#N/A</v>
      </c>
      <c r="D6345" s="82" t="e">
        <f>VLOOKUP(Processed_Data!C6345,'Literature Lookup Tables'!$P$2:$Q$156,2,0)</f>
        <v>#N/A</v>
      </c>
    </row>
    <row r="6346" spans="1:4" x14ac:dyDescent="0.35">
      <c r="A6346" s="82" t="e">
        <f t="shared" si="99"/>
        <v>#N/A</v>
      </c>
      <c r="D6346" s="82" t="e">
        <f>VLOOKUP(Processed_Data!C6346,'Literature Lookup Tables'!$P$2:$Q$156,2,0)</f>
        <v>#N/A</v>
      </c>
    </row>
    <row r="6347" spans="1:4" x14ac:dyDescent="0.35">
      <c r="A6347" s="82" t="e">
        <f t="shared" si="99"/>
        <v>#N/A</v>
      </c>
      <c r="D6347" s="82" t="e">
        <f>VLOOKUP(Processed_Data!C6347,'Literature Lookup Tables'!$P$2:$Q$156,2,0)</f>
        <v>#N/A</v>
      </c>
    </row>
    <row r="6348" spans="1:4" x14ac:dyDescent="0.35">
      <c r="A6348" s="82" t="e">
        <f t="shared" si="99"/>
        <v>#N/A</v>
      </c>
      <c r="D6348" s="82" t="e">
        <f>VLOOKUP(Processed_Data!C6348,'Literature Lookup Tables'!$P$2:$Q$156,2,0)</f>
        <v>#N/A</v>
      </c>
    </row>
    <row r="6349" spans="1:4" x14ac:dyDescent="0.35">
      <c r="A6349" s="82" t="e">
        <f t="shared" si="99"/>
        <v>#N/A</v>
      </c>
      <c r="D6349" s="82" t="e">
        <f>VLOOKUP(Processed_Data!C6349,'Literature Lookup Tables'!$P$2:$Q$156,2,0)</f>
        <v>#N/A</v>
      </c>
    </row>
    <row r="6350" spans="1:4" x14ac:dyDescent="0.35">
      <c r="A6350" s="82" t="e">
        <f t="shared" si="99"/>
        <v>#N/A</v>
      </c>
      <c r="D6350" s="82" t="e">
        <f>VLOOKUP(Processed_Data!C6350,'Literature Lookup Tables'!$P$2:$Q$156,2,0)</f>
        <v>#N/A</v>
      </c>
    </row>
    <row r="6351" spans="1:4" x14ac:dyDescent="0.35">
      <c r="A6351" s="82" t="e">
        <f t="shared" si="99"/>
        <v>#N/A</v>
      </c>
      <c r="D6351" s="82" t="e">
        <f>VLOOKUP(Processed_Data!C6351,'Literature Lookup Tables'!$P$2:$Q$156,2,0)</f>
        <v>#N/A</v>
      </c>
    </row>
    <row r="6352" spans="1:4" x14ac:dyDescent="0.35">
      <c r="A6352" s="82" t="e">
        <f t="shared" si="99"/>
        <v>#N/A</v>
      </c>
      <c r="D6352" s="82" t="e">
        <f>VLOOKUP(Processed_Data!C6352,'Literature Lookup Tables'!$P$2:$Q$156,2,0)</f>
        <v>#N/A</v>
      </c>
    </row>
    <row r="6353" spans="1:4" x14ac:dyDescent="0.35">
      <c r="A6353" s="82" t="e">
        <f t="shared" si="99"/>
        <v>#N/A</v>
      </c>
      <c r="D6353" s="82" t="e">
        <f>VLOOKUP(Processed_Data!C6353,'Literature Lookup Tables'!$P$2:$Q$156,2,0)</f>
        <v>#N/A</v>
      </c>
    </row>
    <row r="6354" spans="1:4" x14ac:dyDescent="0.35">
      <c r="A6354" s="82" t="e">
        <f t="shared" si="99"/>
        <v>#N/A</v>
      </c>
      <c r="D6354" s="82" t="e">
        <f>VLOOKUP(Processed_Data!C6354,'Literature Lookup Tables'!$P$2:$Q$156,2,0)</f>
        <v>#N/A</v>
      </c>
    </row>
    <row r="6355" spans="1:4" x14ac:dyDescent="0.35">
      <c r="A6355" s="82" t="e">
        <f t="shared" si="99"/>
        <v>#N/A</v>
      </c>
      <c r="D6355" s="82" t="e">
        <f>VLOOKUP(Processed_Data!C6355,'Literature Lookup Tables'!$P$2:$Q$156,2,0)</f>
        <v>#N/A</v>
      </c>
    </row>
    <row r="6356" spans="1:4" x14ac:dyDescent="0.35">
      <c r="A6356" s="82" t="e">
        <f t="shared" si="99"/>
        <v>#N/A</v>
      </c>
      <c r="D6356" s="82" t="e">
        <f>VLOOKUP(Processed_Data!C6356,'Literature Lookup Tables'!$P$2:$Q$156,2,0)</f>
        <v>#N/A</v>
      </c>
    </row>
    <row r="6357" spans="1:4" x14ac:dyDescent="0.35">
      <c r="A6357" s="82" t="e">
        <f t="shared" si="99"/>
        <v>#N/A</v>
      </c>
      <c r="D6357" s="82" t="e">
        <f>VLOOKUP(Processed_Data!C6357,'Literature Lookup Tables'!$P$2:$Q$156,2,0)</f>
        <v>#N/A</v>
      </c>
    </row>
    <row r="6358" spans="1:4" x14ac:dyDescent="0.35">
      <c r="A6358" s="82" t="e">
        <f t="shared" si="99"/>
        <v>#N/A</v>
      </c>
      <c r="D6358" s="82" t="e">
        <f>VLOOKUP(Processed_Data!C6358,'Literature Lookup Tables'!$P$2:$Q$156,2,0)</f>
        <v>#N/A</v>
      </c>
    </row>
    <row r="6359" spans="1:4" x14ac:dyDescent="0.35">
      <c r="A6359" s="82" t="e">
        <f t="shared" si="99"/>
        <v>#N/A</v>
      </c>
      <c r="D6359" s="82" t="e">
        <f>VLOOKUP(Processed_Data!C6359,'Literature Lookup Tables'!$P$2:$Q$156,2,0)</f>
        <v>#N/A</v>
      </c>
    </row>
    <row r="6360" spans="1:4" x14ac:dyDescent="0.35">
      <c r="A6360" s="82" t="e">
        <f t="shared" si="99"/>
        <v>#N/A</v>
      </c>
      <c r="D6360" s="82" t="e">
        <f>VLOOKUP(Processed_Data!C6360,'Literature Lookup Tables'!$P$2:$Q$156,2,0)</f>
        <v>#N/A</v>
      </c>
    </row>
    <row r="6361" spans="1:4" x14ac:dyDescent="0.35">
      <c r="A6361" s="82" t="e">
        <f t="shared" si="99"/>
        <v>#N/A</v>
      </c>
      <c r="D6361" s="82" t="e">
        <f>VLOOKUP(Processed_Data!C6361,'Literature Lookup Tables'!$P$2:$Q$156,2,0)</f>
        <v>#N/A</v>
      </c>
    </row>
    <row r="6362" spans="1:4" x14ac:dyDescent="0.35">
      <c r="A6362" s="82" t="e">
        <f t="shared" si="99"/>
        <v>#N/A</v>
      </c>
      <c r="D6362" s="82" t="e">
        <f>VLOOKUP(Processed_Data!C6362,'Literature Lookup Tables'!$P$2:$Q$156,2,0)</f>
        <v>#N/A</v>
      </c>
    </row>
    <row r="6363" spans="1:4" x14ac:dyDescent="0.35">
      <c r="A6363" s="82" t="e">
        <f t="shared" si="99"/>
        <v>#N/A</v>
      </c>
      <c r="D6363" s="82" t="e">
        <f>VLOOKUP(Processed_Data!C6363,'Literature Lookup Tables'!$P$2:$Q$156,2,0)</f>
        <v>#N/A</v>
      </c>
    </row>
    <row r="6364" spans="1:4" x14ac:dyDescent="0.35">
      <c r="A6364" s="82" t="e">
        <f t="shared" si="99"/>
        <v>#N/A</v>
      </c>
      <c r="D6364" s="82" t="e">
        <f>VLOOKUP(Processed_Data!C6364,'Literature Lookup Tables'!$P$2:$Q$156,2,0)</f>
        <v>#N/A</v>
      </c>
    </row>
    <row r="6365" spans="1:4" x14ac:dyDescent="0.35">
      <c r="A6365" s="82" t="e">
        <f t="shared" si="99"/>
        <v>#N/A</v>
      </c>
      <c r="D6365" s="82" t="e">
        <f>VLOOKUP(Processed_Data!C6365,'Literature Lookup Tables'!$P$2:$Q$156,2,0)</f>
        <v>#N/A</v>
      </c>
    </row>
    <row r="6366" spans="1:4" x14ac:dyDescent="0.35">
      <c r="A6366" s="82" t="e">
        <f t="shared" si="99"/>
        <v>#N/A</v>
      </c>
      <c r="D6366" s="82" t="e">
        <f>VLOOKUP(Processed_Data!C6366,'Literature Lookup Tables'!$P$2:$Q$156,2,0)</f>
        <v>#N/A</v>
      </c>
    </row>
    <row r="6367" spans="1:4" x14ac:dyDescent="0.35">
      <c r="A6367" s="82" t="e">
        <f t="shared" si="99"/>
        <v>#N/A</v>
      </c>
      <c r="D6367" s="82" t="e">
        <f>VLOOKUP(Processed_Data!C6367,'Literature Lookup Tables'!$P$2:$Q$156,2,0)</f>
        <v>#N/A</v>
      </c>
    </row>
    <row r="6368" spans="1:4" x14ac:dyDescent="0.35">
      <c r="A6368" s="82" t="e">
        <f t="shared" si="99"/>
        <v>#N/A</v>
      </c>
      <c r="D6368" s="82" t="e">
        <f>VLOOKUP(Processed_Data!C6368,'Literature Lookup Tables'!$P$2:$Q$156,2,0)</f>
        <v>#N/A</v>
      </c>
    </row>
    <row r="6369" spans="1:4" x14ac:dyDescent="0.35">
      <c r="A6369" s="82" t="e">
        <f t="shared" si="99"/>
        <v>#N/A</v>
      </c>
      <c r="D6369" s="82" t="e">
        <f>VLOOKUP(Processed_Data!C6369,'Literature Lookup Tables'!$P$2:$Q$156,2,0)</f>
        <v>#N/A</v>
      </c>
    </row>
    <row r="6370" spans="1:4" x14ac:dyDescent="0.35">
      <c r="A6370" s="82" t="e">
        <f t="shared" si="99"/>
        <v>#N/A</v>
      </c>
      <c r="D6370" s="82" t="e">
        <f>VLOOKUP(Processed_Data!C6370,'Literature Lookup Tables'!$P$2:$Q$156,2,0)</f>
        <v>#N/A</v>
      </c>
    </row>
    <row r="6371" spans="1:4" x14ac:dyDescent="0.35">
      <c r="A6371" s="82" t="e">
        <f t="shared" si="99"/>
        <v>#N/A</v>
      </c>
      <c r="D6371" s="82" t="e">
        <f>VLOOKUP(Processed_Data!C6371,'Literature Lookup Tables'!$P$2:$Q$156,2,0)</f>
        <v>#N/A</v>
      </c>
    </row>
    <row r="6372" spans="1:4" x14ac:dyDescent="0.35">
      <c r="A6372" s="82" t="e">
        <f t="shared" si="99"/>
        <v>#N/A</v>
      </c>
      <c r="D6372" s="82" t="e">
        <f>VLOOKUP(Processed_Data!C6372,'Literature Lookup Tables'!$P$2:$Q$156,2,0)</f>
        <v>#N/A</v>
      </c>
    </row>
    <row r="6373" spans="1:4" x14ac:dyDescent="0.35">
      <c r="A6373" s="82" t="e">
        <f t="shared" si="99"/>
        <v>#N/A</v>
      </c>
      <c r="D6373" s="82" t="e">
        <f>VLOOKUP(Processed_Data!C6373,'Literature Lookup Tables'!$P$2:$Q$156,2,0)</f>
        <v>#N/A</v>
      </c>
    </row>
    <row r="6374" spans="1:4" x14ac:dyDescent="0.35">
      <c r="A6374" s="82" t="e">
        <f t="shared" si="99"/>
        <v>#N/A</v>
      </c>
      <c r="D6374" s="82" t="e">
        <f>VLOOKUP(Processed_Data!C6374,'Literature Lookup Tables'!$P$2:$Q$156,2,0)</f>
        <v>#N/A</v>
      </c>
    </row>
    <row r="6375" spans="1:4" x14ac:dyDescent="0.35">
      <c r="A6375" s="82" t="e">
        <f t="shared" si="99"/>
        <v>#N/A</v>
      </c>
      <c r="D6375" s="82" t="e">
        <f>VLOOKUP(Processed_Data!C6375,'Literature Lookup Tables'!$P$2:$Q$156,2,0)</f>
        <v>#N/A</v>
      </c>
    </row>
    <row r="6376" spans="1:4" x14ac:dyDescent="0.35">
      <c r="A6376" s="82" t="e">
        <f t="shared" si="99"/>
        <v>#N/A</v>
      </c>
      <c r="D6376" s="82" t="e">
        <f>VLOOKUP(Processed_Data!C6376,'Literature Lookup Tables'!$P$2:$Q$156,2,0)</f>
        <v>#N/A</v>
      </c>
    </row>
    <row r="6377" spans="1:4" x14ac:dyDescent="0.35">
      <c r="A6377" s="82" t="e">
        <f t="shared" si="99"/>
        <v>#N/A</v>
      </c>
      <c r="D6377" s="82" t="e">
        <f>VLOOKUP(Processed_Data!C6377,'Literature Lookup Tables'!$P$2:$Q$156,2,0)</f>
        <v>#N/A</v>
      </c>
    </row>
    <row r="6378" spans="1:4" x14ac:dyDescent="0.35">
      <c r="A6378" s="82" t="e">
        <f t="shared" si="99"/>
        <v>#N/A</v>
      </c>
      <c r="D6378" s="82" t="e">
        <f>VLOOKUP(Processed_Data!C6378,'Literature Lookup Tables'!$P$2:$Q$156,2,0)</f>
        <v>#N/A</v>
      </c>
    </row>
    <row r="6379" spans="1:4" x14ac:dyDescent="0.35">
      <c r="A6379" s="82" t="e">
        <f t="shared" si="99"/>
        <v>#N/A</v>
      </c>
      <c r="D6379" s="82" t="e">
        <f>VLOOKUP(Processed_Data!C6379,'Literature Lookup Tables'!$P$2:$Q$156,2,0)</f>
        <v>#N/A</v>
      </c>
    </row>
    <row r="6380" spans="1:4" x14ac:dyDescent="0.35">
      <c r="A6380" s="82" t="e">
        <f t="shared" si="99"/>
        <v>#N/A</v>
      </c>
      <c r="D6380" s="82" t="e">
        <f>VLOOKUP(Processed_Data!C6380,'Literature Lookup Tables'!$P$2:$Q$156,2,0)</f>
        <v>#N/A</v>
      </c>
    </row>
    <row r="6381" spans="1:4" x14ac:dyDescent="0.35">
      <c r="A6381" s="82" t="e">
        <f t="shared" si="99"/>
        <v>#N/A</v>
      </c>
      <c r="D6381" s="82" t="e">
        <f>VLOOKUP(Processed_Data!C6381,'Literature Lookup Tables'!$P$2:$Q$156,2,0)</f>
        <v>#N/A</v>
      </c>
    </row>
    <row r="6382" spans="1:4" x14ac:dyDescent="0.35">
      <c r="A6382" s="82" t="e">
        <f t="shared" si="99"/>
        <v>#N/A</v>
      </c>
      <c r="D6382" s="82" t="e">
        <f>VLOOKUP(Processed_Data!C6382,'Literature Lookup Tables'!$P$2:$Q$156,2,0)</f>
        <v>#N/A</v>
      </c>
    </row>
    <row r="6383" spans="1:4" x14ac:dyDescent="0.35">
      <c r="A6383" s="82" t="e">
        <f t="shared" si="99"/>
        <v>#N/A</v>
      </c>
      <c r="D6383" s="82" t="e">
        <f>VLOOKUP(Processed_Data!C6383,'Literature Lookup Tables'!$P$2:$Q$156,2,0)</f>
        <v>#N/A</v>
      </c>
    </row>
    <row r="6384" spans="1:4" x14ac:dyDescent="0.35">
      <c r="A6384" s="82" t="e">
        <f t="shared" si="99"/>
        <v>#N/A</v>
      </c>
      <c r="D6384" s="82" t="e">
        <f>VLOOKUP(Processed_Data!C6384,'Literature Lookup Tables'!$P$2:$Q$156,2,0)</f>
        <v>#N/A</v>
      </c>
    </row>
    <row r="6385" spans="1:4" x14ac:dyDescent="0.35">
      <c r="A6385" s="82" t="e">
        <f t="shared" si="99"/>
        <v>#N/A</v>
      </c>
      <c r="D6385" s="82" t="e">
        <f>VLOOKUP(Processed_Data!C6385,'Literature Lookup Tables'!$P$2:$Q$156,2,0)</f>
        <v>#N/A</v>
      </c>
    </row>
    <row r="6386" spans="1:4" x14ac:dyDescent="0.35">
      <c r="A6386" s="82" t="e">
        <f t="shared" si="99"/>
        <v>#N/A</v>
      </c>
      <c r="D6386" s="82" t="e">
        <f>VLOOKUP(Processed_Data!C6386,'Literature Lookup Tables'!$P$2:$Q$156,2,0)</f>
        <v>#N/A</v>
      </c>
    </row>
    <row r="6387" spans="1:4" x14ac:dyDescent="0.35">
      <c r="A6387" s="82" t="e">
        <f t="shared" si="99"/>
        <v>#N/A</v>
      </c>
      <c r="D6387" s="82" t="e">
        <f>VLOOKUP(Processed_Data!C6387,'Literature Lookup Tables'!$P$2:$Q$156,2,0)</f>
        <v>#N/A</v>
      </c>
    </row>
    <row r="6388" spans="1:4" x14ac:dyDescent="0.35">
      <c r="A6388" s="82" t="e">
        <f t="shared" si="99"/>
        <v>#N/A</v>
      </c>
      <c r="D6388" s="82" t="e">
        <f>VLOOKUP(Processed_Data!C6388,'Literature Lookup Tables'!$P$2:$Q$156,2,0)</f>
        <v>#N/A</v>
      </c>
    </row>
    <row r="6389" spans="1:4" x14ac:dyDescent="0.35">
      <c r="A6389" s="82" t="e">
        <f t="shared" si="99"/>
        <v>#N/A</v>
      </c>
      <c r="D6389" s="82" t="e">
        <f>VLOOKUP(Processed_Data!C6389,'Literature Lookup Tables'!$P$2:$Q$156,2,0)</f>
        <v>#N/A</v>
      </c>
    </row>
    <row r="6390" spans="1:4" x14ac:dyDescent="0.35">
      <c r="A6390" s="82" t="e">
        <f t="shared" si="99"/>
        <v>#N/A</v>
      </c>
      <c r="D6390" s="82" t="e">
        <f>VLOOKUP(Processed_Data!C6390,'Literature Lookup Tables'!$P$2:$Q$156,2,0)</f>
        <v>#N/A</v>
      </c>
    </row>
    <row r="6391" spans="1:4" x14ac:dyDescent="0.35">
      <c r="A6391" s="82" t="e">
        <f t="shared" si="99"/>
        <v>#N/A</v>
      </c>
      <c r="D6391" s="82" t="e">
        <f>VLOOKUP(Processed_Data!C6391,'Literature Lookup Tables'!$P$2:$Q$156,2,0)</f>
        <v>#N/A</v>
      </c>
    </row>
    <row r="6392" spans="1:4" x14ac:dyDescent="0.35">
      <c r="A6392" s="82" t="e">
        <f t="shared" si="99"/>
        <v>#N/A</v>
      </c>
      <c r="D6392" s="82" t="e">
        <f>VLOOKUP(Processed_Data!C6392,'Literature Lookup Tables'!$P$2:$Q$156,2,0)</f>
        <v>#N/A</v>
      </c>
    </row>
    <row r="6393" spans="1:4" x14ac:dyDescent="0.35">
      <c r="A6393" s="82" t="e">
        <f t="shared" si="99"/>
        <v>#N/A</v>
      </c>
      <c r="D6393" s="82" t="e">
        <f>VLOOKUP(Processed_Data!C6393,'Literature Lookup Tables'!$P$2:$Q$156,2,0)</f>
        <v>#N/A</v>
      </c>
    </row>
    <row r="6394" spans="1:4" x14ac:dyDescent="0.35">
      <c r="A6394" s="82" t="e">
        <f t="shared" si="99"/>
        <v>#N/A</v>
      </c>
      <c r="D6394" s="82" t="e">
        <f>VLOOKUP(Processed_Data!C6394,'Literature Lookup Tables'!$P$2:$Q$156,2,0)</f>
        <v>#N/A</v>
      </c>
    </row>
    <row r="6395" spans="1:4" x14ac:dyDescent="0.35">
      <c r="A6395" s="82" t="e">
        <f t="shared" si="99"/>
        <v>#N/A</v>
      </c>
      <c r="D6395" s="82" t="e">
        <f>VLOOKUP(Processed_Data!C6395,'Literature Lookup Tables'!$P$2:$Q$156,2,0)</f>
        <v>#N/A</v>
      </c>
    </row>
    <row r="6396" spans="1:4" x14ac:dyDescent="0.35">
      <c r="A6396" s="82" t="e">
        <f t="shared" si="99"/>
        <v>#N/A</v>
      </c>
      <c r="D6396" s="82" t="e">
        <f>VLOOKUP(Processed_Data!C6396,'Literature Lookup Tables'!$P$2:$Q$156,2,0)</f>
        <v>#N/A</v>
      </c>
    </row>
    <row r="6397" spans="1:4" x14ac:dyDescent="0.35">
      <c r="A6397" s="82" t="e">
        <f t="shared" si="99"/>
        <v>#N/A</v>
      </c>
      <c r="D6397" s="82" t="e">
        <f>VLOOKUP(Processed_Data!C6397,'Literature Lookup Tables'!$P$2:$Q$156,2,0)</f>
        <v>#N/A</v>
      </c>
    </row>
    <row r="6398" spans="1:4" x14ac:dyDescent="0.35">
      <c r="A6398" s="82" t="e">
        <f t="shared" si="99"/>
        <v>#N/A</v>
      </c>
      <c r="D6398" s="82" t="e">
        <f>VLOOKUP(Processed_Data!C6398,'Literature Lookup Tables'!$P$2:$Q$156,2,0)</f>
        <v>#N/A</v>
      </c>
    </row>
    <row r="6399" spans="1:4" x14ac:dyDescent="0.35">
      <c r="A6399" s="82" t="e">
        <f t="shared" si="99"/>
        <v>#N/A</v>
      </c>
      <c r="D6399" s="82" t="e">
        <f>VLOOKUP(Processed_Data!C6399,'Literature Lookup Tables'!$P$2:$Q$156,2,0)</f>
        <v>#N/A</v>
      </c>
    </row>
    <row r="6400" spans="1:4" x14ac:dyDescent="0.35">
      <c r="A6400" s="82" t="e">
        <f t="shared" si="99"/>
        <v>#N/A</v>
      </c>
      <c r="D6400" s="82" t="e">
        <f>VLOOKUP(Processed_Data!C6400,'Literature Lookup Tables'!$P$2:$Q$156,2,0)</f>
        <v>#N/A</v>
      </c>
    </row>
    <row r="6401" spans="1:4" x14ac:dyDescent="0.35">
      <c r="A6401" s="82" t="e">
        <f t="shared" si="99"/>
        <v>#N/A</v>
      </c>
      <c r="D6401" s="82" t="e">
        <f>VLOOKUP(Processed_Data!C6401,'Literature Lookup Tables'!$P$2:$Q$156,2,0)</f>
        <v>#N/A</v>
      </c>
    </row>
    <row r="6402" spans="1:4" x14ac:dyDescent="0.35">
      <c r="A6402" s="82" t="e">
        <f t="shared" si="99"/>
        <v>#N/A</v>
      </c>
      <c r="D6402" s="82" t="e">
        <f>VLOOKUP(Processed_Data!C6402,'Literature Lookup Tables'!$P$2:$Q$156,2,0)</f>
        <v>#N/A</v>
      </c>
    </row>
    <row r="6403" spans="1:4" x14ac:dyDescent="0.35">
      <c r="A6403" s="82" t="e">
        <f t="shared" si="99"/>
        <v>#N/A</v>
      </c>
      <c r="D6403" s="82" t="e">
        <f>VLOOKUP(Processed_Data!C6403,'Literature Lookup Tables'!$P$2:$Q$156,2,0)</f>
        <v>#N/A</v>
      </c>
    </row>
    <row r="6404" spans="1:4" x14ac:dyDescent="0.35">
      <c r="A6404" s="82" t="e">
        <f t="shared" si="99"/>
        <v>#N/A</v>
      </c>
      <c r="D6404" s="82" t="e">
        <f>VLOOKUP(Processed_Data!C6404,'Literature Lookup Tables'!$P$2:$Q$156,2,0)</f>
        <v>#N/A</v>
      </c>
    </row>
    <row r="6405" spans="1:4" x14ac:dyDescent="0.35">
      <c r="A6405" s="82" t="e">
        <f t="shared" si="99"/>
        <v>#N/A</v>
      </c>
      <c r="D6405" s="82" t="e">
        <f>VLOOKUP(Processed_Data!C6405,'Literature Lookup Tables'!$P$2:$Q$156,2,0)</f>
        <v>#N/A</v>
      </c>
    </row>
    <row r="6406" spans="1:4" x14ac:dyDescent="0.35">
      <c r="A6406" s="82" t="e">
        <f t="shared" si="99"/>
        <v>#N/A</v>
      </c>
      <c r="D6406" s="82" t="e">
        <f>VLOOKUP(Processed_Data!C6406,'Literature Lookup Tables'!$P$2:$Q$156,2,0)</f>
        <v>#N/A</v>
      </c>
    </row>
    <row r="6407" spans="1:4" x14ac:dyDescent="0.35">
      <c r="A6407" s="82" t="e">
        <f t="shared" ref="A6407:A6470" si="100">F6407&amp;"-"&amp;E6407&amp;"-"&amp;D6407</f>
        <v>#N/A</v>
      </c>
      <c r="D6407" s="82" t="e">
        <f>VLOOKUP(Processed_Data!C6407,'Literature Lookup Tables'!$P$2:$Q$156,2,0)</f>
        <v>#N/A</v>
      </c>
    </row>
    <row r="6408" spans="1:4" x14ac:dyDescent="0.35">
      <c r="A6408" s="82" t="e">
        <f t="shared" si="100"/>
        <v>#N/A</v>
      </c>
      <c r="D6408" s="82" t="e">
        <f>VLOOKUP(Processed_Data!C6408,'Literature Lookup Tables'!$P$2:$Q$156,2,0)</f>
        <v>#N/A</v>
      </c>
    </row>
    <row r="6409" spans="1:4" x14ac:dyDescent="0.35">
      <c r="A6409" s="82" t="e">
        <f t="shared" si="100"/>
        <v>#N/A</v>
      </c>
      <c r="D6409" s="82" t="e">
        <f>VLOOKUP(Processed_Data!C6409,'Literature Lookup Tables'!$P$2:$Q$156,2,0)</f>
        <v>#N/A</v>
      </c>
    </row>
    <row r="6410" spans="1:4" x14ac:dyDescent="0.35">
      <c r="A6410" s="82" t="e">
        <f t="shared" si="100"/>
        <v>#N/A</v>
      </c>
      <c r="D6410" s="82" t="e">
        <f>VLOOKUP(Processed_Data!C6410,'Literature Lookup Tables'!$P$2:$Q$156,2,0)</f>
        <v>#N/A</v>
      </c>
    </row>
    <row r="6411" spans="1:4" x14ac:dyDescent="0.35">
      <c r="A6411" s="82" t="e">
        <f t="shared" si="100"/>
        <v>#N/A</v>
      </c>
      <c r="D6411" s="82" t="e">
        <f>VLOOKUP(Processed_Data!C6411,'Literature Lookup Tables'!$P$2:$Q$156,2,0)</f>
        <v>#N/A</v>
      </c>
    </row>
    <row r="6412" spans="1:4" x14ac:dyDescent="0.35">
      <c r="A6412" s="82" t="e">
        <f t="shared" si="100"/>
        <v>#N/A</v>
      </c>
      <c r="D6412" s="82" t="e">
        <f>VLOOKUP(Processed_Data!C6412,'Literature Lookup Tables'!$P$2:$Q$156,2,0)</f>
        <v>#N/A</v>
      </c>
    </row>
    <row r="6413" spans="1:4" x14ac:dyDescent="0.35">
      <c r="A6413" s="82" t="e">
        <f t="shared" si="100"/>
        <v>#N/A</v>
      </c>
      <c r="D6413" s="82" t="e">
        <f>VLOOKUP(Processed_Data!C6413,'Literature Lookup Tables'!$P$2:$Q$156,2,0)</f>
        <v>#N/A</v>
      </c>
    </row>
    <row r="6414" spans="1:4" x14ac:dyDescent="0.35">
      <c r="A6414" s="82" t="e">
        <f t="shared" si="100"/>
        <v>#N/A</v>
      </c>
      <c r="D6414" s="82" t="e">
        <f>VLOOKUP(Processed_Data!C6414,'Literature Lookup Tables'!$P$2:$Q$156,2,0)</f>
        <v>#N/A</v>
      </c>
    </row>
    <row r="6415" spans="1:4" x14ac:dyDescent="0.35">
      <c r="A6415" s="82" t="e">
        <f t="shared" si="100"/>
        <v>#N/A</v>
      </c>
      <c r="D6415" s="82" t="e">
        <f>VLOOKUP(Processed_Data!C6415,'Literature Lookup Tables'!$P$2:$Q$156,2,0)</f>
        <v>#N/A</v>
      </c>
    </row>
    <row r="6416" spans="1:4" x14ac:dyDescent="0.35">
      <c r="A6416" s="82" t="e">
        <f t="shared" si="100"/>
        <v>#N/A</v>
      </c>
      <c r="D6416" s="82" t="e">
        <f>VLOOKUP(Processed_Data!C6416,'Literature Lookup Tables'!$P$2:$Q$156,2,0)</f>
        <v>#N/A</v>
      </c>
    </row>
    <row r="6417" spans="1:4" x14ac:dyDescent="0.35">
      <c r="A6417" s="82" t="e">
        <f t="shared" si="100"/>
        <v>#N/A</v>
      </c>
      <c r="D6417" s="82" t="e">
        <f>VLOOKUP(Processed_Data!C6417,'Literature Lookup Tables'!$P$2:$Q$156,2,0)</f>
        <v>#N/A</v>
      </c>
    </row>
    <row r="6418" spans="1:4" x14ac:dyDescent="0.35">
      <c r="A6418" s="82" t="e">
        <f t="shared" si="100"/>
        <v>#N/A</v>
      </c>
      <c r="D6418" s="82" t="e">
        <f>VLOOKUP(Processed_Data!C6418,'Literature Lookup Tables'!$P$2:$Q$156,2,0)</f>
        <v>#N/A</v>
      </c>
    </row>
    <row r="6419" spans="1:4" x14ac:dyDescent="0.35">
      <c r="A6419" s="82" t="e">
        <f t="shared" si="100"/>
        <v>#N/A</v>
      </c>
      <c r="D6419" s="82" t="e">
        <f>VLOOKUP(Processed_Data!C6419,'Literature Lookup Tables'!$P$2:$Q$156,2,0)</f>
        <v>#N/A</v>
      </c>
    </row>
    <row r="6420" spans="1:4" x14ac:dyDescent="0.35">
      <c r="A6420" s="82" t="e">
        <f t="shared" si="100"/>
        <v>#N/A</v>
      </c>
      <c r="D6420" s="82" t="e">
        <f>VLOOKUP(Processed_Data!C6420,'Literature Lookup Tables'!$P$2:$Q$156,2,0)</f>
        <v>#N/A</v>
      </c>
    </row>
    <row r="6421" spans="1:4" x14ac:dyDescent="0.35">
      <c r="A6421" s="82" t="e">
        <f t="shared" si="100"/>
        <v>#N/A</v>
      </c>
      <c r="D6421" s="82" t="e">
        <f>VLOOKUP(Processed_Data!C6421,'Literature Lookup Tables'!$P$2:$Q$156,2,0)</f>
        <v>#N/A</v>
      </c>
    </row>
    <row r="6422" spans="1:4" x14ac:dyDescent="0.35">
      <c r="A6422" s="82" t="e">
        <f t="shared" si="100"/>
        <v>#N/A</v>
      </c>
      <c r="D6422" s="82" t="e">
        <f>VLOOKUP(Processed_Data!C6422,'Literature Lookup Tables'!$P$2:$Q$156,2,0)</f>
        <v>#N/A</v>
      </c>
    </row>
    <row r="6423" spans="1:4" x14ac:dyDescent="0.35">
      <c r="A6423" s="82" t="e">
        <f t="shared" si="100"/>
        <v>#N/A</v>
      </c>
      <c r="D6423" s="82" t="e">
        <f>VLOOKUP(Processed_Data!C6423,'Literature Lookup Tables'!$P$2:$Q$156,2,0)</f>
        <v>#N/A</v>
      </c>
    </row>
    <row r="6424" spans="1:4" x14ac:dyDescent="0.35">
      <c r="A6424" s="82" t="e">
        <f t="shared" si="100"/>
        <v>#N/A</v>
      </c>
      <c r="D6424" s="82" t="e">
        <f>VLOOKUP(Processed_Data!C6424,'Literature Lookup Tables'!$P$2:$Q$156,2,0)</f>
        <v>#N/A</v>
      </c>
    </row>
    <row r="6425" spans="1:4" x14ac:dyDescent="0.35">
      <c r="A6425" s="82" t="e">
        <f t="shared" si="100"/>
        <v>#N/A</v>
      </c>
      <c r="D6425" s="82" t="e">
        <f>VLOOKUP(Processed_Data!C6425,'Literature Lookup Tables'!$P$2:$Q$156,2,0)</f>
        <v>#N/A</v>
      </c>
    </row>
    <row r="6426" spans="1:4" x14ac:dyDescent="0.35">
      <c r="A6426" s="82" t="e">
        <f t="shared" si="100"/>
        <v>#N/A</v>
      </c>
      <c r="D6426" s="82" t="e">
        <f>VLOOKUP(Processed_Data!C6426,'Literature Lookup Tables'!$P$2:$Q$156,2,0)</f>
        <v>#N/A</v>
      </c>
    </row>
    <row r="6427" spans="1:4" x14ac:dyDescent="0.35">
      <c r="A6427" s="82" t="e">
        <f t="shared" si="100"/>
        <v>#N/A</v>
      </c>
      <c r="D6427" s="82" t="e">
        <f>VLOOKUP(Processed_Data!C6427,'Literature Lookup Tables'!$P$2:$Q$156,2,0)</f>
        <v>#N/A</v>
      </c>
    </row>
    <row r="6428" spans="1:4" x14ac:dyDescent="0.35">
      <c r="A6428" s="82" t="e">
        <f t="shared" si="100"/>
        <v>#N/A</v>
      </c>
      <c r="D6428" s="82" t="e">
        <f>VLOOKUP(Processed_Data!C6428,'Literature Lookup Tables'!$P$2:$Q$156,2,0)</f>
        <v>#N/A</v>
      </c>
    </row>
    <row r="6429" spans="1:4" x14ac:dyDescent="0.35">
      <c r="A6429" s="82" t="e">
        <f t="shared" si="100"/>
        <v>#N/A</v>
      </c>
      <c r="D6429" s="82" t="e">
        <f>VLOOKUP(Processed_Data!C6429,'Literature Lookup Tables'!$P$2:$Q$156,2,0)</f>
        <v>#N/A</v>
      </c>
    </row>
    <row r="6430" spans="1:4" x14ac:dyDescent="0.35">
      <c r="A6430" s="82" t="e">
        <f t="shared" si="100"/>
        <v>#N/A</v>
      </c>
      <c r="D6430" s="82" t="e">
        <f>VLOOKUP(Processed_Data!C6430,'Literature Lookup Tables'!$P$2:$Q$156,2,0)</f>
        <v>#N/A</v>
      </c>
    </row>
    <row r="6431" spans="1:4" x14ac:dyDescent="0.35">
      <c r="A6431" s="82" t="e">
        <f t="shared" si="100"/>
        <v>#N/A</v>
      </c>
      <c r="D6431" s="82" t="e">
        <f>VLOOKUP(Processed_Data!C6431,'Literature Lookup Tables'!$P$2:$Q$156,2,0)</f>
        <v>#N/A</v>
      </c>
    </row>
    <row r="6432" spans="1:4" x14ac:dyDescent="0.35">
      <c r="A6432" s="82" t="e">
        <f t="shared" si="100"/>
        <v>#N/A</v>
      </c>
      <c r="D6432" s="82" t="e">
        <f>VLOOKUP(Processed_Data!C6432,'Literature Lookup Tables'!$P$2:$Q$156,2,0)</f>
        <v>#N/A</v>
      </c>
    </row>
    <row r="6433" spans="1:4" x14ac:dyDescent="0.35">
      <c r="A6433" s="82" t="e">
        <f t="shared" si="100"/>
        <v>#N/A</v>
      </c>
      <c r="D6433" s="82" t="e">
        <f>VLOOKUP(Processed_Data!C6433,'Literature Lookup Tables'!$P$2:$Q$156,2,0)</f>
        <v>#N/A</v>
      </c>
    </row>
    <row r="6434" spans="1:4" x14ac:dyDescent="0.35">
      <c r="A6434" s="82" t="e">
        <f t="shared" si="100"/>
        <v>#N/A</v>
      </c>
      <c r="D6434" s="82" t="e">
        <f>VLOOKUP(Processed_Data!C6434,'Literature Lookup Tables'!$P$2:$Q$156,2,0)</f>
        <v>#N/A</v>
      </c>
    </row>
    <row r="6435" spans="1:4" x14ac:dyDescent="0.35">
      <c r="A6435" s="82" t="e">
        <f t="shared" si="100"/>
        <v>#N/A</v>
      </c>
      <c r="D6435" s="82" t="e">
        <f>VLOOKUP(Processed_Data!C6435,'Literature Lookup Tables'!$P$2:$Q$156,2,0)</f>
        <v>#N/A</v>
      </c>
    </row>
    <row r="6436" spans="1:4" x14ac:dyDescent="0.35">
      <c r="A6436" s="82" t="e">
        <f t="shared" si="100"/>
        <v>#N/A</v>
      </c>
      <c r="D6436" s="82" t="e">
        <f>VLOOKUP(Processed_Data!C6436,'Literature Lookup Tables'!$P$2:$Q$156,2,0)</f>
        <v>#N/A</v>
      </c>
    </row>
    <row r="6437" spans="1:4" x14ac:dyDescent="0.35">
      <c r="A6437" s="82" t="e">
        <f t="shared" si="100"/>
        <v>#N/A</v>
      </c>
      <c r="D6437" s="82" t="e">
        <f>VLOOKUP(Processed_Data!C6437,'Literature Lookup Tables'!$P$2:$Q$156,2,0)</f>
        <v>#N/A</v>
      </c>
    </row>
    <row r="6438" spans="1:4" x14ac:dyDescent="0.35">
      <c r="A6438" s="82" t="e">
        <f t="shared" si="100"/>
        <v>#N/A</v>
      </c>
      <c r="D6438" s="82" t="e">
        <f>VLOOKUP(Processed_Data!C6438,'Literature Lookup Tables'!$P$2:$Q$156,2,0)</f>
        <v>#N/A</v>
      </c>
    </row>
    <row r="6439" spans="1:4" x14ac:dyDescent="0.35">
      <c r="A6439" s="82" t="e">
        <f t="shared" si="100"/>
        <v>#N/A</v>
      </c>
      <c r="D6439" s="82" t="e">
        <f>VLOOKUP(Processed_Data!C6439,'Literature Lookup Tables'!$P$2:$Q$156,2,0)</f>
        <v>#N/A</v>
      </c>
    </row>
    <row r="6440" spans="1:4" x14ac:dyDescent="0.35">
      <c r="A6440" s="82" t="e">
        <f t="shared" si="100"/>
        <v>#N/A</v>
      </c>
      <c r="D6440" s="82" t="e">
        <f>VLOOKUP(Processed_Data!C6440,'Literature Lookup Tables'!$P$2:$Q$156,2,0)</f>
        <v>#N/A</v>
      </c>
    </row>
    <row r="6441" spans="1:4" x14ac:dyDescent="0.35">
      <c r="A6441" s="82" t="e">
        <f t="shared" si="100"/>
        <v>#N/A</v>
      </c>
      <c r="D6441" s="82" t="e">
        <f>VLOOKUP(Processed_Data!C6441,'Literature Lookup Tables'!$P$2:$Q$156,2,0)</f>
        <v>#N/A</v>
      </c>
    </row>
    <row r="6442" spans="1:4" x14ac:dyDescent="0.35">
      <c r="A6442" s="82" t="e">
        <f t="shared" si="100"/>
        <v>#N/A</v>
      </c>
      <c r="D6442" s="82" t="e">
        <f>VLOOKUP(Processed_Data!C6442,'Literature Lookup Tables'!$P$2:$Q$156,2,0)</f>
        <v>#N/A</v>
      </c>
    </row>
    <row r="6443" spans="1:4" x14ac:dyDescent="0.35">
      <c r="A6443" s="82" t="e">
        <f t="shared" si="100"/>
        <v>#N/A</v>
      </c>
      <c r="D6443" s="82" t="e">
        <f>VLOOKUP(Processed_Data!C6443,'Literature Lookup Tables'!$P$2:$Q$156,2,0)</f>
        <v>#N/A</v>
      </c>
    </row>
    <row r="6444" spans="1:4" x14ac:dyDescent="0.35">
      <c r="A6444" s="82" t="e">
        <f t="shared" si="100"/>
        <v>#N/A</v>
      </c>
      <c r="D6444" s="82" t="e">
        <f>VLOOKUP(Processed_Data!C6444,'Literature Lookup Tables'!$P$2:$Q$156,2,0)</f>
        <v>#N/A</v>
      </c>
    </row>
    <row r="6445" spans="1:4" x14ac:dyDescent="0.35">
      <c r="A6445" s="82" t="e">
        <f t="shared" si="100"/>
        <v>#N/A</v>
      </c>
      <c r="D6445" s="82" t="e">
        <f>VLOOKUP(Processed_Data!C6445,'Literature Lookup Tables'!$P$2:$Q$156,2,0)</f>
        <v>#N/A</v>
      </c>
    </row>
    <row r="6446" spans="1:4" x14ac:dyDescent="0.35">
      <c r="A6446" s="82" t="e">
        <f t="shared" si="100"/>
        <v>#N/A</v>
      </c>
      <c r="D6446" s="82" t="e">
        <f>VLOOKUP(Processed_Data!C6446,'Literature Lookup Tables'!$P$2:$Q$156,2,0)</f>
        <v>#N/A</v>
      </c>
    </row>
    <row r="6447" spans="1:4" x14ac:dyDescent="0.35">
      <c r="A6447" s="82" t="e">
        <f t="shared" si="100"/>
        <v>#N/A</v>
      </c>
      <c r="D6447" s="82" t="e">
        <f>VLOOKUP(Processed_Data!C6447,'Literature Lookup Tables'!$P$2:$Q$156,2,0)</f>
        <v>#N/A</v>
      </c>
    </row>
    <row r="6448" spans="1:4" x14ac:dyDescent="0.35">
      <c r="A6448" s="82" t="e">
        <f t="shared" si="100"/>
        <v>#N/A</v>
      </c>
      <c r="D6448" s="82" t="e">
        <f>VLOOKUP(Processed_Data!C6448,'Literature Lookup Tables'!$P$2:$Q$156,2,0)</f>
        <v>#N/A</v>
      </c>
    </row>
    <row r="6449" spans="1:4" x14ac:dyDescent="0.35">
      <c r="A6449" s="82" t="e">
        <f t="shared" si="100"/>
        <v>#N/A</v>
      </c>
      <c r="D6449" s="82" t="e">
        <f>VLOOKUP(Processed_Data!C6449,'Literature Lookup Tables'!$P$2:$Q$156,2,0)</f>
        <v>#N/A</v>
      </c>
    </row>
    <row r="6450" spans="1:4" x14ac:dyDescent="0.35">
      <c r="A6450" s="82" t="e">
        <f t="shared" si="100"/>
        <v>#N/A</v>
      </c>
      <c r="D6450" s="82" t="e">
        <f>VLOOKUP(Processed_Data!C6450,'Literature Lookup Tables'!$P$2:$Q$156,2,0)</f>
        <v>#N/A</v>
      </c>
    </row>
    <row r="6451" spans="1:4" x14ac:dyDescent="0.35">
      <c r="A6451" s="82" t="e">
        <f t="shared" si="100"/>
        <v>#N/A</v>
      </c>
      <c r="D6451" s="82" t="e">
        <f>VLOOKUP(Processed_Data!C6451,'Literature Lookup Tables'!$P$2:$Q$156,2,0)</f>
        <v>#N/A</v>
      </c>
    </row>
    <row r="6452" spans="1:4" x14ac:dyDescent="0.35">
      <c r="A6452" s="82" t="e">
        <f t="shared" si="100"/>
        <v>#N/A</v>
      </c>
      <c r="D6452" s="82" t="e">
        <f>VLOOKUP(Processed_Data!C6452,'Literature Lookup Tables'!$P$2:$Q$156,2,0)</f>
        <v>#N/A</v>
      </c>
    </row>
    <row r="6453" spans="1:4" x14ac:dyDescent="0.35">
      <c r="A6453" s="82" t="e">
        <f t="shared" si="100"/>
        <v>#N/A</v>
      </c>
      <c r="D6453" s="82" t="e">
        <f>VLOOKUP(Processed_Data!C6453,'Literature Lookup Tables'!$P$2:$Q$156,2,0)</f>
        <v>#N/A</v>
      </c>
    </row>
    <row r="6454" spans="1:4" x14ac:dyDescent="0.35">
      <c r="A6454" s="82" t="e">
        <f t="shared" si="100"/>
        <v>#N/A</v>
      </c>
      <c r="D6454" s="82" t="e">
        <f>VLOOKUP(Processed_Data!C6454,'Literature Lookup Tables'!$P$2:$Q$156,2,0)</f>
        <v>#N/A</v>
      </c>
    </row>
    <row r="6455" spans="1:4" x14ac:dyDescent="0.35">
      <c r="A6455" s="82" t="e">
        <f t="shared" si="100"/>
        <v>#N/A</v>
      </c>
      <c r="D6455" s="82" t="e">
        <f>VLOOKUP(Processed_Data!C6455,'Literature Lookup Tables'!$P$2:$Q$156,2,0)</f>
        <v>#N/A</v>
      </c>
    </row>
    <row r="6456" spans="1:4" x14ac:dyDescent="0.35">
      <c r="A6456" s="82" t="e">
        <f t="shared" si="100"/>
        <v>#N/A</v>
      </c>
      <c r="D6456" s="82" t="e">
        <f>VLOOKUP(Processed_Data!C6456,'Literature Lookup Tables'!$P$2:$Q$156,2,0)</f>
        <v>#N/A</v>
      </c>
    </row>
    <row r="6457" spans="1:4" x14ac:dyDescent="0.35">
      <c r="A6457" s="82" t="e">
        <f t="shared" si="100"/>
        <v>#N/A</v>
      </c>
      <c r="D6457" s="82" t="e">
        <f>VLOOKUP(Processed_Data!C6457,'Literature Lookup Tables'!$P$2:$Q$156,2,0)</f>
        <v>#N/A</v>
      </c>
    </row>
    <row r="6458" spans="1:4" x14ac:dyDescent="0.35">
      <c r="A6458" s="82" t="e">
        <f t="shared" si="100"/>
        <v>#N/A</v>
      </c>
      <c r="D6458" s="82" t="e">
        <f>VLOOKUP(Processed_Data!C6458,'Literature Lookup Tables'!$P$2:$Q$156,2,0)</f>
        <v>#N/A</v>
      </c>
    </row>
    <row r="6459" spans="1:4" x14ac:dyDescent="0.35">
      <c r="A6459" s="82" t="e">
        <f t="shared" si="100"/>
        <v>#N/A</v>
      </c>
      <c r="D6459" s="82" t="e">
        <f>VLOOKUP(Processed_Data!C6459,'Literature Lookup Tables'!$P$2:$Q$156,2,0)</f>
        <v>#N/A</v>
      </c>
    </row>
    <row r="6460" spans="1:4" x14ac:dyDescent="0.35">
      <c r="A6460" s="82" t="e">
        <f t="shared" si="100"/>
        <v>#N/A</v>
      </c>
      <c r="D6460" s="82" t="e">
        <f>VLOOKUP(Processed_Data!C6460,'Literature Lookup Tables'!$P$2:$Q$156,2,0)</f>
        <v>#N/A</v>
      </c>
    </row>
    <row r="6461" spans="1:4" x14ac:dyDescent="0.35">
      <c r="A6461" s="82" t="e">
        <f t="shared" si="100"/>
        <v>#N/A</v>
      </c>
      <c r="D6461" s="82" t="e">
        <f>VLOOKUP(Processed_Data!C6461,'Literature Lookup Tables'!$P$2:$Q$156,2,0)</f>
        <v>#N/A</v>
      </c>
    </row>
    <row r="6462" spans="1:4" x14ac:dyDescent="0.35">
      <c r="A6462" s="82" t="e">
        <f t="shared" si="100"/>
        <v>#N/A</v>
      </c>
      <c r="D6462" s="82" t="e">
        <f>VLOOKUP(Processed_Data!C6462,'Literature Lookup Tables'!$P$2:$Q$156,2,0)</f>
        <v>#N/A</v>
      </c>
    </row>
    <row r="6463" spans="1:4" x14ac:dyDescent="0.35">
      <c r="A6463" s="82" t="e">
        <f t="shared" si="100"/>
        <v>#N/A</v>
      </c>
      <c r="D6463" s="82" t="e">
        <f>VLOOKUP(Processed_Data!C6463,'Literature Lookup Tables'!$P$2:$Q$156,2,0)</f>
        <v>#N/A</v>
      </c>
    </row>
    <row r="6464" spans="1:4" x14ac:dyDescent="0.35">
      <c r="A6464" s="82" t="e">
        <f t="shared" si="100"/>
        <v>#N/A</v>
      </c>
      <c r="D6464" s="82" t="e">
        <f>VLOOKUP(Processed_Data!C6464,'Literature Lookup Tables'!$P$2:$Q$156,2,0)</f>
        <v>#N/A</v>
      </c>
    </row>
    <row r="6465" spans="1:4" x14ac:dyDescent="0.35">
      <c r="A6465" s="82" t="e">
        <f t="shared" si="100"/>
        <v>#N/A</v>
      </c>
      <c r="D6465" s="82" t="e">
        <f>VLOOKUP(Processed_Data!C6465,'Literature Lookup Tables'!$P$2:$Q$156,2,0)</f>
        <v>#N/A</v>
      </c>
    </row>
    <row r="6466" spans="1:4" x14ac:dyDescent="0.35">
      <c r="A6466" s="82" t="e">
        <f t="shared" si="100"/>
        <v>#N/A</v>
      </c>
      <c r="D6466" s="82" t="e">
        <f>VLOOKUP(Processed_Data!C6466,'Literature Lookup Tables'!$P$2:$Q$156,2,0)</f>
        <v>#N/A</v>
      </c>
    </row>
    <row r="6467" spans="1:4" x14ac:dyDescent="0.35">
      <c r="A6467" s="82" t="e">
        <f t="shared" si="100"/>
        <v>#N/A</v>
      </c>
      <c r="D6467" s="82" t="e">
        <f>VLOOKUP(Processed_Data!C6467,'Literature Lookup Tables'!$P$2:$Q$156,2,0)</f>
        <v>#N/A</v>
      </c>
    </row>
    <row r="6468" spans="1:4" x14ac:dyDescent="0.35">
      <c r="A6468" s="82" t="e">
        <f t="shared" si="100"/>
        <v>#N/A</v>
      </c>
      <c r="D6468" s="82" t="e">
        <f>VLOOKUP(Processed_Data!C6468,'Literature Lookup Tables'!$P$2:$Q$156,2,0)</f>
        <v>#N/A</v>
      </c>
    </row>
    <row r="6469" spans="1:4" x14ac:dyDescent="0.35">
      <c r="A6469" s="82" t="e">
        <f t="shared" si="100"/>
        <v>#N/A</v>
      </c>
      <c r="D6469" s="82" t="e">
        <f>VLOOKUP(Processed_Data!C6469,'Literature Lookup Tables'!$P$2:$Q$156,2,0)</f>
        <v>#N/A</v>
      </c>
    </row>
    <row r="6470" spans="1:4" x14ac:dyDescent="0.35">
      <c r="A6470" s="82" t="e">
        <f t="shared" si="100"/>
        <v>#N/A</v>
      </c>
      <c r="D6470" s="82" t="e">
        <f>VLOOKUP(Processed_Data!C6470,'Literature Lookup Tables'!$P$2:$Q$156,2,0)</f>
        <v>#N/A</v>
      </c>
    </row>
    <row r="6471" spans="1:4" x14ac:dyDescent="0.35">
      <c r="A6471" s="82" t="e">
        <f t="shared" ref="A6471:A6534" si="101">F6471&amp;"-"&amp;E6471&amp;"-"&amp;D6471</f>
        <v>#N/A</v>
      </c>
      <c r="D6471" s="82" t="e">
        <f>VLOOKUP(Processed_Data!C6471,'Literature Lookup Tables'!$P$2:$Q$156,2,0)</f>
        <v>#N/A</v>
      </c>
    </row>
    <row r="6472" spans="1:4" x14ac:dyDescent="0.35">
      <c r="A6472" s="82" t="e">
        <f t="shared" si="101"/>
        <v>#N/A</v>
      </c>
      <c r="D6472" s="82" t="e">
        <f>VLOOKUP(Processed_Data!C6472,'Literature Lookup Tables'!$P$2:$Q$156,2,0)</f>
        <v>#N/A</v>
      </c>
    </row>
    <row r="6473" spans="1:4" x14ac:dyDescent="0.35">
      <c r="A6473" s="82" t="e">
        <f t="shared" si="101"/>
        <v>#N/A</v>
      </c>
      <c r="D6473" s="82" t="e">
        <f>VLOOKUP(Processed_Data!C6473,'Literature Lookup Tables'!$P$2:$Q$156,2,0)</f>
        <v>#N/A</v>
      </c>
    </row>
    <row r="6474" spans="1:4" x14ac:dyDescent="0.35">
      <c r="A6474" s="82" t="e">
        <f t="shared" si="101"/>
        <v>#N/A</v>
      </c>
      <c r="D6474" s="82" t="e">
        <f>VLOOKUP(Processed_Data!C6474,'Literature Lookup Tables'!$P$2:$Q$156,2,0)</f>
        <v>#N/A</v>
      </c>
    </row>
    <row r="6475" spans="1:4" x14ac:dyDescent="0.35">
      <c r="A6475" s="82" t="e">
        <f t="shared" si="101"/>
        <v>#N/A</v>
      </c>
      <c r="D6475" s="82" t="e">
        <f>VLOOKUP(Processed_Data!C6475,'Literature Lookup Tables'!$P$2:$Q$156,2,0)</f>
        <v>#N/A</v>
      </c>
    </row>
    <row r="6476" spans="1:4" x14ac:dyDescent="0.35">
      <c r="A6476" s="82" t="e">
        <f t="shared" si="101"/>
        <v>#N/A</v>
      </c>
      <c r="D6476" s="82" t="e">
        <f>VLOOKUP(Processed_Data!C6476,'Literature Lookup Tables'!$P$2:$Q$156,2,0)</f>
        <v>#N/A</v>
      </c>
    </row>
    <row r="6477" spans="1:4" x14ac:dyDescent="0.35">
      <c r="A6477" s="82" t="e">
        <f t="shared" si="101"/>
        <v>#N/A</v>
      </c>
      <c r="D6477" s="82" t="e">
        <f>VLOOKUP(Processed_Data!C6477,'Literature Lookup Tables'!$P$2:$Q$156,2,0)</f>
        <v>#N/A</v>
      </c>
    </row>
    <row r="6478" spans="1:4" x14ac:dyDescent="0.35">
      <c r="A6478" s="82" t="e">
        <f t="shared" si="101"/>
        <v>#N/A</v>
      </c>
      <c r="D6478" s="82" t="e">
        <f>VLOOKUP(Processed_Data!C6478,'Literature Lookup Tables'!$P$2:$Q$156,2,0)</f>
        <v>#N/A</v>
      </c>
    </row>
    <row r="6479" spans="1:4" x14ac:dyDescent="0.35">
      <c r="A6479" s="82" t="e">
        <f t="shared" si="101"/>
        <v>#N/A</v>
      </c>
      <c r="D6479" s="82" t="e">
        <f>VLOOKUP(Processed_Data!C6479,'Literature Lookup Tables'!$P$2:$Q$156,2,0)</f>
        <v>#N/A</v>
      </c>
    </row>
    <row r="6480" spans="1:4" x14ac:dyDescent="0.35">
      <c r="A6480" s="82" t="e">
        <f t="shared" si="101"/>
        <v>#N/A</v>
      </c>
      <c r="D6480" s="82" t="e">
        <f>VLOOKUP(Processed_Data!C6480,'Literature Lookup Tables'!$P$2:$Q$156,2,0)</f>
        <v>#N/A</v>
      </c>
    </row>
    <row r="6481" spans="1:4" x14ac:dyDescent="0.35">
      <c r="A6481" s="82" t="e">
        <f t="shared" si="101"/>
        <v>#N/A</v>
      </c>
      <c r="D6481" s="82" t="e">
        <f>VLOOKUP(Processed_Data!C6481,'Literature Lookup Tables'!$P$2:$Q$156,2,0)</f>
        <v>#N/A</v>
      </c>
    </row>
    <row r="6482" spans="1:4" x14ac:dyDescent="0.35">
      <c r="A6482" s="82" t="e">
        <f t="shared" si="101"/>
        <v>#N/A</v>
      </c>
      <c r="D6482" s="82" t="e">
        <f>VLOOKUP(Processed_Data!C6482,'Literature Lookup Tables'!$P$2:$Q$156,2,0)</f>
        <v>#N/A</v>
      </c>
    </row>
    <row r="6483" spans="1:4" x14ac:dyDescent="0.35">
      <c r="A6483" s="82" t="e">
        <f t="shared" si="101"/>
        <v>#N/A</v>
      </c>
      <c r="D6483" s="82" t="e">
        <f>VLOOKUP(Processed_Data!C6483,'Literature Lookup Tables'!$P$2:$Q$156,2,0)</f>
        <v>#N/A</v>
      </c>
    </row>
    <row r="6484" spans="1:4" x14ac:dyDescent="0.35">
      <c r="A6484" s="82" t="e">
        <f t="shared" si="101"/>
        <v>#N/A</v>
      </c>
      <c r="D6484" s="82" t="e">
        <f>VLOOKUP(Processed_Data!C6484,'Literature Lookup Tables'!$P$2:$Q$156,2,0)</f>
        <v>#N/A</v>
      </c>
    </row>
    <row r="6485" spans="1:4" x14ac:dyDescent="0.35">
      <c r="A6485" s="82" t="e">
        <f t="shared" si="101"/>
        <v>#N/A</v>
      </c>
      <c r="D6485" s="82" t="e">
        <f>VLOOKUP(Processed_Data!C6485,'Literature Lookup Tables'!$P$2:$Q$156,2,0)</f>
        <v>#N/A</v>
      </c>
    </row>
    <row r="6486" spans="1:4" x14ac:dyDescent="0.35">
      <c r="A6486" s="82" t="e">
        <f t="shared" si="101"/>
        <v>#N/A</v>
      </c>
      <c r="D6486" s="82" t="e">
        <f>VLOOKUP(Processed_Data!C6486,'Literature Lookup Tables'!$P$2:$Q$156,2,0)</f>
        <v>#N/A</v>
      </c>
    </row>
    <row r="6487" spans="1:4" x14ac:dyDescent="0.35">
      <c r="A6487" s="82" t="e">
        <f t="shared" si="101"/>
        <v>#N/A</v>
      </c>
      <c r="D6487" s="82" t="e">
        <f>VLOOKUP(Processed_Data!C6487,'Literature Lookup Tables'!$P$2:$Q$156,2,0)</f>
        <v>#N/A</v>
      </c>
    </row>
    <row r="6488" spans="1:4" x14ac:dyDescent="0.35">
      <c r="A6488" s="82" t="e">
        <f t="shared" si="101"/>
        <v>#N/A</v>
      </c>
      <c r="D6488" s="82" t="e">
        <f>VLOOKUP(Processed_Data!C6488,'Literature Lookup Tables'!$P$2:$Q$156,2,0)</f>
        <v>#N/A</v>
      </c>
    </row>
    <row r="6489" spans="1:4" x14ac:dyDescent="0.35">
      <c r="A6489" s="82" t="e">
        <f t="shared" si="101"/>
        <v>#N/A</v>
      </c>
      <c r="D6489" s="82" t="e">
        <f>VLOOKUP(Processed_Data!C6489,'Literature Lookup Tables'!$P$2:$Q$156,2,0)</f>
        <v>#N/A</v>
      </c>
    </row>
    <row r="6490" spans="1:4" x14ac:dyDescent="0.35">
      <c r="A6490" s="82" t="e">
        <f t="shared" si="101"/>
        <v>#N/A</v>
      </c>
      <c r="D6490" s="82" t="e">
        <f>VLOOKUP(Processed_Data!C6490,'Literature Lookup Tables'!$P$2:$Q$156,2,0)</f>
        <v>#N/A</v>
      </c>
    </row>
    <row r="6491" spans="1:4" x14ac:dyDescent="0.35">
      <c r="A6491" s="82" t="e">
        <f t="shared" si="101"/>
        <v>#N/A</v>
      </c>
      <c r="D6491" s="82" t="e">
        <f>VLOOKUP(Processed_Data!C6491,'Literature Lookup Tables'!$P$2:$Q$156,2,0)</f>
        <v>#N/A</v>
      </c>
    </row>
    <row r="6492" spans="1:4" x14ac:dyDescent="0.35">
      <c r="A6492" s="82" t="e">
        <f t="shared" si="101"/>
        <v>#N/A</v>
      </c>
      <c r="D6492" s="82" t="e">
        <f>VLOOKUP(Processed_Data!C6492,'Literature Lookup Tables'!$P$2:$Q$156,2,0)</f>
        <v>#N/A</v>
      </c>
    </row>
    <row r="6493" spans="1:4" x14ac:dyDescent="0.35">
      <c r="A6493" s="82" t="e">
        <f t="shared" si="101"/>
        <v>#N/A</v>
      </c>
      <c r="D6493" s="82" t="e">
        <f>VLOOKUP(Processed_Data!C6493,'Literature Lookup Tables'!$P$2:$Q$156,2,0)</f>
        <v>#N/A</v>
      </c>
    </row>
    <row r="6494" spans="1:4" x14ac:dyDescent="0.35">
      <c r="A6494" s="82" t="e">
        <f t="shared" si="101"/>
        <v>#N/A</v>
      </c>
      <c r="D6494" s="82" t="e">
        <f>VLOOKUP(Processed_Data!C6494,'Literature Lookup Tables'!$P$2:$Q$156,2,0)</f>
        <v>#N/A</v>
      </c>
    </row>
    <row r="6495" spans="1:4" x14ac:dyDescent="0.35">
      <c r="A6495" s="82" t="e">
        <f t="shared" si="101"/>
        <v>#N/A</v>
      </c>
      <c r="D6495" s="82" t="e">
        <f>VLOOKUP(Processed_Data!C6495,'Literature Lookup Tables'!$P$2:$Q$156,2,0)</f>
        <v>#N/A</v>
      </c>
    </row>
    <row r="6496" spans="1:4" x14ac:dyDescent="0.35">
      <c r="A6496" s="82" t="e">
        <f t="shared" si="101"/>
        <v>#N/A</v>
      </c>
      <c r="D6496" s="82" t="e">
        <f>VLOOKUP(Processed_Data!C6496,'Literature Lookup Tables'!$P$2:$Q$156,2,0)</f>
        <v>#N/A</v>
      </c>
    </row>
    <row r="6497" spans="1:4" x14ac:dyDescent="0.35">
      <c r="A6497" s="82" t="e">
        <f t="shared" si="101"/>
        <v>#N/A</v>
      </c>
      <c r="D6497" s="82" t="e">
        <f>VLOOKUP(Processed_Data!C6497,'Literature Lookup Tables'!$P$2:$Q$156,2,0)</f>
        <v>#N/A</v>
      </c>
    </row>
    <row r="6498" spans="1:4" x14ac:dyDescent="0.35">
      <c r="A6498" s="82" t="e">
        <f t="shared" si="101"/>
        <v>#N/A</v>
      </c>
      <c r="D6498" s="82" t="e">
        <f>VLOOKUP(Processed_Data!C6498,'Literature Lookup Tables'!$P$2:$Q$156,2,0)</f>
        <v>#N/A</v>
      </c>
    </row>
    <row r="6499" spans="1:4" x14ac:dyDescent="0.35">
      <c r="A6499" s="82" t="e">
        <f t="shared" si="101"/>
        <v>#N/A</v>
      </c>
      <c r="D6499" s="82" t="e">
        <f>VLOOKUP(Processed_Data!C6499,'Literature Lookup Tables'!$P$2:$Q$156,2,0)</f>
        <v>#N/A</v>
      </c>
    </row>
    <row r="6500" spans="1:4" x14ac:dyDescent="0.35">
      <c r="A6500" s="82" t="e">
        <f t="shared" si="101"/>
        <v>#N/A</v>
      </c>
      <c r="D6500" s="82" t="e">
        <f>VLOOKUP(Processed_Data!C6500,'Literature Lookup Tables'!$P$2:$Q$156,2,0)</f>
        <v>#N/A</v>
      </c>
    </row>
    <row r="6501" spans="1:4" x14ac:dyDescent="0.35">
      <c r="A6501" s="82" t="e">
        <f t="shared" si="101"/>
        <v>#N/A</v>
      </c>
      <c r="D6501" s="82" t="e">
        <f>VLOOKUP(Processed_Data!C6501,'Literature Lookup Tables'!$P$2:$Q$156,2,0)</f>
        <v>#N/A</v>
      </c>
    </row>
    <row r="6502" spans="1:4" x14ac:dyDescent="0.35">
      <c r="A6502" s="82" t="e">
        <f t="shared" si="101"/>
        <v>#N/A</v>
      </c>
      <c r="D6502" s="82" t="e">
        <f>VLOOKUP(Processed_Data!C6502,'Literature Lookup Tables'!$P$2:$Q$156,2,0)</f>
        <v>#N/A</v>
      </c>
    </row>
    <row r="6503" spans="1:4" x14ac:dyDescent="0.35">
      <c r="A6503" s="82" t="e">
        <f t="shared" si="101"/>
        <v>#N/A</v>
      </c>
      <c r="D6503" s="82" t="e">
        <f>VLOOKUP(Processed_Data!C6503,'Literature Lookup Tables'!$P$2:$Q$156,2,0)</f>
        <v>#N/A</v>
      </c>
    </row>
    <row r="6504" spans="1:4" x14ac:dyDescent="0.35">
      <c r="A6504" s="82" t="e">
        <f t="shared" si="101"/>
        <v>#N/A</v>
      </c>
      <c r="D6504" s="82" t="e">
        <f>VLOOKUP(Processed_Data!C6504,'Literature Lookup Tables'!$P$2:$Q$156,2,0)</f>
        <v>#N/A</v>
      </c>
    </row>
    <row r="6505" spans="1:4" x14ac:dyDescent="0.35">
      <c r="A6505" s="82" t="e">
        <f t="shared" si="101"/>
        <v>#N/A</v>
      </c>
      <c r="D6505" s="82" t="e">
        <f>VLOOKUP(Processed_Data!C6505,'Literature Lookup Tables'!$P$2:$Q$156,2,0)</f>
        <v>#N/A</v>
      </c>
    </row>
    <row r="6506" spans="1:4" x14ac:dyDescent="0.35">
      <c r="A6506" s="82" t="e">
        <f t="shared" si="101"/>
        <v>#N/A</v>
      </c>
      <c r="D6506" s="82" t="e">
        <f>VLOOKUP(Processed_Data!C6506,'Literature Lookup Tables'!$P$2:$Q$156,2,0)</f>
        <v>#N/A</v>
      </c>
    </row>
    <row r="6507" spans="1:4" x14ac:dyDescent="0.35">
      <c r="A6507" s="82" t="e">
        <f t="shared" si="101"/>
        <v>#N/A</v>
      </c>
      <c r="D6507" s="82" t="e">
        <f>VLOOKUP(Processed_Data!C6507,'Literature Lookup Tables'!$P$2:$Q$156,2,0)</f>
        <v>#N/A</v>
      </c>
    </row>
    <row r="6508" spans="1:4" x14ac:dyDescent="0.35">
      <c r="A6508" s="82" t="e">
        <f t="shared" si="101"/>
        <v>#N/A</v>
      </c>
      <c r="D6508" s="82" t="e">
        <f>VLOOKUP(Processed_Data!C6508,'Literature Lookup Tables'!$P$2:$Q$156,2,0)</f>
        <v>#N/A</v>
      </c>
    </row>
    <row r="6509" spans="1:4" x14ac:dyDescent="0.35">
      <c r="A6509" s="82" t="e">
        <f t="shared" si="101"/>
        <v>#N/A</v>
      </c>
      <c r="D6509" s="82" t="e">
        <f>VLOOKUP(Processed_Data!C6509,'Literature Lookup Tables'!$P$2:$Q$156,2,0)</f>
        <v>#N/A</v>
      </c>
    </row>
    <row r="6510" spans="1:4" x14ac:dyDescent="0.35">
      <c r="A6510" s="82" t="e">
        <f t="shared" si="101"/>
        <v>#N/A</v>
      </c>
      <c r="D6510" s="82" t="e">
        <f>VLOOKUP(Processed_Data!C6510,'Literature Lookup Tables'!$P$2:$Q$156,2,0)</f>
        <v>#N/A</v>
      </c>
    </row>
    <row r="6511" spans="1:4" x14ac:dyDescent="0.35">
      <c r="A6511" s="82" t="e">
        <f t="shared" si="101"/>
        <v>#N/A</v>
      </c>
      <c r="D6511" s="82" t="e">
        <f>VLOOKUP(Processed_Data!C6511,'Literature Lookup Tables'!$P$2:$Q$156,2,0)</f>
        <v>#N/A</v>
      </c>
    </row>
    <row r="6512" spans="1:4" x14ac:dyDescent="0.35">
      <c r="A6512" s="82" t="e">
        <f t="shared" si="101"/>
        <v>#N/A</v>
      </c>
      <c r="D6512" s="82" t="e">
        <f>VLOOKUP(Processed_Data!C6512,'Literature Lookup Tables'!$P$2:$Q$156,2,0)</f>
        <v>#N/A</v>
      </c>
    </row>
    <row r="6513" spans="1:4" x14ac:dyDescent="0.35">
      <c r="A6513" s="82" t="e">
        <f t="shared" si="101"/>
        <v>#N/A</v>
      </c>
      <c r="D6513" s="82" t="e">
        <f>VLOOKUP(Processed_Data!C6513,'Literature Lookup Tables'!$P$2:$Q$156,2,0)</f>
        <v>#N/A</v>
      </c>
    </row>
    <row r="6514" spans="1:4" x14ac:dyDescent="0.35">
      <c r="A6514" s="82" t="e">
        <f t="shared" si="101"/>
        <v>#N/A</v>
      </c>
      <c r="D6514" s="82" t="e">
        <f>VLOOKUP(Processed_Data!C6514,'Literature Lookup Tables'!$P$2:$Q$156,2,0)</f>
        <v>#N/A</v>
      </c>
    </row>
    <row r="6515" spans="1:4" x14ac:dyDescent="0.35">
      <c r="A6515" s="82" t="e">
        <f t="shared" si="101"/>
        <v>#N/A</v>
      </c>
      <c r="D6515" s="82" t="e">
        <f>VLOOKUP(Processed_Data!C6515,'Literature Lookup Tables'!$P$2:$Q$156,2,0)</f>
        <v>#N/A</v>
      </c>
    </row>
    <row r="6516" spans="1:4" x14ac:dyDescent="0.35">
      <c r="A6516" s="82" t="e">
        <f t="shared" si="101"/>
        <v>#N/A</v>
      </c>
      <c r="D6516" s="82" t="e">
        <f>VLOOKUP(Processed_Data!C6516,'Literature Lookup Tables'!$P$2:$Q$156,2,0)</f>
        <v>#N/A</v>
      </c>
    </row>
    <row r="6517" spans="1:4" x14ac:dyDescent="0.35">
      <c r="A6517" s="82" t="e">
        <f t="shared" si="101"/>
        <v>#N/A</v>
      </c>
      <c r="D6517" s="82" t="e">
        <f>VLOOKUP(Processed_Data!C6517,'Literature Lookup Tables'!$P$2:$Q$156,2,0)</f>
        <v>#N/A</v>
      </c>
    </row>
    <row r="6518" spans="1:4" x14ac:dyDescent="0.35">
      <c r="A6518" s="82" t="e">
        <f t="shared" si="101"/>
        <v>#N/A</v>
      </c>
      <c r="D6518" s="82" t="e">
        <f>VLOOKUP(Processed_Data!C6518,'Literature Lookup Tables'!$P$2:$Q$156,2,0)</f>
        <v>#N/A</v>
      </c>
    </row>
    <row r="6519" spans="1:4" x14ac:dyDescent="0.35">
      <c r="A6519" s="82" t="e">
        <f t="shared" si="101"/>
        <v>#N/A</v>
      </c>
      <c r="D6519" s="82" t="e">
        <f>VLOOKUP(Processed_Data!C6519,'Literature Lookup Tables'!$P$2:$Q$156,2,0)</f>
        <v>#N/A</v>
      </c>
    </row>
    <row r="6520" spans="1:4" x14ac:dyDescent="0.35">
      <c r="A6520" s="82" t="e">
        <f t="shared" si="101"/>
        <v>#N/A</v>
      </c>
      <c r="D6520" s="82" t="e">
        <f>VLOOKUP(Processed_Data!C6520,'Literature Lookup Tables'!$P$2:$Q$156,2,0)</f>
        <v>#N/A</v>
      </c>
    </row>
    <row r="6521" spans="1:4" x14ac:dyDescent="0.35">
      <c r="A6521" s="82" t="e">
        <f t="shared" si="101"/>
        <v>#N/A</v>
      </c>
      <c r="D6521" s="82" t="e">
        <f>VLOOKUP(Processed_Data!C6521,'Literature Lookup Tables'!$P$2:$Q$156,2,0)</f>
        <v>#N/A</v>
      </c>
    </row>
    <row r="6522" spans="1:4" x14ac:dyDescent="0.35">
      <c r="A6522" s="82" t="e">
        <f t="shared" si="101"/>
        <v>#N/A</v>
      </c>
      <c r="D6522" s="82" t="e">
        <f>VLOOKUP(Processed_Data!C6522,'Literature Lookup Tables'!$P$2:$Q$156,2,0)</f>
        <v>#N/A</v>
      </c>
    </row>
    <row r="6523" spans="1:4" x14ac:dyDescent="0.35">
      <c r="A6523" s="82" t="e">
        <f t="shared" si="101"/>
        <v>#N/A</v>
      </c>
      <c r="D6523" s="82" t="e">
        <f>VLOOKUP(Processed_Data!C6523,'Literature Lookup Tables'!$P$2:$Q$156,2,0)</f>
        <v>#N/A</v>
      </c>
    </row>
    <row r="6524" spans="1:4" x14ac:dyDescent="0.35">
      <c r="A6524" s="82" t="e">
        <f t="shared" si="101"/>
        <v>#N/A</v>
      </c>
      <c r="D6524" s="82" t="e">
        <f>VLOOKUP(Processed_Data!C6524,'Literature Lookup Tables'!$P$2:$Q$156,2,0)</f>
        <v>#N/A</v>
      </c>
    </row>
    <row r="6525" spans="1:4" x14ac:dyDescent="0.35">
      <c r="A6525" s="82" t="e">
        <f t="shared" si="101"/>
        <v>#N/A</v>
      </c>
      <c r="D6525" s="82" t="e">
        <f>VLOOKUP(Processed_Data!C6525,'Literature Lookup Tables'!$P$2:$Q$156,2,0)</f>
        <v>#N/A</v>
      </c>
    </row>
    <row r="6526" spans="1:4" x14ac:dyDescent="0.35">
      <c r="A6526" s="82" t="e">
        <f t="shared" si="101"/>
        <v>#N/A</v>
      </c>
      <c r="D6526" s="82" t="e">
        <f>VLOOKUP(Processed_Data!C6526,'Literature Lookup Tables'!$P$2:$Q$156,2,0)</f>
        <v>#N/A</v>
      </c>
    </row>
    <row r="6527" spans="1:4" x14ac:dyDescent="0.35">
      <c r="A6527" s="82" t="e">
        <f t="shared" si="101"/>
        <v>#N/A</v>
      </c>
      <c r="D6527" s="82" t="e">
        <f>VLOOKUP(Processed_Data!C6527,'Literature Lookup Tables'!$P$2:$Q$156,2,0)</f>
        <v>#N/A</v>
      </c>
    </row>
    <row r="6528" spans="1:4" x14ac:dyDescent="0.35">
      <c r="A6528" s="82" t="e">
        <f t="shared" si="101"/>
        <v>#N/A</v>
      </c>
      <c r="D6528" s="82" t="e">
        <f>VLOOKUP(Processed_Data!C6528,'Literature Lookup Tables'!$P$2:$Q$156,2,0)</f>
        <v>#N/A</v>
      </c>
    </row>
    <row r="6529" spans="1:4" x14ac:dyDescent="0.35">
      <c r="A6529" s="82" t="e">
        <f t="shared" si="101"/>
        <v>#N/A</v>
      </c>
      <c r="D6529" s="82" t="e">
        <f>VLOOKUP(Processed_Data!C6529,'Literature Lookup Tables'!$P$2:$Q$156,2,0)</f>
        <v>#N/A</v>
      </c>
    </row>
    <row r="6530" spans="1:4" x14ac:dyDescent="0.35">
      <c r="A6530" s="82" t="e">
        <f t="shared" si="101"/>
        <v>#N/A</v>
      </c>
      <c r="D6530" s="82" t="e">
        <f>VLOOKUP(Processed_Data!C6530,'Literature Lookup Tables'!$P$2:$Q$156,2,0)</f>
        <v>#N/A</v>
      </c>
    </row>
    <row r="6531" spans="1:4" x14ac:dyDescent="0.35">
      <c r="A6531" s="82" t="e">
        <f t="shared" si="101"/>
        <v>#N/A</v>
      </c>
      <c r="D6531" s="82" t="e">
        <f>VLOOKUP(Processed_Data!C6531,'Literature Lookup Tables'!$P$2:$Q$156,2,0)</f>
        <v>#N/A</v>
      </c>
    </row>
    <row r="6532" spans="1:4" x14ac:dyDescent="0.35">
      <c r="A6532" s="82" t="e">
        <f t="shared" si="101"/>
        <v>#N/A</v>
      </c>
      <c r="D6532" s="82" t="e">
        <f>VLOOKUP(Processed_Data!C6532,'Literature Lookup Tables'!$P$2:$Q$156,2,0)</f>
        <v>#N/A</v>
      </c>
    </row>
    <row r="6533" spans="1:4" x14ac:dyDescent="0.35">
      <c r="A6533" s="82" t="e">
        <f t="shared" si="101"/>
        <v>#N/A</v>
      </c>
      <c r="D6533" s="82" t="e">
        <f>VLOOKUP(Processed_Data!C6533,'Literature Lookup Tables'!$P$2:$Q$156,2,0)</f>
        <v>#N/A</v>
      </c>
    </row>
    <row r="6534" spans="1:4" x14ac:dyDescent="0.35">
      <c r="A6534" s="82" t="e">
        <f t="shared" si="101"/>
        <v>#N/A</v>
      </c>
      <c r="D6534" s="82" t="e">
        <f>VLOOKUP(Processed_Data!C6534,'Literature Lookup Tables'!$P$2:$Q$156,2,0)</f>
        <v>#N/A</v>
      </c>
    </row>
    <row r="6535" spans="1:4" x14ac:dyDescent="0.35">
      <c r="A6535" s="82" t="e">
        <f t="shared" ref="A6535:A6598" si="102">F6535&amp;"-"&amp;E6535&amp;"-"&amp;D6535</f>
        <v>#N/A</v>
      </c>
      <c r="D6535" s="82" t="e">
        <f>VLOOKUP(Processed_Data!C6535,'Literature Lookup Tables'!$P$2:$Q$156,2,0)</f>
        <v>#N/A</v>
      </c>
    </row>
    <row r="6536" spans="1:4" x14ac:dyDescent="0.35">
      <c r="A6536" s="82" t="e">
        <f t="shared" si="102"/>
        <v>#N/A</v>
      </c>
      <c r="D6536" s="82" t="e">
        <f>VLOOKUP(Processed_Data!C6536,'Literature Lookup Tables'!$P$2:$Q$156,2,0)</f>
        <v>#N/A</v>
      </c>
    </row>
    <row r="6537" spans="1:4" x14ac:dyDescent="0.35">
      <c r="A6537" s="82" t="e">
        <f t="shared" si="102"/>
        <v>#N/A</v>
      </c>
      <c r="D6537" s="82" t="e">
        <f>VLOOKUP(Processed_Data!C6537,'Literature Lookup Tables'!$P$2:$Q$156,2,0)</f>
        <v>#N/A</v>
      </c>
    </row>
    <row r="6538" spans="1:4" x14ac:dyDescent="0.35">
      <c r="A6538" s="82" t="e">
        <f t="shared" si="102"/>
        <v>#N/A</v>
      </c>
      <c r="D6538" s="82" t="e">
        <f>VLOOKUP(Processed_Data!C6538,'Literature Lookup Tables'!$P$2:$Q$156,2,0)</f>
        <v>#N/A</v>
      </c>
    </row>
    <row r="6539" spans="1:4" x14ac:dyDescent="0.35">
      <c r="A6539" s="82" t="e">
        <f t="shared" si="102"/>
        <v>#N/A</v>
      </c>
      <c r="D6539" s="82" t="e">
        <f>VLOOKUP(Processed_Data!C6539,'Literature Lookup Tables'!$P$2:$Q$156,2,0)</f>
        <v>#N/A</v>
      </c>
    </row>
    <row r="6540" spans="1:4" x14ac:dyDescent="0.35">
      <c r="A6540" s="82" t="e">
        <f t="shared" si="102"/>
        <v>#N/A</v>
      </c>
      <c r="D6540" s="82" t="e">
        <f>VLOOKUP(Processed_Data!C6540,'Literature Lookup Tables'!$P$2:$Q$156,2,0)</f>
        <v>#N/A</v>
      </c>
    </row>
    <row r="6541" spans="1:4" x14ac:dyDescent="0.35">
      <c r="A6541" s="82" t="e">
        <f t="shared" si="102"/>
        <v>#N/A</v>
      </c>
      <c r="D6541" s="82" t="e">
        <f>VLOOKUP(Processed_Data!C6541,'Literature Lookup Tables'!$P$2:$Q$156,2,0)</f>
        <v>#N/A</v>
      </c>
    </row>
    <row r="6542" spans="1:4" x14ac:dyDescent="0.35">
      <c r="A6542" s="82" t="e">
        <f t="shared" si="102"/>
        <v>#N/A</v>
      </c>
      <c r="D6542" s="82" t="e">
        <f>VLOOKUP(Processed_Data!C6542,'Literature Lookup Tables'!$P$2:$Q$156,2,0)</f>
        <v>#N/A</v>
      </c>
    </row>
    <row r="6543" spans="1:4" x14ac:dyDescent="0.35">
      <c r="A6543" s="82" t="e">
        <f t="shared" si="102"/>
        <v>#N/A</v>
      </c>
      <c r="D6543" s="82" t="e">
        <f>VLOOKUP(Processed_Data!C6543,'Literature Lookup Tables'!$P$2:$Q$156,2,0)</f>
        <v>#N/A</v>
      </c>
    </row>
    <row r="6544" spans="1:4" x14ac:dyDescent="0.35">
      <c r="A6544" s="82" t="e">
        <f t="shared" si="102"/>
        <v>#N/A</v>
      </c>
      <c r="D6544" s="82" t="e">
        <f>VLOOKUP(Processed_Data!C6544,'Literature Lookup Tables'!$P$2:$Q$156,2,0)</f>
        <v>#N/A</v>
      </c>
    </row>
    <row r="6545" spans="1:4" x14ac:dyDescent="0.35">
      <c r="A6545" s="82" t="e">
        <f t="shared" si="102"/>
        <v>#N/A</v>
      </c>
      <c r="D6545" s="82" t="e">
        <f>VLOOKUP(Processed_Data!C6545,'Literature Lookup Tables'!$P$2:$Q$156,2,0)</f>
        <v>#N/A</v>
      </c>
    </row>
    <row r="6546" spans="1:4" x14ac:dyDescent="0.35">
      <c r="A6546" s="82" t="e">
        <f t="shared" si="102"/>
        <v>#N/A</v>
      </c>
      <c r="D6546" s="82" t="e">
        <f>VLOOKUP(Processed_Data!C6546,'Literature Lookup Tables'!$P$2:$Q$156,2,0)</f>
        <v>#N/A</v>
      </c>
    </row>
    <row r="6547" spans="1:4" x14ac:dyDescent="0.35">
      <c r="A6547" s="82" t="e">
        <f t="shared" si="102"/>
        <v>#N/A</v>
      </c>
      <c r="D6547" s="82" t="e">
        <f>VLOOKUP(Processed_Data!C6547,'Literature Lookup Tables'!$P$2:$Q$156,2,0)</f>
        <v>#N/A</v>
      </c>
    </row>
    <row r="6548" spans="1:4" x14ac:dyDescent="0.35">
      <c r="A6548" s="82" t="e">
        <f t="shared" si="102"/>
        <v>#N/A</v>
      </c>
      <c r="D6548" s="82" t="e">
        <f>VLOOKUP(Processed_Data!C6548,'Literature Lookup Tables'!$P$2:$Q$156,2,0)</f>
        <v>#N/A</v>
      </c>
    </row>
    <row r="6549" spans="1:4" x14ac:dyDescent="0.35">
      <c r="A6549" s="82" t="e">
        <f t="shared" si="102"/>
        <v>#N/A</v>
      </c>
      <c r="D6549" s="82" t="e">
        <f>VLOOKUP(Processed_Data!C6549,'Literature Lookup Tables'!$P$2:$Q$156,2,0)</f>
        <v>#N/A</v>
      </c>
    </row>
    <row r="6550" spans="1:4" x14ac:dyDescent="0.35">
      <c r="A6550" s="82" t="e">
        <f t="shared" si="102"/>
        <v>#N/A</v>
      </c>
      <c r="D6550" s="82" t="e">
        <f>VLOOKUP(Processed_Data!C6550,'Literature Lookup Tables'!$P$2:$Q$156,2,0)</f>
        <v>#N/A</v>
      </c>
    </row>
    <row r="6551" spans="1:4" x14ac:dyDescent="0.35">
      <c r="A6551" s="82" t="e">
        <f t="shared" si="102"/>
        <v>#N/A</v>
      </c>
      <c r="D6551" s="82" t="e">
        <f>VLOOKUP(Processed_Data!C6551,'Literature Lookup Tables'!$P$2:$Q$156,2,0)</f>
        <v>#N/A</v>
      </c>
    </row>
    <row r="6552" spans="1:4" x14ac:dyDescent="0.35">
      <c r="A6552" s="82" t="e">
        <f t="shared" si="102"/>
        <v>#N/A</v>
      </c>
      <c r="D6552" s="82" t="e">
        <f>VLOOKUP(Processed_Data!C6552,'Literature Lookup Tables'!$P$2:$Q$156,2,0)</f>
        <v>#N/A</v>
      </c>
    </row>
    <row r="6553" spans="1:4" x14ac:dyDescent="0.35">
      <c r="A6553" s="82" t="e">
        <f t="shared" si="102"/>
        <v>#N/A</v>
      </c>
      <c r="D6553" s="82" t="e">
        <f>VLOOKUP(Processed_Data!C6553,'Literature Lookup Tables'!$P$2:$Q$156,2,0)</f>
        <v>#N/A</v>
      </c>
    </row>
    <row r="6554" spans="1:4" x14ac:dyDescent="0.35">
      <c r="A6554" s="82" t="e">
        <f t="shared" si="102"/>
        <v>#N/A</v>
      </c>
      <c r="D6554" s="82" t="e">
        <f>VLOOKUP(Processed_Data!C6554,'Literature Lookup Tables'!$P$2:$Q$156,2,0)</f>
        <v>#N/A</v>
      </c>
    </row>
    <row r="6555" spans="1:4" x14ac:dyDescent="0.35">
      <c r="A6555" s="82" t="e">
        <f t="shared" si="102"/>
        <v>#N/A</v>
      </c>
      <c r="D6555" s="82" t="e">
        <f>VLOOKUP(Processed_Data!C6555,'Literature Lookup Tables'!$P$2:$Q$156,2,0)</f>
        <v>#N/A</v>
      </c>
    </row>
    <row r="6556" spans="1:4" x14ac:dyDescent="0.35">
      <c r="A6556" s="82" t="e">
        <f t="shared" si="102"/>
        <v>#N/A</v>
      </c>
      <c r="D6556" s="82" t="e">
        <f>VLOOKUP(Processed_Data!C6556,'Literature Lookup Tables'!$P$2:$Q$156,2,0)</f>
        <v>#N/A</v>
      </c>
    </row>
    <row r="6557" spans="1:4" x14ac:dyDescent="0.35">
      <c r="A6557" s="82" t="e">
        <f t="shared" si="102"/>
        <v>#N/A</v>
      </c>
      <c r="D6557" s="82" t="e">
        <f>VLOOKUP(Processed_Data!C6557,'Literature Lookup Tables'!$P$2:$Q$156,2,0)</f>
        <v>#N/A</v>
      </c>
    </row>
    <row r="6558" spans="1:4" x14ac:dyDescent="0.35">
      <c r="A6558" s="82" t="e">
        <f t="shared" si="102"/>
        <v>#N/A</v>
      </c>
      <c r="D6558" s="82" t="e">
        <f>VLOOKUP(Processed_Data!C6558,'Literature Lookup Tables'!$P$2:$Q$156,2,0)</f>
        <v>#N/A</v>
      </c>
    </row>
    <row r="6559" spans="1:4" x14ac:dyDescent="0.35">
      <c r="A6559" s="82" t="e">
        <f t="shared" si="102"/>
        <v>#N/A</v>
      </c>
      <c r="D6559" s="82" t="e">
        <f>VLOOKUP(Processed_Data!C6559,'Literature Lookup Tables'!$P$2:$Q$156,2,0)</f>
        <v>#N/A</v>
      </c>
    </row>
    <row r="6560" spans="1:4" x14ac:dyDescent="0.35">
      <c r="A6560" s="82" t="e">
        <f t="shared" si="102"/>
        <v>#N/A</v>
      </c>
      <c r="D6560" s="82" t="e">
        <f>VLOOKUP(Processed_Data!C6560,'Literature Lookup Tables'!$P$2:$Q$156,2,0)</f>
        <v>#N/A</v>
      </c>
    </row>
    <row r="6561" spans="1:4" x14ac:dyDescent="0.35">
      <c r="A6561" s="82" t="e">
        <f t="shared" si="102"/>
        <v>#N/A</v>
      </c>
      <c r="D6561" s="82" t="e">
        <f>VLOOKUP(Processed_Data!C6561,'Literature Lookup Tables'!$P$2:$Q$156,2,0)</f>
        <v>#N/A</v>
      </c>
    </row>
    <row r="6562" spans="1:4" x14ac:dyDescent="0.35">
      <c r="A6562" s="82" t="e">
        <f t="shared" si="102"/>
        <v>#N/A</v>
      </c>
      <c r="D6562" s="82" t="e">
        <f>VLOOKUP(Processed_Data!C6562,'Literature Lookup Tables'!$P$2:$Q$156,2,0)</f>
        <v>#N/A</v>
      </c>
    </row>
    <row r="6563" spans="1:4" x14ac:dyDescent="0.35">
      <c r="A6563" s="82" t="e">
        <f t="shared" si="102"/>
        <v>#N/A</v>
      </c>
      <c r="D6563" s="82" t="e">
        <f>VLOOKUP(Processed_Data!C6563,'Literature Lookup Tables'!$P$2:$Q$156,2,0)</f>
        <v>#N/A</v>
      </c>
    </row>
    <row r="6564" spans="1:4" x14ac:dyDescent="0.35">
      <c r="A6564" s="82" t="e">
        <f t="shared" si="102"/>
        <v>#N/A</v>
      </c>
      <c r="D6564" s="82" t="e">
        <f>VLOOKUP(Processed_Data!C6564,'Literature Lookup Tables'!$P$2:$Q$156,2,0)</f>
        <v>#N/A</v>
      </c>
    </row>
    <row r="6565" spans="1:4" x14ac:dyDescent="0.35">
      <c r="A6565" s="82" t="e">
        <f t="shared" si="102"/>
        <v>#N/A</v>
      </c>
      <c r="D6565" s="82" t="e">
        <f>VLOOKUP(Processed_Data!C6565,'Literature Lookup Tables'!$P$2:$Q$156,2,0)</f>
        <v>#N/A</v>
      </c>
    </row>
    <row r="6566" spans="1:4" x14ac:dyDescent="0.35">
      <c r="A6566" s="82" t="e">
        <f t="shared" si="102"/>
        <v>#N/A</v>
      </c>
      <c r="D6566" s="82" t="e">
        <f>VLOOKUP(Processed_Data!C6566,'Literature Lookup Tables'!$P$2:$Q$156,2,0)</f>
        <v>#N/A</v>
      </c>
    </row>
    <row r="6567" spans="1:4" x14ac:dyDescent="0.35">
      <c r="A6567" s="82" t="e">
        <f t="shared" si="102"/>
        <v>#N/A</v>
      </c>
      <c r="D6567" s="82" t="e">
        <f>VLOOKUP(Processed_Data!C6567,'Literature Lookup Tables'!$P$2:$Q$156,2,0)</f>
        <v>#N/A</v>
      </c>
    </row>
    <row r="6568" spans="1:4" x14ac:dyDescent="0.35">
      <c r="A6568" s="82" t="e">
        <f t="shared" si="102"/>
        <v>#N/A</v>
      </c>
      <c r="D6568" s="82" t="e">
        <f>VLOOKUP(Processed_Data!C6568,'Literature Lookup Tables'!$P$2:$Q$156,2,0)</f>
        <v>#N/A</v>
      </c>
    </row>
    <row r="6569" spans="1:4" x14ac:dyDescent="0.35">
      <c r="A6569" s="82" t="e">
        <f t="shared" si="102"/>
        <v>#N/A</v>
      </c>
      <c r="D6569" s="82" t="e">
        <f>VLOOKUP(Processed_Data!C6569,'Literature Lookup Tables'!$P$2:$Q$156,2,0)</f>
        <v>#N/A</v>
      </c>
    </row>
    <row r="6570" spans="1:4" x14ac:dyDescent="0.35">
      <c r="A6570" s="82" t="e">
        <f t="shared" si="102"/>
        <v>#N/A</v>
      </c>
      <c r="D6570" s="82" t="e">
        <f>VLOOKUP(Processed_Data!C6570,'Literature Lookup Tables'!$P$2:$Q$156,2,0)</f>
        <v>#N/A</v>
      </c>
    </row>
    <row r="6571" spans="1:4" x14ac:dyDescent="0.35">
      <c r="A6571" s="82" t="e">
        <f t="shared" si="102"/>
        <v>#N/A</v>
      </c>
      <c r="D6571" s="82" t="e">
        <f>VLOOKUP(Processed_Data!C6571,'Literature Lookup Tables'!$P$2:$Q$156,2,0)</f>
        <v>#N/A</v>
      </c>
    </row>
    <row r="6572" spans="1:4" x14ac:dyDescent="0.35">
      <c r="A6572" s="82" t="e">
        <f t="shared" si="102"/>
        <v>#N/A</v>
      </c>
      <c r="D6572" s="82" t="e">
        <f>VLOOKUP(Processed_Data!C6572,'Literature Lookup Tables'!$P$2:$Q$156,2,0)</f>
        <v>#N/A</v>
      </c>
    </row>
    <row r="6573" spans="1:4" x14ac:dyDescent="0.35">
      <c r="A6573" s="82" t="e">
        <f t="shared" si="102"/>
        <v>#N/A</v>
      </c>
      <c r="D6573" s="82" t="e">
        <f>VLOOKUP(Processed_Data!C6573,'Literature Lookup Tables'!$P$2:$Q$156,2,0)</f>
        <v>#N/A</v>
      </c>
    </row>
    <row r="6574" spans="1:4" x14ac:dyDescent="0.35">
      <c r="A6574" s="82" t="e">
        <f t="shared" si="102"/>
        <v>#N/A</v>
      </c>
      <c r="D6574" s="82" t="e">
        <f>VLOOKUP(Processed_Data!C6574,'Literature Lookup Tables'!$P$2:$Q$156,2,0)</f>
        <v>#N/A</v>
      </c>
    </row>
    <row r="6575" spans="1:4" x14ac:dyDescent="0.35">
      <c r="A6575" s="82" t="e">
        <f t="shared" si="102"/>
        <v>#N/A</v>
      </c>
      <c r="D6575" s="82" t="e">
        <f>VLOOKUP(Processed_Data!C6575,'Literature Lookup Tables'!$P$2:$Q$156,2,0)</f>
        <v>#N/A</v>
      </c>
    </row>
    <row r="6576" spans="1:4" x14ac:dyDescent="0.35">
      <c r="A6576" s="82" t="e">
        <f t="shared" si="102"/>
        <v>#N/A</v>
      </c>
      <c r="D6576" s="82" t="e">
        <f>VLOOKUP(Processed_Data!C6576,'Literature Lookup Tables'!$P$2:$Q$156,2,0)</f>
        <v>#N/A</v>
      </c>
    </row>
    <row r="6577" spans="1:4" x14ac:dyDescent="0.35">
      <c r="A6577" s="82" t="e">
        <f t="shared" si="102"/>
        <v>#N/A</v>
      </c>
      <c r="D6577" s="82" t="e">
        <f>VLOOKUP(Processed_Data!C6577,'Literature Lookup Tables'!$P$2:$Q$156,2,0)</f>
        <v>#N/A</v>
      </c>
    </row>
    <row r="6578" spans="1:4" x14ac:dyDescent="0.35">
      <c r="A6578" s="82" t="e">
        <f t="shared" si="102"/>
        <v>#N/A</v>
      </c>
      <c r="D6578" s="82" t="e">
        <f>VLOOKUP(Processed_Data!C6578,'Literature Lookup Tables'!$P$2:$Q$156,2,0)</f>
        <v>#N/A</v>
      </c>
    </row>
    <row r="6579" spans="1:4" x14ac:dyDescent="0.35">
      <c r="A6579" s="82" t="e">
        <f t="shared" si="102"/>
        <v>#N/A</v>
      </c>
      <c r="D6579" s="82" t="e">
        <f>VLOOKUP(Processed_Data!C6579,'Literature Lookup Tables'!$P$2:$Q$156,2,0)</f>
        <v>#N/A</v>
      </c>
    </row>
    <row r="6580" spans="1:4" x14ac:dyDescent="0.35">
      <c r="A6580" s="82" t="e">
        <f t="shared" si="102"/>
        <v>#N/A</v>
      </c>
      <c r="D6580" s="82" t="e">
        <f>VLOOKUP(Processed_Data!C6580,'Literature Lookup Tables'!$P$2:$Q$156,2,0)</f>
        <v>#N/A</v>
      </c>
    </row>
    <row r="6581" spans="1:4" x14ac:dyDescent="0.35">
      <c r="A6581" s="82" t="e">
        <f t="shared" si="102"/>
        <v>#N/A</v>
      </c>
      <c r="D6581" s="82" t="e">
        <f>VLOOKUP(Processed_Data!C6581,'Literature Lookup Tables'!$P$2:$Q$156,2,0)</f>
        <v>#N/A</v>
      </c>
    </row>
    <row r="6582" spans="1:4" x14ac:dyDescent="0.35">
      <c r="A6582" s="82" t="e">
        <f t="shared" si="102"/>
        <v>#N/A</v>
      </c>
      <c r="D6582" s="82" t="e">
        <f>VLOOKUP(Processed_Data!C6582,'Literature Lookup Tables'!$P$2:$Q$156,2,0)</f>
        <v>#N/A</v>
      </c>
    </row>
    <row r="6583" spans="1:4" x14ac:dyDescent="0.35">
      <c r="A6583" s="82" t="e">
        <f t="shared" si="102"/>
        <v>#N/A</v>
      </c>
      <c r="D6583" s="82" t="e">
        <f>VLOOKUP(Processed_Data!C6583,'Literature Lookup Tables'!$P$2:$Q$156,2,0)</f>
        <v>#N/A</v>
      </c>
    </row>
    <row r="6584" spans="1:4" x14ac:dyDescent="0.35">
      <c r="A6584" s="82" t="e">
        <f t="shared" si="102"/>
        <v>#N/A</v>
      </c>
      <c r="D6584" s="82" t="e">
        <f>VLOOKUP(Processed_Data!C6584,'Literature Lookup Tables'!$P$2:$Q$156,2,0)</f>
        <v>#N/A</v>
      </c>
    </row>
    <row r="6585" spans="1:4" x14ac:dyDescent="0.35">
      <c r="A6585" s="82" t="e">
        <f t="shared" si="102"/>
        <v>#N/A</v>
      </c>
      <c r="D6585" s="82" t="e">
        <f>VLOOKUP(Processed_Data!C6585,'Literature Lookup Tables'!$P$2:$Q$156,2,0)</f>
        <v>#N/A</v>
      </c>
    </row>
    <row r="6586" spans="1:4" x14ac:dyDescent="0.35">
      <c r="A6586" s="82" t="e">
        <f t="shared" si="102"/>
        <v>#N/A</v>
      </c>
      <c r="D6586" s="82" t="e">
        <f>VLOOKUP(Processed_Data!C6586,'Literature Lookup Tables'!$P$2:$Q$156,2,0)</f>
        <v>#N/A</v>
      </c>
    </row>
    <row r="6587" spans="1:4" x14ac:dyDescent="0.35">
      <c r="A6587" s="82" t="e">
        <f t="shared" si="102"/>
        <v>#N/A</v>
      </c>
      <c r="D6587" s="82" t="e">
        <f>VLOOKUP(Processed_Data!C6587,'Literature Lookup Tables'!$P$2:$Q$156,2,0)</f>
        <v>#N/A</v>
      </c>
    </row>
    <row r="6588" spans="1:4" x14ac:dyDescent="0.35">
      <c r="A6588" s="82" t="e">
        <f t="shared" si="102"/>
        <v>#N/A</v>
      </c>
      <c r="D6588" s="82" t="e">
        <f>VLOOKUP(Processed_Data!C6588,'Literature Lookup Tables'!$P$2:$Q$156,2,0)</f>
        <v>#N/A</v>
      </c>
    </row>
    <row r="6589" spans="1:4" x14ac:dyDescent="0.35">
      <c r="A6589" s="82" t="e">
        <f t="shared" si="102"/>
        <v>#N/A</v>
      </c>
      <c r="D6589" s="82" t="e">
        <f>VLOOKUP(Processed_Data!C6589,'Literature Lookup Tables'!$P$2:$Q$156,2,0)</f>
        <v>#N/A</v>
      </c>
    </row>
    <row r="6590" spans="1:4" x14ac:dyDescent="0.35">
      <c r="A6590" s="82" t="e">
        <f t="shared" si="102"/>
        <v>#N/A</v>
      </c>
      <c r="D6590" s="82" t="e">
        <f>VLOOKUP(Processed_Data!C6590,'Literature Lookup Tables'!$P$2:$Q$156,2,0)</f>
        <v>#N/A</v>
      </c>
    </row>
    <row r="6591" spans="1:4" x14ac:dyDescent="0.35">
      <c r="A6591" s="82" t="e">
        <f t="shared" si="102"/>
        <v>#N/A</v>
      </c>
      <c r="D6591" s="82" t="e">
        <f>VLOOKUP(Processed_Data!C6591,'Literature Lookup Tables'!$P$2:$Q$156,2,0)</f>
        <v>#N/A</v>
      </c>
    </row>
    <row r="6592" spans="1:4" x14ac:dyDescent="0.35">
      <c r="A6592" s="82" t="e">
        <f t="shared" si="102"/>
        <v>#N/A</v>
      </c>
      <c r="D6592" s="82" t="e">
        <f>VLOOKUP(Processed_Data!C6592,'Literature Lookup Tables'!$P$2:$Q$156,2,0)</f>
        <v>#N/A</v>
      </c>
    </row>
    <row r="6593" spans="1:4" x14ac:dyDescent="0.35">
      <c r="A6593" s="82" t="e">
        <f t="shared" si="102"/>
        <v>#N/A</v>
      </c>
      <c r="D6593" s="82" t="e">
        <f>VLOOKUP(Processed_Data!C6593,'Literature Lookup Tables'!$P$2:$Q$156,2,0)</f>
        <v>#N/A</v>
      </c>
    </row>
    <row r="6594" spans="1:4" x14ac:dyDescent="0.35">
      <c r="A6594" s="82" t="e">
        <f t="shared" si="102"/>
        <v>#N/A</v>
      </c>
      <c r="D6594" s="82" t="e">
        <f>VLOOKUP(Processed_Data!C6594,'Literature Lookup Tables'!$P$2:$Q$156,2,0)</f>
        <v>#N/A</v>
      </c>
    </row>
    <row r="6595" spans="1:4" x14ac:dyDescent="0.35">
      <c r="A6595" s="82" t="e">
        <f t="shared" si="102"/>
        <v>#N/A</v>
      </c>
      <c r="D6595" s="82" t="e">
        <f>VLOOKUP(Processed_Data!C6595,'Literature Lookup Tables'!$P$2:$Q$156,2,0)</f>
        <v>#N/A</v>
      </c>
    </row>
    <row r="6596" spans="1:4" x14ac:dyDescent="0.35">
      <c r="A6596" s="82" t="e">
        <f t="shared" si="102"/>
        <v>#N/A</v>
      </c>
      <c r="D6596" s="82" t="e">
        <f>VLOOKUP(Processed_Data!C6596,'Literature Lookup Tables'!$P$2:$Q$156,2,0)</f>
        <v>#N/A</v>
      </c>
    </row>
    <row r="6597" spans="1:4" x14ac:dyDescent="0.35">
      <c r="A6597" s="82" t="e">
        <f t="shared" si="102"/>
        <v>#N/A</v>
      </c>
      <c r="D6597" s="82" t="e">
        <f>VLOOKUP(Processed_Data!C6597,'Literature Lookup Tables'!$P$2:$Q$156,2,0)</f>
        <v>#N/A</v>
      </c>
    </row>
    <row r="6598" spans="1:4" x14ac:dyDescent="0.35">
      <c r="A6598" s="82" t="e">
        <f t="shared" si="102"/>
        <v>#N/A</v>
      </c>
      <c r="D6598" s="82" t="e">
        <f>VLOOKUP(Processed_Data!C6598,'Literature Lookup Tables'!$P$2:$Q$156,2,0)</f>
        <v>#N/A</v>
      </c>
    </row>
    <row r="6599" spans="1:4" x14ac:dyDescent="0.35">
      <c r="A6599" s="82" t="e">
        <f t="shared" ref="A6599:A6662" si="103">F6599&amp;"-"&amp;E6599&amp;"-"&amp;D6599</f>
        <v>#N/A</v>
      </c>
      <c r="D6599" s="82" t="e">
        <f>VLOOKUP(Processed_Data!C6599,'Literature Lookup Tables'!$P$2:$Q$156,2,0)</f>
        <v>#N/A</v>
      </c>
    </row>
    <row r="6600" spans="1:4" x14ac:dyDescent="0.35">
      <c r="A6600" s="82" t="e">
        <f t="shared" si="103"/>
        <v>#N/A</v>
      </c>
      <c r="D6600" s="82" t="e">
        <f>VLOOKUP(Processed_Data!C6600,'Literature Lookup Tables'!$P$2:$Q$156,2,0)</f>
        <v>#N/A</v>
      </c>
    </row>
    <row r="6601" spans="1:4" x14ac:dyDescent="0.35">
      <c r="A6601" s="82" t="e">
        <f t="shared" si="103"/>
        <v>#N/A</v>
      </c>
      <c r="D6601" s="82" t="e">
        <f>VLOOKUP(Processed_Data!C6601,'Literature Lookup Tables'!$P$2:$Q$156,2,0)</f>
        <v>#N/A</v>
      </c>
    </row>
    <row r="6602" spans="1:4" x14ac:dyDescent="0.35">
      <c r="A6602" s="82" t="e">
        <f t="shared" si="103"/>
        <v>#N/A</v>
      </c>
      <c r="D6602" s="82" t="e">
        <f>VLOOKUP(Processed_Data!C6602,'Literature Lookup Tables'!$P$2:$Q$156,2,0)</f>
        <v>#N/A</v>
      </c>
    </row>
    <row r="6603" spans="1:4" x14ac:dyDescent="0.35">
      <c r="A6603" s="82" t="e">
        <f t="shared" si="103"/>
        <v>#N/A</v>
      </c>
      <c r="D6603" s="82" t="e">
        <f>VLOOKUP(Processed_Data!C6603,'Literature Lookup Tables'!$P$2:$Q$156,2,0)</f>
        <v>#N/A</v>
      </c>
    </row>
    <row r="6604" spans="1:4" x14ac:dyDescent="0.35">
      <c r="A6604" s="82" t="e">
        <f t="shared" si="103"/>
        <v>#N/A</v>
      </c>
      <c r="D6604" s="82" t="e">
        <f>VLOOKUP(Processed_Data!C6604,'Literature Lookup Tables'!$P$2:$Q$156,2,0)</f>
        <v>#N/A</v>
      </c>
    </row>
    <row r="6605" spans="1:4" x14ac:dyDescent="0.35">
      <c r="A6605" s="82" t="e">
        <f t="shared" si="103"/>
        <v>#N/A</v>
      </c>
      <c r="D6605" s="82" t="e">
        <f>VLOOKUP(Processed_Data!C6605,'Literature Lookup Tables'!$P$2:$Q$156,2,0)</f>
        <v>#N/A</v>
      </c>
    </row>
    <row r="6606" spans="1:4" x14ac:dyDescent="0.35">
      <c r="A6606" s="82" t="e">
        <f t="shared" si="103"/>
        <v>#N/A</v>
      </c>
      <c r="D6606" s="82" t="e">
        <f>VLOOKUP(Processed_Data!C6606,'Literature Lookup Tables'!$P$2:$Q$156,2,0)</f>
        <v>#N/A</v>
      </c>
    </row>
    <row r="6607" spans="1:4" x14ac:dyDescent="0.35">
      <c r="A6607" s="82" t="e">
        <f t="shared" si="103"/>
        <v>#N/A</v>
      </c>
      <c r="D6607" s="82" t="e">
        <f>VLOOKUP(Processed_Data!C6607,'Literature Lookup Tables'!$P$2:$Q$156,2,0)</f>
        <v>#N/A</v>
      </c>
    </row>
    <row r="6608" spans="1:4" x14ac:dyDescent="0.35">
      <c r="A6608" s="82" t="e">
        <f t="shared" si="103"/>
        <v>#N/A</v>
      </c>
      <c r="D6608" s="82" t="e">
        <f>VLOOKUP(Processed_Data!C6608,'Literature Lookup Tables'!$P$2:$Q$156,2,0)</f>
        <v>#N/A</v>
      </c>
    </row>
    <row r="6609" spans="1:4" x14ac:dyDescent="0.35">
      <c r="A6609" s="82" t="e">
        <f t="shared" si="103"/>
        <v>#N/A</v>
      </c>
      <c r="D6609" s="82" t="e">
        <f>VLOOKUP(Processed_Data!C6609,'Literature Lookup Tables'!$P$2:$Q$156,2,0)</f>
        <v>#N/A</v>
      </c>
    </row>
    <row r="6610" spans="1:4" x14ac:dyDescent="0.35">
      <c r="A6610" s="82" t="e">
        <f t="shared" si="103"/>
        <v>#N/A</v>
      </c>
      <c r="D6610" s="82" t="e">
        <f>VLOOKUP(Processed_Data!C6610,'Literature Lookup Tables'!$P$2:$Q$156,2,0)</f>
        <v>#N/A</v>
      </c>
    </row>
    <row r="6611" spans="1:4" x14ac:dyDescent="0.35">
      <c r="A6611" s="82" t="e">
        <f t="shared" si="103"/>
        <v>#N/A</v>
      </c>
      <c r="D6611" s="82" t="e">
        <f>VLOOKUP(Processed_Data!C6611,'Literature Lookup Tables'!$P$2:$Q$156,2,0)</f>
        <v>#N/A</v>
      </c>
    </row>
    <row r="6612" spans="1:4" x14ac:dyDescent="0.35">
      <c r="A6612" s="82" t="e">
        <f t="shared" si="103"/>
        <v>#N/A</v>
      </c>
      <c r="D6612" s="82" t="e">
        <f>VLOOKUP(Processed_Data!C6612,'Literature Lookup Tables'!$P$2:$Q$156,2,0)</f>
        <v>#N/A</v>
      </c>
    </row>
    <row r="6613" spans="1:4" x14ac:dyDescent="0.35">
      <c r="A6613" s="82" t="e">
        <f t="shared" si="103"/>
        <v>#N/A</v>
      </c>
      <c r="D6613" s="82" t="e">
        <f>VLOOKUP(Processed_Data!C6613,'Literature Lookup Tables'!$P$2:$Q$156,2,0)</f>
        <v>#N/A</v>
      </c>
    </row>
    <row r="6614" spans="1:4" x14ac:dyDescent="0.35">
      <c r="A6614" s="82" t="e">
        <f t="shared" si="103"/>
        <v>#N/A</v>
      </c>
      <c r="D6614" s="82" t="e">
        <f>VLOOKUP(Processed_Data!C6614,'Literature Lookup Tables'!$P$2:$Q$156,2,0)</f>
        <v>#N/A</v>
      </c>
    </row>
    <row r="6615" spans="1:4" x14ac:dyDescent="0.35">
      <c r="A6615" s="82" t="e">
        <f t="shared" si="103"/>
        <v>#N/A</v>
      </c>
      <c r="D6615" s="82" t="e">
        <f>VLOOKUP(Processed_Data!C6615,'Literature Lookup Tables'!$P$2:$Q$156,2,0)</f>
        <v>#N/A</v>
      </c>
    </row>
    <row r="6616" spans="1:4" x14ac:dyDescent="0.35">
      <c r="A6616" s="82" t="e">
        <f t="shared" si="103"/>
        <v>#N/A</v>
      </c>
      <c r="D6616" s="82" t="e">
        <f>VLOOKUP(Processed_Data!C6616,'Literature Lookup Tables'!$P$2:$Q$156,2,0)</f>
        <v>#N/A</v>
      </c>
    </row>
    <row r="6617" spans="1:4" x14ac:dyDescent="0.35">
      <c r="A6617" s="82" t="e">
        <f t="shared" si="103"/>
        <v>#N/A</v>
      </c>
      <c r="D6617" s="82" t="e">
        <f>VLOOKUP(Processed_Data!C6617,'Literature Lookup Tables'!$P$2:$Q$156,2,0)</f>
        <v>#N/A</v>
      </c>
    </row>
    <row r="6618" spans="1:4" x14ac:dyDescent="0.35">
      <c r="A6618" s="82" t="e">
        <f t="shared" si="103"/>
        <v>#N/A</v>
      </c>
      <c r="D6618" s="82" t="e">
        <f>VLOOKUP(Processed_Data!C6618,'Literature Lookup Tables'!$P$2:$Q$156,2,0)</f>
        <v>#N/A</v>
      </c>
    </row>
    <row r="6619" spans="1:4" x14ac:dyDescent="0.35">
      <c r="A6619" s="82" t="e">
        <f t="shared" si="103"/>
        <v>#N/A</v>
      </c>
      <c r="D6619" s="82" t="e">
        <f>VLOOKUP(Processed_Data!C6619,'Literature Lookup Tables'!$P$2:$Q$156,2,0)</f>
        <v>#N/A</v>
      </c>
    </row>
    <row r="6620" spans="1:4" x14ac:dyDescent="0.35">
      <c r="A6620" s="82" t="e">
        <f t="shared" si="103"/>
        <v>#N/A</v>
      </c>
      <c r="D6620" s="82" t="e">
        <f>VLOOKUP(Processed_Data!C6620,'Literature Lookup Tables'!$P$2:$Q$156,2,0)</f>
        <v>#N/A</v>
      </c>
    </row>
    <row r="6621" spans="1:4" x14ac:dyDescent="0.35">
      <c r="A6621" s="82" t="e">
        <f t="shared" si="103"/>
        <v>#N/A</v>
      </c>
      <c r="D6621" s="82" t="e">
        <f>VLOOKUP(Processed_Data!C6621,'Literature Lookup Tables'!$P$2:$Q$156,2,0)</f>
        <v>#N/A</v>
      </c>
    </row>
    <row r="6622" spans="1:4" x14ac:dyDescent="0.35">
      <c r="A6622" s="82" t="e">
        <f t="shared" si="103"/>
        <v>#N/A</v>
      </c>
      <c r="D6622" s="82" t="e">
        <f>VLOOKUP(Processed_Data!C6622,'Literature Lookup Tables'!$P$2:$Q$156,2,0)</f>
        <v>#N/A</v>
      </c>
    </row>
    <row r="6623" spans="1:4" x14ac:dyDescent="0.35">
      <c r="A6623" s="82" t="e">
        <f t="shared" si="103"/>
        <v>#N/A</v>
      </c>
      <c r="D6623" s="82" t="e">
        <f>VLOOKUP(Processed_Data!C6623,'Literature Lookup Tables'!$P$2:$Q$156,2,0)</f>
        <v>#N/A</v>
      </c>
    </row>
    <row r="6624" spans="1:4" x14ac:dyDescent="0.35">
      <c r="A6624" s="82" t="e">
        <f t="shared" si="103"/>
        <v>#N/A</v>
      </c>
      <c r="D6624" s="82" t="e">
        <f>VLOOKUP(Processed_Data!C6624,'Literature Lookup Tables'!$P$2:$Q$156,2,0)</f>
        <v>#N/A</v>
      </c>
    </row>
    <row r="6625" spans="1:4" x14ac:dyDescent="0.35">
      <c r="A6625" s="82" t="e">
        <f t="shared" si="103"/>
        <v>#N/A</v>
      </c>
      <c r="D6625" s="82" t="e">
        <f>VLOOKUP(Processed_Data!C6625,'Literature Lookup Tables'!$P$2:$Q$156,2,0)</f>
        <v>#N/A</v>
      </c>
    </row>
    <row r="6626" spans="1:4" x14ac:dyDescent="0.35">
      <c r="A6626" s="82" t="e">
        <f t="shared" si="103"/>
        <v>#N/A</v>
      </c>
      <c r="D6626" s="82" t="e">
        <f>VLOOKUP(Processed_Data!C6626,'Literature Lookup Tables'!$P$2:$Q$156,2,0)</f>
        <v>#N/A</v>
      </c>
    </row>
    <row r="6627" spans="1:4" x14ac:dyDescent="0.35">
      <c r="A6627" s="82" t="e">
        <f t="shared" si="103"/>
        <v>#N/A</v>
      </c>
      <c r="D6627" s="82" t="e">
        <f>VLOOKUP(Processed_Data!C6627,'Literature Lookup Tables'!$P$2:$Q$156,2,0)</f>
        <v>#N/A</v>
      </c>
    </row>
    <row r="6628" spans="1:4" x14ac:dyDescent="0.35">
      <c r="A6628" s="82" t="e">
        <f t="shared" si="103"/>
        <v>#N/A</v>
      </c>
      <c r="D6628" s="82" t="e">
        <f>VLOOKUP(Processed_Data!C6628,'Literature Lookup Tables'!$P$2:$Q$156,2,0)</f>
        <v>#N/A</v>
      </c>
    </row>
    <row r="6629" spans="1:4" x14ac:dyDescent="0.35">
      <c r="A6629" s="82" t="e">
        <f t="shared" si="103"/>
        <v>#N/A</v>
      </c>
      <c r="D6629" s="82" t="e">
        <f>VLOOKUP(Processed_Data!C6629,'Literature Lookup Tables'!$P$2:$Q$156,2,0)</f>
        <v>#N/A</v>
      </c>
    </row>
    <row r="6630" spans="1:4" x14ac:dyDescent="0.35">
      <c r="A6630" s="82" t="e">
        <f t="shared" si="103"/>
        <v>#N/A</v>
      </c>
      <c r="D6630" s="82" t="e">
        <f>VLOOKUP(Processed_Data!C6630,'Literature Lookup Tables'!$P$2:$Q$156,2,0)</f>
        <v>#N/A</v>
      </c>
    </row>
    <row r="6631" spans="1:4" x14ac:dyDescent="0.35">
      <c r="A6631" s="82" t="e">
        <f t="shared" si="103"/>
        <v>#N/A</v>
      </c>
      <c r="D6631" s="82" t="e">
        <f>VLOOKUP(Processed_Data!C6631,'Literature Lookup Tables'!$P$2:$Q$156,2,0)</f>
        <v>#N/A</v>
      </c>
    </row>
    <row r="6632" spans="1:4" x14ac:dyDescent="0.35">
      <c r="A6632" s="82" t="e">
        <f t="shared" si="103"/>
        <v>#N/A</v>
      </c>
      <c r="D6632" s="82" t="e">
        <f>VLOOKUP(Processed_Data!C6632,'Literature Lookup Tables'!$P$2:$Q$156,2,0)</f>
        <v>#N/A</v>
      </c>
    </row>
    <row r="6633" spans="1:4" x14ac:dyDescent="0.35">
      <c r="A6633" s="82" t="e">
        <f t="shared" si="103"/>
        <v>#N/A</v>
      </c>
      <c r="D6633" s="82" t="e">
        <f>VLOOKUP(Processed_Data!C6633,'Literature Lookup Tables'!$P$2:$Q$156,2,0)</f>
        <v>#N/A</v>
      </c>
    </row>
    <row r="6634" spans="1:4" x14ac:dyDescent="0.35">
      <c r="A6634" s="82" t="e">
        <f t="shared" si="103"/>
        <v>#N/A</v>
      </c>
      <c r="D6634" s="82" t="e">
        <f>VLOOKUP(Processed_Data!C6634,'Literature Lookup Tables'!$P$2:$Q$156,2,0)</f>
        <v>#N/A</v>
      </c>
    </row>
    <row r="6635" spans="1:4" x14ac:dyDescent="0.35">
      <c r="A6635" s="82" t="e">
        <f t="shared" si="103"/>
        <v>#N/A</v>
      </c>
      <c r="D6635" s="82" t="e">
        <f>VLOOKUP(Processed_Data!C6635,'Literature Lookup Tables'!$P$2:$Q$156,2,0)</f>
        <v>#N/A</v>
      </c>
    </row>
    <row r="6636" spans="1:4" x14ac:dyDescent="0.35">
      <c r="A6636" s="82" t="e">
        <f t="shared" si="103"/>
        <v>#N/A</v>
      </c>
      <c r="D6636" s="82" t="e">
        <f>VLOOKUP(Processed_Data!C6636,'Literature Lookup Tables'!$P$2:$Q$156,2,0)</f>
        <v>#N/A</v>
      </c>
    </row>
    <row r="6637" spans="1:4" x14ac:dyDescent="0.35">
      <c r="A6637" s="82" t="e">
        <f t="shared" si="103"/>
        <v>#N/A</v>
      </c>
      <c r="D6637" s="82" t="e">
        <f>VLOOKUP(Processed_Data!C6637,'Literature Lookup Tables'!$P$2:$Q$156,2,0)</f>
        <v>#N/A</v>
      </c>
    </row>
    <row r="6638" spans="1:4" x14ac:dyDescent="0.35">
      <c r="A6638" s="82" t="e">
        <f t="shared" si="103"/>
        <v>#N/A</v>
      </c>
      <c r="D6638" s="82" t="e">
        <f>VLOOKUP(Processed_Data!C6638,'Literature Lookup Tables'!$P$2:$Q$156,2,0)</f>
        <v>#N/A</v>
      </c>
    </row>
    <row r="6639" spans="1:4" x14ac:dyDescent="0.35">
      <c r="A6639" s="82" t="e">
        <f t="shared" si="103"/>
        <v>#N/A</v>
      </c>
      <c r="D6639" s="82" t="e">
        <f>VLOOKUP(Processed_Data!C6639,'Literature Lookup Tables'!$P$2:$Q$156,2,0)</f>
        <v>#N/A</v>
      </c>
    </row>
    <row r="6640" spans="1:4" x14ac:dyDescent="0.35">
      <c r="A6640" s="82" t="e">
        <f t="shared" si="103"/>
        <v>#N/A</v>
      </c>
      <c r="D6640" s="82" t="e">
        <f>VLOOKUP(Processed_Data!C6640,'Literature Lookup Tables'!$P$2:$Q$156,2,0)</f>
        <v>#N/A</v>
      </c>
    </row>
    <row r="6641" spans="1:4" x14ac:dyDescent="0.35">
      <c r="A6641" s="82" t="e">
        <f t="shared" si="103"/>
        <v>#N/A</v>
      </c>
      <c r="D6641" s="82" t="e">
        <f>VLOOKUP(Processed_Data!C6641,'Literature Lookup Tables'!$P$2:$Q$156,2,0)</f>
        <v>#N/A</v>
      </c>
    </row>
    <row r="6642" spans="1:4" x14ac:dyDescent="0.35">
      <c r="A6642" s="82" t="e">
        <f t="shared" si="103"/>
        <v>#N/A</v>
      </c>
      <c r="D6642" s="82" t="e">
        <f>VLOOKUP(Processed_Data!C6642,'Literature Lookup Tables'!$P$2:$Q$156,2,0)</f>
        <v>#N/A</v>
      </c>
    </row>
    <row r="6643" spans="1:4" x14ac:dyDescent="0.35">
      <c r="A6643" s="82" t="e">
        <f t="shared" si="103"/>
        <v>#N/A</v>
      </c>
      <c r="D6643" s="82" t="e">
        <f>VLOOKUP(Processed_Data!C6643,'Literature Lookup Tables'!$P$2:$Q$156,2,0)</f>
        <v>#N/A</v>
      </c>
    </row>
    <row r="6644" spans="1:4" x14ac:dyDescent="0.35">
      <c r="A6644" s="82" t="e">
        <f t="shared" si="103"/>
        <v>#N/A</v>
      </c>
      <c r="D6644" s="82" t="e">
        <f>VLOOKUP(Processed_Data!C6644,'Literature Lookup Tables'!$P$2:$Q$156,2,0)</f>
        <v>#N/A</v>
      </c>
    </row>
    <row r="6645" spans="1:4" x14ac:dyDescent="0.35">
      <c r="A6645" s="82" t="e">
        <f t="shared" si="103"/>
        <v>#N/A</v>
      </c>
      <c r="D6645" s="82" t="e">
        <f>VLOOKUP(Processed_Data!C6645,'Literature Lookup Tables'!$P$2:$Q$156,2,0)</f>
        <v>#N/A</v>
      </c>
    </row>
    <row r="6646" spans="1:4" x14ac:dyDescent="0.35">
      <c r="A6646" s="82" t="e">
        <f t="shared" si="103"/>
        <v>#N/A</v>
      </c>
      <c r="D6646" s="82" t="e">
        <f>VLOOKUP(Processed_Data!C6646,'Literature Lookup Tables'!$P$2:$Q$156,2,0)</f>
        <v>#N/A</v>
      </c>
    </row>
    <row r="6647" spans="1:4" x14ac:dyDescent="0.35">
      <c r="A6647" s="82" t="e">
        <f t="shared" si="103"/>
        <v>#N/A</v>
      </c>
      <c r="D6647" s="82" t="e">
        <f>VLOOKUP(Processed_Data!C6647,'Literature Lookup Tables'!$P$2:$Q$156,2,0)</f>
        <v>#N/A</v>
      </c>
    </row>
    <row r="6648" spans="1:4" x14ac:dyDescent="0.35">
      <c r="A6648" s="82" t="e">
        <f t="shared" si="103"/>
        <v>#N/A</v>
      </c>
      <c r="D6648" s="82" t="e">
        <f>VLOOKUP(Processed_Data!C6648,'Literature Lookup Tables'!$P$2:$Q$156,2,0)</f>
        <v>#N/A</v>
      </c>
    </row>
    <row r="6649" spans="1:4" x14ac:dyDescent="0.35">
      <c r="A6649" s="82" t="e">
        <f t="shared" si="103"/>
        <v>#N/A</v>
      </c>
      <c r="D6649" s="82" t="e">
        <f>VLOOKUP(Processed_Data!C6649,'Literature Lookup Tables'!$P$2:$Q$156,2,0)</f>
        <v>#N/A</v>
      </c>
    </row>
    <row r="6650" spans="1:4" x14ac:dyDescent="0.35">
      <c r="A6650" s="82" t="e">
        <f t="shared" si="103"/>
        <v>#N/A</v>
      </c>
      <c r="D6650" s="82" t="e">
        <f>VLOOKUP(Processed_Data!C6650,'Literature Lookup Tables'!$P$2:$Q$156,2,0)</f>
        <v>#N/A</v>
      </c>
    </row>
    <row r="6651" spans="1:4" x14ac:dyDescent="0.35">
      <c r="A6651" s="82" t="e">
        <f t="shared" si="103"/>
        <v>#N/A</v>
      </c>
      <c r="D6651" s="82" t="e">
        <f>VLOOKUP(Processed_Data!C6651,'Literature Lookup Tables'!$P$2:$Q$156,2,0)</f>
        <v>#N/A</v>
      </c>
    </row>
    <row r="6652" spans="1:4" x14ac:dyDescent="0.35">
      <c r="A6652" s="82" t="e">
        <f t="shared" si="103"/>
        <v>#N/A</v>
      </c>
      <c r="D6652" s="82" t="e">
        <f>VLOOKUP(Processed_Data!C6652,'Literature Lookup Tables'!$P$2:$Q$156,2,0)</f>
        <v>#N/A</v>
      </c>
    </row>
    <row r="6653" spans="1:4" x14ac:dyDescent="0.35">
      <c r="A6653" s="82" t="e">
        <f t="shared" si="103"/>
        <v>#N/A</v>
      </c>
      <c r="D6653" s="82" t="e">
        <f>VLOOKUP(Processed_Data!C6653,'Literature Lookup Tables'!$P$2:$Q$156,2,0)</f>
        <v>#N/A</v>
      </c>
    </row>
    <row r="6654" spans="1:4" x14ac:dyDescent="0.35">
      <c r="A6654" s="82" t="e">
        <f t="shared" si="103"/>
        <v>#N/A</v>
      </c>
      <c r="D6654" s="82" t="e">
        <f>VLOOKUP(Processed_Data!C6654,'Literature Lookup Tables'!$P$2:$Q$156,2,0)</f>
        <v>#N/A</v>
      </c>
    </row>
    <row r="6655" spans="1:4" x14ac:dyDescent="0.35">
      <c r="A6655" s="82" t="e">
        <f t="shared" si="103"/>
        <v>#N/A</v>
      </c>
      <c r="D6655" s="82" t="e">
        <f>VLOOKUP(Processed_Data!C6655,'Literature Lookup Tables'!$P$2:$Q$156,2,0)</f>
        <v>#N/A</v>
      </c>
    </row>
    <row r="6656" spans="1:4" x14ac:dyDescent="0.35">
      <c r="A6656" s="82" t="e">
        <f t="shared" si="103"/>
        <v>#N/A</v>
      </c>
      <c r="D6656" s="82" t="e">
        <f>VLOOKUP(Processed_Data!C6656,'Literature Lookup Tables'!$P$2:$Q$156,2,0)</f>
        <v>#N/A</v>
      </c>
    </row>
    <row r="6657" spans="1:4" x14ac:dyDescent="0.35">
      <c r="A6657" s="82" t="e">
        <f t="shared" si="103"/>
        <v>#N/A</v>
      </c>
      <c r="D6657" s="82" t="e">
        <f>VLOOKUP(Processed_Data!C6657,'Literature Lookup Tables'!$P$2:$Q$156,2,0)</f>
        <v>#N/A</v>
      </c>
    </row>
    <row r="6658" spans="1:4" x14ac:dyDescent="0.35">
      <c r="A6658" s="82" t="e">
        <f t="shared" si="103"/>
        <v>#N/A</v>
      </c>
      <c r="D6658" s="82" t="e">
        <f>VLOOKUP(Processed_Data!C6658,'Literature Lookup Tables'!$P$2:$Q$156,2,0)</f>
        <v>#N/A</v>
      </c>
    </row>
    <row r="6659" spans="1:4" x14ac:dyDescent="0.35">
      <c r="A6659" s="82" t="e">
        <f t="shared" si="103"/>
        <v>#N/A</v>
      </c>
      <c r="D6659" s="82" t="e">
        <f>VLOOKUP(Processed_Data!C6659,'Literature Lookup Tables'!$P$2:$Q$156,2,0)</f>
        <v>#N/A</v>
      </c>
    </row>
    <row r="6660" spans="1:4" x14ac:dyDescent="0.35">
      <c r="A6660" s="82" t="e">
        <f t="shared" si="103"/>
        <v>#N/A</v>
      </c>
      <c r="D6660" s="82" t="e">
        <f>VLOOKUP(Processed_Data!C6660,'Literature Lookup Tables'!$P$2:$Q$156,2,0)</f>
        <v>#N/A</v>
      </c>
    </row>
    <row r="6661" spans="1:4" x14ac:dyDescent="0.35">
      <c r="A6661" s="82" t="e">
        <f t="shared" si="103"/>
        <v>#N/A</v>
      </c>
      <c r="D6661" s="82" t="e">
        <f>VLOOKUP(Processed_Data!C6661,'Literature Lookup Tables'!$P$2:$Q$156,2,0)</f>
        <v>#N/A</v>
      </c>
    </row>
    <row r="6662" spans="1:4" x14ac:dyDescent="0.35">
      <c r="A6662" s="82" t="e">
        <f t="shared" si="103"/>
        <v>#N/A</v>
      </c>
      <c r="D6662" s="82" t="e">
        <f>VLOOKUP(Processed_Data!C6662,'Literature Lookup Tables'!$P$2:$Q$156,2,0)</f>
        <v>#N/A</v>
      </c>
    </row>
    <row r="6663" spans="1:4" x14ac:dyDescent="0.35">
      <c r="A6663" s="82" t="e">
        <f t="shared" ref="A6663:A6726" si="104">F6663&amp;"-"&amp;E6663&amp;"-"&amp;D6663</f>
        <v>#N/A</v>
      </c>
      <c r="D6663" s="82" t="e">
        <f>VLOOKUP(Processed_Data!C6663,'Literature Lookup Tables'!$P$2:$Q$156,2,0)</f>
        <v>#N/A</v>
      </c>
    </row>
    <row r="6664" spans="1:4" x14ac:dyDescent="0.35">
      <c r="A6664" s="82" t="e">
        <f t="shared" si="104"/>
        <v>#N/A</v>
      </c>
      <c r="D6664" s="82" t="e">
        <f>VLOOKUP(Processed_Data!C6664,'Literature Lookup Tables'!$P$2:$Q$156,2,0)</f>
        <v>#N/A</v>
      </c>
    </row>
    <row r="6665" spans="1:4" x14ac:dyDescent="0.35">
      <c r="A6665" s="82" t="e">
        <f t="shared" si="104"/>
        <v>#N/A</v>
      </c>
      <c r="D6665" s="82" t="e">
        <f>VLOOKUP(Processed_Data!C6665,'Literature Lookup Tables'!$P$2:$Q$156,2,0)</f>
        <v>#N/A</v>
      </c>
    </row>
    <row r="6666" spans="1:4" x14ac:dyDescent="0.35">
      <c r="A6666" s="82" t="e">
        <f t="shared" si="104"/>
        <v>#N/A</v>
      </c>
      <c r="D6666" s="82" t="e">
        <f>VLOOKUP(Processed_Data!C6666,'Literature Lookup Tables'!$P$2:$Q$156,2,0)</f>
        <v>#N/A</v>
      </c>
    </row>
    <row r="6667" spans="1:4" x14ac:dyDescent="0.35">
      <c r="A6667" s="82" t="e">
        <f t="shared" si="104"/>
        <v>#N/A</v>
      </c>
      <c r="D6667" s="82" t="e">
        <f>VLOOKUP(Processed_Data!C6667,'Literature Lookup Tables'!$P$2:$Q$156,2,0)</f>
        <v>#N/A</v>
      </c>
    </row>
    <row r="6668" spans="1:4" x14ac:dyDescent="0.35">
      <c r="A6668" s="82" t="e">
        <f t="shared" si="104"/>
        <v>#N/A</v>
      </c>
      <c r="D6668" s="82" t="e">
        <f>VLOOKUP(Processed_Data!C6668,'Literature Lookup Tables'!$P$2:$Q$156,2,0)</f>
        <v>#N/A</v>
      </c>
    </row>
    <row r="6669" spans="1:4" x14ac:dyDescent="0.35">
      <c r="A6669" s="82" t="e">
        <f t="shared" si="104"/>
        <v>#N/A</v>
      </c>
      <c r="D6669" s="82" t="e">
        <f>VLOOKUP(Processed_Data!C6669,'Literature Lookup Tables'!$P$2:$Q$156,2,0)</f>
        <v>#N/A</v>
      </c>
    </row>
    <row r="6670" spans="1:4" x14ac:dyDescent="0.35">
      <c r="A6670" s="82" t="e">
        <f t="shared" si="104"/>
        <v>#N/A</v>
      </c>
      <c r="D6670" s="82" t="e">
        <f>VLOOKUP(Processed_Data!C6670,'Literature Lookup Tables'!$P$2:$Q$156,2,0)</f>
        <v>#N/A</v>
      </c>
    </row>
    <row r="6671" spans="1:4" x14ac:dyDescent="0.35">
      <c r="A6671" s="82" t="e">
        <f t="shared" si="104"/>
        <v>#N/A</v>
      </c>
      <c r="D6671" s="82" t="e">
        <f>VLOOKUP(Processed_Data!C6671,'Literature Lookup Tables'!$P$2:$Q$156,2,0)</f>
        <v>#N/A</v>
      </c>
    </row>
    <row r="6672" spans="1:4" x14ac:dyDescent="0.35">
      <c r="A6672" s="82" t="e">
        <f t="shared" si="104"/>
        <v>#N/A</v>
      </c>
      <c r="D6672" s="82" t="e">
        <f>VLOOKUP(Processed_Data!C6672,'Literature Lookup Tables'!$P$2:$Q$156,2,0)</f>
        <v>#N/A</v>
      </c>
    </row>
    <row r="6673" spans="1:4" x14ac:dyDescent="0.35">
      <c r="A6673" s="82" t="e">
        <f t="shared" si="104"/>
        <v>#N/A</v>
      </c>
      <c r="D6673" s="82" t="e">
        <f>VLOOKUP(Processed_Data!C6673,'Literature Lookup Tables'!$P$2:$Q$156,2,0)</f>
        <v>#N/A</v>
      </c>
    </row>
    <row r="6674" spans="1:4" x14ac:dyDescent="0.35">
      <c r="A6674" s="82" t="e">
        <f t="shared" si="104"/>
        <v>#N/A</v>
      </c>
      <c r="D6674" s="82" t="e">
        <f>VLOOKUP(Processed_Data!C6674,'Literature Lookup Tables'!$P$2:$Q$156,2,0)</f>
        <v>#N/A</v>
      </c>
    </row>
    <row r="6675" spans="1:4" x14ac:dyDescent="0.35">
      <c r="A6675" s="82" t="e">
        <f t="shared" si="104"/>
        <v>#N/A</v>
      </c>
      <c r="D6675" s="82" t="e">
        <f>VLOOKUP(Processed_Data!C6675,'Literature Lookup Tables'!$P$2:$Q$156,2,0)</f>
        <v>#N/A</v>
      </c>
    </row>
    <row r="6676" spans="1:4" x14ac:dyDescent="0.35">
      <c r="A6676" s="82" t="e">
        <f t="shared" si="104"/>
        <v>#N/A</v>
      </c>
      <c r="D6676" s="82" t="e">
        <f>VLOOKUP(Processed_Data!C6676,'Literature Lookup Tables'!$P$2:$Q$156,2,0)</f>
        <v>#N/A</v>
      </c>
    </row>
    <row r="6677" spans="1:4" x14ac:dyDescent="0.35">
      <c r="A6677" s="82" t="e">
        <f t="shared" si="104"/>
        <v>#N/A</v>
      </c>
      <c r="D6677" s="82" t="e">
        <f>VLOOKUP(Processed_Data!C6677,'Literature Lookup Tables'!$P$2:$Q$156,2,0)</f>
        <v>#N/A</v>
      </c>
    </row>
    <row r="6678" spans="1:4" x14ac:dyDescent="0.35">
      <c r="A6678" s="82" t="e">
        <f t="shared" si="104"/>
        <v>#N/A</v>
      </c>
      <c r="D6678" s="82" t="e">
        <f>VLOOKUP(Processed_Data!C6678,'Literature Lookup Tables'!$P$2:$Q$156,2,0)</f>
        <v>#N/A</v>
      </c>
    </row>
    <row r="6679" spans="1:4" x14ac:dyDescent="0.35">
      <c r="A6679" s="82" t="e">
        <f t="shared" si="104"/>
        <v>#N/A</v>
      </c>
      <c r="D6679" s="82" t="e">
        <f>VLOOKUP(Processed_Data!C6679,'Literature Lookup Tables'!$P$2:$Q$156,2,0)</f>
        <v>#N/A</v>
      </c>
    </row>
    <row r="6680" spans="1:4" x14ac:dyDescent="0.35">
      <c r="A6680" s="82" t="e">
        <f t="shared" si="104"/>
        <v>#N/A</v>
      </c>
      <c r="D6680" s="82" t="e">
        <f>VLOOKUP(Processed_Data!C6680,'Literature Lookup Tables'!$P$2:$Q$156,2,0)</f>
        <v>#N/A</v>
      </c>
    </row>
    <row r="6681" spans="1:4" x14ac:dyDescent="0.35">
      <c r="A6681" s="82" t="e">
        <f t="shared" si="104"/>
        <v>#N/A</v>
      </c>
      <c r="D6681" s="82" t="e">
        <f>VLOOKUP(Processed_Data!C6681,'Literature Lookup Tables'!$P$2:$Q$156,2,0)</f>
        <v>#N/A</v>
      </c>
    </row>
    <row r="6682" spans="1:4" x14ac:dyDescent="0.35">
      <c r="A6682" s="82" t="e">
        <f t="shared" si="104"/>
        <v>#N/A</v>
      </c>
      <c r="D6682" s="82" t="e">
        <f>VLOOKUP(Processed_Data!C6682,'Literature Lookup Tables'!$P$2:$Q$156,2,0)</f>
        <v>#N/A</v>
      </c>
    </row>
    <row r="6683" spans="1:4" x14ac:dyDescent="0.35">
      <c r="A6683" s="82" t="e">
        <f t="shared" si="104"/>
        <v>#N/A</v>
      </c>
      <c r="D6683" s="82" t="e">
        <f>VLOOKUP(Processed_Data!C6683,'Literature Lookup Tables'!$P$2:$Q$156,2,0)</f>
        <v>#N/A</v>
      </c>
    </row>
    <row r="6684" spans="1:4" x14ac:dyDescent="0.35">
      <c r="A6684" s="82" t="e">
        <f t="shared" si="104"/>
        <v>#N/A</v>
      </c>
      <c r="D6684" s="82" t="e">
        <f>VLOOKUP(Processed_Data!C6684,'Literature Lookup Tables'!$P$2:$Q$156,2,0)</f>
        <v>#N/A</v>
      </c>
    </row>
    <row r="6685" spans="1:4" x14ac:dyDescent="0.35">
      <c r="A6685" s="82" t="e">
        <f t="shared" si="104"/>
        <v>#N/A</v>
      </c>
      <c r="D6685" s="82" t="e">
        <f>VLOOKUP(Processed_Data!C6685,'Literature Lookup Tables'!$P$2:$Q$156,2,0)</f>
        <v>#N/A</v>
      </c>
    </row>
    <row r="6686" spans="1:4" x14ac:dyDescent="0.35">
      <c r="A6686" s="82" t="e">
        <f t="shared" si="104"/>
        <v>#N/A</v>
      </c>
      <c r="D6686" s="82" t="e">
        <f>VLOOKUP(Processed_Data!C6686,'Literature Lookup Tables'!$P$2:$Q$156,2,0)</f>
        <v>#N/A</v>
      </c>
    </row>
    <row r="6687" spans="1:4" x14ac:dyDescent="0.35">
      <c r="A6687" s="82" t="e">
        <f t="shared" si="104"/>
        <v>#N/A</v>
      </c>
      <c r="D6687" s="82" t="e">
        <f>VLOOKUP(Processed_Data!C6687,'Literature Lookup Tables'!$P$2:$Q$156,2,0)</f>
        <v>#N/A</v>
      </c>
    </row>
    <row r="6688" spans="1:4" x14ac:dyDescent="0.35">
      <c r="A6688" s="82" t="e">
        <f t="shared" si="104"/>
        <v>#N/A</v>
      </c>
      <c r="D6688" s="82" t="e">
        <f>VLOOKUP(Processed_Data!C6688,'Literature Lookup Tables'!$P$2:$Q$156,2,0)</f>
        <v>#N/A</v>
      </c>
    </row>
    <row r="6689" spans="1:4" x14ac:dyDescent="0.35">
      <c r="A6689" s="82" t="e">
        <f t="shared" si="104"/>
        <v>#N/A</v>
      </c>
      <c r="D6689" s="82" t="e">
        <f>VLOOKUP(Processed_Data!C6689,'Literature Lookup Tables'!$P$2:$Q$156,2,0)</f>
        <v>#N/A</v>
      </c>
    </row>
    <row r="6690" spans="1:4" x14ac:dyDescent="0.35">
      <c r="A6690" s="82" t="e">
        <f t="shared" si="104"/>
        <v>#N/A</v>
      </c>
      <c r="D6690" s="82" t="e">
        <f>VLOOKUP(Processed_Data!C6690,'Literature Lookup Tables'!$P$2:$Q$156,2,0)</f>
        <v>#N/A</v>
      </c>
    </row>
    <row r="6691" spans="1:4" x14ac:dyDescent="0.35">
      <c r="A6691" s="82" t="e">
        <f t="shared" si="104"/>
        <v>#N/A</v>
      </c>
      <c r="D6691" s="82" t="e">
        <f>VLOOKUP(Processed_Data!C6691,'Literature Lookup Tables'!$P$2:$Q$156,2,0)</f>
        <v>#N/A</v>
      </c>
    </row>
    <row r="6692" spans="1:4" x14ac:dyDescent="0.35">
      <c r="A6692" s="82" t="e">
        <f t="shared" si="104"/>
        <v>#N/A</v>
      </c>
      <c r="D6692" s="82" t="e">
        <f>VLOOKUP(Processed_Data!C6692,'Literature Lookup Tables'!$P$2:$Q$156,2,0)</f>
        <v>#N/A</v>
      </c>
    </row>
    <row r="6693" spans="1:4" x14ac:dyDescent="0.35">
      <c r="A6693" s="82" t="e">
        <f t="shared" si="104"/>
        <v>#N/A</v>
      </c>
      <c r="D6693" s="82" t="e">
        <f>VLOOKUP(Processed_Data!C6693,'Literature Lookup Tables'!$P$2:$Q$156,2,0)</f>
        <v>#N/A</v>
      </c>
    </row>
    <row r="6694" spans="1:4" x14ac:dyDescent="0.35">
      <c r="A6694" s="82" t="e">
        <f t="shared" si="104"/>
        <v>#N/A</v>
      </c>
      <c r="D6694" s="82" t="e">
        <f>VLOOKUP(Processed_Data!C6694,'Literature Lookup Tables'!$P$2:$Q$156,2,0)</f>
        <v>#N/A</v>
      </c>
    </row>
    <row r="6695" spans="1:4" x14ac:dyDescent="0.35">
      <c r="A6695" s="82" t="e">
        <f t="shared" si="104"/>
        <v>#N/A</v>
      </c>
      <c r="D6695" s="82" t="e">
        <f>VLOOKUP(Processed_Data!C6695,'Literature Lookup Tables'!$P$2:$Q$156,2,0)</f>
        <v>#N/A</v>
      </c>
    </row>
    <row r="6696" spans="1:4" x14ac:dyDescent="0.35">
      <c r="A6696" s="82" t="e">
        <f t="shared" si="104"/>
        <v>#N/A</v>
      </c>
      <c r="D6696" s="82" t="e">
        <f>VLOOKUP(Processed_Data!C6696,'Literature Lookup Tables'!$P$2:$Q$156,2,0)</f>
        <v>#N/A</v>
      </c>
    </row>
    <row r="6697" spans="1:4" x14ac:dyDescent="0.35">
      <c r="A6697" s="82" t="e">
        <f t="shared" si="104"/>
        <v>#N/A</v>
      </c>
      <c r="D6697" s="82" t="e">
        <f>VLOOKUP(Processed_Data!C6697,'Literature Lookup Tables'!$P$2:$Q$156,2,0)</f>
        <v>#N/A</v>
      </c>
    </row>
    <row r="6698" spans="1:4" x14ac:dyDescent="0.35">
      <c r="A6698" s="82" t="e">
        <f t="shared" si="104"/>
        <v>#N/A</v>
      </c>
      <c r="D6698" s="82" t="e">
        <f>VLOOKUP(Processed_Data!C6698,'Literature Lookup Tables'!$P$2:$Q$156,2,0)</f>
        <v>#N/A</v>
      </c>
    </row>
    <row r="6699" spans="1:4" x14ac:dyDescent="0.35">
      <c r="A6699" s="82" t="e">
        <f t="shared" si="104"/>
        <v>#N/A</v>
      </c>
      <c r="D6699" s="82" t="e">
        <f>VLOOKUP(Processed_Data!C6699,'Literature Lookup Tables'!$P$2:$Q$156,2,0)</f>
        <v>#N/A</v>
      </c>
    </row>
    <row r="6700" spans="1:4" x14ac:dyDescent="0.35">
      <c r="A6700" s="82" t="e">
        <f t="shared" si="104"/>
        <v>#N/A</v>
      </c>
      <c r="D6700" s="82" t="e">
        <f>VLOOKUP(Processed_Data!C6700,'Literature Lookup Tables'!$P$2:$Q$156,2,0)</f>
        <v>#N/A</v>
      </c>
    </row>
    <row r="6701" spans="1:4" x14ac:dyDescent="0.35">
      <c r="A6701" s="82" t="e">
        <f t="shared" si="104"/>
        <v>#N/A</v>
      </c>
      <c r="D6701" s="82" t="e">
        <f>VLOOKUP(Processed_Data!C6701,'Literature Lookup Tables'!$P$2:$Q$156,2,0)</f>
        <v>#N/A</v>
      </c>
    </row>
    <row r="6702" spans="1:4" x14ac:dyDescent="0.35">
      <c r="A6702" s="82" t="e">
        <f t="shared" si="104"/>
        <v>#N/A</v>
      </c>
      <c r="D6702" s="82" t="e">
        <f>VLOOKUP(Processed_Data!C6702,'Literature Lookup Tables'!$P$2:$Q$156,2,0)</f>
        <v>#N/A</v>
      </c>
    </row>
    <row r="6703" spans="1:4" x14ac:dyDescent="0.35">
      <c r="A6703" s="82" t="e">
        <f t="shared" si="104"/>
        <v>#N/A</v>
      </c>
      <c r="D6703" s="82" t="e">
        <f>VLOOKUP(Processed_Data!C6703,'Literature Lookup Tables'!$P$2:$Q$156,2,0)</f>
        <v>#N/A</v>
      </c>
    </row>
    <row r="6704" spans="1:4" x14ac:dyDescent="0.35">
      <c r="A6704" s="82" t="e">
        <f t="shared" si="104"/>
        <v>#N/A</v>
      </c>
      <c r="D6704" s="82" t="e">
        <f>VLOOKUP(Processed_Data!C6704,'Literature Lookup Tables'!$P$2:$Q$156,2,0)</f>
        <v>#N/A</v>
      </c>
    </row>
    <row r="6705" spans="1:4" x14ac:dyDescent="0.35">
      <c r="A6705" s="82" t="e">
        <f t="shared" si="104"/>
        <v>#N/A</v>
      </c>
      <c r="D6705" s="82" t="e">
        <f>VLOOKUP(Processed_Data!C6705,'Literature Lookup Tables'!$P$2:$Q$156,2,0)</f>
        <v>#N/A</v>
      </c>
    </row>
    <row r="6706" spans="1:4" x14ac:dyDescent="0.35">
      <c r="A6706" s="82" t="e">
        <f t="shared" si="104"/>
        <v>#N/A</v>
      </c>
      <c r="D6706" s="82" t="e">
        <f>VLOOKUP(Processed_Data!C6706,'Literature Lookup Tables'!$P$2:$Q$156,2,0)</f>
        <v>#N/A</v>
      </c>
    </row>
    <row r="6707" spans="1:4" x14ac:dyDescent="0.35">
      <c r="A6707" s="82" t="e">
        <f t="shared" si="104"/>
        <v>#N/A</v>
      </c>
      <c r="D6707" s="82" t="e">
        <f>VLOOKUP(Processed_Data!C6707,'Literature Lookup Tables'!$P$2:$Q$156,2,0)</f>
        <v>#N/A</v>
      </c>
    </row>
    <row r="6708" spans="1:4" x14ac:dyDescent="0.35">
      <c r="A6708" s="82" t="e">
        <f t="shared" si="104"/>
        <v>#N/A</v>
      </c>
      <c r="D6708" s="82" t="e">
        <f>VLOOKUP(Processed_Data!C6708,'Literature Lookup Tables'!$P$2:$Q$156,2,0)</f>
        <v>#N/A</v>
      </c>
    </row>
    <row r="6709" spans="1:4" x14ac:dyDescent="0.35">
      <c r="A6709" s="82" t="e">
        <f t="shared" si="104"/>
        <v>#N/A</v>
      </c>
      <c r="D6709" s="82" t="e">
        <f>VLOOKUP(Processed_Data!C6709,'Literature Lookup Tables'!$P$2:$Q$156,2,0)</f>
        <v>#N/A</v>
      </c>
    </row>
    <row r="6710" spans="1:4" x14ac:dyDescent="0.35">
      <c r="A6710" s="82" t="e">
        <f t="shared" si="104"/>
        <v>#N/A</v>
      </c>
      <c r="D6710" s="82" t="e">
        <f>VLOOKUP(Processed_Data!C6710,'Literature Lookup Tables'!$P$2:$Q$156,2,0)</f>
        <v>#N/A</v>
      </c>
    </row>
    <row r="6711" spans="1:4" x14ac:dyDescent="0.35">
      <c r="A6711" s="82" t="e">
        <f t="shared" si="104"/>
        <v>#N/A</v>
      </c>
      <c r="D6711" s="82" t="e">
        <f>VLOOKUP(Processed_Data!C6711,'Literature Lookup Tables'!$P$2:$Q$156,2,0)</f>
        <v>#N/A</v>
      </c>
    </row>
    <row r="6712" spans="1:4" x14ac:dyDescent="0.35">
      <c r="A6712" s="82" t="e">
        <f t="shared" si="104"/>
        <v>#N/A</v>
      </c>
      <c r="D6712" s="82" t="e">
        <f>VLOOKUP(Processed_Data!C6712,'Literature Lookup Tables'!$P$2:$Q$156,2,0)</f>
        <v>#N/A</v>
      </c>
    </row>
    <row r="6713" spans="1:4" x14ac:dyDescent="0.35">
      <c r="A6713" s="82" t="e">
        <f t="shared" si="104"/>
        <v>#N/A</v>
      </c>
      <c r="D6713" s="82" t="e">
        <f>VLOOKUP(Processed_Data!C6713,'Literature Lookup Tables'!$P$2:$Q$156,2,0)</f>
        <v>#N/A</v>
      </c>
    </row>
    <row r="6714" spans="1:4" x14ac:dyDescent="0.35">
      <c r="A6714" s="82" t="e">
        <f t="shared" si="104"/>
        <v>#N/A</v>
      </c>
      <c r="D6714" s="82" t="e">
        <f>VLOOKUP(Processed_Data!C6714,'Literature Lookup Tables'!$P$2:$Q$156,2,0)</f>
        <v>#N/A</v>
      </c>
    </row>
    <row r="6715" spans="1:4" x14ac:dyDescent="0.35">
      <c r="A6715" s="82" t="e">
        <f t="shared" si="104"/>
        <v>#N/A</v>
      </c>
      <c r="D6715" s="82" t="e">
        <f>VLOOKUP(Processed_Data!C6715,'Literature Lookup Tables'!$P$2:$Q$156,2,0)</f>
        <v>#N/A</v>
      </c>
    </row>
    <row r="6716" spans="1:4" x14ac:dyDescent="0.35">
      <c r="A6716" s="82" t="e">
        <f t="shared" si="104"/>
        <v>#N/A</v>
      </c>
      <c r="D6716" s="82" t="e">
        <f>VLOOKUP(Processed_Data!C6716,'Literature Lookup Tables'!$P$2:$Q$156,2,0)</f>
        <v>#N/A</v>
      </c>
    </row>
    <row r="6717" spans="1:4" x14ac:dyDescent="0.35">
      <c r="A6717" s="82" t="e">
        <f t="shared" si="104"/>
        <v>#N/A</v>
      </c>
      <c r="D6717" s="82" t="e">
        <f>VLOOKUP(Processed_Data!C6717,'Literature Lookup Tables'!$P$2:$Q$156,2,0)</f>
        <v>#N/A</v>
      </c>
    </row>
    <row r="6718" spans="1:4" x14ac:dyDescent="0.35">
      <c r="A6718" s="82" t="e">
        <f t="shared" si="104"/>
        <v>#N/A</v>
      </c>
      <c r="D6718" s="82" t="e">
        <f>VLOOKUP(Processed_Data!C6718,'Literature Lookup Tables'!$P$2:$Q$156,2,0)</f>
        <v>#N/A</v>
      </c>
    </row>
    <row r="6719" spans="1:4" x14ac:dyDescent="0.35">
      <c r="A6719" s="82" t="e">
        <f t="shared" si="104"/>
        <v>#N/A</v>
      </c>
      <c r="D6719" s="82" t="e">
        <f>VLOOKUP(Processed_Data!C6719,'Literature Lookup Tables'!$P$2:$Q$156,2,0)</f>
        <v>#N/A</v>
      </c>
    </row>
    <row r="6720" spans="1:4" x14ac:dyDescent="0.35">
      <c r="A6720" s="82" t="e">
        <f t="shared" si="104"/>
        <v>#N/A</v>
      </c>
      <c r="D6720" s="82" t="e">
        <f>VLOOKUP(Processed_Data!C6720,'Literature Lookup Tables'!$P$2:$Q$156,2,0)</f>
        <v>#N/A</v>
      </c>
    </row>
    <row r="6721" spans="1:4" x14ac:dyDescent="0.35">
      <c r="A6721" s="82" t="e">
        <f t="shared" si="104"/>
        <v>#N/A</v>
      </c>
      <c r="D6721" s="82" t="e">
        <f>VLOOKUP(Processed_Data!C6721,'Literature Lookup Tables'!$P$2:$Q$156,2,0)</f>
        <v>#N/A</v>
      </c>
    </row>
    <row r="6722" spans="1:4" x14ac:dyDescent="0.35">
      <c r="A6722" s="82" t="e">
        <f t="shared" si="104"/>
        <v>#N/A</v>
      </c>
      <c r="D6722" s="82" t="e">
        <f>VLOOKUP(Processed_Data!C6722,'Literature Lookup Tables'!$P$2:$Q$156,2,0)</f>
        <v>#N/A</v>
      </c>
    </row>
    <row r="6723" spans="1:4" x14ac:dyDescent="0.35">
      <c r="A6723" s="82" t="e">
        <f t="shared" si="104"/>
        <v>#N/A</v>
      </c>
      <c r="D6723" s="82" t="e">
        <f>VLOOKUP(Processed_Data!C6723,'Literature Lookup Tables'!$P$2:$Q$156,2,0)</f>
        <v>#N/A</v>
      </c>
    </row>
    <row r="6724" spans="1:4" x14ac:dyDescent="0.35">
      <c r="A6724" s="82" t="e">
        <f t="shared" si="104"/>
        <v>#N/A</v>
      </c>
      <c r="D6724" s="82" t="e">
        <f>VLOOKUP(Processed_Data!C6724,'Literature Lookup Tables'!$P$2:$Q$156,2,0)</f>
        <v>#N/A</v>
      </c>
    </row>
    <row r="6725" spans="1:4" x14ac:dyDescent="0.35">
      <c r="A6725" s="82" t="e">
        <f t="shared" si="104"/>
        <v>#N/A</v>
      </c>
      <c r="D6725" s="82" t="e">
        <f>VLOOKUP(Processed_Data!C6725,'Literature Lookup Tables'!$P$2:$Q$156,2,0)</f>
        <v>#N/A</v>
      </c>
    </row>
    <row r="6726" spans="1:4" x14ac:dyDescent="0.35">
      <c r="A6726" s="82" t="e">
        <f t="shared" si="104"/>
        <v>#N/A</v>
      </c>
      <c r="D6726" s="82" t="e">
        <f>VLOOKUP(Processed_Data!C6726,'Literature Lookup Tables'!$P$2:$Q$156,2,0)</f>
        <v>#N/A</v>
      </c>
    </row>
    <row r="6727" spans="1:4" x14ac:dyDescent="0.35">
      <c r="A6727" s="82" t="e">
        <f t="shared" ref="A6727:A6790" si="105">F6727&amp;"-"&amp;E6727&amp;"-"&amp;D6727</f>
        <v>#N/A</v>
      </c>
      <c r="D6727" s="82" t="e">
        <f>VLOOKUP(Processed_Data!C6727,'Literature Lookup Tables'!$P$2:$Q$156,2,0)</f>
        <v>#N/A</v>
      </c>
    </row>
    <row r="6728" spans="1:4" x14ac:dyDescent="0.35">
      <c r="A6728" s="82" t="e">
        <f t="shared" si="105"/>
        <v>#N/A</v>
      </c>
      <c r="D6728" s="82" t="e">
        <f>VLOOKUP(Processed_Data!C6728,'Literature Lookup Tables'!$P$2:$Q$156,2,0)</f>
        <v>#N/A</v>
      </c>
    </row>
    <row r="6729" spans="1:4" x14ac:dyDescent="0.35">
      <c r="A6729" s="82" t="e">
        <f t="shared" si="105"/>
        <v>#N/A</v>
      </c>
      <c r="D6729" s="82" t="e">
        <f>VLOOKUP(Processed_Data!C6729,'Literature Lookup Tables'!$P$2:$Q$156,2,0)</f>
        <v>#N/A</v>
      </c>
    </row>
    <row r="6730" spans="1:4" x14ac:dyDescent="0.35">
      <c r="A6730" s="82" t="e">
        <f t="shared" si="105"/>
        <v>#N/A</v>
      </c>
      <c r="D6730" s="82" t="e">
        <f>VLOOKUP(Processed_Data!C6730,'Literature Lookup Tables'!$P$2:$Q$156,2,0)</f>
        <v>#N/A</v>
      </c>
    </row>
    <row r="6731" spans="1:4" x14ac:dyDescent="0.35">
      <c r="A6731" s="82" t="e">
        <f t="shared" si="105"/>
        <v>#N/A</v>
      </c>
      <c r="D6731" s="82" t="e">
        <f>VLOOKUP(Processed_Data!C6731,'Literature Lookup Tables'!$P$2:$Q$156,2,0)</f>
        <v>#N/A</v>
      </c>
    </row>
    <row r="6732" spans="1:4" x14ac:dyDescent="0.35">
      <c r="A6732" s="82" t="e">
        <f t="shared" si="105"/>
        <v>#N/A</v>
      </c>
      <c r="D6732" s="82" t="e">
        <f>VLOOKUP(Processed_Data!C6732,'Literature Lookup Tables'!$P$2:$Q$156,2,0)</f>
        <v>#N/A</v>
      </c>
    </row>
    <row r="6733" spans="1:4" x14ac:dyDescent="0.35">
      <c r="A6733" s="82" t="e">
        <f t="shared" si="105"/>
        <v>#N/A</v>
      </c>
      <c r="D6733" s="82" t="e">
        <f>VLOOKUP(Processed_Data!C6733,'Literature Lookup Tables'!$P$2:$Q$156,2,0)</f>
        <v>#N/A</v>
      </c>
    </row>
    <row r="6734" spans="1:4" x14ac:dyDescent="0.35">
      <c r="A6734" s="82" t="e">
        <f t="shared" si="105"/>
        <v>#N/A</v>
      </c>
      <c r="D6734" s="82" t="e">
        <f>VLOOKUP(Processed_Data!C6734,'Literature Lookup Tables'!$P$2:$Q$156,2,0)</f>
        <v>#N/A</v>
      </c>
    </row>
    <row r="6735" spans="1:4" x14ac:dyDescent="0.35">
      <c r="A6735" s="82" t="e">
        <f t="shared" si="105"/>
        <v>#N/A</v>
      </c>
      <c r="D6735" s="82" t="e">
        <f>VLOOKUP(Processed_Data!C6735,'Literature Lookup Tables'!$P$2:$Q$156,2,0)</f>
        <v>#N/A</v>
      </c>
    </row>
    <row r="6736" spans="1:4" x14ac:dyDescent="0.35">
      <c r="A6736" s="82" t="e">
        <f t="shared" si="105"/>
        <v>#N/A</v>
      </c>
      <c r="D6736" s="82" t="e">
        <f>VLOOKUP(Processed_Data!C6736,'Literature Lookup Tables'!$P$2:$Q$156,2,0)</f>
        <v>#N/A</v>
      </c>
    </row>
    <row r="6737" spans="1:4" x14ac:dyDescent="0.35">
      <c r="A6737" s="82" t="e">
        <f t="shared" si="105"/>
        <v>#N/A</v>
      </c>
      <c r="D6737" s="82" t="e">
        <f>VLOOKUP(Processed_Data!C6737,'Literature Lookup Tables'!$P$2:$Q$156,2,0)</f>
        <v>#N/A</v>
      </c>
    </row>
    <row r="6738" spans="1:4" x14ac:dyDescent="0.35">
      <c r="A6738" s="82" t="e">
        <f t="shared" si="105"/>
        <v>#N/A</v>
      </c>
      <c r="D6738" s="82" t="e">
        <f>VLOOKUP(Processed_Data!C6738,'Literature Lookup Tables'!$P$2:$Q$156,2,0)</f>
        <v>#N/A</v>
      </c>
    </row>
    <row r="6739" spans="1:4" x14ac:dyDescent="0.35">
      <c r="A6739" s="82" t="e">
        <f t="shared" si="105"/>
        <v>#N/A</v>
      </c>
      <c r="D6739" s="82" t="e">
        <f>VLOOKUP(Processed_Data!C6739,'Literature Lookup Tables'!$P$2:$Q$156,2,0)</f>
        <v>#N/A</v>
      </c>
    </row>
    <row r="6740" spans="1:4" x14ac:dyDescent="0.35">
      <c r="A6740" s="82" t="e">
        <f t="shared" si="105"/>
        <v>#N/A</v>
      </c>
      <c r="D6740" s="82" t="e">
        <f>VLOOKUP(Processed_Data!C6740,'Literature Lookup Tables'!$P$2:$Q$156,2,0)</f>
        <v>#N/A</v>
      </c>
    </row>
    <row r="6741" spans="1:4" x14ac:dyDescent="0.35">
      <c r="A6741" s="82" t="e">
        <f t="shared" si="105"/>
        <v>#N/A</v>
      </c>
      <c r="D6741" s="82" t="e">
        <f>VLOOKUP(Processed_Data!C6741,'Literature Lookup Tables'!$P$2:$Q$156,2,0)</f>
        <v>#N/A</v>
      </c>
    </row>
    <row r="6742" spans="1:4" x14ac:dyDescent="0.35">
      <c r="A6742" s="82" t="e">
        <f t="shared" si="105"/>
        <v>#N/A</v>
      </c>
      <c r="D6742" s="82" t="e">
        <f>VLOOKUP(Processed_Data!C6742,'Literature Lookup Tables'!$P$2:$Q$156,2,0)</f>
        <v>#N/A</v>
      </c>
    </row>
    <row r="6743" spans="1:4" x14ac:dyDescent="0.35">
      <c r="A6743" s="82" t="e">
        <f t="shared" si="105"/>
        <v>#N/A</v>
      </c>
      <c r="D6743" s="82" t="e">
        <f>VLOOKUP(Processed_Data!C6743,'Literature Lookup Tables'!$P$2:$Q$156,2,0)</f>
        <v>#N/A</v>
      </c>
    </row>
    <row r="6744" spans="1:4" x14ac:dyDescent="0.35">
      <c r="A6744" s="82" t="e">
        <f t="shared" si="105"/>
        <v>#N/A</v>
      </c>
      <c r="D6744" s="82" t="e">
        <f>VLOOKUP(Processed_Data!C6744,'Literature Lookup Tables'!$P$2:$Q$156,2,0)</f>
        <v>#N/A</v>
      </c>
    </row>
    <row r="6745" spans="1:4" x14ac:dyDescent="0.35">
      <c r="A6745" s="82" t="e">
        <f t="shared" si="105"/>
        <v>#N/A</v>
      </c>
      <c r="D6745" s="82" t="e">
        <f>VLOOKUP(Processed_Data!C6745,'Literature Lookup Tables'!$P$2:$Q$156,2,0)</f>
        <v>#N/A</v>
      </c>
    </row>
    <row r="6746" spans="1:4" x14ac:dyDescent="0.35">
      <c r="A6746" s="82" t="e">
        <f t="shared" si="105"/>
        <v>#N/A</v>
      </c>
      <c r="D6746" s="82" t="e">
        <f>VLOOKUP(Processed_Data!C6746,'Literature Lookup Tables'!$P$2:$Q$156,2,0)</f>
        <v>#N/A</v>
      </c>
    </row>
    <row r="6747" spans="1:4" x14ac:dyDescent="0.35">
      <c r="A6747" s="82" t="e">
        <f t="shared" si="105"/>
        <v>#N/A</v>
      </c>
      <c r="D6747" s="82" t="e">
        <f>VLOOKUP(Processed_Data!C6747,'Literature Lookup Tables'!$P$2:$Q$156,2,0)</f>
        <v>#N/A</v>
      </c>
    </row>
    <row r="6748" spans="1:4" x14ac:dyDescent="0.35">
      <c r="A6748" s="82" t="e">
        <f t="shared" si="105"/>
        <v>#N/A</v>
      </c>
      <c r="D6748" s="82" t="e">
        <f>VLOOKUP(Processed_Data!C6748,'Literature Lookup Tables'!$P$2:$Q$156,2,0)</f>
        <v>#N/A</v>
      </c>
    </row>
    <row r="6749" spans="1:4" x14ac:dyDescent="0.35">
      <c r="A6749" s="82" t="e">
        <f t="shared" si="105"/>
        <v>#N/A</v>
      </c>
      <c r="D6749" s="82" t="e">
        <f>VLOOKUP(Processed_Data!C6749,'Literature Lookup Tables'!$P$2:$Q$156,2,0)</f>
        <v>#N/A</v>
      </c>
    </row>
    <row r="6750" spans="1:4" x14ac:dyDescent="0.35">
      <c r="A6750" s="82" t="e">
        <f t="shared" si="105"/>
        <v>#N/A</v>
      </c>
      <c r="D6750" s="82" t="e">
        <f>VLOOKUP(Processed_Data!C6750,'Literature Lookup Tables'!$P$2:$Q$156,2,0)</f>
        <v>#N/A</v>
      </c>
    </row>
    <row r="6751" spans="1:4" x14ac:dyDescent="0.35">
      <c r="A6751" s="82" t="e">
        <f t="shared" si="105"/>
        <v>#N/A</v>
      </c>
      <c r="D6751" s="82" t="e">
        <f>VLOOKUP(Processed_Data!C6751,'Literature Lookup Tables'!$P$2:$Q$156,2,0)</f>
        <v>#N/A</v>
      </c>
    </row>
    <row r="6752" spans="1:4" x14ac:dyDescent="0.35">
      <c r="A6752" s="82" t="e">
        <f t="shared" si="105"/>
        <v>#N/A</v>
      </c>
      <c r="D6752" s="82" t="e">
        <f>VLOOKUP(Processed_Data!C6752,'Literature Lookup Tables'!$P$2:$Q$156,2,0)</f>
        <v>#N/A</v>
      </c>
    </row>
    <row r="6753" spans="1:4" x14ac:dyDescent="0.35">
      <c r="A6753" s="82" t="e">
        <f t="shared" si="105"/>
        <v>#N/A</v>
      </c>
      <c r="D6753" s="82" t="e">
        <f>VLOOKUP(Processed_Data!C6753,'Literature Lookup Tables'!$P$2:$Q$156,2,0)</f>
        <v>#N/A</v>
      </c>
    </row>
    <row r="6754" spans="1:4" x14ac:dyDescent="0.35">
      <c r="A6754" s="82" t="e">
        <f t="shared" si="105"/>
        <v>#N/A</v>
      </c>
      <c r="D6754" s="82" t="e">
        <f>VLOOKUP(Processed_Data!C6754,'Literature Lookup Tables'!$P$2:$Q$156,2,0)</f>
        <v>#N/A</v>
      </c>
    </row>
    <row r="6755" spans="1:4" x14ac:dyDescent="0.35">
      <c r="A6755" s="82" t="e">
        <f t="shared" si="105"/>
        <v>#N/A</v>
      </c>
      <c r="D6755" s="82" t="e">
        <f>VLOOKUP(Processed_Data!C6755,'Literature Lookup Tables'!$P$2:$Q$156,2,0)</f>
        <v>#N/A</v>
      </c>
    </row>
    <row r="6756" spans="1:4" x14ac:dyDescent="0.35">
      <c r="A6756" s="82" t="e">
        <f t="shared" si="105"/>
        <v>#N/A</v>
      </c>
      <c r="D6756" s="82" t="e">
        <f>VLOOKUP(Processed_Data!C6756,'Literature Lookup Tables'!$P$2:$Q$156,2,0)</f>
        <v>#N/A</v>
      </c>
    </row>
    <row r="6757" spans="1:4" x14ac:dyDescent="0.35">
      <c r="A6757" s="82" t="e">
        <f t="shared" si="105"/>
        <v>#N/A</v>
      </c>
      <c r="D6757" s="82" t="e">
        <f>VLOOKUP(Processed_Data!C6757,'Literature Lookup Tables'!$P$2:$Q$156,2,0)</f>
        <v>#N/A</v>
      </c>
    </row>
    <row r="6758" spans="1:4" x14ac:dyDescent="0.35">
      <c r="A6758" s="82" t="e">
        <f t="shared" si="105"/>
        <v>#N/A</v>
      </c>
      <c r="D6758" s="82" t="e">
        <f>VLOOKUP(Processed_Data!C6758,'Literature Lookup Tables'!$P$2:$Q$156,2,0)</f>
        <v>#N/A</v>
      </c>
    </row>
    <row r="6759" spans="1:4" x14ac:dyDescent="0.35">
      <c r="A6759" s="82" t="e">
        <f t="shared" si="105"/>
        <v>#N/A</v>
      </c>
      <c r="D6759" s="82" t="e">
        <f>VLOOKUP(Processed_Data!C6759,'Literature Lookup Tables'!$P$2:$Q$156,2,0)</f>
        <v>#N/A</v>
      </c>
    </row>
    <row r="6760" spans="1:4" x14ac:dyDescent="0.35">
      <c r="A6760" s="82" t="e">
        <f t="shared" si="105"/>
        <v>#N/A</v>
      </c>
      <c r="D6760" s="82" t="e">
        <f>VLOOKUP(Processed_Data!C6760,'Literature Lookup Tables'!$P$2:$Q$156,2,0)</f>
        <v>#N/A</v>
      </c>
    </row>
    <row r="6761" spans="1:4" x14ac:dyDescent="0.35">
      <c r="A6761" s="82" t="e">
        <f t="shared" si="105"/>
        <v>#N/A</v>
      </c>
      <c r="D6761" s="82" t="e">
        <f>VLOOKUP(Processed_Data!C6761,'Literature Lookup Tables'!$P$2:$Q$156,2,0)</f>
        <v>#N/A</v>
      </c>
    </row>
    <row r="6762" spans="1:4" x14ac:dyDescent="0.35">
      <c r="A6762" s="82" t="e">
        <f t="shared" si="105"/>
        <v>#N/A</v>
      </c>
      <c r="D6762" s="82" t="e">
        <f>VLOOKUP(Processed_Data!C6762,'Literature Lookup Tables'!$P$2:$Q$156,2,0)</f>
        <v>#N/A</v>
      </c>
    </row>
    <row r="6763" spans="1:4" x14ac:dyDescent="0.35">
      <c r="A6763" s="82" t="e">
        <f t="shared" si="105"/>
        <v>#N/A</v>
      </c>
      <c r="D6763" s="82" t="e">
        <f>VLOOKUP(Processed_Data!C6763,'Literature Lookup Tables'!$P$2:$Q$156,2,0)</f>
        <v>#N/A</v>
      </c>
    </row>
    <row r="6764" spans="1:4" x14ac:dyDescent="0.35">
      <c r="A6764" s="82" t="e">
        <f t="shared" si="105"/>
        <v>#N/A</v>
      </c>
      <c r="D6764" s="82" t="e">
        <f>VLOOKUP(Processed_Data!C6764,'Literature Lookup Tables'!$P$2:$Q$156,2,0)</f>
        <v>#N/A</v>
      </c>
    </row>
    <row r="6765" spans="1:4" x14ac:dyDescent="0.35">
      <c r="A6765" s="82" t="e">
        <f t="shared" si="105"/>
        <v>#N/A</v>
      </c>
      <c r="D6765" s="82" t="e">
        <f>VLOOKUP(Processed_Data!C6765,'Literature Lookup Tables'!$P$2:$Q$156,2,0)</f>
        <v>#N/A</v>
      </c>
    </row>
    <row r="6766" spans="1:4" x14ac:dyDescent="0.35">
      <c r="A6766" s="82" t="e">
        <f t="shared" si="105"/>
        <v>#N/A</v>
      </c>
      <c r="D6766" s="82" t="e">
        <f>VLOOKUP(Processed_Data!C6766,'Literature Lookup Tables'!$P$2:$Q$156,2,0)</f>
        <v>#N/A</v>
      </c>
    </row>
    <row r="6767" spans="1:4" x14ac:dyDescent="0.35">
      <c r="A6767" s="82" t="e">
        <f t="shared" si="105"/>
        <v>#N/A</v>
      </c>
      <c r="D6767" s="82" t="e">
        <f>VLOOKUP(Processed_Data!C6767,'Literature Lookup Tables'!$P$2:$Q$156,2,0)</f>
        <v>#N/A</v>
      </c>
    </row>
    <row r="6768" spans="1:4" x14ac:dyDescent="0.35">
      <c r="A6768" s="82" t="e">
        <f t="shared" si="105"/>
        <v>#N/A</v>
      </c>
      <c r="D6768" s="82" t="e">
        <f>VLOOKUP(Processed_Data!C6768,'Literature Lookup Tables'!$P$2:$Q$156,2,0)</f>
        <v>#N/A</v>
      </c>
    </row>
    <row r="6769" spans="1:4" x14ac:dyDescent="0.35">
      <c r="A6769" s="82" t="e">
        <f t="shared" si="105"/>
        <v>#N/A</v>
      </c>
      <c r="D6769" s="82" t="e">
        <f>VLOOKUP(Processed_Data!C6769,'Literature Lookup Tables'!$P$2:$Q$156,2,0)</f>
        <v>#N/A</v>
      </c>
    </row>
    <row r="6770" spans="1:4" x14ac:dyDescent="0.35">
      <c r="A6770" s="82" t="e">
        <f t="shared" si="105"/>
        <v>#N/A</v>
      </c>
      <c r="D6770" s="82" t="e">
        <f>VLOOKUP(Processed_Data!C6770,'Literature Lookup Tables'!$P$2:$Q$156,2,0)</f>
        <v>#N/A</v>
      </c>
    </row>
    <row r="6771" spans="1:4" x14ac:dyDescent="0.35">
      <c r="A6771" s="82" t="e">
        <f t="shared" si="105"/>
        <v>#N/A</v>
      </c>
      <c r="D6771" s="82" t="e">
        <f>VLOOKUP(Processed_Data!C6771,'Literature Lookup Tables'!$P$2:$Q$156,2,0)</f>
        <v>#N/A</v>
      </c>
    </row>
    <row r="6772" spans="1:4" x14ac:dyDescent="0.35">
      <c r="A6772" s="82" t="e">
        <f t="shared" si="105"/>
        <v>#N/A</v>
      </c>
      <c r="D6772" s="82" t="e">
        <f>VLOOKUP(Processed_Data!C6772,'Literature Lookup Tables'!$P$2:$Q$156,2,0)</f>
        <v>#N/A</v>
      </c>
    </row>
    <row r="6773" spans="1:4" x14ac:dyDescent="0.35">
      <c r="A6773" s="82" t="e">
        <f t="shared" si="105"/>
        <v>#N/A</v>
      </c>
      <c r="D6773" s="82" t="e">
        <f>VLOOKUP(Processed_Data!C6773,'Literature Lookup Tables'!$P$2:$Q$156,2,0)</f>
        <v>#N/A</v>
      </c>
    </row>
    <row r="6774" spans="1:4" x14ac:dyDescent="0.35">
      <c r="A6774" s="82" t="e">
        <f t="shared" si="105"/>
        <v>#N/A</v>
      </c>
      <c r="D6774" s="82" t="e">
        <f>VLOOKUP(Processed_Data!C6774,'Literature Lookup Tables'!$P$2:$Q$156,2,0)</f>
        <v>#N/A</v>
      </c>
    </row>
    <row r="6775" spans="1:4" x14ac:dyDescent="0.35">
      <c r="A6775" s="82" t="e">
        <f t="shared" si="105"/>
        <v>#N/A</v>
      </c>
      <c r="D6775" s="82" t="e">
        <f>VLOOKUP(Processed_Data!C6775,'Literature Lookup Tables'!$P$2:$Q$156,2,0)</f>
        <v>#N/A</v>
      </c>
    </row>
    <row r="6776" spans="1:4" x14ac:dyDescent="0.35">
      <c r="A6776" s="82" t="e">
        <f t="shared" si="105"/>
        <v>#N/A</v>
      </c>
      <c r="D6776" s="82" t="e">
        <f>VLOOKUP(Processed_Data!C6776,'Literature Lookup Tables'!$P$2:$Q$156,2,0)</f>
        <v>#N/A</v>
      </c>
    </row>
    <row r="6777" spans="1:4" x14ac:dyDescent="0.35">
      <c r="A6777" s="82" t="e">
        <f t="shared" si="105"/>
        <v>#N/A</v>
      </c>
      <c r="D6777" s="82" t="e">
        <f>VLOOKUP(Processed_Data!C6777,'Literature Lookup Tables'!$P$2:$Q$156,2,0)</f>
        <v>#N/A</v>
      </c>
    </row>
    <row r="6778" spans="1:4" x14ac:dyDescent="0.35">
      <c r="A6778" s="82" t="e">
        <f t="shared" si="105"/>
        <v>#N/A</v>
      </c>
      <c r="D6778" s="82" t="e">
        <f>VLOOKUP(Processed_Data!C6778,'Literature Lookup Tables'!$P$2:$Q$156,2,0)</f>
        <v>#N/A</v>
      </c>
    </row>
    <row r="6779" spans="1:4" x14ac:dyDescent="0.35">
      <c r="A6779" s="82" t="e">
        <f t="shared" si="105"/>
        <v>#N/A</v>
      </c>
      <c r="D6779" s="82" t="e">
        <f>VLOOKUP(Processed_Data!C6779,'Literature Lookup Tables'!$P$2:$Q$156,2,0)</f>
        <v>#N/A</v>
      </c>
    </row>
    <row r="6780" spans="1:4" x14ac:dyDescent="0.35">
      <c r="A6780" s="82" t="e">
        <f t="shared" si="105"/>
        <v>#N/A</v>
      </c>
      <c r="D6780" s="82" t="e">
        <f>VLOOKUP(Processed_Data!C6780,'Literature Lookup Tables'!$P$2:$Q$156,2,0)</f>
        <v>#N/A</v>
      </c>
    </row>
    <row r="6781" spans="1:4" x14ac:dyDescent="0.35">
      <c r="A6781" s="82" t="e">
        <f t="shared" si="105"/>
        <v>#N/A</v>
      </c>
      <c r="D6781" s="82" t="e">
        <f>VLOOKUP(Processed_Data!C6781,'Literature Lookup Tables'!$P$2:$Q$156,2,0)</f>
        <v>#N/A</v>
      </c>
    </row>
    <row r="6782" spans="1:4" x14ac:dyDescent="0.35">
      <c r="A6782" s="82" t="e">
        <f t="shared" si="105"/>
        <v>#N/A</v>
      </c>
      <c r="D6782" s="82" t="e">
        <f>VLOOKUP(Processed_Data!C6782,'Literature Lookup Tables'!$P$2:$Q$156,2,0)</f>
        <v>#N/A</v>
      </c>
    </row>
    <row r="6783" spans="1:4" x14ac:dyDescent="0.35">
      <c r="A6783" s="82" t="e">
        <f t="shared" si="105"/>
        <v>#N/A</v>
      </c>
      <c r="D6783" s="82" t="e">
        <f>VLOOKUP(Processed_Data!C6783,'Literature Lookup Tables'!$P$2:$Q$156,2,0)</f>
        <v>#N/A</v>
      </c>
    </row>
    <row r="6784" spans="1:4" x14ac:dyDescent="0.35">
      <c r="A6784" s="82" t="e">
        <f t="shared" si="105"/>
        <v>#N/A</v>
      </c>
      <c r="D6784" s="82" t="e">
        <f>VLOOKUP(Processed_Data!C6784,'Literature Lookup Tables'!$P$2:$Q$156,2,0)</f>
        <v>#N/A</v>
      </c>
    </row>
    <row r="6785" spans="1:4" x14ac:dyDescent="0.35">
      <c r="A6785" s="82" t="e">
        <f t="shared" si="105"/>
        <v>#N/A</v>
      </c>
      <c r="D6785" s="82" t="e">
        <f>VLOOKUP(Processed_Data!C6785,'Literature Lookup Tables'!$P$2:$Q$156,2,0)</f>
        <v>#N/A</v>
      </c>
    </row>
    <row r="6786" spans="1:4" x14ac:dyDescent="0.35">
      <c r="A6786" s="82" t="e">
        <f t="shared" si="105"/>
        <v>#N/A</v>
      </c>
      <c r="D6786" s="82" t="e">
        <f>VLOOKUP(Processed_Data!C6786,'Literature Lookup Tables'!$P$2:$Q$156,2,0)</f>
        <v>#N/A</v>
      </c>
    </row>
    <row r="6787" spans="1:4" x14ac:dyDescent="0.35">
      <c r="A6787" s="82" t="e">
        <f t="shared" si="105"/>
        <v>#N/A</v>
      </c>
      <c r="D6787" s="82" t="e">
        <f>VLOOKUP(Processed_Data!C6787,'Literature Lookup Tables'!$P$2:$Q$156,2,0)</f>
        <v>#N/A</v>
      </c>
    </row>
    <row r="6788" spans="1:4" x14ac:dyDescent="0.35">
      <c r="A6788" s="82" t="e">
        <f t="shared" si="105"/>
        <v>#N/A</v>
      </c>
      <c r="D6788" s="82" t="e">
        <f>VLOOKUP(Processed_Data!C6788,'Literature Lookup Tables'!$P$2:$Q$156,2,0)</f>
        <v>#N/A</v>
      </c>
    </row>
    <row r="6789" spans="1:4" x14ac:dyDescent="0.35">
      <c r="A6789" s="82" t="e">
        <f t="shared" si="105"/>
        <v>#N/A</v>
      </c>
      <c r="D6789" s="82" t="e">
        <f>VLOOKUP(Processed_Data!C6789,'Literature Lookup Tables'!$P$2:$Q$156,2,0)</f>
        <v>#N/A</v>
      </c>
    </row>
    <row r="6790" spans="1:4" x14ac:dyDescent="0.35">
      <c r="A6790" s="82" t="e">
        <f t="shared" si="105"/>
        <v>#N/A</v>
      </c>
      <c r="D6790" s="82" t="e">
        <f>VLOOKUP(Processed_Data!C6790,'Literature Lookup Tables'!$P$2:$Q$156,2,0)</f>
        <v>#N/A</v>
      </c>
    </row>
    <row r="6791" spans="1:4" x14ac:dyDescent="0.35">
      <c r="A6791" s="82" t="e">
        <f t="shared" ref="A6791:A6854" si="106">F6791&amp;"-"&amp;E6791&amp;"-"&amp;D6791</f>
        <v>#N/A</v>
      </c>
      <c r="D6791" s="82" t="e">
        <f>VLOOKUP(Processed_Data!C6791,'Literature Lookup Tables'!$P$2:$Q$156,2,0)</f>
        <v>#N/A</v>
      </c>
    </row>
    <row r="6792" spans="1:4" x14ac:dyDescent="0.35">
      <c r="A6792" s="82" t="e">
        <f t="shared" si="106"/>
        <v>#N/A</v>
      </c>
      <c r="D6792" s="82" t="e">
        <f>VLOOKUP(Processed_Data!C6792,'Literature Lookup Tables'!$P$2:$Q$156,2,0)</f>
        <v>#N/A</v>
      </c>
    </row>
    <row r="6793" spans="1:4" x14ac:dyDescent="0.35">
      <c r="A6793" s="82" t="e">
        <f t="shared" si="106"/>
        <v>#N/A</v>
      </c>
      <c r="D6793" s="82" t="e">
        <f>VLOOKUP(Processed_Data!C6793,'Literature Lookup Tables'!$P$2:$Q$156,2,0)</f>
        <v>#N/A</v>
      </c>
    </row>
    <row r="6794" spans="1:4" x14ac:dyDescent="0.35">
      <c r="A6794" s="82" t="e">
        <f t="shared" si="106"/>
        <v>#N/A</v>
      </c>
      <c r="D6794" s="82" t="e">
        <f>VLOOKUP(Processed_Data!C6794,'Literature Lookup Tables'!$P$2:$Q$156,2,0)</f>
        <v>#N/A</v>
      </c>
    </row>
    <row r="6795" spans="1:4" x14ac:dyDescent="0.35">
      <c r="A6795" s="82" t="e">
        <f t="shared" si="106"/>
        <v>#N/A</v>
      </c>
      <c r="D6795" s="82" t="e">
        <f>VLOOKUP(Processed_Data!C6795,'Literature Lookup Tables'!$P$2:$Q$156,2,0)</f>
        <v>#N/A</v>
      </c>
    </row>
    <row r="6796" spans="1:4" x14ac:dyDescent="0.35">
      <c r="A6796" s="82" t="e">
        <f t="shared" si="106"/>
        <v>#N/A</v>
      </c>
      <c r="D6796" s="82" t="e">
        <f>VLOOKUP(Processed_Data!C6796,'Literature Lookup Tables'!$P$2:$Q$156,2,0)</f>
        <v>#N/A</v>
      </c>
    </row>
    <row r="6797" spans="1:4" x14ac:dyDescent="0.35">
      <c r="A6797" s="82" t="e">
        <f t="shared" si="106"/>
        <v>#N/A</v>
      </c>
      <c r="D6797" s="82" t="e">
        <f>VLOOKUP(Processed_Data!C6797,'Literature Lookup Tables'!$P$2:$Q$156,2,0)</f>
        <v>#N/A</v>
      </c>
    </row>
    <row r="6798" spans="1:4" x14ac:dyDescent="0.35">
      <c r="A6798" s="82" t="e">
        <f t="shared" si="106"/>
        <v>#N/A</v>
      </c>
      <c r="D6798" s="82" t="e">
        <f>VLOOKUP(Processed_Data!C6798,'Literature Lookup Tables'!$P$2:$Q$156,2,0)</f>
        <v>#N/A</v>
      </c>
    </row>
    <row r="6799" spans="1:4" x14ac:dyDescent="0.35">
      <c r="A6799" s="82" t="e">
        <f t="shared" si="106"/>
        <v>#N/A</v>
      </c>
      <c r="D6799" s="82" t="e">
        <f>VLOOKUP(Processed_Data!C6799,'Literature Lookup Tables'!$P$2:$Q$156,2,0)</f>
        <v>#N/A</v>
      </c>
    </row>
    <row r="6800" spans="1:4" x14ac:dyDescent="0.35">
      <c r="A6800" s="82" t="e">
        <f t="shared" si="106"/>
        <v>#N/A</v>
      </c>
      <c r="D6800" s="82" t="e">
        <f>VLOOKUP(Processed_Data!C6800,'Literature Lookup Tables'!$P$2:$Q$156,2,0)</f>
        <v>#N/A</v>
      </c>
    </row>
    <row r="6801" spans="1:4" x14ac:dyDescent="0.35">
      <c r="A6801" s="82" t="e">
        <f t="shared" si="106"/>
        <v>#N/A</v>
      </c>
      <c r="D6801" s="82" t="e">
        <f>VLOOKUP(Processed_Data!C6801,'Literature Lookup Tables'!$P$2:$Q$156,2,0)</f>
        <v>#N/A</v>
      </c>
    </row>
    <row r="6802" spans="1:4" x14ac:dyDescent="0.35">
      <c r="A6802" s="82" t="e">
        <f t="shared" si="106"/>
        <v>#N/A</v>
      </c>
      <c r="D6802" s="82" t="e">
        <f>VLOOKUP(Processed_Data!C6802,'Literature Lookup Tables'!$P$2:$Q$156,2,0)</f>
        <v>#N/A</v>
      </c>
    </row>
    <row r="6803" spans="1:4" x14ac:dyDescent="0.35">
      <c r="A6803" s="82" t="e">
        <f t="shared" si="106"/>
        <v>#N/A</v>
      </c>
      <c r="D6803" s="82" t="e">
        <f>VLOOKUP(Processed_Data!C6803,'Literature Lookup Tables'!$P$2:$Q$156,2,0)</f>
        <v>#N/A</v>
      </c>
    </row>
    <row r="6804" spans="1:4" x14ac:dyDescent="0.35">
      <c r="A6804" s="82" t="e">
        <f t="shared" si="106"/>
        <v>#N/A</v>
      </c>
      <c r="D6804" s="82" t="e">
        <f>VLOOKUP(Processed_Data!C6804,'Literature Lookup Tables'!$P$2:$Q$156,2,0)</f>
        <v>#N/A</v>
      </c>
    </row>
    <row r="6805" spans="1:4" x14ac:dyDescent="0.35">
      <c r="A6805" s="82" t="e">
        <f t="shared" si="106"/>
        <v>#N/A</v>
      </c>
      <c r="D6805" s="82" t="e">
        <f>VLOOKUP(Processed_Data!C6805,'Literature Lookup Tables'!$P$2:$Q$156,2,0)</f>
        <v>#N/A</v>
      </c>
    </row>
    <row r="6806" spans="1:4" x14ac:dyDescent="0.35">
      <c r="A6806" s="82" t="e">
        <f t="shared" si="106"/>
        <v>#N/A</v>
      </c>
      <c r="D6806" s="82" t="e">
        <f>VLOOKUP(Processed_Data!C6806,'Literature Lookup Tables'!$P$2:$Q$156,2,0)</f>
        <v>#N/A</v>
      </c>
    </row>
    <row r="6807" spans="1:4" x14ac:dyDescent="0.35">
      <c r="A6807" s="82" t="e">
        <f t="shared" si="106"/>
        <v>#N/A</v>
      </c>
      <c r="D6807" s="82" t="e">
        <f>VLOOKUP(Processed_Data!C6807,'Literature Lookup Tables'!$P$2:$Q$156,2,0)</f>
        <v>#N/A</v>
      </c>
    </row>
    <row r="6808" spans="1:4" x14ac:dyDescent="0.35">
      <c r="A6808" s="82" t="e">
        <f t="shared" si="106"/>
        <v>#N/A</v>
      </c>
      <c r="D6808" s="82" t="e">
        <f>VLOOKUP(Processed_Data!C6808,'Literature Lookup Tables'!$P$2:$Q$156,2,0)</f>
        <v>#N/A</v>
      </c>
    </row>
    <row r="6809" spans="1:4" x14ac:dyDescent="0.35">
      <c r="A6809" s="82" t="e">
        <f t="shared" si="106"/>
        <v>#N/A</v>
      </c>
      <c r="D6809" s="82" t="e">
        <f>VLOOKUP(Processed_Data!C6809,'Literature Lookup Tables'!$P$2:$Q$156,2,0)</f>
        <v>#N/A</v>
      </c>
    </row>
    <row r="6810" spans="1:4" x14ac:dyDescent="0.35">
      <c r="A6810" s="82" t="e">
        <f t="shared" si="106"/>
        <v>#N/A</v>
      </c>
      <c r="D6810" s="82" t="e">
        <f>VLOOKUP(Processed_Data!C6810,'Literature Lookup Tables'!$P$2:$Q$156,2,0)</f>
        <v>#N/A</v>
      </c>
    </row>
    <row r="6811" spans="1:4" x14ac:dyDescent="0.35">
      <c r="A6811" s="82" t="e">
        <f t="shared" si="106"/>
        <v>#N/A</v>
      </c>
      <c r="D6811" s="82" t="e">
        <f>VLOOKUP(Processed_Data!C6811,'Literature Lookup Tables'!$P$2:$Q$156,2,0)</f>
        <v>#N/A</v>
      </c>
    </row>
    <row r="6812" spans="1:4" x14ac:dyDescent="0.35">
      <c r="A6812" s="82" t="e">
        <f t="shared" si="106"/>
        <v>#N/A</v>
      </c>
      <c r="D6812" s="82" t="e">
        <f>VLOOKUP(Processed_Data!C6812,'Literature Lookup Tables'!$P$2:$Q$156,2,0)</f>
        <v>#N/A</v>
      </c>
    </row>
    <row r="6813" spans="1:4" x14ac:dyDescent="0.35">
      <c r="A6813" s="82" t="e">
        <f t="shared" si="106"/>
        <v>#N/A</v>
      </c>
      <c r="D6813" s="82" t="e">
        <f>VLOOKUP(Processed_Data!C6813,'Literature Lookup Tables'!$P$2:$Q$156,2,0)</f>
        <v>#N/A</v>
      </c>
    </row>
    <row r="6814" spans="1:4" x14ac:dyDescent="0.35">
      <c r="A6814" s="82" t="e">
        <f t="shared" si="106"/>
        <v>#N/A</v>
      </c>
      <c r="D6814" s="82" t="e">
        <f>VLOOKUP(Processed_Data!C6814,'Literature Lookup Tables'!$P$2:$Q$156,2,0)</f>
        <v>#N/A</v>
      </c>
    </row>
    <row r="6815" spans="1:4" x14ac:dyDescent="0.35">
      <c r="A6815" s="82" t="e">
        <f t="shared" si="106"/>
        <v>#N/A</v>
      </c>
      <c r="D6815" s="82" t="e">
        <f>VLOOKUP(Processed_Data!C6815,'Literature Lookup Tables'!$P$2:$Q$156,2,0)</f>
        <v>#N/A</v>
      </c>
    </row>
    <row r="6816" spans="1:4" x14ac:dyDescent="0.35">
      <c r="A6816" s="82" t="e">
        <f t="shared" si="106"/>
        <v>#N/A</v>
      </c>
      <c r="D6816" s="82" t="e">
        <f>VLOOKUP(Processed_Data!C6816,'Literature Lookup Tables'!$P$2:$Q$156,2,0)</f>
        <v>#N/A</v>
      </c>
    </row>
    <row r="6817" spans="1:4" x14ac:dyDescent="0.35">
      <c r="A6817" s="82" t="e">
        <f t="shared" si="106"/>
        <v>#N/A</v>
      </c>
      <c r="D6817" s="82" t="e">
        <f>VLOOKUP(Processed_Data!C6817,'Literature Lookup Tables'!$P$2:$Q$156,2,0)</f>
        <v>#N/A</v>
      </c>
    </row>
    <row r="6818" spans="1:4" x14ac:dyDescent="0.35">
      <c r="A6818" s="82" t="e">
        <f t="shared" si="106"/>
        <v>#N/A</v>
      </c>
      <c r="D6818" s="82" t="e">
        <f>VLOOKUP(Processed_Data!C6818,'Literature Lookup Tables'!$P$2:$Q$156,2,0)</f>
        <v>#N/A</v>
      </c>
    </row>
    <row r="6819" spans="1:4" x14ac:dyDescent="0.35">
      <c r="A6819" s="82" t="e">
        <f t="shared" si="106"/>
        <v>#N/A</v>
      </c>
      <c r="D6819" s="82" t="e">
        <f>VLOOKUP(Processed_Data!C6819,'Literature Lookup Tables'!$P$2:$Q$156,2,0)</f>
        <v>#N/A</v>
      </c>
    </row>
    <row r="6820" spans="1:4" x14ac:dyDescent="0.35">
      <c r="A6820" s="82" t="e">
        <f t="shared" si="106"/>
        <v>#N/A</v>
      </c>
      <c r="D6820" s="82" t="e">
        <f>VLOOKUP(Processed_Data!C6820,'Literature Lookup Tables'!$P$2:$Q$156,2,0)</f>
        <v>#N/A</v>
      </c>
    </row>
    <row r="6821" spans="1:4" x14ac:dyDescent="0.35">
      <c r="A6821" s="82" t="e">
        <f t="shared" si="106"/>
        <v>#N/A</v>
      </c>
      <c r="D6821" s="82" t="e">
        <f>VLOOKUP(Processed_Data!C6821,'Literature Lookup Tables'!$P$2:$Q$156,2,0)</f>
        <v>#N/A</v>
      </c>
    </row>
    <row r="6822" spans="1:4" x14ac:dyDescent="0.35">
      <c r="A6822" s="82" t="e">
        <f t="shared" si="106"/>
        <v>#N/A</v>
      </c>
      <c r="D6822" s="82" t="e">
        <f>VLOOKUP(Processed_Data!C6822,'Literature Lookup Tables'!$P$2:$Q$156,2,0)</f>
        <v>#N/A</v>
      </c>
    </row>
    <row r="6823" spans="1:4" x14ac:dyDescent="0.35">
      <c r="A6823" s="82" t="e">
        <f t="shared" si="106"/>
        <v>#N/A</v>
      </c>
      <c r="D6823" s="82" t="e">
        <f>VLOOKUP(Processed_Data!C6823,'Literature Lookup Tables'!$P$2:$Q$156,2,0)</f>
        <v>#N/A</v>
      </c>
    </row>
    <row r="6824" spans="1:4" x14ac:dyDescent="0.35">
      <c r="A6824" s="82" t="e">
        <f t="shared" si="106"/>
        <v>#N/A</v>
      </c>
      <c r="D6824" s="82" t="e">
        <f>VLOOKUP(Processed_Data!C6824,'Literature Lookup Tables'!$P$2:$Q$156,2,0)</f>
        <v>#N/A</v>
      </c>
    </row>
    <row r="6825" spans="1:4" x14ac:dyDescent="0.35">
      <c r="A6825" s="82" t="e">
        <f t="shared" si="106"/>
        <v>#N/A</v>
      </c>
      <c r="D6825" s="82" t="e">
        <f>VLOOKUP(Processed_Data!C6825,'Literature Lookup Tables'!$P$2:$Q$156,2,0)</f>
        <v>#N/A</v>
      </c>
    </row>
    <row r="6826" spans="1:4" x14ac:dyDescent="0.35">
      <c r="A6826" s="82" t="e">
        <f t="shared" si="106"/>
        <v>#N/A</v>
      </c>
      <c r="D6826" s="82" t="e">
        <f>VLOOKUP(Processed_Data!C6826,'Literature Lookup Tables'!$P$2:$Q$156,2,0)</f>
        <v>#N/A</v>
      </c>
    </row>
    <row r="6827" spans="1:4" x14ac:dyDescent="0.35">
      <c r="A6827" s="82" t="e">
        <f t="shared" si="106"/>
        <v>#N/A</v>
      </c>
      <c r="D6827" s="82" t="e">
        <f>VLOOKUP(Processed_Data!C6827,'Literature Lookup Tables'!$P$2:$Q$156,2,0)</f>
        <v>#N/A</v>
      </c>
    </row>
    <row r="6828" spans="1:4" x14ac:dyDescent="0.35">
      <c r="A6828" s="82" t="e">
        <f t="shared" si="106"/>
        <v>#N/A</v>
      </c>
      <c r="D6828" s="82" t="e">
        <f>VLOOKUP(Processed_Data!C6828,'Literature Lookup Tables'!$P$2:$Q$156,2,0)</f>
        <v>#N/A</v>
      </c>
    </row>
    <row r="6829" spans="1:4" x14ac:dyDescent="0.35">
      <c r="A6829" s="82" t="e">
        <f t="shared" si="106"/>
        <v>#N/A</v>
      </c>
      <c r="D6829" s="82" t="e">
        <f>VLOOKUP(Processed_Data!C6829,'Literature Lookup Tables'!$P$2:$Q$156,2,0)</f>
        <v>#N/A</v>
      </c>
    </row>
    <row r="6830" spans="1:4" x14ac:dyDescent="0.35">
      <c r="A6830" s="82" t="e">
        <f t="shared" si="106"/>
        <v>#N/A</v>
      </c>
      <c r="D6830" s="82" t="e">
        <f>VLOOKUP(Processed_Data!C6830,'Literature Lookup Tables'!$P$2:$Q$156,2,0)</f>
        <v>#N/A</v>
      </c>
    </row>
    <row r="6831" spans="1:4" x14ac:dyDescent="0.35">
      <c r="A6831" s="82" t="e">
        <f t="shared" si="106"/>
        <v>#N/A</v>
      </c>
      <c r="D6831" s="82" t="e">
        <f>VLOOKUP(Processed_Data!C6831,'Literature Lookup Tables'!$P$2:$Q$156,2,0)</f>
        <v>#N/A</v>
      </c>
    </row>
    <row r="6832" spans="1:4" x14ac:dyDescent="0.35">
      <c r="A6832" s="82" t="e">
        <f t="shared" si="106"/>
        <v>#N/A</v>
      </c>
      <c r="D6832" s="82" t="e">
        <f>VLOOKUP(Processed_Data!C6832,'Literature Lookup Tables'!$P$2:$Q$156,2,0)</f>
        <v>#N/A</v>
      </c>
    </row>
    <row r="6833" spans="1:4" x14ac:dyDescent="0.35">
      <c r="A6833" s="82" t="e">
        <f t="shared" si="106"/>
        <v>#N/A</v>
      </c>
      <c r="D6833" s="82" t="e">
        <f>VLOOKUP(Processed_Data!C6833,'Literature Lookup Tables'!$P$2:$Q$156,2,0)</f>
        <v>#N/A</v>
      </c>
    </row>
    <row r="6834" spans="1:4" x14ac:dyDescent="0.35">
      <c r="A6834" s="82" t="e">
        <f t="shared" si="106"/>
        <v>#N/A</v>
      </c>
      <c r="D6834" s="82" t="e">
        <f>VLOOKUP(Processed_Data!C6834,'Literature Lookup Tables'!$P$2:$Q$156,2,0)</f>
        <v>#N/A</v>
      </c>
    </row>
    <row r="6835" spans="1:4" x14ac:dyDescent="0.35">
      <c r="A6835" s="82" t="e">
        <f t="shared" si="106"/>
        <v>#N/A</v>
      </c>
      <c r="D6835" s="82" t="e">
        <f>VLOOKUP(Processed_Data!C6835,'Literature Lookup Tables'!$P$2:$Q$156,2,0)</f>
        <v>#N/A</v>
      </c>
    </row>
    <row r="6836" spans="1:4" x14ac:dyDescent="0.35">
      <c r="A6836" s="82" t="e">
        <f t="shared" si="106"/>
        <v>#N/A</v>
      </c>
      <c r="D6836" s="82" t="e">
        <f>VLOOKUP(Processed_Data!C6836,'Literature Lookup Tables'!$P$2:$Q$156,2,0)</f>
        <v>#N/A</v>
      </c>
    </row>
    <row r="6837" spans="1:4" x14ac:dyDescent="0.35">
      <c r="A6837" s="82" t="e">
        <f t="shared" si="106"/>
        <v>#N/A</v>
      </c>
      <c r="D6837" s="82" t="e">
        <f>VLOOKUP(Processed_Data!C6837,'Literature Lookup Tables'!$P$2:$Q$156,2,0)</f>
        <v>#N/A</v>
      </c>
    </row>
    <row r="6838" spans="1:4" x14ac:dyDescent="0.35">
      <c r="A6838" s="82" t="e">
        <f t="shared" si="106"/>
        <v>#N/A</v>
      </c>
      <c r="D6838" s="82" t="e">
        <f>VLOOKUP(Processed_Data!C6838,'Literature Lookup Tables'!$P$2:$Q$156,2,0)</f>
        <v>#N/A</v>
      </c>
    </row>
    <row r="6839" spans="1:4" x14ac:dyDescent="0.35">
      <c r="A6839" s="82" t="e">
        <f t="shared" si="106"/>
        <v>#N/A</v>
      </c>
      <c r="D6839" s="82" t="e">
        <f>VLOOKUP(Processed_Data!C6839,'Literature Lookup Tables'!$P$2:$Q$156,2,0)</f>
        <v>#N/A</v>
      </c>
    </row>
    <row r="6840" spans="1:4" x14ac:dyDescent="0.35">
      <c r="A6840" s="82" t="e">
        <f t="shared" si="106"/>
        <v>#N/A</v>
      </c>
      <c r="D6840" s="82" t="e">
        <f>VLOOKUP(Processed_Data!C6840,'Literature Lookup Tables'!$P$2:$Q$156,2,0)</f>
        <v>#N/A</v>
      </c>
    </row>
    <row r="6841" spans="1:4" x14ac:dyDescent="0.35">
      <c r="A6841" s="82" t="e">
        <f t="shared" si="106"/>
        <v>#N/A</v>
      </c>
      <c r="D6841" s="82" t="e">
        <f>VLOOKUP(Processed_Data!C6841,'Literature Lookup Tables'!$P$2:$Q$156,2,0)</f>
        <v>#N/A</v>
      </c>
    </row>
    <row r="6842" spans="1:4" x14ac:dyDescent="0.35">
      <c r="A6842" s="82" t="e">
        <f t="shared" si="106"/>
        <v>#N/A</v>
      </c>
      <c r="D6842" s="82" t="e">
        <f>VLOOKUP(Processed_Data!C6842,'Literature Lookup Tables'!$P$2:$Q$156,2,0)</f>
        <v>#N/A</v>
      </c>
    </row>
    <row r="6843" spans="1:4" x14ac:dyDescent="0.35">
      <c r="A6843" s="82" t="e">
        <f t="shared" si="106"/>
        <v>#N/A</v>
      </c>
      <c r="D6843" s="82" t="e">
        <f>VLOOKUP(Processed_Data!C6843,'Literature Lookup Tables'!$P$2:$Q$156,2,0)</f>
        <v>#N/A</v>
      </c>
    </row>
    <row r="6844" spans="1:4" x14ac:dyDescent="0.35">
      <c r="A6844" s="82" t="e">
        <f t="shared" si="106"/>
        <v>#N/A</v>
      </c>
      <c r="D6844" s="82" t="e">
        <f>VLOOKUP(Processed_Data!C6844,'Literature Lookup Tables'!$P$2:$Q$156,2,0)</f>
        <v>#N/A</v>
      </c>
    </row>
    <row r="6845" spans="1:4" x14ac:dyDescent="0.35">
      <c r="A6845" s="82" t="e">
        <f t="shared" si="106"/>
        <v>#N/A</v>
      </c>
      <c r="D6845" s="82" t="e">
        <f>VLOOKUP(Processed_Data!C6845,'Literature Lookup Tables'!$P$2:$Q$156,2,0)</f>
        <v>#N/A</v>
      </c>
    </row>
    <row r="6846" spans="1:4" x14ac:dyDescent="0.35">
      <c r="A6846" s="82" t="e">
        <f t="shared" si="106"/>
        <v>#N/A</v>
      </c>
      <c r="D6846" s="82" t="e">
        <f>VLOOKUP(Processed_Data!C6846,'Literature Lookup Tables'!$P$2:$Q$156,2,0)</f>
        <v>#N/A</v>
      </c>
    </row>
    <row r="6847" spans="1:4" x14ac:dyDescent="0.35">
      <c r="A6847" s="82" t="e">
        <f t="shared" si="106"/>
        <v>#N/A</v>
      </c>
      <c r="D6847" s="82" t="e">
        <f>VLOOKUP(Processed_Data!C6847,'Literature Lookup Tables'!$P$2:$Q$156,2,0)</f>
        <v>#N/A</v>
      </c>
    </row>
    <row r="6848" spans="1:4" x14ac:dyDescent="0.35">
      <c r="A6848" s="82" t="e">
        <f t="shared" si="106"/>
        <v>#N/A</v>
      </c>
      <c r="D6848" s="82" t="e">
        <f>VLOOKUP(Processed_Data!C6848,'Literature Lookup Tables'!$P$2:$Q$156,2,0)</f>
        <v>#N/A</v>
      </c>
    </row>
    <row r="6849" spans="1:4" x14ac:dyDescent="0.35">
      <c r="A6849" s="82" t="e">
        <f t="shared" si="106"/>
        <v>#N/A</v>
      </c>
      <c r="D6849" s="82" t="e">
        <f>VLOOKUP(Processed_Data!C6849,'Literature Lookup Tables'!$P$2:$Q$156,2,0)</f>
        <v>#N/A</v>
      </c>
    </row>
    <row r="6850" spans="1:4" x14ac:dyDescent="0.35">
      <c r="A6850" s="82" t="e">
        <f t="shared" si="106"/>
        <v>#N/A</v>
      </c>
      <c r="D6850" s="82" t="e">
        <f>VLOOKUP(Processed_Data!C6850,'Literature Lookup Tables'!$P$2:$Q$156,2,0)</f>
        <v>#N/A</v>
      </c>
    </row>
    <row r="6851" spans="1:4" x14ac:dyDescent="0.35">
      <c r="A6851" s="82" t="e">
        <f t="shared" si="106"/>
        <v>#N/A</v>
      </c>
      <c r="D6851" s="82" t="e">
        <f>VLOOKUP(Processed_Data!C6851,'Literature Lookup Tables'!$P$2:$Q$156,2,0)</f>
        <v>#N/A</v>
      </c>
    </row>
    <row r="6852" spans="1:4" x14ac:dyDescent="0.35">
      <c r="A6852" s="82" t="e">
        <f t="shared" si="106"/>
        <v>#N/A</v>
      </c>
      <c r="D6852" s="82" t="e">
        <f>VLOOKUP(Processed_Data!C6852,'Literature Lookup Tables'!$P$2:$Q$156,2,0)</f>
        <v>#N/A</v>
      </c>
    </row>
    <row r="6853" spans="1:4" x14ac:dyDescent="0.35">
      <c r="A6853" s="82" t="e">
        <f t="shared" si="106"/>
        <v>#N/A</v>
      </c>
      <c r="D6853" s="82" t="e">
        <f>VLOOKUP(Processed_Data!C6853,'Literature Lookup Tables'!$P$2:$Q$156,2,0)</f>
        <v>#N/A</v>
      </c>
    </row>
    <row r="6854" spans="1:4" x14ac:dyDescent="0.35">
      <c r="A6854" s="82" t="e">
        <f t="shared" si="106"/>
        <v>#N/A</v>
      </c>
      <c r="D6854" s="82" t="e">
        <f>VLOOKUP(Processed_Data!C6854,'Literature Lookup Tables'!$P$2:$Q$156,2,0)</f>
        <v>#N/A</v>
      </c>
    </row>
    <row r="6855" spans="1:4" x14ac:dyDescent="0.35">
      <c r="A6855" s="82" t="e">
        <f t="shared" ref="A6855:A6918" si="107">F6855&amp;"-"&amp;E6855&amp;"-"&amp;D6855</f>
        <v>#N/A</v>
      </c>
      <c r="D6855" s="82" t="e">
        <f>VLOOKUP(Processed_Data!C6855,'Literature Lookup Tables'!$P$2:$Q$156,2,0)</f>
        <v>#N/A</v>
      </c>
    </row>
    <row r="6856" spans="1:4" x14ac:dyDescent="0.35">
      <c r="A6856" s="82" t="e">
        <f t="shared" si="107"/>
        <v>#N/A</v>
      </c>
      <c r="D6856" s="82" t="e">
        <f>VLOOKUP(Processed_Data!C6856,'Literature Lookup Tables'!$P$2:$Q$156,2,0)</f>
        <v>#N/A</v>
      </c>
    </row>
    <row r="6857" spans="1:4" x14ac:dyDescent="0.35">
      <c r="A6857" s="82" t="e">
        <f t="shared" si="107"/>
        <v>#N/A</v>
      </c>
      <c r="D6857" s="82" t="e">
        <f>VLOOKUP(Processed_Data!C6857,'Literature Lookup Tables'!$P$2:$Q$156,2,0)</f>
        <v>#N/A</v>
      </c>
    </row>
    <row r="6858" spans="1:4" x14ac:dyDescent="0.35">
      <c r="A6858" s="82" t="e">
        <f t="shared" si="107"/>
        <v>#N/A</v>
      </c>
      <c r="D6858" s="82" t="e">
        <f>VLOOKUP(Processed_Data!C6858,'Literature Lookup Tables'!$P$2:$Q$156,2,0)</f>
        <v>#N/A</v>
      </c>
    </row>
    <row r="6859" spans="1:4" x14ac:dyDescent="0.35">
      <c r="A6859" s="82" t="e">
        <f t="shared" si="107"/>
        <v>#N/A</v>
      </c>
      <c r="D6859" s="82" t="e">
        <f>VLOOKUP(Processed_Data!C6859,'Literature Lookup Tables'!$P$2:$Q$156,2,0)</f>
        <v>#N/A</v>
      </c>
    </row>
    <row r="6860" spans="1:4" x14ac:dyDescent="0.35">
      <c r="A6860" s="82" t="e">
        <f t="shared" si="107"/>
        <v>#N/A</v>
      </c>
      <c r="D6860" s="82" t="e">
        <f>VLOOKUP(Processed_Data!C6860,'Literature Lookup Tables'!$P$2:$Q$156,2,0)</f>
        <v>#N/A</v>
      </c>
    </row>
    <row r="6861" spans="1:4" x14ac:dyDescent="0.35">
      <c r="A6861" s="82" t="e">
        <f t="shared" si="107"/>
        <v>#N/A</v>
      </c>
      <c r="D6861" s="82" t="e">
        <f>VLOOKUP(Processed_Data!C6861,'Literature Lookup Tables'!$P$2:$Q$156,2,0)</f>
        <v>#N/A</v>
      </c>
    </row>
    <row r="6862" spans="1:4" x14ac:dyDescent="0.35">
      <c r="A6862" s="82" t="e">
        <f t="shared" si="107"/>
        <v>#N/A</v>
      </c>
      <c r="D6862" s="82" t="e">
        <f>VLOOKUP(Processed_Data!C6862,'Literature Lookup Tables'!$P$2:$Q$156,2,0)</f>
        <v>#N/A</v>
      </c>
    </row>
    <row r="6863" spans="1:4" x14ac:dyDescent="0.35">
      <c r="A6863" s="82" t="e">
        <f t="shared" si="107"/>
        <v>#N/A</v>
      </c>
      <c r="D6863" s="82" t="e">
        <f>VLOOKUP(Processed_Data!C6863,'Literature Lookup Tables'!$P$2:$Q$156,2,0)</f>
        <v>#N/A</v>
      </c>
    </row>
    <row r="6864" spans="1:4" x14ac:dyDescent="0.35">
      <c r="A6864" s="82" t="e">
        <f t="shared" si="107"/>
        <v>#N/A</v>
      </c>
      <c r="D6864" s="82" t="e">
        <f>VLOOKUP(Processed_Data!C6864,'Literature Lookup Tables'!$P$2:$Q$156,2,0)</f>
        <v>#N/A</v>
      </c>
    </row>
    <row r="6865" spans="1:4" x14ac:dyDescent="0.35">
      <c r="A6865" s="82" t="e">
        <f t="shared" si="107"/>
        <v>#N/A</v>
      </c>
      <c r="D6865" s="82" t="e">
        <f>VLOOKUP(Processed_Data!C6865,'Literature Lookup Tables'!$P$2:$Q$156,2,0)</f>
        <v>#N/A</v>
      </c>
    </row>
    <row r="6866" spans="1:4" x14ac:dyDescent="0.35">
      <c r="A6866" s="82" t="e">
        <f t="shared" si="107"/>
        <v>#N/A</v>
      </c>
      <c r="D6866" s="82" t="e">
        <f>VLOOKUP(Processed_Data!C6866,'Literature Lookup Tables'!$P$2:$Q$156,2,0)</f>
        <v>#N/A</v>
      </c>
    </row>
    <row r="6867" spans="1:4" x14ac:dyDescent="0.35">
      <c r="A6867" s="82" t="e">
        <f t="shared" si="107"/>
        <v>#N/A</v>
      </c>
      <c r="D6867" s="82" t="e">
        <f>VLOOKUP(Processed_Data!C6867,'Literature Lookup Tables'!$P$2:$Q$156,2,0)</f>
        <v>#N/A</v>
      </c>
    </row>
    <row r="6868" spans="1:4" x14ac:dyDescent="0.35">
      <c r="A6868" s="82" t="e">
        <f t="shared" si="107"/>
        <v>#N/A</v>
      </c>
      <c r="D6868" s="82" t="e">
        <f>VLOOKUP(Processed_Data!C6868,'Literature Lookup Tables'!$P$2:$Q$156,2,0)</f>
        <v>#N/A</v>
      </c>
    </row>
    <row r="6869" spans="1:4" x14ac:dyDescent="0.35">
      <c r="A6869" s="82" t="e">
        <f t="shared" si="107"/>
        <v>#N/A</v>
      </c>
      <c r="D6869" s="82" t="e">
        <f>VLOOKUP(Processed_Data!C6869,'Literature Lookup Tables'!$P$2:$Q$156,2,0)</f>
        <v>#N/A</v>
      </c>
    </row>
    <row r="6870" spans="1:4" x14ac:dyDescent="0.35">
      <c r="A6870" s="82" t="e">
        <f t="shared" si="107"/>
        <v>#N/A</v>
      </c>
      <c r="D6870" s="82" t="e">
        <f>VLOOKUP(Processed_Data!C6870,'Literature Lookup Tables'!$P$2:$Q$156,2,0)</f>
        <v>#N/A</v>
      </c>
    </row>
    <row r="6871" spans="1:4" x14ac:dyDescent="0.35">
      <c r="A6871" s="82" t="e">
        <f t="shared" si="107"/>
        <v>#N/A</v>
      </c>
      <c r="D6871" s="82" t="e">
        <f>VLOOKUP(Processed_Data!C6871,'Literature Lookup Tables'!$P$2:$Q$156,2,0)</f>
        <v>#N/A</v>
      </c>
    </row>
    <row r="6872" spans="1:4" x14ac:dyDescent="0.35">
      <c r="A6872" s="82" t="e">
        <f t="shared" si="107"/>
        <v>#N/A</v>
      </c>
      <c r="D6872" s="82" t="e">
        <f>VLOOKUP(Processed_Data!C6872,'Literature Lookup Tables'!$P$2:$Q$156,2,0)</f>
        <v>#N/A</v>
      </c>
    </row>
    <row r="6873" spans="1:4" x14ac:dyDescent="0.35">
      <c r="A6873" s="82" t="e">
        <f t="shared" si="107"/>
        <v>#N/A</v>
      </c>
      <c r="D6873" s="82" t="e">
        <f>VLOOKUP(Processed_Data!C6873,'Literature Lookup Tables'!$P$2:$Q$156,2,0)</f>
        <v>#N/A</v>
      </c>
    </row>
    <row r="6874" spans="1:4" x14ac:dyDescent="0.35">
      <c r="A6874" s="82" t="e">
        <f t="shared" si="107"/>
        <v>#N/A</v>
      </c>
      <c r="D6874" s="82" t="e">
        <f>VLOOKUP(Processed_Data!C6874,'Literature Lookup Tables'!$P$2:$Q$156,2,0)</f>
        <v>#N/A</v>
      </c>
    </row>
    <row r="6875" spans="1:4" x14ac:dyDescent="0.35">
      <c r="A6875" s="82" t="e">
        <f t="shared" si="107"/>
        <v>#N/A</v>
      </c>
      <c r="D6875" s="82" t="e">
        <f>VLOOKUP(Processed_Data!C6875,'Literature Lookup Tables'!$P$2:$Q$156,2,0)</f>
        <v>#N/A</v>
      </c>
    </row>
    <row r="6876" spans="1:4" x14ac:dyDescent="0.35">
      <c r="A6876" s="82" t="e">
        <f t="shared" si="107"/>
        <v>#N/A</v>
      </c>
      <c r="D6876" s="82" t="e">
        <f>VLOOKUP(Processed_Data!C6876,'Literature Lookup Tables'!$P$2:$Q$156,2,0)</f>
        <v>#N/A</v>
      </c>
    </row>
    <row r="6877" spans="1:4" x14ac:dyDescent="0.35">
      <c r="A6877" s="82" t="e">
        <f t="shared" si="107"/>
        <v>#N/A</v>
      </c>
      <c r="D6877" s="82" t="e">
        <f>VLOOKUP(Processed_Data!C6877,'Literature Lookup Tables'!$P$2:$Q$156,2,0)</f>
        <v>#N/A</v>
      </c>
    </row>
    <row r="6878" spans="1:4" x14ac:dyDescent="0.35">
      <c r="A6878" s="82" t="e">
        <f t="shared" si="107"/>
        <v>#N/A</v>
      </c>
      <c r="D6878" s="82" t="e">
        <f>VLOOKUP(Processed_Data!C6878,'Literature Lookup Tables'!$P$2:$Q$156,2,0)</f>
        <v>#N/A</v>
      </c>
    </row>
    <row r="6879" spans="1:4" x14ac:dyDescent="0.35">
      <c r="A6879" s="82" t="e">
        <f t="shared" si="107"/>
        <v>#N/A</v>
      </c>
      <c r="D6879" s="82" t="e">
        <f>VLOOKUP(Processed_Data!C6879,'Literature Lookup Tables'!$P$2:$Q$156,2,0)</f>
        <v>#N/A</v>
      </c>
    </row>
    <row r="6880" spans="1:4" x14ac:dyDescent="0.35">
      <c r="A6880" s="82" t="e">
        <f t="shared" si="107"/>
        <v>#N/A</v>
      </c>
      <c r="D6880" s="82" t="e">
        <f>VLOOKUP(Processed_Data!C6880,'Literature Lookup Tables'!$P$2:$Q$156,2,0)</f>
        <v>#N/A</v>
      </c>
    </row>
    <row r="6881" spans="1:4" x14ac:dyDescent="0.35">
      <c r="A6881" s="82" t="e">
        <f t="shared" si="107"/>
        <v>#N/A</v>
      </c>
      <c r="D6881" s="82" t="e">
        <f>VLOOKUP(Processed_Data!C6881,'Literature Lookup Tables'!$P$2:$Q$156,2,0)</f>
        <v>#N/A</v>
      </c>
    </row>
    <row r="6882" spans="1:4" x14ac:dyDescent="0.35">
      <c r="A6882" s="82" t="e">
        <f t="shared" si="107"/>
        <v>#N/A</v>
      </c>
      <c r="D6882" s="82" t="e">
        <f>VLOOKUP(Processed_Data!C6882,'Literature Lookup Tables'!$P$2:$Q$156,2,0)</f>
        <v>#N/A</v>
      </c>
    </row>
    <row r="6883" spans="1:4" x14ac:dyDescent="0.35">
      <c r="A6883" s="82" t="e">
        <f t="shared" si="107"/>
        <v>#N/A</v>
      </c>
      <c r="D6883" s="82" t="e">
        <f>VLOOKUP(Processed_Data!C6883,'Literature Lookup Tables'!$P$2:$Q$156,2,0)</f>
        <v>#N/A</v>
      </c>
    </row>
    <row r="6884" spans="1:4" x14ac:dyDescent="0.35">
      <c r="A6884" s="82" t="e">
        <f t="shared" si="107"/>
        <v>#N/A</v>
      </c>
      <c r="D6884" s="82" t="e">
        <f>VLOOKUP(Processed_Data!C6884,'Literature Lookup Tables'!$P$2:$Q$156,2,0)</f>
        <v>#N/A</v>
      </c>
    </row>
    <row r="6885" spans="1:4" x14ac:dyDescent="0.35">
      <c r="A6885" s="82" t="e">
        <f t="shared" si="107"/>
        <v>#N/A</v>
      </c>
      <c r="D6885" s="82" t="e">
        <f>VLOOKUP(Processed_Data!C6885,'Literature Lookup Tables'!$P$2:$Q$156,2,0)</f>
        <v>#N/A</v>
      </c>
    </row>
    <row r="6886" spans="1:4" x14ac:dyDescent="0.35">
      <c r="A6886" s="82" t="e">
        <f t="shared" si="107"/>
        <v>#N/A</v>
      </c>
      <c r="D6886" s="82" t="e">
        <f>VLOOKUP(Processed_Data!C6886,'Literature Lookup Tables'!$P$2:$Q$156,2,0)</f>
        <v>#N/A</v>
      </c>
    </row>
    <row r="6887" spans="1:4" x14ac:dyDescent="0.35">
      <c r="A6887" s="82" t="e">
        <f t="shared" si="107"/>
        <v>#N/A</v>
      </c>
      <c r="D6887" s="82" t="e">
        <f>VLOOKUP(Processed_Data!C6887,'Literature Lookup Tables'!$P$2:$Q$156,2,0)</f>
        <v>#N/A</v>
      </c>
    </row>
    <row r="6888" spans="1:4" x14ac:dyDescent="0.35">
      <c r="A6888" s="82" t="e">
        <f t="shared" si="107"/>
        <v>#N/A</v>
      </c>
      <c r="D6888" s="82" t="e">
        <f>VLOOKUP(Processed_Data!C6888,'Literature Lookup Tables'!$P$2:$Q$156,2,0)</f>
        <v>#N/A</v>
      </c>
    </row>
    <row r="6889" spans="1:4" x14ac:dyDescent="0.35">
      <c r="A6889" s="82" t="e">
        <f t="shared" si="107"/>
        <v>#N/A</v>
      </c>
      <c r="D6889" s="82" t="e">
        <f>VLOOKUP(Processed_Data!C6889,'Literature Lookup Tables'!$P$2:$Q$156,2,0)</f>
        <v>#N/A</v>
      </c>
    </row>
    <row r="6890" spans="1:4" x14ac:dyDescent="0.35">
      <c r="A6890" s="82" t="e">
        <f t="shared" si="107"/>
        <v>#N/A</v>
      </c>
      <c r="D6890" s="82" t="e">
        <f>VLOOKUP(Processed_Data!C6890,'Literature Lookup Tables'!$P$2:$Q$156,2,0)</f>
        <v>#N/A</v>
      </c>
    </row>
    <row r="6891" spans="1:4" x14ac:dyDescent="0.35">
      <c r="A6891" s="82" t="e">
        <f t="shared" si="107"/>
        <v>#N/A</v>
      </c>
      <c r="D6891" s="82" t="e">
        <f>VLOOKUP(Processed_Data!C6891,'Literature Lookup Tables'!$P$2:$Q$156,2,0)</f>
        <v>#N/A</v>
      </c>
    </row>
    <row r="6892" spans="1:4" x14ac:dyDescent="0.35">
      <c r="A6892" s="82" t="e">
        <f t="shared" si="107"/>
        <v>#N/A</v>
      </c>
      <c r="D6892" s="82" t="e">
        <f>VLOOKUP(Processed_Data!C6892,'Literature Lookup Tables'!$P$2:$Q$156,2,0)</f>
        <v>#N/A</v>
      </c>
    </row>
    <row r="6893" spans="1:4" x14ac:dyDescent="0.35">
      <c r="A6893" s="82" t="e">
        <f t="shared" si="107"/>
        <v>#N/A</v>
      </c>
      <c r="D6893" s="82" t="e">
        <f>VLOOKUP(Processed_Data!C6893,'Literature Lookup Tables'!$P$2:$Q$156,2,0)</f>
        <v>#N/A</v>
      </c>
    </row>
    <row r="6894" spans="1:4" x14ac:dyDescent="0.35">
      <c r="A6894" s="82" t="e">
        <f t="shared" si="107"/>
        <v>#N/A</v>
      </c>
      <c r="D6894" s="82" t="e">
        <f>VLOOKUP(Processed_Data!C6894,'Literature Lookup Tables'!$P$2:$Q$156,2,0)</f>
        <v>#N/A</v>
      </c>
    </row>
    <row r="6895" spans="1:4" x14ac:dyDescent="0.35">
      <c r="A6895" s="82" t="e">
        <f t="shared" si="107"/>
        <v>#N/A</v>
      </c>
      <c r="D6895" s="82" t="e">
        <f>VLOOKUP(Processed_Data!C6895,'Literature Lookup Tables'!$P$2:$Q$156,2,0)</f>
        <v>#N/A</v>
      </c>
    </row>
    <row r="6896" spans="1:4" x14ac:dyDescent="0.35">
      <c r="A6896" s="82" t="e">
        <f t="shared" si="107"/>
        <v>#N/A</v>
      </c>
      <c r="D6896" s="82" t="e">
        <f>VLOOKUP(Processed_Data!C6896,'Literature Lookup Tables'!$P$2:$Q$156,2,0)</f>
        <v>#N/A</v>
      </c>
    </row>
    <row r="6897" spans="1:4" x14ac:dyDescent="0.35">
      <c r="A6897" s="82" t="e">
        <f t="shared" si="107"/>
        <v>#N/A</v>
      </c>
      <c r="D6897" s="82" t="e">
        <f>VLOOKUP(Processed_Data!C6897,'Literature Lookup Tables'!$P$2:$Q$156,2,0)</f>
        <v>#N/A</v>
      </c>
    </row>
    <row r="6898" spans="1:4" x14ac:dyDescent="0.35">
      <c r="A6898" s="82" t="e">
        <f t="shared" si="107"/>
        <v>#N/A</v>
      </c>
      <c r="D6898" s="82" t="e">
        <f>VLOOKUP(Processed_Data!C6898,'Literature Lookup Tables'!$P$2:$Q$156,2,0)</f>
        <v>#N/A</v>
      </c>
    </row>
    <row r="6899" spans="1:4" x14ac:dyDescent="0.35">
      <c r="A6899" s="82" t="e">
        <f t="shared" si="107"/>
        <v>#N/A</v>
      </c>
      <c r="D6899" s="82" t="e">
        <f>VLOOKUP(Processed_Data!C6899,'Literature Lookup Tables'!$P$2:$Q$156,2,0)</f>
        <v>#N/A</v>
      </c>
    </row>
    <row r="6900" spans="1:4" x14ac:dyDescent="0.35">
      <c r="A6900" s="82" t="e">
        <f t="shared" si="107"/>
        <v>#N/A</v>
      </c>
      <c r="D6900" s="82" t="e">
        <f>VLOOKUP(Processed_Data!C6900,'Literature Lookup Tables'!$P$2:$Q$156,2,0)</f>
        <v>#N/A</v>
      </c>
    </row>
    <row r="6901" spans="1:4" x14ac:dyDescent="0.35">
      <c r="A6901" s="82" t="e">
        <f t="shared" si="107"/>
        <v>#N/A</v>
      </c>
      <c r="D6901" s="82" t="e">
        <f>VLOOKUP(Processed_Data!C6901,'Literature Lookup Tables'!$P$2:$Q$156,2,0)</f>
        <v>#N/A</v>
      </c>
    </row>
    <row r="6902" spans="1:4" x14ac:dyDescent="0.35">
      <c r="A6902" s="82" t="e">
        <f t="shared" si="107"/>
        <v>#N/A</v>
      </c>
      <c r="D6902" s="82" t="e">
        <f>VLOOKUP(Processed_Data!C6902,'Literature Lookup Tables'!$P$2:$Q$156,2,0)</f>
        <v>#N/A</v>
      </c>
    </row>
    <row r="6903" spans="1:4" x14ac:dyDescent="0.35">
      <c r="A6903" s="82" t="e">
        <f t="shared" si="107"/>
        <v>#N/A</v>
      </c>
      <c r="D6903" s="82" t="e">
        <f>VLOOKUP(Processed_Data!C6903,'Literature Lookup Tables'!$P$2:$Q$156,2,0)</f>
        <v>#N/A</v>
      </c>
    </row>
    <row r="6904" spans="1:4" x14ac:dyDescent="0.35">
      <c r="A6904" s="82" t="e">
        <f t="shared" si="107"/>
        <v>#N/A</v>
      </c>
      <c r="D6904" s="82" t="e">
        <f>VLOOKUP(Processed_Data!C6904,'Literature Lookup Tables'!$P$2:$Q$156,2,0)</f>
        <v>#N/A</v>
      </c>
    </row>
    <row r="6905" spans="1:4" x14ac:dyDescent="0.35">
      <c r="A6905" s="82" t="e">
        <f t="shared" si="107"/>
        <v>#N/A</v>
      </c>
      <c r="D6905" s="82" t="e">
        <f>VLOOKUP(Processed_Data!C6905,'Literature Lookup Tables'!$P$2:$Q$156,2,0)</f>
        <v>#N/A</v>
      </c>
    </row>
    <row r="6906" spans="1:4" x14ac:dyDescent="0.35">
      <c r="A6906" s="82" t="e">
        <f t="shared" si="107"/>
        <v>#N/A</v>
      </c>
      <c r="D6906" s="82" t="e">
        <f>VLOOKUP(Processed_Data!C6906,'Literature Lookup Tables'!$P$2:$Q$156,2,0)</f>
        <v>#N/A</v>
      </c>
    </row>
    <row r="6907" spans="1:4" x14ac:dyDescent="0.35">
      <c r="A6907" s="82" t="e">
        <f t="shared" si="107"/>
        <v>#N/A</v>
      </c>
      <c r="D6907" s="82" t="e">
        <f>VLOOKUP(Processed_Data!C6907,'Literature Lookup Tables'!$P$2:$Q$156,2,0)</f>
        <v>#N/A</v>
      </c>
    </row>
    <row r="6908" spans="1:4" x14ac:dyDescent="0.35">
      <c r="A6908" s="82" t="e">
        <f t="shared" si="107"/>
        <v>#N/A</v>
      </c>
      <c r="D6908" s="82" t="e">
        <f>VLOOKUP(Processed_Data!C6908,'Literature Lookup Tables'!$P$2:$Q$156,2,0)</f>
        <v>#N/A</v>
      </c>
    </row>
    <row r="6909" spans="1:4" x14ac:dyDescent="0.35">
      <c r="A6909" s="82" t="e">
        <f t="shared" si="107"/>
        <v>#N/A</v>
      </c>
      <c r="D6909" s="82" t="e">
        <f>VLOOKUP(Processed_Data!C6909,'Literature Lookup Tables'!$P$2:$Q$156,2,0)</f>
        <v>#N/A</v>
      </c>
    </row>
    <row r="6910" spans="1:4" x14ac:dyDescent="0.35">
      <c r="A6910" s="82" t="e">
        <f t="shared" si="107"/>
        <v>#N/A</v>
      </c>
      <c r="D6910" s="82" t="e">
        <f>VLOOKUP(Processed_Data!C6910,'Literature Lookup Tables'!$P$2:$Q$156,2,0)</f>
        <v>#N/A</v>
      </c>
    </row>
    <row r="6911" spans="1:4" x14ac:dyDescent="0.35">
      <c r="A6911" s="82" t="e">
        <f t="shared" si="107"/>
        <v>#N/A</v>
      </c>
      <c r="D6911" s="82" t="e">
        <f>VLOOKUP(Processed_Data!C6911,'Literature Lookup Tables'!$P$2:$Q$156,2,0)</f>
        <v>#N/A</v>
      </c>
    </row>
    <row r="6912" spans="1:4" x14ac:dyDescent="0.35">
      <c r="A6912" s="82" t="e">
        <f t="shared" si="107"/>
        <v>#N/A</v>
      </c>
      <c r="D6912" s="82" t="e">
        <f>VLOOKUP(Processed_Data!C6912,'Literature Lookup Tables'!$P$2:$Q$156,2,0)</f>
        <v>#N/A</v>
      </c>
    </row>
    <row r="6913" spans="1:4" x14ac:dyDescent="0.35">
      <c r="A6913" s="82" t="e">
        <f t="shared" si="107"/>
        <v>#N/A</v>
      </c>
      <c r="D6913" s="82" t="e">
        <f>VLOOKUP(Processed_Data!C6913,'Literature Lookup Tables'!$P$2:$Q$156,2,0)</f>
        <v>#N/A</v>
      </c>
    </row>
    <row r="6914" spans="1:4" x14ac:dyDescent="0.35">
      <c r="A6914" s="82" t="e">
        <f t="shared" si="107"/>
        <v>#N/A</v>
      </c>
      <c r="D6914" s="82" t="e">
        <f>VLOOKUP(Processed_Data!C6914,'Literature Lookup Tables'!$P$2:$Q$156,2,0)</f>
        <v>#N/A</v>
      </c>
    </row>
    <row r="6915" spans="1:4" x14ac:dyDescent="0.35">
      <c r="A6915" s="82" t="e">
        <f t="shared" si="107"/>
        <v>#N/A</v>
      </c>
      <c r="D6915" s="82" t="e">
        <f>VLOOKUP(Processed_Data!C6915,'Literature Lookup Tables'!$P$2:$Q$156,2,0)</f>
        <v>#N/A</v>
      </c>
    </row>
    <row r="6916" spans="1:4" x14ac:dyDescent="0.35">
      <c r="A6916" s="82" t="e">
        <f t="shared" si="107"/>
        <v>#N/A</v>
      </c>
      <c r="D6916" s="82" t="e">
        <f>VLOOKUP(Processed_Data!C6916,'Literature Lookup Tables'!$P$2:$Q$156,2,0)</f>
        <v>#N/A</v>
      </c>
    </row>
    <row r="6917" spans="1:4" x14ac:dyDescent="0.35">
      <c r="A6917" s="82" t="e">
        <f t="shared" si="107"/>
        <v>#N/A</v>
      </c>
      <c r="D6917" s="82" t="e">
        <f>VLOOKUP(Processed_Data!C6917,'Literature Lookup Tables'!$P$2:$Q$156,2,0)</f>
        <v>#N/A</v>
      </c>
    </row>
    <row r="6918" spans="1:4" x14ac:dyDescent="0.35">
      <c r="A6918" s="82" t="e">
        <f t="shared" si="107"/>
        <v>#N/A</v>
      </c>
      <c r="D6918" s="82" t="e">
        <f>VLOOKUP(Processed_Data!C6918,'Literature Lookup Tables'!$P$2:$Q$156,2,0)</f>
        <v>#N/A</v>
      </c>
    </row>
    <row r="6919" spans="1:4" x14ac:dyDescent="0.35">
      <c r="A6919" s="82" t="e">
        <f t="shared" ref="A6919:A6982" si="108">F6919&amp;"-"&amp;E6919&amp;"-"&amp;D6919</f>
        <v>#N/A</v>
      </c>
      <c r="D6919" s="82" t="e">
        <f>VLOOKUP(Processed_Data!C6919,'Literature Lookup Tables'!$P$2:$Q$156,2,0)</f>
        <v>#N/A</v>
      </c>
    </row>
    <row r="6920" spans="1:4" x14ac:dyDescent="0.35">
      <c r="A6920" s="82" t="e">
        <f t="shared" si="108"/>
        <v>#N/A</v>
      </c>
      <c r="D6920" s="82" t="e">
        <f>VLOOKUP(Processed_Data!C6920,'Literature Lookup Tables'!$P$2:$Q$156,2,0)</f>
        <v>#N/A</v>
      </c>
    </row>
    <row r="6921" spans="1:4" x14ac:dyDescent="0.35">
      <c r="A6921" s="82" t="e">
        <f t="shared" si="108"/>
        <v>#N/A</v>
      </c>
      <c r="D6921" s="82" t="e">
        <f>VLOOKUP(Processed_Data!C6921,'Literature Lookup Tables'!$P$2:$Q$156,2,0)</f>
        <v>#N/A</v>
      </c>
    </row>
    <row r="6922" spans="1:4" x14ac:dyDescent="0.35">
      <c r="A6922" s="82" t="e">
        <f t="shared" si="108"/>
        <v>#N/A</v>
      </c>
      <c r="D6922" s="82" t="e">
        <f>VLOOKUP(Processed_Data!C6922,'Literature Lookup Tables'!$P$2:$Q$156,2,0)</f>
        <v>#N/A</v>
      </c>
    </row>
    <row r="6923" spans="1:4" x14ac:dyDescent="0.35">
      <c r="A6923" s="82" t="e">
        <f t="shared" si="108"/>
        <v>#N/A</v>
      </c>
      <c r="D6923" s="82" t="e">
        <f>VLOOKUP(Processed_Data!C6923,'Literature Lookup Tables'!$P$2:$Q$156,2,0)</f>
        <v>#N/A</v>
      </c>
    </row>
    <row r="6924" spans="1:4" x14ac:dyDescent="0.35">
      <c r="A6924" s="82" t="e">
        <f t="shared" si="108"/>
        <v>#N/A</v>
      </c>
      <c r="D6924" s="82" t="e">
        <f>VLOOKUP(Processed_Data!C6924,'Literature Lookup Tables'!$P$2:$Q$156,2,0)</f>
        <v>#N/A</v>
      </c>
    </row>
    <row r="6925" spans="1:4" x14ac:dyDescent="0.35">
      <c r="A6925" s="82" t="e">
        <f t="shared" si="108"/>
        <v>#N/A</v>
      </c>
      <c r="D6925" s="82" t="e">
        <f>VLOOKUP(Processed_Data!C6925,'Literature Lookup Tables'!$P$2:$Q$156,2,0)</f>
        <v>#N/A</v>
      </c>
    </row>
    <row r="6926" spans="1:4" x14ac:dyDescent="0.35">
      <c r="A6926" s="82" t="e">
        <f t="shared" si="108"/>
        <v>#N/A</v>
      </c>
      <c r="D6926" s="82" t="e">
        <f>VLOOKUP(Processed_Data!C6926,'Literature Lookup Tables'!$P$2:$Q$156,2,0)</f>
        <v>#N/A</v>
      </c>
    </row>
    <row r="6927" spans="1:4" x14ac:dyDescent="0.35">
      <c r="A6927" s="82" t="e">
        <f t="shared" si="108"/>
        <v>#N/A</v>
      </c>
      <c r="D6927" s="82" t="e">
        <f>VLOOKUP(Processed_Data!C6927,'Literature Lookup Tables'!$P$2:$Q$156,2,0)</f>
        <v>#N/A</v>
      </c>
    </row>
    <row r="6928" spans="1:4" x14ac:dyDescent="0.35">
      <c r="A6928" s="82" t="e">
        <f t="shared" si="108"/>
        <v>#N/A</v>
      </c>
      <c r="D6928" s="82" t="e">
        <f>VLOOKUP(Processed_Data!C6928,'Literature Lookup Tables'!$P$2:$Q$156,2,0)</f>
        <v>#N/A</v>
      </c>
    </row>
    <row r="6929" spans="1:4" x14ac:dyDescent="0.35">
      <c r="A6929" s="82" t="e">
        <f t="shared" si="108"/>
        <v>#N/A</v>
      </c>
      <c r="D6929" s="82" t="e">
        <f>VLOOKUP(Processed_Data!C6929,'Literature Lookup Tables'!$P$2:$Q$156,2,0)</f>
        <v>#N/A</v>
      </c>
    </row>
    <row r="6930" spans="1:4" x14ac:dyDescent="0.35">
      <c r="A6930" s="82" t="e">
        <f t="shared" si="108"/>
        <v>#N/A</v>
      </c>
      <c r="D6930" s="82" t="e">
        <f>VLOOKUP(Processed_Data!C6930,'Literature Lookup Tables'!$P$2:$Q$156,2,0)</f>
        <v>#N/A</v>
      </c>
    </row>
    <row r="6931" spans="1:4" x14ac:dyDescent="0.35">
      <c r="A6931" s="82" t="e">
        <f t="shared" si="108"/>
        <v>#N/A</v>
      </c>
      <c r="D6931" s="82" t="e">
        <f>VLOOKUP(Processed_Data!C6931,'Literature Lookup Tables'!$P$2:$Q$156,2,0)</f>
        <v>#N/A</v>
      </c>
    </row>
    <row r="6932" spans="1:4" x14ac:dyDescent="0.35">
      <c r="A6932" s="82" t="e">
        <f t="shared" si="108"/>
        <v>#N/A</v>
      </c>
      <c r="D6932" s="82" t="e">
        <f>VLOOKUP(Processed_Data!C6932,'Literature Lookup Tables'!$P$2:$Q$156,2,0)</f>
        <v>#N/A</v>
      </c>
    </row>
    <row r="6933" spans="1:4" x14ac:dyDescent="0.35">
      <c r="A6933" s="82" t="e">
        <f t="shared" si="108"/>
        <v>#N/A</v>
      </c>
      <c r="D6933" s="82" t="e">
        <f>VLOOKUP(Processed_Data!C6933,'Literature Lookup Tables'!$P$2:$Q$156,2,0)</f>
        <v>#N/A</v>
      </c>
    </row>
    <row r="6934" spans="1:4" x14ac:dyDescent="0.35">
      <c r="A6934" s="82" t="e">
        <f t="shared" si="108"/>
        <v>#N/A</v>
      </c>
      <c r="D6934" s="82" t="e">
        <f>VLOOKUP(Processed_Data!C6934,'Literature Lookup Tables'!$P$2:$Q$156,2,0)</f>
        <v>#N/A</v>
      </c>
    </row>
    <row r="6935" spans="1:4" x14ac:dyDescent="0.35">
      <c r="A6935" s="82" t="e">
        <f t="shared" si="108"/>
        <v>#N/A</v>
      </c>
      <c r="D6935" s="82" t="e">
        <f>VLOOKUP(Processed_Data!C6935,'Literature Lookup Tables'!$P$2:$Q$156,2,0)</f>
        <v>#N/A</v>
      </c>
    </row>
    <row r="6936" spans="1:4" x14ac:dyDescent="0.35">
      <c r="A6936" s="82" t="e">
        <f t="shared" si="108"/>
        <v>#N/A</v>
      </c>
      <c r="D6936" s="82" t="e">
        <f>VLOOKUP(Processed_Data!C6936,'Literature Lookup Tables'!$P$2:$Q$156,2,0)</f>
        <v>#N/A</v>
      </c>
    </row>
    <row r="6937" spans="1:4" x14ac:dyDescent="0.35">
      <c r="A6937" s="82" t="e">
        <f t="shared" si="108"/>
        <v>#N/A</v>
      </c>
      <c r="D6937" s="82" t="e">
        <f>VLOOKUP(Processed_Data!C6937,'Literature Lookup Tables'!$P$2:$Q$156,2,0)</f>
        <v>#N/A</v>
      </c>
    </row>
    <row r="6938" spans="1:4" x14ac:dyDescent="0.35">
      <c r="A6938" s="82" t="e">
        <f t="shared" si="108"/>
        <v>#N/A</v>
      </c>
      <c r="D6938" s="82" t="e">
        <f>VLOOKUP(Processed_Data!C6938,'Literature Lookup Tables'!$P$2:$Q$156,2,0)</f>
        <v>#N/A</v>
      </c>
    </row>
    <row r="6939" spans="1:4" x14ac:dyDescent="0.35">
      <c r="A6939" s="82" t="e">
        <f t="shared" si="108"/>
        <v>#N/A</v>
      </c>
      <c r="D6939" s="82" t="e">
        <f>VLOOKUP(Processed_Data!C6939,'Literature Lookup Tables'!$P$2:$Q$156,2,0)</f>
        <v>#N/A</v>
      </c>
    </row>
    <row r="6940" spans="1:4" x14ac:dyDescent="0.35">
      <c r="A6940" s="82" t="e">
        <f t="shared" si="108"/>
        <v>#N/A</v>
      </c>
      <c r="D6940" s="82" t="e">
        <f>VLOOKUP(Processed_Data!C6940,'Literature Lookup Tables'!$P$2:$Q$156,2,0)</f>
        <v>#N/A</v>
      </c>
    </row>
    <row r="6941" spans="1:4" x14ac:dyDescent="0.35">
      <c r="A6941" s="82" t="e">
        <f t="shared" si="108"/>
        <v>#N/A</v>
      </c>
      <c r="D6941" s="82" t="e">
        <f>VLOOKUP(Processed_Data!C6941,'Literature Lookup Tables'!$P$2:$Q$156,2,0)</f>
        <v>#N/A</v>
      </c>
    </row>
    <row r="6942" spans="1:4" x14ac:dyDescent="0.35">
      <c r="A6942" s="82" t="e">
        <f t="shared" si="108"/>
        <v>#N/A</v>
      </c>
      <c r="D6942" s="82" t="e">
        <f>VLOOKUP(Processed_Data!C6942,'Literature Lookup Tables'!$P$2:$Q$156,2,0)</f>
        <v>#N/A</v>
      </c>
    </row>
    <row r="6943" spans="1:4" x14ac:dyDescent="0.35">
      <c r="A6943" s="82" t="e">
        <f t="shared" si="108"/>
        <v>#N/A</v>
      </c>
      <c r="D6943" s="82" t="e">
        <f>VLOOKUP(Processed_Data!C6943,'Literature Lookup Tables'!$P$2:$Q$156,2,0)</f>
        <v>#N/A</v>
      </c>
    </row>
    <row r="6944" spans="1:4" x14ac:dyDescent="0.35">
      <c r="A6944" s="82" t="e">
        <f t="shared" si="108"/>
        <v>#N/A</v>
      </c>
      <c r="D6944" s="82" t="e">
        <f>VLOOKUP(Processed_Data!C6944,'Literature Lookup Tables'!$P$2:$Q$156,2,0)</f>
        <v>#N/A</v>
      </c>
    </row>
    <row r="6945" spans="1:4" x14ac:dyDescent="0.35">
      <c r="A6945" s="82" t="e">
        <f t="shared" si="108"/>
        <v>#N/A</v>
      </c>
      <c r="D6945" s="82" t="e">
        <f>VLOOKUP(Processed_Data!C6945,'Literature Lookup Tables'!$P$2:$Q$156,2,0)</f>
        <v>#N/A</v>
      </c>
    </row>
    <row r="6946" spans="1:4" x14ac:dyDescent="0.35">
      <c r="A6946" s="82" t="e">
        <f t="shared" si="108"/>
        <v>#N/A</v>
      </c>
      <c r="D6946" s="82" t="e">
        <f>VLOOKUP(Processed_Data!C6946,'Literature Lookup Tables'!$P$2:$Q$156,2,0)</f>
        <v>#N/A</v>
      </c>
    </row>
    <row r="6947" spans="1:4" x14ac:dyDescent="0.35">
      <c r="A6947" s="82" t="e">
        <f t="shared" si="108"/>
        <v>#N/A</v>
      </c>
      <c r="D6947" s="82" t="e">
        <f>VLOOKUP(Processed_Data!C6947,'Literature Lookup Tables'!$P$2:$Q$156,2,0)</f>
        <v>#N/A</v>
      </c>
    </row>
    <row r="6948" spans="1:4" x14ac:dyDescent="0.35">
      <c r="A6948" s="82" t="e">
        <f t="shared" si="108"/>
        <v>#N/A</v>
      </c>
      <c r="D6948" s="82" t="e">
        <f>VLOOKUP(Processed_Data!C6948,'Literature Lookup Tables'!$P$2:$Q$156,2,0)</f>
        <v>#N/A</v>
      </c>
    </row>
    <row r="6949" spans="1:4" x14ac:dyDescent="0.35">
      <c r="A6949" s="82" t="e">
        <f t="shared" si="108"/>
        <v>#N/A</v>
      </c>
      <c r="D6949" s="82" t="e">
        <f>VLOOKUP(Processed_Data!C6949,'Literature Lookup Tables'!$P$2:$Q$156,2,0)</f>
        <v>#N/A</v>
      </c>
    </row>
    <row r="6950" spans="1:4" x14ac:dyDescent="0.35">
      <c r="A6950" s="82" t="e">
        <f t="shared" si="108"/>
        <v>#N/A</v>
      </c>
      <c r="D6950" s="82" t="e">
        <f>VLOOKUP(Processed_Data!C6950,'Literature Lookup Tables'!$P$2:$Q$156,2,0)</f>
        <v>#N/A</v>
      </c>
    </row>
    <row r="6951" spans="1:4" x14ac:dyDescent="0.35">
      <c r="A6951" s="82" t="e">
        <f t="shared" si="108"/>
        <v>#N/A</v>
      </c>
      <c r="D6951" s="82" t="e">
        <f>VLOOKUP(Processed_Data!C6951,'Literature Lookup Tables'!$P$2:$Q$156,2,0)</f>
        <v>#N/A</v>
      </c>
    </row>
    <row r="6952" spans="1:4" x14ac:dyDescent="0.35">
      <c r="A6952" s="82" t="e">
        <f t="shared" si="108"/>
        <v>#N/A</v>
      </c>
      <c r="D6952" s="82" t="e">
        <f>VLOOKUP(Processed_Data!C6952,'Literature Lookup Tables'!$P$2:$Q$156,2,0)</f>
        <v>#N/A</v>
      </c>
    </row>
    <row r="6953" spans="1:4" x14ac:dyDescent="0.35">
      <c r="A6953" s="82" t="e">
        <f t="shared" si="108"/>
        <v>#N/A</v>
      </c>
      <c r="D6953" s="82" t="e">
        <f>VLOOKUP(Processed_Data!C6953,'Literature Lookup Tables'!$P$2:$Q$156,2,0)</f>
        <v>#N/A</v>
      </c>
    </row>
    <row r="6954" spans="1:4" x14ac:dyDescent="0.35">
      <c r="A6954" s="82" t="e">
        <f t="shared" si="108"/>
        <v>#N/A</v>
      </c>
      <c r="D6954" s="82" t="e">
        <f>VLOOKUP(Processed_Data!C6954,'Literature Lookup Tables'!$P$2:$Q$156,2,0)</f>
        <v>#N/A</v>
      </c>
    </row>
    <row r="6955" spans="1:4" x14ac:dyDescent="0.35">
      <c r="A6955" s="82" t="e">
        <f t="shared" si="108"/>
        <v>#N/A</v>
      </c>
      <c r="D6955" s="82" t="e">
        <f>VLOOKUP(Processed_Data!C6955,'Literature Lookup Tables'!$P$2:$Q$156,2,0)</f>
        <v>#N/A</v>
      </c>
    </row>
    <row r="6956" spans="1:4" x14ac:dyDescent="0.35">
      <c r="A6956" s="82" t="e">
        <f t="shared" si="108"/>
        <v>#N/A</v>
      </c>
      <c r="D6956" s="82" t="e">
        <f>VLOOKUP(Processed_Data!C6956,'Literature Lookup Tables'!$P$2:$Q$156,2,0)</f>
        <v>#N/A</v>
      </c>
    </row>
    <row r="6957" spans="1:4" x14ac:dyDescent="0.35">
      <c r="A6957" s="82" t="e">
        <f t="shared" si="108"/>
        <v>#N/A</v>
      </c>
      <c r="D6957" s="82" t="e">
        <f>VLOOKUP(Processed_Data!C6957,'Literature Lookup Tables'!$P$2:$Q$156,2,0)</f>
        <v>#N/A</v>
      </c>
    </row>
    <row r="6958" spans="1:4" x14ac:dyDescent="0.35">
      <c r="A6958" s="82" t="e">
        <f t="shared" si="108"/>
        <v>#N/A</v>
      </c>
      <c r="D6958" s="82" t="e">
        <f>VLOOKUP(Processed_Data!C6958,'Literature Lookup Tables'!$P$2:$Q$156,2,0)</f>
        <v>#N/A</v>
      </c>
    </row>
    <row r="6959" spans="1:4" x14ac:dyDescent="0.35">
      <c r="A6959" s="82" t="e">
        <f t="shared" si="108"/>
        <v>#N/A</v>
      </c>
      <c r="D6959" s="82" t="e">
        <f>VLOOKUP(Processed_Data!C6959,'Literature Lookup Tables'!$P$2:$Q$156,2,0)</f>
        <v>#N/A</v>
      </c>
    </row>
    <row r="6960" spans="1:4" x14ac:dyDescent="0.35">
      <c r="A6960" s="82" t="e">
        <f t="shared" si="108"/>
        <v>#N/A</v>
      </c>
      <c r="D6960" s="82" t="e">
        <f>VLOOKUP(Processed_Data!C6960,'Literature Lookup Tables'!$P$2:$Q$156,2,0)</f>
        <v>#N/A</v>
      </c>
    </row>
    <row r="6961" spans="1:4" x14ac:dyDescent="0.35">
      <c r="A6961" s="82" t="e">
        <f t="shared" si="108"/>
        <v>#N/A</v>
      </c>
      <c r="D6961" s="82" t="e">
        <f>VLOOKUP(Processed_Data!C6961,'Literature Lookup Tables'!$P$2:$Q$156,2,0)</f>
        <v>#N/A</v>
      </c>
    </row>
    <row r="6962" spans="1:4" x14ac:dyDescent="0.35">
      <c r="A6962" s="82" t="e">
        <f t="shared" si="108"/>
        <v>#N/A</v>
      </c>
      <c r="D6962" s="82" t="e">
        <f>VLOOKUP(Processed_Data!C6962,'Literature Lookup Tables'!$P$2:$Q$156,2,0)</f>
        <v>#N/A</v>
      </c>
    </row>
    <row r="6963" spans="1:4" x14ac:dyDescent="0.35">
      <c r="A6963" s="82" t="e">
        <f t="shared" si="108"/>
        <v>#N/A</v>
      </c>
      <c r="D6963" s="82" t="e">
        <f>VLOOKUP(Processed_Data!C6963,'Literature Lookup Tables'!$P$2:$Q$156,2,0)</f>
        <v>#N/A</v>
      </c>
    </row>
    <row r="6964" spans="1:4" x14ac:dyDescent="0.35">
      <c r="A6964" s="82" t="e">
        <f t="shared" si="108"/>
        <v>#N/A</v>
      </c>
      <c r="D6964" s="82" t="e">
        <f>VLOOKUP(Processed_Data!C6964,'Literature Lookup Tables'!$P$2:$Q$156,2,0)</f>
        <v>#N/A</v>
      </c>
    </row>
    <row r="6965" spans="1:4" x14ac:dyDescent="0.35">
      <c r="A6965" s="82" t="e">
        <f t="shared" si="108"/>
        <v>#N/A</v>
      </c>
      <c r="D6965" s="82" t="e">
        <f>VLOOKUP(Processed_Data!C6965,'Literature Lookup Tables'!$P$2:$Q$156,2,0)</f>
        <v>#N/A</v>
      </c>
    </row>
    <row r="6966" spans="1:4" x14ac:dyDescent="0.35">
      <c r="A6966" s="82" t="e">
        <f t="shared" si="108"/>
        <v>#N/A</v>
      </c>
      <c r="D6966" s="82" t="e">
        <f>VLOOKUP(Processed_Data!C6966,'Literature Lookup Tables'!$P$2:$Q$156,2,0)</f>
        <v>#N/A</v>
      </c>
    </row>
    <row r="6967" spans="1:4" x14ac:dyDescent="0.35">
      <c r="A6967" s="82" t="e">
        <f t="shared" si="108"/>
        <v>#N/A</v>
      </c>
      <c r="D6967" s="82" t="e">
        <f>VLOOKUP(Processed_Data!C6967,'Literature Lookup Tables'!$P$2:$Q$156,2,0)</f>
        <v>#N/A</v>
      </c>
    </row>
    <row r="6968" spans="1:4" x14ac:dyDescent="0.35">
      <c r="A6968" s="82" t="e">
        <f t="shared" si="108"/>
        <v>#N/A</v>
      </c>
      <c r="D6968" s="82" t="e">
        <f>VLOOKUP(Processed_Data!C6968,'Literature Lookup Tables'!$P$2:$Q$156,2,0)</f>
        <v>#N/A</v>
      </c>
    </row>
    <row r="6969" spans="1:4" x14ac:dyDescent="0.35">
      <c r="A6969" s="82" t="e">
        <f t="shared" si="108"/>
        <v>#N/A</v>
      </c>
      <c r="D6969" s="82" t="e">
        <f>VLOOKUP(Processed_Data!C6969,'Literature Lookup Tables'!$P$2:$Q$156,2,0)</f>
        <v>#N/A</v>
      </c>
    </row>
    <row r="6970" spans="1:4" x14ac:dyDescent="0.35">
      <c r="A6970" s="82" t="e">
        <f t="shared" si="108"/>
        <v>#N/A</v>
      </c>
      <c r="D6970" s="82" t="e">
        <f>VLOOKUP(Processed_Data!C6970,'Literature Lookup Tables'!$P$2:$Q$156,2,0)</f>
        <v>#N/A</v>
      </c>
    </row>
    <row r="6971" spans="1:4" x14ac:dyDescent="0.35">
      <c r="A6971" s="82" t="e">
        <f t="shared" si="108"/>
        <v>#N/A</v>
      </c>
      <c r="D6971" s="82" t="e">
        <f>VLOOKUP(Processed_Data!C6971,'Literature Lookup Tables'!$P$2:$Q$156,2,0)</f>
        <v>#N/A</v>
      </c>
    </row>
    <row r="6972" spans="1:4" x14ac:dyDescent="0.35">
      <c r="A6972" s="82" t="e">
        <f t="shared" si="108"/>
        <v>#N/A</v>
      </c>
      <c r="D6972" s="82" t="e">
        <f>VLOOKUP(Processed_Data!C6972,'Literature Lookup Tables'!$P$2:$Q$156,2,0)</f>
        <v>#N/A</v>
      </c>
    </row>
    <row r="6973" spans="1:4" x14ac:dyDescent="0.35">
      <c r="A6973" s="82" t="e">
        <f t="shared" si="108"/>
        <v>#N/A</v>
      </c>
      <c r="D6973" s="82" t="e">
        <f>VLOOKUP(Processed_Data!C6973,'Literature Lookup Tables'!$P$2:$Q$156,2,0)</f>
        <v>#N/A</v>
      </c>
    </row>
    <row r="6974" spans="1:4" x14ac:dyDescent="0.35">
      <c r="A6974" s="82" t="e">
        <f t="shared" si="108"/>
        <v>#N/A</v>
      </c>
      <c r="D6974" s="82" t="e">
        <f>VLOOKUP(Processed_Data!C6974,'Literature Lookup Tables'!$P$2:$Q$156,2,0)</f>
        <v>#N/A</v>
      </c>
    </row>
    <row r="6975" spans="1:4" x14ac:dyDescent="0.35">
      <c r="A6975" s="82" t="e">
        <f t="shared" si="108"/>
        <v>#N/A</v>
      </c>
      <c r="D6975" s="82" t="e">
        <f>VLOOKUP(Processed_Data!C6975,'Literature Lookup Tables'!$P$2:$Q$156,2,0)</f>
        <v>#N/A</v>
      </c>
    </row>
    <row r="6976" spans="1:4" x14ac:dyDescent="0.35">
      <c r="A6976" s="82" t="e">
        <f t="shared" si="108"/>
        <v>#N/A</v>
      </c>
      <c r="D6976" s="82" t="e">
        <f>VLOOKUP(Processed_Data!C6976,'Literature Lookup Tables'!$P$2:$Q$156,2,0)</f>
        <v>#N/A</v>
      </c>
    </row>
    <row r="6977" spans="1:4" x14ac:dyDescent="0.35">
      <c r="A6977" s="82" t="e">
        <f t="shared" si="108"/>
        <v>#N/A</v>
      </c>
      <c r="D6977" s="82" t="e">
        <f>VLOOKUP(Processed_Data!C6977,'Literature Lookup Tables'!$P$2:$Q$156,2,0)</f>
        <v>#N/A</v>
      </c>
    </row>
    <row r="6978" spans="1:4" x14ac:dyDescent="0.35">
      <c r="A6978" s="82" t="e">
        <f t="shared" si="108"/>
        <v>#N/A</v>
      </c>
      <c r="D6978" s="82" t="e">
        <f>VLOOKUP(Processed_Data!C6978,'Literature Lookup Tables'!$P$2:$Q$156,2,0)</f>
        <v>#N/A</v>
      </c>
    </row>
    <row r="6979" spans="1:4" x14ac:dyDescent="0.35">
      <c r="A6979" s="82" t="e">
        <f t="shared" si="108"/>
        <v>#N/A</v>
      </c>
      <c r="D6979" s="82" t="e">
        <f>VLOOKUP(Processed_Data!C6979,'Literature Lookup Tables'!$P$2:$Q$156,2,0)</f>
        <v>#N/A</v>
      </c>
    </row>
    <row r="6980" spans="1:4" x14ac:dyDescent="0.35">
      <c r="A6980" s="82" t="e">
        <f t="shared" si="108"/>
        <v>#N/A</v>
      </c>
      <c r="D6980" s="82" t="e">
        <f>VLOOKUP(Processed_Data!C6980,'Literature Lookup Tables'!$P$2:$Q$156,2,0)</f>
        <v>#N/A</v>
      </c>
    </row>
    <row r="6981" spans="1:4" x14ac:dyDescent="0.35">
      <c r="A6981" s="82" t="e">
        <f t="shared" si="108"/>
        <v>#N/A</v>
      </c>
      <c r="D6981" s="82" t="e">
        <f>VLOOKUP(Processed_Data!C6981,'Literature Lookup Tables'!$P$2:$Q$156,2,0)</f>
        <v>#N/A</v>
      </c>
    </row>
    <row r="6982" spans="1:4" x14ac:dyDescent="0.35">
      <c r="A6982" s="82" t="e">
        <f t="shared" si="108"/>
        <v>#N/A</v>
      </c>
      <c r="D6982" s="82" t="e">
        <f>VLOOKUP(Processed_Data!C6982,'Literature Lookup Tables'!$P$2:$Q$156,2,0)</f>
        <v>#N/A</v>
      </c>
    </row>
    <row r="6983" spans="1:4" x14ac:dyDescent="0.35">
      <c r="A6983" s="82" t="e">
        <f t="shared" ref="A6983:A7046" si="109">F6983&amp;"-"&amp;E6983&amp;"-"&amp;D6983</f>
        <v>#N/A</v>
      </c>
      <c r="D6983" s="82" t="e">
        <f>VLOOKUP(Processed_Data!C6983,'Literature Lookup Tables'!$P$2:$Q$156,2,0)</f>
        <v>#N/A</v>
      </c>
    </row>
    <row r="6984" spans="1:4" x14ac:dyDescent="0.35">
      <c r="A6984" s="82" t="e">
        <f t="shared" si="109"/>
        <v>#N/A</v>
      </c>
      <c r="D6984" s="82" t="e">
        <f>VLOOKUP(Processed_Data!C6984,'Literature Lookup Tables'!$P$2:$Q$156,2,0)</f>
        <v>#N/A</v>
      </c>
    </row>
    <row r="6985" spans="1:4" x14ac:dyDescent="0.35">
      <c r="A6985" s="82" t="e">
        <f t="shared" si="109"/>
        <v>#N/A</v>
      </c>
      <c r="D6985" s="82" t="e">
        <f>VLOOKUP(Processed_Data!C6985,'Literature Lookup Tables'!$P$2:$Q$156,2,0)</f>
        <v>#N/A</v>
      </c>
    </row>
    <row r="6986" spans="1:4" x14ac:dyDescent="0.35">
      <c r="A6986" s="82" t="e">
        <f t="shared" si="109"/>
        <v>#N/A</v>
      </c>
      <c r="D6986" s="82" t="e">
        <f>VLOOKUP(Processed_Data!C6986,'Literature Lookup Tables'!$P$2:$Q$156,2,0)</f>
        <v>#N/A</v>
      </c>
    </row>
    <row r="6987" spans="1:4" x14ac:dyDescent="0.35">
      <c r="A6987" s="82" t="e">
        <f t="shared" si="109"/>
        <v>#N/A</v>
      </c>
      <c r="D6987" s="82" t="e">
        <f>VLOOKUP(Processed_Data!C6987,'Literature Lookup Tables'!$P$2:$Q$156,2,0)</f>
        <v>#N/A</v>
      </c>
    </row>
    <row r="6988" spans="1:4" x14ac:dyDescent="0.35">
      <c r="A6988" s="82" t="e">
        <f t="shared" si="109"/>
        <v>#N/A</v>
      </c>
      <c r="D6988" s="82" t="e">
        <f>VLOOKUP(Processed_Data!C6988,'Literature Lookup Tables'!$P$2:$Q$156,2,0)</f>
        <v>#N/A</v>
      </c>
    </row>
    <row r="6989" spans="1:4" x14ac:dyDescent="0.35">
      <c r="A6989" s="82" t="e">
        <f t="shared" si="109"/>
        <v>#N/A</v>
      </c>
      <c r="D6989" s="82" t="e">
        <f>VLOOKUP(Processed_Data!C6989,'Literature Lookup Tables'!$P$2:$Q$156,2,0)</f>
        <v>#N/A</v>
      </c>
    </row>
    <row r="6990" spans="1:4" x14ac:dyDescent="0.35">
      <c r="A6990" s="82" t="e">
        <f t="shared" si="109"/>
        <v>#N/A</v>
      </c>
      <c r="D6990" s="82" t="e">
        <f>VLOOKUP(Processed_Data!C6990,'Literature Lookup Tables'!$P$2:$Q$156,2,0)</f>
        <v>#N/A</v>
      </c>
    </row>
    <row r="6991" spans="1:4" x14ac:dyDescent="0.35">
      <c r="A6991" s="82" t="e">
        <f t="shared" si="109"/>
        <v>#N/A</v>
      </c>
      <c r="D6991" s="82" t="e">
        <f>VLOOKUP(Processed_Data!C6991,'Literature Lookup Tables'!$P$2:$Q$156,2,0)</f>
        <v>#N/A</v>
      </c>
    </row>
    <row r="6992" spans="1:4" x14ac:dyDescent="0.35">
      <c r="A6992" s="82" t="e">
        <f t="shared" si="109"/>
        <v>#N/A</v>
      </c>
      <c r="D6992" s="82" t="e">
        <f>VLOOKUP(Processed_Data!C6992,'Literature Lookup Tables'!$P$2:$Q$156,2,0)</f>
        <v>#N/A</v>
      </c>
    </row>
    <row r="6993" spans="1:4" x14ac:dyDescent="0.35">
      <c r="A6993" s="82" t="e">
        <f t="shared" si="109"/>
        <v>#N/A</v>
      </c>
      <c r="D6993" s="82" t="e">
        <f>VLOOKUP(Processed_Data!C6993,'Literature Lookup Tables'!$P$2:$Q$156,2,0)</f>
        <v>#N/A</v>
      </c>
    </row>
    <row r="6994" spans="1:4" x14ac:dyDescent="0.35">
      <c r="A6994" s="82" t="e">
        <f t="shared" si="109"/>
        <v>#N/A</v>
      </c>
      <c r="D6994" s="82" t="e">
        <f>VLOOKUP(Processed_Data!C6994,'Literature Lookup Tables'!$P$2:$Q$156,2,0)</f>
        <v>#N/A</v>
      </c>
    </row>
    <row r="6995" spans="1:4" x14ac:dyDescent="0.35">
      <c r="A6995" s="82" t="e">
        <f t="shared" si="109"/>
        <v>#N/A</v>
      </c>
      <c r="D6995" s="82" t="e">
        <f>VLOOKUP(Processed_Data!C6995,'Literature Lookup Tables'!$P$2:$Q$156,2,0)</f>
        <v>#N/A</v>
      </c>
    </row>
    <row r="6996" spans="1:4" x14ac:dyDescent="0.35">
      <c r="A6996" s="82" t="e">
        <f t="shared" si="109"/>
        <v>#N/A</v>
      </c>
      <c r="D6996" s="82" t="e">
        <f>VLOOKUP(Processed_Data!C6996,'Literature Lookup Tables'!$P$2:$Q$156,2,0)</f>
        <v>#N/A</v>
      </c>
    </row>
    <row r="6997" spans="1:4" x14ac:dyDescent="0.35">
      <c r="A6997" s="82" t="e">
        <f t="shared" si="109"/>
        <v>#N/A</v>
      </c>
      <c r="D6997" s="82" t="e">
        <f>VLOOKUP(Processed_Data!C6997,'Literature Lookup Tables'!$P$2:$Q$156,2,0)</f>
        <v>#N/A</v>
      </c>
    </row>
    <row r="6998" spans="1:4" x14ac:dyDescent="0.35">
      <c r="A6998" s="82" t="e">
        <f t="shared" si="109"/>
        <v>#N/A</v>
      </c>
      <c r="D6998" s="82" t="e">
        <f>VLOOKUP(Processed_Data!C6998,'Literature Lookup Tables'!$P$2:$Q$156,2,0)</f>
        <v>#N/A</v>
      </c>
    </row>
    <row r="6999" spans="1:4" x14ac:dyDescent="0.35">
      <c r="A6999" s="82" t="e">
        <f t="shared" si="109"/>
        <v>#N/A</v>
      </c>
      <c r="D6999" s="82" t="e">
        <f>VLOOKUP(Processed_Data!C6999,'Literature Lookup Tables'!$P$2:$Q$156,2,0)</f>
        <v>#N/A</v>
      </c>
    </row>
    <row r="7000" spans="1:4" x14ac:dyDescent="0.35">
      <c r="A7000" s="82" t="e">
        <f t="shared" si="109"/>
        <v>#N/A</v>
      </c>
      <c r="D7000" s="82" t="e">
        <f>VLOOKUP(Processed_Data!C7000,'Literature Lookup Tables'!$P$2:$Q$156,2,0)</f>
        <v>#N/A</v>
      </c>
    </row>
    <row r="7001" spans="1:4" x14ac:dyDescent="0.35">
      <c r="A7001" s="82" t="e">
        <f t="shared" si="109"/>
        <v>#N/A</v>
      </c>
      <c r="D7001" s="82" t="e">
        <f>VLOOKUP(Processed_Data!C7001,'Literature Lookup Tables'!$P$2:$Q$156,2,0)</f>
        <v>#N/A</v>
      </c>
    </row>
    <row r="7002" spans="1:4" x14ac:dyDescent="0.35">
      <c r="A7002" s="82" t="e">
        <f t="shared" si="109"/>
        <v>#N/A</v>
      </c>
      <c r="D7002" s="82" t="e">
        <f>VLOOKUP(Processed_Data!C7002,'Literature Lookup Tables'!$P$2:$Q$156,2,0)</f>
        <v>#N/A</v>
      </c>
    </row>
    <row r="7003" spans="1:4" x14ac:dyDescent="0.35">
      <c r="A7003" s="82" t="e">
        <f t="shared" si="109"/>
        <v>#N/A</v>
      </c>
      <c r="D7003" s="82" t="e">
        <f>VLOOKUP(Processed_Data!C7003,'Literature Lookup Tables'!$P$2:$Q$156,2,0)</f>
        <v>#N/A</v>
      </c>
    </row>
    <row r="7004" spans="1:4" x14ac:dyDescent="0.35">
      <c r="A7004" s="82" t="e">
        <f t="shared" si="109"/>
        <v>#N/A</v>
      </c>
      <c r="D7004" s="82" t="e">
        <f>VLOOKUP(Processed_Data!C7004,'Literature Lookup Tables'!$P$2:$Q$156,2,0)</f>
        <v>#N/A</v>
      </c>
    </row>
    <row r="7005" spans="1:4" x14ac:dyDescent="0.35">
      <c r="A7005" s="82" t="e">
        <f t="shared" si="109"/>
        <v>#N/A</v>
      </c>
      <c r="D7005" s="82" t="e">
        <f>VLOOKUP(Processed_Data!C7005,'Literature Lookup Tables'!$P$2:$Q$156,2,0)</f>
        <v>#N/A</v>
      </c>
    </row>
    <row r="7006" spans="1:4" x14ac:dyDescent="0.35">
      <c r="A7006" s="82" t="e">
        <f t="shared" si="109"/>
        <v>#N/A</v>
      </c>
      <c r="D7006" s="82" t="e">
        <f>VLOOKUP(Processed_Data!C7006,'Literature Lookup Tables'!$P$2:$Q$156,2,0)</f>
        <v>#N/A</v>
      </c>
    </row>
    <row r="7007" spans="1:4" x14ac:dyDescent="0.35">
      <c r="A7007" s="82" t="e">
        <f t="shared" si="109"/>
        <v>#N/A</v>
      </c>
      <c r="D7007" s="82" t="e">
        <f>VLOOKUP(Processed_Data!C7007,'Literature Lookup Tables'!$P$2:$Q$156,2,0)</f>
        <v>#N/A</v>
      </c>
    </row>
    <row r="7008" spans="1:4" x14ac:dyDescent="0.35">
      <c r="A7008" s="82" t="e">
        <f t="shared" si="109"/>
        <v>#N/A</v>
      </c>
      <c r="D7008" s="82" t="e">
        <f>VLOOKUP(Processed_Data!C7008,'Literature Lookup Tables'!$P$2:$Q$156,2,0)</f>
        <v>#N/A</v>
      </c>
    </row>
    <row r="7009" spans="1:4" x14ac:dyDescent="0.35">
      <c r="A7009" s="82" t="e">
        <f t="shared" si="109"/>
        <v>#N/A</v>
      </c>
      <c r="D7009" s="82" t="e">
        <f>VLOOKUP(Processed_Data!C7009,'Literature Lookup Tables'!$P$2:$Q$156,2,0)</f>
        <v>#N/A</v>
      </c>
    </row>
    <row r="7010" spans="1:4" x14ac:dyDescent="0.35">
      <c r="A7010" s="82" t="e">
        <f t="shared" si="109"/>
        <v>#N/A</v>
      </c>
      <c r="D7010" s="82" t="e">
        <f>VLOOKUP(Processed_Data!C7010,'Literature Lookup Tables'!$P$2:$Q$156,2,0)</f>
        <v>#N/A</v>
      </c>
    </row>
    <row r="7011" spans="1:4" x14ac:dyDescent="0.35">
      <c r="A7011" s="82" t="e">
        <f t="shared" si="109"/>
        <v>#N/A</v>
      </c>
      <c r="D7011" s="82" t="e">
        <f>VLOOKUP(Processed_Data!C7011,'Literature Lookup Tables'!$P$2:$Q$156,2,0)</f>
        <v>#N/A</v>
      </c>
    </row>
    <row r="7012" spans="1:4" x14ac:dyDescent="0.35">
      <c r="A7012" s="82" t="e">
        <f t="shared" si="109"/>
        <v>#N/A</v>
      </c>
      <c r="D7012" s="82" t="e">
        <f>VLOOKUP(Processed_Data!C7012,'Literature Lookup Tables'!$P$2:$Q$156,2,0)</f>
        <v>#N/A</v>
      </c>
    </row>
    <row r="7013" spans="1:4" x14ac:dyDescent="0.35">
      <c r="A7013" s="82" t="e">
        <f t="shared" si="109"/>
        <v>#N/A</v>
      </c>
      <c r="D7013" s="82" t="e">
        <f>VLOOKUP(Processed_Data!C7013,'Literature Lookup Tables'!$P$2:$Q$156,2,0)</f>
        <v>#N/A</v>
      </c>
    </row>
    <row r="7014" spans="1:4" x14ac:dyDescent="0.35">
      <c r="A7014" s="82" t="e">
        <f t="shared" si="109"/>
        <v>#N/A</v>
      </c>
      <c r="D7014" s="82" t="e">
        <f>VLOOKUP(Processed_Data!C7014,'Literature Lookup Tables'!$P$2:$Q$156,2,0)</f>
        <v>#N/A</v>
      </c>
    </row>
    <row r="7015" spans="1:4" x14ac:dyDescent="0.35">
      <c r="A7015" s="82" t="e">
        <f t="shared" si="109"/>
        <v>#N/A</v>
      </c>
      <c r="D7015" s="82" t="e">
        <f>VLOOKUP(Processed_Data!C7015,'Literature Lookup Tables'!$P$2:$Q$156,2,0)</f>
        <v>#N/A</v>
      </c>
    </row>
    <row r="7016" spans="1:4" x14ac:dyDescent="0.35">
      <c r="A7016" s="82" t="e">
        <f t="shared" si="109"/>
        <v>#N/A</v>
      </c>
      <c r="D7016" s="82" t="e">
        <f>VLOOKUP(Processed_Data!C7016,'Literature Lookup Tables'!$P$2:$Q$156,2,0)</f>
        <v>#N/A</v>
      </c>
    </row>
    <row r="7017" spans="1:4" x14ac:dyDescent="0.35">
      <c r="A7017" s="82" t="e">
        <f t="shared" si="109"/>
        <v>#N/A</v>
      </c>
      <c r="D7017" s="82" t="e">
        <f>VLOOKUP(Processed_Data!C7017,'Literature Lookup Tables'!$P$2:$Q$156,2,0)</f>
        <v>#N/A</v>
      </c>
    </row>
    <row r="7018" spans="1:4" x14ac:dyDescent="0.35">
      <c r="A7018" s="82" t="e">
        <f t="shared" si="109"/>
        <v>#N/A</v>
      </c>
      <c r="D7018" s="82" t="e">
        <f>VLOOKUP(Processed_Data!C7018,'Literature Lookup Tables'!$P$2:$Q$156,2,0)</f>
        <v>#N/A</v>
      </c>
    </row>
    <row r="7019" spans="1:4" x14ac:dyDescent="0.35">
      <c r="A7019" s="82" t="e">
        <f t="shared" si="109"/>
        <v>#N/A</v>
      </c>
      <c r="D7019" s="82" t="e">
        <f>VLOOKUP(Processed_Data!C7019,'Literature Lookup Tables'!$P$2:$Q$156,2,0)</f>
        <v>#N/A</v>
      </c>
    </row>
    <row r="7020" spans="1:4" x14ac:dyDescent="0.35">
      <c r="A7020" s="82" t="e">
        <f t="shared" si="109"/>
        <v>#N/A</v>
      </c>
      <c r="D7020" s="82" t="e">
        <f>VLOOKUP(Processed_Data!C7020,'Literature Lookup Tables'!$P$2:$Q$156,2,0)</f>
        <v>#N/A</v>
      </c>
    </row>
    <row r="7021" spans="1:4" x14ac:dyDescent="0.35">
      <c r="A7021" s="82" t="e">
        <f t="shared" si="109"/>
        <v>#N/A</v>
      </c>
      <c r="D7021" s="82" t="e">
        <f>VLOOKUP(Processed_Data!C7021,'Literature Lookup Tables'!$P$2:$Q$156,2,0)</f>
        <v>#N/A</v>
      </c>
    </row>
    <row r="7022" spans="1:4" x14ac:dyDescent="0.35">
      <c r="A7022" s="82" t="e">
        <f t="shared" si="109"/>
        <v>#N/A</v>
      </c>
      <c r="D7022" s="82" t="e">
        <f>VLOOKUP(Processed_Data!C7022,'Literature Lookup Tables'!$P$2:$Q$156,2,0)</f>
        <v>#N/A</v>
      </c>
    </row>
    <row r="7023" spans="1:4" x14ac:dyDescent="0.35">
      <c r="A7023" s="82" t="e">
        <f t="shared" si="109"/>
        <v>#N/A</v>
      </c>
      <c r="D7023" s="82" t="e">
        <f>VLOOKUP(Processed_Data!C7023,'Literature Lookup Tables'!$P$2:$Q$156,2,0)</f>
        <v>#N/A</v>
      </c>
    </row>
    <row r="7024" spans="1:4" x14ac:dyDescent="0.35">
      <c r="A7024" s="82" t="e">
        <f t="shared" si="109"/>
        <v>#N/A</v>
      </c>
      <c r="D7024" s="82" t="e">
        <f>VLOOKUP(Processed_Data!C7024,'Literature Lookup Tables'!$P$2:$Q$156,2,0)</f>
        <v>#N/A</v>
      </c>
    </row>
    <row r="7025" spans="1:4" x14ac:dyDescent="0.35">
      <c r="A7025" s="82" t="e">
        <f t="shared" si="109"/>
        <v>#N/A</v>
      </c>
      <c r="D7025" s="82" t="e">
        <f>VLOOKUP(Processed_Data!C7025,'Literature Lookup Tables'!$P$2:$Q$156,2,0)</f>
        <v>#N/A</v>
      </c>
    </row>
    <row r="7026" spans="1:4" x14ac:dyDescent="0.35">
      <c r="A7026" s="82" t="e">
        <f t="shared" si="109"/>
        <v>#N/A</v>
      </c>
      <c r="D7026" s="82" t="e">
        <f>VLOOKUP(Processed_Data!C7026,'Literature Lookup Tables'!$P$2:$Q$156,2,0)</f>
        <v>#N/A</v>
      </c>
    </row>
    <row r="7027" spans="1:4" x14ac:dyDescent="0.35">
      <c r="A7027" s="82" t="e">
        <f t="shared" si="109"/>
        <v>#N/A</v>
      </c>
      <c r="D7027" s="82" t="e">
        <f>VLOOKUP(Processed_Data!C7027,'Literature Lookup Tables'!$P$2:$Q$156,2,0)</f>
        <v>#N/A</v>
      </c>
    </row>
    <row r="7028" spans="1:4" x14ac:dyDescent="0.35">
      <c r="A7028" s="82" t="e">
        <f t="shared" si="109"/>
        <v>#N/A</v>
      </c>
      <c r="D7028" s="82" t="e">
        <f>VLOOKUP(Processed_Data!C7028,'Literature Lookup Tables'!$P$2:$Q$156,2,0)</f>
        <v>#N/A</v>
      </c>
    </row>
    <row r="7029" spans="1:4" x14ac:dyDescent="0.35">
      <c r="A7029" s="82" t="e">
        <f t="shared" si="109"/>
        <v>#N/A</v>
      </c>
      <c r="D7029" s="82" t="e">
        <f>VLOOKUP(Processed_Data!C7029,'Literature Lookup Tables'!$P$2:$Q$156,2,0)</f>
        <v>#N/A</v>
      </c>
    </row>
    <row r="7030" spans="1:4" x14ac:dyDescent="0.35">
      <c r="A7030" s="82" t="e">
        <f t="shared" si="109"/>
        <v>#N/A</v>
      </c>
      <c r="D7030" s="82" t="e">
        <f>VLOOKUP(Processed_Data!C7030,'Literature Lookup Tables'!$P$2:$Q$156,2,0)</f>
        <v>#N/A</v>
      </c>
    </row>
    <row r="7031" spans="1:4" x14ac:dyDescent="0.35">
      <c r="A7031" s="82" t="e">
        <f t="shared" si="109"/>
        <v>#N/A</v>
      </c>
      <c r="D7031" s="82" t="e">
        <f>VLOOKUP(Processed_Data!C7031,'Literature Lookup Tables'!$P$2:$Q$156,2,0)</f>
        <v>#N/A</v>
      </c>
    </row>
    <row r="7032" spans="1:4" x14ac:dyDescent="0.35">
      <c r="A7032" s="82" t="e">
        <f t="shared" si="109"/>
        <v>#N/A</v>
      </c>
      <c r="D7032" s="82" t="e">
        <f>VLOOKUP(Processed_Data!C7032,'Literature Lookup Tables'!$P$2:$Q$156,2,0)</f>
        <v>#N/A</v>
      </c>
    </row>
    <row r="7033" spans="1:4" x14ac:dyDescent="0.35">
      <c r="A7033" s="82" t="e">
        <f t="shared" si="109"/>
        <v>#N/A</v>
      </c>
      <c r="D7033" s="82" t="e">
        <f>VLOOKUP(Processed_Data!C7033,'Literature Lookup Tables'!$P$2:$Q$156,2,0)</f>
        <v>#N/A</v>
      </c>
    </row>
    <row r="7034" spans="1:4" x14ac:dyDescent="0.35">
      <c r="A7034" s="82" t="e">
        <f t="shared" si="109"/>
        <v>#N/A</v>
      </c>
      <c r="D7034" s="82" t="e">
        <f>VLOOKUP(Processed_Data!C7034,'Literature Lookup Tables'!$P$2:$Q$156,2,0)</f>
        <v>#N/A</v>
      </c>
    </row>
    <row r="7035" spans="1:4" x14ac:dyDescent="0.35">
      <c r="A7035" s="82" t="e">
        <f t="shared" si="109"/>
        <v>#N/A</v>
      </c>
      <c r="D7035" s="82" t="e">
        <f>VLOOKUP(Processed_Data!C7035,'Literature Lookup Tables'!$P$2:$Q$156,2,0)</f>
        <v>#N/A</v>
      </c>
    </row>
    <row r="7036" spans="1:4" x14ac:dyDescent="0.35">
      <c r="A7036" s="82" t="e">
        <f t="shared" si="109"/>
        <v>#N/A</v>
      </c>
      <c r="D7036" s="82" t="e">
        <f>VLOOKUP(Processed_Data!C7036,'Literature Lookup Tables'!$P$2:$Q$156,2,0)</f>
        <v>#N/A</v>
      </c>
    </row>
    <row r="7037" spans="1:4" x14ac:dyDescent="0.35">
      <c r="A7037" s="82" t="e">
        <f t="shared" si="109"/>
        <v>#N/A</v>
      </c>
      <c r="D7037" s="82" t="e">
        <f>VLOOKUP(Processed_Data!C7037,'Literature Lookup Tables'!$P$2:$Q$156,2,0)</f>
        <v>#N/A</v>
      </c>
    </row>
    <row r="7038" spans="1:4" x14ac:dyDescent="0.35">
      <c r="A7038" s="82" t="e">
        <f t="shared" si="109"/>
        <v>#N/A</v>
      </c>
      <c r="D7038" s="82" t="e">
        <f>VLOOKUP(Processed_Data!C7038,'Literature Lookup Tables'!$P$2:$Q$156,2,0)</f>
        <v>#N/A</v>
      </c>
    </row>
    <row r="7039" spans="1:4" x14ac:dyDescent="0.35">
      <c r="A7039" s="82" t="e">
        <f t="shared" si="109"/>
        <v>#N/A</v>
      </c>
      <c r="D7039" s="82" t="e">
        <f>VLOOKUP(Processed_Data!C7039,'Literature Lookup Tables'!$P$2:$Q$156,2,0)</f>
        <v>#N/A</v>
      </c>
    </row>
    <row r="7040" spans="1:4" x14ac:dyDescent="0.35">
      <c r="A7040" s="82" t="e">
        <f t="shared" si="109"/>
        <v>#N/A</v>
      </c>
      <c r="D7040" s="82" t="e">
        <f>VLOOKUP(Processed_Data!C7040,'Literature Lookup Tables'!$P$2:$Q$156,2,0)</f>
        <v>#N/A</v>
      </c>
    </row>
    <row r="7041" spans="1:4" x14ac:dyDescent="0.35">
      <c r="A7041" s="82" t="e">
        <f t="shared" si="109"/>
        <v>#N/A</v>
      </c>
      <c r="D7041" s="82" t="e">
        <f>VLOOKUP(Processed_Data!C7041,'Literature Lookup Tables'!$P$2:$Q$156,2,0)</f>
        <v>#N/A</v>
      </c>
    </row>
    <row r="7042" spans="1:4" x14ac:dyDescent="0.35">
      <c r="A7042" s="82" t="e">
        <f t="shared" si="109"/>
        <v>#N/A</v>
      </c>
      <c r="D7042" s="82" t="e">
        <f>VLOOKUP(Processed_Data!C7042,'Literature Lookup Tables'!$P$2:$Q$156,2,0)</f>
        <v>#N/A</v>
      </c>
    </row>
    <row r="7043" spans="1:4" x14ac:dyDescent="0.35">
      <c r="A7043" s="82" t="e">
        <f t="shared" si="109"/>
        <v>#N/A</v>
      </c>
      <c r="D7043" s="82" t="e">
        <f>VLOOKUP(Processed_Data!C7043,'Literature Lookup Tables'!$P$2:$Q$156,2,0)</f>
        <v>#N/A</v>
      </c>
    </row>
    <row r="7044" spans="1:4" x14ac:dyDescent="0.35">
      <c r="A7044" s="82" t="e">
        <f t="shared" si="109"/>
        <v>#N/A</v>
      </c>
      <c r="D7044" s="82" t="e">
        <f>VLOOKUP(Processed_Data!C7044,'Literature Lookup Tables'!$P$2:$Q$156,2,0)</f>
        <v>#N/A</v>
      </c>
    </row>
    <row r="7045" spans="1:4" x14ac:dyDescent="0.35">
      <c r="A7045" s="82" t="e">
        <f t="shared" si="109"/>
        <v>#N/A</v>
      </c>
      <c r="D7045" s="82" t="e">
        <f>VLOOKUP(Processed_Data!C7045,'Literature Lookup Tables'!$P$2:$Q$156,2,0)</f>
        <v>#N/A</v>
      </c>
    </row>
    <row r="7046" spans="1:4" x14ac:dyDescent="0.35">
      <c r="A7046" s="82" t="e">
        <f t="shared" si="109"/>
        <v>#N/A</v>
      </c>
      <c r="D7046" s="82" t="e">
        <f>VLOOKUP(Processed_Data!C7046,'Literature Lookup Tables'!$P$2:$Q$156,2,0)</f>
        <v>#N/A</v>
      </c>
    </row>
    <row r="7047" spans="1:4" x14ac:dyDescent="0.35">
      <c r="A7047" s="82" t="e">
        <f t="shared" ref="A7047:A7110" si="110">F7047&amp;"-"&amp;E7047&amp;"-"&amp;D7047</f>
        <v>#N/A</v>
      </c>
      <c r="D7047" s="82" t="e">
        <f>VLOOKUP(Processed_Data!C7047,'Literature Lookup Tables'!$P$2:$Q$156,2,0)</f>
        <v>#N/A</v>
      </c>
    </row>
    <row r="7048" spans="1:4" x14ac:dyDescent="0.35">
      <c r="A7048" s="82" t="e">
        <f t="shared" si="110"/>
        <v>#N/A</v>
      </c>
      <c r="D7048" s="82" t="e">
        <f>VLOOKUP(Processed_Data!C7048,'Literature Lookup Tables'!$P$2:$Q$156,2,0)</f>
        <v>#N/A</v>
      </c>
    </row>
    <row r="7049" spans="1:4" x14ac:dyDescent="0.35">
      <c r="A7049" s="82" t="e">
        <f t="shared" si="110"/>
        <v>#N/A</v>
      </c>
      <c r="D7049" s="82" t="e">
        <f>VLOOKUP(Processed_Data!C7049,'Literature Lookup Tables'!$P$2:$Q$156,2,0)</f>
        <v>#N/A</v>
      </c>
    </row>
    <row r="7050" spans="1:4" x14ac:dyDescent="0.35">
      <c r="A7050" s="82" t="e">
        <f t="shared" si="110"/>
        <v>#N/A</v>
      </c>
      <c r="D7050" s="82" t="e">
        <f>VLOOKUP(Processed_Data!C7050,'Literature Lookup Tables'!$P$2:$Q$156,2,0)</f>
        <v>#N/A</v>
      </c>
    </row>
    <row r="7051" spans="1:4" x14ac:dyDescent="0.35">
      <c r="A7051" s="82" t="e">
        <f t="shared" si="110"/>
        <v>#N/A</v>
      </c>
      <c r="D7051" s="82" t="e">
        <f>VLOOKUP(Processed_Data!C7051,'Literature Lookup Tables'!$P$2:$Q$156,2,0)</f>
        <v>#N/A</v>
      </c>
    </row>
    <row r="7052" spans="1:4" x14ac:dyDescent="0.35">
      <c r="A7052" s="82" t="e">
        <f t="shared" si="110"/>
        <v>#N/A</v>
      </c>
      <c r="D7052" s="82" t="e">
        <f>VLOOKUP(Processed_Data!C7052,'Literature Lookup Tables'!$P$2:$Q$156,2,0)</f>
        <v>#N/A</v>
      </c>
    </row>
    <row r="7053" spans="1:4" x14ac:dyDescent="0.35">
      <c r="A7053" s="82" t="e">
        <f t="shared" si="110"/>
        <v>#N/A</v>
      </c>
      <c r="D7053" s="82" t="e">
        <f>VLOOKUP(Processed_Data!C7053,'Literature Lookup Tables'!$P$2:$Q$156,2,0)</f>
        <v>#N/A</v>
      </c>
    </row>
    <row r="7054" spans="1:4" x14ac:dyDescent="0.35">
      <c r="A7054" s="82" t="e">
        <f t="shared" si="110"/>
        <v>#N/A</v>
      </c>
      <c r="D7054" s="82" t="e">
        <f>VLOOKUP(Processed_Data!C7054,'Literature Lookup Tables'!$P$2:$Q$156,2,0)</f>
        <v>#N/A</v>
      </c>
    </row>
    <row r="7055" spans="1:4" x14ac:dyDescent="0.35">
      <c r="A7055" s="82" t="e">
        <f t="shared" si="110"/>
        <v>#N/A</v>
      </c>
      <c r="D7055" s="82" t="e">
        <f>VLOOKUP(Processed_Data!C7055,'Literature Lookup Tables'!$P$2:$Q$156,2,0)</f>
        <v>#N/A</v>
      </c>
    </row>
    <row r="7056" spans="1:4" x14ac:dyDescent="0.35">
      <c r="A7056" s="82" t="e">
        <f t="shared" si="110"/>
        <v>#N/A</v>
      </c>
      <c r="D7056" s="82" t="e">
        <f>VLOOKUP(Processed_Data!C7056,'Literature Lookup Tables'!$P$2:$Q$156,2,0)</f>
        <v>#N/A</v>
      </c>
    </row>
    <row r="7057" spans="1:4" x14ac:dyDescent="0.35">
      <c r="A7057" s="82" t="e">
        <f t="shared" si="110"/>
        <v>#N/A</v>
      </c>
      <c r="D7057" s="82" t="e">
        <f>VLOOKUP(Processed_Data!C7057,'Literature Lookup Tables'!$P$2:$Q$156,2,0)</f>
        <v>#N/A</v>
      </c>
    </row>
    <row r="7058" spans="1:4" x14ac:dyDescent="0.35">
      <c r="A7058" s="82" t="e">
        <f t="shared" si="110"/>
        <v>#N/A</v>
      </c>
      <c r="D7058" s="82" t="e">
        <f>VLOOKUP(Processed_Data!C7058,'Literature Lookup Tables'!$P$2:$Q$156,2,0)</f>
        <v>#N/A</v>
      </c>
    </row>
    <row r="7059" spans="1:4" x14ac:dyDescent="0.35">
      <c r="A7059" s="82" t="e">
        <f t="shared" si="110"/>
        <v>#N/A</v>
      </c>
      <c r="D7059" s="82" t="e">
        <f>VLOOKUP(Processed_Data!C7059,'Literature Lookup Tables'!$P$2:$Q$156,2,0)</f>
        <v>#N/A</v>
      </c>
    </row>
    <row r="7060" spans="1:4" x14ac:dyDescent="0.35">
      <c r="A7060" s="82" t="e">
        <f t="shared" si="110"/>
        <v>#N/A</v>
      </c>
      <c r="D7060" s="82" t="e">
        <f>VLOOKUP(Processed_Data!C7060,'Literature Lookup Tables'!$P$2:$Q$156,2,0)</f>
        <v>#N/A</v>
      </c>
    </row>
    <row r="7061" spans="1:4" x14ac:dyDescent="0.35">
      <c r="A7061" s="82" t="e">
        <f t="shared" si="110"/>
        <v>#N/A</v>
      </c>
      <c r="D7061" s="82" t="e">
        <f>VLOOKUP(Processed_Data!C7061,'Literature Lookup Tables'!$P$2:$Q$156,2,0)</f>
        <v>#N/A</v>
      </c>
    </row>
    <row r="7062" spans="1:4" x14ac:dyDescent="0.35">
      <c r="A7062" s="82" t="e">
        <f t="shared" si="110"/>
        <v>#N/A</v>
      </c>
      <c r="D7062" s="82" t="e">
        <f>VLOOKUP(Processed_Data!C7062,'Literature Lookup Tables'!$P$2:$Q$156,2,0)</f>
        <v>#N/A</v>
      </c>
    </row>
    <row r="7063" spans="1:4" x14ac:dyDescent="0.35">
      <c r="A7063" s="82" t="e">
        <f t="shared" si="110"/>
        <v>#N/A</v>
      </c>
      <c r="D7063" s="82" t="e">
        <f>VLOOKUP(Processed_Data!C7063,'Literature Lookup Tables'!$P$2:$Q$156,2,0)</f>
        <v>#N/A</v>
      </c>
    </row>
    <row r="7064" spans="1:4" x14ac:dyDescent="0.35">
      <c r="A7064" s="82" t="e">
        <f t="shared" si="110"/>
        <v>#N/A</v>
      </c>
      <c r="D7064" s="82" t="e">
        <f>VLOOKUP(Processed_Data!C7064,'Literature Lookup Tables'!$P$2:$Q$156,2,0)</f>
        <v>#N/A</v>
      </c>
    </row>
    <row r="7065" spans="1:4" x14ac:dyDescent="0.35">
      <c r="A7065" s="82" t="e">
        <f t="shared" si="110"/>
        <v>#N/A</v>
      </c>
      <c r="D7065" s="82" t="e">
        <f>VLOOKUP(Processed_Data!C7065,'Literature Lookup Tables'!$P$2:$Q$156,2,0)</f>
        <v>#N/A</v>
      </c>
    </row>
    <row r="7066" spans="1:4" x14ac:dyDescent="0.35">
      <c r="A7066" s="82" t="e">
        <f t="shared" si="110"/>
        <v>#N/A</v>
      </c>
      <c r="D7066" s="82" t="e">
        <f>VLOOKUP(Processed_Data!C7066,'Literature Lookup Tables'!$P$2:$Q$156,2,0)</f>
        <v>#N/A</v>
      </c>
    </row>
    <row r="7067" spans="1:4" x14ac:dyDescent="0.35">
      <c r="A7067" s="82" t="e">
        <f t="shared" si="110"/>
        <v>#N/A</v>
      </c>
      <c r="D7067" s="82" t="e">
        <f>VLOOKUP(Processed_Data!C7067,'Literature Lookup Tables'!$P$2:$Q$156,2,0)</f>
        <v>#N/A</v>
      </c>
    </row>
    <row r="7068" spans="1:4" x14ac:dyDescent="0.35">
      <c r="A7068" s="82" t="e">
        <f t="shared" si="110"/>
        <v>#N/A</v>
      </c>
      <c r="D7068" s="82" t="e">
        <f>VLOOKUP(Processed_Data!C7068,'Literature Lookup Tables'!$P$2:$Q$156,2,0)</f>
        <v>#N/A</v>
      </c>
    </row>
    <row r="7069" spans="1:4" x14ac:dyDescent="0.35">
      <c r="A7069" s="82" t="e">
        <f t="shared" si="110"/>
        <v>#N/A</v>
      </c>
      <c r="D7069" s="82" t="e">
        <f>VLOOKUP(Processed_Data!C7069,'Literature Lookup Tables'!$P$2:$Q$156,2,0)</f>
        <v>#N/A</v>
      </c>
    </row>
    <row r="7070" spans="1:4" x14ac:dyDescent="0.35">
      <c r="A7070" s="82" t="e">
        <f t="shared" si="110"/>
        <v>#N/A</v>
      </c>
      <c r="D7070" s="82" t="e">
        <f>VLOOKUP(Processed_Data!C7070,'Literature Lookup Tables'!$P$2:$Q$156,2,0)</f>
        <v>#N/A</v>
      </c>
    </row>
    <row r="7071" spans="1:4" x14ac:dyDescent="0.35">
      <c r="A7071" s="82" t="e">
        <f t="shared" si="110"/>
        <v>#N/A</v>
      </c>
      <c r="D7071" s="82" t="e">
        <f>VLOOKUP(Processed_Data!C7071,'Literature Lookup Tables'!$P$2:$Q$156,2,0)</f>
        <v>#N/A</v>
      </c>
    </row>
    <row r="7072" spans="1:4" x14ac:dyDescent="0.35">
      <c r="A7072" s="82" t="e">
        <f t="shared" si="110"/>
        <v>#N/A</v>
      </c>
      <c r="D7072" s="82" t="e">
        <f>VLOOKUP(Processed_Data!C7072,'Literature Lookup Tables'!$P$2:$Q$156,2,0)</f>
        <v>#N/A</v>
      </c>
    </row>
    <row r="7073" spans="1:4" x14ac:dyDescent="0.35">
      <c r="A7073" s="82" t="e">
        <f t="shared" si="110"/>
        <v>#N/A</v>
      </c>
      <c r="D7073" s="82" t="e">
        <f>VLOOKUP(Processed_Data!C7073,'Literature Lookup Tables'!$P$2:$Q$156,2,0)</f>
        <v>#N/A</v>
      </c>
    </row>
    <row r="7074" spans="1:4" x14ac:dyDescent="0.35">
      <c r="A7074" s="82" t="e">
        <f t="shared" si="110"/>
        <v>#N/A</v>
      </c>
      <c r="D7074" s="82" t="e">
        <f>VLOOKUP(Processed_Data!C7074,'Literature Lookup Tables'!$P$2:$Q$156,2,0)</f>
        <v>#N/A</v>
      </c>
    </row>
    <row r="7075" spans="1:4" x14ac:dyDescent="0.35">
      <c r="A7075" s="82" t="e">
        <f t="shared" si="110"/>
        <v>#N/A</v>
      </c>
      <c r="D7075" s="82" t="e">
        <f>VLOOKUP(Processed_Data!C7075,'Literature Lookup Tables'!$P$2:$Q$156,2,0)</f>
        <v>#N/A</v>
      </c>
    </row>
    <row r="7076" spans="1:4" x14ac:dyDescent="0.35">
      <c r="A7076" s="82" t="e">
        <f t="shared" si="110"/>
        <v>#N/A</v>
      </c>
      <c r="D7076" s="82" t="e">
        <f>VLOOKUP(Processed_Data!C7076,'Literature Lookup Tables'!$P$2:$Q$156,2,0)</f>
        <v>#N/A</v>
      </c>
    </row>
    <row r="7077" spans="1:4" x14ac:dyDescent="0.35">
      <c r="A7077" s="82" t="e">
        <f t="shared" si="110"/>
        <v>#N/A</v>
      </c>
      <c r="D7077" s="82" t="e">
        <f>VLOOKUP(Processed_Data!C7077,'Literature Lookup Tables'!$P$2:$Q$156,2,0)</f>
        <v>#N/A</v>
      </c>
    </row>
    <row r="7078" spans="1:4" x14ac:dyDescent="0.35">
      <c r="A7078" s="82" t="e">
        <f t="shared" si="110"/>
        <v>#N/A</v>
      </c>
      <c r="D7078" s="82" t="e">
        <f>VLOOKUP(Processed_Data!C7078,'Literature Lookup Tables'!$P$2:$Q$156,2,0)</f>
        <v>#N/A</v>
      </c>
    </row>
    <row r="7079" spans="1:4" x14ac:dyDescent="0.35">
      <c r="A7079" s="82" t="e">
        <f t="shared" si="110"/>
        <v>#N/A</v>
      </c>
      <c r="D7079" s="82" t="e">
        <f>VLOOKUP(Processed_Data!C7079,'Literature Lookup Tables'!$P$2:$Q$156,2,0)</f>
        <v>#N/A</v>
      </c>
    </row>
    <row r="7080" spans="1:4" x14ac:dyDescent="0.35">
      <c r="A7080" s="82" t="e">
        <f t="shared" si="110"/>
        <v>#N/A</v>
      </c>
      <c r="D7080" s="82" t="e">
        <f>VLOOKUP(Processed_Data!C7080,'Literature Lookup Tables'!$P$2:$Q$156,2,0)</f>
        <v>#N/A</v>
      </c>
    </row>
    <row r="7081" spans="1:4" x14ac:dyDescent="0.35">
      <c r="A7081" s="82" t="e">
        <f t="shared" si="110"/>
        <v>#N/A</v>
      </c>
      <c r="D7081" s="82" t="e">
        <f>VLOOKUP(Processed_Data!C7081,'Literature Lookup Tables'!$P$2:$Q$156,2,0)</f>
        <v>#N/A</v>
      </c>
    </row>
    <row r="7082" spans="1:4" x14ac:dyDescent="0.35">
      <c r="A7082" s="82" t="e">
        <f t="shared" si="110"/>
        <v>#N/A</v>
      </c>
      <c r="D7082" s="82" t="e">
        <f>VLOOKUP(Processed_Data!C7082,'Literature Lookup Tables'!$P$2:$Q$156,2,0)</f>
        <v>#N/A</v>
      </c>
    </row>
    <row r="7083" spans="1:4" x14ac:dyDescent="0.35">
      <c r="A7083" s="82" t="e">
        <f t="shared" si="110"/>
        <v>#N/A</v>
      </c>
      <c r="D7083" s="82" t="e">
        <f>VLOOKUP(Processed_Data!C7083,'Literature Lookup Tables'!$P$2:$Q$156,2,0)</f>
        <v>#N/A</v>
      </c>
    </row>
    <row r="7084" spans="1:4" x14ac:dyDescent="0.35">
      <c r="A7084" s="82" t="e">
        <f t="shared" si="110"/>
        <v>#N/A</v>
      </c>
      <c r="D7084" s="82" t="e">
        <f>VLOOKUP(Processed_Data!C7084,'Literature Lookup Tables'!$P$2:$Q$156,2,0)</f>
        <v>#N/A</v>
      </c>
    </row>
    <row r="7085" spans="1:4" x14ac:dyDescent="0.35">
      <c r="A7085" s="82" t="e">
        <f t="shared" si="110"/>
        <v>#N/A</v>
      </c>
      <c r="D7085" s="82" t="e">
        <f>VLOOKUP(Processed_Data!C7085,'Literature Lookup Tables'!$P$2:$Q$156,2,0)</f>
        <v>#N/A</v>
      </c>
    </row>
    <row r="7086" spans="1:4" x14ac:dyDescent="0.35">
      <c r="A7086" s="82" t="e">
        <f t="shared" si="110"/>
        <v>#N/A</v>
      </c>
      <c r="D7086" s="82" t="e">
        <f>VLOOKUP(Processed_Data!C7086,'Literature Lookup Tables'!$P$2:$Q$156,2,0)</f>
        <v>#N/A</v>
      </c>
    </row>
    <row r="7087" spans="1:4" x14ac:dyDescent="0.35">
      <c r="A7087" s="82" t="e">
        <f t="shared" si="110"/>
        <v>#N/A</v>
      </c>
      <c r="D7087" s="82" t="e">
        <f>VLOOKUP(Processed_Data!C7087,'Literature Lookup Tables'!$P$2:$Q$156,2,0)</f>
        <v>#N/A</v>
      </c>
    </row>
    <row r="7088" spans="1:4" x14ac:dyDescent="0.35">
      <c r="A7088" s="82" t="e">
        <f t="shared" si="110"/>
        <v>#N/A</v>
      </c>
      <c r="D7088" s="82" t="e">
        <f>VLOOKUP(Processed_Data!C7088,'Literature Lookup Tables'!$P$2:$Q$156,2,0)</f>
        <v>#N/A</v>
      </c>
    </row>
    <row r="7089" spans="1:4" x14ac:dyDescent="0.35">
      <c r="A7089" s="82" t="e">
        <f t="shared" si="110"/>
        <v>#N/A</v>
      </c>
      <c r="D7089" s="82" t="e">
        <f>VLOOKUP(Processed_Data!C7089,'Literature Lookup Tables'!$P$2:$Q$156,2,0)</f>
        <v>#N/A</v>
      </c>
    </row>
    <row r="7090" spans="1:4" x14ac:dyDescent="0.35">
      <c r="A7090" s="82" t="e">
        <f t="shared" si="110"/>
        <v>#N/A</v>
      </c>
      <c r="D7090" s="82" t="e">
        <f>VLOOKUP(Processed_Data!C7090,'Literature Lookup Tables'!$P$2:$Q$156,2,0)</f>
        <v>#N/A</v>
      </c>
    </row>
    <row r="7091" spans="1:4" x14ac:dyDescent="0.35">
      <c r="A7091" s="82" t="e">
        <f t="shared" si="110"/>
        <v>#N/A</v>
      </c>
      <c r="D7091" s="82" t="e">
        <f>VLOOKUP(Processed_Data!C7091,'Literature Lookup Tables'!$P$2:$Q$156,2,0)</f>
        <v>#N/A</v>
      </c>
    </row>
    <row r="7092" spans="1:4" x14ac:dyDescent="0.35">
      <c r="A7092" s="82" t="e">
        <f t="shared" si="110"/>
        <v>#N/A</v>
      </c>
      <c r="D7092" s="82" t="e">
        <f>VLOOKUP(Processed_Data!C7092,'Literature Lookup Tables'!$P$2:$Q$156,2,0)</f>
        <v>#N/A</v>
      </c>
    </row>
    <row r="7093" spans="1:4" x14ac:dyDescent="0.35">
      <c r="A7093" s="82" t="e">
        <f t="shared" si="110"/>
        <v>#N/A</v>
      </c>
      <c r="D7093" s="82" t="e">
        <f>VLOOKUP(Processed_Data!C7093,'Literature Lookup Tables'!$P$2:$Q$156,2,0)</f>
        <v>#N/A</v>
      </c>
    </row>
    <row r="7094" spans="1:4" x14ac:dyDescent="0.35">
      <c r="A7094" s="82" t="e">
        <f t="shared" si="110"/>
        <v>#N/A</v>
      </c>
      <c r="D7094" s="82" t="e">
        <f>VLOOKUP(Processed_Data!C7094,'Literature Lookup Tables'!$P$2:$Q$156,2,0)</f>
        <v>#N/A</v>
      </c>
    </row>
    <row r="7095" spans="1:4" x14ac:dyDescent="0.35">
      <c r="A7095" s="82" t="e">
        <f t="shared" si="110"/>
        <v>#N/A</v>
      </c>
      <c r="D7095" s="82" t="e">
        <f>VLOOKUP(Processed_Data!C7095,'Literature Lookup Tables'!$P$2:$Q$156,2,0)</f>
        <v>#N/A</v>
      </c>
    </row>
    <row r="7096" spans="1:4" x14ac:dyDescent="0.35">
      <c r="A7096" s="82" t="e">
        <f t="shared" si="110"/>
        <v>#N/A</v>
      </c>
      <c r="D7096" s="82" t="e">
        <f>VLOOKUP(Processed_Data!C7096,'Literature Lookup Tables'!$P$2:$Q$156,2,0)</f>
        <v>#N/A</v>
      </c>
    </row>
    <row r="7097" spans="1:4" x14ac:dyDescent="0.35">
      <c r="A7097" s="82" t="e">
        <f t="shared" si="110"/>
        <v>#N/A</v>
      </c>
      <c r="D7097" s="82" t="e">
        <f>VLOOKUP(Processed_Data!C7097,'Literature Lookup Tables'!$P$2:$Q$156,2,0)</f>
        <v>#N/A</v>
      </c>
    </row>
    <row r="7098" spans="1:4" x14ac:dyDescent="0.35">
      <c r="A7098" s="82" t="e">
        <f t="shared" si="110"/>
        <v>#N/A</v>
      </c>
      <c r="D7098" s="82" t="e">
        <f>VLOOKUP(Processed_Data!C7098,'Literature Lookup Tables'!$P$2:$Q$156,2,0)</f>
        <v>#N/A</v>
      </c>
    </row>
    <row r="7099" spans="1:4" x14ac:dyDescent="0.35">
      <c r="A7099" s="82" t="e">
        <f t="shared" si="110"/>
        <v>#N/A</v>
      </c>
      <c r="D7099" s="82" t="e">
        <f>VLOOKUP(Processed_Data!C7099,'Literature Lookup Tables'!$P$2:$Q$156,2,0)</f>
        <v>#N/A</v>
      </c>
    </row>
    <row r="7100" spans="1:4" x14ac:dyDescent="0.35">
      <c r="A7100" s="82" t="e">
        <f t="shared" si="110"/>
        <v>#N/A</v>
      </c>
      <c r="D7100" s="82" t="e">
        <f>VLOOKUP(Processed_Data!C7100,'Literature Lookup Tables'!$P$2:$Q$156,2,0)</f>
        <v>#N/A</v>
      </c>
    </row>
    <row r="7101" spans="1:4" x14ac:dyDescent="0.35">
      <c r="A7101" s="82" t="e">
        <f t="shared" si="110"/>
        <v>#N/A</v>
      </c>
      <c r="D7101" s="82" t="e">
        <f>VLOOKUP(Processed_Data!C7101,'Literature Lookup Tables'!$P$2:$Q$156,2,0)</f>
        <v>#N/A</v>
      </c>
    </row>
    <row r="7102" spans="1:4" x14ac:dyDescent="0.35">
      <c r="A7102" s="82" t="e">
        <f t="shared" si="110"/>
        <v>#N/A</v>
      </c>
      <c r="D7102" s="82" t="e">
        <f>VLOOKUP(Processed_Data!C7102,'Literature Lookup Tables'!$P$2:$Q$156,2,0)</f>
        <v>#N/A</v>
      </c>
    </row>
    <row r="7103" spans="1:4" x14ac:dyDescent="0.35">
      <c r="A7103" s="82" t="e">
        <f t="shared" si="110"/>
        <v>#N/A</v>
      </c>
      <c r="D7103" s="82" t="e">
        <f>VLOOKUP(Processed_Data!C7103,'Literature Lookup Tables'!$P$2:$Q$156,2,0)</f>
        <v>#N/A</v>
      </c>
    </row>
    <row r="7104" spans="1:4" x14ac:dyDescent="0.35">
      <c r="A7104" s="82" t="e">
        <f t="shared" si="110"/>
        <v>#N/A</v>
      </c>
      <c r="D7104" s="82" t="e">
        <f>VLOOKUP(Processed_Data!C7104,'Literature Lookup Tables'!$P$2:$Q$156,2,0)</f>
        <v>#N/A</v>
      </c>
    </row>
    <row r="7105" spans="1:4" x14ac:dyDescent="0.35">
      <c r="A7105" s="82" t="e">
        <f t="shared" si="110"/>
        <v>#N/A</v>
      </c>
      <c r="D7105" s="82" t="e">
        <f>VLOOKUP(Processed_Data!C7105,'Literature Lookup Tables'!$P$2:$Q$156,2,0)</f>
        <v>#N/A</v>
      </c>
    </row>
    <row r="7106" spans="1:4" x14ac:dyDescent="0.35">
      <c r="A7106" s="82" t="e">
        <f t="shared" si="110"/>
        <v>#N/A</v>
      </c>
      <c r="D7106" s="82" t="e">
        <f>VLOOKUP(Processed_Data!C7106,'Literature Lookup Tables'!$P$2:$Q$156,2,0)</f>
        <v>#N/A</v>
      </c>
    </row>
    <row r="7107" spans="1:4" x14ac:dyDescent="0.35">
      <c r="A7107" s="82" t="e">
        <f t="shared" si="110"/>
        <v>#N/A</v>
      </c>
      <c r="D7107" s="82" t="e">
        <f>VLOOKUP(Processed_Data!C7107,'Literature Lookup Tables'!$P$2:$Q$156,2,0)</f>
        <v>#N/A</v>
      </c>
    </row>
    <row r="7108" spans="1:4" x14ac:dyDescent="0.35">
      <c r="A7108" s="82" t="e">
        <f t="shared" si="110"/>
        <v>#N/A</v>
      </c>
      <c r="D7108" s="82" t="e">
        <f>VLOOKUP(Processed_Data!C7108,'Literature Lookup Tables'!$P$2:$Q$156,2,0)</f>
        <v>#N/A</v>
      </c>
    </row>
    <row r="7109" spans="1:4" x14ac:dyDescent="0.35">
      <c r="A7109" s="82" t="e">
        <f t="shared" si="110"/>
        <v>#N/A</v>
      </c>
      <c r="D7109" s="82" t="e">
        <f>VLOOKUP(Processed_Data!C7109,'Literature Lookup Tables'!$P$2:$Q$156,2,0)</f>
        <v>#N/A</v>
      </c>
    </row>
    <row r="7110" spans="1:4" x14ac:dyDescent="0.35">
      <c r="A7110" s="82" t="e">
        <f t="shared" si="110"/>
        <v>#N/A</v>
      </c>
      <c r="D7110" s="82" t="e">
        <f>VLOOKUP(Processed_Data!C7110,'Literature Lookup Tables'!$P$2:$Q$156,2,0)</f>
        <v>#N/A</v>
      </c>
    </row>
    <row r="7111" spans="1:4" x14ac:dyDescent="0.35">
      <c r="A7111" s="82" t="e">
        <f t="shared" ref="A7111:A7174" si="111">F7111&amp;"-"&amp;E7111&amp;"-"&amp;D7111</f>
        <v>#N/A</v>
      </c>
      <c r="D7111" s="82" t="e">
        <f>VLOOKUP(Processed_Data!C7111,'Literature Lookup Tables'!$P$2:$Q$156,2,0)</f>
        <v>#N/A</v>
      </c>
    </row>
    <row r="7112" spans="1:4" x14ac:dyDescent="0.35">
      <c r="A7112" s="82" t="e">
        <f t="shared" si="111"/>
        <v>#N/A</v>
      </c>
      <c r="D7112" s="82" t="e">
        <f>VLOOKUP(Processed_Data!C7112,'Literature Lookup Tables'!$P$2:$Q$156,2,0)</f>
        <v>#N/A</v>
      </c>
    </row>
    <row r="7113" spans="1:4" x14ac:dyDescent="0.35">
      <c r="A7113" s="82" t="e">
        <f t="shared" si="111"/>
        <v>#N/A</v>
      </c>
      <c r="D7113" s="82" t="e">
        <f>VLOOKUP(Processed_Data!C7113,'Literature Lookup Tables'!$P$2:$Q$156,2,0)</f>
        <v>#N/A</v>
      </c>
    </row>
    <row r="7114" spans="1:4" x14ac:dyDescent="0.35">
      <c r="A7114" s="82" t="e">
        <f t="shared" si="111"/>
        <v>#N/A</v>
      </c>
      <c r="D7114" s="82" t="e">
        <f>VLOOKUP(Processed_Data!C7114,'Literature Lookup Tables'!$P$2:$Q$156,2,0)</f>
        <v>#N/A</v>
      </c>
    </row>
    <row r="7115" spans="1:4" x14ac:dyDescent="0.35">
      <c r="A7115" s="82" t="e">
        <f t="shared" si="111"/>
        <v>#N/A</v>
      </c>
      <c r="D7115" s="82" t="e">
        <f>VLOOKUP(Processed_Data!C7115,'Literature Lookup Tables'!$P$2:$Q$156,2,0)</f>
        <v>#N/A</v>
      </c>
    </row>
    <row r="7116" spans="1:4" x14ac:dyDescent="0.35">
      <c r="A7116" s="82" t="e">
        <f t="shared" si="111"/>
        <v>#N/A</v>
      </c>
      <c r="D7116" s="82" t="e">
        <f>VLOOKUP(Processed_Data!C7116,'Literature Lookup Tables'!$P$2:$Q$156,2,0)</f>
        <v>#N/A</v>
      </c>
    </row>
    <row r="7117" spans="1:4" x14ac:dyDescent="0.35">
      <c r="A7117" s="82" t="e">
        <f t="shared" si="111"/>
        <v>#N/A</v>
      </c>
      <c r="D7117" s="82" t="e">
        <f>VLOOKUP(Processed_Data!C7117,'Literature Lookup Tables'!$P$2:$Q$156,2,0)</f>
        <v>#N/A</v>
      </c>
    </row>
    <row r="7118" spans="1:4" x14ac:dyDescent="0.35">
      <c r="A7118" s="82" t="e">
        <f t="shared" si="111"/>
        <v>#N/A</v>
      </c>
      <c r="D7118" s="82" t="e">
        <f>VLOOKUP(Processed_Data!C7118,'Literature Lookup Tables'!$P$2:$Q$156,2,0)</f>
        <v>#N/A</v>
      </c>
    </row>
    <row r="7119" spans="1:4" x14ac:dyDescent="0.35">
      <c r="A7119" s="82" t="e">
        <f t="shared" si="111"/>
        <v>#N/A</v>
      </c>
      <c r="D7119" s="82" t="e">
        <f>VLOOKUP(Processed_Data!C7119,'Literature Lookup Tables'!$P$2:$Q$156,2,0)</f>
        <v>#N/A</v>
      </c>
    </row>
    <row r="7120" spans="1:4" x14ac:dyDescent="0.35">
      <c r="A7120" s="82" t="e">
        <f t="shared" si="111"/>
        <v>#N/A</v>
      </c>
      <c r="D7120" s="82" t="e">
        <f>VLOOKUP(Processed_Data!C7120,'Literature Lookup Tables'!$P$2:$Q$156,2,0)</f>
        <v>#N/A</v>
      </c>
    </row>
    <row r="7121" spans="1:4" x14ac:dyDescent="0.35">
      <c r="A7121" s="82" t="e">
        <f t="shared" si="111"/>
        <v>#N/A</v>
      </c>
      <c r="D7121" s="82" t="e">
        <f>VLOOKUP(Processed_Data!C7121,'Literature Lookup Tables'!$P$2:$Q$156,2,0)</f>
        <v>#N/A</v>
      </c>
    </row>
    <row r="7122" spans="1:4" x14ac:dyDescent="0.35">
      <c r="A7122" s="82" t="e">
        <f t="shared" si="111"/>
        <v>#N/A</v>
      </c>
      <c r="D7122" s="82" t="e">
        <f>VLOOKUP(Processed_Data!C7122,'Literature Lookup Tables'!$P$2:$Q$156,2,0)</f>
        <v>#N/A</v>
      </c>
    </row>
    <row r="7123" spans="1:4" x14ac:dyDescent="0.35">
      <c r="A7123" s="82" t="e">
        <f t="shared" si="111"/>
        <v>#N/A</v>
      </c>
      <c r="D7123" s="82" t="e">
        <f>VLOOKUP(Processed_Data!C7123,'Literature Lookup Tables'!$P$2:$Q$156,2,0)</f>
        <v>#N/A</v>
      </c>
    </row>
    <row r="7124" spans="1:4" x14ac:dyDescent="0.35">
      <c r="A7124" s="82" t="e">
        <f t="shared" si="111"/>
        <v>#N/A</v>
      </c>
      <c r="D7124" s="82" t="e">
        <f>VLOOKUP(Processed_Data!C7124,'Literature Lookup Tables'!$P$2:$Q$156,2,0)</f>
        <v>#N/A</v>
      </c>
    </row>
    <row r="7125" spans="1:4" x14ac:dyDescent="0.35">
      <c r="A7125" s="82" t="e">
        <f t="shared" si="111"/>
        <v>#N/A</v>
      </c>
      <c r="D7125" s="82" t="e">
        <f>VLOOKUP(Processed_Data!C7125,'Literature Lookup Tables'!$P$2:$Q$156,2,0)</f>
        <v>#N/A</v>
      </c>
    </row>
    <row r="7126" spans="1:4" x14ac:dyDescent="0.35">
      <c r="A7126" s="82" t="e">
        <f t="shared" si="111"/>
        <v>#N/A</v>
      </c>
      <c r="D7126" s="82" t="e">
        <f>VLOOKUP(Processed_Data!C7126,'Literature Lookup Tables'!$P$2:$Q$156,2,0)</f>
        <v>#N/A</v>
      </c>
    </row>
    <row r="7127" spans="1:4" x14ac:dyDescent="0.35">
      <c r="A7127" s="82" t="e">
        <f t="shared" si="111"/>
        <v>#N/A</v>
      </c>
      <c r="D7127" s="82" t="e">
        <f>VLOOKUP(Processed_Data!C7127,'Literature Lookup Tables'!$P$2:$Q$156,2,0)</f>
        <v>#N/A</v>
      </c>
    </row>
    <row r="7128" spans="1:4" x14ac:dyDescent="0.35">
      <c r="A7128" s="82" t="e">
        <f t="shared" si="111"/>
        <v>#N/A</v>
      </c>
      <c r="D7128" s="82" t="e">
        <f>VLOOKUP(Processed_Data!C7128,'Literature Lookup Tables'!$P$2:$Q$156,2,0)</f>
        <v>#N/A</v>
      </c>
    </row>
    <row r="7129" spans="1:4" x14ac:dyDescent="0.35">
      <c r="A7129" s="82" t="e">
        <f t="shared" si="111"/>
        <v>#N/A</v>
      </c>
      <c r="D7129" s="82" t="e">
        <f>VLOOKUP(Processed_Data!C7129,'Literature Lookup Tables'!$P$2:$Q$156,2,0)</f>
        <v>#N/A</v>
      </c>
    </row>
    <row r="7130" spans="1:4" x14ac:dyDescent="0.35">
      <c r="A7130" s="82" t="e">
        <f t="shared" si="111"/>
        <v>#N/A</v>
      </c>
      <c r="D7130" s="82" t="e">
        <f>VLOOKUP(Processed_Data!C7130,'Literature Lookup Tables'!$P$2:$Q$156,2,0)</f>
        <v>#N/A</v>
      </c>
    </row>
    <row r="7131" spans="1:4" x14ac:dyDescent="0.35">
      <c r="A7131" s="82" t="e">
        <f t="shared" si="111"/>
        <v>#N/A</v>
      </c>
      <c r="D7131" s="82" t="e">
        <f>VLOOKUP(Processed_Data!C7131,'Literature Lookup Tables'!$P$2:$Q$156,2,0)</f>
        <v>#N/A</v>
      </c>
    </row>
    <row r="7132" spans="1:4" x14ac:dyDescent="0.35">
      <c r="A7132" s="82" t="e">
        <f t="shared" si="111"/>
        <v>#N/A</v>
      </c>
      <c r="D7132" s="82" t="e">
        <f>VLOOKUP(Processed_Data!C7132,'Literature Lookup Tables'!$P$2:$Q$156,2,0)</f>
        <v>#N/A</v>
      </c>
    </row>
    <row r="7133" spans="1:4" x14ac:dyDescent="0.35">
      <c r="A7133" s="82" t="e">
        <f t="shared" si="111"/>
        <v>#N/A</v>
      </c>
      <c r="D7133" s="82" t="e">
        <f>VLOOKUP(Processed_Data!C7133,'Literature Lookup Tables'!$P$2:$Q$156,2,0)</f>
        <v>#N/A</v>
      </c>
    </row>
    <row r="7134" spans="1:4" x14ac:dyDescent="0.35">
      <c r="A7134" s="82" t="e">
        <f t="shared" si="111"/>
        <v>#N/A</v>
      </c>
      <c r="D7134" s="82" t="e">
        <f>VLOOKUP(Processed_Data!C7134,'Literature Lookup Tables'!$P$2:$Q$156,2,0)</f>
        <v>#N/A</v>
      </c>
    </row>
    <row r="7135" spans="1:4" x14ac:dyDescent="0.35">
      <c r="A7135" s="82" t="e">
        <f t="shared" si="111"/>
        <v>#N/A</v>
      </c>
      <c r="D7135" s="82" t="e">
        <f>VLOOKUP(Processed_Data!C7135,'Literature Lookup Tables'!$P$2:$Q$156,2,0)</f>
        <v>#N/A</v>
      </c>
    </row>
    <row r="7136" spans="1:4" x14ac:dyDescent="0.35">
      <c r="A7136" s="82" t="e">
        <f t="shared" si="111"/>
        <v>#N/A</v>
      </c>
      <c r="D7136" s="82" t="e">
        <f>VLOOKUP(Processed_Data!C7136,'Literature Lookup Tables'!$P$2:$Q$156,2,0)</f>
        <v>#N/A</v>
      </c>
    </row>
    <row r="7137" spans="1:4" x14ac:dyDescent="0.35">
      <c r="A7137" s="82" t="e">
        <f t="shared" si="111"/>
        <v>#N/A</v>
      </c>
      <c r="D7137" s="82" t="e">
        <f>VLOOKUP(Processed_Data!C7137,'Literature Lookup Tables'!$P$2:$Q$156,2,0)</f>
        <v>#N/A</v>
      </c>
    </row>
    <row r="7138" spans="1:4" x14ac:dyDescent="0.35">
      <c r="A7138" s="82" t="e">
        <f t="shared" si="111"/>
        <v>#N/A</v>
      </c>
      <c r="D7138" s="82" t="e">
        <f>VLOOKUP(Processed_Data!C7138,'Literature Lookup Tables'!$P$2:$Q$156,2,0)</f>
        <v>#N/A</v>
      </c>
    </row>
    <row r="7139" spans="1:4" x14ac:dyDescent="0.35">
      <c r="A7139" s="82" t="e">
        <f t="shared" si="111"/>
        <v>#N/A</v>
      </c>
      <c r="D7139" s="82" t="e">
        <f>VLOOKUP(Processed_Data!C7139,'Literature Lookup Tables'!$P$2:$Q$156,2,0)</f>
        <v>#N/A</v>
      </c>
    </row>
    <row r="7140" spans="1:4" x14ac:dyDescent="0.35">
      <c r="A7140" s="82" t="e">
        <f t="shared" si="111"/>
        <v>#N/A</v>
      </c>
      <c r="D7140" s="82" t="e">
        <f>VLOOKUP(Processed_Data!C7140,'Literature Lookup Tables'!$P$2:$Q$156,2,0)</f>
        <v>#N/A</v>
      </c>
    </row>
    <row r="7141" spans="1:4" x14ac:dyDescent="0.35">
      <c r="A7141" s="82" t="e">
        <f t="shared" si="111"/>
        <v>#N/A</v>
      </c>
      <c r="D7141" s="82" t="e">
        <f>VLOOKUP(Processed_Data!C7141,'Literature Lookup Tables'!$P$2:$Q$156,2,0)</f>
        <v>#N/A</v>
      </c>
    </row>
    <row r="7142" spans="1:4" x14ac:dyDescent="0.35">
      <c r="A7142" s="82" t="e">
        <f t="shared" si="111"/>
        <v>#N/A</v>
      </c>
      <c r="D7142" s="82" t="e">
        <f>VLOOKUP(Processed_Data!C7142,'Literature Lookup Tables'!$P$2:$Q$156,2,0)</f>
        <v>#N/A</v>
      </c>
    </row>
    <row r="7143" spans="1:4" x14ac:dyDescent="0.35">
      <c r="A7143" s="82" t="e">
        <f t="shared" si="111"/>
        <v>#N/A</v>
      </c>
      <c r="D7143" s="82" t="e">
        <f>VLOOKUP(Processed_Data!C7143,'Literature Lookup Tables'!$P$2:$Q$156,2,0)</f>
        <v>#N/A</v>
      </c>
    </row>
    <row r="7144" spans="1:4" x14ac:dyDescent="0.35">
      <c r="A7144" s="82" t="e">
        <f t="shared" si="111"/>
        <v>#N/A</v>
      </c>
      <c r="D7144" s="82" t="e">
        <f>VLOOKUP(Processed_Data!C7144,'Literature Lookup Tables'!$P$2:$Q$156,2,0)</f>
        <v>#N/A</v>
      </c>
    </row>
    <row r="7145" spans="1:4" x14ac:dyDescent="0.35">
      <c r="A7145" s="82" t="e">
        <f t="shared" si="111"/>
        <v>#N/A</v>
      </c>
      <c r="D7145" s="82" t="e">
        <f>VLOOKUP(Processed_Data!C7145,'Literature Lookup Tables'!$P$2:$Q$156,2,0)</f>
        <v>#N/A</v>
      </c>
    </row>
    <row r="7146" spans="1:4" x14ac:dyDescent="0.35">
      <c r="A7146" s="82" t="e">
        <f t="shared" si="111"/>
        <v>#N/A</v>
      </c>
      <c r="D7146" s="82" t="e">
        <f>VLOOKUP(Processed_Data!C7146,'Literature Lookup Tables'!$P$2:$Q$156,2,0)</f>
        <v>#N/A</v>
      </c>
    </row>
    <row r="7147" spans="1:4" x14ac:dyDescent="0.35">
      <c r="A7147" s="82" t="e">
        <f t="shared" si="111"/>
        <v>#N/A</v>
      </c>
      <c r="D7147" s="82" t="e">
        <f>VLOOKUP(Processed_Data!C7147,'Literature Lookup Tables'!$P$2:$Q$156,2,0)</f>
        <v>#N/A</v>
      </c>
    </row>
    <row r="7148" spans="1:4" x14ac:dyDescent="0.35">
      <c r="A7148" s="82" t="e">
        <f t="shared" si="111"/>
        <v>#N/A</v>
      </c>
      <c r="D7148" s="82" t="e">
        <f>VLOOKUP(Processed_Data!C7148,'Literature Lookup Tables'!$P$2:$Q$156,2,0)</f>
        <v>#N/A</v>
      </c>
    </row>
    <row r="7149" spans="1:4" x14ac:dyDescent="0.35">
      <c r="A7149" s="82" t="e">
        <f t="shared" si="111"/>
        <v>#N/A</v>
      </c>
      <c r="D7149" s="82" t="e">
        <f>VLOOKUP(Processed_Data!C7149,'Literature Lookup Tables'!$P$2:$Q$156,2,0)</f>
        <v>#N/A</v>
      </c>
    </row>
    <row r="7150" spans="1:4" x14ac:dyDescent="0.35">
      <c r="A7150" s="82" t="e">
        <f t="shared" si="111"/>
        <v>#N/A</v>
      </c>
      <c r="D7150" s="82" t="e">
        <f>VLOOKUP(Processed_Data!C7150,'Literature Lookup Tables'!$P$2:$Q$156,2,0)</f>
        <v>#N/A</v>
      </c>
    </row>
    <row r="7151" spans="1:4" x14ac:dyDescent="0.35">
      <c r="A7151" s="82" t="e">
        <f t="shared" si="111"/>
        <v>#N/A</v>
      </c>
      <c r="D7151" s="82" t="e">
        <f>VLOOKUP(Processed_Data!C7151,'Literature Lookup Tables'!$P$2:$Q$156,2,0)</f>
        <v>#N/A</v>
      </c>
    </row>
    <row r="7152" spans="1:4" x14ac:dyDescent="0.35">
      <c r="A7152" s="82" t="e">
        <f t="shared" si="111"/>
        <v>#N/A</v>
      </c>
      <c r="D7152" s="82" t="e">
        <f>VLOOKUP(Processed_Data!C7152,'Literature Lookup Tables'!$P$2:$Q$156,2,0)</f>
        <v>#N/A</v>
      </c>
    </row>
    <row r="7153" spans="1:4" x14ac:dyDescent="0.35">
      <c r="A7153" s="82" t="e">
        <f t="shared" si="111"/>
        <v>#N/A</v>
      </c>
      <c r="D7153" s="82" t="e">
        <f>VLOOKUP(Processed_Data!C7153,'Literature Lookup Tables'!$P$2:$Q$156,2,0)</f>
        <v>#N/A</v>
      </c>
    </row>
    <row r="7154" spans="1:4" x14ac:dyDescent="0.35">
      <c r="A7154" s="82" t="e">
        <f t="shared" si="111"/>
        <v>#N/A</v>
      </c>
      <c r="D7154" s="82" t="e">
        <f>VLOOKUP(Processed_Data!C7154,'Literature Lookup Tables'!$P$2:$Q$156,2,0)</f>
        <v>#N/A</v>
      </c>
    </row>
    <row r="7155" spans="1:4" x14ac:dyDescent="0.35">
      <c r="A7155" s="82" t="e">
        <f t="shared" si="111"/>
        <v>#N/A</v>
      </c>
      <c r="D7155" s="82" t="e">
        <f>VLOOKUP(Processed_Data!C7155,'Literature Lookup Tables'!$P$2:$Q$156,2,0)</f>
        <v>#N/A</v>
      </c>
    </row>
    <row r="7156" spans="1:4" x14ac:dyDescent="0.35">
      <c r="A7156" s="82" t="e">
        <f t="shared" si="111"/>
        <v>#N/A</v>
      </c>
      <c r="D7156" s="82" t="e">
        <f>VLOOKUP(Processed_Data!C7156,'Literature Lookup Tables'!$P$2:$Q$156,2,0)</f>
        <v>#N/A</v>
      </c>
    </row>
    <row r="7157" spans="1:4" x14ac:dyDescent="0.35">
      <c r="A7157" s="82" t="e">
        <f t="shared" si="111"/>
        <v>#N/A</v>
      </c>
      <c r="D7157" s="82" t="e">
        <f>VLOOKUP(Processed_Data!C7157,'Literature Lookup Tables'!$P$2:$Q$156,2,0)</f>
        <v>#N/A</v>
      </c>
    </row>
    <row r="7158" spans="1:4" x14ac:dyDescent="0.35">
      <c r="A7158" s="82" t="e">
        <f t="shared" si="111"/>
        <v>#N/A</v>
      </c>
      <c r="D7158" s="82" t="e">
        <f>VLOOKUP(Processed_Data!C7158,'Literature Lookup Tables'!$P$2:$Q$156,2,0)</f>
        <v>#N/A</v>
      </c>
    </row>
    <row r="7159" spans="1:4" x14ac:dyDescent="0.35">
      <c r="A7159" s="82" t="e">
        <f t="shared" si="111"/>
        <v>#N/A</v>
      </c>
      <c r="D7159" s="82" t="e">
        <f>VLOOKUP(Processed_Data!C7159,'Literature Lookup Tables'!$P$2:$Q$156,2,0)</f>
        <v>#N/A</v>
      </c>
    </row>
    <row r="7160" spans="1:4" x14ac:dyDescent="0.35">
      <c r="A7160" s="82" t="e">
        <f t="shared" si="111"/>
        <v>#N/A</v>
      </c>
      <c r="D7160" s="82" t="e">
        <f>VLOOKUP(Processed_Data!C7160,'Literature Lookup Tables'!$P$2:$Q$156,2,0)</f>
        <v>#N/A</v>
      </c>
    </row>
    <row r="7161" spans="1:4" x14ac:dyDescent="0.35">
      <c r="A7161" s="82" t="e">
        <f t="shared" si="111"/>
        <v>#N/A</v>
      </c>
      <c r="D7161" s="82" t="e">
        <f>VLOOKUP(Processed_Data!C7161,'Literature Lookup Tables'!$P$2:$Q$156,2,0)</f>
        <v>#N/A</v>
      </c>
    </row>
    <row r="7162" spans="1:4" x14ac:dyDescent="0.35">
      <c r="A7162" s="82" t="e">
        <f t="shared" si="111"/>
        <v>#N/A</v>
      </c>
      <c r="D7162" s="82" t="e">
        <f>VLOOKUP(Processed_Data!C7162,'Literature Lookup Tables'!$P$2:$Q$156,2,0)</f>
        <v>#N/A</v>
      </c>
    </row>
    <row r="7163" spans="1:4" x14ac:dyDescent="0.35">
      <c r="A7163" s="82" t="e">
        <f t="shared" si="111"/>
        <v>#N/A</v>
      </c>
      <c r="D7163" s="82" t="e">
        <f>VLOOKUP(Processed_Data!C7163,'Literature Lookup Tables'!$P$2:$Q$156,2,0)</f>
        <v>#N/A</v>
      </c>
    </row>
    <row r="7164" spans="1:4" x14ac:dyDescent="0.35">
      <c r="A7164" s="82" t="e">
        <f t="shared" si="111"/>
        <v>#N/A</v>
      </c>
      <c r="D7164" s="82" t="e">
        <f>VLOOKUP(Processed_Data!C7164,'Literature Lookup Tables'!$P$2:$Q$156,2,0)</f>
        <v>#N/A</v>
      </c>
    </row>
    <row r="7165" spans="1:4" x14ac:dyDescent="0.35">
      <c r="A7165" s="82" t="e">
        <f t="shared" si="111"/>
        <v>#N/A</v>
      </c>
      <c r="D7165" s="82" t="e">
        <f>VLOOKUP(Processed_Data!C7165,'Literature Lookup Tables'!$P$2:$Q$156,2,0)</f>
        <v>#N/A</v>
      </c>
    </row>
    <row r="7166" spans="1:4" x14ac:dyDescent="0.35">
      <c r="A7166" s="82" t="e">
        <f t="shared" si="111"/>
        <v>#N/A</v>
      </c>
      <c r="D7166" s="82" t="e">
        <f>VLOOKUP(Processed_Data!C7166,'Literature Lookup Tables'!$P$2:$Q$156,2,0)</f>
        <v>#N/A</v>
      </c>
    </row>
    <row r="7167" spans="1:4" x14ac:dyDescent="0.35">
      <c r="A7167" s="82" t="e">
        <f t="shared" si="111"/>
        <v>#N/A</v>
      </c>
      <c r="D7167" s="82" t="e">
        <f>VLOOKUP(Processed_Data!C7167,'Literature Lookup Tables'!$P$2:$Q$156,2,0)</f>
        <v>#N/A</v>
      </c>
    </row>
    <row r="7168" spans="1:4" x14ac:dyDescent="0.35">
      <c r="A7168" s="82" t="e">
        <f t="shared" si="111"/>
        <v>#N/A</v>
      </c>
      <c r="D7168" s="82" t="e">
        <f>VLOOKUP(Processed_Data!C7168,'Literature Lookup Tables'!$P$2:$Q$156,2,0)</f>
        <v>#N/A</v>
      </c>
    </row>
    <row r="7169" spans="1:4" x14ac:dyDescent="0.35">
      <c r="A7169" s="82" t="e">
        <f t="shared" si="111"/>
        <v>#N/A</v>
      </c>
      <c r="D7169" s="82" t="e">
        <f>VLOOKUP(Processed_Data!C7169,'Literature Lookup Tables'!$P$2:$Q$156,2,0)</f>
        <v>#N/A</v>
      </c>
    </row>
    <row r="7170" spans="1:4" x14ac:dyDescent="0.35">
      <c r="A7170" s="82" t="e">
        <f t="shared" si="111"/>
        <v>#N/A</v>
      </c>
      <c r="D7170" s="82" t="e">
        <f>VLOOKUP(Processed_Data!C7170,'Literature Lookup Tables'!$P$2:$Q$156,2,0)</f>
        <v>#N/A</v>
      </c>
    </row>
    <row r="7171" spans="1:4" x14ac:dyDescent="0.35">
      <c r="A7171" s="82" t="e">
        <f t="shared" si="111"/>
        <v>#N/A</v>
      </c>
      <c r="D7171" s="82" t="e">
        <f>VLOOKUP(Processed_Data!C7171,'Literature Lookup Tables'!$P$2:$Q$156,2,0)</f>
        <v>#N/A</v>
      </c>
    </row>
    <row r="7172" spans="1:4" x14ac:dyDescent="0.35">
      <c r="A7172" s="82" t="e">
        <f t="shared" si="111"/>
        <v>#N/A</v>
      </c>
      <c r="D7172" s="82" t="e">
        <f>VLOOKUP(Processed_Data!C7172,'Literature Lookup Tables'!$P$2:$Q$156,2,0)</f>
        <v>#N/A</v>
      </c>
    </row>
    <row r="7173" spans="1:4" x14ac:dyDescent="0.35">
      <c r="A7173" s="82" t="e">
        <f t="shared" si="111"/>
        <v>#N/A</v>
      </c>
      <c r="D7173" s="82" t="e">
        <f>VLOOKUP(Processed_Data!C7173,'Literature Lookup Tables'!$P$2:$Q$156,2,0)</f>
        <v>#N/A</v>
      </c>
    </row>
    <row r="7174" spans="1:4" x14ac:dyDescent="0.35">
      <c r="A7174" s="82" t="e">
        <f t="shared" si="111"/>
        <v>#N/A</v>
      </c>
      <c r="D7174" s="82" t="e">
        <f>VLOOKUP(Processed_Data!C7174,'Literature Lookup Tables'!$P$2:$Q$156,2,0)</f>
        <v>#N/A</v>
      </c>
    </row>
    <row r="7175" spans="1:4" x14ac:dyDescent="0.35">
      <c r="A7175" s="82" t="e">
        <f t="shared" ref="A7175:A7238" si="112">F7175&amp;"-"&amp;E7175&amp;"-"&amp;D7175</f>
        <v>#N/A</v>
      </c>
      <c r="D7175" s="82" t="e">
        <f>VLOOKUP(Processed_Data!C7175,'Literature Lookup Tables'!$P$2:$Q$156,2,0)</f>
        <v>#N/A</v>
      </c>
    </row>
    <row r="7176" spans="1:4" x14ac:dyDescent="0.35">
      <c r="A7176" s="82" t="e">
        <f t="shared" si="112"/>
        <v>#N/A</v>
      </c>
      <c r="D7176" s="82" t="e">
        <f>VLOOKUP(Processed_Data!C7176,'Literature Lookup Tables'!$P$2:$Q$156,2,0)</f>
        <v>#N/A</v>
      </c>
    </row>
    <row r="7177" spans="1:4" x14ac:dyDescent="0.35">
      <c r="A7177" s="82" t="e">
        <f t="shared" si="112"/>
        <v>#N/A</v>
      </c>
      <c r="D7177" s="82" t="e">
        <f>VLOOKUP(Processed_Data!C7177,'Literature Lookup Tables'!$P$2:$Q$156,2,0)</f>
        <v>#N/A</v>
      </c>
    </row>
    <row r="7178" spans="1:4" x14ac:dyDescent="0.35">
      <c r="A7178" s="82" t="e">
        <f t="shared" si="112"/>
        <v>#N/A</v>
      </c>
      <c r="D7178" s="82" t="e">
        <f>VLOOKUP(Processed_Data!C7178,'Literature Lookup Tables'!$P$2:$Q$156,2,0)</f>
        <v>#N/A</v>
      </c>
    </row>
    <row r="7179" spans="1:4" x14ac:dyDescent="0.35">
      <c r="A7179" s="82" t="e">
        <f t="shared" si="112"/>
        <v>#N/A</v>
      </c>
      <c r="D7179" s="82" t="e">
        <f>VLOOKUP(Processed_Data!C7179,'Literature Lookup Tables'!$P$2:$Q$156,2,0)</f>
        <v>#N/A</v>
      </c>
    </row>
    <row r="7180" spans="1:4" x14ac:dyDescent="0.35">
      <c r="A7180" s="82" t="e">
        <f t="shared" si="112"/>
        <v>#N/A</v>
      </c>
      <c r="D7180" s="82" t="e">
        <f>VLOOKUP(Processed_Data!C7180,'Literature Lookup Tables'!$P$2:$Q$156,2,0)</f>
        <v>#N/A</v>
      </c>
    </row>
    <row r="7181" spans="1:4" x14ac:dyDescent="0.35">
      <c r="A7181" s="82" t="e">
        <f t="shared" si="112"/>
        <v>#N/A</v>
      </c>
      <c r="D7181" s="82" t="e">
        <f>VLOOKUP(Processed_Data!C7181,'Literature Lookup Tables'!$P$2:$Q$156,2,0)</f>
        <v>#N/A</v>
      </c>
    </row>
    <row r="7182" spans="1:4" x14ac:dyDescent="0.35">
      <c r="A7182" s="82" t="e">
        <f t="shared" si="112"/>
        <v>#N/A</v>
      </c>
      <c r="D7182" s="82" t="e">
        <f>VLOOKUP(Processed_Data!C7182,'Literature Lookup Tables'!$P$2:$Q$156,2,0)</f>
        <v>#N/A</v>
      </c>
    </row>
    <row r="7183" spans="1:4" x14ac:dyDescent="0.35">
      <c r="A7183" s="82" t="e">
        <f t="shared" si="112"/>
        <v>#N/A</v>
      </c>
      <c r="D7183" s="82" t="e">
        <f>VLOOKUP(Processed_Data!C7183,'Literature Lookup Tables'!$P$2:$Q$156,2,0)</f>
        <v>#N/A</v>
      </c>
    </row>
    <row r="7184" spans="1:4" x14ac:dyDescent="0.35">
      <c r="A7184" s="82" t="e">
        <f t="shared" si="112"/>
        <v>#N/A</v>
      </c>
      <c r="D7184" s="82" t="e">
        <f>VLOOKUP(Processed_Data!C7184,'Literature Lookup Tables'!$P$2:$Q$156,2,0)</f>
        <v>#N/A</v>
      </c>
    </row>
    <row r="7185" spans="1:4" x14ac:dyDescent="0.35">
      <c r="A7185" s="82" t="e">
        <f t="shared" si="112"/>
        <v>#N/A</v>
      </c>
      <c r="D7185" s="82" t="e">
        <f>VLOOKUP(Processed_Data!C7185,'Literature Lookup Tables'!$P$2:$Q$156,2,0)</f>
        <v>#N/A</v>
      </c>
    </row>
    <row r="7186" spans="1:4" x14ac:dyDescent="0.35">
      <c r="A7186" s="82" t="e">
        <f t="shared" si="112"/>
        <v>#N/A</v>
      </c>
      <c r="D7186" s="82" t="e">
        <f>VLOOKUP(Processed_Data!C7186,'Literature Lookup Tables'!$P$2:$Q$156,2,0)</f>
        <v>#N/A</v>
      </c>
    </row>
    <row r="7187" spans="1:4" x14ac:dyDescent="0.35">
      <c r="A7187" s="82" t="e">
        <f t="shared" si="112"/>
        <v>#N/A</v>
      </c>
      <c r="D7187" s="82" t="e">
        <f>VLOOKUP(Processed_Data!C7187,'Literature Lookup Tables'!$P$2:$Q$156,2,0)</f>
        <v>#N/A</v>
      </c>
    </row>
    <row r="7188" spans="1:4" x14ac:dyDescent="0.35">
      <c r="A7188" s="82" t="e">
        <f t="shared" si="112"/>
        <v>#N/A</v>
      </c>
      <c r="D7188" s="82" t="e">
        <f>VLOOKUP(Processed_Data!C7188,'Literature Lookup Tables'!$P$2:$Q$156,2,0)</f>
        <v>#N/A</v>
      </c>
    </row>
    <row r="7189" spans="1:4" x14ac:dyDescent="0.35">
      <c r="A7189" s="82" t="e">
        <f t="shared" si="112"/>
        <v>#N/A</v>
      </c>
      <c r="D7189" s="82" t="e">
        <f>VLOOKUP(Processed_Data!C7189,'Literature Lookup Tables'!$P$2:$Q$156,2,0)</f>
        <v>#N/A</v>
      </c>
    </row>
    <row r="7190" spans="1:4" x14ac:dyDescent="0.35">
      <c r="A7190" s="82" t="e">
        <f t="shared" si="112"/>
        <v>#N/A</v>
      </c>
      <c r="D7190" s="82" t="e">
        <f>VLOOKUP(Processed_Data!C7190,'Literature Lookup Tables'!$P$2:$Q$156,2,0)</f>
        <v>#N/A</v>
      </c>
    </row>
    <row r="7191" spans="1:4" x14ac:dyDescent="0.35">
      <c r="A7191" s="82" t="e">
        <f t="shared" si="112"/>
        <v>#N/A</v>
      </c>
      <c r="D7191" s="82" t="e">
        <f>VLOOKUP(Processed_Data!C7191,'Literature Lookup Tables'!$P$2:$Q$156,2,0)</f>
        <v>#N/A</v>
      </c>
    </row>
    <row r="7192" spans="1:4" x14ac:dyDescent="0.35">
      <c r="A7192" s="82" t="e">
        <f t="shared" si="112"/>
        <v>#N/A</v>
      </c>
      <c r="D7192" s="82" t="e">
        <f>VLOOKUP(Processed_Data!C7192,'Literature Lookup Tables'!$P$2:$Q$156,2,0)</f>
        <v>#N/A</v>
      </c>
    </row>
    <row r="7193" spans="1:4" x14ac:dyDescent="0.35">
      <c r="A7193" s="82" t="e">
        <f t="shared" si="112"/>
        <v>#N/A</v>
      </c>
      <c r="D7193" s="82" t="e">
        <f>VLOOKUP(Processed_Data!C7193,'Literature Lookup Tables'!$P$2:$Q$156,2,0)</f>
        <v>#N/A</v>
      </c>
    </row>
    <row r="7194" spans="1:4" x14ac:dyDescent="0.35">
      <c r="A7194" s="82" t="e">
        <f t="shared" si="112"/>
        <v>#N/A</v>
      </c>
      <c r="D7194" s="82" t="e">
        <f>VLOOKUP(Processed_Data!C7194,'Literature Lookup Tables'!$P$2:$Q$156,2,0)</f>
        <v>#N/A</v>
      </c>
    </row>
    <row r="7195" spans="1:4" x14ac:dyDescent="0.35">
      <c r="A7195" s="82" t="e">
        <f t="shared" si="112"/>
        <v>#N/A</v>
      </c>
      <c r="D7195" s="82" t="e">
        <f>VLOOKUP(Processed_Data!C7195,'Literature Lookup Tables'!$P$2:$Q$156,2,0)</f>
        <v>#N/A</v>
      </c>
    </row>
    <row r="7196" spans="1:4" x14ac:dyDescent="0.35">
      <c r="A7196" s="82" t="e">
        <f t="shared" si="112"/>
        <v>#N/A</v>
      </c>
      <c r="D7196" s="82" t="e">
        <f>VLOOKUP(Processed_Data!C7196,'Literature Lookup Tables'!$P$2:$Q$156,2,0)</f>
        <v>#N/A</v>
      </c>
    </row>
    <row r="7197" spans="1:4" x14ac:dyDescent="0.35">
      <c r="A7197" s="82" t="e">
        <f t="shared" si="112"/>
        <v>#N/A</v>
      </c>
      <c r="D7197" s="82" t="e">
        <f>VLOOKUP(Processed_Data!C7197,'Literature Lookup Tables'!$P$2:$Q$156,2,0)</f>
        <v>#N/A</v>
      </c>
    </row>
    <row r="7198" spans="1:4" x14ac:dyDescent="0.35">
      <c r="A7198" s="82" t="e">
        <f t="shared" si="112"/>
        <v>#N/A</v>
      </c>
      <c r="D7198" s="82" t="e">
        <f>VLOOKUP(Processed_Data!C7198,'Literature Lookup Tables'!$P$2:$Q$156,2,0)</f>
        <v>#N/A</v>
      </c>
    </row>
    <row r="7199" spans="1:4" x14ac:dyDescent="0.35">
      <c r="A7199" s="82" t="e">
        <f t="shared" si="112"/>
        <v>#N/A</v>
      </c>
      <c r="D7199" s="82" t="e">
        <f>VLOOKUP(Processed_Data!C7199,'Literature Lookup Tables'!$P$2:$Q$156,2,0)</f>
        <v>#N/A</v>
      </c>
    </row>
    <row r="7200" spans="1:4" x14ac:dyDescent="0.35">
      <c r="A7200" s="82" t="e">
        <f t="shared" si="112"/>
        <v>#N/A</v>
      </c>
      <c r="D7200" s="82" t="e">
        <f>VLOOKUP(Processed_Data!C7200,'Literature Lookup Tables'!$P$2:$Q$156,2,0)</f>
        <v>#N/A</v>
      </c>
    </row>
    <row r="7201" spans="1:4" x14ac:dyDescent="0.35">
      <c r="A7201" s="82" t="e">
        <f t="shared" si="112"/>
        <v>#N/A</v>
      </c>
      <c r="D7201" s="82" t="e">
        <f>VLOOKUP(Processed_Data!C7201,'Literature Lookup Tables'!$P$2:$Q$156,2,0)</f>
        <v>#N/A</v>
      </c>
    </row>
    <row r="7202" spans="1:4" x14ac:dyDescent="0.35">
      <c r="A7202" s="82" t="e">
        <f t="shared" si="112"/>
        <v>#N/A</v>
      </c>
      <c r="D7202" s="82" t="e">
        <f>VLOOKUP(Processed_Data!C7202,'Literature Lookup Tables'!$P$2:$Q$156,2,0)</f>
        <v>#N/A</v>
      </c>
    </row>
    <row r="7203" spans="1:4" x14ac:dyDescent="0.35">
      <c r="A7203" s="82" t="e">
        <f t="shared" si="112"/>
        <v>#N/A</v>
      </c>
      <c r="D7203" s="82" t="e">
        <f>VLOOKUP(Processed_Data!C7203,'Literature Lookup Tables'!$P$2:$Q$156,2,0)</f>
        <v>#N/A</v>
      </c>
    </row>
    <row r="7204" spans="1:4" x14ac:dyDescent="0.35">
      <c r="A7204" s="82" t="e">
        <f t="shared" si="112"/>
        <v>#N/A</v>
      </c>
      <c r="D7204" s="82" t="e">
        <f>VLOOKUP(Processed_Data!C7204,'Literature Lookup Tables'!$P$2:$Q$156,2,0)</f>
        <v>#N/A</v>
      </c>
    </row>
    <row r="7205" spans="1:4" x14ac:dyDescent="0.35">
      <c r="A7205" s="82" t="e">
        <f t="shared" si="112"/>
        <v>#N/A</v>
      </c>
      <c r="D7205" s="82" t="e">
        <f>VLOOKUP(Processed_Data!C7205,'Literature Lookup Tables'!$P$2:$Q$156,2,0)</f>
        <v>#N/A</v>
      </c>
    </row>
    <row r="7206" spans="1:4" x14ac:dyDescent="0.35">
      <c r="A7206" s="82" t="e">
        <f t="shared" si="112"/>
        <v>#N/A</v>
      </c>
      <c r="D7206" s="82" t="e">
        <f>VLOOKUP(Processed_Data!C7206,'Literature Lookup Tables'!$P$2:$Q$156,2,0)</f>
        <v>#N/A</v>
      </c>
    </row>
    <row r="7207" spans="1:4" x14ac:dyDescent="0.35">
      <c r="A7207" s="82" t="e">
        <f t="shared" si="112"/>
        <v>#N/A</v>
      </c>
      <c r="D7207" s="82" t="e">
        <f>VLOOKUP(Processed_Data!C7207,'Literature Lookup Tables'!$P$2:$Q$156,2,0)</f>
        <v>#N/A</v>
      </c>
    </row>
    <row r="7208" spans="1:4" x14ac:dyDescent="0.35">
      <c r="A7208" s="82" t="e">
        <f t="shared" si="112"/>
        <v>#N/A</v>
      </c>
      <c r="D7208" s="82" t="e">
        <f>VLOOKUP(Processed_Data!C7208,'Literature Lookup Tables'!$P$2:$Q$156,2,0)</f>
        <v>#N/A</v>
      </c>
    </row>
    <row r="7209" spans="1:4" x14ac:dyDescent="0.35">
      <c r="A7209" s="82" t="e">
        <f t="shared" si="112"/>
        <v>#N/A</v>
      </c>
      <c r="D7209" s="82" t="e">
        <f>VLOOKUP(Processed_Data!C7209,'Literature Lookup Tables'!$P$2:$Q$156,2,0)</f>
        <v>#N/A</v>
      </c>
    </row>
    <row r="7210" spans="1:4" x14ac:dyDescent="0.35">
      <c r="A7210" s="82" t="e">
        <f t="shared" si="112"/>
        <v>#N/A</v>
      </c>
      <c r="D7210" s="82" t="e">
        <f>VLOOKUP(Processed_Data!C7210,'Literature Lookup Tables'!$P$2:$Q$156,2,0)</f>
        <v>#N/A</v>
      </c>
    </row>
    <row r="7211" spans="1:4" x14ac:dyDescent="0.35">
      <c r="A7211" s="82" t="e">
        <f t="shared" si="112"/>
        <v>#N/A</v>
      </c>
      <c r="D7211" s="82" t="e">
        <f>VLOOKUP(Processed_Data!C7211,'Literature Lookup Tables'!$P$2:$Q$156,2,0)</f>
        <v>#N/A</v>
      </c>
    </row>
    <row r="7212" spans="1:4" x14ac:dyDescent="0.35">
      <c r="A7212" s="82" t="e">
        <f t="shared" si="112"/>
        <v>#N/A</v>
      </c>
      <c r="D7212" s="82" t="e">
        <f>VLOOKUP(Processed_Data!C7212,'Literature Lookup Tables'!$P$2:$Q$156,2,0)</f>
        <v>#N/A</v>
      </c>
    </row>
    <row r="7213" spans="1:4" x14ac:dyDescent="0.35">
      <c r="A7213" s="82" t="e">
        <f t="shared" si="112"/>
        <v>#N/A</v>
      </c>
      <c r="D7213" s="82" t="e">
        <f>VLOOKUP(Processed_Data!C7213,'Literature Lookup Tables'!$P$2:$Q$156,2,0)</f>
        <v>#N/A</v>
      </c>
    </row>
    <row r="7214" spans="1:4" x14ac:dyDescent="0.35">
      <c r="A7214" s="82" t="e">
        <f t="shared" si="112"/>
        <v>#N/A</v>
      </c>
      <c r="D7214" s="82" t="e">
        <f>VLOOKUP(Processed_Data!C7214,'Literature Lookup Tables'!$P$2:$Q$156,2,0)</f>
        <v>#N/A</v>
      </c>
    </row>
    <row r="7215" spans="1:4" x14ac:dyDescent="0.35">
      <c r="A7215" s="82" t="e">
        <f t="shared" si="112"/>
        <v>#N/A</v>
      </c>
      <c r="D7215" s="82" t="e">
        <f>VLOOKUP(Processed_Data!C7215,'Literature Lookup Tables'!$P$2:$Q$156,2,0)</f>
        <v>#N/A</v>
      </c>
    </row>
    <row r="7216" spans="1:4" x14ac:dyDescent="0.35">
      <c r="A7216" s="82" t="e">
        <f t="shared" si="112"/>
        <v>#N/A</v>
      </c>
      <c r="D7216" s="82" t="e">
        <f>VLOOKUP(Processed_Data!C7216,'Literature Lookup Tables'!$P$2:$Q$156,2,0)</f>
        <v>#N/A</v>
      </c>
    </row>
    <row r="7217" spans="1:4" x14ac:dyDescent="0.35">
      <c r="A7217" s="82" t="e">
        <f t="shared" si="112"/>
        <v>#N/A</v>
      </c>
      <c r="D7217" s="82" t="e">
        <f>VLOOKUP(Processed_Data!C7217,'Literature Lookup Tables'!$P$2:$Q$156,2,0)</f>
        <v>#N/A</v>
      </c>
    </row>
    <row r="7218" spans="1:4" x14ac:dyDescent="0.35">
      <c r="A7218" s="82" t="e">
        <f t="shared" si="112"/>
        <v>#N/A</v>
      </c>
      <c r="D7218" s="82" t="e">
        <f>VLOOKUP(Processed_Data!C7218,'Literature Lookup Tables'!$P$2:$Q$156,2,0)</f>
        <v>#N/A</v>
      </c>
    </row>
    <row r="7219" spans="1:4" x14ac:dyDescent="0.35">
      <c r="A7219" s="82" t="e">
        <f t="shared" si="112"/>
        <v>#N/A</v>
      </c>
      <c r="D7219" s="82" t="e">
        <f>VLOOKUP(Processed_Data!C7219,'Literature Lookup Tables'!$P$2:$Q$156,2,0)</f>
        <v>#N/A</v>
      </c>
    </row>
    <row r="7220" spans="1:4" x14ac:dyDescent="0.35">
      <c r="A7220" s="82" t="e">
        <f t="shared" si="112"/>
        <v>#N/A</v>
      </c>
      <c r="D7220" s="82" t="e">
        <f>VLOOKUP(Processed_Data!C7220,'Literature Lookup Tables'!$P$2:$Q$156,2,0)</f>
        <v>#N/A</v>
      </c>
    </row>
    <row r="7221" spans="1:4" x14ac:dyDescent="0.35">
      <c r="A7221" s="82" t="e">
        <f t="shared" si="112"/>
        <v>#N/A</v>
      </c>
      <c r="D7221" s="82" t="e">
        <f>VLOOKUP(Processed_Data!C7221,'Literature Lookup Tables'!$P$2:$Q$156,2,0)</f>
        <v>#N/A</v>
      </c>
    </row>
    <row r="7222" spans="1:4" x14ac:dyDescent="0.35">
      <c r="A7222" s="82" t="e">
        <f t="shared" si="112"/>
        <v>#N/A</v>
      </c>
      <c r="D7222" s="82" t="e">
        <f>VLOOKUP(Processed_Data!C7222,'Literature Lookup Tables'!$P$2:$Q$156,2,0)</f>
        <v>#N/A</v>
      </c>
    </row>
    <row r="7223" spans="1:4" x14ac:dyDescent="0.35">
      <c r="A7223" s="82" t="e">
        <f t="shared" si="112"/>
        <v>#N/A</v>
      </c>
      <c r="D7223" s="82" t="e">
        <f>VLOOKUP(Processed_Data!C7223,'Literature Lookup Tables'!$P$2:$Q$156,2,0)</f>
        <v>#N/A</v>
      </c>
    </row>
    <row r="7224" spans="1:4" x14ac:dyDescent="0.35">
      <c r="A7224" s="82" t="e">
        <f t="shared" si="112"/>
        <v>#N/A</v>
      </c>
      <c r="D7224" s="82" t="e">
        <f>VLOOKUP(Processed_Data!C7224,'Literature Lookup Tables'!$P$2:$Q$156,2,0)</f>
        <v>#N/A</v>
      </c>
    </row>
    <row r="7225" spans="1:4" x14ac:dyDescent="0.35">
      <c r="A7225" s="82" t="e">
        <f t="shared" si="112"/>
        <v>#N/A</v>
      </c>
      <c r="D7225" s="82" t="e">
        <f>VLOOKUP(Processed_Data!C7225,'Literature Lookup Tables'!$P$2:$Q$156,2,0)</f>
        <v>#N/A</v>
      </c>
    </row>
    <row r="7226" spans="1:4" x14ac:dyDescent="0.35">
      <c r="A7226" s="82" t="e">
        <f t="shared" si="112"/>
        <v>#N/A</v>
      </c>
      <c r="D7226" s="82" t="e">
        <f>VLOOKUP(Processed_Data!C7226,'Literature Lookup Tables'!$P$2:$Q$156,2,0)</f>
        <v>#N/A</v>
      </c>
    </row>
    <row r="7227" spans="1:4" x14ac:dyDescent="0.35">
      <c r="A7227" s="82" t="e">
        <f t="shared" si="112"/>
        <v>#N/A</v>
      </c>
      <c r="D7227" s="82" t="e">
        <f>VLOOKUP(Processed_Data!C7227,'Literature Lookup Tables'!$P$2:$Q$156,2,0)</f>
        <v>#N/A</v>
      </c>
    </row>
    <row r="7228" spans="1:4" x14ac:dyDescent="0.35">
      <c r="A7228" s="82" t="e">
        <f t="shared" si="112"/>
        <v>#N/A</v>
      </c>
      <c r="D7228" s="82" t="e">
        <f>VLOOKUP(Processed_Data!C7228,'Literature Lookup Tables'!$P$2:$Q$156,2,0)</f>
        <v>#N/A</v>
      </c>
    </row>
    <row r="7229" spans="1:4" x14ac:dyDescent="0.35">
      <c r="A7229" s="82" t="e">
        <f t="shared" si="112"/>
        <v>#N/A</v>
      </c>
      <c r="D7229" s="82" t="e">
        <f>VLOOKUP(Processed_Data!C7229,'Literature Lookup Tables'!$P$2:$Q$156,2,0)</f>
        <v>#N/A</v>
      </c>
    </row>
    <row r="7230" spans="1:4" x14ac:dyDescent="0.35">
      <c r="A7230" s="82" t="e">
        <f t="shared" si="112"/>
        <v>#N/A</v>
      </c>
      <c r="D7230" s="82" t="e">
        <f>VLOOKUP(Processed_Data!C7230,'Literature Lookup Tables'!$P$2:$Q$156,2,0)</f>
        <v>#N/A</v>
      </c>
    </row>
    <row r="7231" spans="1:4" x14ac:dyDescent="0.35">
      <c r="A7231" s="82" t="e">
        <f t="shared" si="112"/>
        <v>#N/A</v>
      </c>
      <c r="D7231" s="82" t="e">
        <f>VLOOKUP(Processed_Data!C7231,'Literature Lookup Tables'!$P$2:$Q$156,2,0)</f>
        <v>#N/A</v>
      </c>
    </row>
    <row r="7232" spans="1:4" x14ac:dyDescent="0.35">
      <c r="A7232" s="82" t="e">
        <f t="shared" si="112"/>
        <v>#N/A</v>
      </c>
      <c r="D7232" s="82" t="e">
        <f>VLOOKUP(Processed_Data!C7232,'Literature Lookup Tables'!$P$2:$Q$156,2,0)</f>
        <v>#N/A</v>
      </c>
    </row>
    <row r="7233" spans="1:4" x14ac:dyDescent="0.35">
      <c r="A7233" s="82" t="e">
        <f t="shared" si="112"/>
        <v>#N/A</v>
      </c>
      <c r="D7233" s="82" t="e">
        <f>VLOOKUP(Processed_Data!C7233,'Literature Lookup Tables'!$P$2:$Q$156,2,0)</f>
        <v>#N/A</v>
      </c>
    </row>
    <row r="7234" spans="1:4" x14ac:dyDescent="0.35">
      <c r="A7234" s="82" t="e">
        <f t="shared" si="112"/>
        <v>#N/A</v>
      </c>
      <c r="D7234" s="82" t="e">
        <f>VLOOKUP(Processed_Data!C7234,'Literature Lookup Tables'!$P$2:$Q$156,2,0)</f>
        <v>#N/A</v>
      </c>
    </row>
    <row r="7235" spans="1:4" x14ac:dyDescent="0.35">
      <c r="A7235" s="82" t="e">
        <f t="shared" si="112"/>
        <v>#N/A</v>
      </c>
      <c r="D7235" s="82" t="e">
        <f>VLOOKUP(Processed_Data!C7235,'Literature Lookup Tables'!$P$2:$Q$156,2,0)</f>
        <v>#N/A</v>
      </c>
    </row>
    <row r="7236" spans="1:4" x14ac:dyDescent="0.35">
      <c r="A7236" s="82" t="e">
        <f t="shared" si="112"/>
        <v>#N/A</v>
      </c>
      <c r="D7236" s="82" t="e">
        <f>VLOOKUP(Processed_Data!C7236,'Literature Lookup Tables'!$P$2:$Q$156,2,0)</f>
        <v>#N/A</v>
      </c>
    </row>
    <row r="7237" spans="1:4" x14ac:dyDescent="0.35">
      <c r="A7237" s="82" t="e">
        <f t="shared" si="112"/>
        <v>#N/A</v>
      </c>
      <c r="D7237" s="82" t="e">
        <f>VLOOKUP(Processed_Data!C7237,'Literature Lookup Tables'!$P$2:$Q$156,2,0)</f>
        <v>#N/A</v>
      </c>
    </row>
    <row r="7238" spans="1:4" x14ac:dyDescent="0.35">
      <c r="A7238" s="82" t="e">
        <f t="shared" si="112"/>
        <v>#N/A</v>
      </c>
      <c r="D7238" s="82" t="e">
        <f>VLOOKUP(Processed_Data!C7238,'Literature Lookup Tables'!$P$2:$Q$156,2,0)</f>
        <v>#N/A</v>
      </c>
    </row>
    <row r="7239" spans="1:4" x14ac:dyDescent="0.35">
      <c r="A7239" s="82" t="e">
        <f t="shared" ref="A7239:A7302" si="113">F7239&amp;"-"&amp;E7239&amp;"-"&amp;D7239</f>
        <v>#N/A</v>
      </c>
      <c r="D7239" s="82" t="e">
        <f>VLOOKUP(Processed_Data!C7239,'Literature Lookup Tables'!$P$2:$Q$156,2,0)</f>
        <v>#N/A</v>
      </c>
    </row>
    <row r="7240" spans="1:4" x14ac:dyDescent="0.35">
      <c r="A7240" s="82" t="e">
        <f t="shared" si="113"/>
        <v>#N/A</v>
      </c>
      <c r="D7240" s="82" t="e">
        <f>VLOOKUP(Processed_Data!C7240,'Literature Lookup Tables'!$P$2:$Q$156,2,0)</f>
        <v>#N/A</v>
      </c>
    </row>
    <row r="7241" spans="1:4" x14ac:dyDescent="0.35">
      <c r="A7241" s="82" t="e">
        <f t="shared" si="113"/>
        <v>#N/A</v>
      </c>
      <c r="D7241" s="82" t="e">
        <f>VLOOKUP(Processed_Data!C7241,'Literature Lookup Tables'!$P$2:$Q$156,2,0)</f>
        <v>#N/A</v>
      </c>
    </row>
    <row r="7242" spans="1:4" x14ac:dyDescent="0.35">
      <c r="A7242" s="82" t="e">
        <f t="shared" si="113"/>
        <v>#N/A</v>
      </c>
      <c r="D7242" s="82" t="e">
        <f>VLOOKUP(Processed_Data!C7242,'Literature Lookup Tables'!$P$2:$Q$156,2,0)</f>
        <v>#N/A</v>
      </c>
    </row>
    <row r="7243" spans="1:4" x14ac:dyDescent="0.35">
      <c r="A7243" s="82" t="e">
        <f t="shared" si="113"/>
        <v>#N/A</v>
      </c>
      <c r="D7243" s="82" t="e">
        <f>VLOOKUP(Processed_Data!C7243,'Literature Lookup Tables'!$P$2:$Q$156,2,0)</f>
        <v>#N/A</v>
      </c>
    </row>
    <row r="7244" spans="1:4" x14ac:dyDescent="0.35">
      <c r="A7244" s="82" t="e">
        <f t="shared" si="113"/>
        <v>#N/A</v>
      </c>
      <c r="D7244" s="82" t="e">
        <f>VLOOKUP(Processed_Data!C7244,'Literature Lookup Tables'!$P$2:$Q$156,2,0)</f>
        <v>#N/A</v>
      </c>
    </row>
    <row r="7245" spans="1:4" x14ac:dyDescent="0.35">
      <c r="A7245" s="82" t="e">
        <f t="shared" si="113"/>
        <v>#N/A</v>
      </c>
      <c r="D7245" s="82" t="e">
        <f>VLOOKUP(Processed_Data!C7245,'Literature Lookup Tables'!$P$2:$Q$156,2,0)</f>
        <v>#N/A</v>
      </c>
    </row>
    <row r="7246" spans="1:4" x14ac:dyDescent="0.35">
      <c r="A7246" s="82" t="e">
        <f t="shared" si="113"/>
        <v>#N/A</v>
      </c>
      <c r="D7246" s="82" t="e">
        <f>VLOOKUP(Processed_Data!C7246,'Literature Lookup Tables'!$P$2:$Q$156,2,0)</f>
        <v>#N/A</v>
      </c>
    </row>
    <row r="7247" spans="1:4" x14ac:dyDescent="0.35">
      <c r="A7247" s="82" t="e">
        <f t="shared" si="113"/>
        <v>#N/A</v>
      </c>
      <c r="D7247" s="82" t="e">
        <f>VLOOKUP(Processed_Data!C7247,'Literature Lookup Tables'!$P$2:$Q$156,2,0)</f>
        <v>#N/A</v>
      </c>
    </row>
    <row r="7248" spans="1:4" x14ac:dyDescent="0.35">
      <c r="A7248" s="82" t="e">
        <f t="shared" si="113"/>
        <v>#N/A</v>
      </c>
      <c r="D7248" s="82" t="e">
        <f>VLOOKUP(Processed_Data!C7248,'Literature Lookup Tables'!$P$2:$Q$156,2,0)</f>
        <v>#N/A</v>
      </c>
    </row>
    <row r="7249" spans="1:4" x14ac:dyDescent="0.35">
      <c r="A7249" s="82" t="e">
        <f t="shared" si="113"/>
        <v>#N/A</v>
      </c>
      <c r="D7249" s="82" t="e">
        <f>VLOOKUP(Processed_Data!C7249,'Literature Lookup Tables'!$P$2:$Q$156,2,0)</f>
        <v>#N/A</v>
      </c>
    </row>
    <row r="7250" spans="1:4" x14ac:dyDescent="0.35">
      <c r="A7250" s="82" t="e">
        <f t="shared" si="113"/>
        <v>#N/A</v>
      </c>
      <c r="D7250" s="82" t="e">
        <f>VLOOKUP(Processed_Data!C7250,'Literature Lookup Tables'!$P$2:$Q$156,2,0)</f>
        <v>#N/A</v>
      </c>
    </row>
    <row r="7251" spans="1:4" x14ac:dyDescent="0.35">
      <c r="A7251" s="82" t="e">
        <f t="shared" si="113"/>
        <v>#N/A</v>
      </c>
      <c r="D7251" s="82" t="e">
        <f>VLOOKUP(Processed_Data!C7251,'Literature Lookup Tables'!$P$2:$Q$156,2,0)</f>
        <v>#N/A</v>
      </c>
    </row>
    <row r="7252" spans="1:4" x14ac:dyDescent="0.35">
      <c r="A7252" s="82" t="e">
        <f t="shared" si="113"/>
        <v>#N/A</v>
      </c>
      <c r="D7252" s="82" t="e">
        <f>VLOOKUP(Processed_Data!C7252,'Literature Lookup Tables'!$P$2:$Q$156,2,0)</f>
        <v>#N/A</v>
      </c>
    </row>
    <row r="7253" spans="1:4" x14ac:dyDescent="0.35">
      <c r="A7253" s="82" t="e">
        <f t="shared" si="113"/>
        <v>#N/A</v>
      </c>
      <c r="D7253" s="82" t="e">
        <f>VLOOKUP(Processed_Data!C7253,'Literature Lookup Tables'!$P$2:$Q$156,2,0)</f>
        <v>#N/A</v>
      </c>
    </row>
    <row r="7254" spans="1:4" x14ac:dyDescent="0.35">
      <c r="A7254" s="82" t="e">
        <f t="shared" si="113"/>
        <v>#N/A</v>
      </c>
      <c r="D7254" s="82" t="e">
        <f>VLOOKUP(Processed_Data!C7254,'Literature Lookup Tables'!$P$2:$Q$156,2,0)</f>
        <v>#N/A</v>
      </c>
    </row>
    <row r="7255" spans="1:4" x14ac:dyDescent="0.35">
      <c r="A7255" s="82" t="e">
        <f t="shared" si="113"/>
        <v>#N/A</v>
      </c>
      <c r="D7255" s="82" t="e">
        <f>VLOOKUP(Processed_Data!C7255,'Literature Lookup Tables'!$P$2:$Q$156,2,0)</f>
        <v>#N/A</v>
      </c>
    </row>
    <row r="7256" spans="1:4" x14ac:dyDescent="0.35">
      <c r="A7256" s="82" t="e">
        <f t="shared" si="113"/>
        <v>#N/A</v>
      </c>
      <c r="D7256" s="82" t="e">
        <f>VLOOKUP(Processed_Data!C7256,'Literature Lookup Tables'!$P$2:$Q$156,2,0)</f>
        <v>#N/A</v>
      </c>
    </row>
    <row r="7257" spans="1:4" x14ac:dyDescent="0.35">
      <c r="A7257" s="82" t="e">
        <f t="shared" si="113"/>
        <v>#N/A</v>
      </c>
      <c r="D7257" s="82" t="e">
        <f>VLOOKUP(Processed_Data!C7257,'Literature Lookup Tables'!$P$2:$Q$156,2,0)</f>
        <v>#N/A</v>
      </c>
    </row>
    <row r="7258" spans="1:4" x14ac:dyDescent="0.35">
      <c r="A7258" s="82" t="e">
        <f t="shared" si="113"/>
        <v>#N/A</v>
      </c>
      <c r="D7258" s="82" t="e">
        <f>VLOOKUP(Processed_Data!C7258,'Literature Lookup Tables'!$P$2:$Q$156,2,0)</f>
        <v>#N/A</v>
      </c>
    </row>
    <row r="7259" spans="1:4" x14ac:dyDescent="0.35">
      <c r="A7259" s="82" t="e">
        <f t="shared" si="113"/>
        <v>#N/A</v>
      </c>
      <c r="D7259" s="82" t="e">
        <f>VLOOKUP(Processed_Data!C7259,'Literature Lookup Tables'!$P$2:$Q$156,2,0)</f>
        <v>#N/A</v>
      </c>
    </row>
    <row r="7260" spans="1:4" x14ac:dyDescent="0.35">
      <c r="A7260" s="82" t="e">
        <f t="shared" si="113"/>
        <v>#N/A</v>
      </c>
      <c r="D7260" s="82" t="e">
        <f>VLOOKUP(Processed_Data!C7260,'Literature Lookup Tables'!$P$2:$Q$156,2,0)</f>
        <v>#N/A</v>
      </c>
    </row>
    <row r="7261" spans="1:4" x14ac:dyDescent="0.35">
      <c r="A7261" s="82" t="e">
        <f t="shared" si="113"/>
        <v>#N/A</v>
      </c>
      <c r="D7261" s="82" t="e">
        <f>VLOOKUP(Processed_Data!C7261,'Literature Lookup Tables'!$P$2:$Q$156,2,0)</f>
        <v>#N/A</v>
      </c>
    </row>
    <row r="7262" spans="1:4" x14ac:dyDescent="0.35">
      <c r="A7262" s="82" t="e">
        <f t="shared" si="113"/>
        <v>#N/A</v>
      </c>
      <c r="D7262" s="82" t="e">
        <f>VLOOKUP(Processed_Data!C7262,'Literature Lookup Tables'!$P$2:$Q$156,2,0)</f>
        <v>#N/A</v>
      </c>
    </row>
    <row r="7263" spans="1:4" x14ac:dyDescent="0.35">
      <c r="A7263" s="82" t="e">
        <f t="shared" si="113"/>
        <v>#N/A</v>
      </c>
      <c r="D7263" s="82" t="e">
        <f>VLOOKUP(Processed_Data!C7263,'Literature Lookup Tables'!$P$2:$Q$156,2,0)</f>
        <v>#N/A</v>
      </c>
    </row>
    <row r="7264" spans="1:4" x14ac:dyDescent="0.35">
      <c r="A7264" s="82" t="e">
        <f t="shared" si="113"/>
        <v>#N/A</v>
      </c>
      <c r="D7264" s="82" t="e">
        <f>VLOOKUP(Processed_Data!C7264,'Literature Lookup Tables'!$P$2:$Q$156,2,0)</f>
        <v>#N/A</v>
      </c>
    </row>
    <row r="7265" spans="1:4" x14ac:dyDescent="0.35">
      <c r="A7265" s="82" t="e">
        <f t="shared" si="113"/>
        <v>#N/A</v>
      </c>
      <c r="D7265" s="82" t="e">
        <f>VLOOKUP(Processed_Data!C7265,'Literature Lookup Tables'!$P$2:$Q$156,2,0)</f>
        <v>#N/A</v>
      </c>
    </row>
    <row r="7266" spans="1:4" x14ac:dyDescent="0.35">
      <c r="A7266" s="82" t="e">
        <f t="shared" si="113"/>
        <v>#N/A</v>
      </c>
      <c r="D7266" s="82" t="e">
        <f>VLOOKUP(Processed_Data!C7266,'Literature Lookup Tables'!$P$2:$Q$156,2,0)</f>
        <v>#N/A</v>
      </c>
    </row>
    <row r="7267" spans="1:4" x14ac:dyDescent="0.35">
      <c r="A7267" s="82" t="e">
        <f t="shared" si="113"/>
        <v>#N/A</v>
      </c>
      <c r="D7267" s="82" t="e">
        <f>VLOOKUP(Processed_Data!C7267,'Literature Lookup Tables'!$P$2:$Q$156,2,0)</f>
        <v>#N/A</v>
      </c>
    </row>
    <row r="7268" spans="1:4" x14ac:dyDescent="0.35">
      <c r="A7268" s="82" t="e">
        <f t="shared" si="113"/>
        <v>#N/A</v>
      </c>
      <c r="D7268" s="82" t="e">
        <f>VLOOKUP(Processed_Data!C7268,'Literature Lookup Tables'!$P$2:$Q$156,2,0)</f>
        <v>#N/A</v>
      </c>
    </row>
    <row r="7269" spans="1:4" x14ac:dyDescent="0.35">
      <c r="A7269" s="82" t="e">
        <f t="shared" si="113"/>
        <v>#N/A</v>
      </c>
      <c r="D7269" s="82" t="e">
        <f>VLOOKUP(Processed_Data!C7269,'Literature Lookup Tables'!$P$2:$Q$156,2,0)</f>
        <v>#N/A</v>
      </c>
    </row>
    <row r="7270" spans="1:4" x14ac:dyDescent="0.35">
      <c r="A7270" s="82" t="e">
        <f t="shared" si="113"/>
        <v>#N/A</v>
      </c>
      <c r="D7270" s="82" t="e">
        <f>VLOOKUP(Processed_Data!C7270,'Literature Lookup Tables'!$P$2:$Q$156,2,0)</f>
        <v>#N/A</v>
      </c>
    </row>
    <row r="7271" spans="1:4" x14ac:dyDescent="0.35">
      <c r="A7271" s="82" t="e">
        <f t="shared" si="113"/>
        <v>#N/A</v>
      </c>
      <c r="D7271" s="82" t="e">
        <f>VLOOKUP(Processed_Data!C7271,'Literature Lookup Tables'!$P$2:$Q$156,2,0)</f>
        <v>#N/A</v>
      </c>
    </row>
    <row r="7272" spans="1:4" x14ac:dyDescent="0.35">
      <c r="A7272" s="82" t="e">
        <f t="shared" si="113"/>
        <v>#N/A</v>
      </c>
      <c r="D7272" s="82" t="e">
        <f>VLOOKUP(Processed_Data!C7272,'Literature Lookup Tables'!$P$2:$Q$156,2,0)</f>
        <v>#N/A</v>
      </c>
    </row>
    <row r="7273" spans="1:4" x14ac:dyDescent="0.35">
      <c r="A7273" s="82" t="e">
        <f t="shared" si="113"/>
        <v>#N/A</v>
      </c>
      <c r="D7273" s="82" t="e">
        <f>VLOOKUP(Processed_Data!C7273,'Literature Lookup Tables'!$P$2:$Q$156,2,0)</f>
        <v>#N/A</v>
      </c>
    </row>
    <row r="7274" spans="1:4" x14ac:dyDescent="0.35">
      <c r="A7274" s="82" t="e">
        <f t="shared" si="113"/>
        <v>#N/A</v>
      </c>
      <c r="D7274" s="82" t="e">
        <f>VLOOKUP(Processed_Data!C7274,'Literature Lookup Tables'!$P$2:$Q$156,2,0)</f>
        <v>#N/A</v>
      </c>
    </row>
    <row r="7275" spans="1:4" x14ac:dyDescent="0.35">
      <c r="A7275" s="82" t="e">
        <f t="shared" si="113"/>
        <v>#N/A</v>
      </c>
      <c r="D7275" s="82" t="e">
        <f>VLOOKUP(Processed_Data!C7275,'Literature Lookup Tables'!$P$2:$Q$156,2,0)</f>
        <v>#N/A</v>
      </c>
    </row>
    <row r="7276" spans="1:4" x14ac:dyDescent="0.35">
      <c r="A7276" s="82" t="e">
        <f t="shared" si="113"/>
        <v>#N/A</v>
      </c>
      <c r="D7276" s="82" t="e">
        <f>VLOOKUP(Processed_Data!C7276,'Literature Lookup Tables'!$P$2:$Q$156,2,0)</f>
        <v>#N/A</v>
      </c>
    </row>
    <row r="7277" spans="1:4" x14ac:dyDescent="0.35">
      <c r="A7277" s="82" t="e">
        <f t="shared" si="113"/>
        <v>#N/A</v>
      </c>
      <c r="D7277" s="82" t="e">
        <f>VLOOKUP(Processed_Data!C7277,'Literature Lookup Tables'!$P$2:$Q$156,2,0)</f>
        <v>#N/A</v>
      </c>
    </row>
    <row r="7278" spans="1:4" x14ac:dyDescent="0.35">
      <c r="A7278" s="82" t="e">
        <f t="shared" si="113"/>
        <v>#N/A</v>
      </c>
      <c r="D7278" s="82" t="e">
        <f>VLOOKUP(Processed_Data!C7278,'Literature Lookup Tables'!$P$2:$Q$156,2,0)</f>
        <v>#N/A</v>
      </c>
    </row>
    <row r="7279" spans="1:4" x14ac:dyDescent="0.35">
      <c r="A7279" s="82" t="e">
        <f t="shared" si="113"/>
        <v>#N/A</v>
      </c>
      <c r="D7279" s="82" t="e">
        <f>VLOOKUP(Processed_Data!C7279,'Literature Lookup Tables'!$P$2:$Q$156,2,0)</f>
        <v>#N/A</v>
      </c>
    </row>
    <row r="7280" spans="1:4" x14ac:dyDescent="0.35">
      <c r="A7280" s="82" t="e">
        <f t="shared" si="113"/>
        <v>#N/A</v>
      </c>
      <c r="D7280" s="82" t="e">
        <f>VLOOKUP(Processed_Data!C7280,'Literature Lookup Tables'!$P$2:$Q$156,2,0)</f>
        <v>#N/A</v>
      </c>
    </row>
    <row r="7281" spans="1:4" x14ac:dyDescent="0.35">
      <c r="A7281" s="82" t="e">
        <f t="shared" si="113"/>
        <v>#N/A</v>
      </c>
      <c r="D7281" s="82" t="e">
        <f>VLOOKUP(Processed_Data!C7281,'Literature Lookup Tables'!$P$2:$Q$156,2,0)</f>
        <v>#N/A</v>
      </c>
    </row>
    <row r="7282" spans="1:4" x14ac:dyDescent="0.35">
      <c r="A7282" s="82" t="e">
        <f t="shared" si="113"/>
        <v>#N/A</v>
      </c>
      <c r="D7282" s="82" t="e">
        <f>VLOOKUP(Processed_Data!C7282,'Literature Lookup Tables'!$P$2:$Q$156,2,0)</f>
        <v>#N/A</v>
      </c>
    </row>
    <row r="7283" spans="1:4" x14ac:dyDescent="0.35">
      <c r="A7283" s="82" t="e">
        <f t="shared" si="113"/>
        <v>#N/A</v>
      </c>
      <c r="D7283" s="82" t="e">
        <f>VLOOKUP(Processed_Data!C7283,'Literature Lookup Tables'!$P$2:$Q$156,2,0)</f>
        <v>#N/A</v>
      </c>
    </row>
    <row r="7284" spans="1:4" x14ac:dyDescent="0.35">
      <c r="A7284" s="82" t="e">
        <f t="shared" si="113"/>
        <v>#N/A</v>
      </c>
      <c r="D7284" s="82" t="e">
        <f>VLOOKUP(Processed_Data!C7284,'Literature Lookup Tables'!$P$2:$Q$156,2,0)</f>
        <v>#N/A</v>
      </c>
    </row>
    <row r="7285" spans="1:4" x14ac:dyDescent="0.35">
      <c r="A7285" s="82" t="e">
        <f t="shared" si="113"/>
        <v>#N/A</v>
      </c>
      <c r="D7285" s="82" t="e">
        <f>VLOOKUP(Processed_Data!C7285,'Literature Lookup Tables'!$P$2:$Q$156,2,0)</f>
        <v>#N/A</v>
      </c>
    </row>
    <row r="7286" spans="1:4" x14ac:dyDescent="0.35">
      <c r="A7286" s="82" t="e">
        <f t="shared" si="113"/>
        <v>#N/A</v>
      </c>
      <c r="D7286" s="82" t="e">
        <f>VLOOKUP(Processed_Data!C7286,'Literature Lookup Tables'!$P$2:$Q$156,2,0)</f>
        <v>#N/A</v>
      </c>
    </row>
    <row r="7287" spans="1:4" x14ac:dyDescent="0.35">
      <c r="A7287" s="82" t="e">
        <f t="shared" si="113"/>
        <v>#N/A</v>
      </c>
      <c r="D7287" s="82" t="e">
        <f>VLOOKUP(Processed_Data!C7287,'Literature Lookup Tables'!$P$2:$Q$156,2,0)</f>
        <v>#N/A</v>
      </c>
    </row>
    <row r="7288" spans="1:4" x14ac:dyDescent="0.35">
      <c r="A7288" s="82" t="e">
        <f t="shared" si="113"/>
        <v>#N/A</v>
      </c>
      <c r="D7288" s="82" t="e">
        <f>VLOOKUP(Processed_Data!C7288,'Literature Lookup Tables'!$P$2:$Q$156,2,0)</f>
        <v>#N/A</v>
      </c>
    </row>
    <row r="7289" spans="1:4" x14ac:dyDescent="0.35">
      <c r="A7289" s="82" t="e">
        <f t="shared" si="113"/>
        <v>#N/A</v>
      </c>
      <c r="D7289" s="82" t="e">
        <f>VLOOKUP(Processed_Data!C7289,'Literature Lookup Tables'!$P$2:$Q$156,2,0)</f>
        <v>#N/A</v>
      </c>
    </row>
    <row r="7290" spans="1:4" x14ac:dyDescent="0.35">
      <c r="A7290" s="82" t="e">
        <f t="shared" si="113"/>
        <v>#N/A</v>
      </c>
      <c r="D7290" s="82" t="e">
        <f>VLOOKUP(Processed_Data!C7290,'Literature Lookup Tables'!$P$2:$Q$156,2,0)</f>
        <v>#N/A</v>
      </c>
    </row>
    <row r="7291" spans="1:4" x14ac:dyDescent="0.35">
      <c r="A7291" s="82" t="e">
        <f t="shared" si="113"/>
        <v>#N/A</v>
      </c>
      <c r="D7291" s="82" t="e">
        <f>VLOOKUP(Processed_Data!C7291,'Literature Lookup Tables'!$P$2:$Q$156,2,0)</f>
        <v>#N/A</v>
      </c>
    </row>
    <row r="7292" spans="1:4" x14ac:dyDescent="0.35">
      <c r="A7292" s="82" t="e">
        <f t="shared" si="113"/>
        <v>#N/A</v>
      </c>
      <c r="D7292" s="82" t="e">
        <f>VLOOKUP(Processed_Data!C7292,'Literature Lookup Tables'!$P$2:$Q$156,2,0)</f>
        <v>#N/A</v>
      </c>
    </row>
    <row r="7293" spans="1:4" x14ac:dyDescent="0.35">
      <c r="A7293" s="82" t="e">
        <f t="shared" si="113"/>
        <v>#N/A</v>
      </c>
      <c r="D7293" s="82" t="e">
        <f>VLOOKUP(Processed_Data!C7293,'Literature Lookup Tables'!$P$2:$Q$156,2,0)</f>
        <v>#N/A</v>
      </c>
    </row>
    <row r="7294" spans="1:4" x14ac:dyDescent="0.35">
      <c r="A7294" s="82" t="e">
        <f t="shared" si="113"/>
        <v>#N/A</v>
      </c>
      <c r="D7294" s="82" t="e">
        <f>VLOOKUP(Processed_Data!C7294,'Literature Lookup Tables'!$P$2:$Q$156,2,0)</f>
        <v>#N/A</v>
      </c>
    </row>
    <row r="7295" spans="1:4" x14ac:dyDescent="0.35">
      <c r="A7295" s="82" t="e">
        <f t="shared" si="113"/>
        <v>#N/A</v>
      </c>
      <c r="D7295" s="82" t="e">
        <f>VLOOKUP(Processed_Data!C7295,'Literature Lookup Tables'!$P$2:$Q$156,2,0)</f>
        <v>#N/A</v>
      </c>
    </row>
    <row r="7296" spans="1:4" x14ac:dyDescent="0.35">
      <c r="A7296" s="82" t="e">
        <f t="shared" si="113"/>
        <v>#N/A</v>
      </c>
      <c r="D7296" s="82" t="e">
        <f>VLOOKUP(Processed_Data!C7296,'Literature Lookup Tables'!$P$2:$Q$156,2,0)</f>
        <v>#N/A</v>
      </c>
    </row>
    <row r="7297" spans="1:4" x14ac:dyDescent="0.35">
      <c r="A7297" s="82" t="e">
        <f t="shared" si="113"/>
        <v>#N/A</v>
      </c>
      <c r="D7297" s="82" t="e">
        <f>VLOOKUP(Processed_Data!C7297,'Literature Lookup Tables'!$P$2:$Q$156,2,0)</f>
        <v>#N/A</v>
      </c>
    </row>
    <row r="7298" spans="1:4" x14ac:dyDescent="0.35">
      <c r="A7298" s="82" t="e">
        <f t="shared" si="113"/>
        <v>#N/A</v>
      </c>
      <c r="D7298" s="82" t="e">
        <f>VLOOKUP(Processed_Data!C7298,'Literature Lookup Tables'!$P$2:$Q$156,2,0)</f>
        <v>#N/A</v>
      </c>
    </row>
    <row r="7299" spans="1:4" x14ac:dyDescent="0.35">
      <c r="A7299" s="82" t="e">
        <f t="shared" si="113"/>
        <v>#N/A</v>
      </c>
      <c r="D7299" s="82" t="e">
        <f>VLOOKUP(Processed_Data!C7299,'Literature Lookup Tables'!$P$2:$Q$156,2,0)</f>
        <v>#N/A</v>
      </c>
    </row>
    <row r="7300" spans="1:4" x14ac:dyDescent="0.35">
      <c r="A7300" s="82" t="e">
        <f t="shared" si="113"/>
        <v>#N/A</v>
      </c>
      <c r="D7300" s="82" t="e">
        <f>VLOOKUP(Processed_Data!C7300,'Literature Lookup Tables'!$P$2:$Q$156,2,0)</f>
        <v>#N/A</v>
      </c>
    </row>
    <row r="7301" spans="1:4" x14ac:dyDescent="0.35">
      <c r="A7301" s="82" t="e">
        <f t="shared" si="113"/>
        <v>#N/A</v>
      </c>
      <c r="D7301" s="82" t="e">
        <f>VLOOKUP(Processed_Data!C7301,'Literature Lookup Tables'!$P$2:$Q$156,2,0)</f>
        <v>#N/A</v>
      </c>
    </row>
    <row r="7302" spans="1:4" x14ac:dyDescent="0.35">
      <c r="A7302" s="82" t="e">
        <f t="shared" si="113"/>
        <v>#N/A</v>
      </c>
      <c r="D7302" s="82" t="e">
        <f>VLOOKUP(Processed_Data!C7302,'Literature Lookup Tables'!$P$2:$Q$156,2,0)</f>
        <v>#N/A</v>
      </c>
    </row>
    <row r="7303" spans="1:4" x14ac:dyDescent="0.35">
      <c r="A7303" s="82" t="e">
        <f t="shared" ref="A7303:A7366" si="114">F7303&amp;"-"&amp;E7303&amp;"-"&amp;D7303</f>
        <v>#N/A</v>
      </c>
      <c r="D7303" s="82" t="e">
        <f>VLOOKUP(Processed_Data!C7303,'Literature Lookup Tables'!$P$2:$Q$156,2,0)</f>
        <v>#N/A</v>
      </c>
    </row>
    <row r="7304" spans="1:4" x14ac:dyDescent="0.35">
      <c r="A7304" s="82" t="e">
        <f t="shared" si="114"/>
        <v>#N/A</v>
      </c>
      <c r="D7304" s="82" t="e">
        <f>VLOOKUP(Processed_Data!C7304,'Literature Lookup Tables'!$P$2:$Q$156,2,0)</f>
        <v>#N/A</v>
      </c>
    </row>
    <row r="7305" spans="1:4" x14ac:dyDescent="0.35">
      <c r="A7305" s="82" t="e">
        <f t="shared" si="114"/>
        <v>#N/A</v>
      </c>
      <c r="D7305" s="82" t="e">
        <f>VLOOKUP(Processed_Data!C7305,'Literature Lookup Tables'!$P$2:$Q$156,2,0)</f>
        <v>#N/A</v>
      </c>
    </row>
    <row r="7306" spans="1:4" x14ac:dyDescent="0.35">
      <c r="A7306" s="82" t="e">
        <f t="shared" si="114"/>
        <v>#N/A</v>
      </c>
      <c r="D7306" s="82" t="e">
        <f>VLOOKUP(Processed_Data!C7306,'Literature Lookup Tables'!$P$2:$Q$156,2,0)</f>
        <v>#N/A</v>
      </c>
    </row>
    <row r="7307" spans="1:4" x14ac:dyDescent="0.35">
      <c r="A7307" s="82" t="e">
        <f t="shared" si="114"/>
        <v>#N/A</v>
      </c>
      <c r="D7307" s="82" t="e">
        <f>VLOOKUP(Processed_Data!C7307,'Literature Lookup Tables'!$P$2:$Q$156,2,0)</f>
        <v>#N/A</v>
      </c>
    </row>
    <row r="7308" spans="1:4" x14ac:dyDescent="0.35">
      <c r="A7308" s="82" t="e">
        <f t="shared" si="114"/>
        <v>#N/A</v>
      </c>
      <c r="D7308" s="82" t="e">
        <f>VLOOKUP(Processed_Data!C7308,'Literature Lookup Tables'!$P$2:$Q$156,2,0)</f>
        <v>#N/A</v>
      </c>
    </row>
    <row r="7309" spans="1:4" x14ac:dyDescent="0.35">
      <c r="A7309" s="82" t="e">
        <f t="shared" si="114"/>
        <v>#N/A</v>
      </c>
      <c r="D7309" s="82" t="e">
        <f>VLOOKUP(Processed_Data!C7309,'Literature Lookup Tables'!$P$2:$Q$156,2,0)</f>
        <v>#N/A</v>
      </c>
    </row>
    <row r="7310" spans="1:4" x14ac:dyDescent="0.35">
      <c r="A7310" s="82" t="e">
        <f t="shared" si="114"/>
        <v>#N/A</v>
      </c>
      <c r="D7310" s="82" t="e">
        <f>VLOOKUP(Processed_Data!C7310,'Literature Lookup Tables'!$P$2:$Q$156,2,0)</f>
        <v>#N/A</v>
      </c>
    </row>
    <row r="7311" spans="1:4" x14ac:dyDescent="0.35">
      <c r="A7311" s="82" t="e">
        <f t="shared" si="114"/>
        <v>#N/A</v>
      </c>
      <c r="D7311" s="82" t="e">
        <f>VLOOKUP(Processed_Data!C7311,'Literature Lookup Tables'!$P$2:$Q$156,2,0)</f>
        <v>#N/A</v>
      </c>
    </row>
    <row r="7312" spans="1:4" x14ac:dyDescent="0.35">
      <c r="A7312" s="82" t="e">
        <f t="shared" si="114"/>
        <v>#N/A</v>
      </c>
      <c r="D7312" s="82" t="e">
        <f>VLOOKUP(Processed_Data!C7312,'Literature Lookup Tables'!$P$2:$Q$156,2,0)</f>
        <v>#N/A</v>
      </c>
    </row>
    <row r="7313" spans="1:4" x14ac:dyDescent="0.35">
      <c r="A7313" s="82" t="e">
        <f t="shared" si="114"/>
        <v>#N/A</v>
      </c>
      <c r="D7313" s="82" t="e">
        <f>VLOOKUP(Processed_Data!C7313,'Literature Lookup Tables'!$P$2:$Q$156,2,0)</f>
        <v>#N/A</v>
      </c>
    </row>
    <row r="7314" spans="1:4" x14ac:dyDescent="0.35">
      <c r="A7314" s="82" t="e">
        <f t="shared" si="114"/>
        <v>#N/A</v>
      </c>
      <c r="D7314" s="82" t="e">
        <f>VLOOKUP(Processed_Data!C7314,'Literature Lookup Tables'!$P$2:$Q$156,2,0)</f>
        <v>#N/A</v>
      </c>
    </row>
    <row r="7315" spans="1:4" x14ac:dyDescent="0.35">
      <c r="A7315" s="82" t="e">
        <f t="shared" si="114"/>
        <v>#N/A</v>
      </c>
      <c r="D7315" s="82" t="e">
        <f>VLOOKUP(Processed_Data!C7315,'Literature Lookup Tables'!$P$2:$Q$156,2,0)</f>
        <v>#N/A</v>
      </c>
    </row>
    <row r="7316" spans="1:4" x14ac:dyDescent="0.35">
      <c r="A7316" s="82" t="e">
        <f t="shared" si="114"/>
        <v>#N/A</v>
      </c>
      <c r="D7316" s="82" t="e">
        <f>VLOOKUP(Processed_Data!C7316,'Literature Lookup Tables'!$P$2:$Q$156,2,0)</f>
        <v>#N/A</v>
      </c>
    </row>
    <row r="7317" spans="1:4" x14ac:dyDescent="0.35">
      <c r="A7317" s="82" t="e">
        <f t="shared" si="114"/>
        <v>#N/A</v>
      </c>
      <c r="D7317" s="82" t="e">
        <f>VLOOKUP(Processed_Data!C7317,'Literature Lookup Tables'!$P$2:$Q$156,2,0)</f>
        <v>#N/A</v>
      </c>
    </row>
    <row r="7318" spans="1:4" x14ac:dyDescent="0.35">
      <c r="A7318" s="82" t="e">
        <f t="shared" si="114"/>
        <v>#N/A</v>
      </c>
      <c r="D7318" s="82" t="e">
        <f>VLOOKUP(Processed_Data!C7318,'Literature Lookup Tables'!$P$2:$Q$156,2,0)</f>
        <v>#N/A</v>
      </c>
    </row>
    <row r="7319" spans="1:4" x14ac:dyDescent="0.35">
      <c r="A7319" s="82" t="e">
        <f t="shared" si="114"/>
        <v>#N/A</v>
      </c>
      <c r="D7319" s="82" t="e">
        <f>VLOOKUP(Processed_Data!C7319,'Literature Lookup Tables'!$P$2:$Q$156,2,0)</f>
        <v>#N/A</v>
      </c>
    </row>
    <row r="7320" spans="1:4" x14ac:dyDescent="0.35">
      <c r="A7320" s="82" t="e">
        <f t="shared" si="114"/>
        <v>#N/A</v>
      </c>
      <c r="D7320" s="82" t="e">
        <f>VLOOKUP(Processed_Data!C7320,'Literature Lookup Tables'!$P$2:$Q$156,2,0)</f>
        <v>#N/A</v>
      </c>
    </row>
    <row r="7321" spans="1:4" x14ac:dyDescent="0.35">
      <c r="A7321" s="82" t="e">
        <f t="shared" si="114"/>
        <v>#N/A</v>
      </c>
      <c r="D7321" s="82" t="e">
        <f>VLOOKUP(Processed_Data!C7321,'Literature Lookup Tables'!$P$2:$Q$156,2,0)</f>
        <v>#N/A</v>
      </c>
    </row>
    <row r="7322" spans="1:4" x14ac:dyDescent="0.35">
      <c r="A7322" s="82" t="e">
        <f t="shared" si="114"/>
        <v>#N/A</v>
      </c>
      <c r="D7322" s="82" t="e">
        <f>VLOOKUP(Processed_Data!C7322,'Literature Lookup Tables'!$P$2:$Q$156,2,0)</f>
        <v>#N/A</v>
      </c>
    </row>
    <row r="7323" spans="1:4" x14ac:dyDescent="0.35">
      <c r="A7323" s="82" t="e">
        <f t="shared" si="114"/>
        <v>#N/A</v>
      </c>
      <c r="D7323" s="82" t="e">
        <f>VLOOKUP(Processed_Data!C7323,'Literature Lookup Tables'!$P$2:$Q$156,2,0)</f>
        <v>#N/A</v>
      </c>
    </row>
    <row r="7324" spans="1:4" x14ac:dyDescent="0.35">
      <c r="A7324" s="82" t="e">
        <f t="shared" si="114"/>
        <v>#N/A</v>
      </c>
      <c r="D7324" s="82" t="e">
        <f>VLOOKUP(Processed_Data!C7324,'Literature Lookup Tables'!$P$2:$Q$156,2,0)</f>
        <v>#N/A</v>
      </c>
    </row>
    <row r="7325" spans="1:4" x14ac:dyDescent="0.35">
      <c r="A7325" s="82" t="e">
        <f t="shared" si="114"/>
        <v>#N/A</v>
      </c>
      <c r="D7325" s="82" t="e">
        <f>VLOOKUP(Processed_Data!C7325,'Literature Lookup Tables'!$P$2:$Q$156,2,0)</f>
        <v>#N/A</v>
      </c>
    </row>
    <row r="7326" spans="1:4" x14ac:dyDescent="0.35">
      <c r="A7326" s="82" t="e">
        <f t="shared" si="114"/>
        <v>#N/A</v>
      </c>
      <c r="D7326" s="82" t="e">
        <f>VLOOKUP(Processed_Data!C7326,'Literature Lookup Tables'!$P$2:$Q$156,2,0)</f>
        <v>#N/A</v>
      </c>
    </row>
    <row r="7327" spans="1:4" x14ac:dyDescent="0.35">
      <c r="A7327" s="82" t="e">
        <f t="shared" si="114"/>
        <v>#N/A</v>
      </c>
      <c r="D7327" s="82" t="e">
        <f>VLOOKUP(Processed_Data!C7327,'Literature Lookup Tables'!$P$2:$Q$156,2,0)</f>
        <v>#N/A</v>
      </c>
    </row>
    <row r="7328" spans="1:4" x14ac:dyDescent="0.35">
      <c r="A7328" s="82" t="e">
        <f t="shared" si="114"/>
        <v>#N/A</v>
      </c>
      <c r="D7328" s="82" t="e">
        <f>VLOOKUP(Processed_Data!C7328,'Literature Lookup Tables'!$P$2:$Q$156,2,0)</f>
        <v>#N/A</v>
      </c>
    </row>
    <row r="7329" spans="1:4" x14ac:dyDescent="0.35">
      <c r="A7329" s="82" t="e">
        <f t="shared" si="114"/>
        <v>#N/A</v>
      </c>
      <c r="D7329" s="82" t="e">
        <f>VLOOKUP(Processed_Data!C7329,'Literature Lookup Tables'!$P$2:$Q$156,2,0)</f>
        <v>#N/A</v>
      </c>
    </row>
    <row r="7330" spans="1:4" x14ac:dyDescent="0.35">
      <c r="A7330" s="82" t="e">
        <f t="shared" si="114"/>
        <v>#N/A</v>
      </c>
      <c r="D7330" s="82" t="e">
        <f>VLOOKUP(Processed_Data!C7330,'Literature Lookup Tables'!$P$2:$Q$156,2,0)</f>
        <v>#N/A</v>
      </c>
    </row>
    <row r="7331" spans="1:4" x14ac:dyDescent="0.35">
      <c r="A7331" s="82" t="e">
        <f t="shared" si="114"/>
        <v>#N/A</v>
      </c>
      <c r="D7331" s="82" t="e">
        <f>VLOOKUP(Processed_Data!C7331,'Literature Lookup Tables'!$P$2:$Q$156,2,0)</f>
        <v>#N/A</v>
      </c>
    </row>
    <row r="7332" spans="1:4" x14ac:dyDescent="0.35">
      <c r="A7332" s="82" t="e">
        <f t="shared" si="114"/>
        <v>#N/A</v>
      </c>
      <c r="D7332" s="82" t="e">
        <f>VLOOKUP(Processed_Data!C7332,'Literature Lookup Tables'!$P$2:$Q$156,2,0)</f>
        <v>#N/A</v>
      </c>
    </row>
    <row r="7333" spans="1:4" x14ac:dyDescent="0.35">
      <c r="A7333" s="82" t="e">
        <f t="shared" si="114"/>
        <v>#N/A</v>
      </c>
      <c r="D7333" s="82" t="e">
        <f>VLOOKUP(Processed_Data!C7333,'Literature Lookup Tables'!$P$2:$Q$156,2,0)</f>
        <v>#N/A</v>
      </c>
    </row>
    <row r="7334" spans="1:4" x14ac:dyDescent="0.35">
      <c r="A7334" s="82" t="e">
        <f t="shared" si="114"/>
        <v>#N/A</v>
      </c>
      <c r="D7334" s="82" t="e">
        <f>VLOOKUP(Processed_Data!C7334,'Literature Lookup Tables'!$P$2:$Q$156,2,0)</f>
        <v>#N/A</v>
      </c>
    </row>
    <row r="7335" spans="1:4" x14ac:dyDescent="0.35">
      <c r="A7335" s="82" t="e">
        <f t="shared" si="114"/>
        <v>#N/A</v>
      </c>
      <c r="D7335" s="82" t="e">
        <f>VLOOKUP(Processed_Data!C7335,'Literature Lookup Tables'!$P$2:$Q$156,2,0)</f>
        <v>#N/A</v>
      </c>
    </row>
    <row r="7336" spans="1:4" x14ac:dyDescent="0.35">
      <c r="A7336" s="82" t="e">
        <f t="shared" si="114"/>
        <v>#N/A</v>
      </c>
      <c r="D7336" s="82" t="e">
        <f>VLOOKUP(Processed_Data!C7336,'Literature Lookup Tables'!$P$2:$Q$156,2,0)</f>
        <v>#N/A</v>
      </c>
    </row>
    <row r="7337" spans="1:4" x14ac:dyDescent="0.35">
      <c r="A7337" s="82" t="e">
        <f t="shared" si="114"/>
        <v>#N/A</v>
      </c>
      <c r="D7337" s="82" t="e">
        <f>VLOOKUP(Processed_Data!C7337,'Literature Lookup Tables'!$P$2:$Q$156,2,0)</f>
        <v>#N/A</v>
      </c>
    </row>
    <row r="7338" spans="1:4" x14ac:dyDescent="0.35">
      <c r="A7338" s="82" t="e">
        <f t="shared" si="114"/>
        <v>#N/A</v>
      </c>
      <c r="D7338" s="82" t="e">
        <f>VLOOKUP(Processed_Data!C7338,'Literature Lookup Tables'!$P$2:$Q$156,2,0)</f>
        <v>#N/A</v>
      </c>
    </row>
    <row r="7339" spans="1:4" x14ac:dyDescent="0.35">
      <c r="A7339" s="82" t="e">
        <f t="shared" si="114"/>
        <v>#N/A</v>
      </c>
      <c r="D7339" s="82" t="e">
        <f>VLOOKUP(Processed_Data!C7339,'Literature Lookup Tables'!$P$2:$Q$156,2,0)</f>
        <v>#N/A</v>
      </c>
    </row>
    <row r="7340" spans="1:4" x14ac:dyDescent="0.35">
      <c r="A7340" s="82" t="e">
        <f t="shared" si="114"/>
        <v>#N/A</v>
      </c>
      <c r="D7340" s="82" t="e">
        <f>VLOOKUP(Processed_Data!C7340,'Literature Lookup Tables'!$P$2:$Q$156,2,0)</f>
        <v>#N/A</v>
      </c>
    </row>
    <row r="7341" spans="1:4" x14ac:dyDescent="0.35">
      <c r="A7341" s="82" t="e">
        <f t="shared" si="114"/>
        <v>#N/A</v>
      </c>
      <c r="D7341" s="82" t="e">
        <f>VLOOKUP(Processed_Data!C7341,'Literature Lookup Tables'!$P$2:$Q$156,2,0)</f>
        <v>#N/A</v>
      </c>
    </row>
    <row r="7342" spans="1:4" x14ac:dyDescent="0.35">
      <c r="A7342" s="82" t="e">
        <f t="shared" si="114"/>
        <v>#N/A</v>
      </c>
      <c r="D7342" s="82" t="e">
        <f>VLOOKUP(Processed_Data!C7342,'Literature Lookup Tables'!$P$2:$Q$156,2,0)</f>
        <v>#N/A</v>
      </c>
    </row>
    <row r="7343" spans="1:4" x14ac:dyDescent="0.35">
      <c r="A7343" s="82" t="e">
        <f t="shared" si="114"/>
        <v>#N/A</v>
      </c>
      <c r="D7343" s="82" t="e">
        <f>VLOOKUP(Processed_Data!C7343,'Literature Lookup Tables'!$P$2:$Q$156,2,0)</f>
        <v>#N/A</v>
      </c>
    </row>
    <row r="7344" spans="1:4" x14ac:dyDescent="0.35">
      <c r="A7344" s="82" t="e">
        <f t="shared" si="114"/>
        <v>#N/A</v>
      </c>
      <c r="D7344" s="82" t="e">
        <f>VLOOKUP(Processed_Data!C7344,'Literature Lookup Tables'!$P$2:$Q$156,2,0)</f>
        <v>#N/A</v>
      </c>
    </row>
    <row r="7345" spans="1:4" x14ac:dyDescent="0.35">
      <c r="A7345" s="82" t="e">
        <f t="shared" si="114"/>
        <v>#N/A</v>
      </c>
      <c r="D7345" s="82" t="e">
        <f>VLOOKUP(Processed_Data!C7345,'Literature Lookup Tables'!$P$2:$Q$156,2,0)</f>
        <v>#N/A</v>
      </c>
    </row>
    <row r="7346" spans="1:4" x14ac:dyDescent="0.35">
      <c r="A7346" s="82" t="e">
        <f t="shared" si="114"/>
        <v>#N/A</v>
      </c>
      <c r="D7346" s="82" t="e">
        <f>VLOOKUP(Processed_Data!C7346,'Literature Lookup Tables'!$P$2:$Q$156,2,0)</f>
        <v>#N/A</v>
      </c>
    </row>
    <row r="7347" spans="1:4" x14ac:dyDescent="0.35">
      <c r="A7347" s="82" t="e">
        <f t="shared" si="114"/>
        <v>#N/A</v>
      </c>
      <c r="D7347" s="82" t="e">
        <f>VLOOKUP(Processed_Data!C7347,'Literature Lookup Tables'!$P$2:$Q$156,2,0)</f>
        <v>#N/A</v>
      </c>
    </row>
    <row r="7348" spans="1:4" x14ac:dyDescent="0.35">
      <c r="A7348" s="82" t="e">
        <f t="shared" si="114"/>
        <v>#N/A</v>
      </c>
      <c r="D7348" s="82" t="e">
        <f>VLOOKUP(Processed_Data!C7348,'Literature Lookup Tables'!$P$2:$Q$156,2,0)</f>
        <v>#N/A</v>
      </c>
    </row>
    <row r="7349" spans="1:4" x14ac:dyDescent="0.35">
      <c r="A7349" s="82" t="e">
        <f t="shared" si="114"/>
        <v>#N/A</v>
      </c>
      <c r="D7349" s="82" t="e">
        <f>VLOOKUP(Processed_Data!C7349,'Literature Lookup Tables'!$P$2:$Q$156,2,0)</f>
        <v>#N/A</v>
      </c>
    </row>
    <row r="7350" spans="1:4" x14ac:dyDescent="0.35">
      <c r="A7350" s="82" t="e">
        <f t="shared" si="114"/>
        <v>#N/A</v>
      </c>
      <c r="D7350" s="82" t="e">
        <f>VLOOKUP(Processed_Data!C7350,'Literature Lookup Tables'!$P$2:$Q$156,2,0)</f>
        <v>#N/A</v>
      </c>
    </row>
    <row r="7351" spans="1:4" x14ac:dyDescent="0.35">
      <c r="A7351" s="82" t="e">
        <f t="shared" si="114"/>
        <v>#N/A</v>
      </c>
      <c r="D7351" s="82" t="e">
        <f>VLOOKUP(Processed_Data!C7351,'Literature Lookup Tables'!$P$2:$Q$156,2,0)</f>
        <v>#N/A</v>
      </c>
    </row>
    <row r="7352" spans="1:4" x14ac:dyDescent="0.35">
      <c r="A7352" s="82" t="e">
        <f t="shared" si="114"/>
        <v>#N/A</v>
      </c>
      <c r="D7352" s="82" t="e">
        <f>VLOOKUP(Processed_Data!C7352,'Literature Lookup Tables'!$P$2:$Q$156,2,0)</f>
        <v>#N/A</v>
      </c>
    </row>
    <row r="7353" spans="1:4" x14ac:dyDescent="0.35">
      <c r="A7353" s="82" t="e">
        <f t="shared" si="114"/>
        <v>#N/A</v>
      </c>
      <c r="D7353" s="82" t="e">
        <f>VLOOKUP(Processed_Data!C7353,'Literature Lookup Tables'!$P$2:$Q$156,2,0)</f>
        <v>#N/A</v>
      </c>
    </row>
    <row r="7354" spans="1:4" x14ac:dyDescent="0.35">
      <c r="A7354" s="82" t="e">
        <f t="shared" si="114"/>
        <v>#N/A</v>
      </c>
      <c r="D7354" s="82" t="e">
        <f>VLOOKUP(Processed_Data!C7354,'Literature Lookup Tables'!$P$2:$Q$156,2,0)</f>
        <v>#N/A</v>
      </c>
    </row>
    <row r="7355" spans="1:4" x14ac:dyDescent="0.35">
      <c r="A7355" s="82" t="e">
        <f t="shared" si="114"/>
        <v>#N/A</v>
      </c>
      <c r="D7355" s="82" t="e">
        <f>VLOOKUP(Processed_Data!C7355,'Literature Lookup Tables'!$P$2:$Q$156,2,0)</f>
        <v>#N/A</v>
      </c>
    </row>
    <row r="7356" spans="1:4" x14ac:dyDescent="0.35">
      <c r="A7356" s="82" t="e">
        <f t="shared" si="114"/>
        <v>#N/A</v>
      </c>
      <c r="D7356" s="82" t="e">
        <f>VLOOKUP(Processed_Data!C7356,'Literature Lookup Tables'!$P$2:$Q$156,2,0)</f>
        <v>#N/A</v>
      </c>
    </row>
    <row r="7357" spans="1:4" x14ac:dyDescent="0.35">
      <c r="A7357" s="82" t="e">
        <f t="shared" si="114"/>
        <v>#N/A</v>
      </c>
      <c r="D7357" s="82" t="e">
        <f>VLOOKUP(Processed_Data!C7357,'Literature Lookup Tables'!$P$2:$Q$156,2,0)</f>
        <v>#N/A</v>
      </c>
    </row>
    <row r="7358" spans="1:4" x14ac:dyDescent="0.35">
      <c r="A7358" s="82" t="e">
        <f t="shared" si="114"/>
        <v>#N/A</v>
      </c>
      <c r="D7358" s="82" t="e">
        <f>VLOOKUP(Processed_Data!C7358,'Literature Lookup Tables'!$P$2:$Q$156,2,0)</f>
        <v>#N/A</v>
      </c>
    </row>
    <row r="7359" spans="1:4" x14ac:dyDescent="0.35">
      <c r="A7359" s="82" t="e">
        <f t="shared" si="114"/>
        <v>#N/A</v>
      </c>
      <c r="D7359" s="82" t="e">
        <f>VLOOKUP(Processed_Data!C7359,'Literature Lookup Tables'!$P$2:$Q$156,2,0)</f>
        <v>#N/A</v>
      </c>
    </row>
    <row r="7360" spans="1:4" x14ac:dyDescent="0.35">
      <c r="A7360" s="82" t="e">
        <f t="shared" si="114"/>
        <v>#N/A</v>
      </c>
      <c r="D7360" s="82" t="e">
        <f>VLOOKUP(Processed_Data!C7360,'Literature Lookup Tables'!$P$2:$Q$156,2,0)</f>
        <v>#N/A</v>
      </c>
    </row>
    <row r="7361" spans="1:4" x14ac:dyDescent="0.35">
      <c r="A7361" s="82" t="e">
        <f t="shared" si="114"/>
        <v>#N/A</v>
      </c>
      <c r="D7361" s="82" t="e">
        <f>VLOOKUP(Processed_Data!C7361,'Literature Lookup Tables'!$P$2:$Q$156,2,0)</f>
        <v>#N/A</v>
      </c>
    </row>
    <row r="7362" spans="1:4" x14ac:dyDescent="0.35">
      <c r="A7362" s="82" t="e">
        <f t="shared" si="114"/>
        <v>#N/A</v>
      </c>
      <c r="D7362" s="82" t="e">
        <f>VLOOKUP(Processed_Data!C7362,'Literature Lookup Tables'!$P$2:$Q$156,2,0)</f>
        <v>#N/A</v>
      </c>
    </row>
    <row r="7363" spans="1:4" x14ac:dyDescent="0.35">
      <c r="A7363" s="82" t="e">
        <f t="shared" si="114"/>
        <v>#N/A</v>
      </c>
      <c r="D7363" s="82" t="e">
        <f>VLOOKUP(Processed_Data!C7363,'Literature Lookup Tables'!$P$2:$Q$156,2,0)</f>
        <v>#N/A</v>
      </c>
    </row>
    <row r="7364" spans="1:4" x14ac:dyDescent="0.35">
      <c r="A7364" s="82" t="e">
        <f t="shared" si="114"/>
        <v>#N/A</v>
      </c>
      <c r="D7364" s="82" t="e">
        <f>VLOOKUP(Processed_Data!C7364,'Literature Lookup Tables'!$P$2:$Q$156,2,0)</f>
        <v>#N/A</v>
      </c>
    </row>
    <row r="7365" spans="1:4" x14ac:dyDescent="0.35">
      <c r="A7365" s="82" t="e">
        <f t="shared" si="114"/>
        <v>#N/A</v>
      </c>
      <c r="D7365" s="82" t="e">
        <f>VLOOKUP(Processed_Data!C7365,'Literature Lookup Tables'!$P$2:$Q$156,2,0)</f>
        <v>#N/A</v>
      </c>
    </row>
    <row r="7366" spans="1:4" x14ac:dyDescent="0.35">
      <c r="A7366" s="82" t="e">
        <f t="shared" si="114"/>
        <v>#N/A</v>
      </c>
      <c r="D7366" s="82" t="e">
        <f>VLOOKUP(Processed_Data!C7366,'Literature Lookup Tables'!$P$2:$Q$156,2,0)</f>
        <v>#N/A</v>
      </c>
    </row>
    <row r="7367" spans="1:4" x14ac:dyDescent="0.35">
      <c r="A7367" s="82" t="e">
        <f t="shared" ref="A7367:A7430" si="115">F7367&amp;"-"&amp;E7367&amp;"-"&amp;D7367</f>
        <v>#N/A</v>
      </c>
      <c r="D7367" s="82" t="e">
        <f>VLOOKUP(Processed_Data!C7367,'Literature Lookup Tables'!$P$2:$Q$156,2,0)</f>
        <v>#N/A</v>
      </c>
    </row>
    <row r="7368" spans="1:4" x14ac:dyDescent="0.35">
      <c r="A7368" s="82" t="e">
        <f t="shared" si="115"/>
        <v>#N/A</v>
      </c>
      <c r="D7368" s="82" t="e">
        <f>VLOOKUP(Processed_Data!C7368,'Literature Lookup Tables'!$P$2:$Q$156,2,0)</f>
        <v>#N/A</v>
      </c>
    </row>
    <row r="7369" spans="1:4" x14ac:dyDescent="0.35">
      <c r="A7369" s="82" t="e">
        <f t="shared" si="115"/>
        <v>#N/A</v>
      </c>
      <c r="D7369" s="82" t="e">
        <f>VLOOKUP(Processed_Data!C7369,'Literature Lookup Tables'!$P$2:$Q$156,2,0)</f>
        <v>#N/A</v>
      </c>
    </row>
    <row r="7370" spans="1:4" x14ac:dyDescent="0.35">
      <c r="A7370" s="82" t="e">
        <f t="shared" si="115"/>
        <v>#N/A</v>
      </c>
      <c r="D7370" s="82" t="e">
        <f>VLOOKUP(Processed_Data!C7370,'Literature Lookup Tables'!$P$2:$Q$156,2,0)</f>
        <v>#N/A</v>
      </c>
    </row>
    <row r="7371" spans="1:4" x14ac:dyDescent="0.35">
      <c r="A7371" s="82" t="e">
        <f t="shared" si="115"/>
        <v>#N/A</v>
      </c>
      <c r="D7371" s="82" t="e">
        <f>VLOOKUP(Processed_Data!C7371,'Literature Lookup Tables'!$P$2:$Q$156,2,0)</f>
        <v>#N/A</v>
      </c>
    </row>
    <row r="7372" spans="1:4" x14ac:dyDescent="0.35">
      <c r="A7372" s="82" t="e">
        <f t="shared" si="115"/>
        <v>#N/A</v>
      </c>
      <c r="D7372" s="82" t="e">
        <f>VLOOKUP(Processed_Data!C7372,'Literature Lookup Tables'!$P$2:$Q$156,2,0)</f>
        <v>#N/A</v>
      </c>
    </row>
    <row r="7373" spans="1:4" x14ac:dyDescent="0.35">
      <c r="A7373" s="82" t="e">
        <f t="shared" si="115"/>
        <v>#N/A</v>
      </c>
      <c r="D7373" s="82" t="e">
        <f>VLOOKUP(Processed_Data!C7373,'Literature Lookup Tables'!$P$2:$Q$156,2,0)</f>
        <v>#N/A</v>
      </c>
    </row>
    <row r="7374" spans="1:4" x14ac:dyDescent="0.35">
      <c r="A7374" s="82" t="e">
        <f t="shared" si="115"/>
        <v>#N/A</v>
      </c>
      <c r="D7374" s="82" t="e">
        <f>VLOOKUP(Processed_Data!C7374,'Literature Lookup Tables'!$P$2:$Q$156,2,0)</f>
        <v>#N/A</v>
      </c>
    </row>
    <row r="7375" spans="1:4" x14ac:dyDescent="0.35">
      <c r="A7375" s="82" t="e">
        <f t="shared" si="115"/>
        <v>#N/A</v>
      </c>
      <c r="D7375" s="82" t="e">
        <f>VLOOKUP(Processed_Data!C7375,'Literature Lookup Tables'!$P$2:$Q$156,2,0)</f>
        <v>#N/A</v>
      </c>
    </row>
    <row r="7376" spans="1:4" x14ac:dyDescent="0.35">
      <c r="A7376" s="82" t="e">
        <f t="shared" si="115"/>
        <v>#N/A</v>
      </c>
      <c r="D7376" s="82" t="e">
        <f>VLOOKUP(Processed_Data!C7376,'Literature Lookup Tables'!$P$2:$Q$156,2,0)</f>
        <v>#N/A</v>
      </c>
    </row>
    <row r="7377" spans="1:4" x14ac:dyDescent="0.35">
      <c r="A7377" s="82" t="e">
        <f t="shared" si="115"/>
        <v>#N/A</v>
      </c>
      <c r="D7377" s="82" t="e">
        <f>VLOOKUP(Processed_Data!C7377,'Literature Lookup Tables'!$P$2:$Q$156,2,0)</f>
        <v>#N/A</v>
      </c>
    </row>
    <row r="7378" spans="1:4" x14ac:dyDescent="0.35">
      <c r="A7378" s="82" t="e">
        <f t="shared" si="115"/>
        <v>#N/A</v>
      </c>
      <c r="D7378" s="82" t="e">
        <f>VLOOKUP(Processed_Data!C7378,'Literature Lookup Tables'!$P$2:$Q$156,2,0)</f>
        <v>#N/A</v>
      </c>
    </row>
    <row r="7379" spans="1:4" x14ac:dyDescent="0.35">
      <c r="A7379" s="82" t="e">
        <f t="shared" si="115"/>
        <v>#N/A</v>
      </c>
      <c r="D7379" s="82" t="e">
        <f>VLOOKUP(Processed_Data!C7379,'Literature Lookup Tables'!$P$2:$Q$156,2,0)</f>
        <v>#N/A</v>
      </c>
    </row>
    <row r="7380" spans="1:4" x14ac:dyDescent="0.35">
      <c r="A7380" s="82" t="e">
        <f t="shared" si="115"/>
        <v>#N/A</v>
      </c>
      <c r="D7380" s="82" t="e">
        <f>VLOOKUP(Processed_Data!C7380,'Literature Lookup Tables'!$P$2:$Q$156,2,0)</f>
        <v>#N/A</v>
      </c>
    </row>
    <row r="7381" spans="1:4" x14ac:dyDescent="0.35">
      <c r="A7381" s="82" t="e">
        <f t="shared" si="115"/>
        <v>#N/A</v>
      </c>
      <c r="D7381" s="82" t="e">
        <f>VLOOKUP(Processed_Data!C7381,'Literature Lookup Tables'!$P$2:$Q$156,2,0)</f>
        <v>#N/A</v>
      </c>
    </row>
    <row r="7382" spans="1:4" x14ac:dyDescent="0.35">
      <c r="A7382" s="82" t="e">
        <f t="shared" si="115"/>
        <v>#N/A</v>
      </c>
      <c r="D7382" s="82" t="e">
        <f>VLOOKUP(Processed_Data!C7382,'Literature Lookup Tables'!$P$2:$Q$156,2,0)</f>
        <v>#N/A</v>
      </c>
    </row>
    <row r="7383" spans="1:4" x14ac:dyDescent="0.35">
      <c r="A7383" s="82" t="e">
        <f t="shared" si="115"/>
        <v>#N/A</v>
      </c>
      <c r="D7383" s="82" t="e">
        <f>VLOOKUP(Processed_Data!C7383,'Literature Lookup Tables'!$P$2:$Q$156,2,0)</f>
        <v>#N/A</v>
      </c>
    </row>
    <row r="7384" spans="1:4" x14ac:dyDescent="0.35">
      <c r="A7384" s="82" t="e">
        <f t="shared" si="115"/>
        <v>#N/A</v>
      </c>
      <c r="D7384" s="82" t="e">
        <f>VLOOKUP(Processed_Data!C7384,'Literature Lookup Tables'!$P$2:$Q$156,2,0)</f>
        <v>#N/A</v>
      </c>
    </row>
    <row r="7385" spans="1:4" x14ac:dyDescent="0.35">
      <c r="A7385" s="82" t="e">
        <f t="shared" si="115"/>
        <v>#N/A</v>
      </c>
      <c r="D7385" s="82" t="e">
        <f>VLOOKUP(Processed_Data!C7385,'Literature Lookup Tables'!$P$2:$Q$156,2,0)</f>
        <v>#N/A</v>
      </c>
    </row>
    <row r="7386" spans="1:4" x14ac:dyDescent="0.35">
      <c r="A7386" s="82" t="e">
        <f t="shared" si="115"/>
        <v>#N/A</v>
      </c>
      <c r="D7386" s="82" t="e">
        <f>VLOOKUP(Processed_Data!C7386,'Literature Lookup Tables'!$P$2:$Q$156,2,0)</f>
        <v>#N/A</v>
      </c>
    </row>
    <row r="7387" spans="1:4" x14ac:dyDescent="0.35">
      <c r="A7387" s="82" t="e">
        <f t="shared" si="115"/>
        <v>#N/A</v>
      </c>
      <c r="D7387" s="82" t="e">
        <f>VLOOKUP(Processed_Data!C7387,'Literature Lookup Tables'!$P$2:$Q$156,2,0)</f>
        <v>#N/A</v>
      </c>
    </row>
    <row r="7388" spans="1:4" x14ac:dyDescent="0.35">
      <c r="A7388" s="82" t="e">
        <f t="shared" si="115"/>
        <v>#N/A</v>
      </c>
      <c r="D7388" s="82" t="e">
        <f>VLOOKUP(Processed_Data!C7388,'Literature Lookup Tables'!$P$2:$Q$156,2,0)</f>
        <v>#N/A</v>
      </c>
    </row>
    <row r="7389" spans="1:4" x14ac:dyDescent="0.35">
      <c r="A7389" s="82" t="e">
        <f t="shared" si="115"/>
        <v>#N/A</v>
      </c>
      <c r="D7389" s="82" t="e">
        <f>VLOOKUP(Processed_Data!C7389,'Literature Lookup Tables'!$P$2:$Q$156,2,0)</f>
        <v>#N/A</v>
      </c>
    </row>
    <row r="7390" spans="1:4" x14ac:dyDescent="0.35">
      <c r="A7390" s="82" t="e">
        <f t="shared" si="115"/>
        <v>#N/A</v>
      </c>
      <c r="D7390" s="82" t="e">
        <f>VLOOKUP(Processed_Data!C7390,'Literature Lookup Tables'!$P$2:$Q$156,2,0)</f>
        <v>#N/A</v>
      </c>
    </row>
    <row r="7391" spans="1:4" x14ac:dyDescent="0.35">
      <c r="A7391" s="82" t="e">
        <f t="shared" si="115"/>
        <v>#N/A</v>
      </c>
      <c r="D7391" s="82" t="e">
        <f>VLOOKUP(Processed_Data!C7391,'Literature Lookup Tables'!$P$2:$Q$156,2,0)</f>
        <v>#N/A</v>
      </c>
    </row>
    <row r="7392" spans="1:4" x14ac:dyDescent="0.35">
      <c r="A7392" s="82" t="e">
        <f t="shared" si="115"/>
        <v>#N/A</v>
      </c>
      <c r="D7392" s="82" t="e">
        <f>VLOOKUP(Processed_Data!C7392,'Literature Lookup Tables'!$P$2:$Q$156,2,0)</f>
        <v>#N/A</v>
      </c>
    </row>
    <row r="7393" spans="1:4" x14ac:dyDescent="0.35">
      <c r="A7393" s="82" t="e">
        <f t="shared" si="115"/>
        <v>#N/A</v>
      </c>
      <c r="D7393" s="82" t="e">
        <f>VLOOKUP(Processed_Data!C7393,'Literature Lookup Tables'!$P$2:$Q$156,2,0)</f>
        <v>#N/A</v>
      </c>
    </row>
    <row r="7394" spans="1:4" x14ac:dyDescent="0.35">
      <c r="A7394" s="82" t="e">
        <f t="shared" si="115"/>
        <v>#N/A</v>
      </c>
      <c r="D7394" s="82" t="e">
        <f>VLOOKUP(Processed_Data!C7394,'Literature Lookup Tables'!$P$2:$Q$156,2,0)</f>
        <v>#N/A</v>
      </c>
    </row>
    <row r="7395" spans="1:4" x14ac:dyDescent="0.35">
      <c r="A7395" s="82" t="e">
        <f t="shared" si="115"/>
        <v>#N/A</v>
      </c>
      <c r="D7395" s="82" t="e">
        <f>VLOOKUP(Processed_Data!C7395,'Literature Lookup Tables'!$P$2:$Q$156,2,0)</f>
        <v>#N/A</v>
      </c>
    </row>
    <row r="7396" spans="1:4" x14ac:dyDescent="0.35">
      <c r="A7396" s="82" t="e">
        <f t="shared" si="115"/>
        <v>#N/A</v>
      </c>
      <c r="D7396" s="82" t="e">
        <f>VLOOKUP(Processed_Data!C7396,'Literature Lookup Tables'!$P$2:$Q$156,2,0)</f>
        <v>#N/A</v>
      </c>
    </row>
    <row r="7397" spans="1:4" x14ac:dyDescent="0.35">
      <c r="A7397" s="82" t="e">
        <f t="shared" si="115"/>
        <v>#N/A</v>
      </c>
      <c r="D7397" s="82" t="e">
        <f>VLOOKUP(Processed_Data!C7397,'Literature Lookup Tables'!$P$2:$Q$156,2,0)</f>
        <v>#N/A</v>
      </c>
    </row>
    <row r="7398" spans="1:4" x14ac:dyDescent="0.35">
      <c r="A7398" s="82" t="e">
        <f t="shared" si="115"/>
        <v>#N/A</v>
      </c>
      <c r="D7398" s="82" t="e">
        <f>VLOOKUP(Processed_Data!C7398,'Literature Lookup Tables'!$P$2:$Q$156,2,0)</f>
        <v>#N/A</v>
      </c>
    </row>
    <row r="7399" spans="1:4" x14ac:dyDescent="0.35">
      <c r="A7399" s="82" t="e">
        <f t="shared" si="115"/>
        <v>#N/A</v>
      </c>
      <c r="D7399" s="82" t="e">
        <f>VLOOKUP(Processed_Data!C7399,'Literature Lookup Tables'!$P$2:$Q$156,2,0)</f>
        <v>#N/A</v>
      </c>
    </row>
    <row r="7400" spans="1:4" x14ac:dyDescent="0.35">
      <c r="A7400" s="82" t="e">
        <f t="shared" si="115"/>
        <v>#N/A</v>
      </c>
      <c r="D7400" s="82" t="e">
        <f>VLOOKUP(Processed_Data!C7400,'Literature Lookup Tables'!$P$2:$Q$156,2,0)</f>
        <v>#N/A</v>
      </c>
    </row>
    <row r="7401" spans="1:4" x14ac:dyDescent="0.35">
      <c r="A7401" s="82" t="e">
        <f t="shared" si="115"/>
        <v>#N/A</v>
      </c>
      <c r="D7401" s="82" t="e">
        <f>VLOOKUP(Processed_Data!C7401,'Literature Lookup Tables'!$P$2:$Q$156,2,0)</f>
        <v>#N/A</v>
      </c>
    </row>
    <row r="7402" spans="1:4" x14ac:dyDescent="0.35">
      <c r="A7402" s="82" t="e">
        <f t="shared" si="115"/>
        <v>#N/A</v>
      </c>
      <c r="D7402" s="82" t="e">
        <f>VLOOKUP(Processed_Data!C7402,'Literature Lookup Tables'!$P$2:$Q$156,2,0)</f>
        <v>#N/A</v>
      </c>
    </row>
    <row r="7403" spans="1:4" x14ac:dyDescent="0.35">
      <c r="A7403" s="82" t="e">
        <f t="shared" si="115"/>
        <v>#N/A</v>
      </c>
      <c r="D7403" s="82" t="e">
        <f>VLOOKUP(Processed_Data!C7403,'Literature Lookup Tables'!$P$2:$Q$156,2,0)</f>
        <v>#N/A</v>
      </c>
    </row>
    <row r="7404" spans="1:4" x14ac:dyDescent="0.35">
      <c r="A7404" s="82" t="e">
        <f t="shared" si="115"/>
        <v>#N/A</v>
      </c>
      <c r="D7404" s="82" t="e">
        <f>VLOOKUP(Processed_Data!C7404,'Literature Lookup Tables'!$P$2:$Q$156,2,0)</f>
        <v>#N/A</v>
      </c>
    </row>
    <row r="7405" spans="1:4" x14ac:dyDescent="0.35">
      <c r="A7405" s="82" t="e">
        <f t="shared" si="115"/>
        <v>#N/A</v>
      </c>
      <c r="D7405" s="82" t="e">
        <f>VLOOKUP(Processed_Data!C7405,'Literature Lookup Tables'!$P$2:$Q$156,2,0)</f>
        <v>#N/A</v>
      </c>
    </row>
    <row r="7406" spans="1:4" x14ac:dyDescent="0.35">
      <c r="A7406" s="82" t="e">
        <f t="shared" si="115"/>
        <v>#N/A</v>
      </c>
      <c r="D7406" s="82" t="e">
        <f>VLOOKUP(Processed_Data!C7406,'Literature Lookup Tables'!$P$2:$Q$156,2,0)</f>
        <v>#N/A</v>
      </c>
    </row>
    <row r="7407" spans="1:4" x14ac:dyDescent="0.35">
      <c r="A7407" s="82" t="e">
        <f t="shared" si="115"/>
        <v>#N/A</v>
      </c>
      <c r="D7407" s="82" t="e">
        <f>VLOOKUP(Processed_Data!C7407,'Literature Lookup Tables'!$P$2:$Q$156,2,0)</f>
        <v>#N/A</v>
      </c>
    </row>
    <row r="7408" spans="1:4" x14ac:dyDescent="0.35">
      <c r="A7408" s="82" t="e">
        <f t="shared" si="115"/>
        <v>#N/A</v>
      </c>
      <c r="D7408" s="82" t="e">
        <f>VLOOKUP(Processed_Data!C7408,'Literature Lookup Tables'!$P$2:$Q$156,2,0)</f>
        <v>#N/A</v>
      </c>
    </row>
    <row r="7409" spans="1:4" x14ac:dyDescent="0.35">
      <c r="A7409" s="82" t="e">
        <f t="shared" si="115"/>
        <v>#N/A</v>
      </c>
      <c r="D7409" s="82" t="e">
        <f>VLOOKUP(Processed_Data!C7409,'Literature Lookup Tables'!$P$2:$Q$156,2,0)</f>
        <v>#N/A</v>
      </c>
    </row>
    <row r="7410" spans="1:4" x14ac:dyDescent="0.35">
      <c r="A7410" s="82" t="e">
        <f t="shared" si="115"/>
        <v>#N/A</v>
      </c>
      <c r="D7410" s="82" t="e">
        <f>VLOOKUP(Processed_Data!C7410,'Literature Lookup Tables'!$P$2:$Q$156,2,0)</f>
        <v>#N/A</v>
      </c>
    </row>
    <row r="7411" spans="1:4" x14ac:dyDescent="0.35">
      <c r="A7411" s="82" t="e">
        <f t="shared" si="115"/>
        <v>#N/A</v>
      </c>
      <c r="D7411" s="82" t="e">
        <f>VLOOKUP(Processed_Data!C7411,'Literature Lookup Tables'!$P$2:$Q$156,2,0)</f>
        <v>#N/A</v>
      </c>
    </row>
    <row r="7412" spans="1:4" x14ac:dyDescent="0.35">
      <c r="A7412" s="82" t="e">
        <f t="shared" si="115"/>
        <v>#N/A</v>
      </c>
      <c r="D7412" s="82" t="e">
        <f>VLOOKUP(Processed_Data!C7412,'Literature Lookup Tables'!$P$2:$Q$156,2,0)</f>
        <v>#N/A</v>
      </c>
    </row>
    <row r="7413" spans="1:4" x14ac:dyDescent="0.35">
      <c r="A7413" s="82" t="e">
        <f t="shared" si="115"/>
        <v>#N/A</v>
      </c>
      <c r="D7413" s="82" t="e">
        <f>VLOOKUP(Processed_Data!C7413,'Literature Lookup Tables'!$P$2:$Q$156,2,0)</f>
        <v>#N/A</v>
      </c>
    </row>
    <row r="7414" spans="1:4" x14ac:dyDescent="0.35">
      <c r="A7414" s="82" t="e">
        <f t="shared" si="115"/>
        <v>#N/A</v>
      </c>
      <c r="D7414" s="82" t="e">
        <f>VLOOKUP(Processed_Data!C7414,'Literature Lookup Tables'!$P$2:$Q$156,2,0)</f>
        <v>#N/A</v>
      </c>
    </row>
    <row r="7415" spans="1:4" x14ac:dyDescent="0.35">
      <c r="A7415" s="82" t="e">
        <f t="shared" si="115"/>
        <v>#N/A</v>
      </c>
      <c r="D7415" s="82" t="e">
        <f>VLOOKUP(Processed_Data!C7415,'Literature Lookup Tables'!$P$2:$Q$156,2,0)</f>
        <v>#N/A</v>
      </c>
    </row>
    <row r="7416" spans="1:4" x14ac:dyDescent="0.35">
      <c r="A7416" s="82" t="e">
        <f t="shared" si="115"/>
        <v>#N/A</v>
      </c>
      <c r="D7416" s="82" t="e">
        <f>VLOOKUP(Processed_Data!C7416,'Literature Lookup Tables'!$P$2:$Q$156,2,0)</f>
        <v>#N/A</v>
      </c>
    </row>
    <row r="7417" spans="1:4" x14ac:dyDescent="0.35">
      <c r="A7417" s="82" t="e">
        <f t="shared" si="115"/>
        <v>#N/A</v>
      </c>
      <c r="D7417" s="82" t="e">
        <f>VLOOKUP(Processed_Data!C7417,'Literature Lookup Tables'!$P$2:$Q$156,2,0)</f>
        <v>#N/A</v>
      </c>
    </row>
    <row r="7418" spans="1:4" x14ac:dyDescent="0.35">
      <c r="A7418" s="82" t="e">
        <f t="shared" si="115"/>
        <v>#N/A</v>
      </c>
      <c r="D7418" s="82" t="e">
        <f>VLOOKUP(Processed_Data!C7418,'Literature Lookup Tables'!$P$2:$Q$156,2,0)</f>
        <v>#N/A</v>
      </c>
    </row>
    <row r="7419" spans="1:4" x14ac:dyDescent="0.35">
      <c r="A7419" s="82" t="e">
        <f t="shared" si="115"/>
        <v>#N/A</v>
      </c>
      <c r="D7419" s="82" t="e">
        <f>VLOOKUP(Processed_Data!C7419,'Literature Lookup Tables'!$P$2:$Q$156,2,0)</f>
        <v>#N/A</v>
      </c>
    </row>
    <row r="7420" spans="1:4" x14ac:dyDescent="0.35">
      <c r="A7420" s="82" t="e">
        <f t="shared" si="115"/>
        <v>#N/A</v>
      </c>
      <c r="D7420" s="82" t="e">
        <f>VLOOKUP(Processed_Data!C7420,'Literature Lookup Tables'!$P$2:$Q$156,2,0)</f>
        <v>#N/A</v>
      </c>
    </row>
    <row r="7421" spans="1:4" x14ac:dyDescent="0.35">
      <c r="A7421" s="82" t="e">
        <f t="shared" si="115"/>
        <v>#N/A</v>
      </c>
      <c r="D7421" s="82" t="e">
        <f>VLOOKUP(Processed_Data!C7421,'Literature Lookup Tables'!$P$2:$Q$156,2,0)</f>
        <v>#N/A</v>
      </c>
    </row>
    <row r="7422" spans="1:4" x14ac:dyDescent="0.35">
      <c r="A7422" s="82" t="e">
        <f t="shared" si="115"/>
        <v>#N/A</v>
      </c>
      <c r="D7422" s="82" t="e">
        <f>VLOOKUP(Processed_Data!C7422,'Literature Lookup Tables'!$P$2:$Q$156,2,0)</f>
        <v>#N/A</v>
      </c>
    </row>
    <row r="7423" spans="1:4" x14ac:dyDescent="0.35">
      <c r="A7423" s="82" t="e">
        <f t="shared" si="115"/>
        <v>#N/A</v>
      </c>
      <c r="D7423" s="82" t="e">
        <f>VLOOKUP(Processed_Data!C7423,'Literature Lookup Tables'!$P$2:$Q$156,2,0)</f>
        <v>#N/A</v>
      </c>
    </row>
    <row r="7424" spans="1:4" x14ac:dyDescent="0.35">
      <c r="A7424" s="82" t="e">
        <f t="shared" si="115"/>
        <v>#N/A</v>
      </c>
      <c r="D7424" s="82" t="e">
        <f>VLOOKUP(Processed_Data!C7424,'Literature Lookup Tables'!$P$2:$Q$156,2,0)</f>
        <v>#N/A</v>
      </c>
    </row>
    <row r="7425" spans="1:4" x14ac:dyDescent="0.35">
      <c r="A7425" s="82" t="e">
        <f t="shared" si="115"/>
        <v>#N/A</v>
      </c>
      <c r="D7425" s="82" t="e">
        <f>VLOOKUP(Processed_Data!C7425,'Literature Lookup Tables'!$P$2:$Q$156,2,0)</f>
        <v>#N/A</v>
      </c>
    </row>
    <row r="7426" spans="1:4" x14ac:dyDescent="0.35">
      <c r="A7426" s="82" t="e">
        <f t="shared" si="115"/>
        <v>#N/A</v>
      </c>
      <c r="D7426" s="82" t="e">
        <f>VLOOKUP(Processed_Data!C7426,'Literature Lookup Tables'!$P$2:$Q$156,2,0)</f>
        <v>#N/A</v>
      </c>
    </row>
    <row r="7427" spans="1:4" x14ac:dyDescent="0.35">
      <c r="A7427" s="82" t="e">
        <f t="shared" si="115"/>
        <v>#N/A</v>
      </c>
      <c r="D7427" s="82" t="e">
        <f>VLOOKUP(Processed_Data!C7427,'Literature Lookup Tables'!$P$2:$Q$156,2,0)</f>
        <v>#N/A</v>
      </c>
    </row>
    <row r="7428" spans="1:4" x14ac:dyDescent="0.35">
      <c r="A7428" s="82" t="e">
        <f t="shared" si="115"/>
        <v>#N/A</v>
      </c>
      <c r="D7428" s="82" t="e">
        <f>VLOOKUP(Processed_Data!C7428,'Literature Lookup Tables'!$P$2:$Q$156,2,0)</f>
        <v>#N/A</v>
      </c>
    </row>
    <row r="7429" spans="1:4" x14ac:dyDescent="0.35">
      <c r="A7429" s="82" t="e">
        <f t="shared" si="115"/>
        <v>#N/A</v>
      </c>
      <c r="D7429" s="82" t="e">
        <f>VLOOKUP(Processed_Data!C7429,'Literature Lookup Tables'!$P$2:$Q$156,2,0)</f>
        <v>#N/A</v>
      </c>
    </row>
    <row r="7430" spans="1:4" x14ac:dyDescent="0.35">
      <c r="A7430" s="82" t="e">
        <f t="shared" si="115"/>
        <v>#N/A</v>
      </c>
      <c r="D7430" s="82" t="e">
        <f>VLOOKUP(Processed_Data!C7430,'Literature Lookup Tables'!$P$2:$Q$156,2,0)</f>
        <v>#N/A</v>
      </c>
    </row>
    <row r="7431" spans="1:4" x14ac:dyDescent="0.35">
      <c r="A7431" s="82" t="e">
        <f t="shared" ref="A7431:A7494" si="116">F7431&amp;"-"&amp;E7431&amp;"-"&amp;D7431</f>
        <v>#N/A</v>
      </c>
      <c r="D7431" s="82" t="e">
        <f>VLOOKUP(Processed_Data!C7431,'Literature Lookup Tables'!$P$2:$Q$156,2,0)</f>
        <v>#N/A</v>
      </c>
    </row>
    <row r="7432" spans="1:4" x14ac:dyDescent="0.35">
      <c r="A7432" s="82" t="e">
        <f t="shared" si="116"/>
        <v>#N/A</v>
      </c>
      <c r="D7432" s="82" t="e">
        <f>VLOOKUP(Processed_Data!C7432,'Literature Lookup Tables'!$P$2:$Q$156,2,0)</f>
        <v>#N/A</v>
      </c>
    </row>
    <row r="7433" spans="1:4" x14ac:dyDescent="0.35">
      <c r="A7433" s="82" t="e">
        <f t="shared" si="116"/>
        <v>#N/A</v>
      </c>
      <c r="D7433" s="82" t="e">
        <f>VLOOKUP(Processed_Data!C7433,'Literature Lookup Tables'!$P$2:$Q$156,2,0)</f>
        <v>#N/A</v>
      </c>
    </row>
    <row r="7434" spans="1:4" x14ac:dyDescent="0.35">
      <c r="A7434" s="82" t="e">
        <f t="shared" si="116"/>
        <v>#N/A</v>
      </c>
      <c r="D7434" s="82" t="e">
        <f>VLOOKUP(Processed_Data!C7434,'Literature Lookup Tables'!$P$2:$Q$156,2,0)</f>
        <v>#N/A</v>
      </c>
    </row>
    <row r="7435" spans="1:4" x14ac:dyDescent="0.35">
      <c r="A7435" s="82" t="e">
        <f t="shared" si="116"/>
        <v>#N/A</v>
      </c>
      <c r="D7435" s="82" t="e">
        <f>VLOOKUP(Processed_Data!C7435,'Literature Lookup Tables'!$P$2:$Q$156,2,0)</f>
        <v>#N/A</v>
      </c>
    </row>
    <row r="7436" spans="1:4" x14ac:dyDescent="0.35">
      <c r="A7436" s="82" t="e">
        <f t="shared" si="116"/>
        <v>#N/A</v>
      </c>
      <c r="D7436" s="82" t="e">
        <f>VLOOKUP(Processed_Data!C7436,'Literature Lookup Tables'!$P$2:$Q$156,2,0)</f>
        <v>#N/A</v>
      </c>
    </row>
    <row r="7437" spans="1:4" x14ac:dyDescent="0.35">
      <c r="A7437" s="82" t="e">
        <f t="shared" si="116"/>
        <v>#N/A</v>
      </c>
      <c r="D7437" s="82" t="e">
        <f>VLOOKUP(Processed_Data!C7437,'Literature Lookup Tables'!$P$2:$Q$156,2,0)</f>
        <v>#N/A</v>
      </c>
    </row>
    <row r="7438" spans="1:4" x14ac:dyDescent="0.35">
      <c r="A7438" s="82" t="e">
        <f t="shared" si="116"/>
        <v>#N/A</v>
      </c>
      <c r="D7438" s="82" t="e">
        <f>VLOOKUP(Processed_Data!C7438,'Literature Lookup Tables'!$P$2:$Q$156,2,0)</f>
        <v>#N/A</v>
      </c>
    </row>
    <row r="7439" spans="1:4" x14ac:dyDescent="0.35">
      <c r="A7439" s="82" t="e">
        <f t="shared" si="116"/>
        <v>#N/A</v>
      </c>
      <c r="D7439" s="82" t="e">
        <f>VLOOKUP(Processed_Data!C7439,'Literature Lookup Tables'!$P$2:$Q$156,2,0)</f>
        <v>#N/A</v>
      </c>
    </row>
    <row r="7440" spans="1:4" x14ac:dyDescent="0.35">
      <c r="A7440" s="82" t="e">
        <f t="shared" si="116"/>
        <v>#N/A</v>
      </c>
      <c r="D7440" s="82" t="e">
        <f>VLOOKUP(Processed_Data!C7440,'Literature Lookup Tables'!$P$2:$Q$156,2,0)</f>
        <v>#N/A</v>
      </c>
    </row>
    <row r="7441" spans="1:4" x14ac:dyDescent="0.35">
      <c r="A7441" s="82" t="e">
        <f t="shared" si="116"/>
        <v>#N/A</v>
      </c>
      <c r="D7441" s="82" t="e">
        <f>VLOOKUP(Processed_Data!C7441,'Literature Lookup Tables'!$P$2:$Q$156,2,0)</f>
        <v>#N/A</v>
      </c>
    </row>
    <row r="7442" spans="1:4" x14ac:dyDescent="0.35">
      <c r="A7442" s="82" t="e">
        <f t="shared" si="116"/>
        <v>#N/A</v>
      </c>
      <c r="D7442" s="82" t="e">
        <f>VLOOKUP(Processed_Data!C7442,'Literature Lookup Tables'!$P$2:$Q$156,2,0)</f>
        <v>#N/A</v>
      </c>
    </row>
    <row r="7443" spans="1:4" x14ac:dyDescent="0.35">
      <c r="A7443" s="82" t="e">
        <f t="shared" si="116"/>
        <v>#N/A</v>
      </c>
      <c r="D7443" s="82" t="e">
        <f>VLOOKUP(Processed_Data!C7443,'Literature Lookup Tables'!$P$2:$Q$156,2,0)</f>
        <v>#N/A</v>
      </c>
    </row>
    <row r="7444" spans="1:4" x14ac:dyDescent="0.35">
      <c r="A7444" s="82" t="e">
        <f t="shared" si="116"/>
        <v>#N/A</v>
      </c>
      <c r="D7444" s="82" t="e">
        <f>VLOOKUP(Processed_Data!C7444,'Literature Lookup Tables'!$P$2:$Q$156,2,0)</f>
        <v>#N/A</v>
      </c>
    </row>
    <row r="7445" spans="1:4" x14ac:dyDescent="0.35">
      <c r="A7445" s="82" t="e">
        <f t="shared" si="116"/>
        <v>#N/A</v>
      </c>
      <c r="D7445" s="82" t="e">
        <f>VLOOKUP(Processed_Data!C7445,'Literature Lookup Tables'!$P$2:$Q$156,2,0)</f>
        <v>#N/A</v>
      </c>
    </row>
    <row r="7446" spans="1:4" x14ac:dyDescent="0.35">
      <c r="A7446" s="82" t="e">
        <f t="shared" si="116"/>
        <v>#N/A</v>
      </c>
      <c r="D7446" s="82" t="e">
        <f>VLOOKUP(Processed_Data!C7446,'Literature Lookup Tables'!$P$2:$Q$156,2,0)</f>
        <v>#N/A</v>
      </c>
    </row>
    <row r="7447" spans="1:4" x14ac:dyDescent="0.35">
      <c r="A7447" s="82" t="e">
        <f t="shared" si="116"/>
        <v>#N/A</v>
      </c>
      <c r="D7447" s="82" t="e">
        <f>VLOOKUP(Processed_Data!C7447,'Literature Lookup Tables'!$P$2:$Q$156,2,0)</f>
        <v>#N/A</v>
      </c>
    </row>
    <row r="7448" spans="1:4" x14ac:dyDescent="0.35">
      <c r="A7448" s="82" t="e">
        <f t="shared" si="116"/>
        <v>#N/A</v>
      </c>
      <c r="D7448" s="82" t="e">
        <f>VLOOKUP(Processed_Data!C7448,'Literature Lookup Tables'!$P$2:$Q$156,2,0)</f>
        <v>#N/A</v>
      </c>
    </row>
    <row r="7449" spans="1:4" x14ac:dyDescent="0.35">
      <c r="A7449" s="82" t="e">
        <f t="shared" si="116"/>
        <v>#N/A</v>
      </c>
      <c r="D7449" s="82" t="e">
        <f>VLOOKUP(Processed_Data!C7449,'Literature Lookup Tables'!$P$2:$Q$156,2,0)</f>
        <v>#N/A</v>
      </c>
    </row>
    <row r="7450" spans="1:4" x14ac:dyDescent="0.35">
      <c r="A7450" s="82" t="e">
        <f t="shared" si="116"/>
        <v>#N/A</v>
      </c>
      <c r="D7450" s="82" t="e">
        <f>VLOOKUP(Processed_Data!C7450,'Literature Lookup Tables'!$P$2:$Q$156,2,0)</f>
        <v>#N/A</v>
      </c>
    </row>
    <row r="7451" spans="1:4" x14ac:dyDescent="0.35">
      <c r="A7451" s="82" t="e">
        <f t="shared" si="116"/>
        <v>#N/A</v>
      </c>
      <c r="D7451" s="82" t="e">
        <f>VLOOKUP(Processed_Data!C7451,'Literature Lookup Tables'!$P$2:$Q$156,2,0)</f>
        <v>#N/A</v>
      </c>
    </row>
    <row r="7452" spans="1:4" x14ac:dyDescent="0.35">
      <c r="A7452" s="82" t="e">
        <f t="shared" si="116"/>
        <v>#N/A</v>
      </c>
      <c r="D7452" s="82" t="e">
        <f>VLOOKUP(Processed_Data!C7452,'Literature Lookup Tables'!$P$2:$Q$156,2,0)</f>
        <v>#N/A</v>
      </c>
    </row>
    <row r="7453" spans="1:4" x14ac:dyDescent="0.35">
      <c r="A7453" s="82" t="e">
        <f t="shared" si="116"/>
        <v>#N/A</v>
      </c>
      <c r="D7453" s="82" t="e">
        <f>VLOOKUP(Processed_Data!C7453,'Literature Lookup Tables'!$P$2:$Q$156,2,0)</f>
        <v>#N/A</v>
      </c>
    </row>
    <row r="7454" spans="1:4" x14ac:dyDescent="0.35">
      <c r="A7454" s="82" t="e">
        <f t="shared" si="116"/>
        <v>#N/A</v>
      </c>
      <c r="D7454" s="82" t="e">
        <f>VLOOKUP(Processed_Data!C7454,'Literature Lookup Tables'!$P$2:$Q$156,2,0)</f>
        <v>#N/A</v>
      </c>
    </row>
    <row r="7455" spans="1:4" x14ac:dyDescent="0.35">
      <c r="A7455" s="82" t="e">
        <f t="shared" si="116"/>
        <v>#N/A</v>
      </c>
      <c r="D7455" s="82" t="e">
        <f>VLOOKUP(Processed_Data!C7455,'Literature Lookup Tables'!$P$2:$Q$156,2,0)</f>
        <v>#N/A</v>
      </c>
    </row>
    <row r="7456" spans="1:4" x14ac:dyDescent="0.35">
      <c r="A7456" s="82" t="e">
        <f t="shared" si="116"/>
        <v>#N/A</v>
      </c>
      <c r="D7456" s="82" t="e">
        <f>VLOOKUP(Processed_Data!C7456,'Literature Lookup Tables'!$P$2:$Q$156,2,0)</f>
        <v>#N/A</v>
      </c>
    </row>
    <row r="7457" spans="1:4" x14ac:dyDescent="0.35">
      <c r="A7457" s="82" t="e">
        <f t="shared" si="116"/>
        <v>#N/A</v>
      </c>
      <c r="D7457" s="82" t="e">
        <f>VLOOKUP(Processed_Data!C7457,'Literature Lookup Tables'!$P$2:$Q$156,2,0)</f>
        <v>#N/A</v>
      </c>
    </row>
    <row r="7458" spans="1:4" x14ac:dyDescent="0.35">
      <c r="A7458" s="82" t="e">
        <f t="shared" si="116"/>
        <v>#N/A</v>
      </c>
      <c r="D7458" s="82" t="e">
        <f>VLOOKUP(Processed_Data!C7458,'Literature Lookup Tables'!$P$2:$Q$156,2,0)</f>
        <v>#N/A</v>
      </c>
    </row>
    <row r="7459" spans="1:4" x14ac:dyDescent="0.35">
      <c r="A7459" s="82" t="e">
        <f t="shared" si="116"/>
        <v>#N/A</v>
      </c>
      <c r="D7459" s="82" t="e">
        <f>VLOOKUP(Processed_Data!C7459,'Literature Lookup Tables'!$P$2:$Q$156,2,0)</f>
        <v>#N/A</v>
      </c>
    </row>
    <row r="7460" spans="1:4" x14ac:dyDescent="0.35">
      <c r="A7460" s="82" t="e">
        <f t="shared" si="116"/>
        <v>#N/A</v>
      </c>
      <c r="D7460" s="82" t="e">
        <f>VLOOKUP(Processed_Data!C7460,'Literature Lookup Tables'!$P$2:$Q$156,2,0)</f>
        <v>#N/A</v>
      </c>
    </row>
    <row r="7461" spans="1:4" x14ac:dyDescent="0.35">
      <c r="A7461" s="82" t="e">
        <f t="shared" si="116"/>
        <v>#N/A</v>
      </c>
      <c r="D7461" s="82" t="e">
        <f>VLOOKUP(Processed_Data!C7461,'Literature Lookup Tables'!$P$2:$Q$156,2,0)</f>
        <v>#N/A</v>
      </c>
    </row>
    <row r="7462" spans="1:4" x14ac:dyDescent="0.35">
      <c r="A7462" s="82" t="e">
        <f t="shared" si="116"/>
        <v>#N/A</v>
      </c>
      <c r="D7462" s="82" t="e">
        <f>VLOOKUP(Processed_Data!C7462,'Literature Lookup Tables'!$P$2:$Q$156,2,0)</f>
        <v>#N/A</v>
      </c>
    </row>
    <row r="7463" spans="1:4" x14ac:dyDescent="0.35">
      <c r="A7463" s="82" t="e">
        <f t="shared" si="116"/>
        <v>#N/A</v>
      </c>
      <c r="D7463" s="82" t="e">
        <f>VLOOKUP(Processed_Data!C7463,'Literature Lookup Tables'!$P$2:$Q$156,2,0)</f>
        <v>#N/A</v>
      </c>
    </row>
    <row r="7464" spans="1:4" x14ac:dyDescent="0.35">
      <c r="A7464" s="82" t="e">
        <f t="shared" si="116"/>
        <v>#N/A</v>
      </c>
      <c r="D7464" s="82" t="e">
        <f>VLOOKUP(Processed_Data!C7464,'Literature Lookup Tables'!$P$2:$Q$156,2,0)</f>
        <v>#N/A</v>
      </c>
    </row>
    <row r="7465" spans="1:4" x14ac:dyDescent="0.35">
      <c r="A7465" s="82" t="e">
        <f t="shared" si="116"/>
        <v>#N/A</v>
      </c>
      <c r="D7465" s="82" t="e">
        <f>VLOOKUP(Processed_Data!C7465,'Literature Lookup Tables'!$P$2:$Q$156,2,0)</f>
        <v>#N/A</v>
      </c>
    </row>
    <row r="7466" spans="1:4" x14ac:dyDescent="0.35">
      <c r="A7466" s="82" t="e">
        <f t="shared" si="116"/>
        <v>#N/A</v>
      </c>
      <c r="D7466" s="82" t="e">
        <f>VLOOKUP(Processed_Data!C7466,'Literature Lookup Tables'!$P$2:$Q$156,2,0)</f>
        <v>#N/A</v>
      </c>
    </row>
    <row r="7467" spans="1:4" x14ac:dyDescent="0.35">
      <c r="A7467" s="82" t="e">
        <f t="shared" si="116"/>
        <v>#N/A</v>
      </c>
      <c r="D7467" s="82" t="e">
        <f>VLOOKUP(Processed_Data!C7467,'Literature Lookup Tables'!$P$2:$Q$156,2,0)</f>
        <v>#N/A</v>
      </c>
    </row>
    <row r="7468" spans="1:4" x14ac:dyDescent="0.35">
      <c r="A7468" s="82" t="e">
        <f t="shared" si="116"/>
        <v>#N/A</v>
      </c>
      <c r="D7468" s="82" t="e">
        <f>VLOOKUP(Processed_Data!C7468,'Literature Lookup Tables'!$P$2:$Q$156,2,0)</f>
        <v>#N/A</v>
      </c>
    </row>
    <row r="7469" spans="1:4" x14ac:dyDescent="0.35">
      <c r="A7469" s="82" t="e">
        <f t="shared" si="116"/>
        <v>#N/A</v>
      </c>
      <c r="D7469" s="82" t="e">
        <f>VLOOKUP(Processed_Data!C7469,'Literature Lookup Tables'!$P$2:$Q$156,2,0)</f>
        <v>#N/A</v>
      </c>
    </row>
    <row r="7470" spans="1:4" x14ac:dyDescent="0.35">
      <c r="A7470" s="82" t="e">
        <f t="shared" si="116"/>
        <v>#N/A</v>
      </c>
      <c r="D7470" s="82" t="e">
        <f>VLOOKUP(Processed_Data!C7470,'Literature Lookup Tables'!$P$2:$Q$156,2,0)</f>
        <v>#N/A</v>
      </c>
    </row>
    <row r="7471" spans="1:4" x14ac:dyDescent="0.35">
      <c r="A7471" s="82" t="e">
        <f t="shared" si="116"/>
        <v>#N/A</v>
      </c>
      <c r="D7471" s="82" t="e">
        <f>VLOOKUP(Processed_Data!C7471,'Literature Lookup Tables'!$P$2:$Q$156,2,0)</f>
        <v>#N/A</v>
      </c>
    </row>
    <row r="7472" spans="1:4" x14ac:dyDescent="0.35">
      <c r="A7472" s="82" t="e">
        <f t="shared" si="116"/>
        <v>#N/A</v>
      </c>
      <c r="D7472" s="82" t="e">
        <f>VLOOKUP(Processed_Data!C7472,'Literature Lookup Tables'!$P$2:$Q$156,2,0)</f>
        <v>#N/A</v>
      </c>
    </row>
    <row r="7473" spans="1:4" x14ac:dyDescent="0.35">
      <c r="A7473" s="82" t="e">
        <f t="shared" si="116"/>
        <v>#N/A</v>
      </c>
      <c r="D7473" s="82" t="e">
        <f>VLOOKUP(Processed_Data!C7473,'Literature Lookup Tables'!$P$2:$Q$156,2,0)</f>
        <v>#N/A</v>
      </c>
    </row>
    <row r="7474" spans="1:4" x14ac:dyDescent="0.35">
      <c r="A7474" s="82" t="e">
        <f t="shared" si="116"/>
        <v>#N/A</v>
      </c>
      <c r="D7474" s="82" t="e">
        <f>VLOOKUP(Processed_Data!C7474,'Literature Lookup Tables'!$P$2:$Q$156,2,0)</f>
        <v>#N/A</v>
      </c>
    </row>
    <row r="7475" spans="1:4" x14ac:dyDescent="0.35">
      <c r="A7475" s="82" t="e">
        <f t="shared" si="116"/>
        <v>#N/A</v>
      </c>
      <c r="D7475" s="82" t="e">
        <f>VLOOKUP(Processed_Data!C7475,'Literature Lookup Tables'!$P$2:$Q$156,2,0)</f>
        <v>#N/A</v>
      </c>
    </row>
    <row r="7476" spans="1:4" x14ac:dyDescent="0.35">
      <c r="A7476" s="82" t="e">
        <f t="shared" si="116"/>
        <v>#N/A</v>
      </c>
      <c r="D7476" s="82" t="e">
        <f>VLOOKUP(Processed_Data!C7476,'Literature Lookup Tables'!$P$2:$Q$156,2,0)</f>
        <v>#N/A</v>
      </c>
    </row>
    <row r="7477" spans="1:4" x14ac:dyDescent="0.35">
      <c r="A7477" s="82" t="e">
        <f t="shared" si="116"/>
        <v>#N/A</v>
      </c>
      <c r="D7477" s="82" t="e">
        <f>VLOOKUP(Processed_Data!C7477,'Literature Lookup Tables'!$P$2:$Q$156,2,0)</f>
        <v>#N/A</v>
      </c>
    </row>
    <row r="7478" spans="1:4" x14ac:dyDescent="0.35">
      <c r="A7478" s="82" t="e">
        <f t="shared" si="116"/>
        <v>#N/A</v>
      </c>
      <c r="D7478" s="82" t="e">
        <f>VLOOKUP(Processed_Data!C7478,'Literature Lookup Tables'!$P$2:$Q$156,2,0)</f>
        <v>#N/A</v>
      </c>
    </row>
    <row r="7479" spans="1:4" x14ac:dyDescent="0.35">
      <c r="A7479" s="82" t="e">
        <f t="shared" si="116"/>
        <v>#N/A</v>
      </c>
      <c r="D7479" s="82" t="e">
        <f>VLOOKUP(Processed_Data!C7479,'Literature Lookup Tables'!$P$2:$Q$156,2,0)</f>
        <v>#N/A</v>
      </c>
    </row>
    <row r="7480" spans="1:4" x14ac:dyDescent="0.35">
      <c r="A7480" s="82" t="e">
        <f t="shared" si="116"/>
        <v>#N/A</v>
      </c>
      <c r="D7480" s="82" t="e">
        <f>VLOOKUP(Processed_Data!C7480,'Literature Lookup Tables'!$P$2:$Q$156,2,0)</f>
        <v>#N/A</v>
      </c>
    </row>
    <row r="7481" spans="1:4" x14ac:dyDescent="0.35">
      <c r="A7481" s="82" t="e">
        <f t="shared" si="116"/>
        <v>#N/A</v>
      </c>
      <c r="D7481" s="82" t="e">
        <f>VLOOKUP(Processed_Data!C7481,'Literature Lookup Tables'!$P$2:$Q$156,2,0)</f>
        <v>#N/A</v>
      </c>
    </row>
    <row r="7482" spans="1:4" x14ac:dyDescent="0.35">
      <c r="A7482" s="82" t="e">
        <f t="shared" si="116"/>
        <v>#N/A</v>
      </c>
      <c r="D7482" s="82" t="e">
        <f>VLOOKUP(Processed_Data!C7482,'Literature Lookup Tables'!$P$2:$Q$156,2,0)</f>
        <v>#N/A</v>
      </c>
    </row>
    <row r="7483" spans="1:4" x14ac:dyDescent="0.35">
      <c r="A7483" s="82" t="e">
        <f t="shared" si="116"/>
        <v>#N/A</v>
      </c>
      <c r="D7483" s="82" t="e">
        <f>VLOOKUP(Processed_Data!C7483,'Literature Lookup Tables'!$P$2:$Q$156,2,0)</f>
        <v>#N/A</v>
      </c>
    </row>
    <row r="7484" spans="1:4" x14ac:dyDescent="0.35">
      <c r="A7484" s="82" t="e">
        <f t="shared" si="116"/>
        <v>#N/A</v>
      </c>
      <c r="D7484" s="82" t="e">
        <f>VLOOKUP(Processed_Data!C7484,'Literature Lookup Tables'!$P$2:$Q$156,2,0)</f>
        <v>#N/A</v>
      </c>
    </row>
    <row r="7485" spans="1:4" x14ac:dyDescent="0.35">
      <c r="A7485" s="82" t="e">
        <f t="shared" si="116"/>
        <v>#N/A</v>
      </c>
      <c r="D7485" s="82" t="e">
        <f>VLOOKUP(Processed_Data!C7485,'Literature Lookup Tables'!$P$2:$Q$156,2,0)</f>
        <v>#N/A</v>
      </c>
    </row>
    <row r="7486" spans="1:4" x14ac:dyDescent="0.35">
      <c r="A7486" s="82" t="e">
        <f t="shared" si="116"/>
        <v>#N/A</v>
      </c>
      <c r="D7486" s="82" t="e">
        <f>VLOOKUP(Processed_Data!C7486,'Literature Lookup Tables'!$P$2:$Q$156,2,0)</f>
        <v>#N/A</v>
      </c>
    </row>
    <row r="7487" spans="1:4" x14ac:dyDescent="0.35">
      <c r="A7487" s="82" t="e">
        <f t="shared" si="116"/>
        <v>#N/A</v>
      </c>
      <c r="D7487" s="82" t="e">
        <f>VLOOKUP(Processed_Data!C7487,'Literature Lookup Tables'!$P$2:$Q$156,2,0)</f>
        <v>#N/A</v>
      </c>
    </row>
    <row r="7488" spans="1:4" x14ac:dyDescent="0.35">
      <c r="A7488" s="82" t="e">
        <f t="shared" si="116"/>
        <v>#N/A</v>
      </c>
      <c r="D7488" s="82" t="e">
        <f>VLOOKUP(Processed_Data!C7488,'Literature Lookup Tables'!$P$2:$Q$156,2,0)</f>
        <v>#N/A</v>
      </c>
    </row>
    <row r="7489" spans="1:4" x14ac:dyDescent="0.35">
      <c r="A7489" s="82" t="e">
        <f t="shared" si="116"/>
        <v>#N/A</v>
      </c>
      <c r="D7489" s="82" t="e">
        <f>VLOOKUP(Processed_Data!C7489,'Literature Lookup Tables'!$P$2:$Q$156,2,0)</f>
        <v>#N/A</v>
      </c>
    </row>
    <row r="7490" spans="1:4" x14ac:dyDescent="0.35">
      <c r="A7490" s="82" t="e">
        <f t="shared" si="116"/>
        <v>#N/A</v>
      </c>
      <c r="D7490" s="82" t="e">
        <f>VLOOKUP(Processed_Data!C7490,'Literature Lookup Tables'!$P$2:$Q$156,2,0)</f>
        <v>#N/A</v>
      </c>
    </row>
    <row r="7491" spans="1:4" x14ac:dyDescent="0.35">
      <c r="A7491" s="82" t="e">
        <f t="shared" si="116"/>
        <v>#N/A</v>
      </c>
      <c r="D7491" s="82" t="e">
        <f>VLOOKUP(Processed_Data!C7491,'Literature Lookup Tables'!$P$2:$Q$156,2,0)</f>
        <v>#N/A</v>
      </c>
    </row>
    <row r="7492" spans="1:4" x14ac:dyDescent="0.35">
      <c r="A7492" s="82" t="e">
        <f t="shared" si="116"/>
        <v>#N/A</v>
      </c>
      <c r="D7492" s="82" t="e">
        <f>VLOOKUP(Processed_Data!C7492,'Literature Lookup Tables'!$P$2:$Q$156,2,0)</f>
        <v>#N/A</v>
      </c>
    </row>
    <row r="7493" spans="1:4" x14ac:dyDescent="0.35">
      <c r="A7493" s="82" t="e">
        <f t="shared" si="116"/>
        <v>#N/A</v>
      </c>
      <c r="D7493" s="82" t="e">
        <f>VLOOKUP(Processed_Data!C7493,'Literature Lookup Tables'!$P$2:$Q$156,2,0)</f>
        <v>#N/A</v>
      </c>
    </row>
    <row r="7494" spans="1:4" x14ac:dyDescent="0.35">
      <c r="A7494" s="82" t="e">
        <f t="shared" si="116"/>
        <v>#N/A</v>
      </c>
      <c r="D7494" s="82" t="e">
        <f>VLOOKUP(Processed_Data!C7494,'Literature Lookup Tables'!$P$2:$Q$156,2,0)</f>
        <v>#N/A</v>
      </c>
    </row>
    <row r="7495" spans="1:4" x14ac:dyDescent="0.35">
      <c r="A7495" s="82" t="e">
        <f t="shared" ref="A7495:A7558" si="117">F7495&amp;"-"&amp;E7495&amp;"-"&amp;D7495</f>
        <v>#N/A</v>
      </c>
      <c r="D7495" s="82" t="e">
        <f>VLOOKUP(Processed_Data!C7495,'Literature Lookup Tables'!$P$2:$Q$156,2,0)</f>
        <v>#N/A</v>
      </c>
    </row>
    <row r="7496" spans="1:4" x14ac:dyDescent="0.35">
      <c r="A7496" s="82" t="e">
        <f t="shared" si="117"/>
        <v>#N/A</v>
      </c>
      <c r="D7496" s="82" t="e">
        <f>VLOOKUP(Processed_Data!C7496,'Literature Lookup Tables'!$P$2:$Q$156,2,0)</f>
        <v>#N/A</v>
      </c>
    </row>
    <row r="7497" spans="1:4" x14ac:dyDescent="0.35">
      <c r="A7497" s="82" t="e">
        <f t="shared" si="117"/>
        <v>#N/A</v>
      </c>
      <c r="D7497" s="82" t="e">
        <f>VLOOKUP(Processed_Data!C7497,'Literature Lookup Tables'!$P$2:$Q$156,2,0)</f>
        <v>#N/A</v>
      </c>
    </row>
    <row r="7498" spans="1:4" x14ac:dyDescent="0.35">
      <c r="A7498" s="82" t="e">
        <f t="shared" si="117"/>
        <v>#N/A</v>
      </c>
      <c r="D7498" s="82" t="e">
        <f>VLOOKUP(Processed_Data!C7498,'Literature Lookup Tables'!$P$2:$Q$156,2,0)</f>
        <v>#N/A</v>
      </c>
    </row>
    <row r="7499" spans="1:4" x14ac:dyDescent="0.35">
      <c r="A7499" s="82" t="e">
        <f t="shared" si="117"/>
        <v>#N/A</v>
      </c>
      <c r="D7499" s="82" t="e">
        <f>VLOOKUP(Processed_Data!C7499,'Literature Lookup Tables'!$P$2:$Q$156,2,0)</f>
        <v>#N/A</v>
      </c>
    </row>
    <row r="7500" spans="1:4" x14ac:dyDescent="0.35">
      <c r="A7500" s="82" t="e">
        <f t="shared" si="117"/>
        <v>#N/A</v>
      </c>
      <c r="D7500" s="82" t="e">
        <f>VLOOKUP(Processed_Data!C7500,'Literature Lookup Tables'!$P$2:$Q$156,2,0)</f>
        <v>#N/A</v>
      </c>
    </row>
    <row r="7501" spans="1:4" x14ac:dyDescent="0.35">
      <c r="A7501" s="82" t="e">
        <f t="shared" si="117"/>
        <v>#N/A</v>
      </c>
      <c r="D7501" s="82" t="e">
        <f>VLOOKUP(Processed_Data!C7501,'Literature Lookup Tables'!$P$2:$Q$156,2,0)</f>
        <v>#N/A</v>
      </c>
    </row>
    <row r="7502" spans="1:4" x14ac:dyDescent="0.35">
      <c r="A7502" s="82" t="e">
        <f t="shared" si="117"/>
        <v>#N/A</v>
      </c>
      <c r="D7502" s="82" t="e">
        <f>VLOOKUP(Processed_Data!C7502,'Literature Lookup Tables'!$P$2:$Q$156,2,0)</f>
        <v>#N/A</v>
      </c>
    </row>
    <row r="7503" spans="1:4" x14ac:dyDescent="0.35">
      <c r="A7503" s="82" t="e">
        <f t="shared" si="117"/>
        <v>#N/A</v>
      </c>
      <c r="D7503" s="82" t="e">
        <f>VLOOKUP(Processed_Data!C7503,'Literature Lookup Tables'!$P$2:$Q$156,2,0)</f>
        <v>#N/A</v>
      </c>
    </row>
    <row r="7504" spans="1:4" x14ac:dyDescent="0.35">
      <c r="A7504" s="82" t="e">
        <f t="shared" si="117"/>
        <v>#N/A</v>
      </c>
      <c r="D7504" s="82" t="e">
        <f>VLOOKUP(Processed_Data!C7504,'Literature Lookup Tables'!$P$2:$Q$156,2,0)</f>
        <v>#N/A</v>
      </c>
    </row>
    <row r="7505" spans="1:4" x14ac:dyDescent="0.35">
      <c r="A7505" s="82" t="e">
        <f t="shared" si="117"/>
        <v>#N/A</v>
      </c>
      <c r="D7505" s="82" t="e">
        <f>VLOOKUP(Processed_Data!C7505,'Literature Lookup Tables'!$P$2:$Q$156,2,0)</f>
        <v>#N/A</v>
      </c>
    </row>
    <row r="7506" spans="1:4" x14ac:dyDescent="0.35">
      <c r="A7506" s="82" t="e">
        <f t="shared" si="117"/>
        <v>#N/A</v>
      </c>
      <c r="D7506" s="82" t="e">
        <f>VLOOKUP(Processed_Data!C7506,'Literature Lookup Tables'!$P$2:$Q$156,2,0)</f>
        <v>#N/A</v>
      </c>
    </row>
    <row r="7507" spans="1:4" x14ac:dyDescent="0.35">
      <c r="A7507" s="82" t="e">
        <f t="shared" si="117"/>
        <v>#N/A</v>
      </c>
      <c r="D7507" s="82" t="e">
        <f>VLOOKUP(Processed_Data!C7507,'Literature Lookup Tables'!$P$2:$Q$156,2,0)</f>
        <v>#N/A</v>
      </c>
    </row>
    <row r="7508" spans="1:4" x14ac:dyDescent="0.35">
      <c r="A7508" s="82" t="e">
        <f t="shared" si="117"/>
        <v>#N/A</v>
      </c>
      <c r="D7508" s="82" t="e">
        <f>VLOOKUP(Processed_Data!C7508,'Literature Lookup Tables'!$P$2:$Q$156,2,0)</f>
        <v>#N/A</v>
      </c>
    </row>
    <row r="7509" spans="1:4" x14ac:dyDescent="0.35">
      <c r="A7509" s="82" t="e">
        <f t="shared" si="117"/>
        <v>#N/A</v>
      </c>
      <c r="D7509" s="82" t="e">
        <f>VLOOKUP(Processed_Data!C7509,'Literature Lookup Tables'!$P$2:$Q$156,2,0)</f>
        <v>#N/A</v>
      </c>
    </row>
    <row r="7510" spans="1:4" x14ac:dyDescent="0.35">
      <c r="A7510" s="82" t="e">
        <f t="shared" si="117"/>
        <v>#N/A</v>
      </c>
      <c r="D7510" s="82" t="e">
        <f>VLOOKUP(Processed_Data!C7510,'Literature Lookup Tables'!$P$2:$Q$156,2,0)</f>
        <v>#N/A</v>
      </c>
    </row>
    <row r="7511" spans="1:4" x14ac:dyDescent="0.35">
      <c r="A7511" s="82" t="e">
        <f t="shared" si="117"/>
        <v>#N/A</v>
      </c>
      <c r="D7511" s="82" t="e">
        <f>VLOOKUP(Processed_Data!C7511,'Literature Lookup Tables'!$P$2:$Q$156,2,0)</f>
        <v>#N/A</v>
      </c>
    </row>
    <row r="7512" spans="1:4" x14ac:dyDescent="0.35">
      <c r="A7512" s="82" t="e">
        <f t="shared" si="117"/>
        <v>#N/A</v>
      </c>
      <c r="D7512" s="82" t="e">
        <f>VLOOKUP(Processed_Data!C7512,'Literature Lookup Tables'!$P$2:$Q$156,2,0)</f>
        <v>#N/A</v>
      </c>
    </row>
    <row r="7513" spans="1:4" x14ac:dyDescent="0.35">
      <c r="A7513" s="82" t="e">
        <f t="shared" si="117"/>
        <v>#N/A</v>
      </c>
      <c r="D7513" s="82" t="e">
        <f>VLOOKUP(Processed_Data!C7513,'Literature Lookup Tables'!$P$2:$Q$156,2,0)</f>
        <v>#N/A</v>
      </c>
    </row>
    <row r="7514" spans="1:4" x14ac:dyDescent="0.35">
      <c r="A7514" s="82" t="e">
        <f t="shared" si="117"/>
        <v>#N/A</v>
      </c>
      <c r="D7514" s="82" t="e">
        <f>VLOOKUP(Processed_Data!C7514,'Literature Lookup Tables'!$P$2:$Q$156,2,0)</f>
        <v>#N/A</v>
      </c>
    </row>
    <row r="7515" spans="1:4" x14ac:dyDescent="0.35">
      <c r="A7515" s="82" t="e">
        <f t="shared" si="117"/>
        <v>#N/A</v>
      </c>
      <c r="D7515" s="82" t="e">
        <f>VLOOKUP(Processed_Data!C7515,'Literature Lookup Tables'!$P$2:$Q$156,2,0)</f>
        <v>#N/A</v>
      </c>
    </row>
    <row r="7516" spans="1:4" x14ac:dyDescent="0.35">
      <c r="A7516" s="82" t="e">
        <f t="shared" si="117"/>
        <v>#N/A</v>
      </c>
      <c r="D7516" s="82" t="e">
        <f>VLOOKUP(Processed_Data!C7516,'Literature Lookup Tables'!$P$2:$Q$156,2,0)</f>
        <v>#N/A</v>
      </c>
    </row>
    <row r="7517" spans="1:4" x14ac:dyDescent="0.35">
      <c r="A7517" s="82" t="e">
        <f t="shared" si="117"/>
        <v>#N/A</v>
      </c>
      <c r="D7517" s="82" t="e">
        <f>VLOOKUP(Processed_Data!C7517,'Literature Lookup Tables'!$P$2:$Q$156,2,0)</f>
        <v>#N/A</v>
      </c>
    </row>
    <row r="7518" spans="1:4" x14ac:dyDescent="0.35">
      <c r="A7518" s="82" t="e">
        <f t="shared" si="117"/>
        <v>#N/A</v>
      </c>
      <c r="D7518" s="82" t="e">
        <f>VLOOKUP(Processed_Data!C7518,'Literature Lookup Tables'!$P$2:$Q$156,2,0)</f>
        <v>#N/A</v>
      </c>
    </row>
    <row r="7519" spans="1:4" x14ac:dyDescent="0.35">
      <c r="A7519" s="82" t="e">
        <f t="shared" si="117"/>
        <v>#N/A</v>
      </c>
      <c r="D7519" s="82" t="e">
        <f>VLOOKUP(Processed_Data!C7519,'Literature Lookup Tables'!$P$2:$Q$156,2,0)</f>
        <v>#N/A</v>
      </c>
    </row>
    <row r="7520" spans="1:4" x14ac:dyDescent="0.35">
      <c r="A7520" s="82" t="e">
        <f t="shared" si="117"/>
        <v>#N/A</v>
      </c>
      <c r="D7520" s="82" t="e">
        <f>VLOOKUP(Processed_Data!C7520,'Literature Lookup Tables'!$P$2:$Q$156,2,0)</f>
        <v>#N/A</v>
      </c>
    </row>
    <row r="7521" spans="1:4" x14ac:dyDescent="0.35">
      <c r="A7521" s="82" t="e">
        <f t="shared" si="117"/>
        <v>#N/A</v>
      </c>
      <c r="D7521" s="82" t="e">
        <f>VLOOKUP(Processed_Data!C7521,'Literature Lookup Tables'!$P$2:$Q$156,2,0)</f>
        <v>#N/A</v>
      </c>
    </row>
    <row r="7522" spans="1:4" x14ac:dyDescent="0.35">
      <c r="A7522" s="82" t="e">
        <f t="shared" si="117"/>
        <v>#N/A</v>
      </c>
      <c r="D7522" s="82" t="e">
        <f>VLOOKUP(Processed_Data!C7522,'Literature Lookup Tables'!$P$2:$Q$156,2,0)</f>
        <v>#N/A</v>
      </c>
    </row>
    <row r="7523" spans="1:4" x14ac:dyDescent="0.35">
      <c r="A7523" s="82" t="e">
        <f t="shared" si="117"/>
        <v>#N/A</v>
      </c>
      <c r="D7523" s="82" t="e">
        <f>VLOOKUP(Processed_Data!C7523,'Literature Lookup Tables'!$P$2:$Q$156,2,0)</f>
        <v>#N/A</v>
      </c>
    </row>
    <row r="7524" spans="1:4" x14ac:dyDescent="0.35">
      <c r="A7524" s="82" t="e">
        <f t="shared" si="117"/>
        <v>#N/A</v>
      </c>
      <c r="D7524" s="82" t="e">
        <f>VLOOKUP(Processed_Data!C7524,'Literature Lookup Tables'!$P$2:$Q$156,2,0)</f>
        <v>#N/A</v>
      </c>
    </row>
    <row r="7525" spans="1:4" x14ac:dyDescent="0.35">
      <c r="A7525" s="82" t="e">
        <f t="shared" si="117"/>
        <v>#N/A</v>
      </c>
      <c r="D7525" s="82" t="e">
        <f>VLOOKUP(Processed_Data!C7525,'Literature Lookup Tables'!$P$2:$Q$156,2,0)</f>
        <v>#N/A</v>
      </c>
    </row>
    <row r="7526" spans="1:4" x14ac:dyDescent="0.35">
      <c r="A7526" s="82" t="e">
        <f t="shared" si="117"/>
        <v>#N/A</v>
      </c>
      <c r="D7526" s="82" t="e">
        <f>VLOOKUP(Processed_Data!C7526,'Literature Lookup Tables'!$P$2:$Q$156,2,0)</f>
        <v>#N/A</v>
      </c>
    </row>
    <row r="7527" spans="1:4" x14ac:dyDescent="0.35">
      <c r="A7527" s="82" t="e">
        <f t="shared" si="117"/>
        <v>#N/A</v>
      </c>
      <c r="D7527" s="82" t="e">
        <f>VLOOKUP(Processed_Data!C7527,'Literature Lookup Tables'!$P$2:$Q$156,2,0)</f>
        <v>#N/A</v>
      </c>
    </row>
    <row r="7528" spans="1:4" x14ac:dyDescent="0.35">
      <c r="A7528" s="82" t="e">
        <f t="shared" si="117"/>
        <v>#N/A</v>
      </c>
      <c r="D7528" s="82" t="e">
        <f>VLOOKUP(Processed_Data!C7528,'Literature Lookup Tables'!$P$2:$Q$156,2,0)</f>
        <v>#N/A</v>
      </c>
    </row>
    <row r="7529" spans="1:4" x14ac:dyDescent="0.35">
      <c r="A7529" s="82" t="e">
        <f t="shared" si="117"/>
        <v>#N/A</v>
      </c>
      <c r="D7529" s="82" t="e">
        <f>VLOOKUP(Processed_Data!C7529,'Literature Lookup Tables'!$P$2:$Q$156,2,0)</f>
        <v>#N/A</v>
      </c>
    </row>
    <row r="7530" spans="1:4" x14ac:dyDescent="0.35">
      <c r="A7530" s="82" t="e">
        <f t="shared" si="117"/>
        <v>#N/A</v>
      </c>
      <c r="D7530" s="82" t="e">
        <f>VLOOKUP(Processed_Data!C7530,'Literature Lookup Tables'!$P$2:$Q$156,2,0)</f>
        <v>#N/A</v>
      </c>
    </row>
    <row r="7531" spans="1:4" x14ac:dyDescent="0.35">
      <c r="A7531" s="82" t="e">
        <f t="shared" si="117"/>
        <v>#N/A</v>
      </c>
      <c r="D7531" s="82" t="e">
        <f>VLOOKUP(Processed_Data!C7531,'Literature Lookup Tables'!$P$2:$Q$156,2,0)</f>
        <v>#N/A</v>
      </c>
    </row>
    <row r="7532" spans="1:4" x14ac:dyDescent="0.35">
      <c r="A7532" s="82" t="e">
        <f t="shared" si="117"/>
        <v>#N/A</v>
      </c>
      <c r="D7532" s="82" t="e">
        <f>VLOOKUP(Processed_Data!C7532,'Literature Lookup Tables'!$P$2:$Q$156,2,0)</f>
        <v>#N/A</v>
      </c>
    </row>
    <row r="7533" spans="1:4" x14ac:dyDescent="0.35">
      <c r="A7533" s="82" t="e">
        <f t="shared" si="117"/>
        <v>#N/A</v>
      </c>
      <c r="D7533" s="82" t="e">
        <f>VLOOKUP(Processed_Data!C7533,'Literature Lookup Tables'!$P$2:$Q$156,2,0)</f>
        <v>#N/A</v>
      </c>
    </row>
    <row r="7534" spans="1:4" x14ac:dyDescent="0.35">
      <c r="A7534" s="82" t="e">
        <f t="shared" si="117"/>
        <v>#N/A</v>
      </c>
      <c r="D7534" s="82" t="e">
        <f>VLOOKUP(Processed_Data!C7534,'Literature Lookup Tables'!$P$2:$Q$156,2,0)</f>
        <v>#N/A</v>
      </c>
    </row>
    <row r="7535" spans="1:4" x14ac:dyDescent="0.35">
      <c r="A7535" s="82" t="e">
        <f t="shared" si="117"/>
        <v>#N/A</v>
      </c>
      <c r="D7535" s="82" t="e">
        <f>VLOOKUP(Processed_Data!C7535,'Literature Lookup Tables'!$P$2:$Q$156,2,0)</f>
        <v>#N/A</v>
      </c>
    </row>
    <row r="7536" spans="1:4" x14ac:dyDescent="0.35">
      <c r="A7536" s="82" t="e">
        <f t="shared" si="117"/>
        <v>#N/A</v>
      </c>
      <c r="D7536" s="82" t="e">
        <f>VLOOKUP(Processed_Data!C7536,'Literature Lookup Tables'!$P$2:$Q$156,2,0)</f>
        <v>#N/A</v>
      </c>
    </row>
    <row r="7537" spans="1:4" x14ac:dyDescent="0.35">
      <c r="A7537" s="82" t="e">
        <f t="shared" si="117"/>
        <v>#N/A</v>
      </c>
      <c r="D7537" s="82" t="e">
        <f>VLOOKUP(Processed_Data!C7537,'Literature Lookup Tables'!$P$2:$Q$156,2,0)</f>
        <v>#N/A</v>
      </c>
    </row>
    <row r="7538" spans="1:4" x14ac:dyDescent="0.35">
      <c r="A7538" s="82" t="e">
        <f t="shared" si="117"/>
        <v>#N/A</v>
      </c>
      <c r="D7538" s="82" t="e">
        <f>VLOOKUP(Processed_Data!C7538,'Literature Lookup Tables'!$P$2:$Q$156,2,0)</f>
        <v>#N/A</v>
      </c>
    </row>
    <row r="7539" spans="1:4" x14ac:dyDescent="0.35">
      <c r="A7539" s="82" t="e">
        <f t="shared" si="117"/>
        <v>#N/A</v>
      </c>
      <c r="D7539" s="82" t="e">
        <f>VLOOKUP(Processed_Data!C7539,'Literature Lookup Tables'!$P$2:$Q$156,2,0)</f>
        <v>#N/A</v>
      </c>
    </row>
    <row r="7540" spans="1:4" x14ac:dyDescent="0.35">
      <c r="A7540" s="82" t="e">
        <f t="shared" si="117"/>
        <v>#N/A</v>
      </c>
      <c r="D7540" s="82" t="e">
        <f>VLOOKUP(Processed_Data!C7540,'Literature Lookup Tables'!$P$2:$Q$156,2,0)</f>
        <v>#N/A</v>
      </c>
    </row>
    <row r="7541" spans="1:4" x14ac:dyDescent="0.35">
      <c r="A7541" s="82" t="e">
        <f t="shared" si="117"/>
        <v>#N/A</v>
      </c>
      <c r="D7541" s="82" t="e">
        <f>VLOOKUP(Processed_Data!C7541,'Literature Lookup Tables'!$P$2:$Q$156,2,0)</f>
        <v>#N/A</v>
      </c>
    </row>
    <row r="7542" spans="1:4" x14ac:dyDescent="0.35">
      <c r="A7542" s="82" t="e">
        <f t="shared" si="117"/>
        <v>#N/A</v>
      </c>
      <c r="D7542" s="82" t="e">
        <f>VLOOKUP(Processed_Data!C7542,'Literature Lookup Tables'!$P$2:$Q$156,2,0)</f>
        <v>#N/A</v>
      </c>
    </row>
    <row r="7543" spans="1:4" x14ac:dyDescent="0.35">
      <c r="A7543" s="82" t="e">
        <f t="shared" si="117"/>
        <v>#N/A</v>
      </c>
      <c r="D7543" s="82" t="e">
        <f>VLOOKUP(Processed_Data!C7543,'Literature Lookup Tables'!$P$2:$Q$156,2,0)</f>
        <v>#N/A</v>
      </c>
    </row>
    <row r="7544" spans="1:4" x14ac:dyDescent="0.35">
      <c r="A7544" s="82" t="e">
        <f t="shared" si="117"/>
        <v>#N/A</v>
      </c>
      <c r="D7544" s="82" t="e">
        <f>VLOOKUP(Processed_Data!C7544,'Literature Lookup Tables'!$P$2:$Q$156,2,0)</f>
        <v>#N/A</v>
      </c>
    </row>
    <row r="7545" spans="1:4" x14ac:dyDescent="0.35">
      <c r="A7545" s="82" t="e">
        <f t="shared" si="117"/>
        <v>#N/A</v>
      </c>
      <c r="D7545" s="82" t="e">
        <f>VLOOKUP(Processed_Data!C7545,'Literature Lookup Tables'!$P$2:$Q$156,2,0)</f>
        <v>#N/A</v>
      </c>
    </row>
    <row r="7546" spans="1:4" x14ac:dyDescent="0.35">
      <c r="A7546" s="82" t="e">
        <f t="shared" si="117"/>
        <v>#N/A</v>
      </c>
      <c r="D7546" s="82" t="e">
        <f>VLOOKUP(Processed_Data!C7546,'Literature Lookup Tables'!$P$2:$Q$156,2,0)</f>
        <v>#N/A</v>
      </c>
    </row>
    <row r="7547" spans="1:4" x14ac:dyDescent="0.35">
      <c r="A7547" s="82" t="e">
        <f t="shared" si="117"/>
        <v>#N/A</v>
      </c>
      <c r="D7547" s="82" t="e">
        <f>VLOOKUP(Processed_Data!C7547,'Literature Lookup Tables'!$P$2:$Q$156,2,0)</f>
        <v>#N/A</v>
      </c>
    </row>
    <row r="7548" spans="1:4" x14ac:dyDescent="0.35">
      <c r="A7548" s="82" t="e">
        <f t="shared" si="117"/>
        <v>#N/A</v>
      </c>
      <c r="D7548" s="82" t="e">
        <f>VLOOKUP(Processed_Data!C7548,'Literature Lookup Tables'!$P$2:$Q$156,2,0)</f>
        <v>#N/A</v>
      </c>
    </row>
    <row r="7549" spans="1:4" x14ac:dyDescent="0.35">
      <c r="A7549" s="82" t="e">
        <f t="shared" si="117"/>
        <v>#N/A</v>
      </c>
      <c r="D7549" s="82" t="e">
        <f>VLOOKUP(Processed_Data!C7549,'Literature Lookup Tables'!$P$2:$Q$156,2,0)</f>
        <v>#N/A</v>
      </c>
    </row>
    <row r="7550" spans="1:4" x14ac:dyDescent="0.35">
      <c r="A7550" s="82" t="e">
        <f t="shared" si="117"/>
        <v>#N/A</v>
      </c>
      <c r="D7550" s="82" t="e">
        <f>VLOOKUP(Processed_Data!C7550,'Literature Lookup Tables'!$P$2:$Q$156,2,0)</f>
        <v>#N/A</v>
      </c>
    </row>
    <row r="7551" spans="1:4" x14ac:dyDescent="0.35">
      <c r="A7551" s="82" t="e">
        <f t="shared" si="117"/>
        <v>#N/A</v>
      </c>
      <c r="D7551" s="82" t="e">
        <f>VLOOKUP(Processed_Data!C7551,'Literature Lookup Tables'!$P$2:$Q$156,2,0)</f>
        <v>#N/A</v>
      </c>
    </row>
    <row r="7552" spans="1:4" x14ac:dyDescent="0.35">
      <c r="A7552" s="82" t="e">
        <f t="shared" si="117"/>
        <v>#N/A</v>
      </c>
      <c r="D7552" s="82" t="e">
        <f>VLOOKUP(Processed_Data!C7552,'Literature Lookup Tables'!$P$2:$Q$156,2,0)</f>
        <v>#N/A</v>
      </c>
    </row>
    <row r="7553" spans="1:4" x14ac:dyDescent="0.35">
      <c r="A7553" s="82" t="e">
        <f t="shared" si="117"/>
        <v>#N/A</v>
      </c>
      <c r="D7553" s="82" t="e">
        <f>VLOOKUP(Processed_Data!C7553,'Literature Lookup Tables'!$P$2:$Q$156,2,0)</f>
        <v>#N/A</v>
      </c>
    </row>
    <row r="7554" spans="1:4" x14ac:dyDescent="0.35">
      <c r="A7554" s="82" t="e">
        <f t="shared" si="117"/>
        <v>#N/A</v>
      </c>
      <c r="D7554" s="82" t="e">
        <f>VLOOKUP(Processed_Data!C7554,'Literature Lookup Tables'!$P$2:$Q$156,2,0)</f>
        <v>#N/A</v>
      </c>
    </row>
    <row r="7555" spans="1:4" x14ac:dyDescent="0.35">
      <c r="A7555" s="82" t="e">
        <f t="shared" si="117"/>
        <v>#N/A</v>
      </c>
      <c r="D7555" s="82" t="e">
        <f>VLOOKUP(Processed_Data!C7555,'Literature Lookup Tables'!$P$2:$Q$156,2,0)</f>
        <v>#N/A</v>
      </c>
    </row>
    <row r="7556" spans="1:4" x14ac:dyDescent="0.35">
      <c r="A7556" s="82" t="e">
        <f t="shared" si="117"/>
        <v>#N/A</v>
      </c>
      <c r="D7556" s="82" t="e">
        <f>VLOOKUP(Processed_Data!C7556,'Literature Lookup Tables'!$P$2:$Q$156,2,0)</f>
        <v>#N/A</v>
      </c>
    </row>
    <row r="7557" spans="1:4" x14ac:dyDescent="0.35">
      <c r="A7557" s="82" t="e">
        <f t="shared" si="117"/>
        <v>#N/A</v>
      </c>
      <c r="D7557" s="82" t="e">
        <f>VLOOKUP(Processed_Data!C7557,'Literature Lookup Tables'!$P$2:$Q$156,2,0)</f>
        <v>#N/A</v>
      </c>
    </row>
    <row r="7558" spans="1:4" x14ac:dyDescent="0.35">
      <c r="A7558" s="82" t="e">
        <f t="shared" si="117"/>
        <v>#N/A</v>
      </c>
      <c r="D7558" s="82" t="e">
        <f>VLOOKUP(Processed_Data!C7558,'Literature Lookup Tables'!$P$2:$Q$156,2,0)</f>
        <v>#N/A</v>
      </c>
    </row>
    <row r="7559" spans="1:4" x14ac:dyDescent="0.35">
      <c r="A7559" s="82" t="e">
        <f t="shared" ref="A7559:A7622" si="118">F7559&amp;"-"&amp;E7559&amp;"-"&amp;D7559</f>
        <v>#N/A</v>
      </c>
      <c r="D7559" s="82" t="e">
        <f>VLOOKUP(Processed_Data!C7559,'Literature Lookup Tables'!$P$2:$Q$156,2,0)</f>
        <v>#N/A</v>
      </c>
    </row>
    <row r="7560" spans="1:4" x14ac:dyDescent="0.35">
      <c r="A7560" s="82" t="e">
        <f t="shared" si="118"/>
        <v>#N/A</v>
      </c>
      <c r="D7560" s="82" t="e">
        <f>VLOOKUP(Processed_Data!C7560,'Literature Lookup Tables'!$P$2:$Q$156,2,0)</f>
        <v>#N/A</v>
      </c>
    </row>
    <row r="7561" spans="1:4" x14ac:dyDescent="0.35">
      <c r="A7561" s="82" t="e">
        <f t="shared" si="118"/>
        <v>#N/A</v>
      </c>
      <c r="D7561" s="82" t="e">
        <f>VLOOKUP(Processed_Data!C7561,'Literature Lookup Tables'!$P$2:$Q$156,2,0)</f>
        <v>#N/A</v>
      </c>
    </row>
    <row r="7562" spans="1:4" x14ac:dyDescent="0.35">
      <c r="A7562" s="82" t="e">
        <f t="shared" si="118"/>
        <v>#N/A</v>
      </c>
      <c r="D7562" s="82" t="e">
        <f>VLOOKUP(Processed_Data!C7562,'Literature Lookup Tables'!$P$2:$Q$156,2,0)</f>
        <v>#N/A</v>
      </c>
    </row>
    <row r="7563" spans="1:4" x14ac:dyDescent="0.35">
      <c r="A7563" s="82" t="e">
        <f t="shared" si="118"/>
        <v>#N/A</v>
      </c>
      <c r="D7563" s="82" t="e">
        <f>VLOOKUP(Processed_Data!C7563,'Literature Lookup Tables'!$P$2:$Q$156,2,0)</f>
        <v>#N/A</v>
      </c>
    </row>
    <row r="7564" spans="1:4" x14ac:dyDescent="0.35">
      <c r="A7564" s="82" t="e">
        <f t="shared" si="118"/>
        <v>#N/A</v>
      </c>
      <c r="D7564" s="82" t="e">
        <f>VLOOKUP(Processed_Data!C7564,'Literature Lookup Tables'!$P$2:$Q$156,2,0)</f>
        <v>#N/A</v>
      </c>
    </row>
    <row r="7565" spans="1:4" x14ac:dyDescent="0.35">
      <c r="A7565" s="82" t="e">
        <f t="shared" si="118"/>
        <v>#N/A</v>
      </c>
      <c r="D7565" s="82" t="e">
        <f>VLOOKUP(Processed_Data!C7565,'Literature Lookup Tables'!$P$2:$Q$156,2,0)</f>
        <v>#N/A</v>
      </c>
    </row>
    <row r="7566" spans="1:4" x14ac:dyDescent="0.35">
      <c r="A7566" s="82" t="e">
        <f t="shared" si="118"/>
        <v>#N/A</v>
      </c>
      <c r="D7566" s="82" t="e">
        <f>VLOOKUP(Processed_Data!C7566,'Literature Lookup Tables'!$P$2:$Q$156,2,0)</f>
        <v>#N/A</v>
      </c>
    </row>
    <row r="7567" spans="1:4" x14ac:dyDescent="0.35">
      <c r="A7567" s="82" t="e">
        <f t="shared" si="118"/>
        <v>#N/A</v>
      </c>
      <c r="D7567" s="82" t="e">
        <f>VLOOKUP(Processed_Data!C7567,'Literature Lookup Tables'!$P$2:$Q$156,2,0)</f>
        <v>#N/A</v>
      </c>
    </row>
    <row r="7568" spans="1:4" x14ac:dyDescent="0.35">
      <c r="A7568" s="82" t="e">
        <f t="shared" si="118"/>
        <v>#N/A</v>
      </c>
      <c r="D7568" s="82" t="e">
        <f>VLOOKUP(Processed_Data!C7568,'Literature Lookup Tables'!$P$2:$Q$156,2,0)</f>
        <v>#N/A</v>
      </c>
    </row>
    <row r="7569" spans="1:4" x14ac:dyDescent="0.35">
      <c r="A7569" s="82" t="e">
        <f t="shared" si="118"/>
        <v>#N/A</v>
      </c>
      <c r="D7569" s="82" t="e">
        <f>VLOOKUP(Processed_Data!C7569,'Literature Lookup Tables'!$P$2:$Q$156,2,0)</f>
        <v>#N/A</v>
      </c>
    </row>
    <row r="7570" spans="1:4" x14ac:dyDescent="0.35">
      <c r="A7570" s="82" t="e">
        <f t="shared" si="118"/>
        <v>#N/A</v>
      </c>
      <c r="D7570" s="82" t="e">
        <f>VLOOKUP(Processed_Data!C7570,'Literature Lookup Tables'!$P$2:$Q$156,2,0)</f>
        <v>#N/A</v>
      </c>
    </row>
    <row r="7571" spans="1:4" x14ac:dyDescent="0.35">
      <c r="A7571" s="82" t="e">
        <f t="shared" si="118"/>
        <v>#N/A</v>
      </c>
      <c r="D7571" s="82" t="e">
        <f>VLOOKUP(Processed_Data!C7571,'Literature Lookup Tables'!$P$2:$Q$156,2,0)</f>
        <v>#N/A</v>
      </c>
    </row>
    <row r="7572" spans="1:4" x14ac:dyDescent="0.35">
      <c r="A7572" s="82" t="e">
        <f t="shared" si="118"/>
        <v>#N/A</v>
      </c>
      <c r="D7572" s="82" t="e">
        <f>VLOOKUP(Processed_Data!C7572,'Literature Lookup Tables'!$P$2:$Q$156,2,0)</f>
        <v>#N/A</v>
      </c>
    </row>
    <row r="7573" spans="1:4" x14ac:dyDescent="0.35">
      <c r="A7573" s="82" t="e">
        <f t="shared" si="118"/>
        <v>#N/A</v>
      </c>
      <c r="D7573" s="82" t="e">
        <f>VLOOKUP(Processed_Data!C7573,'Literature Lookup Tables'!$P$2:$Q$156,2,0)</f>
        <v>#N/A</v>
      </c>
    </row>
    <row r="7574" spans="1:4" x14ac:dyDescent="0.35">
      <c r="A7574" s="82" t="e">
        <f t="shared" si="118"/>
        <v>#N/A</v>
      </c>
      <c r="D7574" s="82" t="e">
        <f>VLOOKUP(Processed_Data!C7574,'Literature Lookup Tables'!$P$2:$Q$156,2,0)</f>
        <v>#N/A</v>
      </c>
    </row>
    <row r="7575" spans="1:4" x14ac:dyDescent="0.35">
      <c r="A7575" s="82" t="e">
        <f t="shared" si="118"/>
        <v>#N/A</v>
      </c>
      <c r="D7575" s="82" t="e">
        <f>VLOOKUP(Processed_Data!C7575,'Literature Lookup Tables'!$P$2:$Q$156,2,0)</f>
        <v>#N/A</v>
      </c>
    </row>
    <row r="7576" spans="1:4" x14ac:dyDescent="0.35">
      <c r="A7576" s="82" t="e">
        <f t="shared" si="118"/>
        <v>#N/A</v>
      </c>
      <c r="D7576" s="82" t="e">
        <f>VLOOKUP(Processed_Data!C7576,'Literature Lookup Tables'!$P$2:$Q$156,2,0)</f>
        <v>#N/A</v>
      </c>
    </row>
    <row r="7577" spans="1:4" x14ac:dyDescent="0.35">
      <c r="A7577" s="82" t="e">
        <f t="shared" si="118"/>
        <v>#N/A</v>
      </c>
      <c r="D7577" s="82" t="e">
        <f>VLOOKUP(Processed_Data!C7577,'Literature Lookup Tables'!$P$2:$Q$156,2,0)</f>
        <v>#N/A</v>
      </c>
    </row>
    <row r="7578" spans="1:4" x14ac:dyDescent="0.35">
      <c r="A7578" s="82" t="e">
        <f t="shared" si="118"/>
        <v>#N/A</v>
      </c>
      <c r="D7578" s="82" t="e">
        <f>VLOOKUP(Processed_Data!C7578,'Literature Lookup Tables'!$P$2:$Q$156,2,0)</f>
        <v>#N/A</v>
      </c>
    </row>
    <row r="7579" spans="1:4" x14ac:dyDescent="0.35">
      <c r="A7579" s="82" t="e">
        <f t="shared" si="118"/>
        <v>#N/A</v>
      </c>
      <c r="D7579" s="82" t="e">
        <f>VLOOKUP(Processed_Data!C7579,'Literature Lookup Tables'!$P$2:$Q$156,2,0)</f>
        <v>#N/A</v>
      </c>
    </row>
    <row r="7580" spans="1:4" x14ac:dyDescent="0.35">
      <c r="A7580" s="82" t="e">
        <f t="shared" si="118"/>
        <v>#N/A</v>
      </c>
      <c r="D7580" s="82" t="e">
        <f>VLOOKUP(Processed_Data!C7580,'Literature Lookup Tables'!$P$2:$Q$156,2,0)</f>
        <v>#N/A</v>
      </c>
    </row>
    <row r="7581" spans="1:4" x14ac:dyDescent="0.35">
      <c r="A7581" s="82" t="e">
        <f t="shared" si="118"/>
        <v>#N/A</v>
      </c>
      <c r="D7581" s="82" t="e">
        <f>VLOOKUP(Processed_Data!C7581,'Literature Lookup Tables'!$P$2:$Q$156,2,0)</f>
        <v>#N/A</v>
      </c>
    </row>
    <row r="7582" spans="1:4" x14ac:dyDescent="0.35">
      <c r="A7582" s="82" t="e">
        <f t="shared" si="118"/>
        <v>#N/A</v>
      </c>
      <c r="D7582" s="82" t="e">
        <f>VLOOKUP(Processed_Data!C7582,'Literature Lookup Tables'!$P$2:$Q$156,2,0)</f>
        <v>#N/A</v>
      </c>
    </row>
    <row r="7583" spans="1:4" x14ac:dyDescent="0.35">
      <c r="A7583" s="82" t="e">
        <f t="shared" si="118"/>
        <v>#N/A</v>
      </c>
      <c r="D7583" s="82" t="e">
        <f>VLOOKUP(Processed_Data!C7583,'Literature Lookup Tables'!$P$2:$Q$156,2,0)</f>
        <v>#N/A</v>
      </c>
    </row>
    <row r="7584" spans="1:4" x14ac:dyDescent="0.35">
      <c r="A7584" s="82" t="e">
        <f t="shared" si="118"/>
        <v>#N/A</v>
      </c>
      <c r="D7584" s="82" t="e">
        <f>VLOOKUP(Processed_Data!C7584,'Literature Lookup Tables'!$P$2:$Q$156,2,0)</f>
        <v>#N/A</v>
      </c>
    </row>
    <row r="7585" spans="1:4" x14ac:dyDescent="0.35">
      <c r="A7585" s="82" t="e">
        <f t="shared" si="118"/>
        <v>#N/A</v>
      </c>
      <c r="D7585" s="82" t="e">
        <f>VLOOKUP(Processed_Data!C7585,'Literature Lookup Tables'!$P$2:$Q$156,2,0)</f>
        <v>#N/A</v>
      </c>
    </row>
    <row r="7586" spans="1:4" x14ac:dyDescent="0.35">
      <c r="A7586" s="82" t="e">
        <f t="shared" si="118"/>
        <v>#N/A</v>
      </c>
      <c r="D7586" s="82" t="e">
        <f>VLOOKUP(Processed_Data!C7586,'Literature Lookup Tables'!$P$2:$Q$156,2,0)</f>
        <v>#N/A</v>
      </c>
    </row>
    <row r="7587" spans="1:4" x14ac:dyDescent="0.35">
      <c r="A7587" s="82" t="e">
        <f t="shared" si="118"/>
        <v>#N/A</v>
      </c>
      <c r="D7587" s="82" t="e">
        <f>VLOOKUP(Processed_Data!C7587,'Literature Lookup Tables'!$P$2:$Q$156,2,0)</f>
        <v>#N/A</v>
      </c>
    </row>
    <row r="7588" spans="1:4" x14ac:dyDescent="0.35">
      <c r="A7588" s="82" t="e">
        <f t="shared" si="118"/>
        <v>#N/A</v>
      </c>
      <c r="D7588" s="82" t="e">
        <f>VLOOKUP(Processed_Data!C7588,'Literature Lookup Tables'!$P$2:$Q$156,2,0)</f>
        <v>#N/A</v>
      </c>
    </row>
    <row r="7589" spans="1:4" x14ac:dyDescent="0.35">
      <c r="A7589" s="82" t="e">
        <f t="shared" si="118"/>
        <v>#N/A</v>
      </c>
      <c r="D7589" s="82" t="e">
        <f>VLOOKUP(Processed_Data!C7589,'Literature Lookup Tables'!$P$2:$Q$156,2,0)</f>
        <v>#N/A</v>
      </c>
    </row>
    <row r="7590" spans="1:4" x14ac:dyDescent="0.35">
      <c r="A7590" s="82" t="e">
        <f t="shared" si="118"/>
        <v>#N/A</v>
      </c>
      <c r="D7590" s="82" t="e">
        <f>VLOOKUP(Processed_Data!C7590,'Literature Lookup Tables'!$P$2:$Q$156,2,0)</f>
        <v>#N/A</v>
      </c>
    </row>
    <row r="7591" spans="1:4" x14ac:dyDescent="0.35">
      <c r="A7591" s="82" t="e">
        <f t="shared" si="118"/>
        <v>#N/A</v>
      </c>
      <c r="D7591" s="82" t="e">
        <f>VLOOKUP(Processed_Data!C7591,'Literature Lookup Tables'!$P$2:$Q$156,2,0)</f>
        <v>#N/A</v>
      </c>
    </row>
    <row r="7592" spans="1:4" x14ac:dyDescent="0.35">
      <c r="A7592" s="82" t="e">
        <f t="shared" si="118"/>
        <v>#N/A</v>
      </c>
      <c r="D7592" s="82" t="e">
        <f>VLOOKUP(Processed_Data!C7592,'Literature Lookup Tables'!$P$2:$Q$156,2,0)</f>
        <v>#N/A</v>
      </c>
    </row>
    <row r="7593" spans="1:4" x14ac:dyDescent="0.35">
      <c r="A7593" s="82" t="e">
        <f t="shared" si="118"/>
        <v>#N/A</v>
      </c>
      <c r="D7593" s="82" t="e">
        <f>VLOOKUP(Processed_Data!C7593,'Literature Lookup Tables'!$P$2:$Q$156,2,0)</f>
        <v>#N/A</v>
      </c>
    </row>
    <row r="7594" spans="1:4" x14ac:dyDescent="0.35">
      <c r="A7594" s="82" t="e">
        <f t="shared" si="118"/>
        <v>#N/A</v>
      </c>
      <c r="D7594" s="82" t="e">
        <f>VLOOKUP(Processed_Data!C7594,'Literature Lookup Tables'!$P$2:$Q$156,2,0)</f>
        <v>#N/A</v>
      </c>
    </row>
    <row r="7595" spans="1:4" x14ac:dyDescent="0.35">
      <c r="A7595" s="82" t="e">
        <f t="shared" si="118"/>
        <v>#N/A</v>
      </c>
      <c r="D7595" s="82" t="e">
        <f>VLOOKUP(Processed_Data!C7595,'Literature Lookup Tables'!$P$2:$Q$156,2,0)</f>
        <v>#N/A</v>
      </c>
    </row>
    <row r="7596" spans="1:4" x14ac:dyDescent="0.35">
      <c r="A7596" s="82" t="e">
        <f t="shared" si="118"/>
        <v>#N/A</v>
      </c>
      <c r="D7596" s="82" t="e">
        <f>VLOOKUP(Processed_Data!C7596,'Literature Lookup Tables'!$P$2:$Q$156,2,0)</f>
        <v>#N/A</v>
      </c>
    </row>
    <row r="7597" spans="1:4" x14ac:dyDescent="0.35">
      <c r="A7597" s="82" t="e">
        <f t="shared" si="118"/>
        <v>#N/A</v>
      </c>
      <c r="D7597" s="82" t="e">
        <f>VLOOKUP(Processed_Data!C7597,'Literature Lookup Tables'!$P$2:$Q$156,2,0)</f>
        <v>#N/A</v>
      </c>
    </row>
    <row r="7598" spans="1:4" x14ac:dyDescent="0.35">
      <c r="A7598" s="82" t="e">
        <f t="shared" si="118"/>
        <v>#N/A</v>
      </c>
      <c r="D7598" s="82" t="e">
        <f>VLOOKUP(Processed_Data!C7598,'Literature Lookup Tables'!$P$2:$Q$156,2,0)</f>
        <v>#N/A</v>
      </c>
    </row>
    <row r="7599" spans="1:4" x14ac:dyDescent="0.35">
      <c r="A7599" s="82" t="e">
        <f t="shared" si="118"/>
        <v>#N/A</v>
      </c>
      <c r="D7599" s="82" t="e">
        <f>VLOOKUP(Processed_Data!C7599,'Literature Lookup Tables'!$P$2:$Q$156,2,0)</f>
        <v>#N/A</v>
      </c>
    </row>
    <row r="7600" spans="1:4" x14ac:dyDescent="0.35">
      <c r="A7600" s="82" t="e">
        <f t="shared" si="118"/>
        <v>#N/A</v>
      </c>
      <c r="D7600" s="82" t="e">
        <f>VLOOKUP(Processed_Data!C7600,'Literature Lookup Tables'!$P$2:$Q$156,2,0)</f>
        <v>#N/A</v>
      </c>
    </row>
    <row r="7601" spans="1:4" x14ac:dyDescent="0.35">
      <c r="A7601" s="82" t="e">
        <f t="shared" si="118"/>
        <v>#N/A</v>
      </c>
      <c r="D7601" s="82" t="e">
        <f>VLOOKUP(Processed_Data!C7601,'Literature Lookup Tables'!$P$2:$Q$156,2,0)</f>
        <v>#N/A</v>
      </c>
    </row>
    <row r="7602" spans="1:4" x14ac:dyDescent="0.35">
      <c r="A7602" s="82" t="e">
        <f t="shared" si="118"/>
        <v>#N/A</v>
      </c>
      <c r="D7602" s="82" t="e">
        <f>VLOOKUP(Processed_Data!C7602,'Literature Lookup Tables'!$P$2:$Q$156,2,0)</f>
        <v>#N/A</v>
      </c>
    </row>
    <row r="7603" spans="1:4" x14ac:dyDescent="0.35">
      <c r="A7603" s="82" t="e">
        <f t="shared" si="118"/>
        <v>#N/A</v>
      </c>
      <c r="D7603" s="82" t="e">
        <f>VLOOKUP(Processed_Data!C7603,'Literature Lookup Tables'!$P$2:$Q$156,2,0)</f>
        <v>#N/A</v>
      </c>
    </row>
    <row r="7604" spans="1:4" x14ac:dyDescent="0.35">
      <c r="A7604" s="82" t="e">
        <f t="shared" si="118"/>
        <v>#N/A</v>
      </c>
      <c r="D7604" s="82" t="e">
        <f>VLOOKUP(Processed_Data!C7604,'Literature Lookup Tables'!$P$2:$Q$156,2,0)</f>
        <v>#N/A</v>
      </c>
    </row>
    <row r="7605" spans="1:4" x14ac:dyDescent="0.35">
      <c r="A7605" s="82" t="e">
        <f t="shared" si="118"/>
        <v>#N/A</v>
      </c>
      <c r="D7605" s="82" t="e">
        <f>VLOOKUP(Processed_Data!C7605,'Literature Lookup Tables'!$P$2:$Q$156,2,0)</f>
        <v>#N/A</v>
      </c>
    </row>
    <row r="7606" spans="1:4" x14ac:dyDescent="0.35">
      <c r="A7606" s="82" t="e">
        <f t="shared" si="118"/>
        <v>#N/A</v>
      </c>
      <c r="D7606" s="82" t="e">
        <f>VLOOKUP(Processed_Data!C7606,'Literature Lookup Tables'!$P$2:$Q$156,2,0)</f>
        <v>#N/A</v>
      </c>
    </row>
    <row r="7607" spans="1:4" x14ac:dyDescent="0.35">
      <c r="A7607" s="82" t="e">
        <f t="shared" si="118"/>
        <v>#N/A</v>
      </c>
      <c r="D7607" s="82" t="e">
        <f>VLOOKUP(Processed_Data!C7607,'Literature Lookup Tables'!$P$2:$Q$156,2,0)</f>
        <v>#N/A</v>
      </c>
    </row>
    <row r="7608" spans="1:4" x14ac:dyDescent="0.35">
      <c r="A7608" s="82" t="e">
        <f t="shared" si="118"/>
        <v>#N/A</v>
      </c>
      <c r="D7608" s="82" t="e">
        <f>VLOOKUP(Processed_Data!C7608,'Literature Lookup Tables'!$P$2:$Q$156,2,0)</f>
        <v>#N/A</v>
      </c>
    </row>
    <row r="7609" spans="1:4" x14ac:dyDescent="0.35">
      <c r="A7609" s="82" t="e">
        <f t="shared" si="118"/>
        <v>#N/A</v>
      </c>
      <c r="D7609" s="82" t="e">
        <f>VLOOKUP(Processed_Data!C7609,'Literature Lookup Tables'!$P$2:$Q$156,2,0)</f>
        <v>#N/A</v>
      </c>
    </row>
    <row r="7610" spans="1:4" x14ac:dyDescent="0.35">
      <c r="A7610" s="82" t="e">
        <f t="shared" si="118"/>
        <v>#N/A</v>
      </c>
      <c r="D7610" s="82" t="e">
        <f>VLOOKUP(Processed_Data!C7610,'Literature Lookup Tables'!$P$2:$Q$156,2,0)</f>
        <v>#N/A</v>
      </c>
    </row>
    <row r="7611" spans="1:4" x14ac:dyDescent="0.35">
      <c r="A7611" s="82" t="e">
        <f t="shared" si="118"/>
        <v>#N/A</v>
      </c>
      <c r="D7611" s="82" t="e">
        <f>VLOOKUP(Processed_Data!C7611,'Literature Lookup Tables'!$P$2:$Q$156,2,0)</f>
        <v>#N/A</v>
      </c>
    </row>
    <row r="7612" spans="1:4" x14ac:dyDescent="0.35">
      <c r="A7612" s="82" t="e">
        <f t="shared" si="118"/>
        <v>#N/A</v>
      </c>
      <c r="D7612" s="82" t="e">
        <f>VLOOKUP(Processed_Data!C7612,'Literature Lookup Tables'!$P$2:$Q$156,2,0)</f>
        <v>#N/A</v>
      </c>
    </row>
    <row r="7613" spans="1:4" x14ac:dyDescent="0.35">
      <c r="A7613" s="82" t="e">
        <f t="shared" si="118"/>
        <v>#N/A</v>
      </c>
      <c r="D7613" s="82" t="e">
        <f>VLOOKUP(Processed_Data!C7613,'Literature Lookup Tables'!$P$2:$Q$156,2,0)</f>
        <v>#N/A</v>
      </c>
    </row>
    <row r="7614" spans="1:4" x14ac:dyDescent="0.35">
      <c r="A7614" s="82" t="e">
        <f t="shared" si="118"/>
        <v>#N/A</v>
      </c>
      <c r="D7614" s="82" t="e">
        <f>VLOOKUP(Processed_Data!C7614,'Literature Lookup Tables'!$P$2:$Q$156,2,0)</f>
        <v>#N/A</v>
      </c>
    </row>
    <row r="7615" spans="1:4" x14ac:dyDescent="0.35">
      <c r="A7615" s="82" t="e">
        <f t="shared" si="118"/>
        <v>#N/A</v>
      </c>
      <c r="D7615" s="82" t="e">
        <f>VLOOKUP(Processed_Data!C7615,'Literature Lookup Tables'!$P$2:$Q$156,2,0)</f>
        <v>#N/A</v>
      </c>
    </row>
    <row r="7616" spans="1:4" x14ac:dyDescent="0.35">
      <c r="A7616" s="82" t="e">
        <f t="shared" si="118"/>
        <v>#N/A</v>
      </c>
      <c r="D7616" s="82" t="e">
        <f>VLOOKUP(Processed_Data!C7616,'Literature Lookup Tables'!$P$2:$Q$156,2,0)</f>
        <v>#N/A</v>
      </c>
    </row>
    <row r="7617" spans="1:4" x14ac:dyDescent="0.35">
      <c r="A7617" s="82" t="e">
        <f t="shared" si="118"/>
        <v>#N/A</v>
      </c>
      <c r="D7617" s="82" t="e">
        <f>VLOOKUP(Processed_Data!C7617,'Literature Lookup Tables'!$P$2:$Q$156,2,0)</f>
        <v>#N/A</v>
      </c>
    </row>
    <row r="7618" spans="1:4" x14ac:dyDescent="0.35">
      <c r="A7618" s="82" t="e">
        <f t="shared" si="118"/>
        <v>#N/A</v>
      </c>
      <c r="D7618" s="82" t="e">
        <f>VLOOKUP(Processed_Data!C7618,'Literature Lookup Tables'!$P$2:$Q$156,2,0)</f>
        <v>#N/A</v>
      </c>
    </row>
    <row r="7619" spans="1:4" x14ac:dyDescent="0.35">
      <c r="A7619" s="82" t="e">
        <f t="shared" si="118"/>
        <v>#N/A</v>
      </c>
      <c r="D7619" s="82" t="e">
        <f>VLOOKUP(Processed_Data!C7619,'Literature Lookup Tables'!$P$2:$Q$156,2,0)</f>
        <v>#N/A</v>
      </c>
    </row>
    <row r="7620" spans="1:4" x14ac:dyDescent="0.35">
      <c r="A7620" s="82" t="e">
        <f t="shared" si="118"/>
        <v>#N/A</v>
      </c>
      <c r="D7620" s="82" t="e">
        <f>VLOOKUP(Processed_Data!C7620,'Literature Lookup Tables'!$P$2:$Q$156,2,0)</f>
        <v>#N/A</v>
      </c>
    </row>
    <row r="7621" spans="1:4" x14ac:dyDescent="0.35">
      <c r="A7621" s="82" t="e">
        <f t="shared" si="118"/>
        <v>#N/A</v>
      </c>
      <c r="D7621" s="82" t="e">
        <f>VLOOKUP(Processed_Data!C7621,'Literature Lookup Tables'!$P$2:$Q$156,2,0)</f>
        <v>#N/A</v>
      </c>
    </row>
    <row r="7622" spans="1:4" x14ac:dyDescent="0.35">
      <c r="A7622" s="82" t="e">
        <f t="shared" si="118"/>
        <v>#N/A</v>
      </c>
      <c r="D7622" s="82" t="e">
        <f>VLOOKUP(Processed_Data!C7622,'Literature Lookup Tables'!$P$2:$Q$156,2,0)</f>
        <v>#N/A</v>
      </c>
    </row>
    <row r="7623" spans="1:4" x14ac:dyDescent="0.35">
      <c r="A7623" s="82" t="e">
        <f t="shared" ref="A7623:A7686" si="119">F7623&amp;"-"&amp;E7623&amp;"-"&amp;D7623</f>
        <v>#N/A</v>
      </c>
      <c r="D7623" s="82" t="e">
        <f>VLOOKUP(Processed_Data!C7623,'Literature Lookup Tables'!$P$2:$Q$156,2,0)</f>
        <v>#N/A</v>
      </c>
    </row>
    <row r="7624" spans="1:4" x14ac:dyDescent="0.35">
      <c r="A7624" s="82" t="e">
        <f t="shared" si="119"/>
        <v>#N/A</v>
      </c>
      <c r="D7624" s="82" t="e">
        <f>VLOOKUP(Processed_Data!C7624,'Literature Lookup Tables'!$P$2:$Q$156,2,0)</f>
        <v>#N/A</v>
      </c>
    </row>
    <row r="7625" spans="1:4" x14ac:dyDescent="0.35">
      <c r="A7625" s="82" t="e">
        <f t="shared" si="119"/>
        <v>#N/A</v>
      </c>
      <c r="D7625" s="82" t="e">
        <f>VLOOKUP(Processed_Data!C7625,'Literature Lookup Tables'!$P$2:$Q$156,2,0)</f>
        <v>#N/A</v>
      </c>
    </row>
    <row r="7626" spans="1:4" x14ac:dyDescent="0.35">
      <c r="A7626" s="82" t="e">
        <f t="shared" si="119"/>
        <v>#N/A</v>
      </c>
      <c r="D7626" s="82" t="e">
        <f>VLOOKUP(Processed_Data!C7626,'Literature Lookup Tables'!$P$2:$Q$156,2,0)</f>
        <v>#N/A</v>
      </c>
    </row>
    <row r="7627" spans="1:4" x14ac:dyDescent="0.35">
      <c r="A7627" s="82" t="e">
        <f t="shared" si="119"/>
        <v>#N/A</v>
      </c>
      <c r="D7627" s="82" t="e">
        <f>VLOOKUP(Processed_Data!C7627,'Literature Lookup Tables'!$P$2:$Q$156,2,0)</f>
        <v>#N/A</v>
      </c>
    </row>
    <row r="7628" spans="1:4" x14ac:dyDescent="0.35">
      <c r="A7628" s="82" t="e">
        <f t="shared" si="119"/>
        <v>#N/A</v>
      </c>
      <c r="D7628" s="82" t="e">
        <f>VLOOKUP(Processed_Data!C7628,'Literature Lookup Tables'!$P$2:$Q$156,2,0)</f>
        <v>#N/A</v>
      </c>
    </row>
    <row r="7629" spans="1:4" x14ac:dyDescent="0.35">
      <c r="A7629" s="82" t="e">
        <f t="shared" si="119"/>
        <v>#N/A</v>
      </c>
      <c r="D7629" s="82" t="e">
        <f>VLOOKUP(Processed_Data!C7629,'Literature Lookup Tables'!$P$2:$Q$156,2,0)</f>
        <v>#N/A</v>
      </c>
    </row>
    <row r="7630" spans="1:4" x14ac:dyDescent="0.35">
      <c r="A7630" s="82" t="e">
        <f t="shared" si="119"/>
        <v>#N/A</v>
      </c>
      <c r="D7630" s="82" t="e">
        <f>VLOOKUP(Processed_Data!C7630,'Literature Lookup Tables'!$P$2:$Q$156,2,0)</f>
        <v>#N/A</v>
      </c>
    </row>
    <row r="7631" spans="1:4" x14ac:dyDescent="0.35">
      <c r="A7631" s="82" t="e">
        <f t="shared" si="119"/>
        <v>#N/A</v>
      </c>
      <c r="D7631" s="82" t="e">
        <f>VLOOKUP(Processed_Data!C7631,'Literature Lookup Tables'!$P$2:$Q$156,2,0)</f>
        <v>#N/A</v>
      </c>
    </row>
    <row r="7632" spans="1:4" x14ac:dyDescent="0.35">
      <c r="A7632" s="82" t="e">
        <f t="shared" si="119"/>
        <v>#N/A</v>
      </c>
      <c r="D7632" s="82" t="e">
        <f>VLOOKUP(Processed_Data!C7632,'Literature Lookup Tables'!$P$2:$Q$156,2,0)</f>
        <v>#N/A</v>
      </c>
    </row>
    <row r="7633" spans="1:4" x14ac:dyDescent="0.35">
      <c r="A7633" s="82" t="e">
        <f t="shared" si="119"/>
        <v>#N/A</v>
      </c>
      <c r="D7633" s="82" t="e">
        <f>VLOOKUP(Processed_Data!C7633,'Literature Lookup Tables'!$P$2:$Q$156,2,0)</f>
        <v>#N/A</v>
      </c>
    </row>
    <row r="7634" spans="1:4" x14ac:dyDescent="0.35">
      <c r="A7634" s="82" t="e">
        <f t="shared" si="119"/>
        <v>#N/A</v>
      </c>
      <c r="D7634" s="82" t="e">
        <f>VLOOKUP(Processed_Data!C7634,'Literature Lookup Tables'!$P$2:$Q$156,2,0)</f>
        <v>#N/A</v>
      </c>
    </row>
    <row r="7635" spans="1:4" x14ac:dyDescent="0.35">
      <c r="A7635" s="82" t="e">
        <f t="shared" si="119"/>
        <v>#N/A</v>
      </c>
      <c r="D7635" s="82" t="e">
        <f>VLOOKUP(Processed_Data!C7635,'Literature Lookup Tables'!$P$2:$Q$156,2,0)</f>
        <v>#N/A</v>
      </c>
    </row>
    <row r="7636" spans="1:4" x14ac:dyDescent="0.35">
      <c r="A7636" s="82" t="e">
        <f t="shared" si="119"/>
        <v>#N/A</v>
      </c>
      <c r="D7636" s="82" t="e">
        <f>VLOOKUP(Processed_Data!C7636,'Literature Lookup Tables'!$P$2:$Q$156,2,0)</f>
        <v>#N/A</v>
      </c>
    </row>
    <row r="7637" spans="1:4" x14ac:dyDescent="0.35">
      <c r="A7637" s="82" t="e">
        <f t="shared" si="119"/>
        <v>#N/A</v>
      </c>
      <c r="D7637" s="82" t="e">
        <f>VLOOKUP(Processed_Data!C7637,'Literature Lookup Tables'!$P$2:$Q$156,2,0)</f>
        <v>#N/A</v>
      </c>
    </row>
    <row r="7638" spans="1:4" x14ac:dyDescent="0.35">
      <c r="A7638" s="82" t="e">
        <f t="shared" si="119"/>
        <v>#N/A</v>
      </c>
      <c r="D7638" s="82" t="e">
        <f>VLOOKUP(Processed_Data!C7638,'Literature Lookup Tables'!$P$2:$Q$156,2,0)</f>
        <v>#N/A</v>
      </c>
    </row>
    <row r="7639" spans="1:4" x14ac:dyDescent="0.35">
      <c r="A7639" s="82" t="e">
        <f t="shared" si="119"/>
        <v>#N/A</v>
      </c>
      <c r="D7639" s="82" t="e">
        <f>VLOOKUP(Processed_Data!C7639,'Literature Lookup Tables'!$P$2:$Q$156,2,0)</f>
        <v>#N/A</v>
      </c>
    </row>
    <row r="7640" spans="1:4" x14ac:dyDescent="0.35">
      <c r="A7640" s="82" t="e">
        <f t="shared" si="119"/>
        <v>#N/A</v>
      </c>
      <c r="D7640" s="82" t="e">
        <f>VLOOKUP(Processed_Data!C7640,'Literature Lookup Tables'!$P$2:$Q$156,2,0)</f>
        <v>#N/A</v>
      </c>
    </row>
    <row r="7641" spans="1:4" x14ac:dyDescent="0.35">
      <c r="A7641" s="82" t="e">
        <f t="shared" si="119"/>
        <v>#N/A</v>
      </c>
      <c r="D7641" s="82" t="e">
        <f>VLOOKUP(Processed_Data!C7641,'Literature Lookup Tables'!$P$2:$Q$156,2,0)</f>
        <v>#N/A</v>
      </c>
    </row>
    <row r="7642" spans="1:4" x14ac:dyDescent="0.35">
      <c r="A7642" s="82" t="e">
        <f t="shared" si="119"/>
        <v>#N/A</v>
      </c>
      <c r="D7642" s="82" t="e">
        <f>VLOOKUP(Processed_Data!C7642,'Literature Lookup Tables'!$P$2:$Q$156,2,0)</f>
        <v>#N/A</v>
      </c>
    </row>
    <row r="7643" spans="1:4" x14ac:dyDescent="0.35">
      <c r="A7643" s="82" t="e">
        <f t="shared" si="119"/>
        <v>#N/A</v>
      </c>
      <c r="D7643" s="82" t="e">
        <f>VLOOKUP(Processed_Data!C7643,'Literature Lookup Tables'!$P$2:$Q$156,2,0)</f>
        <v>#N/A</v>
      </c>
    </row>
    <row r="7644" spans="1:4" x14ac:dyDescent="0.35">
      <c r="A7644" s="82" t="e">
        <f t="shared" si="119"/>
        <v>#N/A</v>
      </c>
      <c r="D7644" s="82" t="e">
        <f>VLOOKUP(Processed_Data!C7644,'Literature Lookup Tables'!$P$2:$Q$156,2,0)</f>
        <v>#N/A</v>
      </c>
    </row>
    <row r="7645" spans="1:4" x14ac:dyDescent="0.35">
      <c r="A7645" s="82" t="e">
        <f t="shared" si="119"/>
        <v>#N/A</v>
      </c>
      <c r="D7645" s="82" t="e">
        <f>VLOOKUP(Processed_Data!C7645,'Literature Lookup Tables'!$P$2:$Q$156,2,0)</f>
        <v>#N/A</v>
      </c>
    </row>
    <row r="7646" spans="1:4" x14ac:dyDescent="0.35">
      <c r="A7646" s="82" t="e">
        <f t="shared" si="119"/>
        <v>#N/A</v>
      </c>
      <c r="D7646" s="82" t="e">
        <f>VLOOKUP(Processed_Data!C7646,'Literature Lookup Tables'!$P$2:$Q$156,2,0)</f>
        <v>#N/A</v>
      </c>
    </row>
    <row r="7647" spans="1:4" x14ac:dyDescent="0.35">
      <c r="A7647" s="82" t="e">
        <f t="shared" si="119"/>
        <v>#N/A</v>
      </c>
      <c r="D7647" s="82" t="e">
        <f>VLOOKUP(Processed_Data!C7647,'Literature Lookup Tables'!$P$2:$Q$156,2,0)</f>
        <v>#N/A</v>
      </c>
    </row>
    <row r="7648" spans="1:4" x14ac:dyDescent="0.35">
      <c r="A7648" s="82" t="e">
        <f t="shared" si="119"/>
        <v>#N/A</v>
      </c>
      <c r="D7648" s="82" t="e">
        <f>VLOOKUP(Processed_Data!C7648,'Literature Lookup Tables'!$P$2:$Q$156,2,0)</f>
        <v>#N/A</v>
      </c>
    </row>
    <row r="7649" spans="1:4" x14ac:dyDescent="0.35">
      <c r="A7649" s="82" t="e">
        <f t="shared" si="119"/>
        <v>#N/A</v>
      </c>
      <c r="D7649" s="82" t="e">
        <f>VLOOKUP(Processed_Data!C7649,'Literature Lookup Tables'!$P$2:$Q$156,2,0)</f>
        <v>#N/A</v>
      </c>
    </row>
    <row r="7650" spans="1:4" x14ac:dyDescent="0.35">
      <c r="A7650" s="82" t="e">
        <f t="shared" si="119"/>
        <v>#N/A</v>
      </c>
      <c r="D7650" s="82" t="e">
        <f>VLOOKUP(Processed_Data!C7650,'Literature Lookup Tables'!$P$2:$Q$156,2,0)</f>
        <v>#N/A</v>
      </c>
    </row>
    <row r="7651" spans="1:4" x14ac:dyDescent="0.35">
      <c r="A7651" s="82" t="e">
        <f t="shared" si="119"/>
        <v>#N/A</v>
      </c>
      <c r="D7651" s="82" t="e">
        <f>VLOOKUP(Processed_Data!C7651,'Literature Lookup Tables'!$P$2:$Q$156,2,0)</f>
        <v>#N/A</v>
      </c>
    </row>
    <row r="7652" spans="1:4" x14ac:dyDescent="0.35">
      <c r="A7652" s="82" t="e">
        <f t="shared" si="119"/>
        <v>#N/A</v>
      </c>
      <c r="D7652" s="82" t="e">
        <f>VLOOKUP(Processed_Data!C7652,'Literature Lookup Tables'!$P$2:$Q$156,2,0)</f>
        <v>#N/A</v>
      </c>
    </row>
    <row r="7653" spans="1:4" x14ac:dyDescent="0.35">
      <c r="A7653" s="82" t="e">
        <f t="shared" si="119"/>
        <v>#N/A</v>
      </c>
      <c r="D7653" s="82" t="e">
        <f>VLOOKUP(Processed_Data!C7653,'Literature Lookup Tables'!$P$2:$Q$156,2,0)</f>
        <v>#N/A</v>
      </c>
    </row>
    <row r="7654" spans="1:4" x14ac:dyDescent="0.35">
      <c r="A7654" s="82" t="e">
        <f t="shared" si="119"/>
        <v>#N/A</v>
      </c>
      <c r="D7654" s="82" t="e">
        <f>VLOOKUP(Processed_Data!C7654,'Literature Lookup Tables'!$P$2:$Q$156,2,0)</f>
        <v>#N/A</v>
      </c>
    </row>
    <row r="7655" spans="1:4" x14ac:dyDescent="0.35">
      <c r="A7655" s="82" t="e">
        <f t="shared" si="119"/>
        <v>#N/A</v>
      </c>
      <c r="D7655" s="82" t="e">
        <f>VLOOKUP(Processed_Data!C7655,'Literature Lookup Tables'!$P$2:$Q$156,2,0)</f>
        <v>#N/A</v>
      </c>
    </row>
    <row r="7656" spans="1:4" x14ac:dyDescent="0.35">
      <c r="A7656" s="82" t="e">
        <f t="shared" si="119"/>
        <v>#N/A</v>
      </c>
      <c r="D7656" s="82" t="e">
        <f>VLOOKUP(Processed_Data!C7656,'Literature Lookup Tables'!$P$2:$Q$156,2,0)</f>
        <v>#N/A</v>
      </c>
    </row>
    <row r="7657" spans="1:4" x14ac:dyDescent="0.35">
      <c r="A7657" s="82" t="e">
        <f t="shared" si="119"/>
        <v>#N/A</v>
      </c>
      <c r="D7657" s="82" t="e">
        <f>VLOOKUP(Processed_Data!C7657,'Literature Lookup Tables'!$P$2:$Q$156,2,0)</f>
        <v>#N/A</v>
      </c>
    </row>
    <row r="7658" spans="1:4" x14ac:dyDescent="0.35">
      <c r="A7658" s="82" t="e">
        <f t="shared" si="119"/>
        <v>#N/A</v>
      </c>
      <c r="D7658" s="82" t="e">
        <f>VLOOKUP(Processed_Data!C7658,'Literature Lookup Tables'!$P$2:$Q$156,2,0)</f>
        <v>#N/A</v>
      </c>
    </row>
    <row r="7659" spans="1:4" x14ac:dyDescent="0.35">
      <c r="A7659" s="82" t="e">
        <f t="shared" si="119"/>
        <v>#N/A</v>
      </c>
      <c r="D7659" s="82" t="e">
        <f>VLOOKUP(Processed_Data!C7659,'Literature Lookup Tables'!$P$2:$Q$156,2,0)</f>
        <v>#N/A</v>
      </c>
    </row>
    <row r="7660" spans="1:4" x14ac:dyDescent="0.35">
      <c r="A7660" s="82" t="e">
        <f t="shared" si="119"/>
        <v>#N/A</v>
      </c>
      <c r="D7660" s="82" t="e">
        <f>VLOOKUP(Processed_Data!C7660,'Literature Lookup Tables'!$P$2:$Q$156,2,0)</f>
        <v>#N/A</v>
      </c>
    </row>
    <row r="7661" spans="1:4" x14ac:dyDescent="0.35">
      <c r="A7661" s="82" t="e">
        <f t="shared" si="119"/>
        <v>#N/A</v>
      </c>
      <c r="D7661" s="82" t="e">
        <f>VLOOKUP(Processed_Data!C7661,'Literature Lookup Tables'!$P$2:$Q$156,2,0)</f>
        <v>#N/A</v>
      </c>
    </row>
    <row r="7662" spans="1:4" x14ac:dyDescent="0.35">
      <c r="A7662" s="82" t="e">
        <f t="shared" si="119"/>
        <v>#N/A</v>
      </c>
      <c r="D7662" s="82" t="e">
        <f>VLOOKUP(Processed_Data!C7662,'Literature Lookup Tables'!$P$2:$Q$156,2,0)</f>
        <v>#N/A</v>
      </c>
    </row>
    <row r="7663" spans="1:4" x14ac:dyDescent="0.35">
      <c r="A7663" s="82" t="e">
        <f t="shared" si="119"/>
        <v>#N/A</v>
      </c>
      <c r="D7663" s="82" t="e">
        <f>VLOOKUP(Processed_Data!C7663,'Literature Lookup Tables'!$P$2:$Q$156,2,0)</f>
        <v>#N/A</v>
      </c>
    </row>
    <row r="7664" spans="1:4" x14ac:dyDescent="0.35">
      <c r="A7664" s="82" t="e">
        <f t="shared" si="119"/>
        <v>#N/A</v>
      </c>
      <c r="D7664" s="82" t="e">
        <f>VLOOKUP(Processed_Data!C7664,'Literature Lookup Tables'!$P$2:$Q$156,2,0)</f>
        <v>#N/A</v>
      </c>
    </row>
    <row r="7665" spans="1:4" x14ac:dyDescent="0.35">
      <c r="A7665" s="82" t="e">
        <f t="shared" si="119"/>
        <v>#N/A</v>
      </c>
      <c r="D7665" s="82" t="e">
        <f>VLOOKUP(Processed_Data!C7665,'Literature Lookup Tables'!$P$2:$Q$156,2,0)</f>
        <v>#N/A</v>
      </c>
    </row>
    <row r="7666" spans="1:4" x14ac:dyDescent="0.35">
      <c r="A7666" s="82" t="e">
        <f t="shared" si="119"/>
        <v>#N/A</v>
      </c>
      <c r="D7666" s="82" t="e">
        <f>VLOOKUP(Processed_Data!C7666,'Literature Lookup Tables'!$P$2:$Q$156,2,0)</f>
        <v>#N/A</v>
      </c>
    </row>
    <row r="7667" spans="1:4" x14ac:dyDescent="0.35">
      <c r="A7667" s="82" t="e">
        <f t="shared" si="119"/>
        <v>#N/A</v>
      </c>
      <c r="D7667" s="82" t="e">
        <f>VLOOKUP(Processed_Data!C7667,'Literature Lookup Tables'!$P$2:$Q$156,2,0)</f>
        <v>#N/A</v>
      </c>
    </row>
    <row r="7668" spans="1:4" x14ac:dyDescent="0.35">
      <c r="A7668" s="82" t="e">
        <f t="shared" si="119"/>
        <v>#N/A</v>
      </c>
      <c r="D7668" s="82" t="e">
        <f>VLOOKUP(Processed_Data!C7668,'Literature Lookup Tables'!$P$2:$Q$156,2,0)</f>
        <v>#N/A</v>
      </c>
    </row>
    <row r="7669" spans="1:4" x14ac:dyDescent="0.35">
      <c r="A7669" s="82" t="e">
        <f t="shared" si="119"/>
        <v>#N/A</v>
      </c>
      <c r="D7669" s="82" t="e">
        <f>VLOOKUP(Processed_Data!C7669,'Literature Lookup Tables'!$P$2:$Q$156,2,0)</f>
        <v>#N/A</v>
      </c>
    </row>
    <row r="7670" spans="1:4" x14ac:dyDescent="0.35">
      <c r="A7670" s="82" t="e">
        <f t="shared" si="119"/>
        <v>#N/A</v>
      </c>
      <c r="D7670" s="82" t="e">
        <f>VLOOKUP(Processed_Data!C7670,'Literature Lookup Tables'!$P$2:$Q$156,2,0)</f>
        <v>#N/A</v>
      </c>
    </row>
    <row r="7671" spans="1:4" x14ac:dyDescent="0.35">
      <c r="A7671" s="82" t="e">
        <f t="shared" si="119"/>
        <v>#N/A</v>
      </c>
      <c r="D7671" s="82" t="e">
        <f>VLOOKUP(Processed_Data!C7671,'Literature Lookup Tables'!$P$2:$Q$156,2,0)</f>
        <v>#N/A</v>
      </c>
    </row>
    <row r="7672" spans="1:4" x14ac:dyDescent="0.35">
      <c r="A7672" s="82" t="e">
        <f t="shared" si="119"/>
        <v>#N/A</v>
      </c>
      <c r="D7672" s="82" t="e">
        <f>VLOOKUP(Processed_Data!C7672,'Literature Lookup Tables'!$P$2:$Q$156,2,0)</f>
        <v>#N/A</v>
      </c>
    </row>
    <row r="7673" spans="1:4" x14ac:dyDescent="0.35">
      <c r="A7673" s="82" t="e">
        <f t="shared" si="119"/>
        <v>#N/A</v>
      </c>
      <c r="D7673" s="82" t="e">
        <f>VLOOKUP(Processed_Data!C7673,'Literature Lookup Tables'!$P$2:$Q$156,2,0)</f>
        <v>#N/A</v>
      </c>
    </row>
    <row r="7674" spans="1:4" x14ac:dyDescent="0.35">
      <c r="A7674" s="82" t="e">
        <f t="shared" si="119"/>
        <v>#N/A</v>
      </c>
      <c r="D7674" s="82" t="e">
        <f>VLOOKUP(Processed_Data!C7674,'Literature Lookup Tables'!$P$2:$Q$156,2,0)</f>
        <v>#N/A</v>
      </c>
    </row>
    <row r="7675" spans="1:4" x14ac:dyDescent="0.35">
      <c r="A7675" s="82" t="e">
        <f t="shared" si="119"/>
        <v>#N/A</v>
      </c>
      <c r="D7675" s="82" t="e">
        <f>VLOOKUP(Processed_Data!C7675,'Literature Lookup Tables'!$P$2:$Q$156,2,0)</f>
        <v>#N/A</v>
      </c>
    </row>
    <row r="7676" spans="1:4" x14ac:dyDescent="0.35">
      <c r="A7676" s="82" t="e">
        <f t="shared" si="119"/>
        <v>#N/A</v>
      </c>
      <c r="D7676" s="82" t="e">
        <f>VLOOKUP(Processed_Data!C7676,'Literature Lookup Tables'!$P$2:$Q$156,2,0)</f>
        <v>#N/A</v>
      </c>
    </row>
    <row r="7677" spans="1:4" x14ac:dyDescent="0.35">
      <c r="A7677" s="82" t="e">
        <f t="shared" si="119"/>
        <v>#N/A</v>
      </c>
      <c r="D7677" s="82" t="e">
        <f>VLOOKUP(Processed_Data!C7677,'Literature Lookup Tables'!$P$2:$Q$156,2,0)</f>
        <v>#N/A</v>
      </c>
    </row>
    <row r="7678" spans="1:4" x14ac:dyDescent="0.35">
      <c r="A7678" s="82" t="e">
        <f t="shared" si="119"/>
        <v>#N/A</v>
      </c>
      <c r="D7678" s="82" t="e">
        <f>VLOOKUP(Processed_Data!C7678,'Literature Lookup Tables'!$P$2:$Q$156,2,0)</f>
        <v>#N/A</v>
      </c>
    </row>
    <row r="7679" spans="1:4" x14ac:dyDescent="0.35">
      <c r="A7679" s="82" t="e">
        <f t="shared" si="119"/>
        <v>#N/A</v>
      </c>
      <c r="D7679" s="82" t="e">
        <f>VLOOKUP(Processed_Data!C7679,'Literature Lookup Tables'!$P$2:$Q$156,2,0)</f>
        <v>#N/A</v>
      </c>
    </row>
    <row r="7680" spans="1:4" x14ac:dyDescent="0.35">
      <c r="A7680" s="82" t="e">
        <f t="shared" si="119"/>
        <v>#N/A</v>
      </c>
      <c r="D7680" s="82" t="e">
        <f>VLOOKUP(Processed_Data!C7680,'Literature Lookup Tables'!$P$2:$Q$156,2,0)</f>
        <v>#N/A</v>
      </c>
    </row>
    <row r="7681" spans="1:4" x14ac:dyDescent="0.35">
      <c r="A7681" s="82" t="e">
        <f t="shared" si="119"/>
        <v>#N/A</v>
      </c>
      <c r="D7681" s="82" t="e">
        <f>VLOOKUP(Processed_Data!C7681,'Literature Lookup Tables'!$P$2:$Q$156,2,0)</f>
        <v>#N/A</v>
      </c>
    </row>
    <row r="7682" spans="1:4" x14ac:dyDescent="0.35">
      <c r="A7682" s="82" t="e">
        <f t="shared" si="119"/>
        <v>#N/A</v>
      </c>
      <c r="D7682" s="82" t="e">
        <f>VLOOKUP(Processed_Data!C7682,'Literature Lookup Tables'!$P$2:$Q$156,2,0)</f>
        <v>#N/A</v>
      </c>
    </row>
    <row r="7683" spans="1:4" x14ac:dyDescent="0.35">
      <c r="A7683" s="82" t="e">
        <f t="shared" si="119"/>
        <v>#N/A</v>
      </c>
      <c r="D7683" s="82" t="e">
        <f>VLOOKUP(Processed_Data!C7683,'Literature Lookup Tables'!$P$2:$Q$156,2,0)</f>
        <v>#N/A</v>
      </c>
    </row>
    <row r="7684" spans="1:4" x14ac:dyDescent="0.35">
      <c r="A7684" s="82" t="e">
        <f t="shared" si="119"/>
        <v>#N/A</v>
      </c>
      <c r="D7684" s="82" t="e">
        <f>VLOOKUP(Processed_Data!C7684,'Literature Lookup Tables'!$P$2:$Q$156,2,0)</f>
        <v>#N/A</v>
      </c>
    </row>
    <row r="7685" spans="1:4" x14ac:dyDescent="0.35">
      <c r="A7685" s="82" t="e">
        <f t="shared" si="119"/>
        <v>#N/A</v>
      </c>
      <c r="D7685" s="82" t="e">
        <f>VLOOKUP(Processed_Data!C7685,'Literature Lookup Tables'!$P$2:$Q$156,2,0)</f>
        <v>#N/A</v>
      </c>
    </row>
    <row r="7686" spans="1:4" x14ac:dyDescent="0.35">
      <c r="A7686" s="82" t="e">
        <f t="shared" si="119"/>
        <v>#N/A</v>
      </c>
      <c r="D7686" s="82" t="e">
        <f>VLOOKUP(Processed_Data!C7686,'Literature Lookup Tables'!$P$2:$Q$156,2,0)</f>
        <v>#N/A</v>
      </c>
    </row>
    <row r="7687" spans="1:4" x14ac:dyDescent="0.35">
      <c r="A7687" s="82" t="e">
        <f t="shared" ref="A7687:A7750" si="120">F7687&amp;"-"&amp;E7687&amp;"-"&amp;D7687</f>
        <v>#N/A</v>
      </c>
      <c r="D7687" s="82" t="e">
        <f>VLOOKUP(Processed_Data!C7687,'Literature Lookup Tables'!$P$2:$Q$156,2,0)</f>
        <v>#N/A</v>
      </c>
    </row>
    <row r="7688" spans="1:4" x14ac:dyDescent="0.35">
      <c r="A7688" s="82" t="e">
        <f t="shared" si="120"/>
        <v>#N/A</v>
      </c>
      <c r="D7688" s="82" t="e">
        <f>VLOOKUP(Processed_Data!C7688,'Literature Lookup Tables'!$P$2:$Q$156,2,0)</f>
        <v>#N/A</v>
      </c>
    </row>
    <row r="7689" spans="1:4" x14ac:dyDescent="0.35">
      <c r="A7689" s="82" t="e">
        <f t="shared" si="120"/>
        <v>#N/A</v>
      </c>
      <c r="D7689" s="82" t="e">
        <f>VLOOKUP(Processed_Data!C7689,'Literature Lookup Tables'!$P$2:$Q$156,2,0)</f>
        <v>#N/A</v>
      </c>
    </row>
    <row r="7690" spans="1:4" x14ac:dyDescent="0.35">
      <c r="A7690" s="82" t="e">
        <f t="shared" si="120"/>
        <v>#N/A</v>
      </c>
      <c r="D7690" s="82" t="e">
        <f>VLOOKUP(Processed_Data!C7690,'Literature Lookup Tables'!$P$2:$Q$156,2,0)</f>
        <v>#N/A</v>
      </c>
    </row>
    <row r="7691" spans="1:4" x14ac:dyDescent="0.35">
      <c r="A7691" s="82" t="e">
        <f t="shared" si="120"/>
        <v>#N/A</v>
      </c>
      <c r="D7691" s="82" t="e">
        <f>VLOOKUP(Processed_Data!C7691,'Literature Lookup Tables'!$P$2:$Q$156,2,0)</f>
        <v>#N/A</v>
      </c>
    </row>
    <row r="7692" spans="1:4" x14ac:dyDescent="0.35">
      <c r="A7692" s="82" t="e">
        <f t="shared" si="120"/>
        <v>#N/A</v>
      </c>
      <c r="D7692" s="82" t="e">
        <f>VLOOKUP(Processed_Data!C7692,'Literature Lookup Tables'!$P$2:$Q$156,2,0)</f>
        <v>#N/A</v>
      </c>
    </row>
    <row r="7693" spans="1:4" x14ac:dyDescent="0.35">
      <c r="A7693" s="82" t="e">
        <f t="shared" si="120"/>
        <v>#N/A</v>
      </c>
      <c r="D7693" s="82" t="e">
        <f>VLOOKUP(Processed_Data!C7693,'Literature Lookup Tables'!$P$2:$Q$156,2,0)</f>
        <v>#N/A</v>
      </c>
    </row>
    <row r="7694" spans="1:4" x14ac:dyDescent="0.35">
      <c r="A7694" s="82" t="e">
        <f t="shared" si="120"/>
        <v>#N/A</v>
      </c>
      <c r="D7694" s="82" t="e">
        <f>VLOOKUP(Processed_Data!C7694,'Literature Lookup Tables'!$P$2:$Q$156,2,0)</f>
        <v>#N/A</v>
      </c>
    </row>
    <row r="7695" spans="1:4" x14ac:dyDescent="0.35">
      <c r="A7695" s="82" t="e">
        <f t="shared" si="120"/>
        <v>#N/A</v>
      </c>
      <c r="D7695" s="82" t="e">
        <f>VLOOKUP(Processed_Data!C7695,'Literature Lookup Tables'!$P$2:$Q$156,2,0)</f>
        <v>#N/A</v>
      </c>
    </row>
    <row r="7696" spans="1:4" x14ac:dyDescent="0.35">
      <c r="A7696" s="82" t="e">
        <f t="shared" si="120"/>
        <v>#N/A</v>
      </c>
      <c r="D7696" s="82" t="e">
        <f>VLOOKUP(Processed_Data!C7696,'Literature Lookup Tables'!$P$2:$Q$156,2,0)</f>
        <v>#N/A</v>
      </c>
    </row>
    <row r="7697" spans="1:4" x14ac:dyDescent="0.35">
      <c r="A7697" s="82" t="e">
        <f t="shared" si="120"/>
        <v>#N/A</v>
      </c>
      <c r="D7697" s="82" t="e">
        <f>VLOOKUP(Processed_Data!C7697,'Literature Lookup Tables'!$P$2:$Q$156,2,0)</f>
        <v>#N/A</v>
      </c>
    </row>
    <row r="7698" spans="1:4" x14ac:dyDescent="0.35">
      <c r="A7698" s="82" t="e">
        <f t="shared" si="120"/>
        <v>#N/A</v>
      </c>
      <c r="D7698" s="82" t="e">
        <f>VLOOKUP(Processed_Data!C7698,'Literature Lookup Tables'!$P$2:$Q$156,2,0)</f>
        <v>#N/A</v>
      </c>
    </row>
    <row r="7699" spans="1:4" x14ac:dyDescent="0.35">
      <c r="A7699" s="82" t="e">
        <f t="shared" si="120"/>
        <v>#N/A</v>
      </c>
      <c r="D7699" s="82" t="e">
        <f>VLOOKUP(Processed_Data!C7699,'Literature Lookup Tables'!$P$2:$Q$156,2,0)</f>
        <v>#N/A</v>
      </c>
    </row>
    <row r="7700" spans="1:4" x14ac:dyDescent="0.35">
      <c r="A7700" s="82" t="e">
        <f t="shared" si="120"/>
        <v>#N/A</v>
      </c>
      <c r="D7700" s="82" t="e">
        <f>VLOOKUP(Processed_Data!C7700,'Literature Lookup Tables'!$P$2:$Q$156,2,0)</f>
        <v>#N/A</v>
      </c>
    </row>
    <row r="7701" spans="1:4" x14ac:dyDescent="0.35">
      <c r="A7701" s="82" t="e">
        <f t="shared" si="120"/>
        <v>#N/A</v>
      </c>
      <c r="D7701" s="82" t="e">
        <f>VLOOKUP(Processed_Data!C7701,'Literature Lookup Tables'!$P$2:$Q$156,2,0)</f>
        <v>#N/A</v>
      </c>
    </row>
    <row r="7702" spans="1:4" x14ac:dyDescent="0.35">
      <c r="A7702" s="82" t="e">
        <f t="shared" si="120"/>
        <v>#N/A</v>
      </c>
      <c r="D7702" s="82" t="e">
        <f>VLOOKUP(Processed_Data!C7702,'Literature Lookup Tables'!$P$2:$Q$156,2,0)</f>
        <v>#N/A</v>
      </c>
    </row>
    <row r="7703" spans="1:4" x14ac:dyDescent="0.35">
      <c r="A7703" s="82" t="e">
        <f t="shared" si="120"/>
        <v>#N/A</v>
      </c>
      <c r="D7703" s="82" t="e">
        <f>VLOOKUP(Processed_Data!C7703,'Literature Lookup Tables'!$P$2:$Q$156,2,0)</f>
        <v>#N/A</v>
      </c>
    </row>
    <row r="7704" spans="1:4" x14ac:dyDescent="0.35">
      <c r="A7704" s="82" t="e">
        <f t="shared" si="120"/>
        <v>#N/A</v>
      </c>
      <c r="D7704" s="82" t="e">
        <f>VLOOKUP(Processed_Data!C7704,'Literature Lookup Tables'!$P$2:$Q$156,2,0)</f>
        <v>#N/A</v>
      </c>
    </row>
    <row r="7705" spans="1:4" x14ac:dyDescent="0.35">
      <c r="A7705" s="82" t="e">
        <f t="shared" si="120"/>
        <v>#N/A</v>
      </c>
      <c r="D7705" s="82" t="e">
        <f>VLOOKUP(Processed_Data!C7705,'Literature Lookup Tables'!$P$2:$Q$156,2,0)</f>
        <v>#N/A</v>
      </c>
    </row>
    <row r="7706" spans="1:4" x14ac:dyDescent="0.35">
      <c r="A7706" s="82" t="e">
        <f t="shared" si="120"/>
        <v>#N/A</v>
      </c>
      <c r="D7706" s="82" t="e">
        <f>VLOOKUP(Processed_Data!C7706,'Literature Lookup Tables'!$P$2:$Q$156,2,0)</f>
        <v>#N/A</v>
      </c>
    </row>
    <row r="7707" spans="1:4" x14ac:dyDescent="0.35">
      <c r="A7707" s="82" t="e">
        <f t="shared" si="120"/>
        <v>#N/A</v>
      </c>
      <c r="D7707" s="82" t="e">
        <f>VLOOKUP(Processed_Data!C7707,'Literature Lookup Tables'!$P$2:$Q$156,2,0)</f>
        <v>#N/A</v>
      </c>
    </row>
    <row r="7708" spans="1:4" x14ac:dyDescent="0.35">
      <c r="A7708" s="82" t="e">
        <f t="shared" si="120"/>
        <v>#N/A</v>
      </c>
      <c r="D7708" s="82" t="e">
        <f>VLOOKUP(Processed_Data!C7708,'Literature Lookup Tables'!$P$2:$Q$156,2,0)</f>
        <v>#N/A</v>
      </c>
    </row>
    <row r="7709" spans="1:4" x14ac:dyDescent="0.35">
      <c r="A7709" s="82" t="e">
        <f t="shared" si="120"/>
        <v>#N/A</v>
      </c>
      <c r="D7709" s="82" t="e">
        <f>VLOOKUP(Processed_Data!C7709,'Literature Lookup Tables'!$P$2:$Q$156,2,0)</f>
        <v>#N/A</v>
      </c>
    </row>
    <row r="7710" spans="1:4" x14ac:dyDescent="0.35">
      <c r="A7710" s="82" t="e">
        <f t="shared" si="120"/>
        <v>#N/A</v>
      </c>
      <c r="D7710" s="82" t="e">
        <f>VLOOKUP(Processed_Data!C7710,'Literature Lookup Tables'!$P$2:$Q$156,2,0)</f>
        <v>#N/A</v>
      </c>
    </row>
    <row r="7711" spans="1:4" x14ac:dyDescent="0.35">
      <c r="A7711" s="82" t="e">
        <f t="shared" si="120"/>
        <v>#N/A</v>
      </c>
      <c r="D7711" s="82" t="e">
        <f>VLOOKUP(Processed_Data!C7711,'Literature Lookup Tables'!$P$2:$Q$156,2,0)</f>
        <v>#N/A</v>
      </c>
    </row>
    <row r="7712" spans="1:4" x14ac:dyDescent="0.35">
      <c r="A7712" s="82" t="e">
        <f t="shared" si="120"/>
        <v>#N/A</v>
      </c>
      <c r="D7712" s="82" t="e">
        <f>VLOOKUP(Processed_Data!C7712,'Literature Lookup Tables'!$P$2:$Q$156,2,0)</f>
        <v>#N/A</v>
      </c>
    </row>
    <row r="7713" spans="1:4" x14ac:dyDescent="0.35">
      <c r="A7713" s="82" t="e">
        <f t="shared" si="120"/>
        <v>#N/A</v>
      </c>
      <c r="D7713" s="82" t="e">
        <f>VLOOKUP(Processed_Data!C7713,'Literature Lookup Tables'!$P$2:$Q$156,2,0)</f>
        <v>#N/A</v>
      </c>
    </row>
    <row r="7714" spans="1:4" x14ac:dyDescent="0.35">
      <c r="A7714" s="82" t="e">
        <f t="shared" si="120"/>
        <v>#N/A</v>
      </c>
      <c r="D7714" s="82" t="e">
        <f>VLOOKUP(Processed_Data!C7714,'Literature Lookup Tables'!$P$2:$Q$156,2,0)</f>
        <v>#N/A</v>
      </c>
    </row>
    <row r="7715" spans="1:4" x14ac:dyDescent="0.35">
      <c r="A7715" s="82" t="e">
        <f t="shared" si="120"/>
        <v>#N/A</v>
      </c>
      <c r="D7715" s="82" t="e">
        <f>VLOOKUP(Processed_Data!C7715,'Literature Lookup Tables'!$P$2:$Q$156,2,0)</f>
        <v>#N/A</v>
      </c>
    </row>
    <row r="7716" spans="1:4" x14ac:dyDescent="0.35">
      <c r="A7716" s="82" t="e">
        <f t="shared" si="120"/>
        <v>#N/A</v>
      </c>
      <c r="D7716" s="82" t="e">
        <f>VLOOKUP(Processed_Data!C7716,'Literature Lookup Tables'!$P$2:$Q$156,2,0)</f>
        <v>#N/A</v>
      </c>
    </row>
    <row r="7717" spans="1:4" x14ac:dyDescent="0.35">
      <c r="A7717" s="82" t="e">
        <f t="shared" si="120"/>
        <v>#N/A</v>
      </c>
      <c r="D7717" s="82" t="e">
        <f>VLOOKUP(Processed_Data!C7717,'Literature Lookup Tables'!$P$2:$Q$156,2,0)</f>
        <v>#N/A</v>
      </c>
    </row>
    <row r="7718" spans="1:4" x14ac:dyDescent="0.35">
      <c r="A7718" s="82" t="e">
        <f t="shared" si="120"/>
        <v>#N/A</v>
      </c>
      <c r="D7718" s="82" t="e">
        <f>VLOOKUP(Processed_Data!C7718,'Literature Lookup Tables'!$P$2:$Q$156,2,0)</f>
        <v>#N/A</v>
      </c>
    </row>
    <row r="7719" spans="1:4" x14ac:dyDescent="0.35">
      <c r="A7719" s="82" t="e">
        <f t="shared" si="120"/>
        <v>#N/A</v>
      </c>
      <c r="D7719" s="82" t="e">
        <f>VLOOKUP(Processed_Data!C7719,'Literature Lookup Tables'!$P$2:$Q$156,2,0)</f>
        <v>#N/A</v>
      </c>
    </row>
    <row r="7720" spans="1:4" x14ac:dyDescent="0.35">
      <c r="A7720" s="82" t="e">
        <f t="shared" si="120"/>
        <v>#N/A</v>
      </c>
      <c r="D7720" s="82" t="e">
        <f>VLOOKUP(Processed_Data!C7720,'Literature Lookup Tables'!$P$2:$Q$156,2,0)</f>
        <v>#N/A</v>
      </c>
    </row>
    <row r="7721" spans="1:4" x14ac:dyDescent="0.35">
      <c r="A7721" s="82" t="e">
        <f t="shared" si="120"/>
        <v>#N/A</v>
      </c>
      <c r="D7721" s="82" t="e">
        <f>VLOOKUP(Processed_Data!C7721,'Literature Lookup Tables'!$P$2:$Q$156,2,0)</f>
        <v>#N/A</v>
      </c>
    </row>
    <row r="7722" spans="1:4" x14ac:dyDescent="0.35">
      <c r="A7722" s="82" t="e">
        <f t="shared" si="120"/>
        <v>#N/A</v>
      </c>
      <c r="D7722" s="82" t="e">
        <f>VLOOKUP(Processed_Data!C7722,'Literature Lookup Tables'!$P$2:$Q$156,2,0)</f>
        <v>#N/A</v>
      </c>
    </row>
    <row r="7723" spans="1:4" x14ac:dyDescent="0.35">
      <c r="A7723" s="82" t="e">
        <f t="shared" si="120"/>
        <v>#N/A</v>
      </c>
      <c r="D7723" s="82" t="e">
        <f>VLOOKUP(Processed_Data!C7723,'Literature Lookup Tables'!$P$2:$Q$156,2,0)</f>
        <v>#N/A</v>
      </c>
    </row>
    <row r="7724" spans="1:4" x14ac:dyDescent="0.35">
      <c r="A7724" s="82" t="e">
        <f t="shared" si="120"/>
        <v>#N/A</v>
      </c>
      <c r="D7724" s="82" t="e">
        <f>VLOOKUP(Processed_Data!C7724,'Literature Lookup Tables'!$P$2:$Q$156,2,0)</f>
        <v>#N/A</v>
      </c>
    </row>
    <row r="7725" spans="1:4" x14ac:dyDescent="0.35">
      <c r="A7725" s="82" t="e">
        <f t="shared" si="120"/>
        <v>#N/A</v>
      </c>
      <c r="D7725" s="82" t="e">
        <f>VLOOKUP(Processed_Data!C7725,'Literature Lookup Tables'!$P$2:$Q$156,2,0)</f>
        <v>#N/A</v>
      </c>
    </row>
    <row r="7726" spans="1:4" x14ac:dyDescent="0.35">
      <c r="A7726" s="82" t="e">
        <f t="shared" si="120"/>
        <v>#N/A</v>
      </c>
      <c r="D7726" s="82" t="e">
        <f>VLOOKUP(Processed_Data!C7726,'Literature Lookup Tables'!$P$2:$Q$156,2,0)</f>
        <v>#N/A</v>
      </c>
    </row>
    <row r="7727" spans="1:4" x14ac:dyDescent="0.35">
      <c r="A7727" s="82" t="e">
        <f t="shared" si="120"/>
        <v>#N/A</v>
      </c>
      <c r="D7727" s="82" t="e">
        <f>VLOOKUP(Processed_Data!C7727,'Literature Lookup Tables'!$P$2:$Q$156,2,0)</f>
        <v>#N/A</v>
      </c>
    </row>
    <row r="7728" spans="1:4" x14ac:dyDescent="0.35">
      <c r="A7728" s="82" t="e">
        <f t="shared" si="120"/>
        <v>#N/A</v>
      </c>
      <c r="D7728" s="82" t="e">
        <f>VLOOKUP(Processed_Data!C7728,'Literature Lookup Tables'!$P$2:$Q$156,2,0)</f>
        <v>#N/A</v>
      </c>
    </row>
    <row r="7729" spans="1:4" x14ac:dyDescent="0.35">
      <c r="A7729" s="82" t="e">
        <f t="shared" si="120"/>
        <v>#N/A</v>
      </c>
      <c r="D7729" s="82" t="e">
        <f>VLOOKUP(Processed_Data!C7729,'Literature Lookup Tables'!$P$2:$Q$156,2,0)</f>
        <v>#N/A</v>
      </c>
    </row>
    <row r="7730" spans="1:4" x14ac:dyDescent="0.35">
      <c r="A7730" s="82" t="e">
        <f t="shared" si="120"/>
        <v>#N/A</v>
      </c>
      <c r="D7730" s="82" t="e">
        <f>VLOOKUP(Processed_Data!C7730,'Literature Lookup Tables'!$P$2:$Q$156,2,0)</f>
        <v>#N/A</v>
      </c>
    </row>
    <row r="7731" spans="1:4" x14ac:dyDescent="0.35">
      <c r="A7731" s="82" t="e">
        <f t="shared" si="120"/>
        <v>#N/A</v>
      </c>
      <c r="D7731" s="82" t="e">
        <f>VLOOKUP(Processed_Data!C7731,'Literature Lookup Tables'!$P$2:$Q$156,2,0)</f>
        <v>#N/A</v>
      </c>
    </row>
    <row r="7732" spans="1:4" x14ac:dyDescent="0.35">
      <c r="A7732" s="82" t="e">
        <f t="shared" si="120"/>
        <v>#N/A</v>
      </c>
      <c r="D7732" s="82" t="e">
        <f>VLOOKUP(Processed_Data!C7732,'Literature Lookup Tables'!$P$2:$Q$156,2,0)</f>
        <v>#N/A</v>
      </c>
    </row>
    <row r="7733" spans="1:4" x14ac:dyDescent="0.35">
      <c r="A7733" s="82" t="e">
        <f t="shared" si="120"/>
        <v>#N/A</v>
      </c>
      <c r="D7733" s="82" t="e">
        <f>VLOOKUP(Processed_Data!C7733,'Literature Lookup Tables'!$P$2:$Q$156,2,0)</f>
        <v>#N/A</v>
      </c>
    </row>
    <row r="7734" spans="1:4" x14ac:dyDescent="0.35">
      <c r="A7734" s="82" t="e">
        <f t="shared" si="120"/>
        <v>#N/A</v>
      </c>
      <c r="D7734" s="82" t="e">
        <f>VLOOKUP(Processed_Data!C7734,'Literature Lookup Tables'!$P$2:$Q$156,2,0)</f>
        <v>#N/A</v>
      </c>
    </row>
    <row r="7735" spans="1:4" x14ac:dyDescent="0.35">
      <c r="A7735" s="82" t="e">
        <f t="shared" si="120"/>
        <v>#N/A</v>
      </c>
      <c r="D7735" s="82" t="e">
        <f>VLOOKUP(Processed_Data!C7735,'Literature Lookup Tables'!$P$2:$Q$156,2,0)</f>
        <v>#N/A</v>
      </c>
    </row>
    <row r="7736" spans="1:4" x14ac:dyDescent="0.35">
      <c r="A7736" s="82" t="e">
        <f t="shared" si="120"/>
        <v>#N/A</v>
      </c>
      <c r="D7736" s="82" t="e">
        <f>VLOOKUP(Processed_Data!C7736,'Literature Lookup Tables'!$P$2:$Q$156,2,0)</f>
        <v>#N/A</v>
      </c>
    </row>
    <row r="7737" spans="1:4" x14ac:dyDescent="0.35">
      <c r="A7737" s="82" t="e">
        <f t="shared" si="120"/>
        <v>#N/A</v>
      </c>
      <c r="D7737" s="82" t="e">
        <f>VLOOKUP(Processed_Data!C7737,'Literature Lookup Tables'!$P$2:$Q$156,2,0)</f>
        <v>#N/A</v>
      </c>
    </row>
    <row r="7738" spans="1:4" x14ac:dyDescent="0.35">
      <c r="A7738" s="82" t="e">
        <f t="shared" si="120"/>
        <v>#N/A</v>
      </c>
      <c r="D7738" s="82" t="e">
        <f>VLOOKUP(Processed_Data!C7738,'Literature Lookup Tables'!$P$2:$Q$156,2,0)</f>
        <v>#N/A</v>
      </c>
    </row>
    <row r="7739" spans="1:4" x14ac:dyDescent="0.35">
      <c r="A7739" s="82" t="e">
        <f t="shared" si="120"/>
        <v>#N/A</v>
      </c>
      <c r="D7739" s="82" t="e">
        <f>VLOOKUP(Processed_Data!C7739,'Literature Lookup Tables'!$P$2:$Q$156,2,0)</f>
        <v>#N/A</v>
      </c>
    </row>
    <row r="7740" spans="1:4" x14ac:dyDescent="0.35">
      <c r="A7740" s="82" t="e">
        <f t="shared" si="120"/>
        <v>#N/A</v>
      </c>
      <c r="D7740" s="82" t="e">
        <f>VLOOKUP(Processed_Data!C7740,'Literature Lookup Tables'!$P$2:$Q$156,2,0)</f>
        <v>#N/A</v>
      </c>
    </row>
    <row r="7741" spans="1:4" x14ac:dyDescent="0.35">
      <c r="A7741" s="82" t="e">
        <f t="shared" si="120"/>
        <v>#N/A</v>
      </c>
      <c r="D7741" s="82" t="e">
        <f>VLOOKUP(Processed_Data!C7741,'Literature Lookup Tables'!$P$2:$Q$156,2,0)</f>
        <v>#N/A</v>
      </c>
    </row>
    <row r="7742" spans="1:4" x14ac:dyDescent="0.35">
      <c r="A7742" s="82" t="e">
        <f t="shared" si="120"/>
        <v>#N/A</v>
      </c>
      <c r="D7742" s="82" t="e">
        <f>VLOOKUP(Processed_Data!C7742,'Literature Lookup Tables'!$P$2:$Q$156,2,0)</f>
        <v>#N/A</v>
      </c>
    </row>
    <row r="7743" spans="1:4" x14ac:dyDescent="0.35">
      <c r="A7743" s="82" t="e">
        <f t="shared" si="120"/>
        <v>#N/A</v>
      </c>
      <c r="D7743" s="82" t="e">
        <f>VLOOKUP(Processed_Data!C7743,'Literature Lookup Tables'!$P$2:$Q$156,2,0)</f>
        <v>#N/A</v>
      </c>
    </row>
    <row r="7744" spans="1:4" x14ac:dyDescent="0.35">
      <c r="A7744" s="82" t="e">
        <f t="shared" si="120"/>
        <v>#N/A</v>
      </c>
      <c r="D7744" s="82" t="e">
        <f>VLOOKUP(Processed_Data!C7744,'Literature Lookup Tables'!$P$2:$Q$156,2,0)</f>
        <v>#N/A</v>
      </c>
    </row>
    <row r="7745" spans="1:4" x14ac:dyDescent="0.35">
      <c r="A7745" s="82" t="e">
        <f t="shared" si="120"/>
        <v>#N/A</v>
      </c>
      <c r="D7745" s="82" t="e">
        <f>VLOOKUP(Processed_Data!C7745,'Literature Lookup Tables'!$P$2:$Q$156,2,0)</f>
        <v>#N/A</v>
      </c>
    </row>
    <row r="7746" spans="1:4" x14ac:dyDescent="0.35">
      <c r="A7746" s="82" t="e">
        <f t="shared" si="120"/>
        <v>#N/A</v>
      </c>
      <c r="D7746" s="82" t="e">
        <f>VLOOKUP(Processed_Data!C7746,'Literature Lookup Tables'!$P$2:$Q$156,2,0)</f>
        <v>#N/A</v>
      </c>
    </row>
    <row r="7747" spans="1:4" x14ac:dyDescent="0.35">
      <c r="A7747" s="82" t="e">
        <f t="shared" si="120"/>
        <v>#N/A</v>
      </c>
      <c r="D7747" s="82" t="e">
        <f>VLOOKUP(Processed_Data!C7747,'Literature Lookup Tables'!$P$2:$Q$156,2,0)</f>
        <v>#N/A</v>
      </c>
    </row>
    <row r="7748" spans="1:4" x14ac:dyDescent="0.35">
      <c r="A7748" s="82" t="e">
        <f t="shared" si="120"/>
        <v>#N/A</v>
      </c>
      <c r="D7748" s="82" t="e">
        <f>VLOOKUP(Processed_Data!C7748,'Literature Lookup Tables'!$P$2:$Q$156,2,0)</f>
        <v>#N/A</v>
      </c>
    </row>
    <row r="7749" spans="1:4" x14ac:dyDescent="0.35">
      <c r="A7749" s="82" t="e">
        <f t="shared" si="120"/>
        <v>#N/A</v>
      </c>
      <c r="D7749" s="82" t="e">
        <f>VLOOKUP(Processed_Data!C7749,'Literature Lookup Tables'!$P$2:$Q$156,2,0)</f>
        <v>#N/A</v>
      </c>
    </row>
    <row r="7750" spans="1:4" x14ac:dyDescent="0.35">
      <c r="A7750" s="82" t="e">
        <f t="shared" si="120"/>
        <v>#N/A</v>
      </c>
      <c r="D7750" s="82" t="e">
        <f>VLOOKUP(Processed_Data!C7750,'Literature Lookup Tables'!$P$2:$Q$156,2,0)</f>
        <v>#N/A</v>
      </c>
    </row>
    <row r="7751" spans="1:4" x14ac:dyDescent="0.35">
      <c r="A7751" s="82" t="e">
        <f t="shared" ref="A7751:A7814" si="121">F7751&amp;"-"&amp;E7751&amp;"-"&amp;D7751</f>
        <v>#N/A</v>
      </c>
      <c r="D7751" s="82" t="e">
        <f>VLOOKUP(Processed_Data!C7751,'Literature Lookup Tables'!$P$2:$Q$156,2,0)</f>
        <v>#N/A</v>
      </c>
    </row>
    <row r="7752" spans="1:4" x14ac:dyDescent="0.35">
      <c r="A7752" s="82" t="e">
        <f t="shared" si="121"/>
        <v>#N/A</v>
      </c>
      <c r="D7752" s="82" t="e">
        <f>VLOOKUP(Processed_Data!C7752,'Literature Lookup Tables'!$P$2:$Q$156,2,0)</f>
        <v>#N/A</v>
      </c>
    </row>
    <row r="7753" spans="1:4" x14ac:dyDescent="0.35">
      <c r="A7753" s="82" t="e">
        <f t="shared" si="121"/>
        <v>#N/A</v>
      </c>
      <c r="D7753" s="82" t="e">
        <f>VLOOKUP(Processed_Data!C7753,'Literature Lookup Tables'!$P$2:$Q$156,2,0)</f>
        <v>#N/A</v>
      </c>
    </row>
    <row r="7754" spans="1:4" x14ac:dyDescent="0.35">
      <c r="A7754" s="82" t="e">
        <f t="shared" si="121"/>
        <v>#N/A</v>
      </c>
      <c r="D7754" s="82" t="e">
        <f>VLOOKUP(Processed_Data!C7754,'Literature Lookup Tables'!$P$2:$Q$156,2,0)</f>
        <v>#N/A</v>
      </c>
    </row>
    <row r="7755" spans="1:4" x14ac:dyDescent="0.35">
      <c r="A7755" s="82" t="e">
        <f t="shared" si="121"/>
        <v>#N/A</v>
      </c>
      <c r="D7755" s="82" t="e">
        <f>VLOOKUP(Processed_Data!C7755,'Literature Lookup Tables'!$P$2:$Q$156,2,0)</f>
        <v>#N/A</v>
      </c>
    </row>
    <row r="7756" spans="1:4" x14ac:dyDescent="0.35">
      <c r="A7756" s="82" t="e">
        <f t="shared" si="121"/>
        <v>#N/A</v>
      </c>
      <c r="D7756" s="82" t="e">
        <f>VLOOKUP(Processed_Data!C7756,'Literature Lookup Tables'!$P$2:$Q$156,2,0)</f>
        <v>#N/A</v>
      </c>
    </row>
    <row r="7757" spans="1:4" x14ac:dyDescent="0.35">
      <c r="A7757" s="82" t="e">
        <f t="shared" si="121"/>
        <v>#N/A</v>
      </c>
      <c r="D7757" s="82" t="e">
        <f>VLOOKUP(Processed_Data!C7757,'Literature Lookup Tables'!$P$2:$Q$156,2,0)</f>
        <v>#N/A</v>
      </c>
    </row>
    <row r="7758" spans="1:4" x14ac:dyDescent="0.35">
      <c r="A7758" s="82" t="e">
        <f t="shared" si="121"/>
        <v>#N/A</v>
      </c>
      <c r="D7758" s="82" t="e">
        <f>VLOOKUP(Processed_Data!C7758,'Literature Lookup Tables'!$P$2:$Q$156,2,0)</f>
        <v>#N/A</v>
      </c>
    </row>
    <row r="7759" spans="1:4" x14ac:dyDescent="0.35">
      <c r="A7759" s="82" t="e">
        <f t="shared" si="121"/>
        <v>#N/A</v>
      </c>
      <c r="D7759" s="82" t="e">
        <f>VLOOKUP(Processed_Data!C7759,'Literature Lookup Tables'!$P$2:$Q$156,2,0)</f>
        <v>#N/A</v>
      </c>
    </row>
    <row r="7760" spans="1:4" x14ac:dyDescent="0.35">
      <c r="A7760" s="82" t="e">
        <f t="shared" si="121"/>
        <v>#N/A</v>
      </c>
      <c r="D7760" s="82" t="e">
        <f>VLOOKUP(Processed_Data!C7760,'Literature Lookup Tables'!$P$2:$Q$156,2,0)</f>
        <v>#N/A</v>
      </c>
    </row>
    <row r="7761" spans="1:4" x14ac:dyDescent="0.35">
      <c r="A7761" s="82" t="e">
        <f t="shared" si="121"/>
        <v>#N/A</v>
      </c>
      <c r="D7761" s="82" t="e">
        <f>VLOOKUP(Processed_Data!C7761,'Literature Lookup Tables'!$P$2:$Q$156,2,0)</f>
        <v>#N/A</v>
      </c>
    </row>
    <row r="7762" spans="1:4" x14ac:dyDescent="0.35">
      <c r="A7762" s="82" t="e">
        <f t="shared" si="121"/>
        <v>#N/A</v>
      </c>
      <c r="D7762" s="82" t="e">
        <f>VLOOKUP(Processed_Data!C7762,'Literature Lookup Tables'!$P$2:$Q$156,2,0)</f>
        <v>#N/A</v>
      </c>
    </row>
    <row r="7763" spans="1:4" x14ac:dyDescent="0.35">
      <c r="A7763" s="82" t="e">
        <f t="shared" si="121"/>
        <v>#N/A</v>
      </c>
      <c r="D7763" s="82" t="e">
        <f>VLOOKUP(Processed_Data!C7763,'Literature Lookup Tables'!$P$2:$Q$156,2,0)</f>
        <v>#N/A</v>
      </c>
    </row>
    <row r="7764" spans="1:4" x14ac:dyDescent="0.35">
      <c r="A7764" s="82" t="e">
        <f t="shared" si="121"/>
        <v>#N/A</v>
      </c>
      <c r="D7764" s="82" t="e">
        <f>VLOOKUP(Processed_Data!C7764,'Literature Lookup Tables'!$P$2:$Q$156,2,0)</f>
        <v>#N/A</v>
      </c>
    </row>
    <row r="7765" spans="1:4" x14ac:dyDescent="0.35">
      <c r="A7765" s="82" t="e">
        <f t="shared" si="121"/>
        <v>#N/A</v>
      </c>
      <c r="D7765" s="82" t="e">
        <f>VLOOKUP(Processed_Data!C7765,'Literature Lookup Tables'!$P$2:$Q$156,2,0)</f>
        <v>#N/A</v>
      </c>
    </row>
    <row r="7766" spans="1:4" x14ac:dyDescent="0.35">
      <c r="A7766" s="82" t="e">
        <f t="shared" si="121"/>
        <v>#N/A</v>
      </c>
      <c r="D7766" s="82" t="e">
        <f>VLOOKUP(Processed_Data!C7766,'Literature Lookup Tables'!$P$2:$Q$156,2,0)</f>
        <v>#N/A</v>
      </c>
    </row>
    <row r="7767" spans="1:4" x14ac:dyDescent="0.35">
      <c r="A7767" s="82" t="e">
        <f t="shared" si="121"/>
        <v>#N/A</v>
      </c>
      <c r="D7767" s="82" t="e">
        <f>VLOOKUP(Processed_Data!C7767,'Literature Lookup Tables'!$P$2:$Q$156,2,0)</f>
        <v>#N/A</v>
      </c>
    </row>
    <row r="7768" spans="1:4" x14ac:dyDescent="0.35">
      <c r="A7768" s="82" t="e">
        <f t="shared" si="121"/>
        <v>#N/A</v>
      </c>
      <c r="D7768" s="82" t="e">
        <f>VLOOKUP(Processed_Data!C7768,'Literature Lookup Tables'!$P$2:$Q$156,2,0)</f>
        <v>#N/A</v>
      </c>
    </row>
    <row r="7769" spans="1:4" x14ac:dyDescent="0.35">
      <c r="A7769" s="82" t="e">
        <f t="shared" si="121"/>
        <v>#N/A</v>
      </c>
      <c r="D7769" s="82" t="e">
        <f>VLOOKUP(Processed_Data!C7769,'Literature Lookup Tables'!$P$2:$Q$156,2,0)</f>
        <v>#N/A</v>
      </c>
    </row>
    <row r="7770" spans="1:4" x14ac:dyDescent="0.35">
      <c r="A7770" s="82" t="e">
        <f t="shared" si="121"/>
        <v>#N/A</v>
      </c>
      <c r="D7770" s="82" t="e">
        <f>VLOOKUP(Processed_Data!C7770,'Literature Lookup Tables'!$P$2:$Q$156,2,0)</f>
        <v>#N/A</v>
      </c>
    </row>
    <row r="7771" spans="1:4" x14ac:dyDescent="0.35">
      <c r="A7771" s="82" t="e">
        <f t="shared" si="121"/>
        <v>#N/A</v>
      </c>
      <c r="D7771" s="82" t="e">
        <f>VLOOKUP(Processed_Data!C7771,'Literature Lookup Tables'!$P$2:$Q$156,2,0)</f>
        <v>#N/A</v>
      </c>
    </row>
    <row r="7772" spans="1:4" x14ac:dyDescent="0.35">
      <c r="A7772" s="82" t="e">
        <f t="shared" si="121"/>
        <v>#N/A</v>
      </c>
      <c r="D7772" s="82" t="e">
        <f>VLOOKUP(Processed_Data!C7772,'Literature Lookup Tables'!$P$2:$Q$156,2,0)</f>
        <v>#N/A</v>
      </c>
    </row>
    <row r="7773" spans="1:4" x14ac:dyDescent="0.35">
      <c r="A7773" s="82" t="e">
        <f t="shared" si="121"/>
        <v>#N/A</v>
      </c>
      <c r="D7773" s="82" t="e">
        <f>VLOOKUP(Processed_Data!C7773,'Literature Lookup Tables'!$P$2:$Q$156,2,0)</f>
        <v>#N/A</v>
      </c>
    </row>
    <row r="7774" spans="1:4" x14ac:dyDescent="0.35">
      <c r="A7774" s="82" t="e">
        <f t="shared" si="121"/>
        <v>#N/A</v>
      </c>
      <c r="D7774" s="82" t="e">
        <f>VLOOKUP(Processed_Data!C7774,'Literature Lookup Tables'!$P$2:$Q$156,2,0)</f>
        <v>#N/A</v>
      </c>
    </row>
    <row r="7775" spans="1:4" x14ac:dyDescent="0.35">
      <c r="A7775" s="82" t="e">
        <f t="shared" si="121"/>
        <v>#N/A</v>
      </c>
      <c r="D7775" s="82" t="e">
        <f>VLOOKUP(Processed_Data!C7775,'Literature Lookup Tables'!$P$2:$Q$156,2,0)</f>
        <v>#N/A</v>
      </c>
    </row>
    <row r="7776" spans="1:4" x14ac:dyDescent="0.35">
      <c r="A7776" s="82" t="e">
        <f t="shared" si="121"/>
        <v>#N/A</v>
      </c>
      <c r="D7776" s="82" t="e">
        <f>VLOOKUP(Processed_Data!C7776,'Literature Lookup Tables'!$P$2:$Q$156,2,0)</f>
        <v>#N/A</v>
      </c>
    </row>
    <row r="7777" spans="1:4" x14ac:dyDescent="0.35">
      <c r="A7777" s="82" t="e">
        <f t="shared" si="121"/>
        <v>#N/A</v>
      </c>
      <c r="D7777" s="82" t="e">
        <f>VLOOKUP(Processed_Data!C7777,'Literature Lookup Tables'!$P$2:$Q$156,2,0)</f>
        <v>#N/A</v>
      </c>
    </row>
    <row r="7778" spans="1:4" x14ac:dyDescent="0.35">
      <c r="A7778" s="82" t="e">
        <f t="shared" si="121"/>
        <v>#N/A</v>
      </c>
      <c r="D7778" s="82" t="e">
        <f>VLOOKUP(Processed_Data!C7778,'Literature Lookup Tables'!$P$2:$Q$156,2,0)</f>
        <v>#N/A</v>
      </c>
    </row>
    <row r="7779" spans="1:4" x14ac:dyDescent="0.35">
      <c r="A7779" s="82" t="e">
        <f t="shared" si="121"/>
        <v>#N/A</v>
      </c>
      <c r="D7779" s="82" t="e">
        <f>VLOOKUP(Processed_Data!C7779,'Literature Lookup Tables'!$P$2:$Q$156,2,0)</f>
        <v>#N/A</v>
      </c>
    </row>
    <row r="7780" spans="1:4" x14ac:dyDescent="0.35">
      <c r="A7780" s="82" t="e">
        <f t="shared" si="121"/>
        <v>#N/A</v>
      </c>
      <c r="D7780" s="82" t="e">
        <f>VLOOKUP(Processed_Data!C7780,'Literature Lookup Tables'!$P$2:$Q$156,2,0)</f>
        <v>#N/A</v>
      </c>
    </row>
    <row r="7781" spans="1:4" x14ac:dyDescent="0.35">
      <c r="A7781" s="82" t="e">
        <f t="shared" si="121"/>
        <v>#N/A</v>
      </c>
      <c r="D7781" s="82" t="e">
        <f>VLOOKUP(Processed_Data!C7781,'Literature Lookup Tables'!$P$2:$Q$156,2,0)</f>
        <v>#N/A</v>
      </c>
    </row>
    <row r="7782" spans="1:4" x14ac:dyDescent="0.35">
      <c r="A7782" s="82" t="e">
        <f t="shared" si="121"/>
        <v>#N/A</v>
      </c>
      <c r="D7782" s="82" t="e">
        <f>VLOOKUP(Processed_Data!C7782,'Literature Lookup Tables'!$P$2:$Q$156,2,0)</f>
        <v>#N/A</v>
      </c>
    </row>
    <row r="7783" spans="1:4" x14ac:dyDescent="0.35">
      <c r="A7783" s="82" t="e">
        <f t="shared" si="121"/>
        <v>#N/A</v>
      </c>
      <c r="D7783" s="82" t="e">
        <f>VLOOKUP(Processed_Data!C7783,'Literature Lookup Tables'!$P$2:$Q$156,2,0)</f>
        <v>#N/A</v>
      </c>
    </row>
    <row r="7784" spans="1:4" x14ac:dyDescent="0.35">
      <c r="A7784" s="82" t="e">
        <f t="shared" si="121"/>
        <v>#N/A</v>
      </c>
      <c r="D7784" s="82" t="e">
        <f>VLOOKUP(Processed_Data!C7784,'Literature Lookup Tables'!$P$2:$Q$156,2,0)</f>
        <v>#N/A</v>
      </c>
    </row>
    <row r="7785" spans="1:4" x14ac:dyDescent="0.35">
      <c r="A7785" s="82" t="e">
        <f t="shared" si="121"/>
        <v>#N/A</v>
      </c>
      <c r="D7785" s="82" t="e">
        <f>VLOOKUP(Processed_Data!C7785,'Literature Lookup Tables'!$P$2:$Q$156,2,0)</f>
        <v>#N/A</v>
      </c>
    </row>
    <row r="7786" spans="1:4" x14ac:dyDescent="0.35">
      <c r="A7786" s="82" t="e">
        <f t="shared" si="121"/>
        <v>#N/A</v>
      </c>
      <c r="D7786" s="82" t="e">
        <f>VLOOKUP(Processed_Data!C7786,'Literature Lookup Tables'!$P$2:$Q$156,2,0)</f>
        <v>#N/A</v>
      </c>
    </row>
    <row r="7787" spans="1:4" x14ac:dyDescent="0.35">
      <c r="A7787" s="82" t="e">
        <f t="shared" si="121"/>
        <v>#N/A</v>
      </c>
      <c r="D7787" s="82" t="e">
        <f>VLOOKUP(Processed_Data!C7787,'Literature Lookup Tables'!$P$2:$Q$156,2,0)</f>
        <v>#N/A</v>
      </c>
    </row>
    <row r="7788" spans="1:4" x14ac:dyDescent="0.35">
      <c r="A7788" s="82" t="e">
        <f t="shared" si="121"/>
        <v>#N/A</v>
      </c>
      <c r="D7788" s="82" t="e">
        <f>VLOOKUP(Processed_Data!C7788,'Literature Lookup Tables'!$P$2:$Q$156,2,0)</f>
        <v>#N/A</v>
      </c>
    </row>
    <row r="7789" spans="1:4" x14ac:dyDescent="0.35">
      <c r="A7789" s="82" t="e">
        <f t="shared" si="121"/>
        <v>#N/A</v>
      </c>
      <c r="D7789" s="82" t="e">
        <f>VLOOKUP(Processed_Data!C7789,'Literature Lookup Tables'!$P$2:$Q$156,2,0)</f>
        <v>#N/A</v>
      </c>
    </row>
    <row r="7790" spans="1:4" x14ac:dyDescent="0.35">
      <c r="A7790" s="82" t="e">
        <f t="shared" si="121"/>
        <v>#N/A</v>
      </c>
      <c r="D7790" s="82" t="e">
        <f>VLOOKUP(Processed_Data!C7790,'Literature Lookup Tables'!$P$2:$Q$156,2,0)</f>
        <v>#N/A</v>
      </c>
    </row>
    <row r="7791" spans="1:4" x14ac:dyDescent="0.35">
      <c r="A7791" s="82" t="e">
        <f t="shared" si="121"/>
        <v>#N/A</v>
      </c>
      <c r="D7791" s="82" t="e">
        <f>VLOOKUP(Processed_Data!C7791,'Literature Lookup Tables'!$P$2:$Q$156,2,0)</f>
        <v>#N/A</v>
      </c>
    </row>
    <row r="7792" spans="1:4" x14ac:dyDescent="0.35">
      <c r="A7792" s="82" t="e">
        <f t="shared" si="121"/>
        <v>#N/A</v>
      </c>
      <c r="D7792" s="82" t="e">
        <f>VLOOKUP(Processed_Data!C7792,'Literature Lookup Tables'!$P$2:$Q$156,2,0)</f>
        <v>#N/A</v>
      </c>
    </row>
    <row r="7793" spans="1:4" x14ac:dyDescent="0.35">
      <c r="A7793" s="82" t="e">
        <f t="shared" si="121"/>
        <v>#N/A</v>
      </c>
      <c r="D7793" s="82" t="e">
        <f>VLOOKUP(Processed_Data!C7793,'Literature Lookup Tables'!$P$2:$Q$156,2,0)</f>
        <v>#N/A</v>
      </c>
    </row>
    <row r="7794" spans="1:4" x14ac:dyDescent="0.35">
      <c r="A7794" s="82" t="e">
        <f t="shared" si="121"/>
        <v>#N/A</v>
      </c>
      <c r="D7794" s="82" t="e">
        <f>VLOOKUP(Processed_Data!C7794,'Literature Lookup Tables'!$P$2:$Q$156,2,0)</f>
        <v>#N/A</v>
      </c>
    </row>
    <row r="7795" spans="1:4" x14ac:dyDescent="0.35">
      <c r="A7795" s="82" t="e">
        <f t="shared" si="121"/>
        <v>#N/A</v>
      </c>
      <c r="D7795" s="82" t="e">
        <f>VLOOKUP(Processed_Data!C7795,'Literature Lookup Tables'!$P$2:$Q$156,2,0)</f>
        <v>#N/A</v>
      </c>
    </row>
    <row r="7796" spans="1:4" x14ac:dyDescent="0.35">
      <c r="A7796" s="82" t="e">
        <f t="shared" si="121"/>
        <v>#N/A</v>
      </c>
      <c r="D7796" s="82" t="e">
        <f>VLOOKUP(Processed_Data!C7796,'Literature Lookup Tables'!$P$2:$Q$156,2,0)</f>
        <v>#N/A</v>
      </c>
    </row>
    <row r="7797" spans="1:4" x14ac:dyDescent="0.35">
      <c r="A7797" s="82" t="e">
        <f t="shared" si="121"/>
        <v>#N/A</v>
      </c>
      <c r="D7797" s="82" t="e">
        <f>VLOOKUP(Processed_Data!C7797,'Literature Lookup Tables'!$P$2:$Q$156,2,0)</f>
        <v>#N/A</v>
      </c>
    </row>
    <row r="7798" spans="1:4" x14ac:dyDescent="0.35">
      <c r="A7798" s="82" t="e">
        <f t="shared" si="121"/>
        <v>#N/A</v>
      </c>
      <c r="D7798" s="82" t="e">
        <f>VLOOKUP(Processed_Data!C7798,'Literature Lookup Tables'!$P$2:$Q$156,2,0)</f>
        <v>#N/A</v>
      </c>
    </row>
    <row r="7799" spans="1:4" x14ac:dyDescent="0.35">
      <c r="A7799" s="82" t="e">
        <f t="shared" si="121"/>
        <v>#N/A</v>
      </c>
      <c r="D7799" s="82" t="e">
        <f>VLOOKUP(Processed_Data!C7799,'Literature Lookup Tables'!$P$2:$Q$156,2,0)</f>
        <v>#N/A</v>
      </c>
    </row>
    <row r="7800" spans="1:4" x14ac:dyDescent="0.35">
      <c r="A7800" s="82" t="e">
        <f t="shared" si="121"/>
        <v>#N/A</v>
      </c>
      <c r="D7800" s="82" t="e">
        <f>VLOOKUP(Processed_Data!C7800,'Literature Lookup Tables'!$P$2:$Q$156,2,0)</f>
        <v>#N/A</v>
      </c>
    </row>
    <row r="7801" spans="1:4" x14ac:dyDescent="0.35">
      <c r="A7801" s="82" t="e">
        <f t="shared" si="121"/>
        <v>#N/A</v>
      </c>
      <c r="D7801" s="82" t="e">
        <f>VLOOKUP(Processed_Data!C7801,'Literature Lookup Tables'!$P$2:$Q$156,2,0)</f>
        <v>#N/A</v>
      </c>
    </row>
    <row r="7802" spans="1:4" x14ac:dyDescent="0.35">
      <c r="A7802" s="82" t="e">
        <f t="shared" si="121"/>
        <v>#N/A</v>
      </c>
      <c r="D7802" s="82" t="e">
        <f>VLOOKUP(Processed_Data!C7802,'Literature Lookup Tables'!$P$2:$Q$156,2,0)</f>
        <v>#N/A</v>
      </c>
    </row>
    <row r="7803" spans="1:4" x14ac:dyDescent="0.35">
      <c r="A7803" s="82" t="e">
        <f t="shared" si="121"/>
        <v>#N/A</v>
      </c>
      <c r="D7803" s="82" t="e">
        <f>VLOOKUP(Processed_Data!C7803,'Literature Lookup Tables'!$P$2:$Q$156,2,0)</f>
        <v>#N/A</v>
      </c>
    </row>
    <row r="7804" spans="1:4" x14ac:dyDescent="0.35">
      <c r="A7804" s="82" t="e">
        <f t="shared" si="121"/>
        <v>#N/A</v>
      </c>
      <c r="D7804" s="82" t="e">
        <f>VLOOKUP(Processed_Data!C7804,'Literature Lookup Tables'!$P$2:$Q$156,2,0)</f>
        <v>#N/A</v>
      </c>
    </row>
    <row r="7805" spans="1:4" x14ac:dyDescent="0.35">
      <c r="A7805" s="82" t="e">
        <f t="shared" si="121"/>
        <v>#N/A</v>
      </c>
      <c r="D7805" s="82" t="e">
        <f>VLOOKUP(Processed_Data!C7805,'Literature Lookup Tables'!$P$2:$Q$156,2,0)</f>
        <v>#N/A</v>
      </c>
    </row>
    <row r="7806" spans="1:4" x14ac:dyDescent="0.35">
      <c r="A7806" s="82" t="e">
        <f t="shared" si="121"/>
        <v>#N/A</v>
      </c>
      <c r="D7806" s="82" t="e">
        <f>VLOOKUP(Processed_Data!C7806,'Literature Lookup Tables'!$P$2:$Q$156,2,0)</f>
        <v>#N/A</v>
      </c>
    </row>
    <row r="7807" spans="1:4" x14ac:dyDescent="0.35">
      <c r="A7807" s="82" t="e">
        <f t="shared" si="121"/>
        <v>#N/A</v>
      </c>
      <c r="D7807" s="82" t="e">
        <f>VLOOKUP(Processed_Data!C7807,'Literature Lookup Tables'!$P$2:$Q$156,2,0)</f>
        <v>#N/A</v>
      </c>
    </row>
    <row r="7808" spans="1:4" x14ac:dyDescent="0.35">
      <c r="A7808" s="82" t="e">
        <f t="shared" si="121"/>
        <v>#N/A</v>
      </c>
      <c r="D7808" s="82" t="e">
        <f>VLOOKUP(Processed_Data!C7808,'Literature Lookup Tables'!$P$2:$Q$156,2,0)</f>
        <v>#N/A</v>
      </c>
    </row>
    <row r="7809" spans="1:4" x14ac:dyDescent="0.35">
      <c r="A7809" s="82" t="e">
        <f t="shared" si="121"/>
        <v>#N/A</v>
      </c>
      <c r="D7809" s="82" t="e">
        <f>VLOOKUP(Processed_Data!C7809,'Literature Lookup Tables'!$P$2:$Q$156,2,0)</f>
        <v>#N/A</v>
      </c>
    </row>
    <row r="7810" spans="1:4" x14ac:dyDescent="0.35">
      <c r="A7810" s="82" t="e">
        <f t="shared" si="121"/>
        <v>#N/A</v>
      </c>
      <c r="D7810" s="82" t="e">
        <f>VLOOKUP(Processed_Data!C7810,'Literature Lookup Tables'!$P$2:$Q$156,2,0)</f>
        <v>#N/A</v>
      </c>
    </row>
    <row r="7811" spans="1:4" x14ac:dyDescent="0.35">
      <c r="A7811" s="82" t="e">
        <f t="shared" si="121"/>
        <v>#N/A</v>
      </c>
      <c r="D7811" s="82" t="e">
        <f>VLOOKUP(Processed_Data!C7811,'Literature Lookup Tables'!$P$2:$Q$156,2,0)</f>
        <v>#N/A</v>
      </c>
    </row>
    <row r="7812" spans="1:4" x14ac:dyDescent="0.35">
      <c r="A7812" s="82" t="e">
        <f t="shared" si="121"/>
        <v>#N/A</v>
      </c>
      <c r="D7812" s="82" t="e">
        <f>VLOOKUP(Processed_Data!C7812,'Literature Lookup Tables'!$P$2:$Q$156,2,0)</f>
        <v>#N/A</v>
      </c>
    </row>
    <row r="7813" spans="1:4" x14ac:dyDescent="0.35">
      <c r="A7813" s="82" t="e">
        <f t="shared" si="121"/>
        <v>#N/A</v>
      </c>
      <c r="D7813" s="82" t="e">
        <f>VLOOKUP(Processed_Data!C7813,'Literature Lookup Tables'!$P$2:$Q$156,2,0)</f>
        <v>#N/A</v>
      </c>
    </row>
    <row r="7814" spans="1:4" x14ac:dyDescent="0.35">
      <c r="A7814" s="82" t="e">
        <f t="shared" si="121"/>
        <v>#N/A</v>
      </c>
      <c r="D7814" s="82" t="e">
        <f>VLOOKUP(Processed_Data!C7814,'Literature Lookup Tables'!$P$2:$Q$156,2,0)</f>
        <v>#N/A</v>
      </c>
    </row>
    <row r="7815" spans="1:4" x14ac:dyDescent="0.35">
      <c r="A7815" s="82" t="e">
        <f t="shared" ref="A7815:A7878" si="122">F7815&amp;"-"&amp;E7815&amp;"-"&amp;D7815</f>
        <v>#N/A</v>
      </c>
      <c r="D7815" s="82" t="e">
        <f>VLOOKUP(Processed_Data!C7815,'Literature Lookup Tables'!$P$2:$Q$156,2,0)</f>
        <v>#N/A</v>
      </c>
    </row>
    <row r="7816" spans="1:4" x14ac:dyDescent="0.35">
      <c r="A7816" s="82" t="e">
        <f t="shared" si="122"/>
        <v>#N/A</v>
      </c>
      <c r="D7816" s="82" t="e">
        <f>VLOOKUP(Processed_Data!C7816,'Literature Lookup Tables'!$P$2:$Q$156,2,0)</f>
        <v>#N/A</v>
      </c>
    </row>
    <row r="7817" spans="1:4" x14ac:dyDescent="0.35">
      <c r="A7817" s="82" t="e">
        <f t="shared" si="122"/>
        <v>#N/A</v>
      </c>
      <c r="D7817" s="82" t="e">
        <f>VLOOKUP(Processed_Data!C7817,'Literature Lookup Tables'!$P$2:$Q$156,2,0)</f>
        <v>#N/A</v>
      </c>
    </row>
    <row r="7818" spans="1:4" x14ac:dyDescent="0.35">
      <c r="A7818" s="82" t="e">
        <f t="shared" si="122"/>
        <v>#N/A</v>
      </c>
      <c r="D7818" s="82" t="e">
        <f>VLOOKUP(Processed_Data!C7818,'Literature Lookup Tables'!$P$2:$Q$156,2,0)</f>
        <v>#N/A</v>
      </c>
    </row>
    <row r="7819" spans="1:4" x14ac:dyDescent="0.35">
      <c r="A7819" s="82" t="e">
        <f t="shared" si="122"/>
        <v>#N/A</v>
      </c>
      <c r="D7819" s="82" t="e">
        <f>VLOOKUP(Processed_Data!C7819,'Literature Lookup Tables'!$P$2:$Q$156,2,0)</f>
        <v>#N/A</v>
      </c>
    </row>
    <row r="7820" spans="1:4" x14ac:dyDescent="0.35">
      <c r="A7820" s="82" t="e">
        <f t="shared" si="122"/>
        <v>#N/A</v>
      </c>
      <c r="D7820" s="82" t="e">
        <f>VLOOKUP(Processed_Data!C7820,'Literature Lookup Tables'!$P$2:$Q$156,2,0)</f>
        <v>#N/A</v>
      </c>
    </row>
    <row r="7821" spans="1:4" x14ac:dyDescent="0.35">
      <c r="A7821" s="82" t="e">
        <f t="shared" si="122"/>
        <v>#N/A</v>
      </c>
      <c r="D7821" s="82" t="e">
        <f>VLOOKUP(Processed_Data!C7821,'Literature Lookup Tables'!$P$2:$Q$156,2,0)</f>
        <v>#N/A</v>
      </c>
    </row>
    <row r="7822" spans="1:4" x14ac:dyDescent="0.35">
      <c r="A7822" s="82" t="e">
        <f t="shared" si="122"/>
        <v>#N/A</v>
      </c>
      <c r="D7822" s="82" t="e">
        <f>VLOOKUP(Processed_Data!C7822,'Literature Lookup Tables'!$P$2:$Q$156,2,0)</f>
        <v>#N/A</v>
      </c>
    </row>
    <row r="7823" spans="1:4" x14ac:dyDescent="0.35">
      <c r="A7823" s="82" t="e">
        <f t="shared" si="122"/>
        <v>#N/A</v>
      </c>
      <c r="D7823" s="82" t="e">
        <f>VLOOKUP(Processed_Data!C7823,'Literature Lookup Tables'!$P$2:$Q$156,2,0)</f>
        <v>#N/A</v>
      </c>
    </row>
    <row r="7824" spans="1:4" x14ac:dyDescent="0.35">
      <c r="A7824" s="82" t="e">
        <f t="shared" si="122"/>
        <v>#N/A</v>
      </c>
      <c r="D7824" s="82" t="e">
        <f>VLOOKUP(Processed_Data!C7824,'Literature Lookup Tables'!$P$2:$Q$156,2,0)</f>
        <v>#N/A</v>
      </c>
    </row>
    <row r="7825" spans="1:4" x14ac:dyDescent="0.35">
      <c r="A7825" s="82" t="e">
        <f t="shared" si="122"/>
        <v>#N/A</v>
      </c>
      <c r="D7825" s="82" t="e">
        <f>VLOOKUP(Processed_Data!C7825,'Literature Lookup Tables'!$P$2:$Q$156,2,0)</f>
        <v>#N/A</v>
      </c>
    </row>
    <row r="7826" spans="1:4" x14ac:dyDescent="0.35">
      <c r="A7826" s="82" t="e">
        <f t="shared" si="122"/>
        <v>#N/A</v>
      </c>
      <c r="D7826" s="82" t="e">
        <f>VLOOKUP(Processed_Data!C7826,'Literature Lookup Tables'!$P$2:$Q$156,2,0)</f>
        <v>#N/A</v>
      </c>
    </row>
    <row r="7827" spans="1:4" x14ac:dyDescent="0.35">
      <c r="A7827" s="82" t="e">
        <f t="shared" si="122"/>
        <v>#N/A</v>
      </c>
      <c r="D7827" s="82" t="e">
        <f>VLOOKUP(Processed_Data!C7827,'Literature Lookup Tables'!$P$2:$Q$156,2,0)</f>
        <v>#N/A</v>
      </c>
    </row>
    <row r="7828" spans="1:4" x14ac:dyDescent="0.35">
      <c r="A7828" s="82" t="e">
        <f t="shared" si="122"/>
        <v>#N/A</v>
      </c>
      <c r="D7828" s="82" t="e">
        <f>VLOOKUP(Processed_Data!C7828,'Literature Lookup Tables'!$P$2:$Q$156,2,0)</f>
        <v>#N/A</v>
      </c>
    </row>
    <row r="7829" spans="1:4" x14ac:dyDescent="0.35">
      <c r="A7829" s="82" t="e">
        <f t="shared" si="122"/>
        <v>#N/A</v>
      </c>
      <c r="D7829" s="82" t="e">
        <f>VLOOKUP(Processed_Data!C7829,'Literature Lookup Tables'!$P$2:$Q$156,2,0)</f>
        <v>#N/A</v>
      </c>
    </row>
    <row r="7830" spans="1:4" x14ac:dyDescent="0.35">
      <c r="A7830" s="82" t="e">
        <f t="shared" si="122"/>
        <v>#N/A</v>
      </c>
      <c r="D7830" s="82" t="e">
        <f>VLOOKUP(Processed_Data!C7830,'Literature Lookup Tables'!$P$2:$Q$156,2,0)</f>
        <v>#N/A</v>
      </c>
    </row>
    <row r="7831" spans="1:4" x14ac:dyDescent="0.35">
      <c r="A7831" s="82" t="e">
        <f t="shared" si="122"/>
        <v>#N/A</v>
      </c>
      <c r="D7831" s="82" t="e">
        <f>VLOOKUP(Processed_Data!C7831,'Literature Lookup Tables'!$P$2:$Q$156,2,0)</f>
        <v>#N/A</v>
      </c>
    </row>
    <row r="7832" spans="1:4" x14ac:dyDescent="0.35">
      <c r="A7832" s="82" t="e">
        <f t="shared" si="122"/>
        <v>#N/A</v>
      </c>
      <c r="D7832" s="82" t="e">
        <f>VLOOKUP(Processed_Data!C7832,'Literature Lookup Tables'!$P$2:$Q$156,2,0)</f>
        <v>#N/A</v>
      </c>
    </row>
    <row r="7833" spans="1:4" x14ac:dyDescent="0.35">
      <c r="A7833" s="82" t="e">
        <f t="shared" si="122"/>
        <v>#N/A</v>
      </c>
      <c r="D7833" s="82" t="e">
        <f>VLOOKUP(Processed_Data!C7833,'Literature Lookup Tables'!$P$2:$Q$156,2,0)</f>
        <v>#N/A</v>
      </c>
    </row>
    <row r="7834" spans="1:4" x14ac:dyDescent="0.35">
      <c r="A7834" s="82" t="e">
        <f t="shared" si="122"/>
        <v>#N/A</v>
      </c>
      <c r="D7834" s="82" t="e">
        <f>VLOOKUP(Processed_Data!C7834,'Literature Lookup Tables'!$P$2:$Q$156,2,0)</f>
        <v>#N/A</v>
      </c>
    </row>
    <row r="7835" spans="1:4" x14ac:dyDescent="0.35">
      <c r="A7835" s="82" t="e">
        <f t="shared" si="122"/>
        <v>#N/A</v>
      </c>
      <c r="D7835" s="82" t="e">
        <f>VLOOKUP(Processed_Data!C7835,'Literature Lookup Tables'!$P$2:$Q$156,2,0)</f>
        <v>#N/A</v>
      </c>
    </row>
    <row r="7836" spans="1:4" x14ac:dyDescent="0.35">
      <c r="A7836" s="82" t="e">
        <f t="shared" si="122"/>
        <v>#N/A</v>
      </c>
      <c r="D7836" s="82" t="e">
        <f>VLOOKUP(Processed_Data!C7836,'Literature Lookup Tables'!$P$2:$Q$156,2,0)</f>
        <v>#N/A</v>
      </c>
    </row>
    <row r="7837" spans="1:4" x14ac:dyDescent="0.35">
      <c r="A7837" s="82" t="e">
        <f t="shared" si="122"/>
        <v>#N/A</v>
      </c>
      <c r="D7837" s="82" t="e">
        <f>VLOOKUP(Processed_Data!C7837,'Literature Lookup Tables'!$P$2:$Q$156,2,0)</f>
        <v>#N/A</v>
      </c>
    </row>
    <row r="7838" spans="1:4" x14ac:dyDescent="0.35">
      <c r="A7838" s="82" t="e">
        <f t="shared" si="122"/>
        <v>#N/A</v>
      </c>
      <c r="D7838" s="82" t="e">
        <f>VLOOKUP(Processed_Data!C7838,'Literature Lookup Tables'!$P$2:$Q$156,2,0)</f>
        <v>#N/A</v>
      </c>
    </row>
    <row r="7839" spans="1:4" x14ac:dyDescent="0.35">
      <c r="A7839" s="82" t="e">
        <f t="shared" si="122"/>
        <v>#N/A</v>
      </c>
      <c r="D7839" s="82" t="e">
        <f>VLOOKUP(Processed_Data!C7839,'Literature Lookup Tables'!$P$2:$Q$156,2,0)</f>
        <v>#N/A</v>
      </c>
    </row>
    <row r="7840" spans="1:4" x14ac:dyDescent="0.35">
      <c r="A7840" s="82" t="e">
        <f t="shared" si="122"/>
        <v>#N/A</v>
      </c>
      <c r="D7840" s="82" t="e">
        <f>VLOOKUP(Processed_Data!C7840,'Literature Lookup Tables'!$P$2:$Q$156,2,0)</f>
        <v>#N/A</v>
      </c>
    </row>
    <row r="7841" spans="1:4" x14ac:dyDescent="0.35">
      <c r="A7841" s="82" t="e">
        <f t="shared" si="122"/>
        <v>#N/A</v>
      </c>
      <c r="D7841" s="82" t="e">
        <f>VLOOKUP(Processed_Data!C7841,'Literature Lookup Tables'!$P$2:$Q$156,2,0)</f>
        <v>#N/A</v>
      </c>
    </row>
    <row r="7842" spans="1:4" x14ac:dyDescent="0.35">
      <c r="A7842" s="82" t="e">
        <f t="shared" si="122"/>
        <v>#N/A</v>
      </c>
      <c r="D7842" s="82" t="e">
        <f>VLOOKUP(Processed_Data!C7842,'Literature Lookup Tables'!$P$2:$Q$156,2,0)</f>
        <v>#N/A</v>
      </c>
    </row>
    <row r="7843" spans="1:4" x14ac:dyDescent="0.35">
      <c r="A7843" s="82" t="e">
        <f t="shared" si="122"/>
        <v>#N/A</v>
      </c>
      <c r="D7843" s="82" t="e">
        <f>VLOOKUP(Processed_Data!C7843,'Literature Lookup Tables'!$P$2:$Q$156,2,0)</f>
        <v>#N/A</v>
      </c>
    </row>
    <row r="7844" spans="1:4" x14ac:dyDescent="0.35">
      <c r="A7844" s="82" t="e">
        <f t="shared" si="122"/>
        <v>#N/A</v>
      </c>
      <c r="D7844" s="82" t="e">
        <f>VLOOKUP(Processed_Data!C7844,'Literature Lookup Tables'!$P$2:$Q$156,2,0)</f>
        <v>#N/A</v>
      </c>
    </row>
    <row r="7845" spans="1:4" x14ac:dyDescent="0.35">
      <c r="A7845" s="82" t="e">
        <f t="shared" si="122"/>
        <v>#N/A</v>
      </c>
      <c r="D7845" s="82" t="e">
        <f>VLOOKUP(Processed_Data!C7845,'Literature Lookup Tables'!$P$2:$Q$156,2,0)</f>
        <v>#N/A</v>
      </c>
    </row>
    <row r="7846" spans="1:4" x14ac:dyDescent="0.35">
      <c r="A7846" s="82" t="e">
        <f t="shared" si="122"/>
        <v>#N/A</v>
      </c>
      <c r="D7846" s="82" t="e">
        <f>VLOOKUP(Processed_Data!C7846,'Literature Lookup Tables'!$P$2:$Q$156,2,0)</f>
        <v>#N/A</v>
      </c>
    </row>
    <row r="7847" spans="1:4" x14ac:dyDescent="0.35">
      <c r="A7847" s="82" t="e">
        <f t="shared" si="122"/>
        <v>#N/A</v>
      </c>
      <c r="D7847" s="82" t="e">
        <f>VLOOKUP(Processed_Data!C7847,'Literature Lookup Tables'!$P$2:$Q$156,2,0)</f>
        <v>#N/A</v>
      </c>
    </row>
    <row r="7848" spans="1:4" x14ac:dyDescent="0.35">
      <c r="A7848" s="82" t="e">
        <f t="shared" si="122"/>
        <v>#N/A</v>
      </c>
      <c r="D7848" s="82" t="e">
        <f>VLOOKUP(Processed_Data!C7848,'Literature Lookup Tables'!$P$2:$Q$156,2,0)</f>
        <v>#N/A</v>
      </c>
    </row>
    <row r="7849" spans="1:4" x14ac:dyDescent="0.35">
      <c r="A7849" s="82" t="e">
        <f t="shared" si="122"/>
        <v>#N/A</v>
      </c>
      <c r="D7849" s="82" t="e">
        <f>VLOOKUP(Processed_Data!C7849,'Literature Lookup Tables'!$P$2:$Q$156,2,0)</f>
        <v>#N/A</v>
      </c>
    </row>
    <row r="7850" spans="1:4" x14ac:dyDescent="0.35">
      <c r="A7850" s="82" t="e">
        <f t="shared" si="122"/>
        <v>#N/A</v>
      </c>
      <c r="D7850" s="82" t="e">
        <f>VLOOKUP(Processed_Data!C7850,'Literature Lookup Tables'!$P$2:$Q$156,2,0)</f>
        <v>#N/A</v>
      </c>
    </row>
    <row r="7851" spans="1:4" x14ac:dyDescent="0.35">
      <c r="A7851" s="82" t="e">
        <f t="shared" si="122"/>
        <v>#N/A</v>
      </c>
      <c r="D7851" s="82" t="e">
        <f>VLOOKUP(Processed_Data!C7851,'Literature Lookup Tables'!$P$2:$Q$156,2,0)</f>
        <v>#N/A</v>
      </c>
    </row>
    <row r="7852" spans="1:4" x14ac:dyDescent="0.35">
      <c r="A7852" s="82" t="e">
        <f t="shared" si="122"/>
        <v>#N/A</v>
      </c>
      <c r="D7852" s="82" t="e">
        <f>VLOOKUP(Processed_Data!C7852,'Literature Lookup Tables'!$P$2:$Q$156,2,0)</f>
        <v>#N/A</v>
      </c>
    </row>
    <row r="7853" spans="1:4" x14ac:dyDescent="0.35">
      <c r="A7853" s="82" t="e">
        <f t="shared" si="122"/>
        <v>#N/A</v>
      </c>
      <c r="D7853" s="82" t="e">
        <f>VLOOKUP(Processed_Data!C7853,'Literature Lookup Tables'!$P$2:$Q$156,2,0)</f>
        <v>#N/A</v>
      </c>
    </row>
    <row r="7854" spans="1:4" x14ac:dyDescent="0.35">
      <c r="A7854" s="82" t="e">
        <f t="shared" si="122"/>
        <v>#N/A</v>
      </c>
      <c r="D7854" s="82" t="e">
        <f>VLOOKUP(Processed_Data!C7854,'Literature Lookup Tables'!$P$2:$Q$156,2,0)</f>
        <v>#N/A</v>
      </c>
    </row>
    <row r="7855" spans="1:4" x14ac:dyDescent="0.35">
      <c r="A7855" s="82" t="e">
        <f t="shared" si="122"/>
        <v>#N/A</v>
      </c>
      <c r="D7855" s="82" t="e">
        <f>VLOOKUP(Processed_Data!C7855,'Literature Lookup Tables'!$P$2:$Q$156,2,0)</f>
        <v>#N/A</v>
      </c>
    </row>
    <row r="7856" spans="1:4" x14ac:dyDescent="0.35">
      <c r="A7856" s="82" t="e">
        <f t="shared" si="122"/>
        <v>#N/A</v>
      </c>
      <c r="D7856" s="82" t="e">
        <f>VLOOKUP(Processed_Data!C7856,'Literature Lookup Tables'!$P$2:$Q$156,2,0)</f>
        <v>#N/A</v>
      </c>
    </row>
    <row r="7857" spans="1:4" x14ac:dyDescent="0.35">
      <c r="A7857" s="82" t="e">
        <f t="shared" si="122"/>
        <v>#N/A</v>
      </c>
      <c r="D7857" s="82" t="e">
        <f>VLOOKUP(Processed_Data!C7857,'Literature Lookup Tables'!$P$2:$Q$156,2,0)</f>
        <v>#N/A</v>
      </c>
    </row>
    <row r="7858" spans="1:4" x14ac:dyDescent="0.35">
      <c r="A7858" s="82" t="e">
        <f t="shared" si="122"/>
        <v>#N/A</v>
      </c>
      <c r="D7858" s="82" t="e">
        <f>VLOOKUP(Processed_Data!C7858,'Literature Lookup Tables'!$P$2:$Q$156,2,0)</f>
        <v>#N/A</v>
      </c>
    </row>
    <row r="7859" spans="1:4" x14ac:dyDescent="0.35">
      <c r="A7859" s="82" t="e">
        <f t="shared" si="122"/>
        <v>#N/A</v>
      </c>
      <c r="D7859" s="82" t="e">
        <f>VLOOKUP(Processed_Data!C7859,'Literature Lookup Tables'!$P$2:$Q$156,2,0)</f>
        <v>#N/A</v>
      </c>
    </row>
    <row r="7860" spans="1:4" x14ac:dyDescent="0.35">
      <c r="A7860" s="82" t="e">
        <f t="shared" si="122"/>
        <v>#N/A</v>
      </c>
      <c r="D7860" s="82" t="e">
        <f>VLOOKUP(Processed_Data!C7860,'Literature Lookup Tables'!$P$2:$Q$156,2,0)</f>
        <v>#N/A</v>
      </c>
    </row>
    <row r="7861" spans="1:4" x14ac:dyDescent="0.35">
      <c r="A7861" s="82" t="e">
        <f t="shared" si="122"/>
        <v>#N/A</v>
      </c>
      <c r="D7861" s="82" t="e">
        <f>VLOOKUP(Processed_Data!C7861,'Literature Lookup Tables'!$P$2:$Q$156,2,0)</f>
        <v>#N/A</v>
      </c>
    </row>
    <row r="7862" spans="1:4" x14ac:dyDescent="0.35">
      <c r="A7862" s="82" t="e">
        <f t="shared" si="122"/>
        <v>#N/A</v>
      </c>
      <c r="D7862" s="82" t="e">
        <f>VLOOKUP(Processed_Data!C7862,'Literature Lookup Tables'!$P$2:$Q$156,2,0)</f>
        <v>#N/A</v>
      </c>
    </row>
    <row r="7863" spans="1:4" x14ac:dyDescent="0.35">
      <c r="A7863" s="82" t="e">
        <f t="shared" si="122"/>
        <v>#N/A</v>
      </c>
      <c r="D7863" s="82" t="e">
        <f>VLOOKUP(Processed_Data!C7863,'Literature Lookup Tables'!$P$2:$Q$156,2,0)</f>
        <v>#N/A</v>
      </c>
    </row>
    <row r="7864" spans="1:4" x14ac:dyDescent="0.35">
      <c r="A7864" s="82" t="e">
        <f t="shared" si="122"/>
        <v>#N/A</v>
      </c>
      <c r="D7864" s="82" t="e">
        <f>VLOOKUP(Processed_Data!C7864,'Literature Lookup Tables'!$P$2:$Q$156,2,0)</f>
        <v>#N/A</v>
      </c>
    </row>
    <row r="7865" spans="1:4" x14ac:dyDescent="0.35">
      <c r="A7865" s="82" t="e">
        <f t="shared" si="122"/>
        <v>#N/A</v>
      </c>
      <c r="D7865" s="82" t="e">
        <f>VLOOKUP(Processed_Data!C7865,'Literature Lookup Tables'!$P$2:$Q$156,2,0)</f>
        <v>#N/A</v>
      </c>
    </row>
    <row r="7866" spans="1:4" x14ac:dyDescent="0.35">
      <c r="A7866" s="82" t="e">
        <f t="shared" si="122"/>
        <v>#N/A</v>
      </c>
      <c r="D7866" s="82" t="e">
        <f>VLOOKUP(Processed_Data!C7866,'Literature Lookup Tables'!$P$2:$Q$156,2,0)</f>
        <v>#N/A</v>
      </c>
    </row>
    <row r="7867" spans="1:4" x14ac:dyDescent="0.35">
      <c r="A7867" s="82" t="e">
        <f t="shared" si="122"/>
        <v>#N/A</v>
      </c>
      <c r="D7867" s="82" t="e">
        <f>VLOOKUP(Processed_Data!C7867,'Literature Lookup Tables'!$P$2:$Q$156,2,0)</f>
        <v>#N/A</v>
      </c>
    </row>
    <row r="7868" spans="1:4" x14ac:dyDescent="0.35">
      <c r="A7868" s="82" t="e">
        <f t="shared" si="122"/>
        <v>#N/A</v>
      </c>
      <c r="D7868" s="82" t="e">
        <f>VLOOKUP(Processed_Data!C7868,'Literature Lookup Tables'!$P$2:$Q$156,2,0)</f>
        <v>#N/A</v>
      </c>
    </row>
    <row r="7869" spans="1:4" x14ac:dyDescent="0.35">
      <c r="A7869" s="82" t="e">
        <f t="shared" si="122"/>
        <v>#N/A</v>
      </c>
      <c r="D7869" s="82" t="e">
        <f>VLOOKUP(Processed_Data!C7869,'Literature Lookup Tables'!$P$2:$Q$156,2,0)</f>
        <v>#N/A</v>
      </c>
    </row>
    <row r="7870" spans="1:4" x14ac:dyDescent="0.35">
      <c r="A7870" s="82" t="e">
        <f t="shared" si="122"/>
        <v>#N/A</v>
      </c>
      <c r="D7870" s="82" t="e">
        <f>VLOOKUP(Processed_Data!C7870,'Literature Lookup Tables'!$P$2:$Q$156,2,0)</f>
        <v>#N/A</v>
      </c>
    </row>
    <row r="7871" spans="1:4" x14ac:dyDescent="0.35">
      <c r="A7871" s="82" t="e">
        <f t="shared" si="122"/>
        <v>#N/A</v>
      </c>
      <c r="D7871" s="82" t="e">
        <f>VLOOKUP(Processed_Data!C7871,'Literature Lookup Tables'!$P$2:$Q$156,2,0)</f>
        <v>#N/A</v>
      </c>
    </row>
    <row r="7872" spans="1:4" x14ac:dyDescent="0.35">
      <c r="A7872" s="82" t="e">
        <f t="shared" si="122"/>
        <v>#N/A</v>
      </c>
      <c r="D7872" s="82" t="e">
        <f>VLOOKUP(Processed_Data!C7872,'Literature Lookup Tables'!$P$2:$Q$156,2,0)</f>
        <v>#N/A</v>
      </c>
    </row>
    <row r="7873" spans="1:4" x14ac:dyDescent="0.35">
      <c r="A7873" s="82" t="e">
        <f t="shared" si="122"/>
        <v>#N/A</v>
      </c>
      <c r="D7873" s="82" t="e">
        <f>VLOOKUP(Processed_Data!C7873,'Literature Lookup Tables'!$P$2:$Q$156,2,0)</f>
        <v>#N/A</v>
      </c>
    </row>
    <row r="7874" spans="1:4" x14ac:dyDescent="0.35">
      <c r="A7874" s="82" t="e">
        <f t="shared" si="122"/>
        <v>#N/A</v>
      </c>
      <c r="D7874" s="82" t="e">
        <f>VLOOKUP(Processed_Data!C7874,'Literature Lookup Tables'!$P$2:$Q$156,2,0)</f>
        <v>#N/A</v>
      </c>
    </row>
    <row r="7875" spans="1:4" x14ac:dyDescent="0.35">
      <c r="A7875" s="82" t="e">
        <f t="shared" si="122"/>
        <v>#N/A</v>
      </c>
      <c r="D7875" s="82" t="e">
        <f>VLOOKUP(Processed_Data!C7875,'Literature Lookup Tables'!$P$2:$Q$156,2,0)</f>
        <v>#N/A</v>
      </c>
    </row>
    <row r="7876" spans="1:4" x14ac:dyDescent="0.35">
      <c r="A7876" s="82" t="e">
        <f t="shared" si="122"/>
        <v>#N/A</v>
      </c>
      <c r="D7876" s="82" t="e">
        <f>VLOOKUP(Processed_Data!C7876,'Literature Lookup Tables'!$P$2:$Q$156,2,0)</f>
        <v>#N/A</v>
      </c>
    </row>
    <row r="7877" spans="1:4" x14ac:dyDescent="0.35">
      <c r="A7877" s="82" t="e">
        <f t="shared" si="122"/>
        <v>#N/A</v>
      </c>
      <c r="D7877" s="82" t="e">
        <f>VLOOKUP(Processed_Data!C7877,'Literature Lookup Tables'!$P$2:$Q$156,2,0)</f>
        <v>#N/A</v>
      </c>
    </row>
    <row r="7878" spans="1:4" x14ac:dyDescent="0.35">
      <c r="A7878" s="82" t="e">
        <f t="shared" si="122"/>
        <v>#N/A</v>
      </c>
      <c r="D7878" s="82" t="e">
        <f>VLOOKUP(Processed_Data!C7878,'Literature Lookup Tables'!$P$2:$Q$156,2,0)</f>
        <v>#N/A</v>
      </c>
    </row>
    <row r="7879" spans="1:4" x14ac:dyDescent="0.35">
      <c r="A7879" s="82" t="e">
        <f t="shared" ref="A7879:A7942" si="123">F7879&amp;"-"&amp;E7879&amp;"-"&amp;D7879</f>
        <v>#N/A</v>
      </c>
      <c r="D7879" s="82" t="e">
        <f>VLOOKUP(Processed_Data!C7879,'Literature Lookup Tables'!$P$2:$Q$156,2,0)</f>
        <v>#N/A</v>
      </c>
    </row>
    <row r="7880" spans="1:4" x14ac:dyDescent="0.35">
      <c r="A7880" s="82" t="e">
        <f t="shared" si="123"/>
        <v>#N/A</v>
      </c>
      <c r="D7880" s="82" t="e">
        <f>VLOOKUP(Processed_Data!C7880,'Literature Lookup Tables'!$P$2:$Q$156,2,0)</f>
        <v>#N/A</v>
      </c>
    </row>
    <row r="7881" spans="1:4" x14ac:dyDescent="0.35">
      <c r="A7881" s="82" t="e">
        <f t="shared" si="123"/>
        <v>#N/A</v>
      </c>
      <c r="D7881" s="82" t="e">
        <f>VLOOKUP(Processed_Data!C7881,'Literature Lookup Tables'!$P$2:$Q$156,2,0)</f>
        <v>#N/A</v>
      </c>
    </row>
    <row r="7882" spans="1:4" x14ac:dyDescent="0.35">
      <c r="A7882" s="82" t="e">
        <f t="shared" si="123"/>
        <v>#N/A</v>
      </c>
      <c r="D7882" s="82" t="e">
        <f>VLOOKUP(Processed_Data!C7882,'Literature Lookup Tables'!$P$2:$Q$156,2,0)</f>
        <v>#N/A</v>
      </c>
    </row>
    <row r="7883" spans="1:4" x14ac:dyDescent="0.35">
      <c r="A7883" s="82" t="e">
        <f t="shared" si="123"/>
        <v>#N/A</v>
      </c>
      <c r="D7883" s="82" t="e">
        <f>VLOOKUP(Processed_Data!C7883,'Literature Lookup Tables'!$P$2:$Q$156,2,0)</f>
        <v>#N/A</v>
      </c>
    </row>
    <row r="7884" spans="1:4" x14ac:dyDescent="0.35">
      <c r="A7884" s="82" t="e">
        <f t="shared" si="123"/>
        <v>#N/A</v>
      </c>
      <c r="D7884" s="82" t="e">
        <f>VLOOKUP(Processed_Data!C7884,'Literature Lookup Tables'!$P$2:$Q$156,2,0)</f>
        <v>#N/A</v>
      </c>
    </row>
    <row r="7885" spans="1:4" x14ac:dyDescent="0.35">
      <c r="A7885" s="82" t="e">
        <f t="shared" si="123"/>
        <v>#N/A</v>
      </c>
      <c r="D7885" s="82" t="e">
        <f>VLOOKUP(Processed_Data!C7885,'Literature Lookup Tables'!$P$2:$Q$156,2,0)</f>
        <v>#N/A</v>
      </c>
    </row>
    <row r="7886" spans="1:4" x14ac:dyDescent="0.35">
      <c r="A7886" s="82" t="e">
        <f t="shared" si="123"/>
        <v>#N/A</v>
      </c>
      <c r="D7886" s="82" t="e">
        <f>VLOOKUP(Processed_Data!C7886,'Literature Lookup Tables'!$P$2:$Q$156,2,0)</f>
        <v>#N/A</v>
      </c>
    </row>
    <row r="7887" spans="1:4" x14ac:dyDescent="0.35">
      <c r="A7887" s="82" t="e">
        <f t="shared" si="123"/>
        <v>#N/A</v>
      </c>
      <c r="D7887" s="82" t="e">
        <f>VLOOKUP(Processed_Data!C7887,'Literature Lookup Tables'!$P$2:$Q$156,2,0)</f>
        <v>#N/A</v>
      </c>
    </row>
    <row r="7888" spans="1:4" x14ac:dyDescent="0.35">
      <c r="A7888" s="82" t="e">
        <f t="shared" si="123"/>
        <v>#N/A</v>
      </c>
      <c r="D7888" s="82" t="e">
        <f>VLOOKUP(Processed_Data!C7888,'Literature Lookup Tables'!$P$2:$Q$156,2,0)</f>
        <v>#N/A</v>
      </c>
    </row>
    <row r="7889" spans="1:4" x14ac:dyDescent="0.35">
      <c r="A7889" s="82" t="e">
        <f t="shared" si="123"/>
        <v>#N/A</v>
      </c>
      <c r="D7889" s="82" t="e">
        <f>VLOOKUP(Processed_Data!C7889,'Literature Lookup Tables'!$P$2:$Q$156,2,0)</f>
        <v>#N/A</v>
      </c>
    </row>
    <row r="7890" spans="1:4" x14ac:dyDescent="0.35">
      <c r="A7890" s="82" t="e">
        <f t="shared" si="123"/>
        <v>#N/A</v>
      </c>
      <c r="D7890" s="82" t="e">
        <f>VLOOKUP(Processed_Data!C7890,'Literature Lookup Tables'!$P$2:$Q$156,2,0)</f>
        <v>#N/A</v>
      </c>
    </row>
    <row r="7891" spans="1:4" x14ac:dyDescent="0.35">
      <c r="A7891" s="82" t="e">
        <f t="shared" si="123"/>
        <v>#N/A</v>
      </c>
      <c r="D7891" s="82" t="e">
        <f>VLOOKUP(Processed_Data!C7891,'Literature Lookup Tables'!$P$2:$Q$156,2,0)</f>
        <v>#N/A</v>
      </c>
    </row>
    <row r="7892" spans="1:4" x14ac:dyDescent="0.35">
      <c r="A7892" s="82" t="e">
        <f t="shared" si="123"/>
        <v>#N/A</v>
      </c>
      <c r="D7892" s="82" t="e">
        <f>VLOOKUP(Processed_Data!C7892,'Literature Lookup Tables'!$P$2:$Q$156,2,0)</f>
        <v>#N/A</v>
      </c>
    </row>
    <row r="7893" spans="1:4" x14ac:dyDescent="0.35">
      <c r="A7893" s="82" t="e">
        <f t="shared" si="123"/>
        <v>#N/A</v>
      </c>
      <c r="D7893" s="82" t="e">
        <f>VLOOKUP(Processed_Data!C7893,'Literature Lookup Tables'!$P$2:$Q$156,2,0)</f>
        <v>#N/A</v>
      </c>
    </row>
    <row r="7894" spans="1:4" x14ac:dyDescent="0.35">
      <c r="A7894" s="82" t="e">
        <f t="shared" si="123"/>
        <v>#N/A</v>
      </c>
      <c r="D7894" s="82" t="e">
        <f>VLOOKUP(Processed_Data!C7894,'Literature Lookup Tables'!$P$2:$Q$156,2,0)</f>
        <v>#N/A</v>
      </c>
    </row>
    <row r="7895" spans="1:4" x14ac:dyDescent="0.35">
      <c r="A7895" s="82" t="e">
        <f t="shared" si="123"/>
        <v>#N/A</v>
      </c>
      <c r="D7895" s="82" t="e">
        <f>VLOOKUP(Processed_Data!C7895,'Literature Lookup Tables'!$P$2:$Q$156,2,0)</f>
        <v>#N/A</v>
      </c>
    </row>
    <row r="7896" spans="1:4" x14ac:dyDescent="0.35">
      <c r="A7896" s="82" t="e">
        <f t="shared" si="123"/>
        <v>#N/A</v>
      </c>
      <c r="D7896" s="82" t="e">
        <f>VLOOKUP(Processed_Data!C7896,'Literature Lookup Tables'!$P$2:$Q$156,2,0)</f>
        <v>#N/A</v>
      </c>
    </row>
    <row r="7897" spans="1:4" x14ac:dyDescent="0.35">
      <c r="A7897" s="82" t="e">
        <f t="shared" si="123"/>
        <v>#N/A</v>
      </c>
      <c r="D7897" s="82" t="e">
        <f>VLOOKUP(Processed_Data!C7897,'Literature Lookup Tables'!$P$2:$Q$156,2,0)</f>
        <v>#N/A</v>
      </c>
    </row>
    <row r="7898" spans="1:4" x14ac:dyDescent="0.35">
      <c r="A7898" s="82" t="e">
        <f t="shared" si="123"/>
        <v>#N/A</v>
      </c>
      <c r="D7898" s="82" t="e">
        <f>VLOOKUP(Processed_Data!C7898,'Literature Lookup Tables'!$P$2:$Q$156,2,0)</f>
        <v>#N/A</v>
      </c>
    </row>
    <row r="7899" spans="1:4" x14ac:dyDescent="0.35">
      <c r="A7899" s="82" t="e">
        <f t="shared" si="123"/>
        <v>#N/A</v>
      </c>
      <c r="D7899" s="82" t="e">
        <f>VLOOKUP(Processed_Data!C7899,'Literature Lookup Tables'!$P$2:$Q$156,2,0)</f>
        <v>#N/A</v>
      </c>
    </row>
    <row r="7900" spans="1:4" x14ac:dyDescent="0.35">
      <c r="A7900" s="82" t="e">
        <f t="shared" si="123"/>
        <v>#N/A</v>
      </c>
      <c r="D7900" s="82" t="e">
        <f>VLOOKUP(Processed_Data!C7900,'Literature Lookup Tables'!$P$2:$Q$156,2,0)</f>
        <v>#N/A</v>
      </c>
    </row>
    <row r="7901" spans="1:4" x14ac:dyDescent="0.35">
      <c r="A7901" s="82" t="e">
        <f t="shared" si="123"/>
        <v>#N/A</v>
      </c>
      <c r="D7901" s="82" t="e">
        <f>VLOOKUP(Processed_Data!C7901,'Literature Lookup Tables'!$P$2:$Q$156,2,0)</f>
        <v>#N/A</v>
      </c>
    </row>
    <row r="7902" spans="1:4" x14ac:dyDescent="0.35">
      <c r="A7902" s="82" t="e">
        <f t="shared" si="123"/>
        <v>#N/A</v>
      </c>
      <c r="D7902" s="82" t="e">
        <f>VLOOKUP(Processed_Data!C7902,'Literature Lookup Tables'!$P$2:$Q$156,2,0)</f>
        <v>#N/A</v>
      </c>
    </row>
    <row r="7903" spans="1:4" x14ac:dyDescent="0.35">
      <c r="A7903" s="82" t="e">
        <f t="shared" si="123"/>
        <v>#N/A</v>
      </c>
      <c r="D7903" s="82" t="e">
        <f>VLOOKUP(Processed_Data!C7903,'Literature Lookup Tables'!$P$2:$Q$156,2,0)</f>
        <v>#N/A</v>
      </c>
    </row>
    <row r="7904" spans="1:4" x14ac:dyDescent="0.35">
      <c r="A7904" s="82" t="e">
        <f t="shared" si="123"/>
        <v>#N/A</v>
      </c>
      <c r="D7904" s="82" t="e">
        <f>VLOOKUP(Processed_Data!C7904,'Literature Lookup Tables'!$P$2:$Q$156,2,0)</f>
        <v>#N/A</v>
      </c>
    </row>
    <row r="7905" spans="1:4" x14ac:dyDescent="0.35">
      <c r="A7905" s="82" t="e">
        <f t="shared" si="123"/>
        <v>#N/A</v>
      </c>
      <c r="D7905" s="82" t="e">
        <f>VLOOKUP(Processed_Data!C7905,'Literature Lookup Tables'!$P$2:$Q$156,2,0)</f>
        <v>#N/A</v>
      </c>
    </row>
    <row r="7906" spans="1:4" x14ac:dyDescent="0.35">
      <c r="A7906" s="82" t="e">
        <f t="shared" si="123"/>
        <v>#N/A</v>
      </c>
      <c r="D7906" s="82" t="e">
        <f>VLOOKUP(Processed_Data!C7906,'Literature Lookup Tables'!$P$2:$Q$156,2,0)</f>
        <v>#N/A</v>
      </c>
    </row>
    <row r="7907" spans="1:4" x14ac:dyDescent="0.35">
      <c r="A7907" s="82" t="e">
        <f t="shared" si="123"/>
        <v>#N/A</v>
      </c>
      <c r="D7907" s="82" t="e">
        <f>VLOOKUP(Processed_Data!C7907,'Literature Lookup Tables'!$P$2:$Q$156,2,0)</f>
        <v>#N/A</v>
      </c>
    </row>
    <row r="7908" spans="1:4" x14ac:dyDescent="0.35">
      <c r="A7908" s="82" t="e">
        <f t="shared" si="123"/>
        <v>#N/A</v>
      </c>
      <c r="D7908" s="82" t="e">
        <f>VLOOKUP(Processed_Data!C7908,'Literature Lookup Tables'!$P$2:$Q$156,2,0)</f>
        <v>#N/A</v>
      </c>
    </row>
    <row r="7909" spans="1:4" x14ac:dyDescent="0.35">
      <c r="A7909" s="82" t="e">
        <f t="shared" si="123"/>
        <v>#N/A</v>
      </c>
      <c r="D7909" s="82" t="e">
        <f>VLOOKUP(Processed_Data!C7909,'Literature Lookup Tables'!$P$2:$Q$156,2,0)</f>
        <v>#N/A</v>
      </c>
    </row>
    <row r="7910" spans="1:4" x14ac:dyDescent="0.35">
      <c r="A7910" s="82" t="e">
        <f t="shared" si="123"/>
        <v>#N/A</v>
      </c>
      <c r="D7910" s="82" t="e">
        <f>VLOOKUP(Processed_Data!C7910,'Literature Lookup Tables'!$P$2:$Q$156,2,0)</f>
        <v>#N/A</v>
      </c>
    </row>
    <row r="7911" spans="1:4" x14ac:dyDescent="0.35">
      <c r="A7911" s="82" t="e">
        <f t="shared" si="123"/>
        <v>#N/A</v>
      </c>
      <c r="D7911" s="82" t="e">
        <f>VLOOKUP(Processed_Data!C7911,'Literature Lookup Tables'!$P$2:$Q$156,2,0)</f>
        <v>#N/A</v>
      </c>
    </row>
    <row r="7912" spans="1:4" x14ac:dyDescent="0.35">
      <c r="A7912" s="82" t="e">
        <f t="shared" si="123"/>
        <v>#N/A</v>
      </c>
      <c r="D7912" s="82" t="e">
        <f>VLOOKUP(Processed_Data!C7912,'Literature Lookup Tables'!$P$2:$Q$156,2,0)</f>
        <v>#N/A</v>
      </c>
    </row>
    <row r="7913" spans="1:4" x14ac:dyDescent="0.35">
      <c r="A7913" s="82" t="e">
        <f t="shared" si="123"/>
        <v>#N/A</v>
      </c>
      <c r="D7913" s="82" t="e">
        <f>VLOOKUP(Processed_Data!C7913,'Literature Lookup Tables'!$P$2:$Q$156,2,0)</f>
        <v>#N/A</v>
      </c>
    </row>
    <row r="7914" spans="1:4" x14ac:dyDescent="0.35">
      <c r="A7914" s="82" t="e">
        <f t="shared" si="123"/>
        <v>#N/A</v>
      </c>
      <c r="D7914" s="82" t="e">
        <f>VLOOKUP(Processed_Data!C7914,'Literature Lookup Tables'!$P$2:$Q$156,2,0)</f>
        <v>#N/A</v>
      </c>
    </row>
    <row r="7915" spans="1:4" x14ac:dyDescent="0.35">
      <c r="A7915" s="82" t="e">
        <f t="shared" si="123"/>
        <v>#N/A</v>
      </c>
      <c r="D7915" s="82" t="e">
        <f>VLOOKUP(Processed_Data!C7915,'Literature Lookup Tables'!$P$2:$Q$156,2,0)</f>
        <v>#N/A</v>
      </c>
    </row>
    <row r="7916" spans="1:4" x14ac:dyDescent="0.35">
      <c r="A7916" s="82" t="e">
        <f t="shared" si="123"/>
        <v>#N/A</v>
      </c>
      <c r="D7916" s="82" t="e">
        <f>VLOOKUP(Processed_Data!C7916,'Literature Lookup Tables'!$P$2:$Q$156,2,0)</f>
        <v>#N/A</v>
      </c>
    </row>
    <row r="7917" spans="1:4" x14ac:dyDescent="0.35">
      <c r="A7917" s="82" t="e">
        <f t="shared" si="123"/>
        <v>#N/A</v>
      </c>
      <c r="D7917" s="82" t="e">
        <f>VLOOKUP(Processed_Data!C7917,'Literature Lookup Tables'!$P$2:$Q$156,2,0)</f>
        <v>#N/A</v>
      </c>
    </row>
    <row r="7918" spans="1:4" x14ac:dyDescent="0.35">
      <c r="A7918" s="82" t="e">
        <f t="shared" si="123"/>
        <v>#N/A</v>
      </c>
      <c r="D7918" s="82" t="e">
        <f>VLOOKUP(Processed_Data!C7918,'Literature Lookup Tables'!$P$2:$Q$156,2,0)</f>
        <v>#N/A</v>
      </c>
    </row>
    <row r="7919" spans="1:4" x14ac:dyDescent="0.35">
      <c r="A7919" s="82" t="e">
        <f t="shared" si="123"/>
        <v>#N/A</v>
      </c>
      <c r="D7919" s="82" t="e">
        <f>VLOOKUP(Processed_Data!C7919,'Literature Lookup Tables'!$P$2:$Q$156,2,0)</f>
        <v>#N/A</v>
      </c>
    </row>
    <row r="7920" spans="1:4" x14ac:dyDescent="0.35">
      <c r="A7920" s="82" t="e">
        <f t="shared" si="123"/>
        <v>#N/A</v>
      </c>
      <c r="D7920" s="82" t="e">
        <f>VLOOKUP(Processed_Data!C7920,'Literature Lookup Tables'!$P$2:$Q$156,2,0)</f>
        <v>#N/A</v>
      </c>
    </row>
    <row r="7921" spans="1:4" x14ac:dyDescent="0.35">
      <c r="A7921" s="82" t="e">
        <f t="shared" si="123"/>
        <v>#N/A</v>
      </c>
      <c r="D7921" s="82" t="e">
        <f>VLOOKUP(Processed_Data!C7921,'Literature Lookup Tables'!$P$2:$Q$156,2,0)</f>
        <v>#N/A</v>
      </c>
    </row>
    <row r="7922" spans="1:4" x14ac:dyDescent="0.35">
      <c r="A7922" s="82" t="e">
        <f t="shared" si="123"/>
        <v>#N/A</v>
      </c>
      <c r="D7922" s="82" t="e">
        <f>VLOOKUP(Processed_Data!C7922,'Literature Lookup Tables'!$P$2:$Q$156,2,0)</f>
        <v>#N/A</v>
      </c>
    </row>
    <row r="7923" spans="1:4" x14ac:dyDescent="0.35">
      <c r="A7923" s="82" t="e">
        <f t="shared" si="123"/>
        <v>#N/A</v>
      </c>
      <c r="D7923" s="82" t="e">
        <f>VLOOKUP(Processed_Data!C7923,'Literature Lookup Tables'!$P$2:$Q$156,2,0)</f>
        <v>#N/A</v>
      </c>
    </row>
    <row r="7924" spans="1:4" x14ac:dyDescent="0.35">
      <c r="A7924" s="82" t="e">
        <f t="shared" si="123"/>
        <v>#N/A</v>
      </c>
      <c r="D7924" s="82" t="e">
        <f>VLOOKUP(Processed_Data!C7924,'Literature Lookup Tables'!$P$2:$Q$156,2,0)</f>
        <v>#N/A</v>
      </c>
    </row>
    <row r="7925" spans="1:4" x14ac:dyDescent="0.35">
      <c r="A7925" s="82" t="e">
        <f t="shared" si="123"/>
        <v>#N/A</v>
      </c>
      <c r="D7925" s="82" t="e">
        <f>VLOOKUP(Processed_Data!C7925,'Literature Lookup Tables'!$P$2:$Q$156,2,0)</f>
        <v>#N/A</v>
      </c>
    </row>
    <row r="7926" spans="1:4" x14ac:dyDescent="0.35">
      <c r="A7926" s="82" t="e">
        <f t="shared" si="123"/>
        <v>#N/A</v>
      </c>
      <c r="D7926" s="82" t="e">
        <f>VLOOKUP(Processed_Data!C7926,'Literature Lookup Tables'!$P$2:$Q$156,2,0)</f>
        <v>#N/A</v>
      </c>
    </row>
    <row r="7927" spans="1:4" x14ac:dyDescent="0.35">
      <c r="A7927" s="82" t="e">
        <f t="shared" si="123"/>
        <v>#N/A</v>
      </c>
      <c r="D7927" s="82" t="e">
        <f>VLOOKUP(Processed_Data!C7927,'Literature Lookup Tables'!$P$2:$Q$156,2,0)</f>
        <v>#N/A</v>
      </c>
    </row>
    <row r="7928" spans="1:4" x14ac:dyDescent="0.35">
      <c r="A7928" s="82" t="e">
        <f t="shared" si="123"/>
        <v>#N/A</v>
      </c>
      <c r="D7928" s="82" t="e">
        <f>VLOOKUP(Processed_Data!C7928,'Literature Lookup Tables'!$P$2:$Q$156,2,0)</f>
        <v>#N/A</v>
      </c>
    </row>
    <row r="7929" spans="1:4" x14ac:dyDescent="0.35">
      <c r="A7929" s="82" t="e">
        <f t="shared" si="123"/>
        <v>#N/A</v>
      </c>
      <c r="D7929" s="82" t="e">
        <f>VLOOKUP(Processed_Data!C7929,'Literature Lookup Tables'!$P$2:$Q$156,2,0)</f>
        <v>#N/A</v>
      </c>
    </row>
    <row r="7930" spans="1:4" x14ac:dyDescent="0.35">
      <c r="A7930" s="82" t="e">
        <f t="shared" si="123"/>
        <v>#N/A</v>
      </c>
      <c r="D7930" s="82" t="e">
        <f>VLOOKUP(Processed_Data!C7930,'Literature Lookup Tables'!$P$2:$Q$156,2,0)</f>
        <v>#N/A</v>
      </c>
    </row>
    <row r="7931" spans="1:4" x14ac:dyDescent="0.35">
      <c r="A7931" s="82" t="e">
        <f t="shared" si="123"/>
        <v>#N/A</v>
      </c>
      <c r="D7931" s="82" t="e">
        <f>VLOOKUP(Processed_Data!C7931,'Literature Lookup Tables'!$P$2:$Q$156,2,0)</f>
        <v>#N/A</v>
      </c>
    </row>
    <row r="7932" spans="1:4" x14ac:dyDescent="0.35">
      <c r="A7932" s="82" t="e">
        <f t="shared" si="123"/>
        <v>#N/A</v>
      </c>
      <c r="D7932" s="82" t="e">
        <f>VLOOKUP(Processed_Data!C7932,'Literature Lookup Tables'!$P$2:$Q$156,2,0)</f>
        <v>#N/A</v>
      </c>
    </row>
    <row r="7933" spans="1:4" x14ac:dyDescent="0.35">
      <c r="A7933" s="82" t="e">
        <f t="shared" si="123"/>
        <v>#N/A</v>
      </c>
      <c r="D7933" s="82" t="e">
        <f>VLOOKUP(Processed_Data!C7933,'Literature Lookup Tables'!$P$2:$Q$156,2,0)</f>
        <v>#N/A</v>
      </c>
    </row>
    <row r="7934" spans="1:4" x14ac:dyDescent="0.35">
      <c r="A7934" s="82" t="e">
        <f t="shared" si="123"/>
        <v>#N/A</v>
      </c>
      <c r="D7934" s="82" t="e">
        <f>VLOOKUP(Processed_Data!C7934,'Literature Lookup Tables'!$P$2:$Q$156,2,0)</f>
        <v>#N/A</v>
      </c>
    </row>
    <row r="7935" spans="1:4" x14ac:dyDescent="0.35">
      <c r="A7935" s="82" t="e">
        <f t="shared" si="123"/>
        <v>#N/A</v>
      </c>
      <c r="D7935" s="82" t="e">
        <f>VLOOKUP(Processed_Data!C7935,'Literature Lookup Tables'!$P$2:$Q$156,2,0)</f>
        <v>#N/A</v>
      </c>
    </row>
    <row r="7936" spans="1:4" x14ac:dyDescent="0.35">
      <c r="A7936" s="82" t="e">
        <f t="shared" si="123"/>
        <v>#N/A</v>
      </c>
      <c r="D7936" s="82" t="e">
        <f>VLOOKUP(Processed_Data!C7936,'Literature Lookup Tables'!$P$2:$Q$156,2,0)</f>
        <v>#N/A</v>
      </c>
    </row>
    <row r="7937" spans="1:4" x14ac:dyDescent="0.35">
      <c r="A7937" s="82" t="e">
        <f t="shared" si="123"/>
        <v>#N/A</v>
      </c>
      <c r="D7937" s="82" t="e">
        <f>VLOOKUP(Processed_Data!C7937,'Literature Lookup Tables'!$P$2:$Q$156,2,0)</f>
        <v>#N/A</v>
      </c>
    </row>
    <row r="7938" spans="1:4" x14ac:dyDescent="0.35">
      <c r="A7938" s="82" t="e">
        <f t="shared" si="123"/>
        <v>#N/A</v>
      </c>
      <c r="D7938" s="82" t="e">
        <f>VLOOKUP(Processed_Data!C7938,'Literature Lookup Tables'!$P$2:$Q$156,2,0)</f>
        <v>#N/A</v>
      </c>
    </row>
    <row r="7939" spans="1:4" x14ac:dyDescent="0.35">
      <c r="A7939" s="82" t="e">
        <f t="shared" si="123"/>
        <v>#N/A</v>
      </c>
      <c r="D7939" s="82" t="e">
        <f>VLOOKUP(Processed_Data!C7939,'Literature Lookup Tables'!$P$2:$Q$156,2,0)</f>
        <v>#N/A</v>
      </c>
    </row>
    <row r="7940" spans="1:4" x14ac:dyDescent="0.35">
      <c r="A7940" s="82" t="e">
        <f t="shared" si="123"/>
        <v>#N/A</v>
      </c>
      <c r="D7940" s="82" t="e">
        <f>VLOOKUP(Processed_Data!C7940,'Literature Lookup Tables'!$P$2:$Q$156,2,0)</f>
        <v>#N/A</v>
      </c>
    </row>
    <row r="7941" spans="1:4" x14ac:dyDescent="0.35">
      <c r="A7941" s="82" t="e">
        <f t="shared" si="123"/>
        <v>#N/A</v>
      </c>
      <c r="D7941" s="82" t="e">
        <f>VLOOKUP(Processed_Data!C7941,'Literature Lookup Tables'!$P$2:$Q$156,2,0)</f>
        <v>#N/A</v>
      </c>
    </row>
    <row r="7942" spans="1:4" x14ac:dyDescent="0.35">
      <c r="A7942" s="82" t="e">
        <f t="shared" si="123"/>
        <v>#N/A</v>
      </c>
      <c r="D7942" s="82" t="e">
        <f>VLOOKUP(Processed_Data!C7942,'Literature Lookup Tables'!$P$2:$Q$156,2,0)</f>
        <v>#N/A</v>
      </c>
    </row>
    <row r="7943" spans="1:4" x14ac:dyDescent="0.35">
      <c r="A7943" s="82" t="e">
        <f t="shared" ref="A7943:A8006" si="124">F7943&amp;"-"&amp;E7943&amp;"-"&amp;D7943</f>
        <v>#N/A</v>
      </c>
      <c r="D7943" s="82" t="e">
        <f>VLOOKUP(Processed_Data!C7943,'Literature Lookup Tables'!$P$2:$Q$156,2,0)</f>
        <v>#N/A</v>
      </c>
    </row>
    <row r="7944" spans="1:4" x14ac:dyDescent="0.35">
      <c r="A7944" s="82" t="e">
        <f t="shared" si="124"/>
        <v>#N/A</v>
      </c>
      <c r="D7944" s="82" t="e">
        <f>VLOOKUP(Processed_Data!C7944,'Literature Lookup Tables'!$P$2:$Q$156,2,0)</f>
        <v>#N/A</v>
      </c>
    </row>
    <row r="7945" spans="1:4" x14ac:dyDescent="0.35">
      <c r="A7945" s="82" t="e">
        <f t="shared" si="124"/>
        <v>#N/A</v>
      </c>
      <c r="D7945" s="82" t="e">
        <f>VLOOKUP(Processed_Data!C7945,'Literature Lookup Tables'!$P$2:$Q$156,2,0)</f>
        <v>#N/A</v>
      </c>
    </row>
    <row r="7946" spans="1:4" x14ac:dyDescent="0.35">
      <c r="A7946" s="82" t="e">
        <f t="shared" si="124"/>
        <v>#N/A</v>
      </c>
      <c r="D7946" s="82" t="e">
        <f>VLOOKUP(Processed_Data!C7946,'Literature Lookup Tables'!$P$2:$Q$156,2,0)</f>
        <v>#N/A</v>
      </c>
    </row>
    <row r="7947" spans="1:4" x14ac:dyDescent="0.35">
      <c r="A7947" s="82" t="e">
        <f t="shared" si="124"/>
        <v>#N/A</v>
      </c>
      <c r="D7947" s="82" t="e">
        <f>VLOOKUP(Processed_Data!C7947,'Literature Lookup Tables'!$P$2:$Q$156,2,0)</f>
        <v>#N/A</v>
      </c>
    </row>
    <row r="7948" spans="1:4" x14ac:dyDescent="0.35">
      <c r="A7948" s="82" t="e">
        <f t="shared" si="124"/>
        <v>#N/A</v>
      </c>
      <c r="D7948" s="82" t="e">
        <f>VLOOKUP(Processed_Data!C7948,'Literature Lookup Tables'!$P$2:$Q$156,2,0)</f>
        <v>#N/A</v>
      </c>
    </row>
    <row r="7949" spans="1:4" x14ac:dyDescent="0.35">
      <c r="A7949" s="82" t="e">
        <f t="shared" si="124"/>
        <v>#N/A</v>
      </c>
      <c r="D7949" s="82" t="e">
        <f>VLOOKUP(Processed_Data!C7949,'Literature Lookup Tables'!$P$2:$Q$156,2,0)</f>
        <v>#N/A</v>
      </c>
    </row>
    <row r="7950" spans="1:4" x14ac:dyDescent="0.35">
      <c r="A7950" s="82" t="e">
        <f t="shared" si="124"/>
        <v>#N/A</v>
      </c>
      <c r="D7950" s="82" t="e">
        <f>VLOOKUP(Processed_Data!C7950,'Literature Lookup Tables'!$P$2:$Q$156,2,0)</f>
        <v>#N/A</v>
      </c>
    </row>
    <row r="7951" spans="1:4" x14ac:dyDescent="0.35">
      <c r="A7951" s="82" t="e">
        <f t="shared" si="124"/>
        <v>#N/A</v>
      </c>
      <c r="D7951" s="82" t="e">
        <f>VLOOKUP(Processed_Data!C7951,'Literature Lookup Tables'!$P$2:$Q$156,2,0)</f>
        <v>#N/A</v>
      </c>
    </row>
    <row r="7952" spans="1:4" x14ac:dyDescent="0.35">
      <c r="A7952" s="82" t="e">
        <f t="shared" si="124"/>
        <v>#N/A</v>
      </c>
      <c r="D7952" s="82" t="e">
        <f>VLOOKUP(Processed_Data!C7952,'Literature Lookup Tables'!$P$2:$Q$156,2,0)</f>
        <v>#N/A</v>
      </c>
    </row>
    <row r="7953" spans="1:4" x14ac:dyDescent="0.35">
      <c r="A7953" s="82" t="e">
        <f t="shared" si="124"/>
        <v>#N/A</v>
      </c>
      <c r="D7953" s="82" t="e">
        <f>VLOOKUP(Processed_Data!C7953,'Literature Lookup Tables'!$P$2:$Q$156,2,0)</f>
        <v>#N/A</v>
      </c>
    </row>
    <row r="7954" spans="1:4" x14ac:dyDescent="0.35">
      <c r="A7954" s="82" t="e">
        <f t="shared" si="124"/>
        <v>#N/A</v>
      </c>
      <c r="D7954" s="82" t="e">
        <f>VLOOKUP(Processed_Data!C7954,'Literature Lookup Tables'!$P$2:$Q$156,2,0)</f>
        <v>#N/A</v>
      </c>
    </row>
    <row r="7955" spans="1:4" x14ac:dyDescent="0.35">
      <c r="A7955" s="82" t="e">
        <f t="shared" si="124"/>
        <v>#N/A</v>
      </c>
      <c r="D7955" s="82" t="e">
        <f>VLOOKUP(Processed_Data!C7955,'Literature Lookup Tables'!$P$2:$Q$156,2,0)</f>
        <v>#N/A</v>
      </c>
    </row>
    <row r="7956" spans="1:4" x14ac:dyDescent="0.35">
      <c r="A7956" s="82" t="e">
        <f t="shared" si="124"/>
        <v>#N/A</v>
      </c>
      <c r="D7956" s="82" t="e">
        <f>VLOOKUP(Processed_Data!C7956,'Literature Lookup Tables'!$P$2:$Q$156,2,0)</f>
        <v>#N/A</v>
      </c>
    </row>
    <row r="7957" spans="1:4" x14ac:dyDescent="0.35">
      <c r="A7957" s="82" t="e">
        <f t="shared" si="124"/>
        <v>#N/A</v>
      </c>
      <c r="D7957" s="82" t="e">
        <f>VLOOKUP(Processed_Data!C7957,'Literature Lookup Tables'!$P$2:$Q$156,2,0)</f>
        <v>#N/A</v>
      </c>
    </row>
    <row r="7958" spans="1:4" x14ac:dyDescent="0.35">
      <c r="A7958" s="82" t="e">
        <f t="shared" si="124"/>
        <v>#N/A</v>
      </c>
      <c r="D7958" s="82" t="e">
        <f>VLOOKUP(Processed_Data!C7958,'Literature Lookup Tables'!$P$2:$Q$156,2,0)</f>
        <v>#N/A</v>
      </c>
    </row>
    <row r="7959" spans="1:4" x14ac:dyDescent="0.35">
      <c r="A7959" s="82" t="e">
        <f t="shared" si="124"/>
        <v>#N/A</v>
      </c>
      <c r="D7959" s="82" t="e">
        <f>VLOOKUP(Processed_Data!C7959,'Literature Lookup Tables'!$P$2:$Q$156,2,0)</f>
        <v>#N/A</v>
      </c>
    </row>
    <row r="7960" spans="1:4" x14ac:dyDescent="0.35">
      <c r="A7960" s="82" t="e">
        <f t="shared" si="124"/>
        <v>#N/A</v>
      </c>
      <c r="D7960" s="82" t="e">
        <f>VLOOKUP(Processed_Data!C7960,'Literature Lookup Tables'!$P$2:$Q$156,2,0)</f>
        <v>#N/A</v>
      </c>
    </row>
    <row r="7961" spans="1:4" x14ac:dyDescent="0.35">
      <c r="A7961" s="82" t="e">
        <f t="shared" si="124"/>
        <v>#N/A</v>
      </c>
      <c r="D7961" s="82" t="e">
        <f>VLOOKUP(Processed_Data!C7961,'Literature Lookup Tables'!$P$2:$Q$156,2,0)</f>
        <v>#N/A</v>
      </c>
    </row>
    <row r="7962" spans="1:4" x14ac:dyDescent="0.35">
      <c r="A7962" s="82" t="e">
        <f t="shared" si="124"/>
        <v>#N/A</v>
      </c>
      <c r="D7962" s="82" t="e">
        <f>VLOOKUP(Processed_Data!C7962,'Literature Lookup Tables'!$P$2:$Q$156,2,0)</f>
        <v>#N/A</v>
      </c>
    </row>
    <row r="7963" spans="1:4" x14ac:dyDescent="0.35">
      <c r="A7963" s="82" t="e">
        <f t="shared" si="124"/>
        <v>#N/A</v>
      </c>
      <c r="D7963" s="82" t="e">
        <f>VLOOKUP(Processed_Data!C7963,'Literature Lookup Tables'!$P$2:$Q$156,2,0)</f>
        <v>#N/A</v>
      </c>
    </row>
    <row r="7964" spans="1:4" x14ac:dyDescent="0.35">
      <c r="A7964" s="82" t="e">
        <f t="shared" si="124"/>
        <v>#N/A</v>
      </c>
      <c r="D7964" s="82" t="e">
        <f>VLOOKUP(Processed_Data!C7964,'Literature Lookup Tables'!$P$2:$Q$156,2,0)</f>
        <v>#N/A</v>
      </c>
    </row>
    <row r="7965" spans="1:4" x14ac:dyDescent="0.35">
      <c r="A7965" s="82" t="e">
        <f t="shared" si="124"/>
        <v>#N/A</v>
      </c>
      <c r="D7965" s="82" t="e">
        <f>VLOOKUP(Processed_Data!C7965,'Literature Lookup Tables'!$P$2:$Q$156,2,0)</f>
        <v>#N/A</v>
      </c>
    </row>
    <row r="7966" spans="1:4" x14ac:dyDescent="0.35">
      <c r="A7966" s="82" t="e">
        <f t="shared" si="124"/>
        <v>#N/A</v>
      </c>
      <c r="D7966" s="82" t="e">
        <f>VLOOKUP(Processed_Data!C7966,'Literature Lookup Tables'!$P$2:$Q$156,2,0)</f>
        <v>#N/A</v>
      </c>
    </row>
    <row r="7967" spans="1:4" x14ac:dyDescent="0.35">
      <c r="A7967" s="82" t="e">
        <f t="shared" si="124"/>
        <v>#N/A</v>
      </c>
      <c r="D7967" s="82" t="e">
        <f>VLOOKUP(Processed_Data!C7967,'Literature Lookup Tables'!$P$2:$Q$156,2,0)</f>
        <v>#N/A</v>
      </c>
    </row>
    <row r="7968" spans="1:4" x14ac:dyDescent="0.35">
      <c r="A7968" s="82" t="e">
        <f t="shared" si="124"/>
        <v>#N/A</v>
      </c>
      <c r="D7968" s="82" t="e">
        <f>VLOOKUP(Processed_Data!C7968,'Literature Lookup Tables'!$P$2:$Q$156,2,0)</f>
        <v>#N/A</v>
      </c>
    </row>
    <row r="7969" spans="1:4" x14ac:dyDescent="0.35">
      <c r="A7969" s="82" t="e">
        <f t="shared" si="124"/>
        <v>#N/A</v>
      </c>
      <c r="D7969" s="82" t="e">
        <f>VLOOKUP(Processed_Data!C7969,'Literature Lookup Tables'!$P$2:$Q$156,2,0)</f>
        <v>#N/A</v>
      </c>
    </row>
    <row r="7970" spans="1:4" x14ac:dyDescent="0.35">
      <c r="A7970" s="82" t="e">
        <f t="shared" si="124"/>
        <v>#N/A</v>
      </c>
      <c r="D7970" s="82" t="e">
        <f>VLOOKUP(Processed_Data!C7970,'Literature Lookup Tables'!$P$2:$Q$156,2,0)</f>
        <v>#N/A</v>
      </c>
    </row>
    <row r="7971" spans="1:4" x14ac:dyDescent="0.35">
      <c r="A7971" s="82" t="e">
        <f t="shared" si="124"/>
        <v>#N/A</v>
      </c>
      <c r="D7971" s="82" t="e">
        <f>VLOOKUP(Processed_Data!C7971,'Literature Lookup Tables'!$P$2:$Q$156,2,0)</f>
        <v>#N/A</v>
      </c>
    </row>
    <row r="7972" spans="1:4" x14ac:dyDescent="0.35">
      <c r="A7972" s="82" t="e">
        <f t="shared" si="124"/>
        <v>#N/A</v>
      </c>
      <c r="D7972" s="82" t="e">
        <f>VLOOKUP(Processed_Data!C7972,'Literature Lookup Tables'!$P$2:$Q$156,2,0)</f>
        <v>#N/A</v>
      </c>
    </row>
    <row r="7973" spans="1:4" x14ac:dyDescent="0.35">
      <c r="A7973" s="82" t="e">
        <f t="shared" si="124"/>
        <v>#N/A</v>
      </c>
      <c r="D7973" s="82" t="e">
        <f>VLOOKUP(Processed_Data!C7973,'Literature Lookup Tables'!$P$2:$Q$156,2,0)</f>
        <v>#N/A</v>
      </c>
    </row>
    <row r="7974" spans="1:4" x14ac:dyDescent="0.35">
      <c r="A7974" s="82" t="e">
        <f t="shared" si="124"/>
        <v>#N/A</v>
      </c>
      <c r="D7974" s="82" t="e">
        <f>VLOOKUP(Processed_Data!C7974,'Literature Lookup Tables'!$P$2:$Q$156,2,0)</f>
        <v>#N/A</v>
      </c>
    </row>
    <row r="7975" spans="1:4" x14ac:dyDescent="0.35">
      <c r="A7975" s="82" t="e">
        <f t="shared" si="124"/>
        <v>#N/A</v>
      </c>
      <c r="D7975" s="82" t="e">
        <f>VLOOKUP(Processed_Data!C7975,'Literature Lookup Tables'!$P$2:$Q$156,2,0)</f>
        <v>#N/A</v>
      </c>
    </row>
    <row r="7976" spans="1:4" x14ac:dyDescent="0.35">
      <c r="A7976" s="82" t="e">
        <f t="shared" si="124"/>
        <v>#N/A</v>
      </c>
      <c r="D7976" s="82" t="e">
        <f>VLOOKUP(Processed_Data!C7976,'Literature Lookup Tables'!$P$2:$Q$156,2,0)</f>
        <v>#N/A</v>
      </c>
    </row>
    <row r="7977" spans="1:4" x14ac:dyDescent="0.35">
      <c r="A7977" s="82" t="e">
        <f t="shared" si="124"/>
        <v>#N/A</v>
      </c>
      <c r="D7977" s="82" t="e">
        <f>VLOOKUP(Processed_Data!C7977,'Literature Lookup Tables'!$P$2:$Q$156,2,0)</f>
        <v>#N/A</v>
      </c>
    </row>
    <row r="7978" spans="1:4" x14ac:dyDescent="0.35">
      <c r="A7978" s="82" t="e">
        <f t="shared" si="124"/>
        <v>#N/A</v>
      </c>
      <c r="D7978" s="82" t="e">
        <f>VLOOKUP(Processed_Data!C7978,'Literature Lookup Tables'!$P$2:$Q$156,2,0)</f>
        <v>#N/A</v>
      </c>
    </row>
    <row r="7979" spans="1:4" x14ac:dyDescent="0.35">
      <c r="A7979" s="82" t="e">
        <f t="shared" si="124"/>
        <v>#N/A</v>
      </c>
      <c r="D7979" s="82" t="e">
        <f>VLOOKUP(Processed_Data!C7979,'Literature Lookup Tables'!$P$2:$Q$156,2,0)</f>
        <v>#N/A</v>
      </c>
    </row>
    <row r="7980" spans="1:4" x14ac:dyDescent="0.35">
      <c r="A7980" s="82" t="e">
        <f t="shared" si="124"/>
        <v>#N/A</v>
      </c>
      <c r="D7980" s="82" t="e">
        <f>VLOOKUP(Processed_Data!C7980,'Literature Lookup Tables'!$P$2:$Q$156,2,0)</f>
        <v>#N/A</v>
      </c>
    </row>
    <row r="7981" spans="1:4" x14ac:dyDescent="0.35">
      <c r="A7981" s="82" t="e">
        <f t="shared" si="124"/>
        <v>#N/A</v>
      </c>
      <c r="D7981" s="82" t="e">
        <f>VLOOKUP(Processed_Data!C7981,'Literature Lookup Tables'!$P$2:$Q$156,2,0)</f>
        <v>#N/A</v>
      </c>
    </row>
    <row r="7982" spans="1:4" x14ac:dyDescent="0.35">
      <c r="A7982" s="82" t="e">
        <f t="shared" si="124"/>
        <v>#N/A</v>
      </c>
      <c r="D7982" s="82" t="e">
        <f>VLOOKUP(Processed_Data!C7982,'Literature Lookup Tables'!$P$2:$Q$156,2,0)</f>
        <v>#N/A</v>
      </c>
    </row>
    <row r="7983" spans="1:4" x14ac:dyDescent="0.35">
      <c r="A7983" s="82" t="e">
        <f t="shared" si="124"/>
        <v>#N/A</v>
      </c>
      <c r="D7983" s="82" t="e">
        <f>VLOOKUP(Processed_Data!C7983,'Literature Lookup Tables'!$P$2:$Q$156,2,0)</f>
        <v>#N/A</v>
      </c>
    </row>
    <row r="7984" spans="1:4" x14ac:dyDescent="0.35">
      <c r="A7984" s="82" t="e">
        <f t="shared" si="124"/>
        <v>#N/A</v>
      </c>
      <c r="D7984" s="82" t="e">
        <f>VLOOKUP(Processed_Data!C7984,'Literature Lookup Tables'!$P$2:$Q$156,2,0)</f>
        <v>#N/A</v>
      </c>
    </row>
    <row r="7985" spans="1:4" x14ac:dyDescent="0.35">
      <c r="A7985" s="82" t="e">
        <f t="shared" si="124"/>
        <v>#N/A</v>
      </c>
      <c r="D7985" s="82" t="e">
        <f>VLOOKUP(Processed_Data!C7985,'Literature Lookup Tables'!$P$2:$Q$156,2,0)</f>
        <v>#N/A</v>
      </c>
    </row>
    <row r="7986" spans="1:4" x14ac:dyDescent="0.35">
      <c r="A7986" s="82" t="e">
        <f t="shared" si="124"/>
        <v>#N/A</v>
      </c>
      <c r="D7986" s="82" t="e">
        <f>VLOOKUP(Processed_Data!C7986,'Literature Lookup Tables'!$P$2:$Q$156,2,0)</f>
        <v>#N/A</v>
      </c>
    </row>
    <row r="7987" spans="1:4" x14ac:dyDescent="0.35">
      <c r="A7987" s="82" t="e">
        <f t="shared" si="124"/>
        <v>#N/A</v>
      </c>
      <c r="D7987" s="82" t="e">
        <f>VLOOKUP(Processed_Data!C7987,'Literature Lookup Tables'!$P$2:$Q$156,2,0)</f>
        <v>#N/A</v>
      </c>
    </row>
    <row r="7988" spans="1:4" x14ac:dyDescent="0.35">
      <c r="A7988" s="82" t="e">
        <f t="shared" si="124"/>
        <v>#N/A</v>
      </c>
      <c r="D7988" s="82" t="e">
        <f>VLOOKUP(Processed_Data!C7988,'Literature Lookup Tables'!$P$2:$Q$156,2,0)</f>
        <v>#N/A</v>
      </c>
    </row>
    <row r="7989" spans="1:4" x14ac:dyDescent="0.35">
      <c r="A7989" s="82" t="e">
        <f t="shared" si="124"/>
        <v>#N/A</v>
      </c>
      <c r="D7989" s="82" t="e">
        <f>VLOOKUP(Processed_Data!C7989,'Literature Lookup Tables'!$P$2:$Q$156,2,0)</f>
        <v>#N/A</v>
      </c>
    </row>
    <row r="7990" spans="1:4" x14ac:dyDescent="0.35">
      <c r="A7990" s="82" t="e">
        <f t="shared" si="124"/>
        <v>#N/A</v>
      </c>
      <c r="D7990" s="82" t="e">
        <f>VLOOKUP(Processed_Data!C7990,'Literature Lookup Tables'!$P$2:$Q$156,2,0)</f>
        <v>#N/A</v>
      </c>
    </row>
    <row r="7991" spans="1:4" x14ac:dyDescent="0.35">
      <c r="A7991" s="82" t="e">
        <f t="shared" si="124"/>
        <v>#N/A</v>
      </c>
      <c r="D7991" s="82" t="e">
        <f>VLOOKUP(Processed_Data!C7991,'Literature Lookup Tables'!$P$2:$Q$156,2,0)</f>
        <v>#N/A</v>
      </c>
    </row>
    <row r="7992" spans="1:4" x14ac:dyDescent="0.35">
      <c r="A7992" s="82" t="e">
        <f t="shared" si="124"/>
        <v>#N/A</v>
      </c>
      <c r="D7992" s="82" t="e">
        <f>VLOOKUP(Processed_Data!C7992,'Literature Lookup Tables'!$P$2:$Q$156,2,0)</f>
        <v>#N/A</v>
      </c>
    </row>
    <row r="7993" spans="1:4" x14ac:dyDescent="0.35">
      <c r="A7993" s="82" t="e">
        <f t="shared" si="124"/>
        <v>#N/A</v>
      </c>
      <c r="D7993" s="82" t="e">
        <f>VLOOKUP(Processed_Data!C7993,'Literature Lookup Tables'!$P$2:$Q$156,2,0)</f>
        <v>#N/A</v>
      </c>
    </row>
    <row r="7994" spans="1:4" x14ac:dyDescent="0.35">
      <c r="A7994" s="82" t="e">
        <f t="shared" si="124"/>
        <v>#N/A</v>
      </c>
      <c r="D7994" s="82" t="e">
        <f>VLOOKUP(Processed_Data!C7994,'Literature Lookup Tables'!$P$2:$Q$156,2,0)</f>
        <v>#N/A</v>
      </c>
    </row>
    <row r="7995" spans="1:4" x14ac:dyDescent="0.35">
      <c r="A7995" s="82" t="e">
        <f t="shared" si="124"/>
        <v>#N/A</v>
      </c>
      <c r="D7995" s="82" t="e">
        <f>VLOOKUP(Processed_Data!C7995,'Literature Lookup Tables'!$P$2:$Q$156,2,0)</f>
        <v>#N/A</v>
      </c>
    </row>
    <row r="7996" spans="1:4" x14ac:dyDescent="0.35">
      <c r="A7996" s="82" t="e">
        <f t="shared" si="124"/>
        <v>#N/A</v>
      </c>
      <c r="D7996" s="82" t="e">
        <f>VLOOKUP(Processed_Data!C7996,'Literature Lookup Tables'!$P$2:$Q$156,2,0)</f>
        <v>#N/A</v>
      </c>
    </row>
    <row r="7997" spans="1:4" x14ac:dyDescent="0.35">
      <c r="A7997" s="82" t="e">
        <f t="shared" si="124"/>
        <v>#N/A</v>
      </c>
      <c r="D7997" s="82" t="e">
        <f>VLOOKUP(Processed_Data!C7997,'Literature Lookup Tables'!$P$2:$Q$156,2,0)</f>
        <v>#N/A</v>
      </c>
    </row>
    <row r="7998" spans="1:4" x14ac:dyDescent="0.35">
      <c r="A7998" s="82" t="e">
        <f t="shared" si="124"/>
        <v>#N/A</v>
      </c>
      <c r="D7998" s="82" t="e">
        <f>VLOOKUP(Processed_Data!C7998,'Literature Lookup Tables'!$P$2:$Q$156,2,0)</f>
        <v>#N/A</v>
      </c>
    </row>
    <row r="7999" spans="1:4" x14ac:dyDescent="0.35">
      <c r="A7999" s="82" t="e">
        <f t="shared" si="124"/>
        <v>#N/A</v>
      </c>
      <c r="D7999" s="82" t="e">
        <f>VLOOKUP(Processed_Data!C7999,'Literature Lookup Tables'!$P$2:$Q$156,2,0)</f>
        <v>#N/A</v>
      </c>
    </row>
    <row r="8000" spans="1:4" x14ac:dyDescent="0.35">
      <c r="A8000" s="82" t="e">
        <f t="shared" si="124"/>
        <v>#N/A</v>
      </c>
      <c r="D8000" s="82" t="e">
        <f>VLOOKUP(Processed_Data!C8000,'Literature Lookup Tables'!$P$2:$Q$156,2,0)</f>
        <v>#N/A</v>
      </c>
    </row>
    <row r="8001" spans="1:4" x14ac:dyDescent="0.35">
      <c r="A8001" s="82" t="e">
        <f t="shared" si="124"/>
        <v>#N/A</v>
      </c>
      <c r="D8001" s="82" t="e">
        <f>VLOOKUP(Processed_Data!C8001,'Literature Lookup Tables'!$P$2:$Q$156,2,0)</f>
        <v>#N/A</v>
      </c>
    </row>
    <row r="8002" spans="1:4" x14ac:dyDescent="0.35">
      <c r="A8002" s="82" t="e">
        <f t="shared" si="124"/>
        <v>#N/A</v>
      </c>
      <c r="D8002" s="82" t="e">
        <f>VLOOKUP(Processed_Data!C8002,'Literature Lookup Tables'!$P$2:$Q$156,2,0)</f>
        <v>#N/A</v>
      </c>
    </row>
    <row r="8003" spans="1:4" x14ac:dyDescent="0.35">
      <c r="A8003" s="82" t="e">
        <f t="shared" si="124"/>
        <v>#N/A</v>
      </c>
      <c r="D8003" s="82" t="e">
        <f>VLOOKUP(Processed_Data!C8003,'Literature Lookup Tables'!$P$2:$Q$156,2,0)</f>
        <v>#N/A</v>
      </c>
    </row>
    <row r="8004" spans="1:4" x14ac:dyDescent="0.35">
      <c r="A8004" s="82" t="e">
        <f t="shared" si="124"/>
        <v>#N/A</v>
      </c>
      <c r="D8004" s="82" t="e">
        <f>VLOOKUP(Processed_Data!C8004,'Literature Lookup Tables'!$P$2:$Q$156,2,0)</f>
        <v>#N/A</v>
      </c>
    </row>
    <row r="8005" spans="1:4" x14ac:dyDescent="0.35">
      <c r="A8005" s="82" t="e">
        <f t="shared" si="124"/>
        <v>#N/A</v>
      </c>
      <c r="D8005" s="82" t="e">
        <f>VLOOKUP(Processed_Data!C8005,'Literature Lookup Tables'!$P$2:$Q$156,2,0)</f>
        <v>#N/A</v>
      </c>
    </row>
    <row r="8006" spans="1:4" x14ac:dyDescent="0.35">
      <c r="A8006" s="82" t="e">
        <f t="shared" si="124"/>
        <v>#N/A</v>
      </c>
      <c r="D8006" s="82" t="e">
        <f>VLOOKUP(Processed_Data!C8006,'Literature Lookup Tables'!$P$2:$Q$156,2,0)</f>
        <v>#N/A</v>
      </c>
    </row>
    <row r="8007" spans="1:4" x14ac:dyDescent="0.35">
      <c r="A8007" s="82" t="e">
        <f t="shared" ref="A8007:A8070" si="125">F8007&amp;"-"&amp;E8007&amp;"-"&amp;D8007</f>
        <v>#N/A</v>
      </c>
      <c r="D8007" s="82" t="e">
        <f>VLOOKUP(Processed_Data!C8007,'Literature Lookup Tables'!$P$2:$Q$156,2,0)</f>
        <v>#N/A</v>
      </c>
    </row>
    <row r="8008" spans="1:4" x14ac:dyDescent="0.35">
      <c r="A8008" s="82" t="e">
        <f t="shared" si="125"/>
        <v>#N/A</v>
      </c>
      <c r="D8008" s="82" t="e">
        <f>VLOOKUP(Processed_Data!C8008,'Literature Lookup Tables'!$P$2:$Q$156,2,0)</f>
        <v>#N/A</v>
      </c>
    </row>
    <row r="8009" spans="1:4" x14ac:dyDescent="0.35">
      <c r="A8009" s="82" t="e">
        <f t="shared" si="125"/>
        <v>#N/A</v>
      </c>
      <c r="D8009" s="82" t="e">
        <f>VLOOKUP(Processed_Data!C8009,'Literature Lookup Tables'!$P$2:$Q$156,2,0)</f>
        <v>#N/A</v>
      </c>
    </row>
    <row r="8010" spans="1:4" x14ac:dyDescent="0.35">
      <c r="A8010" s="82" t="e">
        <f t="shared" si="125"/>
        <v>#N/A</v>
      </c>
      <c r="D8010" s="82" t="e">
        <f>VLOOKUP(Processed_Data!C8010,'Literature Lookup Tables'!$P$2:$Q$156,2,0)</f>
        <v>#N/A</v>
      </c>
    </row>
    <row r="8011" spans="1:4" x14ac:dyDescent="0.35">
      <c r="A8011" s="82" t="e">
        <f t="shared" si="125"/>
        <v>#N/A</v>
      </c>
      <c r="D8011" s="82" t="e">
        <f>VLOOKUP(Processed_Data!C8011,'Literature Lookup Tables'!$P$2:$Q$156,2,0)</f>
        <v>#N/A</v>
      </c>
    </row>
    <row r="8012" spans="1:4" x14ac:dyDescent="0.35">
      <c r="A8012" s="82" t="e">
        <f t="shared" si="125"/>
        <v>#N/A</v>
      </c>
      <c r="D8012" s="82" t="e">
        <f>VLOOKUP(Processed_Data!C8012,'Literature Lookup Tables'!$P$2:$Q$156,2,0)</f>
        <v>#N/A</v>
      </c>
    </row>
    <row r="8013" spans="1:4" x14ac:dyDescent="0.35">
      <c r="A8013" s="82" t="e">
        <f t="shared" si="125"/>
        <v>#N/A</v>
      </c>
      <c r="D8013" s="82" t="e">
        <f>VLOOKUP(Processed_Data!C8013,'Literature Lookup Tables'!$P$2:$Q$156,2,0)</f>
        <v>#N/A</v>
      </c>
    </row>
    <row r="8014" spans="1:4" x14ac:dyDescent="0.35">
      <c r="A8014" s="82" t="e">
        <f t="shared" si="125"/>
        <v>#N/A</v>
      </c>
      <c r="D8014" s="82" t="e">
        <f>VLOOKUP(Processed_Data!C8014,'Literature Lookup Tables'!$P$2:$Q$156,2,0)</f>
        <v>#N/A</v>
      </c>
    </row>
    <row r="8015" spans="1:4" x14ac:dyDescent="0.35">
      <c r="A8015" s="82" t="e">
        <f t="shared" si="125"/>
        <v>#N/A</v>
      </c>
      <c r="D8015" s="82" t="e">
        <f>VLOOKUP(Processed_Data!C8015,'Literature Lookup Tables'!$P$2:$Q$156,2,0)</f>
        <v>#N/A</v>
      </c>
    </row>
    <row r="8016" spans="1:4" x14ac:dyDescent="0.35">
      <c r="A8016" s="82" t="e">
        <f t="shared" si="125"/>
        <v>#N/A</v>
      </c>
      <c r="D8016" s="82" t="e">
        <f>VLOOKUP(Processed_Data!C8016,'Literature Lookup Tables'!$P$2:$Q$156,2,0)</f>
        <v>#N/A</v>
      </c>
    </row>
    <row r="8017" spans="1:4" x14ac:dyDescent="0.35">
      <c r="A8017" s="82" t="e">
        <f t="shared" si="125"/>
        <v>#N/A</v>
      </c>
      <c r="D8017" s="82" t="e">
        <f>VLOOKUP(Processed_Data!C8017,'Literature Lookup Tables'!$P$2:$Q$156,2,0)</f>
        <v>#N/A</v>
      </c>
    </row>
    <row r="8018" spans="1:4" x14ac:dyDescent="0.35">
      <c r="A8018" s="82" t="e">
        <f t="shared" si="125"/>
        <v>#N/A</v>
      </c>
      <c r="D8018" s="82" t="e">
        <f>VLOOKUP(Processed_Data!C8018,'Literature Lookup Tables'!$P$2:$Q$156,2,0)</f>
        <v>#N/A</v>
      </c>
    </row>
    <row r="8019" spans="1:4" x14ac:dyDescent="0.35">
      <c r="A8019" s="82" t="e">
        <f t="shared" si="125"/>
        <v>#N/A</v>
      </c>
      <c r="D8019" s="82" t="e">
        <f>VLOOKUP(Processed_Data!C8019,'Literature Lookup Tables'!$P$2:$Q$156,2,0)</f>
        <v>#N/A</v>
      </c>
    </row>
    <row r="8020" spans="1:4" x14ac:dyDescent="0.35">
      <c r="A8020" s="82" t="e">
        <f t="shared" si="125"/>
        <v>#N/A</v>
      </c>
      <c r="D8020" s="82" t="e">
        <f>VLOOKUP(Processed_Data!C8020,'Literature Lookup Tables'!$P$2:$Q$156,2,0)</f>
        <v>#N/A</v>
      </c>
    </row>
    <row r="8021" spans="1:4" x14ac:dyDescent="0.35">
      <c r="A8021" s="82" t="e">
        <f t="shared" si="125"/>
        <v>#N/A</v>
      </c>
      <c r="D8021" s="82" t="e">
        <f>VLOOKUP(Processed_Data!C8021,'Literature Lookup Tables'!$P$2:$Q$156,2,0)</f>
        <v>#N/A</v>
      </c>
    </row>
    <row r="8022" spans="1:4" x14ac:dyDescent="0.35">
      <c r="A8022" s="82" t="e">
        <f t="shared" si="125"/>
        <v>#N/A</v>
      </c>
      <c r="D8022" s="82" t="e">
        <f>VLOOKUP(Processed_Data!C8022,'Literature Lookup Tables'!$P$2:$Q$156,2,0)</f>
        <v>#N/A</v>
      </c>
    </row>
    <row r="8023" spans="1:4" x14ac:dyDescent="0.35">
      <c r="A8023" s="82" t="e">
        <f t="shared" si="125"/>
        <v>#N/A</v>
      </c>
      <c r="D8023" s="82" t="e">
        <f>VLOOKUP(Processed_Data!C8023,'Literature Lookup Tables'!$P$2:$Q$156,2,0)</f>
        <v>#N/A</v>
      </c>
    </row>
    <row r="8024" spans="1:4" x14ac:dyDescent="0.35">
      <c r="A8024" s="82" t="e">
        <f t="shared" si="125"/>
        <v>#N/A</v>
      </c>
      <c r="D8024" s="82" t="e">
        <f>VLOOKUP(Processed_Data!C8024,'Literature Lookup Tables'!$P$2:$Q$156,2,0)</f>
        <v>#N/A</v>
      </c>
    </row>
    <row r="8025" spans="1:4" x14ac:dyDescent="0.35">
      <c r="A8025" s="82" t="e">
        <f t="shared" si="125"/>
        <v>#N/A</v>
      </c>
      <c r="D8025" s="82" t="e">
        <f>VLOOKUP(Processed_Data!C8025,'Literature Lookup Tables'!$P$2:$Q$156,2,0)</f>
        <v>#N/A</v>
      </c>
    </row>
    <row r="8026" spans="1:4" x14ac:dyDescent="0.35">
      <c r="A8026" s="82" t="e">
        <f t="shared" si="125"/>
        <v>#N/A</v>
      </c>
      <c r="D8026" s="82" t="e">
        <f>VLOOKUP(Processed_Data!C8026,'Literature Lookup Tables'!$P$2:$Q$156,2,0)</f>
        <v>#N/A</v>
      </c>
    </row>
    <row r="8027" spans="1:4" x14ac:dyDescent="0.35">
      <c r="A8027" s="82" t="e">
        <f t="shared" si="125"/>
        <v>#N/A</v>
      </c>
      <c r="D8027" s="82" t="e">
        <f>VLOOKUP(Processed_Data!C8027,'Literature Lookup Tables'!$P$2:$Q$156,2,0)</f>
        <v>#N/A</v>
      </c>
    </row>
    <row r="8028" spans="1:4" x14ac:dyDescent="0.35">
      <c r="A8028" s="82" t="e">
        <f t="shared" si="125"/>
        <v>#N/A</v>
      </c>
      <c r="D8028" s="82" t="e">
        <f>VLOOKUP(Processed_Data!C8028,'Literature Lookup Tables'!$P$2:$Q$156,2,0)</f>
        <v>#N/A</v>
      </c>
    </row>
    <row r="8029" spans="1:4" x14ac:dyDescent="0.35">
      <c r="A8029" s="82" t="e">
        <f t="shared" si="125"/>
        <v>#N/A</v>
      </c>
      <c r="D8029" s="82" t="e">
        <f>VLOOKUP(Processed_Data!C8029,'Literature Lookup Tables'!$P$2:$Q$156,2,0)</f>
        <v>#N/A</v>
      </c>
    </row>
    <row r="8030" spans="1:4" x14ac:dyDescent="0.35">
      <c r="A8030" s="82" t="e">
        <f t="shared" si="125"/>
        <v>#N/A</v>
      </c>
      <c r="D8030" s="82" t="e">
        <f>VLOOKUP(Processed_Data!C8030,'Literature Lookup Tables'!$P$2:$Q$156,2,0)</f>
        <v>#N/A</v>
      </c>
    </row>
    <row r="8031" spans="1:4" x14ac:dyDescent="0.35">
      <c r="A8031" s="82" t="e">
        <f t="shared" si="125"/>
        <v>#N/A</v>
      </c>
      <c r="D8031" s="82" t="e">
        <f>VLOOKUP(Processed_Data!C8031,'Literature Lookup Tables'!$P$2:$Q$156,2,0)</f>
        <v>#N/A</v>
      </c>
    </row>
    <row r="8032" spans="1:4" x14ac:dyDescent="0.35">
      <c r="A8032" s="82" t="e">
        <f t="shared" si="125"/>
        <v>#N/A</v>
      </c>
      <c r="D8032" s="82" t="e">
        <f>VLOOKUP(Processed_Data!C8032,'Literature Lookup Tables'!$P$2:$Q$156,2,0)</f>
        <v>#N/A</v>
      </c>
    </row>
    <row r="8033" spans="1:4" x14ac:dyDescent="0.35">
      <c r="A8033" s="82" t="e">
        <f t="shared" si="125"/>
        <v>#N/A</v>
      </c>
      <c r="D8033" s="82" t="e">
        <f>VLOOKUP(Processed_Data!C8033,'Literature Lookup Tables'!$P$2:$Q$156,2,0)</f>
        <v>#N/A</v>
      </c>
    </row>
    <row r="8034" spans="1:4" x14ac:dyDescent="0.35">
      <c r="A8034" s="82" t="e">
        <f t="shared" si="125"/>
        <v>#N/A</v>
      </c>
      <c r="D8034" s="82" t="e">
        <f>VLOOKUP(Processed_Data!C8034,'Literature Lookup Tables'!$P$2:$Q$156,2,0)</f>
        <v>#N/A</v>
      </c>
    </row>
    <row r="8035" spans="1:4" x14ac:dyDescent="0.35">
      <c r="A8035" s="82" t="e">
        <f t="shared" si="125"/>
        <v>#N/A</v>
      </c>
      <c r="D8035" s="82" t="e">
        <f>VLOOKUP(Processed_Data!C8035,'Literature Lookup Tables'!$P$2:$Q$156,2,0)</f>
        <v>#N/A</v>
      </c>
    </row>
    <row r="8036" spans="1:4" x14ac:dyDescent="0.35">
      <c r="A8036" s="82" t="e">
        <f t="shared" si="125"/>
        <v>#N/A</v>
      </c>
      <c r="D8036" s="82" t="e">
        <f>VLOOKUP(Processed_Data!C8036,'Literature Lookup Tables'!$P$2:$Q$156,2,0)</f>
        <v>#N/A</v>
      </c>
    </row>
    <row r="8037" spans="1:4" x14ac:dyDescent="0.35">
      <c r="A8037" s="82" t="e">
        <f t="shared" si="125"/>
        <v>#N/A</v>
      </c>
      <c r="D8037" s="82" t="e">
        <f>VLOOKUP(Processed_Data!C8037,'Literature Lookup Tables'!$P$2:$Q$156,2,0)</f>
        <v>#N/A</v>
      </c>
    </row>
    <row r="8038" spans="1:4" x14ac:dyDescent="0.35">
      <c r="A8038" s="82" t="e">
        <f t="shared" si="125"/>
        <v>#N/A</v>
      </c>
      <c r="D8038" s="82" t="e">
        <f>VLOOKUP(Processed_Data!C8038,'Literature Lookup Tables'!$P$2:$Q$156,2,0)</f>
        <v>#N/A</v>
      </c>
    </row>
    <row r="8039" spans="1:4" x14ac:dyDescent="0.35">
      <c r="A8039" s="82" t="e">
        <f t="shared" si="125"/>
        <v>#N/A</v>
      </c>
      <c r="D8039" s="82" t="e">
        <f>VLOOKUP(Processed_Data!C8039,'Literature Lookup Tables'!$P$2:$Q$156,2,0)</f>
        <v>#N/A</v>
      </c>
    </row>
    <row r="8040" spans="1:4" x14ac:dyDescent="0.35">
      <c r="A8040" s="82" t="e">
        <f t="shared" si="125"/>
        <v>#N/A</v>
      </c>
      <c r="D8040" s="82" t="e">
        <f>VLOOKUP(Processed_Data!C8040,'Literature Lookup Tables'!$P$2:$Q$156,2,0)</f>
        <v>#N/A</v>
      </c>
    </row>
    <row r="8041" spans="1:4" x14ac:dyDescent="0.35">
      <c r="A8041" s="82" t="e">
        <f t="shared" si="125"/>
        <v>#N/A</v>
      </c>
      <c r="D8041" s="82" t="e">
        <f>VLOOKUP(Processed_Data!C8041,'Literature Lookup Tables'!$P$2:$Q$156,2,0)</f>
        <v>#N/A</v>
      </c>
    </row>
    <row r="8042" spans="1:4" x14ac:dyDescent="0.35">
      <c r="A8042" s="82" t="e">
        <f t="shared" si="125"/>
        <v>#N/A</v>
      </c>
      <c r="D8042" s="82" t="e">
        <f>VLOOKUP(Processed_Data!C8042,'Literature Lookup Tables'!$P$2:$Q$156,2,0)</f>
        <v>#N/A</v>
      </c>
    </row>
    <row r="8043" spans="1:4" x14ac:dyDescent="0.35">
      <c r="A8043" s="82" t="e">
        <f t="shared" si="125"/>
        <v>#N/A</v>
      </c>
      <c r="D8043" s="82" t="e">
        <f>VLOOKUP(Processed_Data!C8043,'Literature Lookup Tables'!$P$2:$Q$156,2,0)</f>
        <v>#N/A</v>
      </c>
    </row>
    <row r="8044" spans="1:4" x14ac:dyDescent="0.35">
      <c r="A8044" s="82" t="e">
        <f t="shared" si="125"/>
        <v>#N/A</v>
      </c>
      <c r="D8044" s="82" t="e">
        <f>VLOOKUP(Processed_Data!C8044,'Literature Lookup Tables'!$P$2:$Q$156,2,0)</f>
        <v>#N/A</v>
      </c>
    </row>
    <row r="8045" spans="1:4" x14ac:dyDescent="0.35">
      <c r="A8045" s="82" t="e">
        <f t="shared" si="125"/>
        <v>#N/A</v>
      </c>
      <c r="D8045" s="82" t="e">
        <f>VLOOKUP(Processed_Data!C8045,'Literature Lookup Tables'!$P$2:$Q$156,2,0)</f>
        <v>#N/A</v>
      </c>
    </row>
    <row r="8046" spans="1:4" x14ac:dyDescent="0.35">
      <c r="A8046" s="82" t="e">
        <f t="shared" si="125"/>
        <v>#N/A</v>
      </c>
      <c r="D8046" s="82" t="e">
        <f>VLOOKUP(Processed_Data!C8046,'Literature Lookup Tables'!$P$2:$Q$156,2,0)</f>
        <v>#N/A</v>
      </c>
    </row>
    <row r="8047" spans="1:4" x14ac:dyDescent="0.35">
      <c r="A8047" s="82" t="e">
        <f t="shared" si="125"/>
        <v>#N/A</v>
      </c>
      <c r="D8047" s="82" t="e">
        <f>VLOOKUP(Processed_Data!C8047,'Literature Lookup Tables'!$P$2:$Q$156,2,0)</f>
        <v>#N/A</v>
      </c>
    </row>
    <row r="8048" spans="1:4" x14ac:dyDescent="0.35">
      <c r="A8048" s="82" t="e">
        <f t="shared" si="125"/>
        <v>#N/A</v>
      </c>
      <c r="D8048" s="82" t="e">
        <f>VLOOKUP(Processed_Data!C8048,'Literature Lookup Tables'!$P$2:$Q$156,2,0)</f>
        <v>#N/A</v>
      </c>
    </row>
    <row r="8049" spans="1:4" x14ac:dyDescent="0.35">
      <c r="A8049" s="82" t="e">
        <f t="shared" si="125"/>
        <v>#N/A</v>
      </c>
      <c r="D8049" s="82" t="e">
        <f>VLOOKUP(Processed_Data!C8049,'Literature Lookup Tables'!$P$2:$Q$156,2,0)</f>
        <v>#N/A</v>
      </c>
    </row>
    <row r="8050" spans="1:4" x14ac:dyDescent="0.35">
      <c r="A8050" s="82" t="e">
        <f t="shared" si="125"/>
        <v>#N/A</v>
      </c>
      <c r="D8050" s="82" t="e">
        <f>VLOOKUP(Processed_Data!C8050,'Literature Lookup Tables'!$P$2:$Q$156,2,0)</f>
        <v>#N/A</v>
      </c>
    </row>
    <row r="8051" spans="1:4" x14ac:dyDescent="0.35">
      <c r="A8051" s="82" t="e">
        <f t="shared" si="125"/>
        <v>#N/A</v>
      </c>
      <c r="D8051" s="82" t="e">
        <f>VLOOKUP(Processed_Data!C8051,'Literature Lookup Tables'!$P$2:$Q$156,2,0)</f>
        <v>#N/A</v>
      </c>
    </row>
    <row r="8052" spans="1:4" x14ac:dyDescent="0.35">
      <c r="A8052" s="82" t="e">
        <f t="shared" si="125"/>
        <v>#N/A</v>
      </c>
      <c r="D8052" s="82" t="e">
        <f>VLOOKUP(Processed_Data!C8052,'Literature Lookup Tables'!$P$2:$Q$156,2,0)</f>
        <v>#N/A</v>
      </c>
    </row>
    <row r="8053" spans="1:4" x14ac:dyDescent="0.35">
      <c r="A8053" s="82" t="e">
        <f t="shared" si="125"/>
        <v>#N/A</v>
      </c>
      <c r="D8053" s="82" t="e">
        <f>VLOOKUP(Processed_Data!C8053,'Literature Lookup Tables'!$P$2:$Q$156,2,0)</f>
        <v>#N/A</v>
      </c>
    </row>
    <row r="8054" spans="1:4" x14ac:dyDescent="0.35">
      <c r="A8054" s="82" t="e">
        <f t="shared" si="125"/>
        <v>#N/A</v>
      </c>
      <c r="D8054" s="82" t="e">
        <f>VLOOKUP(Processed_Data!C8054,'Literature Lookup Tables'!$P$2:$Q$156,2,0)</f>
        <v>#N/A</v>
      </c>
    </row>
    <row r="8055" spans="1:4" x14ac:dyDescent="0.35">
      <c r="A8055" s="82" t="e">
        <f t="shared" si="125"/>
        <v>#N/A</v>
      </c>
      <c r="D8055" s="82" t="e">
        <f>VLOOKUP(Processed_Data!C8055,'Literature Lookup Tables'!$P$2:$Q$156,2,0)</f>
        <v>#N/A</v>
      </c>
    </row>
    <row r="8056" spans="1:4" x14ac:dyDescent="0.35">
      <c r="A8056" s="82" t="e">
        <f t="shared" si="125"/>
        <v>#N/A</v>
      </c>
      <c r="D8056" s="82" t="e">
        <f>VLOOKUP(Processed_Data!C8056,'Literature Lookup Tables'!$P$2:$Q$156,2,0)</f>
        <v>#N/A</v>
      </c>
    </row>
    <row r="8057" spans="1:4" x14ac:dyDescent="0.35">
      <c r="A8057" s="82" t="e">
        <f t="shared" si="125"/>
        <v>#N/A</v>
      </c>
      <c r="D8057" s="82" t="e">
        <f>VLOOKUP(Processed_Data!C8057,'Literature Lookup Tables'!$P$2:$Q$156,2,0)</f>
        <v>#N/A</v>
      </c>
    </row>
    <row r="8058" spans="1:4" x14ac:dyDescent="0.35">
      <c r="A8058" s="82" t="e">
        <f t="shared" si="125"/>
        <v>#N/A</v>
      </c>
      <c r="D8058" s="82" t="e">
        <f>VLOOKUP(Processed_Data!C8058,'Literature Lookup Tables'!$P$2:$Q$156,2,0)</f>
        <v>#N/A</v>
      </c>
    </row>
    <row r="8059" spans="1:4" x14ac:dyDescent="0.35">
      <c r="A8059" s="82" t="e">
        <f t="shared" si="125"/>
        <v>#N/A</v>
      </c>
      <c r="D8059" s="82" t="e">
        <f>VLOOKUP(Processed_Data!C8059,'Literature Lookup Tables'!$P$2:$Q$156,2,0)</f>
        <v>#N/A</v>
      </c>
    </row>
    <row r="8060" spans="1:4" x14ac:dyDescent="0.35">
      <c r="A8060" s="82" t="e">
        <f t="shared" si="125"/>
        <v>#N/A</v>
      </c>
      <c r="D8060" s="82" t="e">
        <f>VLOOKUP(Processed_Data!C8060,'Literature Lookup Tables'!$P$2:$Q$156,2,0)</f>
        <v>#N/A</v>
      </c>
    </row>
    <row r="8061" spans="1:4" x14ac:dyDescent="0.35">
      <c r="A8061" s="82" t="e">
        <f t="shared" si="125"/>
        <v>#N/A</v>
      </c>
      <c r="D8061" s="82" t="e">
        <f>VLOOKUP(Processed_Data!C8061,'Literature Lookup Tables'!$P$2:$Q$156,2,0)</f>
        <v>#N/A</v>
      </c>
    </row>
    <row r="8062" spans="1:4" x14ac:dyDescent="0.35">
      <c r="A8062" s="82" t="e">
        <f t="shared" si="125"/>
        <v>#N/A</v>
      </c>
      <c r="D8062" s="82" t="e">
        <f>VLOOKUP(Processed_Data!C8062,'Literature Lookup Tables'!$P$2:$Q$156,2,0)</f>
        <v>#N/A</v>
      </c>
    </row>
    <row r="8063" spans="1:4" x14ac:dyDescent="0.35">
      <c r="A8063" s="82" t="e">
        <f t="shared" si="125"/>
        <v>#N/A</v>
      </c>
      <c r="D8063" s="82" t="e">
        <f>VLOOKUP(Processed_Data!C8063,'Literature Lookup Tables'!$P$2:$Q$156,2,0)</f>
        <v>#N/A</v>
      </c>
    </row>
    <row r="8064" spans="1:4" x14ac:dyDescent="0.35">
      <c r="A8064" s="82" t="e">
        <f t="shared" si="125"/>
        <v>#N/A</v>
      </c>
      <c r="D8064" s="82" t="e">
        <f>VLOOKUP(Processed_Data!C8064,'Literature Lookup Tables'!$P$2:$Q$156,2,0)</f>
        <v>#N/A</v>
      </c>
    </row>
    <row r="8065" spans="1:4" x14ac:dyDescent="0.35">
      <c r="A8065" s="82" t="e">
        <f t="shared" si="125"/>
        <v>#N/A</v>
      </c>
      <c r="D8065" s="82" t="e">
        <f>VLOOKUP(Processed_Data!C8065,'Literature Lookup Tables'!$P$2:$Q$156,2,0)</f>
        <v>#N/A</v>
      </c>
    </row>
    <row r="8066" spans="1:4" x14ac:dyDescent="0.35">
      <c r="A8066" s="82" t="e">
        <f t="shared" si="125"/>
        <v>#N/A</v>
      </c>
      <c r="D8066" s="82" t="e">
        <f>VLOOKUP(Processed_Data!C8066,'Literature Lookup Tables'!$P$2:$Q$156,2,0)</f>
        <v>#N/A</v>
      </c>
    </row>
    <row r="8067" spans="1:4" x14ac:dyDescent="0.35">
      <c r="A8067" s="82" t="e">
        <f t="shared" si="125"/>
        <v>#N/A</v>
      </c>
      <c r="D8067" s="82" t="e">
        <f>VLOOKUP(Processed_Data!C8067,'Literature Lookup Tables'!$P$2:$Q$156,2,0)</f>
        <v>#N/A</v>
      </c>
    </row>
    <row r="8068" spans="1:4" x14ac:dyDescent="0.35">
      <c r="A8068" s="82" t="e">
        <f t="shared" si="125"/>
        <v>#N/A</v>
      </c>
      <c r="D8068" s="82" t="e">
        <f>VLOOKUP(Processed_Data!C8068,'Literature Lookup Tables'!$P$2:$Q$156,2,0)</f>
        <v>#N/A</v>
      </c>
    </row>
    <row r="8069" spans="1:4" x14ac:dyDescent="0.35">
      <c r="A8069" s="82" t="e">
        <f t="shared" si="125"/>
        <v>#N/A</v>
      </c>
      <c r="D8069" s="82" t="e">
        <f>VLOOKUP(Processed_Data!C8069,'Literature Lookup Tables'!$P$2:$Q$156,2,0)</f>
        <v>#N/A</v>
      </c>
    </row>
    <row r="8070" spans="1:4" x14ac:dyDescent="0.35">
      <c r="A8070" s="82" t="e">
        <f t="shared" si="125"/>
        <v>#N/A</v>
      </c>
      <c r="D8070" s="82" t="e">
        <f>VLOOKUP(Processed_Data!C8070,'Literature Lookup Tables'!$P$2:$Q$156,2,0)</f>
        <v>#N/A</v>
      </c>
    </row>
    <row r="8071" spans="1:4" x14ac:dyDescent="0.35">
      <c r="A8071" s="82" t="e">
        <f t="shared" ref="A8071:A8134" si="126">F8071&amp;"-"&amp;E8071&amp;"-"&amp;D8071</f>
        <v>#N/A</v>
      </c>
      <c r="D8071" s="82" t="e">
        <f>VLOOKUP(Processed_Data!C8071,'Literature Lookup Tables'!$P$2:$Q$156,2,0)</f>
        <v>#N/A</v>
      </c>
    </row>
    <row r="8072" spans="1:4" x14ac:dyDescent="0.35">
      <c r="A8072" s="82" t="e">
        <f t="shared" si="126"/>
        <v>#N/A</v>
      </c>
      <c r="D8072" s="82" t="e">
        <f>VLOOKUP(Processed_Data!C8072,'Literature Lookup Tables'!$P$2:$Q$156,2,0)</f>
        <v>#N/A</v>
      </c>
    </row>
    <row r="8073" spans="1:4" x14ac:dyDescent="0.35">
      <c r="A8073" s="82" t="e">
        <f t="shared" si="126"/>
        <v>#N/A</v>
      </c>
      <c r="D8073" s="82" t="e">
        <f>VLOOKUP(Processed_Data!C8073,'Literature Lookup Tables'!$P$2:$Q$156,2,0)</f>
        <v>#N/A</v>
      </c>
    </row>
    <row r="8074" spans="1:4" x14ac:dyDescent="0.35">
      <c r="A8074" s="82" t="e">
        <f t="shared" si="126"/>
        <v>#N/A</v>
      </c>
      <c r="D8074" s="82" t="e">
        <f>VLOOKUP(Processed_Data!C8074,'Literature Lookup Tables'!$P$2:$Q$156,2,0)</f>
        <v>#N/A</v>
      </c>
    </row>
    <row r="8075" spans="1:4" x14ac:dyDescent="0.35">
      <c r="A8075" s="82" t="e">
        <f t="shared" si="126"/>
        <v>#N/A</v>
      </c>
      <c r="D8075" s="82" t="e">
        <f>VLOOKUP(Processed_Data!C8075,'Literature Lookup Tables'!$P$2:$Q$156,2,0)</f>
        <v>#N/A</v>
      </c>
    </row>
    <row r="8076" spans="1:4" x14ac:dyDescent="0.35">
      <c r="A8076" s="82" t="e">
        <f t="shared" si="126"/>
        <v>#N/A</v>
      </c>
      <c r="D8076" s="82" t="e">
        <f>VLOOKUP(Processed_Data!C8076,'Literature Lookup Tables'!$P$2:$Q$156,2,0)</f>
        <v>#N/A</v>
      </c>
    </row>
    <row r="8077" spans="1:4" x14ac:dyDescent="0.35">
      <c r="A8077" s="82" t="e">
        <f t="shared" si="126"/>
        <v>#N/A</v>
      </c>
      <c r="D8077" s="82" t="e">
        <f>VLOOKUP(Processed_Data!C8077,'Literature Lookup Tables'!$P$2:$Q$156,2,0)</f>
        <v>#N/A</v>
      </c>
    </row>
    <row r="8078" spans="1:4" x14ac:dyDescent="0.35">
      <c r="A8078" s="82" t="e">
        <f t="shared" si="126"/>
        <v>#N/A</v>
      </c>
      <c r="D8078" s="82" t="e">
        <f>VLOOKUP(Processed_Data!C8078,'Literature Lookup Tables'!$P$2:$Q$156,2,0)</f>
        <v>#N/A</v>
      </c>
    </row>
    <row r="8079" spans="1:4" x14ac:dyDescent="0.35">
      <c r="A8079" s="82" t="e">
        <f t="shared" si="126"/>
        <v>#N/A</v>
      </c>
      <c r="D8079" s="82" t="e">
        <f>VLOOKUP(Processed_Data!C8079,'Literature Lookup Tables'!$P$2:$Q$156,2,0)</f>
        <v>#N/A</v>
      </c>
    </row>
    <row r="8080" spans="1:4" x14ac:dyDescent="0.35">
      <c r="A8080" s="82" t="e">
        <f t="shared" si="126"/>
        <v>#N/A</v>
      </c>
      <c r="D8080" s="82" t="e">
        <f>VLOOKUP(Processed_Data!C8080,'Literature Lookup Tables'!$P$2:$Q$156,2,0)</f>
        <v>#N/A</v>
      </c>
    </row>
    <row r="8081" spans="1:4" x14ac:dyDescent="0.35">
      <c r="A8081" s="82" t="e">
        <f t="shared" si="126"/>
        <v>#N/A</v>
      </c>
      <c r="D8081" s="82" t="e">
        <f>VLOOKUP(Processed_Data!C8081,'Literature Lookup Tables'!$P$2:$Q$156,2,0)</f>
        <v>#N/A</v>
      </c>
    </row>
    <row r="8082" spans="1:4" x14ac:dyDescent="0.35">
      <c r="A8082" s="82" t="e">
        <f t="shared" si="126"/>
        <v>#N/A</v>
      </c>
      <c r="D8082" s="82" t="e">
        <f>VLOOKUP(Processed_Data!C8082,'Literature Lookup Tables'!$P$2:$Q$156,2,0)</f>
        <v>#N/A</v>
      </c>
    </row>
    <row r="8083" spans="1:4" x14ac:dyDescent="0.35">
      <c r="A8083" s="82" t="e">
        <f t="shared" si="126"/>
        <v>#N/A</v>
      </c>
      <c r="D8083" s="82" t="e">
        <f>VLOOKUP(Processed_Data!C8083,'Literature Lookup Tables'!$P$2:$Q$156,2,0)</f>
        <v>#N/A</v>
      </c>
    </row>
    <row r="8084" spans="1:4" x14ac:dyDescent="0.35">
      <c r="A8084" s="82" t="e">
        <f t="shared" si="126"/>
        <v>#N/A</v>
      </c>
      <c r="D8084" s="82" t="e">
        <f>VLOOKUP(Processed_Data!C8084,'Literature Lookup Tables'!$P$2:$Q$156,2,0)</f>
        <v>#N/A</v>
      </c>
    </row>
    <row r="8085" spans="1:4" x14ac:dyDescent="0.35">
      <c r="A8085" s="82" t="e">
        <f t="shared" si="126"/>
        <v>#N/A</v>
      </c>
      <c r="D8085" s="82" t="e">
        <f>VLOOKUP(Processed_Data!C8085,'Literature Lookup Tables'!$P$2:$Q$156,2,0)</f>
        <v>#N/A</v>
      </c>
    </row>
    <row r="8086" spans="1:4" x14ac:dyDescent="0.35">
      <c r="A8086" s="82" t="e">
        <f t="shared" si="126"/>
        <v>#N/A</v>
      </c>
      <c r="D8086" s="82" t="e">
        <f>VLOOKUP(Processed_Data!C8086,'Literature Lookup Tables'!$P$2:$Q$156,2,0)</f>
        <v>#N/A</v>
      </c>
    </row>
    <row r="8087" spans="1:4" x14ac:dyDescent="0.35">
      <c r="A8087" s="82" t="e">
        <f t="shared" si="126"/>
        <v>#N/A</v>
      </c>
      <c r="D8087" s="82" t="e">
        <f>VLOOKUP(Processed_Data!C8087,'Literature Lookup Tables'!$P$2:$Q$156,2,0)</f>
        <v>#N/A</v>
      </c>
    </row>
    <row r="8088" spans="1:4" x14ac:dyDescent="0.35">
      <c r="A8088" s="82" t="e">
        <f t="shared" si="126"/>
        <v>#N/A</v>
      </c>
      <c r="D8088" s="82" t="e">
        <f>VLOOKUP(Processed_Data!C8088,'Literature Lookup Tables'!$P$2:$Q$156,2,0)</f>
        <v>#N/A</v>
      </c>
    </row>
    <row r="8089" spans="1:4" x14ac:dyDescent="0.35">
      <c r="A8089" s="82" t="e">
        <f t="shared" si="126"/>
        <v>#N/A</v>
      </c>
      <c r="D8089" s="82" t="e">
        <f>VLOOKUP(Processed_Data!C8089,'Literature Lookup Tables'!$P$2:$Q$156,2,0)</f>
        <v>#N/A</v>
      </c>
    </row>
    <row r="8090" spans="1:4" x14ac:dyDescent="0.35">
      <c r="A8090" s="82" t="e">
        <f t="shared" si="126"/>
        <v>#N/A</v>
      </c>
      <c r="D8090" s="82" t="e">
        <f>VLOOKUP(Processed_Data!C8090,'Literature Lookup Tables'!$P$2:$Q$156,2,0)</f>
        <v>#N/A</v>
      </c>
    </row>
    <row r="8091" spans="1:4" x14ac:dyDescent="0.35">
      <c r="A8091" s="82" t="e">
        <f t="shared" si="126"/>
        <v>#N/A</v>
      </c>
      <c r="D8091" s="82" t="e">
        <f>VLOOKUP(Processed_Data!C8091,'Literature Lookup Tables'!$P$2:$Q$156,2,0)</f>
        <v>#N/A</v>
      </c>
    </row>
    <row r="8092" spans="1:4" x14ac:dyDescent="0.35">
      <c r="A8092" s="82" t="e">
        <f t="shared" si="126"/>
        <v>#N/A</v>
      </c>
      <c r="D8092" s="82" t="e">
        <f>VLOOKUP(Processed_Data!C8092,'Literature Lookup Tables'!$P$2:$Q$156,2,0)</f>
        <v>#N/A</v>
      </c>
    </row>
    <row r="8093" spans="1:4" x14ac:dyDescent="0.35">
      <c r="A8093" s="82" t="e">
        <f t="shared" si="126"/>
        <v>#N/A</v>
      </c>
      <c r="D8093" s="82" t="e">
        <f>VLOOKUP(Processed_Data!C8093,'Literature Lookup Tables'!$P$2:$Q$156,2,0)</f>
        <v>#N/A</v>
      </c>
    </row>
    <row r="8094" spans="1:4" x14ac:dyDescent="0.35">
      <c r="A8094" s="82" t="e">
        <f t="shared" si="126"/>
        <v>#N/A</v>
      </c>
      <c r="D8094" s="82" t="e">
        <f>VLOOKUP(Processed_Data!C8094,'Literature Lookup Tables'!$P$2:$Q$156,2,0)</f>
        <v>#N/A</v>
      </c>
    </row>
    <row r="8095" spans="1:4" x14ac:dyDescent="0.35">
      <c r="A8095" s="82" t="e">
        <f t="shared" si="126"/>
        <v>#N/A</v>
      </c>
      <c r="D8095" s="82" t="e">
        <f>VLOOKUP(Processed_Data!C8095,'Literature Lookup Tables'!$P$2:$Q$156,2,0)</f>
        <v>#N/A</v>
      </c>
    </row>
    <row r="8096" spans="1:4" x14ac:dyDescent="0.35">
      <c r="A8096" s="82" t="e">
        <f t="shared" si="126"/>
        <v>#N/A</v>
      </c>
      <c r="D8096" s="82" t="e">
        <f>VLOOKUP(Processed_Data!C8096,'Literature Lookup Tables'!$P$2:$Q$156,2,0)</f>
        <v>#N/A</v>
      </c>
    </row>
    <row r="8097" spans="1:4" x14ac:dyDescent="0.35">
      <c r="A8097" s="82" t="e">
        <f t="shared" si="126"/>
        <v>#N/A</v>
      </c>
      <c r="D8097" s="82" t="e">
        <f>VLOOKUP(Processed_Data!C8097,'Literature Lookup Tables'!$P$2:$Q$156,2,0)</f>
        <v>#N/A</v>
      </c>
    </row>
    <row r="8098" spans="1:4" x14ac:dyDescent="0.35">
      <c r="A8098" s="82" t="e">
        <f t="shared" si="126"/>
        <v>#N/A</v>
      </c>
      <c r="D8098" s="82" t="e">
        <f>VLOOKUP(Processed_Data!C8098,'Literature Lookup Tables'!$P$2:$Q$156,2,0)</f>
        <v>#N/A</v>
      </c>
    </row>
    <row r="8099" spans="1:4" x14ac:dyDescent="0.35">
      <c r="A8099" s="82" t="e">
        <f t="shared" si="126"/>
        <v>#N/A</v>
      </c>
      <c r="D8099" s="82" t="e">
        <f>VLOOKUP(Processed_Data!C8099,'Literature Lookup Tables'!$P$2:$Q$156,2,0)</f>
        <v>#N/A</v>
      </c>
    </row>
    <row r="8100" spans="1:4" x14ac:dyDescent="0.35">
      <c r="A8100" s="82" t="e">
        <f t="shared" si="126"/>
        <v>#N/A</v>
      </c>
      <c r="D8100" s="82" t="e">
        <f>VLOOKUP(Processed_Data!C8100,'Literature Lookup Tables'!$P$2:$Q$156,2,0)</f>
        <v>#N/A</v>
      </c>
    </row>
    <row r="8101" spans="1:4" x14ac:dyDescent="0.35">
      <c r="A8101" s="82" t="e">
        <f t="shared" si="126"/>
        <v>#N/A</v>
      </c>
      <c r="D8101" s="82" t="e">
        <f>VLOOKUP(Processed_Data!C8101,'Literature Lookup Tables'!$P$2:$Q$156,2,0)</f>
        <v>#N/A</v>
      </c>
    </row>
    <row r="8102" spans="1:4" x14ac:dyDescent="0.35">
      <c r="A8102" s="82" t="e">
        <f t="shared" si="126"/>
        <v>#N/A</v>
      </c>
      <c r="D8102" s="82" t="e">
        <f>VLOOKUP(Processed_Data!C8102,'Literature Lookup Tables'!$P$2:$Q$156,2,0)</f>
        <v>#N/A</v>
      </c>
    </row>
    <row r="8103" spans="1:4" x14ac:dyDescent="0.35">
      <c r="A8103" s="82" t="e">
        <f t="shared" si="126"/>
        <v>#N/A</v>
      </c>
      <c r="D8103" s="82" t="e">
        <f>VLOOKUP(Processed_Data!C8103,'Literature Lookup Tables'!$P$2:$Q$156,2,0)</f>
        <v>#N/A</v>
      </c>
    </row>
    <row r="8104" spans="1:4" x14ac:dyDescent="0.35">
      <c r="A8104" s="82" t="e">
        <f t="shared" si="126"/>
        <v>#N/A</v>
      </c>
      <c r="D8104" s="82" t="e">
        <f>VLOOKUP(Processed_Data!C8104,'Literature Lookup Tables'!$P$2:$Q$156,2,0)</f>
        <v>#N/A</v>
      </c>
    </row>
    <row r="8105" spans="1:4" x14ac:dyDescent="0.35">
      <c r="A8105" s="82" t="e">
        <f t="shared" si="126"/>
        <v>#N/A</v>
      </c>
      <c r="D8105" s="82" t="e">
        <f>VLOOKUP(Processed_Data!C8105,'Literature Lookup Tables'!$P$2:$Q$156,2,0)</f>
        <v>#N/A</v>
      </c>
    </row>
    <row r="8106" spans="1:4" x14ac:dyDescent="0.35">
      <c r="A8106" s="82" t="e">
        <f t="shared" si="126"/>
        <v>#N/A</v>
      </c>
      <c r="D8106" s="82" t="e">
        <f>VLOOKUP(Processed_Data!C8106,'Literature Lookup Tables'!$P$2:$Q$156,2,0)</f>
        <v>#N/A</v>
      </c>
    </row>
    <row r="8107" spans="1:4" x14ac:dyDescent="0.35">
      <c r="A8107" s="82" t="e">
        <f t="shared" si="126"/>
        <v>#N/A</v>
      </c>
      <c r="D8107" s="82" t="e">
        <f>VLOOKUP(Processed_Data!C8107,'Literature Lookup Tables'!$P$2:$Q$156,2,0)</f>
        <v>#N/A</v>
      </c>
    </row>
    <row r="8108" spans="1:4" x14ac:dyDescent="0.35">
      <c r="A8108" s="82" t="e">
        <f t="shared" si="126"/>
        <v>#N/A</v>
      </c>
      <c r="D8108" s="82" t="e">
        <f>VLOOKUP(Processed_Data!C8108,'Literature Lookup Tables'!$P$2:$Q$156,2,0)</f>
        <v>#N/A</v>
      </c>
    </row>
    <row r="8109" spans="1:4" x14ac:dyDescent="0.35">
      <c r="A8109" s="82" t="e">
        <f t="shared" si="126"/>
        <v>#N/A</v>
      </c>
      <c r="D8109" s="82" t="e">
        <f>VLOOKUP(Processed_Data!C8109,'Literature Lookup Tables'!$P$2:$Q$156,2,0)</f>
        <v>#N/A</v>
      </c>
    </row>
    <row r="8110" spans="1:4" x14ac:dyDescent="0.35">
      <c r="A8110" s="82" t="e">
        <f t="shared" si="126"/>
        <v>#N/A</v>
      </c>
      <c r="D8110" s="82" t="e">
        <f>VLOOKUP(Processed_Data!C8110,'Literature Lookup Tables'!$P$2:$Q$156,2,0)</f>
        <v>#N/A</v>
      </c>
    </row>
    <row r="8111" spans="1:4" x14ac:dyDescent="0.35">
      <c r="A8111" s="82" t="e">
        <f t="shared" si="126"/>
        <v>#N/A</v>
      </c>
      <c r="D8111" s="82" t="e">
        <f>VLOOKUP(Processed_Data!C8111,'Literature Lookup Tables'!$P$2:$Q$156,2,0)</f>
        <v>#N/A</v>
      </c>
    </row>
    <row r="8112" spans="1:4" x14ac:dyDescent="0.35">
      <c r="A8112" s="82" t="e">
        <f t="shared" si="126"/>
        <v>#N/A</v>
      </c>
      <c r="D8112" s="82" t="e">
        <f>VLOOKUP(Processed_Data!C8112,'Literature Lookup Tables'!$P$2:$Q$156,2,0)</f>
        <v>#N/A</v>
      </c>
    </row>
    <row r="8113" spans="1:4" x14ac:dyDescent="0.35">
      <c r="A8113" s="82" t="e">
        <f t="shared" si="126"/>
        <v>#N/A</v>
      </c>
      <c r="D8113" s="82" t="e">
        <f>VLOOKUP(Processed_Data!C8113,'Literature Lookup Tables'!$P$2:$Q$156,2,0)</f>
        <v>#N/A</v>
      </c>
    </row>
    <row r="8114" spans="1:4" x14ac:dyDescent="0.35">
      <c r="A8114" s="82" t="e">
        <f t="shared" si="126"/>
        <v>#N/A</v>
      </c>
      <c r="D8114" s="82" t="e">
        <f>VLOOKUP(Processed_Data!C8114,'Literature Lookup Tables'!$P$2:$Q$156,2,0)</f>
        <v>#N/A</v>
      </c>
    </row>
    <row r="8115" spans="1:4" x14ac:dyDescent="0.35">
      <c r="A8115" s="82" t="e">
        <f t="shared" si="126"/>
        <v>#N/A</v>
      </c>
      <c r="D8115" s="82" t="e">
        <f>VLOOKUP(Processed_Data!C8115,'Literature Lookup Tables'!$P$2:$Q$156,2,0)</f>
        <v>#N/A</v>
      </c>
    </row>
    <row r="8116" spans="1:4" x14ac:dyDescent="0.35">
      <c r="A8116" s="82" t="e">
        <f t="shared" si="126"/>
        <v>#N/A</v>
      </c>
      <c r="D8116" s="82" t="e">
        <f>VLOOKUP(Processed_Data!C8116,'Literature Lookup Tables'!$P$2:$Q$156,2,0)</f>
        <v>#N/A</v>
      </c>
    </row>
    <row r="8117" spans="1:4" x14ac:dyDescent="0.35">
      <c r="A8117" s="82" t="e">
        <f t="shared" si="126"/>
        <v>#N/A</v>
      </c>
      <c r="D8117" s="82" t="e">
        <f>VLOOKUP(Processed_Data!C8117,'Literature Lookup Tables'!$P$2:$Q$156,2,0)</f>
        <v>#N/A</v>
      </c>
    </row>
    <row r="8118" spans="1:4" x14ac:dyDescent="0.35">
      <c r="A8118" s="82" t="e">
        <f t="shared" si="126"/>
        <v>#N/A</v>
      </c>
      <c r="D8118" s="82" t="e">
        <f>VLOOKUP(Processed_Data!C8118,'Literature Lookup Tables'!$P$2:$Q$156,2,0)</f>
        <v>#N/A</v>
      </c>
    </row>
    <row r="8119" spans="1:4" x14ac:dyDescent="0.35">
      <c r="A8119" s="82" t="e">
        <f t="shared" si="126"/>
        <v>#N/A</v>
      </c>
      <c r="D8119" s="82" t="e">
        <f>VLOOKUP(Processed_Data!C8119,'Literature Lookup Tables'!$P$2:$Q$156,2,0)</f>
        <v>#N/A</v>
      </c>
    </row>
    <row r="8120" spans="1:4" x14ac:dyDescent="0.35">
      <c r="A8120" s="82" t="e">
        <f t="shared" si="126"/>
        <v>#N/A</v>
      </c>
      <c r="D8120" s="82" t="e">
        <f>VLOOKUP(Processed_Data!C8120,'Literature Lookup Tables'!$P$2:$Q$156,2,0)</f>
        <v>#N/A</v>
      </c>
    </row>
    <row r="8121" spans="1:4" x14ac:dyDescent="0.35">
      <c r="A8121" s="82" t="e">
        <f t="shared" si="126"/>
        <v>#N/A</v>
      </c>
      <c r="D8121" s="82" t="e">
        <f>VLOOKUP(Processed_Data!C8121,'Literature Lookup Tables'!$P$2:$Q$156,2,0)</f>
        <v>#N/A</v>
      </c>
    </row>
    <row r="8122" spans="1:4" x14ac:dyDescent="0.35">
      <c r="A8122" s="82" t="e">
        <f t="shared" si="126"/>
        <v>#N/A</v>
      </c>
      <c r="D8122" s="82" t="e">
        <f>VLOOKUP(Processed_Data!C8122,'Literature Lookup Tables'!$P$2:$Q$156,2,0)</f>
        <v>#N/A</v>
      </c>
    </row>
    <row r="8123" spans="1:4" x14ac:dyDescent="0.35">
      <c r="A8123" s="82" t="e">
        <f t="shared" si="126"/>
        <v>#N/A</v>
      </c>
      <c r="D8123" s="82" t="e">
        <f>VLOOKUP(Processed_Data!C8123,'Literature Lookup Tables'!$P$2:$Q$156,2,0)</f>
        <v>#N/A</v>
      </c>
    </row>
    <row r="8124" spans="1:4" x14ac:dyDescent="0.35">
      <c r="A8124" s="82" t="e">
        <f t="shared" si="126"/>
        <v>#N/A</v>
      </c>
      <c r="D8124" s="82" t="e">
        <f>VLOOKUP(Processed_Data!C8124,'Literature Lookup Tables'!$P$2:$Q$156,2,0)</f>
        <v>#N/A</v>
      </c>
    </row>
    <row r="8125" spans="1:4" x14ac:dyDescent="0.35">
      <c r="A8125" s="82" t="e">
        <f t="shared" si="126"/>
        <v>#N/A</v>
      </c>
      <c r="D8125" s="82" t="e">
        <f>VLOOKUP(Processed_Data!C8125,'Literature Lookup Tables'!$P$2:$Q$156,2,0)</f>
        <v>#N/A</v>
      </c>
    </row>
    <row r="8126" spans="1:4" x14ac:dyDescent="0.35">
      <c r="A8126" s="82" t="e">
        <f t="shared" si="126"/>
        <v>#N/A</v>
      </c>
      <c r="D8126" s="82" t="e">
        <f>VLOOKUP(Processed_Data!C8126,'Literature Lookup Tables'!$P$2:$Q$156,2,0)</f>
        <v>#N/A</v>
      </c>
    </row>
    <row r="8127" spans="1:4" x14ac:dyDescent="0.35">
      <c r="A8127" s="82" t="e">
        <f t="shared" si="126"/>
        <v>#N/A</v>
      </c>
      <c r="D8127" s="82" t="e">
        <f>VLOOKUP(Processed_Data!C8127,'Literature Lookup Tables'!$P$2:$Q$156,2,0)</f>
        <v>#N/A</v>
      </c>
    </row>
    <row r="8128" spans="1:4" x14ac:dyDescent="0.35">
      <c r="A8128" s="82" t="e">
        <f t="shared" si="126"/>
        <v>#N/A</v>
      </c>
      <c r="D8128" s="82" t="e">
        <f>VLOOKUP(Processed_Data!C8128,'Literature Lookup Tables'!$P$2:$Q$156,2,0)</f>
        <v>#N/A</v>
      </c>
    </row>
    <row r="8129" spans="1:4" x14ac:dyDescent="0.35">
      <c r="A8129" s="82" t="e">
        <f t="shared" si="126"/>
        <v>#N/A</v>
      </c>
      <c r="D8129" s="82" t="e">
        <f>VLOOKUP(Processed_Data!C8129,'Literature Lookup Tables'!$P$2:$Q$156,2,0)</f>
        <v>#N/A</v>
      </c>
    </row>
    <row r="8130" spans="1:4" x14ac:dyDescent="0.35">
      <c r="A8130" s="82" t="e">
        <f t="shared" si="126"/>
        <v>#N/A</v>
      </c>
      <c r="D8130" s="82" t="e">
        <f>VLOOKUP(Processed_Data!C8130,'Literature Lookup Tables'!$P$2:$Q$156,2,0)</f>
        <v>#N/A</v>
      </c>
    </row>
    <row r="8131" spans="1:4" x14ac:dyDescent="0.35">
      <c r="A8131" s="82" t="e">
        <f t="shared" si="126"/>
        <v>#N/A</v>
      </c>
      <c r="D8131" s="82" t="e">
        <f>VLOOKUP(Processed_Data!C8131,'Literature Lookup Tables'!$P$2:$Q$156,2,0)</f>
        <v>#N/A</v>
      </c>
    </row>
    <row r="8132" spans="1:4" x14ac:dyDescent="0.35">
      <c r="A8132" s="82" t="e">
        <f t="shared" si="126"/>
        <v>#N/A</v>
      </c>
      <c r="D8132" s="82" t="e">
        <f>VLOOKUP(Processed_Data!C8132,'Literature Lookup Tables'!$P$2:$Q$156,2,0)</f>
        <v>#N/A</v>
      </c>
    </row>
    <row r="8133" spans="1:4" x14ac:dyDescent="0.35">
      <c r="A8133" s="82" t="e">
        <f t="shared" si="126"/>
        <v>#N/A</v>
      </c>
      <c r="D8133" s="82" t="e">
        <f>VLOOKUP(Processed_Data!C8133,'Literature Lookup Tables'!$P$2:$Q$156,2,0)</f>
        <v>#N/A</v>
      </c>
    </row>
    <row r="8134" spans="1:4" x14ac:dyDescent="0.35">
      <c r="A8134" s="82" t="e">
        <f t="shared" si="126"/>
        <v>#N/A</v>
      </c>
      <c r="D8134" s="82" t="e">
        <f>VLOOKUP(Processed_Data!C8134,'Literature Lookup Tables'!$P$2:$Q$156,2,0)</f>
        <v>#N/A</v>
      </c>
    </row>
    <row r="8135" spans="1:4" x14ac:dyDescent="0.35">
      <c r="A8135" s="82" t="e">
        <f t="shared" ref="A8135:A8198" si="127">F8135&amp;"-"&amp;E8135&amp;"-"&amp;D8135</f>
        <v>#N/A</v>
      </c>
      <c r="D8135" s="82" t="e">
        <f>VLOOKUP(Processed_Data!C8135,'Literature Lookup Tables'!$P$2:$Q$156,2,0)</f>
        <v>#N/A</v>
      </c>
    </row>
    <row r="8136" spans="1:4" x14ac:dyDescent="0.35">
      <c r="A8136" s="82" t="e">
        <f t="shared" si="127"/>
        <v>#N/A</v>
      </c>
      <c r="D8136" s="82" t="e">
        <f>VLOOKUP(Processed_Data!C8136,'Literature Lookup Tables'!$P$2:$Q$156,2,0)</f>
        <v>#N/A</v>
      </c>
    </row>
    <row r="8137" spans="1:4" x14ac:dyDescent="0.35">
      <c r="A8137" s="82" t="e">
        <f t="shared" si="127"/>
        <v>#N/A</v>
      </c>
      <c r="D8137" s="82" t="e">
        <f>VLOOKUP(Processed_Data!C8137,'Literature Lookup Tables'!$P$2:$Q$156,2,0)</f>
        <v>#N/A</v>
      </c>
    </row>
    <row r="8138" spans="1:4" x14ac:dyDescent="0.35">
      <c r="A8138" s="82" t="e">
        <f t="shared" si="127"/>
        <v>#N/A</v>
      </c>
      <c r="D8138" s="82" t="e">
        <f>VLOOKUP(Processed_Data!C8138,'Literature Lookup Tables'!$P$2:$Q$156,2,0)</f>
        <v>#N/A</v>
      </c>
    </row>
    <row r="8139" spans="1:4" x14ac:dyDescent="0.35">
      <c r="A8139" s="82" t="e">
        <f t="shared" si="127"/>
        <v>#N/A</v>
      </c>
      <c r="D8139" s="82" t="e">
        <f>VLOOKUP(Processed_Data!C8139,'Literature Lookup Tables'!$P$2:$Q$156,2,0)</f>
        <v>#N/A</v>
      </c>
    </row>
    <row r="8140" spans="1:4" x14ac:dyDescent="0.35">
      <c r="A8140" s="82" t="e">
        <f t="shared" si="127"/>
        <v>#N/A</v>
      </c>
      <c r="D8140" s="82" t="e">
        <f>VLOOKUP(Processed_Data!C8140,'Literature Lookup Tables'!$P$2:$Q$156,2,0)</f>
        <v>#N/A</v>
      </c>
    </row>
    <row r="8141" spans="1:4" x14ac:dyDescent="0.35">
      <c r="A8141" s="82" t="e">
        <f t="shared" si="127"/>
        <v>#N/A</v>
      </c>
      <c r="D8141" s="82" t="e">
        <f>VLOOKUP(Processed_Data!C8141,'Literature Lookup Tables'!$P$2:$Q$156,2,0)</f>
        <v>#N/A</v>
      </c>
    </row>
    <row r="8142" spans="1:4" x14ac:dyDescent="0.35">
      <c r="A8142" s="82" t="e">
        <f t="shared" si="127"/>
        <v>#N/A</v>
      </c>
      <c r="D8142" s="82" t="e">
        <f>VLOOKUP(Processed_Data!C8142,'Literature Lookup Tables'!$P$2:$Q$156,2,0)</f>
        <v>#N/A</v>
      </c>
    </row>
    <row r="8143" spans="1:4" x14ac:dyDescent="0.35">
      <c r="A8143" s="82" t="e">
        <f t="shared" si="127"/>
        <v>#N/A</v>
      </c>
      <c r="D8143" s="82" t="e">
        <f>VLOOKUP(Processed_Data!C8143,'Literature Lookup Tables'!$P$2:$Q$156,2,0)</f>
        <v>#N/A</v>
      </c>
    </row>
    <row r="8144" spans="1:4" x14ac:dyDescent="0.35">
      <c r="A8144" s="82" t="e">
        <f t="shared" si="127"/>
        <v>#N/A</v>
      </c>
      <c r="D8144" s="82" t="e">
        <f>VLOOKUP(Processed_Data!C8144,'Literature Lookup Tables'!$P$2:$Q$156,2,0)</f>
        <v>#N/A</v>
      </c>
    </row>
    <row r="8145" spans="1:4" x14ac:dyDescent="0.35">
      <c r="A8145" s="82" t="e">
        <f t="shared" si="127"/>
        <v>#N/A</v>
      </c>
      <c r="D8145" s="82" t="e">
        <f>VLOOKUP(Processed_Data!C8145,'Literature Lookup Tables'!$P$2:$Q$156,2,0)</f>
        <v>#N/A</v>
      </c>
    </row>
    <row r="8146" spans="1:4" x14ac:dyDescent="0.35">
      <c r="A8146" s="82" t="e">
        <f t="shared" si="127"/>
        <v>#N/A</v>
      </c>
      <c r="D8146" s="82" t="e">
        <f>VLOOKUP(Processed_Data!C8146,'Literature Lookup Tables'!$P$2:$Q$156,2,0)</f>
        <v>#N/A</v>
      </c>
    </row>
    <row r="8147" spans="1:4" x14ac:dyDescent="0.35">
      <c r="A8147" s="82" t="e">
        <f t="shared" si="127"/>
        <v>#N/A</v>
      </c>
      <c r="D8147" s="82" t="e">
        <f>VLOOKUP(Processed_Data!C8147,'Literature Lookup Tables'!$P$2:$Q$156,2,0)</f>
        <v>#N/A</v>
      </c>
    </row>
    <row r="8148" spans="1:4" x14ac:dyDescent="0.35">
      <c r="A8148" s="82" t="e">
        <f t="shared" si="127"/>
        <v>#N/A</v>
      </c>
      <c r="D8148" s="82" t="e">
        <f>VLOOKUP(Processed_Data!C8148,'Literature Lookup Tables'!$P$2:$Q$156,2,0)</f>
        <v>#N/A</v>
      </c>
    </row>
    <row r="8149" spans="1:4" x14ac:dyDescent="0.35">
      <c r="A8149" s="82" t="e">
        <f t="shared" si="127"/>
        <v>#N/A</v>
      </c>
      <c r="D8149" s="82" t="e">
        <f>VLOOKUP(Processed_Data!C8149,'Literature Lookup Tables'!$P$2:$Q$156,2,0)</f>
        <v>#N/A</v>
      </c>
    </row>
    <row r="8150" spans="1:4" x14ac:dyDescent="0.35">
      <c r="A8150" s="82" t="e">
        <f t="shared" si="127"/>
        <v>#N/A</v>
      </c>
      <c r="D8150" s="82" t="e">
        <f>VLOOKUP(Processed_Data!C8150,'Literature Lookup Tables'!$P$2:$Q$156,2,0)</f>
        <v>#N/A</v>
      </c>
    </row>
    <row r="8151" spans="1:4" x14ac:dyDescent="0.35">
      <c r="A8151" s="82" t="e">
        <f t="shared" si="127"/>
        <v>#N/A</v>
      </c>
      <c r="D8151" s="82" t="e">
        <f>VLOOKUP(Processed_Data!C8151,'Literature Lookup Tables'!$P$2:$Q$156,2,0)</f>
        <v>#N/A</v>
      </c>
    </row>
    <row r="8152" spans="1:4" x14ac:dyDescent="0.35">
      <c r="A8152" s="82" t="e">
        <f t="shared" si="127"/>
        <v>#N/A</v>
      </c>
      <c r="D8152" s="82" t="e">
        <f>VLOOKUP(Processed_Data!C8152,'Literature Lookup Tables'!$P$2:$Q$156,2,0)</f>
        <v>#N/A</v>
      </c>
    </row>
    <row r="8153" spans="1:4" x14ac:dyDescent="0.35">
      <c r="A8153" s="82" t="e">
        <f t="shared" si="127"/>
        <v>#N/A</v>
      </c>
      <c r="D8153" s="82" t="e">
        <f>VLOOKUP(Processed_Data!C8153,'Literature Lookup Tables'!$P$2:$Q$156,2,0)</f>
        <v>#N/A</v>
      </c>
    </row>
    <row r="8154" spans="1:4" x14ac:dyDescent="0.35">
      <c r="A8154" s="82" t="e">
        <f t="shared" si="127"/>
        <v>#N/A</v>
      </c>
      <c r="D8154" s="82" t="e">
        <f>VLOOKUP(Processed_Data!C8154,'Literature Lookup Tables'!$P$2:$Q$156,2,0)</f>
        <v>#N/A</v>
      </c>
    </row>
    <row r="8155" spans="1:4" x14ac:dyDescent="0.35">
      <c r="A8155" s="82" t="e">
        <f t="shared" si="127"/>
        <v>#N/A</v>
      </c>
      <c r="D8155" s="82" t="e">
        <f>VLOOKUP(Processed_Data!C8155,'Literature Lookup Tables'!$P$2:$Q$156,2,0)</f>
        <v>#N/A</v>
      </c>
    </row>
    <row r="8156" spans="1:4" x14ac:dyDescent="0.35">
      <c r="A8156" s="82" t="e">
        <f t="shared" si="127"/>
        <v>#N/A</v>
      </c>
      <c r="D8156" s="82" t="e">
        <f>VLOOKUP(Processed_Data!C8156,'Literature Lookup Tables'!$P$2:$Q$156,2,0)</f>
        <v>#N/A</v>
      </c>
    </row>
    <row r="8157" spans="1:4" x14ac:dyDescent="0.35">
      <c r="A8157" s="82" t="e">
        <f t="shared" si="127"/>
        <v>#N/A</v>
      </c>
      <c r="D8157" s="82" t="e">
        <f>VLOOKUP(Processed_Data!C8157,'Literature Lookup Tables'!$P$2:$Q$156,2,0)</f>
        <v>#N/A</v>
      </c>
    </row>
    <row r="8158" spans="1:4" x14ac:dyDescent="0.35">
      <c r="A8158" s="82" t="e">
        <f t="shared" si="127"/>
        <v>#N/A</v>
      </c>
      <c r="D8158" s="82" t="e">
        <f>VLOOKUP(Processed_Data!C8158,'Literature Lookup Tables'!$P$2:$Q$156,2,0)</f>
        <v>#N/A</v>
      </c>
    </row>
    <row r="8159" spans="1:4" x14ac:dyDescent="0.35">
      <c r="A8159" s="82" t="e">
        <f t="shared" si="127"/>
        <v>#N/A</v>
      </c>
      <c r="D8159" s="82" t="e">
        <f>VLOOKUP(Processed_Data!C8159,'Literature Lookup Tables'!$P$2:$Q$156,2,0)</f>
        <v>#N/A</v>
      </c>
    </row>
    <row r="8160" spans="1:4" x14ac:dyDescent="0.35">
      <c r="A8160" s="82" t="e">
        <f t="shared" si="127"/>
        <v>#N/A</v>
      </c>
      <c r="D8160" s="82" t="e">
        <f>VLOOKUP(Processed_Data!C8160,'Literature Lookup Tables'!$P$2:$Q$156,2,0)</f>
        <v>#N/A</v>
      </c>
    </row>
    <row r="8161" spans="1:4" x14ac:dyDescent="0.35">
      <c r="A8161" s="82" t="e">
        <f t="shared" si="127"/>
        <v>#N/A</v>
      </c>
      <c r="D8161" s="82" t="e">
        <f>VLOOKUP(Processed_Data!C8161,'Literature Lookup Tables'!$P$2:$Q$156,2,0)</f>
        <v>#N/A</v>
      </c>
    </row>
    <row r="8162" spans="1:4" x14ac:dyDescent="0.35">
      <c r="A8162" s="82" t="e">
        <f t="shared" si="127"/>
        <v>#N/A</v>
      </c>
      <c r="D8162" s="82" t="e">
        <f>VLOOKUP(Processed_Data!C8162,'Literature Lookup Tables'!$P$2:$Q$156,2,0)</f>
        <v>#N/A</v>
      </c>
    </row>
    <row r="8163" spans="1:4" x14ac:dyDescent="0.35">
      <c r="A8163" s="82" t="e">
        <f t="shared" si="127"/>
        <v>#N/A</v>
      </c>
      <c r="D8163" s="82" t="e">
        <f>VLOOKUP(Processed_Data!C8163,'Literature Lookup Tables'!$P$2:$Q$156,2,0)</f>
        <v>#N/A</v>
      </c>
    </row>
    <row r="8164" spans="1:4" x14ac:dyDescent="0.35">
      <c r="A8164" s="82" t="e">
        <f t="shared" si="127"/>
        <v>#N/A</v>
      </c>
      <c r="D8164" s="82" t="e">
        <f>VLOOKUP(Processed_Data!C8164,'Literature Lookup Tables'!$P$2:$Q$156,2,0)</f>
        <v>#N/A</v>
      </c>
    </row>
    <row r="8165" spans="1:4" x14ac:dyDescent="0.35">
      <c r="A8165" s="82" t="e">
        <f t="shared" si="127"/>
        <v>#N/A</v>
      </c>
      <c r="D8165" s="82" t="e">
        <f>VLOOKUP(Processed_Data!C8165,'Literature Lookup Tables'!$P$2:$Q$156,2,0)</f>
        <v>#N/A</v>
      </c>
    </row>
    <row r="8166" spans="1:4" x14ac:dyDescent="0.35">
      <c r="A8166" s="82" t="e">
        <f t="shared" si="127"/>
        <v>#N/A</v>
      </c>
      <c r="D8166" s="82" t="e">
        <f>VLOOKUP(Processed_Data!C8166,'Literature Lookup Tables'!$P$2:$Q$156,2,0)</f>
        <v>#N/A</v>
      </c>
    </row>
    <row r="8167" spans="1:4" x14ac:dyDescent="0.35">
      <c r="A8167" s="82" t="e">
        <f t="shared" si="127"/>
        <v>#N/A</v>
      </c>
      <c r="D8167" s="82" t="e">
        <f>VLOOKUP(Processed_Data!C8167,'Literature Lookup Tables'!$P$2:$Q$156,2,0)</f>
        <v>#N/A</v>
      </c>
    </row>
    <row r="8168" spans="1:4" x14ac:dyDescent="0.35">
      <c r="A8168" s="82" t="e">
        <f t="shared" si="127"/>
        <v>#N/A</v>
      </c>
      <c r="D8168" s="82" t="e">
        <f>VLOOKUP(Processed_Data!C8168,'Literature Lookup Tables'!$P$2:$Q$156,2,0)</f>
        <v>#N/A</v>
      </c>
    </row>
    <row r="8169" spans="1:4" x14ac:dyDescent="0.35">
      <c r="A8169" s="82" t="e">
        <f t="shared" si="127"/>
        <v>#N/A</v>
      </c>
      <c r="D8169" s="82" t="e">
        <f>VLOOKUP(Processed_Data!C8169,'Literature Lookup Tables'!$P$2:$Q$156,2,0)</f>
        <v>#N/A</v>
      </c>
    </row>
    <row r="8170" spans="1:4" x14ac:dyDescent="0.35">
      <c r="A8170" s="82" t="e">
        <f t="shared" si="127"/>
        <v>#N/A</v>
      </c>
      <c r="D8170" s="82" t="e">
        <f>VLOOKUP(Processed_Data!C8170,'Literature Lookup Tables'!$P$2:$Q$156,2,0)</f>
        <v>#N/A</v>
      </c>
    </row>
    <row r="8171" spans="1:4" x14ac:dyDescent="0.35">
      <c r="A8171" s="82" t="e">
        <f t="shared" si="127"/>
        <v>#N/A</v>
      </c>
      <c r="D8171" s="82" t="e">
        <f>VLOOKUP(Processed_Data!C8171,'Literature Lookup Tables'!$P$2:$Q$156,2,0)</f>
        <v>#N/A</v>
      </c>
    </row>
    <row r="8172" spans="1:4" x14ac:dyDescent="0.35">
      <c r="A8172" s="82" t="e">
        <f t="shared" si="127"/>
        <v>#N/A</v>
      </c>
      <c r="D8172" s="82" t="e">
        <f>VLOOKUP(Processed_Data!C8172,'Literature Lookup Tables'!$P$2:$Q$156,2,0)</f>
        <v>#N/A</v>
      </c>
    </row>
    <row r="8173" spans="1:4" x14ac:dyDescent="0.35">
      <c r="A8173" s="82" t="e">
        <f t="shared" si="127"/>
        <v>#N/A</v>
      </c>
      <c r="D8173" s="82" t="e">
        <f>VLOOKUP(Processed_Data!C8173,'Literature Lookup Tables'!$P$2:$Q$156,2,0)</f>
        <v>#N/A</v>
      </c>
    </row>
    <row r="8174" spans="1:4" x14ac:dyDescent="0.35">
      <c r="A8174" s="82" t="e">
        <f t="shared" si="127"/>
        <v>#N/A</v>
      </c>
      <c r="D8174" s="82" t="e">
        <f>VLOOKUP(Processed_Data!C8174,'Literature Lookup Tables'!$P$2:$Q$156,2,0)</f>
        <v>#N/A</v>
      </c>
    </row>
    <row r="8175" spans="1:4" x14ac:dyDescent="0.35">
      <c r="A8175" s="82" t="e">
        <f t="shared" si="127"/>
        <v>#N/A</v>
      </c>
      <c r="D8175" s="82" t="e">
        <f>VLOOKUP(Processed_Data!C8175,'Literature Lookup Tables'!$P$2:$Q$156,2,0)</f>
        <v>#N/A</v>
      </c>
    </row>
    <row r="8176" spans="1:4" x14ac:dyDescent="0.35">
      <c r="A8176" s="82" t="e">
        <f t="shared" si="127"/>
        <v>#N/A</v>
      </c>
      <c r="D8176" s="82" t="e">
        <f>VLOOKUP(Processed_Data!C8176,'Literature Lookup Tables'!$P$2:$Q$156,2,0)</f>
        <v>#N/A</v>
      </c>
    </row>
    <row r="8177" spans="1:4" x14ac:dyDescent="0.35">
      <c r="A8177" s="82" t="e">
        <f t="shared" si="127"/>
        <v>#N/A</v>
      </c>
      <c r="D8177" s="82" t="e">
        <f>VLOOKUP(Processed_Data!C8177,'Literature Lookup Tables'!$P$2:$Q$156,2,0)</f>
        <v>#N/A</v>
      </c>
    </row>
    <row r="8178" spans="1:4" x14ac:dyDescent="0.35">
      <c r="A8178" s="82" t="e">
        <f t="shared" si="127"/>
        <v>#N/A</v>
      </c>
      <c r="D8178" s="82" t="e">
        <f>VLOOKUP(Processed_Data!C8178,'Literature Lookup Tables'!$P$2:$Q$156,2,0)</f>
        <v>#N/A</v>
      </c>
    </row>
    <row r="8179" spans="1:4" x14ac:dyDescent="0.35">
      <c r="A8179" s="82" t="e">
        <f t="shared" si="127"/>
        <v>#N/A</v>
      </c>
      <c r="D8179" s="82" t="e">
        <f>VLOOKUP(Processed_Data!C8179,'Literature Lookup Tables'!$P$2:$Q$156,2,0)</f>
        <v>#N/A</v>
      </c>
    </row>
    <row r="8180" spans="1:4" x14ac:dyDescent="0.35">
      <c r="A8180" s="82" t="e">
        <f t="shared" si="127"/>
        <v>#N/A</v>
      </c>
      <c r="D8180" s="82" t="e">
        <f>VLOOKUP(Processed_Data!C8180,'Literature Lookup Tables'!$P$2:$Q$156,2,0)</f>
        <v>#N/A</v>
      </c>
    </row>
    <row r="8181" spans="1:4" x14ac:dyDescent="0.35">
      <c r="A8181" s="82" t="e">
        <f t="shared" si="127"/>
        <v>#N/A</v>
      </c>
      <c r="D8181" s="82" t="e">
        <f>VLOOKUP(Processed_Data!C8181,'Literature Lookup Tables'!$P$2:$Q$156,2,0)</f>
        <v>#N/A</v>
      </c>
    </row>
    <row r="8182" spans="1:4" x14ac:dyDescent="0.35">
      <c r="A8182" s="82" t="e">
        <f t="shared" si="127"/>
        <v>#N/A</v>
      </c>
      <c r="D8182" s="82" t="e">
        <f>VLOOKUP(Processed_Data!C8182,'Literature Lookup Tables'!$P$2:$Q$156,2,0)</f>
        <v>#N/A</v>
      </c>
    </row>
    <row r="8183" spans="1:4" x14ac:dyDescent="0.35">
      <c r="A8183" s="82" t="e">
        <f t="shared" si="127"/>
        <v>#N/A</v>
      </c>
      <c r="D8183" s="82" t="e">
        <f>VLOOKUP(Processed_Data!C8183,'Literature Lookup Tables'!$P$2:$Q$156,2,0)</f>
        <v>#N/A</v>
      </c>
    </row>
    <row r="8184" spans="1:4" x14ac:dyDescent="0.35">
      <c r="A8184" s="82" t="e">
        <f t="shared" si="127"/>
        <v>#N/A</v>
      </c>
      <c r="D8184" s="82" t="e">
        <f>VLOOKUP(Processed_Data!C8184,'Literature Lookup Tables'!$P$2:$Q$156,2,0)</f>
        <v>#N/A</v>
      </c>
    </row>
    <row r="8185" spans="1:4" x14ac:dyDescent="0.35">
      <c r="A8185" s="82" t="e">
        <f t="shared" si="127"/>
        <v>#N/A</v>
      </c>
      <c r="D8185" s="82" t="e">
        <f>VLOOKUP(Processed_Data!C8185,'Literature Lookup Tables'!$P$2:$Q$156,2,0)</f>
        <v>#N/A</v>
      </c>
    </row>
    <row r="8186" spans="1:4" x14ac:dyDescent="0.35">
      <c r="A8186" s="82" t="e">
        <f t="shared" si="127"/>
        <v>#N/A</v>
      </c>
      <c r="D8186" s="82" t="e">
        <f>VLOOKUP(Processed_Data!C8186,'Literature Lookup Tables'!$P$2:$Q$156,2,0)</f>
        <v>#N/A</v>
      </c>
    </row>
    <row r="8187" spans="1:4" x14ac:dyDescent="0.35">
      <c r="A8187" s="82" t="e">
        <f t="shared" si="127"/>
        <v>#N/A</v>
      </c>
      <c r="D8187" s="82" t="e">
        <f>VLOOKUP(Processed_Data!C8187,'Literature Lookup Tables'!$P$2:$Q$156,2,0)</f>
        <v>#N/A</v>
      </c>
    </row>
    <row r="8188" spans="1:4" x14ac:dyDescent="0.35">
      <c r="A8188" s="82" t="e">
        <f t="shared" si="127"/>
        <v>#N/A</v>
      </c>
      <c r="D8188" s="82" t="e">
        <f>VLOOKUP(Processed_Data!C8188,'Literature Lookup Tables'!$P$2:$Q$156,2,0)</f>
        <v>#N/A</v>
      </c>
    </row>
    <row r="8189" spans="1:4" x14ac:dyDescent="0.35">
      <c r="A8189" s="82" t="e">
        <f t="shared" si="127"/>
        <v>#N/A</v>
      </c>
      <c r="D8189" s="82" t="e">
        <f>VLOOKUP(Processed_Data!C8189,'Literature Lookup Tables'!$P$2:$Q$156,2,0)</f>
        <v>#N/A</v>
      </c>
    </row>
    <row r="8190" spans="1:4" x14ac:dyDescent="0.35">
      <c r="A8190" s="82" t="e">
        <f t="shared" si="127"/>
        <v>#N/A</v>
      </c>
      <c r="D8190" s="82" t="e">
        <f>VLOOKUP(Processed_Data!C8190,'Literature Lookup Tables'!$P$2:$Q$156,2,0)</f>
        <v>#N/A</v>
      </c>
    </row>
    <row r="8191" spans="1:4" x14ac:dyDescent="0.35">
      <c r="A8191" s="82" t="e">
        <f t="shared" si="127"/>
        <v>#N/A</v>
      </c>
      <c r="D8191" s="82" t="e">
        <f>VLOOKUP(Processed_Data!C8191,'Literature Lookup Tables'!$P$2:$Q$156,2,0)</f>
        <v>#N/A</v>
      </c>
    </row>
    <row r="8192" spans="1:4" x14ac:dyDescent="0.35">
      <c r="A8192" s="82" t="e">
        <f t="shared" si="127"/>
        <v>#N/A</v>
      </c>
      <c r="D8192" s="82" t="e">
        <f>VLOOKUP(Processed_Data!C8192,'Literature Lookup Tables'!$P$2:$Q$156,2,0)</f>
        <v>#N/A</v>
      </c>
    </row>
    <row r="8193" spans="1:4" x14ac:dyDescent="0.35">
      <c r="A8193" s="82" t="e">
        <f t="shared" si="127"/>
        <v>#N/A</v>
      </c>
      <c r="D8193" s="82" t="e">
        <f>VLOOKUP(Processed_Data!C8193,'Literature Lookup Tables'!$P$2:$Q$156,2,0)</f>
        <v>#N/A</v>
      </c>
    </row>
    <row r="8194" spans="1:4" x14ac:dyDescent="0.35">
      <c r="A8194" s="82" t="e">
        <f t="shared" si="127"/>
        <v>#N/A</v>
      </c>
      <c r="D8194" s="82" t="e">
        <f>VLOOKUP(Processed_Data!C8194,'Literature Lookup Tables'!$P$2:$Q$156,2,0)</f>
        <v>#N/A</v>
      </c>
    </row>
    <row r="8195" spans="1:4" x14ac:dyDescent="0.35">
      <c r="A8195" s="82" t="e">
        <f t="shared" si="127"/>
        <v>#N/A</v>
      </c>
      <c r="D8195" s="82" t="e">
        <f>VLOOKUP(Processed_Data!C8195,'Literature Lookup Tables'!$P$2:$Q$156,2,0)</f>
        <v>#N/A</v>
      </c>
    </row>
    <row r="8196" spans="1:4" x14ac:dyDescent="0.35">
      <c r="A8196" s="82" t="e">
        <f t="shared" si="127"/>
        <v>#N/A</v>
      </c>
      <c r="D8196" s="82" t="e">
        <f>VLOOKUP(Processed_Data!C8196,'Literature Lookup Tables'!$P$2:$Q$156,2,0)</f>
        <v>#N/A</v>
      </c>
    </row>
    <row r="8197" spans="1:4" x14ac:dyDescent="0.35">
      <c r="A8197" s="82" t="e">
        <f t="shared" si="127"/>
        <v>#N/A</v>
      </c>
      <c r="D8197" s="82" t="e">
        <f>VLOOKUP(Processed_Data!C8197,'Literature Lookup Tables'!$P$2:$Q$156,2,0)</f>
        <v>#N/A</v>
      </c>
    </row>
    <row r="8198" spans="1:4" x14ac:dyDescent="0.35">
      <c r="A8198" s="82" t="e">
        <f t="shared" si="127"/>
        <v>#N/A</v>
      </c>
      <c r="D8198" s="82" t="e">
        <f>VLOOKUP(Processed_Data!C8198,'Literature Lookup Tables'!$P$2:$Q$156,2,0)</f>
        <v>#N/A</v>
      </c>
    </row>
    <row r="8199" spans="1:4" x14ac:dyDescent="0.35">
      <c r="A8199" s="82" t="e">
        <f t="shared" ref="A8199:A8262" si="128">F8199&amp;"-"&amp;E8199&amp;"-"&amp;D8199</f>
        <v>#N/A</v>
      </c>
      <c r="D8199" s="82" t="e">
        <f>VLOOKUP(Processed_Data!C8199,'Literature Lookup Tables'!$P$2:$Q$156,2,0)</f>
        <v>#N/A</v>
      </c>
    </row>
    <row r="8200" spans="1:4" x14ac:dyDescent="0.35">
      <c r="A8200" s="82" t="e">
        <f t="shared" si="128"/>
        <v>#N/A</v>
      </c>
      <c r="D8200" s="82" t="e">
        <f>VLOOKUP(Processed_Data!C8200,'Literature Lookup Tables'!$P$2:$Q$156,2,0)</f>
        <v>#N/A</v>
      </c>
    </row>
    <row r="8201" spans="1:4" x14ac:dyDescent="0.35">
      <c r="A8201" s="82" t="e">
        <f t="shared" si="128"/>
        <v>#N/A</v>
      </c>
      <c r="D8201" s="82" t="e">
        <f>VLOOKUP(Processed_Data!C8201,'Literature Lookup Tables'!$P$2:$Q$156,2,0)</f>
        <v>#N/A</v>
      </c>
    </row>
    <row r="8202" spans="1:4" x14ac:dyDescent="0.35">
      <c r="A8202" s="82" t="e">
        <f t="shared" si="128"/>
        <v>#N/A</v>
      </c>
      <c r="D8202" s="82" t="e">
        <f>VLOOKUP(Processed_Data!C8202,'Literature Lookup Tables'!$P$2:$Q$156,2,0)</f>
        <v>#N/A</v>
      </c>
    </row>
    <row r="8203" spans="1:4" x14ac:dyDescent="0.35">
      <c r="A8203" s="82" t="e">
        <f t="shared" si="128"/>
        <v>#N/A</v>
      </c>
      <c r="D8203" s="82" t="e">
        <f>VLOOKUP(Processed_Data!C8203,'Literature Lookup Tables'!$P$2:$Q$156,2,0)</f>
        <v>#N/A</v>
      </c>
    </row>
    <row r="8204" spans="1:4" x14ac:dyDescent="0.35">
      <c r="A8204" s="82" t="e">
        <f t="shared" si="128"/>
        <v>#N/A</v>
      </c>
      <c r="D8204" s="82" t="e">
        <f>VLOOKUP(Processed_Data!C8204,'Literature Lookup Tables'!$P$2:$Q$156,2,0)</f>
        <v>#N/A</v>
      </c>
    </row>
    <row r="8205" spans="1:4" x14ac:dyDescent="0.35">
      <c r="A8205" s="82" t="e">
        <f t="shared" si="128"/>
        <v>#N/A</v>
      </c>
      <c r="D8205" s="82" t="e">
        <f>VLOOKUP(Processed_Data!C8205,'Literature Lookup Tables'!$P$2:$Q$156,2,0)</f>
        <v>#N/A</v>
      </c>
    </row>
    <row r="8206" spans="1:4" x14ac:dyDescent="0.35">
      <c r="A8206" s="82" t="e">
        <f t="shared" si="128"/>
        <v>#N/A</v>
      </c>
      <c r="D8206" s="82" t="e">
        <f>VLOOKUP(Processed_Data!C8206,'Literature Lookup Tables'!$P$2:$Q$156,2,0)</f>
        <v>#N/A</v>
      </c>
    </row>
    <row r="8207" spans="1:4" x14ac:dyDescent="0.35">
      <c r="A8207" s="82" t="e">
        <f t="shared" si="128"/>
        <v>#N/A</v>
      </c>
      <c r="D8207" s="82" t="e">
        <f>VLOOKUP(Processed_Data!C8207,'Literature Lookup Tables'!$P$2:$Q$156,2,0)</f>
        <v>#N/A</v>
      </c>
    </row>
    <row r="8208" spans="1:4" x14ac:dyDescent="0.35">
      <c r="A8208" s="82" t="e">
        <f t="shared" si="128"/>
        <v>#N/A</v>
      </c>
      <c r="D8208" s="82" t="e">
        <f>VLOOKUP(Processed_Data!C8208,'Literature Lookup Tables'!$P$2:$Q$156,2,0)</f>
        <v>#N/A</v>
      </c>
    </row>
    <row r="8209" spans="1:4" x14ac:dyDescent="0.35">
      <c r="A8209" s="82" t="e">
        <f t="shared" si="128"/>
        <v>#N/A</v>
      </c>
      <c r="D8209" s="82" t="e">
        <f>VLOOKUP(Processed_Data!C8209,'Literature Lookup Tables'!$P$2:$Q$156,2,0)</f>
        <v>#N/A</v>
      </c>
    </row>
    <row r="8210" spans="1:4" x14ac:dyDescent="0.35">
      <c r="A8210" s="82" t="e">
        <f t="shared" si="128"/>
        <v>#N/A</v>
      </c>
      <c r="D8210" s="82" t="e">
        <f>VLOOKUP(Processed_Data!C8210,'Literature Lookup Tables'!$P$2:$Q$156,2,0)</f>
        <v>#N/A</v>
      </c>
    </row>
    <row r="8211" spans="1:4" x14ac:dyDescent="0.35">
      <c r="A8211" s="82" t="e">
        <f t="shared" si="128"/>
        <v>#N/A</v>
      </c>
      <c r="D8211" s="82" t="e">
        <f>VLOOKUP(Processed_Data!C8211,'Literature Lookup Tables'!$P$2:$Q$156,2,0)</f>
        <v>#N/A</v>
      </c>
    </row>
    <row r="8212" spans="1:4" x14ac:dyDescent="0.35">
      <c r="A8212" s="82" t="e">
        <f t="shared" si="128"/>
        <v>#N/A</v>
      </c>
      <c r="D8212" s="82" t="e">
        <f>VLOOKUP(Processed_Data!C8212,'Literature Lookup Tables'!$P$2:$Q$156,2,0)</f>
        <v>#N/A</v>
      </c>
    </row>
    <row r="8213" spans="1:4" x14ac:dyDescent="0.35">
      <c r="A8213" s="82" t="e">
        <f t="shared" si="128"/>
        <v>#N/A</v>
      </c>
      <c r="D8213" s="82" t="e">
        <f>VLOOKUP(Processed_Data!C8213,'Literature Lookup Tables'!$P$2:$Q$156,2,0)</f>
        <v>#N/A</v>
      </c>
    </row>
    <row r="8214" spans="1:4" x14ac:dyDescent="0.35">
      <c r="A8214" s="82" t="e">
        <f t="shared" si="128"/>
        <v>#N/A</v>
      </c>
      <c r="D8214" s="82" t="e">
        <f>VLOOKUP(Processed_Data!C8214,'Literature Lookup Tables'!$P$2:$Q$156,2,0)</f>
        <v>#N/A</v>
      </c>
    </row>
    <row r="8215" spans="1:4" x14ac:dyDescent="0.35">
      <c r="A8215" s="82" t="e">
        <f t="shared" si="128"/>
        <v>#N/A</v>
      </c>
      <c r="D8215" s="82" t="e">
        <f>VLOOKUP(Processed_Data!C8215,'Literature Lookup Tables'!$P$2:$Q$156,2,0)</f>
        <v>#N/A</v>
      </c>
    </row>
    <row r="8216" spans="1:4" x14ac:dyDescent="0.35">
      <c r="A8216" s="82" t="e">
        <f t="shared" si="128"/>
        <v>#N/A</v>
      </c>
      <c r="D8216" s="82" t="e">
        <f>VLOOKUP(Processed_Data!C8216,'Literature Lookup Tables'!$P$2:$Q$156,2,0)</f>
        <v>#N/A</v>
      </c>
    </row>
    <row r="8217" spans="1:4" x14ac:dyDescent="0.35">
      <c r="A8217" s="82" t="e">
        <f t="shared" si="128"/>
        <v>#N/A</v>
      </c>
      <c r="D8217" s="82" t="e">
        <f>VLOOKUP(Processed_Data!C8217,'Literature Lookup Tables'!$P$2:$Q$156,2,0)</f>
        <v>#N/A</v>
      </c>
    </row>
    <row r="8218" spans="1:4" x14ac:dyDescent="0.35">
      <c r="A8218" s="82" t="e">
        <f t="shared" si="128"/>
        <v>#N/A</v>
      </c>
      <c r="D8218" s="82" t="e">
        <f>VLOOKUP(Processed_Data!C8218,'Literature Lookup Tables'!$P$2:$Q$156,2,0)</f>
        <v>#N/A</v>
      </c>
    </row>
    <row r="8219" spans="1:4" x14ac:dyDescent="0.35">
      <c r="A8219" s="82" t="e">
        <f t="shared" si="128"/>
        <v>#N/A</v>
      </c>
      <c r="D8219" s="82" t="e">
        <f>VLOOKUP(Processed_Data!C8219,'Literature Lookup Tables'!$P$2:$Q$156,2,0)</f>
        <v>#N/A</v>
      </c>
    </row>
    <row r="8220" spans="1:4" x14ac:dyDescent="0.35">
      <c r="A8220" s="82" t="e">
        <f t="shared" si="128"/>
        <v>#N/A</v>
      </c>
      <c r="D8220" s="82" t="e">
        <f>VLOOKUP(Processed_Data!C8220,'Literature Lookup Tables'!$P$2:$Q$156,2,0)</f>
        <v>#N/A</v>
      </c>
    </row>
    <row r="8221" spans="1:4" x14ac:dyDescent="0.35">
      <c r="A8221" s="82" t="e">
        <f t="shared" si="128"/>
        <v>#N/A</v>
      </c>
      <c r="D8221" s="82" t="e">
        <f>VLOOKUP(Processed_Data!C8221,'Literature Lookup Tables'!$P$2:$Q$156,2,0)</f>
        <v>#N/A</v>
      </c>
    </row>
    <row r="8222" spans="1:4" x14ac:dyDescent="0.35">
      <c r="A8222" s="82" t="e">
        <f t="shared" si="128"/>
        <v>#N/A</v>
      </c>
      <c r="D8222" s="82" t="e">
        <f>VLOOKUP(Processed_Data!C8222,'Literature Lookup Tables'!$P$2:$Q$156,2,0)</f>
        <v>#N/A</v>
      </c>
    </row>
    <row r="8223" spans="1:4" x14ac:dyDescent="0.35">
      <c r="A8223" s="82" t="e">
        <f t="shared" si="128"/>
        <v>#N/A</v>
      </c>
      <c r="D8223" s="82" t="e">
        <f>VLOOKUP(Processed_Data!C8223,'Literature Lookup Tables'!$P$2:$Q$156,2,0)</f>
        <v>#N/A</v>
      </c>
    </row>
    <row r="8224" spans="1:4" x14ac:dyDescent="0.35">
      <c r="A8224" s="82" t="e">
        <f t="shared" si="128"/>
        <v>#N/A</v>
      </c>
      <c r="D8224" s="82" t="e">
        <f>VLOOKUP(Processed_Data!C8224,'Literature Lookup Tables'!$P$2:$Q$156,2,0)</f>
        <v>#N/A</v>
      </c>
    </row>
    <row r="8225" spans="1:4" x14ac:dyDescent="0.35">
      <c r="A8225" s="82" t="e">
        <f t="shared" si="128"/>
        <v>#N/A</v>
      </c>
      <c r="D8225" s="82" t="e">
        <f>VLOOKUP(Processed_Data!C8225,'Literature Lookup Tables'!$P$2:$Q$156,2,0)</f>
        <v>#N/A</v>
      </c>
    </row>
    <row r="8226" spans="1:4" x14ac:dyDescent="0.35">
      <c r="A8226" s="82" t="e">
        <f t="shared" si="128"/>
        <v>#N/A</v>
      </c>
      <c r="D8226" s="82" t="e">
        <f>VLOOKUP(Processed_Data!C8226,'Literature Lookup Tables'!$P$2:$Q$156,2,0)</f>
        <v>#N/A</v>
      </c>
    </row>
    <row r="8227" spans="1:4" x14ac:dyDescent="0.35">
      <c r="A8227" s="82" t="e">
        <f t="shared" si="128"/>
        <v>#N/A</v>
      </c>
      <c r="D8227" s="82" t="e">
        <f>VLOOKUP(Processed_Data!C8227,'Literature Lookup Tables'!$P$2:$Q$156,2,0)</f>
        <v>#N/A</v>
      </c>
    </row>
    <row r="8228" spans="1:4" x14ac:dyDescent="0.35">
      <c r="A8228" s="82" t="e">
        <f t="shared" si="128"/>
        <v>#N/A</v>
      </c>
      <c r="D8228" s="82" t="e">
        <f>VLOOKUP(Processed_Data!C8228,'Literature Lookup Tables'!$P$2:$Q$156,2,0)</f>
        <v>#N/A</v>
      </c>
    </row>
    <row r="8229" spans="1:4" x14ac:dyDescent="0.35">
      <c r="A8229" s="82" t="e">
        <f t="shared" si="128"/>
        <v>#N/A</v>
      </c>
      <c r="D8229" s="82" t="e">
        <f>VLOOKUP(Processed_Data!C8229,'Literature Lookup Tables'!$P$2:$Q$156,2,0)</f>
        <v>#N/A</v>
      </c>
    </row>
    <row r="8230" spans="1:4" x14ac:dyDescent="0.35">
      <c r="A8230" s="82" t="e">
        <f t="shared" si="128"/>
        <v>#N/A</v>
      </c>
      <c r="D8230" s="82" t="e">
        <f>VLOOKUP(Processed_Data!C8230,'Literature Lookup Tables'!$P$2:$Q$156,2,0)</f>
        <v>#N/A</v>
      </c>
    </row>
    <row r="8231" spans="1:4" x14ac:dyDescent="0.35">
      <c r="A8231" s="82" t="e">
        <f t="shared" si="128"/>
        <v>#N/A</v>
      </c>
      <c r="D8231" s="82" t="e">
        <f>VLOOKUP(Processed_Data!C8231,'Literature Lookup Tables'!$P$2:$Q$156,2,0)</f>
        <v>#N/A</v>
      </c>
    </row>
    <row r="8232" spans="1:4" x14ac:dyDescent="0.35">
      <c r="A8232" s="82" t="e">
        <f t="shared" si="128"/>
        <v>#N/A</v>
      </c>
      <c r="D8232" s="82" t="e">
        <f>VLOOKUP(Processed_Data!C8232,'Literature Lookup Tables'!$P$2:$Q$156,2,0)</f>
        <v>#N/A</v>
      </c>
    </row>
    <row r="8233" spans="1:4" x14ac:dyDescent="0.35">
      <c r="A8233" s="82" t="e">
        <f t="shared" si="128"/>
        <v>#N/A</v>
      </c>
      <c r="D8233" s="82" t="e">
        <f>VLOOKUP(Processed_Data!C8233,'Literature Lookup Tables'!$P$2:$Q$156,2,0)</f>
        <v>#N/A</v>
      </c>
    </row>
    <row r="8234" spans="1:4" x14ac:dyDescent="0.35">
      <c r="A8234" s="82" t="e">
        <f t="shared" si="128"/>
        <v>#N/A</v>
      </c>
      <c r="D8234" s="82" t="e">
        <f>VLOOKUP(Processed_Data!C8234,'Literature Lookup Tables'!$P$2:$Q$156,2,0)</f>
        <v>#N/A</v>
      </c>
    </row>
    <row r="8235" spans="1:4" x14ac:dyDescent="0.35">
      <c r="A8235" s="82" t="e">
        <f t="shared" si="128"/>
        <v>#N/A</v>
      </c>
      <c r="D8235" s="82" t="e">
        <f>VLOOKUP(Processed_Data!C8235,'Literature Lookup Tables'!$P$2:$Q$156,2,0)</f>
        <v>#N/A</v>
      </c>
    </row>
    <row r="8236" spans="1:4" x14ac:dyDescent="0.35">
      <c r="A8236" s="82" t="e">
        <f t="shared" si="128"/>
        <v>#N/A</v>
      </c>
      <c r="D8236" s="82" t="e">
        <f>VLOOKUP(Processed_Data!C8236,'Literature Lookup Tables'!$P$2:$Q$156,2,0)</f>
        <v>#N/A</v>
      </c>
    </row>
    <row r="8237" spans="1:4" x14ac:dyDescent="0.35">
      <c r="A8237" s="82" t="e">
        <f t="shared" si="128"/>
        <v>#N/A</v>
      </c>
      <c r="D8237" s="82" t="e">
        <f>VLOOKUP(Processed_Data!C8237,'Literature Lookup Tables'!$P$2:$Q$156,2,0)</f>
        <v>#N/A</v>
      </c>
    </row>
    <row r="8238" spans="1:4" x14ac:dyDescent="0.35">
      <c r="A8238" s="82" t="e">
        <f t="shared" si="128"/>
        <v>#N/A</v>
      </c>
      <c r="D8238" s="82" t="e">
        <f>VLOOKUP(Processed_Data!C8238,'Literature Lookup Tables'!$P$2:$Q$156,2,0)</f>
        <v>#N/A</v>
      </c>
    </row>
    <row r="8239" spans="1:4" x14ac:dyDescent="0.35">
      <c r="A8239" s="82" t="e">
        <f t="shared" si="128"/>
        <v>#N/A</v>
      </c>
      <c r="D8239" s="82" t="e">
        <f>VLOOKUP(Processed_Data!C8239,'Literature Lookup Tables'!$P$2:$Q$156,2,0)</f>
        <v>#N/A</v>
      </c>
    </row>
    <row r="8240" spans="1:4" x14ac:dyDescent="0.35">
      <c r="A8240" s="82" t="e">
        <f t="shared" si="128"/>
        <v>#N/A</v>
      </c>
      <c r="D8240" s="82" t="e">
        <f>VLOOKUP(Processed_Data!C8240,'Literature Lookup Tables'!$P$2:$Q$156,2,0)</f>
        <v>#N/A</v>
      </c>
    </row>
    <row r="8241" spans="1:4" x14ac:dyDescent="0.35">
      <c r="A8241" s="82" t="e">
        <f t="shared" si="128"/>
        <v>#N/A</v>
      </c>
      <c r="D8241" s="82" t="e">
        <f>VLOOKUP(Processed_Data!C8241,'Literature Lookup Tables'!$P$2:$Q$156,2,0)</f>
        <v>#N/A</v>
      </c>
    </row>
    <row r="8242" spans="1:4" x14ac:dyDescent="0.35">
      <c r="A8242" s="82" t="e">
        <f t="shared" si="128"/>
        <v>#N/A</v>
      </c>
      <c r="D8242" s="82" t="e">
        <f>VLOOKUP(Processed_Data!C8242,'Literature Lookup Tables'!$P$2:$Q$156,2,0)</f>
        <v>#N/A</v>
      </c>
    </row>
    <row r="8243" spans="1:4" x14ac:dyDescent="0.35">
      <c r="A8243" s="82" t="e">
        <f t="shared" si="128"/>
        <v>#N/A</v>
      </c>
      <c r="D8243" s="82" t="e">
        <f>VLOOKUP(Processed_Data!C8243,'Literature Lookup Tables'!$P$2:$Q$156,2,0)</f>
        <v>#N/A</v>
      </c>
    </row>
    <row r="8244" spans="1:4" x14ac:dyDescent="0.35">
      <c r="A8244" s="82" t="e">
        <f t="shared" si="128"/>
        <v>#N/A</v>
      </c>
      <c r="D8244" s="82" t="e">
        <f>VLOOKUP(Processed_Data!C8244,'Literature Lookup Tables'!$P$2:$Q$156,2,0)</f>
        <v>#N/A</v>
      </c>
    </row>
    <row r="8245" spans="1:4" x14ac:dyDescent="0.35">
      <c r="A8245" s="82" t="e">
        <f t="shared" si="128"/>
        <v>#N/A</v>
      </c>
      <c r="D8245" s="82" t="e">
        <f>VLOOKUP(Processed_Data!C8245,'Literature Lookup Tables'!$P$2:$Q$156,2,0)</f>
        <v>#N/A</v>
      </c>
    </row>
    <row r="8246" spans="1:4" x14ac:dyDescent="0.35">
      <c r="A8246" s="82" t="e">
        <f t="shared" si="128"/>
        <v>#N/A</v>
      </c>
      <c r="D8246" s="82" t="e">
        <f>VLOOKUP(Processed_Data!C8246,'Literature Lookup Tables'!$P$2:$Q$156,2,0)</f>
        <v>#N/A</v>
      </c>
    </row>
    <row r="8247" spans="1:4" x14ac:dyDescent="0.35">
      <c r="A8247" s="82" t="e">
        <f t="shared" si="128"/>
        <v>#N/A</v>
      </c>
      <c r="D8247" s="82" t="e">
        <f>VLOOKUP(Processed_Data!C8247,'Literature Lookup Tables'!$P$2:$Q$156,2,0)</f>
        <v>#N/A</v>
      </c>
    </row>
    <row r="8248" spans="1:4" x14ac:dyDescent="0.35">
      <c r="A8248" s="82" t="e">
        <f t="shared" si="128"/>
        <v>#N/A</v>
      </c>
      <c r="D8248" s="82" t="e">
        <f>VLOOKUP(Processed_Data!C8248,'Literature Lookup Tables'!$P$2:$Q$156,2,0)</f>
        <v>#N/A</v>
      </c>
    </row>
    <row r="8249" spans="1:4" x14ac:dyDescent="0.35">
      <c r="A8249" s="82" t="e">
        <f t="shared" si="128"/>
        <v>#N/A</v>
      </c>
      <c r="D8249" s="82" t="e">
        <f>VLOOKUP(Processed_Data!C8249,'Literature Lookup Tables'!$P$2:$Q$156,2,0)</f>
        <v>#N/A</v>
      </c>
    </row>
    <row r="8250" spans="1:4" x14ac:dyDescent="0.35">
      <c r="A8250" s="82" t="e">
        <f t="shared" si="128"/>
        <v>#N/A</v>
      </c>
      <c r="D8250" s="82" t="e">
        <f>VLOOKUP(Processed_Data!C8250,'Literature Lookup Tables'!$P$2:$Q$156,2,0)</f>
        <v>#N/A</v>
      </c>
    </row>
    <row r="8251" spans="1:4" x14ac:dyDescent="0.35">
      <c r="A8251" s="82" t="e">
        <f t="shared" si="128"/>
        <v>#N/A</v>
      </c>
      <c r="D8251" s="82" t="e">
        <f>VLOOKUP(Processed_Data!C8251,'Literature Lookup Tables'!$P$2:$Q$156,2,0)</f>
        <v>#N/A</v>
      </c>
    </row>
    <row r="8252" spans="1:4" x14ac:dyDescent="0.35">
      <c r="A8252" s="82" t="e">
        <f t="shared" si="128"/>
        <v>#N/A</v>
      </c>
      <c r="D8252" s="82" t="e">
        <f>VLOOKUP(Processed_Data!C8252,'Literature Lookup Tables'!$P$2:$Q$156,2,0)</f>
        <v>#N/A</v>
      </c>
    </row>
    <row r="8253" spans="1:4" x14ac:dyDescent="0.35">
      <c r="A8253" s="82" t="e">
        <f t="shared" si="128"/>
        <v>#N/A</v>
      </c>
      <c r="D8253" s="82" t="e">
        <f>VLOOKUP(Processed_Data!C8253,'Literature Lookup Tables'!$P$2:$Q$156,2,0)</f>
        <v>#N/A</v>
      </c>
    </row>
    <row r="8254" spans="1:4" x14ac:dyDescent="0.35">
      <c r="A8254" s="82" t="e">
        <f t="shared" si="128"/>
        <v>#N/A</v>
      </c>
      <c r="D8254" s="82" t="e">
        <f>VLOOKUP(Processed_Data!C8254,'Literature Lookup Tables'!$P$2:$Q$156,2,0)</f>
        <v>#N/A</v>
      </c>
    </row>
    <row r="8255" spans="1:4" x14ac:dyDescent="0.35">
      <c r="A8255" s="82" t="e">
        <f t="shared" si="128"/>
        <v>#N/A</v>
      </c>
      <c r="D8255" s="82" t="e">
        <f>VLOOKUP(Processed_Data!C8255,'Literature Lookup Tables'!$P$2:$Q$156,2,0)</f>
        <v>#N/A</v>
      </c>
    </row>
    <row r="8256" spans="1:4" x14ac:dyDescent="0.35">
      <c r="A8256" s="82" t="e">
        <f t="shared" si="128"/>
        <v>#N/A</v>
      </c>
      <c r="D8256" s="82" t="e">
        <f>VLOOKUP(Processed_Data!C8256,'Literature Lookup Tables'!$P$2:$Q$156,2,0)</f>
        <v>#N/A</v>
      </c>
    </row>
    <row r="8257" spans="1:4" x14ac:dyDescent="0.35">
      <c r="A8257" s="82" t="e">
        <f t="shared" si="128"/>
        <v>#N/A</v>
      </c>
      <c r="D8257" s="82" t="e">
        <f>VLOOKUP(Processed_Data!C8257,'Literature Lookup Tables'!$P$2:$Q$156,2,0)</f>
        <v>#N/A</v>
      </c>
    </row>
    <row r="8258" spans="1:4" x14ac:dyDescent="0.35">
      <c r="A8258" s="82" t="e">
        <f t="shared" si="128"/>
        <v>#N/A</v>
      </c>
      <c r="D8258" s="82" t="e">
        <f>VLOOKUP(Processed_Data!C8258,'Literature Lookup Tables'!$P$2:$Q$156,2,0)</f>
        <v>#N/A</v>
      </c>
    </row>
    <row r="8259" spans="1:4" x14ac:dyDescent="0.35">
      <c r="A8259" s="82" t="e">
        <f t="shared" si="128"/>
        <v>#N/A</v>
      </c>
      <c r="D8259" s="82" t="e">
        <f>VLOOKUP(Processed_Data!C8259,'Literature Lookup Tables'!$P$2:$Q$156,2,0)</f>
        <v>#N/A</v>
      </c>
    </row>
    <row r="8260" spans="1:4" x14ac:dyDescent="0.35">
      <c r="A8260" s="82" t="e">
        <f t="shared" si="128"/>
        <v>#N/A</v>
      </c>
      <c r="D8260" s="82" t="e">
        <f>VLOOKUP(Processed_Data!C8260,'Literature Lookup Tables'!$P$2:$Q$156,2,0)</f>
        <v>#N/A</v>
      </c>
    </row>
    <row r="8261" spans="1:4" x14ac:dyDescent="0.35">
      <c r="A8261" s="82" t="e">
        <f t="shared" si="128"/>
        <v>#N/A</v>
      </c>
      <c r="D8261" s="82" t="e">
        <f>VLOOKUP(Processed_Data!C8261,'Literature Lookup Tables'!$P$2:$Q$156,2,0)</f>
        <v>#N/A</v>
      </c>
    </row>
    <row r="8262" spans="1:4" x14ac:dyDescent="0.35">
      <c r="A8262" s="82" t="e">
        <f t="shared" si="128"/>
        <v>#N/A</v>
      </c>
      <c r="D8262" s="82" t="e">
        <f>VLOOKUP(Processed_Data!C8262,'Literature Lookup Tables'!$P$2:$Q$156,2,0)</f>
        <v>#N/A</v>
      </c>
    </row>
    <row r="8263" spans="1:4" x14ac:dyDescent="0.35">
      <c r="A8263" s="82" t="e">
        <f t="shared" ref="A8263:A8326" si="129">F8263&amp;"-"&amp;E8263&amp;"-"&amp;D8263</f>
        <v>#N/A</v>
      </c>
      <c r="D8263" s="82" t="e">
        <f>VLOOKUP(Processed_Data!C8263,'Literature Lookup Tables'!$P$2:$Q$156,2,0)</f>
        <v>#N/A</v>
      </c>
    </row>
    <row r="8264" spans="1:4" x14ac:dyDescent="0.35">
      <c r="A8264" s="82" t="e">
        <f t="shared" si="129"/>
        <v>#N/A</v>
      </c>
      <c r="D8264" s="82" t="e">
        <f>VLOOKUP(Processed_Data!C8264,'Literature Lookup Tables'!$P$2:$Q$156,2,0)</f>
        <v>#N/A</v>
      </c>
    </row>
    <row r="8265" spans="1:4" x14ac:dyDescent="0.35">
      <c r="A8265" s="82" t="e">
        <f t="shared" si="129"/>
        <v>#N/A</v>
      </c>
      <c r="D8265" s="82" t="e">
        <f>VLOOKUP(Processed_Data!C8265,'Literature Lookup Tables'!$P$2:$Q$156,2,0)</f>
        <v>#N/A</v>
      </c>
    </row>
    <row r="8266" spans="1:4" x14ac:dyDescent="0.35">
      <c r="A8266" s="82" t="e">
        <f t="shared" si="129"/>
        <v>#N/A</v>
      </c>
      <c r="D8266" s="82" t="e">
        <f>VLOOKUP(Processed_Data!C8266,'Literature Lookup Tables'!$P$2:$Q$156,2,0)</f>
        <v>#N/A</v>
      </c>
    </row>
    <row r="8267" spans="1:4" x14ac:dyDescent="0.35">
      <c r="A8267" s="82" t="e">
        <f t="shared" si="129"/>
        <v>#N/A</v>
      </c>
      <c r="D8267" s="82" t="e">
        <f>VLOOKUP(Processed_Data!C8267,'Literature Lookup Tables'!$P$2:$Q$156,2,0)</f>
        <v>#N/A</v>
      </c>
    </row>
    <row r="8268" spans="1:4" x14ac:dyDescent="0.35">
      <c r="A8268" s="82" t="e">
        <f t="shared" si="129"/>
        <v>#N/A</v>
      </c>
      <c r="D8268" s="82" t="e">
        <f>VLOOKUP(Processed_Data!C8268,'Literature Lookup Tables'!$P$2:$Q$156,2,0)</f>
        <v>#N/A</v>
      </c>
    </row>
    <row r="8269" spans="1:4" x14ac:dyDescent="0.35">
      <c r="A8269" s="82" t="e">
        <f t="shared" si="129"/>
        <v>#N/A</v>
      </c>
      <c r="D8269" s="82" t="e">
        <f>VLOOKUP(Processed_Data!C8269,'Literature Lookup Tables'!$P$2:$Q$156,2,0)</f>
        <v>#N/A</v>
      </c>
    </row>
    <row r="8270" spans="1:4" x14ac:dyDescent="0.35">
      <c r="A8270" s="82" t="e">
        <f t="shared" si="129"/>
        <v>#N/A</v>
      </c>
      <c r="D8270" s="82" t="e">
        <f>VLOOKUP(Processed_Data!C8270,'Literature Lookup Tables'!$P$2:$Q$156,2,0)</f>
        <v>#N/A</v>
      </c>
    </row>
    <row r="8271" spans="1:4" x14ac:dyDescent="0.35">
      <c r="A8271" s="82" t="e">
        <f t="shared" si="129"/>
        <v>#N/A</v>
      </c>
      <c r="D8271" s="82" t="e">
        <f>VLOOKUP(Processed_Data!C8271,'Literature Lookup Tables'!$P$2:$Q$156,2,0)</f>
        <v>#N/A</v>
      </c>
    </row>
    <row r="8272" spans="1:4" x14ac:dyDescent="0.35">
      <c r="A8272" s="82" t="e">
        <f t="shared" si="129"/>
        <v>#N/A</v>
      </c>
      <c r="D8272" s="82" t="e">
        <f>VLOOKUP(Processed_Data!C8272,'Literature Lookup Tables'!$P$2:$Q$156,2,0)</f>
        <v>#N/A</v>
      </c>
    </row>
    <row r="8273" spans="1:4" x14ac:dyDescent="0.35">
      <c r="A8273" s="82" t="e">
        <f t="shared" si="129"/>
        <v>#N/A</v>
      </c>
      <c r="D8273" s="82" t="e">
        <f>VLOOKUP(Processed_Data!C8273,'Literature Lookup Tables'!$P$2:$Q$156,2,0)</f>
        <v>#N/A</v>
      </c>
    </row>
    <row r="8274" spans="1:4" x14ac:dyDescent="0.35">
      <c r="A8274" s="82" t="e">
        <f t="shared" si="129"/>
        <v>#N/A</v>
      </c>
      <c r="D8274" s="82" t="e">
        <f>VLOOKUP(Processed_Data!C8274,'Literature Lookup Tables'!$P$2:$Q$156,2,0)</f>
        <v>#N/A</v>
      </c>
    </row>
    <row r="8275" spans="1:4" x14ac:dyDescent="0.35">
      <c r="A8275" s="82" t="e">
        <f t="shared" si="129"/>
        <v>#N/A</v>
      </c>
      <c r="D8275" s="82" t="e">
        <f>VLOOKUP(Processed_Data!C8275,'Literature Lookup Tables'!$P$2:$Q$156,2,0)</f>
        <v>#N/A</v>
      </c>
    </row>
    <row r="8276" spans="1:4" x14ac:dyDescent="0.35">
      <c r="A8276" s="82" t="e">
        <f t="shared" si="129"/>
        <v>#N/A</v>
      </c>
      <c r="D8276" s="82" t="e">
        <f>VLOOKUP(Processed_Data!C8276,'Literature Lookup Tables'!$P$2:$Q$156,2,0)</f>
        <v>#N/A</v>
      </c>
    </row>
    <row r="8277" spans="1:4" x14ac:dyDescent="0.35">
      <c r="A8277" s="82" t="e">
        <f t="shared" si="129"/>
        <v>#N/A</v>
      </c>
      <c r="D8277" s="82" t="e">
        <f>VLOOKUP(Processed_Data!C8277,'Literature Lookup Tables'!$P$2:$Q$156,2,0)</f>
        <v>#N/A</v>
      </c>
    </row>
    <row r="8278" spans="1:4" x14ac:dyDescent="0.35">
      <c r="A8278" s="82" t="e">
        <f t="shared" si="129"/>
        <v>#N/A</v>
      </c>
      <c r="D8278" s="82" t="e">
        <f>VLOOKUP(Processed_Data!C8278,'Literature Lookup Tables'!$P$2:$Q$156,2,0)</f>
        <v>#N/A</v>
      </c>
    </row>
    <row r="8279" spans="1:4" x14ac:dyDescent="0.35">
      <c r="A8279" s="82" t="e">
        <f t="shared" si="129"/>
        <v>#N/A</v>
      </c>
      <c r="D8279" s="82" t="e">
        <f>VLOOKUP(Processed_Data!C8279,'Literature Lookup Tables'!$P$2:$Q$156,2,0)</f>
        <v>#N/A</v>
      </c>
    </row>
    <row r="8280" spans="1:4" x14ac:dyDescent="0.35">
      <c r="A8280" s="82" t="e">
        <f t="shared" si="129"/>
        <v>#N/A</v>
      </c>
      <c r="D8280" s="82" t="e">
        <f>VLOOKUP(Processed_Data!C8280,'Literature Lookup Tables'!$P$2:$Q$156,2,0)</f>
        <v>#N/A</v>
      </c>
    </row>
    <row r="8281" spans="1:4" x14ac:dyDescent="0.35">
      <c r="A8281" s="82" t="e">
        <f t="shared" si="129"/>
        <v>#N/A</v>
      </c>
      <c r="D8281" s="82" t="e">
        <f>VLOOKUP(Processed_Data!C8281,'Literature Lookup Tables'!$P$2:$Q$156,2,0)</f>
        <v>#N/A</v>
      </c>
    </row>
    <row r="8282" spans="1:4" x14ac:dyDescent="0.35">
      <c r="A8282" s="82" t="e">
        <f t="shared" si="129"/>
        <v>#N/A</v>
      </c>
      <c r="D8282" s="82" t="e">
        <f>VLOOKUP(Processed_Data!C8282,'Literature Lookup Tables'!$P$2:$Q$156,2,0)</f>
        <v>#N/A</v>
      </c>
    </row>
    <row r="8283" spans="1:4" x14ac:dyDescent="0.35">
      <c r="A8283" s="82" t="e">
        <f t="shared" si="129"/>
        <v>#N/A</v>
      </c>
      <c r="D8283" s="82" t="e">
        <f>VLOOKUP(Processed_Data!C8283,'Literature Lookup Tables'!$P$2:$Q$156,2,0)</f>
        <v>#N/A</v>
      </c>
    </row>
    <row r="8284" spans="1:4" x14ac:dyDescent="0.35">
      <c r="A8284" s="82" t="e">
        <f t="shared" si="129"/>
        <v>#N/A</v>
      </c>
      <c r="D8284" s="82" t="e">
        <f>VLOOKUP(Processed_Data!C8284,'Literature Lookup Tables'!$P$2:$Q$156,2,0)</f>
        <v>#N/A</v>
      </c>
    </row>
    <row r="8285" spans="1:4" x14ac:dyDescent="0.35">
      <c r="A8285" s="82" t="e">
        <f t="shared" si="129"/>
        <v>#N/A</v>
      </c>
      <c r="D8285" s="82" t="e">
        <f>VLOOKUP(Processed_Data!C8285,'Literature Lookup Tables'!$P$2:$Q$156,2,0)</f>
        <v>#N/A</v>
      </c>
    </row>
    <row r="8286" spans="1:4" x14ac:dyDescent="0.35">
      <c r="A8286" s="82" t="e">
        <f t="shared" si="129"/>
        <v>#N/A</v>
      </c>
      <c r="D8286" s="82" t="e">
        <f>VLOOKUP(Processed_Data!C8286,'Literature Lookup Tables'!$P$2:$Q$156,2,0)</f>
        <v>#N/A</v>
      </c>
    </row>
    <row r="8287" spans="1:4" x14ac:dyDescent="0.35">
      <c r="A8287" s="82" t="e">
        <f t="shared" si="129"/>
        <v>#N/A</v>
      </c>
      <c r="D8287" s="82" t="e">
        <f>VLOOKUP(Processed_Data!C8287,'Literature Lookup Tables'!$P$2:$Q$156,2,0)</f>
        <v>#N/A</v>
      </c>
    </row>
    <row r="8288" spans="1:4" x14ac:dyDescent="0.35">
      <c r="A8288" s="82" t="e">
        <f t="shared" si="129"/>
        <v>#N/A</v>
      </c>
      <c r="D8288" s="82" t="e">
        <f>VLOOKUP(Processed_Data!C8288,'Literature Lookup Tables'!$P$2:$Q$156,2,0)</f>
        <v>#N/A</v>
      </c>
    </row>
    <row r="8289" spans="1:4" x14ac:dyDescent="0.35">
      <c r="A8289" s="82" t="e">
        <f t="shared" si="129"/>
        <v>#N/A</v>
      </c>
      <c r="D8289" s="82" t="e">
        <f>VLOOKUP(Processed_Data!C8289,'Literature Lookup Tables'!$P$2:$Q$156,2,0)</f>
        <v>#N/A</v>
      </c>
    </row>
    <row r="8290" spans="1:4" x14ac:dyDescent="0.35">
      <c r="A8290" s="82" t="e">
        <f t="shared" si="129"/>
        <v>#N/A</v>
      </c>
      <c r="D8290" s="82" t="e">
        <f>VLOOKUP(Processed_Data!C8290,'Literature Lookup Tables'!$P$2:$Q$156,2,0)</f>
        <v>#N/A</v>
      </c>
    </row>
    <row r="8291" spans="1:4" x14ac:dyDescent="0.35">
      <c r="A8291" s="82" t="e">
        <f t="shared" si="129"/>
        <v>#N/A</v>
      </c>
      <c r="D8291" s="82" t="e">
        <f>VLOOKUP(Processed_Data!C8291,'Literature Lookup Tables'!$P$2:$Q$156,2,0)</f>
        <v>#N/A</v>
      </c>
    </row>
    <row r="8292" spans="1:4" x14ac:dyDescent="0.35">
      <c r="A8292" s="82" t="e">
        <f t="shared" si="129"/>
        <v>#N/A</v>
      </c>
      <c r="D8292" s="82" t="e">
        <f>VLOOKUP(Processed_Data!C8292,'Literature Lookup Tables'!$P$2:$Q$156,2,0)</f>
        <v>#N/A</v>
      </c>
    </row>
    <row r="8293" spans="1:4" x14ac:dyDescent="0.35">
      <c r="A8293" s="82" t="e">
        <f t="shared" si="129"/>
        <v>#N/A</v>
      </c>
      <c r="D8293" s="82" t="e">
        <f>VLOOKUP(Processed_Data!C8293,'Literature Lookup Tables'!$P$2:$Q$156,2,0)</f>
        <v>#N/A</v>
      </c>
    </row>
    <row r="8294" spans="1:4" x14ac:dyDescent="0.35">
      <c r="A8294" s="82" t="e">
        <f t="shared" si="129"/>
        <v>#N/A</v>
      </c>
      <c r="D8294" s="82" t="e">
        <f>VLOOKUP(Processed_Data!C8294,'Literature Lookup Tables'!$P$2:$Q$156,2,0)</f>
        <v>#N/A</v>
      </c>
    </row>
    <row r="8295" spans="1:4" x14ac:dyDescent="0.35">
      <c r="A8295" s="82" t="e">
        <f t="shared" si="129"/>
        <v>#N/A</v>
      </c>
      <c r="D8295" s="82" t="e">
        <f>VLOOKUP(Processed_Data!C8295,'Literature Lookup Tables'!$P$2:$Q$156,2,0)</f>
        <v>#N/A</v>
      </c>
    </row>
    <row r="8296" spans="1:4" x14ac:dyDescent="0.35">
      <c r="A8296" s="82" t="e">
        <f t="shared" si="129"/>
        <v>#N/A</v>
      </c>
      <c r="D8296" s="82" t="e">
        <f>VLOOKUP(Processed_Data!C8296,'Literature Lookup Tables'!$P$2:$Q$156,2,0)</f>
        <v>#N/A</v>
      </c>
    </row>
    <row r="8297" spans="1:4" x14ac:dyDescent="0.35">
      <c r="A8297" s="82" t="e">
        <f t="shared" si="129"/>
        <v>#N/A</v>
      </c>
      <c r="D8297" s="82" t="e">
        <f>VLOOKUP(Processed_Data!C8297,'Literature Lookup Tables'!$P$2:$Q$156,2,0)</f>
        <v>#N/A</v>
      </c>
    </row>
    <row r="8298" spans="1:4" x14ac:dyDescent="0.35">
      <c r="A8298" s="82" t="e">
        <f t="shared" si="129"/>
        <v>#N/A</v>
      </c>
      <c r="D8298" s="82" t="e">
        <f>VLOOKUP(Processed_Data!C8298,'Literature Lookup Tables'!$P$2:$Q$156,2,0)</f>
        <v>#N/A</v>
      </c>
    </row>
    <row r="8299" spans="1:4" x14ac:dyDescent="0.35">
      <c r="A8299" s="82" t="e">
        <f t="shared" si="129"/>
        <v>#N/A</v>
      </c>
      <c r="D8299" s="82" t="e">
        <f>VLOOKUP(Processed_Data!C8299,'Literature Lookup Tables'!$P$2:$Q$156,2,0)</f>
        <v>#N/A</v>
      </c>
    </row>
    <row r="8300" spans="1:4" x14ac:dyDescent="0.35">
      <c r="A8300" s="82" t="e">
        <f t="shared" si="129"/>
        <v>#N/A</v>
      </c>
      <c r="D8300" s="82" t="e">
        <f>VLOOKUP(Processed_Data!C8300,'Literature Lookup Tables'!$P$2:$Q$156,2,0)</f>
        <v>#N/A</v>
      </c>
    </row>
    <row r="8301" spans="1:4" x14ac:dyDescent="0.35">
      <c r="A8301" s="82" t="e">
        <f t="shared" si="129"/>
        <v>#N/A</v>
      </c>
      <c r="D8301" s="82" t="e">
        <f>VLOOKUP(Processed_Data!C8301,'Literature Lookup Tables'!$P$2:$Q$156,2,0)</f>
        <v>#N/A</v>
      </c>
    </row>
    <row r="8302" spans="1:4" x14ac:dyDescent="0.35">
      <c r="A8302" s="82" t="e">
        <f t="shared" si="129"/>
        <v>#N/A</v>
      </c>
      <c r="D8302" s="82" t="e">
        <f>VLOOKUP(Processed_Data!C8302,'Literature Lookup Tables'!$P$2:$Q$156,2,0)</f>
        <v>#N/A</v>
      </c>
    </row>
    <row r="8303" spans="1:4" x14ac:dyDescent="0.35">
      <c r="A8303" s="82" t="e">
        <f t="shared" si="129"/>
        <v>#N/A</v>
      </c>
      <c r="D8303" s="82" t="e">
        <f>VLOOKUP(Processed_Data!C8303,'Literature Lookup Tables'!$P$2:$Q$156,2,0)</f>
        <v>#N/A</v>
      </c>
    </row>
    <row r="8304" spans="1:4" x14ac:dyDescent="0.35">
      <c r="A8304" s="82" t="e">
        <f t="shared" si="129"/>
        <v>#N/A</v>
      </c>
      <c r="D8304" s="82" t="e">
        <f>VLOOKUP(Processed_Data!C8304,'Literature Lookup Tables'!$P$2:$Q$156,2,0)</f>
        <v>#N/A</v>
      </c>
    </row>
    <row r="8305" spans="1:4" x14ac:dyDescent="0.35">
      <c r="A8305" s="82" t="e">
        <f t="shared" si="129"/>
        <v>#N/A</v>
      </c>
      <c r="D8305" s="82" t="e">
        <f>VLOOKUP(Processed_Data!C8305,'Literature Lookup Tables'!$P$2:$Q$156,2,0)</f>
        <v>#N/A</v>
      </c>
    </row>
    <row r="8306" spans="1:4" x14ac:dyDescent="0.35">
      <c r="A8306" s="82" t="e">
        <f t="shared" si="129"/>
        <v>#N/A</v>
      </c>
      <c r="D8306" s="82" t="e">
        <f>VLOOKUP(Processed_Data!C8306,'Literature Lookup Tables'!$P$2:$Q$156,2,0)</f>
        <v>#N/A</v>
      </c>
    </row>
    <row r="8307" spans="1:4" x14ac:dyDescent="0.35">
      <c r="A8307" s="82" t="e">
        <f t="shared" si="129"/>
        <v>#N/A</v>
      </c>
      <c r="D8307" s="82" t="e">
        <f>VLOOKUP(Processed_Data!C8307,'Literature Lookup Tables'!$P$2:$Q$156,2,0)</f>
        <v>#N/A</v>
      </c>
    </row>
    <row r="8308" spans="1:4" x14ac:dyDescent="0.35">
      <c r="A8308" s="82" t="e">
        <f t="shared" si="129"/>
        <v>#N/A</v>
      </c>
      <c r="D8308" s="82" t="e">
        <f>VLOOKUP(Processed_Data!C8308,'Literature Lookup Tables'!$P$2:$Q$156,2,0)</f>
        <v>#N/A</v>
      </c>
    </row>
    <row r="8309" spans="1:4" x14ac:dyDescent="0.35">
      <c r="A8309" s="82" t="e">
        <f t="shared" si="129"/>
        <v>#N/A</v>
      </c>
      <c r="D8309" s="82" t="e">
        <f>VLOOKUP(Processed_Data!C8309,'Literature Lookup Tables'!$P$2:$Q$156,2,0)</f>
        <v>#N/A</v>
      </c>
    </row>
    <row r="8310" spans="1:4" x14ac:dyDescent="0.35">
      <c r="A8310" s="82" t="e">
        <f t="shared" si="129"/>
        <v>#N/A</v>
      </c>
      <c r="D8310" s="82" t="e">
        <f>VLOOKUP(Processed_Data!C8310,'Literature Lookup Tables'!$P$2:$Q$156,2,0)</f>
        <v>#N/A</v>
      </c>
    </row>
    <row r="8311" spans="1:4" x14ac:dyDescent="0.35">
      <c r="A8311" s="82" t="e">
        <f t="shared" si="129"/>
        <v>#N/A</v>
      </c>
      <c r="D8311" s="82" t="e">
        <f>VLOOKUP(Processed_Data!C8311,'Literature Lookup Tables'!$P$2:$Q$156,2,0)</f>
        <v>#N/A</v>
      </c>
    </row>
    <row r="8312" spans="1:4" x14ac:dyDescent="0.35">
      <c r="A8312" s="82" t="e">
        <f t="shared" si="129"/>
        <v>#N/A</v>
      </c>
      <c r="D8312" s="82" t="e">
        <f>VLOOKUP(Processed_Data!C8312,'Literature Lookup Tables'!$P$2:$Q$156,2,0)</f>
        <v>#N/A</v>
      </c>
    </row>
    <row r="8313" spans="1:4" x14ac:dyDescent="0.35">
      <c r="A8313" s="82" t="e">
        <f t="shared" si="129"/>
        <v>#N/A</v>
      </c>
      <c r="D8313" s="82" t="e">
        <f>VLOOKUP(Processed_Data!C8313,'Literature Lookup Tables'!$P$2:$Q$156,2,0)</f>
        <v>#N/A</v>
      </c>
    </row>
    <row r="8314" spans="1:4" x14ac:dyDescent="0.35">
      <c r="A8314" s="82" t="e">
        <f t="shared" si="129"/>
        <v>#N/A</v>
      </c>
      <c r="D8314" s="82" t="e">
        <f>VLOOKUP(Processed_Data!C8314,'Literature Lookup Tables'!$P$2:$Q$156,2,0)</f>
        <v>#N/A</v>
      </c>
    </row>
    <row r="8315" spans="1:4" x14ac:dyDescent="0.35">
      <c r="A8315" s="82" t="e">
        <f t="shared" si="129"/>
        <v>#N/A</v>
      </c>
      <c r="D8315" s="82" t="e">
        <f>VLOOKUP(Processed_Data!C8315,'Literature Lookup Tables'!$P$2:$Q$156,2,0)</f>
        <v>#N/A</v>
      </c>
    </row>
    <row r="8316" spans="1:4" x14ac:dyDescent="0.35">
      <c r="A8316" s="82" t="e">
        <f t="shared" si="129"/>
        <v>#N/A</v>
      </c>
      <c r="D8316" s="82" t="e">
        <f>VLOOKUP(Processed_Data!C8316,'Literature Lookup Tables'!$P$2:$Q$156,2,0)</f>
        <v>#N/A</v>
      </c>
    </row>
    <row r="8317" spans="1:4" x14ac:dyDescent="0.35">
      <c r="A8317" s="82" t="e">
        <f t="shared" si="129"/>
        <v>#N/A</v>
      </c>
      <c r="D8317" s="82" t="e">
        <f>VLOOKUP(Processed_Data!C8317,'Literature Lookup Tables'!$P$2:$Q$156,2,0)</f>
        <v>#N/A</v>
      </c>
    </row>
    <row r="8318" spans="1:4" x14ac:dyDescent="0.35">
      <c r="A8318" s="82" t="e">
        <f t="shared" si="129"/>
        <v>#N/A</v>
      </c>
      <c r="D8318" s="82" t="e">
        <f>VLOOKUP(Processed_Data!C8318,'Literature Lookup Tables'!$P$2:$Q$156,2,0)</f>
        <v>#N/A</v>
      </c>
    </row>
    <row r="8319" spans="1:4" x14ac:dyDescent="0.35">
      <c r="A8319" s="82" t="e">
        <f t="shared" si="129"/>
        <v>#N/A</v>
      </c>
      <c r="D8319" s="82" t="e">
        <f>VLOOKUP(Processed_Data!C8319,'Literature Lookup Tables'!$P$2:$Q$156,2,0)</f>
        <v>#N/A</v>
      </c>
    </row>
    <row r="8320" spans="1:4" x14ac:dyDescent="0.35">
      <c r="A8320" s="82" t="e">
        <f t="shared" si="129"/>
        <v>#N/A</v>
      </c>
      <c r="D8320" s="82" t="e">
        <f>VLOOKUP(Processed_Data!C8320,'Literature Lookup Tables'!$P$2:$Q$156,2,0)</f>
        <v>#N/A</v>
      </c>
    </row>
    <row r="8321" spans="1:4" x14ac:dyDescent="0.35">
      <c r="A8321" s="82" t="e">
        <f t="shared" si="129"/>
        <v>#N/A</v>
      </c>
      <c r="D8321" s="82" t="e">
        <f>VLOOKUP(Processed_Data!C8321,'Literature Lookup Tables'!$P$2:$Q$156,2,0)</f>
        <v>#N/A</v>
      </c>
    </row>
    <row r="8322" spans="1:4" x14ac:dyDescent="0.35">
      <c r="A8322" s="82" t="e">
        <f t="shared" si="129"/>
        <v>#N/A</v>
      </c>
      <c r="D8322" s="82" t="e">
        <f>VLOOKUP(Processed_Data!C8322,'Literature Lookup Tables'!$P$2:$Q$156,2,0)</f>
        <v>#N/A</v>
      </c>
    </row>
    <row r="8323" spans="1:4" x14ac:dyDescent="0.35">
      <c r="A8323" s="82" t="e">
        <f t="shared" si="129"/>
        <v>#N/A</v>
      </c>
      <c r="D8323" s="82" t="e">
        <f>VLOOKUP(Processed_Data!C8323,'Literature Lookup Tables'!$P$2:$Q$156,2,0)</f>
        <v>#N/A</v>
      </c>
    </row>
    <row r="8324" spans="1:4" x14ac:dyDescent="0.35">
      <c r="A8324" s="82" t="e">
        <f t="shared" si="129"/>
        <v>#N/A</v>
      </c>
      <c r="D8324" s="82" t="e">
        <f>VLOOKUP(Processed_Data!C8324,'Literature Lookup Tables'!$P$2:$Q$156,2,0)</f>
        <v>#N/A</v>
      </c>
    </row>
    <row r="8325" spans="1:4" x14ac:dyDescent="0.35">
      <c r="A8325" s="82" t="e">
        <f t="shared" si="129"/>
        <v>#N/A</v>
      </c>
      <c r="D8325" s="82" t="e">
        <f>VLOOKUP(Processed_Data!C8325,'Literature Lookup Tables'!$P$2:$Q$156,2,0)</f>
        <v>#N/A</v>
      </c>
    </row>
    <row r="8326" spans="1:4" x14ac:dyDescent="0.35">
      <c r="A8326" s="82" t="e">
        <f t="shared" si="129"/>
        <v>#N/A</v>
      </c>
      <c r="D8326" s="82" t="e">
        <f>VLOOKUP(Processed_Data!C8326,'Literature Lookup Tables'!$P$2:$Q$156,2,0)</f>
        <v>#N/A</v>
      </c>
    </row>
    <row r="8327" spans="1:4" x14ac:dyDescent="0.35">
      <c r="A8327" s="82" t="e">
        <f t="shared" ref="A8327:A8390" si="130">F8327&amp;"-"&amp;E8327&amp;"-"&amp;D8327</f>
        <v>#N/A</v>
      </c>
      <c r="D8327" s="82" t="e">
        <f>VLOOKUP(Processed_Data!C8327,'Literature Lookup Tables'!$P$2:$Q$156,2,0)</f>
        <v>#N/A</v>
      </c>
    </row>
    <row r="8328" spans="1:4" x14ac:dyDescent="0.35">
      <c r="A8328" s="82" t="e">
        <f t="shared" si="130"/>
        <v>#N/A</v>
      </c>
      <c r="D8328" s="82" t="e">
        <f>VLOOKUP(Processed_Data!C8328,'Literature Lookup Tables'!$P$2:$Q$156,2,0)</f>
        <v>#N/A</v>
      </c>
    </row>
    <row r="8329" spans="1:4" x14ac:dyDescent="0.35">
      <c r="A8329" s="82" t="e">
        <f t="shared" si="130"/>
        <v>#N/A</v>
      </c>
      <c r="D8329" s="82" t="e">
        <f>VLOOKUP(Processed_Data!C8329,'Literature Lookup Tables'!$P$2:$Q$156,2,0)</f>
        <v>#N/A</v>
      </c>
    </row>
    <row r="8330" spans="1:4" x14ac:dyDescent="0.35">
      <c r="A8330" s="82" t="e">
        <f t="shared" si="130"/>
        <v>#N/A</v>
      </c>
      <c r="D8330" s="82" t="e">
        <f>VLOOKUP(Processed_Data!C8330,'Literature Lookup Tables'!$P$2:$Q$156,2,0)</f>
        <v>#N/A</v>
      </c>
    </row>
    <row r="8331" spans="1:4" x14ac:dyDescent="0.35">
      <c r="A8331" s="82" t="e">
        <f t="shared" si="130"/>
        <v>#N/A</v>
      </c>
      <c r="D8331" s="82" t="e">
        <f>VLOOKUP(Processed_Data!C8331,'Literature Lookup Tables'!$P$2:$Q$156,2,0)</f>
        <v>#N/A</v>
      </c>
    </row>
    <row r="8332" spans="1:4" x14ac:dyDescent="0.35">
      <c r="A8332" s="82" t="e">
        <f t="shared" si="130"/>
        <v>#N/A</v>
      </c>
      <c r="D8332" s="82" t="e">
        <f>VLOOKUP(Processed_Data!C8332,'Literature Lookup Tables'!$P$2:$Q$156,2,0)</f>
        <v>#N/A</v>
      </c>
    </row>
    <row r="8333" spans="1:4" x14ac:dyDescent="0.35">
      <c r="A8333" s="82" t="e">
        <f t="shared" si="130"/>
        <v>#N/A</v>
      </c>
      <c r="D8333" s="82" t="e">
        <f>VLOOKUP(Processed_Data!C8333,'Literature Lookup Tables'!$P$2:$Q$156,2,0)</f>
        <v>#N/A</v>
      </c>
    </row>
    <row r="8334" spans="1:4" x14ac:dyDescent="0.35">
      <c r="A8334" s="82" t="e">
        <f t="shared" si="130"/>
        <v>#N/A</v>
      </c>
      <c r="D8334" s="82" t="e">
        <f>VLOOKUP(Processed_Data!C8334,'Literature Lookup Tables'!$P$2:$Q$156,2,0)</f>
        <v>#N/A</v>
      </c>
    </row>
    <row r="8335" spans="1:4" x14ac:dyDescent="0.35">
      <c r="A8335" s="82" t="e">
        <f t="shared" si="130"/>
        <v>#N/A</v>
      </c>
      <c r="D8335" s="82" t="e">
        <f>VLOOKUP(Processed_Data!C8335,'Literature Lookup Tables'!$P$2:$Q$156,2,0)</f>
        <v>#N/A</v>
      </c>
    </row>
    <row r="8336" spans="1:4" x14ac:dyDescent="0.35">
      <c r="A8336" s="82" t="e">
        <f t="shared" si="130"/>
        <v>#N/A</v>
      </c>
      <c r="D8336" s="82" t="e">
        <f>VLOOKUP(Processed_Data!C8336,'Literature Lookup Tables'!$P$2:$Q$156,2,0)</f>
        <v>#N/A</v>
      </c>
    </row>
    <row r="8337" spans="1:4" x14ac:dyDescent="0.35">
      <c r="A8337" s="82" t="e">
        <f t="shared" si="130"/>
        <v>#N/A</v>
      </c>
      <c r="D8337" s="82" t="e">
        <f>VLOOKUP(Processed_Data!C8337,'Literature Lookup Tables'!$P$2:$Q$156,2,0)</f>
        <v>#N/A</v>
      </c>
    </row>
    <row r="8338" spans="1:4" x14ac:dyDescent="0.35">
      <c r="A8338" s="82" t="e">
        <f t="shared" si="130"/>
        <v>#N/A</v>
      </c>
      <c r="D8338" s="82" t="e">
        <f>VLOOKUP(Processed_Data!C8338,'Literature Lookup Tables'!$P$2:$Q$156,2,0)</f>
        <v>#N/A</v>
      </c>
    </row>
    <row r="8339" spans="1:4" x14ac:dyDescent="0.35">
      <c r="A8339" s="82" t="e">
        <f t="shared" si="130"/>
        <v>#N/A</v>
      </c>
      <c r="D8339" s="82" t="e">
        <f>VLOOKUP(Processed_Data!C8339,'Literature Lookup Tables'!$P$2:$Q$156,2,0)</f>
        <v>#N/A</v>
      </c>
    </row>
    <row r="8340" spans="1:4" x14ac:dyDescent="0.35">
      <c r="A8340" s="82" t="e">
        <f t="shared" si="130"/>
        <v>#N/A</v>
      </c>
      <c r="D8340" s="82" t="e">
        <f>VLOOKUP(Processed_Data!C8340,'Literature Lookup Tables'!$P$2:$Q$156,2,0)</f>
        <v>#N/A</v>
      </c>
    </row>
    <row r="8341" spans="1:4" x14ac:dyDescent="0.35">
      <c r="A8341" s="82" t="e">
        <f t="shared" si="130"/>
        <v>#N/A</v>
      </c>
      <c r="D8341" s="82" t="e">
        <f>VLOOKUP(Processed_Data!C8341,'Literature Lookup Tables'!$P$2:$Q$156,2,0)</f>
        <v>#N/A</v>
      </c>
    </row>
    <row r="8342" spans="1:4" x14ac:dyDescent="0.35">
      <c r="A8342" s="82" t="e">
        <f t="shared" si="130"/>
        <v>#N/A</v>
      </c>
      <c r="D8342" s="82" t="e">
        <f>VLOOKUP(Processed_Data!C8342,'Literature Lookup Tables'!$P$2:$Q$156,2,0)</f>
        <v>#N/A</v>
      </c>
    </row>
    <row r="8343" spans="1:4" x14ac:dyDescent="0.35">
      <c r="A8343" s="82" t="e">
        <f t="shared" si="130"/>
        <v>#N/A</v>
      </c>
      <c r="D8343" s="82" t="e">
        <f>VLOOKUP(Processed_Data!C8343,'Literature Lookup Tables'!$P$2:$Q$156,2,0)</f>
        <v>#N/A</v>
      </c>
    </row>
    <row r="8344" spans="1:4" x14ac:dyDescent="0.35">
      <c r="A8344" s="82" t="e">
        <f t="shared" si="130"/>
        <v>#N/A</v>
      </c>
      <c r="D8344" s="82" t="e">
        <f>VLOOKUP(Processed_Data!C8344,'Literature Lookup Tables'!$P$2:$Q$156,2,0)</f>
        <v>#N/A</v>
      </c>
    </row>
    <row r="8345" spans="1:4" x14ac:dyDescent="0.35">
      <c r="A8345" s="82" t="e">
        <f t="shared" si="130"/>
        <v>#N/A</v>
      </c>
      <c r="D8345" s="82" t="e">
        <f>VLOOKUP(Processed_Data!C8345,'Literature Lookup Tables'!$P$2:$Q$156,2,0)</f>
        <v>#N/A</v>
      </c>
    </row>
    <row r="8346" spans="1:4" x14ac:dyDescent="0.35">
      <c r="A8346" s="82" t="e">
        <f t="shared" si="130"/>
        <v>#N/A</v>
      </c>
      <c r="D8346" s="82" t="e">
        <f>VLOOKUP(Processed_Data!C8346,'Literature Lookup Tables'!$P$2:$Q$156,2,0)</f>
        <v>#N/A</v>
      </c>
    </row>
    <row r="8347" spans="1:4" x14ac:dyDescent="0.35">
      <c r="A8347" s="82" t="e">
        <f t="shared" si="130"/>
        <v>#N/A</v>
      </c>
      <c r="D8347" s="82" t="e">
        <f>VLOOKUP(Processed_Data!C8347,'Literature Lookup Tables'!$P$2:$Q$156,2,0)</f>
        <v>#N/A</v>
      </c>
    </row>
    <row r="8348" spans="1:4" x14ac:dyDescent="0.35">
      <c r="A8348" s="82" t="e">
        <f t="shared" si="130"/>
        <v>#N/A</v>
      </c>
      <c r="D8348" s="82" t="e">
        <f>VLOOKUP(Processed_Data!C8348,'Literature Lookup Tables'!$P$2:$Q$156,2,0)</f>
        <v>#N/A</v>
      </c>
    </row>
    <row r="8349" spans="1:4" x14ac:dyDescent="0.35">
      <c r="A8349" s="82" t="e">
        <f t="shared" si="130"/>
        <v>#N/A</v>
      </c>
      <c r="D8349" s="82" t="e">
        <f>VLOOKUP(Processed_Data!C8349,'Literature Lookup Tables'!$P$2:$Q$156,2,0)</f>
        <v>#N/A</v>
      </c>
    </row>
    <row r="8350" spans="1:4" x14ac:dyDescent="0.35">
      <c r="A8350" s="82" t="e">
        <f t="shared" si="130"/>
        <v>#N/A</v>
      </c>
      <c r="D8350" s="82" t="e">
        <f>VLOOKUP(Processed_Data!C8350,'Literature Lookup Tables'!$P$2:$Q$156,2,0)</f>
        <v>#N/A</v>
      </c>
    </row>
    <row r="8351" spans="1:4" x14ac:dyDescent="0.35">
      <c r="A8351" s="82" t="e">
        <f t="shared" si="130"/>
        <v>#N/A</v>
      </c>
      <c r="D8351" s="82" t="e">
        <f>VLOOKUP(Processed_Data!C8351,'Literature Lookup Tables'!$P$2:$Q$156,2,0)</f>
        <v>#N/A</v>
      </c>
    </row>
    <row r="8352" spans="1:4" x14ac:dyDescent="0.35">
      <c r="A8352" s="82" t="e">
        <f t="shared" si="130"/>
        <v>#N/A</v>
      </c>
      <c r="D8352" s="82" t="e">
        <f>VLOOKUP(Processed_Data!C8352,'Literature Lookup Tables'!$P$2:$Q$156,2,0)</f>
        <v>#N/A</v>
      </c>
    </row>
    <row r="8353" spans="1:4" x14ac:dyDescent="0.35">
      <c r="A8353" s="82" t="e">
        <f t="shared" si="130"/>
        <v>#N/A</v>
      </c>
      <c r="D8353" s="82" t="e">
        <f>VLOOKUP(Processed_Data!C8353,'Literature Lookup Tables'!$P$2:$Q$156,2,0)</f>
        <v>#N/A</v>
      </c>
    </row>
    <row r="8354" spans="1:4" x14ac:dyDescent="0.35">
      <c r="A8354" s="82" t="e">
        <f t="shared" si="130"/>
        <v>#N/A</v>
      </c>
      <c r="D8354" s="82" t="e">
        <f>VLOOKUP(Processed_Data!C8354,'Literature Lookup Tables'!$P$2:$Q$156,2,0)</f>
        <v>#N/A</v>
      </c>
    </row>
    <row r="8355" spans="1:4" x14ac:dyDescent="0.35">
      <c r="A8355" s="82" t="e">
        <f t="shared" si="130"/>
        <v>#N/A</v>
      </c>
      <c r="D8355" s="82" t="e">
        <f>VLOOKUP(Processed_Data!C8355,'Literature Lookup Tables'!$P$2:$Q$156,2,0)</f>
        <v>#N/A</v>
      </c>
    </row>
    <row r="8356" spans="1:4" x14ac:dyDescent="0.35">
      <c r="A8356" s="82" t="e">
        <f t="shared" si="130"/>
        <v>#N/A</v>
      </c>
      <c r="D8356" s="82" t="e">
        <f>VLOOKUP(Processed_Data!C8356,'Literature Lookup Tables'!$P$2:$Q$156,2,0)</f>
        <v>#N/A</v>
      </c>
    </row>
    <row r="8357" spans="1:4" x14ac:dyDescent="0.35">
      <c r="A8357" s="82" t="e">
        <f t="shared" si="130"/>
        <v>#N/A</v>
      </c>
      <c r="D8357" s="82" t="e">
        <f>VLOOKUP(Processed_Data!C8357,'Literature Lookup Tables'!$P$2:$Q$156,2,0)</f>
        <v>#N/A</v>
      </c>
    </row>
    <row r="8358" spans="1:4" x14ac:dyDescent="0.35">
      <c r="A8358" s="82" t="e">
        <f t="shared" si="130"/>
        <v>#N/A</v>
      </c>
      <c r="D8358" s="82" t="e">
        <f>VLOOKUP(Processed_Data!C8358,'Literature Lookup Tables'!$P$2:$Q$156,2,0)</f>
        <v>#N/A</v>
      </c>
    </row>
    <row r="8359" spans="1:4" x14ac:dyDescent="0.35">
      <c r="A8359" s="82" t="e">
        <f t="shared" si="130"/>
        <v>#N/A</v>
      </c>
      <c r="D8359" s="82" t="e">
        <f>VLOOKUP(Processed_Data!C8359,'Literature Lookup Tables'!$P$2:$Q$156,2,0)</f>
        <v>#N/A</v>
      </c>
    </row>
    <row r="8360" spans="1:4" x14ac:dyDescent="0.35">
      <c r="A8360" s="82" t="e">
        <f t="shared" si="130"/>
        <v>#N/A</v>
      </c>
      <c r="D8360" s="82" t="e">
        <f>VLOOKUP(Processed_Data!C8360,'Literature Lookup Tables'!$P$2:$Q$156,2,0)</f>
        <v>#N/A</v>
      </c>
    </row>
    <row r="8361" spans="1:4" x14ac:dyDescent="0.35">
      <c r="A8361" s="82" t="e">
        <f t="shared" si="130"/>
        <v>#N/A</v>
      </c>
      <c r="D8361" s="82" t="e">
        <f>VLOOKUP(Processed_Data!C8361,'Literature Lookup Tables'!$P$2:$Q$156,2,0)</f>
        <v>#N/A</v>
      </c>
    </row>
    <row r="8362" spans="1:4" x14ac:dyDescent="0.35">
      <c r="A8362" s="82" t="e">
        <f t="shared" si="130"/>
        <v>#N/A</v>
      </c>
      <c r="D8362" s="82" t="e">
        <f>VLOOKUP(Processed_Data!C8362,'Literature Lookup Tables'!$P$2:$Q$156,2,0)</f>
        <v>#N/A</v>
      </c>
    </row>
    <row r="8363" spans="1:4" x14ac:dyDescent="0.35">
      <c r="A8363" s="82" t="e">
        <f t="shared" si="130"/>
        <v>#N/A</v>
      </c>
      <c r="D8363" s="82" t="e">
        <f>VLOOKUP(Processed_Data!C8363,'Literature Lookup Tables'!$P$2:$Q$156,2,0)</f>
        <v>#N/A</v>
      </c>
    </row>
    <row r="8364" spans="1:4" x14ac:dyDescent="0.35">
      <c r="A8364" s="82" t="e">
        <f t="shared" si="130"/>
        <v>#N/A</v>
      </c>
      <c r="D8364" s="82" t="e">
        <f>VLOOKUP(Processed_Data!C8364,'Literature Lookup Tables'!$P$2:$Q$156,2,0)</f>
        <v>#N/A</v>
      </c>
    </row>
    <row r="8365" spans="1:4" x14ac:dyDescent="0.35">
      <c r="A8365" s="82" t="e">
        <f t="shared" si="130"/>
        <v>#N/A</v>
      </c>
      <c r="D8365" s="82" t="e">
        <f>VLOOKUP(Processed_Data!C8365,'Literature Lookup Tables'!$P$2:$Q$156,2,0)</f>
        <v>#N/A</v>
      </c>
    </row>
    <row r="8366" spans="1:4" x14ac:dyDescent="0.35">
      <c r="A8366" s="82" t="e">
        <f t="shared" si="130"/>
        <v>#N/A</v>
      </c>
      <c r="D8366" s="82" t="e">
        <f>VLOOKUP(Processed_Data!C8366,'Literature Lookup Tables'!$P$2:$Q$156,2,0)</f>
        <v>#N/A</v>
      </c>
    </row>
    <row r="8367" spans="1:4" x14ac:dyDescent="0.35">
      <c r="A8367" s="82" t="e">
        <f t="shared" si="130"/>
        <v>#N/A</v>
      </c>
      <c r="D8367" s="82" t="e">
        <f>VLOOKUP(Processed_Data!C8367,'Literature Lookup Tables'!$P$2:$Q$156,2,0)</f>
        <v>#N/A</v>
      </c>
    </row>
    <row r="8368" spans="1:4" x14ac:dyDescent="0.35">
      <c r="A8368" s="82" t="e">
        <f t="shared" si="130"/>
        <v>#N/A</v>
      </c>
      <c r="D8368" s="82" t="e">
        <f>VLOOKUP(Processed_Data!C8368,'Literature Lookup Tables'!$P$2:$Q$156,2,0)</f>
        <v>#N/A</v>
      </c>
    </row>
    <row r="8369" spans="1:4" x14ac:dyDescent="0.35">
      <c r="A8369" s="82" t="e">
        <f t="shared" si="130"/>
        <v>#N/A</v>
      </c>
      <c r="D8369" s="82" t="e">
        <f>VLOOKUP(Processed_Data!C8369,'Literature Lookup Tables'!$P$2:$Q$156,2,0)</f>
        <v>#N/A</v>
      </c>
    </row>
    <row r="8370" spans="1:4" x14ac:dyDescent="0.35">
      <c r="A8370" s="82" t="e">
        <f t="shared" si="130"/>
        <v>#N/A</v>
      </c>
      <c r="D8370" s="82" t="e">
        <f>VLOOKUP(Processed_Data!C8370,'Literature Lookup Tables'!$P$2:$Q$156,2,0)</f>
        <v>#N/A</v>
      </c>
    </row>
    <row r="8371" spans="1:4" x14ac:dyDescent="0.35">
      <c r="A8371" s="82" t="e">
        <f t="shared" si="130"/>
        <v>#N/A</v>
      </c>
      <c r="D8371" s="82" t="e">
        <f>VLOOKUP(Processed_Data!C8371,'Literature Lookup Tables'!$P$2:$Q$156,2,0)</f>
        <v>#N/A</v>
      </c>
    </row>
    <row r="8372" spans="1:4" x14ac:dyDescent="0.35">
      <c r="A8372" s="82" t="e">
        <f t="shared" si="130"/>
        <v>#N/A</v>
      </c>
      <c r="D8372" s="82" t="e">
        <f>VLOOKUP(Processed_Data!C8372,'Literature Lookup Tables'!$P$2:$Q$156,2,0)</f>
        <v>#N/A</v>
      </c>
    </row>
    <row r="8373" spans="1:4" x14ac:dyDescent="0.35">
      <c r="A8373" s="82" t="e">
        <f t="shared" si="130"/>
        <v>#N/A</v>
      </c>
      <c r="D8373" s="82" t="e">
        <f>VLOOKUP(Processed_Data!C8373,'Literature Lookup Tables'!$P$2:$Q$156,2,0)</f>
        <v>#N/A</v>
      </c>
    </row>
    <row r="8374" spans="1:4" x14ac:dyDescent="0.35">
      <c r="A8374" s="82" t="e">
        <f t="shared" si="130"/>
        <v>#N/A</v>
      </c>
      <c r="D8374" s="82" t="e">
        <f>VLOOKUP(Processed_Data!C8374,'Literature Lookup Tables'!$P$2:$Q$156,2,0)</f>
        <v>#N/A</v>
      </c>
    </row>
    <row r="8375" spans="1:4" x14ac:dyDescent="0.35">
      <c r="A8375" s="82" t="e">
        <f t="shared" si="130"/>
        <v>#N/A</v>
      </c>
      <c r="D8375" s="82" t="e">
        <f>VLOOKUP(Processed_Data!C8375,'Literature Lookup Tables'!$P$2:$Q$156,2,0)</f>
        <v>#N/A</v>
      </c>
    </row>
    <row r="8376" spans="1:4" x14ac:dyDescent="0.35">
      <c r="A8376" s="82" t="e">
        <f t="shared" si="130"/>
        <v>#N/A</v>
      </c>
      <c r="D8376" s="82" t="e">
        <f>VLOOKUP(Processed_Data!C8376,'Literature Lookup Tables'!$P$2:$Q$156,2,0)</f>
        <v>#N/A</v>
      </c>
    </row>
    <row r="8377" spans="1:4" x14ac:dyDescent="0.35">
      <c r="A8377" s="82" t="e">
        <f t="shared" si="130"/>
        <v>#N/A</v>
      </c>
      <c r="D8377" s="82" t="e">
        <f>VLOOKUP(Processed_Data!C8377,'Literature Lookup Tables'!$P$2:$Q$156,2,0)</f>
        <v>#N/A</v>
      </c>
    </row>
    <row r="8378" spans="1:4" x14ac:dyDescent="0.35">
      <c r="A8378" s="82" t="e">
        <f t="shared" si="130"/>
        <v>#N/A</v>
      </c>
      <c r="D8378" s="82" t="e">
        <f>VLOOKUP(Processed_Data!C8378,'Literature Lookup Tables'!$P$2:$Q$156,2,0)</f>
        <v>#N/A</v>
      </c>
    </row>
    <row r="8379" spans="1:4" x14ac:dyDescent="0.35">
      <c r="A8379" s="82" t="e">
        <f t="shared" si="130"/>
        <v>#N/A</v>
      </c>
      <c r="D8379" s="82" t="e">
        <f>VLOOKUP(Processed_Data!C8379,'Literature Lookup Tables'!$P$2:$Q$156,2,0)</f>
        <v>#N/A</v>
      </c>
    </row>
    <row r="8380" spans="1:4" x14ac:dyDescent="0.35">
      <c r="A8380" s="82" t="e">
        <f t="shared" si="130"/>
        <v>#N/A</v>
      </c>
      <c r="D8380" s="82" t="e">
        <f>VLOOKUP(Processed_Data!C8380,'Literature Lookup Tables'!$P$2:$Q$156,2,0)</f>
        <v>#N/A</v>
      </c>
    </row>
    <row r="8381" spans="1:4" x14ac:dyDescent="0.35">
      <c r="A8381" s="82" t="e">
        <f t="shared" si="130"/>
        <v>#N/A</v>
      </c>
      <c r="D8381" s="82" t="e">
        <f>VLOOKUP(Processed_Data!C8381,'Literature Lookup Tables'!$P$2:$Q$156,2,0)</f>
        <v>#N/A</v>
      </c>
    </row>
    <row r="8382" spans="1:4" x14ac:dyDescent="0.35">
      <c r="A8382" s="82" t="e">
        <f t="shared" si="130"/>
        <v>#N/A</v>
      </c>
      <c r="D8382" s="82" t="e">
        <f>VLOOKUP(Processed_Data!C8382,'Literature Lookup Tables'!$P$2:$Q$156,2,0)</f>
        <v>#N/A</v>
      </c>
    </row>
    <row r="8383" spans="1:4" x14ac:dyDescent="0.35">
      <c r="A8383" s="82" t="e">
        <f t="shared" si="130"/>
        <v>#N/A</v>
      </c>
      <c r="D8383" s="82" t="e">
        <f>VLOOKUP(Processed_Data!C8383,'Literature Lookup Tables'!$P$2:$Q$156,2,0)</f>
        <v>#N/A</v>
      </c>
    </row>
    <row r="8384" spans="1:4" x14ac:dyDescent="0.35">
      <c r="A8384" s="82" t="e">
        <f t="shared" si="130"/>
        <v>#N/A</v>
      </c>
      <c r="D8384" s="82" t="e">
        <f>VLOOKUP(Processed_Data!C8384,'Literature Lookup Tables'!$P$2:$Q$156,2,0)</f>
        <v>#N/A</v>
      </c>
    </row>
    <row r="8385" spans="1:4" x14ac:dyDescent="0.35">
      <c r="A8385" s="82" t="e">
        <f t="shared" si="130"/>
        <v>#N/A</v>
      </c>
      <c r="D8385" s="82" t="e">
        <f>VLOOKUP(Processed_Data!C8385,'Literature Lookup Tables'!$P$2:$Q$156,2,0)</f>
        <v>#N/A</v>
      </c>
    </row>
    <row r="8386" spans="1:4" x14ac:dyDescent="0.35">
      <c r="A8386" s="82" t="e">
        <f t="shared" si="130"/>
        <v>#N/A</v>
      </c>
      <c r="D8386" s="82" t="e">
        <f>VLOOKUP(Processed_Data!C8386,'Literature Lookup Tables'!$P$2:$Q$156,2,0)</f>
        <v>#N/A</v>
      </c>
    </row>
    <row r="8387" spans="1:4" x14ac:dyDescent="0.35">
      <c r="A8387" s="82" t="e">
        <f t="shared" si="130"/>
        <v>#N/A</v>
      </c>
      <c r="D8387" s="82" t="e">
        <f>VLOOKUP(Processed_Data!C8387,'Literature Lookup Tables'!$P$2:$Q$156,2,0)</f>
        <v>#N/A</v>
      </c>
    </row>
    <row r="8388" spans="1:4" x14ac:dyDescent="0.35">
      <c r="A8388" s="82" t="e">
        <f t="shared" si="130"/>
        <v>#N/A</v>
      </c>
      <c r="D8388" s="82" t="e">
        <f>VLOOKUP(Processed_Data!C8388,'Literature Lookup Tables'!$P$2:$Q$156,2,0)</f>
        <v>#N/A</v>
      </c>
    </row>
    <row r="8389" spans="1:4" x14ac:dyDescent="0.35">
      <c r="A8389" s="82" t="e">
        <f t="shared" si="130"/>
        <v>#N/A</v>
      </c>
      <c r="D8389" s="82" t="e">
        <f>VLOOKUP(Processed_Data!C8389,'Literature Lookup Tables'!$P$2:$Q$156,2,0)</f>
        <v>#N/A</v>
      </c>
    </row>
    <row r="8390" spans="1:4" x14ac:dyDescent="0.35">
      <c r="A8390" s="82" t="e">
        <f t="shared" si="130"/>
        <v>#N/A</v>
      </c>
      <c r="D8390" s="82" t="e">
        <f>VLOOKUP(Processed_Data!C8390,'Literature Lookup Tables'!$P$2:$Q$156,2,0)</f>
        <v>#N/A</v>
      </c>
    </row>
    <row r="8391" spans="1:4" x14ac:dyDescent="0.35">
      <c r="A8391" s="82" t="e">
        <f t="shared" ref="A8391:A8454" si="131">F8391&amp;"-"&amp;E8391&amp;"-"&amp;D8391</f>
        <v>#N/A</v>
      </c>
      <c r="D8391" s="82" t="e">
        <f>VLOOKUP(Processed_Data!C8391,'Literature Lookup Tables'!$P$2:$Q$156,2,0)</f>
        <v>#N/A</v>
      </c>
    </row>
    <row r="8392" spans="1:4" x14ac:dyDescent="0.35">
      <c r="A8392" s="82" t="e">
        <f t="shared" si="131"/>
        <v>#N/A</v>
      </c>
      <c r="D8392" s="82" t="e">
        <f>VLOOKUP(Processed_Data!C8392,'Literature Lookup Tables'!$P$2:$Q$156,2,0)</f>
        <v>#N/A</v>
      </c>
    </row>
    <row r="8393" spans="1:4" x14ac:dyDescent="0.35">
      <c r="A8393" s="82" t="e">
        <f t="shared" si="131"/>
        <v>#N/A</v>
      </c>
      <c r="D8393" s="82" t="e">
        <f>VLOOKUP(Processed_Data!C8393,'Literature Lookup Tables'!$P$2:$Q$156,2,0)</f>
        <v>#N/A</v>
      </c>
    </row>
    <row r="8394" spans="1:4" x14ac:dyDescent="0.35">
      <c r="A8394" s="82" t="e">
        <f t="shared" si="131"/>
        <v>#N/A</v>
      </c>
      <c r="D8394" s="82" t="e">
        <f>VLOOKUP(Processed_Data!C8394,'Literature Lookup Tables'!$P$2:$Q$156,2,0)</f>
        <v>#N/A</v>
      </c>
    </row>
    <row r="8395" spans="1:4" x14ac:dyDescent="0.35">
      <c r="A8395" s="82" t="e">
        <f t="shared" si="131"/>
        <v>#N/A</v>
      </c>
      <c r="D8395" s="82" t="e">
        <f>VLOOKUP(Processed_Data!C8395,'Literature Lookup Tables'!$P$2:$Q$156,2,0)</f>
        <v>#N/A</v>
      </c>
    </row>
    <row r="8396" spans="1:4" x14ac:dyDescent="0.35">
      <c r="A8396" s="82" t="e">
        <f t="shared" si="131"/>
        <v>#N/A</v>
      </c>
      <c r="D8396" s="82" t="e">
        <f>VLOOKUP(Processed_Data!C8396,'Literature Lookup Tables'!$P$2:$Q$156,2,0)</f>
        <v>#N/A</v>
      </c>
    </row>
    <row r="8397" spans="1:4" x14ac:dyDescent="0.35">
      <c r="A8397" s="82" t="e">
        <f t="shared" si="131"/>
        <v>#N/A</v>
      </c>
      <c r="D8397" s="82" t="e">
        <f>VLOOKUP(Processed_Data!C8397,'Literature Lookup Tables'!$P$2:$Q$156,2,0)</f>
        <v>#N/A</v>
      </c>
    </row>
    <row r="8398" spans="1:4" x14ac:dyDescent="0.35">
      <c r="A8398" s="82" t="e">
        <f t="shared" si="131"/>
        <v>#N/A</v>
      </c>
      <c r="D8398" s="82" t="e">
        <f>VLOOKUP(Processed_Data!C8398,'Literature Lookup Tables'!$P$2:$Q$156,2,0)</f>
        <v>#N/A</v>
      </c>
    </row>
    <row r="8399" spans="1:4" x14ac:dyDescent="0.35">
      <c r="A8399" s="82" t="e">
        <f t="shared" si="131"/>
        <v>#N/A</v>
      </c>
      <c r="D8399" s="82" t="e">
        <f>VLOOKUP(Processed_Data!C8399,'Literature Lookup Tables'!$P$2:$Q$156,2,0)</f>
        <v>#N/A</v>
      </c>
    </row>
    <row r="8400" spans="1:4" x14ac:dyDescent="0.35">
      <c r="A8400" s="82" t="e">
        <f t="shared" si="131"/>
        <v>#N/A</v>
      </c>
      <c r="D8400" s="82" t="e">
        <f>VLOOKUP(Processed_Data!C8400,'Literature Lookup Tables'!$P$2:$Q$156,2,0)</f>
        <v>#N/A</v>
      </c>
    </row>
    <row r="8401" spans="1:4" x14ac:dyDescent="0.35">
      <c r="A8401" s="82" t="e">
        <f t="shared" si="131"/>
        <v>#N/A</v>
      </c>
      <c r="D8401" s="82" t="e">
        <f>VLOOKUP(Processed_Data!C8401,'Literature Lookup Tables'!$P$2:$Q$156,2,0)</f>
        <v>#N/A</v>
      </c>
    </row>
    <row r="8402" spans="1:4" x14ac:dyDescent="0.35">
      <c r="A8402" s="82" t="e">
        <f t="shared" si="131"/>
        <v>#N/A</v>
      </c>
      <c r="D8402" s="82" t="e">
        <f>VLOOKUP(Processed_Data!C8402,'Literature Lookup Tables'!$P$2:$Q$156,2,0)</f>
        <v>#N/A</v>
      </c>
    </row>
    <row r="8403" spans="1:4" x14ac:dyDescent="0.35">
      <c r="A8403" s="82" t="e">
        <f t="shared" si="131"/>
        <v>#N/A</v>
      </c>
      <c r="D8403" s="82" t="e">
        <f>VLOOKUP(Processed_Data!C8403,'Literature Lookup Tables'!$P$2:$Q$156,2,0)</f>
        <v>#N/A</v>
      </c>
    </row>
    <row r="8404" spans="1:4" x14ac:dyDescent="0.35">
      <c r="A8404" s="82" t="e">
        <f t="shared" si="131"/>
        <v>#N/A</v>
      </c>
      <c r="D8404" s="82" t="e">
        <f>VLOOKUP(Processed_Data!C8404,'Literature Lookup Tables'!$P$2:$Q$156,2,0)</f>
        <v>#N/A</v>
      </c>
    </row>
    <row r="8405" spans="1:4" x14ac:dyDescent="0.35">
      <c r="A8405" s="82" t="e">
        <f t="shared" si="131"/>
        <v>#N/A</v>
      </c>
      <c r="D8405" s="82" t="e">
        <f>VLOOKUP(Processed_Data!C8405,'Literature Lookup Tables'!$P$2:$Q$156,2,0)</f>
        <v>#N/A</v>
      </c>
    </row>
    <row r="8406" spans="1:4" x14ac:dyDescent="0.35">
      <c r="A8406" s="82" t="e">
        <f t="shared" si="131"/>
        <v>#N/A</v>
      </c>
      <c r="D8406" s="82" t="e">
        <f>VLOOKUP(Processed_Data!C8406,'Literature Lookup Tables'!$P$2:$Q$156,2,0)</f>
        <v>#N/A</v>
      </c>
    </row>
    <row r="8407" spans="1:4" x14ac:dyDescent="0.35">
      <c r="A8407" s="82" t="e">
        <f t="shared" si="131"/>
        <v>#N/A</v>
      </c>
      <c r="D8407" s="82" t="e">
        <f>VLOOKUP(Processed_Data!C8407,'Literature Lookup Tables'!$P$2:$Q$156,2,0)</f>
        <v>#N/A</v>
      </c>
    </row>
    <row r="8408" spans="1:4" x14ac:dyDescent="0.35">
      <c r="A8408" s="82" t="e">
        <f t="shared" si="131"/>
        <v>#N/A</v>
      </c>
      <c r="D8408" s="82" t="e">
        <f>VLOOKUP(Processed_Data!C8408,'Literature Lookup Tables'!$P$2:$Q$156,2,0)</f>
        <v>#N/A</v>
      </c>
    </row>
    <row r="8409" spans="1:4" x14ac:dyDescent="0.35">
      <c r="A8409" s="82" t="e">
        <f t="shared" si="131"/>
        <v>#N/A</v>
      </c>
      <c r="D8409" s="82" t="e">
        <f>VLOOKUP(Processed_Data!C8409,'Literature Lookup Tables'!$P$2:$Q$156,2,0)</f>
        <v>#N/A</v>
      </c>
    </row>
    <row r="8410" spans="1:4" x14ac:dyDescent="0.35">
      <c r="A8410" s="82" t="e">
        <f t="shared" si="131"/>
        <v>#N/A</v>
      </c>
      <c r="D8410" s="82" t="e">
        <f>VLOOKUP(Processed_Data!C8410,'Literature Lookup Tables'!$P$2:$Q$156,2,0)</f>
        <v>#N/A</v>
      </c>
    </row>
    <row r="8411" spans="1:4" x14ac:dyDescent="0.35">
      <c r="A8411" s="82" t="e">
        <f t="shared" si="131"/>
        <v>#N/A</v>
      </c>
      <c r="D8411" s="82" t="e">
        <f>VLOOKUP(Processed_Data!C8411,'Literature Lookup Tables'!$P$2:$Q$156,2,0)</f>
        <v>#N/A</v>
      </c>
    </row>
    <row r="8412" spans="1:4" x14ac:dyDescent="0.35">
      <c r="A8412" s="82" t="e">
        <f t="shared" si="131"/>
        <v>#N/A</v>
      </c>
      <c r="D8412" s="82" t="e">
        <f>VLOOKUP(Processed_Data!C8412,'Literature Lookup Tables'!$P$2:$Q$156,2,0)</f>
        <v>#N/A</v>
      </c>
    </row>
    <row r="8413" spans="1:4" x14ac:dyDescent="0.35">
      <c r="A8413" s="82" t="e">
        <f t="shared" si="131"/>
        <v>#N/A</v>
      </c>
      <c r="D8413" s="82" t="e">
        <f>VLOOKUP(Processed_Data!C8413,'Literature Lookup Tables'!$P$2:$Q$156,2,0)</f>
        <v>#N/A</v>
      </c>
    </row>
    <row r="8414" spans="1:4" x14ac:dyDescent="0.35">
      <c r="A8414" s="82" t="e">
        <f t="shared" si="131"/>
        <v>#N/A</v>
      </c>
      <c r="D8414" s="82" t="e">
        <f>VLOOKUP(Processed_Data!C8414,'Literature Lookup Tables'!$P$2:$Q$156,2,0)</f>
        <v>#N/A</v>
      </c>
    </row>
    <row r="8415" spans="1:4" x14ac:dyDescent="0.35">
      <c r="A8415" s="82" t="e">
        <f t="shared" si="131"/>
        <v>#N/A</v>
      </c>
      <c r="D8415" s="82" t="e">
        <f>VLOOKUP(Processed_Data!C8415,'Literature Lookup Tables'!$P$2:$Q$156,2,0)</f>
        <v>#N/A</v>
      </c>
    </row>
    <row r="8416" spans="1:4" x14ac:dyDescent="0.35">
      <c r="A8416" s="82" t="e">
        <f t="shared" si="131"/>
        <v>#N/A</v>
      </c>
      <c r="D8416" s="82" t="e">
        <f>VLOOKUP(Processed_Data!C8416,'Literature Lookup Tables'!$P$2:$Q$156,2,0)</f>
        <v>#N/A</v>
      </c>
    </row>
    <row r="8417" spans="1:4" x14ac:dyDescent="0.35">
      <c r="A8417" s="82" t="e">
        <f t="shared" si="131"/>
        <v>#N/A</v>
      </c>
      <c r="D8417" s="82" t="e">
        <f>VLOOKUP(Processed_Data!C8417,'Literature Lookup Tables'!$P$2:$Q$156,2,0)</f>
        <v>#N/A</v>
      </c>
    </row>
    <row r="8418" spans="1:4" x14ac:dyDescent="0.35">
      <c r="A8418" s="82" t="e">
        <f t="shared" si="131"/>
        <v>#N/A</v>
      </c>
      <c r="D8418" s="82" t="e">
        <f>VLOOKUP(Processed_Data!C8418,'Literature Lookup Tables'!$P$2:$Q$156,2,0)</f>
        <v>#N/A</v>
      </c>
    </row>
    <row r="8419" spans="1:4" x14ac:dyDescent="0.35">
      <c r="A8419" s="82" t="e">
        <f t="shared" si="131"/>
        <v>#N/A</v>
      </c>
      <c r="D8419" s="82" t="e">
        <f>VLOOKUP(Processed_Data!C8419,'Literature Lookup Tables'!$P$2:$Q$156,2,0)</f>
        <v>#N/A</v>
      </c>
    </row>
    <row r="8420" spans="1:4" x14ac:dyDescent="0.35">
      <c r="A8420" s="82" t="e">
        <f t="shared" si="131"/>
        <v>#N/A</v>
      </c>
      <c r="D8420" s="82" t="e">
        <f>VLOOKUP(Processed_Data!C8420,'Literature Lookup Tables'!$P$2:$Q$156,2,0)</f>
        <v>#N/A</v>
      </c>
    </row>
    <row r="8421" spans="1:4" x14ac:dyDescent="0.35">
      <c r="A8421" s="82" t="e">
        <f t="shared" si="131"/>
        <v>#N/A</v>
      </c>
      <c r="D8421" s="82" t="e">
        <f>VLOOKUP(Processed_Data!C8421,'Literature Lookup Tables'!$P$2:$Q$156,2,0)</f>
        <v>#N/A</v>
      </c>
    </row>
    <row r="8422" spans="1:4" x14ac:dyDescent="0.35">
      <c r="A8422" s="82" t="e">
        <f t="shared" si="131"/>
        <v>#N/A</v>
      </c>
      <c r="D8422" s="82" t="e">
        <f>VLOOKUP(Processed_Data!C8422,'Literature Lookup Tables'!$P$2:$Q$156,2,0)</f>
        <v>#N/A</v>
      </c>
    </row>
    <row r="8423" spans="1:4" x14ac:dyDescent="0.35">
      <c r="A8423" s="82" t="e">
        <f t="shared" si="131"/>
        <v>#N/A</v>
      </c>
      <c r="D8423" s="82" t="e">
        <f>VLOOKUP(Processed_Data!C8423,'Literature Lookup Tables'!$P$2:$Q$156,2,0)</f>
        <v>#N/A</v>
      </c>
    </row>
    <row r="8424" spans="1:4" x14ac:dyDescent="0.35">
      <c r="A8424" s="82" t="e">
        <f t="shared" si="131"/>
        <v>#N/A</v>
      </c>
      <c r="D8424" s="82" t="e">
        <f>VLOOKUP(Processed_Data!C8424,'Literature Lookup Tables'!$P$2:$Q$156,2,0)</f>
        <v>#N/A</v>
      </c>
    </row>
    <row r="8425" spans="1:4" x14ac:dyDescent="0.35">
      <c r="A8425" s="82" t="e">
        <f t="shared" si="131"/>
        <v>#N/A</v>
      </c>
      <c r="D8425" s="82" t="e">
        <f>VLOOKUP(Processed_Data!C8425,'Literature Lookup Tables'!$P$2:$Q$156,2,0)</f>
        <v>#N/A</v>
      </c>
    </row>
    <row r="8426" spans="1:4" x14ac:dyDescent="0.35">
      <c r="A8426" s="82" t="e">
        <f t="shared" si="131"/>
        <v>#N/A</v>
      </c>
      <c r="D8426" s="82" t="e">
        <f>VLOOKUP(Processed_Data!C8426,'Literature Lookup Tables'!$P$2:$Q$156,2,0)</f>
        <v>#N/A</v>
      </c>
    </row>
    <row r="8427" spans="1:4" x14ac:dyDescent="0.35">
      <c r="A8427" s="82" t="e">
        <f t="shared" si="131"/>
        <v>#N/A</v>
      </c>
      <c r="D8427" s="82" t="e">
        <f>VLOOKUP(Processed_Data!C8427,'Literature Lookup Tables'!$P$2:$Q$156,2,0)</f>
        <v>#N/A</v>
      </c>
    </row>
    <row r="8428" spans="1:4" x14ac:dyDescent="0.35">
      <c r="A8428" s="82" t="e">
        <f t="shared" si="131"/>
        <v>#N/A</v>
      </c>
      <c r="D8428" s="82" t="e">
        <f>VLOOKUP(Processed_Data!C8428,'Literature Lookup Tables'!$P$2:$Q$156,2,0)</f>
        <v>#N/A</v>
      </c>
    </row>
    <row r="8429" spans="1:4" x14ac:dyDescent="0.35">
      <c r="A8429" s="82" t="e">
        <f t="shared" si="131"/>
        <v>#N/A</v>
      </c>
      <c r="D8429" s="82" t="e">
        <f>VLOOKUP(Processed_Data!C8429,'Literature Lookup Tables'!$P$2:$Q$156,2,0)</f>
        <v>#N/A</v>
      </c>
    </row>
    <row r="8430" spans="1:4" x14ac:dyDescent="0.35">
      <c r="A8430" s="82" t="e">
        <f t="shared" si="131"/>
        <v>#N/A</v>
      </c>
      <c r="D8430" s="82" t="e">
        <f>VLOOKUP(Processed_Data!C8430,'Literature Lookup Tables'!$P$2:$Q$156,2,0)</f>
        <v>#N/A</v>
      </c>
    </row>
    <row r="8431" spans="1:4" x14ac:dyDescent="0.35">
      <c r="A8431" s="82" t="e">
        <f t="shared" si="131"/>
        <v>#N/A</v>
      </c>
      <c r="D8431" s="82" t="e">
        <f>VLOOKUP(Processed_Data!C8431,'Literature Lookup Tables'!$P$2:$Q$156,2,0)</f>
        <v>#N/A</v>
      </c>
    </row>
    <row r="8432" spans="1:4" x14ac:dyDescent="0.35">
      <c r="A8432" s="82" t="e">
        <f t="shared" si="131"/>
        <v>#N/A</v>
      </c>
      <c r="D8432" s="82" t="e">
        <f>VLOOKUP(Processed_Data!C8432,'Literature Lookup Tables'!$P$2:$Q$156,2,0)</f>
        <v>#N/A</v>
      </c>
    </row>
    <row r="8433" spans="1:4" x14ac:dyDescent="0.35">
      <c r="A8433" s="82" t="e">
        <f t="shared" si="131"/>
        <v>#N/A</v>
      </c>
      <c r="D8433" s="82" t="e">
        <f>VLOOKUP(Processed_Data!C8433,'Literature Lookup Tables'!$P$2:$Q$156,2,0)</f>
        <v>#N/A</v>
      </c>
    </row>
    <row r="8434" spans="1:4" x14ac:dyDescent="0.35">
      <c r="A8434" s="82" t="e">
        <f t="shared" si="131"/>
        <v>#N/A</v>
      </c>
      <c r="D8434" s="82" t="e">
        <f>VLOOKUP(Processed_Data!C8434,'Literature Lookup Tables'!$P$2:$Q$156,2,0)</f>
        <v>#N/A</v>
      </c>
    </row>
    <row r="8435" spans="1:4" x14ac:dyDescent="0.35">
      <c r="A8435" s="82" t="e">
        <f t="shared" si="131"/>
        <v>#N/A</v>
      </c>
      <c r="D8435" s="82" t="e">
        <f>VLOOKUP(Processed_Data!C8435,'Literature Lookup Tables'!$P$2:$Q$156,2,0)</f>
        <v>#N/A</v>
      </c>
    </row>
    <row r="8436" spans="1:4" x14ac:dyDescent="0.35">
      <c r="A8436" s="82" t="e">
        <f t="shared" si="131"/>
        <v>#N/A</v>
      </c>
      <c r="D8436" s="82" t="e">
        <f>VLOOKUP(Processed_Data!C8436,'Literature Lookup Tables'!$P$2:$Q$156,2,0)</f>
        <v>#N/A</v>
      </c>
    </row>
    <row r="8437" spans="1:4" x14ac:dyDescent="0.35">
      <c r="A8437" s="82" t="e">
        <f t="shared" si="131"/>
        <v>#N/A</v>
      </c>
      <c r="D8437" s="82" t="e">
        <f>VLOOKUP(Processed_Data!C8437,'Literature Lookup Tables'!$P$2:$Q$156,2,0)</f>
        <v>#N/A</v>
      </c>
    </row>
    <row r="8438" spans="1:4" x14ac:dyDescent="0.35">
      <c r="A8438" s="82" t="e">
        <f t="shared" si="131"/>
        <v>#N/A</v>
      </c>
      <c r="D8438" s="82" t="e">
        <f>VLOOKUP(Processed_Data!C8438,'Literature Lookup Tables'!$P$2:$Q$156,2,0)</f>
        <v>#N/A</v>
      </c>
    </row>
    <row r="8439" spans="1:4" x14ac:dyDescent="0.35">
      <c r="A8439" s="82" t="e">
        <f t="shared" si="131"/>
        <v>#N/A</v>
      </c>
      <c r="D8439" s="82" t="e">
        <f>VLOOKUP(Processed_Data!C8439,'Literature Lookup Tables'!$P$2:$Q$156,2,0)</f>
        <v>#N/A</v>
      </c>
    </row>
    <row r="8440" spans="1:4" x14ac:dyDescent="0.35">
      <c r="A8440" s="82" t="e">
        <f t="shared" si="131"/>
        <v>#N/A</v>
      </c>
      <c r="D8440" s="82" t="e">
        <f>VLOOKUP(Processed_Data!C8440,'Literature Lookup Tables'!$P$2:$Q$156,2,0)</f>
        <v>#N/A</v>
      </c>
    </row>
    <row r="8441" spans="1:4" x14ac:dyDescent="0.35">
      <c r="A8441" s="82" t="e">
        <f t="shared" si="131"/>
        <v>#N/A</v>
      </c>
      <c r="D8441" s="82" t="e">
        <f>VLOOKUP(Processed_Data!C8441,'Literature Lookup Tables'!$P$2:$Q$156,2,0)</f>
        <v>#N/A</v>
      </c>
    </row>
    <row r="8442" spans="1:4" x14ac:dyDescent="0.35">
      <c r="A8442" s="82" t="e">
        <f t="shared" si="131"/>
        <v>#N/A</v>
      </c>
      <c r="D8442" s="82" t="e">
        <f>VLOOKUP(Processed_Data!C8442,'Literature Lookup Tables'!$P$2:$Q$156,2,0)</f>
        <v>#N/A</v>
      </c>
    </row>
    <row r="8443" spans="1:4" x14ac:dyDescent="0.35">
      <c r="A8443" s="82" t="e">
        <f t="shared" si="131"/>
        <v>#N/A</v>
      </c>
      <c r="D8443" s="82" t="e">
        <f>VLOOKUP(Processed_Data!C8443,'Literature Lookup Tables'!$P$2:$Q$156,2,0)</f>
        <v>#N/A</v>
      </c>
    </row>
    <row r="8444" spans="1:4" x14ac:dyDescent="0.35">
      <c r="A8444" s="82" t="e">
        <f t="shared" si="131"/>
        <v>#N/A</v>
      </c>
      <c r="D8444" s="82" t="e">
        <f>VLOOKUP(Processed_Data!C8444,'Literature Lookup Tables'!$P$2:$Q$156,2,0)</f>
        <v>#N/A</v>
      </c>
    </row>
    <row r="8445" spans="1:4" x14ac:dyDescent="0.35">
      <c r="A8445" s="82" t="e">
        <f t="shared" si="131"/>
        <v>#N/A</v>
      </c>
      <c r="D8445" s="82" t="e">
        <f>VLOOKUP(Processed_Data!C8445,'Literature Lookup Tables'!$P$2:$Q$156,2,0)</f>
        <v>#N/A</v>
      </c>
    </row>
    <row r="8446" spans="1:4" x14ac:dyDescent="0.35">
      <c r="A8446" s="82" t="e">
        <f t="shared" si="131"/>
        <v>#N/A</v>
      </c>
      <c r="D8446" s="82" t="e">
        <f>VLOOKUP(Processed_Data!C8446,'Literature Lookup Tables'!$P$2:$Q$156,2,0)</f>
        <v>#N/A</v>
      </c>
    </row>
    <row r="8447" spans="1:4" x14ac:dyDescent="0.35">
      <c r="A8447" s="82" t="e">
        <f t="shared" si="131"/>
        <v>#N/A</v>
      </c>
      <c r="D8447" s="82" t="e">
        <f>VLOOKUP(Processed_Data!C8447,'Literature Lookup Tables'!$P$2:$Q$156,2,0)</f>
        <v>#N/A</v>
      </c>
    </row>
    <row r="8448" spans="1:4" x14ac:dyDescent="0.35">
      <c r="A8448" s="82" t="e">
        <f t="shared" si="131"/>
        <v>#N/A</v>
      </c>
      <c r="D8448" s="82" t="e">
        <f>VLOOKUP(Processed_Data!C8448,'Literature Lookup Tables'!$P$2:$Q$156,2,0)</f>
        <v>#N/A</v>
      </c>
    </row>
    <row r="8449" spans="1:4" x14ac:dyDescent="0.35">
      <c r="A8449" s="82" t="e">
        <f t="shared" si="131"/>
        <v>#N/A</v>
      </c>
      <c r="D8449" s="82" t="e">
        <f>VLOOKUP(Processed_Data!C8449,'Literature Lookup Tables'!$P$2:$Q$156,2,0)</f>
        <v>#N/A</v>
      </c>
    </row>
    <row r="8450" spans="1:4" x14ac:dyDescent="0.35">
      <c r="A8450" s="82" t="e">
        <f t="shared" si="131"/>
        <v>#N/A</v>
      </c>
      <c r="D8450" s="82" t="e">
        <f>VLOOKUP(Processed_Data!C8450,'Literature Lookup Tables'!$P$2:$Q$156,2,0)</f>
        <v>#N/A</v>
      </c>
    </row>
    <row r="8451" spans="1:4" x14ac:dyDescent="0.35">
      <c r="A8451" s="82" t="e">
        <f t="shared" si="131"/>
        <v>#N/A</v>
      </c>
      <c r="D8451" s="82" t="e">
        <f>VLOOKUP(Processed_Data!C8451,'Literature Lookup Tables'!$P$2:$Q$156,2,0)</f>
        <v>#N/A</v>
      </c>
    </row>
    <row r="8452" spans="1:4" x14ac:dyDescent="0.35">
      <c r="A8452" s="82" t="e">
        <f t="shared" si="131"/>
        <v>#N/A</v>
      </c>
      <c r="D8452" s="82" t="e">
        <f>VLOOKUP(Processed_Data!C8452,'Literature Lookup Tables'!$P$2:$Q$156,2,0)</f>
        <v>#N/A</v>
      </c>
    </row>
    <row r="8453" spans="1:4" x14ac:dyDescent="0.35">
      <c r="A8453" s="82" t="e">
        <f t="shared" si="131"/>
        <v>#N/A</v>
      </c>
      <c r="D8453" s="82" t="e">
        <f>VLOOKUP(Processed_Data!C8453,'Literature Lookup Tables'!$P$2:$Q$156,2,0)</f>
        <v>#N/A</v>
      </c>
    </row>
    <row r="8454" spans="1:4" x14ac:dyDescent="0.35">
      <c r="A8454" s="82" t="e">
        <f t="shared" si="131"/>
        <v>#N/A</v>
      </c>
      <c r="D8454" s="82" t="e">
        <f>VLOOKUP(Processed_Data!C8454,'Literature Lookup Tables'!$P$2:$Q$156,2,0)</f>
        <v>#N/A</v>
      </c>
    </row>
    <row r="8455" spans="1:4" x14ac:dyDescent="0.35">
      <c r="A8455" s="82" t="e">
        <f t="shared" ref="A8455:A8518" si="132">F8455&amp;"-"&amp;E8455&amp;"-"&amp;D8455</f>
        <v>#N/A</v>
      </c>
      <c r="D8455" s="82" t="e">
        <f>VLOOKUP(Processed_Data!C8455,'Literature Lookup Tables'!$P$2:$Q$156,2,0)</f>
        <v>#N/A</v>
      </c>
    </row>
    <row r="8456" spans="1:4" x14ac:dyDescent="0.35">
      <c r="A8456" s="82" t="e">
        <f t="shared" si="132"/>
        <v>#N/A</v>
      </c>
      <c r="D8456" s="82" t="e">
        <f>VLOOKUP(Processed_Data!C8456,'Literature Lookup Tables'!$P$2:$Q$156,2,0)</f>
        <v>#N/A</v>
      </c>
    </row>
    <row r="8457" spans="1:4" x14ac:dyDescent="0.35">
      <c r="A8457" s="82" t="e">
        <f t="shared" si="132"/>
        <v>#N/A</v>
      </c>
      <c r="D8457" s="82" t="e">
        <f>VLOOKUP(Processed_Data!C8457,'Literature Lookup Tables'!$P$2:$Q$156,2,0)</f>
        <v>#N/A</v>
      </c>
    </row>
    <row r="8458" spans="1:4" x14ac:dyDescent="0.35">
      <c r="A8458" s="82" t="e">
        <f t="shared" si="132"/>
        <v>#N/A</v>
      </c>
      <c r="D8458" s="82" t="e">
        <f>VLOOKUP(Processed_Data!C8458,'Literature Lookup Tables'!$P$2:$Q$156,2,0)</f>
        <v>#N/A</v>
      </c>
    </row>
    <row r="8459" spans="1:4" x14ac:dyDescent="0.35">
      <c r="A8459" s="82" t="e">
        <f t="shared" si="132"/>
        <v>#N/A</v>
      </c>
      <c r="D8459" s="82" t="e">
        <f>VLOOKUP(Processed_Data!C8459,'Literature Lookup Tables'!$P$2:$Q$156,2,0)</f>
        <v>#N/A</v>
      </c>
    </row>
    <row r="8460" spans="1:4" x14ac:dyDescent="0.35">
      <c r="A8460" s="82" t="e">
        <f t="shared" si="132"/>
        <v>#N/A</v>
      </c>
      <c r="D8460" s="82" t="e">
        <f>VLOOKUP(Processed_Data!C8460,'Literature Lookup Tables'!$P$2:$Q$156,2,0)</f>
        <v>#N/A</v>
      </c>
    </row>
    <row r="8461" spans="1:4" x14ac:dyDescent="0.35">
      <c r="A8461" s="82" t="e">
        <f t="shared" si="132"/>
        <v>#N/A</v>
      </c>
      <c r="D8461" s="82" t="e">
        <f>VLOOKUP(Processed_Data!C8461,'Literature Lookup Tables'!$P$2:$Q$156,2,0)</f>
        <v>#N/A</v>
      </c>
    </row>
    <row r="8462" spans="1:4" x14ac:dyDescent="0.35">
      <c r="A8462" s="82" t="e">
        <f t="shared" si="132"/>
        <v>#N/A</v>
      </c>
      <c r="D8462" s="82" t="e">
        <f>VLOOKUP(Processed_Data!C8462,'Literature Lookup Tables'!$P$2:$Q$156,2,0)</f>
        <v>#N/A</v>
      </c>
    </row>
    <row r="8463" spans="1:4" x14ac:dyDescent="0.35">
      <c r="A8463" s="82" t="e">
        <f t="shared" si="132"/>
        <v>#N/A</v>
      </c>
      <c r="D8463" s="82" t="e">
        <f>VLOOKUP(Processed_Data!C8463,'Literature Lookup Tables'!$P$2:$Q$156,2,0)</f>
        <v>#N/A</v>
      </c>
    </row>
    <row r="8464" spans="1:4" x14ac:dyDescent="0.35">
      <c r="A8464" s="82" t="e">
        <f t="shared" si="132"/>
        <v>#N/A</v>
      </c>
      <c r="D8464" s="82" t="e">
        <f>VLOOKUP(Processed_Data!C8464,'Literature Lookup Tables'!$P$2:$Q$156,2,0)</f>
        <v>#N/A</v>
      </c>
    </row>
    <row r="8465" spans="1:4" x14ac:dyDescent="0.35">
      <c r="A8465" s="82" t="e">
        <f t="shared" si="132"/>
        <v>#N/A</v>
      </c>
      <c r="D8465" s="82" t="e">
        <f>VLOOKUP(Processed_Data!C8465,'Literature Lookup Tables'!$P$2:$Q$156,2,0)</f>
        <v>#N/A</v>
      </c>
    </row>
    <row r="8466" spans="1:4" x14ac:dyDescent="0.35">
      <c r="A8466" s="82" t="e">
        <f t="shared" si="132"/>
        <v>#N/A</v>
      </c>
      <c r="D8466" s="82" t="e">
        <f>VLOOKUP(Processed_Data!C8466,'Literature Lookup Tables'!$P$2:$Q$156,2,0)</f>
        <v>#N/A</v>
      </c>
    </row>
    <row r="8467" spans="1:4" x14ac:dyDescent="0.35">
      <c r="A8467" s="82" t="e">
        <f t="shared" si="132"/>
        <v>#N/A</v>
      </c>
      <c r="D8467" s="82" t="e">
        <f>VLOOKUP(Processed_Data!C8467,'Literature Lookup Tables'!$P$2:$Q$156,2,0)</f>
        <v>#N/A</v>
      </c>
    </row>
    <row r="8468" spans="1:4" x14ac:dyDescent="0.35">
      <c r="A8468" s="82" t="e">
        <f t="shared" si="132"/>
        <v>#N/A</v>
      </c>
      <c r="D8468" s="82" t="e">
        <f>VLOOKUP(Processed_Data!C8468,'Literature Lookup Tables'!$P$2:$Q$156,2,0)</f>
        <v>#N/A</v>
      </c>
    </row>
    <row r="8469" spans="1:4" x14ac:dyDescent="0.35">
      <c r="A8469" s="82" t="e">
        <f t="shared" si="132"/>
        <v>#N/A</v>
      </c>
      <c r="D8469" s="82" t="e">
        <f>VLOOKUP(Processed_Data!C8469,'Literature Lookup Tables'!$P$2:$Q$156,2,0)</f>
        <v>#N/A</v>
      </c>
    </row>
    <row r="8470" spans="1:4" x14ac:dyDescent="0.35">
      <c r="A8470" s="82" t="e">
        <f t="shared" si="132"/>
        <v>#N/A</v>
      </c>
      <c r="D8470" s="82" t="e">
        <f>VLOOKUP(Processed_Data!C8470,'Literature Lookup Tables'!$P$2:$Q$156,2,0)</f>
        <v>#N/A</v>
      </c>
    </row>
    <row r="8471" spans="1:4" x14ac:dyDescent="0.35">
      <c r="A8471" s="82" t="e">
        <f t="shared" si="132"/>
        <v>#N/A</v>
      </c>
      <c r="D8471" s="82" t="e">
        <f>VLOOKUP(Processed_Data!C8471,'Literature Lookup Tables'!$P$2:$Q$156,2,0)</f>
        <v>#N/A</v>
      </c>
    </row>
    <row r="8472" spans="1:4" x14ac:dyDescent="0.35">
      <c r="A8472" s="82" t="e">
        <f t="shared" si="132"/>
        <v>#N/A</v>
      </c>
      <c r="D8472" s="82" t="e">
        <f>VLOOKUP(Processed_Data!C8472,'Literature Lookup Tables'!$P$2:$Q$156,2,0)</f>
        <v>#N/A</v>
      </c>
    </row>
    <row r="8473" spans="1:4" x14ac:dyDescent="0.35">
      <c r="A8473" s="82" t="e">
        <f t="shared" si="132"/>
        <v>#N/A</v>
      </c>
      <c r="D8473" s="82" t="e">
        <f>VLOOKUP(Processed_Data!C8473,'Literature Lookup Tables'!$P$2:$Q$156,2,0)</f>
        <v>#N/A</v>
      </c>
    </row>
    <row r="8474" spans="1:4" x14ac:dyDescent="0.35">
      <c r="A8474" s="82" t="e">
        <f t="shared" si="132"/>
        <v>#N/A</v>
      </c>
      <c r="D8474" s="82" t="e">
        <f>VLOOKUP(Processed_Data!C8474,'Literature Lookup Tables'!$P$2:$Q$156,2,0)</f>
        <v>#N/A</v>
      </c>
    </row>
    <row r="8475" spans="1:4" x14ac:dyDescent="0.35">
      <c r="A8475" s="82" t="e">
        <f t="shared" si="132"/>
        <v>#N/A</v>
      </c>
      <c r="D8475" s="82" t="e">
        <f>VLOOKUP(Processed_Data!C8475,'Literature Lookup Tables'!$P$2:$Q$156,2,0)</f>
        <v>#N/A</v>
      </c>
    </row>
    <row r="8476" spans="1:4" x14ac:dyDescent="0.35">
      <c r="A8476" s="82" t="e">
        <f t="shared" si="132"/>
        <v>#N/A</v>
      </c>
      <c r="D8476" s="82" t="e">
        <f>VLOOKUP(Processed_Data!C8476,'Literature Lookup Tables'!$P$2:$Q$156,2,0)</f>
        <v>#N/A</v>
      </c>
    </row>
    <row r="8477" spans="1:4" x14ac:dyDescent="0.35">
      <c r="A8477" s="82" t="e">
        <f t="shared" si="132"/>
        <v>#N/A</v>
      </c>
      <c r="D8477" s="82" t="e">
        <f>VLOOKUP(Processed_Data!C8477,'Literature Lookup Tables'!$P$2:$Q$156,2,0)</f>
        <v>#N/A</v>
      </c>
    </row>
    <row r="8478" spans="1:4" x14ac:dyDescent="0.35">
      <c r="A8478" s="82" t="e">
        <f t="shared" si="132"/>
        <v>#N/A</v>
      </c>
      <c r="D8478" s="82" t="e">
        <f>VLOOKUP(Processed_Data!C8478,'Literature Lookup Tables'!$P$2:$Q$156,2,0)</f>
        <v>#N/A</v>
      </c>
    </row>
    <row r="8479" spans="1:4" x14ac:dyDescent="0.35">
      <c r="A8479" s="82" t="e">
        <f t="shared" si="132"/>
        <v>#N/A</v>
      </c>
      <c r="D8479" s="82" t="e">
        <f>VLOOKUP(Processed_Data!C8479,'Literature Lookup Tables'!$P$2:$Q$156,2,0)</f>
        <v>#N/A</v>
      </c>
    </row>
    <row r="8480" spans="1:4" x14ac:dyDescent="0.35">
      <c r="A8480" s="82" t="e">
        <f t="shared" si="132"/>
        <v>#N/A</v>
      </c>
      <c r="D8480" s="82" t="e">
        <f>VLOOKUP(Processed_Data!C8480,'Literature Lookup Tables'!$P$2:$Q$156,2,0)</f>
        <v>#N/A</v>
      </c>
    </row>
    <row r="8481" spans="1:4" x14ac:dyDescent="0.35">
      <c r="A8481" s="82" t="e">
        <f t="shared" si="132"/>
        <v>#N/A</v>
      </c>
      <c r="D8481" s="82" t="e">
        <f>VLOOKUP(Processed_Data!C8481,'Literature Lookup Tables'!$P$2:$Q$156,2,0)</f>
        <v>#N/A</v>
      </c>
    </row>
    <row r="8482" spans="1:4" x14ac:dyDescent="0.35">
      <c r="A8482" s="82" t="e">
        <f t="shared" si="132"/>
        <v>#N/A</v>
      </c>
      <c r="D8482" s="82" t="e">
        <f>VLOOKUP(Processed_Data!C8482,'Literature Lookup Tables'!$P$2:$Q$156,2,0)</f>
        <v>#N/A</v>
      </c>
    </row>
    <row r="8483" spans="1:4" x14ac:dyDescent="0.35">
      <c r="A8483" s="82" t="e">
        <f t="shared" si="132"/>
        <v>#N/A</v>
      </c>
      <c r="D8483" s="82" t="e">
        <f>VLOOKUP(Processed_Data!C8483,'Literature Lookup Tables'!$P$2:$Q$156,2,0)</f>
        <v>#N/A</v>
      </c>
    </row>
    <row r="8484" spans="1:4" x14ac:dyDescent="0.35">
      <c r="A8484" s="82" t="e">
        <f t="shared" si="132"/>
        <v>#N/A</v>
      </c>
      <c r="D8484" s="82" t="e">
        <f>VLOOKUP(Processed_Data!C8484,'Literature Lookup Tables'!$P$2:$Q$156,2,0)</f>
        <v>#N/A</v>
      </c>
    </row>
    <row r="8485" spans="1:4" x14ac:dyDescent="0.35">
      <c r="A8485" s="82" t="e">
        <f t="shared" si="132"/>
        <v>#N/A</v>
      </c>
      <c r="D8485" s="82" t="e">
        <f>VLOOKUP(Processed_Data!C8485,'Literature Lookup Tables'!$P$2:$Q$156,2,0)</f>
        <v>#N/A</v>
      </c>
    </row>
    <row r="8486" spans="1:4" x14ac:dyDescent="0.35">
      <c r="A8486" s="82" t="e">
        <f t="shared" si="132"/>
        <v>#N/A</v>
      </c>
      <c r="D8486" s="82" t="e">
        <f>VLOOKUP(Processed_Data!C8486,'Literature Lookup Tables'!$P$2:$Q$156,2,0)</f>
        <v>#N/A</v>
      </c>
    </row>
    <row r="8487" spans="1:4" x14ac:dyDescent="0.35">
      <c r="A8487" s="82" t="e">
        <f t="shared" si="132"/>
        <v>#N/A</v>
      </c>
      <c r="D8487" s="82" t="e">
        <f>VLOOKUP(Processed_Data!C8487,'Literature Lookup Tables'!$P$2:$Q$156,2,0)</f>
        <v>#N/A</v>
      </c>
    </row>
    <row r="8488" spans="1:4" x14ac:dyDescent="0.35">
      <c r="A8488" s="82" t="e">
        <f t="shared" si="132"/>
        <v>#N/A</v>
      </c>
      <c r="D8488" s="82" t="e">
        <f>VLOOKUP(Processed_Data!C8488,'Literature Lookup Tables'!$P$2:$Q$156,2,0)</f>
        <v>#N/A</v>
      </c>
    </row>
    <row r="8489" spans="1:4" x14ac:dyDescent="0.35">
      <c r="A8489" s="82" t="e">
        <f t="shared" si="132"/>
        <v>#N/A</v>
      </c>
      <c r="D8489" s="82" t="e">
        <f>VLOOKUP(Processed_Data!C8489,'Literature Lookup Tables'!$P$2:$Q$156,2,0)</f>
        <v>#N/A</v>
      </c>
    </row>
    <row r="8490" spans="1:4" x14ac:dyDescent="0.35">
      <c r="A8490" s="82" t="e">
        <f t="shared" si="132"/>
        <v>#N/A</v>
      </c>
      <c r="D8490" s="82" t="e">
        <f>VLOOKUP(Processed_Data!C8490,'Literature Lookup Tables'!$P$2:$Q$156,2,0)</f>
        <v>#N/A</v>
      </c>
    </row>
    <row r="8491" spans="1:4" x14ac:dyDescent="0.35">
      <c r="A8491" s="82" t="e">
        <f t="shared" si="132"/>
        <v>#N/A</v>
      </c>
      <c r="D8491" s="82" t="e">
        <f>VLOOKUP(Processed_Data!C8491,'Literature Lookup Tables'!$P$2:$Q$156,2,0)</f>
        <v>#N/A</v>
      </c>
    </row>
    <row r="8492" spans="1:4" x14ac:dyDescent="0.35">
      <c r="A8492" s="82" t="e">
        <f t="shared" si="132"/>
        <v>#N/A</v>
      </c>
      <c r="D8492" s="82" t="e">
        <f>VLOOKUP(Processed_Data!C8492,'Literature Lookup Tables'!$P$2:$Q$156,2,0)</f>
        <v>#N/A</v>
      </c>
    </row>
    <row r="8493" spans="1:4" x14ac:dyDescent="0.35">
      <c r="A8493" s="82" t="e">
        <f t="shared" si="132"/>
        <v>#N/A</v>
      </c>
      <c r="D8493" s="82" t="e">
        <f>VLOOKUP(Processed_Data!C8493,'Literature Lookup Tables'!$P$2:$Q$156,2,0)</f>
        <v>#N/A</v>
      </c>
    </row>
    <row r="8494" spans="1:4" x14ac:dyDescent="0.35">
      <c r="A8494" s="82" t="e">
        <f t="shared" si="132"/>
        <v>#N/A</v>
      </c>
      <c r="D8494" s="82" t="e">
        <f>VLOOKUP(Processed_Data!C8494,'Literature Lookup Tables'!$P$2:$Q$156,2,0)</f>
        <v>#N/A</v>
      </c>
    </row>
    <row r="8495" spans="1:4" x14ac:dyDescent="0.35">
      <c r="A8495" s="82" t="e">
        <f t="shared" si="132"/>
        <v>#N/A</v>
      </c>
      <c r="D8495" s="82" t="e">
        <f>VLOOKUP(Processed_Data!C8495,'Literature Lookup Tables'!$P$2:$Q$156,2,0)</f>
        <v>#N/A</v>
      </c>
    </row>
    <row r="8496" spans="1:4" x14ac:dyDescent="0.35">
      <c r="A8496" s="82" t="e">
        <f t="shared" si="132"/>
        <v>#N/A</v>
      </c>
      <c r="D8496" s="82" t="e">
        <f>VLOOKUP(Processed_Data!C8496,'Literature Lookup Tables'!$P$2:$Q$156,2,0)</f>
        <v>#N/A</v>
      </c>
    </row>
    <row r="8497" spans="1:4" x14ac:dyDescent="0.35">
      <c r="A8497" s="82" t="e">
        <f t="shared" si="132"/>
        <v>#N/A</v>
      </c>
      <c r="D8497" s="82" t="e">
        <f>VLOOKUP(Processed_Data!C8497,'Literature Lookup Tables'!$P$2:$Q$156,2,0)</f>
        <v>#N/A</v>
      </c>
    </row>
    <row r="8498" spans="1:4" x14ac:dyDescent="0.35">
      <c r="A8498" s="82" t="e">
        <f t="shared" si="132"/>
        <v>#N/A</v>
      </c>
      <c r="D8498" s="82" t="e">
        <f>VLOOKUP(Processed_Data!C8498,'Literature Lookup Tables'!$P$2:$Q$156,2,0)</f>
        <v>#N/A</v>
      </c>
    </row>
    <row r="8499" spans="1:4" x14ac:dyDescent="0.35">
      <c r="A8499" s="82" t="e">
        <f t="shared" si="132"/>
        <v>#N/A</v>
      </c>
      <c r="D8499" s="82" t="e">
        <f>VLOOKUP(Processed_Data!C8499,'Literature Lookup Tables'!$P$2:$Q$156,2,0)</f>
        <v>#N/A</v>
      </c>
    </row>
    <row r="8500" spans="1:4" x14ac:dyDescent="0.35">
      <c r="A8500" s="82" t="e">
        <f t="shared" si="132"/>
        <v>#N/A</v>
      </c>
      <c r="D8500" s="82" t="e">
        <f>VLOOKUP(Processed_Data!C8500,'Literature Lookup Tables'!$P$2:$Q$156,2,0)</f>
        <v>#N/A</v>
      </c>
    </row>
    <row r="8501" spans="1:4" x14ac:dyDescent="0.35">
      <c r="A8501" s="82" t="e">
        <f t="shared" si="132"/>
        <v>#N/A</v>
      </c>
      <c r="D8501" s="82" t="e">
        <f>VLOOKUP(Processed_Data!C8501,'Literature Lookup Tables'!$P$2:$Q$156,2,0)</f>
        <v>#N/A</v>
      </c>
    </row>
    <row r="8502" spans="1:4" x14ac:dyDescent="0.35">
      <c r="A8502" s="82" t="e">
        <f t="shared" si="132"/>
        <v>#N/A</v>
      </c>
      <c r="D8502" s="82" t="e">
        <f>VLOOKUP(Processed_Data!C8502,'Literature Lookup Tables'!$P$2:$Q$156,2,0)</f>
        <v>#N/A</v>
      </c>
    </row>
    <row r="8503" spans="1:4" x14ac:dyDescent="0.35">
      <c r="A8503" s="82" t="e">
        <f t="shared" si="132"/>
        <v>#N/A</v>
      </c>
      <c r="D8503" s="82" t="e">
        <f>VLOOKUP(Processed_Data!C8503,'Literature Lookup Tables'!$P$2:$Q$156,2,0)</f>
        <v>#N/A</v>
      </c>
    </row>
    <row r="8504" spans="1:4" x14ac:dyDescent="0.35">
      <c r="A8504" s="82" t="e">
        <f t="shared" si="132"/>
        <v>#N/A</v>
      </c>
      <c r="D8504" s="82" t="e">
        <f>VLOOKUP(Processed_Data!C8504,'Literature Lookup Tables'!$P$2:$Q$156,2,0)</f>
        <v>#N/A</v>
      </c>
    </row>
    <row r="8505" spans="1:4" x14ac:dyDescent="0.35">
      <c r="A8505" s="82" t="e">
        <f t="shared" si="132"/>
        <v>#N/A</v>
      </c>
      <c r="D8505" s="82" t="e">
        <f>VLOOKUP(Processed_Data!C8505,'Literature Lookup Tables'!$P$2:$Q$156,2,0)</f>
        <v>#N/A</v>
      </c>
    </row>
    <row r="8506" spans="1:4" x14ac:dyDescent="0.35">
      <c r="A8506" s="82" t="e">
        <f t="shared" si="132"/>
        <v>#N/A</v>
      </c>
      <c r="D8506" s="82" t="e">
        <f>VLOOKUP(Processed_Data!C8506,'Literature Lookup Tables'!$P$2:$Q$156,2,0)</f>
        <v>#N/A</v>
      </c>
    </row>
    <row r="8507" spans="1:4" x14ac:dyDescent="0.35">
      <c r="A8507" s="82" t="e">
        <f t="shared" si="132"/>
        <v>#N/A</v>
      </c>
      <c r="D8507" s="82" t="e">
        <f>VLOOKUP(Processed_Data!C8507,'Literature Lookup Tables'!$P$2:$Q$156,2,0)</f>
        <v>#N/A</v>
      </c>
    </row>
    <row r="8508" spans="1:4" x14ac:dyDescent="0.35">
      <c r="A8508" s="82" t="e">
        <f t="shared" si="132"/>
        <v>#N/A</v>
      </c>
      <c r="D8508" s="82" t="e">
        <f>VLOOKUP(Processed_Data!C8508,'Literature Lookup Tables'!$P$2:$Q$156,2,0)</f>
        <v>#N/A</v>
      </c>
    </row>
    <row r="8509" spans="1:4" x14ac:dyDescent="0.35">
      <c r="A8509" s="82" t="e">
        <f t="shared" si="132"/>
        <v>#N/A</v>
      </c>
      <c r="D8509" s="82" t="e">
        <f>VLOOKUP(Processed_Data!C8509,'Literature Lookup Tables'!$P$2:$Q$156,2,0)</f>
        <v>#N/A</v>
      </c>
    </row>
    <row r="8510" spans="1:4" x14ac:dyDescent="0.35">
      <c r="A8510" s="82" t="e">
        <f t="shared" si="132"/>
        <v>#N/A</v>
      </c>
      <c r="D8510" s="82" t="e">
        <f>VLOOKUP(Processed_Data!C8510,'Literature Lookup Tables'!$P$2:$Q$156,2,0)</f>
        <v>#N/A</v>
      </c>
    </row>
    <row r="8511" spans="1:4" x14ac:dyDescent="0.35">
      <c r="A8511" s="82" t="e">
        <f t="shared" si="132"/>
        <v>#N/A</v>
      </c>
      <c r="D8511" s="82" t="e">
        <f>VLOOKUP(Processed_Data!C8511,'Literature Lookup Tables'!$P$2:$Q$156,2,0)</f>
        <v>#N/A</v>
      </c>
    </row>
    <row r="8512" spans="1:4" x14ac:dyDescent="0.35">
      <c r="A8512" s="82" t="e">
        <f t="shared" si="132"/>
        <v>#N/A</v>
      </c>
      <c r="D8512" s="82" t="e">
        <f>VLOOKUP(Processed_Data!C8512,'Literature Lookup Tables'!$P$2:$Q$156,2,0)</f>
        <v>#N/A</v>
      </c>
    </row>
    <row r="8513" spans="1:4" x14ac:dyDescent="0.35">
      <c r="A8513" s="82" t="e">
        <f t="shared" si="132"/>
        <v>#N/A</v>
      </c>
      <c r="D8513" s="82" t="e">
        <f>VLOOKUP(Processed_Data!C8513,'Literature Lookup Tables'!$P$2:$Q$156,2,0)</f>
        <v>#N/A</v>
      </c>
    </row>
    <row r="8514" spans="1:4" x14ac:dyDescent="0.35">
      <c r="A8514" s="82" t="e">
        <f t="shared" si="132"/>
        <v>#N/A</v>
      </c>
      <c r="D8514" s="82" t="e">
        <f>VLOOKUP(Processed_Data!C8514,'Literature Lookup Tables'!$P$2:$Q$156,2,0)</f>
        <v>#N/A</v>
      </c>
    </row>
    <row r="8515" spans="1:4" x14ac:dyDescent="0.35">
      <c r="A8515" s="82" t="e">
        <f t="shared" si="132"/>
        <v>#N/A</v>
      </c>
      <c r="D8515" s="82" t="e">
        <f>VLOOKUP(Processed_Data!C8515,'Literature Lookup Tables'!$P$2:$Q$156,2,0)</f>
        <v>#N/A</v>
      </c>
    </row>
    <row r="8516" spans="1:4" x14ac:dyDescent="0.35">
      <c r="A8516" s="82" t="e">
        <f t="shared" si="132"/>
        <v>#N/A</v>
      </c>
      <c r="D8516" s="82" t="e">
        <f>VLOOKUP(Processed_Data!C8516,'Literature Lookup Tables'!$P$2:$Q$156,2,0)</f>
        <v>#N/A</v>
      </c>
    </row>
    <row r="8517" spans="1:4" x14ac:dyDescent="0.35">
      <c r="A8517" s="82" t="e">
        <f t="shared" si="132"/>
        <v>#N/A</v>
      </c>
      <c r="D8517" s="82" t="e">
        <f>VLOOKUP(Processed_Data!C8517,'Literature Lookup Tables'!$P$2:$Q$156,2,0)</f>
        <v>#N/A</v>
      </c>
    </row>
    <row r="8518" spans="1:4" x14ac:dyDescent="0.35">
      <c r="A8518" s="82" t="e">
        <f t="shared" si="132"/>
        <v>#N/A</v>
      </c>
      <c r="D8518" s="82" t="e">
        <f>VLOOKUP(Processed_Data!C8518,'Literature Lookup Tables'!$P$2:$Q$156,2,0)</f>
        <v>#N/A</v>
      </c>
    </row>
    <row r="8519" spans="1:4" x14ac:dyDescent="0.35">
      <c r="A8519" s="82" t="e">
        <f t="shared" ref="A8519:A8582" si="133">F8519&amp;"-"&amp;E8519&amp;"-"&amp;D8519</f>
        <v>#N/A</v>
      </c>
      <c r="D8519" s="82" t="e">
        <f>VLOOKUP(Processed_Data!C8519,'Literature Lookup Tables'!$P$2:$Q$156,2,0)</f>
        <v>#N/A</v>
      </c>
    </row>
    <row r="8520" spans="1:4" x14ac:dyDescent="0.35">
      <c r="A8520" s="82" t="e">
        <f t="shared" si="133"/>
        <v>#N/A</v>
      </c>
      <c r="D8520" s="82" t="e">
        <f>VLOOKUP(Processed_Data!C8520,'Literature Lookup Tables'!$P$2:$Q$156,2,0)</f>
        <v>#N/A</v>
      </c>
    </row>
    <row r="8521" spans="1:4" x14ac:dyDescent="0.35">
      <c r="A8521" s="82" t="e">
        <f t="shared" si="133"/>
        <v>#N/A</v>
      </c>
      <c r="D8521" s="82" t="e">
        <f>VLOOKUP(Processed_Data!C8521,'Literature Lookup Tables'!$P$2:$Q$156,2,0)</f>
        <v>#N/A</v>
      </c>
    </row>
    <row r="8522" spans="1:4" x14ac:dyDescent="0.35">
      <c r="A8522" s="82" t="e">
        <f t="shared" si="133"/>
        <v>#N/A</v>
      </c>
      <c r="D8522" s="82" t="e">
        <f>VLOOKUP(Processed_Data!C8522,'Literature Lookup Tables'!$P$2:$Q$156,2,0)</f>
        <v>#N/A</v>
      </c>
    </row>
    <row r="8523" spans="1:4" x14ac:dyDescent="0.35">
      <c r="A8523" s="82" t="e">
        <f t="shared" si="133"/>
        <v>#N/A</v>
      </c>
      <c r="D8523" s="82" t="e">
        <f>VLOOKUP(Processed_Data!C8523,'Literature Lookup Tables'!$P$2:$Q$156,2,0)</f>
        <v>#N/A</v>
      </c>
    </row>
    <row r="8524" spans="1:4" x14ac:dyDescent="0.35">
      <c r="A8524" s="82" t="e">
        <f t="shared" si="133"/>
        <v>#N/A</v>
      </c>
      <c r="D8524" s="82" t="e">
        <f>VLOOKUP(Processed_Data!C8524,'Literature Lookup Tables'!$P$2:$Q$156,2,0)</f>
        <v>#N/A</v>
      </c>
    </row>
    <row r="8525" spans="1:4" x14ac:dyDescent="0.35">
      <c r="A8525" s="82" t="e">
        <f t="shared" si="133"/>
        <v>#N/A</v>
      </c>
      <c r="D8525" s="82" t="e">
        <f>VLOOKUP(Processed_Data!C8525,'Literature Lookup Tables'!$P$2:$Q$156,2,0)</f>
        <v>#N/A</v>
      </c>
    </row>
    <row r="8526" spans="1:4" x14ac:dyDescent="0.35">
      <c r="A8526" s="82" t="e">
        <f t="shared" si="133"/>
        <v>#N/A</v>
      </c>
      <c r="D8526" s="82" t="e">
        <f>VLOOKUP(Processed_Data!C8526,'Literature Lookup Tables'!$P$2:$Q$156,2,0)</f>
        <v>#N/A</v>
      </c>
    </row>
    <row r="8527" spans="1:4" x14ac:dyDescent="0.35">
      <c r="A8527" s="82" t="e">
        <f t="shared" si="133"/>
        <v>#N/A</v>
      </c>
      <c r="D8527" s="82" t="e">
        <f>VLOOKUP(Processed_Data!C8527,'Literature Lookup Tables'!$P$2:$Q$156,2,0)</f>
        <v>#N/A</v>
      </c>
    </row>
    <row r="8528" spans="1:4" x14ac:dyDescent="0.35">
      <c r="A8528" s="82" t="e">
        <f t="shared" si="133"/>
        <v>#N/A</v>
      </c>
      <c r="D8528" s="82" t="e">
        <f>VLOOKUP(Processed_Data!C8528,'Literature Lookup Tables'!$P$2:$Q$156,2,0)</f>
        <v>#N/A</v>
      </c>
    </row>
    <row r="8529" spans="1:4" x14ac:dyDescent="0.35">
      <c r="A8529" s="82" t="e">
        <f t="shared" si="133"/>
        <v>#N/A</v>
      </c>
      <c r="D8529" s="82" t="e">
        <f>VLOOKUP(Processed_Data!C8529,'Literature Lookup Tables'!$P$2:$Q$156,2,0)</f>
        <v>#N/A</v>
      </c>
    </row>
    <row r="8530" spans="1:4" x14ac:dyDescent="0.35">
      <c r="A8530" s="82" t="e">
        <f t="shared" si="133"/>
        <v>#N/A</v>
      </c>
      <c r="D8530" s="82" t="e">
        <f>VLOOKUP(Processed_Data!C8530,'Literature Lookup Tables'!$P$2:$Q$156,2,0)</f>
        <v>#N/A</v>
      </c>
    </row>
    <row r="8531" spans="1:4" x14ac:dyDescent="0.35">
      <c r="A8531" s="82" t="e">
        <f t="shared" si="133"/>
        <v>#N/A</v>
      </c>
      <c r="D8531" s="82" t="e">
        <f>VLOOKUP(Processed_Data!C8531,'Literature Lookup Tables'!$P$2:$Q$156,2,0)</f>
        <v>#N/A</v>
      </c>
    </row>
    <row r="8532" spans="1:4" x14ac:dyDescent="0.35">
      <c r="A8532" s="82" t="e">
        <f t="shared" si="133"/>
        <v>#N/A</v>
      </c>
      <c r="D8532" s="82" t="e">
        <f>VLOOKUP(Processed_Data!C8532,'Literature Lookup Tables'!$P$2:$Q$156,2,0)</f>
        <v>#N/A</v>
      </c>
    </row>
    <row r="8533" spans="1:4" x14ac:dyDescent="0.35">
      <c r="A8533" s="82" t="e">
        <f t="shared" si="133"/>
        <v>#N/A</v>
      </c>
      <c r="D8533" s="82" t="e">
        <f>VLOOKUP(Processed_Data!C8533,'Literature Lookup Tables'!$P$2:$Q$156,2,0)</f>
        <v>#N/A</v>
      </c>
    </row>
    <row r="8534" spans="1:4" x14ac:dyDescent="0.35">
      <c r="A8534" s="82" t="e">
        <f t="shared" si="133"/>
        <v>#N/A</v>
      </c>
      <c r="D8534" s="82" t="e">
        <f>VLOOKUP(Processed_Data!C8534,'Literature Lookup Tables'!$P$2:$Q$156,2,0)</f>
        <v>#N/A</v>
      </c>
    </row>
    <row r="8535" spans="1:4" x14ac:dyDescent="0.35">
      <c r="A8535" s="82" t="e">
        <f t="shared" si="133"/>
        <v>#N/A</v>
      </c>
      <c r="D8535" s="82" t="e">
        <f>VLOOKUP(Processed_Data!C8535,'Literature Lookup Tables'!$P$2:$Q$156,2,0)</f>
        <v>#N/A</v>
      </c>
    </row>
    <row r="8536" spans="1:4" x14ac:dyDescent="0.35">
      <c r="A8536" s="82" t="e">
        <f t="shared" si="133"/>
        <v>#N/A</v>
      </c>
      <c r="D8536" s="82" t="e">
        <f>VLOOKUP(Processed_Data!C8536,'Literature Lookup Tables'!$P$2:$Q$156,2,0)</f>
        <v>#N/A</v>
      </c>
    </row>
    <row r="8537" spans="1:4" x14ac:dyDescent="0.35">
      <c r="A8537" s="82" t="e">
        <f t="shared" si="133"/>
        <v>#N/A</v>
      </c>
      <c r="D8537" s="82" t="e">
        <f>VLOOKUP(Processed_Data!C8537,'Literature Lookup Tables'!$P$2:$Q$156,2,0)</f>
        <v>#N/A</v>
      </c>
    </row>
    <row r="8538" spans="1:4" x14ac:dyDescent="0.35">
      <c r="A8538" s="82" t="e">
        <f t="shared" si="133"/>
        <v>#N/A</v>
      </c>
      <c r="D8538" s="82" t="e">
        <f>VLOOKUP(Processed_Data!C8538,'Literature Lookup Tables'!$P$2:$Q$156,2,0)</f>
        <v>#N/A</v>
      </c>
    </row>
    <row r="8539" spans="1:4" x14ac:dyDescent="0.35">
      <c r="A8539" s="82" t="e">
        <f t="shared" si="133"/>
        <v>#N/A</v>
      </c>
      <c r="D8539" s="82" t="e">
        <f>VLOOKUP(Processed_Data!C8539,'Literature Lookup Tables'!$P$2:$Q$156,2,0)</f>
        <v>#N/A</v>
      </c>
    </row>
    <row r="8540" spans="1:4" x14ac:dyDescent="0.35">
      <c r="A8540" s="82" t="e">
        <f t="shared" si="133"/>
        <v>#N/A</v>
      </c>
      <c r="D8540" s="82" t="e">
        <f>VLOOKUP(Processed_Data!C8540,'Literature Lookup Tables'!$P$2:$Q$156,2,0)</f>
        <v>#N/A</v>
      </c>
    </row>
    <row r="8541" spans="1:4" x14ac:dyDescent="0.35">
      <c r="A8541" s="82" t="e">
        <f t="shared" si="133"/>
        <v>#N/A</v>
      </c>
      <c r="D8541" s="82" t="e">
        <f>VLOOKUP(Processed_Data!C8541,'Literature Lookup Tables'!$P$2:$Q$156,2,0)</f>
        <v>#N/A</v>
      </c>
    </row>
    <row r="8542" spans="1:4" x14ac:dyDescent="0.35">
      <c r="A8542" s="82" t="e">
        <f t="shared" si="133"/>
        <v>#N/A</v>
      </c>
      <c r="D8542" s="82" t="e">
        <f>VLOOKUP(Processed_Data!C8542,'Literature Lookup Tables'!$P$2:$Q$156,2,0)</f>
        <v>#N/A</v>
      </c>
    </row>
    <row r="8543" spans="1:4" x14ac:dyDescent="0.35">
      <c r="A8543" s="82" t="e">
        <f t="shared" si="133"/>
        <v>#N/A</v>
      </c>
      <c r="D8543" s="82" t="e">
        <f>VLOOKUP(Processed_Data!C8543,'Literature Lookup Tables'!$P$2:$Q$156,2,0)</f>
        <v>#N/A</v>
      </c>
    </row>
    <row r="8544" spans="1:4" x14ac:dyDescent="0.35">
      <c r="A8544" s="82" t="e">
        <f t="shared" si="133"/>
        <v>#N/A</v>
      </c>
      <c r="D8544" s="82" t="e">
        <f>VLOOKUP(Processed_Data!C8544,'Literature Lookup Tables'!$P$2:$Q$156,2,0)</f>
        <v>#N/A</v>
      </c>
    </row>
    <row r="8545" spans="1:4" x14ac:dyDescent="0.35">
      <c r="A8545" s="82" t="e">
        <f t="shared" si="133"/>
        <v>#N/A</v>
      </c>
      <c r="D8545" s="82" t="e">
        <f>VLOOKUP(Processed_Data!C8545,'Literature Lookup Tables'!$P$2:$Q$156,2,0)</f>
        <v>#N/A</v>
      </c>
    </row>
    <row r="8546" spans="1:4" x14ac:dyDescent="0.35">
      <c r="A8546" s="82" t="e">
        <f t="shared" si="133"/>
        <v>#N/A</v>
      </c>
      <c r="D8546" s="82" t="e">
        <f>VLOOKUP(Processed_Data!C8546,'Literature Lookup Tables'!$P$2:$Q$156,2,0)</f>
        <v>#N/A</v>
      </c>
    </row>
    <row r="8547" spans="1:4" x14ac:dyDescent="0.35">
      <c r="A8547" s="82" t="e">
        <f t="shared" si="133"/>
        <v>#N/A</v>
      </c>
      <c r="D8547" s="82" t="e">
        <f>VLOOKUP(Processed_Data!C8547,'Literature Lookup Tables'!$P$2:$Q$156,2,0)</f>
        <v>#N/A</v>
      </c>
    </row>
    <row r="8548" spans="1:4" x14ac:dyDescent="0.35">
      <c r="A8548" s="82" t="e">
        <f t="shared" si="133"/>
        <v>#N/A</v>
      </c>
      <c r="D8548" s="82" t="e">
        <f>VLOOKUP(Processed_Data!C8548,'Literature Lookup Tables'!$P$2:$Q$156,2,0)</f>
        <v>#N/A</v>
      </c>
    </row>
    <row r="8549" spans="1:4" x14ac:dyDescent="0.35">
      <c r="A8549" s="82" t="e">
        <f t="shared" si="133"/>
        <v>#N/A</v>
      </c>
      <c r="D8549" s="82" t="e">
        <f>VLOOKUP(Processed_Data!C8549,'Literature Lookup Tables'!$P$2:$Q$156,2,0)</f>
        <v>#N/A</v>
      </c>
    </row>
    <row r="8550" spans="1:4" x14ac:dyDescent="0.35">
      <c r="A8550" s="82" t="e">
        <f t="shared" si="133"/>
        <v>#N/A</v>
      </c>
      <c r="D8550" s="82" t="e">
        <f>VLOOKUP(Processed_Data!C8550,'Literature Lookup Tables'!$P$2:$Q$156,2,0)</f>
        <v>#N/A</v>
      </c>
    </row>
    <row r="8551" spans="1:4" x14ac:dyDescent="0.35">
      <c r="A8551" s="82" t="e">
        <f t="shared" si="133"/>
        <v>#N/A</v>
      </c>
      <c r="D8551" s="82" t="e">
        <f>VLOOKUP(Processed_Data!C8551,'Literature Lookup Tables'!$P$2:$Q$156,2,0)</f>
        <v>#N/A</v>
      </c>
    </row>
    <row r="8552" spans="1:4" x14ac:dyDescent="0.35">
      <c r="A8552" s="82" t="e">
        <f t="shared" si="133"/>
        <v>#N/A</v>
      </c>
      <c r="D8552" s="82" t="e">
        <f>VLOOKUP(Processed_Data!C8552,'Literature Lookup Tables'!$P$2:$Q$156,2,0)</f>
        <v>#N/A</v>
      </c>
    </row>
    <row r="8553" spans="1:4" x14ac:dyDescent="0.35">
      <c r="A8553" s="82" t="e">
        <f t="shared" si="133"/>
        <v>#N/A</v>
      </c>
      <c r="D8553" s="82" t="e">
        <f>VLOOKUP(Processed_Data!C8553,'Literature Lookup Tables'!$P$2:$Q$156,2,0)</f>
        <v>#N/A</v>
      </c>
    </row>
    <row r="8554" spans="1:4" x14ac:dyDescent="0.35">
      <c r="A8554" s="82" t="e">
        <f t="shared" si="133"/>
        <v>#N/A</v>
      </c>
      <c r="D8554" s="82" t="e">
        <f>VLOOKUP(Processed_Data!C8554,'Literature Lookup Tables'!$P$2:$Q$156,2,0)</f>
        <v>#N/A</v>
      </c>
    </row>
    <row r="8555" spans="1:4" x14ac:dyDescent="0.35">
      <c r="A8555" s="82" t="e">
        <f t="shared" si="133"/>
        <v>#N/A</v>
      </c>
      <c r="D8555" s="82" t="e">
        <f>VLOOKUP(Processed_Data!C8555,'Literature Lookup Tables'!$P$2:$Q$156,2,0)</f>
        <v>#N/A</v>
      </c>
    </row>
    <row r="8556" spans="1:4" x14ac:dyDescent="0.35">
      <c r="A8556" s="82" t="e">
        <f t="shared" si="133"/>
        <v>#N/A</v>
      </c>
      <c r="D8556" s="82" t="e">
        <f>VLOOKUP(Processed_Data!C8556,'Literature Lookup Tables'!$P$2:$Q$156,2,0)</f>
        <v>#N/A</v>
      </c>
    </row>
    <row r="8557" spans="1:4" x14ac:dyDescent="0.35">
      <c r="A8557" s="82" t="e">
        <f t="shared" si="133"/>
        <v>#N/A</v>
      </c>
      <c r="D8557" s="82" t="e">
        <f>VLOOKUP(Processed_Data!C8557,'Literature Lookup Tables'!$P$2:$Q$156,2,0)</f>
        <v>#N/A</v>
      </c>
    </row>
    <row r="8558" spans="1:4" x14ac:dyDescent="0.35">
      <c r="A8558" s="82" t="e">
        <f t="shared" si="133"/>
        <v>#N/A</v>
      </c>
      <c r="D8558" s="82" t="e">
        <f>VLOOKUP(Processed_Data!C8558,'Literature Lookup Tables'!$P$2:$Q$156,2,0)</f>
        <v>#N/A</v>
      </c>
    </row>
    <row r="8559" spans="1:4" x14ac:dyDescent="0.35">
      <c r="A8559" s="82" t="e">
        <f t="shared" si="133"/>
        <v>#N/A</v>
      </c>
      <c r="D8559" s="82" t="e">
        <f>VLOOKUP(Processed_Data!C8559,'Literature Lookup Tables'!$P$2:$Q$156,2,0)</f>
        <v>#N/A</v>
      </c>
    </row>
    <row r="8560" spans="1:4" x14ac:dyDescent="0.35">
      <c r="A8560" s="82" t="e">
        <f t="shared" si="133"/>
        <v>#N/A</v>
      </c>
      <c r="D8560" s="82" t="e">
        <f>VLOOKUP(Processed_Data!C8560,'Literature Lookup Tables'!$P$2:$Q$156,2,0)</f>
        <v>#N/A</v>
      </c>
    </row>
    <row r="8561" spans="1:4" x14ac:dyDescent="0.35">
      <c r="A8561" s="82" t="e">
        <f t="shared" si="133"/>
        <v>#N/A</v>
      </c>
      <c r="D8561" s="82" t="e">
        <f>VLOOKUP(Processed_Data!C8561,'Literature Lookup Tables'!$P$2:$Q$156,2,0)</f>
        <v>#N/A</v>
      </c>
    </row>
    <row r="8562" spans="1:4" x14ac:dyDescent="0.35">
      <c r="A8562" s="82" t="e">
        <f t="shared" si="133"/>
        <v>#N/A</v>
      </c>
      <c r="D8562" s="82" t="e">
        <f>VLOOKUP(Processed_Data!C8562,'Literature Lookup Tables'!$P$2:$Q$156,2,0)</f>
        <v>#N/A</v>
      </c>
    </row>
    <row r="8563" spans="1:4" x14ac:dyDescent="0.35">
      <c r="A8563" s="82" t="e">
        <f t="shared" si="133"/>
        <v>#N/A</v>
      </c>
      <c r="D8563" s="82" t="e">
        <f>VLOOKUP(Processed_Data!C8563,'Literature Lookup Tables'!$P$2:$Q$156,2,0)</f>
        <v>#N/A</v>
      </c>
    </row>
    <row r="8564" spans="1:4" x14ac:dyDescent="0.35">
      <c r="A8564" s="82" t="e">
        <f t="shared" si="133"/>
        <v>#N/A</v>
      </c>
      <c r="D8564" s="82" t="e">
        <f>VLOOKUP(Processed_Data!C8564,'Literature Lookup Tables'!$P$2:$Q$156,2,0)</f>
        <v>#N/A</v>
      </c>
    </row>
    <row r="8565" spans="1:4" x14ac:dyDescent="0.35">
      <c r="A8565" s="82" t="e">
        <f t="shared" si="133"/>
        <v>#N/A</v>
      </c>
      <c r="D8565" s="82" t="e">
        <f>VLOOKUP(Processed_Data!C8565,'Literature Lookup Tables'!$P$2:$Q$156,2,0)</f>
        <v>#N/A</v>
      </c>
    </row>
    <row r="8566" spans="1:4" x14ac:dyDescent="0.35">
      <c r="A8566" s="82" t="e">
        <f t="shared" si="133"/>
        <v>#N/A</v>
      </c>
      <c r="D8566" s="82" t="e">
        <f>VLOOKUP(Processed_Data!C8566,'Literature Lookup Tables'!$P$2:$Q$156,2,0)</f>
        <v>#N/A</v>
      </c>
    </row>
    <row r="8567" spans="1:4" x14ac:dyDescent="0.35">
      <c r="A8567" s="82" t="e">
        <f t="shared" si="133"/>
        <v>#N/A</v>
      </c>
      <c r="D8567" s="82" t="e">
        <f>VLOOKUP(Processed_Data!C8567,'Literature Lookup Tables'!$P$2:$Q$156,2,0)</f>
        <v>#N/A</v>
      </c>
    </row>
    <row r="8568" spans="1:4" x14ac:dyDescent="0.35">
      <c r="A8568" s="82" t="e">
        <f t="shared" si="133"/>
        <v>#N/A</v>
      </c>
      <c r="D8568" s="82" t="e">
        <f>VLOOKUP(Processed_Data!C8568,'Literature Lookup Tables'!$P$2:$Q$156,2,0)</f>
        <v>#N/A</v>
      </c>
    </row>
    <row r="8569" spans="1:4" x14ac:dyDescent="0.35">
      <c r="A8569" s="82" t="e">
        <f t="shared" si="133"/>
        <v>#N/A</v>
      </c>
      <c r="D8569" s="82" t="e">
        <f>VLOOKUP(Processed_Data!C8569,'Literature Lookup Tables'!$P$2:$Q$156,2,0)</f>
        <v>#N/A</v>
      </c>
    </row>
    <row r="8570" spans="1:4" x14ac:dyDescent="0.35">
      <c r="A8570" s="82" t="e">
        <f t="shared" si="133"/>
        <v>#N/A</v>
      </c>
      <c r="D8570" s="82" t="e">
        <f>VLOOKUP(Processed_Data!C8570,'Literature Lookup Tables'!$P$2:$Q$156,2,0)</f>
        <v>#N/A</v>
      </c>
    </row>
    <row r="8571" spans="1:4" x14ac:dyDescent="0.35">
      <c r="A8571" s="82" t="e">
        <f t="shared" si="133"/>
        <v>#N/A</v>
      </c>
      <c r="D8571" s="82" t="e">
        <f>VLOOKUP(Processed_Data!C8571,'Literature Lookup Tables'!$P$2:$Q$156,2,0)</f>
        <v>#N/A</v>
      </c>
    </row>
    <row r="8572" spans="1:4" x14ac:dyDescent="0.35">
      <c r="A8572" s="82" t="e">
        <f t="shared" si="133"/>
        <v>#N/A</v>
      </c>
      <c r="D8572" s="82" t="e">
        <f>VLOOKUP(Processed_Data!C8572,'Literature Lookup Tables'!$P$2:$Q$156,2,0)</f>
        <v>#N/A</v>
      </c>
    </row>
    <row r="8573" spans="1:4" x14ac:dyDescent="0.35">
      <c r="A8573" s="82" t="e">
        <f t="shared" si="133"/>
        <v>#N/A</v>
      </c>
      <c r="D8573" s="82" t="e">
        <f>VLOOKUP(Processed_Data!C8573,'Literature Lookup Tables'!$P$2:$Q$156,2,0)</f>
        <v>#N/A</v>
      </c>
    </row>
    <row r="8574" spans="1:4" x14ac:dyDescent="0.35">
      <c r="A8574" s="82" t="e">
        <f t="shared" si="133"/>
        <v>#N/A</v>
      </c>
      <c r="D8574" s="82" t="e">
        <f>VLOOKUP(Processed_Data!C8574,'Literature Lookup Tables'!$P$2:$Q$156,2,0)</f>
        <v>#N/A</v>
      </c>
    </row>
    <row r="8575" spans="1:4" x14ac:dyDescent="0.35">
      <c r="A8575" s="82" t="e">
        <f t="shared" si="133"/>
        <v>#N/A</v>
      </c>
      <c r="D8575" s="82" t="e">
        <f>VLOOKUP(Processed_Data!C8575,'Literature Lookup Tables'!$P$2:$Q$156,2,0)</f>
        <v>#N/A</v>
      </c>
    </row>
    <row r="8576" spans="1:4" x14ac:dyDescent="0.35">
      <c r="A8576" s="82" t="e">
        <f t="shared" si="133"/>
        <v>#N/A</v>
      </c>
      <c r="D8576" s="82" t="e">
        <f>VLOOKUP(Processed_Data!C8576,'Literature Lookup Tables'!$P$2:$Q$156,2,0)</f>
        <v>#N/A</v>
      </c>
    </row>
    <row r="8577" spans="1:4" x14ac:dyDescent="0.35">
      <c r="A8577" s="82" t="e">
        <f t="shared" si="133"/>
        <v>#N/A</v>
      </c>
      <c r="D8577" s="82" t="e">
        <f>VLOOKUP(Processed_Data!C8577,'Literature Lookup Tables'!$P$2:$Q$156,2,0)</f>
        <v>#N/A</v>
      </c>
    </row>
    <row r="8578" spans="1:4" x14ac:dyDescent="0.35">
      <c r="A8578" s="82" t="e">
        <f t="shared" si="133"/>
        <v>#N/A</v>
      </c>
      <c r="D8578" s="82" t="e">
        <f>VLOOKUP(Processed_Data!C8578,'Literature Lookup Tables'!$P$2:$Q$156,2,0)</f>
        <v>#N/A</v>
      </c>
    </row>
    <row r="8579" spans="1:4" x14ac:dyDescent="0.35">
      <c r="A8579" s="82" t="e">
        <f t="shared" si="133"/>
        <v>#N/A</v>
      </c>
      <c r="D8579" s="82" t="e">
        <f>VLOOKUP(Processed_Data!C8579,'Literature Lookup Tables'!$P$2:$Q$156,2,0)</f>
        <v>#N/A</v>
      </c>
    </row>
    <row r="8580" spans="1:4" x14ac:dyDescent="0.35">
      <c r="A8580" s="82" t="e">
        <f t="shared" si="133"/>
        <v>#N/A</v>
      </c>
      <c r="D8580" s="82" t="e">
        <f>VLOOKUP(Processed_Data!C8580,'Literature Lookup Tables'!$P$2:$Q$156,2,0)</f>
        <v>#N/A</v>
      </c>
    </row>
    <row r="8581" spans="1:4" x14ac:dyDescent="0.35">
      <c r="A8581" s="82" t="e">
        <f t="shared" si="133"/>
        <v>#N/A</v>
      </c>
      <c r="D8581" s="82" t="e">
        <f>VLOOKUP(Processed_Data!C8581,'Literature Lookup Tables'!$P$2:$Q$156,2,0)</f>
        <v>#N/A</v>
      </c>
    </row>
    <row r="8582" spans="1:4" x14ac:dyDescent="0.35">
      <c r="A8582" s="82" t="e">
        <f t="shared" si="133"/>
        <v>#N/A</v>
      </c>
      <c r="D8582" s="82" t="e">
        <f>VLOOKUP(Processed_Data!C8582,'Literature Lookup Tables'!$P$2:$Q$156,2,0)</f>
        <v>#N/A</v>
      </c>
    </row>
    <row r="8583" spans="1:4" x14ac:dyDescent="0.35">
      <c r="A8583" s="82" t="e">
        <f t="shared" ref="A8583:A8646" si="134">F8583&amp;"-"&amp;E8583&amp;"-"&amp;D8583</f>
        <v>#N/A</v>
      </c>
      <c r="D8583" s="82" t="e">
        <f>VLOOKUP(Processed_Data!C8583,'Literature Lookup Tables'!$P$2:$Q$156,2,0)</f>
        <v>#N/A</v>
      </c>
    </row>
    <row r="8584" spans="1:4" x14ac:dyDescent="0.35">
      <c r="A8584" s="82" t="e">
        <f t="shared" si="134"/>
        <v>#N/A</v>
      </c>
      <c r="D8584" s="82" t="e">
        <f>VLOOKUP(Processed_Data!C8584,'Literature Lookup Tables'!$P$2:$Q$156,2,0)</f>
        <v>#N/A</v>
      </c>
    </row>
    <row r="8585" spans="1:4" x14ac:dyDescent="0.35">
      <c r="A8585" s="82" t="e">
        <f t="shared" si="134"/>
        <v>#N/A</v>
      </c>
      <c r="D8585" s="82" t="e">
        <f>VLOOKUP(Processed_Data!C8585,'Literature Lookup Tables'!$P$2:$Q$156,2,0)</f>
        <v>#N/A</v>
      </c>
    </row>
    <row r="8586" spans="1:4" x14ac:dyDescent="0.35">
      <c r="A8586" s="82" t="e">
        <f t="shared" si="134"/>
        <v>#N/A</v>
      </c>
      <c r="D8586" s="82" t="e">
        <f>VLOOKUP(Processed_Data!C8586,'Literature Lookup Tables'!$P$2:$Q$156,2,0)</f>
        <v>#N/A</v>
      </c>
    </row>
    <row r="8587" spans="1:4" x14ac:dyDescent="0.35">
      <c r="A8587" s="82" t="e">
        <f t="shared" si="134"/>
        <v>#N/A</v>
      </c>
      <c r="D8587" s="82" t="e">
        <f>VLOOKUP(Processed_Data!C8587,'Literature Lookup Tables'!$P$2:$Q$156,2,0)</f>
        <v>#N/A</v>
      </c>
    </row>
    <row r="8588" spans="1:4" x14ac:dyDescent="0.35">
      <c r="A8588" s="82" t="e">
        <f t="shared" si="134"/>
        <v>#N/A</v>
      </c>
      <c r="D8588" s="82" t="e">
        <f>VLOOKUP(Processed_Data!C8588,'Literature Lookup Tables'!$P$2:$Q$156,2,0)</f>
        <v>#N/A</v>
      </c>
    </row>
    <row r="8589" spans="1:4" x14ac:dyDescent="0.35">
      <c r="A8589" s="82" t="e">
        <f t="shared" si="134"/>
        <v>#N/A</v>
      </c>
      <c r="D8589" s="82" t="e">
        <f>VLOOKUP(Processed_Data!C8589,'Literature Lookup Tables'!$P$2:$Q$156,2,0)</f>
        <v>#N/A</v>
      </c>
    </row>
    <row r="8590" spans="1:4" x14ac:dyDescent="0.35">
      <c r="A8590" s="82" t="e">
        <f t="shared" si="134"/>
        <v>#N/A</v>
      </c>
      <c r="D8590" s="82" t="e">
        <f>VLOOKUP(Processed_Data!C8590,'Literature Lookup Tables'!$P$2:$Q$156,2,0)</f>
        <v>#N/A</v>
      </c>
    </row>
    <row r="8591" spans="1:4" x14ac:dyDescent="0.35">
      <c r="A8591" s="82" t="e">
        <f t="shared" si="134"/>
        <v>#N/A</v>
      </c>
      <c r="D8591" s="82" t="e">
        <f>VLOOKUP(Processed_Data!C8591,'Literature Lookup Tables'!$P$2:$Q$156,2,0)</f>
        <v>#N/A</v>
      </c>
    </row>
    <row r="8592" spans="1:4" x14ac:dyDescent="0.35">
      <c r="A8592" s="82" t="e">
        <f t="shared" si="134"/>
        <v>#N/A</v>
      </c>
      <c r="D8592" s="82" t="e">
        <f>VLOOKUP(Processed_Data!C8592,'Literature Lookup Tables'!$P$2:$Q$156,2,0)</f>
        <v>#N/A</v>
      </c>
    </row>
    <row r="8593" spans="1:4" x14ac:dyDescent="0.35">
      <c r="A8593" s="82" t="e">
        <f t="shared" si="134"/>
        <v>#N/A</v>
      </c>
      <c r="D8593" s="82" t="e">
        <f>VLOOKUP(Processed_Data!C8593,'Literature Lookup Tables'!$P$2:$Q$156,2,0)</f>
        <v>#N/A</v>
      </c>
    </row>
    <row r="8594" spans="1:4" x14ac:dyDescent="0.35">
      <c r="A8594" s="82" t="e">
        <f t="shared" si="134"/>
        <v>#N/A</v>
      </c>
      <c r="D8594" s="82" t="e">
        <f>VLOOKUP(Processed_Data!C8594,'Literature Lookup Tables'!$P$2:$Q$156,2,0)</f>
        <v>#N/A</v>
      </c>
    </row>
    <row r="8595" spans="1:4" x14ac:dyDescent="0.35">
      <c r="A8595" s="82" t="e">
        <f t="shared" si="134"/>
        <v>#N/A</v>
      </c>
      <c r="D8595" s="82" t="e">
        <f>VLOOKUP(Processed_Data!C8595,'Literature Lookup Tables'!$P$2:$Q$156,2,0)</f>
        <v>#N/A</v>
      </c>
    </row>
    <row r="8596" spans="1:4" x14ac:dyDescent="0.35">
      <c r="A8596" s="82" t="e">
        <f t="shared" si="134"/>
        <v>#N/A</v>
      </c>
      <c r="D8596" s="82" t="e">
        <f>VLOOKUP(Processed_Data!C8596,'Literature Lookup Tables'!$P$2:$Q$156,2,0)</f>
        <v>#N/A</v>
      </c>
    </row>
    <row r="8597" spans="1:4" x14ac:dyDescent="0.35">
      <c r="A8597" s="82" t="e">
        <f t="shared" si="134"/>
        <v>#N/A</v>
      </c>
      <c r="D8597" s="82" t="e">
        <f>VLOOKUP(Processed_Data!C8597,'Literature Lookup Tables'!$P$2:$Q$156,2,0)</f>
        <v>#N/A</v>
      </c>
    </row>
    <row r="8598" spans="1:4" x14ac:dyDescent="0.35">
      <c r="A8598" s="82" t="e">
        <f t="shared" si="134"/>
        <v>#N/A</v>
      </c>
      <c r="D8598" s="82" t="e">
        <f>VLOOKUP(Processed_Data!C8598,'Literature Lookup Tables'!$P$2:$Q$156,2,0)</f>
        <v>#N/A</v>
      </c>
    </row>
    <row r="8599" spans="1:4" x14ac:dyDescent="0.35">
      <c r="A8599" s="82" t="e">
        <f t="shared" si="134"/>
        <v>#N/A</v>
      </c>
      <c r="D8599" s="82" t="e">
        <f>VLOOKUP(Processed_Data!C8599,'Literature Lookup Tables'!$P$2:$Q$156,2,0)</f>
        <v>#N/A</v>
      </c>
    </row>
    <row r="8600" spans="1:4" x14ac:dyDescent="0.35">
      <c r="A8600" s="82" t="e">
        <f t="shared" si="134"/>
        <v>#N/A</v>
      </c>
      <c r="D8600" s="82" t="e">
        <f>VLOOKUP(Processed_Data!C8600,'Literature Lookup Tables'!$P$2:$Q$156,2,0)</f>
        <v>#N/A</v>
      </c>
    </row>
    <row r="8601" spans="1:4" x14ac:dyDescent="0.35">
      <c r="A8601" s="82" t="e">
        <f t="shared" si="134"/>
        <v>#N/A</v>
      </c>
      <c r="D8601" s="82" t="e">
        <f>VLOOKUP(Processed_Data!C8601,'Literature Lookup Tables'!$P$2:$Q$156,2,0)</f>
        <v>#N/A</v>
      </c>
    </row>
    <row r="8602" spans="1:4" x14ac:dyDescent="0.35">
      <c r="A8602" s="82" t="e">
        <f t="shared" si="134"/>
        <v>#N/A</v>
      </c>
      <c r="D8602" s="82" t="e">
        <f>VLOOKUP(Processed_Data!C8602,'Literature Lookup Tables'!$P$2:$Q$156,2,0)</f>
        <v>#N/A</v>
      </c>
    </row>
    <row r="8603" spans="1:4" x14ac:dyDescent="0.35">
      <c r="A8603" s="82" t="e">
        <f t="shared" si="134"/>
        <v>#N/A</v>
      </c>
      <c r="D8603" s="82" t="e">
        <f>VLOOKUP(Processed_Data!C8603,'Literature Lookup Tables'!$P$2:$Q$156,2,0)</f>
        <v>#N/A</v>
      </c>
    </row>
    <row r="8604" spans="1:4" x14ac:dyDescent="0.35">
      <c r="A8604" s="82" t="e">
        <f t="shared" si="134"/>
        <v>#N/A</v>
      </c>
      <c r="D8604" s="82" t="e">
        <f>VLOOKUP(Processed_Data!C8604,'Literature Lookup Tables'!$P$2:$Q$156,2,0)</f>
        <v>#N/A</v>
      </c>
    </row>
    <row r="8605" spans="1:4" x14ac:dyDescent="0.35">
      <c r="A8605" s="82" t="e">
        <f t="shared" si="134"/>
        <v>#N/A</v>
      </c>
      <c r="D8605" s="82" t="e">
        <f>VLOOKUP(Processed_Data!C8605,'Literature Lookup Tables'!$P$2:$Q$156,2,0)</f>
        <v>#N/A</v>
      </c>
    </row>
    <row r="8606" spans="1:4" x14ac:dyDescent="0.35">
      <c r="A8606" s="82" t="e">
        <f t="shared" si="134"/>
        <v>#N/A</v>
      </c>
      <c r="D8606" s="82" t="e">
        <f>VLOOKUP(Processed_Data!C8606,'Literature Lookup Tables'!$P$2:$Q$156,2,0)</f>
        <v>#N/A</v>
      </c>
    </row>
    <row r="8607" spans="1:4" x14ac:dyDescent="0.35">
      <c r="A8607" s="82" t="e">
        <f t="shared" si="134"/>
        <v>#N/A</v>
      </c>
      <c r="D8607" s="82" t="e">
        <f>VLOOKUP(Processed_Data!C8607,'Literature Lookup Tables'!$P$2:$Q$156,2,0)</f>
        <v>#N/A</v>
      </c>
    </row>
    <row r="8608" spans="1:4" x14ac:dyDescent="0.35">
      <c r="A8608" s="82" t="e">
        <f t="shared" si="134"/>
        <v>#N/A</v>
      </c>
      <c r="D8608" s="82" t="e">
        <f>VLOOKUP(Processed_Data!C8608,'Literature Lookup Tables'!$P$2:$Q$156,2,0)</f>
        <v>#N/A</v>
      </c>
    </row>
    <row r="8609" spans="1:4" x14ac:dyDescent="0.35">
      <c r="A8609" s="82" t="e">
        <f t="shared" si="134"/>
        <v>#N/A</v>
      </c>
      <c r="D8609" s="82" t="e">
        <f>VLOOKUP(Processed_Data!C8609,'Literature Lookup Tables'!$P$2:$Q$156,2,0)</f>
        <v>#N/A</v>
      </c>
    </row>
    <row r="8610" spans="1:4" x14ac:dyDescent="0.35">
      <c r="A8610" s="82" t="e">
        <f t="shared" si="134"/>
        <v>#N/A</v>
      </c>
      <c r="D8610" s="82" t="e">
        <f>VLOOKUP(Processed_Data!C8610,'Literature Lookup Tables'!$P$2:$Q$156,2,0)</f>
        <v>#N/A</v>
      </c>
    </row>
    <row r="8611" spans="1:4" x14ac:dyDescent="0.35">
      <c r="A8611" s="82" t="e">
        <f t="shared" si="134"/>
        <v>#N/A</v>
      </c>
      <c r="D8611" s="82" t="e">
        <f>VLOOKUP(Processed_Data!C8611,'Literature Lookup Tables'!$P$2:$Q$156,2,0)</f>
        <v>#N/A</v>
      </c>
    </row>
    <row r="8612" spans="1:4" x14ac:dyDescent="0.35">
      <c r="A8612" s="82" t="e">
        <f t="shared" si="134"/>
        <v>#N/A</v>
      </c>
      <c r="D8612" s="82" t="e">
        <f>VLOOKUP(Processed_Data!C8612,'Literature Lookup Tables'!$P$2:$Q$156,2,0)</f>
        <v>#N/A</v>
      </c>
    </row>
    <row r="8613" spans="1:4" x14ac:dyDescent="0.35">
      <c r="A8613" s="82" t="e">
        <f t="shared" si="134"/>
        <v>#N/A</v>
      </c>
      <c r="D8613" s="82" t="e">
        <f>VLOOKUP(Processed_Data!C8613,'Literature Lookup Tables'!$P$2:$Q$156,2,0)</f>
        <v>#N/A</v>
      </c>
    </row>
    <row r="8614" spans="1:4" x14ac:dyDescent="0.35">
      <c r="A8614" s="82" t="e">
        <f t="shared" si="134"/>
        <v>#N/A</v>
      </c>
      <c r="D8614" s="82" t="e">
        <f>VLOOKUP(Processed_Data!C8614,'Literature Lookup Tables'!$P$2:$Q$156,2,0)</f>
        <v>#N/A</v>
      </c>
    </row>
    <row r="8615" spans="1:4" x14ac:dyDescent="0.35">
      <c r="A8615" s="82" t="e">
        <f t="shared" si="134"/>
        <v>#N/A</v>
      </c>
      <c r="D8615" s="82" t="e">
        <f>VLOOKUP(Processed_Data!C8615,'Literature Lookup Tables'!$P$2:$Q$156,2,0)</f>
        <v>#N/A</v>
      </c>
    </row>
    <row r="8616" spans="1:4" x14ac:dyDescent="0.35">
      <c r="A8616" s="82" t="e">
        <f t="shared" si="134"/>
        <v>#N/A</v>
      </c>
      <c r="D8616" s="82" t="e">
        <f>VLOOKUP(Processed_Data!C8616,'Literature Lookup Tables'!$P$2:$Q$156,2,0)</f>
        <v>#N/A</v>
      </c>
    </row>
    <row r="8617" spans="1:4" x14ac:dyDescent="0.35">
      <c r="A8617" s="82" t="e">
        <f t="shared" si="134"/>
        <v>#N/A</v>
      </c>
      <c r="D8617" s="82" t="e">
        <f>VLOOKUP(Processed_Data!C8617,'Literature Lookup Tables'!$P$2:$Q$156,2,0)</f>
        <v>#N/A</v>
      </c>
    </row>
    <row r="8618" spans="1:4" x14ac:dyDescent="0.35">
      <c r="A8618" s="82" t="e">
        <f t="shared" si="134"/>
        <v>#N/A</v>
      </c>
      <c r="D8618" s="82" t="e">
        <f>VLOOKUP(Processed_Data!C8618,'Literature Lookup Tables'!$P$2:$Q$156,2,0)</f>
        <v>#N/A</v>
      </c>
    </row>
    <row r="8619" spans="1:4" x14ac:dyDescent="0.35">
      <c r="A8619" s="82" t="e">
        <f t="shared" si="134"/>
        <v>#N/A</v>
      </c>
      <c r="D8619" s="82" t="e">
        <f>VLOOKUP(Processed_Data!C8619,'Literature Lookup Tables'!$P$2:$Q$156,2,0)</f>
        <v>#N/A</v>
      </c>
    </row>
    <row r="8620" spans="1:4" x14ac:dyDescent="0.35">
      <c r="A8620" s="82" t="e">
        <f t="shared" si="134"/>
        <v>#N/A</v>
      </c>
      <c r="D8620" s="82" t="e">
        <f>VLOOKUP(Processed_Data!C8620,'Literature Lookup Tables'!$P$2:$Q$156,2,0)</f>
        <v>#N/A</v>
      </c>
    </row>
    <row r="8621" spans="1:4" x14ac:dyDescent="0.35">
      <c r="A8621" s="82" t="e">
        <f t="shared" si="134"/>
        <v>#N/A</v>
      </c>
      <c r="D8621" s="82" t="e">
        <f>VLOOKUP(Processed_Data!C8621,'Literature Lookup Tables'!$P$2:$Q$156,2,0)</f>
        <v>#N/A</v>
      </c>
    </row>
    <row r="8622" spans="1:4" x14ac:dyDescent="0.35">
      <c r="A8622" s="82" t="e">
        <f t="shared" si="134"/>
        <v>#N/A</v>
      </c>
      <c r="D8622" s="82" t="e">
        <f>VLOOKUP(Processed_Data!C8622,'Literature Lookup Tables'!$P$2:$Q$156,2,0)</f>
        <v>#N/A</v>
      </c>
    </row>
    <row r="8623" spans="1:4" x14ac:dyDescent="0.35">
      <c r="A8623" s="82" t="e">
        <f t="shared" si="134"/>
        <v>#N/A</v>
      </c>
      <c r="D8623" s="82" t="e">
        <f>VLOOKUP(Processed_Data!C8623,'Literature Lookup Tables'!$P$2:$Q$156,2,0)</f>
        <v>#N/A</v>
      </c>
    </row>
    <row r="8624" spans="1:4" x14ac:dyDescent="0.35">
      <c r="A8624" s="82" t="e">
        <f t="shared" si="134"/>
        <v>#N/A</v>
      </c>
      <c r="D8624" s="82" t="e">
        <f>VLOOKUP(Processed_Data!C8624,'Literature Lookup Tables'!$P$2:$Q$156,2,0)</f>
        <v>#N/A</v>
      </c>
    </row>
    <row r="8625" spans="1:4" x14ac:dyDescent="0.35">
      <c r="A8625" s="82" t="e">
        <f t="shared" si="134"/>
        <v>#N/A</v>
      </c>
      <c r="D8625" s="82" t="e">
        <f>VLOOKUP(Processed_Data!C8625,'Literature Lookup Tables'!$P$2:$Q$156,2,0)</f>
        <v>#N/A</v>
      </c>
    </row>
    <row r="8626" spans="1:4" x14ac:dyDescent="0.35">
      <c r="A8626" s="82" t="e">
        <f t="shared" si="134"/>
        <v>#N/A</v>
      </c>
      <c r="D8626" s="82" t="e">
        <f>VLOOKUP(Processed_Data!C8626,'Literature Lookup Tables'!$P$2:$Q$156,2,0)</f>
        <v>#N/A</v>
      </c>
    </row>
    <row r="8627" spans="1:4" x14ac:dyDescent="0.35">
      <c r="A8627" s="82" t="e">
        <f t="shared" si="134"/>
        <v>#N/A</v>
      </c>
      <c r="D8627" s="82" t="e">
        <f>VLOOKUP(Processed_Data!C8627,'Literature Lookup Tables'!$P$2:$Q$156,2,0)</f>
        <v>#N/A</v>
      </c>
    </row>
    <row r="8628" spans="1:4" x14ac:dyDescent="0.35">
      <c r="A8628" s="82" t="e">
        <f t="shared" si="134"/>
        <v>#N/A</v>
      </c>
      <c r="D8628" s="82" t="e">
        <f>VLOOKUP(Processed_Data!C8628,'Literature Lookup Tables'!$P$2:$Q$156,2,0)</f>
        <v>#N/A</v>
      </c>
    </row>
    <row r="8629" spans="1:4" x14ac:dyDescent="0.35">
      <c r="A8629" s="82" t="e">
        <f t="shared" si="134"/>
        <v>#N/A</v>
      </c>
      <c r="D8629" s="82" t="e">
        <f>VLOOKUP(Processed_Data!C8629,'Literature Lookup Tables'!$P$2:$Q$156,2,0)</f>
        <v>#N/A</v>
      </c>
    </row>
    <row r="8630" spans="1:4" x14ac:dyDescent="0.35">
      <c r="A8630" s="82" t="e">
        <f t="shared" si="134"/>
        <v>#N/A</v>
      </c>
      <c r="D8630" s="82" t="e">
        <f>VLOOKUP(Processed_Data!C8630,'Literature Lookup Tables'!$P$2:$Q$156,2,0)</f>
        <v>#N/A</v>
      </c>
    </row>
    <row r="8631" spans="1:4" x14ac:dyDescent="0.35">
      <c r="A8631" s="82" t="e">
        <f t="shared" si="134"/>
        <v>#N/A</v>
      </c>
      <c r="D8631" s="82" t="e">
        <f>VLOOKUP(Processed_Data!C8631,'Literature Lookup Tables'!$P$2:$Q$156,2,0)</f>
        <v>#N/A</v>
      </c>
    </row>
    <row r="8632" spans="1:4" x14ac:dyDescent="0.35">
      <c r="A8632" s="82" t="e">
        <f t="shared" si="134"/>
        <v>#N/A</v>
      </c>
      <c r="D8632" s="82" t="e">
        <f>VLOOKUP(Processed_Data!C8632,'Literature Lookup Tables'!$P$2:$Q$156,2,0)</f>
        <v>#N/A</v>
      </c>
    </row>
    <row r="8633" spans="1:4" x14ac:dyDescent="0.35">
      <c r="A8633" s="82" t="e">
        <f t="shared" si="134"/>
        <v>#N/A</v>
      </c>
      <c r="D8633" s="82" t="e">
        <f>VLOOKUP(Processed_Data!C8633,'Literature Lookup Tables'!$P$2:$Q$156,2,0)</f>
        <v>#N/A</v>
      </c>
    </row>
    <row r="8634" spans="1:4" x14ac:dyDescent="0.35">
      <c r="A8634" s="82" t="e">
        <f t="shared" si="134"/>
        <v>#N/A</v>
      </c>
      <c r="D8634" s="82" t="e">
        <f>VLOOKUP(Processed_Data!C8634,'Literature Lookup Tables'!$P$2:$Q$156,2,0)</f>
        <v>#N/A</v>
      </c>
    </row>
    <row r="8635" spans="1:4" x14ac:dyDescent="0.35">
      <c r="A8635" s="82" t="e">
        <f t="shared" si="134"/>
        <v>#N/A</v>
      </c>
      <c r="D8635" s="82" t="e">
        <f>VLOOKUP(Processed_Data!C8635,'Literature Lookup Tables'!$P$2:$Q$156,2,0)</f>
        <v>#N/A</v>
      </c>
    </row>
    <row r="8636" spans="1:4" x14ac:dyDescent="0.35">
      <c r="A8636" s="82" t="e">
        <f t="shared" si="134"/>
        <v>#N/A</v>
      </c>
      <c r="D8636" s="82" t="e">
        <f>VLOOKUP(Processed_Data!C8636,'Literature Lookup Tables'!$P$2:$Q$156,2,0)</f>
        <v>#N/A</v>
      </c>
    </row>
    <row r="8637" spans="1:4" x14ac:dyDescent="0.35">
      <c r="A8637" s="82" t="e">
        <f t="shared" si="134"/>
        <v>#N/A</v>
      </c>
      <c r="D8637" s="82" t="e">
        <f>VLOOKUP(Processed_Data!C8637,'Literature Lookup Tables'!$P$2:$Q$156,2,0)</f>
        <v>#N/A</v>
      </c>
    </row>
    <row r="8638" spans="1:4" x14ac:dyDescent="0.35">
      <c r="A8638" s="82" t="e">
        <f t="shared" si="134"/>
        <v>#N/A</v>
      </c>
      <c r="D8638" s="82" t="e">
        <f>VLOOKUP(Processed_Data!C8638,'Literature Lookup Tables'!$P$2:$Q$156,2,0)</f>
        <v>#N/A</v>
      </c>
    </row>
    <row r="8639" spans="1:4" x14ac:dyDescent="0.35">
      <c r="A8639" s="82" t="e">
        <f t="shared" si="134"/>
        <v>#N/A</v>
      </c>
      <c r="D8639" s="82" t="e">
        <f>VLOOKUP(Processed_Data!C8639,'Literature Lookup Tables'!$P$2:$Q$156,2,0)</f>
        <v>#N/A</v>
      </c>
    </row>
    <row r="8640" spans="1:4" x14ac:dyDescent="0.35">
      <c r="A8640" s="82" t="e">
        <f t="shared" si="134"/>
        <v>#N/A</v>
      </c>
      <c r="D8640" s="82" t="e">
        <f>VLOOKUP(Processed_Data!C8640,'Literature Lookup Tables'!$P$2:$Q$156,2,0)</f>
        <v>#N/A</v>
      </c>
    </row>
    <row r="8641" spans="1:4" x14ac:dyDescent="0.35">
      <c r="A8641" s="82" t="e">
        <f t="shared" si="134"/>
        <v>#N/A</v>
      </c>
      <c r="D8641" s="82" t="e">
        <f>VLOOKUP(Processed_Data!C8641,'Literature Lookup Tables'!$P$2:$Q$156,2,0)</f>
        <v>#N/A</v>
      </c>
    </row>
    <row r="8642" spans="1:4" x14ac:dyDescent="0.35">
      <c r="A8642" s="82" t="e">
        <f t="shared" si="134"/>
        <v>#N/A</v>
      </c>
      <c r="D8642" s="82" t="e">
        <f>VLOOKUP(Processed_Data!C8642,'Literature Lookup Tables'!$P$2:$Q$156,2,0)</f>
        <v>#N/A</v>
      </c>
    </row>
    <row r="8643" spans="1:4" x14ac:dyDescent="0.35">
      <c r="A8643" s="82" t="e">
        <f t="shared" si="134"/>
        <v>#N/A</v>
      </c>
      <c r="D8643" s="82" t="e">
        <f>VLOOKUP(Processed_Data!C8643,'Literature Lookup Tables'!$P$2:$Q$156,2,0)</f>
        <v>#N/A</v>
      </c>
    </row>
    <row r="8644" spans="1:4" x14ac:dyDescent="0.35">
      <c r="A8644" s="82" t="e">
        <f t="shared" si="134"/>
        <v>#N/A</v>
      </c>
      <c r="D8644" s="82" t="e">
        <f>VLOOKUP(Processed_Data!C8644,'Literature Lookup Tables'!$P$2:$Q$156,2,0)</f>
        <v>#N/A</v>
      </c>
    </row>
    <row r="8645" spans="1:4" x14ac:dyDescent="0.35">
      <c r="A8645" s="82" t="e">
        <f t="shared" si="134"/>
        <v>#N/A</v>
      </c>
      <c r="D8645" s="82" t="e">
        <f>VLOOKUP(Processed_Data!C8645,'Literature Lookup Tables'!$P$2:$Q$156,2,0)</f>
        <v>#N/A</v>
      </c>
    </row>
    <row r="8646" spans="1:4" x14ac:dyDescent="0.35">
      <c r="A8646" s="82" t="e">
        <f t="shared" si="134"/>
        <v>#N/A</v>
      </c>
      <c r="D8646" s="82" t="e">
        <f>VLOOKUP(Processed_Data!C8646,'Literature Lookup Tables'!$P$2:$Q$156,2,0)</f>
        <v>#N/A</v>
      </c>
    </row>
    <row r="8647" spans="1:4" x14ac:dyDescent="0.35">
      <c r="A8647" s="82" t="e">
        <f t="shared" ref="A8647:A8710" si="135">F8647&amp;"-"&amp;E8647&amp;"-"&amp;D8647</f>
        <v>#N/A</v>
      </c>
      <c r="D8647" s="82" t="e">
        <f>VLOOKUP(Processed_Data!C8647,'Literature Lookup Tables'!$P$2:$Q$156,2,0)</f>
        <v>#N/A</v>
      </c>
    </row>
    <row r="8648" spans="1:4" x14ac:dyDescent="0.35">
      <c r="A8648" s="82" t="e">
        <f t="shared" si="135"/>
        <v>#N/A</v>
      </c>
      <c r="D8648" s="82" t="e">
        <f>VLOOKUP(Processed_Data!C8648,'Literature Lookup Tables'!$P$2:$Q$156,2,0)</f>
        <v>#N/A</v>
      </c>
    </row>
    <row r="8649" spans="1:4" x14ac:dyDescent="0.35">
      <c r="A8649" s="82" t="e">
        <f t="shared" si="135"/>
        <v>#N/A</v>
      </c>
      <c r="D8649" s="82" t="e">
        <f>VLOOKUP(Processed_Data!C8649,'Literature Lookup Tables'!$P$2:$Q$156,2,0)</f>
        <v>#N/A</v>
      </c>
    </row>
    <row r="8650" spans="1:4" x14ac:dyDescent="0.35">
      <c r="A8650" s="82" t="e">
        <f t="shared" si="135"/>
        <v>#N/A</v>
      </c>
      <c r="D8650" s="82" t="e">
        <f>VLOOKUP(Processed_Data!C8650,'Literature Lookup Tables'!$P$2:$Q$156,2,0)</f>
        <v>#N/A</v>
      </c>
    </row>
    <row r="8651" spans="1:4" x14ac:dyDescent="0.35">
      <c r="A8651" s="82" t="e">
        <f t="shared" si="135"/>
        <v>#N/A</v>
      </c>
      <c r="D8651" s="82" t="e">
        <f>VLOOKUP(Processed_Data!C8651,'Literature Lookup Tables'!$P$2:$Q$156,2,0)</f>
        <v>#N/A</v>
      </c>
    </row>
    <row r="8652" spans="1:4" x14ac:dyDescent="0.35">
      <c r="A8652" s="82" t="e">
        <f t="shared" si="135"/>
        <v>#N/A</v>
      </c>
      <c r="D8652" s="82" t="e">
        <f>VLOOKUP(Processed_Data!C8652,'Literature Lookup Tables'!$P$2:$Q$156,2,0)</f>
        <v>#N/A</v>
      </c>
    </row>
    <row r="8653" spans="1:4" x14ac:dyDescent="0.35">
      <c r="A8653" s="82" t="e">
        <f t="shared" si="135"/>
        <v>#N/A</v>
      </c>
      <c r="D8653" s="82" t="e">
        <f>VLOOKUP(Processed_Data!C8653,'Literature Lookup Tables'!$P$2:$Q$156,2,0)</f>
        <v>#N/A</v>
      </c>
    </row>
    <row r="8654" spans="1:4" x14ac:dyDescent="0.35">
      <c r="A8654" s="82" t="e">
        <f t="shared" si="135"/>
        <v>#N/A</v>
      </c>
      <c r="D8654" s="82" t="e">
        <f>VLOOKUP(Processed_Data!C8654,'Literature Lookup Tables'!$P$2:$Q$156,2,0)</f>
        <v>#N/A</v>
      </c>
    </row>
    <row r="8655" spans="1:4" x14ac:dyDescent="0.35">
      <c r="A8655" s="82" t="e">
        <f t="shared" si="135"/>
        <v>#N/A</v>
      </c>
      <c r="D8655" s="82" t="e">
        <f>VLOOKUP(Processed_Data!C8655,'Literature Lookup Tables'!$P$2:$Q$156,2,0)</f>
        <v>#N/A</v>
      </c>
    </row>
    <row r="8656" spans="1:4" x14ac:dyDescent="0.35">
      <c r="A8656" s="82" t="e">
        <f t="shared" si="135"/>
        <v>#N/A</v>
      </c>
      <c r="D8656" s="82" t="e">
        <f>VLOOKUP(Processed_Data!C8656,'Literature Lookup Tables'!$P$2:$Q$156,2,0)</f>
        <v>#N/A</v>
      </c>
    </row>
    <row r="8657" spans="1:4" x14ac:dyDescent="0.35">
      <c r="A8657" s="82" t="e">
        <f t="shared" si="135"/>
        <v>#N/A</v>
      </c>
      <c r="D8657" s="82" t="e">
        <f>VLOOKUP(Processed_Data!C8657,'Literature Lookup Tables'!$P$2:$Q$156,2,0)</f>
        <v>#N/A</v>
      </c>
    </row>
    <row r="8658" spans="1:4" x14ac:dyDescent="0.35">
      <c r="A8658" s="82" t="e">
        <f t="shared" si="135"/>
        <v>#N/A</v>
      </c>
      <c r="D8658" s="82" t="e">
        <f>VLOOKUP(Processed_Data!C8658,'Literature Lookup Tables'!$P$2:$Q$156,2,0)</f>
        <v>#N/A</v>
      </c>
    </row>
    <row r="8659" spans="1:4" x14ac:dyDescent="0.35">
      <c r="A8659" s="82" t="e">
        <f t="shared" si="135"/>
        <v>#N/A</v>
      </c>
      <c r="D8659" s="82" t="e">
        <f>VLOOKUP(Processed_Data!C8659,'Literature Lookup Tables'!$P$2:$Q$156,2,0)</f>
        <v>#N/A</v>
      </c>
    </row>
    <row r="8660" spans="1:4" x14ac:dyDescent="0.35">
      <c r="A8660" s="82" t="e">
        <f t="shared" si="135"/>
        <v>#N/A</v>
      </c>
      <c r="D8660" s="82" t="e">
        <f>VLOOKUP(Processed_Data!C8660,'Literature Lookup Tables'!$P$2:$Q$156,2,0)</f>
        <v>#N/A</v>
      </c>
    </row>
    <row r="8661" spans="1:4" x14ac:dyDescent="0.35">
      <c r="A8661" s="82" t="e">
        <f t="shared" si="135"/>
        <v>#N/A</v>
      </c>
      <c r="D8661" s="82" t="e">
        <f>VLOOKUP(Processed_Data!C8661,'Literature Lookup Tables'!$P$2:$Q$156,2,0)</f>
        <v>#N/A</v>
      </c>
    </row>
    <row r="8662" spans="1:4" x14ac:dyDescent="0.35">
      <c r="A8662" s="82" t="e">
        <f t="shared" si="135"/>
        <v>#N/A</v>
      </c>
      <c r="D8662" s="82" t="e">
        <f>VLOOKUP(Processed_Data!C8662,'Literature Lookup Tables'!$P$2:$Q$156,2,0)</f>
        <v>#N/A</v>
      </c>
    </row>
    <row r="8663" spans="1:4" x14ac:dyDescent="0.35">
      <c r="A8663" s="82" t="e">
        <f t="shared" si="135"/>
        <v>#N/A</v>
      </c>
      <c r="D8663" s="82" t="e">
        <f>VLOOKUP(Processed_Data!C8663,'Literature Lookup Tables'!$P$2:$Q$156,2,0)</f>
        <v>#N/A</v>
      </c>
    </row>
    <row r="8664" spans="1:4" x14ac:dyDescent="0.35">
      <c r="A8664" s="82" t="e">
        <f t="shared" si="135"/>
        <v>#N/A</v>
      </c>
      <c r="D8664" s="82" t="e">
        <f>VLOOKUP(Processed_Data!C8664,'Literature Lookup Tables'!$P$2:$Q$156,2,0)</f>
        <v>#N/A</v>
      </c>
    </row>
    <row r="8665" spans="1:4" x14ac:dyDescent="0.35">
      <c r="A8665" s="82" t="e">
        <f t="shared" si="135"/>
        <v>#N/A</v>
      </c>
      <c r="D8665" s="82" t="e">
        <f>VLOOKUP(Processed_Data!C8665,'Literature Lookup Tables'!$P$2:$Q$156,2,0)</f>
        <v>#N/A</v>
      </c>
    </row>
    <row r="8666" spans="1:4" x14ac:dyDescent="0.35">
      <c r="A8666" s="82" t="e">
        <f t="shared" si="135"/>
        <v>#N/A</v>
      </c>
      <c r="D8666" s="82" t="e">
        <f>VLOOKUP(Processed_Data!C8666,'Literature Lookup Tables'!$P$2:$Q$156,2,0)</f>
        <v>#N/A</v>
      </c>
    </row>
    <row r="8667" spans="1:4" x14ac:dyDescent="0.35">
      <c r="A8667" s="82" t="e">
        <f t="shared" si="135"/>
        <v>#N/A</v>
      </c>
      <c r="D8667" s="82" t="e">
        <f>VLOOKUP(Processed_Data!C8667,'Literature Lookup Tables'!$P$2:$Q$156,2,0)</f>
        <v>#N/A</v>
      </c>
    </row>
    <row r="8668" spans="1:4" x14ac:dyDescent="0.35">
      <c r="A8668" s="82" t="e">
        <f t="shared" si="135"/>
        <v>#N/A</v>
      </c>
      <c r="D8668" s="82" t="e">
        <f>VLOOKUP(Processed_Data!C8668,'Literature Lookup Tables'!$P$2:$Q$156,2,0)</f>
        <v>#N/A</v>
      </c>
    </row>
    <row r="8669" spans="1:4" x14ac:dyDescent="0.35">
      <c r="A8669" s="82" t="e">
        <f t="shared" si="135"/>
        <v>#N/A</v>
      </c>
      <c r="D8669" s="82" t="e">
        <f>VLOOKUP(Processed_Data!C8669,'Literature Lookup Tables'!$P$2:$Q$156,2,0)</f>
        <v>#N/A</v>
      </c>
    </row>
    <row r="8670" spans="1:4" x14ac:dyDescent="0.35">
      <c r="A8670" s="82" t="e">
        <f t="shared" si="135"/>
        <v>#N/A</v>
      </c>
      <c r="D8670" s="82" t="e">
        <f>VLOOKUP(Processed_Data!C8670,'Literature Lookup Tables'!$P$2:$Q$156,2,0)</f>
        <v>#N/A</v>
      </c>
    </row>
    <row r="8671" spans="1:4" x14ac:dyDescent="0.35">
      <c r="A8671" s="82" t="e">
        <f t="shared" si="135"/>
        <v>#N/A</v>
      </c>
      <c r="D8671" s="82" t="e">
        <f>VLOOKUP(Processed_Data!C8671,'Literature Lookup Tables'!$P$2:$Q$156,2,0)</f>
        <v>#N/A</v>
      </c>
    </row>
    <row r="8672" spans="1:4" x14ac:dyDescent="0.35">
      <c r="A8672" s="82" t="e">
        <f t="shared" si="135"/>
        <v>#N/A</v>
      </c>
      <c r="D8672" s="82" t="e">
        <f>VLOOKUP(Processed_Data!C8672,'Literature Lookup Tables'!$P$2:$Q$156,2,0)</f>
        <v>#N/A</v>
      </c>
    </row>
    <row r="8673" spans="1:4" x14ac:dyDescent="0.35">
      <c r="A8673" s="82" t="e">
        <f t="shared" si="135"/>
        <v>#N/A</v>
      </c>
      <c r="D8673" s="82" t="e">
        <f>VLOOKUP(Processed_Data!C8673,'Literature Lookup Tables'!$P$2:$Q$156,2,0)</f>
        <v>#N/A</v>
      </c>
    </row>
    <row r="8674" spans="1:4" x14ac:dyDescent="0.35">
      <c r="A8674" s="82" t="e">
        <f t="shared" si="135"/>
        <v>#N/A</v>
      </c>
      <c r="D8674" s="82" t="e">
        <f>VLOOKUP(Processed_Data!C8674,'Literature Lookup Tables'!$P$2:$Q$156,2,0)</f>
        <v>#N/A</v>
      </c>
    </row>
    <row r="8675" spans="1:4" x14ac:dyDescent="0.35">
      <c r="A8675" s="82" t="e">
        <f t="shared" si="135"/>
        <v>#N/A</v>
      </c>
      <c r="D8675" s="82" t="e">
        <f>VLOOKUP(Processed_Data!C8675,'Literature Lookup Tables'!$P$2:$Q$156,2,0)</f>
        <v>#N/A</v>
      </c>
    </row>
    <row r="8676" spans="1:4" x14ac:dyDescent="0.35">
      <c r="A8676" s="82" t="e">
        <f t="shared" si="135"/>
        <v>#N/A</v>
      </c>
      <c r="D8676" s="82" t="e">
        <f>VLOOKUP(Processed_Data!C8676,'Literature Lookup Tables'!$P$2:$Q$156,2,0)</f>
        <v>#N/A</v>
      </c>
    </row>
    <row r="8677" spans="1:4" x14ac:dyDescent="0.35">
      <c r="A8677" s="82" t="e">
        <f t="shared" si="135"/>
        <v>#N/A</v>
      </c>
      <c r="D8677" s="82" t="e">
        <f>VLOOKUP(Processed_Data!C8677,'Literature Lookup Tables'!$P$2:$Q$156,2,0)</f>
        <v>#N/A</v>
      </c>
    </row>
    <row r="8678" spans="1:4" x14ac:dyDescent="0.35">
      <c r="A8678" s="82" t="e">
        <f t="shared" si="135"/>
        <v>#N/A</v>
      </c>
      <c r="D8678" s="82" t="e">
        <f>VLOOKUP(Processed_Data!C8678,'Literature Lookup Tables'!$P$2:$Q$156,2,0)</f>
        <v>#N/A</v>
      </c>
    </row>
    <row r="8679" spans="1:4" x14ac:dyDescent="0.35">
      <c r="A8679" s="82" t="e">
        <f t="shared" si="135"/>
        <v>#N/A</v>
      </c>
      <c r="D8679" s="82" t="e">
        <f>VLOOKUP(Processed_Data!C8679,'Literature Lookup Tables'!$P$2:$Q$156,2,0)</f>
        <v>#N/A</v>
      </c>
    </row>
    <row r="8680" spans="1:4" x14ac:dyDescent="0.35">
      <c r="A8680" s="82" t="e">
        <f t="shared" si="135"/>
        <v>#N/A</v>
      </c>
      <c r="D8680" s="82" t="e">
        <f>VLOOKUP(Processed_Data!C8680,'Literature Lookup Tables'!$P$2:$Q$156,2,0)</f>
        <v>#N/A</v>
      </c>
    </row>
    <row r="8681" spans="1:4" x14ac:dyDescent="0.35">
      <c r="A8681" s="82" t="e">
        <f t="shared" si="135"/>
        <v>#N/A</v>
      </c>
      <c r="D8681" s="82" t="e">
        <f>VLOOKUP(Processed_Data!C8681,'Literature Lookup Tables'!$P$2:$Q$156,2,0)</f>
        <v>#N/A</v>
      </c>
    </row>
    <row r="8682" spans="1:4" x14ac:dyDescent="0.35">
      <c r="A8682" s="82" t="e">
        <f t="shared" si="135"/>
        <v>#N/A</v>
      </c>
      <c r="D8682" s="82" t="e">
        <f>VLOOKUP(Processed_Data!C8682,'Literature Lookup Tables'!$P$2:$Q$156,2,0)</f>
        <v>#N/A</v>
      </c>
    </row>
    <row r="8683" spans="1:4" x14ac:dyDescent="0.35">
      <c r="A8683" s="82" t="e">
        <f t="shared" si="135"/>
        <v>#N/A</v>
      </c>
      <c r="D8683" s="82" t="e">
        <f>VLOOKUP(Processed_Data!C8683,'Literature Lookup Tables'!$P$2:$Q$156,2,0)</f>
        <v>#N/A</v>
      </c>
    </row>
    <row r="8684" spans="1:4" x14ac:dyDescent="0.35">
      <c r="A8684" s="82" t="e">
        <f t="shared" si="135"/>
        <v>#N/A</v>
      </c>
      <c r="D8684" s="82" t="e">
        <f>VLOOKUP(Processed_Data!C8684,'Literature Lookup Tables'!$P$2:$Q$156,2,0)</f>
        <v>#N/A</v>
      </c>
    </row>
    <row r="8685" spans="1:4" x14ac:dyDescent="0.35">
      <c r="A8685" s="82" t="e">
        <f t="shared" si="135"/>
        <v>#N/A</v>
      </c>
      <c r="D8685" s="82" t="e">
        <f>VLOOKUP(Processed_Data!C8685,'Literature Lookup Tables'!$P$2:$Q$156,2,0)</f>
        <v>#N/A</v>
      </c>
    </row>
    <row r="8686" spans="1:4" x14ac:dyDescent="0.35">
      <c r="A8686" s="82" t="e">
        <f t="shared" si="135"/>
        <v>#N/A</v>
      </c>
      <c r="D8686" s="82" t="e">
        <f>VLOOKUP(Processed_Data!C8686,'Literature Lookup Tables'!$P$2:$Q$156,2,0)</f>
        <v>#N/A</v>
      </c>
    </row>
    <row r="8687" spans="1:4" x14ac:dyDescent="0.35">
      <c r="A8687" s="82" t="e">
        <f t="shared" si="135"/>
        <v>#N/A</v>
      </c>
      <c r="D8687" s="82" t="e">
        <f>VLOOKUP(Processed_Data!C8687,'Literature Lookup Tables'!$P$2:$Q$156,2,0)</f>
        <v>#N/A</v>
      </c>
    </row>
    <row r="8688" spans="1:4" x14ac:dyDescent="0.35">
      <c r="A8688" s="82" t="e">
        <f t="shared" si="135"/>
        <v>#N/A</v>
      </c>
      <c r="D8688" s="82" t="e">
        <f>VLOOKUP(Processed_Data!C8688,'Literature Lookup Tables'!$P$2:$Q$156,2,0)</f>
        <v>#N/A</v>
      </c>
    </row>
    <row r="8689" spans="1:4" x14ac:dyDescent="0.35">
      <c r="A8689" s="82" t="e">
        <f t="shared" si="135"/>
        <v>#N/A</v>
      </c>
      <c r="D8689" s="82" t="e">
        <f>VLOOKUP(Processed_Data!C8689,'Literature Lookup Tables'!$P$2:$Q$156,2,0)</f>
        <v>#N/A</v>
      </c>
    </row>
    <row r="8690" spans="1:4" x14ac:dyDescent="0.35">
      <c r="A8690" s="82" t="e">
        <f t="shared" si="135"/>
        <v>#N/A</v>
      </c>
      <c r="D8690" s="82" t="e">
        <f>VLOOKUP(Processed_Data!C8690,'Literature Lookup Tables'!$P$2:$Q$156,2,0)</f>
        <v>#N/A</v>
      </c>
    </row>
    <row r="8691" spans="1:4" x14ac:dyDescent="0.35">
      <c r="A8691" s="82" t="e">
        <f t="shared" si="135"/>
        <v>#N/A</v>
      </c>
      <c r="D8691" s="82" t="e">
        <f>VLOOKUP(Processed_Data!C8691,'Literature Lookup Tables'!$P$2:$Q$156,2,0)</f>
        <v>#N/A</v>
      </c>
    </row>
    <row r="8692" spans="1:4" x14ac:dyDescent="0.35">
      <c r="A8692" s="82" t="e">
        <f t="shared" si="135"/>
        <v>#N/A</v>
      </c>
      <c r="D8692" s="82" t="e">
        <f>VLOOKUP(Processed_Data!C8692,'Literature Lookup Tables'!$P$2:$Q$156,2,0)</f>
        <v>#N/A</v>
      </c>
    </row>
    <row r="8693" spans="1:4" x14ac:dyDescent="0.35">
      <c r="A8693" s="82" t="e">
        <f t="shared" si="135"/>
        <v>#N/A</v>
      </c>
      <c r="D8693" s="82" t="e">
        <f>VLOOKUP(Processed_Data!C8693,'Literature Lookup Tables'!$P$2:$Q$156,2,0)</f>
        <v>#N/A</v>
      </c>
    </row>
    <row r="8694" spans="1:4" x14ac:dyDescent="0.35">
      <c r="A8694" s="82" t="e">
        <f t="shared" si="135"/>
        <v>#N/A</v>
      </c>
      <c r="D8694" s="82" t="e">
        <f>VLOOKUP(Processed_Data!C8694,'Literature Lookup Tables'!$P$2:$Q$156,2,0)</f>
        <v>#N/A</v>
      </c>
    </row>
    <row r="8695" spans="1:4" x14ac:dyDescent="0.35">
      <c r="A8695" s="82" t="e">
        <f t="shared" si="135"/>
        <v>#N/A</v>
      </c>
      <c r="D8695" s="82" t="e">
        <f>VLOOKUP(Processed_Data!C8695,'Literature Lookup Tables'!$P$2:$Q$156,2,0)</f>
        <v>#N/A</v>
      </c>
    </row>
    <row r="8696" spans="1:4" x14ac:dyDescent="0.35">
      <c r="A8696" s="82" t="e">
        <f t="shared" si="135"/>
        <v>#N/A</v>
      </c>
      <c r="D8696" s="82" t="e">
        <f>VLOOKUP(Processed_Data!C8696,'Literature Lookup Tables'!$P$2:$Q$156,2,0)</f>
        <v>#N/A</v>
      </c>
    </row>
    <row r="8697" spans="1:4" x14ac:dyDescent="0.35">
      <c r="A8697" s="82" t="e">
        <f t="shared" si="135"/>
        <v>#N/A</v>
      </c>
      <c r="D8697" s="82" t="e">
        <f>VLOOKUP(Processed_Data!C8697,'Literature Lookup Tables'!$P$2:$Q$156,2,0)</f>
        <v>#N/A</v>
      </c>
    </row>
    <row r="8698" spans="1:4" x14ac:dyDescent="0.35">
      <c r="A8698" s="82" t="e">
        <f t="shared" si="135"/>
        <v>#N/A</v>
      </c>
      <c r="D8698" s="82" t="e">
        <f>VLOOKUP(Processed_Data!C8698,'Literature Lookup Tables'!$P$2:$Q$156,2,0)</f>
        <v>#N/A</v>
      </c>
    </row>
    <row r="8699" spans="1:4" x14ac:dyDescent="0.35">
      <c r="A8699" s="82" t="e">
        <f t="shared" si="135"/>
        <v>#N/A</v>
      </c>
      <c r="D8699" s="82" t="e">
        <f>VLOOKUP(Processed_Data!C8699,'Literature Lookup Tables'!$P$2:$Q$156,2,0)</f>
        <v>#N/A</v>
      </c>
    </row>
    <row r="8700" spans="1:4" x14ac:dyDescent="0.35">
      <c r="A8700" s="82" t="e">
        <f t="shared" si="135"/>
        <v>#N/A</v>
      </c>
      <c r="D8700" s="82" t="e">
        <f>VLOOKUP(Processed_Data!C8700,'Literature Lookup Tables'!$P$2:$Q$156,2,0)</f>
        <v>#N/A</v>
      </c>
    </row>
    <row r="8701" spans="1:4" x14ac:dyDescent="0.35">
      <c r="A8701" s="82" t="e">
        <f t="shared" si="135"/>
        <v>#N/A</v>
      </c>
      <c r="D8701" s="82" t="e">
        <f>VLOOKUP(Processed_Data!C8701,'Literature Lookup Tables'!$P$2:$Q$156,2,0)</f>
        <v>#N/A</v>
      </c>
    </row>
    <row r="8702" spans="1:4" x14ac:dyDescent="0.35">
      <c r="A8702" s="82" t="e">
        <f t="shared" si="135"/>
        <v>#N/A</v>
      </c>
      <c r="D8702" s="82" t="e">
        <f>VLOOKUP(Processed_Data!C8702,'Literature Lookup Tables'!$P$2:$Q$156,2,0)</f>
        <v>#N/A</v>
      </c>
    </row>
    <row r="8703" spans="1:4" x14ac:dyDescent="0.35">
      <c r="A8703" s="82" t="e">
        <f t="shared" si="135"/>
        <v>#N/A</v>
      </c>
      <c r="D8703" s="82" t="e">
        <f>VLOOKUP(Processed_Data!C8703,'Literature Lookup Tables'!$P$2:$Q$156,2,0)</f>
        <v>#N/A</v>
      </c>
    </row>
    <row r="8704" spans="1:4" x14ac:dyDescent="0.35">
      <c r="A8704" s="82" t="e">
        <f t="shared" si="135"/>
        <v>#N/A</v>
      </c>
      <c r="D8704" s="82" t="e">
        <f>VLOOKUP(Processed_Data!C8704,'Literature Lookup Tables'!$P$2:$Q$156,2,0)</f>
        <v>#N/A</v>
      </c>
    </row>
    <row r="8705" spans="1:4" x14ac:dyDescent="0.35">
      <c r="A8705" s="82" t="e">
        <f t="shared" si="135"/>
        <v>#N/A</v>
      </c>
      <c r="D8705" s="82" t="e">
        <f>VLOOKUP(Processed_Data!C8705,'Literature Lookup Tables'!$P$2:$Q$156,2,0)</f>
        <v>#N/A</v>
      </c>
    </row>
    <row r="8706" spans="1:4" x14ac:dyDescent="0.35">
      <c r="A8706" s="82" t="e">
        <f t="shared" si="135"/>
        <v>#N/A</v>
      </c>
      <c r="D8706" s="82" t="e">
        <f>VLOOKUP(Processed_Data!C8706,'Literature Lookup Tables'!$P$2:$Q$156,2,0)</f>
        <v>#N/A</v>
      </c>
    </row>
    <row r="8707" spans="1:4" x14ac:dyDescent="0.35">
      <c r="A8707" s="82" t="e">
        <f t="shared" si="135"/>
        <v>#N/A</v>
      </c>
      <c r="D8707" s="82" t="e">
        <f>VLOOKUP(Processed_Data!C8707,'Literature Lookup Tables'!$P$2:$Q$156,2,0)</f>
        <v>#N/A</v>
      </c>
    </row>
    <row r="8708" spans="1:4" x14ac:dyDescent="0.35">
      <c r="A8708" s="82" t="e">
        <f t="shared" si="135"/>
        <v>#N/A</v>
      </c>
      <c r="D8708" s="82" t="e">
        <f>VLOOKUP(Processed_Data!C8708,'Literature Lookup Tables'!$P$2:$Q$156,2,0)</f>
        <v>#N/A</v>
      </c>
    </row>
    <row r="8709" spans="1:4" x14ac:dyDescent="0.35">
      <c r="A8709" s="82" t="e">
        <f t="shared" si="135"/>
        <v>#N/A</v>
      </c>
      <c r="D8709" s="82" t="e">
        <f>VLOOKUP(Processed_Data!C8709,'Literature Lookup Tables'!$P$2:$Q$156,2,0)</f>
        <v>#N/A</v>
      </c>
    </row>
    <row r="8710" spans="1:4" x14ac:dyDescent="0.35">
      <c r="A8710" s="82" t="e">
        <f t="shared" si="135"/>
        <v>#N/A</v>
      </c>
      <c r="D8710" s="82" t="e">
        <f>VLOOKUP(Processed_Data!C8710,'Literature Lookup Tables'!$P$2:$Q$156,2,0)</f>
        <v>#N/A</v>
      </c>
    </row>
    <row r="8711" spans="1:4" x14ac:dyDescent="0.35">
      <c r="A8711" s="82" t="e">
        <f t="shared" ref="A8711:A8774" si="136">F8711&amp;"-"&amp;E8711&amp;"-"&amp;D8711</f>
        <v>#N/A</v>
      </c>
      <c r="D8711" s="82" t="e">
        <f>VLOOKUP(Processed_Data!C8711,'Literature Lookup Tables'!$P$2:$Q$156,2,0)</f>
        <v>#N/A</v>
      </c>
    </row>
    <row r="8712" spans="1:4" x14ac:dyDescent="0.35">
      <c r="A8712" s="82" t="e">
        <f t="shared" si="136"/>
        <v>#N/A</v>
      </c>
      <c r="D8712" s="82" t="e">
        <f>VLOOKUP(Processed_Data!C8712,'Literature Lookup Tables'!$P$2:$Q$156,2,0)</f>
        <v>#N/A</v>
      </c>
    </row>
    <row r="8713" spans="1:4" x14ac:dyDescent="0.35">
      <c r="A8713" s="82" t="e">
        <f t="shared" si="136"/>
        <v>#N/A</v>
      </c>
      <c r="D8713" s="82" t="e">
        <f>VLOOKUP(Processed_Data!C8713,'Literature Lookup Tables'!$P$2:$Q$156,2,0)</f>
        <v>#N/A</v>
      </c>
    </row>
    <row r="8714" spans="1:4" x14ac:dyDescent="0.35">
      <c r="A8714" s="82" t="e">
        <f t="shared" si="136"/>
        <v>#N/A</v>
      </c>
      <c r="D8714" s="82" t="e">
        <f>VLOOKUP(Processed_Data!C8714,'Literature Lookup Tables'!$P$2:$Q$156,2,0)</f>
        <v>#N/A</v>
      </c>
    </row>
    <row r="8715" spans="1:4" x14ac:dyDescent="0.35">
      <c r="A8715" s="82" t="e">
        <f t="shared" si="136"/>
        <v>#N/A</v>
      </c>
      <c r="D8715" s="82" t="e">
        <f>VLOOKUP(Processed_Data!C8715,'Literature Lookup Tables'!$P$2:$Q$156,2,0)</f>
        <v>#N/A</v>
      </c>
    </row>
    <row r="8716" spans="1:4" x14ac:dyDescent="0.35">
      <c r="A8716" s="82" t="e">
        <f t="shared" si="136"/>
        <v>#N/A</v>
      </c>
      <c r="D8716" s="82" t="e">
        <f>VLOOKUP(Processed_Data!C8716,'Literature Lookup Tables'!$P$2:$Q$156,2,0)</f>
        <v>#N/A</v>
      </c>
    </row>
    <row r="8717" spans="1:4" x14ac:dyDescent="0.35">
      <c r="A8717" s="82" t="e">
        <f t="shared" si="136"/>
        <v>#N/A</v>
      </c>
      <c r="D8717" s="82" t="e">
        <f>VLOOKUP(Processed_Data!C8717,'Literature Lookup Tables'!$P$2:$Q$156,2,0)</f>
        <v>#N/A</v>
      </c>
    </row>
    <row r="8718" spans="1:4" x14ac:dyDescent="0.35">
      <c r="A8718" s="82" t="e">
        <f t="shared" si="136"/>
        <v>#N/A</v>
      </c>
      <c r="D8718" s="82" t="e">
        <f>VLOOKUP(Processed_Data!C8718,'Literature Lookup Tables'!$P$2:$Q$156,2,0)</f>
        <v>#N/A</v>
      </c>
    </row>
    <row r="8719" spans="1:4" x14ac:dyDescent="0.35">
      <c r="A8719" s="82" t="e">
        <f t="shared" si="136"/>
        <v>#N/A</v>
      </c>
      <c r="D8719" s="82" t="e">
        <f>VLOOKUP(Processed_Data!C8719,'Literature Lookup Tables'!$P$2:$Q$156,2,0)</f>
        <v>#N/A</v>
      </c>
    </row>
    <row r="8720" spans="1:4" x14ac:dyDescent="0.35">
      <c r="A8720" s="82" t="e">
        <f t="shared" si="136"/>
        <v>#N/A</v>
      </c>
      <c r="D8720" s="82" t="e">
        <f>VLOOKUP(Processed_Data!C8720,'Literature Lookup Tables'!$P$2:$Q$156,2,0)</f>
        <v>#N/A</v>
      </c>
    </row>
    <row r="8721" spans="1:4" x14ac:dyDescent="0.35">
      <c r="A8721" s="82" t="e">
        <f t="shared" si="136"/>
        <v>#N/A</v>
      </c>
      <c r="D8721" s="82" t="e">
        <f>VLOOKUP(Processed_Data!C8721,'Literature Lookup Tables'!$P$2:$Q$156,2,0)</f>
        <v>#N/A</v>
      </c>
    </row>
    <row r="8722" spans="1:4" x14ac:dyDescent="0.35">
      <c r="A8722" s="82" t="e">
        <f t="shared" si="136"/>
        <v>#N/A</v>
      </c>
      <c r="D8722" s="82" t="e">
        <f>VLOOKUP(Processed_Data!C8722,'Literature Lookup Tables'!$P$2:$Q$156,2,0)</f>
        <v>#N/A</v>
      </c>
    </row>
    <row r="8723" spans="1:4" x14ac:dyDescent="0.35">
      <c r="A8723" s="82" t="e">
        <f t="shared" si="136"/>
        <v>#N/A</v>
      </c>
      <c r="D8723" s="82" t="e">
        <f>VLOOKUP(Processed_Data!C8723,'Literature Lookup Tables'!$P$2:$Q$156,2,0)</f>
        <v>#N/A</v>
      </c>
    </row>
    <row r="8724" spans="1:4" x14ac:dyDescent="0.35">
      <c r="A8724" s="82" t="e">
        <f t="shared" si="136"/>
        <v>#N/A</v>
      </c>
      <c r="D8724" s="82" t="e">
        <f>VLOOKUP(Processed_Data!C8724,'Literature Lookup Tables'!$P$2:$Q$156,2,0)</f>
        <v>#N/A</v>
      </c>
    </row>
    <row r="8725" spans="1:4" x14ac:dyDescent="0.35">
      <c r="A8725" s="82" t="e">
        <f t="shared" si="136"/>
        <v>#N/A</v>
      </c>
      <c r="D8725" s="82" t="e">
        <f>VLOOKUP(Processed_Data!C8725,'Literature Lookup Tables'!$P$2:$Q$156,2,0)</f>
        <v>#N/A</v>
      </c>
    </row>
    <row r="8726" spans="1:4" x14ac:dyDescent="0.35">
      <c r="A8726" s="82" t="e">
        <f t="shared" si="136"/>
        <v>#N/A</v>
      </c>
      <c r="D8726" s="82" t="e">
        <f>VLOOKUP(Processed_Data!C8726,'Literature Lookup Tables'!$P$2:$Q$156,2,0)</f>
        <v>#N/A</v>
      </c>
    </row>
    <row r="8727" spans="1:4" x14ac:dyDescent="0.35">
      <c r="A8727" s="82" t="e">
        <f t="shared" si="136"/>
        <v>#N/A</v>
      </c>
      <c r="D8727" s="82" t="e">
        <f>VLOOKUP(Processed_Data!C8727,'Literature Lookup Tables'!$P$2:$Q$156,2,0)</f>
        <v>#N/A</v>
      </c>
    </row>
    <row r="8728" spans="1:4" x14ac:dyDescent="0.35">
      <c r="A8728" s="82" t="e">
        <f t="shared" si="136"/>
        <v>#N/A</v>
      </c>
      <c r="D8728" s="82" t="e">
        <f>VLOOKUP(Processed_Data!C8728,'Literature Lookup Tables'!$P$2:$Q$156,2,0)</f>
        <v>#N/A</v>
      </c>
    </row>
    <row r="8729" spans="1:4" x14ac:dyDescent="0.35">
      <c r="A8729" s="82" t="e">
        <f t="shared" si="136"/>
        <v>#N/A</v>
      </c>
      <c r="D8729" s="82" t="e">
        <f>VLOOKUP(Processed_Data!C8729,'Literature Lookup Tables'!$P$2:$Q$156,2,0)</f>
        <v>#N/A</v>
      </c>
    </row>
    <row r="8730" spans="1:4" x14ac:dyDescent="0.35">
      <c r="A8730" s="82" t="e">
        <f t="shared" si="136"/>
        <v>#N/A</v>
      </c>
      <c r="D8730" s="82" t="e">
        <f>VLOOKUP(Processed_Data!C8730,'Literature Lookup Tables'!$P$2:$Q$156,2,0)</f>
        <v>#N/A</v>
      </c>
    </row>
    <row r="8731" spans="1:4" x14ac:dyDescent="0.35">
      <c r="A8731" s="82" t="e">
        <f t="shared" si="136"/>
        <v>#N/A</v>
      </c>
      <c r="D8731" s="82" t="e">
        <f>VLOOKUP(Processed_Data!C8731,'Literature Lookup Tables'!$P$2:$Q$156,2,0)</f>
        <v>#N/A</v>
      </c>
    </row>
    <row r="8732" spans="1:4" x14ac:dyDescent="0.35">
      <c r="A8732" s="82" t="e">
        <f t="shared" si="136"/>
        <v>#N/A</v>
      </c>
      <c r="D8732" s="82" t="e">
        <f>VLOOKUP(Processed_Data!C8732,'Literature Lookup Tables'!$P$2:$Q$156,2,0)</f>
        <v>#N/A</v>
      </c>
    </row>
    <row r="8733" spans="1:4" x14ac:dyDescent="0.35">
      <c r="A8733" s="82" t="e">
        <f t="shared" si="136"/>
        <v>#N/A</v>
      </c>
      <c r="D8733" s="82" t="e">
        <f>VLOOKUP(Processed_Data!C8733,'Literature Lookup Tables'!$P$2:$Q$156,2,0)</f>
        <v>#N/A</v>
      </c>
    </row>
    <row r="8734" spans="1:4" x14ac:dyDescent="0.35">
      <c r="A8734" s="82" t="e">
        <f t="shared" si="136"/>
        <v>#N/A</v>
      </c>
      <c r="D8734" s="82" t="e">
        <f>VLOOKUP(Processed_Data!C8734,'Literature Lookup Tables'!$P$2:$Q$156,2,0)</f>
        <v>#N/A</v>
      </c>
    </row>
    <row r="8735" spans="1:4" x14ac:dyDescent="0.35">
      <c r="A8735" s="82" t="e">
        <f t="shared" si="136"/>
        <v>#N/A</v>
      </c>
      <c r="D8735" s="82" t="e">
        <f>VLOOKUP(Processed_Data!C8735,'Literature Lookup Tables'!$P$2:$Q$156,2,0)</f>
        <v>#N/A</v>
      </c>
    </row>
    <row r="8736" spans="1:4" x14ac:dyDescent="0.35">
      <c r="A8736" s="82" t="e">
        <f t="shared" si="136"/>
        <v>#N/A</v>
      </c>
      <c r="D8736" s="82" t="e">
        <f>VLOOKUP(Processed_Data!C8736,'Literature Lookup Tables'!$P$2:$Q$156,2,0)</f>
        <v>#N/A</v>
      </c>
    </row>
    <row r="8737" spans="1:4" x14ac:dyDescent="0.35">
      <c r="A8737" s="82" t="e">
        <f t="shared" si="136"/>
        <v>#N/A</v>
      </c>
      <c r="D8737" s="82" t="e">
        <f>VLOOKUP(Processed_Data!C8737,'Literature Lookup Tables'!$P$2:$Q$156,2,0)</f>
        <v>#N/A</v>
      </c>
    </row>
    <row r="8738" spans="1:4" x14ac:dyDescent="0.35">
      <c r="A8738" s="82" t="e">
        <f t="shared" si="136"/>
        <v>#N/A</v>
      </c>
      <c r="D8738" s="82" t="e">
        <f>VLOOKUP(Processed_Data!C8738,'Literature Lookup Tables'!$P$2:$Q$156,2,0)</f>
        <v>#N/A</v>
      </c>
    </row>
    <row r="8739" spans="1:4" x14ac:dyDescent="0.35">
      <c r="A8739" s="82" t="e">
        <f t="shared" si="136"/>
        <v>#N/A</v>
      </c>
      <c r="D8739" s="82" t="e">
        <f>VLOOKUP(Processed_Data!C8739,'Literature Lookup Tables'!$P$2:$Q$156,2,0)</f>
        <v>#N/A</v>
      </c>
    </row>
    <row r="8740" spans="1:4" x14ac:dyDescent="0.35">
      <c r="A8740" s="82" t="e">
        <f t="shared" si="136"/>
        <v>#N/A</v>
      </c>
      <c r="D8740" s="82" t="e">
        <f>VLOOKUP(Processed_Data!C8740,'Literature Lookup Tables'!$P$2:$Q$156,2,0)</f>
        <v>#N/A</v>
      </c>
    </row>
    <row r="8741" spans="1:4" x14ac:dyDescent="0.35">
      <c r="A8741" s="82" t="e">
        <f t="shared" si="136"/>
        <v>#N/A</v>
      </c>
      <c r="D8741" s="82" t="e">
        <f>VLOOKUP(Processed_Data!C8741,'Literature Lookup Tables'!$P$2:$Q$156,2,0)</f>
        <v>#N/A</v>
      </c>
    </row>
    <row r="8742" spans="1:4" x14ac:dyDescent="0.35">
      <c r="A8742" s="82" t="e">
        <f t="shared" si="136"/>
        <v>#N/A</v>
      </c>
      <c r="D8742" s="82" t="e">
        <f>VLOOKUP(Processed_Data!C8742,'Literature Lookup Tables'!$P$2:$Q$156,2,0)</f>
        <v>#N/A</v>
      </c>
    </row>
    <row r="8743" spans="1:4" x14ac:dyDescent="0.35">
      <c r="A8743" s="82" t="e">
        <f t="shared" si="136"/>
        <v>#N/A</v>
      </c>
      <c r="D8743" s="82" t="e">
        <f>VLOOKUP(Processed_Data!C8743,'Literature Lookup Tables'!$P$2:$Q$156,2,0)</f>
        <v>#N/A</v>
      </c>
    </row>
    <row r="8744" spans="1:4" x14ac:dyDescent="0.35">
      <c r="A8744" s="82" t="e">
        <f t="shared" si="136"/>
        <v>#N/A</v>
      </c>
      <c r="D8744" s="82" t="e">
        <f>VLOOKUP(Processed_Data!C8744,'Literature Lookup Tables'!$P$2:$Q$156,2,0)</f>
        <v>#N/A</v>
      </c>
    </row>
    <row r="8745" spans="1:4" x14ac:dyDescent="0.35">
      <c r="A8745" s="82" t="e">
        <f t="shared" si="136"/>
        <v>#N/A</v>
      </c>
      <c r="D8745" s="82" t="e">
        <f>VLOOKUP(Processed_Data!C8745,'Literature Lookup Tables'!$P$2:$Q$156,2,0)</f>
        <v>#N/A</v>
      </c>
    </row>
    <row r="8746" spans="1:4" x14ac:dyDescent="0.35">
      <c r="A8746" s="82" t="e">
        <f t="shared" si="136"/>
        <v>#N/A</v>
      </c>
      <c r="D8746" s="82" t="e">
        <f>VLOOKUP(Processed_Data!C8746,'Literature Lookup Tables'!$P$2:$Q$156,2,0)</f>
        <v>#N/A</v>
      </c>
    </row>
    <row r="8747" spans="1:4" x14ac:dyDescent="0.35">
      <c r="A8747" s="82" t="e">
        <f t="shared" si="136"/>
        <v>#N/A</v>
      </c>
      <c r="D8747" s="82" t="e">
        <f>VLOOKUP(Processed_Data!C8747,'Literature Lookup Tables'!$P$2:$Q$156,2,0)</f>
        <v>#N/A</v>
      </c>
    </row>
    <row r="8748" spans="1:4" x14ac:dyDescent="0.35">
      <c r="A8748" s="82" t="e">
        <f t="shared" si="136"/>
        <v>#N/A</v>
      </c>
      <c r="D8748" s="82" t="e">
        <f>VLOOKUP(Processed_Data!C8748,'Literature Lookup Tables'!$P$2:$Q$156,2,0)</f>
        <v>#N/A</v>
      </c>
    </row>
    <row r="8749" spans="1:4" x14ac:dyDescent="0.35">
      <c r="A8749" s="82" t="e">
        <f t="shared" si="136"/>
        <v>#N/A</v>
      </c>
      <c r="D8749" s="82" t="e">
        <f>VLOOKUP(Processed_Data!C8749,'Literature Lookup Tables'!$P$2:$Q$156,2,0)</f>
        <v>#N/A</v>
      </c>
    </row>
    <row r="8750" spans="1:4" x14ac:dyDescent="0.35">
      <c r="A8750" s="82" t="e">
        <f t="shared" si="136"/>
        <v>#N/A</v>
      </c>
      <c r="D8750" s="82" t="e">
        <f>VLOOKUP(Processed_Data!C8750,'Literature Lookup Tables'!$P$2:$Q$156,2,0)</f>
        <v>#N/A</v>
      </c>
    </row>
    <row r="8751" spans="1:4" x14ac:dyDescent="0.35">
      <c r="A8751" s="82" t="e">
        <f t="shared" si="136"/>
        <v>#N/A</v>
      </c>
      <c r="D8751" s="82" t="e">
        <f>VLOOKUP(Processed_Data!C8751,'Literature Lookup Tables'!$P$2:$Q$156,2,0)</f>
        <v>#N/A</v>
      </c>
    </row>
    <row r="8752" spans="1:4" x14ac:dyDescent="0.35">
      <c r="A8752" s="82" t="e">
        <f t="shared" si="136"/>
        <v>#N/A</v>
      </c>
      <c r="D8752" s="82" t="e">
        <f>VLOOKUP(Processed_Data!C8752,'Literature Lookup Tables'!$P$2:$Q$156,2,0)</f>
        <v>#N/A</v>
      </c>
    </row>
    <row r="8753" spans="1:4" x14ac:dyDescent="0.35">
      <c r="A8753" s="82" t="e">
        <f t="shared" si="136"/>
        <v>#N/A</v>
      </c>
      <c r="D8753" s="82" t="e">
        <f>VLOOKUP(Processed_Data!C8753,'Literature Lookup Tables'!$P$2:$Q$156,2,0)</f>
        <v>#N/A</v>
      </c>
    </row>
    <row r="8754" spans="1:4" x14ac:dyDescent="0.35">
      <c r="A8754" s="82" t="e">
        <f t="shared" si="136"/>
        <v>#N/A</v>
      </c>
      <c r="D8754" s="82" t="e">
        <f>VLOOKUP(Processed_Data!C8754,'Literature Lookup Tables'!$P$2:$Q$156,2,0)</f>
        <v>#N/A</v>
      </c>
    </row>
    <row r="8755" spans="1:4" x14ac:dyDescent="0.35">
      <c r="A8755" s="82" t="e">
        <f t="shared" si="136"/>
        <v>#N/A</v>
      </c>
      <c r="D8755" s="82" t="e">
        <f>VLOOKUP(Processed_Data!C8755,'Literature Lookup Tables'!$P$2:$Q$156,2,0)</f>
        <v>#N/A</v>
      </c>
    </row>
    <row r="8756" spans="1:4" x14ac:dyDescent="0.35">
      <c r="A8756" s="82" t="e">
        <f t="shared" si="136"/>
        <v>#N/A</v>
      </c>
      <c r="D8756" s="82" t="e">
        <f>VLOOKUP(Processed_Data!C8756,'Literature Lookup Tables'!$P$2:$Q$156,2,0)</f>
        <v>#N/A</v>
      </c>
    </row>
    <row r="8757" spans="1:4" x14ac:dyDescent="0.35">
      <c r="A8757" s="82" t="e">
        <f t="shared" si="136"/>
        <v>#N/A</v>
      </c>
      <c r="D8757" s="82" t="e">
        <f>VLOOKUP(Processed_Data!C8757,'Literature Lookup Tables'!$P$2:$Q$156,2,0)</f>
        <v>#N/A</v>
      </c>
    </row>
    <row r="8758" spans="1:4" x14ac:dyDescent="0.35">
      <c r="A8758" s="82" t="e">
        <f t="shared" si="136"/>
        <v>#N/A</v>
      </c>
      <c r="D8758" s="82" t="e">
        <f>VLOOKUP(Processed_Data!C8758,'Literature Lookup Tables'!$P$2:$Q$156,2,0)</f>
        <v>#N/A</v>
      </c>
    </row>
    <row r="8759" spans="1:4" x14ac:dyDescent="0.35">
      <c r="A8759" s="82" t="e">
        <f t="shared" si="136"/>
        <v>#N/A</v>
      </c>
      <c r="D8759" s="82" t="e">
        <f>VLOOKUP(Processed_Data!C8759,'Literature Lookup Tables'!$P$2:$Q$156,2,0)</f>
        <v>#N/A</v>
      </c>
    </row>
    <row r="8760" spans="1:4" x14ac:dyDescent="0.35">
      <c r="A8760" s="82" t="e">
        <f t="shared" si="136"/>
        <v>#N/A</v>
      </c>
      <c r="D8760" s="82" t="e">
        <f>VLOOKUP(Processed_Data!C8760,'Literature Lookup Tables'!$P$2:$Q$156,2,0)</f>
        <v>#N/A</v>
      </c>
    </row>
    <row r="8761" spans="1:4" x14ac:dyDescent="0.35">
      <c r="A8761" s="82" t="e">
        <f t="shared" si="136"/>
        <v>#N/A</v>
      </c>
      <c r="D8761" s="82" t="e">
        <f>VLOOKUP(Processed_Data!C8761,'Literature Lookup Tables'!$P$2:$Q$156,2,0)</f>
        <v>#N/A</v>
      </c>
    </row>
    <row r="8762" spans="1:4" x14ac:dyDescent="0.35">
      <c r="A8762" s="82" t="e">
        <f t="shared" si="136"/>
        <v>#N/A</v>
      </c>
      <c r="D8762" s="82" t="e">
        <f>VLOOKUP(Processed_Data!C8762,'Literature Lookup Tables'!$P$2:$Q$156,2,0)</f>
        <v>#N/A</v>
      </c>
    </row>
    <row r="8763" spans="1:4" x14ac:dyDescent="0.35">
      <c r="A8763" s="82" t="e">
        <f t="shared" si="136"/>
        <v>#N/A</v>
      </c>
      <c r="D8763" s="82" t="e">
        <f>VLOOKUP(Processed_Data!C8763,'Literature Lookup Tables'!$P$2:$Q$156,2,0)</f>
        <v>#N/A</v>
      </c>
    </row>
    <row r="8764" spans="1:4" x14ac:dyDescent="0.35">
      <c r="A8764" s="82" t="e">
        <f t="shared" si="136"/>
        <v>#N/A</v>
      </c>
      <c r="D8764" s="82" t="e">
        <f>VLOOKUP(Processed_Data!C8764,'Literature Lookup Tables'!$P$2:$Q$156,2,0)</f>
        <v>#N/A</v>
      </c>
    </row>
    <row r="8765" spans="1:4" x14ac:dyDescent="0.35">
      <c r="A8765" s="82" t="e">
        <f t="shared" si="136"/>
        <v>#N/A</v>
      </c>
      <c r="D8765" s="82" t="e">
        <f>VLOOKUP(Processed_Data!C8765,'Literature Lookup Tables'!$P$2:$Q$156,2,0)</f>
        <v>#N/A</v>
      </c>
    </row>
    <row r="8766" spans="1:4" x14ac:dyDescent="0.35">
      <c r="A8766" s="82" t="e">
        <f t="shared" si="136"/>
        <v>#N/A</v>
      </c>
      <c r="D8766" s="82" t="e">
        <f>VLOOKUP(Processed_Data!C8766,'Literature Lookup Tables'!$P$2:$Q$156,2,0)</f>
        <v>#N/A</v>
      </c>
    </row>
    <row r="8767" spans="1:4" x14ac:dyDescent="0.35">
      <c r="A8767" s="82" t="e">
        <f t="shared" si="136"/>
        <v>#N/A</v>
      </c>
      <c r="D8767" s="82" t="e">
        <f>VLOOKUP(Processed_Data!C8767,'Literature Lookup Tables'!$P$2:$Q$156,2,0)</f>
        <v>#N/A</v>
      </c>
    </row>
    <row r="8768" spans="1:4" x14ac:dyDescent="0.35">
      <c r="A8768" s="82" t="e">
        <f t="shared" si="136"/>
        <v>#N/A</v>
      </c>
      <c r="D8768" s="82" t="e">
        <f>VLOOKUP(Processed_Data!C8768,'Literature Lookup Tables'!$P$2:$Q$156,2,0)</f>
        <v>#N/A</v>
      </c>
    </row>
    <row r="8769" spans="1:4" x14ac:dyDescent="0.35">
      <c r="A8769" s="82" t="e">
        <f t="shared" si="136"/>
        <v>#N/A</v>
      </c>
      <c r="D8769" s="82" t="e">
        <f>VLOOKUP(Processed_Data!C8769,'Literature Lookup Tables'!$P$2:$Q$156,2,0)</f>
        <v>#N/A</v>
      </c>
    </row>
    <row r="8770" spans="1:4" x14ac:dyDescent="0.35">
      <c r="A8770" s="82" t="e">
        <f t="shared" si="136"/>
        <v>#N/A</v>
      </c>
      <c r="D8770" s="82" t="e">
        <f>VLOOKUP(Processed_Data!C8770,'Literature Lookup Tables'!$P$2:$Q$156,2,0)</f>
        <v>#N/A</v>
      </c>
    </row>
    <row r="8771" spans="1:4" x14ac:dyDescent="0.35">
      <c r="A8771" s="82" t="e">
        <f t="shared" si="136"/>
        <v>#N/A</v>
      </c>
      <c r="D8771" s="82" t="e">
        <f>VLOOKUP(Processed_Data!C8771,'Literature Lookup Tables'!$P$2:$Q$156,2,0)</f>
        <v>#N/A</v>
      </c>
    </row>
    <row r="8772" spans="1:4" x14ac:dyDescent="0.35">
      <c r="A8772" s="82" t="e">
        <f t="shared" si="136"/>
        <v>#N/A</v>
      </c>
      <c r="D8772" s="82" t="e">
        <f>VLOOKUP(Processed_Data!C8772,'Literature Lookup Tables'!$P$2:$Q$156,2,0)</f>
        <v>#N/A</v>
      </c>
    </row>
    <row r="8773" spans="1:4" x14ac:dyDescent="0.35">
      <c r="A8773" s="82" t="e">
        <f t="shared" si="136"/>
        <v>#N/A</v>
      </c>
      <c r="D8773" s="82" t="e">
        <f>VLOOKUP(Processed_Data!C8773,'Literature Lookup Tables'!$P$2:$Q$156,2,0)</f>
        <v>#N/A</v>
      </c>
    </row>
    <row r="8774" spans="1:4" x14ac:dyDescent="0.35">
      <c r="A8774" s="82" t="e">
        <f t="shared" si="136"/>
        <v>#N/A</v>
      </c>
      <c r="D8774" s="82" t="e">
        <f>VLOOKUP(Processed_Data!C8774,'Literature Lookup Tables'!$P$2:$Q$156,2,0)</f>
        <v>#N/A</v>
      </c>
    </row>
    <row r="8775" spans="1:4" x14ac:dyDescent="0.35">
      <c r="A8775" s="82" t="e">
        <f t="shared" ref="A8775:A8838" si="137">F8775&amp;"-"&amp;E8775&amp;"-"&amp;D8775</f>
        <v>#N/A</v>
      </c>
      <c r="D8775" s="82" t="e">
        <f>VLOOKUP(Processed_Data!C8775,'Literature Lookup Tables'!$P$2:$Q$156,2,0)</f>
        <v>#N/A</v>
      </c>
    </row>
    <row r="8776" spans="1:4" x14ac:dyDescent="0.35">
      <c r="A8776" s="82" t="e">
        <f t="shared" si="137"/>
        <v>#N/A</v>
      </c>
      <c r="D8776" s="82" t="e">
        <f>VLOOKUP(Processed_Data!C8776,'Literature Lookup Tables'!$P$2:$Q$156,2,0)</f>
        <v>#N/A</v>
      </c>
    </row>
    <row r="8777" spans="1:4" x14ac:dyDescent="0.35">
      <c r="A8777" s="82" t="e">
        <f t="shared" si="137"/>
        <v>#N/A</v>
      </c>
      <c r="D8777" s="82" t="e">
        <f>VLOOKUP(Processed_Data!C8777,'Literature Lookup Tables'!$P$2:$Q$156,2,0)</f>
        <v>#N/A</v>
      </c>
    </row>
    <row r="8778" spans="1:4" x14ac:dyDescent="0.35">
      <c r="A8778" s="82" t="e">
        <f t="shared" si="137"/>
        <v>#N/A</v>
      </c>
      <c r="D8778" s="82" t="e">
        <f>VLOOKUP(Processed_Data!C8778,'Literature Lookup Tables'!$P$2:$Q$156,2,0)</f>
        <v>#N/A</v>
      </c>
    </row>
    <row r="8779" spans="1:4" x14ac:dyDescent="0.35">
      <c r="A8779" s="82" t="e">
        <f t="shared" si="137"/>
        <v>#N/A</v>
      </c>
      <c r="D8779" s="82" t="e">
        <f>VLOOKUP(Processed_Data!C8779,'Literature Lookup Tables'!$P$2:$Q$156,2,0)</f>
        <v>#N/A</v>
      </c>
    </row>
    <row r="8780" spans="1:4" x14ac:dyDescent="0.35">
      <c r="A8780" s="82" t="e">
        <f t="shared" si="137"/>
        <v>#N/A</v>
      </c>
      <c r="D8780" s="82" t="e">
        <f>VLOOKUP(Processed_Data!C8780,'Literature Lookup Tables'!$P$2:$Q$156,2,0)</f>
        <v>#N/A</v>
      </c>
    </row>
    <row r="8781" spans="1:4" x14ac:dyDescent="0.35">
      <c r="A8781" s="82" t="e">
        <f t="shared" si="137"/>
        <v>#N/A</v>
      </c>
      <c r="D8781" s="82" t="e">
        <f>VLOOKUP(Processed_Data!C8781,'Literature Lookup Tables'!$P$2:$Q$156,2,0)</f>
        <v>#N/A</v>
      </c>
    </row>
    <row r="8782" spans="1:4" x14ac:dyDescent="0.35">
      <c r="A8782" s="82" t="e">
        <f t="shared" si="137"/>
        <v>#N/A</v>
      </c>
      <c r="D8782" s="82" t="e">
        <f>VLOOKUP(Processed_Data!C8782,'Literature Lookup Tables'!$P$2:$Q$156,2,0)</f>
        <v>#N/A</v>
      </c>
    </row>
    <row r="8783" spans="1:4" x14ac:dyDescent="0.35">
      <c r="A8783" s="82" t="e">
        <f t="shared" si="137"/>
        <v>#N/A</v>
      </c>
      <c r="D8783" s="82" t="e">
        <f>VLOOKUP(Processed_Data!C8783,'Literature Lookup Tables'!$P$2:$Q$156,2,0)</f>
        <v>#N/A</v>
      </c>
    </row>
    <row r="8784" spans="1:4" x14ac:dyDescent="0.35">
      <c r="A8784" s="82" t="e">
        <f t="shared" si="137"/>
        <v>#N/A</v>
      </c>
      <c r="D8784" s="82" t="e">
        <f>VLOOKUP(Processed_Data!C8784,'Literature Lookup Tables'!$P$2:$Q$156,2,0)</f>
        <v>#N/A</v>
      </c>
    </row>
    <row r="8785" spans="1:4" x14ac:dyDescent="0.35">
      <c r="A8785" s="82" t="e">
        <f t="shared" si="137"/>
        <v>#N/A</v>
      </c>
      <c r="D8785" s="82" t="e">
        <f>VLOOKUP(Processed_Data!C8785,'Literature Lookup Tables'!$P$2:$Q$156,2,0)</f>
        <v>#N/A</v>
      </c>
    </row>
    <row r="8786" spans="1:4" x14ac:dyDescent="0.35">
      <c r="A8786" s="82" t="e">
        <f t="shared" si="137"/>
        <v>#N/A</v>
      </c>
      <c r="D8786" s="82" t="e">
        <f>VLOOKUP(Processed_Data!C8786,'Literature Lookup Tables'!$P$2:$Q$156,2,0)</f>
        <v>#N/A</v>
      </c>
    </row>
    <row r="8787" spans="1:4" x14ac:dyDescent="0.35">
      <c r="A8787" s="82" t="e">
        <f t="shared" si="137"/>
        <v>#N/A</v>
      </c>
      <c r="D8787" s="82" t="e">
        <f>VLOOKUP(Processed_Data!C8787,'Literature Lookup Tables'!$P$2:$Q$156,2,0)</f>
        <v>#N/A</v>
      </c>
    </row>
    <row r="8788" spans="1:4" x14ac:dyDescent="0.35">
      <c r="A8788" s="82" t="e">
        <f t="shared" si="137"/>
        <v>#N/A</v>
      </c>
      <c r="D8788" s="82" t="e">
        <f>VLOOKUP(Processed_Data!C8788,'Literature Lookup Tables'!$P$2:$Q$156,2,0)</f>
        <v>#N/A</v>
      </c>
    </row>
    <row r="8789" spans="1:4" x14ac:dyDescent="0.35">
      <c r="A8789" s="82" t="e">
        <f t="shared" si="137"/>
        <v>#N/A</v>
      </c>
      <c r="D8789" s="82" t="e">
        <f>VLOOKUP(Processed_Data!C8789,'Literature Lookup Tables'!$P$2:$Q$156,2,0)</f>
        <v>#N/A</v>
      </c>
    </row>
    <row r="8790" spans="1:4" x14ac:dyDescent="0.35">
      <c r="A8790" s="82" t="e">
        <f t="shared" si="137"/>
        <v>#N/A</v>
      </c>
      <c r="D8790" s="82" t="e">
        <f>VLOOKUP(Processed_Data!C8790,'Literature Lookup Tables'!$P$2:$Q$156,2,0)</f>
        <v>#N/A</v>
      </c>
    </row>
    <row r="8791" spans="1:4" x14ac:dyDescent="0.35">
      <c r="A8791" s="82" t="e">
        <f t="shared" si="137"/>
        <v>#N/A</v>
      </c>
      <c r="D8791" s="82" t="e">
        <f>VLOOKUP(Processed_Data!C8791,'Literature Lookup Tables'!$P$2:$Q$156,2,0)</f>
        <v>#N/A</v>
      </c>
    </row>
    <row r="8792" spans="1:4" x14ac:dyDescent="0.35">
      <c r="A8792" s="82" t="e">
        <f t="shared" si="137"/>
        <v>#N/A</v>
      </c>
      <c r="D8792" s="82" t="e">
        <f>VLOOKUP(Processed_Data!C8792,'Literature Lookup Tables'!$P$2:$Q$156,2,0)</f>
        <v>#N/A</v>
      </c>
    </row>
    <row r="8793" spans="1:4" x14ac:dyDescent="0.35">
      <c r="A8793" s="82" t="e">
        <f t="shared" si="137"/>
        <v>#N/A</v>
      </c>
      <c r="D8793" s="82" t="e">
        <f>VLOOKUP(Processed_Data!C8793,'Literature Lookup Tables'!$P$2:$Q$156,2,0)</f>
        <v>#N/A</v>
      </c>
    </row>
    <row r="8794" spans="1:4" x14ac:dyDescent="0.35">
      <c r="A8794" s="82" t="e">
        <f t="shared" si="137"/>
        <v>#N/A</v>
      </c>
      <c r="D8794" s="82" t="e">
        <f>VLOOKUP(Processed_Data!C8794,'Literature Lookup Tables'!$P$2:$Q$156,2,0)</f>
        <v>#N/A</v>
      </c>
    </row>
    <row r="8795" spans="1:4" x14ac:dyDescent="0.35">
      <c r="A8795" s="82" t="e">
        <f t="shared" si="137"/>
        <v>#N/A</v>
      </c>
      <c r="D8795" s="82" t="e">
        <f>VLOOKUP(Processed_Data!C8795,'Literature Lookup Tables'!$P$2:$Q$156,2,0)</f>
        <v>#N/A</v>
      </c>
    </row>
    <row r="8796" spans="1:4" x14ac:dyDescent="0.35">
      <c r="A8796" s="82" t="e">
        <f t="shared" si="137"/>
        <v>#N/A</v>
      </c>
      <c r="D8796" s="82" t="e">
        <f>VLOOKUP(Processed_Data!C8796,'Literature Lookup Tables'!$P$2:$Q$156,2,0)</f>
        <v>#N/A</v>
      </c>
    </row>
    <row r="8797" spans="1:4" x14ac:dyDescent="0.35">
      <c r="A8797" s="82" t="e">
        <f t="shared" si="137"/>
        <v>#N/A</v>
      </c>
      <c r="D8797" s="82" t="e">
        <f>VLOOKUP(Processed_Data!C8797,'Literature Lookup Tables'!$P$2:$Q$156,2,0)</f>
        <v>#N/A</v>
      </c>
    </row>
    <row r="8798" spans="1:4" x14ac:dyDescent="0.35">
      <c r="A8798" s="82" t="e">
        <f t="shared" si="137"/>
        <v>#N/A</v>
      </c>
      <c r="D8798" s="82" t="e">
        <f>VLOOKUP(Processed_Data!C8798,'Literature Lookup Tables'!$P$2:$Q$156,2,0)</f>
        <v>#N/A</v>
      </c>
    </row>
    <row r="8799" spans="1:4" x14ac:dyDescent="0.35">
      <c r="A8799" s="82" t="e">
        <f t="shared" si="137"/>
        <v>#N/A</v>
      </c>
      <c r="D8799" s="82" t="e">
        <f>VLOOKUP(Processed_Data!C8799,'Literature Lookup Tables'!$P$2:$Q$156,2,0)</f>
        <v>#N/A</v>
      </c>
    </row>
    <row r="8800" spans="1:4" x14ac:dyDescent="0.35">
      <c r="A8800" s="82" t="e">
        <f t="shared" si="137"/>
        <v>#N/A</v>
      </c>
      <c r="D8800" s="82" t="e">
        <f>VLOOKUP(Processed_Data!C8800,'Literature Lookup Tables'!$P$2:$Q$156,2,0)</f>
        <v>#N/A</v>
      </c>
    </row>
    <row r="8801" spans="1:4" x14ac:dyDescent="0.35">
      <c r="A8801" s="82" t="e">
        <f t="shared" si="137"/>
        <v>#N/A</v>
      </c>
      <c r="D8801" s="82" t="e">
        <f>VLOOKUP(Processed_Data!C8801,'Literature Lookup Tables'!$P$2:$Q$156,2,0)</f>
        <v>#N/A</v>
      </c>
    </row>
    <row r="8802" spans="1:4" x14ac:dyDescent="0.35">
      <c r="A8802" s="82" t="e">
        <f t="shared" si="137"/>
        <v>#N/A</v>
      </c>
      <c r="D8802" s="82" t="e">
        <f>VLOOKUP(Processed_Data!C8802,'Literature Lookup Tables'!$P$2:$Q$156,2,0)</f>
        <v>#N/A</v>
      </c>
    </row>
    <row r="8803" spans="1:4" x14ac:dyDescent="0.35">
      <c r="A8803" s="82" t="e">
        <f t="shared" si="137"/>
        <v>#N/A</v>
      </c>
      <c r="D8803" s="82" t="e">
        <f>VLOOKUP(Processed_Data!C8803,'Literature Lookup Tables'!$P$2:$Q$156,2,0)</f>
        <v>#N/A</v>
      </c>
    </row>
    <row r="8804" spans="1:4" x14ac:dyDescent="0.35">
      <c r="A8804" s="82" t="e">
        <f t="shared" si="137"/>
        <v>#N/A</v>
      </c>
      <c r="D8804" s="82" t="e">
        <f>VLOOKUP(Processed_Data!C8804,'Literature Lookup Tables'!$P$2:$Q$156,2,0)</f>
        <v>#N/A</v>
      </c>
    </row>
    <row r="8805" spans="1:4" x14ac:dyDescent="0.35">
      <c r="A8805" s="82" t="e">
        <f t="shared" si="137"/>
        <v>#N/A</v>
      </c>
      <c r="D8805" s="82" t="e">
        <f>VLOOKUP(Processed_Data!C8805,'Literature Lookup Tables'!$P$2:$Q$156,2,0)</f>
        <v>#N/A</v>
      </c>
    </row>
    <row r="8806" spans="1:4" x14ac:dyDescent="0.35">
      <c r="A8806" s="82" t="e">
        <f t="shared" si="137"/>
        <v>#N/A</v>
      </c>
      <c r="D8806" s="82" t="e">
        <f>VLOOKUP(Processed_Data!C8806,'Literature Lookup Tables'!$P$2:$Q$156,2,0)</f>
        <v>#N/A</v>
      </c>
    </row>
    <row r="8807" spans="1:4" x14ac:dyDescent="0.35">
      <c r="A8807" s="82" t="e">
        <f t="shared" si="137"/>
        <v>#N/A</v>
      </c>
      <c r="D8807" s="82" t="e">
        <f>VLOOKUP(Processed_Data!C8807,'Literature Lookup Tables'!$P$2:$Q$156,2,0)</f>
        <v>#N/A</v>
      </c>
    </row>
    <row r="8808" spans="1:4" x14ac:dyDescent="0.35">
      <c r="A8808" s="82" t="e">
        <f t="shared" si="137"/>
        <v>#N/A</v>
      </c>
      <c r="D8808" s="82" t="e">
        <f>VLOOKUP(Processed_Data!C8808,'Literature Lookup Tables'!$P$2:$Q$156,2,0)</f>
        <v>#N/A</v>
      </c>
    </row>
    <row r="8809" spans="1:4" x14ac:dyDescent="0.35">
      <c r="A8809" s="82" t="e">
        <f t="shared" si="137"/>
        <v>#N/A</v>
      </c>
      <c r="D8809" s="82" t="e">
        <f>VLOOKUP(Processed_Data!C8809,'Literature Lookup Tables'!$P$2:$Q$156,2,0)</f>
        <v>#N/A</v>
      </c>
    </row>
    <row r="8810" spans="1:4" x14ac:dyDescent="0.35">
      <c r="A8810" s="82" t="e">
        <f t="shared" si="137"/>
        <v>#N/A</v>
      </c>
      <c r="D8810" s="82" t="e">
        <f>VLOOKUP(Processed_Data!C8810,'Literature Lookup Tables'!$P$2:$Q$156,2,0)</f>
        <v>#N/A</v>
      </c>
    </row>
    <row r="8811" spans="1:4" x14ac:dyDescent="0.35">
      <c r="A8811" s="82" t="e">
        <f t="shared" si="137"/>
        <v>#N/A</v>
      </c>
      <c r="D8811" s="82" t="e">
        <f>VLOOKUP(Processed_Data!C8811,'Literature Lookup Tables'!$P$2:$Q$156,2,0)</f>
        <v>#N/A</v>
      </c>
    </row>
    <row r="8812" spans="1:4" x14ac:dyDescent="0.35">
      <c r="A8812" s="82" t="e">
        <f t="shared" si="137"/>
        <v>#N/A</v>
      </c>
      <c r="D8812" s="82" t="e">
        <f>VLOOKUP(Processed_Data!C8812,'Literature Lookup Tables'!$P$2:$Q$156,2,0)</f>
        <v>#N/A</v>
      </c>
    </row>
    <row r="8813" spans="1:4" x14ac:dyDescent="0.35">
      <c r="A8813" s="82" t="e">
        <f t="shared" si="137"/>
        <v>#N/A</v>
      </c>
      <c r="D8813" s="82" t="e">
        <f>VLOOKUP(Processed_Data!C8813,'Literature Lookup Tables'!$P$2:$Q$156,2,0)</f>
        <v>#N/A</v>
      </c>
    </row>
    <row r="8814" spans="1:4" x14ac:dyDescent="0.35">
      <c r="A8814" s="82" t="e">
        <f t="shared" si="137"/>
        <v>#N/A</v>
      </c>
      <c r="D8814" s="82" t="e">
        <f>VLOOKUP(Processed_Data!C8814,'Literature Lookup Tables'!$P$2:$Q$156,2,0)</f>
        <v>#N/A</v>
      </c>
    </row>
    <row r="8815" spans="1:4" x14ac:dyDescent="0.35">
      <c r="A8815" s="82" t="e">
        <f t="shared" si="137"/>
        <v>#N/A</v>
      </c>
      <c r="D8815" s="82" t="e">
        <f>VLOOKUP(Processed_Data!C8815,'Literature Lookup Tables'!$P$2:$Q$156,2,0)</f>
        <v>#N/A</v>
      </c>
    </row>
    <row r="8816" spans="1:4" x14ac:dyDescent="0.35">
      <c r="A8816" s="82" t="e">
        <f t="shared" si="137"/>
        <v>#N/A</v>
      </c>
      <c r="D8816" s="82" t="e">
        <f>VLOOKUP(Processed_Data!C8816,'Literature Lookup Tables'!$P$2:$Q$156,2,0)</f>
        <v>#N/A</v>
      </c>
    </row>
    <row r="8817" spans="1:4" x14ac:dyDescent="0.35">
      <c r="A8817" s="82" t="e">
        <f t="shared" si="137"/>
        <v>#N/A</v>
      </c>
      <c r="D8817" s="82" t="e">
        <f>VLOOKUP(Processed_Data!C8817,'Literature Lookup Tables'!$P$2:$Q$156,2,0)</f>
        <v>#N/A</v>
      </c>
    </row>
    <row r="8818" spans="1:4" x14ac:dyDescent="0.35">
      <c r="A8818" s="82" t="e">
        <f t="shared" si="137"/>
        <v>#N/A</v>
      </c>
      <c r="D8818" s="82" t="e">
        <f>VLOOKUP(Processed_Data!C8818,'Literature Lookup Tables'!$P$2:$Q$156,2,0)</f>
        <v>#N/A</v>
      </c>
    </row>
    <row r="8819" spans="1:4" x14ac:dyDescent="0.35">
      <c r="A8819" s="82" t="e">
        <f t="shared" si="137"/>
        <v>#N/A</v>
      </c>
      <c r="D8819" s="82" t="e">
        <f>VLOOKUP(Processed_Data!C8819,'Literature Lookup Tables'!$P$2:$Q$156,2,0)</f>
        <v>#N/A</v>
      </c>
    </row>
    <row r="8820" spans="1:4" x14ac:dyDescent="0.35">
      <c r="A8820" s="82" t="e">
        <f t="shared" si="137"/>
        <v>#N/A</v>
      </c>
      <c r="D8820" s="82" t="e">
        <f>VLOOKUP(Processed_Data!C8820,'Literature Lookup Tables'!$P$2:$Q$156,2,0)</f>
        <v>#N/A</v>
      </c>
    </row>
    <row r="8821" spans="1:4" x14ac:dyDescent="0.35">
      <c r="A8821" s="82" t="e">
        <f t="shared" si="137"/>
        <v>#N/A</v>
      </c>
      <c r="D8821" s="82" t="e">
        <f>VLOOKUP(Processed_Data!C8821,'Literature Lookup Tables'!$P$2:$Q$156,2,0)</f>
        <v>#N/A</v>
      </c>
    </row>
    <row r="8822" spans="1:4" x14ac:dyDescent="0.35">
      <c r="A8822" s="82" t="e">
        <f t="shared" si="137"/>
        <v>#N/A</v>
      </c>
      <c r="D8822" s="82" t="e">
        <f>VLOOKUP(Processed_Data!C8822,'Literature Lookup Tables'!$P$2:$Q$156,2,0)</f>
        <v>#N/A</v>
      </c>
    </row>
    <row r="8823" spans="1:4" x14ac:dyDescent="0.35">
      <c r="A8823" s="82" t="e">
        <f t="shared" si="137"/>
        <v>#N/A</v>
      </c>
      <c r="D8823" s="82" t="e">
        <f>VLOOKUP(Processed_Data!C8823,'Literature Lookup Tables'!$P$2:$Q$156,2,0)</f>
        <v>#N/A</v>
      </c>
    </row>
    <row r="8824" spans="1:4" x14ac:dyDescent="0.35">
      <c r="A8824" s="82" t="e">
        <f t="shared" si="137"/>
        <v>#N/A</v>
      </c>
      <c r="D8824" s="82" t="e">
        <f>VLOOKUP(Processed_Data!C8824,'Literature Lookup Tables'!$P$2:$Q$156,2,0)</f>
        <v>#N/A</v>
      </c>
    </row>
    <row r="8825" spans="1:4" x14ac:dyDescent="0.35">
      <c r="A8825" s="82" t="e">
        <f t="shared" si="137"/>
        <v>#N/A</v>
      </c>
      <c r="D8825" s="82" t="e">
        <f>VLOOKUP(Processed_Data!C8825,'Literature Lookup Tables'!$P$2:$Q$156,2,0)</f>
        <v>#N/A</v>
      </c>
    </row>
    <row r="8826" spans="1:4" x14ac:dyDescent="0.35">
      <c r="A8826" s="82" t="e">
        <f t="shared" si="137"/>
        <v>#N/A</v>
      </c>
      <c r="D8826" s="82" t="e">
        <f>VLOOKUP(Processed_Data!C8826,'Literature Lookup Tables'!$P$2:$Q$156,2,0)</f>
        <v>#N/A</v>
      </c>
    </row>
    <row r="8827" spans="1:4" x14ac:dyDescent="0.35">
      <c r="A8827" s="82" t="e">
        <f t="shared" si="137"/>
        <v>#N/A</v>
      </c>
      <c r="D8827" s="82" t="e">
        <f>VLOOKUP(Processed_Data!C8827,'Literature Lookup Tables'!$P$2:$Q$156,2,0)</f>
        <v>#N/A</v>
      </c>
    </row>
    <row r="8828" spans="1:4" x14ac:dyDescent="0.35">
      <c r="A8828" s="82" t="e">
        <f t="shared" si="137"/>
        <v>#N/A</v>
      </c>
      <c r="D8828" s="82" t="e">
        <f>VLOOKUP(Processed_Data!C8828,'Literature Lookup Tables'!$P$2:$Q$156,2,0)</f>
        <v>#N/A</v>
      </c>
    </row>
    <row r="8829" spans="1:4" x14ac:dyDescent="0.35">
      <c r="A8829" s="82" t="e">
        <f t="shared" si="137"/>
        <v>#N/A</v>
      </c>
      <c r="D8829" s="82" t="e">
        <f>VLOOKUP(Processed_Data!C8829,'Literature Lookup Tables'!$P$2:$Q$156,2,0)</f>
        <v>#N/A</v>
      </c>
    </row>
    <row r="8830" spans="1:4" x14ac:dyDescent="0.35">
      <c r="A8830" s="82" t="e">
        <f t="shared" si="137"/>
        <v>#N/A</v>
      </c>
      <c r="D8830" s="82" t="e">
        <f>VLOOKUP(Processed_Data!C8830,'Literature Lookup Tables'!$P$2:$Q$156,2,0)</f>
        <v>#N/A</v>
      </c>
    </row>
    <row r="8831" spans="1:4" x14ac:dyDescent="0.35">
      <c r="A8831" s="82" t="e">
        <f t="shared" si="137"/>
        <v>#N/A</v>
      </c>
      <c r="D8831" s="82" t="e">
        <f>VLOOKUP(Processed_Data!C8831,'Literature Lookup Tables'!$P$2:$Q$156,2,0)</f>
        <v>#N/A</v>
      </c>
    </row>
    <row r="8832" spans="1:4" x14ac:dyDescent="0.35">
      <c r="A8832" s="82" t="e">
        <f t="shared" si="137"/>
        <v>#N/A</v>
      </c>
      <c r="D8832" s="82" t="e">
        <f>VLOOKUP(Processed_Data!C8832,'Literature Lookup Tables'!$P$2:$Q$156,2,0)</f>
        <v>#N/A</v>
      </c>
    </row>
    <row r="8833" spans="1:4" x14ac:dyDescent="0.35">
      <c r="A8833" s="82" t="e">
        <f t="shared" si="137"/>
        <v>#N/A</v>
      </c>
      <c r="D8833" s="82" t="e">
        <f>VLOOKUP(Processed_Data!C8833,'Literature Lookup Tables'!$P$2:$Q$156,2,0)</f>
        <v>#N/A</v>
      </c>
    </row>
    <row r="8834" spans="1:4" x14ac:dyDescent="0.35">
      <c r="A8834" s="82" t="e">
        <f t="shared" si="137"/>
        <v>#N/A</v>
      </c>
      <c r="D8834" s="82" t="e">
        <f>VLOOKUP(Processed_Data!C8834,'Literature Lookup Tables'!$P$2:$Q$156,2,0)</f>
        <v>#N/A</v>
      </c>
    </row>
    <row r="8835" spans="1:4" x14ac:dyDescent="0.35">
      <c r="A8835" s="82" t="e">
        <f t="shared" si="137"/>
        <v>#N/A</v>
      </c>
      <c r="D8835" s="82" t="e">
        <f>VLOOKUP(Processed_Data!C8835,'Literature Lookup Tables'!$P$2:$Q$156,2,0)</f>
        <v>#N/A</v>
      </c>
    </row>
    <row r="8836" spans="1:4" x14ac:dyDescent="0.35">
      <c r="A8836" s="82" t="e">
        <f t="shared" si="137"/>
        <v>#N/A</v>
      </c>
      <c r="D8836" s="82" t="e">
        <f>VLOOKUP(Processed_Data!C8836,'Literature Lookup Tables'!$P$2:$Q$156,2,0)</f>
        <v>#N/A</v>
      </c>
    </row>
    <row r="8837" spans="1:4" x14ac:dyDescent="0.35">
      <c r="A8837" s="82" t="e">
        <f t="shared" si="137"/>
        <v>#N/A</v>
      </c>
      <c r="D8837" s="82" t="e">
        <f>VLOOKUP(Processed_Data!C8837,'Literature Lookup Tables'!$P$2:$Q$156,2,0)</f>
        <v>#N/A</v>
      </c>
    </row>
    <row r="8838" spans="1:4" x14ac:dyDescent="0.35">
      <c r="A8838" s="82" t="e">
        <f t="shared" si="137"/>
        <v>#N/A</v>
      </c>
      <c r="D8838" s="82" t="e">
        <f>VLOOKUP(Processed_Data!C8838,'Literature Lookup Tables'!$P$2:$Q$156,2,0)</f>
        <v>#N/A</v>
      </c>
    </row>
    <row r="8839" spans="1:4" x14ac:dyDescent="0.35">
      <c r="A8839" s="82" t="e">
        <f t="shared" ref="A8839:A8902" si="138">F8839&amp;"-"&amp;E8839&amp;"-"&amp;D8839</f>
        <v>#N/A</v>
      </c>
      <c r="D8839" s="82" t="e">
        <f>VLOOKUP(Processed_Data!C8839,'Literature Lookup Tables'!$P$2:$Q$156,2,0)</f>
        <v>#N/A</v>
      </c>
    </row>
    <row r="8840" spans="1:4" x14ac:dyDescent="0.35">
      <c r="A8840" s="82" t="e">
        <f t="shared" si="138"/>
        <v>#N/A</v>
      </c>
      <c r="D8840" s="82" t="e">
        <f>VLOOKUP(Processed_Data!C8840,'Literature Lookup Tables'!$P$2:$Q$156,2,0)</f>
        <v>#N/A</v>
      </c>
    </row>
    <row r="8841" spans="1:4" x14ac:dyDescent="0.35">
      <c r="A8841" s="82" t="e">
        <f t="shared" si="138"/>
        <v>#N/A</v>
      </c>
      <c r="D8841" s="82" t="e">
        <f>VLOOKUP(Processed_Data!C8841,'Literature Lookup Tables'!$P$2:$Q$156,2,0)</f>
        <v>#N/A</v>
      </c>
    </row>
    <row r="8842" spans="1:4" x14ac:dyDescent="0.35">
      <c r="A8842" s="82" t="e">
        <f t="shared" si="138"/>
        <v>#N/A</v>
      </c>
      <c r="D8842" s="82" t="e">
        <f>VLOOKUP(Processed_Data!C8842,'Literature Lookup Tables'!$P$2:$Q$156,2,0)</f>
        <v>#N/A</v>
      </c>
    </row>
    <row r="8843" spans="1:4" x14ac:dyDescent="0.35">
      <c r="A8843" s="82" t="e">
        <f t="shared" si="138"/>
        <v>#N/A</v>
      </c>
      <c r="D8843" s="82" t="e">
        <f>VLOOKUP(Processed_Data!C8843,'Literature Lookup Tables'!$P$2:$Q$156,2,0)</f>
        <v>#N/A</v>
      </c>
    </row>
    <row r="8844" spans="1:4" x14ac:dyDescent="0.35">
      <c r="A8844" s="82" t="e">
        <f t="shared" si="138"/>
        <v>#N/A</v>
      </c>
      <c r="D8844" s="82" t="e">
        <f>VLOOKUP(Processed_Data!C8844,'Literature Lookup Tables'!$P$2:$Q$156,2,0)</f>
        <v>#N/A</v>
      </c>
    </row>
    <row r="8845" spans="1:4" x14ac:dyDescent="0.35">
      <c r="A8845" s="82" t="e">
        <f t="shared" si="138"/>
        <v>#N/A</v>
      </c>
      <c r="D8845" s="82" t="e">
        <f>VLOOKUP(Processed_Data!C8845,'Literature Lookup Tables'!$P$2:$Q$156,2,0)</f>
        <v>#N/A</v>
      </c>
    </row>
    <row r="8846" spans="1:4" x14ac:dyDescent="0.35">
      <c r="A8846" s="82" t="e">
        <f t="shared" si="138"/>
        <v>#N/A</v>
      </c>
      <c r="D8846" s="82" t="e">
        <f>VLOOKUP(Processed_Data!C8846,'Literature Lookup Tables'!$P$2:$Q$156,2,0)</f>
        <v>#N/A</v>
      </c>
    </row>
    <row r="8847" spans="1:4" x14ac:dyDescent="0.35">
      <c r="A8847" s="82" t="e">
        <f t="shared" si="138"/>
        <v>#N/A</v>
      </c>
      <c r="D8847" s="82" t="e">
        <f>VLOOKUP(Processed_Data!C8847,'Literature Lookup Tables'!$P$2:$Q$156,2,0)</f>
        <v>#N/A</v>
      </c>
    </row>
    <row r="8848" spans="1:4" x14ac:dyDescent="0.35">
      <c r="A8848" s="82" t="e">
        <f t="shared" si="138"/>
        <v>#N/A</v>
      </c>
      <c r="D8848" s="82" t="e">
        <f>VLOOKUP(Processed_Data!C8848,'Literature Lookup Tables'!$P$2:$Q$156,2,0)</f>
        <v>#N/A</v>
      </c>
    </row>
    <row r="8849" spans="1:4" x14ac:dyDescent="0.35">
      <c r="A8849" s="82" t="e">
        <f t="shared" si="138"/>
        <v>#N/A</v>
      </c>
      <c r="D8849" s="82" t="e">
        <f>VLOOKUP(Processed_Data!C8849,'Literature Lookup Tables'!$P$2:$Q$156,2,0)</f>
        <v>#N/A</v>
      </c>
    </row>
    <row r="8850" spans="1:4" x14ac:dyDescent="0.35">
      <c r="A8850" s="82" t="e">
        <f t="shared" si="138"/>
        <v>#N/A</v>
      </c>
      <c r="D8850" s="82" t="e">
        <f>VLOOKUP(Processed_Data!C8850,'Literature Lookup Tables'!$P$2:$Q$156,2,0)</f>
        <v>#N/A</v>
      </c>
    </row>
    <row r="8851" spans="1:4" x14ac:dyDescent="0.35">
      <c r="A8851" s="82" t="e">
        <f t="shared" si="138"/>
        <v>#N/A</v>
      </c>
      <c r="D8851" s="82" t="e">
        <f>VLOOKUP(Processed_Data!C8851,'Literature Lookup Tables'!$P$2:$Q$156,2,0)</f>
        <v>#N/A</v>
      </c>
    </row>
    <row r="8852" spans="1:4" x14ac:dyDescent="0.35">
      <c r="A8852" s="82" t="e">
        <f t="shared" si="138"/>
        <v>#N/A</v>
      </c>
      <c r="D8852" s="82" t="e">
        <f>VLOOKUP(Processed_Data!C8852,'Literature Lookup Tables'!$P$2:$Q$156,2,0)</f>
        <v>#N/A</v>
      </c>
    </row>
    <row r="8853" spans="1:4" x14ac:dyDescent="0.35">
      <c r="A8853" s="82" t="e">
        <f t="shared" si="138"/>
        <v>#N/A</v>
      </c>
      <c r="D8853" s="82" t="e">
        <f>VLOOKUP(Processed_Data!C8853,'Literature Lookup Tables'!$P$2:$Q$156,2,0)</f>
        <v>#N/A</v>
      </c>
    </row>
    <row r="8854" spans="1:4" x14ac:dyDescent="0.35">
      <c r="A8854" s="82" t="e">
        <f t="shared" si="138"/>
        <v>#N/A</v>
      </c>
      <c r="D8854" s="82" t="e">
        <f>VLOOKUP(Processed_Data!C8854,'Literature Lookup Tables'!$P$2:$Q$156,2,0)</f>
        <v>#N/A</v>
      </c>
    </row>
    <row r="8855" spans="1:4" x14ac:dyDescent="0.35">
      <c r="A8855" s="82" t="e">
        <f t="shared" si="138"/>
        <v>#N/A</v>
      </c>
      <c r="D8855" s="82" t="e">
        <f>VLOOKUP(Processed_Data!C8855,'Literature Lookup Tables'!$P$2:$Q$156,2,0)</f>
        <v>#N/A</v>
      </c>
    </row>
    <row r="8856" spans="1:4" x14ac:dyDescent="0.35">
      <c r="A8856" s="82" t="e">
        <f t="shared" si="138"/>
        <v>#N/A</v>
      </c>
      <c r="D8856" s="82" t="e">
        <f>VLOOKUP(Processed_Data!C8856,'Literature Lookup Tables'!$P$2:$Q$156,2,0)</f>
        <v>#N/A</v>
      </c>
    </row>
    <row r="8857" spans="1:4" x14ac:dyDescent="0.35">
      <c r="A8857" s="82" t="e">
        <f t="shared" si="138"/>
        <v>#N/A</v>
      </c>
      <c r="D8857" s="82" t="e">
        <f>VLOOKUP(Processed_Data!C8857,'Literature Lookup Tables'!$P$2:$Q$156,2,0)</f>
        <v>#N/A</v>
      </c>
    </row>
    <row r="8858" spans="1:4" x14ac:dyDescent="0.35">
      <c r="A8858" s="82" t="e">
        <f t="shared" si="138"/>
        <v>#N/A</v>
      </c>
      <c r="D8858" s="82" t="e">
        <f>VLOOKUP(Processed_Data!C8858,'Literature Lookup Tables'!$P$2:$Q$156,2,0)</f>
        <v>#N/A</v>
      </c>
    </row>
    <row r="8859" spans="1:4" x14ac:dyDescent="0.35">
      <c r="A8859" s="82" t="e">
        <f t="shared" si="138"/>
        <v>#N/A</v>
      </c>
      <c r="D8859" s="82" t="e">
        <f>VLOOKUP(Processed_Data!C8859,'Literature Lookup Tables'!$P$2:$Q$156,2,0)</f>
        <v>#N/A</v>
      </c>
    </row>
    <row r="8860" spans="1:4" x14ac:dyDescent="0.35">
      <c r="A8860" s="82" t="e">
        <f t="shared" si="138"/>
        <v>#N/A</v>
      </c>
      <c r="D8860" s="82" t="e">
        <f>VLOOKUP(Processed_Data!C8860,'Literature Lookup Tables'!$P$2:$Q$156,2,0)</f>
        <v>#N/A</v>
      </c>
    </row>
    <row r="8861" spans="1:4" x14ac:dyDescent="0.35">
      <c r="A8861" s="82" t="e">
        <f t="shared" si="138"/>
        <v>#N/A</v>
      </c>
      <c r="D8861" s="82" t="e">
        <f>VLOOKUP(Processed_Data!C8861,'Literature Lookup Tables'!$P$2:$Q$156,2,0)</f>
        <v>#N/A</v>
      </c>
    </row>
    <row r="8862" spans="1:4" x14ac:dyDescent="0.35">
      <c r="A8862" s="82" t="e">
        <f t="shared" si="138"/>
        <v>#N/A</v>
      </c>
      <c r="D8862" s="82" t="e">
        <f>VLOOKUP(Processed_Data!C8862,'Literature Lookup Tables'!$P$2:$Q$156,2,0)</f>
        <v>#N/A</v>
      </c>
    </row>
    <row r="8863" spans="1:4" x14ac:dyDescent="0.35">
      <c r="A8863" s="82" t="e">
        <f t="shared" si="138"/>
        <v>#N/A</v>
      </c>
      <c r="D8863" s="82" t="e">
        <f>VLOOKUP(Processed_Data!C8863,'Literature Lookup Tables'!$P$2:$Q$156,2,0)</f>
        <v>#N/A</v>
      </c>
    </row>
    <row r="8864" spans="1:4" x14ac:dyDescent="0.35">
      <c r="A8864" s="82" t="e">
        <f t="shared" si="138"/>
        <v>#N/A</v>
      </c>
      <c r="D8864" s="82" t="e">
        <f>VLOOKUP(Processed_Data!C8864,'Literature Lookup Tables'!$P$2:$Q$156,2,0)</f>
        <v>#N/A</v>
      </c>
    </row>
    <row r="8865" spans="1:4" x14ac:dyDescent="0.35">
      <c r="A8865" s="82" t="e">
        <f t="shared" si="138"/>
        <v>#N/A</v>
      </c>
      <c r="D8865" s="82" t="e">
        <f>VLOOKUP(Processed_Data!C8865,'Literature Lookup Tables'!$P$2:$Q$156,2,0)</f>
        <v>#N/A</v>
      </c>
    </row>
    <row r="8866" spans="1:4" x14ac:dyDescent="0.35">
      <c r="A8866" s="82" t="e">
        <f t="shared" si="138"/>
        <v>#N/A</v>
      </c>
      <c r="D8866" s="82" t="e">
        <f>VLOOKUP(Processed_Data!C8866,'Literature Lookup Tables'!$P$2:$Q$156,2,0)</f>
        <v>#N/A</v>
      </c>
    </row>
    <row r="8867" spans="1:4" x14ac:dyDescent="0.35">
      <c r="A8867" s="82" t="e">
        <f t="shared" si="138"/>
        <v>#N/A</v>
      </c>
      <c r="D8867" s="82" t="e">
        <f>VLOOKUP(Processed_Data!C8867,'Literature Lookup Tables'!$P$2:$Q$156,2,0)</f>
        <v>#N/A</v>
      </c>
    </row>
    <row r="8868" spans="1:4" x14ac:dyDescent="0.35">
      <c r="A8868" s="82" t="e">
        <f t="shared" si="138"/>
        <v>#N/A</v>
      </c>
      <c r="D8868" s="82" t="e">
        <f>VLOOKUP(Processed_Data!C8868,'Literature Lookup Tables'!$P$2:$Q$156,2,0)</f>
        <v>#N/A</v>
      </c>
    </row>
    <row r="8869" spans="1:4" x14ac:dyDescent="0.35">
      <c r="A8869" s="82" t="e">
        <f t="shared" si="138"/>
        <v>#N/A</v>
      </c>
      <c r="D8869" s="82" t="e">
        <f>VLOOKUP(Processed_Data!C8869,'Literature Lookup Tables'!$P$2:$Q$156,2,0)</f>
        <v>#N/A</v>
      </c>
    </row>
    <row r="8870" spans="1:4" x14ac:dyDescent="0.35">
      <c r="A8870" s="82" t="e">
        <f t="shared" si="138"/>
        <v>#N/A</v>
      </c>
      <c r="D8870" s="82" t="e">
        <f>VLOOKUP(Processed_Data!C8870,'Literature Lookup Tables'!$P$2:$Q$156,2,0)</f>
        <v>#N/A</v>
      </c>
    </row>
    <row r="8871" spans="1:4" x14ac:dyDescent="0.35">
      <c r="A8871" s="82" t="e">
        <f t="shared" si="138"/>
        <v>#N/A</v>
      </c>
      <c r="D8871" s="82" t="e">
        <f>VLOOKUP(Processed_Data!C8871,'Literature Lookup Tables'!$P$2:$Q$156,2,0)</f>
        <v>#N/A</v>
      </c>
    </row>
    <row r="8872" spans="1:4" x14ac:dyDescent="0.35">
      <c r="A8872" s="82" t="e">
        <f t="shared" si="138"/>
        <v>#N/A</v>
      </c>
      <c r="D8872" s="82" t="e">
        <f>VLOOKUP(Processed_Data!C8872,'Literature Lookup Tables'!$P$2:$Q$156,2,0)</f>
        <v>#N/A</v>
      </c>
    </row>
    <row r="8873" spans="1:4" x14ac:dyDescent="0.35">
      <c r="A8873" s="82" t="e">
        <f t="shared" si="138"/>
        <v>#N/A</v>
      </c>
      <c r="D8873" s="82" t="e">
        <f>VLOOKUP(Processed_Data!C8873,'Literature Lookup Tables'!$P$2:$Q$156,2,0)</f>
        <v>#N/A</v>
      </c>
    </row>
    <row r="8874" spans="1:4" x14ac:dyDescent="0.35">
      <c r="A8874" s="82" t="e">
        <f t="shared" si="138"/>
        <v>#N/A</v>
      </c>
      <c r="D8874" s="82" t="e">
        <f>VLOOKUP(Processed_Data!C8874,'Literature Lookup Tables'!$P$2:$Q$156,2,0)</f>
        <v>#N/A</v>
      </c>
    </row>
    <row r="8875" spans="1:4" x14ac:dyDescent="0.35">
      <c r="A8875" s="82" t="e">
        <f t="shared" si="138"/>
        <v>#N/A</v>
      </c>
      <c r="D8875" s="82" t="e">
        <f>VLOOKUP(Processed_Data!C8875,'Literature Lookup Tables'!$P$2:$Q$156,2,0)</f>
        <v>#N/A</v>
      </c>
    </row>
    <row r="8876" spans="1:4" x14ac:dyDescent="0.35">
      <c r="A8876" s="82" t="e">
        <f t="shared" si="138"/>
        <v>#N/A</v>
      </c>
      <c r="D8876" s="82" t="e">
        <f>VLOOKUP(Processed_Data!C8876,'Literature Lookup Tables'!$P$2:$Q$156,2,0)</f>
        <v>#N/A</v>
      </c>
    </row>
    <row r="8877" spans="1:4" x14ac:dyDescent="0.35">
      <c r="A8877" s="82" t="e">
        <f t="shared" si="138"/>
        <v>#N/A</v>
      </c>
      <c r="D8877" s="82" t="e">
        <f>VLOOKUP(Processed_Data!C8877,'Literature Lookup Tables'!$P$2:$Q$156,2,0)</f>
        <v>#N/A</v>
      </c>
    </row>
    <row r="8878" spans="1:4" x14ac:dyDescent="0.35">
      <c r="A8878" s="82" t="e">
        <f t="shared" si="138"/>
        <v>#N/A</v>
      </c>
      <c r="D8878" s="82" t="e">
        <f>VLOOKUP(Processed_Data!C8878,'Literature Lookup Tables'!$P$2:$Q$156,2,0)</f>
        <v>#N/A</v>
      </c>
    </row>
    <row r="8879" spans="1:4" x14ac:dyDescent="0.35">
      <c r="A8879" s="82" t="e">
        <f t="shared" si="138"/>
        <v>#N/A</v>
      </c>
      <c r="D8879" s="82" t="e">
        <f>VLOOKUP(Processed_Data!C8879,'Literature Lookup Tables'!$P$2:$Q$156,2,0)</f>
        <v>#N/A</v>
      </c>
    </row>
    <row r="8880" spans="1:4" x14ac:dyDescent="0.35">
      <c r="A8880" s="82" t="e">
        <f t="shared" si="138"/>
        <v>#N/A</v>
      </c>
      <c r="D8880" s="82" t="e">
        <f>VLOOKUP(Processed_Data!C8880,'Literature Lookup Tables'!$P$2:$Q$156,2,0)</f>
        <v>#N/A</v>
      </c>
    </row>
    <row r="8881" spans="1:4" x14ac:dyDescent="0.35">
      <c r="A8881" s="82" t="e">
        <f t="shared" si="138"/>
        <v>#N/A</v>
      </c>
      <c r="D8881" s="82" t="e">
        <f>VLOOKUP(Processed_Data!C8881,'Literature Lookup Tables'!$P$2:$Q$156,2,0)</f>
        <v>#N/A</v>
      </c>
    </row>
    <row r="8882" spans="1:4" x14ac:dyDescent="0.35">
      <c r="A8882" s="82" t="e">
        <f t="shared" si="138"/>
        <v>#N/A</v>
      </c>
      <c r="D8882" s="82" t="e">
        <f>VLOOKUP(Processed_Data!C8882,'Literature Lookup Tables'!$P$2:$Q$156,2,0)</f>
        <v>#N/A</v>
      </c>
    </row>
    <row r="8883" spans="1:4" x14ac:dyDescent="0.35">
      <c r="A8883" s="82" t="e">
        <f t="shared" si="138"/>
        <v>#N/A</v>
      </c>
      <c r="D8883" s="82" t="e">
        <f>VLOOKUP(Processed_Data!C8883,'Literature Lookup Tables'!$P$2:$Q$156,2,0)</f>
        <v>#N/A</v>
      </c>
    </row>
    <row r="8884" spans="1:4" x14ac:dyDescent="0.35">
      <c r="A8884" s="82" t="e">
        <f t="shared" si="138"/>
        <v>#N/A</v>
      </c>
      <c r="D8884" s="82" t="e">
        <f>VLOOKUP(Processed_Data!C8884,'Literature Lookup Tables'!$P$2:$Q$156,2,0)</f>
        <v>#N/A</v>
      </c>
    </row>
    <row r="8885" spans="1:4" x14ac:dyDescent="0.35">
      <c r="A8885" s="82" t="e">
        <f t="shared" si="138"/>
        <v>#N/A</v>
      </c>
      <c r="D8885" s="82" t="e">
        <f>VLOOKUP(Processed_Data!C8885,'Literature Lookup Tables'!$P$2:$Q$156,2,0)</f>
        <v>#N/A</v>
      </c>
    </row>
    <row r="8886" spans="1:4" x14ac:dyDescent="0.35">
      <c r="A8886" s="82" t="e">
        <f t="shared" si="138"/>
        <v>#N/A</v>
      </c>
      <c r="D8886" s="82" t="e">
        <f>VLOOKUP(Processed_Data!C8886,'Literature Lookup Tables'!$P$2:$Q$156,2,0)</f>
        <v>#N/A</v>
      </c>
    </row>
    <row r="8887" spans="1:4" x14ac:dyDescent="0.35">
      <c r="A8887" s="82" t="e">
        <f t="shared" si="138"/>
        <v>#N/A</v>
      </c>
      <c r="D8887" s="82" t="e">
        <f>VLOOKUP(Processed_Data!C8887,'Literature Lookup Tables'!$P$2:$Q$156,2,0)</f>
        <v>#N/A</v>
      </c>
    </row>
    <row r="8888" spans="1:4" x14ac:dyDescent="0.35">
      <c r="A8888" s="82" t="e">
        <f t="shared" si="138"/>
        <v>#N/A</v>
      </c>
      <c r="D8888" s="82" t="e">
        <f>VLOOKUP(Processed_Data!C8888,'Literature Lookup Tables'!$P$2:$Q$156,2,0)</f>
        <v>#N/A</v>
      </c>
    </row>
    <row r="8889" spans="1:4" x14ac:dyDescent="0.35">
      <c r="A8889" s="82" t="e">
        <f t="shared" si="138"/>
        <v>#N/A</v>
      </c>
      <c r="D8889" s="82" t="e">
        <f>VLOOKUP(Processed_Data!C8889,'Literature Lookup Tables'!$P$2:$Q$156,2,0)</f>
        <v>#N/A</v>
      </c>
    </row>
    <row r="8890" spans="1:4" x14ac:dyDescent="0.35">
      <c r="A8890" s="82" t="e">
        <f t="shared" si="138"/>
        <v>#N/A</v>
      </c>
      <c r="D8890" s="82" t="e">
        <f>VLOOKUP(Processed_Data!C8890,'Literature Lookup Tables'!$P$2:$Q$156,2,0)</f>
        <v>#N/A</v>
      </c>
    </row>
    <row r="8891" spans="1:4" x14ac:dyDescent="0.35">
      <c r="A8891" s="82" t="e">
        <f t="shared" si="138"/>
        <v>#N/A</v>
      </c>
      <c r="D8891" s="82" t="e">
        <f>VLOOKUP(Processed_Data!C8891,'Literature Lookup Tables'!$P$2:$Q$156,2,0)</f>
        <v>#N/A</v>
      </c>
    </row>
    <row r="8892" spans="1:4" x14ac:dyDescent="0.35">
      <c r="A8892" s="82" t="e">
        <f t="shared" si="138"/>
        <v>#N/A</v>
      </c>
      <c r="D8892" s="82" t="e">
        <f>VLOOKUP(Processed_Data!C8892,'Literature Lookup Tables'!$P$2:$Q$156,2,0)</f>
        <v>#N/A</v>
      </c>
    </row>
    <row r="8893" spans="1:4" x14ac:dyDescent="0.35">
      <c r="A8893" s="82" t="e">
        <f t="shared" si="138"/>
        <v>#N/A</v>
      </c>
      <c r="D8893" s="82" t="e">
        <f>VLOOKUP(Processed_Data!C8893,'Literature Lookup Tables'!$P$2:$Q$156,2,0)</f>
        <v>#N/A</v>
      </c>
    </row>
    <row r="8894" spans="1:4" x14ac:dyDescent="0.35">
      <c r="A8894" s="82" t="e">
        <f t="shared" si="138"/>
        <v>#N/A</v>
      </c>
      <c r="D8894" s="82" t="e">
        <f>VLOOKUP(Processed_Data!C8894,'Literature Lookup Tables'!$P$2:$Q$156,2,0)</f>
        <v>#N/A</v>
      </c>
    </row>
    <row r="8895" spans="1:4" x14ac:dyDescent="0.35">
      <c r="A8895" s="82" t="e">
        <f t="shared" si="138"/>
        <v>#N/A</v>
      </c>
      <c r="D8895" s="82" t="e">
        <f>VLOOKUP(Processed_Data!C8895,'Literature Lookup Tables'!$P$2:$Q$156,2,0)</f>
        <v>#N/A</v>
      </c>
    </row>
    <row r="8896" spans="1:4" x14ac:dyDescent="0.35">
      <c r="A8896" s="82" t="e">
        <f t="shared" si="138"/>
        <v>#N/A</v>
      </c>
      <c r="D8896" s="82" t="e">
        <f>VLOOKUP(Processed_Data!C8896,'Literature Lookup Tables'!$P$2:$Q$156,2,0)</f>
        <v>#N/A</v>
      </c>
    </row>
    <row r="8897" spans="1:4" x14ac:dyDescent="0.35">
      <c r="A8897" s="82" t="e">
        <f t="shared" si="138"/>
        <v>#N/A</v>
      </c>
      <c r="D8897" s="82" t="e">
        <f>VLOOKUP(Processed_Data!C8897,'Literature Lookup Tables'!$P$2:$Q$156,2,0)</f>
        <v>#N/A</v>
      </c>
    </row>
    <row r="8898" spans="1:4" x14ac:dyDescent="0.35">
      <c r="A8898" s="82" t="e">
        <f t="shared" si="138"/>
        <v>#N/A</v>
      </c>
      <c r="D8898" s="82" t="e">
        <f>VLOOKUP(Processed_Data!C8898,'Literature Lookup Tables'!$P$2:$Q$156,2,0)</f>
        <v>#N/A</v>
      </c>
    </row>
    <row r="8899" spans="1:4" x14ac:dyDescent="0.35">
      <c r="A8899" s="82" t="e">
        <f t="shared" si="138"/>
        <v>#N/A</v>
      </c>
      <c r="D8899" s="82" t="e">
        <f>VLOOKUP(Processed_Data!C8899,'Literature Lookup Tables'!$P$2:$Q$156,2,0)</f>
        <v>#N/A</v>
      </c>
    </row>
    <row r="8900" spans="1:4" x14ac:dyDescent="0.35">
      <c r="A8900" s="82" t="e">
        <f t="shared" si="138"/>
        <v>#N/A</v>
      </c>
      <c r="D8900" s="82" t="e">
        <f>VLOOKUP(Processed_Data!C8900,'Literature Lookup Tables'!$P$2:$Q$156,2,0)</f>
        <v>#N/A</v>
      </c>
    </row>
    <row r="8901" spans="1:4" x14ac:dyDescent="0.35">
      <c r="A8901" s="82" t="e">
        <f t="shared" si="138"/>
        <v>#N/A</v>
      </c>
      <c r="D8901" s="82" t="e">
        <f>VLOOKUP(Processed_Data!C8901,'Literature Lookup Tables'!$P$2:$Q$156,2,0)</f>
        <v>#N/A</v>
      </c>
    </row>
    <row r="8902" spans="1:4" x14ac:dyDescent="0.35">
      <c r="A8902" s="82" t="e">
        <f t="shared" si="138"/>
        <v>#N/A</v>
      </c>
      <c r="D8902" s="82" t="e">
        <f>VLOOKUP(Processed_Data!C8902,'Literature Lookup Tables'!$P$2:$Q$156,2,0)</f>
        <v>#N/A</v>
      </c>
    </row>
    <row r="8903" spans="1:4" x14ac:dyDescent="0.35">
      <c r="A8903" s="82" t="e">
        <f t="shared" ref="A8903:A8966" si="139">F8903&amp;"-"&amp;E8903&amp;"-"&amp;D8903</f>
        <v>#N/A</v>
      </c>
      <c r="D8903" s="82" t="e">
        <f>VLOOKUP(Processed_Data!C8903,'Literature Lookup Tables'!$P$2:$Q$156,2,0)</f>
        <v>#N/A</v>
      </c>
    </row>
    <row r="8904" spans="1:4" x14ac:dyDescent="0.35">
      <c r="A8904" s="82" t="e">
        <f t="shared" si="139"/>
        <v>#N/A</v>
      </c>
      <c r="D8904" s="82" t="e">
        <f>VLOOKUP(Processed_Data!C8904,'Literature Lookup Tables'!$P$2:$Q$156,2,0)</f>
        <v>#N/A</v>
      </c>
    </row>
    <row r="8905" spans="1:4" x14ac:dyDescent="0.35">
      <c r="A8905" s="82" t="e">
        <f t="shared" si="139"/>
        <v>#N/A</v>
      </c>
      <c r="D8905" s="82" t="e">
        <f>VLOOKUP(Processed_Data!C8905,'Literature Lookup Tables'!$P$2:$Q$156,2,0)</f>
        <v>#N/A</v>
      </c>
    </row>
    <row r="8906" spans="1:4" x14ac:dyDescent="0.35">
      <c r="A8906" s="82" t="e">
        <f t="shared" si="139"/>
        <v>#N/A</v>
      </c>
      <c r="D8906" s="82" t="e">
        <f>VLOOKUP(Processed_Data!C8906,'Literature Lookup Tables'!$P$2:$Q$156,2,0)</f>
        <v>#N/A</v>
      </c>
    </row>
    <row r="8907" spans="1:4" x14ac:dyDescent="0.35">
      <c r="A8907" s="82" t="e">
        <f t="shared" si="139"/>
        <v>#N/A</v>
      </c>
      <c r="D8907" s="82" t="e">
        <f>VLOOKUP(Processed_Data!C8907,'Literature Lookup Tables'!$P$2:$Q$156,2,0)</f>
        <v>#N/A</v>
      </c>
    </row>
    <row r="8908" spans="1:4" x14ac:dyDescent="0.35">
      <c r="A8908" s="82" t="e">
        <f t="shared" si="139"/>
        <v>#N/A</v>
      </c>
      <c r="D8908" s="82" t="e">
        <f>VLOOKUP(Processed_Data!C8908,'Literature Lookup Tables'!$P$2:$Q$156,2,0)</f>
        <v>#N/A</v>
      </c>
    </row>
    <row r="8909" spans="1:4" x14ac:dyDescent="0.35">
      <c r="A8909" s="82" t="e">
        <f t="shared" si="139"/>
        <v>#N/A</v>
      </c>
      <c r="D8909" s="82" t="e">
        <f>VLOOKUP(Processed_Data!C8909,'Literature Lookup Tables'!$P$2:$Q$156,2,0)</f>
        <v>#N/A</v>
      </c>
    </row>
    <row r="8910" spans="1:4" x14ac:dyDescent="0.35">
      <c r="A8910" s="82" t="e">
        <f t="shared" si="139"/>
        <v>#N/A</v>
      </c>
      <c r="D8910" s="82" t="e">
        <f>VLOOKUP(Processed_Data!C8910,'Literature Lookup Tables'!$P$2:$Q$156,2,0)</f>
        <v>#N/A</v>
      </c>
    </row>
    <row r="8911" spans="1:4" x14ac:dyDescent="0.35">
      <c r="A8911" s="82" t="e">
        <f t="shared" si="139"/>
        <v>#N/A</v>
      </c>
      <c r="D8911" s="82" t="e">
        <f>VLOOKUP(Processed_Data!C8911,'Literature Lookup Tables'!$P$2:$Q$156,2,0)</f>
        <v>#N/A</v>
      </c>
    </row>
    <row r="8912" spans="1:4" x14ac:dyDescent="0.35">
      <c r="A8912" s="82" t="e">
        <f t="shared" si="139"/>
        <v>#N/A</v>
      </c>
      <c r="D8912" s="82" t="e">
        <f>VLOOKUP(Processed_Data!C8912,'Literature Lookup Tables'!$P$2:$Q$156,2,0)</f>
        <v>#N/A</v>
      </c>
    </row>
    <row r="8913" spans="1:4" x14ac:dyDescent="0.35">
      <c r="A8913" s="82" t="e">
        <f t="shared" si="139"/>
        <v>#N/A</v>
      </c>
      <c r="D8913" s="82" t="e">
        <f>VLOOKUP(Processed_Data!C8913,'Literature Lookup Tables'!$P$2:$Q$156,2,0)</f>
        <v>#N/A</v>
      </c>
    </row>
    <row r="8914" spans="1:4" x14ac:dyDescent="0.35">
      <c r="A8914" s="82" t="e">
        <f t="shared" si="139"/>
        <v>#N/A</v>
      </c>
      <c r="D8914" s="82" t="e">
        <f>VLOOKUP(Processed_Data!C8914,'Literature Lookup Tables'!$P$2:$Q$156,2,0)</f>
        <v>#N/A</v>
      </c>
    </row>
    <row r="8915" spans="1:4" x14ac:dyDescent="0.35">
      <c r="A8915" s="82" t="e">
        <f t="shared" si="139"/>
        <v>#N/A</v>
      </c>
      <c r="D8915" s="82" t="e">
        <f>VLOOKUP(Processed_Data!C8915,'Literature Lookup Tables'!$P$2:$Q$156,2,0)</f>
        <v>#N/A</v>
      </c>
    </row>
    <row r="8916" spans="1:4" x14ac:dyDescent="0.35">
      <c r="A8916" s="82" t="e">
        <f t="shared" si="139"/>
        <v>#N/A</v>
      </c>
      <c r="D8916" s="82" t="e">
        <f>VLOOKUP(Processed_Data!C8916,'Literature Lookup Tables'!$P$2:$Q$156,2,0)</f>
        <v>#N/A</v>
      </c>
    </row>
    <row r="8917" spans="1:4" x14ac:dyDescent="0.35">
      <c r="A8917" s="82" t="e">
        <f t="shared" si="139"/>
        <v>#N/A</v>
      </c>
      <c r="D8917" s="82" t="e">
        <f>VLOOKUP(Processed_Data!C8917,'Literature Lookup Tables'!$P$2:$Q$156,2,0)</f>
        <v>#N/A</v>
      </c>
    </row>
    <row r="8918" spans="1:4" x14ac:dyDescent="0.35">
      <c r="A8918" s="82" t="e">
        <f t="shared" si="139"/>
        <v>#N/A</v>
      </c>
      <c r="D8918" s="82" t="e">
        <f>VLOOKUP(Processed_Data!C8918,'Literature Lookup Tables'!$P$2:$Q$156,2,0)</f>
        <v>#N/A</v>
      </c>
    </row>
    <row r="8919" spans="1:4" x14ac:dyDescent="0.35">
      <c r="A8919" s="82" t="e">
        <f t="shared" si="139"/>
        <v>#N/A</v>
      </c>
      <c r="D8919" s="82" t="e">
        <f>VLOOKUP(Processed_Data!C8919,'Literature Lookup Tables'!$P$2:$Q$156,2,0)</f>
        <v>#N/A</v>
      </c>
    </row>
    <row r="8920" spans="1:4" x14ac:dyDescent="0.35">
      <c r="A8920" s="82" t="e">
        <f t="shared" si="139"/>
        <v>#N/A</v>
      </c>
      <c r="D8920" s="82" t="e">
        <f>VLOOKUP(Processed_Data!C8920,'Literature Lookup Tables'!$P$2:$Q$156,2,0)</f>
        <v>#N/A</v>
      </c>
    </row>
    <row r="8921" spans="1:4" x14ac:dyDescent="0.35">
      <c r="A8921" s="82" t="e">
        <f t="shared" si="139"/>
        <v>#N/A</v>
      </c>
      <c r="D8921" s="82" t="e">
        <f>VLOOKUP(Processed_Data!C8921,'Literature Lookup Tables'!$P$2:$Q$156,2,0)</f>
        <v>#N/A</v>
      </c>
    </row>
    <row r="8922" spans="1:4" x14ac:dyDescent="0.35">
      <c r="A8922" s="82" t="e">
        <f t="shared" si="139"/>
        <v>#N/A</v>
      </c>
      <c r="D8922" s="82" t="e">
        <f>VLOOKUP(Processed_Data!C8922,'Literature Lookup Tables'!$P$2:$Q$156,2,0)</f>
        <v>#N/A</v>
      </c>
    </row>
    <row r="8923" spans="1:4" x14ac:dyDescent="0.35">
      <c r="A8923" s="82" t="e">
        <f t="shared" si="139"/>
        <v>#N/A</v>
      </c>
      <c r="D8923" s="82" t="e">
        <f>VLOOKUP(Processed_Data!C8923,'Literature Lookup Tables'!$P$2:$Q$156,2,0)</f>
        <v>#N/A</v>
      </c>
    </row>
    <row r="8924" spans="1:4" x14ac:dyDescent="0.35">
      <c r="A8924" s="82" t="e">
        <f t="shared" si="139"/>
        <v>#N/A</v>
      </c>
      <c r="D8924" s="82" t="e">
        <f>VLOOKUP(Processed_Data!C8924,'Literature Lookup Tables'!$P$2:$Q$156,2,0)</f>
        <v>#N/A</v>
      </c>
    </row>
    <row r="8925" spans="1:4" x14ac:dyDescent="0.35">
      <c r="A8925" s="82" t="e">
        <f t="shared" si="139"/>
        <v>#N/A</v>
      </c>
      <c r="D8925" s="82" t="e">
        <f>VLOOKUP(Processed_Data!C8925,'Literature Lookup Tables'!$P$2:$Q$156,2,0)</f>
        <v>#N/A</v>
      </c>
    </row>
    <row r="8926" spans="1:4" x14ac:dyDescent="0.35">
      <c r="A8926" s="82" t="e">
        <f t="shared" si="139"/>
        <v>#N/A</v>
      </c>
      <c r="D8926" s="82" t="e">
        <f>VLOOKUP(Processed_Data!C8926,'Literature Lookup Tables'!$P$2:$Q$156,2,0)</f>
        <v>#N/A</v>
      </c>
    </row>
    <row r="8927" spans="1:4" x14ac:dyDescent="0.35">
      <c r="A8927" s="82" t="e">
        <f t="shared" si="139"/>
        <v>#N/A</v>
      </c>
      <c r="D8927" s="82" t="e">
        <f>VLOOKUP(Processed_Data!C8927,'Literature Lookup Tables'!$P$2:$Q$156,2,0)</f>
        <v>#N/A</v>
      </c>
    </row>
    <row r="8928" spans="1:4" x14ac:dyDescent="0.35">
      <c r="A8928" s="82" t="e">
        <f t="shared" si="139"/>
        <v>#N/A</v>
      </c>
      <c r="D8928" s="82" t="e">
        <f>VLOOKUP(Processed_Data!C8928,'Literature Lookup Tables'!$P$2:$Q$156,2,0)</f>
        <v>#N/A</v>
      </c>
    </row>
    <row r="8929" spans="1:4" x14ac:dyDescent="0.35">
      <c r="A8929" s="82" t="e">
        <f t="shared" si="139"/>
        <v>#N/A</v>
      </c>
      <c r="D8929" s="82" t="e">
        <f>VLOOKUP(Processed_Data!C8929,'Literature Lookup Tables'!$P$2:$Q$156,2,0)</f>
        <v>#N/A</v>
      </c>
    </row>
    <row r="8930" spans="1:4" x14ac:dyDescent="0.35">
      <c r="A8930" s="82" t="e">
        <f t="shared" si="139"/>
        <v>#N/A</v>
      </c>
      <c r="D8930" s="82" t="e">
        <f>VLOOKUP(Processed_Data!C8930,'Literature Lookup Tables'!$P$2:$Q$156,2,0)</f>
        <v>#N/A</v>
      </c>
    </row>
    <row r="8931" spans="1:4" x14ac:dyDescent="0.35">
      <c r="A8931" s="82" t="e">
        <f t="shared" si="139"/>
        <v>#N/A</v>
      </c>
      <c r="D8931" s="82" t="e">
        <f>VLOOKUP(Processed_Data!C8931,'Literature Lookup Tables'!$P$2:$Q$156,2,0)</f>
        <v>#N/A</v>
      </c>
    </row>
    <row r="8932" spans="1:4" x14ac:dyDescent="0.35">
      <c r="A8932" s="82" t="e">
        <f t="shared" si="139"/>
        <v>#N/A</v>
      </c>
      <c r="D8932" s="82" t="e">
        <f>VLOOKUP(Processed_Data!C8932,'Literature Lookup Tables'!$P$2:$Q$156,2,0)</f>
        <v>#N/A</v>
      </c>
    </row>
    <row r="8933" spans="1:4" x14ac:dyDescent="0.35">
      <c r="A8933" s="82" t="e">
        <f t="shared" si="139"/>
        <v>#N/A</v>
      </c>
      <c r="D8933" s="82" t="e">
        <f>VLOOKUP(Processed_Data!C8933,'Literature Lookup Tables'!$P$2:$Q$156,2,0)</f>
        <v>#N/A</v>
      </c>
    </row>
    <row r="8934" spans="1:4" x14ac:dyDescent="0.35">
      <c r="A8934" s="82" t="e">
        <f t="shared" si="139"/>
        <v>#N/A</v>
      </c>
      <c r="D8934" s="82" t="e">
        <f>VLOOKUP(Processed_Data!C8934,'Literature Lookup Tables'!$P$2:$Q$156,2,0)</f>
        <v>#N/A</v>
      </c>
    </row>
    <row r="8935" spans="1:4" x14ac:dyDescent="0.35">
      <c r="A8935" s="82" t="e">
        <f t="shared" si="139"/>
        <v>#N/A</v>
      </c>
      <c r="D8935" s="82" t="e">
        <f>VLOOKUP(Processed_Data!C8935,'Literature Lookup Tables'!$P$2:$Q$156,2,0)</f>
        <v>#N/A</v>
      </c>
    </row>
    <row r="8936" spans="1:4" x14ac:dyDescent="0.35">
      <c r="A8936" s="82" t="e">
        <f t="shared" si="139"/>
        <v>#N/A</v>
      </c>
      <c r="D8936" s="82" t="e">
        <f>VLOOKUP(Processed_Data!C8936,'Literature Lookup Tables'!$P$2:$Q$156,2,0)</f>
        <v>#N/A</v>
      </c>
    </row>
    <row r="8937" spans="1:4" x14ac:dyDescent="0.35">
      <c r="A8937" s="82" t="e">
        <f t="shared" si="139"/>
        <v>#N/A</v>
      </c>
      <c r="D8937" s="82" t="e">
        <f>VLOOKUP(Processed_Data!C8937,'Literature Lookup Tables'!$P$2:$Q$156,2,0)</f>
        <v>#N/A</v>
      </c>
    </row>
    <row r="8938" spans="1:4" x14ac:dyDescent="0.35">
      <c r="A8938" s="82" t="e">
        <f t="shared" si="139"/>
        <v>#N/A</v>
      </c>
      <c r="D8938" s="82" t="e">
        <f>VLOOKUP(Processed_Data!C8938,'Literature Lookup Tables'!$P$2:$Q$156,2,0)</f>
        <v>#N/A</v>
      </c>
    </row>
    <row r="8939" spans="1:4" x14ac:dyDescent="0.35">
      <c r="A8939" s="82" t="e">
        <f t="shared" si="139"/>
        <v>#N/A</v>
      </c>
      <c r="D8939" s="82" t="e">
        <f>VLOOKUP(Processed_Data!C8939,'Literature Lookup Tables'!$P$2:$Q$156,2,0)</f>
        <v>#N/A</v>
      </c>
    </row>
    <row r="8940" spans="1:4" x14ac:dyDescent="0.35">
      <c r="A8940" s="82" t="e">
        <f t="shared" si="139"/>
        <v>#N/A</v>
      </c>
      <c r="D8940" s="82" t="e">
        <f>VLOOKUP(Processed_Data!C8940,'Literature Lookup Tables'!$P$2:$Q$156,2,0)</f>
        <v>#N/A</v>
      </c>
    </row>
    <row r="8941" spans="1:4" x14ac:dyDescent="0.35">
      <c r="A8941" s="82" t="e">
        <f t="shared" si="139"/>
        <v>#N/A</v>
      </c>
      <c r="D8941" s="82" t="e">
        <f>VLOOKUP(Processed_Data!C8941,'Literature Lookup Tables'!$P$2:$Q$156,2,0)</f>
        <v>#N/A</v>
      </c>
    </row>
    <row r="8942" spans="1:4" x14ac:dyDescent="0.35">
      <c r="A8942" s="82" t="e">
        <f t="shared" si="139"/>
        <v>#N/A</v>
      </c>
      <c r="D8942" s="82" t="e">
        <f>VLOOKUP(Processed_Data!C8942,'Literature Lookup Tables'!$P$2:$Q$156,2,0)</f>
        <v>#N/A</v>
      </c>
    </row>
    <row r="8943" spans="1:4" x14ac:dyDescent="0.35">
      <c r="A8943" s="82" t="e">
        <f t="shared" si="139"/>
        <v>#N/A</v>
      </c>
      <c r="D8943" s="82" t="e">
        <f>VLOOKUP(Processed_Data!C8943,'Literature Lookup Tables'!$P$2:$Q$156,2,0)</f>
        <v>#N/A</v>
      </c>
    </row>
    <row r="8944" spans="1:4" x14ac:dyDescent="0.35">
      <c r="A8944" s="82" t="e">
        <f t="shared" si="139"/>
        <v>#N/A</v>
      </c>
      <c r="D8944" s="82" t="e">
        <f>VLOOKUP(Processed_Data!C8944,'Literature Lookup Tables'!$P$2:$Q$156,2,0)</f>
        <v>#N/A</v>
      </c>
    </row>
    <row r="8945" spans="1:4" x14ac:dyDescent="0.35">
      <c r="A8945" s="82" t="e">
        <f t="shared" si="139"/>
        <v>#N/A</v>
      </c>
      <c r="D8945" s="82" t="e">
        <f>VLOOKUP(Processed_Data!C8945,'Literature Lookup Tables'!$P$2:$Q$156,2,0)</f>
        <v>#N/A</v>
      </c>
    </row>
    <row r="8946" spans="1:4" x14ac:dyDescent="0.35">
      <c r="A8946" s="82" t="e">
        <f t="shared" si="139"/>
        <v>#N/A</v>
      </c>
      <c r="D8946" s="82" t="e">
        <f>VLOOKUP(Processed_Data!C8946,'Literature Lookup Tables'!$P$2:$Q$156,2,0)</f>
        <v>#N/A</v>
      </c>
    </row>
    <row r="8947" spans="1:4" x14ac:dyDescent="0.35">
      <c r="A8947" s="82" t="e">
        <f t="shared" si="139"/>
        <v>#N/A</v>
      </c>
      <c r="D8947" s="82" t="e">
        <f>VLOOKUP(Processed_Data!C8947,'Literature Lookup Tables'!$P$2:$Q$156,2,0)</f>
        <v>#N/A</v>
      </c>
    </row>
    <row r="8948" spans="1:4" x14ac:dyDescent="0.35">
      <c r="A8948" s="82" t="e">
        <f t="shared" si="139"/>
        <v>#N/A</v>
      </c>
      <c r="D8948" s="82" t="e">
        <f>VLOOKUP(Processed_Data!C8948,'Literature Lookup Tables'!$P$2:$Q$156,2,0)</f>
        <v>#N/A</v>
      </c>
    </row>
    <row r="8949" spans="1:4" x14ac:dyDescent="0.35">
      <c r="A8949" s="82" t="e">
        <f t="shared" si="139"/>
        <v>#N/A</v>
      </c>
      <c r="D8949" s="82" t="e">
        <f>VLOOKUP(Processed_Data!C8949,'Literature Lookup Tables'!$P$2:$Q$156,2,0)</f>
        <v>#N/A</v>
      </c>
    </row>
    <row r="8950" spans="1:4" x14ac:dyDescent="0.35">
      <c r="A8950" s="82" t="e">
        <f t="shared" si="139"/>
        <v>#N/A</v>
      </c>
      <c r="D8950" s="82" t="e">
        <f>VLOOKUP(Processed_Data!C8950,'Literature Lookup Tables'!$P$2:$Q$156,2,0)</f>
        <v>#N/A</v>
      </c>
    </row>
    <row r="8951" spans="1:4" x14ac:dyDescent="0.35">
      <c r="A8951" s="82" t="e">
        <f t="shared" si="139"/>
        <v>#N/A</v>
      </c>
      <c r="D8951" s="82" t="e">
        <f>VLOOKUP(Processed_Data!C8951,'Literature Lookup Tables'!$P$2:$Q$156,2,0)</f>
        <v>#N/A</v>
      </c>
    </row>
    <row r="8952" spans="1:4" x14ac:dyDescent="0.35">
      <c r="A8952" s="82" t="e">
        <f t="shared" si="139"/>
        <v>#N/A</v>
      </c>
      <c r="D8952" s="82" t="e">
        <f>VLOOKUP(Processed_Data!C8952,'Literature Lookup Tables'!$P$2:$Q$156,2,0)</f>
        <v>#N/A</v>
      </c>
    </row>
    <row r="8953" spans="1:4" x14ac:dyDescent="0.35">
      <c r="A8953" s="82" t="e">
        <f t="shared" si="139"/>
        <v>#N/A</v>
      </c>
      <c r="D8953" s="82" t="e">
        <f>VLOOKUP(Processed_Data!C8953,'Literature Lookup Tables'!$P$2:$Q$156,2,0)</f>
        <v>#N/A</v>
      </c>
    </row>
    <row r="8954" spans="1:4" x14ac:dyDescent="0.35">
      <c r="A8954" s="82" t="e">
        <f t="shared" si="139"/>
        <v>#N/A</v>
      </c>
      <c r="D8954" s="82" t="e">
        <f>VLOOKUP(Processed_Data!C8954,'Literature Lookup Tables'!$P$2:$Q$156,2,0)</f>
        <v>#N/A</v>
      </c>
    </row>
    <row r="8955" spans="1:4" x14ac:dyDescent="0.35">
      <c r="A8955" s="82" t="e">
        <f t="shared" si="139"/>
        <v>#N/A</v>
      </c>
      <c r="D8955" s="82" t="e">
        <f>VLOOKUP(Processed_Data!C8955,'Literature Lookup Tables'!$P$2:$Q$156,2,0)</f>
        <v>#N/A</v>
      </c>
    </row>
    <row r="8956" spans="1:4" x14ac:dyDescent="0.35">
      <c r="A8956" s="82" t="e">
        <f t="shared" si="139"/>
        <v>#N/A</v>
      </c>
      <c r="D8956" s="82" t="e">
        <f>VLOOKUP(Processed_Data!C8956,'Literature Lookup Tables'!$P$2:$Q$156,2,0)</f>
        <v>#N/A</v>
      </c>
    </row>
    <row r="8957" spans="1:4" x14ac:dyDescent="0.35">
      <c r="A8957" s="82" t="e">
        <f t="shared" si="139"/>
        <v>#N/A</v>
      </c>
      <c r="D8957" s="82" t="e">
        <f>VLOOKUP(Processed_Data!C8957,'Literature Lookup Tables'!$P$2:$Q$156,2,0)</f>
        <v>#N/A</v>
      </c>
    </row>
    <row r="8958" spans="1:4" x14ac:dyDescent="0.35">
      <c r="A8958" s="82" t="e">
        <f t="shared" si="139"/>
        <v>#N/A</v>
      </c>
      <c r="D8958" s="82" t="e">
        <f>VLOOKUP(Processed_Data!C8958,'Literature Lookup Tables'!$P$2:$Q$156,2,0)</f>
        <v>#N/A</v>
      </c>
    </row>
    <row r="8959" spans="1:4" x14ac:dyDescent="0.35">
      <c r="A8959" s="82" t="e">
        <f t="shared" si="139"/>
        <v>#N/A</v>
      </c>
      <c r="D8959" s="82" t="e">
        <f>VLOOKUP(Processed_Data!C8959,'Literature Lookup Tables'!$P$2:$Q$156,2,0)</f>
        <v>#N/A</v>
      </c>
    </row>
    <row r="8960" spans="1:4" x14ac:dyDescent="0.35">
      <c r="A8960" s="82" t="e">
        <f t="shared" si="139"/>
        <v>#N/A</v>
      </c>
      <c r="D8960" s="82" t="e">
        <f>VLOOKUP(Processed_Data!C8960,'Literature Lookup Tables'!$P$2:$Q$156,2,0)</f>
        <v>#N/A</v>
      </c>
    </row>
    <row r="8961" spans="1:4" x14ac:dyDescent="0.35">
      <c r="A8961" s="82" t="e">
        <f t="shared" si="139"/>
        <v>#N/A</v>
      </c>
      <c r="D8961" s="82" t="e">
        <f>VLOOKUP(Processed_Data!C8961,'Literature Lookup Tables'!$P$2:$Q$156,2,0)</f>
        <v>#N/A</v>
      </c>
    </row>
    <row r="8962" spans="1:4" x14ac:dyDescent="0.35">
      <c r="A8962" s="82" t="e">
        <f t="shared" si="139"/>
        <v>#N/A</v>
      </c>
      <c r="D8962" s="82" t="e">
        <f>VLOOKUP(Processed_Data!C8962,'Literature Lookup Tables'!$P$2:$Q$156,2,0)</f>
        <v>#N/A</v>
      </c>
    </row>
    <row r="8963" spans="1:4" x14ac:dyDescent="0.35">
      <c r="A8963" s="82" t="e">
        <f t="shared" si="139"/>
        <v>#N/A</v>
      </c>
      <c r="D8963" s="82" t="e">
        <f>VLOOKUP(Processed_Data!C8963,'Literature Lookup Tables'!$P$2:$Q$156,2,0)</f>
        <v>#N/A</v>
      </c>
    </row>
    <row r="8964" spans="1:4" x14ac:dyDescent="0.35">
      <c r="A8964" s="82" t="e">
        <f t="shared" si="139"/>
        <v>#N/A</v>
      </c>
      <c r="D8964" s="82" t="e">
        <f>VLOOKUP(Processed_Data!C8964,'Literature Lookup Tables'!$P$2:$Q$156,2,0)</f>
        <v>#N/A</v>
      </c>
    </row>
    <row r="8965" spans="1:4" x14ac:dyDescent="0.35">
      <c r="A8965" s="82" t="e">
        <f t="shared" si="139"/>
        <v>#N/A</v>
      </c>
      <c r="D8965" s="82" t="e">
        <f>VLOOKUP(Processed_Data!C8965,'Literature Lookup Tables'!$P$2:$Q$156,2,0)</f>
        <v>#N/A</v>
      </c>
    </row>
    <row r="8966" spans="1:4" x14ac:dyDescent="0.35">
      <c r="A8966" s="82" t="e">
        <f t="shared" si="139"/>
        <v>#N/A</v>
      </c>
      <c r="D8966" s="82" t="e">
        <f>VLOOKUP(Processed_Data!C8966,'Literature Lookup Tables'!$P$2:$Q$156,2,0)</f>
        <v>#N/A</v>
      </c>
    </row>
    <row r="8967" spans="1:4" x14ac:dyDescent="0.35">
      <c r="A8967" s="82" t="e">
        <f t="shared" ref="A8967:A9030" si="140">F8967&amp;"-"&amp;E8967&amp;"-"&amp;D8967</f>
        <v>#N/A</v>
      </c>
      <c r="D8967" s="82" t="e">
        <f>VLOOKUP(Processed_Data!C8967,'Literature Lookup Tables'!$P$2:$Q$156,2,0)</f>
        <v>#N/A</v>
      </c>
    </row>
    <row r="8968" spans="1:4" x14ac:dyDescent="0.35">
      <c r="A8968" s="82" t="e">
        <f t="shared" si="140"/>
        <v>#N/A</v>
      </c>
      <c r="D8968" s="82" t="e">
        <f>VLOOKUP(Processed_Data!C8968,'Literature Lookup Tables'!$P$2:$Q$156,2,0)</f>
        <v>#N/A</v>
      </c>
    </row>
    <row r="8969" spans="1:4" x14ac:dyDescent="0.35">
      <c r="A8969" s="82" t="e">
        <f t="shared" si="140"/>
        <v>#N/A</v>
      </c>
      <c r="D8969" s="82" t="e">
        <f>VLOOKUP(Processed_Data!C8969,'Literature Lookup Tables'!$P$2:$Q$156,2,0)</f>
        <v>#N/A</v>
      </c>
    </row>
    <row r="8970" spans="1:4" x14ac:dyDescent="0.35">
      <c r="A8970" s="82" t="e">
        <f t="shared" si="140"/>
        <v>#N/A</v>
      </c>
      <c r="D8970" s="82" t="e">
        <f>VLOOKUP(Processed_Data!C8970,'Literature Lookup Tables'!$P$2:$Q$156,2,0)</f>
        <v>#N/A</v>
      </c>
    </row>
    <row r="8971" spans="1:4" x14ac:dyDescent="0.35">
      <c r="A8971" s="82" t="e">
        <f t="shared" si="140"/>
        <v>#N/A</v>
      </c>
      <c r="D8971" s="82" t="e">
        <f>VLOOKUP(Processed_Data!C8971,'Literature Lookup Tables'!$P$2:$Q$156,2,0)</f>
        <v>#N/A</v>
      </c>
    </row>
    <row r="8972" spans="1:4" x14ac:dyDescent="0.35">
      <c r="A8972" s="82" t="e">
        <f t="shared" si="140"/>
        <v>#N/A</v>
      </c>
      <c r="D8972" s="82" t="e">
        <f>VLOOKUP(Processed_Data!C8972,'Literature Lookup Tables'!$P$2:$Q$156,2,0)</f>
        <v>#N/A</v>
      </c>
    </row>
    <row r="8973" spans="1:4" x14ac:dyDescent="0.35">
      <c r="A8973" s="82" t="e">
        <f t="shared" si="140"/>
        <v>#N/A</v>
      </c>
      <c r="D8973" s="82" t="e">
        <f>VLOOKUP(Processed_Data!C8973,'Literature Lookup Tables'!$P$2:$Q$156,2,0)</f>
        <v>#N/A</v>
      </c>
    </row>
    <row r="8974" spans="1:4" x14ac:dyDescent="0.35">
      <c r="A8974" s="82" t="e">
        <f t="shared" si="140"/>
        <v>#N/A</v>
      </c>
      <c r="D8974" s="82" t="e">
        <f>VLOOKUP(Processed_Data!C8974,'Literature Lookup Tables'!$P$2:$Q$156,2,0)</f>
        <v>#N/A</v>
      </c>
    </row>
    <row r="8975" spans="1:4" x14ac:dyDescent="0.35">
      <c r="A8975" s="82" t="e">
        <f t="shared" si="140"/>
        <v>#N/A</v>
      </c>
      <c r="D8975" s="82" t="e">
        <f>VLOOKUP(Processed_Data!C8975,'Literature Lookup Tables'!$P$2:$Q$156,2,0)</f>
        <v>#N/A</v>
      </c>
    </row>
    <row r="8976" spans="1:4" x14ac:dyDescent="0.35">
      <c r="A8976" s="82" t="e">
        <f t="shared" si="140"/>
        <v>#N/A</v>
      </c>
      <c r="D8976" s="82" t="e">
        <f>VLOOKUP(Processed_Data!C8976,'Literature Lookup Tables'!$P$2:$Q$156,2,0)</f>
        <v>#N/A</v>
      </c>
    </row>
    <row r="8977" spans="1:4" x14ac:dyDescent="0.35">
      <c r="A8977" s="82" t="e">
        <f t="shared" si="140"/>
        <v>#N/A</v>
      </c>
      <c r="D8977" s="82" t="e">
        <f>VLOOKUP(Processed_Data!C8977,'Literature Lookup Tables'!$P$2:$Q$156,2,0)</f>
        <v>#N/A</v>
      </c>
    </row>
    <row r="8978" spans="1:4" x14ac:dyDescent="0.35">
      <c r="A8978" s="82" t="e">
        <f t="shared" si="140"/>
        <v>#N/A</v>
      </c>
      <c r="D8978" s="82" t="e">
        <f>VLOOKUP(Processed_Data!C8978,'Literature Lookup Tables'!$P$2:$Q$156,2,0)</f>
        <v>#N/A</v>
      </c>
    </row>
    <row r="8979" spans="1:4" x14ac:dyDescent="0.35">
      <c r="A8979" s="82" t="e">
        <f t="shared" si="140"/>
        <v>#N/A</v>
      </c>
      <c r="D8979" s="82" t="e">
        <f>VLOOKUP(Processed_Data!C8979,'Literature Lookup Tables'!$P$2:$Q$156,2,0)</f>
        <v>#N/A</v>
      </c>
    </row>
    <row r="8980" spans="1:4" x14ac:dyDescent="0.35">
      <c r="A8980" s="82" t="e">
        <f t="shared" si="140"/>
        <v>#N/A</v>
      </c>
      <c r="D8980" s="82" t="e">
        <f>VLOOKUP(Processed_Data!C8980,'Literature Lookup Tables'!$P$2:$Q$156,2,0)</f>
        <v>#N/A</v>
      </c>
    </row>
    <row r="8981" spans="1:4" x14ac:dyDescent="0.35">
      <c r="A8981" s="82" t="e">
        <f t="shared" si="140"/>
        <v>#N/A</v>
      </c>
      <c r="D8981" s="82" t="e">
        <f>VLOOKUP(Processed_Data!C8981,'Literature Lookup Tables'!$P$2:$Q$156,2,0)</f>
        <v>#N/A</v>
      </c>
    </row>
    <row r="8982" spans="1:4" x14ac:dyDescent="0.35">
      <c r="A8982" s="82" t="e">
        <f t="shared" si="140"/>
        <v>#N/A</v>
      </c>
      <c r="D8982" s="82" t="e">
        <f>VLOOKUP(Processed_Data!C8982,'Literature Lookup Tables'!$P$2:$Q$156,2,0)</f>
        <v>#N/A</v>
      </c>
    </row>
    <row r="8983" spans="1:4" x14ac:dyDescent="0.35">
      <c r="A8983" s="82" t="e">
        <f t="shared" si="140"/>
        <v>#N/A</v>
      </c>
      <c r="D8983" s="82" t="e">
        <f>VLOOKUP(Processed_Data!C8983,'Literature Lookup Tables'!$P$2:$Q$156,2,0)</f>
        <v>#N/A</v>
      </c>
    </row>
    <row r="8984" spans="1:4" x14ac:dyDescent="0.35">
      <c r="A8984" s="82" t="e">
        <f t="shared" si="140"/>
        <v>#N/A</v>
      </c>
      <c r="D8984" s="82" t="e">
        <f>VLOOKUP(Processed_Data!C8984,'Literature Lookup Tables'!$P$2:$Q$156,2,0)</f>
        <v>#N/A</v>
      </c>
    </row>
    <row r="8985" spans="1:4" x14ac:dyDescent="0.35">
      <c r="A8985" s="82" t="e">
        <f t="shared" si="140"/>
        <v>#N/A</v>
      </c>
      <c r="D8985" s="82" t="e">
        <f>VLOOKUP(Processed_Data!C8985,'Literature Lookup Tables'!$P$2:$Q$156,2,0)</f>
        <v>#N/A</v>
      </c>
    </row>
    <row r="8986" spans="1:4" x14ac:dyDescent="0.35">
      <c r="A8986" s="82" t="e">
        <f t="shared" si="140"/>
        <v>#N/A</v>
      </c>
      <c r="D8986" s="82" t="e">
        <f>VLOOKUP(Processed_Data!C8986,'Literature Lookup Tables'!$P$2:$Q$156,2,0)</f>
        <v>#N/A</v>
      </c>
    </row>
    <row r="8987" spans="1:4" x14ac:dyDescent="0.35">
      <c r="A8987" s="82" t="e">
        <f t="shared" si="140"/>
        <v>#N/A</v>
      </c>
      <c r="D8987" s="82" t="e">
        <f>VLOOKUP(Processed_Data!C8987,'Literature Lookup Tables'!$P$2:$Q$156,2,0)</f>
        <v>#N/A</v>
      </c>
    </row>
    <row r="8988" spans="1:4" x14ac:dyDescent="0.35">
      <c r="A8988" s="82" t="e">
        <f t="shared" si="140"/>
        <v>#N/A</v>
      </c>
      <c r="D8988" s="82" t="e">
        <f>VLOOKUP(Processed_Data!C8988,'Literature Lookup Tables'!$P$2:$Q$156,2,0)</f>
        <v>#N/A</v>
      </c>
    </row>
    <row r="8989" spans="1:4" x14ac:dyDescent="0.35">
      <c r="A8989" s="82" t="e">
        <f t="shared" si="140"/>
        <v>#N/A</v>
      </c>
      <c r="D8989" s="82" t="e">
        <f>VLOOKUP(Processed_Data!C8989,'Literature Lookup Tables'!$P$2:$Q$156,2,0)</f>
        <v>#N/A</v>
      </c>
    </row>
    <row r="8990" spans="1:4" x14ac:dyDescent="0.35">
      <c r="A8990" s="82" t="e">
        <f t="shared" si="140"/>
        <v>#N/A</v>
      </c>
      <c r="D8990" s="82" t="e">
        <f>VLOOKUP(Processed_Data!C8990,'Literature Lookup Tables'!$P$2:$Q$156,2,0)</f>
        <v>#N/A</v>
      </c>
    </row>
    <row r="8991" spans="1:4" x14ac:dyDescent="0.35">
      <c r="A8991" s="82" t="e">
        <f t="shared" si="140"/>
        <v>#N/A</v>
      </c>
      <c r="D8991" s="82" t="e">
        <f>VLOOKUP(Processed_Data!C8991,'Literature Lookup Tables'!$P$2:$Q$156,2,0)</f>
        <v>#N/A</v>
      </c>
    </row>
    <row r="8992" spans="1:4" x14ac:dyDescent="0.35">
      <c r="A8992" s="82" t="e">
        <f t="shared" si="140"/>
        <v>#N/A</v>
      </c>
      <c r="D8992" s="82" t="e">
        <f>VLOOKUP(Processed_Data!C8992,'Literature Lookup Tables'!$P$2:$Q$156,2,0)</f>
        <v>#N/A</v>
      </c>
    </row>
    <row r="8993" spans="1:4" x14ac:dyDescent="0.35">
      <c r="A8993" s="82" t="e">
        <f t="shared" si="140"/>
        <v>#N/A</v>
      </c>
      <c r="D8993" s="82" t="e">
        <f>VLOOKUP(Processed_Data!C8993,'Literature Lookup Tables'!$P$2:$Q$156,2,0)</f>
        <v>#N/A</v>
      </c>
    </row>
    <row r="8994" spans="1:4" x14ac:dyDescent="0.35">
      <c r="A8994" s="82" t="e">
        <f t="shared" si="140"/>
        <v>#N/A</v>
      </c>
      <c r="D8994" s="82" t="e">
        <f>VLOOKUP(Processed_Data!C8994,'Literature Lookup Tables'!$P$2:$Q$156,2,0)</f>
        <v>#N/A</v>
      </c>
    </row>
    <row r="8995" spans="1:4" x14ac:dyDescent="0.35">
      <c r="A8995" s="82" t="e">
        <f t="shared" si="140"/>
        <v>#N/A</v>
      </c>
      <c r="D8995" s="82" t="e">
        <f>VLOOKUP(Processed_Data!C8995,'Literature Lookup Tables'!$P$2:$Q$156,2,0)</f>
        <v>#N/A</v>
      </c>
    </row>
    <row r="8996" spans="1:4" x14ac:dyDescent="0.35">
      <c r="A8996" s="82" t="e">
        <f t="shared" si="140"/>
        <v>#N/A</v>
      </c>
      <c r="D8996" s="82" t="e">
        <f>VLOOKUP(Processed_Data!C8996,'Literature Lookup Tables'!$P$2:$Q$156,2,0)</f>
        <v>#N/A</v>
      </c>
    </row>
    <row r="8997" spans="1:4" x14ac:dyDescent="0.35">
      <c r="A8997" s="82" t="e">
        <f t="shared" si="140"/>
        <v>#N/A</v>
      </c>
      <c r="D8997" s="82" t="e">
        <f>VLOOKUP(Processed_Data!C8997,'Literature Lookup Tables'!$P$2:$Q$156,2,0)</f>
        <v>#N/A</v>
      </c>
    </row>
    <row r="8998" spans="1:4" x14ac:dyDescent="0.35">
      <c r="A8998" s="82" t="e">
        <f t="shared" si="140"/>
        <v>#N/A</v>
      </c>
      <c r="D8998" s="82" t="e">
        <f>VLOOKUP(Processed_Data!C8998,'Literature Lookup Tables'!$P$2:$Q$156,2,0)</f>
        <v>#N/A</v>
      </c>
    </row>
    <row r="8999" spans="1:4" x14ac:dyDescent="0.35">
      <c r="A8999" s="82" t="e">
        <f t="shared" si="140"/>
        <v>#N/A</v>
      </c>
      <c r="D8999" s="82" t="e">
        <f>VLOOKUP(Processed_Data!C8999,'Literature Lookup Tables'!$P$2:$Q$156,2,0)</f>
        <v>#N/A</v>
      </c>
    </row>
    <row r="9000" spans="1:4" x14ac:dyDescent="0.35">
      <c r="A9000" s="82" t="e">
        <f t="shared" si="140"/>
        <v>#N/A</v>
      </c>
      <c r="D9000" s="82" t="e">
        <f>VLOOKUP(Processed_Data!C9000,'Literature Lookup Tables'!$P$2:$Q$156,2,0)</f>
        <v>#N/A</v>
      </c>
    </row>
    <row r="9001" spans="1:4" x14ac:dyDescent="0.35">
      <c r="A9001" s="82" t="e">
        <f t="shared" si="140"/>
        <v>#N/A</v>
      </c>
      <c r="D9001" s="82" t="e">
        <f>VLOOKUP(Processed_Data!C9001,'Literature Lookup Tables'!$P$2:$Q$156,2,0)</f>
        <v>#N/A</v>
      </c>
    </row>
    <row r="9002" spans="1:4" x14ac:dyDescent="0.35">
      <c r="A9002" s="82" t="e">
        <f t="shared" si="140"/>
        <v>#N/A</v>
      </c>
      <c r="D9002" s="82" t="e">
        <f>VLOOKUP(Processed_Data!C9002,'Literature Lookup Tables'!$P$2:$Q$156,2,0)</f>
        <v>#N/A</v>
      </c>
    </row>
    <row r="9003" spans="1:4" x14ac:dyDescent="0.35">
      <c r="A9003" s="82" t="e">
        <f t="shared" si="140"/>
        <v>#N/A</v>
      </c>
      <c r="D9003" s="82" t="e">
        <f>VLOOKUP(Processed_Data!C9003,'Literature Lookup Tables'!$P$2:$Q$156,2,0)</f>
        <v>#N/A</v>
      </c>
    </row>
    <row r="9004" spans="1:4" x14ac:dyDescent="0.35">
      <c r="A9004" s="82" t="e">
        <f t="shared" si="140"/>
        <v>#N/A</v>
      </c>
      <c r="D9004" s="82" t="e">
        <f>VLOOKUP(Processed_Data!C9004,'Literature Lookup Tables'!$P$2:$Q$156,2,0)</f>
        <v>#N/A</v>
      </c>
    </row>
    <row r="9005" spans="1:4" x14ac:dyDescent="0.35">
      <c r="A9005" s="82" t="e">
        <f t="shared" si="140"/>
        <v>#N/A</v>
      </c>
      <c r="D9005" s="82" t="e">
        <f>VLOOKUP(Processed_Data!C9005,'Literature Lookup Tables'!$P$2:$Q$156,2,0)</f>
        <v>#N/A</v>
      </c>
    </row>
    <row r="9006" spans="1:4" x14ac:dyDescent="0.35">
      <c r="A9006" s="82" t="e">
        <f t="shared" si="140"/>
        <v>#N/A</v>
      </c>
      <c r="D9006" s="82" t="e">
        <f>VLOOKUP(Processed_Data!C9006,'Literature Lookup Tables'!$P$2:$Q$156,2,0)</f>
        <v>#N/A</v>
      </c>
    </row>
    <row r="9007" spans="1:4" x14ac:dyDescent="0.35">
      <c r="A9007" s="82" t="e">
        <f t="shared" si="140"/>
        <v>#N/A</v>
      </c>
      <c r="D9007" s="82" t="e">
        <f>VLOOKUP(Processed_Data!C9007,'Literature Lookup Tables'!$P$2:$Q$156,2,0)</f>
        <v>#N/A</v>
      </c>
    </row>
    <row r="9008" spans="1:4" x14ac:dyDescent="0.35">
      <c r="A9008" s="82" t="e">
        <f t="shared" si="140"/>
        <v>#N/A</v>
      </c>
      <c r="D9008" s="82" t="e">
        <f>VLOOKUP(Processed_Data!C9008,'Literature Lookup Tables'!$P$2:$Q$156,2,0)</f>
        <v>#N/A</v>
      </c>
    </row>
    <row r="9009" spans="1:4" x14ac:dyDescent="0.35">
      <c r="A9009" s="82" t="e">
        <f t="shared" si="140"/>
        <v>#N/A</v>
      </c>
      <c r="D9009" s="82" t="e">
        <f>VLOOKUP(Processed_Data!C9009,'Literature Lookup Tables'!$P$2:$Q$156,2,0)</f>
        <v>#N/A</v>
      </c>
    </row>
    <row r="9010" spans="1:4" x14ac:dyDescent="0.35">
      <c r="A9010" s="82" t="e">
        <f t="shared" si="140"/>
        <v>#N/A</v>
      </c>
      <c r="D9010" s="82" t="e">
        <f>VLOOKUP(Processed_Data!C9010,'Literature Lookup Tables'!$P$2:$Q$156,2,0)</f>
        <v>#N/A</v>
      </c>
    </row>
    <row r="9011" spans="1:4" x14ac:dyDescent="0.35">
      <c r="A9011" s="82" t="e">
        <f t="shared" si="140"/>
        <v>#N/A</v>
      </c>
      <c r="D9011" s="82" t="e">
        <f>VLOOKUP(Processed_Data!C9011,'Literature Lookup Tables'!$P$2:$Q$156,2,0)</f>
        <v>#N/A</v>
      </c>
    </row>
    <row r="9012" spans="1:4" x14ac:dyDescent="0.35">
      <c r="A9012" s="82" t="e">
        <f t="shared" si="140"/>
        <v>#N/A</v>
      </c>
      <c r="D9012" s="82" t="e">
        <f>VLOOKUP(Processed_Data!C9012,'Literature Lookup Tables'!$P$2:$Q$156,2,0)</f>
        <v>#N/A</v>
      </c>
    </row>
    <row r="9013" spans="1:4" x14ac:dyDescent="0.35">
      <c r="A9013" s="82" t="e">
        <f t="shared" si="140"/>
        <v>#N/A</v>
      </c>
      <c r="D9013" s="82" t="e">
        <f>VLOOKUP(Processed_Data!C9013,'Literature Lookup Tables'!$P$2:$Q$156,2,0)</f>
        <v>#N/A</v>
      </c>
    </row>
    <row r="9014" spans="1:4" x14ac:dyDescent="0.35">
      <c r="A9014" s="82" t="e">
        <f t="shared" si="140"/>
        <v>#N/A</v>
      </c>
      <c r="D9014" s="82" t="e">
        <f>VLOOKUP(Processed_Data!C9014,'Literature Lookup Tables'!$P$2:$Q$156,2,0)</f>
        <v>#N/A</v>
      </c>
    </row>
    <row r="9015" spans="1:4" x14ac:dyDescent="0.35">
      <c r="A9015" s="82" t="e">
        <f t="shared" si="140"/>
        <v>#N/A</v>
      </c>
      <c r="D9015" s="82" t="e">
        <f>VLOOKUP(Processed_Data!C9015,'Literature Lookup Tables'!$P$2:$Q$156,2,0)</f>
        <v>#N/A</v>
      </c>
    </row>
    <row r="9016" spans="1:4" x14ac:dyDescent="0.35">
      <c r="A9016" s="82" t="e">
        <f t="shared" si="140"/>
        <v>#N/A</v>
      </c>
      <c r="D9016" s="82" t="e">
        <f>VLOOKUP(Processed_Data!C9016,'Literature Lookup Tables'!$P$2:$Q$156,2,0)</f>
        <v>#N/A</v>
      </c>
    </row>
    <row r="9017" spans="1:4" x14ac:dyDescent="0.35">
      <c r="A9017" s="82" t="e">
        <f t="shared" si="140"/>
        <v>#N/A</v>
      </c>
      <c r="D9017" s="82" t="e">
        <f>VLOOKUP(Processed_Data!C9017,'Literature Lookup Tables'!$P$2:$Q$156,2,0)</f>
        <v>#N/A</v>
      </c>
    </row>
    <row r="9018" spans="1:4" x14ac:dyDescent="0.35">
      <c r="A9018" s="82" t="e">
        <f t="shared" si="140"/>
        <v>#N/A</v>
      </c>
      <c r="D9018" s="82" t="e">
        <f>VLOOKUP(Processed_Data!C9018,'Literature Lookup Tables'!$P$2:$Q$156,2,0)</f>
        <v>#N/A</v>
      </c>
    </row>
    <row r="9019" spans="1:4" x14ac:dyDescent="0.35">
      <c r="A9019" s="82" t="e">
        <f t="shared" si="140"/>
        <v>#N/A</v>
      </c>
      <c r="D9019" s="82" t="e">
        <f>VLOOKUP(Processed_Data!C9019,'Literature Lookup Tables'!$P$2:$Q$156,2,0)</f>
        <v>#N/A</v>
      </c>
    </row>
    <row r="9020" spans="1:4" x14ac:dyDescent="0.35">
      <c r="A9020" s="82" t="e">
        <f t="shared" si="140"/>
        <v>#N/A</v>
      </c>
      <c r="D9020" s="82" t="e">
        <f>VLOOKUP(Processed_Data!C9020,'Literature Lookup Tables'!$P$2:$Q$156,2,0)</f>
        <v>#N/A</v>
      </c>
    </row>
    <row r="9021" spans="1:4" x14ac:dyDescent="0.35">
      <c r="A9021" s="82" t="e">
        <f t="shared" si="140"/>
        <v>#N/A</v>
      </c>
      <c r="D9021" s="82" t="e">
        <f>VLOOKUP(Processed_Data!C9021,'Literature Lookup Tables'!$P$2:$Q$156,2,0)</f>
        <v>#N/A</v>
      </c>
    </row>
    <row r="9022" spans="1:4" x14ac:dyDescent="0.35">
      <c r="A9022" s="82" t="e">
        <f t="shared" si="140"/>
        <v>#N/A</v>
      </c>
      <c r="D9022" s="82" t="e">
        <f>VLOOKUP(Processed_Data!C9022,'Literature Lookup Tables'!$P$2:$Q$156,2,0)</f>
        <v>#N/A</v>
      </c>
    </row>
    <row r="9023" spans="1:4" x14ac:dyDescent="0.35">
      <c r="A9023" s="82" t="e">
        <f t="shared" si="140"/>
        <v>#N/A</v>
      </c>
      <c r="D9023" s="82" t="e">
        <f>VLOOKUP(Processed_Data!C9023,'Literature Lookup Tables'!$P$2:$Q$156,2,0)</f>
        <v>#N/A</v>
      </c>
    </row>
    <row r="9024" spans="1:4" x14ac:dyDescent="0.35">
      <c r="A9024" s="82" t="e">
        <f t="shared" si="140"/>
        <v>#N/A</v>
      </c>
      <c r="D9024" s="82" t="e">
        <f>VLOOKUP(Processed_Data!C9024,'Literature Lookup Tables'!$P$2:$Q$156,2,0)</f>
        <v>#N/A</v>
      </c>
    </row>
    <row r="9025" spans="1:4" x14ac:dyDescent="0.35">
      <c r="A9025" s="82" t="e">
        <f t="shared" si="140"/>
        <v>#N/A</v>
      </c>
      <c r="D9025" s="82" t="e">
        <f>VLOOKUP(Processed_Data!C9025,'Literature Lookup Tables'!$P$2:$Q$156,2,0)</f>
        <v>#N/A</v>
      </c>
    </row>
    <row r="9026" spans="1:4" x14ac:dyDescent="0.35">
      <c r="A9026" s="82" t="e">
        <f t="shared" si="140"/>
        <v>#N/A</v>
      </c>
      <c r="D9026" s="82" t="e">
        <f>VLOOKUP(Processed_Data!C9026,'Literature Lookup Tables'!$P$2:$Q$156,2,0)</f>
        <v>#N/A</v>
      </c>
    </row>
    <row r="9027" spans="1:4" x14ac:dyDescent="0.35">
      <c r="A9027" s="82" t="e">
        <f t="shared" si="140"/>
        <v>#N/A</v>
      </c>
      <c r="D9027" s="82" t="e">
        <f>VLOOKUP(Processed_Data!C9027,'Literature Lookup Tables'!$P$2:$Q$156,2,0)</f>
        <v>#N/A</v>
      </c>
    </row>
    <row r="9028" spans="1:4" x14ac:dyDescent="0.35">
      <c r="A9028" s="82" t="e">
        <f t="shared" si="140"/>
        <v>#N/A</v>
      </c>
      <c r="D9028" s="82" t="e">
        <f>VLOOKUP(Processed_Data!C9028,'Literature Lookup Tables'!$P$2:$Q$156,2,0)</f>
        <v>#N/A</v>
      </c>
    </row>
    <row r="9029" spans="1:4" x14ac:dyDescent="0.35">
      <c r="A9029" s="82" t="e">
        <f t="shared" si="140"/>
        <v>#N/A</v>
      </c>
      <c r="D9029" s="82" t="e">
        <f>VLOOKUP(Processed_Data!C9029,'Literature Lookup Tables'!$P$2:$Q$156,2,0)</f>
        <v>#N/A</v>
      </c>
    </row>
    <row r="9030" spans="1:4" x14ac:dyDescent="0.35">
      <c r="A9030" s="82" t="e">
        <f t="shared" si="140"/>
        <v>#N/A</v>
      </c>
      <c r="D9030" s="82" t="e">
        <f>VLOOKUP(Processed_Data!C9030,'Literature Lookup Tables'!$P$2:$Q$156,2,0)</f>
        <v>#N/A</v>
      </c>
    </row>
    <row r="9031" spans="1:4" x14ac:dyDescent="0.35">
      <c r="A9031" s="82" t="e">
        <f t="shared" ref="A9031:A9094" si="141">F9031&amp;"-"&amp;E9031&amp;"-"&amp;D9031</f>
        <v>#N/A</v>
      </c>
      <c r="D9031" s="82" t="e">
        <f>VLOOKUP(Processed_Data!C9031,'Literature Lookup Tables'!$P$2:$Q$156,2,0)</f>
        <v>#N/A</v>
      </c>
    </row>
    <row r="9032" spans="1:4" x14ac:dyDescent="0.35">
      <c r="A9032" s="82" t="e">
        <f t="shared" si="141"/>
        <v>#N/A</v>
      </c>
      <c r="D9032" s="82" t="e">
        <f>VLOOKUP(Processed_Data!C9032,'Literature Lookup Tables'!$P$2:$Q$156,2,0)</f>
        <v>#N/A</v>
      </c>
    </row>
    <row r="9033" spans="1:4" x14ac:dyDescent="0.35">
      <c r="A9033" s="82" t="e">
        <f t="shared" si="141"/>
        <v>#N/A</v>
      </c>
      <c r="D9033" s="82" t="e">
        <f>VLOOKUP(Processed_Data!C9033,'Literature Lookup Tables'!$P$2:$Q$156,2,0)</f>
        <v>#N/A</v>
      </c>
    </row>
    <row r="9034" spans="1:4" x14ac:dyDescent="0.35">
      <c r="A9034" s="82" t="e">
        <f t="shared" si="141"/>
        <v>#N/A</v>
      </c>
      <c r="D9034" s="82" t="e">
        <f>VLOOKUP(Processed_Data!C9034,'Literature Lookup Tables'!$P$2:$Q$156,2,0)</f>
        <v>#N/A</v>
      </c>
    </row>
    <row r="9035" spans="1:4" x14ac:dyDescent="0.35">
      <c r="A9035" s="82" t="e">
        <f t="shared" si="141"/>
        <v>#N/A</v>
      </c>
      <c r="D9035" s="82" t="e">
        <f>VLOOKUP(Processed_Data!C9035,'Literature Lookup Tables'!$P$2:$Q$156,2,0)</f>
        <v>#N/A</v>
      </c>
    </row>
    <row r="9036" spans="1:4" x14ac:dyDescent="0.35">
      <c r="A9036" s="82" t="e">
        <f t="shared" si="141"/>
        <v>#N/A</v>
      </c>
      <c r="D9036" s="82" t="e">
        <f>VLOOKUP(Processed_Data!C9036,'Literature Lookup Tables'!$P$2:$Q$156,2,0)</f>
        <v>#N/A</v>
      </c>
    </row>
    <row r="9037" spans="1:4" x14ac:dyDescent="0.35">
      <c r="A9037" s="82" t="e">
        <f t="shared" si="141"/>
        <v>#N/A</v>
      </c>
      <c r="D9037" s="82" t="e">
        <f>VLOOKUP(Processed_Data!C9037,'Literature Lookup Tables'!$P$2:$Q$156,2,0)</f>
        <v>#N/A</v>
      </c>
    </row>
    <row r="9038" spans="1:4" x14ac:dyDescent="0.35">
      <c r="A9038" s="82" t="e">
        <f t="shared" si="141"/>
        <v>#N/A</v>
      </c>
      <c r="D9038" s="82" t="e">
        <f>VLOOKUP(Processed_Data!C9038,'Literature Lookup Tables'!$P$2:$Q$156,2,0)</f>
        <v>#N/A</v>
      </c>
    </row>
    <row r="9039" spans="1:4" x14ac:dyDescent="0.35">
      <c r="A9039" s="82" t="e">
        <f t="shared" si="141"/>
        <v>#N/A</v>
      </c>
      <c r="D9039" s="82" t="e">
        <f>VLOOKUP(Processed_Data!C9039,'Literature Lookup Tables'!$P$2:$Q$156,2,0)</f>
        <v>#N/A</v>
      </c>
    </row>
    <row r="9040" spans="1:4" x14ac:dyDescent="0.35">
      <c r="A9040" s="82" t="e">
        <f t="shared" si="141"/>
        <v>#N/A</v>
      </c>
      <c r="D9040" s="82" t="e">
        <f>VLOOKUP(Processed_Data!C9040,'Literature Lookup Tables'!$P$2:$Q$156,2,0)</f>
        <v>#N/A</v>
      </c>
    </row>
    <row r="9041" spans="1:4" x14ac:dyDescent="0.35">
      <c r="A9041" s="82" t="e">
        <f t="shared" si="141"/>
        <v>#N/A</v>
      </c>
      <c r="D9041" s="82" t="e">
        <f>VLOOKUP(Processed_Data!C9041,'Literature Lookup Tables'!$P$2:$Q$156,2,0)</f>
        <v>#N/A</v>
      </c>
    </row>
    <row r="9042" spans="1:4" x14ac:dyDescent="0.35">
      <c r="A9042" s="82" t="e">
        <f t="shared" si="141"/>
        <v>#N/A</v>
      </c>
      <c r="D9042" s="82" t="e">
        <f>VLOOKUP(Processed_Data!C9042,'Literature Lookup Tables'!$P$2:$Q$156,2,0)</f>
        <v>#N/A</v>
      </c>
    </row>
    <row r="9043" spans="1:4" x14ac:dyDescent="0.35">
      <c r="A9043" s="82" t="e">
        <f t="shared" si="141"/>
        <v>#N/A</v>
      </c>
      <c r="D9043" s="82" t="e">
        <f>VLOOKUP(Processed_Data!C9043,'Literature Lookup Tables'!$P$2:$Q$156,2,0)</f>
        <v>#N/A</v>
      </c>
    </row>
    <row r="9044" spans="1:4" x14ac:dyDescent="0.35">
      <c r="A9044" s="82" t="e">
        <f t="shared" si="141"/>
        <v>#N/A</v>
      </c>
      <c r="D9044" s="82" t="e">
        <f>VLOOKUP(Processed_Data!C9044,'Literature Lookup Tables'!$P$2:$Q$156,2,0)</f>
        <v>#N/A</v>
      </c>
    </row>
    <row r="9045" spans="1:4" x14ac:dyDescent="0.35">
      <c r="A9045" s="82" t="e">
        <f t="shared" si="141"/>
        <v>#N/A</v>
      </c>
      <c r="D9045" s="82" t="e">
        <f>VLOOKUP(Processed_Data!C9045,'Literature Lookup Tables'!$P$2:$Q$156,2,0)</f>
        <v>#N/A</v>
      </c>
    </row>
    <row r="9046" spans="1:4" x14ac:dyDescent="0.35">
      <c r="A9046" s="82" t="e">
        <f t="shared" si="141"/>
        <v>#N/A</v>
      </c>
      <c r="D9046" s="82" t="e">
        <f>VLOOKUP(Processed_Data!C9046,'Literature Lookup Tables'!$P$2:$Q$156,2,0)</f>
        <v>#N/A</v>
      </c>
    </row>
    <row r="9047" spans="1:4" x14ac:dyDescent="0.35">
      <c r="A9047" s="82" t="e">
        <f t="shared" si="141"/>
        <v>#N/A</v>
      </c>
      <c r="D9047" s="82" t="e">
        <f>VLOOKUP(Processed_Data!C9047,'Literature Lookup Tables'!$P$2:$Q$156,2,0)</f>
        <v>#N/A</v>
      </c>
    </row>
    <row r="9048" spans="1:4" x14ac:dyDescent="0.35">
      <c r="A9048" s="82" t="e">
        <f t="shared" si="141"/>
        <v>#N/A</v>
      </c>
      <c r="D9048" s="82" t="e">
        <f>VLOOKUP(Processed_Data!C9048,'Literature Lookup Tables'!$P$2:$Q$156,2,0)</f>
        <v>#N/A</v>
      </c>
    </row>
    <row r="9049" spans="1:4" x14ac:dyDescent="0.35">
      <c r="A9049" s="82" t="e">
        <f t="shared" si="141"/>
        <v>#N/A</v>
      </c>
      <c r="D9049" s="82" t="e">
        <f>VLOOKUP(Processed_Data!C9049,'Literature Lookup Tables'!$P$2:$Q$156,2,0)</f>
        <v>#N/A</v>
      </c>
    </row>
    <row r="9050" spans="1:4" x14ac:dyDescent="0.35">
      <c r="A9050" s="82" t="e">
        <f t="shared" si="141"/>
        <v>#N/A</v>
      </c>
      <c r="D9050" s="82" t="e">
        <f>VLOOKUP(Processed_Data!C9050,'Literature Lookup Tables'!$P$2:$Q$156,2,0)</f>
        <v>#N/A</v>
      </c>
    </row>
    <row r="9051" spans="1:4" x14ac:dyDescent="0.35">
      <c r="A9051" s="82" t="e">
        <f t="shared" si="141"/>
        <v>#N/A</v>
      </c>
      <c r="D9051" s="82" t="e">
        <f>VLOOKUP(Processed_Data!C9051,'Literature Lookup Tables'!$P$2:$Q$156,2,0)</f>
        <v>#N/A</v>
      </c>
    </row>
    <row r="9052" spans="1:4" x14ac:dyDescent="0.35">
      <c r="A9052" s="82" t="e">
        <f t="shared" si="141"/>
        <v>#N/A</v>
      </c>
      <c r="D9052" s="82" t="e">
        <f>VLOOKUP(Processed_Data!C9052,'Literature Lookup Tables'!$P$2:$Q$156,2,0)</f>
        <v>#N/A</v>
      </c>
    </row>
    <row r="9053" spans="1:4" x14ac:dyDescent="0.35">
      <c r="A9053" s="82" t="e">
        <f t="shared" si="141"/>
        <v>#N/A</v>
      </c>
      <c r="D9053" s="82" t="e">
        <f>VLOOKUP(Processed_Data!C9053,'Literature Lookup Tables'!$P$2:$Q$156,2,0)</f>
        <v>#N/A</v>
      </c>
    </row>
    <row r="9054" spans="1:4" x14ac:dyDescent="0.35">
      <c r="A9054" s="82" t="e">
        <f t="shared" si="141"/>
        <v>#N/A</v>
      </c>
      <c r="D9054" s="82" t="e">
        <f>VLOOKUP(Processed_Data!C9054,'Literature Lookup Tables'!$P$2:$Q$156,2,0)</f>
        <v>#N/A</v>
      </c>
    </row>
    <row r="9055" spans="1:4" x14ac:dyDescent="0.35">
      <c r="A9055" s="82" t="e">
        <f t="shared" si="141"/>
        <v>#N/A</v>
      </c>
      <c r="D9055" s="82" t="e">
        <f>VLOOKUP(Processed_Data!C9055,'Literature Lookup Tables'!$P$2:$Q$156,2,0)</f>
        <v>#N/A</v>
      </c>
    </row>
    <row r="9056" spans="1:4" x14ac:dyDescent="0.35">
      <c r="A9056" s="82" t="e">
        <f t="shared" si="141"/>
        <v>#N/A</v>
      </c>
      <c r="D9056" s="82" t="e">
        <f>VLOOKUP(Processed_Data!C9056,'Literature Lookup Tables'!$P$2:$Q$156,2,0)</f>
        <v>#N/A</v>
      </c>
    </row>
    <row r="9057" spans="1:4" x14ac:dyDescent="0.35">
      <c r="A9057" s="82" t="e">
        <f t="shared" si="141"/>
        <v>#N/A</v>
      </c>
      <c r="D9057" s="82" t="e">
        <f>VLOOKUP(Processed_Data!C9057,'Literature Lookup Tables'!$P$2:$Q$156,2,0)</f>
        <v>#N/A</v>
      </c>
    </row>
    <row r="9058" spans="1:4" x14ac:dyDescent="0.35">
      <c r="A9058" s="82" t="e">
        <f t="shared" si="141"/>
        <v>#N/A</v>
      </c>
      <c r="D9058" s="82" t="e">
        <f>VLOOKUP(Processed_Data!C9058,'Literature Lookup Tables'!$P$2:$Q$156,2,0)</f>
        <v>#N/A</v>
      </c>
    </row>
    <row r="9059" spans="1:4" x14ac:dyDescent="0.35">
      <c r="A9059" s="82" t="e">
        <f t="shared" si="141"/>
        <v>#N/A</v>
      </c>
      <c r="D9059" s="82" t="e">
        <f>VLOOKUP(Processed_Data!C9059,'Literature Lookup Tables'!$P$2:$Q$156,2,0)</f>
        <v>#N/A</v>
      </c>
    </row>
    <row r="9060" spans="1:4" x14ac:dyDescent="0.35">
      <c r="A9060" s="82" t="e">
        <f t="shared" si="141"/>
        <v>#N/A</v>
      </c>
      <c r="D9060" s="82" t="e">
        <f>VLOOKUP(Processed_Data!C9060,'Literature Lookup Tables'!$P$2:$Q$156,2,0)</f>
        <v>#N/A</v>
      </c>
    </row>
    <row r="9061" spans="1:4" x14ac:dyDescent="0.35">
      <c r="A9061" s="82" t="e">
        <f t="shared" si="141"/>
        <v>#N/A</v>
      </c>
      <c r="D9061" s="82" t="e">
        <f>VLOOKUP(Processed_Data!C9061,'Literature Lookup Tables'!$P$2:$Q$156,2,0)</f>
        <v>#N/A</v>
      </c>
    </row>
    <row r="9062" spans="1:4" x14ac:dyDescent="0.35">
      <c r="A9062" s="82" t="e">
        <f t="shared" si="141"/>
        <v>#N/A</v>
      </c>
      <c r="D9062" s="82" t="e">
        <f>VLOOKUP(Processed_Data!C9062,'Literature Lookup Tables'!$P$2:$Q$156,2,0)</f>
        <v>#N/A</v>
      </c>
    </row>
    <row r="9063" spans="1:4" x14ac:dyDescent="0.35">
      <c r="A9063" s="82" t="e">
        <f t="shared" si="141"/>
        <v>#N/A</v>
      </c>
      <c r="D9063" s="82" t="e">
        <f>VLOOKUP(Processed_Data!C9063,'Literature Lookup Tables'!$P$2:$Q$156,2,0)</f>
        <v>#N/A</v>
      </c>
    </row>
    <row r="9064" spans="1:4" x14ac:dyDescent="0.35">
      <c r="A9064" s="82" t="e">
        <f t="shared" si="141"/>
        <v>#N/A</v>
      </c>
      <c r="D9064" s="82" t="e">
        <f>VLOOKUP(Processed_Data!C9064,'Literature Lookup Tables'!$P$2:$Q$156,2,0)</f>
        <v>#N/A</v>
      </c>
    </row>
    <row r="9065" spans="1:4" x14ac:dyDescent="0.35">
      <c r="A9065" s="82" t="e">
        <f t="shared" si="141"/>
        <v>#N/A</v>
      </c>
      <c r="D9065" s="82" t="e">
        <f>VLOOKUP(Processed_Data!C9065,'Literature Lookup Tables'!$P$2:$Q$156,2,0)</f>
        <v>#N/A</v>
      </c>
    </row>
    <row r="9066" spans="1:4" x14ac:dyDescent="0.35">
      <c r="A9066" s="82" t="e">
        <f t="shared" si="141"/>
        <v>#N/A</v>
      </c>
      <c r="D9066" s="82" t="e">
        <f>VLOOKUP(Processed_Data!C9066,'Literature Lookup Tables'!$P$2:$Q$156,2,0)</f>
        <v>#N/A</v>
      </c>
    </row>
    <row r="9067" spans="1:4" x14ac:dyDescent="0.35">
      <c r="A9067" s="82" t="e">
        <f t="shared" si="141"/>
        <v>#N/A</v>
      </c>
      <c r="D9067" s="82" t="e">
        <f>VLOOKUP(Processed_Data!C9067,'Literature Lookup Tables'!$P$2:$Q$156,2,0)</f>
        <v>#N/A</v>
      </c>
    </row>
    <row r="9068" spans="1:4" x14ac:dyDescent="0.35">
      <c r="A9068" s="82" t="e">
        <f t="shared" si="141"/>
        <v>#N/A</v>
      </c>
      <c r="D9068" s="82" t="e">
        <f>VLOOKUP(Processed_Data!C9068,'Literature Lookup Tables'!$P$2:$Q$156,2,0)</f>
        <v>#N/A</v>
      </c>
    </row>
    <row r="9069" spans="1:4" x14ac:dyDescent="0.35">
      <c r="A9069" s="82" t="e">
        <f t="shared" si="141"/>
        <v>#N/A</v>
      </c>
      <c r="D9069" s="82" t="e">
        <f>VLOOKUP(Processed_Data!C9069,'Literature Lookup Tables'!$P$2:$Q$156,2,0)</f>
        <v>#N/A</v>
      </c>
    </row>
    <row r="9070" spans="1:4" x14ac:dyDescent="0.35">
      <c r="A9070" s="82" t="e">
        <f t="shared" si="141"/>
        <v>#N/A</v>
      </c>
      <c r="D9070" s="82" t="e">
        <f>VLOOKUP(Processed_Data!C9070,'Literature Lookup Tables'!$P$2:$Q$156,2,0)</f>
        <v>#N/A</v>
      </c>
    </row>
    <row r="9071" spans="1:4" x14ac:dyDescent="0.35">
      <c r="A9071" s="82" t="e">
        <f t="shared" si="141"/>
        <v>#N/A</v>
      </c>
      <c r="D9071" s="82" t="e">
        <f>VLOOKUP(Processed_Data!C9071,'Literature Lookup Tables'!$P$2:$Q$156,2,0)</f>
        <v>#N/A</v>
      </c>
    </row>
    <row r="9072" spans="1:4" x14ac:dyDescent="0.35">
      <c r="A9072" s="82" t="e">
        <f t="shared" si="141"/>
        <v>#N/A</v>
      </c>
      <c r="D9072" s="82" t="e">
        <f>VLOOKUP(Processed_Data!C9072,'Literature Lookup Tables'!$P$2:$Q$156,2,0)</f>
        <v>#N/A</v>
      </c>
    </row>
    <row r="9073" spans="1:4" x14ac:dyDescent="0.35">
      <c r="A9073" s="82" t="e">
        <f t="shared" si="141"/>
        <v>#N/A</v>
      </c>
      <c r="D9073" s="82" t="e">
        <f>VLOOKUP(Processed_Data!C9073,'Literature Lookup Tables'!$P$2:$Q$156,2,0)</f>
        <v>#N/A</v>
      </c>
    </row>
    <row r="9074" spans="1:4" x14ac:dyDescent="0.35">
      <c r="A9074" s="82" t="e">
        <f t="shared" si="141"/>
        <v>#N/A</v>
      </c>
      <c r="D9074" s="82" t="e">
        <f>VLOOKUP(Processed_Data!C9074,'Literature Lookup Tables'!$P$2:$Q$156,2,0)</f>
        <v>#N/A</v>
      </c>
    </row>
    <row r="9075" spans="1:4" x14ac:dyDescent="0.35">
      <c r="A9075" s="82" t="e">
        <f t="shared" si="141"/>
        <v>#N/A</v>
      </c>
      <c r="D9075" s="82" t="e">
        <f>VLOOKUP(Processed_Data!C9075,'Literature Lookup Tables'!$P$2:$Q$156,2,0)</f>
        <v>#N/A</v>
      </c>
    </row>
    <row r="9076" spans="1:4" x14ac:dyDescent="0.35">
      <c r="A9076" s="82" t="e">
        <f t="shared" si="141"/>
        <v>#N/A</v>
      </c>
      <c r="D9076" s="82" t="e">
        <f>VLOOKUP(Processed_Data!C9076,'Literature Lookup Tables'!$P$2:$Q$156,2,0)</f>
        <v>#N/A</v>
      </c>
    </row>
    <row r="9077" spans="1:4" x14ac:dyDescent="0.35">
      <c r="A9077" s="82" t="e">
        <f t="shared" si="141"/>
        <v>#N/A</v>
      </c>
      <c r="D9077" s="82" t="e">
        <f>VLOOKUP(Processed_Data!C9077,'Literature Lookup Tables'!$P$2:$Q$156,2,0)</f>
        <v>#N/A</v>
      </c>
    </row>
    <row r="9078" spans="1:4" x14ac:dyDescent="0.35">
      <c r="A9078" s="82" t="e">
        <f t="shared" si="141"/>
        <v>#N/A</v>
      </c>
      <c r="D9078" s="82" t="e">
        <f>VLOOKUP(Processed_Data!C9078,'Literature Lookup Tables'!$P$2:$Q$156,2,0)</f>
        <v>#N/A</v>
      </c>
    </row>
    <row r="9079" spans="1:4" x14ac:dyDescent="0.35">
      <c r="A9079" s="82" t="e">
        <f t="shared" si="141"/>
        <v>#N/A</v>
      </c>
      <c r="D9079" s="82" t="e">
        <f>VLOOKUP(Processed_Data!C9079,'Literature Lookup Tables'!$P$2:$Q$156,2,0)</f>
        <v>#N/A</v>
      </c>
    </row>
    <row r="9080" spans="1:4" x14ac:dyDescent="0.35">
      <c r="A9080" s="82" t="e">
        <f t="shared" si="141"/>
        <v>#N/A</v>
      </c>
      <c r="D9080" s="82" t="e">
        <f>VLOOKUP(Processed_Data!C9080,'Literature Lookup Tables'!$P$2:$Q$156,2,0)</f>
        <v>#N/A</v>
      </c>
    </row>
    <row r="9081" spans="1:4" x14ac:dyDescent="0.35">
      <c r="A9081" s="82" t="e">
        <f t="shared" si="141"/>
        <v>#N/A</v>
      </c>
      <c r="D9081" s="82" t="e">
        <f>VLOOKUP(Processed_Data!C9081,'Literature Lookup Tables'!$P$2:$Q$156,2,0)</f>
        <v>#N/A</v>
      </c>
    </row>
    <row r="9082" spans="1:4" x14ac:dyDescent="0.35">
      <c r="A9082" s="82" t="e">
        <f t="shared" si="141"/>
        <v>#N/A</v>
      </c>
      <c r="D9082" s="82" t="e">
        <f>VLOOKUP(Processed_Data!C9082,'Literature Lookup Tables'!$P$2:$Q$156,2,0)</f>
        <v>#N/A</v>
      </c>
    </row>
    <row r="9083" spans="1:4" x14ac:dyDescent="0.35">
      <c r="A9083" s="82" t="e">
        <f t="shared" si="141"/>
        <v>#N/A</v>
      </c>
      <c r="D9083" s="82" t="e">
        <f>VLOOKUP(Processed_Data!C9083,'Literature Lookup Tables'!$P$2:$Q$156,2,0)</f>
        <v>#N/A</v>
      </c>
    </row>
    <row r="9084" spans="1:4" x14ac:dyDescent="0.35">
      <c r="A9084" s="82" t="e">
        <f t="shared" si="141"/>
        <v>#N/A</v>
      </c>
      <c r="D9084" s="82" t="e">
        <f>VLOOKUP(Processed_Data!C9084,'Literature Lookup Tables'!$P$2:$Q$156,2,0)</f>
        <v>#N/A</v>
      </c>
    </row>
    <row r="9085" spans="1:4" x14ac:dyDescent="0.35">
      <c r="A9085" s="82" t="e">
        <f t="shared" si="141"/>
        <v>#N/A</v>
      </c>
      <c r="D9085" s="82" t="e">
        <f>VLOOKUP(Processed_Data!C9085,'Literature Lookup Tables'!$P$2:$Q$156,2,0)</f>
        <v>#N/A</v>
      </c>
    </row>
    <row r="9086" spans="1:4" x14ac:dyDescent="0.35">
      <c r="A9086" s="82" t="e">
        <f t="shared" si="141"/>
        <v>#N/A</v>
      </c>
      <c r="D9086" s="82" t="e">
        <f>VLOOKUP(Processed_Data!C9086,'Literature Lookup Tables'!$P$2:$Q$156,2,0)</f>
        <v>#N/A</v>
      </c>
    </row>
    <row r="9087" spans="1:4" x14ac:dyDescent="0.35">
      <c r="A9087" s="82" t="e">
        <f t="shared" si="141"/>
        <v>#N/A</v>
      </c>
      <c r="D9087" s="82" t="e">
        <f>VLOOKUP(Processed_Data!C9087,'Literature Lookup Tables'!$P$2:$Q$156,2,0)</f>
        <v>#N/A</v>
      </c>
    </row>
    <row r="9088" spans="1:4" x14ac:dyDescent="0.35">
      <c r="A9088" s="82" t="e">
        <f t="shared" si="141"/>
        <v>#N/A</v>
      </c>
      <c r="D9088" s="82" t="e">
        <f>VLOOKUP(Processed_Data!C9088,'Literature Lookup Tables'!$P$2:$Q$156,2,0)</f>
        <v>#N/A</v>
      </c>
    </row>
    <row r="9089" spans="1:4" x14ac:dyDescent="0.35">
      <c r="A9089" s="82" t="e">
        <f t="shared" si="141"/>
        <v>#N/A</v>
      </c>
      <c r="D9089" s="82" t="e">
        <f>VLOOKUP(Processed_Data!C9089,'Literature Lookup Tables'!$P$2:$Q$156,2,0)</f>
        <v>#N/A</v>
      </c>
    </row>
    <row r="9090" spans="1:4" x14ac:dyDescent="0.35">
      <c r="A9090" s="82" t="e">
        <f t="shared" si="141"/>
        <v>#N/A</v>
      </c>
      <c r="D9090" s="82" t="e">
        <f>VLOOKUP(Processed_Data!C9090,'Literature Lookup Tables'!$P$2:$Q$156,2,0)</f>
        <v>#N/A</v>
      </c>
    </row>
    <row r="9091" spans="1:4" x14ac:dyDescent="0.35">
      <c r="A9091" s="82" t="e">
        <f t="shared" si="141"/>
        <v>#N/A</v>
      </c>
      <c r="D9091" s="82" t="e">
        <f>VLOOKUP(Processed_Data!C9091,'Literature Lookup Tables'!$P$2:$Q$156,2,0)</f>
        <v>#N/A</v>
      </c>
    </row>
    <row r="9092" spans="1:4" x14ac:dyDescent="0.35">
      <c r="A9092" s="82" t="e">
        <f t="shared" si="141"/>
        <v>#N/A</v>
      </c>
      <c r="D9092" s="82" t="e">
        <f>VLOOKUP(Processed_Data!C9092,'Literature Lookup Tables'!$P$2:$Q$156,2,0)</f>
        <v>#N/A</v>
      </c>
    </row>
    <row r="9093" spans="1:4" x14ac:dyDescent="0.35">
      <c r="A9093" s="82" t="e">
        <f t="shared" si="141"/>
        <v>#N/A</v>
      </c>
      <c r="D9093" s="82" t="e">
        <f>VLOOKUP(Processed_Data!C9093,'Literature Lookup Tables'!$P$2:$Q$156,2,0)</f>
        <v>#N/A</v>
      </c>
    </row>
    <row r="9094" spans="1:4" x14ac:dyDescent="0.35">
      <c r="A9094" s="82" t="e">
        <f t="shared" si="141"/>
        <v>#N/A</v>
      </c>
      <c r="D9094" s="82" t="e">
        <f>VLOOKUP(Processed_Data!C9094,'Literature Lookup Tables'!$P$2:$Q$156,2,0)</f>
        <v>#N/A</v>
      </c>
    </row>
    <row r="9095" spans="1:4" x14ac:dyDescent="0.35">
      <c r="A9095" s="82" t="e">
        <f t="shared" ref="A9095:A9158" si="142">F9095&amp;"-"&amp;E9095&amp;"-"&amp;D9095</f>
        <v>#N/A</v>
      </c>
      <c r="D9095" s="82" t="e">
        <f>VLOOKUP(Processed_Data!C9095,'Literature Lookup Tables'!$P$2:$Q$156,2,0)</f>
        <v>#N/A</v>
      </c>
    </row>
    <row r="9096" spans="1:4" x14ac:dyDescent="0.35">
      <c r="A9096" s="82" t="e">
        <f t="shared" si="142"/>
        <v>#N/A</v>
      </c>
      <c r="D9096" s="82" t="e">
        <f>VLOOKUP(Processed_Data!C9096,'Literature Lookup Tables'!$P$2:$Q$156,2,0)</f>
        <v>#N/A</v>
      </c>
    </row>
    <row r="9097" spans="1:4" x14ac:dyDescent="0.35">
      <c r="A9097" s="82" t="e">
        <f t="shared" si="142"/>
        <v>#N/A</v>
      </c>
      <c r="D9097" s="82" t="e">
        <f>VLOOKUP(Processed_Data!C9097,'Literature Lookup Tables'!$P$2:$Q$156,2,0)</f>
        <v>#N/A</v>
      </c>
    </row>
    <row r="9098" spans="1:4" x14ac:dyDescent="0.35">
      <c r="A9098" s="82" t="e">
        <f t="shared" si="142"/>
        <v>#N/A</v>
      </c>
      <c r="D9098" s="82" t="e">
        <f>VLOOKUP(Processed_Data!C9098,'Literature Lookup Tables'!$P$2:$Q$156,2,0)</f>
        <v>#N/A</v>
      </c>
    </row>
    <row r="9099" spans="1:4" x14ac:dyDescent="0.35">
      <c r="A9099" s="82" t="e">
        <f t="shared" si="142"/>
        <v>#N/A</v>
      </c>
      <c r="D9099" s="82" t="e">
        <f>VLOOKUP(Processed_Data!C9099,'Literature Lookup Tables'!$P$2:$Q$156,2,0)</f>
        <v>#N/A</v>
      </c>
    </row>
    <row r="9100" spans="1:4" x14ac:dyDescent="0.35">
      <c r="A9100" s="82" t="e">
        <f t="shared" si="142"/>
        <v>#N/A</v>
      </c>
      <c r="D9100" s="82" t="e">
        <f>VLOOKUP(Processed_Data!C9100,'Literature Lookup Tables'!$P$2:$Q$156,2,0)</f>
        <v>#N/A</v>
      </c>
    </row>
    <row r="9101" spans="1:4" x14ac:dyDescent="0.35">
      <c r="A9101" s="82" t="e">
        <f t="shared" si="142"/>
        <v>#N/A</v>
      </c>
      <c r="D9101" s="82" t="e">
        <f>VLOOKUP(Processed_Data!C9101,'Literature Lookup Tables'!$P$2:$Q$156,2,0)</f>
        <v>#N/A</v>
      </c>
    </row>
    <row r="9102" spans="1:4" x14ac:dyDescent="0.35">
      <c r="A9102" s="82" t="e">
        <f t="shared" si="142"/>
        <v>#N/A</v>
      </c>
      <c r="D9102" s="82" t="e">
        <f>VLOOKUP(Processed_Data!C9102,'Literature Lookup Tables'!$P$2:$Q$156,2,0)</f>
        <v>#N/A</v>
      </c>
    </row>
    <row r="9103" spans="1:4" x14ac:dyDescent="0.35">
      <c r="A9103" s="82" t="e">
        <f t="shared" si="142"/>
        <v>#N/A</v>
      </c>
      <c r="D9103" s="82" t="e">
        <f>VLOOKUP(Processed_Data!C9103,'Literature Lookup Tables'!$P$2:$Q$156,2,0)</f>
        <v>#N/A</v>
      </c>
    </row>
    <row r="9104" spans="1:4" x14ac:dyDescent="0.35">
      <c r="A9104" s="82" t="e">
        <f t="shared" si="142"/>
        <v>#N/A</v>
      </c>
      <c r="D9104" s="82" t="e">
        <f>VLOOKUP(Processed_Data!C9104,'Literature Lookup Tables'!$P$2:$Q$156,2,0)</f>
        <v>#N/A</v>
      </c>
    </row>
    <row r="9105" spans="1:4" x14ac:dyDescent="0.35">
      <c r="A9105" s="82" t="e">
        <f t="shared" si="142"/>
        <v>#N/A</v>
      </c>
      <c r="D9105" s="82" t="e">
        <f>VLOOKUP(Processed_Data!C9105,'Literature Lookup Tables'!$P$2:$Q$156,2,0)</f>
        <v>#N/A</v>
      </c>
    </row>
    <row r="9106" spans="1:4" x14ac:dyDescent="0.35">
      <c r="A9106" s="82" t="e">
        <f t="shared" si="142"/>
        <v>#N/A</v>
      </c>
      <c r="D9106" s="82" t="e">
        <f>VLOOKUP(Processed_Data!C9106,'Literature Lookup Tables'!$P$2:$Q$156,2,0)</f>
        <v>#N/A</v>
      </c>
    </row>
    <row r="9107" spans="1:4" x14ac:dyDescent="0.35">
      <c r="A9107" s="82" t="e">
        <f t="shared" si="142"/>
        <v>#N/A</v>
      </c>
      <c r="D9107" s="82" t="e">
        <f>VLOOKUP(Processed_Data!C9107,'Literature Lookup Tables'!$P$2:$Q$156,2,0)</f>
        <v>#N/A</v>
      </c>
    </row>
    <row r="9108" spans="1:4" x14ac:dyDescent="0.35">
      <c r="A9108" s="82" t="e">
        <f t="shared" si="142"/>
        <v>#N/A</v>
      </c>
      <c r="D9108" s="82" t="e">
        <f>VLOOKUP(Processed_Data!C9108,'Literature Lookup Tables'!$P$2:$Q$156,2,0)</f>
        <v>#N/A</v>
      </c>
    </row>
    <row r="9109" spans="1:4" x14ac:dyDescent="0.35">
      <c r="A9109" s="82" t="e">
        <f t="shared" si="142"/>
        <v>#N/A</v>
      </c>
      <c r="D9109" s="82" t="e">
        <f>VLOOKUP(Processed_Data!C9109,'Literature Lookup Tables'!$P$2:$Q$156,2,0)</f>
        <v>#N/A</v>
      </c>
    </row>
    <row r="9110" spans="1:4" x14ac:dyDescent="0.35">
      <c r="A9110" s="82" t="e">
        <f t="shared" si="142"/>
        <v>#N/A</v>
      </c>
      <c r="D9110" s="82" t="e">
        <f>VLOOKUP(Processed_Data!C9110,'Literature Lookup Tables'!$P$2:$Q$156,2,0)</f>
        <v>#N/A</v>
      </c>
    </row>
    <row r="9111" spans="1:4" x14ac:dyDescent="0.35">
      <c r="A9111" s="82" t="e">
        <f t="shared" si="142"/>
        <v>#N/A</v>
      </c>
      <c r="D9111" s="82" t="e">
        <f>VLOOKUP(Processed_Data!C9111,'Literature Lookup Tables'!$P$2:$Q$156,2,0)</f>
        <v>#N/A</v>
      </c>
    </row>
    <row r="9112" spans="1:4" x14ac:dyDescent="0.35">
      <c r="A9112" s="82" t="e">
        <f t="shared" si="142"/>
        <v>#N/A</v>
      </c>
      <c r="D9112" s="82" t="e">
        <f>VLOOKUP(Processed_Data!C9112,'Literature Lookup Tables'!$P$2:$Q$156,2,0)</f>
        <v>#N/A</v>
      </c>
    </row>
    <row r="9113" spans="1:4" x14ac:dyDescent="0.35">
      <c r="A9113" s="82" t="e">
        <f t="shared" si="142"/>
        <v>#N/A</v>
      </c>
      <c r="D9113" s="82" t="e">
        <f>VLOOKUP(Processed_Data!C9113,'Literature Lookup Tables'!$P$2:$Q$156,2,0)</f>
        <v>#N/A</v>
      </c>
    </row>
    <row r="9114" spans="1:4" x14ac:dyDescent="0.35">
      <c r="A9114" s="82" t="e">
        <f t="shared" si="142"/>
        <v>#N/A</v>
      </c>
      <c r="D9114" s="82" t="e">
        <f>VLOOKUP(Processed_Data!C9114,'Literature Lookup Tables'!$P$2:$Q$156,2,0)</f>
        <v>#N/A</v>
      </c>
    </row>
    <row r="9115" spans="1:4" x14ac:dyDescent="0.35">
      <c r="A9115" s="82" t="e">
        <f t="shared" si="142"/>
        <v>#N/A</v>
      </c>
      <c r="D9115" s="82" t="e">
        <f>VLOOKUP(Processed_Data!C9115,'Literature Lookup Tables'!$P$2:$Q$156,2,0)</f>
        <v>#N/A</v>
      </c>
    </row>
    <row r="9116" spans="1:4" x14ac:dyDescent="0.35">
      <c r="A9116" s="82" t="e">
        <f t="shared" si="142"/>
        <v>#N/A</v>
      </c>
      <c r="D9116" s="82" t="e">
        <f>VLOOKUP(Processed_Data!C9116,'Literature Lookup Tables'!$P$2:$Q$156,2,0)</f>
        <v>#N/A</v>
      </c>
    </row>
    <row r="9117" spans="1:4" x14ac:dyDescent="0.35">
      <c r="A9117" s="82" t="e">
        <f t="shared" si="142"/>
        <v>#N/A</v>
      </c>
      <c r="D9117" s="82" t="e">
        <f>VLOOKUP(Processed_Data!C9117,'Literature Lookup Tables'!$P$2:$Q$156,2,0)</f>
        <v>#N/A</v>
      </c>
    </row>
    <row r="9118" spans="1:4" x14ac:dyDescent="0.35">
      <c r="A9118" s="82" t="e">
        <f t="shared" si="142"/>
        <v>#N/A</v>
      </c>
      <c r="D9118" s="82" t="e">
        <f>VLOOKUP(Processed_Data!C9118,'Literature Lookup Tables'!$P$2:$Q$156,2,0)</f>
        <v>#N/A</v>
      </c>
    </row>
    <row r="9119" spans="1:4" x14ac:dyDescent="0.35">
      <c r="A9119" s="82" t="e">
        <f t="shared" si="142"/>
        <v>#N/A</v>
      </c>
      <c r="D9119" s="82" t="e">
        <f>VLOOKUP(Processed_Data!C9119,'Literature Lookup Tables'!$P$2:$Q$156,2,0)</f>
        <v>#N/A</v>
      </c>
    </row>
    <row r="9120" spans="1:4" x14ac:dyDescent="0.35">
      <c r="A9120" s="82" t="e">
        <f t="shared" si="142"/>
        <v>#N/A</v>
      </c>
      <c r="D9120" s="82" t="e">
        <f>VLOOKUP(Processed_Data!C9120,'Literature Lookup Tables'!$P$2:$Q$156,2,0)</f>
        <v>#N/A</v>
      </c>
    </row>
    <row r="9121" spans="1:4" x14ac:dyDescent="0.35">
      <c r="A9121" s="82" t="e">
        <f t="shared" si="142"/>
        <v>#N/A</v>
      </c>
      <c r="D9121" s="82" t="e">
        <f>VLOOKUP(Processed_Data!C9121,'Literature Lookup Tables'!$P$2:$Q$156,2,0)</f>
        <v>#N/A</v>
      </c>
    </row>
    <row r="9122" spans="1:4" x14ac:dyDescent="0.35">
      <c r="A9122" s="82" t="e">
        <f t="shared" si="142"/>
        <v>#N/A</v>
      </c>
      <c r="D9122" s="82" t="e">
        <f>VLOOKUP(Processed_Data!C9122,'Literature Lookup Tables'!$P$2:$Q$156,2,0)</f>
        <v>#N/A</v>
      </c>
    </row>
    <row r="9123" spans="1:4" x14ac:dyDescent="0.35">
      <c r="A9123" s="82" t="e">
        <f t="shared" si="142"/>
        <v>#N/A</v>
      </c>
      <c r="D9123" s="82" t="e">
        <f>VLOOKUP(Processed_Data!C9123,'Literature Lookup Tables'!$P$2:$Q$156,2,0)</f>
        <v>#N/A</v>
      </c>
    </row>
    <row r="9124" spans="1:4" x14ac:dyDescent="0.35">
      <c r="A9124" s="82" t="e">
        <f t="shared" si="142"/>
        <v>#N/A</v>
      </c>
      <c r="D9124" s="82" t="e">
        <f>VLOOKUP(Processed_Data!C9124,'Literature Lookup Tables'!$P$2:$Q$156,2,0)</f>
        <v>#N/A</v>
      </c>
    </row>
    <row r="9125" spans="1:4" x14ac:dyDescent="0.35">
      <c r="A9125" s="82" t="e">
        <f t="shared" si="142"/>
        <v>#N/A</v>
      </c>
      <c r="D9125" s="82" t="e">
        <f>VLOOKUP(Processed_Data!C9125,'Literature Lookup Tables'!$P$2:$Q$156,2,0)</f>
        <v>#N/A</v>
      </c>
    </row>
    <row r="9126" spans="1:4" x14ac:dyDescent="0.35">
      <c r="A9126" s="82" t="e">
        <f t="shared" si="142"/>
        <v>#N/A</v>
      </c>
      <c r="D9126" s="82" t="e">
        <f>VLOOKUP(Processed_Data!C9126,'Literature Lookup Tables'!$P$2:$Q$156,2,0)</f>
        <v>#N/A</v>
      </c>
    </row>
    <row r="9127" spans="1:4" x14ac:dyDescent="0.35">
      <c r="A9127" s="82" t="e">
        <f t="shared" si="142"/>
        <v>#N/A</v>
      </c>
      <c r="D9127" s="82" t="e">
        <f>VLOOKUP(Processed_Data!C9127,'Literature Lookup Tables'!$P$2:$Q$156,2,0)</f>
        <v>#N/A</v>
      </c>
    </row>
    <row r="9128" spans="1:4" x14ac:dyDescent="0.35">
      <c r="A9128" s="82" t="e">
        <f t="shared" si="142"/>
        <v>#N/A</v>
      </c>
      <c r="D9128" s="82" t="e">
        <f>VLOOKUP(Processed_Data!C9128,'Literature Lookup Tables'!$P$2:$Q$156,2,0)</f>
        <v>#N/A</v>
      </c>
    </row>
    <row r="9129" spans="1:4" x14ac:dyDescent="0.35">
      <c r="A9129" s="82" t="e">
        <f t="shared" si="142"/>
        <v>#N/A</v>
      </c>
      <c r="D9129" s="82" t="e">
        <f>VLOOKUP(Processed_Data!C9129,'Literature Lookup Tables'!$P$2:$Q$156,2,0)</f>
        <v>#N/A</v>
      </c>
    </row>
    <row r="9130" spans="1:4" x14ac:dyDescent="0.35">
      <c r="A9130" s="82" t="e">
        <f t="shared" si="142"/>
        <v>#N/A</v>
      </c>
      <c r="D9130" s="82" t="e">
        <f>VLOOKUP(Processed_Data!C9130,'Literature Lookup Tables'!$P$2:$Q$156,2,0)</f>
        <v>#N/A</v>
      </c>
    </row>
    <row r="9131" spans="1:4" x14ac:dyDescent="0.35">
      <c r="A9131" s="82" t="e">
        <f t="shared" si="142"/>
        <v>#N/A</v>
      </c>
      <c r="D9131" s="82" t="e">
        <f>VLOOKUP(Processed_Data!C9131,'Literature Lookup Tables'!$P$2:$Q$156,2,0)</f>
        <v>#N/A</v>
      </c>
    </row>
    <row r="9132" spans="1:4" x14ac:dyDescent="0.35">
      <c r="A9132" s="82" t="e">
        <f t="shared" si="142"/>
        <v>#N/A</v>
      </c>
      <c r="D9132" s="82" t="e">
        <f>VLOOKUP(Processed_Data!C9132,'Literature Lookup Tables'!$P$2:$Q$156,2,0)</f>
        <v>#N/A</v>
      </c>
    </row>
    <row r="9133" spans="1:4" x14ac:dyDescent="0.35">
      <c r="A9133" s="82" t="e">
        <f t="shared" si="142"/>
        <v>#N/A</v>
      </c>
      <c r="D9133" s="82" t="e">
        <f>VLOOKUP(Processed_Data!C9133,'Literature Lookup Tables'!$P$2:$Q$156,2,0)</f>
        <v>#N/A</v>
      </c>
    </row>
    <row r="9134" spans="1:4" x14ac:dyDescent="0.35">
      <c r="A9134" s="82" t="e">
        <f t="shared" si="142"/>
        <v>#N/A</v>
      </c>
      <c r="D9134" s="82" t="e">
        <f>VLOOKUP(Processed_Data!C9134,'Literature Lookup Tables'!$P$2:$Q$156,2,0)</f>
        <v>#N/A</v>
      </c>
    </row>
    <row r="9135" spans="1:4" x14ac:dyDescent="0.35">
      <c r="A9135" s="82" t="e">
        <f t="shared" si="142"/>
        <v>#N/A</v>
      </c>
      <c r="D9135" s="82" t="e">
        <f>VLOOKUP(Processed_Data!C9135,'Literature Lookup Tables'!$P$2:$Q$156,2,0)</f>
        <v>#N/A</v>
      </c>
    </row>
    <row r="9136" spans="1:4" x14ac:dyDescent="0.35">
      <c r="A9136" s="82" t="e">
        <f t="shared" si="142"/>
        <v>#N/A</v>
      </c>
      <c r="D9136" s="82" t="e">
        <f>VLOOKUP(Processed_Data!C9136,'Literature Lookup Tables'!$P$2:$Q$156,2,0)</f>
        <v>#N/A</v>
      </c>
    </row>
    <row r="9137" spans="1:4" x14ac:dyDescent="0.35">
      <c r="A9137" s="82" t="e">
        <f t="shared" si="142"/>
        <v>#N/A</v>
      </c>
      <c r="D9137" s="82" t="e">
        <f>VLOOKUP(Processed_Data!C9137,'Literature Lookup Tables'!$P$2:$Q$156,2,0)</f>
        <v>#N/A</v>
      </c>
    </row>
    <row r="9138" spans="1:4" x14ac:dyDescent="0.35">
      <c r="A9138" s="82" t="e">
        <f t="shared" si="142"/>
        <v>#N/A</v>
      </c>
      <c r="D9138" s="82" t="e">
        <f>VLOOKUP(Processed_Data!C9138,'Literature Lookup Tables'!$P$2:$Q$156,2,0)</f>
        <v>#N/A</v>
      </c>
    </row>
    <row r="9139" spans="1:4" x14ac:dyDescent="0.35">
      <c r="A9139" s="82" t="e">
        <f t="shared" si="142"/>
        <v>#N/A</v>
      </c>
      <c r="D9139" s="82" t="e">
        <f>VLOOKUP(Processed_Data!C9139,'Literature Lookup Tables'!$P$2:$Q$156,2,0)</f>
        <v>#N/A</v>
      </c>
    </row>
    <row r="9140" spans="1:4" x14ac:dyDescent="0.35">
      <c r="A9140" s="82" t="e">
        <f t="shared" si="142"/>
        <v>#N/A</v>
      </c>
      <c r="D9140" s="82" t="e">
        <f>VLOOKUP(Processed_Data!C9140,'Literature Lookup Tables'!$P$2:$Q$156,2,0)</f>
        <v>#N/A</v>
      </c>
    </row>
    <row r="9141" spans="1:4" x14ac:dyDescent="0.35">
      <c r="A9141" s="82" t="e">
        <f t="shared" si="142"/>
        <v>#N/A</v>
      </c>
      <c r="D9141" s="82" t="e">
        <f>VLOOKUP(Processed_Data!C9141,'Literature Lookup Tables'!$P$2:$Q$156,2,0)</f>
        <v>#N/A</v>
      </c>
    </row>
    <row r="9142" spans="1:4" x14ac:dyDescent="0.35">
      <c r="A9142" s="82" t="e">
        <f t="shared" si="142"/>
        <v>#N/A</v>
      </c>
      <c r="D9142" s="82" t="e">
        <f>VLOOKUP(Processed_Data!C9142,'Literature Lookup Tables'!$P$2:$Q$156,2,0)</f>
        <v>#N/A</v>
      </c>
    </row>
    <row r="9143" spans="1:4" x14ac:dyDescent="0.35">
      <c r="A9143" s="82" t="e">
        <f t="shared" si="142"/>
        <v>#N/A</v>
      </c>
      <c r="D9143" s="82" t="e">
        <f>VLOOKUP(Processed_Data!C9143,'Literature Lookup Tables'!$P$2:$Q$156,2,0)</f>
        <v>#N/A</v>
      </c>
    </row>
    <row r="9144" spans="1:4" x14ac:dyDescent="0.35">
      <c r="A9144" s="82" t="e">
        <f t="shared" si="142"/>
        <v>#N/A</v>
      </c>
      <c r="D9144" s="82" t="e">
        <f>VLOOKUP(Processed_Data!C9144,'Literature Lookup Tables'!$P$2:$Q$156,2,0)</f>
        <v>#N/A</v>
      </c>
    </row>
    <row r="9145" spans="1:4" x14ac:dyDescent="0.35">
      <c r="A9145" s="82" t="e">
        <f t="shared" si="142"/>
        <v>#N/A</v>
      </c>
      <c r="D9145" s="82" t="e">
        <f>VLOOKUP(Processed_Data!C9145,'Literature Lookup Tables'!$P$2:$Q$156,2,0)</f>
        <v>#N/A</v>
      </c>
    </row>
    <row r="9146" spans="1:4" x14ac:dyDescent="0.35">
      <c r="A9146" s="82" t="e">
        <f t="shared" si="142"/>
        <v>#N/A</v>
      </c>
      <c r="D9146" s="82" t="e">
        <f>VLOOKUP(Processed_Data!C9146,'Literature Lookup Tables'!$P$2:$Q$156,2,0)</f>
        <v>#N/A</v>
      </c>
    </row>
    <row r="9147" spans="1:4" x14ac:dyDescent="0.35">
      <c r="A9147" s="82" t="e">
        <f t="shared" si="142"/>
        <v>#N/A</v>
      </c>
      <c r="D9147" s="82" t="e">
        <f>VLOOKUP(Processed_Data!C9147,'Literature Lookup Tables'!$P$2:$Q$156,2,0)</f>
        <v>#N/A</v>
      </c>
    </row>
    <row r="9148" spans="1:4" x14ac:dyDescent="0.35">
      <c r="A9148" s="82" t="e">
        <f t="shared" si="142"/>
        <v>#N/A</v>
      </c>
      <c r="D9148" s="82" t="e">
        <f>VLOOKUP(Processed_Data!C9148,'Literature Lookup Tables'!$P$2:$Q$156,2,0)</f>
        <v>#N/A</v>
      </c>
    </row>
    <row r="9149" spans="1:4" x14ac:dyDescent="0.35">
      <c r="A9149" s="82" t="e">
        <f t="shared" si="142"/>
        <v>#N/A</v>
      </c>
      <c r="D9149" s="82" t="e">
        <f>VLOOKUP(Processed_Data!C9149,'Literature Lookup Tables'!$P$2:$Q$156,2,0)</f>
        <v>#N/A</v>
      </c>
    </row>
    <row r="9150" spans="1:4" x14ac:dyDescent="0.35">
      <c r="A9150" s="82" t="e">
        <f t="shared" si="142"/>
        <v>#N/A</v>
      </c>
      <c r="D9150" s="82" t="e">
        <f>VLOOKUP(Processed_Data!C9150,'Literature Lookup Tables'!$P$2:$Q$156,2,0)</f>
        <v>#N/A</v>
      </c>
    </row>
    <row r="9151" spans="1:4" x14ac:dyDescent="0.35">
      <c r="A9151" s="82" t="e">
        <f t="shared" si="142"/>
        <v>#N/A</v>
      </c>
      <c r="D9151" s="82" t="e">
        <f>VLOOKUP(Processed_Data!C9151,'Literature Lookup Tables'!$P$2:$Q$156,2,0)</f>
        <v>#N/A</v>
      </c>
    </row>
    <row r="9152" spans="1:4" x14ac:dyDescent="0.35">
      <c r="A9152" s="82" t="e">
        <f t="shared" si="142"/>
        <v>#N/A</v>
      </c>
      <c r="D9152" s="82" t="e">
        <f>VLOOKUP(Processed_Data!C9152,'Literature Lookup Tables'!$P$2:$Q$156,2,0)</f>
        <v>#N/A</v>
      </c>
    </row>
    <row r="9153" spans="1:4" x14ac:dyDescent="0.35">
      <c r="A9153" s="82" t="e">
        <f t="shared" si="142"/>
        <v>#N/A</v>
      </c>
      <c r="D9153" s="82" t="e">
        <f>VLOOKUP(Processed_Data!C9153,'Literature Lookup Tables'!$P$2:$Q$156,2,0)</f>
        <v>#N/A</v>
      </c>
    </row>
    <row r="9154" spans="1:4" x14ac:dyDescent="0.35">
      <c r="A9154" s="82" t="e">
        <f t="shared" si="142"/>
        <v>#N/A</v>
      </c>
      <c r="D9154" s="82" t="e">
        <f>VLOOKUP(Processed_Data!C9154,'Literature Lookup Tables'!$P$2:$Q$156,2,0)</f>
        <v>#N/A</v>
      </c>
    </row>
    <row r="9155" spans="1:4" x14ac:dyDescent="0.35">
      <c r="A9155" s="82" t="e">
        <f t="shared" si="142"/>
        <v>#N/A</v>
      </c>
      <c r="D9155" s="82" t="e">
        <f>VLOOKUP(Processed_Data!C9155,'Literature Lookup Tables'!$P$2:$Q$156,2,0)</f>
        <v>#N/A</v>
      </c>
    </row>
    <row r="9156" spans="1:4" x14ac:dyDescent="0.35">
      <c r="A9156" s="82" t="e">
        <f t="shared" si="142"/>
        <v>#N/A</v>
      </c>
      <c r="D9156" s="82" t="e">
        <f>VLOOKUP(Processed_Data!C9156,'Literature Lookup Tables'!$P$2:$Q$156,2,0)</f>
        <v>#N/A</v>
      </c>
    </row>
    <row r="9157" spans="1:4" x14ac:dyDescent="0.35">
      <c r="A9157" s="82" t="e">
        <f t="shared" si="142"/>
        <v>#N/A</v>
      </c>
      <c r="D9157" s="82" t="e">
        <f>VLOOKUP(Processed_Data!C9157,'Literature Lookup Tables'!$P$2:$Q$156,2,0)</f>
        <v>#N/A</v>
      </c>
    </row>
    <row r="9158" spans="1:4" x14ac:dyDescent="0.35">
      <c r="A9158" s="82" t="e">
        <f t="shared" si="142"/>
        <v>#N/A</v>
      </c>
      <c r="D9158" s="82" t="e">
        <f>VLOOKUP(Processed_Data!C9158,'Literature Lookup Tables'!$P$2:$Q$156,2,0)</f>
        <v>#N/A</v>
      </c>
    </row>
    <row r="9159" spans="1:4" x14ac:dyDescent="0.35">
      <c r="A9159" s="82" t="e">
        <f t="shared" ref="A9159:A9222" si="143">F9159&amp;"-"&amp;E9159&amp;"-"&amp;D9159</f>
        <v>#N/A</v>
      </c>
      <c r="D9159" s="82" t="e">
        <f>VLOOKUP(Processed_Data!C9159,'Literature Lookup Tables'!$P$2:$Q$156,2,0)</f>
        <v>#N/A</v>
      </c>
    </row>
    <row r="9160" spans="1:4" x14ac:dyDescent="0.35">
      <c r="A9160" s="82" t="e">
        <f t="shared" si="143"/>
        <v>#N/A</v>
      </c>
      <c r="D9160" s="82" t="e">
        <f>VLOOKUP(Processed_Data!C9160,'Literature Lookup Tables'!$P$2:$Q$156,2,0)</f>
        <v>#N/A</v>
      </c>
    </row>
    <row r="9161" spans="1:4" x14ac:dyDescent="0.35">
      <c r="A9161" s="82" t="e">
        <f t="shared" si="143"/>
        <v>#N/A</v>
      </c>
      <c r="D9161" s="82" t="e">
        <f>VLOOKUP(Processed_Data!C9161,'Literature Lookup Tables'!$P$2:$Q$156,2,0)</f>
        <v>#N/A</v>
      </c>
    </row>
    <row r="9162" spans="1:4" x14ac:dyDescent="0.35">
      <c r="A9162" s="82" t="e">
        <f t="shared" si="143"/>
        <v>#N/A</v>
      </c>
      <c r="D9162" s="82" t="e">
        <f>VLOOKUP(Processed_Data!C9162,'Literature Lookup Tables'!$P$2:$Q$156,2,0)</f>
        <v>#N/A</v>
      </c>
    </row>
    <row r="9163" spans="1:4" x14ac:dyDescent="0.35">
      <c r="A9163" s="82" t="e">
        <f t="shared" si="143"/>
        <v>#N/A</v>
      </c>
      <c r="D9163" s="82" t="e">
        <f>VLOOKUP(Processed_Data!C9163,'Literature Lookup Tables'!$P$2:$Q$156,2,0)</f>
        <v>#N/A</v>
      </c>
    </row>
    <row r="9164" spans="1:4" x14ac:dyDescent="0.35">
      <c r="A9164" s="82" t="e">
        <f t="shared" si="143"/>
        <v>#N/A</v>
      </c>
      <c r="D9164" s="82" t="e">
        <f>VLOOKUP(Processed_Data!C9164,'Literature Lookup Tables'!$P$2:$Q$156,2,0)</f>
        <v>#N/A</v>
      </c>
    </row>
    <row r="9165" spans="1:4" x14ac:dyDescent="0.35">
      <c r="A9165" s="82" t="e">
        <f t="shared" si="143"/>
        <v>#N/A</v>
      </c>
      <c r="D9165" s="82" t="e">
        <f>VLOOKUP(Processed_Data!C9165,'Literature Lookup Tables'!$P$2:$Q$156,2,0)</f>
        <v>#N/A</v>
      </c>
    </row>
    <row r="9166" spans="1:4" x14ac:dyDescent="0.35">
      <c r="A9166" s="82" t="e">
        <f t="shared" si="143"/>
        <v>#N/A</v>
      </c>
      <c r="D9166" s="82" t="e">
        <f>VLOOKUP(Processed_Data!C9166,'Literature Lookup Tables'!$P$2:$Q$156,2,0)</f>
        <v>#N/A</v>
      </c>
    </row>
    <row r="9167" spans="1:4" x14ac:dyDescent="0.35">
      <c r="A9167" s="82" t="e">
        <f t="shared" si="143"/>
        <v>#N/A</v>
      </c>
      <c r="D9167" s="82" t="e">
        <f>VLOOKUP(Processed_Data!C9167,'Literature Lookup Tables'!$P$2:$Q$156,2,0)</f>
        <v>#N/A</v>
      </c>
    </row>
    <row r="9168" spans="1:4" x14ac:dyDescent="0.35">
      <c r="A9168" s="82" t="e">
        <f t="shared" si="143"/>
        <v>#N/A</v>
      </c>
      <c r="D9168" s="82" t="e">
        <f>VLOOKUP(Processed_Data!C9168,'Literature Lookup Tables'!$P$2:$Q$156,2,0)</f>
        <v>#N/A</v>
      </c>
    </row>
    <row r="9169" spans="1:4" x14ac:dyDescent="0.35">
      <c r="A9169" s="82" t="e">
        <f t="shared" si="143"/>
        <v>#N/A</v>
      </c>
      <c r="D9169" s="82" t="e">
        <f>VLOOKUP(Processed_Data!C9169,'Literature Lookup Tables'!$P$2:$Q$156,2,0)</f>
        <v>#N/A</v>
      </c>
    </row>
    <row r="9170" spans="1:4" x14ac:dyDescent="0.35">
      <c r="A9170" s="82" t="e">
        <f t="shared" si="143"/>
        <v>#N/A</v>
      </c>
      <c r="D9170" s="82" t="e">
        <f>VLOOKUP(Processed_Data!C9170,'Literature Lookup Tables'!$P$2:$Q$156,2,0)</f>
        <v>#N/A</v>
      </c>
    </row>
    <row r="9171" spans="1:4" x14ac:dyDescent="0.35">
      <c r="A9171" s="82" t="e">
        <f t="shared" si="143"/>
        <v>#N/A</v>
      </c>
      <c r="D9171" s="82" t="e">
        <f>VLOOKUP(Processed_Data!C9171,'Literature Lookup Tables'!$P$2:$Q$156,2,0)</f>
        <v>#N/A</v>
      </c>
    </row>
    <row r="9172" spans="1:4" x14ac:dyDescent="0.35">
      <c r="A9172" s="82" t="e">
        <f t="shared" si="143"/>
        <v>#N/A</v>
      </c>
      <c r="D9172" s="82" t="e">
        <f>VLOOKUP(Processed_Data!C9172,'Literature Lookup Tables'!$P$2:$Q$156,2,0)</f>
        <v>#N/A</v>
      </c>
    </row>
    <row r="9173" spans="1:4" x14ac:dyDescent="0.35">
      <c r="A9173" s="82" t="e">
        <f t="shared" si="143"/>
        <v>#N/A</v>
      </c>
      <c r="D9173" s="82" t="e">
        <f>VLOOKUP(Processed_Data!C9173,'Literature Lookup Tables'!$P$2:$Q$156,2,0)</f>
        <v>#N/A</v>
      </c>
    </row>
    <row r="9174" spans="1:4" x14ac:dyDescent="0.35">
      <c r="A9174" s="82" t="e">
        <f t="shared" si="143"/>
        <v>#N/A</v>
      </c>
      <c r="D9174" s="82" t="e">
        <f>VLOOKUP(Processed_Data!C9174,'Literature Lookup Tables'!$P$2:$Q$156,2,0)</f>
        <v>#N/A</v>
      </c>
    </row>
    <row r="9175" spans="1:4" x14ac:dyDescent="0.35">
      <c r="A9175" s="82" t="e">
        <f t="shared" si="143"/>
        <v>#N/A</v>
      </c>
      <c r="D9175" s="82" t="e">
        <f>VLOOKUP(Processed_Data!C9175,'Literature Lookup Tables'!$P$2:$Q$156,2,0)</f>
        <v>#N/A</v>
      </c>
    </row>
    <row r="9176" spans="1:4" x14ac:dyDescent="0.35">
      <c r="A9176" s="82" t="e">
        <f t="shared" si="143"/>
        <v>#N/A</v>
      </c>
      <c r="D9176" s="82" t="e">
        <f>VLOOKUP(Processed_Data!C9176,'Literature Lookup Tables'!$P$2:$Q$156,2,0)</f>
        <v>#N/A</v>
      </c>
    </row>
    <row r="9177" spans="1:4" x14ac:dyDescent="0.35">
      <c r="A9177" s="82" t="e">
        <f t="shared" si="143"/>
        <v>#N/A</v>
      </c>
      <c r="D9177" s="82" t="e">
        <f>VLOOKUP(Processed_Data!C9177,'Literature Lookup Tables'!$P$2:$Q$156,2,0)</f>
        <v>#N/A</v>
      </c>
    </row>
    <row r="9178" spans="1:4" x14ac:dyDescent="0.35">
      <c r="A9178" s="82" t="e">
        <f t="shared" si="143"/>
        <v>#N/A</v>
      </c>
      <c r="D9178" s="82" t="e">
        <f>VLOOKUP(Processed_Data!C9178,'Literature Lookup Tables'!$P$2:$Q$156,2,0)</f>
        <v>#N/A</v>
      </c>
    </row>
    <row r="9179" spans="1:4" x14ac:dyDescent="0.35">
      <c r="A9179" s="82" t="e">
        <f t="shared" si="143"/>
        <v>#N/A</v>
      </c>
      <c r="D9179" s="82" t="e">
        <f>VLOOKUP(Processed_Data!C9179,'Literature Lookup Tables'!$P$2:$Q$156,2,0)</f>
        <v>#N/A</v>
      </c>
    </row>
    <row r="9180" spans="1:4" x14ac:dyDescent="0.35">
      <c r="A9180" s="82" t="e">
        <f t="shared" si="143"/>
        <v>#N/A</v>
      </c>
      <c r="D9180" s="82" t="e">
        <f>VLOOKUP(Processed_Data!C9180,'Literature Lookup Tables'!$P$2:$Q$156,2,0)</f>
        <v>#N/A</v>
      </c>
    </row>
    <row r="9181" spans="1:4" x14ac:dyDescent="0.35">
      <c r="A9181" s="82" t="e">
        <f t="shared" si="143"/>
        <v>#N/A</v>
      </c>
      <c r="D9181" s="82" t="e">
        <f>VLOOKUP(Processed_Data!C9181,'Literature Lookup Tables'!$P$2:$Q$156,2,0)</f>
        <v>#N/A</v>
      </c>
    </row>
    <row r="9182" spans="1:4" x14ac:dyDescent="0.35">
      <c r="A9182" s="82" t="e">
        <f t="shared" si="143"/>
        <v>#N/A</v>
      </c>
      <c r="D9182" s="82" t="e">
        <f>VLOOKUP(Processed_Data!C9182,'Literature Lookup Tables'!$P$2:$Q$156,2,0)</f>
        <v>#N/A</v>
      </c>
    </row>
    <row r="9183" spans="1:4" x14ac:dyDescent="0.35">
      <c r="A9183" s="82" t="e">
        <f t="shared" si="143"/>
        <v>#N/A</v>
      </c>
      <c r="D9183" s="82" t="e">
        <f>VLOOKUP(Processed_Data!C9183,'Literature Lookup Tables'!$P$2:$Q$156,2,0)</f>
        <v>#N/A</v>
      </c>
    </row>
    <row r="9184" spans="1:4" x14ac:dyDescent="0.35">
      <c r="A9184" s="82" t="e">
        <f t="shared" si="143"/>
        <v>#N/A</v>
      </c>
      <c r="D9184" s="82" t="e">
        <f>VLOOKUP(Processed_Data!C9184,'Literature Lookup Tables'!$P$2:$Q$156,2,0)</f>
        <v>#N/A</v>
      </c>
    </row>
    <row r="9185" spans="1:4" x14ac:dyDescent="0.35">
      <c r="A9185" s="82" t="e">
        <f t="shared" si="143"/>
        <v>#N/A</v>
      </c>
      <c r="D9185" s="82" t="e">
        <f>VLOOKUP(Processed_Data!C9185,'Literature Lookup Tables'!$P$2:$Q$156,2,0)</f>
        <v>#N/A</v>
      </c>
    </row>
    <row r="9186" spans="1:4" x14ac:dyDescent="0.35">
      <c r="A9186" s="82" t="e">
        <f t="shared" si="143"/>
        <v>#N/A</v>
      </c>
      <c r="D9186" s="82" t="e">
        <f>VLOOKUP(Processed_Data!C9186,'Literature Lookup Tables'!$P$2:$Q$156,2,0)</f>
        <v>#N/A</v>
      </c>
    </row>
    <row r="9187" spans="1:4" x14ac:dyDescent="0.35">
      <c r="A9187" s="82" t="e">
        <f t="shared" si="143"/>
        <v>#N/A</v>
      </c>
      <c r="D9187" s="82" t="e">
        <f>VLOOKUP(Processed_Data!C9187,'Literature Lookup Tables'!$P$2:$Q$156,2,0)</f>
        <v>#N/A</v>
      </c>
    </row>
    <row r="9188" spans="1:4" x14ac:dyDescent="0.35">
      <c r="A9188" s="82" t="e">
        <f t="shared" si="143"/>
        <v>#N/A</v>
      </c>
      <c r="D9188" s="82" t="e">
        <f>VLOOKUP(Processed_Data!C9188,'Literature Lookup Tables'!$P$2:$Q$156,2,0)</f>
        <v>#N/A</v>
      </c>
    </row>
    <row r="9189" spans="1:4" x14ac:dyDescent="0.35">
      <c r="A9189" s="82" t="e">
        <f t="shared" si="143"/>
        <v>#N/A</v>
      </c>
      <c r="D9189" s="82" t="e">
        <f>VLOOKUP(Processed_Data!C9189,'Literature Lookup Tables'!$P$2:$Q$156,2,0)</f>
        <v>#N/A</v>
      </c>
    </row>
    <row r="9190" spans="1:4" x14ac:dyDescent="0.35">
      <c r="A9190" s="82" t="e">
        <f t="shared" si="143"/>
        <v>#N/A</v>
      </c>
      <c r="D9190" s="82" t="e">
        <f>VLOOKUP(Processed_Data!C9190,'Literature Lookup Tables'!$P$2:$Q$156,2,0)</f>
        <v>#N/A</v>
      </c>
    </row>
    <row r="9191" spans="1:4" x14ac:dyDescent="0.35">
      <c r="A9191" s="82" t="e">
        <f t="shared" si="143"/>
        <v>#N/A</v>
      </c>
      <c r="D9191" s="82" t="e">
        <f>VLOOKUP(Processed_Data!C9191,'Literature Lookup Tables'!$P$2:$Q$156,2,0)</f>
        <v>#N/A</v>
      </c>
    </row>
    <row r="9192" spans="1:4" x14ac:dyDescent="0.35">
      <c r="A9192" s="82" t="e">
        <f t="shared" si="143"/>
        <v>#N/A</v>
      </c>
      <c r="D9192" s="82" t="e">
        <f>VLOOKUP(Processed_Data!C9192,'Literature Lookup Tables'!$P$2:$Q$156,2,0)</f>
        <v>#N/A</v>
      </c>
    </row>
    <row r="9193" spans="1:4" x14ac:dyDescent="0.35">
      <c r="A9193" s="82" t="e">
        <f t="shared" si="143"/>
        <v>#N/A</v>
      </c>
      <c r="D9193" s="82" t="e">
        <f>VLOOKUP(Processed_Data!C9193,'Literature Lookup Tables'!$P$2:$Q$156,2,0)</f>
        <v>#N/A</v>
      </c>
    </row>
    <row r="9194" spans="1:4" x14ac:dyDescent="0.35">
      <c r="A9194" s="82" t="e">
        <f t="shared" si="143"/>
        <v>#N/A</v>
      </c>
      <c r="D9194" s="82" t="e">
        <f>VLOOKUP(Processed_Data!C9194,'Literature Lookup Tables'!$P$2:$Q$156,2,0)</f>
        <v>#N/A</v>
      </c>
    </row>
    <row r="9195" spans="1:4" x14ac:dyDescent="0.35">
      <c r="A9195" s="82" t="e">
        <f t="shared" si="143"/>
        <v>#N/A</v>
      </c>
      <c r="D9195" s="82" t="e">
        <f>VLOOKUP(Processed_Data!C9195,'Literature Lookup Tables'!$P$2:$Q$156,2,0)</f>
        <v>#N/A</v>
      </c>
    </row>
    <row r="9196" spans="1:4" x14ac:dyDescent="0.35">
      <c r="A9196" s="82" t="e">
        <f t="shared" si="143"/>
        <v>#N/A</v>
      </c>
      <c r="D9196" s="82" t="e">
        <f>VLOOKUP(Processed_Data!C9196,'Literature Lookup Tables'!$P$2:$Q$156,2,0)</f>
        <v>#N/A</v>
      </c>
    </row>
    <row r="9197" spans="1:4" x14ac:dyDescent="0.35">
      <c r="A9197" s="82" t="e">
        <f t="shared" si="143"/>
        <v>#N/A</v>
      </c>
      <c r="D9197" s="82" t="e">
        <f>VLOOKUP(Processed_Data!C9197,'Literature Lookup Tables'!$P$2:$Q$156,2,0)</f>
        <v>#N/A</v>
      </c>
    </row>
    <row r="9198" spans="1:4" x14ac:dyDescent="0.35">
      <c r="A9198" s="82" t="e">
        <f t="shared" si="143"/>
        <v>#N/A</v>
      </c>
      <c r="D9198" s="82" t="e">
        <f>VLOOKUP(Processed_Data!C9198,'Literature Lookup Tables'!$P$2:$Q$156,2,0)</f>
        <v>#N/A</v>
      </c>
    </row>
    <row r="9199" spans="1:4" x14ac:dyDescent="0.35">
      <c r="A9199" s="82" t="e">
        <f t="shared" si="143"/>
        <v>#N/A</v>
      </c>
      <c r="D9199" s="82" t="e">
        <f>VLOOKUP(Processed_Data!C9199,'Literature Lookup Tables'!$P$2:$Q$156,2,0)</f>
        <v>#N/A</v>
      </c>
    </row>
    <row r="9200" spans="1:4" x14ac:dyDescent="0.35">
      <c r="A9200" s="82" t="e">
        <f t="shared" si="143"/>
        <v>#N/A</v>
      </c>
      <c r="D9200" s="82" t="e">
        <f>VLOOKUP(Processed_Data!C9200,'Literature Lookup Tables'!$P$2:$Q$156,2,0)</f>
        <v>#N/A</v>
      </c>
    </row>
    <row r="9201" spans="1:4" x14ac:dyDescent="0.35">
      <c r="A9201" s="82" t="e">
        <f t="shared" si="143"/>
        <v>#N/A</v>
      </c>
      <c r="D9201" s="82" t="e">
        <f>VLOOKUP(Processed_Data!C9201,'Literature Lookup Tables'!$P$2:$Q$156,2,0)</f>
        <v>#N/A</v>
      </c>
    </row>
    <row r="9202" spans="1:4" x14ac:dyDescent="0.35">
      <c r="A9202" s="82" t="e">
        <f t="shared" si="143"/>
        <v>#N/A</v>
      </c>
      <c r="D9202" s="82" t="e">
        <f>VLOOKUP(Processed_Data!C9202,'Literature Lookup Tables'!$P$2:$Q$156,2,0)</f>
        <v>#N/A</v>
      </c>
    </row>
    <row r="9203" spans="1:4" x14ac:dyDescent="0.35">
      <c r="A9203" s="82" t="e">
        <f t="shared" si="143"/>
        <v>#N/A</v>
      </c>
      <c r="D9203" s="82" t="e">
        <f>VLOOKUP(Processed_Data!C9203,'Literature Lookup Tables'!$P$2:$Q$156,2,0)</f>
        <v>#N/A</v>
      </c>
    </row>
    <row r="9204" spans="1:4" x14ac:dyDescent="0.35">
      <c r="A9204" s="82" t="e">
        <f t="shared" si="143"/>
        <v>#N/A</v>
      </c>
      <c r="D9204" s="82" t="e">
        <f>VLOOKUP(Processed_Data!C9204,'Literature Lookup Tables'!$P$2:$Q$156,2,0)</f>
        <v>#N/A</v>
      </c>
    </row>
    <row r="9205" spans="1:4" x14ac:dyDescent="0.35">
      <c r="A9205" s="82" t="e">
        <f t="shared" si="143"/>
        <v>#N/A</v>
      </c>
      <c r="D9205" s="82" t="e">
        <f>VLOOKUP(Processed_Data!C9205,'Literature Lookup Tables'!$P$2:$Q$156,2,0)</f>
        <v>#N/A</v>
      </c>
    </row>
    <row r="9206" spans="1:4" x14ac:dyDescent="0.35">
      <c r="A9206" s="82" t="e">
        <f t="shared" si="143"/>
        <v>#N/A</v>
      </c>
      <c r="D9206" s="82" t="e">
        <f>VLOOKUP(Processed_Data!C9206,'Literature Lookup Tables'!$P$2:$Q$156,2,0)</f>
        <v>#N/A</v>
      </c>
    </row>
    <row r="9207" spans="1:4" x14ac:dyDescent="0.35">
      <c r="A9207" s="82" t="e">
        <f t="shared" si="143"/>
        <v>#N/A</v>
      </c>
      <c r="D9207" s="82" t="e">
        <f>VLOOKUP(Processed_Data!C9207,'Literature Lookup Tables'!$P$2:$Q$156,2,0)</f>
        <v>#N/A</v>
      </c>
    </row>
    <row r="9208" spans="1:4" x14ac:dyDescent="0.35">
      <c r="A9208" s="82" t="e">
        <f t="shared" si="143"/>
        <v>#N/A</v>
      </c>
      <c r="D9208" s="82" t="e">
        <f>VLOOKUP(Processed_Data!C9208,'Literature Lookup Tables'!$P$2:$Q$156,2,0)</f>
        <v>#N/A</v>
      </c>
    </row>
    <row r="9209" spans="1:4" x14ac:dyDescent="0.35">
      <c r="A9209" s="82" t="e">
        <f t="shared" si="143"/>
        <v>#N/A</v>
      </c>
      <c r="D9209" s="82" t="e">
        <f>VLOOKUP(Processed_Data!C9209,'Literature Lookup Tables'!$P$2:$Q$156,2,0)</f>
        <v>#N/A</v>
      </c>
    </row>
    <row r="9210" spans="1:4" x14ac:dyDescent="0.35">
      <c r="A9210" s="82" t="e">
        <f t="shared" si="143"/>
        <v>#N/A</v>
      </c>
      <c r="D9210" s="82" t="e">
        <f>VLOOKUP(Processed_Data!C9210,'Literature Lookup Tables'!$P$2:$Q$156,2,0)</f>
        <v>#N/A</v>
      </c>
    </row>
    <row r="9211" spans="1:4" x14ac:dyDescent="0.35">
      <c r="A9211" s="82" t="e">
        <f t="shared" si="143"/>
        <v>#N/A</v>
      </c>
      <c r="D9211" s="82" t="e">
        <f>VLOOKUP(Processed_Data!C9211,'Literature Lookup Tables'!$P$2:$Q$156,2,0)</f>
        <v>#N/A</v>
      </c>
    </row>
    <row r="9212" spans="1:4" x14ac:dyDescent="0.35">
      <c r="A9212" s="82" t="e">
        <f t="shared" si="143"/>
        <v>#N/A</v>
      </c>
      <c r="D9212" s="82" t="e">
        <f>VLOOKUP(Processed_Data!C9212,'Literature Lookup Tables'!$P$2:$Q$156,2,0)</f>
        <v>#N/A</v>
      </c>
    </row>
    <row r="9213" spans="1:4" x14ac:dyDescent="0.35">
      <c r="A9213" s="82" t="e">
        <f t="shared" si="143"/>
        <v>#N/A</v>
      </c>
      <c r="D9213" s="82" t="e">
        <f>VLOOKUP(Processed_Data!C9213,'Literature Lookup Tables'!$P$2:$Q$156,2,0)</f>
        <v>#N/A</v>
      </c>
    </row>
    <row r="9214" spans="1:4" x14ac:dyDescent="0.35">
      <c r="A9214" s="82" t="e">
        <f t="shared" si="143"/>
        <v>#N/A</v>
      </c>
      <c r="D9214" s="82" t="e">
        <f>VLOOKUP(Processed_Data!C9214,'Literature Lookup Tables'!$P$2:$Q$156,2,0)</f>
        <v>#N/A</v>
      </c>
    </row>
    <row r="9215" spans="1:4" x14ac:dyDescent="0.35">
      <c r="A9215" s="82" t="e">
        <f t="shared" si="143"/>
        <v>#N/A</v>
      </c>
      <c r="D9215" s="82" t="e">
        <f>VLOOKUP(Processed_Data!C9215,'Literature Lookup Tables'!$P$2:$Q$156,2,0)</f>
        <v>#N/A</v>
      </c>
    </row>
    <row r="9216" spans="1:4" x14ac:dyDescent="0.35">
      <c r="A9216" s="82" t="e">
        <f t="shared" si="143"/>
        <v>#N/A</v>
      </c>
      <c r="D9216" s="82" t="e">
        <f>VLOOKUP(Processed_Data!C9216,'Literature Lookup Tables'!$P$2:$Q$156,2,0)</f>
        <v>#N/A</v>
      </c>
    </row>
    <row r="9217" spans="1:4" x14ac:dyDescent="0.35">
      <c r="A9217" s="82" t="e">
        <f t="shared" si="143"/>
        <v>#N/A</v>
      </c>
      <c r="D9217" s="82" t="e">
        <f>VLOOKUP(Processed_Data!C9217,'Literature Lookup Tables'!$P$2:$Q$156,2,0)</f>
        <v>#N/A</v>
      </c>
    </row>
    <row r="9218" spans="1:4" x14ac:dyDescent="0.35">
      <c r="A9218" s="82" t="e">
        <f t="shared" si="143"/>
        <v>#N/A</v>
      </c>
      <c r="D9218" s="82" t="e">
        <f>VLOOKUP(Processed_Data!C9218,'Literature Lookup Tables'!$P$2:$Q$156,2,0)</f>
        <v>#N/A</v>
      </c>
    </row>
    <row r="9219" spans="1:4" x14ac:dyDescent="0.35">
      <c r="A9219" s="82" t="e">
        <f t="shared" si="143"/>
        <v>#N/A</v>
      </c>
      <c r="D9219" s="82" t="e">
        <f>VLOOKUP(Processed_Data!C9219,'Literature Lookup Tables'!$P$2:$Q$156,2,0)</f>
        <v>#N/A</v>
      </c>
    </row>
    <row r="9220" spans="1:4" x14ac:dyDescent="0.35">
      <c r="A9220" s="82" t="e">
        <f t="shared" si="143"/>
        <v>#N/A</v>
      </c>
      <c r="D9220" s="82" t="e">
        <f>VLOOKUP(Processed_Data!C9220,'Literature Lookup Tables'!$P$2:$Q$156,2,0)</f>
        <v>#N/A</v>
      </c>
    </row>
    <row r="9221" spans="1:4" x14ac:dyDescent="0.35">
      <c r="A9221" s="82" t="e">
        <f t="shared" si="143"/>
        <v>#N/A</v>
      </c>
      <c r="D9221" s="82" t="e">
        <f>VLOOKUP(Processed_Data!C9221,'Literature Lookup Tables'!$P$2:$Q$156,2,0)</f>
        <v>#N/A</v>
      </c>
    </row>
    <row r="9222" spans="1:4" x14ac:dyDescent="0.35">
      <c r="A9222" s="82" t="e">
        <f t="shared" si="143"/>
        <v>#N/A</v>
      </c>
      <c r="D9222" s="82" t="e">
        <f>VLOOKUP(Processed_Data!C9222,'Literature Lookup Tables'!$P$2:$Q$156,2,0)</f>
        <v>#N/A</v>
      </c>
    </row>
    <row r="9223" spans="1:4" x14ac:dyDescent="0.35">
      <c r="A9223" s="82" t="e">
        <f t="shared" ref="A9223:A9286" si="144">F9223&amp;"-"&amp;E9223&amp;"-"&amp;D9223</f>
        <v>#N/A</v>
      </c>
      <c r="D9223" s="82" t="e">
        <f>VLOOKUP(Processed_Data!C9223,'Literature Lookup Tables'!$P$2:$Q$156,2,0)</f>
        <v>#N/A</v>
      </c>
    </row>
    <row r="9224" spans="1:4" x14ac:dyDescent="0.35">
      <c r="A9224" s="82" t="e">
        <f t="shared" si="144"/>
        <v>#N/A</v>
      </c>
      <c r="D9224" s="82" t="e">
        <f>VLOOKUP(Processed_Data!C9224,'Literature Lookup Tables'!$P$2:$Q$156,2,0)</f>
        <v>#N/A</v>
      </c>
    </row>
    <row r="9225" spans="1:4" x14ac:dyDescent="0.35">
      <c r="A9225" s="82" t="e">
        <f t="shared" si="144"/>
        <v>#N/A</v>
      </c>
      <c r="D9225" s="82" t="e">
        <f>VLOOKUP(Processed_Data!C9225,'Literature Lookup Tables'!$P$2:$Q$156,2,0)</f>
        <v>#N/A</v>
      </c>
    </row>
    <row r="9226" spans="1:4" x14ac:dyDescent="0.35">
      <c r="A9226" s="82" t="e">
        <f t="shared" si="144"/>
        <v>#N/A</v>
      </c>
      <c r="D9226" s="82" t="e">
        <f>VLOOKUP(Processed_Data!C9226,'Literature Lookup Tables'!$P$2:$Q$156,2,0)</f>
        <v>#N/A</v>
      </c>
    </row>
    <row r="9227" spans="1:4" x14ac:dyDescent="0.35">
      <c r="A9227" s="82" t="e">
        <f t="shared" si="144"/>
        <v>#N/A</v>
      </c>
      <c r="D9227" s="82" t="e">
        <f>VLOOKUP(Processed_Data!C9227,'Literature Lookup Tables'!$P$2:$Q$156,2,0)</f>
        <v>#N/A</v>
      </c>
    </row>
    <row r="9228" spans="1:4" x14ac:dyDescent="0.35">
      <c r="A9228" s="82" t="e">
        <f t="shared" si="144"/>
        <v>#N/A</v>
      </c>
      <c r="D9228" s="82" t="e">
        <f>VLOOKUP(Processed_Data!C9228,'Literature Lookup Tables'!$P$2:$Q$156,2,0)</f>
        <v>#N/A</v>
      </c>
    </row>
    <row r="9229" spans="1:4" x14ac:dyDescent="0.35">
      <c r="A9229" s="82" t="e">
        <f t="shared" si="144"/>
        <v>#N/A</v>
      </c>
      <c r="D9229" s="82" t="e">
        <f>VLOOKUP(Processed_Data!C9229,'Literature Lookup Tables'!$P$2:$Q$156,2,0)</f>
        <v>#N/A</v>
      </c>
    </row>
    <row r="9230" spans="1:4" x14ac:dyDescent="0.35">
      <c r="A9230" s="82" t="e">
        <f t="shared" si="144"/>
        <v>#N/A</v>
      </c>
      <c r="D9230" s="82" t="e">
        <f>VLOOKUP(Processed_Data!C9230,'Literature Lookup Tables'!$P$2:$Q$156,2,0)</f>
        <v>#N/A</v>
      </c>
    </row>
    <row r="9231" spans="1:4" x14ac:dyDescent="0.35">
      <c r="A9231" s="82" t="e">
        <f t="shared" si="144"/>
        <v>#N/A</v>
      </c>
      <c r="D9231" s="82" t="e">
        <f>VLOOKUP(Processed_Data!C9231,'Literature Lookup Tables'!$P$2:$Q$156,2,0)</f>
        <v>#N/A</v>
      </c>
    </row>
    <row r="9232" spans="1:4" x14ac:dyDescent="0.35">
      <c r="A9232" s="82" t="e">
        <f t="shared" si="144"/>
        <v>#N/A</v>
      </c>
      <c r="D9232" s="82" t="e">
        <f>VLOOKUP(Processed_Data!C9232,'Literature Lookup Tables'!$P$2:$Q$156,2,0)</f>
        <v>#N/A</v>
      </c>
    </row>
    <row r="9233" spans="1:4" x14ac:dyDescent="0.35">
      <c r="A9233" s="82" t="e">
        <f t="shared" si="144"/>
        <v>#N/A</v>
      </c>
      <c r="D9233" s="82" t="e">
        <f>VLOOKUP(Processed_Data!C9233,'Literature Lookup Tables'!$P$2:$Q$156,2,0)</f>
        <v>#N/A</v>
      </c>
    </row>
    <row r="9234" spans="1:4" x14ac:dyDescent="0.35">
      <c r="A9234" s="82" t="e">
        <f t="shared" si="144"/>
        <v>#N/A</v>
      </c>
      <c r="D9234" s="82" t="e">
        <f>VLOOKUP(Processed_Data!C9234,'Literature Lookup Tables'!$P$2:$Q$156,2,0)</f>
        <v>#N/A</v>
      </c>
    </row>
    <row r="9235" spans="1:4" x14ac:dyDescent="0.35">
      <c r="A9235" s="82" t="e">
        <f t="shared" si="144"/>
        <v>#N/A</v>
      </c>
      <c r="D9235" s="82" t="e">
        <f>VLOOKUP(Processed_Data!C9235,'Literature Lookup Tables'!$P$2:$Q$156,2,0)</f>
        <v>#N/A</v>
      </c>
    </row>
    <row r="9236" spans="1:4" x14ac:dyDescent="0.35">
      <c r="A9236" s="82" t="e">
        <f t="shared" si="144"/>
        <v>#N/A</v>
      </c>
      <c r="D9236" s="82" t="e">
        <f>VLOOKUP(Processed_Data!C9236,'Literature Lookup Tables'!$P$2:$Q$156,2,0)</f>
        <v>#N/A</v>
      </c>
    </row>
    <row r="9237" spans="1:4" x14ac:dyDescent="0.35">
      <c r="A9237" s="82" t="e">
        <f t="shared" si="144"/>
        <v>#N/A</v>
      </c>
      <c r="D9237" s="82" t="e">
        <f>VLOOKUP(Processed_Data!C9237,'Literature Lookup Tables'!$P$2:$Q$156,2,0)</f>
        <v>#N/A</v>
      </c>
    </row>
    <row r="9238" spans="1:4" x14ac:dyDescent="0.35">
      <c r="A9238" s="82" t="e">
        <f t="shared" si="144"/>
        <v>#N/A</v>
      </c>
      <c r="D9238" s="82" t="e">
        <f>VLOOKUP(Processed_Data!C9238,'Literature Lookup Tables'!$P$2:$Q$156,2,0)</f>
        <v>#N/A</v>
      </c>
    </row>
    <row r="9239" spans="1:4" x14ac:dyDescent="0.35">
      <c r="A9239" s="82" t="e">
        <f t="shared" si="144"/>
        <v>#N/A</v>
      </c>
      <c r="D9239" s="82" t="e">
        <f>VLOOKUP(Processed_Data!C9239,'Literature Lookup Tables'!$P$2:$Q$156,2,0)</f>
        <v>#N/A</v>
      </c>
    </row>
    <row r="9240" spans="1:4" x14ac:dyDescent="0.35">
      <c r="A9240" s="82" t="e">
        <f t="shared" si="144"/>
        <v>#N/A</v>
      </c>
      <c r="D9240" s="82" t="e">
        <f>VLOOKUP(Processed_Data!C9240,'Literature Lookup Tables'!$P$2:$Q$156,2,0)</f>
        <v>#N/A</v>
      </c>
    </row>
    <row r="9241" spans="1:4" x14ac:dyDescent="0.35">
      <c r="A9241" s="82" t="e">
        <f t="shared" si="144"/>
        <v>#N/A</v>
      </c>
      <c r="D9241" s="82" t="e">
        <f>VLOOKUP(Processed_Data!C9241,'Literature Lookup Tables'!$P$2:$Q$156,2,0)</f>
        <v>#N/A</v>
      </c>
    </row>
    <row r="9242" spans="1:4" x14ac:dyDescent="0.35">
      <c r="A9242" s="82" t="e">
        <f t="shared" si="144"/>
        <v>#N/A</v>
      </c>
      <c r="D9242" s="82" t="e">
        <f>VLOOKUP(Processed_Data!C9242,'Literature Lookup Tables'!$P$2:$Q$156,2,0)</f>
        <v>#N/A</v>
      </c>
    </row>
    <row r="9243" spans="1:4" x14ac:dyDescent="0.35">
      <c r="A9243" s="82" t="e">
        <f t="shared" si="144"/>
        <v>#N/A</v>
      </c>
      <c r="D9243" s="82" t="e">
        <f>VLOOKUP(Processed_Data!C9243,'Literature Lookup Tables'!$P$2:$Q$156,2,0)</f>
        <v>#N/A</v>
      </c>
    </row>
    <row r="9244" spans="1:4" x14ac:dyDescent="0.35">
      <c r="A9244" s="82" t="e">
        <f t="shared" si="144"/>
        <v>#N/A</v>
      </c>
      <c r="D9244" s="82" t="e">
        <f>VLOOKUP(Processed_Data!C9244,'Literature Lookup Tables'!$P$2:$Q$156,2,0)</f>
        <v>#N/A</v>
      </c>
    </row>
    <row r="9245" spans="1:4" x14ac:dyDescent="0.35">
      <c r="A9245" s="82" t="e">
        <f t="shared" si="144"/>
        <v>#N/A</v>
      </c>
      <c r="D9245" s="82" t="e">
        <f>VLOOKUP(Processed_Data!C9245,'Literature Lookup Tables'!$P$2:$Q$156,2,0)</f>
        <v>#N/A</v>
      </c>
    </row>
    <row r="9246" spans="1:4" x14ac:dyDescent="0.35">
      <c r="A9246" s="82" t="e">
        <f t="shared" si="144"/>
        <v>#N/A</v>
      </c>
      <c r="D9246" s="82" t="e">
        <f>VLOOKUP(Processed_Data!C9246,'Literature Lookup Tables'!$P$2:$Q$156,2,0)</f>
        <v>#N/A</v>
      </c>
    </row>
    <row r="9247" spans="1:4" x14ac:dyDescent="0.35">
      <c r="A9247" s="82" t="e">
        <f t="shared" si="144"/>
        <v>#N/A</v>
      </c>
      <c r="D9247" s="82" t="e">
        <f>VLOOKUP(Processed_Data!C9247,'Literature Lookup Tables'!$P$2:$Q$156,2,0)</f>
        <v>#N/A</v>
      </c>
    </row>
    <row r="9248" spans="1:4" x14ac:dyDescent="0.35">
      <c r="A9248" s="82" t="e">
        <f t="shared" si="144"/>
        <v>#N/A</v>
      </c>
      <c r="D9248" s="82" t="e">
        <f>VLOOKUP(Processed_Data!C9248,'Literature Lookup Tables'!$P$2:$Q$156,2,0)</f>
        <v>#N/A</v>
      </c>
    </row>
    <row r="9249" spans="1:4" x14ac:dyDescent="0.35">
      <c r="A9249" s="82" t="e">
        <f t="shared" si="144"/>
        <v>#N/A</v>
      </c>
      <c r="D9249" s="82" t="e">
        <f>VLOOKUP(Processed_Data!C9249,'Literature Lookup Tables'!$P$2:$Q$156,2,0)</f>
        <v>#N/A</v>
      </c>
    </row>
    <row r="9250" spans="1:4" x14ac:dyDescent="0.35">
      <c r="A9250" s="82" t="e">
        <f t="shared" si="144"/>
        <v>#N/A</v>
      </c>
      <c r="D9250" s="82" t="e">
        <f>VLOOKUP(Processed_Data!C9250,'Literature Lookup Tables'!$P$2:$Q$156,2,0)</f>
        <v>#N/A</v>
      </c>
    </row>
    <row r="9251" spans="1:4" x14ac:dyDescent="0.35">
      <c r="A9251" s="82" t="e">
        <f t="shared" si="144"/>
        <v>#N/A</v>
      </c>
      <c r="D9251" s="82" t="e">
        <f>VLOOKUP(Processed_Data!C9251,'Literature Lookup Tables'!$P$2:$Q$156,2,0)</f>
        <v>#N/A</v>
      </c>
    </row>
    <row r="9252" spans="1:4" x14ac:dyDescent="0.35">
      <c r="A9252" s="82" t="e">
        <f t="shared" si="144"/>
        <v>#N/A</v>
      </c>
      <c r="D9252" s="82" t="e">
        <f>VLOOKUP(Processed_Data!C9252,'Literature Lookup Tables'!$P$2:$Q$156,2,0)</f>
        <v>#N/A</v>
      </c>
    </row>
    <row r="9253" spans="1:4" x14ac:dyDescent="0.35">
      <c r="A9253" s="82" t="e">
        <f t="shared" si="144"/>
        <v>#N/A</v>
      </c>
      <c r="D9253" s="82" t="e">
        <f>VLOOKUP(Processed_Data!C9253,'Literature Lookup Tables'!$P$2:$Q$156,2,0)</f>
        <v>#N/A</v>
      </c>
    </row>
    <row r="9254" spans="1:4" x14ac:dyDescent="0.35">
      <c r="A9254" s="82" t="e">
        <f t="shared" si="144"/>
        <v>#N/A</v>
      </c>
      <c r="D9254" s="82" t="e">
        <f>VLOOKUP(Processed_Data!C9254,'Literature Lookup Tables'!$P$2:$Q$156,2,0)</f>
        <v>#N/A</v>
      </c>
    </row>
    <row r="9255" spans="1:4" x14ac:dyDescent="0.35">
      <c r="A9255" s="82" t="e">
        <f t="shared" si="144"/>
        <v>#N/A</v>
      </c>
      <c r="D9255" s="82" t="e">
        <f>VLOOKUP(Processed_Data!C9255,'Literature Lookup Tables'!$P$2:$Q$156,2,0)</f>
        <v>#N/A</v>
      </c>
    </row>
    <row r="9256" spans="1:4" x14ac:dyDescent="0.35">
      <c r="A9256" s="82" t="e">
        <f t="shared" si="144"/>
        <v>#N/A</v>
      </c>
      <c r="D9256" s="82" t="e">
        <f>VLOOKUP(Processed_Data!C9256,'Literature Lookup Tables'!$P$2:$Q$156,2,0)</f>
        <v>#N/A</v>
      </c>
    </row>
    <row r="9257" spans="1:4" x14ac:dyDescent="0.35">
      <c r="A9257" s="82" t="e">
        <f t="shared" si="144"/>
        <v>#N/A</v>
      </c>
      <c r="D9257" s="82" t="e">
        <f>VLOOKUP(Processed_Data!C9257,'Literature Lookup Tables'!$P$2:$Q$156,2,0)</f>
        <v>#N/A</v>
      </c>
    </row>
    <row r="9258" spans="1:4" x14ac:dyDescent="0.35">
      <c r="A9258" s="82" t="e">
        <f t="shared" si="144"/>
        <v>#N/A</v>
      </c>
      <c r="D9258" s="82" t="e">
        <f>VLOOKUP(Processed_Data!C9258,'Literature Lookup Tables'!$P$2:$Q$156,2,0)</f>
        <v>#N/A</v>
      </c>
    </row>
    <row r="9259" spans="1:4" x14ac:dyDescent="0.35">
      <c r="A9259" s="82" t="e">
        <f t="shared" si="144"/>
        <v>#N/A</v>
      </c>
      <c r="D9259" s="82" t="e">
        <f>VLOOKUP(Processed_Data!C9259,'Literature Lookup Tables'!$P$2:$Q$156,2,0)</f>
        <v>#N/A</v>
      </c>
    </row>
    <row r="9260" spans="1:4" x14ac:dyDescent="0.35">
      <c r="A9260" s="82" t="e">
        <f t="shared" si="144"/>
        <v>#N/A</v>
      </c>
      <c r="D9260" s="82" t="e">
        <f>VLOOKUP(Processed_Data!C9260,'Literature Lookup Tables'!$P$2:$Q$156,2,0)</f>
        <v>#N/A</v>
      </c>
    </row>
    <row r="9261" spans="1:4" x14ac:dyDescent="0.35">
      <c r="A9261" s="82" t="e">
        <f t="shared" si="144"/>
        <v>#N/A</v>
      </c>
      <c r="D9261" s="82" t="e">
        <f>VLOOKUP(Processed_Data!C9261,'Literature Lookup Tables'!$P$2:$Q$156,2,0)</f>
        <v>#N/A</v>
      </c>
    </row>
    <row r="9262" spans="1:4" x14ac:dyDescent="0.35">
      <c r="A9262" s="82" t="e">
        <f t="shared" si="144"/>
        <v>#N/A</v>
      </c>
      <c r="D9262" s="82" t="e">
        <f>VLOOKUP(Processed_Data!C9262,'Literature Lookup Tables'!$P$2:$Q$156,2,0)</f>
        <v>#N/A</v>
      </c>
    </row>
    <row r="9263" spans="1:4" x14ac:dyDescent="0.35">
      <c r="A9263" s="82" t="e">
        <f t="shared" si="144"/>
        <v>#N/A</v>
      </c>
      <c r="D9263" s="82" t="e">
        <f>VLOOKUP(Processed_Data!C9263,'Literature Lookup Tables'!$P$2:$Q$156,2,0)</f>
        <v>#N/A</v>
      </c>
    </row>
    <row r="9264" spans="1:4" x14ac:dyDescent="0.35">
      <c r="A9264" s="82" t="e">
        <f t="shared" si="144"/>
        <v>#N/A</v>
      </c>
      <c r="D9264" s="82" t="e">
        <f>VLOOKUP(Processed_Data!C9264,'Literature Lookup Tables'!$P$2:$Q$156,2,0)</f>
        <v>#N/A</v>
      </c>
    </row>
    <row r="9265" spans="1:4" x14ac:dyDescent="0.35">
      <c r="A9265" s="82" t="e">
        <f t="shared" si="144"/>
        <v>#N/A</v>
      </c>
      <c r="D9265" s="82" t="e">
        <f>VLOOKUP(Processed_Data!C9265,'Literature Lookup Tables'!$P$2:$Q$156,2,0)</f>
        <v>#N/A</v>
      </c>
    </row>
    <row r="9266" spans="1:4" x14ac:dyDescent="0.35">
      <c r="A9266" s="82" t="e">
        <f t="shared" si="144"/>
        <v>#N/A</v>
      </c>
      <c r="D9266" s="82" t="e">
        <f>VLOOKUP(Processed_Data!C9266,'Literature Lookup Tables'!$P$2:$Q$156,2,0)</f>
        <v>#N/A</v>
      </c>
    </row>
    <row r="9267" spans="1:4" x14ac:dyDescent="0.35">
      <c r="A9267" s="82" t="e">
        <f t="shared" si="144"/>
        <v>#N/A</v>
      </c>
      <c r="D9267" s="82" t="e">
        <f>VLOOKUP(Processed_Data!C9267,'Literature Lookup Tables'!$P$2:$Q$156,2,0)</f>
        <v>#N/A</v>
      </c>
    </row>
    <row r="9268" spans="1:4" x14ac:dyDescent="0.35">
      <c r="A9268" s="82" t="e">
        <f t="shared" si="144"/>
        <v>#N/A</v>
      </c>
      <c r="D9268" s="82" t="e">
        <f>VLOOKUP(Processed_Data!C9268,'Literature Lookup Tables'!$P$2:$Q$156,2,0)</f>
        <v>#N/A</v>
      </c>
    </row>
    <row r="9269" spans="1:4" x14ac:dyDescent="0.35">
      <c r="A9269" s="82" t="e">
        <f t="shared" si="144"/>
        <v>#N/A</v>
      </c>
      <c r="D9269" s="82" t="e">
        <f>VLOOKUP(Processed_Data!C9269,'Literature Lookup Tables'!$P$2:$Q$156,2,0)</f>
        <v>#N/A</v>
      </c>
    </row>
    <row r="9270" spans="1:4" x14ac:dyDescent="0.35">
      <c r="A9270" s="82" t="e">
        <f t="shared" si="144"/>
        <v>#N/A</v>
      </c>
      <c r="D9270" s="82" t="e">
        <f>VLOOKUP(Processed_Data!C9270,'Literature Lookup Tables'!$P$2:$Q$156,2,0)</f>
        <v>#N/A</v>
      </c>
    </row>
    <row r="9271" spans="1:4" x14ac:dyDescent="0.35">
      <c r="A9271" s="82" t="e">
        <f t="shared" si="144"/>
        <v>#N/A</v>
      </c>
      <c r="D9271" s="82" t="e">
        <f>VLOOKUP(Processed_Data!C9271,'Literature Lookup Tables'!$P$2:$Q$156,2,0)</f>
        <v>#N/A</v>
      </c>
    </row>
    <row r="9272" spans="1:4" x14ac:dyDescent="0.35">
      <c r="A9272" s="82" t="e">
        <f t="shared" si="144"/>
        <v>#N/A</v>
      </c>
      <c r="D9272" s="82" t="e">
        <f>VLOOKUP(Processed_Data!C9272,'Literature Lookup Tables'!$P$2:$Q$156,2,0)</f>
        <v>#N/A</v>
      </c>
    </row>
    <row r="9273" spans="1:4" x14ac:dyDescent="0.35">
      <c r="A9273" s="82" t="e">
        <f t="shared" si="144"/>
        <v>#N/A</v>
      </c>
      <c r="D9273" s="82" t="e">
        <f>VLOOKUP(Processed_Data!C9273,'Literature Lookup Tables'!$P$2:$Q$156,2,0)</f>
        <v>#N/A</v>
      </c>
    </row>
    <row r="9274" spans="1:4" x14ac:dyDescent="0.35">
      <c r="A9274" s="82" t="e">
        <f t="shared" si="144"/>
        <v>#N/A</v>
      </c>
      <c r="D9274" s="82" t="e">
        <f>VLOOKUP(Processed_Data!C9274,'Literature Lookup Tables'!$P$2:$Q$156,2,0)</f>
        <v>#N/A</v>
      </c>
    </row>
    <row r="9275" spans="1:4" x14ac:dyDescent="0.35">
      <c r="A9275" s="82" t="e">
        <f t="shared" si="144"/>
        <v>#N/A</v>
      </c>
      <c r="D9275" s="82" t="e">
        <f>VLOOKUP(Processed_Data!C9275,'Literature Lookup Tables'!$P$2:$Q$156,2,0)</f>
        <v>#N/A</v>
      </c>
    </row>
    <row r="9276" spans="1:4" x14ac:dyDescent="0.35">
      <c r="A9276" s="82" t="e">
        <f t="shared" si="144"/>
        <v>#N/A</v>
      </c>
      <c r="D9276" s="82" t="e">
        <f>VLOOKUP(Processed_Data!C9276,'Literature Lookup Tables'!$P$2:$Q$156,2,0)</f>
        <v>#N/A</v>
      </c>
    </row>
    <row r="9277" spans="1:4" x14ac:dyDescent="0.35">
      <c r="A9277" s="82" t="e">
        <f t="shared" si="144"/>
        <v>#N/A</v>
      </c>
      <c r="D9277" s="82" t="e">
        <f>VLOOKUP(Processed_Data!C9277,'Literature Lookup Tables'!$P$2:$Q$156,2,0)</f>
        <v>#N/A</v>
      </c>
    </row>
    <row r="9278" spans="1:4" x14ac:dyDescent="0.35">
      <c r="A9278" s="82" t="e">
        <f t="shared" si="144"/>
        <v>#N/A</v>
      </c>
      <c r="D9278" s="82" t="e">
        <f>VLOOKUP(Processed_Data!C9278,'Literature Lookup Tables'!$P$2:$Q$156,2,0)</f>
        <v>#N/A</v>
      </c>
    </row>
    <row r="9279" spans="1:4" x14ac:dyDescent="0.35">
      <c r="A9279" s="82" t="e">
        <f t="shared" si="144"/>
        <v>#N/A</v>
      </c>
      <c r="D9279" s="82" t="e">
        <f>VLOOKUP(Processed_Data!C9279,'Literature Lookup Tables'!$P$2:$Q$156,2,0)</f>
        <v>#N/A</v>
      </c>
    </row>
    <row r="9280" spans="1:4" x14ac:dyDescent="0.35">
      <c r="A9280" s="82" t="e">
        <f t="shared" si="144"/>
        <v>#N/A</v>
      </c>
      <c r="D9280" s="82" t="e">
        <f>VLOOKUP(Processed_Data!C9280,'Literature Lookup Tables'!$P$2:$Q$156,2,0)</f>
        <v>#N/A</v>
      </c>
    </row>
    <row r="9281" spans="1:4" x14ac:dyDescent="0.35">
      <c r="A9281" s="82" t="e">
        <f t="shared" si="144"/>
        <v>#N/A</v>
      </c>
      <c r="D9281" s="82" t="e">
        <f>VLOOKUP(Processed_Data!C9281,'Literature Lookup Tables'!$P$2:$Q$156,2,0)</f>
        <v>#N/A</v>
      </c>
    </row>
    <row r="9282" spans="1:4" x14ac:dyDescent="0.35">
      <c r="A9282" s="82" t="e">
        <f t="shared" si="144"/>
        <v>#N/A</v>
      </c>
      <c r="D9282" s="82" t="e">
        <f>VLOOKUP(Processed_Data!C9282,'Literature Lookup Tables'!$P$2:$Q$156,2,0)</f>
        <v>#N/A</v>
      </c>
    </row>
    <row r="9283" spans="1:4" x14ac:dyDescent="0.35">
      <c r="A9283" s="82" t="e">
        <f t="shared" si="144"/>
        <v>#N/A</v>
      </c>
      <c r="D9283" s="82" t="e">
        <f>VLOOKUP(Processed_Data!C9283,'Literature Lookup Tables'!$P$2:$Q$156,2,0)</f>
        <v>#N/A</v>
      </c>
    </row>
    <row r="9284" spans="1:4" x14ac:dyDescent="0.35">
      <c r="A9284" s="82" t="e">
        <f t="shared" si="144"/>
        <v>#N/A</v>
      </c>
      <c r="D9284" s="82" t="e">
        <f>VLOOKUP(Processed_Data!C9284,'Literature Lookup Tables'!$P$2:$Q$156,2,0)</f>
        <v>#N/A</v>
      </c>
    </row>
    <row r="9285" spans="1:4" x14ac:dyDescent="0.35">
      <c r="A9285" s="82" t="e">
        <f t="shared" si="144"/>
        <v>#N/A</v>
      </c>
      <c r="D9285" s="82" t="e">
        <f>VLOOKUP(Processed_Data!C9285,'Literature Lookup Tables'!$P$2:$Q$156,2,0)</f>
        <v>#N/A</v>
      </c>
    </row>
    <row r="9286" spans="1:4" x14ac:dyDescent="0.35">
      <c r="A9286" s="82" t="e">
        <f t="shared" si="144"/>
        <v>#N/A</v>
      </c>
      <c r="D9286" s="82" t="e">
        <f>VLOOKUP(Processed_Data!C9286,'Literature Lookup Tables'!$P$2:$Q$156,2,0)</f>
        <v>#N/A</v>
      </c>
    </row>
    <row r="9287" spans="1:4" x14ac:dyDescent="0.35">
      <c r="A9287" s="82" t="e">
        <f t="shared" ref="A9287:A9350" si="145">F9287&amp;"-"&amp;E9287&amp;"-"&amp;D9287</f>
        <v>#N/A</v>
      </c>
      <c r="D9287" s="82" t="e">
        <f>VLOOKUP(Processed_Data!C9287,'Literature Lookup Tables'!$P$2:$Q$156,2,0)</f>
        <v>#N/A</v>
      </c>
    </row>
    <row r="9288" spans="1:4" x14ac:dyDescent="0.35">
      <c r="A9288" s="82" t="e">
        <f t="shared" si="145"/>
        <v>#N/A</v>
      </c>
      <c r="D9288" s="82" t="e">
        <f>VLOOKUP(Processed_Data!C9288,'Literature Lookup Tables'!$P$2:$Q$156,2,0)</f>
        <v>#N/A</v>
      </c>
    </row>
    <row r="9289" spans="1:4" x14ac:dyDescent="0.35">
      <c r="A9289" s="82" t="e">
        <f t="shared" si="145"/>
        <v>#N/A</v>
      </c>
      <c r="D9289" s="82" t="e">
        <f>VLOOKUP(Processed_Data!C9289,'Literature Lookup Tables'!$P$2:$Q$156,2,0)</f>
        <v>#N/A</v>
      </c>
    </row>
    <row r="9290" spans="1:4" x14ac:dyDescent="0.35">
      <c r="A9290" s="82" t="e">
        <f t="shared" si="145"/>
        <v>#N/A</v>
      </c>
      <c r="D9290" s="82" t="e">
        <f>VLOOKUP(Processed_Data!C9290,'Literature Lookup Tables'!$P$2:$Q$156,2,0)</f>
        <v>#N/A</v>
      </c>
    </row>
    <row r="9291" spans="1:4" x14ac:dyDescent="0.35">
      <c r="A9291" s="82" t="e">
        <f t="shared" si="145"/>
        <v>#N/A</v>
      </c>
      <c r="D9291" s="82" t="e">
        <f>VLOOKUP(Processed_Data!C9291,'Literature Lookup Tables'!$P$2:$Q$156,2,0)</f>
        <v>#N/A</v>
      </c>
    </row>
    <row r="9292" spans="1:4" x14ac:dyDescent="0.35">
      <c r="A9292" s="82" t="e">
        <f t="shared" si="145"/>
        <v>#N/A</v>
      </c>
      <c r="D9292" s="82" t="e">
        <f>VLOOKUP(Processed_Data!C9292,'Literature Lookup Tables'!$P$2:$Q$156,2,0)</f>
        <v>#N/A</v>
      </c>
    </row>
    <row r="9293" spans="1:4" x14ac:dyDescent="0.35">
      <c r="A9293" s="82" t="e">
        <f t="shared" si="145"/>
        <v>#N/A</v>
      </c>
      <c r="D9293" s="82" t="e">
        <f>VLOOKUP(Processed_Data!C9293,'Literature Lookup Tables'!$P$2:$Q$156,2,0)</f>
        <v>#N/A</v>
      </c>
    </row>
    <row r="9294" spans="1:4" x14ac:dyDescent="0.35">
      <c r="A9294" s="82" t="e">
        <f t="shared" si="145"/>
        <v>#N/A</v>
      </c>
      <c r="D9294" s="82" t="e">
        <f>VLOOKUP(Processed_Data!C9294,'Literature Lookup Tables'!$P$2:$Q$156,2,0)</f>
        <v>#N/A</v>
      </c>
    </row>
    <row r="9295" spans="1:4" x14ac:dyDescent="0.35">
      <c r="A9295" s="82" t="e">
        <f t="shared" si="145"/>
        <v>#N/A</v>
      </c>
      <c r="D9295" s="82" t="e">
        <f>VLOOKUP(Processed_Data!C9295,'Literature Lookup Tables'!$P$2:$Q$156,2,0)</f>
        <v>#N/A</v>
      </c>
    </row>
    <row r="9296" spans="1:4" x14ac:dyDescent="0.35">
      <c r="A9296" s="82" t="e">
        <f t="shared" si="145"/>
        <v>#N/A</v>
      </c>
      <c r="D9296" s="82" t="e">
        <f>VLOOKUP(Processed_Data!C9296,'Literature Lookup Tables'!$P$2:$Q$156,2,0)</f>
        <v>#N/A</v>
      </c>
    </row>
    <row r="9297" spans="1:4" x14ac:dyDescent="0.35">
      <c r="A9297" s="82" t="e">
        <f t="shared" si="145"/>
        <v>#N/A</v>
      </c>
      <c r="D9297" s="82" t="e">
        <f>VLOOKUP(Processed_Data!C9297,'Literature Lookup Tables'!$P$2:$Q$156,2,0)</f>
        <v>#N/A</v>
      </c>
    </row>
    <row r="9298" spans="1:4" x14ac:dyDescent="0.35">
      <c r="A9298" s="82" t="e">
        <f t="shared" si="145"/>
        <v>#N/A</v>
      </c>
      <c r="D9298" s="82" t="e">
        <f>VLOOKUP(Processed_Data!C9298,'Literature Lookup Tables'!$P$2:$Q$156,2,0)</f>
        <v>#N/A</v>
      </c>
    </row>
    <row r="9299" spans="1:4" x14ac:dyDescent="0.35">
      <c r="A9299" s="82" t="e">
        <f t="shared" si="145"/>
        <v>#N/A</v>
      </c>
      <c r="D9299" s="82" t="e">
        <f>VLOOKUP(Processed_Data!C9299,'Literature Lookup Tables'!$P$2:$Q$156,2,0)</f>
        <v>#N/A</v>
      </c>
    </row>
    <row r="9300" spans="1:4" x14ac:dyDescent="0.35">
      <c r="A9300" s="82" t="e">
        <f t="shared" si="145"/>
        <v>#N/A</v>
      </c>
      <c r="D9300" s="82" t="e">
        <f>VLOOKUP(Processed_Data!C9300,'Literature Lookup Tables'!$P$2:$Q$156,2,0)</f>
        <v>#N/A</v>
      </c>
    </row>
    <row r="9301" spans="1:4" x14ac:dyDescent="0.35">
      <c r="A9301" s="82" t="e">
        <f t="shared" si="145"/>
        <v>#N/A</v>
      </c>
      <c r="D9301" s="82" t="e">
        <f>VLOOKUP(Processed_Data!C9301,'Literature Lookup Tables'!$P$2:$Q$156,2,0)</f>
        <v>#N/A</v>
      </c>
    </row>
    <row r="9302" spans="1:4" x14ac:dyDescent="0.35">
      <c r="A9302" s="82" t="e">
        <f t="shared" si="145"/>
        <v>#N/A</v>
      </c>
      <c r="D9302" s="82" t="e">
        <f>VLOOKUP(Processed_Data!C9302,'Literature Lookup Tables'!$P$2:$Q$156,2,0)</f>
        <v>#N/A</v>
      </c>
    </row>
    <row r="9303" spans="1:4" x14ac:dyDescent="0.35">
      <c r="A9303" s="82" t="e">
        <f t="shared" si="145"/>
        <v>#N/A</v>
      </c>
      <c r="D9303" s="82" t="e">
        <f>VLOOKUP(Processed_Data!C9303,'Literature Lookup Tables'!$P$2:$Q$156,2,0)</f>
        <v>#N/A</v>
      </c>
    </row>
    <row r="9304" spans="1:4" x14ac:dyDescent="0.35">
      <c r="A9304" s="82" t="e">
        <f t="shared" si="145"/>
        <v>#N/A</v>
      </c>
      <c r="D9304" s="82" t="e">
        <f>VLOOKUP(Processed_Data!C9304,'Literature Lookup Tables'!$P$2:$Q$156,2,0)</f>
        <v>#N/A</v>
      </c>
    </row>
    <row r="9305" spans="1:4" x14ac:dyDescent="0.35">
      <c r="A9305" s="82" t="e">
        <f t="shared" si="145"/>
        <v>#N/A</v>
      </c>
      <c r="D9305" s="82" t="e">
        <f>VLOOKUP(Processed_Data!C9305,'Literature Lookup Tables'!$P$2:$Q$156,2,0)</f>
        <v>#N/A</v>
      </c>
    </row>
    <row r="9306" spans="1:4" x14ac:dyDescent="0.35">
      <c r="A9306" s="82" t="e">
        <f t="shared" si="145"/>
        <v>#N/A</v>
      </c>
      <c r="D9306" s="82" t="e">
        <f>VLOOKUP(Processed_Data!C9306,'Literature Lookup Tables'!$P$2:$Q$156,2,0)</f>
        <v>#N/A</v>
      </c>
    </row>
    <row r="9307" spans="1:4" x14ac:dyDescent="0.35">
      <c r="A9307" s="82" t="e">
        <f t="shared" si="145"/>
        <v>#N/A</v>
      </c>
      <c r="D9307" s="82" t="e">
        <f>VLOOKUP(Processed_Data!C9307,'Literature Lookup Tables'!$P$2:$Q$156,2,0)</f>
        <v>#N/A</v>
      </c>
    </row>
    <row r="9308" spans="1:4" x14ac:dyDescent="0.35">
      <c r="A9308" s="82" t="e">
        <f t="shared" si="145"/>
        <v>#N/A</v>
      </c>
      <c r="D9308" s="82" t="e">
        <f>VLOOKUP(Processed_Data!C9308,'Literature Lookup Tables'!$P$2:$Q$156,2,0)</f>
        <v>#N/A</v>
      </c>
    </row>
    <row r="9309" spans="1:4" x14ac:dyDescent="0.35">
      <c r="A9309" s="82" t="e">
        <f t="shared" si="145"/>
        <v>#N/A</v>
      </c>
      <c r="D9309" s="82" t="e">
        <f>VLOOKUP(Processed_Data!C9309,'Literature Lookup Tables'!$P$2:$Q$156,2,0)</f>
        <v>#N/A</v>
      </c>
    </row>
    <row r="9310" spans="1:4" x14ac:dyDescent="0.35">
      <c r="A9310" s="82" t="e">
        <f t="shared" si="145"/>
        <v>#N/A</v>
      </c>
      <c r="D9310" s="82" t="e">
        <f>VLOOKUP(Processed_Data!C9310,'Literature Lookup Tables'!$P$2:$Q$156,2,0)</f>
        <v>#N/A</v>
      </c>
    </row>
    <row r="9311" spans="1:4" x14ac:dyDescent="0.35">
      <c r="A9311" s="82" t="e">
        <f t="shared" si="145"/>
        <v>#N/A</v>
      </c>
      <c r="D9311" s="82" t="e">
        <f>VLOOKUP(Processed_Data!C9311,'Literature Lookup Tables'!$P$2:$Q$156,2,0)</f>
        <v>#N/A</v>
      </c>
    </row>
    <row r="9312" spans="1:4" x14ac:dyDescent="0.35">
      <c r="A9312" s="82" t="e">
        <f t="shared" si="145"/>
        <v>#N/A</v>
      </c>
      <c r="D9312" s="82" t="e">
        <f>VLOOKUP(Processed_Data!C9312,'Literature Lookup Tables'!$P$2:$Q$156,2,0)</f>
        <v>#N/A</v>
      </c>
    </row>
    <row r="9313" spans="1:4" x14ac:dyDescent="0.35">
      <c r="A9313" s="82" t="e">
        <f t="shared" si="145"/>
        <v>#N/A</v>
      </c>
      <c r="D9313" s="82" t="e">
        <f>VLOOKUP(Processed_Data!C9313,'Literature Lookup Tables'!$P$2:$Q$156,2,0)</f>
        <v>#N/A</v>
      </c>
    </row>
    <row r="9314" spans="1:4" x14ac:dyDescent="0.35">
      <c r="A9314" s="82" t="e">
        <f t="shared" si="145"/>
        <v>#N/A</v>
      </c>
      <c r="D9314" s="82" t="e">
        <f>VLOOKUP(Processed_Data!C9314,'Literature Lookup Tables'!$P$2:$Q$156,2,0)</f>
        <v>#N/A</v>
      </c>
    </row>
    <row r="9315" spans="1:4" x14ac:dyDescent="0.35">
      <c r="A9315" s="82" t="e">
        <f t="shared" si="145"/>
        <v>#N/A</v>
      </c>
      <c r="D9315" s="82" t="e">
        <f>VLOOKUP(Processed_Data!C9315,'Literature Lookup Tables'!$P$2:$Q$156,2,0)</f>
        <v>#N/A</v>
      </c>
    </row>
    <row r="9316" spans="1:4" x14ac:dyDescent="0.35">
      <c r="A9316" s="82" t="e">
        <f t="shared" si="145"/>
        <v>#N/A</v>
      </c>
      <c r="D9316" s="82" t="e">
        <f>VLOOKUP(Processed_Data!C9316,'Literature Lookup Tables'!$P$2:$Q$156,2,0)</f>
        <v>#N/A</v>
      </c>
    </row>
    <row r="9317" spans="1:4" x14ac:dyDescent="0.35">
      <c r="A9317" s="82" t="e">
        <f t="shared" si="145"/>
        <v>#N/A</v>
      </c>
      <c r="D9317" s="82" t="e">
        <f>VLOOKUP(Processed_Data!C9317,'Literature Lookup Tables'!$P$2:$Q$156,2,0)</f>
        <v>#N/A</v>
      </c>
    </row>
    <row r="9318" spans="1:4" x14ac:dyDescent="0.35">
      <c r="A9318" s="82" t="e">
        <f t="shared" si="145"/>
        <v>#N/A</v>
      </c>
      <c r="D9318" s="82" t="e">
        <f>VLOOKUP(Processed_Data!C9318,'Literature Lookup Tables'!$P$2:$Q$156,2,0)</f>
        <v>#N/A</v>
      </c>
    </row>
    <row r="9319" spans="1:4" x14ac:dyDescent="0.35">
      <c r="A9319" s="82" t="e">
        <f t="shared" si="145"/>
        <v>#N/A</v>
      </c>
      <c r="D9319" s="82" t="e">
        <f>VLOOKUP(Processed_Data!C9319,'Literature Lookup Tables'!$P$2:$Q$156,2,0)</f>
        <v>#N/A</v>
      </c>
    </row>
    <row r="9320" spans="1:4" x14ac:dyDescent="0.35">
      <c r="A9320" s="82" t="e">
        <f t="shared" si="145"/>
        <v>#N/A</v>
      </c>
      <c r="D9320" s="82" t="e">
        <f>VLOOKUP(Processed_Data!C9320,'Literature Lookup Tables'!$P$2:$Q$156,2,0)</f>
        <v>#N/A</v>
      </c>
    </row>
    <row r="9321" spans="1:4" x14ac:dyDescent="0.35">
      <c r="A9321" s="82" t="e">
        <f t="shared" si="145"/>
        <v>#N/A</v>
      </c>
      <c r="D9321" s="82" t="e">
        <f>VLOOKUP(Processed_Data!C9321,'Literature Lookup Tables'!$P$2:$Q$156,2,0)</f>
        <v>#N/A</v>
      </c>
    </row>
    <row r="9322" spans="1:4" x14ac:dyDescent="0.35">
      <c r="A9322" s="82" t="e">
        <f t="shared" si="145"/>
        <v>#N/A</v>
      </c>
      <c r="D9322" s="82" t="e">
        <f>VLOOKUP(Processed_Data!C9322,'Literature Lookup Tables'!$P$2:$Q$156,2,0)</f>
        <v>#N/A</v>
      </c>
    </row>
    <row r="9323" spans="1:4" x14ac:dyDescent="0.35">
      <c r="A9323" s="82" t="e">
        <f t="shared" si="145"/>
        <v>#N/A</v>
      </c>
      <c r="D9323" s="82" t="e">
        <f>VLOOKUP(Processed_Data!C9323,'Literature Lookup Tables'!$P$2:$Q$156,2,0)</f>
        <v>#N/A</v>
      </c>
    </row>
    <row r="9324" spans="1:4" x14ac:dyDescent="0.35">
      <c r="A9324" s="82" t="e">
        <f t="shared" si="145"/>
        <v>#N/A</v>
      </c>
      <c r="D9324" s="82" t="e">
        <f>VLOOKUP(Processed_Data!C9324,'Literature Lookup Tables'!$P$2:$Q$156,2,0)</f>
        <v>#N/A</v>
      </c>
    </row>
    <row r="9325" spans="1:4" x14ac:dyDescent="0.35">
      <c r="A9325" s="82" t="e">
        <f t="shared" si="145"/>
        <v>#N/A</v>
      </c>
      <c r="D9325" s="82" t="e">
        <f>VLOOKUP(Processed_Data!C9325,'Literature Lookup Tables'!$P$2:$Q$156,2,0)</f>
        <v>#N/A</v>
      </c>
    </row>
    <row r="9326" spans="1:4" x14ac:dyDescent="0.35">
      <c r="A9326" s="82" t="e">
        <f t="shared" si="145"/>
        <v>#N/A</v>
      </c>
      <c r="D9326" s="82" t="e">
        <f>VLOOKUP(Processed_Data!C9326,'Literature Lookup Tables'!$P$2:$Q$156,2,0)</f>
        <v>#N/A</v>
      </c>
    </row>
    <row r="9327" spans="1:4" x14ac:dyDescent="0.35">
      <c r="A9327" s="82" t="e">
        <f t="shared" si="145"/>
        <v>#N/A</v>
      </c>
      <c r="D9327" s="82" t="e">
        <f>VLOOKUP(Processed_Data!C9327,'Literature Lookup Tables'!$P$2:$Q$156,2,0)</f>
        <v>#N/A</v>
      </c>
    </row>
    <row r="9328" spans="1:4" x14ac:dyDescent="0.35">
      <c r="A9328" s="82" t="e">
        <f t="shared" si="145"/>
        <v>#N/A</v>
      </c>
      <c r="D9328" s="82" t="e">
        <f>VLOOKUP(Processed_Data!C9328,'Literature Lookup Tables'!$P$2:$Q$156,2,0)</f>
        <v>#N/A</v>
      </c>
    </row>
    <row r="9329" spans="1:4" x14ac:dyDescent="0.35">
      <c r="A9329" s="82" t="e">
        <f t="shared" si="145"/>
        <v>#N/A</v>
      </c>
      <c r="D9329" s="82" t="e">
        <f>VLOOKUP(Processed_Data!C9329,'Literature Lookup Tables'!$P$2:$Q$156,2,0)</f>
        <v>#N/A</v>
      </c>
    </row>
    <row r="9330" spans="1:4" x14ac:dyDescent="0.35">
      <c r="A9330" s="82" t="e">
        <f t="shared" si="145"/>
        <v>#N/A</v>
      </c>
      <c r="D9330" s="82" t="e">
        <f>VLOOKUP(Processed_Data!C9330,'Literature Lookup Tables'!$P$2:$Q$156,2,0)</f>
        <v>#N/A</v>
      </c>
    </row>
    <row r="9331" spans="1:4" x14ac:dyDescent="0.35">
      <c r="A9331" s="82" t="e">
        <f t="shared" si="145"/>
        <v>#N/A</v>
      </c>
      <c r="D9331" s="82" t="e">
        <f>VLOOKUP(Processed_Data!C9331,'Literature Lookup Tables'!$P$2:$Q$156,2,0)</f>
        <v>#N/A</v>
      </c>
    </row>
    <row r="9332" spans="1:4" x14ac:dyDescent="0.35">
      <c r="A9332" s="82" t="e">
        <f t="shared" si="145"/>
        <v>#N/A</v>
      </c>
      <c r="D9332" s="82" t="e">
        <f>VLOOKUP(Processed_Data!C9332,'Literature Lookup Tables'!$P$2:$Q$156,2,0)</f>
        <v>#N/A</v>
      </c>
    </row>
    <row r="9333" spans="1:4" x14ac:dyDescent="0.35">
      <c r="A9333" s="82" t="e">
        <f t="shared" si="145"/>
        <v>#N/A</v>
      </c>
      <c r="D9333" s="82" t="e">
        <f>VLOOKUP(Processed_Data!C9333,'Literature Lookup Tables'!$P$2:$Q$156,2,0)</f>
        <v>#N/A</v>
      </c>
    </row>
    <row r="9334" spans="1:4" x14ac:dyDescent="0.35">
      <c r="A9334" s="82" t="e">
        <f t="shared" si="145"/>
        <v>#N/A</v>
      </c>
      <c r="D9334" s="82" t="e">
        <f>VLOOKUP(Processed_Data!C9334,'Literature Lookup Tables'!$P$2:$Q$156,2,0)</f>
        <v>#N/A</v>
      </c>
    </row>
    <row r="9335" spans="1:4" x14ac:dyDescent="0.35">
      <c r="A9335" s="82" t="e">
        <f t="shared" si="145"/>
        <v>#N/A</v>
      </c>
      <c r="D9335" s="82" t="e">
        <f>VLOOKUP(Processed_Data!C9335,'Literature Lookup Tables'!$P$2:$Q$156,2,0)</f>
        <v>#N/A</v>
      </c>
    </row>
    <row r="9336" spans="1:4" x14ac:dyDescent="0.35">
      <c r="A9336" s="82" t="e">
        <f t="shared" si="145"/>
        <v>#N/A</v>
      </c>
      <c r="D9336" s="82" t="e">
        <f>VLOOKUP(Processed_Data!C9336,'Literature Lookup Tables'!$P$2:$Q$156,2,0)</f>
        <v>#N/A</v>
      </c>
    </row>
    <row r="9337" spans="1:4" x14ac:dyDescent="0.35">
      <c r="A9337" s="82" t="e">
        <f t="shared" si="145"/>
        <v>#N/A</v>
      </c>
      <c r="D9337" s="82" t="e">
        <f>VLOOKUP(Processed_Data!C9337,'Literature Lookup Tables'!$P$2:$Q$156,2,0)</f>
        <v>#N/A</v>
      </c>
    </row>
    <row r="9338" spans="1:4" x14ac:dyDescent="0.35">
      <c r="A9338" s="82" t="e">
        <f t="shared" si="145"/>
        <v>#N/A</v>
      </c>
      <c r="D9338" s="82" t="e">
        <f>VLOOKUP(Processed_Data!C9338,'Literature Lookup Tables'!$P$2:$Q$156,2,0)</f>
        <v>#N/A</v>
      </c>
    </row>
    <row r="9339" spans="1:4" x14ac:dyDescent="0.35">
      <c r="A9339" s="82" t="e">
        <f t="shared" si="145"/>
        <v>#N/A</v>
      </c>
      <c r="D9339" s="82" t="e">
        <f>VLOOKUP(Processed_Data!C9339,'Literature Lookup Tables'!$P$2:$Q$156,2,0)</f>
        <v>#N/A</v>
      </c>
    </row>
    <row r="9340" spans="1:4" x14ac:dyDescent="0.35">
      <c r="A9340" s="82" t="e">
        <f t="shared" si="145"/>
        <v>#N/A</v>
      </c>
      <c r="D9340" s="82" t="e">
        <f>VLOOKUP(Processed_Data!C9340,'Literature Lookup Tables'!$P$2:$Q$156,2,0)</f>
        <v>#N/A</v>
      </c>
    </row>
    <row r="9341" spans="1:4" x14ac:dyDescent="0.35">
      <c r="A9341" s="82" t="e">
        <f t="shared" si="145"/>
        <v>#N/A</v>
      </c>
      <c r="D9341" s="82" t="e">
        <f>VLOOKUP(Processed_Data!C9341,'Literature Lookup Tables'!$P$2:$Q$156,2,0)</f>
        <v>#N/A</v>
      </c>
    </row>
    <row r="9342" spans="1:4" x14ac:dyDescent="0.35">
      <c r="A9342" s="82" t="e">
        <f t="shared" si="145"/>
        <v>#N/A</v>
      </c>
      <c r="D9342" s="82" t="e">
        <f>VLOOKUP(Processed_Data!C9342,'Literature Lookup Tables'!$P$2:$Q$156,2,0)</f>
        <v>#N/A</v>
      </c>
    </row>
    <row r="9343" spans="1:4" x14ac:dyDescent="0.35">
      <c r="A9343" s="82" t="e">
        <f t="shared" si="145"/>
        <v>#N/A</v>
      </c>
      <c r="D9343" s="82" t="e">
        <f>VLOOKUP(Processed_Data!C9343,'Literature Lookup Tables'!$P$2:$Q$156,2,0)</f>
        <v>#N/A</v>
      </c>
    </row>
    <row r="9344" spans="1:4" x14ac:dyDescent="0.35">
      <c r="A9344" s="82" t="e">
        <f t="shared" si="145"/>
        <v>#N/A</v>
      </c>
      <c r="D9344" s="82" t="e">
        <f>VLOOKUP(Processed_Data!C9344,'Literature Lookup Tables'!$P$2:$Q$156,2,0)</f>
        <v>#N/A</v>
      </c>
    </row>
    <row r="9345" spans="1:4" x14ac:dyDescent="0.35">
      <c r="A9345" s="82" t="e">
        <f t="shared" si="145"/>
        <v>#N/A</v>
      </c>
      <c r="D9345" s="82" t="e">
        <f>VLOOKUP(Processed_Data!C9345,'Literature Lookup Tables'!$P$2:$Q$156,2,0)</f>
        <v>#N/A</v>
      </c>
    </row>
    <row r="9346" spans="1:4" x14ac:dyDescent="0.35">
      <c r="A9346" s="82" t="e">
        <f t="shared" si="145"/>
        <v>#N/A</v>
      </c>
      <c r="D9346" s="82" t="e">
        <f>VLOOKUP(Processed_Data!C9346,'Literature Lookup Tables'!$P$2:$Q$156,2,0)</f>
        <v>#N/A</v>
      </c>
    </row>
    <row r="9347" spans="1:4" x14ac:dyDescent="0.35">
      <c r="A9347" s="82" t="e">
        <f t="shared" si="145"/>
        <v>#N/A</v>
      </c>
      <c r="D9347" s="82" t="e">
        <f>VLOOKUP(Processed_Data!C9347,'Literature Lookup Tables'!$P$2:$Q$156,2,0)</f>
        <v>#N/A</v>
      </c>
    </row>
    <row r="9348" spans="1:4" x14ac:dyDescent="0.35">
      <c r="A9348" s="82" t="e">
        <f t="shared" si="145"/>
        <v>#N/A</v>
      </c>
      <c r="D9348" s="82" t="e">
        <f>VLOOKUP(Processed_Data!C9348,'Literature Lookup Tables'!$P$2:$Q$156,2,0)</f>
        <v>#N/A</v>
      </c>
    </row>
    <row r="9349" spans="1:4" x14ac:dyDescent="0.35">
      <c r="A9349" s="82" t="e">
        <f t="shared" si="145"/>
        <v>#N/A</v>
      </c>
      <c r="D9349" s="82" t="e">
        <f>VLOOKUP(Processed_Data!C9349,'Literature Lookup Tables'!$P$2:$Q$156,2,0)</f>
        <v>#N/A</v>
      </c>
    </row>
    <row r="9350" spans="1:4" x14ac:dyDescent="0.35">
      <c r="A9350" s="82" t="e">
        <f t="shared" si="145"/>
        <v>#N/A</v>
      </c>
      <c r="D9350" s="82" t="e">
        <f>VLOOKUP(Processed_Data!C9350,'Literature Lookup Tables'!$P$2:$Q$156,2,0)</f>
        <v>#N/A</v>
      </c>
    </row>
    <row r="9351" spans="1:4" x14ac:dyDescent="0.35">
      <c r="A9351" s="82" t="e">
        <f t="shared" ref="A9351:A9414" si="146">F9351&amp;"-"&amp;E9351&amp;"-"&amp;D9351</f>
        <v>#N/A</v>
      </c>
      <c r="D9351" s="82" t="e">
        <f>VLOOKUP(Processed_Data!C9351,'Literature Lookup Tables'!$P$2:$Q$156,2,0)</f>
        <v>#N/A</v>
      </c>
    </row>
    <row r="9352" spans="1:4" x14ac:dyDescent="0.35">
      <c r="A9352" s="82" t="e">
        <f t="shared" si="146"/>
        <v>#N/A</v>
      </c>
      <c r="D9352" s="82" t="e">
        <f>VLOOKUP(Processed_Data!C9352,'Literature Lookup Tables'!$P$2:$Q$156,2,0)</f>
        <v>#N/A</v>
      </c>
    </row>
    <row r="9353" spans="1:4" x14ac:dyDescent="0.35">
      <c r="A9353" s="82" t="e">
        <f t="shared" si="146"/>
        <v>#N/A</v>
      </c>
      <c r="D9353" s="82" t="e">
        <f>VLOOKUP(Processed_Data!C9353,'Literature Lookup Tables'!$P$2:$Q$156,2,0)</f>
        <v>#N/A</v>
      </c>
    </row>
    <row r="9354" spans="1:4" x14ac:dyDescent="0.35">
      <c r="A9354" s="82" t="e">
        <f t="shared" si="146"/>
        <v>#N/A</v>
      </c>
      <c r="D9354" s="82" t="e">
        <f>VLOOKUP(Processed_Data!C9354,'Literature Lookup Tables'!$P$2:$Q$156,2,0)</f>
        <v>#N/A</v>
      </c>
    </row>
    <row r="9355" spans="1:4" x14ac:dyDescent="0.35">
      <c r="A9355" s="82" t="e">
        <f t="shared" si="146"/>
        <v>#N/A</v>
      </c>
      <c r="D9355" s="82" t="e">
        <f>VLOOKUP(Processed_Data!C9355,'Literature Lookup Tables'!$P$2:$Q$156,2,0)</f>
        <v>#N/A</v>
      </c>
    </row>
    <row r="9356" spans="1:4" x14ac:dyDescent="0.35">
      <c r="A9356" s="82" t="e">
        <f t="shared" si="146"/>
        <v>#N/A</v>
      </c>
      <c r="D9356" s="82" t="e">
        <f>VLOOKUP(Processed_Data!C9356,'Literature Lookup Tables'!$P$2:$Q$156,2,0)</f>
        <v>#N/A</v>
      </c>
    </row>
    <row r="9357" spans="1:4" x14ac:dyDescent="0.35">
      <c r="A9357" s="82" t="e">
        <f t="shared" si="146"/>
        <v>#N/A</v>
      </c>
      <c r="D9357" s="82" t="e">
        <f>VLOOKUP(Processed_Data!C9357,'Literature Lookup Tables'!$P$2:$Q$156,2,0)</f>
        <v>#N/A</v>
      </c>
    </row>
    <row r="9358" spans="1:4" x14ac:dyDescent="0.35">
      <c r="A9358" s="82" t="e">
        <f t="shared" si="146"/>
        <v>#N/A</v>
      </c>
      <c r="D9358" s="82" t="e">
        <f>VLOOKUP(Processed_Data!C9358,'Literature Lookup Tables'!$P$2:$Q$156,2,0)</f>
        <v>#N/A</v>
      </c>
    </row>
    <row r="9359" spans="1:4" x14ac:dyDescent="0.35">
      <c r="A9359" s="82" t="e">
        <f t="shared" si="146"/>
        <v>#N/A</v>
      </c>
      <c r="D9359" s="82" t="e">
        <f>VLOOKUP(Processed_Data!C9359,'Literature Lookup Tables'!$P$2:$Q$156,2,0)</f>
        <v>#N/A</v>
      </c>
    </row>
    <row r="9360" spans="1:4" x14ac:dyDescent="0.35">
      <c r="A9360" s="82" t="e">
        <f t="shared" si="146"/>
        <v>#N/A</v>
      </c>
      <c r="D9360" s="82" t="e">
        <f>VLOOKUP(Processed_Data!C9360,'Literature Lookup Tables'!$P$2:$Q$156,2,0)</f>
        <v>#N/A</v>
      </c>
    </row>
    <row r="9361" spans="1:4" x14ac:dyDescent="0.35">
      <c r="A9361" s="82" t="e">
        <f t="shared" si="146"/>
        <v>#N/A</v>
      </c>
      <c r="D9361" s="82" t="e">
        <f>VLOOKUP(Processed_Data!C9361,'Literature Lookup Tables'!$P$2:$Q$156,2,0)</f>
        <v>#N/A</v>
      </c>
    </row>
    <row r="9362" spans="1:4" x14ac:dyDescent="0.35">
      <c r="A9362" s="82" t="e">
        <f t="shared" si="146"/>
        <v>#N/A</v>
      </c>
      <c r="D9362" s="82" t="e">
        <f>VLOOKUP(Processed_Data!C9362,'Literature Lookup Tables'!$P$2:$Q$156,2,0)</f>
        <v>#N/A</v>
      </c>
    </row>
    <row r="9363" spans="1:4" x14ac:dyDescent="0.35">
      <c r="A9363" s="82" t="e">
        <f t="shared" si="146"/>
        <v>#N/A</v>
      </c>
      <c r="D9363" s="82" t="e">
        <f>VLOOKUP(Processed_Data!C9363,'Literature Lookup Tables'!$P$2:$Q$156,2,0)</f>
        <v>#N/A</v>
      </c>
    </row>
    <row r="9364" spans="1:4" x14ac:dyDescent="0.35">
      <c r="A9364" s="82" t="e">
        <f t="shared" si="146"/>
        <v>#N/A</v>
      </c>
      <c r="D9364" s="82" t="e">
        <f>VLOOKUP(Processed_Data!C9364,'Literature Lookup Tables'!$P$2:$Q$156,2,0)</f>
        <v>#N/A</v>
      </c>
    </row>
    <row r="9365" spans="1:4" x14ac:dyDescent="0.35">
      <c r="A9365" s="82" t="e">
        <f t="shared" si="146"/>
        <v>#N/A</v>
      </c>
      <c r="D9365" s="82" t="e">
        <f>VLOOKUP(Processed_Data!C9365,'Literature Lookup Tables'!$P$2:$Q$156,2,0)</f>
        <v>#N/A</v>
      </c>
    </row>
    <row r="9366" spans="1:4" x14ac:dyDescent="0.35">
      <c r="A9366" s="82" t="e">
        <f t="shared" si="146"/>
        <v>#N/A</v>
      </c>
      <c r="D9366" s="82" t="e">
        <f>VLOOKUP(Processed_Data!C9366,'Literature Lookup Tables'!$P$2:$Q$156,2,0)</f>
        <v>#N/A</v>
      </c>
    </row>
    <row r="9367" spans="1:4" x14ac:dyDescent="0.35">
      <c r="A9367" s="82" t="e">
        <f t="shared" si="146"/>
        <v>#N/A</v>
      </c>
      <c r="D9367" s="82" t="e">
        <f>VLOOKUP(Processed_Data!C9367,'Literature Lookup Tables'!$P$2:$Q$156,2,0)</f>
        <v>#N/A</v>
      </c>
    </row>
    <row r="9368" spans="1:4" x14ac:dyDescent="0.35">
      <c r="A9368" s="82" t="e">
        <f t="shared" si="146"/>
        <v>#N/A</v>
      </c>
      <c r="D9368" s="82" t="e">
        <f>VLOOKUP(Processed_Data!C9368,'Literature Lookup Tables'!$P$2:$Q$156,2,0)</f>
        <v>#N/A</v>
      </c>
    </row>
    <row r="9369" spans="1:4" x14ac:dyDescent="0.35">
      <c r="A9369" s="82" t="e">
        <f t="shared" si="146"/>
        <v>#N/A</v>
      </c>
      <c r="D9369" s="82" t="e">
        <f>VLOOKUP(Processed_Data!C9369,'Literature Lookup Tables'!$P$2:$Q$156,2,0)</f>
        <v>#N/A</v>
      </c>
    </row>
    <row r="9370" spans="1:4" x14ac:dyDescent="0.35">
      <c r="A9370" s="82" t="e">
        <f t="shared" si="146"/>
        <v>#N/A</v>
      </c>
      <c r="D9370" s="82" t="e">
        <f>VLOOKUP(Processed_Data!C9370,'Literature Lookup Tables'!$P$2:$Q$156,2,0)</f>
        <v>#N/A</v>
      </c>
    </row>
    <row r="9371" spans="1:4" x14ac:dyDescent="0.35">
      <c r="A9371" s="82" t="e">
        <f t="shared" si="146"/>
        <v>#N/A</v>
      </c>
      <c r="D9371" s="82" t="e">
        <f>VLOOKUP(Processed_Data!C9371,'Literature Lookup Tables'!$P$2:$Q$156,2,0)</f>
        <v>#N/A</v>
      </c>
    </row>
    <row r="9372" spans="1:4" x14ac:dyDescent="0.35">
      <c r="A9372" s="82" t="e">
        <f t="shared" si="146"/>
        <v>#N/A</v>
      </c>
      <c r="D9372" s="82" t="e">
        <f>VLOOKUP(Processed_Data!C9372,'Literature Lookup Tables'!$P$2:$Q$156,2,0)</f>
        <v>#N/A</v>
      </c>
    </row>
    <row r="9373" spans="1:4" x14ac:dyDescent="0.35">
      <c r="A9373" s="82" t="e">
        <f t="shared" si="146"/>
        <v>#N/A</v>
      </c>
      <c r="D9373" s="82" t="e">
        <f>VLOOKUP(Processed_Data!C9373,'Literature Lookup Tables'!$P$2:$Q$156,2,0)</f>
        <v>#N/A</v>
      </c>
    </row>
    <row r="9374" spans="1:4" x14ac:dyDescent="0.35">
      <c r="A9374" s="82" t="e">
        <f t="shared" si="146"/>
        <v>#N/A</v>
      </c>
      <c r="D9374" s="82" t="e">
        <f>VLOOKUP(Processed_Data!C9374,'Literature Lookup Tables'!$P$2:$Q$156,2,0)</f>
        <v>#N/A</v>
      </c>
    </row>
    <row r="9375" spans="1:4" x14ac:dyDescent="0.35">
      <c r="A9375" s="82" t="e">
        <f t="shared" si="146"/>
        <v>#N/A</v>
      </c>
      <c r="D9375" s="82" t="e">
        <f>VLOOKUP(Processed_Data!C9375,'Literature Lookup Tables'!$P$2:$Q$156,2,0)</f>
        <v>#N/A</v>
      </c>
    </row>
    <row r="9376" spans="1:4" x14ac:dyDescent="0.35">
      <c r="A9376" s="82" t="e">
        <f t="shared" si="146"/>
        <v>#N/A</v>
      </c>
      <c r="D9376" s="82" t="e">
        <f>VLOOKUP(Processed_Data!C9376,'Literature Lookup Tables'!$P$2:$Q$156,2,0)</f>
        <v>#N/A</v>
      </c>
    </row>
    <row r="9377" spans="1:4" x14ac:dyDescent="0.35">
      <c r="A9377" s="82" t="e">
        <f t="shared" si="146"/>
        <v>#N/A</v>
      </c>
      <c r="D9377" s="82" t="e">
        <f>VLOOKUP(Processed_Data!C9377,'Literature Lookup Tables'!$P$2:$Q$156,2,0)</f>
        <v>#N/A</v>
      </c>
    </row>
    <row r="9378" spans="1:4" x14ac:dyDescent="0.35">
      <c r="A9378" s="82" t="e">
        <f t="shared" si="146"/>
        <v>#N/A</v>
      </c>
      <c r="D9378" s="82" t="e">
        <f>VLOOKUP(Processed_Data!C9378,'Literature Lookup Tables'!$P$2:$Q$156,2,0)</f>
        <v>#N/A</v>
      </c>
    </row>
    <row r="9379" spans="1:4" x14ac:dyDescent="0.35">
      <c r="A9379" s="82" t="e">
        <f t="shared" si="146"/>
        <v>#N/A</v>
      </c>
      <c r="D9379" s="82" t="e">
        <f>VLOOKUP(Processed_Data!C9379,'Literature Lookup Tables'!$P$2:$Q$156,2,0)</f>
        <v>#N/A</v>
      </c>
    </row>
    <row r="9380" spans="1:4" x14ac:dyDescent="0.35">
      <c r="A9380" s="82" t="e">
        <f t="shared" si="146"/>
        <v>#N/A</v>
      </c>
      <c r="D9380" s="82" t="e">
        <f>VLOOKUP(Processed_Data!C9380,'Literature Lookup Tables'!$P$2:$Q$156,2,0)</f>
        <v>#N/A</v>
      </c>
    </row>
    <row r="9381" spans="1:4" x14ac:dyDescent="0.35">
      <c r="A9381" s="82" t="e">
        <f t="shared" si="146"/>
        <v>#N/A</v>
      </c>
      <c r="D9381" s="82" t="e">
        <f>VLOOKUP(Processed_Data!C9381,'Literature Lookup Tables'!$P$2:$Q$156,2,0)</f>
        <v>#N/A</v>
      </c>
    </row>
    <row r="9382" spans="1:4" x14ac:dyDescent="0.35">
      <c r="A9382" s="82" t="e">
        <f t="shared" si="146"/>
        <v>#N/A</v>
      </c>
      <c r="D9382" s="82" t="e">
        <f>VLOOKUP(Processed_Data!C9382,'Literature Lookup Tables'!$P$2:$Q$156,2,0)</f>
        <v>#N/A</v>
      </c>
    </row>
    <row r="9383" spans="1:4" x14ac:dyDescent="0.35">
      <c r="A9383" s="82" t="e">
        <f t="shared" si="146"/>
        <v>#N/A</v>
      </c>
      <c r="D9383" s="82" t="e">
        <f>VLOOKUP(Processed_Data!C9383,'Literature Lookup Tables'!$P$2:$Q$156,2,0)</f>
        <v>#N/A</v>
      </c>
    </row>
    <row r="9384" spans="1:4" x14ac:dyDescent="0.35">
      <c r="A9384" s="82" t="e">
        <f t="shared" si="146"/>
        <v>#N/A</v>
      </c>
      <c r="D9384" s="82" t="e">
        <f>VLOOKUP(Processed_Data!C9384,'Literature Lookup Tables'!$P$2:$Q$156,2,0)</f>
        <v>#N/A</v>
      </c>
    </row>
    <row r="9385" spans="1:4" x14ac:dyDescent="0.35">
      <c r="A9385" s="82" t="e">
        <f t="shared" si="146"/>
        <v>#N/A</v>
      </c>
      <c r="D9385" s="82" t="e">
        <f>VLOOKUP(Processed_Data!C9385,'Literature Lookup Tables'!$P$2:$Q$156,2,0)</f>
        <v>#N/A</v>
      </c>
    </row>
    <row r="9386" spans="1:4" x14ac:dyDescent="0.35">
      <c r="A9386" s="82" t="e">
        <f t="shared" si="146"/>
        <v>#N/A</v>
      </c>
      <c r="D9386" s="82" t="e">
        <f>VLOOKUP(Processed_Data!C9386,'Literature Lookup Tables'!$P$2:$Q$156,2,0)</f>
        <v>#N/A</v>
      </c>
    </row>
    <row r="9387" spans="1:4" x14ac:dyDescent="0.35">
      <c r="A9387" s="82" t="e">
        <f t="shared" si="146"/>
        <v>#N/A</v>
      </c>
      <c r="D9387" s="82" t="e">
        <f>VLOOKUP(Processed_Data!C9387,'Literature Lookup Tables'!$P$2:$Q$156,2,0)</f>
        <v>#N/A</v>
      </c>
    </row>
    <row r="9388" spans="1:4" x14ac:dyDescent="0.35">
      <c r="A9388" s="82" t="e">
        <f t="shared" si="146"/>
        <v>#N/A</v>
      </c>
      <c r="D9388" s="82" t="e">
        <f>VLOOKUP(Processed_Data!C9388,'Literature Lookup Tables'!$P$2:$Q$156,2,0)</f>
        <v>#N/A</v>
      </c>
    </row>
    <row r="9389" spans="1:4" x14ac:dyDescent="0.35">
      <c r="A9389" s="82" t="e">
        <f t="shared" si="146"/>
        <v>#N/A</v>
      </c>
      <c r="D9389" s="82" t="e">
        <f>VLOOKUP(Processed_Data!C9389,'Literature Lookup Tables'!$P$2:$Q$156,2,0)</f>
        <v>#N/A</v>
      </c>
    </row>
    <row r="9390" spans="1:4" x14ac:dyDescent="0.35">
      <c r="A9390" s="82" t="e">
        <f t="shared" si="146"/>
        <v>#N/A</v>
      </c>
      <c r="D9390" s="82" t="e">
        <f>VLOOKUP(Processed_Data!C9390,'Literature Lookup Tables'!$P$2:$Q$156,2,0)</f>
        <v>#N/A</v>
      </c>
    </row>
    <row r="9391" spans="1:4" x14ac:dyDescent="0.35">
      <c r="A9391" s="82" t="e">
        <f t="shared" si="146"/>
        <v>#N/A</v>
      </c>
      <c r="D9391" s="82" t="e">
        <f>VLOOKUP(Processed_Data!C9391,'Literature Lookup Tables'!$P$2:$Q$156,2,0)</f>
        <v>#N/A</v>
      </c>
    </row>
    <row r="9392" spans="1:4" x14ac:dyDescent="0.35">
      <c r="A9392" s="82" t="e">
        <f t="shared" si="146"/>
        <v>#N/A</v>
      </c>
      <c r="D9392" s="82" t="e">
        <f>VLOOKUP(Processed_Data!C9392,'Literature Lookup Tables'!$P$2:$Q$156,2,0)</f>
        <v>#N/A</v>
      </c>
    </row>
    <row r="9393" spans="1:4" x14ac:dyDescent="0.35">
      <c r="A9393" s="82" t="e">
        <f t="shared" si="146"/>
        <v>#N/A</v>
      </c>
      <c r="D9393" s="82" t="e">
        <f>VLOOKUP(Processed_Data!C9393,'Literature Lookup Tables'!$P$2:$Q$156,2,0)</f>
        <v>#N/A</v>
      </c>
    </row>
    <row r="9394" spans="1:4" x14ac:dyDescent="0.35">
      <c r="A9394" s="82" t="e">
        <f t="shared" si="146"/>
        <v>#N/A</v>
      </c>
      <c r="D9394" s="82" t="e">
        <f>VLOOKUP(Processed_Data!C9394,'Literature Lookup Tables'!$P$2:$Q$156,2,0)</f>
        <v>#N/A</v>
      </c>
    </row>
    <row r="9395" spans="1:4" x14ac:dyDescent="0.35">
      <c r="A9395" s="82" t="e">
        <f t="shared" si="146"/>
        <v>#N/A</v>
      </c>
      <c r="D9395" s="82" t="e">
        <f>VLOOKUP(Processed_Data!C9395,'Literature Lookup Tables'!$P$2:$Q$156,2,0)</f>
        <v>#N/A</v>
      </c>
    </row>
    <row r="9396" spans="1:4" x14ac:dyDescent="0.35">
      <c r="A9396" s="82" t="e">
        <f t="shared" si="146"/>
        <v>#N/A</v>
      </c>
      <c r="D9396" s="82" t="e">
        <f>VLOOKUP(Processed_Data!C9396,'Literature Lookup Tables'!$P$2:$Q$156,2,0)</f>
        <v>#N/A</v>
      </c>
    </row>
    <row r="9397" spans="1:4" x14ac:dyDescent="0.35">
      <c r="A9397" s="82" t="e">
        <f t="shared" si="146"/>
        <v>#N/A</v>
      </c>
      <c r="D9397" s="82" t="e">
        <f>VLOOKUP(Processed_Data!C9397,'Literature Lookup Tables'!$P$2:$Q$156,2,0)</f>
        <v>#N/A</v>
      </c>
    </row>
    <row r="9398" spans="1:4" x14ac:dyDescent="0.35">
      <c r="A9398" s="82" t="e">
        <f t="shared" si="146"/>
        <v>#N/A</v>
      </c>
      <c r="D9398" s="82" t="e">
        <f>VLOOKUP(Processed_Data!C9398,'Literature Lookup Tables'!$P$2:$Q$156,2,0)</f>
        <v>#N/A</v>
      </c>
    </row>
    <row r="9399" spans="1:4" x14ac:dyDescent="0.35">
      <c r="A9399" s="82" t="e">
        <f t="shared" si="146"/>
        <v>#N/A</v>
      </c>
      <c r="D9399" s="82" t="e">
        <f>VLOOKUP(Processed_Data!C9399,'Literature Lookup Tables'!$P$2:$Q$156,2,0)</f>
        <v>#N/A</v>
      </c>
    </row>
    <row r="9400" spans="1:4" x14ac:dyDescent="0.35">
      <c r="A9400" s="82" t="e">
        <f t="shared" si="146"/>
        <v>#N/A</v>
      </c>
      <c r="D9400" s="82" t="e">
        <f>VLOOKUP(Processed_Data!C9400,'Literature Lookup Tables'!$P$2:$Q$156,2,0)</f>
        <v>#N/A</v>
      </c>
    </row>
    <row r="9401" spans="1:4" x14ac:dyDescent="0.35">
      <c r="A9401" s="82" t="e">
        <f t="shared" si="146"/>
        <v>#N/A</v>
      </c>
      <c r="D9401" s="82" t="e">
        <f>VLOOKUP(Processed_Data!C9401,'Literature Lookup Tables'!$P$2:$Q$156,2,0)</f>
        <v>#N/A</v>
      </c>
    </row>
    <row r="9402" spans="1:4" x14ac:dyDescent="0.35">
      <c r="A9402" s="82" t="e">
        <f t="shared" si="146"/>
        <v>#N/A</v>
      </c>
      <c r="D9402" s="82" t="e">
        <f>VLOOKUP(Processed_Data!C9402,'Literature Lookup Tables'!$P$2:$Q$156,2,0)</f>
        <v>#N/A</v>
      </c>
    </row>
    <row r="9403" spans="1:4" x14ac:dyDescent="0.35">
      <c r="A9403" s="82" t="e">
        <f t="shared" si="146"/>
        <v>#N/A</v>
      </c>
      <c r="D9403" s="82" t="e">
        <f>VLOOKUP(Processed_Data!C9403,'Literature Lookup Tables'!$P$2:$Q$156,2,0)</f>
        <v>#N/A</v>
      </c>
    </row>
    <row r="9404" spans="1:4" x14ac:dyDescent="0.35">
      <c r="A9404" s="82" t="e">
        <f t="shared" si="146"/>
        <v>#N/A</v>
      </c>
      <c r="D9404" s="82" t="e">
        <f>VLOOKUP(Processed_Data!C9404,'Literature Lookup Tables'!$P$2:$Q$156,2,0)</f>
        <v>#N/A</v>
      </c>
    </row>
    <row r="9405" spans="1:4" x14ac:dyDescent="0.35">
      <c r="A9405" s="82" t="e">
        <f t="shared" si="146"/>
        <v>#N/A</v>
      </c>
      <c r="D9405" s="82" t="e">
        <f>VLOOKUP(Processed_Data!C9405,'Literature Lookup Tables'!$P$2:$Q$156,2,0)</f>
        <v>#N/A</v>
      </c>
    </row>
    <row r="9406" spans="1:4" x14ac:dyDescent="0.35">
      <c r="A9406" s="82" t="e">
        <f t="shared" si="146"/>
        <v>#N/A</v>
      </c>
      <c r="D9406" s="82" t="e">
        <f>VLOOKUP(Processed_Data!C9406,'Literature Lookup Tables'!$P$2:$Q$156,2,0)</f>
        <v>#N/A</v>
      </c>
    </row>
    <row r="9407" spans="1:4" x14ac:dyDescent="0.35">
      <c r="A9407" s="82" t="e">
        <f t="shared" si="146"/>
        <v>#N/A</v>
      </c>
      <c r="D9407" s="82" t="e">
        <f>VLOOKUP(Processed_Data!C9407,'Literature Lookup Tables'!$P$2:$Q$156,2,0)</f>
        <v>#N/A</v>
      </c>
    </row>
    <row r="9408" spans="1:4" x14ac:dyDescent="0.35">
      <c r="A9408" s="82" t="e">
        <f t="shared" si="146"/>
        <v>#N/A</v>
      </c>
      <c r="D9408" s="82" t="e">
        <f>VLOOKUP(Processed_Data!C9408,'Literature Lookup Tables'!$P$2:$Q$156,2,0)</f>
        <v>#N/A</v>
      </c>
    </row>
    <row r="9409" spans="1:4" x14ac:dyDescent="0.35">
      <c r="A9409" s="82" t="e">
        <f t="shared" si="146"/>
        <v>#N/A</v>
      </c>
      <c r="D9409" s="82" t="e">
        <f>VLOOKUP(Processed_Data!C9409,'Literature Lookup Tables'!$P$2:$Q$156,2,0)</f>
        <v>#N/A</v>
      </c>
    </row>
    <row r="9410" spans="1:4" x14ac:dyDescent="0.35">
      <c r="A9410" s="82" t="e">
        <f t="shared" si="146"/>
        <v>#N/A</v>
      </c>
      <c r="D9410" s="82" t="e">
        <f>VLOOKUP(Processed_Data!C9410,'Literature Lookup Tables'!$P$2:$Q$156,2,0)</f>
        <v>#N/A</v>
      </c>
    </row>
    <row r="9411" spans="1:4" x14ac:dyDescent="0.35">
      <c r="A9411" s="82" t="e">
        <f t="shared" si="146"/>
        <v>#N/A</v>
      </c>
      <c r="D9411" s="82" t="e">
        <f>VLOOKUP(Processed_Data!C9411,'Literature Lookup Tables'!$P$2:$Q$156,2,0)</f>
        <v>#N/A</v>
      </c>
    </row>
    <row r="9412" spans="1:4" x14ac:dyDescent="0.35">
      <c r="A9412" s="82" t="e">
        <f t="shared" si="146"/>
        <v>#N/A</v>
      </c>
      <c r="D9412" s="82" t="e">
        <f>VLOOKUP(Processed_Data!C9412,'Literature Lookup Tables'!$P$2:$Q$156,2,0)</f>
        <v>#N/A</v>
      </c>
    </row>
    <row r="9413" spans="1:4" x14ac:dyDescent="0.35">
      <c r="A9413" s="82" t="e">
        <f t="shared" si="146"/>
        <v>#N/A</v>
      </c>
      <c r="D9413" s="82" t="e">
        <f>VLOOKUP(Processed_Data!C9413,'Literature Lookup Tables'!$P$2:$Q$156,2,0)</f>
        <v>#N/A</v>
      </c>
    </row>
    <row r="9414" spans="1:4" x14ac:dyDescent="0.35">
      <c r="A9414" s="82" t="e">
        <f t="shared" si="146"/>
        <v>#N/A</v>
      </c>
      <c r="D9414" s="82" t="e">
        <f>VLOOKUP(Processed_Data!C9414,'Literature Lookup Tables'!$P$2:$Q$156,2,0)</f>
        <v>#N/A</v>
      </c>
    </row>
    <row r="9415" spans="1:4" x14ac:dyDescent="0.35">
      <c r="A9415" s="82" t="e">
        <f t="shared" ref="A9415:A9478" si="147">F9415&amp;"-"&amp;E9415&amp;"-"&amp;D9415</f>
        <v>#N/A</v>
      </c>
      <c r="D9415" s="82" t="e">
        <f>VLOOKUP(Processed_Data!C9415,'Literature Lookup Tables'!$P$2:$Q$156,2,0)</f>
        <v>#N/A</v>
      </c>
    </row>
    <row r="9416" spans="1:4" x14ac:dyDescent="0.35">
      <c r="A9416" s="82" t="e">
        <f t="shared" si="147"/>
        <v>#N/A</v>
      </c>
      <c r="D9416" s="82" t="e">
        <f>VLOOKUP(Processed_Data!C9416,'Literature Lookup Tables'!$P$2:$Q$156,2,0)</f>
        <v>#N/A</v>
      </c>
    </row>
    <row r="9417" spans="1:4" x14ac:dyDescent="0.35">
      <c r="A9417" s="82" t="e">
        <f t="shared" si="147"/>
        <v>#N/A</v>
      </c>
      <c r="D9417" s="82" t="e">
        <f>VLOOKUP(Processed_Data!C9417,'Literature Lookup Tables'!$P$2:$Q$156,2,0)</f>
        <v>#N/A</v>
      </c>
    </row>
    <row r="9418" spans="1:4" x14ac:dyDescent="0.35">
      <c r="A9418" s="82" t="e">
        <f t="shared" si="147"/>
        <v>#N/A</v>
      </c>
      <c r="D9418" s="82" t="e">
        <f>VLOOKUP(Processed_Data!C9418,'Literature Lookup Tables'!$P$2:$Q$156,2,0)</f>
        <v>#N/A</v>
      </c>
    </row>
    <row r="9419" spans="1:4" x14ac:dyDescent="0.35">
      <c r="A9419" s="82" t="e">
        <f t="shared" si="147"/>
        <v>#N/A</v>
      </c>
      <c r="D9419" s="82" t="e">
        <f>VLOOKUP(Processed_Data!C9419,'Literature Lookup Tables'!$P$2:$Q$156,2,0)</f>
        <v>#N/A</v>
      </c>
    </row>
    <row r="9420" spans="1:4" x14ac:dyDescent="0.35">
      <c r="A9420" s="82" t="e">
        <f t="shared" si="147"/>
        <v>#N/A</v>
      </c>
      <c r="D9420" s="82" t="e">
        <f>VLOOKUP(Processed_Data!C9420,'Literature Lookup Tables'!$P$2:$Q$156,2,0)</f>
        <v>#N/A</v>
      </c>
    </row>
    <row r="9421" spans="1:4" x14ac:dyDescent="0.35">
      <c r="A9421" s="82" t="e">
        <f t="shared" si="147"/>
        <v>#N/A</v>
      </c>
      <c r="D9421" s="82" t="e">
        <f>VLOOKUP(Processed_Data!C9421,'Literature Lookup Tables'!$P$2:$Q$156,2,0)</f>
        <v>#N/A</v>
      </c>
    </row>
    <row r="9422" spans="1:4" x14ac:dyDescent="0.35">
      <c r="A9422" s="82" t="e">
        <f t="shared" si="147"/>
        <v>#N/A</v>
      </c>
      <c r="D9422" s="82" t="e">
        <f>VLOOKUP(Processed_Data!C9422,'Literature Lookup Tables'!$P$2:$Q$156,2,0)</f>
        <v>#N/A</v>
      </c>
    </row>
    <row r="9423" spans="1:4" x14ac:dyDescent="0.35">
      <c r="A9423" s="82" t="e">
        <f t="shared" si="147"/>
        <v>#N/A</v>
      </c>
      <c r="D9423" s="82" t="e">
        <f>VLOOKUP(Processed_Data!C9423,'Literature Lookup Tables'!$P$2:$Q$156,2,0)</f>
        <v>#N/A</v>
      </c>
    </row>
    <row r="9424" spans="1:4" x14ac:dyDescent="0.35">
      <c r="A9424" s="82" t="e">
        <f t="shared" si="147"/>
        <v>#N/A</v>
      </c>
      <c r="D9424" s="82" t="e">
        <f>VLOOKUP(Processed_Data!C9424,'Literature Lookup Tables'!$P$2:$Q$156,2,0)</f>
        <v>#N/A</v>
      </c>
    </row>
    <row r="9425" spans="1:4" x14ac:dyDescent="0.35">
      <c r="A9425" s="82" t="e">
        <f t="shared" si="147"/>
        <v>#N/A</v>
      </c>
      <c r="D9425" s="82" t="e">
        <f>VLOOKUP(Processed_Data!C9425,'Literature Lookup Tables'!$P$2:$Q$156,2,0)</f>
        <v>#N/A</v>
      </c>
    </row>
    <row r="9426" spans="1:4" x14ac:dyDescent="0.35">
      <c r="A9426" s="82" t="e">
        <f t="shared" si="147"/>
        <v>#N/A</v>
      </c>
      <c r="D9426" s="82" t="e">
        <f>VLOOKUP(Processed_Data!C9426,'Literature Lookup Tables'!$P$2:$Q$156,2,0)</f>
        <v>#N/A</v>
      </c>
    </row>
    <row r="9427" spans="1:4" x14ac:dyDescent="0.35">
      <c r="A9427" s="82" t="e">
        <f t="shared" si="147"/>
        <v>#N/A</v>
      </c>
      <c r="D9427" s="82" t="e">
        <f>VLOOKUP(Processed_Data!C9427,'Literature Lookup Tables'!$P$2:$Q$156,2,0)</f>
        <v>#N/A</v>
      </c>
    </row>
    <row r="9428" spans="1:4" x14ac:dyDescent="0.35">
      <c r="A9428" s="82" t="e">
        <f t="shared" si="147"/>
        <v>#N/A</v>
      </c>
      <c r="D9428" s="82" t="e">
        <f>VLOOKUP(Processed_Data!C9428,'Literature Lookup Tables'!$P$2:$Q$156,2,0)</f>
        <v>#N/A</v>
      </c>
    </row>
    <row r="9429" spans="1:4" x14ac:dyDescent="0.35">
      <c r="A9429" s="82" t="e">
        <f t="shared" si="147"/>
        <v>#N/A</v>
      </c>
      <c r="D9429" s="82" t="e">
        <f>VLOOKUP(Processed_Data!C9429,'Literature Lookup Tables'!$P$2:$Q$156,2,0)</f>
        <v>#N/A</v>
      </c>
    </row>
    <row r="9430" spans="1:4" x14ac:dyDescent="0.35">
      <c r="A9430" s="82" t="e">
        <f t="shared" si="147"/>
        <v>#N/A</v>
      </c>
      <c r="D9430" s="82" t="e">
        <f>VLOOKUP(Processed_Data!C9430,'Literature Lookup Tables'!$P$2:$Q$156,2,0)</f>
        <v>#N/A</v>
      </c>
    </row>
    <row r="9431" spans="1:4" x14ac:dyDescent="0.35">
      <c r="A9431" s="82" t="e">
        <f t="shared" si="147"/>
        <v>#N/A</v>
      </c>
      <c r="D9431" s="82" t="e">
        <f>VLOOKUP(Processed_Data!C9431,'Literature Lookup Tables'!$P$2:$Q$156,2,0)</f>
        <v>#N/A</v>
      </c>
    </row>
    <row r="9432" spans="1:4" x14ac:dyDescent="0.35">
      <c r="A9432" s="82" t="e">
        <f t="shared" si="147"/>
        <v>#N/A</v>
      </c>
      <c r="D9432" s="82" t="e">
        <f>VLOOKUP(Processed_Data!C9432,'Literature Lookup Tables'!$P$2:$Q$156,2,0)</f>
        <v>#N/A</v>
      </c>
    </row>
    <row r="9433" spans="1:4" x14ac:dyDescent="0.35">
      <c r="A9433" s="82" t="e">
        <f t="shared" si="147"/>
        <v>#N/A</v>
      </c>
      <c r="D9433" s="82" t="e">
        <f>VLOOKUP(Processed_Data!C9433,'Literature Lookup Tables'!$P$2:$Q$156,2,0)</f>
        <v>#N/A</v>
      </c>
    </row>
    <row r="9434" spans="1:4" x14ac:dyDescent="0.35">
      <c r="A9434" s="82" t="e">
        <f t="shared" si="147"/>
        <v>#N/A</v>
      </c>
      <c r="D9434" s="82" t="e">
        <f>VLOOKUP(Processed_Data!C9434,'Literature Lookup Tables'!$P$2:$Q$156,2,0)</f>
        <v>#N/A</v>
      </c>
    </row>
    <row r="9435" spans="1:4" x14ac:dyDescent="0.35">
      <c r="A9435" s="82" t="e">
        <f t="shared" si="147"/>
        <v>#N/A</v>
      </c>
      <c r="D9435" s="82" t="e">
        <f>VLOOKUP(Processed_Data!C9435,'Literature Lookup Tables'!$P$2:$Q$156,2,0)</f>
        <v>#N/A</v>
      </c>
    </row>
    <row r="9436" spans="1:4" x14ac:dyDescent="0.35">
      <c r="A9436" s="82" t="e">
        <f t="shared" si="147"/>
        <v>#N/A</v>
      </c>
      <c r="D9436" s="82" t="e">
        <f>VLOOKUP(Processed_Data!C9436,'Literature Lookup Tables'!$P$2:$Q$156,2,0)</f>
        <v>#N/A</v>
      </c>
    </row>
    <row r="9437" spans="1:4" x14ac:dyDescent="0.35">
      <c r="A9437" s="82" t="e">
        <f t="shared" si="147"/>
        <v>#N/A</v>
      </c>
      <c r="D9437" s="82" t="e">
        <f>VLOOKUP(Processed_Data!C9437,'Literature Lookup Tables'!$P$2:$Q$156,2,0)</f>
        <v>#N/A</v>
      </c>
    </row>
    <row r="9438" spans="1:4" x14ac:dyDescent="0.35">
      <c r="A9438" s="82" t="e">
        <f t="shared" si="147"/>
        <v>#N/A</v>
      </c>
      <c r="D9438" s="82" t="e">
        <f>VLOOKUP(Processed_Data!C9438,'Literature Lookup Tables'!$P$2:$Q$156,2,0)</f>
        <v>#N/A</v>
      </c>
    </row>
    <row r="9439" spans="1:4" x14ac:dyDescent="0.35">
      <c r="A9439" s="82" t="e">
        <f t="shared" si="147"/>
        <v>#N/A</v>
      </c>
      <c r="D9439" s="82" t="e">
        <f>VLOOKUP(Processed_Data!C9439,'Literature Lookup Tables'!$P$2:$Q$156,2,0)</f>
        <v>#N/A</v>
      </c>
    </row>
    <row r="9440" spans="1:4" x14ac:dyDescent="0.35">
      <c r="A9440" s="82" t="e">
        <f t="shared" si="147"/>
        <v>#N/A</v>
      </c>
      <c r="D9440" s="82" t="e">
        <f>VLOOKUP(Processed_Data!C9440,'Literature Lookup Tables'!$P$2:$Q$156,2,0)</f>
        <v>#N/A</v>
      </c>
    </row>
    <row r="9441" spans="1:4" x14ac:dyDescent="0.35">
      <c r="A9441" s="82" t="e">
        <f t="shared" si="147"/>
        <v>#N/A</v>
      </c>
      <c r="D9441" s="82" t="e">
        <f>VLOOKUP(Processed_Data!C9441,'Literature Lookup Tables'!$P$2:$Q$156,2,0)</f>
        <v>#N/A</v>
      </c>
    </row>
    <row r="9442" spans="1:4" x14ac:dyDescent="0.35">
      <c r="A9442" s="82" t="e">
        <f t="shared" si="147"/>
        <v>#N/A</v>
      </c>
      <c r="D9442" s="82" t="e">
        <f>VLOOKUP(Processed_Data!C9442,'Literature Lookup Tables'!$P$2:$Q$156,2,0)</f>
        <v>#N/A</v>
      </c>
    </row>
    <row r="9443" spans="1:4" x14ac:dyDescent="0.35">
      <c r="A9443" s="82" t="e">
        <f t="shared" si="147"/>
        <v>#N/A</v>
      </c>
      <c r="D9443" s="82" t="e">
        <f>VLOOKUP(Processed_Data!C9443,'Literature Lookup Tables'!$P$2:$Q$156,2,0)</f>
        <v>#N/A</v>
      </c>
    </row>
    <row r="9444" spans="1:4" x14ac:dyDescent="0.35">
      <c r="A9444" s="82" t="e">
        <f t="shared" si="147"/>
        <v>#N/A</v>
      </c>
      <c r="D9444" s="82" t="e">
        <f>VLOOKUP(Processed_Data!C9444,'Literature Lookup Tables'!$P$2:$Q$156,2,0)</f>
        <v>#N/A</v>
      </c>
    </row>
    <row r="9445" spans="1:4" x14ac:dyDescent="0.35">
      <c r="A9445" s="82" t="e">
        <f t="shared" si="147"/>
        <v>#N/A</v>
      </c>
      <c r="D9445" s="82" t="e">
        <f>VLOOKUP(Processed_Data!C9445,'Literature Lookup Tables'!$P$2:$Q$156,2,0)</f>
        <v>#N/A</v>
      </c>
    </row>
    <row r="9446" spans="1:4" x14ac:dyDescent="0.35">
      <c r="A9446" s="82" t="e">
        <f t="shared" si="147"/>
        <v>#N/A</v>
      </c>
      <c r="D9446" s="82" t="e">
        <f>VLOOKUP(Processed_Data!C9446,'Literature Lookup Tables'!$P$2:$Q$156,2,0)</f>
        <v>#N/A</v>
      </c>
    </row>
    <row r="9447" spans="1:4" x14ac:dyDescent="0.35">
      <c r="A9447" s="82" t="e">
        <f t="shared" si="147"/>
        <v>#N/A</v>
      </c>
      <c r="D9447" s="82" t="e">
        <f>VLOOKUP(Processed_Data!C9447,'Literature Lookup Tables'!$P$2:$Q$156,2,0)</f>
        <v>#N/A</v>
      </c>
    </row>
    <row r="9448" spans="1:4" x14ac:dyDescent="0.35">
      <c r="A9448" s="82" t="e">
        <f t="shared" si="147"/>
        <v>#N/A</v>
      </c>
      <c r="D9448" s="82" t="e">
        <f>VLOOKUP(Processed_Data!C9448,'Literature Lookup Tables'!$P$2:$Q$156,2,0)</f>
        <v>#N/A</v>
      </c>
    </row>
    <row r="9449" spans="1:4" x14ac:dyDescent="0.35">
      <c r="A9449" s="82" t="e">
        <f t="shared" si="147"/>
        <v>#N/A</v>
      </c>
      <c r="D9449" s="82" t="e">
        <f>VLOOKUP(Processed_Data!C9449,'Literature Lookup Tables'!$P$2:$Q$156,2,0)</f>
        <v>#N/A</v>
      </c>
    </row>
    <row r="9450" spans="1:4" x14ac:dyDescent="0.35">
      <c r="A9450" s="82" t="e">
        <f t="shared" si="147"/>
        <v>#N/A</v>
      </c>
      <c r="D9450" s="82" t="e">
        <f>VLOOKUP(Processed_Data!C9450,'Literature Lookup Tables'!$P$2:$Q$156,2,0)</f>
        <v>#N/A</v>
      </c>
    </row>
    <row r="9451" spans="1:4" x14ac:dyDescent="0.35">
      <c r="A9451" s="82" t="e">
        <f t="shared" si="147"/>
        <v>#N/A</v>
      </c>
      <c r="D9451" s="82" t="e">
        <f>VLOOKUP(Processed_Data!C9451,'Literature Lookup Tables'!$P$2:$Q$156,2,0)</f>
        <v>#N/A</v>
      </c>
    </row>
    <row r="9452" spans="1:4" x14ac:dyDescent="0.35">
      <c r="A9452" s="82" t="e">
        <f t="shared" si="147"/>
        <v>#N/A</v>
      </c>
      <c r="D9452" s="82" t="e">
        <f>VLOOKUP(Processed_Data!C9452,'Literature Lookup Tables'!$P$2:$Q$156,2,0)</f>
        <v>#N/A</v>
      </c>
    </row>
    <row r="9453" spans="1:4" x14ac:dyDescent="0.35">
      <c r="A9453" s="82" t="e">
        <f t="shared" si="147"/>
        <v>#N/A</v>
      </c>
      <c r="D9453" s="82" t="e">
        <f>VLOOKUP(Processed_Data!C9453,'Literature Lookup Tables'!$P$2:$Q$156,2,0)</f>
        <v>#N/A</v>
      </c>
    </row>
    <row r="9454" spans="1:4" x14ac:dyDescent="0.35">
      <c r="A9454" s="82" t="e">
        <f t="shared" si="147"/>
        <v>#N/A</v>
      </c>
      <c r="D9454" s="82" t="e">
        <f>VLOOKUP(Processed_Data!C9454,'Literature Lookup Tables'!$P$2:$Q$156,2,0)</f>
        <v>#N/A</v>
      </c>
    </row>
    <row r="9455" spans="1:4" x14ac:dyDescent="0.35">
      <c r="A9455" s="82" t="e">
        <f t="shared" si="147"/>
        <v>#N/A</v>
      </c>
      <c r="D9455" s="82" t="e">
        <f>VLOOKUP(Processed_Data!C9455,'Literature Lookup Tables'!$P$2:$Q$156,2,0)</f>
        <v>#N/A</v>
      </c>
    </row>
    <row r="9456" spans="1:4" x14ac:dyDescent="0.35">
      <c r="A9456" s="82" t="e">
        <f t="shared" si="147"/>
        <v>#N/A</v>
      </c>
      <c r="D9456" s="82" t="e">
        <f>VLOOKUP(Processed_Data!C9456,'Literature Lookup Tables'!$P$2:$Q$156,2,0)</f>
        <v>#N/A</v>
      </c>
    </row>
    <row r="9457" spans="1:4" x14ac:dyDescent="0.35">
      <c r="A9457" s="82" t="e">
        <f t="shared" si="147"/>
        <v>#N/A</v>
      </c>
      <c r="D9457" s="82" t="e">
        <f>VLOOKUP(Processed_Data!C9457,'Literature Lookup Tables'!$P$2:$Q$156,2,0)</f>
        <v>#N/A</v>
      </c>
    </row>
    <row r="9458" spans="1:4" x14ac:dyDescent="0.35">
      <c r="A9458" s="82" t="e">
        <f t="shared" si="147"/>
        <v>#N/A</v>
      </c>
      <c r="D9458" s="82" t="e">
        <f>VLOOKUP(Processed_Data!C9458,'Literature Lookup Tables'!$P$2:$Q$156,2,0)</f>
        <v>#N/A</v>
      </c>
    </row>
    <row r="9459" spans="1:4" x14ac:dyDescent="0.35">
      <c r="A9459" s="82" t="e">
        <f t="shared" si="147"/>
        <v>#N/A</v>
      </c>
      <c r="D9459" s="82" t="e">
        <f>VLOOKUP(Processed_Data!C9459,'Literature Lookup Tables'!$P$2:$Q$156,2,0)</f>
        <v>#N/A</v>
      </c>
    </row>
    <row r="9460" spans="1:4" x14ac:dyDescent="0.35">
      <c r="A9460" s="82" t="e">
        <f t="shared" si="147"/>
        <v>#N/A</v>
      </c>
      <c r="D9460" s="82" t="e">
        <f>VLOOKUP(Processed_Data!C9460,'Literature Lookup Tables'!$P$2:$Q$156,2,0)</f>
        <v>#N/A</v>
      </c>
    </row>
    <row r="9461" spans="1:4" x14ac:dyDescent="0.35">
      <c r="A9461" s="82" t="e">
        <f t="shared" si="147"/>
        <v>#N/A</v>
      </c>
      <c r="D9461" s="82" t="e">
        <f>VLOOKUP(Processed_Data!C9461,'Literature Lookup Tables'!$P$2:$Q$156,2,0)</f>
        <v>#N/A</v>
      </c>
    </row>
    <row r="9462" spans="1:4" x14ac:dyDescent="0.35">
      <c r="A9462" s="82" t="e">
        <f t="shared" si="147"/>
        <v>#N/A</v>
      </c>
      <c r="D9462" s="82" t="e">
        <f>VLOOKUP(Processed_Data!C9462,'Literature Lookup Tables'!$P$2:$Q$156,2,0)</f>
        <v>#N/A</v>
      </c>
    </row>
    <row r="9463" spans="1:4" x14ac:dyDescent="0.35">
      <c r="A9463" s="82" t="e">
        <f t="shared" si="147"/>
        <v>#N/A</v>
      </c>
      <c r="D9463" s="82" t="e">
        <f>VLOOKUP(Processed_Data!C9463,'Literature Lookup Tables'!$P$2:$Q$156,2,0)</f>
        <v>#N/A</v>
      </c>
    </row>
    <row r="9464" spans="1:4" x14ac:dyDescent="0.35">
      <c r="A9464" s="82" t="e">
        <f t="shared" si="147"/>
        <v>#N/A</v>
      </c>
      <c r="D9464" s="82" t="e">
        <f>VLOOKUP(Processed_Data!C9464,'Literature Lookup Tables'!$P$2:$Q$156,2,0)</f>
        <v>#N/A</v>
      </c>
    </row>
    <row r="9465" spans="1:4" x14ac:dyDescent="0.35">
      <c r="A9465" s="82" t="e">
        <f t="shared" si="147"/>
        <v>#N/A</v>
      </c>
      <c r="D9465" s="82" t="e">
        <f>VLOOKUP(Processed_Data!C9465,'Literature Lookup Tables'!$P$2:$Q$156,2,0)</f>
        <v>#N/A</v>
      </c>
    </row>
    <row r="9466" spans="1:4" x14ac:dyDescent="0.35">
      <c r="A9466" s="82" t="e">
        <f t="shared" si="147"/>
        <v>#N/A</v>
      </c>
      <c r="D9466" s="82" t="e">
        <f>VLOOKUP(Processed_Data!C9466,'Literature Lookup Tables'!$P$2:$Q$156,2,0)</f>
        <v>#N/A</v>
      </c>
    </row>
    <row r="9467" spans="1:4" x14ac:dyDescent="0.35">
      <c r="A9467" s="82" t="e">
        <f t="shared" si="147"/>
        <v>#N/A</v>
      </c>
      <c r="D9467" s="82" t="e">
        <f>VLOOKUP(Processed_Data!C9467,'Literature Lookup Tables'!$P$2:$Q$156,2,0)</f>
        <v>#N/A</v>
      </c>
    </row>
    <row r="9468" spans="1:4" x14ac:dyDescent="0.35">
      <c r="A9468" s="82" t="e">
        <f t="shared" si="147"/>
        <v>#N/A</v>
      </c>
      <c r="D9468" s="82" t="e">
        <f>VLOOKUP(Processed_Data!C9468,'Literature Lookup Tables'!$P$2:$Q$156,2,0)</f>
        <v>#N/A</v>
      </c>
    </row>
    <row r="9469" spans="1:4" x14ac:dyDescent="0.35">
      <c r="A9469" s="82" t="e">
        <f t="shared" si="147"/>
        <v>#N/A</v>
      </c>
      <c r="D9469" s="82" t="e">
        <f>VLOOKUP(Processed_Data!C9469,'Literature Lookup Tables'!$P$2:$Q$156,2,0)</f>
        <v>#N/A</v>
      </c>
    </row>
    <row r="9470" spans="1:4" x14ac:dyDescent="0.35">
      <c r="A9470" s="82" t="e">
        <f t="shared" si="147"/>
        <v>#N/A</v>
      </c>
      <c r="D9470" s="82" t="e">
        <f>VLOOKUP(Processed_Data!C9470,'Literature Lookup Tables'!$P$2:$Q$156,2,0)</f>
        <v>#N/A</v>
      </c>
    </row>
    <row r="9471" spans="1:4" x14ac:dyDescent="0.35">
      <c r="A9471" s="82" t="e">
        <f t="shared" si="147"/>
        <v>#N/A</v>
      </c>
      <c r="D9471" s="82" t="e">
        <f>VLOOKUP(Processed_Data!C9471,'Literature Lookup Tables'!$P$2:$Q$156,2,0)</f>
        <v>#N/A</v>
      </c>
    </row>
    <row r="9472" spans="1:4" x14ac:dyDescent="0.35">
      <c r="A9472" s="82" t="e">
        <f t="shared" si="147"/>
        <v>#N/A</v>
      </c>
      <c r="D9472" s="82" t="e">
        <f>VLOOKUP(Processed_Data!C9472,'Literature Lookup Tables'!$P$2:$Q$156,2,0)</f>
        <v>#N/A</v>
      </c>
    </row>
    <row r="9473" spans="1:4" x14ac:dyDescent="0.35">
      <c r="A9473" s="82" t="e">
        <f t="shared" si="147"/>
        <v>#N/A</v>
      </c>
      <c r="D9473" s="82" t="e">
        <f>VLOOKUP(Processed_Data!C9473,'Literature Lookup Tables'!$P$2:$Q$156,2,0)</f>
        <v>#N/A</v>
      </c>
    </row>
    <row r="9474" spans="1:4" x14ac:dyDescent="0.35">
      <c r="A9474" s="82" t="e">
        <f t="shared" si="147"/>
        <v>#N/A</v>
      </c>
      <c r="D9474" s="82" t="e">
        <f>VLOOKUP(Processed_Data!C9474,'Literature Lookup Tables'!$P$2:$Q$156,2,0)</f>
        <v>#N/A</v>
      </c>
    </row>
    <row r="9475" spans="1:4" x14ac:dyDescent="0.35">
      <c r="A9475" s="82" t="e">
        <f t="shared" si="147"/>
        <v>#N/A</v>
      </c>
      <c r="D9475" s="82" t="e">
        <f>VLOOKUP(Processed_Data!C9475,'Literature Lookup Tables'!$P$2:$Q$156,2,0)</f>
        <v>#N/A</v>
      </c>
    </row>
    <row r="9476" spans="1:4" x14ac:dyDescent="0.35">
      <c r="A9476" s="82" t="e">
        <f t="shared" si="147"/>
        <v>#N/A</v>
      </c>
      <c r="D9476" s="82" t="e">
        <f>VLOOKUP(Processed_Data!C9476,'Literature Lookup Tables'!$P$2:$Q$156,2,0)</f>
        <v>#N/A</v>
      </c>
    </row>
    <row r="9477" spans="1:4" x14ac:dyDescent="0.35">
      <c r="A9477" s="82" t="e">
        <f t="shared" si="147"/>
        <v>#N/A</v>
      </c>
      <c r="D9477" s="82" t="e">
        <f>VLOOKUP(Processed_Data!C9477,'Literature Lookup Tables'!$P$2:$Q$156,2,0)</f>
        <v>#N/A</v>
      </c>
    </row>
    <row r="9478" spans="1:4" x14ac:dyDescent="0.35">
      <c r="A9478" s="82" t="e">
        <f t="shared" si="147"/>
        <v>#N/A</v>
      </c>
      <c r="D9478" s="82" t="e">
        <f>VLOOKUP(Processed_Data!C9478,'Literature Lookup Tables'!$P$2:$Q$156,2,0)</f>
        <v>#N/A</v>
      </c>
    </row>
    <row r="9479" spans="1:4" x14ac:dyDescent="0.35">
      <c r="A9479" s="82" t="e">
        <f t="shared" ref="A9479:A9542" si="148">F9479&amp;"-"&amp;E9479&amp;"-"&amp;D9479</f>
        <v>#N/A</v>
      </c>
      <c r="D9479" s="82" t="e">
        <f>VLOOKUP(Processed_Data!C9479,'Literature Lookup Tables'!$P$2:$Q$156,2,0)</f>
        <v>#N/A</v>
      </c>
    </row>
    <row r="9480" spans="1:4" x14ac:dyDescent="0.35">
      <c r="A9480" s="82" t="e">
        <f t="shared" si="148"/>
        <v>#N/A</v>
      </c>
      <c r="D9480" s="82" t="e">
        <f>VLOOKUP(Processed_Data!C9480,'Literature Lookup Tables'!$P$2:$Q$156,2,0)</f>
        <v>#N/A</v>
      </c>
    </row>
    <row r="9481" spans="1:4" x14ac:dyDescent="0.35">
      <c r="A9481" s="82" t="e">
        <f t="shared" si="148"/>
        <v>#N/A</v>
      </c>
      <c r="D9481" s="82" t="e">
        <f>VLOOKUP(Processed_Data!C9481,'Literature Lookup Tables'!$P$2:$Q$156,2,0)</f>
        <v>#N/A</v>
      </c>
    </row>
    <row r="9482" spans="1:4" x14ac:dyDescent="0.35">
      <c r="A9482" s="82" t="e">
        <f t="shared" si="148"/>
        <v>#N/A</v>
      </c>
      <c r="D9482" s="82" t="e">
        <f>VLOOKUP(Processed_Data!C9482,'Literature Lookup Tables'!$P$2:$Q$156,2,0)</f>
        <v>#N/A</v>
      </c>
    </row>
    <row r="9483" spans="1:4" x14ac:dyDescent="0.35">
      <c r="A9483" s="82" t="e">
        <f t="shared" si="148"/>
        <v>#N/A</v>
      </c>
      <c r="D9483" s="82" t="e">
        <f>VLOOKUP(Processed_Data!C9483,'Literature Lookup Tables'!$P$2:$Q$156,2,0)</f>
        <v>#N/A</v>
      </c>
    </row>
    <row r="9484" spans="1:4" x14ac:dyDescent="0.35">
      <c r="A9484" s="82" t="e">
        <f t="shared" si="148"/>
        <v>#N/A</v>
      </c>
      <c r="D9484" s="82" t="e">
        <f>VLOOKUP(Processed_Data!C9484,'Literature Lookup Tables'!$P$2:$Q$156,2,0)</f>
        <v>#N/A</v>
      </c>
    </row>
    <row r="9485" spans="1:4" x14ac:dyDescent="0.35">
      <c r="A9485" s="82" t="e">
        <f t="shared" si="148"/>
        <v>#N/A</v>
      </c>
      <c r="D9485" s="82" t="e">
        <f>VLOOKUP(Processed_Data!C9485,'Literature Lookup Tables'!$P$2:$Q$156,2,0)</f>
        <v>#N/A</v>
      </c>
    </row>
    <row r="9486" spans="1:4" x14ac:dyDescent="0.35">
      <c r="A9486" s="82" t="e">
        <f t="shared" si="148"/>
        <v>#N/A</v>
      </c>
      <c r="D9486" s="82" t="e">
        <f>VLOOKUP(Processed_Data!C9486,'Literature Lookup Tables'!$P$2:$Q$156,2,0)</f>
        <v>#N/A</v>
      </c>
    </row>
    <row r="9487" spans="1:4" x14ac:dyDescent="0.35">
      <c r="A9487" s="82" t="e">
        <f t="shared" si="148"/>
        <v>#N/A</v>
      </c>
      <c r="D9487" s="82" t="e">
        <f>VLOOKUP(Processed_Data!C9487,'Literature Lookup Tables'!$P$2:$Q$156,2,0)</f>
        <v>#N/A</v>
      </c>
    </row>
    <row r="9488" spans="1:4" x14ac:dyDescent="0.35">
      <c r="A9488" s="82" t="e">
        <f t="shared" si="148"/>
        <v>#N/A</v>
      </c>
      <c r="D9488" s="82" t="e">
        <f>VLOOKUP(Processed_Data!C9488,'Literature Lookup Tables'!$P$2:$Q$156,2,0)</f>
        <v>#N/A</v>
      </c>
    </row>
    <row r="9489" spans="1:4" x14ac:dyDescent="0.35">
      <c r="A9489" s="82" t="e">
        <f t="shared" si="148"/>
        <v>#N/A</v>
      </c>
      <c r="D9489" s="82" t="e">
        <f>VLOOKUP(Processed_Data!C9489,'Literature Lookup Tables'!$P$2:$Q$156,2,0)</f>
        <v>#N/A</v>
      </c>
    </row>
    <row r="9490" spans="1:4" x14ac:dyDescent="0.35">
      <c r="A9490" s="82" t="e">
        <f t="shared" si="148"/>
        <v>#N/A</v>
      </c>
      <c r="D9490" s="82" t="e">
        <f>VLOOKUP(Processed_Data!C9490,'Literature Lookup Tables'!$P$2:$Q$156,2,0)</f>
        <v>#N/A</v>
      </c>
    </row>
    <row r="9491" spans="1:4" x14ac:dyDescent="0.35">
      <c r="A9491" s="82" t="e">
        <f t="shared" si="148"/>
        <v>#N/A</v>
      </c>
      <c r="D9491" s="82" t="e">
        <f>VLOOKUP(Processed_Data!C9491,'Literature Lookup Tables'!$P$2:$Q$156,2,0)</f>
        <v>#N/A</v>
      </c>
    </row>
    <row r="9492" spans="1:4" x14ac:dyDescent="0.35">
      <c r="A9492" s="82" t="e">
        <f t="shared" si="148"/>
        <v>#N/A</v>
      </c>
      <c r="D9492" s="82" t="e">
        <f>VLOOKUP(Processed_Data!C9492,'Literature Lookup Tables'!$P$2:$Q$156,2,0)</f>
        <v>#N/A</v>
      </c>
    </row>
    <row r="9493" spans="1:4" x14ac:dyDescent="0.35">
      <c r="A9493" s="82" t="e">
        <f t="shared" si="148"/>
        <v>#N/A</v>
      </c>
      <c r="D9493" s="82" t="e">
        <f>VLOOKUP(Processed_Data!C9493,'Literature Lookup Tables'!$P$2:$Q$156,2,0)</f>
        <v>#N/A</v>
      </c>
    </row>
    <row r="9494" spans="1:4" x14ac:dyDescent="0.35">
      <c r="A9494" s="82" t="e">
        <f t="shared" si="148"/>
        <v>#N/A</v>
      </c>
      <c r="D9494" s="82" t="e">
        <f>VLOOKUP(Processed_Data!C9494,'Literature Lookup Tables'!$P$2:$Q$156,2,0)</f>
        <v>#N/A</v>
      </c>
    </row>
    <row r="9495" spans="1:4" x14ac:dyDescent="0.35">
      <c r="A9495" s="82" t="e">
        <f t="shared" si="148"/>
        <v>#N/A</v>
      </c>
      <c r="D9495" s="82" t="e">
        <f>VLOOKUP(Processed_Data!C9495,'Literature Lookup Tables'!$P$2:$Q$156,2,0)</f>
        <v>#N/A</v>
      </c>
    </row>
    <row r="9496" spans="1:4" x14ac:dyDescent="0.35">
      <c r="A9496" s="82" t="e">
        <f t="shared" si="148"/>
        <v>#N/A</v>
      </c>
      <c r="D9496" s="82" t="e">
        <f>VLOOKUP(Processed_Data!C9496,'Literature Lookup Tables'!$P$2:$Q$156,2,0)</f>
        <v>#N/A</v>
      </c>
    </row>
    <row r="9497" spans="1:4" x14ac:dyDescent="0.35">
      <c r="A9497" s="82" t="e">
        <f t="shared" si="148"/>
        <v>#N/A</v>
      </c>
      <c r="D9497" s="82" t="e">
        <f>VLOOKUP(Processed_Data!C9497,'Literature Lookup Tables'!$P$2:$Q$156,2,0)</f>
        <v>#N/A</v>
      </c>
    </row>
    <row r="9498" spans="1:4" x14ac:dyDescent="0.35">
      <c r="A9498" s="82" t="e">
        <f t="shared" si="148"/>
        <v>#N/A</v>
      </c>
      <c r="D9498" s="82" t="e">
        <f>VLOOKUP(Processed_Data!C9498,'Literature Lookup Tables'!$P$2:$Q$156,2,0)</f>
        <v>#N/A</v>
      </c>
    </row>
    <row r="9499" spans="1:4" x14ac:dyDescent="0.35">
      <c r="A9499" s="82" t="e">
        <f t="shared" si="148"/>
        <v>#N/A</v>
      </c>
      <c r="D9499" s="82" t="e">
        <f>VLOOKUP(Processed_Data!C9499,'Literature Lookup Tables'!$P$2:$Q$156,2,0)</f>
        <v>#N/A</v>
      </c>
    </row>
    <row r="9500" spans="1:4" x14ac:dyDescent="0.35">
      <c r="A9500" s="82" t="e">
        <f t="shared" si="148"/>
        <v>#N/A</v>
      </c>
      <c r="D9500" s="82" t="e">
        <f>VLOOKUP(Processed_Data!C9500,'Literature Lookup Tables'!$P$2:$Q$156,2,0)</f>
        <v>#N/A</v>
      </c>
    </row>
    <row r="9501" spans="1:4" x14ac:dyDescent="0.35">
      <c r="A9501" s="82" t="e">
        <f t="shared" si="148"/>
        <v>#N/A</v>
      </c>
      <c r="D9501" s="82" t="e">
        <f>VLOOKUP(Processed_Data!C9501,'Literature Lookup Tables'!$P$2:$Q$156,2,0)</f>
        <v>#N/A</v>
      </c>
    </row>
    <row r="9502" spans="1:4" x14ac:dyDescent="0.35">
      <c r="A9502" s="82" t="e">
        <f t="shared" si="148"/>
        <v>#N/A</v>
      </c>
      <c r="D9502" s="82" t="e">
        <f>VLOOKUP(Processed_Data!C9502,'Literature Lookup Tables'!$P$2:$Q$156,2,0)</f>
        <v>#N/A</v>
      </c>
    </row>
    <row r="9503" spans="1:4" x14ac:dyDescent="0.35">
      <c r="A9503" s="82" t="e">
        <f t="shared" si="148"/>
        <v>#N/A</v>
      </c>
      <c r="D9503" s="82" t="e">
        <f>VLOOKUP(Processed_Data!C9503,'Literature Lookup Tables'!$P$2:$Q$156,2,0)</f>
        <v>#N/A</v>
      </c>
    </row>
    <row r="9504" spans="1:4" x14ac:dyDescent="0.35">
      <c r="A9504" s="82" t="e">
        <f t="shared" si="148"/>
        <v>#N/A</v>
      </c>
      <c r="D9504" s="82" t="e">
        <f>VLOOKUP(Processed_Data!C9504,'Literature Lookup Tables'!$P$2:$Q$156,2,0)</f>
        <v>#N/A</v>
      </c>
    </row>
    <row r="9505" spans="1:4" x14ac:dyDescent="0.35">
      <c r="A9505" s="82" t="e">
        <f t="shared" si="148"/>
        <v>#N/A</v>
      </c>
      <c r="D9505" s="82" t="e">
        <f>VLOOKUP(Processed_Data!C9505,'Literature Lookup Tables'!$P$2:$Q$156,2,0)</f>
        <v>#N/A</v>
      </c>
    </row>
    <row r="9506" spans="1:4" x14ac:dyDescent="0.35">
      <c r="A9506" s="82" t="e">
        <f t="shared" si="148"/>
        <v>#N/A</v>
      </c>
      <c r="D9506" s="82" t="e">
        <f>VLOOKUP(Processed_Data!C9506,'Literature Lookup Tables'!$P$2:$Q$156,2,0)</f>
        <v>#N/A</v>
      </c>
    </row>
    <row r="9507" spans="1:4" x14ac:dyDescent="0.35">
      <c r="A9507" s="82" t="e">
        <f t="shared" si="148"/>
        <v>#N/A</v>
      </c>
      <c r="D9507" s="82" t="e">
        <f>VLOOKUP(Processed_Data!C9507,'Literature Lookup Tables'!$P$2:$Q$156,2,0)</f>
        <v>#N/A</v>
      </c>
    </row>
    <row r="9508" spans="1:4" x14ac:dyDescent="0.35">
      <c r="A9508" s="82" t="e">
        <f t="shared" si="148"/>
        <v>#N/A</v>
      </c>
      <c r="D9508" s="82" t="e">
        <f>VLOOKUP(Processed_Data!C9508,'Literature Lookup Tables'!$P$2:$Q$156,2,0)</f>
        <v>#N/A</v>
      </c>
    </row>
    <row r="9509" spans="1:4" x14ac:dyDescent="0.35">
      <c r="A9509" s="82" t="e">
        <f t="shared" si="148"/>
        <v>#N/A</v>
      </c>
      <c r="D9509" s="82" t="e">
        <f>VLOOKUP(Processed_Data!C9509,'Literature Lookup Tables'!$P$2:$Q$156,2,0)</f>
        <v>#N/A</v>
      </c>
    </row>
    <row r="9510" spans="1:4" x14ac:dyDescent="0.35">
      <c r="A9510" s="82" t="e">
        <f t="shared" si="148"/>
        <v>#N/A</v>
      </c>
      <c r="D9510" s="82" t="e">
        <f>VLOOKUP(Processed_Data!C9510,'Literature Lookup Tables'!$P$2:$Q$156,2,0)</f>
        <v>#N/A</v>
      </c>
    </row>
    <row r="9511" spans="1:4" x14ac:dyDescent="0.35">
      <c r="A9511" s="82" t="e">
        <f t="shared" si="148"/>
        <v>#N/A</v>
      </c>
      <c r="D9511" s="82" t="e">
        <f>VLOOKUP(Processed_Data!C9511,'Literature Lookup Tables'!$P$2:$Q$156,2,0)</f>
        <v>#N/A</v>
      </c>
    </row>
    <row r="9512" spans="1:4" x14ac:dyDescent="0.35">
      <c r="A9512" s="82" t="e">
        <f t="shared" si="148"/>
        <v>#N/A</v>
      </c>
      <c r="D9512" s="82" t="e">
        <f>VLOOKUP(Processed_Data!C9512,'Literature Lookup Tables'!$P$2:$Q$156,2,0)</f>
        <v>#N/A</v>
      </c>
    </row>
    <row r="9513" spans="1:4" x14ac:dyDescent="0.35">
      <c r="A9513" s="82" t="e">
        <f t="shared" si="148"/>
        <v>#N/A</v>
      </c>
      <c r="D9513" s="82" t="e">
        <f>VLOOKUP(Processed_Data!C9513,'Literature Lookup Tables'!$P$2:$Q$156,2,0)</f>
        <v>#N/A</v>
      </c>
    </row>
    <row r="9514" spans="1:4" x14ac:dyDescent="0.35">
      <c r="A9514" s="82" t="e">
        <f t="shared" si="148"/>
        <v>#N/A</v>
      </c>
      <c r="D9514" s="82" t="e">
        <f>VLOOKUP(Processed_Data!C9514,'Literature Lookup Tables'!$P$2:$Q$156,2,0)</f>
        <v>#N/A</v>
      </c>
    </row>
    <row r="9515" spans="1:4" x14ac:dyDescent="0.35">
      <c r="A9515" s="82" t="e">
        <f t="shared" si="148"/>
        <v>#N/A</v>
      </c>
      <c r="D9515" s="82" t="e">
        <f>VLOOKUP(Processed_Data!C9515,'Literature Lookup Tables'!$P$2:$Q$156,2,0)</f>
        <v>#N/A</v>
      </c>
    </row>
    <row r="9516" spans="1:4" x14ac:dyDescent="0.35">
      <c r="A9516" s="82" t="e">
        <f t="shared" si="148"/>
        <v>#N/A</v>
      </c>
      <c r="D9516" s="82" t="e">
        <f>VLOOKUP(Processed_Data!C9516,'Literature Lookup Tables'!$P$2:$Q$156,2,0)</f>
        <v>#N/A</v>
      </c>
    </row>
    <row r="9517" spans="1:4" x14ac:dyDescent="0.35">
      <c r="A9517" s="82" t="e">
        <f t="shared" si="148"/>
        <v>#N/A</v>
      </c>
      <c r="D9517" s="82" t="e">
        <f>VLOOKUP(Processed_Data!C9517,'Literature Lookup Tables'!$P$2:$Q$156,2,0)</f>
        <v>#N/A</v>
      </c>
    </row>
    <row r="9518" spans="1:4" x14ac:dyDescent="0.35">
      <c r="A9518" s="82" t="e">
        <f t="shared" si="148"/>
        <v>#N/A</v>
      </c>
      <c r="D9518" s="82" t="e">
        <f>VLOOKUP(Processed_Data!C9518,'Literature Lookup Tables'!$P$2:$Q$156,2,0)</f>
        <v>#N/A</v>
      </c>
    </row>
    <row r="9519" spans="1:4" x14ac:dyDescent="0.35">
      <c r="A9519" s="82" t="e">
        <f t="shared" si="148"/>
        <v>#N/A</v>
      </c>
      <c r="D9519" s="82" t="e">
        <f>VLOOKUP(Processed_Data!C9519,'Literature Lookup Tables'!$P$2:$Q$156,2,0)</f>
        <v>#N/A</v>
      </c>
    </row>
    <row r="9520" spans="1:4" x14ac:dyDescent="0.35">
      <c r="A9520" s="82" t="e">
        <f t="shared" si="148"/>
        <v>#N/A</v>
      </c>
      <c r="D9520" s="82" t="e">
        <f>VLOOKUP(Processed_Data!C9520,'Literature Lookup Tables'!$P$2:$Q$156,2,0)</f>
        <v>#N/A</v>
      </c>
    </row>
    <row r="9521" spans="1:4" x14ac:dyDescent="0.35">
      <c r="A9521" s="82" t="e">
        <f t="shared" si="148"/>
        <v>#N/A</v>
      </c>
      <c r="D9521" s="82" t="e">
        <f>VLOOKUP(Processed_Data!C9521,'Literature Lookup Tables'!$P$2:$Q$156,2,0)</f>
        <v>#N/A</v>
      </c>
    </row>
    <row r="9522" spans="1:4" x14ac:dyDescent="0.35">
      <c r="A9522" s="82" t="e">
        <f t="shared" si="148"/>
        <v>#N/A</v>
      </c>
      <c r="D9522" s="82" t="e">
        <f>VLOOKUP(Processed_Data!C9522,'Literature Lookup Tables'!$P$2:$Q$156,2,0)</f>
        <v>#N/A</v>
      </c>
    </row>
    <row r="9523" spans="1:4" x14ac:dyDescent="0.35">
      <c r="A9523" s="82" t="e">
        <f t="shared" si="148"/>
        <v>#N/A</v>
      </c>
      <c r="D9523" s="82" t="e">
        <f>VLOOKUP(Processed_Data!C9523,'Literature Lookup Tables'!$P$2:$Q$156,2,0)</f>
        <v>#N/A</v>
      </c>
    </row>
    <row r="9524" spans="1:4" x14ac:dyDescent="0.35">
      <c r="A9524" s="82" t="e">
        <f t="shared" si="148"/>
        <v>#N/A</v>
      </c>
      <c r="D9524" s="82" t="e">
        <f>VLOOKUP(Processed_Data!C9524,'Literature Lookup Tables'!$P$2:$Q$156,2,0)</f>
        <v>#N/A</v>
      </c>
    </row>
    <row r="9525" spans="1:4" x14ac:dyDescent="0.35">
      <c r="A9525" s="82" t="e">
        <f t="shared" si="148"/>
        <v>#N/A</v>
      </c>
      <c r="D9525" s="82" t="e">
        <f>VLOOKUP(Processed_Data!C9525,'Literature Lookup Tables'!$P$2:$Q$156,2,0)</f>
        <v>#N/A</v>
      </c>
    </row>
    <row r="9526" spans="1:4" x14ac:dyDescent="0.35">
      <c r="A9526" s="82" t="e">
        <f t="shared" si="148"/>
        <v>#N/A</v>
      </c>
      <c r="D9526" s="82" t="e">
        <f>VLOOKUP(Processed_Data!C9526,'Literature Lookup Tables'!$P$2:$Q$156,2,0)</f>
        <v>#N/A</v>
      </c>
    </row>
    <row r="9527" spans="1:4" x14ac:dyDescent="0.35">
      <c r="A9527" s="82" t="e">
        <f t="shared" si="148"/>
        <v>#N/A</v>
      </c>
      <c r="D9527" s="82" t="e">
        <f>VLOOKUP(Processed_Data!C9527,'Literature Lookup Tables'!$P$2:$Q$156,2,0)</f>
        <v>#N/A</v>
      </c>
    </row>
    <row r="9528" spans="1:4" x14ac:dyDescent="0.35">
      <c r="A9528" s="82" t="e">
        <f t="shared" si="148"/>
        <v>#N/A</v>
      </c>
      <c r="D9528" s="82" t="e">
        <f>VLOOKUP(Processed_Data!C9528,'Literature Lookup Tables'!$P$2:$Q$156,2,0)</f>
        <v>#N/A</v>
      </c>
    </row>
    <row r="9529" spans="1:4" x14ac:dyDescent="0.35">
      <c r="A9529" s="82" t="e">
        <f t="shared" si="148"/>
        <v>#N/A</v>
      </c>
      <c r="D9529" s="82" t="e">
        <f>VLOOKUP(Processed_Data!C9529,'Literature Lookup Tables'!$P$2:$Q$156,2,0)</f>
        <v>#N/A</v>
      </c>
    </row>
    <row r="9530" spans="1:4" x14ac:dyDescent="0.35">
      <c r="A9530" s="82" t="e">
        <f t="shared" si="148"/>
        <v>#N/A</v>
      </c>
      <c r="D9530" s="82" t="e">
        <f>VLOOKUP(Processed_Data!C9530,'Literature Lookup Tables'!$P$2:$Q$156,2,0)</f>
        <v>#N/A</v>
      </c>
    </row>
    <row r="9531" spans="1:4" x14ac:dyDescent="0.35">
      <c r="A9531" s="82" t="e">
        <f t="shared" si="148"/>
        <v>#N/A</v>
      </c>
      <c r="D9531" s="82" t="e">
        <f>VLOOKUP(Processed_Data!C9531,'Literature Lookup Tables'!$P$2:$Q$156,2,0)</f>
        <v>#N/A</v>
      </c>
    </row>
    <row r="9532" spans="1:4" x14ac:dyDescent="0.35">
      <c r="A9532" s="82" t="e">
        <f t="shared" si="148"/>
        <v>#N/A</v>
      </c>
      <c r="D9532" s="82" t="e">
        <f>VLOOKUP(Processed_Data!C9532,'Literature Lookup Tables'!$P$2:$Q$156,2,0)</f>
        <v>#N/A</v>
      </c>
    </row>
    <row r="9533" spans="1:4" x14ac:dyDescent="0.35">
      <c r="A9533" s="82" t="e">
        <f t="shared" si="148"/>
        <v>#N/A</v>
      </c>
      <c r="D9533" s="82" t="e">
        <f>VLOOKUP(Processed_Data!C9533,'Literature Lookup Tables'!$P$2:$Q$156,2,0)</f>
        <v>#N/A</v>
      </c>
    </row>
    <row r="9534" spans="1:4" x14ac:dyDescent="0.35">
      <c r="A9534" s="82" t="e">
        <f t="shared" si="148"/>
        <v>#N/A</v>
      </c>
      <c r="D9534" s="82" t="e">
        <f>VLOOKUP(Processed_Data!C9534,'Literature Lookup Tables'!$P$2:$Q$156,2,0)</f>
        <v>#N/A</v>
      </c>
    </row>
    <row r="9535" spans="1:4" x14ac:dyDescent="0.35">
      <c r="A9535" s="82" t="e">
        <f t="shared" si="148"/>
        <v>#N/A</v>
      </c>
      <c r="D9535" s="82" t="e">
        <f>VLOOKUP(Processed_Data!C9535,'Literature Lookup Tables'!$P$2:$Q$156,2,0)</f>
        <v>#N/A</v>
      </c>
    </row>
    <row r="9536" spans="1:4" x14ac:dyDescent="0.35">
      <c r="A9536" s="82" t="e">
        <f t="shared" si="148"/>
        <v>#N/A</v>
      </c>
      <c r="D9536" s="82" t="e">
        <f>VLOOKUP(Processed_Data!C9536,'Literature Lookup Tables'!$P$2:$Q$156,2,0)</f>
        <v>#N/A</v>
      </c>
    </row>
    <row r="9537" spans="1:4" x14ac:dyDescent="0.35">
      <c r="A9537" s="82" t="e">
        <f t="shared" si="148"/>
        <v>#N/A</v>
      </c>
      <c r="D9537" s="82" t="e">
        <f>VLOOKUP(Processed_Data!C9537,'Literature Lookup Tables'!$P$2:$Q$156,2,0)</f>
        <v>#N/A</v>
      </c>
    </row>
    <row r="9538" spans="1:4" x14ac:dyDescent="0.35">
      <c r="A9538" s="82" t="e">
        <f t="shared" si="148"/>
        <v>#N/A</v>
      </c>
      <c r="D9538" s="82" t="e">
        <f>VLOOKUP(Processed_Data!C9538,'Literature Lookup Tables'!$P$2:$Q$156,2,0)</f>
        <v>#N/A</v>
      </c>
    </row>
    <row r="9539" spans="1:4" x14ac:dyDescent="0.35">
      <c r="A9539" s="82" t="e">
        <f t="shared" si="148"/>
        <v>#N/A</v>
      </c>
      <c r="D9539" s="82" t="e">
        <f>VLOOKUP(Processed_Data!C9539,'Literature Lookup Tables'!$P$2:$Q$156,2,0)</f>
        <v>#N/A</v>
      </c>
    </row>
    <row r="9540" spans="1:4" x14ac:dyDescent="0.35">
      <c r="A9540" s="82" t="e">
        <f t="shared" si="148"/>
        <v>#N/A</v>
      </c>
      <c r="D9540" s="82" t="e">
        <f>VLOOKUP(Processed_Data!C9540,'Literature Lookup Tables'!$P$2:$Q$156,2,0)</f>
        <v>#N/A</v>
      </c>
    </row>
    <row r="9541" spans="1:4" x14ac:dyDescent="0.35">
      <c r="A9541" s="82" t="e">
        <f t="shared" si="148"/>
        <v>#N/A</v>
      </c>
      <c r="D9541" s="82" t="e">
        <f>VLOOKUP(Processed_Data!C9541,'Literature Lookup Tables'!$P$2:$Q$156,2,0)</f>
        <v>#N/A</v>
      </c>
    </row>
    <row r="9542" spans="1:4" x14ac:dyDescent="0.35">
      <c r="A9542" s="82" t="e">
        <f t="shared" si="148"/>
        <v>#N/A</v>
      </c>
      <c r="D9542" s="82" t="e">
        <f>VLOOKUP(Processed_Data!C9542,'Literature Lookup Tables'!$P$2:$Q$156,2,0)</f>
        <v>#N/A</v>
      </c>
    </row>
    <row r="9543" spans="1:4" x14ac:dyDescent="0.35">
      <c r="A9543" s="82" t="e">
        <f t="shared" ref="A9543:A9606" si="149">F9543&amp;"-"&amp;E9543&amp;"-"&amp;D9543</f>
        <v>#N/A</v>
      </c>
      <c r="D9543" s="82" t="e">
        <f>VLOOKUP(Processed_Data!C9543,'Literature Lookup Tables'!$P$2:$Q$156,2,0)</f>
        <v>#N/A</v>
      </c>
    </row>
    <row r="9544" spans="1:4" x14ac:dyDescent="0.35">
      <c r="A9544" s="82" t="e">
        <f t="shared" si="149"/>
        <v>#N/A</v>
      </c>
      <c r="D9544" s="82" t="e">
        <f>VLOOKUP(Processed_Data!C9544,'Literature Lookup Tables'!$P$2:$Q$156,2,0)</f>
        <v>#N/A</v>
      </c>
    </row>
    <row r="9545" spans="1:4" x14ac:dyDescent="0.35">
      <c r="A9545" s="82" t="e">
        <f t="shared" si="149"/>
        <v>#N/A</v>
      </c>
      <c r="D9545" s="82" t="e">
        <f>VLOOKUP(Processed_Data!C9545,'Literature Lookup Tables'!$P$2:$Q$156,2,0)</f>
        <v>#N/A</v>
      </c>
    </row>
    <row r="9546" spans="1:4" x14ac:dyDescent="0.35">
      <c r="A9546" s="82" t="e">
        <f t="shared" si="149"/>
        <v>#N/A</v>
      </c>
      <c r="D9546" s="82" t="e">
        <f>VLOOKUP(Processed_Data!C9546,'Literature Lookup Tables'!$P$2:$Q$156,2,0)</f>
        <v>#N/A</v>
      </c>
    </row>
    <row r="9547" spans="1:4" x14ac:dyDescent="0.35">
      <c r="A9547" s="82" t="e">
        <f t="shared" si="149"/>
        <v>#N/A</v>
      </c>
      <c r="D9547" s="82" t="e">
        <f>VLOOKUP(Processed_Data!C9547,'Literature Lookup Tables'!$P$2:$Q$156,2,0)</f>
        <v>#N/A</v>
      </c>
    </row>
    <row r="9548" spans="1:4" x14ac:dyDescent="0.35">
      <c r="A9548" s="82" t="e">
        <f t="shared" si="149"/>
        <v>#N/A</v>
      </c>
      <c r="D9548" s="82" t="e">
        <f>VLOOKUP(Processed_Data!C9548,'Literature Lookup Tables'!$P$2:$Q$156,2,0)</f>
        <v>#N/A</v>
      </c>
    </row>
    <row r="9549" spans="1:4" x14ac:dyDescent="0.35">
      <c r="A9549" s="82" t="e">
        <f t="shared" si="149"/>
        <v>#N/A</v>
      </c>
      <c r="D9549" s="82" t="e">
        <f>VLOOKUP(Processed_Data!C9549,'Literature Lookup Tables'!$P$2:$Q$156,2,0)</f>
        <v>#N/A</v>
      </c>
    </row>
    <row r="9550" spans="1:4" x14ac:dyDescent="0.35">
      <c r="A9550" s="82" t="e">
        <f t="shared" si="149"/>
        <v>#N/A</v>
      </c>
      <c r="D9550" s="82" t="e">
        <f>VLOOKUP(Processed_Data!C9550,'Literature Lookup Tables'!$P$2:$Q$156,2,0)</f>
        <v>#N/A</v>
      </c>
    </row>
    <row r="9551" spans="1:4" x14ac:dyDescent="0.35">
      <c r="A9551" s="82" t="e">
        <f t="shared" si="149"/>
        <v>#N/A</v>
      </c>
      <c r="D9551" s="82" t="e">
        <f>VLOOKUP(Processed_Data!C9551,'Literature Lookup Tables'!$P$2:$Q$156,2,0)</f>
        <v>#N/A</v>
      </c>
    </row>
    <row r="9552" spans="1:4" x14ac:dyDescent="0.35">
      <c r="A9552" s="82" t="e">
        <f t="shared" si="149"/>
        <v>#N/A</v>
      </c>
      <c r="D9552" s="82" t="e">
        <f>VLOOKUP(Processed_Data!C9552,'Literature Lookup Tables'!$P$2:$Q$156,2,0)</f>
        <v>#N/A</v>
      </c>
    </row>
    <row r="9553" spans="1:4" x14ac:dyDescent="0.35">
      <c r="A9553" s="82" t="e">
        <f t="shared" si="149"/>
        <v>#N/A</v>
      </c>
      <c r="D9553" s="82" t="e">
        <f>VLOOKUP(Processed_Data!C9553,'Literature Lookup Tables'!$P$2:$Q$156,2,0)</f>
        <v>#N/A</v>
      </c>
    </row>
    <row r="9554" spans="1:4" x14ac:dyDescent="0.35">
      <c r="A9554" s="82" t="e">
        <f t="shared" si="149"/>
        <v>#N/A</v>
      </c>
      <c r="D9554" s="82" t="e">
        <f>VLOOKUP(Processed_Data!C9554,'Literature Lookup Tables'!$P$2:$Q$156,2,0)</f>
        <v>#N/A</v>
      </c>
    </row>
    <row r="9555" spans="1:4" x14ac:dyDescent="0.35">
      <c r="A9555" s="82" t="e">
        <f t="shared" si="149"/>
        <v>#N/A</v>
      </c>
      <c r="D9555" s="82" t="e">
        <f>VLOOKUP(Processed_Data!C9555,'Literature Lookup Tables'!$P$2:$Q$156,2,0)</f>
        <v>#N/A</v>
      </c>
    </row>
    <row r="9556" spans="1:4" x14ac:dyDescent="0.35">
      <c r="A9556" s="82" t="e">
        <f t="shared" si="149"/>
        <v>#N/A</v>
      </c>
      <c r="D9556" s="82" t="e">
        <f>VLOOKUP(Processed_Data!C9556,'Literature Lookup Tables'!$P$2:$Q$156,2,0)</f>
        <v>#N/A</v>
      </c>
    </row>
    <row r="9557" spans="1:4" x14ac:dyDescent="0.35">
      <c r="A9557" s="82" t="e">
        <f t="shared" si="149"/>
        <v>#N/A</v>
      </c>
      <c r="D9557" s="82" t="e">
        <f>VLOOKUP(Processed_Data!C9557,'Literature Lookup Tables'!$P$2:$Q$156,2,0)</f>
        <v>#N/A</v>
      </c>
    </row>
    <row r="9558" spans="1:4" x14ac:dyDescent="0.35">
      <c r="A9558" s="82" t="e">
        <f t="shared" si="149"/>
        <v>#N/A</v>
      </c>
      <c r="D9558" s="82" t="e">
        <f>VLOOKUP(Processed_Data!C9558,'Literature Lookup Tables'!$P$2:$Q$156,2,0)</f>
        <v>#N/A</v>
      </c>
    </row>
    <row r="9559" spans="1:4" x14ac:dyDescent="0.35">
      <c r="A9559" s="82" t="e">
        <f t="shared" si="149"/>
        <v>#N/A</v>
      </c>
      <c r="D9559" s="82" t="e">
        <f>VLOOKUP(Processed_Data!C9559,'Literature Lookup Tables'!$P$2:$Q$156,2,0)</f>
        <v>#N/A</v>
      </c>
    </row>
    <row r="9560" spans="1:4" x14ac:dyDescent="0.35">
      <c r="A9560" s="82" t="e">
        <f t="shared" si="149"/>
        <v>#N/A</v>
      </c>
      <c r="D9560" s="82" t="e">
        <f>VLOOKUP(Processed_Data!C9560,'Literature Lookup Tables'!$P$2:$Q$156,2,0)</f>
        <v>#N/A</v>
      </c>
    </row>
    <row r="9561" spans="1:4" x14ac:dyDescent="0.35">
      <c r="A9561" s="82" t="e">
        <f t="shared" si="149"/>
        <v>#N/A</v>
      </c>
      <c r="D9561" s="82" t="e">
        <f>VLOOKUP(Processed_Data!C9561,'Literature Lookup Tables'!$P$2:$Q$156,2,0)</f>
        <v>#N/A</v>
      </c>
    </row>
    <row r="9562" spans="1:4" x14ac:dyDescent="0.35">
      <c r="A9562" s="82" t="e">
        <f t="shared" si="149"/>
        <v>#N/A</v>
      </c>
      <c r="D9562" s="82" t="e">
        <f>VLOOKUP(Processed_Data!C9562,'Literature Lookup Tables'!$P$2:$Q$156,2,0)</f>
        <v>#N/A</v>
      </c>
    </row>
    <row r="9563" spans="1:4" x14ac:dyDescent="0.35">
      <c r="A9563" s="82" t="e">
        <f t="shared" si="149"/>
        <v>#N/A</v>
      </c>
      <c r="D9563" s="82" t="e">
        <f>VLOOKUP(Processed_Data!C9563,'Literature Lookup Tables'!$P$2:$Q$156,2,0)</f>
        <v>#N/A</v>
      </c>
    </row>
    <row r="9564" spans="1:4" x14ac:dyDescent="0.35">
      <c r="A9564" s="82" t="e">
        <f t="shared" si="149"/>
        <v>#N/A</v>
      </c>
      <c r="D9564" s="82" t="e">
        <f>VLOOKUP(Processed_Data!C9564,'Literature Lookup Tables'!$P$2:$Q$156,2,0)</f>
        <v>#N/A</v>
      </c>
    </row>
    <row r="9565" spans="1:4" x14ac:dyDescent="0.35">
      <c r="A9565" s="82" t="e">
        <f t="shared" si="149"/>
        <v>#N/A</v>
      </c>
      <c r="D9565" s="82" t="e">
        <f>VLOOKUP(Processed_Data!C9565,'Literature Lookup Tables'!$P$2:$Q$156,2,0)</f>
        <v>#N/A</v>
      </c>
    </row>
    <row r="9566" spans="1:4" x14ac:dyDescent="0.35">
      <c r="A9566" s="82" t="e">
        <f t="shared" si="149"/>
        <v>#N/A</v>
      </c>
      <c r="D9566" s="82" t="e">
        <f>VLOOKUP(Processed_Data!C9566,'Literature Lookup Tables'!$P$2:$Q$156,2,0)</f>
        <v>#N/A</v>
      </c>
    </row>
    <row r="9567" spans="1:4" x14ac:dyDescent="0.35">
      <c r="A9567" s="82" t="e">
        <f t="shared" si="149"/>
        <v>#N/A</v>
      </c>
      <c r="D9567" s="82" t="e">
        <f>VLOOKUP(Processed_Data!C9567,'Literature Lookup Tables'!$P$2:$Q$156,2,0)</f>
        <v>#N/A</v>
      </c>
    </row>
    <row r="9568" spans="1:4" x14ac:dyDescent="0.35">
      <c r="A9568" s="82" t="e">
        <f t="shared" si="149"/>
        <v>#N/A</v>
      </c>
      <c r="D9568" s="82" t="e">
        <f>VLOOKUP(Processed_Data!C9568,'Literature Lookup Tables'!$P$2:$Q$156,2,0)</f>
        <v>#N/A</v>
      </c>
    </row>
    <row r="9569" spans="1:4" x14ac:dyDescent="0.35">
      <c r="A9569" s="82" t="e">
        <f t="shared" si="149"/>
        <v>#N/A</v>
      </c>
      <c r="D9569" s="82" t="e">
        <f>VLOOKUP(Processed_Data!C9569,'Literature Lookup Tables'!$P$2:$Q$156,2,0)</f>
        <v>#N/A</v>
      </c>
    </row>
    <row r="9570" spans="1:4" x14ac:dyDescent="0.35">
      <c r="A9570" s="82" t="e">
        <f t="shared" si="149"/>
        <v>#N/A</v>
      </c>
      <c r="D9570" s="82" t="e">
        <f>VLOOKUP(Processed_Data!C9570,'Literature Lookup Tables'!$P$2:$Q$156,2,0)</f>
        <v>#N/A</v>
      </c>
    </row>
    <row r="9571" spans="1:4" x14ac:dyDescent="0.35">
      <c r="A9571" s="82" t="e">
        <f t="shared" si="149"/>
        <v>#N/A</v>
      </c>
      <c r="D9571" s="82" t="e">
        <f>VLOOKUP(Processed_Data!C9571,'Literature Lookup Tables'!$P$2:$Q$156,2,0)</f>
        <v>#N/A</v>
      </c>
    </row>
    <row r="9572" spans="1:4" x14ac:dyDescent="0.35">
      <c r="A9572" s="82" t="e">
        <f t="shared" si="149"/>
        <v>#N/A</v>
      </c>
      <c r="D9572" s="82" t="e">
        <f>VLOOKUP(Processed_Data!C9572,'Literature Lookup Tables'!$P$2:$Q$156,2,0)</f>
        <v>#N/A</v>
      </c>
    </row>
    <row r="9573" spans="1:4" x14ac:dyDescent="0.35">
      <c r="A9573" s="82" t="e">
        <f t="shared" si="149"/>
        <v>#N/A</v>
      </c>
      <c r="D9573" s="82" t="e">
        <f>VLOOKUP(Processed_Data!C9573,'Literature Lookup Tables'!$P$2:$Q$156,2,0)</f>
        <v>#N/A</v>
      </c>
    </row>
    <row r="9574" spans="1:4" x14ac:dyDescent="0.35">
      <c r="A9574" s="82" t="e">
        <f t="shared" si="149"/>
        <v>#N/A</v>
      </c>
      <c r="D9574" s="82" t="e">
        <f>VLOOKUP(Processed_Data!C9574,'Literature Lookup Tables'!$P$2:$Q$156,2,0)</f>
        <v>#N/A</v>
      </c>
    </row>
    <row r="9575" spans="1:4" x14ac:dyDescent="0.35">
      <c r="A9575" s="82" t="e">
        <f t="shared" si="149"/>
        <v>#N/A</v>
      </c>
      <c r="D9575" s="82" t="e">
        <f>VLOOKUP(Processed_Data!C9575,'Literature Lookup Tables'!$P$2:$Q$156,2,0)</f>
        <v>#N/A</v>
      </c>
    </row>
    <row r="9576" spans="1:4" x14ac:dyDescent="0.35">
      <c r="A9576" s="82" t="e">
        <f t="shared" si="149"/>
        <v>#N/A</v>
      </c>
      <c r="D9576" s="82" t="e">
        <f>VLOOKUP(Processed_Data!C9576,'Literature Lookup Tables'!$P$2:$Q$156,2,0)</f>
        <v>#N/A</v>
      </c>
    </row>
    <row r="9577" spans="1:4" x14ac:dyDescent="0.35">
      <c r="A9577" s="82" t="e">
        <f t="shared" si="149"/>
        <v>#N/A</v>
      </c>
      <c r="D9577" s="82" t="e">
        <f>VLOOKUP(Processed_Data!C9577,'Literature Lookup Tables'!$P$2:$Q$156,2,0)</f>
        <v>#N/A</v>
      </c>
    </row>
    <row r="9578" spans="1:4" x14ac:dyDescent="0.35">
      <c r="A9578" s="82" t="e">
        <f t="shared" si="149"/>
        <v>#N/A</v>
      </c>
      <c r="D9578" s="82" t="e">
        <f>VLOOKUP(Processed_Data!C9578,'Literature Lookup Tables'!$P$2:$Q$156,2,0)</f>
        <v>#N/A</v>
      </c>
    </row>
    <row r="9579" spans="1:4" x14ac:dyDescent="0.35">
      <c r="A9579" s="82" t="e">
        <f t="shared" si="149"/>
        <v>#N/A</v>
      </c>
      <c r="D9579" s="82" t="e">
        <f>VLOOKUP(Processed_Data!C9579,'Literature Lookup Tables'!$P$2:$Q$156,2,0)</f>
        <v>#N/A</v>
      </c>
    </row>
    <row r="9580" spans="1:4" x14ac:dyDescent="0.35">
      <c r="A9580" s="82" t="e">
        <f t="shared" si="149"/>
        <v>#N/A</v>
      </c>
      <c r="D9580" s="82" t="e">
        <f>VLOOKUP(Processed_Data!C9580,'Literature Lookup Tables'!$P$2:$Q$156,2,0)</f>
        <v>#N/A</v>
      </c>
    </row>
    <row r="9581" spans="1:4" x14ac:dyDescent="0.35">
      <c r="A9581" s="82" t="e">
        <f t="shared" si="149"/>
        <v>#N/A</v>
      </c>
      <c r="D9581" s="82" t="e">
        <f>VLOOKUP(Processed_Data!C9581,'Literature Lookup Tables'!$P$2:$Q$156,2,0)</f>
        <v>#N/A</v>
      </c>
    </row>
    <row r="9582" spans="1:4" x14ac:dyDescent="0.35">
      <c r="A9582" s="82" t="e">
        <f t="shared" si="149"/>
        <v>#N/A</v>
      </c>
      <c r="D9582" s="82" t="e">
        <f>VLOOKUP(Processed_Data!C9582,'Literature Lookup Tables'!$P$2:$Q$156,2,0)</f>
        <v>#N/A</v>
      </c>
    </row>
    <row r="9583" spans="1:4" x14ac:dyDescent="0.35">
      <c r="A9583" s="82" t="e">
        <f t="shared" si="149"/>
        <v>#N/A</v>
      </c>
      <c r="D9583" s="82" t="e">
        <f>VLOOKUP(Processed_Data!C9583,'Literature Lookup Tables'!$P$2:$Q$156,2,0)</f>
        <v>#N/A</v>
      </c>
    </row>
    <row r="9584" spans="1:4" x14ac:dyDescent="0.35">
      <c r="A9584" s="82" t="e">
        <f t="shared" si="149"/>
        <v>#N/A</v>
      </c>
      <c r="D9584" s="82" t="e">
        <f>VLOOKUP(Processed_Data!C9584,'Literature Lookup Tables'!$P$2:$Q$156,2,0)</f>
        <v>#N/A</v>
      </c>
    </row>
    <row r="9585" spans="1:4" x14ac:dyDescent="0.35">
      <c r="A9585" s="82" t="e">
        <f t="shared" si="149"/>
        <v>#N/A</v>
      </c>
      <c r="D9585" s="82" t="e">
        <f>VLOOKUP(Processed_Data!C9585,'Literature Lookup Tables'!$P$2:$Q$156,2,0)</f>
        <v>#N/A</v>
      </c>
    </row>
    <row r="9586" spans="1:4" x14ac:dyDescent="0.35">
      <c r="A9586" s="82" t="e">
        <f t="shared" si="149"/>
        <v>#N/A</v>
      </c>
      <c r="D9586" s="82" t="e">
        <f>VLOOKUP(Processed_Data!C9586,'Literature Lookup Tables'!$P$2:$Q$156,2,0)</f>
        <v>#N/A</v>
      </c>
    </row>
    <row r="9587" spans="1:4" x14ac:dyDescent="0.35">
      <c r="A9587" s="82" t="e">
        <f t="shared" si="149"/>
        <v>#N/A</v>
      </c>
      <c r="D9587" s="82" t="e">
        <f>VLOOKUP(Processed_Data!C9587,'Literature Lookup Tables'!$P$2:$Q$156,2,0)</f>
        <v>#N/A</v>
      </c>
    </row>
    <row r="9588" spans="1:4" x14ac:dyDescent="0.35">
      <c r="A9588" s="82" t="e">
        <f t="shared" si="149"/>
        <v>#N/A</v>
      </c>
      <c r="D9588" s="82" t="e">
        <f>VLOOKUP(Processed_Data!C9588,'Literature Lookup Tables'!$P$2:$Q$156,2,0)</f>
        <v>#N/A</v>
      </c>
    </row>
    <row r="9589" spans="1:4" x14ac:dyDescent="0.35">
      <c r="A9589" s="82" t="e">
        <f t="shared" si="149"/>
        <v>#N/A</v>
      </c>
      <c r="D9589" s="82" t="e">
        <f>VLOOKUP(Processed_Data!C9589,'Literature Lookup Tables'!$P$2:$Q$156,2,0)</f>
        <v>#N/A</v>
      </c>
    </row>
    <row r="9590" spans="1:4" x14ac:dyDescent="0.35">
      <c r="A9590" s="82" t="e">
        <f t="shared" si="149"/>
        <v>#N/A</v>
      </c>
      <c r="D9590" s="82" t="e">
        <f>VLOOKUP(Processed_Data!C9590,'Literature Lookup Tables'!$P$2:$Q$156,2,0)</f>
        <v>#N/A</v>
      </c>
    </row>
    <row r="9591" spans="1:4" x14ac:dyDescent="0.35">
      <c r="A9591" s="82" t="e">
        <f t="shared" si="149"/>
        <v>#N/A</v>
      </c>
      <c r="D9591" s="82" t="e">
        <f>VLOOKUP(Processed_Data!C9591,'Literature Lookup Tables'!$P$2:$Q$156,2,0)</f>
        <v>#N/A</v>
      </c>
    </row>
    <row r="9592" spans="1:4" x14ac:dyDescent="0.35">
      <c r="A9592" s="82" t="e">
        <f t="shared" si="149"/>
        <v>#N/A</v>
      </c>
      <c r="D9592" s="82" t="e">
        <f>VLOOKUP(Processed_Data!C9592,'Literature Lookup Tables'!$P$2:$Q$156,2,0)</f>
        <v>#N/A</v>
      </c>
    </row>
    <row r="9593" spans="1:4" x14ac:dyDescent="0.35">
      <c r="A9593" s="82" t="e">
        <f t="shared" si="149"/>
        <v>#N/A</v>
      </c>
      <c r="D9593" s="82" t="e">
        <f>VLOOKUP(Processed_Data!C9593,'Literature Lookup Tables'!$P$2:$Q$156,2,0)</f>
        <v>#N/A</v>
      </c>
    </row>
    <row r="9594" spans="1:4" x14ac:dyDescent="0.35">
      <c r="A9594" s="82" t="e">
        <f t="shared" si="149"/>
        <v>#N/A</v>
      </c>
      <c r="D9594" s="82" t="e">
        <f>VLOOKUP(Processed_Data!C9594,'Literature Lookup Tables'!$P$2:$Q$156,2,0)</f>
        <v>#N/A</v>
      </c>
    </row>
    <row r="9595" spans="1:4" x14ac:dyDescent="0.35">
      <c r="A9595" s="82" t="e">
        <f t="shared" si="149"/>
        <v>#N/A</v>
      </c>
      <c r="D9595" s="82" t="e">
        <f>VLOOKUP(Processed_Data!C9595,'Literature Lookup Tables'!$P$2:$Q$156,2,0)</f>
        <v>#N/A</v>
      </c>
    </row>
    <row r="9596" spans="1:4" x14ac:dyDescent="0.35">
      <c r="A9596" s="82" t="e">
        <f t="shared" si="149"/>
        <v>#N/A</v>
      </c>
      <c r="D9596" s="82" t="e">
        <f>VLOOKUP(Processed_Data!C9596,'Literature Lookup Tables'!$P$2:$Q$156,2,0)</f>
        <v>#N/A</v>
      </c>
    </row>
    <row r="9597" spans="1:4" x14ac:dyDescent="0.35">
      <c r="A9597" s="82" t="e">
        <f t="shared" si="149"/>
        <v>#N/A</v>
      </c>
      <c r="D9597" s="82" t="e">
        <f>VLOOKUP(Processed_Data!C9597,'Literature Lookup Tables'!$P$2:$Q$156,2,0)</f>
        <v>#N/A</v>
      </c>
    </row>
    <row r="9598" spans="1:4" x14ac:dyDescent="0.35">
      <c r="A9598" s="82" t="e">
        <f t="shared" si="149"/>
        <v>#N/A</v>
      </c>
      <c r="D9598" s="82" t="e">
        <f>VLOOKUP(Processed_Data!C9598,'Literature Lookup Tables'!$P$2:$Q$156,2,0)</f>
        <v>#N/A</v>
      </c>
    </row>
    <row r="9599" spans="1:4" x14ac:dyDescent="0.35">
      <c r="A9599" s="82" t="e">
        <f t="shared" si="149"/>
        <v>#N/A</v>
      </c>
      <c r="D9599" s="82" t="e">
        <f>VLOOKUP(Processed_Data!C9599,'Literature Lookup Tables'!$P$2:$Q$156,2,0)</f>
        <v>#N/A</v>
      </c>
    </row>
    <row r="9600" spans="1:4" x14ac:dyDescent="0.35">
      <c r="A9600" s="82" t="e">
        <f t="shared" si="149"/>
        <v>#N/A</v>
      </c>
      <c r="D9600" s="82" t="e">
        <f>VLOOKUP(Processed_Data!C9600,'Literature Lookup Tables'!$P$2:$Q$156,2,0)</f>
        <v>#N/A</v>
      </c>
    </row>
    <row r="9601" spans="1:4" x14ac:dyDescent="0.35">
      <c r="A9601" s="82" t="e">
        <f t="shared" si="149"/>
        <v>#N/A</v>
      </c>
      <c r="D9601" s="82" t="e">
        <f>VLOOKUP(Processed_Data!C9601,'Literature Lookup Tables'!$P$2:$Q$156,2,0)</f>
        <v>#N/A</v>
      </c>
    </row>
    <row r="9602" spans="1:4" x14ac:dyDescent="0.35">
      <c r="A9602" s="82" t="e">
        <f t="shared" si="149"/>
        <v>#N/A</v>
      </c>
      <c r="D9602" s="82" t="e">
        <f>VLOOKUP(Processed_Data!C9602,'Literature Lookup Tables'!$P$2:$Q$156,2,0)</f>
        <v>#N/A</v>
      </c>
    </row>
    <row r="9603" spans="1:4" x14ac:dyDescent="0.35">
      <c r="A9603" s="82" t="e">
        <f t="shared" si="149"/>
        <v>#N/A</v>
      </c>
      <c r="D9603" s="82" t="e">
        <f>VLOOKUP(Processed_Data!C9603,'Literature Lookup Tables'!$P$2:$Q$156,2,0)</f>
        <v>#N/A</v>
      </c>
    </row>
    <row r="9604" spans="1:4" x14ac:dyDescent="0.35">
      <c r="A9604" s="82" t="e">
        <f t="shared" si="149"/>
        <v>#N/A</v>
      </c>
      <c r="D9604" s="82" t="e">
        <f>VLOOKUP(Processed_Data!C9604,'Literature Lookup Tables'!$P$2:$Q$156,2,0)</f>
        <v>#N/A</v>
      </c>
    </row>
    <row r="9605" spans="1:4" x14ac:dyDescent="0.35">
      <c r="A9605" s="82" t="e">
        <f t="shared" si="149"/>
        <v>#N/A</v>
      </c>
      <c r="D9605" s="82" t="e">
        <f>VLOOKUP(Processed_Data!C9605,'Literature Lookup Tables'!$P$2:$Q$156,2,0)</f>
        <v>#N/A</v>
      </c>
    </row>
    <row r="9606" spans="1:4" x14ac:dyDescent="0.35">
      <c r="A9606" s="82" t="e">
        <f t="shared" si="149"/>
        <v>#N/A</v>
      </c>
      <c r="D9606" s="82" t="e">
        <f>VLOOKUP(Processed_Data!C9606,'Literature Lookup Tables'!$P$2:$Q$156,2,0)</f>
        <v>#N/A</v>
      </c>
    </row>
    <row r="9607" spans="1:4" x14ac:dyDescent="0.35">
      <c r="A9607" s="82" t="e">
        <f t="shared" ref="A9607:A9670" si="150">F9607&amp;"-"&amp;E9607&amp;"-"&amp;D9607</f>
        <v>#N/A</v>
      </c>
      <c r="D9607" s="82" t="e">
        <f>VLOOKUP(Processed_Data!C9607,'Literature Lookup Tables'!$P$2:$Q$156,2,0)</f>
        <v>#N/A</v>
      </c>
    </row>
    <row r="9608" spans="1:4" x14ac:dyDescent="0.35">
      <c r="A9608" s="82" t="e">
        <f t="shared" si="150"/>
        <v>#N/A</v>
      </c>
      <c r="D9608" s="82" t="e">
        <f>VLOOKUP(Processed_Data!C9608,'Literature Lookup Tables'!$P$2:$Q$156,2,0)</f>
        <v>#N/A</v>
      </c>
    </row>
    <row r="9609" spans="1:4" x14ac:dyDescent="0.35">
      <c r="A9609" s="82" t="e">
        <f t="shared" si="150"/>
        <v>#N/A</v>
      </c>
      <c r="D9609" s="82" t="e">
        <f>VLOOKUP(Processed_Data!C9609,'Literature Lookup Tables'!$P$2:$Q$156,2,0)</f>
        <v>#N/A</v>
      </c>
    </row>
    <row r="9610" spans="1:4" x14ac:dyDescent="0.35">
      <c r="A9610" s="82" t="e">
        <f t="shared" si="150"/>
        <v>#N/A</v>
      </c>
      <c r="D9610" s="82" t="e">
        <f>VLOOKUP(Processed_Data!C9610,'Literature Lookup Tables'!$P$2:$Q$156,2,0)</f>
        <v>#N/A</v>
      </c>
    </row>
    <row r="9611" spans="1:4" x14ac:dyDescent="0.35">
      <c r="A9611" s="82" t="e">
        <f t="shared" si="150"/>
        <v>#N/A</v>
      </c>
      <c r="D9611" s="82" t="e">
        <f>VLOOKUP(Processed_Data!C9611,'Literature Lookup Tables'!$P$2:$Q$156,2,0)</f>
        <v>#N/A</v>
      </c>
    </row>
    <row r="9612" spans="1:4" x14ac:dyDescent="0.35">
      <c r="A9612" s="82" t="e">
        <f t="shared" si="150"/>
        <v>#N/A</v>
      </c>
      <c r="D9612" s="82" t="e">
        <f>VLOOKUP(Processed_Data!C9612,'Literature Lookup Tables'!$P$2:$Q$156,2,0)</f>
        <v>#N/A</v>
      </c>
    </row>
    <row r="9613" spans="1:4" x14ac:dyDescent="0.35">
      <c r="A9613" s="82" t="e">
        <f t="shared" si="150"/>
        <v>#N/A</v>
      </c>
      <c r="D9613" s="82" t="e">
        <f>VLOOKUP(Processed_Data!C9613,'Literature Lookup Tables'!$P$2:$Q$156,2,0)</f>
        <v>#N/A</v>
      </c>
    </row>
    <row r="9614" spans="1:4" x14ac:dyDescent="0.35">
      <c r="A9614" s="82" t="e">
        <f t="shared" si="150"/>
        <v>#N/A</v>
      </c>
      <c r="D9614" s="82" t="e">
        <f>VLOOKUP(Processed_Data!C9614,'Literature Lookup Tables'!$P$2:$Q$156,2,0)</f>
        <v>#N/A</v>
      </c>
    </row>
    <row r="9615" spans="1:4" x14ac:dyDescent="0.35">
      <c r="A9615" s="82" t="e">
        <f t="shared" si="150"/>
        <v>#N/A</v>
      </c>
      <c r="D9615" s="82" t="e">
        <f>VLOOKUP(Processed_Data!C9615,'Literature Lookup Tables'!$P$2:$Q$156,2,0)</f>
        <v>#N/A</v>
      </c>
    </row>
    <row r="9616" spans="1:4" x14ac:dyDescent="0.35">
      <c r="A9616" s="82" t="e">
        <f t="shared" si="150"/>
        <v>#N/A</v>
      </c>
      <c r="D9616" s="82" t="e">
        <f>VLOOKUP(Processed_Data!C9616,'Literature Lookup Tables'!$P$2:$Q$156,2,0)</f>
        <v>#N/A</v>
      </c>
    </row>
    <row r="9617" spans="1:4" x14ac:dyDescent="0.35">
      <c r="A9617" s="82" t="e">
        <f t="shared" si="150"/>
        <v>#N/A</v>
      </c>
      <c r="D9617" s="82" t="e">
        <f>VLOOKUP(Processed_Data!C9617,'Literature Lookup Tables'!$P$2:$Q$156,2,0)</f>
        <v>#N/A</v>
      </c>
    </row>
    <row r="9618" spans="1:4" x14ac:dyDescent="0.35">
      <c r="A9618" s="82" t="e">
        <f t="shared" si="150"/>
        <v>#N/A</v>
      </c>
      <c r="D9618" s="82" t="e">
        <f>VLOOKUP(Processed_Data!C9618,'Literature Lookup Tables'!$P$2:$Q$156,2,0)</f>
        <v>#N/A</v>
      </c>
    </row>
    <row r="9619" spans="1:4" x14ac:dyDescent="0.35">
      <c r="A9619" s="82" t="e">
        <f t="shared" si="150"/>
        <v>#N/A</v>
      </c>
      <c r="D9619" s="82" t="e">
        <f>VLOOKUP(Processed_Data!C9619,'Literature Lookup Tables'!$P$2:$Q$156,2,0)</f>
        <v>#N/A</v>
      </c>
    </row>
    <row r="9620" spans="1:4" x14ac:dyDescent="0.35">
      <c r="A9620" s="82" t="e">
        <f t="shared" si="150"/>
        <v>#N/A</v>
      </c>
      <c r="D9620" s="82" t="e">
        <f>VLOOKUP(Processed_Data!C9620,'Literature Lookup Tables'!$P$2:$Q$156,2,0)</f>
        <v>#N/A</v>
      </c>
    </row>
    <row r="9621" spans="1:4" x14ac:dyDescent="0.35">
      <c r="A9621" s="82" t="e">
        <f t="shared" si="150"/>
        <v>#N/A</v>
      </c>
      <c r="D9621" s="82" t="e">
        <f>VLOOKUP(Processed_Data!C9621,'Literature Lookup Tables'!$P$2:$Q$156,2,0)</f>
        <v>#N/A</v>
      </c>
    </row>
    <row r="9622" spans="1:4" x14ac:dyDescent="0.35">
      <c r="A9622" s="82" t="e">
        <f t="shared" si="150"/>
        <v>#N/A</v>
      </c>
      <c r="D9622" s="82" t="e">
        <f>VLOOKUP(Processed_Data!C9622,'Literature Lookup Tables'!$P$2:$Q$156,2,0)</f>
        <v>#N/A</v>
      </c>
    </row>
    <row r="9623" spans="1:4" x14ac:dyDescent="0.35">
      <c r="A9623" s="82" t="e">
        <f t="shared" si="150"/>
        <v>#N/A</v>
      </c>
      <c r="D9623" s="82" t="e">
        <f>VLOOKUP(Processed_Data!C9623,'Literature Lookup Tables'!$P$2:$Q$156,2,0)</f>
        <v>#N/A</v>
      </c>
    </row>
    <row r="9624" spans="1:4" x14ac:dyDescent="0.35">
      <c r="A9624" s="82" t="e">
        <f t="shared" si="150"/>
        <v>#N/A</v>
      </c>
      <c r="D9624" s="82" t="e">
        <f>VLOOKUP(Processed_Data!C9624,'Literature Lookup Tables'!$P$2:$Q$156,2,0)</f>
        <v>#N/A</v>
      </c>
    </row>
    <row r="9625" spans="1:4" x14ac:dyDescent="0.35">
      <c r="A9625" s="82" t="e">
        <f t="shared" si="150"/>
        <v>#N/A</v>
      </c>
      <c r="D9625" s="82" t="e">
        <f>VLOOKUP(Processed_Data!C9625,'Literature Lookup Tables'!$P$2:$Q$156,2,0)</f>
        <v>#N/A</v>
      </c>
    </row>
    <row r="9626" spans="1:4" x14ac:dyDescent="0.35">
      <c r="A9626" s="82" t="e">
        <f t="shared" si="150"/>
        <v>#N/A</v>
      </c>
      <c r="D9626" s="82" t="e">
        <f>VLOOKUP(Processed_Data!C9626,'Literature Lookup Tables'!$P$2:$Q$156,2,0)</f>
        <v>#N/A</v>
      </c>
    </row>
    <row r="9627" spans="1:4" x14ac:dyDescent="0.35">
      <c r="A9627" s="82" t="e">
        <f t="shared" si="150"/>
        <v>#N/A</v>
      </c>
      <c r="D9627" s="82" t="e">
        <f>VLOOKUP(Processed_Data!C9627,'Literature Lookup Tables'!$P$2:$Q$156,2,0)</f>
        <v>#N/A</v>
      </c>
    </row>
    <row r="9628" spans="1:4" x14ac:dyDescent="0.35">
      <c r="A9628" s="82" t="e">
        <f t="shared" si="150"/>
        <v>#N/A</v>
      </c>
      <c r="D9628" s="82" t="e">
        <f>VLOOKUP(Processed_Data!C9628,'Literature Lookup Tables'!$P$2:$Q$156,2,0)</f>
        <v>#N/A</v>
      </c>
    </row>
    <row r="9629" spans="1:4" x14ac:dyDescent="0.35">
      <c r="A9629" s="82" t="e">
        <f t="shared" si="150"/>
        <v>#N/A</v>
      </c>
      <c r="D9629" s="82" t="e">
        <f>VLOOKUP(Processed_Data!C9629,'Literature Lookup Tables'!$P$2:$Q$156,2,0)</f>
        <v>#N/A</v>
      </c>
    </row>
    <row r="9630" spans="1:4" x14ac:dyDescent="0.35">
      <c r="A9630" s="82" t="e">
        <f t="shared" si="150"/>
        <v>#N/A</v>
      </c>
      <c r="D9630" s="82" t="e">
        <f>VLOOKUP(Processed_Data!C9630,'Literature Lookup Tables'!$P$2:$Q$156,2,0)</f>
        <v>#N/A</v>
      </c>
    </row>
    <row r="9631" spans="1:4" x14ac:dyDescent="0.35">
      <c r="A9631" s="82" t="e">
        <f t="shared" si="150"/>
        <v>#N/A</v>
      </c>
      <c r="D9631" s="82" t="e">
        <f>VLOOKUP(Processed_Data!C9631,'Literature Lookup Tables'!$P$2:$Q$156,2,0)</f>
        <v>#N/A</v>
      </c>
    </row>
    <row r="9632" spans="1:4" x14ac:dyDescent="0.35">
      <c r="A9632" s="82" t="e">
        <f t="shared" si="150"/>
        <v>#N/A</v>
      </c>
      <c r="D9632" s="82" t="e">
        <f>VLOOKUP(Processed_Data!C9632,'Literature Lookup Tables'!$P$2:$Q$156,2,0)</f>
        <v>#N/A</v>
      </c>
    </row>
    <row r="9633" spans="1:4" x14ac:dyDescent="0.35">
      <c r="A9633" s="82" t="e">
        <f t="shared" si="150"/>
        <v>#N/A</v>
      </c>
      <c r="D9633" s="82" t="e">
        <f>VLOOKUP(Processed_Data!C9633,'Literature Lookup Tables'!$P$2:$Q$156,2,0)</f>
        <v>#N/A</v>
      </c>
    </row>
    <row r="9634" spans="1:4" x14ac:dyDescent="0.35">
      <c r="A9634" s="82" t="e">
        <f t="shared" si="150"/>
        <v>#N/A</v>
      </c>
      <c r="D9634" s="82" t="e">
        <f>VLOOKUP(Processed_Data!C9634,'Literature Lookup Tables'!$P$2:$Q$156,2,0)</f>
        <v>#N/A</v>
      </c>
    </row>
    <row r="9635" spans="1:4" x14ac:dyDescent="0.35">
      <c r="A9635" s="82" t="e">
        <f t="shared" si="150"/>
        <v>#N/A</v>
      </c>
      <c r="D9635" s="82" t="e">
        <f>VLOOKUP(Processed_Data!C9635,'Literature Lookup Tables'!$P$2:$Q$156,2,0)</f>
        <v>#N/A</v>
      </c>
    </row>
    <row r="9636" spans="1:4" x14ac:dyDescent="0.35">
      <c r="A9636" s="82" t="e">
        <f t="shared" si="150"/>
        <v>#N/A</v>
      </c>
      <c r="D9636" s="82" t="e">
        <f>VLOOKUP(Processed_Data!C9636,'Literature Lookup Tables'!$P$2:$Q$156,2,0)</f>
        <v>#N/A</v>
      </c>
    </row>
    <row r="9637" spans="1:4" x14ac:dyDescent="0.35">
      <c r="A9637" s="82" t="e">
        <f t="shared" si="150"/>
        <v>#N/A</v>
      </c>
      <c r="D9637" s="82" t="e">
        <f>VLOOKUP(Processed_Data!C9637,'Literature Lookup Tables'!$P$2:$Q$156,2,0)</f>
        <v>#N/A</v>
      </c>
    </row>
    <row r="9638" spans="1:4" x14ac:dyDescent="0.35">
      <c r="A9638" s="82" t="e">
        <f t="shared" si="150"/>
        <v>#N/A</v>
      </c>
      <c r="D9638" s="82" t="e">
        <f>VLOOKUP(Processed_Data!C9638,'Literature Lookup Tables'!$P$2:$Q$156,2,0)</f>
        <v>#N/A</v>
      </c>
    </row>
    <row r="9639" spans="1:4" x14ac:dyDescent="0.35">
      <c r="A9639" s="82" t="e">
        <f t="shared" si="150"/>
        <v>#N/A</v>
      </c>
      <c r="D9639" s="82" t="e">
        <f>VLOOKUP(Processed_Data!C9639,'Literature Lookup Tables'!$P$2:$Q$156,2,0)</f>
        <v>#N/A</v>
      </c>
    </row>
    <row r="9640" spans="1:4" x14ac:dyDescent="0.35">
      <c r="A9640" s="82" t="e">
        <f t="shared" si="150"/>
        <v>#N/A</v>
      </c>
      <c r="D9640" s="82" t="e">
        <f>VLOOKUP(Processed_Data!C9640,'Literature Lookup Tables'!$P$2:$Q$156,2,0)</f>
        <v>#N/A</v>
      </c>
    </row>
    <row r="9641" spans="1:4" x14ac:dyDescent="0.35">
      <c r="A9641" s="82" t="e">
        <f t="shared" si="150"/>
        <v>#N/A</v>
      </c>
      <c r="D9641" s="82" t="e">
        <f>VLOOKUP(Processed_Data!C9641,'Literature Lookup Tables'!$P$2:$Q$156,2,0)</f>
        <v>#N/A</v>
      </c>
    </row>
    <row r="9642" spans="1:4" x14ac:dyDescent="0.35">
      <c r="A9642" s="82" t="e">
        <f t="shared" si="150"/>
        <v>#N/A</v>
      </c>
      <c r="D9642" s="82" t="e">
        <f>VLOOKUP(Processed_Data!C9642,'Literature Lookup Tables'!$P$2:$Q$156,2,0)</f>
        <v>#N/A</v>
      </c>
    </row>
    <row r="9643" spans="1:4" x14ac:dyDescent="0.35">
      <c r="A9643" s="82" t="e">
        <f t="shared" si="150"/>
        <v>#N/A</v>
      </c>
      <c r="D9643" s="82" t="e">
        <f>VLOOKUP(Processed_Data!C9643,'Literature Lookup Tables'!$P$2:$Q$156,2,0)</f>
        <v>#N/A</v>
      </c>
    </row>
    <row r="9644" spans="1:4" x14ac:dyDescent="0.35">
      <c r="A9644" s="82" t="e">
        <f t="shared" si="150"/>
        <v>#N/A</v>
      </c>
      <c r="D9644" s="82" t="e">
        <f>VLOOKUP(Processed_Data!C9644,'Literature Lookup Tables'!$P$2:$Q$156,2,0)</f>
        <v>#N/A</v>
      </c>
    </row>
    <row r="9645" spans="1:4" x14ac:dyDescent="0.35">
      <c r="A9645" s="82" t="e">
        <f t="shared" si="150"/>
        <v>#N/A</v>
      </c>
      <c r="D9645" s="82" t="e">
        <f>VLOOKUP(Processed_Data!C9645,'Literature Lookup Tables'!$P$2:$Q$156,2,0)</f>
        <v>#N/A</v>
      </c>
    </row>
    <row r="9646" spans="1:4" x14ac:dyDescent="0.35">
      <c r="A9646" s="82" t="e">
        <f t="shared" si="150"/>
        <v>#N/A</v>
      </c>
      <c r="D9646" s="82" t="e">
        <f>VLOOKUP(Processed_Data!C9646,'Literature Lookup Tables'!$P$2:$Q$156,2,0)</f>
        <v>#N/A</v>
      </c>
    </row>
    <row r="9647" spans="1:4" x14ac:dyDescent="0.35">
      <c r="A9647" s="82" t="e">
        <f t="shared" si="150"/>
        <v>#N/A</v>
      </c>
      <c r="D9647" s="82" t="e">
        <f>VLOOKUP(Processed_Data!C9647,'Literature Lookup Tables'!$P$2:$Q$156,2,0)</f>
        <v>#N/A</v>
      </c>
    </row>
    <row r="9648" spans="1:4" x14ac:dyDescent="0.35">
      <c r="A9648" s="82" t="e">
        <f t="shared" si="150"/>
        <v>#N/A</v>
      </c>
      <c r="D9648" s="82" t="e">
        <f>VLOOKUP(Processed_Data!C9648,'Literature Lookup Tables'!$P$2:$Q$156,2,0)</f>
        <v>#N/A</v>
      </c>
    </row>
    <row r="9649" spans="1:4" x14ac:dyDescent="0.35">
      <c r="A9649" s="82" t="e">
        <f t="shared" si="150"/>
        <v>#N/A</v>
      </c>
      <c r="D9649" s="82" t="e">
        <f>VLOOKUP(Processed_Data!C9649,'Literature Lookup Tables'!$P$2:$Q$156,2,0)</f>
        <v>#N/A</v>
      </c>
    </row>
    <row r="9650" spans="1:4" x14ac:dyDescent="0.35">
      <c r="A9650" s="82" t="e">
        <f t="shared" si="150"/>
        <v>#N/A</v>
      </c>
      <c r="D9650" s="82" t="e">
        <f>VLOOKUP(Processed_Data!C9650,'Literature Lookup Tables'!$P$2:$Q$156,2,0)</f>
        <v>#N/A</v>
      </c>
    </row>
    <row r="9651" spans="1:4" x14ac:dyDescent="0.35">
      <c r="A9651" s="82" t="e">
        <f t="shared" si="150"/>
        <v>#N/A</v>
      </c>
      <c r="D9651" s="82" t="e">
        <f>VLOOKUP(Processed_Data!C9651,'Literature Lookup Tables'!$P$2:$Q$156,2,0)</f>
        <v>#N/A</v>
      </c>
    </row>
    <row r="9652" spans="1:4" x14ac:dyDescent="0.35">
      <c r="A9652" s="82" t="e">
        <f t="shared" si="150"/>
        <v>#N/A</v>
      </c>
      <c r="D9652" s="82" t="e">
        <f>VLOOKUP(Processed_Data!C9652,'Literature Lookup Tables'!$P$2:$Q$156,2,0)</f>
        <v>#N/A</v>
      </c>
    </row>
    <row r="9653" spans="1:4" x14ac:dyDescent="0.35">
      <c r="A9653" s="82" t="e">
        <f t="shared" si="150"/>
        <v>#N/A</v>
      </c>
      <c r="D9653" s="82" t="e">
        <f>VLOOKUP(Processed_Data!C9653,'Literature Lookup Tables'!$P$2:$Q$156,2,0)</f>
        <v>#N/A</v>
      </c>
    </row>
    <row r="9654" spans="1:4" x14ac:dyDescent="0.35">
      <c r="A9654" s="82" t="e">
        <f t="shared" si="150"/>
        <v>#N/A</v>
      </c>
      <c r="D9654" s="82" t="e">
        <f>VLOOKUP(Processed_Data!C9654,'Literature Lookup Tables'!$P$2:$Q$156,2,0)</f>
        <v>#N/A</v>
      </c>
    </row>
    <row r="9655" spans="1:4" x14ac:dyDescent="0.35">
      <c r="A9655" s="82" t="e">
        <f t="shared" si="150"/>
        <v>#N/A</v>
      </c>
      <c r="D9655" s="82" t="e">
        <f>VLOOKUP(Processed_Data!C9655,'Literature Lookup Tables'!$P$2:$Q$156,2,0)</f>
        <v>#N/A</v>
      </c>
    </row>
    <row r="9656" spans="1:4" x14ac:dyDescent="0.35">
      <c r="A9656" s="82" t="e">
        <f t="shared" si="150"/>
        <v>#N/A</v>
      </c>
      <c r="D9656" s="82" t="e">
        <f>VLOOKUP(Processed_Data!C9656,'Literature Lookup Tables'!$P$2:$Q$156,2,0)</f>
        <v>#N/A</v>
      </c>
    </row>
    <row r="9657" spans="1:4" x14ac:dyDescent="0.35">
      <c r="A9657" s="82" t="e">
        <f t="shared" si="150"/>
        <v>#N/A</v>
      </c>
      <c r="D9657" s="82" t="e">
        <f>VLOOKUP(Processed_Data!C9657,'Literature Lookup Tables'!$P$2:$Q$156,2,0)</f>
        <v>#N/A</v>
      </c>
    </row>
    <row r="9658" spans="1:4" x14ac:dyDescent="0.35">
      <c r="A9658" s="82" t="e">
        <f t="shared" si="150"/>
        <v>#N/A</v>
      </c>
      <c r="D9658" s="82" t="e">
        <f>VLOOKUP(Processed_Data!C9658,'Literature Lookup Tables'!$P$2:$Q$156,2,0)</f>
        <v>#N/A</v>
      </c>
    </row>
    <row r="9659" spans="1:4" x14ac:dyDescent="0.35">
      <c r="A9659" s="82" t="e">
        <f t="shared" si="150"/>
        <v>#N/A</v>
      </c>
      <c r="D9659" s="82" t="e">
        <f>VLOOKUP(Processed_Data!C9659,'Literature Lookup Tables'!$P$2:$Q$156,2,0)</f>
        <v>#N/A</v>
      </c>
    </row>
    <row r="9660" spans="1:4" x14ac:dyDescent="0.35">
      <c r="A9660" s="82" t="e">
        <f t="shared" si="150"/>
        <v>#N/A</v>
      </c>
      <c r="D9660" s="82" t="e">
        <f>VLOOKUP(Processed_Data!C9660,'Literature Lookup Tables'!$P$2:$Q$156,2,0)</f>
        <v>#N/A</v>
      </c>
    </row>
    <row r="9661" spans="1:4" x14ac:dyDescent="0.35">
      <c r="A9661" s="82" t="e">
        <f t="shared" si="150"/>
        <v>#N/A</v>
      </c>
      <c r="D9661" s="82" t="e">
        <f>VLOOKUP(Processed_Data!C9661,'Literature Lookup Tables'!$P$2:$Q$156,2,0)</f>
        <v>#N/A</v>
      </c>
    </row>
    <row r="9662" spans="1:4" x14ac:dyDescent="0.35">
      <c r="A9662" s="82" t="e">
        <f t="shared" si="150"/>
        <v>#N/A</v>
      </c>
      <c r="D9662" s="82" t="e">
        <f>VLOOKUP(Processed_Data!C9662,'Literature Lookup Tables'!$P$2:$Q$156,2,0)</f>
        <v>#N/A</v>
      </c>
    </row>
    <row r="9663" spans="1:4" x14ac:dyDescent="0.35">
      <c r="A9663" s="82" t="e">
        <f t="shared" si="150"/>
        <v>#N/A</v>
      </c>
      <c r="D9663" s="82" t="e">
        <f>VLOOKUP(Processed_Data!C9663,'Literature Lookup Tables'!$P$2:$Q$156,2,0)</f>
        <v>#N/A</v>
      </c>
    </row>
    <row r="9664" spans="1:4" x14ac:dyDescent="0.35">
      <c r="A9664" s="82" t="e">
        <f t="shared" si="150"/>
        <v>#N/A</v>
      </c>
      <c r="D9664" s="82" t="e">
        <f>VLOOKUP(Processed_Data!C9664,'Literature Lookup Tables'!$P$2:$Q$156,2,0)</f>
        <v>#N/A</v>
      </c>
    </row>
    <row r="9665" spans="1:4" x14ac:dyDescent="0.35">
      <c r="A9665" s="82" t="e">
        <f t="shared" si="150"/>
        <v>#N/A</v>
      </c>
      <c r="D9665" s="82" t="e">
        <f>VLOOKUP(Processed_Data!C9665,'Literature Lookup Tables'!$P$2:$Q$156,2,0)</f>
        <v>#N/A</v>
      </c>
    </row>
    <row r="9666" spans="1:4" x14ac:dyDescent="0.35">
      <c r="A9666" s="82" t="e">
        <f t="shared" si="150"/>
        <v>#N/A</v>
      </c>
      <c r="D9666" s="82" t="e">
        <f>VLOOKUP(Processed_Data!C9666,'Literature Lookup Tables'!$P$2:$Q$156,2,0)</f>
        <v>#N/A</v>
      </c>
    </row>
    <row r="9667" spans="1:4" x14ac:dyDescent="0.35">
      <c r="A9667" s="82" t="e">
        <f t="shared" si="150"/>
        <v>#N/A</v>
      </c>
      <c r="D9667" s="82" t="e">
        <f>VLOOKUP(Processed_Data!C9667,'Literature Lookup Tables'!$P$2:$Q$156,2,0)</f>
        <v>#N/A</v>
      </c>
    </row>
    <row r="9668" spans="1:4" x14ac:dyDescent="0.35">
      <c r="A9668" s="82" t="e">
        <f t="shared" si="150"/>
        <v>#N/A</v>
      </c>
      <c r="D9668" s="82" t="e">
        <f>VLOOKUP(Processed_Data!C9668,'Literature Lookup Tables'!$P$2:$Q$156,2,0)</f>
        <v>#N/A</v>
      </c>
    </row>
    <row r="9669" spans="1:4" x14ac:dyDescent="0.35">
      <c r="A9669" s="82" t="e">
        <f t="shared" si="150"/>
        <v>#N/A</v>
      </c>
      <c r="D9669" s="82" t="e">
        <f>VLOOKUP(Processed_Data!C9669,'Literature Lookup Tables'!$P$2:$Q$156,2,0)</f>
        <v>#N/A</v>
      </c>
    </row>
    <row r="9670" spans="1:4" x14ac:dyDescent="0.35">
      <c r="A9670" s="82" t="e">
        <f t="shared" si="150"/>
        <v>#N/A</v>
      </c>
      <c r="D9670" s="82" t="e">
        <f>VLOOKUP(Processed_Data!C9670,'Literature Lookup Tables'!$P$2:$Q$156,2,0)</f>
        <v>#N/A</v>
      </c>
    </row>
    <row r="9671" spans="1:4" x14ac:dyDescent="0.35">
      <c r="A9671" s="82" t="e">
        <f t="shared" ref="A9671:A9734" si="151">F9671&amp;"-"&amp;E9671&amp;"-"&amp;D9671</f>
        <v>#N/A</v>
      </c>
      <c r="D9671" s="82" t="e">
        <f>VLOOKUP(Processed_Data!C9671,'Literature Lookup Tables'!$P$2:$Q$156,2,0)</f>
        <v>#N/A</v>
      </c>
    </row>
    <row r="9672" spans="1:4" x14ac:dyDescent="0.35">
      <c r="A9672" s="82" t="e">
        <f t="shared" si="151"/>
        <v>#N/A</v>
      </c>
      <c r="D9672" s="82" t="e">
        <f>VLOOKUP(Processed_Data!C9672,'Literature Lookup Tables'!$P$2:$Q$156,2,0)</f>
        <v>#N/A</v>
      </c>
    </row>
    <row r="9673" spans="1:4" x14ac:dyDescent="0.35">
      <c r="A9673" s="82" t="e">
        <f t="shared" si="151"/>
        <v>#N/A</v>
      </c>
      <c r="D9673" s="82" t="e">
        <f>VLOOKUP(Processed_Data!C9673,'Literature Lookup Tables'!$P$2:$Q$156,2,0)</f>
        <v>#N/A</v>
      </c>
    </row>
    <row r="9674" spans="1:4" x14ac:dyDescent="0.35">
      <c r="A9674" s="82" t="e">
        <f t="shared" si="151"/>
        <v>#N/A</v>
      </c>
      <c r="D9674" s="82" t="e">
        <f>VLOOKUP(Processed_Data!C9674,'Literature Lookup Tables'!$P$2:$Q$156,2,0)</f>
        <v>#N/A</v>
      </c>
    </row>
    <row r="9675" spans="1:4" x14ac:dyDescent="0.35">
      <c r="A9675" s="82" t="e">
        <f t="shared" si="151"/>
        <v>#N/A</v>
      </c>
      <c r="D9675" s="82" t="e">
        <f>VLOOKUP(Processed_Data!C9675,'Literature Lookup Tables'!$P$2:$Q$156,2,0)</f>
        <v>#N/A</v>
      </c>
    </row>
    <row r="9676" spans="1:4" x14ac:dyDescent="0.35">
      <c r="A9676" s="82" t="e">
        <f t="shared" si="151"/>
        <v>#N/A</v>
      </c>
      <c r="D9676" s="82" t="e">
        <f>VLOOKUP(Processed_Data!C9676,'Literature Lookup Tables'!$P$2:$Q$156,2,0)</f>
        <v>#N/A</v>
      </c>
    </row>
    <row r="9677" spans="1:4" x14ac:dyDescent="0.35">
      <c r="A9677" s="82" t="e">
        <f t="shared" si="151"/>
        <v>#N/A</v>
      </c>
      <c r="D9677" s="82" t="e">
        <f>VLOOKUP(Processed_Data!C9677,'Literature Lookup Tables'!$P$2:$Q$156,2,0)</f>
        <v>#N/A</v>
      </c>
    </row>
    <row r="9678" spans="1:4" x14ac:dyDescent="0.35">
      <c r="A9678" s="82" t="e">
        <f t="shared" si="151"/>
        <v>#N/A</v>
      </c>
      <c r="D9678" s="82" t="e">
        <f>VLOOKUP(Processed_Data!C9678,'Literature Lookup Tables'!$P$2:$Q$156,2,0)</f>
        <v>#N/A</v>
      </c>
    </row>
    <row r="9679" spans="1:4" x14ac:dyDescent="0.35">
      <c r="A9679" s="82" t="e">
        <f t="shared" si="151"/>
        <v>#N/A</v>
      </c>
      <c r="D9679" s="82" t="e">
        <f>VLOOKUP(Processed_Data!C9679,'Literature Lookup Tables'!$P$2:$Q$156,2,0)</f>
        <v>#N/A</v>
      </c>
    </row>
    <row r="9680" spans="1:4" x14ac:dyDescent="0.35">
      <c r="A9680" s="82" t="e">
        <f t="shared" si="151"/>
        <v>#N/A</v>
      </c>
      <c r="D9680" s="82" t="e">
        <f>VLOOKUP(Processed_Data!C9680,'Literature Lookup Tables'!$P$2:$Q$156,2,0)</f>
        <v>#N/A</v>
      </c>
    </row>
    <row r="9681" spans="1:4" x14ac:dyDescent="0.35">
      <c r="A9681" s="82" t="e">
        <f t="shared" si="151"/>
        <v>#N/A</v>
      </c>
      <c r="D9681" s="82" t="e">
        <f>VLOOKUP(Processed_Data!C9681,'Literature Lookup Tables'!$P$2:$Q$156,2,0)</f>
        <v>#N/A</v>
      </c>
    </row>
    <row r="9682" spans="1:4" x14ac:dyDescent="0.35">
      <c r="A9682" s="82" t="e">
        <f t="shared" si="151"/>
        <v>#N/A</v>
      </c>
      <c r="D9682" s="82" t="e">
        <f>VLOOKUP(Processed_Data!C9682,'Literature Lookup Tables'!$P$2:$Q$156,2,0)</f>
        <v>#N/A</v>
      </c>
    </row>
    <row r="9683" spans="1:4" x14ac:dyDescent="0.35">
      <c r="A9683" s="82" t="e">
        <f t="shared" si="151"/>
        <v>#N/A</v>
      </c>
      <c r="D9683" s="82" t="e">
        <f>VLOOKUP(Processed_Data!C9683,'Literature Lookup Tables'!$P$2:$Q$156,2,0)</f>
        <v>#N/A</v>
      </c>
    </row>
    <row r="9684" spans="1:4" x14ac:dyDescent="0.35">
      <c r="A9684" s="82" t="e">
        <f t="shared" si="151"/>
        <v>#N/A</v>
      </c>
      <c r="D9684" s="82" t="e">
        <f>VLOOKUP(Processed_Data!C9684,'Literature Lookup Tables'!$P$2:$Q$156,2,0)</f>
        <v>#N/A</v>
      </c>
    </row>
    <row r="9685" spans="1:4" x14ac:dyDescent="0.35">
      <c r="A9685" s="82" t="e">
        <f t="shared" si="151"/>
        <v>#N/A</v>
      </c>
      <c r="D9685" s="82" t="e">
        <f>VLOOKUP(Processed_Data!C9685,'Literature Lookup Tables'!$P$2:$Q$156,2,0)</f>
        <v>#N/A</v>
      </c>
    </row>
    <row r="9686" spans="1:4" x14ac:dyDescent="0.35">
      <c r="A9686" s="82" t="e">
        <f t="shared" si="151"/>
        <v>#N/A</v>
      </c>
      <c r="D9686" s="82" t="e">
        <f>VLOOKUP(Processed_Data!C9686,'Literature Lookup Tables'!$P$2:$Q$156,2,0)</f>
        <v>#N/A</v>
      </c>
    </row>
    <row r="9687" spans="1:4" x14ac:dyDescent="0.35">
      <c r="A9687" s="82" t="e">
        <f t="shared" si="151"/>
        <v>#N/A</v>
      </c>
      <c r="D9687" s="82" t="e">
        <f>VLOOKUP(Processed_Data!C9687,'Literature Lookup Tables'!$P$2:$Q$156,2,0)</f>
        <v>#N/A</v>
      </c>
    </row>
    <row r="9688" spans="1:4" x14ac:dyDescent="0.35">
      <c r="A9688" s="82" t="e">
        <f t="shared" si="151"/>
        <v>#N/A</v>
      </c>
      <c r="D9688" s="82" t="e">
        <f>VLOOKUP(Processed_Data!C9688,'Literature Lookup Tables'!$P$2:$Q$156,2,0)</f>
        <v>#N/A</v>
      </c>
    </row>
    <row r="9689" spans="1:4" x14ac:dyDescent="0.35">
      <c r="A9689" s="82" t="e">
        <f t="shared" si="151"/>
        <v>#N/A</v>
      </c>
      <c r="D9689" s="82" t="e">
        <f>VLOOKUP(Processed_Data!C9689,'Literature Lookup Tables'!$P$2:$Q$156,2,0)</f>
        <v>#N/A</v>
      </c>
    </row>
    <row r="9690" spans="1:4" x14ac:dyDescent="0.35">
      <c r="A9690" s="82" t="e">
        <f t="shared" si="151"/>
        <v>#N/A</v>
      </c>
      <c r="D9690" s="82" t="e">
        <f>VLOOKUP(Processed_Data!C9690,'Literature Lookup Tables'!$P$2:$Q$156,2,0)</f>
        <v>#N/A</v>
      </c>
    </row>
    <row r="9691" spans="1:4" x14ac:dyDescent="0.35">
      <c r="A9691" s="82" t="e">
        <f t="shared" si="151"/>
        <v>#N/A</v>
      </c>
      <c r="D9691" s="82" t="e">
        <f>VLOOKUP(Processed_Data!C9691,'Literature Lookup Tables'!$P$2:$Q$156,2,0)</f>
        <v>#N/A</v>
      </c>
    </row>
    <row r="9692" spans="1:4" x14ac:dyDescent="0.35">
      <c r="A9692" s="82" t="e">
        <f t="shared" si="151"/>
        <v>#N/A</v>
      </c>
      <c r="D9692" s="82" t="e">
        <f>VLOOKUP(Processed_Data!C9692,'Literature Lookup Tables'!$P$2:$Q$156,2,0)</f>
        <v>#N/A</v>
      </c>
    </row>
    <row r="9693" spans="1:4" x14ac:dyDescent="0.35">
      <c r="A9693" s="82" t="e">
        <f t="shared" si="151"/>
        <v>#N/A</v>
      </c>
      <c r="D9693" s="82" t="e">
        <f>VLOOKUP(Processed_Data!C9693,'Literature Lookup Tables'!$P$2:$Q$156,2,0)</f>
        <v>#N/A</v>
      </c>
    </row>
    <row r="9694" spans="1:4" x14ac:dyDescent="0.35">
      <c r="A9694" s="82" t="e">
        <f t="shared" si="151"/>
        <v>#N/A</v>
      </c>
      <c r="D9694" s="82" t="e">
        <f>VLOOKUP(Processed_Data!C9694,'Literature Lookup Tables'!$P$2:$Q$156,2,0)</f>
        <v>#N/A</v>
      </c>
    </row>
    <row r="9695" spans="1:4" x14ac:dyDescent="0.35">
      <c r="A9695" s="82" t="e">
        <f t="shared" si="151"/>
        <v>#N/A</v>
      </c>
      <c r="D9695" s="82" t="e">
        <f>VLOOKUP(Processed_Data!C9695,'Literature Lookup Tables'!$P$2:$Q$156,2,0)</f>
        <v>#N/A</v>
      </c>
    </row>
    <row r="9696" spans="1:4" x14ac:dyDescent="0.35">
      <c r="A9696" s="82" t="e">
        <f t="shared" si="151"/>
        <v>#N/A</v>
      </c>
      <c r="D9696" s="82" t="e">
        <f>VLOOKUP(Processed_Data!C9696,'Literature Lookup Tables'!$P$2:$Q$156,2,0)</f>
        <v>#N/A</v>
      </c>
    </row>
    <row r="9697" spans="1:4" x14ac:dyDescent="0.35">
      <c r="A9697" s="82" t="e">
        <f t="shared" si="151"/>
        <v>#N/A</v>
      </c>
      <c r="D9697" s="82" t="e">
        <f>VLOOKUP(Processed_Data!C9697,'Literature Lookup Tables'!$P$2:$Q$156,2,0)</f>
        <v>#N/A</v>
      </c>
    </row>
    <row r="9698" spans="1:4" x14ac:dyDescent="0.35">
      <c r="A9698" s="82" t="e">
        <f t="shared" si="151"/>
        <v>#N/A</v>
      </c>
      <c r="D9698" s="82" t="e">
        <f>VLOOKUP(Processed_Data!C9698,'Literature Lookup Tables'!$P$2:$Q$156,2,0)</f>
        <v>#N/A</v>
      </c>
    </row>
    <row r="9699" spans="1:4" x14ac:dyDescent="0.35">
      <c r="A9699" s="82" t="e">
        <f t="shared" si="151"/>
        <v>#N/A</v>
      </c>
      <c r="D9699" s="82" t="e">
        <f>VLOOKUP(Processed_Data!C9699,'Literature Lookup Tables'!$P$2:$Q$156,2,0)</f>
        <v>#N/A</v>
      </c>
    </row>
    <row r="9700" spans="1:4" x14ac:dyDescent="0.35">
      <c r="A9700" s="82" t="e">
        <f t="shared" si="151"/>
        <v>#N/A</v>
      </c>
      <c r="D9700" s="82" t="e">
        <f>VLOOKUP(Processed_Data!C9700,'Literature Lookup Tables'!$P$2:$Q$156,2,0)</f>
        <v>#N/A</v>
      </c>
    </row>
    <row r="9701" spans="1:4" x14ac:dyDescent="0.35">
      <c r="A9701" s="82" t="e">
        <f t="shared" si="151"/>
        <v>#N/A</v>
      </c>
      <c r="D9701" s="82" t="e">
        <f>VLOOKUP(Processed_Data!C9701,'Literature Lookup Tables'!$P$2:$Q$156,2,0)</f>
        <v>#N/A</v>
      </c>
    </row>
    <row r="9702" spans="1:4" x14ac:dyDescent="0.35">
      <c r="A9702" s="82" t="e">
        <f t="shared" si="151"/>
        <v>#N/A</v>
      </c>
      <c r="D9702" s="82" t="e">
        <f>VLOOKUP(Processed_Data!C9702,'Literature Lookup Tables'!$P$2:$Q$156,2,0)</f>
        <v>#N/A</v>
      </c>
    </row>
    <row r="9703" spans="1:4" x14ac:dyDescent="0.35">
      <c r="A9703" s="82" t="e">
        <f t="shared" si="151"/>
        <v>#N/A</v>
      </c>
      <c r="D9703" s="82" t="e">
        <f>VLOOKUP(Processed_Data!C9703,'Literature Lookup Tables'!$P$2:$Q$156,2,0)</f>
        <v>#N/A</v>
      </c>
    </row>
    <row r="9704" spans="1:4" x14ac:dyDescent="0.35">
      <c r="A9704" s="82" t="e">
        <f t="shared" si="151"/>
        <v>#N/A</v>
      </c>
      <c r="D9704" s="82" t="e">
        <f>VLOOKUP(Processed_Data!C9704,'Literature Lookup Tables'!$P$2:$Q$156,2,0)</f>
        <v>#N/A</v>
      </c>
    </row>
    <row r="9705" spans="1:4" x14ac:dyDescent="0.35">
      <c r="A9705" s="82" t="e">
        <f t="shared" si="151"/>
        <v>#N/A</v>
      </c>
      <c r="D9705" s="82" t="e">
        <f>VLOOKUP(Processed_Data!C9705,'Literature Lookup Tables'!$P$2:$Q$156,2,0)</f>
        <v>#N/A</v>
      </c>
    </row>
    <row r="9706" spans="1:4" x14ac:dyDescent="0.35">
      <c r="A9706" s="82" t="e">
        <f t="shared" si="151"/>
        <v>#N/A</v>
      </c>
      <c r="D9706" s="82" t="e">
        <f>VLOOKUP(Processed_Data!C9706,'Literature Lookup Tables'!$P$2:$Q$156,2,0)</f>
        <v>#N/A</v>
      </c>
    </row>
    <row r="9707" spans="1:4" x14ac:dyDescent="0.35">
      <c r="A9707" s="82" t="e">
        <f t="shared" si="151"/>
        <v>#N/A</v>
      </c>
      <c r="D9707" s="82" t="e">
        <f>VLOOKUP(Processed_Data!C9707,'Literature Lookup Tables'!$P$2:$Q$156,2,0)</f>
        <v>#N/A</v>
      </c>
    </row>
    <row r="9708" spans="1:4" x14ac:dyDescent="0.35">
      <c r="A9708" s="82" t="e">
        <f t="shared" si="151"/>
        <v>#N/A</v>
      </c>
      <c r="D9708" s="82" t="e">
        <f>VLOOKUP(Processed_Data!C9708,'Literature Lookup Tables'!$P$2:$Q$156,2,0)</f>
        <v>#N/A</v>
      </c>
    </row>
    <row r="9709" spans="1:4" x14ac:dyDescent="0.35">
      <c r="A9709" s="82" t="e">
        <f t="shared" si="151"/>
        <v>#N/A</v>
      </c>
      <c r="D9709" s="82" t="e">
        <f>VLOOKUP(Processed_Data!C9709,'Literature Lookup Tables'!$P$2:$Q$156,2,0)</f>
        <v>#N/A</v>
      </c>
    </row>
    <row r="9710" spans="1:4" x14ac:dyDescent="0.35">
      <c r="A9710" s="82" t="e">
        <f t="shared" si="151"/>
        <v>#N/A</v>
      </c>
      <c r="D9710" s="82" t="e">
        <f>VLOOKUP(Processed_Data!C9710,'Literature Lookup Tables'!$P$2:$Q$156,2,0)</f>
        <v>#N/A</v>
      </c>
    </row>
    <row r="9711" spans="1:4" x14ac:dyDescent="0.35">
      <c r="A9711" s="82" t="e">
        <f t="shared" si="151"/>
        <v>#N/A</v>
      </c>
      <c r="D9711" s="82" t="e">
        <f>VLOOKUP(Processed_Data!C9711,'Literature Lookup Tables'!$P$2:$Q$156,2,0)</f>
        <v>#N/A</v>
      </c>
    </row>
    <row r="9712" spans="1:4" x14ac:dyDescent="0.35">
      <c r="A9712" s="82" t="e">
        <f t="shared" si="151"/>
        <v>#N/A</v>
      </c>
      <c r="D9712" s="82" t="e">
        <f>VLOOKUP(Processed_Data!C9712,'Literature Lookup Tables'!$P$2:$Q$156,2,0)</f>
        <v>#N/A</v>
      </c>
    </row>
    <row r="9713" spans="1:4" x14ac:dyDescent="0.35">
      <c r="A9713" s="82" t="e">
        <f t="shared" si="151"/>
        <v>#N/A</v>
      </c>
      <c r="D9713" s="82" t="e">
        <f>VLOOKUP(Processed_Data!C9713,'Literature Lookup Tables'!$P$2:$Q$156,2,0)</f>
        <v>#N/A</v>
      </c>
    </row>
    <row r="9714" spans="1:4" x14ac:dyDescent="0.35">
      <c r="A9714" s="82" t="e">
        <f t="shared" si="151"/>
        <v>#N/A</v>
      </c>
      <c r="D9714" s="82" t="e">
        <f>VLOOKUP(Processed_Data!C9714,'Literature Lookup Tables'!$P$2:$Q$156,2,0)</f>
        <v>#N/A</v>
      </c>
    </row>
    <row r="9715" spans="1:4" x14ac:dyDescent="0.35">
      <c r="A9715" s="82" t="e">
        <f t="shared" si="151"/>
        <v>#N/A</v>
      </c>
      <c r="D9715" s="82" t="e">
        <f>VLOOKUP(Processed_Data!C9715,'Literature Lookup Tables'!$P$2:$Q$156,2,0)</f>
        <v>#N/A</v>
      </c>
    </row>
    <row r="9716" spans="1:4" x14ac:dyDescent="0.35">
      <c r="A9716" s="82" t="e">
        <f t="shared" si="151"/>
        <v>#N/A</v>
      </c>
      <c r="D9716" s="82" t="e">
        <f>VLOOKUP(Processed_Data!C9716,'Literature Lookup Tables'!$P$2:$Q$156,2,0)</f>
        <v>#N/A</v>
      </c>
    </row>
    <row r="9717" spans="1:4" x14ac:dyDescent="0.35">
      <c r="A9717" s="82" t="e">
        <f t="shared" si="151"/>
        <v>#N/A</v>
      </c>
      <c r="D9717" s="82" t="e">
        <f>VLOOKUP(Processed_Data!C9717,'Literature Lookup Tables'!$P$2:$Q$156,2,0)</f>
        <v>#N/A</v>
      </c>
    </row>
    <row r="9718" spans="1:4" x14ac:dyDescent="0.35">
      <c r="A9718" s="82" t="e">
        <f t="shared" si="151"/>
        <v>#N/A</v>
      </c>
      <c r="D9718" s="82" t="e">
        <f>VLOOKUP(Processed_Data!C9718,'Literature Lookup Tables'!$P$2:$Q$156,2,0)</f>
        <v>#N/A</v>
      </c>
    </row>
    <row r="9719" spans="1:4" x14ac:dyDescent="0.35">
      <c r="A9719" s="82" t="e">
        <f t="shared" si="151"/>
        <v>#N/A</v>
      </c>
      <c r="D9719" s="82" t="e">
        <f>VLOOKUP(Processed_Data!C9719,'Literature Lookup Tables'!$P$2:$Q$156,2,0)</f>
        <v>#N/A</v>
      </c>
    </row>
    <row r="9720" spans="1:4" x14ac:dyDescent="0.35">
      <c r="A9720" s="82" t="e">
        <f t="shared" si="151"/>
        <v>#N/A</v>
      </c>
      <c r="D9720" s="82" t="e">
        <f>VLOOKUP(Processed_Data!C9720,'Literature Lookup Tables'!$P$2:$Q$156,2,0)</f>
        <v>#N/A</v>
      </c>
    </row>
    <row r="9721" spans="1:4" x14ac:dyDescent="0.35">
      <c r="A9721" s="82" t="e">
        <f t="shared" si="151"/>
        <v>#N/A</v>
      </c>
      <c r="D9721" s="82" t="e">
        <f>VLOOKUP(Processed_Data!C9721,'Literature Lookup Tables'!$P$2:$Q$156,2,0)</f>
        <v>#N/A</v>
      </c>
    </row>
    <row r="9722" spans="1:4" x14ac:dyDescent="0.35">
      <c r="A9722" s="82" t="e">
        <f t="shared" si="151"/>
        <v>#N/A</v>
      </c>
      <c r="D9722" s="82" t="e">
        <f>VLOOKUP(Processed_Data!C9722,'Literature Lookup Tables'!$P$2:$Q$156,2,0)</f>
        <v>#N/A</v>
      </c>
    </row>
    <row r="9723" spans="1:4" x14ac:dyDescent="0.35">
      <c r="A9723" s="82" t="e">
        <f t="shared" si="151"/>
        <v>#N/A</v>
      </c>
      <c r="D9723" s="82" t="e">
        <f>VLOOKUP(Processed_Data!C9723,'Literature Lookup Tables'!$P$2:$Q$156,2,0)</f>
        <v>#N/A</v>
      </c>
    </row>
    <row r="9724" spans="1:4" x14ac:dyDescent="0.35">
      <c r="A9724" s="82" t="e">
        <f t="shared" si="151"/>
        <v>#N/A</v>
      </c>
      <c r="D9724" s="82" t="e">
        <f>VLOOKUP(Processed_Data!C9724,'Literature Lookup Tables'!$P$2:$Q$156,2,0)</f>
        <v>#N/A</v>
      </c>
    </row>
    <row r="9725" spans="1:4" x14ac:dyDescent="0.35">
      <c r="A9725" s="82" t="e">
        <f t="shared" si="151"/>
        <v>#N/A</v>
      </c>
      <c r="D9725" s="82" t="e">
        <f>VLOOKUP(Processed_Data!C9725,'Literature Lookup Tables'!$P$2:$Q$156,2,0)</f>
        <v>#N/A</v>
      </c>
    </row>
    <row r="9726" spans="1:4" x14ac:dyDescent="0.35">
      <c r="A9726" s="82" t="e">
        <f t="shared" si="151"/>
        <v>#N/A</v>
      </c>
      <c r="D9726" s="82" t="e">
        <f>VLOOKUP(Processed_Data!C9726,'Literature Lookup Tables'!$P$2:$Q$156,2,0)</f>
        <v>#N/A</v>
      </c>
    </row>
    <row r="9727" spans="1:4" x14ac:dyDescent="0.35">
      <c r="A9727" s="82" t="e">
        <f t="shared" si="151"/>
        <v>#N/A</v>
      </c>
      <c r="D9727" s="82" t="e">
        <f>VLOOKUP(Processed_Data!C9727,'Literature Lookup Tables'!$P$2:$Q$156,2,0)</f>
        <v>#N/A</v>
      </c>
    </row>
    <row r="9728" spans="1:4" x14ac:dyDescent="0.35">
      <c r="A9728" s="82" t="e">
        <f t="shared" si="151"/>
        <v>#N/A</v>
      </c>
      <c r="D9728" s="82" t="e">
        <f>VLOOKUP(Processed_Data!C9728,'Literature Lookup Tables'!$P$2:$Q$156,2,0)</f>
        <v>#N/A</v>
      </c>
    </row>
    <row r="9729" spans="1:4" x14ac:dyDescent="0.35">
      <c r="A9729" s="82" t="e">
        <f t="shared" si="151"/>
        <v>#N/A</v>
      </c>
      <c r="D9729" s="82" t="e">
        <f>VLOOKUP(Processed_Data!C9729,'Literature Lookup Tables'!$P$2:$Q$156,2,0)</f>
        <v>#N/A</v>
      </c>
    </row>
    <row r="9730" spans="1:4" x14ac:dyDescent="0.35">
      <c r="A9730" s="82" t="e">
        <f t="shared" si="151"/>
        <v>#N/A</v>
      </c>
      <c r="D9730" s="82" t="e">
        <f>VLOOKUP(Processed_Data!C9730,'Literature Lookup Tables'!$P$2:$Q$156,2,0)</f>
        <v>#N/A</v>
      </c>
    </row>
    <row r="9731" spans="1:4" x14ac:dyDescent="0.35">
      <c r="A9731" s="82" t="e">
        <f t="shared" si="151"/>
        <v>#N/A</v>
      </c>
      <c r="D9731" s="82" t="e">
        <f>VLOOKUP(Processed_Data!C9731,'Literature Lookup Tables'!$P$2:$Q$156,2,0)</f>
        <v>#N/A</v>
      </c>
    </row>
    <row r="9732" spans="1:4" x14ac:dyDescent="0.35">
      <c r="A9732" s="82" t="e">
        <f t="shared" si="151"/>
        <v>#N/A</v>
      </c>
      <c r="D9732" s="82" t="e">
        <f>VLOOKUP(Processed_Data!C9732,'Literature Lookup Tables'!$P$2:$Q$156,2,0)</f>
        <v>#N/A</v>
      </c>
    </row>
    <row r="9733" spans="1:4" x14ac:dyDescent="0.35">
      <c r="A9733" s="82" t="e">
        <f t="shared" si="151"/>
        <v>#N/A</v>
      </c>
      <c r="D9733" s="82" t="e">
        <f>VLOOKUP(Processed_Data!C9733,'Literature Lookup Tables'!$P$2:$Q$156,2,0)</f>
        <v>#N/A</v>
      </c>
    </row>
    <row r="9734" spans="1:4" x14ac:dyDescent="0.35">
      <c r="A9734" s="82" t="e">
        <f t="shared" si="151"/>
        <v>#N/A</v>
      </c>
      <c r="D9734" s="82" t="e">
        <f>VLOOKUP(Processed_Data!C9734,'Literature Lookup Tables'!$P$2:$Q$156,2,0)</f>
        <v>#N/A</v>
      </c>
    </row>
    <row r="9735" spans="1:4" x14ac:dyDescent="0.35">
      <c r="A9735" s="82" t="e">
        <f t="shared" ref="A9735:A9798" si="152">F9735&amp;"-"&amp;E9735&amp;"-"&amp;D9735</f>
        <v>#N/A</v>
      </c>
      <c r="D9735" s="82" t="e">
        <f>VLOOKUP(Processed_Data!C9735,'Literature Lookup Tables'!$P$2:$Q$156,2,0)</f>
        <v>#N/A</v>
      </c>
    </row>
    <row r="9736" spans="1:4" x14ac:dyDescent="0.35">
      <c r="A9736" s="82" t="e">
        <f t="shared" si="152"/>
        <v>#N/A</v>
      </c>
      <c r="D9736" s="82" t="e">
        <f>VLOOKUP(Processed_Data!C9736,'Literature Lookup Tables'!$P$2:$Q$156,2,0)</f>
        <v>#N/A</v>
      </c>
    </row>
    <row r="9737" spans="1:4" x14ac:dyDescent="0.35">
      <c r="A9737" s="82" t="e">
        <f t="shared" si="152"/>
        <v>#N/A</v>
      </c>
      <c r="D9737" s="82" t="e">
        <f>VLOOKUP(Processed_Data!C9737,'Literature Lookup Tables'!$P$2:$Q$156,2,0)</f>
        <v>#N/A</v>
      </c>
    </row>
    <row r="9738" spans="1:4" x14ac:dyDescent="0.35">
      <c r="A9738" s="82" t="e">
        <f t="shared" si="152"/>
        <v>#N/A</v>
      </c>
      <c r="D9738" s="82" t="e">
        <f>VLOOKUP(Processed_Data!C9738,'Literature Lookup Tables'!$P$2:$Q$156,2,0)</f>
        <v>#N/A</v>
      </c>
    </row>
    <row r="9739" spans="1:4" x14ac:dyDescent="0.35">
      <c r="A9739" s="82" t="e">
        <f t="shared" si="152"/>
        <v>#N/A</v>
      </c>
      <c r="D9739" s="82" t="e">
        <f>VLOOKUP(Processed_Data!C9739,'Literature Lookup Tables'!$P$2:$Q$156,2,0)</f>
        <v>#N/A</v>
      </c>
    </row>
    <row r="9740" spans="1:4" x14ac:dyDescent="0.35">
      <c r="A9740" s="82" t="e">
        <f t="shared" si="152"/>
        <v>#N/A</v>
      </c>
      <c r="D9740" s="82" t="e">
        <f>VLOOKUP(Processed_Data!C9740,'Literature Lookup Tables'!$P$2:$Q$156,2,0)</f>
        <v>#N/A</v>
      </c>
    </row>
    <row r="9741" spans="1:4" x14ac:dyDescent="0.35">
      <c r="A9741" s="82" t="e">
        <f t="shared" si="152"/>
        <v>#N/A</v>
      </c>
      <c r="D9741" s="82" t="e">
        <f>VLOOKUP(Processed_Data!C9741,'Literature Lookup Tables'!$P$2:$Q$156,2,0)</f>
        <v>#N/A</v>
      </c>
    </row>
    <row r="9742" spans="1:4" x14ac:dyDescent="0.35">
      <c r="A9742" s="82" t="e">
        <f t="shared" si="152"/>
        <v>#N/A</v>
      </c>
      <c r="D9742" s="82" t="e">
        <f>VLOOKUP(Processed_Data!C9742,'Literature Lookup Tables'!$P$2:$Q$156,2,0)</f>
        <v>#N/A</v>
      </c>
    </row>
    <row r="9743" spans="1:4" x14ac:dyDescent="0.35">
      <c r="A9743" s="82" t="e">
        <f t="shared" si="152"/>
        <v>#N/A</v>
      </c>
      <c r="D9743" s="82" t="e">
        <f>VLOOKUP(Processed_Data!C9743,'Literature Lookup Tables'!$P$2:$Q$156,2,0)</f>
        <v>#N/A</v>
      </c>
    </row>
    <row r="9744" spans="1:4" x14ac:dyDescent="0.35">
      <c r="A9744" s="82" t="e">
        <f t="shared" si="152"/>
        <v>#N/A</v>
      </c>
      <c r="D9744" s="82" t="e">
        <f>VLOOKUP(Processed_Data!C9744,'Literature Lookup Tables'!$P$2:$Q$156,2,0)</f>
        <v>#N/A</v>
      </c>
    </row>
    <row r="9745" spans="1:4" x14ac:dyDescent="0.35">
      <c r="A9745" s="82" t="e">
        <f t="shared" si="152"/>
        <v>#N/A</v>
      </c>
      <c r="D9745" s="82" t="e">
        <f>VLOOKUP(Processed_Data!C9745,'Literature Lookup Tables'!$P$2:$Q$156,2,0)</f>
        <v>#N/A</v>
      </c>
    </row>
    <row r="9746" spans="1:4" x14ac:dyDescent="0.35">
      <c r="A9746" s="82" t="e">
        <f t="shared" si="152"/>
        <v>#N/A</v>
      </c>
      <c r="D9746" s="82" t="e">
        <f>VLOOKUP(Processed_Data!C9746,'Literature Lookup Tables'!$P$2:$Q$156,2,0)</f>
        <v>#N/A</v>
      </c>
    </row>
    <row r="9747" spans="1:4" x14ac:dyDescent="0.35">
      <c r="A9747" s="82" t="e">
        <f t="shared" si="152"/>
        <v>#N/A</v>
      </c>
      <c r="D9747" s="82" t="e">
        <f>VLOOKUP(Processed_Data!C9747,'Literature Lookup Tables'!$P$2:$Q$156,2,0)</f>
        <v>#N/A</v>
      </c>
    </row>
    <row r="9748" spans="1:4" x14ac:dyDescent="0.35">
      <c r="A9748" s="82" t="e">
        <f t="shared" si="152"/>
        <v>#N/A</v>
      </c>
      <c r="D9748" s="82" t="e">
        <f>VLOOKUP(Processed_Data!C9748,'Literature Lookup Tables'!$P$2:$Q$156,2,0)</f>
        <v>#N/A</v>
      </c>
    </row>
    <row r="9749" spans="1:4" x14ac:dyDescent="0.35">
      <c r="A9749" s="82" t="e">
        <f t="shared" si="152"/>
        <v>#N/A</v>
      </c>
      <c r="D9749" s="82" t="e">
        <f>VLOOKUP(Processed_Data!C9749,'Literature Lookup Tables'!$P$2:$Q$156,2,0)</f>
        <v>#N/A</v>
      </c>
    </row>
    <row r="9750" spans="1:4" x14ac:dyDescent="0.35">
      <c r="A9750" s="82" t="e">
        <f t="shared" si="152"/>
        <v>#N/A</v>
      </c>
      <c r="D9750" s="82" t="e">
        <f>VLOOKUP(Processed_Data!C9750,'Literature Lookup Tables'!$P$2:$Q$156,2,0)</f>
        <v>#N/A</v>
      </c>
    </row>
    <row r="9751" spans="1:4" x14ac:dyDescent="0.35">
      <c r="A9751" s="82" t="e">
        <f t="shared" si="152"/>
        <v>#N/A</v>
      </c>
      <c r="D9751" s="82" t="e">
        <f>VLOOKUP(Processed_Data!C9751,'Literature Lookup Tables'!$P$2:$Q$156,2,0)</f>
        <v>#N/A</v>
      </c>
    </row>
    <row r="9752" spans="1:4" x14ac:dyDescent="0.35">
      <c r="A9752" s="82" t="e">
        <f t="shared" si="152"/>
        <v>#N/A</v>
      </c>
      <c r="D9752" s="82" t="e">
        <f>VLOOKUP(Processed_Data!C9752,'Literature Lookup Tables'!$P$2:$Q$156,2,0)</f>
        <v>#N/A</v>
      </c>
    </row>
    <row r="9753" spans="1:4" x14ac:dyDescent="0.35">
      <c r="A9753" s="82" t="e">
        <f t="shared" si="152"/>
        <v>#N/A</v>
      </c>
      <c r="D9753" s="82" t="e">
        <f>VLOOKUP(Processed_Data!C9753,'Literature Lookup Tables'!$P$2:$Q$156,2,0)</f>
        <v>#N/A</v>
      </c>
    </row>
    <row r="9754" spans="1:4" x14ac:dyDescent="0.35">
      <c r="A9754" s="82" t="e">
        <f t="shared" si="152"/>
        <v>#N/A</v>
      </c>
      <c r="D9754" s="82" t="e">
        <f>VLOOKUP(Processed_Data!C9754,'Literature Lookup Tables'!$P$2:$Q$156,2,0)</f>
        <v>#N/A</v>
      </c>
    </row>
    <row r="9755" spans="1:4" x14ac:dyDescent="0.35">
      <c r="A9755" s="82" t="e">
        <f t="shared" si="152"/>
        <v>#N/A</v>
      </c>
      <c r="D9755" s="82" t="e">
        <f>VLOOKUP(Processed_Data!C9755,'Literature Lookup Tables'!$P$2:$Q$156,2,0)</f>
        <v>#N/A</v>
      </c>
    </row>
    <row r="9756" spans="1:4" x14ac:dyDescent="0.35">
      <c r="A9756" s="82" t="e">
        <f t="shared" si="152"/>
        <v>#N/A</v>
      </c>
      <c r="D9756" s="82" t="e">
        <f>VLOOKUP(Processed_Data!C9756,'Literature Lookup Tables'!$P$2:$Q$156,2,0)</f>
        <v>#N/A</v>
      </c>
    </row>
    <row r="9757" spans="1:4" x14ac:dyDescent="0.35">
      <c r="A9757" s="82" t="e">
        <f t="shared" si="152"/>
        <v>#N/A</v>
      </c>
      <c r="D9757" s="82" t="e">
        <f>VLOOKUP(Processed_Data!C9757,'Literature Lookup Tables'!$P$2:$Q$156,2,0)</f>
        <v>#N/A</v>
      </c>
    </row>
    <row r="9758" spans="1:4" x14ac:dyDescent="0.35">
      <c r="A9758" s="82" t="e">
        <f t="shared" si="152"/>
        <v>#N/A</v>
      </c>
      <c r="D9758" s="82" t="e">
        <f>VLOOKUP(Processed_Data!C9758,'Literature Lookup Tables'!$P$2:$Q$156,2,0)</f>
        <v>#N/A</v>
      </c>
    </row>
    <row r="9759" spans="1:4" x14ac:dyDescent="0.35">
      <c r="A9759" s="82" t="e">
        <f t="shared" si="152"/>
        <v>#N/A</v>
      </c>
      <c r="D9759" s="82" t="e">
        <f>VLOOKUP(Processed_Data!C9759,'Literature Lookup Tables'!$P$2:$Q$156,2,0)</f>
        <v>#N/A</v>
      </c>
    </row>
    <row r="9760" spans="1:4" x14ac:dyDescent="0.35">
      <c r="A9760" s="82" t="e">
        <f t="shared" si="152"/>
        <v>#N/A</v>
      </c>
      <c r="D9760" s="82" t="e">
        <f>VLOOKUP(Processed_Data!C9760,'Literature Lookup Tables'!$P$2:$Q$156,2,0)</f>
        <v>#N/A</v>
      </c>
    </row>
    <row r="9761" spans="1:4" x14ac:dyDescent="0.35">
      <c r="A9761" s="82" t="e">
        <f t="shared" si="152"/>
        <v>#N/A</v>
      </c>
      <c r="D9761" s="82" t="e">
        <f>VLOOKUP(Processed_Data!C9761,'Literature Lookup Tables'!$P$2:$Q$156,2,0)</f>
        <v>#N/A</v>
      </c>
    </row>
    <row r="9762" spans="1:4" x14ac:dyDescent="0.35">
      <c r="A9762" s="82" t="e">
        <f t="shared" si="152"/>
        <v>#N/A</v>
      </c>
      <c r="D9762" s="82" t="e">
        <f>VLOOKUP(Processed_Data!C9762,'Literature Lookup Tables'!$P$2:$Q$156,2,0)</f>
        <v>#N/A</v>
      </c>
    </row>
    <row r="9763" spans="1:4" x14ac:dyDescent="0.35">
      <c r="A9763" s="82" t="e">
        <f t="shared" si="152"/>
        <v>#N/A</v>
      </c>
      <c r="D9763" s="82" t="e">
        <f>VLOOKUP(Processed_Data!C9763,'Literature Lookup Tables'!$P$2:$Q$156,2,0)</f>
        <v>#N/A</v>
      </c>
    </row>
    <row r="9764" spans="1:4" x14ac:dyDescent="0.35">
      <c r="A9764" s="82" t="e">
        <f t="shared" si="152"/>
        <v>#N/A</v>
      </c>
      <c r="D9764" s="82" t="e">
        <f>VLOOKUP(Processed_Data!C9764,'Literature Lookup Tables'!$P$2:$Q$156,2,0)</f>
        <v>#N/A</v>
      </c>
    </row>
    <row r="9765" spans="1:4" x14ac:dyDescent="0.35">
      <c r="A9765" s="82" t="e">
        <f t="shared" si="152"/>
        <v>#N/A</v>
      </c>
      <c r="D9765" s="82" t="e">
        <f>VLOOKUP(Processed_Data!C9765,'Literature Lookup Tables'!$P$2:$Q$156,2,0)</f>
        <v>#N/A</v>
      </c>
    </row>
    <row r="9766" spans="1:4" x14ac:dyDescent="0.35">
      <c r="A9766" s="82" t="e">
        <f t="shared" si="152"/>
        <v>#N/A</v>
      </c>
      <c r="D9766" s="82" t="e">
        <f>VLOOKUP(Processed_Data!C9766,'Literature Lookup Tables'!$P$2:$Q$156,2,0)</f>
        <v>#N/A</v>
      </c>
    </row>
    <row r="9767" spans="1:4" x14ac:dyDescent="0.35">
      <c r="A9767" s="82" t="e">
        <f t="shared" si="152"/>
        <v>#N/A</v>
      </c>
      <c r="D9767" s="82" t="e">
        <f>VLOOKUP(Processed_Data!C9767,'Literature Lookup Tables'!$P$2:$Q$156,2,0)</f>
        <v>#N/A</v>
      </c>
    </row>
    <row r="9768" spans="1:4" x14ac:dyDescent="0.35">
      <c r="A9768" s="82" t="e">
        <f t="shared" si="152"/>
        <v>#N/A</v>
      </c>
      <c r="D9768" s="82" t="e">
        <f>VLOOKUP(Processed_Data!C9768,'Literature Lookup Tables'!$P$2:$Q$156,2,0)</f>
        <v>#N/A</v>
      </c>
    </row>
    <row r="9769" spans="1:4" x14ac:dyDescent="0.35">
      <c r="A9769" s="82" t="e">
        <f t="shared" si="152"/>
        <v>#N/A</v>
      </c>
      <c r="D9769" s="82" t="e">
        <f>VLOOKUP(Processed_Data!C9769,'Literature Lookup Tables'!$P$2:$Q$156,2,0)</f>
        <v>#N/A</v>
      </c>
    </row>
    <row r="9770" spans="1:4" x14ac:dyDescent="0.35">
      <c r="A9770" s="82" t="e">
        <f t="shared" si="152"/>
        <v>#N/A</v>
      </c>
      <c r="D9770" s="82" t="e">
        <f>VLOOKUP(Processed_Data!C9770,'Literature Lookup Tables'!$P$2:$Q$156,2,0)</f>
        <v>#N/A</v>
      </c>
    </row>
    <row r="9771" spans="1:4" x14ac:dyDescent="0.35">
      <c r="A9771" s="82" t="e">
        <f t="shared" si="152"/>
        <v>#N/A</v>
      </c>
      <c r="D9771" s="82" t="e">
        <f>VLOOKUP(Processed_Data!C9771,'Literature Lookup Tables'!$P$2:$Q$156,2,0)</f>
        <v>#N/A</v>
      </c>
    </row>
    <row r="9772" spans="1:4" x14ac:dyDescent="0.35">
      <c r="A9772" s="82" t="e">
        <f t="shared" si="152"/>
        <v>#N/A</v>
      </c>
      <c r="D9772" s="82" t="e">
        <f>VLOOKUP(Processed_Data!C9772,'Literature Lookup Tables'!$P$2:$Q$156,2,0)</f>
        <v>#N/A</v>
      </c>
    </row>
    <row r="9773" spans="1:4" x14ac:dyDescent="0.35">
      <c r="A9773" s="82" t="e">
        <f t="shared" si="152"/>
        <v>#N/A</v>
      </c>
      <c r="D9773" s="82" t="e">
        <f>VLOOKUP(Processed_Data!C9773,'Literature Lookup Tables'!$P$2:$Q$156,2,0)</f>
        <v>#N/A</v>
      </c>
    </row>
    <row r="9774" spans="1:4" x14ac:dyDescent="0.35">
      <c r="A9774" s="82" t="e">
        <f t="shared" si="152"/>
        <v>#N/A</v>
      </c>
      <c r="D9774" s="82" t="e">
        <f>VLOOKUP(Processed_Data!C9774,'Literature Lookup Tables'!$P$2:$Q$156,2,0)</f>
        <v>#N/A</v>
      </c>
    </row>
    <row r="9775" spans="1:4" x14ac:dyDescent="0.35">
      <c r="A9775" s="82" t="e">
        <f t="shared" si="152"/>
        <v>#N/A</v>
      </c>
      <c r="D9775" s="82" t="e">
        <f>VLOOKUP(Processed_Data!C9775,'Literature Lookup Tables'!$P$2:$Q$156,2,0)</f>
        <v>#N/A</v>
      </c>
    </row>
    <row r="9776" spans="1:4" x14ac:dyDescent="0.35">
      <c r="A9776" s="82" t="e">
        <f t="shared" si="152"/>
        <v>#N/A</v>
      </c>
      <c r="D9776" s="82" t="e">
        <f>VLOOKUP(Processed_Data!C9776,'Literature Lookup Tables'!$P$2:$Q$156,2,0)</f>
        <v>#N/A</v>
      </c>
    </row>
    <row r="9777" spans="1:4" x14ac:dyDescent="0.35">
      <c r="A9777" s="82" t="e">
        <f t="shared" si="152"/>
        <v>#N/A</v>
      </c>
      <c r="D9777" s="82" t="e">
        <f>VLOOKUP(Processed_Data!C9777,'Literature Lookup Tables'!$P$2:$Q$156,2,0)</f>
        <v>#N/A</v>
      </c>
    </row>
    <row r="9778" spans="1:4" x14ac:dyDescent="0.35">
      <c r="A9778" s="82" t="e">
        <f t="shared" si="152"/>
        <v>#N/A</v>
      </c>
      <c r="D9778" s="82" t="e">
        <f>VLOOKUP(Processed_Data!C9778,'Literature Lookup Tables'!$P$2:$Q$156,2,0)</f>
        <v>#N/A</v>
      </c>
    </row>
    <row r="9779" spans="1:4" x14ac:dyDescent="0.35">
      <c r="A9779" s="82" t="e">
        <f t="shared" si="152"/>
        <v>#N/A</v>
      </c>
      <c r="D9779" s="82" t="e">
        <f>VLOOKUP(Processed_Data!C9779,'Literature Lookup Tables'!$P$2:$Q$156,2,0)</f>
        <v>#N/A</v>
      </c>
    </row>
    <row r="9780" spans="1:4" x14ac:dyDescent="0.35">
      <c r="A9780" s="82" t="e">
        <f t="shared" si="152"/>
        <v>#N/A</v>
      </c>
      <c r="D9780" s="82" t="e">
        <f>VLOOKUP(Processed_Data!C9780,'Literature Lookup Tables'!$P$2:$Q$156,2,0)</f>
        <v>#N/A</v>
      </c>
    </row>
    <row r="9781" spans="1:4" x14ac:dyDescent="0.35">
      <c r="A9781" s="82" t="e">
        <f t="shared" si="152"/>
        <v>#N/A</v>
      </c>
      <c r="D9781" s="82" t="e">
        <f>VLOOKUP(Processed_Data!C9781,'Literature Lookup Tables'!$P$2:$Q$156,2,0)</f>
        <v>#N/A</v>
      </c>
    </row>
    <row r="9782" spans="1:4" x14ac:dyDescent="0.35">
      <c r="A9782" s="82" t="e">
        <f t="shared" si="152"/>
        <v>#N/A</v>
      </c>
      <c r="D9782" s="82" t="e">
        <f>VLOOKUP(Processed_Data!C9782,'Literature Lookup Tables'!$P$2:$Q$156,2,0)</f>
        <v>#N/A</v>
      </c>
    </row>
    <row r="9783" spans="1:4" x14ac:dyDescent="0.35">
      <c r="A9783" s="82" t="e">
        <f t="shared" si="152"/>
        <v>#N/A</v>
      </c>
      <c r="D9783" s="82" t="e">
        <f>VLOOKUP(Processed_Data!C9783,'Literature Lookup Tables'!$P$2:$Q$156,2,0)</f>
        <v>#N/A</v>
      </c>
    </row>
    <row r="9784" spans="1:4" x14ac:dyDescent="0.35">
      <c r="A9784" s="82" t="e">
        <f t="shared" si="152"/>
        <v>#N/A</v>
      </c>
      <c r="D9784" s="82" t="e">
        <f>VLOOKUP(Processed_Data!C9784,'Literature Lookup Tables'!$P$2:$Q$156,2,0)</f>
        <v>#N/A</v>
      </c>
    </row>
    <row r="9785" spans="1:4" x14ac:dyDescent="0.35">
      <c r="A9785" s="82" t="e">
        <f t="shared" si="152"/>
        <v>#N/A</v>
      </c>
      <c r="D9785" s="82" t="e">
        <f>VLOOKUP(Processed_Data!C9785,'Literature Lookup Tables'!$P$2:$Q$156,2,0)</f>
        <v>#N/A</v>
      </c>
    </row>
    <row r="9786" spans="1:4" x14ac:dyDescent="0.35">
      <c r="A9786" s="82" t="e">
        <f t="shared" si="152"/>
        <v>#N/A</v>
      </c>
      <c r="D9786" s="82" t="e">
        <f>VLOOKUP(Processed_Data!C9786,'Literature Lookup Tables'!$P$2:$Q$156,2,0)</f>
        <v>#N/A</v>
      </c>
    </row>
    <row r="9787" spans="1:4" x14ac:dyDescent="0.35">
      <c r="A9787" s="82" t="e">
        <f t="shared" si="152"/>
        <v>#N/A</v>
      </c>
      <c r="D9787" s="82" t="e">
        <f>VLOOKUP(Processed_Data!C9787,'Literature Lookup Tables'!$P$2:$Q$156,2,0)</f>
        <v>#N/A</v>
      </c>
    </row>
    <row r="9788" spans="1:4" x14ac:dyDescent="0.35">
      <c r="A9788" s="82" t="e">
        <f t="shared" si="152"/>
        <v>#N/A</v>
      </c>
      <c r="D9788" s="82" t="e">
        <f>VLOOKUP(Processed_Data!C9788,'Literature Lookup Tables'!$P$2:$Q$156,2,0)</f>
        <v>#N/A</v>
      </c>
    </row>
    <row r="9789" spans="1:4" x14ac:dyDescent="0.35">
      <c r="A9789" s="82" t="e">
        <f t="shared" si="152"/>
        <v>#N/A</v>
      </c>
      <c r="D9789" s="82" t="e">
        <f>VLOOKUP(Processed_Data!C9789,'Literature Lookup Tables'!$P$2:$Q$156,2,0)</f>
        <v>#N/A</v>
      </c>
    </row>
    <row r="9790" spans="1:4" x14ac:dyDescent="0.35">
      <c r="A9790" s="82" t="e">
        <f t="shared" si="152"/>
        <v>#N/A</v>
      </c>
      <c r="D9790" s="82" t="e">
        <f>VLOOKUP(Processed_Data!C9790,'Literature Lookup Tables'!$P$2:$Q$156,2,0)</f>
        <v>#N/A</v>
      </c>
    </row>
    <row r="9791" spans="1:4" x14ac:dyDescent="0.35">
      <c r="A9791" s="82" t="e">
        <f t="shared" si="152"/>
        <v>#N/A</v>
      </c>
      <c r="D9791" s="82" t="e">
        <f>VLOOKUP(Processed_Data!C9791,'Literature Lookup Tables'!$P$2:$Q$156,2,0)</f>
        <v>#N/A</v>
      </c>
    </row>
    <row r="9792" spans="1:4" x14ac:dyDescent="0.35">
      <c r="A9792" s="82" t="e">
        <f t="shared" si="152"/>
        <v>#N/A</v>
      </c>
      <c r="D9792" s="82" t="e">
        <f>VLOOKUP(Processed_Data!C9792,'Literature Lookup Tables'!$P$2:$Q$156,2,0)</f>
        <v>#N/A</v>
      </c>
    </row>
    <row r="9793" spans="1:4" x14ac:dyDescent="0.35">
      <c r="A9793" s="82" t="e">
        <f t="shared" si="152"/>
        <v>#N/A</v>
      </c>
      <c r="D9793" s="82" t="e">
        <f>VLOOKUP(Processed_Data!C9793,'Literature Lookup Tables'!$P$2:$Q$156,2,0)</f>
        <v>#N/A</v>
      </c>
    </row>
    <row r="9794" spans="1:4" x14ac:dyDescent="0.35">
      <c r="A9794" s="82" t="e">
        <f t="shared" si="152"/>
        <v>#N/A</v>
      </c>
      <c r="D9794" s="82" t="e">
        <f>VLOOKUP(Processed_Data!C9794,'Literature Lookup Tables'!$P$2:$Q$156,2,0)</f>
        <v>#N/A</v>
      </c>
    </row>
    <row r="9795" spans="1:4" x14ac:dyDescent="0.35">
      <c r="A9795" s="82" t="e">
        <f t="shared" si="152"/>
        <v>#N/A</v>
      </c>
      <c r="D9795" s="82" t="e">
        <f>VLOOKUP(Processed_Data!C9795,'Literature Lookup Tables'!$P$2:$Q$156,2,0)</f>
        <v>#N/A</v>
      </c>
    </row>
    <row r="9796" spans="1:4" x14ac:dyDescent="0.35">
      <c r="A9796" s="82" t="e">
        <f t="shared" si="152"/>
        <v>#N/A</v>
      </c>
      <c r="D9796" s="82" t="e">
        <f>VLOOKUP(Processed_Data!C9796,'Literature Lookup Tables'!$P$2:$Q$156,2,0)</f>
        <v>#N/A</v>
      </c>
    </row>
    <row r="9797" spans="1:4" x14ac:dyDescent="0.35">
      <c r="A9797" s="82" t="e">
        <f t="shared" si="152"/>
        <v>#N/A</v>
      </c>
      <c r="D9797" s="82" t="e">
        <f>VLOOKUP(Processed_Data!C9797,'Literature Lookup Tables'!$P$2:$Q$156,2,0)</f>
        <v>#N/A</v>
      </c>
    </row>
    <row r="9798" spans="1:4" x14ac:dyDescent="0.35">
      <c r="A9798" s="82" t="e">
        <f t="shared" si="152"/>
        <v>#N/A</v>
      </c>
      <c r="D9798" s="82" t="e">
        <f>VLOOKUP(Processed_Data!C9798,'Literature Lookup Tables'!$P$2:$Q$156,2,0)</f>
        <v>#N/A</v>
      </c>
    </row>
    <row r="9799" spans="1:4" x14ac:dyDescent="0.35">
      <c r="A9799" s="82" t="e">
        <f t="shared" ref="A9799:A9862" si="153">F9799&amp;"-"&amp;E9799&amp;"-"&amp;D9799</f>
        <v>#N/A</v>
      </c>
      <c r="D9799" s="82" t="e">
        <f>VLOOKUP(Processed_Data!C9799,'Literature Lookup Tables'!$P$2:$Q$156,2,0)</f>
        <v>#N/A</v>
      </c>
    </row>
    <row r="9800" spans="1:4" x14ac:dyDescent="0.35">
      <c r="A9800" s="82" t="e">
        <f t="shared" si="153"/>
        <v>#N/A</v>
      </c>
      <c r="D9800" s="82" t="e">
        <f>VLOOKUP(Processed_Data!C9800,'Literature Lookup Tables'!$P$2:$Q$156,2,0)</f>
        <v>#N/A</v>
      </c>
    </row>
    <row r="9801" spans="1:4" x14ac:dyDescent="0.35">
      <c r="A9801" s="82" t="e">
        <f t="shared" si="153"/>
        <v>#N/A</v>
      </c>
      <c r="D9801" s="82" t="e">
        <f>VLOOKUP(Processed_Data!C9801,'Literature Lookup Tables'!$P$2:$Q$156,2,0)</f>
        <v>#N/A</v>
      </c>
    </row>
    <row r="9802" spans="1:4" x14ac:dyDescent="0.35">
      <c r="A9802" s="82" t="e">
        <f t="shared" si="153"/>
        <v>#N/A</v>
      </c>
      <c r="D9802" s="82" t="e">
        <f>VLOOKUP(Processed_Data!C9802,'Literature Lookup Tables'!$P$2:$Q$156,2,0)</f>
        <v>#N/A</v>
      </c>
    </row>
    <row r="9803" spans="1:4" x14ac:dyDescent="0.35">
      <c r="A9803" s="82" t="e">
        <f t="shared" si="153"/>
        <v>#N/A</v>
      </c>
      <c r="D9803" s="82" t="e">
        <f>VLOOKUP(Processed_Data!C9803,'Literature Lookup Tables'!$P$2:$Q$156,2,0)</f>
        <v>#N/A</v>
      </c>
    </row>
    <row r="9804" spans="1:4" x14ac:dyDescent="0.35">
      <c r="A9804" s="82" t="e">
        <f t="shared" si="153"/>
        <v>#N/A</v>
      </c>
      <c r="D9804" s="82" t="e">
        <f>VLOOKUP(Processed_Data!C9804,'Literature Lookup Tables'!$P$2:$Q$156,2,0)</f>
        <v>#N/A</v>
      </c>
    </row>
    <row r="9805" spans="1:4" x14ac:dyDescent="0.35">
      <c r="A9805" s="82" t="e">
        <f t="shared" si="153"/>
        <v>#N/A</v>
      </c>
      <c r="D9805" s="82" t="e">
        <f>VLOOKUP(Processed_Data!C9805,'Literature Lookup Tables'!$P$2:$Q$156,2,0)</f>
        <v>#N/A</v>
      </c>
    </row>
    <row r="9806" spans="1:4" x14ac:dyDescent="0.35">
      <c r="A9806" s="82" t="e">
        <f t="shared" si="153"/>
        <v>#N/A</v>
      </c>
      <c r="D9806" s="82" t="e">
        <f>VLOOKUP(Processed_Data!C9806,'Literature Lookup Tables'!$P$2:$Q$156,2,0)</f>
        <v>#N/A</v>
      </c>
    </row>
    <row r="9807" spans="1:4" x14ac:dyDescent="0.35">
      <c r="A9807" s="82" t="e">
        <f t="shared" si="153"/>
        <v>#N/A</v>
      </c>
      <c r="D9807" s="82" t="e">
        <f>VLOOKUP(Processed_Data!C9807,'Literature Lookup Tables'!$P$2:$Q$156,2,0)</f>
        <v>#N/A</v>
      </c>
    </row>
    <row r="9808" spans="1:4" x14ac:dyDescent="0.35">
      <c r="A9808" s="82" t="e">
        <f t="shared" si="153"/>
        <v>#N/A</v>
      </c>
      <c r="D9808" s="82" t="e">
        <f>VLOOKUP(Processed_Data!C9808,'Literature Lookup Tables'!$P$2:$Q$156,2,0)</f>
        <v>#N/A</v>
      </c>
    </row>
    <row r="9809" spans="1:4" x14ac:dyDescent="0.35">
      <c r="A9809" s="82" t="e">
        <f t="shared" si="153"/>
        <v>#N/A</v>
      </c>
      <c r="D9809" s="82" t="e">
        <f>VLOOKUP(Processed_Data!C9809,'Literature Lookup Tables'!$P$2:$Q$156,2,0)</f>
        <v>#N/A</v>
      </c>
    </row>
    <row r="9810" spans="1:4" x14ac:dyDescent="0.35">
      <c r="A9810" s="82" t="e">
        <f t="shared" si="153"/>
        <v>#N/A</v>
      </c>
      <c r="D9810" s="82" t="e">
        <f>VLOOKUP(Processed_Data!C9810,'Literature Lookup Tables'!$P$2:$Q$156,2,0)</f>
        <v>#N/A</v>
      </c>
    </row>
    <row r="9811" spans="1:4" x14ac:dyDescent="0.35">
      <c r="A9811" s="82" t="e">
        <f t="shared" si="153"/>
        <v>#N/A</v>
      </c>
      <c r="D9811" s="82" t="e">
        <f>VLOOKUP(Processed_Data!C9811,'Literature Lookup Tables'!$P$2:$Q$156,2,0)</f>
        <v>#N/A</v>
      </c>
    </row>
    <row r="9812" spans="1:4" x14ac:dyDescent="0.35">
      <c r="A9812" s="82" t="e">
        <f t="shared" si="153"/>
        <v>#N/A</v>
      </c>
      <c r="D9812" s="82" t="e">
        <f>VLOOKUP(Processed_Data!C9812,'Literature Lookup Tables'!$P$2:$Q$156,2,0)</f>
        <v>#N/A</v>
      </c>
    </row>
    <row r="9813" spans="1:4" x14ac:dyDescent="0.35">
      <c r="A9813" s="82" t="e">
        <f t="shared" si="153"/>
        <v>#N/A</v>
      </c>
      <c r="D9813" s="82" t="e">
        <f>VLOOKUP(Processed_Data!C9813,'Literature Lookup Tables'!$P$2:$Q$156,2,0)</f>
        <v>#N/A</v>
      </c>
    </row>
    <row r="9814" spans="1:4" x14ac:dyDescent="0.35">
      <c r="A9814" s="82" t="e">
        <f t="shared" si="153"/>
        <v>#N/A</v>
      </c>
      <c r="D9814" s="82" t="e">
        <f>VLOOKUP(Processed_Data!C9814,'Literature Lookup Tables'!$P$2:$Q$156,2,0)</f>
        <v>#N/A</v>
      </c>
    </row>
    <row r="9815" spans="1:4" x14ac:dyDescent="0.35">
      <c r="A9815" s="82" t="e">
        <f t="shared" si="153"/>
        <v>#N/A</v>
      </c>
      <c r="D9815" s="82" t="e">
        <f>VLOOKUP(Processed_Data!C9815,'Literature Lookup Tables'!$P$2:$Q$156,2,0)</f>
        <v>#N/A</v>
      </c>
    </row>
    <row r="9816" spans="1:4" x14ac:dyDescent="0.35">
      <c r="A9816" s="82" t="e">
        <f t="shared" si="153"/>
        <v>#N/A</v>
      </c>
      <c r="D9816" s="82" t="e">
        <f>VLOOKUP(Processed_Data!C9816,'Literature Lookup Tables'!$P$2:$Q$156,2,0)</f>
        <v>#N/A</v>
      </c>
    </row>
    <row r="9817" spans="1:4" x14ac:dyDescent="0.35">
      <c r="A9817" s="82" t="e">
        <f t="shared" si="153"/>
        <v>#N/A</v>
      </c>
      <c r="D9817" s="82" t="e">
        <f>VLOOKUP(Processed_Data!C9817,'Literature Lookup Tables'!$P$2:$Q$156,2,0)</f>
        <v>#N/A</v>
      </c>
    </row>
    <row r="9818" spans="1:4" x14ac:dyDescent="0.35">
      <c r="A9818" s="82" t="e">
        <f t="shared" si="153"/>
        <v>#N/A</v>
      </c>
      <c r="D9818" s="82" t="e">
        <f>VLOOKUP(Processed_Data!C9818,'Literature Lookup Tables'!$P$2:$Q$156,2,0)</f>
        <v>#N/A</v>
      </c>
    </row>
    <row r="9819" spans="1:4" x14ac:dyDescent="0.35">
      <c r="A9819" s="82" t="e">
        <f t="shared" si="153"/>
        <v>#N/A</v>
      </c>
      <c r="D9819" s="82" t="e">
        <f>VLOOKUP(Processed_Data!C9819,'Literature Lookup Tables'!$P$2:$Q$156,2,0)</f>
        <v>#N/A</v>
      </c>
    </row>
    <row r="9820" spans="1:4" x14ac:dyDescent="0.35">
      <c r="A9820" s="82" t="e">
        <f t="shared" si="153"/>
        <v>#N/A</v>
      </c>
      <c r="D9820" s="82" t="e">
        <f>VLOOKUP(Processed_Data!C9820,'Literature Lookup Tables'!$P$2:$Q$156,2,0)</f>
        <v>#N/A</v>
      </c>
    </row>
    <row r="9821" spans="1:4" x14ac:dyDescent="0.35">
      <c r="A9821" s="82" t="e">
        <f t="shared" si="153"/>
        <v>#N/A</v>
      </c>
      <c r="D9821" s="82" t="e">
        <f>VLOOKUP(Processed_Data!C9821,'Literature Lookup Tables'!$P$2:$Q$156,2,0)</f>
        <v>#N/A</v>
      </c>
    </row>
    <row r="9822" spans="1:4" x14ac:dyDescent="0.35">
      <c r="A9822" s="82" t="e">
        <f t="shared" si="153"/>
        <v>#N/A</v>
      </c>
      <c r="D9822" s="82" t="e">
        <f>VLOOKUP(Processed_Data!C9822,'Literature Lookup Tables'!$P$2:$Q$156,2,0)</f>
        <v>#N/A</v>
      </c>
    </row>
    <row r="9823" spans="1:4" x14ac:dyDescent="0.35">
      <c r="A9823" s="82" t="e">
        <f t="shared" si="153"/>
        <v>#N/A</v>
      </c>
      <c r="D9823" s="82" t="e">
        <f>VLOOKUP(Processed_Data!C9823,'Literature Lookup Tables'!$P$2:$Q$156,2,0)</f>
        <v>#N/A</v>
      </c>
    </row>
    <row r="9824" spans="1:4" x14ac:dyDescent="0.35">
      <c r="A9824" s="82" t="e">
        <f t="shared" si="153"/>
        <v>#N/A</v>
      </c>
      <c r="D9824" s="82" t="e">
        <f>VLOOKUP(Processed_Data!C9824,'Literature Lookup Tables'!$P$2:$Q$156,2,0)</f>
        <v>#N/A</v>
      </c>
    </row>
    <row r="9825" spans="1:4" x14ac:dyDescent="0.35">
      <c r="A9825" s="82" t="e">
        <f t="shared" si="153"/>
        <v>#N/A</v>
      </c>
      <c r="D9825" s="82" t="e">
        <f>VLOOKUP(Processed_Data!C9825,'Literature Lookup Tables'!$P$2:$Q$156,2,0)</f>
        <v>#N/A</v>
      </c>
    </row>
    <row r="9826" spans="1:4" x14ac:dyDescent="0.35">
      <c r="A9826" s="82" t="e">
        <f t="shared" si="153"/>
        <v>#N/A</v>
      </c>
      <c r="D9826" s="82" t="e">
        <f>VLOOKUP(Processed_Data!C9826,'Literature Lookup Tables'!$P$2:$Q$156,2,0)</f>
        <v>#N/A</v>
      </c>
    </row>
    <row r="9827" spans="1:4" x14ac:dyDescent="0.35">
      <c r="A9827" s="82" t="e">
        <f t="shared" si="153"/>
        <v>#N/A</v>
      </c>
      <c r="D9827" s="82" t="e">
        <f>VLOOKUP(Processed_Data!C9827,'Literature Lookup Tables'!$P$2:$Q$156,2,0)</f>
        <v>#N/A</v>
      </c>
    </row>
    <row r="9828" spans="1:4" x14ac:dyDescent="0.35">
      <c r="A9828" s="82" t="e">
        <f t="shared" si="153"/>
        <v>#N/A</v>
      </c>
      <c r="D9828" s="82" t="e">
        <f>VLOOKUP(Processed_Data!C9828,'Literature Lookup Tables'!$P$2:$Q$156,2,0)</f>
        <v>#N/A</v>
      </c>
    </row>
    <row r="9829" spans="1:4" x14ac:dyDescent="0.35">
      <c r="A9829" s="82" t="e">
        <f t="shared" si="153"/>
        <v>#N/A</v>
      </c>
      <c r="D9829" s="82" t="e">
        <f>VLOOKUP(Processed_Data!C9829,'Literature Lookup Tables'!$P$2:$Q$156,2,0)</f>
        <v>#N/A</v>
      </c>
    </row>
    <row r="9830" spans="1:4" x14ac:dyDescent="0.35">
      <c r="A9830" s="82" t="e">
        <f t="shared" si="153"/>
        <v>#N/A</v>
      </c>
      <c r="D9830" s="82" t="e">
        <f>VLOOKUP(Processed_Data!C9830,'Literature Lookup Tables'!$P$2:$Q$156,2,0)</f>
        <v>#N/A</v>
      </c>
    </row>
    <row r="9831" spans="1:4" x14ac:dyDescent="0.35">
      <c r="A9831" s="82" t="e">
        <f t="shared" si="153"/>
        <v>#N/A</v>
      </c>
      <c r="D9831" s="82" t="e">
        <f>VLOOKUP(Processed_Data!C9831,'Literature Lookup Tables'!$P$2:$Q$156,2,0)</f>
        <v>#N/A</v>
      </c>
    </row>
    <row r="9832" spans="1:4" x14ac:dyDescent="0.35">
      <c r="A9832" s="82" t="e">
        <f t="shared" si="153"/>
        <v>#N/A</v>
      </c>
      <c r="D9832" s="82" t="e">
        <f>VLOOKUP(Processed_Data!C9832,'Literature Lookup Tables'!$P$2:$Q$156,2,0)</f>
        <v>#N/A</v>
      </c>
    </row>
    <row r="9833" spans="1:4" x14ac:dyDescent="0.35">
      <c r="A9833" s="82" t="e">
        <f t="shared" si="153"/>
        <v>#N/A</v>
      </c>
      <c r="D9833" s="82" t="e">
        <f>VLOOKUP(Processed_Data!C9833,'Literature Lookup Tables'!$P$2:$Q$156,2,0)</f>
        <v>#N/A</v>
      </c>
    </row>
    <row r="9834" spans="1:4" x14ac:dyDescent="0.35">
      <c r="A9834" s="82" t="e">
        <f t="shared" si="153"/>
        <v>#N/A</v>
      </c>
      <c r="D9834" s="82" t="e">
        <f>VLOOKUP(Processed_Data!C9834,'Literature Lookup Tables'!$P$2:$Q$156,2,0)</f>
        <v>#N/A</v>
      </c>
    </row>
    <row r="9835" spans="1:4" x14ac:dyDescent="0.35">
      <c r="A9835" s="82" t="e">
        <f t="shared" si="153"/>
        <v>#N/A</v>
      </c>
      <c r="D9835" s="82" t="e">
        <f>VLOOKUP(Processed_Data!C9835,'Literature Lookup Tables'!$P$2:$Q$156,2,0)</f>
        <v>#N/A</v>
      </c>
    </row>
    <row r="9836" spans="1:4" x14ac:dyDescent="0.35">
      <c r="A9836" s="82" t="e">
        <f t="shared" si="153"/>
        <v>#N/A</v>
      </c>
      <c r="D9836" s="82" t="e">
        <f>VLOOKUP(Processed_Data!C9836,'Literature Lookup Tables'!$P$2:$Q$156,2,0)</f>
        <v>#N/A</v>
      </c>
    </row>
    <row r="9837" spans="1:4" x14ac:dyDescent="0.35">
      <c r="A9837" s="82" t="e">
        <f t="shared" si="153"/>
        <v>#N/A</v>
      </c>
      <c r="D9837" s="82" t="e">
        <f>VLOOKUP(Processed_Data!C9837,'Literature Lookup Tables'!$P$2:$Q$156,2,0)</f>
        <v>#N/A</v>
      </c>
    </row>
    <row r="9838" spans="1:4" x14ac:dyDescent="0.35">
      <c r="A9838" s="82" t="e">
        <f t="shared" si="153"/>
        <v>#N/A</v>
      </c>
      <c r="D9838" s="82" t="e">
        <f>VLOOKUP(Processed_Data!C9838,'Literature Lookup Tables'!$P$2:$Q$156,2,0)</f>
        <v>#N/A</v>
      </c>
    </row>
    <row r="9839" spans="1:4" x14ac:dyDescent="0.35">
      <c r="A9839" s="82" t="e">
        <f t="shared" si="153"/>
        <v>#N/A</v>
      </c>
      <c r="D9839" s="82" t="e">
        <f>VLOOKUP(Processed_Data!C9839,'Literature Lookup Tables'!$P$2:$Q$156,2,0)</f>
        <v>#N/A</v>
      </c>
    </row>
    <row r="9840" spans="1:4" x14ac:dyDescent="0.35">
      <c r="A9840" s="82" t="e">
        <f t="shared" si="153"/>
        <v>#N/A</v>
      </c>
      <c r="D9840" s="82" t="e">
        <f>VLOOKUP(Processed_Data!C9840,'Literature Lookup Tables'!$P$2:$Q$156,2,0)</f>
        <v>#N/A</v>
      </c>
    </row>
    <row r="9841" spans="1:4" x14ac:dyDescent="0.35">
      <c r="A9841" s="82" t="e">
        <f t="shared" si="153"/>
        <v>#N/A</v>
      </c>
      <c r="D9841" s="82" t="e">
        <f>VLOOKUP(Processed_Data!C9841,'Literature Lookup Tables'!$P$2:$Q$156,2,0)</f>
        <v>#N/A</v>
      </c>
    </row>
    <row r="9842" spans="1:4" x14ac:dyDescent="0.35">
      <c r="A9842" s="82" t="e">
        <f t="shared" si="153"/>
        <v>#N/A</v>
      </c>
      <c r="D9842" s="82" t="e">
        <f>VLOOKUP(Processed_Data!C9842,'Literature Lookup Tables'!$P$2:$Q$156,2,0)</f>
        <v>#N/A</v>
      </c>
    </row>
    <row r="9843" spans="1:4" x14ac:dyDescent="0.35">
      <c r="A9843" s="82" t="e">
        <f t="shared" si="153"/>
        <v>#N/A</v>
      </c>
      <c r="D9843" s="82" t="e">
        <f>VLOOKUP(Processed_Data!C9843,'Literature Lookup Tables'!$P$2:$Q$156,2,0)</f>
        <v>#N/A</v>
      </c>
    </row>
    <row r="9844" spans="1:4" x14ac:dyDescent="0.35">
      <c r="A9844" s="82" t="e">
        <f t="shared" si="153"/>
        <v>#N/A</v>
      </c>
      <c r="D9844" s="82" t="e">
        <f>VLOOKUP(Processed_Data!C9844,'Literature Lookup Tables'!$P$2:$Q$156,2,0)</f>
        <v>#N/A</v>
      </c>
    </row>
    <row r="9845" spans="1:4" x14ac:dyDescent="0.35">
      <c r="A9845" s="82" t="e">
        <f t="shared" si="153"/>
        <v>#N/A</v>
      </c>
      <c r="D9845" s="82" t="e">
        <f>VLOOKUP(Processed_Data!C9845,'Literature Lookup Tables'!$P$2:$Q$156,2,0)</f>
        <v>#N/A</v>
      </c>
    </row>
    <row r="9846" spans="1:4" x14ac:dyDescent="0.35">
      <c r="A9846" s="82" t="e">
        <f t="shared" si="153"/>
        <v>#N/A</v>
      </c>
      <c r="D9846" s="82" t="e">
        <f>VLOOKUP(Processed_Data!C9846,'Literature Lookup Tables'!$P$2:$Q$156,2,0)</f>
        <v>#N/A</v>
      </c>
    </row>
    <row r="9847" spans="1:4" x14ac:dyDescent="0.35">
      <c r="A9847" s="82" t="e">
        <f t="shared" si="153"/>
        <v>#N/A</v>
      </c>
      <c r="D9847" s="82" t="e">
        <f>VLOOKUP(Processed_Data!C9847,'Literature Lookup Tables'!$P$2:$Q$156,2,0)</f>
        <v>#N/A</v>
      </c>
    </row>
    <row r="9848" spans="1:4" x14ac:dyDescent="0.35">
      <c r="A9848" s="82" t="e">
        <f t="shared" si="153"/>
        <v>#N/A</v>
      </c>
      <c r="D9848" s="82" t="e">
        <f>VLOOKUP(Processed_Data!C9848,'Literature Lookup Tables'!$P$2:$Q$156,2,0)</f>
        <v>#N/A</v>
      </c>
    </row>
    <row r="9849" spans="1:4" x14ac:dyDescent="0.35">
      <c r="A9849" s="82" t="e">
        <f t="shared" si="153"/>
        <v>#N/A</v>
      </c>
      <c r="D9849" s="82" t="e">
        <f>VLOOKUP(Processed_Data!C9849,'Literature Lookup Tables'!$P$2:$Q$156,2,0)</f>
        <v>#N/A</v>
      </c>
    </row>
    <row r="9850" spans="1:4" x14ac:dyDescent="0.35">
      <c r="A9850" s="82" t="e">
        <f t="shared" si="153"/>
        <v>#N/A</v>
      </c>
      <c r="D9850" s="82" t="e">
        <f>VLOOKUP(Processed_Data!C9850,'Literature Lookup Tables'!$P$2:$Q$156,2,0)</f>
        <v>#N/A</v>
      </c>
    </row>
    <row r="9851" spans="1:4" x14ac:dyDescent="0.35">
      <c r="A9851" s="82" t="e">
        <f t="shared" si="153"/>
        <v>#N/A</v>
      </c>
      <c r="D9851" s="82" t="e">
        <f>VLOOKUP(Processed_Data!C9851,'Literature Lookup Tables'!$P$2:$Q$156,2,0)</f>
        <v>#N/A</v>
      </c>
    </row>
    <row r="9852" spans="1:4" x14ac:dyDescent="0.35">
      <c r="A9852" s="82" t="e">
        <f t="shared" si="153"/>
        <v>#N/A</v>
      </c>
      <c r="D9852" s="82" t="e">
        <f>VLOOKUP(Processed_Data!C9852,'Literature Lookup Tables'!$P$2:$Q$156,2,0)</f>
        <v>#N/A</v>
      </c>
    </row>
    <row r="9853" spans="1:4" x14ac:dyDescent="0.35">
      <c r="A9853" s="82" t="e">
        <f t="shared" si="153"/>
        <v>#N/A</v>
      </c>
      <c r="D9853" s="82" t="e">
        <f>VLOOKUP(Processed_Data!C9853,'Literature Lookup Tables'!$P$2:$Q$156,2,0)</f>
        <v>#N/A</v>
      </c>
    </row>
    <row r="9854" spans="1:4" x14ac:dyDescent="0.35">
      <c r="A9854" s="82" t="e">
        <f t="shared" si="153"/>
        <v>#N/A</v>
      </c>
      <c r="D9854" s="82" t="e">
        <f>VLOOKUP(Processed_Data!C9854,'Literature Lookup Tables'!$P$2:$Q$156,2,0)</f>
        <v>#N/A</v>
      </c>
    </row>
    <row r="9855" spans="1:4" x14ac:dyDescent="0.35">
      <c r="A9855" s="82" t="e">
        <f t="shared" si="153"/>
        <v>#N/A</v>
      </c>
      <c r="D9855" s="82" t="e">
        <f>VLOOKUP(Processed_Data!C9855,'Literature Lookup Tables'!$P$2:$Q$156,2,0)</f>
        <v>#N/A</v>
      </c>
    </row>
    <row r="9856" spans="1:4" x14ac:dyDescent="0.35">
      <c r="A9856" s="82" t="e">
        <f t="shared" si="153"/>
        <v>#N/A</v>
      </c>
      <c r="D9856" s="82" t="e">
        <f>VLOOKUP(Processed_Data!C9856,'Literature Lookup Tables'!$P$2:$Q$156,2,0)</f>
        <v>#N/A</v>
      </c>
    </row>
    <row r="9857" spans="1:4" x14ac:dyDescent="0.35">
      <c r="A9857" s="82" t="e">
        <f t="shared" si="153"/>
        <v>#N/A</v>
      </c>
      <c r="D9857" s="82" t="e">
        <f>VLOOKUP(Processed_Data!C9857,'Literature Lookup Tables'!$P$2:$Q$156,2,0)</f>
        <v>#N/A</v>
      </c>
    </row>
    <row r="9858" spans="1:4" x14ac:dyDescent="0.35">
      <c r="A9858" s="82" t="e">
        <f t="shared" si="153"/>
        <v>#N/A</v>
      </c>
      <c r="D9858" s="82" t="e">
        <f>VLOOKUP(Processed_Data!C9858,'Literature Lookup Tables'!$P$2:$Q$156,2,0)</f>
        <v>#N/A</v>
      </c>
    </row>
    <row r="9859" spans="1:4" x14ac:dyDescent="0.35">
      <c r="A9859" s="82" t="e">
        <f t="shared" si="153"/>
        <v>#N/A</v>
      </c>
      <c r="D9859" s="82" t="e">
        <f>VLOOKUP(Processed_Data!C9859,'Literature Lookup Tables'!$P$2:$Q$156,2,0)</f>
        <v>#N/A</v>
      </c>
    </row>
    <row r="9860" spans="1:4" x14ac:dyDescent="0.35">
      <c r="A9860" s="82" t="e">
        <f t="shared" si="153"/>
        <v>#N/A</v>
      </c>
      <c r="D9860" s="82" t="e">
        <f>VLOOKUP(Processed_Data!C9860,'Literature Lookup Tables'!$P$2:$Q$156,2,0)</f>
        <v>#N/A</v>
      </c>
    </row>
    <row r="9861" spans="1:4" x14ac:dyDescent="0.35">
      <c r="A9861" s="82" t="e">
        <f t="shared" si="153"/>
        <v>#N/A</v>
      </c>
      <c r="D9861" s="82" t="e">
        <f>VLOOKUP(Processed_Data!C9861,'Literature Lookup Tables'!$P$2:$Q$156,2,0)</f>
        <v>#N/A</v>
      </c>
    </row>
    <row r="9862" spans="1:4" x14ac:dyDescent="0.35">
      <c r="A9862" s="82" t="e">
        <f t="shared" si="153"/>
        <v>#N/A</v>
      </c>
      <c r="D9862" s="82" t="e">
        <f>VLOOKUP(Processed_Data!C9862,'Literature Lookup Tables'!$P$2:$Q$156,2,0)</f>
        <v>#N/A</v>
      </c>
    </row>
    <row r="9863" spans="1:4" x14ac:dyDescent="0.35">
      <c r="A9863" s="82" t="e">
        <f t="shared" ref="A9863:A9926" si="154">F9863&amp;"-"&amp;E9863&amp;"-"&amp;D9863</f>
        <v>#N/A</v>
      </c>
      <c r="D9863" s="82" t="e">
        <f>VLOOKUP(Processed_Data!C9863,'Literature Lookup Tables'!$P$2:$Q$156,2,0)</f>
        <v>#N/A</v>
      </c>
    </row>
    <row r="9864" spans="1:4" x14ac:dyDescent="0.35">
      <c r="A9864" s="82" t="e">
        <f t="shared" si="154"/>
        <v>#N/A</v>
      </c>
      <c r="D9864" s="82" t="e">
        <f>VLOOKUP(Processed_Data!C9864,'Literature Lookup Tables'!$P$2:$Q$156,2,0)</f>
        <v>#N/A</v>
      </c>
    </row>
    <row r="9865" spans="1:4" x14ac:dyDescent="0.35">
      <c r="A9865" s="82" t="e">
        <f t="shared" si="154"/>
        <v>#N/A</v>
      </c>
      <c r="D9865" s="82" t="e">
        <f>VLOOKUP(Processed_Data!C9865,'Literature Lookup Tables'!$P$2:$Q$156,2,0)</f>
        <v>#N/A</v>
      </c>
    </row>
    <row r="9866" spans="1:4" x14ac:dyDescent="0.35">
      <c r="A9866" s="82" t="e">
        <f t="shared" si="154"/>
        <v>#N/A</v>
      </c>
      <c r="D9866" s="82" t="e">
        <f>VLOOKUP(Processed_Data!C9866,'Literature Lookup Tables'!$P$2:$Q$156,2,0)</f>
        <v>#N/A</v>
      </c>
    </row>
    <row r="9867" spans="1:4" x14ac:dyDescent="0.35">
      <c r="A9867" s="82" t="e">
        <f t="shared" si="154"/>
        <v>#N/A</v>
      </c>
      <c r="D9867" s="82" t="e">
        <f>VLOOKUP(Processed_Data!C9867,'Literature Lookup Tables'!$P$2:$Q$156,2,0)</f>
        <v>#N/A</v>
      </c>
    </row>
    <row r="9868" spans="1:4" x14ac:dyDescent="0.35">
      <c r="A9868" s="82" t="e">
        <f t="shared" si="154"/>
        <v>#N/A</v>
      </c>
      <c r="D9868" s="82" t="e">
        <f>VLOOKUP(Processed_Data!C9868,'Literature Lookup Tables'!$P$2:$Q$156,2,0)</f>
        <v>#N/A</v>
      </c>
    </row>
    <row r="9869" spans="1:4" x14ac:dyDescent="0.35">
      <c r="A9869" s="82" t="e">
        <f t="shared" si="154"/>
        <v>#N/A</v>
      </c>
      <c r="D9869" s="82" t="e">
        <f>VLOOKUP(Processed_Data!C9869,'Literature Lookup Tables'!$P$2:$Q$156,2,0)</f>
        <v>#N/A</v>
      </c>
    </row>
    <row r="9870" spans="1:4" x14ac:dyDescent="0.35">
      <c r="A9870" s="82" t="e">
        <f t="shared" si="154"/>
        <v>#N/A</v>
      </c>
      <c r="D9870" s="82" t="e">
        <f>VLOOKUP(Processed_Data!C9870,'Literature Lookup Tables'!$P$2:$Q$156,2,0)</f>
        <v>#N/A</v>
      </c>
    </row>
    <row r="9871" spans="1:4" x14ac:dyDescent="0.35">
      <c r="A9871" s="82" t="e">
        <f t="shared" si="154"/>
        <v>#N/A</v>
      </c>
      <c r="D9871" s="82" t="e">
        <f>VLOOKUP(Processed_Data!C9871,'Literature Lookup Tables'!$P$2:$Q$156,2,0)</f>
        <v>#N/A</v>
      </c>
    </row>
    <row r="9872" spans="1:4" x14ac:dyDescent="0.35">
      <c r="A9872" s="82" t="e">
        <f t="shared" si="154"/>
        <v>#N/A</v>
      </c>
      <c r="D9872" s="82" t="e">
        <f>VLOOKUP(Processed_Data!C9872,'Literature Lookup Tables'!$P$2:$Q$156,2,0)</f>
        <v>#N/A</v>
      </c>
    </row>
    <row r="9873" spans="1:4" x14ac:dyDescent="0.35">
      <c r="A9873" s="82" t="e">
        <f t="shared" si="154"/>
        <v>#N/A</v>
      </c>
      <c r="D9873" s="82" t="e">
        <f>VLOOKUP(Processed_Data!C9873,'Literature Lookup Tables'!$P$2:$Q$156,2,0)</f>
        <v>#N/A</v>
      </c>
    </row>
    <row r="9874" spans="1:4" x14ac:dyDescent="0.35">
      <c r="A9874" s="82" t="e">
        <f t="shared" si="154"/>
        <v>#N/A</v>
      </c>
      <c r="D9874" s="82" t="e">
        <f>VLOOKUP(Processed_Data!C9874,'Literature Lookup Tables'!$P$2:$Q$156,2,0)</f>
        <v>#N/A</v>
      </c>
    </row>
    <row r="9875" spans="1:4" x14ac:dyDescent="0.35">
      <c r="A9875" s="82" t="e">
        <f t="shared" si="154"/>
        <v>#N/A</v>
      </c>
      <c r="D9875" s="82" t="e">
        <f>VLOOKUP(Processed_Data!C9875,'Literature Lookup Tables'!$P$2:$Q$156,2,0)</f>
        <v>#N/A</v>
      </c>
    </row>
    <row r="9876" spans="1:4" x14ac:dyDescent="0.35">
      <c r="A9876" s="82" t="e">
        <f t="shared" si="154"/>
        <v>#N/A</v>
      </c>
      <c r="D9876" s="82" t="e">
        <f>VLOOKUP(Processed_Data!C9876,'Literature Lookup Tables'!$P$2:$Q$156,2,0)</f>
        <v>#N/A</v>
      </c>
    </row>
    <row r="9877" spans="1:4" x14ac:dyDescent="0.35">
      <c r="A9877" s="82" t="e">
        <f t="shared" si="154"/>
        <v>#N/A</v>
      </c>
      <c r="D9877" s="82" t="e">
        <f>VLOOKUP(Processed_Data!C9877,'Literature Lookup Tables'!$P$2:$Q$156,2,0)</f>
        <v>#N/A</v>
      </c>
    </row>
    <row r="9878" spans="1:4" x14ac:dyDescent="0.35">
      <c r="A9878" s="82" t="e">
        <f t="shared" si="154"/>
        <v>#N/A</v>
      </c>
      <c r="D9878" s="82" t="e">
        <f>VLOOKUP(Processed_Data!C9878,'Literature Lookup Tables'!$P$2:$Q$156,2,0)</f>
        <v>#N/A</v>
      </c>
    </row>
    <row r="9879" spans="1:4" x14ac:dyDescent="0.35">
      <c r="A9879" s="82" t="e">
        <f t="shared" si="154"/>
        <v>#N/A</v>
      </c>
      <c r="D9879" s="82" t="e">
        <f>VLOOKUP(Processed_Data!C9879,'Literature Lookup Tables'!$P$2:$Q$156,2,0)</f>
        <v>#N/A</v>
      </c>
    </row>
    <row r="9880" spans="1:4" x14ac:dyDescent="0.35">
      <c r="A9880" s="82" t="e">
        <f t="shared" si="154"/>
        <v>#N/A</v>
      </c>
      <c r="D9880" s="82" t="e">
        <f>VLOOKUP(Processed_Data!C9880,'Literature Lookup Tables'!$P$2:$Q$156,2,0)</f>
        <v>#N/A</v>
      </c>
    </row>
    <row r="9881" spans="1:4" x14ac:dyDescent="0.35">
      <c r="A9881" s="82" t="e">
        <f t="shared" si="154"/>
        <v>#N/A</v>
      </c>
      <c r="D9881" s="82" t="e">
        <f>VLOOKUP(Processed_Data!C9881,'Literature Lookup Tables'!$P$2:$Q$156,2,0)</f>
        <v>#N/A</v>
      </c>
    </row>
    <row r="9882" spans="1:4" x14ac:dyDescent="0.35">
      <c r="A9882" s="82" t="e">
        <f t="shared" si="154"/>
        <v>#N/A</v>
      </c>
      <c r="D9882" s="82" t="e">
        <f>VLOOKUP(Processed_Data!C9882,'Literature Lookup Tables'!$P$2:$Q$156,2,0)</f>
        <v>#N/A</v>
      </c>
    </row>
    <row r="9883" spans="1:4" x14ac:dyDescent="0.35">
      <c r="A9883" s="82" t="e">
        <f t="shared" si="154"/>
        <v>#N/A</v>
      </c>
      <c r="D9883" s="82" t="e">
        <f>VLOOKUP(Processed_Data!C9883,'Literature Lookup Tables'!$P$2:$Q$156,2,0)</f>
        <v>#N/A</v>
      </c>
    </row>
    <row r="9884" spans="1:4" x14ac:dyDescent="0.35">
      <c r="A9884" s="82" t="e">
        <f t="shared" si="154"/>
        <v>#N/A</v>
      </c>
      <c r="D9884" s="82" t="e">
        <f>VLOOKUP(Processed_Data!C9884,'Literature Lookup Tables'!$P$2:$Q$156,2,0)</f>
        <v>#N/A</v>
      </c>
    </row>
    <row r="9885" spans="1:4" x14ac:dyDescent="0.35">
      <c r="A9885" s="82" t="e">
        <f t="shared" si="154"/>
        <v>#N/A</v>
      </c>
      <c r="D9885" s="82" t="e">
        <f>VLOOKUP(Processed_Data!C9885,'Literature Lookup Tables'!$P$2:$Q$156,2,0)</f>
        <v>#N/A</v>
      </c>
    </row>
    <row r="9886" spans="1:4" x14ac:dyDescent="0.35">
      <c r="A9886" s="82" t="e">
        <f t="shared" si="154"/>
        <v>#N/A</v>
      </c>
      <c r="D9886" s="82" t="e">
        <f>VLOOKUP(Processed_Data!C9886,'Literature Lookup Tables'!$P$2:$Q$156,2,0)</f>
        <v>#N/A</v>
      </c>
    </row>
    <row r="9887" spans="1:4" x14ac:dyDescent="0.35">
      <c r="A9887" s="82" t="e">
        <f t="shared" si="154"/>
        <v>#N/A</v>
      </c>
      <c r="D9887" s="82" t="e">
        <f>VLOOKUP(Processed_Data!C9887,'Literature Lookup Tables'!$P$2:$Q$156,2,0)</f>
        <v>#N/A</v>
      </c>
    </row>
    <row r="9888" spans="1:4" x14ac:dyDescent="0.35">
      <c r="A9888" s="82" t="e">
        <f t="shared" si="154"/>
        <v>#N/A</v>
      </c>
      <c r="D9888" s="82" t="e">
        <f>VLOOKUP(Processed_Data!C9888,'Literature Lookup Tables'!$P$2:$Q$156,2,0)</f>
        <v>#N/A</v>
      </c>
    </row>
    <row r="9889" spans="1:4" x14ac:dyDescent="0.35">
      <c r="A9889" s="82" t="e">
        <f t="shared" si="154"/>
        <v>#N/A</v>
      </c>
      <c r="D9889" s="82" t="e">
        <f>VLOOKUP(Processed_Data!C9889,'Literature Lookup Tables'!$P$2:$Q$156,2,0)</f>
        <v>#N/A</v>
      </c>
    </row>
    <row r="9890" spans="1:4" x14ac:dyDescent="0.35">
      <c r="A9890" s="82" t="e">
        <f t="shared" si="154"/>
        <v>#N/A</v>
      </c>
      <c r="D9890" s="82" t="e">
        <f>VLOOKUP(Processed_Data!C9890,'Literature Lookup Tables'!$P$2:$Q$156,2,0)</f>
        <v>#N/A</v>
      </c>
    </row>
    <row r="9891" spans="1:4" x14ac:dyDescent="0.35">
      <c r="A9891" s="82" t="e">
        <f t="shared" si="154"/>
        <v>#N/A</v>
      </c>
      <c r="D9891" s="82" t="e">
        <f>VLOOKUP(Processed_Data!C9891,'Literature Lookup Tables'!$P$2:$Q$156,2,0)</f>
        <v>#N/A</v>
      </c>
    </row>
    <row r="9892" spans="1:4" x14ac:dyDescent="0.35">
      <c r="A9892" s="82" t="e">
        <f t="shared" si="154"/>
        <v>#N/A</v>
      </c>
      <c r="D9892" s="82" t="e">
        <f>VLOOKUP(Processed_Data!C9892,'Literature Lookup Tables'!$P$2:$Q$156,2,0)</f>
        <v>#N/A</v>
      </c>
    </row>
    <row r="9893" spans="1:4" x14ac:dyDescent="0.35">
      <c r="A9893" s="82" t="e">
        <f t="shared" si="154"/>
        <v>#N/A</v>
      </c>
      <c r="D9893" s="82" t="e">
        <f>VLOOKUP(Processed_Data!C9893,'Literature Lookup Tables'!$P$2:$Q$156,2,0)</f>
        <v>#N/A</v>
      </c>
    </row>
    <row r="9894" spans="1:4" x14ac:dyDescent="0.35">
      <c r="A9894" s="82" t="e">
        <f t="shared" si="154"/>
        <v>#N/A</v>
      </c>
      <c r="D9894" s="82" t="e">
        <f>VLOOKUP(Processed_Data!C9894,'Literature Lookup Tables'!$P$2:$Q$156,2,0)</f>
        <v>#N/A</v>
      </c>
    </row>
    <row r="9895" spans="1:4" x14ac:dyDescent="0.35">
      <c r="A9895" s="82" t="e">
        <f t="shared" si="154"/>
        <v>#N/A</v>
      </c>
      <c r="D9895" s="82" t="e">
        <f>VLOOKUP(Processed_Data!C9895,'Literature Lookup Tables'!$P$2:$Q$156,2,0)</f>
        <v>#N/A</v>
      </c>
    </row>
    <row r="9896" spans="1:4" x14ac:dyDescent="0.35">
      <c r="A9896" s="82" t="e">
        <f t="shared" si="154"/>
        <v>#N/A</v>
      </c>
      <c r="D9896" s="82" t="e">
        <f>VLOOKUP(Processed_Data!C9896,'Literature Lookup Tables'!$P$2:$Q$156,2,0)</f>
        <v>#N/A</v>
      </c>
    </row>
    <row r="9897" spans="1:4" x14ac:dyDescent="0.35">
      <c r="A9897" s="82" t="e">
        <f t="shared" si="154"/>
        <v>#N/A</v>
      </c>
      <c r="D9897" s="82" t="e">
        <f>VLOOKUP(Processed_Data!C9897,'Literature Lookup Tables'!$P$2:$Q$156,2,0)</f>
        <v>#N/A</v>
      </c>
    </row>
    <row r="9898" spans="1:4" x14ac:dyDescent="0.35">
      <c r="A9898" s="82" t="e">
        <f t="shared" si="154"/>
        <v>#N/A</v>
      </c>
      <c r="D9898" s="82" t="e">
        <f>VLOOKUP(Processed_Data!C9898,'Literature Lookup Tables'!$P$2:$Q$156,2,0)</f>
        <v>#N/A</v>
      </c>
    </row>
    <row r="9899" spans="1:4" x14ac:dyDescent="0.35">
      <c r="A9899" s="82" t="e">
        <f t="shared" si="154"/>
        <v>#N/A</v>
      </c>
      <c r="D9899" s="82" t="e">
        <f>VLOOKUP(Processed_Data!C9899,'Literature Lookup Tables'!$P$2:$Q$156,2,0)</f>
        <v>#N/A</v>
      </c>
    </row>
    <row r="9900" spans="1:4" x14ac:dyDescent="0.35">
      <c r="A9900" s="82" t="e">
        <f t="shared" si="154"/>
        <v>#N/A</v>
      </c>
      <c r="D9900" s="82" t="e">
        <f>VLOOKUP(Processed_Data!C9900,'Literature Lookup Tables'!$P$2:$Q$156,2,0)</f>
        <v>#N/A</v>
      </c>
    </row>
    <row r="9901" spans="1:4" x14ac:dyDescent="0.35">
      <c r="A9901" s="82" t="e">
        <f t="shared" si="154"/>
        <v>#N/A</v>
      </c>
      <c r="D9901" s="82" t="e">
        <f>VLOOKUP(Processed_Data!C9901,'Literature Lookup Tables'!$P$2:$Q$156,2,0)</f>
        <v>#N/A</v>
      </c>
    </row>
    <row r="9902" spans="1:4" x14ac:dyDescent="0.35">
      <c r="A9902" s="82" t="e">
        <f t="shared" si="154"/>
        <v>#N/A</v>
      </c>
      <c r="D9902" s="82" t="e">
        <f>VLOOKUP(Processed_Data!C9902,'Literature Lookup Tables'!$P$2:$Q$156,2,0)</f>
        <v>#N/A</v>
      </c>
    </row>
    <row r="9903" spans="1:4" x14ac:dyDescent="0.35">
      <c r="A9903" s="82" t="e">
        <f t="shared" si="154"/>
        <v>#N/A</v>
      </c>
      <c r="D9903" s="82" t="e">
        <f>VLOOKUP(Processed_Data!C9903,'Literature Lookup Tables'!$P$2:$Q$156,2,0)</f>
        <v>#N/A</v>
      </c>
    </row>
    <row r="9904" spans="1:4" x14ac:dyDescent="0.35">
      <c r="A9904" s="82" t="e">
        <f t="shared" si="154"/>
        <v>#N/A</v>
      </c>
      <c r="D9904" s="82" t="e">
        <f>VLOOKUP(Processed_Data!C9904,'Literature Lookup Tables'!$P$2:$Q$156,2,0)</f>
        <v>#N/A</v>
      </c>
    </row>
    <row r="9905" spans="1:4" x14ac:dyDescent="0.35">
      <c r="A9905" s="82" t="e">
        <f t="shared" si="154"/>
        <v>#N/A</v>
      </c>
      <c r="D9905" s="82" t="e">
        <f>VLOOKUP(Processed_Data!C9905,'Literature Lookup Tables'!$P$2:$Q$156,2,0)</f>
        <v>#N/A</v>
      </c>
    </row>
    <row r="9906" spans="1:4" x14ac:dyDescent="0.35">
      <c r="A9906" s="82" t="e">
        <f t="shared" si="154"/>
        <v>#N/A</v>
      </c>
      <c r="D9906" s="82" t="e">
        <f>VLOOKUP(Processed_Data!C9906,'Literature Lookup Tables'!$P$2:$Q$156,2,0)</f>
        <v>#N/A</v>
      </c>
    </row>
    <row r="9907" spans="1:4" x14ac:dyDescent="0.35">
      <c r="A9907" s="82" t="e">
        <f t="shared" si="154"/>
        <v>#N/A</v>
      </c>
      <c r="D9907" s="82" t="e">
        <f>VLOOKUP(Processed_Data!C9907,'Literature Lookup Tables'!$P$2:$Q$156,2,0)</f>
        <v>#N/A</v>
      </c>
    </row>
    <row r="9908" spans="1:4" x14ac:dyDescent="0.35">
      <c r="A9908" s="82" t="e">
        <f t="shared" si="154"/>
        <v>#N/A</v>
      </c>
      <c r="D9908" s="82" t="e">
        <f>VLOOKUP(Processed_Data!C9908,'Literature Lookup Tables'!$P$2:$Q$156,2,0)</f>
        <v>#N/A</v>
      </c>
    </row>
    <row r="9909" spans="1:4" x14ac:dyDescent="0.35">
      <c r="A9909" s="82" t="e">
        <f t="shared" si="154"/>
        <v>#N/A</v>
      </c>
      <c r="D9909" s="82" t="e">
        <f>VLOOKUP(Processed_Data!C9909,'Literature Lookup Tables'!$P$2:$Q$156,2,0)</f>
        <v>#N/A</v>
      </c>
    </row>
    <row r="9910" spans="1:4" x14ac:dyDescent="0.35">
      <c r="A9910" s="82" t="e">
        <f t="shared" si="154"/>
        <v>#N/A</v>
      </c>
      <c r="D9910" s="82" t="e">
        <f>VLOOKUP(Processed_Data!C9910,'Literature Lookup Tables'!$P$2:$Q$156,2,0)</f>
        <v>#N/A</v>
      </c>
    </row>
    <row r="9911" spans="1:4" x14ac:dyDescent="0.35">
      <c r="A9911" s="82" t="e">
        <f t="shared" si="154"/>
        <v>#N/A</v>
      </c>
      <c r="D9911" s="82" t="e">
        <f>VLOOKUP(Processed_Data!C9911,'Literature Lookup Tables'!$P$2:$Q$156,2,0)</f>
        <v>#N/A</v>
      </c>
    </row>
    <row r="9912" spans="1:4" x14ac:dyDescent="0.35">
      <c r="A9912" s="82" t="e">
        <f t="shared" si="154"/>
        <v>#N/A</v>
      </c>
      <c r="D9912" s="82" t="e">
        <f>VLOOKUP(Processed_Data!C9912,'Literature Lookup Tables'!$P$2:$Q$156,2,0)</f>
        <v>#N/A</v>
      </c>
    </row>
    <row r="9913" spans="1:4" x14ac:dyDescent="0.35">
      <c r="A9913" s="82" t="e">
        <f t="shared" si="154"/>
        <v>#N/A</v>
      </c>
      <c r="D9913" s="82" t="e">
        <f>VLOOKUP(Processed_Data!C9913,'Literature Lookup Tables'!$P$2:$Q$156,2,0)</f>
        <v>#N/A</v>
      </c>
    </row>
    <row r="9914" spans="1:4" x14ac:dyDescent="0.35">
      <c r="A9914" s="82" t="e">
        <f t="shared" si="154"/>
        <v>#N/A</v>
      </c>
      <c r="D9914" s="82" t="e">
        <f>VLOOKUP(Processed_Data!C9914,'Literature Lookup Tables'!$P$2:$Q$156,2,0)</f>
        <v>#N/A</v>
      </c>
    </row>
    <row r="9915" spans="1:4" x14ac:dyDescent="0.35">
      <c r="A9915" s="82" t="e">
        <f t="shared" si="154"/>
        <v>#N/A</v>
      </c>
      <c r="D9915" s="82" t="e">
        <f>VLOOKUP(Processed_Data!C9915,'Literature Lookup Tables'!$P$2:$Q$156,2,0)</f>
        <v>#N/A</v>
      </c>
    </row>
    <row r="9916" spans="1:4" x14ac:dyDescent="0.35">
      <c r="A9916" s="82" t="e">
        <f t="shared" si="154"/>
        <v>#N/A</v>
      </c>
      <c r="D9916" s="82" t="e">
        <f>VLOOKUP(Processed_Data!C9916,'Literature Lookup Tables'!$P$2:$Q$156,2,0)</f>
        <v>#N/A</v>
      </c>
    </row>
    <row r="9917" spans="1:4" x14ac:dyDescent="0.35">
      <c r="A9917" s="82" t="e">
        <f t="shared" si="154"/>
        <v>#N/A</v>
      </c>
      <c r="D9917" s="82" t="e">
        <f>VLOOKUP(Processed_Data!C9917,'Literature Lookup Tables'!$P$2:$Q$156,2,0)</f>
        <v>#N/A</v>
      </c>
    </row>
    <row r="9918" spans="1:4" x14ac:dyDescent="0.35">
      <c r="A9918" s="82" t="e">
        <f t="shared" si="154"/>
        <v>#N/A</v>
      </c>
      <c r="D9918" s="82" t="e">
        <f>VLOOKUP(Processed_Data!C9918,'Literature Lookup Tables'!$P$2:$Q$156,2,0)</f>
        <v>#N/A</v>
      </c>
    </row>
    <row r="9919" spans="1:4" x14ac:dyDescent="0.35">
      <c r="A9919" s="82" t="e">
        <f t="shared" si="154"/>
        <v>#N/A</v>
      </c>
      <c r="D9919" s="82" t="e">
        <f>VLOOKUP(Processed_Data!C9919,'Literature Lookup Tables'!$P$2:$Q$156,2,0)</f>
        <v>#N/A</v>
      </c>
    </row>
    <row r="9920" spans="1:4" x14ac:dyDescent="0.35">
      <c r="A9920" s="82" t="e">
        <f t="shared" si="154"/>
        <v>#N/A</v>
      </c>
      <c r="D9920" s="82" t="e">
        <f>VLOOKUP(Processed_Data!C9920,'Literature Lookup Tables'!$P$2:$Q$156,2,0)</f>
        <v>#N/A</v>
      </c>
    </row>
    <row r="9921" spans="1:4" x14ac:dyDescent="0.35">
      <c r="A9921" s="82" t="e">
        <f t="shared" si="154"/>
        <v>#N/A</v>
      </c>
      <c r="D9921" s="82" t="e">
        <f>VLOOKUP(Processed_Data!C9921,'Literature Lookup Tables'!$P$2:$Q$156,2,0)</f>
        <v>#N/A</v>
      </c>
    </row>
    <row r="9922" spans="1:4" x14ac:dyDescent="0.35">
      <c r="A9922" s="82" t="e">
        <f t="shared" si="154"/>
        <v>#N/A</v>
      </c>
      <c r="D9922" s="82" t="e">
        <f>VLOOKUP(Processed_Data!C9922,'Literature Lookup Tables'!$P$2:$Q$156,2,0)</f>
        <v>#N/A</v>
      </c>
    </row>
    <row r="9923" spans="1:4" x14ac:dyDescent="0.35">
      <c r="A9923" s="82" t="e">
        <f t="shared" si="154"/>
        <v>#N/A</v>
      </c>
      <c r="D9923" s="82" t="e">
        <f>VLOOKUP(Processed_Data!C9923,'Literature Lookup Tables'!$P$2:$Q$156,2,0)</f>
        <v>#N/A</v>
      </c>
    </row>
    <row r="9924" spans="1:4" x14ac:dyDescent="0.35">
      <c r="A9924" s="82" t="e">
        <f t="shared" si="154"/>
        <v>#N/A</v>
      </c>
      <c r="D9924" s="82" t="e">
        <f>VLOOKUP(Processed_Data!C9924,'Literature Lookup Tables'!$P$2:$Q$156,2,0)</f>
        <v>#N/A</v>
      </c>
    </row>
    <row r="9925" spans="1:4" x14ac:dyDescent="0.35">
      <c r="A9925" s="82" t="e">
        <f t="shared" si="154"/>
        <v>#N/A</v>
      </c>
      <c r="D9925" s="82" t="e">
        <f>VLOOKUP(Processed_Data!C9925,'Literature Lookup Tables'!$P$2:$Q$156,2,0)</f>
        <v>#N/A</v>
      </c>
    </row>
    <row r="9926" spans="1:4" x14ac:dyDescent="0.35">
      <c r="A9926" s="82" t="e">
        <f t="shared" si="154"/>
        <v>#N/A</v>
      </c>
      <c r="D9926" s="82" t="e">
        <f>VLOOKUP(Processed_Data!C9926,'Literature Lookup Tables'!$P$2:$Q$156,2,0)</f>
        <v>#N/A</v>
      </c>
    </row>
    <row r="9927" spans="1:4" x14ac:dyDescent="0.35">
      <c r="A9927" s="82" t="e">
        <f t="shared" ref="A9927:A9990" si="155">F9927&amp;"-"&amp;E9927&amp;"-"&amp;D9927</f>
        <v>#N/A</v>
      </c>
      <c r="D9927" s="82" t="e">
        <f>VLOOKUP(Processed_Data!C9927,'Literature Lookup Tables'!$P$2:$Q$156,2,0)</f>
        <v>#N/A</v>
      </c>
    </row>
    <row r="9928" spans="1:4" x14ac:dyDescent="0.35">
      <c r="A9928" s="82" t="e">
        <f t="shared" si="155"/>
        <v>#N/A</v>
      </c>
      <c r="D9928" s="82" t="e">
        <f>VLOOKUP(Processed_Data!C9928,'Literature Lookup Tables'!$P$2:$Q$156,2,0)</f>
        <v>#N/A</v>
      </c>
    </row>
    <row r="9929" spans="1:4" x14ac:dyDescent="0.35">
      <c r="A9929" s="82" t="e">
        <f t="shared" si="155"/>
        <v>#N/A</v>
      </c>
      <c r="D9929" s="82" t="e">
        <f>VLOOKUP(Processed_Data!C9929,'Literature Lookup Tables'!$P$2:$Q$156,2,0)</f>
        <v>#N/A</v>
      </c>
    </row>
    <row r="9930" spans="1:4" x14ac:dyDescent="0.35">
      <c r="A9930" s="82" t="e">
        <f t="shared" si="155"/>
        <v>#N/A</v>
      </c>
      <c r="D9930" s="82" t="e">
        <f>VLOOKUP(Processed_Data!C9930,'Literature Lookup Tables'!$P$2:$Q$156,2,0)</f>
        <v>#N/A</v>
      </c>
    </row>
    <row r="9931" spans="1:4" x14ac:dyDescent="0.35">
      <c r="A9931" s="82" t="e">
        <f t="shared" si="155"/>
        <v>#N/A</v>
      </c>
      <c r="D9931" s="82" t="e">
        <f>VLOOKUP(Processed_Data!C9931,'Literature Lookup Tables'!$P$2:$Q$156,2,0)</f>
        <v>#N/A</v>
      </c>
    </row>
    <row r="9932" spans="1:4" x14ac:dyDescent="0.35">
      <c r="A9932" s="82" t="e">
        <f t="shared" si="155"/>
        <v>#N/A</v>
      </c>
      <c r="D9932" s="82" t="e">
        <f>VLOOKUP(Processed_Data!C9932,'Literature Lookup Tables'!$P$2:$Q$156,2,0)</f>
        <v>#N/A</v>
      </c>
    </row>
    <row r="9933" spans="1:4" x14ac:dyDescent="0.35">
      <c r="A9933" s="82" t="e">
        <f t="shared" si="155"/>
        <v>#N/A</v>
      </c>
      <c r="D9933" s="82" t="e">
        <f>VLOOKUP(Processed_Data!C9933,'Literature Lookup Tables'!$P$2:$Q$156,2,0)</f>
        <v>#N/A</v>
      </c>
    </row>
    <row r="9934" spans="1:4" x14ac:dyDescent="0.35">
      <c r="A9934" s="82" t="e">
        <f t="shared" si="155"/>
        <v>#N/A</v>
      </c>
      <c r="D9934" s="82" t="e">
        <f>VLOOKUP(Processed_Data!C9934,'Literature Lookup Tables'!$P$2:$Q$156,2,0)</f>
        <v>#N/A</v>
      </c>
    </row>
    <row r="9935" spans="1:4" x14ac:dyDescent="0.35">
      <c r="A9935" s="82" t="e">
        <f t="shared" si="155"/>
        <v>#N/A</v>
      </c>
      <c r="D9935" s="82" t="e">
        <f>VLOOKUP(Processed_Data!C9935,'Literature Lookup Tables'!$P$2:$Q$156,2,0)</f>
        <v>#N/A</v>
      </c>
    </row>
    <row r="9936" spans="1:4" x14ac:dyDescent="0.35">
      <c r="A9936" s="82" t="e">
        <f t="shared" si="155"/>
        <v>#N/A</v>
      </c>
      <c r="D9936" s="82" t="e">
        <f>VLOOKUP(Processed_Data!C9936,'Literature Lookup Tables'!$P$2:$Q$156,2,0)</f>
        <v>#N/A</v>
      </c>
    </row>
    <row r="9937" spans="1:4" x14ac:dyDescent="0.35">
      <c r="A9937" s="82" t="e">
        <f t="shared" si="155"/>
        <v>#N/A</v>
      </c>
      <c r="D9937" s="82" t="e">
        <f>VLOOKUP(Processed_Data!C9937,'Literature Lookup Tables'!$P$2:$Q$156,2,0)</f>
        <v>#N/A</v>
      </c>
    </row>
    <row r="9938" spans="1:4" x14ac:dyDescent="0.35">
      <c r="A9938" s="82" t="e">
        <f t="shared" si="155"/>
        <v>#N/A</v>
      </c>
      <c r="D9938" s="82" t="e">
        <f>VLOOKUP(Processed_Data!C9938,'Literature Lookup Tables'!$P$2:$Q$156,2,0)</f>
        <v>#N/A</v>
      </c>
    </row>
    <row r="9939" spans="1:4" x14ac:dyDescent="0.35">
      <c r="A9939" s="82" t="e">
        <f t="shared" si="155"/>
        <v>#N/A</v>
      </c>
      <c r="D9939" s="82" t="e">
        <f>VLOOKUP(Processed_Data!C9939,'Literature Lookup Tables'!$P$2:$Q$156,2,0)</f>
        <v>#N/A</v>
      </c>
    </row>
    <row r="9940" spans="1:4" x14ac:dyDescent="0.35">
      <c r="A9940" s="82" t="e">
        <f t="shared" si="155"/>
        <v>#N/A</v>
      </c>
      <c r="D9940" s="82" t="e">
        <f>VLOOKUP(Processed_Data!C9940,'Literature Lookup Tables'!$P$2:$Q$156,2,0)</f>
        <v>#N/A</v>
      </c>
    </row>
    <row r="9941" spans="1:4" x14ac:dyDescent="0.35">
      <c r="A9941" s="82" t="e">
        <f t="shared" si="155"/>
        <v>#N/A</v>
      </c>
      <c r="D9941" s="82" t="e">
        <f>VLOOKUP(Processed_Data!C9941,'Literature Lookup Tables'!$P$2:$Q$156,2,0)</f>
        <v>#N/A</v>
      </c>
    </row>
    <row r="9942" spans="1:4" x14ac:dyDescent="0.35">
      <c r="A9942" s="82" t="e">
        <f t="shared" si="155"/>
        <v>#N/A</v>
      </c>
      <c r="D9942" s="82" t="e">
        <f>VLOOKUP(Processed_Data!C9942,'Literature Lookup Tables'!$P$2:$Q$156,2,0)</f>
        <v>#N/A</v>
      </c>
    </row>
    <row r="9943" spans="1:4" x14ac:dyDescent="0.35">
      <c r="A9943" s="82" t="e">
        <f t="shared" si="155"/>
        <v>#N/A</v>
      </c>
      <c r="D9943" s="82" t="e">
        <f>VLOOKUP(Processed_Data!C9943,'Literature Lookup Tables'!$P$2:$Q$156,2,0)</f>
        <v>#N/A</v>
      </c>
    </row>
    <row r="9944" spans="1:4" x14ac:dyDescent="0.35">
      <c r="A9944" s="82" t="e">
        <f t="shared" si="155"/>
        <v>#N/A</v>
      </c>
      <c r="D9944" s="82" t="e">
        <f>VLOOKUP(Processed_Data!C9944,'Literature Lookup Tables'!$P$2:$Q$156,2,0)</f>
        <v>#N/A</v>
      </c>
    </row>
    <row r="9945" spans="1:4" x14ac:dyDescent="0.35">
      <c r="A9945" s="82" t="e">
        <f t="shared" si="155"/>
        <v>#N/A</v>
      </c>
      <c r="D9945" s="82" t="e">
        <f>VLOOKUP(Processed_Data!C9945,'Literature Lookup Tables'!$P$2:$Q$156,2,0)</f>
        <v>#N/A</v>
      </c>
    </row>
    <row r="9946" spans="1:4" x14ac:dyDescent="0.35">
      <c r="A9946" s="82" t="e">
        <f t="shared" si="155"/>
        <v>#N/A</v>
      </c>
      <c r="D9946" s="82" t="e">
        <f>VLOOKUP(Processed_Data!C9946,'Literature Lookup Tables'!$P$2:$Q$156,2,0)</f>
        <v>#N/A</v>
      </c>
    </row>
    <row r="9947" spans="1:4" x14ac:dyDescent="0.35">
      <c r="A9947" s="82" t="e">
        <f t="shared" si="155"/>
        <v>#N/A</v>
      </c>
      <c r="D9947" s="82" t="e">
        <f>VLOOKUP(Processed_Data!C9947,'Literature Lookup Tables'!$P$2:$Q$156,2,0)</f>
        <v>#N/A</v>
      </c>
    </row>
    <row r="9948" spans="1:4" x14ac:dyDescent="0.35">
      <c r="A9948" s="82" t="e">
        <f t="shared" si="155"/>
        <v>#N/A</v>
      </c>
      <c r="D9948" s="82" t="e">
        <f>VLOOKUP(Processed_Data!C9948,'Literature Lookup Tables'!$P$2:$Q$156,2,0)</f>
        <v>#N/A</v>
      </c>
    </row>
    <row r="9949" spans="1:4" x14ac:dyDescent="0.35">
      <c r="A9949" s="82" t="e">
        <f t="shared" si="155"/>
        <v>#N/A</v>
      </c>
      <c r="D9949" s="82" t="e">
        <f>VLOOKUP(Processed_Data!C9949,'Literature Lookup Tables'!$P$2:$Q$156,2,0)</f>
        <v>#N/A</v>
      </c>
    </row>
    <row r="9950" spans="1:4" x14ac:dyDescent="0.35">
      <c r="A9950" s="82" t="e">
        <f t="shared" si="155"/>
        <v>#N/A</v>
      </c>
      <c r="D9950" s="82" t="e">
        <f>VLOOKUP(Processed_Data!C9950,'Literature Lookup Tables'!$P$2:$Q$156,2,0)</f>
        <v>#N/A</v>
      </c>
    </row>
    <row r="9951" spans="1:4" x14ac:dyDescent="0.35">
      <c r="A9951" s="82" t="e">
        <f t="shared" si="155"/>
        <v>#N/A</v>
      </c>
      <c r="D9951" s="82" t="e">
        <f>VLOOKUP(Processed_Data!C9951,'Literature Lookup Tables'!$P$2:$Q$156,2,0)</f>
        <v>#N/A</v>
      </c>
    </row>
    <row r="9952" spans="1:4" x14ac:dyDescent="0.35">
      <c r="A9952" s="82" t="e">
        <f t="shared" si="155"/>
        <v>#N/A</v>
      </c>
      <c r="D9952" s="82" t="e">
        <f>VLOOKUP(Processed_Data!C9952,'Literature Lookup Tables'!$P$2:$Q$156,2,0)</f>
        <v>#N/A</v>
      </c>
    </row>
    <row r="9953" spans="1:4" x14ac:dyDescent="0.35">
      <c r="A9953" s="82" t="e">
        <f t="shared" si="155"/>
        <v>#N/A</v>
      </c>
      <c r="D9953" s="82" t="e">
        <f>VLOOKUP(Processed_Data!C9953,'Literature Lookup Tables'!$P$2:$Q$156,2,0)</f>
        <v>#N/A</v>
      </c>
    </row>
    <row r="9954" spans="1:4" x14ac:dyDescent="0.35">
      <c r="A9954" s="82" t="e">
        <f t="shared" si="155"/>
        <v>#N/A</v>
      </c>
      <c r="D9954" s="82" t="e">
        <f>VLOOKUP(Processed_Data!C9954,'Literature Lookup Tables'!$P$2:$Q$156,2,0)</f>
        <v>#N/A</v>
      </c>
    </row>
    <row r="9955" spans="1:4" x14ac:dyDescent="0.35">
      <c r="A9955" s="82" t="e">
        <f t="shared" si="155"/>
        <v>#N/A</v>
      </c>
      <c r="D9955" s="82" t="e">
        <f>VLOOKUP(Processed_Data!C9955,'Literature Lookup Tables'!$P$2:$Q$156,2,0)</f>
        <v>#N/A</v>
      </c>
    </row>
    <row r="9956" spans="1:4" x14ac:dyDescent="0.35">
      <c r="A9956" s="82" t="e">
        <f t="shared" si="155"/>
        <v>#N/A</v>
      </c>
      <c r="D9956" s="82" t="e">
        <f>VLOOKUP(Processed_Data!C9956,'Literature Lookup Tables'!$P$2:$Q$156,2,0)</f>
        <v>#N/A</v>
      </c>
    </row>
    <row r="9957" spans="1:4" x14ac:dyDescent="0.35">
      <c r="A9957" s="82" t="e">
        <f t="shared" si="155"/>
        <v>#N/A</v>
      </c>
      <c r="D9957" s="82" t="e">
        <f>VLOOKUP(Processed_Data!C9957,'Literature Lookup Tables'!$P$2:$Q$156,2,0)</f>
        <v>#N/A</v>
      </c>
    </row>
    <row r="9958" spans="1:4" x14ac:dyDescent="0.35">
      <c r="A9958" s="82" t="e">
        <f t="shared" si="155"/>
        <v>#N/A</v>
      </c>
      <c r="D9958" s="82" t="e">
        <f>VLOOKUP(Processed_Data!C9958,'Literature Lookup Tables'!$P$2:$Q$156,2,0)</f>
        <v>#N/A</v>
      </c>
    </row>
    <row r="9959" spans="1:4" x14ac:dyDescent="0.35">
      <c r="A9959" s="82" t="e">
        <f t="shared" si="155"/>
        <v>#N/A</v>
      </c>
      <c r="D9959" s="82" t="e">
        <f>VLOOKUP(Processed_Data!C9959,'Literature Lookup Tables'!$P$2:$Q$156,2,0)</f>
        <v>#N/A</v>
      </c>
    </row>
    <row r="9960" spans="1:4" x14ac:dyDescent="0.35">
      <c r="A9960" s="82" t="e">
        <f t="shared" si="155"/>
        <v>#N/A</v>
      </c>
      <c r="D9960" s="82" t="e">
        <f>VLOOKUP(Processed_Data!C9960,'Literature Lookup Tables'!$P$2:$Q$156,2,0)</f>
        <v>#N/A</v>
      </c>
    </row>
    <row r="9961" spans="1:4" x14ac:dyDescent="0.35">
      <c r="A9961" s="82" t="e">
        <f t="shared" si="155"/>
        <v>#N/A</v>
      </c>
      <c r="D9961" s="82" t="e">
        <f>VLOOKUP(Processed_Data!C9961,'Literature Lookup Tables'!$P$2:$Q$156,2,0)</f>
        <v>#N/A</v>
      </c>
    </row>
    <row r="9962" spans="1:4" x14ac:dyDescent="0.35">
      <c r="A9962" s="82" t="e">
        <f t="shared" si="155"/>
        <v>#N/A</v>
      </c>
      <c r="D9962" s="82" t="e">
        <f>VLOOKUP(Processed_Data!C9962,'Literature Lookup Tables'!$P$2:$Q$156,2,0)</f>
        <v>#N/A</v>
      </c>
    </row>
    <row r="9963" spans="1:4" x14ac:dyDescent="0.35">
      <c r="A9963" s="82" t="e">
        <f t="shared" si="155"/>
        <v>#N/A</v>
      </c>
      <c r="D9963" s="82" t="e">
        <f>VLOOKUP(Processed_Data!C9963,'Literature Lookup Tables'!$P$2:$Q$156,2,0)</f>
        <v>#N/A</v>
      </c>
    </row>
    <row r="9964" spans="1:4" x14ac:dyDescent="0.35">
      <c r="A9964" s="82" t="e">
        <f t="shared" si="155"/>
        <v>#N/A</v>
      </c>
      <c r="D9964" s="82" t="e">
        <f>VLOOKUP(Processed_Data!C9964,'Literature Lookup Tables'!$P$2:$Q$156,2,0)</f>
        <v>#N/A</v>
      </c>
    </row>
    <row r="9965" spans="1:4" x14ac:dyDescent="0.35">
      <c r="A9965" s="82" t="e">
        <f t="shared" si="155"/>
        <v>#N/A</v>
      </c>
      <c r="D9965" s="82" t="e">
        <f>VLOOKUP(Processed_Data!C9965,'Literature Lookup Tables'!$P$2:$Q$156,2,0)</f>
        <v>#N/A</v>
      </c>
    </row>
    <row r="9966" spans="1:4" x14ac:dyDescent="0.35">
      <c r="A9966" s="82" t="e">
        <f t="shared" si="155"/>
        <v>#N/A</v>
      </c>
      <c r="D9966" s="82" t="e">
        <f>VLOOKUP(Processed_Data!C9966,'Literature Lookup Tables'!$P$2:$Q$156,2,0)</f>
        <v>#N/A</v>
      </c>
    </row>
    <row r="9967" spans="1:4" x14ac:dyDescent="0.35">
      <c r="A9967" s="82" t="e">
        <f t="shared" si="155"/>
        <v>#N/A</v>
      </c>
      <c r="D9967" s="82" t="e">
        <f>VLOOKUP(Processed_Data!C9967,'Literature Lookup Tables'!$P$2:$Q$156,2,0)</f>
        <v>#N/A</v>
      </c>
    </row>
    <row r="9968" spans="1:4" x14ac:dyDescent="0.35">
      <c r="A9968" s="82" t="e">
        <f t="shared" si="155"/>
        <v>#N/A</v>
      </c>
      <c r="D9968" s="82" t="e">
        <f>VLOOKUP(Processed_Data!C9968,'Literature Lookup Tables'!$P$2:$Q$156,2,0)</f>
        <v>#N/A</v>
      </c>
    </row>
    <row r="9969" spans="1:4" x14ac:dyDescent="0.35">
      <c r="A9969" s="82" t="e">
        <f t="shared" si="155"/>
        <v>#N/A</v>
      </c>
      <c r="D9969" s="82" t="e">
        <f>VLOOKUP(Processed_Data!C9969,'Literature Lookup Tables'!$P$2:$Q$156,2,0)</f>
        <v>#N/A</v>
      </c>
    </row>
    <row r="9970" spans="1:4" x14ac:dyDescent="0.35">
      <c r="A9970" s="82" t="e">
        <f t="shared" si="155"/>
        <v>#N/A</v>
      </c>
      <c r="D9970" s="82" t="e">
        <f>VLOOKUP(Processed_Data!C9970,'Literature Lookup Tables'!$P$2:$Q$156,2,0)</f>
        <v>#N/A</v>
      </c>
    </row>
    <row r="9971" spans="1:4" x14ac:dyDescent="0.35">
      <c r="A9971" s="82" t="e">
        <f t="shared" si="155"/>
        <v>#N/A</v>
      </c>
      <c r="D9971" s="82" t="e">
        <f>VLOOKUP(Processed_Data!C9971,'Literature Lookup Tables'!$P$2:$Q$156,2,0)</f>
        <v>#N/A</v>
      </c>
    </row>
    <row r="9972" spans="1:4" x14ac:dyDescent="0.35">
      <c r="A9972" s="82" t="e">
        <f t="shared" si="155"/>
        <v>#N/A</v>
      </c>
      <c r="D9972" s="82" t="e">
        <f>VLOOKUP(Processed_Data!C9972,'Literature Lookup Tables'!$P$2:$Q$156,2,0)</f>
        <v>#N/A</v>
      </c>
    </row>
    <row r="9973" spans="1:4" x14ac:dyDescent="0.35">
      <c r="A9973" s="82" t="e">
        <f t="shared" si="155"/>
        <v>#N/A</v>
      </c>
      <c r="D9973" s="82" t="e">
        <f>VLOOKUP(Processed_Data!C9973,'Literature Lookup Tables'!$P$2:$Q$156,2,0)</f>
        <v>#N/A</v>
      </c>
    </row>
    <row r="9974" spans="1:4" x14ac:dyDescent="0.35">
      <c r="A9974" s="82" t="e">
        <f t="shared" si="155"/>
        <v>#N/A</v>
      </c>
      <c r="D9974" s="82" t="e">
        <f>VLOOKUP(Processed_Data!C9974,'Literature Lookup Tables'!$P$2:$Q$156,2,0)</f>
        <v>#N/A</v>
      </c>
    </row>
    <row r="9975" spans="1:4" x14ac:dyDescent="0.35">
      <c r="A9975" s="82" t="e">
        <f t="shared" si="155"/>
        <v>#N/A</v>
      </c>
      <c r="D9975" s="82" t="e">
        <f>VLOOKUP(Processed_Data!C9975,'Literature Lookup Tables'!$P$2:$Q$156,2,0)</f>
        <v>#N/A</v>
      </c>
    </row>
    <row r="9976" spans="1:4" x14ac:dyDescent="0.35">
      <c r="A9976" s="82" t="e">
        <f t="shared" si="155"/>
        <v>#N/A</v>
      </c>
      <c r="D9976" s="82" t="e">
        <f>VLOOKUP(Processed_Data!C9976,'Literature Lookup Tables'!$P$2:$Q$156,2,0)</f>
        <v>#N/A</v>
      </c>
    </row>
    <row r="9977" spans="1:4" x14ac:dyDescent="0.35">
      <c r="A9977" s="82" t="e">
        <f t="shared" si="155"/>
        <v>#N/A</v>
      </c>
      <c r="D9977" s="82" t="e">
        <f>VLOOKUP(Processed_Data!C9977,'Literature Lookup Tables'!$P$2:$Q$156,2,0)</f>
        <v>#N/A</v>
      </c>
    </row>
    <row r="9978" spans="1:4" x14ac:dyDescent="0.35">
      <c r="A9978" s="82" t="e">
        <f t="shared" si="155"/>
        <v>#N/A</v>
      </c>
      <c r="D9978" s="82" t="e">
        <f>VLOOKUP(Processed_Data!C9978,'Literature Lookup Tables'!$P$2:$Q$156,2,0)</f>
        <v>#N/A</v>
      </c>
    </row>
    <row r="9979" spans="1:4" x14ac:dyDescent="0.35">
      <c r="A9979" s="82" t="e">
        <f t="shared" si="155"/>
        <v>#N/A</v>
      </c>
      <c r="D9979" s="82" t="e">
        <f>VLOOKUP(Processed_Data!C9979,'Literature Lookup Tables'!$P$2:$Q$156,2,0)</f>
        <v>#N/A</v>
      </c>
    </row>
    <row r="9980" spans="1:4" x14ac:dyDescent="0.35">
      <c r="A9980" s="82" t="e">
        <f t="shared" si="155"/>
        <v>#N/A</v>
      </c>
      <c r="D9980" s="82" t="e">
        <f>VLOOKUP(Processed_Data!C9980,'Literature Lookup Tables'!$P$2:$Q$156,2,0)</f>
        <v>#N/A</v>
      </c>
    </row>
    <row r="9981" spans="1:4" x14ac:dyDescent="0.35">
      <c r="A9981" s="82" t="e">
        <f t="shared" si="155"/>
        <v>#N/A</v>
      </c>
      <c r="D9981" s="82" t="e">
        <f>VLOOKUP(Processed_Data!C9981,'Literature Lookup Tables'!$P$2:$Q$156,2,0)</f>
        <v>#N/A</v>
      </c>
    </row>
    <row r="9982" spans="1:4" x14ac:dyDescent="0.35">
      <c r="A9982" s="82" t="e">
        <f t="shared" si="155"/>
        <v>#N/A</v>
      </c>
      <c r="D9982" s="82" t="e">
        <f>VLOOKUP(Processed_Data!C9982,'Literature Lookup Tables'!$P$2:$Q$156,2,0)</f>
        <v>#N/A</v>
      </c>
    </row>
    <row r="9983" spans="1:4" x14ac:dyDescent="0.35">
      <c r="A9983" s="82" t="e">
        <f t="shared" si="155"/>
        <v>#N/A</v>
      </c>
      <c r="D9983" s="82" t="e">
        <f>VLOOKUP(Processed_Data!C9983,'Literature Lookup Tables'!$P$2:$Q$156,2,0)</f>
        <v>#N/A</v>
      </c>
    </row>
    <row r="9984" spans="1:4" x14ac:dyDescent="0.35">
      <c r="A9984" s="82" t="e">
        <f t="shared" si="155"/>
        <v>#N/A</v>
      </c>
      <c r="D9984" s="82" t="e">
        <f>VLOOKUP(Processed_Data!C9984,'Literature Lookup Tables'!$P$2:$Q$156,2,0)</f>
        <v>#N/A</v>
      </c>
    </row>
    <row r="9985" spans="1:4" x14ac:dyDescent="0.35">
      <c r="A9985" s="82" t="e">
        <f t="shared" si="155"/>
        <v>#N/A</v>
      </c>
      <c r="D9985" s="82" t="e">
        <f>VLOOKUP(Processed_Data!C9985,'Literature Lookup Tables'!$P$2:$Q$156,2,0)</f>
        <v>#N/A</v>
      </c>
    </row>
    <row r="9986" spans="1:4" x14ac:dyDescent="0.35">
      <c r="A9986" s="82" t="e">
        <f t="shared" si="155"/>
        <v>#N/A</v>
      </c>
      <c r="D9986" s="82" t="e">
        <f>VLOOKUP(Processed_Data!C9986,'Literature Lookup Tables'!$P$2:$Q$156,2,0)</f>
        <v>#N/A</v>
      </c>
    </row>
    <row r="9987" spans="1:4" x14ac:dyDescent="0.35">
      <c r="A9987" s="82" t="e">
        <f t="shared" si="155"/>
        <v>#N/A</v>
      </c>
      <c r="D9987" s="82" t="e">
        <f>VLOOKUP(Processed_Data!C9987,'Literature Lookup Tables'!$P$2:$Q$156,2,0)</f>
        <v>#N/A</v>
      </c>
    </row>
    <row r="9988" spans="1:4" x14ac:dyDescent="0.35">
      <c r="A9988" s="82" t="e">
        <f t="shared" si="155"/>
        <v>#N/A</v>
      </c>
      <c r="D9988" s="82" t="e">
        <f>VLOOKUP(Processed_Data!C9988,'Literature Lookup Tables'!$P$2:$Q$156,2,0)</f>
        <v>#N/A</v>
      </c>
    </row>
    <row r="9989" spans="1:4" x14ac:dyDescent="0.35">
      <c r="A9989" s="82" t="e">
        <f t="shared" si="155"/>
        <v>#N/A</v>
      </c>
      <c r="D9989" s="82" t="e">
        <f>VLOOKUP(Processed_Data!C9989,'Literature Lookup Tables'!$P$2:$Q$156,2,0)</f>
        <v>#N/A</v>
      </c>
    </row>
    <row r="9990" spans="1:4" x14ac:dyDescent="0.35">
      <c r="A9990" s="82" t="e">
        <f t="shared" si="155"/>
        <v>#N/A</v>
      </c>
      <c r="D9990" s="82" t="e">
        <f>VLOOKUP(Processed_Data!C9990,'Literature Lookup Tables'!$P$2:$Q$156,2,0)</f>
        <v>#N/A</v>
      </c>
    </row>
    <row r="9991" spans="1:4" x14ac:dyDescent="0.35">
      <c r="A9991" s="82" t="e">
        <f t="shared" ref="A9991:A10054" si="156">F9991&amp;"-"&amp;E9991&amp;"-"&amp;D9991</f>
        <v>#N/A</v>
      </c>
      <c r="D9991" s="82" t="e">
        <f>VLOOKUP(Processed_Data!C9991,'Literature Lookup Tables'!$P$2:$Q$156,2,0)</f>
        <v>#N/A</v>
      </c>
    </row>
    <row r="9992" spans="1:4" x14ac:dyDescent="0.35">
      <c r="A9992" s="82" t="e">
        <f t="shared" si="156"/>
        <v>#N/A</v>
      </c>
      <c r="D9992" s="82" t="e">
        <f>VLOOKUP(Processed_Data!C9992,'Literature Lookup Tables'!$P$2:$Q$156,2,0)</f>
        <v>#N/A</v>
      </c>
    </row>
    <row r="9993" spans="1:4" x14ac:dyDescent="0.35">
      <c r="A9993" s="82" t="e">
        <f t="shared" si="156"/>
        <v>#N/A</v>
      </c>
      <c r="D9993" s="82" t="e">
        <f>VLOOKUP(Processed_Data!C9993,'Literature Lookup Tables'!$P$2:$Q$156,2,0)</f>
        <v>#N/A</v>
      </c>
    </row>
    <row r="9994" spans="1:4" x14ac:dyDescent="0.35">
      <c r="A9994" s="82" t="e">
        <f t="shared" si="156"/>
        <v>#N/A</v>
      </c>
      <c r="D9994" s="82" t="e">
        <f>VLOOKUP(Processed_Data!C9994,'Literature Lookup Tables'!$P$2:$Q$156,2,0)</f>
        <v>#N/A</v>
      </c>
    </row>
    <row r="9995" spans="1:4" x14ac:dyDescent="0.35">
      <c r="A9995" s="82" t="e">
        <f t="shared" si="156"/>
        <v>#N/A</v>
      </c>
      <c r="D9995" s="82" t="e">
        <f>VLOOKUP(Processed_Data!C9995,'Literature Lookup Tables'!$P$2:$Q$156,2,0)</f>
        <v>#N/A</v>
      </c>
    </row>
    <row r="9996" spans="1:4" x14ac:dyDescent="0.35">
      <c r="A9996" s="82" t="e">
        <f t="shared" si="156"/>
        <v>#N/A</v>
      </c>
      <c r="D9996" s="82" t="e">
        <f>VLOOKUP(Processed_Data!C9996,'Literature Lookup Tables'!$P$2:$Q$156,2,0)</f>
        <v>#N/A</v>
      </c>
    </row>
    <row r="9997" spans="1:4" x14ac:dyDescent="0.35">
      <c r="A9997" s="82" t="e">
        <f t="shared" si="156"/>
        <v>#N/A</v>
      </c>
      <c r="D9997" s="82" t="e">
        <f>VLOOKUP(Processed_Data!C9997,'Literature Lookup Tables'!$P$2:$Q$156,2,0)</f>
        <v>#N/A</v>
      </c>
    </row>
    <row r="9998" spans="1:4" x14ac:dyDescent="0.35">
      <c r="A9998" s="82" t="e">
        <f t="shared" si="156"/>
        <v>#N/A</v>
      </c>
      <c r="D9998" s="82" t="e">
        <f>VLOOKUP(Processed_Data!C9998,'Literature Lookup Tables'!$P$2:$Q$156,2,0)</f>
        <v>#N/A</v>
      </c>
    </row>
    <row r="9999" spans="1:4" x14ac:dyDescent="0.35">
      <c r="A9999" s="82" t="e">
        <f t="shared" si="156"/>
        <v>#N/A</v>
      </c>
      <c r="D9999" s="82" t="e">
        <f>VLOOKUP(Processed_Data!C9999,'Literature Lookup Tables'!$P$2:$Q$156,2,0)</f>
        <v>#N/A</v>
      </c>
    </row>
    <row r="10000" spans="1:4" x14ac:dyDescent="0.35">
      <c r="A10000" s="82" t="e">
        <f t="shared" si="156"/>
        <v>#N/A</v>
      </c>
      <c r="D10000" s="82" t="e">
        <f>VLOOKUP(Processed_Data!C10000,'Literature Lookup Tables'!$P$2:$Q$156,2,0)</f>
        <v>#N/A</v>
      </c>
    </row>
    <row r="10001" spans="1:4" x14ac:dyDescent="0.35">
      <c r="A10001" s="82" t="e">
        <f t="shared" si="156"/>
        <v>#N/A</v>
      </c>
      <c r="D10001" s="82" t="e">
        <f>VLOOKUP(Processed_Data!C10001,'Literature Lookup Tables'!$P$2:$Q$156,2,0)</f>
        <v>#N/A</v>
      </c>
    </row>
    <row r="10002" spans="1:4" x14ac:dyDescent="0.35">
      <c r="A10002" s="82" t="e">
        <f t="shared" si="156"/>
        <v>#N/A</v>
      </c>
      <c r="D10002" s="82" t="e">
        <f>VLOOKUP(Processed_Data!C10002,'Literature Lookup Tables'!$P$2:$Q$156,2,0)</f>
        <v>#N/A</v>
      </c>
    </row>
    <row r="10003" spans="1:4" x14ac:dyDescent="0.35">
      <c r="A10003" s="82" t="e">
        <f t="shared" si="156"/>
        <v>#N/A</v>
      </c>
      <c r="D10003" s="82" t="e">
        <f>VLOOKUP(Processed_Data!C10003,'Literature Lookup Tables'!$P$2:$Q$156,2,0)</f>
        <v>#N/A</v>
      </c>
    </row>
    <row r="10004" spans="1:4" x14ac:dyDescent="0.35">
      <c r="A10004" s="82" t="e">
        <f t="shared" si="156"/>
        <v>#N/A</v>
      </c>
      <c r="D10004" s="82" t="e">
        <f>VLOOKUP(Processed_Data!C10004,'Literature Lookup Tables'!$P$2:$Q$156,2,0)</f>
        <v>#N/A</v>
      </c>
    </row>
    <row r="10005" spans="1:4" x14ac:dyDescent="0.35">
      <c r="A10005" s="82" t="e">
        <f t="shared" si="156"/>
        <v>#N/A</v>
      </c>
      <c r="D10005" s="82" t="e">
        <f>VLOOKUP(Processed_Data!C10005,'Literature Lookup Tables'!$P$2:$Q$156,2,0)</f>
        <v>#N/A</v>
      </c>
    </row>
    <row r="10006" spans="1:4" x14ac:dyDescent="0.35">
      <c r="A10006" s="82" t="e">
        <f t="shared" si="156"/>
        <v>#N/A</v>
      </c>
      <c r="D10006" s="82" t="e">
        <f>VLOOKUP(Processed_Data!C10006,'Literature Lookup Tables'!$P$2:$Q$156,2,0)</f>
        <v>#N/A</v>
      </c>
    </row>
    <row r="10007" spans="1:4" x14ac:dyDescent="0.35">
      <c r="A10007" s="82" t="e">
        <f t="shared" si="156"/>
        <v>#N/A</v>
      </c>
      <c r="D10007" s="82" t="e">
        <f>VLOOKUP(Processed_Data!C10007,'Literature Lookup Tables'!$P$2:$Q$156,2,0)</f>
        <v>#N/A</v>
      </c>
    </row>
    <row r="10008" spans="1:4" x14ac:dyDescent="0.35">
      <c r="A10008" s="82" t="e">
        <f t="shared" si="156"/>
        <v>#N/A</v>
      </c>
      <c r="D10008" s="82" t="e">
        <f>VLOOKUP(Processed_Data!C10008,'Literature Lookup Tables'!$P$2:$Q$156,2,0)</f>
        <v>#N/A</v>
      </c>
    </row>
    <row r="10009" spans="1:4" x14ac:dyDescent="0.35">
      <c r="A10009" s="82" t="e">
        <f t="shared" si="156"/>
        <v>#N/A</v>
      </c>
      <c r="D10009" s="82" t="e">
        <f>VLOOKUP(Processed_Data!C10009,'Literature Lookup Tables'!$P$2:$Q$156,2,0)</f>
        <v>#N/A</v>
      </c>
    </row>
    <row r="10010" spans="1:4" x14ac:dyDescent="0.35">
      <c r="A10010" s="82" t="e">
        <f t="shared" si="156"/>
        <v>#N/A</v>
      </c>
      <c r="D10010" s="82" t="e">
        <f>VLOOKUP(Processed_Data!C10010,'Literature Lookup Tables'!$P$2:$Q$156,2,0)</f>
        <v>#N/A</v>
      </c>
    </row>
    <row r="10011" spans="1:4" x14ac:dyDescent="0.35">
      <c r="A10011" s="82" t="e">
        <f t="shared" si="156"/>
        <v>#N/A</v>
      </c>
      <c r="D10011" s="82" t="e">
        <f>VLOOKUP(Processed_Data!C10011,'Literature Lookup Tables'!$P$2:$Q$156,2,0)</f>
        <v>#N/A</v>
      </c>
    </row>
    <row r="10012" spans="1:4" x14ac:dyDescent="0.35">
      <c r="A10012" s="82" t="e">
        <f t="shared" si="156"/>
        <v>#N/A</v>
      </c>
      <c r="D10012" s="82" t="e">
        <f>VLOOKUP(Processed_Data!C10012,'Literature Lookup Tables'!$P$2:$Q$156,2,0)</f>
        <v>#N/A</v>
      </c>
    </row>
    <row r="10013" spans="1:4" x14ac:dyDescent="0.35">
      <c r="A10013" s="82" t="e">
        <f t="shared" si="156"/>
        <v>#N/A</v>
      </c>
      <c r="D10013" s="82" t="e">
        <f>VLOOKUP(Processed_Data!C10013,'Literature Lookup Tables'!$P$2:$Q$156,2,0)</f>
        <v>#N/A</v>
      </c>
    </row>
    <row r="10014" spans="1:4" x14ac:dyDescent="0.35">
      <c r="A10014" s="82" t="e">
        <f t="shared" si="156"/>
        <v>#N/A</v>
      </c>
      <c r="D10014" s="82" t="e">
        <f>VLOOKUP(Processed_Data!C10014,'Literature Lookup Tables'!$P$2:$Q$156,2,0)</f>
        <v>#N/A</v>
      </c>
    </row>
    <row r="10015" spans="1:4" x14ac:dyDescent="0.35">
      <c r="A10015" s="82" t="e">
        <f t="shared" si="156"/>
        <v>#N/A</v>
      </c>
      <c r="D10015" s="82" t="e">
        <f>VLOOKUP(Processed_Data!C10015,'Literature Lookup Tables'!$P$2:$Q$156,2,0)</f>
        <v>#N/A</v>
      </c>
    </row>
    <row r="10016" spans="1:4" x14ac:dyDescent="0.35">
      <c r="A10016" s="82" t="e">
        <f t="shared" si="156"/>
        <v>#N/A</v>
      </c>
      <c r="D10016" s="82" t="e">
        <f>VLOOKUP(Processed_Data!C10016,'Literature Lookup Tables'!$P$2:$Q$156,2,0)</f>
        <v>#N/A</v>
      </c>
    </row>
    <row r="10017" spans="1:4" x14ac:dyDescent="0.35">
      <c r="A10017" s="82" t="e">
        <f t="shared" si="156"/>
        <v>#N/A</v>
      </c>
      <c r="D10017" s="82" t="e">
        <f>VLOOKUP(Processed_Data!C10017,'Literature Lookup Tables'!$P$2:$Q$156,2,0)</f>
        <v>#N/A</v>
      </c>
    </row>
    <row r="10018" spans="1:4" x14ac:dyDescent="0.35">
      <c r="A10018" s="82" t="e">
        <f t="shared" si="156"/>
        <v>#N/A</v>
      </c>
      <c r="D10018" s="82" t="e">
        <f>VLOOKUP(Processed_Data!C10018,'Literature Lookup Tables'!$P$2:$Q$156,2,0)</f>
        <v>#N/A</v>
      </c>
    </row>
    <row r="10019" spans="1:4" x14ac:dyDescent="0.35">
      <c r="A10019" s="82" t="e">
        <f t="shared" si="156"/>
        <v>#N/A</v>
      </c>
      <c r="D10019" s="82" t="e">
        <f>VLOOKUP(Processed_Data!C10019,'Literature Lookup Tables'!$P$2:$Q$156,2,0)</f>
        <v>#N/A</v>
      </c>
    </row>
    <row r="10020" spans="1:4" x14ac:dyDescent="0.35">
      <c r="A10020" s="82" t="e">
        <f t="shared" si="156"/>
        <v>#N/A</v>
      </c>
      <c r="D10020" s="82" t="e">
        <f>VLOOKUP(Processed_Data!C10020,'Literature Lookup Tables'!$P$2:$Q$156,2,0)</f>
        <v>#N/A</v>
      </c>
    </row>
    <row r="10021" spans="1:4" x14ac:dyDescent="0.35">
      <c r="A10021" s="82" t="e">
        <f t="shared" si="156"/>
        <v>#N/A</v>
      </c>
      <c r="D10021" s="82" t="e">
        <f>VLOOKUP(Processed_Data!C10021,'Literature Lookup Tables'!$P$2:$Q$156,2,0)</f>
        <v>#N/A</v>
      </c>
    </row>
    <row r="10022" spans="1:4" x14ac:dyDescent="0.35">
      <c r="A10022" s="82" t="e">
        <f t="shared" si="156"/>
        <v>#N/A</v>
      </c>
      <c r="D10022" s="82" t="e">
        <f>VLOOKUP(Processed_Data!C10022,'Literature Lookup Tables'!$P$2:$Q$156,2,0)</f>
        <v>#N/A</v>
      </c>
    </row>
    <row r="10023" spans="1:4" x14ac:dyDescent="0.35">
      <c r="A10023" s="82" t="e">
        <f t="shared" si="156"/>
        <v>#N/A</v>
      </c>
      <c r="D10023" s="82" t="e">
        <f>VLOOKUP(Processed_Data!C10023,'Literature Lookup Tables'!$P$2:$Q$156,2,0)</f>
        <v>#N/A</v>
      </c>
    </row>
    <row r="10024" spans="1:4" x14ac:dyDescent="0.35">
      <c r="A10024" s="82" t="e">
        <f t="shared" si="156"/>
        <v>#N/A</v>
      </c>
      <c r="D10024" s="82" t="e">
        <f>VLOOKUP(Processed_Data!C10024,'Literature Lookup Tables'!$P$2:$Q$156,2,0)</f>
        <v>#N/A</v>
      </c>
    </row>
    <row r="10025" spans="1:4" x14ac:dyDescent="0.35">
      <c r="A10025" s="82" t="e">
        <f t="shared" si="156"/>
        <v>#N/A</v>
      </c>
      <c r="D10025" s="82" t="e">
        <f>VLOOKUP(Processed_Data!C10025,'Literature Lookup Tables'!$P$2:$Q$156,2,0)</f>
        <v>#N/A</v>
      </c>
    </row>
    <row r="10026" spans="1:4" x14ac:dyDescent="0.35">
      <c r="A10026" s="82" t="e">
        <f t="shared" si="156"/>
        <v>#N/A</v>
      </c>
      <c r="D10026" s="82" t="e">
        <f>VLOOKUP(Processed_Data!C10026,'Literature Lookup Tables'!$P$2:$Q$156,2,0)</f>
        <v>#N/A</v>
      </c>
    </row>
    <row r="10027" spans="1:4" x14ac:dyDescent="0.35">
      <c r="A10027" s="82" t="e">
        <f t="shared" si="156"/>
        <v>#N/A</v>
      </c>
      <c r="D10027" s="82" t="e">
        <f>VLOOKUP(Processed_Data!C10027,'Literature Lookup Tables'!$P$2:$Q$156,2,0)</f>
        <v>#N/A</v>
      </c>
    </row>
    <row r="10028" spans="1:4" x14ac:dyDescent="0.35">
      <c r="A10028" s="82" t="e">
        <f t="shared" si="156"/>
        <v>#N/A</v>
      </c>
      <c r="D10028" s="82" t="e">
        <f>VLOOKUP(Processed_Data!C10028,'Literature Lookup Tables'!$P$2:$Q$156,2,0)</f>
        <v>#N/A</v>
      </c>
    </row>
    <row r="10029" spans="1:4" x14ac:dyDescent="0.35">
      <c r="A10029" s="82" t="e">
        <f t="shared" si="156"/>
        <v>#N/A</v>
      </c>
      <c r="D10029" s="82" t="e">
        <f>VLOOKUP(Processed_Data!C10029,'Literature Lookup Tables'!$P$2:$Q$156,2,0)</f>
        <v>#N/A</v>
      </c>
    </row>
    <row r="10030" spans="1:4" x14ac:dyDescent="0.35">
      <c r="A10030" s="82" t="e">
        <f t="shared" si="156"/>
        <v>#N/A</v>
      </c>
      <c r="D10030" s="82" t="e">
        <f>VLOOKUP(Processed_Data!C10030,'Literature Lookup Tables'!$P$2:$Q$156,2,0)</f>
        <v>#N/A</v>
      </c>
    </row>
    <row r="10031" spans="1:4" x14ac:dyDescent="0.35">
      <c r="A10031" s="82" t="e">
        <f t="shared" si="156"/>
        <v>#N/A</v>
      </c>
      <c r="D10031" s="82" t="e">
        <f>VLOOKUP(Processed_Data!C10031,'Literature Lookup Tables'!$P$2:$Q$156,2,0)</f>
        <v>#N/A</v>
      </c>
    </row>
    <row r="10032" spans="1:4" x14ac:dyDescent="0.35">
      <c r="A10032" s="82" t="e">
        <f t="shared" si="156"/>
        <v>#N/A</v>
      </c>
      <c r="D10032" s="82" t="e">
        <f>VLOOKUP(Processed_Data!C10032,'Literature Lookup Tables'!$P$2:$Q$156,2,0)</f>
        <v>#N/A</v>
      </c>
    </row>
    <row r="10033" spans="1:4" x14ac:dyDescent="0.35">
      <c r="A10033" s="82" t="e">
        <f t="shared" si="156"/>
        <v>#N/A</v>
      </c>
      <c r="D10033" s="82" t="e">
        <f>VLOOKUP(Processed_Data!C10033,'Literature Lookup Tables'!$P$2:$Q$156,2,0)</f>
        <v>#N/A</v>
      </c>
    </row>
    <row r="10034" spans="1:4" x14ac:dyDescent="0.35">
      <c r="A10034" s="82" t="e">
        <f t="shared" si="156"/>
        <v>#N/A</v>
      </c>
      <c r="D10034" s="82" t="e">
        <f>VLOOKUP(Processed_Data!C10034,'Literature Lookup Tables'!$P$2:$Q$156,2,0)</f>
        <v>#N/A</v>
      </c>
    </row>
    <row r="10035" spans="1:4" x14ac:dyDescent="0.35">
      <c r="A10035" s="82" t="e">
        <f t="shared" si="156"/>
        <v>#N/A</v>
      </c>
      <c r="D10035" s="82" t="e">
        <f>VLOOKUP(Processed_Data!C10035,'Literature Lookup Tables'!$P$2:$Q$156,2,0)</f>
        <v>#N/A</v>
      </c>
    </row>
    <row r="10036" spans="1:4" x14ac:dyDescent="0.35">
      <c r="A10036" s="82" t="e">
        <f t="shared" si="156"/>
        <v>#N/A</v>
      </c>
      <c r="D10036" s="82" t="e">
        <f>VLOOKUP(Processed_Data!C10036,'Literature Lookup Tables'!$P$2:$Q$156,2,0)</f>
        <v>#N/A</v>
      </c>
    </row>
    <row r="10037" spans="1:4" x14ac:dyDescent="0.35">
      <c r="A10037" s="82" t="e">
        <f t="shared" si="156"/>
        <v>#N/A</v>
      </c>
      <c r="D10037" s="82" t="e">
        <f>VLOOKUP(Processed_Data!C10037,'Literature Lookup Tables'!$P$2:$Q$156,2,0)</f>
        <v>#N/A</v>
      </c>
    </row>
    <row r="10038" spans="1:4" x14ac:dyDescent="0.35">
      <c r="A10038" s="82" t="e">
        <f t="shared" si="156"/>
        <v>#N/A</v>
      </c>
      <c r="D10038" s="82" t="e">
        <f>VLOOKUP(Processed_Data!C10038,'Literature Lookup Tables'!$P$2:$Q$156,2,0)</f>
        <v>#N/A</v>
      </c>
    </row>
    <row r="10039" spans="1:4" x14ac:dyDescent="0.35">
      <c r="A10039" s="82" t="e">
        <f t="shared" si="156"/>
        <v>#N/A</v>
      </c>
      <c r="D10039" s="82" t="e">
        <f>VLOOKUP(Processed_Data!C10039,'Literature Lookup Tables'!$P$2:$Q$156,2,0)</f>
        <v>#N/A</v>
      </c>
    </row>
    <row r="10040" spans="1:4" x14ac:dyDescent="0.35">
      <c r="A10040" s="82" t="e">
        <f t="shared" si="156"/>
        <v>#N/A</v>
      </c>
      <c r="D10040" s="82" t="e">
        <f>VLOOKUP(Processed_Data!C10040,'Literature Lookup Tables'!$P$2:$Q$156,2,0)</f>
        <v>#N/A</v>
      </c>
    </row>
    <row r="10041" spans="1:4" x14ac:dyDescent="0.35">
      <c r="A10041" s="82" t="e">
        <f t="shared" si="156"/>
        <v>#N/A</v>
      </c>
      <c r="D10041" s="82" t="e">
        <f>VLOOKUP(Processed_Data!C10041,'Literature Lookup Tables'!$P$2:$Q$156,2,0)</f>
        <v>#N/A</v>
      </c>
    </row>
    <row r="10042" spans="1:4" x14ac:dyDescent="0.35">
      <c r="A10042" s="82" t="e">
        <f t="shared" si="156"/>
        <v>#N/A</v>
      </c>
      <c r="D10042" s="82" t="e">
        <f>VLOOKUP(Processed_Data!C10042,'Literature Lookup Tables'!$P$2:$Q$156,2,0)</f>
        <v>#N/A</v>
      </c>
    </row>
    <row r="10043" spans="1:4" x14ac:dyDescent="0.35">
      <c r="A10043" s="82" t="e">
        <f t="shared" si="156"/>
        <v>#N/A</v>
      </c>
      <c r="D10043" s="82" t="e">
        <f>VLOOKUP(Processed_Data!C10043,'Literature Lookup Tables'!$P$2:$Q$156,2,0)</f>
        <v>#N/A</v>
      </c>
    </row>
    <row r="10044" spans="1:4" x14ac:dyDescent="0.35">
      <c r="A10044" s="82" t="e">
        <f t="shared" si="156"/>
        <v>#N/A</v>
      </c>
      <c r="D10044" s="82" t="e">
        <f>VLOOKUP(Processed_Data!C10044,'Literature Lookup Tables'!$P$2:$Q$156,2,0)</f>
        <v>#N/A</v>
      </c>
    </row>
    <row r="10045" spans="1:4" x14ac:dyDescent="0.35">
      <c r="A10045" s="82" t="e">
        <f t="shared" si="156"/>
        <v>#N/A</v>
      </c>
      <c r="D10045" s="82" t="e">
        <f>VLOOKUP(Processed_Data!C10045,'Literature Lookup Tables'!$P$2:$Q$156,2,0)</f>
        <v>#N/A</v>
      </c>
    </row>
    <row r="10046" spans="1:4" x14ac:dyDescent="0.35">
      <c r="A10046" s="82" t="e">
        <f t="shared" si="156"/>
        <v>#N/A</v>
      </c>
      <c r="D10046" s="82" t="e">
        <f>VLOOKUP(Processed_Data!C10046,'Literature Lookup Tables'!$P$2:$Q$156,2,0)</f>
        <v>#N/A</v>
      </c>
    </row>
    <row r="10047" spans="1:4" x14ac:dyDescent="0.35">
      <c r="A10047" s="82" t="e">
        <f t="shared" si="156"/>
        <v>#N/A</v>
      </c>
      <c r="D10047" s="82" t="e">
        <f>VLOOKUP(Processed_Data!C10047,'Literature Lookup Tables'!$P$2:$Q$156,2,0)</f>
        <v>#N/A</v>
      </c>
    </row>
    <row r="10048" spans="1:4" x14ac:dyDescent="0.35">
      <c r="A10048" s="82" t="e">
        <f t="shared" si="156"/>
        <v>#N/A</v>
      </c>
      <c r="D10048" s="82" t="e">
        <f>VLOOKUP(Processed_Data!C10048,'Literature Lookup Tables'!$P$2:$Q$156,2,0)</f>
        <v>#N/A</v>
      </c>
    </row>
    <row r="10049" spans="1:4" x14ac:dyDescent="0.35">
      <c r="A10049" s="82" t="e">
        <f t="shared" si="156"/>
        <v>#N/A</v>
      </c>
      <c r="D10049" s="82" t="e">
        <f>VLOOKUP(Processed_Data!C10049,'Literature Lookup Tables'!$P$2:$Q$156,2,0)</f>
        <v>#N/A</v>
      </c>
    </row>
    <row r="10050" spans="1:4" x14ac:dyDescent="0.35">
      <c r="A10050" s="82" t="e">
        <f t="shared" si="156"/>
        <v>#N/A</v>
      </c>
      <c r="D10050" s="82" t="e">
        <f>VLOOKUP(Processed_Data!C10050,'Literature Lookup Tables'!$P$2:$Q$156,2,0)</f>
        <v>#N/A</v>
      </c>
    </row>
    <row r="10051" spans="1:4" x14ac:dyDescent="0.35">
      <c r="A10051" s="82" t="e">
        <f t="shared" si="156"/>
        <v>#N/A</v>
      </c>
      <c r="D10051" s="82" t="e">
        <f>VLOOKUP(Processed_Data!C10051,'Literature Lookup Tables'!$P$2:$Q$156,2,0)</f>
        <v>#N/A</v>
      </c>
    </row>
    <row r="10052" spans="1:4" x14ac:dyDescent="0.35">
      <c r="A10052" s="82" t="e">
        <f t="shared" si="156"/>
        <v>#N/A</v>
      </c>
      <c r="D10052" s="82" t="e">
        <f>VLOOKUP(Processed_Data!C10052,'Literature Lookup Tables'!$P$2:$Q$156,2,0)</f>
        <v>#N/A</v>
      </c>
    </row>
    <row r="10053" spans="1:4" x14ac:dyDescent="0.35">
      <c r="A10053" s="82" t="e">
        <f t="shared" si="156"/>
        <v>#N/A</v>
      </c>
      <c r="D10053" s="82" t="e">
        <f>VLOOKUP(Processed_Data!C10053,'Literature Lookup Tables'!$P$2:$Q$156,2,0)</f>
        <v>#N/A</v>
      </c>
    </row>
    <row r="10054" spans="1:4" x14ac:dyDescent="0.35">
      <c r="A10054" s="82" t="e">
        <f t="shared" si="156"/>
        <v>#N/A</v>
      </c>
      <c r="D10054" s="82" t="e">
        <f>VLOOKUP(Processed_Data!C10054,'Literature Lookup Tables'!$P$2:$Q$156,2,0)</f>
        <v>#N/A</v>
      </c>
    </row>
    <row r="10055" spans="1:4" x14ac:dyDescent="0.35">
      <c r="A10055" s="82" t="e">
        <f t="shared" ref="A10055:A10118" si="157">F10055&amp;"-"&amp;E10055&amp;"-"&amp;D10055</f>
        <v>#N/A</v>
      </c>
      <c r="D10055" s="82" t="e">
        <f>VLOOKUP(Processed_Data!C10055,'Literature Lookup Tables'!$P$2:$Q$156,2,0)</f>
        <v>#N/A</v>
      </c>
    </row>
    <row r="10056" spans="1:4" x14ac:dyDescent="0.35">
      <c r="A10056" s="82" t="e">
        <f t="shared" si="157"/>
        <v>#N/A</v>
      </c>
      <c r="D10056" s="82" t="e">
        <f>VLOOKUP(Processed_Data!C10056,'Literature Lookup Tables'!$P$2:$Q$156,2,0)</f>
        <v>#N/A</v>
      </c>
    </row>
    <row r="10057" spans="1:4" x14ac:dyDescent="0.35">
      <c r="A10057" s="82" t="e">
        <f t="shared" si="157"/>
        <v>#N/A</v>
      </c>
      <c r="D10057" s="82" t="e">
        <f>VLOOKUP(Processed_Data!C10057,'Literature Lookup Tables'!$P$2:$Q$156,2,0)</f>
        <v>#N/A</v>
      </c>
    </row>
    <row r="10058" spans="1:4" x14ac:dyDescent="0.35">
      <c r="A10058" s="82" t="e">
        <f t="shared" si="157"/>
        <v>#N/A</v>
      </c>
      <c r="D10058" s="82" t="e">
        <f>VLOOKUP(Processed_Data!C10058,'Literature Lookup Tables'!$P$2:$Q$156,2,0)</f>
        <v>#N/A</v>
      </c>
    </row>
    <row r="10059" spans="1:4" x14ac:dyDescent="0.35">
      <c r="A10059" s="82" t="e">
        <f t="shared" si="157"/>
        <v>#N/A</v>
      </c>
      <c r="D10059" s="82" t="e">
        <f>VLOOKUP(Processed_Data!C10059,'Literature Lookup Tables'!$P$2:$Q$156,2,0)</f>
        <v>#N/A</v>
      </c>
    </row>
    <row r="10060" spans="1:4" x14ac:dyDescent="0.35">
      <c r="A10060" s="82" t="e">
        <f t="shared" si="157"/>
        <v>#N/A</v>
      </c>
      <c r="D10060" s="82" t="e">
        <f>VLOOKUP(Processed_Data!C10060,'Literature Lookup Tables'!$P$2:$Q$156,2,0)</f>
        <v>#N/A</v>
      </c>
    </row>
    <row r="10061" spans="1:4" x14ac:dyDescent="0.35">
      <c r="A10061" s="82" t="e">
        <f t="shared" si="157"/>
        <v>#N/A</v>
      </c>
      <c r="D10061" s="82" t="e">
        <f>VLOOKUP(Processed_Data!C10061,'Literature Lookup Tables'!$P$2:$Q$156,2,0)</f>
        <v>#N/A</v>
      </c>
    </row>
    <row r="10062" spans="1:4" x14ac:dyDescent="0.35">
      <c r="A10062" s="82" t="e">
        <f t="shared" si="157"/>
        <v>#N/A</v>
      </c>
      <c r="D10062" s="82" t="e">
        <f>VLOOKUP(Processed_Data!C10062,'Literature Lookup Tables'!$P$2:$Q$156,2,0)</f>
        <v>#N/A</v>
      </c>
    </row>
    <row r="10063" spans="1:4" x14ac:dyDescent="0.35">
      <c r="A10063" s="82" t="e">
        <f t="shared" si="157"/>
        <v>#N/A</v>
      </c>
      <c r="D10063" s="82" t="e">
        <f>VLOOKUP(Processed_Data!C10063,'Literature Lookup Tables'!$P$2:$Q$156,2,0)</f>
        <v>#N/A</v>
      </c>
    </row>
    <row r="10064" spans="1:4" x14ac:dyDescent="0.35">
      <c r="A10064" s="82" t="e">
        <f t="shared" si="157"/>
        <v>#N/A</v>
      </c>
      <c r="D10064" s="82" t="e">
        <f>VLOOKUP(Processed_Data!C10064,'Literature Lookup Tables'!$P$2:$Q$156,2,0)</f>
        <v>#N/A</v>
      </c>
    </row>
    <row r="10065" spans="1:4" x14ac:dyDescent="0.35">
      <c r="A10065" s="82" t="e">
        <f t="shared" si="157"/>
        <v>#N/A</v>
      </c>
      <c r="D10065" s="82" t="e">
        <f>VLOOKUP(Processed_Data!C10065,'Literature Lookup Tables'!$P$2:$Q$156,2,0)</f>
        <v>#N/A</v>
      </c>
    </row>
    <row r="10066" spans="1:4" x14ac:dyDescent="0.35">
      <c r="A10066" s="82" t="e">
        <f t="shared" si="157"/>
        <v>#N/A</v>
      </c>
      <c r="D10066" s="82" t="e">
        <f>VLOOKUP(Processed_Data!C10066,'Literature Lookup Tables'!$P$2:$Q$156,2,0)</f>
        <v>#N/A</v>
      </c>
    </row>
    <row r="10067" spans="1:4" x14ac:dyDescent="0.35">
      <c r="A10067" s="82" t="e">
        <f t="shared" si="157"/>
        <v>#N/A</v>
      </c>
      <c r="D10067" s="82" t="e">
        <f>VLOOKUP(Processed_Data!C10067,'Literature Lookup Tables'!$P$2:$Q$156,2,0)</f>
        <v>#N/A</v>
      </c>
    </row>
    <row r="10068" spans="1:4" x14ac:dyDescent="0.35">
      <c r="A10068" s="82" t="e">
        <f t="shared" si="157"/>
        <v>#N/A</v>
      </c>
      <c r="D10068" s="82" t="e">
        <f>VLOOKUP(Processed_Data!C10068,'Literature Lookup Tables'!$P$2:$Q$156,2,0)</f>
        <v>#N/A</v>
      </c>
    </row>
    <row r="10069" spans="1:4" x14ac:dyDescent="0.35">
      <c r="A10069" s="82" t="e">
        <f t="shared" si="157"/>
        <v>#N/A</v>
      </c>
      <c r="D10069" s="82" t="e">
        <f>VLOOKUP(Processed_Data!C10069,'Literature Lookup Tables'!$P$2:$Q$156,2,0)</f>
        <v>#N/A</v>
      </c>
    </row>
    <row r="10070" spans="1:4" x14ac:dyDescent="0.35">
      <c r="A10070" s="82" t="e">
        <f t="shared" si="157"/>
        <v>#N/A</v>
      </c>
      <c r="D10070" s="82" t="e">
        <f>VLOOKUP(Processed_Data!C10070,'Literature Lookup Tables'!$P$2:$Q$156,2,0)</f>
        <v>#N/A</v>
      </c>
    </row>
    <row r="10071" spans="1:4" x14ac:dyDescent="0.35">
      <c r="A10071" s="82" t="e">
        <f t="shared" si="157"/>
        <v>#N/A</v>
      </c>
      <c r="D10071" s="82" t="e">
        <f>VLOOKUP(Processed_Data!C10071,'Literature Lookup Tables'!$P$2:$Q$156,2,0)</f>
        <v>#N/A</v>
      </c>
    </row>
    <row r="10072" spans="1:4" x14ac:dyDescent="0.35">
      <c r="A10072" s="82" t="e">
        <f t="shared" si="157"/>
        <v>#N/A</v>
      </c>
      <c r="D10072" s="82" t="e">
        <f>VLOOKUP(Processed_Data!C10072,'Literature Lookup Tables'!$P$2:$Q$156,2,0)</f>
        <v>#N/A</v>
      </c>
    </row>
    <row r="10073" spans="1:4" x14ac:dyDescent="0.35">
      <c r="A10073" s="82" t="e">
        <f t="shared" si="157"/>
        <v>#N/A</v>
      </c>
      <c r="D10073" s="82" t="e">
        <f>VLOOKUP(Processed_Data!C10073,'Literature Lookup Tables'!$P$2:$Q$156,2,0)</f>
        <v>#N/A</v>
      </c>
    </row>
    <row r="10074" spans="1:4" x14ac:dyDescent="0.35">
      <c r="A10074" s="82" t="e">
        <f t="shared" si="157"/>
        <v>#N/A</v>
      </c>
      <c r="D10074" s="82" t="e">
        <f>VLOOKUP(Processed_Data!C10074,'Literature Lookup Tables'!$P$2:$Q$156,2,0)</f>
        <v>#N/A</v>
      </c>
    </row>
    <row r="10075" spans="1:4" x14ac:dyDescent="0.35">
      <c r="A10075" s="82" t="e">
        <f t="shared" si="157"/>
        <v>#N/A</v>
      </c>
      <c r="D10075" s="82" t="e">
        <f>VLOOKUP(Processed_Data!C10075,'Literature Lookup Tables'!$P$2:$Q$156,2,0)</f>
        <v>#N/A</v>
      </c>
    </row>
    <row r="10076" spans="1:4" x14ac:dyDescent="0.35">
      <c r="A10076" s="82" t="e">
        <f t="shared" si="157"/>
        <v>#N/A</v>
      </c>
      <c r="D10076" s="82" t="e">
        <f>VLOOKUP(Processed_Data!C10076,'Literature Lookup Tables'!$P$2:$Q$156,2,0)</f>
        <v>#N/A</v>
      </c>
    </row>
    <row r="10077" spans="1:4" x14ac:dyDescent="0.35">
      <c r="A10077" s="82" t="e">
        <f t="shared" si="157"/>
        <v>#N/A</v>
      </c>
      <c r="D10077" s="82" t="e">
        <f>VLOOKUP(Processed_Data!C10077,'Literature Lookup Tables'!$P$2:$Q$156,2,0)</f>
        <v>#N/A</v>
      </c>
    </row>
    <row r="10078" spans="1:4" x14ac:dyDescent="0.35">
      <c r="A10078" s="82" t="e">
        <f t="shared" si="157"/>
        <v>#N/A</v>
      </c>
      <c r="D10078" s="82" t="e">
        <f>VLOOKUP(Processed_Data!C10078,'Literature Lookup Tables'!$P$2:$Q$156,2,0)</f>
        <v>#N/A</v>
      </c>
    </row>
    <row r="10079" spans="1:4" x14ac:dyDescent="0.35">
      <c r="A10079" s="82" t="e">
        <f t="shared" si="157"/>
        <v>#N/A</v>
      </c>
      <c r="D10079" s="82" t="e">
        <f>VLOOKUP(Processed_Data!C10079,'Literature Lookup Tables'!$P$2:$Q$156,2,0)</f>
        <v>#N/A</v>
      </c>
    </row>
    <row r="10080" spans="1:4" x14ac:dyDescent="0.35">
      <c r="A10080" s="82" t="e">
        <f t="shared" si="157"/>
        <v>#N/A</v>
      </c>
      <c r="D10080" s="82" t="e">
        <f>VLOOKUP(Processed_Data!C10080,'Literature Lookup Tables'!$P$2:$Q$156,2,0)</f>
        <v>#N/A</v>
      </c>
    </row>
    <row r="10081" spans="1:4" x14ac:dyDescent="0.35">
      <c r="A10081" s="82" t="e">
        <f t="shared" si="157"/>
        <v>#N/A</v>
      </c>
      <c r="D10081" s="82" t="e">
        <f>VLOOKUP(Processed_Data!C10081,'Literature Lookup Tables'!$P$2:$Q$156,2,0)</f>
        <v>#N/A</v>
      </c>
    </row>
    <row r="10082" spans="1:4" x14ac:dyDescent="0.35">
      <c r="A10082" s="82" t="e">
        <f t="shared" si="157"/>
        <v>#N/A</v>
      </c>
      <c r="D10082" s="82" t="e">
        <f>VLOOKUP(Processed_Data!C10082,'Literature Lookup Tables'!$P$2:$Q$156,2,0)</f>
        <v>#N/A</v>
      </c>
    </row>
    <row r="10083" spans="1:4" x14ac:dyDescent="0.35">
      <c r="A10083" s="82" t="e">
        <f t="shared" si="157"/>
        <v>#N/A</v>
      </c>
      <c r="D10083" s="82" t="e">
        <f>VLOOKUP(Processed_Data!C10083,'Literature Lookup Tables'!$P$2:$Q$156,2,0)</f>
        <v>#N/A</v>
      </c>
    </row>
    <row r="10084" spans="1:4" x14ac:dyDescent="0.35">
      <c r="A10084" s="82" t="e">
        <f t="shared" si="157"/>
        <v>#N/A</v>
      </c>
      <c r="D10084" s="82" t="e">
        <f>VLOOKUP(Processed_Data!C10084,'Literature Lookup Tables'!$P$2:$Q$156,2,0)</f>
        <v>#N/A</v>
      </c>
    </row>
    <row r="10085" spans="1:4" x14ac:dyDescent="0.35">
      <c r="A10085" s="82" t="e">
        <f t="shared" si="157"/>
        <v>#N/A</v>
      </c>
      <c r="D10085" s="82" t="e">
        <f>VLOOKUP(Processed_Data!C10085,'Literature Lookup Tables'!$P$2:$Q$156,2,0)</f>
        <v>#N/A</v>
      </c>
    </row>
    <row r="10086" spans="1:4" x14ac:dyDescent="0.35">
      <c r="A10086" s="82" t="e">
        <f t="shared" si="157"/>
        <v>#N/A</v>
      </c>
      <c r="D10086" s="82" t="e">
        <f>VLOOKUP(Processed_Data!C10086,'Literature Lookup Tables'!$P$2:$Q$156,2,0)</f>
        <v>#N/A</v>
      </c>
    </row>
    <row r="10087" spans="1:4" x14ac:dyDescent="0.35">
      <c r="A10087" s="82" t="e">
        <f t="shared" si="157"/>
        <v>#N/A</v>
      </c>
      <c r="D10087" s="82" t="e">
        <f>VLOOKUP(Processed_Data!C10087,'Literature Lookup Tables'!$P$2:$Q$156,2,0)</f>
        <v>#N/A</v>
      </c>
    </row>
    <row r="10088" spans="1:4" x14ac:dyDescent="0.35">
      <c r="A10088" s="82" t="e">
        <f t="shared" si="157"/>
        <v>#N/A</v>
      </c>
      <c r="D10088" s="82" t="e">
        <f>VLOOKUP(Processed_Data!C10088,'Literature Lookup Tables'!$P$2:$Q$156,2,0)</f>
        <v>#N/A</v>
      </c>
    </row>
    <row r="10089" spans="1:4" x14ac:dyDescent="0.35">
      <c r="A10089" s="82" t="e">
        <f t="shared" si="157"/>
        <v>#N/A</v>
      </c>
      <c r="D10089" s="82" t="e">
        <f>VLOOKUP(Processed_Data!C10089,'Literature Lookup Tables'!$P$2:$Q$156,2,0)</f>
        <v>#N/A</v>
      </c>
    </row>
    <row r="10090" spans="1:4" x14ac:dyDescent="0.35">
      <c r="A10090" s="82" t="e">
        <f t="shared" si="157"/>
        <v>#N/A</v>
      </c>
      <c r="D10090" s="82" t="e">
        <f>VLOOKUP(Processed_Data!C10090,'Literature Lookup Tables'!$P$2:$Q$156,2,0)</f>
        <v>#N/A</v>
      </c>
    </row>
    <row r="10091" spans="1:4" x14ac:dyDescent="0.35">
      <c r="A10091" s="82" t="e">
        <f t="shared" si="157"/>
        <v>#N/A</v>
      </c>
      <c r="D10091" s="82" t="e">
        <f>VLOOKUP(Processed_Data!C10091,'Literature Lookup Tables'!$P$2:$Q$156,2,0)</f>
        <v>#N/A</v>
      </c>
    </row>
    <row r="10092" spans="1:4" x14ac:dyDescent="0.35">
      <c r="A10092" s="82" t="e">
        <f t="shared" si="157"/>
        <v>#N/A</v>
      </c>
      <c r="D10092" s="82" t="e">
        <f>VLOOKUP(Processed_Data!C10092,'Literature Lookup Tables'!$P$2:$Q$156,2,0)</f>
        <v>#N/A</v>
      </c>
    </row>
    <row r="10093" spans="1:4" x14ac:dyDescent="0.35">
      <c r="A10093" s="82" t="e">
        <f t="shared" si="157"/>
        <v>#N/A</v>
      </c>
      <c r="D10093" s="82" t="e">
        <f>VLOOKUP(Processed_Data!C10093,'Literature Lookup Tables'!$P$2:$Q$156,2,0)</f>
        <v>#N/A</v>
      </c>
    </row>
    <row r="10094" spans="1:4" x14ac:dyDescent="0.35">
      <c r="A10094" s="82" t="e">
        <f t="shared" si="157"/>
        <v>#N/A</v>
      </c>
      <c r="D10094" s="82" t="e">
        <f>VLOOKUP(Processed_Data!C10094,'Literature Lookup Tables'!$P$2:$Q$156,2,0)</f>
        <v>#N/A</v>
      </c>
    </row>
    <row r="10095" spans="1:4" x14ac:dyDescent="0.35">
      <c r="A10095" s="82" t="e">
        <f t="shared" si="157"/>
        <v>#N/A</v>
      </c>
      <c r="D10095" s="82" t="e">
        <f>VLOOKUP(Processed_Data!C10095,'Literature Lookup Tables'!$P$2:$Q$156,2,0)</f>
        <v>#N/A</v>
      </c>
    </row>
    <row r="10096" spans="1:4" x14ac:dyDescent="0.35">
      <c r="A10096" s="82" t="e">
        <f t="shared" si="157"/>
        <v>#N/A</v>
      </c>
      <c r="D10096" s="82" t="e">
        <f>VLOOKUP(Processed_Data!C10096,'Literature Lookup Tables'!$P$2:$Q$156,2,0)</f>
        <v>#N/A</v>
      </c>
    </row>
    <row r="10097" spans="1:4" x14ac:dyDescent="0.35">
      <c r="A10097" s="82" t="e">
        <f t="shared" si="157"/>
        <v>#N/A</v>
      </c>
      <c r="D10097" s="82" t="e">
        <f>VLOOKUP(Processed_Data!C10097,'Literature Lookup Tables'!$P$2:$Q$156,2,0)</f>
        <v>#N/A</v>
      </c>
    </row>
    <row r="10098" spans="1:4" x14ac:dyDescent="0.35">
      <c r="A10098" s="82" t="e">
        <f t="shared" si="157"/>
        <v>#N/A</v>
      </c>
      <c r="D10098" s="82" t="e">
        <f>VLOOKUP(Processed_Data!C10098,'Literature Lookup Tables'!$P$2:$Q$156,2,0)</f>
        <v>#N/A</v>
      </c>
    </row>
    <row r="10099" spans="1:4" x14ac:dyDescent="0.35">
      <c r="A10099" s="82" t="e">
        <f t="shared" si="157"/>
        <v>#N/A</v>
      </c>
      <c r="D10099" s="82" t="e">
        <f>VLOOKUP(Processed_Data!C10099,'Literature Lookup Tables'!$P$2:$Q$156,2,0)</f>
        <v>#N/A</v>
      </c>
    </row>
    <row r="10100" spans="1:4" x14ac:dyDescent="0.35">
      <c r="A10100" s="82" t="e">
        <f t="shared" si="157"/>
        <v>#N/A</v>
      </c>
      <c r="D10100" s="82" t="e">
        <f>VLOOKUP(Processed_Data!C10100,'Literature Lookup Tables'!$P$2:$Q$156,2,0)</f>
        <v>#N/A</v>
      </c>
    </row>
    <row r="10101" spans="1:4" x14ac:dyDescent="0.35">
      <c r="A10101" s="82" t="e">
        <f t="shared" si="157"/>
        <v>#N/A</v>
      </c>
      <c r="D10101" s="82" t="e">
        <f>VLOOKUP(Processed_Data!C10101,'Literature Lookup Tables'!$P$2:$Q$156,2,0)</f>
        <v>#N/A</v>
      </c>
    </row>
    <row r="10102" spans="1:4" x14ac:dyDescent="0.35">
      <c r="A10102" s="82" t="e">
        <f t="shared" si="157"/>
        <v>#N/A</v>
      </c>
      <c r="D10102" s="82" t="e">
        <f>VLOOKUP(Processed_Data!C10102,'Literature Lookup Tables'!$P$2:$Q$156,2,0)</f>
        <v>#N/A</v>
      </c>
    </row>
    <row r="10103" spans="1:4" x14ac:dyDescent="0.35">
      <c r="A10103" s="82" t="e">
        <f t="shared" si="157"/>
        <v>#N/A</v>
      </c>
      <c r="D10103" s="82" t="e">
        <f>VLOOKUP(Processed_Data!C10103,'Literature Lookup Tables'!$P$2:$Q$156,2,0)</f>
        <v>#N/A</v>
      </c>
    </row>
    <row r="10104" spans="1:4" x14ac:dyDescent="0.35">
      <c r="A10104" s="82" t="e">
        <f t="shared" si="157"/>
        <v>#N/A</v>
      </c>
      <c r="D10104" s="82" t="e">
        <f>VLOOKUP(Processed_Data!C10104,'Literature Lookup Tables'!$P$2:$Q$156,2,0)</f>
        <v>#N/A</v>
      </c>
    </row>
    <row r="10105" spans="1:4" x14ac:dyDescent="0.35">
      <c r="A10105" s="82" t="e">
        <f t="shared" si="157"/>
        <v>#N/A</v>
      </c>
      <c r="D10105" s="82" t="e">
        <f>VLOOKUP(Processed_Data!C10105,'Literature Lookup Tables'!$P$2:$Q$156,2,0)</f>
        <v>#N/A</v>
      </c>
    </row>
    <row r="10106" spans="1:4" x14ac:dyDescent="0.35">
      <c r="A10106" s="82" t="e">
        <f t="shared" si="157"/>
        <v>#N/A</v>
      </c>
      <c r="D10106" s="82" t="e">
        <f>VLOOKUP(Processed_Data!C10106,'Literature Lookup Tables'!$P$2:$Q$156,2,0)</f>
        <v>#N/A</v>
      </c>
    </row>
    <row r="10107" spans="1:4" x14ac:dyDescent="0.35">
      <c r="A10107" s="82" t="e">
        <f t="shared" si="157"/>
        <v>#N/A</v>
      </c>
      <c r="D10107" s="82" t="e">
        <f>VLOOKUP(Processed_Data!C10107,'Literature Lookup Tables'!$P$2:$Q$156,2,0)</f>
        <v>#N/A</v>
      </c>
    </row>
    <row r="10108" spans="1:4" x14ac:dyDescent="0.35">
      <c r="A10108" s="82" t="e">
        <f t="shared" si="157"/>
        <v>#N/A</v>
      </c>
      <c r="D10108" s="82" t="e">
        <f>VLOOKUP(Processed_Data!C10108,'Literature Lookup Tables'!$P$2:$Q$156,2,0)</f>
        <v>#N/A</v>
      </c>
    </row>
    <row r="10109" spans="1:4" x14ac:dyDescent="0.35">
      <c r="A10109" s="82" t="e">
        <f t="shared" si="157"/>
        <v>#N/A</v>
      </c>
      <c r="D10109" s="82" t="e">
        <f>VLOOKUP(Processed_Data!C10109,'Literature Lookup Tables'!$P$2:$Q$156,2,0)</f>
        <v>#N/A</v>
      </c>
    </row>
    <row r="10110" spans="1:4" x14ac:dyDescent="0.35">
      <c r="A10110" s="82" t="e">
        <f t="shared" si="157"/>
        <v>#N/A</v>
      </c>
      <c r="D10110" s="82" t="e">
        <f>VLOOKUP(Processed_Data!C10110,'Literature Lookup Tables'!$P$2:$Q$156,2,0)</f>
        <v>#N/A</v>
      </c>
    </row>
    <row r="10111" spans="1:4" x14ac:dyDescent="0.35">
      <c r="A10111" s="82" t="e">
        <f t="shared" si="157"/>
        <v>#N/A</v>
      </c>
      <c r="D10111" s="82" t="e">
        <f>VLOOKUP(Processed_Data!C10111,'Literature Lookup Tables'!$P$2:$Q$156,2,0)</f>
        <v>#N/A</v>
      </c>
    </row>
    <row r="10112" spans="1:4" x14ac:dyDescent="0.35">
      <c r="A10112" s="82" t="e">
        <f t="shared" si="157"/>
        <v>#N/A</v>
      </c>
      <c r="D10112" s="82" t="e">
        <f>VLOOKUP(Processed_Data!C10112,'Literature Lookup Tables'!$P$2:$Q$156,2,0)</f>
        <v>#N/A</v>
      </c>
    </row>
    <row r="10113" spans="1:4" x14ac:dyDescent="0.35">
      <c r="A10113" s="82" t="e">
        <f t="shared" si="157"/>
        <v>#N/A</v>
      </c>
      <c r="D10113" s="82" t="e">
        <f>VLOOKUP(Processed_Data!C10113,'Literature Lookup Tables'!$P$2:$Q$156,2,0)</f>
        <v>#N/A</v>
      </c>
    </row>
    <row r="10114" spans="1:4" x14ac:dyDescent="0.35">
      <c r="A10114" s="82" t="e">
        <f t="shared" si="157"/>
        <v>#N/A</v>
      </c>
      <c r="D10114" s="82" t="e">
        <f>VLOOKUP(Processed_Data!C10114,'Literature Lookup Tables'!$P$2:$Q$156,2,0)</f>
        <v>#N/A</v>
      </c>
    </row>
    <row r="10115" spans="1:4" x14ac:dyDescent="0.35">
      <c r="A10115" s="82" t="e">
        <f t="shared" si="157"/>
        <v>#N/A</v>
      </c>
      <c r="D10115" s="82" t="e">
        <f>VLOOKUP(Processed_Data!C10115,'Literature Lookup Tables'!$P$2:$Q$156,2,0)</f>
        <v>#N/A</v>
      </c>
    </row>
    <row r="10116" spans="1:4" x14ac:dyDescent="0.35">
      <c r="A10116" s="82" t="e">
        <f t="shared" si="157"/>
        <v>#N/A</v>
      </c>
      <c r="D10116" s="82" t="e">
        <f>VLOOKUP(Processed_Data!C10116,'Literature Lookup Tables'!$P$2:$Q$156,2,0)</f>
        <v>#N/A</v>
      </c>
    </row>
    <row r="10117" spans="1:4" x14ac:dyDescent="0.35">
      <c r="A10117" s="82" t="e">
        <f t="shared" si="157"/>
        <v>#N/A</v>
      </c>
      <c r="D10117" s="82" t="e">
        <f>VLOOKUP(Processed_Data!C10117,'Literature Lookup Tables'!$P$2:$Q$156,2,0)</f>
        <v>#N/A</v>
      </c>
    </row>
    <row r="10118" spans="1:4" x14ac:dyDescent="0.35">
      <c r="A10118" s="82" t="e">
        <f t="shared" si="157"/>
        <v>#N/A</v>
      </c>
      <c r="D10118" s="82" t="e">
        <f>VLOOKUP(Processed_Data!C10118,'Literature Lookup Tables'!$P$2:$Q$156,2,0)</f>
        <v>#N/A</v>
      </c>
    </row>
    <row r="10119" spans="1:4" x14ac:dyDescent="0.35">
      <c r="A10119" s="82" t="e">
        <f t="shared" ref="A10119:A10182" si="158">F10119&amp;"-"&amp;E10119&amp;"-"&amp;D10119</f>
        <v>#N/A</v>
      </c>
      <c r="D10119" s="82" t="e">
        <f>VLOOKUP(Processed_Data!C10119,'Literature Lookup Tables'!$P$2:$Q$156,2,0)</f>
        <v>#N/A</v>
      </c>
    </row>
    <row r="10120" spans="1:4" x14ac:dyDescent="0.35">
      <c r="A10120" s="82" t="e">
        <f t="shared" si="158"/>
        <v>#N/A</v>
      </c>
      <c r="D10120" s="82" t="e">
        <f>VLOOKUP(Processed_Data!C10120,'Literature Lookup Tables'!$P$2:$Q$156,2,0)</f>
        <v>#N/A</v>
      </c>
    </row>
    <row r="10121" spans="1:4" x14ac:dyDescent="0.35">
      <c r="A10121" s="82" t="e">
        <f t="shared" si="158"/>
        <v>#N/A</v>
      </c>
      <c r="D10121" s="82" t="e">
        <f>VLOOKUP(Processed_Data!C10121,'Literature Lookup Tables'!$P$2:$Q$156,2,0)</f>
        <v>#N/A</v>
      </c>
    </row>
    <row r="10122" spans="1:4" x14ac:dyDescent="0.35">
      <c r="A10122" s="82" t="e">
        <f t="shared" si="158"/>
        <v>#N/A</v>
      </c>
      <c r="D10122" s="82" t="e">
        <f>VLOOKUP(Processed_Data!C10122,'Literature Lookup Tables'!$P$2:$Q$156,2,0)</f>
        <v>#N/A</v>
      </c>
    </row>
    <row r="10123" spans="1:4" x14ac:dyDescent="0.35">
      <c r="A10123" s="82" t="e">
        <f t="shared" si="158"/>
        <v>#N/A</v>
      </c>
      <c r="D10123" s="82" t="e">
        <f>VLOOKUP(Processed_Data!C10123,'Literature Lookup Tables'!$P$2:$Q$156,2,0)</f>
        <v>#N/A</v>
      </c>
    </row>
    <row r="10124" spans="1:4" x14ac:dyDescent="0.35">
      <c r="A10124" s="82" t="e">
        <f t="shared" si="158"/>
        <v>#N/A</v>
      </c>
      <c r="D10124" s="82" t="e">
        <f>VLOOKUP(Processed_Data!C10124,'Literature Lookup Tables'!$P$2:$Q$156,2,0)</f>
        <v>#N/A</v>
      </c>
    </row>
    <row r="10125" spans="1:4" x14ac:dyDescent="0.35">
      <c r="A10125" s="82" t="e">
        <f t="shared" si="158"/>
        <v>#N/A</v>
      </c>
      <c r="D10125" s="82" t="e">
        <f>VLOOKUP(Processed_Data!C10125,'Literature Lookup Tables'!$P$2:$Q$156,2,0)</f>
        <v>#N/A</v>
      </c>
    </row>
    <row r="10126" spans="1:4" x14ac:dyDescent="0.35">
      <c r="A10126" s="82" t="e">
        <f t="shared" si="158"/>
        <v>#N/A</v>
      </c>
      <c r="D10126" s="82" t="e">
        <f>VLOOKUP(Processed_Data!C10126,'Literature Lookup Tables'!$P$2:$Q$156,2,0)</f>
        <v>#N/A</v>
      </c>
    </row>
    <row r="10127" spans="1:4" x14ac:dyDescent="0.35">
      <c r="A10127" s="82" t="e">
        <f t="shared" si="158"/>
        <v>#N/A</v>
      </c>
      <c r="D10127" s="82" t="e">
        <f>VLOOKUP(Processed_Data!C10127,'Literature Lookup Tables'!$P$2:$Q$156,2,0)</f>
        <v>#N/A</v>
      </c>
    </row>
    <row r="10128" spans="1:4" x14ac:dyDescent="0.35">
      <c r="A10128" s="82" t="e">
        <f t="shared" si="158"/>
        <v>#N/A</v>
      </c>
      <c r="D10128" s="82" t="e">
        <f>VLOOKUP(Processed_Data!C10128,'Literature Lookup Tables'!$P$2:$Q$156,2,0)</f>
        <v>#N/A</v>
      </c>
    </row>
    <row r="10129" spans="1:4" x14ac:dyDescent="0.35">
      <c r="A10129" s="82" t="e">
        <f t="shared" si="158"/>
        <v>#N/A</v>
      </c>
      <c r="D10129" s="82" t="e">
        <f>VLOOKUP(Processed_Data!C10129,'Literature Lookup Tables'!$P$2:$Q$156,2,0)</f>
        <v>#N/A</v>
      </c>
    </row>
    <row r="10130" spans="1:4" x14ac:dyDescent="0.35">
      <c r="A10130" s="82" t="e">
        <f t="shared" si="158"/>
        <v>#N/A</v>
      </c>
      <c r="D10130" s="82" t="e">
        <f>VLOOKUP(Processed_Data!C10130,'Literature Lookup Tables'!$P$2:$Q$156,2,0)</f>
        <v>#N/A</v>
      </c>
    </row>
    <row r="10131" spans="1:4" x14ac:dyDescent="0.35">
      <c r="A10131" s="82" t="e">
        <f t="shared" si="158"/>
        <v>#N/A</v>
      </c>
      <c r="D10131" s="82" t="e">
        <f>VLOOKUP(Processed_Data!C10131,'Literature Lookup Tables'!$P$2:$Q$156,2,0)</f>
        <v>#N/A</v>
      </c>
    </row>
    <row r="10132" spans="1:4" x14ac:dyDescent="0.35">
      <c r="A10132" s="82" t="e">
        <f t="shared" si="158"/>
        <v>#N/A</v>
      </c>
      <c r="D10132" s="82" t="e">
        <f>VLOOKUP(Processed_Data!C10132,'Literature Lookup Tables'!$P$2:$Q$156,2,0)</f>
        <v>#N/A</v>
      </c>
    </row>
    <row r="10133" spans="1:4" x14ac:dyDescent="0.35">
      <c r="A10133" s="82" t="e">
        <f t="shared" si="158"/>
        <v>#N/A</v>
      </c>
      <c r="D10133" s="82" t="e">
        <f>VLOOKUP(Processed_Data!C10133,'Literature Lookup Tables'!$P$2:$Q$156,2,0)</f>
        <v>#N/A</v>
      </c>
    </row>
    <row r="10134" spans="1:4" x14ac:dyDescent="0.35">
      <c r="A10134" s="82" t="e">
        <f t="shared" si="158"/>
        <v>#N/A</v>
      </c>
      <c r="D10134" s="82" t="e">
        <f>VLOOKUP(Processed_Data!C10134,'Literature Lookup Tables'!$P$2:$Q$156,2,0)</f>
        <v>#N/A</v>
      </c>
    </row>
    <row r="10135" spans="1:4" x14ac:dyDescent="0.35">
      <c r="A10135" s="82" t="e">
        <f t="shared" si="158"/>
        <v>#N/A</v>
      </c>
      <c r="D10135" s="82" t="e">
        <f>VLOOKUP(Processed_Data!C10135,'Literature Lookup Tables'!$P$2:$Q$156,2,0)</f>
        <v>#N/A</v>
      </c>
    </row>
    <row r="10136" spans="1:4" x14ac:dyDescent="0.35">
      <c r="A10136" s="82" t="e">
        <f t="shared" si="158"/>
        <v>#N/A</v>
      </c>
      <c r="D10136" s="82" t="e">
        <f>VLOOKUP(Processed_Data!C10136,'Literature Lookup Tables'!$P$2:$Q$156,2,0)</f>
        <v>#N/A</v>
      </c>
    </row>
    <row r="10137" spans="1:4" x14ac:dyDescent="0.35">
      <c r="A10137" s="82" t="e">
        <f t="shared" si="158"/>
        <v>#N/A</v>
      </c>
      <c r="D10137" s="82" t="e">
        <f>VLOOKUP(Processed_Data!C10137,'Literature Lookup Tables'!$P$2:$Q$156,2,0)</f>
        <v>#N/A</v>
      </c>
    </row>
    <row r="10138" spans="1:4" x14ac:dyDescent="0.35">
      <c r="A10138" s="82" t="e">
        <f t="shared" si="158"/>
        <v>#N/A</v>
      </c>
      <c r="D10138" s="82" t="e">
        <f>VLOOKUP(Processed_Data!C10138,'Literature Lookup Tables'!$P$2:$Q$156,2,0)</f>
        <v>#N/A</v>
      </c>
    </row>
    <row r="10139" spans="1:4" x14ac:dyDescent="0.35">
      <c r="A10139" s="82" t="e">
        <f t="shared" si="158"/>
        <v>#N/A</v>
      </c>
      <c r="D10139" s="82" t="e">
        <f>VLOOKUP(Processed_Data!C10139,'Literature Lookup Tables'!$P$2:$Q$156,2,0)</f>
        <v>#N/A</v>
      </c>
    </row>
    <row r="10140" spans="1:4" x14ac:dyDescent="0.35">
      <c r="A10140" s="82" t="e">
        <f t="shared" si="158"/>
        <v>#N/A</v>
      </c>
      <c r="D10140" s="82" t="e">
        <f>VLOOKUP(Processed_Data!C10140,'Literature Lookup Tables'!$P$2:$Q$156,2,0)</f>
        <v>#N/A</v>
      </c>
    </row>
    <row r="10141" spans="1:4" x14ac:dyDescent="0.35">
      <c r="A10141" s="82" t="e">
        <f t="shared" si="158"/>
        <v>#N/A</v>
      </c>
      <c r="D10141" s="82" t="e">
        <f>VLOOKUP(Processed_Data!C10141,'Literature Lookup Tables'!$P$2:$Q$156,2,0)</f>
        <v>#N/A</v>
      </c>
    </row>
    <row r="10142" spans="1:4" x14ac:dyDescent="0.35">
      <c r="A10142" s="82" t="e">
        <f t="shared" si="158"/>
        <v>#N/A</v>
      </c>
      <c r="D10142" s="82" t="e">
        <f>VLOOKUP(Processed_Data!C10142,'Literature Lookup Tables'!$P$2:$Q$156,2,0)</f>
        <v>#N/A</v>
      </c>
    </row>
    <row r="10143" spans="1:4" x14ac:dyDescent="0.35">
      <c r="A10143" s="82" t="e">
        <f t="shared" si="158"/>
        <v>#N/A</v>
      </c>
      <c r="D10143" s="82" t="e">
        <f>VLOOKUP(Processed_Data!C10143,'Literature Lookup Tables'!$P$2:$Q$156,2,0)</f>
        <v>#N/A</v>
      </c>
    </row>
    <row r="10144" spans="1:4" x14ac:dyDescent="0.35">
      <c r="A10144" s="82" t="e">
        <f t="shared" si="158"/>
        <v>#N/A</v>
      </c>
      <c r="D10144" s="82" t="e">
        <f>VLOOKUP(Processed_Data!C10144,'Literature Lookup Tables'!$P$2:$Q$156,2,0)</f>
        <v>#N/A</v>
      </c>
    </row>
    <row r="10145" spans="1:4" x14ac:dyDescent="0.35">
      <c r="A10145" s="82" t="e">
        <f t="shared" si="158"/>
        <v>#N/A</v>
      </c>
      <c r="D10145" s="82" t="e">
        <f>VLOOKUP(Processed_Data!C10145,'Literature Lookup Tables'!$P$2:$Q$156,2,0)</f>
        <v>#N/A</v>
      </c>
    </row>
    <row r="10146" spans="1:4" x14ac:dyDescent="0.35">
      <c r="A10146" s="82" t="e">
        <f t="shared" si="158"/>
        <v>#N/A</v>
      </c>
      <c r="D10146" s="82" t="e">
        <f>VLOOKUP(Processed_Data!C10146,'Literature Lookup Tables'!$P$2:$Q$156,2,0)</f>
        <v>#N/A</v>
      </c>
    </row>
    <row r="10147" spans="1:4" x14ac:dyDescent="0.35">
      <c r="A10147" s="82" t="e">
        <f t="shared" si="158"/>
        <v>#N/A</v>
      </c>
      <c r="D10147" s="82" t="e">
        <f>VLOOKUP(Processed_Data!C10147,'Literature Lookup Tables'!$P$2:$Q$156,2,0)</f>
        <v>#N/A</v>
      </c>
    </row>
    <row r="10148" spans="1:4" x14ac:dyDescent="0.35">
      <c r="A10148" s="82" t="e">
        <f t="shared" si="158"/>
        <v>#N/A</v>
      </c>
      <c r="D10148" s="82" t="e">
        <f>VLOOKUP(Processed_Data!C10148,'Literature Lookup Tables'!$P$2:$Q$156,2,0)</f>
        <v>#N/A</v>
      </c>
    </row>
    <row r="10149" spans="1:4" x14ac:dyDescent="0.35">
      <c r="A10149" s="82" t="e">
        <f t="shared" si="158"/>
        <v>#N/A</v>
      </c>
      <c r="D10149" s="82" t="e">
        <f>VLOOKUP(Processed_Data!C10149,'Literature Lookup Tables'!$P$2:$Q$156,2,0)</f>
        <v>#N/A</v>
      </c>
    </row>
    <row r="10150" spans="1:4" x14ac:dyDescent="0.35">
      <c r="A10150" s="82" t="e">
        <f t="shared" si="158"/>
        <v>#N/A</v>
      </c>
      <c r="D10150" s="82" t="e">
        <f>VLOOKUP(Processed_Data!C10150,'Literature Lookup Tables'!$P$2:$Q$156,2,0)</f>
        <v>#N/A</v>
      </c>
    </row>
    <row r="10151" spans="1:4" x14ac:dyDescent="0.35">
      <c r="A10151" s="82" t="e">
        <f t="shared" si="158"/>
        <v>#N/A</v>
      </c>
      <c r="D10151" s="82" t="e">
        <f>VLOOKUP(Processed_Data!C10151,'Literature Lookup Tables'!$P$2:$Q$156,2,0)</f>
        <v>#N/A</v>
      </c>
    </row>
    <row r="10152" spans="1:4" x14ac:dyDescent="0.35">
      <c r="A10152" s="82" t="e">
        <f t="shared" si="158"/>
        <v>#N/A</v>
      </c>
      <c r="D10152" s="82" t="e">
        <f>VLOOKUP(Processed_Data!C10152,'Literature Lookup Tables'!$P$2:$Q$156,2,0)</f>
        <v>#N/A</v>
      </c>
    </row>
    <row r="10153" spans="1:4" x14ac:dyDescent="0.35">
      <c r="A10153" s="82" t="e">
        <f t="shared" si="158"/>
        <v>#N/A</v>
      </c>
      <c r="D10153" s="82" t="e">
        <f>VLOOKUP(Processed_Data!C10153,'Literature Lookup Tables'!$P$2:$Q$156,2,0)</f>
        <v>#N/A</v>
      </c>
    </row>
    <row r="10154" spans="1:4" x14ac:dyDescent="0.35">
      <c r="A10154" s="82" t="e">
        <f t="shared" si="158"/>
        <v>#N/A</v>
      </c>
      <c r="D10154" s="82" t="e">
        <f>VLOOKUP(Processed_Data!C10154,'Literature Lookup Tables'!$P$2:$Q$156,2,0)</f>
        <v>#N/A</v>
      </c>
    </row>
    <row r="10155" spans="1:4" x14ac:dyDescent="0.35">
      <c r="A10155" s="82" t="e">
        <f t="shared" si="158"/>
        <v>#N/A</v>
      </c>
      <c r="D10155" s="82" t="e">
        <f>VLOOKUP(Processed_Data!C10155,'Literature Lookup Tables'!$P$2:$Q$156,2,0)</f>
        <v>#N/A</v>
      </c>
    </row>
    <row r="10156" spans="1:4" x14ac:dyDescent="0.35">
      <c r="A10156" s="82" t="e">
        <f t="shared" si="158"/>
        <v>#N/A</v>
      </c>
      <c r="D10156" s="82" t="e">
        <f>VLOOKUP(Processed_Data!C10156,'Literature Lookup Tables'!$P$2:$Q$156,2,0)</f>
        <v>#N/A</v>
      </c>
    </row>
    <row r="10157" spans="1:4" x14ac:dyDescent="0.35">
      <c r="A10157" s="82" t="e">
        <f t="shared" si="158"/>
        <v>#N/A</v>
      </c>
      <c r="D10157" s="82" t="e">
        <f>VLOOKUP(Processed_Data!C10157,'Literature Lookup Tables'!$P$2:$Q$156,2,0)</f>
        <v>#N/A</v>
      </c>
    </row>
    <row r="10158" spans="1:4" x14ac:dyDescent="0.35">
      <c r="A10158" s="82" t="e">
        <f t="shared" si="158"/>
        <v>#N/A</v>
      </c>
      <c r="D10158" s="82" t="e">
        <f>VLOOKUP(Processed_Data!C10158,'Literature Lookup Tables'!$P$2:$Q$156,2,0)</f>
        <v>#N/A</v>
      </c>
    </row>
    <row r="10159" spans="1:4" x14ac:dyDescent="0.35">
      <c r="A10159" s="82" t="e">
        <f t="shared" si="158"/>
        <v>#N/A</v>
      </c>
      <c r="D10159" s="82" t="e">
        <f>VLOOKUP(Processed_Data!C10159,'Literature Lookup Tables'!$P$2:$Q$156,2,0)</f>
        <v>#N/A</v>
      </c>
    </row>
    <row r="10160" spans="1:4" x14ac:dyDescent="0.35">
      <c r="A10160" s="82" t="e">
        <f t="shared" si="158"/>
        <v>#N/A</v>
      </c>
      <c r="D10160" s="82" t="e">
        <f>VLOOKUP(Processed_Data!C10160,'Literature Lookup Tables'!$P$2:$Q$156,2,0)</f>
        <v>#N/A</v>
      </c>
    </row>
    <row r="10161" spans="1:4" x14ac:dyDescent="0.35">
      <c r="A10161" s="82" t="e">
        <f t="shared" si="158"/>
        <v>#N/A</v>
      </c>
      <c r="D10161" s="82" t="e">
        <f>VLOOKUP(Processed_Data!C10161,'Literature Lookup Tables'!$P$2:$Q$156,2,0)</f>
        <v>#N/A</v>
      </c>
    </row>
    <row r="10162" spans="1:4" x14ac:dyDescent="0.35">
      <c r="A10162" s="82" t="e">
        <f t="shared" si="158"/>
        <v>#N/A</v>
      </c>
      <c r="D10162" s="82" t="e">
        <f>VLOOKUP(Processed_Data!C10162,'Literature Lookup Tables'!$P$2:$Q$156,2,0)</f>
        <v>#N/A</v>
      </c>
    </row>
    <row r="10163" spans="1:4" x14ac:dyDescent="0.35">
      <c r="A10163" s="82" t="e">
        <f t="shared" si="158"/>
        <v>#N/A</v>
      </c>
      <c r="D10163" s="82" t="e">
        <f>VLOOKUP(Processed_Data!C10163,'Literature Lookup Tables'!$P$2:$Q$156,2,0)</f>
        <v>#N/A</v>
      </c>
    </row>
    <row r="10164" spans="1:4" x14ac:dyDescent="0.35">
      <c r="A10164" s="82" t="e">
        <f t="shared" si="158"/>
        <v>#N/A</v>
      </c>
      <c r="D10164" s="82" t="e">
        <f>VLOOKUP(Processed_Data!C10164,'Literature Lookup Tables'!$P$2:$Q$156,2,0)</f>
        <v>#N/A</v>
      </c>
    </row>
    <row r="10165" spans="1:4" x14ac:dyDescent="0.35">
      <c r="A10165" s="82" t="e">
        <f t="shared" si="158"/>
        <v>#N/A</v>
      </c>
      <c r="D10165" s="82" t="e">
        <f>VLOOKUP(Processed_Data!C10165,'Literature Lookup Tables'!$P$2:$Q$156,2,0)</f>
        <v>#N/A</v>
      </c>
    </row>
    <row r="10166" spans="1:4" x14ac:dyDescent="0.35">
      <c r="A10166" s="82" t="e">
        <f t="shared" si="158"/>
        <v>#N/A</v>
      </c>
      <c r="D10166" s="82" t="e">
        <f>VLOOKUP(Processed_Data!C10166,'Literature Lookup Tables'!$P$2:$Q$156,2,0)</f>
        <v>#N/A</v>
      </c>
    </row>
    <row r="10167" spans="1:4" x14ac:dyDescent="0.35">
      <c r="A10167" s="82" t="e">
        <f t="shared" si="158"/>
        <v>#N/A</v>
      </c>
      <c r="D10167" s="82" t="e">
        <f>VLOOKUP(Processed_Data!C10167,'Literature Lookup Tables'!$P$2:$Q$156,2,0)</f>
        <v>#N/A</v>
      </c>
    </row>
    <row r="10168" spans="1:4" x14ac:dyDescent="0.35">
      <c r="A10168" s="82" t="e">
        <f t="shared" si="158"/>
        <v>#N/A</v>
      </c>
      <c r="D10168" s="82" t="e">
        <f>VLOOKUP(Processed_Data!C10168,'Literature Lookup Tables'!$P$2:$Q$156,2,0)</f>
        <v>#N/A</v>
      </c>
    </row>
    <row r="10169" spans="1:4" x14ac:dyDescent="0.35">
      <c r="A10169" s="82" t="e">
        <f t="shared" si="158"/>
        <v>#N/A</v>
      </c>
      <c r="D10169" s="82" t="e">
        <f>VLOOKUP(Processed_Data!C10169,'Literature Lookup Tables'!$P$2:$Q$156,2,0)</f>
        <v>#N/A</v>
      </c>
    </row>
    <row r="10170" spans="1:4" x14ac:dyDescent="0.35">
      <c r="A10170" s="82" t="e">
        <f t="shared" si="158"/>
        <v>#N/A</v>
      </c>
      <c r="D10170" s="82" t="e">
        <f>VLOOKUP(Processed_Data!C10170,'Literature Lookup Tables'!$P$2:$Q$156,2,0)</f>
        <v>#N/A</v>
      </c>
    </row>
    <row r="10171" spans="1:4" x14ac:dyDescent="0.35">
      <c r="A10171" s="82" t="e">
        <f t="shared" si="158"/>
        <v>#N/A</v>
      </c>
      <c r="D10171" s="82" t="e">
        <f>VLOOKUP(Processed_Data!C10171,'Literature Lookup Tables'!$P$2:$Q$156,2,0)</f>
        <v>#N/A</v>
      </c>
    </row>
    <row r="10172" spans="1:4" x14ac:dyDescent="0.35">
      <c r="A10172" s="82" t="e">
        <f t="shared" si="158"/>
        <v>#N/A</v>
      </c>
      <c r="D10172" s="82" t="e">
        <f>VLOOKUP(Processed_Data!C10172,'Literature Lookup Tables'!$P$2:$Q$156,2,0)</f>
        <v>#N/A</v>
      </c>
    </row>
    <row r="10173" spans="1:4" x14ac:dyDescent="0.35">
      <c r="A10173" s="82" t="e">
        <f t="shared" si="158"/>
        <v>#N/A</v>
      </c>
      <c r="D10173" s="82" t="e">
        <f>VLOOKUP(Processed_Data!C10173,'Literature Lookup Tables'!$P$2:$Q$156,2,0)</f>
        <v>#N/A</v>
      </c>
    </row>
    <row r="10174" spans="1:4" x14ac:dyDescent="0.35">
      <c r="A10174" s="82" t="e">
        <f t="shared" si="158"/>
        <v>#N/A</v>
      </c>
      <c r="D10174" s="82" t="e">
        <f>VLOOKUP(Processed_Data!C10174,'Literature Lookup Tables'!$P$2:$Q$156,2,0)</f>
        <v>#N/A</v>
      </c>
    </row>
    <row r="10175" spans="1:4" x14ac:dyDescent="0.35">
      <c r="A10175" s="82" t="e">
        <f t="shared" si="158"/>
        <v>#N/A</v>
      </c>
      <c r="D10175" s="82" t="e">
        <f>VLOOKUP(Processed_Data!C10175,'Literature Lookup Tables'!$P$2:$Q$156,2,0)</f>
        <v>#N/A</v>
      </c>
    </row>
    <row r="10176" spans="1:4" x14ac:dyDescent="0.35">
      <c r="A10176" s="82" t="e">
        <f t="shared" si="158"/>
        <v>#N/A</v>
      </c>
      <c r="D10176" s="82" t="e">
        <f>VLOOKUP(Processed_Data!C10176,'Literature Lookup Tables'!$P$2:$Q$156,2,0)</f>
        <v>#N/A</v>
      </c>
    </row>
    <row r="10177" spans="1:4" x14ac:dyDescent="0.35">
      <c r="A10177" s="82" t="e">
        <f t="shared" si="158"/>
        <v>#N/A</v>
      </c>
      <c r="D10177" s="82" t="e">
        <f>VLOOKUP(Processed_Data!C10177,'Literature Lookup Tables'!$P$2:$Q$156,2,0)</f>
        <v>#N/A</v>
      </c>
    </row>
    <row r="10178" spans="1:4" x14ac:dyDescent="0.35">
      <c r="A10178" s="82" t="e">
        <f t="shared" si="158"/>
        <v>#N/A</v>
      </c>
      <c r="D10178" s="82" t="e">
        <f>VLOOKUP(Processed_Data!C10178,'Literature Lookup Tables'!$P$2:$Q$156,2,0)</f>
        <v>#N/A</v>
      </c>
    </row>
    <row r="10179" spans="1:4" x14ac:dyDescent="0.35">
      <c r="A10179" s="82" t="e">
        <f t="shared" si="158"/>
        <v>#N/A</v>
      </c>
      <c r="D10179" s="82" t="e">
        <f>VLOOKUP(Processed_Data!C10179,'Literature Lookup Tables'!$P$2:$Q$156,2,0)</f>
        <v>#N/A</v>
      </c>
    </row>
    <row r="10180" spans="1:4" x14ac:dyDescent="0.35">
      <c r="A10180" s="82" t="e">
        <f t="shared" si="158"/>
        <v>#N/A</v>
      </c>
      <c r="D10180" s="82" t="e">
        <f>VLOOKUP(Processed_Data!C10180,'Literature Lookup Tables'!$P$2:$Q$156,2,0)</f>
        <v>#N/A</v>
      </c>
    </row>
    <row r="10181" spans="1:4" x14ac:dyDescent="0.35">
      <c r="A10181" s="82" t="e">
        <f t="shared" si="158"/>
        <v>#N/A</v>
      </c>
      <c r="D10181" s="82" t="e">
        <f>VLOOKUP(Processed_Data!C10181,'Literature Lookup Tables'!$P$2:$Q$156,2,0)</f>
        <v>#N/A</v>
      </c>
    </row>
    <row r="10182" spans="1:4" x14ac:dyDescent="0.35">
      <c r="A10182" s="82" t="e">
        <f t="shared" si="158"/>
        <v>#N/A</v>
      </c>
      <c r="D10182" s="82" t="e">
        <f>VLOOKUP(Processed_Data!C10182,'Literature Lookup Tables'!$P$2:$Q$156,2,0)</f>
        <v>#N/A</v>
      </c>
    </row>
    <row r="10183" spans="1:4" x14ac:dyDescent="0.35">
      <c r="A10183" s="82" t="e">
        <f t="shared" ref="A10183:A10246" si="159">F10183&amp;"-"&amp;E10183&amp;"-"&amp;D10183</f>
        <v>#N/A</v>
      </c>
      <c r="D10183" s="82" t="e">
        <f>VLOOKUP(Processed_Data!C10183,'Literature Lookup Tables'!$P$2:$Q$156,2,0)</f>
        <v>#N/A</v>
      </c>
    </row>
    <row r="10184" spans="1:4" x14ac:dyDescent="0.35">
      <c r="A10184" s="82" t="e">
        <f t="shared" si="159"/>
        <v>#N/A</v>
      </c>
      <c r="D10184" s="82" t="e">
        <f>VLOOKUP(Processed_Data!C10184,'Literature Lookup Tables'!$P$2:$Q$156,2,0)</f>
        <v>#N/A</v>
      </c>
    </row>
    <row r="10185" spans="1:4" x14ac:dyDescent="0.35">
      <c r="A10185" s="82" t="e">
        <f t="shared" si="159"/>
        <v>#N/A</v>
      </c>
      <c r="D10185" s="82" t="e">
        <f>VLOOKUP(Processed_Data!C10185,'Literature Lookup Tables'!$P$2:$Q$156,2,0)</f>
        <v>#N/A</v>
      </c>
    </row>
    <row r="10186" spans="1:4" x14ac:dyDescent="0.35">
      <c r="A10186" s="82" t="e">
        <f t="shared" si="159"/>
        <v>#N/A</v>
      </c>
      <c r="D10186" s="82" t="e">
        <f>VLOOKUP(Processed_Data!C10186,'Literature Lookup Tables'!$P$2:$Q$156,2,0)</f>
        <v>#N/A</v>
      </c>
    </row>
    <row r="10187" spans="1:4" x14ac:dyDescent="0.35">
      <c r="A10187" s="82" t="e">
        <f t="shared" si="159"/>
        <v>#N/A</v>
      </c>
      <c r="D10187" s="82" t="e">
        <f>VLOOKUP(Processed_Data!C10187,'Literature Lookup Tables'!$P$2:$Q$156,2,0)</f>
        <v>#N/A</v>
      </c>
    </row>
    <row r="10188" spans="1:4" x14ac:dyDescent="0.35">
      <c r="A10188" s="82" t="e">
        <f t="shared" si="159"/>
        <v>#N/A</v>
      </c>
      <c r="D10188" s="82" t="e">
        <f>VLOOKUP(Processed_Data!C10188,'Literature Lookup Tables'!$P$2:$Q$156,2,0)</f>
        <v>#N/A</v>
      </c>
    </row>
    <row r="10189" spans="1:4" x14ac:dyDescent="0.35">
      <c r="A10189" s="82" t="e">
        <f t="shared" si="159"/>
        <v>#N/A</v>
      </c>
      <c r="D10189" s="82" t="e">
        <f>VLOOKUP(Processed_Data!C10189,'Literature Lookup Tables'!$P$2:$Q$156,2,0)</f>
        <v>#N/A</v>
      </c>
    </row>
    <row r="10190" spans="1:4" x14ac:dyDescent="0.35">
      <c r="A10190" s="82" t="e">
        <f t="shared" si="159"/>
        <v>#N/A</v>
      </c>
      <c r="D10190" s="82" t="e">
        <f>VLOOKUP(Processed_Data!C10190,'Literature Lookup Tables'!$P$2:$Q$156,2,0)</f>
        <v>#N/A</v>
      </c>
    </row>
    <row r="10191" spans="1:4" x14ac:dyDescent="0.35">
      <c r="A10191" s="82" t="e">
        <f t="shared" si="159"/>
        <v>#N/A</v>
      </c>
      <c r="D10191" s="82" t="e">
        <f>VLOOKUP(Processed_Data!C10191,'Literature Lookup Tables'!$P$2:$Q$156,2,0)</f>
        <v>#N/A</v>
      </c>
    </row>
    <row r="10192" spans="1:4" x14ac:dyDescent="0.35">
      <c r="A10192" s="82" t="e">
        <f t="shared" si="159"/>
        <v>#N/A</v>
      </c>
      <c r="D10192" s="82" t="e">
        <f>VLOOKUP(Processed_Data!C10192,'Literature Lookup Tables'!$P$2:$Q$156,2,0)</f>
        <v>#N/A</v>
      </c>
    </row>
    <row r="10193" spans="1:4" x14ac:dyDescent="0.35">
      <c r="A10193" s="82" t="e">
        <f t="shared" si="159"/>
        <v>#N/A</v>
      </c>
      <c r="D10193" s="82" t="e">
        <f>VLOOKUP(Processed_Data!C10193,'Literature Lookup Tables'!$P$2:$Q$156,2,0)</f>
        <v>#N/A</v>
      </c>
    </row>
    <row r="10194" spans="1:4" x14ac:dyDescent="0.35">
      <c r="A10194" s="82" t="e">
        <f t="shared" si="159"/>
        <v>#N/A</v>
      </c>
      <c r="D10194" s="82" t="e">
        <f>VLOOKUP(Processed_Data!C10194,'Literature Lookup Tables'!$P$2:$Q$156,2,0)</f>
        <v>#N/A</v>
      </c>
    </row>
    <row r="10195" spans="1:4" x14ac:dyDescent="0.35">
      <c r="A10195" s="82" t="e">
        <f t="shared" si="159"/>
        <v>#N/A</v>
      </c>
      <c r="D10195" s="82" t="e">
        <f>VLOOKUP(Processed_Data!C10195,'Literature Lookup Tables'!$P$2:$Q$156,2,0)</f>
        <v>#N/A</v>
      </c>
    </row>
    <row r="10196" spans="1:4" x14ac:dyDescent="0.35">
      <c r="A10196" s="82" t="e">
        <f t="shared" si="159"/>
        <v>#N/A</v>
      </c>
      <c r="D10196" s="82" t="e">
        <f>VLOOKUP(Processed_Data!C10196,'Literature Lookup Tables'!$P$2:$Q$156,2,0)</f>
        <v>#N/A</v>
      </c>
    </row>
    <row r="10197" spans="1:4" x14ac:dyDescent="0.35">
      <c r="A10197" s="82" t="e">
        <f t="shared" si="159"/>
        <v>#N/A</v>
      </c>
      <c r="D10197" s="82" t="e">
        <f>VLOOKUP(Processed_Data!C10197,'Literature Lookup Tables'!$P$2:$Q$156,2,0)</f>
        <v>#N/A</v>
      </c>
    </row>
    <row r="10198" spans="1:4" x14ac:dyDescent="0.35">
      <c r="A10198" s="82" t="e">
        <f t="shared" si="159"/>
        <v>#N/A</v>
      </c>
      <c r="D10198" s="82" t="e">
        <f>VLOOKUP(Processed_Data!C10198,'Literature Lookup Tables'!$P$2:$Q$156,2,0)</f>
        <v>#N/A</v>
      </c>
    </row>
    <row r="10199" spans="1:4" x14ac:dyDescent="0.35">
      <c r="A10199" s="82" t="e">
        <f t="shared" si="159"/>
        <v>#N/A</v>
      </c>
      <c r="D10199" s="82" t="e">
        <f>VLOOKUP(Processed_Data!C10199,'Literature Lookup Tables'!$P$2:$Q$156,2,0)</f>
        <v>#N/A</v>
      </c>
    </row>
    <row r="10200" spans="1:4" x14ac:dyDescent="0.35">
      <c r="A10200" s="82" t="e">
        <f t="shared" si="159"/>
        <v>#N/A</v>
      </c>
      <c r="D10200" s="82" t="e">
        <f>VLOOKUP(Processed_Data!C10200,'Literature Lookup Tables'!$P$2:$Q$156,2,0)</f>
        <v>#N/A</v>
      </c>
    </row>
    <row r="10201" spans="1:4" x14ac:dyDescent="0.35">
      <c r="A10201" s="82" t="e">
        <f t="shared" si="159"/>
        <v>#N/A</v>
      </c>
      <c r="D10201" s="82" t="e">
        <f>VLOOKUP(Processed_Data!C10201,'Literature Lookup Tables'!$P$2:$Q$156,2,0)</f>
        <v>#N/A</v>
      </c>
    </row>
    <row r="10202" spans="1:4" x14ac:dyDescent="0.35">
      <c r="A10202" s="82" t="e">
        <f t="shared" si="159"/>
        <v>#N/A</v>
      </c>
      <c r="D10202" s="82" t="e">
        <f>VLOOKUP(Processed_Data!C10202,'Literature Lookup Tables'!$P$2:$Q$156,2,0)</f>
        <v>#N/A</v>
      </c>
    </row>
    <row r="10203" spans="1:4" x14ac:dyDescent="0.35">
      <c r="A10203" s="82" t="e">
        <f t="shared" si="159"/>
        <v>#N/A</v>
      </c>
      <c r="D10203" s="82" t="e">
        <f>VLOOKUP(Processed_Data!C10203,'Literature Lookup Tables'!$P$2:$Q$156,2,0)</f>
        <v>#N/A</v>
      </c>
    </row>
    <row r="10204" spans="1:4" x14ac:dyDescent="0.35">
      <c r="A10204" s="82" t="e">
        <f t="shared" si="159"/>
        <v>#N/A</v>
      </c>
      <c r="D10204" s="82" t="e">
        <f>VLOOKUP(Processed_Data!C10204,'Literature Lookup Tables'!$P$2:$Q$156,2,0)</f>
        <v>#N/A</v>
      </c>
    </row>
    <row r="10205" spans="1:4" x14ac:dyDescent="0.35">
      <c r="A10205" s="82" t="e">
        <f t="shared" si="159"/>
        <v>#N/A</v>
      </c>
      <c r="D10205" s="82" t="e">
        <f>VLOOKUP(Processed_Data!C10205,'Literature Lookup Tables'!$P$2:$Q$156,2,0)</f>
        <v>#N/A</v>
      </c>
    </row>
    <row r="10206" spans="1:4" x14ac:dyDescent="0.35">
      <c r="A10206" s="82" t="e">
        <f t="shared" si="159"/>
        <v>#N/A</v>
      </c>
      <c r="D10206" s="82" t="e">
        <f>VLOOKUP(Processed_Data!C10206,'Literature Lookup Tables'!$P$2:$Q$156,2,0)</f>
        <v>#N/A</v>
      </c>
    </row>
    <row r="10207" spans="1:4" x14ac:dyDescent="0.35">
      <c r="A10207" s="82" t="e">
        <f t="shared" si="159"/>
        <v>#N/A</v>
      </c>
      <c r="D10207" s="82" t="e">
        <f>VLOOKUP(Processed_Data!C10207,'Literature Lookup Tables'!$P$2:$Q$156,2,0)</f>
        <v>#N/A</v>
      </c>
    </row>
    <row r="10208" spans="1:4" x14ac:dyDescent="0.35">
      <c r="A10208" s="82" t="e">
        <f t="shared" si="159"/>
        <v>#N/A</v>
      </c>
      <c r="D10208" s="82" t="e">
        <f>VLOOKUP(Processed_Data!C10208,'Literature Lookup Tables'!$P$2:$Q$156,2,0)</f>
        <v>#N/A</v>
      </c>
    </row>
    <row r="10209" spans="1:4" x14ac:dyDescent="0.35">
      <c r="A10209" s="82" t="e">
        <f t="shared" si="159"/>
        <v>#N/A</v>
      </c>
      <c r="D10209" s="82" t="e">
        <f>VLOOKUP(Processed_Data!C10209,'Literature Lookup Tables'!$P$2:$Q$156,2,0)</f>
        <v>#N/A</v>
      </c>
    </row>
    <row r="10210" spans="1:4" x14ac:dyDescent="0.35">
      <c r="A10210" s="82" t="e">
        <f t="shared" si="159"/>
        <v>#N/A</v>
      </c>
      <c r="D10210" s="82" t="e">
        <f>VLOOKUP(Processed_Data!C10210,'Literature Lookup Tables'!$P$2:$Q$156,2,0)</f>
        <v>#N/A</v>
      </c>
    </row>
    <row r="10211" spans="1:4" x14ac:dyDescent="0.35">
      <c r="A10211" s="82" t="e">
        <f t="shared" si="159"/>
        <v>#N/A</v>
      </c>
      <c r="D10211" s="82" t="e">
        <f>VLOOKUP(Processed_Data!C10211,'Literature Lookup Tables'!$P$2:$Q$156,2,0)</f>
        <v>#N/A</v>
      </c>
    </row>
    <row r="10212" spans="1:4" x14ac:dyDescent="0.35">
      <c r="A10212" s="82" t="e">
        <f t="shared" si="159"/>
        <v>#N/A</v>
      </c>
      <c r="D10212" s="82" t="e">
        <f>VLOOKUP(Processed_Data!C10212,'Literature Lookup Tables'!$P$2:$Q$156,2,0)</f>
        <v>#N/A</v>
      </c>
    </row>
    <row r="10213" spans="1:4" x14ac:dyDescent="0.35">
      <c r="A10213" s="82" t="e">
        <f t="shared" si="159"/>
        <v>#N/A</v>
      </c>
      <c r="D10213" s="82" t="e">
        <f>VLOOKUP(Processed_Data!C10213,'Literature Lookup Tables'!$P$2:$Q$156,2,0)</f>
        <v>#N/A</v>
      </c>
    </row>
    <row r="10214" spans="1:4" x14ac:dyDescent="0.35">
      <c r="A10214" s="82" t="e">
        <f t="shared" si="159"/>
        <v>#N/A</v>
      </c>
      <c r="D10214" s="82" t="e">
        <f>VLOOKUP(Processed_Data!C10214,'Literature Lookup Tables'!$P$2:$Q$156,2,0)</f>
        <v>#N/A</v>
      </c>
    </row>
    <row r="10215" spans="1:4" x14ac:dyDescent="0.35">
      <c r="A10215" s="82" t="e">
        <f t="shared" si="159"/>
        <v>#N/A</v>
      </c>
      <c r="D10215" s="82" t="e">
        <f>VLOOKUP(Processed_Data!C10215,'Literature Lookup Tables'!$P$2:$Q$156,2,0)</f>
        <v>#N/A</v>
      </c>
    </row>
    <row r="10216" spans="1:4" x14ac:dyDescent="0.35">
      <c r="A10216" s="82" t="e">
        <f t="shared" si="159"/>
        <v>#N/A</v>
      </c>
      <c r="D10216" s="82" t="e">
        <f>VLOOKUP(Processed_Data!C10216,'Literature Lookup Tables'!$P$2:$Q$156,2,0)</f>
        <v>#N/A</v>
      </c>
    </row>
    <row r="10217" spans="1:4" x14ac:dyDescent="0.35">
      <c r="A10217" s="82" t="e">
        <f t="shared" si="159"/>
        <v>#N/A</v>
      </c>
      <c r="D10217" s="82" t="e">
        <f>VLOOKUP(Processed_Data!C10217,'Literature Lookup Tables'!$P$2:$Q$156,2,0)</f>
        <v>#N/A</v>
      </c>
    </row>
    <row r="10218" spans="1:4" x14ac:dyDescent="0.35">
      <c r="A10218" s="82" t="e">
        <f t="shared" si="159"/>
        <v>#N/A</v>
      </c>
      <c r="D10218" s="82" t="e">
        <f>VLOOKUP(Processed_Data!C10218,'Literature Lookup Tables'!$P$2:$Q$156,2,0)</f>
        <v>#N/A</v>
      </c>
    </row>
    <row r="10219" spans="1:4" x14ac:dyDescent="0.35">
      <c r="A10219" s="82" t="e">
        <f t="shared" si="159"/>
        <v>#N/A</v>
      </c>
      <c r="D10219" s="82" t="e">
        <f>VLOOKUP(Processed_Data!C10219,'Literature Lookup Tables'!$P$2:$Q$156,2,0)</f>
        <v>#N/A</v>
      </c>
    </row>
    <row r="10220" spans="1:4" x14ac:dyDescent="0.35">
      <c r="A10220" s="82" t="e">
        <f t="shared" si="159"/>
        <v>#N/A</v>
      </c>
      <c r="D10220" s="82" t="e">
        <f>VLOOKUP(Processed_Data!C10220,'Literature Lookup Tables'!$P$2:$Q$156,2,0)</f>
        <v>#N/A</v>
      </c>
    </row>
    <row r="10221" spans="1:4" x14ac:dyDescent="0.35">
      <c r="A10221" s="82" t="e">
        <f t="shared" si="159"/>
        <v>#N/A</v>
      </c>
      <c r="D10221" s="82" t="e">
        <f>VLOOKUP(Processed_Data!C10221,'Literature Lookup Tables'!$P$2:$Q$156,2,0)</f>
        <v>#N/A</v>
      </c>
    </row>
    <row r="10222" spans="1:4" x14ac:dyDescent="0.35">
      <c r="A10222" s="82" t="e">
        <f t="shared" si="159"/>
        <v>#N/A</v>
      </c>
      <c r="D10222" s="82" t="e">
        <f>VLOOKUP(Processed_Data!C10222,'Literature Lookup Tables'!$P$2:$Q$156,2,0)</f>
        <v>#N/A</v>
      </c>
    </row>
    <row r="10223" spans="1:4" x14ac:dyDescent="0.35">
      <c r="A10223" s="82" t="e">
        <f t="shared" si="159"/>
        <v>#N/A</v>
      </c>
      <c r="D10223" s="82" t="e">
        <f>VLOOKUP(Processed_Data!C10223,'Literature Lookup Tables'!$P$2:$Q$156,2,0)</f>
        <v>#N/A</v>
      </c>
    </row>
    <row r="10224" spans="1:4" x14ac:dyDescent="0.35">
      <c r="A10224" s="82" t="e">
        <f t="shared" si="159"/>
        <v>#N/A</v>
      </c>
      <c r="D10224" s="82" t="e">
        <f>VLOOKUP(Processed_Data!C10224,'Literature Lookup Tables'!$P$2:$Q$156,2,0)</f>
        <v>#N/A</v>
      </c>
    </row>
    <row r="10225" spans="1:4" x14ac:dyDescent="0.35">
      <c r="A10225" s="82" t="e">
        <f t="shared" si="159"/>
        <v>#N/A</v>
      </c>
      <c r="D10225" s="82" t="e">
        <f>VLOOKUP(Processed_Data!C10225,'Literature Lookup Tables'!$P$2:$Q$156,2,0)</f>
        <v>#N/A</v>
      </c>
    </row>
    <row r="10226" spans="1:4" x14ac:dyDescent="0.35">
      <c r="A10226" s="82" t="e">
        <f t="shared" si="159"/>
        <v>#N/A</v>
      </c>
      <c r="D10226" s="82" t="e">
        <f>VLOOKUP(Processed_Data!C10226,'Literature Lookup Tables'!$P$2:$Q$156,2,0)</f>
        <v>#N/A</v>
      </c>
    </row>
    <row r="10227" spans="1:4" x14ac:dyDescent="0.35">
      <c r="A10227" s="82" t="e">
        <f t="shared" si="159"/>
        <v>#N/A</v>
      </c>
      <c r="D10227" s="82" t="e">
        <f>VLOOKUP(Processed_Data!C10227,'Literature Lookup Tables'!$P$2:$Q$156,2,0)</f>
        <v>#N/A</v>
      </c>
    </row>
    <row r="10228" spans="1:4" x14ac:dyDescent="0.35">
      <c r="A10228" s="82" t="e">
        <f t="shared" si="159"/>
        <v>#N/A</v>
      </c>
      <c r="D10228" s="82" t="e">
        <f>VLOOKUP(Processed_Data!C10228,'Literature Lookup Tables'!$P$2:$Q$156,2,0)</f>
        <v>#N/A</v>
      </c>
    </row>
    <row r="10229" spans="1:4" x14ac:dyDescent="0.35">
      <c r="A10229" s="82" t="e">
        <f t="shared" si="159"/>
        <v>#N/A</v>
      </c>
      <c r="D10229" s="82" t="e">
        <f>VLOOKUP(Processed_Data!C10229,'Literature Lookup Tables'!$P$2:$Q$156,2,0)</f>
        <v>#N/A</v>
      </c>
    </row>
    <row r="10230" spans="1:4" x14ac:dyDescent="0.35">
      <c r="A10230" s="82" t="e">
        <f t="shared" si="159"/>
        <v>#N/A</v>
      </c>
      <c r="D10230" s="82" t="e">
        <f>VLOOKUP(Processed_Data!C10230,'Literature Lookup Tables'!$P$2:$Q$156,2,0)</f>
        <v>#N/A</v>
      </c>
    </row>
    <row r="10231" spans="1:4" x14ac:dyDescent="0.35">
      <c r="A10231" s="82" t="e">
        <f t="shared" si="159"/>
        <v>#N/A</v>
      </c>
      <c r="D10231" s="82" t="e">
        <f>VLOOKUP(Processed_Data!C10231,'Literature Lookup Tables'!$P$2:$Q$156,2,0)</f>
        <v>#N/A</v>
      </c>
    </row>
    <row r="10232" spans="1:4" x14ac:dyDescent="0.35">
      <c r="A10232" s="82" t="e">
        <f t="shared" si="159"/>
        <v>#N/A</v>
      </c>
      <c r="D10232" s="82" t="e">
        <f>VLOOKUP(Processed_Data!C10232,'Literature Lookup Tables'!$P$2:$Q$156,2,0)</f>
        <v>#N/A</v>
      </c>
    </row>
    <row r="10233" spans="1:4" x14ac:dyDescent="0.35">
      <c r="A10233" s="82" t="e">
        <f t="shared" si="159"/>
        <v>#N/A</v>
      </c>
      <c r="D10233" s="82" t="e">
        <f>VLOOKUP(Processed_Data!C10233,'Literature Lookup Tables'!$P$2:$Q$156,2,0)</f>
        <v>#N/A</v>
      </c>
    </row>
    <row r="10234" spans="1:4" x14ac:dyDescent="0.35">
      <c r="A10234" s="82" t="e">
        <f t="shared" si="159"/>
        <v>#N/A</v>
      </c>
      <c r="D10234" s="82" t="e">
        <f>VLOOKUP(Processed_Data!C10234,'Literature Lookup Tables'!$P$2:$Q$156,2,0)</f>
        <v>#N/A</v>
      </c>
    </row>
    <row r="10235" spans="1:4" x14ac:dyDescent="0.35">
      <c r="A10235" s="82" t="e">
        <f t="shared" si="159"/>
        <v>#N/A</v>
      </c>
      <c r="D10235" s="82" t="e">
        <f>VLOOKUP(Processed_Data!C10235,'Literature Lookup Tables'!$P$2:$Q$156,2,0)</f>
        <v>#N/A</v>
      </c>
    </row>
    <row r="10236" spans="1:4" x14ac:dyDescent="0.35">
      <c r="A10236" s="82" t="e">
        <f t="shared" si="159"/>
        <v>#N/A</v>
      </c>
      <c r="D10236" s="82" t="e">
        <f>VLOOKUP(Processed_Data!C10236,'Literature Lookup Tables'!$P$2:$Q$156,2,0)</f>
        <v>#N/A</v>
      </c>
    </row>
    <row r="10237" spans="1:4" x14ac:dyDescent="0.35">
      <c r="A10237" s="82" t="e">
        <f t="shared" si="159"/>
        <v>#N/A</v>
      </c>
      <c r="D10237" s="82" t="e">
        <f>VLOOKUP(Processed_Data!C10237,'Literature Lookup Tables'!$P$2:$Q$156,2,0)</f>
        <v>#N/A</v>
      </c>
    </row>
    <row r="10238" spans="1:4" x14ac:dyDescent="0.35">
      <c r="A10238" s="82" t="e">
        <f t="shared" si="159"/>
        <v>#N/A</v>
      </c>
      <c r="D10238" s="82" t="e">
        <f>VLOOKUP(Processed_Data!C10238,'Literature Lookup Tables'!$P$2:$Q$156,2,0)</f>
        <v>#N/A</v>
      </c>
    </row>
    <row r="10239" spans="1:4" x14ac:dyDescent="0.35">
      <c r="A10239" s="82" t="e">
        <f t="shared" si="159"/>
        <v>#N/A</v>
      </c>
      <c r="D10239" s="82" t="e">
        <f>VLOOKUP(Processed_Data!C10239,'Literature Lookup Tables'!$P$2:$Q$156,2,0)</f>
        <v>#N/A</v>
      </c>
    </row>
    <row r="10240" spans="1:4" x14ac:dyDescent="0.35">
      <c r="A10240" s="82" t="e">
        <f t="shared" si="159"/>
        <v>#N/A</v>
      </c>
      <c r="D10240" s="82" t="e">
        <f>VLOOKUP(Processed_Data!C10240,'Literature Lookup Tables'!$P$2:$Q$156,2,0)</f>
        <v>#N/A</v>
      </c>
    </row>
    <row r="10241" spans="1:4" x14ac:dyDescent="0.35">
      <c r="A10241" s="82" t="e">
        <f t="shared" si="159"/>
        <v>#N/A</v>
      </c>
      <c r="D10241" s="82" t="e">
        <f>VLOOKUP(Processed_Data!C10241,'Literature Lookup Tables'!$P$2:$Q$156,2,0)</f>
        <v>#N/A</v>
      </c>
    </row>
    <row r="10242" spans="1:4" x14ac:dyDescent="0.35">
      <c r="A10242" s="82" t="e">
        <f t="shared" si="159"/>
        <v>#N/A</v>
      </c>
      <c r="D10242" s="82" t="e">
        <f>VLOOKUP(Processed_Data!C10242,'Literature Lookup Tables'!$P$2:$Q$156,2,0)</f>
        <v>#N/A</v>
      </c>
    </row>
    <row r="10243" spans="1:4" x14ac:dyDescent="0.35">
      <c r="A10243" s="82" t="e">
        <f t="shared" si="159"/>
        <v>#N/A</v>
      </c>
      <c r="D10243" s="82" t="e">
        <f>VLOOKUP(Processed_Data!C10243,'Literature Lookup Tables'!$P$2:$Q$156,2,0)</f>
        <v>#N/A</v>
      </c>
    </row>
    <row r="10244" spans="1:4" x14ac:dyDescent="0.35">
      <c r="A10244" s="82" t="e">
        <f t="shared" si="159"/>
        <v>#N/A</v>
      </c>
      <c r="D10244" s="82" t="e">
        <f>VLOOKUP(Processed_Data!C10244,'Literature Lookup Tables'!$P$2:$Q$156,2,0)</f>
        <v>#N/A</v>
      </c>
    </row>
    <row r="10245" spans="1:4" x14ac:dyDescent="0.35">
      <c r="A10245" s="82" t="e">
        <f t="shared" si="159"/>
        <v>#N/A</v>
      </c>
      <c r="D10245" s="82" t="e">
        <f>VLOOKUP(Processed_Data!C10245,'Literature Lookup Tables'!$P$2:$Q$156,2,0)</f>
        <v>#N/A</v>
      </c>
    </row>
    <row r="10246" spans="1:4" x14ac:dyDescent="0.35">
      <c r="A10246" s="82" t="e">
        <f t="shared" si="159"/>
        <v>#N/A</v>
      </c>
      <c r="D10246" s="82" t="e">
        <f>VLOOKUP(Processed_Data!C10246,'Literature Lookup Tables'!$P$2:$Q$156,2,0)</f>
        <v>#N/A</v>
      </c>
    </row>
    <row r="10247" spans="1:4" x14ac:dyDescent="0.35">
      <c r="A10247" s="82" t="e">
        <f t="shared" ref="A10247:A10310" si="160">F10247&amp;"-"&amp;E10247&amp;"-"&amp;D10247</f>
        <v>#N/A</v>
      </c>
      <c r="D10247" s="82" t="e">
        <f>VLOOKUP(Processed_Data!C10247,'Literature Lookup Tables'!$P$2:$Q$156,2,0)</f>
        <v>#N/A</v>
      </c>
    </row>
    <row r="10248" spans="1:4" x14ac:dyDescent="0.35">
      <c r="A10248" s="82" t="e">
        <f t="shared" si="160"/>
        <v>#N/A</v>
      </c>
      <c r="D10248" s="82" t="e">
        <f>VLOOKUP(Processed_Data!C10248,'Literature Lookup Tables'!$P$2:$Q$156,2,0)</f>
        <v>#N/A</v>
      </c>
    </row>
    <row r="10249" spans="1:4" x14ac:dyDescent="0.35">
      <c r="A10249" s="82" t="e">
        <f t="shared" si="160"/>
        <v>#N/A</v>
      </c>
      <c r="D10249" s="82" t="e">
        <f>VLOOKUP(Processed_Data!C10249,'Literature Lookup Tables'!$P$2:$Q$156,2,0)</f>
        <v>#N/A</v>
      </c>
    </row>
    <row r="10250" spans="1:4" x14ac:dyDescent="0.35">
      <c r="A10250" s="82" t="e">
        <f t="shared" si="160"/>
        <v>#N/A</v>
      </c>
      <c r="D10250" s="82" t="e">
        <f>VLOOKUP(Processed_Data!C10250,'Literature Lookup Tables'!$P$2:$Q$156,2,0)</f>
        <v>#N/A</v>
      </c>
    </row>
    <row r="10251" spans="1:4" x14ac:dyDescent="0.35">
      <c r="A10251" s="82" t="e">
        <f t="shared" si="160"/>
        <v>#N/A</v>
      </c>
      <c r="D10251" s="82" t="e">
        <f>VLOOKUP(Processed_Data!C10251,'Literature Lookup Tables'!$P$2:$Q$156,2,0)</f>
        <v>#N/A</v>
      </c>
    </row>
    <row r="10252" spans="1:4" x14ac:dyDescent="0.35">
      <c r="A10252" s="82" t="e">
        <f t="shared" si="160"/>
        <v>#N/A</v>
      </c>
      <c r="D10252" s="82" t="e">
        <f>VLOOKUP(Processed_Data!C10252,'Literature Lookup Tables'!$P$2:$Q$156,2,0)</f>
        <v>#N/A</v>
      </c>
    </row>
    <row r="10253" spans="1:4" x14ac:dyDescent="0.35">
      <c r="A10253" s="82" t="e">
        <f t="shared" si="160"/>
        <v>#N/A</v>
      </c>
      <c r="D10253" s="82" t="e">
        <f>VLOOKUP(Processed_Data!C10253,'Literature Lookup Tables'!$P$2:$Q$156,2,0)</f>
        <v>#N/A</v>
      </c>
    </row>
    <row r="10254" spans="1:4" x14ac:dyDescent="0.35">
      <c r="A10254" s="82" t="e">
        <f t="shared" si="160"/>
        <v>#N/A</v>
      </c>
      <c r="D10254" s="82" t="e">
        <f>VLOOKUP(Processed_Data!C10254,'Literature Lookup Tables'!$P$2:$Q$156,2,0)</f>
        <v>#N/A</v>
      </c>
    </row>
    <row r="10255" spans="1:4" x14ac:dyDescent="0.35">
      <c r="A10255" s="82" t="e">
        <f t="shared" si="160"/>
        <v>#N/A</v>
      </c>
      <c r="D10255" s="82" t="e">
        <f>VLOOKUP(Processed_Data!C10255,'Literature Lookup Tables'!$P$2:$Q$156,2,0)</f>
        <v>#N/A</v>
      </c>
    </row>
    <row r="10256" spans="1:4" x14ac:dyDescent="0.35">
      <c r="A10256" s="82" t="e">
        <f t="shared" si="160"/>
        <v>#N/A</v>
      </c>
      <c r="D10256" s="82" t="e">
        <f>VLOOKUP(Processed_Data!C10256,'Literature Lookup Tables'!$P$2:$Q$156,2,0)</f>
        <v>#N/A</v>
      </c>
    </row>
    <row r="10257" spans="1:4" x14ac:dyDescent="0.35">
      <c r="A10257" s="82" t="e">
        <f t="shared" si="160"/>
        <v>#N/A</v>
      </c>
      <c r="D10257" s="82" t="e">
        <f>VLOOKUP(Processed_Data!C10257,'Literature Lookup Tables'!$P$2:$Q$156,2,0)</f>
        <v>#N/A</v>
      </c>
    </row>
    <row r="10258" spans="1:4" x14ac:dyDescent="0.35">
      <c r="A10258" s="82" t="e">
        <f t="shared" si="160"/>
        <v>#N/A</v>
      </c>
      <c r="D10258" s="82" t="e">
        <f>VLOOKUP(Processed_Data!C10258,'Literature Lookup Tables'!$P$2:$Q$156,2,0)</f>
        <v>#N/A</v>
      </c>
    </row>
    <row r="10259" spans="1:4" x14ac:dyDescent="0.35">
      <c r="A10259" s="82" t="e">
        <f t="shared" si="160"/>
        <v>#N/A</v>
      </c>
      <c r="D10259" s="82" t="e">
        <f>VLOOKUP(Processed_Data!C10259,'Literature Lookup Tables'!$P$2:$Q$156,2,0)</f>
        <v>#N/A</v>
      </c>
    </row>
    <row r="10260" spans="1:4" x14ac:dyDescent="0.35">
      <c r="A10260" s="82" t="e">
        <f t="shared" si="160"/>
        <v>#N/A</v>
      </c>
      <c r="D10260" s="82" t="e">
        <f>VLOOKUP(Processed_Data!C10260,'Literature Lookup Tables'!$P$2:$Q$156,2,0)</f>
        <v>#N/A</v>
      </c>
    </row>
    <row r="10261" spans="1:4" x14ac:dyDescent="0.35">
      <c r="A10261" s="82" t="e">
        <f t="shared" si="160"/>
        <v>#N/A</v>
      </c>
      <c r="D10261" s="82" t="e">
        <f>VLOOKUP(Processed_Data!C10261,'Literature Lookup Tables'!$P$2:$Q$156,2,0)</f>
        <v>#N/A</v>
      </c>
    </row>
    <row r="10262" spans="1:4" x14ac:dyDescent="0.35">
      <c r="A10262" s="82" t="e">
        <f t="shared" si="160"/>
        <v>#N/A</v>
      </c>
      <c r="D10262" s="82" t="e">
        <f>VLOOKUP(Processed_Data!C10262,'Literature Lookup Tables'!$P$2:$Q$156,2,0)</f>
        <v>#N/A</v>
      </c>
    </row>
    <row r="10263" spans="1:4" x14ac:dyDescent="0.35">
      <c r="A10263" s="82" t="e">
        <f t="shared" si="160"/>
        <v>#N/A</v>
      </c>
      <c r="D10263" s="82" t="e">
        <f>VLOOKUP(Processed_Data!C10263,'Literature Lookup Tables'!$P$2:$Q$156,2,0)</f>
        <v>#N/A</v>
      </c>
    </row>
    <row r="10264" spans="1:4" x14ac:dyDescent="0.35">
      <c r="A10264" s="82" t="e">
        <f t="shared" si="160"/>
        <v>#N/A</v>
      </c>
      <c r="D10264" s="82" t="e">
        <f>VLOOKUP(Processed_Data!C10264,'Literature Lookup Tables'!$P$2:$Q$156,2,0)</f>
        <v>#N/A</v>
      </c>
    </row>
    <row r="10265" spans="1:4" x14ac:dyDescent="0.35">
      <c r="A10265" s="82" t="e">
        <f t="shared" si="160"/>
        <v>#N/A</v>
      </c>
      <c r="D10265" s="82" t="e">
        <f>VLOOKUP(Processed_Data!C10265,'Literature Lookup Tables'!$P$2:$Q$156,2,0)</f>
        <v>#N/A</v>
      </c>
    </row>
    <row r="10266" spans="1:4" x14ac:dyDescent="0.35">
      <c r="A10266" s="82" t="e">
        <f t="shared" si="160"/>
        <v>#N/A</v>
      </c>
      <c r="D10266" s="82" t="e">
        <f>VLOOKUP(Processed_Data!C10266,'Literature Lookup Tables'!$P$2:$Q$156,2,0)</f>
        <v>#N/A</v>
      </c>
    </row>
    <row r="10267" spans="1:4" x14ac:dyDescent="0.35">
      <c r="A10267" s="82" t="e">
        <f t="shared" si="160"/>
        <v>#N/A</v>
      </c>
      <c r="D10267" s="82" t="e">
        <f>VLOOKUP(Processed_Data!C10267,'Literature Lookup Tables'!$P$2:$Q$156,2,0)</f>
        <v>#N/A</v>
      </c>
    </row>
    <row r="10268" spans="1:4" x14ac:dyDescent="0.35">
      <c r="A10268" s="82" t="e">
        <f t="shared" si="160"/>
        <v>#N/A</v>
      </c>
      <c r="D10268" s="82" t="e">
        <f>VLOOKUP(Processed_Data!C10268,'Literature Lookup Tables'!$P$2:$Q$156,2,0)</f>
        <v>#N/A</v>
      </c>
    </row>
    <row r="10269" spans="1:4" x14ac:dyDescent="0.35">
      <c r="A10269" s="82" t="e">
        <f t="shared" si="160"/>
        <v>#N/A</v>
      </c>
      <c r="D10269" s="82" t="e">
        <f>VLOOKUP(Processed_Data!C10269,'Literature Lookup Tables'!$P$2:$Q$156,2,0)</f>
        <v>#N/A</v>
      </c>
    </row>
    <row r="10270" spans="1:4" x14ac:dyDescent="0.35">
      <c r="A10270" s="82" t="e">
        <f t="shared" si="160"/>
        <v>#N/A</v>
      </c>
      <c r="D10270" s="82" t="e">
        <f>VLOOKUP(Processed_Data!C10270,'Literature Lookup Tables'!$P$2:$Q$156,2,0)</f>
        <v>#N/A</v>
      </c>
    </row>
    <row r="10271" spans="1:4" x14ac:dyDescent="0.35">
      <c r="A10271" s="82" t="e">
        <f t="shared" si="160"/>
        <v>#N/A</v>
      </c>
      <c r="D10271" s="82" t="e">
        <f>VLOOKUP(Processed_Data!C10271,'Literature Lookup Tables'!$P$2:$Q$156,2,0)</f>
        <v>#N/A</v>
      </c>
    </row>
    <row r="10272" spans="1:4" x14ac:dyDescent="0.35">
      <c r="A10272" s="82" t="e">
        <f t="shared" si="160"/>
        <v>#N/A</v>
      </c>
      <c r="D10272" s="82" t="e">
        <f>VLOOKUP(Processed_Data!C10272,'Literature Lookup Tables'!$P$2:$Q$156,2,0)</f>
        <v>#N/A</v>
      </c>
    </row>
    <row r="10273" spans="1:4" x14ac:dyDescent="0.35">
      <c r="A10273" s="82" t="e">
        <f t="shared" si="160"/>
        <v>#N/A</v>
      </c>
      <c r="D10273" s="82" t="e">
        <f>VLOOKUP(Processed_Data!C10273,'Literature Lookup Tables'!$P$2:$Q$156,2,0)</f>
        <v>#N/A</v>
      </c>
    </row>
    <row r="10274" spans="1:4" x14ac:dyDescent="0.35">
      <c r="A10274" s="82" t="e">
        <f t="shared" si="160"/>
        <v>#N/A</v>
      </c>
      <c r="D10274" s="82" t="e">
        <f>VLOOKUP(Processed_Data!C10274,'Literature Lookup Tables'!$P$2:$Q$156,2,0)</f>
        <v>#N/A</v>
      </c>
    </row>
    <row r="10275" spans="1:4" x14ac:dyDescent="0.35">
      <c r="A10275" s="82" t="e">
        <f t="shared" si="160"/>
        <v>#N/A</v>
      </c>
      <c r="D10275" s="82" t="e">
        <f>VLOOKUP(Processed_Data!C10275,'Literature Lookup Tables'!$P$2:$Q$156,2,0)</f>
        <v>#N/A</v>
      </c>
    </row>
    <row r="10276" spans="1:4" x14ac:dyDescent="0.35">
      <c r="A10276" s="82" t="e">
        <f t="shared" si="160"/>
        <v>#N/A</v>
      </c>
      <c r="D10276" s="82" t="e">
        <f>VLOOKUP(Processed_Data!C10276,'Literature Lookup Tables'!$P$2:$Q$156,2,0)</f>
        <v>#N/A</v>
      </c>
    </row>
    <row r="10277" spans="1:4" x14ac:dyDescent="0.35">
      <c r="A10277" s="82" t="e">
        <f t="shared" si="160"/>
        <v>#N/A</v>
      </c>
      <c r="D10277" s="82" t="e">
        <f>VLOOKUP(Processed_Data!C10277,'Literature Lookup Tables'!$P$2:$Q$156,2,0)</f>
        <v>#N/A</v>
      </c>
    </row>
    <row r="10278" spans="1:4" x14ac:dyDescent="0.35">
      <c r="A10278" s="82" t="e">
        <f t="shared" si="160"/>
        <v>#N/A</v>
      </c>
      <c r="D10278" s="82" t="e">
        <f>VLOOKUP(Processed_Data!C10278,'Literature Lookup Tables'!$P$2:$Q$156,2,0)</f>
        <v>#N/A</v>
      </c>
    </row>
    <row r="10279" spans="1:4" x14ac:dyDescent="0.35">
      <c r="A10279" s="82" t="e">
        <f t="shared" si="160"/>
        <v>#N/A</v>
      </c>
      <c r="D10279" s="82" t="e">
        <f>VLOOKUP(Processed_Data!C10279,'Literature Lookup Tables'!$P$2:$Q$156,2,0)</f>
        <v>#N/A</v>
      </c>
    </row>
    <row r="10280" spans="1:4" x14ac:dyDescent="0.35">
      <c r="A10280" s="82" t="e">
        <f t="shared" si="160"/>
        <v>#N/A</v>
      </c>
      <c r="D10280" s="82" t="e">
        <f>VLOOKUP(Processed_Data!C10280,'Literature Lookup Tables'!$P$2:$Q$156,2,0)</f>
        <v>#N/A</v>
      </c>
    </row>
    <row r="10281" spans="1:4" x14ac:dyDescent="0.35">
      <c r="A10281" s="82" t="e">
        <f t="shared" si="160"/>
        <v>#N/A</v>
      </c>
      <c r="D10281" s="82" t="e">
        <f>VLOOKUP(Processed_Data!C10281,'Literature Lookup Tables'!$P$2:$Q$156,2,0)</f>
        <v>#N/A</v>
      </c>
    </row>
    <row r="10282" spans="1:4" x14ac:dyDescent="0.35">
      <c r="A10282" s="82" t="e">
        <f t="shared" si="160"/>
        <v>#N/A</v>
      </c>
      <c r="D10282" s="82" t="e">
        <f>VLOOKUP(Processed_Data!C10282,'Literature Lookup Tables'!$P$2:$Q$156,2,0)</f>
        <v>#N/A</v>
      </c>
    </row>
    <row r="10283" spans="1:4" x14ac:dyDescent="0.35">
      <c r="A10283" s="82" t="e">
        <f t="shared" si="160"/>
        <v>#N/A</v>
      </c>
      <c r="D10283" s="82" t="e">
        <f>VLOOKUP(Processed_Data!C10283,'Literature Lookup Tables'!$P$2:$Q$156,2,0)</f>
        <v>#N/A</v>
      </c>
    </row>
    <row r="10284" spans="1:4" x14ac:dyDescent="0.35">
      <c r="A10284" s="82" t="e">
        <f t="shared" si="160"/>
        <v>#N/A</v>
      </c>
      <c r="D10284" s="82" t="e">
        <f>VLOOKUP(Processed_Data!C10284,'Literature Lookup Tables'!$P$2:$Q$156,2,0)</f>
        <v>#N/A</v>
      </c>
    </row>
    <row r="10285" spans="1:4" x14ac:dyDescent="0.35">
      <c r="A10285" s="82" t="e">
        <f t="shared" si="160"/>
        <v>#N/A</v>
      </c>
      <c r="D10285" s="82" t="e">
        <f>VLOOKUP(Processed_Data!C10285,'Literature Lookup Tables'!$P$2:$Q$156,2,0)</f>
        <v>#N/A</v>
      </c>
    </row>
    <row r="10286" spans="1:4" x14ac:dyDescent="0.35">
      <c r="A10286" s="82" t="e">
        <f t="shared" si="160"/>
        <v>#N/A</v>
      </c>
      <c r="D10286" s="82" t="e">
        <f>VLOOKUP(Processed_Data!C10286,'Literature Lookup Tables'!$P$2:$Q$156,2,0)</f>
        <v>#N/A</v>
      </c>
    </row>
    <row r="10287" spans="1:4" x14ac:dyDescent="0.35">
      <c r="A10287" s="82" t="e">
        <f t="shared" si="160"/>
        <v>#N/A</v>
      </c>
      <c r="D10287" s="82" t="e">
        <f>VLOOKUP(Processed_Data!C10287,'Literature Lookup Tables'!$P$2:$Q$156,2,0)</f>
        <v>#N/A</v>
      </c>
    </row>
    <row r="10288" spans="1:4" x14ac:dyDescent="0.35">
      <c r="A10288" s="82" t="e">
        <f t="shared" si="160"/>
        <v>#N/A</v>
      </c>
      <c r="D10288" s="82" t="e">
        <f>VLOOKUP(Processed_Data!C10288,'Literature Lookup Tables'!$P$2:$Q$156,2,0)</f>
        <v>#N/A</v>
      </c>
    </row>
    <row r="10289" spans="1:4" x14ac:dyDescent="0.35">
      <c r="A10289" s="82" t="e">
        <f t="shared" si="160"/>
        <v>#N/A</v>
      </c>
      <c r="D10289" s="82" t="e">
        <f>VLOOKUP(Processed_Data!C10289,'Literature Lookup Tables'!$P$2:$Q$156,2,0)</f>
        <v>#N/A</v>
      </c>
    </row>
    <row r="10290" spans="1:4" x14ac:dyDescent="0.35">
      <c r="A10290" s="82" t="e">
        <f t="shared" si="160"/>
        <v>#N/A</v>
      </c>
      <c r="D10290" s="82" t="e">
        <f>VLOOKUP(Processed_Data!C10290,'Literature Lookup Tables'!$P$2:$Q$156,2,0)</f>
        <v>#N/A</v>
      </c>
    </row>
    <row r="10291" spans="1:4" x14ac:dyDescent="0.35">
      <c r="A10291" s="82" t="e">
        <f t="shared" si="160"/>
        <v>#N/A</v>
      </c>
      <c r="D10291" s="82" t="e">
        <f>VLOOKUP(Processed_Data!C10291,'Literature Lookup Tables'!$P$2:$Q$156,2,0)</f>
        <v>#N/A</v>
      </c>
    </row>
    <row r="10292" spans="1:4" x14ac:dyDescent="0.35">
      <c r="A10292" s="82" t="e">
        <f t="shared" si="160"/>
        <v>#N/A</v>
      </c>
      <c r="D10292" s="82" t="e">
        <f>VLOOKUP(Processed_Data!C10292,'Literature Lookup Tables'!$P$2:$Q$156,2,0)</f>
        <v>#N/A</v>
      </c>
    </row>
    <row r="10293" spans="1:4" x14ac:dyDescent="0.35">
      <c r="A10293" s="82" t="e">
        <f t="shared" si="160"/>
        <v>#N/A</v>
      </c>
      <c r="D10293" s="82" t="e">
        <f>VLOOKUP(Processed_Data!C10293,'Literature Lookup Tables'!$P$2:$Q$156,2,0)</f>
        <v>#N/A</v>
      </c>
    </row>
    <row r="10294" spans="1:4" x14ac:dyDescent="0.35">
      <c r="A10294" s="82" t="e">
        <f t="shared" si="160"/>
        <v>#N/A</v>
      </c>
      <c r="D10294" s="82" t="e">
        <f>VLOOKUP(Processed_Data!C10294,'Literature Lookup Tables'!$P$2:$Q$156,2,0)</f>
        <v>#N/A</v>
      </c>
    </row>
    <row r="10295" spans="1:4" x14ac:dyDescent="0.35">
      <c r="A10295" s="82" t="e">
        <f t="shared" si="160"/>
        <v>#N/A</v>
      </c>
      <c r="D10295" s="82" t="e">
        <f>VLOOKUP(Processed_Data!C10295,'Literature Lookup Tables'!$P$2:$Q$156,2,0)</f>
        <v>#N/A</v>
      </c>
    </row>
    <row r="10296" spans="1:4" x14ac:dyDescent="0.35">
      <c r="A10296" s="82" t="e">
        <f t="shared" si="160"/>
        <v>#N/A</v>
      </c>
      <c r="D10296" s="82" t="e">
        <f>VLOOKUP(Processed_Data!C10296,'Literature Lookup Tables'!$P$2:$Q$156,2,0)</f>
        <v>#N/A</v>
      </c>
    </row>
    <row r="10297" spans="1:4" x14ac:dyDescent="0.35">
      <c r="A10297" s="82" t="e">
        <f t="shared" si="160"/>
        <v>#N/A</v>
      </c>
      <c r="D10297" s="82" t="e">
        <f>VLOOKUP(Processed_Data!C10297,'Literature Lookup Tables'!$P$2:$Q$156,2,0)</f>
        <v>#N/A</v>
      </c>
    </row>
    <row r="10298" spans="1:4" x14ac:dyDescent="0.35">
      <c r="A10298" s="82" t="e">
        <f t="shared" si="160"/>
        <v>#N/A</v>
      </c>
      <c r="D10298" s="82" t="e">
        <f>VLOOKUP(Processed_Data!C10298,'Literature Lookup Tables'!$P$2:$Q$156,2,0)</f>
        <v>#N/A</v>
      </c>
    </row>
    <row r="10299" spans="1:4" x14ac:dyDescent="0.35">
      <c r="A10299" s="82" t="e">
        <f t="shared" si="160"/>
        <v>#N/A</v>
      </c>
      <c r="D10299" s="82" t="e">
        <f>VLOOKUP(Processed_Data!C10299,'Literature Lookup Tables'!$P$2:$Q$156,2,0)</f>
        <v>#N/A</v>
      </c>
    </row>
    <row r="10300" spans="1:4" x14ac:dyDescent="0.35">
      <c r="A10300" s="82" t="e">
        <f t="shared" si="160"/>
        <v>#N/A</v>
      </c>
      <c r="D10300" s="82" t="e">
        <f>VLOOKUP(Processed_Data!C10300,'Literature Lookup Tables'!$P$2:$Q$156,2,0)</f>
        <v>#N/A</v>
      </c>
    </row>
    <row r="10301" spans="1:4" x14ac:dyDescent="0.35">
      <c r="A10301" s="82" t="e">
        <f t="shared" si="160"/>
        <v>#N/A</v>
      </c>
      <c r="D10301" s="82" t="e">
        <f>VLOOKUP(Processed_Data!C10301,'Literature Lookup Tables'!$P$2:$Q$156,2,0)</f>
        <v>#N/A</v>
      </c>
    </row>
    <row r="10302" spans="1:4" x14ac:dyDescent="0.35">
      <c r="A10302" s="82" t="e">
        <f t="shared" si="160"/>
        <v>#N/A</v>
      </c>
      <c r="D10302" s="82" t="e">
        <f>VLOOKUP(Processed_Data!C10302,'Literature Lookup Tables'!$P$2:$Q$156,2,0)</f>
        <v>#N/A</v>
      </c>
    </row>
    <row r="10303" spans="1:4" x14ac:dyDescent="0.35">
      <c r="A10303" s="82" t="e">
        <f t="shared" si="160"/>
        <v>#N/A</v>
      </c>
      <c r="D10303" s="82" t="e">
        <f>VLOOKUP(Processed_Data!C10303,'Literature Lookup Tables'!$P$2:$Q$156,2,0)</f>
        <v>#N/A</v>
      </c>
    </row>
    <row r="10304" spans="1:4" x14ac:dyDescent="0.35">
      <c r="A10304" s="82" t="e">
        <f t="shared" si="160"/>
        <v>#N/A</v>
      </c>
      <c r="D10304" s="82" t="e">
        <f>VLOOKUP(Processed_Data!C10304,'Literature Lookup Tables'!$P$2:$Q$156,2,0)</f>
        <v>#N/A</v>
      </c>
    </row>
    <row r="10305" spans="1:4" x14ac:dyDescent="0.35">
      <c r="A10305" s="82" t="e">
        <f t="shared" si="160"/>
        <v>#N/A</v>
      </c>
      <c r="D10305" s="82" t="e">
        <f>VLOOKUP(Processed_Data!C10305,'Literature Lookup Tables'!$P$2:$Q$156,2,0)</f>
        <v>#N/A</v>
      </c>
    </row>
    <row r="10306" spans="1:4" x14ac:dyDescent="0.35">
      <c r="A10306" s="82" t="e">
        <f t="shared" si="160"/>
        <v>#N/A</v>
      </c>
      <c r="D10306" s="82" t="e">
        <f>VLOOKUP(Processed_Data!C10306,'Literature Lookup Tables'!$P$2:$Q$156,2,0)</f>
        <v>#N/A</v>
      </c>
    </row>
    <row r="10307" spans="1:4" x14ac:dyDescent="0.35">
      <c r="A10307" s="82" t="e">
        <f t="shared" si="160"/>
        <v>#N/A</v>
      </c>
      <c r="D10307" s="82" t="e">
        <f>VLOOKUP(Processed_Data!C10307,'Literature Lookup Tables'!$P$2:$Q$156,2,0)</f>
        <v>#N/A</v>
      </c>
    </row>
    <row r="10308" spans="1:4" x14ac:dyDescent="0.35">
      <c r="A10308" s="82" t="e">
        <f t="shared" si="160"/>
        <v>#N/A</v>
      </c>
      <c r="D10308" s="82" t="e">
        <f>VLOOKUP(Processed_Data!C10308,'Literature Lookup Tables'!$P$2:$Q$156,2,0)</f>
        <v>#N/A</v>
      </c>
    </row>
    <row r="10309" spans="1:4" x14ac:dyDescent="0.35">
      <c r="A10309" s="82" t="e">
        <f t="shared" si="160"/>
        <v>#N/A</v>
      </c>
      <c r="D10309" s="82" t="e">
        <f>VLOOKUP(Processed_Data!C10309,'Literature Lookup Tables'!$P$2:$Q$156,2,0)</f>
        <v>#N/A</v>
      </c>
    </row>
    <row r="10310" spans="1:4" x14ac:dyDescent="0.35">
      <c r="A10310" s="82" t="e">
        <f t="shared" si="160"/>
        <v>#N/A</v>
      </c>
      <c r="D10310" s="82" t="e">
        <f>VLOOKUP(Processed_Data!C10310,'Literature Lookup Tables'!$P$2:$Q$156,2,0)</f>
        <v>#N/A</v>
      </c>
    </row>
    <row r="10311" spans="1:4" x14ac:dyDescent="0.35">
      <c r="A10311" s="82" t="e">
        <f t="shared" ref="A10311:A10374" si="161">F10311&amp;"-"&amp;E10311&amp;"-"&amp;D10311</f>
        <v>#N/A</v>
      </c>
      <c r="D10311" s="82" t="e">
        <f>VLOOKUP(Processed_Data!C10311,'Literature Lookup Tables'!$P$2:$Q$156,2,0)</f>
        <v>#N/A</v>
      </c>
    </row>
    <row r="10312" spans="1:4" x14ac:dyDescent="0.35">
      <c r="A10312" s="82" t="e">
        <f t="shared" si="161"/>
        <v>#N/A</v>
      </c>
      <c r="D10312" s="82" t="e">
        <f>VLOOKUP(Processed_Data!C10312,'Literature Lookup Tables'!$P$2:$Q$156,2,0)</f>
        <v>#N/A</v>
      </c>
    </row>
    <row r="10313" spans="1:4" x14ac:dyDescent="0.35">
      <c r="A10313" s="82" t="e">
        <f t="shared" si="161"/>
        <v>#N/A</v>
      </c>
      <c r="D10313" s="82" t="e">
        <f>VLOOKUP(Processed_Data!C10313,'Literature Lookup Tables'!$P$2:$Q$156,2,0)</f>
        <v>#N/A</v>
      </c>
    </row>
    <row r="10314" spans="1:4" x14ac:dyDescent="0.35">
      <c r="A10314" s="82" t="e">
        <f t="shared" si="161"/>
        <v>#N/A</v>
      </c>
      <c r="D10314" s="82" t="e">
        <f>VLOOKUP(Processed_Data!C10314,'Literature Lookup Tables'!$P$2:$Q$156,2,0)</f>
        <v>#N/A</v>
      </c>
    </row>
    <row r="10315" spans="1:4" x14ac:dyDescent="0.35">
      <c r="A10315" s="82" t="e">
        <f t="shared" si="161"/>
        <v>#N/A</v>
      </c>
      <c r="D10315" s="82" t="e">
        <f>VLOOKUP(Processed_Data!C10315,'Literature Lookup Tables'!$P$2:$Q$156,2,0)</f>
        <v>#N/A</v>
      </c>
    </row>
    <row r="10316" spans="1:4" x14ac:dyDescent="0.35">
      <c r="A10316" s="82" t="e">
        <f t="shared" si="161"/>
        <v>#N/A</v>
      </c>
      <c r="D10316" s="82" t="e">
        <f>VLOOKUP(Processed_Data!C10316,'Literature Lookup Tables'!$P$2:$Q$156,2,0)</f>
        <v>#N/A</v>
      </c>
    </row>
    <row r="10317" spans="1:4" x14ac:dyDescent="0.35">
      <c r="A10317" s="82" t="e">
        <f t="shared" si="161"/>
        <v>#N/A</v>
      </c>
      <c r="D10317" s="82" t="e">
        <f>VLOOKUP(Processed_Data!C10317,'Literature Lookup Tables'!$P$2:$Q$156,2,0)</f>
        <v>#N/A</v>
      </c>
    </row>
    <row r="10318" spans="1:4" x14ac:dyDescent="0.35">
      <c r="A10318" s="82" t="e">
        <f t="shared" si="161"/>
        <v>#N/A</v>
      </c>
      <c r="D10318" s="82" t="e">
        <f>VLOOKUP(Processed_Data!C10318,'Literature Lookup Tables'!$P$2:$Q$156,2,0)</f>
        <v>#N/A</v>
      </c>
    </row>
    <row r="10319" spans="1:4" x14ac:dyDescent="0.35">
      <c r="A10319" s="82" t="e">
        <f t="shared" si="161"/>
        <v>#N/A</v>
      </c>
      <c r="D10319" s="82" t="e">
        <f>VLOOKUP(Processed_Data!C10319,'Literature Lookup Tables'!$P$2:$Q$156,2,0)</f>
        <v>#N/A</v>
      </c>
    </row>
    <row r="10320" spans="1:4" x14ac:dyDescent="0.35">
      <c r="A10320" s="82" t="e">
        <f t="shared" si="161"/>
        <v>#N/A</v>
      </c>
      <c r="D10320" s="82" t="e">
        <f>VLOOKUP(Processed_Data!C10320,'Literature Lookup Tables'!$P$2:$Q$156,2,0)</f>
        <v>#N/A</v>
      </c>
    </row>
    <row r="10321" spans="1:4" x14ac:dyDescent="0.35">
      <c r="A10321" s="82" t="e">
        <f t="shared" si="161"/>
        <v>#N/A</v>
      </c>
      <c r="D10321" s="82" t="e">
        <f>VLOOKUP(Processed_Data!C10321,'Literature Lookup Tables'!$P$2:$Q$156,2,0)</f>
        <v>#N/A</v>
      </c>
    </row>
    <row r="10322" spans="1:4" x14ac:dyDescent="0.35">
      <c r="A10322" s="82" t="e">
        <f t="shared" si="161"/>
        <v>#N/A</v>
      </c>
      <c r="D10322" s="82" t="e">
        <f>VLOOKUP(Processed_Data!C10322,'Literature Lookup Tables'!$P$2:$Q$156,2,0)</f>
        <v>#N/A</v>
      </c>
    </row>
    <row r="10323" spans="1:4" x14ac:dyDescent="0.35">
      <c r="A10323" s="82" t="e">
        <f t="shared" si="161"/>
        <v>#N/A</v>
      </c>
      <c r="D10323" s="82" t="e">
        <f>VLOOKUP(Processed_Data!C10323,'Literature Lookup Tables'!$P$2:$Q$156,2,0)</f>
        <v>#N/A</v>
      </c>
    </row>
    <row r="10324" spans="1:4" x14ac:dyDescent="0.35">
      <c r="A10324" s="82" t="e">
        <f t="shared" si="161"/>
        <v>#N/A</v>
      </c>
      <c r="D10324" s="82" t="e">
        <f>VLOOKUP(Processed_Data!C10324,'Literature Lookup Tables'!$P$2:$Q$156,2,0)</f>
        <v>#N/A</v>
      </c>
    </row>
    <row r="10325" spans="1:4" x14ac:dyDescent="0.35">
      <c r="A10325" s="82" t="e">
        <f t="shared" si="161"/>
        <v>#N/A</v>
      </c>
      <c r="D10325" s="82" t="e">
        <f>VLOOKUP(Processed_Data!C10325,'Literature Lookup Tables'!$P$2:$Q$156,2,0)</f>
        <v>#N/A</v>
      </c>
    </row>
    <row r="10326" spans="1:4" x14ac:dyDescent="0.35">
      <c r="A10326" s="82" t="e">
        <f t="shared" si="161"/>
        <v>#N/A</v>
      </c>
      <c r="D10326" s="82" t="e">
        <f>VLOOKUP(Processed_Data!C10326,'Literature Lookup Tables'!$P$2:$Q$156,2,0)</f>
        <v>#N/A</v>
      </c>
    </row>
    <row r="10327" spans="1:4" x14ac:dyDescent="0.35">
      <c r="A10327" s="82" t="e">
        <f t="shared" si="161"/>
        <v>#N/A</v>
      </c>
      <c r="D10327" s="82" t="e">
        <f>VLOOKUP(Processed_Data!C10327,'Literature Lookup Tables'!$P$2:$Q$156,2,0)</f>
        <v>#N/A</v>
      </c>
    </row>
    <row r="10328" spans="1:4" x14ac:dyDescent="0.35">
      <c r="A10328" s="82" t="e">
        <f t="shared" si="161"/>
        <v>#N/A</v>
      </c>
      <c r="D10328" s="82" t="e">
        <f>VLOOKUP(Processed_Data!C10328,'Literature Lookup Tables'!$P$2:$Q$156,2,0)</f>
        <v>#N/A</v>
      </c>
    </row>
    <row r="10329" spans="1:4" x14ac:dyDescent="0.35">
      <c r="A10329" s="82" t="e">
        <f t="shared" si="161"/>
        <v>#N/A</v>
      </c>
      <c r="D10329" s="82" t="e">
        <f>VLOOKUP(Processed_Data!C10329,'Literature Lookup Tables'!$P$2:$Q$156,2,0)</f>
        <v>#N/A</v>
      </c>
    </row>
    <row r="10330" spans="1:4" x14ac:dyDescent="0.35">
      <c r="A10330" s="82" t="e">
        <f t="shared" si="161"/>
        <v>#N/A</v>
      </c>
      <c r="D10330" s="82" t="e">
        <f>VLOOKUP(Processed_Data!C10330,'Literature Lookup Tables'!$P$2:$Q$156,2,0)</f>
        <v>#N/A</v>
      </c>
    </row>
    <row r="10331" spans="1:4" x14ac:dyDescent="0.35">
      <c r="A10331" s="82" t="e">
        <f t="shared" si="161"/>
        <v>#N/A</v>
      </c>
      <c r="D10331" s="82" t="e">
        <f>VLOOKUP(Processed_Data!C10331,'Literature Lookup Tables'!$P$2:$Q$156,2,0)</f>
        <v>#N/A</v>
      </c>
    </row>
    <row r="10332" spans="1:4" x14ac:dyDescent="0.35">
      <c r="A10332" s="82" t="e">
        <f t="shared" si="161"/>
        <v>#N/A</v>
      </c>
      <c r="D10332" s="82" t="e">
        <f>VLOOKUP(Processed_Data!C10332,'Literature Lookup Tables'!$P$2:$Q$156,2,0)</f>
        <v>#N/A</v>
      </c>
    </row>
    <row r="10333" spans="1:4" x14ac:dyDescent="0.35">
      <c r="A10333" s="82" t="e">
        <f t="shared" si="161"/>
        <v>#N/A</v>
      </c>
      <c r="D10333" s="82" t="e">
        <f>VLOOKUP(Processed_Data!C10333,'Literature Lookup Tables'!$P$2:$Q$156,2,0)</f>
        <v>#N/A</v>
      </c>
    </row>
    <row r="10334" spans="1:4" x14ac:dyDescent="0.35">
      <c r="A10334" s="82" t="e">
        <f t="shared" si="161"/>
        <v>#N/A</v>
      </c>
      <c r="D10334" s="82" t="e">
        <f>VLOOKUP(Processed_Data!C10334,'Literature Lookup Tables'!$P$2:$Q$156,2,0)</f>
        <v>#N/A</v>
      </c>
    </row>
    <row r="10335" spans="1:4" x14ac:dyDescent="0.35">
      <c r="A10335" s="82" t="e">
        <f t="shared" si="161"/>
        <v>#N/A</v>
      </c>
      <c r="D10335" s="82" t="e">
        <f>VLOOKUP(Processed_Data!C10335,'Literature Lookup Tables'!$P$2:$Q$156,2,0)</f>
        <v>#N/A</v>
      </c>
    </row>
    <row r="10336" spans="1:4" x14ac:dyDescent="0.35">
      <c r="A10336" s="82" t="e">
        <f t="shared" si="161"/>
        <v>#N/A</v>
      </c>
      <c r="D10336" s="82" t="e">
        <f>VLOOKUP(Processed_Data!C10336,'Literature Lookup Tables'!$P$2:$Q$156,2,0)</f>
        <v>#N/A</v>
      </c>
    </row>
    <row r="10337" spans="1:4" x14ac:dyDescent="0.35">
      <c r="A10337" s="82" t="e">
        <f t="shared" si="161"/>
        <v>#N/A</v>
      </c>
      <c r="D10337" s="82" t="e">
        <f>VLOOKUP(Processed_Data!C10337,'Literature Lookup Tables'!$P$2:$Q$156,2,0)</f>
        <v>#N/A</v>
      </c>
    </row>
    <row r="10338" spans="1:4" x14ac:dyDescent="0.35">
      <c r="A10338" s="82" t="e">
        <f t="shared" si="161"/>
        <v>#N/A</v>
      </c>
      <c r="D10338" s="82" t="e">
        <f>VLOOKUP(Processed_Data!C10338,'Literature Lookup Tables'!$P$2:$Q$156,2,0)</f>
        <v>#N/A</v>
      </c>
    </row>
    <row r="10339" spans="1:4" x14ac:dyDescent="0.35">
      <c r="A10339" s="82" t="e">
        <f t="shared" si="161"/>
        <v>#N/A</v>
      </c>
      <c r="D10339" s="82" t="e">
        <f>VLOOKUP(Processed_Data!C10339,'Literature Lookup Tables'!$P$2:$Q$156,2,0)</f>
        <v>#N/A</v>
      </c>
    </row>
    <row r="10340" spans="1:4" x14ac:dyDescent="0.35">
      <c r="A10340" s="82" t="e">
        <f t="shared" si="161"/>
        <v>#N/A</v>
      </c>
      <c r="D10340" s="82" t="e">
        <f>VLOOKUP(Processed_Data!C10340,'Literature Lookup Tables'!$P$2:$Q$156,2,0)</f>
        <v>#N/A</v>
      </c>
    </row>
    <row r="10341" spans="1:4" x14ac:dyDescent="0.35">
      <c r="A10341" s="82" t="e">
        <f t="shared" si="161"/>
        <v>#N/A</v>
      </c>
      <c r="D10341" s="82" t="e">
        <f>VLOOKUP(Processed_Data!C10341,'Literature Lookup Tables'!$P$2:$Q$156,2,0)</f>
        <v>#N/A</v>
      </c>
    </row>
    <row r="10342" spans="1:4" x14ac:dyDescent="0.35">
      <c r="A10342" s="82" t="e">
        <f t="shared" si="161"/>
        <v>#N/A</v>
      </c>
      <c r="D10342" s="82" t="e">
        <f>VLOOKUP(Processed_Data!C10342,'Literature Lookup Tables'!$P$2:$Q$156,2,0)</f>
        <v>#N/A</v>
      </c>
    </row>
    <row r="10343" spans="1:4" x14ac:dyDescent="0.35">
      <c r="A10343" s="82" t="e">
        <f t="shared" si="161"/>
        <v>#N/A</v>
      </c>
      <c r="D10343" s="82" t="e">
        <f>VLOOKUP(Processed_Data!C10343,'Literature Lookup Tables'!$P$2:$Q$156,2,0)</f>
        <v>#N/A</v>
      </c>
    </row>
    <row r="10344" spans="1:4" x14ac:dyDescent="0.35">
      <c r="A10344" s="82" t="e">
        <f t="shared" si="161"/>
        <v>#N/A</v>
      </c>
      <c r="D10344" s="82" t="e">
        <f>VLOOKUP(Processed_Data!C10344,'Literature Lookup Tables'!$P$2:$Q$156,2,0)</f>
        <v>#N/A</v>
      </c>
    </row>
    <row r="10345" spans="1:4" x14ac:dyDescent="0.35">
      <c r="A10345" s="82" t="e">
        <f t="shared" si="161"/>
        <v>#N/A</v>
      </c>
      <c r="D10345" s="82" t="e">
        <f>VLOOKUP(Processed_Data!C10345,'Literature Lookup Tables'!$P$2:$Q$156,2,0)</f>
        <v>#N/A</v>
      </c>
    </row>
    <row r="10346" spans="1:4" x14ac:dyDescent="0.35">
      <c r="A10346" s="82" t="e">
        <f t="shared" si="161"/>
        <v>#N/A</v>
      </c>
      <c r="D10346" s="82" t="e">
        <f>VLOOKUP(Processed_Data!C10346,'Literature Lookup Tables'!$P$2:$Q$156,2,0)</f>
        <v>#N/A</v>
      </c>
    </row>
    <row r="10347" spans="1:4" x14ac:dyDescent="0.35">
      <c r="A10347" s="82" t="e">
        <f t="shared" si="161"/>
        <v>#N/A</v>
      </c>
      <c r="D10347" s="82" t="e">
        <f>VLOOKUP(Processed_Data!C10347,'Literature Lookup Tables'!$P$2:$Q$156,2,0)</f>
        <v>#N/A</v>
      </c>
    </row>
    <row r="10348" spans="1:4" x14ac:dyDescent="0.35">
      <c r="A10348" s="82" t="e">
        <f t="shared" si="161"/>
        <v>#N/A</v>
      </c>
      <c r="D10348" s="82" t="e">
        <f>VLOOKUP(Processed_Data!C10348,'Literature Lookup Tables'!$P$2:$Q$156,2,0)</f>
        <v>#N/A</v>
      </c>
    </row>
    <row r="10349" spans="1:4" x14ac:dyDescent="0.35">
      <c r="A10349" s="82" t="e">
        <f t="shared" si="161"/>
        <v>#N/A</v>
      </c>
      <c r="D10349" s="82" t="e">
        <f>VLOOKUP(Processed_Data!C10349,'Literature Lookup Tables'!$P$2:$Q$156,2,0)</f>
        <v>#N/A</v>
      </c>
    </row>
    <row r="10350" spans="1:4" x14ac:dyDescent="0.35">
      <c r="A10350" s="82" t="e">
        <f t="shared" si="161"/>
        <v>#N/A</v>
      </c>
      <c r="D10350" s="82" t="e">
        <f>VLOOKUP(Processed_Data!C10350,'Literature Lookup Tables'!$P$2:$Q$156,2,0)</f>
        <v>#N/A</v>
      </c>
    </row>
    <row r="10351" spans="1:4" x14ac:dyDescent="0.35">
      <c r="A10351" s="82" t="e">
        <f t="shared" si="161"/>
        <v>#N/A</v>
      </c>
      <c r="D10351" s="82" t="e">
        <f>VLOOKUP(Processed_Data!C10351,'Literature Lookup Tables'!$P$2:$Q$156,2,0)</f>
        <v>#N/A</v>
      </c>
    </row>
    <row r="10352" spans="1:4" x14ac:dyDescent="0.35">
      <c r="A10352" s="82" t="e">
        <f t="shared" si="161"/>
        <v>#N/A</v>
      </c>
      <c r="D10352" s="82" t="e">
        <f>VLOOKUP(Processed_Data!C10352,'Literature Lookup Tables'!$P$2:$Q$156,2,0)</f>
        <v>#N/A</v>
      </c>
    </row>
    <row r="10353" spans="1:4" x14ac:dyDescent="0.35">
      <c r="A10353" s="82" t="e">
        <f t="shared" si="161"/>
        <v>#N/A</v>
      </c>
      <c r="D10353" s="82" t="e">
        <f>VLOOKUP(Processed_Data!C10353,'Literature Lookup Tables'!$P$2:$Q$156,2,0)</f>
        <v>#N/A</v>
      </c>
    </row>
    <row r="10354" spans="1:4" x14ac:dyDescent="0.35">
      <c r="A10354" s="82" t="e">
        <f t="shared" si="161"/>
        <v>#N/A</v>
      </c>
      <c r="D10354" s="82" t="e">
        <f>VLOOKUP(Processed_Data!C10354,'Literature Lookup Tables'!$P$2:$Q$156,2,0)</f>
        <v>#N/A</v>
      </c>
    </row>
    <row r="10355" spans="1:4" x14ac:dyDescent="0.35">
      <c r="A10355" s="82" t="e">
        <f t="shared" si="161"/>
        <v>#N/A</v>
      </c>
      <c r="D10355" s="82" t="e">
        <f>VLOOKUP(Processed_Data!C10355,'Literature Lookup Tables'!$P$2:$Q$156,2,0)</f>
        <v>#N/A</v>
      </c>
    </row>
    <row r="10356" spans="1:4" x14ac:dyDescent="0.35">
      <c r="A10356" s="82" t="e">
        <f t="shared" si="161"/>
        <v>#N/A</v>
      </c>
      <c r="D10356" s="82" t="e">
        <f>VLOOKUP(Processed_Data!C10356,'Literature Lookup Tables'!$P$2:$Q$156,2,0)</f>
        <v>#N/A</v>
      </c>
    </row>
    <row r="10357" spans="1:4" x14ac:dyDescent="0.35">
      <c r="A10357" s="82" t="e">
        <f t="shared" si="161"/>
        <v>#N/A</v>
      </c>
      <c r="D10357" s="82" t="e">
        <f>VLOOKUP(Processed_Data!C10357,'Literature Lookup Tables'!$P$2:$Q$156,2,0)</f>
        <v>#N/A</v>
      </c>
    </row>
    <row r="10358" spans="1:4" x14ac:dyDescent="0.35">
      <c r="A10358" s="82" t="e">
        <f t="shared" si="161"/>
        <v>#N/A</v>
      </c>
      <c r="D10358" s="82" t="e">
        <f>VLOOKUP(Processed_Data!C10358,'Literature Lookup Tables'!$P$2:$Q$156,2,0)</f>
        <v>#N/A</v>
      </c>
    </row>
    <row r="10359" spans="1:4" x14ac:dyDescent="0.35">
      <c r="A10359" s="82" t="e">
        <f t="shared" si="161"/>
        <v>#N/A</v>
      </c>
      <c r="D10359" s="82" t="e">
        <f>VLOOKUP(Processed_Data!C10359,'Literature Lookup Tables'!$P$2:$Q$156,2,0)</f>
        <v>#N/A</v>
      </c>
    </row>
    <row r="10360" spans="1:4" x14ac:dyDescent="0.35">
      <c r="A10360" s="82" t="e">
        <f t="shared" si="161"/>
        <v>#N/A</v>
      </c>
      <c r="D10360" s="82" t="e">
        <f>VLOOKUP(Processed_Data!C10360,'Literature Lookup Tables'!$P$2:$Q$156,2,0)</f>
        <v>#N/A</v>
      </c>
    </row>
    <row r="10361" spans="1:4" x14ac:dyDescent="0.35">
      <c r="A10361" s="82" t="e">
        <f t="shared" si="161"/>
        <v>#N/A</v>
      </c>
      <c r="D10361" s="82" t="e">
        <f>VLOOKUP(Processed_Data!C10361,'Literature Lookup Tables'!$P$2:$Q$156,2,0)</f>
        <v>#N/A</v>
      </c>
    </row>
    <row r="10362" spans="1:4" x14ac:dyDescent="0.35">
      <c r="A10362" s="82" t="e">
        <f t="shared" si="161"/>
        <v>#N/A</v>
      </c>
      <c r="D10362" s="82" t="e">
        <f>VLOOKUP(Processed_Data!C10362,'Literature Lookup Tables'!$P$2:$Q$156,2,0)</f>
        <v>#N/A</v>
      </c>
    </row>
    <row r="10363" spans="1:4" x14ac:dyDescent="0.35">
      <c r="A10363" s="82" t="e">
        <f t="shared" si="161"/>
        <v>#N/A</v>
      </c>
      <c r="D10363" s="82" t="e">
        <f>VLOOKUP(Processed_Data!C10363,'Literature Lookup Tables'!$P$2:$Q$156,2,0)</f>
        <v>#N/A</v>
      </c>
    </row>
    <row r="10364" spans="1:4" x14ac:dyDescent="0.35">
      <c r="A10364" s="82" t="e">
        <f t="shared" si="161"/>
        <v>#N/A</v>
      </c>
      <c r="D10364" s="82" t="e">
        <f>VLOOKUP(Processed_Data!C10364,'Literature Lookup Tables'!$P$2:$Q$156,2,0)</f>
        <v>#N/A</v>
      </c>
    </row>
    <row r="10365" spans="1:4" x14ac:dyDescent="0.35">
      <c r="A10365" s="82" t="e">
        <f t="shared" si="161"/>
        <v>#N/A</v>
      </c>
      <c r="D10365" s="82" t="e">
        <f>VLOOKUP(Processed_Data!C10365,'Literature Lookup Tables'!$P$2:$Q$156,2,0)</f>
        <v>#N/A</v>
      </c>
    </row>
    <row r="10366" spans="1:4" x14ac:dyDescent="0.35">
      <c r="A10366" s="82" t="e">
        <f t="shared" si="161"/>
        <v>#N/A</v>
      </c>
      <c r="D10366" s="82" t="e">
        <f>VLOOKUP(Processed_Data!C10366,'Literature Lookup Tables'!$P$2:$Q$156,2,0)</f>
        <v>#N/A</v>
      </c>
    </row>
    <row r="10367" spans="1:4" x14ac:dyDescent="0.35">
      <c r="A10367" s="82" t="e">
        <f t="shared" si="161"/>
        <v>#N/A</v>
      </c>
      <c r="D10367" s="82" t="e">
        <f>VLOOKUP(Processed_Data!C10367,'Literature Lookup Tables'!$P$2:$Q$156,2,0)</f>
        <v>#N/A</v>
      </c>
    </row>
    <row r="10368" spans="1:4" x14ac:dyDescent="0.35">
      <c r="A10368" s="82" t="e">
        <f t="shared" si="161"/>
        <v>#N/A</v>
      </c>
      <c r="D10368" s="82" t="e">
        <f>VLOOKUP(Processed_Data!C10368,'Literature Lookup Tables'!$P$2:$Q$156,2,0)</f>
        <v>#N/A</v>
      </c>
    </row>
    <row r="10369" spans="1:4" x14ac:dyDescent="0.35">
      <c r="A10369" s="82" t="e">
        <f t="shared" si="161"/>
        <v>#N/A</v>
      </c>
      <c r="D10369" s="82" t="e">
        <f>VLOOKUP(Processed_Data!C10369,'Literature Lookup Tables'!$P$2:$Q$156,2,0)</f>
        <v>#N/A</v>
      </c>
    </row>
    <row r="10370" spans="1:4" x14ac:dyDescent="0.35">
      <c r="A10370" s="82" t="e">
        <f t="shared" si="161"/>
        <v>#N/A</v>
      </c>
      <c r="D10370" s="82" t="e">
        <f>VLOOKUP(Processed_Data!C10370,'Literature Lookup Tables'!$P$2:$Q$156,2,0)</f>
        <v>#N/A</v>
      </c>
    </row>
    <row r="10371" spans="1:4" x14ac:dyDescent="0.35">
      <c r="A10371" s="82" t="e">
        <f t="shared" si="161"/>
        <v>#N/A</v>
      </c>
      <c r="D10371" s="82" t="e">
        <f>VLOOKUP(Processed_Data!C10371,'Literature Lookup Tables'!$P$2:$Q$156,2,0)</f>
        <v>#N/A</v>
      </c>
    </row>
    <row r="10372" spans="1:4" x14ac:dyDescent="0.35">
      <c r="A10372" s="82" t="e">
        <f t="shared" si="161"/>
        <v>#N/A</v>
      </c>
      <c r="D10372" s="82" t="e">
        <f>VLOOKUP(Processed_Data!C10372,'Literature Lookup Tables'!$P$2:$Q$156,2,0)</f>
        <v>#N/A</v>
      </c>
    </row>
    <row r="10373" spans="1:4" x14ac:dyDescent="0.35">
      <c r="A10373" s="82" t="e">
        <f t="shared" si="161"/>
        <v>#N/A</v>
      </c>
      <c r="D10373" s="82" t="e">
        <f>VLOOKUP(Processed_Data!C10373,'Literature Lookup Tables'!$P$2:$Q$156,2,0)</f>
        <v>#N/A</v>
      </c>
    </row>
    <row r="10374" spans="1:4" x14ac:dyDescent="0.35">
      <c r="A10374" s="82" t="e">
        <f t="shared" si="161"/>
        <v>#N/A</v>
      </c>
      <c r="D10374" s="82" t="e">
        <f>VLOOKUP(Processed_Data!C10374,'Literature Lookup Tables'!$P$2:$Q$156,2,0)</f>
        <v>#N/A</v>
      </c>
    </row>
    <row r="10375" spans="1:4" x14ac:dyDescent="0.35">
      <c r="A10375" s="82" t="e">
        <f t="shared" ref="A10375:A10438" si="162">F10375&amp;"-"&amp;E10375&amp;"-"&amp;D10375</f>
        <v>#N/A</v>
      </c>
      <c r="D10375" s="82" t="e">
        <f>VLOOKUP(Processed_Data!C10375,'Literature Lookup Tables'!$P$2:$Q$156,2,0)</f>
        <v>#N/A</v>
      </c>
    </row>
    <row r="10376" spans="1:4" x14ac:dyDescent="0.35">
      <c r="A10376" s="82" t="e">
        <f t="shared" si="162"/>
        <v>#N/A</v>
      </c>
      <c r="D10376" s="82" t="e">
        <f>VLOOKUP(Processed_Data!C10376,'Literature Lookup Tables'!$P$2:$Q$156,2,0)</f>
        <v>#N/A</v>
      </c>
    </row>
    <row r="10377" spans="1:4" x14ac:dyDescent="0.35">
      <c r="A10377" s="82" t="e">
        <f t="shared" si="162"/>
        <v>#N/A</v>
      </c>
      <c r="D10377" s="82" t="e">
        <f>VLOOKUP(Processed_Data!C10377,'Literature Lookup Tables'!$P$2:$Q$156,2,0)</f>
        <v>#N/A</v>
      </c>
    </row>
    <row r="10378" spans="1:4" x14ac:dyDescent="0.35">
      <c r="A10378" s="82" t="e">
        <f t="shared" si="162"/>
        <v>#N/A</v>
      </c>
      <c r="D10378" s="82" t="e">
        <f>VLOOKUP(Processed_Data!C10378,'Literature Lookup Tables'!$P$2:$Q$156,2,0)</f>
        <v>#N/A</v>
      </c>
    </row>
    <row r="10379" spans="1:4" x14ac:dyDescent="0.35">
      <c r="A10379" s="82" t="e">
        <f t="shared" si="162"/>
        <v>#N/A</v>
      </c>
      <c r="D10379" s="82" t="e">
        <f>VLOOKUP(Processed_Data!C10379,'Literature Lookup Tables'!$P$2:$Q$156,2,0)</f>
        <v>#N/A</v>
      </c>
    </row>
    <row r="10380" spans="1:4" x14ac:dyDescent="0.35">
      <c r="A10380" s="82" t="e">
        <f t="shared" si="162"/>
        <v>#N/A</v>
      </c>
      <c r="D10380" s="82" t="e">
        <f>VLOOKUP(Processed_Data!C10380,'Literature Lookup Tables'!$P$2:$Q$156,2,0)</f>
        <v>#N/A</v>
      </c>
    </row>
    <row r="10381" spans="1:4" x14ac:dyDescent="0.35">
      <c r="A10381" s="82" t="e">
        <f t="shared" si="162"/>
        <v>#N/A</v>
      </c>
      <c r="D10381" s="82" t="e">
        <f>VLOOKUP(Processed_Data!C10381,'Literature Lookup Tables'!$P$2:$Q$156,2,0)</f>
        <v>#N/A</v>
      </c>
    </row>
    <row r="10382" spans="1:4" x14ac:dyDescent="0.35">
      <c r="A10382" s="82" t="e">
        <f t="shared" si="162"/>
        <v>#N/A</v>
      </c>
      <c r="D10382" s="82" t="e">
        <f>VLOOKUP(Processed_Data!C10382,'Literature Lookup Tables'!$P$2:$Q$156,2,0)</f>
        <v>#N/A</v>
      </c>
    </row>
    <row r="10383" spans="1:4" x14ac:dyDescent="0.35">
      <c r="A10383" s="82" t="e">
        <f t="shared" si="162"/>
        <v>#N/A</v>
      </c>
      <c r="D10383" s="82" t="e">
        <f>VLOOKUP(Processed_Data!C10383,'Literature Lookup Tables'!$P$2:$Q$156,2,0)</f>
        <v>#N/A</v>
      </c>
    </row>
    <row r="10384" spans="1:4" x14ac:dyDescent="0.35">
      <c r="A10384" s="82" t="e">
        <f t="shared" si="162"/>
        <v>#N/A</v>
      </c>
      <c r="D10384" s="82" t="e">
        <f>VLOOKUP(Processed_Data!C10384,'Literature Lookup Tables'!$P$2:$Q$156,2,0)</f>
        <v>#N/A</v>
      </c>
    </row>
    <row r="10385" spans="1:4" x14ac:dyDescent="0.35">
      <c r="A10385" s="82" t="e">
        <f t="shared" si="162"/>
        <v>#N/A</v>
      </c>
      <c r="D10385" s="82" t="e">
        <f>VLOOKUP(Processed_Data!C10385,'Literature Lookup Tables'!$P$2:$Q$156,2,0)</f>
        <v>#N/A</v>
      </c>
    </row>
    <row r="10386" spans="1:4" x14ac:dyDescent="0.35">
      <c r="A10386" s="82" t="e">
        <f t="shared" si="162"/>
        <v>#N/A</v>
      </c>
      <c r="D10386" s="82" t="e">
        <f>VLOOKUP(Processed_Data!C10386,'Literature Lookup Tables'!$P$2:$Q$156,2,0)</f>
        <v>#N/A</v>
      </c>
    </row>
    <row r="10387" spans="1:4" x14ac:dyDescent="0.35">
      <c r="A10387" s="82" t="e">
        <f t="shared" si="162"/>
        <v>#N/A</v>
      </c>
      <c r="D10387" s="82" t="e">
        <f>VLOOKUP(Processed_Data!C10387,'Literature Lookup Tables'!$P$2:$Q$156,2,0)</f>
        <v>#N/A</v>
      </c>
    </row>
    <row r="10388" spans="1:4" x14ac:dyDescent="0.35">
      <c r="A10388" s="82" t="e">
        <f t="shared" si="162"/>
        <v>#N/A</v>
      </c>
      <c r="D10388" s="82" t="e">
        <f>VLOOKUP(Processed_Data!C10388,'Literature Lookup Tables'!$P$2:$Q$156,2,0)</f>
        <v>#N/A</v>
      </c>
    </row>
    <row r="10389" spans="1:4" x14ac:dyDescent="0.35">
      <c r="A10389" s="82" t="e">
        <f t="shared" si="162"/>
        <v>#N/A</v>
      </c>
      <c r="D10389" s="82" t="e">
        <f>VLOOKUP(Processed_Data!C10389,'Literature Lookup Tables'!$P$2:$Q$156,2,0)</f>
        <v>#N/A</v>
      </c>
    </row>
    <row r="10390" spans="1:4" x14ac:dyDescent="0.35">
      <c r="A10390" s="82" t="e">
        <f t="shared" si="162"/>
        <v>#N/A</v>
      </c>
      <c r="D10390" s="82" t="e">
        <f>VLOOKUP(Processed_Data!C10390,'Literature Lookup Tables'!$P$2:$Q$156,2,0)</f>
        <v>#N/A</v>
      </c>
    </row>
    <row r="10391" spans="1:4" x14ac:dyDescent="0.35">
      <c r="A10391" s="82" t="e">
        <f t="shared" si="162"/>
        <v>#N/A</v>
      </c>
      <c r="D10391" s="82" t="e">
        <f>VLOOKUP(Processed_Data!C10391,'Literature Lookup Tables'!$P$2:$Q$156,2,0)</f>
        <v>#N/A</v>
      </c>
    </row>
    <row r="10392" spans="1:4" x14ac:dyDescent="0.35">
      <c r="A10392" s="82" t="e">
        <f t="shared" si="162"/>
        <v>#N/A</v>
      </c>
      <c r="D10392" s="82" t="e">
        <f>VLOOKUP(Processed_Data!C10392,'Literature Lookup Tables'!$P$2:$Q$156,2,0)</f>
        <v>#N/A</v>
      </c>
    </row>
    <row r="10393" spans="1:4" x14ac:dyDescent="0.35">
      <c r="A10393" s="82" t="e">
        <f t="shared" si="162"/>
        <v>#N/A</v>
      </c>
      <c r="D10393" s="82" t="e">
        <f>VLOOKUP(Processed_Data!C10393,'Literature Lookup Tables'!$P$2:$Q$156,2,0)</f>
        <v>#N/A</v>
      </c>
    </row>
    <row r="10394" spans="1:4" x14ac:dyDescent="0.35">
      <c r="A10394" s="82" t="e">
        <f t="shared" si="162"/>
        <v>#N/A</v>
      </c>
      <c r="D10394" s="82" t="e">
        <f>VLOOKUP(Processed_Data!C10394,'Literature Lookup Tables'!$P$2:$Q$156,2,0)</f>
        <v>#N/A</v>
      </c>
    </row>
    <row r="10395" spans="1:4" x14ac:dyDescent="0.35">
      <c r="A10395" s="82" t="e">
        <f t="shared" si="162"/>
        <v>#N/A</v>
      </c>
      <c r="D10395" s="82" t="e">
        <f>VLOOKUP(Processed_Data!C10395,'Literature Lookup Tables'!$P$2:$Q$156,2,0)</f>
        <v>#N/A</v>
      </c>
    </row>
    <row r="10396" spans="1:4" x14ac:dyDescent="0.35">
      <c r="A10396" s="82" t="e">
        <f t="shared" si="162"/>
        <v>#N/A</v>
      </c>
      <c r="D10396" s="82" t="e">
        <f>VLOOKUP(Processed_Data!C10396,'Literature Lookup Tables'!$P$2:$Q$156,2,0)</f>
        <v>#N/A</v>
      </c>
    </row>
    <row r="10397" spans="1:4" x14ac:dyDescent="0.35">
      <c r="A10397" s="82" t="e">
        <f t="shared" si="162"/>
        <v>#N/A</v>
      </c>
      <c r="D10397" s="82" t="e">
        <f>VLOOKUP(Processed_Data!C10397,'Literature Lookup Tables'!$P$2:$Q$156,2,0)</f>
        <v>#N/A</v>
      </c>
    </row>
    <row r="10398" spans="1:4" x14ac:dyDescent="0.35">
      <c r="A10398" s="82" t="e">
        <f t="shared" si="162"/>
        <v>#N/A</v>
      </c>
      <c r="D10398" s="82" t="e">
        <f>VLOOKUP(Processed_Data!C10398,'Literature Lookup Tables'!$P$2:$Q$156,2,0)</f>
        <v>#N/A</v>
      </c>
    </row>
    <row r="10399" spans="1:4" x14ac:dyDescent="0.35">
      <c r="A10399" s="82" t="e">
        <f t="shared" si="162"/>
        <v>#N/A</v>
      </c>
      <c r="D10399" s="82" t="e">
        <f>VLOOKUP(Processed_Data!C10399,'Literature Lookup Tables'!$P$2:$Q$156,2,0)</f>
        <v>#N/A</v>
      </c>
    </row>
    <row r="10400" spans="1:4" x14ac:dyDescent="0.35">
      <c r="A10400" s="82" t="e">
        <f t="shared" si="162"/>
        <v>#N/A</v>
      </c>
      <c r="D10400" s="82" t="e">
        <f>VLOOKUP(Processed_Data!C10400,'Literature Lookup Tables'!$P$2:$Q$156,2,0)</f>
        <v>#N/A</v>
      </c>
    </row>
    <row r="10401" spans="1:4" x14ac:dyDescent="0.35">
      <c r="A10401" s="82" t="e">
        <f t="shared" si="162"/>
        <v>#N/A</v>
      </c>
      <c r="D10401" s="82" t="e">
        <f>VLOOKUP(Processed_Data!C10401,'Literature Lookup Tables'!$P$2:$Q$156,2,0)</f>
        <v>#N/A</v>
      </c>
    </row>
    <row r="10402" spans="1:4" x14ac:dyDescent="0.35">
      <c r="A10402" s="82" t="e">
        <f t="shared" si="162"/>
        <v>#N/A</v>
      </c>
      <c r="D10402" s="82" t="e">
        <f>VLOOKUP(Processed_Data!C10402,'Literature Lookup Tables'!$P$2:$Q$156,2,0)</f>
        <v>#N/A</v>
      </c>
    </row>
    <row r="10403" spans="1:4" x14ac:dyDescent="0.35">
      <c r="A10403" s="82" t="e">
        <f t="shared" si="162"/>
        <v>#N/A</v>
      </c>
      <c r="D10403" s="82" t="e">
        <f>VLOOKUP(Processed_Data!C10403,'Literature Lookup Tables'!$P$2:$Q$156,2,0)</f>
        <v>#N/A</v>
      </c>
    </row>
    <row r="10404" spans="1:4" x14ac:dyDescent="0.35">
      <c r="A10404" s="82" t="e">
        <f t="shared" si="162"/>
        <v>#N/A</v>
      </c>
      <c r="D10404" s="82" t="e">
        <f>VLOOKUP(Processed_Data!C10404,'Literature Lookup Tables'!$P$2:$Q$156,2,0)</f>
        <v>#N/A</v>
      </c>
    </row>
    <row r="10405" spans="1:4" x14ac:dyDescent="0.35">
      <c r="A10405" s="82" t="e">
        <f t="shared" si="162"/>
        <v>#N/A</v>
      </c>
      <c r="D10405" s="82" t="e">
        <f>VLOOKUP(Processed_Data!C10405,'Literature Lookup Tables'!$P$2:$Q$156,2,0)</f>
        <v>#N/A</v>
      </c>
    </row>
    <row r="10406" spans="1:4" x14ac:dyDescent="0.35">
      <c r="A10406" s="82" t="e">
        <f t="shared" si="162"/>
        <v>#N/A</v>
      </c>
      <c r="D10406" s="82" t="e">
        <f>VLOOKUP(Processed_Data!C10406,'Literature Lookup Tables'!$P$2:$Q$156,2,0)</f>
        <v>#N/A</v>
      </c>
    </row>
    <row r="10407" spans="1:4" x14ac:dyDescent="0.35">
      <c r="A10407" s="82" t="e">
        <f t="shared" si="162"/>
        <v>#N/A</v>
      </c>
      <c r="D10407" s="82" t="e">
        <f>VLOOKUP(Processed_Data!C10407,'Literature Lookup Tables'!$P$2:$Q$156,2,0)</f>
        <v>#N/A</v>
      </c>
    </row>
    <row r="10408" spans="1:4" x14ac:dyDescent="0.35">
      <c r="A10408" s="82" t="e">
        <f t="shared" si="162"/>
        <v>#N/A</v>
      </c>
      <c r="D10408" s="82" t="e">
        <f>VLOOKUP(Processed_Data!C10408,'Literature Lookup Tables'!$P$2:$Q$156,2,0)</f>
        <v>#N/A</v>
      </c>
    </row>
    <row r="10409" spans="1:4" x14ac:dyDescent="0.35">
      <c r="A10409" s="82" t="e">
        <f t="shared" si="162"/>
        <v>#N/A</v>
      </c>
      <c r="D10409" s="82" t="e">
        <f>VLOOKUP(Processed_Data!C10409,'Literature Lookup Tables'!$P$2:$Q$156,2,0)</f>
        <v>#N/A</v>
      </c>
    </row>
    <row r="10410" spans="1:4" x14ac:dyDescent="0.35">
      <c r="A10410" s="82" t="e">
        <f t="shared" si="162"/>
        <v>#N/A</v>
      </c>
      <c r="D10410" s="82" t="e">
        <f>VLOOKUP(Processed_Data!C10410,'Literature Lookup Tables'!$P$2:$Q$156,2,0)</f>
        <v>#N/A</v>
      </c>
    </row>
    <row r="10411" spans="1:4" x14ac:dyDescent="0.35">
      <c r="A10411" s="82" t="e">
        <f t="shared" si="162"/>
        <v>#N/A</v>
      </c>
      <c r="D10411" s="82" t="e">
        <f>VLOOKUP(Processed_Data!C10411,'Literature Lookup Tables'!$P$2:$Q$156,2,0)</f>
        <v>#N/A</v>
      </c>
    </row>
    <row r="10412" spans="1:4" x14ac:dyDescent="0.35">
      <c r="A10412" s="82" t="e">
        <f t="shared" si="162"/>
        <v>#N/A</v>
      </c>
      <c r="D10412" s="82" t="e">
        <f>VLOOKUP(Processed_Data!C10412,'Literature Lookup Tables'!$P$2:$Q$156,2,0)</f>
        <v>#N/A</v>
      </c>
    </row>
    <row r="10413" spans="1:4" x14ac:dyDescent="0.35">
      <c r="A10413" s="82" t="e">
        <f t="shared" si="162"/>
        <v>#N/A</v>
      </c>
      <c r="D10413" s="82" t="e">
        <f>VLOOKUP(Processed_Data!C10413,'Literature Lookup Tables'!$P$2:$Q$156,2,0)</f>
        <v>#N/A</v>
      </c>
    </row>
    <row r="10414" spans="1:4" x14ac:dyDescent="0.35">
      <c r="A10414" s="82" t="e">
        <f t="shared" si="162"/>
        <v>#N/A</v>
      </c>
      <c r="D10414" s="82" t="e">
        <f>VLOOKUP(Processed_Data!C10414,'Literature Lookup Tables'!$P$2:$Q$156,2,0)</f>
        <v>#N/A</v>
      </c>
    </row>
    <row r="10415" spans="1:4" x14ac:dyDescent="0.35">
      <c r="A10415" s="82" t="e">
        <f t="shared" si="162"/>
        <v>#N/A</v>
      </c>
      <c r="D10415" s="82" t="e">
        <f>VLOOKUP(Processed_Data!C10415,'Literature Lookup Tables'!$P$2:$Q$156,2,0)</f>
        <v>#N/A</v>
      </c>
    </row>
    <row r="10416" spans="1:4" x14ac:dyDescent="0.35">
      <c r="A10416" s="82" t="e">
        <f t="shared" si="162"/>
        <v>#N/A</v>
      </c>
      <c r="D10416" s="82" t="e">
        <f>VLOOKUP(Processed_Data!C10416,'Literature Lookup Tables'!$P$2:$Q$156,2,0)</f>
        <v>#N/A</v>
      </c>
    </row>
    <row r="10417" spans="1:4" x14ac:dyDescent="0.35">
      <c r="A10417" s="82" t="e">
        <f t="shared" si="162"/>
        <v>#N/A</v>
      </c>
      <c r="D10417" s="82" t="e">
        <f>VLOOKUP(Processed_Data!C10417,'Literature Lookup Tables'!$P$2:$Q$156,2,0)</f>
        <v>#N/A</v>
      </c>
    </row>
    <row r="10418" spans="1:4" x14ac:dyDescent="0.35">
      <c r="A10418" s="82" t="e">
        <f t="shared" si="162"/>
        <v>#N/A</v>
      </c>
      <c r="D10418" s="82" t="e">
        <f>VLOOKUP(Processed_Data!C10418,'Literature Lookup Tables'!$P$2:$Q$156,2,0)</f>
        <v>#N/A</v>
      </c>
    </row>
    <row r="10419" spans="1:4" x14ac:dyDescent="0.35">
      <c r="A10419" s="82" t="e">
        <f t="shared" si="162"/>
        <v>#N/A</v>
      </c>
      <c r="D10419" s="82" t="e">
        <f>VLOOKUP(Processed_Data!C10419,'Literature Lookup Tables'!$P$2:$Q$156,2,0)</f>
        <v>#N/A</v>
      </c>
    </row>
    <row r="10420" spans="1:4" x14ac:dyDescent="0.35">
      <c r="A10420" s="82" t="e">
        <f t="shared" si="162"/>
        <v>#N/A</v>
      </c>
      <c r="D10420" s="82" t="e">
        <f>VLOOKUP(Processed_Data!C10420,'Literature Lookup Tables'!$P$2:$Q$156,2,0)</f>
        <v>#N/A</v>
      </c>
    </row>
    <row r="10421" spans="1:4" x14ac:dyDescent="0.35">
      <c r="A10421" s="82" t="e">
        <f t="shared" si="162"/>
        <v>#N/A</v>
      </c>
      <c r="D10421" s="82" t="e">
        <f>VLOOKUP(Processed_Data!C10421,'Literature Lookup Tables'!$P$2:$Q$156,2,0)</f>
        <v>#N/A</v>
      </c>
    </row>
    <row r="10422" spans="1:4" x14ac:dyDescent="0.35">
      <c r="A10422" s="82" t="e">
        <f t="shared" si="162"/>
        <v>#N/A</v>
      </c>
      <c r="D10422" s="82" t="e">
        <f>VLOOKUP(Processed_Data!C10422,'Literature Lookup Tables'!$P$2:$Q$156,2,0)</f>
        <v>#N/A</v>
      </c>
    </row>
    <row r="10423" spans="1:4" x14ac:dyDescent="0.35">
      <c r="A10423" s="82" t="e">
        <f t="shared" si="162"/>
        <v>#N/A</v>
      </c>
      <c r="D10423" s="82" t="e">
        <f>VLOOKUP(Processed_Data!C10423,'Literature Lookup Tables'!$P$2:$Q$156,2,0)</f>
        <v>#N/A</v>
      </c>
    </row>
    <row r="10424" spans="1:4" x14ac:dyDescent="0.35">
      <c r="A10424" s="82" t="e">
        <f t="shared" si="162"/>
        <v>#N/A</v>
      </c>
      <c r="D10424" s="82" t="e">
        <f>VLOOKUP(Processed_Data!C10424,'Literature Lookup Tables'!$P$2:$Q$156,2,0)</f>
        <v>#N/A</v>
      </c>
    </row>
    <row r="10425" spans="1:4" x14ac:dyDescent="0.35">
      <c r="A10425" s="82" t="e">
        <f t="shared" si="162"/>
        <v>#N/A</v>
      </c>
      <c r="D10425" s="82" t="e">
        <f>VLOOKUP(Processed_Data!C10425,'Literature Lookup Tables'!$P$2:$Q$156,2,0)</f>
        <v>#N/A</v>
      </c>
    </row>
    <row r="10426" spans="1:4" x14ac:dyDescent="0.35">
      <c r="A10426" s="82" t="e">
        <f t="shared" si="162"/>
        <v>#N/A</v>
      </c>
      <c r="D10426" s="82" t="e">
        <f>VLOOKUP(Processed_Data!C10426,'Literature Lookup Tables'!$P$2:$Q$156,2,0)</f>
        <v>#N/A</v>
      </c>
    </row>
    <row r="10427" spans="1:4" x14ac:dyDescent="0.35">
      <c r="A10427" s="82" t="e">
        <f t="shared" si="162"/>
        <v>#N/A</v>
      </c>
      <c r="D10427" s="82" t="e">
        <f>VLOOKUP(Processed_Data!C10427,'Literature Lookup Tables'!$P$2:$Q$156,2,0)</f>
        <v>#N/A</v>
      </c>
    </row>
    <row r="10428" spans="1:4" x14ac:dyDescent="0.35">
      <c r="A10428" s="82" t="e">
        <f t="shared" si="162"/>
        <v>#N/A</v>
      </c>
      <c r="D10428" s="82" t="e">
        <f>VLOOKUP(Processed_Data!C10428,'Literature Lookup Tables'!$P$2:$Q$156,2,0)</f>
        <v>#N/A</v>
      </c>
    </row>
    <row r="10429" spans="1:4" x14ac:dyDescent="0.35">
      <c r="A10429" s="82" t="e">
        <f t="shared" si="162"/>
        <v>#N/A</v>
      </c>
      <c r="D10429" s="82" t="e">
        <f>VLOOKUP(Processed_Data!C10429,'Literature Lookup Tables'!$P$2:$Q$156,2,0)</f>
        <v>#N/A</v>
      </c>
    </row>
    <row r="10430" spans="1:4" x14ac:dyDescent="0.35">
      <c r="A10430" s="82" t="e">
        <f t="shared" si="162"/>
        <v>#N/A</v>
      </c>
      <c r="D10430" s="82" t="e">
        <f>VLOOKUP(Processed_Data!C10430,'Literature Lookup Tables'!$P$2:$Q$156,2,0)</f>
        <v>#N/A</v>
      </c>
    </row>
    <row r="10431" spans="1:4" x14ac:dyDescent="0.35">
      <c r="A10431" s="82" t="e">
        <f t="shared" si="162"/>
        <v>#N/A</v>
      </c>
      <c r="D10431" s="82" t="e">
        <f>VLOOKUP(Processed_Data!C10431,'Literature Lookup Tables'!$P$2:$Q$156,2,0)</f>
        <v>#N/A</v>
      </c>
    </row>
    <row r="10432" spans="1:4" x14ac:dyDescent="0.35">
      <c r="A10432" s="82" t="e">
        <f t="shared" si="162"/>
        <v>#N/A</v>
      </c>
      <c r="D10432" s="82" t="e">
        <f>VLOOKUP(Processed_Data!C10432,'Literature Lookup Tables'!$P$2:$Q$156,2,0)</f>
        <v>#N/A</v>
      </c>
    </row>
    <row r="10433" spans="1:4" x14ac:dyDescent="0.35">
      <c r="A10433" s="82" t="e">
        <f t="shared" si="162"/>
        <v>#N/A</v>
      </c>
      <c r="D10433" s="82" t="e">
        <f>VLOOKUP(Processed_Data!C10433,'Literature Lookup Tables'!$P$2:$Q$156,2,0)</f>
        <v>#N/A</v>
      </c>
    </row>
    <row r="10434" spans="1:4" x14ac:dyDescent="0.35">
      <c r="A10434" s="82" t="e">
        <f t="shared" si="162"/>
        <v>#N/A</v>
      </c>
      <c r="D10434" s="82" t="e">
        <f>VLOOKUP(Processed_Data!C10434,'Literature Lookup Tables'!$P$2:$Q$156,2,0)</f>
        <v>#N/A</v>
      </c>
    </row>
    <row r="10435" spans="1:4" x14ac:dyDescent="0.35">
      <c r="A10435" s="82" t="e">
        <f t="shared" si="162"/>
        <v>#N/A</v>
      </c>
      <c r="D10435" s="82" t="e">
        <f>VLOOKUP(Processed_Data!C10435,'Literature Lookup Tables'!$P$2:$Q$156,2,0)</f>
        <v>#N/A</v>
      </c>
    </row>
    <row r="10436" spans="1:4" x14ac:dyDescent="0.35">
      <c r="A10436" s="82" t="e">
        <f t="shared" si="162"/>
        <v>#N/A</v>
      </c>
      <c r="D10436" s="82" t="e">
        <f>VLOOKUP(Processed_Data!C10436,'Literature Lookup Tables'!$P$2:$Q$156,2,0)</f>
        <v>#N/A</v>
      </c>
    </row>
    <row r="10437" spans="1:4" x14ac:dyDescent="0.35">
      <c r="A10437" s="82" t="e">
        <f t="shared" si="162"/>
        <v>#N/A</v>
      </c>
      <c r="D10437" s="82" t="e">
        <f>VLOOKUP(Processed_Data!C10437,'Literature Lookup Tables'!$P$2:$Q$156,2,0)</f>
        <v>#N/A</v>
      </c>
    </row>
    <row r="10438" spans="1:4" x14ac:dyDescent="0.35">
      <c r="A10438" s="82" t="e">
        <f t="shared" si="162"/>
        <v>#N/A</v>
      </c>
      <c r="D10438" s="82" t="e">
        <f>VLOOKUP(Processed_Data!C10438,'Literature Lookup Tables'!$P$2:$Q$156,2,0)</f>
        <v>#N/A</v>
      </c>
    </row>
    <row r="10439" spans="1:4" x14ac:dyDescent="0.35">
      <c r="A10439" s="82" t="e">
        <f t="shared" ref="A10439:A10502" si="163">F10439&amp;"-"&amp;E10439&amp;"-"&amp;D10439</f>
        <v>#N/A</v>
      </c>
      <c r="D10439" s="82" t="e">
        <f>VLOOKUP(Processed_Data!C10439,'Literature Lookup Tables'!$P$2:$Q$156,2,0)</f>
        <v>#N/A</v>
      </c>
    </row>
    <row r="10440" spans="1:4" x14ac:dyDescent="0.35">
      <c r="A10440" s="82" t="e">
        <f t="shared" si="163"/>
        <v>#N/A</v>
      </c>
      <c r="D10440" s="82" t="e">
        <f>VLOOKUP(Processed_Data!C10440,'Literature Lookup Tables'!$P$2:$Q$156,2,0)</f>
        <v>#N/A</v>
      </c>
    </row>
    <row r="10441" spans="1:4" x14ac:dyDescent="0.35">
      <c r="A10441" s="82" t="e">
        <f t="shared" si="163"/>
        <v>#N/A</v>
      </c>
      <c r="D10441" s="82" t="e">
        <f>VLOOKUP(Processed_Data!C10441,'Literature Lookup Tables'!$P$2:$Q$156,2,0)</f>
        <v>#N/A</v>
      </c>
    </row>
    <row r="10442" spans="1:4" x14ac:dyDescent="0.35">
      <c r="A10442" s="82" t="e">
        <f t="shared" si="163"/>
        <v>#N/A</v>
      </c>
      <c r="D10442" s="82" t="e">
        <f>VLOOKUP(Processed_Data!C10442,'Literature Lookup Tables'!$P$2:$Q$156,2,0)</f>
        <v>#N/A</v>
      </c>
    </row>
    <row r="10443" spans="1:4" x14ac:dyDescent="0.35">
      <c r="A10443" s="82" t="e">
        <f t="shared" si="163"/>
        <v>#N/A</v>
      </c>
      <c r="D10443" s="82" t="e">
        <f>VLOOKUP(Processed_Data!C10443,'Literature Lookup Tables'!$P$2:$Q$156,2,0)</f>
        <v>#N/A</v>
      </c>
    </row>
    <row r="10444" spans="1:4" x14ac:dyDescent="0.35">
      <c r="A10444" s="82" t="e">
        <f t="shared" si="163"/>
        <v>#N/A</v>
      </c>
      <c r="D10444" s="82" t="e">
        <f>VLOOKUP(Processed_Data!C10444,'Literature Lookup Tables'!$P$2:$Q$156,2,0)</f>
        <v>#N/A</v>
      </c>
    </row>
    <row r="10445" spans="1:4" x14ac:dyDescent="0.35">
      <c r="A10445" s="82" t="e">
        <f t="shared" si="163"/>
        <v>#N/A</v>
      </c>
      <c r="D10445" s="82" t="e">
        <f>VLOOKUP(Processed_Data!C10445,'Literature Lookup Tables'!$P$2:$Q$156,2,0)</f>
        <v>#N/A</v>
      </c>
    </row>
    <row r="10446" spans="1:4" x14ac:dyDescent="0.35">
      <c r="A10446" s="82" t="e">
        <f t="shared" si="163"/>
        <v>#N/A</v>
      </c>
      <c r="D10446" s="82" t="e">
        <f>VLOOKUP(Processed_Data!C10446,'Literature Lookup Tables'!$P$2:$Q$156,2,0)</f>
        <v>#N/A</v>
      </c>
    </row>
    <row r="10447" spans="1:4" x14ac:dyDescent="0.35">
      <c r="A10447" s="82" t="e">
        <f t="shared" si="163"/>
        <v>#N/A</v>
      </c>
      <c r="D10447" s="82" t="e">
        <f>VLOOKUP(Processed_Data!C10447,'Literature Lookup Tables'!$P$2:$Q$156,2,0)</f>
        <v>#N/A</v>
      </c>
    </row>
    <row r="10448" spans="1:4" x14ac:dyDescent="0.35">
      <c r="A10448" s="82" t="e">
        <f t="shared" si="163"/>
        <v>#N/A</v>
      </c>
      <c r="D10448" s="82" t="e">
        <f>VLOOKUP(Processed_Data!C10448,'Literature Lookup Tables'!$P$2:$Q$156,2,0)</f>
        <v>#N/A</v>
      </c>
    </row>
    <row r="10449" spans="1:4" x14ac:dyDescent="0.35">
      <c r="A10449" s="82" t="e">
        <f t="shared" si="163"/>
        <v>#N/A</v>
      </c>
      <c r="D10449" s="82" t="e">
        <f>VLOOKUP(Processed_Data!C10449,'Literature Lookup Tables'!$P$2:$Q$156,2,0)</f>
        <v>#N/A</v>
      </c>
    </row>
    <row r="10450" spans="1:4" x14ac:dyDescent="0.35">
      <c r="A10450" s="82" t="e">
        <f t="shared" si="163"/>
        <v>#N/A</v>
      </c>
      <c r="D10450" s="82" t="e">
        <f>VLOOKUP(Processed_Data!C10450,'Literature Lookup Tables'!$P$2:$Q$156,2,0)</f>
        <v>#N/A</v>
      </c>
    </row>
    <row r="10451" spans="1:4" x14ac:dyDescent="0.35">
      <c r="A10451" s="82" t="e">
        <f t="shared" si="163"/>
        <v>#N/A</v>
      </c>
      <c r="D10451" s="82" t="e">
        <f>VLOOKUP(Processed_Data!C10451,'Literature Lookup Tables'!$P$2:$Q$156,2,0)</f>
        <v>#N/A</v>
      </c>
    </row>
    <row r="10452" spans="1:4" x14ac:dyDescent="0.35">
      <c r="A10452" s="82" t="e">
        <f t="shared" si="163"/>
        <v>#N/A</v>
      </c>
      <c r="D10452" s="82" t="e">
        <f>VLOOKUP(Processed_Data!C10452,'Literature Lookup Tables'!$P$2:$Q$156,2,0)</f>
        <v>#N/A</v>
      </c>
    </row>
    <row r="10453" spans="1:4" x14ac:dyDescent="0.35">
      <c r="A10453" s="82" t="e">
        <f t="shared" si="163"/>
        <v>#N/A</v>
      </c>
      <c r="D10453" s="82" t="e">
        <f>VLOOKUP(Processed_Data!C10453,'Literature Lookup Tables'!$P$2:$Q$156,2,0)</f>
        <v>#N/A</v>
      </c>
    </row>
    <row r="10454" spans="1:4" x14ac:dyDescent="0.35">
      <c r="A10454" s="82" t="e">
        <f t="shared" si="163"/>
        <v>#N/A</v>
      </c>
      <c r="D10454" s="82" t="e">
        <f>VLOOKUP(Processed_Data!C10454,'Literature Lookup Tables'!$P$2:$Q$156,2,0)</f>
        <v>#N/A</v>
      </c>
    </row>
    <row r="10455" spans="1:4" x14ac:dyDescent="0.35">
      <c r="A10455" s="82" t="e">
        <f t="shared" si="163"/>
        <v>#N/A</v>
      </c>
      <c r="D10455" s="82" t="e">
        <f>VLOOKUP(Processed_Data!C10455,'Literature Lookup Tables'!$P$2:$Q$156,2,0)</f>
        <v>#N/A</v>
      </c>
    </row>
    <row r="10456" spans="1:4" x14ac:dyDescent="0.35">
      <c r="A10456" s="82" t="e">
        <f t="shared" si="163"/>
        <v>#N/A</v>
      </c>
      <c r="D10456" s="82" t="e">
        <f>VLOOKUP(Processed_Data!C10456,'Literature Lookup Tables'!$P$2:$Q$156,2,0)</f>
        <v>#N/A</v>
      </c>
    </row>
    <row r="10457" spans="1:4" x14ac:dyDescent="0.35">
      <c r="A10457" s="82" t="e">
        <f t="shared" si="163"/>
        <v>#N/A</v>
      </c>
      <c r="D10457" s="82" t="e">
        <f>VLOOKUP(Processed_Data!C10457,'Literature Lookup Tables'!$P$2:$Q$156,2,0)</f>
        <v>#N/A</v>
      </c>
    </row>
    <row r="10458" spans="1:4" x14ac:dyDescent="0.35">
      <c r="A10458" s="82" t="e">
        <f t="shared" si="163"/>
        <v>#N/A</v>
      </c>
      <c r="D10458" s="82" t="e">
        <f>VLOOKUP(Processed_Data!C10458,'Literature Lookup Tables'!$P$2:$Q$156,2,0)</f>
        <v>#N/A</v>
      </c>
    </row>
    <row r="10459" spans="1:4" x14ac:dyDescent="0.35">
      <c r="A10459" s="82" t="e">
        <f t="shared" si="163"/>
        <v>#N/A</v>
      </c>
      <c r="D10459" s="82" t="e">
        <f>VLOOKUP(Processed_Data!C10459,'Literature Lookup Tables'!$P$2:$Q$156,2,0)</f>
        <v>#N/A</v>
      </c>
    </row>
    <row r="10460" spans="1:4" x14ac:dyDescent="0.35">
      <c r="A10460" s="82" t="e">
        <f t="shared" si="163"/>
        <v>#N/A</v>
      </c>
      <c r="D10460" s="82" t="e">
        <f>VLOOKUP(Processed_Data!C10460,'Literature Lookup Tables'!$P$2:$Q$156,2,0)</f>
        <v>#N/A</v>
      </c>
    </row>
    <row r="10461" spans="1:4" x14ac:dyDescent="0.35">
      <c r="A10461" s="82" t="e">
        <f t="shared" si="163"/>
        <v>#N/A</v>
      </c>
      <c r="D10461" s="82" t="e">
        <f>VLOOKUP(Processed_Data!C10461,'Literature Lookup Tables'!$P$2:$Q$156,2,0)</f>
        <v>#N/A</v>
      </c>
    </row>
    <row r="10462" spans="1:4" x14ac:dyDescent="0.35">
      <c r="A10462" s="82" t="e">
        <f t="shared" si="163"/>
        <v>#N/A</v>
      </c>
      <c r="D10462" s="82" t="e">
        <f>VLOOKUP(Processed_Data!C10462,'Literature Lookup Tables'!$P$2:$Q$156,2,0)</f>
        <v>#N/A</v>
      </c>
    </row>
    <row r="10463" spans="1:4" x14ac:dyDescent="0.35">
      <c r="A10463" s="82" t="e">
        <f t="shared" si="163"/>
        <v>#N/A</v>
      </c>
      <c r="D10463" s="82" t="e">
        <f>VLOOKUP(Processed_Data!C10463,'Literature Lookup Tables'!$P$2:$Q$156,2,0)</f>
        <v>#N/A</v>
      </c>
    </row>
    <row r="10464" spans="1:4" x14ac:dyDescent="0.35">
      <c r="A10464" s="82" t="e">
        <f t="shared" si="163"/>
        <v>#N/A</v>
      </c>
      <c r="D10464" s="82" t="e">
        <f>VLOOKUP(Processed_Data!C10464,'Literature Lookup Tables'!$P$2:$Q$156,2,0)</f>
        <v>#N/A</v>
      </c>
    </row>
    <row r="10465" spans="1:4" x14ac:dyDescent="0.35">
      <c r="A10465" s="82" t="e">
        <f t="shared" si="163"/>
        <v>#N/A</v>
      </c>
      <c r="D10465" s="82" t="e">
        <f>VLOOKUP(Processed_Data!C10465,'Literature Lookup Tables'!$P$2:$Q$156,2,0)</f>
        <v>#N/A</v>
      </c>
    </row>
    <row r="10466" spans="1:4" x14ac:dyDescent="0.35">
      <c r="A10466" s="82" t="e">
        <f t="shared" si="163"/>
        <v>#N/A</v>
      </c>
      <c r="D10466" s="82" t="e">
        <f>VLOOKUP(Processed_Data!C10466,'Literature Lookup Tables'!$P$2:$Q$156,2,0)</f>
        <v>#N/A</v>
      </c>
    </row>
    <row r="10467" spans="1:4" x14ac:dyDescent="0.35">
      <c r="A10467" s="82" t="e">
        <f t="shared" si="163"/>
        <v>#N/A</v>
      </c>
      <c r="D10467" s="82" t="e">
        <f>VLOOKUP(Processed_Data!C10467,'Literature Lookup Tables'!$P$2:$Q$156,2,0)</f>
        <v>#N/A</v>
      </c>
    </row>
    <row r="10468" spans="1:4" x14ac:dyDescent="0.35">
      <c r="A10468" s="82" t="e">
        <f t="shared" si="163"/>
        <v>#N/A</v>
      </c>
      <c r="D10468" s="82" t="e">
        <f>VLOOKUP(Processed_Data!C10468,'Literature Lookup Tables'!$P$2:$Q$156,2,0)</f>
        <v>#N/A</v>
      </c>
    </row>
    <row r="10469" spans="1:4" x14ac:dyDescent="0.35">
      <c r="A10469" s="82" t="e">
        <f t="shared" si="163"/>
        <v>#N/A</v>
      </c>
      <c r="D10469" s="82" t="e">
        <f>VLOOKUP(Processed_Data!C10469,'Literature Lookup Tables'!$P$2:$Q$156,2,0)</f>
        <v>#N/A</v>
      </c>
    </row>
    <row r="10470" spans="1:4" x14ac:dyDescent="0.35">
      <c r="A10470" s="82" t="e">
        <f t="shared" si="163"/>
        <v>#N/A</v>
      </c>
      <c r="D10470" s="82" t="e">
        <f>VLOOKUP(Processed_Data!C10470,'Literature Lookup Tables'!$P$2:$Q$156,2,0)</f>
        <v>#N/A</v>
      </c>
    </row>
    <row r="10471" spans="1:4" x14ac:dyDescent="0.35">
      <c r="A10471" s="82" t="e">
        <f t="shared" si="163"/>
        <v>#N/A</v>
      </c>
      <c r="D10471" s="82" t="e">
        <f>VLOOKUP(Processed_Data!C10471,'Literature Lookup Tables'!$P$2:$Q$156,2,0)</f>
        <v>#N/A</v>
      </c>
    </row>
    <row r="10472" spans="1:4" x14ac:dyDescent="0.35">
      <c r="A10472" s="82" t="e">
        <f t="shared" si="163"/>
        <v>#N/A</v>
      </c>
      <c r="D10472" s="82" t="e">
        <f>VLOOKUP(Processed_Data!C10472,'Literature Lookup Tables'!$P$2:$Q$156,2,0)</f>
        <v>#N/A</v>
      </c>
    </row>
    <row r="10473" spans="1:4" x14ac:dyDescent="0.35">
      <c r="A10473" s="82" t="e">
        <f t="shared" si="163"/>
        <v>#N/A</v>
      </c>
      <c r="D10473" s="82" t="e">
        <f>VLOOKUP(Processed_Data!C10473,'Literature Lookup Tables'!$P$2:$Q$156,2,0)</f>
        <v>#N/A</v>
      </c>
    </row>
    <row r="10474" spans="1:4" x14ac:dyDescent="0.35">
      <c r="A10474" s="82" t="e">
        <f t="shared" si="163"/>
        <v>#N/A</v>
      </c>
      <c r="D10474" s="82" t="e">
        <f>VLOOKUP(Processed_Data!C10474,'Literature Lookup Tables'!$P$2:$Q$156,2,0)</f>
        <v>#N/A</v>
      </c>
    </row>
    <row r="10475" spans="1:4" x14ac:dyDescent="0.35">
      <c r="A10475" s="82" t="e">
        <f t="shared" si="163"/>
        <v>#N/A</v>
      </c>
      <c r="D10475" s="82" t="e">
        <f>VLOOKUP(Processed_Data!C10475,'Literature Lookup Tables'!$P$2:$Q$156,2,0)</f>
        <v>#N/A</v>
      </c>
    </row>
    <row r="10476" spans="1:4" x14ac:dyDescent="0.35">
      <c r="A10476" s="82" t="e">
        <f t="shared" si="163"/>
        <v>#N/A</v>
      </c>
      <c r="D10476" s="82" t="e">
        <f>VLOOKUP(Processed_Data!C10476,'Literature Lookup Tables'!$P$2:$Q$156,2,0)</f>
        <v>#N/A</v>
      </c>
    </row>
    <row r="10477" spans="1:4" x14ac:dyDescent="0.35">
      <c r="A10477" s="82" t="e">
        <f t="shared" si="163"/>
        <v>#N/A</v>
      </c>
      <c r="D10477" s="82" t="e">
        <f>VLOOKUP(Processed_Data!C10477,'Literature Lookup Tables'!$P$2:$Q$156,2,0)</f>
        <v>#N/A</v>
      </c>
    </row>
    <row r="10478" spans="1:4" x14ac:dyDescent="0.35">
      <c r="A10478" s="82" t="e">
        <f t="shared" si="163"/>
        <v>#N/A</v>
      </c>
      <c r="D10478" s="82" t="e">
        <f>VLOOKUP(Processed_Data!C10478,'Literature Lookup Tables'!$P$2:$Q$156,2,0)</f>
        <v>#N/A</v>
      </c>
    </row>
    <row r="10479" spans="1:4" x14ac:dyDescent="0.35">
      <c r="A10479" s="82" t="e">
        <f t="shared" si="163"/>
        <v>#N/A</v>
      </c>
      <c r="D10479" s="82" t="e">
        <f>VLOOKUP(Processed_Data!C10479,'Literature Lookup Tables'!$P$2:$Q$156,2,0)</f>
        <v>#N/A</v>
      </c>
    </row>
    <row r="10480" spans="1:4" x14ac:dyDescent="0.35">
      <c r="A10480" s="82" t="e">
        <f t="shared" si="163"/>
        <v>#N/A</v>
      </c>
      <c r="D10480" s="82" t="e">
        <f>VLOOKUP(Processed_Data!C10480,'Literature Lookup Tables'!$P$2:$Q$156,2,0)</f>
        <v>#N/A</v>
      </c>
    </row>
    <row r="10481" spans="1:4" x14ac:dyDescent="0.35">
      <c r="A10481" s="82" t="e">
        <f t="shared" si="163"/>
        <v>#N/A</v>
      </c>
      <c r="D10481" s="82" t="e">
        <f>VLOOKUP(Processed_Data!C10481,'Literature Lookup Tables'!$P$2:$Q$156,2,0)</f>
        <v>#N/A</v>
      </c>
    </row>
    <row r="10482" spans="1:4" x14ac:dyDescent="0.35">
      <c r="A10482" s="82" t="e">
        <f t="shared" si="163"/>
        <v>#N/A</v>
      </c>
      <c r="D10482" s="82" t="e">
        <f>VLOOKUP(Processed_Data!C10482,'Literature Lookup Tables'!$P$2:$Q$156,2,0)</f>
        <v>#N/A</v>
      </c>
    </row>
    <row r="10483" spans="1:4" x14ac:dyDescent="0.35">
      <c r="A10483" s="82" t="e">
        <f t="shared" si="163"/>
        <v>#N/A</v>
      </c>
      <c r="D10483" s="82" t="e">
        <f>VLOOKUP(Processed_Data!C10483,'Literature Lookup Tables'!$P$2:$Q$156,2,0)</f>
        <v>#N/A</v>
      </c>
    </row>
    <row r="10484" spans="1:4" x14ac:dyDescent="0.35">
      <c r="A10484" s="82" t="e">
        <f t="shared" si="163"/>
        <v>#N/A</v>
      </c>
      <c r="D10484" s="82" t="e">
        <f>VLOOKUP(Processed_Data!C10484,'Literature Lookup Tables'!$P$2:$Q$156,2,0)</f>
        <v>#N/A</v>
      </c>
    </row>
    <row r="10485" spans="1:4" x14ac:dyDescent="0.35">
      <c r="A10485" s="82" t="e">
        <f t="shared" si="163"/>
        <v>#N/A</v>
      </c>
      <c r="D10485" s="82" t="e">
        <f>VLOOKUP(Processed_Data!C10485,'Literature Lookup Tables'!$P$2:$Q$156,2,0)</f>
        <v>#N/A</v>
      </c>
    </row>
    <row r="10486" spans="1:4" x14ac:dyDescent="0.35">
      <c r="A10486" s="82" t="e">
        <f t="shared" si="163"/>
        <v>#N/A</v>
      </c>
      <c r="D10486" s="82" t="e">
        <f>VLOOKUP(Processed_Data!C10486,'Literature Lookup Tables'!$P$2:$Q$156,2,0)</f>
        <v>#N/A</v>
      </c>
    </row>
    <row r="10487" spans="1:4" x14ac:dyDescent="0.35">
      <c r="A10487" s="82" t="e">
        <f t="shared" si="163"/>
        <v>#N/A</v>
      </c>
      <c r="D10487" s="82" t="e">
        <f>VLOOKUP(Processed_Data!C10487,'Literature Lookup Tables'!$P$2:$Q$156,2,0)</f>
        <v>#N/A</v>
      </c>
    </row>
    <row r="10488" spans="1:4" x14ac:dyDescent="0.35">
      <c r="A10488" s="82" t="e">
        <f t="shared" si="163"/>
        <v>#N/A</v>
      </c>
      <c r="D10488" s="82" t="e">
        <f>VLOOKUP(Processed_Data!C10488,'Literature Lookup Tables'!$P$2:$Q$156,2,0)</f>
        <v>#N/A</v>
      </c>
    </row>
    <row r="10489" spans="1:4" x14ac:dyDescent="0.35">
      <c r="A10489" s="82" t="e">
        <f t="shared" si="163"/>
        <v>#N/A</v>
      </c>
      <c r="D10489" s="82" t="e">
        <f>VLOOKUP(Processed_Data!C10489,'Literature Lookup Tables'!$P$2:$Q$156,2,0)</f>
        <v>#N/A</v>
      </c>
    </row>
    <row r="10490" spans="1:4" x14ac:dyDescent="0.35">
      <c r="A10490" s="82" t="e">
        <f t="shared" si="163"/>
        <v>#N/A</v>
      </c>
      <c r="D10490" s="82" t="e">
        <f>VLOOKUP(Processed_Data!C10490,'Literature Lookup Tables'!$P$2:$Q$156,2,0)</f>
        <v>#N/A</v>
      </c>
    </row>
    <row r="10491" spans="1:4" x14ac:dyDescent="0.35">
      <c r="A10491" s="82" t="e">
        <f t="shared" si="163"/>
        <v>#N/A</v>
      </c>
      <c r="D10491" s="82" t="e">
        <f>VLOOKUP(Processed_Data!C10491,'Literature Lookup Tables'!$P$2:$Q$156,2,0)</f>
        <v>#N/A</v>
      </c>
    </row>
    <row r="10492" spans="1:4" x14ac:dyDescent="0.35">
      <c r="A10492" s="82" t="e">
        <f t="shared" si="163"/>
        <v>#N/A</v>
      </c>
      <c r="D10492" s="82" t="e">
        <f>VLOOKUP(Processed_Data!C10492,'Literature Lookup Tables'!$P$2:$Q$156,2,0)</f>
        <v>#N/A</v>
      </c>
    </row>
    <row r="10493" spans="1:4" x14ac:dyDescent="0.35">
      <c r="A10493" s="82" t="e">
        <f t="shared" si="163"/>
        <v>#N/A</v>
      </c>
      <c r="D10493" s="82" t="e">
        <f>VLOOKUP(Processed_Data!C10493,'Literature Lookup Tables'!$P$2:$Q$156,2,0)</f>
        <v>#N/A</v>
      </c>
    </row>
    <row r="10494" spans="1:4" x14ac:dyDescent="0.35">
      <c r="A10494" s="82" t="e">
        <f t="shared" si="163"/>
        <v>#N/A</v>
      </c>
      <c r="D10494" s="82" t="e">
        <f>VLOOKUP(Processed_Data!C10494,'Literature Lookup Tables'!$P$2:$Q$156,2,0)</f>
        <v>#N/A</v>
      </c>
    </row>
    <row r="10495" spans="1:4" x14ac:dyDescent="0.35">
      <c r="A10495" s="82" t="e">
        <f t="shared" si="163"/>
        <v>#N/A</v>
      </c>
      <c r="D10495" s="82" t="e">
        <f>VLOOKUP(Processed_Data!C10495,'Literature Lookup Tables'!$P$2:$Q$156,2,0)</f>
        <v>#N/A</v>
      </c>
    </row>
    <row r="10496" spans="1:4" x14ac:dyDescent="0.35">
      <c r="A10496" s="82" t="e">
        <f t="shared" si="163"/>
        <v>#N/A</v>
      </c>
      <c r="D10496" s="82" t="e">
        <f>VLOOKUP(Processed_Data!C10496,'Literature Lookup Tables'!$P$2:$Q$156,2,0)</f>
        <v>#N/A</v>
      </c>
    </row>
    <row r="10497" spans="1:4" x14ac:dyDescent="0.35">
      <c r="A10497" s="82" t="e">
        <f t="shared" si="163"/>
        <v>#N/A</v>
      </c>
      <c r="D10497" s="82" t="e">
        <f>VLOOKUP(Processed_Data!C10497,'Literature Lookup Tables'!$P$2:$Q$156,2,0)</f>
        <v>#N/A</v>
      </c>
    </row>
    <row r="10498" spans="1:4" x14ac:dyDescent="0.35">
      <c r="A10498" s="82" t="e">
        <f t="shared" si="163"/>
        <v>#N/A</v>
      </c>
      <c r="D10498" s="82" t="e">
        <f>VLOOKUP(Processed_Data!C10498,'Literature Lookup Tables'!$P$2:$Q$156,2,0)</f>
        <v>#N/A</v>
      </c>
    </row>
    <row r="10499" spans="1:4" x14ac:dyDescent="0.35">
      <c r="A10499" s="82" t="e">
        <f t="shared" si="163"/>
        <v>#N/A</v>
      </c>
      <c r="D10499" s="82" t="e">
        <f>VLOOKUP(Processed_Data!C10499,'Literature Lookup Tables'!$P$2:$Q$156,2,0)</f>
        <v>#N/A</v>
      </c>
    </row>
    <row r="10500" spans="1:4" x14ac:dyDescent="0.35">
      <c r="A10500" s="82" t="e">
        <f t="shared" si="163"/>
        <v>#N/A</v>
      </c>
      <c r="D10500" s="82" t="e">
        <f>VLOOKUP(Processed_Data!C10500,'Literature Lookup Tables'!$P$2:$Q$156,2,0)</f>
        <v>#N/A</v>
      </c>
    </row>
    <row r="10501" spans="1:4" x14ac:dyDescent="0.35">
      <c r="A10501" s="82" t="e">
        <f t="shared" si="163"/>
        <v>#N/A</v>
      </c>
      <c r="D10501" s="82" t="e">
        <f>VLOOKUP(Processed_Data!C10501,'Literature Lookup Tables'!$P$2:$Q$156,2,0)</f>
        <v>#N/A</v>
      </c>
    </row>
    <row r="10502" spans="1:4" x14ac:dyDescent="0.35">
      <c r="A10502" s="82" t="e">
        <f t="shared" si="163"/>
        <v>#N/A</v>
      </c>
      <c r="D10502" s="82" t="e">
        <f>VLOOKUP(Processed_Data!C10502,'Literature Lookup Tables'!$P$2:$Q$156,2,0)</f>
        <v>#N/A</v>
      </c>
    </row>
    <row r="10503" spans="1:4" x14ac:dyDescent="0.35">
      <c r="A10503" s="82" t="e">
        <f t="shared" ref="A10503:A10566" si="164">F10503&amp;"-"&amp;E10503&amp;"-"&amp;D10503</f>
        <v>#N/A</v>
      </c>
      <c r="D10503" s="82" t="e">
        <f>VLOOKUP(Processed_Data!C10503,'Literature Lookup Tables'!$P$2:$Q$156,2,0)</f>
        <v>#N/A</v>
      </c>
    </row>
    <row r="10504" spans="1:4" x14ac:dyDescent="0.35">
      <c r="A10504" s="82" t="e">
        <f t="shared" si="164"/>
        <v>#N/A</v>
      </c>
      <c r="D10504" s="82" t="e">
        <f>VLOOKUP(Processed_Data!C10504,'Literature Lookup Tables'!$P$2:$Q$156,2,0)</f>
        <v>#N/A</v>
      </c>
    </row>
    <row r="10505" spans="1:4" x14ac:dyDescent="0.35">
      <c r="A10505" s="82" t="e">
        <f t="shared" si="164"/>
        <v>#N/A</v>
      </c>
      <c r="D10505" s="82" t="e">
        <f>VLOOKUP(Processed_Data!C10505,'Literature Lookup Tables'!$P$2:$Q$156,2,0)</f>
        <v>#N/A</v>
      </c>
    </row>
    <row r="10506" spans="1:4" x14ac:dyDescent="0.35">
      <c r="A10506" s="82" t="e">
        <f t="shared" si="164"/>
        <v>#N/A</v>
      </c>
      <c r="D10506" s="82" t="e">
        <f>VLOOKUP(Processed_Data!C10506,'Literature Lookup Tables'!$P$2:$Q$156,2,0)</f>
        <v>#N/A</v>
      </c>
    </row>
    <row r="10507" spans="1:4" x14ac:dyDescent="0.35">
      <c r="A10507" s="82" t="e">
        <f t="shared" si="164"/>
        <v>#N/A</v>
      </c>
      <c r="D10507" s="82" t="e">
        <f>VLOOKUP(Processed_Data!C10507,'Literature Lookup Tables'!$P$2:$Q$156,2,0)</f>
        <v>#N/A</v>
      </c>
    </row>
    <row r="10508" spans="1:4" x14ac:dyDescent="0.35">
      <c r="A10508" s="82" t="e">
        <f t="shared" si="164"/>
        <v>#N/A</v>
      </c>
      <c r="D10508" s="82" t="e">
        <f>VLOOKUP(Processed_Data!C10508,'Literature Lookup Tables'!$P$2:$Q$156,2,0)</f>
        <v>#N/A</v>
      </c>
    </row>
    <row r="10509" spans="1:4" x14ac:dyDescent="0.35">
      <c r="A10509" s="82" t="e">
        <f t="shared" si="164"/>
        <v>#N/A</v>
      </c>
      <c r="D10509" s="82" t="e">
        <f>VLOOKUP(Processed_Data!C10509,'Literature Lookup Tables'!$P$2:$Q$156,2,0)</f>
        <v>#N/A</v>
      </c>
    </row>
    <row r="10510" spans="1:4" x14ac:dyDescent="0.35">
      <c r="A10510" s="82" t="e">
        <f t="shared" si="164"/>
        <v>#N/A</v>
      </c>
      <c r="D10510" s="82" t="e">
        <f>VLOOKUP(Processed_Data!C10510,'Literature Lookup Tables'!$P$2:$Q$156,2,0)</f>
        <v>#N/A</v>
      </c>
    </row>
    <row r="10511" spans="1:4" x14ac:dyDescent="0.35">
      <c r="A10511" s="82" t="e">
        <f t="shared" si="164"/>
        <v>#N/A</v>
      </c>
      <c r="D10511" s="82" t="e">
        <f>VLOOKUP(Processed_Data!C10511,'Literature Lookup Tables'!$P$2:$Q$156,2,0)</f>
        <v>#N/A</v>
      </c>
    </row>
    <row r="10512" spans="1:4" x14ac:dyDescent="0.35">
      <c r="A10512" s="82" t="e">
        <f t="shared" si="164"/>
        <v>#N/A</v>
      </c>
      <c r="D10512" s="82" t="e">
        <f>VLOOKUP(Processed_Data!C10512,'Literature Lookup Tables'!$P$2:$Q$156,2,0)</f>
        <v>#N/A</v>
      </c>
    </row>
    <row r="10513" spans="1:4" x14ac:dyDescent="0.35">
      <c r="A10513" s="82" t="e">
        <f t="shared" si="164"/>
        <v>#N/A</v>
      </c>
      <c r="D10513" s="82" t="e">
        <f>VLOOKUP(Processed_Data!C10513,'Literature Lookup Tables'!$P$2:$Q$156,2,0)</f>
        <v>#N/A</v>
      </c>
    </row>
    <row r="10514" spans="1:4" x14ac:dyDescent="0.35">
      <c r="A10514" s="82" t="e">
        <f t="shared" si="164"/>
        <v>#N/A</v>
      </c>
      <c r="D10514" s="82" t="e">
        <f>VLOOKUP(Processed_Data!C10514,'Literature Lookup Tables'!$P$2:$Q$156,2,0)</f>
        <v>#N/A</v>
      </c>
    </row>
    <row r="10515" spans="1:4" x14ac:dyDescent="0.35">
      <c r="A10515" s="82" t="e">
        <f t="shared" si="164"/>
        <v>#N/A</v>
      </c>
      <c r="D10515" s="82" t="e">
        <f>VLOOKUP(Processed_Data!C10515,'Literature Lookup Tables'!$P$2:$Q$156,2,0)</f>
        <v>#N/A</v>
      </c>
    </row>
    <row r="10516" spans="1:4" x14ac:dyDescent="0.35">
      <c r="A10516" s="82" t="e">
        <f t="shared" si="164"/>
        <v>#N/A</v>
      </c>
      <c r="D10516" s="82" t="e">
        <f>VLOOKUP(Processed_Data!C10516,'Literature Lookup Tables'!$P$2:$Q$156,2,0)</f>
        <v>#N/A</v>
      </c>
    </row>
    <row r="10517" spans="1:4" x14ac:dyDescent="0.35">
      <c r="A10517" s="82" t="e">
        <f t="shared" si="164"/>
        <v>#N/A</v>
      </c>
      <c r="D10517" s="82" t="e">
        <f>VLOOKUP(Processed_Data!C10517,'Literature Lookup Tables'!$P$2:$Q$156,2,0)</f>
        <v>#N/A</v>
      </c>
    </row>
    <row r="10518" spans="1:4" x14ac:dyDescent="0.35">
      <c r="A10518" s="82" t="e">
        <f t="shared" si="164"/>
        <v>#N/A</v>
      </c>
      <c r="D10518" s="82" t="e">
        <f>VLOOKUP(Processed_Data!C10518,'Literature Lookup Tables'!$P$2:$Q$156,2,0)</f>
        <v>#N/A</v>
      </c>
    </row>
    <row r="10519" spans="1:4" x14ac:dyDescent="0.35">
      <c r="A10519" s="82" t="e">
        <f t="shared" si="164"/>
        <v>#N/A</v>
      </c>
      <c r="D10519" s="82" t="e">
        <f>VLOOKUP(Processed_Data!C10519,'Literature Lookup Tables'!$P$2:$Q$156,2,0)</f>
        <v>#N/A</v>
      </c>
    </row>
    <row r="10520" spans="1:4" x14ac:dyDescent="0.35">
      <c r="A10520" s="82" t="e">
        <f t="shared" si="164"/>
        <v>#N/A</v>
      </c>
      <c r="D10520" s="82" t="e">
        <f>VLOOKUP(Processed_Data!C10520,'Literature Lookup Tables'!$P$2:$Q$156,2,0)</f>
        <v>#N/A</v>
      </c>
    </row>
    <row r="10521" spans="1:4" x14ac:dyDescent="0.35">
      <c r="A10521" s="82" t="e">
        <f t="shared" si="164"/>
        <v>#N/A</v>
      </c>
      <c r="D10521" s="82" t="e">
        <f>VLOOKUP(Processed_Data!C10521,'Literature Lookup Tables'!$P$2:$Q$156,2,0)</f>
        <v>#N/A</v>
      </c>
    </row>
    <row r="10522" spans="1:4" x14ac:dyDescent="0.35">
      <c r="A10522" s="82" t="e">
        <f t="shared" si="164"/>
        <v>#N/A</v>
      </c>
      <c r="D10522" s="82" t="e">
        <f>VLOOKUP(Processed_Data!C10522,'Literature Lookup Tables'!$P$2:$Q$156,2,0)</f>
        <v>#N/A</v>
      </c>
    </row>
    <row r="10523" spans="1:4" x14ac:dyDescent="0.35">
      <c r="A10523" s="82" t="e">
        <f t="shared" si="164"/>
        <v>#N/A</v>
      </c>
      <c r="D10523" s="82" t="e">
        <f>VLOOKUP(Processed_Data!C10523,'Literature Lookup Tables'!$P$2:$Q$156,2,0)</f>
        <v>#N/A</v>
      </c>
    </row>
    <row r="10524" spans="1:4" x14ac:dyDescent="0.35">
      <c r="A10524" s="82" t="e">
        <f t="shared" si="164"/>
        <v>#N/A</v>
      </c>
      <c r="D10524" s="82" t="e">
        <f>VLOOKUP(Processed_Data!C10524,'Literature Lookup Tables'!$P$2:$Q$156,2,0)</f>
        <v>#N/A</v>
      </c>
    </row>
    <row r="10525" spans="1:4" x14ac:dyDescent="0.35">
      <c r="A10525" s="82" t="e">
        <f t="shared" si="164"/>
        <v>#N/A</v>
      </c>
      <c r="D10525" s="82" t="e">
        <f>VLOOKUP(Processed_Data!C10525,'Literature Lookup Tables'!$P$2:$Q$156,2,0)</f>
        <v>#N/A</v>
      </c>
    </row>
    <row r="10526" spans="1:4" x14ac:dyDescent="0.35">
      <c r="A10526" s="82" t="e">
        <f t="shared" si="164"/>
        <v>#N/A</v>
      </c>
      <c r="D10526" s="82" t="e">
        <f>VLOOKUP(Processed_Data!C10526,'Literature Lookup Tables'!$P$2:$Q$156,2,0)</f>
        <v>#N/A</v>
      </c>
    </row>
    <row r="10527" spans="1:4" x14ac:dyDescent="0.35">
      <c r="A10527" s="82" t="e">
        <f t="shared" si="164"/>
        <v>#N/A</v>
      </c>
      <c r="D10527" s="82" t="e">
        <f>VLOOKUP(Processed_Data!C10527,'Literature Lookup Tables'!$P$2:$Q$156,2,0)</f>
        <v>#N/A</v>
      </c>
    </row>
    <row r="10528" spans="1:4" x14ac:dyDescent="0.35">
      <c r="A10528" s="82" t="e">
        <f t="shared" si="164"/>
        <v>#N/A</v>
      </c>
      <c r="D10528" s="82" t="e">
        <f>VLOOKUP(Processed_Data!C10528,'Literature Lookup Tables'!$P$2:$Q$156,2,0)</f>
        <v>#N/A</v>
      </c>
    </row>
    <row r="10529" spans="1:4" x14ac:dyDescent="0.35">
      <c r="A10529" s="82" t="e">
        <f t="shared" si="164"/>
        <v>#N/A</v>
      </c>
      <c r="D10529" s="82" t="e">
        <f>VLOOKUP(Processed_Data!C10529,'Literature Lookup Tables'!$P$2:$Q$156,2,0)</f>
        <v>#N/A</v>
      </c>
    </row>
    <row r="10530" spans="1:4" x14ac:dyDescent="0.35">
      <c r="A10530" s="82" t="e">
        <f t="shared" si="164"/>
        <v>#N/A</v>
      </c>
      <c r="D10530" s="82" t="e">
        <f>VLOOKUP(Processed_Data!C10530,'Literature Lookup Tables'!$P$2:$Q$156,2,0)</f>
        <v>#N/A</v>
      </c>
    </row>
    <row r="10531" spans="1:4" x14ac:dyDescent="0.35">
      <c r="A10531" s="82" t="e">
        <f t="shared" si="164"/>
        <v>#N/A</v>
      </c>
      <c r="D10531" s="82" t="e">
        <f>VLOOKUP(Processed_Data!C10531,'Literature Lookup Tables'!$P$2:$Q$156,2,0)</f>
        <v>#N/A</v>
      </c>
    </row>
    <row r="10532" spans="1:4" x14ac:dyDescent="0.35">
      <c r="A10532" s="82" t="e">
        <f t="shared" si="164"/>
        <v>#N/A</v>
      </c>
      <c r="D10532" s="82" t="e">
        <f>VLOOKUP(Processed_Data!C10532,'Literature Lookup Tables'!$P$2:$Q$156,2,0)</f>
        <v>#N/A</v>
      </c>
    </row>
    <row r="10533" spans="1:4" x14ac:dyDescent="0.35">
      <c r="A10533" s="82" t="e">
        <f t="shared" si="164"/>
        <v>#N/A</v>
      </c>
      <c r="D10533" s="82" t="e">
        <f>VLOOKUP(Processed_Data!C10533,'Literature Lookup Tables'!$P$2:$Q$156,2,0)</f>
        <v>#N/A</v>
      </c>
    </row>
    <row r="10534" spans="1:4" x14ac:dyDescent="0.35">
      <c r="A10534" s="82" t="e">
        <f t="shared" si="164"/>
        <v>#N/A</v>
      </c>
      <c r="D10534" s="82" t="e">
        <f>VLOOKUP(Processed_Data!C10534,'Literature Lookup Tables'!$P$2:$Q$156,2,0)</f>
        <v>#N/A</v>
      </c>
    </row>
    <row r="10535" spans="1:4" x14ac:dyDescent="0.35">
      <c r="A10535" s="82" t="e">
        <f t="shared" si="164"/>
        <v>#N/A</v>
      </c>
      <c r="D10535" s="82" t="e">
        <f>VLOOKUP(Processed_Data!C10535,'Literature Lookup Tables'!$P$2:$Q$156,2,0)</f>
        <v>#N/A</v>
      </c>
    </row>
    <row r="10536" spans="1:4" x14ac:dyDescent="0.35">
      <c r="A10536" s="82" t="e">
        <f t="shared" si="164"/>
        <v>#N/A</v>
      </c>
      <c r="D10536" s="82" t="e">
        <f>VLOOKUP(Processed_Data!C10536,'Literature Lookup Tables'!$P$2:$Q$156,2,0)</f>
        <v>#N/A</v>
      </c>
    </row>
    <row r="10537" spans="1:4" x14ac:dyDescent="0.35">
      <c r="A10537" s="82" t="e">
        <f t="shared" si="164"/>
        <v>#N/A</v>
      </c>
      <c r="D10537" s="82" t="e">
        <f>VLOOKUP(Processed_Data!C10537,'Literature Lookup Tables'!$P$2:$Q$156,2,0)</f>
        <v>#N/A</v>
      </c>
    </row>
    <row r="10538" spans="1:4" x14ac:dyDescent="0.35">
      <c r="A10538" s="82" t="e">
        <f t="shared" si="164"/>
        <v>#N/A</v>
      </c>
      <c r="D10538" s="82" t="e">
        <f>VLOOKUP(Processed_Data!C10538,'Literature Lookup Tables'!$P$2:$Q$156,2,0)</f>
        <v>#N/A</v>
      </c>
    </row>
    <row r="10539" spans="1:4" x14ac:dyDescent="0.35">
      <c r="A10539" s="82" t="e">
        <f t="shared" si="164"/>
        <v>#N/A</v>
      </c>
      <c r="D10539" s="82" t="e">
        <f>VLOOKUP(Processed_Data!C10539,'Literature Lookup Tables'!$P$2:$Q$156,2,0)</f>
        <v>#N/A</v>
      </c>
    </row>
    <row r="10540" spans="1:4" x14ac:dyDescent="0.35">
      <c r="A10540" s="82" t="e">
        <f t="shared" si="164"/>
        <v>#N/A</v>
      </c>
      <c r="D10540" s="82" t="e">
        <f>VLOOKUP(Processed_Data!C10540,'Literature Lookup Tables'!$P$2:$Q$156,2,0)</f>
        <v>#N/A</v>
      </c>
    </row>
    <row r="10541" spans="1:4" x14ac:dyDescent="0.35">
      <c r="A10541" s="82" t="e">
        <f t="shared" si="164"/>
        <v>#N/A</v>
      </c>
      <c r="D10541" s="82" t="e">
        <f>VLOOKUP(Processed_Data!C10541,'Literature Lookup Tables'!$P$2:$Q$156,2,0)</f>
        <v>#N/A</v>
      </c>
    </row>
    <row r="10542" spans="1:4" x14ac:dyDescent="0.35">
      <c r="A10542" s="82" t="e">
        <f t="shared" si="164"/>
        <v>#N/A</v>
      </c>
      <c r="D10542" s="82" t="e">
        <f>VLOOKUP(Processed_Data!C10542,'Literature Lookup Tables'!$P$2:$Q$156,2,0)</f>
        <v>#N/A</v>
      </c>
    </row>
    <row r="10543" spans="1:4" x14ac:dyDescent="0.35">
      <c r="A10543" s="82" t="e">
        <f t="shared" si="164"/>
        <v>#N/A</v>
      </c>
      <c r="D10543" s="82" t="e">
        <f>VLOOKUP(Processed_Data!C10543,'Literature Lookup Tables'!$P$2:$Q$156,2,0)</f>
        <v>#N/A</v>
      </c>
    </row>
    <row r="10544" spans="1:4" x14ac:dyDescent="0.35">
      <c r="A10544" s="82" t="e">
        <f t="shared" si="164"/>
        <v>#N/A</v>
      </c>
      <c r="D10544" s="82" t="e">
        <f>VLOOKUP(Processed_Data!C10544,'Literature Lookup Tables'!$P$2:$Q$156,2,0)</f>
        <v>#N/A</v>
      </c>
    </row>
    <row r="10545" spans="1:4" x14ac:dyDescent="0.35">
      <c r="A10545" s="82" t="e">
        <f t="shared" si="164"/>
        <v>#N/A</v>
      </c>
      <c r="D10545" s="82" t="e">
        <f>VLOOKUP(Processed_Data!C10545,'Literature Lookup Tables'!$P$2:$Q$156,2,0)</f>
        <v>#N/A</v>
      </c>
    </row>
    <row r="10546" spans="1:4" x14ac:dyDescent="0.35">
      <c r="A10546" s="82" t="e">
        <f t="shared" si="164"/>
        <v>#N/A</v>
      </c>
      <c r="D10546" s="82" t="e">
        <f>VLOOKUP(Processed_Data!C10546,'Literature Lookup Tables'!$P$2:$Q$156,2,0)</f>
        <v>#N/A</v>
      </c>
    </row>
    <row r="10547" spans="1:4" x14ac:dyDescent="0.35">
      <c r="A10547" s="82" t="e">
        <f t="shared" si="164"/>
        <v>#N/A</v>
      </c>
      <c r="D10547" s="82" t="e">
        <f>VLOOKUP(Processed_Data!C10547,'Literature Lookup Tables'!$P$2:$Q$156,2,0)</f>
        <v>#N/A</v>
      </c>
    </row>
    <row r="10548" spans="1:4" x14ac:dyDescent="0.35">
      <c r="A10548" s="82" t="e">
        <f t="shared" si="164"/>
        <v>#N/A</v>
      </c>
      <c r="D10548" s="82" t="e">
        <f>VLOOKUP(Processed_Data!C10548,'Literature Lookup Tables'!$P$2:$Q$156,2,0)</f>
        <v>#N/A</v>
      </c>
    </row>
    <row r="10549" spans="1:4" x14ac:dyDescent="0.35">
      <c r="A10549" s="82" t="e">
        <f t="shared" si="164"/>
        <v>#N/A</v>
      </c>
      <c r="D10549" s="82" t="e">
        <f>VLOOKUP(Processed_Data!C10549,'Literature Lookup Tables'!$P$2:$Q$156,2,0)</f>
        <v>#N/A</v>
      </c>
    </row>
    <row r="10550" spans="1:4" x14ac:dyDescent="0.35">
      <c r="A10550" s="82" t="e">
        <f t="shared" si="164"/>
        <v>#N/A</v>
      </c>
      <c r="D10550" s="82" t="e">
        <f>VLOOKUP(Processed_Data!C10550,'Literature Lookup Tables'!$P$2:$Q$156,2,0)</f>
        <v>#N/A</v>
      </c>
    </row>
    <row r="10551" spans="1:4" x14ac:dyDescent="0.35">
      <c r="A10551" s="82" t="e">
        <f t="shared" si="164"/>
        <v>#N/A</v>
      </c>
      <c r="D10551" s="82" t="e">
        <f>VLOOKUP(Processed_Data!C10551,'Literature Lookup Tables'!$P$2:$Q$156,2,0)</f>
        <v>#N/A</v>
      </c>
    </row>
    <row r="10552" spans="1:4" x14ac:dyDescent="0.35">
      <c r="A10552" s="82" t="e">
        <f t="shared" si="164"/>
        <v>#N/A</v>
      </c>
      <c r="D10552" s="82" t="e">
        <f>VLOOKUP(Processed_Data!C10552,'Literature Lookup Tables'!$P$2:$Q$156,2,0)</f>
        <v>#N/A</v>
      </c>
    </row>
    <row r="10553" spans="1:4" x14ac:dyDescent="0.35">
      <c r="A10553" s="82" t="e">
        <f t="shared" si="164"/>
        <v>#N/A</v>
      </c>
      <c r="D10553" s="82" t="e">
        <f>VLOOKUP(Processed_Data!C10553,'Literature Lookup Tables'!$P$2:$Q$156,2,0)</f>
        <v>#N/A</v>
      </c>
    </row>
    <row r="10554" spans="1:4" x14ac:dyDescent="0.35">
      <c r="A10554" s="82" t="e">
        <f t="shared" si="164"/>
        <v>#N/A</v>
      </c>
      <c r="D10554" s="82" t="e">
        <f>VLOOKUP(Processed_Data!C10554,'Literature Lookup Tables'!$P$2:$Q$156,2,0)</f>
        <v>#N/A</v>
      </c>
    </row>
    <row r="10555" spans="1:4" x14ac:dyDescent="0.35">
      <c r="A10555" s="82" t="e">
        <f t="shared" si="164"/>
        <v>#N/A</v>
      </c>
      <c r="D10555" s="82" t="e">
        <f>VLOOKUP(Processed_Data!C10555,'Literature Lookup Tables'!$P$2:$Q$156,2,0)</f>
        <v>#N/A</v>
      </c>
    </row>
    <row r="10556" spans="1:4" x14ac:dyDescent="0.35">
      <c r="A10556" s="82" t="e">
        <f t="shared" si="164"/>
        <v>#N/A</v>
      </c>
      <c r="D10556" s="82" t="e">
        <f>VLOOKUP(Processed_Data!C10556,'Literature Lookup Tables'!$P$2:$Q$156,2,0)</f>
        <v>#N/A</v>
      </c>
    </row>
    <row r="10557" spans="1:4" x14ac:dyDescent="0.35">
      <c r="A10557" s="82" t="e">
        <f t="shared" si="164"/>
        <v>#N/A</v>
      </c>
      <c r="D10557" s="82" t="e">
        <f>VLOOKUP(Processed_Data!C10557,'Literature Lookup Tables'!$P$2:$Q$156,2,0)</f>
        <v>#N/A</v>
      </c>
    </row>
    <row r="10558" spans="1:4" x14ac:dyDescent="0.35">
      <c r="A10558" s="82" t="e">
        <f t="shared" si="164"/>
        <v>#N/A</v>
      </c>
      <c r="D10558" s="82" t="e">
        <f>VLOOKUP(Processed_Data!C10558,'Literature Lookup Tables'!$P$2:$Q$156,2,0)</f>
        <v>#N/A</v>
      </c>
    </row>
    <row r="10559" spans="1:4" x14ac:dyDescent="0.35">
      <c r="A10559" s="82" t="e">
        <f t="shared" si="164"/>
        <v>#N/A</v>
      </c>
      <c r="D10559" s="82" t="e">
        <f>VLOOKUP(Processed_Data!C10559,'Literature Lookup Tables'!$P$2:$Q$156,2,0)</f>
        <v>#N/A</v>
      </c>
    </row>
    <row r="10560" spans="1:4" x14ac:dyDescent="0.35">
      <c r="A10560" s="82" t="e">
        <f t="shared" si="164"/>
        <v>#N/A</v>
      </c>
      <c r="D10560" s="82" t="e">
        <f>VLOOKUP(Processed_Data!C10560,'Literature Lookup Tables'!$P$2:$Q$156,2,0)</f>
        <v>#N/A</v>
      </c>
    </row>
    <row r="10561" spans="1:4" x14ac:dyDescent="0.35">
      <c r="A10561" s="82" t="e">
        <f t="shared" si="164"/>
        <v>#N/A</v>
      </c>
      <c r="D10561" s="82" t="e">
        <f>VLOOKUP(Processed_Data!C10561,'Literature Lookup Tables'!$P$2:$Q$156,2,0)</f>
        <v>#N/A</v>
      </c>
    </row>
    <row r="10562" spans="1:4" x14ac:dyDescent="0.35">
      <c r="A10562" s="82" t="e">
        <f t="shared" si="164"/>
        <v>#N/A</v>
      </c>
      <c r="D10562" s="82" t="e">
        <f>VLOOKUP(Processed_Data!C10562,'Literature Lookup Tables'!$P$2:$Q$156,2,0)</f>
        <v>#N/A</v>
      </c>
    </row>
    <row r="10563" spans="1:4" x14ac:dyDescent="0.35">
      <c r="A10563" s="82" t="e">
        <f t="shared" si="164"/>
        <v>#N/A</v>
      </c>
      <c r="D10563" s="82" t="e">
        <f>VLOOKUP(Processed_Data!C10563,'Literature Lookup Tables'!$P$2:$Q$156,2,0)</f>
        <v>#N/A</v>
      </c>
    </row>
    <row r="10564" spans="1:4" x14ac:dyDescent="0.35">
      <c r="A10564" s="82" t="e">
        <f t="shared" si="164"/>
        <v>#N/A</v>
      </c>
      <c r="D10564" s="82" t="e">
        <f>VLOOKUP(Processed_Data!C10564,'Literature Lookup Tables'!$P$2:$Q$156,2,0)</f>
        <v>#N/A</v>
      </c>
    </row>
    <row r="10565" spans="1:4" x14ac:dyDescent="0.35">
      <c r="A10565" s="82" t="e">
        <f t="shared" si="164"/>
        <v>#N/A</v>
      </c>
      <c r="D10565" s="82" t="e">
        <f>VLOOKUP(Processed_Data!C10565,'Literature Lookup Tables'!$P$2:$Q$156,2,0)</f>
        <v>#N/A</v>
      </c>
    </row>
    <row r="10566" spans="1:4" x14ac:dyDescent="0.35">
      <c r="A10566" s="82" t="e">
        <f t="shared" si="164"/>
        <v>#N/A</v>
      </c>
      <c r="D10566" s="82" t="e">
        <f>VLOOKUP(Processed_Data!C10566,'Literature Lookup Tables'!$P$2:$Q$156,2,0)</f>
        <v>#N/A</v>
      </c>
    </row>
    <row r="10567" spans="1:4" x14ac:dyDescent="0.35">
      <c r="A10567" s="82" t="e">
        <f t="shared" ref="A10567:A10630" si="165">F10567&amp;"-"&amp;E10567&amp;"-"&amp;D10567</f>
        <v>#N/A</v>
      </c>
      <c r="D10567" s="82" t="e">
        <f>VLOOKUP(Processed_Data!C10567,'Literature Lookup Tables'!$P$2:$Q$156,2,0)</f>
        <v>#N/A</v>
      </c>
    </row>
    <row r="10568" spans="1:4" x14ac:dyDescent="0.35">
      <c r="A10568" s="82" t="e">
        <f t="shared" si="165"/>
        <v>#N/A</v>
      </c>
      <c r="D10568" s="82" t="e">
        <f>VLOOKUP(Processed_Data!C10568,'Literature Lookup Tables'!$P$2:$Q$156,2,0)</f>
        <v>#N/A</v>
      </c>
    </row>
    <row r="10569" spans="1:4" x14ac:dyDescent="0.35">
      <c r="A10569" s="82" t="e">
        <f t="shared" si="165"/>
        <v>#N/A</v>
      </c>
      <c r="D10569" s="82" t="e">
        <f>VLOOKUP(Processed_Data!C10569,'Literature Lookup Tables'!$P$2:$Q$156,2,0)</f>
        <v>#N/A</v>
      </c>
    </row>
    <row r="10570" spans="1:4" x14ac:dyDescent="0.35">
      <c r="A10570" s="82" t="e">
        <f t="shared" si="165"/>
        <v>#N/A</v>
      </c>
      <c r="D10570" s="82" t="e">
        <f>VLOOKUP(Processed_Data!C10570,'Literature Lookup Tables'!$P$2:$Q$156,2,0)</f>
        <v>#N/A</v>
      </c>
    </row>
    <row r="10571" spans="1:4" x14ac:dyDescent="0.35">
      <c r="A10571" s="82" t="e">
        <f t="shared" si="165"/>
        <v>#N/A</v>
      </c>
      <c r="D10571" s="82" t="e">
        <f>VLOOKUP(Processed_Data!C10571,'Literature Lookup Tables'!$P$2:$Q$156,2,0)</f>
        <v>#N/A</v>
      </c>
    </row>
    <row r="10572" spans="1:4" x14ac:dyDescent="0.35">
      <c r="A10572" s="82" t="e">
        <f t="shared" si="165"/>
        <v>#N/A</v>
      </c>
      <c r="D10572" s="82" t="e">
        <f>VLOOKUP(Processed_Data!C10572,'Literature Lookup Tables'!$P$2:$Q$156,2,0)</f>
        <v>#N/A</v>
      </c>
    </row>
    <row r="10573" spans="1:4" x14ac:dyDescent="0.35">
      <c r="A10573" s="82" t="e">
        <f t="shared" si="165"/>
        <v>#N/A</v>
      </c>
      <c r="D10573" s="82" t="e">
        <f>VLOOKUP(Processed_Data!C10573,'Literature Lookup Tables'!$P$2:$Q$156,2,0)</f>
        <v>#N/A</v>
      </c>
    </row>
    <row r="10574" spans="1:4" x14ac:dyDescent="0.35">
      <c r="A10574" s="82" t="e">
        <f t="shared" si="165"/>
        <v>#N/A</v>
      </c>
      <c r="D10574" s="82" t="e">
        <f>VLOOKUP(Processed_Data!C10574,'Literature Lookup Tables'!$P$2:$Q$156,2,0)</f>
        <v>#N/A</v>
      </c>
    </row>
    <row r="10575" spans="1:4" x14ac:dyDescent="0.35">
      <c r="A10575" s="82" t="e">
        <f t="shared" si="165"/>
        <v>#N/A</v>
      </c>
      <c r="D10575" s="82" t="e">
        <f>VLOOKUP(Processed_Data!C10575,'Literature Lookup Tables'!$P$2:$Q$156,2,0)</f>
        <v>#N/A</v>
      </c>
    </row>
    <row r="10576" spans="1:4" x14ac:dyDescent="0.35">
      <c r="A10576" s="82" t="e">
        <f t="shared" si="165"/>
        <v>#N/A</v>
      </c>
      <c r="D10576" s="82" t="e">
        <f>VLOOKUP(Processed_Data!C10576,'Literature Lookup Tables'!$P$2:$Q$156,2,0)</f>
        <v>#N/A</v>
      </c>
    </row>
    <row r="10577" spans="1:4" x14ac:dyDescent="0.35">
      <c r="A10577" s="82" t="e">
        <f t="shared" si="165"/>
        <v>#N/A</v>
      </c>
      <c r="D10577" s="82" t="e">
        <f>VLOOKUP(Processed_Data!C10577,'Literature Lookup Tables'!$P$2:$Q$156,2,0)</f>
        <v>#N/A</v>
      </c>
    </row>
    <row r="10578" spans="1:4" x14ac:dyDescent="0.35">
      <c r="A10578" s="82" t="e">
        <f t="shared" si="165"/>
        <v>#N/A</v>
      </c>
      <c r="D10578" s="82" t="e">
        <f>VLOOKUP(Processed_Data!C10578,'Literature Lookup Tables'!$P$2:$Q$156,2,0)</f>
        <v>#N/A</v>
      </c>
    </row>
    <row r="10579" spans="1:4" x14ac:dyDescent="0.35">
      <c r="A10579" s="82" t="e">
        <f t="shared" si="165"/>
        <v>#N/A</v>
      </c>
      <c r="D10579" s="82" t="e">
        <f>VLOOKUP(Processed_Data!C10579,'Literature Lookup Tables'!$P$2:$Q$156,2,0)</f>
        <v>#N/A</v>
      </c>
    </row>
    <row r="10580" spans="1:4" x14ac:dyDescent="0.35">
      <c r="A10580" s="82" t="e">
        <f t="shared" si="165"/>
        <v>#N/A</v>
      </c>
      <c r="D10580" s="82" t="e">
        <f>VLOOKUP(Processed_Data!C10580,'Literature Lookup Tables'!$P$2:$Q$156,2,0)</f>
        <v>#N/A</v>
      </c>
    </row>
    <row r="10581" spans="1:4" x14ac:dyDescent="0.35">
      <c r="A10581" s="82" t="e">
        <f t="shared" si="165"/>
        <v>#N/A</v>
      </c>
      <c r="D10581" s="82" t="e">
        <f>VLOOKUP(Processed_Data!C10581,'Literature Lookup Tables'!$P$2:$Q$156,2,0)</f>
        <v>#N/A</v>
      </c>
    </row>
    <row r="10582" spans="1:4" x14ac:dyDescent="0.35">
      <c r="A10582" s="82" t="e">
        <f t="shared" si="165"/>
        <v>#N/A</v>
      </c>
      <c r="D10582" s="82" t="e">
        <f>VLOOKUP(Processed_Data!C10582,'Literature Lookup Tables'!$P$2:$Q$156,2,0)</f>
        <v>#N/A</v>
      </c>
    </row>
    <row r="10583" spans="1:4" x14ac:dyDescent="0.35">
      <c r="A10583" s="82" t="e">
        <f t="shared" si="165"/>
        <v>#N/A</v>
      </c>
      <c r="D10583" s="82" t="e">
        <f>VLOOKUP(Processed_Data!C10583,'Literature Lookup Tables'!$P$2:$Q$156,2,0)</f>
        <v>#N/A</v>
      </c>
    </row>
    <row r="10584" spans="1:4" x14ac:dyDescent="0.35">
      <c r="A10584" s="82" t="e">
        <f t="shared" si="165"/>
        <v>#N/A</v>
      </c>
      <c r="D10584" s="82" t="e">
        <f>VLOOKUP(Processed_Data!C10584,'Literature Lookup Tables'!$P$2:$Q$156,2,0)</f>
        <v>#N/A</v>
      </c>
    </row>
    <row r="10585" spans="1:4" x14ac:dyDescent="0.35">
      <c r="A10585" s="82" t="e">
        <f t="shared" si="165"/>
        <v>#N/A</v>
      </c>
      <c r="D10585" s="82" t="e">
        <f>VLOOKUP(Processed_Data!C10585,'Literature Lookup Tables'!$P$2:$Q$156,2,0)</f>
        <v>#N/A</v>
      </c>
    </row>
    <row r="10586" spans="1:4" x14ac:dyDescent="0.35">
      <c r="A10586" s="82" t="e">
        <f t="shared" si="165"/>
        <v>#N/A</v>
      </c>
      <c r="D10586" s="82" t="e">
        <f>VLOOKUP(Processed_Data!C10586,'Literature Lookup Tables'!$P$2:$Q$156,2,0)</f>
        <v>#N/A</v>
      </c>
    </row>
    <row r="10587" spans="1:4" x14ac:dyDescent="0.35">
      <c r="A10587" s="82" t="e">
        <f t="shared" si="165"/>
        <v>#N/A</v>
      </c>
      <c r="D10587" s="82" t="e">
        <f>VLOOKUP(Processed_Data!C10587,'Literature Lookup Tables'!$P$2:$Q$156,2,0)</f>
        <v>#N/A</v>
      </c>
    </row>
    <row r="10588" spans="1:4" x14ac:dyDescent="0.35">
      <c r="A10588" s="82" t="e">
        <f t="shared" si="165"/>
        <v>#N/A</v>
      </c>
      <c r="D10588" s="82" t="e">
        <f>VLOOKUP(Processed_Data!C10588,'Literature Lookup Tables'!$P$2:$Q$156,2,0)</f>
        <v>#N/A</v>
      </c>
    </row>
    <row r="10589" spans="1:4" x14ac:dyDescent="0.35">
      <c r="A10589" s="82" t="e">
        <f t="shared" si="165"/>
        <v>#N/A</v>
      </c>
      <c r="D10589" s="82" t="e">
        <f>VLOOKUP(Processed_Data!C10589,'Literature Lookup Tables'!$P$2:$Q$156,2,0)</f>
        <v>#N/A</v>
      </c>
    </row>
    <row r="10590" spans="1:4" x14ac:dyDescent="0.35">
      <c r="A10590" s="82" t="e">
        <f t="shared" si="165"/>
        <v>#N/A</v>
      </c>
      <c r="D10590" s="82" t="e">
        <f>VLOOKUP(Processed_Data!C10590,'Literature Lookup Tables'!$P$2:$Q$156,2,0)</f>
        <v>#N/A</v>
      </c>
    </row>
    <row r="10591" spans="1:4" x14ac:dyDescent="0.35">
      <c r="A10591" s="82" t="e">
        <f t="shared" si="165"/>
        <v>#N/A</v>
      </c>
      <c r="D10591" s="82" t="e">
        <f>VLOOKUP(Processed_Data!C10591,'Literature Lookup Tables'!$P$2:$Q$156,2,0)</f>
        <v>#N/A</v>
      </c>
    </row>
    <row r="10592" spans="1:4" x14ac:dyDescent="0.35">
      <c r="A10592" s="82" t="e">
        <f t="shared" si="165"/>
        <v>#N/A</v>
      </c>
      <c r="D10592" s="82" t="e">
        <f>VLOOKUP(Processed_Data!C10592,'Literature Lookup Tables'!$P$2:$Q$156,2,0)</f>
        <v>#N/A</v>
      </c>
    </row>
    <row r="10593" spans="1:4" x14ac:dyDescent="0.35">
      <c r="A10593" s="82" t="e">
        <f t="shared" si="165"/>
        <v>#N/A</v>
      </c>
      <c r="D10593" s="82" t="e">
        <f>VLOOKUP(Processed_Data!C10593,'Literature Lookup Tables'!$P$2:$Q$156,2,0)</f>
        <v>#N/A</v>
      </c>
    </row>
    <row r="10594" spans="1:4" x14ac:dyDescent="0.35">
      <c r="A10594" s="82" t="e">
        <f t="shared" si="165"/>
        <v>#N/A</v>
      </c>
      <c r="D10594" s="82" t="e">
        <f>VLOOKUP(Processed_Data!C10594,'Literature Lookup Tables'!$P$2:$Q$156,2,0)</f>
        <v>#N/A</v>
      </c>
    </row>
    <row r="10595" spans="1:4" x14ac:dyDescent="0.35">
      <c r="A10595" s="82" t="e">
        <f t="shared" si="165"/>
        <v>#N/A</v>
      </c>
      <c r="D10595" s="82" t="e">
        <f>VLOOKUP(Processed_Data!C10595,'Literature Lookup Tables'!$P$2:$Q$156,2,0)</f>
        <v>#N/A</v>
      </c>
    </row>
    <row r="10596" spans="1:4" x14ac:dyDescent="0.35">
      <c r="A10596" s="82" t="e">
        <f t="shared" si="165"/>
        <v>#N/A</v>
      </c>
      <c r="D10596" s="82" t="e">
        <f>VLOOKUP(Processed_Data!C10596,'Literature Lookup Tables'!$P$2:$Q$156,2,0)</f>
        <v>#N/A</v>
      </c>
    </row>
    <row r="10597" spans="1:4" x14ac:dyDescent="0.35">
      <c r="A10597" s="82" t="e">
        <f t="shared" si="165"/>
        <v>#N/A</v>
      </c>
      <c r="D10597" s="82" t="e">
        <f>VLOOKUP(Processed_Data!C10597,'Literature Lookup Tables'!$P$2:$Q$156,2,0)</f>
        <v>#N/A</v>
      </c>
    </row>
    <row r="10598" spans="1:4" x14ac:dyDescent="0.35">
      <c r="A10598" s="82" t="e">
        <f t="shared" si="165"/>
        <v>#N/A</v>
      </c>
      <c r="D10598" s="82" t="e">
        <f>VLOOKUP(Processed_Data!C10598,'Literature Lookup Tables'!$P$2:$Q$156,2,0)</f>
        <v>#N/A</v>
      </c>
    </row>
    <row r="10599" spans="1:4" x14ac:dyDescent="0.35">
      <c r="A10599" s="82" t="e">
        <f t="shared" si="165"/>
        <v>#N/A</v>
      </c>
      <c r="D10599" s="82" t="e">
        <f>VLOOKUP(Processed_Data!C10599,'Literature Lookup Tables'!$P$2:$Q$156,2,0)</f>
        <v>#N/A</v>
      </c>
    </row>
    <row r="10600" spans="1:4" x14ac:dyDescent="0.35">
      <c r="A10600" s="82" t="e">
        <f t="shared" si="165"/>
        <v>#N/A</v>
      </c>
      <c r="D10600" s="82" t="e">
        <f>VLOOKUP(Processed_Data!C10600,'Literature Lookup Tables'!$P$2:$Q$156,2,0)</f>
        <v>#N/A</v>
      </c>
    </row>
    <row r="10601" spans="1:4" x14ac:dyDescent="0.35">
      <c r="A10601" s="82" t="e">
        <f t="shared" si="165"/>
        <v>#N/A</v>
      </c>
      <c r="D10601" s="82" t="e">
        <f>VLOOKUP(Processed_Data!C10601,'Literature Lookup Tables'!$P$2:$Q$156,2,0)</f>
        <v>#N/A</v>
      </c>
    </row>
    <row r="10602" spans="1:4" x14ac:dyDescent="0.35">
      <c r="A10602" s="82" t="e">
        <f t="shared" si="165"/>
        <v>#N/A</v>
      </c>
      <c r="D10602" s="82" t="e">
        <f>VLOOKUP(Processed_Data!C10602,'Literature Lookup Tables'!$P$2:$Q$156,2,0)</f>
        <v>#N/A</v>
      </c>
    </row>
    <row r="10603" spans="1:4" x14ac:dyDescent="0.35">
      <c r="A10603" s="82" t="e">
        <f t="shared" si="165"/>
        <v>#N/A</v>
      </c>
      <c r="D10603" s="82" t="e">
        <f>VLOOKUP(Processed_Data!C10603,'Literature Lookup Tables'!$P$2:$Q$156,2,0)</f>
        <v>#N/A</v>
      </c>
    </row>
    <row r="10604" spans="1:4" x14ac:dyDescent="0.35">
      <c r="A10604" s="82" t="e">
        <f t="shared" si="165"/>
        <v>#N/A</v>
      </c>
      <c r="D10604" s="82" t="e">
        <f>VLOOKUP(Processed_Data!C10604,'Literature Lookup Tables'!$P$2:$Q$156,2,0)</f>
        <v>#N/A</v>
      </c>
    </row>
    <row r="10605" spans="1:4" x14ac:dyDescent="0.35">
      <c r="A10605" s="82" t="e">
        <f t="shared" si="165"/>
        <v>#N/A</v>
      </c>
      <c r="D10605" s="82" t="e">
        <f>VLOOKUP(Processed_Data!C10605,'Literature Lookup Tables'!$P$2:$Q$156,2,0)</f>
        <v>#N/A</v>
      </c>
    </row>
    <row r="10606" spans="1:4" x14ac:dyDescent="0.35">
      <c r="A10606" s="82" t="e">
        <f t="shared" si="165"/>
        <v>#N/A</v>
      </c>
      <c r="D10606" s="82" t="e">
        <f>VLOOKUP(Processed_Data!C10606,'Literature Lookup Tables'!$P$2:$Q$156,2,0)</f>
        <v>#N/A</v>
      </c>
    </row>
    <row r="10607" spans="1:4" x14ac:dyDescent="0.35">
      <c r="A10607" s="82" t="e">
        <f t="shared" si="165"/>
        <v>#N/A</v>
      </c>
      <c r="D10607" s="82" t="e">
        <f>VLOOKUP(Processed_Data!C10607,'Literature Lookup Tables'!$P$2:$Q$156,2,0)</f>
        <v>#N/A</v>
      </c>
    </row>
    <row r="10608" spans="1:4" x14ac:dyDescent="0.35">
      <c r="A10608" s="82" t="e">
        <f t="shared" si="165"/>
        <v>#N/A</v>
      </c>
      <c r="D10608" s="82" t="e">
        <f>VLOOKUP(Processed_Data!C10608,'Literature Lookup Tables'!$P$2:$Q$156,2,0)</f>
        <v>#N/A</v>
      </c>
    </row>
    <row r="10609" spans="1:4" x14ac:dyDescent="0.35">
      <c r="A10609" s="82" t="e">
        <f t="shared" si="165"/>
        <v>#N/A</v>
      </c>
      <c r="D10609" s="82" t="e">
        <f>VLOOKUP(Processed_Data!C10609,'Literature Lookup Tables'!$P$2:$Q$156,2,0)</f>
        <v>#N/A</v>
      </c>
    </row>
    <row r="10610" spans="1:4" x14ac:dyDescent="0.35">
      <c r="A10610" s="82" t="e">
        <f t="shared" si="165"/>
        <v>#N/A</v>
      </c>
      <c r="D10610" s="82" t="e">
        <f>VLOOKUP(Processed_Data!C10610,'Literature Lookup Tables'!$P$2:$Q$156,2,0)</f>
        <v>#N/A</v>
      </c>
    </row>
    <row r="10611" spans="1:4" x14ac:dyDescent="0.35">
      <c r="A10611" s="82" t="e">
        <f t="shared" si="165"/>
        <v>#N/A</v>
      </c>
      <c r="D10611" s="82" t="e">
        <f>VLOOKUP(Processed_Data!C10611,'Literature Lookup Tables'!$P$2:$Q$156,2,0)</f>
        <v>#N/A</v>
      </c>
    </row>
    <row r="10612" spans="1:4" x14ac:dyDescent="0.35">
      <c r="A10612" s="82" t="e">
        <f t="shared" si="165"/>
        <v>#N/A</v>
      </c>
      <c r="D10612" s="82" t="e">
        <f>VLOOKUP(Processed_Data!C10612,'Literature Lookup Tables'!$P$2:$Q$156,2,0)</f>
        <v>#N/A</v>
      </c>
    </row>
    <row r="10613" spans="1:4" x14ac:dyDescent="0.35">
      <c r="A10613" s="82" t="e">
        <f t="shared" si="165"/>
        <v>#N/A</v>
      </c>
      <c r="D10613" s="82" t="e">
        <f>VLOOKUP(Processed_Data!C10613,'Literature Lookup Tables'!$P$2:$Q$156,2,0)</f>
        <v>#N/A</v>
      </c>
    </row>
    <row r="10614" spans="1:4" x14ac:dyDescent="0.35">
      <c r="A10614" s="82" t="e">
        <f t="shared" si="165"/>
        <v>#N/A</v>
      </c>
      <c r="D10614" s="82" t="e">
        <f>VLOOKUP(Processed_Data!C10614,'Literature Lookup Tables'!$P$2:$Q$156,2,0)</f>
        <v>#N/A</v>
      </c>
    </row>
    <row r="10615" spans="1:4" x14ac:dyDescent="0.35">
      <c r="A10615" s="82" t="e">
        <f t="shared" si="165"/>
        <v>#N/A</v>
      </c>
      <c r="D10615" s="82" t="e">
        <f>VLOOKUP(Processed_Data!C10615,'Literature Lookup Tables'!$P$2:$Q$156,2,0)</f>
        <v>#N/A</v>
      </c>
    </row>
    <row r="10616" spans="1:4" x14ac:dyDescent="0.35">
      <c r="A10616" s="82" t="e">
        <f t="shared" si="165"/>
        <v>#N/A</v>
      </c>
      <c r="D10616" s="82" t="e">
        <f>VLOOKUP(Processed_Data!C10616,'Literature Lookup Tables'!$P$2:$Q$156,2,0)</f>
        <v>#N/A</v>
      </c>
    </row>
    <row r="10617" spans="1:4" x14ac:dyDescent="0.35">
      <c r="A10617" s="82" t="e">
        <f t="shared" si="165"/>
        <v>#N/A</v>
      </c>
      <c r="D10617" s="82" t="e">
        <f>VLOOKUP(Processed_Data!C10617,'Literature Lookup Tables'!$P$2:$Q$156,2,0)</f>
        <v>#N/A</v>
      </c>
    </row>
    <row r="10618" spans="1:4" x14ac:dyDescent="0.35">
      <c r="A10618" s="82" t="e">
        <f t="shared" si="165"/>
        <v>#N/A</v>
      </c>
      <c r="D10618" s="82" t="e">
        <f>VLOOKUP(Processed_Data!C10618,'Literature Lookup Tables'!$P$2:$Q$156,2,0)</f>
        <v>#N/A</v>
      </c>
    </row>
    <row r="10619" spans="1:4" x14ac:dyDescent="0.35">
      <c r="A10619" s="82" t="e">
        <f t="shared" si="165"/>
        <v>#N/A</v>
      </c>
      <c r="D10619" s="82" t="e">
        <f>VLOOKUP(Processed_Data!C10619,'Literature Lookup Tables'!$P$2:$Q$156,2,0)</f>
        <v>#N/A</v>
      </c>
    </row>
    <row r="10620" spans="1:4" x14ac:dyDescent="0.35">
      <c r="A10620" s="82" t="e">
        <f t="shared" si="165"/>
        <v>#N/A</v>
      </c>
      <c r="D10620" s="82" t="e">
        <f>VLOOKUP(Processed_Data!C10620,'Literature Lookup Tables'!$P$2:$Q$156,2,0)</f>
        <v>#N/A</v>
      </c>
    </row>
    <row r="10621" spans="1:4" x14ac:dyDescent="0.35">
      <c r="A10621" s="82" t="e">
        <f t="shared" si="165"/>
        <v>#N/A</v>
      </c>
      <c r="D10621" s="82" t="e">
        <f>VLOOKUP(Processed_Data!C10621,'Literature Lookup Tables'!$P$2:$Q$156,2,0)</f>
        <v>#N/A</v>
      </c>
    </row>
    <row r="10622" spans="1:4" x14ac:dyDescent="0.35">
      <c r="A10622" s="82" t="e">
        <f t="shared" si="165"/>
        <v>#N/A</v>
      </c>
      <c r="D10622" s="82" t="e">
        <f>VLOOKUP(Processed_Data!C10622,'Literature Lookup Tables'!$P$2:$Q$156,2,0)</f>
        <v>#N/A</v>
      </c>
    </row>
    <row r="10623" spans="1:4" x14ac:dyDescent="0.35">
      <c r="A10623" s="82" t="e">
        <f t="shared" si="165"/>
        <v>#N/A</v>
      </c>
      <c r="D10623" s="82" t="e">
        <f>VLOOKUP(Processed_Data!C10623,'Literature Lookup Tables'!$P$2:$Q$156,2,0)</f>
        <v>#N/A</v>
      </c>
    </row>
    <row r="10624" spans="1:4" x14ac:dyDescent="0.35">
      <c r="A10624" s="82" t="e">
        <f t="shared" si="165"/>
        <v>#N/A</v>
      </c>
      <c r="D10624" s="82" t="e">
        <f>VLOOKUP(Processed_Data!C10624,'Literature Lookup Tables'!$P$2:$Q$156,2,0)</f>
        <v>#N/A</v>
      </c>
    </row>
    <row r="10625" spans="1:4" x14ac:dyDescent="0.35">
      <c r="A10625" s="82" t="e">
        <f t="shared" si="165"/>
        <v>#N/A</v>
      </c>
      <c r="D10625" s="82" t="e">
        <f>VLOOKUP(Processed_Data!C10625,'Literature Lookup Tables'!$P$2:$Q$156,2,0)</f>
        <v>#N/A</v>
      </c>
    </row>
    <row r="10626" spans="1:4" x14ac:dyDescent="0.35">
      <c r="A10626" s="82" t="e">
        <f t="shared" si="165"/>
        <v>#N/A</v>
      </c>
      <c r="D10626" s="82" t="e">
        <f>VLOOKUP(Processed_Data!C10626,'Literature Lookup Tables'!$P$2:$Q$156,2,0)</f>
        <v>#N/A</v>
      </c>
    </row>
    <row r="10627" spans="1:4" x14ac:dyDescent="0.35">
      <c r="A10627" s="82" t="e">
        <f t="shared" si="165"/>
        <v>#N/A</v>
      </c>
      <c r="D10627" s="82" t="e">
        <f>VLOOKUP(Processed_Data!C10627,'Literature Lookup Tables'!$P$2:$Q$156,2,0)</f>
        <v>#N/A</v>
      </c>
    </row>
    <row r="10628" spans="1:4" x14ac:dyDescent="0.35">
      <c r="A10628" s="82" t="e">
        <f t="shared" si="165"/>
        <v>#N/A</v>
      </c>
      <c r="D10628" s="82" t="e">
        <f>VLOOKUP(Processed_Data!C10628,'Literature Lookup Tables'!$P$2:$Q$156,2,0)</f>
        <v>#N/A</v>
      </c>
    </row>
    <row r="10629" spans="1:4" x14ac:dyDescent="0.35">
      <c r="A10629" s="82" t="e">
        <f t="shared" si="165"/>
        <v>#N/A</v>
      </c>
      <c r="D10629" s="82" t="e">
        <f>VLOOKUP(Processed_Data!C10629,'Literature Lookup Tables'!$P$2:$Q$156,2,0)</f>
        <v>#N/A</v>
      </c>
    </row>
    <row r="10630" spans="1:4" x14ac:dyDescent="0.35">
      <c r="A10630" s="82" t="e">
        <f t="shared" si="165"/>
        <v>#N/A</v>
      </c>
      <c r="D10630" s="82" t="e">
        <f>VLOOKUP(Processed_Data!C10630,'Literature Lookup Tables'!$P$2:$Q$156,2,0)</f>
        <v>#N/A</v>
      </c>
    </row>
    <row r="10631" spans="1:4" x14ac:dyDescent="0.35">
      <c r="A10631" s="82" t="e">
        <f t="shared" ref="A10631:A10694" si="166">F10631&amp;"-"&amp;E10631&amp;"-"&amp;D10631</f>
        <v>#N/A</v>
      </c>
      <c r="D10631" s="82" t="e">
        <f>VLOOKUP(Processed_Data!C10631,'Literature Lookup Tables'!$P$2:$Q$156,2,0)</f>
        <v>#N/A</v>
      </c>
    </row>
    <row r="10632" spans="1:4" x14ac:dyDescent="0.35">
      <c r="A10632" s="82" t="e">
        <f t="shared" si="166"/>
        <v>#N/A</v>
      </c>
      <c r="D10632" s="82" t="e">
        <f>VLOOKUP(Processed_Data!C10632,'Literature Lookup Tables'!$P$2:$Q$156,2,0)</f>
        <v>#N/A</v>
      </c>
    </row>
    <row r="10633" spans="1:4" x14ac:dyDescent="0.35">
      <c r="A10633" s="82" t="e">
        <f t="shared" si="166"/>
        <v>#N/A</v>
      </c>
      <c r="D10633" s="82" t="e">
        <f>VLOOKUP(Processed_Data!C10633,'Literature Lookup Tables'!$P$2:$Q$156,2,0)</f>
        <v>#N/A</v>
      </c>
    </row>
    <row r="10634" spans="1:4" x14ac:dyDescent="0.35">
      <c r="A10634" s="82" t="e">
        <f t="shared" si="166"/>
        <v>#N/A</v>
      </c>
      <c r="D10634" s="82" t="e">
        <f>VLOOKUP(Processed_Data!C10634,'Literature Lookup Tables'!$P$2:$Q$156,2,0)</f>
        <v>#N/A</v>
      </c>
    </row>
    <row r="10635" spans="1:4" x14ac:dyDescent="0.35">
      <c r="A10635" s="82" t="e">
        <f t="shared" si="166"/>
        <v>#N/A</v>
      </c>
      <c r="D10635" s="82" t="e">
        <f>VLOOKUP(Processed_Data!C10635,'Literature Lookup Tables'!$P$2:$Q$156,2,0)</f>
        <v>#N/A</v>
      </c>
    </row>
    <row r="10636" spans="1:4" x14ac:dyDescent="0.35">
      <c r="A10636" s="82" t="e">
        <f t="shared" si="166"/>
        <v>#N/A</v>
      </c>
      <c r="D10636" s="82" t="e">
        <f>VLOOKUP(Processed_Data!C10636,'Literature Lookup Tables'!$P$2:$Q$156,2,0)</f>
        <v>#N/A</v>
      </c>
    </row>
    <row r="10637" spans="1:4" x14ac:dyDescent="0.35">
      <c r="A10637" s="82" t="e">
        <f t="shared" si="166"/>
        <v>#N/A</v>
      </c>
      <c r="D10637" s="82" t="e">
        <f>VLOOKUP(Processed_Data!C10637,'Literature Lookup Tables'!$P$2:$Q$156,2,0)</f>
        <v>#N/A</v>
      </c>
    </row>
    <row r="10638" spans="1:4" x14ac:dyDescent="0.35">
      <c r="A10638" s="82" t="e">
        <f t="shared" si="166"/>
        <v>#N/A</v>
      </c>
      <c r="D10638" s="82" t="e">
        <f>VLOOKUP(Processed_Data!C10638,'Literature Lookup Tables'!$P$2:$Q$156,2,0)</f>
        <v>#N/A</v>
      </c>
    </row>
    <row r="10639" spans="1:4" x14ac:dyDescent="0.35">
      <c r="A10639" s="82" t="e">
        <f t="shared" si="166"/>
        <v>#N/A</v>
      </c>
      <c r="D10639" s="82" t="e">
        <f>VLOOKUP(Processed_Data!C10639,'Literature Lookup Tables'!$P$2:$Q$156,2,0)</f>
        <v>#N/A</v>
      </c>
    </row>
    <row r="10640" spans="1:4" x14ac:dyDescent="0.35">
      <c r="A10640" s="82" t="e">
        <f t="shared" si="166"/>
        <v>#N/A</v>
      </c>
      <c r="D10640" s="82" t="e">
        <f>VLOOKUP(Processed_Data!C10640,'Literature Lookup Tables'!$P$2:$Q$156,2,0)</f>
        <v>#N/A</v>
      </c>
    </row>
    <row r="10641" spans="1:4" x14ac:dyDescent="0.35">
      <c r="A10641" s="82" t="e">
        <f t="shared" si="166"/>
        <v>#N/A</v>
      </c>
      <c r="D10641" s="82" t="e">
        <f>VLOOKUP(Processed_Data!C10641,'Literature Lookup Tables'!$P$2:$Q$156,2,0)</f>
        <v>#N/A</v>
      </c>
    </row>
    <row r="10642" spans="1:4" x14ac:dyDescent="0.35">
      <c r="A10642" s="82" t="e">
        <f t="shared" si="166"/>
        <v>#N/A</v>
      </c>
      <c r="D10642" s="82" t="e">
        <f>VLOOKUP(Processed_Data!C10642,'Literature Lookup Tables'!$P$2:$Q$156,2,0)</f>
        <v>#N/A</v>
      </c>
    </row>
    <row r="10643" spans="1:4" x14ac:dyDescent="0.35">
      <c r="A10643" s="82" t="e">
        <f t="shared" si="166"/>
        <v>#N/A</v>
      </c>
      <c r="D10643" s="82" t="e">
        <f>VLOOKUP(Processed_Data!C10643,'Literature Lookup Tables'!$P$2:$Q$156,2,0)</f>
        <v>#N/A</v>
      </c>
    </row>
    <row r="10644" spans="1:4" x14ac:dyDescent="0.35">
      <c r="A10644" s="82" t="e">
        <f t="shared" si="166"/>
        <v>#N/A</v>
      </c>
      <c r="D10644" s="82" t="e">
        <f>VLOOKUP(Processed_Data!C10644,'Literature Lookup Tables'!$P$2:$Q$156,2,0)</f>
        <v>#N/A</v>
      </c>
    </row>
    <row r="10645" spans="1:4" x14ac:dyDescent="0.35">
      <c r="A10645" s="82" t="e">
        <f t="shared" si="166"/>
        <v>#N/A</v>
      </c>
      <c r="D10645" s="82" t="e">
        <f>VLOOKUP(Processed_Data!C10645,'Literature Lookup Tables'!$P$2:$Q$156,2,0)</f>
        <v>#N/A</v>
      </c>
    </row>
    <row r="10646" spans="1:4" x14ac:dyDescent="0.35">
      <c r="A10646" s="82" t="e">
        <f t="shared" si="166"/>
        <v>#N/A</v>
      </c>
      <c r="D10646" s="82" t="e">
        <f>VLOOKUP(Processed_Data!C10646,'Literature Lookup Tables'!$P$2:$Q$156,2,0)</f>
        <v>#N/A</v>
      </c>
    </row>
    <row r="10647" spans="1:4" x14ac:dyDescent="0.35">
      <c r="A10647" s="82" t="e">
        <f t="shared" si="166"/>
        <v>#N/A</v>
      </c>
      <c r="D10647" s="82" t="e">
        <f>VLOOKUP(Processed_Data!C10647,'Literature Lookup Tables'!$P$2:$Q$156,2,0)</f>
        <v>#N/A</v>
      </c>
    </row>
    <row r="10648" spans="1:4" x14ac:dyDescent="0.35">
      <c r="A10648" s="82" t="e">
        <f t="shared" si="166"/>
        <v>#N/A</v>
      </c>
      <c r="D10648" s="82" t="e">
        <f>VLOOKUP(Processed_Data!C10648,'Literature Lookup Tables'!$P$2:$Q$156,2,0)</f>
        <v>#N/A</v>
      </c>
    </row>
    <row r="10649" spans="1:4" x14ac:dyDescent="0.35">
      <c r="A10649" s="82" t="e">
        <f t="shared" si="166"/>
        <v>#N/A</v>
      </c>
      <c r="D10649" s="82" t="e">
        <f>VLOOKUP(Processed_Data!C10649,'Literature Lookup Tables'!$P$2:$Q$156,2,0)</f>
        <v>#N/A</v>
      </c>
    </row>
    <row r="10650" spans="1:4" x14ac:dyDescent="0.35">
      <c r="A10650" s="82" t="e">
        <f t="shared" si="166"/>
        <v>#N/A</v>
      </c>
      <c r="D10650" s="82" t="e">
        <f>VLOOKUP(Processed_Data!C10650,'Literature Lookup Tables'!$P$2:$Q$156,2,0)</f>
        <v>#N/A</v>
      </c>
    </row>
    <row r="10651" spans="1:4" x14ac:dyDescent="0.35">
      <c r="A10651" s="82" t="e">
        <f t="shared" si="166"/>
        <v>#N/A</v>
      </c>
      <c r="D10651" s="82" t="e">
        <f>VLOOKUP(Processed_Data!C10651,'Literature Lookup Tables'!$P$2:$Q$156,2,0)</f>
        <v>#N/A</v>
      </c>
    </row>
    <row r="10652" spans="1:4" x14ac:dyDescent="0.35">
      <c r="A10652" s="82" t="e">
        <f t="shared" si="166"/>
        <v>#N/A</v>
      </c>
      <c r="D10652" s="82" t="e">
        <f>VLOOKUP(Processed_Data!C10652,'Literature Lookup Tables'!$P$2:$Q$156,2,0)</f>
        <v>#N/A</v>
      </c>
    </row>
    <row r="10653" spans="1:4" x14ac:dyDescent="0.35">
      <c r="A10653" s="82" t="e">
        <f t="shared" si="166"/>
        <v>#N/A</v>
      </c>
      <c r="D10653" s="82" t="e">
        <f>VLOOKUP(Processed_Data!C10653,'Literature Lookup Tables'!$P$2:$Q$156,2,0)</f>
        <v>#N/A</v>
      </c>
    </row>
    <row r="10654" spans="1:4" x14ac:dyDescent="0.35">
      <c r="A10654" s="82" t="e">
        <f t="shared" si="166"/>
        <v>#N/A</v>
      </c>
      <c r="D10654" s="82" t="e">
        <f>VLOOKUP(Processed_Data!C10654,'Literature Lookup Tables'!$P$2:$Q$156,2,0)</f>
        <v>#N/A</v>
      </c>
    </row>
    <row r="10655" spans="1:4" x14ac:dyDescent="0.35">
      <c r="A10655" s="82" t="e">
        <f t="shared" si="166"/>
        <v>#N/A</v>
      </c>
      <c r="D10655" s="82" t="e">
        <f>VLOOKUP(Processed_Data!C10655,'Literature Lookup Tables'!$P$2:$Q$156,2,0)</f>
        <v>#N/A</v>
      </c>
    </row>
    <row r="10656" spans="1:4" x14ac:dyDescent="0.35">
      <c r="A10656" s="82" t="e">
        <f t="shared" si="166"/>
        <v>#N/A</v>
      </c>
      <c r="D10656" s="82" t="e">
        <f>VLOOKUP(Processed_Data!C10656,'Literature Lookup Tables'!$P$2:$Q$156,2,0)</f>
        <v>#N/A</v>
      </c>
    </row>
    <row r="10657" spans="1:4" x14ac:dyDescent="0.35">
      <c r="A10657" s="82" t="e">
        <f t="shared" si="166"/>
        <v>#N/A</v>
      </c>
      <c r="D10657" s="82" t="e">
        <f>VLOOKUP(Processed_Data!C10657,'Literature Lookup Tables'!$P$2:$Q$156,2,0)</f>
        <v>#N/A</v>
      </c>
    </row>
    <row r="10658" spans="1:4" x14ac:dyDescent="0.35">
      <c r="A10658" s="82" t="e">
        <f t="shared" si="166"/>
        <v>#N/A</v>
      </c>
      <c r="D10658" s="82" t="e">
        <f>VLOOKUP(Processed_Data!C10658,'Literature Lookup Tables'!$P$2:$Q$156,2,0)</f>
        <v>#N/A</v>
      </c>
    </row>
    <row r="10659" spans="1:4" x14ac:dyDescent="0.35">
      <c r="A10659" s="82" t="e">
        <f t="shared" si="166"/>
        <v>#N/A</v>
      </c>
      <c r="D10659" s="82" t="e">
        <f>VLOOKUP(Processed_Data!C10659,'Literature Lookup Tables'!$P$2:$Q$156,2,0)</f>
        <v>#N/A</v>
      </c>
    </row>
    <row r="10660" spans="1:4" x14ac:dyDescent="0.35">
      <c r="A10660" s="82" t="e">
        <f t="shared" si="166"/>
        <v>#N/A</v>
      </c>
      <c r="D10660" s="82" t="e">
        <f>VLOOKUP(Processed_Data!C10660,'Literature Lookup Tables'!$P$2:$Q$156,2,0)</f>
        <v>#N/A</v>
      </c>
    </row>
    <row r="10661" spans="1:4" x14ac:dyDescent="0.35">
      <c r="A10661" s="82" t="e">
        <f t="shared" si="166"/>
        <v>#N/A</v>
      </c>
      <c r="D10661" s="82" t="e">
        <f>VLOOKUP(Processed_Data!C10661,'Literature Lookup Tables'!$P$2:$Q$156,2,0)</f>
        <v>#N/A</v>
      </c>
    </row>
    <row r="10662" spans="1:4" x14ac:dyDescent="0.35">
      <c r="A10662" s="82" t="e">
        <f t="shared" si="166"/>
        <v>#N/A</v>
      </c>
      <c r="D10662" s="82" t="e">
        <f>VLOOKUP(Processed_Data!C10662,'Literature Lookup Tables'!$P$2:$Q$156,2,0)</f>
        <v>#N/A</v>
      </c>
    </row>
    <row r="10663" spans="1:4" x14ac:dyDescent="0.35">
      <c r="A10663" s="82" t="e">
        <f t="shared" si="166"/>
        <v>#N/A</v>
      </c>
      <c r="D10663" s="82" t="e">
        <f>VLOOKUP(Processed_Data!C10663,'Literature Lookup Tables'!$P$2:$Q$156,2,0)</f>
        <v>#N/A</v>
      </c>
    </row>
    <row r="10664" spans="1:4" x14ac:dyDescent="0.35">
      <c r="A10664" s="82" t="e">
        <f t="shared" si="166"/>
        <v>#N/A</v>
      </c>
      <c r="D10664" s="82" t="e">
        <f>VLOOKUP(Processed_Data!C10664,'Literature Lookup Tables'!$P$2:$Q$156,2,0)</f>
        <v>#N/A</v>
      </c>
    </row>
    <row r="10665" spans="1:4" x14ac:dyDescent="0.35">
      <c r="A10665" s="82" t="e">
        <f t="shared" si="166"/>
        <v>#N/A</v>
      </c>
      <c r="D10665" s="82" t="e">
        <f>VLOOKUP(Processed_Data!C10665,'Literature Lookup Tables'!$P$2:$Q$156,2,0)</f>
        <v>#N/A</v>
      </c>
    </row>
    <row r="10666" spans="1:4" x14ac:dyDescent="0.35">
      <c r="A10666" s="82" t="e">
        <f t="shared" si="166"/>
        <v>#N/A</v>
      </c>
      <c r="D10666" s="82" t="e">
        <f>VLOOKUP(Processed_Data!C10666,'Literature Lookup Tables'!$P$2:$Q$156,2,0)</f>
        <v>#N/A</v>
      </c>
    </row>
    <row r="10667" spans="1:4" x14ac:dyDescent="0.35">
      <c r="A10667" s="82" t="e">
        <f t="shared" si="166"/>
        <v>#N/A</v>
      </c>
      <c r="D10667" s="82" t="e">
        <f>VLOOKUP(Processed_Data!C10667,'Literature Lookup Tables'!$P$2:$Q$156,2,0)</f>
        <v>#N/A</v>
      </c>
    </row>
    <row r="10668" spans="1:4" x14ac:dyDescent="0.35">
      <c r="A10668" s="82" t="e">
        <f t="shared" si="166"/>
        <v>#N/A</v>
      </c>
      <c r="D10668" s="82" t="e">
        <f>VLOOKUP(Processed_Data!C10668,'Literature Lookup Tables'!$P$2:$Q$156,2,0)</f>
        <v>#N/A</v>
      </c>
    </row>
    <row r="10669" spans="1:4" x14ac:dyDescent="0.35">
      <c r="A10669" s="82" t="e">
        <f t="shared" si="166"/>
        <v>#N/A</v>
      </c>
      <c r="D10669" s="82" t="e">
        <f>VLOOKUP(Processed_Data!C10669,'Literature Lookup Tables'!$P$2:$Q$156,2,0)</f>
        <v>#N/A</v>
      </c>
    </row>
    <row r="10670" spans="1:4" x14ac:dyDescent="0.35">
      <c r="A10670" s="82" t="e">
        <f t="shared" si="166"/>
        <v>#N/A</v>
      </c>
      <c r="D10670" s="82" t="e">
        <f>VLOOKUP(Processed_Data!C10670,'Literature Lookup Tables'!$P$2:$Q$156,2,0)</f>
        <v>#N/A</v>
      </c>
    </row>
    <row r="10671" spans="1:4" x14ac:dyDescent="0.35">
      <c r="A10671" s="82" t="e">
        <f t="shared" si="166"/>
        <v>#N/A</v>
      </c>
      <c r="D10671" s="82" t="e">
        <f>VLOOKUP(Processed_Data!C10671,'Literature Lookup Tables'!$P$2:$Q$156,2,0)</f>
        <v>#N/A</v>
      </c>
    </row>
    <row r="10672" spans="1:4" x14ac:dyDescent="0.35">
      <c r="A10672" s="82" t="e">
        <f t="shared" si="166"/>
        <v>#N/A</v>
      </c>
      <c r="D10672" s="82" t="e">
        <f>VLOOKUP(Processed_Data!C10672,'Literature Lookup Tables'!$P$2:$Q$156,2,0)</f>
        <v>#N/A</v>
      </c>
    </row>
    <row r="10673" spans="1:4" x14ac:dyDescent="0.35">
      <c r="A10673" s="82" t="e">
        <f t="shared" si="166"/>
        <v>#N/A</v>
      </c>
      <c r="D10673" s="82" t="e">
        <f>VLOOKUP(Processed_Data!C10673,'Literature Lookup Tables'!$P$2:$Q$156,2,0)</f>
        <v>#N/A</v>
      </c>
    </row>
    <row r="10674" spans="1:4" x14ac:dyDescent="0.35">
      <c r="A10674" s="82" t="e">
        <f t="shared" si="166"/>
        <v>#N/A</v>
      </c>
      <c r="D10674" s="82" t="e">
        <f>VLOOKUP(Processed_Data!C10674,'Literature Lookup Tables'!$P$2:$Q$156,2,0)</f>
        <v>#N/A</v>
      </c>
    </row>
    <row r="10675" spans="1:4" x14ac:dyDescent="0.35">
      <c r="A10675" s="82" t="e">
        <f t="shared" si="166"/>
        <v>#N/A</v>
      </c>
      <c r="D10675" s="82" t="e">
        <f>VLOOKUP(Processed_Data!C10675,'Literature Lookup Tables'!$P$2:$Q$156,2,0)</f>
        <v>#N/A</v>
      </c>
    </row>
    <row r="10676" spans="1:4" x14ac:dyDescent="0.35">
      <c r="A10676" s="82" t="e">
        <f t="shared" si="166"/>
        <v>#N/A</v>
      </c>
      <c r="D10676" s="82" t="e">
        <f>VLOOKUP(Processed_Data!C10676,'Literature Lookup Tables'!$P$2:$Q$156,2,0)</f>
        <v>#N/A</v>
      </c>
    </row>
    <row r="10677" spans="1:4" x14ac:dyDescent="0.35">
      <c r="A10677" s="82" t="e">
        <f t="shared" si="166"/>
        <v>#N/A</v>
      </c>
      <c r="D10677" s="82" t="e">
        <f>VLOOKUP(Processed_Data!C10677,'Literature Lookup Tables'!$P$2:$Q$156,2,0)</f>
        <v>#N/A</v>
      </c>
    </row>
    <row r="10678" spans="1:4" x14ac:dyDescent="0.35">
      <c r="A10678" s="82" t="e">
        <f t="shared" si="166"/>
        <v>#N/A</v>
      </c>
      <c r="D10678" s="82" t="e">
        <f>VLOOKUP(Processed_Data!C10678,'Literature Lookup Tables'!$P$2:$Q$156,2,0)</f>
        <v>#N/A</v>
      </c>
    </row>
    <row r="10679" spans="1:4" x14ac:dyDescent="0.35">
      <c r="A10679" s="82" t="e">
        <f t="shared" si="166"/>
        <v>#N/A</v>
      </c>
      <c r="D10679" s="82" t="e">
        <f>VLOOKUP(Processed_Data!C10679,'Literature Lookup Tables'!$P$2:$Q$156,2,0)</f>
        <v>#N/A</v>
      </c>
    </row>
    <row r="10680" spans="1:4" x14ac:dyDescent="0.35">
      <c r="A10680" s="82" t="e">
        <f t="shared" si="166"/>
        <v>#N/A</v>
      </c>
      <c r="D10680" s="82" t="e">
        <f>VLOOKUP(Processed_Data!C10680,'Literature Lookup Tables'!$P$2:$Q$156,2,0)</f>
        <v>#N/A</v>
      </c>
    </row>
    <row r="10681" spans="1:4" x14ac:dyDescent="0.35">
      <c r="A10681" s="82" t="e">
        <f t="shared" si="166"/>
        <v>#N/A</v>
      </c>
      <c r="D10681" s="82" t="e">
        <f>VLOOKUP(Processed_Data!C10681,'Literature Lookup Tables'!$P$2:$Q$156,2,0)</f>
        <v>#N/A</v>
      </c>
    </row>
    <row r="10682" spans="1:4" x14ac:dyDescent="0.35">
      <c r="A10682" s="82" t="e">
        <f t="shared" si="166"/>
        <v>#N/A</v>
      </c>
      <c r="D10682" s="82" t="e">
        <f>VLOOKUP(Processed_Data!C10682,'Literature Lookup Tables'!$P$2:$Q$156,2,0)</f>
        <v>#N/A</v>
      </c>
    </row>
    <row r="10683" spans="1:4" x14ac:dyDescent="0.35">
      <c r="A10683" s="82" t="e">
        <f t="shared" si="166"/>
        <v>#N/A</v>
      </c>
      <c r="D10683" s="82" t="e">
        <f>VLOOKUP(Processed_Data!C10683,'Literature Lookup Tables'!$P$2:$Q$156,2,0)</f>
        <v>#N/A</v>
      </c>
    </row>
    <row r="10684" spans="1:4" x14ac:dyDescent="0.35">
      <c r="A10684" s="82" t="e">
        <f t="shared" si="166"/>
        <v>#N/A</v>
      </c>
      <c r="D10684" s="82" t="e">
        <f>VLOOKUP(Processed_Data!C10684,'Literature Lookup Tables'!$P$2:$Q$156,2,0)</f>
        <v>#N/A</v>
      </c>
    </row>
    <row r="10685" spans="1:4" x14ac:dyDescent="0.35">
      <c r="A10685" s="82" t="e">
        <f t="shared" si="166"/>
        <v>#N/A</v>
      </c>
      <c r="D10685" s="82" t="e">
        <f>VLOOKUP(Processed_Data!C10685,'Literature Lookup Tables'!$P$2:$Q$156,2,0)</f>
        <v>#N/A</v>
      </c>
    </row>
    <row r="10686" spans="1:4" x14ac:dyDescent="0.35">
      <c r="A10686" s="82" t="e">
        <f t="shared" si="166"/>
        <v>#N/A</v>
      </c>
      <c r="D10686" s="82" t="e">
        <f>VLOOKUP(Processed_Data!C10686,'Literature Lookup Tables'!$P$2:$Q$156,2,0)</f>
        <v>#N/A</v>
      </c>
    </row>
    <row r="10687" spans="1:4" x14ac:dyDescent="0.35">
      <c r="A10687" s="82" t="e">
        <f t="shared" si="166"/>
        <v>#N/A</v>
      </c>
      <c r="D10687" s="82" t="e">
        <f>VLOOKUP(Processed_Data!C10687,'Literature Lookup Tables'!$P$2:$Q$156,2,0)</f>
        <v>#N/A</v>
      </c>
    </row>
    <row r="10688" spans="1:4" x14ac:dyDescent="0.35">
      <c r="A10688" s="82" t="e">
        <f t="shared" si="166"/>
        <v>#N/A</v>
      </c>
      <c r="D10688" s="82" t="e">
        <f>VLOOKUP(Processed_Data!C10688,'Literature Lookup Tables'!$P$2:$Q$156,2,0)</f>
        <v>#N/A</v>
      </c>
    </row>
    <row r="10689" spans="1:4" x14ac:dyDescent="0.35">
      <c r="A10689" s="82" t="e">
        <f t="shared" si="166"/>
        <v>#N/A</v>
      </c>
      <c r="D10689" s="82" t="e">
        <f>VLOOKUP(Processed_Data!C10689,'Literature Lookup Tables'!$P$2:$Q$156,2,0)</f>
        <v>#N/A</v>
      </c>
    </row>
    <row r="10690" spans="1:4" x14ac:dyDescent="0.35">
      <c r="A10690" s="82" t="e">
        <f t="shared" si="166"/>
        <v>#N/A</v>
      </c>
      <c r="D10690" s="82" t="e">
        <f>VLOOKUP(Processed_Data!C10690,'Literature Lookup Tables'!$P$2:$Q$156,2,0)</f>
        <v>#N/A</v>
      </c>
    </row>
    <row r="10691" spans="1:4" x14ac:dyDescent="0.35">
      <c r="A10691" s="82" t="e">
        <f t="shared" si="166"/>
        <v>#N/A</v>
      </c>
      <c r="D10691" s="82" t="e">
        <f>VLOOKUP(Processed_Data!C10691,'Literature Lookup Tables'!$P$2:$Q$156,2,0)</f>
        <v>#N/A</v>
      </c>
    </row>
    <row r="10692" spans="1:4" x14ac:dyDescent="0.35">
      <c r="A10692" s="82" t="e">
        <f t="shared" si="166"/>
        <v>#N/A</v>
      </c>
      <c r="D10692" s="82" t="e">
        <f>VLOOKUP(Processed_Data!C10692,'Literature Lookup Tables'!$P$2:$Q$156,2,0)</f>
        <v>#N/A</v>
      </c>
    </row>
    <row r="10693" spans="1:4" x14ac:dyDescent="0.35">
      <c r="A10693" s="82" t="e">
        <f t="shared" si="166"/>
        <v>#N/A</v>
      </c>
      <c r="D10693" s="82" t="e">
        <f>VLOOKUP(Processed_Data!C10693,'Literature Lookup Tables'!$P$2:$Q$156,2,0)</f>
        <v>#N/A</v>
      </c>
    </row>
    <row r="10694" spans="1:4" x14ac:dyDescent="0.35">
      <c r="A10694" s="82" t="e">
        <f t="shared" si="166"/>
        <v>#N/A</v>
      </c>
      <c r="D10694" s="82" t="e">
        <f>VLOOKUP(Processed_Data!C10694,'Literature Lookup Tables'!$P$2:$Q$156,2,0)</f>
        <v>#N/A</v>
      </c>
    </row>
    <row r="10695" spans="1:4" x14ac:dyDescent="0.35">
      <c r="A10695" s="82" t="e">
        <f t="shared" ref="A10695:A10758" si="167">F10695&amp;"-"&amp;E10695&amp;"-"&amp;D10695</f>
        <v>#N/A</v>
      </c>
      <c r="D10695" s="82" t="e">
        <f>VLOOKUP(Processed_Data!C10695,'Literature Lookup Tables'!$P$2:$Q$156,2,0)</f>
        <v>#N/A</v>
      </c>
    </row>
    <row r="10696" spans="1:4" x14ac:dyDescent="0.35">
      <c r="A10696" s="82" t="e">
        <f t="shared" si="167"/>
        <v>#N/A</v>
      </c>
      <c r="D10696" s="82" t="e">
        <f>VLOOKUP(Processed_Data!C10696,'Literature Lookup Tables'!$P$2:$Q$156,2,0)</f>
        <v>#N/A</v>
      </c>
    </row>
    <row r="10697" spans="1:4" x14ac:dyDescent="0.35">
      <c r="A10697" s="82" t="e">
        <f t="shared" si="167"/>
        <v>#N/A</v>
      </c>
      <c r="D10697" s="82" t="e">
        <f>VLOOKUP(Processed_Data!C10697,'Literature Lookup Tables'!$P$2:$Q$156,2,0)</f>
        <v>#N/A</v>
      </c>
    </row>
    <row r="10698" spans="1:4" x14ac:dyDescent="0.35">
      <c r="A10698" s="82" t="e">
        <f t="shared" si="167"/>
        <v>#N/A</v>
      </c>
      <c r="D10698" s="82" t="e">
        <f>VLOOKUP(Processed_Data!C10698,'Literature Lookup Tables'!$P$2:$Q$156,2,0)</f>
        <v>#N/A</v>
      </c>
    </row>
    <row r="10699" spans="1:4" x14ac:dyDescent="0.35">
      <c r="A10699" s="82" t="e">
        <f t="shared" si="167"/>
        <v>#N/A</v>
      </c>
      <c r="D10699" s="82" t="e">
        <f>VLOOKUP(Processed_Data!C10699,'Literature Lookup Tables'!$P$2:$Q$156,2,0)</f>
        <v>#N/A</v>
      </c>
    </row>
    <row r="10700" spans="1:4" x14ac:dyDescent="0.35">
      <c r="A10700" s="82" t="e">
        <f t="shared" si="167"/>
        <v>#N/A</v>
      </c>
      <c r="D10700" s="82" t="e">
        <f>VLOOKUP(Processed_Data!C10700,'Literature Lookup Tables'!$P$2:$Q$156,2,0)</f>
        <v>#N/A</v>
      </c>
    </row>
    <row r="10701" spans="1:4" x14ac:dyDescent="0.35">
      <c r="A10701" s="82" t="e">
        <f t="shared" si="167"/>
        <v>#N/A</v>
      </c>
      <c r="D10701" s="82" t="e">
        <f>VLOOKUP(Processed_Data!C10701,'Literature Lookup Tables'!$P$2:$Q$156,2,0)</f>
        <v>#N/A</v>
      </c>
    </row>
    <row r="10702" spans="1:4" x14ac:dyDescent="0.35">
      <c r="A10702" s="82" t="e">
        <f t="shared" si="167"/>
        <v>#N/A</v>
      </c>
      <c r="D10702" s="82" t="e">
        <f>VLOOKUP(Processed_Data!C10702,'Literature Lookup Tables'!$P$2:$Q$156,2,0)</f>
        <v>#N/A</v>
      </c>
    </row>
    <row r="10703" spans="1:4" x14ac:dyDescent="0.35">
      <c r="A10703" s="82" t="e">
        <f t="shared" si="167"/>
        <v>#N/A</v>
      </c>
      <c r="D10703" s="82" t="e">
        <f>VLOOKUP(Processed_Data!C10703,'Literature Lookup Tables'!$P$2:$Q$156,2,0)</f>
        <v>#N/A</v>
      </c>
    </row>
    <row r="10704" spans="1:4" x14ac:dyDescent="0.35">
      <c r="A10704" s="82" t="e">
        <f t="shared" si="167"/>
        <v>#N/A</v>
      </c>
      <c r="D10704" s="82" t="e">
        <f>VLOOKUP(Processed_Data!C10704,'Literature Lookup Tables'!$P$2:$Q$156,2,0)</f>
        <v>#N/A</v>
      </c>
    </row>
    <row r="10705" spans="1:4" x14ac:dyDescent="0.35">
      <c r="A10705" s="82" t="e">
        <f t="shared" si="167"/>
        <v>#N/A</v>
      </c>
      <c r="D10705" s="82" t="e">
        <f>VLOOKUP(Processed_Data!C10705,'Literature Lookup Tables'!$P$2:$Q$156,2,0)</f>
        <v>#N/A</v>
      </c>
    </row>
    <row r="10706" spans="1:4" x14ac:dyDescent="0.35">
      <c r="A10706" s="82" t="e">
        <f t="shared" si="167"/>
        <v>#N/A</v>
      </c>
      <c r="D10706" s="82" t="e">
        <f>VLOOKUP(Processed_Data!C10706,'Literature Lookup Tables'!$P$2:$Q$156,2,0)</f>
        <v>#N/A</v>
      </c>
    </row>
    <row r="10707" spans="1:4" x14ac:dyDescent="0.35">
      <c r="A10707" s="82" t="e">
        <f t="shared" si="167"/>
        <v>#N/A</v>
      </c>
      <c r="D10707" s="82" t="e">
        <f>VLOOKUP(Processed_Data!C10707,'Literature Lookup Tables'!$P$2:$Q$156,2,0)</f>
        <v>#N/A</v>
      </c>
    </row>
    <row r="10708" spans="1:4" x14ac:dyDescent="0.35">
      <c r="A10708" s="82" t="e">
        <f t="shared" si="167"/>
        <v>#N/A</v>
      </c>
      <c r="D10708" s="82" t="e">
        <f>VLOOKUP(Processed_Data!C10708,'Literature Lookup Tables'!$P$2:$Q$156,2,0)</f>
        <v>#N/A</v>
      </c>
    </row>
    <row r="10709" spans="1:4" x14ac:dyDescent="0.35">
      <c r="A10709" s="82" t="e">
        <f t="shared" si="167"/>
        <v>#N/A</v>
      </c>
      <c r="D10709" s="82" t="e">
        <f>VLOOKUP(Processed_Data!C10709,'Literature Lookup Tables'!$P$2:$Q$156,2,0)</f>
        <v>#N/A</v>
      </c>
    </row>
    <row r="10710" spans="1:4" x14ac:dyDescent="0.35">
      <c r="A10710" s="82" t="e">
        <f t="shared" si="167"/>
        <v>#N/A</v>
      </c>
      <c r="D10710" s="82" t="e">
        <f>VLOOKUP(Processed_Data!C10710,'Literature Lookup Tables'!$P$2:$Q$156,2,0)</f>
        <v>#N/A</v>
      </c>
    </row>
    <row r="10711" spans="1:4" x14ac:dyDescent="0.35">
      <c r="A10711" s="82" t="e">
        <f t="shared" si="167"/>
        <v>#N/A</v>
      </c>
      <c r="D10711" s="82" t="e">
        <f>VLOOKUP(Processed_Data!C10711,'Literature Lookup Tables'!$P$2:$Q$156,2,0)</f>
        <v>#N/A</v>
      </c>
    </row>
    <row r="10712" spans="1:4" x14ac:dyDescent="0.35">
      <c r="A10712" s="82" t="e">
        <f t="shared" si="167"/>
        <v>#N/A</v>
      </c>
      <c r="D10712" s="82" t="e">
        <f>VLOOKUP(Processed_Data!C10712,'Literature Lookup Tables'!$P$2:$Q$156,2,0)</f>
        <v>#N/A</v>
      </c>
    </row>
    <row r="10713" spans="1:4" x14ac:dyDescent="0.35">
      <c r="A10713" s="82" t="e">
        <f t="shared" si="167"/>
        <v>#N/A</v>
      </c>
      <c r="D10713" s="82" t="e">
        <f>VLOOKUP(Processed_Data!C10713,'Literature Lookup Tables'!$P$2:$Q$156,2,0)</f>
        <v>#N/A</v>
      </c>
    </row>
    <row r="10714" spans="1:4" x14ac:dyDescent="0.35">
      <c r="A10714" s="82" t="e">
        <f t="shared" si="167"/>
        <v>#N/A</v>
      </c>
      <c r="D10714" s="82" t="e">
        <f>VLOOKUP(Processed_Data!C10714,'Literature Lookup Tables'!$P$2:$Q$156,2,0)</f>
        <v>#N/A</v>
      </c>
    </row>
    <row r="10715" spans="1:4" x14ac:dyDescent="0.35">
      <c r="A10715" s="82" t="e">
        <f t="shared" si="167"/>
        <v>#N/A</v>
      </c>
      <c r="D10715" s="82" t="e">
        <f>VLOOKUP(Processed_Data!C10715,'Literature Lookup Tables'!$P$2:$Q$156,2,0)</f>
        <v>#N/A</v>
      </c>
    </row>
    <row r="10716" spans="1:4" x14ac:dyDescent="0.35">
      <c r="A10716" s="82" t="e">
        <f t="shared" si="167"/>
        <v>#N/A</v>
      </c>
      <c r="D10716" s="82" t="e">
        <f>VLOOKUP(Processed_Data!C10716,'Literature Lookup Tables'!$P$2:$Q$156,2,0)</f>
        <v>#N/A</v>
      </c>
    </row>
    <row r="10717" spans="1:4" x14ac:dyDescent="0.35">
      <c r="A10717" s="82" t="e">
        <f t="shared" si="167"/>
        <v>#N/A</v>
      </c>
      <c r="D10717" s="82" t="e">
        <f>VLOOKUP(Processed_Data!C10717,'Literature Lookup Tables'!$P$2:$Q$156,2,0)</f>
        <v>#N/A</v>
      </c>
    </row>
    <row r="10718" spans="1:4" x14ac:dyDescent="0.35">
      <c r="A10718" s="82" t="e">
        <f t="shared" si="167"/>
        <v>#N/A</v>
      </c>
      <c r="D10718" s="82" t="e">
        <f>VLOOKUP(Processed_Data!C10718,'Literature Lookup Tables'!$P$2:$Q$156,2,0)</f>
        <v>#N/A</v>
      </c>
    </row>
    <row r="10719" spans="1:4" x14ac:dyDescent="0.35">
      <c r="A10719" s="82" t="e">
        <f t="shared" si="167"/>
        <v>#N/A</v>
      </c>
      <c r="D10719" s="82" t="e">
        <f>VLOOKUP(Processed_Data!C10719,'Literature Lookup Tables'!$P$2:$Q$156,2,0)</f>
        <v>#N/A</v>
      </c>
    </row>
    <row r="10720" spans="1:4" x14ac:dyDescent="0.35">
      <c r="A10720" s="82" t="e">
        <f t="shared" si="167"/>
        <v>#N/A</v>
      </c>
      <c r="D10720" s="82" t="e">
        <f>VLOOKUP(Processed_Data!C10720,'Literature Lookup Tables'!$P$2:$Q$156,2,0)</f>
        <v>#N/A</v>
      </c>
    </row>
    <row r="10721" spans="1:4" x14ac:dyDescent="0.35">
      <c r="A10721" s="82" t="e">
        <f t="shared" si="167"/>
        <v>#N/A</v>
      </c>
      <c r="D10721" s="82" t="e">
        <f>VLOOKUP(Processed_Data!C10721,'Literature Lookup Tables'!$P$2:$Q$156,2,0)</f>
        <v>#N/A</v>
      </c>
    </row>
    <row r="10722" spans="1:4" x14ac:dyDescent="0.35">
      <c r="A10722" s="82" t="e">
        <f t="shared" si="167"/>
        <v>#N/A</v>
      </c>
      <c r="D10722" s="82" t="e">
        <f>VLOOKUP(Processed_Data!C10722,'Literature Lookup Tables'!$P$2:$Q$156,2,0)</f>
        <v>#N/A</v>
      </c>
    </row>
    <row r="10723" spans="1:4" x14ac:dyDescent="0.35">
      <c r="A10723" s="82" t="e">
        <f t="shared" si="167"/>
        <v>#N/A</v>
      </c>
      <c r="D10723" s="82" t="e">
        <f>VLOOKUP(Processed_Data!C10723,'Literature Lookup Tables'!$P$2:$Q$156,2,0)</f>
        <v>#N/A</v>
      </c>
    </row>
    <row r="10724" spans="1:4" x14ac:dyDescent="0.35">
      <c r="A10724" s="82" t="e">
        <f t="shared" si="167"/>
        <v>#N/A</v>
      </c>
      <c r="D10724" s="82" t="e">
        <f>VLOOKUP(Processed_Data!C10724,'Literature Lookup Tables'!$P$2:$Q$156,2,0)</f>
        <v>#N/A</v>
      </c>
    </row>
    <row r="10725" spans="1:4" x14ac:dyDescent="0.35">
      <c r="A10725" s="82" t="e">
        <f t="shared" si="167"/>
        <v>#N/A</v>
      </c>
      <c r="D10725" s="82" t="e">
        <f>VLOOKUP(Processed_Data!C10725,'Literature Lookup Tables'!$P$2:$Q$156,2,0)</f>
        <v>#N/A</v>
      </c>
    </row>
    <row r="10726" spans="1:4" x14ac:dyDescent="0.35">
      <c r="A10726" s="82" t="e">
        <f t="shared" si="167"/>
        <v>#N/A</v>
      </c>
      <c r="D10726" s="82" t="e">
        <f>VLOOKUP(Processed_Data!C10726,'Literature Lookup Tables'!$P$2:$Q$156,2,0)</f>
        <v>#N/A</v>
      </c>
    </row>
    <row r="10727" spans="1:4" x14ac:dyDescent="0.35">
      <c r="A10727" s="82" t="e">
        <f t="shared" si="167"/>
        <v>#N/A</v>
      </c>
      <c r="D10727" s="82" t="e">
        <f>VLOOKUP(Processed_Data!C10727,'Literature Lookup Tables'!$P$2:$Q$156,2,0)</f>
        <v>#N/A</v>
      </c>
    </row>
    <row r="10728" spans="1:4" x14ac:dyDescent="0.35">
      <c r="A10728" s="82" t="e">
        <f t="shared" si="167"/>
        <v>#N/A</v>
      </c>
      <c r="D10728" s="82" t="e">
        <f>VLOOKUP(Processed_Data!C10728,'Literature Lookup Tables'!$P$2:$Q$156,2,0)</f>
        <v>#N/A</v>
      </c>
    </row>
    <row r="10729" spans="1:4" x14ac:dyDescent="0.35">
      <c r="A10729" s="82" t="e">
        <f t="shared" si="167"/>
        <v>#N/A</v>
      </c>
      <c r="D10729" s="82" t="e">
        <f>VLOOKUP(Processed_Data!C10729,'Literature Lookup Tables'!$P$2:$Q$156,2,0)</f>
        <v>#N/A</v>
      </c>
    </row>
    <row r="10730" spans="1:4" x14ac:dyDescent="0.35">
      <c r="A10730" s="82" t="e">
        <f t="shared" si="167"/>
        <v>#N/A</v>
      </c>
      <c r="D10730" s="82" t="e">
        <f>VLOOKUP(Processed_Data!C10730,'Literature Lookup Tables'!$P$2:$Q$156,2,0)</f>
        <v>#N/A</v>
      </c>
    </row>
    <row r="10731" spans="1:4" x14ac:dyDescent="0.35">
      <c r="A10731" s="82" t="e">
        <f t="shared" si="167"/>
        <v>#N/A</v>
      </c>
      <c r="D10731" s="82" t="e">
        <f>VLOOKUP(Processed_Data!C10731,'Literature Lookup Tables'!$P$2:$Q$156,2,0)</f>
        <v>#N/A</v>
      </c>
    </row>
    <row r="10732" spans="1:4" x14ac:dyDescent="0.35">
      <c r="A10732" s="82" t="e">
        <f t="shared" si="167"/>
        <v>#N/A</v>
      </c>
      <c r="D10732" s="82" t="e">
        <f>VLOOKUP(Processed_Data!C10732,'Literature Lookup Tables'!$P$2:$Q$156,2,0)</f>
        <v>#N/A</v>
      </c>
    </row>
    <row r="10733" spans="1:4" x14ac:dyDescent="0.35">
      <c r="A10733" s="82" t="e">
        <f t="shared" si="167"/>
        <v>#N/A</v>
      </c>
      <c r="D10733" s="82" t="e">
        <f>VLOOKUP(Processed_Data!C10733,'Literature Lookup Tables'!$P$2:$Q$156,2,0)</f>
        <v>#N/A</v>
      </c>
    </row>
    <row r="10734" spans="1:4" x14ac:dyDescent="0.35">
      <c r="A10734" s="82" t="e">
        <f t="shared" si="167"/>
        <v>#N/A</v>
      </c>
      <c r="D10734" s="82" t="e">
        <f>VLOOKUP(Processed_Data!C10734,'Literature Lookup Tables'!$P$2:$Q$156,2,0)</f>
        <v>#N/A</v>
      </c>
    </row>
    <row r="10735" spans="1:4" x14ac:dyDescent="0.35">
      <c r="A10735" s="82" t="e">
        <f t="shared" si="167"/>
        <v>#N/A</v>
      </c>
      <c r="D10735" s="82" t="e">
        <f>VLOOKUP(Processed_Data!C10735,'Literature Lookup Tables'!$P$2:$Q$156,2,0)</f>
        <v>#N/A</v>
      </c>
    </row>
    <row r="10736" spans="1:4" x14ac:dyDescent="0.35">
      <c r="A10736" s="82" t="e">
        <f t="shared" si="167"/>
        <v>#N/A</v>
      </c>
      <c r="D10736" s="82" t="e">
        <f>VLOOKUP(Processed_Data!C10736,'Literature Lookup Tables'!$P$2:$Q$156,2,0)</f>
        <v>#N/A</v>
      </c>
    </row>
    <row r="10737" spans="1:4" x14ac:dyDescent="0.35">
      <c r="A10737" s="82" t="e">
        <f t="shared" si="167"/>
        <v>#N/A</v>
      </c>
      <c r="D10737" s="82" t="e">
        <f>VLOOKUP(Processed_Data!C10737,'Literature Lookup Tables'!$P$2:$Q$156,2,0)</f>
        <v>#N/A</v>
      </c>
    </row>
    <row r="10738" spans="1:4" x14ac:dyDescent="0.35">
      <c r="A10738" s="82" t="e">
        <f t="shared" si="167"/>
        <v>#N/A</v>
      </c>
      <c r="D10738" s="82" t="e">
        <f>VLOOKUP(Processed_Data!C10738,'Literature Lookup Tables'!$P$2:$Q$156,2,0)</f>
        <v>#N/A</v>
      </c>
    </row>
    <row r="10739" spans="1:4" x14ac:dyDescent="0.35">
      <c r="A10739" s="82" t="e">
        <f t="shared" si="167"/>
        <v>#N/A</v>
      </c>
      <c r="D10739" s="82" t="e">
        <f>VLOOKUP(Processed_Data!C10739,'Literature Lookup Tables'!$P$2:$Q$156,2,0)</f>
        <v>#N/A</v>
      </c>
    </row>
    <row r="10740" spans="1:4" x14ac:dyDescent="0.35">
      <c r="A10740" s="82" t="e">
        <f t="shared" si="167"/>
        <v>#N/A</v>
      </c>
      <c r="D10740" s="82" t="e">
        <f>VLOOKUP(Processed_Data!C10740,'Literature Lookup Tables'!$P$2:$Q$156,2,0)</f>
        <v>#N/A</v>
      </c>
    </row>
    <row r="10741" spans="1:4" x14ac:dyDescent="0.35">
      <c r="A10741" s="82" t="e">
        <f t="shared" si="167"/>
        <v>#N/A</v>
      </c>
      <c r="D10741" s="82" t="e">
        <f>VLOOKUP(Processed_Data!C10741,'Literature Lookup Tables'!$P$2:$Q$156,2,0)</f>
        <v>#N/A</v>
      </c>
    </row>
    <row r="10742" spans="1:4" x14ac:dyDescent="0.35">
      <c r="A10742" s="82" t="e">
        <f t="shared" si="167"/>
        <v>#N/A</v>
      </c>
      <c r="D10742" s="82" t="e">
        <f>VLOOKUP(Processed_Data!C10742,'Literature Lookup Tables'!$P$2:$Q$156,2,0)</f>
        <v>#N/A</v>
      </c>
    </row>
    <row r="10743" spans="1:4" x14ac:dyDescent="0.35">
      <c r="A10743" s="82" t="e">
        <f t="shared" si="167"/>
        <v>#N/A</v>
      </c>
      <c r="D10743" s="82" t="e">
        <f>VLOOKUP(Processed_Data!C10743,'Literature Lookup Tables'!$P$2:$Q$156,2,0)</f>
        <v>#N/A</v>
      </c>
    </row>
    <row r="10744" spans="1:4" x14ac:dyDescent="0.35">
      <c r="A10744" s="82" t="e">
        <f t="shared" si="167"/>
        <v>#N/A</v>
      </c>
      <c r="D10744" s="82" t="e">
        <f>VLOOKUP(Processed_Data!C10744,'Literature Lookup Tables'!$P$2:$Q$156,2,0)</f>
        <v>#N/A</v>
      </c>
    </row>
    <row r="10745" spans="1:4" x14ac:dyDescent="0.35">
      <c r="A10745" s="82" t="e">
        <f t="shared" si="167"/>
        <v>#N/A</v>
      </c>
      <c r="D10745" s="82" t="e">
        <f>VLOOKUP(Processed_Data!C10745,'Literature Lookup Tables'!$P$2:$Q$156,2,0)</f>
        <v>#N/A</v>
      </c>
    </row>
    <row r="10746" spans="1:4" x14ac:dyDescent="0.35">
      <c r="A10746" s="82" t="e">
        <f t="shared" si="167"/>
        <v>#N/A</v>
      </c>
      <c r="D10746" s="82" t="e">
        <f>VLOOKUP(Processed_Data!C10746,'Literature Lookup Tables'!$P$2:$Q$156,2,0)</f>
        <v>#N/A</v>
      </c>
    </row>
    <row r="10747" spans="1:4" x14ac:dyDescent="0.35">
      <c r="A10747" s="82" t="e">
        <f t="shared" si="167"/>
        <v>#N/A</v>
      </c>
      <c r="D10747" s="82" t="e">
        <f>VLOOKUP(Processed_Data!C10747,'Literature Lookup Tables'!$P$2:$Q$156,2,0)</f>
        <v>#N/A</v>
      </c>
    </row>
    <row r="10748" spans="1:4" x14ac:dyDescent="0.35">
      <c r="A10748" s="82" t="e">
        <f t="shared" si="167"/>
        <v>#N/A</v>
      </c>
      <c r="D10748" s="82" t="e">
        <f>VLOOKUP(Processed_Data!C10748,'Literature Lookup Tables'!$P$2:$Q$156,2,0)</f>
        <v>#N/A</v>
      </c>
    </row>
    <row r="10749" spans="1:4" x14ac:dyDescent="0.35">
      <c r="A10749" s="82" t="e">
        <f t="shared" si="167"/>
        <v>#N/A</v>
      </c>
      <c r="D10749" s="82" t="e">
        <f>VLOOKUP(Processed_Data!C10749,'Literature Lookup Tables'!$P$2:$Q$156,2,0)</f>
        <v>#N/A</v>
      </c>
    </row>
    <row r="10750" spans="1:4" x14ac:dyDescent="0.35">
      <c r="A10750" s="82" t="e">
        <f t="shared" si="167"/>
        <v>#N/A</v>
      </c>
      <c r="D10750" s="82" t="e">
        <f>VLOOKUP(Processed_Data!C10750,'Literature Lookup Tables'!$P$2:$Q$156,2,0)</f>
        <v>#N/A</v>
      </c>
    </row>
    <row r="10751" spans="1:4" x14ac:dyDescent="0.35">
      <c r="A10751" s="82" t="e">
        <f t="shared" si="167"/>
        <v>#N/A</v>
      </c>
      <c r="D10751" s="82" t="e">
        <f>VLOOKUP(Processed_Data!C10751,'Literature Lookup Tables'!$P$2:$Q$156,2,0)</f>
        <v>#N/A</v>
      </c>
    </row>
    <row r="10752" spans="1:4" x14ac:dyDescent="0.35">
      <c r="A10752" s="82" t="e">
        <f t="shared" si="167"/>
        <v>#N/A</v>
      </c>
      <c r="D10752" s="82" t="e">
        <f>VLOOKUP(Processed_Data!C10752,'Literature Lookup Tables'!$P$2:$Q$156,2,0)</f>
        <v>#N/A</v>
      </c>
    </row>
    <row r="10753" spans="1:4" x14ac:dyDescent="0.35">
      <c r="A10753" s="82" t="e">
        <f t="shared" si="167"/>
        <v>#N/A</v>
      </c>
      <c r="D10753" s="82" t="e">
        <f>VLOOKUP(Processed_Data!C10753,'Literature Lookup Tables'!$P$2:$Q$156,2,0)</f>
        <v>#N/A</v>
      </c>
    </row>
    <row r="10754" spans="1:4" x14ac:dyDescent="0.35">
      <c r="A10754" s="82" t="e">
        <f t="shared" si="167"/>
        <v>#N/A</v>
      </c>
      <c r="D10754" s="82" t="e">
        <f>VLOOKUP(Processed_Data!C10754,'Literature Lookup Tables'!$P$2:$Q$156,2,0)</f>
        <v>#N/A</v>
      </c>
    </row>
    <row r="10755" spans="1:4" x14ac:dyDescent="0.35">
      <c r="A10755" s="82" t="e">
        <f t="shared" si="167"/>
        <v>#N/A</v>
      </c>
      <c r="D10755" s="82" t="e">
        <f>VLOOKUP(Processed_Data!C10755,'Literature Lookup Tables'!$P$2:$Q$156,2,0)</f>
        <v>#N/A</v>
      </c>
    </row>
    <row r="10756" spans="1:4" x14ac:dyDescent="0.35">
      <c r="A10756" s="82" t="e">
        <f t="shared" si="167"/>
        <v>#N/A</v>
      </c>
      <c r="D10756" s="82" t="e">
        <f>VLOOKUP(Processed_Data!C10756,'Literature Lookup Tables'!$P$2:$Q$156,2,0)</f>
        <v>#N/A</v>
      </c>
    </row>
    <row r="10757" spans="1:4" x14ac:dyDescent="0.35">
      <c r="A10757" s="82" t="e">
        <f t="shared" si="167"/>
        <v>#N/A</v>
      </c>
      <c r="D10757" s="82" t="e">
        <f>VLOOKUP(Processed_Data!C10757,'Literature Lookup Tables'!$P$2:$Q$156,2,0)</f>
        <v>#N/A</v>
      </c>
    </row>
    <row r="10758" spans="1:4" x14ac:dyDescent="0.35">
      <c r="A10758" s="82" t="e">
        <f t="shared" si="167"/>
        <v>#N/A</v>
      </c>
      <c r="D10758" s="82" t="e">
        <f>VLOOKUP(Processed_Data!C10758,'Literature Lookup Tables'!$P$2:$Q$156,2,0)</f>
        <v>#N/A</v>
      </c>
    </row>
    <row r="10759" spans="1:4" x14ac:dyDescent="0.35">
      <c r="A10759" s="82" t="e">
        <f t="shared" ref="A10759:A10822" si="168">F10759&amp;"-"&amp;E10759&amp;"-"&amp;D10759</f>
        <v>#N/A</v>
      </c>
      <c r="D10759" s="82" t="e">
        <f>VLOOKUP(Processed_Data!C10759,'Literature Lookup Tables'!$P$2:$Q$156,2,0)</f>
        <v>#N/A</v>
      </c>
    </row>
    <row r="10760" spans="1:4" x14ac:dyDescent="0.35">
      <c r="A10760" s="82" t="e">
        <f t="shared" si="168"/>
        <v>#N/A</v>
      </c>
      <c r="D10760" s="82" t="e">
        <f>VLOOKUP(Processed_Data!C10760,'Literature Lookup Tables'!$P$2:$Q$156,2,0)</f>
        <v>#N/A</v>
      </c>
    </row>
    <row r="10761" spans="1:4" x14ac:dyDescent="0.35">
      <c r="A10761" s="82" t="e">
        <f t="shared" si="168"/>
        <v>#N/A</v>
      </c>
      <c r="D10761" s="82" t="e">
        <f>VLOOKUP(Processed_Data!C10761,'Literature Lookup Tables'!$P$2:$Q$156,2,0)</f>
        <v>#N/A</v>
      </c>
    </row>
    <row r="10762" spans="1:4" x14ac:dyDescent="0.35">
      <c r="A10762" s="82" t="e">
        <f t="shared" si="168"/>
        <v>#N/A</v>
      </c>
      <c r="D10762" s="82" t="e">
        <f>VLOOKUP(Processed_Data!C10762,'Literature Lookup Tables'!$P$2:$Q$156,2,0)</f>
        <v>#N/A</v>
      </c>
    </row>
    <row r="10763" spans="1:4" x14ac:dyDescent="0.35">
      <c r="A10763" s="82" t="e">
        <f t="shared" si="168"/>
        <v>#N/A</v>
      </c>
      <c r="D10763" s="82" t="e">
        <f>VLOOKUP(Processed_Data!C10763,'Literature Lookup Tables'!$P$2:$Q$156,2,0)</f>
        <v>#N/A</v>
      </c>
    </row>
    <row r="10764" spans="1:4" x14ac:dyDescent="0.35">
      <c r="A10764" s="82" t="e">
        <f t="shared" si="168"/>
        <v>#N/A</v>
      </c>
      <c r="D10764" s="82" t="e">
        <f>VLOOKUP(Processed_Data!C10764,'Literature Lookup Tables'!$P$2:$Q$156,2,0)</f>
        <v>#N/A</v>
      </c>
    </row>
    <row r="10765" spans="1:4" x14ac:dyDescent="0.35">
      <c r="A10765" s="82" t="e">
        <f t="shared" si="168"/>
        <v>#N/A</v>
      </c>
      <c r="D10765" s="82" t="e">
        <f>VLOOKUP(Processed_Data!C10765,'Literature Lookup Tables'!$P$2:$Q$156,2,0)</f>
        <v>#N/A</v>
      </c>
    </row>
    <row r="10766" spans="1:4" x14ac:dyDescent="0.35">
      <c r="A10766" s="82" t="e">
        <f t="shared" si="168"/>
        <v>#N/A</v>
      </c>
      <c r="D10766" s="82" t="e">
        <f>VLOOKUP(Processed_Data!C10766,'Literature Lookup Tables'!$P$2:$Q$156,2,0)</f>
        <v>#N/A</v>
      </c>
    </row>
    <row r="10767" spans="1:4" x14ac:dyDescent="0.35">
      <c r="A10767" s="82" t="e">
        <f t="shared" si="168"/>
        <v>#N/A</v>
      </c>
      <c r="D10767" s="82" t="e">
        <f>VLOOKUP(Processed_Data!C10767,'Literature Lookup Tables'!$P$2:$Q$156,2,0)</f>
        <v>#N/A</v>
      </c>
    </row>
    <row r="10768" spans="1:4" x14ac:dyDescent="0.35">
      <c r="A10768" s="82" t="e">
        <f t="shared" si="168"/>
        <v>#N/A</v>
      </c>
      <c r="D10768" s="82" t="e">
        <f>VLOOKUP(Processed_Data!C10768,'Literature Lookup Tables'!$P$2:$Q$156,2,0)</f>
        <v>#N/A</v>
      </c>
    </row>
    <row r="10769" spans="1:4" x14ac:dyDescent="0.35">
      <c r="A10769" s="82" t="e">
        <f t="shared" si="168"/>
        <v>#N/A</v>
      </c>
      <c r="D10769" s="82" t="e">
        <f>VLOOKUP(Processed_Data!C10769,'Literature Lookup Tables'!$P$2:$Q$156,2,0)</f>
        <v>#N/A</v>
      </c>
    </row>
    <row r="10770" spans="1:4" x14ac:dyDescent="0.35">
      <c r="A10770" s="82" t="e">
        <f t="shared" si="168"/>
        <v>#N/A</v>
      </c>
      <c r="D10770" s="82" t="e">
        <f>VLOOKUP(Processed_Data!C10770,'Literature Lookup Tables'!$P$2:$Q$156,2,0)</f>
        <v>#N/A</v>
      </c>
    </row>
    <row r="10771" spans="1:4" x14ac:dyDescent="0.35">
      <c r="A10771" s="82" t="e">
        <f t="shared" si="168"/>
        <v>#N/A</v>
      </c>
      <c r="D10771" s="82" t="e">
        <f>VLOOKUP(Processed_Data!C10771,'Literature Lookup Tables'!$P$2:$Q$156,2,0)</f>
        <v>#N/A</v>
      </c>
    </row>
    <row r="10772" spans="1:4" x14ac:dyDescent="0.35">
      <c r="A10772" s="82" t="e">
        <f t="shared" si="168"/>
        <v>#N/A</v>
      </c>
      <c r="D10772" s="82" t="e">
        <f>VLOOKUP(Processed_Data!C10772,'Literature Lookup Tables'!$P$2:$Q$156,2,0)</f>
        <v>#N/A</v>
      </c>
    </row>
    <row r="10773" spans="1:4" x14ac:dyDescent="0.35">
      <c r="A10773" s="82" t="e">
        <f t="shared" si="168"/>
        <v>#N/A</v>
      </c>
      <c r="D10773" s="82" t="e">
        <f>VLOOKUP(Processed_Data!C10773,'Literature Lookup Tables'!$P$2:$Q$156,2,0)</f>
        <v>#N/A</v>
      </c>
    </row>
    <row r="10774" spans="1:4" x14ac:dyDescent="0.35">
      <c r="A10774" s="82" t="e">
        <f t="shared" si="168"/>
        <v>#N/A</v>
      </c>
      <c r="D10774" s="82" t="e">
        <f>VLOOKUP(Processed_Data!C10774,'Literature Lookup Tables'!$P$2:$Q$156,2,0)</f>
        <v>#N/A</v>
      </c>
    </row>
    <row r="10775" spans="1:4" x14ac:dyDescent="0.35">
      <c r="A10775" s="82" t="e">
        <f t="shared" si="168"/>
        <v>#N/A</v>
      </c>
      <c r="D10775" s="82" t="e">
        <f>VLOOKUP(Processed_Data!C10775,'Literature Lookup Tables'!$P$2:$Q$156,2,0)</f>
        <v>#N/A</v>
      </c>
    </row>
    <row r="10776" spans="1:4" x14ac:dyDescent="0.35">
      <c r="A10776" s="82" t="e">
        <f t="shared" si="168"/>
        <v>#N/A</v>
      </c>
      <c r="D10776" s="82" t="e">
        <f>VLOOKUP(Processed_Data!C10776,'Literature Lookup Tables'!$P$2:$Q$156,2,0)</f>
        <v>#N/A</v>
      </c>
    </row>
    <row r="10777" spans="1:4" x14ac:dyDescent="0.35">
      <c r="A10777" s="82" t="e">
        <f t="shared" si="168"/>
        <v>#N/A</v>
      </c>
      <c r="D10777" s="82" t="e">
        <f>VLOOKUP(Processed_Data!C10777,'Literature Lookup Tables'!$P$2:$Q$156,2,0)</f>
        <v>#N/A</v>
      </c>
    </row>
    <row r="10778" spans="1:4" x14ac:dyDescent="0.35">
      <c r="A10778" s="82" t="e">
        <f t="shared" si="168"/>
        <v>#N/A</v>
      </c>
      <c r="D10778" s="82" t="e">
        <f>VLOOKUP(Processed_Data!C10778,'Literature Lookup Tables'!$P$2:$Q$156,2,0)</f>
        <v>#N/A</v>
      </c>
    </row>
    <row r="10779" spans="1:4" x14ac:dyDescent="0.35">
      <c r="A10779" s="82" t="e">
        <f t="shared" si="168"/>
        <v>#N/A</v>
      </c>
      <c r="D10779" s="82" t="e">
        <f>VLOOKUP(Processed_Data!C10779,'Literature Lookup Tables'!$P$2:$Q$156,2,0)</f>
        <v>#N/A</v>
      </c>
    </row>
    <row r="10780" spans="1:4" x14ac:dyDescent="0.35">
      <c r="A10780" s="82" t="e">
        <f t="shared" si="168"/>
        <v>#N/A</v>
      </c>
      <c r="D10780" s="82" t="e">
        <f>VLOOKUP(Processed_Data!C10780,'Literature Lookup Tables'!$P$2:$Q$156,2,0)</f>
        <v>#N/A</v>
      </c>
    </row>
    <row r="10781" spans="1:4" x14ac:dyDescent="0.35">
      <c r="A10781" s="82" t="e">
        <f t="shared" si="168"/>
        <v>#N/A</v>
      </c>
      <c r="D10781" s="82" t="e">
        <f>VLOOKUP(Processed_Data!C10781,'Literature Lookup Tables'!$P$2:$Q$156,2,0)</f>
        <v>#N/A</v>
      </c>
    </row>
    <row r="10782" spans="1:4" x14ac:dyDescent="0.35">
      <c r="A10782" s="82" t="e">
        <f t="shared" si="168"/>
        <v>#N/A</v>
      </c>
      <c r="D10782" s="82" t="e">
        <f>VLOOKUP(Processed_Data!C10782,'Literature Lookup Tables'!$P$2:$Q$156,2,0)</f>
        <v>#N/A</v>
      </c>
    </row>
    <row r="10783" spans="1:4" x14ac:dyDescent="0.35">
      <c r="A10783" s="82" t="e">
        <f t="shared" si="168"/>
        <v>#N/A</v>
      </c>
      <c r="D10783" s="82" t="e">
        <f>VLOOKUP(Processed_Data!C10783,'Literature Lookup Tables'!$P$2:$Q$156,2,0)</f>
        <v>#N/A</v>
      </c>
    </row>
    <row r="10784" spans="1:4" x14ac:dyDescent="0.35">
      <c r="A10784" s="82" t="e">
        <f t="shared" si="168"/>
        <v>#N/A</v>
      </c>
      <c r="D10784" s="82" t="e">
        <f>VLOOKUP(Processed_Data!C10784,'Literature Lookup Tables'!$P$2:$Q$156,2,0)</f>
        <v>#N/A</v>
      </c>
    </row>
    <row r="10785" spans="1:4" x14ac:dyDescent="0.35">
      <c r="A10785" s="82" t="e">
        <f t="shared" si="168"/>
        <v>#N/A</v>
      </c>
      <c r="D10785" s="82" t="e">
        <f>VLOOKUP(Processed_Data!C10785,'Literature Lookup Tables'!$P$2:$Q$156,2,0)</f>
        <v>#N/A</v>
      </c>
    </row>
    <row r="10786" spans="1:4" x14ac:dyDescent="0.35">
      <c r="A10786" s="82" t="e">
        <f t="shared" si="168"/>
        <v>#N/A</v>
      </c>
      <c r="D10786" s="82" t="e">
        <f>VLOOKUP(Processed_Data!C10786,'Literature Lookup Tables'!$P$2:$Q$156,2,0)</f>
        <v>#N/A</v>
      </c>
    </row>
    <row r="10787" spans="1:4" x14ac:dyDescent="0.35">
      <c r="A10787" s="82" t="e">
        <f t="shared" si="168"/>
        <v>#N/A</v>
      </c>
      <c r="D10787" s="82" t="e">
        <f>VLOOKUP(Processed_Data!C10787,'Literature Lookup Tables'!$P$2:$Q$156,2,0)</f>
        <v>#N/A</v>
      </c>
    </row>
    <row r="10788" spans="1:4" x14ac:dyDescent="0.35">
      <c r="A10788" s="82" t="e">
        <f t="shared" si="168"/>
        <v>#N/A</v>
      </c>
      <c r="D10788" s="82" t="e">
        <f>VLOOKUP(Processed_Data!C10788,'Literature Lookup Tables'!$P$2:$Q$156,2,0)</f>
        <v>#N/A</v>
      </c>
    </row>
    <row r="10789" spans="1:4" x14ac:dyDescent="0.35">
      <c r="A10789" s="82" t="e">
        <f t="shared" si="168"/>
        <v>#N/A</v>
      </c>
      <c r="D10789" s="82" t="e">
        <f>VLOOKUP(Processed_Data!C10789,'Literature Lookup Tables'!$P$2:$Q$156,2,0)</f>
        <v>#N/A</v>
      </c>
    </row>
    <row r="10790" spans="1:4" x14ac:dyDescent="0.35">
      <c r="A10790" s="82" t="e">
        <f t="shared" si="168"/>
        <v>#N/A</v>
      </c>
      <c r="D10790" s="82" t="e">
        <f>VLOOKUP(Processed_Data!C10790,'Literature Lookup Tables'!$P$2:$Q$156,2,0)</f>
        <v>#N/A</v>
      </c>
    </row>
    <row r="10791" spans="1:4" x14ac:dyDescent="0.35">
      <c r="A10791" s="82" t="e">
        <f t="shared" si="168"/>
        <v>#N/A</v>
      </c>
      <c r="D10791" s="82" t="e">
        <f>VLOOKUP(Processed_Data!C10791,'Literature Lookup Tables'!$P$2:$Q$156,2,0)</f>
        <v>#N/A</v>
      </c>
    </row>
    <row r="10792" spans="1:4" x14ac:dyDescent="0.35">
      <c r="A10792" s="82" t="e">
        <f t="shared" si="168"/>
        <v>#N/A</v>
      </c>
      <c r="D10792" s="82" t="e">
        <f>VLOOKUP(Processed_Data!C10792,'Literature Lookup Tables'!$P$2:$Q$156,2,0)</f>
        <v>#N/A</v>
      </c>
    </row>
    <row r="10793" spans="1:4" x14ac:dyDescent="0.35">
      <c r="A10793" s="82" t="e">
        <f t="shared" si="168"/>
        <v>#N/A</v>
      </c>
      <c r="D10793" s="82" t="e">
        <f>VLOOKUP(Processed_Data!C10793,'Literature Lookup Tables'!$P$2:$Q$156,2,0)</f>
        <v>#N/A</v>
      </c>
    </row>
    <row r="10794" spans="1:4" x14ac:dyDescent="0.35">
      <c r="A10794" s="82" t="e">
        <f t="shared" si="168"/>
        <v>#N/A</v>
      </c>
      <c r="D10794" s="82" t="e">
        <f>VLOOKUP(Processed_Data!C10794,'Literature Lookup Tables'!$P$2:$Q$156,2,0)</f>
        <v>#N/A</v>
      </c>
    </row>
    <row r="10795" spans="1:4" x14ac:dyDescent="0.35">
      <c r="A10795" s="82" t="e">
        <f t="shared" si="168"/>
        <v>#N/A</v>
      </c>
      <c r="D10795" s="82" t="e">
        <f>VLOOKUP(Processed_Data!C10795,'Literature Lookup Tables'!$P$2:$Q$156,2,0)</f>
        <v>#N/A</v>
      </c>
    </row>
    <row r="10796" spans="1:4" x14ac:dyDescent="0.35">
      <c r="A10796" s="82" t="e">
        <f t="shared" si="168"/>
        <v>#N/A</v>
      </c>
      <c r="D10796" s="82" t="e">
        <f>VLOOKUP(Processed_Data!C10796,'Literature Lookup Tables'!$P$2:$Q$156,2,0)</f>
        <v>#N/A</v>
      </c>
    </row>
    <row r="10797" spans="1:4" x14ac:dyDescent="0.35">
      <c r="A10797" s="82" t="e">
        <f t="shared" si="168"/>
        <v>#N/A</v>
      </c>
      <c r="D10797" s="82" t="e">
        <f>VLOOKUP(Processed_Data!C10797,'Literature Lookup Tables'!$P$2:$Q$156,2,0)</f>
        <v>#N/A</v>
      </c>
    </row>
    <row r="10798" spans="1:4" x14ac:dyDescent="0.35">
      <c r="A10798" s="82" t="e">
        <f t="shared" si="168"/>
        <v>#N/A</v>
      </c>
      <c r="D10798" s="82" t="e">
        <f>VLOOKUP(Processed_Data!C10798,'Literature Lookup Tables'!$P$2:$Q$156,2,0)</f>
        <v>#N/A</v>
      </c>
    </row>
    <row r="10799" spans="1:4" x14ac:dyDescent="0.35">
      <c r="A10799" s="82" t="e">
        <f t="shared" si="168"/>
        <v>#N/A</v>
      </c>
      <c r="D10799" s="82" t="e">
        <f>VLOOKUP(Processed_Data!C10799,'Literature Lookup Tables'!$P$2:$Q$156,2,0)</f>
        <v>#N/A</v>
      </c>
    </row>
    <row r="10800" spans="1:4" x14ac:dyDescent="0.35">
      <c r="A10800" s="82" t="e">
        <f t="shared" si="168"/>
        <v>#N/A</v>
      </c>
      <c r="D10800" s="82" t="e">
        <f>VLOOKUP(Processed_Data!C10800,'Literature Lookup Tables'!$P$2:$Q$156,2,0)</f>
        <v>#N/A</v>
      </c>
    </row>
    <row r="10801" spans="1:4" x14ac:dyDescent="0.35">
      <c r="A10801" s="82" t="e">
        <f t="shared" si="168"/>
        <v>#N/A</v>
      </c>
      <c r="D10801" s="82" t="e">
        <f>VLOOKUP(Processed_Data!C10801,'Literature Lookup Tables'!$P$2:$Q$156,2,0)</f>
        <v>#N/A</v>
      </c>
    </row>
    <row r="10802" spans="1:4" x14ac:dyDescent="0.35">
      <c r="A10802" s="82" t="e">
        <f t="shared" si="168"/>
        <v>#N/A</v>
      </c>
      <c r="D10802" s="82" t="e">
        <f>VLOOKUP(Processed_Data!C10802,'Literature Lookup Tables'!$P$2:$Q$156,2,0)</f>
        <v>#N/A</v>
      </c>
    </row>
    <row r="10803" spans="1:4" x14ac:dyDescent="0.35">
      <c r="A10803" s="82" t="e">
        <f t="shared" si="168"/>
        <v>#N/A</v>
      </c>
      <c r="D10803" s="82" t="e">
        <f>VLOOKUP(Processed_Data!C10803,'Literature Lookup Tables'!$P$2:$Q$156,2,0)</f>
        <v>#N/A</v>
      </c>
    </row>
    <row r="10804" spans="1:4" x14ac:dyDescent="0.35">
      <c r="A10804" s="82" t="e">
        <f t="shared" si="168"/>
        <v>#N/A</v>
      </c>
      <c r="D10804" s="82" t="e">
        <f>VLOOKUP(Processed_Data!C10804,'Literature Lookup Tables'!$P$2:$Q$156,2,0)</f>
        <v>#N/A</v>
      </c>
    </row>
    <row r="10805" spans="1:4" x14ac:dyDescent="0.35">
      <c r="A10805" s="82" t="e">
        <f t="shared" si="168"/>
        <v>#N/A</v>
      </c>
      <c r="D10805" s="82" t="e">
        <f>VLOOKUP(Processed_Data!C10805,'Literature Lookup Tables'!$P$2:$Q$156,2,0)</f>
        <v>#N/A</v>
      </c>
    </row>
    <row r="10806" spans="1:4" x14ac:dyDescent="0.35">
      <c r="A10806" s="82" t="e">
        <f t="shared" si="168"/>
        <v>#N/A</v>
      </c>
      <c r="D10806" s="82" t="e">
        <f>VLOOKUP(Processed_Data!C10806,'Literature Lookup Tables'!$P$2:$Q$156,2,0)</f>
        <v>#N/A</v>
      </c>
    </row>
    <row r="10807" spans="1:4" x14ac:dyDescent="0.35">
      <c r="A10807" s="82" t="e">
        <f t="shared" si="168"/>
        <v>#N/A</v>
      </c>
      <c r="D10807" s="82" t="e">
        <f>VLOOKUP(Processed_Data!C10807,'Literature Lookup Tables'!$P$2:$Q$156,2,0)</f>
        <v>#N/A</v>
      </c>
    </row>
    <row r="10808" spans="1:4" x14ac:dyDescent="0.35">
      <c r="A10808" s="82" t="e">
        <f t="shared" si="168"/>
        <v>#N/A</v>
      </c>
      <c r="D10808" s="82" t="e">
        <f>VLOOKUP(Processed_Data!C10808,'Literature Lookup Tables'!$P$2:$Q$156,2,0)</f>
        <v>#N/A</v>
      </c>
    </row>
    <row r="10809" spans="1:4" x14ac:dyDescent="0.35">
      <c r="A10809" s="82" t="e">
        <f t="shared" si="168"/>
        <v>#N/A</v>
      </c>
      <c r="D10809" s="82" t="e">
        <f>VLOOKUP(Processed_Data!C10809,'Literature Lookup Tables'!$P$2:$Q$156,2,0)</f>
        <v>#N/A</v>
      </c>
    </row>
    <row r="10810" spans="1:4" x14ac:dyDescent="0.35">
      <c r="A10810" s="82" t="e">
        <f t="shared" si="168"/>
        <v>#N/A</v>
      </c>
      <c r="D10810" s="82" t="e">
        <f>VLOOKUP(Processed_Data!C10810,'Literature Lookup Tables'!$P$2:$Q$156,2,0)</f>
        <v>#N/A</v>
      </c>
    </row>
    <row r="10811" spans="1:4" x14ac:dyDescent="0.35">
      <c r="A10811" s="82" t="e">
        <f t="shared" si="168"/>
        <v>#N/A</v>
      </c>
      <c r="D10811" s="82" t="e">
        <f>VLOOKUP(Processed_Data!C10811,'Literature Lookup Tables'!$P$2:$Q$156,2,0)</f>
        <v>#N/A</v>
      </c>
    </row>
    <row r="10812" spans="1:4" x14ac:dyDescent="0.35">
      <c r="A10812" s="82" t="e">
        <f t="shared" si="168"/>
        <v>#N/A</v>
      </c>
      <c r="D10812" s="82" t="e">
        <f>VLOOKUP(Processed_Data!C10812,'Literature Lookup Tables'!$P$2:$Q$156,2,0)</f>
        <v>#N/A</v>
      </c>
    </row>
    <row r="10813" spans="1:4" x14ac:dyDescent="0.35">
      <c r="A10813" s="82" t="e">
        <f t="shared" si="168"/>
        <v>#N/A</v>
      </c>
      <c r="D10813" s="82" t="e">
        <f>VLOOKUP(Processed_Data!C10813,'Literature Lookup Tables'!$P$2:$Q$156,2,0)</f>
        <v>#N/A</v>
      </c>
    </row>
    <row r="10814" spans="1:4" x14ac:dyDescent="0.35">
      <c r="A10814" s="82" t="e">
        <f t="shared" si="168"/>
        <v>#N/A</v>
      </c>
      <c r="D10814" s="82" t="e">
        <f>VLOOKUP(Processed_Data!C10814,'Literature Lookup Tables'!$P$2:$Q$156,2,0)</f>
        <v>#N/A</v>
      </c>
    </row>
    <row r="10815" spans="1:4" x14ac:dyDescent="0.35">
      <c r="A10815" s="82" t="e">
        <f t="shared" si="168"/>
        <v>#N/A</v>
      </c>
      <c r="D10815" s="82" t="e">
        <f>VLOOKUP(Processed_Data!C10815,'Literature Lookup Tables'!$P$2:$Q$156,2,0)</f>
        <v>#N/A</v>
      </c>
    </row>
    <row r="10816" spans="1:4" x14ac:dyDescent="0.35">
      <c r="A10816" s="82" t="e">
        <f t="shared" si="168"/>
        <v>#N/A</v>
      </c>
      <c r="D10816" s="82" t="e">
        <f>VLOOKUP(Processed_Data!C10816,'Literature Lookup Tables'!$P$2:$Q$156,2,0)</f>
        <v>#N/A</v>
      </c>
    </row>
    <row r="10817" spans="1:4" x14ac:dyDescent="0.35">
      <c r="A10817" s="82" t="e">
        <f t="shared" si="168"/>
        <v>#N/A</v>
      </c>
      <c r="D10817" s="82" t="e">
        <f>VLOOKUP(Processed_Data!C10817,'Literature Lookup Tables'!$P$2:$Q$156,2,0)</f>
        <v>#N/A</v>
      </c>
    </row>
    <row r="10818" spans="1:4" x14ac:dyDescent="0.35">
      <c r="A10818" s="82" t="e">
        <f t="shared" si="168"/>
        <v>#N/A</v>
      </c>
      <c r="D10818" s="82" t="e">
        <f>VLOOKUP(Processed_Data!C10818,'Literature Lookup Tables'!$P$2:$Q$156,2,0)</f>
        <v>#N/A</v>
      </c>
    </row>
    <row r="10819" spans="1:4" x14ac:dyDescent="0.35">
      <c r="A10819" s="82" t="e">
        <f t="shared" si="168"/>
        <v>#N/A</v>
      </c>
      <c r="D10819" s="82" t="e">
        <f>VLOOKUP(Processed_Data!C10819,'Literature Lookup Tables'!$P$2:$Q$156,2,0)</f>
        <v>#N/A</v>
      </c>
    </row>
    <row r="10820" spans="1:4" x14ac:dyDescent="0.35">
      <c r="A10820" s="82" t="e">
        <f t="shared" si="168"/>
        <v>#N/A</v>
      </c>
      <c r="D10820" s="82" t="e">
        <f>VLOOKUP(Processed_Data!C10820,'Literature Lookup Tables'!$P$2:$Q$156,2,0)</f>
        <v>#N/A</v>
      </c>
    </row>
    <row r="10821" spans="1:4" x14ac:dyDescent="0.35">
      <c r="A10821" s="82" t="e">
        <f t="shared" si="168"/>
        <v>#N/A</v>
      </c>
      <c r="D10821" s="82" t="e">
        <f>VLOOKUP(Processed_Data!C10821,'Literature Lookup Tables'!$P$2:$Q$156,2,0)</f>
        <v>#N/A</v>
      </c>
    </row>
    <row r="10822" spans="1:4" x14ac:dyDescent="0.35">
      <c r="A10822" s="82" t="e">
        <f t="shared" si="168"/>
        <v>#N/A</v>
      </c>
      <c r="D10822" s="82" t="e">
        <f>VLOOKUP(Processed_Data!C10822,'Literature Lookup Tables'!$P$2:$Q$156,2,0)</f>
        <v>#N/A</v>
      </c>
    </row>
    <row r="10823" spans="1:4" x14ac:dyDescent="0.35">
      <c r="A10823" s="82" t="e">
        <f t="shared" ref="A10823:A10886" si="169">F10823&amp;"-"&amp;E10823&amp;"-"&amp;D10823</f>
        <v>#N/A</v>
      </c>
      <c r="D10823" s="82" t="e">
        <f>VLOOKUP(Processed_Data!C10823,'Literature Lookup Tables'!$P$2:$Q$156,2,0)</f>
        <v>#N/A</v>
      </c>
    </row>
    <row r="10824" spans="1:4" x14ac:dyDescent="0.35">
      <c r="A10824" s="82" t="e">
        <f t="shared" si="169"/>
        <v>#N/A</v>
      </c>
      <c r="D10824" s="82" t="e">
        <f>VLOOKUP(Processed_Data!C10824,'Literature Lookup Tables'!$P$2:$Q$156,2,0)</f>
        <v>#N/A</v>
      </c>
    </row>
    <row r="10825" spans="1:4" x14ac:dyDescent="0.35">
      <c r="A10825" s="82" t="e">
        <f t="shared" si="169"/>
        <v>#N/A</v>
      </c>
      <c r="D10825" s="82" t="e">
        <f>VLOOKUP(Processed_Data!C10825,'Literature Lookup Tables'!$P$2:$Q$156,2,0)</f>
        <v>#N/A</v>
      </c>
    </row>
    <row r="10826" spans="1:4" x14ac:dyDescent="0.35">
      <c r="A10826" s="82" t="e">
        <f t="shared" si="169"/>
        <v>#N/A</v>
      </c>
      <c r="D10826" s="82" t="e">
        <f>VLOOKUP(Processed_Data!C10826,'Literature Lookup Tables'!$P$2:$Q$156,2,0)</f>
        <v>#N/A</v>
      </c>
    </row>
    <row r="10827" spans="1:4" x14ac:dyDescent="0.35">
      <c r="A10827" s="82" t="e">
        <f t="shared" si="169"/>
        <v>#N/A</v>
      </c>
      <c r="D10827" s="82" t="e">
        <f>VLOOKUP(Processed_Data!C10827,'Literature Lookup Tables'!$P$2:$Q$156,2,0)</f>
        <v>#N/A</v>
      </c>
    </row>
    <row r="10828" spans="1:4" x14ac:dyDescent="0.35">
      <c r="A10828" s="82" t="e">
        <f t="shared" si="169"/>
        <v>#N/A</v>
      </c>
      <c r="D10828" s="82" t="e">
        <f>VLOOKUP(Processed_Data!C10828,'Literature Lookup Tables'!$P$2:$Q$156,2,0)</f>
        <v>#N/A</v>
      </c>
    </row>
    <row r="10829" spans="1:4" x14ac:dyDescent="0.35">
      <c r="A10829" s="82" t="e">
        <f t="shared" si="169"/>
        <v>#N/A</v>
      </c>
      <c r="D10829" s="82" t="e">
        <f>VLOOKUP(Processed_Data!C10829,'Literature Lookup Tables'!$P$2:$Q$156,2,0)</f>
        <v>#N/A</v>
      </c>
    </row>
    <row r="10830" spans="1:4" x14ac:dyDescent="0.35">
      <c r="A10830" s="82" t="e">
        <f t="shared" si="169"/>
        <v>#N/A</v>
      </c>
      <c r="D10830" s="82" t="e">
        <f>VLOOKUP(Processed_Data!C10830,'Literature Lookup Tables'!$P$2:$Q$156,2,0)</f>
        <v>#N/A</v>
      </c>
    </row>
    <row r="10831" spans="1:4" x14ac:dyDescent="0.35">
      <c r="A10831" s="82" t="e">
        <f t="shared" si="169"/>
        <v>#N/A</v>
      </c>
      <c r="D10831" s="82" t="e">
        <f>VLOOKUP(Processed_Data!C10831,'Literature Lookup Tables'!$P$2:$Q$156,2,0)</f>
        <v>#N/A</v>
      </c>
    </row>
    <row r="10832" spans="1:4" x14ac:dyDescent="0.35">
      <c r="A10832" s="82" t="e">
        <f t="shared" si="169"/>
        <v>#N/A</v>
      </c>
      <c r="D10832" s="82" t="e">
        <f>VLOOKUP(Processed_Data!C10832,'Literature Lookup Tables'!$P$2:$Q$156,2,0)</f>
        <v>#N/A</v>
      </c>
    </row>
    <row r="10833" spans="1:4" x14ac:dyDescent="0.35">
      <c r="A10833" s="82" t="e">
        <f t="shared" si="169"/>
        <v>#N/A</v>
      </c>
      <c r="D10833" s="82" t="e">
        <f>VLOOKUP(Processed_Data!C10833,'Literature Lookup Tables'!$P$2:$Q$156,2,0)</f>
        <v>#N/A</v>
      </c>
    </row>
    <row r="10834" spans="1:4" x14ac:dyDescent="0.35">
      <c r="A10834" s="82" t="e">
        <f t="shared" si="169"/>
        <v>#N/A</v>
      </c>
      <c r="D10834" s="82" t="e">
        <f>VLOOKUP(Processed_Data!C10834,'Literature Lookup Tables'!$P$2:$Q$156,2,0)</f>
        <v>#N/A</v>
      </c>
    </row>
    <row r="10835" spans="1:4" x14ac:dyDescent="0.35">
      <c r="A10835" s="82" t="e">
        <f t="shared" si="169"/>
        <v>#N/A</v>
      </c>
      <c r="D10835" s="82" t="e">
        <f>VLOOKUP(Processed_Data!C10835,'Literature Lookup Tables'!$P$2:$Q$156,2,0)</f>
        <v>#N/A</v>
      </c>
    </row>
    <row r="10836" spans="1:4" x14ac:dyDescent="0.35">
      <c r="A10836" s="82" t="e">
        <f t="shared" si="169"/>
        <v>#N/A</v>
      </c>
      <c r="D10836" s="82" t="e">
        <f>VLOOKUP(Processed_Data!C10836,'Literature Lookup Tables'!$P$2:$Q$156,2,0)</f>
        <v>#N/A</v>
      </c>
    </row>
    <row r="10837" spans="1:4" x14ac:dyDescent="0.35">
      <c r="A10837" s="82" t="e">
        <f t="shared" si="169"/>
        <v>#N/A</v>
      </c>
      <c r="D10837" s="82" t="e">
        <f>VLOOKUP(Processed_Data!C10837,'Literature Lookup Tables'!$P$2:$Q$156,2,0)</f>
        <v>#N/A</v>
      </c>
    </row>
    <row r="10838" spans="1:4" x14ac:dyDescent="0.35">
      <c r="A10838" s="82" t="e">
        <f t="shared" si="169"/>
        <v>#N/A</v>
      </c>
      <c r="D10838" s="82" t="e">
        <f>VLOOKUP(Processed_Data!C10838,'Literature Lookup Tables'!$P$2:$Q$156,2,0)</f>
        <v>#N/A</v>
      </c>
    </row>
    <row r="10839" spans="1:4" x14ac:dyDescent="0.35">
      <c r="A10839" s="82" t="e">
        <f t="shared" si="169"/>
        <v>#N/A</v>
      </c>
      <c r="D10839" s="82" t="e">
        <f>VLOOKUP(Processed_Data!C10839,'Literature Lookup Tables'!$P$2:$Q$156,2,0)</f>
        <v>#N/A</v>
      </c>
    </row>
    <row r="10840" spans="1:4" x14ac:dyDescent="0.35">
      <c r="A10840" s="82" t="e">
        <f t="shared" si="169"/>
        <v>#N/A</v>
      </c>
      <c r="D10840" s="82" t="e">
        <f>VLOOKUP(Processed_Data!C10840,'Literature Lookup Tables'!$P$2:$Q$156,2,0)</f>
        <v>#N/A</v>
      </c>
    </row>
    <row r="10841" spans="1:4" x14ac:dyDescent="0.35">
      <c r="A10841" s="82" t="e">
        <f t="shared" si="169"/>
        <v>#N/A</v>
      </c>
      <c r="D10841" s="82" t="e">
        <f>VLOOKUP(Processed_Data!C10841,'Literature Lookup Tables'!$P$2:$Q$156,2,0)</f>
        <v>#N/A</v>
      </c>
    </row>
    <row r="10842" spans="1:4" x14ac:dyDescent="0.35">
      <c r="A10842" s="82" t="e">
        <f t="shared" si="169"/>
        <v>#N/A</v>
      </c>
      <c r="D10842" s="82" t="e">
        <f>VLOOKUP(Processed_Data!C10842,'Literature Lookup Tables'!$P$2:$Q$156,2,0)</f>
        <v>#N/A</v>
      </c>
    </row>
    <row r="10843" spans="1:4" x14ac:dyDescent="0.35">
      <c r="A10843" s="82" t="e">
        <f t="shared" si="169"/>
        <v>#N/A</v>
      </c>
      <c r="D10843" s="82" t="e">
        <f>VLOOKUP(Processed_Data!C10843,'Literature Lookup Tables'!$P$2:$Q$156,2,0)</f>
        <v>#N/A</v>
      </c>
    </row>
    <row r="10844" spans="1:4" x14ac:dyDescent="0.35">
      <c r="A10844" s="82" t="e">
        <f t="shared" si="169"/>
        <v>#N/A</v>
      </c>
      <c r="D10844" s="82" t="e">
        <f>VLOOKUP(Processed_Data!C10844,'Literature Lookup Tables'!$P$2:$Q$156,2,0)</f>
        <v>#N/A</v>
      </c>
    </row>
    <row r="10845" spans="1:4" x14ac:dyDescent="0.35">
      <c r="A10845" s="82" t="e">
        <f t="shared" si="169"/>
        <v>#N/A</v>
      </c>
      <c r="D10845" s="82" t="e">
        <f>VLOOKUP(Processed_Data!C10845,'Literature Lookup Tables'!$P$2:$Q$156,2,0)</f>
        <v>#N/A</v>
      </c>
    </row>
    <row r="10846" spans="1:4" x14ac:dyDescent="0.35">
      <c r="A10846" s="82" t="e">
        <f t="shared" si="169"/>
        <v>#N/A</v>
      </c>
      <c r="D10846" s="82" t="e">
        <f>VLOOKUP(Processed_Data!C10846,'Literature Lookup Tables'!$P$2:$Q$156,2,0)</f>
        <v>#N/A</v>
      </c>
    </row>
    <row r="10847" spans="1:4" x14ac:dyDescent="0.35">
      <c r="A10847" s="82" t="e">
        <f t="shared" si="169"/>
        <v>#N/A</v>
      </c>
      <c r="D10847" s="82" t="e">
        <f>VLOOKUP(Processed_Data!C10847,'Literature Lookup Tables'!$P$2:$Q$156,2,0)</f>
        <v>#N/A</v>
      </c>
    </row>
    <row r="10848" spans="1:4" x14ac:dyDescent="0.35">
      <c r="A10848" s="82" t="e">
        <f t="shared" si="169"/>
        <v>#N/A</v>
      </c>
      <c r="D10848" s="82" t="e">
        <f>VLOOKUP(Processed_Data!C10848,'Literature Lookup Tables'!$P$2:$Q$156,2,0)</f>
        <v>#N/A</v>
      </c>
    </row>
    <row r="10849" spans="1:4" x14ac:dyDescent="0.35">
      <c r="A10849" s="82" t="e">
        <f t="shared" si="169"/>
        <v>#N/A</v>
      </c>
      <c r="D10849" s="82" t="e">
        <f>VLOOKUP(Processed_Data!C10849,'Literature Lookup Tables'!$P$2:$Q$156,2,0)</f>
        <v>#N/A</v>
      </c>
    </row>
    <row r="10850" spans="1:4" x14ac:dyDescent="0.35">
      <c r="A10850" s="82" t="e">
        <f t="shared" si="169"/>
        <v>#N/A</v>
      </c>
      <c r="D10850" s="82" t="e">
        <f>VLOOKUP(Processed_Data!C10850,'Literature Lookup Tables'!$P$2:$Q$156,2,0)</f>
        <v>#N/A</v>
      </c>
    </row>
    <row r="10851" spans="1:4" x14ac:dyDescent="0.35">
      <c r="A10851" s="82" t="e">
        <f t="shared" si="169"/>
        <v>#N/A</v>
      </c>
      <c r="D10851" s="82" t="e">
        <f>VLOOKUP(Processed_Data!C10851,'Literature Lookup Tables'!$P$2:$Q$156,2,0)</f>
        <v>#N/A</v>
      </c>
    </row>
    <row r="10852" spans="1:4" x14ac:dyDescent="0.35">
      <c r="A10852" s="82" t="e">
        <f t="shared" si="169"/>
        <v>#N/A</v>
      </c>
      <c r="D10852" s="82" t="e">
        <f>VLOOKUP(Processed_Data!C10852,'Literature Lookup Tables'!$P$2:$Q$156,2,0)</f>
        <v>#N/A</v>
      </c>
    </row>
    <row r="10853" spans="1:4" x14ac:dyDescent="0.35">
      <c r="A10853" s="82" t="e">
        <f t="shared" si="169"/>
        <v>#N/A</v>
      </c>
      <c r="D10853" s="82" t="e">
        <f>VLOOKUP(Processed_Data!C10853,'Literature Lookup Tables'!$P$2:$Q$156,2,0)</f>
        <v>#N/A</v>
      </c>
    </row>
    <row r="10854" spans="1:4" x14ac:dyDescent="0.35">
      <c r="A10854" s="82" t="e">
        <f t="shared" si="169"/>
        <v>#N/A</v>
      </c>
      <c r="D10854" s="82" t="e">
        <f>VLOOKUP(Processed_Data!C10854,'Literature Lookup Tables'!$P$2:$Q$156,2,0)</f>
        <v>#N/A</v>
      </c>
    </row>
    <row r="10855" spans="1:4" x14ac:dyDescent="0.35">
      <c r="A10855" s="82" t="e">
        <f t="shared" si="169"/>
        <v>#N/A</v>
      </c>
      <c r="D10855" s="82" t="e">
        <f>VLOOKUP(Processed_Data!C10855,'Literature Lookup Tables'!$P$2:$Q$156,2,0)</f>
        <v>#N/A</v>
      </c>
    </row>
    <row r="10856" spans="1:4" x14ac:dyDescent="0.35">
      <c r="A10856" s="82" t="e">
        <f t="shared" si="169"/>
        <v>#N/A</v>
      </c>
      <c r="D10856" s="82" t="e">
        <f>VLOOKUP(Processed_Data!C10856,'Literature Lookup Tables'!$P$2:$Q$156,2,0)</f>
        <v>#N/A</v>
      </c>
    </row>
    <row r="10857" spans="1:4" x14ac:dyDescent="0.35">
      <c r="A10857" s="82" t="e">
        <f t="shared" si="169"/>
        <v>#N/A</v>
      </c>
      <c r="D10857" s="82" t="e">
        <f>VLOOKUP(Processed_Data!C10857,'Literature Lookup Tables'!$P$2:$Q$156,2,0)</f>
        <v>#N/A</v>
      </c>
    </row>
    <row r="10858" spans="1:4" x14ac:dyDescent="0.35">
      <c r="A10858" s="82" t="e">
        <f t="shared" si="169"/>
        <v>#N/A</v>
      </c>
      <c r="D10858" s="82" t="e">
        <f>VLOOKUP(Processed_Data!C10858,'Literature Lookup Tables'!$P$2:$Q$156,2,0)</f>
        <v>#N/A</v>
      </c>
    </row>
    <row r="10859" spans="1:4" x14ac:dyDescent="0.35">
      <c r="A10859" s="82" t="e">
        <f t="shared" si="169"/>
        <v>#N/A</v>
      </c>
      <c r="D10859" s="82" t="e">
        <f>VLOOKUP(Processed_Data!C10859,'Literature Lookup Tables'!$P$2:$Q$156,2,0)</f>
        <v>#N/A</v>
      </c>
    </row>
    <row r="10860" spans="1:4" x14ac:dyDescent="0.35">
      <c r="A10860" s="82" t="e">
        <f t="shared" si="169"/>
        <v>#N/A</v>
      </c>
      <c r="D10860" s="82" t="e">
        <f>VLOOKUP(Processed_Data!C10860,'Literature Lookup Tables'!$P$2:$Q$156,2,0)</f>
        <v>#N/A</v>
      </c>
    </row>
    <row r="10861" spans="1:4" x14ac:dyDescent="0.35">
      <c r="A10861" s="82" t="e">
        <f t="shared" si="169"/>
        <v>#N/A</v>
      </c>
      <c r="D10861" s="82" t="e">
        <f>VLOOKUP(Processed_Data!C10861,'Literature Lookup Tables'!$P$2:$Q$156,2,0)</f>
        <v>#N/A</v>
      </c>
    </row>
    <row r="10862" spans="1:4" x14ac:dyDescent="0.35">
      <c r="A10862" s="82" t="e">
        <f t="shared" si="169"/>
        <v>#N/A</v>
      </c>
      <c r="D10862" s="82" t="e">
        <f>VLOOKUP(Processed_Data!C10862,'Literature Lookup Tables'!$P$2:$Q$156,2,0)</f>
        <v>#N/A</v>
      </c>
    </row>
    <row r="10863" spans="1:4" x14ac:dyDescent="0.35">
      <c r="A10863" s="82" t="e">
        <f t="shared" si="169"/>
        <v>#N/A</v>
      </c>
      <c r="D10863" s="82" t="e">
        <f>VLOOKUP(Processed_Data!C10863,'Literature Lookup Tables'!$P$2:$Q$156,2,0)</f>
        <v>#N/A</v>
      </c>
    </row>
    <row r="10864" spans="1:4" x14ac:dyDescent="0.35">
      <c r="A10864" s="82" t="e">
        <f t="shared" si="169"/>
        <v>#N/A</v>
      </c>
      <c r="D10864" s="82" t="e">
        <f>VLOOKUP(Processed_Data!C10864,'Literature Lookup Tables'!$P$2:$Q$156,2,0)</f>
        <v>#N/A</v>
      </c>
    </row>
    <row r="10865" spans="1:4" x14ac:dyDescent="0.35">
      <c r="A10865" s="82" t="e">
        <f t="shared" si="169"/>
        <v>#N/A</v>
      </c>
      <c r="D10865" s="82" t="e">
        <f>VLOOKUP(Processed_Data!C10865,'Literature Lookup Tables'!$P$2:$Q$156,2,0)</f>
        <v>#N/A</v>
      </c>
    </row>
    <row r="10866" spans="1:4" x14ac:dyDescent="0.35">
      <c r="A10866" s="82" t="e">
        <f t="shared" si="169"/>
        <v>#N/A</v>
      </c>
      <c r="D10866" s="82" t="e">
        <f>VLOOKUP(Processed_Data!C10866,'Literature Lookup Tables'!$P$2:$Q$156,2,0)</f>
        <v>#N/A</v>
      </c>
    </row>
    <row r="10867" spans="1:4" x14ac:dyDescent="0.35">
      <c r="A10867" s="82" t="e">
        <f t="shared" si="169"/>
        <v>#N/A</v>
      </c>
      <c r="D10867" s="82" t="e">
        <f>VLOOKUP(Processed_Data!C10867,'Literature Lookup Tables'!$P$2:$Q$156,2,0)</f>
        <v>#N/A</v>
      </c>
    </row>
    <row r="10868" spans="1:4" x14ac:dyDescent="0.35">
      <c r="A10868" s="82" t="e">
        <f t="shared" si="169"/>
        <v>#N/A</v>
      </c>
      <c r="D10868" s="82" t="e">
        <f>VLOOKUP(Processed_Data!C10868,'Literature Lookup Tables'!$P$2:$Q$156,2,0)</f>
        <v>#N/A</v>
      </c>
    </row>
    <row r="10869" spans="1:4" x14ac:dyDescent="0.35">
      <c r="A10869" s="82" t="e">
        <f t="shared" si="169"/>
        <v>#N/A</v>
      </c>
      <c r="D10869" s="82" t="e">
        <f>VLOOKUP(Processed_Data!C10869,'Literature Lookup Tables'!$P$2:$Q$156,2,0)</f>
        <v>#N/A</v>
      </c>
    </row>
    <row r="10870" spans="1:4" x14ac:dyDescent="0.35">
      <c r="A10870" s="82" t="e">
        <f t="shared" si="169"/>
        <v>#N/A</v>
      </c>
      <c r="D10870" s="82" t="e">
        <f>VLOOKUP(Processed_Data!C10870,'Literature Lookup Tables'!$P$2:$Q$156,2,0)</f>
        <v>#N/A</v>
      </c>
    </row>
    <row r="10871" spans="1:4" x14ac:dyDescent="0.35">
      <c r="A10871" s="82" t="e">
        <f t="shared" si="169"/>
        <v>#N/A</v>
      </c>
      <c r="D10871" s="82" t="e">
        <f>VLOOKUP(Processed_Data!C10871,'Literature Lookup Tables'!$P$2:$Q$156,2,0)</f>
        <v>#N/A</v>
      </c>
    </row>
    <row r="10872" spans="1:4" x14ac:dyDescent="0.35">
      <c r="A10872" s="82" t="e">
        <f t="shared" si="169"/>
        <v>#N/A</v>
      </c>
      <c r="D10872" s="82" t="e">
        <f>VLOOKUP(Processed_Data!C10872,'Literature Lookup Tables'!$P$2:$Q$156,2,0)</f>
        <v>#N/A</v>
      </c>
    </row>
    <row r="10873" spans="1:4" x14ac:dyDescent="0.35">
      <c r="A10873" s="82" t="e">
        <f t="shared" si="169"/>
        <v>#N/A</v>
      </c>
      <c r="D10873" s="82" t="e">
        <f>VLOOKUP(Processed_Data!C10873,'Literature Lookup Tables'!$P$2:$Q$156,2,0)</f>
        <v>#N/A</v>
      </c>
    </row>
    <row r="10874" spans="1:4" x14ac:dyDescent="0.35">
      <c r="A10874" s="82" t="e">
        <f t="shared" si="169"/>
        <v>#N/A</v>
      </c>
      <c r="D10874" s="82" t="e">
        <f>VLOOKUP(Processed_Data!C10874,'Literature Lookup Tables'!$P$2:$Q$156,2,0)</f>
        <v>#N/A</v>
      </c>
    </row>
    <row r="10875" spans="1:4" x14ac:dyDescent="0.35">
      <c r="A10875" s="82" t="e">
        <f t="shared" si="169"/>
        <v>#N/A</v>
      </c>
      <c r="D10875" s="82" t="e">
        <f>VLOOKUP(Processed_Data!C10875,'Literature Lookup Tables'!$P$2:$Q$156,2,0)</f>
        <v>#N/A</v>
      </c>
    </row>
    <row r="10876" spans="1:4" x14ac:dyDescent="0.35">
      <c r="A10876" s="82" t="e">
        <f t="shared" si="169"/>
        <v>#N/A</v>
      </c>
      <c r="D10876" s="82" t="e">
        <f>VLOOKUP(Processed_Data!C10876,'Literature Lookup Tables'!$P$2:$Q$156,2,0)</f>
        <v>#N/A</v>
      </c>
    </row>
    <row r="10877" spans="1:4" x14ac:dyDescent="0.35">
      <c r="A10877" s="82" t="e">
        <f t="shared" si="169"/>
        <v>#N/A</v>
      </c>
      <c r="D10877" s="82" t="e">
        <f>VLOOKUP(Processed_Data!C10877,'Literature Lookup Tables'!$P$2:$Q$156,2,0)</f>
        <v>#N/A</v>
      </c>
    </row>
    <row r="10878" spans="1:4" x14ac:dyDescent="0.35">
      <c r="A10878" s="82" t="e">
        <f t="shared" si="169"/>
        <v>#N/A</v>
      </c>
      <c r="D10878" s="82" t="e">
        <f>VLOOKUP(Processed_Data!C10878,'Literature Lookup Tables'!$P$2:$Q$156,2,0)</f>
        <v>#N/A</v>
      </c>
    </row>
    <row r="10879" spans="1:4" x14ac:dyDescent="0.35">
      <c r="A10879" s="82" t="e">
        <f t="shared" si="169"/>
        <v>#N/A</v>
      </c>
      <c r="D10879" s="82" t="e">
        <f>VLOOKUP(Processed_Data!C10879,'Literature Lookup Tables'!$P$2:$Q$156,2,0)</f>
        <v>#N/A</v>
      </c>
    </row>
    <row r="10880" spans="1:4" x14ac:dyDescent="0.35">
      <c r="A10880" s="82" t="e">
        <f t="shared" si="169"/>
        <v>#N/A</v>
      </c>
      <c r="D10880" s="82" t="e">
        <f>VLOOKUP(Processed_Data!C10880,'Literature Lookup Tables'!$P$2:$Q$156,2,0)</f>
        <v>#N/A</v>
      </c>
    </row>
    <row r="10881" spans="1:4" x14ac:dyDescent="0.35">
      <c r="A10881" s="82" t="e">
        <f t="shared" si="169"/>
        <v>#N/A</v>
      </c>
      <c r="D10881" s="82" t="e">
        <f>VLOOKUP(Processed_Data!C10881,'Literature Lookup Tables'!$P$2:$Q$156,2,0)</f>
        <v>#N/A</v>
      </c>
    </row>
    <row r="10882" spans="1:4" x14ac:dyDescent="0.35">
      <c r="A10882" s="82" t="e">
        <f t="shared" si="169"/>
        <v>#N/A</v>
      </c>
      <c r="D10882" s="82" t="e">
        <f>VLOOKUP(Processed_Data!C10882,'Literature Lookup Tables'!$P$2:$Q$156,2,0)</f>
        <v>#N/A</v>
      </c>
    </row>
    <row r="10883" spans="1:4" x14ac:dyDescent="0.35">
      <c r="A10883" s="82" t="e">
        <f t="shared" si="169"/>
        <v>#N/A</v>
      </c>
      <c r="D10883" s="82" t="e">
        <f>VLOOKUP(Processed_Data!C10883,'Literature Lookup Tables'!$P$2:$Q$156,2,0)</f>
        <v>#N/A</v>
      </c>
    </row>
    <row r="10884" spans="1:4" x14ac:dyDescent="0.35">
      <c r="A10884" s="82" t="e">
        <f t="shared" si="169"/>
        <v>#N/A</v>
      </c>
      <c r="D10884" s="82" t="e">
        <f>VLOOKUP(Processed_Data!C10884,'Literature Lookup Tables'!$P$2:$Q$156,2,0)</f>
        <v>#N/A</v>
      </c>
    </row>
    <row r="10885" spans="1:4" x14ac:dyDescent="0.35">
      <c r="A10885" s="82" t="e">
        <f t="shared" si="169"/>
        <v>#N/A</v>
      </c>
      <c r="D10885" s="82" t="e">
        <f>VLOOKUP(Processed_Data!C10885,'Literature Lookup Tables'!$P$2:$Q$156,2,0)</f>
        <v>#N/A</v>
      </c>
    </row>
    <row r="10886" spans="1:4" x14ac:dyDescent="0.35">
      <c r="A10886" s="82" t="e">
        <f t="shared" si="169"/>
        <v>#N/A</v>
      </c>
      <c r="D10886" s="82" t="e">
        <f>VLOOKUP(Processed_Data!C10886,'Literature Lookup Tables'!$P$2:$Q$156,2,0)</f>
        <v>#N/A</v>
      </c>
    </row>
    <row r="10887" spans="1:4" x14ac:dyDescent="0.35">
      <c r="A10887" s="82" t="e">
        <f t="shared" ref="A10887:A10950" si="170">F10887&amp;"-"&amp;E10887&amp;"-"&amp;D10887</f>
        <v>#N/A</v>
      </c>
      <c r="D10887" s="82" t="e">
        <f>VLOOKUP(Processed_Data!C10887,'Literature Lookup Tables'!$P$2:$Q$156,2,0)</f>
        <v>#N/A</v>
      </c>
    </row>
    <row r="10888" spans="1:4" x14ac:dyDescent="0.35">
      <c r="A10888" s="82" t="e">
        <f t="shared" si="170"/>
        <v>#N/A</v>
      </c>
      <c r="D10888" s="82" t="e">
        <f>VLOOKUP(Processed_Data!C10888,'Literature Lookup Tables'!$P$2:$Q$156,2,0)</f>
        <v>#N/A</v>
      </c>
    </row>
    <row r="10889" spans="1:4" x14ac:dyDescent="0.35">
      <c r="A10889" s="82" t="e">
        <f t="shared" si="170"/>
        <v>#N/A</v>
      </c>
      <c r="D10889" s="82" t="e">
        <f>VLOOKUP(Processed_Data!C10889,'Literature Lookup Tables'!$P$2:$Q$156,2,0)</f>
        <v>#N/A</v>
      </c>
    </row>
    <row r="10890" spans="1:4" x14ac:dyDescent="0.35">
      <c r="A10890" s="82" t="e">
        <f t="shared" si="170"/>
        <v>#N/A</v>
      </c>
      <c r="D10890" s="82" t="e">
        <f>VLOOKUP(Processed_Data!C10890,'Literature Lookup Tables'!$P$2:$Q$156,2,0)</f>
        <v>#N/A</v>
      </c>
    </row>
    <row r="10891" spans="1:4" x14ac:dyDescent="0.35">
      <c r="A10891" s="82" t="e">
        <f t="shared" si="170"/>
        <v>#N/A</v>
      </c>
      <c r="D10891" s="82" t="e">
        <f>VLOOKUP(Processed_Data!C10891,'Literature Lookup Tables'!$P$2:$Q$156,2,0)</f>
        <v>#N/A</v>
      </c>
    </row>
    <row r="10892" spans="1:4" x14ac:dyDescent="0.35">
      <c r="A10892" s="82" t="e">
        <f t="shared" si="170"/>
        <v>#N/A</v>
      </c>
      <c r="D10892" s="82" t="e">
        <f>VLOOKUP(Processed_Data!C10892,'Literature Lookup Tables'!$P$2:$Q$156,2,0)</f>
        <v>#N/A</v>
      </c>
    </row>
    <row r="10893" spans="1:4" x14ac:dyDescent="0.35">
      <c r="A10893" s="82" t="e">
        <f t="shared" si="170"/>
        <v>#N/A</v>
      </c>
      <c r="D10893" s="82" t="e">
        <f>VLOOKUP(Processed_Data!C10893,'Literature Lookup Tables'!$P$2:$Q$156,2,0)</f>
        <v>#N/A</v>
      </c>
    </row>
    <row r="10894" spans="1:4" x14ac:dyDescent="0.35">
      <c r="A10894" s="82" t="e">
        <f t="shared" si="170"/>
        <v>#N/A</v>
      </c>
      <c r="D10894" s="82" t="e">
        <f>VLOOKUP(Processed_Data!C10894,'Literature Lookup Tables'!$P$2:$Q$156,2,0)</f>
        <v>#N/A</v>
      </c>
    </row>
    <row r="10895" spans="1:4" x14ac:dyDescent="0.35">
      <c r="A10895" s="82" t="e">
        <f t="shared" si="170"/>
        <v>#N/A</v>
      </c>
      <c r="D10895" s="82" t="e">
        <f>VLOOKUP(Processed_Data!C10895,'Literature Lookup Tables'!$P$2:$Q$156,2,0)</f>
        <v>#N/A</v>
      </c>
    </row>
    <row r="10896" spans="1:4" x14ac:dyDescent="0.35">
      <c r="A10896" s="82" t="e">
        <f t="shared" si="170"/>
        <v>#N/A</v>
      </c>
      <c r="D10896" s="82" t="e">
        <f>VLOOKUP(Processed_Data!C10896,'Literature Lookup Tables'!$P$2:$Q$156,2,0)</f>
        <v>#N/A</v>
      </c>
    </row>
    <row r="10897" spans="1:4" x14ac:dyDescent="0.35">
      <c r="A10897" s="82" t="e">
        <f t="shared" si="170"/>
        <v>#N/A</v>
      </c>
      <c r="D10897" s="82" t="e">
        <f>VLOOKUP(Processed_Data!C10897,'Literature Lookup Tables'!$P$2:$Q$156,2,0)</f>
        <v>#N/A</v>
      </c>
    </row>
    <row r="10898" spans="1:4" x14ac:dyDescent="0.35">
      <c r="A10898" s="82" t="e">
        <f t="shared" si="170"/>
        <v>#N/A</v>
      </c>
      <c r="D10898" s="82" t="e">
        <f>VLOOKUP(Processed_Data!C10898,'Literature Lookup Tables'!$P$2:$Q$156,2,0)</f>
        <v>#N/A</v>
      </c>
    </row>
    <row r="10899" spans="1:4" x14ac:dyDescent="0.35">
      <c r="A10899" s="82" t="e">
        <f t="shared" si="170"/>
        <v>#N/A</v>
      </c>
      <c r="D10899" s="82" t="e">
        <f>VLOOKUP(Processed_Data!C10899,'Literature Lookup Tables'!$P$2:$Q$156,2,0)</f>
        <v>#N/A</v>
      </c>
    </row>
    <row r="10900" spans="1:4" x14ac:dyDescent="0.35">
      <c r="A10900" s="82" t="e">
        <f t="shared" si="170"/>
        <v>#N/A</v>
      </c>
      <c r="D10900" s="82" t="e">
        <f>VLOOKUP(Processed_Data!C10900,'Literature Lookup Tables'!$P$2:$Q$156,2,0)</f>
        <v>#N/A</v>
      </c>
    </row>
    <row r="10901" spans="1:4" x14ac:dyDescent="0.35">
      <c r="A10901" s="82" t="e">
        <f t="shared" si="170"/>
        <v>#N/A</v>
      </c>
      <c r="D10901" s="82" t="e">
        <f>VLOOKUP(Processed_Data!C10901,'Literature Lookup Tables'!$P$2:$Q$156,2,0)</f>
        <v>#N/A</v>
      </c>
    </row>
    <row r="10902" spans="1:4" x14ac:dyDescent="0.35">
      <c r="A10902" s="82" t="e">
        <f t="shared" si="170"/>
        <v>#N/A</v>
      </c>
      <c r="D10902" s="82" t="e">
        <f>VLOOKUP(Processed_Data!C10902,'Literature Lookup Tables'!$P$2:$Q$156,2,0)</f>
        <v>#N/A</v>
      </c>
    </row>
    <row r="10903" spans="1:4" x14ac:dyDescent="0.35">
      <c r="A10903" s="82" t="e">
        <f t="shared" si="170"/>
        <v>#N/A</v>
      </c>
      <c r="D10903" s="82" t="e">
        <f>VLOOKUP(Processed_Data!C10903,'Literature Lookup Tables'!$P$2:$Q$156,2,0)</f>
        <v>#N/A</v>
      </c>
    </row>
    <row r="10904" spans="1:4" x14ac:dyDescent="0.35">
      <c r="A10904" s="82" t="e">
        <f t="shared" si="170"/>
        <v>#N/A</v>
      </c>
      <c r="D10904" s="82" t="e">
        <f>VLOOKUP(Processed_Data!C10904,'Literature Lookup Tables'!$P$2:$Q$156,2,0)</f>
        <v>#N/A</v>
      </c>
    </row>
    <row r="10905" spans="1:4" x14ac:dyDescent="0.35">
      <c r="A10905" s="82" t="e">
        <f t="shared" si="170"/>
        <v>#N/A</v>
      </c>
      <c r="D10905" s="82" t="e">
        <f>VLOOKUP(Processed_Data!C10905,'Literature Lookup Tables'!$P$2:$Q$156,2,0)</f>
        <v>#N/A</v>
      </c>
    </row>
    <row r="10906" spans="1:4" x14ac:dyDescent="0.35">
      <c r="A10906" s="82" t="e">
        <f t="shared" si="170"/>
        <v>#N/A</v>
      </c>
      <c r="D10906" s="82" t="e">
        <f>VLOOKUP(Processed_Data!C10906,'Literature Lookup Tables'!$P$2:$Q$156,2,0)</f>
        <v>#N/A</v>
      </c>
    </row>
    <row r="10907" spans="1:4" x14ac:dyDescent="0.35">
      <c r="A10907" s="82" t="e">
        <f t="shared" si="170"/>
        <v>#N/A</v>
      </c>
      <c r="D10907" s="82" t="e">
        <f>VLOOKUP(Processed_Data!C10907,'Literature Lookup Tables'!$P$2:$Q$156,2,0)</f>
        <v>#N/A</v>
      </c>
    </row>
    <row r="10908" spans="1:4" x14ac:dyDescent="0.35">
      <c r="A10908" s="82" t="e">
        <f t="shared" si="170"/>
        <v>#N/A</v>
      </c>
      <c r="D10908" s="82" t="e">
        <f>VLOOKUP(Processed_Data!C10908,'Literature Lookup Tables'!$P$2:$Q$156,2,0)</f>
        <v>#N/A</v>
      </c>
    </row>
    <row r="10909" spans="1:4" x14ac:dyDescent="0.35">
      <c r="A10909" s="82" t="e">
        <f t="shared" si="170"/>
        <v>#N/A</v>
      </c>
      <c r="D10909" s="82" t="e">
        <f>VLOOKUP(Processed_Data!C10909,'Literature Lookup Tables'!$P$2:$Q$156,2,0)</f>
        <v>#N/A</v>
      </c>
    </row>
    <row r="10910" spans="1:4" x14ac:dyDescent="0.35">
      <c r="A10910" s="82" t="e">
        <f t="shared" si="170"/>
        <v>#N/A</v>
      </c>
      <c r="D10910" s="82" t="e">
        <f>VLOOKUP(Processed_Data!C10910,'Literature Lookup Tables'!$P$2:$Q$156,2,0)</f>
        <v>#N/A</v>
      </c>
    </row>
    <row r="10911" spans="1:4" x14ac:dyDescent="0.35">
      <c r="A10911" s="82" t="e">
        <f t="shared" si="170"/>
        <v>#N/A</v>
      </c>
      <c r="D10911" s="82" t="e">
        <f>VLOOKUP(Processed_Data!C10911,'Literature Lookup Tables'!$P$2:$Q$156,2,0)</f>
        <v>#N/A</v>
      </c>
    </row>
    <row r="10912" spans="1:4" x14ac:dyDescent="0.35">
      <c r="A10912" s="82" t="e">
        <f t="shared" si="170"/>
        <v>#N/A</v>
      </c>
      <c r="D10912" s="82" t="e">
        <f>VLOOKUP(Processed_Data!C10912,'Literature Lookup Tables'!$P$2:$Q$156,2,0)</f>
        <v>#N/A</v>
      </c>
    </row>
    <row r="10913" spans="1:4" x14ac:dyDescent="0.35">
      <c r="A10913" s="82" t="e">
        <f t="shared" si="170"/>
        <v>#N/A</v>
      </c>
      <c r="D10913" s="82" t="e">
        <f>VLOOKUP(Processed_Data!C10913,'Literature Lookup Tables'!$P$2:$Q$156,2,0)</f>
        <v>#N/A</v>
      </c>
    </row>
    <row r="10914" spans="1:4" x14ac:dyDescent="0.35">
      <c r="A10914" s="82" t="e">
        <f t="shared" si="170"/>
        <v>#N/A</v>
      </c>
      <c r="D10914" s="82" t="e">
        <f>VLOOKUP(Processed_Data!C10914,'Literature Lookup Tables'!$P$2:$Q$156,2,0)</f>
        <v>#N/A</v>
      </c>
    </row>
    <row r="10915" spans="1:4" x14ac:dyDescent="0.35">
      <c r="A10915" s="82" t="e">
        <f t="shared" si="170"/>
        <v>#N/A</v>
      </c>
      <c r="D10915" s="82" t="e">
        <f>VLOOKUP(Processed_Data!C10915,'Literature Lookup Tables'!$P$2:$Q$156,2,0)</f>
        <v>#N/A</v>
      </c>
    </row>
    <row r="10916" spans="1:4" x14ac:dyDescent="0.35">
      <c r="A10916" s="82" t="e">
        <f t="shared" si="170"/>
        <v>#N/A</v>
      </c>
      <c r="D10916" s="82" t="e">
        <f>VLOOKUP(Processed_Data!C10916,'Literature Lookup Tables'!$P$2:$Q$156,2,0)</f>
        <v>#N/A</v>
      </c>
    </row>
    <row r="10917" spans="1:4" x14ac:dyDescent="0.35">
      <c r="A10917" s="82" t="e">
        <f t="shared" si="170"/>
        <v>#N/A</v>
      </c>
      <c r="D10917" s="82" t="e">
        <f>VLOOKUP(Processed_Data!C10917,'Literature Lookup Tables'!$P$2:$Q$156,2,0)</f>
        <v>#N/A</v>
      </c>
    </row>
    <row r="10918" spans="1:4" x14ac:dyDescent="0.35">
      <c r="A10918" s="82" t="e">
        <f t="shared" si="170"/>
        <v>#N/A</v>
      </c>
      <c r="D10918" s="82" t="e">
        <f>VLOOKUP(Processed_Data!C10918,'Literature Lookup Tables'!$P$2:$Q$156,2,0)</f>
        <v>#N/A</v>
      </c>
    </row>
    <row r="10919" spans="1:4" x14ac:dyDescent="0.35">
      <c r="A10919" s="82" t="e">
        <f t="shared" si="170"/>
        <v>#N/A</v>
      </c>
      <c r="D10919" s="82" t="e">
        <f>VLOOKUP(Processed_Data!C10919,'Literature Lookup Tables'!$P$2:$Q$156,2,0)</f>
        <v>#N/A</v>
      </c>
    </row>
    <row r="10920" spans="1:4" x14ac:dyDescent="0.35">
      <c r="A10920" s="82" t="e">
        <f t="shared" si="170"/>
        <v>#N/A</v>
      </c>
      <c r="D10920" s="82" t="e">
        <f>VLOOKUP(Processed_Data!C10920,'Literature Lookup Tables'!$P$2:$Q$156,2,0)</f>
        <v>#N/A</v>
      </c>
    </row>
    <row r="10921" spans="1:4" x14ac:dyDescent="0.35">
      <c r="A10921" s="82" t="e">
        <f t="shared" si="170"/>
        <v>#N/A</v>
      </c>
      <c r="D10921" s="82" t="e">
        <f>VLOOKUP(Processed_Data!C10921,'Literature Lookup Tables'!$P$2:$Q$156,2,0)</f>
        <v>#N/A</v>
      </c>
    </row>
    <row r="10922" spans="1:4" x14ac:dyDescent="0.35">
      <c r="A10922" s="82" t="e">
        <f t="shared" si="170"/>
        <v>#N/A</v>
      </c>
      <c r="D10922" s="82" t="e">
        <f>VLOOKUP(Processed_Data!C10922,'Literature Lookup Tables'!$P$2:$Q$156,2,0)</f>
        <v>#N/A</v>
      </c>
    </row>
    <row r="10923" spans="1:4" x14ac:dyDescent="0.35">
      <c r="A10923" s="82" t="e">
        <f t="shared" si="170"/>
        <v>#N/A</v>
      </c>
      <c r="D10923" s="82" t="e">
        <f>VLOOKUP(Processed_Data!C10923,'Literature Lookup Tables'!$P$2:$Q$156,2,0)</f>
        <v>#N/A</v>
      </c>
    </row>
    <row r="10924" spans="1:4" x14ac:dyDescent="0.35">
      <c r="A10924" s="82" t="e">
        <f t="shared" si="170"/>
        <v>#N/A</v>
      </c>
      <c r="D10924" s="82" t="e">
        <f>VLOOKUP(Processed_Data!C10924,'Literature Lookup Tables'!$P$2:$Q$156,2,0)</f>
        <v>#N/A</v>
      </c>
    </row>
    <row r="10925" spans="1:4" x14ac:dyDescent="0.35">
      <c r="A10925" s="82" t="e">
        <f t="shared" si="170"/>
        <v>#N/A</v>
      </c>
      <c r="D10925" s="82" t="e">
        <f>VLOOKUP(Processed_Data!C10925,'Literature Lookup Tables'!$P$2:$Q$156,2,0)</f>
        <v>#N/A</v>
      </c>
    </row>
    <row r="10926" spans="1:4" x14ac:dyDescent="0.35">
      <c r="A10926" s="82" t="e">
        <f t="shared" si="170"/>
        <v>#N/A</v>
      </c>
      <c r="D10926" s="82" t="e">
        <f>VLOOKUP(Processed_Data!C10926,'Literature Lookup Tables'!$P$2:$Q$156,2,0)</f>
        <v>#N/A</v>
      </c>
    </row>
    <row r="10927" spans="1:4" x14ac:dyDescent="0.35">
      <c r="A10927" s="82" t="e">
        <f t="shared" si="170"/>
        <v>#N/A</v>
      </c>
      <c r="D10927" s="82" t="e">
        <f>VLOOKUP(Processed_Data!C10927,'Literature Lookup Tables'!$P$2:$Q$156,2,0)</f>
        <v>#N/A</v>
      </c>
    </row>
    <row r="10928" spans="1:4" x14ac:dyDescent="0.35">
      <c r="A10928" s="82" t="e">
        <f t="shared" si="170"/>
        <v>#N/A</v>
      </c>
      <c r="D10928" s="82" t="e">
        <f>VLOOKUP(Processed_Data!C10928,'Literature Lookup Tables'!$P$2:$Q$156,2,0)</f>
        <v>#N/A</v>
      </c>
    </row>
    <row r="10929" spans="1:4" x14ac:dyDescent="0.35">
      <c r="A10929" s="82" t="e">
        <f t="shared" si="170"/>
        <v>#N/A</v>
      </c>
      <c r="D10929" s="82" t="e">
        <f>VLOOKUP(Processed_Data!C10929,'Literature Lookup Tables'!$P$2:$Q$156,2,0)</f>
        <v>#N/A</v>
      </c>
    </row>
    <row r="10930" spans="1:4" x14ac:dyDescent="0.35">
      <c r="A10930" s="82" t="e">
        <f t="shared" si="170"/>
        <v>#N/A</v>
      </c>
      <c r="D10930" s="82" t="e">
        <f>VLOOKUP(Processed_Data!C10930,'Literature Lookup Tables'!$P$2:$Q$156,2,0)</f>
        <v>#N/A</v>
      </c>
    </row>
    <row r="10931" spans="1:4" x14ac:dyDescent="0.35">
      <c r="A10931" s="82" t="e">
        <f t="shared" si="170"/>
        <v>#N/A</v>
      </c>
      <c r="D10931" s="82" t="e">
        <f>VLOOKUP(Processed_Data!C10931,'Literature Lookup Tables'!$P$2:$Q$156,2,0)</f>
        <v>#N/A</v>
      </c>
    </row>
    <row r="10932" spans="1:4" x14ac:dyDescent="0.35">
      <c r="A10932" s="82" t="e">
        <f t="shared" si="170"/>
        <v>#N/A</v>
      </c>
      <c r="D10932" s="82" t="e">
        <f>VLOOKUP(Processed_Data!C10932,'Literature Lookup Tables'!$P$2:$Q$156,2,0)</f>
        <v>#N/A</v>
      </c>
    </row>
    <row r="10933" spans="1:4" x14ac:dyDescent="0.35">
      <c r="A10933" s="82" t="e">
        <f t="shared" si="170"/>
        <v>#N/A</v>
      </c>
      <c r="D10933" s="82" t="e">
        <f>VLOOKUP(Processed_Data!C10933,'Literature Lookup Tables'!$P$2:$Q$156,2,0)</f>
        <v>#N/A</v>
      </c>
    </row>
    <row r="10934" spans="1:4" x14ac:dyDescent="0.35">
      <c r="A10934" s="82" t="e">
        <f t="shared" si="170"/>
        <v>#N/A</v>
      </c>
      <c r="D10934" s="82" t="e">
        <f>VLOOKUP(Processed_Data!C10934,'Literature Lookup Tables'!$P$2:$Q$156,2,0)</f>
        <v>#N/A</v>
      </c>
    </row>
    <row r="10935" spans="1:4" x14ac:dyDescent="0.35">
      <c r="A10935" s="82" t="e">
        <f t="shared" si="170"/>
        <v>#N/A</v>
      </c>
      <c r="D10935" s="82" t="e">
        <f>VLOOKUP(Processed_Data!C10935,'Literature Lookup Tables'!$P$2:$Q$156,2,0)</f>
        <v>#N/A</v>
      </c>
    </row>
    <row r="10936" spans="1:4" x14ac:dyDescent="0.35">
      <c r="A10936" s="82" t="e">
        <f t="shared" si="170"/>
        <v>#N/A</v>
      </c>
      <c r="D10936" s="82" t="e">
        <f>VLOOKUP(Processed_Data!C10936,'Literature Lookup Tables'!$P$2:$Q$156,2,0)</f>
        <v>#N/A</v>
      </c>
    </row>
    <row r="10937" spans="1:4" x14ac:dyDescent="0.35">
      <c r="A10937" s="82" t="e">
        <f t="shared" si="170"/>
        <v>#N/A</v>
      </c>
      <c r="D10937" s="82" t="e">
        <f>VLOOKUP(Processed_Data!C10937,'Literature Lookup Tables'!$P$2:$Q$156,2,0)</f>
        <v>#N/A</v>
      </c>
    </row>
    <row r="10938" spans="1:4" x14ac:dyDescent="0.35">
      <c r="A10938" s="82" t="e">
        <f t="shared" si="170"/>
        <v>#N/A</v>
      </c>
      <c r="D10938" s="82" t="e">
        <f>VLOOKUP(Processed_Data!C10938,'Literature Lookup Tables'!$P$2:$Q$156,2,0)</f>
        <v>#N/A</v>
      </c>
    </row>
    <row r="10939" spans="1:4" x14ac:dyDescent="0.35">
      <c r="A10939" s="82" t="e">
        <f t="shared" si="170"/>
        <v>#N/A</v>
      </c>
      <c r="D10939" s="82" t="e">
        <f>VLOOKUP(Processed_Data!C10939,'Literature Lookup Tables'!$P$2:$Q$156,2,0)</f>
        <v>#N/A</v>
      </c>
    </row>
    <row r="10940" spans="1:4" x14ac:dyDescent="0.35">
      <c r="A10940" s="82" t="e">
        <f t="shared" si="170"/>
        <v>#N/A</v>
      </c>
      <c r="D10940" s="82" t="e">
        <f>VLOOKUP(Processed_Data!C10940,'Literature Lookup Tables'!$P$2:$Q$156,2,0)</f>
        <v>#N/A</v>
      </c>
    </row>
    <row r="10941" spans="1:4" x14ac:dyDescent="0.35">
      <c r="A10941" s="82" t="e">
        <f t="shared" si="170"/>
        <v>#N/A</v>
      </c>
      <c r="D10941" s="82" t="e">
        <f>VLOOKUP(Processed_Data!C10941,'Literature Lookup Tables'!$P$2:$Q$156,2,0)</f>
        <v>#N/A</v>
      </c>
    </row>
    <row r="10942" spans="1:4" x14ac:dyDescent="0.35">
      <c r="A10942" s="82" t="e">
        <f t="shared" si="170"/>
        <v>#N/A</v>
      </c>
      <c r="D10942" s="82" t="e">
        <f>VLOOKUP(Processed_Data!C10942,'Literature Lookup Tables'!$P$2:$Q$156,2,0)</f>
        <v>#N/A</v>
      </c>
    </row>
    <row r="10943" spans="1:4" x14ac:dyDescent="0.35">
      <c r="A10943" s="82" t="e">
        <f t="shared" si="170"/>
        <v>#N/A</v>
      </c>
      <c r="D10943" s="82" t="e">
        <f>VLOOKUP(Processed_Data!C10943,'Literature Lookup Tables'!$P$2:$Q$156,2,0)</f>
        <v>#N/A</v>
      </c>
    </row>
    <row r="10944" spans="1:4" x14ac:dyDescent="0.35">
      <c r="A10944" s="82" t="e">
        <f t="shared" si="170"/>
        <v>#N/A</v>
      </c>
      <c r="D10944" s="82" t="e">
        <f>VLOOKUP(Processed_Data!C10944,'Literature Lookup Tables'!$P$2:$Q$156,2,0)</f>
        <v>#N/A</v>
      </c>
    </row>
    <row r="10945" spans="1:4" x14ac:dyDescent="0.35">
      <c r="A10945" s="82" t="e">
        <f t="shared" si="170"/>
        <v>#N/A</v>
      </c>
      <c r="D10945" s="82" t="e">
        <f>VLOOKUP(Processed_Data!C10945,'Literature Lookup Tables'!$P$2:$Q$156,2,0)</f>
        <v>#N/A</v>
      </c>
    </row>
    <row r="10946" spans="1:4" x14ac:dyDescent="0.35">
      <c r="A10946" s="82" t="e">
        <f t="shared" si="170"/>
        <v>#N/A</v>
      </c>
      <c r="D10946" s="82" t="e">
        <f>VLOOKUP(Processed_Data!C10946,'Literature Lookup Tables'!$P$2:$Q$156,2,0)</f>
        <v>#N/A</v>
      </c>
    </row>
    <row r="10947" spans="1:4" x14ac:dyDescent="0.35">
      <c r="A10947" s="82" t="e">
        <f t="shared" si="170"/>
        <v>#N/A</v>
      </c>
      <c r="D10947" s="82" t="e">
        <f>VLOOKUP(Processed_Data!C10947,'Literature Lookup Tables'!$P$2:$Q$156,2,0)</f>
        <v>#N/A</v>
      </c>
    </row>
    <row r="10948" spans="1:4" x14ac:dyDescent="0.35">
      <c r="A10948" s="82" t="e">
        <f t="shared" si="170"/>
        <v>#N/A</v>
      </c>
      <c r="D10948" s="82" t="e">
        <f>VLOOKUP(Processed_Data!C10948,'Literature Lookup Tables'!$P$2:$Q$156,2,0)</f>
        <v>#N/A</v>
      </c>
    </row>
    <row r="10949" spans="1:4" x14ac:dyDescent="0.35">
      <c r="A10949" s="82" t="e">
        <f t="shared" si="170"/>
        <v>#N/A</v>
      </c>
      <c r="D10949" s="82" t="e">
        <f>VLOOKUP(Processed_Data!C10949,'Literature Lookup Tables'!$P$2:$Q$156,2,0)</f>
        <v>#N/A</v>
      </c>
    </row>
    <row r="10950" spans="1:4" x14ac:dyDescent="0.35">
      <c r="A10950" s="82" t="e">
        <f t="shared" si="170"/>
        <v>#N/A</v>
      </c>
      <c r="D10950" s="82" t="e">
        <f>VLOOKUP(Processed_Data!C10950,'Literature Lookup Tables'!$P$2:$Q$156,2,0)</f>
        <v>#N/A</v>
      </c>
    </row>
    <row r="10951" spans="1:4" x14ac:dyDescent="0.35">
      <c r="A10951" s="82" t="e">
        <f t="shared" ref="A10951:A11014" si="171">F10951&amp;"-"&amp;E10951&amp;"-"&amp;D10951</f>
        <v>#N/A</v>
      </c>
      <c r="D10951" s="82" t="e">
        <f>VLOOKUP(Processed_Data!C10951,'Literature Lookup Tables'!$P$2:$Q$156,2,0)</f>
        <v>#N/A</v>
      </c>
    </row>
    <row r="10952" spans="1:4" x14ac:dyDescent="0.35">
      <c r="A10952" s="82" t="e">
        <f t="shared" si="171"/>
        <v>#N/A</v>
      </c>
      <c r="D10952" s="82" t="e">
        <f>VLOOKUP(Processed_Data!C10952,'Literature Lookup Tables'!$P$2:$Q$156,2,0)</f>
        <v>#N/A</v>
      </c>
    </row>
    <row r="10953" spans="1:4" x14ac:dyDescent="0.35">
      <c r="A10953" s="82" t="e">
        <f t="shared" si="171"/>
        <v>#N/A</v>
      </c>
      <c r="D10953" s="82" t="e">
        <f>VLOOKUP(Processed_Data!C10953,'Literature Lookup Tables'!$P$2:$Q$156,2,0)</f>
        <v>#N/A</v>
      </c>
    </row>
    <row r="10954" spans="1:4" x14ac:dyDescent="0.35">
      <c r="A10954" s="82" t="e">
        <f t="shared" si="171"/>
        <v>#N/A</v>
      </c>
      <c r="D10954" s="82" t="e">
        <f>VLOOKUP(Processed_Data!C10954,'Literature Lookup Tables'!$P$2:$Q$156,2,0)</f>
        <v>#N/A</v>
      </c>
    </row>
    <row r="10955" spans="1:4" x14ac:dyDescent="0.35">
      <c r="A10955" s="82" t="e">
        <f t="shared" si="171"/>
        <v>#N/A</v>
      </c>
      <c r="D10955" s="82" t="e">
        <f>VLOOKUP(Processed_Data!C10955,'Literature Lookup Tables'!$P$2:$Q$156,2,0)</f>
        <v>#N/A</v>
      </c>
    </row>
    <row r="10956" spans="1:4" x14ac:dyDescent="0.35">
      <c r="A10956" s="82" t="e">
        <f t="shared" si="171"/>
        <v>#N/A</v>
      </c>
      <c r="D10956" s="82" t="e">
        <f>VLOOKUP(Processed_Data!C10956,'Literature Lookup Tables'!$P$2:$Q$156,2,0)</f>
        <v>#N/A</v>
      </c>
    </row>
    <row r="10957" spans="1:4" x14ac:dyDescent="0.35">
      <c r="A10957" s="82" t="e">
        <f t="shared" si="171"/>
        <v>#N/A</v>
      </c>
      <c r="D10957" s="82" t="e">
        <f>VLOOKUP(Processed_Data!C10957,'Literature Lookup Tables'!$P$2:$Q$156,2,0)</f>
        <v>#N/A</v>
      </c>
    </row>
    <row r="10958" spans="1:4" x14ac:dyDescent="0.35">
      <c r="A10958" s="82" t="e">
        <f t="shared" si="171"/>
        <v>#N/A</v>
      </c>
      <c r="D10958" s="82" t="e">
        <f>VLOOKUP(Processed_Data!C10958,'Literature Lookup Tables'!$P$2:$Q$156,2,0)</f>
        <v>#N/A</v>
      </c>
    </row>
    <row r="10959" spans="1:4" x14ac:dyDescent="0.35">
      <c r="A10959" s="82" t="e">
        <f t="shared" si="171"/>
        <v>#N/A</v>
      </c>
      <c r="D10959" s="82" t="e">
        <f>VLOOKUP(Processed_Data!C10959,'Literature Lookup Tables'!$P$2:$Q$156,2,0)</f>
        <v>#N/A</v>
      </c>
    </row>
    <row r="10960" spans="1:4" x14ac:dyDescent="0.35">
      <c r="A10960" s="82" t="e">
        <f t="shared" si="171"/>
        <v>#N/A</v>
      </c>
      <c r="D10960" s="82" t="e">
        <f>VLOOKUP(Processed_Data!C10960,'Literature Lookup Tables'!$P$2:$Q$156,2,0)</f>
        <v>#N/A</v>
      </c>
    </row>
    <row r="10961" spans="1:4" x14ac:dyDescent="0.35">
      <c r="A10961" s="82" t="e">
        <f t="shared" si="171"/>
        <v>#N/A</v>
      </c>
      <c r="D10961" s="82" t="e">
        <f>VLOOKUP(Processed_Data!C10961,'Literature Lookup Tables'!$P$2:$Q$156,2,0)</f>
        <v>#N/A</v>
      </c>
    </row>
    <row r="10962" spans="1:4" x14ac:dyDescent="0.35">
      <c r="A10962" s="82" t="e">
        <f t="shared" si="171"/>
        <v>#N/A</v>
      </c>
      <c r="D10962" s="82" t="e">
        <f>VLOOKUP(Processed_Data!C10962,'Literature Lookup Tables'!$P$2:$Q$156,2,0)</f>
        <v>#N/A</v>
      </c>
    </row>
    <row r="10963" spans="1:4" x14ac:dyDescent="0.35">
      <c r="A10963" s="82" t="e">
        <f t="shared" si="171"/>
        <v>#N/A</v>
      </c>
      <c r="D10963" s="82" t="e">
        <f>VLOOKUP(Processed_Data!C10963,'Literature Lookup Tables'!$P$2:$Q$156,2,0)</f>
        <v>#N/A</v>
      </c>
    </row>
    <row r="10964" spans="1:4" x14ac:dyDescent="0.35">
      <c r="A10964" s="82" t="e">
        <f t="shared" si="171"/>
        <v>#N/A</v>
      </c>
      <c r="D10964" s="82" t="e">
        <f>VLOOKUP(Processed_Data!C10964,'Literature Lookup Tables'!$P$2:$Q$156,2,0)</f>
        <v>#N/A</v>
      </c>
    </row>
    <row r="10965" spans="1:4" x14ac:dyDescent="0.35">
      <c r="A10965" s="82" t="e">
        <f t="shared" si="171"/>
        <v>#N/A</v>
      </c>
      <c r="D10965" s="82" t="e">
        <f>VLOOKUP(Processed_Data!C10965,'Literature Lookup Tables'!$P$2:$Q$156,2,0)</f>
        <v>#N/A</v>
      </c>
    </row>
    <row r="10966" spans="1:4" x14ac:dyDescent="0.35">
      <c r="A10966" s="82" t="e">
        <f t="shared" si="171"/>
        <v>#N/A</v>
      </c>
      <c r="D10966" s="82" t="e">
        <f>VLOOKUP(Processed_Data!C10966,'Literature Lookup Tables'!$P$2:$Q$156,2,0)</f>
        <v>#N/A</v>
      </c>
    </row>
    <row r="10967" spans="1:4" x14ac:dyDescent="0.35">
      <c r="A10967" s="82" t="e">
        <f t="shared" si="171"/>
        <v>#N/A</v>
      </c>
      <c r="D10967" s="82" t="e">
        <f>VLOOKUP(Processed_Data!C10967,'Literature Lookup Tables'!$P$2:$Q$156,2,0)</f>
        <v>#N/A</v>
      </c>
    </row>
    <row r="10968" spans="1:4" x14ac:dyDescent="0.35">
      <c r="A10968" s="82" t="e">
        <f t="shared" si="171"/>
        <v>#N/A</v>
      </c>
      <c r="D10968" s="82" t="e">
        <f>VLOOKUP(Processed_Data!C10968,'Literature Lookup Tables'!$P$2:$Q$156,2,0)</f>
        <v>#N/A</v>
      </c>
    </row>
    <row r="10969" spans="1:4" x14ac:dyDescent="0.35">
      <c r="A10969" s="82" t="e">
        <f t="shared" si="171"/>
        <v>#N/A</v>
      </c>
      <c r="D10969" s="82" t="e">
        <f>VLOOKUP(Processed_Data!C10969,'Literature Lookup Tables'!$P$2:$Q$156,2,0)</f>
        <v>#N/A</v>
      </c>
    </row>
    <row r="10970" spans="1:4" x14ac:dyDescent="0.35">
      <c r="A10970" s="82" t="e">
        <f t="shared" si="171"/>
        <v>#N/A</v>
      </c>
      <c r="D10970" s="82" t="e">
        <f>VLOOKUP(Processed_Data!C10970,'Literature Lookup Tables'!$P$2:$Q$156,2,0)</f>
        <v>#N/A</v>
      </c>
    </row>
    <row r="10971" spans="1:4" x14ac:dyDescent="0.35">
      <c r="A10971" s="82" t="e">
        <f t="shared" si="171"/>
        <v>#N/A</v>
      </c>
      <c r="D10971" s="82" t="e">
        <f>VLOOKUP(Processed_Data!C10971,'Literature Lookup Tables'!$P$2:$Q$156,2,0)</f>
        <v>#N/A</v>
      </c>
    </row>
    <row r="10972" spans="1:4" x14ac:dyDescent="0.35">
      <c r="A10972" s="82" t="e">
        <f t="shared" si="171"/>
        <v>#N/A</v>
      </c>
      <c r="D10972" s="82" t="e">
        <f>VLOOKUP(Processed_Data!C10972,'Literature Lookup Tables'!$P$2:$Q$156,2,0)</f>
        <v>#N/A</v>
      </c>
    </row>
    <row r="10973" spans="1:4" x14ac:dyDescent="0.35">
      <c r="A10973" s="82" t="e">
        <f t="shared" si="171"/>
        <v>#N/A</v>
      </c>
      <c r="D10973" s="82" t="e">
        <f>VLOOKUP(Processed_Data!C10973,'Literature Lookup Tables'!$P$2:$Q$156,2,0)</f>
        <v>#N/A</v>
      </c>
    </row>
    <row r="10974" spans="1:4" x14ac:dyDescent="0.35">
      <c r="A10974" s="82" t="e">
        <f t="shared" si="171"/>
        <v>#N/A</v>
      </c>
      <c r="D10974" s="82" t="e">
        <f>VLOOKUP(Processed_Data!C10974,'Literature Lookup Tables'!$P$2:$Q$156,2,0)</f>
        <v>#N/A</v>
      </c>
    </row>
    <row r="10975" spans="1:4" x14ac:dyDescent="0.35">
      <c r="A10975" s="82" t="e">
        <f t="shared" si="171"/>
        <v>#N/A</v>
      </c>
      <c r="D10975" s="82" t="e">
        <f>VLOOKUP(Processed_Data!C10975,'Literature Lookup Tables'!$P$2:$Q$156,2,0)</f>
        <v>#N/A</v>
      </c>
    </row>
    <row r="10976" spans="1:4" x14ac:dyDescent="0.35">
      <c r="A10976" s="82" t="e">
        <f t="shared" si="171"/>
        <v>#N/A</v>
      </c>
      <c r="D10976" s="82" t="e">
        <f>VLOOKUP(Processed_Data!C10976,'Literature Lookup Tables'!$P$2:$Q$156,2,0)</f>
        <v>#N/A</v>
      </c>
    </row>
    <row r="10977" spans="1:4" x14ac:dyDescent="0.35">
      <c r="A10977" s="82" t="e">
        <f t="shared" si="171"/>
        <v>#N/A</v>
      </c>
      <c r="D10977" s="82" t="e">
        <f>VLOOKUP(Processed_Data!C10977,'Literature Lookup Tables'!$P$2:$Q$156,2,0)</f>
        <v>#N/A</v>
      </c>
    </row>
    <row r="10978" spans="1:4" x14ac:dyDescent="0.35">
      <c r="A10978" s="82" t="e">
        <f t="shared" si="171"/>
        <v>#N/A</v>
      </c>
      <c r="D10978" s="82" t="e">
        <f>VLOOKUP(Processed_Data!C10978,'Literature Lookup Tables'!$P$2:$Q$156,2,0)</f>
        <v>#N/A</v>
      </c>
    </row>
    <row r="10979" spans="1:4" x14ac:dyDescent="0.35">
      <c r="A10979" s="82" t="e">
        <f t="shared" si="171"/>
        <v>#N/A</v>
      </c>
      <c r="D10979" s="82" t="e">
        <f>VLOOKUP(Processed_Data!C10979,'Literature Lookup Tables'!$P$2:$Q$156,2,0)</f>
        <v>#N/A</v>
      </c>
    </row>
    <row r="10980" spans="1:4" x14ac:dyDescent="0.35">
      <c r="A10980" s="82" t="e">
        <f t="shared" si="171"/>
        <v>#N/A</v>
      </c>
      <c r="D10980" s="82" t="e">
        <f>VLOOKUP(Processed_Data!C10980,'Literature Lookup Tables'!$P$2:$Q$156,2,0)</f>
        <v>#N/A</v>
      </c>
    </row>
    <row r="10981" spans="1:4" x14ac:dyDescent="0.35">
      <c r="A10981" s="82" t="e">
        <f t="shared" si="171"/>
        <v>#N/A</v>
      </c>
      <c r="D10981" s="82" t="e">
        <f>VLOOKUP(Processed_Data!C10981,'Literature Lookup Tables'!$P$2:$Q$156,2,0)</f>
        <v>#N/A</v>
      </c>
    </row>
    <row r="10982" spans="1:4" x14ac:dyDescent="0.35">
      <c r="A10982" s="82" t="e">
        <f t="shared" si="171"/>
        <v>#N/A</v>
      </c>
      <c r="D10982" s="82" t="e">
        <f>VLOOKUP(Processed_Data!C10982,'Literature Lookup Tables'!$P$2:$Q$156,2,0)</f>
        <v>#N/A</v>
      </c>
    </row>
    <row r="10983" spans="1:4" x14ac:dyDescent="0.35">
      <c r="A10983" s="82" t="e">
        <f t="shared" si="171"/>
        <v>#N/A</v>
      </c>
      <c r="D10983" s="82" t="e">
        <f>VLOOKUP(Processed_Data!C10983,'Literature Lookup Tables'!$P$2:$Q$156,2,0)</f>
        <v>#N/A</v>
      </c>
    </row>
    <row r="10984" spans="1:4" x14ac:dyDescent="0.35">
      <c r="A10984" s="82" t="e">
        <f t="shared" si="171"/>
        <v>#N/A</v>
      </c>
      <c r="D10984" s="82" t="e">
        <f>VLOOKUP(Processed_Data!C10984,'Literature Lookup Tables'!$P$2:$Q$156,2,0)</f>
        <v>#N/A</v>
      </c>
    </row>
    <row r="10985" spans="1:4" x14ac:dyDescent="0.35">
      <c r="A10985" s="82" t="e">
        <f t="shared" si="171"/>
        <v>#N/A</v>
      </c>
      <c r="D10985" s="82" t="e">
        <f>VLOOKUP(Processed_Data!C10985,'Literature Lookup Tables'!$P$2:$Q$156,2,0)</f>
        <v>#N/A</v>
      </c>
    </row>
    <row r="10986" spans="1:4" x14ac:dyDescent="0.35">
      <c r="A10986" s="82" t="e">
        <f t="shared" si="171"/>
        <v>#N/A</v>
      </c>
      <c r="D10986" s="82" t="e">
        <f>VLOOKUP(Processed_Data!C10986,'Literature Lookup Tables'!$P$2:$Q$156,2,0)</f>
        <v>#N/A</v>
      </c>
    </row>
    <row r="10987" spans="1:4" x14ac:dyDescent="0.35">
      <c r="A10987" s="82" t="e">
        <f t="shared" si="171"/>
        <v>#N/A</v>
      </c>
      <c r="D10987" s="82" t="e">
        <f>VLOOKUP(Processed_Data!C10987,'Literature Lookup Tables'!$P$2:$Q$156,2,0)</f>
        <v>#N/A</v>
      </c>
    </row>
    <row r="10988" spans="1:4" x14ac:dyDescent="0.35">
      <c r="A10988" s="82" t="e">
        <f t="shared" si="171"/>
        <v>#N/A</v>
      </c>
      <c r="D10988" s="82" t="e">
        <f>VLOOKUP(Processed_Data!C10988,'Literature Lookup Tables'!$P$2:$Q$156,2,0)</f>
        <v>#N/A</v>
      </c>
    </row>
    <row r="10989" spans="1:4" x14ac:dyDescent="0.35">
      <c r="A10989" s="82" t="e">
        <f t="shared" si="171"/>
        <v>#N/A</v>
      </c>
      <c r="D10989" s="82" t="e">
        <f>VLOOKUP(Processed_Data!C10989,'Literature Lookup Tables'!$P$2:$Q$156,2,0)</f>
        <v>#N/A</v>
      </c>
    </row>
    <row r="10990" spans="1:4" x14ac:dyDescent="0.35">
      <c r="A10990" s="82" t="e">
        <f t="shared" si="171"/>
        <v>#N/A</v>
      </c>
      <c r="D10990" s="82" t="e">
        <f>VLOOKUP(Processed_Data!C10990,'Literature Lookup Tables'!$P$2:$Q$156,2,0)</f>
        <v>#N/A</v>
      </c>
    </row>
    <row r="10991" spans="1:4" x14ac:dyDescent="0.35">
      <c r="A10991" s="82" t="e">
        <f t="shared" si="171"/>
        <v>#N/A</v>
      </c>
      <c r="D10991" s="82" t="e">
        <f>VLOOKUP(Processed_Data!C10991,'Literature Lookup Tables'!$P$2:$Q$156,2,0)</f>
        <v>#N/A</v>
      </c>
    </row>
    <row r="10992" spans="1:4" x14ac:dyDescent="0.35">
      <c r="A10992" s="82" t="e">
        <f t="shared" si="171"/>
        <v>#N/A</v>
      </c>
      <c r="D10992" s="82" t="e">
        <f>VLOOKUP(Processed_Data!C10992,'Literature Lookup Tables'!$P$2:$Q$156,2,0)</f>
        <v>#N/A</v>
      </c>
    </row>
    <row r="10993" spans="1:4" x14ac:dyDescent="0.35">
      <c r="A10993" s="82" t="e">
        <f t="shared" si="171"/>
        <v>#N/A</v>
      </c>
      <c r="D10993" s="82" t="e">
        <f>VLOOKUP(Processed_Data!C10993,'Literature Lookup Tables'!$P$2:$Q$156,2,0)</f>
        <v>#N/A</v>
      </c>
    </row>
    <row r="10994" spans="1:4" x14ac:dyDescent="0.35">
      <c r="A10994" s="82" t="e">
        <f t="shared" si="171"/>
        <v>#N/A</v>
      </c>
      <c r="D10994" s="82" t="e">
        <f>VLOOKUP(Processed_Data!C10994,'Literature Lookup Tables'!$P$2:$Q$156,2,0)</f>
        <v>#N/A</v>
      </c>
    </row>
    <row r="10995" spans="1:4" x14ac:dyDescent="0.35">
      <c r="A10995" s="82" t="e">
        <f t="shared" si="171"/>
        <v>#N/A</v>
      </c>
      <c r="D10995" s="82" t="e">
        <f>VLOOKUP(Processed_Data!C10995,'Literature Lookup Tables'!$P$2:$Q$156,2,0)</f>
        <v>#N/A</v>
      </c>
    </row>
    <row r="10996" spans="1:4" x14ac:dyDescent="0.35">
      <c r="A10996" s="82" t="e">
        <f t="shared" si="171"/>
        <v>#N/A</v>
      </c>
      <c r="D10996" s="82" t="e">
        <f>VLOOKUP(Processed_Data!C10996,'Literature Lookup Tables'!$P$2:$Q$156,2,0)</f>
        <v>#N/A</v>
      </c>
    </row>
    <row r="10997" spans="1:4" x14ac:dyDescent="0.35">
      <c r="A10997" s="82" t="e">
        <f t="shared" si="171"/>
        <v>#N/A</v>
      </c>
      <c r="D10997" s="82" t="e">
        <f>VLOOKUP(Processed_Data!C10997,'Literature Lookup Tables'!$P$2:$Q$156,2,0)</f>
        <v>#N/A</v>
      </c>
    </row>
    <row r="10998" spans="1:4" x14ac:dyDescent="0.35">
      <c r="A10998" s="82" t="e">
        <f t="shared" si="171"/>
        <v>#N/A</v>
      </c>
      <c r="D10998" s="82" t="e">
        <f>VLOOKUP(Processed_Data!C10998,'Literature Lookup Tables'!$P$2:$Q$156,2,0)</f>
        <v>#N/A</v>
      </c>
    </row>
    <row r="10999" spans="1:4" x14ac:dyDescent="0.35">
      <c r="A10999" s="82" t="e">
        <f t="shared" si="171"/>
        <v>#N/A</v>
      </c>
      <c r="D10999" s="82" t="e">
        <f>VLOOKUP(Processed_Data!C10999,'Literature Lookup Tables'!$P$2:$Q$156,2,0)</f>
        <v>#N/A</v>
      </c>
    </row>
    <row r="11000" spans="1:4" x14ac:dyDescent="0.35">
      <c r="A11000" s="82" t="e">
        <f t="shared" si="171"/>
        <v>#N/A</v>
      </c>
      <c r="D11000" s="82" t="e">
        <f>VLOOKUP(Processed_Data!C11000,'Literature Lookup Tables'!$P$2:$Q$156,2,0)</f>
        <v>#N/A</v>
      </c>
    </row>
    <row r="11001" spans="1:4" x14ac:dyDescent="0.35">
      <c r="A11001" s="82" t="e">
        <f t="shared" si="171"/>
        <v>#N/A</v>
      </c>
      <c r="D11001" s="82" t="e">
        <f>VLOOKUP(Processed_Data!C11001,'Literature Lookup Tables'!$P$2:$Q$156,2,0)</f>
        <v>#N/A</v>
      </c>
    </row>
    <row r="11002" spans="1:4" x14ac:dyDescent="0.35">
      <c r="A11002" s="82" t="e">
        <f t="shared" si="171"/>
        <v>#N/A</v>
      </c>
      <c r="D11002" s="82" t="e">
        <f>VLOOKUP(Processed_Data!C11002,'Literature Lookup Tables'!$P$2:$Q$156,2,0)</f>
        <v>#N/A</v>
      </c>
    </row>
    <row r="11003" spans="1:4" x14ac:dyDescent="0.35">
      <c r="A11003" s="82" t="e">
        <f t="shared" si="171"/>
        <v>#N/A</v>
      </c>
      <c r="D11003" s="82" t="e">
        <f>VLOOKUP(Processed_Data!C11003,'Literature Lookup Tables'!$P$2:$Q$156,2,0)</f>
        <v>#N/A</v>
      </c>
    </row>
    <row r="11004" spans="1:4" x14ac:dyDescent="0.35">
      <c r="A11004" s="82" t="e">
        <f t="shared" si="171"/>
        <v>#N/A</v>
      </c>
      <c r="D11004" s="82" t="e">
        <f>VLOOKUP(Processed_Data!C11004,'Literature Lookup Tables'!$P$2:$Q$156,2,0)</f>
        <v>#N/A</v>
      </c>
    </row>
    <row r="11005" spans="1:4" x14ac:dyDescent="0.35">
      <c r="A11005" s="82" t="e">
        <f t="shared" si="171"/>
        <v>#N/A</v>
      </c>
      <c r="D11005" s="82" t="e">
        <f>VLOOKUP(Processed_Data!C11005,'Literature Lookup Tables'!$P$2:$Q$156,2,0)</f>
        <v>#N/A</v>
      </c>
    </row>
    <row r="11006" spans="1:4" x14ac:dyDescent="0.35">
      <c r="A11006" s="82" t="e">
        <f t="shared" si="171"/>
        <v>#N/A</v>
      </c>
      <c r="D11006" s="82" t="e">
        <f>VLOOKUP(Processed_Data!C11006,'Literature Lookup Tables'!$P$2:$Q$156,2,0)</f>
        <v>#N/A</v>
      </c>
    </row>
    <row r="11007" spans="1:4" x14ac:dyDescent="0.35">
      <c r="A11007" s="82" t="e">
        <f t="shared" si="171"/>
        <v>#N/A</v>
      </c>
      <c r="D11007" s="82" t="e">
        <f>VLOOKUP(Processed_Data!C11007,'Literature Lookup Tables'!$P$2:$Q$156,2,0)</f>
        <v>#N/A</v>
      </c>
    </row>
    <row r="11008" spans="1:4" x14ac:dyDescent="0.35">
      <c r="A11008" s="82" t="e">
        <f t="shared" si="171"/>
        <v>#N/A</v>
      </c>
      <c r="D11008" s="82" t="e">
        <f>VLOOKUP(Processed_Data!C11008,'Literature Lookup Tables'!$P$2:$Q$156,2,0)</f>
        <v>#N/A</v>
      </c>
    </row>
    <row r="11009" spans="1:4" x14ac:dyDescent="0.35">
      <c r="A11009" s="82" t="e">
        <f t="shared" si="171"/>
        <v>#N/A</v>
      </c>
      <c r="D11009" s="82" t="e">
        <f>VLOOKUP(Processed_Data!C11009,'Literature Lookup Tables'!$P$2:$Q$156,2,0)</f>
        <v>#N/A</v>
      </c>
    </row>
    <row r="11010" spans="1:4" x14ac:dyDescent="0.35">
      <c r="A11010" s="82" t="e">
        <f t="shared" si="171"/>
        <v>#N/A</v>
      </c>
      <c r="D11010" s="82" t="e">
        <f>VLOOKUP(Processed_Data!C11010,'Literature Lookup Tables'!$P$2:$Q$156,2,0)</f>
        <v>#N/A</v>
      </c>
    </row>
    <row r="11011" spans="1:4" x14ac:dyDescent="0.35">
      <c r="A11011" s="82" t="e">
        <f t="shared" si="171"/>
        <v>#N/A</v>
      </c>
      <c r="D11011" s="82" t="e">
        <f>VLOOKUP(Processed_Data!C11011,'Literature Lookup Tables'!$P$2:$Q$156,2,0)</f>
        <v>#N/A</v>
      </c>
    </row>
    <row r="11012" spans="1:4" x14ac:dyDescent="0.35">
      <c r="A11012" s="82" t="e">
        <f t="shared" si="171"/>
        <v>#N/A</v>
      </c>
      <c r="D11012" s="82" t="e">
        <f>VLOOKUP(Processed_Data!C11012,'Literature Lookup Tables'!$P$2:$Q$156,2,0)</f>
        <v>#N/A</v>
      </c>
    </row>
    <row r="11013" spans="1:4" x14ac:dyDescent="0.35">
      <c r="A11013" s="82" t="e">
        <f t="shared" si="171"/>
        <v>#N/A</v>
      </c>
      <c r="D11013" s="82" t="e">
        <f>VLOOKUP(Processed_Data!C11013,'Literature Lookup Tables'!$P$2:$Q$156,2,0)</f>
        <v>#N/A</v>
      </c>
    </row>
    <row r="11014" spans="1:4" x14ac:dyDescent="0.35">
      <c r="A11014" s="82" t="e">
        <f t="shared" si="171"/>
        <v>#N/A</v>
      </c>
      <c r="D11014" s="82" t="e">
        <f>VLOOKUP(Processed_Data!C11014,'Literature Lookup Tables'!$P$2:$Q$156,2,0)</f>
        <v>#N/A</v>
      </c>
    </row>
    <row r="11015" spans="1:4" x14ac:dyDescent="0.35">
      <c r="A11015" s="82" t="e">
        <f t="shared" ref="A11015:A11078" si="172">F11015&amp;"-"&amp;E11015&amp;"-"&amp;D11015</f>
        <v>#N/A</v>
      </c>
      <c r="D11015" s="82" t="e">
        <f>VLOOKUP(Processed_Data!C11015,'Literature Lookup Tables'!$P$2:$Q$156,2,0)</f>
        <v>#N/A</v>
      </c>
    </row>
    <row r="11016" spans="1:4" x14ac:dyDescent="0.35">
      <c r="A11016" s="82" t="e">
        <f t="shared" si="172"/>
        <v>#N/A</v>
      </c>
      <c r="D11016" s="82" t="e">
        <f>VLOOKUP(Processed_Data!C11016,'Literature Lookup Tables'!$P$2:$Q$156,2,0)</f>
        <v>#N/A</v>
      </c>
    </row>
    <row r="11017" spans="1:4" x14ac:dyDescent="0.35">
      <c r="A11017" s="82" t="e">
        <f t="shared" si="172"/>
        <v>#N/A</v>
      </c>
      <c r="D11017" s="82" t="e">
        <f>VLOOKUP(Processed_Data!C11017,'Literature Lookup Tables'!$P$2:$Q$156,2,0)</f>
        <v>#N/A</v>
      </c>
    </row>
    <row r="11018" spans="1:4" x14ac:dyDescent="0.35">
      <c r="A11018" s="82" t="e">
        <f t="shared" si="172"/>
        <v>#N/A</v>
      </c>
      <c r="D11018" s="82" t="e">
        <f>VLOOKUP(Processed_Data!C11018,'Literature Lookup Tables'!$P$2:$Q$156,2,0)</f>
        <v>#N/A</v>
      </c>
    </row>
    <row r="11019" spans="1:4" x14ac:dyDescent="0.35">
      <c r="A11019" s="82" t="e">
        <f t="shared" si="172"/>
        <v>#N/A</v>
      </c>
      <c r="D11019" s="82" t="e">
        <f>VLOOKUP(Processed_Data!C11019,'Literature Lookup Tables'!$P$2:$Q$156,2,0)</f>
        <v>#N/A</v>
      </c>
    </row>
    <row r="11020" spans="1:4" x14ac:dyDescent="0.35">
      <c r="A11020" s="82" t="e">
        <f t="shared" si="172"/>
        <v>#N/A</v>
      </c>
      <c r="D11020" s="82" t="e">
        <f>VLOOKUP(Processed_Data!C11020,'Literature Lookup Tables'!$P$2:$Q$156,2,0)</f>
        <v>#N/A</v>
      </c>
    </row>
    <row r="11021" spans="1:4" x14ac:dyDescent="0.35">
      <c r="A11021" s="82" t="e">
        <f t="shared" si="172"/>
        <v>#N/A</v>
      </c>
      <c r="D11021" s="82" t="e">
        <f>VLOOKUP(Processed_Data!C11021,'Literature Lookup Tables'!$P$2:$Q$156,2,0)</f>
        <v>#N/A</v>
      </c>
    </row>
    <row r="11022" spans="1:4" x14ac:dyDescent="0.35">
      <c r="A11022" s="82" t="e">
        <f t="shared" si="172"/>
        <v>#N/A</v>
      </c>
      <c r="D11022" s="82" t="e">
        <f>VLOOKUP(Processed_Data!C11022,'Literature Lookup Tables'!$P$2:$Q$156,2,0)</f>
        <v>#N/A</v>
      </c>
    </row>
    <row r="11023" spans="1:4" x14ac:dyDescent="0.35">
      <c r="A11023" s="82" t="e">
        <f t="shared" si="172"/>
        <v>#N/A</v>
      </c>
      <c r="D11023" s="82" t="e">
        <f>VLOOKUP(Processed_Data!C11023,'Literature Lookup Tables'!$P$2:$Q$156,2,0)</f>
        <v>#N/A</v>
      </c>
    </row>
    <row r="11024" spans="1:4" x14ac:dyDescent="0.35">
      <c r="A11024" s="82" t="e">
        <f t="shared" si="172"/>
        <v>#N/A</v>
      </c>
      <c r="D11024" s="82" t="e">
        <f>VLOOKUP(Processed_Data!C11024,'Literature Lookup Tables'!$P$2:$Q$156,2,0)</f>
        <v>#N/A</v>
      </c>
    </row>
    <row r="11025" spans="1:4" x14ac:dyDescent="0.35">
      <c r="A11025" s="82" t="e">
        <f t="shared" si="172"/>
        <v>#N/A</v>
      </c>
      <c r="D11025" s="82" t="e">
        <f>VLOOKUP(Processed_Data!C11025,'Literature Lookup Tables'!$P$2:$Q$156,2,0)</f>
        <v>#N/A</v>
      </c>
    </row>
    <row r="11026" spans="1:4" x14ac:dyDescent="0.35">
      <c r="A11026" s="82" t="e">
        <f t="shared" si="172"/>
        <v>#N/A</v>
      </c>
      <c r="D11026" s="82" t="e">
        <f>VLOOKUP(Processed_Data!C11026,'Literature Lookup Tables'!$P$2:$Q$156,2,0)</f>
        <v>#N/A</v>
      </c>
    </row>
    <row r="11027" spans="1:4" x14ac:dyDescent="0.35">
      <c r="A11027" s="82" t="e">
        <f t="shared" si="172"/>
        <v>#N/A</v>
      </c>
      <c r="D11027" s="82" t="e">
        <f>VLOOKUP(Processed_Data!C11027,'Literature Lookup Tables'!$P$2:$Q$156,2,0)</f>
        <v>#N/A</v>
      </c>
    </row>
    <row r="11028" spans="1:4" x14ac:dyDescent="0.35">
      <c r="A11028" s="82" t="e">
        <f t="shared" si="172"/>
        <v>#N/A</v>
      </c>
      <c r="D11028" s="82" t="e">
        <f>VLOOKUP(Processed_Data!C11028,'Literature Lookup Tables'!$P$2:$Q$156,2,0)</f>
        <v>#N/A</v>
      </c>
    </row>
    <row r="11029" spans="1:4" x14ac:dyDescent="0.35">
      <c r="A11029" s="82" t="e">
        <f t="shared" si="172"/>
        <v>#N/A</v>
      </c>
      <c r="D11029" s="82" t="e">
        <f>VLOOKUP(Processed_Data!C11029,'Literature Lookup Tables'!$P$2:$Q$156,2,0)</f>
        <v>#N/A</v>
      </c>
    </row>
    <row r="11030" spans="1:4" x14ac:dyDescent="0.35">
      <c r="A11030" s="82" t="e">
        <f t="shared" si="172"/>
        <v>#N/A</v>
      </c>
      <c r="D11030" s="82" t="e">
        <f>VLOOKUP(Processed_Data!C11030,'Literature Lookup Tables'!$P$2:$Q$156,2,0)</f>
        <v>#N/A</v>
      </c>
    </row>
    <row r="11031" spans="1:4" x14ac:dyDescent="0.35">
      <c r="A11031" s="82" t="e">
        <f t="shared" si="172"/>
        <v>#N/A</v>
      </c>
      <c r="D11031" s="82" t="e">
        <f>VLOOKUP(Processed_Data!C11031,'Literature Lookup Tables'!$P$2:$Q$156,2,0)</f>
        <v>#N/A</v>
      </c>
    </row>
    <row r="11032" spans="1:4" x14ac:dyDescent="0.35">
      <c r="A11032" s="82" t="e">
        <f t="shared" si="172"/>
        <v>#N/A</v>
      </c>
      <c r="D11032" s="82" t="e">
        <f>VLOOKUP(Processed_Data!C11032,'Literature Lookup Tables'!$P$2:$Q$156,2,0)</f>
        <v>#N/A</v>
      </c>
    </row>
    <row r="11033" spans="1:4" x14ac:dyDescent="0.35">
      <c r="A11033" s="82" t="e">
        <f t="shared" si="172"/>
        <v>#N/A</v>
      </c>
      <c r="D11033" s="82" t="e">
        <f>VLOOKUP(Processed_Data!C11033,'Literature Lookup Tables'!$P$2:$Q$156,2,0)</f>
        <v>#N/A</v>
      </c>
    </row>
    <row r="11034" spans="1:4" x14ac:dyDescent="0.35">
      <c r="A11034" s="82" t="e">
        <f t="shared" si="172"/>
        <v>#N/A</v>
      </c>
      <c r="D11034" s="82" t="e">
        <f>VLOOKUP(Processed_Data!C11034,'Literature Lookup Tables'!$P$2:$Q$156,2,0)</f>
        <v>#N/A</v>
      </c>
    </row>
    <row r="11035" spans="1:4" x14ac:dyDescent="0.35">
      <c r="A11035" s="82" t="e">
        <f t="shared" si="172"/>
        <v>#N/A</v>
      </c>
      <c r="D11035" s="82" t="e">
        <f>VLOOKUP(Processed_Data!C11035,'Literature Lookup Tables'!$P$2:$Q$156,2,0)</f>
        <v>#N/A</v>
      </c>
    </row>
    <row r="11036" spans="1:4" x14ac:dyDescent="0.35">
      <c r="A11036" s="82" t="e">
        <f t="shared" si="172"/>
        <v>#N/A</v>
      </c>
      <c r="D11036" s="82" t="e">
        <f>VLOOKUP(Processed_Data!C11036,'Literature Lookup Tables'!$P$2:$Q$156,2,0)</f>
        <v>#N/A</v>
      </c>
    </row>
    <row r="11037" spans="1:4" x14ac:dyDescent="0.35">
      <c r="A11037" s="82" t="e">
        <f t="shared" si="172"/>
        <v>#N/A</v>
      </c>
      <c r="D11037" s="82" t="e">
        <f>VLOOKUP(Processed_Data!C11037,'Literature Lookup Tables'!$P$2:$Q$156,2,0)</f>
        <v>#N/A</v>
      </c>
    </row>
    <row r="11038" spans="1:4" x14ac:dyDescent="0.35">
      <c r="A11038" s="82" t="e">
        <f t="shared" si="172"/>
        <v>#N/A</v>
      </c>
      <c r="D11038" s="82" t="e">
        <f>VLOOKUP(Processed_Data!C11038,'Literature Lookup Tables'!$P$2:$Q$156,2,0)</f>
        <v>#N/A</v>
      </c>
    </row>
    <row r="11039" spans="1:4" x14ac:dyDescent="0.35">
      <c r="A11039" s="82" t="e">
        <f t="shared" si="172"/>
        <v>#N/A</v>
      </c>
      <c r="D11039" s="82" t="e">
        <f>VLOOKUP(Processed_Data!C11039,'Literature Lookup Tables'!$P$2:$Q$156,2,0)</f>
        <v>#N/A</v>
      </c>
    </row>
    <row r="11040" spans="1:4" x14ac:dyDescent="0.35">
      <c r="A11040" s="82" t="e">
        <f t="shared" si="172"/>
        <v>#N/A</v>
      </c>
      <c r="D11040" s="82" t="e">
        <f>VLOOKUP(Processed_Data!C11040,'Literature Lookup Tables'!$P$2:$Q$156,2,0)</f>
        <v>#N/A</v>
      </c>
    </row>
    <row r="11041" spans="1:4" x14ac:dyDescent="0.35">
      <c r="A11041" s="82" t="e">
        <f t="shared" si="172"/>
        <v>#N/A</v>
      </c>
      <c r="D11041" s="82" t="e">
        <f>VLOOKUP(Processed_Data!C11041,'Literature Lookup Tables'!$P$2:$Q$156,2,0)</f>
        <v>#N/A</v>
      </c>
    </row>
    <row r="11042" spans="1:4" x14ac:dyDescent="0.35">
      <c r="A11042" s="82" t="e">
        <f t="shared" si="172"/>
        <v>#N/A</v>
      </c>
      <c r="D11042" s="82" t="e">
        <f>VLOOKUP(Processed_Data!C11042,'Literature Lookup Tables'!$P$2:$Q$156,2,0)</f>
        <v>#N/A</v>
      </c>
    </row>
    <row r="11043" spans="1:4" x14ac:dyDescent="0.35">
      <c r="A11043" s="82" t="e">
        <f t="shared" si="172"/>
        <v>#N/A</v>
      </c>
      <c r="D11043" s="82" t="e">
        <f>VLOOKUP(Processed_Data!C11043,'Literature Lookup Tables'!$P$2:$Q$156,2,0)</f>
        <v>#N/A</v>
      </c>
    </row>
    <row r="11044" spans="1:4" x14ac:dyDescent="0.35">
      <c r="A11044" s="82" t="e">
        <f t="shared" si="172"/>
        <v>#N/A</v>
      </c>
      <c r="D11044" s="82" t="e">
        <f>VLOOKUP(Processed_Data!C11044,'Literature Lookup Tables'!$P$2:$Q$156,2,0)</f>
        <v>#N/A</v>
      </c>
    </row>
    <row r="11045" spans="1:4" x14ac:dyDescent="0.35">
      <c r="A11045" s="82" t="e">
        <f t="shared" si="172"/>
        <v>#N/A</v>
      </c>
      <c r="D11045" s="82" t="e">
        <f>VLOOKUP(Processed_Data!C11045,'Literature Lookup Tables'!$P$2:$Q$156,2,0)</f>
        <v>#N/A</v>
      </c>
    </row>
    <row r="11046" spans="1:4" x14ac:dyDescent="0.35">
      <c r="A11046" s="82" t="e">
        <f t="shared" si="172"/>
        <v>#N/A</v>
      </c>
      <c r="D11046" s="82" t="e">
        <f>VLOOKUP(Processed_Data!C11046,'Literature Lookup Tables'!$P$2:$Q$156,2,0)</f>
        <v>#N/A</v>
      </c>
    </row>
    <row r="11047" spans="1:4" x14ac:dyDescent="0.35">
      <c r="A11047" s="82" t="e">
        <f t="shared" si="172"/>
        <v>#N/A</v>
      </c>
      <c r="D11047" s="82" t="e">
        <f>VLOOKUP(Processed_Data!C11047,'Literature Lookup Tables'!$P$2:$Q$156,2,0)</f>
        <v>#N/A</v>
      </c>
    </row>
    <row r="11048" spans="1:4" x14ac:dyDescent="0.35">
      <c r="A11048" s="82" t="e">
        <f t="shared" si="172"/>
        <v>#N/A</v>
      </c>
      <c r="D11048" s="82" t="e">
        <f>VLOOKUP(Processed_Data!C11048,'Literature Lookup Tables'!$P$2:$Q$156,2,0)</f>
        <v>#N/A</v>
      </c>
    </row>
    <row r="11049" spans="1:4" x14ac:dyDescent="0.35">
      <c r="A11049" s="82" t="e">
        <f t="shared" si="172"/>
        <v>#N/A</v>
      </c>
      <c r="D11049" s="82" t="e">
        <f>VLOOKUP(Processed_Data!C11049,'Literature Lookup Tables'!$P$2:$Q$156,2,0)</f>
        <v>#N/A</v>
      </c>
    </row>
    <row r="11050" spans="1:4" x14ac:dyDescent="0.35">
      <c r="A11050" s="82" t="e">
        <f t="shared" si="172"/>
        <v>#N/A</v>
      </c>
      <c r="D11050" s="82" t="e">
        <f>VLOOKUP(Processed_Data!C11050,'Literature Lookup Tables'!$P$2:$Q$156,2,0)</f>
        <v>#N/A</v>
      </c>
    </row>
    <row r="11051" spans="1:4" x14ac:dyDescent="0.35">
      <c r="A11051" s="82" t="e">
        <f t="shared" si="172"/>
        <v>#N/A</v>
      </c>
      <c r="D11051" s="82" t="e">
        <f>VLOOKUP(Processed_Data!C11051,'Literature Lookup Tables'!$P$2:$Q$156,2,0)</f>
        <v>#N/A</v>
      </c>
    </row>
    <row r="11052" spans="1:4" x14ac:dyDescent="0.35">
      <c r="A11052" s="82" t="e">
        <f t="shared" si="172"/>
        <v>#N/A</v>
      </c>
      <c r="D11052" s="82" t="e">
        <f>VLOOKUP(Processed_Data!C11052,'Literature Lookup Tables'!$P$2:$Q$156,2,0)</f>
        <v>#N/A</v>
      </c>
    </row>
    <row r="11053" spans="1:4" x14ac:dyDescent="0.35">
      <c r="A11053" s="82" t="e">
        <f t="shared" si="172"/>
        <v>#N/A</v>
      </c>
      <c r="D11053" s="82" t="e">
        <f>VLOOKUP(Processed_Data!C11053,'Literature Lookup Tables'!$P$2:$Q$156,2,0)</f>
        <v>#N/A</v>
      </c>
    </row>
    <row r="11054" spans="1:4" x14ac:dyDescent="0.35">
      <c r="A11054" s="82" t="e">
        <f t="shared" si="172"/>
        <v>#N/A</v>
      </c>
      <c r="D11054" s="82" t="e">
        <f>VLOOKUP(Processed_Data!C11054,'Literature Lookup Tables'!$P$2:$Q$156,2,0)</f>
        <v>#N/A</v>
      </c>
    </row>
    <row r="11055" spans="1:4" x14ac:dyDescent="0.35">
      <c r="A11055" s="82" t="e">
        <f t="shared" si="172"/>
        <v>#N/A</v>
      </c>
      <c r="D11055" s="82" t="e">
        <f>VLOOKUP(Processed_Data!C11055,'Literature Lookup Tables'!$P$2:$Q$156,2,0)</f>
        <v>#N/A</v>
      </c>
    </row>
    <row r="11056" spans="1:4" x14ac:dyDescent="0.35">
      <c r="A11056" s="82" t="e">
        <f t="shared" si="172"/>
        <v>#N/A</v>
      </c>
      <c r="D11056" s="82" t="e">
        <f>VLOOKUP(Processed_Data!C11056,'Literature Lookup Tables'!$P$2:$Q$156,2,0)</f>
        <v>#N/A</v>
      </c>
    </row>
    <row r="11057" spans="1:4" x14ac:dyDescent="0.35">
      <c r="A11057" s="82" t="e">
        <f t="shared" si="172"/>
        <v>#N/A</v>
      </c>
      <c r="D11057" s="82" t="e">
        <f>VLOOKUP(Processed_Data!C11057,'Literature Lookup Tables'!$P$2:$Q$156,2,0)</f>
        <v>#N/A</v>
      </c>
    </row>
    <row r="11058" spans="1:4" x14ac:dyDescent="0.35">
      <c r="A11058" s="82" t="e">
        <f t="shared" si="172"/>
        <v>#N/A</v>
      </c>
      <c r="D11058" s="82" t="e">
        <f>VLOOKUP(Processed_Data!C11058,'Literature Lookup Tables'!$P$2:$Q$156,2,0)</f>
        <v>#N/A</v>
      </c>
    </row>
    <row r="11059" spans="1:4" x14ac:dyDescent="0.35">
      <c r="A11059" s="82" t="e">
        <f t="shared" si="172"/>
        <v>#N/A</v>
      </c>
      <c r="D11059" s="82" t="e">
        <f>VLOOKUP(Processed_Data!C11059,'Literature Lookup Tables'!$P$2:$Q$156,2,0)</f>
        <v>#N/A</v>
      </c>
    </row>
    <row r="11060" spans="1:4" x14ac:dyDescent="0.35">
      <c r="A11060" s="82" t="e">
        <f t="shared" si="172"/>
        <v>#N/A</v>
      </c>
      <c r="D11060" s="82" t="e">
        <f>VLOOKUP(Processed_Data!C11060,'Literature Lookup Tables'!$P$2:$Q$156,2,0)</f>
        <v>#N/A</v>
      </c>
    </row>
    <row r="11061" spans="1:4" x14ac:dyDescent="0.35">
      <c r="A11061" s="82" t="e">
        <f t="shared" si="172"/>
        <v>#N/A</v>
      </c>
      <c r="D11061" s="82" t="e">
        <f>VLOOKUP(Processed_Data!C11061,'Literature Lookup Tables'!$P$2:$Q$156,2,0)</f>
        <v>#N/A</v>
      </c>
    </row>
    <row r="11062" spans="1:4" x14ac:dyDescent="0.35">
      <c r="A11062" s="82" t="e">
        <f t="shared" si="172"/>
        <v>#N/A</v>
      </c>
      <c r="D11062" s="82" t="e">
        <f>VLOOKUP(Processed_Data!C11062,'Literature Lookup Tables'!$P$2:$Q$156,2,0)</f>
        <v>#N/A</v>
      </c>
    </row>
    <row r="11063" spans="1:4" x14ac:dyDescent="0.35">
      <c r="A11063" s="82" t="e">
        <f t="shared" si="172"/>
        <v>#N/A</v>
      </c>
      <c r="D11063" s="82" t="e">
        <f>VLOOKUP(Processed_Data!C11063,'Literature Lookup Tables'!$P$2:$Q$156,2,0)</f>
        <v>#N/A</v>
      </c>
    </row>
    <row r="11064" spans="1:4" x14ac:dyDescent="0.35">
      <c r="A11064" s="82" t="e">
        <f t="shared" si="172"/>
        <v>#N/A</v>
      </c>
      <c r="D11064" s="82" t="e">
        <f>VLOOKUP(Processed_Data!C11064,'Literature Lookup Tables'!$P$2:$Q$156,2,0)</f>
        <v>#N/A</v>
      </c>
    </row>
    <row r="11065" spans="1:4" x14ac:dyDescent="0.35">
      <c r="A11065" s="82" t="e">
        <f t="shared" si="172"/>
        <v>#N/A</v>
      </c>
      <c r="D11065" s="82" t="e">
        <f>VLOOKUP(Processed_Data!C11065,'Literature Lookup Tables'!$P$2:$Q$156,2,0)</f>
        <v>#N/A</v>
      </c>
    </row>
    <row r="11066" spans="1:4" x14ac:dyDescent="0.35">
      <c r="A11066" s="82" t="e">
        <f t="shared" si="172"/>
        <v>#N/A</v>
      </c>
      <c r="D11066" s="82" t="e">
        <f>VLOOKUP(Processed_Data!C11066,'Literature Lookup Tables'!$P$2:$Q$156,2,0)</f>
        <v>#N/A</v>
      </c>
    </row>
    <row r="11067" spans="1:4" x14ac:dyDescent="0.35">
      <c r="A11067" s="82" t="e">
        <f t="shared" si="172"/>
        <v>#N/A</v>
      </c>
      <c r="D11067" s="82" t="e">
        <f>VLOOKUP(Processed_Data!C11067,'Literature Lookup Tables'!$P$2:$Q$156,2,0)</f>
        <v>#N/A</v>
      </c>
    </row>
    <row r="11068" spans="1:4" x14ac:dyDescent="0.35">
      <c r="A11068" s="82" t="e">
        <f t="shared" si="172"/>
        <v>#N/A</v>
      </c>
      <c r="D11068" s="82" t="e">
        <f>VLOOKUP(Processed_Data!C11068,'Literature Lookup Tables'!$P$2:$Q$156,2,0)</f>
        <v>#N/A</v>
      </c>
    </row>
    <row r="11069" spans="1:4" x14ac:dyDescent="0.35">
      <c r="A11069" s="82" t="e">
        <f t="shared" si="172"/>
        <v>#N/A</v>
      </c>
      <c r="D11069" s="82" t="e">
        <f>VLOOKUP(Processed_Data!C11069,'Literature Lookup Tables'!$P$2:$Q$156,2,0)</f>
        <v>#N/A</v>
      </c>
    </row>
    <row r="11070" spans="1:4" x14ac:dyDescent="0.35">
      <c r="A11070" s="82" t="e">
        <f t="shared" si="172"/>
        <v>#N/A</v>
      </c>
      <c r="D11070" s="82" t="e">
        <f>VLOOKUP(Processed_Data!C11070,'Literature Lookup Tables'!$P$2:$Q$156,2,0)</f>
        <v>#N/A</v>
      </c>
    </row>
    <row r="11071" spans="1:4" x14ac:dyDescent="0.35">
      <c r="A11071" s="82" t="e">
        <f t="shared" si="172"/>
        <v>#N/A</v>
      </c>
      <c r="D11071" s="82" t="e">
        <f>VLOOKUP(Processed_Data!C11071,'Literature Lookup Tables'!$P$2:$Q$156,2,0)</f>
        <v>#N/A</v>
      </c>
    </row>
    <row r="11072" spans="1:4" x14ac:dyDescent="0.35">
      <c r="A11072" s="82" t="e">
        <f t="shared" si="172"/>
        <v>#N/A</v>
      </c>
      <c r="D11072" s="82" t="e">
        <f>VLOOKUP(Processed_Data!C11072,'Literature Lookup Tables'!$P$2:$Q$156,2,0)</f>
        <v>#N/A</v>
      </c>
    </row>
    <row r="11073" spans="1:4" x14ac:dyDescent="0.35">
      <c r="A11073" s="82" t="e">
        <f t="shared" si="172"/>
        <v>#N/A</v>
      </c>
      <c r="D11073" s="82" t="e">
        <f>VLOOKUP(Processed_Data!C11073,'Literature Lookup Tables'!$P$2:$Q$156,2,0)</f>
        <v>#N/A</v>
      </c>
    </row>
    <row r="11074" spans="1:4" x14ac:dyDescent="0.35">
      <c r="A11074" s="82" t="e">
        <f t="shared" si="172"/>
        <v>#N/A</v>
      </c>
      <c r="D11074" s="82" t="e">
        <f>VLOOKUP(Processed_Data!C11074,'Literature Lookup Tables'!$P$2:$Q$156,2,0)</f>
        <v>#N/A</v>
      </c>
    </row>
    <row r="11075" spans="1:4" x14ac:dyDescent="0.35">
      <c r="A11075" s="82" t="e">
        <f t="shared" si="172"/>
        <v>#N/A</v>
      </c>
      <c r="D11075" s="82" t="e">
        <f>VLOOKUP(Processed_Data!C11075,'Literature Lookup Tables'!$P$2:$Q$156,2,0)</f>
        <v>#N/A</v>
      </c>
    </row>
    <row r="11076" spans="1:4" x14ac:dyDescent="0.35">
      <c r="A11076" s="82" t="e">
        <f t="shared" si="172"/>
        <v>#N/A</v>
      </c>
      <c r="D11076" s="82" t="e">
        <f>VLOOKUP(Processed_Data!C11076,'Literature Lookup Tables'!$P$2:$Q$156,2,0)</f>
        <v>#N/A</v>
      </c>
    </row>
    <row r="11077" spans="1:4" x14ac:dyDescent="0.35">
      <c r="A11077" s="82" t="e">
        <f t="shared" si="172"/>
        <v>#N/A</v>
      </c>
      <c r="D11077" s="82" t="e">
        <f>VLOOKUP(Processed_Data!C11077,'Literature Lookup Tables'!$P$2:$Q$156,2,0)</f>
        <v>#N/A</v>
      </c>
    </row>
    <row r="11078" spans="1:4" x14ac:dyDescent="0.35">
      <c r="A11078" s="82" t="e">
        <f t="shared" si="172"/>
        <v>#N/A</v>
      </c>
      <c r="D11078" s="82" t="e">
        <f>VLOOKUP(Processed_Data!C11078,'Literature Lookup Tables'!$P$2:$Q$156,2,0)</f>
        <v>#N/A</v>
      </c>
    </row>
    <row r="11079" spans="1:4" x14ac:dyDescent="0.35">
      <c r="A11079" s="82" t="e">
        <f t="shared" ref="A11079:A11142" si="173">F11079&amp;"-"&amp;E11079&amp;"-"&amp;D11079</f>
        <v>#N/A</v>
      </c>
      <c r="D11079" s="82" t="e">
        <f>VLOOKUP(Processed_Data!C11079,'Literature Lookup Tables'!$P$2:$Q$156,2,0)</f>
        <v>#N/A</v>
      </c>
    </row>
    <row r="11080" spans="1:4" x14ac:dyDescent="0.35">
      <c r="A11080" s="82" t="e">
        <f t="shared" si="173"/>
        <v>#N/A</v>
      </c>
      <c r="D11080" s="82" t="e">
        <f>VLOOKUP(Processed_Data!C11080,'Literature Lookup Tables'!$P$2:$Q$156,2,0)</f>
        <v>#N/A</v>
      </c>
    </row>
    <row r="11081" spans="1:4" x14ac:dyDescent="0.35">
      <c r="A11081" s="82" t="e">
        <f t="shared" si="173"/>
        <v>#N/A</v>
      </c>
      <c r="D11081" s="82" t="e">
        <f>VLOOKUP(Processed_Data!C11081,'Literature Lookup Tables'!$P$2:$Q$156,2,0)</f>
        <v>#N/A</v>
      </c>
    </row>
    <row r="11082" spans="1:4" x14ac:dyDescent="0.35">
      <c r="A11082" s="82" t="e">
        <f t="shared" si="173"/>
        <v>#N/A</v>
      </c>
      <c r="D11082" s="82" t="e">
        <f>VLOOKUP(Processed_Data!C11082,'Literature Lookup Tables'!$P$2:$Q$156,2,0)</f>
        <v>#N/A</v>
      </c>
    </row>
    <row r="11083" spans="1:4" x14ac:dyDescent="0.35">
      <c r="A11083" s="82" t="e">
        <f t="shared" si="173"/>
        <v>#N/A</v>
      </c>
      <c r="D11083" s="82" t="e">
        <f>VLOOKUP(Processed_Data!C11083,'Literature Lookup Tables'!$P$2:$Q$156,2,0)</f>
        <v>#N/A</v>
      </c>
    </row>
    <row r="11084" spans="1:4" x14ac:dyDescent="0.35">
      <c r="A11084" s="82" t="e">
        <f t="shared" si="173"/>
        <v>#N/A</v>
      </c>
      <c r="D11084" s="82" t="e">
        <f>VLOOKUP(Processed_Data!C11084,'Literature Lookup Tables'!$P$2:$Q$156,2,0)</f>
        <v>#N/A</v>
      </c>
    </row>
    <row r="11085" spans="1:4" x14ac:dyDescent="0.35">
      <c r="A11085" s="82" t="e">
        <f t="shared" si="173"/>
        <v>#N/A</v>
      </c>
      <c r="D11085" s="82" t="e">
        <f>VLOOKUP(Processed_Data!C11085,'Literature Lookup Tables'!$P$2:$Q$156,2,0)</f>
        <v>#N/A</v>
      </c>
    </row>
    <row r="11086" spans="1:4" x14ac:dyDescent="0.35">
      <c r="A11086" s="82" t="e">
        <f t="shared" si="173"/>
        <v>#N/A</v>
      </c>
      <c r="D11086" s="82" t="e">
        <f>VLOOKUP(Processed_Data!C11086,'Literature Lookup Tables'!$P$2:$Q$156,2,0)</f>
        <v>#N/A</v>
      </c>
    </row>
    <row r="11087" spans="1:4" x14ac:dyDescent="0.35">
      <c r="A11087" s="82" t="e">
        <f t="shared" si="173"/>
        <v>#N/A</v>
      </c>
      <c r="D11087" s="82" t="e">
        <f>VLOOKUP(Processed_Data!C11087,'Literature Lookup Tables'!$P$2:$Q$156,2,0)</f>
        <v>#N/A</v>
      </c>
    </row>
    <row r="11088" spans="1:4" x14ac:dyDescent="0.35">
      <c r="A11088" s="82" t="e">
        <f t="shared" si="173"/>
        <v>#N/A</v>
      </c>
      <c r="D11088" s="82" t="e">
        <f>VLOOKUP(Processed_Data!C11088,'Literature Lookup Tables'!$P$2:$Q$156,2,0)</f>
        <v>#N/A</v>
      </c>
    </row>
    <row r="11089" spans="1:4" x14ac:dyDescent="0.35">
      <c r="A11089" s="82" t="e">
        <f t="shared" si="173"/>
        <v>#N/A</v>
      </c>
      <c r="D11089" s="82" t="e">
        <f>VLOOKUP(Processed_Data!C11089,'Literature Lookup Tables'!$P$2:$Q$156,2,0)</f>
        <v>#N/A</v>
      </c>
    </row>
    <row r="11090" spans="1:4" x14ac:dyDescent="0.35">
      <c r="A11090" s="82" t="e">
        <f t="shared" si="173"/>
        <v>#N/A</v>
      </c>
      <c r="D11090" s="82" t="e">
        <f>VLOOKUP(Processed_Data!C11090,'Literature Lookup Tables'!$P$2:$Q$156,2,0)</f>
        <v>#N/A</v>
      </c>
    </row>
    <row r="11091" spans="1:4" x14ac:dyDescent="0.35">
      <c r="A11091" s="82" t="e">
        <f t="shared" si="173"/>
        <v>#N/A</v>
      </c>
      <c r="D11091" s="82" t="e">
        <f>VLOOKUP(Processed_Data!C11091,'Literature Lookup Tables'!$P$2:$Q$156,2,0)</f>
        <v>#N/A</v>
      </c>
    </row>
    <row r="11092" spans="1:4" x14ac:dyDescent="0.35">
      <c r="A11092" s="82" t="e">
        <f t="shared" si="173"/>
        <v>#N/A</v>
      </c>
      <c r="D11092" s="82" t="e">
        <f>VLOOKUP(Processed_Data!C11092,'Literature Lookup Tables'!$P$2:$Q$156,2,0)</f>
        <v>#N/A</v>
      </c>
    </row>
    <row r="11093" spans="1:4" x14ac:dyDescent="0.35">
      <c r="A11093" s="82" t="e">
        <f t="shared" si="173"/>
        <v>#N/A</v>
      </c>
      <c r="D11093" s="82" t="e">
        <f>VLOOKUP(Processed_Data!C11093,'Literature Lookup Tables'!$P$2:$Q$156,2,0)</f>
        <v>#N/A</v>
      </c>
    </row>
    <row r="11094" spans="1:4" x14ac:dyDescent="0.35">
      <c r="A11094" s="82" t="e">
        <f t="shared" si="173"/>
        <v>#N/A</v>
      </c>
      <c r="D11094" s="82" t="e">
        <f>VLOOKUP(Processed_Data!C11094,'Literature Lookup Tables'!$P$2:$Q$156,2,0)</f>
        <v>#N/A</v>
      </c>
    </row>
    <row r="11095" spans="1:4" x14ac:dyDescent="0.35">
      <c r="A11095" s="82" t="e">
        <f t="shared" si="173"/>
        <v>#N/A</v>
      </c>
      <c r="D11095" s="82" t="e">
        <f>VLOOKUP(Processed_Data!C11095,'Literature Lookup Tables'!$P$2:$Q$156,2,0)</f>
        <v>#N/A</v>
      </c>
    </row>
    <row r="11096" spans="1:4" x14ac:dyDescent="0.35">
      <c r="A11096" s="82" t="e">
        <f t="shared" si="173"/>
        <v>#N/A</v>
      </c>
      <c r="D11096" s="82" t="e">
        <f>VLOOKUP(Processed_Data!C11096,'Literature Lookup Tables'!$P$2:$Q$156,2,0)</f>
        <v>#N/A</v>
      </c>
    </row>
    <row r="11097" spans="1:4" x14ac:dyDescent="0.35">
      <c r="A11097" s="82" t="e">
        <f t="shared" si="173"/>
        <v>#N/A</v>
      </c>
      <c r="D11097" s="82" t="e">
        <f>VLOOKUP(Processed_Data!C11097,'Literature Lookup Tables'!$P$2:$Q$156,2,0)</f>
        <v>#N/A</v>
      </c>
    </row>
    <row r="11098" spans="1:4" x14ac:dyDescent="0.35">
      <c r="A11098" s="82" t="e">
        <f t="shared" si="173"/>
        <v>#N/A</v>
      </c>
      <c r="D11098" s="82" t="e">
        <f>VLOOKUP(Processed_Data!C11098,'Literature Lookup Tables'!$P$2:$Q$156,2,0)</f>
        <v>#N/A</v>
      </c>
    </row>
    <row r="11099" spans="1:4" x14ac:dyDescent="0.35">
      <c r="A11099" s="82" t="e">
        <f t="shared" si="173"/>
        <v>#N/A</v>
      </c>
      <c r="D11099" s="82" t="e">
        <f>VLOOKUP(Processed_Data!C11099,'Literature Lookup Tables'!$P$2:$Q$156,2,0)</f>
        <v>#N/A</v>
      </c>
    </row>
    <row r="11100" spans="1:4" x14ac:dyDescent="0.35">
      <c r="A11100" s="82" t="e">
        <f t="shared" si="173"/>
        <v>#N/A</v>
      </c>
      <c r="D11100" s="82" t="e">
        <f>VLOOKUP(Processed_Data!C11100,'Literature Lookup Tables'!$P$2:$Q$156,2,0)</f>
        <v>#N/A</v>
      </c>
    </row>
    <row r="11101" spans="1:4" x14ac:dyDescent="0.35">
      <c r="A11101" s="82" t="e">
        <f t="shared" si="173"/>
        <v>#N/A</v>
      </c>
      <c r="D11101" s="82" t="e">
        <f>VLOOKUP(Processed_Data!C11101,'Literature Lookup Tables'!$P$2:$Q$156,2,0)</f>
        <v>#N/A</v>
      </c>
    </row>
    <row r="11102" spans="1:4" x14ac:dyDescent="0.35">
      <c r="A11102" s="82" t="e">
        <f t="shared" si="173"/>
        <v>#N/A</v>
      </c>
      <c r="D11102" s="82" t="e">
        <f>VLOOKUP(Processed_Data!C11102,'Literature Lookup Tables'!$P$2:$Q$156,2,0)</f>
        <v>#N/A</v>
      </c>
    </row>
    <row r="11103" spans="1:4" x14ac:dyDescent="0.35">
      <c r="A11103" s="82" t="e">
        <f t="shared" si="173"/>
        <v>#N/A</v>
      </c>
      <c r="D11103" s="82" t="e">
        <f>VLOOKUP(Processed_Data!C11103,'Literature Lookup Tables'!$P$2:$Q$156,2,0)</f>
        <v>#N/A</v>
      </c>
    </row>
    <row r="11104" spans="1:4" x14ac:dyDescent="0.35">
      <c r="A11104" s="82" t="e">
        <f t="shared" si="173"/>
        <v>#N/A</v>
      </c>
      <c r="D11104" s="82" t="e">
        <f>VLOOKUP(Processed_Data!C11104,'Literature Lookup Tables'!$P$2:$Q$156,2,0)</f>
        <v>#N/A</v>
      </c>
    </row>
    <row r="11105" spans="1:4" x14ac:dyDescent="0.35">
      <c r="A11105" s="82" t="e">
        <f t="shared" si="173"/>
        <v>#N/A</v>
      </c>
      <c r="D11105" s="82" t="e">
        <f>VLOOKUP(Processed_Data!C11105,'Literature Lookup Tables'!$P$2:$Q$156,2,0)</f>
        <v>#N/A</v>
      </c>
    </row>
    <row r="11106" spans="1:4" x14ac:dyDescent="0.35">
      <c r="A11106" s="82" t="e">
        <f t="shared" si="173"/>
        <v>#N/A</v>
      </c>
      <c r="D11106" s="82" t="e">
        <f>VLOOKUP(Processed_Data!C11106,'Literature Lookup Tables'!$P$2:$Q$156,2,0)</f>
        <v>#N/A</v>
      </c>
    </row>
    <row r="11107" spans="1:4" x14ac:dyDescent="0.35">
      <c r="A11107" s="82" t="e">
        <f t="shared" si="173"/>
        <v>#N/A</v>
      </c>
      <c r="D11107" s="82" t="e">
        <f>VLOOKUP(Processed_Data!C11107,'Literature Lookup Tables'!$P$2:$Q$156,2,0)</f>
        <v>#N/A</v>
      </c>
    </row>
    <row r="11108" spans="1:4" x14ac:dyDescent="0.35">
      <c r="A11108" s="82" t="e">
        <f t="shared" si="173"/>
        <v>#N/A</v>
      </c>
      <c r="D11108" s="82" t="e">
        <f>VLOOKUP(Processed_Data!C11108,'Literature Lookup Tables'!$P$2:$Q$156,2,0)</f>
        <v>#N/A</v>
      </c>
    </row>
    <row r="11109" spans="1:4" x14ac:dyDescent="0.35">
      <c r="A11109" s="82" t="e">
        <f t="shared" si="173"/>
        <v>#N/A</v>
      </c>
      <c r="D11109" s="82" t="e">
        <f>VLOOKUP(Processed_Data!C11109,'Literature Lookup Tables'!$P$2:$Q$156,2,0)</f>
        <v>#N/A</v>
      </c>
    </row>
    <row r="11110" spans="1:4" x14ac:dyDescent="0.35">
      <c r="A11110" s="82" t="e">
        <f t="shared" si="173"/>
        <v>#N/A</v>
      </c>
      <c r="D11110" s="82" t="e">
        <f>VLOOKUP(Processed_Data!C11110,'Literature Lookup Tables'!$P$2:$Q$156,2,0)</f>
        <v>#N/A</v>
      </c>
    </row>
    <row r="11111" spans="1:4" x14ac:dyDescent="0.35">
      <c r="A11111" s="82" t="e">
        <f t="shared" si="173"/>
        <v>#N/A</v>
      </c>
      <c r="D11111" s="82" t="e">
        <f>VLOOKUP(Processed_Data!C11111,'Literature Lookup Tables'!$P$2:$Q$156,2,0)</f>
        <v>#N/A</v>
      </c>
    </row>
    <row r="11112" spans="1:4" x14ac:dyDescent="0.35">
      <c r="A11112" s="82" t="e">
        <f t="shared" si="173"/>
        <v>#N/A</v>
      </c>
      <c r="D11112" s="82" t="e">
        <f>VLOOKUP(Processed_Data!C11112,'Literature Lookup Tables'!$P$2:$Q$156,2,0)</f>
        <v>#N/A</v>
      </c>
    </row>
    <row r="11113" spans="1:4" x14ac:dyDescent="0.35">
      <c r="A11113" s="82" t="e">
        <f t="shared" si="173"/>
        <v>#N/A</v>
      </c>
      <c r="D11113" s="82" t="e">
        <f>VLOOKUP(Processed_Data!C11113,'Literature Lookup Tables'!$P$2:$Q$156,2,0)</f>
        <v>#N/A</v>
      </c>
    </row>
    <row r="11114" spans="1:4" x14ac:dyDescent="0.35">
      <c r="A11114" s="82" t="e">
        <f t="shared" si="173"/>
        <v>#N/A</v>
      </c>
      <c r="D11114" s="82" t="e">
        <f>VLOOKUP(Processed_Data!C11114,'Literature Lookup Tables'!$P$2:$Q$156,2,0)</f>
        <v>#N/A</v>
      </c>
    </row>
    <row r="11115" spans="1:4" x14ac:dyDescent="0.35">
      <c r="A11115" s="82" t="e">
        <f t="shared" si="173"/>
        <v>#N/A</v>
      </c>
      <c r="D11115" s="82" t="e">
        <f>VLOOKUP(Processed_Data!C11115,'Literature Lookup Tables'!$P$2:$Q$156,2,0)</f>
        <v>#N/A</v>
      </c>
    </row>
    <row r="11116" spans="1:4" x14ac:dyDescent="0.35">
      <c r="A11116" s="82" t="e">
        <f t="shared" si="173"/>
        <v>#N/A</v>
      </c>
      <c r="D11116" s="82" t="e">
        <f>VLOOKUP(Processed_Data!C11116,'Literature Lookup Tables'!$P$2:$Q$156,2,0)</f>
        <v>#N/A</v>
      </c>
    </row>
    <row r="11117" spans="1:4" x14ac:dyDescent="0.35">
      <c r="A11117" s="82" t="e">
        <f t="shared" si="173"/>
        <v>#N/A</v>
      </c>
      <c r="D11117" s="82" t="e">
        <f>VLOOKUP(Processed_Data!C11117,'Literature Lookup Tables'!$P$2:$Q$156,2,0)</f>
        <v>#N/A</v>
      </c>
    </row>
    <row r="11118" spans="1:4" x14ac:dyDescent="0.35">
      <c r="A11118" s="82" t="e">
        <f t="shared" si="173"/>
        <v>#N/A</v>
      </c>
      <c r="D11118" s="82" t="e">
        <f>VLOOKUP(Processed_Data!C11118,'Literature Lookup Tables'!$P$2:$Q$156,2,0)</f>
        <v>#N/A</v>
      </c>
    </row>
    <row r="11119" spans="1:4" x14ac:dyDescent="0.35">
      <c r="A11119" s="82" t="e">
        <f t="shared" si="173"/>
        <v>#N/A</v>
      </c>
      <c r="D11119" s="82" t="e">
        <f>VLOOKUP(Processed_Data!C11119,'Literature Lookup Tables'!$P$2:$Q$156,2,0)</f>
        <v>#N/A</v>
      </c>
    </row>
    <row r="11120" spans="1:4" x14ac:dyDescent="0.35">
      <c r="A11120" s="82" t="e">
        <f t="shared" si="173"/>
        <v>#N/A</v>
      </c>
      <c r="D11120" s="82" t="e">
        <f>VLOOKUP(Processed_Data!C11120,'Literature Lookup Tables'!$P$2:$Q$156,2,0)</f>
        <v>#N/A</v>
      </c>
    </row>
    <row r="11121" spans="1:4" x14ac:dyDescent="0.35">
      <c r="A11121" s="82" t="e">
        <f t="shared" si="173"/>
        <v>#N/A</v>
      </c>
      <c r="D11121" s="82" t="e">
        <f>VLOOKUP(Processed_Data!C11121,'Literature Lookup Tables'!$P$2:$Q$156,2,0)</f>
        <v>#N/A</v>
      </c>
    </row>
    <row r="11122" spans="1:4" x14ac:dyDescent="0.35">
      <c r="A11122" s="82" t="e">
        <f t="shared" si="173"/>
        <v>#N/A</v>
      </c>
      <c r="D11122" s="82" t="e">
        <f>VLOOKUP(Processed_Data!C11122,'Literature Lookup Tables'!$P$2:$Q$156,2,0)</f>
        <v>#N/A</v>
      </c>
    </row>
    <row r="11123" spans="1:4" x14ac:dyDescent="0.35">
      <c r="A11123" s="82" t="e">
        <f t="shared" si="173"/>
        <v>#N/A</v>
      </c>
      <c r="D11123" s="82" t="e">
        <f>VLOOKUP(Processed_Data!C11123,'Literature Lookup Tables'!$P$2:$Q$156,2,0)</f>
        <v>#N/A</v>
      </c>
    </row>
    <row r="11124" spans="1:4" x14ac:dyDescent="0.35">
      <c r="A11124" s="82" t="e">
        <f t="shared" si="173"/>
        <v>#N/A</v>
      </c>
      <c r="D11124" s="82" t="e">
        <f>VLOOKUP(Processed_Data!C11124,'Literature Lookup Tables'!$P$2:$Q$156,2,0)</f>
        <v>#N/A</v>
      </c>
    </row>
    <row r="11125" spans="1:4" x14ac:dyDescent="0.35">
      <c r="A11125" s="82" t="e">
        <f t="shared" si="173"/>
        <v>#N/A</v>
      </c>
      <c r="D11125" s="82" t="e">
        <f>VLOOKUP(Processed_Data!C11125,'Literature Lookup Tables'!$P$2:$Q$156,2,0)</f>
        <v>#N/A</v>
      </c>
    </row>
    <row r="11126" spans="1:4" x14ac:dyDescent="0.35">
      <c r="A11126" s="82" t="e">
        <f t="shared" si="173"/>
        <v>#N/A</v>
      </c>
      <c r="D11126" s="82" t="e">
        <f>VLOOKUP(Processed_Data!C11126,'Literature Lookup Tables'!$P$2:$Q$156,2,0)</f>
        <v>#N/A</v>
      </c>
    </row>
    <row r="11127" spans="1:4" x14ac:dyDescent="0.35">
      <c r="A11127" s="82" t="e">
        <f t="shared" si="173"/>
        <v>#N/A</v>
      </c>
      <c r="D11127" s="82" t="e">
        <f>VLOOKUP(Processed_Data!C11127,'Literature Lookup Tables'!$P$2:$Q$156,2,0)</f>
        <v>#N/A</v>
      </c>
    </row>
    <row r="11128" spans="1:4" x14ac:dyDescent="0.35">
      <c r="A11128" s="82" t="e">
        <f t="shared" si="173"/>
        <v>#N/A</v>
      </c>
      <c r="D11128" s="82" t="e">
        <f>VLOOKUP(Processed_Data!C11128,'Literature Lookup Tables'!$P$2:$Q$156,2,0)</f>
        <v>#N/A</v>
      </c>
    </row>
    <row r="11129" spans="1:4" x14ac:dyDescent="0.35">
      <c r="A11129" s="82" t="e">
        <f t="shared" si="173"/>
        <v>#N/A</v>
      </c>
      <c r="D11129" s="82" t="e">
        <f>VLOOKUP(Processed_Data!C11129,'Literature Lookup Tables'!$P$2:$Q$156,2,0)</f>
        <v>#N/A</v>
      </c>
    </row>
    <row r="11130" spans="1:4" x14ac:dyDescent="0.35">
      <c r="A11130" s="82" t="e">
        <f t="shared" si="173"/>
        <v>#N/A</v>
      </c>
      <c r="D11130" s="82" t="e">
        <f>VLOOKUP(Processed_Data!C11130,'Literature Lookup Tables'!$P$2:$Q$156,2,0)</f>
        <v>#N/A</v>
      </c>
    </row>
    <row r="11131" spans="1:4" x14ac:dyDescent="0.35">
      <c r="A11131" s="82" t="e">
        <f t="shared" si="173"/>
        <v>#N/A</v>
      </c>
      <c r="D11131" s="82" t="e">
        <f>VLOOKUP(Processed_Data!C11131,'Literature Lookup Tables'!$P$2:$Q$156,2,0)</f>
        <v>#N/A</v>
      </c>
    </row>
    <row r="11132" spans="1:4" x14ac:dyDescent="0.35">
      <c r="A11132" s="82" t="e">
        <f t="shared" si="173"/>
        <v>#N/A</v>
      </c>
      <c r="D11132" s="82" t="e">
        <f>VLOOKUP(Processed_Data!C11132,'Literature Lookup Tables'!$P$2:$Q$156,2,0)</f>
        <v>#N/A</v>
      </c>
    </row>
    <row r="11133" spans="1:4" x14ac:dyDescent="0.35">
      <c r="A11133" s="82" t="e">
        <f t="shared" si="173"/>
        <v>#N/A</v>
      </c>
      <c r="D11133" s="82" t="e">
        <f>VLOOKUP(Processed_Data!C11133,'Literature Lookup Tables'!$P$2:$Q$156,2,0)</f>
        <v>#N/A</v>
      </c>
    </row>
    <row r="11134" spans="1:4" x14ac:dyDescent="0.35">
      <c r="A11134" s="82" t="e">
        <f t="shared" si="173"/>
        <v>#N/A</v>
      </c>
      <c r="D11134" s="82" t="e">
        <f>VLOOKUP(Processed_Data!C11134,'Literature Lookup Tables'!$P$2:$Q$156,2,0)</f>
        <v>#N/A</v>
      </c>
    </row>
    <row r="11135" spans="1:4" x14ac:dyDescent="0.35">
      <c r="A11135" s="82" t="e">
        <f t="shared" si="173"/>
        <v>#N/A</v>
      </c>
      <c r="D11135" s="82" t="e">
        <f>VLOOKUP(Processed_Data!C11135,'Literature Lookup Tables'!$P$2:$Q$156,2,0)</f>
        <v>#N/A</v>
      </c>
    </row>
    <row r="11136" spans="1:4" x14ac:dyDescent="0.35">
      <c r="A11136" s="82" t="e">
        <f t="shared" si="173"/>
        <v>#N/A</v>
      </c>
      <c r="D11136" s="82" t="e">
        <f>VLOOKUP(Processed_Data!C11136,'Literature Lookup Tables'!$P$2:$Q$156,2,0)</f>
        <v>#N/A</v>
      </c>
    </row>
    <row r="11137" spans="1:4" x14ac:dyDescent="0.35">
      <c r="A11137" s="82" t="e">
        <f t="shared" si="173"/>
        <v>#N/A</v>
      </c>
      <c r="D11137" s="82" t="e">
        <f>VLOOKUP(Processed_Data!C11137,'Literature Lookup Tables'!$P$2:$Q$156,2,0)</f>
        <v>#N/A</v>
      </c>
    </row>
    <row r="11138" spans="1:4" x14ac:dyDescent="0.35">
      <c r="A11138" s="82" t="e">
        <f t="shared" si="173"/>
        <v>#N/A</v>
      </c>
      <c r="D11138" s="82" t="e">
        <f>VLOOKUP(Processed_Data!C11138,'Literature Lookup Tables'!$P$2:$Q$156,2,0)</f>
        <v>#N/A</v>
      </c>
    </row>
    <row r="11139" spans="1:4" x14ac:dyDescent="0.35">
      <c r="A11139" s="82" t="e">
        <f t="shared" si="173"/>
        <v>#N/A</v>
      </c>
      <c r="D11139" s="82" t="e">
        <f>VLOOKUP(Processed_Data!C11139,'Literature Lookup Tables'!$P$2:$Q$156,2,0)</f>
        <v>#N/A</v>
      </c>
    </row>
    <row r="11140" spans="1:4" x14ac:dyDescent="0.35">
      <c r="A11140" s="82" t="e">
        <f t="shared" si="173"/>
        <v>#N/A</v>
      </c>
      <c r="D11140" s="82" t="e">
        <f>VLOOKUP(Processed_Data!C11140,'Literature Lookup Tables'!$P$2:$Q$156,2,0)</f>
        <v>#N/A</v>
      </c>
    </row>
    <row r="11141" spans="1:4" x14ac:dyDescent="0.35">
      <c r="A11141" s="82" t="e">
        <f t="shared" si="173"/>
        <v>#N/A</v>
      </c>
      <c r="D11141" s="82" t="e">
        <f>VLOOKUP(Processed_Data!C11141,'Literature Lookup Tables'!$P$2:$Q$156,2,0)</f>
        <v>#N/A</v>
      </c>
    </row>
    <row r="11142" spans="1:4" x14ac:dyDescent="0.35">
      <c r="A11142" s="82" t="e">
        <f t="shared" si="173"/>
        <v>#N/A</v>
      </c>
      <c r="D11142" s="82" t="e">
        <f>VLOOKUP(Processed_Data!C11142,'Literature Lookup Tables'!$P$2:$Q$156,2,0)</f>
        <v>#N/A</v>
      </c>
    </row>
    <row r="11143" spans="1:4" x14ac:dyDescent="0.35">
      <c r="A11143" s="82" t="e">
        <f t="shared" ref="A11143:A11206" si="174">F11143&amp;"-"&amp;E11143&amp;"-"&amp;D11143</f>
        <v>#N/A</v>
      </c>
      <c r="D11143" s="82" t="e">
        <f>VLOOKUP(Processed_Data!C11143,'Literature Lookup Tables'!$P$2:$Q$156,2,0)</f>
        <v>#N/A</v>
      </c>
    </row>
    <row r="11144" spans="1:4" x14ac:dyDescent="0.35">
      <c r="A11144" s="82" t="e">
        <f t="shared" si="174"/>
        <v>#N/A</v>
      </c>
      <c r="D11144" s="82" t="e">
        <f>VLOOKUP(Processed_Data!C11144,'Literature Lookup Tables'!$P$2:$Q$156,2,0)</f>
        <v>#N/A</v>
      </c>
    </row>
    <row r="11145" spans="1:4" x14ac:dyDescent="0.35">
      <c r="A11145" s="82" t="e">
        <f t="shared" si="174"/>
        <v>#N/A</v>
      </c>
      <c r="D11145" s="82" t="e">
        <f>VLOOKUP(Processed_Data!C11145,'Literature Lookup Tables'!$P$2:$Q$156,2,0)</f>
        <v>#N/A</v>
      </c>
    </row>
    <row r="11146" spans="1:4" x14ac:dyDescent="0.35">
      <c r="A11146" s="82" t="e">
        <f t="shared" si="174"/>
        <v>#N/A</v>
      </c>
      <c r="D11146" s="82" t="e">
        <f>VLOOKUP(Processed_Data!C11146,'Literature Lookup Tables'!$P$2:$Q$156,2,0)</f>
        <v>#N/A</v>
      </c>
    </row>
    <row r="11147" spans="1:4" x14ac:dyDescent="0.35">
      <c r="A11147" s="82" t="e">
        <f t="shared" si="174"/>
        <v>#N/A</v>
      </c>
      <c r="D11147" s="82" t="e">
        <f>VLOOKUP(Processed_Data!C11147,'Literature Lookup Tables'!$P$2:$Q$156,2,0)</f>
        <v>#N/A</v>
      </c>
    </row>
    <row r="11148" spans="1:4" x14ac:dyDescent="0.35">
      <c r="A11148" s="82" t="e">
        <f t="shared" si="174"/>
        <v>#N/A</v>
      </c>
      <c r="D11148" s="82" t="e">
        <f>VLOOKUP(Processed_Data!C11148,'Literature Lookup Tables'!$P$2:$Q$156,2,0)</f>
        <v>#N/A</v>
      </c>
    </row>
    <row r="11149" spans="1:4" x14ac:dyDescent="0.35">
      <c r="A11149" s="82" t="e">
        <f t="shared" si="174"/>
        <v>#N/A</v>
      </c>
      <c r="D11149" s="82" t="e">
        <f>VLOOKUP(Processed_Data!C11149,'Literature Lookup Tables'!$P$2:$Q$156,2,0)</f>
        <v>#N/A</v>
      </c>
    </row>
    <row r="11150" spans="1:4" x14ac:dyDescent="0.35">
      <c r="A11150" s="82" t="e">
        <f t="shared" si="174"/>
        <v>#N/A</v>
      </c>
      <c r="D11150" s="82" t="e">
        <f>VLOOKUP(Processed_Data!C11150,'Literature Lookup Tables'!$P$2:$Q$156,2,0)</f>
        <v>#N/A</v>
      </c>
    </row>
    <row r="11151" spans="1:4" x14ac:dyDescent="0.35">
      <c r="A11151" s="82" t="e">
        <f t="shared" si="174"/>
        <v>#N/A</v>
      </c>
      <c r="D11151" s="82" t="e">
        <f>VLOOKUP(Processed_Data!C11151,'Literature Lookup Tables'!$P$2:$Q$156,2,0)</f>
        <v>#N/A</v>
      </c>
    </row>
    <row r="11152" spans="1:4" x14ac:dyDescent="0.35">
      <c r="A11152" s="82" t="e">
        <f t="shared" si="174"/>
        <v>#N/A</v>
      </c>
      <c r="D11152" s="82" t="e">
        <f>VLOOKUP(Processed_Data!C11152,'Literature Lookup Tables'!$P$2:$Q$156,2,0)</f>
        <v>#N/A</v>
      </c>
    </row>
    <row r="11153" spans="1:4" x14ac:dyDescent="0.35">
      <c r="A11153" s="82" t="e">
        <f t="shared" si="174"/>
        <v>#N/A</v>
      </c>
      <c r="D11153" s="82" t="e">
        <f>VLOOKUP(Processed_Data!C11153,'Literature Lookup Tables'!$P$2:$Q$156,2,0)</f>
        <v>#N/A</v>
      </c>
    </row>
    <row r="11154" spans="1:4" x14ac:dyDescent="0.35">
      <c r="A11154" s="82" t="e">
        <f t="shared" si="174"/>
        <v>#N/A</v>
      </c>
      <c r="D11154" s="82" t="e">
        <f>VLOOKUP(Processed_Data!C11154,'Literature Lookup Tables'!$P$2:$Q$156,2,0)</f>
        <v>#N/A</v>
      </c>
    </row>
    <row r="11155" spans="1:4" x14ac:dyDescent="0.35">
      <c r="A11155" s="82" t="e">
        <f t="shared" si="174"/>
        <v>#N/A</v>
      </c>
      <c r="D11155" s="82" t="e">
        <f>VLOOKUP(Processed_Data!C11155,'Literature Lookup Tables'!$P$2:$Q$156,2,0)</f>
        <v>#N/A</v>
      </c>
    </row>
    <row r="11156" spans="1:4" x14ac:dyDescent="0.35">
      <c r="A11156" s="82" t="e">
        <f t="shared" si="174"/>
        <v>#N/A</v>
      </c>
      <c r="D11156" s="82" t="e">
        <f>VLOOKUP(Processed_Data!C11156,'Literature Lookup Tables'!$P$2:$Q$156,2,0)</f>
        <v>#N/A</v>
      </c>
    </row>
    <row r="11157" spans="1:4" x14ac:dyDescent="0.35">
      <c r="A11157" s="82" t="e">
        <f t="shared" si="174"/>
        <v>#N/A</v>
      </c>
      <c r="D11157" s="82" t="e">
        <f>VLOOKUP(Processed_Data!C11157,'Literature Lookup Tables'!$P$2:$Q$156,2,0)</f>
        <v>#N/A</v>
      </c>
    </row>
    <row r="11158" spans="1:4" x14ac:dyDescent="0.35">
      <c r="A11158" s="82" t="e">
        <f t="shared" si="174"/>
        <v>#N/A</v>
      </c>
      <c r="D11158" s="82" t="e">
        <f>VLOOKUP(Processed_Data!C11158,'Literature Lookup Tables'!$P$2:$Q$156,2,0)</f>
        <v>#N/A</v>
      </c>
    </row>
    <row r="11159" spans="1:4" x14ac:dyDescent="0.35">
      <c r="A11159" s="82" t="e">
        <f t="shared" si="174"/>
        <v>#N/A</v>
      </c>
      <c r="D11159" s="82" t="e">
        <f>VLOOKUP(Processed_Data!C11159,'Literature Lookup Tables'!$P$2:$Q$156,2,0)</f>
        <v>#N/A</v>
      </c>
    </row>
    <row r="11160" spans="1:4" x14ac:dyDescent="0.35">
      <c r="A11160" s="82" t="e">
        <f t="shared" si="174"/>
        <v>#N/A</v>
      </c>
      <c r="D11160" s="82" t="e">
        <f>VLOOKUP(Processed_Data!C11160,'Literature Lookup Tables'!$P$2:$Q$156,2,0)</f>
        <v>#N/A</v>
      </c>
    </row>
    <row r="11161" spans="1:4" x14ac:dyDescent="0.35">
      <c r="A11161" s="82" t="e">
        <f t="shared" si="174"/>
        <v>#N/A</v>
      </c>
      <c r="D11161" s="82" t="e">
        <f>VLOOKUP(Processed_Data!C11161,'Literature Lookup Tables'!$P$2:$Q$156,2,0)</f>
        <v>#N/A</v>
      </c>
    </row>
    <row r="11162" spans="1:4" x14ac:dyDescent="0.35">
      <c r="A11162" s="82" t="e">
        <f t="shared" si="174"/>
        <v>#N/A</v>
      </c>
      <c r="D11162" s="82" t="e">
        <f>VLOOKUP(Processed_Data!C11162,'Literature Lookup Tables'!$P$2:$Q$156,2,0)</f>
        <v>#N/A</v>
      </c>
    </row>
    <row r="11163" spans="1:4" x14ac:dyDescent="0.35">
      <c r="A11163" s="82" t="e">
        <f t="shared" si="174"/>
        <v>#N/A</v>
      </c>
      <c r="D11163" s="82" t="e">
        <f>VLOOKUP(Processed_Data!C11163,'Literature Lookup Tables'!$P$2:$Q$156,2,0)</f>
        <v>#N/A</v>
      </c>
    </row>
    <row r="11164" spans="1:4" x14ac:dyDescent="0.35">
      <c r="A11164" s="82" t="e">
        <f t="shared" si="174"/>
        <v>#N/A</v>
      </c>
      <c r="D11164" s="82" t="e">
        <f>VLOOKUP(Processed_Data!C11164,'Literature Lookup Tables'!$P$2:$Q$156,2,0)</f>
        <v>#N/A</v>
      </c>
    </row>
    <row r="11165" spans="1:4" x14ac:dyDescent="0.35">
      <c r="A11165" s="82" t="e">
        <f t="shared" si="174"/>
        <v>#N/A</v>
      </c>
      <c r="D11165" s="82" t="e">
        <f>VLOOKUP(Processed_Data!C11165,'Literature Lookup Tables'!$P$2:$Q$156,2,0)</f>
        <v>#N/A</v>
      </c>
    </row>
    <row r="11166" spans="1:4" x14ac:dyDescent="0.35">
      <c r="A11166" s="82" t="e">
        <f t="shared" si="174"/>
        <v>#N/A</v>
      </c>
      <c r="D11166" s="82" t="e">
        <f>VLOOKUP(Processed_Data!C11166,'Literature Lookup Tables'!$P$2:$Q$156,2,0)</f>
        <v>#N/A</v>
      </c>
    </row>
    <row r="11167" spans="1:4" x14ac:dyDescent="0.35">
      <c r="A11167" s="82" t="e">
        <f t="shared" si="174"/>
        <v>#N/A</v>
      </c>
      <c r="D11167" s="82" t="e">
        <f>VLOOKUP(Processed_Data!C11167,'Literature Lookup Tables'!$P$2:$Q$156,2,0)</f>
        <v>#N/A</v>
      </c>
    </row>
    <row r="11168" spans="1:4" x14ac:dyDescent="0.35">
      <c r="A11168" s="82" t="e">
        <f t="shared" si="174"/>
        <v>#N/A</v>
      </c>
      <c r="D11168" s="82" t="e">
        <f>VLOOKUP(Processed_Data!C11168,'Literature Lookup Tables'!$P$2:$Q$156,2,0)</f>
        <v>#N/A</v>
      </c>
    </row>
    <row r="11169" spans="1:4" x14ac:dyDescent="0.35">
      <c r="A11169" s="82" t="e">
        <f t="shared" si="174"/>
        <v>#N/A</v>
      </c>
      <c r="D11169" s="82" t="e">
        <f>VLOOKUP(Processed_Data!C11169,'Literature Lookup Tables'!$P$2:$Q$156,2,0)</f>
        <v>#N/A</v>
      </c>
    </row>
    <row r="11170" spans="1:4" x14ac:dyDescent="0.35">
      <c r="A11170" s="82" t="e">
        <f t="shared" si="174"/>
        <v>#N/A</v>
      </c>
      <c r="D11170" s="82" t="e">
        <f>VLOOKUP(Processed_Data!C11170,'Literature Lookup Tables'!$P$2:$Q$156,2,0)</f>
        <v>#N/A</v>
      </c>
    </row>
    <row r="11171" spans="1:4" x14ac:dyDescent="0.35">
      <c r="A11171" s="82" t="e">
        <f t="shared" si="174"/>
        <v>#N/A</v>
      </c>
      <c r="D11171" s="82" t="e">
        <f>VLOOKUP(Processed_Data!C11171,'Literature Lookup Tables'!$P$2:$Q$156,2,0)</f>
        <v>#N/A</v>
      </c>
    </row>
    <row r="11172" spans="1:4" x14ac:dyDescent="0.35">
      <c r="A11172" s="82" t="e">
        <f t="shared" si="174"/>
        <v>#N/A</v>
      </c>
      <c r="D11172" s="82" t="e">
        <f>VLOOKUP(Processed_Data!C11172,'Literature Lookup Tables'!$P$2:$Q$156,2,0)</f>
        <v>#N/A</v>
      </c>
    </row>
    <row r="11173" spans="1:4" x14ac:dyDescent="0.35">
      <c r="A11173" s="82" t="e">
        <f t="shared" si="174"/>
        <v>#N/A</v>
      </c>
      <c r="D11173" s="82" t="e">
        <f>VLOOKUP(Processed_Data!C11173,'Literature Lookup Tables'!$P$2:$Q$156,2,0)</f>
        <v>#N/A</v>
      </c>
    </row>
    <row r="11174" spans="1:4" x14ac:dyDescent="0.35">
      <c r="A11174" s="82" t="e">
        <f t="shared" si="174"/>
        <v>#N/A</v>
      </c>
      <c r="D11174" s="82" t="e">
        <f>VLOOKUP(Processed_Data!C11174,'Literature Lookup Tables'!$P$2:$Q$156,2,0)</f>
        <v>#N/A</v>
      </c>
    </row>
    <row r="11175" spans="1:4" x14ac:dyDescent="0.35">
      <c r="A11175" s="82" t="e">
        <f t="shared" si="174"/>
        <v>#N/A</v>
      </c>
      <c r="D11175" s="82" t="e">
        <f>VLOOKUP(Processed_Data!C11175,'Literature Lookup Tables'!$P$2:$Q$156,2,0)</f>
        <v>#N/A</v>
      </c>
    </row>
    <row r="11176" spans="1:4" x14ac:dyDescent="0.35">
      <c r="A11176" s="82" t="e">
        <f t="shared" si="174"/>
        <v>#N/A</v>
      </c>
      <c r="D11176" s="82" t="e">
        <f>VLOOKUP(Processed_Data!C11176,'Literature Lookup Tables'!$P$2:$Q$156,2,0)</f>
        <v>#N/A</v>
      </c>
    </row>
    <row r="11177" spans="1:4" x14ac:dyDescent="0.35">
      <c r="A11177" s="82" t="e">
        <f t="shared" si="174"/>
        <v>#N/A</v>
      </c>
      <c r="D11177" s="82" t="e">
        <f>VLOOKUP(Processed_Data!C11177,'Literature Lookup Tables'!$P$2:$Q$156,2,0)</f>
        <v>#N/A</v>
      </c>
    </row>
    <row r="11178" spans="1:4" x14ac:dyDescent="0.35">
      <c r="A11178" s="82" t="e">
        <f t="shared" si="174"/>
        <v>#N/A</v>
      </c>
      <c r="D11178" s="82" t="e">
        <f>VLOOKUP(Processed_Data!C11178,'Literature Lookup Tables'!$P$2:$Q$156,2,0)</f>
        <v>#N/A</v>
      </c>
    </row>
    <row r="11179" spans="1:4" x14ac:dyDescent="0.35">
      <c r="A11179" s="82" t="e">
        <f t="shared" si="174"/>
        <v>#N/A</v>
      </c>
      <c r="D11179" s="82" t="e">
        <f>VLOOKUP(Processed_Data!C11179,'Literature Lookup Tables'!$P$2:$Q$156,2,0)</f>
        <v>#N/A</v>
      </c>
    </row>
    <row r="11180" spans="1:4" x14ac:dyDescent="0.35">
      <c r="A11180" s="82" t="e">
        <f t="shared" si="174"/>
        <v>#N/A</v>
      </c>
      <c r="D11180" s="82" t="e">
        <f>VLOOKUP(Processed_Data!C11180,'Literature Lookup Tables'!$P$2:$Q$156,2,0)</f>
        <v>#N/A</v>
      </c>
    </row>
    <row r="11181" spans="1:4" x14ac:dyDescent="0.35">
      <c r="A11181" s="82" t="e">
        <f t="shared" si="174"/>
        <v>#N/A</v>
      </c>
      <c r="D11181" s="82" t="e">
        <f>VLOOKUP(Processed_Data!C11181,'Literature Lookup Tables'!$P$2:$Q$156,2,0)</f>
        <v>#N/A</v>
      </c>
    </row>
    <row r="11182" spans="1:4" x14ac:dyDescent="0.35">
      <c r="A11182" s="82" t="e">
        <f t="shared" si="174"/>
        <v>#N/A</v>
      </c>
      <c r="D11182" s="82" t="e">
        <f>VLOOKUP(Processed_Data!C11182,'Literature Lookup Tables'!$P$2:$Q$156,2,0)</f>
        <v>#N/A</v>
      </c>
    </row>
    <row r="11183" spans="1:4" x14ac:dyDescent="0.35">
      <c r="A11183" s="82" t="e">
        <f t="shared" si="174"/>
        <v>#N/A</v>
      </c>
      <c r="D11183" s="82" t="e">
        <f>VLOOKUP(Processed_Data!C11183,'Literature Lookup Tables'!$P$2:$Q$156,2,0)</f>
        <v>#N/A</v>
      </c>
    </row>
    <row r="11184" spans="1:4" x14ac:dyDescent="0.35">
      <c r="A11184" s="82" t="e">
        <f t="shared" si="174"/>
        <v>#N/A</v>
      </c>
      <c r="D11184" s="82" t="e">
        <f>VLOOKUP(Processed_Data!C11184,'Literature Lookup Tables'!$P$2:$Q$156,2,0)</f>
        <v>#N/A</v>
      </c>
    </row>
    <row r="11185" spans="1:4" x14ac:dyDescent="0.35">
      <c r="A11185" s="82" t="e">
        <f t="shared" si="174"/>
        <v>#N/A</v>
      </c>
      <c r="D11185" s="82" t="e">
        <f>VLOOKUP(Processed_Data!C11185,'Literature Lookup Tables'!$P$2:$Q$156,2,0)</f>
        <v>#N/A</v>
      </c>
    </row>
    <row r="11186" spans="1:4" x14ac:dyDescent="0.35">
      <c r="A11186" s="82" t="e">
        <f t="shared" si="174"/>
        <v>#N/A</v>
      </c>
      <c r="D11186" s="82" t="e">
        <f>VLOOKUP(Processed_Data!C11186,'Literature Lookup Tables'!$P$2:$Q$156,2,0)</f>
        <v>#N/A</v>
      </c>
    </row>
    <row r="11187" spans="1:4" x14ac:dyDescent="0.35">
      <c r="A11187" s="82" t="e">
        <f t="shared" si="174"/>
        <v>#N/A</v>
      </c>
      <c r="D11187" s="82" t="e">
        <f>VLOOKUP(Processed_Data!C11187,'Literature Lookup Tables'!$P$2:$Q$156,2,0)</f>
        <v>#N/A</v>
      </c>
    </row>
    <row r="11188" spans="1:4" x14ac:dyDescent="0.35">
      <c r="A11188" s="82" t="e">
        <f t="shared" si="174"/>
        <v>#N/A</v>
      </c>
      <c r="D11188" s="82" t="e">
        <f>VLOOKUP(Processed_Data!C11188,'Literature Lookup Tables'!$P$2:$Q$156,2,0)</f>
        <v>#N/A</v>
      </c>
    </row>
    <row r="11189" spans="1:4" x14ac:dyDescent="0.35">
      <c r="A11189" s="82" t="e">
        <f t="shared" si="174"/>
        <v>#N/A</v>
      </c>
      <c r="D11189" s="82" t="e">
        <f>VLOOKUP(Processed_Data!C11189,'Literature Lookup Tables'!$P$2:$Q$156,2,0)</f>
        <v>#N/A</v>
      </c>
    </row>
    <row r="11190" spans="1:4" x14ac:dyDescent="0.35">
      <c r="A11190" s="82" t="e">
        <f t="shared" si="174"/>
        <v>#N/A</v>
      </c>
      <c r="D11190" s="82" t="e">
        <f>VLOOKUP(Processed_Data!C11190,'Literature Lookup Tables'!$P$2:$Q$156,2,0)</f>
        <v>#N/A</v>
      </c>
    </row>
    <row r="11191" spans="1:4" x14ac:dyDescent="0.35">
      <c r="A11191" s="82" t="e">
        <f t="shared" si="174"/>
        <v>#N/A</v>
      </c>
      <c r="D11191" s="82" t="e">
        <f>VLOOKUP(Processed_Data!C11191,'Literature Lookup Tables'!$P$2:$Q$156,2,0)</f>
        <v>#N/A</v>
      </c>
    </row>
    <row r="11192" spans="1:4" x14ac:dyDescent="0.35">
      <c r="A11192" s="82" t="e">
        <f t="shared" si="174"/>
        <v>#N/A</v>
      </c>
      <c r="D11192" s="82" t="e">
        <f>VLOOKUP(Processed_Data!C11192,'Literature Lookup Tables'!$P$2:$Q$156,2,0)</f>
        <v>#N/A</v>
      </c>
    </row>
    <row r="11193" spans="1:4" x14ac:dyDescent="0.35">
      <c r="A11193" s="82" t="e">
        <f t="shared" si="174"/>
        <v>#N/A</v>
      </c>
      <c r="D11193" s="82" t="e">
        <f>VLOOKUP(Processed_Data!C11193,'Literature Lookup Tables'!$P$2:$Q$156,2,0)</f>
        <v>#N/A</v>
      </c>
    </row>
    <row r="11194" spans="1:4" x14ac:dyDescent="0.35">
      <c r="A11194" s="82" t="e">
        <f t="shared" si="174"/>
        <v>#N/A</v>
      </c>
      <c r="D11194" s="82" t="e">
        <f>VLOOKUP(Processed_Data!C11194,'Literature Lookup Tables'!$P$2:$Q$156,2,0)</f>
        <v>#N/A</v>
      </c>
    </row>
    <row r="11195" spans="1:4" x14ac:dyDescent="0.35">
      <c r="A11195" s="82" t="e">
        <f t="shared" si="174"/>
        <v>#N/A</v>
      </c>
      <c r="D11195" s="82" t="e">
        <f>VLOOKUP(Processed_Data!C11195,'Literature Lookup Tables'!$P$2:$Q$156,2,0)</f>
        <v>#N/A</v>
      </c>
    </row>
    <row r="11196" spans="1:4" x14ac:dyDescent="0.35">
      <c r="A11196" s="82" t="e">
        <f t="shared" si="174"/>
        <v>#N/A</v>
      </c>
      <c r="D11196" s="82" t="e">
        <f>VLOOKUP(Processed_Data!C11196,'Literature Lookup Tables'!$P$2:$Q$156,2,0)</f>
        <v>#N/A</v>
      </c>
    </row>
    <row r="11197" spans="1:4" x14ac:dyDescent="0.35">
      <c r="A11197" s="82" t="e">
        <f t="shared" si="174"/>
        <v>#N/A</v>
      </c>
      <c r="D11197" s="82" t="e">
        <f>VLOOKUP(Processed_Data!C11197,'Literature Lookup Tables'!$P$2:$Q$156,2,0)</f>
        <v>#N/A</v>
      </c>
    </row>
    <row r="11198" spans="1:4" x14ac:dyDescent="0.35">
      <c r="A11198" s="82" t="e">
        <f t="shared" si="174"/>
        <v>#N/A</v>
      </c>
      <c r="D11198" s="82" t="e">
        <f>VLOOKUP(Processed_Data!C11198,'Literature Lookup Tables'!$P$2:$Q$156,2,0)</f>
        <v>#N/A</v>
      </c>
    </row>
    <row r="11199" spans="1:4" x14ac:dyDescent="0.35">
      <c r="A11199" s="82" t="e">
        <f t="shared" si="174"/>
        <v>#N/A</v>
      </c>
      <c r="D11199" s="82" t="e">
        <f>VLOOKUP(Processed_Data!C11199,'Literature Lookup Tables'!$P$2:$Q$156,2,0)</f>
        <v>#N/A</v>
      </c>
    </row>
    <row r="11200" spans="1:4" x14ac:dyDescent="0.35">
      <c r="A11200" s="82" t="e">
        <f t="shared" si="174"/>
        <v>#N/A</v>
      </c>
      <c r="D11200" s="82" t="e">
        <f>VLOOKUP(Processed_Data!C11200,'Literature Lookup Tables'!$P$2:$Q$156,2,0)</f>
        <v>#N/A</v>
      </c>
    </row>
    <row r="11201" spans="1:4" x14ac:dyDescent="0.35">
      <c r="A11201" s="82" t="e">
        <f t="shared" si="174"/>
        <v>#N/A</v>
      </c>
      <c r="D11201" s="82" t="e">
        <f>VLOOKUP(Processed_Data!C11201,'Literature Lookup Tables'!$P$2:$Q$156,2,0)</f>
        <v>#N/A</v>
      </c>
    </row>
    <row r="11202" spans="1:4" x14ac:dyDescent="0.35">
      <c r="A11202" s="82" t="e">
        <f t="shared" si="174"/>
        <v>#N/A</v>
      </c>
      <c r="D11202" s="82" t="e">
        <f>VLOOKUP(Processed_Data!C11202,'Literature Lookup Tables'!$P$2:$Q$156,2,0)</f>
        <v>#N/A</v>
      </c>
    </row>
    <row r="11203" spans="1:4" x14ac:dyDescent="0.35">
      <c r="A11203" s="82" t="e">
        <f t="shared" si="174"/>
        <v>#N/A</v>
      </c>
      <c r="D11203" s="82" t="e">
        <f>VLOOKUP(Processed_Data!C11203,'Literature Lookup Tables'!$P$2:$Q$156,2,0)</f>
        <v>#N/A</v>
      </c>
    </row>
    <row r="11204" spans="1:4" x14ac:dyDescent="0.35">
      <c r="A11204" s="82" t="e">
        <f t="shared" si="174"/>
        <v>#N/A</v>
      </c>
      <c r="D11204" s="82" t="e">
        <f>VLOOKUP(Processed_Data!C11204,'Literature Lookup Tables'!$P$2:$Q$156,2,0)</f>
        <v>#N/A</v>
      </c>
    </row>
    <row r="11205" spans="1:4" x14ac:dyDescent="0.35">
      <c r="A11205" s="82" t="e">
        <f t="shared" si="174"/>
        <v>#N/A</v>
      </c>
      <c r="D11205" s="82" t="e">
        <f>VLOOKUP(Processed_Data!C11205,'Literature Lookup Tables'!$P$2:$Q$156,2,0)</f>
        <v>#N/A</v>
      </c>
    </row>
    <row r="11206" spans="1:4" x14ac:dyDescent="0.35">
      <c r="A11206" s="82" t="e">
        <f t="shared" si="174"/>
        <v>#N/A</v>
      </c>
      <c r="D11206" s="82" t="e">
        <f>VLOOKUP(Processed_Data!C11206,'Literature Lookup Tables'!$P$2:$Q$156,2,0)</f>
        <v>#N/A</v>
      </c>
    </row>
    <row r="11207" spans="1:4" x14ac:dyDescent="0.35">
      <c r="A11207" s="82" t="e">
        <f t="shared" ref="A11207:A11270" si="175">F11207&amp;"-"&amp;E11207&amp;"-"&amp;D11207</f>
        <v>#N/A</v>
      </c>
      <c r="D11207" s="82" t="e">
        <f>VLOOKUP(Processed_Data!C11207,'Literature Lookup Tables'!$P$2:$Q$156,2,0)</f>
        <v>#N/A</v>
      </c>
    </row>
    <row r="11208" spans="1:4" x14ac:dyDescent="0.35">
      <c r="A11208" s="82" t="e">
        <f t="shared" si="175"/>
        <v>#N/A</v>
      </c>
      <c r="D11208" s="82" t="e">
        <f>VLOOKUP(Processed_Data!C11208,'Literature Lookup Tables'!$P$2:$Q$156,2,0)</f>
        <v>#N/A</v>
      </c>
    </row>
    <row r="11209" spans="1:4" x14ac:dyDescent="0.35">
      <c r="A11209" s="82" t="e">
        <f t="shared" si="175"/>
        <v>#N/A</v>
      </c>
      <c r="D11209" s="82" t="e">
        <f>VLOOKUP(Processed_Data!C11209,'Literature Lookup Tables'!$P$2:$Q$156,2,0)</f>
        <v>#N/A</v>
      </c>
    </row>
    <row r="11210" spans="1:4" x14ac:dyDescent="0.35">
      <c r="A11210" s="82" t="e">
        <f t="shared" si="175"/>
        <v>#N/A</v>
      </c>
      <c r="D11210" s="82" t="e">
        <f>VLOOKUP(Processed_Data!C11210,'Literature Lookup Tables'!$P$2:$Q$156,2,0)</f>
        <v>#N/A</v>
      </c>
    </row>
    <row r="11211" spans="1:4" x14ac:dyDescent="0.35">
      <c r="A11211" s="82" t="e">
        <f t="shared" si="175"/>
        <v>#N/A</v>
      </c>
      <c r="D11211" s="82" t="e">
        <f>VLOOKUP(Processed_Data!C11211,'Literature Lookup Tables'!$P$2:$Q$156,2,0)</f>
        <v>#N/A</v>
      </c>
    </row>
    <row r="11212" spans="1:4" x14ac:dyDescent="0.35">
      <c r="A11212" s="82" t="e">
        <f t="shared" si="175"/>
        <v>#N/A</v>
      </c>
      <c r="D11212" s="82" t="e">
        <f>VLOOKUP(Processed_Data!C11212,'Literature Lookup Tables'!$P$2:$Q$156,2,0)</f>
        <v>#N/A</v>
      </c>
    </row>
    <row r="11213" spans="1:4" x14ac:dyDescent="0.35">
      <c r="A11213" s="82" t="e">
        <f t="shared" si="175"/>
        <v>#N/A</v>
      </c>
      <c r="D11213" s="82" t="e">
        <f>VLOOKUP(Processed_Data!C11213,'Literature Lookup Tables'!$P$2:$Q$156,2,0)</f>
        <v>#N/A</v>
      </c>
    </row>
    <row r="11214" spans="1:4" x14ac:dyDescent="0.35">
      <c r="A11214" s="82" t="e">
        <f t="shared" si="175"/>
        <v>#N/A</v>
      </c>
      <c r="D11214" s="82" t="e">
        <f>VLOOKUP(Processed_Data!C11214,'Literature Lookup Tables'!$P$2:$Q$156,2,0)</f>
        <v>#N/A</v>
      </c>
    </row>
    <row r="11215" spans="1:4" x14ac:dyDescent="0.35">
      <c r="A11215" s="82" t="e">
        <f t="shared" si="175"/>
        <v>#N/A</v>
      </c>
      <c r="D11215" s="82" t="e">
        <f>VLOOKUP(Processed_Data!C11215,'Literature Lookup Tables'!$P$2:$Q$156,2,0)</f>
        <v>#N/A</v>
      </c>
    </row>
    <row r="11216" spans="1:4" x14ac:dyDescent="0.35">
      <c r="A11216" s="82" t="e">
        <f t="shared" si="175"/>
        <v>#N/A</v>
      </c>
      <c r="D11216" s="82" t="e">
        <f>VLOOKUP(Processed_Data!C11216,'Literature Lookup Tables'!$P$2:$Q$156,2,0)</f>
        <v>#N/A</v>
      </c>
    </row>
    <row r="11217" spans="1:4" x14ac:dyDescent="0.35">
      <c r="A11217" s="82" t="e">
        <f t="shared" si="175"/>
        <v>#N/A</v>
      </c>
      <c r="D11217" s="82" t="e">
        <f>VLOOKUP(Processed_Data!C11217,'Literature Lookup Tables'!$P$2:$Q$156,2,0)</f>
        <v>#N/A</v>
      </c>
    </row>
    <row r="11218" spans="1:4" x14ac:dyDescent="0.35">
      <c r="A11218" s="82" t="e">
        <f t="shared" si="175"/>
        <v>#N/A</v>
      </c>
      <c r="D11218" s="82" t="e">
        <f>VLOOKUP(Processed_Data!C11218,'Literature Lookup Tables'!$P$2:$Q$156,2,0)</f>
        <v>#N/A</v>
      </c>
    </row>
    <row r="11219" spans="1:4" x14ac:dyDescent="0.35">
      <c r="A11219" s="82" t="e">
        <f t="shared" si="175"/>
        <v>#N/A</v>
      </c>
      <c r="D11219" s="82" t="e">
        <f>VLOOKUP(Processed_Data!C11219,'Literature Lookup Tables'!$P$2:$Q$156,2,0)</f>
        <v>#N/A</v>
      </c>
    </row>
    <row r="11220" spans="1:4" x14ac:dyDescent="0.35">
      <c r="A11220" s="82" t="e">
        <f t="shared" si="175"/>
        <v>#N/A</v>
      </c>
      <c r="D11220" s="82" t="e">
        <f>VLOOKUP(Processed_Data!C11220,'Literature Lookup Tables'!$P$2:$Q$156,2,0)</f>
        <v>#N/A</v>
      </c>
    </row>
    <row r="11221" spans="1:4" x14ac:dyDescent="0.35">
      <c r="A11221" s="82" t="e">
        <f t="shared" si="175"/>
        <v>#N/A</v>
      </c>
      <c r="D11221" s="82" t="e">
        <f>VLOOKUP(Processed_Data!C11221,'Literature Lookup Tables'!$P$2:$Q$156,2,0)</f>
        <v>#N/A</v>
      </c>
    </row>
    <row r="11222" spans="1:4" x14ac:dyDescent="0.35">
      <c r="A11222" s="82" t="e">
        <f t="shared" si="175"/>
        <v>#N/A</v>
      </c>
      <c r="D11222" s="82" t="e">
        <f>VLOOKUP(Processed_Data!C11222,'Literature Lookup Tables'!$P$2:$Q$156,2,0)</f>
        <v>#N/A</v>
      </c>
    </row>
    <row r="11223" spans="1:4" x14ac:dyDescent="0.35">
      <c r="A11223" s="82" t="e">
        <f t="shared" si="175"/>
        <v>#N/A</v>
      </c>
      <c r="D11223" s="82" t="e">
        <f>VLOOKUP(Processed_Data!C11223,'Literature Lookup Tables'!$P$2:$Q$156,2,0)</f>
        <v>#N/A</v>
      </c>
    </row>
    <row r="11224" spans="1:4" x14ac:dyDescent="0.35">
      <c r="A11224" s="82" t="e">
        <f t="shared" si="175"/>
        <v>#N/A</v>
      </c>
      <c r="D11224" s="82" t="e">
        <f>VLOOKUP(Processed_Data!C11224,'Literature Lookup Tables'!$P$2:$Q$156,2,0)</f>
        <v>#N/A</v>
      </c>
    </row>
    <row r="11225" spans="1:4" x14ac:dyDescent="0.35">
      <c r="A11225" s="82" t="e">
        <f t="shared" si="175"/>
        <v>#N/A</v>
      </c>
      <c r="D11225" s="82" t="e">
        <f>VLOOKUP(Processed_Data!C11225,'Literature Lookup Tables'!$P$2:$Q$156,2,0)</f>
        <v>#N/A</v>
      </c>
    </row>
    <row r="11226" spans="1:4" x14ac:dyDescent="0.35">
      <c r="A11226" s="82" t="e">
        <f t="shared" si="175"/>
        <v>#N/A</v>
      </c>
      <c r="D11226" s="82" t="e">
        <f>VLOOKUP(Processed_Data!C11226,'Literature Lookup Tables'!$P$2:$Q$156,2,0)</f>
        <v>#N/A</v>
      </c>
    </row>
    <row r="11227" spans="1:4" x14ac:dyDescent="0.35">
      <c r="A11227" s="82" t="e">
        <f t="shared" si="175"/>
        <v>#N/A</v>
      </c>
      <c r="D11227" s="82" t="e">
        <f>VLOOKUP(Processed_Data!C11227,'Literature Lookup Tables'!$P$2:$Q$156,2,0)</f>
        <v>#N/A</v>
      </c>
    </row>
    <row r="11228" spans="1:4" x14ac:dyDescent="0.35">
      <c r="A11228" s="82" t="e">
        <f t="shared" si="175"/>
        <v>#N/A</v>
      </c>
      <c r="D11228" s="82" t="e">
        <f>VLOOKUP(Processed_Data!C11228,'Literature Lookup Tables'!$P$2:$Q$156,2,0)</f>
        <v>#N/A</v>
      </c>
    </row>
    <row r="11229" spans="1:4" x14ac:dyDescent="0.35">
      <c r="A11229" s="82" t="e">
        <f t="shared" si="175"/>
        <v>#N/A</v>
      </c>
      <c r="D11229" s="82" t="e">
        <f>VLOOKUP(Processed_Data!C11229,'Literature Lookup Tables'!$P$2:$Q$156,2,0)</f>
        <v>#N/A</v>
      </c>
    </row>
    <row r="11230" spans="1:4" x14ac:dyDescent="0.35">
      <c r="A11230" s="82" t="e">
        <f t="shared" si="175"/>
        <v>#N/A</v>
      </c>
      <c r="D11230" s="82" t="e">
        <f>VLOOKUP(Processed_Data!C11230,'Literature Lookup Tables'!$P$2:$Q$156,2,0)</f>
        <v>#N/A</v>
      </c>
    </row>
    <row r="11231" spans="1:4" x14ac:dyDescent="0.35">
      <c r="A11231" s="82" t="e">
        <f t="shared" si="175"/>
        <v>#N/A</v>
      </c>
      <c r="D11231" s="82" t="e">
        <f>VLOOKUP(Processed_Data!C11231,'Literature Lookup Tables'!$P$2:$Q$156,2,0)</f>
        <v>#N/A</v>
      </c>
    </row>
    <row r="11232" spans="1:4" x14ac:dyDescent="0.35">
      <c r="A11232" s="82" t="e">
        <f t="shared" si="175"/>
        <v>#N/A</v>
      </c>
      <c r="D11232" s="82" t="e">
        <f>VLOOKUP(Processed_Data!C11232,'Literature Lookup Tables'!$P$2:$Q$156,2,0)</f>
        <v>#N/A</v>
      </c>
    </row>
    <row r="11233" spans="1:4" x14ac:dyDescent="0.35">
      <c r="A11233" s="82" t="e">
        <f t="shared" si="175"/>
        <v>#N/A</v>
      </c>
      <c r="D11233" s="82" t="e">
        <f>VLOOKUP(Processed_Data!C11233,'Literature Lookup Tables'!$P$2:$Q$156,2,0)</f>
        <v>#N/A</v>
      </c>
    </row>
    <row r="11234" spans="1:4" x14ac:dyDescent="0.35">
      <c r="A11234" s="82" t="e">
        <f t="shared" si="175"/>
        <v>#N/A</v>
      </c>
      <c r="D11234" s="82" t="e">
        <f>VLOOKUP(Processed_Data!C11234,'Literature Lookup Tables'!$P$2:$Q$156,2,0)</f>
        <v>#N/A</v>
      </c>
    </row>
    <row r="11235" spans="1:4" x14ac:dyDescent="0.35">
      <c r="A11235" s="82" t="e">
        <f t="shared" si="175"/>
        <v>#N/A</v>
      </c>
      <c r="D11235" s="82" t="e">
        <f>VLOOKUP(Processed_Data!C11235,'Literature Lookup Tables'!$P$2:$Q$156,2,0)</f>
        <v>#N/A</v>
      </c>
    </row>
    <row r="11236" spans="1:4" x14ac:dyDescent="0.35">
      <c r="A11236" s="82" t="e">
        <f t="shared" si="175"/>
        <v>#N/A</v>
      </c>
      <c r="D11236" s="82" t="e">
        <f>VLOOKUP(Processed_Data!C11236,'Literature Lookup Tables'!$P$2:$Q$156,2,0)</f>
        <v>#N/A</v>
      </c>
    </row>
    <row r="11237" spans="1:4" x14ac:dyDescent="0.35">
      <c r="A11237" s="82" t="e">
        <f t="shared" si="175"/>
        <v>#N/A</v>
      </c>
      <c r="D11237" s="82" t="e">
        <f>VLOOKUP(Processed_Data!C11237,'Literature Lookup Tables'!$P$2:$Q$156,2,0)</f>
        <v>#N/A</v>
      </c>
    </row>
    <row r="11238" spans="1:4" x14ac:dyDescent="0.35">
      <c r="A11238" s="82" t="e">
        <f t="shared" si="175"/>
        <v>#N/A</v>
      </c>
      <c r="D11238" s="82" t="e">
        <f>VLOOKUP(Processed_Data!C11238,'Literature Lookup Tables'!$P$2:$Q$156,2,0)</f>
        <v>#N/A</v>
      </c>
    </row>
    <row r="11239" spans="1:4" x14ac:dyDescent="0.35">
      <c r="A11239" s="82" t="e">
        <f t="shared" si="175"/>
        <v>#N/A</v>
      </c>
      <c r="D11239" s="82" t="e">
        <f>VLOOKUP(Processed_Data!C11239,'Literature Lookup Tables'!$P$2:$Q$156,2,0)</f>
        <v>#N/A</v>
      </c>
    </row>
    <row r="11240" spans="1:4" x14ac:dyDescent="0.35">
      <c r="A11240" s="82" t="e">
        <f t="shared" si="175"/>
        <v>#N/A</v>
      </c>
      <c r="D11240" s="82" t="e">
        <f>VLOOKUP(Processed_Data!C11240,'Literature Lookup Tables'!$P$2:$Q$156,2,0)</f>
        <v>#N/A</v>
      </c>
    </row>
    <row r="11241" spans="1:4" x14ac:dyDescent="0.35">
      <c r="A11241" s="82" t="e">
        <f t="shared" si="175"/>
        <v>#N/A</v>
      </c>
      <c r="D11241" s="82" t="e">
        <f>VLOOKUP(Processed_Data!C11241,'Literature Lookup Tables'!$P$2:$Q$156,2,0)</f>
        <v>#N/A</v>
      </c>
    </row>
    <row r="11242" spans="1:4" x14ac:dyDescent="0.35">
      <c r="A11242" s="82" t="e">
        <f t="shared" si="175"/>
        <v>#N/A</v>
      </c>
      <c r="D11242" s="82" t="e">
        <f>VLOOKUP(Processed_Data!C11242,'Literature Lookup Tables'!$P$2:$Q$156,2,0)</f>
        <v>#N/A</v>
      </c>
    </row>
    <row r="11243" spans="1:4" x14ac:dyDescent="0.35">
      <c r="A11243" s="82" t="e">
        <f t="shared" si="175"/>
        <v>#N/A</v>
      </c>
      <c r="D11243" s="82" t="e">
        <f>VLOOKUP(Processed_Data!C11243,'Literature Lookup Tables'!$P$2:$Q$156,2,0)</f>
        <v>#N/A</v>
      </c>
    </row>
    <row r="11244" spans="1:4" x14ac:dyDescent="0.35">
      <c r="A11244" s="82" t="e">
        <f t="shared" si="175"/>
        <v>#N/A</v>
      </c>
      <c r="D11244" s="82" t="e">
        <f>VLOOKUP(Processed_Data!C11244,'Literature Lookup Tables'!$P$2:$Q$156,2,0)</f>
        <v>#N/A</v>
      </c>
    </row>
    <row r="11245" spans="1:4" x14ac:dyDescent="0.35">
      <c r="A11245" s="82" t="e">
        <f t="shared" si="175"/>
        <v>#N/A</v>
      </c>
      <c r="D11245" s="82" t="e">
        <f>VLOOKUP(Processed_Data!C11245,'Literature Lookup Tables'!$P$2:$Q$156,2,0)</f>
        <v>#N/A</v>
      </c>
    </row>
    <row r="11246" spans="1:4" x14ac:dyDescent="0.35">
      <c r="A11246" s="82" t="e">
        <f t="shared" si="175"/>
        <v>#N/A</v>
      </c>
      <c r="D11246" s="82" t="e">
        <f>VLOOKUP(Processed_Data!C11246,'Literature Lookup Tables'!$P$2:$Q$156,2,0)</f>
        <v>#N/A</v>
      </c>
    </row>
    <row r="11247" spans="1:4" x14ac:dyDescent="0.35">
      <c r="A11247" s="82" t="e">
        <f t="shared" si="175"/>
        <v>#N/A</v>
      </c>
      <c r="D11247" s="82" t="e">
        <f>VLOOKUP(Processed_Data!C11247,'Literature Lookup Tables'!$P$2:$Q$156,2,0)</f>
        <v>#N/A</v>
      </c>
    </row>
    <row r="11248" spans="1:4" x14ac:dyDescent="0.35">
      <c r="A11248" s="82" t="e">
        <f t="shared" si="175"/>
        <v>#N/A</v>
      </c>
      <c r="D11248" s="82" t="e">
        <f>VLOOKUP(Processed_Data!C11248,'Literature Lookup Tables'!$P$2:$Q$156,2,0)</f>
        <v>#N/A</v>
      </c>
    </row>
    <row r="11249" spans="1:4" x14ac:dyDescent="0.35">
      <c r="A11249" s="82" t="e">
        <f t="shared" si="175"/>
        <v>#N/A</v>
      </c>
      <c r="D11249" s="82" t="e">
        <f>VLOOKUP(Processed_Data!C11249,'Literature Lookup Tables'!$P$2:$Q$156,2,0)</f>
        <v>#N/A</v>
      </c>
    </row>
    <row r="11250" spans="1:4" x14ac:dyDescent="0.35">
      <c r="A11250" s="82" t="e">
        <f t="shared" si="175"/>
        <v>#N/A</v>
      </c>
      <c r="D11250" s="82" t="e">
        <f>VLOOKUP(Processed_Data!C11250,'Literature Lookup Tables'!$P$2:$Q$156,2,0)</f>
        <v>#N/A</v>
      </c>
    </row>
    <row r="11251" spans="1:4" x14ac:dyDescent="0.35">
      <c r="A11251" s="82" t="e">
        <f t="shared" si="175"/>
        <v>#N/A</v>
      </c>
      <c r="D11251" s="82" t="e">
        <f>VLOOKUP(Processed_Data!C11251,'Literature Lookup Tables'!$P$2:$Q$156,2,0)</f>
        <v>#N/A</v>
      </c>
    </row>
    <row r="11252" spans="1:4" x14ac:dyDescent="0.35">
      <c r="A11252" s="82" t="e">
        <f t="shared" si="175"/>
        <v>#N/A</v>
      </c>
      <c r="D11252" s="82" t="e">
        <f>VLOOKUP(Processed_Data!C11252,'Literature Lookup Tables'!$P$2:$Q$156,2,0)</f>
        <v>#N/A</v>
      </c>
    </row>
    <row r="11253" spans="1:4" x14ac:dyDescent="0.35">
      <c r="A11253" s="82" t="e">
        <f t="shared" si="175"/>
        <v>#N/A</v>
      </c>
      <c r="D11253" s="82" t="e">
        <f>VLOOKUP(Processed_Data!C11253,'Literature Lookup Tables'!$P$2:$Q$156,2,0)</f>
        <v>#N/A</v>
      </c>
    </row>
    <row r="11254" spans="1:4" x14ac:dyDescent="0.35">
      <c r="A11254" s="82" t="e">
        <f t="shared" si="175"/>
        <v>#N/A</v>
      </c>
      <c r="D11254" s="82" t="e">
        <f>VLOOKUP(Processed_Data!C11254,'Literature Lookup Tables'!$P$2:$Q$156,2,0)</f>
        <v>#N/A</v>
      </c>
    </row>
    <row r="11255" spans="1:4" x14ac:dyDescent="0.35">
      <c r="A11255" s="82" t="e">
        <f t="shared" si="175"/>
        <v>#N/A</v>
      </c>
      <c r="D11255" s="82" t="e">
        <f>VLOOKUP(Processed_Data!C11255,'Literature Lookup Tables'!$P$2:$Q$156,2,0)</f>
        <v>#N/A</v>
      </c>
    </row>
    <row r="11256" spans="1:4" x14ac:dyDescent="0.35">
      <c r="A11256" s="82" t="e">
        <f t="shared" si="175"/>
        <v>#N/A</v>
      </c>
      <c r="D11256" s="82" t="e">
        <f>VLOOKUP(Processed_Data!C11256,'Literature Lookup Tables'!$P$2:$Q$156,2,0)</f>
        <v>#N/A</v>
      </c>
    </row>
    <row r="11257" spans="1:4" x14ac:dyDescent="0.35">
      <c r="A11257" s="82" t="e">
        <f t="shared" si="175"/>
        <v>#N/A</v>
      </c>
      <c r="D11257" s="82" t="e">
        <f>VLOOKUP(Processed_Data!C11257,'Literature Lookup Tables'!$P$2:$Q$156,2,0)</f>
        <v>#N/A</v>
      </c>
    </row>
    <row r="11258" spans="1:4" x14ac:dyDescent="0.35">
      <c r="A11258" s="82" t="e">
        <f t="shared" si="175"/>
        <v>#N/A</v>
      </c>
      <c r="D11258" s="82" t="e">
        <f>VLOOKUP(Processed_Data!C11258,'Literature Lookup Tables'!$P$2:$Q$156,2,0)</f>
        <v>#N/A</v>
      </c>
    </row>
    <row r="11259" spans="1:4" x14ac:dyDescent="0.35">
      <c r="A11259" s="82" t="e">
        <f t="shared" si="175"/>
        <v>#N/A</v>
      </c>
      <c r="D11259" s="82" t="e">
        <f>VLOOKUP(Processed_Data!C11259,'Literature Lookup Tables'!$P$2:$Q$156,2,0)</f>
        <v>#N/A</v>
      </c>
    </row>
    <row r="11260" spans="1:4" x14ac:dyDescent="0.35">
      <c r="A11260" s="82" t="e">
        <f t="shared" si="175"/>
        <v>#N/A</v>
      </c>
      <c r="D11260" s="82" t="e">
        <f>VLOOKUP(Processed_Data!C11260,'Literature Lookup Tables'!$P$2:$Q$156,2,0)</f>
        <v>#N/A</v>
      </c>
    </row>
    <row r="11261" spans="1:4" x14ac:dyDescent="0.35">
      <c r="A11261" s="82" t="e">
        <f t="shared" si="175"/>
        <v>#N/A</v>
      </c>
      <c r="D11261" s="82" t="e">
        <f>VLOOKUP(Processed_Data!C11261,'Literature Lookup Tables'!$P$2:$Q$156,2,0)</f>
        <v>#N/A</v>
      </c>
    </row>
    <row r="11262" spans="1:4" x14ac:dyDescent="0.35">
      <c r="A11262" s="82" t="e">
        <f t="shared" si="175"/>
        <v>#N/A</v>
      </c>
      <c r="D11262" s="82" t="e">
        <f>VLOOKUP(Processed_Data!C11262,'Literature Lookup Tables'!$P$2:$Q$156,2,0)</f>
        <v>#N/A</v>
      </c>
    </row>
    <row r="11263" spans="1:4" x14ac:dyDescent="0.35">
      <c r="A11263" s="82" t="e">
        <f t="shared" si="175"/>
        <v>#N/A</v>
      </c>
      <c r="D11263" s="82" t="e">
        <f>VLOOKUP(Processed_Data!C11263,'Literature Lookup Tables'!$P$2:$Q$156,2,0)</f>
        <v>#N/A</v>
      </c>
    </row>
    <row r="11264" spans="1:4" x14ac:dyDescent="0.35">
      <c r="A11264" s="82" t="e">
        <f t="shared" si="175"/>
        <v>#N/A</v>
      </c>
      <c r="D11264" s="82" t="e">
        <f>VLOOKUP(Processed_Data!C11264,'Literature Lookup Tables'!$P$2:$Q$156,2,0)</f>
        <v>#N/A</v>
      </c>
    </row>
    <row r="11265" spans="1:4" x14ac:dyDescent="0.35">
      <c r="A11265" s="82" t="e">
        <f t="shared" si="175"/>
        <v>#N/A</v>
      </c>
      <c r="D11265" s="82" t="e">
        <f>VLOOKUP(Processed_Data!C11265,'Literature Lookup Tables'!$P$2:$Q$156,2,0)</f>
        <v>#N/A</v>
      </c>
    </row>
    <row r="11266" spans="1:4" x14ac:dyDescent="0.35">
      <c r="A11266" s="82" t="e">
        <f t="shared" si="175"/>
        <v>#N/A</v>
      </c>
      <c r="D11266" s="82" t="e">
        <f>VLOOKUP(Processed_Data!C11266,'Literature Lookup Tables'!$P$2:$Q$156,2,0)</f>
        <v>#N/A</v>
      </c>
    </row>
    <row r="11267" spans="1:4" x14ac:dyDescent="0.35">
      <c r="A11267" s="82" t="e">
        <f t="shared" si="175"/>
        <v>#N/A</v>
      </c>
      <c r="D11267" s="82" t="e">
        <f>VLOOKUP(Processed_Data!C11267,'Literature Lookup Tables'!$P$2:$Q$156,2,0)</f>
        <v>#N/A</v>
      </c>
    </row>
    <row r="11268" spans="1:4" x14ac:dyDescent="0.35">
      <c r="A11268" s="82" t="e">
        <f t="shared" si="175"/>
        <v>#N/A</v>
      </c>
      <c r="D11268" s="82" t="e">
        <f>VLOOKUP(Processed_Data!C11268,'Literature Lookup Tables'!$P$2:$Q$156,2,0)</f>
        <v>#N/A</v>
      </c>
    </row>
    <row r="11269" spans="1:4" x14ac:dyDescent="0.35">
      <c r="A11269" s="82" t="e">
        <f t="shared" si="175"/>
        <v>#N/A</v>
      </c>
      <c r="D11269" s="82" t="e">
        <f>VLOOKUP(Processed_Data!C11269,'Literature Lookup Tables'!$P$2:$Q$156,2,0)</f>
        <v>#N/A</v>
      </c>
    </row>
    <row r="11270" spans="1:4" x14ac:dyDescent="0.35">
      <c r="A11270" s="82" t="e">
        <f t="shared" si="175"/>
        <v>#N/A</v>
      </c>
      <c r="D11270" s="82" t="e">
        <f>VLOOKUP(Processed_Data!C11270,'Literature Lookup Tables'!$P$2:$Q$156,2,0)</f>
        <v>#N/A</v>
      </c>
    </row>
    <row r="11271" spans="1:4" x14ac:dyDescent="0.35">
      <c r="A11271" s="82" t="e">
        <f t="shared" ref="A11271:A11334" si="176">F11271&amp;"-"&amp;E11271&amp;"-"&amp;D11271</f>
        <v>#N/A</v>
      </c>
      <c r="D11271" s="82" t="e">
        <f>VLOOKUP(Processed_Data!C11271,'Literature Lookup Tables'!$P$2:$Q$156,2,0)</f>
        <v>#N/A</v>
      </c>
    </row>
    <row r="11272" spans="1:4" x14ac:dyDescent="0.35">
      <c r="A11272" s="82" t="e">
        <f t="shared" si="176"/>
        <v>#N/A</v>
      </c>
      <c r="D11272" s="82" t="e">
        <f>VLOOKUP(Processed_Data!C11272,'Literature Lookup Tables'!$P$2:$Q$156,2,0)</f>
        <v>#N/A</v>
      </c>
    </row>
    <row r="11273" spans="1:4" x14ac:dyDescent="0.35">
      <c r="A11273" s="82" t="e">
        <f t="shared" si="176"/>
        <v>#N/A</v>
      </c>
      <c r="D11273" s="82" t="e">
        <f>VLOOKUP(Processed_Data!C11273,'Literature Lookup Tables'!$P$2:$Q$156,2,0)</f>
        <v>#N/A</v>
      </c>
    </row>
    <row r="11274" spans="1:4" x14ac:dyDescent="0.35">
      <c r="A11274" s="82" t="e">
        <f t="shared" si="176"/>
        <v>#N/A</v>
      </c>
      <c r="D11274" s="82" t="e">
        <f>VLOOKUP(Processed_Data!C11274,'Literature Lookup Tables'!$P$2:$Q$156,2,0)</f>
        <v>#N/A</v>
      </c>
    </row>
    <row r="11275" spans="1:4" x14ac:dyDescent="0.35">
      <c r="A11275" s="82" t="e">
        <f t="shared" si="176"/>
        <v>#N/A</v>
      </c>
      <c r="D11275" s="82" t="e">
        <f>VLOOKUP(Processed_Data!C11275,'Literature Lookup Tables'!$P$2:$Q$156,2,0)</f>
        <v>#N/A</v>
      </c>
    </row>
    <row r="11276" spans="1:4" x14ac:dyDescent="0.35">
      <c r="A11276" s="82" t="e">
        <f t="shared" si="176"/>
        <v>#N/A</v>
      </c>
      <c r="D11276" s="82" t="e">
        <f>VLOOKUP(Processed_Data!C11276,'Literature Lookup Tables'!$P$2:$Q$156,2,0)</f>
        <v>#N/A</v>
      </c>
    </row>
    <row r="11277" spans="1:4" x14ac:dyDescent="0.35">
      <c r="A11277" s="82" t="e">
        <f t="shared" si="176"/>
        <v>#N/A</v>
      </c>
      <c r="D11277" s="82" t="e">
        <f>VLOOKUP(Processed_Data!C11277,'Literature Lookup Tables'!$P$2:$Q$156,2,0)</f>
        <v>#N/A</v>
      </c>
    </row>
    <row r="11278" spans="1:4" x14ac:dyDescent="0.35">
      <c r="A11278" s="82" t="e">
        <f t="shared" si="176"/>
        <v>#N/A</v>
      </c>
      <c r="D11278" s="82" t="e">
        <f>VLOOKUP(Processed_Data!C11278,'Literature Lookup Tables'!$P$2:$Q$156,2,0)</f>
        <v>#N/A</v>
      </c>
    </row>
    <row r="11279" spans="1:4" x14ac:dyDescent="0.35">
      <c r="A11279" s="82" t="e">
        <f t="shared" si="176"/>
        <v>#N/A</v>
      </c>
      <c r="D11279" s="82" t="e">
        <f>VLOOKUP(Processed_Data!C11279,'Literature Lookup Tables'!$P$2:$Q$156,2,0)</f>
        <v>#N/A</v>
      </c>
    </row>
    <row r="11280" spans="1:4" x14ac:dyDescent="0.35">
      <c r="A11280" s="82" t="e">
        <f t="shared" si="176"/>
        <v>#N/A</v>
      </c>
      <c r="D11280" s="82" t="e">
        <f>VLOOKUP(Processed_Data!C11280,'Literature Lookup Tables'!$P$2:$Q$156,2,0)</f>
        <v>#N/A</v>
      </c>
    </row>
    <row r="11281" spans="1:4" x14ac:dyDescent="0.35">
      <c r="A11281" s="82" t="e">
        <f t="shared" si="176"/>
        <v>#N/A</v>
      </c>
      <c r="D11281" s="82" t="e">
        <f>VLOOKUP(Processed_Data!C11281,'Literature Lookup Tables'!$P$2:$Q$156,2,0)</f>
        <v>#N/A</v>
      </c>
    </row>
    <row r="11282" spans="1:4" x14ac:dyDescent="0.35">
      <c r="A11282" s="82" t="e">
        <f t="shared" si="176"/>
        <v>#N/A</v>
      </c>
      <c r="D11282" s="82" t="e">
        <f>VLOOKUP(Processed_Data!C11282,'Literature Lookup Tables'!$P$2:$Q$156,2,0)</f>
        <v>#N/A</v>
      </c>
    </row>
    <row r="11283" spans="1:4" x14ac:dyDescent="0.35">
      <c r="A11283" s="82" t="e">
        <f t="shared" si="176"/>
        <v>#N/A</v>
      </c>
      <c r="D11283" s="82" t="e">
        <f>VLOOKUP(Processed_Data!C11283,'Literature Lookup Tables'!$P$2:$Q$156,2,0)</f>
        <v>#N/A</v>
      </c>
    </row>
    <row r="11284" spans="1:4" x14ac:dyDescent="0.35">
      <c r="A11284" s="82" t="e">
        <f t="shared" si="176"/>
        <v>#N/A</v>
      </c>
      <c r="D11284" s="82" t="e">
        <f>VLOOKUP(Processed_Data!C11284,'Literature Lookup Tables'!$P$2:$Q$156,2,0)</f>
        <v>#N/A</v>
      </c>
    </row>
    <row r="11285" spans="1:4" x14ac:dyDescent="0.35">
      <c r="A11285" s="82" t="e">
        <f t="shared" si="176"/>
        <v>#N/A</v>
      </c>
      <c r="D11285" s="82" t="e">
        <f>VLOOKUP(Processed_Data!C11285,'Literature Lookup Tables'!$P$2:$Q$156,2,0)</f>
        <v>#N/A</v>
      </c>
    </row>
    <row r="11286" spans="1:4" x14ac:dyDescent="0.35">
      <c r="A11286" s="82" t="e">
        <f t="shared" si="176"/>
        <v>#N/A</v>
      </c>
      <c r="D11286" s="82" t="e">
        <f>VLOOKUP(Processed_Data!C11286,'Literature Lookup Tables'!$P$2:$Q$156,2,0)</f>
        <v>#N/A</v>
      </c>
    </row>
    <row r="11287" spans="1:4" x14ac:dyDescent="0.35">
      <c r="A11287" s="82" t="e">
        <f t="shared" si="176"/>
        <v>#N/A</v>
      </c>
      <c r="D11287" s="82" t="e">
        <f>VLOOKUP(Processed_Data!C11287,'Literature Lookup Tables'!$P$2:$Q$156,2,0)</f>
        <v>#N/A</v>
      </c>
    </row>
    <row r="11288" spans="1:4" x14ac:dyDescent="0.35">
      <c r="A11288" s="82" t="e">
        <f t="shared" si="176"/>
        <v>#N/A</v>
      </c>
      <c r="D11288" s="82" t="e">
        <f>VLOOKUP(Processed_Data!C11288,'Literature Lookup Tables'!$P$2:$Q$156,2,0)</f>
        <v>#N/A</v>
      </c>
    </row>
    <row r="11289" spans="1:4" x14ac:dyDescent="0.35">
      <c r="A11289" s="82" t="e">
        <f t="shared" si="176"/>
        <v>#N/A</v>
      </c>
      <c r="D11289" s="82" t="e">
        <f>VLOOKUP(Processed_Data!C11289,'Literature Lookup Tables'!$P$2:$Q$156,2,0)</f>
        <v>#N/A</v>
      </c>
    </row>
    <row r="11290" spans="1:4" x14ac:dyDescent="0.35">
      <c r="A11290" s="82" t="e">
        <f t="shared" si="176"/>
        <v>#N/A</v>
      </c>
      <c r="D11290" s="82" t="e">
        <f>VLOOKUP(Processed_Data!C11290,'Literature Lookup Tables'!$P$2:$Q$156,2,0)</f>
        <v>#N/A</v>
      </c>
    </row>
    <row r="11291" spans="1:4" x14ac:dyDescent="0.35">
      <c r="A11291" s="82" t="e">
        <f t="shared" si="176"/>
        <v>#N/A</v>
      </c>
      <c r="D11291" s="82" t="e">
        <f>VLOOKUP(Processed_Data!C11291,'Literature Lookup Tables'!$P$2:$Q$156,2,0)</f>
        <v>#N/A</v>
      </c>
    </row>
    <row r="11292" spans="1:4" x14ac:dyDescent="0.35">
      <c r="A11292" s="82" t="e">
        <f t="shared" si="176"/>
        <v>#N/A</v>
      </c>
      <c r="D11292" s="82" t="e">
        <f>VLOOKUP(Processed_Data!C11292,'Literature Lookup Tables'!$P$2:$Q$156,2,0)</f>
        <v>#N/A</v>
      </c>
    </row>
    <row r="11293" spans="1:4" x14ac:dyDescent="0.35">
      <c r="A11293" s="82" t="e">
        <f t="shared" si="176"/>
        <v>#N/A</v>
      </c>
      <c r="D11293" s="82" t="e">
        <f>VLOOKUP(Processed_Data!C11293,'Literature Lookup Tables'!$P$2:$Q$156,2,0)</f>
        <v>#N/A</v>
      </c>
    </row>
    <row r="11294" spans="1:4" x14ac:dyDescent="0.35">
      <c r="A11294" s="82" t="e">
        <f t="shared" si="176"/>
        <v>#N/A</v>
      </c>
      <c r="D11294" s="82" t="e">
        <f>VLOOKUP(Processed_Data!C11294,'Literature Lookup Tables'!$P$2:$Q$156,2,0)</f>
        <v>#N/A</v>
      </c>
    </row>
    <row r="11295" spans="1:4" x14ac:dyDescent="0.35">
      <c r="A11295" s="82" t="e">
        <f t="shared" si="176"/>
        <v>#N/A</v>
      </c>
      <c r="D11295" s="82" t="e">
        <f>VLOOKUP(Processed_Data!C11295,'Literature Lookup Tables'!$P$2:$Q$156,2,0)</f>
        <v>#N/A</v>
      </c>
    </row>
    <row r="11296" spans="1:4" x14ac:dyDescent="0.35">
      <c r="A11296" s="82" t="e">
        <f t="shared" si="176"/>
        <v>#N/A</v>
      </c>
      <c r="D11296" s="82" t="e">
        <f>VLOOKUP(Processed_Data!C11296,'Literature Lookup Tables'!$P$2:$Q$156,2,0)</f>
        <v>#N/A</v>
      </c>
    </row>
    <row r="11297" spans="1:4" x14ac:dyDescent="0.35">
      <c r="A11297" s="82" t="e">
        <f t="shared" si="176"/>
        <v>#N/A</v>
      </c>
      <c r="D11297" s="82" t="e">
        <f>VLOOKUP(Processed_Data!C11297,'Literature Lookup Tables'!$P$2:$Q$156,2,0)</f>
        <v>#N/A</v>
      </c>
    </row>
    <row r="11298" spans="1:4" x14ac:dyDescent="0.35">
      <c r="A11298" s="82" t="e">
        <f t="shared" si="176"/>
        <v>#N/A</v>
      </c>
      <c r="D11298" s="82" t="e">
        <f>VLOOKUP(Processed_Data!C11298,'Literature Lookup Tables'!$P$2:$Q$156,2,0)</f>
        <v>#N/A</v>
      </c>
    </row>
    <row r="11299" spans="1:4" x14ac:dyDescent="0.35">
      <c r="A11299" s="82" t="e">
        <f t="shared" si="176"/>
        <v>#N/A</v>
      </c>
      <c r="D11299" s="82" t="e">
        <f>VLOOKUP(Processed_Data!C11299,'Literature Lookup Tables'!$P$2:$Q$156,2,0)</f>
        <v>#N/A</v>
      </c>
    </row>
    <row r="11300" spans="1:4" x14ac:dyDescent="0.35">
      <c r="A11300" s="82" t="e">
        <f t="shared" si="176"/>
        <v>#N/A</v>
      </c>
      <c r="D11300" s="82" t="e">
        <f>VLOOKUP(Processed_Data!C11300,'Literature Lookup Tables'!$P$2:$Q$156,2,0)</f>
        <v>#N/A</v>
      </c>
    </row>
    <row r="11301" spans="1:4" x14ac:dyDescent="0.35">
      <c r="A11301" s="82" t="e">
        <f t="shared" si="176"/>
        <v>#N/A</v>
      </c>
      <c r="D11301" s="82" t="e">
        <f>VLOOKUP(Processed_Data!C11301,'Literature Lookup Tables'!$P$2:$Q$156,2,0)</f>
        <v>#N/A</v>
      </c>
    </row>
    <row r="11302" spans="1:4" x14ac:dyDescent="0.35">
      <c r="A11302" s="82" t="e">
        <f t="shared" si="176"/>
        <v>#N/A</v>
      </c>
      <c r="D11302" s="82" t="e">
        <f>VLOOKUP(Processed_Data!C11302,'Literature Lookup Tables'!$P$2:$Q$156,2,0)</f>
        <v>#N/A</v>
      </c>
    </row>
    <row r="11303" spans="1:4" x14ac:dyDescent="0.35">
      <c r="A11303" s="82" t="e">
        <f t="shared" si="176"/>
        <v>#N/A</v>
      </c>
      <c r="D11303" s="82" t="e">
        <f>VLOOKUP(Processed_Data!C11303,'Literature Lookup Tables'!$P$2:$Q$156,2,0)</f>
        <v>#N/A</v>
      </c>
    </row>
    <row r="11304" spans="1:4" x14ac:dyDescent="0.35">
      <c r="A11304" s="82" t="e">
        <f t="shared" si="176"/>
        <v>#N/A</v>
      </c>
      <c r="D11304" s="82" t="e">
        <f>VLOOKUP(Processed_Data!C11304,'Literature Lookup Tables'!$P$2:$Q$156,2,0)</f>
        <v>#N/A</v>
      </c>
    </row>
    <row r="11305" spans="1:4" x14ac:dyDescent="0.35">
      <c r="A11305" s="82" t="e">
        <f t="shared" si="176"/>
        <v>#N/A</v>
      </c>
      <c r="D11305" s="82" t="e">
        <f>VLOOKUP(Processed_Data!C11305,'Literature Lookup Tables'!$P$2:$Q$156,2,0)</f>
        <v>#N/A</v>
      </c>
    </row>
    <row r="11306" spans="1:4" x14ac:dyDescent="0.35">
      <c r="A11306" s="82" t="e">
        <f t="shared" si="176"/>
        <v>#N/A</v>
      </c>
      <c r="D11306" s="82" t="e">
        <f>VLOOKUP(Processed_Data!C11306,'Literature Lookup Tables'!$P$2:$Q$156,2,0)</f>
        <v>#N/A</v>
      </c>
    </row>
    <row r="11307" spans="1:4" x14ac:dyDescent="0.35">
      <c r="A11307" s="82" t="e">
        <f t="shared" si="176"/>
        <v>#N/A</v>
      </c>
      <c r="D11307" s="82" t="e">
        <f>VLOOKUP(Processed_Data!C11307,'Literature Lookup Tables'!$P$2:$Q$156,2,0)</f>
        <v>#N/A</v>
      </c>
    </row>
    <row r="11308" spans="1:4" x14ac:dyDescent="0.35">
      <c r="A11308" s="82" t="e">
        <f t="shared" si="176"/>
        <v>#N/A</v>
      </c>
      <c r="D11308" s="82" t="e">
        <f>VLOOKUP(Processed_Data!C11308,'Literature Lookup Tables'!$P$2:$Q$156,2,0)</f>
        <v>#N/A</v>
      </c>
    </row>
    <row r="11309" spans="1:4" x14ac:dyDescent="0.35">
      <c r="A11309" s="82" t="e">
        <f t="shared" si="176"/>
        <v>#N/A</v>
      </c>
      <c r="D11309" s="82" t="e">
        <f>VLOOKUP(Processed_Data!C11309,'Literature Lookup Tables'!$P$2:$Q$156,2,0)</f>
        <v>#N/A</v>
      </c>
    </row>
    <row r="11310" spans="1:4" x14ac:dyDescent="0.35">
      <c r="A11310" s="82" t="e">
        <f t="shared" si="176"/>
        <v>#N/A</v>
      </c>
      <c r="D11310" s="82" t="e">
        <f>VLOOKUP(Processed_Data!C11310,'Literature Lookup Tables'!$P$2:$Q$156,2,0)</f>
        <v>#N/A</v>
      </c>
    </row>
    <row r="11311" spans="1:4" x14ac:dyDescent="0.35">
      <c r="A11311" s="82" t="e">
        <f t="shared" si="176"/>
        <v>#N/A</v>
      </c>
      <c r="D11311" s="82" t="e">
        <f>VLOOKUP(Processed_Data!C11311,'Literature Lookup Tables'!$P$2:$Q$156,2,0)</f>
        <v>#N/A</v>
      </c>
    </row>
    <row r="11312" spans="1:4" x14ac:dyDescent="0.35">
      <c r="A11312" s="82" t="e">
        <f t="shared" si="176"/>
        <v>#N/A</v>
      </c>
      <c r="D11312" s="82" t="e">
        <f>VLOOKUP(Processed_Data!C11312,'Literature Lookup Tables'!$P$2:$Q$156,2,0)</f>
        <v>#N/A</v>
      </c>
    </row>
    <row r="11313" spans="1:4" x14ac:dyDescent="0.35">
      <c r="A11313" s="82" t="e">
        <f t="shared" si="176"/>
        <v>#N/A</v>
      </c>
      <c r="D11313" s="82" t="e">
        <f>VLOOKUP(Processed_Data!C11313,'Literature Lookup Tables'!$P$2:$Q$156,2,0)</f>
        <v>#N/A</v>
      </c>
    </row>
    <row r="11314" spans="1:4" x14ac:dyDescent="0.35">
      <c r="A11314" s="82" t="e">
        <f t="shared" si="176"/>
        <v>#N/A</v>
      </c>
      <c r="D11314" s="82" t="e">
        <f>VLOOKUP(Processed_Data!C11314,'Literature Lookup Tables'!$P$2:$Q$156,2,0)</f>
        <v>#N/A</v>
      </c>
    </row>
    <row r="11315" spans="1:4" x14ac:dyDescent="0.35">
      <c r="A11315" s="82" t="e">
        <f t="shared" si="176"/>
        <v>#N/A</v>
      </c>
      <c r="D11315" s="82" t="e">
        <f>VLOOKUP(Processed_Data!C11315,'Literature Lookup Tables'!$P$2:$Q$156,2,0)</f>
        <v>#N/A</v>
      </c>
    </row>
    <row r="11316" spans="1:4" x14ac:dyDescent="0.35">
      <c r="A11316" s="82" t="e">
        <f t="shared" si="176"/>
        <v>#N/A</v>
      </c>
      <c r="D11316" s="82" t="e">
        <f>VLOOKUP(Processed_Data!C11316,'Literature Lookup Tables'!$P$2:$Q$156,2,0)</f>
        <v>#N/A</v>
      </c>
    </row>
    <row r="11317" spans="1:4" x14ac:dyDescent="0.35">
      <c r="A11317" s="82" t="e">
        <f t="shared" si="176"/>
        <v>#N/A</v>
      </c>
      <c r="D11317" s="82" t="e">
        <f>VLOOKUP(Processed_Data!C11317,'Literature Lookup Tables'!$P$2:$Q$156,2,0)</f>
        <v>#N/A</v>
      </c>
    </row>
    <row r="11318" spans="1:4" x14ac:dyDescent="0.35">
      <c r="A11318" s="82" t="e">
        <f t="shared" si="176"/>
        <v>#N/A</v>
      </c>
      <c r="D11318" s="82" t="e">
        <f>VLOOKUP(Processed_Data!C11318,'Literature Lookup Tables'!$P$2:$Q$156,2,0)</f>
        <v>#N/A</v>
      </c>
    </row>
    <row r="11319" spans="1:4" x14ac:dyDescent="0.35">
      <c r="A11319" s="82" t="e">
        <f t="shared" si="176"/>
        <v>#N/A</v>
      </c>
      <c r="D11319" s="82" t="e">
        <f>VLOOKUP(Processed_Data!C11319,'Literature Lookup Tables'!$P$2:$Q$156,2,0)</f>
        <v>#N/A</v>
      </c>
    </row>
    <row r="11320" spans="1:4" x14ac:dyDescent="0.35">
      <c r="A11320" s="82" t="e">
        <f t="shared" si="176"/>
        <v>#N/A</v>
      </c>
      <c r="D11320" s="82" t="e">
        <f>VLOOKUP(Processed_Data!C11320,'Literature Lookup Tables'!$P$2:$Q$156,2,0)</f>
        <v>#N/A</v>
      </c>
    </row>
    <row r="11321" spans="1:4" x14ac:dyDescent="0.35">
      <c r="A11321" s="82" t="e">
        <f t="shared" si="176"/>
        <v>#N/A</v>
      </c>
      <c r="D11321" s="82" t="e">
        <f>VLOOKUP(Processed_Data!C11321,'Literature Lookup Tables'!$P$2:$Q$156,2,0)</f>
        <v>#N/A</v>
      </c>
    </row>
    <row r="11322" spans="1:4" x14ac:dyDescent="0.35">
      <c r="A11322" s="82" t="e">
        <f t="shared" si="176"/>
        <v>#N/A</v>
      </c>
      <c r="D11322" s="82" t="e">
        <f>VLOOKUP(Processed_Data!C11322,'Literature Lookup Tables'!$P$2:$Q$156,2,0)</f>
        <v>#N/A</v>
      </c>
    </row>
    <row r="11323" spans="1:4" x14ac:dyDescent="0.35">
      <c r="A11323" s="82" t="e">
        <f t="shared" si="176"/>
        <v>#N/A</v>
      </c>
      <c r="D11323" s="82" t="e">
        <f>VLOOKUP(Processed_Data!C11323,'Literature Lookup Tables'!$P$2:$Q$156,2,0)</f>
        <v>#N/A</v>
      </c>
    </row>
    <row r="11324" spans="1:4" x14ac:dyDescent="0.35">
      <c r="A11324" s="82" t="e">
        <f t="shared" si="176"/>
        <v>#N/A</v>
      </c>
      <c r="D11324" s="82" t="e">
        <f>VLOOKUP(Processed_Data!C11324,'Literature Lookup Tables'!$P$2:$Q$156,2,0)</f>
        <v>#N/A</v>
      </c>
    </row>
    <row r="11325" spans="1:4" x14ac:dyDescent="0.35">
      <c r="A11325" s="82" t="e">
        <f t="shared" si="176"/>
        <v>#N/A</v>
      </c>
      <c r="D11325" s="82" t="e">
        <f>VLOOKUP(Processed_Data!C11325,'Literature Lookup Tables'!$P$2:$Q$156,2,0)</f>
        <v>#N/A</v>
      </c>
    </row>
    <row r="11326" spans="1:4" x14ac:dyDescent="0.35">
      <c r="A11326" s="82" t="e">
        <f t="shared" si="176"/>
        <v>#N/A</v>
      </c>
      <c r="D11326" s="82" t="e">
        <f>VLOOKUP(Processed_Data!C11326,'Literature Lookup Tables'!$P$2:$Q$156,2,0)</f>
        <v>#N/A</v>
      </c>
    </row>
    <row r="11327" spans="1:4" x14ac:dyDescent="0.35">
      <c r="A11327" s="82" t="e">
        <f t="shared" si="176"/>
        <v>#N/A</v>
      </c>
      <c r="D11327" s="82" t="e">
        <f>VLOOKUP(Processed_Data!C11327,'Literature Lookup Tables'!$P$2:$Q$156,2,0)</f>
        <v>#N/A</v>
      </c>
    </row>
    <row r="11328" spans="1:4" x14ac:dyDescent="0.35">
      <c r="A11328" s="82" t="e">
        <f t="shared" si="176"/>
        <v>#N/A</v>
      </c>
      <c r="D11328" s="82" t="e">
        <f>VLOOKUP(Processed_Data!C11328,'Literature Lookup Tables'!$P$2:$Q$156,2,0)</f>
        <v>#N/A</v>
      </c>
    </row>
    <row r="11329" spans="1:4" x14ac:dyDescent="0.35">
      <c r="A11329" s="82" t="e">
        <f t="shared" si="176"/>
        <v>#N/A</v>
      </c>
      <c r="D11329" s="82" t="e">
        <f>VLOOKUP(Processed_Data!C11329,'Literature Lookup Tables'!$P$2:$Q$156,2,0)</f>
        <v>#N/A</v>
      </c>
    </row>
    <row r="11330" spans="1:4" x14ac:dyDescent="0.35">
      <c r="A11330" s="82" t="e">
        <f t="shared" si="176"/>
        <v>#N/A</v>
      </c>
      <c r="D11330" s="82" t="e">
        <f>VLOOKUP(Processed_Data!C11330,'Literature Lookup Tables'!$P$2:$Q$156,2,0)</f>
        <v>#N/A</v>
      </c>
    </row>
    <row r="11331" spans="1:4" x14ac:dyDescent="0.35">
      <c r="A11331" s="82" t="e">
        <f t="shared" si="176"/>
        <v>#N/A</v>
      </c>
      <c r="D11331" s="82" t="e">
        <f>VLOOKUP(Processed_Data!C11331,'Literature Lookup Tables'!$P$2:$Q$156,2,0)</f>
        <v>#N/A</v>
      </c>
    </row>
    <row r="11332" spans="1:4" x14ac:dyDescent="0.35">
      <c r="A11332" s="82" t="e">
        <f t="shared" si="176"/>
        <v>#N/A</v>
      </c>
      <c r="D11332" s="82" t="e">
        <f>VLOOKUP(Processed_Data!C11332,'Literature Lookup Tables'!$P$2:$Q$156,2,0)</f>
        <v>#N/A</v>
      </c>
    </row>
    <row r="11333" spans="1:4" x14ac:dyDescent="0.35">
      <c r="A11333" s="82" t="e">
        <f t="shared" si="176"/>
        <v>#N/A</v>
      </c>
      <c r="D11333" s="82" t="e">
        <f>VLOOKUP(Processed_Data!C11333,'Literature Lookup Tables'!$P$2:$Q$156,2,0)</f>
        <v>#N/A</v>
      </c>
    </row>
    <row r="11334" spans="1:4" x14ac:dyDescent="0.35">
      <c r="A11334" s="82" t="e">
        <f t="shared" si="176"/>
        <v>#N/A</v>
      </c>
      <c r="D11334" s="82" t="e">
        <f>VLOOKUP(Processed_Data!C11334,'Literature Lookup Tables'!$P$2:$Q$156,2,0)</f>
        <v>#N/A</v>
      </c>
    </row>
    <row r="11335" spans="1:4" x14ac:dyDescent="0.35">
      <c r="A11335" s="82" t="e">
        <f t="shared" ref="A11335:A11398" si="177">F11335&amp;"-"&amp;E11335&amp;"-"&amp;D11335</f>
        <v>#N/A</v>
      </c>
      <c r="D11335" s="82" t="e">
        <f>VLOOKUP(Processed_Data!C11335,'Literature Lookup Tables'!$P$2:$Q$156,2,0)</f>
        <v>#N/A</v>
      </c>
    </row>
    <row r="11336" spans="1:4" x14ac:dyDescent="0.35">
      <c r="A11336" s="82" t="e">
        <f t="shared" si="177"/>
        <v>#N/A</v>
      </c>
      <c r="D11336" s="82" t="e">
        <f>VLOOKUP(Processed_Data!C11336,'Literature Lookup Tables'!$P$2:$Q$156,2,0)</f>
        <v>#N/A</v>
      </c>
    </row>
    <row r="11337" spans="1:4" x14ac:dyDescent="0.35">
      <c r="A11337" s="82" t="e">
        <f t="shared" si="177"/>
        <v>#N/A</v>
      </c>
      <c r="D11337" s="82" t="e">
        <f>VLOOKUP(Processed_Data!C11337,'Literature Lookup Tables'!$P$2:$Q$156,2,0)</f>
        <v>#N/A</v>
      </c>
    </row>
    <row r="11338" spans="1:4" x14ac:dyDescent="0.35">
      <c r="A11338" s="82" t="e">
        <f t="shared" si="177"/>
        <v>#N/A</v>
      </c>
      <c r="D11338" s="82" t="e">
        <f>VLOOKUP(Processed_Data!C11338,'Literature Lookup Tables'!$P$2:$Q$156,2,0)</f>
        <v>#N/A</v>
      </c>
    </row>
    <row r="11339" spans="1:4" x14ac:dyDescent="0.35">
      <c r="A11339" s="82" t="e">
        <f t="shared" si="177"/>
        <v>#N/A</v>
      </c>
      <c r="D11339" s="82" t="e">
        <f>VLOOKUP(Processed_Data!C11339,'Literature Lookup Tables'!$P$2:$Q$156,2,0)</f>
        <v>#N/A</v>
      </c>
    </row>
    <row r="11340" spans="1:4" x14ac:dyDescent="0.35">
      <c r="A11340" s="82" t="e">
        <f t="shared" si="177"/>
        <v>#N/A</v>
      </c>
      <c r="D11340" s="82" t="e">
        <f>VLOOKUP(Processed_Data!C11340,'Literature Lookup Tables'!$P$2:$Q$156,2,0)</f>
        <v>#N/A</v>
      </c>
    </row>
    <row r="11341" spans="1:4" x14ac:dyDescent="0.35">
      <c r="A11341" s="82" t="e">
        <f t="shared" si="177"/>
        <v>#N/A</v>
      </c>
      <c r="D11341" s="82" t="e">
        <f>VLOOKUP(Processed_Data!C11341,'Literature Lookup Tables'!$P$2:$Q$156,2,0)</f>
        <v>#N/A</v>
      </c>
    </row>
    <row r="11342" spans="1:4" x14ac:dyDescent="0.35">
      <c r="A11342" s="82" t="e">
        <f t="shared" si="177"/>
        <v>#N/A</v>
      </c>
      <c r="D11342" s="82" t="e">
        <f>VLOOKUP(Processed_Data!C11342,'Literature Lookup Tables'!$P$2:$Q$156,2,0)</f>
        <v>#N/A</v>
      </c>
    </row>
    <row r="11343" spans="1:4" x14ac:dyDescent="0.35">
      <c r="A11343" s="82" t="e">
        <f t="shared" si="177"/>
        <v>#N/A</v>
      </c>
      <c r="D11343" s="82" t="e">
        <f>VLOOKUP(Processed_Data!C11343,'Literature Lookup Tables'!$P$2:$Q$156,2,0)</f>
        <v>#N/A</v>
      </c>
    </row>
    <row r="11344" spans="1:4" x14ac:dyDescent="0.35">
      <c r="A11344" s="82" t="e">
        <f t="shared" si="177"/>
        <v>#N/A</v>
      </c>
      <c r="D11344" s="82" t="e">
        <f>VLOOKUP(Processed_Data!C11344,'Literature Lookup Tables'!$P$2:$Q$156,2,0)</f>
        <v>#N/A</v>
      </c>
    </row>
    <row r="11345" spans="1:4" x14ac:dyDescent="0.35">
      <c r="A11345" s="82" t="e">
        <f t="shared" si="177"/>
        <v>#N/A</v>
      </c>
      <c r="D11345" s="82" t="e">
        <f>VLOOKUP(Processed_Data!C11345,'Literature Lookup Tables'!$P$2:$Q$156,2,0)</f>
        <v>#N/A</v>
      </c>
    </row>
    <row r="11346" spans="1:4" x14ac:dyDescent="0.35">
      <c r="A11346" s="82" t="e">
        <f t="shared" si="177"/>
        <v>#N/A</v>
      </c>
      <c r="D11346" s="82" t="e">
        <f>VLOOKUP(Processed_Data!C11346,'Literature Lookup Tables'!$P$2:$Q$156,2,0)</f>
        <v>#N/A</v>
      </c>
    </row>
    <row r="11347" spans="1:4" x14ac:dyDescent="0.35">
      <c r="A11347" s="82" t="e">
        <f t="shared" si="177"/>
        <v>#N/A</v>
      </c>
      <c r="D11347" s="82" t="e">
        <f>VLOOKUP(Processed_Data!C11347,'Literature Lookup Tables'!$P$2:$Q$156,2,0)</f>
        <v>#N/A</v>
      </c>
    </row>
    <row r="11348" spans="1:4" x14ac:dyDescent="0.35">
      <c r="A11348" s="82" t="e">
        <f t="shared" si="177"/>
        <v>#N/A</v>
      </c>
      <c r="D11348" s="82" t="e">
        <f>VLOOKUP(Processed_Data!C11348,'Literature Lookup Tables'!$P$2:$Q$156,2,0)</f>
        <v>#N/A</v>
      </c>
    </row>
    <row r="11349" spans="1:4" x14ac:dyDescent="0.35">
      <c r="A11349" s="82" t="e">
        <f t="shared" si="177"/>
        <v>#N/A</v>
      </c>
      <c r="D11349" s="82" t="e">
        <f>VLOOKUP(Processed_Data!C11349,'Literature Lookup Tables'!$P$2:$Q$156,2,0)</f>
        <v>#N/A</v>
      </c>
    </row>
    <row r="11350" spans="1:4" x14ac:dyDescent="0.35">
      <c r="A11350" s="82" t="e">
        <f t="shared" si="177"/>
        <v>#N/A</v>
      </c>
      <c r="D11350" s="82" t="e">
        <f>VLOOKUP(Processed_Data!C11350,'Literature Lookup Tables'!$P$2:$Q$156,2,0)</f>
        <v>#N/A</v>
      </c>
    </row>
    <row r="11351" spans="1:4" x14ac:dyDescent="0.35">
      <c r="A11351" s="82" t="e">
        <f t="shared" si="177"/>
        <v>#N/A</v>
      </c>
      <c r="D11351" s="82" t="e">
        <f>VLOOKUP(Processed_Data!C11351,'Literature Lookup Tables'!$P$2:$Q$156,2,0)</f>
        <v>#N/A</v>
      </c>
    </row>
    <row r="11352" spans="1:4" x14ac:dyDescent="0.35">
      <c r="A11352" s="82" t="e">
        <f t="shared" si="177"/>
        <v>#N/A</v>
      </c>
      <c r="D11352" s="82" t="e">
        <f>VLOOKUP(Processed_Data!C11352,'Literature Lookup Tables'!$P$2:$Q$156,2,0)</f>
        <v>#N/A</v>
      </c>
    </row>
    <row r="11353" spans="1:4" x14ac:dyDescent="0.35">
      <c r="A11353" s="82" t="e">
        <f t="shared" si="177"/>
        <v>#N/A</v>
      </c>
      <c r="D11353" s="82" t="e">
        <f>VLOOKUP(Processed_Data!C11353,'Literature Lookup Tables'!$P$2:$Q$156,2,0)</f>
        <v>#N/A</v>
      </c>
    </row>
    <row r="11354" spans="1:4" x14ac:dyDescent="0.35">
      <c r="A11354" s="82" t="e">
        <f t="shared" si="177"/>
        <v>#N/A</v>
      </c>
      <c r="D11354" s="82" t="e">
        <f>VLOOKUP(Processed_Data!C11354,'Literature Lookup Tables'!$P$2:$Q$156,2,0)</f>
        <v>#N/A</v>
      </c>
    </row>
    <row r="11355" spans="1:4" x14ac:dyDescent="0.35">
      <c r="A11355" s="82" t="e">
        <f t="shared" si="177"/>
        <v>#N/A</v>
      </c>
      <c r="D11355" s="82" t="e">
        <f>VLOOKUP(Processed_Data!C11355,'Literature Lookup Tables'!$P$2:$Q$156,2,0)</f>
        <v>#N/A</v>
      </c>
    </row>
    <row r="11356" spans="1:4" x14ac:dyDescent="0.35">
      <c r="A11356" s="82" t="e">
        <f t="shared" si="177"/>
        <v>#N/A</v>
      </c>
      <c r="D11356" s="82" t="e">
        <f>VLOOKUP(Processed_Data!C11356,'Literature Lookup Tables'!$P$2:$Q$156,2,0)</f>
        <v>#N/A</v>
      </c>
    </row>
    <row r="11357" spans="1:4" x14ac:dyDescent="0.35">
      <c r="A11357" s="82" t="e">
        <f t="shared" si="177"/>
        <v>#N/A</v>
      </c>
      <c r="D11357" s="82" t="e">
        <f>VLOOKUP(Processed_Data!C11357,'Literature Lookup Tables'!$P$2:$Q$156,2,0)</f>
        <v>#N/A</v>
      </c>
    </row>
    <row r="11358" spans="1:4" x14ac:dyDescent="0.35">
      <c r="A11358" s="82" t="e">
        <f t="shared" si="177"/>
        <v>#N/A</v>
      </c>
      <c r="D11358" s="82" t="e">
        <f>VLOOKUP(Processed_Data!C11358,'Literature Lookup Tables'!$P$2:$Q$156,2,0)</f>
        <v>#N/A</v>
      </c>
    </row>
    <row r="11359" spans="1:4" x14ac:dyDescent="0.35">
      <c r="A11359" s="82" t="e">
        <f t="shared" si="177"/>
        <v>#N/A</v>
      </c>
      <c r="D11359" s="82" t="e">
        <f>VLOOKUP(Processed_Data!C11359,'Literature Lookup Tables'!$P$2:$Q$156,2,0)</f>
        <v>#N/A</v>
      </c>
    </row>
    <row r="11360" spans="1:4" x14ac:dyDescent="0.35">
      <c r="A11360" s="82" t="e">
        <f t="shared" si="177"/>
        <v>#N/A</v>
      </c>
      <c r="D11360" s="82" t="e">
        <f>VLOOKUP(Processed_Data!C11360,'Literature Lookup Tables'!$P$2:$Q$156,2,0)</f>
        <v>#N/A</v>
      </c>
    </row>
    <row r="11361" spans="1:4" x14ac:dyDescent="0.35">
      <c r="A11361" s="82" t="e">
        <f t="shared" si="177"/>
        <v>#N/A</v>
      </c>
      <c r="D11361" s="82" t="e">
        <f>VLOOKUP(Processed_Data!C11361,'Literature Lookup Tables'!$P$2:$Q$156,2,0)</f>
        <v>#N/A</v>
      </c>
    </row>
    <row r="11362" spans="1:4" x14ac:dyDescent="0.35">
      <c r="A11362" s="82" t="e">
        <f t="shared" si="177"/>
        <v>#N/A</v>
      </c>
      <c r="D11362" s="82" t="e">
        <f>VLOOKUP(Processed_Data!C11362,'Literature Lookup Tables'!$P$2:$Q$156,2,0)</f>
        <v>#N/A</v>
      </c>
    </row>
    <row r="11363" spans="1:4" x14ac:dyDescent="0.35">
      <c r="A11363" s="82" t="e">
        <f t="shared" si="177"/>
        <v>#N/A</v>
      </c>
      <c r="D11363" s="82" t="e">
        <f>VLOOKUP(Processed_Data!C11363,'Literature Lookup Tables'!$P$2:$Q$156,2,0)</f>
        <v>#N/A</v>
      </c>
    </row>
    <row r="11364" spans="1:4" x14ac:dyDescent="0.35">
      <c r="A11364" s="82" t="e">
        <f t="shared" si="177"/>
        <v>#N/A</v>
      </c>
      <c r="D11364" s="82" t="e">
        <f>VLOOKUP(Processed_Data!C11364,'Literature Lookup Tables'!$P$2:$Q$156,2,0)</f>
        <v>#N/A</v>
      </c>
    </row>
    <row r="11365" spans="1:4" x14ac:dyDescent="0.35">
      <c r="A11365" s="82" t="e">
        <f t="shared" si="177"/>
        <v>#N/A</v>
      </c>
      <c r="D11365" s="82" t="e">
        <f>VLOOKUP(Processed_Data!C11365,'Literature Lookup Tables'!$P$2:$Q$156,2,0)</f>
        <v>#N/A</v>
      </c>
    </row>
    <row r="11366" spans="1:4" x14ac:dyDescent="0.35">
      <c r="A11366" s="82" t="e">
        <f t="shared" si="177"/>
        <v>#N/A</v>
      </c>
      <c r="D11366" s="82" t="e">
        <f>VLOOKUP(Processed_Data!C11366,'Literature Lookup Tables'!$P$2:$Q$156,2,0)</f>
        <v>#N/A</v>
      </c>
    </row>
    <row r="11367" spans="1:4" x14ac:dyDescent="0.35">
      <c r="A11367" s="82" t="e">
        <f t="shared" si="177"/>
        <v>#N/A</v>
      </c>
      <c r="D11367" s="82" t="e">
        <f>VLOOKUP(Processed_Data!C11367,'Literature Lookup Tables'!$P$2:$Q$156,2,0)</f>
        <v>#N/A</v>
      </c>
    </row>
    <row r="11368" spans="1:4" x14ac:dyDescent="0.35">
      <c r="A11368" s="82" t="e">
        <f t="shared" si="177"/>
        <v>#N/A</v>
      </c>
      <c r="D11368" s="82" t="e">
        <f>VLOOKUP(Processed_Data!C11368,'Literature Lookup Tables'!$P$2:$Q$156,2,0)</f>
        <v>#N/A</v>
      </c>
    </row>
    <row r="11369" spans="1:4" x14ac:dyDescent="0.35">
      <c r="A11369" s="82" t="e">
        <f t="shared" si="177"/>
        <v>#N/A</v>
      </c>
      <c r="D11369" s="82" t="e">
        <f>VLOOKUP(Processed_Data!C11369,'Literature Lookup Tables'!$P$2:$Q$156,2,0)</f>
        <v>#N/A</v>
      </c>
    </row>
    <row r="11370" spans="1:4" x14ac:dyDescent="0.35">
      <c r="A11370" s="82" t="e">
        <f t="shared" si="177"/>
        <v>#N/A</v>
      </c>
      <c r="D11370" s="82" t="e">
        <f>VLOOKUP(Processed_Data!C11370,'Literature Lookup Tables'!$P$2:$Q$156,2,0)</f>
        <v>#N/A</v>
      </c>
    </row>
    <row r="11371" spans="1:4" x14ac:dyDescent="0.35">
      <c r="A11371" s="82" t="e">
        <f t="shared" si="177"/>
        <v>#N/A</v>
      </c>
      <c r="D11371" s="82" t="e">
        <f>VLOOKUP(Processed_Data!C11371,'Literature Lookup Tables'!$P$2:$Q$156,2,0)</f>
        <v>#N/A</v>
      </c>
    </row>
    <row r="11372" spans="1:4" x14ac:dyDescent="0.35">
      <c r="A11372" s="82" t="e">
        <f t="shared" si="177"/>
        <v>#N/A</v>
      </c>
      <c r="D11372" s="82" t="e">
        <f>VLOOKUP(Processed_Data!C11372,'Literature Lookup Tables'!$P$2:$Q$156,2,0)</f>
        <v>#N/A</v>
      </c>
    </row>
    <row r="11373" spans="1:4" x14ac:dyDescent="0.35">
      <c r="A11373" s="82" t="e">
        <f t="shared" si="177"/>
        <v>#N/A</v>
      </c>
      <c r="D11373" s="82" t="e">
        <f>VLOOKUP(Processed_Data!C11373,'Literature Lookup Tables'!$P$2:$Q$156,2,0)</f>
        <v>#N/A</v>
      </c>
    </row>
    <row r="11374" spans="1:4" x14ac:dyDescent="0.35">
      <c r="A11374" s="82" t="e">
        <f t="shared" si="177"/>
        <v>#N/A</v>
      </c>
      <c r="D11374" s="82" t="e">
        <f>VLOOKUP(Processed_Data!C11374,'Literature Lookup Tables'!$P$2:$Q$156,2,0)</f>
        <v>#N/A</v>
      </c>
    </row>
    <row r="11375" spans="1:4" x14ac:dyDescent="0.35">
      <c r="A11375" s="82" t="e">
        <f t="shared" si="177"/>
        <v>#N/A</v>
      </c>
      <c r="D11375" s="82" t="e">
        <f>VLOOKUP(Processed_Data!C11375,'Literature Lookup Tables'!$P$2:$Q$156,2,0)</f>
        <v>#N/A</v>
      </c>
    </row>
    <row r="11376" spans="1:4" x14ac:dyDescent="0.35">
      <c r="A11376" s="82" t="e">
        <f t="shared" si="177"/>
        <v>#N/A</v>
      </c>
      <c r="D11376" s="82" t="e">
        <f>VLOOKUP(Processed_Data!C11376,'Literature Lookup Tables'!$P$2:$Q$156,2,0)</f>
        <v>#N/A</v>
      </c>
    </row>
    <row r="11377" spans="1:4" x14ac:dyDescent="0.35">
      <c r="A11377" s="82" t="e">
        <f t="shared" si="177"/>
        <v>#N/A</v>
      </c>
      <c r="D11377" s="82" t="e">
        <f>VLOOKUP(Processed_Data!C11377,'Literature Lookup Tables'!$P$2:$Q$156,2,0)</f>
        <v>#N/A</v>
      </c>
    </row>
    <row r="11378" spans="1:4" x14ac:dyDescent="0.35">
      <c r="A11378" s="82" t="e">
        <f t="shared" si="177"/>
        <v>#N/A</v>
      </c>
      <c r="D11378" s="82" t="e">
        <f>VLOOKUP(Processed_Data!C11378,'Literature Lookup Tables'!$P$2:$Q$156,2,0)</f>
        <v>#N/A</v>
      </c>
    </row>
    <row r="11379" spans="1:4" x14ac:dyDescent="0.35">
      <c r="A11379" s="82" t="e">
        <f t="shared" si="177"/>
        <v>#N/A</v>
      </c>
      <c r="D11379" s="82" t="e">
        <f>VLOOKUP(Processed_Data!C11379,'Literature Lookup Tables'!$P$2:$Q$156,2,0)</f>
        <v>#N/A</v>
      </c>
    </row>
    <row r="11380" spans="1:4" x14ac:dyDescent="0.35">
      <c r="A11380" s="82" t="e">
        <f t="shared" si="177"/>
        <v>#N/A</v>
      </c>
      <c r="D11380" s="82" t="e">
        <f>VLOOKUP(Processed_Data!C11380,'Literature Lookup Tables'!$P$2:$Q$156,2,0)</f>
        <v>#N/A</v>
      </c>
    </row>
    <row r="11381" spans="1:4" x14ac:dyDescent="0.35">
      <c r="A11381" s="82" t="e">
        <f t="shared" si="177"/>
        <v>#N/A</v>
      </c>
      <c r="D11381" s="82" t="e">
        <f>VLOOKUP(Processed_Data!C11381,'Literature Lookup Tables'!$P$2:$Q$156,2,0)</f>
        <v>#N/A</v>
      </c>
    </row>
    <row r="11382" spans="1:4" x14ac:dyDescent="0.35">
      <c r="A11382" s="82" t="e">
        <f t="shared" si="177"/>
        <v>#N/A</v>
      </c>
      <c r="D11382" s="82" t="e">
        <f>VLOOKUP(Processed_Data!C11382,'Literature Lookup Tables'!$P$2:$Q$156,2,0)</f>
        <v>#N/A</v>
      </c>
    </row>
    <row r="11383" spans="1:4" x14ac:dyDescent="0.35">
      <c r="A11383" s="82" t="e">
        <f t="shared" si="177"/>
        <v>#N/A</v>
      </c>
      <c r="D11383" s="82" t="e">
        <f>VLOOKUP(Processed_Data!C11383,'Literature Lookup Tables'!$P$2:$Q$156,2,0)</f>
        <v>#N/A</v>
      </c>
    </row>
    <row r="11384" spans="1:4" x14ac:dyDescent="0.35">
      <c r="A11384" s="82" t="e">
        <f t="shared" si="177"/>
        <v>#N/A</v>
      </c>
      <c r="D11384" s="82" t="e">
        <f>VLOOKUP(Processed_Data!C11384,'Literature Lookup Tables'!$P$2:$Q$156,2,0)</f>
        <v>#N/A</v>
      </c>
    </row>
    <row r="11385" spans="1:4" x14ac:dyDescent="0.35">
      <c r="A11385" s="82" t="e">
        <f t="shared" si="177"/>
        <v>#N/A</v>
      </c>
      <c r="D11385" s="82" t="e">
        <f>VLOOKUP(Processed_Data!C11385,'Literature Lookup Tables'!$P$2:$Q$156,2,0)</f>
        <v>#N/A</v>
      </c>
    </row>
    <row r="11386" spans="1:4" x14ac:dyDescent="0.35">
      <c r="A11386" s="82" t="e">
        <f t="shared" si="177"/>
        <v>#N/A</v>
      </c>
      <c r="D11386" s="82" t="e">
        <f>VLOOKUP(Processed_Data!C11386,'Literature Lookup Tables'!$P$2:$Q$156,2,0)</f>
        <v>#N/A</v>
      </c>
    </row>
    <row r="11387" spans="1:4" x14ac:dyDescent="0.35">
      <c r="A11387" s="82" t="e">
        <f t="shared" si="177"/>
        <v>#N/A</v>
      </c>
      <c r="D11387" s="82" t="e">
        <f>VLOOKUP(Processed_Data!C11387,'Literature Lookup Tables'!$P$2:$Q$156,2,0)</f>
        <v>#N/A</v>
      </c>
    </row>
    <row r="11388" spans="1:4" x14ac:dyDescent="0.35">
      <c r="A11388" s="82" t="e">
        <f t="shared" si="177"/>
        <v>#N/A</v>
      </c>
      <c r="D11388" s="82" t="e">
        <f>VLOOKUP(Processed_Data!C11388,'Literature Lookup Tables'!$P$2:$Q$156,2,0)</f>
        <v>#N/A</v>
      </c>
    </row>
    <row r="11389" spans="1:4" x14ac:dyDescent="0.35">
      <c r="A11389" s="82" t="e">
        <f t="shared" si="177"/>
        <v>#N/A</v>
      </c>
      <c r="D11389" s="82" t="e">
        <f>VLOOKUP(Processed_Data!C11389,'Literature Lookup Tables'!$P$2:$Q$156,2,0)</f>
        <v>#N/A</v>
      </c>
    </row>
    <row r="11390" spans="1:4" x14ac:dyDescent="0.35">
      <c r="A11390" s="82" t="e">
        <f t="shared" si="177"/>
        <v>#N/A</v>
      </c>
      <c r="D11390" s="82" t="e">
        <f>VLOOKUP(Processed_Data!C11390,'Literature Lookup Tables'!$P$2:$Q$156,2,0)</f>
        <v>#N/A</v>
      </c>
    </row>
    <row r="11391" spans="1:4" x14ac:dyDescent="0.35">
      <c r="A11391" s="82" t="e">
        <f t="shared" si="177"/>
        <v>#N/A</v>
      </c>
      <c r="D11391" s="82" t="e">
        <f>VLOOKUP(Processed_Data!C11391,'Literature Lookup Tables'!$P$2:$Q$156,2,0)</f>
        <v>#N/A</v>
      </c>
    </row>
    <row r="11392" spans="1:4" x14ac:dyDescent="0.35">
      <c r="A11392" s="82" t="e">
        <f t="shared" si="177"/>
        <v>#N/A</v>
      </c>
      <c r="D11392" s="82" t="e">
        <f>VLOOKUP(Processed_Data!C11392,'Literature Lookup Tables'!$P$2:$Q$156,2,0)</f>
        <v>#N/A</v>
      </c>
    </row>
    <row r="11393" spans="1:4" x14ac:dyDescent="0.35">
      <c r="A11393" s="82" t="e">
        <f t="shared" si="177"/>
        <v>#N/A</v>
      </c>
      <c r="D11393" s="82" t="e">
        <f>VLOOKUP(Processed_Data!C11393,'Literature Lookup Tables'!$P$2:$Q$156,2,0)</f>
        <v>#N/A</v>
      </c>
    </row>
    <row r="11394" spans="1:4" x14ac:dyDescent="0.35">
      <c r="A11394" s="82" t="e">
        <f t="shared" si="177"/>
        <v>#N/A</v>
      </c>
      <c r="D11394" s="82" t="e">
        <f>VLOOKUP(Processed_Data!C11394,'Literature Lookup Tables'!$P$2:$Q$156,2,0)</f>
        <v>#N/A</v>
      </c>
    </row>
    <row r="11395" spans="1:4" x14ac:dyDescent="0.35">
      <c r="A11395" s="82" t="e">
        <f t="shared" si="177"/>
        <v>#N/A</v>
      </c>
      <c r="D11395" s="82" t="e">
        <f>VLOOKUP(Processed_Data!C11395,'Literature Lookup Tables'!$P$2:$Q$156,2,0)</f>
        <v>#N/A</v>
      </c>
    </row>
    <row r="11396" spans="1:4" x14ac:dyDescent="0.35">
      <c r="A11396" s="82" t="e">
        <f t="shared" si="177"/>
        <v>#N/A</v>
      </c>
      <c r="D11396" s="82" t="e">
        <f>VLOOKUP(Processed_Data!C11396,'Literature Lookup Tables'!$P$2:$Q$156,2,0)</f>
        <v>#N/A</v>
      </c>
    </row>
    <row r="11397" spans="1:4" x14ac:dyDescent="0.35">
      <c r="A11397" s="82" t="e">
        <f t="shared" si="177"/>
        <v>#N/A</v>
      </c>
      <c r="D11397" s="82" t="e">
        <f>VLOOKUP(Processed_Data!C11397,'Literature Lookup Tables'!$P$2:$Q$156,2,0)</f>
        <v>#N/A</v>
      </c>
    </row>
    <row r="11398" spans="1:4" x14ac:dyDescent="0.35">
      <c r="A11398" s="82" t="e">
        <f t="shared" si="177"/>
        <v>#N/A</v>
      </c>
      <c r="D11398" s="82" t="e">
        <f>VLOOKUP(Processed_Data!C11398,'Literature Lookup Tables'!$P$2:$Q$156,2,0)</f>
        <v>#N/A</v>
      </c>
    </row>
    <row r="11399" spans="1:4" x14ac:dyDescent="0.35">
      <c r="A11399" s="82" t="e">
        <f t="shared" ref="A11399:A11462" si="178">F11399&amp;"-"&amp;E11399&amp;"-"&amp;D11399</f>
        <v>#N/A</v>
      </c>
      <c r="D11399" s="82" t="e">
        <f>VLOOKUP(Processed_Data!C11399,'Literature Lookup Tables'!$P$2:$Q$156,2,0)</f>
        <v>#N/A</v>
      </c>
    </row>
    <row r="11400" spans="1:4" x14ac:dyDescent="0.35">
      <c r="A11400" s="82" t="e">
        <f t="shared" si="178"/>
        <v>#N/A</v>
      </c>
      <c r="D11400" s="82" t="e">
        <f>VLOOKUP(Processed_Data!C11400,'Literature Lookup Tables'!$P$2:$Q$156,2,0)</f>
        <v>#N/A</v>
      </c>
    </row>
    <row r="11401" spans="1:4" x14ac:dyDescent="0.35">
      <c r="A11401" s="82" t="e">
        <f t="shared" si="178"/>
        <v>#N/A</v>
      </c>
      <c r="D11401" s="82" t="e">
        <f>VLOOKUP(Processed_Data!C11401,'Literature Lookup Tables'!$P$2:$Q$156,2,0)</f>
        <v>#N/A</v>
      </c>
    </row>
    <row r="11402" spans="1:4" x14ac:dyDescent="0.35">
      <c r="A11402" s="82" t="e">
        <f t="shared" si="178"/>
        <v>#N/A</v>
      </c>
      <c r="D11402" s="82" t="e">
        <f>VLOOKUP(Processed_Data!C11402,'Literature Lookup Tables'!$P$2:$Q$156,2,0)</f>
        <v>#N/A</v>
      </c>
    </row>
    <row r="11403" spans="1:4" x14ac:dyDescent="0.35">
      <c r="A11403" s="82" t="e">
        <f t="shared" si="178"/>
        <v>#N/A</v>
      </c>
      <c r="D11403" s="82" t="e">
        <f>VLOOKUP(Processed_Data!C11403,'Literature Lookup Tables'!$P$2:$Q$156,2,0)</f>
        <v>#N/A</v>
      </c>
    </row>
    <row r="11404" spans="1:4" x14ac:dyDescent="0.35">
      <c r="A11404" s="82" t="e">
        <f t="shared" si="178"/>
        <v>#N/A</v>
      </c>
      <c r="D11404" s="82" t="e">
        <f>VLOOKUP(Processed_Data!C11404,'Literature Lookup Tables'!$P$2:$Q$156,2,0)</f>
        <v>#N/A</v>
      </c>
    </row>
    <row r="11405" spans="1:4" x14ac:dyDescent="0.35">
      <c r="A11405" s="82" t="e">
        <f t="shared" si="178"/>
        <v>#N/A</v>
      </c>
      <c r="D11405" s="82" t="e">
        <f>VLOOKUP(Processed_Data!C11405,'Literature Lookup Tables'!$P$2:$Q$156,2,0)</f>
        <v>#N/A</v>
      </c>
    </row>
    <row r="11406" spans="1:4" x14ac:dyDescent="0.35">
      <c r="A11406" s="82" t="e">
        <f t="shared" si="178"/>
        <v>#N/A</v>
      </c>
      <c r="D11406" s="82" t="e">
        <f>VLOOKUP(Processed_Data!C11406,'Literature Lookup Tables'!$P$2:$Q$156,2,0)</f>
        <v>#N/A</v>
      </c>
    </row>
    <row r="11407" spans="1:4" x14ac:dyDescent="0.35">
      <c r="A11407" s="82" t="e">
        <f t="shared" si="178"/>
        <v>#N/A</v>
      </c>
      <c r="D11407" s="82" t="e">
        <f>VLOOKUP(Processed_Data!C11407,'Literature Lookup Tables'!$P$2:$Q$156,2,0)</f>
        <v>#N/A</v>
      </c>
    </row>
    <row r="11408" spans="1:4" x14ac:dyDescent="0.35">
      <c r="A11408" s="82" t="e">
        <f t="shared" si="178"/>
        <v>#N/A</v>
      </c>
      <c r="D11408" s="82" t="e">
        <f>VLOOKUP(Processed_Data!C11408,'Literature Lookup Tables'!$P$2:$Q$156,2,0)</f>
        <v>#N/A</v>
      </c>
    </row>
    <row r="11409" spans="1:4" x14ac:dyDescent="0.35">
      <c r="A11409" s="82" t="e">
        <f t="shared" si="178"/>
        <v>#N/A</v>
      </c>
      <c r="D11409" s="82" t="e">
        <f>VLOOKUP(Processed_Data!C11409,'Literature Lookup Tables'!$P$2:$Q$156,2,0)</f>
        <v>#N/A</v>
      </c>
    </row>
    <row r="11410" spans="1:4" x14ac:dyDescent="0.35">
      <c r="A11410" s="82" t="e">
        <f t="shared" si="178"/>
        <v>#N/A</v>
      </c>
      <c r="D11410" s="82" t="e">
        <f>VLOOKUP(Processed_Data!C11410,'Literature Lookup Tables'!$P$2:$Q$156,2,0)</f>
        <v>#N/A</v>
      </c>
    </row>
    <row r="11411" spans="1:4" x14ac:dyDescent="0.35">
      <c r="A11411" s="82" t="e">
        <f t="shared" si="178"/>
        <v>#N/A</v>
      </c>
      <c r="D11411" s="82" t="e">
        <f>VLOOKUP(Processed_Data!C11411,'Literature Lookup Tables'!$P$2:$Q$156,2,0)</f>
        <v>#N/A</v>
      </c>
    </row>
    <row r="11412" spans="1:4" x14ac:dyDescent="0.35">
      <c r="A11412" s="82" t="e">
        <f t="shared" si="178"/>
        <v>#N/A</v>
      </c>
      <c r="D11412" s="82" t="e">
        <f>VLOOKUP(Processed_Data!C11412,'Literature Lookup Tables'!$P$2:$Q$156,2,0)</f>
        <v>#N/A</v>
      </c>
    </row>
    <row r="11413" spans="1:4" x14ac:dyDescent="0.35">
      <c r="A11413" s="82" t="e">
        <f t="shared" si="178"/>
        <v>#N/A</v>
      </c>
      <c r="D11413" s="82" t="e">
        <f>VLOOKUP(Processed_Data!C11413,'Literature Lookup Tables'!$P$2:$Q$156,2,0)</f>
        <v>#N/A</v>
      </c>
    </row>
    <row r="11414" spans="1:4" x14ac:dyDescent="0.35">
      <c r="A11414" s="82" t="e">
        <f t="shared" si="178"/>
        <v>#N/A</v>
      </c>
      <c r="D11414" s="82" t="e">
        <f>VLOOKUP(Processed_Data!C11414,'Literature Lookup Tables'!$P$2:$Q$156,2,0)</f>
        <v>#N/A</v>
      </c>
    </row>
    <row r="11415" spans="1:4" x14ac:dyDescent="0.35">
      <c r="A11415" s="82" t="e">
        <f t="shared" si="178"/>
        <v>#N/A</v>
      </c>
      <c r="D11415" s="82" t="e">
        <f>VLOOKUP(Processed_Data!C11415,'Literature Lookup Tables'!$P$2:$Q$156,2,0)</f>
        <v>#N/A</v>
      </c>
    </row>
    <row r="11416" spans="1:4" x14ac:dyDescent="0.35">
      <c r="A11416" s="82" t="e">
        <f t="shared" si="178"/>
        <v>#N/A</v>
      </c>
      <c r="D11416" s="82" t="e">
        <f>VLOOKUP(Processed_Data!C11416,'Literature Lookup Tables'!$P$2:$Q$156,2,0)</f>
        <v>#N/A</v>
      </c>
    </row>
    <row r="11417" spans="1:4" x14ac:dyDescent="0.35">
      <c r="A11417" s="82" t="e">
        <f t="shared" si="178"/>
        <v>#N/A</v>
      </c>
      <c r="D11417" s="82" t="e">
        <f>VLOOKUP(Processed_Data!C11417,'Literature Lookup Tables'!$P$2:$Q$156,2,0)</f>
        <v>#N/A</v>
      </c>
    </row>
    <row r="11418" spans="1:4" x14ac:dyDescent="0.35">
      <c r="A11418" s="82" t="e">
        <f t="shared" si="178"/>
        <v>#N/A</v>
      </c>
      <c r="D11418" s="82" t="e">
        <f>VLOOKUP(Processed_Data!C11418,'Literature Lookup Tables'!$P$2:$Q$156,2,0)</f>
        <v>#N/A</v>
      </c>
    </row>
    <row r="11419" spans="1:4" x14ac:dyDescent="0.35">
      <c r="A11419" s="82" t="e">
        <f t="shared" si="178"/>
        <v>#N/A</v>
      </c>
      <c r="D11419" s="82" t="e">
        <f>VLOOKUP(Processed_Data!C11419,'Literature Lookup Tables'!$P$2:$Q$156,2,0)</f>
        <v>#N/A</v>
      </c>
    </row>
    <row r="11420" spans="1:4" x14ac:dyDescent="0.35">
      <c r="A11420" s="82" t="e">
        <f t="shared" si="178"/>
        <v>#N/A</v>
      </c>
      <c r="D11420" s="82" t="e">
        <f>VLOOKUP(Processed_Data!C11420,'Literature Lookup Tables'!$P$2:$Q$156,2,0)</f>
        <v>#N/A</v>
      </c>
    </row>
    <row r="11421" spans="1:4" x14ac:dyDescent="0.35">
      <c r="A11421" s="82" t="e">
        <f t="shared" si="178"/>
        <v>#N/A</v>
      </c>
      <c r="D11421" s="82" t="e">
        <f>VLOOKUP(Processed_Data!C11421,'Literature Lookup Tables'!$P$2:$Q$156,2,0)</f>
        <v>#N/A</v>
      </c>
    </row>
    <row r="11422" spans="1:4" x14ac:dyDescent="0.35">
      <c r="A11422" s="82" t="e">
        <f t="shared" si="178"/>
        <v>#N/A</v>
      </c>
      <c r="D11422" s="82" t="e">
        <f>VLOOKUP(Processed_Data!C11422,'Literature Lookup Tables'!$P$2:$Q$156,2,0)</f>
        <v>#N/A</v>
      </c>
    </row>
    <row r="11423" spans="1:4" x14ac:dyDescent="0.35">
      <c r="A11423" s="82" t="e">
        <f t="shared" si="178"/>
        <v>#N/A</v>
      </c>
      <c r="D11423" s="82" t="e">
        <f>VLOOKUP(Processed_Data!C11423,'Literature Lookup Tables'!$P$2:$Q$156,2,0)</f>
        <v>#N/A</v>
      </c>
    </row>
    <row r="11424" spans="1:4" x14ac:dyDescent="0.35">
      <c r="A11424" s="82" t="e">
        <f t="shared" si="178"/>
        <v>#N/A</v>
      </c>
      <c r="D11424" s="82" t="e">
        <f>VLOOKUP(Processed_Data!C11424,'Literature Lookup Tables'!$P$2:$Q$156,2,0)</f>
        <v>#N/A</v>
      </c>
    </row>
    <row r="11425" spans="1:4" x14ac:dyDescent="0.35">
      <c r="A11425" s="82" t="e">
        <f t="shared" si="178"/>
        <v>#N/A</v>
      </c>
      <c r="D11425" s="82" t="e">
        <f>VLOOKUP(Processed_Data!C11425,'Literature Lookup Tables'!$P$2:$Q$156,2,0)</f>
        <v>#N/A</v>
      </c>
    </row>
    <row r="11426" spans="1:4" x14ac:dyDescent="0.35">
      <c r="A11426" s="82" t="e">
        <f t="shared" si="178"/>
        <v>#N/A</v>
      </c>
      <c r="D11426" s="82" t="e">
        <f>VLOOKUP(Processed_Data!C11426,'Literature Lookup Tables'!$P$2:$Q$156,2,0)</f>
        <v>#N/A</v>
      </c>
    </row>
    <row r="11427" spans="1:4" x14ac:dyDescent="0.35">
      <c r="A11427" s="82" t="e">
        <f t="shared" si="178"/>
        <v>#N/A</v>
      </c>
      <c r="D11427" s="82" t="e">
        <f>VLOOKUP(Processed_Data!C11427,'Literature Lookup Tables'!$P$2:$Q$156,2,0)</f>
        <v>#N/A</v>
      </c>
    </row>
    <row r="11428" spans="1:4" x14ac:dyDescent="0.35">
      <c r="A11428" s="82" t="e">
        <f t="shared" si="178"/>
        <v>#N/A</v>
      </c>
      <c r="D11428" s="82" t="e">
        <f>VLOOKUP(Processed_Data!C11428,'Literature Lookup Tables'!$P$2:$Q$156,2,0)</f>
        <v>#N/A</v>
      </c>
    </row>
    <row r="11429" spans="1:4" x14ac:dyDescent="0.35">
      <c r="A11429" s="82" t="e">
        <f t="shared" si="178"/>
        <v>#N/A</v>
      </c>
      <c r="D11429" s="82" t="e">
        <f>VLOOKUP(Processed_Data!C11429,'Literature Lookup Tables'!$P$2:$Q$156,2,0)</f>
        <v>#N/A</v>
      </c>
    </row>
    <row r="11430" spans="1:4" x14ac:dyDescent="0.35">
      <c r="A11430" s="82" t="e">
        <f t="shared" si="178"/>
        <v>#N/A</v>
      </c>
      <c r="D11430" s="82" t="e">
        <f>VLOOKUP(Processed_Data!C11430,'Literature Lookup Tables'!$P$2:$Q$156,2,0)</f>
        <v>#N/A</v>
      </c>
    </row>
    <row r="11431" spans="1:4" x14ac:dyDescent="0.35">
      <c r="A11431" s="82" t="e">
        <f t="shared" si="178"/>
        <v>#N/A</v>
      </c>
      <c r="D11431" s="82" t="e">
        <f>VLOOKUP(Processed_Data!C11431,'Literature Lookup Tables'!$P$2:$Q$156,2,0)</f>
        <v>#N/A</v>
      </c>
    </row>
    <row r="11432" spans="1:4" x14ac:dyDescent="0.35">
      <c r="A11432" s="82" t="e">
        <f t="shared" si="178"/>
        <v>#N/A</v>
      </c>
      <c r="D11432" s="82" t="e">
        <f>VLOOKUP(Processed_Data!C11432,'Literature Lookup Tables'!$P$2:$Q$156,2,0)</f>
        <v>#N/A</v>
      </c>
    </row>
    <row r="11433" spans="1:4" x14ac:dyDescent="0.35">
      <c r="A11433" s="82" t="e">
        <f t="shared" si="178"/>
        <v>#N/A</v>
      </c>
      <c r="D11433" s="82" t="e">
        <f>VLOOKUP(Processed_Data!C11433,'Literature Lookup Tables'!$P$2:$Q$156,2,0)</f>
        <v>#N/A</v>
      </c>
    </row>
    <row r="11434" spans="1:4" x14ac:dyDescent="0.35">
      <c r="A11434" s="82" t="e">
        <f t="shared" si="178"/>
        <v>#N/A</v>
      </c>
      <c r="D11434" s="82" t="e">
        <f>VLOOKUP(Processed_Data!C11434,'Literature Lookup Tables'!$P$2:$Q$156,2,0)</f>
        <v>#N/A</v>
      </c>
    </row>
    <row r="11435" spans="1:4" x14ac:dyDescent="0.35">
      <c r="A11435" s="82" t="e">
        <f t="shared" si="178"/>
        <v>#N/A</v>
      </c>
      <c r="D11435" s="82" t="e">
        <f>VLOOKUP(Processed_Data!C11435,'Literature Lookup Tables'!$P$2:$Q$156,2,0)</f>
        <v>#N/A</v>
      </c>
    </row>
    <row r="11436" spans="1:4" x14ac:dyDescent="0.35">
      <c r="A11436" s="82" t="e">
        <f t="shared" si="178"/>
        <v>#N/A</v>
      </c>
      <c r="D11436" s="82" t="e">
        <f>VLOOKUP(Processed_Data!C11436,'Literature Lookup Tables'!$P$2:$Q$156,2,0)</f>
        <v>#N/A</v>
      </c>
    </row>
    <row r="11437" spans="1:4" x14ac:dyDescent="0.35">
      <c r="A11437" s="82" t="e">
        <f t="shared" si="178"/>
        <v>#N/A</v>
      </c>
      <c r="D11437" s="82" t="e">
        <f>VLOOKUP(Processed_Data!C11437,'Literature Lookup Tables'!$P$2:$Q$156,2,0)</f>
        <v>#N/A</v>
      </c>
    </row>
    <row r="11438" spans="1:4" x14ac:dyDescent="0.35">
      <c r="A11438" s="82" t="e">
        <f t="shared" si="178"/>
        <v>#N/A</v>
      </c>
      <c r="D11438" s="82" t="e">
        <f>VLOOKUP(Processed_Data!C11438,'Literature Lookup Tables'!$P$2:$Q$156,2,0)</f>
        <v>#N/A</v>
      </c>
    </row>
    <row r="11439" spans="1:4" x14ac:dyDescent="0.35">
      <c r="A11439" s="82" t="e">
        <f t="shared" si="178"/>
        <v>#N/A</v>
      </c>
      <c r="D11439" s="82" t="e">
        <f>VLOOKUP(Processed_Data!C11439,'Literature Lookup Tables'!$P$2:$Q$156,2,0)</f>
        <v>#N/A</v>
      </c>
    </row>
    <row r="11440" spans="1:4" x14ac:dyDescent="0.35">
      <c r="A11440" s="82" t="e">
        <f t="shared" si="178"/>
        <v>#N/A</v>
      </c>
      <c r="D11440" s="82" t="e">
        <f>VLOOKUP(Processed_Data!C11440,'Literature Lookup Tables'!$P$2:$Q$156,2,0)</f>
        <v>#N/A</v>
      </c>
    </row>
    <row r="11441" spans="1:4" x14ac:dyDescent="0.35">
      <c r="A11441" s="82" t="e">
        <f t="shared" si="178"/>
        <v>#N/A</v>
      </c>
      <c r="D11441" s="82" t="e">
        <f>VLOOKUP(Processed_Data!C11441,'Literature Lookup Tables'!$P$2:$Q$156,2,0)</f>
        <v>#N/A</v>
      </c>
    </row>
    <row r="11442" spans="1:4" x14ac:dyDescent="0.35">
      <c r="A11442" s="82" t="e">
        <f t="shared" si="178"/>
        <v>#N/A</v>
      </c>
      <c r="D11442" s="82" t="e">
        <f>VLOOKUP(Processed_Data!C11442,'Literature Lookup Tables'!$P$2:$Q$156,2,0)</f>
        <v>#N/A</v>
      </c>
    </row>
    <row r="11443" spans="1:4" x14ac:dyDescent="0.35">
      <c r="A11443" s="82" t="e">
        <f t="shared" si="178"/>
        <v>#N/A</v>
      </c>
      <c r="D11443" s="82" t="e">
        <f>VLOOKUP(Processed_Data!C11443,'Literature Lookup Tables'!$P$2:$Q$156,2,0)</f>
        <v>#N/A</v>
      </c>
    </row>
    <row r="11444" spans="1:4" x14ac:dyDescent="0.35">
      <c r="A11444" s="82" t="e">
        <f t="shared" si="178"/>
        <v>#N/A</v>
      </c>
      <c r="D11444" s="82" t="e">
        <f>VLOOKUP(Processed_Data!C11444,'Literature Lookup Tables'!$P$2:$Q$156,2,0)</f>
        <v>#N/A</v>
      </c>
    </row>
    <row r="11445" spans="1:4" x14ac:dyDescent="0.35">
      <c r="A11445" s="82" t="e">
        <f t="shared" si="178"/>
        <v>#N/A</v>
      </c>
      <c r="D11445" s="82" t="e">
        <f>VLOOKUP(Processed_Data!C11445,'Literature Lookup Tables'!$P$2:$Q$156,2,0)</f>
        <v>#N/A</v>
      </c>
    </row>
    <row r="11446" spans="1:4" x14ac:dyDescent="0.35">
      <c r="A11446" s="82" t="e">
        <f t="shared" si="178"/>
        <v>#N/A</v>
      </c>
      <c r="D11446" s="82" t="e">
        <f>VLOOKUP(Processed_Data!C11446,'Literature Lookup Tables'!$P$2:$Q$156,2,0)</f>
        <v>#N/A</v>
      </c>
    </row>
    <row r="11447" spans="1:4" x14ac:dyDescent="0.35">
      <c r="A11447" s="82" t="e">
        <f t="shared" si="178"/>
        <v>#N/A</v>
      </c>
      <c r="D11447" s="82" t="e">
        <f>VLOOKUP(Processed_Data!C11447,'Literature Lookup Tables'!$P$2:$Q$156,2,0)</f>
        <v>#N/A</v>
      </c>
    </row>
    <row r="11448" spans="1:4" x14ac:dyDescent="0.35">
      <c r="A11448" s="82" t="e">
        <f t="shared" si="178"/>
        <v>#N/A</v>
      </c>
      <c r="D11448" s="82" t="e">
        <f>VLOOKUP(Processed_Data!C11448,'Literature Lookup Tables'!$P$2:$Q$156,2,0)</f>
        <v>#N/A</v>
      </c>
    </row>
    <row r="11449" spans="1:4" x14ac:dyDescent="0.35">
      <c r="A11449" s="82" t="e">
        <f t="shared" si="178"/>
        <v>#N/A</v>
      </c>
      <c r="D11449" s="82" t="e">
        <f>VLOOKUP(Processed_Data!C11449,'Literature Lookup Tables'!$P$2:$Q$156,2,0)</f>
        <v>#N/A</v>
      </c>
    </row>
    <row r="11450" spans="1:4" x14ac:dyDescent="0.35">
      <c r="A11450" s="82" t="e">
        <f t="shared" si="178"/>
        <v>#N/A</v>
      </c>
      <c r="D11450" s="82" t="e">
        <f>VLOOKUP(Processed_Data!C11450,'Literature Lookup Tables'!$P$2:$Q$156,2,0)</f>
        <v>#N/A</v>
      </c>
    </row>
    <row r="11451" spans="1:4" x14ac:dyDescent="0.35">
      <c r="A11451" s="82" t="e">
        <f t="shared" si="178"/>
        <v>#N/A</v>
      </c>
      <c r="D11451" s="82" t="e">
        <f>VLOOKUP(Processed_Data!C11451,'Literature Lookup Tables'!$P$2:$Q$156,2,0)</f>
        <v>#N/A</v>
      </c>
    </row>
    <row r="11452" spans="1:4" x14ac:dyDescent="0.35">
      <c r="A11452" s="82" t="e">
        <f t="shared" si="178"/>
        <v>#N/A</v>
      </c>
      <c r="D11452" s="82" t="e">
        <f>VLOOKUP(Processed_Data!C11452,'Literature Lookup Tables'!$P$2:$Q$156,2,0)</f>
        <v>#N/A</v>
      </c>
    </row>
    <row r="11453" spans="1:4" x14ac:dyDescent="0.35">
      <c r="A11453" s="82" t="e">
        <f t="shared" si="178"/>
        <v>#N/A</v>
      </c>
      <c r="D11453" s="82" t="e">
        <f>VLOOKUP(Processed_Data!C11453,'Literature Lookup Tables'!$P$2:$Q$156,2,0)</f>
        <v>#N/A</v>
      </c>
    </row>
    <row r="11454" spans="1:4" x14ac:dyDescent="0.35">
      <c r="A11454" s="82" t="e">
        <f t="shared" si="178"/>
        <v>#N/A</v>
      </c>
      <c r="D11454" s="82" t="e">
        <f>VLOOKUP(Processed_Data!C11454,'Literature Lookup Tables'!$P$2:$Q$156,2,0)</f>
        <v>#N/A</v>
      </c>
    </row>
    <row r="11455" spans="1:4" x14ac:dyDescent="0.35">
      <c r="A11455" s="82" t="e">
        <f t="shared" si="178"/>
        <v>#N/A</v>
      </c>
      <c r="D11455" s="82" t="e">
        <f>VLOOKUP(Processed_Data!C11455,'Literature Lookup Tables'!$P$2:$Q$156,2,0)</f>
        <v>#N/A</v>
      </c>
    </row>
    <row r="11456" spans="1:4" x14ac:dyDescent="0.35">
      <c r="A11456" s="82" t="e">
        <f t="shared" si="178"/>
        <v>#N/A</v>
      </c>
      <c r="D11456" s="82" t="e">
        <f>VLOOKUP(Processed_Data!C11456,'Literature Lookup Tables'!$P$2:$Q$156,2,0)</f>
        <v>#N/A</v>
      </c>
    </row>
    <row r="11457" spans="1:4" x14ac:dyDescent="0.35">
      <c r="A11457" s="82" t="e">
        <f t="shared" si="178"/>
        <v>#N/A</v>
      </c>
      <c r="D11457" s="82" t="e">
        <f>VLOOKUP(Processed_Data!C11457,'Literature Lookup Tables'!$P$2:$Q$156,2,0)</f>
        <v>#N/A</v>
      </c>
    </row>
    <row r="11458" spans="1:4" x14ac:dyDescent="0.35">
      <c r="A11458" s="82" t="e">
        <f t="shared" si="178"/>
        <v>#N/A</v>
      </c>
      <c r="D11458" s="82" t="e">
        <f>VLOOKUP(Processed_Data!C11458,'Literature Lookup Tables'!$P$2:$Q$156,2,0)</f>
        <v>#N/A</v>
      </c>
    </row>
    <row r="11459" spans="1:4" x14ac:dyDescent="0.35">
      <c r="A11459" s="82" t="e">
        <f t="shared" si="178"/>
        <v>#N/A</v>
      </c>
      <c r="D11459" s="82" t="e">
        <f>VLOOKUP(Processed_Data!C11459,'Literature Lookup Tables'!$P$2:$Q$156,2,0)</f>
        <v>#N/A</v>
      </c>
    </row>
    <row r="11460" spans="1:4" x14ac:dyDescent="0.35">
      <c r="A11460" s="82" t="e">
        <f t="shared" si="178"/>
        <v>#N/A</v>
      </c>
      <c r="D11460" s="82" t="e">
        <f>VLOOKUP(Processed_Data!C11460,'Literature Lookup Tables'!$P$2:$Q$156,2,0)</f>
        <v>#N/A</v>
      </c>
    </row>
    <row r="11461" spans="1:4" x14ac:dyDescent="0.35">
      <c r="A11461" s="82" t="e">
        <f t="shared" si="178"/>
        <v>#N/A</v>
      </c>
      <c r="D11461" s="82" t="e">
        <f>VLOOKUP(Processed_Data!C11461,'Literature Lookup Tables'!$P$2:$Q$156,2,0)</f>
        <v>#N/A</v>
      </c>
    </row>
    <row r="11462" spans="1:4" x14ac:dyDescent="0.35">
      <c r="A11462" s="82" t="e">
        <f t="shared" si="178"/>
        <v>#N/A</v>
      </c>
      <c r="D11462" s="82" t="e">
        <f>VLOOKUP(Processed_Data!C11462,'Literature Lookup Tables'!$P$2:$Q$156,2,0)</f>
        <v>#N/A</v>
      </c>
    </row>
    <row r="11463" spans="1:4" x14ac:dyDescent="0.35">
      <c r="A11463" s="82" t="e">
        <f t="shared" ref="A11463:A11526" si="179">F11463&amp;"-"&amp;E11463&amp;"-"&amp;D11463</f>
        <v>#N/A</v>
      </c>
      <c r="D11463" s="82" t="e">
        <f>VLOOKUP(Processed_Data!C11463,'Literature Lookup Tables'!$P$2:$Q$156,2,0)</f>
        <v>#N/A</v>
      </c>
    </row>
    <row r="11464" spans="1:4" x14ac:dyDescent="0.35">
      <c r="A11464" s="82" t="e">
        <f t="shared" si="179"/>
        <v>#N/A</v>
      </c>
      <c r="D11464" s="82" t="e">
        <f>VLOOKUP(Processed_Data!C11464,'Literature Lookup Tables'!$P$2:$Q$156,2,0)</f>
        <v>#N/A</v>
      </c>
    </row>
    <row r="11465" spans="1:4" x14ac:dyDescent="0.35">
      <c r="A11465" s="82" t="e">
        <f t="shared" si="179"/>
        <v>#N/A</v>
      </c>
      <c r="D11465" s="82" t="e">
        <f>VLOOKUP(Processed_Data!C11465,'Literature Lookup Tables'!$P$2:$Q$156,2,0)</f>
        <v>#N/A</v>
      </c>
    </row>
    <row r="11466" spans="1:4" x14ac:dyDescent="0.35">
      <c r="A11466" s="82" t="e">
        <f t="shared" si="179"/>
        <v>#N/A</v>
      </c>
      <c r="D11466" s="82" t="e">
        <f>VLOOKUP(Processed_Data!C11466,'Literature Lookup Tables'!$P$2:$Q$156,2,0)</f>
        <v>#N/A</v>
      </c>
    </row>
    <row r="11467" spans="1:4" x14ac:dyDescent="0.35">
      <c r="A11467" s="82" t="e">
        <f t="shared" si="179"/>
        <v>#N/A</v>
      </c>
      <c r="D11467" s="82" t="e">
        <f>VLOOKUP(Processed_Data!C11467,'Literature Lookup Tables'!$P$2:$Q$156,2,0)</f>
        <v>#N/A</v>
      </c>
    </row>
    <row r="11468" spans="1:4" x14ac:dyDescent="0.35">
      <c r="A11468" s="82" t="e">
        <f t="shared" si="179"/>
        <v>#N/A</v>
      </c>
      <c r="D11468" s="82" t="e">
        <f>VLOOKUP(Processed_Data!C11468,'Literature Lookup Tables'!$P$2:$Q$156,2,0)</f>
        <v>#N/A</v>
      </c>
    </row>
    <row r="11469" spans="1:4" x14ac:dyDescent="0.35">
      <c r="A11469" s="82" t="e">
        <f t="shared" si="179"/>
        <v>#N/A</v>
      </c>
      <c r="D11469" s="82" t="e">
        <f>VLOOKUP(Processed_Data!C11469,'Literature Lookup Tables'!$P$2:$Q$156,2,0)</f>
        <v>#N/A</v>
      </c>
    </row>
    <row r="11470" spans="1:4" x14ac:dyDescent="0.35">
      <c r="A11470" s="82" t="e">
        <f t="shared" si="179"/>
        <v>#N/A</v>
      </c>
      <c r="D11470" s="82" t="e">
        <f>VLOOKUP(Processed_Data!C11470,'Literature Lookup Tables'!$P$2:$Q$156,2,0)</f>
        <v>#N/A</v>
      </c>
    </row>
    <row r="11471" spans="1:4" x14ac:dyDescent="0.35">
      <c r="A11471" s="82" t="e">
        <f t="shared" si="179"/>
        <v>#N/A</v>
      </c>
      <c r="D11471" s="82" t="e">
        <f>VLOOKUP(Processed_Data!C11471,'Literature Lookup Tables'!$P$2:$Q$156,2,0)</f>
        <v>#N/A</v>
      </c>
    </row>
    <row r="11472" spans="1:4" x14ac:dyDescent="0.35">
      <c r="A11472" s="82" t="e">
        <f t="shared" si="179"/>
        <v>#N/A</v>
      </c>
      <c r="D11472" s="82" t="e">
        <f>VLOOKUP(Processed_Data!C11472,'Literature Lookup Tables'!$P$2:$Q$156,2,0)</f>
        <v>#N/A</v>
      </c>
    </row>
    <row r="11473" spans="1:4" x14ac:dyDescent="0.35">
      <c r="A11473" s="82" t="e">
        <f t="shared" si="179"/>
        <v>#N/A</v>
      </c>
      <c r="D11473" s="82" t="e">
        <f>VLOOKUP(Processed_Data!C11473,'Literature Lookup Tables'!$P$2:$Q$156,2,0)</f>
        <v>#N/A</v>
      </c>
    </row>
    <row r="11474" spans="1:4" x14ac:dyDescent="0.35">
      <c r="A11474" s="82" t="e">
        <f t="shared" si="179"/>
        <v>#N/A</v>
      </c>
      <c r="D11474" s="82" t="e">
        <f>VLOOKUP(Processed_Data!C11474,'Literature Lookup Tables'!$P$2:$Q$156,2,0)</f>
        <v>#N/A</v>
      </c>
    </row>
    <row r="11475" spans="1:4" x14ac:dyDescent="0.35">
      <c r="A11475" s="82" t="e">
        <f t="shared" si="179"/>
        <v>#N/A</v>
      </c>
      <c r="D11475" s="82" t="e">
        <f>VLOOKUP(Processed_Data!C11475,'Literature Lookup Tables'!$P$2:$Q$156,2,0)</f>
        <v>#N/A</v>
      </c>
    </row>
    <row r="11476" spans="1:4" x14ac:dyDescent="0.35">
      <c r="A11476" s="82" t="e">
        <f t="shared" si="179"/>
        <v>#N/A</v>
      </c>
      <c r="D11476" s="82" t="e">
        <f>VLOOKUP(Processed_Data!C11476,'Literature Lookup Tables'!$P$2:$Q$156,2,0)</f>
        <v>#N/A</v>
      </c>
    </row>
    <row r="11477" spans="1:4" x14ac:dyDescent="0.35">
      <c r="A11477" s="82" t="e">
        <f t="shared" si="179"/>
        <v>#N/A</v>
      </c>
      <c r="D11477" s="82" t="e">
        <f>VLOOKUP(Processed_Data!C11477,'Literature Lookup Tables'!$P$2:$Q$156,2,0)</f>
        <v>#N/A</v>
      </c>
    </row>
    <row r="11478" spans="1:4" x14ac:dyDescent="0.35">
      <c r="A11478" s="82" t="e">
        <f t="shared" si="179"/>
        <v>#N/A</v>
      </c>
      <c r="D11478" s="82" t="e">
        <f>VLOOKUP(Processed_Data!C11478,'Literature Lookup Tables'!$P$2:$Q$156,2,0)</f>
        <v>#N/A</v>
      </c>
    </row>
    <row r="11479" spans="1:4" x14ac:dyDescent="0.35">
      <c r="A11479" s="82" t="e">
        <f t="shared" si="179"/>
        <v>#N/A</v>
      </c>
      <c r="D11479" s="82" t="e">
        <f>VLOOKUP(Processed_Data!C11479,'Literature Lookup Tables'!$P$2:$Q$156,2,0)</f>
        <v>#N/A</v>
      </c>
    </row>
    <row r="11480" spans="1:4" x14ac:dyDescent="0.35">
      <c r="A11480" s="82" t="e">
        <f t="shared" si="179"/>
        <v>#N/A</v>
      </c>
      <c r="D11480" s="82" t="e">
        <f>VLOOKUP(Processed_Data!C11480,'Literature Lookup Tables'!$P$2:$Q$156,2,0)</f>
        <v>#N/A</v>
      </c>
    </row>
    <row r="11481" spans="1:4" x14ac:dyDescent="0.35">
      <c r="A11481" s="82" t="e">
        <f t="shared" si="179"/>
        <v>#N/A</v>
      </c>
      <c r="D11481" s="82" t="e">
        <f>VLOOKUP(Processed_Data!C11481,'Literature Lookup Tables'!$P$2:$Q$156,2,0)</f>
        <v>#N/A</v>
      </c>
    </row>
    <row r="11482" spans="1:4" x14ac:dyDescent="0.35">
      <c r="A11482" s="82" t="e">
        <f t="shared" si="179"/>
        <v>#N/A</v>
      </c>
      <c r="D11482" s="82" t="e">
        <f>VLOOKUP(Processed_Data!C11482,'Literature Lookup Tables'!$P$2:$Q$156,2,0)</f>
        <v>#N/A</v>
      </c>
    </row>
    <row r="11483" spans="1:4" x14ac:dyDescent="0.35">
      <c r="A11483" s="82" t="e">
        <f t="shared" si="179"/>
        <v>#N/A</v>
      </c>
      <c r="D11483" s="82" t="e">
        <f>VLOOKUP(Processed_Data!C11483,'Literature Lookup Tables'!$P$2:$Q$156,2,0)</f>
        <v>#N/A</v>
      </c>
    </row>
    <row r="11484" spans="1:4" x14ac:dyDescent="0.35">
      <c r="A11484" s="82" t="e">
        <f t="shared" si="179"/>
        <v>#N/A</v>
      </c>
      <c r="D11484" s="82" t="e">
        <f>VLOOKUP(Processed_Data!C11484,'Literature Lookup Tables'!$P$2:$Q$156,2,0)</f>
        <v>#N/A</v>
      </c>
    </row>
    <row r="11485" spans="1:4" x14ac:dyDescent="0.35">
      <c r="A11485" s="82" t="e">
        <f t="shared" si="179"/>
        <v>#N/A</v>
      </c>
      <c r="D11485" s="82" t="e">
        <f>VLOOKUP(Processed_Data!C11485,'Literature Lookup Tables'!$P$2:$Q$156,2,0)</f>
        <v>#N/A</v>
      </c>
    </row>
    <row r="11486" spans="1:4" x14ac:dyDescent="0.35">
      <c r="A11486" s="82" t="e">
        <f t="shared" si="179"/>
        <v>#N/A</v>
      </c>
      <c r="D11486" s="82" t="e">
        <f>VLOOKUP(Processed_Data!C11486,'Literature Lookup Tables'!$P$2:$Q$156,2,0)</f>
        <v>#N/A</v>
      </c>
    </row>
    <row r="11487" spans="1:4" x14ac:dyDescent="0.35">
      <c r="A11487" s="82" t="e">
        <f t="shared" si="179"/>
        <v>#N/A</v>
      </c>
      <c r="D11487" s="82" t="e">
        <f>VLOOKUP(Processed_Data!C11487,'Literature Lookup Tables'!$P$2:$Q$156,2,0)</f>
        <v>#N/A</v>
      </c>
    </row>
    <row r="11488" spans="1:4" x14ac:dyDescent="0.35">
      <c r="A11488" s="82" t="e">
        <f t="shared" si="179"/>
        <v>#N/A</v>
      </c>
      <c r="D11488" s="82" t="e">
        <f>VLOOKUP(Processed_Data!C11488,'Literature Lookup Tables'!$P$2:$Q$156,2,0)</f>
        <v>#N/A</v>
      </c>
    </row>
    <row r="11489" spans="1:4" x14ac:dyDescent="0.35">
      <c r="A11489" s="82" t="e">
        <f t="shared" si="179"/>
        <v>#N/A</v>
      </c>
      <c r="D11489" s="82" t="e">
        <f>VLOOKUP(Processed_Data!C11489,'Literature Lookup Tables'!$P$2:$Q$156,2,0)</f>
        <v>#N/A</v>
      </c>
    </row>
    <row r="11490" spans="1:4" x14ac:dyDescent="0.35">
      <c r="A11490" s="82" t="e">
        <f t="shared" si="179"/>
        <v>#N/A</v>
      </c>
      <c r="D11490" s="82" t="e">
        <f>VLOOKUP(Processed_Data!C11490,'Literature Lookup Tables'!$P$2:$Q$156,2,0)</f>
        <v>#N/A</v>
      </c>
    </row>
    <row r="11491" spans="1:4" x14ac:dyDescent="0.35">
      <c r="A11491" s="82" t="e">
        <f t="shared" si="179"/>
        <v>#N/A</v>
      </c>
      <c r="D11491" s="82" t="e">
        <f>VLOOKUP(Processed_Data!C11491,'Literature Lookup Tables'!$P$2:$Q$156,2,0)</f>
        <v>#N/A</v>
      </c>
    </row>
    <row r="11492" spans="1:4" x14ac:dyDescent="0.35">
      <c r="A11492" s="82" t="e">
        <f t="shared" si="179"/>
        <v>#N/A</v>
      </c>
      <c r="D11492" s="82" t="e">
        <f>VLOOKUP(Processed_Data!C11492,'Literature Lookup Tables'!$P$2:$Q$156,2,0)</f>
        <v>#N/A</v>
      </c>
    </row>
    <row r="11493" spans="1:4" x14ac:dyDescent="0.35">
      <c r="A11493" s="82" t="e">
        <f t="shared" si="179"/>
        <v>#N/A</v>
      </c>
      <c r="D11493" s="82" t="e">
        <f>VLOOKUP(Processed_Data!C11493,'Literature Lookup Tables'!$P$2:$Q$156,2,0)</f>
        <v>#N/A</v>
      </c>
    </row>
    <row r="11494" spans="1:4" x14ac:dyDescent="0.35">
      <c r="A11494" s="82" t="e">
        <f t="shared" si="179"/>
        <v>#N/A</v>
      </c>
      <c r="D11494" s="82" t="e">
        <f>VLOOKUP(Processed_Data!C11494,'Literature Lookup Tables'!$P$2:$Q$156,2,0)</f>
        <v>#N/A</v>
      </c>
    </row>
    <row r="11495" spans="1:4" x14ac:dyDescent="0.35">
      <c r="A11495" s="82" t="e">
        <f t="shared" si="179"/>
        <v>#N/A</v>
      </c>
      <c r="D11495" s="82" t="e">
        <f>VLOOKUP(Processed_Data!C11495,'Literature Lookup Tables'!$P$2:$Q$156,2,0)</f>
        <v>#N/A</v>
      </c>
    </row>
    <row r="11496" spans="1:4" x14ac:dyDescent="0.35">
      <c r="A11496" s="82" t="e">
        <f t="shared" si="179"/>
        <v>#N/A</v>
      </c>
      <c r="D11496" s="82" t="e">
        <f>VLOOKUP(Processed_Data!C11496,'Literature Lookup Tables'!$P$2:$Q$156,2,0)</f>
        <v>#N/A</v>
      </c>
    </row>
    <row r="11497" spans="1:4" x14ac:dyDescent="0.35">
      <c r="A11497" s="82" t="e">
        <f t="shared" si="179"/>
        <v>#N/A</v>
      </c>
      <c r="D11497" s="82" t="e">
        <f>VLOOKUP(Processed_Data!C11497,'Literature Lookup Tables'!$P$2:$Q$156,2,0)</f>
        <v>#N/A</v>
      </c>
    </row>
    <row r="11498" spans="1:4" x14ac:dyDescent="0.35">
      <c r="A11498" s="82" t="e">
        <f t="shared" si="179"/>
        <v>#N/A</v>
      </c>
      <c r="D11498" s="82" t="e">
        <f>VLOOKUP(Processed_Data!C11498,'Literature Lookup Tables'!$P$2:$Q$156,2,0)</f>
        <v>#N/A</v>
      </c>
    </row>
    <row r="11499" spans="1:4" x14ac:dyDescent="0.35">
      <c r="A11499" s="82" t="e">
        <f t="shared" si="179"/>
        <v>#N/A</v>
      </c>
      <c r="D11499" s="82" t="e">
        <f>VLOOKUP(Processed_Data!C11499,'Literature Lookup Tables'!$P$2:$Q$156,2,0)</f>
        <v>#N/A</v>
      </c>
    </row>
    <row r="11500" spans="1:4" x14ac:dyDescent="0.35">
      <c r="A11500" s="82" t="e">
        <f t="shared" si="179"/>
        <v>#N/A</v>
      </c>
      <c r="D11500" s="82" t="e">
        <f>VLOOKUP(Processed_Data!C11500,'Literature Lookup Tables'!$P$2:$Q$156,2,0)</f>
        <v>#N/A</v>
      </c>
    </row>
    <row r="11501" spans="1:4" x14ac:dyDescent="0.35">
      <c r="A11501" s="82" t="e">
        <f t="shared" si="179"/>
        <v>#N/A</v>
      </c>
      <c r="D11501" s="82" t="e">
        <f>VLOOKUP(Processed_Data!C11501,'Literature Lookup Tables'!$P$2:$Q$156,2,0)</f>
        <v>#N/A</v>
      </c>
    </row>
    <row r="11502" spans="1:4" x14ac:dyDescent="0.35">
      <c r="A11502" s="82" t="e">
        <f t="shared" si="179"/>
        <v>#N/A</v>
      </c>
      <c r="D11502" s="82" t="e">
        <f>VLOOKUP(Processed_Data!C11502,'Literature Lookup Tables'!$P$2:$Q$156,2,0)</f>
        <v>#N/A</v>
      </c>
    </row>
    <row r="11503" spans="1:4" x14ac:dyDescent="0.35">
      <c r="A11503" s="82" t="e">
        <f t="shared" si="179"/>
        <v>#N/A</v>
      </c>
      <c r="D11503" s="82" t="e">
        <f>VLOOKUP(Processed_Data!C11503,'Literature Lookup Tables'!$P$2:$Q$156,2,0)</f>
        <v>#N/A</v>
      </c>
    </row>
    <row r="11504" spans="1:4" x14ac:dyDescent="0.35">
      <c r="A11504" s="82" t="e">
        <f t="shared" si="179"/>
        <v>#N/A</v>
      </c>
      <c r="D11504" s="82" t="e">
        <f>VLOOKUP(Processed_Data!C11504,'Literature Lookup Tables'!$P$2:$Q$156,2,0)</f>
        <v>#N/A</v>
      </c>
    </row>
    <row r="11505" spans="1:4" x14ac:dyDescent="0.35">
      <c r="A11505" s="82" t="e">
        <f t="shared" si="179"/>
        <v>#N/A</v>
      </c>
      <c r="D11505" s="82" t="e">
        <f>VLOOKUP(Processed_Data!C11505,'Literature Lookup Tables'!$P$2:$Q$156,2,0)</f>
        <v>#N/A</v>
      </c>
    </row>
    <row r="11506" spans="1:4" x14ac:dyDescent="0.35">
      <c r="A11506" s="82" t="e">
        <f t="shared" si="179"/>
        <v>#N/A</v>
      </c>
      <c r="D11506" s="82" t="e">
        <f>VLOOKUP(Processed_Data!C11506,'Literature Lookup Tables'!$P$2:$Q$156,2,0)</f>
        <v>#N/A</v>
      </c>
    </row>
    <row r="11507" spans="1:4" x14ac:dyDescent="0.35">
      <c r="A11507" s="82" t="e">
        <f t="shared" si="179"/>
        <v>#N/A</v>
      </c>
      <c r="D11507" s="82" t="e">
        <f>VLOOKUP(Processed_Data!C11507,'Literature Lookup Tables'!$P$2:$Q$156,2,0)</f>
        <v>#N/A</v>
      </c>
    </row>
    <row r="11508" spans="1:4" x14ac:dyDescent="0.35">
      <c r="A11508" s="82" t="e">
        <f t="shared" si="179"/>
        <v>#N/A</v>
      </c>
      <c r="D11508" s="82" t="e">
        <f>VLOOKUP(Processed_Data!C11508,'Literature Lookup Tables'!$P$2:$Q$156,2,0)</f>
        <v>#N/A</v>
      </c>
    </row>
    <row r="11509" spans="1:4" x14ac:dyDescent="0.35">
      <c r="A11509" s="82" t="e">
        <f t="shared" si="179"/>
        <v>#N/A</v>
      </c>
      <c r="D11509" s="82" t="e">
        <f>VLOOKUP(Processed_Data!C11509,'Literature Lookup Tables'!$P$2:$Q$156,2,0)</f>
        <v>#N/A</v>
      </c>
    </row>
    <row r="11510" spans="1:4" x14ac:dyDescent="0.35">
      <c r="A11510" s="82" t="e">
        <f t="shared" si="179"/>
        <v>#N/A</v>
      </c>
      <c r="D11510" s="82" t="e">
        <f>VLOOKUP(Processed_Data!C11510,'Literature Lookup Tables'!$P$2:$Q$156,2,0)</f>
        <v>#N/A</v>
      </c>
    </row>
    <row r="11511" spans="1:4" x14ac:dyDescent="0.35">
      <c r="A11511" s="82" t="e">
        <f t="shared" si="179"/>
        <v>#N/A</v>
      </c>
      <c r="D11511" s="82" t="e">
        <f>VLOOKUP(Processed_Data!C11511,'Literature Lookup Tables'!$P$2:$Q$156,2,0)</f>
        <v>#N/A</v>
      </c>
    </row>
    <row r="11512" spans="1:4" x14ac:dyDescent="0.35">
      <c r="A11512" s="82" t="e">
        <f t="shared" si="179"/>
        <v>#N/A</v>
      </c>
      <c r="D11512" s="82" t="e">
        <f>VLOOKUP(Processed_Data!C11512,'Literature Lookup Tables'!$P$2:$Q$156,2,0)</f>
        <v>#N/A</v>
      </c>
    </row>
    <row r="11513" spans="1:4" x14ac:dyDescent="0.35">
      <c r="A11513" s="82" t="e">
        <f t="shared" si="179"/>
        <v>#N/A</v>
      </c>
      <c r="D11513" s="82" t="e">
        <f>VLOOKUP(Processed_Data!C11513,'Literature Lookup Tables'!$P$2:$Q$156,2,0)</f>
        <v>#N/A</v>
      </c>
    </row>
    <row r="11514" spans="1:4" x14ac:dyDescent="0.35">
      <c r="A11514" s="82" t="e">
        <f t="shared" si="179"/>
        <v>#N/A</v>
      </c>
      <c r="D11514" s="82" t="e">
        <f>VLOOKUP(Processed_Data!C11514,'Literature Lookup Tables'!$P$2:$Q$156,2,0)</f>
        <v>#N/A</v>
      </c>
    </row>
    <row r="11515" spans="1:4" x14ac:dyDescent="0.35">
      <c r="A11515" s="82" t="e">
        <f t="shared" si="179"/>
        <v>#N/A</v>
      </c>
      <c r="D11515" s="82" t="e">
        <f>VLOOKUP(Processed_Data!C11515,'Literature Lookup Tables'!$P$2:$Q$156,2,0)</f>
        <v>#N/A</v>
      </c>
    </row>
    <row r="11516" spans="1:4" x14ac:dyDescent="0.35">
      <c r="A11516" s="82" t="e">
        <f t="shared" si="179"/>
        <v>#N/A</v>
      </c>
      <c r="D11516" s="82" t="e">
        <f>VLOOKUP(Processed_Data!C11516,'Literature Lookup Tables'!$P$2:$Q$156,2,0)</f>
        <v>#N/A</v>
      </c>
    </row>
    <row r="11517" spans="1:4" x14ac:dyDescent="0.35">
      <c r="A11517" s="82" t="e">
        <f t="shared" si="179"/>
        <v>#N/A</v>
      </c>
      <c r="D11517" s="82" t="e">
        <f>VLOOKUP(Processed_Data!C11517,'Literature Lookup Tables'!$P$2:$Q$156,2,0)</f>
        <v>#N/A</v>
      </c>
    </row>
    <row r="11518" spans="1:4" x14ac:dyDescent="0.35">
      <c r="A11518" s="82" t="e">
        <f t="shared" si="179"/>
        <v>#N/A</v>
      </c>
      <c r="D11518" s="82" t="e">
        <f>VLOOKUP(Processed_Data!C11518,'Literature Lookup Tables'!$P$2:$Q$156,2,0)</f>
        <v>#N/A</v>
      </c>
    </row>
    <row r="11519" spans="1:4" x14ac:dyDescent="0.35">
      <c r="A11519" s="82" t="e">
        <f t="shared" si="179"/>
        <v>#N/A</v>
      </c>
      <c r="D11519" s="82" t="e">
        <f>VLOOKUP(Processed_Data!C11519,'Literature Lookup Tables'!$P$2:$Q$156,2,0)</f>
        <v>#N/A</v>
      </c>
    </row>
    <row r="11520" spans="1:4" x14ac:dyDescent="0.35">
      <c r="A11520" s="82" t="e">
        <f t="shared" si="179"/>
        <v>#N/A</v>
      </c>
      <c r="D11520" s="82" t="e">
        <f>VLOOKUP(Processed_Data!C11520,'Literature Lookup Tables'!$P$2:$Q$156,2,0)</f>
        <v>#N/A</v>
      </c>
    </row>
    <row r="11521" spans="1:4" x14ac:dyDescent="0.35">
      <c r="A11521" s="82" t="e">
        <f t="shared" si="179"/>
        <v>#N/A</v>
      </c>
      <c r="D11521" s="82" t="e">
        <f>VLOOKUP(Processed_Data!C11521,'Literature Lookup Tables'!$P$2:$Q$156,2,0)</f>
        <v>#N/A</v>
      </c>
    </row>
    <row r="11522" spans="1:4" x14ac:dyDescent="0.35">
      <c r="A11522" s="82" t="e">
        <f t="shared" si="179"/>
        <v>#N/A</v>
      </c>
      <c r="D11522" s="82" t="e">
        <f>VLOOKUP(Processed_Data!C11522,'Literature Lookup Tables'!$P$2:$Q$156,2,0)</f>
        <v>#N/A</v>
      </c>
    </row>
    <row r="11523" spans="1:4" x14ac:dyDescent="0.35">
      <c r="A11523" s="82" t="e">
        <f t="shared" si="179"/>
        <v>#N/A</v>
      </c>
      <c r="D11523" s="82" t="e">
        <f>VLOOKUP(Processed_Data!C11523,'Literature Lookup Tables'!$P$2:$Q$156,2,0)</f>
        <v>#N/A</v>
      </c>
    </row>
    <row r="11524" spans="1:4" x14ac:dyDescent="0.35">
      <c r="A11524" s="82" t="e">
        <f t="shared" si="179"/>
        <v>#N/A</v>
      </c>
      <c r="D11524" s="82" t="e">
        <f>VLOOKUP(Processed_Data!C11524,'Literature Lookup Tables'!$P$2:$Q$156,2,0)</f>
        <v>#N/A</v>
      </c>
    </row>
    <row r="11525" spans="1:4" x14ac:dyDescent="0.35">
      <c r="A11525" s="82" t="e">
        <f t="shared" si="179"/>
        <v>#N/A</v>
      </c>
      <c r="D11525" s="82" t="e">
        <f>VLOOKUP(Processed_Data!C11525,'Literature Lookup Tables'!$P$2:$Q$156,2,0)</f>
        <v>#N/A</v>
      </c>
    </row>
    <row r="11526" spans="1:4" x14ac:dyDescent="0.35">
      <c r="A11526" s="82" t="e">
        <f t="shared" si="179"/>
        <v>#N/A</v>
      </c>
      <c r="D11526" s="82" t="e">
        <f>VLOOKUP(Processed_Data!C11526,'Literature Lookup Tables'!$P$2:$Q$156,2,0)</f>
        <v>#N/A</v>
      </c>
    </row>
    <row r="11527" spans="1:4" x14ac:dyDescent="0.35">
      <c r="A11527" s="82" t="e">
        <f t="shared" ref="A11527:A11590" si="180">F11527&amp;"-"&amp;E11527&amp;"-"&amp;D11527</f>
        <v>#N/A</v>
      </c>
      <c r="D11527" s="82" t="e">
        <f>VLOOKUP(Processed_Data!C11527,'Literature Lookup Tables'!$P$2:$Q$156,2,0)</f>
        <v>#N/A</v>
      </c>
    </row>
    <row r="11528" spans="1:4" x14ac:dyDescent="0.35">
      <c r="A11528" s="82" t="e">
        <f t="shared" si="180"/>
        <v>#N/A</v>
      </c>
      <c r="D11528" s="82" t="e">
        <f>VLOOKUP(Processed_Data!C11528,'Literature Lookup Tables'!$P$2:$Q$156,2,0)</f>
        <v>#N/A</v>
      </c>
    </row>
    <row r="11529" spans="1:4" x14ac:dyDescent="0.35">
      <c r="A11529" s="82" t="e">
        <f t="shared" si="180"/>
        <v>#N/A</v>
      </c>
      <c r="D11529" s="82" t="e">
        <f>VLOOKUP(Processed_Data!C11529,'Literature Lookup Tables'!$P$2:$Q$156,2,0)</f>
        <v>#N/A</v>
      </c>
    </row>
    <row r="11530" spans="1:4" x14ac:dyDescent="0.35">
      <c r="A11530" s="82" t="e">
        <f t="shared" si="180"/>
        <v>#N/A</v>
      </c>
      <c r="D11530" s="82" t="e">
        <f>VLOOKUP(Processed_Data!C11530,'Literature Lookup Tables'!$P$2:$Q$156,2,0)</f>
        <v>#N/A</v>
      </c>
    </row>
    <row r="11531" spans="1:4" x14ac:dyDescent="0.35">
      <c r="A11531" s="82" t="e">
        <f t="shared" si="180"/>
        <v>#N/A</v>
      </c>
      <c r="D11531" s="82" t="e">
        <f>VLOOKUP(Processed_Data!C11531,'Literature Lookup Tables'!$P$2:$Q$156,2,0)</f>
        <v>#N/A</v>
      </c>
    </row>
    <row r="11532" spans="1:4" x14ac:dyDescent="0.35">
      <c r="A11532" s="82" t="e">
        <f t="shared" si="180"/>
        <v>#N/A</v>
      </c>
      <c r="D11532" s="82" t="e">
        <f>VLOOKUP(Processed_Data!C11532,'Literature Lookup Tables'!$P$2:$Q$156,2,0)</f>
        <v>#N/A</v>
      </c>
    </row>
    <row r="11533" spans="1:4" x14ac:dyDescent="0.35">
      <c r="A11533" s="82" t="e">
        <f t="shared" si="180"/>
        <v>#N/A</v>
      </c>
      <c r="D11533" s="82" t="e">
        <f>VLOOKUP(Processed_Data!C11533,'Literature Lookup Tables'!$P$2:$Q$156,2,0)</f>
        <v>#N/A</v>
      </c>
    </row>
    <row r="11534" spans="1:4" x14ac:dyDescent="0.35">
      <c r="A11534" s="82" t="e">
        <f t="shared" si="180"/>
        <v>#N/A</v>
      </c>
      <c r="D11534" s="82" t="e">
        <f>VLOOKUP(Processed_Data!C11534,'Literature Lookup Tables'!$P$2:$Q$156,2,0)</f>
        <v>#N/A</v>
      </c>
    </row>
    <row r="11535" spans="1:4" x14ac:dyDescent="0.35">
      <c r="A11535" s="82" t="e">
        <f t="shared" si="180"/>
        <v>#N/A</v>
      </c>
      <c r="D11535" s="82" t="e">
        <f>VLOOKUP(Processed_Data!C11535,'Literature Lookup Tables'!$P$2:$Q$156,2,0)</f>
        <v>#N/A</v>
      </c>
    </row>
    <row r="11536" spans="1:4" x14ac:dyDescent="0.35">
      <c r="A11536" s="82" t="e">
        <f t="shared" si="180"/>
        <v>#N/A</v>
      </c>
      <c r="D11536" s="82" t="e">
        <f>VLOOKUP(Processed_Data!C11536,'Literature Lookup Tables'!$P$2:$Q$156,2,0)</f>
        <v>#N/A</v>
      </c>
    </row>
    <row r="11537" spans="1:4" x14ac:dyDescent="0.35">
      <c r="A11537" s="82" t="e">
        <f t="shared" si="180"/>
        <v>#N/A</v>
      </c>
      <c r="D11537" s="82" t="e">
        <f>VLOOKUP(Processed_Data!C11537,'Literature Lookup Tables'!$P$2:$Q$156,2,0)</f>
        <v>#N/A</v>
      </c>
    </row>
    <row r="11538" spans="1:4" x14ac:dyDescent="0.35">
      <c r="A11538" s="82" t="e">
        <f t="shared" si="180"/>
        <v>#N/A</v>
      </c>
      <c r="D11538" s="82" t="e">
        <f>VLOOKUP(Processed_Data!C11538,'Literature Lookup Tables'!$P$2:$Q$156,2,0)</f>
        <v>#N/A</v>
      </c>
    </row>
    <row r="11539" spans="1:4" x14ac:dyDescent="0.35">
      <c r="A11539" s="82" t="e">
        <f t="shared" si="180"/>
        <v>#N/A</v>
      </c>
      <c r="D11539" s="82" t="e">
        <f>VLOOKUP(Processed_Data!C11539,'Literature Lookup Tables'!$P$2:$Q$156,2,0)</f>
        <v>#N/A</v>
      </c>
    </row>
    <row r="11540" spans="1:4" x14ac:dyDescent="0.35">
      <c r="A11540" s="82" t="e">
        <f t="shared" si="180"/>
        <v>#N/A</v>
      </c>
      <c r="D11540" s="82" t="e">
        <f>VLOOKUP(Processed_Data!C11540,'Literature Lookup Tables'!$P$2:$Q$156,2,0)</f>
        <v>#N/A</v>
      </c>
    </row>
    <row r="11541" spans="1:4" x14ac:dyDescent="0.35">
      <c r="A11541" s="82" t="e">
        <f t="shared" si="180"/>
        <v>#N/A</v>
      </c>
      <c r="D11541" s="82" t="e">
        <f>VLOOKUP(Processed_Data!C11541,'Literature Lookup Tables'!$P$2:$Q$156,2,0)</f>
        <v>#N/A</v>
      </c>
    </row>
    <row r="11542" spans="1:4" x14ac:dyDescent="0.35">
      <c r="A11542" s="82" t="e">
        <f t="shared" si="180"/>
        <v>#N/A</v>
      </c>
      <c r="D11542" s="82" t="e">
        <f>VLOOKUP(Processed_Data!C11542,'Literature Lookup Tables'!$P$2:$Q$156,2,0)</f>
        <v>#N/A</v>
      </c>
    </row>
    <row r="11543" spans="1:4" x14ac:dyDescent="0.35">
      <c r="A11543" s="82" t="e">
        <f t="shared" si="180"/>
        <v>#N/A</v>
      </c>
      <c r="D11543" s="82" t="e">
        <f>VLOOKUP(Processed_Data!C11543,'Literature Lookup Tables'!$P$2:$Q$156,2,0)</f>
        <v>#N/A</v>
      </c>
    </row>
    <row r="11544" spans="1:4" x14ac:dyDescent="0.35">
      <c r="A11544" s="82" t="e">
        <f t="shared" si="180"/>
        <v>#N/A</v>
      </c>
      <c r="D11544" s="82" t="e">
        <f>VLOOKUP(Processed_Data!C11544,'Literature Lookup Tables'!$P$2:$Q$156,2,0)</f>
        <v>#N/A</v>
      </c>
    </row>
    <row r="11545" spans="1:4" x14ac:dyDescent="0.35">
      <c r="A11545" s="82" t="e">
        <f t="shared" si="180"/>
        <v>#N/A</v>
      </c>
      <c r="D11545" s="82" t="e">
        <f>VLOOKUP(Processed_Data!C11545,'Literature Lookup Tables'!$P$2:$Q$156,2,0)</f>
        <v>#N/A</v>
      </c>
    </row>
    <row r="11546" spans="1:4" x14ac:dyDescent="0.35">
      <c r="A11546" s="82" t="e">
        <f t="shared" si="180"/>
        <v>#N/A</v>
      </c>
      <c r="D11546" s="82" t="e">
        <f>VLOOKUP(Processed_Data!C11546,'Literature Lookup Tables'!$P$2:$Q$156,2,0)</f>
        <v>#N/A</v>
      </c>
    </row>
    <row r="11547" spans="1:4" x14ac:dyDescent="0.35">
      <c r="A11547" s="82" t="e">
        <f t="shared" si="180"/>
        <v>#N/A</v>
      </c>
      <c r="D11547" s="82" t="e">
        <f>VLOOKUP(Processed_Data!C11547,'Literature Lookup Tables'!$P$2:$Q$156,2,0)</f>
        <v>#N/A</v>
      </c>
    </row>
    <row r="11548" spans="1:4" x14ac:dyDescent="0.35">
      <c r="A11548" s="82" t="e">
        <f t="shared" si="180"/>
        <v>#N/A</v>
      </c>
      <c r="D11548" s="82" t="e">
        <f>VLOOKUP(Processed_Data!C11548,'Literature Lookup Tables'!$P$2:$Q$156,2,0)</f>
        <v>#N/A</v>
      </c>
    </row>
    <row r="11549" spans="1:4" x14ac:dyDescent="0.35">
      <c r="A11549" s="82" t="e">
        <f t="shared" si="180"/>
        <v>#N/A</v>
      </c>
      <c r="D11549" s="82" t="e">
        <f>VLOOKUP(Processed_Data!C11549,'Literature Lookup Tables'!$P$2:$Q$156,2,0)</f>
        <v>#N/A</v>
      </c>
    </row>
    <row r="11550" spans="1:4" x14ac:dyDescent="0.35">
      <c r="A11550" s="82" t="e">
        <f t="shared" si="180"/>
        <v>#N/A</v>
      </c>
      <c r="D11550" s="82" t="e">
        <f>VLOOKUP(Processed_Data!C11550,'Literature Lookup Tables'!$P$2:$Q$156,2,0)</f>
        <v>#N/A</v>
      </c>
    </row>
    <row r="11551" spans="1:4" x14ac:dyDescent="0.35">
      <c r="A11551" s="82" t="e">
        <f t="shared" si="180"/>
        <v>#N/A</v>
      </c>
      <c r="D11551" s="82" t="e">
        <f>VLOOKUP(Processed_Data!C11551,'Literature Lookup Tables'!$P$2:$Q$156,2,0)</f>
        <v>#N/A</v>
      </c>
    </row>
    <row r="11552" spans="1:4" x14ac:dyDescent="0.35">
      <c r="A11552" s="82" t="e">
        <f t="shared" si="180"/>
        <v>#N/A</v>
      </c>
      <c r="D11552" s="82" t="e">
        <f>VLOOKUP(Processed_Data!C11552,'Literature Lookup Tables'!$P$2:$Q$156,2,0)</f>
        <v>#N/A</v>
      </c>
    </row>
    <row r="11553" spans="1:4" x14ac:dyDescent="0.35">
      <c r="A11553" s="82" t="e">
        <f t="shared" si="180"/>
        <v>#N/A</v>
      </c>
      <c r="D11553" s="82" t="e">
        <f>VLOOKUP(Processed_Data!C11553,'Literature Lookup Tables'!$P$2:$Q$156,2,0)</f>
        <v>#N/A</v>
      </c>
    </row>
    <row r="11554" spans="1:4" x14ac:dyDescent="0.35">
      <c r="A11554" s="82" t="e">
        <f t="shared" si="180"/>
        <v>#N/A</v>
      </c>
      <c r="D11554" s="82" t="e">
        <f>VLOOKUP(Processed_Data!C11554,'Literature Lookup Tables'!$P$2:$Q$156,2,0)</f>
        <v>#N/A</v>
      </c>
    </row>
    <row r="11555" spans="1:4" x14ac:dyDescent="0.35">
      <c r="A11555" s="82" t="e">
        <f t="shared" si="180"/>
        <v>#N/A</v>
      </c>
      <c r="D11555" s="82" t="e">
        <f>VLOOKUP(Processed_Data!C11555,'Literature Lookup Tables'!$P$2:$Q$156,2,0)</f>
        <v>#N/A</v>
      </c>
    </row>
    <row r="11556" spans="1:4" x14ac:dyDescent="0.35">
      <c r="A11556" s="82" t="e">
        <f t="shared" si="180"/>
        <v>#N/A</v>
      </c>
      <c r="D11556" s="82" t="e">
        <f>VLOOKUP(Processed_Data!C11556,'Literature Lookup Tables'!$P$2:$Q$156,2,0)</f>
        <v>#N/A</v>
      </c>
    </row>
    <row r="11557" spans="1:4" x14ac:dyDescent="0.35">
      <c r="A11557" s="82" t="e">
        <f t="shared" si="180"/>
        <v>#N/A</v>
      </c>
      <c r="D11557" s="82" t="e">
        <f>VLOOKUP(Processed_Data!C11557,'Literature Lookup Tables'!$P$2:$Q$156,2,0)</f>
        <v>#N/A</v>
      </c>
    </row>
    <row r="11558" spans="1:4" x14ac:dyDescent="0.35">
      <c r="A11558" s="82" t="e">
        <f t="shared" si="180"/>
        <v>#N/A</v>
      </c>
      <c r="D11558" s="82" t="e">
        <f>VLOOKUP(Processed_Data!C11558,'Literature Lookup Tables'!$P$2:$Q$156,2,0)</f>
        <v>#N/A</v>
      </c>
    </row>
    <row r="11559" spans="1:4" x14ac:dyDescent="0.35">
      <c r="A11559" s="82" t="e">
        <f t="shared" si="180"/>
        <v>#N/A</v>
      </c>
      <c r="D11559" s="82" t="e">
        <f>VLOOKUP(Processed_Data!C11559,'Literature Lookup Tables'!$P$2:$Q$156,2,0)</f>
        <v>#N/A</v>
      </c>
    </row>
    <row r="11560" spans="1:4" x14ac:dyDescent="0.35">
      <c r="A11560" s="82" t="e">
        <f t="shared" si="180"/>
        <v>#N/A</v>
      </c>
      <c r="D11560" s="82" t="e">
        <f>VLOOKUP(Processed_Data!C11560,'Literature Lookup Tables'!$P$2:$Q$156,2,0)</f>
        <v>#N/A</v>
      </c>
    </row>
    <row r="11561" spans="1:4" x14ac:dyDescent="0.35">
      <c r="A11561" s="82" t="e">
        <f t="shared" si="180"/>
        <v>#N/A</v>
      </c>
      <c r="D11561" s="82" t="e">
        <f>VLOOKUP(Processed_Data!C11561,'Literature Lookup Tables'!$P$2:$Q$156,2,0)</f>
        <v>#N/A</v>
      </c>
    </row>
    <row r="11562" spans="1:4" x14ac:dyDescent="0.35">
      <c r="A11562" s="82" t="e">
        <f t="shared" si="180"/>
        <v>#N/A</v>
      </c>
      <c r="D11562" s="82" t="e">
        <f>VLOOKUP(Processed_Data!C11562,'Literature Lookup Tables'!$P$2:$Q$156,2,0)</f>
        <v>#N/A</v>
      </c>
    </row>
    <row r="11563" spans="1:4" x14ac:dyDescent="0.35">
      <c r="A11563" s="82" t="e">
        <f t="shared" si="180"/>
        <v>#N/A</v>
      </c>
      <c r="D11563" s="82" t="e">
        <f>VLOOKUP(Processed_Data!C11563,'Literature Lookup Tables'!$P$2:$Q$156,2,0)</f>
        <v>#N/A</v>
      </c>
    </row>
    <row r="11564" spans="1:4" x14ac:dyDescent="0.35">
      <c r="A11564" s="82" t="e">
        <f t="shared" si="180"/>
        <v>#N/A</v>
      </c>
      <c r="D11564" s="82" t="e">
        <f>VLOOKUP(Processed_Data!C11564,'Literature Lookup Tables'!$P$2:$Q$156,2,0)</f>
        <v>#N/A</v>
      </c>
    </row>
    <row r="11565" spans="1:4" x14ac:dyDescent="0.35">
      <c r="A11565" s="82" t="e">
        <f t="shared" si="180"/>
        <v>#N/A</v>
      </c>
      <c r="D11565" s="82" t="e">
        <f>VLOOKUP(Processed_Data!C11565,'Literature Lookup Tables'!$P$2:$Q$156,2,0)</f>
        <v>#N/A</v>
      </c>
    </row>
    <row r="11566" spans="1:4" x14ac:dyDescent="0.35">
      <c r="A11566" s="82" t="e">
        <f t="shared" si="180"/>
        <v>#N/A</v>
      </c>
      <c r="D11566" s="82" t="e">
        <f>VLOOKUP(Processed_Data!C11566,'Literature Lookup Tables'!$P$2:$Q$156,2,0)</f>
        <v>#N/A</v>
      </c>
    </row>
    <row r="11567" spans="1:4" x14ac:dyDescent="0.35">
      <c r="A11567" s="82" t="e">
        <f t="shared" si="180"/>
        <v>#N/A</v>
      </c>
      <c r="D11567" s="82" t="e">
        <f>VLOOKUP(Processed_Data!C11567,'Literature Lookup Tables'!$P$2:$Q$156,2,0)</f>
        <v>#N/A</v>
      </c>
    </row>
    <row r="11568" spans="1:4" x14ac:dyDescent="0.35">
      <c r="A11568" s="82" t="e">
        <f t="shared" si="180"/>
        <v>#N/A</v>
      </c>
      <c r="D11568" s="82" t="e">
        <f>VLOOKUP(Processed_Data!C11568,'Literature Lookup Tables'!$P$2:$Q$156,2,0)</f>
        <v>#N/A</v>
      </c>
    </row>
    <row r="11569" spans="1:4" x14ac:dyDescent="0.35">
      <c r="A11569" s="82" t="e">
        <f t="shared" si="180"/>
        <v>#N/A</v>
      </c>
      <c r="D11569" s="82" t="e">
        <f>VLOOKUP(Processed_Data!C11569,'Literature Lookup Tables'!$P$2:$Q$156,2,0)</f>
        <v>#N/A</v>
      </c>
    </row>
    <row r="11570" spans="1:4" x14ac:dyDescent="0.35">
      <c r="A11570" s="82" t="e">
        <f t="shared" si="180"/>
        <v>#N/A</v>
      </c>
      <c r="D11570" s="82" t="e">
        <f>VLOOKUP(Processed_Data!C11570,'Literature Lookup Tables'!$P$2:$Q$156,2,0)</f>
        <v>#N/A</v>
      </c>
    </row>
    <row r="11571" spans="1:4" x14ac:dyDescent="0.35">
      <c r="A11571" s="82" t="e">
        <f t="shared" si="180"/>
        <v>#N/A</v>
      </c>
      <c r="D11571" s="82" t="e">
        <f>VLOOKUP(Processed_Data!C11571,'Literature Lookup Tables'!$P$2:$Q$156,2,0)</f>
        <v>#N/A</v>
      </c>
    </row>
    <row r="11572" spans="1:4" x14ac:dyDescent="0.35">
      <c r="A11572" s="82" t="e">
        <f t="shared" si="180"/>
        <v>#N/A</v>
      </c>
      <c r="D11572" s="82" t="e">
        <f>VLOOKUP(Processed_Data!C11572,'Literature Lookup Tables'!$P$2:$Q$156,2,0)</f>
        <v>#N/A</v>
      </c>
    </row>
    <row r="11573" spans="1:4" x14ac:dyDescent="0.35">
      <c r="A11573" s="82" t="e">
        <f t="shared" si="180"/>
        <v>#N/A</v>
      </c>
      <c r="D11573" s="82" t="e">
        <f>VLOOKUP(Processed_Data!C11573,'Literature Lookup Tables'!$P$2:$Q$156,2,0)</f>
        <v>#N/A</v>
      </c>
    </row>
    <row r="11574" spans="1:4" x14ac:dyDescent="0.35">
      <c r="A11574" s="82" t="e">
        <f t="shared" si="180"/>
        <v>#N/A</v>
      </c>
      <c r="D11574" s="82" t="e">
        <f>VLOOKUP(Processed_Data!C11574,'Literature Lookup Tables'!$P$2:$Q$156,2,0)</f>
        <v>#N/A</v>
      </c>
    </row>
    <row r="11575" spans="1:4" x14ac:dyDescent="0.35">
      <c r="A11575" s="82" t="e">
        <f t="shared" si="180"/>
        <v>#N/A</v>
      </c>
      <c r="D11575" s="82" t="e">
        <f>VLOOKUP(Processed_Data!C11575,'Literature Lookup Tables'!$P$2:$Q$156,2,0)</f>
        <v>#N/A</v>
      </c>
    </row>
    <row r="11576" spans="1:4" x14ac:dyDescent="0.35">
      <c r="A11576" s="82" t="e">
        <f t="shared" si="180"/>
        <v>#N/A</v>
      </c>
      <c r="D11576" s="82" t="e">
        <f>VLOOKUP(Processed_Data!C11576,'Literature Lookup Tables'!$P$2:$Q$156,2,0)</f>
        <v>#N/A</v>
      </c>
    </row>
    <row r="11577" spans="1:4" x14ac:dyDescent="0.35">
      <c r="A11577" s="82" t="e">
        <f t="shared" si="180"/>
        <v>#N/A</v>
      </c>
      <c r="D11577" s="82" t="e">
        <f>VLOOKUP(Processed_Data!C11577,'Literature Lookup Tables'!$P$2:$Q$156,2,0)</f>
        <v>#N/A</v>
      </c>
    </row>
    <row r="11578" spans="1:4" x14ac:dyDescent="0.35">
      <c r="A11578" s="82" t="e">
        <f t="shared" si="180"/>
        <v>#N/A</v>
      </c>
      <c r="D11578" s="82" t="e">
        <f>VLOOKUP(Processed_Data!C11578,'Literature Lookup Tables'!$P$2:$Q$156,2,0)</f>
        <v>#N/A</v>
      </c>
    </row>
    <row r="11579" spans="1:4" x14ac:dyDescent="0.35">
      <c r="A11579" s="82" t="e">
        <f t="shared" si="180"/>
        <v>#N/A</v>
      </c>
      <c r="D11579" s="82" t="e">
        <f>VLOOKUP(Processed_Data!C11579,'Literature Lookup Tables'!$P$2:$Q$156,2,0)</f>
        <v>#N/A</v>
      </c>
    </row>
    <row r="11580" spans="1:4" x14ac:dyDescent="0.35">
      <c r="A11580" s="82" t="e">
        <f t="shared" si="180"/>
        <v>#N/A</v>
      </c>
      <c r="D11580" s="82" t="e">
        <f>VLOOKUP(Processed_Data!C11580,'Literature Lookup Tables'!$P$2:$Q$156,2,0)</f>
        <v>#N/A</v>
      </c>
    </row>
    <row r="11581" spans="1:4" x14ac:dyDescent="0.35">
      <c r="A11581" s="82" t="e">
        <f t="shared" si="180"/>
        <v>#N/A</v>
      </c>
      <c r="D11581" s="82" t="e">
        <f>VLOOKUP(Processed_Data!C11581,'Literature Lookup Tables'!$P$2:$Q$156,2,0)</f>
        <v>#N/A</v>
      </c>
    </row>
    <row r="11582" spans="1:4" x14ac:dyDescent="0.35">
      <c r="A11582" s="82" t="e">
        <f t="shared" si="180"/>
        <v>#N/A</v>
      </c>
      <c r="D11582" s="82" t="e">
        <f>VLOOKUP(Processed_Data!C11582,'Literature Lookup Tables'!$P$2:$Q$156,2,0)</f>
        <v>#N/A</v>
      </c>
    </row>
    <row r="11583" spans="1:4" x14ac:dyDescent="0.35">
      <c r="A11583" s="82" t="e">
        <f t="shared" si="180"/>
        <v>#N/A</v>
      </c>
      <c r="D11583" s="82" t="e">
        <f>VLOOKUP(Processed_Data!C11583,'Literature Lookup Tables'!$P$2:$Q$156,2,0)</f>
        <v>#N/A</v>
      </c>
    </row>
    <row r="11584" spans="1:4" x14ac:dyDescent="0.35">
      <c r="A11584" s="82" t="e">
        <f t="shared" si="180"/>
        <v>#N/A</v>
      </c>
      <c r="D11584" s="82" t="e">
        <f>VLOOKUP(Processed_Data!C11584,'Literature Lookup Tables'!$P$2:$Q$156,2,0)</f>
        <v>#N/A</v>
      </c>
    </row>
    <row r="11585" spans="1:4" x14ac:dyDescent="0.35">
      <c r="A11585" s="82" t="e">
        <f t="shared" si="180"/>
        <v>#N/A</v>
      </c>
      <c r="D11585" s="82" t="e">
        <f>VLOOKUP(Processed_Data!C11585,'Literature Lookup Tables'!$P$2:$Q$156,2,0)</f>
        <v>#N/A</v>
      </c>
    </row>
    <row r="11586" spans="1:4" x14ac:dyDescent="0.35">
      <c r="A11586" s="82" t="e">
        <f t="shared" si="180"/>
        <v>#N/A</v>
      </c>
      <c r="D11586" s="82" t="e">
        <f>VLOOKUP(Processed_Data!C11586,'Literature Lookup Tables'!$P$2:$Q$156,2,0)</f>
        <v>#N/A</v>
      </c>
    </row>
    <row r="11587" spans="1:4" x14ac:dyDescent="0.35">
      <c r="A11587" s="82" t="e">
        <f t="shared" si="180"/>
        <v>#N/A</v>
      </c>
      <c r="D11587" s="82" t="e">
        <f>VLOOKUP(Processed_Data!C11587,'Literature Lookup Tables'!$P$2:$Q$156,2,0)</f>
        <v>#N/A</v>
      </c>
    </row>
    <row r="11588" spans="1:4" x14ac:dyDescent="0.35">
      <c r="A11588" s="82" t="e">
        <f t="shared" si="180"/>
        <v>#N/A</v>
      </c>
      <c r="D11588" s="82" t="e">
        <f>VLOOKUP(Processed_Data!C11588,'Literature Lookup Tables'!$P$2:$Q$156,2,0)</f>
        <v>#N/A</v>
      </c>
    </row>
    <row r="11589" spans="1:4" x14ac:dyDescent="0.35">
      <c r="A11589" s="82" t="e">
        <f t="shared" si="180"/>
        <v>#N/A</v>
      </c>
      <c r="D11589" s="82" t="e">
        <f>VLOOKUP(Processed_Data!C11589,'Literature Lookup Tables'!$P$2:$Q$156,2,0)</f>
        <v>#N/A</v>
      </c>
    </row>
    <row r="11590" spans="1:4" x14ac:dyDescent="0.35">
      <c r="A11590" s="82" t="e">
        <f t="shared" si="180"/>
        <v>#N/A</v>
      </c>
      <c r="D11590" s="82" t="e">
        <f>VLOOKUP(Processed_Data!C11590,'Literature Lookup Tables'!$P$2:$Q$156,2,0)</f>
        <v>#N/A</v>
      </c>
    </row>
    <row r="11591" spans="1:4" x14ac:dyDescent="0.35">
      <c r="A11591" s="82" t="e">
        <f t="shared" ref="A11591:A11654" si="181">F11591&amp;"-"&amp;E11591&amp;"-"&amp;D11591</f>
        <v>#N/A</v>
      </c>
      <c r="D11591" s="82" t="e">
        <f>VLOOKUP(Processed_Data!C11591,'Literature Lookup Tables'!$P$2:$Q$156,2,0)</f>
        <v>#N/A</v>
      </c>
    </row>
    <row r="11592" spans="1:4" x14ac:dyDescent="0.35">
      <c r="A11592" s="82" t="e">
        <f t="shared" si="181"/>
        <v>#N/A</v>
      </c>
      <c r="D11592" s="82" t="e">
        <f>VLOOKUP(Processed_Data!C11592,'Literature Lookup Tables'!$P$2:$Q$156,2,0)</f>
        <v>#N/A</v>
      </c>
    </row>
    <row r="11593" spans="1:4" x14ac:dyDescent="0.35">
      <c r="A11593" s="82" t="e">
        <f t="shared" si="181"/>
        <v>#N/A</v>
      </c>
      <c r="D11593" s="82" t="e">
        <f>VLOOKUP(Processed_Data!C11593,'Literature Lookup Tables'!$P$2:$Q$156,2,0)</f>
        <v>#N/A</v>
      </c>
    </row>
    <row r="11594" spans="1:4" x14ac:dyDescent="0.35">
      <c r="A11594" s="82" t="e">
        <f t="shared" si="181"/>
        <v>#N/A</v>
      </c>
      <c r="D11594" s="82" t="e">
        <f>VLOOKUP(Processed_Data!C11594,'Literature Lookup Tables'!$P$2:$Q$156,2,0)</f>
        <v>#N/A</v>
      </c>
    </row>
    <row r="11595" spans="1:4" x14ac:dyDescent="0.35">
      <c r="A11595" s="82" t="e">
        <f t="shared" si="181"/>
        <v>#N/A</v>
      </c>
      <c r="D11595" s="82" t="e">
        <f>VLOOKUP(Processed_Data!C11595,'Literature Lookup Tables'!$P$2:$Q$156,2,0)</f>
        <v>#N/A</v>
      </c>
    </row>
    <row r="11596" spans="1:4" x14ac:dyDescent="0.35">
      <c r="A11596" s="82" t="e">
        <f t="shared" si="181"/>
        <v>#N/A</v>
      </c>
      <c r="D11596" s="82" t="e">
        <f>VLOOKUP(Processed_Data!C11596,'Literature Lookup Tables'!$P$2:$Q$156,2,0)</f>
        <v>#N/A</v>
      </c>
    </row>
    <row r="11597" spans="1:4" x14ac:dyDescent="0.35">
      <c r="A11597" s="82" t="e">
        <f t="shared" si="181"/>
        <v>#N/A</v>
      </c>
      <c r="D11597" s="82" t="e">
        <f>VLOOKUP(Processed_Data!C11597,'Literature Lookup Tables'!$P$2:$Q$156,2,0)</f>
        <v>#N/A</v>
      </c>
    </row>
    <row r="11598" spans="1:4" x14ac:dyDescent="0.35">
      <c r="A11598" s="82" t="e">
        <f t="shared" si="181"/>
        <v>#N/A</v>
      </c>
      <c r="D11598" s="82" t="e">
        <f>VLOOKUP(Processed_Data!C11598,'Literature Lookup Tables'!$P$2:$Q$156,2,0)</f>
        <v>#N/A</v>
      </c>
    </row>
    <row r="11599" spans="1:4" x14ac:dyDescent="0.35">
      <c r="A11599" s="82" t="e">
        <f t="shared" si="181"/>
        <v>#N/A</v>
      </c>
      <c r="D11599" s="82" t="e">
        <f>VLOOKUP(Processed_Data!C11599,'Literature Lookup Tables'!$P$2:$Q$156,2,0)</f>
        <v>#N/A</v>
      </c>
    </row>
    <row r="11600" spans="1:4" x14ac:dyDescent="0.35">
      <c r="A11600" s="82" t="e">
        <f t="shared" si="181"/>
        <v>#N/A</v>
      </c>
      <c r="D11600" s="82" t="e">
        <f>VLOOKUP(Processed_Data!C11600,'Literature Lookup Tables'!$P$2:$Q$156,2,0)</f>
        <v>#N/A</v>
      </c>
    </row>
    <row r="11601" spans="1:4" x14ac:dyDescent="0.35">
      <c r="A11601" s="82" t="e">
        <f t="shared" si="181"/>
        <v>#N/A</v>
      </c>
      <c r="D11601" s="82" t="e">
        <f>VLOOKUP(Processed_Data!C11601,'Literature Lookup Tables'!$P$2:$Q$156,2,0)</f>
        <v>#N/A</v>
      </c>
    </row>
    <row r="11602" spans="1:4" x14ac:dyDescent="0.35">
      <c r="A11602" s="82" t="e">
        <f t="shared" si="181"/>
        <v>#N/A</v>
      </c>
      <c r="D11602" s="82" t="e">
        <f>VLOOKUP(Processed_Data!C11602,'Literature Lookup Tables'!$P$2:$Q$156,2,0)</f>
        <v>#N/A</v>
      </c>
    </row>
    <row r="11603" spans="1:4" x14ac:dyDescent="0.35">
      <c r="A11603" s="82" t="e">
        <f t="shared" si="181"/>
        <v>#N/A</v>
      </c>
      <c r="D11603" s="82" t="e">
        <f>VLOOKUP(Processed_Data!C11603,'Literature Lookup Tables'!$P$2:$Q$156,2,0)</f>
        <v>#N/A</v>
      </c>
    </row>
    <row r="11604" spans="1:4" x14ac:dyDescent="0.35">
      <c r="A11604" s="82" t="e">
        <f t="shared" si="181"/>
        <v>#N/A</v>
      </c>
      <c r="D11604" s="82" t="e">
        <f>VLOOKUP(Processed_Data!C11604,'Literature Lookup Tables'!$P$2:$Q$156,2,0)</f>
        <v>#N/A</v>
      </c>
    </row>
    <row r="11605" spans="1:4" x14ac:dyDescent="0.35">
      <c r="A11605" s="82" t="e">
        <f t="shared" si="181"/>
        <v>#N/A</v>
      </c>
      <c r="D11605" s="82" t="e">
        <f>VLOOKUP(Processed_Data!C11605,'Literature Lookup Tables'!$P$2:$Q$156,2,0)</f>
        <v>#N/A</v>
      </c>
    </row>
    <row r="11606" spans="1:4" x14ac:dyDescent="0.35">
      <c r="A11606" s="82" t="e">
        <f t="shared" si="181"/>
        <v>#N/A</v>
      </c>
      <c r="D11606" s="82" t="e">
        <f>VLOOKUP(Processed_Data!C11606,'Literature Lookup Tables'!$P$2:$Q$156,2,0)</f>
        <v>#N/A</v>
      </c>
    </row>
    <row r="11607" spans="1:4" x14ac:dyDescent="0.35">
      <c r="A11607" s="82" t="e">
        <f t="shared" si="181"/>
        <v>#N/A</v>
      </c>
      <c r="D11607" s="82" t="e">
        <f>VLOOKUP(Processed_Data!C11607,'Literature Lookup Tables'!$P$2:$Q$156,2,0)</f>
        <v>#N/A</v>
      </c>
    </row>
    <row r="11608" spans="1:4" x14ac:dyDescent="0.35">
      <c r="A11608" s="82" t="e">
        <f t="shared" si="181"/>
        <v>#N/A</v>
      </c>
      <c r="D11608" s="82" t="e">
        <f>VLOOKUP(Processed_Data!C11608,'Literature Lookup Tables'!$P$2:$Q$156,2,0)</f>
        <v>#N/A</v>
      </c>
    </row>
    <row r="11609" spans="1:4" x14ac:dyDescent="0.35">
      <c r="A11609" s="82" t="e">
        <f t="shared" si="181"/>
        <v>#N/A</v>
      </c>
      <c r="D11609" s="82" t="e">
        <f>VLOOKUP(Processed_Data!C11609,'Literature Lookup Tables'!$P$2:$Q$156,2,0)</f>
        <v>#N/A</v>
      </c>
    </row>
    <row r="11610" spans="1:4" x14ac:dyDescent="0.35">
      <c r="A11610" s="82" t="e">
        <f t="shared" si="181"/>
        <v>#N/A</v>
      </c>
      <c r="D11610" s="82" t="e">
        <f>VLOOKUP(Processed_Data!C11610,'Literature Lookup Tables'!$P$2:$Q$156,2,0)</f>
        <v>#N/A</v>
      </c>
    </row>
    <row r="11611" spans="1:4" x14ac:dyDescent="0.35">
      <c r="A11611" s="82" t="e">
        <f t="shared" si="181"/>
        <v>#N/A</v>
      </c>
      <c r="D11611" s="82" t="e">
        <f>VLOOKUP(Processed_Data!C11611,'Literature Lookup Tables'!$P$2:$Q$156,2,0)</f>
        <v>#N/A</v>
      </c>
    </row>
    <row r="11612" spans="1:4" x14ac:dyDescent="0.35">
      <c r="A11612" s="82" t="e">
        <f t="shared" si="181"/>
        <v>#N/A</v>
      </c>
      <c r="D11612" s="82" t="e">
        <f>VLOOKUP(Processed_Data!C11612,'Literature Lookup Tables'!$P$2:$Q$156,2,0)</f>
        <v>#N/A</v>
      </c>
    </row>
    <row r="11613" spans="1:4" x14ac:dyDescent="0.35">
      <c r="A11613" s="82" t="e">
        <f t="shared" si="181"/>
        <v>#N/A</v>
      </c>
      <c r="D11613" s="82" t="e">
        <f>VLOOKUP(Processed_Data!C11613,'Literature Lookup Tables'!$P$2:$Q$156,2,0)</f>
        <v>#N/A</v>
      </c>
    </row>
    <row r="11614" spans="1:4" x14ac:dyDescent="0.35">
      <c r="A11614" s="82" t="e">
        <f t="shared" si="181"/>
        <v>#N/A</v>
      </c>
      <c r="D11614" s="82" t="e">
        <f>VLOOKUP(Processed_Data!C11614,'Literature Lookup Tables'!$P$2:$Q$156,2,0)</f>
        <v>#N/A</v>
      </c>
    </row>
    <row r="11615" spans="1:4" x14ac:dyDescent="0.35">
      <c r="A11615" s="82" t="e">
        <f t="shared" si="181"/>
        <v>#N/A</v>
      </c>
      <c r="D11615" s="82" t="e">
        <f>VLOOKUP(Processed_Data!C11615,'Literature Lookup Tables'!$P$2:$Q$156,2,0)</f>
        <v>#N/A</v>
      </c>
    </row>
    <row r="11616" spans="1:4" x14ac:dyDescent="0.35">
      <c r="A11616" s="82" t="e">
        <f t="shared" si="181"/>
        <v>#N/A</v>
      </c>
      <c r="D11616" s="82" t="e">
        <f>VLOOKUP(Processed_Data!C11616,'Literature Lookup Tables'!$P$2:$Q$156,2,0)</f>
        <v>#N/A</v>
      </c>
    </row>
    <row r="11617" spans="1:4" x14ac:dyDescent="0.35">
      <c r="A11617" s="82" t="e">
        <f t="shared" si="181"/>
        <v>#N/A</v>
      </c>
      <c r="D11617" s="82" t="e">
        <f>VLOOKUP(Processed_Data!C11617,'Literature Lookup Tables'!$P$2:$Q$156,2,0)</f>
        <v>#N/A</v>
      </c>
    </row>
    <row r="11618" spans="1:4" x14ac:dyDescent="0.35">
      <c r="A11618" s="82" t="e">
        <f t="shared" si="181"/>
        <v>#N/A</v>
      </c>
      <c r="D11618" s="82" t="e">
        <f>VLOOKUP(Processed_Data!C11618,'Literature Lookup Tables'!$P$2:$Q$156,2,0)</f>
        <v>#N/A</v>
      </c>
    </row>
    <row r="11619" spans="1:4" x14ac:dyDescent="0.35">
      <c r="A11619" s="82" t="e">
        <f t="shared" si="181"/>
        <v>#N/A</v>
      </c>
      <c r="D11619" s="82" t="e">
        <f>VLOOKUP(Processed_Data!C11619,'Literature Lookup Tables'!$P$2:$Q$156,2,0)</f>
        <v>#N/A</v>
      </c>
    </row>
    <row r="11620" spans="1:4" x14ac:dyDescent="0.35">
      <c r="A11620" s="82" t="e">
        <f t="shared" si="181"/>
        <v>#N/A</v>
      </c>
      <c r="D11620" s="82" t="e">
        <f>VLOOKUP(Processed_Data!C11620,'Literature Lookup Tables'!$P$2:$Q$156,2,0)</f>
        <v>#N/A</v>
      </c>
    </row>
    <row r="11621" spans="1:4" x14ac:dyDescent="0.35">
      <c r="A11621" s="82" t="e">
        <f t="shared" si="181"/>
        <v>#N/A</v>
      </c>
      <c r="D11621" s="82" t="e">
        <f>VLOOKUP(Processed_Data!C11621,'Literature Lookup Tables'!$P$2:$Q$156,2,0)</f>
        <v>#N/A</v>
      </c>
    </row>
    <row r="11622" spans="1:4" x14ac:dyDescent="0.35">
      <c r="A11622" s="82" t="e">
        <f t="shared" si="181"/>
        <v>#N/A</v>
      </c>
      <c r="D11622" s="82" t="e">
        <f>VLOOKUP(Processed_Data!C11622,'Literature Lookup Tables'!$P$2:$Q$156,2,0)</f>
        <v>#N/A</v>
      </c>
    </row>
    <row r="11623" spans="1:4" x14ac:dyDescent="0.35">
      <c r="A11623" s="82" t="e">
        <f t="shared" si="181"/>
        <v>#N/A</v>
      </c>
      <c r="D11623" s="82" t="e">
        <f>VLOOKUP(Processed_Data!C11623,'Literature Lookup Tables'!$P$2:$Q$156,2,0)</f>
        <v>#N/A</v>
      </c>
    </row>
    <row r="11624" spans="1:4" x14ac:dyDescent="0.35">
      <c r="A11624" s="82" t="e">
        <f t="shared" si="181"/>
        <v>#N/A</v>
      </c>
      <c r="D11624" s="82" t="e">
        <f>VLOOKUP(Processed_Data!C11624,'Literature Lookup Tables'!$P$2:$Q$156,2,0)</f>
        <v>#N/A</v>
      </c>
    </row>
    <row r="11625" spans="1:4" x14ac:dyDescent="0.35">
      <c r="A11625" s="82" t="e">
        <f t="shared" si="181"/>
        <v>#N/A</v>
      </c>
      <c r="D11625" s="82" t="e">
        <f>VLOOKUP(Processed_Data!C11625,'Literature Lookup Tables'!$P$2:$Q$156,2,0)</f>
        <v>#N/A</v>
      </c>
    </row>
    <row r="11626" spans="1:4" x14ac:dyDescent="0.35">
      <c r="A11626" s="82" t="e">
        <f t="shared" si="181"/>
        <v>#N/A</v>
      </c>
      <c r="D11626" s="82" t="e">
        <f>VLOOKUP(Processed_Data!C11626,'Literature Lookup Tables'!$P$2:$Q$156,2,0)</f>
        <v>#N/A</v>
      </c>
    </row>
    <row r="11627" spans="1:4" x14ac:dyDescent="0.35">
      <c r="A11627" s="82" t="e">
        <f t="shared" si="181"/>
        <v>#N/A</v>
      </c>
      <c r="D11627" s="82" t="e">
        <f>VLOOKUP(Processed_Data!C11627,'Literature Lookup Tables'!$P$2:$Q$156,2,0)</f>
        <v>#N/A</v>
      </c>
    </row>
    <row r="11628" spans="1:4" x14ac:dyDescent="0.35">
      <c r="A11628" s="82" t="e">
        <f t="shared" si="181"/>
        <v>#N/A</v>
      </c>
      <c r="D11628" s="82" t="e">
        <f>VLOOKUP(Processed_Data!C11628,'Literature Lookup Tables'!$P$2:$Q$156,2,0)</f>
        <v>#N/A</v>
      </c>
    </row>
    <row r="11629" spans="1:4" x14ac:dyDescent="0.35">
      <c r="A11629" s="82" t="e">
        <f t="shared" si="181"/>
        <v>#N/A</v>
      </c>
      <c r="D11629" s="82" t="e">
        <f>VLOOKUP(Processed_Data!C11629,'Literature Lookup Tables'!$P$2:$Q$156,2,0)</f>
        <v>#N/A</v>
      </c>
    </row>
    <row r="11630" spans="1:4" x14ac:dyDescent="0.35">
      <c r="A11630" s="82" t="e">
        <f t="shared" si="181"/>
        <v>#N/A</v>
      </c>
      <c r="D11630" s="82" t="e">
        <f>VLOOKUP(Processed_Data!C11630,'Literature Lookup Tables'!$P$2:$Q$156,2,0)</f>
        <v>#N/A</v>
      </c>
    </row>
    <row r="11631" spans="1:4" x14ac:dyDescent="0.35">
      <c r="A11631" s="82" t="e">
        <f t="shared" si="181"/>
        <v>#N/A</v>
      </c>
      <c r="D11631" s="82" t="e">
        <f>VLOOKUP(Processed_Data!C11631,'Literature Lookup Tables'!$P$2:$Q$156,2,0)</f>
        <v>#N/A</v>
      </c>
    </row>
    <row r="11632" spans="1:4" x14ac:dyDescent="0.35">
      <c r="A11632" s="82" t="e">
        <f t="shared" si="181"/>
        <v>#N/A</v>
      </c>
      <c r="D11632" s="82" t="e">
        <f>VLOOKUP(Processed_Data!C11632,'Literature Lookup Tables'!$P$2:$Q$156,2,0)</f>
        <v>#N/A</v>
      </c>
    </row>
    <row r="11633" spans="1:4" x14ac:dyDescent="0.35">
      <c r="A11633" s="82" t="e">
        <f t="shared" si="181"/>
        <v>#N/A</v>
      </c>
      <c r="D11633" s="82" t="e">
        <f>VLOOKUP(Processed_Data!C11633,'Literature Lookup Tables'!$P$2:$Q$156,2,0)</f>
        <v>#N/A</v>
      </c>
    </row>
    <row r="11634" spans="1:4" x14ac:dyDescent="0.35">
      <c r="A11634" s="82" t="e">
        <f t="shared" si="181"/>
        <v>#N/A</v>
      </c>
      <c r="D11634" s="82" t="e">
        <f>VLOOKUP(Processed_Data!C11634,'Literature Lookup Tables'!$P$2:$Q$156,2,0)</f>
        <v>#N/A</v>
      </c>
    </row>
    <row r="11635" spans="1:4" x14ac:dyDescent="0.35">
      <c r="A11635" s="82" t="e">
        <f t="shared" si="181"/>
        <v>#N/A</v>
      </c>
      <c r="D11635" s="82" t="e">
        <f>VLOOKUP(Processed_Data!C11635,'Literature Lookup Tables'!$P$2:$Q$156,2,0)</f>
        <v>#N/A</v>
      </c>
    </row>
    <row r="11636" spans="1:4" x14ac:dyDescent="0.35">
      <c r="A11636" s="82" t="e">
        <f t="shared" si="181"/>
        <v>#N/A</v>
      </c>
      <c r="D11636" s="82" t="e">
        <f>VLOOKUP(Processed_Data!C11636,'Literature Lookup Tables'!$P$2:$Q$156,2,0)</f>
        <v>#N/A</v>
      </c>
    </row>
    <row r="11637" spans="1:4" x14ac:dyDescent="0.35">
      <c r="A11637" s="82" t="e">
        <f t="shared" si="181"/>
        <v>#N/A</v>
      </c>
      <c r="D11637" s="82" t="e">
        <f>VLOOKUP(Processed_Data!C11637,'Literature Lookup Tables'!$P$2:$Q$156,2,0)</f>
        <v>#N/A</v>
      </c>
    </row>
    <row r="11638" spans="1:4" x14ac:dyDescent="0.35">
      <c r="A11638" s="82" t="e">
        <f t="shared" si="181"/>
        <v>#N/A</v>
      </c>
      <c r="D11638" s="82" t="e">
        <f>VLOOKUP(Processed_Data!C11638,'Literature Lookup Tables'!$P$2:$Q$156,2,0)</f>
        <v>#N/A</v>
      </c>
    </row>
    <row r="11639" spans="1:4" x14ac:dyDescent="0.35">
      <c r="A11639" s="82" t="e">
        <f t="shared" si="181"/>
        <v>#N/A</v>
      </c>
      <c r="D11639" s="82" t="e">
        <f>VLOOKUP(Processed_Data!C11639,'Literature Lookup Tables'!$P$2:$Q$156,2,0)</f>
        <v>#N/A</v>
      </c>
    </row>
    <row r="11640" spans="1:4" x14ac:dyDescent="0.35">
      <c r="A11640" s="82" t="e">
        <f t="shared" si="181"/>
        <v>#N/A</v>
      </c>
      <c r="D11640" s="82" t="e">
        <f>VLOOKUP(Processed_Data!C11640,'Literature Lookup Tables'!$P$2:$Q$156,2,0)</f>
        <v>#N/A</v>
      </c>
    </row>
    <row r="11641" spans="1:4" x14ac:dyDescent="0.35">
      <c r="A11641" s="82" t="e">
        <f t="shared" si="181"/>
        <v>#N/A</v>
      </c>
      <c r="D11641" s="82" t="e">
        <f>VLOOKUP(Processed_Data!C11641,'Literature Lookup Tables'!$P$2:$Q$156,2,0)</f>
        <v>#N/A</v>
      </c>
    </row>
    <row r="11642" spans="1:4" x14ac:dyDescent="0.35">
      <c r="A11642" s="82" t="e">
        <f t="shared" si="181"/>
        <v>#N/A</v>
      </c>
      <c r="D11642" s="82" t="e">
        <f>VLOOKUP(Processed_Data!C11642,'Literature Lookup Tables'!$P$2:$Q$156,2,0)</f>
        <v>#N/A</v>
      </c>
    </row>
    <row r="11643" spans="1:4" x14ac:dyDescent="0.35">
      <c r="A11643" s="82" t="e">
        <f t="shared" si="181"/>
        <v>#N/A</v>
      </c>
      <c r="D11643" s="82" t="e">
        <f>VLOOKUP(Processed_Data!C11643,'Literature Lookup Tables'!$P$2:$Q$156,2,0)</f>
        <v>#N/A</v>
      </c>
    </row>
    <row r="11644" spans="1:4" x14ac:dyDescent="0.35">
      <c r="A11644" s="82" t="e">
        <f t="shared" si="181"/>
        <v>#N/A</v>
      </c>
      <c r="D11644" s="82" t="e">
        <f>VLOOKUP(Processed_Data!C11644,'Literature Lookup Tables'!$P$2:$Q$156,2,0)</f>
        <v>#N/A</v>
      </c>
    </row>
    <row r="11645" spans="1:4" x14ac:dyDescent="0.35">
      <c r="A11645" s="82" t="e">
        <f t="shared" si="181"/>
        <v>#N/A</v>
      </c>
      <c r="D11645" s="82" t="e">
        <f>VLOOKUP(Processed_Data!C11645,'Literature Lookup Tables'!$P$2:$Q$156,2,0)</f>
        <v>#N/A</v>
      </c>
    </row>
    <row r="11646" spans="1:4" x14ac:dyDescent="0.35">
      <c r="A11646" s="82" t="e">
        <f t="shared" si="181"/>
        <v>#N/A</v>
      </c>
      <c r="D11646" s="82" t="e">
        <f>VLOOKUP(Processed_Data!C11646,'Literature Lookup Tables'!$P$2:$Q$156,2,0)</f>
        <v>#N/A</v>
      </c>
    </row>
    <row r="11647" spans="1:4" x14ac:dyDescent="0.35">
      <c r="A11647" s="82" t="e">
        <f t="shared" si="181"/>
        <v>#N/A</v>
      </c>
      <c r="D11647" s="82" t="e">
        <f>VLOOKUP(Processed_Data!C11647,'Literature Lookup Tables'!$P$2:$Q$156,2,0)</f>
        <v>#N/A</v>
      </c>
    </row>
    <row r="11648" spans="1:4" x14ac:dyDescent="0.35">
      <c r="A11648" s="82" t="e">
        <f t="shared" si="181"/>
        <v>#N/A</v>
      </c>
      <c r="D11648" s="82" t="e">
        <f>VLOOKUP(Processed_Data!C11648,'Literature Lookup Tables'!$P$2:$Q$156,2,0)</f>
        <v>#N/A</v>
      </c>
    </row>
    <row r="11649" spans="1:4" x14ac:dyDescent="0.35">
      <c r="A11649" s="82" t="e">
        <f t="shared" si="181"/>
        <v>#N/A</v>
      </c>
      <c r="D11649" s="82" t="e">
        <f>VLOOKUP(Processed_Data!C11649,'Literature Lookup Tables'!$P$2:$Q$156,2,0)</f>
        <v>#N/A</v>
      </c>
    </row>
    <row r="11650" spans="1:4" x14ac:dyDescent="0.35">
      <c r="A11650" s="82" t="e">
        <f t="shared" si="181"/>
        <v>#N/A</v>
      </c>
      <c r="D11650" s="82" t="e">
        <f>VLOOKUP(Processed_Data!C11650,'Literature Lookup Tables'!$P$2:$Q$156,2,0)</f>
        <v>#N/A</v>
      </c>
    </row>
    <row r="11651" spans="1:4" x14ac:dyDescent="0.35">
      <c r="A11651" s="82" t="e">
        <f t="shared" si="181"/>
        <v>#N/A</v>
      </c>
      <c r="D11651" s="82" t="e">
        <f>VLOOKUP(Processed_Data!C11651,'Literature Lookup Tables'!$P$2:$Q$156,2,0)</f>
        <v>#N/A</v>
      </c>
    </row>
    <row r="11652" spans="1:4" x14ac:dyDescent="0.35">
      <c r="A11652" s="82" t="e">
        <f t="shared" si="181"/>
        <v>#N/A</v>
      </c>
      <c r="D11652" s="82" t="e">
        <f>VLOOKUP(Processed_Data!C11652,'Literature Lookup Tables'!$P$2:$Q$156,2,0)</f>
        <v>#N/A</v>
      </c>
    </row>
    <row r="11653" spans="1:4" x14ac:dyDescent="0.35">
      <c r="A11653" s="82" t="e">
        <f t="shared" si="181"/>
        <v>#N/A</v>
      </c>
      <c r="D11653" s="82" t="e">
        <f>VLOOKUP(Processed_Data!C11653,'Literature Lookup Tables'!$P$2:$Q$156,2,0)</f>
        <v>#N/A</v>
      </c>
    </row>
    <row r="11654" spans="1:4" x14ac:dyDescent="0.35">
      <c r="A11654" s="82" t="e">
        <f t="shared" si="181"/>
        <v>#N/A</v>
      </c>
      <c r="D11654" s="82" t="e">
        <f>VLOOKUP(Processed_Data!C11654,'Literature Lookup Tables'!$P$2:$Q$156,2,0)</f>
        <v>#N/A</v>
      </c>
    </row>
    <row r="11655" spans="1:4" x14ac:dyDescent="0.35">
      <c r="A11655" s="82" t="e">
        <f t="shared" ref="A11655:A11718" si="182">F11655&amp;"-"&amp;E11655&amp;"-"&amp;D11655</f>
        <v>#N/A</v>
      </c>
      <c r="D11655" s="82" t="e">
        <f>VLOOKUP(Processed_Data!C11655,'Literature Lookup Tables'!$P$2:$Q$156,2,0)</f>
        <v>#N/A</v>
      </c>
    </row>
    <row r="11656" spans="1:4" x14ac:dyDescent="0.35">
      <c r="A11656" s="82" t="e">
        <f t="shared" si="182"/>
        <v>#N/A</v>
      </c>
      <c r="D11656" s="82" t="e">
        <f>VLOOKUP(Processed_Data!C11656,'Literature Lookup Tables'!$P$2:$Q$156,2,0)</f>
        <v>#N/A</v>
      </c>
    </row>
    <row r="11657" spans="1:4" x14ac:dyDescent="0.35">
      <c r="A11657" s="82" t="e">
        <f t="shared" si="182"/>
        <v>#N/A</v>
      </c>
      <c r="D11657" s="82" t="e">
        <f>VLOOKUP(Processed_Data!C11657,'Literature Lookup Tables'!$P$2:$Q$156,2,0)</f>
        <v>#N/A</v>
      </c>
    </row>
    <row r="11658" spans="1:4" x14ac:dyDescent="0.35">
      <c r="A11658" s="82" t="e">
        <f t="shared" si="182"/>
        <v>#N/A</v>
      </c>
      <c r="D11658" s="82" t="e">
        <f>VLOOKUP(Processed_Data!C11658,'Literature Lookup Tables'!$P$2:$Q$156,2,0)</f>
        <v>#N/A</v>
      </c>
    </row>
    <row r="11659" spans="1:4" x14ac:dyDescent="0.35">
      <c r="A11659" s="82" t="e">
        <f t="shared" si="182"/>
        <v>#N/A</v>
      </c>
      <c r="D11659" s="82" t="e">
        <f>VLOOKUP(Processed_Data!C11659,'Literature Lookup Tables'!$P$2:$Q$156,2,0)</f>
        <v>#N/A</v>
      </c>
    </row>
    <row r="11660" spans="1:4" x14ac:dyDescent="0.35">
      <c r="A11660" s="82" t="e">
        <f t="shared" si="182"/>
        <v>#N/A</v>
      </c>
      <c r="D11660" s="82" t="e">
        <f>VLOOKUP(Processed_Data!C11660,'Literature Lookup Tables'!$P$2:$Q$156,2,0)</f>
        <v>#N/A</v>
      </c>
    </row>
    <row r="11661" spans="1:4" x14ac:dyDescent="0.35">
      <c r="A11661" s="82" t="e">
        <f t="shared" si="182"/>
        <v>#N/A</v>
      </c>
      <c r="D11661" s="82" t="e">
        <f>VLOOKUP(Processed_Data!C11661,'Literature Lookup Tables'!$P$2:$Q$156,2,0)</f>
        <v>#N/A</v>
      </c>
    </row>
    <row r="11662" spans="1:4" x14ac:dyDescent="0.35">
      <c r="A11662" s="82" t="e">
        <f t="shared" si="182"/>
        <v>#N/A</v>
      </c>
      <c r="D11662" s="82" t="e">
        <f>VLOOKUP(Processed_Data!C11662,'Literature Lookup Tables'!$P$2:$Q$156,2,0)</f>
        <v>#N/A</v>
      </c>
    </row>
    <row r="11663" spans="1:4" x14ac:dyDescent="0.35">
      <c r="A11663" s="82" t="e">
        <f t="shared" si="182"/>
        <v>#N/A</v>
      </c>
      <c r="D11663" s="82" t="e">
        <f>VLOOKUP(Processed_Data!C11663,'Literature Lookup Tables'!$P$2:$Q$156,2,0)</f>
        <v>#N/A</v>
      </c>
    </row>
    <row r="11664" spans="1:4" x14ac:dyDescent="0.35">
      <c r="A11664" s="82" t="e">
        <f t="shared" si="182"/>
        <v>#N/A</v>
      </c>
      <c r="D11664" s="82" t="e">
        <f>VLOOKUP(Processed_Data!C11664,'Literature Lookup Tables'!$P$2:$Q$156,2,0)</f>
        <v>#N/A</v>
      </c>
    </row>
    <row r="11665" spans="1:4" x14ac:dyDescent="0.35">
      <c r="A11665" s="82" t="e">
        <f t="shared" si="182"/>
        <v>#N/A</v>
      </c>
      <c r="D11665" s="82" t="e">
        <f>VLOOKUP(Processed_Data!C11665,'Literature Lookup Tables'!$P$2:$Q$156,2,0)</f>
        <v>#N/A</v>
      </c>
    </row>
    <row r="11666" spans="1:4" x14ac:dyDescent="0.35">
      <c r="A11666" s="82" t="e">
        <f t="shared" si="182"/>
        <v>#N/A</v>
      </c>
      <c r="D11666" s="82" t="e">
        <f>VLOOKUP(Processed_Data!C11666,'Literature Lookup Tables'!$P$2:$Q$156,2,0)</f>
        <v>#N/A</v>
      </c>
    </row>
    <row r="11667" spans="1:4" x14ac:dyDescent="0.35">
      <c r="A11667" s="82" t="e">
        <f t="shared" si="182"/>
        <v>#N/A</v>
      </c>
      <c r="D11667" s="82" t="e">
        <f>VLOOKUP(Processed_Data!C11667,'Literature Lookup Tables'!$P$2:$Q$156,2,0)</f>
        <v>#N/A</v>
      </c>
    </row>
    <row r="11668" spans="1:4" x14ac:dyDescent="0.35">
      <c r="A11668" s="82" t="e">
        <f t="shared" si="182"/>
        <v>#N/A</v>
      </c>
      <c r="D11668" s="82" t="e">
        <f>VLOOKUP(Processed_Data!C11668,'Literature Lookup Tables'!$P$2:$Q$156,2,0)</f>
        <v>#N/A</v>
      </c>
    </row>
    <row r="11669" spans="1:4" x14ac:dyDescent="0.35">
      <c r="A11669" s="82" t="e">
        <f t="shared" si="182"/>
        <v>#N/A</v>
      </c>
      <c r="D11669" s="82" t="e">
        <f>VLOOKUP(Processed_Data!C11669,'Literature Lookup Tables'!$P$2:$Q$156,2,0)</f>
        <v>#N/A</v>
      </c>
    </row>
    <row r="11670" spans="1:4" x14ac:dyDescent="0.35">
      <c r="A11670" s="82" t="e">
        <f t="shared" si="182"/>
        <v>#N/A</v>
      </c>
      <c r="D11670" s="82" t="e">
        <f>VLOOKUP(Processed_Data!C11670,'Literature Lookup Tables'!$P$2:$Q$156,2,0)</f>
        <v>#N/A</v>
      </c>
    </row>
    <row r="11671" spans="1:4" x14ac:dyDescent="0.35">
      <c r="A11671" s="82" t="e">
        <f t="shared" si="182"/>
        <v>#N/A</v>
      </c>
      <c r="D11671" s="82" t="e">
        <f>VLOOKUP(Processed_Data!C11671,'Literature Lookup Tables'!$P$2:$Q$156,2,0)</f>
        <v>#N/A</v>
      </c>
    </row>
    <row r="11672" spans="1:4" x14ac:dyDescent="0.35">
      <c r="A11672" s="82" t="e">
        <f t="shared" si="182"/>
        <v>#N/A</v>
      </c>
      <c r="D11672" s="82" t="e">
        <f>VLOOKUP(Processed_Data!C11672,'Literature Lookup Tables'!$P$2:$Q$156,2,0)</f>
        <v>#N/A</v>
      </c>
    </row>
    <row r="11673" spans="1:4" x14ac:dyDescent="0.35">
      <c r="A11673" s="82" t="e">
        <f t="shared" si="182"/>
        <v>#N/A</v>
      </c>
      <c r="D11673" s="82" t="e">
        <f>VLOOKUP(Processed_Data!C11673,'Literature Lookup Tables'!$P$2:$Q$156,2,0)</f>
        <v>#N/A</v>
      </c>
    </row>
    <row r="11674" spans="1:4" x14ac:dyDescent="0.35">
      <c r="A11674" s="82" t="e">
        <f t="shared" si="182"/>
        <v>#N/A</v>
      </c>
      <c r="D11674" s="82" t="e">
        <f>VLOOKUP(Processed_Data!C11674,'Literature Lookup Tables'!$P$2:$Q$156,2,0)</f>
        <v>#N/A</v>
      </c>
    </row>
    <row r="11675" spans="1:4" x14ac:dyDescent="0.35">
      <c r="A11675" s="82" t="e">
        <f t="shared" si="182"/>
        <v>#N/A</v>
      </c>
      <c r="D11675" s="82" t="e">
        <f>VLOOKUP(Processed_Data!C11675,'Literature Lookup Tables'!$P$2:$Q$156,2,0)</f>
        <v>#N/A</v>
      </c>
    </row>
    <row r="11676" spans="1:4" x14ac:dyDescent="0.35">
      <c r="A11676" s="82" t="e">
        <f t="shared" si="182"/>
        <v>#N/A</v>
      </c>
      <c r="D11676" s="82" t="e">
        <f>VLOOKUP(Processed_Data!C11676,'Literature Lookup Tables'!$P$2:$Q$156,2,0)</f>
        <v>#N/A</v>
      </c>
    </row>
    <row r="11677" spans="1:4" x14ac:dyDescent="0.35">
      <c r="A11677" s="82" t="e">
        <f t="shared" si="182"/>
        <v>#N/A</v>
      </c>
      <c r="D11677" s="82" t="e">
        <f>VLOOKUP(Processed_Data!C11677,'Literature Lookup Tables'!$P$2:$Q$156,2,0)</f>
        <v>#N/A</v>
      </c>
    </row>
    <row r="11678" spans="1:4" x14ac:dyDescent="0.35">
      <c r="A11678" s="82" t="e">
        <f t="shared" si="182"/>
        <v>#N/A</v>
      </c>
      <c r="D11678" s="82" t="e">
        <f>VLOOKUP(Processed_Data!C11678,'Literature Lookup Tables'!$P$2:$Q$156,2,0)</f>
        <v>#N/A</v>
      </c>
    </row>
    <row r="11679" spans="1:4" x14ac:dyDescent="0.35">
      <c r="A11679" s="82" t="e">
        <f t="shared" si="182"/>
        <v>#N/A</v>
      </c>
      <c r="D11679" s="82" t="e">
        <f>VLOOKUP(Processed_Data!C11679,'Literature Lookup Tables'!$P$2:$Q$156,2,0)</f>
        <v>#N/A</v>
      </c>
    </row>
    <row r="11680" spans="1:4" x14ac:dyDescent="0.35">
      <c r="A11680" s="82" t="e">
        <f t="shared" si="182"/>
        <v>#N/A</v>
      </c>
      <c r="D11680" s="82" t="e">
        <f>VLOOKUP(Processed_Data!C11680,'Literature Lookup Tables'!$P$2:$Q$156,2,0)</f>
        <v>#N/A</v>
      </c>
    </row>
    <row r="11681" spans="1:4" x14ac:dyDescent="0.35">
      <c r="A11681" s="82" t="e">
        <f t="shared" si="182"/>
        <v>#N/A</v>
      </c>
      <c r="D11681" s="82" t="e">
        <f>VLOOKUP(Processed_Data!C11681,'Literature Lookup Tables'!$P$2:$Q$156,2,0)</f>
        <v>#N/A</v>
      </c>
    </row>
    <row r="11682" spans="1:4" x14ac:dyDescent="0.35">
      <c r="A11682" s="82" t="e">
        <f t="shared" si="182"/>
        <v>#N/A</v>
      </c>
      <c r="D11682" s="82" t="e">
        <f>VLOOKUP(Processed_Data!C11682,'Literature Lookup Tables'!$P$2:$Q$156,2,0)</f>
        <v>#N/A</v>
      </c>
    </row>
    <row r="11683" spans="1:4" x14ac:dyDescent="0.35">
      <c r="A11683" s="82" t="e">
        <f t="shared" si="182"/>
        <v>#N/A</v>
      </c>
      <c r="D11683" s="82" t="e">
        <f>VLOOKUP(Processed_Data!C11683,'Literature Lookup Tables'!$P$2:$Q$156,2,0)</f>
        <v>#N/A</v>
      </c>
    </row>
    <row r="11684" spans="1:4" x14ac:dyDescent="0.35">
      <c r="A11684" s="82" t="e">
        <f t="shared" si="182"/>
        <v>#N/A</v>
      </c>
      <c r="D11684" s="82" t="e">
        <f>VLOOKUP(Processed_Data!C11684,'Literature Lookup Tables'!$P$2:$Q$156,2,0)</f>
        <v>#N/A</v>
      </c>
    </row>
    <row r="11685" spans="1:4" x14ac:dyDescent="0.35">
      <c r="A11685" s="82" t="e">
        <f t="shared" si="182"/>
        <v>#N/A</v>
      </c>
      <c r="D11685" s="82" t="e">
        <f>VLOOKUP(Processed_Data!C11685,'Literature Lookup Tables'!$P$2:$Q$156,2,0)</f>
        <v>#N/A</v>
      </c>
    </row>
    <row r="11686" spans="1:4" x14ac:dyDescent="0.35">
      <c r="A11686" s="82" t="e">
        <f t="shared" si="182"/>
        <v>#N/A</v>
      </c>
      <c r="D11686" s="82" t="e">
        <f>VLOOKUP(Processed_Data!C11686,'Literature Lookup Tables'!$P$2:$Q$156,2,0)</f>
        <v>#N/A</v>
      </c>
    </row>
    <row r="11687" spans="1:4" x14ac:dyDescent="0.35">
      <c r="A11687" s="82" t="e">
        <f t="shared" si="182"/>
        <v>#N/A</v>
      </c>
      <c r="D11687" s="82" t="e">
        <f>VLOOKUP(Processed_Data!C11687,'Literature Lookup Tables'!$P$2:$Q$156,2,0)</f>
        <v>#N/A</v>
      </c>
    </row>
    <row r="11688" spans="1:4" x14ac:dyDescent="0.35">
      <c r="A11688" s="82" t="e">
        <f t="shared" si="182"/>
        <v>#N/A</v>
      </c>
      <c r="D11688" s="82" t="e">
        <f>VLOOKUP(Processed_Data!C11688,'Literature Lookup Tables'!$P$2:$Q$156,2,0)</f>
        <v>#N/A</v>
      </c>
    </row>
    <row r="11689" spans="1:4" x14ac:dyDescent="0.35">
      <c r="A11689" s="82" t="e">
        <f t="shared" si="182"/>
        <v>#N/A</v>
      </c>
      <c r="D11689" s="82" t="e">
        <f>VLOOKUP(Processed_Data!C11689,'Literature Lookup Tables'!$P$2:$Q$156,2,0)</f>
        <v>#N/A</v>
      </c>
    </row>
    <row r="11690" spans="1:4" x14ac:dyDescent="0.35">
      <c r="A11690" s="82" t="e">
        <f t="shared" si="182"/>
        <v>#N/A</v>
      </c>
      <c r="D11690" s="82" t="e">
        <f>VLOOKUP(Processed_Data!C11690,'Literature Lookup Tables'!$P$2:$Q$156,2,0)</f>
        <v>#N/A</v>
      </c>
    </row>
    <row r="11691" spans="1:4" x14ac:dyDescent="0.35">
      <c r="A11691" s="82" t="e">
        <f t="shared" si="182"/>
        <v>#N/A</v>
      </c>
      <c r="D11691" s="82" t="e">
        <f>VLOOKUP(Processed_Data!C11691,'Literature Lookup Tables'!$P$2:$Q$156,2,0)</f>
        <v>#N/A</v>
      </c>
    </row>
    <row r="11692" spans="1:4" x14ac:dyDescent="0.35">
      <c r="A11692" s="82" t="e">
        <f t="shared" si="182"/>
        <v>#N/A</v>
      </c>
      <c r="D11692" s="82" t="e">
        <f>VLOOKUP(Processed_Data!C11692,'Literature Lookup Tables'!$P$2:$Q$156,2,0)</f>
        <v>#N/A</v>
      </c>
    </row>
    <row r="11693" spans="1:4" x14ac:dyDescent="0.35">
      <c r="A11693" s="82" t="e">
        <f t="shared" si="182"/>
        <v>#N/A</v>
      </c>
      <c r="D11693" s="82" t="e">
        <f>VLOOKUP(Processed_Data!C11693,'Literature Lookup Tables'!$P$2:$Q$156,2,0)</f>
        <v>#N/A</v>
      </c>
    </row>
    <row r="11694" spans="1:4" x14ac:dyDescent="0.35">
      <c r="A11694" s="82" t="e">
        <f t="shared" si="182"/>
        <v>#N/A</v>
      </c>
      <c r="D11694" s="82" t="e">
        <f>VLOOKUP(Processed_Data!C11694,'Literature Lookup Tables'!$P$2:$Q$156,2,0)</f>
        <v>#N/A</v>
      </c>
    </row>
    <row r="11695" spans="1:4" x14ac:dyDescent="0.35">
      <c r="A11695" s="82" t="e">
        <f t="shared" si="182"/>
        <v>#N/A</v>
      </c>
      <c r="D11695" s="82" t="e">
        <f>VLOOKUP(Processed_Data!C11695,'Literature Lookup Tables'!$P$2:$Q$156,2,0)</f>
        <v>#N/A</v>
      </c>
    </row>
    <row r="11696" spans="1:4" x14ac:dyDescent="0.35">
      <c r="A11696" s="82" t="e">
        <f t="shared" si="182"/>
        <v>#N/A</v>
      </c>
      <c r="D11696" s="82" t="e">
        <f>VLOOKUP(Processed_Data!C11696,'Literature Lookup Tables'!$P$2:$Q$156,2,0)</f>
        <v>#N/A</v>
      </c>
    </row>
    <row r="11697" spans="1:4" x14ac:dyDescent="0.35">
      <c r="A11697" s="82" t="e">
        <f t="shared" si="182"/>
        <v>#N/A</v>
      </c>
      <c r="D11697" s="82" t="e">
        <f>VLOOKUP(Processed_Data!C11697,'Literature Lookup Tables'!$P$2:$Q$156,2,0)</f>
        <v>#N/A</v>
      </c>
    </row>
    <row r="11698" spans="1:4" x14ac:dyDescent="0.35">
      <c r="A11698" s="82" t="e">
        <f t="shared" si="182"/>
        <v>#N/A</v>
      </c>
      <c r="D11698" s="82" t="e">
        <f>VLOOKUP(Processed_Data!C11698,'Literature Lookup Tables'!$P$2:$Q$156,2,0)</f>
        <v>#N/A</v>
      </c>
    </row>
    <row r="11699" spans="1:4" x14ac:dyDescent="0.35">
      <c r="A11699" s="82" t="e">
        <f t="shared" si="182"/>
        <v>#N/A</v>
      </c>
      <c r="D11699" s="82" t="e">
        <f>VLOOKUP(Processed_Data!C11699,'Literature Lookup Tables'!$P$2:$Q$156,2,0)</f>
        <v>#N/A</v>
      </c>
    </row>
    <row r="11700" spans="1:4" x14ac:dyDescent="0.35">
      <c r="A11700" s="82" t="e">
        <f t="shared" si="182"/>
        <v>#N/A</v>
      </c>
      <c r="D11700" s="82" t="e">
        <f>VLOOKUP(Processed_Data!C11700,'Literature Lookup Tables'!$P$2:$Q$156,2,0)</f>
        <v>#N/A</v>
      </c>
    </row>
    <row r="11701" spans="1:4" x14ac:dyDescent="0.35">
      <c r="A11701" s="82" t="e">
        <f t="shared" si="182"/>
        <v>#N/A</v>
      </c>
      <c r="D11701" s="82" t="e">
        <f>VLOOKUP(Processed_Data!C11701,'Literature Lookup Tables'!$P$2:$Q$156,2,0)</f>
        <v>#N/A</v>
      </c>
    </row>
    <row r="11702" spans="1:4" x14ac:dyDescent="0.35">
      <c r="A11702" s="82" t="e">
        <f t="shared" si="182"/>
        <v>#N/A</v>
      </c>
      <c r="D11702" s="82" t="e">
        <f>VLOOKUP(Processed_Data!C11702,'Literature Lookup Tables'!$P$2:$Q$156,2,0)</f>
        <v>#N/A</v>
      </c>
    </row>
    <row r="11703" spans="1:4" x14ac:dyDescent="0.35">
      <c r="A11703" s="82" t="e">
        <f t="shared" si="182"/>
        <v>#N/A</v>
      </c>
      <c r="D11703" s="82" t="e">
        <f>VLOOKUP(Processed_Data!C11703,'Literature Lookup Tables'!$P$2:$Q$156,2,0)</f>
        <v>#N/A</v>
      </c>
    </row>
    <row r="11704" spans="1:4" x14ac:dyDescent="0.35">
      <c r="A11704" s="82" t="e">
        <f t="shared" si="182"/>
        <v>#N/A</v>
      </c>
      <c r="D11704" s="82" t="e">
        <f>VLOOKUP(Processed_Data!C11704,'Literature Lookup Tables'!$P$2:$Q$156,2,0)</f>
        <v>#N/A</v>
      </c>
    </row>
    <row r="11705" spans="1:4" x14ac:dyDescent="0.35">
      <c r="A11705" s="82" t="e">
        <f t="shared" si="182"/>
        <v>#N/A</v>
      </c>
      <c r="D11705" s="82" t="e">
        <f>VLOOKUP(Processed_Data!C11705,'Literature Lookup Tables'!$P$2:$Q$156,2,0)</f>
        <v>#N/A</v>
      </c>
    </row>
    <row r="11706" spans="1:4" x14ac:dyDescent="0.35">
      <c r="A11706" s="82" t="e">
        <f t="shared" si="182"/>
        <v>#N/A</v>
      </c>
      <c r="D11706" s="82" t="e">
        <f>VLOOKUP(Processed_Data!C11706,'Literature Lookup Tables'!$P$2:$Q$156,2,0)</f>
        <v>#N/A</v>
      </c>
    </row>
    <row r="11707" spans="1:4" x14ac:dyDescent="0.35">
      <c r="A11707" s="82" t="e">
        <f t="shared" si="182"/>
        <v>#N/A</v>
      </c>
      <c r="D11707" s="82" t="e">
        <f>VLOOKUP(Processed_Data!C11707,'Literature Lookup Tables'!$P$2:$Q$156,2,0)</f>
        <v>#N/A</v>
      </c>
    </row>
    <row r="11708" spans="1:4" x14ac:dyDescent="0.35">
      <c r="A11708" s="82" t="e">
        <f t="shared" si="182"/>
        <v>#N/A</v>
      </c>
      <c r="D11708" s="82" t="e">
        <f>VLOOKUP(Processed_Data!C11708,'Literature Lookup Tables'!$P$2:$Q$156,2,0)</f>
        <v>#N/A</v>
      </c>
    </row>
    <row r="11709" spans="1:4" x14ac:dyDescent="0.35">
      <c r="A11709" s="82" t="e">
        <f t="shared" si="182"/>
        <v>#N/A</v>
      </c>
      <c r="D11709" s="82" t="e">
        <f>VLOOKUP(Processed_Data!C11709,'Literature Lookup Tables'!$P$2:$Q$156,2,0)</f>
        <v>#N/A</v>
      </c>
    </row>
    <row r="11710" spans="1:4" x14ac:dyDescent="0.35">
      <c r="A11710" s="82" t="e">
        <f t="shared" si="182"/>
        <v>#N/A</v>
      </c>
      <c r="D11710" s="82" t="e">
        <f>VLOOKUP(Processed_Data!C11710,'Literature Lookup Tables'!$P$2:$Q$156,2,0)</f>
        <v>#N/A</v>
      </c>
    </row>
    <row r="11711" spans="1:4" x14ac:dyDescent="0.35">
      <c r="A11711" s="82" t="e">
        <f t="shared" si="182"/>
        <v>#N/A</v>
      </c>
      <c r="D11711" s="82" t="e">
        <f>VLOOKUP(Processed_Data!C11711,'Literature Lookup Tables'!$P$2:$Q$156,2,0)</f>
        <v>#N/A</v>
      </c>
    </row>
    <row r="11712" spans="1:4" x14ac:dyDescent="0.35">
      <c r="A11712" s="82" t="e">
        <f t="shared" si="182"/>
        <v>#N/A</v>
      </c>
      <c r="D11712" s="82" t="e">
        <f>VLOOKUP(Processed_Data!C11712,'Literature Lookup Tables'!$P$2:$Q$156,2,0)</f>
        <v>#N/A</v>
      </c>
    </row>
    <row r="11713" spans="1:4" x14ac:dyDescent="0.35">
      <c r="A11713" s="82" t="e">
        <f t="shared" si="182"/>
        <v>#N/A</v>
      </c>
      <c r="D11713" s="82" t="e">
        <f>VLOOKUP(Processed_Data!C11713,'Literature Lookup Tables'!$P$2:$Q$156,2,0)</f>
        <v>#N/A</v>
      </c>
    </row>
    <row r="11714" spans="1:4" x14ac:dyDescent="0.35">
      <c r="A11714" s="82" t="e">
        <f t="shared" si="182"/>
        <v>#N/A</v>
      </c>
      <c r="D11714" s="82" t="e">
        <f>VLOOKUP(Processed_Data!C11714,'Literature Lookup Tables'!$P$2:$Q$156,2,0)</f>
        <v>#N/A</v>
      </c>
    </row>
    <row r="11715" spans="1:4" x14ac:dyDescent="0.35">
      <c r="A11715" s="82" t="e">
        <f t="shared" si="182"/>
        <v>#N/A</v>
      </c>
      <c r="D11715" s="82" t="e">
        <f>VLOOKUP(Processed_Data!C11715,'Literature Lookup Tables'!$P$2:$Q$156,2,0)</f>
        <v>#N/A</v>
      </c>
    </row>
    <row r="11716" spans="1:4" x14ac:dyDescent="0.35">
      <c r="A11716" s="82" t="e">
        <f t="shared" si="182"/>
        <v>#N/A</v>
      </c>
      <c r="D11716" s="82" t="e">
        <f>VLOOKUP(Processed_Data!C11716,'Literature Lookup Tables'!$P$2:$Q$156,2,0)</f>
        <v>#N/A</v>
      </c>
    </row>
    <row r="11717" spans="1:4" x14ac:dyDescent="0.35">
      <c r="A11717" s="82" t="e">
        <f t="shared" si="182"/>
        <v>#N/A</v>
      </c>
      <c r="D11717" s="82" t="e">
        <f>VLOOKUP(Processed_Data!C11717,'Literature Lookup Tables'!$P$2:$Q$156,2,0)</f>
        <v>#N/A</v>
      </c>
    </row>
    <row r="11718" spans="1:4" x14ac:dyDescent="0.35">
      <c r="A11718" s="82" t="e">
        <f t="shared" si="182"/>
        <v>#N/A</v>
      </c>
      <c r="D11718" s="82" t="e">
        <f>VLOOKUP(Processed_Data!C11718,'Literature Lookup Tables'!$P$2:$Q$156,2,0)</f>
        <v>#N/A</v>
      </c>
    </row>
    <row r="11719" spans="1:4" x14ac:dyDescent="0.35">
      <c r="A11719" s="82" t="e">
        <f t="shared" ref="A11719:A11782" si="183">F11719&amp;"-"&amp;E11719&amp;"-"&amp;D11719</f>
        <v>#N/A</v>
      </c>
      <c r="D11719" s="82" t="e">
        <f>VLOOKUP(Processed_Data!C11719,'Literature Lookup Tables'!$P$2:$Q$156,2,0)</f>
        <v>#N/A</v>
      </c>
    </row>
    <row r="11720" spans="1:4" x14ac:dyDescent="0.35">
      <c r="A11720" s="82" t="e">
        <f t="shared" si="183"/>
        <v>#N/A</v>
      </c>
      <c r="D11720" s="82" t="e">
        <f>VLOOKUP(Processed_Data!C11720,'Literature Lookup Tables'!$P$2:$Q$156,2,0)</f>
        <v>#N/A</v>
      </c>
    </row>
    <row r="11721" spans="1:4" x14ac:dyDescent="0.35">
      <c r="A11721" s="82" t="e">
        <f t="shared" si="183"/>
        <v>#N/A</v>
      </c>
      <c r="D11721" s="82" t="e">
        <f>VLOOKUP(Processed_Data!C11721,'Literature Lookup Tables'!$P$2:$Q$156,2,0)</f>
        <v>#N/A</v>
      </c>
    </row>
    <row r="11722" spans="1:4" x14ac:dyDescent="0.35">
      <c r="A11722" s="82" t="e">
        <f t="shared" si="183"/>
        <v>#N/A</v>
      </c>
      <c r="D11722" s="82" t="e">
        <f>VLOOKUP(Processed_Data!C11722,'Literature Lookup Tables'!$P$2:$Q$156,2,0)</f>
        <v>#N/A</v>
      </c>
    </row>
    <row r="11723" spans="1:4" x14ac:dyDescent="0.35">
      <c r="A11723" s="82" t="e">
        <f t="shared" si="183"/>
        <v>#N/A</v>
      </c>
      <c r="D11723" s="82" t="e">
        <f>VLOOKUP(Processed_Data!C11723,'Literature Lookup Tables'!$P$2:$Q$156,2,0)</f>
        <v>#N/A</v>
      </c>
    </row>
    <row r="11724" spans="1:4" x14ac:dyDescent="0.35">
      <c r="A11724" s="82" t="e">
        <f t="shared" si="183"/>
        <v>#N/A</v>
      </c>
      <c r="D11724" s="82" t="e">
        <f>VLOOKUP(Processed_Data!C11724,'Literature Lookup Tables'!$P$2:$Q$156,2,0)</f>
        <v>#N/A</v>
      </c>
    </row>
    <row r="11725" spans="1:4" x14ac:dyDescent="0.35">
      <c r="A11725" s="82" t="e">
        <f t="shared" si="183"/>
        <v>#N/A</v>
      </c>
      <c r="D11725" s="82" t="e">
        <f>VLOOKUP(Processed_Data!C11725,'Literature Lookup Tables'!$P$2:$Q$156,2,0)</f>
        <v>#N/A</v>
      </c>
    </row>
    <row r="11726" spans="1:4" x14ac:dyDescent="0.35">
      <c r="A11726" s="82" t="e">
        <f t="shared" si="183"/>
        <v>#N/A</v>
      </c>
      <c r="D11726" s="82" t="e">
        <f>VLOOKUP(Processed_Data!C11726,'Literature Lookup Tables'!$P$2:$Q$156,2,0)</f>
        <v>#N/A</v>
      </c>
    </row>
    <row r="11727" spans="1:4" x14ac:dyDescent="0.35">
      <c r="A11727" s="82" t="e">
        <f t="shared" si="183"/>
        <v>#N/A</v>
      </c>
      <c r="D11727" s="82" t="e">
        <f>VLOOKUP(Processed_Data!C11727,'Literature Lookup Tables'!$P$2:$Q$156,2,0)</f>
        <v>#N/A</v>
      </c>
    </row>
    <row r="11728" spans="1:4" x14ac:dyDescent="0.35">
      <c r="A11728" s="82" t="e">
        <f t="shared" si="183"/>
        <v>#N/A</v>
      </c>
      <c r="D11728" s="82" t="e">
        <f>VLOOKUP(Processed_Data!C11728,'Literature Lookup Tables'!$P$2:$Q$156,2,0)</f>
        <v>#N/A</v>
      </c>
    </row>
    <row r="11729" spans="1:4" x14ac:dyDescent="0.35">
      <c r="A11729" s="82" t="e">
        <f t="shared" si="183"/>
        <v>#N/A</v>
      </c>
      <c r="D11729" s="82" t="e">
        <f>VLOOKUP(Processed_Data!C11729,'Literature Lookup Tables'!$P$2:$Q$156,2,0)</f>
        <v>#N/A</v>
      </c>
    </row>
    <row r="11730" spans="1:4" x14ac:dyDescent="0.35">
      <c r="A11730" s="82" t="e">
        <f t="shared" si="183"/>
        <v>#N/A</v>
      </c>
      <c r="D11730" s="82" t="e">
        <f>VLOOKUP(Processed_Data!C11730,'Literature Lookup Tables'!$P$2:$Q$156,2,0)</f>
        <v>#N/A</v>
      </c>
    </row>
    <row r="11731" spans="1:4" x14ac:dyDescent="0.35">
      <c r="A11731" s="82" t="e">
        <f t="shared" si="183"/>
        <v>#N/A</v>
      </c>
      <c r="D11731" s="82" t="e">
        <f>VLOOKUP(Processed_Data!C11731,'Literature Lookup Tables'!$P$2:$Q$156,2,0)</f>
        <v>#N/A</v>
      </c>
    </row>
    <row r="11732" spans="1:4" x14ac:dyDescent="0.35">
      <c r="A11732" s="82" t="e">
        <f t="shared" si="183"/>
        <v>#N/A</v>
      </c>
      <c r="D11732" s="82" t="e">
        <f>VLOOKUP(Processed_Data!C11732,'Literature Lookup Tables'!$P$2:$Q$156,2,0)</f>
        <v>#N/A</v>
      </c>
    </row>
    <row r="11733" spans="1:4" x14ac:dyDescent="0.35">
      <c r="A11733" s="82" t="e">
        <f t="shared" si="183"/>
        <v>#N/A</v>
      </c>
      <c r="D11733" s="82" t="e">
        <f>VLOOKUP(Processed_Data!C11733,'Literature Lookup Tables'!$P$2:$Q$156,2,0)</f>
        <v>#N/A</v>
      </c>
    </row>
    <row r="11734" spans="1:4" x14ac:dyDescent="0.35">
      <c r="A11734" s="82" t="e">
        <f t="shared" si="183"/>
        <v>#N/A</v>
      </c>
      <c r="D11734" s="82" t="e">
        <f>VLOOKUP(Processed_Data!C11734,'Literature Lookup Tables'!$P$2:$Q$156,2,0)</f>
        <v>#N/A</v>
      </c>
    </row>
    <row r="11735" spans="1:4" x14ac:dyDescent="0.35">
      <c r="A11735" s="82" t="e">
        <f t="shared" si="183"/>
        <v>#N/A</v>
      </c>
      <c r="D11735" s="82" t="e">
        <f>VLOOKUP(Processed_Data!C11735,'Literature Lookup Tables'!$P$2:$Q$156,2,0)</f>
        <v>#N/A</v>
      </c>
    </row>
    <row r="11736" spans="1:4" x14ac:dyDescent="0.35">
      <c r="A11736" s="82" t="e">
        <f t="shared" si="183"/>
        <v>#N/A</v>
      </c>
      <c r="D11736" s="82" t="e">
        <f>VLOOKUP(Processed_Data!C11736,'Literature Lookup Tables'!$P$2:$Q$156,2,0)</f>
        <v>#N/A</v>
      </c>
    </row>
    <row r="11737" spans="1:4" x14ac:dyDescent="0.35">
      <c r="A11737" s="82" t="e">
        <f t="shared" si="183"/>
        <v>#N/A</v>
      </c>
      <c r="D11737" s="82" t="e">
        <f>VLOOKUP(Processed_Data!C11737,'Literature Lookup Tables'!$P$2:$Q$156,2,0)</f>
        <v>#N/A</v>
      </c>
    </row>
    <row r="11738" spans="1:4" x14ac:dyDescent="0.35">
      <c r="A11738" s="82" t="e">
        <f t="shared" si="183"/>
        <v>#N/A</v>
      </c>
      <c r="D11738" s="82" t="e">
        <f>VLOOKUP(Processed_Data!C11738,'Literature Lookup Tables'!$P$2:$Q$156,2,0)</f>
        <v>#N/A</v>
      </c>
    </row>
    <row r="11739" spans="1:4" x14ac:dyDescent="0.35">
      <c r="A11739" s="82" t="e">
        <f t="shared" si="183"/>
        <v>#N/A</v>
      </c>
      <c r="D11739" s="82" t="e">
        <f>VLOOKUP(Processed_Data!C11739,'Literature Lookup Tables'!$P$2:$Q$156,2,0)</f>
        <v>#N/A</v>
      </c>
    </row>
    <row r="11740" spans="1:4" x14ac:dyDescent="0.35">
      <c r="A11740" s="82" t="e">
        <f t="shared" si="183"/>
        <v>#N/A</v>
      </c>
      <c r="D11740" s="82" t="e">
        <f>VLOOKUP(Processed_Data!C11740,'Literature Lookup Tables'!$P$2:$Q$156,2,0)</f>
        <v>#N/A</v>
      </c>
    </row>
    <row r="11741" spans="1:4" x14ac:dyDescent="0.35">
      <c r="A11741" s="82" t="e">
        <f t="shared" si="183"/>
        <v>#N/A</v>
      </c>
      <c r="D11741" s="82" t="e">
        <f>VLOOKUP(Processed_Data!C11741,'Literature Lookup Tables'!$P$2:$Q$156,2,0)</f>
        <v>#N/A</v>
      </c>
    </row>
    <row r="11742" spans="1:4" x14ac:dyDescent="0.35">
      <c r="A11742" s="82" t="e">
        <f t="shared" si="183"/>
        <v>#N/A</v>
      </c>
      <c r="D11742" s="82" t="e">
        <f>VLOOKUP(Processed_Data!C11742,'Literature Lookup Tables'!$P$2:$Q$156,2,0)</f>
        <v>#N/A</v>
      </c>
    </row>
    <row r="11743" spans="1:4" x14ac:dyDescent="0.35">
      <c r="A11743" s="82" t="e">
        <f t="shared" si="183"/>
        <v>#N/A</v>
      </c>
      <c r="D11743" s="82" t="e">
        <f>VLOOKUP(Processed_Data!C11743,'Literature Lookup Tables'!$P$2:$Q$156,2,0)</f>
        <v>#N/A</v>
      </c>
    </row>
    <row r="11744" spans="1:4" x14ac:dyDescent="0.35">
      <c r="A11744" s="82" t="e">
        <f t="shared" si="183"/>
        <v>#N/A</v>
      </c>
      <c r="D11744" s="82" t="e">
        <f>VLOOKUP(Processed_Data!C11744,'Literature Lookup Tables'!$P$2:$Q$156,2,0)</f>
        <v>#N/A</v>
      </c>
    </row>
    <row r="11745" spans="1:4" x14ac:dyDescent="0.35">
      <c r="A11745" s="82" t="e">
        <f t="shared" si="183"/>
        <v>#N/A</v>
      </c>
      <c r="D11745" s="82" t="e">
        <f>VLOOKUP(Processed_Data!C11745,'Literature Lookup Tables'!$P$2:$Q$156,2,0)</f>
        <v>#N/A</v>
      </c>
    </row>
    <row r="11746" spans="1:4" x14ac:dyDescent="0.35">
      <c r="A11746" s="82" t="e">
        <f t="shared" si="183"/>
        <v>#N/A</v>
      </c>
      <c r="D11746" s="82" t="e">
        <f>VLOOKUP(Processed_Data!C11746,'Literature Lookup Tables'!$P$2:$Q$156,2,0)</f>
        <v>#N/A</v>
      </c>
    </row>
    <row r="11747" spans="1:4" x14ac:dyDescent="0.35">
      <c r="A11747" s="82" t="e">
        <f t="shared" si="183"/>
        <v>#N/A</v>
      </c>
      <c r="D11747" s="82" t="e">
        <f>VLOOKUP(Processed_Data!C11747,'Literature Lookup Tables'!$P$2:$Q$156,2,0)</f>
        <v>#N/A</v>
      </c>
    </row>
    <row r="11748" spans="1:4" x14ac:dyDescent="0.35">
      <c r="A11748" s="82" t="e">
        <f t="shared" si="183"/>
        <v>#N/A</v>
      </c>
      <c r="D11748" s="82" t="e">
        <f>VLOOKUP(Processed_Data!C11748,'Literature Lookup Tables'!$P$2:$Q$156,2,0)</f>
        <v>#N/A</v>
      </c>
    </row>
    <row r="11749" spans="1:4" x14ac:dyDescent="0.35">
      <c r="A11749" s="82" t="e">
        <f t="shared" si="183"/>
        <v>#N/A</v>
      </c>
      <c r="D11749" s="82" t="e">
        <f>VLOOKUP(Processed_Data!C11749,'Literature Lookup Tables'!$P$2:$Q$156,2,0)</f>
        <v>#N/A</v>
      </c>
    </row>
    <row r="11750" spans="1:4" x14ac:dyDescent="0.35">
      <c r="A11750" s="82" t="e">
        <f t="shared" si="183"/>
        <v>#N/A</v>
      </c>
      <c r="D11750" s="82" t="e">
        <f>VLOOKUP(Processed_Data!C11750,'Literature Lookup Tables'!$P$2:$Q$156,2,0)</f>
        <v>#N/A</v>
      </c>
    </row>
    <row r="11751" spans="1:4" x14ac:dyDescent="0.35">
      <c r="A11751" s="82" t="e">
        <f t="shared" si="183"/>
        <v>#N/A</v>
      </c>
      <c r="D11751" s="82" t="e">
        <f>VLOOKUP(Processed_Data!C11751,'Literature Lookup Tables'!$P$2:$Q$156,2,0)</f>
        <v>#N/A</v>
      </c>
    </row>
    <row r="11752" spans="1:4" x14ac:dyDescent="0.35">
      <c r="A11752" s="82" t="e">
        <f t="shared" si="183"/>
        <v>#N/A</v>
      </c>
      <c r="D11752" s="82" t="e">
        <f>VLOOKUP(Processed_Data!C11752,'Literature Lookup Tables'!$P$2:$Q$156,2,0)</f>
        <v>#N/A</v>
      </c>
    </row>
    <row r="11753" spans="1:4" x14ac:dyDescent="0.35">
      <c r="A11753" s="82" t="e">
        <f t="shared" si="183"/>
        <v>#N/A</v>
      </c>
      <c r="D11753" s="82" t="e">
        <f>VLOOKUP(Processed_Data!C11753,'Literature Lookup Tables'!$P$2:$Q$156,2,0)</f>
        <v>#N/A</v>
      </c>
    </row>
    <row r="11754" spans="1:4" x14ac:dyDescent="0.35">
      <c r="A11754" s="82" t="e">
        <f t="shared" si="183"/>
        <v>#N/A</v>
      </c>
      <c r="D11754" s="82" t="e">
        <f>VLOOKUP(Processed_Data!C11754,'Literature Lookup Tables'!$P$2:$Q$156,2,0)</f>
        <v>#N/A</v>
      </c>
    </row>
    <row r="11755" spans="1:4" x14ac:dyDescent="0.35">
      <c r="A11755" s="82" t="e">
        <f t="shared" si="183"/>
        <v>#N/A</v>
      </c>
      <c r="D11755" s="82" t="e">
        <f>VLOOKUP(Processed_Data!C11755,'Literature Lookup Tables'!$P$2:$Q$156,2,0)</f>
        <v>#N/A</v>
      </c>
    </row>
    <row r="11756" spans="1:4" x14ac:dyDescent="0.35">
      <c r="A11756" s="82" t="e">
        <f t="shared" si="183"/>
        <v>#N/A</v>
      </c>
      <c r="D11756" s="82" t="e">
        <f>VLOOKUP(Processed_Data!C11756,'Literature Lookup Tables'!$P$2:$Q$156,2,0)</f>
        <v>#N/A</v>
      </c>
    </row>
    <row r="11757" spans="1:4" x14ac:dyDescent="0.35">
      <c r="A11757" s="82" t="e">
        <f t="shared" si="183"/>
        <v>#N/A</v>
      </c>
      <c r="D11757" s="82" t="e">
        <f>VLOOKUP(Processed_Data!C11757,'Literature Lookup Tables'!$P$2:$Q$156,2,0)</f>
        <v>#N/A</v>
      </c>
    </row>
    <row r="11758" spans="1:4" x14ac:dyDescent="0.35">
      <c r="A11758" s="82" t="e">
        <f t="shared" si="183"/>
        <v>#N/A</v>
      </c>
      <c r="D11758" s="82" t="e">
        <f>VLOOKUP(Processed_Data!C11758,'Literature Lookup Tables'!$P$2:$Q$156,2,0)</f>
        <v>#N/A</v>
      </c>
    </row>
    <row r="11759" spans="1:4" x14ac:dyDescent="0.35">
      <c r="A11759" s="82" t="e">
        <f t="shared" si="183"/>
        <v>#N/A</v>
      </c>
      <c r="D11759" s="82" t="e">
        <f>VLOOKUP(Processed_Data!C11759,'Literature Lookup Tables'!$P$2:$Q$156,2,0)</f>
        <v>#N/A</v>
      </c>
    </row>
    <row r="11760" spans="1:4" x14ac:dyDescent="0.35">
      <c r="A11760" s="82" t="e">
        <f t="shared" si="183"/>
        <v>#N/A</v>
      </c>
      <c r="D11760" s="82" t="e">
        <f>VLOOKUP(Processed_Data!C11760,'Literature Lookup Tables'!$P$2:$Q$156,2,0)</f>
        <v>#N/A</v>
      </c>
    </row>
    <row r="11761" spans="1:4" x14ac:dyDescent="0.35">
      <c r="A11761" s="82" t="e">
        <f t="shared" si="183"/>
        <v>#N/A</v>
      </c>
      <c r="D11761" s="82" t="e">
        <f>VLOOKUP(Processed_Data!C11761,'Literature Lookup Tables'!$P$2:$Q$156,2,0)</f>
        <v>#N/A</v>
      </c>
    </row>
    <row r="11762" spans="1:4" x14ac:dyDescent="0.35">
      <c r="A11762" s="82" t="e">
        <f t="shared" si="183"/>
        <v>#N/A</v>
      </c>
      <c r="D11762" s="82" t="e">
        <f>VLOOKUP(Processed_Data!C11762,'Literature Lookup Tables'!$P$2:$Q$156,2,0)</f>
        <v>#N/A</v>
      </c>
    </row>
    <row r="11763" spans="1:4" x14ac:dyDescent="0.35">
      <c r="A11763" s="82" t="e">
        <f t="shared" si="183"/>
        <v>#N/A</v>
      </c>
      <c r="D11763" s="82" t="e">
        <f>VLOOKUP(Processed_Data!C11763,'Literature Lookup Tables'!$P$2:$Q$156,2,0)</f>
        <v>#N/A</v>
      </c>
    </row>
    <row r="11764" spans="1:4" x14ac:dyDescent="0.35">
      <c r="A11764" s="82" t="e">
        <f t="shared" si="183"/>
        <v>#N/A</v>
      </c>
      <c r="D11764" s="82" t="e">
        <f>VLOOKUP(Processed_Data!C11764,'Literature Lookup Tables'!$P$2:$Q$156,2,0)</f>
        <v>#N/A</v>
      </c>
    </row>
    <row r="11765" spans="1:4" x14ac:dyDescent="0.35">
      <c r="A11765" s="82" t="e">
        <f t="shared" si="183"/>
        <v>#N/A</v>
      </c>
      <c r="D11765" s="82" t="e">
        <f>VLOOKUP(Processed_Data!C11765,'Literature Lookup Tables'!$P$2:$Q$156,2,0)</f>
        <v>#N/A</v>
      </c>
    </row>
    <row r="11766" spans="1:4" x14ac:dyDescent="0.35">
      <c r="A11766" s="82" t="e">
        <f t="shared" si="183"/>
        <v>#N/A</v>
      </c>
      <c r="D11766" s="82" t="e">
        <f>VLOOKUP(Processed_Data!C11766,'Literature Lookup Tables'!$P$2:$Q$156,2,0)</f>
        <v>#N/A</v>
      </c>
    </row>
    <row r="11767" spans="1:4" x14ac:dyDescent="0.35">
      <c r="A11767" s="82" t="e">
        <f t="shared" si="183"/>
        <v>#N/A</v>
      </c>
      <c r="D11767" s="82" t="e">
        <f>VLOOKUP(Processed_Data!C11767,'Literature Lookup Tables'!$P$2:$Q$156,2,0)</f>
        <v>#N/A</v>
      </c>
    </row>
    <row r="11768" spans="1:4" x14ac:dyDescent="0.35">
      <c r="A11768" s="82" t="e">
        <f t="shared" si="183"/>
        <v>#N/A</v>
      </c>
      <c r="D11768" s="82" t="e">
        <f>VLOOKUP(Processed_Data!C11768,'Literature Lookup Tables'!$P$2:$Q$156,2,0)</f>
        <v>#N/A</v>
      </c>
    </row>
    <row r="11769" spans="1:4" x14ac:dyDescent="0.35">
      <c r="A11769" s="82" t="e">
        <f t="shared" si="183"/>
        <v>#N/A</v>
      </c>
      <c r="D11769" s="82" t="e">
        <f>VLOOKUP(Processed_Data!C11769,'Literature Lookup Tables'!$P$2:$Q$156,2,0)</f>
        <v>#N/A</v>
      </c>
    </row>
    <row r="11770" spans="1:4" x14ac:dyDescent="0.35">
      <c r="A11770" s="82" t="e">
        <f t="shared" si="183"/>
        <v>#N/A</v>
      </c>
      <c r="D11770" s="82" t="e">
        <f>VLOOKUP(Processed_Data!C11770,'Literature Lookup Tables'!$P$2:$Q$156,2,0)</f>
        <v>#N/A</v>
      </c>
    </row>
    <row r="11771" spans="1:4" x14ac:dyDescent="0.35">
      <c r="A11771" s="82" t="e">
        <f t="shared" si="183"/>
        <v>#N/A</v>
      </c>
      <c r="D11771" s="82" t="e">
        <f>VLOOKUP(Processed_Data!C11771,'Literature Lookup Tables'!$P$2:$Q$156,2,0)</f>
        <v>#N/A</v>
      </c>
    </row>
    <row r="11772" spans="1:4" x14ac:dyDescent="0.35">
      <c r="A11772" s="82" t="e">
        <f t="shared" si="183"/>
        <v>#N/A</v>
      </c>
      <c r="D11772" s="82" t="e">
        <f>VLOOKUP(Processed_Data!C11772,'Literature Lookup Tables'!$P$2:$Q$156,2,0)</f>
        <v>#N/A</v>
      </c>
    </row>
    <row r="11773" spans="1:4" x14ac:dyDescent="0.35">
      <c r="A11773" s="82" t="e">
        <f t="shared" si="183"/>
        <v>#N/A</v>
      </c>
      <c r="D11773" s="82" t="e">
        <f>VLOOKUP(Processed_Data!C11773,'Literature Lookup Tables'!$P$2:$Q$156,2,0)</f>
        <v>#N/A</v>
      </c>
    </row>
    <row r="11774" spans="1:4" x14ac:dyDescent="0.35">
      <c r="A11774" s="82" t="e">
        <f t="shared" si="183"/>
        <v>#N/A</v>
      </c>
      <c r="D11774" s="82" t="e">
        <f>VLOOKUP(Processed_Data!C11774,'Literature Lookup Tables'!$P$2:$Q$156,2,0)</f>
        <v>#N/A</v>
      </c>
    </row>
    <row r="11775" spans="1:4" x14ac:dyDescent="0.35">
      <c r="A11775" s="82" t="e">
        <f t="shared" si="183"/>
        <v>#N/A</v>
      </c>
      <c r="D11775" s="82" t="e">
        <f>VLOOKUP(Processed_Data!C11775,'Literature Lookup Tables'!$P$2:$Q$156,2,0)</f>
        <v>#N/A</v>
      </c>
    </row>
    <row r="11776" spans="1:4" x14ac:dyDescent="0.35">
      <c r="A11776" s="82" t="e">
        <f t="shared" si="183"/>
        <v>#N/A</v>
      </c>
      <c r="D11776" s="82" t="e">
        <f>VLOOKUP(Processed_Data!C11776,'Literature Lookup Tables'!$P$2:$Q$156,2,0)</f>
        <v>#N/A</v>
      </c>
    </row>
    <row r="11777" spans="1:4" x14ac:dyDescent="0.35">
      <c r="A11777" s="82" t="e">
        <f t="shared" si="183"/>
        <v>#N/A</v>
      </c>
      <c r="D11777" s="82" t="e">
        <f>VLOOKUP(Processed_Data!C11777,'Literature Lookup Tables'!$P$2:$Q$156,2,0)</f>
        <v>#N/A</v>
      </c>
    </row>
    <row r="11778" spans="1:4" x14ac:dyDescent="0.35">
      <c r="A11778" s="82" t="e">
        <f t="shared" si="183"/>
        <v>#N/A</v>
      </c>
      <c r="D11778" s="82" t="e">
        <f>VLOOKUP(Processed_Data!C11778,'Literature Lookup Tables'!$P$2:$Q$156,2,0)</f>
        <v>#N/A</v>
      </c>
    </row>
    <row r="11779" spans="1:4" x14ac:dyDescent="0.35">
      <c r="A11779" s="82" t="e">
        <f t="shared" si="183"/>
        <v>#N/A</v>
      </c>
      <c r="D11779" s="82" t="e">
        <f>VLOOKUP(Processed_Data!C11779,'Literature Lookup Tables'!$P$2:$Q$156,2,0)</f>
        <v>#N/A</v>
      </c>
    </row>
    <row r="11780" spans="1:4" x14ac:dyDescent="0.35">
      <c r="A11780" s="82" t="e">
        <f t="shared" si="183"/>
        <v>#N/A</v>
      </c>
      <c r="D11780" s="82" t="e">
        <f>VLOOKUP(Processed_Data!C11780,'Literature Lookup Tables'!$P$2:$Q$156,2,0)</f>
        <v>#N/A</v>
      </c>
    </row>
    <row r="11781" spans="1:4" x14ac:dyDescent="0.35">
      <c r="A11781" s="82" t="e">
        <f t="shared" si="183"/>
        <v>#N/A</v>
      </c>
      <c r="D11781" s="82" t="e">
        <f>VLOOKUP(Processed_Data!C11781,'Literature Lookup Tables'!$P$2:$Q$156,2,0)</f>
        <v>#N/A</v>
      </c>
    </row>
    <row r="11782" spans="1:4" x14ac:dyDescent="0.35">
      <c r="A11782" s="82" t="e">
        <f t="shared" si="183"/>
        <v>#N/A</v>
      </c>
      <c r="D11782" s="82" t="e">
        <f>VLOOKUP(Processed_Data!C11782,'Literature Lookup Tables'!$P$2:$Q$156,2,0)</f>
        <v>#N/A</v>
      </c>
    </row>
    <row r="11783" spans="1:4" x14ac:dyDescent="0.35">
      <c r="A11783" s="82" t="e">
        <f t="shared" ref="A11783:A11846" si="184">F11783&amp;"-"&amp;E11783&amp;"-"&amp;D11783</f>
        <v>#N/A</v>
      </c>
      <c r="D11783" s="82" t="e">
        <f>VLOOKUP(Processed_Data!C11783,'Literature Lookup Tables'!$P$2:$Q$156,2,0)</f>
        <v>#N/A</v>
      </c>
    </row>
    <row r="11784" spans="1:4" x14ac:dyDescent="0.35">
      <c r="A11784" s="82" t="e">
        <f t="shared" si="184"/>
        <v>#N/A</v>
      </c>
      <c r="D11784" s="82" t="e">
        <f>VLOOKUP(Processed_Data!C11784,'Literature Lookup Tables'!$P$2:$Q$156,2,0)</f>
        <v>#N/A</v>
      </c>
    </row>
    <row r="11785" spans="1:4" x14ac:dyDescent="0.35">
      <c r="A11785" s="82" t="e">
        <f t="shared" si="184"/>
        <v>#N/A</v>
      </c>
      <c r="D11785" s="82" t="e">
        <f>VLOOKUP(Processed_Data!C11785,'Literature Lookup Tables'!$P$2:$Q$156,2,0)</f>
        <v>#N/A</v>
      </c>
    </row>
    <row r="11786" spans="1:4" x14ac:dyDescent="0.35">
      <c r="A11786" s="82" t="e">
        <f t="shared" si="184"/>
        <v>#N/A</v>
      </c>
      <c r="D11786" s="82" t="e">
        <f>VLOOKUP(Processed_Data!C11786,'Literature Lookup Tables'!$P$2:$Q$156,2,0)</f>
        <v>#N/A</v>
      </c>
    </row>
    <row r="11787" spans="1:4" x14ac:dyDescent="0.35">
      <c r="A11787" s="82" t="e">
        <f t="shared" si="184"/>
        <v>#N/A</v>
      </c>
      <c r="D11787" s="82" t="e">
        <f>VLOOKUP(Processed_Data!C11787,'Literature Lookup Tables'!$P$2:$Q$156,2,0)</f>
        <v>#N/A</v>
      </c>
    </row>
    <row r="11788" spans="1:4" x14ac:dyDescent="0.35">
      <c r="A11788" s="82" t="e">
        <f t="shared" si="184"/>
        <v>#N/A</v>
      </c>
      <c r="D11788" s="82" t="e">
        <f>VLOOKUP(Processed_Data!C11788,'Literature Lookup Tables'!$P$2:$Q$156,2,0)</f>
        <v>#N/A</v>
      </c>
    </row>
    <row r="11789" spans="1:4" x14ac:dyDescent="0.35">
      <c r="A11789" s="82" t="e">
        <f t="shared" si="184"/>
        <v>#N/A</v>
      </c>
      <c r="D11789" s="82" t="e">
        <f>VLOOKUP(Processed_Data!C11789,'Literature Lookup Tables'!$P$2:$Q$156,2,0)</f>
        <v>#N/A</v>
      </c>
    </row>
    <row r="11790" spans="1:4" x14ac:dyDescent="0.35">
      <c r="A11790" s="82" t="e">
        <f t="shared" si="184"/>
        <v>#N/A</v>
      </c>
      <c r="D11790" s="82" t="e">
        <f>VLOOKUP(Processed_Data!C11790,'Literature Lookup Tables'!$P$2:$Q$156,2,0)</f>
        <v>#N/A</v>
      </c>
    </row>
    <row r="11791" spans="1:4" x14ac:dyDescent="0.35">
      <c r="A11791" s="82" t="e">
        <f t="shared" si="184"/>
        <v>#N/A</v>
      </c>
      <c r="D11791" s="82" t="e">
        <f>VLOOKUP(Processed_Data!C11791,'Literature Lookup Tables'!$P$2:$Q$156,2,0)</f>
        <v>#N/A</v>
      </c>
    </row>
    <row r="11792" spans="1:4" x14ac:dyDescent="0.35">
      <c r="A11792" s="82" t="e">
        <f t="shared" si="184"/>
        <v>#N/A</v>
      </c>
      <c r="D11792" s="82" t="e">
        <f>VLOOKUP(Processed_Data!C11792,'Literature Lookup Tables'!$P$2:$Q$156,2,0)</f>
        <v>#N/A</v>
      </c>
    </row>
    <row r="11793" spans="1:4" x14ac:dyDescent="0.35">
      <c r="A11793" s="82" t="e">
        <f t="shared" si="184"/>
        <v>#N/A</v>
      </c>
      <c r="D11793" s="82" t="e">
        <f>VLOOKUP(Processed_Data!C11793,'Literature Lookup Tables'!$P$2:$Q$156,2,0)</f>
        <v>#N/A</v>
      </c>
    </row>
    <row r="11794" spans="1:4" x14ac:dyDescent="0.35">
      <c r="A11794" s="82" t="e">
        <f t="shared" si="184"/>
        <v>#N/A</v>
      </c>
      <c r="D11794" s="82" t="e">
        <f>VLOOKUP(Processed_Data!C11794,'Literature Lookup Tables'!$P$2:$Q$156,2,0)</f>
        <v>#N/A</v>
      </c>
    </row>
    <row r="11795" spans="1:4" x14ac:dyDescent="0.35">
      <c r="A11795" s="82" t="e">
        <f t="shared" si="184"/>
        <v>#N/A</v>
      </c>
      <c r="D11795" s="82" t="e">
        <f>VLOOKUP(Processed_Data!C11795,'Literature Lookup Tables'!$P$2:$Q$156,2,0)</f>
        <v>#N/A</v>
      </c>
    </row>
    <row r="11796" spans="1:4" x14ac:dyDescent="0.35">
      <c r="A11796" s="82" t="e">
        <f t="shared" si="184"/>
        <v>#N/A</v>
      </c>
      <c r="D11796" s="82" t="e">
        <f>VLOOKUP(Processed_Data!C11796,'Literature Lookup Tables'!$P$2:$Q$156,2,0)</f>
        <v>#N/A</v>
      </c>
    </row>
    <row r="11797" spans="1:4" x14ac:dyDescent="0.35">
      <c r="A11797" s="82" t="e">
        <f t="shared" si="184"/>
        <v>#N/A</v>
      </c>
      <c r="D11797" s="82" t="e">
        <f>VLOOKUP(Processed_Data!C11797,'Literature Lookup Tables'!$P$2:$Q$156,2,0)</f>
        <v>#N/A</v>
      </c>
    </row>
    <row r="11798" spans="1:4" x14ac:dyDescent="0.35">
      <c r="A11798" s="82" t="e">
        <f t="shared" si="184"/>
        <v>#N/A</v>
      </c>
      <c r="D11798" s="82" t="e">
        <f>VLOOKUP(Processed_Data!C11798,'Literature Lookup Tables'!$P$2:$Q$156,2,0)</f>
        <v>#N/A</v>
      </c>
    </row>
    <row r="11799" spans="1:4" x14ac:dyDescent="0.35">
      <c r="A11799" s="82" t="e">
        <f t="shared" si="184"/>
        <v>#N/A</v>
      </c>
      <c r="D11799" s="82" t="e">
        <f>VLOOKUP(Processed_Data!C11799,'Literature Lookup Tables'!$P$2:$Q$156,2,0)</f>
        <v>#N/A</v>
      </c>
    </row>
    <row r="11800" spans="1:4" x14ac:dyDescent="0.35">
      <c r="A11800" s="82" t="e">
        <f t="shared" si="184"/>
        <v>#N/A</v>
      </c>
      <c r="D11800" s="82" t="e">
        <f>VLOOKUP(Processed_Data!C11800,'Literature Lookup Tables'!$P$2:$Q$156,2,0)</f>
        <v>#N/A</v>
      </c>
    </row>
    <row r="11801" spans="1:4" x14ac:dyDescent="0.35">
      <c r="A11801" s="82" t="e">
        <f t="shared" si="184"/>
        <v>#N/A</v>
      </c>
      <c r="D11801" s="82" t="e">
        <f>VLOOKUP(Processed_Data!C11801,'Literature Lookup Tables'!$P$2:$Q$156,2,0)</f>
        <v>#N/A</v>
      </c>
    </row>
    <row r="11802" spans="1:4" x14ac:dyDescent="0.35">
      <c r="A11802" s="82" t="e">
        <f t="shared" si="184"/>
        <v>#N/A</v>
      </c>
      <c r="D11802" s="82" t="e">
        <f>VLOOKUP(Processed_Data!C11802,'Literature Lookup Tables'!$P$2:$Q$156,2,0)</f>
        <v>#N/A</v>
      </c>
    </row>
    <row r="11803" spans="1:4" x14ac:dyDescent="0.35">
      <c r="A11803" s="82" t="e">
        <f t="shared" si="184"/>
        <v>#N/A</v>
      </c>
      <c r="D11803" s="82" t="e">
        <f>VLOOKUP(Processed_Data!C11803,'Literature Lookup Tables'!$P$2:$Q$156,2,0)</f>
        <v>#N/A</v>
      </c>
    </row>
    <row r="11804" spans="1:4" x14ac:dyDescent="0.35">
      <c r="A11804" s="82" t="e">
        <f t="shared" si="184"/>
        <v>#N/A</v>
      </c>
      <c r="D11804" s="82" t="e">
        <f>VLOOKUP(Processed_Data!C11804,'Literature Lookup Tables'!$P$2:$Q$156,2,0)</f>
        <v>#N/A</v>
      </c>
    </row>
    <row r="11805" spans="1:4" x14ac:dyDescent="0.35">
      <c r="A11805" s="82" t="e">
        <f t="shared" si="184"/>
        <v>#N/A</v>
      </c>
      <c r="D11805" s="82" t="e">
        <f>VLOOKUP(Processed_Data!C11805,'Literature Lookup Tables'!$P$2:$Q$156,2,0)</f>
        <v>#N/A</v>
      </c>
    </row>
    <row r="11806" spans="1:4" x14ac:dyDescent="0.35">
      <c r="A11806" s="82" t="e">
        <f t="shared" si="184"/>
        <v>#N/A</v>
      </c>
      <c r="D11806" s="82" t="e">
        <f>VLOOKUP(Processed_Data!C11806,'Literature Lookup Tables'!$P$2:$Q$156,2,0)</f>
        <v>#N/A</v>
      </c>
    </row>
    <row r="11807" spans="1:4" x14ac:dyDescent="0.35">
      <c r="A11807" s="82" t="e">
        <f t="shared" si="184"/>
        <v>#N/A</v>
      </c>
      <c r="D11807" s="82" t="e">
        <f>VLOOKUP(Processed_Data!C11807,'Literature Lookup Tables'!$P$2:$Q$156,2,0)</f>
        <v>#N/A</v>
      </c>
    </row>
    <row r="11808" spans="1:4" x14ac:dyDescent="0.35">
      <c r="A11808" s="82" t="e">
        <f t="shared" si="184"/>
        <v>#N/A</v>
      </c>
      <c r="D11808" s="82" t="e">
        <f>VLOOKUP(Processed_Data!C11808,'Literature Lookup Tables'!$P$2:$Q$156,2,0)</f>
        <v>#N/A</v>
      </c>
    </row>
    <row r="11809" spans="1:4" x14ac:dyDescent="0.35">
      <c r="A11809" s="82" t="e">
        <f t="shared" si="184"/>
        <v>#N/A</v>
      </c>
      <c r="D11809" s="82" t="e">
        <f>VLOOKUP(Processed_Data!C11809,'Literature Lookup Tables'!$P$2:$Q$156,2,0)</f>
        <v>#N/A</v>
      </c>
    </row>
    <row r="11810" spans="1:4" x14ac:dyDescent="0.35">
      <c r="A11810" s="82" t="e">
        <f t="shared" si="184"/>
        <v>#N/A</v>
      </c>
      <c r="D11810" s="82" t="e">
        <f>VLOOKUP(Processed_Data!C11810,'Literature Lookup Tables'!$P$2:$Q$156,2,0)</f>
        <v>#N/A</v>
      </c>
    </row>
    <row r="11811" spans="1:4" x14ac:dyDescent="0.35">
      <c r="A11811" s="82" t="e">
        <f t="shared" si="184"/>
        <v>#N/A</v>
      </c>
      <c r="D11811" s="82" t="e">
        <f>VLOOKUP(Processed_Data!C11811,'Literature Lookup Tables'!$P$2:$Q$156,2,0)</f>
        <v>#N/A</v>
      </c>
    </row>
    <row r="11812" spans="1:4" x14ac:dyDescent="0.35">
      <c r="A11812" s="82" t="e">
        <f t="shared" si="184"/>
        <v>#N/A</v>
      </c>
      <c r="D11812" s="82" t="e">
        <f>VLOOKUP(Processed_Data!C11812,'Literature Lookup Tables'!$P$2:$Q$156,2,0)</f>
        <v>#N/A</v>
      </c>
    </row>
    <row r="11813" spans="1:4" x14ac:dyDescent="0.35">
      <c r="A11813" s="82" t="e">
        <f t="shared" si="184"/>
        <v>#N/A</v>
      </c>
      <c r="D11813" s="82" t="e">
        <f>VLOOKUP(Processed_Data!C11813,'Literature Lookup Tables'!$P$2:$Q$156,2,0)</f>
        <v>#N/A</v>
      </c>
    </row>
    <row r="11814" spans="1:4" x14ac:dyDescent="0.35">
      <c r="A11814" s="82" t="e">
        <f t="shared" si="184"/>
        <v>#N/A</v>
      </c>
      <c r="D11814" s="82" t="e">
        <f>VLOOKUP(Processed_Data!C11814,'Literature Lookup Tables'!$P$2:$Q$156,2,0)</f>
        <v>#N/A</v>
      </c>
    </row>
    <row r="11815" spans="1:4" x14ac:dyDescent="0.35">
      <c r="A11815" s="82" t="e">
        <f t="shared" si="184"/>
        <v>#N/A</v>
      </c>
      <c r="D11815" s="82" t="e">
        <f>VLOOKUP(Processed_Data!C11815,'Literature Lookup Tables'!$P$2:$Q$156,2,0)</f>
        <v>#N/A</v>
      </c>
    </row>
    <row r="11816" spans="1:4" x14ac:dyDescent="0.35">
      <c r="A11816" s="82" t="e">
        <f t="shared" si="184"/>
        <v>#N/A</v>
      </c>
      <c r="D11816" s="82" t="e">
        <f>VLOOKUP(Processed_Data!C11816,'Literature Lookup Tables'!$P$2:$Q$156,2,0)</f>
        <v>#N/A</v>
      </c>
    </row>
    <row r="11817" spans="1:4" x14ac:dyDescent="0.35">
      <c r="A11817" s="82" t="e">
        <f t="shared" si="184"/>
        <v>#N/A</v>
      </c>
      <c r="D11817" s="82" t="e">
        <f>VLOOKUP(Processed_Data!C11817,'Literature Lookup Tables'!$P$2:$Q$156,2,0)</f>
        <v>#N/A</v>
      </c>
    </row>
    <row r="11818" spans="1:4" x14ac:dyDescent="0.35">
      <c r="A11818" s="82" t="e">
        <f t="shared" si="184"/>
        <v>#N/A</v>
      </c>
      <c r="D11818" s="82" t="e">
        <f>VLOOKUP(Processed_Data!C11818,'Literature Lookup Tables'!$P$2:$Q$156,2,0)</f>
        <v>#N/A</v>
      </c>
    </row>
    <row r="11819" spans="1:4" x14ac:dyDescent="0.35">
      <c r="A11819" s="82" t="e">
        <f t="shared" si="184"/>
        <v>#N/A</v>
      </c>
      <c r="D11819" s="82" t="e">
        <f>VLOOKUP(Processed_Data!C11819,'Literature Lookup Tables'!$P$2:$Q$156,2,0)</f>
        <v>#N/A</v>
      </c>
    </row>
    <row r="11820" spans="1:4" x14ac:dyDescent="0.35">
      <c r="A11820" s="82" t="e">
        <f t="shared" si="184"/>
        <v>#N/A</v>
      </c>
      <c r="D11820" s="82" t="e">
        <f>VLOOKUP(Processed_Data!C11820,'Literature Lookup Tables'!$P$2:$Q$156,2,0)</f>
        <v>#N/A</v>
      </c>
    </row>
    <row r="11821" spans="1:4" x14ac:dyDescent="0.35">
      <c r="A11821" s="82" t="e">
        <f t="shared" si="184"/>
        <v>#N/A</v>
      </c>
      <c r="D11821" s="82" t="e">
        <f>VLOOKUP(Processed_Data!C11821,'Literature Lookup Tables'!$P$2:$Q$156,2,0)</f>
        <v>#N/A</v>
      </c>
    </row>
    <row r="11822" spans="1:4" x14ac:dyDescent="0.35">
      <c r="A11822" s="82" t="e">
        <f t="shared" si="184"/>
        <v>#N/A</v>
      </c>
      <c r="D11822" s="82" t="e">
        <f>VLOOKUP(Processed_Data!C11822,'Literature Lookup Tables'!$P$2:$Q$156,2,0)</f>
        <v>#N/A</v>
      </c>
    </row>
    <row r="11823" spans="1:4" x14ac:dyDescent="0.35">
      <c r="A11823" s="82" t="e">
        <f t="shared" si="184"/>
        <v>#N/A</v>
      </c>
      <c r="D11823" s="82" t="e">
        <f>VLOOKUP(Processed_Data!C11823,'Literature Lookup Tables'!$P$2:$Q$156,2,0)</f>
        <v>#N/A</v>
      </c>
    </row>
    <row r="11824" spans="1:4" x14ac:dyDescent="0.35">
      <c r="A11824" s="82" t="e">
        <f t="shared" si="184"/>
        <v>#N/A</v>
      </c>
      <c r="D11824" s="82" t="e">
        <f>VLOOKUP(Processed_Data!C11824,'Literature Lookup Tables'!$P$2:$Q$156,2,0)</f>
        <v>#N/A</v>
      </c>
    </row>
    <row r="11825" spans="1:4" x14ac:dyDescent="0.35">
      <c r="A11825" s="82" t="e">
        <f t="shared" si="184"/>
        <v>#N/A</v>
      </c>
      <c r="D11825" s="82" t="e">
        <f>VLOOKUP(Processed_Data!C11825,'Literature Lookup Tables'!$P$2:$Q$156,2,0)</f>
        <v>#N/A</v>
      </c>
    </row>
    <row r="11826" spans="1:4" x14ac:dyDescent="0.35">
      <c r="A11826" s="82" t="e">
        <f t="shared" si="184"/>
        <v>#N/A</v>
      </c>
      <c r="D11826" s="82" t="e">
        <f>VLOOKUP(Processed_Data!C11826,'Literature Lookup Tables'!$P$2:$Q$156,2,0)</f>
        <v>#N/A</v>
      </c>
    </row>
    <row r="11827" spans="1:4" x14ac:dyDescent="0.35">
      <c r="A11827" s="82" t="e">
        <f t="shared" si="184"/>
        <v>#N/A</v>
      </c>
      <c r="D11827" s="82" t="e">
        <f>VLOOKUP(Processed_Data!C11827,'Literature Lookup Tables'!$P$2:$Q$156,2,0)</f>
        <v>#N/A</v>
      </c>
    </row>
    <row r="11828" spans="1:4" x14ac:dyDescent="0.35">
      <c r="A11828" s="82" t="e">
        <f t="shared" si="184"/>
        <v>#N/A</v>
      </c>
      <c r="D11828" s="82" t="e">
        <f>VLOOKUP(Processed_Data!C11828,'Literature Lookup Tables'!$P$2:$Q$156,2,0)</f>
        <v>#N/A</v>
      </c>
    </row>
    <row r="11829" spans="1:4" x14ac:dyDescent="0.35">
      <c r="A11829" s="82" t="e">
        <f t="shared" si="184"/>
        <v>#N/A</v>
      </c>
      <c r="D11829" s="82" t="e">
        <f>VLOOKUP(Processed_Data!C11829,'Literature Lookup Tables'!$P$2:$Q$156,2,0)</f>
        <v>#N/A</v>
      </c>
    </row>
    <row r="11830" spans="1:4" x14ac:dyDescent="0.35">
      <c r="A11830" s="82" t="e">
        <f t="shared" si="184"/>
        <v>#N/A</v>
      </c>
      <c r="D11830" s="82" t="e">
        <f>VLOOKUP(Processed_Data!C11830,'Literature Lookup Tables'!$P$2:$Q$156,2,0)</f>
        <v>#N/A</v>
      </c>
    </row>
    <row r="11831" spans="1:4" x14ac:dyDescent="0.35">
      <c r="A11831" s="82" t="e">
        <f t="shared" si="184"/>
        <v>#N/A</v>
      </c>
      <c r="D11831" s="82" t="e">
        <f>VLOOKUP(Processed_Data!C11831,'Literature Lookup Tables'!$P$2:$Q$156,2,0)</f>
        <v>#N/A</v>
      </c>
    </row>
    <row r="11832" spans="1:4" x14ac:dyDescent="0.35">
      <c r="A11832" s="82" t="e">
        <f t="shared" si="184"/>
        <v>#N/A</v>
      </c>
      <c r="D11832" s="82" t="e">
        <f>VLOOKUP(Processed_Data!C11832,'Literature Lookup Tables'!$P$2:$Q$156,2,0)</f>
        <v>#N/A</v>
      </c>
    </row>
    <row r="11833" spans="1:4" x14ac:dyDescent="0.35">
      <c r="A11833" s="82" t="e">
        <f t="shared" si="184"/>
        <v>#N/A</v>
      </c>
      <c r="D11833" s="82" t="e">
        <f>VLOOKUP(Processed_Data!C11833,'Literature Lookup Tables'!$P$2:$Q$156,2,0)</f>
        <v>#N/A</v>
      </c>
    </row>
    <row r="11834" spans="1:4" x14ac:dyDescent="0.35">
      <c r="A11834" s="82" t="e">
        <f t="shared" si="184"/>
        <v>#N/A</v>
      </c>
      <c r="D11834" s="82" t="e">
        <f>VLOOKUP(Processed_Data!C11834,'Literature Lookup Tables'!$P$2:$Q$156,2,0)</f>
        <v>#N/A</v>
      </c>
    </row>
    <row r="11835" spans="1:4" x14ac:dyDescent="0.35">
      <c r="A11835" s="82" t="e">
        <f t="shared" si="184"/>
        <v>#N/A</v>
      </c>
      <c r="D11835" s="82" t="e">
        <f>VLOOKUP(Processed_Data!C11835,'Literature Lookup Tables'!$P$2:$Q$156,2,0)</f>
        <v>#N/A</v>
      </c>
    </row>
    <row r="11836" spans="1:4" x14ac:dyDescent="0.35">
      <c r="A11836" s="82" t="e">
        <f t="shared" si="184"/>
        <v>#N/A</v>
      </c>
      <c r="D11836" s="82" t="e">
        <f>VLOOKUP(Processed_Data!C11836,'Literature Lookup Tables'!$P$2:$Q$156,2,0)</f>
        <v>#N/A</v>
      </c>
    </row>
    <row r="11837" spans="1:4" x14ac:dyDescent="0.35">
      <c r="A11837" s="82" t="e">
        <f t="shared" si="184"/>
        <v>#N/A</v>
      </c>
      <c r="D11837" s="82" t="e">
        <f>VLOOKUP(Processed_Data!C11837,'Literature Lookup Tables'!$P$2:$Q$156,2,0)</f>
        <v>#N/A</v>
      </c>
    </row>
    <row r="11838" spans="1:4" x14ac:dyDescent="0.35">
      <c r="A11838" s="82" t="e">
        <f t="shared" si="184"/>
        <v>#N/A</v>
      </c>
      <c r="D11838" s="82" t="e">
        <f>VLOOKUP(Processed_Data!C11838,'Literature Lookup Tables'!$P$2:$Q$156,2,0)</f>
        <v>#N/A</v>
      </c>
    </row>
    <row r="11839" spans="1:4" x14ac:dyDescent="0.35">
      <c r="A11839" s="82" t="e">
        <f t="shared" si="184"/>
        <v>#N/A</v>
      </c>
      <c r="D11839" s="82" t="e">
        <f>VLOOKUP(Processed_Data!C11839,'Literature Lookup Tables'!$P$2:$Q$156,2,0)</f>
        <v>#N/A</v>
      </c>
    </row>
    <row r="11840" spans="1:4" x14ac:dyDescent="0.35">
      <c r="A11840" s="82" t="e">
        <f t="shared" si="184"/>
        <v>#N/A</v>
      </c>
      <c r="D11840" s="82" t="e">
        <f>VLOOKUP(Processed_Data!C11840,'Literature Lookup Tables'!$P$2:$Q$156,2,0)</f>
        <v>#N/A</v>
      </c>
    </row>
    <row r="11841" spans="1:4" x14ac:dyDescent="0.35">
      <c r="A11841" s="82" t="e">
        <f t="shared" si="184"/>
        <v>#N/A</v>
      </c>
      <c r="D11841" s="82" t="e">
        <f>VLOOKUP(Processed_Data!C11841,'Literature Lookup Tables'!$P$2:$Q$156,2,0)</f>
        <v>#N/A</v>
      </c>
    </row>
    <row r="11842" spans="1:4" x14ac:dyDescent="0.35">
      <c r="A11842" s="82" t="e">
        <f t="shared" si="184"/>
        <v>#N/A</v>
      </c>
      <c r="D11842" s="82" t="e">
        <f>VLOOKUP(Processed_Data!C11842,'Literature Lookup Tables'!$P$2:$Q$156,2,0)</f>
        <v>#N/A</v>
      </c>
    </row>
    <row r="11843" spans="1:4" x14ac:dyDescent="0.35">
      <c r="A11843" s="82" t="e">
        <f t="shared" si="184"/>
        <v>#N/A</v>
      </c>
      <c r="D11843" s="82" t="e">
        <f>VLOOKUP(Processed_Data!C11843,'Literature Lookup Tables'!$P$2:$Q$156,2,0)</f>
        <v>#N/A</v>
      </c>
    </row>
    <row r="11844" spans="1:4" x14ac:dyDescent="0.35">
      <c r="A11844" s="82" t="e">
        <f t="shared" si="184"/>
        <v>#N/A</v>
      </c>
      <c r="D11844" s="82" t="e">
        <f>VLOOKUP(Processed_Data!C11844,'Literature Lookup Tables'!$P$2:$Q$156,2,0)</f>
        <v>#N/A</v>
      </c>
    </row>
    <row r="11845" spans="1:4" x14ac:dyDescent="0.35">
      <c r="A11845" s="82" t="e">
        <f t="shared" si="184"/>
        <v>#N/A</v>
      </c>
      <c r="D11845" s="82" t="e">
        <f>VLOOKUP(Processed_Data!C11845,'Literature Lookup Tables'!$P$2:$Q$156,2,0)</f>
        <v>#N/A</v>
      </c>
    </row>
    <row r="11846" spans="1:4" x14ac:dyDescent="0.35">
      <c r="A11846" s="82" t="e">
        <f t="shared" si="184"/>
        <v>#N/A</v>
      </c>
      <c r="D11846" s="82" t="e">
        <f>VLOOKUP(Processed_Data!C11846,'Literature Lookup Tables'!$P$2:$Q$156,2,0)</f>
        <v>#N/A</v>
      </c>
    </row>
    <row r="11847" spans="1:4" x14ac:dyDescent="0.35">
      <c r="A11847" s="82" t="e">
        <f t="shared" ref="A11847:A11910" si="185">F11847&amp;"-"&amp;E11847&amp;"-"&amp;D11847</f>
        <v>#N/A</v>
      </c>
      <c r="D11847" s="82" t="e">
        <f>VLOOKUP(Processed_Data!C11847,'Literature Lookup Tables'!$P$2:$Q$156,2,0)</f>
        <v>#N/A</v>
      </c>
    </row>
    <row r="11848" spans="1:4" x14ac:dyDescent="0.35">
      <c r="A11848" s="82" t="e">
        <f t="shared" si="185"/>
        <v>#N/A</v>
      </c>
      <c r="D11848" s="82" t="e">
        <f>VLOOKUP(Processed_Data!C11848,'Literature Lookup Tables'!$P$2:$Q$156,2,0)</f>
        <v>#N/A</v>
      </c>
    </row>
    <row r="11849" spans="1:4" x14ac:dyDescent="0.35">
      <c r="A11849" s="82" t="e">
        <f t="shared" si="185"/>
        <v>#N/A</v>
      </c>
      <c r="D11849" s="82" t="e">
        <f>VLOOKUP(Processed_Data!C11849,'Literature Lookup Tables'!$P$2:$Q$156,2,0)</f>
        <v>#N/A</v>
      </c>
    </row>
    <row r="11850" spans="1:4" x14ac:dyDescent="0.35">
      <c r="A11850" s="82" t="e">
        <f t="shared" si="185"/>
        <v>#N/A</v>
      </c>
      <c r="D11850" s="82" t="e">
        <f>VLOOKUP(Processed_Data!C11850,'Literature Lookup Tables'!$P$2:$Q$156,2,0)</f>
        <v>#N/A</v>
      </c>
    </row>
    <row r="11851" spans="1:4" x14ac:dyDescent="0.35">
      <c r="A11851" s="82" t="e">
        <f t="shared" si="185"/>
        <v>#N/A</v>
      </c>
      <c r="D11851" s="82" t="e">
        <f>VLOOKUP(Processed_Data!C11851,'Literature Lookup Tables'!$P$2:$Q$156,2,0)</f>
        <v>#N/A</v>
      </c>
    </row>
    <row r="11852" spans="1:4" x14ac:dyDescent="0.35">
      <c r="A11852" s="82" t="e">
        <f t="shared" si="185"/>
        <v>#N/A</v>
      </c>
      <c r="D11852" s="82" t="e">
        <f>VLOOKUP(Processed_Data!C11852,'Literature Lookup Tables'!$P$2:$Q$156,2,0)</f>
        <v>#N/A</v>
      </c>
    </row>
    <row r="11853" spans="1:4" x14ac:dyDescent="0.35">
      <c r="A11853" s="82" t="e">
        <f t="shared" si="185"/>
        <v>#N/A</v>
      </c>
      <c r="D11853" s="82" t="e">
        <f>VLOOKUP(Processed_Data!C11853,'Literature Lookup Tables'!$P$2:$Q$156,2,0)</f>
        <v>#N/A</v>
      </c>
    </row>
    <row r="11854" spans="1:4" x14ac:dyDescent="0.35">
      <c r="A11854" s="82" t="e">
        <f t="shared" si="185"/>
        <v>#N/A</v>
      </c>
      <c r="D11854" s="82" t="e">
        <f>VLOOKUP(Processed_Data!C11854,'Literature Lookup Tables'!$P$2:$Q$156,2,0)</f>
        <v>#N/A</v>
      </c>
    </row>
    <row r="11855" spans="1:4" x14ac:dyDescent="0.35">
      <c r="A11855" s="82" t="e">
        <f t="shared" si="185"/>
        <v>#N/A</v>
      </c>
      <c r="D11855" s="82" t="e">
        <f>VLOOKUP(Processed_Data!C11855,'Literature Lookup Tables'!$P$2:$Q$156,2,0)</f>
        <v>#N/A</v>
      </c>
    </row>
    <row r="11856" spans="1:4" x14ac:dyDescent="0.35">
      <c r="A11856" s="82" t="e">
        <f t="shared" si="185"/>
        <v>#N/A</v>
      </c>
      <c r="D11856" s="82" t="e">
        <f>VLOOKUP(Processed_Data!C11856,'Literature Lookup Tables'!$P$2:$Q$156,2,0)</f>
        <v>#N/A</v>
      </c>
    </row>
    <row r="11857" spans="1:4" x14ac:dyDescent="0.35">
      <c r="A11857" s="82" t="e">
        <f t="shared" si="185"/>
        <v>#N/A</v>
      </c>
      <c r="D11857" s="82" t="e">
        <f>VLOOKUP(Processed_Data!C11857,'Literature Lookup Tables'!$P$2:$Q$156,2,0)</f>
        <v>#N/A</v>
      </c>
    </row>
    <row r="11858" spans="1:4" x14ac:dyDescent="0.35">
      <c r="A11858" s="82" t="e">
        <f t="shared" si="185"/>
        <v>#N/A</v>
      </c>
      <c r="D11858" s="82" t="e">
        <f>VLOOKUP(Processed_Data!C11858,'Literature Lookup Tables'!$P$2:$Q$156,2,0)</f>
        <v>#N/A</v>
      </c>
    </row>
    <row r="11859" spans="1:4" x14ac:dyDescent="0.35">
      <c r="A11859" s="82" t="e">
        <f t="shared" si="185"/>
        <v>#N/A</v>
      </c>
      <c r="D11859" s="82" t="e">
        <f>VLOOKUP(Processed_Data!C11859,'Literature Lookup Tables'!$P$2:$Q$156,2,0)</f>
        <v>#N/A</v>
      </c>
    </row>
    <row r="11860" spans="1:4" x14ac:dyDescent="0.35">
      <c r="A11860" s="82" t="e">
        <f t="shared" si="185"/>
        <v>#N/A</v>
      </c>
      <c r="D11860" s="82" t="e">
        <f>VLOOKUP(Processed_Data!C11860,'Literature Lookup Tables'!$P$2:$Q$156,2,0)</f>
        <v>#N/A</v>
      </c>
    </row>
    <row r="11861" spans="1:4" x14ac:dyDescent="0.35">
      <c r="A11861" s="82" t="e">
        <f t="shared" si="185"/>
        <v>#N/A</v>
      </c>
      <c r="D11861" s="82" t="e">
        <f>VLOOKUP(Processed_Data!C11861,'Literature Lookup Tables'!$P$2:$Q$156,2,0)</f>
        <v>#N/A</v>
      </c>
    </row>
    <row r="11862" spans="1:4" x14ac:dyDescent="0.35">
      <c r="A11862" s="82" t="e">
        <f t="shared" si="185"/>
        <v>#N/A</v>
      </c>
      <c r="D11862" s="82" t="e">
        <f>VLOOKUP(Processed_Data!C11862,'Literature Lookup Tables'!$P$2:$Q$156,2,0)</f>
        <v>#N/A</v>
      </c>
    </row>
    <row r="11863" spans="1:4" x14ac:dyDescent="0.35">
      <c r="A11863" s="82" t="e">
        <f t="shared" si="185"/>
        <v>#N/A</v>
      </c>
      <c r="D11863" s="82" t="e">
        <f>VLOOKUP(Processed_Data!C11863,'Literature Lookup Tables'!$P$2:$Q$156,2,0)</f>
        <v>#N/A</v>
      </c>
    </row>
    <row r="11864" spans="1:4" x14ac:dyDescent="0.35">
      <c r="A11864" s="82" t="e">
        <f t="shared" si="185"/>
        <v>#N/A</v>
      </c>
      <c r="D11864" s="82" t="e">
        <f>VLOOKUP(Processed_Data!C11864,'Literature Lookup Tables'!$P$2:$Q$156,2,0)</f>
        <v>#N/A</v>
      </c>
    </row>
    <row r="11865" spans="1:4" x14ac:dyDescent="0.35">
      <c r="A11865" s="82" t="e">
        <f t="shared" si="185"/>
        <v>#N/A</v>
      </c>
      <c r="D11865" s="82" t="e">
        <f>VLOOKUP(Processed_Data!C11865,'Literature Lookup Tables'!$P$2:$Q$156,2,0)</f>
        <v>#N/A</v>
      </c>
    </row>
    <row r="11866" spans="1:4" x14ac:dyDescent="0.35">
      <c r="A11866" s="82" t="e">
        <f t="shared" si="185"/>
        <v>#N/A</v>
      </c>
      <c r="D11866" s="82" t="e">
        <f>VLOOKUP(Processed_Data!C11866,'Literature Lookup Tables'!$P$2:$Q$156,2,0)</f>
        <v>#N/A</v>
      </c>
    </row>
    <row r="11867" spans="1:4" x14ac:dyDescent="0.35">
      <c r="A11867" s="82" t="e">
        <f t="shared" si="185"/>
        <v>#N/A</v>
      </c>
      <c r="D11867" s="82" t="e">
        <f>VLOOKUP(Processed_Data!C11867,'Literature Lookup Tables'!$P$2:$Q$156,2,0)</f>
        <v>#N/A</v>
      </c>
    </row>
    <row r="11868" spans="1:4" x14ac:dyDescent="0.35">
      <c r="A11868" s="82" t="e">
        <f t="shared" si="185"/>
        <v>#N/A</v>
      </c>
      <c r="D11868" s="82" t="e">
        <f>VLOOKUP(Processed_Data!C11868,'Literature Lookup Tables'!$P$2:$Q$156,2,0)</f>
        <v>#N/A</v>
      </c>
    </row>
    <row r="11869" spans="1:4" x14ac:dyDescent="0.35">
      <c r="A11869" s="82" t="e">
        <f t="shared" si="185"/>
        <v>#N/A</v>
      </c>
      <c r="D11869" s="82" t="e">
        <f>VLOOKUP(Processed_Data!C11869,'Literature Lookup Tables'!$P$2:$Q$156,2,0)</f>
        <v>#N/A</v>
      </c>
    </row>
    <row r="11870" spans="1:4" x14ac:dyDescent="0.35">
      <c r="A11870" s="82" t="e">
        <f t="shared" si="185"/>
        <v>#N/A</v>
      </c>
      <c r="D11870" s="82" t="e">
        <f>VLOOKUP(Processed_Data!C11870,'Literature Lookup Tables'!$P$2:$Q$156,2,0)</f>
        <v>#N/A</v>
      </c>
    </row>
    <row r="11871" spans="1:4" x14ac:dyDescent="0.35">
      <c r="A11871" s="82" t="e">
        <f t="shared" si="185"/>
        <v>#N/A</v>
      </c>
      <c r="D11871" s="82" t="e">
        <f>VLOOKUP(Processed_Data!C11871,'Literature Lookup Tables'!$P$2:$Q$156,2,0)</f>
        <v>#N/A</v>
      </c>
    </row>
    <row r="11872" spans="1:4" x14ac:dyDescent="0.35">
      <c r="A11872" s="82" t="e">
        <f t="shared" si="185"/>
        <v>#N/A</v>
      </c>
      <c r="D11872" s="82" t="e">
        <f>VLOOKUP(Processed_Data!C11872,'Literature Lookup Tables'!$P$2:$Q$156,2,0)</f>
        <v>#N/A</v>
      </c>
    </row>
    <row r="11873" spans="1:4" x14ac:dyDescent="0.35">
      <c r="A11873" s="82" t="e">
        <f t="shared" si="185"/>
        <v>#N/A</v>
      </c>
      <c r="D11873" s="82" t="e">
        <f>VLOOKUP(Processed_Data!C11873,'Literature Lookup Tables'!$P$2:$Q$156,2,0)</f>
        <v>#N/A</v>
      </c>
    </row>
    <row r="11874" spans="1:4" x14ac:dyDescent="0.35">
      <c r="A11874" s="82" t="e">
        <f t="shared" si="185"/>
        <v>#N/A</v>
      </c>
      <c r="D11874" s="82" t="e">
        <f>VLOOKUP(Processed_Data!C11874,'Literature Lookup Tables'!$P$2:$Q$156,2,0)</f>
        <v>#N/A</v>
      </c>
    </row>
    <row r="11875" spans="1:4" x14ac:dyDescent="0.35">
      <c r="A11875" s="82" t="e">
        <f t="shared" si="185"/>
        <v>#N/A</v>
      </c>
      <c r="D11875" s="82" t="e">
        <f>VLOOKUP(Processed_Data!C11875,'Literature Lookup Tables'!$P$2:$Q$156,2,0)</f>
        <v>#N/A</v>
      </c>
    </row>
    <row r="11876" spans="1:4" x14ac:dyDescent="0.35">
      <c r="A11876" s="82" t="e">
        <f t="shared" si="185"/>
        <v>#N/A</v>
      </c>
      <c r="D11876" s="82" t="e">
        <f>VLOOKUP(Processed_Data!C11876,'Literature Lookup Tables'!$P$2:$Q$156,2,0)</f>
        <v>#N/A</v>
      </c>
    </row>
    <row r="11877" spans="1:4" x14ac:dyDescent="0.35">
      <c r="A11877" s="82" t="e">
        <f t="shared" si="185"/>
        <v>#N/A</v>
      </c>
      <c r="D11877" s="82" t="e">
        <f>VLOOKUP(Processed_Data!C11877,'Literature Lookup Tables'!$P$2:$Q$156,2,0)</f>
        <v>#N/A</v>
      </c>
    </row>
    <row r="11878" spans="1:4" x14ac:dyDescent="0.35">
      <c r="A11878" s="82" t="e">
        <f t="shared" si="185"/>
        <v>#N/A</v>
      </c>
      <c r="D11878" s="82" t="e">
        <f>VLOOKUP(Processed_Data!C11878,'Literature Lookup Tables'!$P$2:$Q$156,2,0)</f>
        <v>#N/A</v>
      </c>
    </row>
    <row r="11879" spans="1:4" x14ac:dyDescent="0.35">
      <c r="A11879" s="82" t="e">
        <f t="shared" si="185"/>
        <v>#N/A</v>
      </c>
      <c r="D11879" s="82" t="e">
        <f>VLOOKUP(Processed_Data!C11879,'Literature Lookup Tables'!$P$2:$Q$156,2,0)</f>
        <v>#N/A</v>
      </c>
    </row>
    <row r="11880" spans="1:4" x14ac:dyDescent="0.35">
      <c r="A11880" s="82" t="e">
        <f t="shared" si="185"/>
        <v>#N/A</v>
      </c>
      <c r="D11880" s="82" t="e">
        <f>VLOOKUP(Processed_Data!C11880,'Literature Lookup Tables'!$P$2:$Q$156,2,0)</f>
        <v>#N/A</v>
      </c>
    </row>
    <row r="11881" spans="1:4" x14ac:dyDescent="0.35">
      <c r="A11881" s="82" t="e">
        <f t="shared" si="185"/>
        <v>#N/A</v>
      </c>
      <c r="D11881" s="82" t="e">
        <f>VLOOKUP(Processed_Data!C11881,'Literature Lookup Tables'!$P$2:$Q$156,2,0)</f>
        <v>#N/A</v>
      </c>
    </row>
    <row r="11882" spans="1:4" x14ac:dyDescent="0.35">
      <c r="A11882" s="82" t="e">
        <f t="shared" si="185"/>
        <v>#N/A</v>
      </c>
      <c r="D11882" s="82" t="e">
        <f>VLOOKUP(Processed_Data!C11882,'Literature Lookup Tables'!$P$2:$Q$156,2,0)</f>
        <v>#N/A</v>
      </c>
    </row>
    <row r="11883" spans="1:4" x14ac:dyDescent="0.35">
      <c r="A11883" s="82" t="e">
        <f t="shared" si="185"/>
        <v>#N/A</v>
      </c>
      <c r="D11883" s="82" t="e">
        <f>VLOOKUP(Processed_Data!C11883,'Literature Lookup Tables'!$P$2:$Q$156,2,0)</f>
        <v>#N/A</v>
      </c>
    </row>
    <row r="11884" spans="1:4" x14ac:dyDescent="0.35">
      <c r="A11884" s="82" t="e">
        <f t="shared" si="185"/>
        <v>#N/A</v>
      </c>
      <c r="D11884" s="82" t="e">
        <f>VLOOKUP(Processed_Data!C11884,'Literature Lookup Tables'!$P$2:$Q$156,2,0)</f>
        <v>#N/A</v>
      </c>
    </row>
    <row r="11885" spans="1:4" x14ac:dyDescent="0.35">
      <c r="A11885" s="82" t="e">
        <f t="shared" si="185"/>
        <v>#N/A</v>
      </c>
      <c r="D11885" s="82" t="e">
        <f>VLOOKUP(Processed_Data!C11885,'Literature Lookup Tables'!$P$2:$Q$156,2,0)</f>
        <v>#N/A</v>
      </c>
    </row>
    <row r="11886" spans="1:4" x14ac:dyDescent="0.35">
      <c r="A11886" s="82" t="e">
        <f t="shared" si="185"/>
        <v>#N/A</v>
      </c>
      <c r="D11886" s="82" t="e">
        <f>VLOOKUP(Processed_Data!C11886,'Literature Lookup Tables'!$P$2:$Q$156,2,0)</f>
        <v>#N/A</v>
      </c>
    </row>
    <row r="11887" spans="1:4" x14ac:dyDescent="0.35">
      <c r="A11887" s="82" t="e">
        <f t="shared" si="185"/>
        <v>#N/A</v>
      </c>
      <c r="D11887" s="82" t="e">
        <f>VLOOKUP(Processed_Data!C11887,'Literature Lookup Tables'!$P$2:$Q$156,2,0)</f>
        <v>#N/A</v>
      </c>
    </row>
    <row r="11888" spans="1:4" x14ac:dyDescent="0.35">
      <c r="A11888" s="82" t="e">
        <f t="shared" si="185"/>
        <v>#N/A</v>
      </c>
      <c r="D11888" s="82" t="e">
        <f>VLOOKUP(Processed_Data!C11888,'Literature Lookup Tables'!$P$2:$Q$156,2,0)</f>
        <v>#N/A</v>
      </c>
    </row>
    <row r="11889" spans="1:4" x14ac:dyDescent="0.35">
      <c r="A11889" s="82" t="e">
        <f t="shared" si="185"/>
        <v>#N/A</v>
      </c>
      <c r="D11889" s="82" t="e">
        <f>VLOOKUP(Processed_Data!C11889,'Literature Lookup Tables'!$P$2:$Q$156,2,0)</f>
        <v>#N/A</v>
      </c>
    </row>
    <row r="11890" spans="1:4" x14ac:dyDescent="0.35">
      <c r="A11890" s="82" t="e">
        <f t="shared" si="185"/>
        <v>#N/A</v>
      </c>
      <c r="D11890" s="82" t="e">
        <f>VLOOKUP(Processed_Data!C11890,'Literature Lookup Tables'!$P$2:$Q$156,2,0)</f>
        <v>#N/A</v>
      </c>
    </row>
    <row r="11891" spans="1:4" x14ac:dyDescent="0.35">
      <c r="A11891" s="82" t="e">
        <f t="shared" si="185"/>
        <v>#N/A</v>
      </c>
      <c r="D11891" s="82" t="e">
        <f>VLOOKUP(Processed_Data!C11891,'Literature Lookup Tables'!$P$2:$Q$156,2,0)</f>
        <v>#N/A</v>
      </c>
    </row>
    <row r="11892" spans="1:4" x14ac:dyDescent="0.35">
      <c r="A11892" s="82" t="e">
        <f t="shared" si="185"/>
        <v>#N/A</v>
      </c>
      <c r="D11892" s="82" t="e">
        <f>VLOOKUP(Processed_Data!C11892,'Literature Lookup Tables'!$P$2:$Q$156,2,0)</f>
        <v>#N/A</v>
      </c>
    </row>
    <row r="11893" spans="1:4" x14ac:dyDescent="0.35">
      <c r="A11893" s="82" t="e">
        <f t="shared" si="185"/>
        <v>#N/A</v>
      </c>
      <c r="D11893" s="82" t="e">
        <f>VLOOKUP(Processed_Data!C11893,'Literature Lookup Tables'!$P$2:$Q$156,2,0)</f>
        <v>#N/A</v>
      </c>
    </row>
    <row r="11894" spans="1:4" x14ac:dyDescent="0.35">
      <c r="A11894" s="82" t="e">
        <f t="shared" si="185"/>
        <v>#N/A</v>
      </c>
      <c r="D11894" s="82" t="e">
        <f>VLOOKUP(Processed_Data!C11894,'Literature Lookup Tables'!$P$2:$Q$156,2,0)</f>
        <v>#N/A</v>
      </c>
    </row>
    <row r="11895" spans="1:4" x14ac:dyDescent="0.35">
      <c r="A11895" s="82" t="e">
        <f t="shared" si="185"/>
        <v>#N/A</v>
      </c>
      <c r="D11895" s="82" t="e">
        <f>VLOOKUP(Processed_Data!C11895,'Literature Lookup Tables'!$P$2:$Q$156,2,0)</f>
        <v>#N/A</v>
      </c>
    </row>
    <row r="11896" spans="1:4" x14ac:dyDescent="0.35">
      <c r="A11896" s="82" t="e">
        <f t="shared" si="185"/>
        <v>#N/A</v>
      </c>
      <c r="D11896" s="82" t="e">
        <f>VLOOKUP(Processed_Data!C11896,'Literature Lookup Tables'!$P$2:$Q$156,2,0)</f>
        <v>#N/A</v>
      </c>
    </row>
    <row r="11897" spans="1:4" x14ac:dyDescent="0.35">
      <c r="A11897" s="82" t="e">
        <f t="shared" si="185"/>
        <v>#N/A</v>
      </c>
      <c r="D11897" s="82" t="e">
        <f>VLOOKUP(Processed_Data!C11897,'Literature Lookup Tables'!$P$2:$Q$156,2,0)</f>
        <v>#N/A</v>
      </c>
    </row>
    <row r="11898" spans="1:4" x14ac:dyDescent="0.35">
      <c r="A11898" s="82" t="e">
        <f t="shared" si="185"/>
        <v>#N/A</v>
      </c>
      <c r="D11898" s="82" t="e">
        <f>VLOOKUP(Processed_Data!C11898,'Literature Lookup Tables'!$P$2:$Q$156,2,0)</f>
        <v>#N/A</v>
      </c>
    </row>
    <row r="11899" spans="1:4" x14ac:dyDescent="0.35">
      <c r="A11899" s="82" t="e">
        <f t="shared" si="185"/>
        <v>#N/A</v>
      </c>
      <c r="D11899" s="82" t="e">
        <f>VLOOKUP(Processed_Data!C11899,'Literature Lookup Tables'!$P$2:$Q$156,2,0)</f>
        <v>#N/A</v>
      </c>
    </row>
    <row r="11900" spans="1:4" x14ac:dyDescent="0.35">
      <c r="A11900" s="82" t="e">
        <f t="shared" si="185"/>
        <v>#N/A</v>
      </c>
      <c r="D11900" s="82" t="e">
        <f>VLOOKUP(Processed_Data!C11900,'Literature Lookup Tables'!$P$2:$Q$156,2,0)</f>
        <v>#N/A</v>
      </c>
    </row>
    <row r="11901" spans="1:4" x14ac:dyDescent="0.35">
      <c r="A11901" s="82" t="e">
        <f t="shared" si="185"/>
        <v>#N/A</v>
      </c>
      <c r="D11901" s="82" t="e">
        <f>VLOOKUP(Processed_Data!C11901,'Literature Lookup Tables'!$P$2:$Q$156,2,0)</f>
        <v>#N/A</v>
      </c>
    </row>
    <row r="11902" spans="1:4" x14ac:dyDescent="0.35">
      <c r="A11902" s="82" t="e">
        <f t="shared" si="185"/>
        <v>#N/A</v>
      </c>
      <c r="D11902" s="82" t="e">
        <f>VLOOKUP(Processed_Data!C11902,'Literature Lookup Tables'!$P$2:$Q$156,2,0)</f>
        <v>#N/A</v>
      </c>
    </row>
    <row r="11903" spans="1:4" x14ac:dyDescent="0.35">
      <c r="A11903" s="82" t="e">
        <f t="shared" si="185"/>
        <v>#N/A</v>
      </c>
      <c r="D11903" s="82" t="e">
        <f>VLOOKUP(Processed_Data!C11903,'Literature Lookup Tables'!$P$2:$Q$156,2,0)</f>
        <v>#N/A</v>
      </c>
    </row>
    <row r="11904" spans="1:4" x14ac:dyDescent="0.35">
      <c r="A11904" s="82" t="e">
        <f t="shared" si="185"/>
        <v>#N/A</v>
      </c>
      <c r="D11904" s="82" t="e">
        <f>VLOOKUP(Processed_Data!C11904,'Literature Lookup Tables'!$P$2:$Q$156,2,0)</f>
        <v>#N/A</v>
      </c>
    </row>
    <row r="11905" spans="1:4" x14ac:dyDescent="0.35">
      <c r="A11905" s="82" t="e">
        <f t="shared" si="185"/>
        <v>#N/A</v>
      </c>
      <c r="D11905" s="82" t="e">
        <f>VLOOKUP(Processed_Data!C11905,'Literature Lookup Tables'!$P$2:$Q$156,2,0)</f>
        <v>#N/A</v>
      </c>
    </row>
    <row r="11906" spans="1:4" x14ac:dyDescent="0.35">
      <c r="A11906" s="82" t="e">
        <f t="shared" si="185"/>
        <v>#N/A</v>
      </c>
      <c r="D11906" s="82" t="e">
        <f>VLOOKUP(Processed_Data!C11906,'Literature Lookup Tables'!$P$2:$Q$156,2,0)</f>
        <v>#N/A</v>
      </c>
    </row>
    <row r="11907" spans="1:4" x14ac:dyDescent="0.35">
      <c r="A11907" s="82" t="e">
        <f t="shared" si="185"/>
        <v>#N/A</v>
      </c>
      <c r="D11907" s="82" t="e">
        <f>VLOOKUP(Processed_Data!C11907,'Literature Lookup Tables'!$P$2:$Q$156,2,0)</f>
        <v>#N/A</v>
      </c>
    </row>
    <row r="11908" spans="1:4" x14ac:dyDescent="0.35">
      <c r="A11908" s="82" t="e">
        <f t="shared" si="185"/>
        <v>#N/A</v>
      </c>
      <c r="D11908" s="82" t="e">
        <f>VLOOKUP(Processed_Data!C11908,'Literature Lookup Tables'!$P$2:$Q$156,2,0)</f>
        <v>#N/A</v>
      </c>
    </row>
    <row r="11909" spans="1:4" x14ac:dyDescent="0.35">
      <c r="A11909" s="82" t="e">
        <f t="shared" si="185"/>
        <v>#N/A</v>
      </c>
      <c r="D11909" s="82" t="e">
        <f>VLOOKUP(Processed_Data!C11909,'Literature Lookup Tables'!$P$2:$Q$156,2,0)</f>
        <v>#N/A</v>
      </c>
    </row>
    <row r="11910" spans="1:4" x14ac:dyDescent="0.35">
      <c r="A11910" s="82" t="e">
        <f t="shared" si="185"/>
        <v>#N/A</v>
      </c>
      <c r="D11910" s="82" t="e">
        <f>VLOOKUP(Processed_Data!C11910,'Literature Lookup Tables'!$P$2:$Q$156,2,0)</f>
        <v>#N/A</v>
      </c>
    </row>
    <row r="11911" spans="1:4" x14ac:dyDescent="0.35">
      <c r="A11911" s="82" t="e">
        <f t="shared" ref="A11911:A11974" si="186">F11911&amp;"-"&amp;E11911&amp;"-"&amp;D11911</f>
        <v>#N/A</v>
      </c>
      <c r="D11911" s="82" t="e">
        <f>VLOOKUP(Processed_Data!C11911,'Literature Lookup Tables'!$P$2:$Q$156,2,0)</f>
        <v>#N/A</v>
      </c>
    </row>
    <row r="11912" spans="1:4" x14ac:dyDescent="0.35">
      <c r="A11912" s="82" t="e">
        <f t="shared" si="186"/>
        <v>#N/A</v>
      </c>
      <c r="D11912" s="82" t="e">
        <f>VLOOKUP(Processed_Data!C11912,'Literature Lookup Tables'!$P$2:$Q$156,2,0)</f>
        <v>#N/A</v>
      </c>
    </row>
    <row r="11913" spans="1:4" x14ac:dyDescent="0.35">
      <c r="A11913" s="82" t="e">
        <f t="shared" si="186"/>
        <v>#N/A</v>
      </c>
      <c r="D11913" s="82" t="e">
        <f>VLOOKUP(Processed_Data!C11913,'Literature Lookup Tables'!$P$2:$Q$156,2,0)</f>
        <v>#N/A</v>
      </c>
    </row>
    <row r="11914" spans="1:4" x14ac:dyDescent="0.35">
      <c r="A11914" s="82" t="e">
        <f t="shared" si="186"/>
        <v>#N/A</v>
      </c>
      <c r="D11914" s="82" t="e">
        <f>VLOOKUP(Processed_Data!C11914,'Literature Lookup Tables'!$P$2:$Q$156,2,0)</f>
        <v>#N/A</v>
      </c>
    </row>
    <row r="11915" spans="1:4" x14ac:dyDescent="0.35">
      <c r="A11915" s="82" t="e">
        <f t="shared" si="186"/>
        <v>#N/A</v>
      </c>
      <c r="D11915" s="82" t="e">
        <f>VLOOKUP(Processed_Data!C11915,'Literature Lookup Tables'!$P$2:$Q$156,2,0)</f>
        <v>#N/A</v>
      </c>
    </row>
    <row r="11916" spans="1:4" x14ac:dyDescent="0.35">
      <c r="A11916" s="82" t="e">
        <f t="shared" si="186"/>
        <v>#N/A</v>
      </c>
      <c r="D11916" s="82" t="e">
        <f>VLOOKUP(Processed_Data!C11916,'Literature Lookup Tables'!$P$2:$Q$156,2,0)</f>
        <v>#N/A</v>
      </c>
    </row>
    <row r="11917" spans="1:4" x14ac:dyDescent="0.35">
      <c r="A11917" s="82" t="e">
        <f t="shared" si="186"/>
        <v>#N/A</v>
      </c>
      <c r="D11917" s="82" t="e">
        <f>VLOOKUP(Processed_Data!C11917,'Literature Lookup Tables'!$P$2:$Q$156,2,0)</f>
        <v>#N/A</v>
      </c>
    </row>
    <row r="11918" spans="1:4" x14ac:dyDescent="0.35">
      <c r="A11918" s="82" t="e">
        <f t="shared" si="186"/>
        <v>#N/A</v>
      </c>
      <c r="D11918" s="82" t="e">
        <f>VLOOKUP(Processed_Data!C11918,'Literature Lookup Tables'!$P$2:$Q$156,2,0)</f>
        <v>#N/A</v>
      </c>
    </row>
    <row r="11919" spans="1:4" x14ac:dyDescent="0.35">
      <c r="A11919" s="82" t="e">
        <f t="shared" si="186"/>
        <v>#N/A</v>
      </c>
      <c r="D11919" s="82" t="e">
        <f>VLOOKUP(Processed_Data!C11919,'Literature Lookup Tables'!$P$2:$Q$156,2,0)</f>
        <v>#N/A</v>
      </c>
    </row>
    <row r="11920" spans="1:4" x14ac:dyDescent="0.35">
      <c r="A11920" s="82" t="e">
        <f t="shared" si="186"/>
        <v>#N/A</v>
      </c>
      <c r="D11920" s="82" t="e">
        <f>VLOOKUP(Processed_Data!C11920,'Literature Lookup Tables'!$P$2:$Q$156,2,0)</f>
        <v>#N/A</v>
      </c>
    </row>
    <row r="11921" spans="1:4" x14ac:dyDescent="0.35">
      <c r="A11921" s="82" t="e">
        <f t="shared" si="186"/>
        <v>#N/A</v>
      </c>
      <c r="D11921" s="82" t="e">
        <f>VLOOKUP(Processed_Data!C11921,'Literature Lookup Tables'!$P$2:$Q$156,2,0)</f>
        <v>#N/A</v>
      </c>
    </row>
    <row r="11922" spans="1:4" x14ac:dyDescent="0.35">
      <c r="A11922" s="82" t="e">
        <f t="shared" si="186"/>
        <v>#N/A</v>
      </c>
      <c r="D11922" s="82" t="e">
        <f>VLOOKUP(Processed_Data!C11922,'Literature Lookup Tables'!$P$2:$Q$156,2,0)</f>
        <v>#N/A</v>
      </c>
    </row>
    <row r="11923" spans="1:4" x14ac:dyDescent="0.35">
      <c r="A11923" s="82" t="e">
        <f t="shared" si="186"/>
        <v>#N/A</v>
      </c>
      <c r="D11923" s="82" t="e">
        <f>VLOOKUP(Processed_Data!C11923,'Literature Lookup Tables'!$P$2:$Q$156,2,0)</f>
        <v>#N/A</v>
      </c>
    </row>
    <row r="11924" spans="1:4" x14ac:dyDescent="0.35">
      <c r="A11924" s="82" t="e">
        <f t="shared" si="186"/>
        <v>#N/A</v>
      </c>
      <c r="D11924" s="82" t="e">
        <f>VLOOKUP(Processed_Data!C11924,'Literature Lookup Tables'!$P$2:$Q$156,2,0)</f>
        <v>#N/A</v>
      </c>
    </row>
    <row r="11925" spans="1:4" x14ac:dyDescent="0.35">
      <c r="A11925" s="82" t="e">
        <f t="shared" si="186"/>
        <v>#N/A</v>
      </c>
      <c r="D11925" s="82" t="e">
        <f>VLOOKUP(Processed_Data!C11925,'Literature Lookup Tables'!$P$2:$Q$156,2,0)</f>
        <v>#N/A</v>
      </c>
    </row>
    <row r="11926" spans="1:4" x14ac:dyDescent="0.35">
      <c r="A11926" s="82" t="e">
        <f t="shared" si="186"/>
        <v>#N/A</v>
      </c>
      <c r="D11926" s="82" t="e">
        <f>VLOOKUP(Processed_Data!C11926,'Literature Lookup Tables'!$P$2:$Q$156,2,0)</f>
        <v>#N/A</v>
      </c>
    </row>
    <row r="11927" spans="1:4" x14ac:dyDescent="0.35">
      <c r="A11927" s="82" t="e">
        <f t="shared" si="186"/>
        <v>#N/A</v>
      </c>
      <c r="D11927" s="82" t="e">
        <f>VLOOKUP(Processed_Data!C11927,'Literature Lookup Tables'!$P$2:$Q$156,2,0)</f>
        <v>#N/A</v>
      </c>
    </row>
    <row r="11928" spans="1:4" x14ac:dyDescent="0.35">
      <c r="A11928" s="82" t="e">
        <f t="shared" si="186"/>
        <v>#N/A</v>
      </c>
      <c r="D11928" s="82" t="e">
        <f>VLOOKUP(Processed_Data!C11928,'Literature Lookup Tables'!$P$2:$Q$156,2,0)</f>
        <v>#N/A</v>
      </c>
    </row>
    <row r="11929" spans="1:4" x14ac:dyDescent="0.35">
      <c r="A11929" s="82" t="e">
        <f t="shared" si="186"/>
        <v>#N/A</v>
      </c>
      <c r="D11929" s="82" t="e">
        <f>VLOOKUP(Processed_Data!C11929,'Literature Lookup Tables'!$P$2:$Q$156,2,0)</f>
        <v>#N/A</v>
      </c>
    </row>
    <row r="11930" spans="1:4" x14ac:dyDescent="0.35">
      <c r="A11930" s="82" t="e">
        <f t="shared" si="186"/>
        <v>#N/A</v>
      </c>
      <c r="D11930" s="82" t="e">
        <f>VLOOKUP(Processed_Data!C11930,'Literature Lookup Tables'!$P$2:$Q$156,2,0)</f>
        <v>#N/A</v>
      </c>
    </row>
    <row r="11931" spans="1:4" x14ac:dyDescent="0.35">
      <c r="A11931" s="82" t="e">
        <f t="shared" si="186"/>
        <v>#N/A</v>
      </c>
      <c r="D11931" s="82" t="e">
        <f>VLOOKUP(Processed_Data!C11931,'Literature Lookup Tables'!$P$2:$Q$156,2,0)</f>
        <v>#N/A</v>
      </c>
    </row>
    <row r="11932" spans="1:4" x14ac:dyDescent="0.35">
      <c r="A11932" s="82" t="e">
        <f t="shared" si="186"/>
        <v>#N/A</v>
      </c>
      <c r="D11932" s="82" t="e">
        <f>VLOOKUP(Processed_Data!C11932,'Literature Lookup Tables'!$P$2:$Q$156,2,0)</f>
        <v>#N/A</v>
      </c>
    </row>
    <row r="11933" spans="1:4" x14ac:dyDescent="0.35">
      <c r="A11933" s="82" t="e">
        <f t="shared" si="186"/>
        <v>#N/A</v>
      </c>
      <c r="D11933" s="82" t="e">
        <f>VLOOKUP(Processed_Data!C11933,'Literature Lookup Tables'!$P$2:$Q$156,2,0)</f>
        <v>#N/A</v>
      </c>
    </row>
    <row r="11934" spans="1:4" x14ac:dyDescent="0.35">
      <c r="A11934" s="82" t="e">
        <f t="shared" si="186"/>
        <v>#N/A</v>
      </c>
      <c r="D11934" s="82" t="e">
        <f>VLOOKUP(Processed_Data!C11934,'Literature Lookup Tables'!$P$2:$Q$156,2,0)</f>
        <v>#N/A</v>
      </c>
    </row>
    <row r="11935" spans="1:4" x14ac:dyDescent="0.35">
      <c r="A11935" s="82" t="e">
        <f t="shared" si="186"/>
        <v>#N/A</v>
      </c>
      <c r="D11935" s="82" t="e">
        <f>VLOOKUP(Processed_Data!C11935,'Literature Lookup Tables'!$P$2:$Q$156,2,0)</f>
        <v>#N/A</v>
      </c>
    </row>
    <row r="11936" spans="1:4" x14ac:dyDescent="0.35">
      <c r="A11936" s="82" t="e">
        <f t="shared" si="186"/>
        <v>#N/A</v>
      </c>
      <c r="D11936" s="82" t="e">
        <f>VLOOKUP(Processed_Data!C11936,'Literature Lookup Tables'!$P$2:$Q$156,2,0)</f>
        <v>#N/A</v>
      </c>
    </row>
    <row r="11937" spans="1:4" x14ac:dyDescent="0.35">
      <c r="A11937" s="82" t="e">
        <f t="shared" si="186"/>
        <v>#N/A</v>
      </c>
      <c r="D11937" s="82" t="e">
        <f>VLOOKUP(Processed_Data!C11937,'Literature Lookup Tables'!$P$2:$Q$156,2,0)</f>
        <v>#N/A</v>
      </c>
    </row>
    <row r="11938" spans="1:4" x14ac:dyDescent="0.35">
      <c r="A11938" s="82" t="e">
        <f t="shared" si="186"/>
        <v>#N/A</v>
      </c>
      <c r="D11938" s="82" t="e">
        <f>VLOOKUP(Processed_Data!C11938,'Literature Lookup Tables'!$P$2:$Q$156,2,0)</f>
        <v>#N/A</v>
      </c>
    </row>
    <row r="11939" spans="1:4" x14ac:dyDescent="0.35">
      <c r="A11939" s="82" t="e">
        <f t="shared" si="186"/>
        <v>#N/A</v>
      </c>
      <c r="D11939" s="82" t="e">
        <f>VLOOKUP(Processed_Data!C11939,'Literature Lookup Tables'!$P$2:$Q$156,2,0)</f>
        <v>#N/A</v>
      </c>
    </row>
    <row r="11940" spans="1:4" x14ac:dyDescent="0.35">
      <c r="A11940" s="82" t="e">
        <f t="shared" si="186"/>
        <v>#N/A</v>
      </c>
      <c r="D11940" s="82" t="e">
        <f>VLOOKUP(Processed_Data!C11940,'Literature Lookup Tables'!$P$2:$Q$156,2,0)</f>
        <v>#N/A</v>
      </c>
    </row>
    <row r="11941" spans="1:4" x14ac:dyDescent="0.35">
      <c r="A11941" s="82" t="e">
        <f t="shared" si="186"/>
        <v>#N/A</v>
      </c>
      <c r="D11941" s="82" t="e">
        <f>VLOOKUP(Processed_Data!C11941,'Literature Lookup Tables'!$P$2:$Q$156,2,0)</f>
        <v>#N/A</v>
      </c>
    </row>
    <row r="11942" spans="1:4" x14ac:dyDescent="0.35">
      <c r="A11942" s="82" t="e">
        <f t="shared" si="186"/>
        <v>#N/A</v>
      </c>
      <c r="D11942" s="82" t="e">
        <f>VLOOKUP(Processed_Data!C11942,'Literature Lookup Tables'!$P$2:$Q$156,2,0)</f>
        <v>#N/A</v>
      </c>
    </row>
    <row r="11943" spans="1:4" x14ac:dyDescent="0.35">
      <c r="A11943" s="82" t="e">
        <f t="shared" si="186"/>
        <v>#N/A</v>
      </c>
      <c r="D11943" s="82" t="e">
        <f>VLOOKUP(Processed_Data!C11943,'Literature Lookup Tables'!$P$2:$Q$156,2,0)</f>
        <v>#N/A</v>
      </c>
    </row>
    <row r="11944" spans="1:4" x14ac:dyDescent="0.35">
      <c r="A11944" s="82" t="e">
        <f t="shared" si="186"/>
        <v>#N/A</v>
      </c>
      <c r="D11944" s="82" t="e">
        <f>VLOOKUP(Processed_Data!C11944,'Literature Lookup Tables'!$P$2:$Q$156,2,0)</f>
        <v>#N/A</v>
      </c>
    </row>
    <row r="11945" spans="1:4" x14ac:dyDescent="0.35">
      <c r="A11945" s="82" t="e">
        <f t="shared" si="186"/>
        <v>#N/A</v>
      </c>
      <c r="D11945" s="82" t="e">
        <f>VLOOKUP(Processed_Data!C11945,'Literature Lookup Tables'!$P$2:$Q$156,2,0)</f>
        <v>#N/A</v>
      </c>
    </row>
    <row r="11946" spans="1:4" x14ac:dyDescent="0.35">
      <c r="A11946" s="82" t="e">
        <f t="shared" si="186"/>
        <v>#N/A</v>
      </c>
      <c r="D11946" s="82" t="e">
        <f>VLOOKUP(Processed_Data!C11946,'Literature Lookup Tables'!$P$2:$Q$156,2,0)</f>
        <v>#N/A</v>
      </c>
    </row>
    <row r="11947" spans="1:4" x14ac:dyDescent="0.35">
      <c r="A11947" s="82" t="e">
        <f t="shared" si="186"/>
        <v>#N/A</v>
      </c>
      <c r="D11947" s="82" t="e">
        <f>VLOOKUP(Processed_Data!C11947,'Literature Lookup Tables'!$P$2:$Q$156,2,0)</f>
        <v>#N/A</v>
      </c>
    </row>
    <row r="11948" spans="1:4" x14ac:dyDescent="0.35">
      <c r="A11948" s="82" t="e">
        <f t="shared" si="186"/>
        <v>#N/A</v>
      </c>
      <c r="D11948" s="82" t="e">
        <f>VLOOKUP(Processed_Data!C11948,'Literature Lookup Tables'!$P$2:$Q$156,2,0)</f>
        <v>#N/A</v>
      </c>
    </row>
    <row r="11949" spans="1:4" x14ac:dyDescent="0.35">
      <c r="A11949" s="82" t="e">
        <f t="shared" si="186"/>
        <v>#N/A</v>
      </c>
      <c r="D11949" s="82" t="e">
        <f>VLOOKUP(Processed_Data!C11949,'Literature Lookup Tables'!$P$2:$Q$156,2,0)</f>
        <v>#N/A</v>
      </c>
    </row>
    <row r="11950" spans="1:4" x14ac:dyDescent="0.35">
      <c r="A11950" s="82" t="e">
        <f t="shared" si="186"/>
        <v>#N/A</v>
      </c>
      <c r="D11950" s="82" t="e">
        <f>VLOOKUP(Processed_Data!C11950,'Literature Lookup Tables'!$P$2:$Q$156,2,0)</f>
        <v>#N/A</v>
      </c>
    </row>
    <row r="11951" spans="1:4" x14ac:dyDescent="0.35">
      <c r="A11951" s="82" t="e">
        <f t="shared" si="186"/>
        <v>#N/A</v>
      </c>
      <c r="D11951" s="82" t="e">
        <f>VLOOKUP(Processed_Data!C11951,'Literature Lookup Tables'!$P$2:$Q$156,2,0)</f>
        <v>#N/A</v>
      </c>
    </row>
    <row r="11952" spans="1:4" x14ac:dyDescent="0.35">
      <c r="A11952" s="82" t="e">
        <f t="shared" si="186"/>
        <v>#N/A</v>
      </c>
      <c r="D11952" s="82" t="e">
        <f>VLOOKUP(Processed_Data!C11952,'Literature Lookup Tables'!$P$2:$Q$156,2,0)</f>
        <v>#N/A</v>
      </c>
    </row>
    <row r="11953" spans="1:4" x14ac:dyDescent="0.35">
      <c r="A11953" s="82" t="e">
        <f t="shared" si="186"/>
        <v>#N/A</v>
      </c>
      <c r="D11953" s="82" t="e">
        <f>VLOOKUP(Processed_Data!C11953,'Literature Lookup Tables'!$P$2:$Q$156,2,0)</f>
        <v>#N/A</v>
      </c>
    </row>
    <row r="11954" spans="1:4" x14ac:dyDescent="0.35">
      <c r="A11954" s="82" t="e">
        <f t="shared" si="186"/>
        <v>#N/A</v>
      </c>
      <c r="D11954" s="82" t="e">
        <f>VLOOKUP(Processed_Data!C11954,'Literature Lookup Tables'!$P$2:$Q$156,2,0)</f>
        <v>#N/A</v>
      </c>
    </row>
    <row r="11955" spans="1:4" x14ac:dyDescent="0.35">
      <c r="A11955" s="82" t="e">
        <f t="shared" si="186"/>
        <v>#N/A</v>
      </c>
      <c r="D11955" s="82" t="e">
        <f>VLOOKUP(Processed_Data!C11955,'Literature Lookup Tables'!$P$2:$Q$156,2,0)</f>
        <v>#N/A</v>
      </c>
    </row>
    <row r="11956" spans="1:4" x14ac:dyDescent="0.35">
      <c r="A11956" s="82" t="e">
        <f t="shared" si="186"/>
        <v>#N/A</v>
      </c>
      <c r="D11956" s="82" t="e">
        <f>VLOOKUP(Processed_Data!C11956,'Literature Lookup Tables'!$P$2:$Q$156,2,0)</f>
        <v>#N/A</v>
      </c>
    </row>
    <row r="11957" spans="1:4" x14ac:dyDescent="0.35">
      <c r="A11957" s="82" t="e">
        <f t="shared" si="186"/>
        <v>#N/A</v>
      </c>
      <c r="D11957" s="82" t="e">
        <f>VLOOKUP(Processed_Data!C11957,'Literature Lookup Tables'!$P$2:$Q$156,2,0)</f>
        <v>#N/A</v>
      </c>
    </row>
    <row r="11958" spans="1:4" x14ac:dyDescent="0.35">
      <c r="A11958" s="82" t="e">
        <f t="shared" si="186"/>
        <v>#N/A</v>
      </c>
      <c r="D11958" s="82" t="e">
        <f>VLOOKUP(Processed_Data!C11958,'Literature Lookup Tables'!$P$2:$Q$156,2,0)</f>
        <v>#N/A</v>
      </c>
    </row>
    <row r="11959" spans="1:4" x14ac:dyDescent="0.35">
      <c r="A11959" s="82" t="e">
        <f t="shared" si="186"/>
        <v>#N/A</v>
      </c>
      <c r="D11959" s="82" t="e">
        <f>VLOOKUP(Processed_Data!C11959,'Literature Lookup Tables'!$P$2:$Q$156,2,0)</f>
        <v>#N/A</v>
      </c>
    </row>
    <row r="11960" spans="1:4" x14ac:dyDescent="0.35">
      <c r="A11960" s="82" t="e">
        <f t="shared" si="186"/>
        <v>#N/A</v>
      </c>
      <c r="D11960" s="82" t="e">
        <f>VLOOKUP(Processed_Data!C11960,'Literature Lookup Tables'!$P$2:$Q$156,2,0)</f>
        <v>#N/A</v>
      </c>
    </row>
    <row r="11961" spans="1:4" x14ac:dyDescent="0.35">
      <c r="A11961" s="82" t="e">
        <f t="shared" si="186"/>
        <v>#N/A</v>
      </c>
      <c r="D11961" s="82" t="e">
        <f>VLOOKUP(Processed_Data!C11961,'Literature Lookup Tables'!$P$2:$Q$156,2,0)</f>
        <v>#N/A</v>
      </c>
    </row>
    <row r="11962" spans="1:4" x14ac:dyDescent="0.35">
      <c r="A11962" s="82" t="e">
        <f t="shared" si="186"/>
        <v>#N/A</v>
      </c>
      <c r="D11962" s="82" t="e">
        <f>VLOOKUP(Processed_Data!C11962,'Literature Lookup Tables'!$P$2:$Q$156,2,0)</f>
        <v>#N/A</v>
      </c>
    </row>
    <row r="11963" spans="1:4" x14ac:dyDescent="0.35">
      <c r="A11963" s="82" t="e">
        <f t="shared" si="186"/>
        <v>#N/A</v>
      </c>
      <c r="D11963" s="82" t="e">
        <f>VLOOKUP(Processed_Data!C11963,'Literature Lookup Tables'!$P$2:$Q$156,2,0)</f>
        <v>#N/A</v>
      </c>
    </row>
    <row r="11964" spans="1:4" x14ac:dyDescent="0.35">
      <c r="A11964" s="82" t="e">
        <f t="shared" si="186"/>
        <v>#N/A</v>
      </c>
      <c r="D11964" s="82" t="e">
        <f>VLOOKUP(Processed_Data!C11964,'Literature Lookup Tables'!$P$2:$Q$156,2,0)</f>
        <v>#N/A</v>
      </c>
    </row>
    <row r="11965" spans="1:4" x14ac:dyDescent="0.35">
      <c r="A11965" s="82" t="e">
        <f t="shared" si="186"/>
        <v>#N/A</v>
      </c>
      <c r="D11965" s="82" t="e">
        <f>VLOOKUP(Processed_Data!C11965,'Literature Lookup Tables'!$P$2:$Q$156,2,0)</f>
        <v>#N/A</v>
      </c>
    </row>
    <row r="11966" spans="1:4" x14ac:dyDescent="0.35">
      <c r="A11966" s="82" t="e">
        <f t="shared" si="186"/>
        <v>#N/A</v>
      </c>
      <c r="D11966" s="82" t="e">
        <f>VLOOKUP(Processed_Data!C11966,'Literature Lookup Tables'!$P$2:$Q$156,2,0)</f>
        <v>#N/A</v>
      </c>
    </row>
    <row r="11967" spans="1:4" x14ac:dyDescent="0.35">
      <c r="A11967" s="82" t="e">
        <f t="shared" si="186"/>
        <v>#N/A</v>
      </c>
      <c r="D11967" s="82" t="e">
        <f>VLOOKUP(Processed_Data!C11967,'Literature Lookup Tables'!$P$2:$Q$156,2,0)</f>
        <v>#N/A</v>
      </c>
    </row>
    <row r="11968" spans="1:4" x14ac:dyDescent="0.35">
      <c r="A11968" s="82" t="e">
        <f t="shared" si="186"/>
        <v>#N/A</v>
      </c>
      <c r="D11968" s="82" t="e">
        <f>VLOOKUP(Processed_Data!C11968,'Literature Lookup Tables'!$P$2:$Q$156,2,0)</f>
        <v>#N/A</v>
      </c>
    </row>
    <row r="11969" spans="1:4" x14ac:dyDescent="0.35">
      <c r="A11969" s="82" t="e">
        <f t="shared" si="186"/>
        <v>#N/A</v>
      </c>
      <c r="D11969" s="82" t="e">
        <f>VLOOKUP(Processed_Data!C11969,'Literature Lookup Tables'!$P$2:$Q$156,2,0)</f>
        <v>#N/A</v>
      </c>
    </row>
    <row r="11970" spans="1:4" x14ac:dyDescent="0.35">
      <c r="A11970" s="82" t="e">
        <f t="shared" si="186"/>
        <v>#N/A</v>
      </c>
      <c r="D11970" s="82" t="e">
        <f>VLOOKUP(Processed_Data!C11970,'Literature Lookup Tables'!$P$2:$Q$156,2,0)</f>
        <v>#N/A</v>
      </c>
    </row>
    <row r="11971" spans="1:4" x14ac:dyDescent="0.35">
      <c r="A11971" s="82" t="e">
        <f t="shared" si="186"/>
        <v>#N/A</v>
      </c>
      <c r="D11971" s="82" t="e">
        <f>VLOOKUP(Processed_Data!C11971,'Literature Lookup Tables'!$P$2:$Q$156,2,0)</f>
        <v>#N/A</v>
      </c>
    </row>
    <row r="11972" spans="1:4" x14ac:dyDescent="0.35">
      <c r="A11972" s="82" t="e">
        <f t="shared" si="186"/>
        <v>#N/A</v>
      </c>
      <c r="D11972" s="82" t="e">
        <f>VLOOKUP(Processed_Data!C11972,'Literature Lookup Tables'!$P$2:$Q$156,2,0)</f>
        <v>#N/A</v>
      </c>
    </row>
    <row r="11973" spans="1:4" x14ac:dyDescent="0.35">
      <c r="A11973" s="82" t="e">
        <f t="shared" si="186"/>
        <v>#N/A</v>
      </c>
      <c r="D11973" s="82" t="e">
        <f>VLOOKUP(Processed_Data!C11973,'Literature Lookup Tables'!$P$2:$Q$156,2,0)</f>
        <v>#N/A</v>
      </c>
    </row>
    <row r="11974" spans="1:4" x14ac:dyDescent="0.35">
      <c r="A11974" s="82" t="e">
        <f t="shared" si="186"/>
        <v>#N/A</v>
      </c>
      <c r="D11974" s="82" t="e">
        <f>VLOOKUP(Processed_Data!C11974,'Literature Lookup Tables'!$P$2:$Q$156,2,0)</f>
        <v>#N/A</v>
      </c>
    </row>
    <row r="11975" spans="1:4" x14ac:dyDescent="0.35">
      <c r="A11975" s="82" t="e">
        <f t="shared" ref="A11975:A12038" si="187">F11975&amp;"-"&amp;E11975&amp;"-"&amp;D11975</f>
        <v>#N/A</v>
      </c>
      <c r="D11975" s="82" t="e">
        <f>VLOOKUP(Processed_Data!C11975,'Literature Lookup Tables'!$P$2:$Q$156,2,0)</f>
        <v>#N/A</v>
      </c>
    </row>
    <row r="11976" spans="1:4" x14ac:dyDescent="0.35">
      <c r="A11976" s="82" t="e">
        <f t="shared" si="187"/>
        <v>#N/A</v>
      </c>
      <c r="D11976" s="82" t="e">
        <f>VLOOKUP(Processed_Data!C11976,'Literature Lookup Tables'!$P$2:$Q$156,2,0)</f>
        <v>#N/A</v>
      </c>
    </row>
    <row r="11977" spans="1:4" x14ac:dyDescent="0.35">
      <c r="A11977" s="82" t="e">
        <f t="shared" si="187"/>
        <v>#N/A</v>
      </c>
      <c r="D11977" s="82" t="e">
        <f>VLOOKUP(Processed_Data!C11977,'Literature Lookup Tables'!$P$2:$Q$156,2,0)</f>
        <v>#N/A</v>
      </c>
    </row>
    <row r="11978" spans="1:4" x14ac:dyDescent="0.35">
      <c r="A11978" s="82" t="e">
        <f t="shared" si="187"/>
        <v>#N/A</v>
      </c>
      <c r="D11978" s="82" t="e">
        <f>VLOOKUP(Processed_Data!C11978,'Literature Lookup Tables'!$P$2:$Q$156,2,0)</f>
        <v>#N/A</v>
      </c>
    </row>
    <row r="11979" spans="1:4" x14ac:dyDescent="0.35">
      <c r="A11979" s="82" t="e">
        <f t="shared" si="187"/>
        <v>#N/A</v>
      </c>
      <c r="D11979" s="82" t="e">
        <f>VLOOKUP(Processed_Data!C11979,'Literature Lookup Tables'!$P$2:$Q$156,2,0)</f>
        <v>#N/A</v>
      </c>
    </row>
    <row r="11980" spans="1:4" x14ac:dyDescent="0.35">
      <c r="A11980" s="82" t="e">
        <f t="shared" si="187"/>
        <v>#N/A</v>
      </c>
      <c r="D11980" s="82" t="e">
        <f>VLOOKUP(Processed_Data!C11980,'Literature Lookup Tables'!$P$2:$Q$156,2,0)</f>
        <v>#N/A</v>
      </c>
    </row>
    <row r="11981" spans="1:4" x14ac:dyDescent="0.35">
      <c r="A11981" s="82" t="e">
        <f t="shared" si="187"/>
        <v>#N/A</v>
      </c>
      <c r="D11981" s="82" t="e">
        <f>VLOOKUP(Processed_Data!C11981,'Literature Lookup Tables'!$P$2:$Q$156,2,0)</f>
        <v>#N/A</v>
      </c>
    </row>
    <row r="11982" spans="1:4" x14ac:dyDescent="0.35">
      <c r="A11982" s="82" t="e">
        <f t="shared" si="187"/>
        <v>#N/A</v>
      </c>
      <c r="D11982" s="82" t="e">
        <f>VLOOKUP(Processed_Data!C11982,'Literature Lookup Tables'!$P$2:$Q$156,2,0)</f>
        <v>#N/A</v>
      </c>
    </row>
    <row r="11983" spans="1:4" x14ac:dyDescent="0.35">
      <c r="A11983" s="82" t="e">
        <f t="shared" si="187"/>
        <v>#N/A</v>
      </c>
      <c r="D11983" s="82" t="e">
        <f>VLOOKUP(Processed_Data!C11983,'Literature Lookup Tables'!$P$2:$Q$156,2,0)</f>
        <v>#N/A</v>
      </c>
    </row>
    <row r="11984" spans="1:4" x14ac:dyDescent="0.35">
      <c r="A11984" s="82" t="e">
        <f t="shared" si="187"/>
        <v>#N/A</v>
      </c>
      <c r="D11984" s="82" t="e">
        <f>VLOOKUP(Processed_Data!C11984,'Literature Lookup Tables'!$P$2:$Q$156,2,0)</f>
        <v>#N/A</v>
      </c>
    </row>
    <row r="11985" spans="1:4" x14ac:dyDescent="0.35">
      <c r="A11985" s="82" t="e">
        <f t="shared" si="187"/>
        <v>#N/A</v>
      </c>
      <c r="D11985" s="82" t="e">
        <f>VLOOKUP(Processed_Data!C11985,'Literature Lookup Tables'!$P$2:$Q$156,2,0)</f>
        <v>#N/A</v>
      </c>
    </row>
    <row r="11986" spans="1:4" x14ac:dyDescent="0.35">
      <c r="A11986" s="82" t="e">
        <f t="shared" si="187"/>
        <v>#N/A</v>
      </c>
      <c r="D11986" s="82" t="e">
        <f>VLOOKUP(Processed_Data!C11986,'Literature Lookup Tables'!$P$2:$Q$156,2,0)</f>
        <v>#N/A</v>
      </c>
    </row>
    <row r="11987" spans="1:4" x14ac:dyDescent="0.35">
      <c r="A11987" s="82" t="e">
        <f t="shared" si="187"/>
        <v>#N/A</v>
      </c>
      <c r="D11987" s="82" t="e">
        <f>VLOOKUP(Processed_Data!C11987,'Literature Lookup Tables'!$P$2:$Q$156,2,0)</f>
        <v>#N/A</v>
      </c>
    </row>
    <row r="11988" spans="1:4" x14ac:dyDescent="0.35">
      <c r="A11988" s="82" t="e">
        <f t="shared" si="187"/>
        <v>#N/A</v>
      </c>
      <c r="D11988" s="82" t="e">
        <f>VLOOKUP(Processed_Data!C11988,'Literature Lookup Tables'!$P$2:$Q$156,2,0)</f>
        <v>#N/A</v>
      </c>
    </row>
    <row r="11989" spans="1:4" x14ac:dyDescent="0.35">
      <c r="A11989" s="82" t="e">
        <f t="shared" si="187"/>
        <v>#N/A</v>
      </c>
      <c r="D11989" s="82" t="e">
        <f>VLOOKUP(Processed_Data!C11989,'Literature Lookup Tables'!$P$2:$Q$156,2,0)</f>
        <v>#N/A</v>
      </c>
    </row>
    <row r="11990" spans="1:4" x14ac:dyDescent="0.35">
      <c r="A11990" s="82" t="e">
        <f t="shared" si="187"/>
        <v>#N/A</v>
      </c>
      <c r="D11990" s="82" t="e">
        <f>VLOOKUP(Processed_Data!C11990,'Literature Lookup Tables'!$P$2:$Q$156,2,0)</f>
        <v>#N/A</v>
      </c>
    </row>
    <row r="11991" spans="1:4" x14ac:dyDescent="0.35">
      <c r="A11991" s="82" t="e">
        <f t="shared" si="187"/>
        <v>#N/A</v>
      </c>
      <c r="D11991" s="82" t="e">
        <f>VLOOKUP(Processed_Data!C11991,'Literature Lookup Tables'!$P$2:$Q$156,2,0)</f>
        <v>#N/A</v>
      </c>
    </row>
    <row r="11992" spans="1:4" x14ac:dyDescent="0.35">
      <c r="A11992" s="82" t="e">
        <f t="shared" si="187"/>
        <v>#N/A</v>
      </c>
      <c r="D11992" s="82" t="e">
        <f>VLOOKUP(Processed_Data!C11992,'Literature Lookup Tables'!$P$2:$Q$156,2,0)</f>
        <v>#N/A</v>
      </c>
    </row>
    <row r="11993" spans="1:4" x14ac:dyDescent="0.35">
      <c r="A11993" s="82" t="e">
        <f t="shared" si="187"/>
        <v>#N/A</v>
      </c>
      <c r="D11993" s="82" t="e">
        <f>VLOOKUP(Processed_Data!C11993,'Literature Lookup Tables'!$P$2:$Q$156,2,0)</f>
        <v>#N/A</v>
      </c>
    </row>
    <row r="11994" spans="1:4" x14ac:dyDescent="0.35">
      <c r="A11994" s="82" t="e">
        <f t="shared" si="187"/>
        <v>#N/A</v>
      </c>
      <c r="D11994" s="82" t="e">
        <f>VLOOKUP(Processed_Data!C11994,'Literature Lookup Tables'!$P$2:$Q$156,2,0)</f>
        <v>#N/A</v>
      </c>
    </row>
    <row r="11995" spans="1:4" x14ac:dyDescent="0.35">
      <c r="A11995" s="82" t="e">
        <f t="shared" si="187"/>
        <v>#N/A</v>
      </c>
      <c r="D11995" s="82" t="e">
        <f>VLOOKUP(Processed_Data!C11995,'Literature Lookup Tables'!$P$2:$Q$156,2,0)</f>
        <v>#N/A</v>
      </c>
    </row>
    <row r="11996" spans="1:4" x14ac:dyDescent="0.35">
      <c r="A11996" s="82" t="e">
        <f t="shared" si="187"/>
        <v>#N/A</v>
      </c>
      <c r="D11996" s="82" t="e">
        <f>VLOOKUP(Processed_Data!C11996,'Literature Lookup Tables'!$P$2:$Q$156,2,0)</f>
        <v>#N/A</v>
      </c>
    </row>
    <row r="11997" spans="1:4" x14ac:dyDescent="0.35">
      <c r="A11997" s="82" t="e">
        <f t="shared" si="187"/>
        <v>#N/A</v>
      </c>
      <c r="D11997" s="82" t="e">
        <f>VLOOKUP(Processed_Data!C11997,'Literature Lookup Tables'!$P$2:$Q$156,2,0)</f>
        <v>#N/A</v>
      </c>
    </row>
    <row r="11998" spans="1:4" x14ac:dyDescent="0.35">
      <c r="A11998" s="82" t="e">
        <f t="shared" si="187"/>
        <v>#N/A</v>
      </c>
      <c r="D11998" s="82" t="e">
        <f>VLOOKUP(Processed_Data!C11998,'Literature Lookup Tables'!$P$2:$Q$156,2,0)</f>
        <v>#N/A</v>
      </c>
    </row>
    <row r="11999" spans="1:4" x14ac:dyDescent="0.35">
      <c r="A11999" s="82" t="e">
        <f t="shared" si="187"/>
        <v>#N/A</v>
      </c>
      <c r="D11999" s="82" t="e">
        <f>VLOOKUP(Processed_Data!C11999,'Literature Lookup Tables'!$P$2:$Q$156,2,0)</f>
        <v>#N/A</v>
      </c>
    </row>
    <row r="12000" spans="1:4" x14ac:dyDescent="0.35">
      <c r="A12000" s="82" t="e">
        <f t="shared" si="187"/>
        <v>#N/A</v>
      </c>
      <c r="D12000" s="82" t="e">
        <f>VLOOKUP(Processed_Data!C12000,'Literature Lookup Tables'!$P$2:$Q$156,2,0)</f>
        <v>#N/A</v>
      </c>
    </row>
    <row r="12001" spans="1:4" x14ac:dyDescent="0.35">
      <c r="A12001" s="82" t="e">
        <f t="shared" si="187"/>
        <v>#N/A</v>
      </c>
      <c r="D12001" s="82" t="e">
        <f>VLOOKUP(Processed_Data!C12001,'Literature Lookup Tables'!$P$2:$Q$156,2,0)</f>
        <v>#N/A</v>
      </c>
    </row>
    <row r="12002" spans="1:4" x14ac:dyDescent="0.35">
      <c r="A12002" s="82" t="e">
        <f t="shared" si="187"/>
        <v>#N/A</v>
      </c>
      <c r="D12002" s="82" t="e">
        <f>VLOOKUP(Processed_Data!C12002,'Literature Lookup Tables'!$P$2:$Q$156,2,0)</f>
        <v>#N/A</v>
      </c>
    </row>
    <row r="12003" spans="1:4" x14ac:dyDescent="0.35">
      <c r="A12003" s="82" t="e">
        <f t="shared" si="187"/>
        <v>#N/A</v>
      </c>
      <c r="D12003" s="82" t="e">
        <f>VLOOKUP(Processed_Data!C12003,'Literature Lookup Tables'!$P$2:$Q$156,2,0)</f>
        <v>#N/A</v>
      </c>
    </row>
    <row r="12004" spans="1:4" x14ac:dyDescent="0.35">
      <c r="A12004" s="82" t="e">
        <f t="shared" si="187"/>
        <v>#N/A</v>
      </c>
      <c r="D12004" s="82" t="e">
        <f>VLOOKUP(Processed_Data!C12004,'Literature Lookup Tables'!$P$2:$Q$156,2,0)</f>
        <v>#N/A</v>
      </c>
    </row>
    <row r="12005" spans="1:4" x14ac:dyDescent="0.35">
      <c r="A12005" s="82" t="e">
        <f t="shared" si="187"/>
        <v>#N/A</v>
      </c>
      <c r="D12005" s="82" t="e">
        <f>VLOOKUP(Processed_Data!C12005,'Literature Lookup Tables'!$P$2:$Q$156,2,0)</f>
        <v>#N/A</v>
      </c>
    </row>
    <row r="12006" spans="1:4" x14ac:dyDescent="0.35">
      <c r="A12006" s="82" t="e">
        <f t="shared" si="187"/>
        <v>#N/A</v>
      </c>
      <c r="D12006" s="82" t="e">
        <f>VLOOKUP(Processed_Data!C12006,'Literature Lookup Tables'!$P$2:$Q$156,2,0)</f>
        <v>#N/A</v>
      </c>
    </row>
    <row r="12007" spans="1:4" x14ac:dyDescent="0.35">
      <c r="A12007" s="82" t="e">
        <f t="shared" si="187"/>
        <v>#N/A</v>
      </c>
      <c r="D12007" s="82" t="e">
        <f>VLOOKUP(Processed_Data!C12007,'Literature Lookup Tables'!$P$2:$Q$156,2,0)</f>
        <v>#N/A</v>
      </c>
    </row>
    <row r="12008" spans="1:4" x14ac:dyDescent="0.35">
      <c r="A12008" s="82" t="e">
        <f t="shared" si="187"/>
        <v>#N/A</v>
      </c>
      <c r="D12008" s="82" t="e">
        <f>VLOOKUP(Processed_Data!C12008,'Literature Lookup Tables'!$P$2:$Q$156,2,0)</f>
        <v>#N/A</v>
      </c>
    </row>
    <row r="12009" spans="1:4" x14ac:dyDescent="0.35">
      <c r="A12009" s="82" t="e">
        <f t="shared" si="187"/>
        <v>#N/A</v>
      </c>
      <c r="D12009" s="82" t="e">
        <f>VLOOKUP(Processed_Data!C12009,'Literature Lookup Tables'!$P$2:$Q$156,2,0)</f>
        <v>#N/A</v>
      </c>
    </row>
    <row r="12010" spans="1:4" x14ac:dyDescent="0.35">
      <c r="A12010" s="82" t="e">
        <f t="shared" si="187"/>
        <v>#N/A</v>
      </c>
      <c r="D12010" s="82" t="e">
        <f>VLOOKUP(Processed_Data!C12010,'Literature Lookup Tables'!$P$2:$Q$156,2,0)</f>
        <v>#N/A</v>
      </c>
    </row>
    <row r="12011" spans="1:4" x14ac:dyDescent="0.35">
      <c r="A12011" s="82" t="e">
        <f t="shared" si="187"/>
        <v>#N/A</v>
      </c>
      <c r="D12011" s="82" t="e">
        <f>VLOOKUP(Processed_Data!C12011,'Literature Lookup Tables'!$P$2:$Q$156,2,0)</f>
        <v>#N/A</v>
      </c>
    </row>
    <row r="12012" spans="1:4" x14ac:dyDescent="0.35">
      <c r="A12012" s="82" t="e">
        <f t="shared" si="187"/>
        <v>#N/A</v>
      </c>
      <c r="D12012" s="82" t="e">
        <f>VLOOKUP(Processed_Data!C12012,'Literature Lookup Tables'!$P$2:$Q$156,2,0)</f>
        <v>#N/A</v>
      </c>
    </row>
    <row r="12013" spans="1:4" x14ac:dyDescent="0.35">
      <c r="A12013" s="82" t="e">
        <f t="shared" si="187"/>
        <v>#N/A</v>
      </c>
      <c r="D12013" s="82" t="e">
        <f>VLOOKUP(Processed_Data!C12013,'Literature Lookup Tables'!$P$2:$Q$156,2,0)</f>
        <v>#N/A</v>
      </c>
    </row>
    <row r="12014" spans="1:4" x14ac:dyDescent="0.35">
      <c r="A12014" s="82" t="e">
        <f t="shared" si="187"/>
        <v>#N/A</v>
      </c>
      <c r="D12014" s="82" t="e">
        <f>VLOOKUP(Processed_Data!C12014,'Literature Lookup Tables'!$P$2:$Q$156,2,0)</f>
        <v>#N/A</v>
      </c>
    </row>
    <row r="12015" spans="1:4" x14ac:dyDescent="0.35">
      <c r="A12015" s="82" t="e">
        <f t="shared" si="187"/>
        <v>#N/A</v>
      </c>
      <c r="D12015" s="82" t="e">
        <f>VLOOKUP(Processed_Data!C12015,'Literature Lookup Tables'!$P$2:$Q$156,2,0)</f>
        <v>#N/A</v>
      </c>
    </row>
    <row r="12016" spans="1:4" x14ac:dyDescent="0.35">
      <c r="A12016" s="82" t="e">
        <f t="shared" si="187"/>
        <v>#N/A</v>
      </c>
      <c r="D12016" s="82" t="e">
        <f>VLOOKUP(Processed_Data!C12016,'Literature Lookup Tables'!$P$2:$Q$156,2,0)</f>
        <v>#N/A</v>
      </c>
    </row>
    <row r="12017" spans="1:4" x14ac:dyDescent="0.35">
      <c r="A12017" s="82" t="e">
        <f t="shared" si="187"/>
        <v>#N/A</v>
      </c>
      <c r="D12017" s="82" t="e">
        <f>VLOOKUP(Processed_Data!C12017,'Literature Lookup Tables'!$P$2:$Q$156,2,0)</f>
        <v>#N/A</v>
      </c>
    </row>
    <row r="12018" spans="1:4" x14ac:dyDescent="0.35">
      <c r="A12018" s="82" t="e">
        <f t="shared" si="187"/>
        <v>#N/A</v>
      </c>
      <c r="D12018" s="82" t="e">
        <f>VLOOKUP(Processed_Data!C12018,'Literature Lookup Tables'!$P$2:$Q$156,2,0)</f>
        <v>#N/A</v>
      </c>
    </row>
    <row r="12019" spans="1:4" x14ac:dyDescent="0.35">
      <c r="A12019" s="82" t="e">
        <f t="shared" si="187"/>
        <v>#N/A</v>
      </c>
      <c r="D12019" s="82" t="e">
        <f>VLOOKUP(Processed_Data!C12019,'Literature Lookup Tables'!$P$2:$Q$156,2,0)</f>
        <v>#N/A</v>
      </c>
    </row>
    <row r="12020" spans="1:4" x14ac:dyDescent="0.35">
      <c r="A12020" s="82" t="e">
        <f t="shared" si="187"/>
        <v>#N/A</v>
      </c>
      <c r="D12020" s="82" t="e">
        <f>VLOOKUP(Processed_Data!C12020,'Literature Lookup Tables'!$P$2:$Q$156,2,0)</f>
        <v>#N/A</v>
      </c>
    </row>
    <row r="12021" spans="1:4" x14ac:dyDescent="0.35">
      <c r="A12021" s="82" t="e">
        <f t="shared" si="187"/>
        <v>#N/A</v>
      </c>
      <c r="D12021" s="82" t="e">
        <f>VLOOKUP(Processed_Data!C12021,'Literature Lookup Tables'!$P$2:$Q$156,2,0)</f>
        <v>#N/A</v>
      </c>
    </row>
    <row r="12022" spans="1:4" x14ac:dyDescent="0.35">
      <c r="A12022" s="82" t="e">
        <f t="shared" si="187"/>
        <v>#N/A</v>
      </c>
      <c r="D12022" s="82" t="e">
        <f>VLOOKUP(Processed_Data!C12022,'Literature Lookup Tables'!$P$2:$Q$156,2,0)</f>
        <v>#N/A</v>
      </c>
    </row>
    <row r="12023" spans="1:4" x14ac:dyDescent="0.35">
      <c r="A12023" s="82" t="e">
        <f t="shared" si="187"/>
        <v>#N/A</v>
      </c>
      <c r="D12023" s="82" t="e">
        <f>VLOOKUP(Processed_Data!C12023,'Literature Lookup Tables'!$P$2:$Q$156,2,0)</f>
        <v>#N/A</v>
      </c>
    </row>
    <row r="12024" spans="1:4" x14ac:dyDescent="0.35">
      <c r="A12024" s="82" t="e">
        <f t="shared" si="187"/>
        <v>#N/A</v>
      </c>
      <c r="D12024" s="82" t="e">
        <f>VLOOKUP(Processed_Data!C12024,'Literature Lookup Tables'!$P$2:$Q$156,2,0)</f>
        <v>#N/A</v>
      </c>
    </row>
    <row r="12025" spans="1:4" x14ac:dyDescent="0.35">
      <c r="A12025" s="82" t="e">
        <f t="shared" si="187"/>
        <v>#N/A</v>
      </c>
      <c r="D12025" s="82" t="e">
        <f>VLOOKUP(Processed_Data!C12025,'Literature Lookup Tables'!$P$2:$Q$156,2,0)</f>
        <v>#N/A</v>
      </c>
    </row>
    <row r="12026" spans="1:4" x14ac:dyDescent="0.35">
      <c r="A12026" s="82" t="e">
        <f t="shared" si="187"/>
        <v>#N/A</v>
      </c>
      <c r="D12026" s="82" t="e">
        <f>VLOOKUP(Processed_Data!C12026,'Literature Lookup Tables'!$P$2:$Q$156,2,0)</f>
        <v>#N/A</v>
      </c>
    </row>
    <row r="12027" spans="1:4" x14ac:dyDescent="0.35">
      <c r="A12027" s="82" t="e">
        <f t="shared" si="187"/>
        <v>#N/A</v>
      </c>
      <c r="D12027" s="82" t="e">
        <f>VLOOKUP(Processed_Data!C12027,'Literature Lookup Tables'!$P$2:$Q$156,2,0)</f>
        <v>#N/A</v>
      </c>
    </row>
    <row r="12028" spans="1:4" x14ac:dyDescent="0.35">
      <c r="A12028" s="82" t="e">
        <f t="shared" si="187"/>
        <v>#N/A</v>
      </c>
      <c r="D12028" s="82" t="e">
        <f>VLOOKUP(Processed_Data!C12028,'Literature Lookup Tables'!$P$2:$Q$156,2,0)</f>
        <v>#N/A</v>
      </c>
    </row>
    <row r="12029" spans="1:4" x14ac:dyDescent="0.35">
      <c r="A12029" s="82" t="e">
        <f t="shared" si="187"/>
        <v>#N/A</v>
      </c>
      <c r="D12029" s="82" t="e">
        <f>VLOOKUP(Processed_Data!C12029,'Literature Lookup Tables'!$P$2:$Q$156,2,0)</f>
        <v>#N/A</v>
      </c>
    </row>
    <row r="12030" spans="1:4" x14ac:dyDescent="0.35">
      <c r="A12030" s="82" t="e">
        <f t="shared" si="187"/>
        <v>#N/A</v>
      </c>
      <c r="D12030" s="82" t="e">
        <f>VLOOKUP(Processed_Data!C12030,'Literature Lookup Tables'!$P$2:$Q$156,2,0)</f>
        <v>#N/A</v>
      </c>
    </row>
    <row r="12031" spans="1:4" x14ac:dyDescent="0.35">
      <c r="A12031" s="82" t="e">
        <f t="shared" si="187"/>
        <v>#N/A</v>
      </c>
      <c r="D12031" s="82" t="e">
        <f>VLOOKUP(Processed_Data!C12031,'Literature Lookup Tables'!$P$2:$Q$156,2,0)</f>
        <v>#N/A</v>
      </c>
    </row>
    <row r="12032" spans="1:4" x14ac:dyDescent="0.35">
      <c r="A12032" s="82" t="e">
        <f t="shared" si="187"/>
        <v>#N/A</v>
      </c>
      <c r="D12032" s="82" t="e">
        <f>VLOOKUP(Processed_Data!C12032,'Literature Lookup Tables'!$P$2:$Q$156,2,0)</f>
        <v>#N/A</v>
      </c>
    </row>
    <row r="12033" spans="1:4" x14ac:dyDescent="0.35">
      <c r="A12033" s="82" t="e">
        <f t="shared" si="187"/>
        <v>#N/A</v>
      </c>
      <c r="D12033" s="82" t="e">
        <f>VLOOKUP(Processed_Data!C12033,'Literature Lookup Tables'!$P$2:$Q$156,2,0)</f>
        <v>#N/A</v>
      </c>
    </row>
    <row r="12034" spans="1:4" x14ac:dyDescent="0.35">
      <c r="A12034" s="82" t="e">
        <f t="shared" si="187"/>
        <v>#N/A</v>
      </c>
      <c r="D12034" s="82" t="e">
        <f>VLOOKUP(Processed_Data!C12034,'Literature Lookup Tables'!$P$2:$Q$156,2,0)</f>
        <v>#N/A</v>
      </c>
    </row>
    <row r="12035" spans="1:4" x14ac:dyDescent="0.35">
      <c r="A12035" s="82" t="e">
        <f t="shared" si="187"/>
        <v>#N/A</v>
      </c>
      <c r="D12035" s="82" t="e">
        <f>VLOOKUP(Processed_Data!C12035,'Literature Lookup Tables'!$P$2:$Q$156,2,0)</f>
        <v>#N/A</v>
      </c>
    </row>
    <row r="12036" spans="1:4" x14ac:dyDescent="0.35">
      <c r="A12036" s="82" t="e">
        <f t="shared" si="187"/>
        <v>#N/A</v>
      </c>
      <c r="D12036" s="82" t="e">
        <f>VLOOKUP(Processed_Data!C12036,'Literature Lookup Tables'!$P$2:$Q$156,2,0)</f>
        <v>#N/A</v>
      </c>
    </row>
    <row r="12037" spans="1:4" x14ac:dyDescent="0.35">
      <c r="A12037" s="82" t="e">
        <f t="shared" si="187"/>
        <v>#N/A</v>
      </c>
      <c r="D12037" s="82" t="e">
        <f>VLOOKUP(Processed_Data!C12037,'Literature Lookup Tables'!$P$2:$Q$156,2,0)</f>
        <v>#N/A</v>
      </c>
    </row>
    <row r="12038" spans="1:4" x14ac:dyDescent="0.35">
      <c r="A12038" s="82" t="e">
        <f t="shared" si="187"/>
        <v>#N/A</v>
      </c>
      <c r="D12038" s="82" t="e">
        <f>VLOOKUP(Processed_Data!C12038,'Literature Lookup Tables'!$P$2:$Q$156,2,0)</f>
        <v>#N/A</v>
      </c>
    </row>
    <row r="12039" spans="1:4" x14ac:dyDescent="0.35">
      <c r="A12039" s="82" t="e">
        <f t="shared" ref="A12039:A12102" si="188">F12039&amp;"-"&amp;E12039&amp;"-"&amp;D12039</f>
        <v>#N/A</v>
      </c>
      <c r="D12039" s="82" t="e">
        <f>VLOOKUP(Processed_Data!C12039,'Literature Lookup Tables'!$P$2:$Q$156,2,0)</f>
        <v>#N/A</v>
      </c>
    </row>
    <row r="12040" spans="1:4" x14ac:dyDescent="0.35">
      <c r="A12040" s="82" t="e">
        <f t="shared" si="188"/>
        <v>#N/A</v>
      </c>
      <c r="D12040" s="82" t="e">
        <f>VLOOKUP(Processed_Data!C12040,'Literature Lookup Tables'!$P$2:$Q$156,2,0)</f>
        <v>#N/A</v>
      </c>
    </row>
    <row r="12041" spans="1:4" x14ac:dyDescent="0.35">
      <c r="A12041" s="82" t="e">
        <f t="shared" si="188"/>
        <v>#N/A</v>
      </c>
      <c r="D12041" s="82" t="e">
        <f>VLOOKUP(Processed_Data!C12041,'Literature Lookup Tables'!$P$2:$Q$156,2,0)</f>
        <v>#N/A</v>
      </c>
    </row>
    <row r="12042" spans="1:4" x14ac:dyDescent="0.35">
      <c r="A12042" s="82" t="e">
        <f t="shared" si="188"/>
        <v>#N/A</v>
      </c>
      <c r="D12042" s="82" t="e">
        <f>VLOOKUP(Processed_Data!C12042,'Literature Lookup Tables'!$P$2:$Q$156,2,0)</f>
        <v>#N/A</v>
      </c>
    </row>
    <row r="12043" spans="1:4" x14ac:dyDescent="0.35">
      <c r="A12043" s="82" t="e">
        <f t="shared" si="188"/>
        <v>#N/A</v>
      </c>
      <c r="D12043" s="82" t="e">
        <f>VLOOKUP(Processed_Data!C12043,'Literature Lookup Tables'!$P$2:$Q$156,2,0)</f>
        <v>#N/A</v>
      </c>
    </row>
    <row r="12044" spans="1:4" x14ac:dyDescent="0.35">
      <c r="A12044" s="82" t="e">
        <f t="shared" si="188"/>
        <v>#N/A</v>
      </c>
      <c r="D12044" s="82" t="e">
        <f>VLOOKUP(Processed_Data!C12044,'Literature Lookup Tables'!$P$2:$Q$156,2,0)</f>
        <v>#N/A</v>
      </c>
    </row>
    <row r="12045" spans="1:4" x14ac:dyDescent="0.35">
      <c r="A12045" s="82" t="e">
        <f t="shared" si="188"/>
        <v>#N/A</v>
      </c>
      <c r="D12045" s="82" t="e">
        <f>VLOOKUP(Processed_Data!C12045,'Literature Lookup Tables'!$P$2:$Q$156,2,0)</f>
        <v>#N/A</v>
      </c>
    </row>
    <row r="12046" spans="1:4" x14ac:dyDescent="0.35">
      <c r="A12046" s="82" t="e">
        <f t="shared" si="188"/>
        <v>#N/A</v>
      </c>
      <c r="D12046" s="82" t="e">
        <f>VLOOKUP(Processed_Data!C12046,'Literature Lookup Tables'!$P$2:$Q$156,2,0)</f>
        <v>#N/A</v>
      </c>
    </row>
    <row r="12047" spans="1:4" x14ac:dyDescent="0.35">
      <c r="A12047" s="82" t="e">
        <f t="shared" si="188"/>
        <v>#N/A</v>
      </c>
      <c r="D12047" s="82" t="e">
        <f>VLOOKUP(Processed_Data!C12047,'Literature Lookup Tables'!$P$2:$Q$156,2,0)</f>
        <v>#N/A</v>
      </c>
    </row>
    <row r="12048" spans="1:4" x14ac:dyDescent="0.35">
      <c r="A12048" s="82" t="e">
        <f t="shared" si="188"/>
        <v>#N/A</v>
      </c>
      <c r="D12048" s="82" t="e">
        <f>VLOOKUP(Processed_Data!C12048,'Literature Lookup Tables'!$P$2:$Q$156,2,0)</f>
        <v>#N/A</v>
      </c>
    </row>
    <row r="12049" spans="1:4" x14ac:dyDescent="0.35">
      <c r="A12049" s="82" t="e">
        <f t="shared" si="188"/>
        <v>#N/A</v>
      </c>
      <c r="D12049" s="82" t="e">
        <f>VLOOKUP(Processed_Data!C12049,'Literature Lookup Tables'!$P$2:$Q$156,2,0)</f>
        <v>#N/A</v>
      </c>
    </row>
    <row r="12050" spans="1:4" x14ac:dyDescent="0.35">
      <c r="A12050" s="82" t="e">
        <f t="shared" si="188"/>
        <v>#N/A</v>
      </c>
      <c r="D12050" s="82" t="e">
        <f>VLOOKUP(Processed_Data!C12050,'Literature Lookup Tables'!$P$2:$Q$156,2,0)</f>
        <v>#N/A</v>
      </c>
    </row>
    <row r="12051" spans="1:4" x14ac:dyDescent="0.35">
      <c r="A12051" s="82" t="e">
        <f t="shared" si="188"/>
        <v>#N/A</v>
      </c>
      <c r="D12051" s="82" t="e">
        <f>VLOOKUP(Processed_Data!C12051,'Literature Lookup Tables'!$P$2:$Q$156,2,0)</f>
        <v>#N/A</v>
      </c>
    </row>
    <row r="12052" spans="1:4" x14ac:dyDescent="0.35">
      <c r="A12052" s="82" t="e">
        <f t="shared" si="188"/>
        <v>#N/A</v>
      </c>
      <c r="D12052" s="82" t="e">
        <f>VLOOKUP(Processed_Data!C12052,'Literature Lookup Tables'!$P$2:$Q$156,2,0)</f>
        <v>#N/A</v>
      </c>
    </row>
    <row r="12053" spans="1:4" x14ac:dyDescent="0.35">
      <c r="A12053" s="82" t="e">
        <f t="shared" si="188"/>
        <v>#N/A</v>
      </c>
      <c r="D12053" s="82" t="e">
        <f>VLOOKUP(Processed_Data!C12053,'Literature Lookup Tables'!$P$2:$Q$156,2,0)</f>
        <v>#N/A</v>
      </c>
    </row>
    <row r="12054" spans="1:4" x14ac:dyDescent="0.35">
      <c r="A12054" s="82" t="e">
        <f t="shared" si="188"/>
        <v>#N/A</v>
      </c>
      <c r="D12054" s="82" t="e">
        <f>VLOOKUP(Processed_Data!C12054,'Literature Lookup Tables'!$P$2:$Q$156,2,0)</f>
        <v>#N/A</v>
      </c>
    </row>
    <row r="12055" spans="1:4" x14ac:dyDescent="0.35">
      <c r="A12055" s="82" t="e">
        <f t="shared" si="188"/>
        <v>#N/A</v>
      </c>
      <c r="D12055" s="82" t="e">
        <f>VLOOKUP(Processed_Data!C12055,'Literature Lookup Tables'!$P$2:$Q$156,2,0)</f>
        <v>#N/A</v>
      </c>
    </row>
    <row r="12056" spans="1:4" x14ac:dyDescent="0.35">
      <c r="A12056" s="82" t="e">
        <f t="shared" si="188"/>
        <v>#N/A</v>
      </c>
      <c r="D12056" s="82" t="e">
        <f>VLOOKUP(Processed_Data!C12056,'Literature Lookup Tables'!$P$2:$Q$156,2,0)</f>
        <v>#N/A</v>
      </c>
    </row>
    <row r="12057" spans="1:4" x14ac:dyDescent="0.35">
      <c r="A12057" s="82" t="e">
        <f t="shared" si="188"/>
        <v>#N/A</v>
      </c>
      <c r="D12057" s="82" t="e">
        <f>VLOOKUP(Processed_Data!C12057,'Literature Lookup Tables'!$P$2:$Q$156,2,0)</f>
        <v>#N/A</v>
      </c>
    </row>
    <row r="12058" spans="1:4" x14ac:dyDescent="0.35">
      <c r="A12058" s="82" t="e">
        <f t="shared" si="188"/>
        <v>#N/A</v>
      </c>
      <c r="D12058" s="82" t="e">
        <f>VLOOKUP(Processed_Data!C12058,'Literature Lookup Tables'!$P$2:$Q$156,2,0)</f>
        <v>#N/A</v>
      </c>
    </row>
    <row r="12059" spans="1:4" x14ac:dyDescent="0.35">
      <c r="A12059" s="82" t="e">
        <f t="shared" si="188"/>
        <v>#N/A</v>
      </c>
      <c r="D12059" s="82" t="e">
        <f>VLOOKUP(Processed_Data!C12059,'Literature Lookup Tables'!$P$2:$Q$156,2,0)</f>
        <v>#N/A</v>
      </c>
    </row>
    <row r="12060" spans="1:4" x14ac:dyDescent="0.35">
      <c r="A12060" s="82" t="e">
        <f t="shared" si="188"/>
        <v>#N/A</v>
      </c>
      <c r="D12060" s="82" t="e">
        <f>VLOOKUP(Processed_Data!C12060,'Literature Lookup Tables'!$P$2:$Q$156,2,0)</f>
        <v>#N/A</v>
      </c>
    </row>
    <row r="12061" spans="1:4" x14ac:dyDescent="0.35">
      <c r="A12061" s="82" t="e">
        <f t="shared" si="188"/>
        <v>#N/A</v>
      </c>
      <c r="D12061" s="82" t="e">
        <f>VLOOKUP(Processed_Data!C12061,'Literature Lookup Tables'!$P$2:$Q$156,2,0)</f>
        <v>#N/A</v>
      </c>
    </row>
    <row r="12062" spans="1:4" x14ac:dyDescent="0.35">
      <c r="A12062" s="82" t="e">
        <f t="shared" si="188"/>
        <v>#N/A</v>
      </c>
      <c r="D12062" s="82" t="e">
        <f>VLOOKUP(Processed_Data!C12062,'Literature Lookup Tables'!$P$2:$Q$156,2,0)</f>
        <v>#N/A</v>
      </c>
    </row>
    <row r="12063" spans="1:4" x14ac:dyDescent="0.35">
      <c r="A12063" s="82" t="e">
        <f t="shared" si="188"/>
        <v>#N/A</v>
      </c>
      <c r="D12063" s="82" t="e">
        <f>VLOOKUP(Processed_Data!C12063,'Literature Lookup Tables'!$P$2:$Q$156,2,0)</f>
        <v>#N/A</v>
      </c>
    </row>
    <row r="12064" spans="1:4" x14ac:dyDescent="0.35">
      <c r="A12064" s="82" t="e">
        <f t="shared" si="188"/>
        <v>#N/A</v>
      </c>
      <c r="D12064" s="82" t="e">
        <f>VLOOKUP(Processed_Data!C12064,'Literature Lookup Tables'!$P$2:$Q$156,2,0)</f>
        <v>#N/A</v>
      </c>
    </row>
    <row r="12065" spans="1:4" x14ac:dyDescent="0.35">
      <c r="A12065" s="82" t="e">
        <f t="shared" si="188"/>
        <v>#N/A</v>
      </c>
      <c r="D12065" s="82" t="e">
        <f>VLOOKUP(Processed_Data!C12065,'Literature Lookup Tables'!$P$2:$Q$156,2,0)</f>
        <v>#N/A</v>
      </c>
    </row>
    <row r="12066" spans="1:4" x14ac:dyDescent="0.35">
      <c r="A12066" s="82" t="e">
        <f t="shared" si="188"/>
        <v>#N/A</v>
      </c>
      <c r="D12066" s="82" t="e">
        <f>VLOOKUP(Processed_Data!C12066,'Literature Lookup Tables'!$P$2:$Q$156,2,0)</f>
        <v>#N/A</v>
      </c>
    </row>
    <row r="12067" spans="1:4" x14ac:dyDescent="0.35">
      <c r="A12067" s="82" t="e">
        <f t="shared" si="188"/>
        <v>#N/A</v>
      </c>
      <c r="D12067" s="82" t="e">
        <f>VLOOKUP(Processed_Data!C12067,'Literature Lookup Tables'!$P$2:$Q$156,2,0)</f>
        <v>#N/A</v>
      </c>
    </row>
    <row r="12068" spans="1:4" x14ac:dyDescent="0.35">
      <c r="A12068" s="82" t="e">
        <f t="shared" si="188"/>
        <v>#N/A</v>
      </c>
      <c r="D12068" s="82" t="e">
        <f>VLOOKUP(Processed_Data!C12068,'Literature Lookup Tables'!$P$2:$Q$156,2,0)</f>
        <v>#N/A</v>
      </c>
    </row>
    <row r="12069" spans="1:4" x14ac:dyDescent="0.35">
      <c r="A12069" s="82" t="e">
        <f t="shared" si="188"/>
        <v>#N/A</v>
      </c>
      <c r="D12069" s="82" t="e">
        <f>VLOOKUP(Processed_Data!C12069,'Literature Lookup Tables'!$P$2:$Q$156,2,0)</f>
        <v>#N/A</v>
      </c>
    </row>
    <row r="12070" spans="1:4" x14ac:dyDescent="0.35">
      <c r="A12070" s="82" t="e">
        <f t="shared" si="188"/>
        <v>#N/A</v>
      </c>
      <c r="D12070" s="82" t="e">
        <f>VLOOKUP(Processed_Data!C12070,'Literature Lookup Tables'!$P$2:$Q$156,2,0)</f>
        <v>#N/A</v>
      </c>
    </row>
    <row r="12071" spans="1:4" x14ac:dyDescent="0.35">
      <c r="A12071" s="82" t="e">
        <f t="shared" si="188"/>
        <v>#N/A</v>
      </c>
      <c r="D12071" s="82" t="e">
        <f>VLOOKUP(Processed_Data!C12071,'Literature Lookup Tables'!$P$2:$Q$156,2,0)</f>
        <v>#N/A</v>
      </c>
    </row>
    <row r="12072" spans="1:4" x14ac:dyDescent="0.35">
      <c r="A12072" s="82" t="e">
        <f t="shared" si="188"/>
        <v>#N/A</v>
      </c>
      <c r="D12072" s="82" t="e">
        <f>VLOOKUP(Processed_Data!C12072,'Literature Lookup Tables'!$P$2:$Q$156,2,0)</f>
        <v>#N/A</v>
      </c>
    </row>
    <row r="12073" spans="1:4" x14ac:dyDescent="0.35">
      <c r="A12073" s="82" t="e">
        <f t="shared" si="188"/>
        <v>#N/A</v>
      </c>
      <c r="D12073" s="82" t="e">
        <f>VLOOKUP(Processed_Data!C12073,'Literature Lookup Tables'!$P$2:$Q$156,2,0)</f>
        <v>#N/A</v>
      </c>
    </row>
    <row r="12074" spans="1:4" x14ac:dyDescent="0.35">
      <c r="A12074" s="82" t="e">
        <f t="shared" si="188"/>
        <v>#N/A</v>
      </c>
      <c r="D12074" s="82" t="e">
        <f>VLOOKUP(Processed_Data!C12074,'Literature Lookup Tables'!$P$2:$Q$156,2,0)</f>
        <v>#N/A</v>
      </c>
    </row>
    <row r="12075" spans="1:4" x14ac:dyDescent="0.35">
      <c r="A12075" s="82" t="e">
        <f t="shared" si="188"/>
        <v>#N/A</v>
      </c>
      <c r="D12075" s="82" t="e">
        <f>VLOOKUP(Processed_Data!C12075,'Literature Lookup Tables'!$P$2:$Q$156,2,0)</f>
        <v>#N/A</v>
      </c>
    </row>
    <row r="12076" spans="1:4" x14ac:dyDescent="0.35">
      <c r="A12076" s="82" t="e">
        <f t="shared" si="188"/>
        <v>#N/A</v>
      </c>
      <c r="D12076" s="82" t="e">
        <f>VLOOKUP(Processed_Data!C12076,'Literature Lookup Tables'!$P$2:$Q$156,2,0)</f>
        <v>#N/A</v>
      </c>
    </row>
    <row r="12077" spans="1:4" x14ac:dyDescent="0.35">
      <c r="A12077" s="82" t="e">
        <f t="shared" si="188"/>
        <v>#N/A</v>
      </c>
      <c r="D12077" s="82" t="e">
        <f>VLOOKUP(Processed_Data!C12077,'Literature Lookup Tables'!$P$2:$Q$156,2,0)</f>
        <v>#N/A</v>
      </c>
    </row>
    <row r="12078" spans="1:4" x14ac:dyDescent="0.35">
      <c r="A12078" s="82" t="e">
        <f t="shared" si="188"/>
        <v>#N/A</v>
      </c>
      <c r="D12078" s="82" t="e">
        <f>VLOOKUP(Processed_Data!C12078,'Literature Lookup Tables'!$P$2:$Q$156,2,0)</f>
        <v>#N/A</v>
      </c>
    </row>
    <row r="12079" spans="1:4" x14ac:dyDescent="0.35">
      <c r="A12079" s="82" t="e">
        <f t="shared" si="188"/>
        <v>#N/A</v>
      </c>
      <c r="D12079" s="82" t="e">
        <f>VLOOKUP(Processed_Data!C12079,'Literature Lookup Tables'!$P$2:$Q$156,2,0)</f>
        <v>#N/A</v>
      </c>
    </row>
    <row r="12080" spans="1:4" x14ac:dyDescent="0.35">
      <c r="A12080" s="82" t="e">
        <f t="shared" si="188"/>
        <v>#N/A</v>
      </c>
      <c r="D12080" s="82" t="e">
        <f>VLOOKUP(Processed_Data!C12080,'Literature Lookup Tables'!$P$2:$Q$156,2,0)</f>
        <v>#N/A</v>
      </c>
    </row>
    <row r="12081" spans="1:4" x14ac:dyDescent="0.35">
      <c r="A12081" s="82" t="e">
        <f t="shared" si="188"/>
        <v>#N/A</v>
      </c>
      <c r="D12081" s="82" t="e">
        <f>VLOOKUP(Processed_Data!C12081,'Literature Lookup Tables'!$P$2:$Q$156,2,0)</f>
        <v>#N/A</v>
      </c>
    </row>
    <row r="12082" spans="1:4" x14ac:dyDescent="0.35">
      <c r="A12082" s="82" t="e">
        <f t="shared" si="188"/>
        <v>#N/A</v>
      </c>
      <c r="D12082" s="82" t="e">
        <f>VLOOKUP(Processed_Data!C12082,'Literature Lookup Tables'!$P$2:$Q$156,2,0)</f>
        <v>#N/A</v>
      </c>
    </row>
    <row r="12083" spans="1:4" x14ac:dyDescent="0.35">
      <c r="A12083" s="82" t="e">
        <f t="shared" si="188"/>
        <v>#N/A</v>
      </c>
      <c r="D12083" s="82" t="e">
        <f>VLOOKUP(Processed_Data!C12083,'Literature Lookup Tables'!$P$2:$Q$156,2,0)</f>
        <v>#N/A</v>
      </c>
    </row>
    <row r="12084" spans="1:4" x14ac:dyDescent="0.35">
      <c r="A12084" s="82" t="e">
        <f t="shared" si="188"/>
        <v>#N/A</v>
      </c>
      <c r="D12084" s="82" t="e">
        <f>VLOOKUP(Processed_Data!C12084,'Literature Lookup Tables'!$P$2:$Q$156,2,0)</f>
        <v>#N/A</v>
      </c>
    </row>
    <row r="12085" spans="1:4" x14ac:dyDescent="0.35">
      <c r="A12085" s="82" t="e">
        <f t="shared" si="188"/>
        <v>#N/A</v>
      </c>
      <c r="D12085" s="82" t="e">
        <f>VLOOKUP(Processed_Data!C12085,'Literature Lookup Tables'!$P$2:$Q$156,2,0)</f>
        <v>#N/A</v>
      </c>
    </row>
    <row r="12086" spans="1:4" x14ac:dyDescent="0.35">
      <c r="A12086" s="82" t="e">
        <f t="shared" si="188"/>
        <v>#N/A</v>
      </c>
      <c r="D12086" s="82" t="e">
        <f>VLOOKUP(Processed_Data!C12086,'Literature Lookup Tables'!$P$2:$Q$156,2,0)</f>
        <v>#N/A</v>
      </c>
    </row>
    <row r="12087" spans="1:4" x14ac:dyDescent="0.35">
      <c r="A12087" s="82" t="e">
        <f t="shared" si="188"/>
        <v>#N/A</v>
      </c>
      <c r="D12087" s="82" t="e">
        <f>VLOOKUP(Processed_Data!C12087,'Literature Lookup Tables'!$P$2:$Q$156,2,0)</f>
        <v>#N/A</v>
      </c>
    </row>
    <row r="12088" spans="1:4" x14ac:dyDescent="0.35">
      <c r="A12088" s="82" t="e">
        <f t="shared" si="188"/>
        <v>#N/A</v>
      </c>
      <c r="D12088" s="82" t="e">
        <f>VLOOKUP(Processed_Data!C12088,'Literature Lookup Tables'!$P$2:$Q$156,2,0)</f>
        <v>#N/A</v>
      </c>
    </row>
    <row r="12089" spans="1:4" x14ac:dyDescent="0.35">
      <c r="A12089" s="82" t="e">
        <f t="shared" si="188"/>
        <v>#N/A</v>
      </c>
      <c r="D12089" s="82" t="e">
        <f>VLOOKUP(Processed_Data!C12089,'Literature Lookup Tables'!$P$2:$Q$156,2,0)</f>
        <v>#N/A</v>
      </c>
    </row>
    <row r="12090" spans="1:4" x14ac:dyDescent="0.35">
      <c r="A12090" s="82" t="e">
        <f t="shared" si="188"/>
        <v>#N/A</v>
      </c>
      <c r="D12090" s="82" t="e">
        <f>VLOOKUP(Processed_Data!C12090,'Literature Lookup Tables'!$P$2:$Q$156,2,0)</f>
        <v>#N/A</v>
      </c>
    </row>
    <row r="12091" spans="1:4" x14ac:dyDescent="0.35">
      <c r="A12091" s="82" t="e">
        <f t="shared" si="188"/>
        <v>#N/A</v>
      </c>
      <c r="D12091" s="82" t="e">
        <f>VLOOKUP(Processed_Data!C12091,'Literature Lookup Tables'!$P$2:$Q$156,2,0)</f>
        <v>#N/A</v>
      </c>
    </row>
    <row r="12092" spans="1:4" x14ac:dyDescent="0.35">
      <c r="A12092" s="82" t="e">
        <f t="shared" si="188"/>
        <v>#N/A</v>
      </c>
      <c r="D12092" s="82" t="e">
        <f>VLOOKUP(Processed_Data!C12092,'Literature Lookup Tables'!$P$2:$Q$156,2,0)</f>
        <v>#N/A</v>
      </c>
    </row>
    <row r="12093" spans="1:4" x14ac:dyDescent="0.35">
      <c r="A12093" s="82" t="e">
        <f t="shared" si="188"/>
        <v>#N/A</v>
      </c>
      <c r="D12093" s="82" t="e">
        <f>VLOOKUP(Processed_Data!C12093,'Literature Lookup Tables'!$P$2:$Q$156,2,0)</f>
        <v>#N/A</v>
      </c>
    </row>
    <row r="12094" spans="1:4" x14ac:dyDescent="0.35">
      <c r="A12094" s="82" t="e">
        <f t="shared" si="188"/>
        <v>#N/A</v>
      </c>
      <c r="D12094" s="82" t="e">
        <f>VLOOKUP(Processed_Data!C12094,'Literature Lookup Tables'!$P$2:$Q$156,2,0)</f>
        <v>#N/A</v>
      </c>
    </row>
    <row r="12095" spans="1:4" x14ac:dyDescent="0.35">
      <c r="A12095" s="82" t="e">
        <f t="shared" si="188"/>
        <v>#N/A</v>
      </c>
      <c r="D12095" s="82" t="e">
        <f>VLOOKUP(Processed_Data!C12095,'Literature Lookup Tables'!$P$2:$Q$156,2,0)</f>
        <v>#N/A</v>
      </c>
    </row>
    <row r="12096" spans="1:4" x14ac:dyDescent="0.35">
      <c r="A12096" s="82" t="e">
        <f t="shared" si="188"/>
        <v>#N/A</v>
      </c>
      <c r="D12096" s="82" t="e">
        <f>VLOOKUP(Processed_Data!C12096,'Literature Lookup Tables'!$P$2:$Q$156,2,0)</f>
        <v>#N/A</v>
      </c>
    </row>
    <row r="12097" spans="1:4" x14ac:dyDescent="0.35">
      <c r="A12097" s="82" t="e">
        <f t="shared" si="188"/>
        <v>#N/A</v>
      </c>
      <c r="D12097" s="82" t="e">
        <f>VLOOKUP(Processed_Data!C12097,'Literature Lookup Tables'!$P$2:$Q$156,2,0)</f>
        <v>#N/A</v>
      </c>
    </row>
    <row r="12098" spans="1:4" x14ac:dyDescent="0.35">
      <c r="A12098" s="82" t="e">
        <f t="shared" si="188"/>
        <v>#N/A</v>
      </c>
      <c r="D12098" s="82" t="e">
        <f>VLOOKUP(Processed_Data!C12098,'Literature Lookup Tables'!$P$2:$Q$156,2,0)</f>
        <v>#N/A</v>
      </c>
    </row>
    <row r="12099" spans="1:4" x14ac:dyDescent="0.35">
      <c r="A12099" s="82" t="e">
        <f t="shared" si="188"/>
        <v>#N/A</v>
      </c>
      <c r="D12099" s="82" t="e">
        <f>VLOOKUP(Processed_Data!C12099,'Literature Lookup Tables'!$P$2:$Q$156,2,0)</f>
        <v>#N/A</v>
      </c>
    </row>
    <row r="12100" spans="1:4" x14ac:dyDescent="0.35">
      <c r="A12100" s="82" t="e">
        <f t="shared" si="188"/>
        <v>#N/A</v>
      </c>
      <c r="D12100" s="82" t="e">
        <f>VLOOKUP(Processed_Data!C12100,'Literature Lookup Tables'!$P$2:$Q$156,2,0)</f>
        <v>#N/A</v>
      </c>
    </row>
    <row r="12101" spans="1:4" x14ac:dyDescent="0.35">
      <c r="A12101" s="82" t="e">
        <f t="shared" si="188"/>
        <v>#N/A</v>
      </c>
      <c r="D12101" s="82" t="e">
        <f>VLOOKUP(Processed_Data!C12101,'Literature Lookup Tables'!$P$2:$Q$156,2,0)</f>
        <v>#N/A</v>
      </c>
    </row>
    <row r="12102" spans="1:4" x14ac:dyDescent="0.35">
      <c r="A12102" s="82" t="e">
        <f t="shared" si="188"/>
        <v>#N/A</v>
      </c>
      <c r="D12102" s="82" t="e">
        <f>VLOOKUP(Processed_Data!C12102,'Literature Lookup Tables'!$P$2:$Q$156,2,0)</f>
        <v>#N/A</v>
      </c>
    </row>
    <row r="12103" spans="1:4" x14ac:dyDescent="0.35">
      <c r="A12103" s="82" t="e">
        <f t="shared" ref="A12103:A12166" si="189">F12103&amp;"-"&amp;E12103&amp;"-"&amp;D12103</f>
        <v>#N/A</v>
      </c>
      <c r="D12103" s="82" t="e">
        <f>VLOOKUP(Processed_Data!C12103,'Literature Lookup Tables'!$P$2:$Q$156,2,0)</f>
        <v>#N/A</v>
      </c>
    </row>
    <row r="12104" spans="1:4" x14ac:dyDescent="0.35">
      <c r="A12104" s="82" t="e">
        <f t="shared" si="189"/>
        <v>#N/A</v>
      </c>
      <c r="D12104" s="82" t="e">
        <f>VLOOKUP(Processed_Data!C12104,'Literature Lookup Tables'!$P$2:$Q$156,2,0)</f>
        <v>#N/A</v>
      </c>
    </row>
    <row r="12105" spans="1:4" x14ac:dyDescent="0.35">
      <c r="A12105" s="82" t="e">
        <f t="shared" si="189"/>
        <v>#N/A</v>
      </c>
      <c r="D12105" s="82" t="e">
        <f>VLOOKUP(Processed_Data!C12105,'Literature Lookup Tables'!$P$2:$Q$156,2,0)</f>
        <v>#N/A</v>
      </c>
    </row>
    <row r="12106" spans="1:4" x14ac:dyDescent="0.35">
      <c r="A12106" s="82" t="e">
        <f t="shared" si="189"/>
        <v>#N/A</v>
      </c>
      <c r="D12106" s="82" t="e">
        <f>VLOOKUP(Processed_Data!C12106,'Literature Lookup Tables'!$P$2:$Q$156,2,0)</f>
        <v>#N/A</v>
      </c>
    </row>
    <row r="12107" spans="1:4" x14ac:dyDescent="0.35">
      <c r="A12107" s="82" t="e">
        <f t="shared" si="189"/>
        <v>#N/A</v>
      </c>
      <c r="D12107" s="82" t="e">
        <f>VLOOKUP(Processed_Data!C12107,'Literature Lookup Tables'!$P$2:$Q$156,2,0)</f>
        <v>#N/A</v>
      </c>
    </row>
    <row r="12108" spans="1:4" x14ac:dyDescent="0.35">
      <c r="A12108" s="82" t="e">
        <f t="shared" si="189"/>
        <v>#N/A</v>
      </c>
      <c r="D12108" s="82" t="e">
        <f>VLOOKUP(Processed_Data!C12108,'Literature Lookup Tables'!$P$2:$Q$156,2,0)</f>
        <v>#N/A</v>
      </c>
    </row>
    <row r="12109" spans="1:4" x14ac:dyDescent="0.35">
      <c r="A12109" s="82" t="e">
        <f t="shared" si="189"/>
        <v>#N/A</v>
      </c>
      <c r="D12109" s="82" t="e">
        <f>VLOOKUP(Processed_Data!C12109,'Literature Lookup Tables'!$P$2:$Q$156,2,0)</f>
        <v>#N/A</v>
      </c>
    </row>
    <row r="12110" spans="1:4" x14ac:dyDescent="0.35">
      <c r="A12110" s="82" t="e">
        <f t="shared" si="189"/>
        <v>#N/A</v>
      </c>
      <c r="D12110" s="82" t="e">
        <f>VLOOKUP(Processed_Data!C12110,'Literature Lookup Tables'!$P$2:$Q$156,2,0)</f>
        <v>#N/A</v>
      </c>
    </row>
    <row r="12111" spans="1:4" x14ac:dyDescent="0.35">
      <c r="A12111" s="82" t="e">
        <f t="shared" si="189"/>
        <v>#N/A</v>
      </c>
      <c r="D12111" s="82" t="e">
        <f>VLOOKUP(Processed_Data!C12111,'Literature Lookup Tables'!$P$2:$Q$156,2,0)</f>
        <v>#N/A</v>
      </c>
    </row>
    <row r="12112" spans="1:4" x14ac:dyDescent="0.35">
      <c r="A12112" s="82" t="e">
        <f t="shared" si="189"/>
        <v>#N/A</v>
      </c>
      <c r="D12112" s="82" t="e">
        <f>VLOOKUP(Processed_Data!C12112,'Literature Lookup Tables'!$P$2:$Q$156,2,0)</f>
        <v>#N/A</v>
      </c>
    </row>
    <row r="12113" spans="1:4" x14ac:dyDescent="0.35">
      <c r="A12113" s="82" t="e">
        <f t="shared" si="189"/>
        <v>#N/A</v>
      </c>
      <c r="D12113" s="82" t="e">
        <f>VLOOKUP(Processed_Data!C12113,'Literature Lookup Tables'!$P$2:$Q$156,2,0)</f>
        <v>#N/A</v>
      </c>
    </row>
    <row r="12114" spans="1:4" x14ac:dyDescent="0.35">
      <c r="A12114" s="82" t="e">
        <f t="shared" si="189"/>
        <v>#N/A</v>
      </c>
      <c r="D12114" s="82" t="e">
        <f>VLOOKUP(Processed_Data!C12114,'Literature Lookup Tables'!$P$2:$Q$156,2,0)</f>
        <v>#N/A</v>
      </c>
    </row>
    <row r="12115" spans="1:4" x14ac:dyDescent="0.35">
      <c r="A12115" s="82" t="e">
        <f t="shared" si="189"/>
        <v>#N/A</v>
      </c>
      <c r="D12115" s="82" t="e">
        <f>VLOOKUP(Processed_Data!C12115,'Literature Lookup Tables'!$P$2:$Q$156,2,0)</f>
        <v>#N/A</v>
      </c>
    </row>
    <row r="12116" spans="1:4" x14ac:dyDescent="0.35">
      <c r="A12116" s="82" t="e">
        <f t="shared" si="189"/>
        <v>#N/A</v>
      </c>
      <c r="D12116" s="82" t="e">
        <f>VLOOKUP(Processed_Data!C12116,'Literature Lookup Tables'!$P$2:$Q$156,2,0)</f>
        <v>#N/A</v>
      </c>
    </row>
    <row r="12117" spans="1:4" x14ac:dyDescent="0.35">
      <c r="A12117" s="82" t="e">
        <f t="shared" si="189"/>
        <v>#N/A</v>
      </c>
      <c r="D12117" s="82" t="e">
        <f>VLOOKUP(Processed_Data!C12117,'Literature Lookup Tables'!$P$2:$Q$156,2,0)</f>
        <v>#N/A</v>
      </c>
    </row>
    <row r="12118" spans="1:4" x14ac:dyDescent="0.35">
      <c r="A12118" s="82" t="e">
        <f t="shared" si="189"/>
        <v>#N/A</v>
      </c>
      <c r="D12118" s="82" t="e">
        <f>VLOOKUP(Processed_Data!C12118,'Literature Lookup Tables'!$P$2:$Q$156,2,0)</f>
        <v>#N/A</v>
      </c>
    </row>
    <row r="12119" spans="1:4" x14ac:dyDescent="0.35">
      <c r="A12119" s="82" t="e">
        <f t="shared" si="189"/>
        <v>#N/A</v>
      </c>
      <c r="D12119" s="82" t="e">
        <f>VLOOKUP(Processed_Data!C12119,'Literature Lookup Tables'!$P$2:$Q$156,2,0)</f>
        <v>#N/A</v>
      </c>
    </row>
    <row r="12120" spans="1:4" x14ac:dyDescent="0.35">
      <c r="A12120" s="82" t="e">
        <f t="shared" si="189"/>
        <v>#N/A</v>
      </c>
      <c r="D12120" s="82" t="e">
        <f>VLOOKUP(Processed_Data!C12120,'Literature Lookup Tables'!$P$2:$Q$156,2,0)</f>
        <v>#N/A</v>
      </c>
    </row>
    <row r="12121" spans="1:4" x14ac:dyDescent="0.35">
      <c r="A12121" s="82" t="e">
        <f t="shared" si="189"/>
        <v>#N/A</v>
      </c>
      <c r="D12121" s="82" t="e">
        <f>VLOOKUP(Processed_Data!C12121,'Literature Lookup Tables'!$P$2:$Q$156,2,0)</f>
        <v>#N/A</v>
      </c>
    </row>
    <row r="12122" spans="1:4" x14ac:dyDescent="0.35">
      <c r="A12122" s="82" t="e">
        <f t="shared" si="189"/>
        <v>#N/A</v>
      </c>
      <c r="D12122" s="82" t="e">
        <f>VLOOKUP(Processed_Data!C12122,'Literature Lookup Tables'!$P$2:$Q$156,2,0)</f>
        <v>#N/A</v>
      </c>
    </row>
    <row r="12123" spans="1:4" x14ac:dyDescent="0.35">
      <c r="A12123" s="82" t="e">
        <f t="shared" si="189"/>
        <v>#N/A</v>
      </c>
      <c r="D12123" s="82" t="e">
        <f>VLOOKUP(Processed_Data!C12123,'Literature Lookup Tables'!$P$2:$Q$156,2,0)</f>
        <v>#N/A</v>
      </c>
    </row>
    <row r="12124" spans="1:4" x14ac:dyDescent="0.35">
      <c r="A12124" s="82" t="e">
        <f t="shared" si="189"/>
        <v>#N/A</v>
      </c>
      <c r="D12124" s="82" t="e">
        <f>VLOOKUP(Processed_Data!C12124,'Literature Lookup Tables'!$P$2:$Q$156,2,0)</f>
        <v>#N/A</v>
      </c>
    </row>
    <row r="12125" spans="1:4" x14ac:dyDescent="0.35">
      <c r="A12125" s="82" t="e">
        <f t="shared" si="189"/>
        <v>#N/A</v>
      </c>
      <c r="D12125" s="82" t="e">
        <f>VLOOKUP(Processed_Data!C12125,'Literature Lookup Tables'!$P$2:$Q$156,2,0)</f>
        <v>#N/A</v>
      </c>
    </row>
    <row r="12126" spans="1:4" x14ac:dyDescent="0.35">
      <c r="A12126" s="82" t="e">
        <f t="shared" si="189"/>
        <v>#N/A</v>
      </c>
      <c r="D12126" s="82" t="e">
        <f>VLOOKUP(Processed_Data!C12126,'Literature Lookup Tables'!$P$2:$Q$156,2,0)</f>
        <v>#N/A</v>
      </c>
    </row>
    <row r="12127" spans="1:4" x14ac:dyDescent="0.35">
      <c r="A12127" s="82" t="e">
        <f t="shared" si="189"/>
        <v>#N/A</v>
      </c>
      <c r="D12127" s="82" t="e">
        <f>VLOOKUP(Processed_Data!C12127,'Literature Lookup Tables'!$P$2:$Q$156,2,0)</f>
        <v>#N/A</v>
      </c>
    </row>
    <row r="12128" spans="1:4" x14ac:dyDescent="0.35">
      <c r="A12128" s="82" t="e">
        <f t="shared" si="189"/>
        <v>#N/A</v>
      </c>
      <c r="D12128" s="82" t="e">
        <f>VLOOKUP(Processed_Data!C12128,'Literature Lookup Tables'!$P$2:$Q$156,2,0)</f>
        <v>#N/A</v>
      </c>
    </row>
    <row r="12129" spans="1:4" x14ac:dyDescent="0.35">
      <c r="A12129" s="82" t="e">
        <f t="shared" si="189"/>
        <v>#N/A</v>
      </c>
      <c r="D12129" s="82" t="e">
        <f>VLOOKUP(Processed_Data!C12129,'Literature Lookup Tables'!$P$2:$Q$156,2,0)</f>
        <v>#N/A</v>
      </c>
    </row>
    <row r="12130" spans="1:4" x14ac:dyDescent="0.35">
      <c r="A12130" s="82" t="e">
        <f t="shared" si="189"/>
        <v>#N/A</v>
      </c>
      <c r="D12130" s="82" t="e">
        <f>VLOOKUP(Processed_Data!C12130,'Literature Lookup Tables'!$P$2:$Q$156,2,0)</f>
        <v>#N/A</v>
      </c>
    </row>
    <row r="12131" spans="1:4" x14ac:dyDescent="0.35">
      <c r="A12131" s="82" t="e">
        <f t="shared" si="189"/>
        <v>#N/A</v>
      </c>
      <c r="D12131" s="82" t="e">
        <f>VLOOKUP(Processed_Data!C12131,'Literature Lookup Tables'!$P$2:$Q$156,2,0)</f>
        <v>#N/A</v>
      </c>
    </row>
    <row r="12132" spans="1:4" x14ac:dyDescent="0.35">
      <c r="A12132" s="82" t="e">
        <f t="shared" si="189"/>
        <v>#N/A</v>
      </c>
      <c r="D12132" s="82" t="e">
        <f>VLOOKUP(Processed_Data!C12132,'Literature Lookup Tables'!$P$2:$Q$156,2,0)</f>
        <v>#N/A</v>
      </c>
    </row>
    <row r="12133" spans="1:4" x14ac:dyDescent="0.35">
      <c r="A12133" s="82" t="e">
        <f t="shared" si="189"/>
        <v>#N/A</v>
      </c>
      <c r="D12133" s="82" t="e">
        <f>VLOOKUP(Processed_Data!C12133,'Literature Lookup Tables'!$P$2:$Q$156,2,0)</f>
        <v>#N/A</v>
      </c>
    </row>
    <row r="12134" spans="1:4" x14ac:dyDescent="0.35">
      <c r="A12134" s="82" t="e">
        <f t="shared" si="189"/>
        <v>#N/A</v>
      </c>
      <c r="D12134" s="82" t="e">
        <f>VLOOKUP(Processed_Data!C12134,'Literature Lookup Tables'!$P$2:$Q$156,2,0)</f>
        <v>#N/A</v>
      </c>
    </row>
    <row r="12135" spans="1:4" x14ac:dyDescent="0.35">
      <c r="A12135" s="82" t="e">
        <f t="shared" si="189"/>
        <v>#N/A</v>
      </c>
      <c r="D12135" s="82" t="e">
        <f>VLOOKUP(Processed_Data!C12135,'Literature Lookup Tables'!$P$2:$Q$156,2,0)</f>
        <v>#N/A</v>
      </c>
    </row>
    <row r="12136" spans="1:4" x14ac:dyDescent="0.35">
      <c r="A12136" s="82" t="e">
        <f t="shared" si="189"/>
        <v>#N/A</v>
      </c>
      <c r="D12136" s="82" t="e">
        <f>VLOOKUP(Processed_Data!C12136,'Literature Lookup Tables'!$P$2:$Q$156,2,0)</f>
        <v>#N/A</v>
      </c>
    </row>
    <row r="12137" spans="1:4" x14ac:dyDescent="0.35">
      <c r="A12137" s="82" t="e">
        <f t="shared" si="189"/>
        <v>#N/A</v>
      </c>
      <c r="D12137" s="82" t="e">
        <f>VLOOKUP(Processed_Data!C12137,'Literature Lookup Tables'!$P$2:$Q$156,2,0)</f>
        <v>#N/A</v>
      </c>
    </row>
    <row r="12138" spans="1:4" x14ac:dyDescent="0.35">
      <c r="A12138" s="82" t="e">
        <f t="shared" si="189"/>
        <v>#N/A</v>
      </c>
      <c r="D12138" s="82" t="e">
        <f>VLOOKUP(Processed_Data!C12138,'Literature Lookup Tables'!$P$2:$Q$156,2,0)</f>
        <v>#N/A</v>
      </c>
    </row>
    <row r="12139" spans="1:4" x14ac:dyDescent="0.35">
      <c r="A12139" s="82" t="e">
        <f t="shared" si="189"/>
        <v>#N/A</v>
      </c>
      <c r="D12139" s="82" t="e">
        <f>VLOOKUP(Processed_Data!C12139,'Literature Lookup Tables'!$P$2:$Q$156,2,0)</f>
        <v>#N/A</v>
      </c>
    </row>
    <row r="12140" spans="1:4" x14ac:dyDescent="0.35">
      <c r="A12140" s="82" t="e">
        <f t="shared" si="189"/>
        <v>#N/A</v>
      </c>
      <c r="D12140" s="82" t="e">
        <f>VLOOKUP(Processed_Data!C12140,'Literature Lookup Tables'!$P$2:$Q$156,2,0)</f>
        <v>#N/A</v>
      </c>
    </row>
    <row r="12141" spans="1:4" x14ac:dyDescent="0.35">
      <c r="A12141" s="82" t="e">
        <f t="shared" si="189"/>
        <v>#N/A</v>
      </c>
      <c r="D12141" s="82" t="e">
        <f>VLOOKUP(Processed_Data!C12141,'Literature Lookup Tables'!$P$2:$Q$156,2,0)</f>
        <v>#N/A</v>
      </c>
    </row>
    <row r="12142" spans="1:4" x14ac:dyDescent="0.35">
      <c r="A12142" s="82" t="e">
        <f t="shared" si="189"/>
        <v>#N/A</v>
      </c>
      <c r="D12142" s="82" t="e">
        <f>VLOOKUP(Processed_Data!C12142,'Literature Lookup Tables'!$P$2:$Q$156,2,0)</f>
        <v>#N/A</v>
      </c>
    </row>
    <row r="12143" spans="1:4" x14ac:dyDescent="0.35">
      <c r="A12143" s="82" t="e">
        <f t="shared" si="189"/>
        <v>#N/A</v>
      </c>
      <c r="D12143" s="82" t="e">
        <f>VLOOKUP(Processed_Data!C12143,'Literature Lookup Tables'!$P$2:$Q$156,2,0)</f>
        <v>#N/A</v>
      </c>
    </row>
    <row r="12144" spans="1:4" x14ac:dyDescent="0.35">
      <c r="A12144" s="82" t="e">
        <f t="shared" si="189"/>
        <v>#N/A</v>
      </c>
      <c r="D12144" s="82" t="e">
        <f>VLOOKUP(Processed_Data!C12144,'Literature Lookup Tables'!$P$2:$Q$156,2,0)</f>
        <v>#N/A</v>
      </c>
    </row>
    <row r="12145" spans="1:4" x14ac:dyDescent="0.35">
      <c r="A12145" s="82" t="e">
        <f t="shared" si="189"/>
        <v>#N/A</v>
      </c>
      <c r="D12145" s="82" t="e">
        <f>VLOOKUP(Processed_Data!C12145,'Literature Lookup Tables'!$P$2:$Q$156,2,0)</f>
        <v>#N/A</v>
      </c>
    </row>
    <row r="12146" spans="1:4" x14ac:dyDescent="0.35">
      <c r="A12146" s="82" t="e">
        <f t="shared" si="189"/>
        <v>#N/A</v>
      </c>
      <c r="D12146" s="82" t="e">
        <f>VLOOKUP(Processed_Data!C12146,'Literature Lookup Tables'!$P$2:$Q$156,2,0)</f>
        <v>#N/A</v>
      </c>
    </row>
    <row r="12147" spans="1:4" x14ac:dyDescent="0.35">
      <c r="A12147" s="82" t="e">
        <f t="shared" si="189"/>
        <v>#N/A</v>
      </c>
      <c r="D12147" s="82" t="e">
        <f>VLOOKUP(Processed_Data!C12147,'Literature Lookup Tables'!$P$2:$Q$156,2,0)</f>
        <v>#N/A</v>
      </c>
    </row>
    <row r="12148" spans="1:4" x14ac:dyDescent="0.35">
      <c r="A12148" s="82" t="e">
        <f t="shared" si="189"/>
        <v>#N/A</v>
      </c>
      <c r="D12148" s="82" t="e">
        <f>VLOOKUP(Processed_Data!C12148,'Literature Lookup Tables'!$P$2:$Q$156,2,0)</f>
        <v>#N/A</v>
      </c>
    </row>
    <row r="12149" spans="1:4" x14ac:dyDescent="0.35">
      <c r="A12149" s="82" t="e">
        <f t="shared" si="189"/>
        <v>#N/A</v>
      </c>
      <c r="D12149" s="82" t="e">
        <f>VLOOKUP(Processed_Data!C12149,'Literature Lookup Tables'!$P$2:$Q$156,2,0)</f>
        <v>#N/A</v>
      </c>
    </row>
    <row r="12150" spans="1:4" x14ac:dyDescent="0.35">
      <c r="A12150" s="82" t="e">
        <f t="shared" si="189"/>
        <v>#N/A</v>
      </c>
      <c r="D12150" s="82" t="e">
        <f>VLOOKUP(Processed_Data!C12150,'Literature Lookup Tables'!$P$2:$Q$156,2,0)</f>
        <v>#N/A</v>
      </c>
    </row>
    <row r="12151" spans="1:4" x14ac:dyDescent="0.35">
      <c r="A12151" s="82" t="e">
        <f t="shared" si="189"/>
        <v>#N/A</v>
      </c>
      <c r="D12151" s="82" t="e">
        <f>VLOOKUP(Processed_Data!C12151,'Literature Lookup Tables'!$P$2:$Q$156,2,0)</f>
        <v>#N/A</v>
      </c>
    </row>
    <row r="12152" spans="1:4" x14ac:dyDescent="0.35">
      <c r="A12152" s="82" t="e">
        <f t="shared" si="189"/>
        <v>#N/A</v>
      </c>
      <c r="D12152" s="82" t="e">
        <f>VLOOKUP(Processed_Data!C12152,'Literature Lookup Tables'!$P$2:$Q$156,2,0)</f>
        <v>#N/A</v>
      </c>
    </row>
    <row r="12153" spans="1:4" x14ac:dyDescent="0.35">
      <c r="A12153" s="82" t="e">
        <f t="shared" si="189"/>
        <v>#N/A</v>
      </c>
      <c r="D12153" s="82" t="e">
        <f>VLOOKUP(Processed_Data!C12153,'Literature Lookup Tables'!$P$2:$Q$156,2,0)</f>
        <v>#N/A</v>
      </c>
    </row>
    <row r="12154" spans="1:4" x14ac:dyDescent="0.35">
      <c r="A12154" s="82" t="e">
        <f t="shared" si="189"/>
        <v>#N/A</v>
      </c>
      <c r="D12154" s="82" t="e">
        <f>VLOOKUP(Processed_Data!C12154,'Literature Lookup Tables'!$P$2:$Q$156,2,0)</f>
        <v>#N/A</v>
      </c>
    </row>
    <row r="12155" spans="1:4" x14ac:dyDescent="0.35">
      <c r="A12155" s="82" t="e">
        <f t="shared" si="189"/>
        <v>#N/A</v>
      </c>
      <c r="D12155" s="82" t="e">
        <f>VLOOKUP(Processed_Data!C12155,'Literature Lookup Tables'!$P$2:$Q$156,2,0)</f>
        <v>#N/A</v>
      </c>
    </row>
    <row r="12156" spans="1:4" x14ac:dyDescent="0.35">
      <c r="A12156" s="82" t="e">
        <f t="shared" si="189"/>
        <v>#N/A</v>
      </c>
      <c r="D12156" s="82" t="e">
        <f>VLOOKUP(Processed_Data!C12156,'Literature Lookup Tables'!$P$2:$Q$156,2,0)</f>
        <v>#N/A</v>
      </c>
    </row>
    <row r="12157" spans="1:4" x14ac:dyDescent="0.35">
      <c r="A12157" s="82" t="e">
        <f t="shared" si="189"/>
        <v>#N/A</v>
      </c>
      <c r="D12157" s="82" t="e">
        <f>VLOOKUP(Processed_Data!C12157,'Literature Lookup Tables'!$P$2:$Q$156,2,0)</f>
        <v>#N/A</v>
      </c>
    </row>
    <row r="12158" spans="1:4" x14ac:dyDescent="0.35">
      <c r="A12158" s="82" t="e">
        <f t="shared" si="189"/>
        <v>#N/A</v>
      </c>
      <c r="D12158" s="82" t="e">
        <f>VLOOKUP(Processed_Data!C12158,'Literature Lookup Tables'!$P$2:$Q$156,2,0)</f>
        <v>#N/A</v>
      </c>
    </row>
    <row r="12159" spans="1:4" x14ac:dyDescent="0.35">
      <c r="A12159" s="82" t="e">
        <f t="shared" si="189"/>
        <v>#N/A</v>
      </c>
      <c r="D12159" s="82" t="e">
        <f>VLOOKUP(Processed_Data!C12159,'Literature Lookup Tables'!$P$2:$Q$156,2,0)</f>
        <v>#N/A</v>
      </c>
    </row>
    <row r="12160" spans="1:4" x14ac:dyDescent="0.35">
      <c r="A12160" s="82" t="e">
        <f t="shared" si="189"/>
        <v>#N/A</v>
      </c>
      <c r="D12160" s="82" t="e">
        <f>VLOOKUP(Processed_Data!C12160,'Literature Lookup Tables'!$P$2:$Q$156,2,0)</f>
        <v>#N/A</v>
      </c>
    </row>
    <row r="12161" spans="1:4" x14ac:dyDescent="0.35">
      <c r="A12161" s="82" t="e">
        <f t="shared" si="189"/>
        <v>#N/A</v>
      </c>
      <c r="D12161" s="82" t="e">
        <f>VLOOKUP(Processed_Data!C12161,'Literature Lookup Tables'!$P$2:$Q$156,2,0)</f>
        <v>#N/A</v>
      </c>
    </row>
    <row r="12162" spans="1:4" x14ac:dyDescent="0.35">
      <c r="A12162" s="82" t="e">
        <f t="shared" si="189"/>
        <v>#N/A</v>
      </c>
      <c r="D12162" s="82" t="e">
        <f>VLOOKUP(Processed_Data!C12162,'Literature Lookup Tables'!$P$2:$Q$156,2,0)</f>
        <v>#N/A</v>
      </c>
    </row>
    <row r="12163" spans="1:4" x14ac:dyDescent="0.35">
      <c r="A12163" s="82" t="e">
        <f t="shared" si="189"/>
        <v>#N/A</v>
      </c>
      <c r="D12163" s="82" t="e">
        <f>VLOOKUP(Processed_Data!C12163,'Literature Lookup Tables'!$P$2:$Q$156,2,0)</f>
        <v>#N/A</v>
      </c>
    </row>
    <row r="12164" spans="1:4" x14ac:dyDescent="0.35">
      <c r="A12164" s="82" t="e">
        <f t="shared" si="189"/>
        <v>#N/A</v>
      </c>
      <c r="D12164" s="82" t="e">
        <f>VLOOKUP(Processed_Data!C12164,'Literature Lookup Tables'!$P$2:$Q$156,2,0)</f>
        <v>#N/A</v>
      </c>
    </row>
    <row r="12165" spans="1:4" x14ac:dyDescent="0.35">
      <c r="A12165" s="82" t="e">
        <f t="shared" si="189"/>
        <v>#N/A</v>
      </c>
      <c r="D12165" s="82" t="e">
        <f>VLOOKUP(Processed_Data!C12165,'Literature Lookup Tables'!$P$2:$Q$156,2,0)</f>
        <v>#N/A</v>
      </c>
    </row>
    <row r="12166" spans="1:4" x14ac:dyDescent="0.35">
      <c r="A12166" s="82" t="e">
        <f t="shared" si="189"/>
        <v>#N/A</v>
      </c>
      <c r="D12166" s="82" t="e">
        <f>VLOOKUP(Processed_Data!C12166,'Literature Lookup Tables'!$P$2:$Q$156,2,0)</f>
        <v>#N/A</v>
      </c>
    </row>
    <row r="12167" spans="1:4" x14ac:dyDescent="0.35">
      <c r="A12167" s="82" t="e">
        <f t="shared" ref="A12167:A12230" si="190">F12167&amp;"-"&amp;E12167&amp;"-"&amp;D12167</f>
        <v>#N/A</v>
      </c>
      <c r="D12167" s="82" t="e">
        <f>VLOOKUP(Processed_Data!C12167,'Literature Lookup Tables'!$P$2:$Q$156,2,0)</f>
        <v>#N/A</v>
      </c>
    </row>
    <row r="12168" spans="1:4" x14ac:dyDescent="0.35">
      <c r="A12168" s="82" t="e">
        <f t="shared" si="190"/>
        <v>#N/A</v>
      </c>
      <c r="D12168" s="82" t="e">
        <f>VLOOKUP(Processed_Data!C12168,'Literature Lookup Tables'!$P$2:$Q$156,2,0)</f>
        <v>#N/A</v>
      </c>
    </row>
    <row r="12169" spans="1:4" x14ac:dyDescent="0.35">
      <c r="A12169" s="82" t="e">
        <f t="shared" si="190"/>
        <v>#N/A</v>
      </c>
      <c r="D12169" s="82" t="e">
        <f>VLOOKUP(Processed_Data!C12169,'Literature Lookup Tables'!$P$2:$Q$156,2,0)</f>
        <v>#N/A</v>
      </c>
    </row>
    <row r="12170" spans="1:4" x14ac:dyDescent="0.35">
      <c r="A12170" s="82" t="e">
        <f t="shared" si="190"/>
        <v>#N/A</v>
      </c>
      <c r="D12170" s="82" t="e">
        <f>VLOOKUP(Processed_Data!C12170,'Literature Lookup Tables'!$P$2:$Q$156,2,0)</f>
        <v>#N/A</v>
      </c>
    </row>
    <row r="12171" spans="1:4" x14ac:dyDescent="0.35">
      <c r="A12171" s="82" t="e">
        <f t="shared" si="190"/>
        <v>#N/A</v>
      </c>
      <c r="D12171" s="82" t="e">
        <f>VLOOKUP(Processed_Data!C12171,'Literature Lookup Tables'!$P$2:$Q$156,2,0)</f>
        <v>#N/A</v>
      </c>
    </row>
    <row r="12172" spans="1:4" x14ac:dyDescent="0.35">
      <c r="A12172" s="82" t="e">
        <f t="shared" si="190"/>
        <v>#N/A</v>
      </c>
      <c r="D12172" s="82" t="e">
        <f>VLOOKUP(Processed_Data!C12172,'Literature Lookup Tables'!$P$2:$Q$156,2,0)</f>
        <v>#N/A</v>
      </c>
    </row>
    <row r="12173" spans="1:4" x14ac:dyDescent="0.35">
      <c r="A12173" s="82" t="e">
        <f t="shared" si="190"/>
        <v>#N/A</v>
      </c>
      <c r="D12173" s="82" t="e">
        <f>VLOOKUP(Processed_Data!C12173,'Literature Lookup Tables'!$P$2:$Q$156,2,0)</f>
        <v>#N/A</v>
      </c>
    </row>
    <row r="12174" spans="1:4" x14ac:dyDescent="0.35">
      <c r="A12174" s="82" t="e">
        <f t="shared" si="190"/>
        <v>#N/A</v>
      </c>
      <c r="D12174" s="82" t="e">
        <f>VLOOKUP(Processed_Data!C12174,'Literature Lookup Tables'!$P$2:$Q$156,2,0)</f>
        <v>#N/A</v>
      </c>
    </row>
    <row r="12175" spans="1:4" x14ac:dyDescent="0.35">
      <c r="A12175" s="82" t="e">
        <f t="shared" si="190"/>
        <v>#N/A</v>
      </c>
      <c r="D12175" s="82" t="e">
        <f>VLOOKUP(Processed_Data!C12175,'Literature Lookup Tables'!$P$2:$Q$156,2,0)</f>
        <v>#N/A</v>
      </c>
    </row>
    <row r="12176" spans="1:4" x14ac:dyDescent="0.35">
      <c r="A12176" s="82" t="e">
        <f t="shared" si="190"/>
        <v>#N/A</v>
      </c>
      <c r="D12176" s="82" t="e">
        <f>VLOOKUP(Processed_Data!C12176,'Literature Lookup Tables'!$P$2:$Q$156,2,0)</f>
        <v>#N/A</v>
      </c>
    </row>
    <row r="12177" spans="1:4" x14ac:dyDescent="0.35">
      <c r="A12177" s="82" t="e">
        <f t="shared" si="190"/>
        <v>#N/A</v>
      </c>
      <c r="D12177" s="82" t="e">
        <f>VLOOKUP(Processed_Data!C12177,'Literature Lookup Tables'!$P$2:$Q$156,2,0)</f>
        <v>#N/A</v>
      </c>
    </row>
    <row r="12178" spans="1:4" x14ac:dyDescent="0.35">
      <c r="A12178" s="82" t="e">
        <f t="shared" si="190"/>
        <v>#N/A</v>
      </c>
      <c r="D12178" s="82" t="e">
        <f>VLOOKUP(Processed_Data!C12178,'Literature Lookup Tables'!$P$2:$Q$156,2,0)</f>
        <v>#N/A</v>
      </c>
    </row>
    <row r="12179" spans="1:4" x14ac:dyDescent="0.35">
      <c r="A12179" s="82" t="e">
        <f t="shared" si="190"/>
        <v>#N/A</v>
      </c>
      <c r="D12179" s="82" t="e">
        <f>VLOOKUP(Processed_Data!C12179,'Literature Lookup Tables'!$P$2:$Q$156,2,0)</f>
        <v>#N/A</v>
      </c>
    </row>
    <row r="12180" spans="1:4" x14ac:dyDescent="0.35">
      <c r="A12180" s="82" t="e">
        <f t="shared" si="190"/>
        <v>#N/A</v>
      </c>
      <c r="D12180" s="82" t="e">
        <f>VLOOKUP(Processed_Data!C12180,'Literature Lookup Tables'!$P$2:$Q$156,2,0)</f>
        <v>#N/A</v>
      </c>
    </row>
    <row r="12181" spans="1:4" x14ac:dyDescent="0.35">
      <c r="A12181" s="82" t="e">
        <f t="shared" si="190"/>
        <v>#N/A</v>
      </c>
      <c r="D12181" s="82" t="e">
        <f>VLOOKUP(Processed_Data!C12181,'Literature Lookup Tables'!$P$2:$Q$156,2,0)</f>
        <v>#N/A</v>
      </c>
    </row>
    <row r="12182" spans="1:4" x14ac:dyDescent="0.35">
      <c r="A12182" s="82" t="e">
        <f t="shared" si="190"/>
        <v>#N/A</v>
      </c>
      <c r="D12182" s="82" t="e">
        <f>VLOOKUP(Processed_Data!C12182,'Literature Lookup Tables'!$P$2:$Q$156,2,0)</f>
        <v>#N/A</v>
      </c>
    </row>
    <row r="12183" spans="1:4" x14ac:dyDescent="0.35">
      <c r="A12183" s="82" t="e">
        <f t="shared" si="190"/>
        <v>#N/A</v>
      </c>
      <c r="D12183" s="82" t="e">
        <f>VLOOKUP(Processed_Data!C12183,'Literature Lookup Tables'!$P$2:$Q$156,2,0)</f>
        <v>#N/A</v>
      </c>
    </row>
    <row r="12184" spans="1:4" x14ac:dyDescent="0.35">
      <c r="A12184" s="82" t="e">
        <f t="shared" si="190"/>
        <v>#N/A</v>
      </c>
      <c r="D12184" s="82" t="e">
        <f>VLOOKUP(Processed_Data!C12184,'Literature Lookup Tables'!$P$2:$Q$156,2,0)</f>
        <v>#N/A</v>
      </c>
    </row>
    <row r="12185" spans="1:4" x14ac:dyDescent="0.35">
      <c r="A12185" s="82" t="e">
        <f t="shared" si="190"/>
        <v>#N/A</v>
      </c>
      <c r="D12185" s="82" t="e">
        <f>VLOOKUP(Processed_Data!C12185,'Literature Lookup Tables'!$P$2:$Q$156,2,0)</f>
        <v>#N/A</v>
      </c>
    </row>
    <row r="12186" spans="1:4" x14ac:dyDescent="0.35">
      <c r="A12186" s="82" t="e">
        <f t="shared" si="190"/>
        <v>#N/A</v>
      </c>
      <c r="D12186" s="82" t="e">
        <f>VLOOKUP(Processed_Data!C12186,'Literature Lookup Tables'!$P$2:$Q$156,2,0)</f>
        <v>#N/A</v>
      </c>
    </row>
    <row r="12187" spans="1:4" x14ac:dyDescent="0.35">
      <c r="A12187" s="82" t="e">
        <f t="shared" si="190"/>
        <v>#N/A</v>
      </c>
      <c r="D12187" s="82" t="e">
        <f>VLOOKUP(Processed_Data!C12187,'Literature Lookup Tables'!$P$2:$Q$156,2,0)</f>
        <v>#N/A</v>
      </c>
    </row>
    <row r="12188" spans="1:4" x14ac:dyDescent="0.35">
      <c r="A12188" s="82" t="e">
        <f t="shared" si="190"/>
        <v>#N/A</v>
      </c>
      <c r="D12188" s="82" t="e">
        <f>VLOOKUP(Processed_Data!C12188,'Literature Lookup Tables'!$P$2:$Q$156,2,0)</f>
        <v>#N/A</v>
      </c>
    </row>
    <row r="12189" spans="1:4" x14ac:dyDescent="0.35">
      <c r="A12189" s="82" t="e">
        <f t="shared" si="190"/>
        <v>#N/A</v>
      </c>
      <c r="D12189" s="82" t="e">
        <f>VLOOKUP(Processed_Data!C12189,'Literature Lookup Tables'!$P$2:$Q$156,2,0)</f>
        <v>#N/A</v>
      </c>
    </row>
    <row r="12190" spans="1:4" x14ac:dyDescent="0.35">
      <c r="A12190" s="82" t="e">
        <f t="shared" si="190"/>
        <v>#N/A</v>
      </c>
      <c r="D12190" s="82" t="e">
        <f>VLOOKUP(Processed_Data!C12190,'Literature Lookup Tables'!$P$2:$Q$156,2,0)</f>
        <v>#N/A</v>
      </c>
    </row>
    <row r="12191" spans="1:4" x14ac:dyDescent="0.35">
      <c r="A12191" s="82" t="e">
        <f t="shared" si="190"/>
        <v>#N/A</v>
      </c>
      <c r="D12191" s="82" t="e">
        <f>VLOOKUP(Processed_Data!C12191,'Literature Lookup Tables'!$P$2:$Q$156,2,0)</f>
        <v>#N/A</v>
      </c>
    </row>
    <row r="12192" spans="1:4" x14ac:dyDescent="0.35">
      <c r="A12192" s="82" t="e">
        <f t="shared" si="190"/>
        <v>#N/A</v>
      </c>
      <c r="D12192" s="82" t="e">
        <f>VLOOKUP(Processed_Data!C12192,'Literature Lookup Tables'!$P$2:$Q$156,2,0)</f>
        <v>#N/A</v>
      </c>
    </row>
    <row r="12193" spans="1:4" x14ac:dyDescent="0.35">
      <c r="A12193" s="82" t="e">
        <f t="shared" si="190"/>
        <v>#N/A</v>
      </c>
      <c r="D12193" s="82" t="e">
        <f>VLOOKUP(Processed_Data!C12193,'Literature Lookup Tables'!$P$2:$Q$156,2,0)</f>
        <v>#N/A</v>
      </c>
    </row>
    <row r="12194" spans="1:4" x14ac:dyDescent="0.35">
      <c r="A12194" s="82" t="e">
        <f t="shared" si="190"/>
        <v>#N/A</v>
      </c>
      <c r="D12194" s="82" t="e">
        <f>VLOOKUP(Processed_Data!C12194,'Literature Lookup Tables'!$P$2:$Q$156,2,0)</f>
        <v>#N/A</v>
      </c>
    </row>
    <row r="12195" spans="1:4" x14ac:dyDescent="0.35">
      <c r="A12195" s="82" t="e">
        <f t="shared" si="190"/>
        <v>#N/A</v>
      </c>
      <c r="D12195" s="82" t="e">
        <f>VLOOKUP(Processed_Data!C12195,'Literature Lookup Tables'!$P$2:$Q$156,2,0)</f>
        <v>#N/A</v>
      </c>
    </row>
    <row r="12196" spans="1:4" x14ac:dyDescent="0.35">
      <c r="A12196" s="82" t="e">
        <f t="shared" si="190"/>
        <v>#N/A</v>
      </c>
      <c r="D12196" s="82" t="e">
        <f>VLOOKUP(Processed_Data!C12196,'Literature Lookup Tables'!$P$2:$Q$156,2,0)</f>
        <v>#N/A</v>
      </c>
    </row>
    <row r="12197" spans="1:4" x14ac:dyDescent="0.35">
      <c r="A12197" s="82" t="e">
        <f t="shared" si="190"/>
        <v>#N/A</v>
      </c>
      <c r="D12197" s="82" t="e">
        <f>VLOOKUP(Processed_Data!C12197,'Literature Lookup Tables'!$P$2:$Q$156,2,0)</f>
        <v>#N/A</v>
      </c>
    </row>
    <row r="12198" spans="1:4" x14ac:dyDescent="0.35">
      <c r="A12198" s="82" t="e">
        <f t="shared" si="190"/>
        <v>#N/A</v>
      </c>
      <c r="D12198" s="82" t="e">
        <f>VLOOKUP(Processed_Data!C12198,'Literature Lookup Tables'!$P$2:$Q$156,2,0)</f>
        <v>#N/A</v>
      </c>
    </row>
    <row r="12199" spans="1:4" x14ac:dyDescent="0.35">
      <c r="A12199" s="82" t="e">
        <f t="shared" si="190"/>
        <v>#N/A</v>
      </c>
      <c r="D12199" s="82" t="e">
        <f>VLOOKUP(Processed_Data!C12199,'Literature Lookup Tables'!$P$2:$Q$156,2,0)</f>
        <v>#N/A</v>
      </c>
    </row>
    <row r="12200" spans="1:4" x14ac:dyDescent="0.35">
      <c r="A12200" s="82" t="e">
        <f t="shared" si="190"/>
        <v>#N/A</v>
      </c>
      <c r="D12200" s="82" t="e">
        <f>VLOOKUP(Processed_Data!C12200,'Literature Lookup Tables'!$P$2:$Q$156,2,0)</f>
        <v>#N/A</v>
      </c>
    </row>
    <row r="12201" spans="1:4" x14ac:dyDescent="0.35">
      <c r="A12201" s="82" t="e">
        <f t="shared" si="190"/>
        <v>#N/A</v>
      </c>
      <c r="D12201" s="82" t="e">
        <f>VLOOKUP(Processed_Data!C12201,'Literature Lookup Tables'!$P$2:$Q$156,2,0)</f>
        <v>#N/A</v>
      </c>
    </row>
    <row r="12202" spans="1:4" x14ac:dyDescent="0.35">
      <c r="A12202" s="82" t="e">
        <f t="shared" si="190"/>
        <v>#N/A</v>
      </c>
      <c r="D12202" s="82" t="e">
        <f>VLOOKUP(Processed_Data!C12202,'Literature Lookup Tables'!$P$2:$Q$156,2,0)</f>
        <v>#N/A</v>
      </c>
    </row>
    <row r="12203" spans="1:4" x14ac:dyDescent="0.35">
      <c r="A12203" s="82" t="e">
        <f t="shared" si="190"/>
        <v>#N/A</v>
      </c>
      <c r="D12203" s="82" t="e">
        <f>VLOOKUP(Processed_Data!C12203,'Literature Lookup Tables'!$P$2:$Q$156,2,0)</f>
        <v>#N/A</v>
      </c>
    </row>
    <row r="12204" spans="1:4" x14ac:dyDescent="0.35">
      <c r="A12204" s="82" t="e">
        <f t="shared" si="190"/>
        <v>#N/A</v>
      </c>
      <c r="D12204" s="82" t="e">
        <f>VLOOKUP(Processed_Data!C12204,'Literature Lookup Tables'!$P$2:$Q$156,2,0)</f>
        <v>#N/A</v>
      </c>
    </row>
    <row r="12205" spans="1:4" x14ac:dyDescent="0.35">
      <c r="A12205" s="82" t="e">
        <f t="shared" si="190"/>
        <v>#N/A</v>
      </c>
      <c r="D12205" s="82" t="e">
        <f>VLOOKUP(Processed_Data!C12205,'Literature Lookup Tables'!$P$2:$Q$156,2,0)</f>
        <v>#N/A</v>
      </c>
    </row>
    <row r="12206" spans="1:4" x14ac:dyDescent="0.35">
      <c r="A12206" s="82" t="e">
        <f t="shared" si="190"/>
        <v>#N/A</v>
      </c>
      <c r="D12206" s="82" t="e">
        <f>VLOOKUP(Processed_Data!C12206,'Literature Lookup Tables'!$P$2:$Q$156,2,0)</f>
        <v>#N/A</v>
      </c>
    </row>
    <row r="12207" spans="1:4" x14ac:dyDescent="0.35">
      <c r="A12207" s="82" t="e">
        <f t="shared" si="190"/>
        <v>#N/A</v>
      </c>
      <c r="D12207" s="82" t="e">
        <f>VLOOKUP(Processed_Data!C12207,'Literature Lookup Tables'!$P$2:$Q$156,2,0)</f>
        <v>#N/A</v>
      </c>
    </row>
    <row r="12208" spans="1:4" x14ac:dyDescent="0.35">
      <c r="A12208" s="82" t="e">
        <f t="shared" si="190"/>
        <v>#N/A</v>
      </c>
      <c r="D12208" s="82" t="e">
        <f>VLOOKUP(Processed_Data!C12208,'Literature Lookup Tables'!$P$2:$Q$156,2,0)</f>
        <v>#N/A</v>
      </c>
    </row>
    <row r="12209" spans="1:4" x14ac:dyDescent="0.35">
      <c r="A12209" s="82" t="e">
        <f t="shared" si="190"/>
        <v>#N/A</v>
      </c>
      <c r="D12209" s="82" t="e">
        <f>VLOOKUP(Processed_Data!C12209,'Literature Lookup Tables'!$P$2:$Q$156,2,0)</f>
        <v>#N/A</v>
      </c>
    </row>
    <row r="12210" spans="1:4" x14ac:dyDescent="0.35">
      <c r="A12210" s="82" t="e">
        <f t="shared" si="190"/>
        <v>#N/A</v>
      </c>
      <c r="D12210" s="82" t="e">
        <f>VLOOKUP(Processed_Data!C12210,'Literature Lookup Tables'!$P$2:$Q$156,2,0)</f>
        <v>#N/A</v>
      </c>
    </row>
    <row r="12211" spans="1:4" x14ac:dyDescent="0.35">
      <c r="A12211" s="82" t="e">
        <f t="shared" si="190"/>
        <v>#N/A</v>
      </c>
      <c r="D12211" s="82" t="e">
        <f>VLOOKUP(Processed_Data!C12211,'Literature Lookup Tables'!$P$2:$Q$156,2,0)</f>
        <v>#N/A</v>
      </c>
    </row>
    <row r="12212" spans="1:4" x14ac:dyDescent="0.35">
      <c r="A12212" s="82" t="e">
        <f t="shared" si="190"/>
        <v>#N/A</v>
      </c>
      <c r="D12212" s="82" t="e">
        <f>VLOOKUP(Processed_Data!C12212,'Literature Lookup Tables'!$P$2:$Q$156,2,0)</f>
        <v>#N/A</v>
      </c>
    </row>
    <row r="12213" spans="1:4" x14ac:dyDescent="0.35">
      <c r="A12213" s="82" t="e">
        <f t="shared" si="190"/>
        <v>#N/A</v>
      </c>
      <c r="D12213" s="82" t="e">
        <f>VLOOKUP(Processed_Data!C12213,'Literature Lookup Tables'!$P$2:$Q$156,2,0)</f>
        <v>#N/A</v>
      </c>
    </row>
    <row r="12214" spans="1:4" x14ac:dyDescent="0.35">
      <c r="A12214" s="82" t="e">
        <f t="shared" si="190"/>
        <v>#N/A</v>
      </c>
      <c r="D12214" s="82" t="e">
        <f>VLOOKUP(Processed_Data!C12214,'Literature Lookup Tables'!$P$2:$Q$156,2,0)</f>
        <v>#N/A</v>
      </c>
    </row>
    <row r="12215" spans="1:4" x14ac:dyDescent="0.35">
      <c r="A12215" s="82" t="e">
        <f t="shared" si="190"/>
        <v>#N/A</v>
      </c>
      <c r="D12215" s="82" t="e">
        <f>VLOOKUP(Processed_Data!C12215,'Literature Lookup Tables'!$P$2:$Q$156,2,0)</f>
        <v>#N/A</v>
      </c>
    </row>
    <row r="12216" spans="1:4" x14ac:dyDescent="0.35">
      <c r="A12216" s="82" t="e">
        <f t="shared" si="190"/>
        <v>#N/A</v>
      </c>
      <c r="D12216" s="82" t="e">
        <f>VLOOKUP(Processed_Data!C12216,'Literature Lookup Tables'!$P$2:$Q$156,2,0)</f>
        <v>#N/A</v>
      </c>
    </row>
    <row r="12217" spans="1:4" x14ac:dyDescent="0.35">
      <c r="A12217" s="82" t="e">
        <f t="shared" si="190"/>
        <v>#N/A</v>
      </c>
      <c r="D12217" s="82" t="e">
        <f>VLOOKUP(Processed_Data!C12217,'Literature Lookup Tables'!$P$2:$Q$156,2,0)</f>
        <v>#N/A</v>
      </c>
    </row>
    <row r="12218" spans="1:4" x14ac:dyDescent="0.35">
      <c r="A12218" s="82" t="e">
        <f t="shared" si="190"/>
        <v>#N/A</v>
      </c>
      <c r="D12218" s="82" t="e">
        <f>VLOOKUP(Processed_Data!C12218,'Literature Lookup Tables'!$P$2:$Q$156,2,0)</f>
        <v>#N/A</v>
      </c>
    </row>
    <row r="12219" spans="1:4" x14ac:dyDescent="0.35">
      <c r="A12219" s="82" t="e">
        <f t="shared" si="190"/>
        <v>#N/A</v>
      </c>
      <c r="D12219" s="82" t="e">
        <f>VLOOKUP(Processed_Data!C12219,'Literature Lookup Tables'!$P$2:$Q$156,2,0)</f>
        <v>#N/A</v>
      </c>
    </row>
    <row r="12220" spans="1:4" x14ac:dyDescent="0.35">
      <c r="A12220" s="82" t="e">
        <f t="shared" si="190"/>
        <v>#N/A</v>
      </c>
      <c r="D12220" s="82" t="e">
        <f>VLOOKUP(Processed_Data!C12220,'Literature Lookup Tables'!$P$2:$Q$156,2,0)</f>
        <v>#N/A</v>
      </c>
    </row>
    <row r="12221" spans="1:4" x14ac:dyDescent="0.35">
      <c r="A12221" s="82" t="e">
        <f t="shared" si="190"/>
        <v>#N/A</v>
      </c>
      <c r="D12221" s="82" t="e">
        <f>VLOOKUP(Processed_Data!C12221,'Literature Lookup Tables'!$P$2:$Q$156,2,0)</f>
        <v>#N/A</v>
      </c>
    </row>
    <row r="12222" spans="1:4" x14ac:dyDescent="0.35">
      <c r="A12222" s="82" t="e">
        <f t="shared" si="190"/>
        <v>#N/A</v>
      </c>
      <c r="D12222" s="82" t="e">
        <f>VLOOKUP(Processed_Data!C12222,'Literature Lookup Tables'!$P$2:$Q$156,2,0)</f>
        <v>#N/A</v>
      </c>
    </row>
    <row r="12223" spans="1:4" x14ac:dyDescent="0.35">
      <c r="A12223" s="82" t="e">
        <f t="shared" si="190"/>
        <v>#N/A</v>
      </c>
      <c r="D12223" s="82" t="e">
        <f>VLOOKUP(Processed_Data!C12223,'Literature Lookup Tables'!$P$2:$Q$156,2,0)</f>
        <v>#N/A</v>
      </c>
    </row>
    <row r="12224" spans="1:4" x14ac:dyDescent="0.35">
      <c r="A12224" s="82" t="e">
        <f t="shared" si="190"/>
        <v>#N/A</v>
      </c>
      <c r="D12224" s="82" t="e">
        <f>VLOOKUP(Processed_Data!C12224,'Literature Lookup Tables'!$P$2:$Q$156,2,0)</f>
        <v>#N/A</v>
      </c>
    </row>
    <row r="12225" spans="1:4" x14ac:dyDescent="0.35">
      <c r="A12225" s="82" t="e">
        <f t="shared" si="190"/>
        <v>#N/A</v>
      </c>
      <c r="D12225" s="82" t="e">
        <f>VLOOKUP(Processed_Data!C12225,'Literature Lookup Tables'!$P$2:$Q$156,2,0)</f>
        <v>#N/A</v>
      </c>
    </row>
    <row r="12226" spans="1:4" x14ac:dyDescent="0.35">
      <c r="A12226" s="82" t="e">
        <f t="shared" si="190"/>
        <v>#N/A</v>
      </c>
      <c r="D12226" s="82" t="e">
        <f>VLOOKUP(Processed_Data!C12226,'Literature Lookup Tables'!$P$2:$Q$156,2,0)</f>
        <v>#N/A</v>
      </c>
    </row>
    <row r="12227" spans="1:4" x14ac:dyDescent="0.35">
      <c r="A12227" s="82" t="e">
        <f t="shared" si="190"/>
        <v>#N/A</v>
      </c>
      <c r="D12227" s="82" t="e">
        <f>VLOOKUP(Processed_Data!C12227,'Literature Lookup Tables'!$P$2:$Q$156,2,0)</f>
        <v>#N/A</v>
      </c>
    </row>
    <row r="12228" spans="1:4" x14ac:dyDescent="0.35">
      <c r="A12228" s="82" t="e">
        <f t="shared" si="190"/>
        <v>#N/A</v>
      </c>
      <c r="D12228" s="82" t="e">
        <f>VLOOKUP(Processed_Data!C12228,'Literature Lookup Tables'!$P$2:$Q$156,2,0)</f>
        <v>#N/A</v>
      </c>
    </row>
    <row r="12229" spans="1:4" x14ac:dyDescent="0.35">
      <c r="A12229" s="82" t="e">
        <f t="shared" si="190"/>
        <v>#N/A</v>
      </c>
      <c r="D12229" s="82" t="e">
        <f>VLOOKUP(Processed_Data!C12229,'Literature Lookup Tables'!$P$2:$Q$156,2,0)</f>
        <v>#N/A</v>
      </c>
    </row>
    <row r="12230" spans="1:4" x14ac:dyDescent="0.35">
      <c r="A12230" s="82" t="e">
        <f t="shared" si="190"/>
        <v>#N/A</v>
      </c>
      <c r="D12230" s="82" t="e">
        <f>VLOOKUP(Processed_Data!C12230,'Literature Lookup Tables'!$P$2:$Q$156,2,0)</f>
        <v>#N/A</v>
      </c>
    </row>
    <row r="12231" spans="1:4" x14ac:dyDescent="0.35">
      <c r="A12231" s="82" t="e">
        <f t="shared" ref="A12231:A12294" si="191">F12231&amp;"-"&amp;E12231&amp;"-"&amp;D12231</f>
        <v>#N/A</v>
      </c>
      <c r="D12231" s="82" t="e">
        <f>VLOOKUP(Processed_Data!C12231,'Literature Lookup Tables'!$P$2:$Q$156,2,0)</f>
        <v>#N/A</v>
      </c>
    </row>
    <row r="12232" spans="1:4" x14ac:dyDescent="0.35">
      <c r="A12232" s="82" t="e">
        <f t="shared" si="191"/>
        <v>#N/A</v>
      </c>
      <c r="D12232" s="82" t="e">
        <f>VLOOKUP(Processed_Data!C12232,'Literature Lookup Tables'!$P$2:$Q$156,2,0)</f>
        <v>#N/A</v>
      </c>
    </row>
    <row r="12233" spans="1:4" x14ac:dyDescent="0.35">
      <c r="A12233" s="82" t="e">
        <f t="shared" si="191"/>
        <v>#N/A</v>
      </c>
      <c r="D12233" s="82" t="e">
        <f>VLOOKUP(Processed_Data!C12233,'Literature Lookup Tables'!$P$2:$Q$156,2,0)</f>
        <v>#N/A</v>
      </c>
    </row>
    <row r="12234" spans="1:4" x14ac:dyDescent="0.35">
      <c r="A12234" s="82" t="e">
        <f t="shared" si="191"/>
        <v>#N/A</v>
      </c>
      <c r="D12234" s="82" t="e">
        <f>VLOOKUP(Processed_Data!C12234,'Literature Lookup Tables'!$P$2:$Q$156,2,0)</f>
        <v>#N/A</v>
      </c>
    </row>
    <row r="12235" spans="1:4" x14ac:dyDescent="0.35">
      <c r="A12235" s="82" t="e">
        <f t="shared" si="191"/>
        <v>#N/A</v>
      </c>
      <c r="D12235" s="82" t="e">
        <f>VLOOKUP(Processed_Data!C12235,'Literature Lookup Tables'!$P$2:$Q$156,2,0)</f>
        <v>#N/A</v>
      </c>
    </row>
    <row r="12236" spans="1:4" x14ac:dyDescent="0.35">
      <c r="A12236" s="82" t="e">
        <f t="shared" si="191"/>
        <v>#N/A</v>
      </c>
      <c r="D12236" s="82" t="e">
        <f>VLOOKUP(Processed_Data!C12236,'Literature Lookup Tables'!$P$2:$Q$156,2,0)</f>
        <v>#N/A</v>
      </c>
    </row>
    <row r="12237" spans="1:4" x14ac:dyDescent="0.35">
      <c r="A12237" s="82" t="e">
        <f t="shared" si="191"/>
        <v>#N/A</v>
      </c>
      <c r="D12237" s="82" t="e">
        <f>VLOOKUP(Processed_Data!C12237,'Literature Lookup Tables'!$P$2:$Q$156,2,0)</f>
        <v>#N/A</v>
      </c>
    </row>
    <row r="12238" spans="1:4" x14ac:dyDescent="0.35">
      <c r="A12238" s="82" t="e">
        <f t="shared" si="191"/>
        <v>#N/A</v>
      </c>
      <c r="D12238" s="82" t="e">
        <f>VLOOKUP(Processed_Data!C12238,'Literature Lookup Tables'!$P$2:$Q$156,2,0)</f>
        <v>#N/A</v>
      </c>
    </row>
    <row r="12239" spans="1:4" x14ac:dyDescent="0.35">
      <c r="A12239" s="82" t="e">
        <f t="shared" si="191"/>
        <v>#N/A</v>
      </c>
      <c r="D12239" s="82" t="e">
        <f>VLOOKUP(Processed_Data!C12239,'Literature Lookup Tables'!$P$2:$Q$156,2,0)</f>
        <v>#N/A</v>
      </c>
    </row>
    <row r="12240" spans="1:4" x14ac:dyDescent="0.35">
      <c r="A12240" s="82" t="e">
        <f t="shared" si="191"/>
        <v>#N/A</v>
      </c>
      <c r="D12240" s="82" t="e">
        <f>VLOOKUP(Processed_Data!C12240,'Literature Lookup Tables'!$P$2:$Q$156,2,0)</f>
        <v>#N/A</v>
      </c>
    </row>
    <row r="12241" spans="1:4" x14ac:dyDescent="0.35">
      <c r="A12241" s="82" t="e">
        <f t="shared" si="191"/>
        <v>#N/A</v>
      </c>
      <c r="D12241" s="82" t="e">
        <f>VLOOKUP(Processed_Data!C12241,'Literature Lookup Tables'!$P$2:$Q$156,2,0)</f>
        <v>#N/A</v>
      </c>
    </row>
    <row r="12242" spans="1:4" x14ac:dyDescent="0.35">
      <c r="A12242" s="82" t="e">
        <f t="shared" si="191"/>
        <v>#N/A</v>
      </c>
      <c r="D12242" s="82" t="e">
        <f>VLOOKUP(Processed_Data!C12242,'Literature Lookup Tables'!$P$2:$Q$156,2,0)</f>
        <v>#N/A</v>
      </c>
    </row>
    <row r="12243" spans="1:4" x14ac:dyDescent="0.35">
      <c r="A12243" s="82" t="e">
        <f t="shared" si="191"/>
        <v>#N/A</v>
      </c>
      <c r="D12243" s="82" t="e">
        <f>VLOOKUP(Processed_Data!C12243,'Literature Lookup Tables'!$P$2:$Q$156,2,0)</f>
        <v>#N/A</v>
      </c>
    </row>
    <row r="12244" spans="1:4" x14ac:dyDescent="0.35">
      <c r="A12244" s="82" t="e">
        <f t="shared" si="191"/>
        <v>#N/A</v>
      </c>
      <c r="D12244" s="82" t="e">
        <f>VLOOKUP(Processed_Data!C12244,'Literature Lookup Tables'!$P$2:$Q$156,2,0)</f>
        <v>#N/A</v>
      </c>
    </row>
    <row r="12245" spans="1:4" x14ac:dyDescent="0.35">
      <c r="A12245" s="82" t="e">
        <f t="shared" si="191"/>
        <v>#N/A</v>
      </c>
      <c r="D12245" s="82" t="e">
        <f>VLOOKUP(Processed_Data!C12245,'Literature Lookup Tables'!$P$2:$Q$156,2,0)</f>
        <v>#N/A</v>
      </c>
    </row>
    <row r="12246" spans="1:4" x14ac:dyDescent="0.35">
      <c r="A12246" s="82" t="e">
        <f t="shared" si="191"/>
        <v>#N/A</v>
      </c>
      <c r="D12246" s="82" t="e">
        <f>VLOOKUP(Processed_Data!C12246,'Literature Lookup Tables'!$P$2:$Q$156,2,0)</f>
        <v>#N/A</v>
      </c>
    </row>
    <row r="12247" spans="1:4" x14ac:dyDescent="0.35">
      <c r="A12247" s="82" t="e">
        <f t="shared" si="191"/>
        <v>#N/A</v>
      </c>
      <c r="D12247" s="82" t="e">
        <f>VLOOKUP(Processed_Data!C12247,'Literature Lookup Tables'!$P$2:$Q$156,2,0)</f>
        <v>#N/A</v>
      </c>
    </row>
    <row r="12248" spans="1:4" x14ac:dyDescent="0.35">
      <c r="A12248" s="82" t="e">
        <f t="shared" si="191"/>
        <v>#N/A</v>
      </c>
      <c r="D12248" s="82" t="e">
        <f>VLOOKUP(Processed_Data!C12248,'Literature Lookup Tables'!$P$2:$Q$156,2,0)</f>
        <v>#N/A</v>
      </c>
    </row>
    <row r="12249" spans="1:4" x14ac:dyDescent="0.35">
      <c r="A12249" s="82" t="e">
        <f t="shared" si="191"/>
        <v>#N/A</v>
      </c>
      <c r="D12249" s="82" t="e">
        <f>VLOOKUP(Processed_Data!C12249,'Literature Lookup Tables'!$P$2:$Q$156,2,0)</f>
        <v>#N/A</v>
      </c>
    </row>
    <row r="12250" spans="1:4" x14ac:dyDescent="0.35">
      <c r="A12250" s="82" t="e">
        <f t="shared" si="191"/>
        <v>#N/A</v>
      </c>
      <c r="D12250" s="82" t="e">
        <f>VLOOKUP(Processed_Data!C12250,'Literature Lookup Tables'!$P$2:$Q$156,2,0)</f>
        <v>#N/A</v>
      </c>
    </row>
    <row r="12251" spans="1:4" x14ac:dyDescent="0.35">
      <c r="A12251" s="82" t="e">
        <f t="shared" si="191"/>
        <v>#N/A</v>
      </c>
      <c r="D12251" s="82" t="e">
        <f>VLOOKUP(Processed_Data!C12251,'Literature Lookup Tables'!$P$2:$Q$156,2,0)</f>
        <v>#N/A</v>
      </c>
    </row>
    <row r="12252" spans="1:4" x14ac:dyDescent="0.35">
      <c r="A12252" s="82" t="e">
        <f t="shared" si="191"/>
        <v>#N/A</v>
      </c>
      <c r="D12252" s="82" t="e">
        <f>VLOOKUP(Processed_Data!C12252,'Literature Lookup Tables'!$P$2:$Q$156,2,0)</f>
        <v>#N/A</v>
      </c>
    </row>
    <row r="12253" spans="1:4" x14ac:dyDescent="0.35">
      <c r="A12253" s="82" t="e">
        <f t="shared" si="191"/>
        <v>#N/A</v>
      </c>
      <c r="D12253" s="82" t="e">
        <f>VLOOKUP(Processed_Data!C12253,'Literature Lookup Tables'!$P$2:$Q$156,2,0)</f>
        <v>#N/A</v>
      </c>
    </row>
    <row r="12254" spans="1:4" x14ac:dyDescent="0.35">
      <c r="A12254" s="82" t="e">
        <f t="shared" si="191"/>
        <v>#N/A</v>
      </c>
      <c r="D12254" s="82" t="e">
        <f>VLOOKUP(Processed_Data!C12254,'Literature Lookup Tables'!$P$2:$Q$156,2,0)</f>
        <v>#N/A</v>
      </c>
    </row>
    <row r="12255" spans="1:4" x14ac:dyDescent="0.35">
      <c r="A12255" s="82" t="e">
        <f t="shared" si="191"/>
        <v>#N/A</v>
      </c>
      <c r="D12255" s="82" t="e">
        <f>VLOOKUP(Processed_Data!C12255,'Literature Lookup Tables'!$P$2:$Q$156,2,0)</f>
        <v>#N/A</v>
      </c>
    </row>
    <row r="12256" spans="1:4" x14ac:dyDescent="0.35">
      <c r="A12256" s="82" t="e">
        <f t="shared" si="191"/>
        <v>#N/A</v>
      </c>
      <c r="D12256" s="82" t="e">
        <f>VLOOKUP(Processed_Data!C12256,'Literature Lookup Tables'!$P$2:$Q$156,2,0)</f>
        <v>#N/A</v>
      </c>
    </row>
    <row r="12257" spans="1:4" x14ac:dyDescent="0.35">
      <c r="A12257" s="82" t="e">
        <f t="shared" si="191"/>
        <v>#N/A</v>
      </c>
      <c r="D12257" s="82" t="e">
        <f>VLOOKUP(Processed_Data!C12257,'Literature Lookup Tables'!$P$2:$Q$156,2,0)</f>
        <v>#N/A</v>
      </c>
    </row>
    <row r="12258" spans="1:4" x14ac:dyDescent="0.35">
      <c r="A12258" s="82" t="e">
        <f t="shared" si="191"/>
        <v>#N/A</v>
      </c>
      <c r="D12258" s="82" t="e">
        <f>VLOOKUP(Processed_Data!C12258,'Literature Lookup Tables'!$P$2:$Q$156,2,0)</f>
        <v>#N/A</v>
      </c>
    </row>
    <row r="12259" spans="1:4" x14ac:dyDescent="0.35">
      <c r="A12259" s="82" t="e">
        <f t="shared" si="191"/>
        <v>#N/A</v>
      </c>
      <c r="D12259" s="82" t="e">
        <f>VLOOKUP(Processed_Data!C12259,'Literature Lookup Tables'!$P$2:$Q$156,2,0)</f>
        <v>#N/A</v>
      </c>
    </row>
    <row r="12260" spans="1:4" x14ac:dyDescent="0.35">
      <c r="A12260" s="82" t="e">
        <f t="shared" si="191"/>
        <v>#N/A</v>
      </c>
      <c r="D12260" s="82" t="e">
        <f>VLOOKUP(Processed_Data!C12260,'Literature Lookup Tables'!$P$2:$Q$156,2,0)</f>
        <v>#N/A</v>
      </c>
    </row>
    <row r="12261" spans="1:4" x14ac:dyDescent="0.35">
      <c r="A12261" s="82" t="e">
        <f t="shared" si="191"/>
        <v>#N/A</v>
      </c>
      <c r="D12261" s="82" t="e">
        <f>VLOOKUP(Processed_Data!C12261,'Literature Lookup Tables'!$P$2:$Q$156,2,0)</f>
        <v>#N/A</v>
      </c>
    </row>
    <row r="12262" spans="1:4" x14ac:dyDescent="0.35">
      <c r="A12262" s="82" t="e">
        <f t="shared" si="191"/>
        <v>#N/A</v>
      </c>
      <c r="D12262" s="82" t="e">
        <f>VLOOKUP(Processed_Data!C12262,'Literature Lookup Tables'!$P$2:$Q$156,2,0)</f>
        <v>#N/A</v>
      </c>
    </row>
    <row r="12263" spans="1:4" x14ac:dyDescent="0.35">
      <c r="A12263" s="82" t="e">
        <f t="shared" si="191"/>
        <v>#N/A</v>
      </c>
      <c r="D12263" s="82" t="e">
        <f>VLOOKUP(Processed_Data!C12263,'Literature Lookup Tables'!$P$2:$Q$156,2,0)</f>
        <v>#N/A</v>
      </c>
    </row>
    <row r="12264" spans="1:4" x14ac:dyDescent="0.35">
      <c r="A12264" s="82" t="e">
        <f t="shared" si="191"/>
        <v>#N/A</v>
      </c>
      <c r="D12264" s="82" t="e">
        <f>VLOOKUP(Processed_Data!C12264,'Literature Lookup Tables'!$P$2:$Q$156,2,0)</f>
        <v>#N/A</v>
      </c>
    </row>
    <row r="12265" spans="1:4" x14ac:dyDescent="0.35">
      <c r="A12265" s="82" t="e">
        <f t="shared" si="191"/>
        <v>#N/A</v>
      </c>
      <c r="D12265" s="82" t="e">
        <f>VLOOKUP(Processed_Data!C12265,'Literature Lookup Tables'!$P$2:$Q$156,2,0)</f>
        <v>#N/A</v>
      </c>
    </row>
    <row r="12266" spans="1:4" x14ac:dyDescent="0.35">
      <c r="A12266" s="82" t="e">
        <f t="shared" si="191"/>
        <v>#N/A</v>
      </c>
      <c r="D12266" s="82" t="e">
        <f>VLOOKUP(Processed_Data!C12266,'Literature Lookup Tables'!$P$2:$Q$156,2,0)</f>
        <v>#N/A</v>
      </c>
    </row>
    <row r="12267" spans="1:4" x14ac:dyDescent="0.35">
      <c r="A12267" s="82" t="e">
        <f t="shared" si="191"/>
        <v>#N/A</v>
      </c>
      <c r="D12267" s="82" t="e">
        <f>VLOOKUP(Processed_Data!C12267,'Literature Lookup Tables'!$P$2:$Q$156,2,0)</f>
        <v>#N/A</v>
      </c>
    </row>
    <row r="12268" spans="1:4" x14ac:dyDescent="0.35">
      <c r="A12268" s="82" t="e">
        <f t="shared" si="191"/>
        <v>#N/A</v>
      </c>
      <c r="D12268" s="82" t="e">
        <f>VLOOKUP(Processed_Data!C12268,'Literature Lookup Tables'!$P$2:$Q$156,2,0)</f>
        <v>#N/A</v>
      </c>
    </row>
    <row r="12269" spans="1:4" x14ac:dyDescent="0.35">
      <c r="A12269" s="82" t="e">
        <f t="shared" si="191"/>
        <v>#N/A</v>
      </c>
      <c r="D12269" s="82" t="e">
        <f>VLOOKUP(Processed_Data!C12269,'Literature Lookup Tables'!$P$2:$Q$156,2,0)</f>
        <v>#N/A</v>
      </c>
    </row>
    <row r="12270" spans="1:4" x14ac:dyDescent="0.35">
      <c r="A12270" s="82" t="e">
        <f t="shared" si="191"/>
        <v>#N/A</v>
      </c>
      <c r="D12270" s="82" t="e">
        <f>VLOOKUP(Processed_Data!C12270,'Literature Lookup Tables'!$P$2:$Q$156,2,0)</f>
        <v>#N/A</v>
      </c>
    </row>
    <row r="12271" spans="1:4" x14ac:dyDescent="0.35">
      <c r="A12271" s="82" t="e">
        <f t="shared" si="191"/>
        <v>#N/A</v>
      </c>
      <c r="D12271" s="82" t="e">
        <f>VLOOKUP(Processed_Data!C12271,'Literature Lookup Tables'!$P$2:$Q$156,2,0)</f>
        <v>#N/A</v>
      </c>
    </row>
    <row r="12272" spans="1:4" x14ac:dyDescent="0.35">
      <c r="A12272" s="82" t="e">
        <f t="shared" si="191"/>
        <v>#N/A</v>
      </c>
      <c r="D12272" s="82" t="e">
        <f>VLOOKUP(Processed_Data!C12272,'Literature Lookup Tables'!$P$2:$Q$156,2,0)</f>
        <v>#N/A</v>
      </c>
    </row>
    <row r="12273" spans="1:4" x14ac:dyDescent="0.35">
      <c r="A12273" s="82" t="e">
        <f t="shared" si="191"/>
        <v>#N/A</v>
      </c>
      <c r="D12273" s="82" t="e">
        <f>VLOOKUP(Processed_Data!C12273,'Literature Lookup Tables'!$P$2:$Q$156,2,0)</f>
        <v>#N/A</v>
      </c>
    </row>
    <row r="12274" spans="1:4" x14ac:dyDescent="0.35">
      <c r="A12274" s="82" t="e">
        <f t="shared" si="191"/>
        <v>#N/A</v>
      </c>
      <c r="D12274" s="82" t="e">
        <f>VLOOKUP(Processed_Data!C12274,'Literature Lookup Tables'!$P$2:$Q$156,2,0)</f>
        <v>#N/A</v>
      </c>
    </row>
    <row r="12275" spans="1:4" x14ac:dyDescent="0.35">
      <c r="A12275" s="82" t="e">
        <f t="shared" si="191"/>
        <v>#N/A</v>
      </c>
      <c r="D12275" s="82" t="e">
        <f>VLOOKUP(Processed_Data!C12275,'Literature Lookup Tables'!$P$2:$Q$156,2,0)</f>
        <v>#N/A</v>
      </c>
    </row>
    <row r="12276" spans="1:4" x14ac:dyDescent="0.35">
      <c r="A12276" s="82" t="e">
        <f t="shared" si="191"/>
        <v>#N/A</v>
      </c>
      <c r="D12276" s="82" t="e">
        <f>VLOOKUP(Processed_Data!C12276,'Literature Lookup Tables'!$P$2:$Q$156,2,0)</f>
        <v>#N/A</v>
      </c>
    </row>
    <row r="12277" spans="1:4" x14ac:dyDescent="0.35">
      <c r="A12277" s="82" t="e">
        <f t="shared" si="191"/>
        <v>#N/A</v>
      </c>
      <c r="D12277" s="82" t="e">
        <f>VLOOKUP(Processed_Data!C12277,'Literature Lookup Tables'!$P$2:$Q$156,2,0)</f>
        <v>#N/A</v>
      </c>
    </row>
    <row r="12278" spans="1:4" x14ac:dyDescent="0.35">
      <c r="A12278" s="82" t="e">
        <f t="shared" si="191"/>
        <v>#N/A</v>
      </c>
      <c r="D12278" s="82" t="e">
        <f>VLOOKUP(Processed_Data!C12278,'Literature Lookup Tables'!$P$2:$Q$156,2,0)</f>
        <v>#N/A</v>
      </c>
    </row>
    <row r="12279" spans="1:4" x14ac:dyDescent="0.35">
      <c r="A12279" s="82" t="e">
        <f t="shared" si="191"/>
        <v>#N/A</v>
      </c>
      <c r="D12279" s="82" t="e">
        <f>VLOOKUP(Processed_Data!C12279,'Literature Lookup Tables'!$P$2:$Q$156,2,0)</f>
        <v>#N/A</v>
      </c>
    </row>
    <row r="12280" spans="1:4" x14ac:dyDescent="0.35">
      <c r="A12280" s="82" t="e">
        <f t="shared" si="191"/>
        <v>#N/A</v>
      </c>
      <c r="D12280" s="82" t="e">
        <f>VLOOKUP(Processed_Data!C12280,'Literature Lookup Tables'!$P$2:$Q$156,2,0)</f>
        <v>#N/A</v>
      </c>
    </row>
    <row r="12281" spans="1:4" x14ac:dyDescent="0.35">
      <c r="A12281" s="82" t="e">
        <f t="shared" si="191"/>
        <v>#N/A</v>
      </c>
      <c r="D12281" s="82" t="e">
        <f>VLOOKUP(Processed_Data!C12281,'Literature Lookup Tables'!$P$2:$Q$156,2,0)</f>
        <v>#N/A</v>
      </c>
    </row>
    <row r="12282" spans="1:4" x14ac:dyDescent="0.35">
      <c r="A12282" s="82" t="e">
        <f t="shared" si="191"/>
        <v>#N/A</v>
      </c>
      <c r="D12282" s="82" t="e">
        <f>VLOOKUP(Processed_Data!C12282,'Literature Lookup Tables'!$P$2:$Q$156,2,0)</f>
        <v>#N/A</v>
      </c>
    </row>
    <row r="12283" spans="1:4" x14ac:dyDescent="0.35">
      <c r="A12283" s="82" t="e">
        <f t="shared" si="191"/>
        <v>#N/A</v>
      </c>
      <c r="D12283" s="82" t="e">
        <f>VLOOKUP(Processed_Data!C12283,'Literature Lookup Tables'!$P$2:$Q$156,2,0)</f>
        <v>#N/A</v>
      </c>
    </row>
    <row r="12284" spans="1:4" x14ac:dyDescent="0.35">
      <c r="A12284" s="82" t="e">
        <f t="shared" si="191"/>
        <v>#N/A</v>
      </c>
      <c r="D12284" s="82" t="e">
        <f>VLOOKUP(Processed_Data!C12284,'Literature Lookup Tables'!$P$2:$Q$156,2,0)</f>
        <v>#N/A</v>
      </c>
    </row>
    <row r="12285" spans="1:4" x14ac:dyDescent="0.35">
      <c r="A12285" s="82" t="e">
        <f t="shared" si="191"/>
        <v>#N/A</v>
      </c>
      <c r="D12285" s="82" t="e">
        <f>VLOOKUP(Processed_Data!C12285,'Literature Lookup Tables'!$P$2:$Q$156,2,0)</f>
        <v>#N/A</v>
      </c>
    </row>
    <row r="12286" spans="1:4" x14ac:dyDescent="0.35">
      <c r="A12286" s="82" t="e">
        <f t="shared" si="191"/>
        <v>#N/A</v>
      </c>
      <c r="D12286" s="82" t="e">
        <f>VLOOKUP(Processed_Data!C12286,'Literature Lookup Tables'!$P$2:$Q$156,2,0)</f>
        <v>#N/A</v>
      </c>
    </row>
    <row r="12287" spans="1:4" x14ac:dyDescent="0.35">
      <c r="A12287" s="82" t="e">
        <f t="shared" si="191"/>
        <v>#N/A</v>
      </c>
      <c r="D12287" s="82" t="e">
        <f>VLOOKUP(Processed_Data!C12287,'Literature Lookup Tables'!$P$2:$Q$156,2,0)</f>
        <v>#N/A</v>
      </c>
    </row>
    <row r="12288" spans="1:4" x14ac:dyDescent="0.35">
      <c r="A12288" s="82" t="e">
        <f t="shared" si="191"/>
        <v>#N/A</v>
      </c>
      <c r="D12288" s="82" t="e">
        <f>VLOOKUP(Processed_Data!C12288,'Literature Lookup Tables'!$P$2:$Q$156,2,0)</f>
        <v>#N/A</v>
      </c>
    </row>
    <row r="12289" spans="1:4" x14ac:dyDescent="0.35">
      <c r="A12289" s="82" t="e">
        <f t="shared" si="191"/>
        <v>#N/A</v>
      </c>
      <c r="D12289" s="82" t="e">
        <f>VLOOKUP(Processed_Data!C12289,'Literature Lookup Tables'!$P$2:$Q$156,2,0)</f>
        <v>#N/A</v>
      </c>
    </row>
    <row r="12290" spans="1:4" x14ac:dyDescent="0.35">
      <c r="A12290" s="82" t="e">
        <f t="shared" si="191"/>
        <v>#N/A</v>
      </c>
      <c r="D12290" s="82" t="e">
        <f>VLOOKUP(Processed_Data!C12290,'Literature Lookup Tables'!$P$2:$Q$156,2,0)</f>
        <v>#N/A</v>
      </c>
    </row>
    <row r="12291" spans="1:4" x14ac:dyDescent="0.35">
      <c r="A12291" s="82" t="e">
        <f t="shared" si="191"/>
        <v>#N/A</v>
      </c>
      <c r="D12291" s="82" t="e">
        <f>VLOOKUP(Processed_Data!C12291,'Literature Lookup Tables'!$P$2:$Q$156,2,0)</f>
        <v>#N/A</v>
      </c>
    </row>
    <row r="12292" spans="1:4" x14ac:dyDescent="0.35">
      <c r="A12292" s="82" t="e">
        <f t="shared" si="191"/>
        <v>#N/A</v>
      </c>
      <c r="D12292" s="82" t="e">
        <f>VLOOKUP(Processed_Data!C12292,'Literature Lookup Tables'!$P$2:$Q$156,2,0)</f>
        <v>#N/A</v>
      </c>
    </row>
    <row r="12293" spans="1:4" x14ac:dyDescent="0.35">
      <c r="A12293" s="82" t="e">
        <f t="shared" si="191"/>
        <v>#N/A</v>
      </c>
      <c r="D12293" s="82" t="e">
        <f>VLOOKUP(Processed_Data!C12293,'Literature Lookup Tables'!$P$2:$Q$156,2,0)</f>
        <v>#N/A</v>
      </c>
    </row>
    <row r="12294" spans="1:4" x14ac:dyDescent="0.35">
      <c r="A12294" s="82" t="e">
        <f t="shared" si="191"/>
        <v>#N/A</v>
      </c>
      <c r="D12294" s="82" t="e">
        <f>VLOOKUP(Processed_Data!C12294,'Literature Lookup Tables'!$P$2:$Q$156,2,0)</f>
        <v>#N/A</v>
      </c>
    </row>
    <row r="12295" spans="1:4" x14ac:dyDescent="0.35">
      <c r="A12295" s="82" t="e">
        <f t="shared" ref="A12295:A12358" si="192">F12295&amp;"-"&amp;E12295&amp;"-"&amp;D12295</f>
        <v>#N/A</v>
      </c>
      <c r="D12295" s="82" t="e">
        <f>VLOOKUP(Processed_Data!C12295,'Literature Lookup Tables'!$P$2:$Q$156,2,0)</f>
        <v>#N/A</v>
      </c>
    </row>
    <row r="12296" spans="1:4" x14ac:dyDescent="0.35">
      <c r="A12296" s="82" t="e">
        <f t="shared" si="192"/>
        <v>#N/A</v>
      </c>
      <c r="D12296" s="82" t="e">
        <f>VLOOKUP(Processed_Data!C12296,'Literature Lookup Tables'!$P$2:$Q$156,2,0)</f>
        <v>#N/A</v>
      </c>
    </row>
    <row r="12297" spans="1:4" x14ac:dyDescent="0.35">
      <c r="A12297" s="82" t="e">
        <f t="shared" si="192"/>
        <v>#N/A</v>
      </c>
      <c r="D12297" s="82" t="e">
        <f>VLOOKUP(Processed_Data!C12297,'Literature Lookup Tables'!$P$2:$Q$156,2,0)</f>
        <v>#N/A</v>
      </c>
    </row>
    <row r="12298" spans="1:4" x14ac:dyDescent="0.35">
      <c r="A12298" s="82" t="e">
        <f t="shared" si="192"/>
        <v>#N/A</v>
      </c>
      <c r="D12298" s="82" t="e">
        <f>VLOOKUP(Processed_Data!C12298,'Literature Lookup Tables'!$P$2:$Q$156,2,0)</f>
        <v>#N/A</v>
      </c>
    </row>
    <row r="12299" spans="1:4" x14ac:dyDescent="0.35">
      <c r="A12299" s="82" t="e">
        <f t="shared" si="192"/>
        <v>#N/A</v>
      </c>
      <c r="D12299" s="82" t="e">
        <f>VLOOKUP(Processed_Data!C12299,'Literature Lookup Tables'!$P$2:$Q$156,2,0)</f>
        <v>#N/A</v>
      </c>
    </row>
    <row r="12300" spans="1:4" x14ac:dyDescent="0.35">
      <c r="A12300" s="82" t="e">
        <f t="shared" si="192"/>
        <v>#N/A</v>
      </c>
      <c r="D12300" s="82" t="e">
        <f>VLOOKUP(Processed_Data!C12300,'Literature Lookup Tables'!$P$2:$Q$156,2,0)</f>
        <v>#N/A</v>
      </c>
    </row>
    <row r="12301" spans="1:4" x14ac:dyDescent="0.35">
      <c r="A12301" s="82" t="e">
        <f t="shared" si="192"/>
        <v>#N/A</v>
      </c>
      <c r="D12301" s="82" t="e">
        <f>VLOOKUP(Processed_Data!C12301,'Literature Lookup Tables'!$P$2:$Q$156,2,0)</f>
        <v>#N/A</v>
      </c>
    </row>
    <row r="12302" spans="1:4" x14ac:dyDescent="0.35">
      <c r="A12302" s="82" t="e">
        <f t="shared" si="192"/>
        <v>#N/A</v>
      </c>
      <c r="D12302" s="82" t="e">
        <f>VLOOKUP(Processed_Data!C12302,'Literature Lookup Tables'!$P$2:$Q$156,2,0)</f>
        <v>#N/A</v>
      </c>
    </row>
    <row r="12303" spans="1:4" x14ac:dyDescent="0.35">
      <c r="A12303" s="82" t="e">
        <f t="shared" si="192"/>
        <v>#N/A</v>
      </c>
      <c r="D12303" s="82" t="e">
        <f>VLOOKUP(Processed_Data!C12303,'Literature Lookup Tables'!$P$2:$Q$156,2,0)</f>
        <v>#N/A</v>
      </c>
    </row>
    <row r="12304" spans="1:4" x14ac:dyDescent="0.35">
      <c r="A12304" s="82" t="e">
        <f t="shared" si="192"/>
        <v>#N/A</v>
      </c>
      <c r="D12304" s="82" t="e">
        <f>VLOOKUP(Processed_Data!C12304,'Literature Lookup Tables'!$P$2:$Q$156,2,0)</f>
        <v>#N/A</v>
      </c>
    </row>
    <row r="12305" spans="1:4" x14ac:dyDescent="0.35">
      <c r="A12305" s="82" t="e">
        <f t="shared" si="192"/>
        <v>#N/A</v>
      </c>
      <c r="D12305" s="82" t="e">
        <f>VLOOKUP(Processed_Data!C12305,'Literature Lookup Tables'!$P$2:$Q$156,2,0)</f>
        <v>#N/A</v>
      </c>
    </row>
    <row r="12306" spans="1:4" x14ac:dyDescent="0.35">
      <c r="A12306" s="82" t="e">
        <f t="shared" si="192"/>
        <v>#N/A</v>
      </c>
      <c r="D12306" s="82" t="e">
        <f>VLOOKUP(Processed_Data!C12306,'Literature Lookup Tables'!$P$2:$Q$156,2,0)</f>
        <v>#N/A</v>
      </c>
    </row>
    <row r="12307" spans="1:4" x14ac:dyDescent="0.35">
      <c r="A12307" s="82" t="e">
        <f t="shared" si="192"/>
        <v>#N/A</v>
      </c>
      <c r="D12307" s="82" t="e">
        <f>VLOOKUP(Processed_Data!C12307,'Literature Lookup Tables'!$P$2:$Q$156,2,0)</f>
        <v>#N/A</v>
      </c>
    </row>
    <row r="12308" spans="1:4" x14ac:dyDescent="0.35">
      <c r="A12308" s="82" t="e">
        <f t="shared" si="192"/>
        <v>#N/A</v>
      </c>
      <c r="D12308" s="82" t="e">
        <f>VLOOKUP(Processed_Data!C12308,'Literature Lookup Tables'!$P$2:$Q$156,2,0)</f>
        <v>#N/A</v>
      </c>
    </row>
    <row r="12309" spans="1:4" x14ac:dyDescent="0.35">
      <c r="A12309" s="82" t="e">
        <f t="shared" si="192"/>
        <v>#N/A</v>
      </c>
      <c r="D12309" s="82" t="e">
        <f>VLOOKUP(Processed_Data!C12309,'Literature Lookup Tables'!$P$2:$Q$156,2,0)</f>
        <v>#N/A</v>
      </c>
    </row>
    <row r="12310" spans="1:4" x14ac:dyDescent="0.35">
      <c r="A12310" s="82" t="e">
        <f t="shared" si="192"/>
        <v>#N/A</v>
      </c>
      <c r="D12310" s="82" t="e">
        <f>VLOOKUP(Processed_Data!C12310,'Literature Lookup Tables'!$P$2:$Q$156,2,0)</f>
        <v>#N/A</v>
      </c>
    </row>
    <row r="12311" spans="1:4" x14ac:dyDescent="0.35">
      <c r="A12311" s="82" t="e">
        <f t="shared" si="192"/>
        <v>#N/A</v>
      </c>
      <c r="D12311" s="82" t="e">
        <f>VLOOKUP(Processed_Data!C12311,'Literature Lookup Tables'!$P$2:$Q$156,2,0)</f>
        <v>#N/A</v>
      </c>
    </row>
    <row r="12312" spans="1:4" x14ac:dyDescent="0.35">
      <c r="A12312" s="82" t="e">
        <f t="shared" si="192"/>
        <v>#N/A</v>
      </c>
      <c r="D12312" s="82" t="e">
        <f>VLOOKUP(Processed_Data!C12312,'Literature Lookup Tables'!$P$2:$Q$156,2,0)</f>
        <v>#N/A</v>
      </c>
    </row>
    <row r="12313" spans="1:4" x14ac:dyDescent="0.35">
      <c r="A12313" s="82" t="e">
        <f t="shared" si="192"/>
        <v>#N/A</v>
      </c>
      <c r="D12313" s="82" t="e">
        <f>VLOOKUP(Processed_Data!C12313,'Literature Lookup Tables'!$P$2:$Q$156,2,0)</f>
        <v>#N/A</v>
      </c>
    </row>
    <row r="12314" spans="1:4" x14ac:dyDescent="0.35">
      <c r="A12314" s="82" t="e">
        <f t="shared" si="192"/>
        <v>#N/A</v>
      </c>
      <c r="D12314" s="82" t="e">
        <f>VLOOKUP(Processed_Data!C12314,'Literature Lookup Tables'!$P$2:$Q$156,2,0)</f>
        <v>#N/A</v>
      </c>
    </row>
    <row r="12315" spans="1:4" x14ac:dyDescent="0.35">
      <c r="A12315" s="82" t="e">
        <f t="shared" si="192"/>
        <v>#N/A</v>
      </c>
      <c r="D12315" s="82" t="e">
        <f>VLOOKUP(Processed_Data!C12315,'Literature Lookup Tables'!$P$2:$Q$156,2,0)</f>
        <v>#N/A</v>
      </c>
    </row>
    <row r="12316" spans="1:4" x14ac:dyDescent="0.35">
      <c r="A12316" s="82" t="e">
        <f t="shared" si="192"/>
        <v>#N/A</v>
      </c>
      <c r="D12316" s="82" t="e">
        <f>VLOOKUP(Processed_Data!C12316,'Literature Lookup Tables'!$P$2:$Q$156,2,0)</f>
        <v>#N/A</v>
      </c>
    </row>
    <row r="12317" spans="1:4" x14ac:dyDescent="0.35">
      <c r="A12317" s="82" t="e">
        <f t="shared" si="192"/>
        <v>#N/A</v>
      </c>
      <c r="D12317" s="82" t="e">
        <f>VLOOKUP(Processed_Data!C12317,'Literature Lookup Tables'!$P$2:$Q$156,2,0)</f>
        <v>#N/A</v>
      </c>
    </row>
    <row r="12318" spans="1:4" x14ac:dyDescent="0.35">
      <c r="A12318" s="82" t="e">
        <f t="shared" si="192"/>
        <v>#N/A</v>
      </c>
      <c r="D12318" s="82" t="e">
        <f>VLOOKUP(Processed_Data!C12318,'Literature Lookup Tables'!$P$2:$Q$156,2,0)</f>
        <v>#N/A</v>
      </c>
    </row>
    <row r="12319" spans="1:4" x14ac:dyDescent="0.35">
      <c r="A12319" s="82" t="e">
        <f t="shared" si="192"/>
        <v>#N/A</v>
      </c>
      <c r="D12319" s="82" t="e">
        <f>VLOOKUP(Processed_Data!C12319,'Literature Lookup Tables'!$P$2:$Q$156,2,0)</f>
        <v>#N/A</v>
      </c>
    </row>
    <row r="12320" spans="1:4" x14ac:dyDescent="0.35">
      <c r="A12320" s="82" t="e">
        <f t="shared" si="192"/>
        <v>#N/A</v>
      </c>
      <c r="D12320" s="82" t="e">
        <f>VLOOKUP(Processed_Data!C12320,'Literature Lookup Tables'!$P$2:$Q$156,2,0)</f>
        <v>#N/A</v>
      </c>
    </row>
    <row r="12321" spans="1:4" x14ac:dyDescent="0.35">
      <c r="A12321" s="82" t="e">
        <f t="shared" si="192"/>
        <v>#N/A</v>
      </c>
      <c r="D12321" s="82" t="e">
        <f>VLOOKUP(Processed_Data!C12321,'Literature Lookup Tables'!$P$2:$Q$156,2,0)</f>
        <v>#N/A</v>
      </c>
    </row>
    <row r="12322" spans="1:4" x14ac:dyDescent="0.35">
      <c r="A12322" s="82" t="e">
        <f t="shared" si="192"/>
        <v>#N/A</v>
      </c>
      <c r="D12322" s="82" t="e">
        <f>VLOOKUP(Processed_Data!C12322,'Literature Lookup Tables'!$P$2:$Q$156,2,0)</f>
        <v>#N/A</v>
      </c>
    </row>
    <row r="12323" spans="1:4" x14ac:dyDescent="0.35">
      <c r="A12323" s="82" t="e">
        <f t="shared" si="192"/>
        <v>#N/A</v>
      </c>
      <c r="D12323" s="82" t="e">
        <f>VLOOKUP(Processed_Data!C12323,'Literature Lookup Tables'!$P$2:$Q$156,2,0)</f>
        <v>#N/A</v>
      </c>
    </row>
    <row r="12324" spans="1:4" x14ac:dyDescent="0.35">
      <c r="A12324" s="82" t="e">
        <f t="shared" si="192"/>
        <v>#N/A</v>
      </c>
      <c r="D12324" s="82" t="e">
        <f>VLOOKUP(Processed_Data!C12324,'Literature Lookup Tables'!$P$2:$Q$156,2,0)</f>
        <v>#N/A</v>
      </c>
    </row>
    <row r="12325" spans="1:4" x14ac:dyDescent="0.35">
      <c r="A12325" s="82" t="e">
        <f t="shared" si="192"/>
        <v>#N/A</v>
      </c>
      <c r="D12325" s="82" t="e">
        <f>VLOOKUP(Processed_Data!C12325,'Literature Lookup Tables'!$P$2:$Q$156,2,0)</f>
        <v>#N/A</v>
      </c>
    </row>
    <row r="12326" spans="1:4" x14ac:dyDescent="0.35">
      <c r="A12326" s="82" t="e">
        <f t="shared" si="192"/>
        <v>#N/A</v>
      </c>
      <c r="D12326" s="82" t="e">
        <f>VLOOKUP(Processed_Data!C12326,'Literature Lookup Tables'!$P$2:$Q$156,2,0)</f>
        <v>#N/A</v>
      </c>
    </row>
    <row r="12327" spans="1:4" x14ac:dyDescent="0.35">
      <c r="A12327" s="82" t="e">
        <f t="shared" si="192"/>
        <v>#N/A</v>
      </c>
      <c r="D12327" s="82" t="e">
        <f>VLOOKUP(Processed_Data!C12327,'Literature Lookup Tables'!$P$2:$Q$156,2,0)</f>
        <v>#N/A</v>
      </c>
    </row>
    <row r="12328" spans="1:4" x14ac:dyDescent="0.35">
      <c r="A12328" s="82" t="e">
        <f t="shared" si="192"/>
        <v>#N/A</v>
      </c>
      <c r="D12328" s="82" t="e">
        <f>VLOOKUP(Processed_Data!C12328,'Literature Lookup Tables'!$P$2:$Q$156,2,0)</f>
        <v>#N/A</v>
      </c>
    </row>
    <row r="12329" spans="1:4" x14ac:dyDescent="0.35">
      <c r="A12329" s="82" t="e">
        <f t="shared" si="192"/>
        <v>#N/A</v>
      </c>
      <c r="D12329" s="82" t="e">
        <f>VLOOKUP(Processed_Data!C12329,'Literature Lookup Tables'!$P$2:$Q$156,2,0)</f>
        <v>#N/A</v>
      </c>
    </row>
    <row r="12330" spans="1:4" x14ac:dyDescent="0.35">
      <c r="A12330" s="82" t="e">
        <f t="shared" si="192"/>
        <v>#N/A</v>
      </c>
      <c r="D12330" s="82" t="e">
        <f>VLOOKUP(Processed_Data!C12330,'Literature Lookup Tables'!$P$2:$Q$156,2,0)</f>
        <v>#N/A</v>
      </c>
    </row>
    <row r="12331" spans="1:4" x14ac:dyDescent="0.35">
      <c r="A12331" s="82" t="e">
        <f t="shared" si="192"/>
        <v>#N/A</v>
      </c>
      <c r="D12331" s="82" t="e">
        <f>VLOOKUP(Processed_Data!C12331,'Literature Lookup Tables'!$P$2:$Q$156,2,0)</f>
        <v>#N/A</v>
      </c>
    </row>
    <row r="12332" spans="1:4" x14ac:dyDescent="0.35">
      <c r="A12332" s="82" t="e">
        <f t="shared" si="192"/>
        <v>#N/A</v>
      </c>
      <c r="D12332" s="82" t="e">
        <f>VLOOKUP(Processed_Data!C12332,'Literature Lookup Tables'!$P$2:$Q$156,2,0)</f>
        <v>#N/A</v>
      </c>
    </row>
    <row r="12333" spans="1:4" x14ac:dyDescent="0.35">
      <c r="A12333" s="82" t="e">
        <f t="shared" si="192"/>
        <v>#N/A</v>
      </c>
      <c r="D12333" s="82" t="e">
        <f>VLOOKUP(Processed_Data!C12333,'Literature Lookup Tables'!$P$2:$Q$156,2,0)</f>
        <v>#N/A</v>
      </c>
    </row>
    <row r="12334" spans="1:4" x14ac:dyDescent="0.35">
      <c r="A12334" s="82" t="e">
        <f t="shared" si="192"/>
        <v>#N/A</v>
      </c>
      <c r="D12334" s="82" t="e">
        <f>VLOOKUP(Processed_Data!C12334,'Literature Lookup Tables'!$P$2:$Q$156,2,0)</f>
        <v>#N/A</v>
      </c>
    </row>
    <row r="12335" spans="1:4" x14ac:dyDescent="0.35">
      <c r="A12335" s="82" t="e">
        <f t="shared" si="192"/>
        <v>#N/A</v>
      </c>
      <c r="D12335" s="82" t="e">
        <f>VLOOKUP(Processed_Data!C12335,'Literature Lookup Tables'!$P$2:$Q$156,2,0)</f>
        <v>#N/A</v>
      </c>
    </row>
    <row r="12336" spans="1:4" x14ac:dyDescent="0.35">
      <c r="A12336" s="82" t="e">
        <f t="shared" si="192"/>
        <v>#N/A</v>
      </c>
      <c r="D12336" s="82" t="e">
        <f>VLOOKUP(Processed_Data!C12336,'Literature Lookup Tables'!$P$2:$Q$156,2,0)</f>
        <v>#N/A</v>
      </c>
    </row>
    <row r="12337" spans="1:4" x14ac:dyDescent="0.35">
      <c r="A12337" s="82" t="e">
        <f t="shared" si="192"/>
        <v>#N/A</v>
      </c>
      <c r="D12337" s="82" t="e">
        <f>VLOOKUP(Processed_Data!C12337,'Literature Lookup Tables'!$P$2:$Q$156,2,0)</f>
        <v>#N/A</v>
      </c>
    </row>
    <row r="12338" spans="1:4" x14ac:dyDescent="0.35">
      <c r="A12338" s="82" t="e">
        <f t="shared" si="192"/>
        <v>#N/A</v>
      </c>
      <c r="D12338" s="82" t="e">
        <f>VLOOKUP(Processed_Data!C12338,'Literature Lookup Tables'!$P$2:$Q$156,2,0)</f>
        <v>#N/A</v>
      </c>
    </row>
    <row r="12339" spans="1:4" x14ac:dyDescent="0.35">
      <c r="A12339" s="82" t="e">
        <f t="shared" si="192"/>
        <v>#N/A</v>
      </c>
      <c r="D12339" s="82" t="e">
        <f>VLOOKUP(Processed_Data!C12339,'Literature Lookup Tables'!$P$2:$Q$156,2,0)</f>
        <v>#N/A</v>
      </c>
    </row>
    <row r="12340" spans="1:4" x14ac:dyDescent="0.35">
      <c r="A12340" s="82" t="e">
        <f t="shared" si="192"/>
        <v>#N/A</v>
      </c>
      <c r="D12340" s="82" t="e">
        <f>VLOOKUP(Processed_Data!C12340,'Literature Lookup Tables'!$P$2:$Q$156,2,0)</f>
        <v>#N/A</v>
      </c>
    </row>
    <row r="12341" spans="1:4" x14ac:dyDescent="0.35">
      <c r="A12341" s="82" t="e">
        <f t="shared" si="192"/>
        <v>#N/A</v>
      </c>
      <c r="D12341" s="82" t="e">
        <f>VLOOKUP(Processed_Data!C12341,'Literature Lookup Tables'!$P$2:$Q$156,2,0)</f>
        <v>#N/A</v>
      </c>
    </row>
    <row r="12342" spans="1:4" x14ac:dyDescent="0.35">
      <c r="A12342" s="82" t="e">
        <f t="shared" si="192"/>
        <v>#N/A</v>
      </c>
      <c r="D12342" s="82" t="e">
        <f>VLOOKUP(Processed_Data!C12342,'Literature Lookup Tables'!$P$2:$Q$156,2,0)</f>
        <v>#N/A</v>
      </c>
    </row>
    <row r="12343" spans="1:4" x14ac:dyDescent="0.35">
      <c r="A12343" s="82" t="e">
        <f t="shared" si="192"/>
        <v>#N/A</v>
      </c>
      <c r="D12343" s="82" t="e">
        <f>VLOOKUP(Processed_Data!C12343,'Literature Lookup Tables'!$P$2:$Q$156,2,0)</f>
        <v>#N/A</v>
      </c>
    </row>
    <row r="12344" spans="1:4" x14ac:dyDescent="0.35">
      <c r="A12344" s="82" t="e">
        <f t="shared" si="192"/>
        <v>#N/A</v>
      </c>
      <c r="D12344" s="82" t="e">
        <f>VLOOKUP(Processed_Data!C12344,'Literature Lookup Tables'!$P$2:$Q$156,2,0)</f>
        <v>#N/A</v>
      </c>
    </row>
    <row r="12345" spans="1:4" x14ac:dyDescent="0.35">
      <c r="A12345" s="82" t="e">
        <f t="shared" si="192"/>
        <v>#N/A</v>
      </c>
      <c r="D12345" s="82" t="e">
        <f>VLOOKUP(Processed_Data!C12345,'Literature Lookup Tables'!$P$2:$Q$156,2,0)</f>
        <v>#N/A</v>
      </c>
    </row>
    <row r="12346" spans="1:4" x14ac:dyDescent="0.35">
      <c r="A12346" s="82" t="e">
        <f t="shared" si="192"/>
        <v>#N/A</v>
      </c>
      <c r="D12346" s="82" t="e">
        <f>VLOOKUP(Processed_Data!C12346,'Literature Lookup Tables'!$P$2:$Q$156,2,0)</f>
        <v>#N/A</v>
      </c>
    </row>
    <row r="12347" spans="1:4" x14ac:dyDescent="0.35">
      <c r="A12347" s="82" t="e">
        <f t="shared" si="192"/>
        <v>#N/A</v>
      </c>
      <c r="D12347" s="82" t="e">
        <f>VLOOKUP(Processed_Data!C12347,'Literature Lookup Tables'!$P$2:$Q$156,2,0)</f>
        <v>#N/A</v>
      </c>
    </row>
    <row r="12348" spans="1:4" x14ac:dyDescent="0.35">
      <c r="A12348" s="82" t="e">
        <f t="shared" si="192"/>
        <v>#N/A</v>
      </c>
      <c r="D12348" s="82" t="e">
        <f>VLOOKUP(Processed_Data!C12348,'Literature Lookup Tables'!$P$2:$Q$156,2,0)</f>
        <v>#N/A</v>
      </c>
    </row>
    <row r="12349" spans="1:4" x14ac:dyDescent="0.35">
      <c r="A12349" s="82" t="e">
        <f t="shared" si="192"/>
        <v>#N/A</v>
      </c>
      <c r="D12349" s="82" t="e">
        <f>VLOOKUP(Processed_Data!C12349,'Literature Lookup Tables'!$P$2:$Q$156,2,0)</f>
        <v>#N/A</v>
      </c>
    </row>
    <row r="12350" spans="1:4" x14ac:dyDescent="0.35">
      <c r="A12350" s="82" t="e">
        <f t="shared" si="192"/>
        <v>#N/A</v>
      </c>
      <c r="D12350" s="82" t="e">
        <f>VLOOKUP(Processed_Data!C12350,'Literature Lookup Tables'!$P$2:$Q$156,2,0)</f>
        <v>#N/A</v>
      </c>
    </row>
    <row r="12351" spans="1:4" x14ac:dyDescent="0.35">
      <c r="A12351" s="82" t="e">
        <f t="shared" si="192"/>
        <v>#N/A</v>
      </c>
      <c r="D12351" s="82" t="e">
        <f>VLOOKUP(Processed_Data!C12351,'Literature Lookup Tables'!$P$2:$Q$156,2,0)</f>
        <v>#N/A</v>
      </c>
    </row>
    <row r="12352" spans="1:4" x14ac:dyDescent="0.35">
      <c r="A12352" s="82" t="e">
        <f t="shared" si="192"/>
        <v>#N/A</v>
      </c>
      <c r="D12352" s="82" t="e">
        <f>VLOOKUP(Processed_Data!C12352,'Literature Lookup Tables'!$P$2:$Q$156,2,0)</f>
        <v>#N/A</v>
      </c>
    </row>
    <row r="12353" spans="1:4" x14ac:dyDescent="0.35">
      <c r="A12353" s="82" t="e">
        <f t="shared" si="192"/>
        <v>#N/A</v>
      </c>
      <c r="D12353" s="82" t="e">
        <f>VLOOKUP(Processed_Data!C12353,'Literature Lookup Tables'!$P$2:$Q$156,2,0)</f>
        <v>#N/A</v>
      </c>
    </row>
    <row r="12354" spans="1:4" x14ac:dyDescent="0.35">
      <c r="A12354" s="82" t="e">
        <f t="shared" si="192"/>
        <v>#N/A</v>
      </c>
      <c r="D12354" s="82" t="e">
        <f>VLOOKUP(Processed_Data!C12354,'Literature Lookup Tables'!$P$2:$Q$156,2,0)</f>
        <v>#N/A</v>
      </c>
    </row>
    <row r="12355" spans="1:4" x14ac:dyDescent="0.35">
      <c r="A12355" s="82" t="e">
        <f t="shared" si="192"/>
        <v>#N/A</v>
      </c>
      <c r="D12355" s="82" t="e">
        <f>VLOOKUP(Processed_Data!C12355,'Literature Lookup Tables'!$P$2:$Q$156,2,0)</f>
        <v>#N/A</v>
      </c>
    </row>
    <row r="12356" spans="1:4" x14ac:dyDescent="0.35">
      <c r="A12356" s="82" t="e">
        <f t="shared" si="192"/>
        <v>#N/A</v>
      </c>
      <c r="D12356" s="82" t="e">
        <f>VLOOKUP(Processed_Data!C12356,'Literature Lookup Tables'!$P$2:$Q$156,2,0)</f>
        <v>#N/A</v>
      </c>
    </row>
    <row r="12357" spans="1:4" x14ac:dyDescent="0.35">
      <c r="A12357" s="82" t="e">
        <f t="shared" si="192"/>
        <v>#N/A</v>
      </c>
      <c r="D12357" s="82" t="e">
        <f>VLOOKUP(Processed_Data!C12357,'Literature Lookup Tables'!$P$2:$Q$156,2,0)</f>
        <v>#N/A</v>
      </c>
    </row>
    <row r="12358" spans="1:4" x14ac:dyDescent="0.35">
      <c r="A12358" s="82" t="e">
        <f t="shared" si="192"/>
        <v>#N/A</v>
      </c>
      <c r="D12358" s="82" t="e">
        <f>VLOOKUP(Processed_Data!C12358,'Literature Lookup Tables'!$P$2:$Q$156,2,0)</f>
        <v>#N/A</v>
      </c>
    </row>
    <row r="12359" spans="1:4" x14ac:dyDescent="0.35">
      <c r="A12359" s="82" t="e">
        <f t="shared" ref="A12359:A12422" si="193">F12359&amp;"-"&amp;E12359&amp;"-"&amp;D12359</f>
        <v>#N/A</v>
      </c>
      <c r="D12359" s="82" t="e">
        <f>VLOOKUP(Processed_Data!C12359,'Literature Lookup Tables'!$P$2:$Q$156,2,0)</f>
        <v>#N/A</v>
      </c>
    </row>
    <row r="12360" spans="1:4" x14ac:dyDescent="0.35">
      <c r="A12360" s="82" t="e">
        <f t="shared" si="193"/>
        <v>#N/A</v>
      </c>
      <c r="D12360" s="82" t="e">
        <f>VLOOKUP(Processed_Data!C12360,'Literature Lookup Tables'!$P$2:$Q$156,2,0)</f>
        <v>#N/A</v>
      </c>
    </row>
    <row r="12361" spans="1:4" x14ac:dyDescent="0.35">
      <c r="A12361" s="82" t="e">
        <f t="shared" si="193"/>
        <v>#N/A</v>
      </c>
      <c r="D12361" s="82" t="e">
        <f>VLOOKUP(Processed_Data!C12361,'Literature Lookup Tables'!$P$2:$Q$156,2,0)</f>
        <v>#N/A</v>
      </c>
    </row>
    <row r="12362" spans="1:4" x14ac:dyDescent="0.35">
      <c r="A12362" s="82" t="e">
        <f t="shared" si="193"/>
        <v>#N/A</v>
      </c>
      <c r="D12362" s="82" t="e">
        <f>VLOOKUP(Processed_Data!C12362,'Literature Lookup Tables'!$P$2:$Q$156,2,0)</f>
        <v>#N/A</v>
      </c>
    </row>
    <row r="12363" spans="1:4" x14ac:dyDescent="0.35">
      <c r="A12363" s="82" t="e">
        <f t="shared" si="193"/>
        <v>#N/A</v>
      </c>
      <c r="D12363" s="82" t="e">
        <f>VLOOKUP(Processed_Data!C12363,'Literature Lookup Tables'!$P$2:$Q$156,2,0)</f>
        <v>#N/A</v>
      </c>
    </row>
    <row r="12364" spans="1:4" x14ac:dyDescent="0.35">
      <c r="A12364" s="82" t="e">
        <f t="shared" si="193"/>
        <v>#N/A</v>
      </c>
      <c r="D12364" s="82" t="e">
        <f>VLOOKUP(Processed_Data!C12364,'Literature Lookup Tables'!$P$2:$Q$156,2,0)</f>
        <v>#N/A</v>
      </c>
    </row>
    <row r="12365" spans="1:4" x14ac:dyDescent="0.35">
      <c r="A12365" s="82" t="e">
        <f t="shared" si="193"/>
        <v>#N/A</v>
      </c>
      <c r="D12365" s="82" t="e">
        <f>VLOOKUP(Processed_Data!C12365,'Literature Lookup Tables'!$P$2:$Q$156,2,0)</f>
        <v>#N/A</v>
      </c>
    </row>
    <row r="12366" spans="1:4" x14ac:dyDescent="0.35">
      <c r="A12366" s="82" t="e">
        <f t="shared" si="193"/>
        <v>#N/A</v>
      </c>
      <c r="D12366" s="82" t="e">
        <f>VLOOKUP(Processed_Data!C12366,'Literature Lookup Tables'!$P$2:$Q$156,2,0)</f>
        <v>#N/A</v>
      </c>
    </row>
    <row r="12367" spans="1:4" x14ac:dyDescent="0.35">
      <c r="A12367" s="82" t="e">
        <f t="shared" si="193"/>
        <v>#N/A</v>
      </c>
      <c r="D12367" s="82" t="e">
        <f>VLOOKUP(Processed_Data!C12367,'Literature Lookup Tables'!$P$2:$Q$156,2,0)</f>
        <v>#N/A</v>
      </c>
    </row>
    <row r="12368" spans="1:4" x14ac:dyDescent="0.35">
      <c r="A12368" s="82" t="e">
        <f t="shared" si="193"/>
        <v>#N/A</v>
      </c>
      <c r="D12368" s="82" t="e">
        <f>VLOOKUP(Processed_Data!C12368,'Literature Lookup Tables'!$P$2:$Q$156,2,0)</f>
        <v>#N/A</v>
      </c>
    </row>
    <row r="12369" spans="1:4" x14ac:dyDescent="0.35">
      <c r="A12369" s="82" t="e">
        <f t="shared" si="193"/>
        <v>#N/A</v>
      </c>
      <c r="D12369" s="82" t="e">
        <f>VLOOKUP(Processed_Data!C12369,'Literature Lookup Tables'!$P$2:$Q$156,2,0)</f>
        <v>#N/A</v>
      </c>
    </row>
    <row r="12370" spans="1:4" x14ac:dyDescent="0.35">
      <c r="A12370" s="82" t="e">
        <f t="shared" si="193"/>
        <v>#N/A</v>
      </c>
      <c r="D12370" s="82" t="e">
        <f>VLOOKUP(Processed_Data!C12370,'Literature Lookup Tables'!$P$2:$Q$156,2,0)</f>
        <v>#N/A</v>
      </c>
    </row>
    <row r="12371" spans="1:4" x14ac:dyDescent="0.35">
      <c r="A12371" s="82" t="e">
        <f t="shared" si="193"/>
        <v>#N/A</v>
      </c>
      <c r="D12371" s="82" t="e">
        <f>VLOOKUP(Processed_Data!C12371,'Literature Lookup Tables'!$P$2:$Q$156,2,0)</f>
        <v>#N/A</v>
      </c>
    </row>
    <row r="12372" spans="1:4" x14ac:dyDescent="0.35">
      <c r="A12372" s="82" t="e">
        <f t="shared" si="193"/>
        <v>#N/A</v>
      </c>
      <c r="D12372" s="82" t="e">
        <f>VLOOKUP(Processed_Data!C12372,'Literature Lookup Tables'!$P$2:$Q$156,2,0)</f>
        <v>#N/A</v>
      </c>
    </row>
    <row r="12373" spans="1:4" x14ac:dyDescent="0.35">
      <c r="A12373" s="82" t="e">
        <f t="shared" si="193"/>
        <v>#N/A</v>
      </c>
      <c r="D12373" s="82" t="e">
        <f>VLOOKUP(Processed_Data!C12373,'Literature Lookup Tables'!$P$2:$Q$156,2,0)</f>
        <v>#N/A</v>
      </c>
    </row>
    <row r="12374" spans="1:4" x14ac:dyDescent="0.35">
      <c r="A12374" s="82" t="e">
        <f t="shared" si="193"/>
        <v>#N/A</v>
      </c>
      <c r="D12374" s="82" t="e">
        <f>VLOOKUP(Processed_Data!C12374,'Literature Lookup Tables'!$P$2:$Q$156,2,0)</f>
        <v>#N/A</v>
      </c>
    </row>
    <row r="12375" spans="1:4" x14ac:dyDescent="0.35">
      <c r="A12375" s="82" t="e">
        <f t="shared" si="193"/>
        <v>#N/A</v>
      </c>
      <c r="D12375" s="82" t="e">
        <f>VLOOKUP(Processed_Data!C12375,'Literature Lookup Tables'!$P$2:$Q$156,2,0)</f>
        <v>#N/A</v>
      </c>
    </row>
    <row r="12376" spans="1:4" x14ac:dyDescent="0.35">
      <c r="A12376" s="82" t="e">
        <f t="shared" si="193"/>
        <v>#N/A</v>
      </c>
      <c r="D12376" s="82" t="e">
        <f>VLOOKUP(Processed_Data!C12376,'Literature Lookup Tables'!$P$2:$Q$156,2,0)</f>
        <v>#N/A</v>
      </c>
    </row>
    <row r="12377" spans="1:4" x14ac:dyDescent="0.35">
      <c r="A12377" s="82" t="e">
        <f t="shared" si="193"/>
        <v>#N/A</v>
      </c>
      <c r="D12377" s="82" t="e">
        <f>VLOOKUP(Processed_Data!C12377,'Literature Lookup Tables'!$P$2:$Q$156,2,0)</f>
        <v>#N/A</v>
      </c>
    </row>
    <row r="12378" spans="1:4" x14ac:dyDescent="0.35">
      <c r="A12378" s="82" t="e">
        <f t="shared" si="193"/>
        <v>#N/A</v>
      </c>
      <c r="D12378" s="82" t="e">
        <f>VLOOKUP(Processed_Data!C12378,'Literature Lookup Tables'!$P$2:$Q$156,2,0)</f>
        <v>#N/A</v>
      </c>
    </row>
    <row r="12379" spans="1:4" x14ac:dyDescent="0.35">
      <c r="A12379" s="82" t="e">
        <f t="shared" si="193"/>
        <v>#N/A</v>
      </c>
      <c r="D12379" s="82" t="e">
        <f>VLOOKUP(Processed_Data!C12379,'Literature Lookup Tables'!$P$2:$Q$156,2,0)</f>
        <v>#N/A</v>
      </c>
    </row>
    <row r="12380" spans="1:4" x14ac:dyDescent="0.35">
      <c r="A12380" s="82" t="e">
        <f t="shared" si="193"/>
        <v>#N/A</v>
      </c>
      <c r="D12380" s="82" t="e">
        <f>VLOOKUP(Processed_Data!C12380,'Literature Lookup Tables'!$P$2:$Q$156,2,0)</f>
        <v>#N/A</v>
      </c>
    </row>
    <row r="12381" spans="1:4" x14ac:dyDescent="0.35">
      <c r="A12381" s="82" t="e">
        <f t="shared" si="193"/>
        <v>#N/A</v>
      </c>
      <c r="D12381" s="82" t="e">
        <f>VLOOKUP(Processed_Data!C12381,'Literature Lookup Tables'!$P$2:$Q$156,2,0)</f>
        <v>#N/A</v>
      </c>
    </row>
    <row r="12382" spans="1:4" x14ac:dyDescent="0.35">
      <c r="A12382" s="82" t="e">
        <f t="shared" si="193"/>
        <v>#N/A</v>
      </c>
      <c r="D12382" s="82" t="e">
        <f>VLOOKUP(Processed_Data!C12382,'Literature Lookup Tables'!$P$2:$Q$156,2,0)</f>
        <v>#N/A</v>
      </c>
    </row>
    <row r="12383" spans="1:4" x14ac:dyDescent="0.35">
      <c r="A12383" s="82" t="e">
        <f t="shared" si="193"/>
        <v>#N/A</v>
      </c>
      <c r="D12383" s="82" t="e">
        <f>VLOOKUP(Processed_Data!C12383,'Literature Lookup Tables'!$P$2:$Q$156,2,0)</f>
        <v>#N/A</v>
      </c>
    </row>
    <row r="12384" spans="1:4" x14ac:dyDescent="0.35">
      <c r="A12384" s="82" t="e">
        <f t="shared" si="193"/>
        <v>#N/A</v>
      </c>
      <c r="D12384" s="82" t="e">
        <f>VLOOKUP(Processed_Data!C12384,'Literature Lookup Tables'!$P$2:$Q$156,2,0)</f>
        <v>#N/A</v>
      </c>
    </row>
    <row r="12385" spans="1:4" x14ac:dyDescent="0.35">
      <c r="A12385" s="82" t="e">
        <f t="shared" si="193"/>
        <v>#N/A</v>
      </c>
      <c r="D12385" s="82" t="e">
        <f>VLOOKUP(Processed_Data!C12385,'Literature Lookup Tables'!$P$2:$Q$156,2,0)</f>
        <v>#N/A</v>
      </c>
    </row>
    <row r="12386" spans="1:4" x14ac:dyDescent="0.35">
      <c r="A12386" s="82" t="e">
        <f t="shared" si="193"/>
        <v>#N/A</v>
      </c>
      <c r="D12386" s="82" t="e">
        <f>VLOOKUP(Processed_Data!C12386,'Literature Lookup Tables'!$P$2:$Q$156,2,0)</f>
        <v>#N/A</v>
      </c>
    </row>
    <row r="12387" spans="1:4" x14ac:dyDescent="0.35">
      <c r="A12387" s="82" t="e">
        <f t="shared" si="193"/>
        <v>#N/A</v>
      </c>
      <c r="D12387" s="82" t="e">
        <f>VLOOKUP(Processed_Data!C12387,'Literature Lookup Tables'!$P$2:$Q$156,2,0)</f>
        <v>#N/A</v>
      </c>
    </row>
    <row r="12388" spans="1:4" x14ac:dyDescent="0.35">
      <c r="A12388" s="82" t="e">
        <f t="shared" si="193"/>
        <v>#N/A</v>
      </c>
      <c r="D12388" s="82" t="e">
        <f>VLOOKUP(Processed_Data!C12388,'Literature Lookup Tables'!$P$2:$Q$156,2,0)</f>
        <v>#N/A</v>
      </c>
    </row>
    <row r="12389" spans="1:4" x14ac:dyDescent="0.35">
      <c r="A12389" s="82" t="e">
        <f t="shared" si="193"/>
        <v>#N/A</v>
      </c>
      <c r="D12389" s="82" t="e">
        <f>VLOOKUP(Processed_Data!C12389,'Literature Lookup Tables'!$P$2:$Q$156,2,0)</f>
        <v>#N/A</v>
      </c>
    </row>
    <row r="12390" spans="1:4" x14ac:dyDescent="0.35">
      <c r="A12390" s="82" t="e">
        <f t="shared" si="193"/>
        <v>#N/A</v>
      </c>
      <c r="D12390" s="82" t="e">
        <f>VLOOKUP(Processed_Data!C12390,'Literature Lookup Tables'!$P$2:$Q$156,2,0)</f>
        <v>#N/A</v>
      </c>
    </row>
    <row r="12391" spans="1:4" x14ac:dyDescent="0.35">
      <c r="A12391" s="82" t="e">
        <f t="shared" si="193"/>
        <v>#N/A</v>
      </c>
      <c r="D12391" s="82" t="e">
        <f>VLOOKUP(Processed_Data!C12391,'Literature Lookup Tables'!$P$2:$Q$156,2,0)</f>
        <v>#N/A</v>
      </c>
    </row>
    <row r="12392" spans="1:4" x14ac:dyDescent="0.35">
      <c r="A12392" s="82" t="e">
        <f t="shared" si="193"/>
        <v>#N/A</v>
      </c>
      <c r="D12392" s="82" t="e">
        <f>VLOOKUP(Processed_Data!C12392,'Literature Lookup Tables'!$P$2:$Q$156,2,0)</f>
        <v>#N/A</v>
      </c>
    </row>
    <row r="12393" spans="1:4" x14ac:dyDescent="0.35">
      <c r="A12393" s="82" t="e">
        <f t="shared" si="193"/>
        <v>#N/A</v>
      </c>
      <c r="D12393" s="82" t="e">
        <f>VLOOKUP(Processed_Data!C12393,'Literature Lookup Tables'!$P$2:$Q$156,2,0)</f>
        <v>#N/A</v>
      </c>
    </row>
    <row r="12394" spans="1:4" x14ac:dyDescent="0.35">
      <c r="A12394" s="82" t="e">
        <f t="shared" si="193"/>
        <v>#N/A</v>
      </c>
      <c r="D12394" s="82" t="e">
        <f>VLOOKUP(Processed_Data!C12394,'Literature Lookup Tables'!$P$2:$Q$156,2,0)</f>
        <v>#N/A</v>
      </c>
    </row>
    <row r="12395" spans="1:4" x14ac:dyDescent="0.35">
      <c r="A12395" s="82" t="e">
        <f t="shared" si="193"/>
        <v>#N/A</v>
      </c>
      <c r="D12395" s="82" t="e">
        <f>VLOOKUP(Processed_Data!C12395,'Literature Lookup Tables'!$P$2:$Q$156,2,0)</f>
        <v>#N/A</v>
      </c>
    </row>
    <row r="12396" spans="1:4" x14ac:dyDescent="0.35">
      <c r="A12396" s="82" t="e">
        <f t="shared" si="193"/>
        <v>#N/A</v>
      </c>
      <c r="D12396" s="82" t="e">
        <f>VLOOKUP(Processed_Data!C12396,'Literature Lookup Tables'!$P$2:$Q$156,2,0)</f>
        <v>#N/A</v>
      </c>
    </row>
    <row r="12397" spans="1:4" x14ac:dyDescent="0.35">
      <c r="A12397" s="82" t="e">
        <f t="shared" si="193"/>
        <v>#N/A</v>
      </c>
      <c r="D12397" s="82" t="e">
        <f>VLOOKUP(Processed_Data!C12397,'Literature Lookup Tables'!$P$2:$Q$156,2,0)</f>
        <v>#N/A</v>
      </c>
    </row>
    <row r="12398" spans="1:4" x14ac:dyDescent="0.35">
      <c r="A12398" s="82" t="e">
        <f t="shared" si="193"/>
        <v>#N/A</v>
      </c>
      <c r="D12398" s="82" t="e">
        <f>VLOOKUP(Processed_Data!C12398,'Literature Lookup Tables'!$P$2:$Q$156,2,0)</f>
        <v>#N/A</v>
      </c>
    </row>
    <row r="12399" spans="1:4" x14ac:dyDescent="0.35">
      <c r="A12399" s="82" t="e">
        <f t="shared" si="193"/>
        <v>#N/A</v>
      </c>
      <c r="D12399" s="82" t="e">
        <f>VLOOKUP(Processed_Data!C12399,'Literature Lookup Tables'!$P$2:$Q$156,2,0)</f>
        <v>#N/A</v>
      </c>
    </row>
    <row r="12400" spans="1:4" x14ac:dyDescent="0.35">
      <c r="A12400" s="82" t="e">
        <f t="shared" si="193"/>
        <v>#N/A</v>
      </c>
      <c r="D12400" s="82" t="e">
        <f>VLOOKUP(Processed_Data!C12400,'Literature Lookup Tables'!$P$2:$Q$156,2,0)</f>
        <v>#N/A</v>
      </c>
    </row>
    <row r="12401" spans="1:4" x14ac:dyDescent="0.35">
      <c r="A12401" s="82" t="e">
        <f t="shared" si="193"/>
        <v>#N/A</v>
      </c>
      <c r="D12401" s="82" t="e">
        <f>VLOOKUP(Processed_Data!C12401,'Literature Lookup Tables'!$P$2:$Q$156,2,0)</f>
        <v>#N/A</v>
      </c>
    </row>
    <row r="12402" spans="1:4" x14ac:dyDescent="0.35">
      <c r="A12402" s="82" t="e">
        <f t="shared" si="193"/>
        <v>#N/A</v>
      </c>
      <c r="D12402" s="82" t="e">
        <f>VLOOKUP(Processed_Data!C12402,'Literature Lookup Tables'!$P$2:$Q$156,2,0)</f>
        <v>#N/A</v>
      </c>
    </row>
    <row r="12403" spans="1:4" x14ac:dyDescent="0.35">
      <c r="A12403" s="82" t="e">
        <f t="shared" si="193"/>
        <v>#N/A</v>
      </c>
      <c r="D12403" s="82" t="e">
        <f>VLOOKUP(Processed_Data!C12403,'Literature Lookup Tables'!$P$2:$Q$156,2,0)</f>
        <v>#N/A</v>
      </c>
    </row>
    <row r="12404" spans="1:4" x14ac:dyDescent="0.35">
      <c r="A12404" s="82" t="e">
        <f t="shared" si="193"/>
        <v>#N/A</v>
      </c>
      <c r="D12404" s="82" t="e">
        <f>VLOOKUP(Processed_Data!C12404,'Literature Lookup Tables'!$P$2:$Q$156,2,0)</f>
        <v>#N/A</v>
      </c>
    </row>
    <row r="12405" spans="1:4" x14ac:dyDescent="0.35">
      <c r="A12405" s="82" t="e">
        <f t="shared" si="193"/>
        <v>#N/A</v>
      </c>
      <c r="D12405" s="82" t="e">
        <f>VLOOKUP(Processed_Data!C12405,'Literature Lookup Tables'!$P$2:$Q$156,2,0)</f>
        <v>#N/A</v>
      </c>
    </row>
    <row r="12406" spans="1:4" x14ac:dyDescent="0.35">
      <c r="A12406" s="82" t="e">
        <f t="shared" si="193"/>
        <v>#N/A</v>
      </c>
      <c r="D12406" s="82" t="e">
        <f>VLOOKUP(Processed_Data!C12406,'Literature Lookup Tables'!$P$2:$Q$156,2,0)</f>
        <v>#N/A</v>
      </c>
    </row>
    <row r="12407" spans="1:4" x14ac:dyDescent="0.35">
      <c r="A12407" s="82" t="e">
        <f t="shared" si="193"/>
        <v>#N/A</v>
      </c>
      <c r="D12407" s="82" t="e">
        <f>VLOOKUP(Processed_Data!C12407,'Literature Lookup Tables'!$P$2:$Q$156,2,0)</f>
        <v>#N/A</v>
      </c>
    </row>
    <row r="12408" spans="1:4" x14ac:dyDescent="0.35">
      <c r="A12408" s="82" t="e">
        <f t="shared" si="193"/>
        <v>#N/A</v>
      </c>
      <c r="D12408" s="82" t="e">
        <f>VLOOKUP(Processed_Data!C12408,'Literature Lookup Tables'!$P$2:$Q$156,2,0)</f>
        <v>#N/A</v>
      </c>
    </row>
    <row r="12409" spans="1:4" x14ac:dyDescent="0.35">
      <c r="A12409" s="82" t="e">
        <f t="shared" si="193"/>
        <v>#N/A</v>
      </c>
      <c r="D12409" s="82" t="e">
        <f>VLOOKUP(Processed_Data!C12409,'Literature Lookup Tables'!$P$2:$Q$156,2,0)</f>
        <v>#N/A</v>
      </c>
    </row>
    <row r="12410" spans="1:4" x14ac:dyDescent="0.35">
      <c r="A12410" s="82" t="e">
        <f t="shared" si="193"/>
        <v>#N/A</v>
      </c>
      <c r="D12410" s="82" t="e">
        <f>VLOOKUP(Processed_Data!C12410,'Literature Lookup Tables'!$P$2:$Q$156,2,0)</f>
        <v>#N/A</v>
      </c>
    </row>
    <row r="12411" spans="1:4" x14ac:dyDescent="0.35">
      <c r="A12411" s="82" t="e">
        <f t="shared" si="193"/>
        <v>#N/A</v>
      </c>
      <c r="D12411" s="82" t="e">
        <f>VLOOKUP(Processed_Data!C12411,'Literature Lookup Tables'!$P$2:$Q$156,2,0)</f>
        <v>#N/A</v>
      </c>
    </row>
    <row r="12412" spans="1:4" x14ac:dyDescent="0.35">
      <c r="A12412" s="82" t="e">
        <f t="shared" si="193"/>
        <v>#N/A</v>
      </c>
      <c r="D12412" s="82" t="e">
        <f>VLOOKUP(Processed_Data!C12412,'Literature Lookup Tables'!$P$2:$Q$156,2,0)</f>
        <v>#N/A</v>
      </c>
    </row>
    <row r="12413" spans="1:4" x14ac:dyDescent="0.35">
      <c r="A12413" s="82" t="e">
        <f t="shared" si="193"/>
        <v>#N/A</v>
      </c>
      <c r="D12413" s="82" t="e">
        <f>VLOOKUP(Processed_Data!C12413,'Literature Lookup Tables'!$P$2:$Q$156,2,0)</f>
        <v>#N/A</v>
      </c>
    </row>
    <row r="12414" spans="1:4" x14ac:dyDescent="0.35">
      <c r="A12414" s="82" t="e">
        <f t="shared" si="193"/>
        <v>#N/A</v>
      </c>
      <c r="D12414" s="82" t="e">
        <f>VLOOKUP(Processed_Data!C12414,'Literature Lookup Tables'!$P$2:$Q$156,2,0)</f>
        <v>#N/A</v>
      </c>
    </row>
    <row r="12415" spans="1:4" x14ac:dyDescent="0.35">
      <c r="A12415" s="82" t="e">
        <f t="shared" si="193"/>
        <v>#N/A</v>
      </c>
      <c r="D12415" s="82" t="e">
        <f>VLOOKUP(Processed_Data!C12415,'Literature Lookup Tables'!$P$2:$Q$156,2,0)</f>
        <v>#N/A</v>
      </c>
    </row>
    <row r="12416" spans="1:4" x14ac:dyDescent="0.35">
      <c r="A12416" s="82" t="e">
        <f t="shared" si="193"/>
        <v>#N/A</v>
      </c>
      <c r="D12416" s="82" t="e">
        <f>VLOOKUP(Processed_Data!C12416,'Literature Lookup Tables'!$P$2:$Q$156,2,0)</f>
        <v>#N/A</v>
      </c>
    </row>
    <row r="12417" spans="1:4" x14ac:dyDescent="0.35">
      <c r="A12417" s="82" t="e">
        <f t="shared" si="193"/>
        <v>#N/A</v>
      </c>
      <c r="D12417" s="82" t="e">
        <f>VLOOKUP(Processed_Data!C12417,'Literature Lookup Tables'!$P$2:$Q$156,2,0)</f>
        <v>#N/A</v>
      </c>
    </row>
    <row r="12418" spans="1:4" x14ac:dyDescent="0.35">
      <c r="A12418" s="82" t="e">
        <f t="shared" si="193"/>
        <v>#N/A</v>
      </c>
      <c r="D12418" s="82" t="e">
        <f>VLOOKUP(Processed_Data!C12418,'Literature Lookup Tables'!$P$2:$Q$156,2,0)</f>
        <v>#N/A</v>
      </c>
    </row>
    <row r="12419" spans="1:4" x14ac:dyDescent="0.35">
      <c r="A12419" s="82" t="e">
        <f t="shared" si="193"/>
        <v>#N/A</v>
      </c>
      <c r="D12419" s="82" t="e">
        <f>VLOOKUP(Processed_Data!C12419,'Literature Lookup Tables'!$P$2:$Q$156,2,0)</f>
        <v>#N/A</v>
      </c>
    </row>
    <row r="12420" spans="1:4" x14ac:dyDescent="0.35">
      <c r="A12420" s="82" t="e">
        <f t="shared" si="193"/>
        <v>#N/A</v>
      </c>
      <c r="D12420" s="82" t="e">
        <f>VLOOKUP(Processed_Data!C12420,'Literature Lookup Tables'!$P$2:$Q$156,2,0)</f>
        <v>#N/A</v>
      </c>
    </row>
    <row r="12421" spans="1:4" x14ac:dyDescent="0.35">
      <c r="A12421" s="82" t="e">
        <f t="shared" si="193"/>
        <v>#N/A</v>
      </c>
      <c r="D12421" s="82" t="e">
        <f>VLOOKUP(Processed_Data!C12421,'Literature Lookup Tables'!$P$2:$Q$156,2,0)</f>
        <v>#N/A</v>
      </c>
    </row>
    <row r="12422" spans="1:4" x14ac:dyDescent="0.35">
      <c r="A12422" s="82" t="e">
        <f t="shared" si="193"/>
        <v>#N/A</v>
      </c>
      <c r="D12422" s="82" t="e">
        <f>VLOOKUP(Processed_Data!C12422,'Literature Lookup Tables'!$P$2:$Q$156,2,0)</f>
        <v>#N/A</v>
      </c>
    </row>
    <row r="12423" spans="1:4" x14ac:dyDescent="0.35">
      <c r="A12423" s="82" t="e">
        <f t="shared" ref="A12423:A12486" si="194">F12423&amp;"-"&amp;E12423&amp;"-"&amp;D12423</f>
        <v>#N/A</v>
      </c>
      <c r="D12423" s="82" t="e">
        <f>VLOOKUP(Processed_Data!C12423,'Literature Lookup Tables'!$P$2:$Q$156,2,0)</f>
        <v>#N/A</v>
      </c>
    </row>
    <row r="12424" spans="1:4" x14ac:dyDescent="0.35">
      <c r="A12424" s="82" t="e">
        <f t="shared" si="194"/>
        <v>#N/A</v>
      </c>
      <c r="D12424" s="82" t="e">
        <f>VLOOKUP(Processed_Data!C12424,'Literature Lookup Tables'!$P$2:$Q$156,2,0)</f>
        <v>#N/A</v>
      </c>
    </row>
    <row r="12425" spans="1:4" x14ac:dyDescent="0.35">
      <c r="A12425" s="82" t="e">
        <f t="shared" si="194"/>
        <v>#N/A</v>
      </c>
      <c r="D12425" s="82" t="e">
        <f>VLOOKUP(Processed_Data!C12425,'Literature Lookup Tables'!$P$2:$Q$156,2,0)</f>
        <v>#N/A</v>
      </c>
    </row>
    <row r="12426" spans="1:4" x14ac:dyDescent="0.35">
      <c r="A12426" s="82" t="e">
        <f t="shared" si="194"/>
        <v>#N/A</v>
      </c>
      <c r="D12426" s="82" t="e">
        <f>VLOOKUP(Processed_Data!C12426,'Literature Lookup Tables'!$P$2:$Q$156,2,0)</f>
        <v>#N/A</v>
      </c>
    </row>
    <row r="12427" spans="1:4" x14ac:dyDescent="0.35">
      <c r="A12427" s="82" t="e">
        <f t="shared" si="194"/>
        <v>#N/A</v>
      </c>
      <c r="D12427" s="82" t="e">
        <f>VLOOKUP(Processed_Data!C12427,'Literature Lookup Tables'!$P$2:$Q$156,2,0)</f>
        <v>#N/A</v>
      </c>
    </row>
    <row r="12428" spans="1:4" x14ac:dyDescent="0.35">
      <c r="A12428" s="82" t="e">
        <f t="shared" si="194"/>
        <v>#N/A</v>
      </c>
      <c r="D12428" s="82" t="e">
        <f>VLOOKUP(Processed_Data!C12428,'Literature Lookup Tables'!$P$2:$Q$156,2,0)</f>
        <v>#N/A</v>
      </c>
    </row>
    <row r="12429" spans="1:4" x14ac:dyDescent="0.35">
      <c r="A12429" s="82" t="e">
        <f t="shared" si="194"/>
        <v>#N/A</v>
      </c>
      <c r="D12429" s="82" t="e">
        <f>VLOOKUP(Processed_Data!C12429,'Literature Lookup Tables'!$P$2:$Q$156,2,0)</f>
        <v>#N/A</v>
      </c>
    </row>
    <row r="12430" spans="1:4" x14ac:dyDescent="0.35">
      <c r="A12430" s="82" t="e">
        <f t="shared" si="194"/>
        <v>#N/A</v>
      </c>
      <c r="D12430" s="82" t="e">
        <f>VLOOKUP(Processed_Data!C12430,'Literature Lookup Tables'!$P$2:$Q$156,2,0)</f>
        <v>#N/A</v>
      </c>
    </row>
    <row r="12431" spans="1:4" x14ac:dyDescent="0.35">
      <c r="A12431" s="82" t="e">
        <f t="shared" si="194"/>
        <v>#N/A</v>
      </c>
      <c r="D12431" s="82" t="e">
        <f>VLOOKUP(Processed_Data!C12431,'Literature Lookup Tables'!$P$2:$Q$156,2,0)</f>
        <v>#N/A</v>
      </c>
    </row>
    <row r="12432" spans="1:4" x14ac:dyDescent="0.35">
      <c r="A12432" s="82" t="e">
        <f t="shared" si="194"/>
        <v>#N/A</v>
      </c>
      <c r="D12432" s="82" t="e">
        <f>VLOOKUP(Processed_Data!C12432,'Literature Lookup Tables'!$P$2:$Q$156,2,0)</f>
        <v>#N/A</v>
      </c>
    </row>
    <row r="12433" spans="1:4" x14ac:dyDescent="0.35">
      <c r="A12433" s="82" t="e">
        <f t="shared" si="194"/>
        <v>#N/A</v>
      </c>
      <c r="D12433" s="82" t="e">
        <f>VLOOKUP(Processed_Data!C12433,'Literature Lookup Tables'!$P$2:$Q$156,2,0)</f>
        <v>#N/A</v>
      </c>
    </row>
    <row r="12434" spans="1:4" x14ac:dyDescent="0.35">
      <c r="A12434" s="82" t="e">
        <f t="shared" si="194"/>
        <v>#N/A</v>
      </c>
      <c r="D12434" s="82" t="e">
        <f>VLOOKUP(Processed_Data!C12434,'Literature Lookup Tables'!$P$2:$Q$156,2,0)</f>
        <v>#N/A</v>
      </c>
    </row>
    <row r="12435" spans="1:4" x14ac:dyDescent="0.35">
      <c r="A12435" s="82" t="e">
        <f t="shared" si="194"/>
        <v>#N/A</v>
      </c>
      <c r="D12435" s="82" t="e">
        <f>VLOOKUP(Processed_Data!C12435,'Literature Lookup Tables'!$P$2:$Q$156,2,0)</f>
        <v>#N/A</v>
      </c>
    </row>
    <row r="12436" spans="1:4" x14ac:dyDescent="0.35">
      <c r="A12436" s="82" t="e">
        <f t="shared" si="194"/>
        <v>#N/A</v>
      </c>
      <c r="D12436" s="82" t="e">
        <f>VLOOKUP(Processed_Data!C12436,'Literature Lookup Tables'!$P$2:$Q$156,2,0)</f>
        <v>#N/A</v>
      </c>
    </row>
    <row r="12437" spans="1:4" x14ac:dyDescent="0.35">
      <c r="A12437" s="82" t="e">
        <f t="shared" si="194"/>
        <v>#N/A</v>
      </c>
      <c r="D12437" s="82" t="e">
        <f>VLOOKUP(Processed_Data!C12437,'Literature Lookup Tables'!$P$2:$Q$156,2,0)</f>
        <v>#N/A</v>
      </c>
    </row>
    <row r="12438" spans="1:4" x14ac:dyDescent="0.35">
      <c r="A12438" s="82" t="e">
        <f t="shared" si="194"/>
        <v>#N/A</v>
      </c>
      <c r="D12438" s="82" t="e">
        <f>VLOOKUP(Processed_Data!C12438,'Literature Lookup Tables'!$P$2:$Q$156,2,0)</f>
        <v>#N/A</v>
      </c>
    </row>
    <row r="12439" spans="1:4" x14ac:dyDescent="0.35">
      <c r="A12439" s="82" t="e">
        <f t="shared" si="194"/>
        <v>#N/A</v>
      </c>
      <c r="D12439" s="82" t="e">
        <f>VLOOKUP(Processed_Data!C12439,'Literature Lookup Tables'!$P$2:$Q$156,2,0)</f>
        <v>#N/A</v>
      </c>
    </row>
    <row r="12440" spans="1:4" x14ac:dyDescent="0.35">
      <c r="A12440" s="82" t="e">
        <f t="shared" si="194"/>
        <v>#N/A</v>
      </c>
      <c r="D12440" s="82" t="e">
        <f>VLOOKUP(Processed_Data!C12440,'Literature Lookup Tables'!$P$2:$Q$156,2,0)</f>
        <v>#N/A</v>
      </c>
    </row>
    <row r="12441" spans="1:4" x14ac:dyDescent="0.35">
      <c r="A12441" s="82" t="e">
        <f t="shared" si="194"/>
        <v>#N/A</v>
      </c>
      <c r="D12441" s="82" t="e">
        <f>VLOOKUP(Processed_Data!C12441,'Literature Lookup Tables'!$P$2:$Q$156,2,0)</f>
        <v>#N/A</v>
      </c>
    </row>
    <row r="12442" spans="1:4" x14ac:dyDescent="0.35">
      <c r="A12442" s="82" t="e">
        <f t="shared" si="194"/>
        <v>#N/A</v>
      </c>
      <c r="D12442" s="82" t="e">
        <f>VLOOKUP(Processed_Data!C12442,'Literature Lookup Tables'!$P$2:$Q$156,2,0)</f>
        <v>#N/A</v>
      </c>
    </row>
    <row r="12443" spans="1:4" x14ac:dyDescent="0.35">
      <c r="A12443" s="82" t="e">
        <f t="shared" si="194"/>
        <v>#N/A</v>
      </c>
      <c r="D12443" s="82" t="e">
        <f>VLOOKUP(Processed_Data!C12443,'Literature Lookup Tables'!$P$2:$Q$156,2,0)</f>
        <v>#N/A</v>
      </c>
    </row>
    <row r="12444" spans="1:4" x14ac:dyDescent="0.35">
      <c r="A12444" s="82" t="e">
        <f t="shared" si="194"/>
        <v>#N/A</v>
      </c>
      <c r="D12444" s="82" t="e">
        <f>VLOOKUP(Processed_Data!C12444,'Literature Lookup Tables'!$P$2:$Q$156,2,0)</f>
        <v>#N/A</v>
      </c>
    </row>
    <row r="12445" spans="1:4" x14ac:dyDescent="0.35">
      <c r="A12445" s="82" t="e">
        <f t="shared" si="194"/>
        <v>#N/A</v>
      </c>
      <c r="D12445" s="82" t="e">
        <f>VLOOKUP(Processed_Data!C12445,'Literature Lookup Tables'!$P$2:$Q$156,2,0)</f>
        <v>#N/A</v>
      </c>
    </row>
    <row r="12446" spans="1:4" x14ac:dyDescent="0.35">
      <c r="A12446" s="82" t="e">
        <f t="shared" si="194"/>
        <v>#N/A</v>
      </c>
      <c r="D12446" s="82" t="e">
        <f>VLOOKUP(Processed_Data!C12446,'Literature Lookup Tables'!$P$2:$Q$156,2,0)</f>
        <v>#N/A</v>
      </c>
    </row>
    <row r="12447" spans="1:4" x14ac:dyDescent="0.35">
      <c r="A12447" s="82" t="e">
        <f t="shared" si="194"/>
        <v>#N/A</v>
      </c>
      <c r="D12447" s="82" t="e">
        <f>VLOOKUP(Processed_Data!C12447,'Literature Lookup Tables'!$P$2:$Q$156,2,0)</f>
        <v>#N/A</v>
      </c>
    </row>
    <row r="12448" spans="1:4" x14ac:dyDescent="0.35">
      <c r="A12448" s="82" t="e">
        <f t="shared" si="194"/>
        <v>#N/A</v>
      </c>
      <c r="D12448" s="82" t="e">
        <f>VLOOKUP(Processed_Data!C12448,'Literature Lookup Tables'!$P$2:$Q$156,2,0)</f>
        <v>#N/A</v>
      </c>
    </row>
    <row r="12449" spans="1:4" x14ac:dyDescent="0.35">
      <c r="A12449" s="82" t="e">
        <f t="shared" si="194"/>
        <v>#N/A</v>
      </c>
      <c r="D12449" s="82" t="e">
        <f>VLOOKUP(Processed_Data!C12449,'Literature Lookup Tables'!$P$2:$Q$156,2,0)</f>
        <v>#N/A</v>
      </c>
    </row>
    <row r="12450" spans="1:4" x14ac:dyDescent="0.35">
      <c r="A12450" s="82" t="e">
        <f t="shared" si="194"/>
        <v>#N/A</v>
      </c>
      <c r="D12450" s="82" t="e">
        <f>VLOOKUP(Processed_Data!C12450,'Literature Lookup Tables'!$P$2:$Q$156,2,0)</f>
        <v>#N/A</v>
      </c>
    </row>
    <row r="12451" spans="1:4" x14ac:dyDescent="0.35">
      <c r="A12451" s="82" t="e">
        <f t="shared" si="194"/>
        <v>#N/A</v>
      </c>
      <c r="D12451" s="82" t="e">
        <f>VLOOKUP(Processed_Data!C12451,'Literature Lookup Tables'!$P$2:$Q$156,2,0)</f>
        <v>#N/A</v>
      </c>
    </row>
    <row r="12452" spans="1:4" x14ac:dyDescent="0.35">
      <c r="A12452" s="82" t="e">
        <f t="shared" si="194"/>
        <v>#N/A</v>
      </c>
      <c r="D12452" s="82" t="e">
        <f>VLOOKUP(Processed_Data!C12452,'Literature Lookup Tables'!$P$2:$Q$156,2,0)</f>
        <v>#N/A</v>
      </c>
    </row>
    <row r="12453" spans="1:4" x14ac:dyDescent="0.35">
      <c r="A12453" s="82" t="e">
        <f t="shared" si="194"/>
        <v>#N/A</v>
      </c>
      <c r="D12453" s="82" t="e">
        <f>VLOOKUP(Processed_Data!C12453,'Literature Lookup Tables'!$P$2:$Q$156,2,0)</f>
        <v>#N/A</v>
      </c>
    </row>
    <row r="12454" spans="1:4" x14ac:dyDescent="0.35">
      <c r="A12454" s="82" t="e">
        <f t="shared" si="194"/>
        <v>#N/A</v>
      </c>
      <c r="D12454" s="82" t="e">
        <f>VLOOKUP(Processed_Data!C12454,'Literature Lookup Tables'!$P$2:$Q$156,2,0)</f>
        <v>#N/A</v>
      </c>
    </row>
    <row r="12455" spans="1:4" x14ac:dyDescent="0.35">
      <c r="A12455" s="82" t="e">
        <f t="shared" si="194"/>
        <v>#N/A</v>
      </c>
      <c r="D12455" s="82" t="e">
        <f>VLOOKUP(Processed_Data!C12455,'Literature Lookup Tables'!$P$2:$Q$156,2,0)</f>
        <v>#N/A</v>
      </c>
    </row>
    <row r="12456" spans="1:4" x14ac:dyDescent="0.35">
      <c r="A12456" s="82" t="e">
        <f t="shared" si="194"/>
        <v>#N/A</v>
      </c>
      <c r="D12456" s="82" t="e">
        <f>VLOOKUP(Processed_Data!C12456,'Literature Lookup Tables'!$P$2:$Q$156,2,0)</f>
        <v>#N/A</v>
      </c>
    </row>
    <row r="12457" spans="1:4" x14ac:dyDescent="0.35">
      <c r="A12457" s="82" t="e">
        <f t="shared" si="194"/>
        <v>#N/A</v>
      </c>
      <c r="D12457" s="82" t="e">
        <f>VLOOKUP(Processed_Data!C12457,'Literature Lookup Tables'!$P$2:$Q$156,2,0)</f>
        <v>#N/A</v>
      </c>
    </row>
    <row r="12458" spans="1:4" x14ac:dyDescent="0.35">
      <c r="A12458" s="82" t="e">
        <f t="shared" si="194"/>
        <v>#N/A</v>
      </c>
      <c r="D12458" s="82" t="e">
        <f>VLOOKUP(Processed_Data!C12458,'Literature Lookup Tables'!$P$2:$Q$156,2,0)</f>
        <v>#N/A</v>
      </c>
    </row>
    <row r="12459" spans="1:4" x14ac:dyDescent="0.35">
      <c r="A12459" s="82" t="e">
        <f t="shared" si="194"/>
        <v>#N/A</v>
      </c>
      <c r="D12459" s="82" t="e">
        <f>VLOOKUP(Processed_Data!C12459,'Literature Lookup Tables'!$P$2:$Q$156,2,0)</f>
        <v>#N/A</v>
      </c>
    </row>
    <row r="12460" spans="1:4" x14ac:dyDescent="0.35">
      <c r="A12460" s="82" t="e">
        <f t="shared" si="194"/>
        <v>#N/A</v>
      </c>
      <c r="D12460" s="82" t="e">
        <f>VLOOKUP(Processed_Data!C12460,'Literature Lookup Tables'!$P$2:$Q$156,2,0)</f>
        <v>#N/A</v>
      </c>
    </row>
    <row r="12461" spans="1:4" x14ac:dyDescent="0.35">
      <c r="A12461" s="82" t="e">
        <f t="shared" si="194"/>
        <v>#N/A</v>
      </c>
      <c r="D12461" s="82" t="e">
        <f>VLOOKUP(Processed_Data!C12461,'Literature Lookup Tables'!$P$2:$Q$156,2,0)</f>
        <v>#N/A</v>
      </c>
    </row>
    <row r="12462" spans="1:4" x14ac:dyDescent="0.35">
      <c r="A12462" s="82" t="e">
        <f t="shared" si="194"/>
        <v>#N/A</v>
      </c>
      <c r="D12462" s="82" t="e">
        <f>VLOOKUP(Processed_Data!C12462,'Literature Lookup Tables'!$P$2:$Q$156,2,0)</f>
        <v>#N/A</v>
      </c>
    </row>
    <row r="12463" spans="1:4" x14ac:dyDescent="0.35">
      <c r="A12463" s="82" t="e">
        <f t="shared" si="194"/>
        <v>#N/A</v>
      </c>
      <c r="D12463" s="82" t="e">
        <f>VLOOKUP(Processed_Data!C12463,'Literature Lookup Tables'!$P$2:$Q$156,2,0)</f>
        <v>#N/A</v>
      </c>
    </row>
    <row r="12464" spans="1:4" x14ac:dyDescent="0.35">
      <c r="A12464" s="82" t="e">
        <f t="shared" si="194"/>
        <v>#N/A</v>
      </c>
      <c r="D12464" s="82" t="e">
        <f>VLOOKUP(Processed_Data!C12464,'Literature Lookup Tables'!$P$2:$Q$156,2,0)</f>
        <v>#N/A</v>
      </c>
    </row>
    <row r="12465" spans="1:4" x14ac:dyDescent="0.35">
      <c r="A12465" s="82" t="e">
        <f t="shared" si="194"/>
        <v>#N/A</v>
      </c>
      <c r="D12465" s="82" t="e">
        <f>VLOOKUP(Processed_Data!C12465,'Literature Lookup Tables'!$P$2:$Q$156,2,0)</f>
        <v>#N/A</v>
      </c>
    </row>
    <row r="12466" spans="1:4" x14ac:dyDescent="0.35">
      <c r="A12466" s="82" t="e">
        <f t="shared" si="194"/>
        <v>#N/A</v>
      </c>
      <c r="D12466" s="82" t="e">
        <f>VLOOKUP(Processed_Data!C12466,'Literature Lookup Tables'!$P$2:$Q$156,2,0)</f>
        <v>#N/A</v>
      </c>
    </row>
    <row r="12467" spans="1:4" x14ac:dyDescent="0.35">
      <c r="A12467" s="82" t="e">
        <f t="shared" si="194"/>
        <v>#N/A</v>
      </c>
      <c r="D12467" s="82" t="e">
        <f>VLOOKUP(Processed_Data!C12467,'Literature Lookup Tables'!$P$2:$Q$156,2,0)</f>
        <v>#N/A</v>
      </c>
    </row>
    <row r="12468" spans="1:4" x14ac:dyDescent="0.35">
      <c r="A12468" s="82" t="e">
        <f t="shared" si="194"/>
        <v>#N/A</v>
      </c>
      <c r="D12468" s="82" t="e">
        <f>VLOOKUP(Processed_Data!C12468,'Literature Lookup Tables'!$P$2:$Q$156,2,0)</f>
        <v>#N/A</v>
      </c>
    </row>
    <row r="12469" spans="1:4" x14ac:dyDescent="0.35">
      <c r="A12469" s="82" t="e">
        <f t="shared" si="194"/>
        <v>#N/A</v>
      </c>
      <c r="D12469" s="82" t="e">
        <f>VLOOKUP(Processed_Data!C12469,'Literature Lookup Tables'!$P$2:$Q$156,2,0)</f>
        <v>#N/A</v>
      </c>
    </row>
    <row r="12470" spans="1:4" x14ac:dyDescent="0.35">
      <c r="A12470" s="82" t="e">
        <f t="shared" si="194"/>
        <v>#N/A</v>
      </c>
      <c r="D12470" s="82" t="e">
        <f>VLOOKUP(Processed_Data!C12470,'Literature Lookup Tables'!$P$2:$Q$156,2,0)</f>
        <v>#N/A</v>
      </c>
    </row>
    <row r="12471" spans="1:4" x14ac:dyDescent="0.35">
      <c r="A12471" s="82" t="e">
        <f t="shared" si="194"/>
        <v>#N/A</v>
      </c>
      <c r="D12471" s="82" t="e">
        <f>VLOOKUP(Processed_Data!C12471,'Literature Lookup Tables'!$P$2:$Q$156,2,0)</f>
        <v>#N/A</v>
      </c>
    </row>
    <row r="12472" spans="1:4" x14ac:dyDescent="0.35">
      <c r="A12472" s="82" t="e">
        <f t="shared" si="194"/>
        <v>#N/A</v>
      </c>
      <c r="D12472" s="82" t="e">
        <f>VLOOKUP(Processed_Data!C12472,'Literature Lookup Tables'!$P$2:$Q$156,2,0)</f>
        <v>#N/A</v>
      </c>
    </row>
    <row r="12473" spans="1:4" x14ac:dyDescent="0.35">
      <c r="A12473" s="82" t="e">
        <f t="shared" si="194"/>
        <v>#N/A</v>
      </c>
      <c r="D12473" s="82" t="e">
        <f>VLOOKUP(Processed_Data!C12473,'Literature Lookup Tables'!$P$2:$Q$156,2,0)</f>
        <v>#N/A</v>
      </c>
    </row>
    <row r="12474" spans="1:4" x14ac:dyDescent="0.35">
      <c r="A12474" s="82" t="e">
        <f t="shared" si="194"/>
        <v>#N/A</v>
      </c>
      <c r="D12474" s="82" t="e">
        <f>VLOOKUP(Processed_Data!C12474,'Literature Lookup Tables'!$P$2:$Q$156,2,0)</f>
        <v>#N/A</v>
      </c>
    </row>
    <row r="12475" spans="1:4" x14ac:dyDescent="0.35">
      <c r="A12475" s="82" t="e">
        <f t="shared" si="194"/>
        <v>#N/A</v>
      </c>
      <c r="D12475" s="82" t="e">
        <f>VLOOKUP(Processed_Data!C12475,'Literature Lookup Tables'!$P$2:$Q$156,2,0)</f>
        <v>#N/A</v>
      </c>
    </row>
    <row r="12476" spans="1:4" x14ac:dyDescent="0.35">
      <c r="A12476" s="82" t="e">
        <f t="shared" si="194"/>
        <v>#N/A</v>
      </c>
      <c r="D12476" s="82" t="e">
        <f>VLOOKUP(Processed_Data!C12476,'Literature Lookup Tables'!$P$2:$Q$156,2,0)</f>
        <v>#N/A</v>
      </c>
    </row>
    <row r="12477" spans="1:4" x14ac:dyDescent="0.35">
      <c r="A12477" s="82" t="e">
        <f t="shared" si="194"/>
        <v>#N/A</v>
      </c>
      <c r="D12477" s="82" t="e">
        <f>VLOOKUP(Processed_Data!C12477,'Literature Lookup Tables'!$P$2:$Q$156,2,0)</f>
        <v>#N/A</v>
      </c>
    </row>
    <row r="12478" spans="1:4" x14ac:dyDescent="0.35">
      <c r="A12478" s="82" t="e">
        <f t="shared" si="194"/>
        <v>#N/A</v>
      </c>
      <c r="D12478" s="82" t="e">
        <f>VLOOKUP(Processed_Data!C12478,'Literature Lookup Tables'!$P$2:$Q$156,2,0)</f>
        <v>#N/A</v>
      </c>
    </row>
    <row r="12479" spans="1:4" x14ac:dyDescent="0.35">
      <c r="A12479" s="82" t="e">
        <f t="shared" si="194"/>
        <v>#N/A</v>
      </c>
      <c r="D12479" s="82" t="e">
        <f>VLOOKUP(Processed_Data!C12479,'Literature Lookup Tables'!$P$2:$Q$156,2,0)</f>
        <v>#N/A</v>
      </c>
    </row>
    <row r="12480" spans="1:4" x14ac:dyDescent="0.35">
      <c r="A12480" s="82" t="e">
        <f t="shared" si="194"/>
        <v>#N/A</v>
      </c>
      <c r="D12480" s="82" t="e">
        <f>VLOOKUP(Processed_Data!C12480,'Literature Lookup Tables'!$P$2:$Q$156,2,0)</f>
        <v>#N/A</v>
      </c>
    </row>
    <row r="12481" spans="1:4" x14ac:dyDescent="0.35">
      <c r="A12481" s="82" t="e">
        <f t="shared" si="194"/>
        <v>#N/A</v>
      </c>
      <c r="D12481" s="82" t="e">
        <f>VLOOKUP(Processed_Data!C12481,'Literature Lookup Tables'!$P$2:$Q$156,2,0)</f>
        <v>#N/A</v>
      </c>
    </row>
    <row r="12482" spans="1:4" x14ac:dyDescent="0.35">
      <c r="A12482" s="82" t="e">
        <f t="shared" si="194"/>
        <v>#N/A</v>
      </c>
      <c r="D12482" s="82" t="e">
        <f>VLOOKUP(Processed_Data!C12482,'Literature Lookup Tables'!$P$2:$Q$156,2,0)</f>
        <v>#N/A</v>
      </c>
    </row>
    <row r="12483" spans="1:4" x14ac:dyDescent="0.35">
      <c r="A12483" s="82" t="e">
        <f t="shared" si="194"/>
        <v>#N/A</v>
      </c>
      <c r="D12483" s="82" t="e">
        <f>VLOOKUP(Processed_Data!C12483,'Literature Lookup Tables'!$P$2:$Q$156,2,0)</f>
        <v>#N/A</v>
      </c>
    </row>
    <row r="12484" spans="1:4" x14ac:dyDescent="0.35">
      <c r="A12484" s="82" t="e">
        <f t="shared" si="194"/>
        <v>#N/A</v>
      </c>
      <c r="D12484" s="82" t="e">
        <f>VLOOKUP(Processed_Data!C12484,'Literature Lookup Tables'!$P$2:$Q$156,2,0)</f>
        <v>#N/A</v>
      </c>
    </row>
    <row r="12485" spans="1:4" x14ac:dyDescent="0.35">
      <c r="A12485" s="82" t="e">
        <f t="shared" si="194"/>
        <v>#N/A</v>
      </c>
      <c r="D12485" s="82" t="e">
        <f>VLOOKUP(Processed_Data!C12485,'Literature Lookup Tables'!$P$2:$Q$156,2,0)</f>
        <v>#N/A</v>
      </c>
    </row>
    <row r="12486" spans="1:4" x14ac:dyDescent="0.35">
      <c r="A12486" s="82" t="e">
        <f t="shared" si="194"/>
        <v>#N/A</v>
      </c>
      <c r="D12486" s="82" t="e">
        <f>VLOOKUP(Processed_Data!C12486,'Literature Lookup Tables'!$P$2:$Q$156,2,0)</f>
        <v>#N/A</v>
      </c>
    </row>
    <row r="12487" spans="1:4" x14ac:dyDescent="0.35">
      <c r="A12487" s="82" t="e">
        <f t="shared" ref="A12487:A12550" si="195">F12487&amp;"-"&amp;E12487&amp;"-"&amp;D12487</f>
        <v>#N/A</v>
      </c>
      <c r="D12487" s="82" t="e">
        <f>VLOOKUP(Processed_Data!C12487,'Literature Lookup Tables'!$P$2:$Q$156,2,0)</f>
        <v>#N/A</v>
      </c>
    </row>
    <row r="12488" spans="1:4" x14ac:dyDescent="0.35">
      <c r="A12488" s="82" t="e">
        <f t="shared" si="195"/>
        <v>#N/A</v>
      </c>
      <c r="D12488" s="82" t="e">
        <f>VLOOKUP(Processed_Data!C12488,'Literature Lookup Tables'!$P$2:$Q$156,2,0)</f>
        <v>#N/A</v>
      </c>
    </row>
    <row r="12489" spans="1:4" x14ac:dyDescent="0.35">
      <c r="A12489" s="82" t="e">
        <f t="shared" si="195"/>
        <v>#N/A</v>
      </c>
      <c r="D12489" s="82" t="e">
        <f>VLOOKUP(Processed_Data!C12489,'Literature Lookup Tables'!$P$2:$Q$156,2,0)</f>
        <v>#N/A</v>
      </c>
    </row>
    <row r="12490" spans="1:4" x14ac:dyDescent="0.35">
      <c r="A12490" s="82" t="e">
        <f t="shared" si="195"/>
        <v>#N/A</v>
      </c>
      <c r="D12490" s="82" t="e">
        <f>VLOOKUP(Processed_Data!C12490,'Literature Lookup Tables'!$P$2:$Q$156,2,0)</f>
        <v>#N/A</v>
      </c>
    </row>
    <row r="12491" spans="1:4" x14ac:dyDescent="0.35">
      <c r="A12491" s="82" t="e">
        <f t="shared" si="195"/>
        <v>#N/A</v>
      </c>
      <c r="D12491" s="82" t="e">
        <f>VLOOKUP(Processed_Data!C12491,'Literature Lookup Tables'!$P$2:$Q$156,2,0)</f>
        <v>#N/A</v>
      </c>
    </row>
    <row r="12492" spans="1:4" x14ac:dyDescent="0.35">
      <c r="A12492" s="82" t="e">
        <f t="shared" si="195"/>
        <v>#N/A</v>
      </c>
      <c r="D12492" s="82" t="e">
        <f>VLOOKUP(Processed_Data!C12492,'Literature Lookup Tables'!$P$2:$Q$156,2,0)</f>
        <v>#N/A</v>
      </c>
    </row>
    <row r="12493" spans="1:4" x14ac:dyDescent="0.35">
      <c r="A12493" s="82" t="e">
        <f t="shared" si="195"/>
        <v>#N/A</v>
      </c>
      <c r="D12493" s="82" t="e">
        <f>VLOOKUP(Processed_Data!C12493,'Literature Lookup Tables'!$P$2:$Q$156,2,0)</f>
        <v>#N/A</v>
      </c>
    </row>
    <row r="12494" spans="1:4" x14ac:dyDescent="0.35">
      <c r="A12494" s="82" t="e">
        <f t="shared" si="195"/>
        <v>#N/A</v>
      </c>
      <c r="D12494" s="82" t="e">
        <f>VLOOKUP(Processed_Data!C12494,'Literature Lookup Tables'!$P$2:$Q$156,2,0)</f>
        <v>#N/A</v>
      </c>
    </row>
    <row r="12495" spans="1:4" x14ac:dyDescent="0.35">
      <c r="A12495" s="82" t="e">
        <f t="shared" si="195"/>
        <v>#N/A</v>
      </c>
      <c r="D12495" s="82" t="e">
        <f>VLOOKUP(Processed_Data!C12495,'Literature Lookup Tables'!$P$2:$Q$156,2,0)</f>
        <v>#N/A</v>
      </c>
    </row>
    <row r="12496" spans="1:4" x14ac:dyDescent="0.35">
      <c r="A12496" s="82" t="e">
        <f t="shared" si="195"/>
        <v>#N/A</v>
      </c>
      <c r="D12496" s="82" t="e">
        <f>VLOOKUP(Processed_Data!C12496,'Literature Lookup Tables'!$P$2:$Q$156,2,0)</f>
        <v>#N/A</v>
      </c>
    </row>
    <row r="12497" spans="1:4" x14ac:dyDescent="0.35">
      <c r="A12497" s="82" t="e">
        <f t="shared" si="195"/>
        <v>#N/A</v>
      </c>
      <c r="D12497" s="82" t="e">
        <f>VLOOKUP(Processed_Data!C12497,'Literature Lookup Tables'!$P$2:$Q$156,2,0)</f>
        <v>#N/A</v>
      </c>
    </row>
    <row r="12498" spans="1:4" x14ac:dyDescent="0.35">
      <c r="A12498" s="82" t="e">
        <f t="shared" si="195"/>
        <v>#N/A</v>
      </c>
      <c r="D12498" s="82" t="e">
        <f>VLOOKUP(Processed_Data!C12498,'Literature Lookup Tables'!$P$2:$Q$156,2,0)</f>
        <v>#N/A</v>
      </c>
    </row>
    <row r="12499" spans="1:4" x14ac:dyDescent="0.35">
      <c r="A12499" s="82" t="e">
        <f t="shared" si="195"/>
        <v>#N/A</v>
      </c>
      <c r="D12499" s="82" t="e">
        <f>VLOOKUP(Processed_Data!C12499,'Literature Lookup Tables'!$P$2:$Q$156,2,0)</f>
        <v>#N/A</v>
      </c>
    </row>
    <row r="12500" spans="1:4" x14ac:dyDescent="0.35">
      <c r="A12500" s="82" t="e">
        <f t="shared" si="195"/>
        <v>#N/A</v>
      </c>
      <c r="D12500" s="82" t="e">
        <f>VLOOKUP(Processed_Data!C12500,'Literature Lookup Tables'!$P$2:$Q$156,2,0)</f>
        <v>#N/A</v>
      </c>
    </row>
    <row r="12501" spans="1:4" x14ac:dyDescent="0.35">
      <c r="A12501" s="82" t="e">
        <f t="shared" si="195"/>
        <v>#N/A</v>
      </c>
      <c r="D12501" s="82" t="e">
        <f>VLOOKUP(Processed_Data!C12501,'Literature Lookup Tables'!$P$2:$Q$156,2,0)</f>
        <v>#N/A</v>
      </c>
    </row>
    <row r="12502" spans="1:4" x14ac:dyDescent="0.35">
      <c r="A12502" s="82" t="e">
        <f t="shared" si="195"/>
        <v>#N/A</v>
      </c>
      <c r="D12502" s="82" t="e">
        <f>VLOOKUP(Processed_Data!C12502,'Literature Lookup Tables'!$P$2:$Q$156,2,0)</f>
        <v>#N/A</v>
      </c>
    </row>
    <row r="12503" spans="1:4" x14ac:dyDescent="0.35">
      <c r="A12503" s="82" t="e">
        <f t="shared" si="195"/>
        <v>#N/A</v>
      </c>
      <c r="D12503" s="82" t="e">
        <f>VLOOKUP(Processed_Data!C12503,'Literature Lookup Tables'!$P$2:$Q$156,2,0)</f>
        <v>#N/A</v>
      </c>
    </row>
    <row r="12504" spans="1:4" x14ac:dyDescent="0.35">
      <c r="A12504" s="82" t="e">
        <f t="shared" si="195"/>
        <v>#N/A</v>
      </c>
      <c r="D12504" s="82" t="e">
        <f>VLOOKUP(Processed_Data!C12504,'Literature Lookup Tables'!$P$2:$Q$156,2,0)</f>
        <v>#N/A</v>
      </c>
    </row>
    <row r="12505" spans="1:4" x14ac:dyDescent="0.35">
      <c r="A12505" s="82" t="e">
        <f t="shared" si="195"/>
        <v>#N/A</v>
      </c>
      <c r="D12505" s="82" t="e">
        <f>VLOOKUP(Processed_Data!C12505,'Literature Lookup Tables'!$P$2:$Q$156,2,0)</f>
        <v>#N/A</v>
      </c>
    </row>
    <row r="12506" spans="1:4" x14ac:dyDescent="0.35">
      <c r="A12506" s="82" t="e">
        <f t="shared" si="195"/>
        <v>#N/A</v>
      </c>
      <c r="D12506" s="82" t="e">
        <f>VLOOKUP(Processed_Data!C12506,'Literature Lookup Tables'!$P$2:$Q$156,2,0)</f>
        <v>#N/A</v>
      </c>
    </row>
    <row r="12507" spans="1:4" x14ac:dyDescent="0.35">
      <c r="A12507" s="82" t="e">
        <f t="shared" si="195"/>
        <v>#N/A</v>
      </c>
      <c r="D12507" s="82" t="e">
        <f>VLOOKUP(Processed_Data!C12507,'Literature Lookup Tables'!$P$2:$Q$156,2,0)</f>
        <v>#N/A</v>
      </c>
    </row>
    <row r="12508" spans="1:4" x14ac:dyDescent="0.35">
      <c r="A12508" s="82" t="e">
        <f t="shared" si="195"/>
        <v>#N/A</v>
      </c>
      <c r="D12508" s="82" t="e">
        <f>VLOOKUP(Processed_Data!C12508,'Literature Lookup Tables'!$P$2:$Q$156,2,0)</f>
        <v>#N/A</v>
      </c>
    </row>
    <row r="12509" spans="1:4" x14ac:dyDescent="0.35">
      <c r="A12509" s="82" t="e">
        <f t="shared" si="195"/>
        <v>#N/A</v>
      </c>
      <c r="D12509" s="82" t="e">
        <f>VLOOKUP(Processed_Data!C12509,'Literature Lookup Tables'!$P$2:$Q$156,2,0)</f>
        <v>#N/A</v>
      </c>
    </row>
    <row r="12510" spans="1:4" x14ac:dyDescent="0.35">
      <c r="A12510" s="82" t="e">
        <f t="shared" si="195"/>
        <v>#N/A</v>
      </c>
      <c r="D12510" s="82" t="e">
        <f>VLOOKUP(Processed_Data!C12510,'Literature Lookup Tables'!$P$2:$Q$156,2,0)</f>
        <v>#N/A</v>
      </c>
    </row>
    <row r="12511" spans="1:4" x14ac:dyDescent="0.35">
      <c r="A12511" s="82" t="e">
        <f t="shared" si="195"/>
        <v>#N/A</v>
      </c>
      <c r="D12511" s="82" t="e">
        <f>VLOOKUP(Processed_Data!C12511,'Literature Lookup Tables'!$P$2:$Q$156,2,0)</f>
        <v>#N/A</v>
      </c>
    </row>
    <row r="12512" spans="1:4" x14ac:dyDescent="0.35">
      <c r="A12512" s="82" t="e">
        <f t="shared" si="195"/>
        <v>#N/A</v>
      </c>
      <c r="D12512" s="82" t="e">
        <f>VLOOKUP(Processed_Data!C12512,'Literature Lookup Tables'!$P$2:$Q$156,2,0)</f>
        <v>#N/A</v>
      </c>
    </row>
    <row r="12513" spans="1:4" x14ac:dyDescent="0.35">
      <c r="A12513" s="82" t="e">
        <f t="shared" si="195"/>
        <v>#N/A</v>
      </c>
      <c r="D12513" s="82" t="e">
        <f>VLOOKUP(Processed_Data!C12513,'Literature Lookup Tables'!$P$2:$Q$156,2,0)</f>
        <v>#N/A</v>
      </c>
    </row>
    <row r="12514" spans="1:4" x14ac:dyDescent="0.35">
      <c r="A12514" s="82" t="e">
        <f t="shared" si="195"/>
        <v>#N/A</v>
      </c>
      <c r="D12514" s="82" t="e">
        <f>VLOOKUP(Processed_Data!C12514,'Literature Lookup Tables'!$P$2:$Q$156,2,0)</f>
        <v>#N/A</v>
      </c>
    </row>
    <row r="12515" spans="1:4" x14ac:dyDescent="0.35">
      <c r="A12515" s="82" t="e">
        <f t="shared" si="195"/>
        <v>#N/A</v>
      </c>
      <c r="D12515" s="82" t="e">
        <f>VLOOKUP(Processed_Data!C12515,'Literature Lookup Tables'!$P$2:$Q$156,2,0)</f>
        <v>#N/A</v>
      </c>
    </row>
    <row r="12516" spans="1:4" x14ac:dyDescent="0.35">
      <c r="A12516" s="82" t="e">
        <f t="shared" si="195"/>
        <v>#N/A</v>
      </c>
      <c r="D12516" s="82" t="e">
        <f>VLOOKUP(Processed_Data!C12516,'Literature Lookup Tables'!$P$2:$Q$156,2,0)</f>
        <v>#N/A</v>
      </c>
    </row>
    <row r="12517" spans="1:4" x14ac:dyDescent="0.35">
      <c r="A12517" s="82" t="e">
        <f t="shared" si="195"/>
        <v>#N/A</v>
      </c>
      <c r="D12517" s="82" t="e">
        <f>VLOOKUP(Processed_Data!C12517,'Literature Lookup Tables'!$P$2:$Q$156,2,0)</f>
        <v>#N/A</v>
      </c>
    </row>
    <row r="12518" spans="1:4" x14ac:dyDescent="0.35">
      <c r="A12518" s="82" t="e">
        <f t="shared" si="195"/>
        <v>#N/A</v>
      </c>
      <c r="D12518" s="82" t="e">
        <f>VLOOKUP(Processed_Data!C12518,'Literature Lookup Tables'!$P$2:$Q$156,2,0)</f>
        <v>#N/A</v>
      </c>
    </row>
    <row r="12519" spans="1:4" x14ac:dyDescent="0.35">
      <c r="A12519" s="82" t="e">
        <f t="shared" si="195"/>
        <v>#N/A</v>
      </c>
      <c r="D12519" s="82" t="e">
        <f>VLOOKUP(Processed_Data!C12519,'Literature Lookup Tables'!$P$2:$Q$156,2,0)</f>
        <v>#N/A</v>
      </c>
    </row>
    <row r="12520" spans="1:4" x14ac:dyDescent="0.35">
      <c r="A12520" s="82" t="e">
        <f t="shared" si="195"/>
        <v>#N/A</v>
      </c>
      <c r="D12520" s="82" t="e">
        <f>VLOOKUP(Processed_Data!C12520,'Literature Lookup Tables'!$P$2:$Q$156,2,0)</f>
        <v>#N/A</v>
      </c>
    </row>
    <row r="12521" spans="1:4" x14ac:dyDescent="0.35">
      <c r="A12521" s="82" t="e">
        <f t="shared" si="195"/>
        <v>#N/A</v>
      </c>
      <c r="D12521" s="82" t="e">
        <f>VLOOKUP(Processed_Data!C12521,'Literature Lookup Tables'!$P$2:$Q$156,2,0)</f>
        <v>#N/A</v>
      </c>
    </row>
    <row r="12522" spans="1:4" x14ac:dyDescent="0.35">
      <c r="A12522" s="82" t="e">
        <f t="shared" si="195"/>
        <v>#N/A</v>
      </c>
      <c r="D12522" s="82" t="e">
        <f>VLOOKUP(Processed_Data!C12522,'Literature Lookup Tables'!$P$2:$Q$156,2,0)</f>
        <v>#N/A</v>
      </c>
    </row>
    <row r="12523" spans="1:4" x14ac:dyDescent="0.35">
      <c r="A12523" s="82" t="e">
        <f t="shared" si="195"/>
        <v>#N/A</v>
      </c>
      <c r="D12523" s="82" t="e">
        <f>VLOOKUP(Processed_Data!C12523,'Literature Lookup Tables'!$P$2:$Q$156,2,0)</f>
        <v>#N/A</v>
      </c>
    </row>
    <row r="12524" spans="1:4" x14ac:dyDescent="0.35">
      <c r="A12524" s="82" t="e">
        <f t="shared" si="195"/>
        <v>#N/A</v>
      </c>
      <c r="D12524" s="82" t="e">
        <f>VLOOKUP(Processed_Data!C12524,'Literature Lookup Tables'!$P$2:$Q$156,2,0)</f>
        <v>#N/A</v>
      </c>
    </row>
    <row r="12525" spans="1:4" x14ac:dyDescent="0.35">
      <c r="A12525" s="82" t="e">
        <f t="shared" si="195"/>
        <v>#N/A</v>
      </c>
      <c r="D12525" s="82" t="e">
        <f>VLOOKUP(Processed_Data!C12525,'Literature Lookup Tables'!$P$2:$Q$156,2,0)</f>
        <v>#N/A</v>
      </c>
    </row>
    <row r="12526" spans="1:4" x14ac:dyDescent="0.35">
      <c r="A12526" s="82" t="e">
        <f t="shared" si="195"/>
        <v>#N/A</v>
      </c>
      <c r="D12526" s="82" t="e">
        <f>VLOOKUP(Processed_Data!C12526,'Literature Lookup Tables'!$P$2:$Q$156,2,0)</f>
        <v>#N/A</v>
      </c>
    </row>
    <row r="12527" spans="1:4" x14ac:dyDescent="0.35">
      <c r="A12527" s="82" t="e">
        <f t="shared" si="195"/>
        <v>#N/A</v>
      </c>
      <c r="D12527" s="82" t="e">
        <f>VLOOKUP(Processed_Data!C12527,'Literature Lookup Tables'!$P$2:$Q$156,2,0)</f>
        <v>#N/A</v>
      </c>
    </row>
    <row r="12528" spans="1:4" x14ac:dyDescent="0.35">
      <c r="A12528" s="82" t="e">
        <f t="shared" si="195"/>
        <v>#N/A</v>
      </c>
      <c r="D12528" s="82" t="e">
        <f>VLOOKUP(Processed_Data!C12528,'Literature Lookup Tables'!$P$2:$Q$156,2,0)</f>
        <v>#N/A</v>
      </c>
    </row>
    <row r="12529" spans="1:4" x14ac:dyDescent="0.35">
      <c r="A12529" s="82" t="e">
        <f t="shared" si="195"/>
        <v>#N/A</v>
      </c>
      <c r="D12529" s="82" t="e">
        <f>VLOOKUP(Processed_Data!C12529,'Literature Lookup Tables'!$P$2:$Q$156,2,0)</f>
        <v>#N/A</v>
      </c>
    </row>
    <row r="12530" spans="1:4" x14ac:dyDescent="0.35">
      <c r="A12530" s="82" t="e">
        <f t="shared" si="195"/>
        <v>#N/A</v>
      </c>
      <c r="D12530" s="82" t="e">
        <f>VLOOKUP(Processed_Data!C12530,'Literature Lookup Tables'!$P$2:$Q$156,2,0)</f>
        <v>#N/A</v>
      </c>
    </row>
    <row r="12531" spans="1:4" x14ac:dyDescent="0.35">
      <c r="A12531" s="82" t="e">
        <f t="shared" si="195"/>
        <v>#N/A</v>
      </c>
      <c r="D12531" s="82" t="e">
        <f>VLOOKUP(Processed_Data!C12531,'Literature Lookup Tables'!$P$2:$Q$156,2,0)</f>
        <v>#N/A</v>
      </c>
    </row>
    <row r="12532" spans="1:4" x14ac:dyDescent="0.35">
      <c r="A12532" s="82" t="e">
        <f t="shared" si="195"/>
        <v>#N/A</v>
      </c>
      <c r="D12532" s="82" t="e">
        <f>VLOOKUP(Processed_Data!C12532,'Literature Lookup Tables'!$P$2:$Q$156,2,0)</f>
        <v>#N/A</v>
      </c>
    </row>
    <row r="12533" spans="1:4" x14ac:dyDescent="0.35">
      <c r="A12533" s="82" t="e">
        <f t="shared" si="195"/>
        <v>#N/A</v>
      </c>
      <c r="D12533" s="82" t="e">
        <f>VLOOKUP(Processed_Data!C12533,'Literature Lookup Tables'!$P$2:$Q$156,2,0)</f>
        <v>#N/A</v>
      </c>
    </row>
    <row r="12534" spans="1:4" x14ac:dyDescent="0.35">
      <c r="A12534" s="82" t="e">
        <f t="shared" si="195"/>
        <v>#N/A</v>
      </c>
      <c r="D12534" s="82" t="e">
        <f>VLOOKUP(Processed_Data!C12534,'Literature Lookup Tables'!$P$2:$Q$156,2,0)</f>
        <v>#N/A</v>
      </c>
    </row>
    <row r="12535" spans="1:4" x14ac:dyDescent="0.35">
      <c r="A12535" s="82" t="e">
        <f t="shared" si="195"/>
        <v>#N/A</v>
      </c>
      <c r="D12535" s="82" t="e">
        <f>VLOOKUP(Processed_Data!C12535,'Literature Lookup Tables'!$P$2:$Q$156,2,0)</f>
        <v>#N/A</v>
      </c>
    </row>
    <row r="12536" spans="1:4" x14ac:dyDescent="0.35">
      <c r="A12536" s="82" t="e">
        <f t="shared" si="195"/>
        <v>#N/A</v>
      </c>
      <c r="D12536" s="82" t="e">
        <f>VLOOKUP(Processed_Data!C12536,'Literature Lookup Tables'!$P$2:$Q$156,2,0)</f>
        <v>#N/A</v>
      </c>
    </row>
    <row r="12537" spans="1:4" x14ac:dyDescent="0.35">
      <c r="A12537" s="82" t="e">
        <f t="shared" si="195"/>
        <v>#N/A</v>
      </c>
      <c r="D12537" s="82" t="e">
        <f>VLOOKUP(Processed_Data!C12537,'Literature Lookup Tables'!$P$2:$Q$156,2,0)</f>
        <v>#N/A</v>
      </c>
    </row>
    <row r="12538" spans="1:4" x14ac:dyDescent="0.35">
      <c r="A12538" s="82" t="e">
        <f t="shared" si="195"/>
        <v>#N/A</v>
      </c>
      <c r="D12538" s="82" t="e">
        <f>VLOOKUP(Processed_Data!C12538,'Literature Lookup Tables'!$P$2:$Q$156,2,0)</f>
        <v>#N/A</v>
      </c>
    </row>
    <row r="12539" spans="1:4" x14ac:dyDescent="0.35">
      <c r="A12539" s="82" t="e">
        <f t="shared" si="195"/>
        <v>#N/A</v>
      </c>
      <c r="D12539" s="82" t="e">
        <f>VLOOKUP(Processed_Data!C12539,'Literature Lookup Tables'!$P$2:$Q$156,2,0)</f>
        <v>#N/A</v>
      </c>
    </row>
    <row r="12540" spans="1:4" x14ac:dyDescent="0.35">
      <c r="A12540" s="82" t="e">
        <f t="shared" si="195"/>
        <v>#N/A</v>
      </c>
      <c r="D12540" s="82" t="e">
        <f>VLOOKUP(Processed_Data!C12540,'Literature Lookup Tables'!$P$2:$Q$156,2,0)</f>
        <v>#N/A</v>
      </c>
    </row>
    <row r="12541" spans="1:4" x14ac:dyDescent="0.35">
      <c r="A12541" s="82" t="e">
        <f t="shared" si="195"/>
        <v>#N/A</v>
      </c>
      <c r="D12541" s="82" t="e">
        <f>VLOOKUP(Processed_Data!C12541,'Literature Lookup Tables'!$P$2:$Q$156,2,0)</f>
        <v>#N/A</v>
      </c>
    </row>
    <row r="12542" spans="1:4" x14ac:dyDescent="0.35">
      <c r="A12542" s="82" t="e">
        <f t="shared" si="195"/>
        <v>#N/A</v>
      </c>
      <c r="D12542" s="82" t="e">
        <f>VLOOKUP(Processed_Data!C12542,'Literature Lookup Tables'!$P$2:$Q$156,2,0)</f>
        <v>#N/A</v>
      </c>
    </row>
    <row r="12543" spans="1:4" x14ac:dyDescent="0.35">
      <c r="A12543" s="82" t="e">
        <f t="shared" si="195"/>
        <v>#N/A</v>
      </c>
      <c r="D12543" s="82" t="e">
        <f>VLOOKUP(Processed_Data!C12543,'Literature Lookup Tables'!$P$2:$Q$156,2,0)</f>
        <v>#N/A</v>
      </c>
    </row>
    <row r="12544" spans="1:4" x14ac:dyDescent="0.35">
      <c r="A12544" s="82" t="e">
        <f t="shared" si="195"/>
        <v>#N/A</v>
      </c>
      <c r="D12544" s="82" t="e">
        <f>VLOOKUP(Processed_Data!C12544,'Literature Lookup Tables'!$P$2:$Q$156,2,0)</f>
        <v>#N/A</v>
      </c>
    </row>
    <row r="12545" spans="1:4" x14ac:dyDescent="0.35">
      <c r="A12545" s="82" t="e">
        <f t="shared" si="195"/>
        <v>#N/A</v>
      </c>
      <c r="D12545" s="82" t="e">
        <f>VLOOKUP(Processed_Data!C12545,'Literature Lookup Tables'!$P$2:$Q$156,2,0)</f>
        <v>#N/A</v>
      </c>
    </row>
    <row r="12546" spans="1:4" x14ac:dyDescent="0.35">
      <c r="A12546" s="82" t="e">
        <f t="shared" si="195"/>
        <v>#N/A</v>
      </c>
      <c r="D12546" s="82" t="e">
        <f>VLOOKUP(Processed_Data!C12546,'Literature Lookup Tables'!$P$2:$Q$156,2,0)</f>
        <v>#N/A</v>
      </c>
    </row>
    <row r="12547" spans="1:4" x14ac:dyDescent="0.35">
      <c r="A12547" s="82" t="e">
        <f t="shared" si="195"/>
        <v>#N/A</v>
      </c>
      <c r="D12547" s="82" t="e">
        <f>VLOOKUP(Processed_Data!C12547,'Literature Lookup Tables'!$P$2:$Q$156,2,0)</f>
        <v>#N/A</v>
      </c>
    </row>
    <row r="12548" spans="1:4" x14ac:dyDescent="0.35">
      <c r="A12548" s="82" t="e">
        <f t="shared" si="195"/>
        <v>#N/A</v>
      </c>
      <c r="D12548" s="82" t="e">
        <f>VLOOKUP(Processed_Data!C12548,'Literature Lookup Tables'!$P$2:$Q$156,2,0)</f>
        <v>#N/A</v>
      </c>
    </row>
    <row r="12549" spans="1:4" x14ac:dyDescent="0.35">
      <c r="A12549" s="82" t="e">
        <f t="shared" si="195"/>
        <v>#N/A</v>
      </c>
      <c r="D12549" s="82" t="e">
        <f>VLOOKUP(Processed_Data!C12549,'Literature Lookup Tables'!$P$2:$Q$156,2,0)</f>
        <v>#N/A</v>
      </c>
    </row>
    <row r="12550" spans="1:4" x14ac:dyDescent="0.35">
      <c r="A12550" s="82" t="e">
        <f t="shared" si="195"/>
        <v>#N/A</v>
      </c>
      <c r="D12550" s="82" t="e">
        <f>VLOOKUP(Processed_Data!C12550,'Literature Lookup Tables'!$P$2:$Q$156,2,0)</f>
        <v>#N/A</v>
      </c>
    </row>
    <row r="12551" spans="1:4" x14ac:dyDescent="0.35">
      <c r="A12551" s="82" t="e">
        <f t="shared" ref="A12551:A12614" si="196">F12551&amp;"-"&amp;E12551&amp;"-"&amp;D12551</f>
        <v>#N/A</v>
      </c>
      <c r="D12551" s="82" t="e">
        <f>VLOOKUP(Processed_Data!C12551,'Literature Lookup Tables'!$P$2:$Q$156,2,0)</f>
        <v>#N/A</v>
      </c>
    </row>
    <row r="12552" spans="1:4" x14ac:dyDescent="0.35">
      <c r="A12552" s="82" t="e">
        <f t="shared" si="196"/>
        <v>#N/A</v>
      </c>
      <c r="D12552" s="82" t="e">
        <f>VLOOKUP(Processed_Data!C12552,'Literature Lookup Tables'!$P$2:$Q$156,2,0)</f>
        <v>#N/A</v>
      </c>
    </row>
    <row r="12553" spans="1:4" x14ac:dyDescent="0.35">
      <c r="A12553" s="82" t="e">
        <f t="shared" si="196"/>
        <v>#N/A</v>
      </c>
      <c r="D12553" s="82" t="e">
        <f>VLOOKUP(Processed_Data!C12553,'Literature Lookup Tables'!$P$2:$Q$156,2,0)</f>
        <v>#N/A</v>
      </c>
    </row>
    <row r="12554" spans="1:4" x14ac:dyDescent="0.35">
      <c r="A12554" s="82" t="e">
        <f t="shared" si="196"/>
        <v>#N/A</v>
      </c>
      <c r="D12554" s="82" t="e">
        <f>VLOOKUP(Processed_Data!C12554,'Literature Lookup Tables'!$P$2:$Q$156,2,0)</f>
        <v>#N/A</v>
      </c>
    </row>
    <row r="12555" spans="1:4" x14ac:dyDescent="0.35">
      <c r="A12555" s="82" t="e">
        <f t="shared" si="196"/>
        <v>#N/A</v>
      </c>
      <c r="D12555" s="82" t="e">
        <f>VLOOKUP(Processed_Data!C12555,'Literature Lookup Tables'!$P$2:$Q$156,2,0)</f>
        <v>#N/A</v>
      </c>
    </row>
    <row r="12556" spans="1:4" x14ac:dyDescent="0.35">
      <c r="A12556" s="82" t="e">
        <f t="shared" si="196"/>
        <v>#N/A</v>
      </c>
      <c r="D12556" s="82" t="e">
        <f>VLOOKUP(Processed_Data!C12556,'Literature Lookup Tables'!$P$2:$Q$156,2,0)</f>
        <v>#N/A</v>
      </c>
    </row>
    <row r="12557" spans="1:4" x14ac:dyDescent="0.35">
      <c r="A12557" s="82" t="e">
        <f t="shared" si="196"/>
        <v>#N/A</v>
      </c>
      <c r="D12557" s="82" t="e">
        <f>VLOOKUP(Processed_Data!C12557,'Literature Lookup Tables'!$P$2:$Q$156,2,0)</f>
        <v>#N/A</v>
      </c>
    </row>
    <row r="12558" spans="1:4" x14ac:dyDescent="0.35">
      <c r="A12558" s="82" t="e">
        <f t="shared" si="196"/>
        <v>#N/A</v>
      </c>
      <c r="D12558" s="82" t="e">
        <f>VLOOKUP(Processed_Data!C12558,'Literature Lookup Tables'!$P$2:$Q$156,2,0)</f>
        <v>#N/A</v>
      </c>
    </row>
    <row r="12559" spans="1:4" x14ac:dyDescent="0.35">
      <c r="A12559" s="82" t="e">
        <f t="shared" si="196"/>
        <v>#N/A</v>
      </c>
      <c r="D12559" s="82" t="e">
        <f>VLOOKUP(Processed_Data!C12559,'Literature Lookup Tables'!$P$2:$Q$156,2,0)</f>
        <v>#N/A</v>
      </c>
    </row>
    <row r="12560" spans="1:4" x14ac:dyDescent="0.35">
      <c r="A12560" s="82" t="e">
        <f t="shared" si="196"/>
        <v>#N/A</v>
      </c>
      <c r="D12560" s="82" t="e">
        <f>VLOOKUP(Processed_Data!C12560,'Literature Lookup Tables'!$P$2:$Q$156,2,0)</f>
        <v>#N/A</v>
      </c>
    </row>
    <row r="12561" spans="1:4" x14ac:dyDescent="0.35">
      <c r="A12561" s="82" t="e">
        <f t="shared" si="196"/>
        <v>#N/A</v>
      </c>
      <c r="D12561" s="82" t="e">
        <f>VLOOKUP(Processed_Data!C12561,'Literature Lookup Tables'!$P$2:$Q$156,2,0)</f>
        <v>#N/A</v>
      </c>
    </row>
    <row r="12562" spans="1:4" x14ac:dyDescent="0.35">
      <c r="A12562" s="82" t="e">
        <f t="shared" si="196"/>
        <v>#N/A</v>
      </c>
      <c r="D12562" s="82" t="e">
        <f>VLOOKUP(Processed_Data!C12562,'Literature Lookup Tables'!$P$2:$Q$156,2,0)</f>
        <v>#N/A</v>
      </c>
    </row>
    <row r="12563" spans="1:4" x14ac:dyDescent="0.35">
      <c r="A12563" s="82" t="e">
        <f t="shared" si="196"/>
        <v>#N/A</v>
      </c>
      <c r="D12563" s="82" t="e">
        <f>VLOOKUP(Processed_Data!C12563,'Literature Lookup Tables'!$P$2:$Q$156,2,0)</f>
        <v>#N/A</v>
      </c>
    </row>
    <row r="12564" spans="1:4" x14ac:dyDescent="0.35">
      <c r="A12564" s="82" t="e">
        <f t="shared" si="196"/>
        <v>#N/A</v>
      </c>
      <c r="D12564" s="82" t="e">
        <f>VLOOKUP(Processed_Data!C12564,'Literature Lookup Tables'!$P$2:$Q$156,2,0)</f>
        <v>#N/A</v>
      </c>
    </row>
    <row r="12565" spans="1:4" x14ac:dyDescent="0.35">
      <c r="A12565" s="82" t="e">
        <f t="shared" si="196"/>
        <v>#N/A</v>
      </c>
      <c r="D12565" s="82" t="e">
        <f>VLOOKUP(Processed_Data!C12565,'Literature Lookup Tables'!$P$2:$Q$156,2,0)</f>
        <v>#N/A</v>
      </c>
    </row>
    <row r="12566" spans="1:4" x14ac:dyDescent="0.35">
      <c r="A12566" s="82" t="e">
        <f t="shared" si="196"/>
        <v>#N/A</v>
      </c>
      <c r="D12566" s="82" t="e">
        <f>VLOOKUP(Processed_Data!C12566,'Literature Lookup Tables'!$P$2:$Q$156,2,0)</f>
        <v>#N/A</v>
      </c>
    </row>
    <row r="12567" spans="1:4" x14ac:dyDescent="0.35">
      <c r="A12567" s="82" t="e">
        <f t="shared" si="196"/>
        <v>#N/A</v>
      </c>
      <c r="D12567" s="82" t="e">
        <f>VLOOKUP(Processed_Data!C12567,'Literature Lookup Tables'!$P$2:$Q$156,2,0)</f>
        <v>#N/A</v>
      </c>
    </row>
    <row r="12568" spans="1:4" x14ac:dyDescent="0.35">
      <c r="A12568" s="82" t="e">
        <f t="shared" si="196"/>
        <v>#N/A</v>
      </c>
      <c r="D12568" s="82" t="e">
        <f>VLOOKUP(Processed_Data!C12568,'Literature Lookup Tables'!$P$2:$Q$156,2,0)</f>
        <v>#N/A</v>
      </c>
    </row>
    <row r="12569" spans="1:4" x14ac:dyDescent="0.35">
      <c r="A12569" s="82" t="e">
        <f t="shared" si="196"/>
        <v>#N/A</v>
      </c>
      <c r="D12569" s="82" t="e">
        <f>VLOOKUP(Processed_Data!C12569,'Literature Lookup Tables'!$P$2:$Q$156,2,0)</f>
        <v>#N/A</v>
      </c>
    </row>
    <row r="12570" spans="1:4" x14ac:dyDescent="0.35">
      <c r="A12570" s="82" t="e">
        <f t="shared" si="196"/>
        <v>#N/A</v>
      </c>
      <c r="D12570" s="82" t="e">
        <f>VLOOKUP(Processed_Data!C12570,'Literature Lookup Tables'!$P$2:$Q$156,2,0)</f>
        <v>#N/A</v>
      </c>
    </row>
    <row r="12571" spans="1:4" x14ac:dyDescent="0.35">
      <c r="A12571" s="82" t="e">
        <f t="shared" si="196"/>
        <v>#N/A</v>
      </c>
      <c r="D12571" s="82" t="e">
        <f>VLOOKUP(Processed_Data!C12571,'Literature Lookup Tables'!$P$2:$Q$156,2,0)</f>
        <v>#N/A</v>
      </c>
    </row>
    <row r="12572" spans="1:4" x14ac:dyDescent="0.35">
      <c r="A12572" s="82" t="e">
        <f t="shared" si="196"/>
        <v>#N/A</v>
      </c>
      <c r="D12572" s="82" t="e">
        <f>VLOOKUP(Processed_Data!C12572,'Literature Lookup Tables'!$P$2:$Q$156,2,0)</f>
        <v>#N/A</v>
      </c>
    </row>
    <row r="12573" spans="1:4" x14ac:dyDescent="0.35">
      <c r="A12573" s="82" t="e">
        <f t="shared" si="196"/>
        <v>#N/A</v>
      </c>
      <c r="D12573" s="82" t="e">
        <f>VLOOKUP(Processed_Data!C12573,'Literature Lookup Tables'!$P$2:$Q$156,2,0)</f>
        <v>#N/A</v>
      </c>
    </row>
    <row r="12574" spans="1:4" x14ac:dyDescent="0.35">
      <c r="A12574" s="82" t="e">
        <f t="shared" si="196"/>
        <v>#N/A</v>
      </c>
      <c r="D12574" s="82" t="e">
        <f>VLOOKUP(Processed_Data!C12574,'Literature Lookup Tables'!$P$2:$Q$156,2,0)</f>
        <v>#N/A</v>
      </c>
    </row>
    <row r="12575" spans="1:4" x14ac:dyDescent="0.35">
      <c r="A12575" s="82" t="e">
        <f t="shared" si="196"/>
        <v>#N/A</v>
      </c>
      <c r="D12575" s="82" t="e">
        <f>VLOOKUP(Processed_Data!C12575,'Literature Lookup Tables'!$P$2:$Q$156,2,0)</f>
        <v>#N/A</v>
      </c>
    </row>
    <row r="12576" spans="1:4" x14ac:dyDescent="0.35">
      <c r="A12576" s="82" t="e">
        <f t="shared" si="196"/>
        <v>#N/A</v>
      </c>
      <c r="D12576" s="82" t="e">
        <f>VLOOKUP(Processed_Data!C12576,'Literature Lookup Tables'!$P$2:$Q$156,2,0)</f>
        <v>#N/A</v>
      </c>
    </row>
    <row r="12577" spans="1:4" x14ac:dyDescent="0.35">
      <c r="A12577" s="82" t="e">
        <f t="shared" si="196"/>
        <v>#N/A</v>
      </c>
      <c r="D12577" s="82" t="e">
        <f>VLOOKUP(Processed_Data!C12577,'Literature Lookup Tables'!$P$2:$Q$156,2,0)</f>
        <v>#N/A</v>
      </c>
    </row>
    <row r="12578" spans="1:4" x14ac:dyDescent="0.35">
      <c r="A12578" s="82" t="e">
        <f t="shared" si="196"/>
        <v>#N/A</v>
      </c>
      <c r="D12578" s="82" t="e">
        <f>VLOOKUP(Processed_Data!C12578,'Literature Lookup Tables'!$P$2:$Q$156,2,0)</f>
        <v>#N/A</v>
      </c>
    </row>
    <row r="12579" spans="1:4" x14ac:dyDescent="0.35">
      <c r="A12579" s="82" t="e">
        <f t="shared" si="196"/>
        <v>#N/A</v>
      </c>
      <c r="D12579" s="82" t="e">
        <f>VLOOKUP(Processed_Data!C12579,'Literature Lookup Tables'!$P$2:$Q$156,2,0)</f>
        <v>#N/A</v>
      </c>
    </row>
    <row r="12580" spans="1:4" x14ac:dyDescent="0.35">
      <c r="A12580" s="82" t="e">
        <f t="shared" si="196"/>
        <v>#N/A</v>
      </c>
      <c r="D12580" s="82" t="e">
        <f>VLOOKUP(Processed_Data!C12580,'Literature Lookup Tables'!$P$2:$Q$156,2,0)</f>
        <v>#N/A</v>
      </c>
    </row>
    <row r="12581" spans="1:4" x14ac:dyDescent="0.35">
      <c r="A12581" s="82" t="e">
        <f t="shared" si="196"/>
        <v>#N/A</v>
      </c>
      <c r="D12581" s="82" t="e">
        <f>VLOOKUP(Processed_Data!C12581,'Literature Lookup Tables'!$P$2:$Q$156,2,0)</f>
        <v>#N/A</v>
      </c>
    </row>
    <row r="12582" spans="1:4" x14ac:dyDescent="0.35">
      <c r="A12582" s="82" t="e">
        <f t="shared" si="196"/>
        <v>#N/A</v>
      </c>
      <c r="D12582" s="82" t="e">
        <f>VLOOKUP(Processed_Data!C12582,'Literature Lookup Tables'!$P$2:$Q$156,2,0)</f>
        <v>#N/A</v>
      </c>
    </row>
    <row r="12583" spans="1:4" x14ac:dyDescent="0.35">
      <c r="A12583" s="82" t="e">
        <f t="shared" si="196"/>
        <v>#N/A</v>
      </c>
      <c r="D12583" s="82" t="e">
        <f>VLOOKUP(Processed_Data!C12583,'Literature Lookup Tables'!$P$2:$Q$156,2,0)</f>
        <v>#N/A</v>
      </c>
    </row>
    <row r="12584" spans="1:4" x14ac:dyDescent="0.35">
      <c r="A12584" s="82" t="e">
        <f t="shared" si="196"/>
        <v>#N/A</v>
      </c>
      <c r="D12584" s="82" t="e">
        <f>VLOOKUP(Processed_Data!C12584,'Literature Lookup Tables'!$P$2:$Q$156,2,0)</f>
        <v>#N/A</v>
      </c>
    </row>
    <row r="12585" spans="1:4" x14ac:dyDescent="0.35">
      <c r="A12585" s="82" t="e">
        <f t="shared" si="196"/>
        <v>#N/A</v>
      </c>
      <c r="D12585" s="82" t="e">
        <f>VLOOKUP(Processed_Data!C12585,'Literature Lookup Tables'!$P$2:$Q$156,2,0)</f>
        <v>#N/A</v>
      </c>
    </row>
    <row r="12586" spans="1:4" x14ac:dyDescent="0.35">
      <c r="A12586" s="82" t="e">
        <f t="shared" si="196"/>
        <v>#N/A</v>
      </c>
      <c r="D12586" s="82" t="e">
        <f>VLOOKUP(Processed_Data!C12586,'Literature Lookup Tables'!$P$2:$Q$156,2,0)</f>
        <v>#N/A</v>
      </c>
    </row>
    <row r="12587" spans="1:4" x14ac:dyDescent="0.35">
      <c r="A12587" s="82" t="e">
        <f t="shared" si="196"/>
        <v>#N/A</v>
      </c>
      <c r="D12587" s="82" t="e">
        <f>VLOOKUP(Processed_Data!C12587,'Literature Lookup Tables'!$P$2:$Q$156,2,0)</f>
        <v>#N/A</v>
      </c>
    </row>
    <row r="12588" spans="1:4" x14ac:dyDescent="0.35">
      <c r="A12588" s="82" t="e">
        <f t="shared" si="196"/>
        <v>#N/A</v>
      </c>
      <c r="D12588" s="82" t="e">
        <f>VLOOKUP(Processed_Data!C12588,'Literature Lookup Tables'!$P$2:$Q$156,2,0)</f>
        <v>#N/A</v>
      </c>
    </row>
    <row r="12589" spans="1:4" x14ac:dyDescent="0.35">
      <c r="A12589" s="82" t="e">
        <f t="shared" si="196"/>
        <v>#N/A</v>
      </c>
      <c r="D12589" s="82" t="e">
        <f>VLOOKUP(Processed_Data!C12589,'Literature Lookup Tables'!$P$2:$Q$156,2,0)</f>
        <v>#N/A</v>
      </c>
    </row>
    <row r="12590" spans="1:4" x14ac:dyDescent="0.35">
      <c r="A12590" s="82" t="e">
        <f t="shared" si="196"/>
        <v>#N/A</v>
      </c>
      <c r="D12590" s="82" t="e">
        <f>VLOOKUP(Processed_Data!C12590,'Literature Lookup Tables'!$P$2:$Q$156,2,0)</f>
        <v>#N/A</v>
      </c>
    </row>
    <row r="12591" spans="1:4" x14ac:dyDescent="0.35">
      <c r="A12591" s="82" t="e">
        <f t="shared" si="196"/>
        <v>#N/A</v>
      </c>
      <c r="D12591" s="82" t="e">
        <f>VLOOKUP(Processed_Data!C12591,'Literature Lookup Tables'!$P$2:$Q$156,2,0)</f>
        <v>#N/A</v>
      </c>
    </row>
    <row r="12592" spans="1:4" x14ac:dyDescent="0.35">
      <c r="A12592" s="82" t="e">
        <f t="shared" si="196"/>
        <v>#N/A</v>
      </c>
      <c r="D12592" s="82" t="e">
        <f>VLOOKUP(Processed_Data!C12592,'Literature Lookup Tables'!$P$2:$Q$156,2,0)</f>
        <v>#N/A</v>
      </c>
    </row>
    <row r="12593" spans="1:4" x14ac:dyDescent="0.35">
      <c r="A12593" s="82" t="e">
        <f t="shared" si="196"/>
        <v>#N/A</v>
      </c>
      <c r="D12593" s="82" t="e">
        <f>VLOOKUP(Processed_Data!C12593,'Literature Lookup Tables'!$P$2:$Q$156,2,0)</f>
        <v>#N/A</v>
      </c>
    </row>
    <row r="12594" spans="1:4" x14ac:dyDescent="0.35">
      <c r="A12594" s="82" t="e">
        <f t="shared" si="196"/>
        <v>#N/A</v>
      </c>
      <c r="D12594" s="82" t="e">
        <f>VLOOKUP(Processed_Data!C12594,'Literature Lookup Tables'!$P$2:$Q$156,2,0)</f>
        <v>#N/A</v>
      </c>
    </row>
    <row r="12595" spans="1:4" x14ac:dyDescent="0.35">
      <c r="A12595" s="82" t="e">
        <f t="shared" si="196"/>
        <v>#N/A</v>
      </c>
      <c r="D12595" s="82" t="e">
        <f>VLOOKUP(Processed_Data!C12595,'Literature Lookup Tables'!$P$2:$Q$156,2,0)</f>
        <v>#N/A</v>
      </c>
    </row>
    <row r="12596" spans="1:4" x14ac:dyDescent="0.35">
      <c r="A12596" s="82" t="e">
        <f t="shared" si="196"/>
        <v>#N/A</v>
      </c>
      <c r="D12596" s="82" t="e">
        <f>VLOOKUP(Processed_Data!C12596,'Literature Lookup Tables'!$P$2:$Q$156,2,0)</f>
        <v>#N/A</v>
      </c>
    </row>
    <row r="12597" spans="1:4" x14ac:dyDescent="0.35">
      <c r="A12597" s="82" t="e">
        <f t="shared" si="196"/>
        <v>#N/A</v>
      </c>
      <c r="D12597" s="82" t="e">
        <f>VLOOKUP(Processed_Data!C12597,'Literature Lookup Tables'!$P$2:$Q$156,2,0)</f>
        <v>#N/A</v>
      </c>
    </row>
    <row r="12598" spans="1:4" x14ac:dyDescent="0.35">
      <c r="A12598" s="82" t="e">
        <f t="shared" si="196"/>
        <v>#N/A</v>
      </c>
      <c r="D12598" s="82" t="e">
        <f>VLOOKUP(Processed_Data!C12598,'Literature Lookup Tables'!$P$2:$Q$156,2,0)</f>
        <v>#N/A</v>
      </c>
    </row>
    <row r="12599" spans="1:4" x14ac:dyDescent="0.35">
      <c r="A12599" s="82" t="e">
        <f t="shared" si="196"/>
        <v>#N/A</v>
      </c>
      <c r="D12599" s="82" t="e">
        <f>VLOOKUP(Processed_Data!C12599,'Literature Lookup Tables'!$P$2:$Q$156,2,0)</f>
        <v>#N/A</v>
      </c>
    </row>
    <row r="12600" spans="1:4" x14ac:dyDescent="0.35">
      <c r="A12600" s="82" t="e">
        <f t="shared" si="196"/>
        <v>#N/A</v>
      </c>
      <c r="D12600" s="82" t="e">
        <f>VLOOKUP(Processed_Data!C12600,'Literature Lookup Tables'!$P$2:$Q$156,2,0)</f>
        <v>#N/A</v>
      </c>
    </row>
    <row r="12601" spans="1:4" x14ac:dyDescent="0.35">
      <c r="A12601" s="82" t="e">
        <f t="shared" si="196"/>
        <v>#N/A</v>
      </c>
      <c r="D12601" s="82" t="e">
        <f>VLOOKUP(Processed_Data!C12601,'Literature Lookup Tables'!$P$2:$Q$156,2,0)</f>
        <v>#N/A</v>
      </c>
    </row>
    <row r="12602" spans="1:4" x14ac:dyDescent="0.35">
      <c r="A12602" s="82" t="e">
        <f t="shared" si="196"/>
        <v>#N/A</v>
      </c>
      <c r="D12602" s="82" t="e">
        <f>VLOOKUP(Processed_Data!C12602,'Literature Lookup Tables'!$P$2:$Q$156,2,0)</f>
        <v>#N/A</v>
      </c>
    </row>
    <row r="12603" spans="1:4" x14ac:dyDescent="0.35">
      <c r="A12603" s="82" t="e">
        <f t="shared" si="196"/>
        <v>#N/A</v>
      </c>
      <c r="D12603" s="82" t="e">
        <f>VLOOKUP(Processed_Data!C12603,'Literature Lookup Tables'!$P$2:$Q$156,2,0)</f>
        <v>#N/A</v>
      </c>
    </row>
    <row r="12604" spans="1:4" x14ac:dyDescent="0.35">
      <c r="A12604" s="82" t="e">
        <f t="shared" si="196"/>
        <v>#N/A</v>
      </c>
      <c r="D12604" s="82" t="e">
        <f>VLOOKUP(Processed_Data!C12604,'Literature Lookup Tables'!$P$2:$Q$156,2,0)</f>
        <v>#N/A</v>
      </c>
    </row>
    <row r="12605" spans="1:4" x14ac:dyDescent="0.35">
      <c r="A12605" s="82" t="e">
        <f t="shared" si="196"/>
        <v>#N/A</v>
      </c>
      <c r="D12605" s="82" t="e">
        <f>VLOOKUP(Processed_Data!C12605,'Literature Lookup Tables'!$P$2:$Q$156,2,0)</f>
        <v>#N/A</v>
      </c>
    </row>
    <row r="12606" spans="1:4" x14ac:dyDescent="0.35">
      <c r="A12606" s="82" t="e">
        <f t="shared" si="196"/>
        <v>#N/A</v>
      </c>
      <c r="D12606" s="82" t="e">
        <f>VLOOKUP(Processed_Data!C12606,'Literature Lookup Tables'!$P$2:$Q$156,2,0)</f>
        <v>#N/A</v>
      </c>
    </row>
    <row r="12607" spans="1:4" x14ac:dyDescent="0.35">
      <c r="A12607" s="82" t="e">
        <f t="shared" si="196"/>
        <v>#N/A</v>
      </c>
      <c r="D12607" s="82" t="e">
        <f>VLOOKUP(Processed_Data!C12607,'Literature Lookup Tables'!$P$2:$Q$156,2,0)</f>
        <v>#N/A</v>
      </c>
    </row>
    <row r="12608" spans="1:4" x14ac:dyDescent="0.35">
      <c r="A12608" s="82" t="e">
        <f t="shared" si="196"/>
        <v>#N/A</v>
      </c>
      <c r="D12608" s="82" t="e">
        <f>VLOOKUP(Processed_Data!C12608,'Literature Lookup Tables'!$P$2:$Q$156,2,0)</f>
        <v>#N/A</v>
      </c>
    </row>
    <row r="12609" spans="1:4" x14ac:dyDescent="0.35">
      <c r="A12609" s="82" t="e">
        <f t="shared" si="196"/>
        <v>#N/A</v>
      </c>
      <c r="D12609" s="82" t="e">
        <f>VLOOKUP(Processed_Data!C12609,'Literature Lookup Tables'!$P$2:$Q$156,2,0)</f>
        <v>#N/A</v>
      </c>
    </row>
    <row r="12610" spans="1:4" x14ac:dyDescent="0.35">
      <c r="A12610" s="82" t="e">
        <f t="shared" si="196"/>
        <v>#N/A</v>
      </c>
      <c r="D12610" s="82" t="e">
        <f>VLOOKUP(Processed_Data!C12610,'Literature Lookup Tables'!$P$2:$Q$156,2,0)</f>
        <v>#N/A</v>
      </c>
    </row>
    <row r="12611" spans="1:4" x14ac:dyDescent="0.35">
      <c r="A12611" s="82" t="e">
        <f t="shared" si="196"/>
        <v>#N/A</v>
      </c>
      <c r="D12611" s="82" t="e">
        <f>VLOOKUP(Processed_Data!C12611,'Literature Lookup Tables'!$P$2:$Q$156,2,0)</f>
        <v>#N/A</v>
      </c>
    </row>
    <row r="12612" spans="1:4" x14ac:dyDescent="0.35">
      <c r="A12612" s="82" t="e">
        <f t="shared" si="196"/>
        <v>#N/A</v>
      </c>
      <c r="D12612" s="82" t="e">
        <f>VLOOKUP(Processed_Data!C12612,'Literature Lookup Tables'!$P$2:$Q$156,2,0)</f>
        <v>#N/A</v>
      </c>
    </row>
    <row r="12613" spans="1:4" x14ac:dyDescent="0.35">
      <c r="A12613" s="82" t="e">
        <f t="shared" si="196"/>
        <v>#N/A</v>
      </c>
      <c r="D12613" s="82" t="e">
        <f>VLOOKUP(Processed_Data!C12613,'Literature Lookup Tables'!$P$2:$Q$156,2,0)</f>
        <v>#N/A</v>
      </c>
    </row>
    <row r="12614" spans="1:4" x14ac:dyDescent="0.35">
      <c r="A12614" s="82" t="e">
        <f t="shared" si="196"/>
        <v>#N/A</v>
      </c>
      <c r="D12614" s="82" t="e">
        <f>VLOOKUP(Processed_Data!C12614,'Literature Lookup Tables'!$P$2:$Q$156,2,0)</f>
        <v>#N/A</v>
      </c>
    </row>
    <row r="12615" spans="1:4" x14ac:dyDescent="0.35">
      <c r="A12615" s="82" t="e">
        <f t="shared" ref="A12615:A12678" si="197">F12615&amp;"-"&amp;E12615&amp;"-"&amp;D12615</f>
        <v>#N/A</v>
      </c>
      <c r="D12615" s="82" t="e">
        <f>VLOOKUP(Processed_Data!C12615,'Literature Lookup Tables'!$P$2:$Q$156,2,0)</f>
        <v>#N/A</v>
      </c>
    </row>
    <row r="12616" spans="1:4" x14ac:dyDescent="0.35">
      <c r="A12616" s="82" t="e">
        <f t="shared" si="197"/>
        <v>#N/A</v>
      </c>
      <c r="D12616" s="82" t="e">
        <f>VLOOKUP(Processed_Data!C12616,'Literature Lookup Tables'!$P$2:$Q$156,2,0)</f>
        <v>#N/A</v>
      </c>
    </row>
    <row r="12617" spans="1:4" x14ac:dyDescent="0.35">
      <c r="A12617" s="82" t="e">
        <f t="shared" si="197"/>
        <v>#N/A</v>
      </c>
      <c r="D12617" s="82" t="e">
        <f>VLOOKUP(Processed_Data!C12617,'Literature Lookup Tables'!$P$2:$Q$156,2,0)</f>
        <v>#N/A</v>
      </c>
    </row>
    <row r="12618" spans="1:4" x14ac:dyDescent="0.35">
      <c r="A12618" s="82" t="e">
        <f t="shared" si="197"/>
        <v>#N/A</v>
      </c>
      <c r="D12618" s="82" t="e">
        <f>VLOOKUP(Processed_Data!C12618,'Literature Lookup Tables'!$P$2:$Q$156,2,0)</f>
        <v>#N/A</v>
      </c>
    </row>
    <row r="12619" spans="1:4" x14ac:dyDescent="0.35">
      <c r="A12619" s="82" t="e">
        <f t="shared" si="197"/>
        <v>#N/A</v>
      </c>
      <c r="D12619" s="82" t="e">
        <f>VLOOKUP(Processed_Data!C12619,'Literature Lookup Tables'!$P$2:$Q$156,2,0)</f>
        <v>#N/A</v>
      </c>
    </row>
    <row r="12620" spans="1:4" x14ac:dyDescent="0.35">
      <c r="A12620" s="82" t="e">
        <f t="shared" si="197"/>
        <v>#N/A</v>
      </c>
      <c r="D12620" s="82" t="e">
        <f>VLOOKUP(Processed_Data!C12620,'Literature Lookup Tables'!$P$2:$Q$156,2,0)</f>
        <v>#N/A</v>
      </c>
    </row>
    <row r="12621" spans="1:4" x14ac:dyDescent="0.35">
      <c r="A12621" s="82" t="e">
        <f t="shared" si="197"/>
        <v>#N/A</v>
      </c>
      <c r="D12621" s="82" t="e">
        <f>VLOOKUP(Processed_Data!C12621,'Literature Lookup Tables'!$P$2:$Q$156,2,0)</f>
        <v>#N/A</v>
      </c>
    </row>
    <row r="12622" spans="1:4" x14ac:dyDescent="0.35">
      <c r="A12622" s="82" t="e">
        <f t="shared" si="197"/>
        <v>#N/A</v>
      </c>
      <c r="D12622" s="82" t="e">
        <f>VLOOKUP(Processed_Data!C12622,'Literature Lookup Tables'!$P$2:$Q$156,2,0)</f>
        <v>#N/A</v>
      </c>
    </row>
    <row r="12623" spans="1:4" x14ac:dyDescent="0.35">
      <c r="A12623" s="82" t="e">
        <f t="shared" si="197"/>
        <v>#N/A</v>
      </c>
      <c r="D12623" s="82" t="e">
        <f>VLOOKUP(Processed_Data!C12623,'Literature Lookup Tables'!$P$2:$Q$156,2,0)</f>
        <v>#N/A</v>
      </c>
    </row>
    <row r="12624" spans="1:4" x14ac:dyDescent="0.35">
      <c r="A12624" s="82" t="e">
        <f t="shared" si="197"/>
        <v>#N/A</v>
      </c>
      <c r="D12624" s="82" t="e">
        <f>VLOOKUP(Processed_Data!C12624,'Literature Lookup Tables'!$P$2:$Q$156,2,0)</f>
        <v>#N/A</v>
      </c>
    </row>
    <row r="12625" spans="1:4" x14ac:dyDescent="0.35">
      <c r="A12625" s="82" t="e">
        <f t="shared" si="197"/>
        <v>#N/A</v>
      </c>
      <c r="D12625" s="82" t="e">
        <f>VLOOKUP(Processed_Data!C12625,'Literature Lookup Tables'!$P$2:$Q$156,2,0)</f>
        <v>#N/A</v>
      </c>
    </row>
    <row r="12626" spans="1:4" x14ac:dyDescent="0.35">
      <c r="A12626" s="82" t="e">
        <f t="shared" si="197"/>
        <v>#N/A</v>
      </c>
      <c r="D12626" s="82" t="e">
        <f>VLOOKUP(Processed_Data!C12626,'Literature Lookup Tables'!$P$2:$Q$156,2,0)</f>
        <v>#N/A</v>
      </c>
    </row>
    <row r="12627" spans="1:4" x14ac:dyDescent="0.35">
      <c r="A12627" s="82" t="e">
        <f t="shared" si="197"/>
        <v>#N/A</v>
      </c>
      <c r="D12627" s="82" t="e">
        <f>VLOOKUP(Processed_Data!C12627,'Literature Lookup Tables'!$P$2:$Q$156,2,0)</f>
        <v>#N/A</v>
      </c>
    </row>
    <row r="12628" spans="1:4" x14ac:dyDescent="0.35">
      <c r="A12628" s="82" t="e">
        <f t="shared" si="197"/>
        <v>#N/A</v>
      </c>
      <c r="D12628" s="82" t="e">
        <f>VLOOKUP(Processed_Data!C12628,'Literature Lookup Tables'!$P$2:$Q$156,2,0)</f>
        <v>#N/A</v>
      </c>
    </row>
    <row r="12629" spans="1:4" x14ac:dyDescent="0.35">
      <c r="A12629" s="82" t="e">
        <f t="shared" si="197"/>
        <v>#N/A</v>
      </c>
      <c r="D12629" s="82" t="e">
        <f>VLOOKUP(Processed_Data!C12629,'Literature Lookup Tables'!$P$2:$Q$156,2,0)</f>
        <v>#N/A</v>
      </c>
    </row>
    <row r="12630" spans="1:4" x14ac:dyDescent="0.35">
      <c r="A12630" s="82" t="e">
        <f t="shared" si="197"/>
        <v>#N/A</v>
      </c>
      <c r="D12630" s="82" t="e">
        <f>VLOOKUP(Processed_Data!C12630,'Literature Lookup Tables'!$P$2:$Q$156,2,0)</f>
        <v>#N/A</v>
      </c>
    </row>
    <row r="12631" spans="1:4" x14ac:dyDescent="0.35">
      <c r="A12631" s="82" t="e">
        <f t="shared" si="197"/>
        <v>#N/A</v>
      </c>
      <c r="D12631" s="82" t="e">
        <f>VLOOKUP(Processed_Data!C12631,'Literature Lookup Tables'!$P$2:$Q$156,2,0)</f>
        <v>#N/A</v>
      </c>
    </row>
    <row r="12632" spans="1:4" x14ac:dyDescent="0.35">
      <c r="A12632" s="82" t="e">
        <f t="shared" si="197"/>
        <v>#N/A</v>
      </c>
      <c r="D12632" s="82" t="e">
        <f>VLOOKUP(Processed_Data!C12632,'Literature Lookup Tables'!$P$2:$Q$156,2,0)</f>
        <v>#N/A</v>
      </c>
    </row>
    <row r="12633" spans="1:4" x14ac:dyDescent="0.35">
      <c r="A12633" s="82" t="e">
        <f t="shared" si="197"/>
        <v>#N/A</v>
      </c>
      <c r="D12633" s="82" t="e">
        <f>VLOOKUP(Processed_Data!C12633,'Literature Lookup Tables'!$P$2:$Q$156,2,0)</f>
        <v>#N/A</v>
      </c>
    </row>
    <row r="12634" spans="1:4" x14ac:dyDescent="0.35">
      <c r="A12634" s="82" t="e">
        <f t="shared" si="197"/>
        <v>#N/A</v>
      </c>
      <c r="D12634" s="82" t="e">
        <f>VLOOKUP(Processed_Data!C12634,'Literature Lookup Tables'!$P$2:$Q$156,2,0)</f>
        <v>#N/A</v>
      </c>
    </row>
    <row r="12635" spans="1:4" x14ac:dyDescent="0.35">
      <c r="A12635" s="82" t="e">
        <f t="shared" si="197"/>
        <v>#N/A</v>
      </c>
      <c r="D12635" s="82" t="e">
        <f>VLOOKUP(Processed_Data!C12635,'Literature Lookup Tables'!$P$2:$Q$156,2,0)</f>
        <v>#N/A</v>
      </c>
    </row>
    <row r="12636" spans="1:4" x14ac:dyDescent="0.35">
      <c r="A12636" s="82" t="e">
        <f t="shared" si="197"/>
        <v>#N/A</v>
      </c>
      <c r="D12636" s="82" t="e">
        <f>VLOOKUP(Processed_Data!C12636,'Literature Lookup Tables'!$P$2:$Q$156,2,0)</f>
        <v>#N/A</v>
      </c>
    </row>
    <row r="12637" spans="1:4" x14ac:dyDescent="0.35">
      <c r="A12637" s="82" t="e">
        <f t="shared" si="197"/>
        <v>#N/A</v>
      </c>
      <c r="D12637" s="82" t="e">
        <f>VLOOKUP(Processed_Data!C12637,'Literature Lookup Tables'!$P$2:$Q$156,2,0)</f>
        <v>#N/A</v>
      </c>
    </row>
    <row r="12638" spans="1:4" x14ac:dyDescent="0.35">
      <c r="A12638" s="82" t="e">
        <f t="shared" si="197"/>
        <v>#N/A</v>
      </c>
      <c r="D12638" s="82" t="e">
        <f>VLOOKUP(Processed_Data!C12638,'Literature Lookup Tables'!$P$2:$Q$156,2,0)</f>
        <v>#N/A</v>
      </c>
    </row>
    <row r="12639" spans="1:4" x14ac:dyDescent="0.35">
      <c r="A12639" s="82" t="e">
        <f t="shared" si="197"/>
        <v>#N/A</v>
      </c>
      <c r="D12639" s="82" t="e">
        <f>VLOOKUP(Processed_Data!C12639,'Literature Lookup Tables'!$P$2:$Q$156,2,0)</f>
        <v>#N/A</v>
      </c>
    </row>
    <row r="12640" spans="1:4" x14ac:dyDescent="0.35">
      <c r="A12640" s="82" t="e">
        <f t="shared" si="197"/>
        <v>#N/A</v>
      </c>
      <c r="D12640" s="82" t="e">
        <f>VLOOKUP(Processed_Data!C12640,'Literature Lookup Tables'!$P$2:$Q$156,2,0)</f>
        <v>#N/A</v>
      </c>
    </row>
    <row r="12641" spans="1:4" x14ac:dyDescent="0.35">
      <c r="A12641" s="82" t="e">
        <f t="shared" si="197"/>
        <v>#N/A</v>
      </c>
      <c r="D12641" s="82" t="e">
        <f>VLOOKUP(Processed_Data!C12641,'Literature Lookup Tables'!$P$2:$Q$156,2,0)</f>
        <v>#N/A</v>
      </c>
    </row>
    <row r="12642" spans="1:4" x14ac:dyDescent="0.35">
      <c r="A12642" s="82" t="e">
        <f t="shared" si="197"/>
        <v>#N/A</v>
      </c>
      <c r="D12642" s="82" t="e">
        <f>VLOOKUP(Processed_Data!C12642,'Literature Lookup Tables'!$P$2:$Q$156,2,0)</f>
        <v>#N/A</v>
      </c>
    </row>
    <row r="12643" spans="1:4" x14ac:dyDescent="0.35">
      <c r="A12643" s="82" t="e">
        <f t="shared" si="197"/>
        <v>#N/A</v>
      </c>
      <c r="D12643" s="82" t="e">
        <f>VLOOKUP(Processed_Data!C12643,'Literature Lookup Tables'!$P$2:$Q$156,2,0)</f>
        <v>#N/A</v>
      </c>
    </row>
    <row r="12644" spans="1:4" x14ac:dyDescent="0.35">
      <c r="A12644" s="82" t="e">
        <f t="shared" si="197"/>
        <v>#N/A</v>
      </c>
      <c r="D12644" s="82" t="e">
        <f>VLOOKUP(Processed_Data!C12644,'Literature Lookup Tables'!$P$2:$Q$156,2,0)</f>
        <v>#N/A</v>
      </c>
    </row>
    <row r="12645" spans="1:4" x14ac:dyDescent="0.35">
      <c r="A12645" s="82" t="e">
        <f t="shared" si="197"/>
        <v>#N/A</v>
      </c>
      <c r="D12645" s="82" t="e">
        <f>VLOOKUP(Processed_Data!C12645,'Literature Lookup Tables'!$P$2:$Q$156,2,0)</f>
        <v>#N/A</v>
      </c>
    </row>
    <row r="12646" spans="1:4" x14ac:dyDescent="0.35">
      <c r="A12646" s="82" t="e">
        <f t="shared" si="197"/>
        <v>#N/A</v>
      </c>
      <c r="D12646" s="82" t="e">
        <f>VLOOKUP(Processed_Data!C12646,'Literature Lookup Tables'!$P$2:$Q$156,2,0)</f>
        <v>#N/A</v>
      </c>
    </row>
    <row r="12647" spans="1:4" x14ac:dyDescent="0.35">
      <c r="A12647" s="82" t="e">
        <f t="shared" si="197"/>
        <v>#N/A</v>
      </c>
      <c r="D12647" s="82" t="e">
        <f>VLOOKUP(Processed_Data!C12647,'Literature Lookup Tables'!$P$2:$Q$156,2,0)</f>
        <v>#N/A</v>
      </c>
    </row>
    <row r="12648" spans="1:4" x14ac:dyDescent="0.35">
      <c r="A12648" s="82" t="e">
        <f t="shared" si="197"/>
        <v>#N/A</v>
      </c>
      <c r="D12648" s="82" t="e">
        <f>VLOOKUP(Processed_Data!C12648,'Literature Lookup Tables'!$P$2:$Q$156,2,0)</f>
        <v>#N/A</v>
      </c>
    </row>
    <row r="12649" spans="1:4" x14ac:dyDescent="0.35">
      <c r="A12649" s="82" t="e">
        <f t="shared" si="197"/>
        <v>#N/A</v>
      </c>
      <c r="D12649" s="82" t="e">
        <f>VLOOKUP(Processed_Data!C12649,'Literature Lookup Tables'!$P$2:$Q$156,2,0)</f>
        <v>#N/A</v>
      </c>
    </row>
    <row r="12650" spans="1:4" x14ac:dyDescent="0.35">
      <c r="A12650" s="82" t="e">
        <f t="shared" si="197"/>
        <v>#N/A</v>
      </c>
      <c r="D12650" s="82" t="e">
        <f>VLOOKUP(Processed_Data!C12650,'Literature Lookup Tables'!$P$2:$Q$156,2,0)</f>
        <v>#N/A</v>
      </c>
    </row>
    <row r="12651" spans="1:4" x14ac:dyDescent="0.35">
      <c r="A12651" s="82" t="e">
        <f t="shared" si="197"/>
        <v>#N/A</v>
      </c>
      <c r="D12651" s="82" t="e">
        <f>VLOOKUP(Processed_Data!C12651,'Literature Lookup Tables'!$P$2:$Q$156,2,0)</f>
        <v>#N/A</v>
      </c>
    </row>
    <row r="12652" spans="1:4" x14ac:dyDescent="0.35">
      <c r="A12652" s="82" t="e">
        <f t="shared" si="197"/>
        <v>#N/A</v>
      </c>
      <c r="D12652" s="82" t="e">
        <f>VLOOKUP(Processed_Data!C12652,'Literature Lookup Tables'!$P$2:$Q$156,2,0)</f>
        <v>#N/A</v>
      </c>
    </row>
    <row r="12653" spans="1:4" x14ac:dyDescent="0.35">
      <c r="A12653" s="82" t="e">
        <f t="shared" si="197"/>
        <v>#N/A</v>
      </c>
      <c r="D12653" s="82" t="e">
        <f>VLOOKUP(Processed_Data!C12653,'Literature Lookup Tables'!$P$2:$Q$156,2,0)</f>
        <v>#N/A</v>
      </c>
    </row>
    <row r="12654" spans="1:4" x14ac:dyDescent="0.35">
      <c r="A12654" s="82" t="e">
        <f t="shared" si="197"/>
        <v>#N/A</v>
      </c>
      <c r="D12654" s="82" t="e">
        <f>VLOOKUP(Processed_Data!C12654,'Literature Lookup Tables'!$P$2:$Q$156,2,0)</f>
        <v>#N/A</v>
      </c>
    </row>
    <row r="12655" spans="1:4" x14ac:dyDescent="0.35">
      <c r="A12655" s="82" t="e">
        <f t="shared" si="197"/>
        <v>#N/A</v>
      </c>
      <c r="D12655" s="82" t="e">
        <f>VLOOKUP(Processed_Data!C12655,'Literature Lookup Tables'!$P$2:$Q$156,2,0)</f>
        <v>#N/A</v>
      </c>
    </row>
    <row r="12656" spans="1:4" x14ac:dyDescent="0.35">
      <c r="A12656" s="82" t="e">
        <f t="shared" si="197"/>
        <v>#N/A</v>
      </c>
      <c r="D12656" s="82" t="e">
        <f>VLOOKUP(Processed_Data!C12656,'Literature Lookup Tables'!$P$2:$Q$156,2,0)</f>
        <v>#N/A</v>
      </c>
    </row>
    <row r="12657" spans="1:4" x14ac:dyDescent="0.35">
      <c r="A12657" s="82" t="e">
        <f t="shared" si="197"/>
        <v>#N/A</v>
      </c>
      <c r="D12657" s="82" t="e">
        <f>VLOOKUP(Processed_Data!C12657,'Literature Lookup Tables'!$P$2:$Q$156,2,0)</f>
        <v>#N/A</v>
      </c>
    </row>
    <row r="12658" spans="1:4" x14ac:dyDescent="0.35">
      <c r="A12658" s="82" t="e">
        <f t="shared" si="197"/>
        <v>#N/A</v>
      </c>
      <c r="D12658" s="82" t="e">
        <f>VLOOKUP(Processed_Data!C12658,'Literature Lookup Tables'!$P$2:$Q$156,2,0)</f>
        <v>#N/A</v>
      </c>
    </row>
    <row r="12659" spans="1:4" x14ac:dyDescent="0.35">
      <c r="A12659" s="82" t="e">
        <f t="shared" si="197"/>
        <v>#N/A</v>
      </c>
      <c r="D12659" s="82" t="e">
        <f>VLOOKUP(Processed_Data!C12659,'Literature Lookup Tables'!$P$2:$Q$156,2,0)</f>
        <v>#N/A</v>
      </c>
    </row>
    <row r="12660" spans="1:4" x14ac:dyDescent="0.35">
      <c r="A12660" s="82" t="e">
        <f t="shared" si="197"/>
        <v>#N/A</v>
      </c>
      <c r="D12660" s="82" t="e">
        <f>VLOOKUP(Processed_Data!C12660,'Literature Lookup Tables'!$P$2:$Q$156,2,0)</f>
        <v>#N/A</v>
      </c>
    </row>
    <row r="12661" spans="1:4" x14ac:dyDescent="0.35">
      <c r="A12661" s="82" t="e">
        <f t="shared" si="197"/>
        <v>#N/A</v>
      </c>
      <c r="D12661" s="82" t="e">
        <f>VLOOKUP(Processed_Data!C12661,'Literature Lookup Tables'!$P$2:$Q$156,2,0)</f>
        <v>#N/A</v>
      </c>
    </row>
    <row r="12662" spans="1:4" x14ac:dyDescent="0.35">
      <c r="A12662" s="82" t="e">
        <f t="shared" si="197"/>
        <v>#N/A</v>
      </c>
      <c r="D12662" s="82" t="e">
        <f>VLOOKUP(Processed_Data!C12662,'Literature Lookup Tables'!$P$2:$Q$156,2,0)</f>
        <v>#N/A</v>
      </c>
    </row>
    <row r="12663" spans="1:4" x14ac:dyDescent="0.35">
      <c r="A12663" s="82" t="e">
        <f t="shared" si="197"/>
        <v>#N/A</v>
      </c>
      <c r="D12663" s="82" t="e">
        <f>VLOOKUP(Processed_Data!C12663,'Literature Lookup Tables'!$P$2:$Q$156,2,0)</f>
        <v>#N/A</v>
      </c>
    </row>
    <row r="12664" spans="1:4" x14ac:dyDescent="0.35">
      <c r="A12664" s="82" t="e">
        <f t="shared" si="197"/>
        <v>#N/A</v>
      </c>
      <c r="D12664" s="82" t="e">
        <f>VLOOKUP(Processed_Data!C12664,'Literature Lookup Tables'!$P$2:$Q$156,2,0)</f>
        <v>#N/A</v>
      </c>
    </row>
    <row r="12665" spans="1:4" x14ac:dyDescent="0.35">
      <c r="A12665" s="82" t="e">
        <f t="shared" si="197"/>
        <v>#N/A</v>
      </c>
      <c r="D12665" s="82" t="e">
        <f>VLOOKUP(Processed_Data!C12665,'Literature Lookup Tables'!$P$2:$Q$156,2,0)</f>
        <v>#N/A</v>
      </c>
    </row>
    <row r="12666" spans="1:4" x14ac:dyDescent="0.35">
      <c r="A12666" s="82" t="e">
        <f t="shared" si="197"/>
        <v>#N/A</v>
      </c>
      <c r="D12666" s="82" t="e">
        <f>VLOOKUP(Processed_Data!C12666,'Literature Lookup Tables'!$P$2:$Q$156,2,0)</f>
        <v>#N/A</v>
      </c>
    </row>
    <row r="12667" spans="1:4" x14ac:dyDescent="0.35">
      <c r="A12667" s="82" t="e">
        <f t="shared" si="197"/>
        <v>#N/A</v>
      </c>
      <c r="D12667" s="82" t="e">
        <f>VLOOKUP(Processed_Data!C12667,'Literature Lookup Tables'!$P$2:$Q$156,2,0)</f>
        <v>#N/A</v>
      </c>
    </row>
    <row r="12668" spans="1:4" x14ac:dyDescent="0.35">
      <c r="A12668" s="82" t="e">
        <f t="shared" si="197"/>
        <v>#N/A</v>
      </c>
      <c r="D12668" s="82" t="e">
        <f>VLOOKUP(Processed_Data!C12668,'Literature Lookup Tables'!$P$2:$Q$156,2,0)</f>
        <v>#N/A</v>
      </c>
    </row>
    <row r="12669" spans="1:4" x14ac:dyDescent="0.35">
      <c r="A12669" s="82" t="e">
        <f t="shared" si="197"/>
        <v>#N/A</v>
      </c>
      <c r="D12669" s="82" t="e">
        <f>VLOOKUP(Processed_Data!C12669,'Literature Lookup Tables'!$P$2:$Q$156,2,0)</f>
        <v>#N/A</v>
      </c>
    </row>
    <row r="12670" spans="1:4" x14ac:dyDescent="0.35">
      <c r="A12670" s="82" t="e">
        <f t="shared" si="197"/>
        <v>#N/A</v>
      </c>
      <c r="D12670" s="82" t="e">
        <f>VLOOKUP(Processed_Data!C12670,'Literature Lookup Tables'!$P$2:$Q$156,2,0)</f>
        <v>#N/A</v>
      </c>
    </row>
    <row r="12671" spans="1:4" x14ac:dyDescent="0.35">
      <c r="A12671" s="82" t="e">
        <f t="shared" si="197"/>
        <v>#N/A</v>
      </c>
      <c r="D12671" s="82" t="e">
        <f>VLOOKUP(Processed_Data!C12671,'Literature Lookup Tables'!$P$2:$Q$156,2,0)</f>
        <v>#N/A</v>
      </c>
    </row>
    <row r="12672" spans="1:4" x14ac:dyDescent="0.35">
      <c r="A12672" s="82" t="e">
        <f t="shared" si="197"/>
        <v>#N/A</v>
      </c>
      <c r="D12672" s="82" t="e">
        <f>VLOOKUP(Processed_Data!C12672,'Literature Lookup Tables'!$P$2:$Q$156,2,0)</f>
        <v>#N/A</v>
      </c>
    </row>
    <row r="12673" spans="1:4" x14ac:dyDescent="0.35">
      <c r="A12673" s="82" t="e">
        <f t="shared" si="197"/>
        <v>#N/A</v>
      </c>
      <c r="D12673" s="82" t="e">
        <f>VLOOKUP(Processed_Data!C12673,'Literature Lookup Tables'!$P$2:$Q$156,2,0)</f>
        <v>#N/A</v>
      </c>
    </row>
    <row r="12674" spans="1:4" x14ac:dyDescent="0.35">
      <c r="A12674" s="82" t="e">
        <f t="shared" si="197"/>
        <v>#N/A</v>
      </c>
      <c r="D12674" s="82" t="e">
        <f>VLOOKUP(Processed_Data!C12674,'Literature Lookup Tables'!$P$2:$Q$156,2,0)</f>
        <v>#N/A</v>
      </c>
    </row>
    <row r="12675" spans="1:4" x14ac:dyDescent="0.35">
      <c r="A12675" s="82" t="e">
        <f t="shared" si="197"/>
        <v>#N/A</v>
      </c>
      <c r="D12675" s="82" t="e">
        <f>VLOOKUP(Processed_Data!C12675,'Literature Lookup Tables'!$P$2:$Q$156,2,0)</f>
        <v>#N/A</v>
      </c>
    </row>
    <row r="12676" spans="1:4" x14ac:dyDescent="0.35">
      <c r="A12676" s="82" t="e">
        <f t="shared" si="197"/>
        <v>#N/A</v>
      </c>
      <c r="D12676" s="82" t="e">
        <f>VLOOKUP(Processed_Data!C12676,'Literature Lookup Tables'!$P$2:$Q$156,2,0)</f>
        <v>#N/A</v>
      </c>
    </row>
    <row r="12677" spans="1:4" x14ac:dyDescent="0.35">
      <c r="A12677" s="82" t="e">
        <f t="shared" si="197"/>
        <v>#N/A</v>
      </c>
      <c r="D12677" s="82" t="e">
        <f>VLOOKUP(Processed_Data!C12677,'Literature Lookup Tables'!$P$2:$Q$156,2,0)</f>
        <v>#N/A</v>
      </c>
    </row>
    <row r="12678" spans="1:4" x14ac:dyDescent="0.35">
      <c r="A12678" s="82" t="e">
        <f t="shared" si="197"/>
        <v>#N/A</v>
      </c>
      <c r="D12678" s="82" t="e">
        <f>VLOOKUP(Processed_Data!C12678,'Literature Lookup Tables'!$P$2:$Q$156,2,0)</f>
        <v>#N/A</v>
      </c>
    </row>
    <row r="12679" spans="1:4" x14ac:dyDescent="0.35">
      <c r="A12679" s="82" t="e">
        <f t="shared" ref="A12679:A12742" si="198">F12679&amp;"-"&amp;E12679&amp;"-"&amp;D12679</f>
        <v>#N/A</v>
      </c>
      <c r="D12679" s="82" t="e">
        <f>VLOOKUP(Processed_Data!C12679,'Literature Lookup Tables'!$P$2:$Q$156,2,0)</f>
        <v>#N/A</v>
      </c>
    </row>
    <row r="12680" spans="1:4" x14ac:dyDescent="0.35">
      <c r="A12680" s="82" t="e">
        <f t="shared" si="198"/>
        <v>#N/A</v>
      </c>
      <c r="D12680" s="82" t="e">
        <f>VLOOKUP(Processed_Data!C12680,'Literature Lookup Tables'!$P$2:$Q$156,2,0)</f>
        <v>#N/A</v>
      </c>
    </row>
    <row r="12681" spans="1:4" x14ac:dyDescent="0.35">
      <c r="A12681" s="82" t="e">
        <f t="shared" si="198"/>
        <v>#N/A</v>
      </c>
      <c r="D12681" s="82" t="e">
        <f>VLOOKUP(Processed_Data!C12681,'Literature Lookup Tables'!$P$2:$Q$156,2,0)</f>
        <v>#N/A</v>
      </c>
    </row>
    <row r="12682" spans="1:4" x14ac:dyDescent="0.35">
      <c r="A12682" s="82" t="e">
        <f t="shared" si="198"/>
        <v>#N/A</v>
      </c>
      <c r="D12682" s="82" t="e">
        <f>VLOOKUP(Processed_Data!C12682,'Literature Lookup Tables'!$P$2:$Q$156,2,0)</f>
        <v>#N/A</v>
      </c>
    </row>
    <row r="12683" spans="1:4" x14ac:dyDescent="0.35">
      <c r="A12683" s="82" t="e">
        <f t="shared" si="198"/>
        <v>#N/A</v>
      </c>
      <c r="D12683" s="82" t="e">
        <f>VLOOKUP(Processed_Data!C12683,'Literature Lookup Tables'!$P$2:$Q$156,2,0)</f>
        <v>#N/A</v>
      </c>
    </row>
    <row r="12684" spans="1:4" x14ac:dyDescent="0.35">
      <c r="A12684" s="82" t="e">
        <f t="shared" si="198"/>
        <v>#N/A</v>
      </c>
      <c r="D12684" s="82" t="e">
        <f>VLOOKUP(Processed_Data!C12684,'Literature Lookup Tables'!$P$2:$Q$156,2,0)</f>
        <v>#N/A</v>
      </c>
    </row>
    <row r="12685" spans="1:4" x14ac:dyDescent="0.35">
      <c r="A12685" s="82" t="e">
        <f t="shared" si="198"/>
        <v>#N/A</v>
      </c>
      <c r="D12685" s="82" t="e">
        <f>VLOOKUP(Processed_Data!C12685,'Literature Lookup Tables'!$P$2:$Q$156,2,0)</f>
        <v>#N/A</v>
      </c>
    </row>
    <row r="12686" spans="1:4" x14ac:dyDescent="0.35">
      <c r="A12686" s="82" t="e">
        <f t="shared" si="198"/>
        <v>#N/A</v>
      </c>
      <c r="D12686" s="82" t="e">
        <f>VLOOKUP(Processed_Data!C12686,'Literature Lookup Tables'!$P$2:$Q$156,2,0)</f>
        <v>#N/A</v>
      </c>
    </row>
    <row r="12687" spans="1:4" x14ac:dyDescent="0.35">
      <c r="A12687" s="82" t="e">
        <f t="shared" si="198"/>
        <v>#N/A</v>
      </c>
      <c r="D12687" s="82" t="e">
        <f>VLOOKUP(Processed_Data!C12687,'Literature Lookup Tables'!$P$2:$Q$156,2,0)</f>
        <v>#N/A</v>
      </c>
    </row>
    <row r="12688" spans="1:4" x14ac:dyDescent="0.35">
      <c r="A12688" s="82" t="e">
        <f t="shared" si="198"/>
        <v>#N/A</v>
      </c>
      <c r="D12688" s="82" t="e">
        <f>VLOOKUP(Processed_Data!C12688,'Literature Lookup Tables'!$P$2:$Q$156,2,0)</f>
        <v>#N/A</v>
      </c>
    </row>
    <row r="12689" spans="1:4" x14ac:dyDescent="0.35">
      <c r="A12689" s="82" t="e">
        <f t="shared" si="198"/>
        <v>#N/A</v>
      </c>
      <c r="D12689" s="82" t="e">
        <f>VLOOKUP(Processed_Data!C12689,'Literature Lookup Tables'!$P$2:$Q$156,2,0)</f>
        <v>#N/A</v>
      </c>
    </row>
    <row r="12690" spans="1:4" x14ac:dyDescent="0.35">
      <c r="A12690" s="82" t="e">
        <f t="shared" si="198"/>
        <v>#N/A</v>
      </c>
      <c r="D12690" s="82" t="e">
        <f>VLOOKUP(Processed_Data!C12690,'Literature Lookup Tables'!$P$2:$Q$156,2,0)</f>
        <v>#N/A</v>
      </c>
    </row>
    <row r="12691" spans="1:4" x14ac:dyDescent="0.35">
      <c r="A12691" s="82" t="e">
        <f t="shared" si="198"/>
        <v>#N/A</v>
      </c>
      <c r="D12691" s="82" t="e">
        <f>VLOOKUP(Processed_Data!C12691,'Literature Lookup Tables'!$P$2:$Q$156,2,0)</f>
        <v>#N/A</v>
      </c>
    </row>
    <row r="12692" spans="1:4" x14ac:dyDescent="0.35">
      <c r="A12692" s="82" t="e">
        <f t="shared" si="198"/>
        <v>#N/A</v>
      </c>
      <c r="D12692" s="82" t="e">
        <f>VLOOKUP(Processed_Data!C12692,'Literature Lookup Tables'!$P$2:$Q$156,2,0)</f>
        <v>#N/A</v>
      </c>
    </row>
    <row r="12693" spans="1:4" x14ac:dyDescent="0.35">
      <c r="A12693" s="82" t="e">
        <f t="shared" si="198"/>
        <v>#N/A</v>
      </c>
      <c r="D12693" s="82" t="e">
        <f>VLOOKUP(Processed_Data!C12693,'Literature Lookup Tables'!$P$2:$Q$156,2,0)</f>
        <v>#N/A</v>
      </c>
    </row>
    <row r="12694" spans="1:4" x14ac:dyDescent="0.35">
      <c r="A12694" s="82" t="e">
        <f t="shared" si="198"/>
        <v>#N/A</v>
      </c>
      <c r="D12694" s="82" t="e">
        <f>VLOOKUP(Processed_Data!C12694,'Literature Lookup Tables'!$P$2:$Q$156,2,0)</f>
        <v>#N/A</v>
      </c>
    </row>
    <row r="12695" spans="1:4" x14ac:dyDescent="0.35">
      <c r="A12695" s="82" t="e">
        <f t="shared" si="198"/>
        <v>#N/A</v>
      </c>
      <c r="D12695" s="82" t="e">
        <f>VLOOKUP(Processed_Data!C12695,'Literature Lookup Tables'!$P$2:$Q$156,2,0)</f>
        <v>#N/A</v>
      </c>
    </row>
    <row r="12696" spans="1:4" x14ac:dyDescent="0.35">
      <c r="A12696" s="82" t="e">
        <f t="shared" si="198"/>
        <v>#N/A</v>
      </c>
      <c r="D12696" s="82" t="e">
        <f>VLOOKUP(Processed_Data!C12696,'Literature Lookup Tables'!$P$2:$Q$156,2,0)</f>
        <v>#N/A</v>
      </c>
    </row>
    <row r="12697" spans="1:4" x14ac:dyDescent="0.35">
      <c r="A12697" s="82" t="e">
        <f t="shared" si="198"/>
        <v>#N/A</v>
      </c>
      <c r="D12697" s="82" t="e">
        <f>VLOOKUP(Processed_Data!C12697,'Literature Lookup Tables'!$P$2:$Q$156,2,0)</f>
        <v>#N/A</v>
      </c>
    </row>
    <row r="12698" spans="1:4" x14ac:dyDescent="0.35">
      <c r="A12698" s="82" t="e">
        <f t="shared" si="198"/>
        <v>#N/A</v>
      </c>
      <c r="D12698" s="82" t="e">
        <f>VLOOKUP(Processed_Data!C12698,'Literature Lookup Tables'!$P$2:$Q$156,2,0)</f>
        <v>#N/A</v>
      </c>
    </row>
    <row r="12699" spans="1:4" x14ac:dyDescent="0.35">
      <c r="A12699" s="82" t="e">
        <f t="shared" si="198"/>
        <v>#N/A</v>
      </c>
      <c r="D12699" s="82" t="e">
        <f>VLOOKUP(Processed_Data!C12699,'Literature Lookup Tables'!$P$2:$Q$156,2,0)</f>
        <v>#N/A</v>
      </c>
    </row>
    <row r="12700" spans="1:4" x14ac:dyDescent="0.35">
      <c r="A12700" s="82" t="e">
        <f t="shared" si="198"/>
        <v>#N/A</v>
      </c>
      <c r="D12700" s="82" t="e">
        <f>VLOOKUP(Processed_Data!C12700,'Literature Lookup Tables'!$P$2:$Q$156,2,0)</f>
        <v>#N/A</v>
      </c>
    </row>
    <row r="12701" spans="1:4" x14ac:dyDescent="0.35">
      <c r="A12701" s="82" t="e">
        <f t="shared" si="198"/>
        <v>#N/A</v>
      </c>
      <c r="D12701" s="82" t="e">
        <f>VLOOKUP(Processed_Data!C12701,'Literature Lookup Tables'!$P$2:$Q$156,2,0)</f>
        <v>#N/A</v>
      </c>
    </row>
    <row r="12702" spans="1:4" x14ac:dyDescent="0.35">
      <c r="A12702" s="82" t="e">
        <f t="shared" si="198"/>
        <v>#N/A</v>
      </c>
      <c r="D12702" s="82" t="e">
        <f>VLOOKUP(Processed_Data!C12702,'Literature Lookup Tables'!$P$2:$Q$156,2,0)</f>
        <v>#N/A</v>
      </c>
    </row>
    <row r="12703" spans="1:4" x14ac:dyDescent="0.35">
      <c r="A12703" s="82" t="e">
        <f t="shared" si="198"/>
        <v>#N/A</v>
      </c>
      <c r="D12703" s="82" t="e">
        <f>VLOOKUP(Processed_Data!C12703,'Literature Lookup Tables'!$P$2:$Q$156,2,0)</f>
        <v>#N/A</v>
      </c>
    </row>
    <row r="12704" spans="1:4" x14ac:dyDescent="0.35">
      <c r="A12704" s="82" t="e">
        <f t="shared" si="198"/>
        <v>#N/A</v>
      </c>
      <c r="D12704" s="82" t="e">
        <f>VLOOKUP(Processed_Data!C12704,'Literature Lookup Tables'!$P$2:$Q$156,2,0)</f>
        <v>#N/A</v>
      </c>
    </row>
    <row r="12705" spans="1:4" x14ac:dyDescent="0.35">
      <c r="A12705" s="82" t="e">
        <f t="shared" si="198"/>
        <v>#N/A</v>
      </c>
      <c r="D12705" s="82" t="e">
        <f>VLOOKUP(Processed_Data!C12705,'Literature Lookup Tables'!$P$2:$Q$156,2,0)</f>
        <v>#N/A</v>
      </c>
    </row>
    <row r="12706" spans="1:4" x14ac:dyDescent="0.35">
      <c r="A12706" s="82" t="e">
        <f t="shared" si="198"/>
        <v>#N/A</v>
      </c>
      <c r="D12706" s="82" t="e">
        <f>VLOOKUP(Processed_Data!C12706,'Literature Lookup Tables'!$P$2:$Q$156,2,0)</f>
        <v>#N/A</v>
      </c>
    </row>
    <row r="12707" spans="1:4" x14ac:dyDescent="0.35">
      <c r="A12707" s="82" t="e">
        <f t="shared" si="198"/>
        <v>#N/A</v>
      </c>
      <c r="D12707" s="82" t="e">
        <f>VLOOKUP(Processed_Data!C12707,'Literature Lookup Tables'!$P$2:$Q$156,2,0)</f>
        <v>#N/A</v>
      </c>
    </row>
    <row r="12708" spans="1:4" x14ac:dyDescent="0.35">
      <c r="A12708" s="82" t="e">
        <f t="shared" si="198"/>
        <v>#N/A</v>
      </c>
      <c r="D12708" s="82" t="e">
        <f>VLOOKUP(Processed_Data!C12708,'Literature Lookup Tables'!$P$2:$Q$156,2,0)</f>
        <v>#N/A</v>
      </c>
    </row>
    <row r="12709" spans="1:4" x14ac:dyDescent="0.35">
      <c r="A12709" s="82" t="e">
        <f t="shared" si="198"/>
        <v>#N/A</v>
      </c>
      <c r="D12709" s="82" t="e">
        <f>VLOOKUP(Processed_Data!C12709,'Literature Lookup Tables'!$P$2:$Q$156,2,0)</f>
        <v>#N/A</v>
      </c>
    </row>
    <row r="12710" spans="1:4" x14ac:dyDescent="0.35">
      <c r="A12710" s="82" t="e">
        <f t="shared" si="198"/>
        <v>#N/A</v>
      </c>
      <c r="D12710" s="82" t="e">
        <f>VLOOKUP(Processed_Data!C12710,'Literature Lookup Tables'!$P$2:$Q$156,2,0)</f>
        <v>#N/A</v>
      </c>
    </row>
    <row r="12711" spans="1:4" x14ac:dyDescent="0.35">
      <c r="A12711" s="82" t="e">
        <f t="shared" si="198"/>
        <v>#N/A</v>
      </c>
      <c r="D12711" s="82" t="e">
        <f>VLOOKUP(Processed_Data!C12711,'Literature Lookup Tables'!$P$2:$Q$156,2,0)</f>
        <v>#N/A</v>
      </c>
    </row>
    <row r="12712" spans="1:4" x14ac:dyDescent="0.35">
      <c r="A12712" s="82" t="e">
        <f t="shared" si="198"/>
        <v>#N/A</v>
      </c>
      <c r="D12712" s="82" t="e">
        <f>VLOOKUP(Processed_Data!C12712,'Literature Lookup Tables'!$P$2:$Q$156,2,0)</f>
        <v>#N/A</v>
      </c>
    </row>
    <row r="12713" spans="1:4" x14ac:dyDescent="0.35">
      <c r="A12713" s="82" t="e">
        <f t="shared" si="198"/>
        <v>#N/A</v>
      </c>
      <c r="D12713" s="82" t="e">
        <f>VLOOKUP(Processed_Data!C12713,'Literature Lookup Tables'!$P$2:$Q$156,2,0)</f>
        <v>#N/A</v>
      </c>
    </row>
    <row r="12714" spans="1:4" x14ac:dyDescent="0.35">
      <c r="A12714" s="82" t="e">
        <f t="shared" si="198"/>
        <v>#N/A</v>
      </c>
      <c r="D12714" s="82" t="e">
        <f>VLOOKUP(Processed_Data!C12714,'Literature Lookup Tables'!$P$2:$Q$156,2,0)</f>
        <v>#N/A</v>
      </c>
    </row>
    <row r="12715" spans="1:4" x14ac:dyDescent="0.35">
      <c r="A12715" s="82" t="e">
        <f t="shared" si="198"/>
        <v>#N/A</v>
      </c>
      <c r="D12715" s="82" t="e">
        <f>VLOOKUP(Processed_Data!C12715,'Literature Lookup Tables'!$P$2:$Q$156,2,0)</f>
        <v>#N/A</v>
      </c>
    </row>
    <row r="12716" spans="1:4" x14ac:dyDescent="0.35">
      <c r="A12716" s="82" t="e">
        <f t="shared" si="198"/>
        <v>#N/A</v>
      </c>
      <c r="D12716" s="82" t="e">
        <f>VLOOKUP(Processed_Data!C12716,'Literature Lookup Tables'!$P$2:$Q$156,2,0)</f>
        <v>#N/A</v>
      </c>
    </row>
    <row r="12717" spans="1:4" x14ac:dyDescent="0.35">
      <c r="A12717" s="82" t="e">
        <f t="shared" si="198"/>
        <v>#N/A</v>
      </c>
      <c r="D12717" s="82" t="e">
        <f>VLOOKUP(Processed_Data!C12717,'Literature Lookup Tables'!$P$2:$Q$156,2,0)</f>
        <v>#N/A</v>
      </c>
    </row>
    <row r="12718" spans="1:4" x14ac:dyDescent="0.35">
      <c r="A12718" s="82" t="e">
        <f t="shared" si="198"/>
        <v>#N/A</v>
      </c>
      <c r="D12718" s="82" t="e">
        <f>VLOOKUP(Processed_Data!C12718,'Literature Lookup Tables'!$P$2:$Q$156,2,0)</f>
        <v>#N/A</v>
      </c>
    </row>
    <row r="12719" spans="1:4" x14ac:dyDescent="0.35">
      <c r="A12719" s="82" t="e">
        <f t="shared" si="198"/>
        <v>#N/A</v>
      </c>
      <c r="D12719" s="82" t="e">
        <f>VLOOKUP(Processed_Data!C12719,'Literature Lookup Tables'!$P$2:$Q$156,2,0)</f>
        <v>#N/A</v>
      </c>
    </row>
    <row r="12720" spans="1:4" x14ac:dyDescent="0.35">
      <c r="A12720" s="82" t="e">
        <f t="shared" si="198"/>
        <v>#N/A</v>
      </c>
      <c r="D12720" s="82" t="e">
        <f>VLOOKUP(Processed_Data!C12720,'Literature Lookup Tables'!$P$2:$Q$156,2,0)</f>
        <v>#N/A</v>
      </c>
    </row>
    <row r="12721" spans="1:4" x14ac:dyDescent="0.35">
      <c r="A12721" s="82" t="e">
        <f t="shared" si="198"/>
        <v>#N/A</v>
      </c>
      <c r="D12721" s="82" t="e">
        <f>VLOOKUP(Processed_Data!C12721,'Literature Lookup Tables'!$P$2:$Q$156,2,0)</f>
        <v>#N/A</v>
      </c>
    </row>
    <row r="12722" spans="1:4" x14ac:dyDescent="0.35">
      <c r="A12722" s="82" t="e">
        <f t="shared" si="198"/>
        <v>#N/A</v>
      </c>
      <c r="D12722" s="82" t="e">
        <f>VLOOKUP(Processed_Data!C12722,'Literature Lookup Tables'!$P$2:$Q$156,2,0)</f>
        <v>#N/A</v>
      </c>
    </row>
    <row r="12723" spans="1:4" x14ac:dyDescent="0.35">
      <c r="A12723" s="82" t="e">
        <f t="shared" si="198"/>
        <v>#N/A</v>
      </c>
      <c r="D12723" s="82" t="e">
        <f>VLOOKUP(Processed_Data!C12723,'Literature Lookup Tables'!$P$2:$Q$156,2,0)</f>
        <v>#N/A</v>
      </c>
    </row>
    <row r="12724" spans="1:4" x14ac:dyDescent="0.35">
      <c r="A12724" s="82" t="e">
        <f t="shared" si="198"/>
        <v>#N/A</v>
      </c>
      <c r="D12724" s="82" t="e">
        <f>VLOOKUP(Processed_Data!C12724,'Literature Lookup Tables'!$P$2:$Q$156,2,0)</f>
        <v>#N/A</v>
      </c>
    </row>
    <row r="12725" spans="1:4" x14ac:dyDescent="0.35">
      <c r="A12725" s="82" t="e">
        <f t="shared" si="198"/>
        <v>#N/A</v>
      </c>
      <c r="D12725" s="82" t="e">
        <f>VLOOKUP(Processed_Data!C12725,'Literature Lookup Tables'!$P$2:$Q$156,2,0)</f>
        <v>#N/A</v>
      </c>
    </row>
    <row r="12726" spans="1:4" x14ac:dyDescent="0.35">
      <c r="A12726" s="82" t="e">
        <f t="shared" si="198"/>
        <v>#N/A</v>
      </c>
      <c r="D12726" s="82" t="e">
        <f>VLOOKUP(Processed_Data!C12726,'Literature Lookup Tables'!$P$2:$Q$156,2,0)</f>
        <v>#N/A</v>
      </c>
    </row>
    <row r="12727" spans="1:4" x14ac:dyDescent="0.35">
      <c r="A12727" s="82" t="e">
        <f t="shared" si="198"/>
        <v>#N/A</v>
      </c>
      <c r="D12727" s="82" t="e">
        <f>VLOOKUP(Processed_Data!C12727,'Literature Lookup Tables'!$P$2:$Q$156,2,0)</f>
        <v>#N/A</v>
      </c>
    </row>
    <row r="12728" spans="1:4" x14ac:dyDescent="0.35">
      <c r="A12728" s="82" t="e">
        <f t="shared" si="198"/>
        <v>#N/A</v>
      </c>
      <c r="D12728" s="82" t="e">
        <f>VLOOKUP(Processed_Data!C12728,'Literature Lookup Tables'!$P$2:$Q$156,2,0)</f>
        <v>#N/A</v>
      </c>
    </row>
    <row r="12729" spans="1:4" x14ac:dyDescent="0.35">
      <c r="A12729" s="82" t="e">
        <f t="shared" si="198"/>
        <v>#N/A</v>
      </c>
      <c r="D12729" s="82" t="e">
        <f>VLOOKUP(Processed_Data!C12729,'Literature Lookup Tables'!$P$2:$Q$156,2,0)</f>
        <v>#N/A</v>
      </c>
    </row>
    <row r="12730" spans="1:4" x14ac:dyDescent="0.35">
      <c r="A12730" s="82" t="e">
        <f t="shared" si="198"/>
        <v>#N/A</v>
      </c>
      <c r="D12730" s="82" t="e">
        <f>VLOOKUP(Processed_Data!C12730,'Literature Lookup Tables'!$P$2:$Q$156,2,0)</f>
        <v>#N/A</v>
      </c>
    </row>
    <row r="12731" spans="1:4" x14ac:dyDescent="0.35">
      <c r="A12731" s="82" t="e">
        <f t="shared" si="198"/>
        <v>#N/A</v>
      </c>
      <c r="D12731" s="82" t="e">
        <f>VLOOKUP(Processed_Data!C12731,'Literature Lookup Tables'!$P$2:$Q$156,2,0)</f>
        <v>#N/A</v>
      </c>
    </row>
    <row r="12732" spans="1:4" x14ac:dyDescent="0.35">
      <c r="A12732" s="82" t="e">
        <f t="shared" si="198"/>
        <v>#N/A</v>
      </c>
      <c r="D12732" s="82" t="e">
        <f>VLOOKUP(Processed_Data!C12732,'Literature Lookup Tables'!$P$2:$Q$156,2,0)</f>
        <v>#N/A</v>
      </c>
    </row>
    <row r="12733" spans="1:4" x14ac:dyDescent="0.35">
      <c r="A12733" s="82" t="e">
        <f t="shared" si="198"/>
        <v>#N/A</v>
      </c>
      <c r="D12733" s="82" t="e">
        <f>VLOOKUP(Processed_Data!C12733,'Literature Lookup Tables'!$P$2:$Q$156,2,0)</f>
        <v>#N/A</v>
      </c>
    </row>
    <row r="12734" spans="1:4" x14ac:dyDescent="0.35">
      <c r="A12734" s="82" t="e">
        <f t="shared" si="198"/>
        <v>#N/A</v>
      </c>
      <c r="D12734" s="82" t="e">
        <f>VLOOKUP(Processed_Data!C12734,'Literature Lookup Tables'!$P$2:$Q$156,2,0)</f>
        <v>#N/A</v>
      </c>
    </row>
    <row r="12735" spans="1:4" x14ac:dyDescent="0.35">
      <c r="A12735" s="82" t="e">
        <f t="shared" si="198"/>
        <v>#N/A</v>
      </c>
      <c r="D12735" s="82" t="e">
        <f>VLOOKUP(Processed_Data!C12735,'Literature Lookup Tables'!$P$2:$Q$156,2,0)</f>
        <v>#N/A</v>
      </c>
    </row>
    <row r="12736" spans="1:4" x14ac:dyDescent="0.35">
      <c r="A12736" s="82" t="e">
        <f t="shared" si="198"/>
        <v>#N/A</v>
      </c>
      <c r="D12736" s="82" t="e">
        <f>VLOOKUP(Processed_Data!C12736,'Literature Lookup Tables'!$P$2:$Q$156,2,0)</f>
        <v>#N/A</v>
      </c>
    </row>
    <row r="12737" spans="1:4" x14ac:dyDescent="0.35">
      <c r="A12737" s="82" t="e">
        <f t="shared" si="198"/>
        <v>#N/A</v>
      </c>
      <c r="D12737" s="82" t="e">
        <f>VLOOKUP(Processed_Data!C12737,'Literature Lookup Tables'!$P$2:$Q$156,2,0)</f>
        <v>#N/A</v>
      </c>
    </row>
    <row r="12738" spans="1:4" x14ac:dyDescent="0.35">
      <c r="A12738" s="82" t="e">
        <f t="shared" si="198"/>
        <v>#N/A</v>
      </c>
      <c r="D12738" s="82" t="e">
        <f>VLOOKUP(Processed_Data!C12738,'Literature Lookup Tables'!$P$2:$Q$156,2,0)</f>
        <v>#N/A</v>
      </c>
    </row>
    <row r="12739" spans="1:4" x14ac:dyDescent="0.35">
      <c r="A12739" s="82" t="e">
        <f t="shared" si="198"/>
        <v>#N/A</v>
      </c>
      <c r="D12739" s="82" t="e">
        <f>VLOOKUP(Processed_Data!C12739,'Literature Lookup Tables'!$P$2:$Q$156,2,0)</f>
        <v>#N/A</v>
      </c>
    </row>
    <row r="12740" spans="1:4" x14ac:dyDescent="0.35">
      <c r="A12740" s="82" t="e">
        <f t="shared" si="198"/>
        <v>#N/A</v>
      </c>
      <c r="D12740" s="82" t="e">
        <f>VLOOKUP(Processed_Data!C12740,'Literature Lookup Tables'!$P$2:$Q$156,2,0)</f>
        <v>#N/A</v>
      </c>
    </row>
    <row r="12741" spans="1:4" x14ac:dyDescent="0.35">
      <c r="A12741" s="82" t="e">
        <f t="shared" si="198"/>
        <v>#N/A</v>
      </c>
      <c r="D12741" s="82" t="e">
        <f>VLOOKUP(Processed_Data!C12741,'Literature Lookup Tables'!$P$2:$Q$156,2,0)</f>
        <v>#N/A</v>
      </c>
    </row>
    <row r="12742" spans="1:4" x14ac:dyDescent="0.35">
      <c r="A12742" s="82" t="e">
        <f t="shared" si="198"/>
        <v>#N/A</v>
      </c>
      <c r="D12742" s="82" t="e">
        <f>VLOOKUP(Processed_Data!C12742,'Literature Lookup Tables'!$P$2:$Q$156,2,0)</f>
        <v>#N/A</v>
      </c>
    </row>
    <row r="12743" spans="1:4" x14ac:dyDescent="0.35">
      <c r="A12743" s="82" t="e">
        <f t="shared" ref="A12743:A12806" si="199">F12743&amp;"-"&amp;E12743&amp;"-"&amp;D12743</f>
        <v>#N/A</v>
      </c>
      <c r="D12743" s="82" t="e">
        <f>VLOOKUP(Processed_Data!C12743,'Literature Lookup Tables'!$P$2:$Q$156,2,0)</f>
        <v>#N/A</v>
      </c>
    </row>
    <row r="12744" spans="1:4" x14ac:dyDescent="0.35">
      <c r="A12744" s="82" t="e">
        <f t="shared" si="199"/>
        <v>#N/A</v>
      </c>
      <c r="D12744" s="82" t="e">
        <f>VLOOKUP(Processed_Data!C12744,'Literature Lookup Tables'!$P$2:$Q$156,2,0)</f>
        <v>#N/A</v>
      </c>
    </row>
    <row r="12745" spans="1:4" x14ac:dyDescent="0.35">
      <c r="A12745" s="82" t="e">
        <f t="shared" si="199"/>
        <v>#N/A</v>
      </c>
      <c r="D12745" s="82" t="e">
        <f>VLOOKUP(Processed_Data!C12745,'Literature Lookup Tables'!$P$2:$Q$156,2,0)</f>
        <v>#N/A</v>
      </c>
    </row>
    <row r="12746" spans="1:4" x14ac:dyDescent="0.35">
      <c r="A12746" s="82" t="e">
        <f t="shared" si="199"/>
        <v>#N/A</v>
      </c>
      <c r="D12746" s="82" t="e">
        <f>VLOOKUP(Processed_Data!C12746,'Literature Lookup Tables'!$P$2:$Q$156,2,0)</f>
        <v>#N/A</v>
      </c>
    </row>
    <row r="12747" spans="1:4" x14ac:dyDescent="0.35">
      <c r="A12747" s="82" t="e">
        <f t="shared" si="199"/>
        <v>#N/A</v>
      </c>
      <c r="D12747" s="82" t="e">
        <f>VLOOKUP(Processed_Data!C12747,'Literature Lookup Tables'!$P$2:$Q$156,2,0)</f>
        <v>#N/A</v>
      </c>
    </row>
    <row r="12748" spans="1:4" x14ac:dyDescent="0.35">
      <c r="A12748" s="82" t="e">
        <f t="shared" si="199"/>
        <v>#N/A</v>
      </c>
      <c r="D12748" s="82" t="e">
        <f>VLOOKUP(Processed_Data!C12748,'Literature Lookup Tables'!$P$2:$Q$156,2,0)</f>
        <v>#N/A</v>
      </c>
    </row>
    <row r="12749" spans="1:4" x14ac:dyDescent="0.35">
      <c r="A12749" s="82" t="e">
        <f t="shared" si="199"/>
        <v>#N/A</v>
      </c>
      <c r="D12749" s="82" t="e">
        <f>VLOOKUP(Processed_Data!C12749,'Literature Lookup Tables'!$P$2:$Q$156,2,0)</f>
        <v>#N/A</v>
      </c>
    </row>
    <row r="12750" spans="1:4" x14ac:dyDescent="0.35">
      <c r="A12750" s="82" t="e">
        <f t="shared" si="199"/>
        <v>#N/A</v>
      </c>
      <c r="D12750" s="82" t="e">
        <f>VLOOKUP(Processed_Data!C12750,'Literature Lookup Tables'!$P$2:$Q$156,2,0)</f>
        <v>#N/A</v>
      </c>
    </row>
    <row r="12751" spans="1:4" x14ac:dyDescent="0.35">
      <c r="A12751" s="82" t="e">
        <f t="shared" si="199"/>
        <v>#N/A</v>
      </c>
      <c r="D12751" s="82" t="e">
        <f>VLOOKUP(Processed_Data!C12751,'Literature Lookup Tables'!$P$2:$Q$156,2,0)</f>
        <v>#N/A</v>
      </c>
    </row>
    <row r="12752" spans="1:4" x14ac:dyDescent="0.35">
      <c r="A12752" s="82" t="e">
        <f t="shared" si="199"/>
        <v>#N/A</v>
      </c>
      <c r="D12752" s="82" t="e">
        <f>VLOOKUP(Processed_Data!C12752,'Literature Lookup Tables'!$P$2:$Q$156,2,0)</f>
        <v>#N/A</v>
      </c>
    </row>
    <row r="12753" spans="1:4" x14ac:dyDescent="0.35">
      <c r="A12753" s="82" t="e">
        <f t="shared" si="199"/>
        <v>#N/A</v>
      </c>
      <c r="D12753" s="82" t="e">
        <f>VLOOKUP(Processed_Data!C12753,'Literature Lookup Tables'!$P$2:$Q$156,2,0)</f>
        <v>#N/A</v>
      </c>
    </row>
    <row r="12754" spans="1:4" x14ac:dyDescent="0.35">
      <c r="A12754" s="82" t="e">
        <f t="shared" si="199"/>
        <v>#N/A</v>
      </c>
      <c r="D12754" s="82" t="e">
        <f>VLOOKUP(Processed_Data!C12754,'Literature Lookup Tables'!$P$2:$Q$156,2,0)</f>
        <v>#N/A</v>
      </c>
    </row>
    <row r="12755" spans="1:4" x14ac:dyDescent="0.35">
      <c r="A12755" s="82" t="e">
        <f t="shared" si="199"/>
        <v>#N/A</v>
      </c>
      <c r="D12755" s="82" t="e">
        <f>VLOOKUP(Processed_Data!C12755,'Literature Lookup Tables'!$P$2:$Q$156,2,0)</f>
        <v>#N/A</v>
      </c>
    </row>
    <row r="12756" spans="1:4" x14ac:dyDescent="0.35">
      <c r="A12756" s="82" t="e">
        <f t="shared" si="199"/>
        <v>#N/A</v>
      </c>
      <c r="D12756" s="82" t="e">
        <f>VLOOKUP(Processed_Data!C12756,'Literature Lookup Tables'!$P$2:$Q$156,2,0)</f>
        <v>#N/A</v>
      </c>
    </row>
    <row r="12757" spans="1:4" x14ac:dyDescent="0.35">
      <c r="A12757" s="82" t="e">
        <f t="shared" si="199"/>
        <v>#N/A</v>
      </c>
      <c r="D12757" s="82" t="e">
        <f>VLOOKUP(Processed_Data!C12757,'Literature Lookup Tables'!$P$2:$Q$156,2,0)</f>
        <v>#N/A</v>
      </c>
    </row>
    <row r="12758" spans="1:4" x14ac:dyDescent="0.35">
      <c r="A12758" s="82" t="e">
        <f t="shared" si="199"/>
        <v>#N/A</v>
      </c>
      <c r="D12758" s="82" t="e">
        <f>VLOOKUP(Processed_Data!C12758,'Literature Lookup Tables'!$P$2:$Q$156,2,0)</f>
        <v>#N/A</v>
      </c>
    </row>
    <row r="12759" spans="1:4" x14ac:dyDescent="0.35">
      <c r="A12759" s="82" t="e">
        <f t="shared" si="199"/>
        <v>#N/A</v>
      </c>
      <c r="D12759" s="82" t="e">
        <f>VLOOKUP(Processed_Data!C12759,'Literature Lookup Tables'!$P$2:$Q$156,2,0)</f>
        <v>#N/A</v>
      </c>
    </row>
    <row r="12760" spans="1:4" x14ac:dyDescent="0.35">
      <c r="A12760" s="82" t="e">
        <f t="shared" si="199"/>
        <v>#N/A</v>
      </c>
      <c r="D12760" s="82" t="e">
        <f>VLOOKUP(Processed_Data!C12760,'Literature Lookup Tables'!$P$2:$Q$156,2,0)</f>
        <v>#N/A</v>
      </c>
    </row>
    <row r="12761" spans="1:4" x14ac:dyDescent="0.35">
      <c r="A12761" s="82" t="e">
        <f t="shared" si="199"/>
        <v>#N/A</v>
      </c>
      <c r="D12761" s="82" t="e">
        <f>VLOOKUP(Processed_Data!C12761,'Literature Lookup Tables'!$P$2:$Q$156,2,0)</f>
        <v>#N/A</v>
      </c>
    </row>
    <row r="12762" spans="1:4" x14ac:dyDescent="0.35">
      <c r="A12762" s="82" t="e">
        <f t="shared" si="199"/>
        <v>#N/A</v>
      </c>
      <c r="D12762" s="82" t="e">
        <f>VLOOKUP(Processed_Data!C12762,'Literature Lookup Tables'!$P$2:$Q$156,2,0)</f>
        <v>#N/A</v>
      </c>
    </row>
    <row r="12763" spans="1:4" x14ac:dyDescent="0.35">
      <c r="A12763" s="82" t="e">
        <f t="shared" si="199"/>
        <v>#N/A</v>
      </c>
      <c r="D12763" s="82" t="e">
        <f>VLOOKUP(Processed_Data!C12763,'Literature Lookup Tables'!$P$2:$Q$156,2,0)</f>
        <v>#N/A</v>
      </c>
    </row>
    <row r="12764" spans="1:4" x14ac:dyDescent="0.35">
      <c r="A12764" s="82" t="e">
        <f t="shared" si="199"/>
        <v>#N/A</v>
      </c>
      <c r="D12764" s="82" t="e">
        <f>VLOOKUP(Processed_Data!C12764,'Literature Lookup Tables'!$P$2:$Q$156,2,0)</f>
        <v>#N/A</v>
      </c>
    </row>
    <row r="12765" spans="1:4" x14ac:dyDescent="0.35">
      <c r="A12765" s="82" t="e">
        <f t="shared" si="199"/>
        <v>#N/A</v>
      </c>
      <c r="D12765" s="82" t="e">
        <f>VLOOKUP(Processed_Data!C12765,'Literature Lookup Tables'!$P$2:$Q$156,2,0)</f>
        <v>#N/A</v>
      </c>
    </row>
    <row r="12766" spans="1:4" x14ac:dyDescent="0.35">
      <c r="A12766" s="82" t="e">
        <f t="shared" si="199"/>
        <v>#N/A</v>
      </c>
      <c r="D12766" s="82" t="e">
        <f>VLOOKUP(Processed_Data!C12766,'Literature Lookup Tables'!$P$2:$Q$156,2,0)</f>
        <v>#N/A</v>
      </c>
    </row>
    <row r="12767" spans="1:4" x14ac:dyDescent="0.35">
      <c r="A12767" s="82" t="e">
        <f t="shared" si="199"/>
        <v>#N/A</v>
      </c>
      <c r="D12767" s="82" t="e">
        <f>VLOOKUP(Processed_Data!C12767,'Literature Lookup Tables'!$P$2:$Q$156,2,0)</f>
        <v>#N/A</v>
      </c>
    </row>
    <row r="12768" spans="1:4" x14ac:dyDescent="0.35">
      <c r="A12768" s="82" t="e">
        <f t="shared" si="199"/>
        <v>#N/A</v>
      </c>
      <c r="D12768" s="82" t="e">
        <f>VLOOKUP(Processed_Data!C12768,'Literature Lookup Tables'!$P$2:$Q$156,2,0)</f>
        <v>#N/A</v>
      </c>
    </row>
    <row r="12769" spans="1:4" x14ac:dyDescent="0.35">
      <c r="A12769" s="82" t="e">
        <f t="shared" si="199"/>
        <v>#N/A</v>
      </c>
      <c r="D12769" s="82" t="e">
        <f>VLOOKUP(Processed_Data!C12769,'Literature Lookup Tables'!$P$2:$Q$156,2,0)</f>
        <v>#N/A</v>
      </c>
    </row>
    <row r="12770" spans="1:4" x14ac:dyDescent="0.35">
      <c r="A12770" s="82" t="e">
        <f t="shared" si="199"/>
        <v>#N/A</v>
      </c>
      <c r="D12770" s="82" t="e">
        <f>VLOOKUP(Processed_Data!C12770,'Literature Lookup Tables'!$P$2:$Q$156,2,0)</f>
        <v>#N/A</v>
      </c>
    </row>
    <row r="12771" spans="1:4" x14ac:dyDescent="0.35">
      <c r="A12771" s="82" t="e">
        <f t="shared" si="199"/>
        <v>#N/A</v>
      </c>
      <c r="D12771" s="82" t="e">
        <f>VLOOKUP(Processed_Data!C12771,'Literature Lookup Tables'!$P$2:$Q$156,2,0)</f>
        <v>#N/A</v>
      </c>
    </row>
    <row r="12772" spans="1:4" x14ac:dyDescent="0.35">
      <c r="A12772" s="82" t="e">
        <f t="shared" si="199"/>
        <v>#N/A</v>
      </c>
      <c r="D12772" s="82" t="e">
        <f>VLOOKUP(Processed_Data!C12772,'Literature Lookup Tables'!$P$2:$Q$156,2,0)</f>
        <v>#N/A</v>
      </c>
    </row>
    <row r="12773" spans="1:4" x14ac:dyDescent="0.35">
      <c r="A12773" s="82" t="e">
        <f t="shared" si="199"/>
        <v>#N/A</v>
      </c>
      <c r="D12773" s="82" t="e">
        <f>VLOOKUP(Processed_Data!C12773,'Literature Lookup Tables'!$P$2:$Q$156,2,0)</f>
        <v>#N/A</v>
      </c>
    </row>
    <row r="12774" spans="1:4" x14ac:dyDescent="0.35">
      <c r="A12774" s="82" t="e">
        <f t="shared" si="199"/>
        <v>#N/A</v>
      </c>
      <c r="D12774" s="82" t="e">
        <f>VLOOKUP(Processed_Data!C12774,'Literature Lookup Tables'!$P$2:$Q$156,2,0)</f>
        <v>#N/A</v>
      </c>
    </row>
    <row r="12775" spans="1:4" x14ac:dyDescent="0.35">
      <c r="A12775" s="82" t="e">
        <f t="shared" si="199"/>
        <v>#N/A</v>
      </c>
      <c r="D12775" s="82" t="e">
        <f>VLOOKUP(Processed_Data!C12775,'Literature Lookup Tables'!$P$2:$Q$156,2,0)</f>
        <v>#N/A</v>
      </c>
    </row>
    <row r="12776" spans="1:4" x14ac:dyDescent="0.35">
      <c r="A12776" s="82" t="e">
        <f t="shared" si="199"/>
        <v>#N/A</v>
      </c>
      <c r="D12776" s="82" t="e">
        <f>VLOOKUP(Processed_Data!C12776,'Literature Lookup Tables'!$P$2:$Q$156,2,0)</f>
        <v>#N/A</v>
      </c>
    </row>
    <row r="12777" spans="1:4" x14ac:dyDescent="0.35">
      <c r="A12777" s="82" t="e">
        <f t="shared" si="199"/>
        <v>#N/A</v>
      </c>
      <c r="D12777" s="82" t="e">
        <f>VLOOKUP(Processed_Data!C12777,'Literature Lookup Tables'!$P$2:$Q$156,2,0)</f>
        <v>#N/A</v>
      </c>
    </row>
    <row r="12778" spans="1:4" x14ac:dyDescent="0.35">
      <c r="A12778" s="82" t="e">
        <f t="shared" si="199"/>
        <v>#N/A</v>
      </c>
      <c r="D12778" s="82" t="e">
        <f>VLOOKUP(Processed_Data!C12778,'Literature Lookup Tables'!$P$2:$Q$156,2,0)</f>
        <v>#N/A</v>
      </c>
    </row>
    <row r="12779" spans="1:4" x14ac:dyDescent="0.35">
      <c r="A12779" s="82" t="e">
        <f t="shared" si="199"/>
        <v>#N/A</v>
      </c>
      <c r="D12779" s="82" t="e">
        <f>VLOOKUP(Processed_Data!C12779,'Literature Lookup Tables'!$P$2:$Q$156,2,0)</f>
        <v>#N/A</v>
      </c>
    </row>
    <row r="12780" spans="1:4" x14ac:dyDescent="0.35">
      <c r="A12780" s="82" t="e">
        <f t="shared" si="199"/>
        <v>#N/A</v>
      </c>
      <c r="D12780" s="82" t="e">
        <f>VLOOKUP(Processed_Data!C12780,'Literature Lookup Tables'!$P$2:$Q$156,2,0)</f>
        <v>#N/A</v>
      </c>
    </row>
    <row r="12781" spans="1:4" x14ac:dyDescent="0.35">
      <c r="A12781" s="82" t="e">
        <f t="shared" si="199"/>
        <v>#N/A</v>
      </c>
      <c r="D12781" s="82" t="e">
        <f>VLOOKUP(Processed_Data!C12781,'Literature Lookup Tables'!$P$2:$Q$156,2,0)</f>
        <v>#N/A</v>
      </c>
    </row>
    <row r="12782" spans="1:4" x14ac:dyDescent="0.35">
      <c r="A12782" s="82" t="e">
        <f t="shared" si="199"/>
        <v>#N/A</v>
      </c>
      <c r="D12782" s="82" t="e">
        <f>VLOOKUP(Processed_Data!C12782,'Literature Lookup Tables'!$P$2:$Q$156,2,0)</f>
        <v>#N/A</v>
      </c>
    </row>
    <row r="12783" spans="1:4" x14ac:dyDescent="0.35">
      <c r="A12783" s="82" t="e">
        <f t="shared" si="199"/>
        <v>#N/A</v>
      </c>
      <c r="D12783" s="82" t="e">
        <f>VLOOKUP(Processed_Data!C12783,'Literature Lookup Tables'!$P$2:$Q$156,2,0)</f>
        <v>#N/A</v>
      </c>
    </row>
    <row r="12784" spans="1:4" x14ac:dyDescent="0.35">
      <c r="A12784" s="82" t="e">
        <f t="shared" si="199"/>
        <v>#N/A</v>
      </c>
      <c r="D12784" s="82" t="e">
        <f>VLOOKUP(Processed_Data!C12784,'Literature Lookup Tables'!$P$2:$Q$156,2,0)</f>
        <v>#N/A</v>
      </c>
    </row>
    <row r="12785" spans="1:4" x14ac:dyDescent="0.35">
      <c r="A12785" s="82" t="e">
        <f t="shared" si="199"/>
        <v>#N/A</v>
      </c>
      <c r="D12785" s="82" t="e">
        <f>VLOOKUP(Processed_Data!C12785,'Literature Lookup Tables'!$P$2:$Q$156,2,0)</f>
        <v>#N/A</v>
      </c>
    </row>
    <row r="12786" spans="1:4" x14ac:dyDescent="0.35">
      <c r="A12786" s="82" t="e">
        <f t="shared" si="199"/>
        <v>#N/A</v>
      </c>
      <c r="D12786" s="82" t="e">
        <f>VLOOKUP(Processed_Data!C12786,'Literature Lookup Tables'!$P$2:$Q$156,2,0)</f>
        <v>#N/A</v>
      </c>
    </row>
    <row r="12787" spans="1:4" x14ac:dyDescent="0.35">
      <c r="A12787" s="82" t="e">
        <f t="shared" si="199"/>
        <v>#N/A</v>
      </c>
      <c r="D12787" s="82" t="e">
        <f>VLOOKUP(Processed_Data!C12787,'Literature Lookup Tables'!$P$2:$Q$156,2,0)</f>
        <v>#N/A</v>
      </c>
    </row>
    <row r="12788" spans="1:4" x14ac:dyDescent="0.35">
      <c r="A12788" s="82" t="e">
        <f t="shared" si="199"/>
        <v>#N/A</v>
      </c>
      <c r="D12788" s="82" t="e">
        <f>VLOOKUP(Processed_Data!C12788,'Literature Lookup Tables'!$P$2:$Q$156,2,0)</f>
        <v>#N/A</v>
      </c>
    </row>
    <row r="12789" spans="1:4" x14ac:dyDescent="0.35">
      <c r="A12789" s="82" t="e">
        <f t="shared" si="199"/>
        <v>#N/A</v>
      </c>
      <c r="D12789" s="82" t="e">
        <f>VLOOKUP(Processed_Data!C12789,'Literature Lookup Tables'!$P$2:$Q$156,2,0)</f>
        <v>#N/A</v>
      </c>
    </row>
    <row r="12790" spans="1:4" x14ac:dyDescent="0.35">
      <c r="A12790" s="82" t="e">
        <f t="shared" si="199"/>
        <v>#N/A</v>
      </c>
      <c r="D12790" s="82" t="e">
        <f>VLOOKUP(Processed_Data!C12790,'Literature Lookup Tables'!$P$2:$Q$156,2,0)</f>
        <v>#N/A</v>
      </c>
    </row>
    <row r="12791" spans="1:4" x14ac:dyDescent="0.35">
      <c r="A12791" s="82" t="e">
        <f t="shared" si="199"/>
        <v>#N/A</v>
      </c>
      <c r="D12791" s="82" t="e">
        <f>VLOOKUP(Processed_Data!C12791,'Literature Lookup Tables'!$P$2:$Q$156,2,0)</f>
        <v>#N/A</v>
      </c>
    </row>
    <row r="12792" spans="1:4" x14ac:dyDescent="0.35">
      <c r="A12792" s="82" t="e">
        <f t="shared" si="199"/>
        <v>#N/A</v>
      </c>
      <c r="D12792" s="82" t="e">
        <f>VLOOKUP(Processed_Data!C12792,'Literature Lookup Tables'!$P$2:$Q$156,2,0)</f>
        <v>#N/A</v>
      </c>
    </row>
    <row r="12793" spans="1:4" x14ac:dyDescent="0.35">
      <c r="A12793" s="82" t="e">
        <f t="shared" si="199"/>
        <v>#N/A</v>
      </c>
      <c r="D12793" s="82" t="e">
        <f>VLOOKUP(Processed_Data!C12793,'Literature Lookup Tables'!$P$2:$Q$156,2,0)</f>
        <v>#N/A</v>
      </c>
    </row>
    <row r="12794" spans="1:4" x14ac:dyDescent="0.35">
      <c r="A12794" s="82" t="e">
        <f t="shared" si="199"/>
        <v>#N/A</v>
      </c>
      <c r="D12794" s="82" t="e">
        <f>VLOOKUP(Processed_Data!C12794,'Literature Lookup Tables'!$P$2:$Q$156,2,0)</f>
        <v>#N/A</v>
      </c>
    </row>
    <row r="12795" spans="1:4" x14ac:dyDescent="0.35">
      <c r="A12795" s="82" t="e">
        <f t="shared" si="199"/>
        <v>#N/A</v>
      </c>
      <c r="D12795" s="82" t="e">
        <f>VLOOKUP(Processed_Data!C12795,'Literature Lookup Tables'!$P$2:$Q$156,2,0)</f>
        <v>#N/A</v>
      </c>
    </row>
    <row r="12796" spans="1:4" x14ac:dyDescent="0.35">
      <c r="A12796" s="82" t="e">
        <f t="shared" si="199"/>
        <v>#N/A</v>
      </c>
      <c r="D12796" s="82" t="e">
        <f>VLOOKUP(Processed_Data!C12796,'Literature Lookup Tables'!$P$2:$Q$156,2,0)</f>
        <v>#N/A</v>
      </c>
    </row>
    <row r="12797" spans="1:4" x14ac:dyDescent="0.35">
      <c r="A12797" s="82" t="e">
        <f t="shared" si="199"/>
        <v>#N/A</v>
      </c>
      <c r="D12797" s="82" t="e">
        <f>VLOOKUP(Processed_Data!C12797,'Literature Lookup Tables'!$P$2:$Q$156,2,0)</f>
        <v>#N/A</v>
      </c>
    </row>
    <row r="12798" spans="1:4" x14ac:dyDescent="0.35">
      <c r="A12798" s="82" t="e">
        <f t="shared" si="199"/>
        <v>#N/A</v>
      </c>
      <c r="D12798" s="82" t="e">
        <f>VLOOKUP(Processed_Data!C12798,'Literature Lookup Tables'!$P$2:$Q$156,2,0)</f>
        <v>#N/A</v>
      </c>
    </row>
    <row r="12799" spans="1:4" x14ac:dyDescent="0.35">
      <c r="A12799" s="82" t="e">
        <f t="shared" si="199"/>
        <v>#N/A</v>
      </c>
      <c r="D12799" s="82" t="e">
        <f>VLOOKUP(Processed_Data!C12799,'Literature Lookup Tables'!$P$2:$Q$156,2,0)</f>
        <v>#N/A</v>
      </c>
    </row>
    <row r="12800" spans="1:4" x14ac:dyDescent="0.35">
      <c r="A12800" s="82" t="e">
        <f t="shared" si="199"/>
        <v>#N/A</v>
      </c>
      <c r="D12800" s="82" t="e">
        <f>VLOOKUP(Processed_Data!C12800,'Literature Lookup Tables'!$P$2:$Q$156,2,0)</f>
        <v>#N/A</v>
      </c>
    </row>
    <row r="12801" spans="1:4" x14ac:dyDescent="0.35">
      <c r="A12801" s="82" t="e">
        <f t="shared" si="199"/>
        <v>#N/A</v>
      </c>
      <c r="D12801" s="82" t="e">
        <f>VLOOKUP(Processed_Data!C12801,'Literature Lookup Tables'!$P$2:$Q$156,2,0)</f>
        <v>#N/A</v>
      </c>
    </row>
    <row r="12802" spans="1:4" x14ac:dyDescent="0.35">
      <c r="A12802" s="82" t="e">
        <f t="shared" si="199"/>
        <v>#N/A</v>
      </c>
      <c r="D12802" s="82" t="e">
        <f>VLOOKUP(Processed_Data!C12802,'Literature Lookup Tables'!$P$2:$Q$156,2,0)</f>
        <v>#N/A</v>
      </c>
    </row>
    <row r="12803" spans="1:4" x14ac:dyDescent="0.35">
      <c r="A12803" s="82" t="e">
        <f t="shared" si="199"/>
        <v>#N/A</v>
      </c>
      <c r="D12803" s="82" t="e">
        <f>VLOOKUP(Processed_Data!C12803,'Literature Lookup Tables'!$P$2:$Q$156,2,0)</f>
        <v>#N/A</v>
      </c>
    </row>
    <row r="12804" spans="1:4" x14ac:dyDescent="0.35">
      <c r="A12804" s="82" t="e">
        <f t="shared" si="199"/>
        <v>#N/A</v>
      </c>
      <c r="D12804" s="82" t="e">
        <f>VLOOKUP(Processed_Data!C12804,'Literature Lookup Tables'!$P$2:$Q$156,2,0)</f>
        <v>#N/A</v>
      </c>
    </row>
    <row r="12805" spans="1:4" x14ac:dyDescent="0.35">
      <c r="A12805" s="82" t="e">
        <f t="shared" si="199"/>
        <v>#N/A</v>
      </c>
      <c r="D12805" s="82" t="e">
        <f>VLOOKUP(Processed_Data!C12805,'Literature Lookup Tables'!$P$2:$Q$156,2,0)</f>
        <v>#N/A</v>
      </c>
    </row>
    <row r="12806" spans="1:4" x14ac:dyDescent="0.35">
      <c r="A12806" s="82" t="e">
        <f t="shared" si="199"/>
        <v>#N/A</v>
      </c>
      <c r="D12806" s="82" t="e">
        <f>VLOOKUP(Processed_Data!C12806,'Literature Lookup Tables'!$P$2:$Q$156,2,0)</f>
        <v>#N/A</v>
      </c>
    </row>
    <row r="12807" spans="1:4" x14ac:dyDescent="0.35">
      <c r="A12807" s="82" t="e">
        <f t="shared" ref="A12807:A12870" si="200">F12807&amp;"-"&amp;E12807&amp;"-"&amp;D12807</f>
        <v>#N/A</v>
      </c>
      <c r="D12807" s="82" t="e">
        <f>VLOOKUP(Processed_Data!C12807,'Literature Lookup Tables'!$P$2:$Q$156,2,0)</f>
        <v>#N/A</v>
      </c>
    </row>
    <row r="12808" spans="1:4" x14ac:dyDescent="0.35">
      <c r="A12808" s="82" t="e">
        <f t="shared" si="200"/>
        <v>#N/A</v>
      </c>
      <c r="D12808" s="82" t="e">
        <f>VLOOKUP(Processed_Data!C12808,'Literature Lookup Tables'!$P$2:$Q$156,2,0)</f>
        <v>#N/A</v>
      </c>
    </row>
    <row r="12809" spans="1:4" x14ac:dyDescent="0.35">
      <c r="A12809" s="82" t="e">
        <f t="shared" si="200"/>
        <v>#N/A</v>
      </c>
      <c r="D12809" s="82" t="e">
        <f>VLOOKUP(Processed_Data!C12809,'Literature Lookup Tables'!$P$2:$Q$156,2,0)</f>
        <v>#N/A</v>
      </c>
    </row>
    <row r="12810" spans="1:4" x14ac:dyDescent="0.35">
      <c r="A12810" s="82" t="e">
        <f t="shared" si="200"/>
        <v>#N/A</v>
      </c>
      <c r="D12810" s="82" t="e">
        <f>VLOOKUP(Processed_Data!C12810,'Literature Lookup Tables'!$P$2:$Q$156,2,0)</f>
        <v>#N/A</v>
      </c>
    </row>
    <row r="12811" spans="1:4" x14ac:dyDescent="0.35">
      <c r="A12811" s="82" t="e">
        <f t="shared" si="200"/>
        <v>#N/A</v>
      </c>
      <c r="D12811" s="82" t="e">
        <f>VLOOKUP(Processed_Data!C12811,'Literature Lookup Tables'!$P$2:$Q$156,2,0)</f>
        <v>#N/A</v>
      </c>
    </row>
    <row r="12812" spans="1:4" x14ac:dyDescent="0.35">
      <c r="A12812" s="82" t="e">
        <f t="shared" si="200"/>
        <v>#N/A</v>
      </c>
      <c r="D12812" s="82" t="e">
        <f>VLOOKUP(Processed_Data!C12812,'Literature Lookup Tables'!$P$2:$Q$156,2,0)</f>
        <v>#N/A</v>
      </c>
    </row>
    <row r="12813" spans="1:4" x14ac:dyDescent="0.35">
      <c r="A12813" s="82" t="e">
        <f t="shared" si="200"/>
        <v>#N/A</v>
      </c>
      <c r="D12813" s="82" t="e">
        <f>VLOOKUP(Processed_Data!C12813,'Literature Lookup Tables'!$P$2:$Q$156,2,0)</f>
        <v>#N/A</v>
      </c>
    </row>
    <row r="12814" spans="1:4" x14ac:dyDescent="0.35">
      <c r="A12814" s="82" t="e">
        <f t="shared" si="200"/>
        <v>#N/A</v>
      </c>
      <c r="D12814" s="82" t="e">
        <f>VLOOKUP(Processed_Data!C12814,'Literature Lookup Tables'!$P$2:$Q$156,2,0)</f>
        <v>#N/A</v>
      </c>
    </row>
    <row r="12815" spans="1:4" x14ac:dyDescent="0.35">
      <c r="A12815" s="82" t="e">
        <f t="shared" si="200"/>
        <v>#N/A</v>
      </c>
      <c r="D12815" s="82" t="e">
        <f>VLOOKUP(Processed_Data!C12815,'Literature Lookup Tables'!$P$2:$Q$156,2,0)</f>
        <v>#N/A</v>
      </c>
    </row>
    <row r="12816" spans="1:4" x14ac:dyDescent="0.35">
      <c r="A12816" s="82" t="e">
        <f t="shared" si="200"/>
        <v>#N/A</v>
      </c>
      <c r="D12816" s="82" t="e">
        <f>VLOOKUP(Processed_Data!C12816,'Literature Lookup Tables'!$P$2:$Q$156,2,0)</f>
        <v>#N/A</v>
      </c>
    </row>
    <row r="12817" spans="1:4" x14ac:dyDescent="0.35">
      <c r="A12817" s="82" t="e">
        <f t="shared" si="200"/>
        <v>#N/A</v>
      </c>
      <c r="D12817" s="82" t="e">
        <f>VLOOKUP(Processed_Data!C12817,'Literature Lookup Tables'!$P$2:$Q$156,2,0)</f>
        <v>#N/A</v>
      </c>
    </row>
    <row r="12818" spans="1:4" x14ac:dyDescent="0.35">
      <c r="A12818" s="82" t="e">
        <f t="shared" si="200"/>
        <v>#N/A</v>
      </c>
      <c r="D12818" s="82" t="e">
        <f>VLOOKUP(Processed_Data!C12818,'Literature Lookup Tables'!$P$2:$Q$156,2,0)</f>
        <v>#N/A</v>
      </c>
    </row>
    <row r="12819" spans="1:4" x14ac:dyDescent="0.35">
      <c r="A12819" s="82" t="e">
        <f t="shared" si="200"/>
        <v>#N/A</v>
      </c>
      <c r="D12819" s="82" t="e">
        <f>VLOOKUP(Processed_Data!C12819,'Literature Lookup Tables'!$P$2:$Q$156,2,0)</f>
        <v>#N/A</v>
      </c>
    </row>
    <row r="12820" spans="1:4" x14ac:dyDescent="0.35">
      <c r="A12820" s="82" t="e">
        <f t="shared" si="200"/>
        <v>#N/A</v>
      </c>
      <c r="D12820" s="82" t="e">
        <f>VLOOKUP(Processed_Data!C12820,'Literature Lookup Tables'!$P$2:$Q$156,2,0)</f>
        <v>#N/A</v>
      </c>
    </row>
    <row r="12821" spans="1:4" x14ac:dyDescent="0.35">
      <c r="A12821" s="82" t="e">
        <f t="shared" si="200"/>
        <v>#N/A</v>
      </c>
      <c r="D12821" s="82" t="e">
        <f>VLOOKUP(Processed_Data!C12821,'Literature Lookup Tables'!$P$2:$Q$156,2,0)</f>
        <v>#N/A</v>
      </c>
    </row>
    <row r="12822" spans="1:4" x14ac:dyDescent="0.35">
      <c r="A12822" s="82" t="e">
        <f t="shared" si="200"/>
        <v>#N/A</v>
      </c>
      <c r="D12822" s="82" t="e">
        <f>VLOOKUP(Processed_Data!C12822,'Literature Lookup Tables'!$P$2:$Q$156,2,0)</f>
        <v>#N/A</v>
      </c>
    </row>
    <row r="12823" spans="1:4" x14ac:dyDescent="0.35">
      <c r="A12823" s="82" t="e">
        <f t="shared" si="200"/>
        <v>#N/A</v>
      </c>
      <c r="D12823" s="82" t="e">
        <f>VLOOKUP(Processed_Data!C12823,'Literature Lookup Tables'!$P$2:$Q$156,2,0)</f>
        <v>#N/A</v>
      </c>
    </row>
    <row r="12824" spans="1:4" x14ac:dyDescent="0.35">
      <c r="A12824" s="82" t="e">
        <f t="shared" si="200"/>
        <v>#N/A</v>
      </c>
      <c r="D12824" s="82" t="e">
        <f>VLOOKUP(Processed_Data!C12824,'Literature Lookup Tables'!$P$2:$Q$156,2,0)</f>
        <v>#N/A</v>
      </c>
    </row>
    <row r="12825" spans="1:4" x14ac:dyDescent="0.35">
      <c r="A12825" s="82" t="e">
        <f t="shared" si="200"/>
        <v>#N/A</v>
      </c>
      <c r="D12825" s="82" t="e">
        <f>VLOOKUP(Processed_Data!C12825,'Literature Lookup Tables'!$P$2:$Q$156,2,0)</f>
        <v>#N/A</v>
      </c>
    </row>
    <row r="12826" spans="1:4" x14ac:dyDescent="0.35">
      <c r="A12826" s="82" t="e">
        <f t="shared" si="200"/>
        <v>#N/A</v>
      </c>
      <c r="D12826" s="82" t="e">
        <f>VLOOKUP(Processed_Data!C12826,'Literature Lookup Tables'!$P$2:$Q$156,2,0)</f>
        <v>#N/A</v>
      </c>
    </row>
    <row r="12827" spans="1:4" x14ac:dyDescent="0.35">
      <c r="A12827" s="82" t="e">
        <f t="shared" si="200"/>
        <v>#N/A</v>
      </c>
      <c r="D12827" s="82" t="e">
        <f>VLOOKUP(Processed_Data!C12827,'Literature Lookup Tables'!$P$2:$Q$156,2,0)</f>
        <v>#N/A</v>
      </c>
    </row>
    <row r="12828" spans="1:4" x14ac:dyDescent="0.35">
      <c r="A12828" s="82" t="e">
        <f t="shared" si="200"/>
        <v>#N/A</v>
      </c>
      <c r="D12828" s="82" t="e">
        <f>VLOOKUP(Processed_Data!C12828,'Literature Lookup Tables'!$P$2:$Q$156,2,0)</f>
        <v>#N/A</v>
      </c>
    </row>
    <row r="12829" spans="1:4" x14ac:dyDescent="0.35">
      <c r="A12829" s="82" t="e">
        <f t="shared" si="200"/>
        <v>#N/A</v>
      </c>
      <c r="D12829" s="82" t="e">
        <f>VLOOKUP(Processed_Data!C12829,'Literature Lookup Tables'!$P$2:$Q$156,2,0)</f>
        <v>#N/A</v>
      </c>
    </row>
    <row r="12830" spans="1:4" x14ac:dyDescent="0.35">
      <c r="A12830" s="82" t="e">
        <f t="shared" si="200"/>
        <v>#N/A</v>
      </c>
      <c r="D12830" s="82" t="e">
        <f>VLOOKUP(Processed_Data!C12830,'Literature Lookup Tables'!$P$2:$Q$156,2,0)</f>
        <v>#N/A</v>
      </c>
    </row>
    <row r="12831" spans="1:4" x14ac:dyDescent="0.35">
      <c r="A12831" s="82" t="e">
        <f t="shared" si="200"/>
        <v>#N/A</v>
      </c>
      <c r="D12831" s="82" t="e">
        <f>VLOOKUP(Processed_Data!C12831,'Literature Lookup Tables'!$P$2:$Q$156,2,0)</f>
        <v>#N/A</v>
      </c>
    </row>
    <row r="12832" spans="1:4" x14ac:dyDescent="0.35">
      <c r="A12832" s="82" t="e">
        <f t="shared" si="200"/>
        <v>#N/A</v>
      </c>
      <c r="D12832" s="82" t="e">
        <f>VLOOKUP(Processed_Data!C12832,'Literature Lookup Tables'!$P$2:$Q$156,2,0)</f>
        <v>#N/A</v>
      </c>
    </row>
    <row r="12833" spans="1:4" x14ac:dyDescent="0.35">
      <c r="A12833" s="82" t="e">
        <f t="shared" si="200"/>
        <v>#N/A</v>
      </c>
      <c r="D12833" s="82" t="e">
        <f>VLOOKUP(Processed_Data!C12833,'Literature Lookup Tables'!$P$2:$Q$156,2,0)</f>
        <v>#N/A</v>
      </c>
    </row>
    <row r="12834" spans="1:4" x14ac:dyDescent="0.35">
      <c r="A12834" s="82" t="e">
        <f t="shared" si="200"/>
        <v>#N/A</v>
      </c>
      <c r="D12834" s="82" t="e">
        <f>VLOOKUP(Processed_Data!C12834,'Literature Lookup Tables'!$P$2:$Q$156,2,0)</f>
        <v>#N/A</v>
      </c>
    </row>
    <row r="12835" spans="1:4" x14ac:dyDescent="0.35">
      <c r="A12835" s="82" t="e">
        <f t="shared" si="200"/>
        <v>#N/A</v>
      </c>
      <c r="D12835" s="82" t="e">
        <f>VLOOKUP(Processed_Data!C12835,'Literature Lookup Tables'!$P$2:$Q$156,2,0)</f>
        <v>#N/A</v>
      </c>
    </row>
    <row r="12836" spans="1:4" x14ac:dyDescent="0.35">
      <c r="A12836" s="82" t="e">
        <f t="shared" si="200"/>
        <v>#N/A</v>
      </c>
      <c r="D12836" s="82" t="e">
        <f>VLOOKUP(Processed_Data!C12836,'Literature Lookup Tables'!$P$2:$Q$156,2,0)</f>
        <v>#N/A</v>
      </c>
    </row>
    <row r="12837" spans="1:4" x14ac:dyDescent="0.35">
      <c r="A12837" s="82" t="e">
        <f t="shared" si="200"/>
        <v>#N/A</v>
      </c>
      <c r="D12837" s="82" t="e">
        <f>VLOOKUP(Processed_Data!C12837,'Literature Lookup Tables'!$P$2:$Q$156,2,0)</f>
        <v>#N/A</v>
      </c>
    </row>
    <row r="12838" spans="1:4" x14ac:dyDescent="0.35">
      <c r="A12838" s="82" t="e">
        <f t="shared" si="200"/>
        <v>#N/A</v>
      </c>
      <c r="D12838" s="82" t="e">
        <f>VLOOKUP(Processed_Data!C12838,'Literature Lookup Tables'!$P$2:$Q$156,2,0)</f>
        <v>#N/A</v>
      </c>
    </row>
    <row r="12839" spans="1:4" x14ac:dyDescent="0.35">
      <c r="A12839" s="82" t="e">
        <f t="shared" si="200"/>
        <v>#N/A</v>
      </c>
      <c r="D12839" s="82" t="e">
        <f>VLOOKUP(Processed_Data!C12839,'Literature Lookup Tables'!$P$2:$Q$156,2,0)</f>
        <v>#N/A</v>
      </c>
    </row>
    <row r="12840" spans="1:4" x14ac:dyDescent="0.35">
      <c r="A12840" s="82" t="e">
        <f t="shared" si="200"/>
        <v>#N/A</v>
      </c>
      <c r="D12840" s="82" t="e">
        <f>VLOOKUP(Processed_Data!C12840,'Literature Lookup Tables'!$P$2:$Q$156,2,0)</f>
        <v>#N/A</v>
      </c>
    </row>
    <row r="12841" spans="1:4" x14ac:dyDescent="0.35">
      <c r="A12841" s="82" t="e">
        <f t="shared" si="200"/>
        <v>#N/A</v>
      </c>
      <c r="D12841" s="82" t="e">
        <f>VLOOKUP(Processed_Data!C12841,'Literature Lookup Tables'!$P$2:$Q$156,2,0)</f>
        <v>#N/A</v>
      </c>
    </row>
    <row r="12842" spans="1:4" x14ac:dyDescent="0.35">
      <c r="A12842" s="82" t="e">
        <f t="shared" si="200"/>
        <v>#N/A</v>
      </c>
      <c r="D12842" s="82" t="e">
        <f>VLOOKUP(Processed_Data!C12842,'Literature Lookup Tables'!$P$2:$Q$156,2,0)</f>
        <v>#N/A</v>
      </c>
    </row>
    <row r="12843" spans="1:4" x14ac:dyDescent="0.35">
      <c r="A12843" s="82" t="e">
        <f t="shared" si="200"/>
        <v>#N/A</v>
      </c>
      <c r="D12843" s="82" t="e">
        <f>VLOOKUP(Processed_Data!C12843,'Literature Lookup Tables'!$P$2:$Q$156,2,0)</f>
        <v>#N/A</v>
      </c>
    </row>
    <row r="12844" spans="1:4" x14ac:dyDescent="0.35">
      <c r="A12844" s="82" t="e">
        <f t="shared" si="200"/>
        <v>#N/A</v>
      </c>
      <c r="D12844" s="82" t="e">
        <f>VLOOKUP(Processed_Data!C12844,'Literature Lookup Tables'!$P$2:$Q$156,2,0)</f>
        <v>#N/A</v>
      </c>
    </row>
    <row r="12845" spans="1:4" x14ac:dyDescent="0.35">
      <c r="A12845" s="82" t="e">
        <f t="shared" si="200"/>
        <v>#N/A</v>
      </c>
      <c r="D12845" s="82" t="e">
        <f>VLOOKUP(Processed_Data!C12845,'Literature Lookup Tables'!$P$2:$Q$156,2,0)</f>
        <v>#N/A</v>
      </c>
    </row>
    <row r="12846" spans="1:4" x14ac:dyDescent="0.35">
      <c r="A12846" s="82" t="e">
        <f t="shared" si="200"/>
        <v>#N/A</v>
      </c>
      <c r="D12846" s="82" t="e">
        <f>VLOOKUP(Processed_Data!C12846,'Literature Lookup Tables'!$P$2:$Q$156,2,0)</f>
        <v>#N/A</v>
      </c>
    </row>
    <row r="12847" spans="1:4" x14ac:dyDescent="0.35">
      <c r="A12847" s="82" t="e">
        <f t="shared" si="200"/>
        <v>#N/A</v>
      </c>
      <c r="D12847" s="82" t="e">
        <f>VLOOKUP(Processed_Data!C12847,'Literature Lookup Tables'!$P$2:$Q$156,2,0)</f>
        <v>#N/A</v>
      </c>
    </row>
    <row r="12848" spans="1:4" x14ac:dyDescent="0.35">
      <c r="A12848" s="82" t="e">
        <f t="shared" si="200"/>
        <v>#N/A</v>
      </c>
      <c r="D12848" s="82" t="e">
        <f>VLOOKUP(Processed_Data!C12848,'Literature Lookup Tables'!$P$2:$Q$156,2,0)</f>
        <v>#N/A</v>
      </c>
    </row>
    <row r="12849" spans="1:4" x14ac:dyDescent="0.35">
      <c r="A12849" s="82" t="e">
        <f t="shared" si="200"/>
        <v>#N/A</v>
      </c>
      <c r="D12849" s="82" t="e">
        <f>VLOOKUP(Processed_Data!C12849,'Literature Lookup Tables'!$P$2:$Q$156,2,0)</f>
        <v>#N/A</v>
      </c>
    </row>
    <row r="12850" spans="1:4" x14ac:dyDescent="0.35">
      <c r="A12850" s="82" t="e">
        <f t="shared" si="200"/>
        <v>#N/A</v>
      </c>
      <c r="D12850" s="82" t="e">
        <f>VLOOKUP(Processed_Data!C12850,'Literature Lookup Tables'!$P$2:$Q$156,2,0)</f>
        <v>#N/A</v>
      </c>
    </row>
    <row r="12851" spans="1:4" x14ac:dyDescent="0.35">
      <c r="A12851" s="82" t="e">
        <f t="shared" si="200"/>
        <v>#N/A</v>
      </c>
      <c r="D12851" s="82" t="e">
        <f>VLOOKUP(Processed_Data!C12851,'Literature Lookup Tables'!$P$2:$Q$156,2,0)</f>
        <v>#N/A</v>
      </c>
    </row>
    <row r="12852" spans="1:4" x14ac:dyDescent="0.35">
      <c r="A12852" s="82" t="e">
        <f t="shared" si="200"/>
        <v>#N/A</v>
      </c>
      <c r="D12852" s="82" t="e">
        <f>VLOOKUP(Processed_Data!C12852,'Literature Lookup Tables'!$P$2:$Q$156,2,0)</f>
        <v>#N/A</v>
      </c>
    </row>
    <row r="12853" spans="1:4" x14ac:dyDescent="0.35">
      <c r="A12853" s="82" t="e">
        <f t="shared" si="200"/>
        <v>#N/A</v>
      </c>
      <c r="D12853" s="82" t="e">
        <f>VLOOKUP(Processed_Data!C12853,'Literature Lookup Tables'!$P$2:$Q$156,2,0)</f>
        <v>#N/A</v>
      </c>
    </row>
    <row r="12854" spans="1:4" x14ac:dyDescent="0.35">
      <c r="A12854" s="82" t="e">
        <f t="shared" si="200"/>
        <v>#N/A</v>
      </c>
      <c r="D12854" s="82" t="e">
        <f>VLOOKUP(Processed_Data!C12854,'Literature Lookup Tables'!$P$2:$Q$156,2,0)</f>
        <v>#N/A</v>
      </c>
    </row>
    <row r="12855" spans="1:4" x14ac:dyDescent="0.35">
      <c r="A12855" s="82" t="e">
        <f t="shared" si="200"/>
        <v>#N/A</v>
      </c>
      <c r="D12855" s="82" t="e">
        <f>VLOOKUP(Processed_Data!C12855,'Literature Lookup Tables'!$P$2:$Q$156,2,0)</f>
        <v>#N/A</v>
      </c>
    </row>
    <row r="12856" spans="1:4" x14ac:dyDescent="0.35">
      <c r="A12856" s="82" t="e">
        <f t="shared" si="200"/>
        <v>#N/A</v>
      </c>
      <c r="D12856" s="82" t="e">
        <f>VLOOKUP(Processed_Data!C12856,'Literature Lookup Tables'!$P$2:$Q$156,2,0)</f>
        <v>#N/A</v>
      </c>
    </row>
    <row r="12857" spans="1:4" x14ac:dyDescent="0.35">
      <c r="A12857" s="82" t="e">
        <f t="shared" si="200"/>
        <v>#N/A</v>
      </c>
      <c r="D12857" s="82" t="e">
        <f>VLOOKUP(Processed_Data!C12857,'Literature Lookup Tables'!$P$2:$Q$156,2,0)</f>
        <v>#N/A</v>
      </c>
    </row>
    <row r="12858" spans="1:4" x14ac:dyDescent="0.35">
      <c r="A12858" s="82" t="e">
        <f t="shared" si="200"/>
        <v>#N/A</v>
      </c>
      <c r="D12858" s="82" t="e">
        <f>VLOOKUP(Processed_Data!C12858,'Literature Lookup Tables'!$P$2:$Q$156,2,0)</f>
        <v>#N/A</v>
      </c>
    </row>
    <row r="12859" spans="1:4" x14ac:dyDescent="0.35">
      <c r="A12859" s="82" t="e">
        <f t="shared" si="200"/>
        <v>#N/A</v>
      </c>
      <c r="D12859" s="82" t="e">
        <f>VLOOKUP(Processed_Data!C12859,'Literature Lookup Tables'!$P$2:$Q$156,2,0)</f>
        <v>#N/A</v>
      </c>
    </row>
    <row r="12860" spans="1:4" x14ac:dyDescent="0.35">
      <c r="A12860" s="82" t="e">
        <f t="shared" si="200"/>
        <v>#N/A</v>
      </c>
      <c r="D12860" s="82" t="e">
        <f>VLOOKUP(Processed_Data!C12860,'Literature Lookup Tables'!$P$2:$Q$156,2,0)</f>
        <v>#N/A</v>
      </c>
    </row>
    <row r="12861" spans="1:4" x14ac:dyDescent="0.35">
      <c r="A12861" s="82" t="e">
        <f t="shared" si="200"/>
        <v>#N/A</v>
      </c>
      <c r="D12861" s="82" t="e">
        <f>VLOOKUP(Processed_Data!C12861,'Literature Lookup Tables'!$P$2:$Q$156,2,0)</f>
        <v>#N/A</v>
      </c>
    </row>
    <row r="12862" spans="1:4" x14ac:dyDescent="0.35">
      <c r="A12862" s="82" t="e">
        <f t="shared" si="200"/>
        <v>#N/A</v>
      </c>
      <c r="D12862" s="82" t="e">
        <f>VLOOKUP(Processed_Data!C12862,'Literature Lookup Tables'!$P$2:$Q$156,2,0)</f>
        <v>#N/A</v>
      </c>
    </row>
    <row r="12863" spans="1:4" x14ac:dyDescent="0.35">
      <c r="A12863" s="82" t="e">
        <f t="shared" si="200"/>
        <v>#N/A</v>
      </c>
      <c r="D12863" s="82" t="e">
        <f>VLOOKUP(Processed_Data!C12863,'Literature Lookup Tables'!$P$2:$Q$156,2,0)</f>
        <v>#N/A</v>
      </c>
    </row>
    <row r="12864" spans="1:4" x14ac:dyDescent="0.35">
      <c r="A12864" s="82" t="e">
        <f t="shared" si="200"/>
        <v>#N/A</v>
      </c>
      <c r="D12864" s="82" t="e">
        <f>VLOOKUP(Processed_Data!C12864,'Literature Lookup Tables'!$P$2:$Q$156,2,0)</f>
        <v>#N/A</v>
      </c>
    </row>
    <row r="12865" spans="1:4" x14ac:dyDescent="0.35">
      <c r="A12865" s="82" t="e">
        <f t="shared" si="200"/>
        <v>#N/A</v>
      </c>
      <c r="D12865" s="82" t="e">
        <f>VLOOKUP(Processed_Data!C12865,'Literature Lookup Tables'!$P$2:$Q$156,2,0)</f>
        <v>#N/A</v>
      </c>
    </row>
    <row r="12866" spans="1:4" x14ac:dyDescent="0.35">
      <c r="A12866" s="82" t="e">
        <f t="shared" si="200"/>
        <v>#N/A</v>
      </c>
      <c r="D12866" s="82" t="e">
        <f>VLOOKUP(Processed_Data!C12866,'Literature Lookup Tables'!$P$2:$Q$156,2,0)</f>
        <v>#N/A</v>
      </c>
    </row>
    <row r="12867" spans="1:4" x14ac:dyDescent="0.35">
      <c r="A12867" s="82" t="e">
        <f t="shared" si="200"/>
        <v>#N/A</v>
      </c>
      <c r="D12867" s="82" t="e">
        <f>VLOOKUP(Processed_Data!C12867,'Literature Lookup Tables'!$P$2:$Q$156,2,0)</f>
        <v>#N/A</v>
      </c>
    </row>
    <row r="12868" spans="1:4" x14ac:dyDescent="0.35">
      <c r="A12868" s="82" t="e">
        <f t="shared" si="200"/>
        <v>#N/A</v>
      </c>
      <c r="D12868" s="82" t="e">
        <f>VLOOKUP(Processed_Data!C12868,'Literature Lookup Tables'!$P$2:$Q$156,2,0)</f>
        <v>#N/A</v>
      </c>
    </row>
    <row r="12869" spans="1:4" x14ac:dyDescent="0.35">
      <c r="A12869" s="82" t="e">
        <f t="shared" si="200"/>
        <v>#N/A</v>
      </c>
      <c r="D12869" s="82" t="e">
        <f>VLOOKUP(Processed_Data!C12869,'Literature Lookup Tables'!$P$2:$Q$156,2,0)</f>
        <v>#N/A</v>
      </c>
    </row>
    <row r="12870" spans="1:4" x14ac:dyDescent="0.35">
      <c r="A12870" s="82" t="e">
        <f t="shared" si="200"/>
        <v>#N/A</v>
      </c>
      <c r="D12870" s="82" t="e">
        <f>VLOOKUP(Processed_Data!C12870,'Literature Lookup Tables'!$P$2:$Q$156,2,0)</f>
        <v>#N/A</v>
      </c>
    </row>
    <row r="12871" spans="1:4" x14ac:dyDescent="0.35">
      <c r="A12871" s="82" t="e">
        <f t="shared" ref="A12871:A12934" si="201">F12871&amp;"-"&amp;E12871&amp;"-"&amp;D12871</f>
        <v>#N/A</v>
      </c>
      <c r="D12871" s="82" t="e">
        <f>VLOOKUP(Processed_Data!C12871,'Literature Lookup Tables'!$P$2:$Q$156,2,0)</f>
        <v>#N/A</v>
      </c>
    </row>
    <row r="12872" spans="1:4" x14ac:dyDescent="0.35">
      <c r="A12872" s="82" t="e">
        <f t="shared" si="201"/>
        <v>#N/A</v>
      </c>
      <c r="D12872" s="82" t="e">
        <f>VLOOKUP(Processed_Data!C12872,'Literature Lookup Tables'!$P$2:$Q$156,2,0)</f>
        <v>#N/A</v>
      </c>
    </row>
    <row r="12873" spans="1:4" x14ac:dyDescent="0.35">
      <c r="A12873" s="82" t="e">
        <f t="shared" si="201"/>
        <v>#N/A</v>
      </c>
      <c r="D12873" s="82" t="e">
        <f>VLOOKUP(Processed_Data!C12873,'Literature Lookup Tables'!$P$2:$Q$156,2,0)</f>
        <v>#N/A</v>
      </c>
    </row>
    <row r="12874" spans="1:4" x14ac:dyDescent="0.35">
      <c r="A12874" s="82" t="e">
        <f t="shared" si="201"/>
        <v>#N/A</v>
      </c>
      <c r="D12874" s="82" t="e">
        <f>VLOOKUP(Processed_Data!C12874,'Literature Lookup Tables'!$P$2:$Q$156,2,0)</f>
        <v>#N/A</v>
      </c>
    </row>
    <row r="12875" spans="1:4" x14ac:dyDescent="0.35">
      <c r="A12875" s="82" t="e">
        <f t="shared" si="201"/>
        <v>#N/A</v>
      </c>
      <c r="D12875" s="82" t="e">
        <f>VLOOKUP(Processed_Data!C12875,'Literature Lookup Tables'!$P$2:$Q$156,2,0)</f>
        <v>#N/A</v>
      </c>
    </row>
    <row r="12876" spans="1:4" x14ac:dyDescent="0.35">
      <c r="A12876" s="82" t="e">
        <f t="shared" si="201"/>
        <v>#N/A</v>
      </c>
      <c r="D12876" s="82" t="e">
        <f>VLOOKUP(Processed_Data!C12876,'Literature Lookup Tables'!$P$2:$Q$156,2,0)</f>
        <v>#N/A</v>
      </c>
    </row>
    <row r="12877" spans="1:4" x14ac:dyDescent="0.35">
      <c r="A12877" s="82" t="e">
        <f t="shared" si="201"/>
        <v>#N/A</v>
      </c>
      <c r="D12877" s="82" t="e">
        <f>VLOOKUP(Processed_Data!C12877,'Literature Lookup Tables'!$P$2:$Q$156,2,0)</f>
        <v>#N/A</v>
      </c>
    </row>
    <row r="12878" spans="1:4" x14ac:dyDescent="0.35">
      <c r="A12878" s="82" t="e">
        <f t="shared" si="201"/>
        <v>#N/A</v>
      </c>
      <c r="D12878" s="82" t="e">
        <f>VLOOKUP(Processed_Data!C12878,'Literature Lookup Tables'!$P$2:$Q$156,2,0)</f>
        <v>#N/A</v>
      </c>
    </row>
    <row r="12879" spans="1:4" x14ac:dyDescent="0.35">
      <c r="A12879" s="82" t="e">
        <f t="shared" si="201"/>
        <v>#N/A</v>
      </c>
      <c r="D12879" s="82" t="e">
        <f>VLOOKUP(Processed_Data!C12879,'Literature Lookup Tables'!$P$2:$Q$156,2,0)</f>
        <v>#N/A</v>
      </c>
    </row>
    <row r="12880" spans="1:4" x14ac:dyDescent="0.35">
      <c r="A12880" s="82" t="e">
        <f t="shared" si="201"/>
        <v>#N/A</v>
      </c>
      <c r="D12880" s="82" t="e">
        <f>VLOOKUP(Processed_Data!C12880,'Literature Lookup Tables'!$P$2:$Q$156,2,0)</f>
        <v>#N/A</v>
      </c>
    </row>
    <row r="12881" spans="1:4" x14ac:dyDescent="0.35">
      <c r="A12881" s="82" t="e">
        <f t="shared" si="201"/>
        <v>#N/A</v>
      </c>
      <c r="D12881" s="82" t="e">
        <f>VLOOKUP(Processed_Data!C12881,'Literature Lookup Tables'!$P$2:$Q$156,2,0)</f>
        <v>#N/A</v>
      </c>
    </row>
    <row r="12882" spans="1:4" x14ac:dyDescent="0.35">
      <c r="A12882" s="82" t="e">
        <f t="shared" si="201"/>
        <v>#N/A</v>
      </c>
      <c r="D12882" s="82" t="e">
        <f>VLOOKUP(Processed_Data!C12882,'Literature Lookup Tables'!$P$2:$Q$156,2,0)</f>
        <v>#N/A</v>
      </c>
    </row>
    <row r="12883" spans="1:4" x14ac:dyDescent="0.35">
      <c r="A12883" s="82" t="e">
        <f t="shared" si="201"/>
        <v>#N/A</v>
      </c>
      <c r="D12883" s="82" t="e">
        <f>VLOOKUP(Processed_Data!C12883,'Literature Lookup Tables'!$P$2:$Q$156,2,0)</f>
        <v>#N/A</v>
      </c>
    </row>
    <row r="12884" spans="1:4" x14ac:dyDescent="0.35">
      <c r="A12884" s="82" t="e">
        <f t="shared" si="201"/>
        <v>#N/A</v>
      </c>
      <c r="D12884" s="82" t="e">
        <f>VLOOKUP(Processed_Data!C12884,'Literature Lookup Tables'!$P$2:$Q$156,2,0)</f>
        <v>#N/A</v>
      </c>
    </row>
    <row r="12885" spans="1:4" x14ac:dyDescent="0.35">
      <c r="A12885" s="82" t="e">
        <f t="shared" si="201"/>
        <v>#N/A</v>
      </c>
      <c r="D12885" s="82" t="e">
        <f>VLOOKUP(Processed_Data!C12885,'Literature Lookup Tables'!$P$2:$Q$156,2,0)</f>
        <v>#N/A</v>
      </c>
    </row>
    <row r="12886" spans="1:4" x14ac:dyDescent="0.35">
      <c r="A12886" s="82" t="e">
        <f t="shared" si="201"/>
        <v>#N/A</v>
      </c>
      <c r="D12886" s="82" t="e">
        <f>VLOOKUP(Processed_Data!C12886,'Literature Lookup Tables'!$P$2:$Q$156,2,0)</f>
        <v>#N/A</v>
      </c>
    </row>
    <row r="12887" spans="1:4" x14ac:dyDescent="0.35">
      <c r="A12887" s="82" t="e">
        <f t="shared" si="201"/>
        <v>#N/A</v>
      </c>
      <c r="D12887" s="82" t="e">
        <f>VLOOKUP(Processed_Data!C12887,'Literature Lookup Tables'!$P$2:$Q$156,2,0)</f>
        <v>#N/A</v>
      </c>
    </row>
    <row r="12888" spans="1:4" x14ac:dyDescent="0.35">
      <c r="A12888" s="82" t="e">
        <f t="shared" si="201"/>
        <v>#N/A</v>
      </c>
      <c r="D12888" s="82" t="e">
        <f>VLOOKUP(Processed_Data!C12888,'Literature Lookup Tables'!$P$2:$Q$156,2,0)</f>
        <v>#N/A</v>
      </c>
    </row>
    <row r="12889" spans="1:4" x14ac:dyDescent="0.35">
      <c r="A12889" s="82" t="e">
        <f t="shared" si="201"/>
        <v>#N/A</v>
      </c>
      <c r="D12889" s="82" t="e">
        <f>VLOOKUP(Processed_Data!C12889,'Literature Lookup Tables'!$P$2:$Q$156,2,0)</f>
        <v>#N/A</v>
      </c>
    </row>
    <row r="12890" spans="1:4" x14ac:dyDescent="0.35">
      <c r="A12890" s="82" t="e">
        <f t="shared" si="201"/>
        <v>#N/A</v>
      </c>
      <c r="D12890" s="82" t="e">
        <f>VLOOKUP(Processed_Data!C12890,'Literature Lookup Tables'!$P$2:$Q$156,2,0)</f>
        <v>#N/A</v>
      </c>
    </row>
    <row r="12891" spans="1:4" x14ac:dyDescent="0.35">
      <c r="A12891" s="82" t="e">
        <f t="shared" si="201"/>
        <v>#N/A</v>
      </c>
      <c r="D12891" s="82" t="e">
        <f>VLOOKUP(Processed_Data!C12891,'Literature Lookup Tables'!$P$2:$Q$156,2,0)</f>
        <v>#N/A</v>
      </c>
    </row>
    <row r="12892" spans="1:4" x14ac:dyDescent="0.35">
      <c r="A12892" s="82" t="e">
        <f t="shared" si="201"/>
        <v>#N/A</v>
      </c>
      <c r="D12892" s="82" t="e">
        <f>VLOOKUP(Processed_Data!C12892,'Literature Lookup Tables'!$P$2:$Q$156,2,0)</f>
        <v>#N/A</v>
      </c>
    </row>
    <row r="12893" spans="1:4" x14ac:dyDescent="0.35">
      <c r="A12893" s="82" t="e">
        <f t="shared" si="201"/>
        <v>#N/A</v>
      </c>
      <c r="D12893" s="82" t="e">
        <f>VLOOKUP(Processed_Data!C12893,'Literature Lookup Tables'!$P$2:$Q$156,2,0)</f>
        <v>#N/A</v>
      </c>
    </row>
    <row r="12894" spans="1:4" x14ac:dyDescent="0.35">
      <c r="A12894" s="82" t="e">
        <f t="shared" si="201"/>
        <v>#N/A</v>
      </c>
      <c r="D12894" s="82" t="e">
        <f>VLOOKUP(Processed_Data!C12894,'Literature Lookup Tables'!$P$2:$Q$156,2,0)</f>
        <v>#N/A</v>
      </c>
    </row>
    <row r="12895" spans="1:4" x14ac:dyDescent="0.35">
      <c r="A12895" s="82" t="e">
        <f t="shared" si="201"/>
        <v>#N/A</v>
      </c>
      <c r="D12895" s="82" t="e">
        <f>VLOOKUP(Processed_Data!C12895,'Literature Lookup Tables'!$P$2:$Q$156,2,0)</f>
        <v>#N/A</v>
      </c>
    </row>
    <row r="12896" spans="1:4" x14ac:dyDescent="0.35">
      <c r="A12896" s="82" t="e">
        <f t="shared" si="201"/>
        <v>#N/A</v>
      </c>
      <c r="D12896" s="82" t="e">
        <f>VLOOKUP(Processed_Data!C12896,'Literature Lookup Tables'!$P$2:$Q$156,2,0)</f>
        <v>#N/A</v>
      </c>
    </row>
    <row r="12897" spans="1:4" x14ac:dyDescent="0.35">
      <c r="A12897" s="82" t="e">
        <f t="shared" si="201"/>
        <v>#N/A</v>
      </c>
      <c r="D12897" s="82" t="e">
        <f>VLOOKUP(Processed_Data!C12897,'Literature Lookup Tables'!$P$2:$Q$156,2,0)</f>
        <v>#N/A</v>
      </c>
    </row>
    <row r="12898" spans="1:4" x14ac:dyDescent="0.35">
      <c r="A12898" s="82" t="e">
        <f t="shared" si="201"/>
        <v>#N/A</v>
      </c>
      <c r="D12898" s="82" t="e">
        <f>VLOOKUP(Processed_Data!C12898,'Literature Lookup Tables'!$P$2:$Q$156,2,0)</f>
        <v>#N/A</v>
      </c>
    </row>
    <row r="12899" spans="1:4" x14ac:dyDescent="0.35">
      <c r="A12899" s="82" t="e">
        <f t="shared" si="201"/>
        <v>#N/A</v>
      </c>
      <c r="D12899" s="82" t="e">
        <f>VLOOKUP(Processed_Data!C12899,'Literature Lookup Tables'!$P$2:$Q$156,2,0)</f>
        <v>#N/A</v>
      </c>
    </row>
    <row r="12900" spans="1:4" x14ac:dyDescent="0.35">
      <c r="A12900" s="82" t="e">
        <f t="shared" si="201"/>
        <v>#N/A</v>
      </c>
      <c r="D12900" s="82" t="e">
        <f>VLOOKUP(Processed_Data!C12900,'Literature Lookup Tables'!$P$2:$Q$156,2,0)</f>
        <v>#N/A</v>
      </c>
    </row>
    <row r="12901" spans="1:4" x14ac:dyDescent="0.35">
      <c r="A12901" s="82" t="e">
        <f t="shared" si="201"/>
        <v>#N/A</v>
      </c>
      <c r="D12901" s="82" t="e">
        <f>VLOOKUP(Processed_Data!C12901,'Literature Lookup Tables'!$P$2:$Q$156,2,0)</f>
        <v>#N/A</v>
      </c>
    </row>
    <row r="12902" spans="1:4" x14ac:dyDescent="0.35">
      <c r="A12902" s="82" t="e">
        <f t="shared" si="201"/>
        <v>#N/A</v>
      </c>
      <c r="D12902" s="82" t="e">
        <f>VLOOKUP(Processed_Data!C12902,'Literature Lookup Tables'!$P$2:$Q$156,2,0)</f>
        <v>#N/A</v>
      </c>
    </row>
    <row r="12903" spans="1:4" x14ac:dyDescent="0.35">
      <c r="A12903" s="82" t="e">
        <f t="shared" si="201"/>
        <v>#N/A</v>
      </c>
      <c r="D12903" s="82" t="e">
        <f>VLOOKUP(Processed_Data!C12903,'Literature Lookup Tables'!$P$2:$Q$156,2,0)</f>
        <v>#N/A</v>
      </c>
    </row>
    <row r="12904" spans="1:4" x14ac:dyDescent="0.35">
      <c r="A12904" s="82" t="e">
        <f t="shared" si="201"/>
        <v>#N/A</v>
      </c>
      <c r="D12904" s="82" t="e">
        <f>VLOOKUP(Processed_Data!C12904,'Literature Lookup Tables'!$P$2:$Q$156,2,0)</f>
        <v>#N/A</v>
      </c>
    </row>
    <row r="12905" spans="1:4" x14ac:dyDescent="0.35">
      <c r="A12905" s="82" t="e">
        <f t="shared" si="201"/>
        <v>#N/A</v>
      </c>
      <c r="D12905" s="82" t="e">
        <f>VLOOKUP(Processed_Data!C12905,'Literature Lookup Tables'!$P$2:$Q$156,2,0)</f>
        <v>#N/A</v>
      </c>
    </row>
    <row r="12906" spans="1:4" x14ac:dyDescent="0.35">
      <c r="A12906" s="82" t="e">
        <f t="shared" si="201"/>
        <v>#N/A</v>
      </c>
      <c r="D12906" s="82" t="e">
        <f>VLOOKUP(Processed_Data!C12906,'Literature Lookup Tables'!$P$2:$Q$156,2,0)</f>
        <v>#N/A</v>
      </c>
    </row>
    <row r="12907" spans="1:4" x14ac:dyDescent="0.35">
      <c r="A12907" s="82" t="e">
        <f t="shared" si="201"/>
        <v>#N/A</v>
      </c>
      <c r="D12907" s="82" t="e">
        <f>VLOOKUP(Processed_Data!C12907,'Literature Lookup Tables'!$P$2:$Q$156,2,0)</f>
        <v>#N/A</v>
      </c>
    </row>
    <row r="12908" spans="1:4" x14ac:dyDescent="0.35">
      <c r="A12908" s="82" t="e">
        <f t="shared" si="201"/>
        <v>#N/A</v>
      </c>
      <c r="D12908" s="82" t="e">
        <f>VLOOKUP(Processed_Data!C12908,'Literature Lookup Tables'!$P$2:$Q$156,2,0)</f>
        <v>#N/A</v>
      </c>
    </row>
    <row r="12909" spans="1:4" x14ac:dyDescent="0.35">
      <c r="A12909" s="82" t="e">
        <f t="shared" si="201"/>
        <v>#N/A</v>
      </c>
      <c r="D12909" s="82" t="e">
        <f>VLOOKUP(Processed_Data!C12909,'Literature Lookup Tables'!$P$2:$Q$156,2,0)</f>
        <v>#N/A</v>
      </c>
    </row>
    <row r="12910" spans="1:4" x14ac:dyDescent="0.35">
      <c r="A12910" s="82" t="e">
        <f t="shared" si="201"/>
        <v>#N/A</v>
      </c>
      <c r="D12910" s="82" t="e">
        <f>VLOOKUP(Processed_Data!C12910,'Literature Lookup Tables'!$P$2:$Q$156,2,0)</f>
        <v>#N/A</v>
      </c>
    </row>
    <row r="12911" spans="1:4" x14ac:dyDescent="0.35">
      <c r="A12911" s="82" t="e">
        <f t="shared" si="201"/>
        <v>#N/A</v>
      </c>
      <c r="D12911" s="82" t="e">
        <f>VLOOKUP(Processed_Data!C12911,'Literature Lookup Tables'!$P$2:$Q$156,2,0)</f>
        <v>#N/A</v>
      </c>
    </row>
    <row r="12912" spans="1:4" x14ac:dyDescent="0.35">
      <c r="A12912" s="82" t="e">
        <f t="shared" si="201"/>
        <v>#N/A</v>
      </c>
      <c r="D12912" s="82" t="e">
        <f>VLOOKUP(Processed_Data!C12912,'Literature Lookup Tables'!$P$2:$Q$156,2,0)</f>
        <v>#N/A</v>
      </c>
    </row>
    <row r="12913" spans="1:4" x14ac:dyDescent="0.35">
      <c r="A12913" s="82" t="e">
        <f t="shared" si="201"/>
        <v>#N/A</v>
      </c>
      <c r="D12913" s="82" t="e">
        <f>VLOOKUP(Processed_Data!C12913,'Literature Lookup Tables'!$P$2:$Q$156,2,0)</f>
        <v>#N/A</v>
      </c>
    </row>
    <row r="12914" spans="1:4" x14ac:dyDescent="0.35">
      <c r="A12914" s="82" t="e">
        <f t="shared" si="201"/>
        <v>#N/A</v>
      </c>
      <c r="D12914" s="82" t="e">
        <f>VLOOKUP(Processed_Data!C12914,'Literature Lookup Tables'!$P$2:$Q$156,2,0)</f>
        <v>#N/A</v>
      </c>
    </row>
    <row r="12915" spans="1:4" x14ac:dyDescent="0.35">
      <c r="A12915" s="82" t="e">
        <f t="shared" si="201"/>
        <v>#N/A</v>
      </c>
      <c r="D12915" s="82" t="e">
        <f>VLOOKUP(Processed_Data!C12915,'Literature Lookup Tables'!$P$2:$Q$156,2,0)</f>
        <v>#N/A</v>
      </c>
    </row>
    <row r="12916" spans="1:4" x14ac:dyDescent="0.35">
      <c r="A12916" s="82" t="e">
        <f t="shared" si="201"/>
        <v>#N/A</v>
      </c>
      <c r="D12916" s="82" t="e">
        <f>VLOOKUP(Processed_Data!C12916,'Literature Lookup Tables'!$P$2:$Q$156,2,0)</f>
        <v>#N/A</v>
      </c>
    </row>
    <row r="12917" spans="1:4" x14ac:dyDescent="0.35">
      <c r="A12917" s="82" t="e">
        <f t="shared" si="201"/>
        <v>#N/A</v>
      </c>
      <c r="D12917" s="82" t="e">
        <f>VLOOKUP(Processed_Data!C12917,'Literature Lookup Tables'!$P$2:$Q$156,2,0)</f>
        <v>#N/A</v>
      </c>
    </row>
    <row r="12918" spans="1:4" x14ac:dyDescent="0.35">
      <c r="A12918" s="82" t="e">
        <f t="shared" si="201"/>
        <v>#N/A</v>
      </c>
      <c r="D12918" s="82" t="e">
        <f>VLOOKUP(Processed_Data!C12918,'Literature Lookup Tables'!$P$2:$Q$156,2,0)</f>
        <v>#N/A</v>
      </c>
    </row>
    <row r="12919" spans="1:4" x14ac:dyDescent="0.35">
      <c r="A12919" s="82" t="e">
        <f t="shared" si="201"/>
        <v>#N/A</v>
      </c>
      <c r="D12919" s="82" t="e">
        <f>VLOOKUP(Processed_Data!C12919,'Literature Lookup Tables'!$P$2:$Q$156,2,0)</f>
        <v>#N/A</v>
      </c>
    </row>
    <row r="12920" spans="1:4" x14ac:dyDescent="0.35">
      <c r="A12920" s="82" t="e">
        <f t="shared" si="201"/>
        <v>#N/A</v>
      </c>
      <c r="D12920" s="82" t="e">
        <f>VLOOKUP(Processed_Data!C12920,'Literature Lookup Tables'!$P$2:$Q$156,2,0)</f>
        <v>#N/A</v>
      </c>
    </row>
    <row r="12921" spans="1:4" x14ac:dyDescent="0.35">
      <c r="A12921" s="82" t="e">
        <f t="shared" si="201"/>
        <v>#N/A</v>
      </c>
      <c r="D12921" s="82" t="e">
        <f>VLOOKUP(Processed_Data!C12921,'Literature Lookup Tables'!$P$2:$Q$156,2,0)</f>
        <v>#N/A</v>
      </c>
    </row>
    <row r="12922" spans="1:4" x14ac:dyDescent="0.35">
      <c r="A12922" s="82" t="e">
        <f t="shared" si="201"/>
        <v>#N/A</v>
      </c>
      <c r="D12922" s="82" t="e">
        <f>VLOOKUP(Processed_Data!C12922,'Literature Lookup Tables'!$P$2:$Q$156,2,0)</f>
        <v>#N/A</v>
      </c>
    </row>
    <row r="12923" spans="1:4" x14ac:dyDescent="0.35">
      <c r="A12923" s="82" t="e">
        <f t="shared" si="201"/>
        <v>#N/A</v>
      </c>
      <c r="D12923" s="82" t="e">
        <f>VLOOKUP(Processed_Data!C12923,'Literature Lookup Tables'!$P$2:$Q$156,2,0)</f>
        <v>#N/A</v>
      </c>
    </row>
    <row r="12924" spans="1:4" x14ac:dyDescent="0.35">
      <c r="A12924" s="82" t="e">
        <f t="shared" si="201"/>
        <v>#N/A</v>
      </c>
      <c r="D12924" s="82" t="e">
        <f>VLOOKUP(Processed_Data!C12924,'Literature Lookup Tables'!$P$2:$Q$156,2,0)</f>
        <v>#N/A</v>
      </c>
    </row>
    <row r="12925" spans="1:4" x14ac:dyDescent="0.35">
      <c r="A12925" s="82" t="e">
        <f t="shared" si="201"/>
        <v>#N/A</v>
      </c>
      <c r="D12925" s="82" t="e">
        <f>VLOOKUP(Processed_Data!C12925,'Literature Lookup Tables'!$P$2:$Q$156,2,0)</f>
        <v>#N/A</v>
      </c>
    </row>
    <row r="12926" spans="1:4" x14ac:dyDescent="0.35">
      <c r="A12926" s="82" t="e">
        <f t="shared" si="201"/>
        <v>#N/A</v>
      </c>
      <c r="D12926" s="82" t="e">
        <f>VLOOKUP(Processed_Data!C12926,'Literature Lookup Tables'!$P$2:$Q$156,2,0)</f>
        <v>#N/A</v>
      </c>
    </row>
    <row r="12927" spans="1:4" x14ac:dyDescent="0.35">
      <c r="A12927" s="82" t="e">
        <f t="shared" si="201"/>
        <v>#N/A</v>
      </c>
      <c r="D12927" s="82" t="e">
        <f>VLOOKUP(Processed_Data!C12927,'Literature Lookup Tables'!$P$2:$Q$156,2,0)</f>
        <v>#N/A</v>
      </c>
    </row>
    <row r="12928" spans="1:4" x14ac:dyDescent="0.35">
      <c r="A12928" s="82" t="e">
        <f t="shared" si="201"/>
        <v>#N/A</v>
      </c>
      <c r="D12928" s="82" t="e">
        <f>VLOOKUP(Processed_Data!C12928,'Literature Lookup Tables'!$P$2:$Q$156,2,0)</f>
        <v>#N/A</v>
      </c>
    </row>
    <row r="12929" spans="1:4" x14ac:dyDescent="0.35">
      <c r="A12929" s="82" t="e">
        <f t="shared" si="201"/>
        <v>#N/A</v>
      </c>
      <c r="D12929" s="82" t="e">
        <f>VLOOKUP(Processed_Data!C12929,'Literature Lookup Tables'!$P$2:$Q$156,2,0)</f>
        <v>#N/A</v>
      </c>
    </row>
    <row r="12930" spans="1:4" x14ac:dyDescent="0.35">
      <c r="A12930" s="82" t="e">
        <f t="shared" si="201"/>
        <v>#N/A</v>
      </c>
      <c r="D12930" s="82" t="e">
        <f>VLOOKUP(Processed_Data!C12930,'Literature Lookup Tables'!$P$2:$Q$156,2,0)</f>
        <v>#N/A</v>
      </c>
    </row>
    <row r="12931" spans="1:4" x14ac:dyDescent="0.35">
      <c r="A12931" s="82" t="e">
        <f t="shared" si="201"/>
        <v>#N/A</v>
      </c>
      <c r="D12931" s="82" t="e">
        <f>VLOOKUP(Processed_Data!C12931,'Literature Lookup Tables'!$P$2:$Q$156,2,0)</f>
        <v>#N/A</v>
      </c>
    </row>
    <row r="12932" spans="1:4" x14ac:dyDescent="0.35">
      <c r="A12932" s="82" t="e">
        <f t="shared" si="201"/>
        <v>#N/A</v>
      </c>
      <c r="D12932" s="82" t="e">
        <f>VLOOKUP(Processed_Data!C12932,'Literature Lookup Tables'!$P$2:$Q$156,2,0)</f>
        <v>#N/A</v>
      </c>
    </row>
    <row r="12933" spans="1:4" x14ac:dyDescent="0.35">
      <c r="A12933" s="82" t="e">
        <f t="shared" si="201"/>
        <v>#N/A</v>
      </c>
      <c r="D12933" s="82" t="e">
        <f>VLOOKUP(Processed_Data!C12933,'Literature Lookup Tables'!$P$2:$Q$156,2,0)</f>
        <v>#N/A</v>
      </c>
    </row>
    <row r="12934" spans="1:4" x14ac:dyDescent="0.35">
      <c r="A12934" s="82" t="e">
        <f t="shared" si="201"/>
        <v>#N/A</v>
      </c>
      <c r="D12934" s="82" t="e">
        <f>VLOOKUP(Processed_Data!C12934,'Literature Lookup Tables'!$P$2:$Q$156,2,0)</f>
        <v>#N/A</v>
      </c>
    </row>
    <row r="12935" spans="1:4" x14ac:dyDescent="0.35">
      <c r="A12935" s="82" t="e">
        <f t="shared" ref="A12935:A12998" si="202">F12935&amp;"-"&amp;E12935&amp;"-"&amp;D12935</f>
        <v>#N/A</v>
      </c>
      <c r="D12935" s="82" t="e">
        <f>VLOOKUP(Processed_Data!C12935,'Literature Lookup Tables'!$P$2:$Q$156,2,0)</f>
        <v>#N/A</v>
      </c>
    </row>
    <row r="12936" spans="1:4" x14ac:dyDescent="0.35">
      <c r="A12936" s="82" t="e">
        <f t="shared" si="202"/>
        <v>#N/A</v>
      </c>
      <c r="D12936" s="82" t="e">
        <f>VLOOKUP(Processed_Data!C12936,'Literature Lookup Tables'!$P$2:$Q$156,2,0)</f>
        <v>#N/A</v>
      </c>
    </row>
    <row r="12937" spans="1:4" x14ac:dyDescent="0.35">
      <c r="A12937" s="82" t="e">
        <f t="shared" si="202"/>
        <v>#N/A</v>
      </c>
      <c r="D12937" s="82" t="e">
        <f>VLOOKUP(Processed_Data!C12937,'Literature Lookup Tables'!$P$2:$Q$156,2,0)</f>
        <v>#N/A</v>
      </c>
    </row>
    <row r="12938" spans="1:4" x14ac:dyDescent="0.35">
      <c r="A12938" s="82" t="e">
        <f t="shared" si="202"/>
        <v>#N/A</v>
      </c>
      <c r="D12938" s="82" t="e">
        <f>VLOOKUP(Processed_Data!C12938,'Literature Lookup Tables'!$P$2:$Q$156,2,0)</f>
        <v>#N/A</v>
      </c>
    </row>
    <row r="12939" spans="1:4" x14ac:dyDescent="0.35">
      <c r="A12939" s="82" t="e">
        <f t="shared" si="202"/>
        <v>#N/A</v>
      </c>
      <c r="D12939" s="82" t="e">
        <f>VLOOKUP(Processed_Data!C12939,'Literature Lookup Tables'!$P$2:$Q$156,2,0)</f>
        <v>#N/A</v>
      </c>
    </row>
    <row r="12940" spans="1:4" x14ac:dyDescent="0.35">
      <c r="A12940" s="82" t="e">
        <f t="shared" si="202"/>
        <v>#N/A</v>
      </c>
      <c r="D12940" s="82" t="e">
        <f>VLOOKUP(Processed_Data!C12940,'Literature Lookup Tables'!$P$2:$Q$156,2,0)</f>
        <v>#N/A</v>
      </c>
    </row>
    <row r="12941" spans="1:4" x14ac:dyDescent="0.35">
      <c r="A12941" s="82" t="e">
        <f t="shared" si="202"/>
        <v>#N/A</v>
      </c>
      <c r="D12941" s="82" t="e">
        <f>VLOOKUP(Processed_Data!C12941,'Literature Lookup Tables'!$P$2:$Q$156,2,0)</f>
        <v>#N/A</v>
      </c>
    </row>
    <row r="12942" spans="1:4" x14ac:dyDescent="0.35">
      <c r="A12942" s="82" t="e">
        <f t="shared" si="202"/>
        <v>#N/A</v>
      </c>
      <c r="D12942" s="82" t="e">
        <f>VLOOKUP(Processed_Data!C12942,'Literature Lookup Tables'!$P$2:$Q$156,2,0)</f>
        <v>#N/A</v>
      </c>
    </row>
    <row r="12943" spans="1:4" x14ac:dyDescent="0.35">
      <c r="A12943" s="82" t="e">
        <f t="shared" si="202"/>
        <v>#N/A</v>
      </c>
      <c r="D12943" s="82" t="e">
        <f>VLOOKUP(Processed_Data!C12943,'Literature Lookup Tables'!$P$2:$Q$156,2,0)</f>
        <v>#N/A</v>
      </c>
    </row>
    <row r="12944" spans="1:4" x14ac:dyDescent="0.35">
      <c r="A12944" s="82" t="e">
        <f t="shared" si="202"/>
        <v>#N/A</v>
      </c>
      <c r="D12944" s="82" t="e">
        <f>VLOOKUP(Processed_Data!C12944,'Literature Lookup Tables'!$P$2:$Q$156,2,0)</f>
        <v>#N/A</v>
      </c>
    </row>
    <row r="12945" spans="1:4" x14ac:dyDescent="0.35">
      <c r="A12945" s="82" t="e">
        <f t="shared" si="202"/>
        <v>#N/A</v>
      </c>
      <c r="D12945" s="82" t="e">
        <f>VLOOKUP(Processed_Data!C12945,'Literature Lookup Tables'!$P$2:$Q$156,2,0)</f>
        <v>#N/A</v>
      </c>
    </row>
    <row r="12946" spans="1:4" x14ac:dyDescent="0.35">
      <c r="A12946" s="82" t="e">
        <f t="shared" si="202"/>
        <v>#N/A</v>
      </c>
      <c r="D12946" s="82" t="e">
        <f>VLOOKUP(Processed_Data!C12946,'Literature Lookup Tables'!$P$2:$Q$156,2,0)</f>
        <v>#N/A</v>
      </c>
    </row>
    <row r="12947" spans="1:4" x14ac:dyDescent="0.35">
      <c r="A12947" s="82" t="e">
        <f t="shared" si="202"/>
        <v>#N/A</v>
      </c>
      <c r="D12947" s="82" t="e">
        <f>VLOOKUP(Processed_Data!C12947,'Literature Lookup Tables'!$P$2:$Q$156,2,0)</f>
        <v>#N/A</v>
      </c>
    </row>
    <row r="12948" spans="1:4" x14ac:dyDescent="0.35">
      <c r="A12948" s="82" t="e">
        <f t="shared" si="202"/>
        <v>#N/A</v>
      </c>
      <c r="D12948" s="82" t="e">
        <f>VLOOKUP(Processed_Data!C12948,'Literature Lookup Tables'!$P$2:$Q$156,2,0)</f>
        <v>#N/A</v>
      </c>
    </row>
    <row r="12949" spans="1:4" x14ac:dyDescent="0.35">
      <c r="A12949" s="82" t="e">
        <f t="shared" si="202"/>
        <v>#N/A</v>
      </c>
      <c r="D12949" s="82" t="e">
        <f>VLOOKUP(Processed_Data!C12949,'Literature Lookup Tables'!$P$2:$Q$156,2,0)</f>
        <v>#N/A</v>
      </c>
    </row>
    <row r="12950" spans="1:4" x14ac:dyDescent="0.35">
      <c r="A12950" s="82" t="e">
        <f t="shared" si="202"/>
        <v>#N/A</v>
      </c>
      <c r="D12950" s="82" t="e">
        <f>VLOOKUP(Processed_Data!C12950,'Literature Lookup Tables'!$P$2:$Q$156,2,0)</f>
        <v>#N/A</v>
      </c>
    </row>
    <row r="12951" spans="1:4" x14ac:dyDescent="0.35">
      <c r="A12951" s="82" t="e">
        <f t="shared" si="202"/>
        <v>#N/A</v>
      </c>
      <c r="D12951" s="82" t="e">
        <f>VLOOKUP(Processed_Data!C12951,'Literature Lookup Tables'!$P$2:$Q$156,2,0)</f>
        <v>#N/A</v>
      </c>
    </row>
    <row r="12952" spans="1:4" x14ac:dyDescent="0.35">
      <c r="A12952" s="82" t="e">
        <f t="shared" si="202"/>
        <v>#N/A</v>
      </c>
      <c r="D12952" s="82" t="e">
        <f>VLOOKUP(Processed_Data!C12952,'Literature Lookup Tables'!$P$2:$Q$156,2,0)</f>
        <v>#N/A</v>
      </c>
    </row>
    <row r="12953" spans="1:4" x14ac:dyDescent="0.35">
      <c r="A12953" s="82" t="e">
        <f t="shared" si="202"/>
        <v>#N/A</v>
      </c>
      <c r="D12953" s="82" t="e">
        <f>VLOOKUP(Processed_Data!C12953,'Literature Lookup Tables'!$P$2:$Q$156,2,0)</f>
        <v>#N/A</v>
      </c>
    </row>
    <row r="12954" spans="1:4" x14ac:dyDescent="0.35">
      <c r="A12954" s="82" t="e">
        <f t="shared" si="202"/>
        <v>#N/A</v>
      </c>
      <c r="D12954" s="82" t="e">
        <f>VLOOKUP(Processed_Data!C12954,'Literature Lookup Tables'!$P$2:$Q$156,2,0)</f>
        <v>#N/A</v>
      </c>
    </row>
    <row r="12955" spans="1:4" x14ac:dyDescent="0.35">
      <c r="A12955" s="82" t="e">
        <f t="shared" si="202"/>
        <v>#N/A</v>
      </c>
      <c r="D12955" s="82" t="e">
        <f>VLOOKUP(Processed_Data!C12955,'Literature Lookup Tables'!$P$2:$Q$156,2,0)</f>
        <v>#N/A</v>
      </c>
    </row>
    <row r="12956" spans="1:4" x14ac:dyDescent="0.35">
      <c r="A12956" s="82" t="e">
        <f t="shared" si="202"/>
        <v>#N/A</v>
      </c>
      <c r="D12956" s="82" t="e">
        <f>VLOOKUP(Processed_Data!C12956,'Literature Lookup Tables'!$P$2:$Q$156,2,0)</f>
        <v>#N/A</v>
      </c>
    </row>
    <row r="12957" spans="1:4" x14ac:dyDescent="0.35">
      <c r="A12957" s="82" t="e">
        <f t="shared" si="202"/>
        <v>#N/A</v>
      </c>
      <c r="D12957" s="82" t="e">
        <f>VLOOKUP(Processed_Data!C12957,'Literature Lookup Tables'!$P$2:$Q$156,2,0)</f>
        <v>#N/A</v>
      </c>
    </row>
    <row r="12958" spans="1:4" x14ac:dyDescent="0.35">
      <c r="A12958" s="82" t="e">
        <f t="shared" si="202"/>
        <v>#N/A</v>
      </c>
      <c r="D12958" s="82" t="e">
        <f>VLOOKUP(Processed_Data!C12958,'Literature Lookup Tables'!$P$2:$Q$156,2,0)</f>
        <v>#N/A</v>
      </c>
    </row>
    <row r="12959" spans="1:4" x14ac:dyDescent="0.35">
      <c r="A12959" s="82" t="e">
        <f t="shared" si="202"/>
        <v>#N/A</v>
      </c>
      <c r="D12959" s="82" t="e">
        <f>VLOOKUP(Processed_Data!C12959,'Literature Lookup Tables'!$P$2:$Q$156,2,0)</f>
        <v>#N/A</v>
      </c>
    </row>
    <row r="12960" spans="1:4" x14ac:dyDescent="0.35">
      <c r="A12960" s="82" t="e">
        <f t="shared" si="202"/>
        <v>#N/A</v>
      </c>
      <c r="D12960" s="82" t="e">
        <f>VLOOKUP(Processed_Data!C12960,'Literature Lookup Tables'!$P$2:$Q$156,2,0)</f>
        <v>#N/A</v>
      </c>
    </row>
    <row r="12961" spans="1:4" x14ac:dyDescent="0.35">
      <c r="A12961" s="82" t="e">
        <f t="shared" si="202"/>
        <v>#N/A</v>
      </c>
      <c r="D12961" s="82" t="e">
        <f>VLOOKUP(Processed_Data!C12961,'Literature Lookup Tables'!$P$2:$Q$156,2,0)</f>
        <v>#N/A</v>
      </c>
    </row>
    <row r="12962" spans="1:4" x14ac:dyDescent="0.35">
      <c r="A12962" s="82" t="e">
        <f t="shared" si="202"/>
        <v>#N/A</v>
      </c>
      <c r="D12962" s="82" t="e">
        <f>VLOOKUP(Processed_Data!C12962,'Literature Lookup Tables'!$P$2:$Q$156,2,0)</f>
        <v>#N/A</v>
      </c>
    </row>
    <row r="12963" spans="1:4" x14ac:dyDescent="0.35">
      <c r="A12963" s="82" t="e">
        <f t="shared" si="202"/>
        <v>#N/A</v>
      </c>
      <c r="D12963" s="82" t="e">
        <f>VLOOKUP(Processed_Data!C12963,'Literature Lookup Tables'!$P$2:$Q$156,2,0)</f>
        <v>#N/A</v>
      </c>
    </row>
    <row r="12964" spans="1:4" x14ac:dyDescent="0.35">
      <c r="A12964" s="82" t="e">
        <f t="shared" si="202"/>
        <v>#N/A</v>
      </c>
      <c r="D12964" s="82" t="e">
        <f>VLOOKUP(Processed_Data!C12964,'Literature Lookup Tables'!$P$2:$Q$156,2,0)</f>
        <v>#N/A</v>
      </c>
    </row>
    <row r="12965" spans="1:4" x14ac:dyDescent="0.35">
      <c r="A12965" s="82" t="e">
        <f t="shared" si="202"/>
        <v>#N/A</v>
      </c>
      <c r="D12965" s="82" t="e">
        <f>VLOOKUP(Processed_Data!C12965,'Literature Lookup Tables'!$P$2:$Q$156,2,0)</f>
        <v>#N/A</v>
      </c>
    </row>
    <row r="12966" spans="1:4" x14ac:dyDescent="0.35">
      <c r="A12966" s="82" t="e">
        <f t="shared" si="202"/>
        <v>#N/A</v>
      </c>
      <c r="D12966" s="82" t="e">
        <f>VLOOKUP(Processed_Data!C12966,'Literature Lookup Tables'!$P$2:$Q$156,2,0)</f>
        <v>#N/A</v>
      </c>
    </row>
    <row r="12967" spans="1:4" x14ac:dyDescent="0.35">
      <c r="A12967" s="82" t="e">
        <f t="shared" si="202"/>
        <v>#N/A</v>
      </c>
      <c r="D12967" s="82" t="e">
        <f>VLOOKUP(Processed_Data!C12967,'Literature Lookup Tables'!$P$2:$Q$156,2,0)</f>
        <v>#N/A</v>
      </c>
    </row>
    <row r="12968" spans="1:4" x14ac:dyDescent="0.35">
      <c r="A12968" s="82" t="e">
        <f t="shared" si="202"/>
        <v>#N/A</v>
      </c>
      <c r="D12968" s="82" t="e">
        <f>VLOOKUP(Processed_Data!C12968,'Literature Lookup Tables'!$P$2:$Q$156,2,0)</f>
        <v>#N/A</v>
      </c>
    </row>
    <row r="12969" spans="1:4" x14ac:dyDescent="0.35">
      <c r="A12969" s="82" t="e">
        <f t="shared" si="202"/>
        <v>#N/A</v>
      </c>
      <c r="D12969" s="82" t="e">
        <f>VLOOKUP(Processed_Data!C12969,'Literature Lookup Tables'!$P$2:$Q$156,2,0)</f>
        <v>#N/A</v>
      </c>
    </row>
    <row r="12970" spans="1:4" x14ac:dyDescent="0.35">
      <c r="A12970" s="82" t="e">
        <f t="shared" si="202"/>
        <v>#N/A</v>
      </c>
      <c r="D12970" s="82" t="e">
        <f>VLOOKUP(Processed_Data!C12970,'Literature Lookup Tables'!$P$2:$Q$156,2,0)</f>
        <v>#N/A</v>
      </c>
    </row>
    <row r="12971" spans="1:4" x14ac:dyDescent="0.35">
      <c r="A12971" s="82" t="e">
        <f t="shared" si="202"/>
        <v>#N/A</v>
      </c>
      <c r="D12971" s="82" t="e">
        <f>VLOOKUP(Processed_Data!C12971,'Literature Lookup Tables'!$P$2:$Q$156,2,0)</f>
        <v>#N/A</v>
      </c>
    </row>
    <row r="12972" spans="1:4" x14ac:dyDescent="0.35">
      <c r="A12972" s="82" t="e">
        <f t="shared" si="202"/>
        <v>#N/A</v>
      </c>
      <c r="D12972" s="82" t="e">
        <f>VLOOKUP(Processed_Data!C12972,'Literature Lookup Tables'!$P$2:$Q$156,2,0)</f>
        <v>#N/A</v>
      </c>
    </row>
    <row r="12973" spans="1:4" x14ac:dyDescent="0.35">
      <c r="A12973" s="82" t="e">
        <f t="shared" si="202"/>
        <v>#N/A</v>
      </c>
      <c r="D12973" s="82" t="e">
        <f>VLOOKUP(Processed_Data!C12973,'Literature Lookup Tables'!$P$2:$Q$156,2,0)</f>
        <v>#N/A</v>
      </c>
    </row>
    <row r="12974" spans="1:4" x14ac:dyDescent="0.35">
      <c r="A12974" s="82" t="e">
        <f t="shared" si="202"/>
        <v>#N/A</v>
      </c>
      <c r="D12974" s="82" t="e">
        <f>VLOOKUP(Processed_Data!C12974,'Literature Lookup Tables'!$P$2:$Q$156,2,0)</f>
        <v>#N/A</v>
      </c>
    </row>
    <row r="12975" spans="1:4" x14ac:dyDescent="0.35">
      <c r="A12975" s="82" t="e">
        <f t="shared" si="202"/>
        <v>#N/A</v>
      </c>
      <c r="D12975" s="82" t="e">
        <f>VLOOKUP(Processed_Data!C12975,'Literature Lookup Tables'!$P$2:$Q$156,2,0)</f>
        <v>#N/A</v>
      </c>
    </row>
    <row r="12976" spans="1:4" x14ac:dyDescent="0.35">
      <c r="A12976" s="82" t="e">
        <f t="shared" si="202"/>
        <v>#N/A</v>
      </c>
      <c r="D12976" s="82" t="e">
        <f>VLOOKUP(Processed_Data!C12976,'Literature Lookup Tables'!$P$2:$Q$156,2,0)</f>
        <v>#N/A</v>
      </c>
    </row>
    <row r="12977" spans="1:4" x14ac:dyDescent="0.35">
      <c r="A12977" s="82" t="e">
        <f t="shared" si="202"/>
        <v>#N/A</v>
      </c>
      <c r="D12977" s="82" t="e">
        <f>VLOOKUP(Processed_Data!C12977,'Literature Lookup Tables'!$P$2:$Q$156,2,0)</f>
        <v>#N/A</v>
      </c>
    </row>
    <row r="12978" spans="1:4" x14ac:dyDescent="0.35">
      <c r="A12978" s="82" t="e">
        <f t="shared" si="202"/>
        <v>#N/A</v>
      </c>
      <c r="D12978" s="82" t="e">
        <f>VLOOKUP(Processed_Data!C12978,'Literature Lookup Tables'!$P$2:$Q$156,2,0)</f>
        <v>#N/A</v>
      </c>
    </row>
    <row r="12979" spans="1:4" x14ac:dyDescent="0.35">
      <c r="A12979" s="82" t="e">
        <f t="shared" si="202"/>
        <v>#N/A</v>
      </c>
      <c r="D12979" s="82" t="e">
        <f>VLOOKUP(Processed_Data!C12979,'Literature Lookup Tables'!$P$2:$Q$156,2,0)</f>
        <v>#N/A</v>
      </c>
    </row>
    <row r="12980" spans="1:4" x14ac:dyDescent="0.35">
      <c r="A12980" s="82" t="e">
        <f t="shared" si="202"/>
        <v>#N/A</v>
      </c>
      <c r="D12980" s="82" t="e">
        <f>VLOOKUP(Processed_Data!C12980,'Literature Lookup Tables'!$P$2:$Q$156,2,0)</f>
        <v>#N/A</v>
      </c>
    </row>
    <row r="12981" spans="1:4" x14ac:dyDescent="0.35">
      <c r="A12981" s="82" t="e">
        <f t="shared" si="202"/>
        <v>#N/A</v>
      </c>
      <c r="D12981" s="82" t="e">
        <f>VLOOKUP(Processed_Data!C12981,'Literature Lookup Tables'!$P$2:$Q$156,2,0)</f>
        <v>#N/A</v>
      </c>
    </row>
    <row r="12982" spans="1:4" x14ac:dyDescent="0.35">
      <c r="A12982" s="82" t="e">
        <f t="shared" si="202"/>
        <v>#N/A</v>
      </c>
      <c r="D12982" s="82" t="e">
        <f>VLOOKUP(Processed_Data!C12982,'Literature Lookup Tables'!$P$2:$Q$156,2,0)</f>
        <v>#N/A</v>
      </c>
    </row>
    <row r="12983" spans="1:4" x14ac:dyDescent="0.35">
      <c r="A12983" s="82" t="e">
        <f t="shared" si="202"/>
        <v>#N/A</v>
      </c>
      <c r="D12983" s="82" t="e">
        <f>VLOOKUP(Processed_Data!C12983,'Literature Lookup Tables'!$P$2:$Q$156,2,0)</f>
        <v>#N/A</v>
      </c>
    </row>
    <row r="12984" spans="1:4" x14ac:dyDescent="0.35">
      <c r="A12984" s="82" t="e">
        <f t="shared" si="202"/>
        <v>#N/A</v>
      </c>
      <c r="D12984" s="82" t="e">
        <f>VLOOKUP(Processed_Data!C12984,'Literature Lookup Tables'!$P$2:$Q$156,2,0)</f>
        <v>#N/A</v>
      </c>
    </row>
    <row r="12985" spans="1:4" x14ac:dyDescent="0.35">
      <c r="A12985" s="82" t="e">
        <f t="shared" si="202"/>
        <v>#N/A</v>
      </c>
      <c r="D12985" s="82" t="e">
        <f>VLOOKUP(Processed_Data!C12985,'Literature Lookup Tables'!$P$2:$Q$156,2,0)</f>
        <v>#N/A</v>
      </c>
    </row>
    <row r="12986" spans="1:4" x14ac:dyDescent="0.35">
      <c r="A12986" s="82" t="e">
        <f t="shared" si="202"/>
        <v>#N/A</v>
      </c>
      <c r="D12986" s="82" t="e">
        <f>VLOOKUP(Processed_Data!C12986,'Literature Lookup Tables'!$P$2:$Q$156,2,0)</f>
        <v>#N/A</v>
      </c>
    </row>
    <row r="12987" spans="1:4" x14ac:dyDescent="0.35">
      <c r="A12987" s="82" t="e">
        <f t="shared" si="202"/>
        <v>#N/A</v>
      </c>
      <c r="D12987" s="82" t="e">
        <f>VLOOKUP(Processed_Data!C12987,'Literature Lookup Tables'!$P$2:$Q$156,2,0)</f>
        <v>#N/A</v>
      </c>
    </row>
    <row r="12988" spans="1:4" x14ac:dyDescent="0.35">
      <c r="A12988" s="82" t="e">
        <f t="shared" si="202"/>
        <v>#N/A</v>
      </c>
      <c r="D12988" s="82" t="e">
        <f>VLOOKUP(Processed_Data!C12988,'Literature Lookup Tables'!$P$2:$Q$156,2,0)</f>
        <v>#N/A</v>
      </c>
    </row>
    <row r="12989" spans="1:4" x14ac:dyDescent="0.35">
      <c r="A12989" s="82" t="e">
        <f t="shared" si="202"/>
        <v>#N/A</v>
      </c>
      <c r="D12989" s="82" t="e">
        <f>VLOOKUP(Processed_Data!C12989,'Literature Lookup Tables'!$P$2:$Q$156,2,0)</f>
        <v>#N/A</v>
      </c>
    </row>
    <row r="12990" spans="1:4" x14ac:dyDescent="0.35">
      <c r="A12990" s="82" t="e">
        <f t="shared" si="202"/>
        <v>#N/A</v>
      </c>
      <c r="D12990" s="82" t="e">
        <f>VLOOKUP(Processed_Data!C12990,'Literature Lookup Tables'!$P$2:$Q$156,2,0)</f>
        <v>#N/A</v>
      </c>
    </row>
    <row r="12991" spans="1:4" x14ac:dyDescent="0.35">
      <c r="A12991" s="82" t="e">
        <f t="shared" si="202"/>
        <v>#N/A</v>
      </c>
      <c r="D12991" s="82" t="e">
        <f>VLOOKUP(Processed_Data!C12991,'Literature Lookup Tables'!$P$2:$Q$156,2,0)</f>
        <v>#N/A</v>
      </c>
    </row>
    <row r="12992" spans="1:4" x14ac:dyDescent="0.35">
      <c r="A12992" s="82" t="e">
        <f t="shared" si="202"/>
        <v>#N/A</v>
      </c>
      <c r="D12992" s="82" t="e">
        <f>VLOOKUP(Processed_Data!C12992,'Literature Lookup Tables'!$P$2:$Q$156,2,0)</f>
        <v>#N/A</v>
      </c>
    </row>
    <row r="12993" spans="1:4" x14ac:dyDescent="0.35">
      <c r="A12993" s="82" t="e">
        <f t="shared" si="202"/>
        <v>#N/A</v>
      </c>
      <c r="D12993" s="82" t="e">
        <f>VLOOKUP(Processed_Data!C12993,'Literature Lookup Tables'!$P$2:$Q$156,2,0)</f>
        <v>#N/A</v>
      </c>
    </row>
    <row r="12994" spans="1:4" x14ac:dyDescent="0.35">
      <c r="A12994" s="82" t="e">
        <f t="shared" si="202"/>
        <v>#N/A</v>
      </c>
      <c r="D12994" s="82" t="e">
        <f>VLOOKUP(Processed_Data!C12994,'Literature Lookup Tables'!$P$2:$Q$156,2,0)</f>
        <v>#N/A</v>
      </c>
    </row>
    <row r="12995" spans="1:4" x14ac:dyDescent="0.35">
      <c r="A12995" s="82" t="e">
        <f t="shared" si="202"/>
        <v>#N/A</v>
      </c>
      <c r="D12995" s="82" t="e">
        <f>VLOOKUP(Processed_Data!C12995,'Literature Lookup Tables'!$P$2:$Q$156,2,0)</f>
        <v>#N/A</v>
      </c>
    </row>
    <row r="12996" spans="1:4" x14ac:dyDescent="0.35">
      <c r="A12996" s="82" t="e">
        <f t="shared" si="202"/>
        <v>#N/A</v>
      </c>
      <c r="D12996" s="82" t="e">
        <f>VLOOKUP(Processed_Data!C12996,'Literature Lookup Tables'!$P$2:$Q$156,2,0)</f>
        <v>#N/A</v>
      </c>
    </row>
    <row r="12997" spans="1:4" x14ac:dyDescent="0.35">
      <c r="A12997" s="82" t="e">
        <f t="shared" si="202"/>
        <v>#N/A</v>
      </c>
      <c r="D12997" s="82" t="e">
        <f>VLOOKUP(Processed_Data!C12997,'Literature Lookup Tables'!$P$2:$Q$156,2,0)</f>
        <v>#N/A</v>
      </c>
    </row>
    <row r="12998" spans="1:4" x14ac:dyDescent="0.35">
      <c r="A12998" s="82" t="e">
        <f t="shared" si="202"/>
        <v>#N/A</v>
      </c>
      <c r="D12998" s="82" t="e">
        <f>VLOOKUP(Processed_Data!C12998,'Literature Lookup Tables'!$P$2:$Q$156,2,0)</f>
        <v>#N/A</v>
      </c>
    </row>
    <row r="12999" spans="1:4" x14ac:dyDescent="0.35">
      <c r="A12999" s="82" t="e">
        <f t="shared" ref="A12999:A13062" si="203">F12999&amp;"-"&amp;E12999&amp;"-"&amp;D12999</f>
        <v>#N/A</v>
      </c>
      <c r="D12999" s="82" t="e">
        <f>VLOOKUP(Processed_Data!C12999,'Literature Lookup Tables'!$P$2:$Q$156,2,0)</f>
        <v>#N/A</v>
      </c>
    </row>
    <row r="13000" spans="1:4" x14ac:dyDescent="0.35">
      <c r="A13000" s="82" t="e">
        <f t="shared" si="203"/>
        <v>#N/A</v>
      </c>
      <c r="D13000" s="82" t="e">
        <f>VLOOKUP(Processed_Data!C13000,'Literature Lookup Tables'!$P$2:$Q$156,2,0)</f>
        <v>#N/A</v>
      </c>
    </row>
    <row r="13001" spans="1:4" x14ac:dyDescent="0.35">
      <c r="A13001" s="82" t="e">
        <f t="shared" si="203"/>
        <v>#N/A</v>
      </c>
      <c r="D13001" s="82" t="e">
        <f>VLOOKUP(Processed_Data!C13001,'Literature Lookup Tables'!$P$2:$Q$156,2,0)</f>
        <v>#N/A</v>
      </c>
    </row>
    <row r="13002" spans="1:4" x14ac:dyDescent="0.35">
      <c r="A13002" s="82" t="e">
        <f t="shared" si="203"/>
        <v>#N/A</v>
      </c>
      <c r="D13002" s="82" t="e">
        <f>VLOOKUP(Processed_Data!C13002,'Literature Lookup Tables'!$P$2:$Q$156,2,0)</f>
        <v>#N/A</v>
      </c>
    </row>
    <row r="13003" spans="1:4" x14ac:dyDescent="0.35">
      <c r="A13003" s="82" t="e">
        <f t="shared" si="203"/>
        <v>#N/A</v>
      </c>
      <c r="D13003" s="82" t="e">
        <f>VLOOKUP(Processed_Data!C13003,'Literature Lookup Tables'!$P$2:$Q$156,2,0)</f>
        <v>#N/A</v>
      </c>
    </row>
    <row r="13004" spans="1:4" x14ac:dyDescent="0.35">
      <c r="A13004" s="82" t="e">
        <f t="shared" si="203"/>
        <v>#N/A</v>
      </c>
      <c r="D13004" s="82" t="e">
        <f>VLOOKUP(Processed_Data!C13004,'Literature Lookup Tables'!$P$2:$Q$156,2,0)</f>
        <v>#N/A</v>
      </c>
    </row>
    <row r="13005" spans="1:4" x14ac:dyDescent="0.35">
      <c r="A13005" s="82" t="e">
        <f t="shared" si="203"/>
        <v>#N/A</v>
      </c>
      <c r="D13005" s="82" t="e">
        <f>VLOOKUP(Processed_Data!C13005,'Literature Lookup Tables'!$P$2:$Q$156,2,0)</f>
        <v>#N/A</v>
      </c>
    </row>
    <row r="13006" spans="1:4" x14ac:dyDescent="0.35">
      <c r="A13006" s="82" t="e">
        <f t="shared" si="203"/>
        <v>#N/A</v>
      </c>
      <c r="D13006" s="82" t="e">
        <f>VLOOKUP(Processed_Data!C13006,'Literature Lookup Tables'!$P$2:$Q$156,2,0)</f>
        <v>#N/A</v>
      </c>
    </row>
    <row r="13007" spans="1:4" x14ac:dyDescent="0.35">
      <c r="A13007" s="82" t="e">
        <f t="shared" si="203"/>
        <v>#N/A</v>
      </c>
      <c r="D13007" s="82" t="e">
        <f>VLOOKUP(Processed_Data!C13007,'Literature Lookup Tables'!$P$2:$Q$156,2,0)</f>
        <v>#N/A</v>
      </c>
    </row>
    <row r="13008" spans="1:4" x14ac:dyDescent="0.35">
      <c r="A13008" s="82" t="e">
        <f t="shared" si="203"/>
        <v>#N/A</v>
      </c>
      <c r="D13008" s="82" t="e">
        <f>VLOOKUP(Processed_Data!C13008,'Literature Lookup Tables'!$P$2:$Q$156,2,0)</f>
        <v>#N/A</v>
      </c>
    </row>
    <row r="13009" spans="1:4" x14ac:dyDescent="0.35">
      <c r="A13009" s="82" t="e">
        <f t="shared" si="203"/>
        <v>#N/A</v>
      </c>
      <c r="D13009" s="82" t="e">
        <f>VLOOKUP(Processed_Data!C13009,'Literature Lookup Tables'!$P$2:$Q$156,2,0)</f>
        <v>#N/A</v>
      </c>
    </row>
    <row r="13010" spans="1:4" x14ac:dyDescent="0.35">
      <c r="A13010" s="82" t="e">
        <f t="shared" si="203"/>
        <v>#N/A</v>
      </c>
      <c r="D13010" s="82" t="e">
        <f>VLOOKUP(Processed_Data!C13010,'Literature Lookup Tables'!$P$2:$Q$156,2,0)</f>
        <v>#N/A</v>
      </c>
    </row>
    <row r="13011" spans="1:4" x14ac:dyDescent="0.35">
      <c r="A13011" s="82" t="e">
        <f t="shared" si="203"/>
        <v>#N/A</v>
      </c>
      <c r="D13011" s="82" t="e">
        <f>VLOOKUP(Processed_Data!C13011,'Literature Lookup Tables'!$P$2:$Q$156,2,0)</f>
        <v>#N/A</v>
      </c>
    </row>
    <row r="13012" spans="1:4" x14ac:dyDescent="0.35">
      <c r="A13012" s="82" t="e">
        <f t="shared" si="203"/>
        <v>#N/A</v>
      </c>
      <c r="D13012" s="82" t="e">
        <f>VLOOKUP(Processed_Data!C13012,'Literature Lookup Tables'!$P$2:$Q$156,2,0)</f>
        <v>#N/A</v>
      </c>
    </row>
    <row r="13013" spans="1:4" x14ac:dyDescent="0.35">
      <c r="A13013" s="82" t="e">
        <f t="shared" si="203"/>
        <v>#N/A</v>
      </c>
      <c r="D13013" s="82" t="e">
        <f>VLOOKUP(Processed_Data!C13013,'Literature Lookup Tables'!$P$2:$Q$156,2,0)</f>
        <v>#N/A</v>
      </c>
    </row>
    <row r="13014" spans="1:4" x14ac:dyDescent="0.35">
      <c r="A13014" s="82" t="e">
        <f t="shared" si="203"/>
        <v>#N/A</v>
      </c>
      <c r="D13014" s="82" t="e">
        <f>VLOOKUP(Processed_Data!C13014,'Literature Lookup Tables'!$P$2:$Q$156,2,0)</f>
        <v>#N/A</v>
      </c>
    </row>
    <row r="13015" spans="1:4" x14ac:dyDescent="0.35">
      <c r="A13015" s="82" t="e">
        <f t="shared" si="203"/>
        <v>#N/A</v>
      </c>
      <c r="D13015" s="82" t="e">
        <f>VLOOKUP(Processed_Data!C13015,'Literature Lookup Tables'!$P$2:$Q$156,2,0)</f>
        <v>#N/A</v>
      </c>
    </row>
    <row r="13016" spans="1:4" x14ac:dyDescent="0.35">
      <c r="A13016" s="82" t="e">
        <f t="shared" si="203"/>
        <v>#N/A</v>
      </c>
      <c r="D13016" s="82" t="e">
        <f>VLOOKUP(Processed_Data!C13016,'Literature Lookup Tables'!$P$2:$Q$156,2,0)</f>
        <v>#N/A</v>
      </c>
    </row>
    <row r="13017" spans="1:4" x14ac:dyDescent="0.35">
      <c r="A13017" s="82" t="e">
        <f t="shared" si="203"/>
        <v>#N/A</v>
      </c>
      <c r="D13017" s="82" t="e">
        <f>VLOOKUP(Processed_Data!C13017,'Literature Lookup Tables'!$P$2:$Q$156,2,0)</f>
        <v>#N/A</v>
      </c>
    </row>
    <row r="13018" spans="1:4" x14ac:dyDescent="0.35">
      <c r="A13018" s="82" t="e">
        <f t="shared" si="203"/>
        <v>#N/A</v>
      </c>
      <c r="D13018" s="82" t="e">
        <f>VLOOKUP(Processed_Data!C13018,'Literature Lookup Tables'!$P$2:$Q$156,2,0)</f>
        <v>#N/A</v>
      </c>
    </row>
    <row r="13019" spans="1:4" x14ac:dyDescent="0.35">
      <c r="A13019" s="82" t="e">
        <f t="shared" si="203"/>
        <v>#N/A</v>
      </c>
      <c r="D13019" s="82" t="e">
        <f>VLOOKUP(Processed_Data!C13019,'Literature Lookup Tables'!$P$2:$Q$156,2,0)</f>
        <v>#N/A</v>
      </c>
    </row>
    <row r="13020" spans="1:4" x14ac:dyDescent="0.35">
      <c r="A13020" s="82" t="e">
        <f t="shared" si="203"/>
        <v>#N/A</v>
      </c>
      <c r="D13020" s="82" t="e">
        <f>VLOOKUP(Processed_Data!C13020,'Literature Lookup Tables'!$P$2:$Q$156,2,0)</f>
        <v>#N/A</v>
      </c>
    </row>
    <row r="13021" spans="1:4" x14ac:dyDescent="0.35">
      <c r="A13021" s="82" t="e">
        <f t="shared" si="203"/>
        <v>#N/A</v>
      </c>
      <c r="D13021" s="82" t="e">
        <f>VLOOKUP(Processed_Data!C13021,'Literature Lookup Tables'!$P$2:$Q$156,2,0)</f>
        <v>#N/A</v>
      </c>
    </row>
    <row r="13022" spans="1:4" x14ac:dyDescent="0.35">
      <c r="A13022" s="82" t="e">
        <f t="shared" si="203"/>
        <v>#N/A</v>
      </c>
      <c r="D13022" s="82" t="e">
        <f>VLOOKUP(Processed_Data!C13022,'Literature Lookup Tables'!$P$2:$Q$156,2,0)</f>
        <v>#N/A</v>
      </c>
    </row>
    <row r="13023" spans="1:4" x14ac:dyDescent="0.35">
      <c r="A13023" s="82" t="e">
        <f t="shared" si="203"/>
        <v>#N/A</v>
      </c>
      <c r="D13023" s="82" t="e">
        <f>VLOOKUP(Processed_Data!C13023,'Literature Lookup Tables'!$P$2:$Q$156,2,0)</f>
        <v>#N/A</v>
      </c>
    </row>
    <row r="13024" spans="1:4" x14ac:dyDescent="0.35">
      <c r="A13024" s="82" t="e">
        <f t="shared" si="203"/>
        <v>#N/A</v>
      </c>
      <c r="D13024" s="82" t="e">
        <f>VLOOKUP(Processed_Data!C13024,'Literature Lookup Tables'!$P$2:$Q$156,2,0)</f>
        <v>#N/A</v>
      </c>
    </row>
    <row r="13025" spans="1:4" x14ac:dyDescent="0.35">
      <c r="A13025" s="82" t="e">
        <f t="shared" si="203"/>
        <v>#N/A</v>
      </c>
      <c r="D13025" s="82" t="e">
        <f>VLOOKUP(Processed_Data!C13025,'Literature Lookup Tables'!$P$2:$Q$156,2,0)</f>
        <v>#N/A</v>
      </c>
    </row>
    <row r="13026" spans="1:4" x14ac:dyDescent="0.35">
      <c r="A13026" s="82" t="e">
        <f t="shared" si="203"/>
        <v>#N/A</v>
      </c>
      <c r="D13026" s="82" t="e">
        <f>VLOOKUP(Processed_Data!C13026,'Literature Lookup Tables'!$P$2:$Q$156,2,0)</f>
        <v>#N/A</v>
      </c>
    </row>
    <row r="13027" spans="1:4" x14ac:dyDescent="0.35">
      <c r="A13027" s="82" t="e">
        <f t="shared" si="203"/>
        <v>#N/A</v>
      </c>
      <c r="D13027" s="82" t="e">
        <f>VLOOKUP(Processed_Data!C13027,'Literature Lookup Tables'!$P$2:$Q$156,2,0)</f>
        <v>#N/A</v>
      </c>
    </row>
    <row r="13028" spans="1:4" x14ac:dyDescent="0.35">
      <c r="A13028" s="82" t="e">
        <f t="shared" si="203"/>
        <v>#N/A</v>
      </c>
      <c r="D13028" s="82" t="e">
        <f>VLOOKUP(Processed_Data!C13028,'Literature Lookup Tables'!$P$2:$Q$156,2,0)</f>
        <v>#N/A</v>
      </c>
    </row>
    <row r="13029" spans="1:4" x14ac:dyDescent="0.35">
      <c r="A13029" s="82" t="e">
        <f t="shared" si="203"/>
        <v>#N/A</v>
      </c>
      <c r="D13029" s="82" t="e">
        <f>VLOOKUP(Processed_Data!C13029,'Literature Lookup Tables'!$P$2:$Q$156,2,0)</f>
        <v>#N/A</v>
      </c>
    </row>
    <row r="13030" spans="1:4" x14ac:dyDescent="0.35">
      <c r="A13030" s="82" t="e">
        <f t="shared" si="203"/>
        <v>#N/A</v>
      </c>
      <c r="D13030" s="82" t="e">
        <f>VLOOKUP(Processed_Data!C13030,'Literature Lookup Tables'!$P$2:$Q$156,2,0)</f>
        <v>#N/A</v>
      </c>
    </row>
    <row r="13031" spans="1:4" x14ac:dyDescent="0.35">
      <c r="A13031" s="82" t="e">
        <f t="shared" si="203"/>
        <v>#N/A</v>
      </c>
      <c r="D13031" s="82" t="e">
        <f>VLOOKUP(Processed_Data!C13031,'Literature Lookup Tables'!$P$2:$Q$156,2,0)</f>
        <v>#N/A</v>
      </c>
    </row>
    <row r="13032" spans="1:4" x14ac:dyDescent="0.35">
      <c r="A13032" s="82" t="e">
        <f t="shared" si="203"/>
        <v>#N/A</v>
      </c>
      <c r="D13032" s="82" t="e">
        <f>VLOOKUP(Processed_Data!C13032,'Literature Lookup Tables'!$P$2:$Q$156,2,0)</f>
        <v>#N/A</v>
      </c>
    </row>
    <row r="13033" spans="1:4" x14ac:dyDescent="0.35">
      <c r="A13033" s="82" t="e">
        <f t="shared" si="203"/>
        <v>#N/A</v>
      </c>
      <c r="D13033" s="82" t="e">
        <f>VLOOKUP(Processed_Data!C13033,'Literature Lookup Tables'!$P$2:$Q$156,2,0)</f>
        <v>#N/A</v>
      </c>
    </row>
    <row r="13034" spans="1:4" x14ac:dyDescent="0.35">
      <c r="A13034" s="82" t="e">
        <f t="shared" si="203"/>
        <v>#N/A</v>
      </c>
      <c r="D13034" s="82" t="e">
        <f>VLOOKUP(Processed_Data!C13034,'Literature Lookup Tables'!$P$2:$Q$156,2,0)</f>
        <v>#N/A</v>
      </c>
    </row>
    <row r="13035" spans="1:4" x14ac:dyDescent="0.35">
      <c r="A13035" s="82" t="e">
        <f t="shared" si="203"/>
        <v>#N/A</v>
      </c>
      <c r="D13035" s="82" t="e">
        <f>VLOOKUP(Processed_Data!C13035,'Literature Lookup Tables'!$P$2:$Q$156,2,0)</f>
        <v>#N/A</v>
      </c>
    </row>
    <row r="13036" spans="1:4" x14ac:dyDescent="0.35">
      <c r="A13036" s="82" t="e">
        <f t="shared" si="203"/>
        <v>#N/A</v>
      </c>
      <c r="D13036" s="82" t="e">
        <f>VLOOKUP(Processed_Data!C13036,'Literature Lookup Tables'!$P$2:$Q$156,2,0)</f>
        <v>#N/A</v>
      </c>
    </row>
    <row r="13037" spans="1:4" x14ac:dyDescent="0.35">
      <c r="A13037" s="82" t="e">
        <f t="shared" si="203"/>
        <v>#N/A</v>
      </c>
      <c r="D13037" s="82" t="e">
        <f>VLOOKUP(Processed_Data!C13037,'Literature Lookup Tables'!$P$2:$Q$156,2,0)</f>
        <v>#N/A</v>
      </c>
    </row>
    <row r="13038" spans="1:4" x14ac:dyDescent="0.35">
      <c r="A13038" s="82" t="e">
        <f t="shared" si="203"/>
        <v>#N/A</v>
      </c>
      <c r="D13038" s="82" t="e">
        <f>VLOOKUP(Processed_Data!C13038,'Literature Lookup Tables'!$P$2:$Q$156,2,0)</f>
        <v>#N/A</v>
      </c>
    </row>
    <row r="13039" spans="1:4" x14ac:dyDescent="0.35">
      <c r="A13039" s="82" t="e">
        <f t="shared" si="203"/>
        <v>#N/A</v>
      </c>
      <c r="D13039" s="82" t="e">
        <f>VLOOKUP(Processed_Data!C13039,'Literature Lookup Tables'!$P$2:$Q$156,2,0)</f>
        <v>#N/A</v>
      </c>
    </row>
    <row r="13040" spans="1:4" x14ac:dyDescent="0.35">
      <c r="A13040" s="82" t="e">
        <f t="shared" si="203"/>
        <v>#N/A</v>
      </c>
      <c r="D13040" s="82" t="e">
        <f>VLOOKUP(Processed_Data!C13040,'Literature Lookup Tables'!$P$2:$Q$156,2,0)</f>
        <v>#N/A</v>
      </c>
    </row>
    <row r="13041" spans="1:4" x14ac:dyDescent="0.35">
      <c r="A13041" s="82" t="e">
        <f t="shared" si="203"/>
        <v>#N/A</v>
      </c>
      <c r="D13041" s="82" t="e">
        <f>VLOOKUP(Processed_Data!C13041,'Literature Lookup Tables'!$P$2:$Q$156,2,0)</f>
        <v>#N/A</v>
      </c>
    </row>
    <row r="13042" spans="1:4" x14ac:dyDescent="0.35">
      <c r="A13042" s="82" t="e">
        <f t="shared" si="203"/>
        <v>#N/A</v>
      </c>
      <c r="D13042" s="82" t="e">
        <f>VLOOKUP(Processed_Data!C13042,'Literature Lookup Tables'!$P$2:$Q$156,2,0)</f>
        <v>#N/A</v>
      </c>
    </row>
    <row r="13043" spans="1:4" x14ac:dyDescent="0.35">
      <c r="A13043" s="82" t="e">
        <f t="shared" si="203"/>
        <v>#N/A</v>
      </c>
      <c r="D13043" s="82" t="e">
        <f>VLOOKUP(Processed_Data!C13043,'Literature Lookup Tables'!$P$2:$Q$156,2,0)</f>
        <v>#N/A</v>
      </c>
    </row>
    <row r="13044" spans="1:4" x14ac:dyDescent="0.35">
      <c r="A13044" s="82" t="e">
        <f t="shared" si="203"/>
        <v>#N/A</v>
      </c>
      <c r="D13044" s="82" t="e">
        <f>VLOOKUP(Processed_Data!C13044,'Literature Lookup Tables'!$P$2:$Q$156,2,0)</f>
        <v>#N/A</v>
      </c>
    </row>
    <row r="13045" spans="1:4" x14ac:dyDescent="0.35">
      <c r="A13045" s="82" t="e">
        <f t="shared" si="203"/>
        <v>#N/A</v>
      </c>
      <c r="D13045" s="82" t="e">
        <f>VLOOKUP(Processed_Data!C13045,'Literature Lookup Tables'!$P$2:$Q$156,2,0)</f>
        <v>#N/A</v>
      </c>
    </row>
    <row r="13046" spans="1:4" x14ac:dyDescent="0.35">
      <c r="A13046" s="82" t="e">
        <f t="shared" si="203"/>
        <v>#N/A</v>
      </c>
      <c r="D13046" s="82" t="e">
        <f>VLOOKUP(Processed_Data!C13046,'Literature Lookup Tables'!$P$2:$Q$156,2,0)</f>
        <v>#N/A</v>
      </c>
    </row>
    <row r="13047" spans="1:4" x14ac:dyDescent="0.35">
      <c r="A13047" s="82" t="e">
        <f t="shared" si="203"/>
        <v>#N/A</v>
      </c>
      <c r="D13047" s="82" t="e">
        <f>VLOOKUP(Processed_Data!C13047,'Literature Lookup Tables'!$P$2:$Q$156,2,0)</f>
        <v>#N/A</v>
      </c>
    </row>
    <row r="13048" spans="1:4" x14ac:dyDescent="0.35">
      <c r="A13048" s="82" t="e">
        <f t="shared" si="203"/>
        <v>#N/A</v>
      </c>
      <c r="D13048" s="82" t="e">
        <f>VLOOKUP(Processed_Data!C13048,'Literature Lookup Tables'!$P$2:$Q$156,2,0)</f>
        <v>#N/A</v>
      </c>
    </row>
    <row r="13049" spans="1:4" x14ac:dyDescent="0.35">
      <c r="A13049" s="82" t="e">
        <f t="shared" si="203"/>
        <v>#N/A</v>
      </c>
      <c r="D13049" s="82" t="e">
        <f>VLOOKUP(Processed_Data!C13049,'Literature Lookup Tables'!$P$2:$Q$156,2,0)</f>
        <v>#N/A</v>
      </c>
    </row>
    <row r="13050" spans="1:4" x14ac:dyDescent="0.35">
      <c r="A13050" s="82" t="e">
        <f t="shared" si="203"/>
        <v>#N/A</v>
      </c>
      <c r="D13050" s="82" t="e">
        <f>VLOOKUP(Processed_Data!C13050,'Literature Lookup Tables'!$P$2:$Q$156,2,0)</f>
        <v>#N/A</v>
      </c>
    </row>
    <row r="13051" spans="1:4" x14ac:dyDescent="0.35">
      <c r="A13051" s="82" t="e">
        <f t="shared" si="203"/>
        <v>#N/A</v>
      </c>
      <c r="D13051" s="82" t="e">
        <f>VLOOKUP(Processed_Data!C13051,'Literature Lookup Tables'!$P$2:$Q$156,2,0)</f>
        <v>#N/A</v>
      </c>
    </row>
    <row r="13052" spans="1:4" x14ac:dyDescent="0.35">
      <c r="A13052" s="82" t="e">
        <f t="shared" si="203"/>
        <v>#N/A</v>
      </c>
      <c r="D13052" s="82" t="e">
        <f>VLOOKUP(Processed_Data!C13052,'Literature Lookup Tables'!$P$2:$Q$156,2,0)</f>
        <v>#N/A</v>
      </c>
    </row>
    <row r="13053" spans="1:4" x14ac:dyDescent="0.35">
      <c r="A13053" s="82" t="e">
        <f t="shared" si="203"/>
        <v>#N/A</v>
      </c>
      <c r="D13053" s="82" t="e">
        <f>VLOOKUP(Processed_Data!C13053,'Literature Lookup Tables'!$P$2:$Q$156,2,0)</f>
        <v>#N/A</v>
      </c>
    </row>
    <row r="13054" spans="1:4" x14ac:dyDescent="0.35">
      <c r="A13054" s="82" t="e">
        <f t="shared" si="203"/>
        <v>#N/A</v>
      </c>
      <c r="D13054" s="82" t="e">
        <f>VLOOKUP(Processed_Data!C13054,'Literature Lookup Tables'!$P$2:$Q$156,2,0)</f>
        <v>#N/A</v>
      </c>
    </row>
    <row r="13055" spans="1:4" x14ac:dyDescent="0.35">
      <c r="A13055" s="82" t="e">
        <f t="shared" si="203"/>
        <v>#N/A</v>
      </c>
      <c r="D13055" s="82" t="e">
        <f>VLOOKUP(Processed_Data!C13055,'Literature Lookup Tables'!$P$2:$Q$156,2,0)</f>
        <v>#N/A</v>
      </c>
    </row>
    <row r="13056" spans="1:4" x14ac:dyDescent="0.35">
      <c r="A13056" s="82" t="e">
        <f t="shared" si="203"/>
        <v>#N/A</v>
      </c>
      <c r="D13056" s="82" t="e">
        <f>VLOOKUP(Processed_Data!C13056,'Literature Lookup Tables'!$P$2:$Q$156,2,0)</f>
        <v>#N/A</v>
      </c>
    </row>
    <row r="13057" spans="1:4" x14ac:dyDescent="0.35">
      <c r="A13057" s="82" t="e">
        <f t="shared" si="203"/>
        <v>#N/A</v>
      </c>
      <c r="D13057" s="82" t="e">
        <f>VLOOKUP(Processed_Data!C13057,'Literature Lookup Tables'!$P$2:$Q$156,2,0)</f>
        <v>#N/A</v>
      </c>
    </row>
    <row r="13058" spans="1:4" x14ac:dyDescent="0.35">
      <c r="A13058" s="82" t="e">
        <f t="shared" si="203"/>
        <v>#N/A</v>
      </c>
      <c r="D13058" s="82" t="e">
        <f>VLOOKUP(Processed_Data!C13058,'Literature Lookup Tables'!$P$2:$Q$156,2,0)</f>
        <v>#N/A</v>
      </c>
    </row>
    <row r="13059" spans="1:4" x14ac:dyDescent="0.35">
      <c r="A13059" s="82" t="e">
        <f t="shared" si="203"/>
        <v>#N/A</v>
      </c>
      <c r="D13059" s="82" t="e">
        <f>VLOOKUP(Processed_Data!C13059,'Literature Lookup Tables'!$P$2:$Q$156,2,0)</f>
        <v>#N/A</v>
      </c>
    </row>
    <row r="13060" spans="1:4" x14ac:dyDescent="0.35">
      <c r="A13060" s="82" t="e">
        <f t="shared" si="203"/>
        <v>#N/A</v>
      </c>
      <c r="D13060" s="82" t="e">
        <f>VLOOKUP(Processed_Data!C13060,'Literature Lookup Tables'!$P$2:$Q$156,2,0)</f>
        <v>#N/A</v>
      </c>
    </row>
    <row r="13061" spans="1:4" x14ac:dyDescent="0.35">
      <c r="A13061" s="82" t="e">
        <f t="shared" si="203"/>
        <v>#N/A</v>
      </c>
      <c r="D13061" s="82" t="e">
        <f>VLOOKUP(Processed_Data!C13061,'Literature Lookup Tables'!$P$2:$Q$156,2,0)</f>
        <v>#N/A</v>
      </c>
    </row>
    <row r="13062" spans="1:4" x14ac:dyDescent="0.35">
      <c r="A13062" s="82" t="e">
        <f t="shared" si="203"/>
        <v>#N/A</v>
      </c>
      <c r="D13062" s="82" t="e">
        <f>VLOOKUP(Processed_Data!C13062,'Literature Lookup Tables'!$P$2:$Q$156,2,0)</f>
        <v>#N/A</v>
      </c>
    </row>
    <row r="13063" spans="1:4" x14ac:dyDescent="0.35">
      <c r="A13063" s="82" t="e">
        <f t="shared" ref="A13063:A13126" si="204">F13063&amp;"-"&amp;E13063&amp;"-"&amp;D13063</f>
        <v>#N/A</v>
      </c>
      <c r="D13063" s="82" t="e">
        <f>VLOOKUP(Processed_Data!C13063,'Literature Lookup Tables'!$P$2:$Q$156,2,0)</f>
        <v>#N/A</v>
      </c>
    </row>
    <row r="13064" spans="1:4" x14ac:dyDescent="0.35">
      <c r="A13064" s="82" t="e">
        <f t="shared" si="204"/>
        <v>#N/A</v>
      </c>
      <c r="D13064" s="82" t="e">
        <f>VLOOKUP(Processed_Data!C13064,'Literature Lookup Tables'!$P$2:$Q$156,2,0)</f>
        <v>#N/A</v>
      </c>
    </row>
    <row r="13065" spans="1:4" x14ac:dyDescent="0.35">
      <c r="A13065" s="82" t="e">
        <f t="shared" si="204"/>
        <v>#N/A</v>
      </c>
      <c r="D13065" s="82" t="e">
        <f>VLOOKUP(Processed_Data!C13065,'Literature Lookup Tables'!$P$2:$Q$156,2,0)</f>
        <v>#N/A</v>
      </c>
    </row>
    <row r="13066" spans="1:4" x14ac:dyDescent="0.35">
      <c r="A13066" s="82" t="e">
        <f t="shared" si="204"/>
        <v>#N/A</v>
      </c>
      <c r="D13066" s="82" t="e">
        <f>VLOOKUP(Processed_Data!C13066,'Literature Lookup Tables'!$P$2:$Q$156,2,0)</f>
        <v>#N/A</v>
      </c>
    </row>
    <row r="13067" spans="1:4" x14ac:dyDescent="0.35">
      <c r="A13067" s="82" t="e">
        <f t="shared" si="204"/>
        <v>#N/A</v>
      </c>
      <c r="D13067" s="82" t="e">
        <f>VLOOKUP(Processed_Data!C13067,'Literature Lookup Tables'!$P$2:$Q$156,2,0)</f>
        <v>#N/A</v>
      </c>
    </row>
    <row r="13068" spans="1:4" x14ac:dyDescent="0.35">
      <c r="A13068" s="82" t="e">
        <f t="shared" si="204"/>
        <v>#N/A</v>
      </c>
      <c r="D13068" s="82" t="e">
        <f>VLOOKUP(Processed_Data!C13068,'Literature Lookup Tables'!$P$2:$Q$156,2,0)</f>
        <v>#N/A</v>
      </c>
    </row>
    <row r="13069" spans="1:4" x14ac:dyDescent="0.35">
      <c r="A13069" s="82" t="e">
        <f t="shared" si="204"/>
        <v>#N/A</v>
      </c>
      <c r="D13069" s="82" t="e">
        <f>VLOOKUP(Processed_Data!C13069,'Literature Lookup Tables'!$P$2:$Q$156,2,0)</f>
        <v>#N/A</v>
      </c>
    </row>
    <row r="13070" spans="1:4" x14ac:dyDescent="0.35">
      <c r="A13070" s="82" t="e">
        <f t="shared" si="204"/>
        <v>#N/A</v>
      </c>
      <c r="D13070" s="82" t="e">
        <f>VLOOKUP(Processed_Data!C13070,'Literature Lookup Tables'!$P$2:$Q$156,2,0)</f>
        <v>#N/A</v>
      </c>
    </row>
    <row r="13071" spans="1:4" x14ac:dyDescent="0.35">
      <c r="A13071" s="82" t="e">
        <f t="shared" si="204"/>
        <v>#N/A</v>
      </c>
      <c r="D13071" s="82" t="e">
        <f>VLOOKUP(Processed_Data!C13071,'Literature Lookup Tables'!$P$2:$Q$156,2,0)</f>
        <v>#N/A</v>
      </c>
    </row>
    <row r="13072" spans="1:4" x14ac:dyDescent="0.35">
      <c r="A13072" s="82" t="e">
        <f t="shared" si="204"/>
        <v>#N/A</v>
      </c>
      <c r="D13072" s="82" t="e">
        <f>VLOOKUP(Processed_Data!C13072,'Literature Lookup Tables'!$P$2:$Q$156,2,0)</f>
        <v>#N/A</v>
      </c>
    </row>
    <row r="13073" spans="1:4" x14ac:dyDescent="0.35">
      <c r="A13073" s="82" t="e">
        <f t="shared" si="204"/>
        <v>#N/A</v>
      </c>
      <c r="D13073" s="82" t="e">
        <f>VLOOKUP(Processed_Data!C13073,'Literature Lookup Tables'!$P$2:$Q$156,2,0)</f>
        <v>#N/A</v>
      </c>
    </row>
    <row r="13074" spans="1:4" x14ac:dyDescent="0.35">
      <c r="A13074" s="82" t="e">
        <f t="shared" si="204"/>
        <v>#N/A</v>
      </c>
      <c r="D13074" s="82" t="e">
        <f>VLOOKUP(Processed_Data!C13074,'Literature Lookup Tables'!$P$2:$Q$156,2,0)</f>
        <v>#N/A</v>
      </c>
    </row>
    <row r="13075" spans="1:4" x14ac:dyDescent="0.35">
      <c r="A13075" s="82" t="e">
        <f t="shared" si="204"/>
        <v>#N/A</v>
      </c>
      <c r="D13075" s="82" t="e">
        <f>VLOOKUP(Processed_Data!C13075,'Literature Lookup Tables'!$P$2:$Q$156,2,0)</f>
        <v>#N/A</v>
      </c>
    </row>
    <row r="13076" spans="1:4" x14ac:dyDescent="0.35">
      <c r="A13076" s="82" t="e">
        <f t="shared" si="204"/>
        <v>#N/A</v>
      </c>
      <c r="D13076" s="82" t="e">
        <f>VLOOKUP(Processed_Data!C13076,'Literature Lookup Tables'!$P$2:$Q$156,2,0)</f>
        <v>#N/A</v>
      </c>
    </row>
    <row r="13077" spans="1:4" x14ac:dyDescent="0.35">
      <c r="A13077" s="82" t="e">
        <f t="shared" si="204"/>
        <v>#N/A</v>
      </c>
      <c r="D13077" s="82" t="e">
        <f>VLOOKUP(Processed_Data!C13077,'Literature Lookup Tables'!$P$2:$Q$156,2,0)</f>
        <v>#N/A</v>
      </c>
    </row>
    <row r="13078" spans="1:4" x14ac:dyDescent="0.35">
      <c r="A13078" s="82" t="e">
        <f t="shared" si="204"/>
        <v>#N/A</v>
      </c>
      <c r="D13078" s="82" t="e">
        <f>VLOOKUP(Processed_Data!C13078,'Literature Lookup Tables'!$P$2:$Q$156,2,0)</f>
        <v>#N/A</v>
      </c>
    </row>
    <row r="13079" spans="1:4" x14ac:dyDescent="0.35">
      <c r="A13079" s="82" t="e">
        <f t="shared" si="204"/>
        <v>#N/A</v>
      </c>
      <c r="D13079" s="82" t="e">
        <f>VLOOKUP(Processed_Data!C13079,'Literature Lookup Tables'!$P$2:$Q$156,2,0)</f>
        <v>#N/A</v>
      </c>
    </row>
    <row r="13080" spans="1:4" x14ac:dyDescent="0.35">
      <c r="A13080" s="82" t="e">
        <f t="shared" si="204"/>
        <v>#N/A</v>
      </c>
      <c r="D13080" s="82" t="e">
        <f>VLOOKUP(Processed_Data!C13080,'Literature Lookup Tables'!$P$2:$Q$156,2,0)</f>
        <v>#N/A</v>
      </c>
    </row>
    <row r="13081" spans="1:4" x14ac:dyDescent="0.35">
      <c r="A13081" s="82" t="e">
        <f t="shared" si="204"/>
        <v>#N/A</v>
      </c>
      <c r="D13081" s="82" t="e">
        <f>VLOOKUP(Processed_Data!C13081,'Literature Lookup Tables'!$P$2:$Q$156,2,0)</f>
        <v>#N/A</v>
      </c>
    </row>
    <row r="13082" spans="1:4" x14ac:dyDescent="0.35">
      <c r="A13082" s="82" t="e">
        <f t="shared" si="204"/>
        <v>#N/A</v>
      </c>
      <c r="D13082" s="82" t="e">
        <f>VLOOKUP(Processed_Data!C13082,'Literature Lookup Tables'!$P$2:$Q$156,2,0)</f>
        <v>#N/A</v>
      </c>
    </row>
    <row r="13083" spans="1:4" x14ac:dyDescent="0.35">
      <c r="A13083" s="82" t="e">
        <f t="shared" si="204"/>
        <v>#N/A</v>
      </c>
      <c r="D13083" s="82" t="e">
        <f>VLOOKUP(Processed_Data!C13083,'Literature Lookup Tables'!$P$2:$Q$156,2,0)</f>
        <v>#N/A</v>
      </c>
    </row>
    <row r="13084" spans="1:4" x14ac:dyDescent="0.35">
      <c r="A13084" s="82" t="e">
        <f t="shared" si="204"/>
        <v>#N/A</v>
      </c>
      <c r="D13084" s="82" t="e">
        <f>VLOOKUP(Processed_Data!C13084,'Literature Lookup Tables'!$P$2:$Q$156,2,0)</f>
        <v>#N/A</v>
      </c>
    </row>
    <row r="13085" spans="1:4" x14ac:dyDescent="0.35">
      <c r="A13085" s="82" t="e">
        <f t="shared" si="204"/>
        <v>#N/A</v>
      </c>
      <c r="D13085" s="82" t="e">
        <f>VLOOKUP(Processed_Data!C13085,'Literature Lookup Tables'!$P$2:$Q$156,2,0)</f>
        <v>#N/A</v>
      </c>
    </row>
    <row r="13086" spans="1:4" x14ac:dyDescent="0.35">
      <c r="A13086" s="82" t="e">
        <f t="shared" si="204"/>
        <v>#N/A</v>
      </c>
      <c r="D13086" s="82" t="e">
        <f>VLOOKUP(Processed_Data!C13086,'Literature Lookup Tables'!$P$2:$Q$156,2,0)</f>
        <v>#N/A</v>
      </c>
    </row>
    <row r="13087" spans="1:4" x14ac:dyDescent="0.35">
      <c r="A13087" s="82" t="e">
        <f t="shared" si="204"/>
        <v>#N/A</v>
      </c>
      <c r="D13087" s="82" t="e">
        <f>VLOOKUP(Processed_Data!C13087,'Literature Lookup Tables'!$P$2:$Q$156,2,0)</f>
        <v>#N/A</v>
      </c>
    </row>
    <row r="13088" spans="1:4" x14ac:dyDescent="0.35">
      <c r="A13088" s="82" t="e">
        <f t="shared" si="204"/>
        <v>#N/A</v>
      </c>
      <c r="D13088" s="82" t="e">
        <f>VLOOKUP(Processed_Data!C13088,'Literature Lookup Tables'!$P$2:$Q$156,2,0)</f>
        <v>#N/A</v>
      </c>
    </row>
    <row r="13089" spans="1:4" x14ac:dyDescent="0.35">
      <c r="A13089" s="82" t="e">
        <f t="shared" si="204"/>
        <v>#N/A</v>
      </c>
      <c r="D13089" s="82" t="e">
        <f>VLOOKUP(Processed_Data!C13089,'Literature Lookup Tables'!$P$2:$Q$156,2,0)</f>
        <v>#N/A</v>
      </c>
    </row>
    <row r="13090" spans="1:4" x14ac:dyDescent="0.35">
      <c r="A13090" s="82" t="e">
        <f t="shared" si="204"/>
        <v>#N/A</v>
      </c>
      <c r="D13090" s="82" t="e">
        <f>VLOOKUP(Processed_Data!C13090,'Literature Lookup Tables'!$P$2:$Q$156,2,0)</f>
        <v>#N/A</v>
      </c>
    </row>
    <row r="13091" spans="1:4" x14ac:dyDescent="0.35">
      <c r="A13091" s="82" t="e">
        <f t="shared" si="204"/>
        <v>#N/A</v>
      </c>
      <c r="D13091" s="82" t="e">
        <f>VLOOKUP(Processed_Data!C13091,'Literature Lookup Tables'!$P$2:$Q$156,2,0)</f>
        <v>#N/A</v>
      </c>
    </row>
    <row r="13092" spans="1:4" x14ac:dyDescent="0.35">
      <c r="A13092" s="82" t="e">
        <f t="shared" si="204"/>
        <v>#N/A</v>
      </c>
      <c r="D13092" s="82" t="e">
        <f>VLOOKUP(Processed_Data!C13092,'Literature Lookup Tables'!$P$2:$Q$156,2,0)</f>
        <v>#N/A</v>
      </c>
    </row>
    <row r="13093" spans="1:4" x14ac:dyDescent="0.35">
      <c r="A13093" s="82" t="e">
        <f t="shared" si="204"/>
        <v>#N/A</v>
      </c>
      <c r="D13093" s="82" t="e">
        <f>VLOOKUP(Processed_Data!C13093,'Literature Lookup Tables'!$P$2:$Q$156,2,0)</f>
        <v>#N/A</v>
      </c>
    </row>
    <row r="13094" spans="1:4" x14ac:dyDescent="0.35">
      <c r="A13094" s="82" t="e">
        <f t="shared" si="204"/>
        <v>#N/A</v>
      </c>
      <c r="D13094" s="82" t="e">
        <f>VLOOKUP(Processed_Data!C13094,'Literature Lookup Tables'!$P$2:$Q$156,2,0)</f>
        <v>#N/A</v>
      </c>
    </row>
    <row r="13095" spans="1:4" x14ac:dyDescent="0.35">
      <c r="A13095" s="82" t="e">
        <f t="shared" si="204"/>
        <v>#N/A</v>
      </c>
      <c r="D13095" s="82" t="e">
        <f>VLOOKUP(Processed_Data!C13095,'Literature Lookup Tables'!$P$2:$Q$156,2,0)</f>
        <v>#N/A</v>
      </c>
    </row>
    <row r="13096" spans="1:4" x14ac:dyDescent="0.35">
      <c r="A13096" s="82" t="e">
        <f t="shared" si="204"/>
        <v>#N/A</v>
      </c>
      <c r="D13096" s="82" t="e">
        <f>VLOOKUP(Processed_Data!C13096,'Literature Lookup Tables'!$P$2:$Q$156,2,0)</f>
        <v>#N/A</v>
      </c>
    </row>
    <row r="13097" spans="1:4" x14ac:dyDescent="0.35">
      <c r="A13097" s="82" t="e">
        <f t="shared" si="204"/>
        <v>#N/A</v>
      </c>
      <c r="D13097" s="82" t="e">
        <f>VLOOKUP(Processed_Data!C13097,'Literature Lookup Tables'!$P$2:$Q$156,2,0)</f>
        <v>#N/A</v>
      </c>
    </row>
    <row r="13098" spans="1:4" x14ac:dyDescent="0.35">
      <c r="A13098" s="82" t="e">
        <f t="shared" si="204"/>
        <v>#N/A</v>
      </c>
      <c r="D13098" s="82" t="e">
        <f>VLOOKUP(Processed_Data!C13098,'Literature Lookup Tables'!$P$2:$Q$156,2,0)</f>
        <v>#N/A</v>
      </c>
    </row>
    <row r="13099" spans="1:4" x14ac:dyDescent="0.35">
      <c r="A13099" s="82" t="e">
        <f t="shared" si="204"/>
        <v>#N/A</v>
      </c>
      <c r="D13099" s="82" t="e">
        <f>VLOOKUP(Processed_Data!C13099,'Literature Lookup Tables'!$P$2:$Q$156,2,0)</f>
        <v>#N/A</v>
      </c>
    </row>
    <row r="13100" spans="1:4" x14ac:dyDescent="0.35">
      <c r="A13100" s="82" t="e">
        <f t="shared" si="204"/>
        <v>#N/A</v>
      </c>
      <c r="D13100" s="82" t="e">
        <f>VLOOKUP(Processed_Data!C13100,'Literature Lookup Tables'!$P$2:$Q$156,2,0)</f>
        <v>#N/A</v>
      </c>
    </row>
    <row r="13101" spans="1:4" x14ac:dyDescent="0.35">
      <c r="A13101" s="82" t="e">
        <f t="shared" si="204"/>
        <v>#N/A</v>
      </c>
      <c r="D13101" s="82" t="e">
        <f>VLOOKUP(Processed_Data!C13101,'Literature Lookup Tables'!$P$2:$Q$156,2,0)</f>
        <v>#N/A</v>
      </c>
    </row>
    <row r="13102" spans="1:4" x14ac:dyDescent="0.35">
      <c r="A13102" s="82" t="e">
        <f t="shared" si="204"/>
        <v>#N/A</v>
      </c>
      <c r="D13102" s="82" t="e">
        <f>VLOOKUP(Processed_Data!C13102,'Literature Lookup Tables'!$P$2:$Q$156,2,0)</f>
        <v>#N/A</v>
      </c>
    </row>
    <row r="13103" spans="1:4" x14ac:dyDescent="0.35">
      <c r="A13103" s="82" t="e">
        <f t="shared" si="204"/>
        <v>#N/A</v>
      </c>
      <c r="D13103" s="82" t="e">
        <f>VLOOKUP(Processed_Data!C13103,'Literature Lookup Tables'!$P$2:$Q$156,2,0)</f>
        <v>#N/A</v>
      </c>
    </row>
    <row r="13104" spans="1:4" x14ac:dyDescent="0.35">
      <c r="A13104" s="82" t="e">
        <f t="shared" si="204"/>
        <v>#N/A</v>
      </c>
      <c r="D13104" s="82" t="e">
        <f>VLOOKUP(Processed_Data!C13104,'Literature Lookup Tables'!$P$2:$Q$156,2,0)</f>
        <v>#N/A</v>
      </c>
    </row>
    <row r="13105" spans="1:4" x14ac:dyDescent="0.35">
      <c r="A13105" s="82" t="e">
        <f t="shared" si="204"/>
        <v>#N/A</v>
      </c>
      <c r="D13105" s="82" t="e">
        <f>VLOOKUP(Processed_Data!C13105,'Literature Lookup Tables'!$P$2:$Q$156,2,0)</f>
        <v>#N/A</v>
      </c>
    </row>
    <row r="13106" spans="1:4" x14ac:dyDescent="0.35">
      <c r="A13106" s="82" t="e">
        <f t="shared" si="204"/>
        <v>#N/A</v>
      </c>
      <c r="D13106" s="82" t="e">
        <f>VLOOKUP(Processed_Data!C13106,'Literature Lookup Tables'!$P$2:$Q$156,2,0)</f>
        <v>#N/A</v>
      </c>
    </row>
    <row r="13107" spans="1:4" x14ac:dyDescent="0.35">
      <c r="A13107" s="82" t="e">
        <f t="shared" si="204"/>
        <v>#N/A</v>
      </c>
      <c r="D13107" s="82" t="e">
        <f>VLOOKUP(Processed_Data!C13107,'Literature Lookup Tables'!$P$2:$Q$156,2,0)</f>
        <v>#N/A</v>
      </c>
    </row>
    <row r="13108" spans="1:4" x14ac:dyDescent="0.35">
      <c r="A13108" s="82" t="e">
        <f t="shared" si="204"/>
        <v>#N/A</v>
      </c>
      <c r="D13108" s="82" t="e">
        <f>VLOOKUP(Processed_Data!C13108,'Literature Lookup Tables'!$P$2:$Q$156,2,0)</f>
        <v>#N/A</v>
      </c>
    </row>
    <row r="13109" spans="1:4" x14ac:dyDescent="0.35">
      <c r="A13109" s="82" t="e">
        <f t="shared" si="204"/>
        <v>#N/A</v>
      </c>
      <c r="D13109" s="82" t="e">
        <f>VLOOKUP(Processed_Data!C13109,'Literature Lookup Tables'!$P$2:$Q$156,2,0)</f>
        <v>#N/A</v>
      </c>
    </row>
    <row r="13110" spans="1:4" x14ac:dyDescent="0.35">
      <c r="A13110" s="82" t="e">
        <f t="shared" si="204"/>
        <v>#N/A</v>
      </c>
      <c r="D13110" s="82" t="e">
        <f>VLOOKUP(Processed_Data!C13110,'Literature Lookup Tables'!$P$2:$Q$156,2,0)</f>
        <v>#N/A</v>
      </c>
    </row>
    <row r="13111" spans="1:4" x14ac:dyDescent="0.35">
      <c r="A13111" s="82" t="e">
        <f t="shared" si="204"/>
        <v>#N/A</v>
      </c>
      <c r="D13111" s="82" t="e">
        <f>VLOOKUP(Processed_Data!C13111,'Literature Lookup Tables'!$P$2:$Q$156,2,0)</f>
        <v>#N/A</v>
      </c>
    </row>
    <row r="13112" spans="1:4" x14ac:dyDescent="0.35">
      <c r="A13112" s="82" t="e">
        <f t="shared" si="204"/>
        <v>#N/A</v>
      </c>
      <c r="D13112" s="82" t="e">
        <f>VLOOKUP(Processed_Data!C13112,'Literature Lookup Tables'!$P$2:$Q$156,2,0)</f>
        <v>#N/A</v>
      </c>
    </row>
    <row r="13113" spans="1:4" x14ac:dyDescent="0.35">
      <c r="A13113" s="82" t="e">
        <f t="shared" si="204"/>
        <v>#N/A</v>
      </c>
      <c r="D13113" s="82" t="e">
        <f>VLOOKUP(Processed_Data!C13113,'Literature Lookup Tables'!$P$2:$Q$156,2,0)</f>
        <v>#N/A</v>
      </c>
    </row>
    <row r="13114" spans="1:4" x14ac:dyDescent="0.35">
      <c r="A13114" s="82" t="e">
        <f t="shared" si="204"/>
        <v>#N/A</v>
      </c>
      <c r="D13114" s="82" t="e">
        <f>VLOOKUP(Processed_Data!C13114,'Literature Lookup Tables'!$P$2:$Q$156,2,0)</f>
        <v>#N/A</v>
      </c>
    </row>
    <row r="13115" spans="1:4" x14ac:dyDescent="0.35">
      <c r="A13115" s="82" t="e">
        <f t="shared" si="204"/>
        <v>#N/A</v>
      </c>
      <c r="D13115" s="82" t="e">
        <f>VLOOKUP(Processed_Data!C13115,'Literature Lookup Tables'!$P$2:$Q$156,2,0)</f>
        <v>#N/A</v>
      </c>
    </row>
    <row r="13116" spans="1:4" x14ac:dyDescent="0.35">
      <c r="A13116" s="82" t="e">
        <f t="shared" si="204"/>
        <v>#N/A</v>
      </c>
      <c r="D13116" s="82" t="e">
        <f>VLOOKUP(Processed_Data!C13116,'Literature Lookup Tables'!$P$2:$Q$156,2,0)</f>
        <v>#N/A</v>
      </c>
    </row>
    <row r="13117" spans="1:4" x14ac:dyDescent="0.35">
      <c r="A13117" s="82" t="e">
        <f t="shared" si="204"/>
        <v>#N/A</v>
      </c>
      <c r="D13117" s="82" t="e">
        <f>VLOOKUP(Processed_Data!C13117,'Literature Lookup Tables'!$P$2:$Q$156,2,0)</f>
        <v>#N/A</v>
      </c>
    </row>
    <row r="13118" spans="1:4" x14ac:dyDescent="0.35">
      <c r="A13118" s="82" t="e">
        <f t="shared" si="204"/>
        <v>#N/A</v>
      </c>
      <c r="D13118" s="82" t="e">
        <f>VLOOKUP(Processed_Data!C13118,'Literature Lookup Tables'!$P$2:$Q$156,2,0)</f>
        <v>#N/A</v>
      </c>
    </row>
    <row r="13119" spans="1:4" x14ac:dyDescent="0.35">
      <c r="A13119" s="82" t="e">
        <f t="shared" si="204"/>
        <v>#N/A</v>
      </c>
      <c r="D13119" s="82" t="e">
        <f>VLOOKUP(Processed_Data!C13119,'Literature Lookup Tables'!$P$2:$Q$156,2,0)</f>
        <v>#N/A</v>
      </c>
    </row>
    <row r="13120" spans="1:4" x14ac:dyDescent="0.35">
      <c r="A13120" s="82" t="e">
        <f t="shared" si="204"/>
        <v>#N/A</v>
      </c>
      <c r="D13120" s="82" t="e">
        <f>VLOOKUP(Processed_Data!C13120,'Literature Lookup Tables'!$P$2:$Q$156,2,0)</f>
        <v>#N/A</v>
      </c>
    </row>
    <row r="13121" spans="1:4" x14ac:dyDescent="0.35">
      <c r="A13121" s="82" t="e">
        <f t="shared" si="204"/>
        <v>#N/A</v>
      </c>
      <c r="D13121" s="82" t="e">
        <f>VLOOKUP(Processed_Data!C13121,'Literature Lookup Tables'!$P$2:$Q$156,2,0)</f>
        <v>#N/A</v>
      </c>
    </row>
    <row r="13122" spans="1:4" x14ac:dyDescent="0.35">
      <c r="A13122" s="82" t="e">
        <f t="shared" si="204"/>
        <v>#N/A</v>
      </c>
      <c r="D13122" s="82" t="e">
        <f>VLOOKUP(Processed_Data!C13122,'Literature Lookup Tables'!$P$2:$Q$156,2,0)</f>
        <v>#N/A</v>
      </c>
    </row>
    <row r="13123" spans="1:4" x14ac:dyDescent="0.35">
      <c r="A13123" s="82" t="e">
        <f t="shared" si="204"/>
        <v>#N/A</v>
      </c>
      <c r="D13123" s="82" t="e">
        <f>VLOOKUP(Processed_Data!C13123,'Literature Lookup Tables'!$P$2:$Q$156,2,0)</f>
        <v>#N/A</v>
      </c>
    </row>
    <row r="13124" spans="1:4" x14ac:dyDescent="0.35">
      <c r="A13124" s="82" t="e">
        <f t="shared" si="204"/>
        <v>#N/A</v>
      </c>
      <c r="D13124" s="82" t="e">
        <f>VLOOKUP(Processed_Data!C13124,'Literature Lookup Tables'!$P$2:$Q$156,2,0)</f>
        <v>#N/A</v>
      </c>
    </row>
    <row r="13125" spans="1:4" x14ac:dyDescent="0.35">
      <c r="A13125" s="82" t="e">
        <f t="shared" si="204"/>
        <v>#N/A</v>
      </c>
      <c r="D13125" s="82" t="e">
        <f>VLOOKUP(Processed_Data!C13125,'Literature Lookup Tables'!$P$2:$Q$156,2,0)</f>
        <v>#N/A</v>
      </c>
    </row>
    <row r="13126" spans="1:4" x14ac:dyDescent="0.35">
      <c r="A13126" s="82" t="e">
        <f t="shared" si="204"/>
        <v>#N/A</v>
      </c>
      <c r="D13126" s="82" t="e">
        <f>VLOOKUP(Processed_Data!C13126,'Literature Lookup Tables'!$P$2:$Q$156,2,0)</f>
        <v>#N/A</v>
      </c>
    </row>
    <row r="13127" spans="1:4" x14ac:dyDescent="0.35">
      <c r="A13127" s="82" t="e">
        <f t="shared" ref="A13127:A13190" si="205">F13127&amp;"-"&amp;E13127&amp;"-"&amp;D13127</f>
        <v>#N/A</v>
      </c>
      <c r="D13127" s="82" t="e">
        <f>VLOOKUP(Processed_Data!C13127,'Literature Lookup Tables'!$P$2:$Q$156,2,0)</f>
        <v>#N/A</v>
      </c>
    </row>
    <row r="13128" spans="1:4" x14ac:dyDescent="0.35">
      <c r="A13128" s="82" t="e">
        <f t="shared" si="205"/>
        <v>#N/A</v>
      </c>
      <c r="D13128" s="82" t="e">
        <f>VLOOKUP(Processed_Data!C13128,'Literature Lookup Tables'!$P$2:$Q$156,2,0)</f>
        <v>#N/A</v>
      </c>
    </row>
    <row r="13129" spans="1:4" x14ac:dyDescent="0.35">
      <c r="A13129" s="82" t="e">
        <f t="shared" si="205"/>
        <v>#N/A</v>
      </c>
      <c r="D13129" s="82" t="e">
        <f>VLOOKUP(Processed_Data!C13129,'Literature Lookup Tables'!$P$2:$Q$156,2,0)</f>
        <v>#N/A</v>
      </c>
    </row>
    <row r="13130" spans="1:4" x14ac:dyDescent="0.35">
      <c r="A13130" s="82" t="e">
        <f t="shared" si="205"/>
        <v>#N/A</v>
      </c>
      <c r="D13130" s="82" t="e">
        <f>VLOOKUP(Processed_Data!C13130,'Literature Lookup Tables'!$P$2:$Q$156,2,0)</f>
        <v>#N/A</v>
      </c>
    </row>
    <row r="13131" spans="1:4" x14ac:dyDescent="0.35">
      <c r="A13131" s="82" t="e">
        <f t="shared" si="205"/>
        <v>#N/A</v>
      </c>
      <c r="D13131" s="82" t="e">
        <f>VLOOKUP(Processed_Data!C13131,'Literature Lookup Tables'!$P$2:$Q$156,2,0)</f>
        <v>#N/A</v>
      </c>
    </row>
    <row r="13132" spans="1:4" x14ac:dyDescent="0.35">
      <c r="A13132" s="82" t="e">
        <f t="shared" si="205"/>
        <v>#N/A</v>
      </c>
      <c r="D13132" s="82" t="e">
        <f>VLOOKUP(Processed_Data!C13132,'Literature Lookup Tables'!$P$2:$Q$156,2,0)</f>
        <v>#N/A</v>
      </c>
    </row>
    <row r="13133" spans="1:4" x14ac:dyDescent="0.35">
      <c r="A13133" s="82" t="e">
        <f t="shared" si="205"/>
        <v>#N/A</v>
      </c>
      <c r="D13133" s="82" t="e">
        <f>VLOOKUP(Processed_Data!C13133,'Literature Lookup Tables'!$P$2:$Q$156,2,0)</f>
        <v>#N/A</v>
      </c>
    </row>
    <row r="13134" spans="1:4" x14ac:dyDescent="0.35">
      <c r="A13134" s="82" t="e">
        <f t="shared" si="205"/>
        <v>#N/A</v>
      </c>
      <c r="D13134" s="82" t="e">
        <f>VLOOKUP(Processed_Data!C13134,'Literature Lookup Tables'!$P$2:$Q$156,2,0)</f>
        <v>#N/A</v>
      </c>
    </row>
    <row r="13135" spans="1:4" x14ac:dyDescent="0.35">
      <c r="A13135" s="82" t="e">
        <f t="shared" si="205"/>
        <v>#N/A</v>
      </c>
      <c r="D13135" s="82" t="e">
        <f>VLOOKUP(Processed_Data!C13135,'Literature Lookup Tables'!$P$2:$Q$156,2,0)</f>
        <v>#N/A</v>
      </c>
    </row>
    <row r="13136" spans="1:4" x14ac:dyDescent="0.35">
      <c r="A13136" s="82" t="e">
        <f t="shared" si="205"/>
        <v>#N/A</v>
      </c>
      <c r="D13136" s="82" t="e">
        <f>VLOOKUP(Processed_Data!C13136,'Literature Lookup Tables'!$P$2:$Q$156,2,0)</f>
        <v>#N/A</v>
      </c>
    </row>
    <row r="13137" spans="1:4" x14ac:dyDescent="0.35">
      <c r="A13137" s="82" t="e">
        <f t="shared" si="205"/>
        <v>#N/A</v>
      </c>
      <c r="D13137" s="82" t="e">
        <f>VLOOKUP(Processed_Data!C13137,'Literature Lookup Tables'!$P$2:$Q$156,2,0)</f>
        <v>#N/A</v>
      </c>
    </row>
    <row r="13138" spans="1:4" x14ac:dyDescent="0.35">
      <c r="A13138" s="82" t="e">
        <f t="shared" si="205"/>
        <v>#N/A</v>
      </c>
      <c r="D13138" s="82" t="e">
        <f>VLOOKUP(Processed_Data!C13138,'Literature Lookup Tables'!$P$2:$Q$156,2,0)</f>
        <v>#N/A</v>
      </c>
    </row>
    <row r="13139" spans="1:4" x14ac:dyDescent="0.35">
      <c r="A13139" s="82" t="e">
        <f t="shared" si="205"/>
        <v>#N/A</v>
      </c>
      <c r="D13139" s="82" t="e">
        <f>VLOOKUP(Processed_Data!C13139,'Literature Lookup Tables'!$P$2:$Q$156,2,0)</f>
        <v>#N/A</v>
      </c>
    </row>
    <row r="13140" spans="1:4" x14ac:dyDescent="0.35">
      <c r="A13140" s="82" t="e">
        <f t="shared" si="205"/>
        <v>#N/A</v>
      </c>
      <c r="D13140" s="82" t="e">
        <f>VLOOKUP(Processed_Data!C13140,'Literature Lookup Tables'!$P$2:$Q$156,2,0)</f>
        <v>#N/A</v>
      </c>
    </row>
    <row r="13141" spans="1:4" x14ac:dyDescent="0.35">
      <c r="A13141" s="82" t="e">
        <f t="shared" si="205"/>
        <v>#N/A</v>
      </c>
      <c r="D13141" s="82" t="e">
        <f>VLOOKUP(Processed_Data!C13141,'Literature Lookup Tables'!$P$2:$Q$156,2,0)</f>
        <v>#N/A</v>
      </c>
    </row>
    <row r="13142" spans="1:4" x14ac:dyDescent="0.35">
      <c r="A13142" s="82" t="e">
        <f t="shared" si="205"/>
        <v>#N/A</v>
      </c>
      <c r="D13142" s="82" t="e">
        <f>VLOOKUP(Processed_Data!C13142,'Literature Lookup Tables'!$P$2:$Q$156,2,0)</f>
        <v>#N/A</v>
      </c>
    </row>
    <row r="13143" spans="1:4" x14ac:dyDescent="0.35">
      <c r="A13143" s="82" t="e">
        <f t="shared" si="205"/>
        <v>#N/A</v>
      </c>
      <c r="D13143" s="82" t="e">
        <f>VLOOKUP(Processed_Data!C13143,'Literature Lookup Tables'!$P$2:$Q$156,2,0)</f>
        <v>#N/A</v>
      </c>
    </row>
    <row r="13144" spans="1:4" x14ac:dyDescent="0.35">
      <c r="A13144" s="82" t="e">
        <f t="shared" si="205"/>
        <v>#N/A</v>
      </c>
      <c r="D13144" s="82" t="e">
        <f>VLOOKUP(Processed_Data!C13144,'Literature Lookup Tables'!$P$2:$Q$156,2,0)</f>
        <v>#N/A</v>
      </c>
    </row>
    <row r="13145" spans="1:4" x14ac:dyDescent="0.35">
      <c r="A13145" s="82" t="e">
        <f t="shared" si="205"/>
        <v>#N/A</v>
      </c>
      <c r="D13145" s="82" t="e">
        <f>VLOOKUP(Processed_Data!C13145,'Literature Lookup Tables'!$P$2:$Q$156,2,0)</f>
        <v>#N/A</v>
      </c>
    </row>
    <row r="13146" spans="1:4" x14ac:dyDescent="0.35">
      <c r="A13146" s="82" t="e">
        <f t="shared" si="205"/>
        <v>#N/A</v>
      </c>
      <c r="D13146" s="82" t="e">
        <f>VLOOKUP(Processed_Data!C13146,'Literature Lookup Tables'!$P$2:$Q$156,2,0)</f>
        <v>#N/A</v>
      </c>
    </row>
    <row r="13147" spans="1:4" x14ac:dyDescent="0.35">
      <c r="A13147" s="82" t="e">
        <f t="shared" si="205"/>
        <v>#N/A</v>
      </c>
      <c r="D13147" s="82" t="e">
        <f>VLOOKUP(Processed_Data!C13147,'Literature Lookup Tables'!$P$2:$Q$156,2,0)</f>
        <v>#N/A</v>
      </c>
    </row>
    <row r="13148" spans="1:4" x14ac:dyDescent="0.35">
      <c r="A13148" s="82" t="e">
        <f t="shared" si="205"/>
        <v>#N/A</v>
      </c>
      <c r="D13148" s="82" t="e">
        <f>VLOOKUP(Processed_Data!C13148,'Literature Lookup Tables'!$P$2:$Q$156,2,0)</f>
        <v>#N/A</v>
      </c>
    </row>
    <row r="13149" spans="1:4" x14ac:dyDescent="0.35">
      <c r="A13149" s="82" t="e">
        <f t="shared" si="205"/>
        <v>#N/A</v>
      </c>
      <c r="D13149" s="82" t="e">
        <f>VLOOKUP(Processed_Data!C13149,'Literature Lookup Tables'!$P$2:$Q$156,2,0)</f>
        <v>#N/A</v>
      </c>
    </row>
    <row r="13150" spans="1:4" x14ac:dyDescent="0.35">
      <c r="A13150" s="82" t="e">
        <f t="shared" si="205"/>
        <v>#N/A</v>
      </c>
      <c r="D13150" s="82" t="e">
        <f>VLOOKUP(Processed_Data!C13150,'Literature Lookup Tables'!$P$2:$Q$156,2,0)</f>
        <v>#N/A</v>
      </c>
    </row>
    <row r="13151" spans="1:4" x14ac:dyDescent="0.35">
      <c r="A13151" s="82" t="e">
        <f t="shared" si="205"/>
        <v>#N/A</v>
      </c>
      <c r="D13151" s="82" t="e">
        <f>VLOOKUP(Processed_Data!C13151,'Literature Lookup Tables'!$P$2:$Q$156,2,0)</f>
        <v>#N/A</v>
      </c>
    </row>
    <row r="13152" spans="1:4" x14ac:dyDescent="0.35">
      <c r="A13152" s="82" t="e">
        <f t="shared" si="205"/>
        <v>#N/A</v>
      </c>
      <c r="D13152" s="82" t="e">
        <f>VLOOKUP(Processed_Data!C13152,'Literature Lookup Tables'!$P$2:$Q$156,2,0)</f>
        <v>#N/A</v>
      </c>
    </row>
    <row r="13153" spans="1:4" x14ac:dyDescent="0.35">
      <c r="A13153" s="82" t="e">
        <f t="shared" si="205"/>
        <v>#N/A</v>
      </c>
      <c r="D13153" s="82" t="e">
        <f>VLOOKUP(Processed_Data!C13153,'Literature Lookup Tables'!$P$2:$Q$156,2,0)</f>
        <v>#N/A</v>
      </c>
    </row>
    <row r="13154" spans="1:4" x14ac:dyDescent="0.35">
      <c r="A13154" s="82" t="e">
        <f t="shared" si="205"/>
        <v>#N/A</v>
      </c>
      <c r="D13154" s="82" t="e">
        <f>VLOOKUP(Processed_Data!C13154,'Literature Lookup Tables'!$P$2:$Q$156,2,0)</f>
        <v>#N/A</v>
      </c>
    </row>
    <row r="13155" spans="1:4" x14ac:dyDescent="0.35">
      <c r="A13155" s="82" t="e">
        <f t="shared" si="205"/>
        <v>#N/A</v>
      </c>
      <c r="D13155" s="82" t="e">
        <f>VLOOKUP(Processed_Data!C13155,'Literature Lookup Tables'!$P$2:$Q$156,2,0)</f>
        <v>#N/A</v>
      </c>
    </row>
    <row r="13156" spans="1:4" x14ac:dyDescent="0.35">
      <c r="A13156" s="82" t="e">
        <f t="shared" si="205"/>
        <v>#N/A</v>
      </c>
      <c r="D13156" s="82" t="e">
        <f>VLOOKUP(Processed_Data!C13156,'Literature Lookup Tables'!$P$2:$Q$156,2,0)</f>
        <v>#N/A</v>
      </c>
    </row>
    <row r="13157" spans="1:4" x14ac:dyDescent="0.35">
      <c r="A13157" s="82" t="e">
        <f t="shared" si="205"/>
        <v>#N/A</v>
      </c>
      <c r="D13157" s="82" t="e">
        <f>VLOOKUP(Processed_Data!C13157,'Literature Lookup Tables'!$P$2:$Q$156,2,0)</f>
        <v>#N/A</v>
      </c>
    </row>
    <row r="13158" spans="1:4" x14ac:dyDescent="0.35">
      <c r="A13158" s="82" t="e">
        <f t="shared" si="205"/>
        <v>#N/A</v>
      </c>
      <c r="D13158" s="82" t="e">
        <f>VLOOKUP(Processed_Data!C13158,'Literature Lookup Tables'!$P$2:$Q$156,2,0)</f>
        <v>#N/A</v>
      </c>
    </row>
    <row r="13159" spans="1:4" x14ac:dyDescent="0.35">
      <c r="A13159" s="82" t="e">
        <f t="shared" si="205"/>
        <v>#N/A</v>
      </c>
      <c r="D13159" s="82" t="e">
        <f>VLOOKUP(Processed_Data!C13159,'Literature Lookup Tables'!$P$2:$Q$156,2,0)</f>
        <v>#N/A</v>
      </c>
    </row>
    <row r="13160" spans="1:4" x14ac:dyDescent="0.35">
      <c r="A13160" s="82" t="e">
        <f t="shared" si="205"/>
        <v>#N/A</v>
      </c>
      <c r="D13160" s="82" t="e">
        <f>VLOOKUP(Processed_Data!C13160,'Literature Lookup Tables'!$P$2:$Q$156,2,0)</f>
        <v>#N/A</v>
      </c>
    </row>
    <row r="13161" spans="1:4" x14ac:dyDescent="0.35">
      <c r="A13161" s="82" t="e">
        <f t="shared" si="205"/>
        <v>#N/A</v>
      </c>
      <c r="D13161" s="82" t="e">
        <f>VLOOKUP(Processed_Data!C13161,'Literature Lookup Tables'!$P$2:$Q$156,2,0)</f>
        <v>#N/A</v>
      </c>
    </row>
    <row r="13162" spans="1:4" x14ac:dyDescent="0.35">
      <c r="A13162" s="82" t="e">
        <f t="shared" si="205"/>
        <v>#N/A</v>
      </c>
      <c r="D13162" s="82" t="e">
        <f>VLOOKUP(Processed_Data!C13162,'Literature Lookup Tables'!$P$2:$Q$156,2,0)</f>
        <v>#N/A</v>
      </c>
    </row>
    <row r="13163" spans="1:4" x14ac:dyDescent="0.35">
      <c r="A13163" s="82" t="e">
        <f t="shared" si="205"/>
        <v>#N/A</v>
      </c>
      <c r="D13163" s="82" t="e">
        <f>VLOOKUP(Processed_Data!C13163,'Literature Lookup Tables'!$P$2:$Q$156,2,0)</f>
        <v>#N/A</v>
      </c>
    </row>
    <row r="13164" spans="1:4" x14ac:dyDescent="0.35">
      <c r="A13164" s="82" t="e">
        <f t="shared" si="205"/>
        <v>#N/A</v>
      </c>
      <c r="D13164" s="82" t="e">
        <f>VLOOKUP(Processed_Data!C13164,'Literature Lookup Tables'!$P$2:$Q$156,2,0)</f>
        <v>#N/A</v>
      </c>
    </row>
    <row r="13165" spans="1:4" x14ac:dyDescent="0.35">
      <c r="A13165" s="82" t="e">
        <f t="shared" si="205"/>
        <v>#N/A</v>
      </c>
      <c r="D13165" s="82" t="e">
        <f>VLOOKUP(Processed_Data!C13165,'Literature Lookup Tables'!$P$2:$Q$156,2,0)</f>
        <v>#N/A</v>
      </c>
    </row>
    <row r="13166" spans="1:4" x14ac:dyDescent="0.35">
      <c r="A13166" s="82" t="e">
        <f t="shared" si="205"/>
        <v>#N/A</v>
      </c>
      <c r="D13166" s="82" t="e">
        <f>VLOOKUP(Processed_Data!C13166,'Literature Lookup Tables'!$P$2:$Q$156,2,0)</f>
        <v>#N/A</v>
      </c>
    </row>
    <row r="13167" spans="1:4" x14ac:dyDescent="0.35">
      <c r="A13167" s="82" t="e">
        <f t="shared" si="205"/>
        <v>#N/A</v>
      </c>
      <c r="D13167" s="82" t="e">
        <f>VLOOKUP(Processed_Data!C13167,'Literature Lookup Tables'!$P$2:$Q$156,2,0)</f>
        <v>#N/A</v>
      </c>
    </row>
    <row r="13168" spans="1:4" x14ac:dyDescent="0.35">
      <c r="A13168" s="82" t="e">
        <f t="shared" si="205"/>
        <v>#N/A</v>
      </c>
      <c r="D13168" s="82" t="e">
        <f>VLOOKUP(Processed_Data!C13168,'Literature Lookup Tables'!$P$2:$Q$156,2,0)</f>
        <v>#N/A</v>
      </c>
    </row>
    <row r="13169" spans="1:4" x14ac:dyDescent="0.35">
      <c r="A13169" s="82" t="e">
        <f t="shared" si="205"/>
        <v>#N/A</v>
      </c>
      <c r="D13169" s="82" t="e">
        <f>VLOOKUP(Processed_Data!C13169,'Literature Lookup Tables'!$P$2:$Q$156,2,0)</f>
        <v>#N/A</v>
      </c>
    </row>
    <row r="13170" spans="1:4" x14ac:dyDescent="0.35">
      <c r="A13170" s="82" t="e">
        <f t="shared" si="205"/>
        <v>#N/A</v>
      </c>
      <c r="D13170" s="82" t="e">
        <f>VLOOKUP(Processed_Data!C13170,'Literature Lookup Tables'!$P$2:$Q$156,2,0)</f>
        <v>#N/A</v>
      </c>
    </row>
    <row r="13171" spans="1:4" x14ac:dyDescent="0.35">
      <c r="A13171" s="82" t="e">
        <f t="shared" si="205"/>
        <v>#N/A</v>
      </c>
      <c r="D13171" s="82" t="e">
        <f>VLOOKUP(Processed_Data!C13171,'Literature Lookup Tables'!$P$2:$Q$156,2,0)</f>
        <v>#N/A</v>
      </c>
    </row>
    <row r="13172" spans="1:4" x14ac:dyDescent="0.35">
      <c r="A13172" s="82" t="e">
        <f t="shared" si="205"/>
        <v>#N/A</v>
      </c>
      <c r="D13172" s="82" t="e">
        <f>VLOOKUP(Processed_Data!C13172,'Literature Lookup Tables'!$P$2:$Q$156,2,0)</f>
        <v>#N/A</v>
      </c>
    </row>
    <row r="13173" spans="1:4" x14ac:dyDescent="0.35">
      <c r="A13173" s="82" t="e">
        <f t="shared" si="205"/>
        <v>#N/A</v>
      </c>
      <c r="D13173" s="82" t="e">
        <f>VLOOKUP(Processed_Data!C13173,'Literature Lookup Tables'!$P$2:$Q$156,2,0)</f>
        <v>#N/A</v>
      </c>
    </row>
    <row r="13174" spans="1:4" x14ac:dyDescent="0.35">
      <c r="A13174" s="82" t="e">
        <f t="shared" si="205"/>
        <v>#N/A</v>
      </c>
      <c r="D13174" s="82" t="e">
        <f>VLOOKUP(Processed_Data!C13174,'Literature Lookup Tables'!$P$2:$Q$156,2,0)</f>
        <v>#N/A</v>
      </c>
    </row>
    <row r="13175" spans="1:4" x14ac:dyDescent="0.35">
      <c r="A13175" s="82" t="e">
        <f t="shared" si="205"/>
        <v>#N/A</v>
      </c>
      <c r="D13175" s="82" t="e">
        <f>VLOOKUP(Processed_Data!C13175,'Literature Lookup Tables'!$P$2:$Q$156,2,0)</f>
        <v>#N/A</v>
      </c>
    </row>
    <row r="13176" spans="1:4" x14ac:dyDescent="0.35">
      <c r="A13176" s="82" t="e">
        <f t="shared" si="205"/>
        <v>#N/A</v>
      </c>
      <c r="D13176" s="82" t="e">
        <f>VLOOKUP(Processed_Data!C13176,'Literature Lookup Tables'!$P$2:$Q$156,2,0)</f>
        <v>#N/A</v>
      </c>
    </row>
    <row r="13177" spans="1:4" x14ac:dyDescent="0.35">
      <c r="A13177" s="82" t="e">
        <f t="shared" si="205"/>
        <v>#N/A</v>
      </c>
      <c r="D13177" s="82" t="e">
        <f>VLOOKUP(Processed_Data!C13177,'Literature Lookup Tables'!$P$2:$Q$156,2,0)</f>
        <v>#N/A</v>
      </c>
    </row>
    <row r="13178" spans="1:4" x14ac:dyDescent="0.35">
      <c r="A13178" s="82" t="e">
        <f t="shared" si="205"/>
        <v>#N/A</v>
      </c>
      <c r="D13178" s="82" t="e">
        <f>VLOOKUP(Processed_Data!C13178,'Literature Lookup Tables'!$P$2:$Q$156,2,0)</f>
        <v>#N/A</v>
      </c>
    </row>
    <row r="13179" spans="1:4" x14ac:dyDescent="0.35">
      <c r="A13179" s="82" t="e">
        <f t="shared" si="205"/>
        <v>#N/A</v>
      </c>
      <c r="D13179" s="82" t="e">
        <f>VLOOKUP(Processed_Data!C13179,'Literature Lookup Tables'!$P$2:$Q$156,2,0)</f>
        <v>#N/A</v>
      </c>
    </row>
    <row r="13180" spans="1:4" x14ac:dyDescent="0.35">
      <c r="A13180" s="82" t="e">
        <f t="shared" si="205"/>
        <v>#N/A</v>
      </c>
      <c r="D13180" s="82" t="e">
        <f>VLOOKUP(Processed_Data!C13180,'Literature Lookup Tables'!$P$2:$Q$156,2,0)</f>
        <v>#N/A</v>
      </c>
    </row>
    <row r="13181" spans="1:4" x14ac:dyDescent="0.35">
      <c r="A13181" s="82" t="e">
        <f t="shared" si="205"/>
        <v>#N/A</v>
      </c>
      <c r="D13181" s="82" t="e">
        <f>VLOOKUP(Processed_Data!C13181,'Literature Lookup Tables'!$P$2:$Q$156,2,0)</f>
        <v>#N/A</v>
      </c>
    </row>
    <row r="13182" spans="1:4" x14ac:dyDescent="0.35">
      <c r="A13182" s="82" t="e">
        <f t="shared" si="205"/>
        <v>#N/A</v>
      </c>
      <c r="D13182" s="82" t="e">
        <f>VLOOKUP(Processed_Data!C13182,'Literature Lookup Tables'!$P$2:$Q$156,2,0)</f>
        <v>#N/A</v>
      </c>
    </row>
    <row r="13183" spans="1:4" x14ac:dyDescent="0.35">
      <c r="A13183" s="82" t="e">
        <f t="shared" si="205"/>
        <v>#N/A</v>
      </c>
      <c r="D13183" s="82" t="e">
        <f>VLOOKUP(Processed_Data!C13183,'Literature Lookup Tables'!$P$2:$Q$156,2,0)</f>
        <v>#N/A</v>
      </c>
    </row>
    <row r="13184" spans="1:4" x14ac:dyDescent="0.35">
      <c r="A13184" s="82" t="e">
        <f t="shared" si="205"/>
        <v>#N/A</v>
      </c>
      <c r="D13184" s="82" t="e">
        <f>VLOOKUP(Processed_Data!C13184,'Literature Lookup Tables'!$P$2:$Q$156,2,0)</f>
        <v>#N/A</v>
      </c>
    </row>
    <row r="13185" spans="1:4" x14ac:dyDescent="0.35">
      <c r="A13185" s="82" t="e">
        <f t="shared" si="205"/>
        <v>#N/A</v>
      </c>
      <c r="D13185" s="82" t="e">
        <f>VLOOKUP(Processed_Data!C13185,'Literature Lookup Tables'!$P$2:$Q$156,2,0)</f>
        <v>#N/A</v>
      </c>
    </row>
    <row r="13186" spans="1:4" x14ac:dyDescent="0.35">
      <c r="A13186" s="82" t="e">
        <f t="shared" si="205"/>
        <v>#N/A</v>
      </c>
      <c r="D13186" s="82" t="e">
        <f>VLOOKUP(Processed_Data!C13186,'Literature Lookup Tables'!$P$2:$Q$156,2,0)</f>
        <v>#N/A</v>
      </c>
    </row>
    <row r="13187" spans="1:4" x14ac:dyDescent="0.35">
      <c r="A13187" s="82" t="e">
        <f t="shared" si="205"/>
        <v>#N/A</v>
      </c>
      <c r="D13187" s="82" t="e">
        <f>VLOOKUP(Processed_Data!C13187,'Literature Lookup Tables'!$P$2:$Q$156,2,0)</f>
        <v>#N/A</v>
      </c>
    </row>
    <row r="13188" spans="1:4" x14ac:dyDescent="0.35">
      <c r="A13188" s="82" t="e">
        <f t="shared" si="205"/>
        <v>#N/A</v>
      </c>
      <c r="D13188" s="82" t="e">
        <f>VLOOKUP(Processed_Data!C13188,'Literature Lookup Tables'!$P$2:$Q$156,2,0)</f>
        <v>#N/A</v>
      </c>
    </row>
    <row r="13189" spans="1:4" x14ac:dyDescent="0.35">
      <c r="A13189" s="82" t="e">
        <f t="shared" si="205"/>
        <v>#N/A</v>
      </c>
      <c r="D13189" s="82" t="e">
        <f>VLOOKUP(Processed_Data!C13189,'Literature Lookup Tables'!$P$2:$Q$156,2,0)</f>
        <v>#N/A</v>
      </c>
    </row>
    <row r="13190" spans="1:4" x14ac:dyDescent="0.35">
      <c r="A13190" s="82" t="e">
        <f t="shared" si="205"/>
        <v>#N/A</v>
      </c>
      <c r="D13190" s="82" t="e">
        <f>VLOOKUP(Processed_Data!C13190,'Literature Lookup Tables'!$P$2:$Q$156,2,0)</f>
        <v>#N/A</v>
      </c>
    </row>
    <row r="13191" spans="1:4" x14ac:dyDescent="0.35">
      <c r="A13191" s="82" t="e">
        <f t="shared" ref="A13191:A13254" si="206">F13191&amp;"-"&amp;E13191&amp;"-"&amp;D13191</f>
        <v>#N/A</v>
      </c>
      <c r="D13191" s="82" t="e">
        <f>VLOOKUP(Processed_Data!C13191,'Literature Lookup Tables'!$P$2:$Q$156,2,0)</f>
        <v>#N/A</v>
      </c>
    </row>
    <row r="13192" spans="1:4" x14ac:dyDescent="0.35">
      <c r="A13192" s="82" t="e">
        <f t="shared" si="206"/>
        <v>#N/A</v>
      </c>
      <c r="D13192" s="82" t="e">
        <f>VLOOKUP(Processed_Data!C13192,'Literature Lookup Tables'!$P$2:$Q$156,2,0)</f>
        <v>#N/A</v>
      </c>
    </row>
    <row r="13193" spans="1:4" x14ac:dyDescent="0.35">
      <c r="A13193" s="82" t="e">
        <f t="shared" si="206"/>
        <v>#N/A</v>
      </c>
      <c r="D13193" s="82" t="e">
        <f>VLOOKUP(Processed_Data!C13193,'Literature Lookup Tables'!$P$2:$Q$156,2,0)</f>
        <v>#N/A</v>
      </c>
    </row>
    <row r="13194" spans="1:4" x14ac:dyDescent="0.35">
      <c r="A13194" s="82" t="e">
        <f t="shared" si="206"/>
        <v>#N/A</v>
      </c>
      <c r="D13194" s="82" t="e">
        <f>VLOOKUP(Processed_Data!C13194,'Literature Lookup Tables'!$P$2:$Q$156,2,0)</f>
        <v>#N/A</v>
      </c>
    </row>
    <row r="13195" spans="1:4" x14ac:dyDescent="0.35">
      <c r="A13195" s="82" t="e">
        <f t="shared" si="206"/>
        <v>#N/A</v>
      </c>
      <c r="D13195" s="82" t="e">
        <f>VLOOKUP(Processed_Data!C13195,'Literature Lookup Tables'!$P$2:$Q$156,2,0)</f>
        <v>#N/A</v>
      </c>
    </row>
    <row r="13196" spans="1:4" x14ac:dyDescent="0.35">
      <c r="A13196" s="82" t="e">
        <f t="shared" si="206"/>
        <v>#N/A</v>
      </c>
      <c r="D13196" s="82" t="e">
        <f>VLOOKUP(Processed_Data!C13196,'Literature Lookup Tables'!$P$2:$Q$156,2,0)</f>
        <v>#N/A</v>
      </c>
    </row>
    <row r="13197" spans="1:4" x14ac:dyDescent="0.35">
      <c r="A13197" s="82" t="e">
        <f t="shared" si="206"/>
        <v>#N/A</v>
      </c>
      <c r="D13197" s="82" t="e">
        <f>VLOOKUP(Processed_Data!C13197,'Literature Lookup Tables'!$P$2:$Q$156,2,0)</f>
        <v>#N/A</v>
      </c>
    </row>
    <row r="13198" spans="1:4" x14ac:dyDescent="0.35">
      <c r="A13198" s="82" t="e">
        <f t="shared" si="206"/>
        <v>#N/A</v>
      </c>
      <c r="D13198" s="82" t="e">
        <f>VLOOKUP(Processed_Data!C13198,'Literature Lookup Tables'!$P$2:$Q$156,2,0)</f>
        <v>#N/A</v>
      </c>
    </row>
    <row r="13199" spans="1:4" x14ac:dyDescent="0.35">
      <c r="A13199" s="82" t="e">
        <f t="shared" si="206"/>
        <v>#N/A</v>
      </c>
      <c r="D13199" s="82" t="e">
        <f>VLOOKUP(Processed_Data!C13199,'Literature Lookup Tables'!$P$2:$Q$156,2,0)</f>
        <v>#N/A</v>
      </c>
    </row>
    <row r="13200" spans="1:4" x14ac:dyDescent="0.35">
      <c r="A13200" s="82" t="e">
        <f t="shared" si="206"/>
        <v>#N/A</v>
      </c>
      <c r="D13200" s="82" t="e">
        <f>VLOOKUP(Processed_Data!C13200,'Literature Lookup Tables'!$P$2:$Q$156,2,0)</f>
        <v>#N/A</v>
      </c>
    </row>
    <row r="13201" spans="1:4" x14ac:dyDescent="0.35">
      <c r="A13201" s="82" t="e">
        <f t="shared" si="206"/>
        <v>#N/A</v>
      </c>
      <c r="D13201" s="82" t="e">
        <f>VLOOKUP(Processed_Data!C13201,'Literature Lookup Tables'!$P$2:$Q$156,2,0)</f>
        <v>#N/A</v>
      </c>
    </row>
    <row r="13202" spans="1:4" x14ac:dyDescent="0.35">
      <c r="A13202" s="82" t="e">
        <f t="shared" si="206"/>
        <v>#N/A</v>
      </c>
      <c r="D13202" s="82" t="e">
        <f>VLOOKUP(Processed_Data!C13202,'Literature Lookup Tables'!$P$2:$Q$156,2,0)</f>
        <v>#N/A</v>
      </c>
    </row>
    <row r="13203" spans="1:4" x14ac:dyDescent="0.35">
      <c r="A13203" s="82" t="e">
        <f t="shared" si="206"/>
        <v>#N/A</v>
      </c>
      <c r="D13203" s="82" t="e">
        <f>VLOOKUP(Processed_Data!C13203,'Literature Lookup Tables'!$P$2:$Q$156,2,0)</f>
        <v>#N/A</v>
      </c>
    </row>
    <row r="13204" spans="1:4" x14ac:dyDescent="0.35">
      <c r="A13204" s="82" t="e">
        <f t="shared" si="206"/>
        <v>#N/A</v>
      </c>
      <c r="D13204" s="82" t="e">
        <f>VLOOKUP(Processed_Data!C13204,'Literature Lookup Tables'!$P$2:$Q$156,2,0)</f>
        <v>#N/A</v>
      </c>
    </row>
    <row r="13205" spans="1:4" x14ac:dyDescent="0.35">
      <c r="A13205" s="82" t="e">
        <f t="shared" si="206"/>
        <v>#N/A</v>
      </c>
      <c r="D13205" s="82" t="e">
        <f>VLOOKUP(Processed_Data!C13205,'Literature Lookup Tables'!$P$2:$Q$156,2,0)</f>
        <v>#N/A</v>
      </c>
    </row>
    <row r="13206" spans="1:4" x14ac:dyDescent="0.35">
      <c r="A13206" s="82" t="e">
        <f t="shared" si="206"/>
        <v>#N/A</v>
      </c>
      <c r="D13206" s="82" t="e">
        <f>VLOOKUP(Processed_Data!C13206,'Literature Lookup Tables'!$P$2:$Q$156,2,0)</f>
        <v>#N/A</v>
      </c>
    </row>
    <row r="13207" spans="1:4" x14ac:dyDescent="0.35">
      <c r="A13207" s="82" t="e">
        <f t="shared" si="206"/>
        <v>#N/A</v>
      </c>
      <c r="D13207" s="82" t="e">
        <f>VLOOKUP(Processed_Data!C13207,'Literature Lookup Tables'!$P$2:$Q$156,2,0)</f>
        <v>#N/A</v>
      </c>
    </row>
    <row r="13208" spans="1:4" x14ac:dyDescent="0.35">
      <c r="A13208" s="82" t="e">
        <f t="shared" si="206"/>
        <v>#N/A</v>
      </c>
      <c r="D13208" s="82" t="e">
        <f>VLOOKUP(Processed_Data!C13208,'Literature Lookup Tables'!$P$2:$Q$156,2,0)</f>
        <v>#N/A</v>
      </c>
    </row>
    <row r="13209" spans="1:4" x14ac:dyDescent="0.35">
      <c r="A13209" s="82" t="e">
        <f t="shared" si="206"/>
        <v>#N/A</v>
      </c>
      <c r="D13209" s="82" t="e">
        <f>VLOOKUP(Processed_Data!C13209,'Literature Lookup Tables'!$P$2:$Q$156,2,0)</f>
        <v>#N/A</v>
      </c>
    </row>
    <row r="13210" spans="1:4" x14ac:dyDescent="0.35">
      <c r="A13210" s="82" t="e">
        <f t="shared" si="206"/>
        <v>#N/A</v>
      </c>
      <c r="D13210" s="82" t="e">
        <f>VLOOKUP(Processed_Data!C13210,'Literature Lookup Tables'!$P$2:$Q$156,2,0)</f>
        <v>#N/A</v>
      </c>
    </row>
    <row r="13211" spans="1:4" x14ac:dyDescent="0.35">
      <c r="A13211" s="82" t="e">
        <f t="shared" si="206"/>
        <v>#N/A</v>
      </c>
      <c r="D13211" s="82" t="e">
        <f>VLOOKUP(Processed_Data!C13211,'Literature Lookup Tables'!$P$2:$Q$156,2,0)</f>
        <v>#N/A</v>
      </c>
    </row>
    <row r="13212" spans="1:4" x14ac:dyDescent="0.35">
      <c r="A13212" s="82" t="e">
        <f t="shared" si="206"/>
        <v>#N/A</v>
      </c>
      <c r="D13212" s="82" t="e">
        <f>VLOOKUP(Processed_Data!C13212,'Literature Lookup Tables'!$P$2:$Q$156,2,0)</f>
        <v>#N/A</v>
      </c>
    </row>
    <row r="13213" spans="1:4" x14ac:dyDescent="0.35">
      <c r="A13213" s="82" t="e">
        <f t="shared" si="206"/>
        <v>#N/A</v>
      </c>
      <c r="D13213" s="82" t="e">
        <f>VLOOKUP(Processed_Data!C13213,'Literature Lookup Tables'!$P$2:$Q$156,2,0)</f>
        <v>#N/A</v>
      </c>
    </row>
    <row r="13214" spans="1:4" x14ac:dyDescent="0.35">
      <c r="A13214" s="82" t="e">
        <f t="shared" si="206"/>
        <v>#N/A</v>
      </c>
      <c r="D13214" s="82" t="e">
        <f>VLOOKUP(Processed_Data!C13214,'Literature Lookup Tables'!$P$2:$Q$156,2,0)</f>
        <v>#N/A</v>
      </c>
    </row>
    <row r="13215" spans="1:4" x14ac:dyDescent="0.35">
      <c r="A13215" s="82" t="e">
        <f t="shared" si="206"/>
        <v>#N/A</v>
      </c>
      <c r="D13215" s="82" t="e">
        <f>VLOOKUP(Processed_Data!C13215,'Literature Lookup Tables'!$P$2:$Q$156,2,0)</f>
        <v>#N/A</v>
      </c>
    </row>
    <row r="13216" spans="1:4" x14ac:dyDescent="0.35">
      <c r="A13216" s="82" t="e">
        <f t="shared" si="206"/>
        <v>#N/A</v>
      </c>
      <c r="D13216" s="82" t="e">
        <f>VLOOKUP(Processed_Data!C13216,'Literature Lookup Tables'!$P$2:$Q$156,2,0)</f>
        <v>#N/A</v>
      </c>
    </row>
    <row r="13217" spans="1:4" x14ac:dyDescent="0.35">
      <c r="A13217" s="82" t="e">
        <f t="shared" si="206"/>
        <v>#N/A</v>
      </c>
      <c r="D13217" s="82" t="e">
        <f>VLOOKUP(Processed_Data!C13217,'Literature Lookup Tables'!$P$2:$Q$156,2,0)</f>
        <v>#N/A</v>
      </c>
    </row>
    <row r="13218" spans="1:4" x14ac:dyDescent="0.35">
      <c r="A13218" s="82" t="e">
        <f t="shared" si="206"/>
        <v>#N/A</v>
      </c>
      <c r="D13218" s="82" t="e">
        <f>VLOOKUP(Processed_Data!C13218,'Literature Lookup Tables'!$P$2:$Q$156,2,0)</f>
        <v>#N/A</v>
      </c>
    </row>
    <row r="13219" spans="1:4" x14ac:dyDescent="0.35">
      <c r="A13219" s="82" t="e">
        <f t="shared" si="206"/>
        <v>#N/A</v>
      </c>
      <c r="D13219" s="82" t="e">
        <f>VLOOKUP(Processed_Data!C13219,'Literature Lookup Tables'!$P$2:$Q$156,2,0)</f>
        <v>#N/A</v>
      </c>
    </row>
    <row r="13220" spans="1:4" x14ac:dyDescent="0.35">
      <c r="A13220" s="82" t="e">
        <f t="shared" si="206"/>
        <v>#N/A</v>
      </c>
      <c r="D13220" s="82" t="e">
        <f>VLOOKUP(Processed_Data!C13220,'Literature Lookup Tables'!$P$2:$Q$156,2,0)</f>
        <v>#N/A</v>
      </c>
    </row>
    <row r="13221" spans="1:4" x14ac:dyDescent="0.35">
      <c r="A13221" s="82" t="e">
        <f t="shared" si="206"/>
        <v>#N/A</v>
      </c>
      <c r="D13221" s="82" t="e">
        <f>VLOOKUP(Processed_Data!C13221,'Literature Lookup Tables'!$P$2:$Q$156,2,0)</f>
        <v>#N/A</v>
      </c>
    </row>
    <row r="13222" spans="1:4" x14ac:dyDescent="0.35">
      <c r="A13222" s="82" t="e">
        <f t="shared" si="206"/>
        <v>#N/A</v>
      </c>
      <c r="D13222" s="82" t="e">
        <f>VLOOKUP(Processed_Data!C13222,'Literature Lookup Tables'!$P$2:$Q$156,2,0)</f>
        <v>#N/A</v>
      </c>
    </row>
    <row r="13223" spans="1:4" x14ac:dyDescent="0.35">
      <c r="A13223" s="82" t="e">
        <f t="shared" si="206"/>
        <v>#N/A</v>
      </c>
      <c r="D13223" s="82" t="e">
        <f>VLOOKUP(Processed_Data!C13223,'Literature Lookup Tables'!$P$2:$Q$156,2,0)</f>
        <v>#N/A</v>
      </c>
    </row>
    <row r="13224" spans="1:4" x14ac:dyDescent="0.35">
      <c r="A13224" s="82" t="e">
        <f t="shared" si="206"/>
        <v>#N/A</v>
      </c>
      <c r="D13224" s="82" t="e">
        <f>VLOOKUP(Processed_Data!C13224,'Literature Lookup Tables'!$P$2:$Q$156,2,0)</f>
        <v>#N/A</v>
      </c>
    </row>
    <row r="13225" spans="1:4" x14ac:dyDescent="0.35">
      <c r="A13225" s="82" t="e">
        <f t="shared" si="206"/>
        <v>#N/A</v>
      </c>
      <c r="D13225" s="82" t="e">
        <f>VLOOKUP(Processed_Data!C13225,'Literature Lookup Tables'!$P$2:$Q$156,2,0)</f>
        <v>#N/A</v>
      </c>
    </row>
    <row r="13226" spans="1:4" x14ac:dyDescent="0.35">
      <c r="A13226" s="82" t="e">
        <f t="shared" si="206"/>
        <v>#N/A</v>
      </c>
      <c r="D13226" s="82" t="e">
        <f>VLOOKUP(Processed_Data!C13226,'Literature Lookup Tables'!$P$2:$Q$156,2,0)</f>
        <v>#N/A</v>
      </c>
    </row>
    <row r="13227" spans="1:4" x14ac:dyDescent="0.35">
      <c r="A13227" s="82" t="e">
        <f t="shared" si="206"/>
        <v>#N/A</v>
      </c>
      <c r="D13227" s="82" t="e">
        <f>VLOOKUP(Processed_Data!C13227,'Literature Lookup Tables'!$P$2:$Q$156,2,0)</f>
        <v>#N/A</v>
      </c>
    </row>
    <row r="13228" spans="1:4" x14ac:dyDescent="0.35">
      <c r="A13228" s="82" t="e">
        <f t="shared" si="206"/>
        <v>#N/A</v>
      </c>
      <c r="D13228" s="82" t="e">
        <f>VLOOKUP(Processed_Data!C13228,'Literature Lookup Tables'!$P$2:$Q$156,2,0)</f>
        <v>#N/A</v>
      </c>
    </row>
    <row r="13229" spans="1:4" x14ac:dyDescent="0.35">
      <c r="A13229" s="82" t="e">
        <f t="shared" si="206"/>
        <v>#N/A</v>
      </c>
      <c r="D13229" s="82" t="e">
        <f>VLOOKUP(Processed_Data!C13229,'Literature Lookup Tables'!$P$2:$Q$156,2,0)</f>
        <v>#N/A</v>
      </c>
    </row>
    <row r="13230" spans="1:4" x14ac:dyDescent="0.35">
      <c r="A13230" s="82" t="e">
        <f t="shared" si="206"/>
        <v>#N/A</v>
      </c>
      <c r="D13230" s="82" t="e">
        <f>VLOOKUP(Processed_Data!C13230,'Literature Lookup Tables'!$P$2:$Q$156,2,0)</f>
        <v>#N/A</v>
      </c>
    </row>
    <row r="13231" spans="1:4" x14ac:dyDescent="0.35">
      <c r="A13231" s="82" t="e">
        <f t="shared" si="206"/>
        <v>#N/A</v>
      </c>
      <c r="D13231" s="82" t="e">
        <f>VLOOKUP(Processed_Data!C13231,'Literature Lookup Tables'!$P$2:$Q$156,2,0)</f>
        <v>#N/A</v>
      </c>
    </row>
    <row r="13232" spans="1:4" x14ac:dyDescent="0.35">
      <c r="A13232" s="82" t="e">
        <f t="shared" si="206"/>
        <v>#N/A</v>
      </c>
      <c r="D13232" s="82" t="e">
        <f>VLOOKUP(Processed_Data!C13232,'Literature Lookup Tables'!$P$2:$Q$156,2,0)</f>
        <v>#N/A</v>
      </c>
    </row>
    <row r="13233" spans="1:4" x14ac:dyDescent="0.35">
      <c r="A13233" s="82" t="e">
        <f t="shared" si="206"/>
        <v>#N/A</v>
      </c>
      <c r="D13233" s="82" t="e">
        <f>VLOOKUP(Processed_Data!C13233,'Literature Lookup Tables'!$P$2:$Q$156,2,0)</f>
        <v>#N/A</v>
      </c>
    </row>
    <row r="13234" spans="1:4" x14ac:dyDescent="0.35">
      <c r="A13234" s="82" t="e">
        <f t="shared" si="206"/>
        <v>#N/A</v>
      </c>
      <c r="D13234" s="82" t="e">
        <f>VLOOKUP(Processed_Data!C13234,'Literature Lookup Tables'!$P$2:$Q$156,2,0)</f>
        <v>#N/A</v>
      </c>
    </row>
    <row r="13235" spans="1:4" x14ac:dyDescent="0.35">
      <c r="A13235" s="82" t="e">
        <f t="shared" si="206"/>
        <v>#N/A</v>
      </c>
      <c r="D13235" s="82" t="e">
        <f>VLOOKUP(Processed_Data!C13235,'Literature Lookup Tables'!$P$2:$Q$156,2,0)</f>
        <v>#N/A</v>
      </c>
    </row>
    <row r="13236" spans="1:4" x14ac:dyDescent="0.35">
      <c r="A13236" s="82" t="e">
        <f t="shared" si="206"/>
        <v>#N/A</v>
      </c>
      <c r="D13236" s="82" t="e">
        <f>VLOOKUP(Processed_Data!C13236,'Literature Lookup Tables'!$P$2:$Q$156,2,0)</f>
        <v>#N/A</v>
      </c>
    </row>
    <row r="13237" spans="1:4" x14ac:dyDescent="0.35">
      <c r="A13237" s="82" t="e">
        <f t="shared" si="206"/>
        <v>#N/A</v>
      </c>
      <c r="D13237" s="82" t="e">
        <f>VLOOKUP(Processed_Data!C13237,'Literature Lookup Tables'!$P$2:$Q$156,2,0)</f>
        <v>#N/A</v>
      </c>
    </row>
    <row r="13238" spans="1:4" x14ac:dyDescent="0.35">
      <c r="A13238" s="82" t="e">
        <f t="shared" si="206"/>
        <v>#N/A</v>
      </c>
      <c r="D13238" s="82" t="e">
        <f>VLOOKUP(Processed_Data!C13238,'Literature Lookup Tables'!$P$2:$Q$156,2,0)</f>
        <v>#N/A</v>
      </c>
    </row>
    <row r="13239" spans="1:4" x14ac:dyDescent="0.35">
      <c r="A13239" s="82" t="e">
        <f t="shared" si="206"/>
        <v>#N/A</v>
      </c>
      <c r="D13239" s="82" t="e">
        <f>VLOOKUP(Processed_Data!C13239,'Literature Lookup Tables'!$P$2:$Q$156,2,0)</f>
        <v>#N/A</v>
      </c>
    </row>
    <row r="13240" spans="1:4" x14ac:dyDescent="0.35">
      <c r="A13240" s="82" t="e">
        <f t="shared" si="206"/>
        <v>#N/A</v>
      </c>
      <c r="D13240" s="82" t="e">
        <f>VLOOKUP(Processed_Data!C13240,'Literature Lookup Tables'!$P$2:$Q$156,2,0)</f>
        <v>#N/A</v>
      </c>
    </row>
    <row r="13241" spans="1:4" x14ac:dyDescent="0.35">
      <c r="A13241" s="82" t="e">
        <f t="shared" si="206"/>
        <v>#N/A</v>
      </c>
      <c r="D13241" s="82" t="e">
        <f>VLOOKUP(Processed_Data!C13241,'Literature Lookup Tables'!$P$2:$Q$156,2,0)</f>
        <v>#N/A</v>
      </c>
    </row>
    <row r="13242" spans="1:4" x14ac:dyDescent="0.35">
      <c r="A13242" s="82" t="e">
        <f t="shared" si="206"/>
        <v>#N/A</v>
      </c>
      <c r="D13242" s="82" t="e">
        <f>VLOOKUP(Processed_Data!C13242,'Literature Lookup Tables'!$P$2:$Q$156,2,0)</f>
        <v>#N/A</v>
      </c>
    </row>
    <row r="13243" spans="1:4" x14ac:dyDescent="0.35">
      <c r="A13243" s="82" t="e">
        <f t="shared" si="206"/>
        <v>#N/A</v>
      </c>
      <c r="D13243" s="82" t="e">
        <f>VLOOKUP(Processed_Data!C13243,'Literature Lookup Tables'!$P$2:$Q$156,2,0)</f>
        <v>#N/A</v>
      </c>
    </row>
    <row r="13244" spans="1:4" x14ac:dyDescent="0.35">
      <c r="A13244" s="82" t="e">
        <f t="shared" si="206"/>
        <v>#N/A</v>
      </c>
      <c r="D13244" s="82" t="e">
        <f>VLOOKUP(Processed_Data!C13244,'Literature Lookup Tables'!$P$2:$Q$156,2,0)</f>
        <v>#N/A</v>
      </c>
    </row>
    <row r="13245" spans="1:4" x14ac:dyDescent="0.35">
      <c r="A13245" s="82" t="e">
        <f t="shared" si="206"/>
        <v>#N/A</v>
      </c>
      <c r="D13245" s="82" t="e">
        <f>VLOOKUP(Processed_Data!C13245,'Literature Lookup Tables'!$P$2:$Q$156,2,0)</f>
        <v>#N/A</v>
      </c>
    </row>
    <row r="13246" spans="1:4" x14ac:dyDescent="0.35">
      <c r="A13246" s="82" t="e">
        <f t="shared" si="206"/>
        <v>#N/A</v>
      </c>
      <c r="D13246" s="82" t="e">
        <f>VLOOKUP(Processed_Data!C13246,'Literature Lookup Tables'!$P$2:$Q$156,2,0)</f>
        <v>#N/A</v>
      </c>
    </row>
    <row r="13247" spans="1:4" x14ac:dyDescent="0.35">
      <c r="A13247" s="82" t="e">
        <f t="shared" si="206"/>
        <v>#N/A</v>
      </c>
      <c r="D13247" s="82" t="e">
        <f>VLOOKUP(Processed_Data!C13247,'Literature Lookup Tables'!$P$2:$Q$156,2,0)</f>
        <v>#N/A</v>
      </c>
    </row>
    <row r="13248" spans="1:4" x14ac:dyDescent="0.35">
      <c r="A13248" s="82" t="e">
        <f t="shared" si="206"/>
        <v>#N/A</v>
      </c>
      <c r="D13248" s="82" t="e">
        <f>VLOOKUP(Processed_Data!C13248,'Literature Lookup Tables'!$P$2:$Q$156,2,0)</f>
        <v>#N/A</v>
      </c>
    </row>
    <row r="13249" spans="1:4" x14ac:dyDescent="0.35">
      <c r="A13249" s="82" t="e">
        <f t="shared" si="206"/>
        <v>#N/A</v>
      </c>
      <c r="D13249" s="82" t="e">
        <f>VLOOKUP(Processed_Data!C13249,'Literature Lookup Tables'!$P$2:$Q$156,2,0)</f>
        <v>#N/A</v>
      </c>
    </row>
    <row r="13250" spans="1:4" x14ac:dyDescent="0.35">
      <c r="A13250" s="82" t="e">
        <f t="shared" si="206"/>
        <v>#N/A</v>
      </c>
      <c r="D13250" s="82" t="e">
        <f>VLOOKUP(Processed_Data!C13250,'Literature Lookup Tables'!$P$2:$Q$156,2,0)</f>
        <v>#N/A</v>
      </c>
    </row>
    <row r="13251" spans="1:4" x14ac:dyDescent="0.35">
      <c r="A13251" s="82" t="e">
        <f t="shared" si="206"/>
        <v>#N/A</v>
      </c>
      <c r="D13251" s="82" t="e">
        <f>VLOOKUP(Processed_Data!C13251,'Literature Lookup Tables'!$P$2:$Q$156,2,0)</f>
        <v>#N/A</v>
      </c>
    </row>
    <row r="13252" spans="1:4" x14ac:dyDescent="0.35">
      <c r="A13252" s="82" t="e">
        <f t="shared" si="206"/>
        <v>#N/A</v>
      </c>
      <c r="D13252" s="82" t="e">
        <f>VLOOKUP(Processed_Data!C13252,'Literature Lookup Tables'!$P$2:$Q$156,2,0)</f>
        <v>#N/A</v>
      </c>
    </row>
    <row r="13253" spans="1:4" x14ac:dyDescent="0.35">
      <c r="A13253" s="82" t="e">
        <f t="shared" si="206"/>
        <v>#N/A</v>
      </c>
      <c r="D13253" s="82" t="e">
        <f>VLOOKUP(Processed_Data!C13253,'Literature Lookup Tables'!$P$2:$Q$156,2,0)</f>
        <v>#N/A</v>
      </c>
    </row>
    <row r="13254" spans="1:4" x14ac:dyDescent="0.35">
      <c r="A13254" s="82" t="e">
        <f t="shared" si="206"/>
        <v>#N/A</v>
      </c>
      <c r="D13254" s="82" t="e">
        <f>VLOOKUP(Processed_Data!C13254,'Literature Lookup Tables'!$P$2:$Q$156,2,0)</f>
        <v>#N/A</v>
      </c>
    </row>
    <row r="13255" spans="1:4" x14ac:dyDescent="0.35">
      <c r="A13255" s="82" t="e">
        <f t="shared" ref="A13255:A13318" si="207">F13255&amp;"-"&amp;E13255&amp;"-"&amp;D13255</f>
        <v>#N/A</v>
      </c>
      <c r="D13255" s="82" t="e">
        <f>VLOOKUP(Processed_Data!C13255,'Literature Lookup Tables'!$P$2:$Q$156,2,0)</f>
        <v>#N/A</v>
      </c>
    </row>
    <row r="13256" spans="1:4" x14ac:dyDescent="0.35">
      <c r="A13256" s="82" t="e">
        <f t="shared" si="207"/>
        <v>#N/A</v>
      </c>
      <c r="D13256" s="82" t="e">
        <f>VLOOKUP(Processed_Data!C13256,'Literature Lookup Tables'!$P$2:$Q$156,2,0)</f>
        <v>#N/A</v>
      </c>
    </row>
    <row r="13257" spans="1:4" x14ac:dyDescent="0.35">
      <c r="A13257" s="82" t="e">
        <f t="shared" si="207"/>
        <v>#N/A</v>
      </c>
      <c r="D13257" s="82" t="e">
        <f>VLOOKUP(Processed_Data!C13257,'Literature Lookup Tables'!$P$2:$Q$156,2,0)</f>
        <v>#N/A</v>
      </c>
    </row>
    <row r="13258" spans="1:4" x14ac:dyDescent="0.35">
      <c r="A13258" s="82" t="e">
        <f t="shared" si="207"/>
        <v>#N/A</v>
      </c>
      <c r="D13258" s="82" t="e">
        <f>VLOOKUP(Processed_Data!C13258,'Literature Lookup Tables'!$P$2:$Q$156,2,0)</f>
        <v>#N/A</v>
      </c>
    </row>
    <row r="13259" spans="1:4" x14ac:dyDescent="0.35">
      <c r="A13259" s="82" t="e">
        <f t="shared" si="207"/>
        <v>#N/A</v>
      </c>
      <c r="D13259" s="82" t="e">
        <f>VLOOKUP(Processed_Data!C13259,'Literature Lookup Tables'!$P$2:$Q$156,2,0)</f>
        <v>#N/A</v>
      </c>
    </row>
    <row r="13260" spans="1:4" x14ac:dyDescent="0.35">
      <c r="A13260" s="82" t="e">
        <f t="shared" si="207"/>
        <v>#N/A</v>
      </c>
      <c r="D13260" s="82" t="e">
        <f>VLOOKUP(Processed_Data!C13260,'Literature Lookup Tables'!$P$2:$Q$156,2,0)</f>
        <v>#N/A</v>
      </c>
    </row>
    <row r="13261" spans="1:4" x14ac:dyDescent="0.35">
      <c r="A13261" s="82" t="e">
        <f t="shared" si="207"/>
        <v>#N/A</v>
      </c>
      <c r="D13261" s="82" t="e">
        <f>VLOOKUP(Processed_Data!C13261,'Literature Lookup Tables'!$P$2:$Q$156,2,0)</f>
        <v>#N/A</v>
      </c>
    </row>
    <row r="13262" spans="1:4" x14ac:dyDescent="0.35">
      <c r="A13262" s="82" t="e">
        <f t="shared" si="207"/>
        <v>#N/A</v>
      </c>
      <c r="D13262" s="82" t="e">
        <f>VLOOKUP(Processed_Data!C13262,'Literature Lookup Tables'!$P$2:$Q$156,2,0)</f>
        <v>#N/A</v>
      </c>
    </row>
    <row r="13263" spans="1:4" x14ac:dyDescent="0.35">
      <c r="A13263" s="82" t="e">
        <f t="shared" si="207"/>
        <v>#N/A</v>
      </c>
      <c r="D13263" s="82" t="e">
        <f>VLOOKUP(Processed_Data!C13263,'Literature Lookup Tables'!$P$2:$Q$156,2,0)</f>
        <v>#N/A</v>
      </c>
    </row>
    <row r="13264" spans="1:4" x14ac:dyDescent="0.35">
      <c r="A13264" s="82" t="e">
        <f t="shared" si="207"/>
        <v>#N/A</v>
      </c>
      <c r="D13264" s="82" t="e">
        <f>VLOOKUP(Processed_Data!C13264,'Literature Lookup Tables'!$P$2:$Q$156,2,0)</f>
        <v>#N/A</v>
      </c>
    </row>
    <row r="13265" spans="1:4" x14ac:dyDescent="0.35">
      <c r="A13265" s="82" t="e">
        <f t="shared" si="207"/>
        <v>#N/A</v>
      </c>
      <c r="D13265" s="82" t="e">
        <f>VLOOKUP(Processed_Data!C13265,'Literature Lookup Tables'!$P$2:$Q$156,2,0)</f>
        <v>#N/A</v>
      </c>
    </row>
    <row r="13266" spans="1:4" x14ac:dyDescent="0.35">
      <c r="A13266" s="82" t="e">
        <f t="shared" si="207"/>
        <v>#N/A</v>
      </c>
      <c r="D13266" s="82" t="e">
        <f>VLOOKUP(Processed_Data!C13266,'Literature Lookup Tables'!$P$2:$Q$156,2,0)</f>
        <v>#N/A</v>
      </c>
    </row>
    <row r="13267" spans="1:4" x14ac:dyDescent="0.35">
      <c r="A13267" s="82" t="e">
        <f t="shared" si="207"/>
        <v>#N/A</v>
      </c>
      <c r="D13267" s="82" t="e">
        <f>VLOOKUP(Processed_Data!C13267,'Literature Lookup Tables'!$P$2:$Q$156,2,0)</f>
        <v>#N/A</v>
      </c>
    </row>
    <row r="13268" spans="1:4" x14ac:dyDescent="0.35">
      <c r="A13268" s="82" t="e">
        <f t="shared" si="207"/>
        <v>#N/A</v>
      </c>
      <c r="D13268" s="82" t="e">
        <f>VLOOKUP(Processed_Data!C13268,'Literature Lookup Tables'!$P$2:$Q$156,2,0)</f>
        <v>#N/A</v>
      </c>
    </row>
    <row r="13269" spans="1:4" x14ac:dyDescent="0.35">
      <c r="A13269" s="82" t="e">
        <f t="shared" si="207"/>
        <v>#N/A</v>
      </c>
      <c r="D13269" s="82" t="e">
        <f>VLOOKUP(Processed_Data!C13269,'Literature Lookup Tables'!$P$2:$Q$156,2,0)</f>
        <v>#N/A</v>
      </c>
    </row>
    <row r="13270" spans="1:4" x14ac:dyDescent="0.35">
      <c r="A13270" s="82" t="e">
        <f t="shared" si="207"/>
        <v>#N/A</v>
      </c>
      <c r="D13270" s="82" t="e">
        <f>VLOOKUP(Processed_Data!C13270,'Literature Lookup Tables'!$P$2:$Q$156,2,0)</f>
        <v>#N/A</v>
      </c>
    </row>
    <row r="13271" spans="1:4" x14ac:dyDescent="0.35">
      <c r="A13271" s="82" t="e">
        <f t="shared" si="207"/>
        <v>#N/A</v>
      </c>
      <c r="D13271" s="82" t="e">
        <f>VLOOKUP(Processed_Data!C13271,'Literature Lookup Tables'!$P$2:$Q$156,2,0)</f>
        <v>#N/A</v>
      </c>
    </row>
    <row r="13272" spans="1:4" x14ac:dyDescent="0.35">
      <c r="A13272" s="82" t="e">
        <f t="shared" si="207"/>
        <v>#N/A</v>
      </c>
      <c r="D13272" s="82" t="e">
        <f>VLOOKUP(Processed_Data!C13272,'Literature Lookup Tables'!$P$2:$Q$156,2,0)</f>
        <v>#N/A</v>
      </c>
    </row>
    <row r="13273" spans="1:4" x14ac:dyDescent="0.35">
      <c r="A13273" s="82" t="e">
        <f t="shared" si="207"/>
        <v>#N/A</v>
      </c>
      <c r="D13273" s="82" t="e">
        <f>VLOOKUP(Processed_Data!C13273,'Literature Lookup Tables'!$P$2:$Q$156,2,0)</f>
        <v>#N/A</v>
      </c>
    </row>
    <row r="13274" spans="1:4" x14ac:dyDescent="0.35">
      <c r="A13274" s="82" t="e">
        <f t="shared" si="207"/>
        <v>#N/A</v>
      </c>
      <c r="D13274" s="82" t="e">
        <f>VLOOKUP(Processed_Data!C13274,'Literature Lookup Tables'!$P$2:$Q$156,2,0)</f>
        <v>#N/A</v>
      </c>
    </row>
    <row r="13275" spans="1:4" x14ac:dyDescent="0.35">
      <c r="A13275" s="82" t="e">
        <f t="shared" si="207"/>
        <v>#N/A</v>
      </c>
      <c r="D13275" s="82" t="e">
        <f>VLOOKUP(Processed_Data!C13275,'Literature Lookup Tables'!$P$2:$Q$156,2,0)</f>
        <v>#N/A</v>
      </c>
    </row>
    <row r="13276" spans="1:4" x14ac:dyDescent="0.35">
      <c r="A13276" s="82" t="e">
        <f t="shared" si="207"/>
        <v>#N/A</v>
      </c>
      <c r="D13276" s="82" t="e">
        <f>VLOOKUP(Processed_Data!C13276,'Literature Lookup Tables'!$P$2:$Q$156,2,0)</f>
        <v>#N/A</v>
      </c>
    </row>
    <row r="13277" spans="1:4" x14ac:dyDescent="0.35">
      <c r="A13277" s="82" t="e">
        <f t="shared" si="207"/>
        <v>#N/A</v>
      </c>
      <c r="D13277" s="82" t="e">
        <f>VLOOKUP(Processed_Data!C13277,'Literature Lookup Tables'!$P$2:$Q$156,2,0)</f>
        <v>#N/A</v>
      </c>
    </row>
    <row r="13278" spans="1:4" x14ac:dyDescent="0.35">
      <c r="A13278" s="82" t="e">
        <f t="shared" si="207"/>
        <v>#N/A</v>
      </c>
      <c r="D13278" s="82" t="e">
        <f>VLOOKUP(Processed_Data!C13278,'Literature Lookup Tables'!$P$2:$Q$156,2,0)</f>
        <v>#N/A</v>
      </c>
    </row>
    <row r="13279" spans="1:4" x14ac:dyDescent="0.35">
      <c r="A13279" s="82" t="e">
        <f t="shared" si="207"/>
        <v>#N/A</v>
      </c>
      <c r="D13279" s="82" t="e">
        <f>VLOOKUP(Processed_Data!C13279,'Literature Lookup Tables'!$P$2:$Q$156,2,0)</f>
        <v>#N/A</v>
      </c>
    </row>
    <row r="13280" spans="1:4" x14ac:dyDescent="0.35">
      <c r="A13280" s="82" t="e">
        <f t="shared" si="207"/>
        <v>#N/A</v>
      </c>
      <c r="D13280" s="82" t="e">
        <f>VLOOKUP(Processed_Data!C13280,'Literature Lookup Tables'!$P$2:$Q$156,2,0)</f>
        <v>#N/A</v>
      </c>
    </row>
    <row r="13281" spans="1:4" x14ac:dyDescent="0.35">
      <c r="A13281" s="82" t="e">
        <f t="shared" si="207"/>
        <v>#N/A</v>
      </c>
      <c r="D13281" s="82" t="e">
        <f>VLOOKUP(Processed_Data!C13281,'Literature Lookup Tables'!$P$2:$Q$156,2,0)</f>
        <v>#N/A</v>
      </c>
    </row>
    <row r="13282" spans="1:4" x14ac:dyDescent="0.35">
      <c r="A13282" s="82" t="e">
        <f t="shared" si="207"/>
        <v>#N/A</v>
      </c>
      <c r="D13282" s="82" t="e">
        <f>VLOOKUP(Processed_Data!C13282,'Literature Lookup Tables'!$P$2:$Q$156,2,0)</f>
        <v>#N/A</v>
      </c>
    </row>
    <row r="13283" spans="1:4" x14ac:dyDescent="0.35">
      <c r="A13283" s="82" t="e">
        <f t="shared" si="207"/>
        <v>#N/A</v>
      </c>
      <c r="D13283" s="82" t="e">
        <f>VLOOKUP(Processed_Data!C13283,'Literature Lookup Tables'!$P$2:$Q$156,2,0)</f>
        <v>#N/A</v>
      </c>
    </row>
    <row r="13284" spans="1:4" x14ac:dyDescent="0.35">
      <c r="A13284" s="82" t="e">
        <f t="shared" si="207"/>
        <v>#N/A</v>
      </c>
      <c r="D13284" s="82" t="e">
        <f>VLOOKUP(Processed_Data!C13284,'Literature Lookup Tables'!$P$2:$Q$156,2,0)</f>
        <v>#N/A</v>
      </c>
    </row>
    <row r="13285" spans="1:4" x14ac:dyDescent="0.35">
      <c r="A13285" s="82" t="e">
        <f t="shared" si="207"/>
        <v>#N/A</v>
      </c>
      <c r="D13285" s="82" t="e">
        <f>VLOOKUP(Processed_Data!C13285,'Literature Lookup Tables'!$P$2:$Q$156,2,0)</f>
        <v>#N/A</v>
      </c>
    </row>
    <row r="13286" spans="1:4" x14ac:dyDescent="0.35">
      <c r="A13286" s="82" t="e">
        <f t="shared" si="207"/>
        <v>#N/A</v>
      </c>
      <c r="D13286" s="82" t="e">
        <f>VLOOKUP(Processed_Data!C13286,'Literature Lookup Tables'!$P$2:$Q$156,2,0)</f>
        <v>#N/A</v>
      </c>
    </row>
    <row r="13287" spans="1:4" x14ac:dyDescent="0.35">
      <c r="A13287" s="82" t="e">
        <f t="shared" si="207"/>
        <v>#N/A</v>
      </c>
      <c r="D13287" s="82" t="e">
        <f>VLOOKUP(Processed_Data!C13287,'Literature Lookup Tables'!$P$2:$Q$156,2,0)</f>
        <v>#N/A</v>
      </c>
    </row>
    <row r="13288" spans="1:4" x14ac:dyDescent="0.35">
      <c r="A13288" s="82" t="e">
        <f t="shared" si="207"/>
        <v>#N/A</v>
      </c>
      <c r="D13288" s="82" t="e">
        <f>VLOOKUP(Processed_Data!C13288,'Literature Lookup Tables'!$P$2:$Q$156,2,0)</f>
        <v>#N/A</v>
      </c>
    </row>
    <row r="13289" spans="1:4" x14ac:dyDescent="0.35">
      <c r="A13289" s="82" t="e">
        <f t="shared" si="207"/>
        <v>#N/A</v>
      </c>
      <c r="D13289" s="82" t="e">
        <f>VLOOKUP(Processed_Data!C13289,'Literature Lookup Tables'!$P$2:$Q$156,2,0)</f>
        <v>#N/A</v>
      </c>
    </row>
    <row r="13290" spans="1:4" x14ac:dyDescent="0.35">
      <c r="A13290" s="82" t="e">
        <f t="shared" si="207"/>
        <v>#N/A</v>
      </c>
      <c r="D13290" s="82" t="e">
        <f>VLOOKUP(Processed_Data!C13290,'Literature Lookup Tables'!$P$2:$Q$156,2,0)</f>
        <v>#N/A</v>
      </c>
    </row>
    <row r="13291" spans="1:4" x14ac:dyDescent="0.35">
      <c r="A13291" s="82" t="e">
        <f t="shared" si="207"/>
        <v>#N/A</v>
      </c>
      <c r="D13291" s="82" t="e">
        <f>VLOOKUP(Processed_Data!C13291,'Literature Lookup Tables'!$P$2:$Q$156,2,0)</f>
        <v>#N/A</v>
      </c>
    </row>
    <row r="13292" spans="1:4" x14ac:dyDescent="0.35">
      <c r="A13292" s="82" t="e">
        <f t="shared" si="207"/>
        <v>#N/A</v>
      </c>
      <c r="D13292" s="82" t="e">
        <f>VLOOKUP(Processed_Data!C13292,'Literature Lookup Tables'!$P$2:$Q$156,2,0)</f>
        <v>#N/A</v>
      </c>
    </row>
    <row r="13293" spans="1:4" x14ac:dyDescent="0.35">
      <c r="A13293" s="82" t="e">
        <f t="shared" si="207"/>
        <v>#N/A</v>
      </c>
      <c r="D13293" s="82" t="e">
        <f>VLOOKUP(Processed_Data!C13293,'Literature Lookup Tables'!$P$2:$Q$156,2,0)</f>
        <v>#N/A</v>
      </c>
    </row>
    <row r="13294" spans="1:4" x14ac:dyDescent="0.35">
      <c r="A13294" s="82" t="e">
        <f t="shared" si="207"/>
        <v>#N/A</v>
      </c>
      <c r="D13294" s="82" t="e">
        <f>VLOOKUP(Processed_Data!C13294,'Literature Lookup Tables'!$P$2:$Q$156,2,0)</f>
        <v>#N/A</v>
      </c>
    </row>
    <row r="13295" spans="1:4" x14ac:dyDescent="0.35">
      <c r="A13295" s="82" t="e">
        <f t="shared" si="207"/>
        <v>#N/A</v>
      </c>
      <c r="D13295" s="82" t="e">
        <f>VLOOKUP(Processed_Data!C13295,'Literature Lookup Tables'!$P$2:$Q$156,2,0)</f>
        <v>#N/A</v>
      </c>
    </row>
    <row r="13296" spans="1:4" x14ac:dyDescent="0.35">
      <c r="A13296" s="82" t="e">
        <f t="shared" si="207"/>
        <v>#N/A</v>
      </c>
      <c r="D13296" s="82" t="e">
        <f>VLOOKUP(Processed_Data!C13296,'Literature Lookup Tables'!$P$2:$Q$156,2,0)</f>
        <v>#N/A</v>
      </c>
    </row>
    <row r="13297" spans="1:4" x14ac:dyDescent="0.35">
      <c r="A13297" s="82" t="e">
        <f t="shared" si="207"/>
        <v>#N/A</v>
      </c>
      <c r="D13297" s="82" t="e">
        <f>VLOOKUP(Processed_Data!C13297,'Literature Lookup Tables'!$P$2:$Q$156,2,0)</f>
        <v>#N/A</v>
      </c>
    </row>
    <row r="13298" spans="1:4" x14ac:dyDescent="0.35">
      <c r="A13298" s="82" t="e">
        <f t="shared" si="207"/>
        <v>#N/A</v>
      </c>
      <c r="D13298" s="82" t="e">
        <f>VLOOKUP(Processed_Data!C13298,'Literature Lookup Tables'!$P$2:$Q$156,2,0)</f>
        <v>#N/A</v>
      </c>
    </row>
    <row r="13299" spans="1:4" x14ac:dyDescent="0.35">
      <c r="A13299" s="82" t="e">
        <f t="shared" si="207"/>
        <v>#N/A</v>
      </c>
      <c r="D13299" s="82" t="e">
        <f>VLOOKUP(Processed_Data!C13299,'Literature Lookup Tables'!$P$2:$Q$156,2,0)</f>
        <v>#N/A</v>
      </c>
    </row>
    <row r="13300" spans="1:4" x14ac:dyDescent="0.35">
      <c r="A13300" s="82" t="e">
        <f t="shared" si="207"/>
        <v>#N/A</v>
      </c>
      <c r="D13300" s="82" t="e">
        <f>VLOOKUP(Processed_Data!C13300,'Literature Lookup Tables'!$P$2:$Q$156,2,0)</f>
        <v>#N/A</v>
      </c>
    </row>
    <row r="13301" spans="1:4" x14ac:dyDescent="0.35">
      <c r="A13301" s="82" t="e">
        <f t="shared" si="207"/>
        <v>#N/A</v>
      </c>
      <c r="D13301" s="82" t="e">
        <f>VLOOKUP(Processed_Data!C13301,'Literature Lookup Tables'!$P$2:$Q$156,2,0)</f>
        <v>#N/A</v>
      </c>
    </row>
    <row r="13302" spans="1:4" x14ac:dyDescent="0.35">
      <c r="A13302" s="82" t="e">
        <f t="shared" si="207"/>
        <v>#N/A</v>
      </c>
      <c r="D13302" s="82" t="e">
        <f>VLOOKUP(Processed_Data!C13302,'Literature Lookup Tables'!$P$2:$Q$156,2,0)</f>
        <v>#N/A</v>
      </c>
    </row>
    <row r="13303" spans="1:4" x14ac:dyDescent="0.35">
      <c r="A13303" s="82" t="e">
        <f t="shared" si="207"/>
        <v>#N/A</v>
      </c>
      <c r="D13303" s="82" t="e">
        <f>VLOOKUP(Processed_Data!C13303,'Literature Lookup Tables'!$P$2:$Q$156,2,0)</f>
        <v>#N/A</v>
      </c>
    </row>
    <row r="13304" spans="1:4" x14ac:dyDescent="0.35">
      <c r="A13304" s="82" t="e">
        <f t="shared" si="207"/>
        <v>#N/A</v>
      </c>
      <c r="D13304" s="82" t="e">
        <f>VLOOKUP(Processed_Data!C13304,'Literature Lookup Tables'!$P$2:$Q$156,2,0)</f>
        <v>#N/A</v>
      </c>
    </row>
    <row r="13305" spans="1:4" x14ac:dyDescent="0.35">
      <c r="A13305" s="82" t="e">
        <f t="shared" si="207"/>
        <v>#N/A</v>
      </c>
      <c r="D13305" s="82" t="e">
        <f>VLOOKUP(Processed_Data!C13305,'Literature Lookup Tables'!$P$2:$Q$156,2,0)</f>
        <v>#N/A</v>
      </c>
    </row>
    <row r="13306" spans="1:4" x14ac:dyDescent="0.35">
      <c r="A13306" s="82" t="e">
        <f t="shared" si="207"/>
        <v>#N/A</v>
      </c>
      <c r="D13306" s="82" t="e">
        <f>VLOOKUP(Processed_Data!C13306,'Literature Lookup Tables'!$P$2:$Q$156,2,0)</f>
        <v>#N/A</v>
      </c>
    </row>
    <row r="13307" spans="1:4" x14ac:dyDescent="0.35">
      <c r="A13307" s="82" t="e">
        <f t="shared" si="207"/>
        <v>#N/A</v>
      </c>
      <c r="D13307" s="82" t="e">
        <f>VLOOKUP(Processed_Data!C13307,'Literature Lookup Tables'!$P$2:$Q$156,2,0)</f>
        <v>#N/A</v>
      </c>
    </row>
    <row r="13308" spans="1:4" x14ac:dyDescent="0.35">
      <c r="A13308" s="82" t="e">
        <f t="shared" si="207"/>
        <v>#N/A</v>
      </c>
      <c r="D13308" s="82" t="e">
        <f>VLOOKUP(Processed_Data!C13308,'Literature Lookup Tables'!$P$2:$Q$156,2,0)</f>
        <v>#N/A</v>
      </c>
    </row>
    <row r="13309" spans="1:4" x14ac:dyDescent="0.35">
      <c r="A13309" s="82" t="e">
        <f t="shared" si="207"/>
        <v>#N/A</v>
      </c>
      <c r="D13309" s="82" t="e">
        <f>VLOOKUP(Processed_Data!C13309,'Literature Lookup Tables'!$P$2:$Q$156,2,0)</f>
        <v>#N/A</v>
      </c>
    </row>
    <row r="13310" spans="1:4" x14ac:dyDescent="0.35">
      <c r="A13310" s="82" t="e">
        <f t="shared" si="207"/>
        <v>#N/A</v>
      </c>
      <c r="D13310" s="82" t="e">
        <f>VLOOKUP(Processed_Data!C13310,'Literature Lookup Tables'!$P$2:$Q$156,2,0)</f>
        <v>#N/A</v>
      </c>
    </row>
    <row r="13311" spans="1:4" x14ac:dyDescent="0.35">
      <c r="A13311" s="82" t="e">
        <f t="shared" si="207"/>
        <v>#N/A</v>
      </c>
      <c r="D13311" s="82" t="e">
        <f>VLOOKUP(Processed_Data!C13311,'Literature Lookup Tables'!$P$2:$Q$156,2,0)</f>
        <v>#N/A</v>
      </c>
    </row>
    <row r="13312" spans="1:4" x14ac:dyDescent="0.35">
      <c r="A13312" s="82" t="e">
        <f t="shared" si="207"/>
        <v>#N/A</v>
      </c>
      <c r="D13312" s="82" t="e">
        <f>VLOOKUP(Processed_Data!C13312,'Literature Lookup Tables'!$P$2:$Q$156,2,0)</f>
        <v>#N/A</v>
      </c>
    </row>
    <row r="13313" spans="1:4" x14ac:dyDescent="0.35">
      <c r="A13313" s="82" t="e">
        <f t="shared" si="207"/>
        <v>#N/A</v>
      </c>
      <c r="D13313" s="82" t="e">
        <f>VLOOKUP(Processed_Data!C13313,'Literature Lookup Tables'!$P$2:$Q$156,2,0)</f>
        <v>#N/A</v>
      </c>
    </row>
    <row r="13314" spans="1:4" x14ac:dyDescent="0.35">
      <c r="A13314" s="82" t="e">
        <f t="shared" si="207"/>
        <v>#N/A</v>
      </c>
      <c r="D13314" s="82" t="e">
        <f>VLOOKUP(Processed_Data!C13314,'Literature Lookup Tables'!$P$2:$Q$156,2,0)</f>
        <v>#N/A</v>
      </c>
    </row>
    <row r="13315" spans="1:4" x14ac:dyDescent="0.35">
      <c r="A13315" s="82" t="e">
        <f t="shared" si="207"/>
        <v>#N/A</v>
      </c>
      <c r="D13315" s="82" t="e">
        <f>VLOOKUP(Processed_Data!C13315,'Literature Lookup Tables'!$P$2:$Q$156,2,0)</f>
        <v>#N/A</v>
      </c>
    </row>
    <row r="13316" spans="1:4" x14ac:dyDescent="0.35">
      <c r="A13316" s="82" t="e">
        <f t="shared" si="207"/>
        <v>#N/A</v>
      </c>
      <c r="D13316" s="82" t="e">
        <f>VLOOKUP(Processed_Data!C13316,'Literature Lookup Tables'!$P$2:$Q$156,2,0)</f>
        <v>#N/A</v>
      </c>
    </row>
    <row r="13317" spans="1:4" x14ac:dyDescent="0.35">
      <c r="A13317" s="82" t="e">
        <f t="shared" si="207"/>
        <v>#N/A</v>
      </c>
      <c r="D13317" s="82" t="e">
        <f>VLOOKUP(Processed_Data!C13317,'Literature Lookup Tables'!$P$2:$Q$156,2,0)</f>
        <v>#N/A</v>
      </c>
    </row>
    <row r="13318" spans="1:4" x14ac:dyDescent="0.35">
      <c r="A13318" s="82" t="e">
        <f t="shared" si="207"/>
        <v>#N/A</v>
      </c>
      <c r="D13318" s="82" t="e">
        <f>VLOOKUP(Processed_Data!C13318,'Literature Lookup Tables'!$P$2:$Q$156,2,0)</f>
        <v>#N/A</v>
      </c>
    </row>
    <row r="13319" spans="1:4" x14ac:dyDescent="0.35">
      <c r="A13319" s="82" t="e">
        <f t="shared" ref="A13319:A13382" si="208">F13319&amp;"-"&amp;E13319&amp;"-"&amp;D13319</f>
        <v>#N/A</v>
      </c>
      <c r="D13319" s="82" t="e">
        <f>VLOOKUP(Processed_Data!C13319,'Literature Lookup Tables'!$P$2:$Q$156,2,0)</f>
        <v>#N/A</v>
      </c>
    </row>
    <row r="13320" spans="1:4" x14ac:dyDescent="0.35">
      <c r="A13320" s="82" t="e">
        <f t="shared" si="208"/>
        <v>#N/A</v>
      </c>
      <c r="D13320" s="82" t="e">
        <f>VLOOKUP(Processed_Data!C13320,'Literature Lookup Tables'!$P$2:$Q$156,2,0)</f>
        <v>#N/A</v>
      </c>
    </row>
    <row r="13321" spans="1:4" x14ac:dyDescent="0.35">
      <c r="A13321" s="82" t="e">
        <f t="shared" si="208"/>
        <v>#N/A</v>
      </c>
      <c r="D13321" s="82" t="e">
        <f>VLOOKUP(Processed_Data!C13321,'Literature Lookup Tables'!$P$2:$Q$156,2,0)</f>
        <v>#N/A</v>
      </c>
    </row>
    <row r="13322" spans="1:4" x14ac:dyDescent="0.35">
      <c r="A13322" s="82" t="e">
        <f t="shared" si="208"/>
        <v>#N/A</v>
      </c>
      <c r="D13322" s="82" t="e">
        <f>VLOOKUP(Processed_Data!C13322,'Literature Lookup Tables'!$P$2:$Q$156,2,0)</f>
        <v>#N/A</v>
      </c>
    </row>
    <row r="13323" spans="1:4" x14ac:dyDescent="0.35">
      <c r="A13323" s="82" t="e">
        <f t="shared" si="208"/>
        <v>#N/A</v>
      </c>
      <c r="D13323" s="82" t="e">
        <f>VLOOKUP(Processed_Data!C13323,'Literature Lookup Tables'!$P$2:$Q$156,2,0)</f>
        <v>#N/A</v>
      </c>
    </row>
    <row r="13324" spans="1:4" x14ac:dyDescent="0.35">
      <c r="A13324" s="82" t="e">
        <f t="shared" si="208"/>
        <v>#N/A</v>
      </c>
      <c r="D13324" s="82" t="e">
        <f>VLOOKUP(Processed_Data!C13324,'Literature Lookup Tables'!$P$2:$Q$156,2,0)</f>
        <v>#N/A</v>
      </c>
    </row>
    <row r="13325" spans="1:4" x14ac:dyDescent="0.35">
      <c r="A13325" s="82" t="e">
        <f t="shared" si="208"/>
        <v>#N/A</v>
      </c>
      <c r="D13325" s="82" t="e">
        <f>VLOOKUP(Processed_Data!C13325,'Literature Lookup Tables'!$P$2:$Q$156,2,0)</f>
        <v>#N/A</v>
      </c>
    </row>
    <row r="13326" spans="1:4" x14ac:dyDescent="0.35">
      <c r="A13326" s="82" t="e">
        <f t="shared" si="208"/>
        <v>#N/A</v>
      </c>
      <c r="D13326" s="82" t="e">
        <f>VLOOKUP(Processed_Data!C13326,'Literature Lookup Tables'!$P$2:$Q$156,2,0)</f>
        <v>#N/A</v>
      </c>
    </row>
    <row r="13327" spans="1:4" x14ac:dyDescent="0.35">
      <c r="A13327" s="82" t="e">
        <f t="shared" si="208"/>
        <v>#N/A</v>
      </c>
      <c r="D13327" s="82" t="e">
        <f>VLOOKUP(Processed_Data!C13327,'Literature Lookup Tables'!$P$2:$Q$156,2,0)</f>
        <v>#N/A</v>
      </c>
    </row>
    <row r="13328" spans="1:4" x14ac:dyDescent="0.35">
      <c r="A13328" s="82" t="e">
        <f t="shared" si="208"/>
        <v>#N/A</v>
      </c>
      <c r="D13328" s="82" t="e">
        <f>VLOOKUP(Processed_Data!C13328,'Literature Lookup Tables'!$P$2:$Q$156,2,0)</f>
        <v>#N/A</v>
      </c>
    </row>
    <row r="13329" spans="1:4" x14ac:dyDescent="0.35">
      <c r="A13329" s="82" t="e">
        <f t="shared" si="208"/>
        <v>#N/A</v>
      </c>
      <c r="D13329" s="82" t="e">
        <f>VLOOKUP(Processed_Data!C13329,'Literature Lookup Tables'!$P$2:$Q$156,2,0)</f>
        <v>#N/A</v>
      </c>
    </row>
    <row r="13330" spans="1:4" x14ac:dyDescent="0.35">
      <c r="A13330" s="82" t="e">
        <f t="shared" si="208"/>
        <v>#N/A</v>
      </c>
      <c r="D13330" s="82" t="e">
        <f>VLOOKUP(Processed_Data!C13330,'Literature Lookup Tables'!$P$2:$Q$156,2,0)</f>
        <v>#N/A</v>
      </c>
    </row>
    <row r="13331" spans="1:4" x14ac:dyDescent="0.35">
      <c r="A13331" s="82" t="e">
        <f t="shared" si="208"/>
        <v>#N/A</v>
      </c>
      <c r="D13331" s="82" t="e">
        <f>VLOOKUP(Processed_Data!C13331,'Literature Lookup Tables'!$P$2:$Q$156,2,0)</f>
        <v>#N/A</v>
      </c>
    </row>
    <row r="13332" spans="1:4" x14ac:dyDescent="0.35">
      <c r="A13332" s="82" t="e">
        <f t="shared" si="208"/>
        <v>#N/A</v>
      </c>
      <c r="D13332" s="82" t="e">
        <f>VLOOKUP(Processed_Data!C13332,'Literature Lookup Tables'!$P$2:$Q$156,2,0)</f>
        <v>#N/A</v>
      </c>
    </row>
    <row r="13333" spans="1:4" x14ac:dyDescent="0.35">
      <c r="A13333" s="82" t="e">
        <f t="shared" si="208"/>
        <v>#N/A</v>
      </c>
      <c r="D13333" s="82" t="e">
        <f>VLOOKUP(Processed_Data!C13333,'Literature Lookup Tables'!$P$2:$Q$156,2,0)</f>
        <v>#N/A</v>
      </c>
    </row>
    <row r="13334" spans="1:4" x14ac:dyDescent="0.35">
      <c r="A13334" s="82" t="e">
        <f t="shared" si="208"/>
        <v>#N/A</v>
      </c>
      <c r="D13334" s="82" t="e">
        <f>VLOOKUP(Processed_Data!C13334,'Literature Lookup Tables'!$P$2:$Q$156,2,0)</f>
        <v>#N/A</v>
      </c>
    </row>
    <row r="13335" spans="1:4" x14ac:dyDescent="0.35">
      <c r="A13335" s="82" t="e">
        <f t="shared" si="208"/>
        <v>#N/A</v>
      </c>
      <c r="D13335" s="82" t="e">
        <f>VLOOKUP(Processed_Data!C13335,'Literature Lookup Tables'!$P$2:$Q$156,2,0)</f>
        <v>#N/A</v>
      </c>
    </row>
    <row r="13336" spans="1:4" x14ac:dyDescent="0.35">
      <c r="A13336" s="82" t="e">
        <f t="shared" si="208"/>
        <v>#N/A</v>
      </c>
      <c r="D13336" s="82" t="e">
        <f>VLOOKUP(Processed_Data!C13336,'Literature Lookup Tables'!$P$2:$Q$156,2,0)</f>
        <v>#N/A</v>
      </c>
    </row>
    <row r="13337" spans="1:4" x14ac:dyDescent="0.35">
      <c r="A13337" s="82" t="e">
        <f t="shared" si="208"/>
        <v>#N/A</v>
      </c>
      <c r="D13337" s="82" t="e">
        <f>VLOOKUP(Processed_Data!C13337,'Literature Lookup Tables'!$P$2:$Q$156,2,0)</f>
        <v>#N/A</v>
      </c>
    </row>
    <row r="13338" spans="1:4" x14ac:dyDescent="0.35">
      <c r="A13338" s="82" t="e">
        <f t="shared" si="208"/>
        <v>#N/A</v>
      </c>
      <c r="D13338" s="82" t="e">
        <f>VLOOKUP(Processed_Data!C13338,'Literature Lookup Tables'!$P$2:$Q$156,2,0)</f>
        <v>#N/A</v>
      </c>
    </row>
    <row r="13339" spans="1:4" x14ac:dyDescent="0.35">
      <c r="A13339" s="82" t="e">
        <f t="shared" si="208"/>
        <v>#N/A</v>
      </c>
      <c r="D13339" s="82" t="e">
        <f>VLOOKUP(Processed_Data!C13339,'Literature Lookup Tables'!$P$2:$Q$156,2,0)</f>
        <v>#N/A</v>
      </c>
    </row>
    <row r="13340" spans="1:4" x14ac:dyDescent="0.35">
      <c r="A13340" s="82" t="e">
        <f t="shared" si="208"/>
        <v>#N/A</v>
      </c>
      <c r="D13340" s="82" t="e">
        <f>VLOOKUP(Processed_Data!C13340,'Literature Lookup Tables'!$P$2:$Q$156,2,0)</f>
        <v>#N/A</v>
      </c>
    </row>
    <row r="13341" spans="1:4" x14ac:dyDescent="0.35">
      <c r="A13341" s="82" t="e">
        <f t="shared" si="208"/>
        <v>#N/A</v>
      </c>
      <c r="D13341" s="82" t="e">
        <f>VLOOKUP(Processed_Data!C13341,'Literature Lookup Tables'!$P$2:$Q$156,2,0)</f>
        <v>#N/A</v>
      </c>
    </row>
    <row r="13342" spans="1:4" x14ac:dyDescent="0.35">
      <c r="A13342" s="82" t="e">
        <f t="shared" si="208"/>
        <v>#N/A</v>
      </c>
      <c r="D13342" s="82" t="e">
        <f>VLOOKUP(Processed_Data!C13342,'Literature Lookup Tables'!$P$2:$Q$156,2,0)</f>
        <v>#N/A</v>
      </c>
    </row>
    <row r="13343" spans="1:4" x14ac:dyDescent="0.35">
      <c r="A13343" s="82" t="e">
        <f t="shared" si="208"/>
        <v>#N/A</v>
      </c>
      <c r="D13343" s="82" t="e">
        <f>VLOOKUP(Processed_Data!C13343,'Literature Lookup Tables'!$P$2:$Q$156,2,0)</f>
        <v>#N/A</v>
      </c>
    </row>
    <row r="13344" spans="1:4" x14ac:dyDescent="0.35">
      <c r="A13344" s="82" t="e">
        <f t="shared" si="208"/>
        <v>#N/A</v>
      </c>
      <c r="D13344" s="82" t="e">
        <f>VLOOKUP(Processed_Data!C13344,'Literature Lookup Tables'!$P$2:$Q$156,2,0)</f>
        <v>#N/A</v>
      </c>
    </row>
    <row r="13345" spans="1:4" x14ac:dyDescent="0.35">
      <c r="A13345" s="82" t="e">
        <f t="shared" si="208"/>
        <v>#N/A</v>
      </c>
      <c r="D13345" s="82" t="e">
        <f>VLOOKUP(Processed_Data!C13345,'Literature Lookup Tables'!$P$2:$Q$156,2,0)</f>
        <v>#N/A</v>
      </c>
    </row>
    <row r="13346" spans="1:4" x14ac:dyDescent="0.35">
      <c r="A13346" s="82" t="e">
        <f t="shared" si="208"/>
        <v>#N/A</v>
      </c>
      <c r="D13346" s="82" t="e">
        <f>VLOOKUP(Processed_Data!C13346,'Literature Lookup Tables'!$P$2:$Q$156,2,0)</f>
        <v>#N/A</v>
      </c>
    </row>
    <row r="13347" spans="1:4" x14ac:dyDescent="0.35">
      <c r="A13347" s="82" t="e">
        <f t="shared" si="208"/>
        <v>#N/A</v>
      </c>
      <c r="D13347" s="82" t="e">
        <f>VLOOKUP(Processed_Data!C13347,'Literature Lookup Tables'!$P$2:$Q$156,2,0)</f>
        <v>#N/A</v>
      </c>
    </row>
    <row r="13348" spans="1:4" x14ac:dyDescent="0.35">
      <c r="A13348" s="82" t="e">
        <f t="shared" si="208"/>
        <v>#N/A</v>
      </c>
      <c r="D13348" s="82" t="e">
        <f>VLOOKUP(Processed_Data!C13348,'Literature Lookup Tables'!$P$2:$Q$156,2,0)</f>
        <v>#N/A</v>
      </c>
    </row>
    <row r="13349" spans="1:4" x14ac:dyDescent="0.35">
      <c r="A13349" s="82" t="e">
        <f t="shared" si="208"/>
        <v>#N/A</v>
      </c>
      <c r="D13349" s="82" t="e">
        <f>VLOOKUP(Processed_Data!C13349,'Literature Lookup Tables'!$P$2:$Q$156,2,0)</f>
        <v>#N/A</v>
      </c>
    </row>
    <row r="13350" spans="1:4" x14ac:dyDescent="0.35">
      <c r="A13350" s="82" t="e">
        <f t="shared" si="208"/>
        <v>#N/A</v>
      </c>
      <c r="D13350" s="82" t="e">
        <f>VLOOKUP(Processed_Data!C13350,'Literature Lookup Tables'!$P$2:$Q$156,2,0)</f>
        <v>#N/A</v>
      </c>
    </row>
    <row r="13351" spans="1:4" x14ac:dyDescent="0.35">
      <c r="A13351" s="82" t="e">
        <f t="shared" si="208"/>
        <v>#N/A</v>
      </c>
      <c r="D13351" s="82" t="e">
        <f>VLOOKUP(Processed_Data!C13351,'Literature Lookup Tables'!$P$2:$Q$156,2,0)</f>
        <v>#N/A</v>
      </c>
    </row>
    <row r="13352" spans="1:4" x14ac:dyDescent="0.35">
      <c r="A13352" s="82" t="e">
        <f t="shared" si="208"/>
        <v>#N/A</v>
      </c>
      <c r="D13352" s="82" t="e">
        <f>VLOOKUP(Processed_Data!C13352,'Literature Lookup Tables'!$P$2:$Q$156,2,0)</f>
        <v>#N/A</v>
      </c>
    </row>
    <row r="13353" spans="1:4" x14ac:dyDescent="0.35">
      <c r="A13353" s="82" t="e">
        <f t="shared" si="208"/>
        <v>#N/A</v>
      </c>
      <c r="D13353" s="82" t="e">
        <f>VLOOKUP(Processed_Data!C13353,'Literature Lookup Tables'!$P$2:$Q$156,2,0)</f>
        <v>#N/A</v>
      </c>
    </row>
    <row r="13354" spans="1:4" x14ac:dyDescent="0.35">
      <c r="A13354" s="82" t="e">
        <f t="shared" si="208"/>
        <v>#N/A</v>
      </c>
      <c r="D13354" s="82" t="e">
        <f>VLOOKUP(Processed_Data!C13354,'Literature Lookup Tables'!$P$2:$Q$156,2,0)</f>
        <v>#N/A</v>
      </c>
    </row>
    <row r="13355" spans="1:4" x14ac:dyDescent="0.35">
      <c r="A13355" s="82" t="e">
        <f t="shared" si="208"/>
        <v>#N/A</v>
      </c>
      <c r="D13355" s="82" t="e">
        <f>VLOOKUP(Processed_Data!C13355,'Literature Lookup Tables'!$P$2:$Q$156,2,0)</f>
        <v>#N/A</v>
      </c>
    </row>
    <row r="13356" spans="1:4" x14ac:dyDescent="0.35">
      <c r="A13356" s="82" t="e">
        <f t="shared" si="208"/>
        <v>#N/A</v>
      </c>
      <c r="D13356" s="82" t="e">
        <f>VLOOKUP(Processed_Data!C13356,'Literature Lookup Tables'!$P$2:$Q$156,2,0)</f>
        <v>#N/A</v>
      </c>
    </row>
    <row r="13357" spans="1:4" x14ac:dyDescent="0.35">
      <c r="A13357" s="82" t="e">
        <f t="shared" si="208"/>
        <v>#N/A</v>
      </c>
      <c r="D13357" s="82" t="e">
        <f>VLOOKUP(Processed_Data!C13357,'Literature Lookup Tables'!$P$2:$Q$156,2,0)</f>
        <v>#N/A</v>
      </c>
    </row>
    <row r="13358" spans="1:4" x14ac:dyDescent="0.35">
      <c r="A13358" s="82" t="e">
        <f t="shared" si="208"/>
        <v>#N/A</v>
      </c>
      <c r="D13358" s="82" t="e">
        <f>VLOOKUP(Processed_Data!C13358,'Literature Lookup Tables'!$P$2:$Q$156,2,0)</f>
        <v>#N/A</v>
      </c>
    </row>
    <row r="13359" spans="1:4" x14ac:dyDescent="0.35">
      <c r="A13359" s="82" t="e">
        <f t="shared" si="208"/>
        <v>#N/A</v>
      </c>
      <c r="D13359" s="82" t="e">
        <f>VLOOKUP(Processed_Data!C13359,'Literature Lookup Tables'!$P$2:$Q$156,2,0)</f>
        <v>#N/A</v>
      </c>
    </row>
    <row r="13360" spans="1:4" x14ac:dyDescent="0.35">
      <c r="A13360" s="82" t="e">
        <f t="shared" si="208"/>
        <v>#N/A</v>
      </c>
      <c r="D13360" s="82" t="e">
        <f>VLOOKUP(Processed_Data!C13360,'Literature Lookup Tables'!$P$2:$Q$156,2,0)</f>
        <v>#N/A</v>
      </c>
    </row>
    <row r="13361" spans="1:4" x14ac:dyDescent="0.35">
      <c r="A13361" s="82" t="e">
        <f t="shared" si="208"/>
        <v>#N/A</v>
      </c>
      <c r="D13361" s="82" t="e">
        <f>VLOOKUP(Processed_Data!C13361,'Literature Lookup Tables'!$P$2:$Q$156,2,0)</f>
        <v>#N/A</v>
      </c>
    </row>
    <row r="13362" spans="1:4" x14ac:dyDescent="0.35">
      <c r="A13362" s="82" t="e">
        <f t="shared" si="208"/>
        <v>#N/A</v>
      </c>
      <c r="D13362" s="82" t="e">
        <f>VLOOKUP(Processed_Data!C13362,'Literature Lookup Tables'!$P$2:$Q$156,2,0)</f>
        <v>#N/A</v>
      </c>
    </row>
    <row r="13363" spans="1:4" x14ac:dyDescent="0.35">
      <c r="A13363" s="82" t="e">
        <f t="shared" si="208"/>
        <v>#N/A</v>
      </c>
      <c r="D13363" s="82" t="e">
        <f>VLOOKUP(Processed_Data!C13363,'Literature Lookup Tables'!$P$2:$Q$156,2,0)</f>
        <v>#N/A</v>
      </c>
    </row>
    <row r="13364" spans="1:4" x14ac:dyDescent="0.35">
      <c r="A13364" s="82" t="e">
        <f t="shared" si="208"/>
        <v>#N/A</v>
      </c>
      <c r="D13364" s="82" t="e">
        <f>VLOOKUP(Processed_Data!C13364,'Literature Lookup Tables'!$P$2:$Q$156,2,0)</f>
        <v>#N/A</v>
      </c>
    </row>
    <row r="13365" spans="1:4" x14ac:dyDescent="0.35">
      <c r="A13365" s="82" t="e">
        <f t="shared" si="208"/>
        <v>#N/A</v>
      </c>
      <c r="D13365" s="82" t="e">
        <f>VLOOKUP(Processed_Data!C13365,'Literature Lookup Tables'!$P$2:$Q$156,2,0)</f>
        <v>#N/A</v>
      </c>
    </row>
    <row r="13366" spans="1:4" x14ac:dyDescent="0.35">
      <c r="A13366" s="82" t="e">
        <f t="shared" si="208"/>
        <v>#N/A</v>
      </c>
      <c r="D13366" s="82" t="e">
        <f>VLOOKUP(Processed_Data!C13366,'Literature Lookup Tables'!$P$2:$Q$156,2,0)</f>
        <v>#N/A</v>
      </c>
    </row>
    <row r="13367" spans="1:4" x14ac:dyDescent="0.35">
      <c r="A13367" s="82" t="e">
        <f t="shared" si="208"/>
        <v>#N/A</v>
      </c>
      <c r="D13367" s="82" t="e">
        <f>VLOOKUP(Processed_Data!C13367,'Literature Lookup Tables'!$P$2:$Q$156,2,0)</f>
        <v>#N/A</v>
      </c>
    </row>
    <row r="13368" spans="1:4" x14ac:dyDescent="0.35">
      <c r="A13368" s="82" t="e">
        <f t="shared" si="208"/>
        <v>#N/A</v>
      </c>
      <c r="D13368" s="82" t="e">
        <f>VLOOKUP(Processed_Data!C13368,'Literature Lookup Tables'!$P$2:$Q$156,2,0)</f>
        <v>#N/A</v>
      </c>
    </row>
    <row r="13369" spans="1:4" x14ac:dyDescent="0.35">
      <c r="A13369" s="82" t="e">
        <f t="shared" si="208"/>
        <v>#N/A</v>
      </c>
      <c r="D13369" s="82" t="e">
        <f>VLOOKUP(Processed_Data!C13369,'Literature Lookup Tables'!$P$2:$Q$156,2,0)</f>
        <v>#N/A</v>
      </c>
    </row>
    <row r="13370" spans="1:4" x14ac:dyDescent="0.35">
      <c r="A13370" s="82" t="e">
        <f t="shared" si="208"/>
        <v>#N/A</v>
      </c>
      <c r="D13370" s="82" t="e">
        <f>VLOOKUP(Processed_Data!C13370,'Literature Lookup Tables'!$P$2:$Q$156,2,0)</f>
        <v>#N/A</v>
      </c>
    </row>
    <row r="13371" spans="1:4" x14ac:dyDescent="0.35">
      <c r="A13371" s="82" t="e">
        <f t="shared" si="208"/>
        <v>#N/A</v>
      </c>
      <c r="D13371" s="82" t="e">
        <f>VLOOKUP(Processed_Data!C13371,'Literature Lookup Tables'!$P$2:$Q$156,2,0)</f>
        <v>#N/A</v>
      </c>
    </row>
    <row r="13372" spans="1:4" x14ac:dyDescent="0.35">
      <c r="A13372" s="82" t="e">
        <f t="shared" si="208"/>
        <v>#N/A</v>
      </c>
      <c r="D13372" s="82" t="e">
        <f>VLOOKUP(Processed_Data!C13372,'Literature Lookup Tables'!$P$2:$Q$156,2,0)</f>
        <v>#N/A</v>
      </c>
    </row>
    <row r="13373" spans="1:4" x14ac:dyDescent="0.35">
      <c r="A13373" s="82" t="e">
        <f t="shared" si="208"/>
        <v>#N/A</v>
      </c>
      <c r="D13373" s="82" t="e">
        <f>VLOOKUP(Processed_Data!C13373,'Literature Lookup Tables'!$P$2:$Q$156,2,0)</f>
        <v>#N/A</v>
      </c>
    </row>
    <row r="13374" spans="1:4" x14ac:dyDescent="0.35">
      <c r="A13374" s="82" t="e">
        <f t="shared" si="208"/>
        <v>#N/A</v>
      </c>
      <c r="D13374" s="82" t="e">
        <f>VLOOKUP(Processed_Data!C13374,'Literature Lookup Tables'!$P$2:$Q$156,2,0)</f>
        <v>#N/A</v>
      </c>
    </row>
    <row r="13375" spans="1:4" x14ac:dyDescent="0.35">
      <c r="A13375" s="82" t="e">
        <f t="shared" si="208"/>
        <v>#N/A</v>
      </c>
      <c r="D13375" s="82" t="e">
        <f>VLOOKUP(Processed_Data!C13375,'Literature Lookup Tables'!$P$2:$Q$156,2,0)</f>
        <v>#N/A</v>
      </c>
    </row>
    <row r="13376" spans="1:4" x14ac:dyDescent="0.35">
      <c r="A13376" s="82" t="e">
        <f t="shared" si="208"/>
        <v>#N/A</v>
      </c>
      <c r="D13376" s="82" t="e">
        <f>VLOOKUP(Processed_Data!C13376,'Literature Lookup Tables'!$P$2:$Q$156,2,0)</f>
        <v>#N/A</v>
      </c>
    </row>
    <row r="13377" spans="1:4" x14ac:dyDescent="0.35">
      <c r="A13377" s="82" t="e">
        <f t="shared" si="208"/>
        <v>#N/A</v>
      </c>
      <c r="D13377" s="82" t="e">
        <f>VLOOKUP(Processed_Data!C13377,'Literature Lookup Tables'!$P$2:$Q$156,2,0)</f>
        <v>#N/A</v>
      </c>
    </row>
    <row r="13378" spans="1:4" x14ac:dyDescent="0.35">
      <c r="A13378" s="82" t="e">
        <f t="shared" si="208"/>
        <v>#N/A</v>
      </c>
      <c r="D13378" s="82" t="e">
        <f>VLOOKUP(Processed_Data!C13378,'Literature Lookup Tables'!$P$2:$Q$156,2,0)</f>
        <v>#N/A</v>
      </c>
    </row>
    <row r="13379" spans="1:4" x14ac:dyDescent="0.35">
      <c r="A13379" s="82" t="e">
        <f t="shared" si="208"/>
        <v>#N/A</v>
      </c>
      <c r="D13379" s="82" t="e">
        <f>VLOOKUP(Processed_Data!C13379,'Literature Lookup Tables'!$P$2:$Q$156,2,0)</f>
        <v>#N/A</v>
      </c>
    </row>
    <row r="13380" spans="1:4" x14ac:dyDescent="0.35">
      <c r="A13380" s="82" t="e">
        <f t="shared" si="208"/>
        <v>#N/A</v>
      </c>
      <c r="D13380" s="82" t="e">
        <f>VLOOKUP(Processed_Data!C13380,'Literature Lookup Tables'!$P$2:$Q$156,2,0)</f>
        <v>#N/A</v>
      </c>
    </row>
    <row r="13381" spans="1:4" x14ac:dyDescent="0.35">
      <c r="A13381" s="82" t="e">
        <f t="shared" si="208"/>
        <v>#N/A</v>
      </c>
      <c r="D13381" s="82" t="e">
        <f>VLOOKUP(Processed_Data!C13381,'Literature Lookup Tables'!$P$2:$Q$156,2,0)</f>
        <v>#N/A</v>
      </c>
    </row>
    <row r="13382" spans="1:4" x14ac:dyDescent="0.35">
      <c r="A13382" s="82" t="e">
        <f t="shared" si="208"/>
        <v>#N/A</v>
      </c>
      <c r="D13382" s="82" t="e">
        <f>VLOOKUP(Processed_Data!C13382,'Literature Lookup Tables'!$P$2:$Q$156,2,0)</f>
        <v>#N/A</v>
      </c>
    </row>
    <row r="13383" spans="1:4" x14ac:dyDescent="0.35">
      <c r="A13383" s="82" t="e">
        <f t="shared" ref="A13383:A13446" si="209">F13383&amp;"-"&amp;E13383&amp;"-"&amp;D13383</f>
        <v>#N/A</v>
      </c>
      <c r="D13383" s="82" t="e">
        <f>VLOOKUP(Processed_Data!C13383,'Literature Lookup Tables'!$P$2:$Q$156,2,0)</f>
        <v>#N/A</v>
      </c>
    </row>
    <row r="13384" spans="1:4" x14ac:dyDescent="0.35">
      <c r="A13384" s="82" t="e">
        <f t="shared" si="209"/>
        <v>#N/A</v>
      </c>
      <c r="D13384" s="82" t="e">
        <f>VLOOKUP(Processed_Data!C13384,'Literature Lookup Tables'!$P$2:$Q$156,2,0)</f>
        <v>#N/A</v>
      </c>
    </row>
    <row r="13385" spans="1:4" x14ac:dyDescent="0.35">
      <c r="A13385" s="82" t="e">
        <f t="shared" si="209"/>
        <v>#N/A</v>
      </c>
      <c r="D13385" s="82" t="e">
        <f>VLOOKUP(Processed_Data!C13385,'Literature Lookup Tables'!$P$2:$Q$156,2,0)</f>
        <v>#N/A</v>
      </c>
    </row>
    <row r="13386" spans="1:4" x14ac:dyDescent="0.35">
      <c r="A13386" s="82" t="e">
        <f t="shared" si="209"/>
        <v>#N/A</v>
      </c>
      <c r="D13386" s="82" t="e">
        <f>VLOOKUP(Processed_Data!C13386,'Literature Lookup Tables'!$P$2:$Q$156,2,0)</f>
        <v>#N/A</v>
      </c>
    </row>
    <row r="13387" spans="1:4" x14ac:dyDescent="0.35">
      <c r="A13387" s="82" t="e">
        <f t="shared" si="209"/>
        <v>#N/A</v>
      </c>
      <c r="D13387" s="82" t="e">
        <f>VLOOKUP(Processed_Data!C13387,'Literature Lookup Tables'!$P$2:$Q$156,2,0)</f>
        <v>#N/A</v>
      </c>
    </row>
    <row r="13388" spans="1:4" x14ac:dyDescent="0.35">
      <c r="A13388" s="82" t="e">
        <f t="shared" si="209"/>
        <v>#N/A</v>
      </c>
      <c r="D13388" s="82" t="e">
        <f>VLOOKUP(Processed_Data!C13388,'Literature Lookup Tables'!$P$2:$Q$156,2,0)</f>
        <v>#N/A</v>
      </c>
    </row>
    <row r="13389" spans="1:4" x14ac:dyDescent="0.35">
      <c r="A13389" s="82" t="e">
        <f t="shared" si="209"/>
        <v>#N/A</v>
      </c>
      <c r="D13389" s="82" t="e">
        <f>VLOOKUP(Processed_Data!C13389,'Literature Lookup Tables'!$P$2:$Q$156,2,0)</f>
        <v>#N/A</v>
      </c>
    </row>
    <row r="13390" spans="1:4" x14ac:dyDescent="0.35">
      <c r="A13390" s="82" t="e">
        <f t="shared" si="209"/>
        <v>#N/A</v>
      </c>
      <c r="D13390" s="82" t="e">
        <f>VLOOKUP(Processed_Data!C13390,'Literature Lookup Tables'!$P$2:$Q$156,2,0)</f>
        <v>#N/A</v>
      </c>
    </row>
    <row r="13391" spans="1:4" x14ac:dyDescent="0.35">
      <c r="A13391" s="82" t="e">
        <f t="shared" si="209"/>
        <v>#N/A</v>
      </c>
      <c r="D13391" s="82" t="e">
        <f>VLOOKUP(Processed_Data!C13391,'Literature Lookup Tables'!$P$2:$Q$156,2,0)</f>
        <v>#N/A</v>
      </c>
    </row>
    <row r="13392" spans="1:4" x14ac:dyDescent="0.35">
      <c r="A13392" s="82" t="e">
        <f t="shared" si="209"/>
        <v>#N/A</v>
      </c>
      <c r="D13392" s="82" t="e">
        <f>VLOOKUP(Processed_Data!C13392,'Literature Lookup Tables'!$P$2:$Q$156,2,0)</f>
        <v>#N/A</v>
      </c>
    </row>
    <row r="13393" spans="1:4" x14ac:dyDescent="0.35">
      <c r="A13393" s="82" t="e">
        <f t="shared" si="209"/>
        <v>#N/A</v>
      </c>
      <c r="D13393" s="82" t="e">
        <f>VLOOKUP(Processed_Data!C13393,'Literature Lookup Tables'!$P$2:$Q$156,2,0)</f>
        <v>#N/A</v>
      </c>
    </row>
    <row r="13394" spans="1:4" x14ac:dyDescent="0.35">
      <c r="A13394" s="82" t="e">
        <f t="shared" si="209"/>
        <v>#N/A</v>
      </c>
      <c r="D13394" s="82" t="e">
        <f>VLOOKUP(Processed_Data!C13394,'Literature Lookup Tables'!$P$2:$Q$156,2,0)</f>
        <v>#N/A</v>
      </c>
    </row>
    <row r="13395" spans="1:4" x14ac:dyDescent="0.35">
      <c r="A13395" s="82" t="e">
        <f t="shared" si="209"/>
        <v>#N/A</v>
      </c>
      <c r="D13395" s="82" t="e">
        <f>VLOOKUP(Processed_Data!C13395,'Literature Lookup Tables'!$P$2:$Q$156,2,0)</f>
        <v>#N/A</v>
      </c>
    </row>
    <row r="13396" spans="1:4" x14ac:dyDescent="0.35">
      <c r="A13396" s="82" t="e">
        <f t="shared" si="209"/>
        <v>#N/A</v>
      </c>
      <c r="D13396" s="82" t="e">
        <f>VLOOKUP(Processed_Data!C13396,'Literature Lookup Tables'!$P$2:$Q$156,2,0)</f>
        <v>#N/A</v>
      </c>
    </row>
    <row r="13397" spans="1:4" x14ac:dyDescent="0.35">
      <c r="A13397" s="82" t="e">
        <f t="shared" si="209"/>
        <v>#N/A</v>
      </c>
      <c r="D13397" s="82" t="e">
        <f>VLOOKUP(Processed_Data!C13397,'Literature Lookup Tables'!$P$2:$Q$156,2,0)</f>
        <v>#N/A</v>
      </c>
    </row>
    <row r="13398" spans="1:4" x14ac:dyDescent="0.35">
      <c r="A13398" s="82" t="e">
        <f t="shared" si="209"/>
        <v>#N/A</v>
      </c>
      <c r="D13398" s="82" t="e">
        <f>VLOOKUP(Processed_Data!C13398,'Literature Lookup Tables'!$P$2:$Q$156,2,0)</f>
        <v>#N/A</v>
      </c>
    </row>
    <row r="13399" spans="1:4" x14ac:dyDescent="0.35">
      <c r="A13399" s="82" t="e">
        <f t="shared" si="209"/>
        <v>#N/A</v>
      </c>
      <c r="D13399" s="82" t="e">
        <f>VLOOKUP(Processed_Data!C13399,'Literature Lookup Tables'!$P$2:$Q$156,2,0)</f>
        <v>#N/A</v>
      </c>
    </row>
    <row r="13400" spans="1:4" x14ac:dyDescent="0.35">
      <c r="A13400" s="82" t="e">
        <f t="shared" si="209"/>
        <v>#N/A</v>
      </c>
      <c r="D13400" s="82" t="e">
        <f>VLOOKUP(Processed_Data!C13400,'Literature Lookup Tables'!$P$2:$Q$156,2,0)</f>
        <v>#N/A</v>
      </c>
    </row>
    <row r="13401" spans="1:4" x14ac:dyDescent="0.35">
      <c r="A13401" s="82" t="e">
        <f t="shared" si="209"/>
        <v>#N/A</v>
      </c>
      <c r="D13401" s="82" t="e">
        <f>VLOOKUP(Processed_Data!C13401,'Literature Lookup Tables'!$P$2:$Q$156,2,0)</f>
        <v>#N/A</v>
      </c>
    </row>
    <row r="13402" spans="1:4" x14ac:dyDescent="0.35">
      <c r="A13402" s="82" t="e">
        <f t="shared" si="209"/>
        <v>#N/A</v>
      </c>
      <c r="D13402" s="82" t="e">
        <f>VLOOKUP(Processed_Data!C13402,'Literature Lookup Tables'!$P$2:$Q$156,2,0)</f>
        <v>#N/A</v>
      </c>
    </row>
    <row r="13403" spans="1:4" x14ac:dyDescent="0.35">
      <c r="A13403" s="82" t="e">
        <f t="shared" si="209"/>
        <v>#N/A</v>
      </c>
      <c r="D13403" s="82" t="e">
        <f>VLOOKUP(Processed_Data!C13403,'Literature Lookup Tables'!$P$2:$Q$156,2,0)</f>
        <v>#N/A</v>
      </c>
    </row>
    <row r="13404" spans="1:4" x14ac:dyDescent="0.35">
      <c r="A13404" s="82" t="e">
        <f t="shared" si="209"/>
        <v>#N/A</v>
      </c>
      <c r="D13404" s="82" t="e">
        <f>VLOOKUP(Processed_Data!C13404,'Literature Lookup Tables'!$P$2:$Q$156,2,0)</f>
        <v>#N/A</v>
      </c>
    </row>
    <row r="13405" spans="1:4" x14ac:dyDescent="0.35">
      <c r="A13405" s="82" t="e">
        <f t="shared" si="209"/>
        <v>#N/A</v>
      </c>
      <c r="D13405" s="82" t="e">
        <f>VLOOKUP(Processed_Data!C13405,'Literature Lookup Tables'!$P$2:$Q$156,2,0)</f>
        <v>#N/A</v>
      </c>
    </row>
    <row r="13406" spans="1:4" x14ac:dyDescent="0.35">
      <c r="A13406" s="82" t="e">
        <f t="shared" si="209"/>
        <v>#N/A</v>
      </c>
      <c r="D13406" s="82" t="e">
        <f>VLOOKUP(Processed_Data!C13406,'Literature Lookup Tables'!$P$2:$Q$156,2,0)</f>
        <v>#N/A</v>
      </c>
    </row>
    <row r="13407" spans="1:4" x14ac:dyDescent="0.35">
      <c r="A13407" s="82" t="e">
        <f t="shared" si="209"/>
        <v>#N/A</v>
      </c>
      <c r="D13407" s="82" t="e">
        <f>VLOOKUP(Processed_Data!C13407,'Literature Lookup Tables'!$P$2:$Q$156,2,0)</f>
        <v>#N/A</v>
      </c>
    </row>
    <row r="13408" spans="1:4" x14ac:dyDescent="0.35">
      <c r="A13408" s="82" t="e">
        <f t="shared" si="209"/>
        <v>#N/A</v>
      </c>
      <c r="D13408" s="82" t="e">
        <f>VLOOKUP(Processed_Data!C13408,'Literature Lookup Tables'!$P$2:$Q$156,2,0)</f>
        <v>#N/A</v>
      </c>
    </row>
    <row r="13409" spans="1:4" x14ac:dyDescent="0.35">
      <c r="A13409" s="82" t="e">
        <f t="shared" si="209"/>
        <v>#N/A</v>
      </c>
      <c r="D13409" s="82" t="e">
        <f>VLOOKUP(Processed_Data!C13409,'Literature Lookup Tables'!$P$2:$Q$156,2,0)</f>
        <v>#N/A</v>
      </c>
    </row>
    <row r="13410" spans="1:4" x14ac:dyDescent="0.35">
      <c r="A13410" s="82" t="e">
        <f t="shared" si="209"/>
        <v>#N/A</v>
      </c>
      <c r="D13410" s="82" t="e">
        <f>VLOOKUP(Processed_Data!C13410,'Literature Lookup Tables'!$P$2:$Q$156,2,0)</f>
        <v>#N/A</v>
      </c>
    </row>
    <row r="13411" spans="1:4" x14ac:dyDescent="0.35">
      <c r="A13411" s="82" t="e">
        <f t="shared" si="209"/>
        <v>#N/A</v>
      </c>
      <c r="D13411" s="82" t="e">
        <f>VLOOKUP(Processed_Data!C13411,'Literature Lookup Tables'!$P$2:$Q$156,2,0)</f>
        <v>#N/A</v>
      </c>
    </row>
    <row r="13412" spans="1:4" x14ac:dyDescent="0.35">
      <c r="A13412" s="82" t="e">
        <f t="shared" si="209"/>
        <v>#N/A</v>
      </c>
      <c r="D13412" s="82" t="e">
        <f>VLOOKUP(Processed_Data!C13412,'Literature Lookup Tables'!$P$2:$Q$156,2,0)</f>
        <v>#N/A</v>
      </c>
    </row>
    <row r="13413" spans="1:4" x14ac:dyDescent="0.35">
      <c r="A13413" s="82" t="e">
        <f t="shared" si="209"/>
        <v>#N/A</v>
      </c>
      <c r="D13413" s="82" t="e">
        <f>VLOOKUP(Processed_Data!C13413,'Literature Lookup Tables'!$P$2:$Q$156,2,0)</f>
        <v>#N/A</v>
      </c>
    </row>
    <row r="13414" spans="1:4" x14ac:dyDescent="0.35">
      <c r="A13414" s="82" t="e">
        <f t="shared" si="209"/>
        <v>#N/A</v>
      </c>
      <c r="D13414" s="82" t="e">
        <f>VLOOKUP(Processed_Data!C13414,'Literature Lookup Tables'!$P$2:$Q$156,2,0)</f>
        <v>#N/A</v>
      </c>
    </row>
    <row r="13415" spans="1:4" x14ac:dyDescent="0.35">
      <c r="A13415" s="82" t="e">
        <f t="shared" si="209"/>
        <v>#N/A</v>
      </c>
      <c r="D13415" s="82" t="e">
        <f>VLOOKUP(Processed_Data!C13415,'Literature Lookup Tables'!$P$2:$Q$156,2,0)</f>
        <v>#N/A</v>
      </c>
    </row>
    <row r="13416" spans="1:4" x14ac:dyDescent="0.35">
      <c r="A13416" s="82" t="e">
        <f t="shared" si="209"/>
        <v>#N/A</v>
      </c>
      <c r="D13416" s="82" t="e">
        <f>VLOOKUP(Processed_Data!C13416,'Literature Lookup Tables'!$P$2:$Q$156,2,0)</f>
        <v>#N/A</v>
      </c>
    </row>
    <row r="13417" spans="1:4" x14ac:dyDescent="0.35">
      <c r="A13417" s="82" t="e">
        <f t="shared" si="209"/>
        <v>#N/A</v>
      </c>
      <c r="D13417" s="82" t="e">
        <f>VLOOKUP(Processed_Data!C13417,'Literature Lookup Tables'!$P$2:$Q$156,2,0)</f>
        <v>#N/A</v>
      </c>
    </row>
    <row r="13418" spans="1:4" x14ac:dyDescent="0.35">
      <c r="A13418" s="82" t="e">
        <f t="shared" si="209"/>
        <v>#N/A</v>
      </c>
      <c r="D13418" s="82" t="e">
        <f>VLOOKUP(Processed_Data!C13418,'Literature Lookup Tables'!$P$2:$Q$156,2,0)</f>
        <v>#N/A</v>
      </c>
    </row>
    <row r="13419" spans="1:4" x14ac:dyDescent="0.35">
      <c r="A13419" s="82" t="e">
        <f t="shared" si="209"/>
        <v>#N/A</v>
      </c>
      <c r="D13419" s="82" t="e">
        <f>VLOOKUP(Processed_Data!C13419,'Literature Lookup Tables'!$P$2:$Q$156,2,0)</f>
        <v>#N/A</v>
      </c>
    </row>
    <row r="13420" spans="1:4" x14ac:dyDescent="0.35">
      <c r="A13420" s="82" t="e">
        <f t="shared" si="209"/>
        <v>#N/A</v>
      </c>
      <c r="D13420" s="82" t="e">
        <f>VLOOKUP(Processed_Data!C13420,'Literature Lookup Tables'!$P$2:$Q$156,2,0)</f>
        <v>#N/A</v>
      </c>
    </row>
    <row r="13421" spans="1:4" x14ac:dyDescent="0.35">
      <c r="A13421" s="82" t="e">
        <f t="shared" si="209"/>
        <v>#N/A</v>
      </c>
      <c r="D13421" s="82" t="e">
        <f>VLOOKUP(Processed_Data!C13421,'Literature Lookup Tables'!$P$2:$Q$156,2,0)</f>
        <v>#N/A</v>
      </c>
    </row>
    <row r="13422" spans="1:4" x14ac:dyDescent="0.35">
      <c r="A13422" s="82" t="e">
        <f t="shared" si="209"/>
        <v>#N/A</v>
      </c>
      <c r="D13422" s="82" t="e">
        <f>VLOOKUP(Processed_Data!C13422,'Literature Lookup Tables'!$P$2:$Q$156,2,0)</f>
        <v>#N/A</v>
      </c>
    </row>
    <row r="13423" spans="1:4" x14ac:dyDescent="0.35">
      <c r="A13423" s="82" t="e">
        <f t="shared" si="209"/>
        <v>#N/A</v>
      </c>
      <c r="D13423" s="82" t="e">
        <f>VLOOKUP(Processed_Data!C13423,'Literature Lookup Tables'!$P$2:$Q$156,2,0)</f>
        <v>#N/A</v>
      </c>
    </row>
    <row r="13424" spans="1:4" x14ac:dyDescent="0.35">
      <c r="A13424" s="82" t="e">
        <f t="shared" si="209"/>
        <v>#N/A</v>
      </c>
      <c r="D13424" s="82" t="e">
        <f>VLOOKUP(Processed_Data!C13424,'Literature Lookup Tables'!$P$2:$Q$156,2,0)</f>
        <v>#N/A</v>
      </c>
    </row>
    <row r="13425" spans="1:4" x14ac:dyDescent="0.35">
      <c r="A13425" s="82" t="e">
        <f t="shared" si="209"/>
        <v>#N/A</v>
      </c>
      <c r="D13425" s="82" t="e">
        <f>VLOOKUP(Processed_Data!C13425,'Literature Lookup Tables'!$P$2:$Q$156,2,0)</f>
        <v>#N/A</v>
      </c>
    </row>
    <row r="13426" spans="1:4" x14ac:dyDescent="0.35">
      <c r="A13426" s="82" t="e">
        <f t="shared" si="209"/>
        <v>#N/A</v>
      </c>
      <c r="D13426" s="82" t="e">
        <f>VLOOKUP(Processed_Data!C13426,'Literature Lookup Tables'!$P$2:$Q$156,2,0)</f>
        <v>#N/A</v>
      </c>
    </row>
    <row r="13427" spans="1:4" x14ac:dyDescent="0.35">
      <c r="A13427" s="82" t="e">
        <f t="shared" si="209"/>
        <v>#N/A</v>
      </c>
      <c r="D13427" s="82" t="e">
        <f>VLOOKUP(Processed_Data!C13427,'Literature Lookup Tables'!$P$2:$Q$156,2,0)</f>
        <v>#N/A</v>
      </c>
    </row>
    <row r="13428" spans="1:4" x14ac:dyDescent="0.35">
      <c r="A13428" s="82" t="e">
        <f t="shared" si="209"/>
        <v>#N/A</v>
      </c>
      <c r="D13428" s="82" t="e">
        <f>VLOOKUP(Processed_Data!C13428,'Literature Lookup Tables'!$P$2:$Q$156,2,0)</f>
        <v>#N/A</v>
      </c>
    </row>
    <row r="13429" spans="1:4" x14ac:dyDescent="0.35">
      <c r="A13429" s="82" t="e">
        <f t="shared" si="209"/>
        <v>#N/A</v>
      </c>
      <c r="D13429" s="82" t="e">
        <f>VLOOKUP(Processed_Data!C13429,'Literature Lookup Tables'!$P$2:$Q$156,2,0)</f>
        <v>#N/A</v>
      </c>
    </row>
    <row r="13430" spans="1:4" x14ac:dyDescent="0.35">
      <c r="A13430" s="82" t="e">
        <f t="shared" si="209"/>
        <v>#N/A</v>
      </c>
      <c r="D13430" s="82" t="e">
        <f>VLOOKUP(Processed_Data!C13430,'Literature Lookup Tables'!$P$2:$Q$156,2,0)</f>
        <v>#N/A</v>
      </c>
    </row>
    <row r="13431" spans="1:4" x14ac:dyDescent="0.35">
      <c r="A13431" s="82" t="e">
        <f t="shared" si="209"/>
        <v>#N/A</v>
      </c>
      <c r="D13431" s="82" t="e">
        <f>VLOOKUP(Processed_Data!C13431,'Literature Lookup Tables'!$P$2:$Q$156,2,0)</f>
        <v>#N/A</v>
      </c>
    </row>
    <row r="13432" spans="1:4" x14ac:dyDescent="0.35">
      <c r="A13432" s="82" t="e">
        <f t="shared" si="209"/>
        <v>#N/A</v>
      </c>
      <c r="D13432" s="82" t="e">
        <f>VLOOKUP(Processed_Data!C13432,'Literature Lookup Tables'!$P$2:$Q$156,2,0)</f>
        <v>#N/A</v>
      </c>
    </row>
    <row r="13433" spans="1:4" x14ac:dyDescent="0.35">
      <c r="A13433" s="82" t="e">
        <f t="shared" si="209"/>
        <v>#N/A</v>
      </c>
      <c r="D13433" s="82" t="e">
        <f>VLOOKUP(Processed_Data!C13433,'Literature Lookup Tables'!$P$2:$Q$156,2,0)</f>
        <v>#N/A</v>
      </c>
    </row>
    <row r="13434" spans="1:4" x14ac:dyDescent="0.35">
      <c r="A13434" s="82" t="e">
        <f t="shared" si="209"/>
        <v>#N/A</v>
      </c>
      <c r="D13434" s="82" t="e">
        <f>VLOOKUP(Processed_Data!C13434,'Literature Lookup Tables'!$P$2:$Q$156,2,0)</f>
        <v>#N/A</v>
      </c>
    </row>
    <row r="13435" spans="1:4" x14ac:dyDescent="0.35">
      <c r="A13435" s="82" t="e">
        <f t="shared" si="209"/>
        <v>#N/A</v>
      </c>
      <c r="D13435" s="82" t="e">
        <f>VLOOKUP(Processed_Data!C13435,'Literature Lookup Tables'!$P$2:$Q$156,2,0)</f>
        <v>#N/A</v>
      </c>
    </row>
    <row r="13436" spans="1:4" x14ac:dyDescent="0.35">
      <c r="A13436" s="82" t="e">
        <f t="shared" si="209"/>
        <v>#N/A</v>
      </c>
      <c r="D13436" s="82" t="e">
        <f>VLOOKUP(Processed_Data!C13436,'Literature Lookup Tables'!$P$2:$Q$156,2,0)</f>
        <v>#N/A</v>
      </c>
    </row>
    <row r="13437" spans="1:4" x14ac:dyDescent="0.35">
      <c r="A13437" s="82" t="e">
        <f t="shared" si="209"/>
        <v>#N/A</v>
      </c>
      <c r="D13437" s="82" t="e">
        <f>VLOOKUP(Processed_Data!C13437,'Literature Lookup Tables'!$P$2:$Q$156,2,0)</f>
        <v>#N/A</v>
      </c>
    </row>
    <row r="13438" spans="1:4" x14ac:dyDescent="0.35">
      <c r="A13438" s="82" t="e">
        <f t="shared" si="209"/>
        <v>#N/A</v>
      </c>
      <c r="D13438" s="82" t="e">
        <f>VLOOKUP(Processed_Data!C13438,'Literature Lookup Tables'!$P$2:$Q$156,2,0)</f>
        <v>#N/A</v>
      </c>
    </row>
    <row r="13439" spans="1:4" x14ac:dyDescent="0.35">
      <c r="A13439" s="82" t="e">
        <f t="shared" si="209"/>
        <v>#N/A</v>
      </c>
      <c r="D13439" s="82" t="e">
        <f>VLOOKUP(Processed_Data!C13439,'Literature Lookup Tables'!$P$2:$Q$156,2,0)</f>
        <v>#N/A</v>
      </c>
    </row>
    <row r="13440" spans="1:4" x14ac:dyDescent="0.35">
      <c r="A13440" s="82" t="e">
        <f t="shared" si="209"/>
        <v>#N/A</v>
      </c>
      <c r="D13440" s="82" t="e">
        <f>VLOOKUP(Processed_Data!C13440,'Literature Lookup Tables'!$P$2:$Q$156,2,0)</f>
        <v>#N/A</v>
      </c>
    </row>
    <row r="13441" spans="1:4" x14ac:dyDescent="0.35">
      <c r="A13441" s="82" t="e">
        <f t="shared" si="209"/>
        <v>#N/A</v>
      </c>
      <c r="D13441" s="82" t="e">
        <f>VLOOKUP(Processed_Data!C13441,'Literature Lookup Tables'!$P$2:$Q$156,2,0)</f>
        <v>#N/A</v>
      </c>
    </row>
    <row r="13442" spans="1:4" x14ac:dyDescent="0.35">
      <c r="A13442" s="82" t="e">
        <f t="shared" si="209"/>
        <v>#N/A</v>
      </c>
      <c r="D13442" s="82" t="e">
        <f>VLOOKUP(Processed_Data!C13442,'Literature Lookup Tables'!$P$2:$Q$156,2,0)</f>
        <v>#N/A</v>
      </c>
    </row>
    <row r="13443" spans="1:4" x14ac:dyDescent="0.35">
      <c r="A13443" s="82" t="e">
        <f t="shared" si="209"/>
        <v>#N/A</v>
      </c>
      <c r="D13443" s="82" t="e">
        <f>VLOOKUP(Processed_Data!C13443,'Literature Lookup Tables'!$P$2:$Q$156,2,0)</f>
        <v>#N/A</v>
      </c>
    </row>
    <row r="13444" spans="1:4" x14ac:dyDescent="0.35">
      <c r="A13444" s="82" t="e">
        <f t="shared" si="209"/>
        <v>#N/A</v>
      </c>
      <c r="D13444" s="82" t="e">
        <f>VLOOKUP(Processed_Data!C13444,'Literature Lookup Tables'!$P$2:$Q$156,2,0)</f>
        <v>#N/A</v>
      </c>
    </row>
    <row r="13445" spans="1:4" x14ac:dyDescent="0.35">
      <c r="A13445" s="82" t="e">
        <f t="shared" si="209"/>
        <v>#N/A</v>
      </c>
      <c r="D13445" s="82" t="e">
        <f>VLOOKUP(Processed_Data!C13445,'Literature Lookup Tables'!$P$2:$Q$156,2,0)</f>
        <v>#N/A</v>
      </c>
    </row>
    <row r="13446" spans="1:4" x14ac:dyDescent="0.35">
      <c r="A13446" s="82" t="e">
        <f t="shared" si="209"/>
        <v>#N/A</v>
      </c>
      <c r="D13446" s="82" t="e">
        <f>VLOOKUP(Processed_Data!C13446,'Literature Lookup Tables'!$P$2:$Q$156,2,0)</f>
        <v>#N/A</v>
      </c>
    </row>
    <row r="13447" spans="1:4" x14ac:dyDescent="0.35">
      <c r="A13447" s="82" t="e">
        <f t="shared" ref="A13447:A13510" si="210">F13447&amp;"-"&amp;E13447&amp;"-"&amp;D13447</f>
        <v>#N/A</v>
      </c>
      <c r="D13447" s="82" t="e">
        <f>VLOOKUP(Processed_Data!C13447,'Literature Lookup Tables'!$P$2:$Q$156,2,0)</f>
        <v>#N/A</v>
      </c>
    </row>
    <row r="13448" spans="1:4" x14ac:dyDescent="0.35">
      <c r="A13448" s="82" t="e">
        <f t="shared" si="210"/>
        <v>#N/A</v>
      </c>
      <c r="D13448" s="82" t="e">
        <f>VLOOKUP(Processed_Data!C13448,'Literature Lookup Tables'!$P$2:$Q$156,2,0)</f>
        <v>#N/A</v>
      </c>
    </row>
    <row r="13449" spans="1:4" x14ac:dyDescent="0.35">
      <c r="A13449" s="82" t="e">
        <f t="shared" si="210"/>
        <v>#N/A</v>
      </c>
      <c r="D13449" s="82" t="e">
        <f>VLOOKUP(Processed_Data!C13449,'Literature Lookup Tables'!$P$2:$Q$156,2,0)</f>
        <v>#N/A</v>
      </c>
    </row>
    <row r="13450" spans="1:4" x14ac:dyDescent="0.35">
      <c r="A13450" s="82" t="e">
        <f t="shared" si="210"/>
        <v>#N/A</v>
      </c>
      <c r="D13450" s="82" t="e">
        <f>VLOOKUP(Processed_Data!C13450,'Literature Lookup Tables'!$P$2:$Q$156,2,0)</f>
        <v>#N/A</v>
      </c>
    </row>
    <row r="13451" spans="1:4" x14ac:dyDescent="0.35">
      <c r="A13451" s="82" t="e">
        <f t="shared" si="210"/>
        <v>#N/A</v>
      </c>
      <c r="D13451" s="82" t="e">
        <f>VLOOKUP(Processed_Data!C13451,'Literature Lookup Tables'!$P$2:$Q$156,2,0)</f>
        <v>#N/A</v>
      </c>
    </row>
    <row r="13452" spans="1:4" x14ac:dyDescent="0.35">
      <c r="A13452" s="82" t="e">
        <f t="shared" si="210"/>
        <v>#N/A</v>
      </c>
      <c r="D13452" s="82" t="e">
        <f>VLOOKUP(Processed_Data!C13452,'Literature Lookup Tables'!$P$2:$Q$156,2,0)</f>
        <v>#N/A</v>
      </c>
    </row>
    <row r="13453" spans="1:4" x14ac:dyDescent="0.35">
      <c r="A13453" s="82" t="e">
        <f t="shared" si="210"/>
        <v>#N/A</v>
      </c>
      <c r="D13453" s="82" t="e">
        <f>VLOOKUP(Processed_Data!C13453,'Literature Lookup Tables'!$P$2:$Q$156,2,0)</f>
        <v>#N/A</v>
      </c>
    </row>
    <row r="13454" spans="1:4" x14ac:dyDescent="0.35">
      <c r="A13454" s="82" t="e">
        <f t="shared" si="210"/>
        <v>#N/A</v>
      </c>
      <c r="D13454" s="82" t="e">
        <f>VLOOKUP(Processed_Data!C13454,'Literature Lookup Tables'!$P$2:$Q$156,2,0)</f>
        <v>#N/A</v>
      </c>
    </row>
    <row r="13455" spans="1:4" x14ac:dyDescent="0.35">
      <c r="A13455" s="82" t="e">
        <f t="shared" si="210"/>
        <v>#N/A</v>
      </c>
      <c r="D13455" s="82" t="e">
        <f>VLOOKUP(Processed_Data!C13455,'Literature Lookup Tables'!$P$2:$Q$156,2,0)</f>
        <v>#N/A</v>
      </c>
    </row>
    <row r="13456" spans="1:4" x14ac:dyDescent="0.35">
      <c r="A13456" s="82" t="e">
        <f t="shared" si="210"/>
        <v>#N/A</v>
      </c>
      <c r="D13456" s="82" t="e">
        <f>VLOOKUP(Processed_Data!C13456,'Literature Lookup Tables'!$P$2:$Q$156,2,0)</f>
        <v>#N/A</v>
      </c>
    </row>
    <row r="13457" spans="1:4" x14ac:dyDescent="0.35">
      <c r="A13457" s="82" t="e">
        <f t="shared" si="210"/>
        <v>#N/A</v>
      </c>
      <c r="D13457" s="82" t="e">
        <f>VLOOKUP(Processed_Data!C13457,'Literature Lookup Tables'!$P$2:$Q$156,2,0)</f>
        <v>#N/A</v>
      </c>
    </row>
    <row r="13458" spans="1:4" x14ac:dyDescent="0.35">
      <c r="A13458" s="82" t="e">
        <f t="shared" si="210"/>
        <v>#N/A</v>
      </c>
      <c r="D13458" s="82" t="e">
        <f>VLOOKUP(Processed_Data!C13458,'Literature Lookup Tables'!$P$2:$Q$156,2,0)</f>
        <v>#N/A</v>
      </c>
    </row>
    <row r="13459" spans="1:4" x14ac:dyDescent="0.35">
      <c r="A13459" s="82" t="e">
        <f t="shared" si="210"/>
        <v>#N/A</v>
      </c>
      <c r="D13459" s="82" t="e">
        <f>VLOOKUP(Processed_Data!C13459,'Literature Lookup Tables'!$P$2:$Q$156,2,0)</f>
        <v>#N/A</v>
      </c>
    </row>
    <row r="13460" spans="1:4" x14ac:dyDescent="0.35">
      <c r="A13460" s="82" t="e">
        <f t="shared" si="210"/>
        <v>#N/A</v>
      </c>
      <c r="D13460" s="82" t="e">
        <f>VLOOKUP(Processed_Data!C13460,'Literature Lookup Tables'!$P$2:$Q$156,2,0)</f>
        <v>#N/A</v>
      </c>
    </row>
    <row r="13461" spans="1:4" x14ac:dyDescent="0.35">
      <c r="A13461" s="82" t="e">
        <f t="shared" si="210"/>
        <v>#N/A</v>
      </c>
      <c r="D13461" s="82" t="e">
        <f>VLOOKUP(Processed_Data!C13461,'Literature Lookup Tables'!$P$2:$Q$156,2,0)</f>
        <v>#N/A</v>
      </c>
    </row>
    <row r="13462" spans="1:4" x14ac:dyDescent="0.35">
      <c r="A13462" s="82" t="e">
        <f t="shared" si="210"/>
        <v>#N/A</v>
      </c>
      <c r="D13462" s="82" t="e">
        <f>VLOOKUP(Processed_Data!C13462,'Literature Lookup Tables'!$P$2:$Q$156,2,0)</f>
        <v>#N/A</v>
      </c>
    </row>
    <row r="13463" spans="1:4" x14ac:dyDescent="0.35">
      <c r="A13463" s="82" t="e">
        <f t="shared" si="210"/>
        <v>#N/A</v>
      </c>
      <c r="D13463" s="82" t="e">
        <f>VLOOKUP(Processed_Data!C13463,'Literature Lookup Tables'!$P$2:$Q$156,2,0)</f>
        <v>#N/A</v>
      </c>
    </row>
    <row r="13464" spans="1:4" x14ac:dyDescent="0.35">
      <c r="A13464" s="82" t="e">
        <f t="shared" si="210"/>
        <v>#N/A</v>
      </c>
      <c r="D13464" s="82" t="e">
        <f>VLOOKUP(Processed_Data!C13464,'Literature Lookup Tables'!$P$2:$Q$156,2,0)</f>
        <v>#N/A</v>
      </c>
    </row>
    <row r="13465" spans="1:4" x14ac:dyDescent="0.35">
      <c r="A13465" s="82" t="e">
        <f t="shared" si="210"/>
        <v>#N/A</v>
      </c>
      <c r="D13465" s="82" t="e">
        <f>VLOOKUP(Processed_Data!C13465,'Literature Lookup Tables'!$P$2:$Q$156,2,0)</f>
        <v>#N/A</v>
      </c>
    </row>
    <row r="13466" spans="1:4" x14ac:dyDescent="0.35">
      <c r="A13466" s="82" t="e">
        <f t="shared" si="210"/>
        <v>#N/A</v>
      </c>
      <c r="D13466" s="82" t="e">
        <f>VLOOKUP(Processed_Data!C13466,'Literature Lookup Tables'!$P$2:$Q$156,2,0)</f>
        <v>#N/A</v>
      </c>
    </row>
    <row r="13467" spans="1:4" x14ac:dyDescent="0.35">
      <c r="A13467" s="82" t="e">
        <f t="shared" si="210"/>
        <v>#N/A</v>
      </c>
      <c r="D13467" s="82" t="e">
        <f>VLOOKUP(Processed_Data!C13467,'Literature Lookup Tables'!$P$2:$Q$156,2,0)</f>
        <v>#N/A</v>
      </c>
    </row>
    <row r="13468" spans="1:4" x14ac:dyDescent="0.35">
      <c r="A13468" s="82" t="e">
        <f t="shared" si="210"/>
        <v>#N/A</v>
      </c>
      <c r="D13468" s="82" t="e">
        <f>VLOOKUP(Processed_Data!C13468,'Literature Lookup Tables'!$P$2:$Q$156,2,0)</f>
        <v>#N/A</v>
      </c>
    </row>
    <row r="13469" spans="1:4" x14ac:dyDescent="0.35">
      <c r="A13469" s="82" t="e">
        <f t="shared" si="210"/>
        <v>#N/A</v>
      </c>
      <c r="D13469" s="82" t="e">
        <f>VLOOKUP(Processed_Data!C13469,'Literature Lookup Tables'!$P$2:$Q$156,2,0)</f>
        <v>#N/A</v>
      </c>
    </row>
    <row r="13470" spans="1:4" x14ac:dyDescent="0.35">
      <c r="A13470" s="82" t="e">
        <f t="shared" si="210"/>
        <v>#N/A</v>
      </c>
      <c r="D13470" s="82" t="e">
        <f>VLOOKUP(Processed_Data!C13470,'Literature Lookup Tables'!$P$2:$Q$156,2,0)</f>
        <v>#N/A</v>
      </c>
    </row>
    <row r="13471" spans="1:4" x14ac:dyDescent="0.35">
      <c r="A13471" s="82" t="e">
        <f t="shared" si="210"/>
        <v>#N/A</v>
      </c>
      <c r="D13471" s="82" t="e">
        <f>VLOOKUP(Processed_Data!C13471,'Literature Lookup Tables'!$P$2:$Q$156,2,0)</f>
        <v>#N/A</v>
      </c>
    </row>
    <row r="13472" spans="1:4" x14ac:dyDescent="0.35">
      <c r="A13472" s="82" t="e">
        <f t="shared" si="210"/>
        <v>#N/A</v>
      </c>
      <c r="D13472" s="82" t="e">
        <f>VLOOKUP(Processed_Data!C13472,'Literature Lookup Tables'!$P$2:$Q$156,2,0)</f>
        <v>#N/A</v>
      </c>
    </row>
    <row r="13473" spans="1:4" x14ac:dyDescent="0.35">
      <c r="A13473" s="82" t="e">
        <f t="shared" si="210"/>
        <v>#N/A</v>
      </c>
      <c r="D13473" s="82" t="e">
        <f>VLOOKUP(Processed_Data!C13473,'Literature Lookup Tables'!$P$2:$Q$156,2,0)</f>
        <v>#N/A</v>
      </c>
    </row>
    <row r="13474" spans="1:4" x14ac:dyDescent="0.35">
      <c r="A13474" s="82" t="e">
        <f t="shared" si="210"/>
        <v>#N/A</v>
      </c>
      <c r="D13474" s="82" t="e">
        <f>VLOOKUP(Processed_Data!C13474,'Literature Lookup Tables'!$P$2:$Q$156,2,0)</f>
        <v>#N/A</v>
      </c>
    </row>
    <row r="13475" spans="1:4" x14ac:dyDescent="0.35">
      <c r="A13475" s="82" t="e">
        <f t="shared" si="210"/>
        <v>#N/A</v>
      </c>
      <c r="D13475" s="82" t="e">
        <f>VLOOKUP(Processed_Data!C13475,'Literature Lookup Tables'!$P$2:$Q$156,2,0)</f>
        <v>#N/A</v>
      </c>
    </row>
    <row r="13476" spans="1:4" x14ac:dyDescent="0.35">
      <c r="A13476" s="82" t="e">
        <f t="shared" si="210"/>
        <v>#N/A</v>
      </c>
      <c r="D13476" s="82" t="e">
        <f>VLOOKUP(Processed_Data!C13476,'Literature Lookup Tables'!$P$2:$Q$156,2,0)</f>
        <v>#N/A</v>
      </c>
    </row>
    <row r="13477" spans="1:4" x14ac:dyDescent="0.35">
      <c r="A13477" s="82" t="e">
        <f t="shared" si="210"/>
        <v>#N/A</v>
      </c>
      <c r="D13477" s="82" t="e">
        <f>VLOOKUP(Processed_Data!C13477,'Literature Lookup Tables'!$P$2:$Q$156,2,0)</f>
        <v>#N/A</v>
      </c>
    </row>
    <row r="13478" spans="1:4" x14ac:dyDescent="0.35">
      <c r="A13478" s="82" t="e">
        <f t="shared" si="210"/>
        <v>#N/A</v>
      </c>
      <c r="D13478" s="82" t="e">
        <f>VLOOKUP(Processed_Data!C13478,'Literature Lookup Tables'!$P$2:$Q$156,2,0)</f>
        <v>#N/A</v>
      </c>
    </row>
    <row r="13479" spans="1:4" x14ac:dyDescent="0.35">
      <c r="A13479" s="82" t="e">
        <f t="shared" si="210"/>
        <v>#N/A</v>
      </c>
      <c r="D13479" s="82" t="e">
        <f>VLOOKUP(Processed_Data!C13479,'Literature Lookup Tables'!$P$2:$Q$156,2,0)</f>
        <v>#N/A</v>
      </c>
    </row>
    <row r="13480" spans="1:4" x14ac:dyDescent="0.35">
      <c r="A13480" s="82" t="e">
        <f t="shared" si="210"/>
        <v>#N/A</v>
      </c>
      <c r="D13480" s="82" t="e">
        <f>VLOOKUP(Processed_Data!C13480,'Literature Lookup Tables'!$P$2:$Q$156,2,0)</f>
        <v>#N/A</v>
      </c>
    </row>
    <row r="13481" spans="1:4" x14ac:dyDescent="0.35">
      <c r="A13481" s="82" t="e">
        <f t="shared" si="210"/>
        <v>#N/A</v>
      </c>
      <c r="D13481" s="82" t="e">
        <f>VLOOKUP(Processed_Data!C13481,'Literature Lookup Tables'!$P$2:$Q$156,2,0)</f>
        <v>#N/A</v>
      </c>
    </row>
    <row r="13482" spans="1:4" x14ac:dyDescent="0.35">
      <c r="A13482" s="82" t="e">
        <f t="shared" si="210"/>
        <v>#N/A</v>
      </c>
      <c r="D13482" s="82" t="e">
        <f>VLOOKUP(Processed_Data!C13482,'Literature Lookup Tables'!$P$2:$Q$156,2,0)</f>
        <v>#N/A</v>
      </c>
    </row>
    <row r="13483" spans="1:4" x14ac:dyDescent="0.35">
      <c r="A13483" s="82" t="e">
        <f t="shared" si="210"/>
        <v>#N/A</v>
      </c>
      <c r="D13483" s="82" t="e">
        <f>VLOOKUP(Processed_Data!C13483,'Literature Lookup Tables'!$P$2:$Q$156,2,0)</f>
        <v>#N/A</v>
      </c>
    </row>
    <row r="13484" spans="1:4" x14ac:dyDescent="0.35">
      <c r="A13484" s="82" t="e">
        <f t="shared" si="210"/>
        <v>#N/A</v>
      </c>
      <c r="D13484" s="82" t="e">
        <f>VLOOKUP(Processed_Data!C13484,'Literature Lookup Tables'!$P$2:$Q$156,2,0)</f>
        <v>#N/A</v>
      </c>
    </row>
    <row r="13485" spans="1:4" x14ac:dyDescent="0.35">
      <c r="A13485" s="82" t="e">
        <f t="shared" si="210"/>
        <v>#N/A</v>
      </c>
      <c r="D13485" s="82" t="e">
        <f>VLOOKUP(Processed_Data!C13485,'Literature Lookup Tables'!$P$2:$Q$156,2,0)</f>
        <v>#N/A</v>
      </c>
    </row>
    <row r="13486" spans="1:4" x14ac:dyDescent="0.35">
      <c r="A13486" s="82" t="e">
        <f t="shared" si="210"/>
        <v>#N/A</v>
      </c>
      <c r="D13486" s="82" t="e">
        <f>VLOOKUP(Processed_Data!C13486,'Literature Lookup Tables'!$P$2:$Q$156,2,0)</f>
        <v>#N/A</v>
      </c>
    </row>
    <row r="13487" spans="1:4" x14ac:dyDescent="0.35">
      <c r="A13487" s="82" t="e">
        <f t="shared" si="210"/>
        <v>#N/A</v>
      </c>
      <c r="D13487" s="82" t="e">
        <f>VLOOKUP(Processed_Data!C13487,'Literature Lookup Tables'!$P$2:$Q$156,2,0)</f>
        <v>#N/A</v>
      </c>
    </row>
    <row r="13488" spans="1:4" x14ac:dyDescent="0.35">
      <c r="A13488" s="82" t="e">
        <f t="shared" si="210"/>
        <v>#N/A</v>
      </c>
      <c r="D13488" s="82" t="e">
        <f>VLOOKUP(Processed_Data!C13488,'Literature Lookup Tables'!$P$2:$Q$156,2,0)</f>
        <v>#N/A</v>
      </c>
    </row>
    <row r="13489" spans="1:4" x14ac:dyDescent="0.35">
      <c r="A13489" s="82" t="e">
        <f t="shared" si="210"/>
        <v>#N/A</v>
      </c>
      <c r="D13489" s="82" t="e">
        <f>VLOOKUP(Processed_Data!C13489,'Literature Lookup Tables'!$P$2:$Q$156,2,0)</f>
        <v>#N/A</v>
      </c>
    </row>
    <row r="13490" spans="1:4" x14ac:dyDescent="0.35">
      <c r="A13490" s="82" t="e">
        <f t="shared" si="210"/>
        <v>#N/A</v>
      </c>
      <c r="D13490" s="82" t="e">
        <f>VLOOKUP(Processed_Data!C13490,'Literature Lookup Tables'!$P$2:$Q$156,2,0)</f>
        <v>#N/A</v>
      </c>
    </row>
    <row r="13491" spans="1:4" x14ac:dyDescent="0.35">
      <c r="A13491" s="82" t="e">
        <f t="shared" si="210"/>
        <v>#N/A</v>
      </c>
      <c r="D13491" s="82" t="e">
        <f>VLOOKUP(Processed_Data!C13491,'Literature Lookup Tables'!$P$2:$Q$156,2,0)</f>
        <v>#N/A</v>
      </c>
    </row>
    <row r="13492" spans="1:4" x14ac:dyDescent="0.35">
      <c r="A13492" s="82" t="e">
        <f t="shared" si="210"/>
        <v>#N/A</v>
      </c>
      <c r="D13492" s="82" t="e">
        <f>VLOOKUP(Processed_Data!C13492,'Literature Lookup Tables'!$P$2:$Q$156,2,0)</f>
        <v>#N/A</v>
      </c>
    </row>
    <row r="13493" spans="1:4" x14ac:dyDescent="0.35">
      <c r="A13493" s="82" t="e">
        <f t="shared" si="210"/>
        <v>#N/A</v>
      </c>
      <c r="D13493" s="82" t="e">
        <f>VLOOKUP(Processed_Data!C13493,'Literature Lookup Tables'!$P$2:$Q$156,2,0)</f>
        <v>#N/A</v>
      </c>
    </row>
    <row r="13494" spans="1:4" x14ac:dyDescent="0.35">
      <c r="A13494" s="82" t="e">
        <f t="shared" si="210"/>
        <v>#N/A</v>
      </c>
      <c r="D13494" s="82" t="e">
        <f>VLOOKUP(Processed_Data!C13494,'Literature Lookup Tables'!$P$2:$Q$156,2,0)</f>
        <v>#N/A</v>
      </c>
    </row>
    <row r="13495" spans="1:4" x14ac:dyDescent="0.35">
      <c r="A13495" s="82" t="e">
        <f t="shared" si="210"/>
        <v>#N/A</v>
      </c>
      <c r="D13495" s="82" t="e">
        <f>VLOOKUP(Processed_Data!C13495,'Literature Lookup Tables'!$P$2:$Q$156,2,0)</f>
        <v>#N/A</v>
      </c>
    </row>
    <row r="13496" spans="1:4" x14ac:dyDescent="0.35">
      <c r="A13496" s="82" t="e">
        <f t="shared" si="210"/>
        <v>#N/A</v>
      </c>
      <c r="D13496" s="82" t="e">
        <f>VLOOKUP(Processed_Data!C13496,'Literature Lookup Tables'!$P$2:$Q$156,2,0)</f>
        <v>#N/A</v>
      </c>
    </row>
    <row r="13497" spans="1:4" x14ac:dyDescent="0.35">
      <c r="A13497" s="82" t="e">
        <f t="shared" si="210"/>
        <v>#N/A</v>
      </c>
      <c r="D13497" s="82" t="e">
        <f>VLOOKUP(Processed_Data!C13497,'Literature Lookup Tables'!$P$2:$Q$156,2,0)</f>
        <v>#N/A</v>
      </c>
    </row>
    <row r="13498" spans="1:4" x14ac:dyDescent="0.35">
      <c r="A13498" s="82" t="e">
        <f t="shared" si="210"/>
        <v>#N/A</v>
      </c>
      <c r="D13498" s="82" t="e">
        <f>VLOOKUP(Processed_Data!C13498,'Literature Lookup Tables'!$P$2:$Q$156,2,0)</f>
        <v>#N/A</v>
      </c>
    </row>
    <row r="13499" spans="1:4" x14ac:dyDescent="0.35">
      <c r="A13499" s="82" t="e">
        <f t="shared" si="210"/>
        <v>#N/A</v>
      </c>
      <c r="D13499" s="82" t="e">
        <f>VLOOKUP(Processed_Data!C13499,'Literature Lookup Tables'!$P$2:$Q$156,2,0)</f>
        <v>#N/A</v>
      </c>
    </row>
    <row r="13500" spans="1:4" x14ac:dyDescent="0.35">
      <c r="A13500" s="82" t="e">
        <f t="shared" si="210"/>
        <v>#N/A</v>
      </c>
      <c r="D13500" s="82" t="e">
        <f>VLOOKUP(Processed_Data!C13500,'Literature Lookup Tables'!$P$2:$Q$156,2,0)</f>
        <v>#N/A</v>
      </c>
    </row>
    <row r="13501" spans="1:4" x14ac:dyDescent="0.35">
      <c r="A13501" s="82" t="e">
        <f t="shared" si="210"/>
        <v>#N/A</v>
      </c>
      <c r="D13501" s="82" t="e">
        <f>VLOOKUP(Processed_Data!C13501,'Literature Lookup Tables'!$P$2:$Q$156,2,0)</f>
        <v>#N/A</v>
      </c>
    </row>
    <row r="13502" spans="1:4" x14ac:dyDescent="0.35">
      <c r="A13502" s="82" t="e">
        <f t="shared" si="210"/>
        <v>#N/A</v>
      </c>
      <c r="D13502" s="82" t="e">
        <f>VLOOKUP(Processed_Data!C13502,'Literature Lookup Tables'!$P$2:$Q$156,2,0)</f>
        <v>#N/A</v>
      </c>
    </row>
    <row r="13503" spans="1:4" x14ac:dyDescent="0.35">
      <c r="A13503" s="82" t="e">
        <f t="shared" si="210"/>
        <v>#N/A</v>
      </c>
      <c r="D13503" s="82" t="e">
        <f>VLOOKUP(Processed_Data!C13503,'Literature Lookup Tables'!$P$2:$Q$156,2,0)</f>
        <v>#N/A</v>
      </c>
    </row>
    <row r="13504" spans="1:4" x14ac:dyDescent="0.35">
      <c r="A13504" s="82" t="e">
        <f t="shared" si="210"/>
        <v>#N/A</v>
      </c>
      <c r="D13504" s="82" t="e">
        <f>VLOOKUP(Processed_Data!C13504,'Literature Lookup Tables'!$P$2:$Q$156,2,0)</f>
        <v>#N/A</v>
      </c>
    </row>
    <row r="13505" spans="1:4" x14ac:dyDescent="0.35">
      <c r="A13505" s="82" t="e">
        <f t="shared" si="210"/>
        <v>#N/A</v>
      </c>
      <c r="D13505" s="82" t="e">
        <f>VLOOKUP(Processed_Data!C13505,'Literature Lookup Tables'!$P$2:$Q$156,2,0)</f>
        <v>#N/A</v>
      </c>
    </row>
    <row r="13506" spans="1:4" x14ac:dyDescent="0.35">
      <c r="A13506" s="82" t="e">
        <f t="shared" si="210"/>
        <v>#N/A</v>
      </c>
      <c r="D13506" s="82" t="e">
        <f>VLOOKUP(Processed_Data!C13506,'Literature Lookup Tables'!$P$2:$Q$156,2,0)</f>
        <v>#N/A</v>
      </c>
    </row>
    <row r="13507" spans="1:4" x14ac:dyDescent="0.35">
      <c r="A13507" s="82" t="e">
        <f t="shared" si="210"/>
        <v>#N/A</v>
      </c>
      <c r="D13507" s="82" t="e">
        <f>VLOOKUP(Processed_Data!C13507,'Literature Lookup Tables'!$P$2:$Q$156,2,0)</f>
        <v>#N/A</v>
      </c>
    </row>
    <row r="13508" spans="1:4" x14ac:dyDescent="0.35">
      <c r="A13508" s="82" t="e">
        <f t="shared" si="210"/>
        <v>#N/A</v>
      </c>
      <c r="D13508" s="82" t="e">
        <f>VLOOKUP(Processed_Data!C13508,'Literature Lookup Tables'!$P$2:$Q$156,2,0)</f>
        <v>#N/A</v>
      </c>
    </row>
    <row r="13509" spans="1:4" x14ac:dyDescent="0.35">
      <c r="A13509" s="82" t="e">
        <f t="shared" si="210"/>
        <v>#N/A</v>
      </c>
      <c r="D13509" s="82" t="e">
        <f>VLOOKUP(Processed_Data!C13509,'Literature Lookup Tables'!$P$2:$Q$156,2,0)</f>
        <v>#N/A</v>
      </c>
    </row>
    <row r="13510" spans="1:4" x14ac:dyDescent="0.35">
      <c r="A13510" s="82" t="e">
        <f t="shared" si="210"/>
        <v>#N/A</v>
      </c>
      <c r="D13510" s="82" t="e">
        <f>VLOOKUP(Processed_Data!C13510,'Literature Lookup Tables'!$P$2:$Q$156,2,0)</f>
        <v>#N/A</v>
      </c>
    </row>
    <row r="13511" spans="1:4" x14ac:dyDescent="0.35">
      <c r="A13511" s="82" t="e">
        <f t="shared" ref="A13511:A13574" si="211">F13511&amp;"-"&amp;E13511&amp;"-"&amp;D13511</f>
        <v>#N/A</v>
      </c>
      <c r="D13511" s="82" t="e">
        <f>VLOOKUP(Processed_Data!C13511,'Literature Lookup Tables'!$P$2:$Q$156,2,0)</f>
        <v>#N/A</v>
      </c>
    </row>
    <row r="13512" spans="1:4" x14ac:dyDescent="0.35">
      <c r="A13512" s="82" t="e">
        <f t="shared" si="211"/>
        <v>#N/A</v>
      </c>
      <c r="D13512" s="82" t="e">
        <f>VLOOKUP(Processed_Data!C13512,'Literature Lookup Tables'!$P$2:$Q$156,2,0)</f>
        <v>#N/A</v>
      </c>
    </row>
    <row r="13513" spans="1:4" x14ac:dyDescent="0.35">
      <c r="A13513" s="82" t="e">
        <f t="shared" si="211"/>
        <v>#N/A</v>
      </c>
      <c r="D13513" s="82" t="e">
        <f>VLOOKUP(Processed_Data!C13513,'Literature Lookup Tables'!$P$2:$Q$156,2,0)</f>
        <v>#N/A</v>
      </c>
    </row>
    <row r="13514" spans="1:4" x14ac:dyDescent="0.35">
      <c r="A13514" s="82" t="e">
        <f t="shared" si="211"/>
        <v>#N/A</v>
      </c>
      <c r="D13514" s="82" t="e">
        <f>VLOOKUP(Processed_Data!C13514,'Literature Lookup Tables'!$P$2:$Q$156,2,0)</f>
        <v>#N/A</v>
      </c>
    </row>
    <row r="13515" spans="1:4" x14ac:dyDescent="0.35">
      <c r="A13515" s="82" t="e">
        <f t="shared" si="211"/>
        <v>#N/A</v>
      </c>
      <c r="D13515" s="82" t="e">
        <f>VLOOKUP(Processed_Data!C13515,'Literature Lookup Tables'!$P$2:$Q$156,2,0)</f>
        <v>#N/A</v>
      </c>
    </row>
    <row r="13516" spans="1:4" x14ac:dyDescent="0.35">
      <c r="A13516" s="82" t="e">
        <f t="shared" si="211"/>
        <v>#N/A</v>
      </c>
      <c r="D13516" s="82" t="e">
        <f>VLOOKUP(Processed_Data!C13516,'Literature Lookup Tables'!$P$2:$Q$156,2,0)</f>
        <v>#N/A</v>
      </c>
    </row>
    <row r="13517" spans="1:4" x14ac:dyDescent="0.35">
      <c r="A13517" s="82" t="e">
        <f t="shared" si="211"/>
        <v>#N/A</v>
      </c>
      <c r="D13517" s="82" t="e">
        <f>VLOOKUP(Processed_Data!C13517,'Literature Lookup Tables'!$P$2:$Q$156,2,0)</f>
        <v>#N/A</v>
      </c>
    </row>
    <row r="13518" spans="1:4" x14ac:dyDescent="0.35">
      <c r="A13518" s="82" t="e">
        <f t="shared" si="211"/>
        <v>#N/A</v>
      </c>
      <c r="D13518" s="82" t="e">
        <f>VLOOKUP(Processed_Data!C13518,'Literature Lookup Tables'!$P$2:$Q$156,2,0)</f>
        <v>#N/A</v>
      </c>
    </row>
    <row r="13519" spans="1:4" x14ac:dyDescent="0.35">
      <c r="A13519" s="82" t="e">
        <f t="shared" si="211"/>
        <v>#N/A</v>
      </c>
      <c r="D13519" s="82" t="e">
        <f>VLOOKUP(Processed_Data!C13519,'Literature Lookup Tables'!$P$2:$Q$156,2,0)</f>
        <v>#N/A</v>
      </c>
    </row>
    <row r="13520" spans="1:4" x14ac:dyDescent="0.35">
      <c r="A13520" s="82" t="e">
        <f t="shared" si="211"/>
        <v>#N/A</v>
      </c>
      <c r="D13520" s="82" t="e">
        <f>VLOOKUP(Processed_Data!C13520,'Literature Lookup Tables'!$P$2:$Q$156,2,0)</f>
        <v>#N/A</v>
      </c>
    </row>
    <row r="13521" spans="1:4" x14ac:dyDescent="0.35">
      <c r="A13521" s="82" t="e">
        <f t="shared" si="211"/>
        <v>#N/A</v>
      </c>
      <c r="D13521" s="82" t="e">
        <f>VLOOKUP(Processed_Data!C13521,'Literature Lookup Tables'!$P$2:$Q$156,2,0)</f>
        <v>#N/A</v>
      </c>
    </row>
    <row r="13522" spans="1:4" x14ac:dyDescent="0.35">
      <c r="A13522" s="82" t="e">
        <f t="shared" si="211"/>
        <v>#N/A</v>
      </c>
      <c r="D13522" s="82" t="e">
        <f>VLOOKUP(Processed_Data!C13522,'Literature Lookup Tables'!$P$2:$Q$156,2,0)</f>
        <v>#N/A</v>
      </c>
    </row>
    <row r="13523" spans="1:4" x14ac:dyDescent="0.35">
      <c r="A13523" s="82" t="e">
        <f t="shared" si="211"/>
        <v>#N/A</v>
      </c>
      <c r="D13523" s="82" t="e">
        <f>VLOOKUP(Processed_Data!C13523,'Literature Lookup Tables'!$P$2:$Q$156,2,0)</f>
        <v>#N/A</v>
      </c>
    </row>
    <row r="13524" spans="1:4" x14ac:dyDescent="0.35">
      <c r="A13524" s="82" t="e">
        <f t="shared" si="211"/>
        <v>#N/A</v>
      </c>
      <c r="D13524" s="82" t="e">
        <f>VLOOKUP(Processed_Data!C13524,'Literature Lookup Tables'!$P$2:$Q$156,2,0)</f>
        <v>#N/A</v>
      </c>
    </row>
    <row r="13525" spans="1:4" x14ac:dyDescent="0.35">
      <c r="A13525" s="82" t="e">
        <f t="shared" si="211"/>
        <v>#N/A</v>
      </c>
      <c r="D13525" s="82" t="e">
        <f>VLOOKUP(Processed_Data!C13525,'Literature Lookup Tables'!$P$2:$Q$156,2,0)</f>
        <v>#N/A</v>
      </c>
    </row>
    <row r="13526" spans="1:4" x14ac:dyDescent="0.35">
      <c r="A13526" s="82" t="e">
        <f t="shared" si="211"/>
        <v>#N/A</v>
      </c>
      <c r="D13526" s="82" t="e">
        <f>VLOOKUP(Processed_Data!C13526,'Literature Lookup Tables'!$P$2:$Q$156,2,0)</f>
        <v>#N/A</v>
      </c>
    </row>
    <row r="13527" spans="1:4" x14ac:dyDescent="0.35">
      <c r="A13527" s="82" t="e">
        <f t="shared" si="211"/>
        <v>#N/A</v>
      </c>
      <c r="D13527" s="82" t="e">
        <f>VLOOKUP(Processed_Data!C13527,'Literature Lookup Tables'!$P$2:$Q$156,2,0)</f>
        <v>#N/A</v>
      </c>
    </row>
    <row r="13528" spans="1:4" x14ac:dyDescent="0.35">
      <c r="A13528" s="82" t="e">
        <f t="shared" si="211"/>
        <v>#N/A</v>
      </c>
      <c r="D13528" s="82" t="e">
        <f>VLOOKUP(Processed_Data!C13528,'Literature Lookup Tables'!$P$2:$Q$156,2,0)</f>
        <v>#N/A</v>
      </c>
    </row>
    <row r="13529" spans="1:4" x14ac:dyDescent="0.35">
      <c r="A13529" s="82" t="e">
        <f t="shared" si="211"/>
        <v>#N/A</v>
      </c>
      <c r="D13529" s="82" t="e">
        <f>VLOOKUP(Processed_Data!C13529,'Literature Lookup Tables'!$P$2:$Q$156,2,0)</f>
        <v>#N/A</v>
      </c>
    </row>
    <row r="13530" spans="1:4" x14ac:dyDescent="0.35">
      <c r="A13530" s="82" t="e">
        <f t="shared" si="211"/>
        <v>#N/A</v>
      </c>
      <c r="D13530" s="82" t="e">
        <f>VLOOKUP(Processed_Data!C13530,'Literature Lookup Tables'!$P$2:$Q$156,2,0)</f>
        <v>#N/A</v>
      </c>
    </row>
    <row r="13531" spans="1:4" x14ac:dyDescent="0.35">
      <c r="A13531" s="82" t="e">
        <f t="shared" si="211"/>
        <v>#N/A</v>
      </c>
      <c r="D13531" s="82" t="e">
        <f>VLOOKUP(Processed_Data!C13531,'Literature Lookup Tables'!$P$2:$Q$156,2,0)</f>
        <v>#N/A</v>
      </c>
    </row>
    <row r="13532" spans="1:4" x14ac:dyDescent="0.35">
      <c r="A13532" s="82" t="e">
        <f t="shared" si="211"/>
        <v>#N/A</v>
      </c>
      <c r="D13532" s="82" t="e">
        <f>VLOOKUP(Processed_Data!C13532,'Literature Lookup Tables'!$P$2:$Q$156,2,0)</f>
        <v>#N/A</v>
      </c>
    </row>
    <row r="13533" spans="1:4" x14ac:dyDescent="0.35">
      <c r="A13533" s="82" t="e">
        <f t="shared" si="211"/>
        <v>#N/A</v>
      </c>
      <c r="D13533" s="82" t="e">
        <f>VLOOKUP(Processed_Data!C13533,'Literature Lookup Tables'!$P$2:$Q$156,2,0)</f>
        <v>#N/A</v>
      </c>
    </row>
    <row r="13534" spans="1:4" x14ac:dyDescent="0.35">
      <c r="A13534" s="82" t="e">
        <f t="shared" si="211"/>
        <v>#N/A</v>
      </c>
      <c r="D13534" s="82" t="e">
        <f>VLOOKUP(Processed_Data!C13534,'Literature Lookup Tables'!$P$2:$Q$156,2,0)</f>
        <v>#N/A</v>
      </c>
    </row>
    <row r="13535" spans="1:4" x14ac:dyDescent="0.35">
      <c r="A13535" s="82" t="e">
        <f t="shared" si="211"/>
        <v>#N/A</v>
      </c>
      <c r="D13535" s="82" t="e">
        <f>VLOOKUP(Processed_Data!C13535,'Literature Lookup Tables'!$P$2:$Q$156,2,0)</f>
        <v>#N/A</v>
      </c>
    </row>
    <row r="13536" spans="1:4" x14ac:dyDescent="0.35">
      <c r="A13536" s="82" t="e">
        <f t="shared" si="211"/>
        <v>#N/A</v>
      </c>
      <c r="D13536" s="82" t="e">
        <f>VLOOKUP(Processed_Data!C13536,'Literature Lookup Tables'!$P$2:$Q$156,2,0)</f>
        <v>#N/A</v>
      </c>
    </row>
    <row r="13537" spans="1:4" x14ac:dyDescent="0.35">
      <c r="A13537" s="82" t="e">
        <f t="shared" si="211"/>
        <v>#N/A</v>
      </c>
      <c r="D13537" s="82" t="e">
        <f>VLOOKUP(Processed_Data!C13537,'Literature Lookup Tables'!$P$2:$Q$156,2,0)</f>
        <v>#N/A</v>
      </c>
    </row>
    <row r="13538" spans="1:4" x14ac:dyDescent="0.35">
      <c r="A13538" s="82" t="e">
        <f t="shared" si="211"/>
        <v>#N/A</v>
      </c>
      <c r="D13538" s="82" t="e">
        <f>VLOOKUP(Processed_Data!C13538,'Literature Lookup Tables'!$P$2:$Q$156,2,0)</f>
        <v>#N/A</v>
      </c>
    </row>
    <row r="13539" spans="1:4" x14ac:dyDescent="0.35">
      <c r="A13539" s="82" t="e">
        <f t="shared" si="211"/>
        <v>#N/A</v>
      </c>
      <c r="D13539" s="82" t="e">
        <f>VLOOKUP(Processed_Data!C13539,'Literature Lookup Tables'!$P$2:$Q$156,2,0)</f>
        <v>#N/A</v>
      </c>
    </row>
    <row r="13540" spans="1:4" x14ac:dyDescent="0.35">
      <c r="A13540" s="82" t="e">
        <f t="shared" si="211"/>
        <v>#N/A</v>
      </c>
      <c r="D13540" s="82" t="e">
        <f>VLOOKUP(Processed_Data!C13540,'Literature Lookup Tables'!$P$2:$Q$156,2,0)</f>
        <v>#N/A</v>
      </c>
    </row>
    <row r="13541" spans="1:4" x14ac:dyDescent="0.35">
      <c r="A13541" s="82" t="e">
        <f t="shared" si="211"/>
        <v>#N/A</v>
      </c>
      <c r="D13541" s="82" t="e">
        <f>VLOOKUP(Processed_Data!C13541,'Literature Lookup Tables'!$P$2:$Q$156,2,0)</f>
        <v>#N/A</v>
      </c>
    </row>
    <row r="13542" spans="1:4" x14ac:dyDescent="0.35">
      <c r="A13542" s="82" t="e">
        <f t="shared" si="211"/>
        <v>#N/A</v>
      </c>
      <c r="D13542" s="82" t="e">
        <f>VLOOKUP(Processed_Data!C13542,'Literature Lookup Tables'!$P$2:$Q$156,2,0)</f>
        <v>#N/A</v>
      </c>
    </row>
    <row r="13543" spans="1:4" x14ac:dyDescent="0.35">
      <c r="A13543" s="82" t="e">
        <f t="shared" si="211"/>
        <v>#N/A</v>
      </c>
      <c r="D13543" s="82" t="e">
        <f>VLOOKUP(Processed_Data!C13543,'Literature Lookup Tables'!$P$2:$Q$156,2,0)</f>
        <v>#N/A</v>
      </c>
    </row>
    <row r="13544" spans="1:4" x14ac:dyDescent="0.35">
      <c r="A13544" s="82" t="e">
        <f t="shared" si="211"/>
        <v>#N/A</v>
      </c>
      <c r="D13544" s="82" t="e">
        <f>VLOOKUP(Processed_Data!C13544,'Literature Lookup Tables'!$P$2:$Q$156,2,0)</f>
        <v>#N/A</v>
      </c>
    </row>
    <row r="13545" spans="1:4" x14ac:dyDescent="0.35">
      <c r="A13545" s="82" t="e">
        <f t="shared" si="211"/>
        <v>#N/A</v>
      </c>
      <c r="D13545" s="82" t="e">
        <f>VLOOKUP(Processed_Data!C13545,'Literature Lookup Tables'!$P$2:$Q$156,2,0)</f>
        <v>#N/A</v>
      </c>
    </row>
    <row r="13546" spans="1:4" x14ac:dyDescent="0.35">
      <c r="A13546" s="82" t="e">
        <f t="shared" si="211"/>
        <v>#N/A</v>
      </c>
      <c r="D13546" s="82" t="e">
        <f>VLOOKUP(Processed_Data!C13546,'Literature Lookup Tables'!$P$2:$Q$156,2,0)</f>
        <v>#N/A</v>
      </c>
    </row>
    <row r="13547" spans="1:4" x14ac:dyDescent="0.35">
      <c r="A13547" s="82" t="e">
        <f t="shared" si="211"/>
        <v>#N/A</v>
      </c>
      <c r="D13547" s="82" t="e">
        <f>VLOOKUP(Processed_Data!C13547,'Literature Lookup Tables'!$P$2:$Q$156,2,0)</f>
        <v>#N/A</v>
      </c>
    </row>
    <row r="13548" spans="1:4" x14ac:dyDescent="0.35">
      <c r="A13548" s="82" t="e">
        <f t="shared" si="211"/>
        <v>#N/A</v>
      </c>
      <c r="D13548" s="82" t="e">
        <f>VLOOKUP(Processed_Data!C13548,'Literature Lookup Tables'!$P$2:$Q$156,2,0)</f>
        <v>#N/A</v>
      </c>
    </row>
    <row r="13549" spans="1:4" x14ac:dyDescent="0.35">
      <c r="A13549" s="82" t="e">
        <f t="shared" si="211"/>
        <v>#N/A</v>
      </c>
      <c r="D13549" s="82" t="e">
        <f>VLOOKUP(Processed_Data!C13549,'Literature Lookup Tables'!$P$2:$Q$156,2,0)</f>
        <v>#N/A</v>
      </c>
    </row>
    <row r="13550" spans="1:4" x14ac:dyDescent="0.35">
      <c r="A13550" s="82" t="e">
        <f t="shared" si="211"/>
        <v>#N/A</v>
      </c>
      <c r="D13550" s="82" t="e">
        <f>VLOOKUP(Processed_Data!C13550,'Literature Lookup Tables'!$P$2:$Q$156,2,0)</f>
        <v>#N/A</v>
      </c>
    </row>
    <row r="13551" spans="1:4" x14ac:dyDescent="0.35">
      <c r="A13551" s="82" t="e">
        <f t="shared" si="211"/>
        <v>#N/A</v>
      </c>
      <c r="D13551" s="82" t="e">
        <f>VLOOKUP(Processed_Data!C13551,'Literature Lookup Tables'!$P$2:$Q$156,2,0)</f>
        <v>#N/A</v>
      </c>
    </row>
    <row r="13552" spans="1:4" x14ac:dyDescent="0.35">
      <c r="A13552" s="82" t="e">
        <f t="shared" si="211"/>
        <v>#N/A</v>
      </c>
      <c r="D13552" s="82" t="e">
        <f>VLOOKUP(Processed_Data!C13552,'Literature Lookup Tables'!$P$2:$Q$156,2,0)</f>
        <v>#N/A</v>
      </c>
    </row>
    <row r="13553" spans="1:4" x14ac:dyDescent="0.35">
      <c r="A13553" s="82" t="e">
        <f t="shared" si="211"/>
        <v>#N/A</v>
      </c>
      <c r="D13553" s="82" t="e">
        <f>VLOOKUP(Processed_Data!C13553,'Literature Lookup Tables'!$P$2:$Q$156,2,0)</f>
        <v>#N/A</v>
      </c>
    </row>
    <row r="13554" spans="1:4" x14ac:dyDescent="0.35">
      <c r="A13554" s="82" t="e">
        <f t="shared" si="211"/>
        <v>#N/A</v>
      </c>
      <c r="D13554" s="82" t="e">
        <f>VLOOKUP(Processed_Data!C13554,'Literature Lookup Tables'!$P$2:$Q$156,2,0)</f>
        <v>#N/A</v>
      </c>
    </row>
    <row r="13555" spans="1:4" x14ac:dyDescent="0.35">
      <c r="A13555" s="82" t="e">
        <f t="shared" si="211"/>
        <v>#N/A</v>
      </c>
      <c r="D13555" s="82" t="e">
        <f>VLOOKUP(Processed_Data!C13555,'Literature Lookup Tables'!$P$2:$Q$156,2,0)</f>
        <v>#N/A</v>
      </c>
    </row>
    <row r="13556" spans="1:4" x14ac:dyDescent="0.35">
      <c r="A13556" s="82" t="e">
        <f t="shared" si="211"/>
        <v>#N/A</v>
      </c>
      <c r="D13556" s="82" t="e">
        <f>VLOOKUP(Processed_Data!C13556,'Literature Lookup Tables'!$P$2:$Q$156,2,0)</f>
        <v>#N/A</v>
      </c>
    </row>
    <row r="13557" spans="1:4" x14ac:dyDescent="0.35">
      <c r="A13557" s="82" t="e">
        <f t="shared" si="211"/>
        <v>#N/A</v>
      </c>
      <c r="D13557" s="82" t="e">
        <f>VLOOKUP(Processed_Data!C13557,'Literature Lookup Tables'!$P$2:$Q$156,2,0)</f>
        <v>#N/A</v>
      </c>
    </row>
    <row r="13558" spans="1:4" x14ac:dyDescent="0.35">
      <c r="A13558" s="82" t="e">
        <f t="shared" si="211"/>
        <v>#N/A</v>
      </c>
      <c r="D13558" s="82" t="e">
        <f>VLOOKUP(Processed_Data!C13558,'Literature Lookup Tables'!$P$2:$Q$156,2,0)</f>
        <v>#N/A</v>
      </c>
    </row>
    <row r="13559" spans="1:4" x14ac:dyDescent="0.35">
      <c r="A13559" s="82" t="e">
        <f t="shared" si="211"/>
        <v>#N/A</v>
      </c>
      <c r="D13559" s="82" t="e">
        <f>VLOOKUP(Processed_Data!C13559,'Literature Lookup Tables'!$P$2:$Q$156,2,0)</f>
        <v>#N/A</v>
      </c>
    </row>
    <row r="13560" spans="1:4" x14ac:dyDescent="0.35">
      <c r="A13560" s="82" t="e">
        <f t="shared" si="211"/>
        <v>#N/A</v>
      </c>
      <c r="D13560" s="82" t="e">
        <f>VLOOKUP(Processed_Data!C13560,'Literature Lookup Tables'!$P$2:$Q$156,2,0)</f>
        <v>#N/A</v>
      </c>
    </row>
    <row r="13561" spans="1:4" x14ac:dyDescent="0.35">
      <c r="A13561" s="82" t="e">
        <f t="shared" si="211"/>
        <v>#N/A</v>
      </c>
      <c r="D13561" s="82" t="e">
        <f>VLOOKUP(Processed_Data!C13561,'Literature Lookup Tables'!$P$2:$Q$156,2,0)</f>
        <v>#N/A</v>
      </c>
    </row>
    <row r="13562" spans="1:4" x14ac:dyDescent="0.35">
      <c r="A13562" s="82" t="e">
        <f t="shared" si="211"/>
        <v>#N/A</v>
      </c>
      <c r="D13562" s="82" t="e">
        <f>VLOOKUP(Processed_Data!C13562,'Literature Lookup Tables'!$P$2:$Q$156,2,0)</f>
        <v>#N/A</v>
      </c>
    </row>
    <row r="13563" spans="1:4" x14ac:dyDescent="0.35">
      <c r="A13563" s="82" t="e">
        <f t="shared" si="211"/>
        <v>#N/A</v>
      </c>
      <c r="D13563" s="82" t="e">
        <f>VLOOKUP(Processed_Data!C13563,'Literature Lookup Tables'!$P$2:$Q$156,2,0)</f>
        <v>#N/A</v>
      </c>
    </row>
    <row r="13564" spans="1:4" x14ac:dyDescent="0.35">
      <c r="A13564" s="82" t="e">
        <f t="shared" si="211"/>
        <v>#N/A</v>
      </c>
      <c r="D13564" s="82" t="e">
        <f>VLOOKUP(Processed_Data!C13564,'Literature Lookup Tables'!$P$2:$Q$156,2,0)</f>
        <v>#N/A</v>
      </c>
    </row>
    <row r="13565" spans="1:4" x14ac:dyDescent="0.35">
      <c r="A13565" s="82" t="e">
        <f t="shared" si="211"/>
        <v>#N/A</v>
      </c>
      <c r="D13565" s="82" t="e">
        <f>VLOOKUP(Processed_Data!C13565,'Literature Lookup Tables'!$P$2:$Q$156,2,0)</f>
        <v>#N/A</v>
      </c>
    </row>
    <row r="13566" spans="1:4" x14ac:dyDescent="0.35">
      <c r="A13566" s="82" t="e">
        <f t="shared" si="211"/>
        <v>#N/A</v>
      </c>
      <c r="D13566" s="82" t="e">
        <f>VLOOKUP(Processed_Data!C13566,'Literature Lookup Tables'!$P$2:$Q$156,2,0)</f>
        <v>#N/A</v>
      </c>
    </row>
    <row r="13567" spans="1:4" x14ac:dyDescent="0.35">
      <c r="A13567" s="82" t="e">
        <f t="shared" si="211"/>
        <v>#N/A</v>
      </c>
      <c r="D13567" s="82" t="e">
        <f>VLOOKUP(Processed_Data!C13567,'Literature Lookup Tables'!$P$2:$Q$156,2,0)</f>
        <v>#N/A</v>
      </c>
    </row>
    <row r="13568" spans="1:4" x14ac:dyDescent="0.35">
      <c r="A13568" s="82" t="e">
        <f t="shared" si="211"/>
        <v>#N/A</v>
      </c>
      <c r="D13568" s="82" t="e">
        <f>VLOOKUP(Processed_Data!C13568,'Literature Lookup Tables'!$P$2:$Q$156,2,0)</f>
        <v>#N/A</v>
      </c>
    </row>
    <row r="13569" spans="1:4" x14ac:dyDescent="0.35">
      <c r="A13569" s="82" t="e">
        <f t="shared" si="211"/>
        <v>#N/A</v>
      </c>
      <c r="D13569" s="82" t="e">
        <f>VLOOKUP(Processed_Data!C13569,'Literature Lookup Tables'!$P$2:$Q$156,2,0)</f>
        <v>#N/A</v>
      </c>
    </row>
    <row r="13570" spans="1:4" x14ac:dyDescent="0.35">
      <c r="A13570" s="82" t="e">
        <f t="shared" si="211"/>
        <v>#N/A</v>
      </c>
      <c r="D13570" s="82" t="e">
        <f>VLOOKUP(Processed_Data!C13570,'Literature Lookup Tables'!$P$2:$Q$156,2,0)</f>
        <v>#N/A</v>
      </c>
    </row>
    <row r="13571" spans="1:4" x14ac:dyDescent="0.35">
      <c r="A13571" s="82" t="e">
        <f t="shared" si="211"/>
        <v>#N/A</v>
      </c>
      <c r="D13571" s="82" t="e">
        <f>VLOOKUP(Processed_Data!C13571,'Literature Lookup Tables'!$P$2:$Q$156,2,0)</f>
        <v>#N/A</v>
      </c>
    </row>
    <row r="13572" spans="1:4" x14ac:dyDescent="0.35">
      <c r="A13572" s="82" t="e">
        <f t="shared" si="211"/>
        <v>#N/A</v>
      </c>
      <c r="D13572" s="82" t="e">
        <f>VLOOKUP(Processed_Data!C13572,'Literature Lookup Tables'!$P$2:$Q$156,2,0)</f>
        <v>#N/A</v>
      </c>
    </row>
    <row r="13573" spans="1:4" x14ac:dyDescent="0.35">
      <c r="A13573" s="82" t="e">
        <f t="shared" si="211"/>
        <v>#N/A</v>
      </c>
      <c r="D13573" s="82" t="e">
        <f>VLOOKUP(Processed_Data!C13573,'Literature Lookup Tables'!$P$2:$Q$156,2,0)</f>
        <v>#N/A</v>
      </c>
    </row>
    <row r="13574" spans="1:4" x14ac:dyDescent="0.35">
      <c r="A13574" s="82" t="e">
        <f t="shared" si="211"/>
        <v>#N/A</v>
      </c>
      <c r="D13574" s="82" t="e">
        <f>VLOOKUP(Processed_Data!C13574,'Literature Lookup Tables'!$P$2:$Q$156,2,0)</f>
        <v>#N/A</v>
      </c>
    </row>
    <row r="13575" spans="1:4" x14ac:dyDescent="0.35">
      <c r="A13575" s="82" t="e">
        <f t="shared" ref="A13575:A13638" si="212">F13575&amp;"-"&amp;E13575&amp;"-"&amp;D13575</f>
        <v>#N/A</v>
      </c>
      <c r="D13575" s="82" t="e">
        <f>VLOOKUP(Processed_Data!C13575,'Literature Lookup Tables'!$P$2:$Q$156,2,0)</f>
        <v>#N/A</v>
      </c>
    </row>
    <row r="13576" spans="1:4" x14ac:dyDescent="0.35">
      <c r="A13576" s="82" t="e">
        <f t="shared" si="212"/>
        <v>#N/A</v>
      </c>
      <c r="D13576" s="82" t="e">
        <f>VLOOKUP(Processed_Data!C13576,'Literature Lookup Tables'!$P$2:$Q$156,2,0)</f>
        <v>#N/A</v>
      </c>
    </row>
    <row r="13577" spans="1:4" x14ac:dyDescent="0.35">
      <c r="A13577" s="82" t="e">
        <f t="shared" si="212"/>
        <v>#N/A</v>
      </c>
      <c r="D13577" s="82" t="e">
        <f>VLOOKUP(Processed_Data!C13577,'Literature Lookup Tables'!$P$2:$Q$156,2,0)</f>
        <v>#N/A</v>
      </c>
    </row>
    <row r="13578" spans="1:4" x14ac:dyDescent="0.35">
      <c r="A13578" s="82" t="e">
        <f t="shared" si="212"/>
        <v>#N/A</v>
      </c>
      <c r="D13578" s="82" t="e">
        <f>VLOOKUP(Processed_Data!C13578,'Literature Lookup Tables'!$P$2:$Q$156,2,0)</f>
        <v>#N/A</v>
      </c>
    </row>
    <row r="13579" spans="1:4" x14ac:dyDescent="0.35">
      <c r="A13579" s="82" t="e">
        <f t="shared" si="212"/>
        <v>#N/A</v>
      </c>
      <c r="D13579" s="82" t="e">
        <f>VLOOKUP(Processed_Data!C13579,'Literature Lookup Tables'!$P$2:$Q$156,2,0)</f>
        <v>#N/A</v>
      </c>
    </row>
    <row r="13580" spans="1:4" x14ac:dyDescent="0.35">
      <c r="A13580" s="82" t="e">
        <f t="shared" si="212"/>
        <v>#N/A</v>
      </c>
      <c r="D13580" s="82" t="e">
        <f>VLOOKUP(Processed_Data!C13580,'Literature Lookup Tables'!$P$2:$Q$156,2,0)</f>
        <v>#N/A</v>
      </c>
    </row>
    <row r="13581" spans="1:4" x14ac:dyDescent="0.35">
      <c r="A13581" s="82" t="e">
        <f t="shared" si="212"/>
        <v>#N/A</v>
      </c>
      <c r="D13581" s="82" t="e">
        <f>VLOOKUP(Processed_Data!C13581,'Literature Lookup Tables'!$P$2:$Q$156,2,0)</f>
        <v>#N/A</v>
      </c>
    </row>
    <row r="13582" spans="1:4" x14ac:dyDescent="0.35">
      <c r="A13582" s="82" t="e">
        <f t="shared" si="212"/>
        <v>#N/A</v>
      </c>
      <c r="D13582" s="82" t="e">
        <f>VLOOKUP(Processed_Data!C13582,'Literature Lookup Tables'!$P$2:$Q$156,2,0)</f>
        <v>#N/A</v>
      </c>
    </row>
    <row r="13583" spans="1:4" x14ac:dyDescent="0.35">
      <c r="A13583" s="82" t="e">
        <f t="shared" si="212"/>
        <v>#N/A</v>
      </c>
      <c r="D13583" s="82" t="e">
        <f>VLOOKUP(Processed_Data!C13583,'Literature Lookup Tables'!$P$2:$Q$156,2,0)</f>
        <v>#N/A</v>
      </c>
    </row>
    <row r="13584" spans="1:4" x14ac:dyDescent="0.35">
      <c r="A13584" s="82" t="e">
        <f t="shared" si="212"/>
        <v>#N/A</v>
      </c>
      <c r="D13584" s="82" t="e">
        <f>VLOOKUP(Processed_Data!C13584,'Literature Lookup Tables'!$P$2:$Q$156,2,0)</f>
        <v>#N/A</v>
      </c>
    </row>
    <row r="13585" spans="1:4" x14ac:dyDescent="0.35">
      <c r="A13585" s="82" t="e">
        <f t="shared" si="212"/>
        <v>#N/A</v>
      </c>
      <c r="D13585" s="82" t="e">
        <f>VLOOKUP(Processed_Data!C13585,'Literature Lookup Tables'!$P$2:$Q$156,2,0)</f>
        <v>#N/A</v>
      </c>
    </row>
    <row r="13586" spans="1:4" x14ac:dyDescent="0.35">
      <c r="A13586" s="82" t="e">
        <f t="shared" si="212"/>
        <v>#N/A</v>
      </c>
      <c r="D13586" s="82" t="e">
        <f>VLOOKUP(Processed_Data!C13586,'Literature Lookup Tables'!$P$2:$Q$156,2,0)</f>
        <v>#N/A</v>
      </c>
    </row>
    <row r="13587" spans="1:4" x14ac:dyDescent="0.35">
      <c r="A13587" s="82" t="e">
        <f t="shared" si="212"/>
        <v>#N/A</v>
      </c>
      <c r="D13587" s="82" t="e">
        <f>VLOOKUP(Processed_Data!C13587,'Literature Lookup Tables'!$P$2:$Q$156,2,0)</f>
        <v>#N/A</v>
      </c>
    </row>
    <row r="13588" spans="1:4" x14ac:dyDescent="0.35">
      <c r="A13588" s="82" t="e">
        <f t="shared" si="212"/>
        <v>#N/A</v>
      </c>
      <c r="D13588" s="82" t="e">
        <f>VLOOKUP(Processed_Data!C13588,'Literature Lookup Tables'!$P$2:$Q$156,2,0)</f>
        <v>#N/A</v>
      </c>
    </row>
    <row r="13589" spans="1:4" x14ac:dyDescent="0.35">
      <c r="A13589" s="82" t="e">
        <f t="shared" si="212"/>
        <v>#N/A</v>
      </c>
      <c r="D13589" s="82" t="e">
        <f>VLOOKUP(Processed_Data!C13589,'Literature Lookup Tables'!$P$2:$Q$156,2,0)</f>
        <v>#N/A</v>
      </c>
    </row>
    <row r="13590" spans="1:4" x14ac:dyDescent="0.35">
      <c r="A13590" s="82" t="e">
        <f t="shared" si="212"/>
        <v>#N/A</v>
      </c>
      <c r="D13590" s="82" t="e">
        <f>VLOOKUP(Processed_Data!C13590,'Literature Lookup Tables'!$P$2:$Q$156,2,0)</f>
        <v>#N/A</v>
      </c>
    </row>
    <row r="13591" spans="1:4" x14ac:dyDescent="0.35">
      <c r="A13591" s="82" t="e">
        <f t="shared" si="212"/>
        <v>#N/A</v>
      </c>
      <c r="D13591" s="82" t="e">
        <f>VLOOKUP(Processed_Data!C13591,'Literature Lookup Tables'!$P$2:$Q$156,2,0)</f>
        <v>#N/A</v>
      </c>
    </row>
    <row r="13592" spans="1:4" x14ac:dyDescent="0.35">
      <c r="A13592" s="82" t="e">
        <f t="shared" si="212"/>
        <v>#N/A</v>
      </c>
      <c r="D13592" s="82" t="e">
        <f>VLOOKUP(Processed_Data!C13592,'Literature Lookup Tables'!$P$2:$Q$156,2,0)</f>
        <v>#N/A</v>
      </c>
    </row>
    <row r="13593" spans="1:4" x14ac:dyDescent="0.35">
      <c r="A13593" s="82" t="e">
        <f t="shared" si="212"/>
        <v>#N/A</v>
      </c>
      <c r="D13593" s="82" t="e">
        <f>VLOOKUP(Processed_Data!C13593,'Literature Lookup Tables'!$P$2:$Q$156,2,0)</f>
        <v>#N/A</v>
      </c>
    </row>
    <row r="13594" spans="1:4" x14ac:dyDescent="0.35">
      <c r="A13594" s="82" t="e">
        <f t="shared" si="212"/>
        <v>#N/A</v>
      </c>
      <c r="D13594" s="82" t="e">
        <f>VLOOKUP(Processed_Data!C13594,'Literature Lookup Tables'!$P$2:$Q$156,2,0)</f>
        <v>#N/A</v>
      </c>
    </row>
    <row r="13595" spans="1:4" x14ac:dyDescent="0.35">
      <c r="A13595" s="82" t="e">
        <f t="shared" si="212"/>
        <v>#N/A</v>
      </c>
      <c r="D13595" s="82" t="e">
        <f>VLOOKUP(Processed_Data!C13595,'Literature Lookup Tables'!$P$2:$Q$156,2,0)</f>
        <v>#N/A</v>
      </c>
    </row>
    <row r="13596" spans="1:4" x14ac:dyDescent="0.35">
      <c r="A13596" s="82" t="e">
        <f t="shared" si="212"/>
        <v>#N/A</v>
      </c>
      <c r="D13596" s="82" t="e">
        <f>VLOOKUP(Processed_Data!C13596,'Literature Lookup Tables'!$P$2:$Q$156,2,0)</f>
        <v>#N/A</v>
      </c>
    </row>
    <row r="13597" spans="1:4" x14ac:dyDescent="0.35">
      <c r="A13597" s="82" t="e">
        <f t="shared" si="212"/>
        <v>#N/A</v>
      </c>
      <c r="D13597" s="82" t="e">
        <f>VLOOKUP(Processed_Data!C13597,'Literature Lookup Tables'!$P$2:$Q$156,2,0)</f>
        <v>#N/A</v>
      </c>
    </row>
    <row r="13598" spans="1:4" x14ac:dyDescent="0.35">
      <c r="A13598" s="82" t="e">
        <f t="shared" si="212"/>
        <v>#N/A</v>
      </c>
      <c r="D13598" s="82" t="e">
        <f>VLOOKUP(Processed_Data!C13598,'Literature Lookup Tables'!$P$2:$Q$156,2,0)</f>
        <v>#N/A</v>
      </c>
    </row>
    <row r="13599" spans="1:4" x14ac:dyDescent="0.35">
      <c r="A13599" s="82" t="e">
        <f t="shared" si="212"/>
        <v>#N/A</v>
      </c>
      <c r="D13599" s="82" t="e">
        <f>VLOOKUP(Processed_Data!C13599,'Literature Lookup Tables'!$P$2:$Q$156,2,0)</f>
        <v>#N/A</v>
      </c>
    </row>
    <row r="13600" spans="1:4" x14ac:dyDescent="0.35">
      <c r="A13600" s="82" t="e">
        <f t="shared" si="212"/>
        <v>#N/A</v>
      </c>
      <c r="D13600" s="82" t="e">
        <f>VLOOKUP(Processed_Data!C13600,'Literature Lookup Tables'!$P$2:$Q$156,2,0)</f>
        <v>#N/A</v>
      </c>
    </row>
    <row r="13601" spans="1:4" x14ac:dyDescent="0.35">
      <c r="A13601" s="82" t="e">
        <f t="shared" si="212"/>
        <v>#N/A</v>
      </c>
      <c r="D13601" s="82" t="e">
        <f>VLOOKUP(Processed_Data!C13601,'Literature Lookup Tables'!$P$2:$Q$156,2,0)</f>
        <v>#N/A</v>
      </c>
    </row>
    <row r="13602" spans="1:4" x14ac:dyDescent="0.35">
      <c r="A13602" s="82" t="e">
        <f t="shared" si="212"/>
        <v>#N/A</v>
      </c>
      <c r="D13602" s="82" t="e">
        <f>VLOOKUP(Processed_Data!C13602,'Literature Lookup Tables'!$P$2:$Q$156,2,0)</f>
        <v>#N/A</v>
      </c>
    </row>
    <row r="13603" spans="1:4" x14ac:dyDescent="0.35">
      <c r="A13603" s="82" t="e">
        <f t="shared" si="212"/>
        <v>#N/A</v>
      </c>
      <c r="D13603" s="82" t="e">
        <f>VLOOKUP(Processed_Data!C13603,'Literature Lookup Tables'!$P$2:$Q$156,2,0)</f>
        <v>#N/A</v>
      </c>
    </row>
    <row r="13604" spans="1:4" x14ac:dyDescent="0.35">
      <c r="A13604" s="82" t="e">
        <f t="shared" si="212"/>
        <v>#N/A</v>
      </c>
      <c r="D13604" s="82" t="e">
        <f>VLOOKUP(Processed_Data!C13604,'Literature Lookup Tables'!$P$2:$Q$156,2,0)</f>
        <v>#N/A</v>
      </c>
    </row>
    <row r="13605" spans="1:4" x14ac:dyDescent="0.35">
      <c r="A13605" s="82" t="e">
        <f t="shared" si="212"/>
        <v>#N/A</v>
      </c>
      <c r="D13605" s="82" t="e">
        <f>VLOOKUP(Processed_Data!C13605,'Literature Lookup Tables'!$P$2:$Q$156,2,0)</f>
        <v>#N/A</v>
      </c>
    </row>
    <row r="13606" spans="1:4" x14ac:dyDescent="0.35">
      <c r="A13606" s="82" t="e">
        <f t="shared" si="212"/>
        <v>#N/A</v>
      </c>
      <c r="D13606" s="82" t="e">
        <f>VLOOKUP(Processed_Data!C13606,'Literature Lookup Tables'!$P$2:$Q$156,2,0)</f>
        <v>#N/A</v>
      </c>
    </row>
    <row r="13607" spans="1:4" x14ac:dyDescent="0.35">
      <c r="A13607" s="82" t="e">
        <f t="shared" si="212"/>
        <v>#N/A</v>
      </c>
      <c r="D13607" s="82" t="e">
        <f>VLOOKUP(Processed_Data!C13607,'Literature Lookup Tables'!$P$2:$Q$156,2,0)</f>
        <v>#N/A</v>
      </c>
    </row>
    <row r="13608" spans="1:4" x14ac:dyDescent="0.35">
      <c r="A13608" s="82" t="e">
        <f t="shared" si="212"/>
        <v>#N/A</v>
      </c>
      <c r="D13608" s="82" t="e">
        <f>VLOOKUP(Processed_Data!C13608,'Literature Lookup Tables'!$P$2:$Q$156,2,0)</f>
        <v>#N/A</v>
      </c>
    </row>
    <row r="13609" spans="1:4" x14ac:dyDescent="0.35">
      <c r="A13609" s="82" t="e">
        <f t="shared" si="212"/>
        <v>#N/A</v>
      </c>
      <c r="D13609" s="82" t="e">
        <f>VLOOKUP(Processed_Data!C13609,'Literature Lookup Tables'!$P$2:$Q$156,2,0)</f>
        <v>#N/A</v>
      </c>
    </row>
    <row r="13610" spans="1:4" x14ac:dyDescent="0.35">
      <c r="A13610" s="82" t="e">
        <f t="shared" si="212"/>
        <v>#N/A</v>
      </c>
      <c r="D13610" s="82" t="e">
        <f>VLOOKUP(Processed_Data!C13610,'Literature Lookup Tables'!$P$2:$Q$156,2,0)</f>
        <v>#N/A</v>
      </c>
    </row>
    <row r="13611" spans="1:4" x14ac:dyDescent="0.35">
      <c r="A13611" s="82" t="e">
        <f t="shared" si="212"/>
        <v>#N/A</v>
      </c>
      <c r="D13611" s="82" t="e">
        <f>VLOOKUP(Processed_Data!C13611,'Literature Lookup Tables'!$P$2:$Q$156,2,0)</f>
        <v>#N/A</v>
      </c>
    </row>
    <row r="13612" spans="1:4" x14ac:dyDescent="0.35">
      <c r="A13612" s="82" t="e">
        <f t="shared" si="212"/>
        <v>#N/A</v>
      </c>
      <c r="D13612" s="82" t="e">
        <f>VLOOKUP(Processed_Data!C13612,'Literature Lookup Tables'!$P$2:$Q$156,2,0)</f>
        <v>#N/A</v>
      </c>
    </row>
    <row r="13613" spans="1:4" x14ac:dyDescent="0.35">
      <c r="A13613" s="82" t="e">
        <f t="shared" si="212"/>
        <v>#N/A</v>
      </c>
      <c r="D13613" s="82" t="e">
        <f>VLOOKUP(Processed_Data!C13613,'Literature Lookup Tables'!$P$2:$Q$156,2,0)</f>
        <v>#N/A</v>
      </c>
    </row>
    <row r="13614" spans="1:4" x14ac:dyDescent="0.35">
      <c r="A13614" s="82" t="e">
        <f t="shared" si="212"/>
        <v>#N/A</v>
      </c>
      <c r="D13614" s="82" t="e">
        <f>VLOOKUP(Processed_Data!C13614,'Literature Lookup Tables'!$P$2:$Q$156,2,0)</f>
        <v>#N/A</v>
      </c>
    </row>
    <row r="13615" spans="1:4" x14ac:dyDescent="0.35">
      <c r="A13615" s="82" t="e">
        <f t="shared" si="212"/>
        <v>#N/A</v>
      </c>
      <c r="D13615" s="82" t="e">
        <f>VLOOKUP(Processed_Data!C13615,'Literature Lookup Tables'!$P$2:$Q$156,2,0)</f>
        <v>#N/A</v>
      </c>
    </row>
    <row r="13616" spans="1:4" x14ac:dyDescent="0.35">
      <c r="A13616" s="82" t="e">
        <f t="shared" si="212"/>
        <v>#N/A</v>
      </c>
      <c r="D13616" s="82" t="e">
        <f>VLOOKUP(Processed_Data!C13616,'Literature Lookup Tables'!$P$2:$Q$156,2,0)</f>
        <v>#N/A</v>
      </c>
    </row>
    <row r="13617" spans="1:4" x14ac:dyDescent="0.35">
      <c r="A13617" s="82" t="e">
        <f t="shared" si="212"/>
        <v>#N/A</v>
      </c>
      <c r="D13617" s="82" t="e">
        <f>VLOOKUP(Processed_Data!C13617,'Literature Lookup Tables'!$P$2:$Q$156,2,0)</f>
        <v>#N/A</v>
      </c>
    </row>
    <row r="13618" spans="1:4" x14ac:dyDescent="0.35">
      <c r="A13618" s="82" t="e">
        <f t="shared" si="212"/>
        <v>#N/A</v>
      </c>
      <c r="D13618" s="82" t="e">
        <f>VLOOKUP(Processed_Data!C13618,'Literature Lookup Tables'!$P$2:$Q$156,2,0)</f>
        <v>#N/A</v>
      </c>
    </row>
    <row r="13619" spans="1:4" x14ac:dyDescent="0.35">
      <c r="A13619" s="82" t="e">
        <f t="shared" si="212"/>
        <v>#N/A</v>
      </c>
      <c r="D13619" s="82" t="e">
        <f>VLOOKUP(Processed_Data!C13619,'Literature Lookup Tables'!$P$2:$Q$156,2,0)</f>
        <v>#N/A</v>
      </c>
    </row>
    <row r="13620" spans="1:4" x14ac:dyDescent="0.35">
      <c r="A13620" s="82" t="e">
        <f t="shared" si="212"/>
        <v>#N/A</v>
      </c>
      <c r="D13620" s="82" t="e">
        <f>VLOOKUP(Processed_Data!C13620,'Literature Lookup Tables'!$P$2:$Q$156,2,0)</f>
        <v>#N/A</v>
      </c>
    </row>
    <row r="13621" spans="1:4" x14ac:dyDescent="0.35">
      <c r="A13621" s="82" t="e">
        <f t="shared" si="212"/>
        <v>#N/A</v>
      </c>
      <c r="D13621" s="82" t="e">
        <f>VLOOKUP(Processed_Data!C13621,'Literature Lookup Tables'!$P$2:$Q$156,2,0)</f>
        <v>#N/A</v>
      </c>
    </row>
    <row r="13622" spans="1:4" x14ac:dyDescent="0.35">
      <c r="A13622" s="82" t="e">
        <f t="shared" si="212"/>
        <v>#N/A</v>
      </c>
      <c r="D13622" s="82" t="e">
        <f>VLOOKUP(Processed_Data!C13622,'Literature Lookup Tables'!$P$2:$Q$156,2,0)</f>
        <v>#N/A</v>
      </c>
    </row>
    <row r="13623" spans="1:4" x14ac:dyDescent="0.35">
      <c r="A13623" s="82" t="e">
        <f t="shared" si="212"/>
        <v>#N/A</v>
      </c>
      <c r="D13623" s="82" t="e">
        <f>VLOOKUP(Processed_Data!C13623,'Literature Lookup Tables'!$P$2:$Q$156,2,0)</f>
        <v>#N/A</v>
      </c>
    </row>
    <row r="13624" spans="1:4" x14ac:dyDescent="0.35">
      <c r="A13624" s="82" t="e">
        <f t="shared" si="212"/>
        <v>#N/A</v>
      </c>
      <c r="D13624" s="82" t="e">
        <f>VLOOKUP(Processed_Data!C13624,'Literature Lookup Tables'!$P$2:$Q$156,2,0)</f>
        <v>#N/A</v>
      </c>
    </row>
    <row r="13625" spans="1:4" x14ac:dyDescent="0.35">
      <c r="A13625" s="82" t="e">
        <f t="shared" si="212"/>
        <v>#N/A</v>
      </c>
      <c r="D13625" s="82" t="e">
        <f>VLOOKUP(Processed_Data!C13625,'Literature Lookup Tables'!$P$2:$Q$156,2,0)</f>
        <v>#N/A</v>
      </c>
    </row>
    <row r="13626" spans="1:4" x14ac:dyDescent="0.35">
      <c r="A13626" s="82" t="e">
        <f t="shared" si="212"/>
        <v>#N/A</v>
      </c>
      <c r="D13626" s="82" t="e">
        <f>VLOOKUP(Processed_Data!C13626,'Literature Lookup Tables'!$P$2:$Q$156,2,0)</f>
        <v>#N/A</v>
      </c>
    </row>
    <row r="13627" spans="1:4" x14ac:dyDescent="0.35">
      <c r="A13627" s="82" t="e">
        <f t="shared" si="212"/>
        <v>#N/A</v>
      </c>
      <c r="D13627" s="82" t="e">
        <f>VLOOKUP(Processed_Data!C13627,'Literature Lookup Tables'!$P$2:$Q$156,2,0)</f>
        <v>#N/A</v>
      </c>
    </row>
    <row r="13628" spans="1:4" x14ac:dyDescent="0.35">
      <c r="A13628" s="82" t="e">
        <f t="shared" si="212"/>
        <v>#N/A</v>
      </c>
      <c r="D13628" s="82" t="e">
        <f>VLOOKUP(Processed_Data!C13628,'Literature Lookup Tables'!$P$2:$Q$156,2,0)</f>
        <v>#N/A</v>
      </c>
    </row>
    <row r="13629" spans="1:4" x14ac:dyDescent="0.35">
      <c r="A13629" s="82" t="e">
        <f t="shared" si="212"/>
        <v>#N/A</v>
      </c>
      <c r="D13629" s="82" t="e">
        <f>VLOOKUP(Processed_Data!C13629,'Literature Lookup Tables'!$P$2:$Q$156,2,0)</f>
        <v>#N/A</v>
      </c>
    </row>
    <row r="13630" spans="1:4" x14ac:dyDescent="0.35">
      <c r="A13630" s="82" t="e">
        <f t="shared" si="212"/>
        <v>#N/A</v>
      </c>
      <c r="D13630" s="82" t="e">
        <f>VLOOKUP(Processed_Data!C13630,'Literature Lookup Tables'!$P$2:$Q$156,2,0)</f>
        <v>#N/A</v>
      </c>
    </row>
    <row r="13631" spans="1:4" x14ac:dyDescent="0.35">
      <c r="A13631" s="82" t="e">
        <f t="shared" si="212"/>
        <v>#N/A</v>
      </c>
      <c r="D13631" s="82" t="e">
        <f>VLOOKUP(Processed_Data!C13631,'Literature Lookup Tables'!$P$2:$Q$156,2,0)</f>
        <v>#N/A</v>
      </c>
    </row>
    <row r="13632" spans="1:4" x14ac:dyDescent="0.35">
      <c r="A13632" s="82" t="e">
        <f t="shared" si="212"/>
        <v>#N/A</v>
      </c>
      <c r="D13632" s="82" t="e">
        <f>VLOOKUP(Processed_Data!C13632,'Literature Lookup Tables'!$P$2:$Q$156,2,0)</f>
        <v>#N/A</v>
      </c>
    </row>
    <row r="13633" spans="1:4" x14ac:dyDescent="0.35">
      <c r="A13633" s="82" t="e">
        <f t="shared" si="212"/>
        <v>#N/A</v>
      </c>
      <c r="D13633" s="82" t="e">
        <f>VLOOKUP(Processed_Data!C13633,'Literature Lookup Tables'!$P$2:$Q$156,2,0)</f>
        <v>#N/A</v>
      </c>
    </row>
    <row r="13634" spans="1:4" x14ac:dyDescent="0.35">
      <c r="A13634" s="82" t="e">
        <f t="shared" si="212"/>
        <v>#N/A</v>
      </c>
      <c r="D13634" s="82" t="e">
        <f>VLOOKUP(Processed_Data!C13634,'Literature Lookup Tables'!$P$2:$Q$156,2,0)</f>
        <v>#N/A</v>
      </c>
    </row>
    <row r="13635" spans="1:4" x14ac:dyDescent="0.35">
      <c r="A13635" s="82" t="e">
        <f t="shared" si="212"/>
        <v>#N/A</v>
      </c>
      <c r="D13635" s="82" t="e">
        <f>VLOOKUP(Processed_Data!C13635,'Literature Lookup Tables'!$P$2:$Q$156,2,0)</f>
        <v>#N/A</v>
      </c>
    </row>
    <row r="13636" spans="1:4" x14ac:dyDescent="0.35">
      <c r="A13636" s="82" t="e">
        <f t="shared" si="212"/>
        <v>#N/A</v>
      </c>
      <c r="D13636" s="82" t="e">
        <f>VLOOKUP(Processed_Data!C13636,'Literature Lookup Tables'!$P$2:$Q$156,2,0)</f>
        <v>#N/A</v>
      </c>
    </row>
    <row r="13637" spans="1:4" x14ac:dyDescent="0.35">
      <c r="A13637" s="82" t="e">
        <f t="shared" si="212"/>
        <v>#N/A</v>
      </c>
      <c r="D13637" s="82" t="e">
        <f>VLOOKUP(Processed_Data!C13637,'Literature Lookup Tables'!$P$2:$Q$156,2,0)</f>
        <v>#N/A</v>
      </c>
    </row>
    <row r="13638" spans="1:4" x14ac:dyDescent="0.35">
      <c r="A13638" s="82" t="e">
        <f t="shared" si="212"/>
        <v>#N/A</v>
      </c>
      <c r="D13638" s="82" t="e">
        <f>VLOOKUP(Processed_Data!C13638,'Literature Lookup Tables'!$P$2:$Q$156,2,0)</f>
        <v>#N/A</v>
      </c>
    </row>
    <row r="13639" spans="1:4" x14ac:dyDescent="0.35">
      <c r="A13639" s="82" t="e">
        <f t="shared" ref="A13639:A13702" si="213">F13639&amp;"-"&amp;E13639&amp;"-"&amp;D13639</f>
        <v>#N/A</v>
      </c>
      <c r="D13639" s="82" t="e">
        <f>VLOOKUP(Processed_Data!C13639,'Literature Lookup Tables'!$P$2:$Q$156,2,0)</f>
        <v>#N/A</v>
      </c>
    </row>
    <row r="13640" spans="1:4" x14ac:dyDescent="0.35">
      <c r="A13640" s="82" t="e">
        <f t="shared" si="213"/>
        <v>#N/A</v>
      </c>
      <c r="D13640" s="82" t="e">
        <f>VLOOKUP(Processed_Data!C13640,'Literature Lookup Tables'!$P$2:$Q$156,2,0)</f>
        <v>#N/A</v>
      </c>
    </row>
    <row r="13641" spans="1:4" x14ac:dyDescent="0.35">
      <c r="A13641" s="82" t="e">
        <f t="shared" si="213"/>
        <v>#N/A</v>
      </c>
      <c r="D13641" s="82" t="e">
        <f>VLOOKUP(Processed_Data!C13641,'Literature Lookup Tables'!$P$2:$Q$156,2,0)</f>
        <v>#N/A</v>
      </c>
    </row>
    <row r="13642" spans="1:4" x14ac:dyDescent="0.35">
      <c r="A13642" s="82" t="e">
        <f t="shared" si="213"/>
        <v>#N/A</v>
      </c>
      <c r="D13642" s="82" t="e">
        <f>VLOOKUP(Processed_Data!C13642,'Literature Lookup Tables'!$P$2:$Q$156,2,0)</f>
        <v>#N/A</v>
      </c>
    </row>
    <row r="13643" spans="1:4" x14ac:dyDescent="0.35">
      <c r="A13643" s="82" t="e">
        <f t="shared" si="213"/>
        <v>#N/A</v>
      </c>
      <c r="D13643" s="82" t="e">
        <f>VLOOKUP(Processed_Data!C13643,'Literature Lookup Tables'!$P$2:$Q$156,2,0)</f>
        <v>#N/A</v>
      </c>
    </row>
    <row r="13644" spans="1:4" x14ac:dyDescent="0.35">
      <c r="A13644" s="82" t="e">
        <f t="shared" si="213"/>
        <v>#N/A</v>
      </c>
      <c r="D13644" s="82" t="e">
        <f>VLOOKUP(Processed_Data!C13644,'Literature Lookup Tables'!$P$2:$Q$156,2,0)</f>
        <v>#N/A</v>
      </c>
    </row>
    <row r="13645" spans="1:4" x14ac:dyDescent="0.35">
      <c r="A13645" s="82" t="e">
        <f t="shared" si="213"/>
        <v>#N/A</v>
      </c>
      <c r="D13645" s="82" t="e">
        <f>VLOOKUP(Processed_Data!C13645,'Literature Lookup Tables'!$P$2:$Q$156,2,0)</f>
        <v>#N/A</v>
      </c>
    </row>
    <row r="13646" spans="1:4" x14ac:dyDescent="0.35">
      <c r="A13646" s="82" t="e">
        <f t="shared" si="213"/>
        <v>#N/A</v>
      </c>
      <c r="D13646" s="82" t="e">
        <f>VLOOKUP(Processed_Data!C13646,'Literature Lookup Tables'!$P$2:$Q$156,2,0)</f>
        <v>#N/A</v>
      </c>
    </row>
    <row r="13647" spans="1:4" x14ac:dyDescent="0.35">
      <c r="A13647" s="82" t="e">
        <f t="shared" si="213"/>
        <v>#N/A</v>
      </c>
      <c r="D13647" s="82" t="e">
        <f>VLOOKUP(Processed_Data!C13647,'Literature Lookup Tables'!$P$2:$Q$156,2,0)</f>
        <v>#N/A</v>
      </c>
    </row>
    <row r="13648" spans="1:4" x14ac:dyDescent="0.35">
      <c r="A13648" s="82" t="e">
        <f t="shared" si="213"/>
        <v>#N/A</v>
      </c>
      <c r="D13648" s="82" t="e">
        <f>VLOOKUP(Processed_Data!C13648,'Literature Lookup Tables'!$P$2:$Q$156,2,0)</f>
        <v>#N/A</v>
      </c>
    </row>
    <row r="13649" spans="1:4" x14ac:dyDescent="0.35">
      <c r="A13649" s="82" t="e">
        <f t="shared" si="213"/>
        <v>#N/A</v>
      </c>
      <c r="D13649" s="82" t="e">
        <f>VLOOKUP(Processed_Data!C13649,'Literature Lookup Tables'!$P$2:$Q$156,2,0)</f>
        <v>#N/A</v>
      </c>
    </row>
    <row r="13650" spans="1:4" x14ac:dyDescent="0.35">
      <c r="A13650" s="82" t="e">
        <f t="shared" si="213"/>
        <v>#N/A</v>
      </c>
      <c r="D13650" s="82" t="e">
        <f>VLOOKUP(Processed_Data!C13650,'Literature Lookup Tables'!$P$2:$Q$156,2,0)</f>
        <v>#N/A</v>
      </c>
    </row>
    <row r="13651" spans="1:4" x14ac:dyDescent="0.35">
      <c r="A13651" s="82" t="e">
        <f t="shared" si="213"/>
        <v>#N/A</v>
      </c>
      <c r="D13651" s="82" t="e">
        <f>VLOOKUP(Processed_Data!C13651,'Literature Lookup Tables'!$P$2:$Q$156,2,0)</f>
        <v>#N/A</v>
      </c>
    </row>
    <row r="13652" spans="1:4" x14ac:dyDescent="0.35">
      <c r="A13652" s="82" t="e">
        <f t="shared" si="213"/>
        <v>#N/A</v>
      </c>
      <c r="D13652" s="82" t="e">
        <f>VLOOKUP(Processed_Data!C13652,'Literature Lookup Tables'!$P$2:$Q$156,2,0)</f>
        <v>#N/A</v>
      </c>
    </row>
    <row r="13653" spans="1:4" x14ac:dyDescent="0.35">
      <c r="A13653" s="82" t="e">
        <f t="shared" si="213"/>
        <v>#N/A</v>
      </c>
      <c r="D13653" s="82" t="e">
        <f>VLOOKUP(Processed_Data!C13653,'Literature Lookup Tables'!$P$2:$Q$156,2,0)</f>
        <v>#N/A</v>
      </c>
    </row>
    <row r="13654" spans="1:4" x14ac:dyDescent="0.35">
      <c r="A13654" s="82" t="e">
        <f t="shared" si="213"/>
        <v>#N/A</v>
      </c>
      <c r="D13654" s="82" t="e">
        <f>VLOOKUP(Processed_Data!C13654,'Literature Lookup Tables'!$P$2:$Q$156,2,0)</f>
        <v>#N/A</v>
      </c>
    </row>
    <row r="13655" spans="1:4" x14ac:dyDescent="0.35">
      <c r="A13655" s="82" t="e">
        <f t="shared" si="213"/>
        <v>#N/A</v>
      </c>
      <c r="D13655" s="82" t="e">
        <f>VLOOKUP(Processed_Data!C13655,'Literature Lookup Tables'!$P$2:$Q$156,2,0)</f>
        <v>#N/A</v>
      </c>
    </row>
    <row r="13656" spans="1:4" x14ac:dyDescent="0.35">
      <c r="A13656" s="82" t="e">
        <f t="shared" si="213"/>
        <v>#N/A</v>
      </c>
      <c r="D13656" s="82" t="e">
        <f>VLOOKUP(Processed_Data!C13656,'Literature Lookup Tables'!$P$2:$Q$156,2,0)</f>
        <v>#N/A</v>
      </c>
    </row>
    <row r="13657" spans="1:4" x14ac:dyDescent="0.35">
      <c r="A13657" s="82" t="e">
        <f t="shared" si="213"/>
        <v>#N/A</v>
      </c>
      <c r="D13657" s="82" t="e">
        <f>VLOOKUP(Processed_Data!C13657,'Literature Lookup Tables'!$P$2:$Q$156,2,0)</f>
        <v>#N/A</v>
      </c>
    </row>
    <row r="13658" spans="1:4" x14ac:dyDescent="0.35">
      <c r="A13658" s="82" t="e">
        <f t="shared" si="213"/>
        <v>#N/A</v>
      </c>
      <c r="D13658" s="82" t="e">
        <f>VLOOKUP(Processed_Data!C13658,'Literature Lookup Tables'!$P$2:$Q$156,2,0)</f>
        <v>#N/A</v>
      </c>
    </row>
    <row r="13659" spans="1:4" x14ac:dyDescent="0.35">
      <c r="A13659" s="82" t="e">
        <f t="shared" si="213"/>
        <v>#N/A</v>
      </c>
      <c r="D13659" s="82" t="e">
        <f>VLOOKUP(Processed_Data!C13659,'Literature Lookup Tables'!$P$2:$Q$156,2,0)</f>
        <v>#N/A</v>
      </c>
    </row>
    <row r="13660" spans="1:4" x14ac:dyDescent="0.35">
      <c r="A13660" s="82" t="e">
        <f t="shared" si="213"/>
        <v>#N/A</v>
      </c>
      <c r="D13660" s="82" t="e">
        <f>VLOOKUP(Processed_Data!C13660,'Literature Lookup Tables'!$P$2:$Q$156,2,0)</f>
        <v>#N/A</v>
      </c>
    </row>
    <row r="13661" spans="1:4" x14ac:dyDescent="0.35">
      <c r="A13661" s="82" t="e">
        <f t="shared" si="213"/>
        <v>#N/A</v>
      </c>
      <c r="D13661" s="82" t="e">
        <f>VLOOKUP(Processed_Data!C13661,'Literature Lookup Tables'!$P$2:$Q$156,2,0)</f>
        <v>#N/A</v>
      </c>
    </row>
    <row r="13662" spans="1:4" x14ac:dyDescent="0.35">
      <c r="A13662" s="82" t="e">
        <f t="shared" si="213"/>
        <v>#N/A</v>
      </c>
      <c r="D13662" s="82" t="e">
        <f>VLOOKUP(Processed_Data!C13662,'Literature Lookup Tables'!$P$2:$Q$156,2,0)</f>
        <v>#N/A</v>
      </c>
    </row>
    <row r="13663" spans="1:4" x14ac:dyDescent="0.35">
      <c r="A13663" s="82" t="e">
        <f t="shared" si="213"/>
        <v>#N/A</v>
      </c>
      <c r="D13663" s="82" t="e">
        <f>VLOOKUP(Processed_Data!C13663,'Literature Lookup Tables'!$P$2:$Q$156,2,0)</f>
        <v>#N/A</v>
      </c>
    </row>
    <row r="13664" spans="1:4" x14ac:dyDescent="0.35">
      <c r="A13664" s="82" t="e">
        <f t="shared" si="213"/>
        <v>#N/A</v>
      </c>
      <c r="D13664" s="82" t="e">
        <f>VLOOKUP(Processed_Data!C13664,'Literature Lookup Tables'!$P$2:$Q$156,2,0)</f>
        <v>#N/A</v>
      </c>
    </row>
    <row r="13665" spans="1:4" x14ac:dyDescent="0.35">
      <c r="A13665" s="82" t="e">
        <f t="shared" si="213"/>
        <v>#N/A</v>
      </c>
      <c r="D13665" s="82" t="e">
        <f>VLOOKUP(Processed_Data!C13665,'Literature Lookup Tables'!$P$2:$Q$156,2,0)</f>
        <v>#N/A</v>
      </c>
    </row>
    <row r="13666" spans="1:4" x14ac:dyDescent="0.35">
      <c r="A13666" s="82" t="e">
        <f t="shared" si="213"/>
        <v>#N/A</v>
      </c>
      <c r="D13666" s="82" t="e">
        <f>VLOOKUP(Processed_Data!C13666,'Literature Lookup Tables'!$P$2:$Q$156,2,0)</f>
        <v>#N/A</v>
      </c>
    </row>
    <row r="13667" spans="1:4" x14ac:dyDescent="0.35">
      <c r="A13667" s="82" t="e">
        <f t="shared" si="213"/>
        <v>#N/A</v>
      </c>
      <c r="D13667" s="82" t="e">
        <f>VLOOKUP(Processed_Data!C13667,'Literature Lookup Tables'!$P$2:$Q$156,2,0)</f>
        <v>#N/A</v>
      </c>
    </row>
    <row r="13668" spans="1:4" x14ac:dyDescent="0.35">
      <c r="A13668" s="82" t="e">
        <f t="shared" si="213"/>
        <v>#N/A</v>
      </c>
      <c r="D13668" s="82" t="e">
        <f>VLOOKUP(Processed_Data!C13668,'Literature Lookup Tables'!$P$2:$Q$156,2,0)</f>
        <v>#N/A</v>
      </c>
    </row>
    <row r="13669" spans="1:4" x14ac:dyDescent="0.35">
      <c r="A13669" s="82" t="e">
        <f t="shared" si="213"/>
        <v>#N/A</v>
      </c>
      <c r="D13669" s="82" t="e">
        <f>VLOOKUP(Processed_Data!C13669,'Literature Lookup Tables'!$P$2:$Q$156,2,0)</f>
        <v>#N/A</v>
      </c>
    </row>
    <row r="13670" spans="1:4" x14ac:dyDescent="0.35">
      <c r="A13670" s="82" t="e">
        <f t="shared" si="213"/>
        <v>#N/A</v>
      </c>
      <c r="D13670" s="82" t="e">
        <f>VLOOKUP(Processed_Data!C13670,'Literature Lookup Tables'!$P$2:$Q$156,2,0)</f>
        <v>#N/A</v>
      </c>
    </row>
    <row r="13671" spans="1:4" x14ac:dyDescent="0.35">
      <c r="A13671" s="82" t="e">
        <f t="shared" si="213"/>
        <v>#N/A</v>
      </c>
      <c r="D13671" s="82" t="e">
        <f>VLOOKUP(Processed_Data!C13671,'Literature Lookup Tables'!$P$2:$Q$156,2,0)</f>
        <v>#N/A</v>
      </c>
    </row>
    <row r="13672" spans="1:4" x14ac:dyDescent="0.35">
      <c r="A13672" s="82" t="e">
        <f t="shared" si="213"/>
        <v>#N/A</v>
      </c>
      <c r="D13672" s="82" t="e">
        <f>VLOOKUP(Processed_Data!C13672,'Literature Lookup Tables'!$P$2:$Q$156,2,0)</f>
        <v>#N/A</v>
      </c>
    </row>
    <row r="13673" spans="1:4" x14ac:dyDescent="0.35">
      <c r="A13673" s="82" t="e">
        <f t="shared" si="213"/>
        <v>#N/A</v>
      </c>
      <c r="D13673" s="82" t="e">
        <f>VLOOKUP(Processed_Data!C13673,'Literature Lookup Tables'!$P$2:$Q$156,2,0)</f>
        <v>#N/A</v>
      </c>
    </row>
    <row r="13674" spans="1:4" x14ac:dyDescent="0.35">
      <c r="A13674" s="82" t="e">
        <f t="shared" si="213"/>
        <v>#N/A</v>
      </c>
      <c r="D13674" s="82" t="e">
        <f>VLOOKUP(Processed_Data!C13674,'Literature Lookup Tables'!$P$2:$Q$156,2,0)</f>
        <v>#N/A</v>
      </c>
    </row>
    <row r="13675" spans="1:4" x14ac:dyDescent="0.35">
      <c r="A13675" s="82" t="e">
        <f t="shared" si="213"/>
        <v>#N/A</v>
      </c>
      <c r="D13675" s="82" t="e">
        <f>VLOOKUP(Processed_Data!C13675,'Literature Lookup Tables'!$P$2:$Q$156,2,0)</f>
        <v>#N/A</v>
      </c>
    </row>
    <row r="13676" spans="1:4" x14ac:dyDescent="0.35">
      <c r="A13676" s="82" t="e">
        <f t="shared" si="213"/>
        <v>#N/A</v>
      </c>
      <c r="D13676" s="82" t="e">
        <f>VLOOKUP(Processed_Data!C13676,'Literature Lookup Tables'!$P$2:$Q$156,2,0)</f>
        <v>#N/A</v>
      </c>
    </row>
    <row r="13677" spans="1:4" x14ac:dyDescent="0.35">
      <c r="A13677" s="82" t="e">
        <f t="shared" si="213"/>
        <v>#N/A</v>
      </c>
      <c r="D13677" s="82" t="e">
        <f>VLOOKUP(Processed_Data!C13677,'Literature Lookup Tables'!$P$2:$Q$156,2,0)</f>
        <v>#N/A</v>
      </c>
    </row>
    <row r="13678" spans="1:4" x14ac:dyDescent="0.35">
      <c r="A13678" s="82" t="e">
        <f t="shared" si="213"/>
        <v>#N/A</v>
      </c>
      <c r="D13678" s="82" t="e">
        <f>VLOOKUP(Processed_Data!C13678,'Literature Lookup Tables'!$P$2:$Q$156,2,0)</f>
        <v>#N/A</v>
      </c>
    </row>
    <row r="13679" spans="1:4" x14ac:dyDescent="0.35">
      <c r="A13679" s="82" t="e">
        <f t="shared" si="213"/>
        <v>#N/A</v>
      </c>
      <c r="D13679" s="82" t="e">
        <f>VLOOKUP(Processed_Data!C13679,'Literature Lookup Tables'!$P$2:$Q$156,2,0)</f>
        <v>#N/A</v>
      </c>
    </row>
    <row r="13680" spans="1:4" x14ac:dyDescent="0.35">
      <c r="A13680" s="82" t="e">
        <f t="shared" si="213"/>
        <v>#N/A</v>
      </c>
      <c r="D13680" s="82" t="e">
        <f>VLOOKUP(Processed_Data!C13680,'Literature Lookup Tables'!$P$2:$Q$156,2,0)</f>
        <v>#N/A</v>
      </c>
    </row>
    <row r="13681" spans="1:4" x14ac:dyDescent="0.35">
      <c r="A13681" s="82" t="e">
        <f t="shared" si="213"/>
        <v>#N/A</v>
      </c>
      <c r="D13681" s="82" t="e">
        <f>VLOOKUP(Processed_Data!C13681,'Literature Lookup Tables'!$P$2:$Q$156,2,0)</f>
        <v>#N/A</v>
      </c>
    </row>
    <row r="13682" spans="1:4" x14ac:dyDescent="0.35">
      <c r="A13682" s="82" t="e">
        <f t="shared" si="213"/>
        <v>#N/A</v>
      </c>
      <c r="D13682" s="82" t="e">
        <f>VLOOKUP(Processed_Data!C13682,'Literature Lookup Tables'!$P$2:$Q$156,2,0)</f>
        <v>#N/A</v>
      </c>
    </row>
    <row r="13683" spans="1:4" x14ac:dyDescent="0.35">
      <c r="A13683" s="82" t="e">
        <f t="shared" si="213"/>
        <v>#N/A</v>
      </c>
      <c r="D13683" s="82" t="e">
        <f>VLOOKUP(Processed_Data!C13683,'Literature Lookup Tables'!$P$2:$Q$156,2,0)</f>
        <v>#N/A</v>
      </c>
    </row>
    <row r="13684" spans="1:4" x14ac:dyDescent="0.35">
      <c r="A13684" s="82" t="e">
        <f t="shared" si="213"/>
        <v>#N/A</v>
      </c>
      <c r="D13684" s="82" t="e">
        <f>VLOOKUP(Processed_Data!C13684,'Literature Lookup Tables'!$P$2:$Q$156,2,0)</f>
        <v>#N/A</v>
      </c>
    </row>
    <row r="13685" spans="1:4" x14ac:dyDescent="0.35">
      <c r="A13685" s="82" t="e">
        <f t="shared" si="213"/>
        <v>#N/A</v>
      </c>
      <c r="D13685" s="82" t="e">
        <f>VLOOKUP(Processed_Data!C13685,'Literature Lookup Tables'!$P$2:$Q$156,2,0)</f>
        <v>#N/A</v>
      </c>
    </row>
    <row r="13686" spans="1:4" x14ac:dyDescent="0.35">
      <c r="A13686" s="82" t="e">
        <f t="shared" si="213"/>
        <v>#N/A</v>
      </c>
      <c r="D13686" s="82" t="e">
        <f>VLOOKUP(Processed_Data!C13686,'Literature Lookup Tables'!$P$2:$Q$156,2,0)</f>
        <v>#N/A</v>
      </c>
    </row>
    <row r="13687" spans="1:4" x14ac:dyDescent="0.35">
      <c r="A13687" s="82" t="e">
        <f t="shared" si="213"/>
        <v>#N/A</v>
      </c>
      <c r="D13687" s="82" t="e">
        <f>VLOOKUP(Processed_Data!C13687,'Literature Lookup Tables'!$P$2:$Q$156,2,0)</f>
        <v>#N/A</v>
      </c>
    </row>
    <row r="13688" spans="1:4" x14ac:dyDescent="0.35">
      <c r="A13688" s="82" t="e">
        <f t="shared" si="213"/>
        <v>#N/A</v>
      </c>
      <c r="D13688" s="82" t="e">
        <f>VLOOKUP(Processed_Data!C13688,'Literature Lookup Tables'!$P$2:$Q$156,2,0)</f>
        <v>#N/A</v>
      </c>
    </row>
    <row r="13689" spans="1:4" x14ac:dyDescent="0.35">
      <c r="A13689" s="82" t="e">
        <f t="shared" si="213"/>
        <v>#N/A</v>
      </c>
      <c r="D13689" s="82" t="e">
        <f>VLOOKUP(Processed_Data!C13689,'Literature Lookup Tables'!$P$2:$Q$156,2,0)</f>
        <v>#N/A</v>
      </c>
    </row>
    <row r="13690" spans="1:4" x14ac:dyDescent="0.35">
      <c r="A13690" s="82" t="e">
        <f t="shared" si="213"/>
        <v>#N/A</v>
      </c>
      <c r="D13690" s="82" t="e">
        <f>VLOOKUP(Processed_Data!C13690,'Literature Lookup Tables'!$P$2:$Q$156,2,0)</f>
        <v>#N/A</v>
      </c>
    </row>
    <row r="13691" spans="1:4" x14ac:dyDescent="0.35">
      <c r="A13691" s="82" t="e">
        <f t="shared" si="213"/>
        <v>#N/A</v>
      </c>
      <c r="D13691" s="82" t="e">
        <f>VLOOKUP(Processed_Data!C13691,'Literature Lookup Tables'!$P$2:$Q$156,2,0)</f>
        <v>#N/A</v>
      </c>
    </row>
    <row r="13692" spans="1:4" x14ac:dyDescent="0.35">
      <c r="A13692" s="82" t="e">
        <f t="shared" si="213"/>
        <v>#N/A</v>
      </c>
      <c r="D13692" s="82" t="e">
        <f>VLOOKUP(Processed_Data!C13692,'Literature Lookup Tables'!$P$2:$Q$156,2,0)</f>
        <v>#N/A</v>
      </c>
    </row>
    <row r="13693" spans="1:4" x14ac:dyDescent="0.35">
      <c r="A13693" s="82" t="e">
        <f t="shared" si="213"/>
        <v>#N/A</v>
      </c>
      <c r="D13693" s="82" t="e">
        <f>VLOOKUP(Processed_Data!C13693,'Literature Lookup Tables'!$P$2:$Q$156,2,0)</f>
        <v>#N/A</v>
      </c>
    </row>
    <row r="13694" spans="1:4" x14ac:dyDescent="0.35">
      <c r="A13694" s="82" t="e">
        <f t="shared" si="213"/>
        <v>#N/A</v>
      </c>
      <c r="D13694" s="82" t="e">
        <f>VLOOKUP(Processed_Data!C13694,'Literature Lookup Tables'!$P$2:$Q$156,2,0)</f>
        <v>#N/A</v>
      </c>
    </row>
    <row r="13695" spans="1:4" x14ac:dyDescent="0.35">
      <c r="A13695" s="82" t="e">
        <f t="shared" si="213"/>
        <v>#N/A</v>
      </c>
      <c r="D13695" s="82" t="e">
        <f>VLOOKUP(Processed_Data!C13695,'Literature Lookup Tables'!$P$2:$Q$156,2,0)</f>
        <v>#N/A</v>
      </c>
    </row>
    <row r="13696" spans="1:4" x14ac:dyDescent="0.35">
      <c r="A13696" s="82" t="e">
        <f t="shared" si="213"/>
        <v>#N/A</v>
      </c>
      <c r="D13696" s="82" t="e">
        <f>VLOOKUP(Processed_Data!C13696,'Literature Lookup Tables'!$P$2:$Q$156,2,0)</f>
        <v>#N/A</v>
      </c>
    </row>
    <row r="13697" spans="1:4" x14ac:dyDescent="0.35">
      <c r="A13697" s="82" t="e">
        <f t="shared" si="213"/>
        <v>#N/A</v>
      </c>
      <c r="D13697" s="82" t="e">
        <f>VLOOKUP(Processed_Data!C13697,'Literature Lookup Tables'!$P$2:$Q$156,2,0)</f>
        <v>#N/A</v>
      </c>
    </row>
    <row r="13698" spans="1:4" x14ac:dyDescent="0.35">
      <c r="A13698" s="82" t="e">
        <f t="shared" si="213"/>
        <v>#N/A</v>
      </c>
      <c r="D13698" s="82" t="e">
        <f>VLOOKUP(Processed_Data!C13698,'Literature Lookup Tables'!$P$2:$Q$156,2,0)</f>
        <v>#N/A</v>
      </c>
    </row>
    <row r="13699" spans="1:4" x14ac:dyDescent="0.35">
      <c r="A13699" s="82" t="e">
        <f t="shared" si="213"/>
        <v>#N/A</v>
      </c>
      <c r="D13699" s="82" t="e">
        <f>VLOOKUP(Processed_Data!C13699,'Literature Lookup Tables'!$P$2:$Q$156,2,0)</f>
        <v>#N/A</v>
      </c>
    </row>
    <row r="13700" spans="1:4" x14ac:dyDescent="0.35">
      <c r="A13700" s="82" t="e">
        <f t="shared" si="213"/>
        <v>#N/A</v>
      </c>
      <c r="D13700" s="82" t="e">
        <f>VLOOKUP(Processed_Data!C13700,'Literature Lookup Tables'!$P$2:$Q$156,2,0)</f>
        <v>#N/A</v>
      </c>
    </row>
    <row r="13701" spans="1:4" x14ac:dyDescent="0.35">
      <c r="A13701" s="82" t="e">
        <f t="shared" si="213"/>
        <v>#N/A</v>
      </c>
      <c r="D13701" s="82" t="e">
        <f>VLOOKUP(Processed_Data!C13701,'Literature Lookup Tables'!$P$2:$Q$156,2,0)</f>
        <v>#N/A</v>
      </c>
    </row>
    <row r="13702" spans="1:4" x14ac:dyDescent="0.35">
      <c r="A13702" s="82" t="e">
        <f t="shared" si="213"/>
        <v>#N/A</v>
      </c>
      <c r="D13702" s="82" t="e">
        <f>VLOOKUP(Processed_Data!C13702,'Literature Lookup Tables'!$P$2:$Q$156,2,0)</f>
        <v>#N/A</v>
      </c>
    </row>
    <row r="13703" spans="1:4" x14ac:dyDescent="0.35">
      <c r="A13703" s="82" t="e">
        <f t="shared" ref="A13703:A13766" si="214">F13703&amp;"-"&amp;E13703&amp;"-"&amp;D13703</f>
        <v>#N/A</v>
      </c>
      <c r="D13703" s="82" t="e">
        <f>VLOOKUP(Processed_Data!C13703,'Literature Lookup Tables'!$P$2:$Q$156,2,0)</f>
        <v>#N/A</v>
      </c>
    </row>
    <row r="13704" spans="1:4" x14ac:dyDescent="0.35">
      <c r="A13704" s="82" t="e">
        <f t="shared" si="214"/>
        <v>#N/A</v>
      </c>
      <c r="D13704" s="82" t="e">
        <f>VLOOKUP(Processed_Data!C13704,'Literature Lookup Tables'!$P$2:$Q$156,2,0)</f>
        <v>#N/A</v>
      </c>
    </row>
    <row r="13705" spans="1:4" x14ac:dyDescent="0.35">
      <c r="A13705" s="82" t="e">
        <f t="shared" si="214"/>
        <v>#N/A</v>
      </c>
      <c r="D13705" s="82" t="e">
        <f>VLOOKUP(Processed_Data!C13705,'Literature Lookup Tables'!$P$2:$Q$156,2,0)</f>
        <v>#N/A</v>
      </c>
    </row>
    <row r="13706" spans="1:4" x14ac:dyDescent="0.35">
      <c r="A13706" s="82" t="e">
        <f t="shared" si="214"/>
        <v>#N/A</v>
      </c>
      <c r="D13706" s="82" t="e">
        <f>VLOOKUP(Processed_Data!C13706,'Literature Lookup Tables'!$P$2:$Q$156,2,0)</f>
        <v>#N/A</v>
      </c>
    </row>
    <row r="13707" spans="1:4" x14ac:dyDescent="0.35">
      <c r="A13707" s="82" t="e">
        <f t="shared" si="214"/>
        <v>#N/A</v>
      </c>
      <c r="D13707" s="82" t="e">
        <f>VLOOKUP(Processed_Data!C13707,'Literature Lookup Tables'!$P$2:$Q$156,2,0)</f>
        <v>#N/A</v>
      </c>
    </row>
    <row r="13708" spans="1:4" x14ac:dyDescent="0.35">
      <c r="A13708" s="82" t="e">
        <f t="shared" si="214"/>
        <v>#N/A</v>
      </c>
      <c r="D13708" s="82" t="e">
        <f>VLOOKUP(Processed_Data!C13708,'Literature Lookup Tables'!$P$2:$Q$156,2,0)</f>
        <v>#N/A</v>
      </c>
    </row>
    <row r="13709" spans="1:4" x14ac:dyDescent="0.35">
      <c r="A13709" s="82" t="e">
        <f t="shared" si="214"/>
        <v>#N/A</v>
      </c>
      <c r="D13709" s="82" t="e">
        <f>VLOOKUP(Processed_Data!C13709,'Literature Lookup Tables'!$P$2:$Q$156,2,0)</f>
        <v>#N/A</v>
      </c>
    </row>
    <row r="13710" spans="1:4" x14ac:dyDescent="0.35">
      <c r="A13710" s="82" t="e">
        <f t="shared" si="214"/>
        <v>#N/A</v>
      </c>
      <c r="D13710" s="82" t="e">
        <f>VLOOKUP(Processed_Data!C13710,'Literature Lookup Tables'!$P$2:$Q$156,2,0)</f>
        <v>#N/A</v>
      </c>
    </row>
    <row r="13711" spans="1:4" x14ac:dyDescent="0.35">
      <c r="A13711" s="82" t="e">
        <f t="shared" si="214"/>
        <v>#N/A</v>
      </c>
      <c r="D13711" s="82" t="e">
        <f>VLOOKUP(Processed_Data!C13711,'Literature Lookup Tables'!$P$2:$Q$156,2,0)</f>
        <v>#N/A</v>
      </c>
    </row>
    <row r="13712" spans="1:4" x14ac:dyDescent="0.35">
      <c r="A13712" s="82" t="e">
        <f t="shared" si="214"/>
        <v>#N/A</v>
      </c>
      <c r="D13712" s="82" t="e">
        <f>VLOOKUP(Processed_Data!C13712,'Literature Lookup Tables'!$P$2:$Q$156,2,0)</f>
        <v>#N/A</v>
      </c>
    </row>
    <row r="13713" spans="1:4" x14ac:dyDescent="0.35">
      <c r="A13713" s="82" t="e">
        <f t="shared" si="214"/>
        <v>#N/A</v>
      </c>
      <c r="D13713" s="82" t="e">
        <f>VLOOKUP(Processed_Data!C13713,'Literature Lookup Tables'!$P$2:$Q$156,2,0)</f>
        <v>#N/A</v>
      </c>
    </row>
    <row r="13714" spans="1:4" x14ac:dyDescent="0.35">
      <c r="A13714" s="82" t="e">
        <f t="shared" si="214"/>
        <v>#N/A</v>
      </c>
      <c r="D13714" s="82" t="e">
        <f>VLOOKUP(Processed_Data!C13714,'Literature Lookup Tables'!$P$2:$Q$156,2,0)</f>
        <v>#N/A</v>
      </c>
    </row>
    <row r="13715" spans="1:4" x14ac:dyDescent="0.35">
      <c r="A13715" s="82" t="e">
        <f t="shared" si="214"/>
        <v>#N/A</v>
      </c>
      <c r="D13715" s="82" t="e">
        <f>VLOOKUP(Processed_Data!C13715,'Literature Lookup Tables'!$P$2:$Q$156,2,0)</f>
        <v>#N/A</v>
      </c>
    </row>
    <row r="13716" spans="1:4" x14ac:dyDescent="0.35">
      <c r="A13716" s="82" t="e">
        <f t="shared" si="214"/>
        <v>#N/A</v>
      </c>
      <c r="D13716" s="82" t="e">
        <f>VLOOKUP(Processed_Data!C13716,'Literature Lookup Tables'!$P$2:$Q$156,2,0)</f>
        <v>#N/A</v>
      </c>
    </row>
    <row r="13717" spans="1:4" x14ac:dyDescent="0.35">
      <c r="A13717" s="82" t="e">
        <f t="shared" si="214"/>
        <v>#N/A</v>
      </c>
      <c r="D13717" s="82" t="e">
        <f>VLOOKUP(Processed_Data!C13717,'Literature Lookup Tables'!$P$2:$Q$156,2,0)</f>
        <v>#N/A</v>
      </c>
    </row>
    <row r="13718" spans="1:4" x14ac:dyDescent="0.35">
      <c r="A13718" s="82" t="e">
        <f t="shared" si="214"/>
        <v>#N/A</v>
      </c>
      <c r="D13718" s="82" t="e">
        <f>VLOOKUP(Processed_Data!C13718,'Literature Lookup Tables'!$P$2:$Q$156,2,0)</f>
        <v>#N/A</v>
      </c>
    </row>
    <row r="13719" spans="1:4" x14ac:dyDescent="0.35">
      <c r="A13719" s="82" t="e">
        <f t="shared" si="214"/>
        <v>#N/A</v>
      </c>
      <c r="D13719" s="82" t="e">
        <f>VLOOKUP(Processed_Data!C13719,'Literature Lookup Tables'!$P$2:$Q$156,2,0)</f>
        <v>#N/A</v>
      </c>
    </row>
    <row r="13720" spans="1:4" x14ac:dyDescent="0.35">
      <c r="A13720" s="82" t="e">
        <f t="shared" si="214"/>
        <v>#N/A</v>
      </c>
      <c r="D13720" s="82" t="e">
        <f>VLOOKUP(Processed_Data!C13720,'Literature Lookup Tables'!$P$2:$Q$156,2,0)</f>
        <v>#N/A</v>
      </c>
    </row>
    <row r="13721" spans="1:4" x14ac:dyDescent="0.35">
      <c r="A13721" s="82" t="e">
        <f t="shared" si="214"/>
        <v>#N/A</v>
      </c>
      <c r="D13721" s="82" t="e">
        <f>VLOOKUP(Processed_Data!C13721,'Literature Lookup Tables'!$P$2:$Q$156,2,0)</f>
        <v>#N/A</v>
      </c>
    </row>
    <row r="13722" spans="1:4" x14ac:dyDescent="0.35">
      <c r="A13722" s="82" t="e">
        <f t="shared" si="214"/>
        <v>#N/A</v>
      </c>
      <c r="D13722" s="82" t="e">
        <f>VLOOKUP(Processed_Data!C13722,'Literature Lookup Tables'!$P$2:$Q$156,2,0)</f>
        <v>#N/A</v>
      </c>
    </row>
    <row r="13723" spans="1:4" x14ac:dyDescent="0.35">
      <c r="A13723" s="82" t="e">
        <f t="shared" si="214"/>
        <v>#N/A</v>
      </c>
      <c r="D13723" s="82" t="e">
        <f>VLOOKUP(Processed_Data!C13723,'Literature Lookup Tables'!$P$2:$Q$156,2,0)</f>
        <v>#N/A</v>
      </c>
    </row>
    <row r="13724" spans="1:4" x14ac:dyDescent="0.35">
      <c r="A13724" s="82" t="e">
        <f t="shared" si="214"/>
        <v>#N/A</v>
      </c>
      <c r="D13724" s="82" t="e">
        <f>VLOOKUP(Processed_Data!C13724,'Literature Lookup Tables'!$P$2:$Q$156,2,0)</f>
        <v>#N/A</v>
      </c>
    </row>
    <row r="13725" spans="1:4" x14ac:dyDescent="0.35">
      <c r="A13725" s="82" t="e">
        <f t="shared" si="214"/>
        <v>#N/A</v>
      </c>
      <c r="D13725" s="82" t="e">
        <f>VLOOKUP(Processed_Data!C13725,'Literature Lookup Tables'!$P$2:$Q$156,2,0)</f>
        <v>#N/A</v>
      </c>
    </row>
    <row r="13726" spans="1:4" x14ac:dyDescent="0.35">
      <c r="A13726" s="82" t="e">
        <f t="shared" si="214"/>
        <v>#N/A</v>
      </c>
      <c r="D13726" s="82" t="e">
        <f>VLOOKUP(Processed_Data!C13726,'Literature Lookup Tables'!$P$2:$Q$156,2,0)</f>
        <v>#N/A</v>
      </c>
    </row>
    <row r="13727" spans="1:4" x14ac:dyDescent="0.35">
      <c r="A13727" s="82" t="e">
        <f t="shared" si="214"/>
        <v>#N/A</v>
      </c>
      <c r="D13727" s="82" t="e">
        <f>VLOOKUP(Processed_Data!C13727,'Literature Lookup Tables'!$P$2:$Q$156,2,0)</f>
        <v>#N/A</v>
      </c>
    </row>
    <row r="13728" spans="1:4" x14ac:dyDescent="0.35">
      <c r="A13728" s="82" t="e">
        <f t="shared" si="214"/>
        <v>#N/A</v>
      </c>
      <c r="D13728" s="82" t="e">
        <f>VLOOKUP(Processed_Data!C13728,'Literature Lookup Tables'!$P$2:$Q$156,2,0)</f>
        <v>#N/A</v>
      </c>
    </row>
    <row r="13729" spans="1:4" x14ac:dyDescent="0.35">
      <c r="A13729" s="82" t="e">
        <f t="shared" si="214"/>
        <v>#N/A</v>
      </c>
      <c r="D13729" s="82" t="e">
        <f>VLOOKUP(Processed_Data!C13729,'Literature Lookup Tables'!$P$2:$Q$156,2,0)</f>
        <v>#N/A</v>
      </c>
    </row>
    <row r="13730" spans="1:4" x14ac:dyDescent="0.35">
      <c r="A13730" s="82" t="e">
        <f t="shared" si="214"/>
        <v>#N/A</v>
      </c>
      <c r="D13730" s="82" t="e">
        <f>VLOOKUP(Processed_Data!C13730,'Literature Lookup Tables'!$P$2:$Q$156,2,0)</f>
        <v>#N/A</v>
      </c>
    </row>
    <row r="13731" spans="1:4" x14ac:dyDescent="0.35">
      <c r="A13731" s="82" t="e">
        <f t="shared" si="214"/>
        <v>#N/A</v>
      </c>
      <c r="D13731" s="82" t="e">
        <f>VLOOKUP(Processed_Data!C13731,'Literature Lookup Tables'!$P$2:$Q$156,2,0)</f>
        <v>#N/A</v>
      </c>
    </row>
    <row r="13732" spans="1:4" x14ac:dyDescent="0.35">
      <c r="A13732" s="82" t="e">
        <f t="shared" si="214"/>
        <v>#N/A</v>
      </c>
      <c r="D13732" s="82" t="e">
        <f>VLOOKUP(Processed_Data!C13732,'Literature Lookup Tables'!$P$2:$Q$156,2,0)</f>
        <v>#N/A</v>
      </c>
    </row>
    <row r="13733" spans="1:4" x14ac:dyDescent="0.35">
      <c r="A13733" s="82" t="e">
        <f t="shared" si="214"/>
        <v>#N/A</v>
      </c>
      <c r="D13733" s="82" t="e">
        <f>VLOOKUP(Processed_Data!C13733,'Literature Lookup Tables'!$P$2:$Q$156,2,0)</f>
        <v>#N/A</v>
      </c>
    </row>
    <row r="13734" spans="1:4" x14ac:dyDescent="0.35">
      <c r="A13734" s="82" t="e">
        <f t="shared" si="214"/>
        <v>#N/A</v>
      </c>
      <c r="D13734" s="82" t="e">
        <f>VLOOKUP(Processed_Data!C13734,'Literature Lookup Tables'!$P$2:$Q$156,2,0)</f>
        <v>#N/A</v>
      </c>
    </row>
    <row r="13735" spans="1:4" x14ac:dyDescent="0.35">
      <c r="A13735" s="82" t="e">
        <f t="shared" si="214"/>
        <v>#N/A</v>
      </c>
      <c r="D13735" s="82" t="e">
        <f>VLOOKUP(Processed_Data!C13735,'Literature Lookup Tables'!$P$2:$Q$156,2,0)</f>
        <v>#N/A</v>
      </c>
    </row>
    <row r="13736" spans="1:4" x14ac:dyDescent="0.35">
      <c r="A13736" s="82" t="e">
        <f t="shared" si="214"/>
        <v>#N/A</v>
      </c>
      <c r="D13736" s="82" t="e">
        <f>VLOOKUP(Processed_Data!C13736,'Literature Lookup Tables'!$P$2:$Q$156,2,0)</f>
        <v>#N/A</v>
      </c>
    </row>
    <row r="13737" spans="1:4" x14ac:dyDescent="0.35">
      <c r="A13737" s="82" t="e">
        <f t="shared" si="214"/>
        <v>#N/A</v>
      </c>
      <c r="D13737" s="82" t="e">
        <f>VLOOKUP(Processed_Data!C13737,'Literature Lookup Tables'!$P$2:$Q$156,2,0)</f>
        <v>#N/A</v>
      </c>
    </row>
    <row r="13738" spans="1:4" x14ac:dyDescent="0.35">
      <c r="A13738" s="82" t="e">
        <f t="shared" si="214"/>
        <v>#N/A</v>
      </c>
      <c r="D13738" s="82" t="e">
        <f>VLOOKUP(Processed_Data!C13738,'Literature Lookup Tables'!$P$2:$Q$156,2,0)</f>
        <v>#N/A</v>
      </c>
    </row>
    <row r="13739" spans="1:4" x14ac:dyDescent="0.35">
      <c r="A13739" s="82" t="e">
        <f t="shared" si="214"/>
        <v>#N/A</v>
      </c>
      <c r="D13739" s="82" t="e">
        <f>VLOOKUP(Processed_Data!C13739,'Literature Lookup Tables'!$P$2:$Q$156,2,0)</f>
        <v>#N/A</v>
      </c>
    </row>
    <row r="13740" spans="1:4" x14ac:dyDescent="0.35">
      <c r="A13740" s="82" t="e">
        <f t="shared" si="214"/>
        <v>#N/A</v>
      </c>
      <c r="D13740" s="82" t="e">
        <f>VLOOKUP(Processed_Data!C13740,'Literature Lookup Tables'!$P$2:$Q$156,2,0)</f>
        <v>#N/A</v>
      </c>
    </row>
    <row r="13741" spans="1:4" x14ac:dyDescent="0.35">
      <c r="A13741" s="82" t="e">
        <f t="shared" si="214"/>
        <v>#N/A</v>
      </c>
      <c r="D13741" s="82" t="e">
        <f>VLOOKUP(Processed_Data!C13741,'Literature Lookup Tables'!$P$2:$Q$156,2,0)</f>
        <v>#N/A</v>
      </c>
    </row>
    <row r="13742" spans="1:4" x14ac:dyDescent="0.35">
      <c r="A13742" s="82" t="e">
        <f t="shared" si="214"/>
        <v>#N/A</v>
      </c>
      <c r="D13742" s="82" t="e">
        <f>VLOOKUP(Processed_Data!C13742,'Literature Lookup Tables'!$P$2:$Q$156,2,0)</f>
        <v>#N/A</v>
      </c>
    </row>
    <row r="13743" spans="1:4" x14ac:dyDescent="0.35">
      <c r="A13743" s="82" t="e">
        <f t="shared" si="214"/>
        <v>#N/A</v>
      </c>
      <c r="D13743" s="82" t="e">
        <f>VLOOKUP(Processed_Data!C13743,'Literature Lookup Tables'!$P$2:$Q$156,2,0)</f>
        <v>#N/A</v>
      </c>
    </row>
    <row r="13744" spans="1:4" x14ac:dyDescent="0.35">
      <c r="A13744" s="82" t="e">
        <f t="shared" si="214"/>
        <v>#N/A</v>
      </c>
      <c r="D13744" s="82" t="e">
        <f>VLOOKUP(Processed_Data!C13744,'Literature Lookup Tables'!$P$2:$Q$156,2,0)</f>
        <v>#N/A</v>
      </c>
    </row>
    <row r="13745" spans="1:4" x14ac:dyDescent="0.35">
      <c r="A13745" s="82" t="e">
        <f t="shared" si="214"/>
        <v>#N/A</v>
      </c>
      <c r="D13745" s="82" t="e">
        <f>VLOOKUP(Processed_Data!C13745,'Literature Lookup Tables'!$P$2:$Q$156,2,0)</f>
        <v>#N/A</v>
      </c>
    </row>
    <row r="13746" spans="1:4" x14ac:dyDescent="0.35">
      <c r="A13746" s="82" t="e">
        <f t="shared" si="214"/>
        <v>#N/A</v>
      </c>
      <c r="D13746" s="82" t="e">
        <f>VLOOKUP(Processed_Data!C13746,'Literature Lookup Tables'!$P$2:$Q$156,2,0)</f>
        <v>#N/A</v>
      </c>
    </row>
    <row r="13747" spans="1:4" x14ac:dyDescent="0.35">
      <c r="A13747" s="82" t="e">
        <f t="shared" si="214"/>
        <v>#N/A</v>
      </c>
      <c r="D13747" s="82" t="e">
        <f>VLOOKUP(Processed_Data!C13747,'Literature Lookup Tables'!$P$2:$Q$156,2,0)</f>
        <v>#N/A</v>
      </c>
    </row>
    <row r="13748" spans="1:4" x14ac:dyDescent="0.35">
      <c r="A13748" s="82" t="e">
        <f t="shared" si="214"/>
        <v>#N/A</v>
      </c>
      <c r="D13748" s="82" t="e">
        <f>VLOOKUP(Processed_Data!C13748,'Literature Lookup Tables'!$P$2:$Q$156,2,0)</f>
        <v>#N/A</v>
      </c>
    </row>
    <row r="13749" spans="1:4" x14ac:dyDescent="0.35">
      <c r="A13749" s="82" t="e">
        <f t="shared" si="214"/>
        <v>#N/A</v>
      </c>
      <c r="D13749" s="82" t="e">
        <f>VLOOKUP(Processed_Data!C13749,'Literature Lookup Tables'!$P$2:$Q$156,2,0)</f>
        <v>#N/A</v>
      </c>
    </row>
    <row r="13750" spans="1:4" x14ac:dyDescent="0.35">
      <c r="A13750" s="82" t="e">
        <f t="shared" si="214"/>
        <v>#N/A</v>
      </c>
      <c r="D13750" s="82" t="e">
        <f>VLOOKUP(Processed_Data!C13750,'Literature Lookup Tables'!$P$2:$Q$156,2,0)</f>
        <v>#N/A</v>
      </c>
    </row>
    <row r="13751" spans="1:4" x14ac:dyDescent="0.35">
      <c r="A13751" s="82" t="e">
        <f t="shared" si="214"/>
        <v>#N/A</v>
      </c>
      <c r="D13751" s="82" t="e">
        <f>VLOOKUP(Processed_Data!C13751,'Literature Lookup Tables'!$P$2:$Q$156,2,0)</f>
        <v>#N/A</v>
      </c>
    </row>
    <row r="13752" spans="1:4" x14ac:dyDescent="0.35">
      <c r="A13752" s="82" t="e">
        <f t="shared" si="214"/>
        <v>#N/A</v>
      </c>
      <c r="D13752" s="82" t="e">
        <f>VLOOKUP(Processed_Data!C13752,'Literature Lookup Tables'!$P$2:$Q$156,2,0)</f>
        <v>#N/A</v>
      </c>
    </row>
    <row r="13753" spans="1:4" x14ac:dyDescent="0.35">
      <c r="A13753" s="82" t="e">
        <f t="shared" si="214"/>
        <v>#N/A</v>
      </c>
      <c r="D13753" s="82" t="e">
        <f>VLOOKUP(Processed_Data!C13753,'Literature Lookup Tables'!$P$2:$Q$156,2,0)</f>
        <v>#N/A</v>
      </c>
    </row>
    <row r="13754" spans="1:4" x14ac:dyDescent="0.35">
      <c r="A13754" s="82" t="e">
        <f t="shared" si="214"/>
        <v>#N/A</v>
      </c>
      <c r="D13754" s="82" t="e">
        <f>VLOOKUP(Processed_Data!C13754,'Literature Lookup Tables'!$P$2:$Q$156,2,0)</f>
        <v>#N/A</v>
      </c>
    </row>
    <row r="13755" spans="1:4" x14ac:dyDescent="0.35">
      <c r="A13755" s="82" t="e">
        <f t="shared" si="214"/>
        <v>#N/A</v>
      </c>
      <c r="D13755" s="82" t="e">
        <f>VLOOKUP(Processed_Data!C13755,'Literature Lookup Tables'!$P$2:$Q$156,2,0)</f>
        <v>#N/A</v>
      </c>
    </row>
    <row r="13756" spans="1:4" x14ac:dyDescent="0.35">
      <c r="A13756" s="82" t="e">
        <f t="shared" si="214"/>
        <v>#N/A</v>
      </c>
      <c r="D13756" s="82" t="e">
        <f>VLOOKUP(Processed_Data!C13756,'Literature Lookup Tables'!$P$2:$Q$156,2,0)</f>
        <v>#N/A</v>
      </c>
    </row>
    <row r="13757" spans="1:4" x14ac:dyDescent="0.35">
      <c r="A13757" s="82" t="e">
        <f t="shared" si="214"/>
        <v>#N/A</v>
      </c>
      <c r="D13757" s="82" t="e">
        <f>VLOOKUP(Processed_Data!C13757,'Literature Lookup Tables'!$P$2:$Q$156,2,0)</f>
        <v>#N/A</v>
      </c>
    </row>
    <row r="13758" spans="1:4" x14ac:dyDescent="0.35">
      <c r="A13758" s="82" t="e">
        <f t="shared" si="214"/>
        <v>#N/A</v>
      </c>
      <c r="D13758" s="82" t="e">
        <f>VLOOKUP(Processed_Data!C13758,'Literature Lookup Tables'!$P$2:$Q$156,2,0)</f>
        <v>#N/A</v>
      </c>
    </row>
    <row r="13759" spans="1:4" x14ac:dyDescent="0.35">
      <c r="A13759" s="82" t="e">
        <f t="shared" si="214"/>
        <v>#N/A</v>
      </c>
      <c r="D13759" s="82" t="e">
        <f>VLOOKUP(Processed_Data!C13759,'Literature Lookup Tables'!$P$2:$Q$156,2,0)</f>
        <v>#N/A</v>
      </c>
    </row>
    <row r="13760" spans="1:4" x14ac:dyDescent="0.35">
      <c r="A13760" s="82" t="e">
        <f t="shared" si="214"/>
        <v>#N/A</v>
      </c>
      <c r="D13760" s="82" t="e">
        <f>VLOOKUP(Processed_Data!C13760,'Literature Lookup Tables'!$P$2:$Q$156,2,0)</f>
        <v>#N/A</v>
      </c>
    </row>
    <row r="13761" spans="1:4" x14ac:dyDescent="0.35">
      <c r="A13761" s="82" t="e">
        <f t="shared" si="214"/>
        <v>#N/A</v>
      </c>
      <c r="D13761" s="82" t="e">
        <f>VLOOKUP(Processed_Data!C13761,'Literature Lookup Tables'!$P$2:$Q$156,2,0)</f>
        <v>#N/A</v>
      </c>
    </row>
    <row r="13762" spans="1:4" x14ac:dyDescent="0.35">
      <c r="A13762" s="82" t="e">
        <f t="shared" si="214"/>
        <v>#N/A</v>
      </c>
      <c r="D13762" s="82" t="e">
        <f>VLOOKUP(Processed_Data!C13762,'Literature Lookup Tables'!$P$2:$Q$156,2,0)</f>
        <v>#N/A</v>
      </c>
    </row>
    <row r="13763" spans="1:4" x14ac:dyDescent="0.35">
      <c r="A13763" s="82" t="e">
        <f t="shared" si="214"/>
        <v>#N/A</v>
      </c>
      <c r="D13763" s="82" t="e">
        <f>VLOOKUP(Processed_Data!C13763,'Literature Lookup Tables'!$P$2:$Q$156,2,0)</f>
        <v>#N/A</v>
      </c>
    </row>
    <row r="13764" spans="1:4" x14ac:dyDescent="0.35">
      <c r="A13764" s="82" t="e">
        <f t="shared" si="214"/>
        <v>#N/A</v>
      </c>
      <c r="D13764" s="82" t="e">
        <f>VLOOKUP(Processed_Data!C13764,'Literature Lookup Tables'!$P$2:$Q$156,2,0)</f>
        <v>#N/A</v>
      </c>
    </row>
    <row r="13765" spans="1:4" x14ac:dyDescent="0.35">
      <c r="A13765" s="82" t="e">
        <f t="shared" si="214"/>
        <v>#N/A</v>
      </c>
      <c r="D13765" s="82" t="e">
        <f>VLOOKUP(Processed_Data!C13765,'Literature Lookup Tables'!$P$2:$Q$156,2,0)</f>
        <v>#N/A</v>
      </c>
    </row>
    <row r="13766" spans="1:4" x14ac:dyDescent="0.35">
      <c r="A13766" s="82" t="e">
        <f t="shared" si="214"/>
        <v>#N/A</v>
      </c>
      <c r="D13766" s="82" t="e">
        <f>VLOOKUP(Processed_Data!C13766,'Literature Lookup Tables'!$P$2:$Q$156,2,0)</f>
        <v>#N/A</v>
      </c>
    </row>
    <row r="13767" spans="1:4" x14ac:dyDescent="0.35">
      <c r="A13767" s="82" t="e">
        <f t="shared" ref="A13767:A13830" si="215">F13767&amp;"-"&amp;E13767&amp;"-"&amp;D13767</f>
        <v>#N/A</v>
      </c>
      <c r="D13767" s="82" t="e">
        <f>VLOOKUP(Processed_Data!C13767,'Literature Lookup Tables'!$P$2:$Q$156,2,0)</f>
        <v>#N/A</v>
      </c>
    </row>
    <row r="13768" spans="1:4" x14ac:dyDescent="0.35">
      <c r="A13768" s="82" t="e">
        <f t="shared" si="215"/>
        <v>#N/A</v>
      </c>
      <c r="D13768" s="82" t="e">
        <f>VLOOKUP(Processed_Data!C13768,'Literature Lookup Tables'!$P$2:$Q$156,2,0)</f>
        <v>#N/A</v>
      </c>
    </row>
    <row r="13769" spans="1:4" x14ac:dyDescent="0.35">
      <c r="A13769" s="82" t="e">
        <f t="shared" si="215"/>
        <v>#N/A</v>
      </c>
      <c r="D13769" s="82" t="e">
        <f>VLOOKUP(Processed_Data!C13769,'Literature Lookup Tables'!$P$2:$Q$156,2,0)</f>
        <v>#N/A</v>
      </c>
    </row>
    <row r="13770" spans="1:4" x14ac:dyDescent="0.35">
      <c r="A13770" s="82" t="e">
        <f t="shared" si="215"/>
        <v>#N/A</v>
      </c>
      <c r="D13770" s="82" t="e">
        <f>VLOOKUP(Processed_Data!C13770,'Literature Lookup Tables'!$P$2:$Q$156,2,0)</f>
        <v>#N/A</v>
      </c>
    </row>
    <row r="13771" spans="1:4" x14ac:dyDescent="0.35">
      <c r="A13771" s="82" t="e">
        <f t="shared" si="215"/>
        <v>#N/A</v>
      </c>
      <c r="D13771" s="82" t="e">
        <f>VLOOKUP(Processed_Data!C13771,'Literature Lookup Tables'!$P$2:$Q$156,2,0)</f>
        <v>#N/A</v>
      </c>
    </row>
    <row r="13772" spans="1:4" x14ac:dyDescent="0.35">
      <c r="A13772" s="82" t="e">
        <f t="shared" si="215"/>
        <v>#N/A</v>
      </c>
      <c r="D13772" s="82" t="e">
        <f>VLOOKUP(Processed_Data!C13772,'Literature Lookup Tables'!$P$2:$Q$156,2,0)</f>
        <v>#N/A</v>
      </c>
    </row>
    <row r="13773" spans="1:4" x14ac:dyDescent="0.35">
      <c r="A13773" s="82" t="e">
        <f t="shared" si="215"/>
        <v>#N/A</v>
      </c>
      <c r="D13773" s="82" t="e">
        <f>VLOOKUP(Processed_Data!C13773,'Literature Lookup Tables'!$P$2:$Q$156,2,0)</f>
        <v>#N/A</v>
      </c>
    </row>
    <row r="13774" spans="1:4" x14ac:dyDescent="0.35">
      <c r="A13774" s="82" t="e">
        <f t="shared" si="215"/>
        <v>#N/A</v>
      </c>
      <c r="D13774" s="82" t="e">
        <f>VLOOKUP(Processed_Data!C13774,'Literature Lookup Tables'!$P$2:$Q$156,2,0)</f>
        <v>#N/A</v>
      </c>
    </row>
    <row r="13775" spans="1:4" x14ac:dyDescent="0.35">
      <c r="A13775" s="82" t="e">
        <f t="shared" si="215"/>
        <v>#N/A</v>
      </c>
      <c r="D13775" s="82" t="e">
        <f>VLOOKUP(Processed_Data!C13775,'Literature Lookup Tables'!$P$2:$Q$156,2,0)</f>
        <v>#N/A</v>
      </c>
    </row>
    <row r="13776" spans="1:4" x14ac:dyDescent="0.35">
      <c r="A13776" s="82" t="e">
        <f t="shared" si="215"/>
        <v>#N/A</v>
      </c>
      <c r="D13776" s="82" t="e">
        <f>VLOOKUP(Processed_Data!C13776,'Literature Lookup Tables'!$P$2:$Q$156,2,0)</f>
        <v>#N/A</v>
      </c>
    </row>
    <row r="13777" spans="1:4" x14ac:dyDescent="0.35">
      <c r="A13777" s="82" t="e">
        <f t="shared" si="215"/>
        <v>#N/A</v>
      </c>
      <c r="D13777" s="82" t="e">
        <f>VLOOKUP(Processed_Data!C13777,'Literature Lookup Tables'!$P$2:$Q$156,2,0)</f>
        <v>#N/A</v>
      </c>
    </row>
    <row r="13778" spans="1:4" x14ac:dyDescent="0.35">
      <c r="A13778" s="82" t="e">
        <f t="shared" si="215"/>
        <v>#N/A</v>
      </c>
      <c r="D13778" s="82" t="e">
        <f>VLOOKUP(Processed_Data!C13778,'Literature Lookup Tables'!$P$2:$Q$156,2,0)</f>
        <v>#N/A</v>
      </c>
    </row>
    <row r="13779" spans="1:4" x14ac:dyDescent="0.35">
      <c r="A13779" s="82" t="e">
        <f t="shared" si="215"/>
        <v>#N/A</v>
      </c>
      <c r="D13779" s="82" t="e">
        <f>VLOOKUP(Processed_Data!C13779,'Literature Lookup Tables'!$P$2:$Q$156,2,0)</f>
        <v>#N/A</v>
      </c>
    </row>
    <row r="13780" spans="1:4" x14ac:dyDescent="0.35">
      <c r="A13780" s="82" t="e">
        <f t="shared" si="215"/>
        <v>#N/A</v>
      </c>
      <c r="D13780" s="82" t="e">
        <f>VLOOKUP(Processed_Data!C13780,'Literature Lookup Tables'!$P$2:$Q$156,2,0)</f>
        <v>#N/A</v>
      </c>
    </row>
    <row r="13781" spans="1:4" x14ac:dyDescent="0.35">
      <c r="A13781" s="82" t="e">
        <f t="shared" si="215"/>
        <v>#N/A</v>
      </c>
      <c r="D13781" s="82" t="e">
        <f>VLOOKUP(Processed_Data!C13781,'Literature Lookup Tables'!$P$2:$Q$156,2,0)</f>
        <v>#N/A</v>
      </c>
    </row>
    <row r="13782" spans="1:4" x14ac:dyDescent="0.35">
      <c r="A13782" s="82" t="e">
        <f t="shared" si="215"/>
        <v>#N/A</v>
      </c>
      <c r="D13782" s="82" t="e">
        <f>VLOOKUP(Processed_Data!C13782,'Literature Lookup Tables'!$P$2:$Q$156,2,0)</f>
        <v>#N/A</v>
      </c>
    </row>
    <row r="13783" spans="1:4" x14ac:dyDescent="0.35">
      <c r="A13783" s="82" t="e">
        <f t="shared" si="215"/>
        <v>#N/A</v>
      </c>
      <c r="D13783" s="82" t="e">
        <f>VLOOKUP(Processed_Data!C13783,'Literature Lookup Tables'!$P$2:$Q$156,2,0)</f>
        <v>#N/A</v>
      </c>
    </row>
    <row r="13784" spans="1:4" x14ac:dyDescent="0.35">
      <c r="A13784" s="82" t="e">
        <f t="shared" si="215"/>
        <v>#N/A</v>
      </c>
      <c r="D13784" s="82" t="e">
        <f>VLOOKUP(Processed_Data!C13784,'Literature Lookup Tables'!$P$2:$Q$156,2,0)</f>
        <v>#N/A</v>
      </c>
    </row>
    <row r="13785" spans="1:4" x14ac:dyDescent="0.35">
      <c r="A13785" s="82" t="e">
        <f t="shared" si="215"/>
        <v>#N/A</v>
      </c>
      <c r="D13785" s="82" t="e">
        <f>VLOOKUP(Processed_Data!C13785,'Literature Lookup Tables'!$P$2:$Q$156,2,0)</f>
        <v>#N/A</v>
      </c>
    </row>
    <row r="13786" spans="1:4" x14ac:dyDescent="0.35">
      <c r="A13786" s="82" t="e">
        <f t="shared" si="215"/>
        <v>#N/A</v>
      </c>
      <c r="D13786" s="82" t="e">
        <f>VLOOKUP(Processed_Data!C13786,'Literature Lookup Tables'!$P$2:$Q$156,2,0)</f>
        <v>#N/A</v>
      </c>
    </row>
    <row r="13787" spans="1:4" x14ac:dyDescent="0.35">
      <c r="A13787" s="82" t="e">
        <f t="shared" si="215"/>
        <v>#N/A</v>
      </c>
      <c r="D13787" s="82" t="e">
        <f>VLOOKUP(Processed_Data!C13787,'Literature Lookup Tables'!$P$2:$Q$156,2,0)</f>
        <v>#N/A</v>
      </c>
    </row>
    <row r="13788" spans="1:4" x14ac:dyDescent="0.35">
      <c r="A13788" s="82" t="e">
        <f t="shared" si="215"/>
        <v>#N/A</v>
      </c>
      <c r="D13788" s="82" t="e">
        <f>VLOOKUP(Processed_Data!C13788,'Literature Lookup Tables'!$P$2:$Q$156,2,0)</f>
        <v>#N/A</v>
      </c>
    </row>
    <row r="13789" spans="1:4" x14ac:dyDescent="0.35">
      <c r="A13789" s="82" t="e">
        <f t="shared" si="215"/>
        <v>#N/A</v>
      </c>
      <c r="D13789" s="82" t="e">
        <f>VLOOKUP(Processed_Data!C13789,'Literature Lookup Tables'!$P$2:$Q$156,2,0)</f>
        <v>#N/A</v>
      </c>
    </row>
    <row r="13790" spans="1:4" x14ac:dyDescent="0.35">
      <c r="A13790" s="82" t="e">
        <f t="shared" si="215"/>
        <v>#N/A</v>
      </c>
      <c r="D13790" s="82" t="e">
        <f>VLOOKUP(Processed_Data!C13790,'Literature Lookup Tables'!$P$2:$Q$156,2,0)</f>
        <v>#N/A</v>
      </c>
    </row>
    <row r="13791" spans="1:4" x14ac:dyDescent="0.35">
      <c r="A13791" s="82" t="e">
        <f t="shared" si="215"/>
        <v>#N/A</v>
      </c>
      <c r="D13791" s="82" t="e">
        <f>VLOOKUP(Processed_Data!C13791,'Literature Lookup Tables'!$P$2:$Q$156,2,0)</f>
        <v>#N/A</v>
      </c>
    </row>
    <row r="13792" spans="1:4" x14ac:dyDescent="0.35">
      <c r="A13792" s="82" t="e">
        <f t="shared" si="215"/>
        <v>#N/A</v>
      </c>
      <c r="D13792" s="82" t="e">
        <f>VLOOKUP(Processed_Data!C13792,'Literature Lookup Tables'!$P$2:$Q$156,2,0)</f>
        <v>#N/A</v>
      </c>
    </row>
    <row r="13793" spans="1:4" x14ac:dyDescent="0.35">
      <c r="A13793" s="82" t="e">
        <f t="shared" si="215"/>
        <v>#N/A</v>
      </c>
      <c r="D13793" s="82" t="e">
        <f>VLOOKUP(Processed_Data!C13793,'Literature Lookup Tables'!$P$2:$Q$156,2,0)</f>
        <v>#N/A</v>
      </c>
    </row>
    <row r="13794" spans="1:4" x14ac:dyDescent="0.35">
      <c r="A13794" s="82" t="e">
        <f t="shared" si="215"/>
        <v>#N/A</v>
      </c>
      <c r="D13794" s="82" t="e">
        <f>VLOOKUP(Processed_Data!C13794,'Literature Lookup Tables'!$P$2:$Q$156,2,0)</f>
        <v>#N/A</v>
      </c>
    </row>
    <row r="13795" spans="1:4" x14ac:dyDescent="0.35">
      <c r="A13795" s="82" t="e">
        <f t="shared" si="215"/>
        <v>#N/A</v>
      </c>
      <c r="D13795" s="82" t="e">
        <f>VLOOKUP(Processed_Data!C13795,'Literature Lookup Tables'!$P$2:$Q$156,2,0)</f>
        <v>#N/A</v>
      </c>
    </row>
    <row r="13796" spans="1:4" x14ac:dyDescent="0.35">
      <c r="A13796" s="82" t="e">
        <f t="shared" si="215"/>
        <v>#N/A</v>
      </c>
      <c r="D13796" s="82" t="e">
        <f>VLOOKUP(Processed_Data!C13796,'Literature Lookup Tables'!$P$2:$Q$156,2,0)</f>
        <v>#N/A</v>
      </c>
    </row>
    <row r="13797" spans="1:4" x14ac:dyDescent="0.35">
      <c r="A13797" s="82" t="e">
        <f t="shared" si="215"/>
        <v>#N/A</v>
      </c>
      <c r="D13797" s="82" t="e">
        <f>VLOOKUP(Processed_Data!C13797,'Literature Lookup Tables'!$P$2:$Q$156,2,0)</f>
        <v>#N/A</v>
      </c>
    </row>
    <row r="13798" spans="1:4" x14ac:dyDescent="0.35">
      <c r="A13798" s="82" t="e">
        <f t="shared" si="215"/>
        <v>#N/A</v>
      </c>
      <c r="D13798" s="82" t="e">
        <f>VLOOKUP(Processed_Data!C13798,'Literature Lookup Tables'!$P$2:$Q$156,2,0)</f>
        <v>#N/A</v>
      </c>
    </row>
    <row r="13799" spans="1:4" x14ac:dyDescent="0.35">
      <c r="A13799" s="82" t="e">
        <f t="shared" si="215"/>
        <v>#N/A</v>
      </c>
      <c r="D13799" s="82" t="e">
        <f>VLOOKUP(Processed_Data!C13799,'Literature Lookup Tables'!$P$2:$Q$156,2,0)</f>
        <v>#N/A</v>
      </c>
    </row>
    <row r="13800" spans="1:4" x14ac:dyDescent="0.35">
      <c r="A13800" s="82" t="e">
        <f t="shared" si="215"/>
        <v>#N/A</v>
      </c>
      <c r="D13800" s="82" t="e">
        <f>VLOOKUP(Processed_Data!C13800,'Literature Lookup Tables'!$P$2:$Q$156,2,0)</f>
        <v>#N/A</v>
      </c>
    </row>
    <row r="13801" spans="1:4" x14ac:dyDescent="0.35">
      <c r="A13801" s="82" t="e">
        <f t="shared" si="215"/>
        <v>#N/A</v>
      </c>
      <c r="D13801" s="82" t="e">
        <f>VLOOKUP(Processed_Data!C13801,'Literature Lookup Tables'!$P$2:$Q$156,2,0)</f>
        <v>#N/A</v>
      </c>
    </row>
    <row r="13802" spans="1:4" x14ac:dyDescent="0.35">
      <c r="A13802" s="82" t="e">
        <f t="shared" si="215"/>
        <v>#N/A</v>
      </c>
      <c r="D13802" s="82" t="e">
        <f>VLOOKUP(Processed_Data!C13802,'Literature Lookup Tables'!$P$2:$Q$156,2,0)</f>
        <v>#N/A</v>
      </c>
    </row>
    <row r="13803" spans="1:4" x14ac:dyDescent="0.35">
      <c r="A13803" s="82" t="e">
        <f t="shared" si="215"/>
        <v>#N/A</v>
      </c>
      <c r="D13803" s="82" t="e">
        <f>VLOOKUP(Processed_Data!C13803,'Literature Lookup Tables'!$P$2:$Q$156,2,0)</f>
        <v>#N/A</v>
      </c>
    </row>
    <row r="13804" spans="1:4" x14ac:dyDescent="0.35">
      <c r="A13804" s="82" t="e">
        <f t="shared" si="215"/>
        <v>#N/A</v>
      </c>
      <c r="D13804" s="82" t="e">
        <f>VLOOKUP(Processed_Data!C13804,'Literature Lookup Tables'!$P$2:$Q$156,2,0)</f>
        <v>#N/A</v>
      </c>
    </row>
    <row r="13805" spans="1:4" x14ac:dyDescent="0.35">
      <c r="A13805" s="82" t="e">
        <f t="shared" si="215"/>
        <v>#N/A</v>
      </c>
      <c r="D13805" s="82" t="e">
        <f>VLOOKUP(Processed_Data!C13805,'Literature Lookup Tables'!$P$2:$Q$156,2,0)</f>
        <v>#N/A</v>
      </c>
    </row>
    <row r="13806" spans="1:4" x14ac:dyDescent="0.35">
      <c r="A13806" s="82" t="e">
        <f t="shared" si="215"/>
        <v>#N/A</v>
      </c>
      <c r="D13806" s="82" t="e">
        <f>VLOOKUP(Processed_Data!C13806,'Literature Lookup Tables'!$P$2:$Q$156,2,0)</f>
        <v>#N/A</v>
      </c>
    </row>
    <row r="13807" spans="1:4" x14ac:dyDescent="0.35">
      <c r="A13807" s="82" t="e">
        <f t="shared" si="215"/>
        <v>#N/A</v>
      </c>
      <c r="D13807" s="82" t="e">
        <f>VLOOKUP(Processed_Data!C13807,'Literature Lookup Tables'!$P$2:$Q$156,2,0)</f>
        <v>#N/A</v>
      </c>
    </row>
    <row r="13808" spans="1:4" x14ac:dyDescent="0.35">
      <c r="A13808" s="82" t="e">
        <f t="shared" si="215"/>
        <v>#N/A</v>
      </c>
      <c r="D13808" s="82" t="e">
        <f>VLOOKUP(Processed_Data!C13808,'Literature Lookup Tables'!$P$2:$Q$156,2,0)</f>
        <v>#N/A</v>
      </c>
    </row>
    <row r="13809" spans="1:4" x14ac:dyDescent="0.35">
      <c r="A13809" s="82" t="e">
        <f t="shared" si="215"/>
        <v>#N/A</v>
      </c>
      <c r="D13809" s="82" t="e">
        <f>VLOOKUP(Processed_Data!C13809,'Literature Lookup Tables'!$P$2:$Q$156,2,0)</f>
        <v>#N/A</v>
      </c>
    </row>
    <row r="13810" spans="1:4" x14ac:dyDescent="0.35">
      <c r="A13810" s="82" t="e">
        <f t="shared" si="215"/>
        <v>#N/A</v>
      </c>
      <c r="D13810" s="82" t="e">
        <f>VLOOKUP(Processed_Data!C13810,'Literature Lookup Tables'!$P$2:$Q$156,2,0)</f>
        <v>#N/A</v>
      </c>
    </row>
    <row r="13811" spans="1:4" x14ac:dyDescent="0.35">
      <c r="A13811" s="82" t="e">
        <f t="shared" si="215"/>
        <v>#N/A</v>
      </c>
      <c r="D13811" s="82" t="e">
        <f>VLOOKUP(Processed_Data!C13811,'Literature Lookup Tables'!$P$2:$Q$156,2,0)</f>
        <v>#N/A</v>
      </c>
    </row>
    <row r="13812" spans="1:4" x14ac:dyDescent="0.35">
      <c r="A13812" s="82" t="e">
        <f t="shared" si="215"/>
        <v>#N/A</v>
      </c>
      <c r="D13812" s="82" t="e">
        <f>VLOOKUP(Processed_Data!C13812,'Literature Lookup Tables'!$P$2:$Q$156,2,0)</f>
        <v>#N/A</v>
      </c>
    </row>
    <row r="13813" spans="1:4" x14ac:dyDescent="0.35">
      <c r="A13813" s="82" t="e">
        <f t="shared" si="215"/>
        <v>#N/A</v>
      </c>
      <c r="D13813" s="82" t="e">
        <f>VLOOKUP(Processed_Data!C13813,'Literature Lookup Tables'!$P$2:$Q$156,2,0)</f>
        <v>#N/A</v>
      </c>
    </row>
    <row r="13814" spans="1:4" x14ac:dyDescent="0.35">
      <c r="A13814" s="82" t="e">
        <f t="shared" si="215"/>
        <v>#N/A</v>
      </c>
      <c r="D13814" s="82" t="e">
        <f>VLOOKUP(Processed_Data!C13814,'Literature Lookup Tables'!$P$2:$Q$156,2,0)</f>
        <v>#N/A</v>
      </c>
    </row>
    <row r="13815" spans="1:4" x14ac:dyDescent="0.35">
      <c r="A13815" s="82" t="e">
        <f t="shared" si="215"/>
        <v>#N/A</v>
      </c>
      <c r="D13815" s="82" t="e">
        <f>VLOOKUP(Processed_Data!C13815,'Literature Lookup Tables'!$P$2:$Q$156,2,0)</f>
        <v>#N/A</v>
      </c>
    </row>
    <row r="13816" spans="1:4" x14ac:dyDescent="0.35">
      <c r="A13816" s="82" t="e">
        <f t="shared" si="215"/>
        <v>#N/A</v>
      </c>
      <c r="D13816" s="82" t="e">
        <f>VLOOKUP(Processed_Data!C13816,'Literature Lookup Tables'!$P$2:$Q$156,2,0)</f>
        <v>#N/A</v>
      </c>
    </row>
    <row r="13817" spans="1:4" x14ac:dyDescent="0.35">
      <c r="A13817" s="82" t="e">
        <f t="shared" si="215"/>
        <v>#N/A</v>
      </c>
      <c r="D13817" s="82" t="e">
        <f>VLOOKUP(Processed_Data!C13817,'Literature Lookup Tables'!$P$2:$Q$156,2,0)</f>
        <v>#N/A</v>
      </c>
    </row>
    <row r="13818" spans="1:4" x14ac:dyDescent="0.35">
      <c r="A13818" s="82" t="e">
        <f t="shared" si="215"/>
        <v>#N/A</v>
      </c>
      <c r="D13818" s="82" t="e">
        <f>VLOOKUP(Processed_Data!C13818,'Literature Lookup Tables'!$P$2:$Q$156,2,0)</f>
        <v>#N/A</v>
      </c>
    </row>
    <row r="13819" spans="1:4" x14ac:dyDescent="0.35">
      <c r="A13819" s="82" t="e">
        <f t="shared" si="215"/>
        <v>#N/A</v>
      </c>
      <c r="D13819" s="82" t="e">
        <f>VLOOKUP(Processed_Data!C13819,'Literature Lookup Tables'!$P$2:$Q$156,2,0)</f>
        <v>#N/A</v>
      </c>
    </row>
    <row r="13820" spans="1:4" x14ac:dyDescent="0.35">
      <c r="A13820" s="82" t="e">
        <f t="shared" si="215"/>
        <v>#N/A</v>
      </c>
      <c r="D13820" s="82" t="e">
        <f>VLOOKUP(Processed_Data!C13820,'Literature Lookup Tables'!$P$2:$Q$156,2,0)</f>
        <v>#N/A</v>
      </c>
    </row>
    <row r="13821" spans="1:4" x14ac:dyDescent="0.35">
      <c r="A13821" s="82" t="e">
        <f t="shared" si="215"/>
        <v>#N/A</v>
      </c>
      <c r="D13821" s="82" t="e">
        <f>VLOOKUP(Processed_Data!C13821,'Literature Lookup Tables'!$P$2:$Q$156,2,0)</f>
        <v>#N/A</v>
      </c>
    </row>
    <row r="13822" spans="1:4" x14ac:dyDescent="0.35">
      <c r="A13822" s="82" t="e">
        <f t="shared" si="215"/>
        <v>#N/A</v>
      </c>
      <c r="D13822" s="82" t="e">
        <f>VLOOKUP(Processed_Data!C13822,'Literature Lookup Tables'!$P$2:$Q$156,2,0)</f>
        <v>#N/A</v>
      </c>
    </row>
    <row r="13823" spans="1:4" x14ac:dyDescent="0.35">
      <c r="A13823" s="82" t="e">
        <f t="shared" si="215"/>
        <v>#N/A</v>
      </c>
      <c r="D13823" s="82" t="e">
        <f>VLOOKUP(Processed_Data!C13823,'Literature Lookup Tables'!$P$2:$Q$156,2,0)</f>
        <v>#N/A</v>
      </c>
    </row>
    <row r="13824" spans="1:4" x14ac:dyDescent="0.35">
      <c r="A13824" s="82" t="e">
        <f t="shared" si="215"/>
        <v>#N/A</v>
      </c>
      <c r="D13824" s="82" t="e">
        <f>VLOOKUP(Processed_Data!C13824,'Literature Lookup Tables'!$P$2:$Q$156,2,0)</f>
        <v>#N/A</v>
      </c>
    </row>
    <row r="13825" spans="1:4" x14ac:dyDescent="0.35">
      <c r="A13825" s="82" t="e">
        <f t="shared" si="215"/>
        <v>#N/A</v>
      </c>
      <c r="D13825" s="82" t="e">
        <f>VLOOKUP(Processed_Data!C13825,'Literature Lookup Tables'!$P$2:$Q$156,2,0)</f>
        <v>#N/A</v>
      </c>
    </row>
    <row r="13826" spans="1:4" x14ac:dyDescent="0.35">
      <c r="A13826" s="82" t="e">
        <f t="shared" si="215"/>
        <v>#N/A</v>
      </c>
      <c r="D13826" s="82" t="e">
        <f>VLOOKUP(Processed_Data!C13826,'Literature Lookup Tables'!$P$2:$Q$156,2,0)</f>
        <v>#N/A</v>
      </c>
    </row>
    <row r="13827" spans="1:4" x14ac:dyDescent="0.35">
      <c r="A13827" s="82" t="e">
        <f t="shared" si="215"/>
        <v>#N/A</v>
      </c>
      <c r="D13827" s="82" t="e">
        <f>VLOOKUP(Processed_Data!C13827,'Literature Lookup Tables'!$P$2:$Q$156,2,0)</f>
        <v>#N/A</v>
      </c>
    </row>
    <row r="13828" spans="1:4" x14ac:dyDescent="0.35">
      <c r="A13828" s="82" t="e">
        <f t="shared" si="215"/>
        <v>#N/A</v>
      </c>
      <c r="D13828" s="82" t="e">
        <f>VLOOKUP(Processed_Data!C13828,'Literature Lookup Tables'!$P$2:$Q$156,2,0)</f>
        <v>#N/A</v>
      </c>
    </row>
    <row r="13829" spans="1:4" x14ac:dyDescent="0.35">
      <c r="A13829" s="82" t="e">
        <f t="shared" si="215"/>
        <v>#N/A</v>
      </c>
      <c r="D13829" s="82" t="e">
        <f>VLOOKUP(Processed_Data!C13829,'Literature Lookup Tables'!$P$2:$Q$156,2,0)</f>
        <v>#N/A</v>
      </c>
    </row>
    <row r="13830" spans="1:4" x14ac:dyDescent="0.35">
      <c r="A13830" s="82" t="e">
        <f t="shared" si="215"/>
        <v>#N/A</v>
      </c>
      <c r="D13830" s="82" t="e">
        <f>VLOOKUP(Processed_Data!C13830,'Literature Lookup Tables'!$P$2:$Q$156,2,0)</f>
        <v>#N/A</v>
      </c>
    </row>
    <row r="13831" spans="1:4" x14ac:dyDescent="0.35">
      <c r="A13831" s="82" t="e">
        <f t="shared" ref="A13831:A13894" si="216">F13831&amp;"-"&amp;E13831&amp;"-"&amp;D13831</f>
        <v>#N/A</v>
      </c>
      <c r="D13831" s="82" t="e">
        <f>VLOOKUP(Processed_Data!C13831,'Literature Lookup Tables'!$P$2:$Q$156,2,0)</f>
        <v>#N/A</v>
      </c>
    </row>
    <row r="13832" spans="1:4" x14ac:dyDescent="0.35">
      <c r="A13832" s="82" t="e">
        <f t="shared" si="216"/>
        <v>#N/A</v>
      </c>
      <c r="D13832" s="82" t="e">
        <f>VLOOKUP(Processed_Data!C13832,'Literature Lookup Tables'!$P$2:$Q$156,2,0)</f>
        <v>#N/A</v>
      </c>
    </row>
    <row r="13833" spans="1:4" x14ac:dyDescent="0.35">
      <c r="A13833" s="82" t="e">
        <f t="shared" si="216"/>
        <v>#N/A</v>
      </c>
      <c r="D13833" s="82" t="e">
        <f>VLOOKUP(Processed_Data!C13833,'Literature Lookup Tables'!$P$2:$Q$156,2,0)</f>
        <v>#N/A</v>
      </c>
    </row>
    <row r="13834" spans="1:4" x14ac:dyDescent="0.35">
      <c r="A13834" s="82" t="e">
        <f t="shared" si="216"/>
        <v>#N/A</v>
      </c>
      <c r="D13834" s="82" t="e">
        <f>VLOOKUP(Processed_Data!C13834,'Literature Lookup Tables'!$P$2:$Q$156,2,0)</f>
        <v>#N/A</v>
      </c>
    </row>
    <row r="13835" spans="1:4" x14ac:dyDescent="0.35">
      <c r="A13835" s="82" t="e">
        <f t="shared" si="216"/>
        <v>#N/A</v>
      </c>
      <c r="D13835" s="82" t="e">
        <f>VLOOKUP(Processed_Data!C13835,'Literature Lookup Tables'!$P$2:$Q$156,2,0)</f>
        <v>#N/A</v>
      </c>
    </row>
    <row r="13836" spans="1:4" x14ac:dyDescent="0.35">
      <c r="A13836" s="82" t="e">
        <f t="shared" si="216"/>
        <v>#N/A</v>
      </c>
      <c r="D13836" s="82" t="e">
        <f>VLOOKUP(Processed_Data!C13836,'Literature Lookup Tables'!$P$2:$Q$156,2,0)</f>
        <v>#N/A</v>
      </c>
    </row>
    <row r="13837" spans="1:4" x14ac:dyDescent="0.35">
      <c r="A13837" s="82" t="e">
        <f t="shared" si="216"/>
        <v>#N/A</v>
      </c>
      <c r="D13837" s="82" t="e">
        <f>VLOOKUP(Processed_Data!C13837,'Literature Lookup Tables'!$P$2:$Q$156,2,0)</f>
        <v>#N/A</v>
      </c>
    </row>
    <row r="13838" spans="1:4" x14ac:dyDescent="0.35">
      <c r="A13838" s="82" t="e">
        <f t="shared" si="216"/>
        <v>#N/A</v>
      </c>
      <c r="D13838" s="82" t="e">
        <f>VLOOKUP(Processed_Data!C13838,'Literature Lookup Tables'!$P$2:$Q$156,2,0)</f>
        <v>#N/A</v>
      </c>
    </row>
    <row r="13839" spans="1:4" x14ac:dyDescent="0.35">
      <c r="A13839" s="82" t="e">
        <f t="shared" si="216"/>
        <v>#N/A</v>
      </c>
      <c r="D13839" s="82" t="e">
        <f>VLOOKUP(Processed_Data!C13839,'Literature Lookup Tables'!$P$2:$Q$156,2,0)</f>
        <v>#N/A</v>
      </c>
    </row>
    <row r="13840" spans="1:4" x14ac:dyDescent="0.35">
      <c r="A13840" s="82" t="e">
        <f t="shared" si="216"/>
        <v>#N/A</v>
      </c>
      <c r="D13840" s="82" t="e">
        <f>VLOOKUP(Processed_Data!C13840,'Literature Lookup Tables'!$P$2:$Q$156,2,0)</f>
        <v>#N/A</v>
      </c>
    </row>
    <row r="13841" spans="1:4" x14ac:dyDescent="0.35">
      <c r="A13841" s="82" t="e">
        <f t="shared" si="216"/>
        <v>#N/A</v>
      </c>
      <c r="D13841" s="82" t="e">
        <f>VLOOKUP(Processed_Data!C13841,'Literature Lookup Tables'!$P$2:$Q$156,2,0)</f>
        <v>#N/A</v>
      </c>
    </row>
    <row r="13842" spans="1:4" x14ac:dyDescent="0.35">
      <c r="A13842" s="82" t="e">
        <f t="shared" si="216"/>
        <v>#N/A</v>
      </c>
      <c r="D13842" s="82" t="e">
        <f>VLOOKUP(Processed_Data!C13842,'Literature Lookup Tables'!$P$2:$Q$156,2,0)</f>
        <v>#N/A</v>
      </c>
    </row>
    <row r="13843" spans="1:4" x14ac:dyDescent="0.35">
      <c r="A13843" s="82" t="e">
        <f t="shared" si="216"/>
        <v>#N/A</v>
      </c>
      <c r="D13843" s="82" t="e">
        <f>VLOOKUP(Processed_Data!C13843,'Literature Lookup Tables'!$P$2:$Q$156,2,0)</f>
        <v>#N/A</v>
      </c>
    </row>
    <row r="13844" spans="1:4" x14ac:dyDescent="0.35">
      <c r="A13844" s="82" t="e">
        <f t="shared" si="216"/>
        <v>#N/A</v>
      </c>
      <c r="D13844" s="82" t="e">
        <f>VLOOKUP(Processed_Data!C13844,'Literature Lookup Tables'!$P$2:$Q$156,2,0)</f>
        <v>#N/A</v>
      </c>
    </row>
    <row r="13845" spans="1:4" x14ac:dyDescent="0.35">
      <c r="A13845" s="82" t="e">
        <f t="shared" si="216"/>
        <v>#N/A</v>
      </c>
      <c r="D13845" s="82" t="e">
        <f>VLOOKUP(Processed_Data!C13845,'Literature Lookup Tables'!$P$2:$Q$156,2,0)</f>
        <v>#N/A</v>
      </c>
    </row>
    <row r="13846" spans="1:4" x14ac:dyDescent="0.35">
      <c r="A13846" s="82" t="e">
        <f t="shared" si="216"/>
        <v>#N/A</v>
      </c>
      <c r="D13846" s="82" t="e">
        <f>VLOOKUP(Processed_Data!C13846,'Literature Lookup Tables'!$P$2:$Q$156,2,0)</f>
        <v>#N/A</v>
      </c>
    </row>
    <row r="13847" spans="1:4" x14ac:dyDescent="0.35">
      <c r="A13847" s="82" t="e">
        <f t="shared" si="216"/>
        <v>#N/A</v>
      </c>
      <c r="D13847" s="82" t="e">
        <f>VLOOKUP(Processed_Data!C13847,'Literature Lookup Tables'!$P$2:$Q$156,2,0)</f>
        <v>#N/A</v>
      </c>
    </row>
    <row r="13848" spans="1:4" x14ac:dyDescent="0.35">
      <c r="A13848" s="82" t="e">
        <f t="shared" si="216"/>
        <v>#N/A</v>
      </c>
      <c r="D13848" s="82" t="e">
        <f>VLOOKUP(Processed_Data!C13848,'Literature Lookup Tables'!$P$2:$Q$156,2,0)</f>
        <v>#N/A</v>
      </c>
    </row>
    <row r="13849" spans="1:4" x14ac:dyDescent="0.35">
      <c r="A13849" s="82" t="e">
        <f t="shared" si="216"/>
        <v>#N/A</v>
      </c>
      <c r="D13849" s="82" t="e">
        <f>VLOOKUP(Processed_Data!C13849,'Literature Lookup Tables'!$P$2:$Q$156,2,0)</f>
        <v>#N/A</v>
      </c>
    </row>
    <row r="13850" spans="1:4" x14ac:dyDescent="0.35">
      <c r="A13850" s="82" t="e">
        <f t="shared" si="216"/>
        <v>#N/A</v>
      </c>
      <c r="D13850" s="82" t="e">
        <f>VLOOKUP(Processed_Data!C13850,'Literature Lookup Tables'!$P$2:$Q$156,2,0)</f>
        <v>#N/A</v>
      </c>
    </row>
    <row r="13851" spans="1:4" x14ac:dyDescent="0.35">
      <c r="A13851" s="82" t="e">
        <f t="shared" si="216"/>
        <v>#N/A</v>
      </c>
      <c r="D13851" s="82" t="e">
        <f>VLOOKUP(Processed_Data!C13851,'Literature Lookup Tables'!$P$2:$Q$156,2,0)</f>
        <v>#N/A</v>
      </c>
    </row>
    <row r="13852" spans="1:4" x14ac:dyDescent="0.35">
      <c r="A13852" s="82" t="e">
        <f t="shared" si="216"/>
        <v>#N/A</v>
      </c>
      <c r="D13852" s="82" t="e">
        <f>VLOOKUP(Processed_Data!C13852,'Literature Lookup Tables'!$P$2:$Q$156,2,0)</f>
        <v>#N/A</v>
      </c>
    </row>
    <row r="13853" spans="1:4" x14ac:dyDescent="0.35">
      <c r="A13853" s="82" t="e">
        <f t="shared" si="216"/>
        <v>#N/A</v>
      </c>
      <c r="D13853" s="82" t="e">
        <f>VLOOKUP(Processed_Data!C13853,'Literature Lookup Tables'!$P$2:$Q$156,2,0)</f>
        <v>#N/A</v>
      </c>
    </row>
    <row r="13854" spans="1:4" x14ac:dyDescent="0.35">
      <c r="A13854" s="82" t="e">
        <f t="shared" si="216"/>
        <v>#N/A</v>
      </c>
      <c r="D13854" s="82" t="e">
        <f>VLOOKUP(Processed_Data!C13854,'Literature Lookup Tables'!$P$2:$Q$156,2,0)</f>
        <v>#N/A</v>
      </c>
    </row>
    <row r="13855" spans="1:4" x14ac:dyDescent="0.35">
      <c r="A13855" s="82" t="e">
        <f t="shared" si="216"/>
        <v>#N/A</v>
      </c>
      <c r="D13855" s="82" t="e">
        <f>VLOOKUP(Processed_Data!C13855,'Literature Lookup Tables'!$P$2:$Q$156,2,0)</f>
        <v>#N/A</v>
      </c>
    </row>
    <row r="13856" spans="1:4" x14ac:dyDescent="0.35">
      <c r="A13856" s="82" t="e">
        <f t="shared" si="216"/>
        <v>#N/A</v>
      </c>
      <c r="D13856" s="82" t="e">
        <f>VLOOKUP(Processed_Data!C13856,'Literature Lookup Tables'!$P$2:$Q$156,2,0)</f>
        <v>#N/A</v>
      </c>
    </row>
    <row r="13857" spans="1:4" x14ac:dyDescent="0.35">
      <c r="A13857" s="82" t="e">
        <f t="shared" si="216"/>
        <v>#N/A</v>
      </c>
      <c r="D13857" s="82" t="e">
        <f>VLOOKUP(Processed_Data!C13857,'Literature Lookup Tables'!$P$2:$Q$156,2,0)</f>
        <v>#N/A</v>
      </c>
    </row>
    <row r="13858" spans="1:4" x14ac:dyDescent="0.35">
      <c r="A13858" s="82" t="e">
        <f t="shared" si="216"/>
        <v>#N/A</v>
      </c>
      <c r="D13858" s="82" t="e">
        <f>VLOOKUP(Processed_Data!C13858,'Literature Lookup Tables'!$P$2:$Q$156,2,0)</f>
        <v>#N/A</v>
      </c>
    </row>
    <row r="13859" spans="1:4" x14ac:dyDescent="0.35">
      <c r="A13859" s="82" t="e">
        <f t="shared" si="216"/>
        <v>#N/A</v>
      </c>
      <c r="D13859" s="82" t="e">
        <f>VLOOKUP(Processed_Data!C13859,'Literature Lookup Tables'!$P$2:$Q$156,2,0)</f>
        <v>#N/A</v>
      </c>
    </row>
    <row r="13860" spans="1:4" x14ac:dyDescent="0.35">
      <c r="A13860" s="82" t="e">
        <f t="shared" si="216"/>
        <v>#N/A</v>
      </c>
      <c r="D13860" s="82" t="e">
        <f>VLOOKUP(Processed_Data!C13860,'Literature Lookup Tables'!$P$2:$Q$156,2,0)</f>
        <v>#N/A</v>
      </c>
    </row>
    <row r="13861" spans="1:4" x14ac:dyDescent="0.35">
      <c r="A13861" s="82" t="e">
        <f t="shared" si="216"/>
        <v>#N/A</v>
      </c>
      <c r="D13861" s="82" t="e">
        <f>VLOOKUP(Processed_Data!C13861,'Literature Lookup Tables'!$P$2:$Q$156,2,0)</f>
        <v>#N/A</v>
      </c>
    </row>
    <row r="13862" spans="1:4" x14ac:dyDescent="0.35">
      <c r="A13862" s="82" t="e">
        <f t="shared" si="216"/>
        <v>#N/A</v>
      </c>
      <c r="D13862" s="82" t="e">
        <f>VLOOKUP(Processed_Data!C13862,'Literature Lookup Tables'!$P$2:$Q$156,2,0)</f>
        <v>#N/A</v>
      </c>
    </row>
    <row r="13863" spans="1:4" x14ac:dyDescent="0.35">
      <c r="A13863" s="82" t="e">
        <f t="shared" si="216"/>
        <v>#N/A</v>
      </c>
      <c r="D13863" s="82" t="e">
        <f>VLOOKUP(Processed_Data!C13863,'Literature Lookup Tables'!$P$2:$Q$156,2,0)</f>
        <v>#N/A</v>
      </c>
    </row>
    <row r="13864" spans="1:4" x14ac:dyDescent="0.35">
      <c r="A13864" s="82" t="e">
        <f t="shared" si="216"/>
        <v>#N/A</v>
      </c>
      <c r="D13864" s="82" t="e">
        <f>VLOOKUP(Processed_Data!C13864,'Literature Lookup Tables'!$P$2:$Q$156,2,0)</f>
        <v>#N/A</v>
      </c>
    </row>
    <row r="13865" spans="1:4" x14ac:dyDescent="0.35">
      <c r="A13865" s="82" t="e">
        <f t="shared" si="216"/>
        <v>#N/A</v>
      </c>
      <c r="D13865" s="82" t="e">
        <f>VLOOKUP(Processed_Data!C13865,'Literature Lookup Tables'!$P$2:$Q$156,2,0)</f>
        <v>#N/A</v>
      </c>
    </row>
    <row r="13866" spans="1:4" x14ac:dyDescent="0.35">
      <c r="A13866" s="82" t="e">
        <f t="shared" si="216"/>
        <v>#N/A</v>
      </c>
      <c r="D13866" s="82" t="e">
        <f>VLOOKUP(Processed_Data!C13866,'Literature Lookup Tables'!$P$2:$Q$156,2,0)</f>
        <v>#N/A</v>
      </c>
    </row>
    <row r="13867" spans="1:4" x14ac:dyDescent="0.35">
      <c r="A13867" s="82" t="e">
        <f t="shared" si="216"/>
        <v>#N/A</v>
      </c>
      <c r="D13867" s="82" t="e">
        <f>VLOOKUP(Processed_Data!C13867,'Literature Lookup Tables'!$P$2:$Q$156,2,0)</f>
        <v>#N/A</v>
      </c>
    </row>
    <row r="13868" spans="1:4" x14ac:dyDescent="0.35">
      <c r="A13868" s="82" t="e">
        <f t="shared" si="216"/>
        <v>#N/A</v>
      </c>
      <c r="D13868" s="82" t="e">
        <f>VLOOKUP(Processed_Data!C13868,'Literature Lookup Tables'!$P$2:$Q$156,2,0)</f>
        <v>#N/A</v>
      </c>
    </row>
    <row r="13869" spans="1:4" x14ac:dyDescent="0.35">
      <c r="A13869" s="82" t="e">
        <f t="shared" si="216"/>
        <v>#N/A</v>
      </c>
      <c r="D13869" s="82" t="e">
        <f>VLOOKUP(Processed_Data!C13869,'Literature Lookup Tables'!$P$2:$Q$156,2,0)</f>
        <v>#N/A</v>
      </c>
    </row>
    <row r="13870" spans="1:4" x14ac:dyDescent="0.35">
      <c r="A13870" s="82" t="e">
        <f t="shared" si="216"/>
        <v>#N/A</v>
      </c>
      <c r="D13870" s="82" t="e">
        <f>VLOOKUP(Processed_Data!C13870,'Literature Lookup Tables'!$P$2:$Q$156,2,0)</f>
        <v>#N/A</v>
      </c>
    </row>
    <row r="13871" spans="1:4" x14ac:dyDescent="0.35">
      <c r="A13871" s="82" t="e">
        <f t="shared" si="216"/>
        <v>#N/A</v>
      </c>
      <c r="D13871" s="82" t="e">
        <f>VLOOKUP(Processed_Data!C13871,'Literature Lookup Tables'!$P$2:$Q$156,2,0)</f>
        <v>#N/A</v>
      </c>
    </row>
    <row r="13872" spans="1:4" x14ac:dyDescent="0.35">
      <c r="A13872" s="82" t="e">
        <f t="shared" si="216"/>
        <v>#N/A</v>
      </c>
      <c r="D13872" s="82" t="e">
        <f>VLOOKUP(Processed_Data!C13872,'Literature Lookup Tables'!$P$2:$Q$156,2,0)</f>
        <v>#N/A</v>
      </c>
    </row>
    <row r="13873" spans="1:4" x14ac:dyDescent="0.35">
      <c r="A13873" s="82" t="e">
        <f t="shared" si="216"/>
        <v>#N/A</v>
      </c>
      <c r="D13873" s="82" t="e">
        <f>VLOOKUP(Processed_Data!C13873,'Literature Lookup Tables'!$P$2:$Q$156,2,0)</f>
        <v>#N/A</v>
      </c>
    </row>
    <row r="13874" spans="1:4" x14ac:dyDescent="0.35">
      <c r="A13874" s="82" t="e">
        <f t="shared" si="216"/>
        <v>#N/A</v>
      </c>
      <c r="D13874" s="82" t="e">
        <f>VLOOKUP(Processed_Data!C13874,'Literature Lookup Tables'!$P$2:$Q$156,2,0)</f>
        <v>#N/A</v>
      </c>
    </row>
    <row r="13875" spans="1:4" x14ac:dyDescent="0.35">
      <c r="A13875" s="82" t="e">
        <f t="shared" si="216"/>
        <v>#N/A</v>
      </c>
      <c r="D13875" s="82" t="e">
        <f>VLOOKUP(Processed_Data!C13875,'Literature Lookup Tables'!$P$2:$Q$156,2,0)</f>
        <v>#N/A</v>
      </c>
    </row>
    <row r="13876" spans="1:4" x14ac:dyDescent="0.35">
      <c r="A13876" s="82" t="e">
        <f t="shared" si="216"/>
        <v>#N/A</v>
      </c>
      <c r="D13876" s="82" t="e">
        <f>VLOOKUP(Processed_Data!C13876,'Literature Lookup Tables'!$P$2:$Q$156,2,0)</f>
        <v>#N/A</v>
      </c>
    </row>
    <row r="13877" spans="1:4" x14ac:dyDescent="0.35">
      <c r="A13877" s="82" t="e">
        <f t="shared" si="216"/>
        <v>#N/A</v>
      </c>
      <c r="D13877" s="82" t="e">
        <f>VLOOKUP(Processed_Data!C13877,'Literature Lookup Tables'!$P$2:$Q$156,2,0)</f>
        <v>#N/A</v>
      </c>
    </row>
    <row r="13878" spans="1:4" x14ac:dyDescent="0.35">
      <c r="A13878" s="82" t="e">
        <f t="shared" si="216"/>
        <v>#N/A</v>
      </c>
      <c r="D13878" s="82" t="e">
        <f>VLOOKUP(Processed_Data!C13878,'Literature Lookup Tables'!$P$2:$Q$156,2,0)</f>
        <v>#N/A</v>
      </c>
    </row>
    <row r="13879" spans="1:4" x14ac:dyDescent="0.35">
      <c r="A13879" s="82" t="e">
        <f t="shared" si="216"/>
        <v>#N/A</v>
      </c>
      <c r="D13879" s="82" t="e">
        <f>VLOOKUP(Processed_Data!C13879,'Literature Lookup Tables'!$P$2:$Q$156,2,0)</f>
        <v>#N/A</v>
      </c>
    </row>
    <row r="13880" spans="1:4" x14ac:dyDescent="0.35">
      <c r="A13880" s="82" t="e">
        <f t="shared" si="216"/>
        <v>#N/A</v>
      </c>
      <c r="D13880" s="82" t="e">
        <f>VLOOKUP(Processed_Data!C13880,'Literature Lookup Tables'!$P$2:$Q$156,2,0)</f>
        <v>#N/A</v>
      </c>
    </row>
    <row r="13881" spans="1:4" x14ac:dyDescent="0.35">
      <c r="A13881" s="82" t="e">
        <f t="shared" si="216"/>
        <v>#N/A</v>
      </c>
      <c r="D13881" s="82" t="e">
        <f>VLOOKUP(Processed_Data!C13881,'Literature Lookup Tables'!$P$2:$Q$156,2,0)</f>
        <v>#N/A</v>
      </c>
    </row>
    <row r="13882" spans="1:4" x14ac:dyDescent="0.35">
      <c r="A13882" s="82" t="e">
        <f t="shared" si="216"/>
        <v>#N/A</v>
      </c>
      <c r="D13882" s="82" t="e">
        <f>VLOOKUP(Processed_Data!C13882,'Literature Lookup Tables'!$P$2:$Q$156,2,0)</f>
        <v>#N/A</v>
      </c>
    </row>
    <row r="13883" spans="1:4" x14ac:dyDescent="0.35">
      <c r="A13883" s="82" t="e">
        <f t="shared" si="216"/>
        <v>#N/A</v>
      </c>
      <c r="D13883" s="82" t="e">
        <f>VLOOKUP(Processed_Data!C13883,'Literature Lookup Tables'!$P$2:$Q$156,2,0)</f>
        <v>#N/A</v>
      </c>
    </row>
    <row r="13884" spans="1:4" x14ac:dyDescent="0.35">
      <c r="A13884" s="82" t="e">
        <f t="shared" si="216"/>
        <v>#N/A</v>
      </c>
      <c r="D13884" s="82" t="e">
        <f>VLOOKUP(Processed_Data!C13884,'Literature Lookup Tables'!$P$2:$Q$156,2,0)</f>
        <v>#N/A</v>
      </c>
    </row>
    <row r="13885" spans="1:4" x14ac:dyDescent="0.35">
      <c r="A13885" s="82" t="e">
        <f t="shared" si="216"/>
        <v>#N/A</v>
      </c>
      <c r="D13885" s="82" t="e">
        <f>VLOOKUP(Processed_Data!C13885,'Literature Lookup Tables'!$P$2:$Q$156,2,0)</f>
        <v>#N/A</v>
      </c>
    </row>
    <row r="13886" spans="1:4" x14ac:dyDescent="0.35">
      <c r="A13886" s="82" t="e">
        <f t="shared" si="216"/>
        <v>#N/A</v>
      </c>
      <c r="D13886" s="82" t="e">
        <f>VLOOKUP(Processed_Data!C13886,'Literature Lookup Tables'!$P$2:$Q$156,2,0)</f>
        <v>#N/A</v>
      </c>
    </row>
    <row r="13887" spans="1:4" x14ac:dyDescent="0.35">
      <c r="A13887" s="82" t="e">
        <f t="shared" si="216"/>
        <v>#N/A</v>
      </c>
      <c r="D13887" s="82" t="e">
        <f>VLOOKUP(Processed_Data!C13887,'Literature Lookup Tables'!$P$2:$Q$156,2,0)</f>
        <v>#N/A</v>
      </c>
    </row>
    <row r="13888" spans="1:4" x14ac:dyDescent="0.35">
      <c r="A13888" s="82" t="e">
        <f t="shared" si="216"/>
        <v>#N/A</v>
      </c>
      <c r="D13888" s="82" t="e">
        <f>VLOOKUP(Processed_Data!C13888,'Literature Lookup Tables'!$P$2:$Q$156,2,0)</f>
        <v>#N/A</v>
      </c>
    </row>
    <row r="13889" spans="1:4" x14ac:dyDescent="0.35">
      <c r="A13889" s="82" t="e">
        <f t="shared" si="216"/>
        <v>#N/A</v>
      </c>
      <c r="D13889" s="82" t="e">
        <f>VLOOKUP(Processed_Data!C13889,'Literature Lookup Tables'!$P$2:$Q$156,2,0)</f>
        <v>#N/A</v>
      </c>
    </row>
    <row r="13890" spans="1:4" x14ac:dyDescent="0.35">
      <c r="A13890" s="82" t="e">
        <f t="shared" si="216"/>
        <v>#N/A</v>
      </c>
      <c r="D13890" s="82" t="e">
        <f>VLOOKUP(Processed_Data!C13890,'Literature Lookup Tables'!$P$2:$Q$156,2,0)</f>
        <v>#N/A</v>
      </c>
    </row>
    <row r="13891" spans="1:4" x14ac:dyDescent="0.35">
      <c r="A13891" s="82" t="e">
        <f t="shared" si="216"/>
        <v>#N/A</v>
      </c>
      <c r="D13891" s="82" t="e">
        <f>VLOOKUP(Processed_Data!C13891,'Literature Lookup Tables'!$P$2:$Q$156,2,0)</f>
        <v>#N/A</v>
      </c>
    </row>
    <row r="13892" spans="1:4" x14ac:dyDescent="0.35">
      <c r="A13892" s="82" t="e">
        <f t="shared" si="216"/>
        <v>#N/A</v>
      </c>
      <c r="D13892" s="82" t="e">
        <f>VLOOKUP(Processed_Data!C13892,'Literature Lookup Tables'!$P$2:$Q$156,2,0)</f>
        <v>#N/A</v>
      </c>
    </row>
    <row r="13893" spans="1:4" x14ac:dyDescent="0.35">
      <c r="A13893" s="82" t="e">
        <f t="shared" si="216"/>
        <v>#N/A</v>
      </c>
      <c r="D13893" s="82" t="e">
        <f>VLOOKUP(Processed_Data!C13893,'Literature Lookup Tables'!$P$2:$Q$156,2,0)</f>
        <v>#N/A</v>
      </c>
    </row>
    <row r="13894" spans="1:4" x14ac:dyDescent="0.35">
      <c r="A13894" s="82" t="e">
        <f t="shared" si="216"/>
        <v>#N/A</v>
      </c>
      <c r="D13894" s="82" t="e">
        <f>VLOOKUP(Processed_Data!C13894,'Literature Lookup Tables'!$P$2:$Q$156,2,0)</f>
        <v>#N/A</v>
      </c>
    </row>
    <row r="13895" spans="1:4" x14ac:dyDescent="0.35">
      <c r="A13895" s="82" t="e">
        <f t="shared" ref="A13895:A13958" si="217">F13895&amp;"-"&amp;E13895&amp;"-"&amp;D13895</f>
        <v>#N/A</v>
      </c>
      <c r="D13895" s="82" t="e">
        <f>VLOOKUP(Processed_Data!C13895,'Literature Lookup Tables'!$P$2:$Q$156,2,0)</f>
        <v>#N/A</v>
      </c>
    </row>
    <row r="13896" spans="1:4" x14ac:dyDescent="0.35">
      <c r="A13896" s="82" t="e">
        <f t="shared" si="217"/>
        <v>#N/A</v>
      </c>
      <c r="D13896" s="82" t="e">
        <f>VLOOKUP(Processed_Data!C13896,'Literature Lookup Tables'!$P$2:$Q$156,2,0)</f>
        <v>#N/A</v>
      </c>
    </row>
    <row r="13897" spans="1:4" x14ac:dyDescent="0.35">
      <c r="A13897" s="82" t="e">
        <f t="shared" si="217"/>
        <v>#N/A</v>
      </c>
      <c r="D13897" s="82" t="e">
        <f>VLOOKUP(Processed_Data!C13897,'Literature Lookup Tables'!$P$2:$Q$156,2,0)</f>
        <v>#N/A</v>
      </c>
    </row>
    <row r="13898" spans="1:4" x14ac:dyDescent="0.35">
      <c r="A13898" s="82" t="e">
        <f t="shared" si="217"/>
        <v>#N/A</v>
      </c>
      <c r="D13898" s="82" t="e">
        <f>VLOOKUP(Processed_Data!C13898,'Literature Lookup Tables'!$P$2:$Q$156,2,0)</f>
        <v>#N/A</v>
      </c>
    </row>
    <row r="13899" spans="1:4" x14ac:dyDescent="0.35">
      <c r="A13899" s="82" t="e">
        <f t="shared" si="217"/>
        <v>#N/A</v>
      </c>
      <c r="D13899" s="82" t="e">
        <f>VLOOKUP(Processed_Data!C13899,'Literature Lookup Tables'!$P$2:$Q$156,2,0)</f>
        <v>#N/A</v>
      </c>
    </row>
    <row r="13900" spans="1:4" x14ac:dyDescent="0.35">
      <c r="A13900" s="82" t="e">
        <f t="shared" si="217"/>
        <v>#N/A</v>
      </c>
      <c r="D13900" s="82" t="e">
        <f>VLOOKUP(Processed_Data!C13900,'Literature Lookup Tables'!$P$2:$Q$156,2,0)</f>
        <v>#N/A</v>
      </c>
    </row>
    <row r="13901" spans="1:4" x14ac:dyDescent="0.35">
      <c r="A13901" s="82" t="e">
        <f t="shared" si="217"/>
        <v>#N/A</v>
      </c>
      <c r="D13901" s="82" t="e">
        <f>VLOOKUP(Processed_Data!C13901,'Literature Lookup Tables'!$P$2:$Q$156,2,0)</f>
        <v>#N/A</v>
      </c>
    </row>
    <row r="13902" spans="1:4" x14ac:dyDescent="0.35">
      <c r="A13902" s="82" t="e">
        <f t="shared" si="217"/>
        <v>#N/A</v>
      </c>
      <c r="D13902" s="82" t="e">
        <f>VLOOKUP(Processed_Data!C13902,'Literature Lookup Tables'!$P$2:$Q$156,2,0)</f>
        <v>#N/A</v>
      </c>
    </row>
    <row r="13903" spans="1:4" x14ac:dyDescent="0.35">
      <c r="A13903" s="82" t="e">
        <f t="shared" si="217"/>
        <v>#N/A</v>
      </c>
      <c r="D13903" s="82" t="e">
        <f>VLOOKUP(Processed_Data!C13903,'Literature Lookup Tables'!$P$2:$Q$156,2,0)</f>
        <v>#N/A</v>
      </c>
    </row>
    <row r="13904" spans="1:4" x14ac:dyDescent="0.35">
      <c r="A13904" s="82" t="e">
        <f t="shared" si="217"/>
        <v>#N/A</v>
      </c>
      <c r="D13904" s="82" t="e">
        <f>VLOOKUP(Processed_Data!C13904,'Literature Lookup Tables'!$P$2:$Q$156,2,0)</f>
        <v>#N/A</v>
      </c>
    </row>
    <row r="13905" spans="1:4" x14ac:dyDescent="0.35">
      <c r="A13905" s="82" t="e">
        <f t="shared" si="217"/>
        <v>#N/A</v>
      </c>
      <c r="D13905" s="82" t="e">
        <f>VLOOKUP(Processed_Data!C13905,'Literature Lookup Tables'!$P$2:$Q$156,2,0)</f>
        <v>#N/A</v>
      </c>
    </row>
    <row r="13906" spans="1:4" x14ac:dyDescent="0.35">
      <c r="A13906" s="82" t="e">
        <f t="shared" si="217"/>
        <v>#N/A</v>
      </c>
      <c r="D13906" s="82" t="e">
        <f>VLOOKUP(Processed_Data!C13906,'Literature Lookup Tables'!$P$2:$Q$156,2,0)</f>
        <v>#N/A</v>
      </c>
    </row>
    <row r="13907" spans="1:4" x14ac:dyDescent="0.35">
      <c r="A13907" s="82" t="e">
        <f t="shared" si="217"/>
        <v>#N/A</v>
      </c>
      <c r="D13907" s="82" t="e">
        <f>VLOOKUP(Processed_Data!C13907,'Literature Lookup Tables'!$P$2:$Q$156,2,0)</f>
        <v>#N/A</v>
      </c>
    </row>
    <row r="13908" spans="1:4" x14ac:dyDescent="0.35">
      <c r="A13908" s="82" t="e">
        <f t="shared" si="217"/>
        <v>#N/A</v>
      </c>
      <c r="D13908" s="82" t="e">
        <f>VLOOKUP(Processed_Data!C13908,'Literature Lookup Tables'!$P$2:$Q$156,2,0)</f>
        <v>#N/A</v>
      </c>
    </row>
    <row r="13909" spans="1:4" x14ac:dyDescent="0.35">
      <c r="A13909" s="82" t="e">
        <f t="shared" si="217"/>
        <v>#N/A</v>
      </c>
      <c r="D13909" s="82" t="e">
        <f>VLOOKUP(Processed_Data!C13909,'Literature Lookup Tables'!$P$2:$Q$156,2,0)</f>
        <v>#N/A</v>
      </c>
    </row>
    <row r="13910" spans="1:4" x14ac:dyDescent="0.35">
      <c r="A13910" s="82" t="e">
        <f t="shared" si="217"/>
        <v>#N/A</v>
      </c>
      <c r="D13910" s="82" t="e">
        <f>VLOOKUP(Processed_Data!C13910,'Literature Lookup Tables'!$P$2:$Q$156,2,0)</f>
        <v>#N/A</v>
      </c>
    </row>
    <row r="13911" spans="1:4" x14ac:dyDescent="0.35">
      <c r="A13911" s="82" t="e">
        <f t="shared" si="217"/>
        <v>#N/A</v>
      </c>
      <c r="D13911" s="82" t="e">
        <f>VLOOKUP(Processed_Data!C13911,'Literature Lookup Tables'!$P$2:$Q$156,2,0)</f>
        <v>#N/A</v>
      </c>
    </row>
    <row r="13912" spans="1:4" x14ac:dyDescent="0.35">
      <c r="A13912" s="82" t="e">
        <f t="shared" si="217"/>
        <v>#N/A</v>
      </c>
      <c r="D13912" s="82" t="e">
        <f>VLOOKUP(Processed_Data!C13912,'Literature Lookup Tables'!$P$2:$Q$156,2,0)</f>
        <v>#N/A</v>
      </c>
    </row>
    <row r="13913" spans="1:4" x14ac:dyDescent="0.35">
      <c r="A13913" s="82" t="e">
        <f t="shared" si="217"/>
        <v>#N/A</v>
      </c>
      <c r="D13913" s="82" t="e">
        <f>VLOOKUP(Processed_Data!C13913,'Literature Lookup Tables'!$P$2:$Q$156,2,0)</f>
        <v>#N/A</v>
      </c>
    </row>
    <row r="13914" spans="1:4" x14ac:dyDescent="0.35">
      <c r="A13914" s="82" t="e">
        <f t="shared" si="217"/>
        <v>#N/A</v>
      </c>
      <c r="D13914" s="82" t="e">
        <f>VLOOKUP(Processed_Data!C13914,'Literature Lookup Tables'!$P$2:$Q$156,2,0)</f>
        <v>#N/A</v>
      </c>
    </row>
    <row r="13915" spans="1:4" x14ac:dyDescent="0.35">
      <c r="A13915" s="82" t="e">
        <f t="shared" si="217"/>
        <v>#N/A</v>
      </c>
      <c r="D13915" s="82" t="e">
        <f>VLOOKUP(Processed_Data!C13915,'Literature Lookup Tables'!$P$2:$Q$156,2,0)</f>
        <v>#N/A</v>
      </c>
    </row>
    <row r="13916" spans="1:4" x14ac:dyDescent="0.35">
      <c r="A13916" s="82" t="e">
        <f t="shared" si="217"/>
        <v>#N/A</v>
      </c>
      <c r="D13916" s="82" t="e">
        <f>VLOOKUP(Processed_Data!C13916,'Literature Lookup Tables'!$P$2:$Q$156,2,0)</f>
        <v>#N/A</v>
      </c>
    </row>
    <row r="13917" spans="1:4" x14ac:dyDescent="0.35">
      <c r="A13917" s="82" t="e">
        <f t="shared" si="217"/>
        <v>#N/A</v>
      </c>
      <c r="D13917" s="82" t="e">
        <f>VLOOKUP(Processed_Data!C13917,'Literature Lookup Tables'!$P$2:$Q$156,2,0)</f>
        <v>#N/A</v>
      </c>
    </row>
    <row r="13918" spans="1:4" x14ac:dyDescent="0.35">
      <c r="A13918" s="82" t="e">
        <f t="shared" si="217"/>
        <v>#N/A</v>
      </c>
      <c r="D13918" s="82" t="e">
        <f>VLOOKUP(Processed_Data!C13918,'Literature Lookup Tables'!$P$2:$Q$156,2,0)</f>
        <v>#N/A</v>
      </c>
    </row>
    <row r="13919" spans="1:4" x14ac:dyDescent="0.35">
      <c r="A13919" s="82" t="e">
        <f t="shared" si="217"/>
        <v>#N/A</v>
      </c>
      <c r="D13919" s="82" t="e">
        <f>VLOOKUP(Processed_Data!C13919,'Literature Lookup Tables'!$P$2:$Q$156,2,0)</f>
        <v>#N/A</v>
      </c>
    </row>
    <row r="13920" spans="1:4" x14ac:dyDescent="0.35">
      <c r="A13920" s="82" t="e">
        <f t="shared" si="217"/>
        <v>#N/A</v>
      </c>
      <c r="D13920" s="82" t="e">
        <f>VLOOKUP(Processed_Data!C13920,'Literature Lookup Tables'!$P$2:$Q$156,2,0)</f>
        <v>#N/A</v>
      </c>
    </row>
    <row r="13921" spans="1:4" x14ac:dyDescent="0.35">
      <c r="A13921" s="82" t="e">
        <f t="shared" si="217"/>
        <v>#N/A</v>
      </c>
      <c r="D13921" s="82" t="e">
        <f>VLOOKUP(Processed_Data!C13921,'Literature Lookup Tables'!$P$2:$Q$156,2,0)</f>
        <v>#N/A</v>
      </c>
    </row>
    <row r="13922" spans="1:4" x14ac:dyDescent="0.35">
      <c r="A13922" s="82" t="e">
        <f t="shared" si="217"/>
        <v>#N/A</v>
      </c>
      <c r="D13922" s="82" t="e">
        <f>VLOOKUP(Processed_Data!C13922,'Literature Lookup Tables'!$P$2:$Q$156,2,0)</f>
        <v>#N/A</v>
      </c>
    </row>
    <row r="13923" spans="1:4" x14ac:dyDescent="0.35">
      <c r="A13923" s="82" t="e">
        <f t="shared" si="217"/>
        <v>#N/A</v>
      </c>
      <c r="D13923" s="82" t="e">
        <f>VLOOKUP(Processed_Data!C13923,'Literature Lookup Tables'!$P$2:$Q$156,2,0)</f>
        <v>#N/A</v>
      </c>
    </row>
    <row r="13924" spans="1:4" x14ac:dyDescent="0.35">
      <c r="A13924" s="82" t="e">
        <f t="shared" si="217"/>
        <v>#N/A</v>
      </c>
      <c r="D13924" s="82" t="e">
        <f>VLOOKUP(Processed_Data!C13924,'Literature Lookup Tables'!$P$2:$Q$156,2,0)</f>
        <v>#N/A</v>
      </c>
    </row>
    <row r="13925" spans="1:4" x14ac:dyDescent="0.35">
      <c r="A13925" s="82" t="e">
        <f t="shared" si="217"/>
        <v>#N/A</v>
      </c>
      <c r="D13925" s="82" t="e">
        <f>VLOOKUP(Processed_Data!C13925,'Literature Lookup Tables'!$P$2:$Q$156,2,0)</f>
        <v>#N/A</v>
      </c>
    </row>
    <row r="13926" spans="1:4" x14ac:dyDescent="0.35">
      <c r="A13926" s="82" t="e">
        <f t="shared" si="217"/>
        <v>#N/A</v>
      </c>
      <c r="D13926" s="82" t="e">
        <f>VLOOKUP(Processed_Data!C13926,'Literature Lookup Tables'!$P$2:$Q$156,2,0)</f>
        <v>#N/A</v>
      </c>
    </row>
    <row r="13927" spans="1:4" x14ac:dyDescent="0.35">
      <c r="A13927" s="82" t="e">
        <f t="shared" si="217"/>
        <v>#N/A</v>
      </c>
      <c r="D13927" s="82" t="e">
        <f>VLOOKUP(Processed_Data!C13927,'Literature Lookup Tables'!$P$2:$Q$156,2,0)</f>
        <v>#N/A</v>
      </c>
    </row>
    <row r="13928" spans="1:4" x14ac:dyDescent="0.35">
      <c r="A13928" s="82" t="e">
        <f t="shared" si="217"/>
        <v>#N/A</v>
      </c>
      <c r="D13928" s="82" t="e">
        <f>VLOOKUP(Processed_Data!C13928,'Literature Lookup Tables'!$P$2:$Q$156,2,0)</f>
        <v>#N/A</v>
      </c>
    </row>
    <row r="13929" spans="1:4" x14ac:dyDescent="0.35">
      <c r="A13929" s="82" t="e">
        <f t="shared" si="217"/>
        <v>#N/A</v>
      </c>
      <c r="D13929" s="82" t="e">
        <f>VLOOKUP(Processed_Data!C13929,'Literature Lookup Tables'!$P$2:$Q$156,2,0)</f>
        <v>#N/A</v>
      </c>
    </row>
    <row r="13930" spans="1:4" x14ac:dyDescent="0.35">
      <c r="A13930" s="82" t="e">
        <f t="shared" si="217"/>
        <v>#N/A</v>
      </c>
      <c r="D13930" s="82" t="e">
        <f>VLOOKUP(Processed_Data!C13930,'Literature Lookup Tables'!$P$2:$Q$156,2,0)</f>
        <v>#N/A</v>
      </c>
    </row>
    <row r="13931" spans="1:4" x14ac:dyDescent="0.35">
      <c r="A13931" s="82" t="e">
        <f t="shared" si="217"/>
        <v>#N/A</v>
      </c>
      <c r="D13931" s="82" t="e">
        <f>VLOOKUP(Processed_Data!C13931,'Literature Lookup Tables'!$P$2:$Q$156,2,0)</f>
        <v>#N/A</v>
      </c>
    </row>
    <row r="13932" spans="1:4" x14ac:dyDescent="0.35">
      <c r="A13932" s="82" t="e">
        <f t="shared" si="217"/>
        <v>#N/A</v>
      </c>
      <c r="D13932" s="82" t="e">
        <f>VLOOKUP(Processed_Data!C13932,'Literature Lookup Tables'!$P$2:$Q$156,2,0)</f>
        <v>#N/A</v>
      </c>
    </row>
    <row r="13933" spans="1:4" x14ac:dyDescent="0.35">
      <c r="A13933" s="82" t="e">
        <f t="shared" si="217"/>
        <v>#N/A</v>
      </c>
      <c r="D13933" s="82" t="e">
        <f>VLOOKUP(Processed_Data!C13933,'Literature Lookup Tables'!$P$2:$Q$156,2,0)</f>
        <v>#N/A</v>
      </c>
    </row>
    <row r="13934" spans="1:4" x14ac:dyDescent="0.35">
      <c r="A13934" s="82" t="e">
        <f t="shared" si="217"/>
        <v>#N/A</v>
      </c>
      <c r="D13934" s="82" t="e">
        <f>VLOOKUP(Processed_Data!C13934,'Literature Lookup Tables'!$P$2:$Q$156,2,0)</f>
        <v>#N/A</v>
      </c>
    </row>
    <row r="13935" spans="1:4" x14ac:dyDescent="0.35">
      <c r="A13935" s="82" t="e">
        <f t="shared" si="217"/>
        <v>#N/A</v>
      </c>
      <c r="D13935" s="82" t="e">
        <f>VLOOKUP(Processed_Data!C13935,'Literature Lookup Tables'!$P$2:$Q$156,2,0)</f>
        <v>#N/A</v>
      </c>
    </row>
    <row r="13936" spans="1:4" x14ac:dyDescent="0.35">
      <c r="A13936" s="82" t="e">
        <f t="shared" si="217"/>
        <v>#N/A</v>
      </c>
      <c r="D13936" s="82" t="e">
        <f>VLOOKUP(Processed_Data!C13936,'Literature Lookup Tables'!$P$2:$Q$156,2,0)</f>
        <v>#N/A</v>
      </c>
    </row>
    <row r="13937" spans="1:4" x14ac:dyDescent="0.35">
      <c r="A13937" s="82" t="e">
        <f t="shared" si="217"/>
        <v>#N/A</v>
      </c>
      <c r="D13937" s="82" t="e">
        <f>VLOOKUP(Processed_Data!C13937,'Literature Lookup Tables'!$P$2:$Q$156,2,0)</f>
        <v>#N/A</v>
      </c>
    </row>
    <row r="13938" spans="1:4" x14ac:dyDescent="0.35">
      <c r="A13938" s="82" t="e">
        <f t="shared" si="217"/>
        <v>#N/A</v>
      </c>
      <c r="D13938" s="82" t="e">
        <f>VLOOKUP(Processed_Data!C13938,'Literature Lookup Tables'!$P$2:$Q$156,2,0)</f>
        <v>#N/A</v>
      </c>
    </row>
    <row r="13939" spans="1:4" x14ac:dyDescent="0.35">
      <c r="A13939" s="82" t="e">
        <f t="shared" si="217"/>
        <v>#N/A</v>
      </c>
      <c r="D13939" s="82" t="e">
        <f>VLOOKUP(Processed_Data!C13939,'Literature Lookup Tables'!$P$2:$Q$156,2,0)</f>
        <v>#N/A</v>
      </c>
    </row>
    <row r="13940" spans="1:4" x14ac:dyDescent="0.35">
      <c r="A13940" s="82" t="e">
        <f t="shared" si="217"/>
        <v>#N/A</v>
      </c>
      <c r="D13940" s="82" t="e">
        <f>VLOOKUP(Processed_Data!C13940,'Literature Lookup Tables'!$P$2:$Q$156,2,0)</f>
        <v>#N/A</v>
      </c>
    </row>
    <row r="13941" spans="1:4" x14ac:dyDescent="0.35">
      <c r="A13941" s="82" t="e">
        <f t="shared" si="217"/>
        <v>#N/A</v>
      </c>
      <c r="D13941" s="82" t="e">
        <f>VLOOKUP(Processed_Data!C13941,'Literature Lookup Tables'!$P$2:$Q$156,2,0)</f>
        <v>#N/A</v>
      </c>
    </row>
    <row r="13942" spans="1:4" x14ac:dyDescent="0.35">
      <c r="A13942" s="82" t="e">
        <f t="shared" si="217"/>
        <v>#N/A</v>
      </c>
      <c r="D13942" s="82" t="e">
        <f>VLOOKUP(Processed_Data!C13942,'Literature Lookup Tables'!$P$2:$Q$156,2,0)</f>
        <v>#N/A</v>
      </c>
    </row>
    <row r="13943" spans="1:4" x14ac:dyDescent="0.35">
      <c r="A13943" s="82" t="e">
        <f t="shared" si="217"/>
        <v>#N/A</v>
      </c>
      <c r="D13943" s="82" t="e">
        <f>VLOOKUP(Processed_Data!C13943,'Literature Lookup Tables'!$P$2:$Q$156,2,0)</f>
        <v>#N/A</v>
      </c>
    </row>
    <row r="13944" spans="1:4" x14ac:dyDescent="0.35">
      <c r="A13944" s="82" t="e">
        <f t="shared" si="217"/>
        <v>#N/A</v>
      </c>
      <c r="D13944" s="82" t="e">
        <f>VLOOKUP(Processed_Data!C13944,'Literature Lookup Tables'!$P$2:$Q$156,2,0)</f>
        <v>#N/A</v>
      </c>
    </row>
    <row r="13945" spans="1:4" x14ac:dyDescent="0.35">
      <c r="A13945" s="82" t="e">
        <f t="shared" si="217"/>
        <v>#N/A</v>
      </c>
      <c r="D13945" s="82" t="e">
        <f>VLOOKUP(Processed_Data!C13945,'Literature Lookup Tables'!$P$2:$Q$156,2,0)</f>
        <v>#N/A</v>
      </c>
    </row>
    <row r="13946" spans="1:4" x14ac:dyDescent="0.35">
      <c r="A13946" s="82" t="e">
        <f t="shared" si="217"/>
        <v>#N/A</v>
      </c>
      <c r="D13946" s="82" t="e">
        <f>VLOOKUP(Processed_Data!C13946,'Literature Lookup Tables'!$P$2:$Q$156,2,0)</f>
        <v>#N/A</v>
      </c>
    </row>
    <row r="13947" spans="1:4" x14ac:dyDescent="0.35">
      <c r="A13947" s="82" t="e">
        <f t="shared" si="217"/>
        <v>#N/A</v>
      </c>
      <c r="D13947" s="82" t="e">
        <f>VLOOKUP(Processed_Data!C13947,'Literature Lookup Tables'!$P$2:$Q$156,2,0)</f>
        <v>#N/A</v>
      </c>
    </row>
    <row r="13948" spans="1:4" x14ac:dyDescent="0.35">
      <c r="A13948" s="82" t="e">
        <f t="shared" si="217"/>
        <v>#N/A</v>
      </c>
      <c r="D13948" s="82" t="e">
        <f>VLOOKUP(Processed_Data!C13948,'Literature Lookup Tables'!$P$2:$Q$156,2,0)</f>
        <v>#N/A</v>
      </c>
    </row>
    <row r="13949" spans="1:4" x14ac:dyDescent="0.35">
      <c r="A13949" s="82" t="e">
        <f t="shared" si="217"/>
        <v>#N/A</v>
      </c>
      <c r="D13949" s="82" t="e">
        <f>VLOOKUP(Processed_Data!C13949,'Literature Lookup Tables'!$P$2:$Q$156,2,0)</f>
        <v>#N/A</v>
      </c>
    </row>
    <row r="13950" spans="1:4" x14ac:dyDescent="0.35">
      <c r="A13950" s="82" t="e">
        <f t="shared" si="217"/>
        <v>#N/A</v>
      </c>
      <c r="D13950" s="82" t="e">
        <f>VLOOKUP(Processed_Data!C13950,'Literature Lookup Tables'!$P$2:$Q$156,2,0)</f>
        <v>#N/A</v>
      </c>
    </row>
    <row r="13951" spans="1:4" x14ac:dyDescent="0.35">
      <c r="A13951" s="82" t="e">
        <f t="shared" si="217"/>
        <v>#N/A</v>
      </c>
      <c r="D13951" s="82" t="e">
        <f>VLOOKUP(Processed_Data!C13951,'Literature Lookup Tables'!$P$2:$Q$156,2,0)</f>
        <v>#N/A</v>
      </c>
    </row>
    <row r="13952" spans="1:4" x14ac:dyDescent="0.35">
      <c r="A13952" s="82" t="e">
        <f t="shared" si="217"/>
        <v>#N/A</v>
      </c>
      <c r="D13952" s="82" t="e">
        <f>VLOOKUP(Processed_Data!C13952,'Literature Lookup Tables'!$P$2:$Q$156,2,0)</f>
        <v>#N/A</v>
      </c>
    </row>
    <row r="13953" spans="1:4" x14ac:dyDescent="0.35">
      <c r="A13953" s="82" t="e">
        <f t="shared" si="217"/>
        <v>#N/A</v>
      </c>
      <c r="D13953" s="82" t="e">
        <f>VLOOKUP(Processed_Data!C13953,'Literature Lookup Tables'!$P$2:$Q$156,2,0)</f>
        <v>#N/A</v>
      </c>
    </row>
    <row r="13954" spans="1:4" x14ac:dyDescent="0.35">
      <c r="A13954" s="82" t="e">
        <f t="shared" si="217"/>
        <v>#N/A</v>
      </c>
      <c r="D13954" s="82" t="e">
        <f>VLOOKUP(Processed_Data!C13954,'Literature Lookup Tables'!$P$2:$Q$156,2,0)</f>
        <v>#N/A</v>
      </c>
    </row>
    <row r="13955" spans="1:4" x14ac:dyDescent="0.35">
      <c r="A13955" s="82" t="e">
        <f t="shared" si="217"/>
        <v>#N/A</v>
      </c>
      <c r="D13955" s="82" t="e">
        <f>VLOOKUP(Processed_Data!C13955,'Literature Lookup Tables'!$P$2:$Q$156,2,0)</f>
        <v>#N/A</v>
      </c>
    </row>
    <row r="13956" spans="1:4" x14ac:dyDescent="0.35">
      <c r="A13956" s="82" t="e">
        <f t="shared" si="217"/>
        <v>#N/A</v>
      </c>
      <c r="D13956" s="82" t="e">
        <f>VLOOKUP(Processed_Data!C13956,'Literature Lookup Tables'!$P$2:$Q$156,2,0)</f>
        <v>#N/A</v>
      </c>
    </row>
    <row r="13957" spans="1:4" x14ac:dyDescent="0.35">
      <c r="A13957" s="82" t="e">
        <f t="shared" si="217"/>
        <v>#N/A</v>
      </c>
      <c r="D13957" s="82" t="e">
        <f>VLOOKUP(Processed_Data!C13957,'Literature Lookup Tables'!$P$2:$Q$156,2,0)</f>
        <v>#N/A</v>
      </c>
    </row>
    <row r="13958" spans="1:4" x14ac:dyDescent="0.35">
      <c r="A13958" s="82" t="e">
        <f t="shared" si="217"/>
        <v>#N/A</v>
      </c>
      <c r="D13958" s="82" t="e">
        <f>VLOOKUP(Processed_Data!C13958,'Literature Lookup Tables'!$P$2:$Q$156,2,0)</f>
        <v>#N/A</v>
      </c>
    </row>
    <row r="13959" spans="1:4" x14ac:dyDescent="0.35">
      <c r="A13959" s="82" t="e">
        <f t="shared" ref="A13959:A14022" si="218">F13959&amp;"-"&amp;E13959&amp;"-"&amp;D13959</f>
        <v>#N/A</v>
      </c>
      <c r="D13959" s="82" t="e">
        <f>VLOOKUP(Processed_Data!C13959,'Literature Lookup Tables'!$P$2:$Q$156,2,0)</f>
        <v>#N/A</v>
      </c>
    </row>
    <row r="13960" spans="1:4" x14ac:dyDescent="0.35">
      <c r="A13960" s="82" t="e">
        <f t="shared" si="218"/>
        <v>#N/A</v>
      </c>
      <c r="D13960" s="82" t="e">
        <f>VLOOKUP(Processed_Data!C13960,'Literature Lookup Tables'!$P$2:$Q$156,2,0)</f>
        <v>#N/A</v>
      </c>
    </row>
    <row r="13961" spans="1:4" x14ac:dyDescent="0.35">
      <c r="A13961" s="82" t="e">
        <f t="shared" si="218"/>
        <v>#N/A</v>
      </c>
      <c r="D13961" s="82" t="e">
        <f>VLOOKUP(Processed_Data!C13961,'Literature Lookup Tables'!$P$2:$Q$156,2,0)</f>
        <v>#N/A</v>
      </c>
    </row>
    <row r="13962" spans="1:4" x14ac:dyDescent="0.35">
      <c r="A13962" s="82" t="e">
        <f t="shared" si="218"/>
        <v>#N/A</v>
      </c>
      <c r="D13962" s="82" t="e">
        <f>VLOOKUP(Processed_Data!C13962,'Literature Lookup Tables'!$P$2:$Q$156,2,0)</f>
        <v>#N/A</v>
      </c>
    </row>
    <row r="13963" spans="1:4" x14ac:dyDescent="0.35">
      <c r="A13963" s="82" t="e">
        <f t="shared" si="218"/>
        <v>#N/A</v>
      </c>
      <c r="D13963" s="82" t="e">
        <f>VLOOKUP(Processed_Data!C13963,'Literature Lookup Tables'!$P$2:$Q$156,2,0)</f>
        <v>#N/A</v>
      </c>
    </row>
    <row r="13964" spans="1:4" x14ac:dyDescent="0.35">
      <c r="A13964" s="82" t="e">
        <f t="shared" si="218"/>
        <v>#N/A</v>
      </c>
      <c r="D13964" s="82" t="e">
        <f>VLOOKUP(Processed_Data!C13964,'Literature Lookup Tables'!$P$2:$Q$156,2,0)</f>
        <v>#N/A</v>
      </c>
    </row>
    <row r="13965" spans="1:4" x14ac:dyDescent="0.35">
      <c r="A13965" s="82" t="e">
        <f t="shared" si="218"/>
        <v>#N/A</v>
      </c>
      <c r="D13965" s="82" t="e">
        <f>VLOOKUP(Processed_Data!C13965,'Literature Lookup Tables'!$P$2:$Q$156,2,0)</f>
        <v>#N/A</v>
      </c>
    </row>
    <row r="13966" spans="1:4" x14ac:dyDescent="0.35">
      <c r="A13966" s="82" t="e">
        <f t="shared" si="218"/>
        <v>#N/A</v>
      </c>
      <c r="D13966" s="82" t="e">
        <f>VLOOKUP(Processed_Data!C13966,'Literature Lookup Tables'!$P$2:$Q$156,2,0)</f>
        <v>#N/A</v>
      </c>
    </row>
    <row r="13967" spans="1:4" x14ac:dyDescent="0.35">
      <c r="A13967" s="82" t="e">
        <f t="shared" si="218"/>
        <v>#N/A</v>
      </c>
      <c r="D13967" s="82" t="e">
        <f>VLOOKUP(Processed_Data!C13967,'Literature Lookup Tables'!$P$2:$Q$156,2,0)</f>
        <v>#N/A</v>
      </c>
    </row>
    <row r="13968" spans="1:4" x14ac:dyDescent="0.35">
      <c r="A13968" s="82" t="e">
        <f t="shared" si="218"/>
        <v>#N/A</v>
      </c>
      <c r="D13968" s="82" t="e">
        <f>VLOOKUP(Processed_Data!C13968,'Literature Lookup Tables'!$P$2:$Q$156,2,0)</f>
        <v>#N/A</v>
      </c>
    </row>
    <row r="13969" spans="1:4" x14ac:dyDescent="0.35">
      <c r="A13969" s="82" t="e">
        <f t="shared" si="218"/>
        <v>#N/A</v>
      </c>
      <c r="D13969" s="82" t="e">
        <f>VLOOKUP(Processed_Data!C13969,'Literature Lookup Tables'!$P$2:$Q$156,2,0)</f>
        <v>#N/A</v>
      </c>
    </row>
    <row r="13970" spans="1:4" x14ac:dyDescent="0.35">
      <c r="A13970" s="82" t="e">
        <f t="shared" si="218"/>
        <v>#N/A</v>
      </c>
      <c r="D13970" s="82" t="e">
        <f>VLOOKUP(Processed_Data!C13970,'Literature Lookup Tables'!$P$2:$Q$156,2,0)</f>
        <v>#N/A</v>
      </c>
    </row>
    <row r="13971" spans="1:4" x14ac:dyDescent="0.35">
      <c r="A13971" s="82" t="e">
        <f t="shared" si="218"/>
        <v>#N/A</v>
      </c>
      <c r="D13971" s="82" t="e">
        <f>VLOOKUP(Processed_Data!C13971,'Literature Lookup Tables'!$P$2:$Q$156,2,0)</f>
        <v>#N/A</v>
      </c>
    </row>
    <row r="13972" spans="1:4" x14ac:dyDescent="0.35">
      <c r="A13972" s="82" t="e">
        <f t="shared" si="218"/>
        <v>#N/A</v>
      </c>
      <c r="D13972" s="82" t="e">
        <f>VLOOKUP(Processed_Data!C13972,'Literature Lookup Tables'!$P$2:$Q$156,2,0)</f>
        <v>#N/A</v>
      </c>
    </row>
    <row r="13973" spans="1:4" x14ac:dyDescent="0.35">
      <c r="A13973" s="82" t="e">
        <f t="shared" si="218"/>
        <v>#N/A</v>
      </c>
      <c r="D13973" s="82" t="e">
        <f>VLOOKUP(Processed_Data!C13973,'Literature Lookup Tables'!$P$2:$Q$156,2,0)</f>
        <v>#N/A</v>
      </c>
    </row>
    <row r="13974" spans="1:4" x14ac:dyDescent="0.35">
      <c r="A13974" s="82" t="e">
        <f t="shared" si="218"/>
        <v>#N/A</v>
      </c>
      <c r="D13974" s="82" t="e">
        <f>VLOOKUP(Processed_Data!C13974,'Literature Lookup Tables'!$P$2:$Q$156,2,0)</f>
        <v>#N/A</v>
      </c>
    </row>
    <row r="13975" spans="1:4" x14ac:dyDescent="0.35">
      <c r="A13975" s="82" t="e">
        <f t="shared" si="218"/>
        <v>#N/A</v>
      </c>
      <c r="D13975" s="82" t="e">
        <f>VLOOKUP(Processed_Data!C13975,'Literature Lookup Tables'!$P$2:$Q$156,2,0)</f>
        <v>#N/A</v>
      </c>
    </row>
    <row r="13976" spans="1:4" x14ac:dyDescent="0.35">
      <c r="A13976" s="82" t="e">
        <f t="shared" si="218"/>
        <v>#N/A</v>
      </c>
      <c r="D13976" s="82" t="e">
        <f>VLOOKUP(Processed_Data!C13976,'Literature Lookup Tables'!$P$2:$Q$156,2,0)</f>
        <v>#N/A</v>
      </c>
    </row>
    <row r="13977" spans="1:4" x14ac:dyDescent="0.35">
      <c r="A13977" s="82" t="e">
        <f t="shared" si="218"/>
        <v>#N/A</v>
      </c>
      <c r="D13977" s="82" t="e">
        <f>VLOOKUP(Processed_Data!C13977,'Literature Lookup Tables'!$P$2:$Q$156,2,0)</f>
        <v>#N/A</v>
      </c>
    </row>
    <row r="13978" spans="1:4" x14ac:dyDescent="0.35">
      <c r="A13978" s="82" t="e">
        <f t="shared" si="218"/>
        <v>#N/A</v>
      </c>
      <c r="D13978" s="82" t="e">
        <f>VLOOKUP(Processed_Data!C13978,'Literature Lookup Tables'!$P$2:$Q$156,2,0)</f>
        <v>#N/A</v>
      </c>
    </row>
    <row r="13979" spans="1:4" x14ac:dyDescent="0.35">
      <c r="A13979" s="82" t="e">
        <f t="shared" si="218"/>
        <v>#N/A</v>
      </c>
      <c r="D13979" s="82" t="e">
        <f>VLOOKUP(Processed_Data!C13979,'Literature Lookup Tables'!$P$2:$Q$156,2,0)</f>
        <v>#N/A</v>
      </c>
    </row>
    <row r="13980" spans="1:4" x14ac:dyDescent="0.35">
      <c r="A13980" s="82" t="e">
        <f t="shared" si="218"/>
        <v>#N/A</v>
      </c>
      <c r="D13980" s="82" t="e">
        <f>VLOOKUP(Processed_Data!C13980,'Literature Lookup Tables'!$P$2:$Q$156,2,0)</f>
        <v>#N/A</v>
      </c>
    </row>
    <row r="13981" spans="1:4" x14ac:dyDescent="0.35">
      <c r="A13981" s="82" t="e">
        <f t="shared" si="218"/>
        <v>#N/A</v>
      </c>
      <c r="D13981" s="82" t="e">
        <f>VLOOKUP(Processed_Data!C13981,'Literature Lookup Tables'!$P$2:$Q$156,2,0)</f>
        <v>#N/A</v>
      </c>
    </row>
    <row r="13982" spans="1:4" x14ac:dyDescent="0.35">
      <c r="A13982" s="82" t="e">
        <f t="shared" si="218"/>
        <v>#N/A</v>
      </c>
      <c r="D13982" s="82" t="e">
        <f>VLOOKUP(Processed_Data!C13982,'Literature Lookup Tables'!$P$2:$Q$156,2,0)</f>
        <v>#N/A</v>
      </c>
    </row>
    <row r="13983" spans="1:4" x14ac:dyDescent="0.35">
      <c r="A13983" s="82" t="e">
        <f t="shared" si="218"/>
        <v>#N/A</v>
      </c>
      <c r="D13983" s="82" t="e">
        <f>VLOOKUP(Processed_Data!C13983,'Literature Lookup Tables'!$P$2:$Q$156,2,0)</f>
        <v>#N/A</v>
      </c>
    </row>
    <row r="13984" spans="1:4" x14ac:dyDescent="0.35">
      <c r="A13984" s="82" t="e">
        <f t="shared" si="218"/>
        <v>#N/A</v>
      </c>
      <c r="D13984" s="82" t="e">
        <f>VLOOKUP(Processed_Data!C13984,'Literature Lookup Tables'!$P$2:$Q$156,2,0)</f>
        <v>#N/A</v>
      </c>
    </row>
    <row r="13985" spans="1:4" x14ac:dyDescent="0.35">
      <c r="A13985" s="82" t="e">
        <f t="shared" si="218"/>
        <v>#N/A</v>
      </c>
      <c r="D13985" s="82" t="e">
        <f>VLOOKUP(Processed_Data!C13985,'Literature Lookup Tables'!$P$2:$Q$156,2,0)</f>
        <v>#N/A</v>
      </c>
    </row>
    <row r="13986" spans="1:4" x14ac:dyDescent="0.35">
      <c r="A13986" s="82" t="e">
        <f t="shared" si="218"/>
        <v>#N/A</v>
      </c>
      <c r="D13986" s="82" t="e">
        <f>VLOOKUP(Processed_Data!C13986,'Literature Lookup Tables'!$P$2:$Q$156,2,0)</f>
        <v>#N/A</v>
      </c>
    </row>
    <row r="13987" spans="1:4" x14ac:dyDescent="0.35">
      <c r="A13987" s="82" t="e">
        <f t="shared" si="218"/>
        <v>#N/A</v>
      </c>
      <c r="D13987" s="82" t="e">
        <f>VLOOKUP(Processed_Data!C13987,'Literature Lookup Tables'!$P$2:$Q$156,2,0)</f>
        <v>#N/A</v>
      </c>
    </row>
    <row r="13988" spans="1:4" x14ac:dyDescent="0.35">
      <c r="A13988" s="82" t="e">
        <f t="shared" si="218"/>
        <v>#N/A</v>
      </c>
      <c r="D13988" s="82" t="e">
        <f>VLOOKUP(Processed_Data!C13988,'Literature Lookup Tables'!$P$2:$Q$156,2,0)</f>
        <v>#N/A</v>
      </c>
    </row>
    <row r="13989" spans="1:4" x14ac:dyDescent="0.35">
      <c r="A13989" s="82" t="e">
        <f t="shared" si="218"/>
        <v>#N/A</v>
      </c>
      <c r="D13989" s="82" t="e">
        <f>VLOOKUP(Processed_Data!C13989,'Literature Lookup Tables'!$P$2:$Q$156,2,0)</f>
        <v>#N/A</v>
      </c>
    </row>
    <row r="13990" spans="1:4" x14ac:dyDescent="0.35">
      <c r="A13990" s="82" t="e">
        <f t="shared" si="218"/>
        <v>#N/A</v>
      </c>
      <c r="D13990" s="82" t="e">
        <f>VLOOKUP(Processed_Data!C13990,'Literature Lookup Tables'!$P$2:$Q$156,2,0)</f>
        <v>#N/A</v>
      </c>
    </row>
    <row r="13991" spans="1:4" x14ac:dyDescent="0.35">
      <c r="A13991" s="82" t="e">
        <f t="shared" si="218"/>
        <v>#N/A</v>
      </c>
      <c r="D13991" s="82" t="e">
        <f>VLOOKUP(Processed_Data!C13991,'Literature Lookup Tables'!$P$2:$Q$156,2,0)</f>
        <v>#N/A</v>
      </c>
    </row>
    <row r="13992" spans="1:4" x14ac:dyDescent="0.35">
      <c r="A13992" s="82" t="e">
        <f t="shared" si="218"/>
        <v>#N/A</v>
      </c>
      <c r="D13992" s="82" t="e">
        <f>VLOOKUP(Processed_Data!C13992,'Literature Lookup Tables'!$P$2:$Q$156,2,0)</f>
        <v>#N/A</v>
      </c>
    </row>
    <row r="13993" spans="1:4" x14ac:dyDescent="0.35">
      <c r="A13993" s="82" t="e">
        <f t="shared" si="218"/>
        <v>#N/A</v>
      </c>
      <c r="D13993" s="82" t="e">
        <f>VLOOKUP(Processed_Data!C13993,'Literature Lookup Tables'!$P$2:$Q$156,2,0)</f>
        <v>#N/A</v>
      </c>
    </row>
    <row r="13994" spans="1:4" x14ac:dyDescent="0.35">
      <c r="A13994" s="82" t="e">
        <f t="shared" si="218"/>
        <v>#N/A</v>
      </c>
      <c r="D13994" s="82" t="e">
        <f>VLOOKUP(Processed_Data!C13994,'Literature Lookup Tables'!$P$2:$Q$156,2,0)</f>
        <v>#N/A</v>
      </c>
    </row>
    <row r="13995" spans="1:4" x14ac:dyDescent="0.35">
      <c r="A13995" s="82" t="e">
        <f t="shared" si="218"/>
        <v>#N/A</v>
      </c>
      <c r="D13995" s="82" t="e">
        <f>VLOOKUP(Processed_Data!C13995,'Literature Lookup Tables'!$P$2:$Q$156,2,0)</f>
        <v>#N/A</v>
      </c>
    </row>
    <row r="13996" spans="1:4" x14ac:dyDescent="0.35">
      <c r="A13996" s="82" t="e">
        <f t="shared" si="218"/>
        <v>#N/A</v>
      </c>
      <c r="D13996" s="82" t="e">
        <f>VLOOKUP(Processed_Data!C13996,'Literature Lookup Tables'!$P$2:$Q$156,2,0)</f>
        <v>#N/A</v>
      </c>
    </row>
    <row r="13997" spans="1:4" x14ac:dyDescent="0.35">
      <c r="A13997" s="82" t="e">
        <f t="shared" si="218"/>
        <v>#N/A</v>
      </c>
      <c r="D13997" s="82" t="e">
        <f>VLOOKUP(Processed_Data!C13997,'Literature Lookup Tables'!$P$2:$Q$156,2,0)</f>
        <v>#N/A</v>
      </c>
    </row>
    <row r="13998" spans="1:4" x14ac:dyDescent="0.35">
      <c r="A13998" s="82" t="e">
        <f t="shared" si="218"/>
        <v>#N/A</v>
      </c>
      <c r="D13998" s="82" t="e">
        <f>VLOOKUP(Processed_Data!C13998,'Literature Lookup Tables'!$P$2:$Q$156,2,0)</f>
        <v>#N/A</v>
      </c>
    </row>
    <row r="13999" spans="1:4" x14ac:dyDescent="0.35">
      <c r="A13999" s="82" t="e">
        <f t="shared" si="218"/>
        <v>#N/A</v>
      </c>
      <c r="D13999" s="82" t="e">
        <f>VLOOKUP(Processed_Data!C13999,'Literature Lookup Tables'!$P$2:$Q$156,2,0)</f>
        <v>#N/A</v>
      </c>
    </row>
    <row r="14000" spans="1:4" x14ac:dyDescent="0.35">
      <c r="A14000" s="82" t="e">
        <f t="shared" si="218"/>
        <v>#N/A</v>
      </c>
      <c r="D14000" s="82" t="e">
        <f>VLOOKUP(Processed_Data!C14000,'Literature Lookup Tables'!$P$2:$Q$156,2,0)</f>
        <v>#N/A</v>
      </c>
    </row>
    <row r="14001" spans="1:4" x14ac:dyDescent="0.35">
      <c r="A14001" s="82" t="e">
        <f t="shared" si="218"/>
        <v>#N/A</v>
      </c>
      <c r="D14001" s="82" t="e">
        <f>VLOOKUP(Processed_Data!C14001,'Literature Lookup Tables'!$P$2:$Q$156,2,0)</f>
        <v>#N/A</v>
      </c>
    </row>
    <row r="14002" spans="1:4" x14ac:dyDescent="0.35">
      <c r="A14002" s="82" t="e">
        <f t="shared" si="218"/>
        <v>#N/A</v>
      </c>
      <c r="D14002" s="82" t="e">
        <f>VLOOKUP(Processed_Data!C14002,'Literature Lookup Tables'!$P$2:$Q$156,2,0)</f>
        <v>#N/A</v>
      </c>
    </row>
    <row r="14003" spans="1:4" x14ac:dyDescent="0.35">
      <c r="A14003" s="82" t="e">
        <f t="shared" si="218"/>
        <v>#N/A</v>
      </c>
      <c r="D14003" s="82" t="e">
        <f>VLOOKUP(Processed_Data!C14003,'Literature Lookup Tables'!$P$2:$Q$156,2,0)</f>
        <v>#N/A</v>
      </c>
    </row>
    <row r="14004" spans="1:4" x14ac:dyDescent="0.35">
      <c r="A14004" s="82" t="e">
        <f t="shared" si="218"/>
        <v>#N/A</v>
      </c>
      <c r="D14004" s="82" t="e">
        <f>VLOOKUP(Processed_Data!C14004,'Literature Lookup Tables'!$P$2:$Q$156,2,0)</f>
        <v>#N/A</v>
      </c>
    </row>
    <row r="14005" spans="1:4" x14ac:dyDescent="0.35">
      <c r="A14005" s="82" t="e">
        <f t="shared" si="218"/>
        <v>#N/A</v>
      </c>
      <c r="D14005" s="82" t="e">
        <f>VLOOKUP(Processed_Data!C14005,'Literature Lookup Tables'!$P$2:$Q$156,2,0)</f>
        <v>#N/A</v>
      </c>
    </row>
    <row r="14006" spans="1:4" x14ac:dyDescent="0.35">
      <c r="A14006" s="82" t="e">
        <f t="shared" si="218"/>
        <v>#N/A</v>
      </c>
      <c r="D14006" s="82" t="e">
        <f>VLOOKUP(Processed_Data!C14006,'Literature Lookup Tables'!$P$2:$Q$156,2,0)</f>
        <v>#N/A</v>
      </c>
    </row>
    <row r="14007" spans="1:4" x14ac:dyDescent="0.35">
      <c r="A14007" s="82" t="e">
        <f t="shared" si="218"/>
        <v>#N/A</v>
      </c>
      <c r="D14007" s="82" t="e">
        <f>VLOOKUP(Processed_Data!C14007,'Literature Lookup Tables'!$P$2:$Q$156,2,0)</f>
        <v>#N/A</v>
      </c>
    </row>
    <row r="14008" spans="1:4" x14ac:dyDescent="0.35">
      <c r="A14008" s="82" t="e">
        <f t="shared" si="218"/>
        <v>#N/A</v>
      </c>
      <c r="D14008" s="82" t="e">
        <f>VLOOKUP(Processed_Data!C14008,'Literature Lookup Tables'!$P$2:$Q$156,2,0)</f>
        <v>#N/A</v>
      </c>
    </row>
    <row r="14009" spans="1:4" x14ac:dyDescent="0.35">
      <c r="A14009" s="82" t="e">
        <f t="shared" si="218"/>
        <v>#N/A</v>
      </c>
      <c r="D14009" s="82" t="e">
        <f>VLOOKUP(Processed_Data!C14009,'Literature Lookup Tables'!$P$2:$Q$156,2,0)</f>
        <v>#N/A</v>
      </c>
    </row>
    <row r="14010" spans="1:4" x14ac:dyDescent="0.35">
      <c r="A14010" s="82" t="e">
        <f t="shared" si="218"/>
        <v>#N/A</v>
      </c>
      <c r="D14010" s="82" t="e">
        <f>VLOOKUP(Processed_Data!C14010,'Literature Lookup Tables'!$P$2:$Q$156,2,0)</f>
        <v>#N/A</v>
      </c>
    </row>
    <row r="14011" spans="1:4" x14ac:dyDescent="0.35">
      <c r="A14011" s="82" t="e">
        <f t="shared" si="218"/>
        <v>#N/A</v>
      </c>
      <c r="D14011" s="82" t="e">
        <f>VLOOKUP(Processed_Data!C14011,'Literature Lookup Tables'!$P$2:$Q$156,2,0)</f>
        <v>#N/A</v>
      </c>
    </row>
    <row r="14012" spans="1:4" x14ac:dyDescent="0.35">
      <c r="A14012" s="82" t="e">
        <f t="shared" si="218"/>
        <v>#N/A</v>
      </c>
      <c r="D14012" s="82" t="e">
        <f>VLOOKUP(Processed_Data!C14012,'Literature Lookup Tables'!$P$2:$Q$156,2,0)</f>
        <v>#N/A</v>
      </c>
    </row>
    <row r="14013" spans="1:4" x14ac:dyDescent="0.35">
      <c r="A14013" s="82" t="e">
        <f t="shared" si="218"/>
        <v>#N/A</v>
      </c>
      <c r="D14013" s="82" t="e">
        <f>VLOOKUP(Processed_Data!C14013,'Literature Lookup Tables'!$P$2:$Q$156,2,0)</f>
        <v>#N/A</v>
      </c>
    </row>
    <row r="14014" spans="1:4" x14ac:dyDescent="0.35">
      <c r="A14014" s="82" t="e">
        <f t="shared" si="218"/>
        <v>#N/A</v>
      </c>
      <c r="D14014" s="82" t="e">
        <f>VLOOKUP(Processed_Data!C14014,'Literature Lookup Tables'!$P$2:$Q$156,2,0)</f>
        <v>#N/A</v>
      </c>
    </row>
    <row r="14015" spans="1:4" x14ac:dyDescent="0.35">
      <c r="A14015" s="82" t="e">
        <f t="shared" si="218"/>
        <v>#N/A</v>
      </c>
      <c r="D14015" s="82" t="e">
        <f>VLOOKUP(Processed_Data!C14015,'Literature Lookup Tables'!$P$2:$Q$156,2,0)</f>
        <v>#N/A</v>
      </c>
    </row>
    <row r="14016" spans="1:4" x14ac:dyDescent="0.35">
      <c r="A14016" s="82" t="e">
        <f t="shared" si="218"/>
        <v>#N/A</v>
      </c>
      <c r="D14016" s="82" t="e">
        <f>VLOOKUP(Processed_Data!C14016,'Literature Lookup Tables'!$P$2:$Q$156,2,0)</f>
        <v>#N/A</v>
      </c>
    </row>
    <row r="14017" spans="1:4" x14ac:dyDescent="0.35">
      <c r="A14017" s="82" t="e">
        <f t="shared" si="218"/>
        <v>#N/A</v>
      </c>
      <c r="D14017" s="82" t="e">
        <f>VLOOKUP(Processed_Data!C14017,'Literature Lookup Tables'!$P$2:$Q$156,2,0)</f>
        <v>#N/A</v>
      </c>
    </row>
    <row r="14018" spans="1:4" x14ac:dyDescent="0.35">
      <c r="A14018" s="82" t="e">
        <f t="shared" si="218"/>
        <v>#N/A</v>
      </c>
      <c r="D14018" s="82" t="e">
        <f>VLOOKUP(Processed_Data!C14018,'Literature Lookup Tables'!$P$2:$Q$156,2,0)</f>
        <v>#N/A</v>
      </c>
    </row>
    <row r="14019" spans="1:4" x14ac:dyDescent="0.35">
      <c r="A14019" s="82" t="e">
        <f t="shared" si="218"/>
        <v>#N/A</v>
      </c>
      <c r="D14019" s="82" t="e">
        <f>VLOOKUP(Processed_Data!C14019,'Literature Lookup Tables'!$P$2:$Q$156,2,0)</f>
        <v>#N/A</v>
      </c>
    </row>
    <row r="14020" spans="1:4" x14ac:dyDescent="0.35">
      <c r="A14020" s="82" t="e">
        <f t="shared" si="218"/>
        <v>#N/A</v>
      </c>
      <c r="D14020" s="82" t="e">
        <f>VLOOKUP(Processed_Data!C14020,'Literature Lookup Tables'!$P$2:$Q$156,2,0)</f>
        <v>#N/A</v>
      </c>
    </row>
    <row r="14021" spans="1:4" x14ac:dyDescent="0.35">
      <c r="A14021" s="82" t="e">
        <f t="shared" si="218"/>
        <v>#N/A</v>
      </c>
      <c r="D14021" s="82" t="e">
        <f>VLOOKUP(Processed_Data!C14021,'Literature Lookup Tables'!$P$2:$Q$156,2,0)</f>
        <v>#N/A</v>
      </c>
    </row>
    <row r="14022" spans="1:4" x14ac:dyDescent="0.35">
      <c r="A14022" s="82" t="e">
        <f t="shared" si="218"/>
        <v>#N/A</v>
      </c>
      <c r="D14022" s="82" t="e">
        <f>VLOOKUP(Processed_Data!C14022,'Literature Lookup Tables'!$P$2:$Q$156,2,0)</f>
        <v>#N/A</v>
      </c>
    </row>
    <row r="14023" spans="1:4" x14ac:dyDescent="0.35">
      <c r="A14023" s="82" t="e">
        <f t="shared" ref="A14023:A14086" si="219">F14023&amp;"-"&amp;E14023&amp;"-"&amp;D14023</f>
        <v>#N/A</v>
      </c>
      <c r="D14023" s="82" t="e">
        <f>VLOOKUP(Processed_Data!C14023,'Literature Lookup Tables'!$P$2:$Q$156,2,0)</f>
        <v>#N/A</v>
      </c>
    </row>
    <row r="14024" spans="1:4" x14ac:dyDescent="0.35">
      <c r="A14024" s="82" t="e">
        <f t="shared" si="219"/>
        <v>#N/A</v>
      </c>
      <c r="D14024" s="82" t="e">
        <f>VLOOKUP(Processed_Data!C14024,'Literature Lookup Tables'!$P$2:$Q$156,2,0)</f>
        <v>#N/A</v>
      </c>
    </row>
    <row r="14025" spans="1:4" x14ac:dyDescent="0.35">
      <c r="A14025" s="82" t="e">
        <f t="shared" si="219"/>
        <v>#N/A</v>
      </c>
      <c r="D14025" s="82" t="e">
        <f>VLOOKUP(Processed_Data!C14025,'Literature Lookup Tables'!$P$2:$Q$156,2,0)</f>
        <v>#N/A</v>
      </c>
    </row>
    <row r="14026" spans="1:4" x14ac:dyDescent="0.35">
      <c r="A14026" s="82" t="e">
        <f t="shared" si="219"/>
        <v>#N/A</v>
      </c>
      <c r="D14026" s="82" t="e">
        <f>VLOOKUP(Processed_Data!C14026,'Literature Lookup Tables'!$P$2:$Q$156,2,0)</f>
        <v>#N/A</v>
      </c>
    </row>
    <row r="14027" spans="1:4" x14ac:dyDescent="0.35">
      <c r="A14027" s="82" t="e">
        <f t="shared" si="219"/>
        <v>#N/A</v>
      </c>
      <c r="D14027" s="82" t="e">
        <f>VLOOKUP(Processed_Data!C14027,'Literature Lookup Tables'!$P$2:$Q$156,2,0)</f>
        <v>#N/A</v>
      </c>
    </row>
    <row r="14028" spans="1:4" x14ac:dyDescent="0.35">
      <c r="A14028" s="82" t="e">
        <f t="shared" si="219"/>
        <v>#N/A</v>
      </c>
      <c r="D14028" s="82" t="e">
        <f>VLOOKUP(Processed_Data!C14028,'Literature Lookup Tables'!$P$2:$Q$156,2,0)</f>
        <v>#N/A</v>
      </c>
    </row>
    <row r="14029" spans="1:4" x14ac:dyDescent="0.35">
      <c r="A14029" s="82" t="e">
        <f t="shared" si="219"/>
        <v>#N/A</v>
      </c>
      <c r="D14029" s="82" t="e">
        <f>VLOOKUP(Processed_Data!C14029,'Literature Lookup Tables'!$P$2:$Q$156,2,0)</f>
        <v>#N/A</v>
      </c>
    </row>
    <row r="14030" spans="1:4" x14ac:dyDescent="0.35">
      <c r="A14030" s="82" t="e">
        <f t="shared" si="219"/>
        <v>#N/A</v>
      </c>
      <c r="D14030" s="82" t="e">
        <f>VLOOKUP(Processed_Data!C14030,'Literature Lookup Tables'!$P$2:$Q$156,2,0)</f>
        <v>#N/A</v>
      </c>
    </row>
    <row r="14031" spans="1:4" x14ac:dyDescent="0.35">
      <c r="A14031" s="82" t="e">
        <f t="shared" si="219"/>
        <v>#N/A</v>
      </c>
      <c r="D14031" s="82" t="e">
        <f>VLOOKUP(Processed_Data!C14031,'Literature Lookup Tables'!$P$2:$Q$156,2,0)</f>
        <v>#N/A</v>
      </c>
    </row>
    <row r="14032" spans="1:4" x14ac:dyDescent="0.35">
      <c r="A14032" s="82" t="e">
        <f t="shared" si="219"/>
        <v>#N/A</v>
      </c>
      <c r="D14032" s="82" t="e">
        <f>VLOOKUP(Processed_Data!C14032,'Literature Lookup Tables'!$P$2:$Q$156,2,0)</f>
        <v>#N/A</v>
      </c>
    </row>
    <row r="14033" spans="1:4" x14ac:dyDescent="0.35">
      <c r="A14033" s="82" t="e">
        <f t="shared" si="219"/>
        <v>#N/A</v>
      </c>
      <c r="D14033" s="82" t="e">
        <f>VLOOKUP(Processed_Data!C14033,'Literature Lookup Tables'!$P$2:$Q$156,2,0)</f>
        <v>#N/A</v>
      </c>
    </row>
    <row r="14034" spans="1:4" x14ac:dyDescent="0.35">
      <c r="A14034" s="82" t="e">
        <f t="shared" si="219"/>
        <v>#N/A</v>
      </c>
      <c r="D14034" s="82" t="e">
        <f>VLOOKUP(Processed_Data!C14034,'Literature Lookup Tables'!$P$2:$Q$156,2,0)</f>
        <v>#N/A</v>
      </c>
    </row>
    <row r="14035" spans="1:4" x14ac:dyDescent="0.35">
      <c r="A14035" s="82" t="e">
        <f t="shared" si="219"/>
        <v>#N/A</v>
      </c>
      <c r="D14035" s="82" t="e">
        <f>VLOOKUP(Processed_Data!C14035,'Literature Lookup Tables'!$P$2:$Q$156,2,0)</f>
        <v>#N/A</v>
      </c>
    </row>
    <row r="14036" spans="1:4" x14ac:dyDescent="0.35">
      <c r="A14036" s="82" t="e">
        <f t="shared" si="219"/>
        <v>#N/A</v>
      </c>
      <c r="D14036" s="82" t="e">
        <f>VLOOKUP(Processed_Data!C14036,'Literature Lookup Tables'!$P$2:$Q$156,2,0)</f>
        <v>#N/A</v>
      </c>
    </row>
    <row r="14037" spans="1:4" x14ac:dyDescent="0.35">
      <c r="A14037" s="82" t="e">
        <f t="shared" si="219"/>
        <v>#N/A</v>
      </c>
      <c r="D14037" s="82" t="e">
        <f>VLOOKUP(Processed_Data!C14037,'Literature Lookup Tables'!$P$2:$Q$156,2,0)</f>
        <v>#N/A</v>
      </c>
    </row>
    <row r="14038" spans="1:4" x14ac:dyDescent="0.35">
      <c r="A14038" s="82" t="e">
        <f t="shared" si="219"/>
        <v>#N/A</v>
      </c>
      <c r="D14038" s="82" t="e">
        <f>VLOOKUP(Processed_Data!C14038,'Literature Lookup Tables'!$P$2:$Q$156,2,0)</f>
        <v>#N/A</v>
      </c>
    </row>
    <row r="14039" spans="1:4" x14ac:dyDescent="0.35">
      <c r="A14039" s="82" t="e">
        <f t="shared" si="219"/>
        <v>#N/A</v>
      </c>
      <c r="D14039" s="82" t="e">
        <f>VLOOKUP(Processed_Data!C14039,'Literature Lookup Tables'!$P$2:$Q$156,2,0)</f>
        <v>#N/A</v>
      </c>
    </row>
    <row r="14040" spans="1:4" x14ac:dyDescent="0.35">
      <c r="A14040" s="82" t="e">
        <f t="shared" si="219"/>
        <v>#N/A</v>
      </c>
      <c r="D14040" s="82" t="e">
        <f>VLOOKUP(Processed_Data!C14040,'Literature Lookup Tables'!$P$2:$Q$156,2,0)</f>
        <v>#N/A</v>
      </c>
    </row>
    <row r="14041" spans="1:4" x14ac:dyDescent="0.35">
      <c r="A14041" s="82" t="e">
        <f t="shared" si="219"/>
        <v>#N/A</v>
      </c>
      <c r="D14041" s="82" t="e">
        <f>VLOOKUP(Processed_Data!C14041,'Literature Lookup Tables'!$P$2:$Q$156,2,0)</f>
        <v>#N/A</v>
      </c>
    </row>
    <row r="14042" spans="1:4" x14ac:dyDescent="0.35">
      <c r="A14042" s="82" t="e">
        <f t="shared" si="219"/>
        <v>#N/A</v>
      </c>
      <c r="D14042" s="82" t="e">
        <f>VLOOKUP(Processed_Data!C14042,'Literature Lookup Tables'!$P$2:$Q$156,2,0)</f>
        <v>#N/A</v>
      </c>
    </row>
    <row r="14043" spans="1:4" x14ac:dyDescent="0.35">
      <c r="A14043" s="82" t="e">
        <f t="shared" si="219"/>
        <v>#N/A</v>
      </c>
      <c r="D14043" s="82" t="e">
        <f>VLOOKUP(Processed_Data!C14043,'Literature Lookup Tables'!$P$2:$Q$156,2,0)</f>
        <v>#N/A</v>
      </c>
    </row>
    <row r="14044" spans="1:4" x14ac:dyDescent="0.35">
      <c r="A14044" s="82" t="e">
        <f t="shared" si="219"/>
        <v>#N/A</v>
      </c>
      <c r="D14044" s="82" t="e">
        <f>VLOOKUP(Processed_Data!C14044,'Literature Lookup Tables'!$P$2:$Q$156,2,0)</f>
        <v>#N/A</v>
      </c>
    </row>
    <row r="14045" spans="1:4" x14ac:dyDescent="0.35">
      <c r="A14045" s="82" t="e">
        <f t="shared" si="219"/>
        <v>#N/A</v>
      </c>
      <c r="D14045" s="82" t="e">
        <f>VLOOKUP(Processed_Data!C14045,'Literature Lookup Tables'!$P$2:$Q$156,2,0)</f>
        <v>#N/A</v>
      </c>
    </row>
    <row r="14046" spans="1:4" x14ac:dyDescent="0.35">
      <c r="A14046" s="82" t="e">
        <f t="shared" si="219"/>
        <v>#N/A</v>
      </c>
      <c r="D14046" s="82" t="e">
        <f>VLOOKUP(Processed_Data!C14046,'Literature Lookup Tables'!$P$2:$Q$156,2,0)</f>
        <v>#N/A</v>
      </c>
    </row>
    <row r="14047" spans="1:4" x14ac:dyDescent="0.35">
      <c r="A14047" s="82" t="e">
        <f t="shared" si="219"/>
        <v>#N/A</v>
      </c>
      <c r="D14047" s="82" t="e">
        <f>VLOOKUP(Processed_Data!C14047,'Literature Lookup Tables'!$P$2:$Q$156,2,0)</f>
        <v>#N/A</v>
      </c>
    </row>
    <row r="14048" spans="1:4" x14ac:dyDescent="0.35">
      <c r="A14048" s="82" t="e">
        <f t="shared" si="219"/>
        <v>#N/A</v>
      </c>
      <c r="D14048" s="82" t="e">
        <f>VLOOKUP(Processed_Data!C14048,'Literature Lookup Tables'!$P$2:$Q$156,2,0)</f>
        <v>#N/A</v>
      </c>
    </row>
    <row r="14049" spans="1:4" x14ac:dyDescent="0.35">
      <c r="A14049" s="82" t="e">
        <f t="shared" si="219"/>
        <v>#N/A</v>
      </c>
      <c r="D14049" s="82" t="e">
        <f>VLOOKUP(Processed_Data!C14049,'Literature Lookup Tables'!$P$2:$Q$156,2,0)</f>
        <v>#N/A</v>
      </c>
    </row>
    <row r="14050" spans="1:4" x14ac:dyDescent="0.35">
      <c r="A14050" s="82" t="e">
        <f t="shared" si="219"/>
        <v>#N/A</v>
      </c>
      <c r="D14050" s="82" t="e">
        <f>VLOOKUP(Processed_Data!C14050,'Literature Lookup Tables'!$P$2:$Q$156,2,0)</f>
        <v>#N/A</v>
      </c>
    </row>
    <row r="14051" spans="1:4" x14ac:dyDescent="0.35">
      <c r="A14051" s="82" t="e">
        <f t="shared" si="219"/>
        <v>#N/A</v>
      </c>
      <c r="D14051" s="82" t="e">
        <f>VLOOKUP(Processed_Data!C14051,'Literature Lookup Tables'!$P$2:$Q$156,2,0)</f>
        <v>#N/A</v>
      </c>
    </row>
    <row r="14052" spans="1:4" x14ac:dyDescent="0.35">
      <c r="A14052" s="82" t="e">
        <f t="shared" si="219"/>
        <v>#N/A</v>
      </c>
      <c r="D14052" s="82" t="e">
        <f>VLOOKUP(Processed_Data!C14052,'Literature Lookup Tables'!$P$2:$Q$156,2,0)</f>
        <v>#N/A</v>
      </c>
    </row>
    <row r="14053" spans="1:4" x14ac:dyDescent="0.35">
      <c r="A14053" s="82" t="e">
        <f t="shared" si="219"/>
        <v>#N/A</v>
      </c>
      <c r="D14053" s="82" t="e">
        <f>VLOOKUP(Processed_Data!C14053,'Literature Lookup Tables'!$P$2:$Q$156,2,0)</f>
        <v>#N/A</v>
      </c>
    </row>
    <row r="14054" spans="1:4" x14ac:dyDescent="0.35">
      <c r="A14054" s="82" t="e">
        <f t="shared" si="219"/>
        <v>#N/A</v>
      </c>
      <c r="D14054" s="82" t="e">
        <f>VLOOKUP(Processed_Data!C14054,'Literature Lookup Tables'!$P$2:$Q$156,2,0)</f>
        <v>#N/A</v>
      </c>
    </row>
    <row r="14055" spans="1:4" x14ac:dyDescent="0.35">
      <c r="A14055" s="82" t="e">
        <f t="shared" si="219"/>
        <v>#N/A</v>
      </c>
      <c r="D14055" s="82" t="e">
        <f>VLOOKUP(Processed_Data!C14055,'Literature Lookup Tables'!$P$2:$Q$156,2,0)</f>
        <v>#N/A</v>
      </c>
    </row>
    <row r="14056" spans="1:4" x14ac:dyDescent="0.35">
      <c r="A14056" s="82" t="e">
        <f t="shared" si="219"/>
        <v>#N/A</v>
      </c>
      <c r="D14056" s="82" t="e">
        <f>VLOOKUP(Processed_Data!C14056,'Literature Lookup Tables'!$P$2:$Q$156,2,0)</f>
        <v>#N/A</v>
      </c>
    </row>
    <row r="14057" spans="1:4" x14ac:dyDescent="0.35">
      <c r="A14057" s="82" t="e">
        <f t="shared" si="219"/>
        <v>#N/A</v>
      </c>
      <c r="D14057" s="82" t="e">
        <f>VLOOKUP(Processed_Data!C14057,'Literature Lookup Tables'!$P$2:$Q$156,2,0)</f>
        <v>#N/A</v>
      </c>
    </row>
    <row r="14058" spans="1:4" x14ac:dyDescent="0.35">
      <c r="A14058" s="82" t="e">
        <f t="shared" si="219"/>
        <v>#N/A</v>
      </c>
      <c r="D14058" s="82" t="e">
        <f>VLOOKUP(Processed_Data!C14058,'Literature Lookup Tables'!$P$2:$Q$156,2,0)</f>
        <v>#N/A</v>
      </c>
    </row>
    <row r="14059" spans="1:4" x14ac:dyDescent="0.35">
      <c r="A14059" s="82" t="e">
        <f t="shared" si="219"/>
        <v>#N/A</v>
      </c>
      <c r="D14059" s="82" t="e">
        <f>VLOOKUP(Processed_Data!C14059,'Literature Lookup Tables'!$P$2:$Q$156,2,0)</f>
        <v>#N/A</v>
      </c>
    </row>
    <row r="14060" spans="1:4" x14ac:dyDescent="0.35">
      <c r="A14060" s="82" t="e">
        <f t="shared" si="219"/>
        <v>#N/A</v>
      </c>
      <c r="D14060" s="82" t="e">
        <f>VLOOKUP(Processed_Data!C14060,'Literature Lookup Tables'!$P$2:$Q$156,2,0)</f>
        <v>#N/A</v>
      </c>
    </row>
    <row r="14061" spans="1:4" x14ac:dyDescent="0.35">
      <c r="A14061" s="82" t="e">
        <f t="shared" si="219"/>
        <v>#N/A</v>
      </c>
      <c r="D14061" s="82" t="e">
        <f>VLOOKUP(Processed_Data!C14061,'Literature Lookup Tables'!$P$2:$Q$156,2,0)</f>
        <v>#N/A</v>
      </c>
    </row>
    <row r="14062" spans="1:4" x14ac:dyDescent="0.35">
      <c r="A14062" s="82" t="e">
        <f t="shared" si="219"/>
        <v>#N/A</v>
      </c>
      <c r="D14062" s="82" t="e">
        <f>VLOOKUP(Processed_Data!C14062,'Literature Lookup Tables'!$P$2:$Q$156,2,0)</f>
        <v>#N/A</v>
      </c>
    </row>
    <row r="14063" spans="1:4" x14ac:dyDescent="0.35">
      <c r="A14063" s="82" t="e">
        <f t="shared" si="219"/>
        <v>#N/A</v>
      </c>
      <c r="D14063" s="82" t="e">
        <f>VLOOKUP(Processed_Data!C14063,'Literature Lookup Tables'!$P$2:$Q$156,2,0)</f>
        <v>#N/A</v>
      </c>
    </row>
    <row r="14064" spans="1:4" x14ac:dyDescent="0.35">
      <c r="A14064" s="82" t="e">
        <f t="shared" si="219"/>
        <v>#N/A</v>
      </c>
      <c r="D14064" s="82" t="e">
        <f>VLOOKUP(Processed_Data!C14064,'Literature Lookup Tables'!$P$2:$Q$156,2,0)</f>
        <v>#N/A</v>
      </c>
    </row>
    <row r="14065" spans="1:4" x14ac:dyDescent="0.35">
      <c r="A14065" s="82" t="e">
        <f t="shared" si="219"/>
        <v>#N/A</v>
      </c>
      <c r="D14065" s="82" t="e">
        <f>VLOOKUP(Processed_Data!C14065,'Literature Lookup Tables'!$P$2:$Q$156,2,0)</f>
        <v>#N/A</v>
      </c>
    </row>
    <row r="14066" spans="1:4" x14ac:dyDescent="0.35">
      <c r="A14066" s="82" t="e">
        <f t="shared" si="219"/>
        <v>#N/A</v>
      </c>
      <c r="D14066" s="82" t="e">
        <f>VLOOKUP(Processed_Data!C14066,'Literature Lookup Tables'!$P$2:$Q$156,2,0)</f>
        <v>#N/A</v>
      </c>
    </row>
    <row r="14067" spans="1:4" x14ac:dyDescent="0.35">
      <c r="A14067" s="82" t="e">
        <f t="shared" si="219"/>
        <v>#N/A</v>
      </c>
      <c r="D14067" s="82" t="e">
        <f>VLOOKUP(Processed_Data!C14067,'Literature Lookup Tables'!$P$2:$Q$156,2,0)</f>
        <v>#N/A</v>
      </c>
    </row>
    <row r="14068" spans="1:4" x14ac:dyDescent="0.35">
      <c r="A14068" s="82" t="e">
        <f t="shared" si="219"/>
        <v>#N/A</v>
      </c>
      <c r="D14068" s="82" t="e">
        <f>VLOOKUP(Processed_Data!C14068,'Literature Lookup Tables'!$P$2:$Q$156,2,0)</f>
        <v>#N/A</v>
      </c>
    </row>
    <row r="14069" spans="1:4" x14ac:dyDescent="0.35">
      <c r="A14069" s="82" t="e">
        <f t="shared" si="219"/>
        <v>#N/A</v>
      </c>
      <c r="D14069" s="82" t="e">
        <f>VLOOKUP(Processed_Data!C14069,'Literature Lookup Tables'!$P$2:$Q$156,2,0)</f>
        <v>#N/A</v>
      </c>
    </row>
    <row r="14070" spans="1:4" x14ac:dyDescent="0.35">
      <c r="A14070" s="82" t="e">
        <f t="shared" si="219"/>
        <v>#N/A</v>
      </c>
      <c r="D14070" s="82" t="e">
        <f>VLOOKUP(Processed_Data!C14070,'Literature Lookup Tables'!$P$2:$Q$156,2,0)</f>
        <v>#N/A</v>
      </c>
    </row>
    <row r="14071" spans="1:4" x14ac:dyDescent="0.35">
      <c r="A14071" s="82" t="e">
        <f t="shared" si="219"/>
        <v>#N/A</v>
      </c>
      <c r="D14071" s="82" t="e">
        <f>VLOOKUP(Processed_Data!C14071,'Literature Lookup Tables'!$P$2:$Q$156,2,0)</f>
        <v>#N/A</v>
      </c>
    </row>
    <row r="14072" spans="1:4" x14ac:dyDescent="0.35">
      <c r="A14072" s="82" t="e">
        <f t="shared" si="219"/>
        <v>#N/A</v>
      </c>
      <c r="D14072" s="82" t="e">
        <f>VLOOKUP(Processed_Data!C14072,'Literature Lookup Tables'!$P$2:$Q$156,2,0)</f>
        <v>#N/A</v>
      </c>
    </row>
    <row r="14073" spans="1:4" x14ac:dyDescent="0.35">
      <c r="A14073" s="82" t="e">
        <f t="shared" si="219"/>
        <v>#N/A</v>
      </c>
      <c r="D14073" s="82" t="e">
        <f>VLOOKUP(Processed_Data!C14073,'Literature Lookup Tables'!$P$2:$Q$156,2,0)</f>
        <v>#N/A</v>
      </c>
    </row>
    <row r="14074" spans="1:4" x14ac:dyDescent="0.35">
      <c r="A14074" s="82" t="e">
        <f t="shared" si="219"/>
        <v>#N/A</v>
      </c>
      <c r="D14074" s="82" t="e">
        <f>VLOOKUP(Processed_Data!C14074,'Literature Lookup Tables'!$P$2:$Q$156,2,0)</f>
        <v>#N/A</v>
      </c>
    </row>
    <row r="14075" spans="1:4" x14ac:dyDescent="0.35">
      <c r="A14075" s="82" t="e">
        <f t="shared" si="219"/>
        <v>#N/A</v>
      </c>
      <c r="D14075" s="82" t="e">
        <f>VLOOKUP(Processed_Data!C14075,'Literature Lookup Tables'!$P$2:$Q$156,2,0)</f>
        <v>#N/A</v>
      </c>
    </row>
    <row r="14076" spans="1:4" x14ac:dyDescent="0.35">
      <c r="A14076" s="82" t="e">
        <f t="shared" si="219"/>
        <v>#N/A</v>
      </c>
      <c r="D14076" s="82" t="e">
        <f>VLOOKUP(Processed_Data!C14076,'Literature Lookup Tables'!$P$2:$Q$156,2,0)</f>
        <v>#N/A</v>
      </c>
    </row>
    <row r="14077" spans="1:4" x14ac:dyDescent="0.35">
      <c r="A14077" s="82" t="e">
        <f t="shared" si="219"/>
        <v>#N/A</v>
      </c>
      <c r="D14077" s="82" t="e">
        <f>VLOOKUP(Processed_Data!C14077,'Literature Lookup Tables'!$P$2:$Q$156,2,0)</f>
        <v>#N/A</v>
      </c>
    </row>
    <row r="14078" spans="1:4" x14ac:dyDescent="0.35">
      <c r="A14078" s="82" t="e">
        <f t="shared" si="219"/>
        <v>#N/A</v>
      </c>
      <c r="D14078" s="82" t="e">
        <f>VLOOKUP(Processed_Data!C14078,'Literature Lookup Tables'!$P$2:$Q$156,2,0)</f>
        <v>#N/A</v>
      </c>
    </row>
    <row r="14079" spans="1:4" x14ac:dyDescent="0.35">
      <c r="A14079" s="82" t="e">
        <f t="shared" si="219"/>
        <v>#N/A</v>
      </c>
      <c r="D14079" s="82" t="e">
        <f>VLOOKUP(Processed_Data!C14079,'Literature Lookup Tables'!$P$2:$Q$156,2,0)</f>
        <v>#N/A</v>
      </c>
    </row>
    <row r="14080" spans="1:4" x14ac:dyDescent="0.35">
      <c r="A14080" s="82" t="e">
        <f t="shared" si="219"/>
        <v>#N/A</v>
      </c>
      <c r="D14080" s="82" t="e">
        <f>VLOOKUP(Processed_Data!C14080,'Literature Lookup Tables'!$P$2:$Q$156,2,0)</f>
        <v>#N/A</v>
      </c>
    </row>
    <row r="14081" spans="1:4" x14ac:dyDescent="0.35">
      <c r="A14081" s="82" t="e">
        <f t="shared" si="219"/>
        <v>#N/A</v>
      </c>
      <c r="D14081" s="82" t="e">
        <f>VLOOKUP(Processed_Data!C14081,'Literature Lookup Tables'!$P$2:$Q$156,2,0)</f>
        <v>#N/A</v>
      </c>
    </row>
    <row r="14082" spans="1:4" x14ac:dyDescent="0.35">
      <c r="A14082" s="82" t="e">
        <f t="shared" si="219"/>
        <v>#N/A</v>
      </c>
      <c r="D14082" s="82" t="e">
        <f>VLOOKUP(Processed_Data!C14082,'Literature Lookup Tables'!$P$2:$Q$156,2,0)</f>
        <v>#N/A</v>
      </c>
    </row>
    <row r="14083" spans="1:4" x14ac:dyDescent="0.35">
      <c r="A14083" s="82" t="e">
        <f t="shared" si="219"/>
        <v>#N/A</v>
      </c>
      <c r="D14083" s="82" t="e">
        <f>VLOOKUP(Processed_Data!C14083,'Literature Lookup Tables'!$P$2:$Q$156,2,0)</f>
        <v>#N/A</v>
      </c>
    </row>
    <row r="14084" spans="1:4" x14ac:dyDescent="0.35">
      <c r="A14084" s="82" t="e">
        <f t="shared" si="219"/>
        <v>#N/A</v>
      </c>
      <c r="D14084" s="82" t="e">
        <f>VLOOKUP(Processed_Data!C14084,'Literature Lookup Tables'!$P$2:$Q$156,2,0)</f>
        <v>#N/A</v>
      </c>
    </row>
    <row r="14085" spans="1:4" x14ac:dyDescent="0.35">
      <c r="A14085" s="82" t="e">
        <f t="shared" si="219"/>
        <v>#N/A</v>
      </c>
      <c r="D14085" s="82" t="e">
        <f>VLOOKUP(Processed_Data!C14085,'Literature Lookup Tables'!$P$2:$Q$156,2,0)</f>
        <v>#N/A</v>
      </c>
    </row>
    <row r="14086" spans="1:4" x14ac:dyDescent="0.35">
      <c r="A14086" s="82" t="e">
        <f t="shared" si="219"/>
        <v>#N/A</v>
      </c>
      <c r="D14086" s="82" t="e">
        <f>VLOOKUP(Processed_Data!C14086,'Literature Lookup Tables'!$P$2:$Q$156,2,0)</f>
        <v>#N/A</v>
      </c>
    </row>
    <row r="14087" spans="1:4" x14ac:dyDescent="0.35">
      <c r="A14087" s="82" t="e">
        <f t="shared" ref="A14087:A14150" si="220">F14087&amp;"-"&amp;E14087&amp;"-"&amp;D14087</f>
        <v>#N/A</v>
      </c>
      <c r="D14087" s="82" t="e">
        <f>VLOOKUP(Processed_Data!C14087,'Literature Lookup Tables'!$P$2:$Q$156,2,0)</f>
        <v>#N/A</v>
      </c>
    </row>
    <row r="14088" spans="1:4" x14ac:dyDescent="0.35">
      <c r="A14088" s="82" t="e">
        <f t="shared" si="220"/>
        <v>#N/A</v>
      </c>
      <c r="D14088" s="82" t="e">
        <f>VLOOKUP(Processed_Data!C14088,'Literature Lookup Tables'!$P$2:$Q$156,2,0)</f>
        <v>#N/A</v>
      </c>
    </row>
    <row r="14089" spans="1:4" x14ac:dyDescent="0.35">
      <c r="A14089" s="82" t="e">
        <f t="shared" si="220"/>
        <v>#N/A</v>
      </c>
      <c r="D14089" s="82" t="e">
        <f>VLOOKUP(Processed_Data!C14089,'Literature Lookup Tables'!$P$2:$Q$156,2,0)</f>
        <v>#N/A</v>
      </c>
    </row>
    <row r="14090" spans="1:4" x14ac:dyDescent="0.35">
      <c r="A14090" s="82" t="e">
        <f t="shared" si="220"/>
        <v>#N/A</v>
      </c>
      <c r="D14090" s="82" t="e">
        <f>VLOOKUP(Processed_Data!C14090,'Literature Lookup Tables'!$P$2:$Q$156,2,0)</f>
        <v>#N/A</v>
      </c>
    </row>
    <row r="14091" spans="1:4" x14ac:dyDescent="0.35">
      <c r="A14091" s="82" t="e">
        <f t="shared" si="220"/>
        <v>#N/A</v>
      </c>
      <c r="D14091" s="82" t="e">
        <f>VLOOKUP(Processed_Data!C14091,'Literature Lookup Tables'!$P$2:$Q$156,2,0)</f>
        <v>#N/A</v>
      </c>
    </row>
    <row r="14092" spans="1:4" x14ac:dyDescent="0.35">
      <c r="A14092" s="82" t="e">
        <f t="shared" si="220"/>
        <v>#N/A</v>
      </c>
      <c r="D14092" s="82" t="e">
        <f>VLOOKUP(Processed_Data!C14092,'Literature Lookup Tables'!$P$2:$Q$156,2,0)</f>
        <v>#N/A</v>
      </c>
    </row>
    <row r="14093" spans="1:4" x14ac:dyDescent="0.35">
      <c r="A14093" s="82" t="e">
        <f t="shared" si="220"/>
        <v>#N/A</v>
      </c>
      <c r="D14093" s="82" t="e">
        <f>VLOOKUP(Processed_Data!C14093,'Literature Lookup Tables'!$P$2:$Q$156,2,0)</f>
        <v>#N/A</v>
      </c>
    </row>
    <row r="14094" spans="1:4" x14ac:dyDescent="0.35">
      <c r="A14094" s="82" t="e">
        <f t="shared" si="220"/>
        <v>#N/A</v>
      </c>
      <c r="D14094" s="82" t="e">
        <f>VLOOKUP(Processed_Data!C14094,'Literature Lookup Tables'!$P$2:$Q$156,2,0)</f>
        <v>#N/A</v>
      </c>
    </row>
    <row r="14095" spans="1:4" x14ac:dyDescent="0.35">
      <c r="A14095" s="82" t="e">
        <f t="shared" si="220"/>
        <v>#N/A</v>
      </c>
      <c r="D14095" s="82" t="e">
        <f>VLOOKUP(Processed_Data!C14095,'Literature Lookup Tables'!$P$2:$Q$156,2,0)</f>
        <v>#N/A</v>
      </c>
    </row>
    <row r="14096" spans="1:4" x14ac:dyDescent="0.35">
      <c r="A14096" s="82" t="e">
        <f t="shared" si="220"/>
        <v>#N/A</v>
      </c>
      <c r="D14096" s="82" t="e">
        <f>VLOOKUP(Processed_Data!C14096,'Literature Lookup Tables'!$P$2:$Q$156,2,0)</f>
        <v>#N/A</v>
      </c>
    </row>
    <row r="14097" spans="1:4" x14ac:dyDescent="0.35">
      <c r="A14097" s="82" t="e">
        <f t="shared" si="220"/>
        <v>#N/A</v>
      </c>
      <c r="D14097" s="82" t="e">
        <f>VLOOKUP(Processed_Data!C14097,'Literature Lookup Tables'!$P$2:$Q$156,2,0)</f>
        <v>#N/A</v>
      </c>
    </row>
    <row r="14098" spans="1:4" x14ac:dyDescent="0.35">
      <c r="A14098" s="82" t="e">
        <f t="shared" si="220"/>
        <v>#N/A</v>
      </c>
      <c r="D14098" s="82" t="e">
        <f>VLOOKUP(Processed_Data!C14098,'Literature Lookup Tables'!$P$2:$Q$156,2,0)</f>
        <v>#N/A</v>
      </c>
    </row>
    <row r="14099" spans="1:4" x14ac:dyDescent="0.35">
      <c r="A14099" s="82" t="e">
        <f t="shared" si="220"/>
        <v>#N/A</v>
      </c>
      <c r="D14099" s="82" t="e">
        <f>VLOOKUP(Processed_Data!C14099,'Literature Lookup Tables'!$P$2:$Q$156,2,0)</f>
        <v>#N/A</v>
      </c>
    </row>
    <row r="14100" spans="1:4" x14ac:dyDescent="0.35">
      <c r="A14100" s="82" t="e">
        <f t="shared" si="220"/>
        <v>#N/A</v>
      </c>
      <c r="D14100" s="82" t="e">
        <f>VLOOKUP(Processed_Data!C14100,'Literature Lookup Tables'!$P$2:$Q$156,2,0)</f>
        <v>#N/A</v>
      </c>
    </row>
    <row r="14101" spans="1:4" x14ac:dyDescent="0.35">
      <c r="A14101" s="82" t="e">
        <f t="shared" si="220"/>
        <v>#N/A</v>
      </c>
      <c r="D14101" s="82" t="e">
        <f>VLOOKUP(Processed_Data!C14101,'Literature Lookup Tables'!$P$2:$Q$156,2,0)</f>
        <v>#N/A</v>
      </c>
    </row>
    <row r="14102" spans="1:4" x14ac:dyDescent="0.35">
      <c r="A14102" s="82" t="e">
        <f t="shared" si="220"/>
        <v>#N/A</v>
      </c>
      <c r="D14102" s="82" t="e">
        <f>VLOOKUP(Processed_Data!C14102,'Literature Lookup Tables'!$P$2:$Q$156,2,0)</f>
        <v>#N/A</v>
      </c>
    </row>
    <row r="14103" spans="1:4" x14ac:dyDescent="0.35">
      <c r="A14103" s="82" t="e">
        <f t="shared" si="220"/>
        <v>#N/A</v>
      </c>
      <c r="D14103" s="82" t="e">
        <f>VLOOKUP(Processed_Data!C14103,'Literature Lookup Tables'!$P$2:$Q$156,2,0)</f>
        <v>#N/A</v>
      </c>
    </row>
    <row r="14104" spans="1:4" x14ac:dyDescent="0.35">
      <c r="A14104" s="82" t="e">
        <f t="shared" si="220"/>
        <v>#N/A</v>
      </c>
      <c r="D14104" s="82" t="e">
        <f>VLOOKUP(Processed_Data!C14104,'Literature Lookup Tables'!$P$2:$Q$156,2,0)</f>
        <v>#N/A</v>
      </c>
    </row>
    <row r="14105" spans="1:4" x14ac:dyDescent="0.35">
      <c r="A14105" s="82" t="e">
        <f t="shared" si="220"/>
        <v>#N/A</v>
      </c>
      <c r="D14105" s="82" t="e">
        <f>VLOOKUP(Processed_Data!C14105,'Literature Lookup Tables'!$P$2:$Q$156,2,0)</f>
        <v>#N/A</v>
      </c>
    </row>
    <row r="14106" spans="1:4" x14ac:dyDescent="0.35">
      <c r="A14106" s="82" t="e">
        <f t="shared" si="220"/>
        <v>#N/A</v>
      </c>
      <c r="D14106" s="82" t="e">
        <f>VLOOKUP(Processed_Data!C14106,'Literature Lookup Tables'!$P$2:$Q$156,2,0)</f>
        <v>#N/A</v>
      </c>
    </row>
    <row r="14107" spans="1:4" x14ac:dyDescent="0.35">
      <c r="A14107" s="82" t="e">
        <f t="shared" si="220"/>
        <v>#N/A</v>
      </c>
      <c r="D14107" s="82" t="e">
        <f>VLOOKUP(Processed_Data!C14107,'Literature Lookup Tables'!$P$2:$Q$156,2,0)</f>
        <v>#N/A</v>
      </c>
    </row>
    <row r="14108" spans="1:4" x14ac:dyDescent="0.35">
      <c r="A14108" s="82" t="e">
        <f t="shared" si="220"/>
        <v>#N/A</v>
      </c>
      <c r="D14108" s="82" t="e">
        <f>VLOOKUP(Processed_Data!C14108,'Literature Lookup Tables'!$P$2:$Q$156,2,0)</f>
        <v>#N/A</v>
      </c>
    </row>
    <row r="14109" spans="1:4" x14ac:dyDescent="0.35">
      <c r="A14109" s="82" t="e">
        <f t="shared" si="220"/>
        <v>#N/A</v>
      </c>
      <c r="D14109" s="82" t="e">
        <f>VLOOKUP(Processed_Data!C14109,'Literature Lookup Tables'!$P$2:$Q$156,2,0)</f>
        <v>#N/A</v>
      </c>
    </row>
    <row r="14110" spans="1:4" x14ac:dyDescent="0.35">
      <c r="A14110" s="82" t="e">
        <f t="shared" si="220"/>
        <v>#N/A</v>
      </c>
      <c r="D14110" s="82" t="e">
        <f>VLOOKUP(Processed_Data!C14110,'Literature Lookup Tables'!$P$2:$Q$156,2,0)</f>
        <v>#N/A</v>
      </c>
    </row>
    <row r="14111" spans="1:4" x14ac:dyDescent="0.35">
      <c r="A14111" s="82" t="e">
        <f t="shared" si="220"/>
        <v>#N/A</v>
      </c>
      <c r="D14111" s="82" t="e">
        <f>VLOOKUP(Processed_Data!C14111,'Literature Lookup Tables'!$P$2:$Q$156,2,0)</f>
        <v>#N/A</v>
      </c>
    </row>
    <row r="14112" spans="1:4" x14ac:dyDescent="0.35">
      <c r="A14112" s="82" t="e">
        <f t="shared" si="220"/>
        <v>#N/A</v>
      </c>
      <c r="D14112" s="82" t="e">
        <f>VLOOKUP(Processed_Data!C14112,'Literature Lookup Tables'!$P$2:$Q$156,2,0)</f>
        <v>#N/A</v>
      </c>
    </row>
    <row r="14113" spans="1:4" x14ac:dyDescent="0.35">
      <c r="A14113" s="82" t="e">
        <f t="shared" si="220"/>
        <v>#N/A</v>
      </c>
      <c r="D14113" s="82" t="e">
        <f>VLOOKUP(Processed_Data!C14113,'Literature Lookup Tables'!$P$2:$Q$156,2,0)</f>
        <v>#N/A</v>
      </c>
    </row>
    <row r="14114" spans="1:4" x14ac:dyDescent="0.35">
      <c r="A14114" s="82" t="e">
        <f t="shared" si="220"/>
        <v>#N/A</v>
      </c>
      <c r="D14114" s="82" t="e">
        <f>VLOOKUP(Processed_Data!C14114,'Literature Lookup Tables'!$P$2:$Q$156,2,0)</f>
        <v>#N/A</v>
      </c>
    </row>
    <row r="14115" spans="1:4" x14ac:dyDescent="0.35">
      <c r="A14115" s="82" t="e">
        <f t="shared" si="220"/>
        <v>#N/A</v>
      </c>
      <c r="D14115" s="82" t="e">
        <f>VLOOKUP(Processed_Data!C14115,'Literature Lookup Tables'!$P$2:$Q$156,2,0)</f>
        <v>#N/A</v>
      </c>
    </row>
    <row r="14116" spans="1:4" x14ac:dyDescent="0.35">
      <c r="A14116" s="82" t="e">
        <f t="shared" si="220"/>
        <v>#N/A</v>
      </c>
      <c r="D14116" s="82" t="e">
        <f>VLOOKUP(Processed_Data!C14116,'Literature Lookup Tables'!$P$2:$Q$156,2,0)</f>
        <v>#N/A</v>
      </c>
    </row>
    <row r="14117" spans="1:4" x14ac:dyDescent="0.35">
      <c r="A14117" s="82" t="e">
        <f t="shared" si="220"/>
        <v>#N/A</v>
      </c>
      <c r="D14117" s="82" t="e">
        <f>VLOOKUP(Processed_Data!C14117,'Literature Lookup Tables'!$P$2:$Q$156,2,0)</f>
        <v>#N/A</v>
      </c>
    </row>
    <row r="14118" spans="1:4" x14ac:dyDescent="0.35">
      <c r="A14118" s="82" t="e">
        <f t="shared" si="220"/>
        <v>#N/A</v>
      </c>
      <c r="D14118" s="82" t="e">
        <f>VLOOKUP(Processed_Data!C14118,'Literature Lookup Tables'!$P$2:$Q$156,2,0)</f>
        <v>#N/A</v>
      </c>
    </row>
    <row r="14119" spans="1:4" x14ac:dyDescent="0.35">
      <c r="A14119" s="82" t="e">
        <f t="shared" si="220"/>
        <v>#N/A</v>
      </c>
      <c r="D14119" s="82" t="e">
        <f>VLOOKUP(Processed_Data!C14119,'Literature Lookup Tables'!$P$2:$Q$156,2,0)</f>
        <v>#N/A</v>
      </c>
    </row>
    <row r="14120" spans="1:4" x14ac:dyDescent="0.35">
      <c r="A14120" s="82" t="e">
        <f t="shared" si="220"/>
        <v>#N/A</v>
      </c>
      <c r="D14120" s="82" t="e">
        <f>VLOOKUP(Processed_Data!C14120,'Literature Lookup Tables'!$P$2:$Q$156,2,0)</f>
        <v>#N/A</v>
      </c>
    </row>
    <row r="14121" spans="1:4" x14ac:dyDescent="0.35">
      <c r="A14121" s="82" t="e">
        <f t="shared" si="220"/>
        <v>#N/A</v>
      </c>
      <c r="D14121" s="82" t="e">
        <f>VLOOKUP(Processed_Data!C14121,'Literature Lookup Tables'!$P$2:$Q$156,2,0)</f>
        <v>#N/A</v>
      </c>
    </row>
    <row r="14122" spans="1:4" x14ac:dyDescent="0.35">
      <c r="A14122" s="82" t="e">
        <f t="shared" si="220"/>
        <v>#N/A</v>
      </c>
      <c r="D14122" s="82" t="e">
        <f>VLOOKUP(Processed_Data!C14122,'Literature Lookup Tables'!$P$2:$Q$156,2,0)</f>
        <v>#N/A</v>
      </c>
    </row>
    <row r="14123" spans="1:4" x14ac:dyDescent="0.35">
      <c r="A14123" s="82" t="e">
        <f t="shared" si="220"/>
        <v>#N/A</v>
      </c>
      <c r="D14123" s="82" t="e">
        <f>VLOOKUP(Processed_Data!C14123,'Literature Lookup Tables'!$P$2:$Q$156,2,0)</f>
        <v>#N/A</v>
      </c>
    </row>
    <row r="14124" spans="1:4" x14ac:dyDescent="0.35">
      <c r="A14124" s="82" t="e">
        <f t="shared" si="220"/>
        <v>#N/A</v>
      </c>
      <c r="D14124" s="82" t="e">
        <f>VLOOKUP(Processed_Data!C14124,'Literature Lookup Tables'!$P$2:$Q$156,2,0)</f>
        <v>#N/A</v>
      </c>
    </row>
    <row r="14125" spans="1:4" x14ac:dyDescent="0.35">
      <c r="A14125" s="82" t="e">
        <f t="shared" si="220"/>
        <v>#N/A</v>
      </c>
      <c r="D14125" s="82" t="e">
        <f>VLOOKUP(Processed_Data!C14125,'Literature Lookup Tables'!$P$2:$Q$156,2,0)</f>
        <v>#N/A</v>
      </c>
    </row>
    <row r="14126" spans="1:4" x14ac:dyDescent="0.35">
      <c r="A14126" s="82" t="e">
        <f t="shared" si="220"/>
        <v>#N/A</v>
      </c>
      <c r="D14126" s="82" t="e">
        <f>VLOOKUP(Processed_Data!C14126,'Literature Lookup Tables'!$P$2:$Q$156,2,0)</f>
        <v>#N/A</v>
      </c>
    </row>
    <row r="14127" spans="1:4" x14ac:dyDescent="0.35">
      <c r="A14127" s="82" t="e">
        <f t="shared" si="220"/>
        <v>#N/A</v>
      </c>
      <c r="D14127" s="82" t="e">
        <f>VLOOKUP(Processed_Data!C14127,'Literature Lookup Tables'!$P$2:$Q$156,2,0)</f>
        <v>#N/A</v>
      </c>
    </row>
    <row r="14128" spans="1:4" x14ac:dyDescent="0.35">
      <c r="A14128" s="82" t="e">
        <f t="shared" si="220"/>
        <v>#N/A</v>
      </c>
      <c r="D14128" s="82" t="e">
        <f>VLOOKUP(Processed_Data!C14128,'Literature Lookup Tables'!$P$2:$Q$156,2,0)</f>
        <v>#N/A</v>
      </c>
    </row>
    <row r="14129" spans="1:4" x14ac:dyDescent="0.35">
      <c r="A14129" s="82" t="e">
        <f t="shared" si="220"/>
        <v>#N/A</v>
      </c>
      <c r="D14129" s="82" t="e">
        <f>VLOOKUP(Processed_Data!C14129,'Literature Lookup Tables'!$P$2:$Q$156,2,0)</f>
        <v>#N/A</v>
      </c>
    </row>
    <row r="14130" spans="1:4" x14ac:dyDescent="0.35">
      <c r="A14130" s="82" t="e">
        <f t="shared" si="220"/>
        <v>#N/A</v>
      </c>
      <c r="D14130" s="82" t="e">
        <f>VLOOKUP(Processed_Data!C14130,'Literature Lookup Tables'!$P$2:$Q$156,2,0)</f>
        <v>#N/A</v>
      </c>
    </row>
    <row r="14131" spans="1:4" x14ac:dyDescent="0.35">
      <c r="A14131" s="82" t="e">
        <f t="shared" si="220"/>
        <v>#N/A</v>
      </c>
      <c r="D14131" s="82" t="e">
        <f>VLOOKUP(Processed_Data!C14131,'Literature Lookup Tables'!$P$2:$Q$156,2,0)</f>
        <v>#N/A</v>
      </c>
    </row>
    <row r="14132" spans="1:4" x14ac:dyDescent="0.35">
      <c r="A14132" s="82" t="e">
        <f t="shared" si="220"/>
        <v>#N/A</v>
      </c>
      <c r="D14132" s="82" t="e">
        <f>VLOOKUP(Processed_Data!C14132,'Literature Lookup Tables'!$P$2:$Q$156,2,0)</f>
        <v>#N/A</v>
      </c>
    </row>
    <row r="14133" spans="1:4" x14ac:dyDescent="0.35">
      <c r="A14133" s="82" t="e">
        <f t="shared" si="220"/>
        <v>#N/A</v>
      </c>
      <c r="D14133" s="82" t="e">
        <f>VLOOKUP(Processed_Data!C14133,'Literature Lookup Tables'!$P$2:$Q$156,2,0)</f>
        <v>#N/A</v>
      </c>
    </row>
    <row r="14134" spans="1:4" x14ac:dyDescent="0.35">
      <c r="A14134" s="82" t="e">
        <f t="shared" si="220"/>
        <v>#N/A</v>
      </c>
      <c r="D14134" s="82" t="e">
        <f>VLOOKUP(Processed_Data!C14134,'Literature Lookup Tables'!$P$2:$Q$156,2,0)</f>
        <v>#N/A</v>
      </c>
    </row>
    <row r="14135" spans="1:4" x14ac:dyDescent="0.35">
      <c r="A14135" s="82" t="e">
        <f t="shared" si="220"/>
        <v>#N/A</v>
      </c>
      <c r="D14135" s="82" t="e">
        <f>VLOOKUP(Processed_Data!C14135,'Literature Lookup Tables'!$P$2:$Q$156,2,0)</f>
        <v>#N/A</v>
      </c>
    </row>
    <row r="14136" spans="1:4" x14ac:dyDescent="0.35">
      <c r="A14136" s="82" t="e">
        <f t="shared" si="220"/>
        <v>#N/A</v>
      </c>
      <c r="D14136" s="82" t="e">
        <f>VLOOKUP(Processed_Data!C14136,'Literature Lookup Tables'!$P$2:$Q$156,2,0)</f>
        <v>#N/A</v>
      </c>
    </row>
    <row r="14137" spans="1:4" x14ac:dyDescent="0.35">
      <c r="A14137" s="82" t="e">
        <f t="shared" si="220"/>
        <v>#N/A</v>
      </c>
      <c r="D14137" s="82" t="e">
        <f>VLOOKUP(Processed_Data!C14137,'Literature Lookup Tables'!$P$2:$Q$156,2,0)</f>
        <v>#N/A</v>
      </c>
    </row>
    <row r="14138" spans="1:4" x14ac:dyDescent="0.35">
      <c r="A14138" s="82" t="e">
        <f t="shared" si="220"/>
        <v>#N/A</v>
      </c>
      <c r="D14138" s="82" t="e">
        <f>VLOOKUP(Processed_Data!C14138,'Literature Lookup Tables'!$P$2:$Q$156,2,0)</f>
        <v>#N/A</v>
      </c>
    </row>
    <row r="14139" spans="1:4" x14ac:dyDescent="0.35">
      <c r="A14139" s="82" t="e">
        <f t="shared" si="220"/>
        <v>#N/A</v>
      </c>
      <c r="D14139" s="82" t="e">
        <f>VLOOKUP(Processed_Data!C14139,'Literature Lookup Tables'!$P$2:$Q$156,2,0)</f>
        <v>#N/A</v>
      </c>
    </row>
    <row r="14140" spans="1:4" x14ac:dyDescent="0.35">
      <c r="A14140" s="82" t="e">
        <f t="shared" si="220"/>
        <v>#N/A</v>
      </c>
      <c r="D14140" s="82" t="e">
        <f>VLOOKUP(Processed_Data!C14140,'Literature Lookup Tables'!$P$2:$Q$156,2,0)</f>
        <v>#N/A</v>
      </c>
    </row>
    <row r="14141" spans="1:4" x14ac:dyDescent="0.35">
      <c r="A14141" s="82" t="e">
        <f t="shared" si="220"/>
        <v>#N/A</v>
      </c>
      <c r="D14141" s="82" t="e">
        <f>VLOOKUP(Processed_Data!C14141,'Literature Lookup Tables'!$P$2:$Q$156,2,0)</f>
        <v>#N/A</v>
      </c>
    </row>
    <row r="14142" spans="1:4" x14ac:dyDescent="0.35">
      <c r="A14142" s="82" t="e">
        <f t="shared" si="220"/>
        <v>#N/A</v>
      </c>
      <c r="D14142" s="82" t="e">
        <f>VLOOKUP(Processed_Data!C14142,'Literature Lookup Tables'!$P$2:$Q$156,2,0)</f>
        <v>#N/A</v>
      </c>
    </row>
    <row r="14143" spans="1:4" x14ac:dyDescent="0.35">
      <c r="A14143" s="82" t="e">
        <f t="shared" si="220"/>
        <v>#N/A</v>
      </c>
      <c r="D14143" s="82" t="e">
        <f>VLOOKUP(Processed_Data!C14143,'Literature Lookup Tables'!$P$2:$Q$156,2,0)</f>
        <v>#N/A</v>
      </c>
    </row>
    <row r="14144" spans="1:4" x14ac:dyDescent="0.35">
      <c r="A14144" s="82" t="e">
        <f t="shared" si="220"/>
        <v>#N/A</v>
      </c>
      <c r="D14144" s="82" t="e">
        <f>VLOOKUP(Processed_Data!C14144,'Literature Lookup Tables'!$P$2:$Q$156,2,0)</f>
        <v>#N/A</v>
      </c>
    </row>
    <row r="14145" spans="1:4" x14ac:dyDescent="0.35">
      <c r="A14145" s="82" t="e">
        <f t="shared" si="220"/>
        <v>#N/A</v>
      </c>
      <c r="D14145" s="82" t="e">
        <f>VLOOKUP(Processed_Data!C14145,'Literature Lookup Tables'!$P$2:$Q$156,2,0)</f>
        <v>#N/A</v>
      </c>
    </row>
    <row r="14146" spans="1:4" x14ac:dyDescent="0.35">
      <c r="A14146" s="82" t="e">
        <f t="shared" si="220"/>
        <v>#N/A</v>
      </c>
      <c r="D14146" s="82" t="e">
        <f>VLOOKUP(Processed_Data!C14146,'Literature Lookup Tables'!$P$2:$Q$156,2,0)</f>
        <v>#N/A</v>
      </c>
    </row>
    <row r="14147" spans="1:4" x14ac:dyDescent="0.35">
      <c r="A14147" s="82" t="e">
        <f t="shared" si="220"/>
        <v>#N/A</v>
      </c>
      <c r="D14147" s="82" t="e">
        <f>VLOOKUP(Processed_Data!C14147,'Literature Lookup Tables'!$P$2:$Q$156,2,0)</f>
        <v>#N/A</v>
      </c>
    </row>
    <row r="14148" spans="1:4" x14ac:dyDescent="0.35">
      <c r="A14148" s="82" t="e">
        <f t="shared" si="220"/>
        <v>#N/A</v>
      </c>
      <c r="D14148" s="82" t="e">
        <f>VLOOKUP(Processed_Data!C14148,'Literature Lookup Tables'!$P$2:$Q$156,2,0)</f>
        <v>#N/A</v>
      </c>
    </row>
    <row r="14149" spans="1:4" x14ac:dyDescent="0.35">
      <c r="A14149" s="82" t="e">
        <f t="shared" si="220"/>
        <v>#N/A</v>
      </c>
      <c r="D14149" s="82" t="e">
        <f>VLOOKUP(Processed_Data!C14149,'Literature Lookup Tables'!$P$2:$Q$156,2,0)</f>
        <v>#N/A</v>
      </c>
    </row>
    <row r="14150" spans="1:4" x14ac:dyDescent="0.35">
      <c r="A14150" s="82" t="e">
        <f t="shared" si="220"/>
        <v>#N/A</v>
      </c>
      <c r="D14150" s="82" t="e">
        <f>VLOOKUP(Processed_Data!C14150,'Literature Lookup Tables'!$P$2:$Q$156,2,0)</f>
        <v>#N/A</v>
      </c>
    </row>
    <row r="14151" spans="1:4" x14ac:dyDescent="0.35">
      <c r="A14151" s="82" t="e">
        <f t="shared" ref="A14151:A14214" si="221">F14151&amp;"-"&amp;E14151&amp;"-"&amp;D14151</f>
        <v>#N/A</v>
      </c>
      <c r="D14151" s="82" t="e">
        <f>VLOOKUP(Processed_Data!C14151,'Literature Lookup Tables'!$P$2:$Q$156,2,0)</f>
        <v>#N/A</v>
      </c>
    </row>
    <row r="14152" spans="1:4" x14ac:dyDescent="0.35">
      <c r="A14152" s="82" t="e">
        <f t="shared" si="221"/>
        <v>#N/A</v>
      </c>
      <c r="D14152" s="82" t="e">
        <f>VLOOKUP(Processed_Data!C14152,'Literature Lookup Tables'!$P$2:$Q$156,2,0)</f>
        <v>#N/A</v>
      </c>
    </row>
    <row r="14153" spans="1:4" x14ac:dyDescent="0.35">
      <c r="A14153" s="82" t="e">
        <f t="shared" si="221"/>
        <v>#N/A</v>
      </c>
      <c r="D14153" s="82" t="e">
        <f>VLOOKUP(Processed_Data!C14153,'Literature Lookup Tables'!$P$2:$Q$156,2,0)</f>
        <v>#N/A</v>
      </c>
    </row>
    <row r="14154" spans="1:4" x14ac:dyDescent="0.35">
      <c r="A14154" s="82" t="e">
        <f t="shared" si="221"/>
        <v>#N/A</v>
      </c>
      <c r="D14154" s="82" t="e">
        <f>VLOOKUP(Processed_Data!C14154,'Literature Lookup Tables'!$P$2:$Q$156,2,0)</f>
        <v>#N/A</v>
      </c>
    </row>
    <row r="14155" spans="1:4" x14ac:dyDescent="0.35">
      <c r="A14155" s="82" t="e">
        <f t="shared" si="221"/>
        <v>#N/A</v>
      </c>
      <c r="D14155" s="82" t="e">
        <f>VLOOKUP(Processed_Data!C14155,'Literature Lookup Tables'!$P$2:$Q$156,2,0)</f>
        <v>#N/A</v>
      </c>
    </row>
    <row r="14156" spans="1:4" x14ac:dyDescent="0.35">
      <c r="A14156" s="82" t="e">
        <f t="shared" si="221"/>
        <v>#N/A</v>
      </c>
      <c r="D14156" s="82" t="e">
        <f>VLOOKUP(Processed_Data!C14156,'Literature Lookup Tables'!$P$2:$Q$156,2,0)</f>
        <v>#N/A</v>
      </c>
    </row>
    <row r="14157" spans="1:4" x14ac:dyDescent="0.35">
      <c r="A14157" s="82" t="e">
        <f t="shared" si="221"/>
        <v>#N/A</v>
      </c>
      <c r="D14157" s="82" t="e">
        <f>VLOOKUP(Processed_Data!C14157,'Literature Lookup Tables'!$P$2:$Q$156,2,0)</f>
        <v>#N/A</v>
      </c>
    </row>
    <row r="14158" spans="1:4" x14ac:dyDescent="0.35">
      <c r="A14158" s="82" t="e">
        <f t="shared" si="221"/>
        <v>#N/A</v>
      </c>
      <c r="D14158" s="82" t="e">
        <f>VLOOKUP(Processed_Data!C14158,'Literature Lookup Tables'!$P$2:$Q$156,2,0)</f>
        <v>#N/A</v>
      </c>
    </row>
    <row r="14159" spans="1:4" x14ac:dyDescent="0.35">
      <c r="A14159" s="82" t="e">
        <f t="shared" si="221"/>
        <v>#N/A</v>
      </c>
      <c r="D14159" s="82" t="e">
        <f>VLOOKUP(Processed_Data!C14159,'Literature Lookup Tables'!$P$2:$Q$156,2,0)</f>
        <v>#N/A</v>
      </c>
    </row>
    <row r="14160" spans="1:4" x14ac:dyDescent="0.35">
      <c r="A14160" s="82" t="e">
        <f t="shared" si="221"/>
        <v>#N/A</v>
      </c>
      <c r="D14160" s="82" t="e">
        <f>VLOOKUP(Processed_Data!C14160,'Literature Lookup Tables'!$P$2:$Q$156,2,0)</f>
        <v>#N/A</v>
      </c>
    </row>
    <row r="14161" spans="1:4" x14ac:dyDescent="0.35">
      <c r="A14161" s="82" t="e">
        <f t="shared" si="221"/>
        <v>#N/A</v>
      </c>
      <c r="D14161" s="82" t="e">
        <f>VLOOKUP(Processed_Data!C14161,'Literature Lookup Tables'!$P$2:$Q$156,2,0)</f>
        <v>#N/A</v>
      </c>
    </row>
    <row r="14162" spans="1:4" x14ac:dyDescent="0.35">
      <c r="A14162" s="82" t="e">
        <f t="shared" si="221"/>
        <v>#N/A</v>
      </c>
      <c r="D14162" s="82" t="e">
        <f>VLOOKUP(Processed_Data!C14162,'Literature Lookup Tables'!$P$2:$Q$156,2,0)</f>
        <v>#N/A</v>
      </c>
    </row>
    <row r="14163" spans="1:4" x14ac:dyDescent="0.35">
      <c r="A14163" s="82" t="e">
        <f t="shared" si="221"/>
        <v>#N/A</v>
      </c>
      <c r="D14163" s="82" t="e">
        <f>VLOOKUP(Processed_Data!C14163,'Literature Lookup Tables'!$P$2:$Q$156,2,0)</f>
        <v>#N/A</v>
      </c>
    </row>
    <row r="14164" spans="1:4" x14ac:dyDescent="0.35">
      <c r="A14164" s="82" t="e">
        <f t="shared" si="221"/>
        <v>#N/A</v>
      </c>
      <c r="D14164" s="82" t="e">
        <f>VLOOKUP(Processed_Data!C14164,'Literature Lookup Tables'!$P$2:$Q$156,2,0)</f>
        <v>#N/A</v>
      </c>
    </row>
    <row r="14165" spans="1:4" x14ac:dyDescent="0.35">
      <c r="A14165" s="82" t="e">
        <f t="shared" si="221"/>
        <v>#N/A</v>
      </c>
      <c r="D14165" s="82" t="e">
        <f>VLOOKUP(Processed_Data!C14165,'Literature Lookup Tables'!$P$2:$Q$156,2,0)</f>
        <v>#N/A</v>
      </c>
    </row>
    <row r="14166" spans="1:4" x14ac:dyDescent="0.35">
      <c r="A14166" s="82" t="e">
        <f t="shared" si="221"/>
        <v>#N/A</v>
      </c>
      <c r="D14166" s="82" t="e">
        <f>VLOOKUP(Processed_Data!C14166,'Literature Lookup Tables'!$P$2:$Q$156,2,0)</f>
        <v>#N/A</v>
      </c>
    </row>
    <row r="14167" spans="1:4" x14ac:dyDescent="0.35">
      <c r="A14167" s="82" t="e">
        <f t="shared" si="221"/>
        <v>#N/A</v>
      </c>
      <c r="D14167" s="82" t="e">
        <f>VLOOKUP(Processed_Data!C14167,'Literature Lookup Tables'!$P$2:$Q$156,2,0)</f>
        <v>#N/A</v>
      </c>
    </row>
    <row r="14168" spans="1:4" x14ac:dyDescent="0.35">
      <c r="A14168" s="82" t="e">
        <f t="shared" si="221"/>
        <v>#N/A</v>
      </c>
      <c r="D14168" s="82" t="e">
        <f>VLOOKUP(Processed_Data!C14168,'Literature Lookup Tables'!$P$2:$Q$156,2,0)</f>
        <v>#N/A</v>
      </c>
    </row>
    <row r="14169" spans="1:4" x14ac:dyDescent="0.35">
      <c r="A14169" s="82" t="e">
        <f t="shared" si="221"/>
        <v>#N/A</v>
      </c>
      <c r="D14169" s="82" t="e">
        <f>VLOOKUP(Processed_Data!C14169,'Literature Lookup Tables'!$P$2:$Q$156,2,0)</f>
        <v>#N/A</v>
      </c>
    </row>
    <row r="14170" spans="1:4" x14ac:dyDescent="0.35">
      <c r="A14170" s="82" t="e">
        <f t="shared" si="221"/>
        <v>#N/A</v>
      </c>
      <c r="D14170" s="82" t="e">
        <f>VLOOKUP(Processed_Data!C14170,'Literature Lookup Tables'!$P$2:$Q$156,2,0)</f>
        <v>#N/A</v>
      </c>
    </row>
    <row r="14171" spans="1:4" x14ac:dyDescent="0.35">
      <c r="A14171" s="82" t="e">
        <f t="shared" si="221"/>
        <v>#N/A</v>
      </c>
      <c r="D14171" s="82" t="e">
        <f>VLOOKUP(Processed_Data!C14171,'Literature Lookup Tables'!$P$2:$Q$156,2,0)</f>
        <v>#N/A</v>
      </c>
    </row>
    <row r="14172" spans="1:4" x14ac:dyDescent="0.35">
      <c r="A14172" s="82" t="e">
        <f t="shared" si="221"/>
        <v>#N/A</v>
      </c>
      <c r="D14172" s="82" t="e">
        <f>VLOOKUP(Processed_Data!C14172,'Literature Lookup Tables'!$P$2:$Q$156,2,0)</f>
        <v>#N/A</v>
      </c>
    </row>
    <row r="14173" spans="1:4" x14ac:dyDescent="0.35">
      <c r="A14173" s="82" t="e">
        <f t="shared" si="221"/>
        <v>#N/A</v>
      </c>
      <c r="D14173" s="82" t="e">
        <f>VLOOKUP(Processed_Data!C14173,'Literature Lookup Tables'!$P$2:$Q$156,2,0)</f>
        <v>#N/A</v>
      </c>
    </row>
    <row r="14174" spans="1:4" x14ac:dyDescent="0.35">
      <c r="A14174" s="82" t="e">
        <f t="shared" si="221"/>
        <v>#N/A</v>
      </c>
      <c r="D14174" s="82" t="e">
        <f>VLOOKUP(Processed_Data!C14174,'Literature Lookup Tables'!$P$2:$Q$156,2,0)</f>
        <v>#N/A</v>
      </c>
    </row>
    <row r="14175" spans="1:4" x14ac:dyDescent="0.35">
      <c r="A14175" s="82" t="e">
        <f t="shared" si="221"/>
        <v>#N/A</v>
      </c>
      <c r="D14175" s="82" t="e">
        <f>VLOOKUP(Processed_Data!C14175,'Literature Lookup Tables'!$P$2:$Q$156,2,0)</f>
        <v>#N/A</v>
      </c>
    </row>
    <row r="14176" spans="1:4" x14ac:dyDescent="0.35">
      <c r="A14176" s="82" t="e">
        <f t="shared" si="221"/>
        <v>#N/A</v>
      </c>
      <c r="D14176" s="82" t="e">
        <f>VLOOKUP(Processed_Data!C14176,'Literature Lookup Tables'!$P$2:$Q$156,2,0)</f>
        <v>#N/A</v>
      </c>
    </row>
    <row r="14177" spans="1:4" x14ac:dyDescent="0.35">
      <c r="A14177" s="82" t="e">
        <f t="shared" si="221"/>
        <v>#N/A</v>
      </c>
      <c r="D14177" s="82" t="e">
        <f>VLOOKUP(Processed_Data!C14177,'Literature Lookup Tables'!$P$2:$Q$156,2,0)</f>
        <v>#N/A</v>
      </c>
    </row>
    <row r="14178" spans="1:4" x14ac:dyDescent="0.35">
      <c r="A14178" s="82" t="e">
        <f t="shared" si="221"/>
        <v>#N/A</v>
      </c>
      <c r="D14178" s="82" t="e">
        <f>VLOOKUP(Processed_Data!C14178,'Literature Lookup Tables'!$P$2:$Q$156,2,0)</f>
        <v>#N/A</v>
      </c>
    </row>
    <row r="14179" spans="1:4" x14ac:dyDescent="0.35">
      <c r="A14179" s="82" t="e">
        <f t="shared" si="221"/>
        <v>#N/A</v>
      </c>
      <c r="D14179" s="82" t="e">
        <f>VLOOKUP(Processed_Data!C14179,'Literature Lookup Tables'!$P$2:$Q$156,2,0)</f>
        <v>#N/A</v>
      </c>
    </row>
    <row r="14180" spans="1:4" x14ac:dyDescent="0.35">
      <c r="A14180" s="82" t="e">
        <f t="shared" si="221"/>
        <v>#N/A</v>
      </c>
      <c r="D14180" s="82" t="e">
        <f>VLOOKUP(Processed_Data!C14180,'Literature Lookup Tables'!$P$2:$Q$156,2,0)</f>
        <v>#N/A</v>
      </c>
    </row>
    <row r="14181" spans="1:4" x14ac:dyDescent="0.35">
      <c r="A14181" s="82" t="e">
        <f t="shared" si="221"/>
        <v>#N/A</v>
      </c>
      <c r="D14181" s="82" t="e">
        <f>VLOOKUP(Processed_Data!C14181,'Literature Lookup Tables'!$P$2:$Q$156,2,0)</f>
        <v>#N/A</v>
      </c>
    </row>
    <row r="14182" spans="1:4" x14ac:dyDescent="0.35">
      <c r="A14182" s="82" t="e">
        <f t="shared" si="221"/>
        <v>#N/A</v>
      </c>
      <c r="D14182" s="82" t="e">
        <f>VLOOKUP(Processed_Data!C14182,'Literature Lookup Tables'!$P$2:$Q$156,2,0)</f>
        <v>#N/A</v>
      </c>
    </row>
    <row r="14183" spans="1:4" x14ac:dyDescent="0.35">
      <c r="A14183" s="82" t="e">
        <f t="shared" si="221"/>
        <v>#N/A</v>
      </c>
      <c r="D14183" s="82" t="e">
        <f>VLOOKUP(Processed_Data!C14183,'Literature Lookup Tables'!$P$2:$Q$156,2,0)</f>
        <v>#N/A</v>
      </c>
    </row>
    <row r="14184" spans="1:4" x14ac:dyDescent="0.35">
      <c r="A14184" s="82" t="e">
        <f t="shared" si="221"/>
        <v>#N/A</v>
      </c>
      <c r="D14184" s="82" t="e">
        <f>VLOOKUP(Processed_Data!C14184,'Literature Lookup Tables'!$P$2:$Q$156,2,0)</f>
        <v>#N/A</v>
      </c>
    </row>
    <row r="14185" spans="1:4" x14ac:dyDescent="0.35">
      <c r="A14185" s="82" t="e">
        <f t="shared" si="221"/>
        <v>#N/A</v>
      </c>
      <c r="D14185" s="82" t="e">
        <f>VLOOKUP(Processed_Data!C14185,'Literature Lookup Tables'!$P$2:$Q$156,2,0)</f>
        <v>#N/A</v>
      </c>
    </row>
    <row r="14186" spans="1:4" x14ac:dyDescent="0.35">
      <c r="A14186" s="82" t="e">
        <f t="shared" si="221"/>
        <v>#N/A</v>
      </c>
      <c r="D14186" s="82" t="e">
        <f>VLOOKUP(Processed_Data!C14186,'Literature Lookup Tables'!$P$2:$Q$156,2,0)</f>
        <v>#N/A</v>
      </c>
    </row>
    <row r="14187" spans="1:4" x14ac:dyDescent="0.35">
      <c r="A14187" s="82" t="e">
        <f t="shared" si="221"/>
        <v>#N/A</v>
      </c>
      <c r="D14187" s="82" t="e">
        <f>VLOOKUP(Processed_Data!C14187,'Literature Lookup Tables'!$P$2:$Q$156,2,0)</f>
        <v>#N/A</v>
      </c>
    </row>
    <row r="14188" spans="1:4" x14ac:dyDescent="0.35">
      <c r="A14188" s="82" t="e">
        <f t="shared" si="221"/>
        <v>#N/A</v>
      </c>
      <c r="D14188" s="82" t="e">
        <f>VLOOKUP(Processed_Data!C14188,'Literature Lookup Tables'!$P$2:$Q$156,2,0)</f>
        <v>#N/A</v>
      </c>
    </row>
    <row r="14189" spans="1:4" x14ac:dyDescent="0.35">
      <c r="A14189" s="82" t="e">
        <f t="shared" si="221"/>
        <v>#N/A</v>
      </c>
      <c r="D14189" s="82" t="e">
        <f>VLOOKUP(Processed_Data!C14189,'Literature Lookup Tables'!$P$2:$Q$156,2,0)</f>
        <v>#N/A</v>
      </c>
    </row>
    <row r="14190" spans="1:4" x14ac:dyDescent="0.35">
      <c r="A14190" s="82" t="e">
        <f t="shared" si="221"/>
        <v>#N/A</v>
      </c>
      <c r="D14190" s="82" t="e">
        <f>VLOOKUP(Processed_Data!C14190,'Literature Lookup Tables'!$P$2:$Q$156,2,0)</f>
        <v>#N/A</v>
      </c>
    </row>
    <row r="14191" spans="1:4" x14ac:dyDescent="0.35">
      <c r="A14191" s="82" t="e">
        <f t="shared" si="221"/>
        <v>#N/A</v>
      </c>
      <c r="D14191" s="82" t="e">
        <f>VLOOKUP(Processed_Data!C14191,'Literature Lookup Tables'!$P$2:$Q$156,2,0)</f>
        <v>#N/A</v>
      </c>
    </row>
    <row r="14192" spans="1:4" x14ac:dyDescent="0.35">
      <c r="A14192" s="82" t="e">
        <f t="shared" si="221"/>
        <v>#N/A</v>
      </c>
      <c r="D14192" s="82" t="e">
        <f>VLOOKUP(Processed_Data!C14192,'Literature Lookup Tables'!$P$2:$Q$156,2,0)</f>
        <v>#N/A</v>
      </c>
    </row>
    <row r="14193" spans="1:4" x14ac:dyDescent="0.35">
      <c r="A14193" s="82" t="e">
        <f t="shared" si="221"/>
        <v>#N/A</v>
      </c>
      <c r="D14193" s="82" t="e">
        <f>VLOOKUP(Processed_Data!C14193,'Literature Lookup Tables'!$P$2:$Q$156,2,0)</f>
        <v>#N/A</v>
      </c>
    </row>
    <row r="14194" spans="1:4" x14ac:dyDescent="0.35">
      <c r="A14194" s="82" t="e">
        <f t="shared" si="221"/>
        <v>#N/A</v>
      </c>
      <c r="D14194" s="82" t="e">
        <f>VLOOKUP(Processed_Data!C14194,'Literature Lookup Tables'!$P$2:$Q$156,2,0)</f>
        <v>#N/A</v>
      </c>
    </row>
    <row r="14195" spans="1:4" x14ac:dyDescent="0.35">
      <c r="A14195" s="82" t="e">
        <f t="shared" si="221"/>
        <v>#N/A</v>
      </c>
      <c r="D14195" s="82" t="e">
        <f>VLOOKUP(Processed_Data!C14195,'Literature Lookup Tables'!$P$2:$Q$156,2,0)</f>
        <v>#N/A</v>
      </c>
    </row>
    <row r="14196" spans="1:4" x14ac:dyDescent="0.35">
      <c r="A14196" s="82" t="e">
        <f t="shared" si="221"/>
        <v>#N/A</v>
      </c>
      <c r="D14196" s="82" t="e">
        <f>VLOOKUP(Processed_Data!C14196,'Literature Lookup Tables'!$P$2:$Q$156,2,0)</f>
        <v>#N/A</v>
      </c>
    </row>
    <row r="14197" spans="1:4" x14ac:dyDescent="0.35">
      <c r="A14197" s="82" t="e">
        <f t="shared" si="221"/>
        <v>#N/A</v>
      </c>
      <c r="D14197" s="82" t="e">
        <f>VLOOKUP(Processed_Data!C14197,'Literature Lookup Tables'!$P$2:$Q$156,2,0)</f>
        <v>#N/A</v>
      </c>
    </row>
    <row r="14198" spans="1:4" x14ac:dyDescent="0.35">
      <c r="A14198" s="82" t="e">
        <f t="shared" si="221"/>
        <v>#N/A</v>
      </c>
      <c r="D14198" s="82" t="e">
        <f>VLOOKUP(Processed_Data!C14198,'Literature Lookup Tables'!$P$2:$Q$156,2,0)</f>
        <v>#N/A</v>
      </c>
    </row>
    <row r="14199" spans="1:4" x14ac:dyDescent="0.35">
      <c r="A14199" s="82" t="e">
        <f t="shared" si="221"/>
        <v>#N/A</v>
      </c>
      <c r="D14199" s="82" t="e">
        <f>VLOOKUP(Processed_Data!C14199,'Literature Lookup Tables'!$P$2:$Q$156,2,0)</f>
        <v>#N/A</v>
      </c>
    </row>
    <row r="14200" spans="1:4" x14ac:dyDescent="0.35">
      <c r="A14200" s="82" t="e">
        <f t="shared" si="221"/>
        <v>#N/A</v>
      </c>
      <c r="D14200" s="82" t="e">
        <f>VLOOKUP(Processed_Data!C14200,'Literature Lookup Tables'!$P$2:$Q$156,2,0)</f>
        <v>#N/A</v>
      </c>
    </row>
    <row r="14201" spans="1:4" x14ac:dyDescent="0.35">
      <c r="A14201" s="82" t="e">
        <f t="shared" si="221"/>
        <v>#N/A</v>
      </c>
      <c r="D14201" s="82" t="e">
        <f>VLOOKUP(Processed_Data!C14201,'Literature Lookup Tables'!$P$2:$Q$156,2,0)</f>
        <v>#N/A</v>
      </c>
    </row>
    <row r="14202" spans="1:4" x14ac:dyDescent="0.35">
      <c r="A14202" s="82" t="e">
        <f t="shared" si="221"/>
        <v>#N/A</v>
      </c>
      <c r="D14202" s="82" t="e">
        <f>VLOOKUP(Processed_Data!C14202,'Literature Lookup Tables'!$P$2:$Q$156,2,0)</f>
        <v>#N/A</v>
      </c>
    </row>
    <row r="14203" spans="1:4" x14ac:dyDescent="0.35">
      <c r="A14203" s="82" t="e">
        <f t="shared" si="221"/>
        <v>#N/A</v>
      </c>
      <c r="D14203" s="82" t="e">
        <f>VLOOKUP(Processed_Data!C14203,'Literature Lookup Tables'!$P$2:$Q$156,2,0)</f>
        <v>#N/A</v>
      </c>
    </row>
    <row r="14204" spans="1:4" x14ac:dyDescent="0.35">
      <c r="A14204" s="82" t="e">
        <f t="shared" si="221"/>
        <v>#N/A</v>
      </c>
      <c r="D14204" s="82" t="e">
        <f>VLOOKUP(Processed_Data!C14204,'Literature Lookup Tables'!$P$2:$Q$156,2,0)</f>
        <v>#N/A</v>
      </c>
    </row>
    <row r="14205" spans="1:4" x14ac:dyDescent="0.35">
      <c r="A14205" s="82" t="e">
        <f t="shared" si="221"/>
        <v>#N/A</v>
      </c>
      <c r="D14205" s="82" t="e">
        <f>VLOOKUP(Processed_Data!C14205,'Literature Lookup Tables'!$P$2:$Q$156,2,0)</f>
        <v>#N/A</v>
      </c>
    </row>
    <row r="14206" spans="1:4" x14ac:dyDescent="0.35">
      <c r="A14206" s="82" t="e">
        <f t="shared" si="221"/>
        <v>#N/A</v>
      </c>
      <c r="D14206" s="82" t="e">
        <f>VLOOKUP(Processed_Data!C14206,'Literature Lookup Tables'!$P$2:$Q$156,2,0)</f>
        <v>#N/A</v>
      </c>
    </row>
    <row r="14207" spans="1:4" x14ac:dyDescent="0.35">
      <c r="A14207" s="82" t="e">
        <f t="shared" si="221"/>
        <v>#N/A</v>
      </c>
      <c r="D14207" s="82" t="e">
        <f>VLOOKUP(Processed_Data!C14207,'Literature Lookup Tables'!$P$2:$Q$156,2,0)</f>
        <v>#N/A</v>
      </c>
    </row>
    <row r="14208" spans="1:4" x14ac:dyDescent="0.35">
      <c r="A14208" s="82" t="e">
        <f t="shared" si="221"/>
        <v>#N/A</v>
      </c>
      <c r="D14208" s="82" t="e">
        <f>VLOOKUP(Processed_Data!C14208,'Literature Lookup Tables'!$P$2:$Q$156,2,0)</f>
        <v>#N/A</v>
      </c>
    </row>
    <row r="14209" spans="1:4" x14ac:dyDescent="0.35">
      <c r="A14209" s="82" t="e">
        <f t="shared" si="221"/>
        <v>#N/A</v>
      </c>
      <c r="D14209" s="82" t="e">
        <f>VLOOKUP(Processed_Data!C14209,'Literature Lookup Tables'!$P$2:$Q$156,2,0)</f>
        <v>#N/A</v>
      </c>
    </row>
    <row r="14210" spans="1:4" x14ac:dyDescent="0.35">
      <c r="A14210" s="82" t="e">
        <f t="shared" si="221"/>
        <v>#N/A</v>
      </c>
      <c r="D14210" s="82" t="e">
        <f>VLOOKUP(Processed_Data!C14210,'Literature Lookup Tables'!$P$2:$Q$156,2,0)</f>
        <v>#N/A</v>
      </c>
    </row>
    <row r="14211" spans="1:4" x14ac:dyDescent="0.35">
      <c r="A14211" s="82" t="e">
        <f t="shared" si="221"/>
        <v>#N/A</v>
      </c>
      <c r="D14211" s="82" t="e">
        <f>VLOOKUP(Processed_Data!C14211,'Literature Lookup Tables'!$P$2:$Q$156,2,0)</f>
        <v>#N/A</v>
      </c>
    </row>
    <row r="14212" spans="1:4" x14ac:dyDescent="0.35">
      <c r="A14212" s="82" t="e">
        <f t="shared" si="221"/>
        <v>#N/A</v>
      </c>
      <c r="D14212" s="82" t="e">
        <f>VLOOKUP(Processed_Data!C14212,'Literature Lookup Tables'!$P$2:$Q$156,2,0)</f>
        <v>#N/A</v>
      </c>
    </row>
    <row r="14213" spans="1:4" x14ac:dyDescent="0.35">
      <c r="A14213" s="82" t="e">
        <f t="shared" si="221"/>
        <v>#N/A</v>
      </c>
      <c r="D14213" s="82" t="e">
        <f>VLOOKUP(Processed_Data!C14213,'Literature Lookup Tables'!$P$2:$Q$156,2,0)</f>
        <v>#N/A</v>
      </c>
    </row>
    <row r="14214" spans="1:4" x14ac:dyDescent="0.35">
      <c r="A14214" s="82" t="e">
        <f t="shared" si="221"/>
        <v>#N/A</v>
      </c>
      <c r="D14214" s="82" t="e">
        <f>VLOOKUP(Processed_Data!C14214,'Literature Lookup Tables'!$P$2:$Q$156,2,0)</f>
        <v>#N/A</v>
      </c>
    </row>
    <row r="14215" spans="1:4" x14ac:dyDescent="0.35">
      <c r="A14215" s="82" t="e">
        <f t="shared" ref="A14215:A14278" si="222">F14215&amp;"-"&amp;E14215&amp;"-"&amp;D14215</f>
        <v>#N/A</v>
      </c>
      <c r="D14215" s="82" t="e">
        <f>VLOOKUP(Processed_Data!C14215,'Literature Lookup Tables'!$P$2:$Q$156,2,0)</f>
        <v>#N/A</v>
      </c>
    </row>
    <row r="14216" spans="1:4" x14ac:dyDescent="0.35">
      <c r="A14216" s="82" t="e">
        <f t="shared" si="222"/>
        <v>#N/A</v>
      </c>
      <c r="D14216" s="82" t="e">
        <f>VLOOKUP(Processed_Data!C14216,'Literature Lookup Tables'!$P$2:$Q$156,2,0)</f>
        <v>#N/A</v>
      </c>
    </row>
    <row r="14217" spans="1:4" x14ac:dyDescent="0.35">
      <c r="A14217" s="82" t="e">
        <f t="shared" si="222"/>
        <v>#N/A</v>
      </c>
      <c r="D14217" s="82" t="e">
        <f>VLOOKUP(Processed_Data!C14217,'Literature Lookup Tables'!$P$2:$Q$156,2,0)</f>
        <v>#N/A</v>
      </c>
    </row>
    <row r="14218" spans="1:4" x14ac:dyDescent="0.35">
      <c r="A14218" s="82" t="e">
        <f t="shared" si="222"/>
        <v>#N/A</v>
      </c>
      <c r="D14218" s="82" t="e">
        <f>VLOOKUP(Processed_Data!C14218,'Literature Lookup Tables'!$P$2:$Q$156,2,0)</f>
        <v>#N/A</v>
      </c>
    </row>
    <row r="14219" spans="1:4" x14ac:dyDescent="0.35">
      <c r="A14219" s="82" t="e">
        <f t="shared" si="222"/>
        <v>#N/A</v>
      </c>
      <c r="D14219" s="82" t="e">
        <f>VLOOKUP(Processed_Data!C14219,'Literature Lookup Tables'!$P$2:$Q$156,2,0)</f>
        <v>#N/A</v>
      </c>
    </row>
    <row r="14220" spans="1:4" x14ac:dyDescent="0.35">
      <c r="A14220" s="82" t="e">
        <f t="shared" si="222"/>
        <v>#N/A</v>
      </c>
      <c r="D14220" s="82" t="e">
        <f>VLOOKUP(Processed_Data!C14220,'Literature Lookup Tables'!$P$2:$Q$156,2,0)</f>
        <v>#N/A</v>
      </c>
    </row>
    <row r="14221" spans="1:4" x14ac:dyDescent="0.35">
      <c r="A14221" s="82" t="e">
        <f t="shared" si="222"/>
        <v>#N/A</v>
      </c>
      <c r="D14221" s="82" t="e">
        <f>VLOOKUP(Processed_Data!C14221,'Literature Lookup Tables'!$P$2:$Q$156,2,0)</f>
        <v>#N/A</v>
      </c>
    </row>
    <row r="14222" spans="1:4" x14ac:dyDescent="0.35">
      <c r="A14222" s="82" t="e">
        <f t="shared" si="222"/>
        <v>#N/A</v>
      </c>
      <c r="D14222" s="82" t="e">
        <f>VLOOKUP(Processed_Data!C14222,'Literature Lookup Tables'!$P$2:$Q$156,2,0)</f>
        <v>#N/A</v>
      </c>
    </row>
    <row r="14223" spans="1:4" x14ac:dyDescent="0.35">
      <c r="A14223" s="82" t="e">
        <f t="shared" si="222"/>
        <v>#N/A</v>
      </c>
      <c r="D14223" s="82" t="e">
        <f>VLOOKUP(Processed_Data!C14223,'Literature Lookup Tables'!$P$2:$Q$156,2,0)</f>
        <v>#N/A</v>
      </c>
    </row>
    <row r="14224" spans="1:4" x14ac:dyDescent="0.35">
      <c r="A14224" s="82" t="e">
        <f t="shared" si="222"/>
        <v>#N/A</v>
      </c>
      <c r="D14224" s="82" t="e">
        <f>VLOOKUP(Processed_Data!C14224,'Literature Lookup Tables'!$P$2:$Q$156,2,0)</f>
        <v>#N/A</v>
      </c>
    </row>
    <row r="14225" spans="1:4" x14ac:dyDescent="0.35">
      <c r="A14225" s="82" t="e">
        <f t="shared" si="222"/>
        <v>#N/A</v>
      </c>
      <c r="D14225" s="82" t="e">
        <f>VLOOKUP(Processed_Data!C14225,'Literature Lookup Tables'!$P$2:$Q$156,2,0)</f>
        <v>#N/A</v>
      </c>
    </row>
    <row r="14226" spans="1:4" x14ac:dyDescent="0.35">
      <c r="A14226" s="82" t="e">
        <f t="shared" si="222"/>
        <v>#N/A</v>
      </c>
      <c r="D14226" s="82" t="e">
        <f>VLOOKUP(Processed_Data!C14226,'Literature Lookup Tables'!$P$2:$Q$156,2,0)</f>
        <v>#N/A</v>
      </c>
    </row>
    <row r="14227" spans="1:4" x14ac:dyDescent="0.35">
      <c r="A14227" s="82" t="e">
        <f t="shared" si="222"/>
        <v>#N/A</v>
      </c>
      <c r="D14227" s="82" t="e">
        <f>VLOOKUP(Processed_Data!C14227,'Literature Lookup Tables'!$P$2:$Q$156,2,0)</f>
        <v>#N/A</v>
      </c>
    </row>
    <row r="14228" spans="1:4" x14ac:dyDescent="0.35">
      <c r="A14228" s="82" t="e">
        <f t="shared" si="222"/>
        <v>#N/A</v>
      </c>
      <c r="D14228" s="82" t="e">
        <f>VLOOKUP(Processed_Data!C14228,'Literature Lookup Tables'!$P$2:$Q$156,2,0)</f>
        <v>#N/A</v>
      </c>
    </row>
    <row r="14229" spans="1:4" x14ac:dyDescent="0.35">
      <c r="A14229" s="82" t="e">
        <f t="shared" si="222"/>
        <v>#N/A</v>
      </c>
      <c r="D14229" s="82" t="e">
        <f>VLOOKUP(Processed_Data!C14229,'Literature Lookup Tables'!$P$2:$Q$156,2,0)</f>
        <v>#N/A</v>
      </c>
    </row>
    <row r="14230" spans="1:4" x14ac:dyDescent="0.35">
      <c r="A14230" s="82" t="e">
        <f t="shared" si="222"/>
        <v>#N/A</v>
      </c>
      <c r="D14230" s="82" t="e">
        <f>VLOOKUP(Processed_Data!C14230,'Literature Lookup Tables'!$P$2:$Q$156,2,0)</f>
        <v>#N/A</v>
      </c>
    </row>
    <row r="14231" spans="1:4" x14ac:dyDescent="0.35">
      <c r="A14231" s="82" t="e">
        <f t="shared" si="222"/>
        <v>#N/A</v>
      </c>
      <c r="D14231" s="82" t="e">
        <f>VLOOKUP(Processed_Data!C14231,'Literature Lookup Tables'!$P$2:$Q$156,2,0)</f>
        <v>#N/A</v>
      </c>
    </row>
    <row r="14232" spans="1:4" x14ac:dyDescent="0.35">
      <c r="A14232" s="82" t="e">
        <f t="shared" si="222"/>
        <v>#N/A</v>
      </c>
      <c r="D14232" s="82" t="e">
        <f>VLOOKUP(Processed_Data!C14232,'Literature Lookup Tables'!$P$2:$Q$156,2,0)</f>
        <v>#N/A</v>
      </c>
    </row>
    <row r="14233" spans="1:4" x14ac:dyDescent="0.35">
      <c r="A14233" s="82" t="e">
        <f t="shared" si="222"/>
        <v>#N/A</v>
      </c>
      <c r="D14233" s="82" t="e">
        <f>VLOOKUP(Processed_Data!C14233,'Literature Lookup Tables'!$P$2:$Q$156,2,0)</f>
        <v>#N/A</v>
      </c>
    </row>
    <row r="14234" spans="1:4" x14ac:dyDescent="0.35">
      <c r="A14234" s="82" t="e">
        <f t="shared" si="222"/>
        <v>#N/A</v>
      </c>
      <c r="D14234" s="82" t="e">
        <f>VLOOKUP(Processed_Data!C14234,'Literature Lookup Tables'!$P$2:$Q$156,2,0)</f>
        <v>#N/A</v>
      </c>
    </row>
    <row r="14235" spans="1:4" x14ac:dyDescent="0.35">
      <c r="A14235" s="82" t="e">
        <f t="shared" si="222"/>
        <v>#N/A</v>
      </c>
      <c r="D14235" s="82" t="e">
        <f>VLOOKUP(Processed_Data!C14235,'Literature Lookup Tables'!$P$2:$Q$156,2,0)</f>
        <v>#N/A</v>
      </c>
    </row>
    <row r="14236" spans="1:4" x14ac:dyDescent="0.35">
      <c r="A14236" s="82" t="e">
        <f t="shared" si="222"/>
        <v>#N/A</v>
      </c>
      <c r="D14236" s="82" t="e">
        <f>VLOOKUP(Processed_Data!C14236,'Literature Lookup Tables'!$P$2:$Q$156,2,0)</f>
        <v>#N/A</v>
      </c>
    </row>
    <row r="14237" spans="1:4" x14ac:dyDescent="0.35">
      <c r="A14237" s="82" t="e">
        <f t="shared" si="222"/>
        <v>#N/A</v>
      </c>
      <c r="D14237" s="82" t="e">
        <f>VLOOKUP(Processed_Data!C14237,'Literature Lookup Tables'!$P$2:$Q$156,2,0)</f>
        <v>#N/A</v>
      </c>
    </row>
    <row r="14238" spans="1:4" x14ac:dyDescent="0.35">
      <c r="A14238" s="82" t="e">
        <f t="shared" si="222"/>
        <v>#N/A</v>
      </c>
      <c r="D14238" s="82" t="e">
        <f>VLOOKUP(Processed_Data!C14238,'Literature Lookup Tables'!$P$2:$Q$156,2,0)</f>
        <v>#N/A</v>
      </c>
    </row>
    <row r="14239" spans="1:4" x14ac:dyDescent="0.35">
      <c r="A14239" s="82" t="e">
        <f t="shared" si="222"/>
        <v>#N/A</v>
      </c>
      <c r="D14239" s="82" t="e">
        <f>VLOOKUP(Processed_Data!C14239,'Literature Lookup Tables'!$P$2:$Q$156,2,0)</f>
        <v>#N/A</v>
      </c>
    </row>
    <row r="14240" spans="1:4" x14ac:dyDescent="0.35">
      <c r="A14240" s="82" t="e">
        <f t="shared" si="222"/>
        <v>#N/A</v>
      </c>
      <c r="D14240" s="82" t="e">
        <f>VLOOKUP(Processed_Data!C14240,'Literature Lookup Tables'!$P$2:$Q$156,2,0)</f>
        <v>#N/A</v>
      </c>
    </row>
    <row r="14241" spans="1:4" x14ac:dyDescent="0.35">
      <c r="A14241" s="82" t="e">
        <f t="shared" si="222"/>
        <v>#N/A</v>
      </c>
      <c r="D14241" s="82" t="e">
        <f>VLOOKUP(Processed_Data!C14241,'Literature Lookup Tables'!$P$2:$Q$156,2,0)</f>
        <v>#N/A</v>
      </c>
    </row>
    <row r="14242" spans="1:4" x14ac:dyDescent="0.35">
      <c r="A14242" s="82" t="e">
        <f t="shared" si="222"/>
        <v>#N/A</v>
      </c>
      <c r="D14242" s="82" t="e">
        <f>VLOOKUP(Processed_Data!C14242,'Literature Lookup Tables'!$P$2:$Q$156,2,0)</f>
        <v>#N/A</v>
      </c>
    </row>
    <row r="14243" spans="1:4" x14ac:dyDescent="0.35">
      <c r="A14243" s="82" t="e">
        <f t="shared" si="222"/>
        <v>#N/A</v>
      </c>
      <c r="D14243" s="82" t="e">
        <f>VLOOKUP(Processed_Data!C14243,'Literature Lookup Tables'!$P$2:$Q$156,2,0)</f>
        <v>#N/A</v>
      </c>
    </row>
    <row r="14244" spans="1:4" x14ac:dyDescent="0.35">
      <c r="A14244" s="82" t="e">
        <f t="shared" si="222"/>
        <v>#N/A</v>
      </c>
      <c r="D14244" s="82" t="e">
        <f>VLOOKUP(Processed_Data!C14244,'Literature Lookup Tables'!$P$2:$Q$156,2,0)</f>
        <v>#N/A</v>
      </c>
    </row>
    <row r="14245" spans="1:4" x14ac:dyDescent="0.35">
      <c r="A14245" s="82" t="e">
        <f t="shared" si="222"/>
        <v>#N/A</v>
      </c>
      <c r="D14245" s="82" t="e">
        <f>VLOOKUP(Processed_Data!C14245,'Literature Lookup Tables'!$P$2:$Q$156,2,0)</f>
        <v>#N/A</v>
      </c>
    </row>
    <row r="14246" spans="1:4" x14ac:dyDescent="0.35">
      <c r="A14246" s="82" t="e">
        <f t="shared" si="222"/>
        <v>#N/A</v>
      </c>
      <c r="D14246" s="82" t="e">
        <f>VLOOKUP(Processed_Data!C14246,'Literature Lookup Tables'!$P$2:$Q$156,2,0)</f>
        <v>#N/A</v>
      </c>
    </row>
    <row r="14247" spans="1:4" x14ac:dyDescent="0.35">
      <c r="A14247" s="82" t="e">
        <f t="shared" si="222"/>
        <v>#N/A</v>
      </c>
      <c r="D14247" s="82" t="e">
        <f>VLOOKUP(Processed_Data!C14247,'Literature Lookup Tables'!$P$2:$Q$156,2,0)</f>
        <v>#N/A</v>
      </c>
    </row>
    <row r="14248" spans="1:4" x14ac:dyDescent="0.35">
      <c r="A14248" s="82" t="e">
        <f t="shared" si="222"/>
        <v>#N/A</v>
      </c>
      <c r="D14248" s="82" t="e">
        <f>VLOOKUP(Processed_Data!C14248,'Literature Lookup Tables'!$P$2:$Q$156,2,0)</f>
        <v>#N/A</v>
      </c>
    </row>
    <row r="14249" spans="1:4" x14ac:dyDescent="0.35">
      <c r="A14249" s="82" t="e">
        <f t="shared" si="222"/>
        <v>#N/A</v>
      </c>
      <c r="D14249" s="82" t="e">
        <f>VLOOKUP(Processed_Data!C14249,'Literature Lookup Tables'!$P$2:$Q$156,2,0)</f>
        <v>#N/A</v>
      </c>
    </row>
    <row r="14250" spans="1:4" x14ac:dyDescent="0.35">
      <c r="A14250" s="82" t="e">
        <f t="shared" si="222"/>
        <v>#N/A</v>
      </c>
      <c r="D14250" s="82" t="e">
        <f>VLOOKUP(Processed_Data!C14250,'Literature Lookup Tables'!$P$2:$Q$156,2,0)</f>
        <v>#N/A</v>
      </c>
    </row>
    <row r="14251" spans="1:4" x14ac:dyDescent="0.35">
      <c r="A14251" s="82" t="e">
        <f t="shared" si="222"/>
        <v>#N/A</v>
      </c>
      <c r="D14251" s="82" t="e">
        <f>VLOOKUP(Processed_Data!C14251,'Literature Lookup Tables'!$P$2:$Q$156,2,0)</f>
        <v>#N/A</v>
      </c>
    </row>
    <row r="14252" spans="1:4" x14ac:dyDescent="0.35">
      <c r="A14252" s="82" t="e">
        <f t="shared" si="222"/>
        <v>#N/A</v>
      </c>
      <c r="D14252" s="82" t="e">
        <f>VLOOKUP(Processed_Data!C14252,'Literature Lookup Tables'!$P$2:$Q$156,2,0)</f>
        <v>#N/A</v>
      </c>
    </row>
    <row r="14253" spans="1:4" x14ac:dyDescent="0.35">
      <c r="A14253" s="82" t="e">
        <f t="shared" si="222"/>
        <v>#N/A</v>
      </c>
      <c r="D14253" s="82" t="e">
        <f>VLOOKUP(Processed_Data!C14253,'Literature Lookup Tables'!$P$2:$Q$156,2,0)</f>
        <v>#N/A</v>
      </c>
    </row>
    <row r="14254" spans="1:4" x14ac:dyDescent="0.35">
      <c r="A14254" s="82" t="e">
        <f t="shared" si="222"/>
        <v>#N/A</v>
      </c>
      <c r="D14254" s="82" t="e">
        <f>VLOOKUP(Processed_Data!C14254,'Literature Lookup Tables'!$P$2:$Q$156,2,0)</f>
        <v>#N/A</v>
      </c>
    </row>
    <row r="14255" spans="1:4" x14ac:dyDescent="0.35">
      <c r="A14255" s="82" t="e">
        <f t="shared" si="222"/>
        <v>#N/A</v>
      </c>
      <c r="D14255" s="82" t="e">
        <f>VLOOKUP(Processed_Data!C14255,'Literature Lookup Tables'!$P$2:$Q$156,2,0)</f>
        <v>#N/A</v>
      </c>
    </row>
    <row r="14256" spans="1:4" x14ac:dyDescent="0.35">
      <c r="A14256" s="82" t="e">
        <f t="shared" si="222"/>
        <v>#N/A</v>
      </c>
      <c r="D14256" s="82" t="e">
        <f>VLOOKUP(Processed_Data!C14256,'Literature Lookup Tables'!$P$2:$Q$156,2,0)</f>
        <v>#N/A</v>
      </c>
    </row>
    <row r="14257" spans="1:4" x14ac:dyDescent="0.35">
      <c r="A14257" s="82" t="e">
        <f t="shared" si="222"/>
        <v>#N/A</v>
      </c>
      <c r="D14257" s="82" t="e">
        <f>VLOOKUP(Processed_Data!C14257,'Literature Lookup Tables'!$P$2:$Q$156,2,0)</f>
        <v>#N/A</v>
      </c>
    </row>
    <row r="14258" spans="1:4" x14ac:dyDescent="0.35">
      <c r="A14258" s="82" t="e">
        <f t="shared" si="222"/>
        <v>#N/A</v>
      </c>
      <c r="D14258" s="82" t="e">
        <f>VLOOKUP(Processed_Data!C14258,'Literature Lookup Tables'!$P$2:$Q$156,2,0)</f>
        <v>#N/A</v>
      </c>
    </row>
    <row r="14259" spans="1:4" x14ac:dyDescent="0.35">
      <c r="A14259" s="82" t="e">
        <f t="shared" si="222"/>
        <v>#N/A</v>
      </c>
      <c r="D14259" s="82" t="e">
        <f>VLOOKUP(Processed_Data!C14259,'Literature Lookup Tables'!$P$2:$Q$156,2,0)</f>
        <v>#N/A</v>
      </c>
    </row>
    <row r="14260" spans="1:4" x14ac:dyDescent="0.35">
      <c r="A14260" s="82" t="e">
        <f t="shared" si="222"/>
        <v>#N/A</v>
      </c>
      <c r="D14260" s="82" t="e">
        <f>VLOOKUP(Processed_Data!C14260,'Literature Lookup Tables'!$P$2:$Q$156,2,0)</f>
        <v>#N/A</v>
      </c>
    </row>
    <row r="14261" spans="1:4" x14ac:dyDescent="0.35">
      <c r="A14261" s="82" t="e">
        <f t="shared" si="222"/>
        <v>#N/A</v>
      </c>
      <c r="D14261" s="82" t="e">
        <f>VLOOKUP(Processed_Data!C14261,'Literature Lookup Tables'!$P$2:$Q$156,2,0)</f>
        <v>#N/A</v>
      </c>
    </row>
    <row r="14262" spans="1:4" x14ac:dyDescent="0.35">
      <c r="A14262" s="82" t="e">
        <f t="shared" si="222"/>
        <v>#N/A</v>
      </c>
      <c r="D14262" s="82" t="e">
        <f>VLOOKUP(Processed_Data!C14262,'Literature Lookup Tables'!$P$2:$Q$156,2,0)</f>
        <v>#N/A</v>
      </c>
    </row>
    <row r="14263" spans="1:4" x14ac:dyDescent="0.35">
      <c r="A14263" s="82" t="e">
        <f t="shared" si="222"/>
        <v>#N/A</v>
      </c>
      <c r="D14263" s="82" t="e">
        <f>VLOOKUP(Processed_Data!C14263,'Literature Lookup Tables'!$P$2:$Q$156,2,0)</f>
        <v>#N/A</v>
      </c>
    </row>
    <row r="14264" spans="1:4" x14ac:dyDescent="0.35">
      <c r="A14264" s="82" t="e">
        <f t="shared" si="222"/>
        <v>#N/A</v>
      </c>
      <c r="D14264" s="82" t="e">
        <f>VLOOKUP(Processed_Data!C14264,'Literature Lookup Tables'!$P$2:$Q$156,2,0)</f>
        <v>#N/A</v>
      </c>
    </row>
    <row r="14265" spans="1:4" x14ac:dyDescent="0.35">
      <c r="A14265" s="82" t="e">
        <f t="shared" si="222"/>
        <v>#N/A</v>
      </c>
      <c r="D14265" s="82" t="e">
        <f>VLOOKUP(Processed_Data!C14265,'Literature Lookup Tables'!$P$2:$Q$156,2,0)</f>
        <v>#N/A</v>
      </c>
    </row>
    <row r="14266" spans="1:4" x14ac:dyDescent="0.35">
      <c r="A14266" s="82" t="e">
        <f t="shared" si="222"/>
        <v>#N/A</v>
      </c>
      <c r="D14266" s="82" t="e">
        <f>VLOOKUP(Processed_Data!C14266,'Literature Lookup Tables'!$P$2:$Q$156,2,0)</f>
        <v>#N/A</v>
      </c>
    </row>
    <row r="14267" spans="1:4" x14ac:dyDescent="0.35">
      <c r="A14267" s="82" t="e">
        <f t="shared" si="222"/>
        <v>#N/A</v>
      </c>
      <c r="D14267" s="82" t="e">
        <f>VLOOKUP(Processed_Data!C14267,'Literature Lookup Tables'!$P$2:$Q$156,2,0)</f>
        <v>#N/A</v>
      </c>
    </row>
    <row r="14268" spans="1:4" x14ac:dyDescent="0.35">
      <c r="A14268" s="82" t="e">
        <f t="shared" si="222"/>
        <v>#N/A</v>
      </c>
      <c r="D14268" s="82" t="e">
        <f>VLOOKUP(Processed_Data!C14268,'Literature Lookup Tables'!$P$2:$Q$156,2,0)</f>
        <v>#N/A</v>
      </c>
    </row>
    <row r="14269" spans="1:4" x14ac:dyDescent="0.35">
      <c r="A14269" s="82" t="e">
        <f t="shared" si="222"/>
        <v>#N/A</v>
      </c>
      <c r="D14269" s="82" t="e">
        <f>VLOOKUP(Processed_Data!C14269,'Literature Lookup Tables'!$P$2:$Q$156,2,0)</f>
        <v>#N/A</v>
      </c>
    </row>
    <row r="14270" spans="1:4" x14ac:dyDescent="0.35">
      <c r="A14270" s="82" t="e">
        <f t="shared" si="222"/>
        <v>#N/A</v>
      </c>
      <c r="D14270" s="82" t="e">
        <f>VLOOKUP(Processed_Data!C14270,'Literature Lookup Tables'!$P$2:$Q$156,2,0)</f>
        <v>#N/A</v>
      </c>
    </row>
    <row r="14271" spans="1:4" x14ac:dyDescent="0.35">
      <c r="A14271" s="82" t="e">
        <f t="shared" si="222"/>
        <v>#N/A</v>
      </c>
      <c r="D14271" s="82" t="e">
        <f>VLOOKUP(Processed_Data!C14271,'Literature Lookup Tables'!$P$2:$Q$156,2,0)</f>
        <v>#N/A</v>
      </c>
    </row>
    <row r="14272" spans="1:4" x14ac:dyDescent="0.35">
      <c r="A14272" s="82" t="e">
        <f t="shared" si="222"/>
        <v>#N/A</v>
      </c>
      <c r="D14272" s="82" t="e">
        <f>VLOOKUP(Processed_Data!C14272,'Literature Lookup Tables'!$P$2:$Q$156,2,0)</f>
        <v>#N/A</v>
      </c>
    </row>
    <row r="14273" spans="1:4" x14ac:dyDescent="0.35">
      <c r="A14273" s="82" t="e">
        <f t="shared" si="222"/>
        <v>#N/A</v>
      </c>
      <c r="D14273" s="82" t="e">
        <f>VLOOKUP(Processed_Data!C14273,'Literature Lookup Tables'!$P$2:$Q$156,2,0)</f>
        <v>#N/A</v>
      </c>
    </row>
    <row r="14274" spans="1:4" x14ac:dyDescent="0.35">
      <c r="A14274" s="82" t="e">
        <f t="shared" si="222"/>
        <v>#N/A</v>
      </c>
      <c r="D14274" s="82" t="e">
        <f>VLOOKUP(Processed_Data!C14274,'Literature Lookup Tables'!$P$2:$Q$156,2,0)</f>
        <v>#N/A</v>
      </c>
    </row>
    <row r="14275" spans="1:4" x14ac:dyDescent="0.35">
      <c r="A14275" s="82" t="e">
        <f t="shared" si="222"/>
        <v>#N/A</v>
      </c>
      <c r="D14275" s="82" t="e">
        <f>VLOOKUP(Processed_Data!C14275,'Literature Lookup Tables'!$P$2:$Q$156,2,0)</f>
        <v>#N/A</v>
      </c>
    </row>
    <row r="14276" spans="1:4" x14ac:dyDescent="0.35">
      <c r="A14276" s="82" t="e">
        <f t="shared" si="222"/>
        <v>#N/A</v>
      </c>
      <c r="D14276" s="82" t="e">
        <f>VLOOKUP(Processed_Data!C14276,'Literature Lookup Tables'!$P$2:$Q$156,2,0)</f>
        <v>#N/A</v>
      </c>
    </row>
    <row r="14277" spans="1:4" x14ac:dyDescent="0.35">
      <c r="A14277" s="82" t="e">
        <f t="shared" si="222"/>
        <v>#N/A</v>
      </c>
      <c r="D14277" s="82" t="e">
        <f>VLOOKUP(Processed_Data!C14277,'Literature Lookup Tables'!$P$2:$Q$156,2,0)</f>
        <v>#N/A</v>
      </c>
    </row>
    <row r="14278" spans="1:4" x14ac:dyDescent="0.35">
      <c r="A14278" s="82" t="e">
        <f t="shared" si="222"/>
        <v>#N/A</v>
      </c>
      <c r="D14278" s="82" t="e">
        <f>VLOOKUP(Processed_Data!C14278,'Literature Lookup Tables'!$P$2:$Q$156,2,0)</f>
        <v>#N/A</v>
      </c>
    </row>
    <row r="14279" spans="1:4" x14ac:dyDescent="0.35">
      <c r="A14279" s="82" t="e">
        <f t="shared" ref="A14279:A14342" si="223">F14279&amp;"-"&amp;E14279&amp;"-"&amp;D14279</f>
        <v>#N/A</v>
      </c>
      <c r="D14279" s="82" t="e">
        <f>VLOOKUP(Processed_Data!C14279,'Literature Lookup Tables'!$P$2:$Q$156,2,0)</f>
        <v>#N/A</v>
      </c>
    </row>
    <row r="14280" spans="1:4" x14ac:dyDescent="0.35">
      <c r="A14280" s="82" t="e">
        <f t="shared" si="223"/>
        <v>#N/A</v>
      </c>
      <c r="D14280" s="82" t="e">
        <f>VLOOKUP(Processed_Data!C14280,'Literature Lookup Tables'!$P$2:$Q$156,2,0)</f>
        <v>#N/A</v>
      </c>
    </row>
    <row r="14281" spans="1:4" x14ac:dyDescent="0.35">
      <c r="A14281" s="82" t="e">
        <f t="shared" si="223"/>
        <v>#N/A</v>
      </c>
      <c r="D14281" s="82" t="e">
        <f>VLOOKUP(Processed_Data!C14281,'Literature Lookup Tables'!$P$2:$Q$156,2,0)</f>
        <v>#N/A</v>
      </c>
    </row>
    <row r="14282" spans="1:4" x14ac:dyDescent="0.35">
      <c r="A14282" s="82" t="e">
        <f t="shared" si="223"/>
        <v>#N/A</v>
      </c>
      <c r="D14282" s="82" t="e">
        <f>VLOOKUP(Processed_Data!C14282,'Literature Lookup Tables'!$P$2:$Q$156,2,0)</f>
        <v>#N/A</v>
      </c>
    </row>
    <row r="14283" spans="1:4" x14ac:dyDescent="0.35">
      <c r="A14283" s="82" t="e">
        <f t="shared" si="223"/>
        <v>#N/A</v>
      </c>
      <c r="D14283" s="82" t="e">
        <f>VLOOKUP(Processed_Data!C14283,'Literature Lookup Tables'!$P$2:$Q$156,2,0)</f>
        <v>#N/A</v>
      </c>
    </row>
    <row r="14284" spans="1:4" x14ac:dyDescent="0.35">
      <c r="A14284" s="82" t="e">
        <f t="shared" si="223"/>
        <v>#N/A</v>
      </c>
      <c r="D14284" s="82" t="e">
        <f>VLOOKUP(Processed_Data!C14284,'Literature Lookup Tables'!$P$2:$Q$156,2,0)</f>
        <v>#N/A</v>
      </c>
    </row>
    <row r="14285" spans="1:4" x14ac:dyDescent="0.35">
      <c r="A14285" s="82" t="e">
        <f t="shared" si="223"/>
        <v>#N/A</v>
      </c>
      <c r="D14285" s="82" t="e">
        <f>VLOOKUP(Processed_Data!C14285,'Literature Lookup Tables'!$P$2:$Q$156,2,0)</f>
        <v>#N/A</v>
      </c>
    </row>
    <row r="14286" spans="1:4" x14ac:dyDescent="0.35">
      <c r="A14286" s="82" t="e">
        <f t="shared" si="223"/>
        <v>#N/A</v>
      </c>
      <c r="D14286" s="82" t="e">
        <f>VLOOKUP(Processed_Data!C14286,'Literature Lookup Tables'!$P$2:$Q$156,2,0)</f>
        <v>#N/A</v>
      </c>
    </row>
    <row r="14287" spans="1:4" x14ac:dyDescent="0.35">
      <c r="A14287" s="82" t="e">
        <f t="shared" si="223"/>
        <v>#N/A</v>
      </c>
      <c r="D14287" s="82" t="e">
        <f>VLOOKUP(Processed_Data!C14287,'Literature Lookup Tables'!$P$2:$Q$156,2,0)</f>
        <v>#N/A</v>
      </c>
    </row>
    <row r="14288" spans="1:4" x14ac:dyDescent="0.35">
      <c r="A14288" s="82" t="e">
        <f t="shared" si="223"/>
        <v>#N/A</v>
      </c>
      <c r="D14288" s="82" t="e">
        <f>VLOOKUP(Processed_Data!C14288,'Literature Lookup Tables'!$P$2:$Q$156,2,0)</f>
        <v>#N/A</v>
      </c>
    </row>
    <row r="14289" spans="1:4" x14ac:dyDescent="0.35">
      <c r="A14289" s="82" t="e">
        <f t="shared" si="223"/>
        <v>#N/A</v>
      </c>
      <c r="D14289" s="82" t="e">
        <f>VLOOKUP(Processed_Data!C14289,'Literature Lookup Tables'!$P$2:$Q$156,2,0)</f>
        <v>#N/A</v>
      </c>
    </row>
    <row r="14290" spans="1:4" x14ac:dyDescent="0.35">
      <c r="A14290" s="82" t="e">
        <f t="shared" si="223"/>
        <v>#N/A</v>
      </c>
      <c r="D14290" s="82" t="e">
        <f>VLOOKUP(Processed_Data!C14290,'Literature Lookup Tables'!$P$2:$Q$156,2,0)</f>
        <v>#N/A</v>
      </c>
    </row>
    <row r="14291" spans="1:4" x14ac:dyDescent="0.35">
      <c r="A14291" s="82" t="e">
        <f t="shared" si="223"/>
        <v>#N/A</v>
      </c>
      <c r="D14291" s="82" t="e">
        <f>VLOOKUP(Processed_Data!C14291,'Literature Lookup Tables'!$P$2:$Q$156,2,0)</f>
        <v>#N/A</v>
      </c>
    </row>
    <row r="14292" spans="1:4" x14ac:dyDescent="0.35">
      <c r="A14292" s="82" t="e">
        <f t="shared" si="223"/>
        <v>#N/A</v>
      </c>
      <c r="D14292" s="82" t="e">
        <f>VLOOKUP(Processed_Data!C14292,'Literature Lookup Tables'!$P$2:$Q$156,2,0)</f>
        <v>#N/A</v>
      </c>
    </row>
    <row r="14293" spans="1:4" x14ac:dyDescent="0.35">
      <c r="A14293" s="82" t="e">
        <f t="shared" si="223"/>
        <v>#N/A</v>
      </c>
      <c r="D14293" s="82" t="e">
        <f>VLOOKUP(Processed_Data!C14293,'Literature Lookup Tables'!$P$2:$Q$156,2,0)</f>
        <v>#N/A</v>
      </c>
    </row>
    <row r="14294" spans="1:4" x14ac:dyDescent="0.35">
      <c r="A14294" s="82" t="e">
        <f t="shared" si="223"/>
        <v>#N/A</v>
      </c>
      <c r="D14294" s="82" t="e">
        <f>VLOOKUP(Processed_Data!C14294,'Literature Lookup Tables'!$P$2:$Q$156,2,0)</f>
        <v>#N/A</v>
      </c>
    </row>
    <row r="14295" spans="1:4" x14ac:dyDescent="0.35">
      <c r="A14295" s="82" t="e">
        <f t="shared" si="223"/>
        <v>#N/A</v>
      </c>
      <c r="D14295" s="82" t="e">
        <f>VLOOKUP(Processed_Data!C14295,'Literature Lookup Tables'!$P$2:$Q$156,2,0)</f>
        <v>#N/A</v>
      </c>
    </row>
    <row r="14296" spans="1:4" x14ac:dyDescent="0.35">
      <c r="A14296" s="82" t="e">
        <f t="shared" si="223"/>
        <v>#N/A</v>
      </c>
      <c r="D14296" s="82" t="e">
        <f>VLOOKUP(Processed_Data!C14296,'Literature Lookup Tables'!$P$2:$Q$156,2,0)</f>
        <v>#N/A</v>
      </c>
    </row>
    <row r="14297" spans="1:4" x14ac:dyDescent="0.35">
      <c r="A14297" s="82" t="e">
        <f t="shared" si="223"/>
        <v>#N/A</v>
      </c>
      <c r="D14297" s="82" t="e">
        <f>VLOOKUP(Processed_Data!C14297,'Literature Lookup Tables'!$P$2:$Q$156,2,0)</f>
        <v>#N/A</v>
      </c>
    </row>
    <row r="14298" spans="1:4" x14ac:dyDescent="0.35">
      <c r="A14298" s="82" t="e">
        <f t="shared" si="223"/>
        <v>#N/A</v>
      </c>
      <c r="D14298" s="82" t="e">
        <f>VLOOKUP(Processed_Data!C14298,'Literature Lookup Tables'!$P$2:$Q$156,2,0)</f>
        <v>#N/A</v>
      </c>
    </row>
    <row r="14299" spans="1:4" x14ac:dyDescent="0.35">
      <c r="A14299" s="82" t="e">
        <f t="shared" si="223"/>
        <v>#N/A</v>
      </c>
      <c r="D14299" s="82" t="e">
        <f>VLOOKUP(Processed_Data!C14299,'Literature Lookup Tables'!$P$2:$Q$156,2,0)</f>
        <v>#N/A</v>
      </c>
    </row>
    <row r="14300" spans="1:4" x14ac:dyDescent="0.35">
      <c r="A14300" s="82" t="e">
        <f t="shared" si="223"/>
        <v>#N/A</v>
      </c>
      <c r="D14300" s="82" t="e">
        <f>VLOOKUP(Processed_Data!C14300,'Literature Lookup Tables'!$P$2:$Q$156,2,0)</f>
        <v>#N/A</v>
      </c>
    </row>
    <row r="14301" spans="1:4" x14ac:dyDescent="0.35">
      <c r="A14301" s="82" t="e">
        <f t="shared" si="223"/>
        <v>#N/A</v>
      </c>
      <c r="D14301" s="82" t="e">
        <f>VLOOKUP(Processed_Data!C14301,'Literature Lookup Tables'!$P$2:$Q$156,2,0)</f>
        <v>#N/A</v>
      </c>
    </row>
    <row r="14302" spans="1:4" x14ac:dyDescent="0.35">
      <c r="A14302" s="82" t="e">
        <f t="shared" si="223"/>
        <v>#N/A</v>
      </c>
      <c r="D14302" s="82" t="e">
        <f>VLOOKUP(Processed_Data!C14302,'Literature Lookup Tables'!$P$2:$Q$156,2,0)</f>
        <v>#N/A</v>
      </c>
    </row>
    <row r="14303" spans="1:4" x14ac:dyDescent="0.35">
      <c r="A14303" s="82" t="e">
        <f t="shared" si="223"/>
        <v>#N/A</v>
      </c>
      <c r="D14303" s="82" t="e">
        <f>VLOOKUP(Processed_Data!C14303,'Literature Lookup Tables'!$P$2:$Q$156,2,0)</f>
        <v>#N/A</v>
      </c>
    </row>
    <row r="14304" spans="1:4" x14ac:dyDescent="0.35">
      <c r="A14304" s="82" t="e">
        <f t="shared" si="223"/>
        <v>#N/A</v>
      </c>
      <c r="D14304" s="82" t="e">
        <f>VLOOKUP(Processed_Data!C14304,'Literature Lookup Tables'!$P$2:$Q$156,2,0)</f>
        <v>#N/A</v>
      </c>
    </row>
    <row r="14305" spans="1:4" x14ac:dyDescent="0.35">
      <c r="A14305" s="82" t="e">
        <f t="shared" si="223"/>
        <v>#N/A</v>
      </c>
      <c r="D14305" s="82" t="e">
        <f>VLOOKUP(Processed_Data!C14305,'Literature Lookup Tables'!$P$2:$Q$156,2,0)</f>
        <v>#N/A</v>
      </c>
    </row>
    <row r="14306" spans="1:4" x14ac:dyDescent="0.35">
      <c r="A14306" s="82" t="e">
        <f t="shared" si="223"/>
        <v>#N/A</v>
      </c>
      <c r="D14306" s="82" t="e">
        <f>VLOOKUP(Processed_Data!C14306,'Literature Lookup Tables'!$P$2:$Q$156,2,0)</f>
        <v>#N/A</v>
      </c>
    </row>
    <row r="14307" spans="1:4" x14ac:dyDescent="0.35">
      <c r="A14307" s="82" t="e">
        <f t="shared" si="223"/>
        <v>#N/A</v>
      </c>
      <c r="D14307" s="82" t="e">
        <f>VLOOKUP(Processed_Data!C14307,'Literature Lookup Tables'!$P$2:$Q$156,2,0)</f>
        <v>#N/A</v>
      </c>
    </row>
    <row r="14308" spans="1:4" x14ac:dyDescent="0.35">
      <c r="A14308" s="82" t="e">
        <f t="shared" si="223"/>
        <v>#N/A</v>
      </c>
      <c r="D14308" s="82" t="e">
        <f>VLOOKUP(Processed_Data!C14308,'Literature Lookup Tables'!$P$2:$Q$156,2,0)</f>
        <v>#N/A</v>
      </c>
    </row>
    <row r="14309" spans="1:4" x14ac:dyDescent="0.35">
      <c r="A14309" s="82" t="e">
        <f t="shared" si="223"/>
        <v>#N/A</v>
      </c>
      <c r="D14309" s="82" t="e">
        <f>VLOOKUP(Processed_Data!C14309,'Literature Lookup Tables'!$P$2:$Q$156,2,0)</f>
        <v>#N/A</v>
      </c>
    </row>
    <row r="14310" spans="1:4" x14ac:dyDescent="0.35">
      <c r="A14310" s="82" t="e">
        <f t="shared" si="223"/>
        <v>#N/A</v>
      </c>
      <c r="D14310" s="82" t="e">
        <f>VLOOKUP(Processed_Data!C14310,'Literature Lookup Tables'!$P$2:$Q$156,2,0)</f>
        <v>#N/A</v>
      </c>
    </row>
    <row r="14311" spans="1:4" x14ac:dyDescent="0.35">
      <c r="A14311" s="82" t="e">
        <f t="shared" si="223"/>
        <v>#N/A</v>
      </c>
      <c r="D14311" s="82" t="e">
        <f>VLOOKUP(Processed_Data!C14311,'Literature Lookup Tables'!$P$2:$Q$156,2,0)</f>
        <v>#N/A</v>
      </c>
    </row>
    <row r="14312" spans="1:4" x14ac:dyDescent="0.35">
      <c r="A14312" s="82" t="e">
        <f t="shared" si="223"/>
        <v>#N/A</v>
      </c>
      <c r="D14312" s="82" t="e">
        <f>VLOOKUP(Processed_Data!C14312,'Literature Lookup Tables'!$P$2:$Q$156,2,0)</f>
        <v>#N/A</v>
      </c>
    </row>
    <row r="14313" spans="1:4" x14ac:dyDescent="0.35">
      <c r="A14313" s="82" t="e">
        <f t="shared" si="223"/>
        <v>#N/A</v>
      </c>
      <c r="D14313" s="82" t="e">
        <f>VLOOKUP(Processed_Data!C14313,'Literature Lookup Tables'!$P$2:$Q$156,2,0)</f>
        <v>#N/A</v>
      </c>
    </row>
    <row r="14314" spans="1:4" x14ac:dyDescent="0.35">
      <c r="A14314" s="82" t="e">
        <f t="shared" si="223"/>
        <v>#N/A</v>
      </c>
      <c r="D14314" s="82" t="e">
        <f>VLOOKUP(Processed_Data!C14314,'Literature Lookup Tables'!$P$2:$Q$156,2,0)</f>
        <v>#N/A</v>
      </c>
    </row>
    <row r="14315" spans="1:4" x14ac:dyDescent="0.35">
      <c r="A14315" s="82" t="e">
        <f t="shared" si="223"/>
        <v>#N/A</v>
      </c>
      <c r="D14315" s="82" t="e">
        <f>VLOOKUP(Processed_Data!C14315,'Literature Lookup Tables'!$P$2:$Q$156,2,0)</f>
        <v>#N/A</v>
      </c>
    </row>
    <row r="14316" spans="1:4" x14ac:dyDescent="0.35">
      <c r="A14316" s="82" t="e">
        <f t="shared" si="223"/>
        <v>#N/A</v>
      </c>
      <c r="D14316" s="82" t="e">
        <f>VLOOKUP(Processed_Data!C14316,'Literature Lookup Tables'!$P$2:$Q$156,2,0)</f>
        <v>#N/A</v>
      </c>
    </row>
    <row r="14317" spans="1:4" x14ac:dyDescent="0.35">
      <c r="A14317" s="82" t="e">
        <f t="shared" si="223"/>
        <v>#N/A</v>
      </c>
      <c r="D14317" s="82" t="e">
        <f>VLOOKUP(Processed_Data!C14317,'Literature Lookup Tables'!$P$2:$Q$156,2,0)</f>
        <v>#N/A</v>
      </c>
    </row>
    <row r="14318" spans="1:4" x14ac:dyDescent="0.35">
      <c r="A14318" s="82" t="e">
        <f t="shared" si="223"/>
        <v>#N/A</v>
      </c>
      <c r="D14318" s="82" t="e">
        <f>VLOOKUP(Processed_Data!C14318,'Literature Lookup Tables'!$P$2:$Q$156,2,0)</f>
        <v>#N/A</v>
      </c>
    </row>
    <row r="14319" spans="1:4" x14ac:dyDescent="0.35">
      <c r="A14319" s="82" t="e">
        <f t="shared" si="223"/>
        <v>#N/A</v>
      </c>
      <c r="D14319" s="82" t="e">
        <f>VLOOKUP(Processed_Data!C14319,'Literature Lookup Tables'!$P$2:$Q$156,2,0)</f>
        <v>#N/A</v>
      </c>
    </row>
    <row r="14320" spans="1:4" x14ac:dyDescent="0.35">
      <c r="A14320" s="82" t="e">
        <f t="shared" si="223"/>
        <v>#N/A</v>
      </c>
      <c r="D14320" s="82" t="e">
        <f>VLOOKUP(Processed_Data!C14320,'Literature Lookup Tables'!$P$2:$Q$156,2,0)</f>
        <v>#N/A</v>
      </c>
    </row>
    <row r="14321" spans="1:4" x14ac:dyDescent="0.35">
      <c r="A14321" s="82" t="e">
        <f t="shared" si="223"/>
        <v>#N/A</v>
      </c>
      <c r="D14321" s="82" t="e">
        <f>VLOOKUP(Processed_Data!C14321,'Literature Lookup Tables'!$P$2:$Q$156,2,0)</f>
        <v>#N/A</v>
      </c>
    </row>
    <row r="14322" spans="1:4" x14ac:dyDescent="0.35">
      <c r="A14322" s="82" t="e">
        <f t="shared" si="223"/>
        <v>#N/A</v>
      </c>
      <c r="D14322" s="82" t="e">
        <f>VLOOKUP(Processed_Data!C14322,'Literature Lookup Tables'!$P$2:$Q$156,2,0)</f>
        <v>#N/A</v>
      </c>
    </row>
    <row r="14323" spans="1:4" x14ac:dyDescent="0.35">
      <c r="A14323" s="82" t="e">
        <f t="shared" si="223"/>
        <v>#N/A</v>
      </c>
      <c r="D14323" s="82" t="e">
        <f>VLOOKUP(Processed_Data!C14323,'Literature Lookup Tables'!$P$2:$Q$156,2,0)</f>
        <v>#N/A</v>
      </c>
    </row>
    <row r="14324" spans="1:4" x14ac:dyDescent="0.35">
      <c r="A14324" s="82" t="e">
        <f t="shared" si="223"/>
        <v>#N/A</v>
      </c>
      <c r="D14324" s="82" t="e">
        <f>VLOOKUP(Processed_Data!C14324,'Literature Lookup Tables'!$P$2:$Q$156,2,0)</f>
        <v>#N/A</v>
      </c>
    </row>
    <row r="14325" spans="1:4" x14ac:dyDescent="0.35">
      <c r="A14325" s="82" t="e">
        <f t="shared" si="223"/>
        <v>#N/A</v>
      </c>
      <c r="D14325" s="82" t="e">
        <f>VLOOKUP(Processed_Data!C14325,'Literature Lookup Tables'!$P$2:$Q$156,2,0)</f>
        <v>#N/A</v>
      </c>
    </row>
    <row r="14326" spans="1:4" x14ac:dyDescent="0.35">
      <c r="A14326" s="82" t="e">
        <f t="shared" si="223"/>
        <v>#N/A</v>
      </c>
      <c r="D14326" s="82" t="e">
        <f>VLOOKUP(Processed_Data!C14326,'Literature Lookup Tables'!$P$2:$Q$156,2,0)</f>
        <v>#N/A</v>
      </c>
    </row>
    <row r="14327" spans="1:4" x14ac:dyDescent="0.35">
      <c r="A14327" s="82" t="e">
        <f t="shared" si="223"/>
        <v>#N/A</v>
      </c>
      <c r="D14327" s="82" t="e">
        <f>VLOOKUP(Processed_Data!C14327,'Literature Lookup Tables'!$P$2:$Q$156,2,0)</f>
        <v>#N/A</v>
      </c>
    </row>
    <row r="14328" spans="1:4" x14ac:dyDescent="0.35">
      <c r="A14328" s="82" t="e">
        <f t="shared" si="223"/>
        <v>#N/A</v>
      </c>
      <c r="D14328" s="82" t="e">
        <f>VLOOKUP(Processed_Data!C14328,'Literature Lookup Tables'!$P$2:$Q$156,2,0)</f>
        <v>#N/A</v>
      </c>
    </row>
    <row r="14329" spans="1:4" x14ac:dyDescent="0.35">
      <c r="A14329" s="82" t="e">
        <f t="shared" si="223"/>
        <v>#N/A</v>
      </c>
      <c r="D14329" s="82" t="e">
        <f>VLOOKUP(Processed_Data!C14329,'Literature Lookup Tables'!$P$2:$Q$156,2,0)</f>
        <v>#N/A</v>
      </c>
    </row>
    <row r="14330" spans="1:4" x14ac:dyDescent="0.35">
      <c r="A14330" s="82" t="e">
        <f t="shared" si="223"/>
        <v>#N/A</v>
      </c>
      <c r="D14330" s="82" t="e">
        <f>VLOOKUP(Processed_Data!C14330,'Literature Lookup Tables'!$P$2:$Q$156,2,0)</f>
        <v>#N/A</v>
      </c>
    </row>
    <row r="14331" spans="1:4" x14ac:dyDescent="0.35">
      <c r="A14331" s="82" t="e">
        <f t="shared" si="223"/>
        <v>#N/A</v>
      </c>
      <c r="D14331" s="82" t="e">
        <f>VLOOKUP(Processed_Data!C14331,'Literature Lookup Tables'!$P$2:$Q$156,2,0)</f>
        <v>#N/A</v>
      </c>
    </row>
    <row r="14332" spans="1:4" x14ac:dyDescent="0.35">
      <c r="A14332" s="82" t="e">
        <f t="shared" si="223"/>
        <v>#N/A</v>
      </c>
      <c r="D14332" s="82" t="e">
        <f>VLOOKUP(Processed_Data!C14332,'Literature Lookup Tables'!$P$2:$Q$156,2,0)</f>
        <v>#N/A</v>
      </c>
    </row>
    <row r="14333" spans="1:4" x14ac:dyDescent="0.35">
      <c r="A14333" s="82" t="e">
        <f t="shared" si="223"/>
        <v>#N/A</v>
      </c>
      <c r="D14333" s="82" t="e">
        <f>VLOOKUP(Processed_Data!C14333,'Literature Lookup Tables'!$P$2:$Q$156,2,0)</f>
        <v>#N/A</v>
      </c>
    </row>
    <row r="14334" spans="1:4" x14ac:dyDescent="0.35">
      <c r="A14334" s="82" t="e">
        <f t="shared" si="223"/>
        <v>#N/A</v>
      </c>
      <c r="D14334" s="82" t="e">
        <f>VLOOKUP(Processed_Data!C14334,'Literature Lookup Tables'!$P$2:$Q$156,2,0)</f>
        <v>#N/A</v>
      </c>
    </row>
    <row r="14335" spans="1:4" x14ac:dyDescent="0.35">
      <c r="A14335" s="82" t="e">
        <f t="shared" si="223"/>
        <v>#N/A</v>
      </c>
      <c r="D14335" s="82" t="e">
        <f>VLOOKUP(Processed_Data!C14335,'Literature Lookup Tables'!$P$2:$Q$156,2,0)</f>
        <v>#N/A</v>
      </c>
    </row>
    <row r="14336" spans="1:4" x14ac:dyDescent="0.35">
      <c r="A14336" s="82" t="e">
        <f t="shared" si="223"/>
        <v>#N/A</v>
      </c>
      <c r="D14336" s="82" t="e">
        <f>VLOOKUP(Processed_Data!C14336,'Literature Lookup Tables'!$P$2:$Q$156,2,0)</f>
        <v>#N/A</v>
      </c>
    </row>
    <row r="14337" spans="1:4" x14ac:dyDescent="0.35">
      <c r="A14337" s="82" t="e">
        <f t="shared" si="223"/>
        <v>#N/A</v>
      </c>
      <c r="D14337" s="82" t="e">
        <f>VLOOKUP(Processed_Data!C14337,'Literature Lookup Tables'!$P$2:$Q$156,2,0)</f>
        <v>#N/A</v>
      </c>
    </row>
    <row r="14338" spans="1:4" x14ac:dyDescent="0.35">
      <c r="A14338" s="82" t="e">
        <f t="shared" si="223"/>
        <v>#N/A</v>
      </c>
      <c r="D14338" s="82" t="e">
        <f>VLOOKUP(Processed_Data!C14338,'Literature Lookup Tables'!$P$2:$Q$156,2,0)</f>
        <v>#N/A</v>
      </c>
    </row>
    <row r="14339" spans="1:4" x14ac:dyDescent="0.35">
      <c r="A14339" s="82" t="e">
        <f t="shared" si="223"/>
        <v>#N/A</v>
      </c>
      <c r="D14339" s="82" t="e">
        <f>VLOOKUP(Processed_Data!C14339,'Literature Lookup Tables'!$P$2:$Q$156,2,0)</f>
        <v>#N/A</v>
      </c>
    </row>
    <row r="14340" spans="1:4" x14ac:dyDescent="0.35">
      <c r="A14340" s="82" t="e">
        <f t="shared" si="223"/>
        <v>#N/A</v>
      </c>
      <c r="D14340" s="82" t="e">
        <f>VLOOKUP(Processed_Data!C14340,'Literature Lookup Tables'!$P$2:$Q$156,2,0)</f>
        <v>#N/A</v>
      </c>
    </row>
    <row r="14341" spans="1:4" x14ac:dyDescent="0.35">
      <c r="A14341" s="82" t="e">
        <f t="shared" si="223"/>
        <v>#N/A</v>
      </c>
      <c r="D14341" s="82" t="e">
        <f>VLOOKUP(Processed_Data!C14341,'Literature Lookup Tables'!$P$2:$Q$156,2,0)</f>
        <v>#N/A</v>
      </c>
    </row>
    <row r="14342" spans="1:4" x14ac:dyDescent="0.35">
      <c r="A14342" s="82" t="e">
        <f t="shared" si="223"/>
        <v>#N/A</v>
      </c>
      <c r="D14342" s="82" t="e">
        <f>VLOOKUP(Processed_Data!C14342,'Literature Lookup Tables'!$P$2:$Q$156,2,0)</f>
        <v>#N/A</v>
      </c>
    </row>
    <row r="14343" spans="1:4" x14ac:dyDescent="0.35">
      <c r="A14343" s="82" t="e">
        <f t="shared" ref="A14343:A14406" si="224">F14343&amp;"-"&amp;E14343&amp;"-"&amp;D14343</f>
        <v>#N/A</v>
      </c>
      <c r="D14343" s="82" t="e">
        <f>VLOOKUP(Processed_Data!C14343,'Literature Lookup Tables'!$P$2:$Q$156,2,0)</f>
        <v>#N/A</v>
      </c>
    </row>
    <row r="14344" spans="1:4" x14ac:dyDescent="0.35">
      <c r="A14344" s="82" t="e">
        <f t="shared" si="224"/>
        <v>#N/A</v>
      </c>
      <c r="D14344" s="82" t="e">
        <f>VLOOKUP(Processed_Data!C14344,'Literature Lookup Tables'!$P$2:$Q$156,2,0)</f>
        <v>#N/A</v>
      </c>
    </row>
    <row r="14345" spans="1:4" x14ac:dyDescent="0.35">
      <c r="A14345" s="82" t="e">
        <f t="shared" si="224"/>
        <v>#N/A</v>
      </c>
      <c r="D14345" s="82" t="e">
        <f>VLOOKUP(Processed_Data!C14345,'Literature Lookup Tables'!$P$2:$Q$156,2,0)</f>
        <v>#N/A</v>
      </c>
    </row>
    <row r="14346" spans="1:4" x14ac:dyDescent="0.35">
      <c r="A14346" s="82" t="e">
        <f t="shared" si="224"/>
        <v>#N/A</v>
      </c>
      <c r="D14346" s="82" t="e">
        <f>VLOOKUP(Processed_Data!C14346,'Literature Lookup Tables'!$P$2:$Q$156,2,0)</f>
        <v>#N/A</v>
      </c>
    </row>
    <row r="14347" spans="1:4" x14ac:dyDescent="0.35">
      <c r="A14347" s="82" t="e">
        <f t="shared" si="224"/>
        <v>#N/A</v>
      </c>
      <c r="D14347" s="82" t="e">
        <f>VLOOKUP(Processed_Data!C14347,'Literature Lookup Tables'!$P$2:$Q$156,2,0)</f>
        <v>#N/A</v>
      </c>
    </row>
    <row r="14348" spans="1:4" x14ac:dyDescent="0.35">
      <c r="A14348" s="82" t="e">
        <f t="shared" si="224"/>
        <v>#N/A</v>
      </c>
      <c r="D14348" s="82" t="e">
        <f>VLOOKUP(Processed_Data!C14348,'Literature Lookup Tables'!$P$2:$Q$156,2,0)</f>
        <v>#N/A</v>
      </c>
    </row>
    <row r="14349" spans="1:4" x14ac:dyDescent="0.35">
      <c r="A14349" s="82" t="e">
        <f t="shared" si="224"/>
        <v>#N/A</v>
      </c>
      <c r="D14349" s="82" t="e">
        <f>VLOOKUP(Processed_Data!C14349,'Literature Lookup Tables'!$P$2:$Q$156,2,0)</f>
        <v>#N/A</v>
      </c>
    </row>
    <row r="14350" spans="1:4" x14ac:dyDescent="0.35">
      <c r="A14350" s="82" t="e">
        <f t="shared" si="224"/>
        <v>#N/A</v>
      </c>
      <c r="D14350" s="82" t="e">
        <f>VLOOKUP(Processed_Data!C14350,'Literature Lookup Tables'!$P$2:$Q$156,2,0)</f>
        <v>#N/A</v>
      </c>
    </row>
    <row r="14351" spans="1:4" x14ac:dyDescent="0.35">
      <c r="A14351" s="82" t="e">
        <f t="shared" si="224"/>
        <v>#N/A</v>
      </c>
      <c r="D14351" s="82" t="e">
        <f>VLOOKUP(Processed_Data!C14351,'Literature Lookup Tables'!$P$2:$Q$156,2,0)</f>
        <v>#N/A</v>
      </c>
    </row>
    <row r="14352" spans="1:4" x14ac:dyDescent="0.35">
      <c r="A14352" s="82" t="e">
        <f t="shared" si="224"/>
        <v>#N/A</v>
      </c>
      <c r="D14352" s="82" t="e">
        <f>VLOOKUP(Processed_Data!C14352,'Literature Lookup Tables'!$P$2:$Q$156,2,0)</f>
        <v>#N/A</v>
      </c>
    </row>
    <row r="14353" spans="1:4" x14ac:dyDescent="0.35">
      <c r="A14353" s="82" t="e">
        <f t="shared" si="224"/>
        <v>#N/A</v>
      </c>
      <c r="D14353" s="82" t="e">
        <f>VLOOKUP(Processed_Data!C14353,'Literature Lookup Tables'!$P$2:$Q$156,2,0)</f>
        <v>#N/A</v>
      </c>
    </row>
    <row r="14354" spans="1:4" x14ac:dyDescent="0.35">
      <c r="A14354" s="82" t="e">
        <f t="shared" si="224"/>
        <v>#N/A</v>
      </c>
      <c r="D14354" s="82" t="e">
        <f>VLOOKUP(Processed_Data!C14354,'Literature Lookup Tables'!$P$2:$Q$156,2,0)</f>
        <v>#N/A</v>
      </c>
    </row>
    <row r="14355" spans="1:4" x14ac:dyDescent="0.35">
      <c r="A14355" s="82" t="e">
        <f t="shared" si="224"/>
        <v>#N/A</v>
      </c>
      <c r="D14355" s="82" t="e">
        <f>VLOOKUP(Processed_Data!C14355,'Literature Lookup Tables'!$P$2:$Q$156,2,0)</f>
        <v>#N/A</v>
      </c>
    </row>
    <row r="14356" spans="1:4" x14ac:dyDescent="0.35">
      <c r="A14356" s="82" t="e">
        <f t="shared" si="224"/>
        <v>#N/A</v>
      </c>
      <c r="D14356" s="82" t="e">
        <f>VLOOKUP(Processed_Data!C14356,'Literature Lookup Tables'!$P$2:$Q$156,2,0)</f>
        <v>#N/A</v>
      </c>
    </row>
    <row r="14357" spans="1:4" x14ac:dyDescent="0.35">
      <c r="A14357" s="82" t="e">
        <f t="shared" si="224"/>
        <v>#N/A</v>
      </c>
      <c r="D14357" s="82" t="e">
        <f>VLOOKUP(Processed_Data!C14357,'Literature Lookup Tables'!$P$2:$Q$156,2,0)</f>
        <v>#N/A</v>
      </c>
    </row>
    <row r="14358" spans="1:4" x14ac:dyDescent="0.35">
      <c r="A14358" s="82" t="e">
        <f t="shared" si="224"/>
        <v>#N/A</v>
      </c>
      <c r="D14358" s="82" t="e">
        <f>VLOOKUP(Processed_Data!C14358,'Literature Lookup Tables'!$P$2:$Q$156,2,0)</f>
        <v>#N/A</v>
      </c>
    </row>
    <row r="14359" spans="1:4" x14ac:dyDescent="0.35">
      <c r="A14359" s="82" t="e">
        <f t="shared" si="224"/>
        <v>#N/A</v>
      </c>
      <c r="D14359" s="82" t="e">
        <f>VLOOKUP(Processed_Data!C14359,'Literature Lookup Tables'!$P$2:$Q$156,2,0)</f>
        <v>#N/A</v>
      </c>
    </row>
    <row r="14360" spans="1:4" x14ac:dyDescent="0.35">
      <c r="A14360" s="82" t="e">
        <f t="shared" si="224"/>
        <v>#N/A</v>
      </c>
      <c r="D14360" s="82" t="e">
        <f>VLOOKUP(Processed_Data!C14360,'Literature Lookup Tables'!$P$2:$Q$156,2,0)</f>
        <v>#N/A</v>
      </c>
    </row>
    <row r="14361" spans="1:4" x14ac:dyDescent="0.35">
      <c r="A14361" s="82" t="e">
        <f t="shared" si="224"/>
        <v>#N/A</v>
      </c>
      <c r="D14361" s="82" t="e">
        <f>VLOOKUP(Processed_Data!C14361,'Literature Lookup Tables'!$P$2:$Q$156,2,0)</f>
        <v>#N/A</v>
      </c>
    </row>
    <row r="14362" spans="1:4" x14ac:dyDescent="0.35">
      <c r="A14362" s="82" t="e">
        <f t="shared" si="224"/>
        <v>#N/A</v>
      </c>
      <c r="D14362" s="82" t="e">
        <f>VLOOKUP(Processed_Data!C14362,'Literature Lookup Tables'!$P$2:$Q$156,2,0)</f>
        <v>#N/A</v>
      </c>
    </row>
    <row r="14363" spans="1:4" x14ac:dyDescent="0.35">
      <c r="A14363" s="82" t="e">
        <f t="shared" si="224"/>
        <v>#N/A</v>
      </c>
      <c r="D14363" s="82" t="e">
        <f>VLOOKUP(Processed_Data!C14363,'Literature Lookup Tables'!$P$2:$Q$156,2,0)</f>
        <v>#N/A</v>
      </c>
    </row>
    <row r="14364" spans="1:4" x14ac:dyDescent="0.35">
      <c r="A14364" s="82" t="e">
        <f t="shared" si="224"/>
        <v>#N/A</v>
      </c>
      <c r="D14364" s="82" t="e">
        <f>VLOOKUP(Processed_Data!C14364,'Literature Lookup Tables'!$P$2:$Q$156,2,0)</f>
        <v>#N/A</v>
      </c>
    </row>
    <row r="14365" spans="1:4" x14ac:dyDescent="0.35">
      <c r="A14365" s="82" t="e">
        <f t="shared" si="224"/>
        <v>#N/A</v>
      </c>
      <c r="D14365" s="82" t="e">
        <f>VLOOKUP(Processed_Data!C14365,'Literature Lookup Tables'!$P$2:$Q$156,2,0)</f>
        <v>#N/A</v>
      </c>
    </row>
    <row r="14366" spans="1:4" x14ac:dyDescent="0.35">
      <c r="A14366" s="82" t="e">
        <f t="shared" si="224"/>
        <v>#N/A</v>
      </c>
      <c r="D14366" s="82" t="e">
        <f>VLOOKUP(Processed_Data!C14366,'Literature Lookup Tables'!$P$2:$Q$156,2,0)</f>
        <v>#N/A</v>
      </c>
    </row>
    <row r="14367" spans="1:4" x14ac:dyDescent="0.35">
      <c r="A14367" s="82" t="e">
        <f t="shared" si="224"/>
        <v>#N/A</v>
      </c>
      <c r="D14367" s="82" t="e">
        <f>VLOOKUP(Processed_Data!C14367,'Literature Lookup Tables'!$P$2:$Q$156,2,0)</f>
        <v>#N/A</v>
      </c>
    </row>
    <row r="14368" spans="1:4" x14ac:dyDescent="0.35">
      <c r="A14368" s="82" t="e">
        <f t="shared" si="224"/>
        <v>#N/A</v>
      </c>
      <c r="D14368" s="82" t="e">
        <f>VLOOKUP(Processed_Data!C14368,'Literature Lookup Tables'!$P$2:$Q$156,2,0)</f>
        <v>#N/A</v>
      </c>
    </row>
    <row r="14369" spans="1:4" x14ac:dyDescent="0.35">
      <c r="A14369" s="82" t="e">
        <f t="shared" si="224"/>
        <v>#N/A</v>
      </c>
      <c r="D14369" s="82" t="e">
        <f>VLOOKUP(Processed_Data!C14369,'Literature Lookup Tables'!$P$2:$Q$156,2,0)</f>
        <v>#N/A</v>
      </c>
    </row>
    <row r="14370" spans="1:4" x14ac:dyDescent="0.35">
      <c r="A14370" s="82" t="e">
        <f t="shared" si="224"/>
        <v>#N/A</v>
      </c>
      <c r="D14370" s="82" t="e">
        <f>VLOOKUP(Processed_Data!C14370,'Literature Lookup Tables'!$P$2:$Q$156,2,0)</f>
        <v>#N/A</v>
      </c>
    </row>
    <row r="14371" spans="1:4" x14ac:dyDescent="0.35">
      <c r="A14371" s="82" t="e">
        <f t="shared" si="224"/>
        <v>#N/A</v>
      </c>
      <c r="D14371" s="82" t="e">
        <f>VLOOKUP(Processed_Data!C14371,'Literature Lookup Tables'!$P$2:$Q$156,2,0)</f>
        <v>#N/A</v>
      </c>
    </row>
    <row r="14372" spans="1:4" x14ac:dyDescent="0.35">
      <c r="A14372" s="82" t="e">
        <f t="shared" si="224"/>
        <v>#N/A</v>
      </c>
      <c r="D14372" s="82" t="e">
        <f>VLOOKUP(Processed_Data!C14372,'Literature Lookup Tables'!$P$2:$Q$156,2,0)</f>
        <v>#N/A</v>
      </c>
    </row>
    <row r="14373" spans="1:4" x14ac:dyDescent="0.35">
      <c r="A14373" s="82" t="e">
        <f t="shared" si="224"/>
        <v>#N/A</v>
      </c>
      <c r="D14373" s="82" t="e">
        <f>VLOOKUP(Processed_Data!C14373,'Literature Lookup Tables'!$P$2:$Q$156,2,0)</f>
        <v>#N/A</v>
      </c>
    </row>
    <row r="14374" spans="1:4" x14ac:dyDescent="0.35">
      <c r="A14374" s="82" t="e">
        <f t="shared" si="224"/>
        <v>#N/A</v>
      </c>
      <c r="D14374" s="82" t="e">
        <f>VLOOKUP(Processed_Data!C14374,'Literature Lookup Tables'!$P$2:$Q$156,2,0)</f>
        <v>#N/A</v>
      </c>
    </row>
    <row r="14375" spans="1:4" x14ac:dyDescent="0.35">
      <c r="A14375" s="82" t="e">
        <f t="shared" si="224"/>
        <v>#N/A</v>
      </c>
      <c r="D14375" s="82" t="e">
        <f>VLOOKUP(Processed_Data!C14375,'Literature Lookup Tables'!$P$2:$Q$156,2,0)</f>
        <v>#N/A</v>
      </c>
    </row>
    <row r="14376" spans="1:4" x14ac:dyDescent="0.35">
      <c r="A14376" s="82" t="e">
        <f t="shared" si="224"/>
        <v>#N/A</v>
      </c>
      <c r="D14376" s="82" t="e">
        <f>VLOOKUP(Processed_Data!C14376,'Literature Lookup Tables'!$P$2:$Q$156,2,0)</f>
        <v>#N/A</v>
      </c>
    </row>
    <row r="14377" spans="1:4" x14ac:dyDescent="0.35">
      <c r="A14377" s="82" t="e">
        <f t="shared" si="224"/>
        <v>#N/A</v>
      </c>
      <c r="D14377" s="82" t="e">
        <f>VLOOKUP(Processed_Data!C14377,'Literature Lookup Tables'!$P$2:$Q$156,2,0)</f>
        <v>#N/A</v>
      </c>
    </row>
    <row r="14378" spans="1:4" x14ac:dyDescent="0.35">
      <c r="A14378" s="82" t="e">
        <f t="shared" si="224"/>
        <v>#N/A</v>
      </c>
      <c r="D14378" s="82" t="e">
        <f>VLOOKUP(Processed_Data!C14378,'Literature Lookup Tables'!$P$2:$Q$156,2,0)</f>
        <v>#N/A</v>
      </c>
    </row>
    <row r="14379" spans="1:4" x14ac:dyDescent="0.35">
      <c r="A14379" s="82" t="e">
        <f t="shared" si="224"/>
        <v>#N/A</v>
      </c>
      <c r="D14379" s="82" t="e">
        <f>VLOOKUP(Processed_Data!C14379,'Literature Lookup Tables'!$P$2:$Q$156,2,0)</f>
        <v>#N/A</v>
      </c>
    </row>
    <row r="14380" spans="1:4" x14ac:dyDescent="0.35">
      <c r="A14380" s="82" t="e">
        <f t="shared" si="224"/>
        <v>#N/A</v>
      </c>
      <c r="D14380" s="82" t="e">
        <f>VLOOKUP(Processed_Data!C14380,'Literature Lookup Tables'!$P$2:$Q$156,2,0)</f>
        <v>#N/A</v>
      </c>
    </row>
    <row r="14381" spans="1:4" x14ac:dyDescent="0.35">
      <c r="A14381" s="82" t="e">
        <f t="shared" si="224"/>
        <v>#N/A</v>
      </c>
      <c r="D14381" s="82" t="e">
        <f>VLOOKUP(Processed_Data!C14381,'Literature Lookup Tables'!$P$2:$Q$156,2,0)</f>
        <v>#N/A</v>
      </c>
    </row>
    <row r="14382" spans="1:4" x14ac:dyDescent="0.35">
      <c r="A14382" s="82" t="e">
        <f t="shared" si="224"/>
        <v>#N/A</v>
      </c>
      <c r="D14382" s="82" t="e">
        <f>VLOOKUP(Processed_Data!C14382,'Literature Lookup Tables'!$P$2:$Q$156,2,0)</f>
        <v>#N/A</v>
      </c>
    </row>
    <row r="14383" spans="1:4" x14ac:dyDescent="0.35">
      <c r="A14383" s="82" t="e">
        <f t="shared" si="224"/>
        <v>#N/A</v>
      </c>
      <c r="D14383" s="82" t="e">
        <f>VLOOKUP(Processed_Data!C14383,'Literature Lookup Tables'!$P$2:$Q$156,2,0)</f>
        <v>#N/A</v>
      </c>
    </row>
    <row r="14384" spans="1:4" x14ac:dyDescent="0.35">
      <c r="A14384" s="82" t="e">
        <f t="shared" si="224"/>
        <v>#N/A</v>
      </c>
      <c r="D14384" s="82" t="e">
        <f>VLOOKUP(Processed_Data!C14384,'Literature Lookup Tables'!$P$2:$Q$156,2,0)</f>
        <v>#N/A</v>
      </c>
    </row>
    <row r="14385" spans="1:4" x14ac:dyDescent="0.35">
      <c r="A14385" s="82" t="e">
        <f t="shared" si="224"/>
        <v>#N/A</v>
      </c>
      <c r="D14385" s="82" t="e">
        <f>VLOOKUP(Processed_Data!C14385,'Literature Lookup Tables'!$P$2:$Q$156,2,0)</f>
        <v>#N/A</v>
      </c>
    </row>
    <row r="14386" spans="1:4" x14ac:dyDescent="0.35">
      <c r="A14386" s="82" t="e">
        <f t="shared" si="224"/>
        <v>#N/A</v>
      </c>
      <c r="D14386" s="82" t="e">
        <f>VLOOKUP(Processed_Data!C14386,'Literature Lookup Tables'!$P$2:$Q$156,2,0)</f>
        <v>#N/A</v>
      </c>
    </row>
    <row r="14387" spans="1:4" x14ac:dyDescent="0.35">
      <c r="A14387" s="82" t="e">
        <f t="shared" si="224"/>
        <v>#N/A</v>
      </c>
      <c r="D14387" s="82" t="e">
        <f>VLOOKUP(Processed_Data!C14387,'Literature Lookup Tables'!$P$2:$Q$156,2,0)</f>
        <v>#N/A</v>
      </c>
    </row>
    <row r="14388" spans="1:4" x14ac:dyDescent="0.35">
      <c r="A14388" s="82" t="e">
        <f t="shared" si="224"/>
        <v>#N/A</v>
      </c>
      <c r="D14388" s="82" t="e">
        <f>VLOOKUP(Processed_Data!C14388,'Literature Lookup Tables'!$P$2:$Q$156,2,0)</f>
        <v>#N/A</v>
      </c>
    </row>
    <row r="14389" spans="1:4" x14ac:dyDescent="0.35">
      <c r="A14389" s="82" t="e">
        <f t="shared" si="224"/>
        <v>#N/A</v>
      </c>
      <c r="D14389" s="82" t="e">
        <f>VLOOKUP(Processed_Data!C14389,'Literature Lookup Tables'!$P$2:$Q$156,2,0)</f>
        <v>#N/A</v>
      </c>
    </row>
    <row r="14390" spans="1:4" x14ac:dyDescent="0.35">
      <c r="A14390" s="82" t="e">
        <f t="shared" si="224"/>
        <v>#N/A</v>
      </c>
      <c r="D14390" s="82" t="e">
        <f>VLOOKUP(Processed_Data!C14390,'Literature Lookup Tables'!$P$2:$Q$156,2,0)</f>
        <v>#N/A</v>
      </c>
    </row>
    <row r="14391" spans="1:4" x14ac:dyDescent="0.35">
      <c r="A14391" s="82" t="e">
        <f t="shared" si="224"/>
        <v>#N/A</v>
      </c>
      <c r="D14391" s="82" t="e">
        <f>VLOOKUP(Processed_Data!C14391,'Literature Lookup Tables'!$P$2:$Q$156,2,0)</f>
        <v>#N/A</v>
      </c>
    </row>
    <row r="14392" spans="1:4" x14ac:dyDescent="0.35">
      <c r="A14392" s="82" t="e">
        <f t="shared" si="224"/>
        <v>#N/A</v>
      </c>
      <c r="D14392" s="82" t="e">
        <f>VLOOKUP(Processed_Data!C14392,'Literature Lookup Tables'!$P$2:$Q$156,2,0)</f>
        <v>#N/A</v>
      </c>
    </row>
    <row r="14393" spans="1:4" x14ac:dyDescent="0.35">
      <c r="A14393" s="82" t="e">
        <f t="shared" si="224"/>
        <v>#N/A</v>
      </c>
      <c r="D14393" s="82" t="e">
        <f>VLOOKUP(Processed_Data!C14393,'Literature Lookup Tables'!$P$2:$Q$156,2,0)</f>
        <v>#N/A</v>
      </c>
    </row>
    <row r="14394" spans="1:4" x14ac:dyDescent="0.35">
      <c r="A14394" s="82" t="e">
        <f t="shared" si="224"/>
        <v>#N/A</v>
      </c>
      <c r="D14394" s="82" t="e">
        <f>VLOOKUP(Processed_Data!C14394,'Literature Lookup Tables'!$P$2:$Q$156,2,0)</f>
        <v>#N/A</v>
      </c>
    </row>
    <row r="14395" spans="1:4" x14ac:dyDescent="0.35">
      <c r="A14395" s="82" t="e">
        <f t="shared" si="224"/>
        <v>#N/A</v>
      </c>
      <c r="D14395" s="82" t="e">
        <f>VLOOKUP(Processed_Data!C14395,'Literature Lookup Tables'!$P$2:$Q$156,2,0)</f>
        <v>#N/A</v>
      </c>
    </row>
    <row r="14396" spans="1:4" x14ac:dyDescent="0.35">
      <c r="A14396" s="82" t="e">
        <f t="shared" si="224"/>
        <v>#N/A</v>
      </c>
      <c r="D14396" s="82" t="e">
        <f>VLOOKUP(Processed_Data!C14396,'Literature Lookup Tables'!$P$2:$Q$156,2,0)</f>
        <v>#N/A</v>
      </c>
    </row>
    <row r="14397" spans="1:4" x14ac:dyDescent="0.35">
      <c r="A14397" s="82" t="e">
        <f t="shared" si="224"/>
        <v>#N/A</v>
      </c>
      <c r="D14397" s="82" t="e">
        <f>VLOOKUP(Processed_Data!C14397,'Literature Lookup Tables'!$P$2:$Q$156,2,0)</f>
        <v>#N/A</v>
      </c>
    </row>
    <row r="14398" spans="1:4" x14ac:dyDescent="0.35">
      <c r="A14398" s="82" t="e">
        <f t="shared" si="224"/>
        <v>#N/A</v>
      </c>
      <c r="D14398" s="82" t="e">
        <f>VLOOKUP(Processed_Data!C14398,'Literature Lookup Tables'!$P$2:$Q$156,2,0)</f>
        <v>#N/A</v>
      </c>
    </row>
    <row r="14399" spans="1:4" x14ac:dyDescent="0.35">
      <c r="A14399" s="82" t="e">
        <f t="shared" si="224"/>
        <v>#N/A</v>
      </c>
      <c r="D14399" s="82" t="e">
        <f>VLOOKUP(Processed_Data!C14399,'Literature Lookup Tables'!$P$2:$Q$156,2,0)</f>
        <v>#N/A</v>
      </c>
    </row>
    <row r="14400" spans="1:4" x14ac:dyDescent="0.35">
      <c r="A14400" s="82" t="e">
        <f t="shared" si="224"/>
        <v>#N/A</v>
      </c>
      <c r="D14400" s="82" t="e">
        <f>VLOOKUP(Processed_Data!C14400,'Literature Lookup Tables'!$P$2:$Q$156,2,0)</f>
        <v>#N/A</v>
      </c>
    </row>
    <row r="14401" spans="1:4" x14ac:dyDescent="0.35">
      <c r="A14401" s="82" t="e">
        <f t="shared" si="224"/>
        <v>#N/A</v>
      </c>
      <c r="D14401" s="82" t="e">
        <f>VLOOKUP(Processed_Data!C14401,'Literature Lookup Tables'!$P$2:$Q$156,2,0)</f>
        <v>#N/A</v>
      </c>
    </row>
    <row r="14402" spans="1:4" x14ac:dyDescent="0.35">
      <c r="A14402" s="82" t="e">
        <f t="shared" si="224"/>
        <v>#N/A</v>
      </c>
      <c r="D14402" s="82" t="e">
        <f>VLOOKUP(Processed_Data!C14402,'Literature Lookup Tables'!$P$2:$Q$156,2,0)</f>
        <v>#N/A</v>
      </c>
    </row>
    <row r="14403" spans="1:4" x14ac:dyDescent="0.35">
      <c r="A14403" s="82" t="e">
        <f t="shared" si="224"/>
        <v>#N/A</v>
      </c>
      <c r="D14403" s="82" t="e">
        <f>VLOOKUP(Processed_Data!C14403,'Literature Lookup Tables'!$P$2:$Q$156,2,0)</f>
        <v>#N/A</v>
      </c>
    </row>
    <row r="14404" spans="1:4" x14ac:dyDescent="0.35">
      <c r="A14404" s="82" t="e">
        <f t="shared" si="224"/>
        <v>#N/A</v>
      </c>
      <c r="D14404" s="82" t="e">
        <f>VLOOKUP(Processed_Data!C14404,'Literature Lookup Tables'!$P$2:$Q$156,2,0)</f>
        <v>#N/A</v>
      </c>
    </row>
    <row r="14405" spans="1:4" x14ac:dyDescent="0.35">
      <c r="A14405" s="82" t="e">
        <f t="shared" si="224"/>
        <v>#N/A</v>
      </c>
      <c r="D14405" s="82" t="e">
        <f>VLOOKUP(Processed_Data!C14405,'Literature Lookup Tables'!$P$2:$Q$156,2,0)</f>
        <v>#N/A</v>
      </c>
    </row>
    <row r="14406" spans="1:4" x14ac:dyDescent="0.35">
      <c r="A14406" s="82" t="e">
        <f t="shared" si="224"/>
        <v>#N/A</v>
      </c>
      <c r="D14406" s="82" t="e">
        <f>VLOOKUP(Processed_Data!C14406,'Literature Lookup Tables'!$P$2:$Q$156,2,0)</f>
        <v>#N/A</v>
      </c>
    </row>
    <row r="14407" spans="1:4" x14ac:dyDescent="0.35">
      <c r="A14407" s="82" t="e">
        <f t="shared" ref="A14407:A14470" si="225">F14407&amp;"-"&amp;E14407&amp;"-"&amp;D14407</f>
        <v>#N/A</v>
      </c>
      <c r="D14407" s="82" t="e">
        <f>VLOOKUP(Processed_Data!C14407,'Literature Lookup Tables'!$P$2:$Q$156,2,0)</f>
        <v>#N/A</v>
      </c>
    </row>
    <row r="14408" spans="1:4" x14ac:dyDescent="0.35">
      <c r="A14408" s="82" t="e">
        <f t="shared" si="225"/>
        <v>#N/A</v>
      </c>
      <c r="D14408" s="82" t="e">
        <f>VLOOKUP(Processed_Data!C14408,'Literature Lookup Tables'!$P$2:$Q$156,2,0)</f>
        <v>#N/A</v>
      </c>
    </row>
    <row r="14409" spans="1:4" x14ac:dyDescent="0.35">
      <c r="A14409" s="82" t="e">
        <f t="shared" si="225"/>
        <v>#N/A</v>
      </c>
      <c r="D14409" s="82" t="e">
        <f>VLOOKUP(Processed_Data!C14409,'Literature Lookup Tables'!$P$2:$Q$156,2,0)</f>
        <v>#N/A</v>
      </c>
    </row>
    <row r="14410" spans="1:4" x14ac:dyDescent="0.35">
      <c r="A14410" s="82" t="e">
        <f t="shared" si="225"/>
        <v>#N/A</v>
      </c>
      <c r="D14410" s="82" t="e">
        <f>VLOOKUP(Processed_Data!C14410,'Literature Lookup Tables'!$P$2:$Q$156,2,0)</f>
        <v>#N/A</v>
      </c>
    </row>
    <row r="14411" spans="1:4" x14ac:dyDescent="0.35">
      <c r="A14411" s="82" t="e">
        <f t="shared" si="225"/>
        <v>#N/A</v>
      </c>
      <c r="D14411" s="82" t="e">
        <f>VLOOKUP(Processed_Data!C14411,'Literature Lookup Tables'!$P$2:$Q$156,2,0)</f>
        <v>#N/A</v>
      </c>
    </row>
    <row r="14412" spans="1:4" x14ac:dyDescent="0.35">
      <c r="A14412" s="82" t="e">
        <f t="shared" si="225"/>
        <v>#N/A</v>
      </c>
      <c r="D14412" s="82" t="e">
        <f>VLOOKUP(Processed_Data!C14412,'Literature Lookup Tables'!$P$2:$Q$156,2,0)</f>
        <v>#N/A</v>
      </c>
    </row>
    <row r="14413" spans="1:4" x14ac:dyDescent="0.35">
      <c r="A14413" s="82" t="e">
        <f t="shared" si="225"/>
        <v>#N/A</v>
      </c>
      <c r="D14413" s="82" t="e">
        <f>VLOOKUP(Processed_Data!C14413,'Literature Lookup Tables'!$P$2:$Q$156,2,0)</f>
        <v>#N/A</v>
      </c>
    </row>
    <row r="14414" spans="1:4" x14ac:dyDescent="0.35">
      <c r="A14414" s="82" t="e">
        <f t="shared" si="225"/>
        <v>#N/A</v>
      </c>
      <c r="D14414" s="82" t="e">
        <f>VLOOKUP(Processed_Data!C14414,'Literature Lookup Tables'!$P$2:$Q$156,2,0)</f>
        <v>#N/A</v>
      </c>
    </row>
    <row r="14415" spans="1:4" x14ac:dyDescent="0.35">
      <c r="A14415" s="82" t="e">
        <f t="shared" si="225"/>
        <v>#N/A</v>
      </c>
      <c r="D14415" s="82" t="e">
        <f>VLOOKUP(Processed_Data!C14415,'Literature Lookup Tables'!$P$2:$Q$156,2,0)</f>
        <v>#N/A</v>
      </c>
    </row>
    <row r="14416" spans="1:4" x14ac:dyDescent="0.35">
      <c r="A14416" s="82" t="e">
        <f t="shared" si="225"/>
        <v>#N/A</v>
      </c>
      <c r="D14416" s="82" t="e">
        <f>VLOOKUP(Processed_Data!C14416,'Literature Lookup Tables'!$P$2:$Q$156,2,0)</f>
        <v>#N/A</v>
      </c>
    </row>
    <row r="14417" spans="1:4" x14ac:dyDescent="0.35">
      <c r="A14417" s="82" t="e">
        <f t="shared" si="225"/>
        <v>#N/A</v>
      </c>
      <c r="D14417" s="82" t="e">
        <f>VLOOKUP(Processed_Data!C14417,'Literature Lookup Tables'!$P$2:$Q$156,2,0)</f>
        <v>#N/A</v>
      </c>
    </row>
    <row r="14418" spans="1:4" x14ac:dyDescent="0.35">
      <c r="A14418" s="82" t="e">
        <f t="shared" si="225"/>
        <v>#N/A</v>
      </c>
      <c r="D14418" s="82" t="e">
        <f>VLOOKUP(Processed_Data!C14418,'Literature Lookup Tables'!$P$2:$Q$156,2,0)</f>
        <v>#N/A</v>
      </c>
    </row>
    <row r="14419" spans="1:4" x14ac:dyDescent="0.35">
      <c r="A14419" s="82" t="e">
        <f t="shared" si="225"/>
        <v>#N/A</v>
      </c>
      <c r="D14419" s="82" t="e">
        <f>VLOOKUP(Processed_Data!C14419,'Literature Lookup Tables'!$P$2:$Q$156,2,0)</f>
        <v>#N/A</v>
      </c>
    </row>
    <row r="14420" spans="1:4" x14ac:dyDescent="0.35">
      <c r="A14420" s="82" t="e">
        <f t="shared" si="225"/>
        <v>#N/A</v>
      </c>
      <c r="D14420" s="82" t="e">
        <f>VLOOKUP(Processed_Data!C14420,'Literature Lookup Tables'!$P$2:$Q$156,2,0)</f>
        <v>#N/A</v>
      </c>
    </row>
    <row r="14421" spans="1:4" x14ac:dyDescent="0.35">
      <c r="A14421" s="82" t="e">
        <f t="shared" si="225"/>
        <v>#N/A</v>
      </c>
      <c r="D14421" s="82" t="e">
        <f>VLOOKUP(Processed_Data!C14421,'Literature Lookup Tables'!$P$2:$Q$156,2,0)</f>
        <v>#N/A</v>
      </c>
    </row>
    <row r="14422" spans="1:4" x14ac:dyDescent="0.35">
      <c r="A14422" s="82" t="e">
        <f t="shared" si="225"/>
        <v>#N/A</v>
      </c>
      <c r="D14422" s="82" t="e">
        <f>VLOOKUP(Processed_Data!C14422,'Literature Lookup Tables'!$P$2:$Q$156,2,0)</f>
        <v>#N/A</v>
      </c>
    </row>
    <row r="14423" spans="1:4" x14ac:dyDescent="0.35">
      <c r="A14423" s="82" t="e">
        <f t="shared" si="225"/>
        <v>#N/A</v>
      </c>
      <c r="D14423" s="82" t="e">
        <f>VLOOKUP(Processed_Data!C14423,'Literature Lookup Tables'!$P$2:$Q$156,2,0)</f>
        <v>#N/A</v>
      </c>
    </row>
    <row r="14424" spans="1:4" x14ac:dyDescent="0.35">
      <c r="A14424" s="82" t="e">
        <f t="shared" si="225"/>
        <v>#N/A</v>
      </c>
      <c r="D14424" s="82" t="e">
        <f>VLOOKUP(Processed_Data!C14424,'Literature Lookup Tables'!$P$2:$Q$156,2,0)</f>
        <v>#N/A</v>
      </c>
    </row>
    <row r="14425" spans="1:4" x14ac:dyDescent="0.35">
      <c r="A14425" s="82" t="e">
        <f t="shared" si="225"/>
        <v>#N/A</v>
      </c>
      <c r="D14425" s="82" t="e">
        <f>VLOOKUP(Processed_Data!C14425,'Literature Lookup Tables'!$P$2:$Q$156,2,0)</f>
        <v>#N/A</v>
      </c>
    </row>
    <row r="14426" spans="1:4" x14ac:dyDescent="0.35">
      <c r="A14426" s="82" t="e">
        <f t="shared" si="225"/>
        <v>#N/A</v>
      </c>
      <c r="D14426" s="82" t="e">
        <f>VLOOKUP(Processed_Data!C14426,'Literature Lookup Tables'!$P$2:$Q$156,2,0)</f>
        <v>#N/A</v>
      </c>
    </row>
    <row r="14427" spans="1:4" x14ac:dyDescent="0.35">
      <c r="A14427" s="82" t="e">
        <f t="shared" si="225"/>
        <v>#N/A</v>
      </c>
      <c r="D14427" s="82" t="e">
        <f>VLOOKUP(Processed_Data!C14427,'Literature Lookup Tables'!$P$2:$Q$156,2,0)</f>
        <v>#N/A</v>
      </c>
    </row>
    <row r="14428" spans="1:4" x14ac:dyDescent="0.35">
      <c r="A14428" s="82" t="e">
        <f t="shared" si="225"/>
        <v>#N/A</v>
      </c>
      <c r="D14428" s="82" t="e">
        <f>VLOOKUP(Processed_Data!C14428,'Literature Lookup Tables'!$P$2:$Q$156,2,0)</f>
        <v>#N/A</v>
      </c>
    </row>
    <row r="14429" spans="1:4" x14ac:dyDescent="0.35">
      <c r="A14429" s="82" t="e">
        <f t="shared" si="225"/>
        <v>#N/A</v>
      </c>
      <c r="D14429" s="82" t="e">
        <f>VLOOKUP(Processed_Data!C14429,'Literature Lookup Tables'!$P$2:$Q$156,2,0)</f>
        <v>#N/A</v>
      </c>
    </row>
    <row r="14430" spans="1:4" x14ac:dyDescent="0.35">
      <c r="A14430" s="82" t="e">
        <f t="shared" si="225"/>
        <v>#N/A</v>
      </c>
      <c r="D14430" s="82" t="e">
        <f>VLOOKUP(Processed_Data!C14430,'Literature Lookup Tables'!$P$2:$Q$156,2,0)</f>
        <v>#N/A</v>
      </c>
    </row>
    <row r="14431" spans="1:4" x14ac:dyDescent="0.35">
      <c r="A14431" s="82" t="e">
        <f t="shared" si="225"/>
        <v>#N/A</v>
      </c>
      <c r="D14431" s="82" t="e">
        <f>VLOOKUP(Processed_Data!C14431,'Literature Lookup Tables'!$P$2:$Q$156,2,0)</f>
        <v>#N/A</v>
      </c>
    </row>
    <row r="14432" spans="1:4" x14ac:dyDescent="0.35">
      <c r="A14432" s="82" t="e">
        <f t="shared" si="225"/>
        <v>#N/A</v>
      </c>
      <c r="D14432" s="82" t="e">
        <f>VLOOKUP(Processed_Data!C14432,'Literature Lookup Tables'!$P$2:$Q$156,2,0)</f>
        <v>#N/A</v>
      </c>
    </row>
    <row r="14433" spans="1:4" x14ac:dyDescent="0.35">
      <c r="A14433" s="82" t="e">
        <f t="shared" si="225"/>
        <v>#N/A</v>
      </c>
      <c r="D14433" s="82" t="e">
        <f>VLOOKUP(Processed_Data!C14433,'Literature Lookup Tables'!$P$2:$Q$156,2,0)</f>
        <v>#N/A</v>
      </c>
    </row>
    <row r="14434" spans="1:4" x14ac:dyDescent="0.35">
      <c r="A14434" s="82" t="e">
        <f t="shared" si="225"/>
        <v>#N/A</v>
      </c>
      <c r="D14434" s="82" t="e">
        <f>VLOOKUP(Processed_Data!C14434,'Literature Lookup Tables'!$P$2:$Q$156,2,0)</f>
        <v>#N/A</v>
      </c>
    </row>
    <row r="14435" spans="1:4" x14ac:dyDescent="0.35">
      <c r="A14435" s="82" t="e">
        <f t="shared" si="225"/>
        <v>#N/A</v>
      </c>
      <c r="D14435" s="82" t="e">
        <f>VLOOKUP(Processed_Data!C14435,'Literature Lookup Tables'!$P$2:$Q$156,2,0)</f>
        <v>#N/A</v>
      </c>
    </row>
    <row r="14436" spans="1:4" x14ac:dyDescent="0.35">
      <c r="A14436" s="82" t="e">
        <f t="shared" si="225"/>
        <v>#N/A</v>
      </c>
      <c r="D14436" s="82" t="e">
        <f>VLOOKUP(Processed_Data!C14436,'Literature Lookup Tables'!$P$2:$Q$156,2,0)</f>
        <v>#N/A</v>
      </c>
    </row>
    <row r="14437" spans="1:4" x14ac:dyDescent="0.35">
      <c r="A14437" s="82" t="e">
        <f t="shared" si="225"/>
        <v>#N/A</v>
      </c>
      <c r="D14437" s="82" t="e">
        <f>VLOOKUP(Processed_Data!C14437,'Literature Lookup Tables'!$P$2:$Q$156,2,0)</f>
        <v>#N/A</v>
      </c>
    </row>
    <row r="14438" spans="1:4" x14ac:dyDescent="0.35">
      <c r="A14438" s="82" t="e">
        <f t="shared" si="225"/>
        <v>#N/A</v>
      </c>
      <c r="D14438" s="82" t="e">
        <f>VLOOKUP(Processed_Data!C14438,'Literature Lookup Tables'!$P$2:$Q$156,2,0)</f>
        <v>#N/A</v>
      </c>
    </row>
    <row r="14439" spans="1:4" x14ac:dyDescent="0.35">
      <c r="A14439" s="82" t="e">
        <f t="shared" si="225"/>
        <v>#N/A</v>
      </c>
      <c r="D14439" s="82" t="e">
        <f>VLOOKUP(Processed_Data!C14439,'Literature Lookup Tables'!$P$2:$Q$156,2,0)</f>
        <v>#N/A</v>
      </c>
    </row>
    <row r="14440" spans="1:4" x14ac:dyDescent="0.35">
      <c r="A14440" s="82" t="e">
        <f t="shared" si="225"/>
        <v>#N/A</v>
      </c>
      <c r="D14440" s="82" t="e">
        <f>VLOOKUP(Processed_Data!C14440,'Literature Lookup Tables'!$P$2:$Q$156,2,0)</f>
        <v>#N/A</v>
      </c>
    </row>
    <row r="14441" spans="1:4" x14ac:dyDescent="0.35">
      <c r="A14441" s="82" t="e">
        <f t="shared" si="225"/>
        <v>#N/A</v>
      </c>
      <c r="D14441" s="82" t="e">
        <f>VLOOKUP(Processed_Data!C14441,'Literature Lookup Tables'!$P$2:$Q$156,2,0)</f>
        <v>#N/A</v>
      </c>
    </row>
    <row r="14442" spans="1:4" x14ac:dyDescent="0.35">
      <c r="A14442" s="82" t="e">
        <f t="shared" si="225"/>
        <v>#N/A</v>
      </c>
      <c r="D14442" s="82" t="e">
        <f>VLOOKUP(Processed_Data!C14442,'Literature Lookup Tables'!$P$2:$Q$156,2,0)</f>
        <v>#N/A</v>
      </c>
    </row>
    <row r="14443" spans="1:4" x14ac:dyDescent="0.35">
      <c r="A14443" s="82" t="e">
        <f t="shared" si="225"/>
        <v>#N/A</v>
      </c>
      <c r="D14443" s="82" t="e">
        <f>VLOOKUP(Processed_Data!C14443,'Literature Lookup Tables'!$P$2:$Q$156,2,0)</f>
        <v>#N/A</v>
      </c>
    </row>
    <row r="14444" spans="1:4" x14ac:dyDescent="0.35">
      <c r="A14444" s="82" t="e">
        <f t="shared" si="225"/>
        <v>#N/A</v>
      </c>
      <c r="D14444" s="82" t="e">
        <f>VLOOKUP(Processed_Data!C14444,'Literature Lookup Tables'!$P$2:$Q$156,2,0)</f>
        <v>#N/A</v>
      </c>
    </row>
    <row r="14445" spans="1:4" x14ac:dyDescent="0.35">
      <c r="A14445" s="82" t="e">
        <f t="shared" si="225"/>
        <v>#N/A</v>
      </c>
      <c r="D14445" s="82" t="e">
        <f>VLOOKUP(Processed_Data!C14445,'Literature Lookup Tables'!$P$2:$Q$156,2,0)</f>
        <v>#N/A</v>
      </c>
    </row>
    <row r="14446" spans="1:4" x14ac:dyDescent="0.35">
      <c r="A14446" s="82" t="e">
        <f t="shared" si="225"/>
        <v>#N/A</v>
      </c>
      <c r="D14446" s="82" t="e">
        <f>VLOOKUP(Processed_Data!C14446,'Literature Lookup Tables'!$P$2:$Q$156,2,0)</f>
        <v>#N/A</v>
      </c>
    </row>
    <row r="14447" spans="1:4" x14ac:dyDescent="0.35">
      <c r="A14447" s="82" t="e">
        <f t="shared" si="225"/>
        <v>#N/A</v>
      </c>
      <c r="D14447" s="82" t="e">
        <f>VLOOKUP(Processed_Data!C14447,'Literature Lookup Tables'!$P$2:$Q$156,2,0)</f>
        <v>#N/A</v>
      </c>
    </row>
    <row r="14448" spans="1:4" x14ac:dyDescent="0.35">
      <c r="A14448" s="82" t="e">
        <f t="shared" si="225"/>
        <v>#N/A</v>
      </c>
      <c r="D14448" s="82" t="e">
        <f>VLOOKUP(Processed_Data!C14448,'Literature Lookup Tables'!$P$2:$Q$156,2,0)</f>
        <v>#N/A</v>
      </c>
    </row>
    <row r="14449" spans="1:4" x14ac:dyDescent="0.35">
      <c r="A14449" s="82" t="e">
        <f t="shared" si="225"/>
        <v>#N/A</v>
      </c>
      <c r="D14449" s="82" t="e">
        <f>VLOOKUP(Processed_Data!C14449,'Literature Lookup Tables'!$P$2:$Q$156,2,0)</f>
        <v>#N/A</v>
      </c>
    </row>
    <row r="14450" spans="1:4" x14ac:dyDescent="0.35">
      <c r="A14450" s="82" t="e">
        <f t="shared" si="225"/>
        <v>#N/A</v>
      </c>
      <c r="D14450" s="82" t="e">
        <f>VLOOKUP(Processed_Data!C14450,'Literature Lookup Tables'!$P$2:$Q$156,2,0)</f>
        <v>#N/A</v>
      </c>
    </row>
    <row r="14451" spans="1:4" x14ac:dyDescent="0.35">
      <c r="A14451" s="82" t="e">
        <f t="shared" si="225"/>
        <v>#N/A</v>
      </c>
      <c r="D14451" s="82" t="e">
        <f>VLOOKUP(Processed_Data!C14451,'Literature Lookup Tables'!$P$2:$Q$156,2,0)</f>
        <v>#N/A</v>
      </c>
    </row>
    <row r="14452" spans="1:4" x14ac:dyDescent="0.35">
      <c r="A14452" s="82" t="e">
        <f t="shared" si="225"/>
        <v>#N/A</v>
      </c>
      <c r="D14452" s="82" t="e">
        <f>VLOOKUP(Processed_Data!C14452,'Literature Lookup Tables'!$P$2:$Q$156,2,0)</f>
        <v>#N/A</v>
      </c>
    </row>
    <row r="14453" spans="1:4" x14ac:dyDescent="0.35">
      <c r="A14453" s="82" t="e">
        <f t="shared" si="225"/>
        <v>#N/A</v>
      </c>
      <c r="D14453" s="82" t="e">
        <f>VLOOKUP(Processed_Data!C14453,'Literature Lookup Tables'!$P$2:$Q$156,2,0)</f>
        <v>#N/A</v>
      </c>
    </row>
    <row r="14454" spans="1:4" x14ac:dyDescent="0.35">
      <c r="A14454" s="82" t="e">
        <f t="shared" si="225"/>
        <v>#N/A</v>
      </c>
      <c r="D14454" s="82" t="e">
        <f>VLOOKUP(Processed_Data!C14454,'Literature Lookup Tables'!$P$2:$Q$156,2,0)</f>
        <v>#N/A</v>
      </c>
    </row>
    <row r="14455" spans="1:4" x14ac:dyDescent="0.35">
      <c r="A14455" s="82" t="e">
        <f t="shared" si="225"/>
        <v>#N/A</v>
      </c>
      <c r="D14455" s="82" t="e">
        <f>VLOOKUP(Processed_Data!C14455,'Literature Lookup Tables'!$P$2:$Q$156,2,0)</f>
        <v>#N/A</v>
      </c>
    </row>
    <row r="14456" spans="1:4" x14ac:dyDescent="0.35">
      <c r="A14456" s="82" t="e">
        <f t="shared" si="225"/>
        <v>#N/A</v>
      </c>
      <c r="D14456" s="82" t="e">
        <f>VLOOKUP(Processed_Data!C14456,'Literature Lookup Tables'!$P$2:$Q$156,2,0)</f>
        <v>#N/A</v>
      </c>
    </row>
    <row r="14457" spans="1:4" x14ac:dyDescent="0.35">
      <c r="A14457" s="82" t="e">
        <f t="shared" si="225"/>
        <v>#N/A</v>
      </c>
      <c r="D14457" s="82" t="e">
        <f>VLOOKUP(Processed_Data!C14457,'Literature Lookup Tables'!$P$2:$Q$156,2,0)</f>
        <v>#N/A</v>
      </c>
    </row>
    <row r="14458" spans="1:4" x14ac:dyDescent="0.35">
      <c r="A14458" s="82" t="e">
        <f t="shared" si="225"/>
        <v>#N/A</v>
      </c>
      <c r="D14458" s="82" t="e">
        <f>VLOOKUP(Processed_Data!C14458,'Literature Lookup Tables'!$P$2:$Q$156,2,0)</f>
        <v>#N/A</v>
      </c>
    </row>
    <row r="14459" spans="1:4" x14ac:dyDescent="0.35">
      <c r="A14459" s="82" t="e">
        <f t="shared" si="225"/>
        <v>#N/A</v>
      </c>
      <c r="D14459" s="82" t="e">
        <f>VLOOKUP(Processed_Data!C14459,'Literature Lookup Tables'!$P$2:$Q$156,2,0)</f>
        <v>#N/A</v>
      </c>
    </row>
    <row r="14460" spans="1:4" x14ac:dyDescent="0.35">
      <c r="A14460" s="82" t="e">
        <f t="shared" si="225"/>
        <v>#N/A</v>
      </c>
      <c r="D14460" s="82" t="e">
        <f>VLOOKUP(Processed_Data!C14460,'Literature Lookup Tables'!$P$2:$Q$156,2,0)</f>
        <v>#N/A</v>
      </c>
    </row>
    <row r="14461" spans="1:4" x14ac:dyDescent="0.35">
      <c r="A14461" s="82" t="e">
        <f t="shared" si="225"/>
        <v>#N/A</v>
      </c>
      <c r="D14461" s="82" t="e">
        <f>VLOOKUP(Processed_Data!C14461,'Literature Lookup Tables'!$P$2:$Q$156,2,0)</f>
        <v>#N/A</v>
      </c>
    </row>
    <row r="14462" spans="1:4" x14ac:dyDescent="0.35">
      <c r="A14462" s="82" t="e">
        <f t="shared" si="225"/>
        <v>#N/A</v>
      </c>
      <c r="D14462" s="82" t="e">
        <f>VLOOKUP(Processed_Data!C14462,'Literature Lookup Tables'!$P$2:$Q$156,2,0)</f>
        <v>#N/A</v>
      </c>
    </row>
    <row r="14463" spans="1:4" x14ac:dyDescent="0.35">
      <c r="A14463" s="82" t="e">
        <f t="shared" si="225"/>
        <v>#N/A</v>
      </c>
      <c r="D14463" s="82" t="e">
        <f>VLOOKUP(Processed_Data!C14463,'Literature Lookup Tables'!$P$2:$Q$156,2,0)</f>
        <v>#N/A</v>
      </c>
    </row>
    <row r="14464" spans="1:4" x14ac:dyDescent="0.35">
      <c r="A14464" s="82" t="e">
        <f t="shared" si="225"/>
        <v>#N/A</v>
      </c>
      <c r="D14464" s="82" t="e">
        <f>VLOOKUP(Processed_Data!C14464,'Literature Lookup Tables'!$P$2:$Q$156,2,0)</f>
        <v>#N/A</v>
      </c>
    </row>
    <row r="14465" spans="1:4" x14ac:dyDescent="0.35">
      <c r="A14465" s="82" t="e">
        <f t="shared" si="225"/>
        <v>#N/A</v>
      </c>
      <c r="D14465" s="82" t="e">
        <f>VLOOKUP(Processed_Data!C14465,'Literature Lookup Tables'!$P$2:$Q$156,2,0)</f>
        <v>#N/A</v>
      </c>
    </row>
    <row r="14466" spans="1:4" x14ac:dyDescent="0.35">
      <c r="A14466" s="82" t="e">
        <f t="shared" si="225"/>
        <v>#N/A</v>
      </c>
      <c r="D14466" s="82" t="e">
        <f>VLOOKUP(Processed_Data!C14466,'Literature Lookup Tables'!$P$2:$Q$156,2,0)</f>
        <v>#N/A</v>
      </c>
    </row>
    <row r="14467" spans="1:4" x14ac:dyDescent="0.35">
      <c r="A14467" s="82" t="e">
        <f t="shared" si="225"/>
        <v>#N/A</v>
      </c>
      <c r="D14467" s="82" t="e">
        <f>VLOOKUP(Processed_Data!C14467,'Literature Lookup Tables'!$P$2:$Q$156,2,0)</f>
        <v>#N/A</v>
      </c>
    </row>
    <row r="14468" spans="1:4" x14ac:dyDescent="0.35">
      <c r="A14468" s="82" t="e">
        <f t="shared" si="225"/>
        <v>#N/A</v>
      </c>
      <c r="D14468" s="82" t="e">
        <f>VLOOKUP(Processed_Data!C14468,'Literature Lookup Tables'!$P$2:$Q$156,2,0)</f>
        <v>#N/A</v>
      </c>
    </row>
    <row r="14469" spans="1:4" x14ac:dyDescent="0.35">
      <c r="A14469" s="82" t="e">
        <f t="shared" si="225"/>
        <v>#N/A</v>
      </c>
      <c r="D14469" s="82" t="e">
        <f>VLOOKUP(Processed_Data!C14469,'Literature Lookup Tables'!$P$2:$Q$156,2,0)</f>
        <v>#N/A</v>
      </c>
    </row>
    <row r="14470" spans="1:4" x14ac:dyDescent="0.35">
      <c r="A14470" s="82" t="e">
        <f t="shared" si="225"/>
        <v>#N/A</v>
      </c>
      <c r="D14470" s="82" t="e">
        <f>VLOOKUP(Processed_Data!C14470,'Literature Lookup Tables'!$P$2:$Q$156,2,0)</f>
        <v>#N/A</v>
      </c>
    </row>
    <row r="14471" spans="1:4" x14ac:dyDescent="0.35">
      <c r="A14471" s="82" t="e">
        <f t="shared" ref="A14471:A14534" si="226">F14471&amp;"-"&amp;E14471&amp;"-"&amp;D14471</f>
        <v>#N/A</v>
      </c>
      <c r="D14471" s="82" t="e">
        <f>VLOOKUP(Processed_Data!C14471,'Literature Lookup Tables'!$P$2:$Q$156,2,0)</f>
        <v>#N/A</v>
      </c>
    </row>
    <row r="14472" spans="1:4" x14ac:dyDescent="0.35">
      <c r="A14472" s="82" t="e">
        <f t="shared" si="226"/>
        <v>#N/A</v>
      </c>
      <c r="D14472" s="82" t="e">
        <f>VLOOKUP(Processed_Data!C14472,'Literature Lookup Tables'!$P$2:$Q$156,2,0)</f>
        <v>#N/A</v>
      </c>
    </row>
    <row r="14473" spans="1:4" x14ac:dyDescent="0.35">
      <c r="A14473" s="82" t="e">
        <f t="shared" si="226"/>
        <v>#N/A</v>
      </c>
      <c r="D14473" s="82" t="e">
        <f>VLOOKUP(Processed_Data!C14473,'Literature Lookup Tables'!$P$2:$Q$156,2,0)</f>
        <v>#N/A</v>
      </c>
    </row>
    <row r="14474" spans="1:4" x14ac:dyDescent="0.35">
      <c r="A14474" s="82" t="e">
        <f t="shared" si="226"/>
        <v>#N/A</v>
      </c>
      <c r="D14474" s="82" t="e">
        <f>VLOOKUP(Processed_Data!C14474,'Literature Lookup Tables'!$P$2:$Q$156,2,0)</f>
        <v>#N/A</v>
      </c>
    </row>
    <row r="14475" spans="1:4" x14ac:dyDescent="0.35">
      <c r="A14475" s="82" t="e">
        <f t="shared" si="226"/>
        <v>#N/A</v>
      </c>
      <c r="D14475" s="82" t="e">
        <f>VLOOKUP(Processed_Data!C14475,'Literature Lookup Tables'!$P$2:$Q$156,2,0)</f>
        <v>#N/A</v>
      </c>
    </row>
    <row r="14476" spans="1:4" x14ac:dyDescent="0.35">
      <c r="A14476" s="82" t="e">
        <f t="shared" si="226"/>
        <v>#N/A</v>
      </c>
      <c r="D14476" s="82" t="e">
        <f>VLOOKUP(Processed_Data!C14476,'Literature Lookup Tables'!$P$2:$Q$156,2,0)</f>
        <v>#N/A</v>
      </c>
    </row>
    <row r="14477" spans="1:4" x14ac:dyDescent="0.35">
      <c r="A14477" s="82" t="e">
        <f t="shared" si="226"/>
        <v>#N/A</v>
      </c>
      <c r="D14477" s="82" t="e">
        <f>VLOOKUP(Processed_Data!C14477,'Literature Lookup Tables'!$P$2:$Q$156,2,0)</f>
        <v>#N/A</v>
      </c>
    </row>
    <row r="14478" spans="1:4" x14ac:dyDescent="0.35">
      <c r="A14478" s="82" t="e">
        <f t="shared" si="226"/>
        <v>#N/A</v>
      </c>
      <c r="D14478" s="82" t="e">
        <f>VLOOKUP(Processed_Data!C14478,'Literature Lookup Tables'!$P$2:$Q$156,2,0)</f>
        <v>#N/A</v>
      </c>
    </row>
    <row r="14479" spans="1:4" x14ac:dyDescent="0.35">
      <c r="A14479" s="82" t="e">
        <f t="shared" si="226"/>
        <v>#N/A</v>
      </c>
      <c r="D14479" s="82" t="e">
        <f>VLOOKUP(Processed_Data!C14479,'Literature Lookup Tables'!$P$2:$Q$156,2,0)</f>
        <v>#N/A</v>
      </c>
    </row>
    <row r="14480" spans="1:4" x14ac:dyDescent="0.35">
      <c r="A14480" s="82" t="e">
        <f t="shared" si="226"/>
        <v>#N/A</v>
      </c>
      <c r="D14480" s="82" t="e">
        <f>VLOOKUP(Processed_Data!C14480,'Literature Lookup Tables'!$P$2:$Q$156,2,0)</f>
        <v>#N/A</v>
      </c>
    </row>
    <row r="14481" spans="1:4" x14ac:dyDescent="0.35">
      <c r="A14481" s="82" t="e">
        <f t="shared" si="226"/>
        <v>#N/A</v>
      </c>
      <c r="D14481" s="82" t="e">
        <f>VLOOKUP(Processed_Data!C14481,'Literature Lookup Tables'!$P$2:$Q$156,2,0)</f>
        <v>#N/A</v>
      </c>
    </row>
    <row r="14482" spans="1:4" x14ac:dyDescent="0.35">
      <c r="A14482" s="82" t="e">
        <f t="shared" si="226"/>
        <v>#N/A</v>
      </c>
      <c r="D14482" s="82" t="e">
        <f>VLOOKUP(Processed_Data!C14482,'Literature Lookup Tables'!$P$2:$Q$156,2,0)</f>
        <v>#N/A</v>
      </c>
    </row>
    <row r="14483" spans="1:4" x14ac:dyDescent="0.35">
      <c r="A14483" s="82" t="e">
        <f t="shared" si="226"/>
        <v>#N/A</v>
      </c>
      <c r="D14483" s="82" t="e">
        <f>VLOOKUP(Processed_Data!C14483,'Literature Lookup Tables'!$P$2:$Q$156,2,0)</f>
        <v>#N/A</v>
      </c>
    </row>
    <row r="14484" spans="1:4" x14ac:dyDescent="0.35">
      <c r="A14484" s="82" t="e">
        <f t="shared" si="226"/>
        <v>#N/A</v>
      </c>
      <c r="D14484" s="82" t="e">
        <f>VLOOKUP(Processed_Data!C14484,'Literature Lookup Tables'!$P$2:$Q$156,2,0)</f>
        <v>#N/A</v>
      </c>
    </row>
    <row r="14485" spans="1:4" x14ac:dyDescent="0.35">
      <c r="A14485" s="82" t="e">
        <f t="shared" si="226"/>
        <v>#N/A</v>
      </c>
      <c r="D14485" s="82" t="e">
        <f>VLOOKUP(Processed_Data!C14485,'Literature Lookup Tables'!$P$2:$Q$156,2,0)</f>
        <v>#N/A</v>
      </c>
    </row>
    <row r="14486" spans="1:4" x14ac:dyDescent="0.35">
      <c r="A14486" s="82" t="e">
        <f t="shared" si="226"/>
        <v>#N/A</v>
      </c>
      <c r="D14486" s="82" t="e">
        <f>VLOOKUP(Processed_Data!C14486,'Literature Lookup Tables'!$P$2:$Q$156,2,0)</f>
        <v>#N/A</v>
      </c>
    </row>
    <row r="14487" spans="1:4" x14ac:dyDescent="0.35">
      <c r="A14487" s="82" t="e">
        <f t="shared" si="226"/>
        <v>#N/A</v>
      </c>
      <c r="D14487" s="82" t="e">
        <f>VLOOKUP(Processed_Data!C14487,'Literature Lookup Tables'!$P$2:$Q$156,2,0)</f>
        <v>#N/A</v>
      </c>
    </row>
    <row r="14488" spans="1:4" x14ac:dyDescent="0.35">
      <c r="A14488" s="82" t="e">
        <f t="shared" si="226"/>
        <v>#N/A</v>
      </c>
      <c r="D14488" s="82" t="e">
        <f>VLOOKUP(Processed_Data!C14488,'Literature Lookup Tables'!$P$2:$Q$156,2,0)</f>
        <v>#N/A</v>
      </c>
    </row>
    <row r="14489" spans="1:4" x14ac:dyDescent="0.35">
      <c r="A14489" s="82" t="e">
        <f t="shared" si="226"/>
        <v>#N/A</v>
      </c>
      <c r="D14489" s="82" t="e">
        <f>VLOOKUP(Processed_Data!C14489,'Literature Lookup Tables'!$P$2:$Q$156,2,0)</f>
        <v>#N/A</v>
      </c>
    </row>
    <row r="14490" spans="1:4" x14ac:dyDescent="0.35">
      <c r="A14490" s="82" t="e">
        <f t="shared" si="226"/>
        <v>#N/A</v>
      </c>
      <c r="D14490" s="82" t="e">
        <f>VLOOKUP(Processed_Data!C14490,'Literature Lookup Tables'!$P$2:$Q$156,2,0)</f>
        <v>#N/A</v>
      </c>
    </row>
    <row r="14491" spans="1:4" x14ac:dyDescent="0.35">
      <c r="A14491" s="82" t="e">
        <f t="shared" si="226"/>
        <v>#N/A</v>
      </c>
      <c r="D14491" s="82" t="e">
        <f>VLOOKUP(Processed_Data!C14491,'Literature Lookup Tables'!$P$2:$Q$156,2,0)</f>
        <v>#N/A</v>
      </c>
    </row>
    <row r="14492" spans="1:4" x14ac:dyDescent="0.35">
      <c r="A14492" s="82" t="e">
        <f t="shared" si="226"/>
        <v>#N/A</v>
      </c>
      <c r="D14492" s="82" t="e">
        <f>VLOOKUP(Processed_Data!C14492,'Literature Lookup Tables'!$P$2:$Q$156,2,0)</f>
        <v>#N/A</v>
      </c>
    </row>
    <row r="14493" spans="1:4" x14ac:dyDescent="0.35">
      <c r="A14493" s="82" t="e">
        <f t="shared" si="226"/>
        <v>#N/A</v>
      </c>
      <c r="D14493" s="82" t="e">
        <f>VLOOKUP(Processed_Data!C14493,'Literature Lookup Tables'!$P$2:$Q$156,2,0)</f>
        <v>#N/A</v>
      </c>
    </row>
    <row r="14494" spans="1:4" x14ac:dyDescent="0.35">
      <c r="A14494" s="82" t="e">
        <f t="shared" si="226"/>
        <v>#N/A</v>
      </c>
      <c r="D14494" s="82" t="e">
        <f>VLOOKUP(Processed_Data!C14494,'Literature Lookup Tables'!$P$2:$Q$156,2,0)</f>
        <v>#N/A</v>
      </c>
    </row>
    <row r="14495" spans="1:4" x14ac:dyDescent="0.35">
      <c r="A14495" s="82" t="e">
        <f t="shared" si="226"/>
        <v>#N/A</v>
      </c>
      <c r="D14495" s="82" t="e">
        <f>VLOOKUP(Processed_Data!C14495,'Literature Lookup Tables'!$P$2:$Q$156,2,0)</f>
        <v>#N/A</v>
      </c>
    </row>
    <row r="14496" spans="1:4" x14ac:dyDescent="0.35">
      <c r="A14496" s="82" t="e">
        <f t="shared" si="226"/>
        <v>#N/A</v>
      </c>
      <c r="D14496" s="82" t="e">
        <f>VLOOKUP(Processed_Data!C14496,'Literature Lookup Tables'!$P$2:$Q$156,2,0)</f>
        <v>#N/A</v>
      </c>
    </row>
    <row r="14497" spans="1:4" x14ac:dyDescent="0.35">
      <c r="A14497" s="82" t="e">
        <f t="shared" si="226"/>
        <v>#N/A</v>
      </c>
      <c r="D14497" s="82" t="e">
        <f>VLOOKUP(Processed_Data!C14497,'Literature Lookup Tables'!$P$2:$Q$156,2,0)</f>
        <v>#N/A</v>
      </c>
    </row>
    <row r="14498" spans="1:4" x14ac:dyDescent="0.35">
      <c r="A14498" s="82" t="e">
        <f t="shared" si="226"/>
        <v>#N/A</v>
      </c>
      <c r="D14498" s="82" t="e">
        <f>VLOOKUP(Processed_Data!C14498,'Literature Lookup Tables'!$P$2:$Q$156,2,0)</f>
        <v>#N/A</v>
      </c>
    </row>
    <row r="14499" spans="1:4" x14ac:dyDescent="0.35">
      <c r="A14499" s="82" t="e">
        <f t="shared" si="226"/>
        <v>#N/A</v>
      </c>
      <c r="D14499" s="82" t="e">
        <f>VLOOKUP(Processed_Data!C14499,'Literature Lookup Tables'!$P$2:$Q$156,2,0)</f>
        <v>#N/A</v>
      </c>
    </row>
    <row r="14500" spans="1:4" x14ac:dyDescent="0.35">
      <c r="A14500" s="82" t="e">
        <f t="shared" si="226"/>
        <v>#N/A</v>
      </c>
      <c r="D14500" s="82" t="e">
        <f>VLOOKUP(Processed_Data!C14500,'Literature Lookup Tables'!$P$2:$Q$156,2,0)</f>
        <v>#N/A</v>
      </c>
    </row>
    <row r="14501" spans="1:4" x14ac:dyDescent="0.35">
      <c r="A14501" s="82" t="e">
        <f t="shared" si="226"/>
        <v>#N/A</v>
      </c>
      <c r="D14501" s="82" t="e">
        <f>VLOOKUP(Processed_Data!C14501,'Literature Lookup Tables'!$P$2:$Q$156,2,0)</f>
        <v>#N/A</v>
      </c>
    </row>
    <row r="14502" spans="1:4" x14ac:dyDescent="0.35">
      <c r="A14502" s="82" t="e">
        <f t="shared" si="226"/>
        <v>#N/A</v>
      </c>
      <c r="D14502" s="82" t="e">
        <f>VLOOKUP(Processed_Data!C14502,'Literature Lookup Tables'!$P$2:$Q$156,2,0)</f>
        <v>#N/A</v>
      </c>
    </row>
    <row r="14503" spans="1:4" x14ac:dyDescent="0.35">
      <c r="A14503" s="82" t="e">
        <f t="shared" si="226"/>
        <v>#N/A</v>
      </c>
      <c r="D14503" s="82" t="e">
        <f>VLOOKUP(Processed_Data!C14503,'Literature Lookup Tables'!$P$2:$Q$156,2,0)</f>
        <v>#N/A</v>
      </c>
    </row>
    <row r="14504" spans="1:4" x14ac:dyDescent="0.35">
      <c r="A14504" s="82" t="e">
        <f t="shared" si="226"/>
        <v>#N/A</v>
      </c>
      <c r="D14504" s="82" t="e">
        <f>VLOOKUP(Processed_Data!C14504,'Literature Lookup Tables'!$P$2:$Q$156,2,0)</f>
        <v>#N/A</v>
      </c>
    </row>
    <row r="14505" spans="1:4" x14ac:dyDescent="0.35">
      <c r="A14505" s="82" t="e">
        <f t="shared" si="226"/>
        <v>#N/A</v>
      </c>
      <c r="D14505" s="82" t="e">
        <f>VLOOKUP(Processed_Data!C14505,'Literature Lookup Tables'!$P$2:$Q$156,2,0)</f>
        <v>#N/A</v>
      </c>
    </row>
    <row r="14506" spans="1:4" x14ac:dyDescent="0.35">
      <c r="A14506" s="82" t="e">
        <f t="shared" si="226"/>
        <v>#N/A</v>
      </c>
      <c r="D14506" s="82" t="e">
        <f>VLOOKUP(Processed_Data!C14506,'Literature Lookup Tables'!$P$2:$Q$156,2,0)</f>
        <v>#N/A</v>
      </c>
    </row>
    <row r="14507" spans="1:4" x14ac:dyDescent="0.35">
      <c r="A14507" s="82" t="e">
        <f t="shared" si="226"/>
        <v>#N/A</v>
      </c>
      <c r="D14507" s="82" t="e">
        <f>VLOOKUP(Processed_Data!C14507,'Literature Lookup Tables'!$P$2:$Q$156,2,0)</f>
        <v>#N/A</v>
      </c>
    </row>
    <row r="14508" spans="1:4" x14ac:dyDescent="0.35">
      <c r="A14508" s="82" t="e">
        <f t="shared" si="226"/>
        <v>#N/A</v>
      </c>
      <c r="D14508" s="82" t="e">
        <f>VLOOKUP(Processed_Data!C14508,'Literature Lookup Tables'!$P$2:$Q$156,2,0)</f>
        <v>#N/A</v>
      </c>
    </row>
    <row r="14509" spans="1:4" x14ac:dyDescent="0.35">
      <c r="A14509" s="82" t="e">
        <f t="shared" si="226"/>
        <v>#N/A</v>
      </c>
      <c r="D14509" s="82" t="e">
        <f>VLOOKUP(Processed_Data!C14509,'Literature Lookup Tables'!$P$2:$Q$156,2,0)</f>
        <v>#N/A</v>
      </c>
    </row>
    <row r="14510" spans="1:4" x14ac:dyDescent="0.35">
      <c r="A14510" s="82" t="e">
        <f t="shared" si="226"/>
        <v>#N/A</v>
      </c>
      <c r="D14510" s="82" t="e">
        <f>VLOOKUP(Processed_Data!C14510,'Literature Lookup Tables'!$P$2:$Q$156,2,0)</f>
        <v>#N/A</v>
      </c>
    </row>
    <row r="14511" spans="1:4" x14ac:dyDescent="0.35">
      <c r="A14511" s="82" t="e">
        <f t="shared" si="226"/>
        <v>#N/A</v>
      </c>
      <c r="D14511" s="82" t="e">
        <f>VLOOKUP(Processed_Data!C14511,'Literature Lookup Tables'!$P$2:$Q$156,2,0)</f>
        <v>#N/A</v>
      </c>
    </row>
    <row r="14512" spans="1:4" x14ac:dyDescent="0.35">
      <c r="A14512" s="82" t="e">
        <f t="shared" si="226"/>
        <v>#N/A</v>
      </c>
      <c r="D14512" s="82" t="e">
        <f>VLOOKUP(Processed_Data!C14512,'Literature Lookup Tables'!$P$2:$Q$156,2,0)</f>
        <v>#N/A</v>
      </c>
    </row>
    <row r="14513" spans="1:4" x14ac:dyDescent="0.35">
      <c r="A14513" s="82" t="e">
        <f t="shared" si="226"/>
        <v>#N/A</v>
      </c>
      <c r="D14513" s="82" t="e">
        <f>VLOOKUP(Processed_Data!C14513,'Literature Lookup Tables'!$P$2:$Q$156,2,0)</f>
        <v>#N/A</v>
      </c>
    </row>
    <row r="14514" spans="1:4" x14ac:dyDescent="0.35">
      <c r="A14514" s="82" t="e">
        <f t="shared" si="226"/>
        <v>#N/A</v>
      </c>
      <c r="D14514" s="82" t="e">
        <f>VLOOKUP(Processed_Data!C14514,'Literature Lookup Tables'!$P$2:$Q$156,2,0)</f>
        <v>#N/A</v>
      </c>
    </row>
    <row r="14515" spans="1:4" x14ac:dyDescent="0.35">
      <c r="A14515" s="82" t="e">
        <f t="shared" si="226"/>
        <v>#N/A</v>
      </c>
      <c r="D14515" s="82" t="e">
        <f>VLOOKUP(Processed_Data!C14515,'Literature Lookup Tables'!$P$2:$Q$156,2,0)</f>
        <v>#N/A</v>
      </c>
    </row>
    <row r="14516" spans="1:4" x14ac:dyDescent="0.35">
      <c r="A14516" s="82" t="e">
        <f t="shared" si="226"/>
        <v>#N/A</v>
      </c>
      <c r="D14516" s="82" t="e">
        <f>VLOOKUP(Processed_Data!C14516,'Literature Lookup Tables'!$P$2:$Q$156,2,0)</f>
        <v>#N/A</v>
      </c>
    </row>
    <row r="14517" spans="1:4" x14ac:dyDescent="0.35">
      <c r="A14517" s="82" t="e">
        <f t="shared" si="226"/>
        <v>#N/A</v>
      </c>
      <c r="D14517" s="82" t="e">
        <f>VLOOKUP(Processed_Data!C14517,'Literature Lookup Tables'!$P$2:$Q$156,2,0)</f>
        <v>#N/A</v>
      </c>
    </row>
    <row r="14518" spans="1:4" x14ac:dyDescent="0.35">
      <c r="A14518" s="82" t="e">
        <f t="shared" si="226"/>
        <v>#N/A</v>
      </c>
      <c r="D14518" s="82" t="e">
        <f>VLOOKUP(Processed_Data!C14518,'Literature Lookup Tables'!$P$2:$Q$156,2,0)</f>
        <v>#N/A</v>
      </c>
    </row>
    <row r="14519" spans="1:4" x14ac:dyDescent="0.35">
      <c r="A14519" s="82" t="e">
        <f t="shared" si="226"/>
        <v>#N/A</v>
      </c>
      <c r="D14519" s="82" t="e">
        <f>VLOOKUP(Processed_Data!C14519,'Literature Lookup Tables'!$P$2:$Q$156,2,0)</f>
        <v>#N/A</v>
      </c>
    </row>
    <row r="14520" spans="1:4" x14ac:dyDescent="0.35">
      <c r="A14520" s="82" t="e">
        <f t="shared" si="226"/>
        <v>#N/A</v>
      </c>
      <c r="D14520" s="82" t="e">
        <f>VLOOKUP(Processed_Data!C14520,'Literature Lookup Tables'!$P$2:$Q$156,2,0)</f>
        <v>#N/A</v>
      </c>
    </row>
    <row r="14521" spans="1:4" x14ac:dyDescent="0.35">
      <c r="A14521" s="82" t="e">
        <f t="shared" si="226"/>
        <v>#N/A</v>
      </c>
      <c r="D14521" s="82" t="e">
        <f>VLOOKUP(Processed_Data!C14521,'Literature Lookup Tables'!$P$2:$Q$156,2,0)</f>
        <v>#N/A</v>
      </c>
    </row>
    <row r="14522" spans="1:4" x14ac:dyDescent="0.35">
      <c r="A14522" s="82" t="e">
        <f t="shared" si="226"/>
        <v>#N/A</v>
      </c>
      <c r="D14522" s="82" t="e">
        <f>VLOOKUP(Processed_Data!C14522,'Literature Lookup Tables'!$P$2:$Q$156,2,0)</f>
        <v>#N/A</v>
      </c>
    </row>
    <row r="14523" spans="1:4" x14ac:dyDescent="0.35">
      <c r="A14523" s="82" t="e">
        <f t="shared" si="226"/>
        <v>#N/A</v>
      </c>
      <c r="D14523" s="82" t="e">
        <f>VLOOKUP(Processed_Data!C14523,'Literature Lookup Tables'!$P$2:$Q$156,2,0)</f>
        <v>#N/A</v>
      </c>
    </row>
    <row r="14524" spans="1:4" x14ac:dyDescent="0.35">
      <c r="A14524" s="82" t="e">
        <f t="shared" si="226"/>
        <v>#N/A</v>
      </c>
      <c r="D14524" s="82" t="e">
        <f>VLOOKUP(Processed_Data!C14524,'Literature Lookup Tables'!$P$2:$Q$156,2,0)</f>
        <v>#N/A</v>
      </c>
    </row>
    <row r="14525" spans="1:4" x14ac:dyDescent="0.35">
      <c r="A14525" s="82" t="e">
        <f t="shared" si="226"/>
        <v>#N/A</v>
      </c>
      <c r="D14525" s="82" t="e">
        <f>VLOOKUP(Processed_Data!C14525,'Literature Lookup Tables'!$P$2:$Q$156,2,0)</f>
        <v>#N/A</v>
      </c>
    </row>
    <row r="14526" spans="1:4" x14ac:dyDescent="0.35">
      <c r="A14526" s="82" t="e">
        <f t="shared" si="226"/>
        <v>#N/A</v>
      </c>
      <c r="D14526" s="82" t="e">
        <f>VLOOKUP(Processed_Data!C14526,'Literature Lookup Tables'!$P$2:$Q$156,2,0)</f>
        <v>#N/A</v>
      </c>
    </row>
    <row r="14527" spans="1:4" x14ac:dyDescent="0.35">
      <c r="A14527" s="82" t="e">
        <f t="shared" si="226"/>
        <v>#N/A</v>
      </c>
      <c r="D14527" s="82" t="e">
        <f>VLOOKUP(Processed_Data!C14527,'Literature Lookup Tables'!$P$2:$Q$156,2,0)</f>
        <v>#N/A</v>
      </c>
    </row>
    <row r="14528" spans="1:4" x14ac:dyDescent="0.35">
      <c r="A14528" s="82" t="e">
        <f t="shared" si="226"/>
        <v>#N/A</v>
      </c>
      <c r="D14528" s="82" t="e">
        <f>VLOOKUP(Processed_Data!C14528,'Literature Lookup Tables'!$P$2:$Q$156,2,0)</f>
        <v>#N/A</v>
      </c>
    </row>
    <row r="14529" spans="1:4" x14ac:dyDescent="0.35">
      <c r="A14529" s="82" t="e">
        <f t="shared" si="226"/>
        <v>#N/A</v>
      </c>
      <c r="D14529" s="82" t="e">
        <f>VLOOKUP(Processed_Data!C14529,'Literature Lookup Tables'!$P$2:$Q$156,2,0)</f>
        <v>#N/A</v>
      </c>
    </row>
    <row r="14530" spans="1:4" x14ac:dyDescent="0.35">
      <c r="A14530" s="82" t="e">
        <f t="shared" si="226"/>
        <v>#N/A</v>
      </c>
      <c r="D14530" s="82" t="e">
        <f>VLOOKUP(Processed_Data!C14530,'Literature Lookup Tables'!$P$2:$Q$156,2,0)</f>
        <v>#N/A</v>
      </c>
    </row>
    <row r="14531" spans="1:4" x14ac:dyDescent="0.35">
      <c r="A14531" s="82" t="e">
        <f t="shared" si="226"/>
        <v>#N/A</v>
      </c>
      <c r="D14531" s="82" t="e">
        <f>VLOOKUP(Processed_Data!C14531,'Literature Lookup Tables'!$P$2:$Q$156,2,0)</f>
        <v>#N/A</v>
      </c>
    </row>
    <row r="14532" spans="1:4" x14ac:dyDescent="0.35">
      <c r="A14532" s="82" t="e">
        <f t="shared" si="226"/>
        <v>#N/A</v>
      </c>
      <c r="D14532" s="82" t="e">
        <f>VLOOKUP(Processed_Data!C14532,'Literature Lookup Tables'!$P$2:$Q$156,2,0)</f>
        <v>#N/A</v>
      </c>
    </row>
    <row r="14533" spans="1:4" x14ac:dyDescent="0.35">
      <c r="A14533" s="82" t="e">
        <f t="shared" si="226"/>
        <v>#N/A</v>
      </c>
      <c r="D14533" s="82" t="e">
        <f>VLOOKUP(Processed_Data!C14533,'Literature Lookup Tables'!$P$2:$Q$156,2,0)</f>
        <v>#N/A</v>
      </c>
    </row>
    <row r="14534" spans="1:4" x14ac:dyDescent="0.35">
      <c r="A14534" s="82" t="e">
        <f t="shared" si="226"/>
        <v>#N/A</v>
      </c>
      <c r="D14534" s="82" t="e">
        <f>VLOOKUP(Processed_Data!C14534,'Literature Lookup Tables'!$P$2:$Q$156,2,0)</f>
        <v>#N/A</v>
      </c>
    </row>
    <row r="14535" spans="1:4" x14ac:dyDescent="0.35">
      <c r="A14535" s="82" t="e">
        <f t="shared" ref="A14535:A14598" si="227">F14535&amp;"-"&amp;E14535&amp;"-"&amp;D14535</f>
        <v>#N/A</v>
      </c>
      <c r="D14535" s="82" t="e">
        <f>VLOOKUP(Processed_Data!C14535,'Literature Lookup Tables'!$P$2:$Q$156,2,0)</f>
        <v>#N/A</v>
      </c>
    </row>
    <row r="14536" spans="1:4" x14ac:dyDescent="0.35">
      <c r="A14536" s="82" t="e">
        <f t="shared" si="227"/>
        <v>#N/A</v>
      </c>
      <c r="D14536" s="82" t="e">
        <f>VLOOKUP(Processed_Data!C14536,'Literature Lookup Tables'!$P$2:$Q$156,2,0)</f>
        <v>#N/A</v>
      </c>
    </row>
    <row r="14537" spans="1:4" x14ac:dyDescent="0.35">
      <c r="A14537" s="82" t="e">
        <f t="shared" si="227"/>
        <v>#N/A</v>
      </c>
      <c r="D14537" s="82" t="e">
        <f>VLOOKUP(Processed_Data!C14537,'Literature Lookup Tables'!$P$2:$Q$156,2,0)</f>
        <v>#N/A</v>
      </c>
    </row>
    <row r="14538" spans="1:4" x14ac:dyDescent="0.35">
      <c r="A14538" s="82" t="e">
        <f t="shared" si="227"/>
        <v>#N/A</v>
      </c>
      <c r="D14538" s="82" t="e">
        <f>VLOOKUP(Processed_Data!C14538,'Literature Lookup Tables'!$P$2:$Q$156,2,0)</f>
        <v>#N/A</v>
      </c>
    </row>
    <row r="14539" spans="1:4" x14ac:dyDescent="0.35">
      <c r="A14539" s="82" t="e">
        <f t="shared" si="227"/>
        <v>#N/A</v>
      </c>
      <c r="D14539" s="82" t="e">
        <f>VLOOKUP(Processed_Data!C14539,'Literature Lookup Tables'!$P$2:$Q$156,2,0)</f>
        <v>#N/A</v>
      </c>
    </row>
    <row r="14540" spans="1:4" x14ac:dyDescent="0.35">
      <c r="A14540" s="82" t="e">
        <f t="shared" si="227"/>
        <v>#N/A</v>
      </c>
      <c r="D14540" s="82" t="e">
        <f>VLOOKUP(Processed_Data!C14540,'Literature Lookup Tables'!$P$2:$Q$156,2,0)</f>
        <v>#N/A</v>
      </c>
    </row>
    <row r="14541" spans="1:4" x14ac:dyDescent="0.35">
      <c r="A14541" s="82" t="e">
        <f t="shared" si="227"/>
        <v>#N/A</v>
      </c>
      <c r="D14541" s="82" t="e">
        <f>VLOOKUP(Processed_Data!C14541,'Literature Lookup Tables'!$P$2:$Q$156,2,0)</f>
        <v>#N/A</v>
      </c>
    </row>
    <row r="14542" spans="1:4" x14ac:dyDescent="0.35">
      <c r="A14542" s="82" t="e">
        <f t="shared" si="227"/>
        <v>#N/A</v>
      </c>
      <c r="D14542" s="82" t="e">
        <f>VLOOKUP(Processed_Data!C14542,'Literature Lookup Tables'!$P$2:$Q$156,2,0)</f>
        <v>#N/A</v>
      </c>
    </row>
    <row r="14543" spans="1:4" x14ac:dyDescent="0.35">
      <c r="A14543" s="82" t="e">
        <f t="shared" si="227"/>
        <v>#N/A</v>
      </c>
      <c r="D14543" s="82" t="e">
        <f>VLOOKUP(Processed_Data!C14543,'Literature Lookup Tables'!$P$2:$Q$156,2,0)</f>
        <v>#N/A</v>
      </c>
    </row>
    <row r="14544" spans="1:4" x14ac:dyDescent="0.35">
      <c r="A14544" s="82" t="e">
        <f t="shared" si="227"/>
        <v>#N/A</v>
      </c>
      <c r="D14544" s="82" t="e">
        <f>VLOOKUP(Processed_Data!C14544,'Literature Lookup Tables'!$P$2:$Q$156,2,0)</f>
        <v>#N/A</v>
      </c>
    </row>
    <row r="14545" spans="1:4" x14ac:dyDescent="0.35">
      <c r="A14545" s="82" t="e">
        <f t="shared" si="227"/>
        <v>#N/A</v>
      </c>
      <c r="D14545" s="82" t="e">
        <f>VLOOKUP(Processed_Data!C14545,'Literature Lookup Tables'!$P$2:$Q$156,2,0)</f>
        <v>#N/A</v>
      </c>
    </row>
    <row r="14546" spans="1:4" x14ac:dyDescent="0.35">
      <c r="A14546" s="82" t="e">
        <f t="shared" si="227"/>
        <v>#N/A</v>
      </c>
      <c r="D14546" s="82" t="e">
        <f>VLOOKUP(Processed_Data!C14546,'Literature Lookup Tables'!$P$2:$Q$156,2,0)</f>
        <v>#N/A</v>
      </c>
    </row>
    <row r="14547" spans="1:4" x14ac:dyDescent="0.35">
      <c r="A14547" s="82" t="e">
        <f t="shared" si="227"/>
        <v>#N/A</v>
      </c>
      <c r="D14547" s="82" t="e">
        <f>VLOOKUP(Processed_Data!C14547,'Literature Lookup Tables'!$P$2:$Q$156,2,0)</f>
        <v>#N/A</v>
      </c>
    </row>
    <row r="14548" spans="1:4" x14ac:dyDescent="0.35">
      <c r="A14548" s="82" t="e">
        <f t="shared" si="227"/>
        <v>#N/A</v>
      </c>
      <c r="D14548" s="82" t="e">
        <f>VLOOKUP(Processed_Data!C14548,'Literature Lookup Tables'!$P$2:$Q$156,2,0)</f>
        <v>#N/A</v>
      </c>
    </row>
    <row r="14549" spans="1:4" x14ac:dyDescent="0.35">
      <c r="A14549" s="82" t="e">
        <f t="shared" si="227"/>
        <v>#N/A</v>
      </c>
      <c r="D14549" s="82" t="e">
        <f>VLOOKUP(Processed_Data!C14549,'Literature Lookup Tables'!$P$2:$Q$156,2,0)</f>
        <v>#N/A</v>
      </c>
    </row>
    <row r="14550" spans="1:4" x14ac:dyDescent="0.35">
      <c r="A14550" s="82" t="e">
        <f t="shared" si="227"/>
        <v>#N/A</v>
      </c>
      <c r="D14550" s="82" t="e">
        <f>VLOOKUP(Processed_Data!C14550,'Literature Lookup Tables'!$P$2:$Q$156,2,0)</f>
        <v>#N/A</v>
      </c>
    </row>
    <row r="14551" spans="1:4" x14ac:dyDescent="0.35">
      <c r="A14551" s="82" t="e">
        <f t="shared" si="227"/>
        <v>#N/A</v>
      </c>
      <c r="D14551" s="82" t="e">
        <f>VLOOKUP(Processed_Data!C14551,'Literature Lookup Tables'!$P$2:$Q$156,2,0)</f>
        <v>#N/A</v>
      </c>
    </row>
    <row r="14552" spans="1:4" x14ac:dyDescent="0.35">
      <c r="A14552" s="82" t="e">
        <f t="shared" si="227"/>
        <v>#N/A</v>
      </c>
      <c r="D14552" s="82" t="e">
        <f>VLOOKUP(Processed_Data!C14552,'Literature Lookup Tables'!$P$2:$Q$156,2,0)</f>
        <v>#N/A</v>
      </c>
    </row>
    <row r="14553" spans="1:4" x14ac:dyDescent="0.35">
      <c r="A14553" s="82" t="e">
        <f t="shared" si="227"/>
        <v>#N/A</v>
      </c>
      <c r="D14553" s="82" t="e">
        <f>VLOOKUP(Processed_Data!C14553,'Literature Lookup Tables'!$P$2:$Q$156,2,0)</f>
        <v>#N/A</v>
      </c>
    </row>
    <row r="14554" spans="1:4" x14ac:dyDescent="0.35">
      <c r="A14554" s="82" t="e">
        <f t="shared" si="227"/>
        <v>#N/A</v>
      </c>
      <c r="D14554" s="82" t="e">
        <f>VLOOKUP(Processed_Data!C14554,'Literature Lookup Tables'!$P$2:$Q$156,2,0)</f>
        <v>#N/A</v>
      </c>
    </row>
    <row r="14555" spans="1:4" x14ac:dyDescent="0.35">
      <c r="A14555" s="82" t="e">
        <f t="shared" si="227"/>
        <v>#N/A</v>
      </c>
      <c r="D14555" s="82" t="e">
        <f>VLOOKUP(Processed_Data!C14555,'Literature Lookup Tables'!$P$2:$Q$156,2,0)</f>
        <v>#N/A</v>
      </c>
    </row>
    <row r="14556" spans="1:4" x14ac:dyDescent="0.35">
      <c r="A14556" s="82" t="e">
        <f t="shared" si="227"/>
        <v>#N/A</v>
      </c>
      <c r="D14556" s="82" t="e">
        <f>VLOOKUP(Processed_Data!C14556,'Literature Lookup Tables'!$P$2:$Q$156,2,0)</f>
        <v>#N/A</v>
      </c>
    </row>
    <row r="14557" spans="1:4" x14ac:dyDescent="0.35">
      <c r="A14557" s="82" t="e">
        <f t="shared" si="227"/>
        <v>#N/A</v>
      </c>
      <c r="D14557" s="82" t="e">
        <f>VLOOKUP(Processed_Data!C14557,'Literature Lookup Tables'!$P$2:$Q$156,2,0)</f>
        <v>#N/A</v>
      </c>
    </row>
    <row r="14558" spans="1:4" x14ac:dyDescent="0.35">
      <c r="A14558" s="82" t="e">
        <f t="shared" si="227"/>
        <v>#N/A</v>
      </c>
      <c r="D14558" s="82" t="e">
        <f>VLOOKUP(Processed_Data!C14558,'Literature Lookup Tables'!$P$2:$Q$156,2,0)</f>
        <v>#N/A</v>
      </c>
    </row>
    <row r="14559" spans="1:4" x14ac:dyDescent="0.35">
      <c r="A14559" s="82" t="e">
        <f t="shared" si="227"/>
        <v>#N/A</v>
      </c>
      <c r="D14559" s="82" t="e">
        <f>VLOOKUP(Processed_Data!C14559,'Literature Lookup Tables'!$P$2:$Q$156,2,0)</f>
        <v>#N/A</v>
      </c>
    </row>
    <row r="14560" spans="1:4" x14ac:dyDescent="0.35">
      <c r="A14560" s="82" t="e">
        <f t="shared" si="227"/>
        <v>#N/A</v>
      </c>
      <c r="D14560" s="82" t="e">
        <f>VLOOKUP(Processed_Data!C14560,'Literature Lookup Tables'!$P$2:$Q$156,2,0)</f>
        <v>#N/A</v>
      </c>
    </row>
    <row r="14561" spans="1:4" x14ac:dyDescent="0.35">
      <c r="A14561" s="82" t="e">
        <f t="shared" si="227"/>
        <v>#N/A</v>
      </c>
      <c r="D14561" s="82" t="e">
        <f>VLOOKUP(Processed_Data!C14561,'Literature Lookup Tables'!$P$2:$Q$156,2,0)</f>
        <v>#N/A</v>
      </c>
    </row>
    <row r="14562" spans="1:4" x14ac:dyDescent="0.35">
      <c r="A14562" s="82" t="e">
        <f t="shared" si="227"/>
        <v>#N/A</v>
      </c>
      <c r="D14562" s="82" t="e">
        <f>VLOOKUP(Processed_Data!C14562,'Literature Lookup Tables'!$P$2:$Q$156,2,0)</f>
        <v>#N/A</v>
      </c>
    </row>
    <row r="14563" spans="1:4" x14ac:dyDescent="0.35">
      <c r="A14563" s="82" t="e">
        <f t="shared" si="227"/>
        <v>#N/A</v>
      </c>
      <c r="D14563" s="82" t="e">
        <f>VLOOKUP(Processed_Data!C14563,'Literature Lookup Tables'!$P$2:$Q$156,2,0)</f>
        <v>#N/A</v>
      </c>
    </row>
    <row r="14564" spans="1:4" x14ac:dyDescent="0.35">
      <c r="A14564" s="82" t="e">
        <f t="shared" si="227"/>
        <v>#N/A</v>
      </c>
      <c r="D14564" s="82" t="e">
        <f>VLOOKUP(Processed_Data!C14564,'Literature Lookup Tables'!$P$2:$Q$156,2,0)</f>
        <v>#N/A</v>
      </c>
    </row>
    <row r="14565" spans="1:4" x14ac:dyDescent="0.35">
      <c r="A14565" s="82" t="e">
        <f t="shared" si="227"/>
        <v>#N/A</v>
      </c>
      <c r="D14565" s="82" t="e">
        <f>VLOOKUP(Processed_Data!C14565,'Literature Lookup Tables'!$P$2:$Q$156,2,0)</f>
        <v>#N/A</v>
      </c>
    </row>
    <row r="14566" spans="1:4" x14ac:dyDescent="0.35">
      <c r="A14566" s="82" t="e">
        <f t="shared" si="227"/>
        <v>#N/A</v>
      </c>
      <c r="D14566" s="82" t="e">
        <f>VLOOKUP(Processed_Data!C14566,'Literature Lookup Tables'!$P$2:$Q$156,2,0)</f>
        <v>#N/A</v>
      </c>
    </row>
    <row r="14567" spans="1:4" x14ac:dyDescent="0.35">
      <c r="A14567" s="82" t="e">
        <f t="shared" si="227"/>
        <v>#N/A</v>
      </c>
      <c r="D14567" s="82" t="e">
        <f>VLOOKUP(Processed_Data!C14567,'Literature Lookup Tables'!$P$2:$Q$156,2,0)</f>
        <v>#N/A</v>
      </c>
    </row>
    <row r="14568" spans="1:4" x14ac:dyDescent="0.35">
      <c r="A14568" s="82" t="e">
        <f t="shared" si="227"/>
        <v>#N/A</v>
      </c>
      <c r="D14568" s="82" t="e">
        <f>VLOOKUP(Processed_Data!C14568,'Literature Lookup Tables'!$P$2:$Q$156,2,0)</f>
        <v>#N/A</v>
      </c>
    </row>
    <row r="14569" spans="1:4" x14ac:dyDescent="0.35">
      <c r="A14569" s="82" t="e">
        <f t="shared" si="227"/>
        <v>#N/A</v>
      </c>
      <c r="D14569" s="82" t="e">
        <f>VLOOKUP(Processed_Data!C14569,'Literature Lookup Tables'!$P$2:$Q$156,2,0)</f>
        <v>#N/A</v>
      </c>
    </row>
    <row r="14570" spans="1:4" x14ac:dyDescent="0.35">
      <c r="A14570" s="82" t="e">
        <f t="shared" si="227"/>
        <v>#N/A</v>
      </c>
      <c r="D14570" s="82" t="e">
        <f>VLOOKUP(Processed_Data!C14570,'Literature Lookup Tables'!$P$2:$Q$156,2,0)</f>
        <v>#N/A</v>
      </c>
    </row>
    <row r="14571" spans="1:4" x14ac:dyDescent="0.35">
      <c r="A14571" s="82" t="e">
        <f t="shared" si="227"/>
        <v>#N/A</v>
      </c>
      <c r="D14571" s="82" t="e">
        <f>VLOOKUP(Processed_Data!C14571,'Literature Lookup Tables'!$P$2:$Q$156,2,0)</f>
        <v>#N/A</v>
      </c>
    </row>
    <row r="14572" spans="1:4" x14ac:dyDescent="0.35">
      <c r="A14572" s="82" t="e">
        <f t="shared" si="227"/>
        <v>#N/A</v>
      </c>
      <c r="D14572" s="82" t="e">
        <f>VLOOKUP(Processed_Data!C14572,'Literature Lookup Tables'!$P$2:$Q$156,2,0)</f>
        <v>#N/A</v>
      </c>
    </row>
    <row r="14573" spans="1:4" x14ac:dyDescent="0.35">
      <c r="A14573" s="82" t="e">
        <f t="shared" si="227"/>
        <v>#N/A</v>
      </c>
      <c r="D14573" s="82" t="e">
        <f>VLOOKUP(Processed_Data!C14573,'Literature Lookup Tables'!$P$2:$Q$156,2,0)</f>
        <v>#N/A</v>
      </c>
    </row>
    <row r="14574" spans="1:4" x14ac:dyDescent="0.35">
      <c r="A14574" s="82" t="e">
        <f t="shared" si="227"/>
        <v>#N/A</v>
      </c>
      <c r="D14574" s="82" t="e">
        <f>VLOOKUP(Processed_Data!C14574,'Literature Lookup Tables'!$P$2:$Q$156,2,0)</f>
        <v>#N/A</v>
      </c>
    </row>
    <row r="14575" spans="1:4" x14ac:dyDescent="0.35">
      <c r="A14575" s="82" t="e">
        <f t="shared" si="227"/>
        <v>#N/A</v>
      </c>
      <c r="D14575" s="82" t="e">
        <f>VLOOKUP(Processed_Data!C14575,'Literature Lookup Tables'!$P$2:$Q$156,2,0)</f>
        <v>#N/A</v>
      </c>
    </row>
    <row r="14576" spans="1:4" x14ac:dyDescent="0.35">
      <c r="A14576" s="82" t="e">
        <f t="shared" si="227"/>
        <v>#N/A</v>
      </c>
      <c r="D14576" s="82" t="e">
        <f>VLOOKUP(Processed_Data!C14576,'Literature Lookup Tables'!$P$2:$Q$156,2,0)</f>
        <v>#N/A</v>
      </c>
    </row>
    <row r="14577" spans="1:4" x14ac:dyDescent="0.35">
      <c r="A14577" s="82" t="e">
        <f t="shared" si="227"/>
        <v>#N/A</v>
      </c>
      <c r="D14577" s="82" t="e">
        <f>VLOOKUP(Processed_Data!C14577,'Literature Lookup Tables'!$P$2:$Q$156,2,0)</f>
        <v>#N/A</v>
      </c>
    </row>
    <row r="14578" spans="1:4" x14ac:dyDescent="0.35">
      <c r="A14578" s="82" t="e">
        <f t="shared" si="227"/>
        <v>#N/A</v>
      </c>
      <c r="D14578" s="82" t="e">
        <f>VLOOKUP(Processed_Data!C14578,'Literature Lookup Tables'!$P$2:$Q$156,2,0)</f>
        <v>#N/A</v>
      </c>
    </row>
    <row r="14579" spans="1:4" x14ac:dyDescent="0.35">
      <c r="A14579" s="82" t="e">
        <f t="shared" si="227"/>
        <v>#N/A</v>
      </c>
      <c r="D14579" s="82" t="e">
        <f>VLOOKUP(Processed_Data!C14579,'Literature Lookup Tables'!$P$2:$Q$156,2,0)</f>
        <v>#N/A</v>
      </c>
    </row>
    <row r="14580" spans="1:4" x14ac:dyDescent="0.35">
      <c r="A14580" s="82" t="e">
        <f t="shared" si="227"/>
        <v>#N/A</v>
      </c>
      <c r="D14580" s="82" t="e">
        <f>VLOOKUP(Processed_Data!C14580,'Literature Lookup Tables'!$P$2:$Q$156,2,0)</f>
        <v>#N/A</v>
      </c>
    </row>
    <row r="14581" spans="1:4" x14ac:dyDescent="0.35">
      <c r="A14581" s="82" t="e">
        <f t="shared" si="227"/>
        <v>#N/A</v>
      </c>
      <c r="D14581" s="82" t="e">
        <f>VLOOKUP(Processed_Data!C14581,'Literature Lookup Tables'!$P$2:$Q$156,2,0)</f>
        <v>#N/A</v>
      </c>
    </row>
    <row r="14582" spans="1:4" x14ac:dyDescent="0.35">
      <c r="A14582" s="82" t="e">
        <f t="shared" si="227"/>
        <v>#N/A</v>
      </c>
      <c r="D14582" s="82" t="e">
        <f>VLOOKUP(Processed_Data!C14582,'Literature Lookup Tables'!$P$2:$Q$156,2,0)</f>
        <v>#N/A</v>
      </c>
    </row>
    <row r="14583" spans="1:4" x14ac:dyDescent="0.35">
      <c r="A14583" s="82" t="e">
        <f t="shared" si="227"/>
        <v>#N/A</v>
      </c>
      <c r="D14583" s="82" t="e">
        <f>VLOOKUP(Processed_Data!C14583,'Literature Lookup Tables'!$P$2:$Q$156,2,0)</f>
        <v>#N/A</v>
      </c>
    </row>
    <row r="14584" spans="1:4" x14ac:dyDescent="0.35">
      <c r="A14584" s="82" t="e">
        <f t="shared" si="227"/>
        <v>#N/A</v>
      </c>
      <c r="D14584" s="82" t="e">
        <f>VLOOKUP(Processed_Data!C14584,'Literature Lookup Tables'!$P$2:$Q$156,2,0)</f>
        <v>#N/A</v>
      </c>
    </row>
    <row r="14585" spans="1:4" x14ac:dyDescent="0.35">
      <c r="A14585" s="82" t="e">
        <f t="shared" si="227"/>
        <v>#N/A</v>
      </c>
      <c r="D14585" s="82" t="e">
        <f>VLOOKUP(Processed_Data!C14585,'Literature Lookup Tables'!$P$2:$Q$156,2,0)</f>
        <v>#N/A</v>
      </c>
    </row>
    <row r="14586" spans="1:4" x14ac:dyDescent="0.35">
      <c r="A14586" s="82" t="e">
        <f t="shared" si="227"/>
        <v>#N/A</v>
      </c>
      <c r="D14586" s="82" t="e">
        <f>VLOOKUP(Processed_Data!C14586,'Literature Lookup Tables'!$P$2:$Q$156,2,0)</f>
        <v>#N/A</v>
      </c>
    </row>
    <row r="14587" spans="1:4" x14ac:dyDescent="0.35">
      <c r="A14587" s="82" t="e">
        <f t="shared" si="227"/>
        <v>#N/A</v>
      </c>
      <c r="D14587" s="82" t="e">
        <f>VLOOKUP(Processed_Data!C14587,'Literature Lookup Tables'!$P$2:$Q$156,2,0)</f>
        <v>#N/A</v>
      </c>
    </row>
    <row r="14588" spans="1:4" x14ac:dyDescent="0.35">
      <c r="A14588" s="82" t="e">
        <f t="shared" si="227"/>
        <v>#N/A</v>
      </c>
      <c r="D14588" s="82" t="e">
        <f>VLOOKUP(Processed_Data!C14588,'Literature Lookup Tables'!$P$2:$Q$156,2,0)</f>
        <v>#N/A</v>
      </c>
    </row>
    <row r="14589" spans="1:4" x14ac:dyDescent="0.35">
      <c r="A14589" s="82" t="e">
        <f t="shared" si="227"/>
        <v>#N/A</v>
      </c>
      <c r="D14589" s="82" t="e">
        <f>VLOOKUP(Processed_Data!C14589,'Literature Lookup Tables'!$P$2:$Q$156,2,0)</f>
        <v>#N/A</v>
      </c>
    </row>
    <row r="14590" spans="1:4" x14ac:dyDescent="0.35">
      <c r="A14590" s="82" t="e">
        <f t="shared" si="227"/>
        <v>#N/A</v>
      </c>
      <c r="D14590" s="82" t="e">
        <f>VLOOKUP(Processed_Data!C14590,'Literature Lookup Tables'!$P$2:$Q$156,2,0)</f>
        <v>#N/A</v>
      </c>
    </row>
    <row r="14591" spans="1:4" x14ac:dyDescent="0.35">
      <c r="A14591" s="82" t="e">
        <f t="shared" si="227"/>
        <v>#N/A</v>
      </c>
      <c r="D14591" s="82" t="e">
        <f>VLOOKUP(Processed_Data!C14591,'Literature Lookup Tables'!$P$2:$Q$156,2,0)</f>
        <v>#N/A</v>
      </c>
    </row>
    <row r="14592" spans="1:4" x14ac:dyDescent="0.35">
      <c r="A14592" s="82" t="e">
        <f t="shared" si="227"/>
        <v>#N/A</v>
      </c>
      <c r="D14592" s="82" t="e">
        <f>VLOOKUP(Processed_Data!C14592,'Literature Lookup Tables'!$P$2:$Q$156,2,0)</f>
        <v>#N/A</v>
      </c>
    </row>
    <row r="14593" spans="1:4" x14ac:dyDescent="0.35">
      <c r="A14593" s="82" t="e">
        <f t="shared" si="227"/>
        <v>#N/A</v>
      </c>
      <c r="D14593" s="82" t="e">
        <f>VLOOKUP(Processed_Data!C14593,'Literature Lookup Tables'!$P$2:$Q$156,2,0)</f>
        <v>#N/A</v>
      </c>
    </row>
    <row r="14594" spans="1:4" x14ac:dyDescent="0.35">
      <c r="A14594" s="82" t="e">
        <f t="shared" si="227"/>
        <v>#N/A</v>
      </c>
      <c r="D14594" s="82" t="e">
        <f>VLOOKUP(Processed_Data!C14594,'Literature Lookup Tables'!$P$2:$Q$156,2,0)</f>
        <v>#N/A</v>
      </c>
    </row>
    <row r="14595" spans="1:4" x14ac:dyDescent="0.35">
      <c r="A14595" s="82" t="e">
        <f t="shared" si="227"/>
        <v>#N/A</v>
      </c>
      <c r="D14595" s="82" t="e">
        <f>VLOOKUP(Processed_Data!C14595,'Literature Lookup Tables'!$P$2:$Q$156,2,0)</f>
        <v>#N/A</v>
      </c>
    </row>
    <row r="14596" spans="1:4" x14ac:dyDescent="0.35">
      <c r="A14596" s="82" t="e">
        <f t="shared" si="227"/>
        <v>#N/A</v>
      </c>
      <c r="D14596" s="82" t="e">
        <f>VLOOKUP(Processed_Data!C14596,'Literature Lookup Tables'!$P$2:$Q$156,2,0)</f>
        <v>#N/A</v>
      </c>
    </row>
    <row r="14597" spans="1:4" x14ac:dyDescent="0.35">
      <c r="A14597" s="82" t="e">
        <f t="shared" si="227"/>
        <v>#N/A</v>
      </c>
      <c r="D14597" s="82" t="e">
        <f>VLOOKUP(Processed_Data!C14597,'Literature Lookup Tables'!$P$2:$Q$156,2,0)</f>
        <v>#N/A</v>
      </c>
    </row>
    <row r="14598" spans="1:4" x14ac:dyDescent="0.35">
      <c r="A14598" s="82" t="e">
        <f t="shared" si="227"/>
        <v>#N/A</v>
      </c>
      <c r="D14598" s="82" t="e">
        <f>VLOOKUP(Processed_Data!C14598,'Literature Lookup Tables'!$P$2:$Q$156,2,0)</f>
        <v>#N/A</v>
      </c>
    </row>
    <row r="14599" spans="1:4" x14ac:dyDescent="0.35">
      <c r="A14599" s="82" t="e">
        <f t="shared" ref="A14599:A14662" si="228">F14599&amp;"-"&amp;E14599&amp;"-"&amp;D14599</f>
        <v>#N/A</v>
      </c>
      <c r="D14599" s="82" t="e">
        <f>VLOOKUP(Processed_Data!C14599,'Literature Lookup Tables'!$P$2:$Q$156,2,0)</f>
        <v>#N/A</v>
      </c>
    </row>
    <row r="14600" spans="1:4" x14ac:dyDescent="0.35">
      <c r="A14600" s="82" t="e">
        <f t="shared" si="228"/>
        <v>#N/A</v>
      </c>
      <c r="D14600" s="82" t="e">
        <f>VLOOKUP(Processed_Data!C14600,'Literature Lookup Tables'!$P$2:$Q$156,2,0)</f>
        <v>#N/A</v>
      </c>
    </row>
    <row r="14601" spans="1:4" x14ac:dyDescent="0.35">
      <c r="A14601" s="82" t="e">
        <f t="shared" si="228"/>
        <v>#N/A</v>
      </c>
      <c r="D14601" s="82" t="e">
        <f>VLOOKUP(Processed_Data!C14601,'Literature Lookup Tables'!$P$2:$Q$156,2,0)</f>
        <v>#N/A</v>
      </c>
    </row>
    <row r="14602" spans="1:4" x14ac:dyDescent="0.35">
      <c r="A14602" s="82" t="e">
        <f t="shared" si="228"/>
        <v>#N/A</v>
      </c>
      <c r="D14602" s="82" t="e">
        <f>VLOOKUP(Processed_Data!C14602,'Literature Lookup Tables'!$P$2:$Q$156,2,0)</f>
        <v>#N/A</v>
      </c>
    </row>
    <row r="14603" spans="1:4" x14ac:dyDescent="0.35">
      <c r="A14603" s="82" t="e">
        <f t="shared" si="228"/>
        <v>#N/A</v>
      </c>
      <c r="D14603" s="82" t="e">
        <f>VLOOKUP(Processed_Data!C14603,'Literature Lookup Tables'!$P$2:$Q$156,2,0)</f>
        <v>#N/A</v>
      </c>
    </row>
    <row r="14604" spans="1:4" x14ac:dyDescent="0.35">
      <c r="A14604" s="82" t="e">
        <f t="shared" si="228"/>
        <v>#N/A</v>
      </c>
      <c r="D14604" s="82" t="e">
        <f>VLOOKUP(Processed_Data!C14604,'Literature Lookup Tables'!$P$2:$Q$156,2,0)</f>
        <v>#N/A</v>
      </c>
    </row>
    <row r="14605" spans="1:4" x14ac:dyDescent="0.35">
      <c r="A14605" s="82" t="e">
        <f t="shared" si="228"/>
        <v>#N/A</v>
      </c>
      <c r="D14605" s="82" t="e">
        <f>VLOOKUP(Processed_Data!C14605,'Literature Lookup Tables'!$P$2:$Q$156,2,0)</f>
        <v>#N/A</v>
      </c>
    </row>
    <row r="14606" spans="1:4" x14ac:dyDescent="0.35">
      <c r="A14606" s="82" t="e">
        <f t="shared" si="228"/>
        <v>#N/A</v>
      </c>
      <c r="D14606" s="82" t="e">
        <f>VLOOKUP(Processed_Data!C14606,'Literature Lookup Tables'!$P$2:$Q$156,2,0)</f>
        <v>#N/A</v>
      </c>
    </row>
    <row r="14607" spans="1:4" x14ac:dyDescent="0.35">
      <c r="A14607" s="82" t="e">
        <f t="shared" si="228"/>
        <v>#N/A</v>
      </c>
      <c r="D14607" s="82" t="e">
        <f>VLOOKUP(Processed_Data!C14607,'Literature Lookup Tables'!$P$2:$Q$156,2,0)</f>
        <v>#N/A</v>
      </c>
    </row>
    <row r="14608" spans="1:4" x14ac:dyDescent="0.35">
      <c r="A14608" s="82" t="e">
        <f t="shared" si="228"/>
        <v>#N/A</v>
      </c>
      <c r="D14608" s="82" t="e">
        <f>VLOOKUP(Processed_Data!C14608,'Literature Lookup Tables'!$P$2:$Q$156,2,0)</f>
        <v>#N/A</v>
      </c>
    </row>
    <row r="14609" spans="1:4" x14ac:dyDescent="0.35">
      <c r="A14609" s="82" t="e">
        <f t="shared" si="228"/>
        <v>#N/A</v>
      </c>
      <c r="D14609" s="82" t="e">
        <f>VLOOKUP(Processed_Data!C14609,'Literature Lookup Tables'!$P$2:$Q$156,2,0)</f>
        <v>#N/A</v>
      </c>
    </row>
    <row r="14610" spans="1:4" x14ac:dyDescent="0.35">
      <c r="A14610" s="82" t="e">
        <f t="shared" si="228"/>
        <v>#N/A</v>
      </c>
      <c r="D14610" s="82" t="e">
        <f>VLOOKUP(Processed_Data!C14610,'Literature Lookup Tables'!$P$2:$Q$156,2,0)</f>
        <v>#N/A</v>
      </c>
    </row>
    <row r="14611" spans="1:4" x14ac:dyDescent="0.35">
      <c r="A14611" s="82" t="e">
        <f t="shared" si="228"/>
        <v>#N/A</v>
      </c>
      <c r="D14611" s="82" t="e">
        <f>VLOOKUP(Processed_Data!C14611,'Literature Lookup Tables'!$P$2:$Q$156,2,0)</f>
        <v>#N/A</v>
      </c>
    </row>
    <row r="14612" spans="1:4" x14ac:dyDescent="0.35">
      <c r="A14612" s="82" t="e">
        <f t="shared" si="228"/>
        <v>#N/A</v>
      </c>
      <c r="D14612" s="82" t="e">
        <f>VLOOKUP(Processed_Data!C14612,'Literature Lookup Tables'!$P$2:$Q$156,2,0)</f>
        <v>#N/A</v>
      </c>
    </row>
    <row r="14613" spans="1:4" x14ac:dyDescent="0.35">
      <c r="A14613" s="82" t="e">
        <f t="shared" si="228"/>
        <v>#N/A</v>
      </c>
      <c r="D14613" s="82" t="e">
        <f>VLOOKUP(Processed_Data!C14613,'Literature Lookup Tables'!$P$2:$Q$156,2,0)</f>
        <v>#N/A</v>
      </c>
    </row>
    <row r="14614" spans="1:4" x14ac:dyDescent="0.35">
      <c r="A14614" s="82" t="e">
        <f t="shared" si="228"/>
        <v>#N/A</v>
      </c>
      <c r="D14614" s="82" t="e">
        <f>VLOOKUP(Processed_Data!C14614,'Literature Lookup Tables'!$P$2:$Q$156,2,0)</f>
        <v>#N/A</v>
      </c>
    </row>
    <row r="14615" spans="1:4" x14ac:dyDescent="0.35">
      <c r="A14615" s="82" t="e">
        <f t="shared" si="228"/>
        <v>#N/A</v>
      </c>
      <c r="D14615" s="82" t="e">
        <f>VLOOKUP(Processed_Data!C14615,'Literature Lookup Tables'!$P$2:$Q$156,2,0)</f>
        <v>#N/A</v>
      </c>
    </row>
    <row r="14616" spans="1:4" x14ac:dyDescent="0.35">
      <c r="A14616" s="82" t="e">
        <f t="shared" si="228"/>
        <v>#N/A</v>
      </c>
      <c r="D14616" s="82" t="e">
        <f>VLOOKUP(Processed_Data!C14616,'Literature Lookup Tables'!$P$2:$Q$156,2,0)</f>
        <v>#N/A</v>
      </c>
    </row>
    <row r="14617" spans="1:4" x14ac:dyDescent="0.35">
      <c r="A14617" s="82" t="e">
        <f t="shared" si="228"/>
        <v>#N/A</v>
      </c>
      <c r="D14617" s="82" t="e">
        <f>VLOOKUP(Processed_Data!C14617,'Literature Lookup Tables'!$P$2:$Q$156,2,0)</f>
        <v>#N/A</v>
      </c>
    </row>
    <row r="14618" spans="1:4" x14ac:dyDescent="0.35">
      <c r="A14618" s="82" t="e">
        <f t="shared" si="228"/>
        <v>#N/A</v>
      </c>
      <c r="D14618" s="82" t="e">
        <f>VLOOKUP(Processed_Data!C14618,'Literature Lookup Tables'!$P$2:$Q$156,2,0)</f>
        <v>#N/A</v>
      </c>
    </row>
    <row r="14619" spans="1:4" x14ac:dyDescent="0.35">
      <c r="A14619" s="82" t="e">
        <f t="shared" si="228"/>
        <v>#N/A</v>
      </c>
      <c r="D14619" s="82" t="e">
        <f>VLOOKUP(Processed_Data!C14619,'Literature Lookup Tables'!$P$2:$Q$156,2,0)</f>
        <v>#N/A</v>
      </c>
    </row>
    <row r="14620" spans="1:4" x14ac:dyDescent="0.35">
      <c r="A14620" s="82" t="e">
        <f t="shared" si="228"/>
        <v>#N/A</v>
      </c>
      <c r="D14620" s="82" t="e">
        <f>VLOOKUP(Processed_Data!C14620,'Literature Lookup Tables'!$P$2:$Q$156,2,0)</f>
        <v>#N/A</v>
      </c>
    </row>
    <row r="14621" spans="1:4" x14ac:dyDescent="0.35">
      <c r="A14621" s="82" t="e">
        <f t="shared" si="228"/>
        <v>#N/A</v>
      </c>
      <c r="D14621" s="82" t="e">
        <f>VLOOKUP(Processed_Data!C14621,'Literature Lookup Tables'!$P$2:$Q$156,2,0)</f>
        <v>#N/A</v>
      </c>
    </row>
    <row r="14622" spans="1:4" x14ac:dyDescent="0.35">
      <c r="A14622" s="82" t="e">
        <f t="shared" si="228"/>
        <v>#N/A</v>
      </c>
      <c r="D14622" s="82" t="e">
        <f>VLOOKUP(Processed_Data!C14622,'Literature Lookup Tables'!$P$2:$Q$156,2,0)</f>
        <v>#N/A</v>
      </c>
    </row>
    <row r="14623" spans="1:4" x14ac:dyDescent="0.35">
      <c r="A14623" s="82" t="e">
        <f t="shared" si="228"/>
        <v>#N/A</v>
      </c>
      <c r="D14623" s="82" t="e">
        <f>VLOOKUP(Processed_Data!C14623,'Literature Lookup Tables'!$P$2:$Q$156,2,0)</f>
        <v>#N/A</v>
      </c>
    </row>
    <row r="14624" spans="1:4" x14ac:dyDescent="0.35">
      <c r="A14624" s="82" t="e">
        <f t="shared" si="228"/>
        <v>#N/A</v>
      </c>
      <c r="D14624" s="82" t="e">
        <f>VLOOKUP(Processed_Data!C14624,'Literature Lookup Tables'!$P$2:$Q$156,2,0)</f>
        <v>#N/A</v>
      </c>
    </row>
    <row r="14625" spans="1:4" x14ac:dyDescent="0.35">
      <c r="A14625" s="82" t="e">
        <f t="shared" si="228"/>
        <v>#N/A</v>
      </c>
      <c r="D14625" s="82" t="e">
        <f>VLOOKUP(Processed_Data!C14625,'Literature Lookup Tables'!$P$2:$Q$156,2,0)</f>
        <v>#N/A</v>
      </c>
    </row>
    <row r="14626" spans="1:4" x14ac:dyDescent="0.35">
      <c r="A14626" s="82" t="e">
        <f t="shared" si="228"/>
        <v>#N/A</v>
      </c>
      <c r="D14626" s="82" t="e">
        <f>VLOOKUP(Processed_Data!C14626,'Literature Lookup Tables'!$P$2:$Q$156,2,0)</f>
        <v>#N/A</v>
      </c>
    </row>
    <row r="14627" spans="1:4" x14ac:dyDescent="0.35">
      <c r="A14627" s="82" t="e">
        <f t="shared" si="228"/>
        <v>#N/A</v>
      </c>
      <c r="D14627" s="82" t="e">
        <f>VLOOKUP(Processed_Data!C14627,'Literature Lookup Tables'!$P$2:$Q$156,2,0)</f>
        <v>#N/A</v>
      </c>
    </row>
    <row r="14628" spans="1:4" x14ac:dyDescent="0.35">
      <c r="A14628" s="82" t="e">
        <f t="shared" si="228"/>
        <v>#N/A</v>
      </c>
      <c r="D14628" s="82" t="e">
        <f>VLOOKUP(Processed_Data!C14628,'Literature Lookup Tables'!$P$2:$Q$156,2,0)</f>
        <v>#N/A</v>
      </c>
    </row>
    <row r="14629" spans="1:4" x14ac:dyDescent="0.35">
      <c r="A14629" s="82" t="e">
        <f t="shared" si="228"/>
        <v>#N/A</v>
      </c>
      <c r="D14629" s="82" t="e">
        <f>VLOOKUP(Processed_Data!C14629,'Literature Lookup Tables'!$P$2:$Q$156,2,0)</f>
        <v>#N/A</v>
      </c>
    </row>
    <row r="14630" spans="1:4" x14ac:dyDescent="0.35">
      <c r="A14630" s="82" t="e">
        <f t="shared" si="228"/>
        <v>#N/A</v>
      </c>
      <c r="D14630" s="82" t="e">
        <f>VLOOKUP(Processed_Data!C14630,'Literature Lookup Tables'!$P$2:$Q$156,2,0)</f>
        <v>#N/A</v>
      </c>
    </row>
    <row r="14631" spans="1:4" x14ac:dyDescent="0.35">
      <c r="A14631" s="82" t="e">
        <f t="shared" si="228"/>
        <v>#N/A</v>
      </c>
      <c r="D14631" s="82" t="e">
        <f>VLOOKUP(Processed_Data!C14631,'Literature Lookup Tables'!$P$2:$Q$156,2,0)</f>
        <v>#N/A</v>
      </c>
    </row>
    <row r="14632" spans="1:4" x14ac:dyDescent="0.35">
      <c r="A14632" s="82" t="e">
        <f t="shared" si="228"/>
        <v>#N/A</v>
      </c>
      <c r="D14632" s="82" t="e">
        <f>VLOOKUP(Processed_Data!C14632,'Literature Lookup Tables'!$P$2:$Q$156,2,0)</f>
        <v>#N/A</v>
      </c>
    </row>
    <row r="14633" spans="1:4" x14ac:dyDescent="0.35">
      <c r="A14633" s="82" t="e">
        <f t="shared" si="228"/>
        <v>#N/A</v>
      </c>
      <c r="D14633" s="82" t="e">
        <f>VLOOKUP(Processed_Data!C14633,'Literature Lookup Tables'!$P$2:$Q$156,2,0)</f>
        <v>#N/A</v>
      </c>
    </row>
    <row r="14634" spans="1:4" x14ac:dyDescent="0.35">
      <c r="A14634" s="82" t="e">
        <f t="shared" si="228"/>
        <v>#N/A</v>
      </c>
      <c r="D14634" s="82" t="e">
        <f>VLOOKUP(Processed_Data!C14634,'Literature Lookup Tables'!$P$2:$Q$156,2,0)</f>
        <v>#N/A</v>
      </c>
    </row>
    <row r="14635" spans="1:4" x14ac:dyDescent="0.35">
      <c r="A14635" s="82" t="e">
        <f t="shared" si="228"/>
        <v>#N/A</v>
      </c>
      <c r="D14635" s="82" t="e">
        <f>VLOOKUP(Processed_Data!C14635,'Literature Lookup Tables'!$P$2:$Q$156,2,0)</f>
        <v>#N/A</v>
      </c>
    </row>
    <row r="14636" spans="1:4" x14ac:dyDescent="0.35">
      <c r="A14636" s="82" t="e">
        <f t="shared" si="228"/>
        <v>#N/A</v>
      </c>
      <c r="D14636" s="82" t="e">
        <f>VLOOKUP(Processed_Data!C14636,'Literature Lookup Tables'!$P$2:$Q$156,2,0)</f>
        <v>#N/A</v>
      </c>
    </row>
    <row r="14637" spans="1:4" x14ac:dyDescent="0.35">
      <c r="A14637" s="82" t="e">
        <f t="shared" si="228"/>
        <v>#N/A</v>
      </c>
      <c r="D14637" s="82" t="e">
        <f>VLOOKUP(Processed_Data!C14637,'Literature Lookup Tables'!$P$2:$Q$156,2,0)</f>
        <v>#N/A</v>
      </c>
    </row>
    <row r="14638" spans="1:4" x14ac:dyDescent="0.35">
      <c r="A14638" s="82" t="e">
        <f t="shared" si="228"/>
        <v>#N/A</v>
      </c>
      <c r="D14638" s="82" t="e">
        <f>VLOOKUP(Processed_Data!C14638,'Literature Lookup Tables'!$P$2:$Q$156,2,0)</f>
        <v>#N/A</v>
      </c>
    </row>
    <row r="14639" spans="1:4" x14ac:dyDescent="0.35">
      <c r="A14639" s="82" t="e">
        <f t="shared" si="228"/>
        <v>#N/A</v>
      </c>
      <c r="D14639" s="82" t="e">
        <f>VLOOKUP(Processed_Data!C14639,'Literature Lookup Tables'!$P$2:$Q$156,2,0)</f>
        <v>#N/A</v>
      </c>
    </row>
    <row r="14640" spans="1:4" x14ac:dyDescent="0.35">
      <c r="A14640" s="82" t="e">
        <f t="shared" si="228"/>
        <v>#N/A</v>
      </c>
      <c r="D14640" s="82" t="e">
        <f>VLOOKUP(Processed_Data!C14640,'Literature Lookup Tables'!$P$2:$Q$156,2,0)</f>
        <v>#N/A</v>
      </c>
    </row>
    <row r="14641" spans="1:4" x14ac:dyDescent="0.35">
      <c r="A14641" s="82" t="e">
        <f t="shared" si="228"/>
        <v>#N/A</v>
      </c>
      <c r="D14641" s="82" t="e">
        <f>VLOOKUP(Processed_Data!C14641,'Literature Lookup Tables'!$P$2:$Q$156,2,0)</f>
        <v>#N/A</v>
      </c>
    </row>
    <row r="14642" spans="1:4" x14ac:dyDescent="0.35">
      <c r="A14642" s="82" t="e">
        <f t="shared" si="228"/>
        <v>#N/A</v>
      </c>
      <c r="D14642" s="82" t="e">
        <f>VLOOKUP(Processed_Data!C14642,'Literature Lookup Tables'!$P$2:$Q$156,2,0)</f>
        <v>#N/A</v>
      </c>
    </row>
    <row r="14643" spans="1:4" x14ac:dyDescent="0.35">
      <c r="A14643" s="82" t="e">
        <f t="shared" si="228"/>
        <v>#N/A</v>
      </c>
      <c r="D14643" s="82" t="e">
        <f>VLOOKUP(Processed_Data!C14643,'Literature Lookup Tables'!$P$2:$Q$156,2,0)</f>
        <v>#N/A</v>
      </c>
    </row>
    <row r="14644" spans="1:4" x14ac:dyDescent="0.35">
      <c r="A14644" s="82" t="e">
        <f t="shared" si="228"/>
        <v>#N/A</v>
      </c>
      <c r="D14644" s="82" t="e">
        <f>VLOOKUP(Processed_Data!C14644,'Literature Lookup Tables'!$P$2:$Q$156,2,0)</f>
        <v>#N/A</v>
      </c>
    </row>
    <row r="14645" spans="1:4" x14ac:dyDescent="0.35">
      <c r="A14645" s="82" t="e">
        <f t="shared" si="228"/>
        <v>#N/A</v>
      </c>
      <c r="D14645" s="82" t="e">
        <f>VLOOKUP(Processed_Data!C14645,'Literature Lookup Tables'!$P$2:$Q$156,2,0)</f>
        <v>#N/A</v>
      </c>
    </row>
    <row r="14646" spans="1:4" x14ac:dyDescent="0.35">
      <c r="A14646" s="82" t="e">
        <f t="shared" si="228"/>
        <v>#N/A</v>
      </c>
      <c r="D14646" s="82" t="e">
        <f>VLOOKUP(Processed_Data!C14646,'Literature Lookup Tables'!$P$2:$Q$156,2,0)</f>
        <v>#N/A</v>
      </c>
    </row>
    <row r="14647" spans="1:4" x14ac:dyDescent="0.35">
      <c r="A14647" s="82" t="e">
        <f t="shared" si="228"/>
        <v>#N/A</v>
      </c>
      <c r="D14647" s="82" t="e">
        <f>VLOOKUP(Processed_Data!C14647,'Literature Lookup Tables'!$P$2:$Q$156,2,0)</f>
        <v>#N/A</v>
      </c>
    </row>
    <row r="14648" spans="1:4" x14ac:dyDescent="0.35">
      <c r="A14648" s="82" t="e">
        <f t="shared" si="228"/>
        <v>#N/A</v>
      </c>
      <c r="D14648" s="82" t="e">
        <f>VLOOKUP(Processed_Data!C14648,'Literature Lookup Tables'!$P$2:$Q$156,2,0)</f>
        <v>#N/A</v>
      </c>
    </row>
    <row r="14649" spans="1:4" x14ac:dyDescent="0.35">
      <c r="A14649" s="82" t="e">
        <f t="shared" si="228"/>
        <v>#N/A</v>
      </c>
      <c r="D14649" s="82" t="e">
        <f>VLOOKUP(Processed_Data!C14649,'Literature Lookup Tables'!$P$2:$Q$156,2,0)</f>
        <v>#N/A</v>
      </c>
    </row>
    <row r="14650" spans="1:4" x14ac:dyDescent="0.35">
      <c r="A14650" s="82" t="e">
        <f t="shared" si="228"/>
        <v>#N/A</v>
      </c>
      <c r="D14650" s="82" t="e">
        <f>VLOOKUP(Processed_Data!C14650,'Literature Lookup Tables'!$P$2:$Q$156,2,0)</f>
        <v>#N/A</v>
      </c>
    </row>
    <row r="14651" spans="1:4" x14ac:dyDescent="0.35">
      <c r="A14651" s="82" t="e">
        <f t="shared" si="228"/>
        <v>#N/A</v>
      </c>
      <c r="D14651" s="82" t="e">
        <f>VLOOKUP(Processed_Data!C14651,'Literature Lookup Tables'!$P$2:$Q$156,2,0)</f>
        <v>#N/A</v>
      </c>
    </row>
    <row r="14652" spans="1:4" x14ac:dyDescent="0.35">
      <c r="A14652" s="82" t="e">
        <f t="shared" si="228"/>
        <v>#N/A</v>
      </c>
      <c r="D14652" s="82" t="e">
        <f>VLOOKUP(Processed_Data!C14652,'Literature Lookup Tables'!$P$2:$Q$156,2,0)</f>
        <v>#N/A</v>
      </c>
    </row>
    <row r="14653" spans="1:4" x14ac:dyDescent="0.35">
      <c r="A14653" s="82" t="e">
        <f t="shared" si="228"/>
        <v>#N/A</v>
      </c>
      <c r="D14653" s="82" t="e">
        <f>VLOOKUP(Processed_Data!C14653,'Literature Lookup Tables'!$P$2:$Q$156,2,0)</f>
        <v>#N/A</v>
      </c>
    </row>
    <row r="14654" spans="1:4" x14ac:dyDescent="0.35">
      <c r="A14654" s="82" t="e">
        <f t="shared" si="228"/>
        <v>#N/A</v>
      </c>
      <c r="D14654" s="82" t="e">
        <f>VLOOKUP(Processed_Data!C14654,'Literature Lookup Tables'!$P$2:$Q$156,2,0)</f>
        <v>#N/A</v>
      </c>
    </row>
    <row r="14655" spans="1:4" x14ac:dyDescent="0.35">
      <c r="A14655" s="82" t="e">
        <f t="shared" si="228"/>
        <v>#N/A</v>
      </c>
      <c r="D14655" s="82" t="e">
        <f>VLOOKUP(Processed_Data!C14655,'Literature Lookup Tables'!$P$2:$Q$156,2,0)</f>
        <v>#N/A</v>
      </c>
    </row>
    <row r="14656" spans="1:4" x14ac:dyDescent="0.35">
      <c r="A14656" s="82" t="e">
        <f t="shared" si="228"/>
        <v>#N/A</v>
      </c>
      <c r="D14656" s="82" t="e">
        <f>VLOOKUP(Processed_Data!C14656,'Literature Lookup Tables'!$P$2:$Q$156,2,0)</f>
        <v>#N/A</v>
      </c>
    </row>
    <row r="14657" spans="1:4" x14ac:dyDescent="0.35">
      <c r="A14657" s="82" t="e">
        <f t="shared" si="228"/>
        <v>#N/A</v>
      </c>
      <c r="D14657" s="82" t="e">
        <f>VLOOKUP(Processed_Data!C14657,'Literature Lookup Tables'!$P$2:$Q$156,2,0)</f>
        <v>#N/A</v>
      </c>
    </row>
    <row r="14658" spans="1:4" x14ac:dyDescent="0.35">
      <c r="A14658" s="82" t="e">
        <f t="shared" si="228"/>
        <v>#N/A</v>
      </c>
      <c r="D14658" s="82" t="e">
        <f>VLOOKUP(Processed_Data!C14658,'Literature Lookup Tables'!$P$2:$Q$156,2,0)</f>
        <v>#N/A</v>
      </c>
    </row>
    <row r="14659" spans="1:4" x14ac:dyDescent="0.35">
      <c r="A14659" s="82" t="e">
        <f t="shared" si="228"/>
        <v>#N/A</v>
      </c>
      <c r="D14659" s="82" t="e">
        <f>VLOOKUP(Processed_Data!C14659,'Literature Lookup Tables'!$P$2:$Q$156,2,0)</f>
        <v>#N/A</v>
      </c>
    </row>
    <row r="14660" spans="1:4" x14ac:dyDescent="0.35">
      <c r="A14660" s="82" t="e">
        <f t="shared" si="228"/>
        <v>#N/A</v>
      </c>
      <c r="D14660" s="82" t="e">
        <f>VLOOKUP(Processed_Data!C14660,'Literature Lookup Tables'!$P$2:$Q$156,2,0)</f>
        <v>#N/A</v>
      </c>
    </row>
    <row r="14661" spans="1:4" x14ac:dyDescent="0.35">
      <c r="A14661" s="82" t="e">
        <f t="shared" si="228"/>
        <v>#N/A</v>
      </c>
      <c r="D14661" s="82" t="e">
        <f>VLOOKUP(Processed_Data!C14661,'Literature Lookup Tables'!$P$2:$Q$156,2,0)</f>
        <v>#N/A</v>
      </c>
    </row>
    <row r="14662" spans="1:4" x14ac:dyDescent="0.35">
      <c r="A14662" s="82" t="e">
        <f t="shared" si="228"/>
        <v>#N/A</v>
      </c>
      <c r="D14662" s="82" t="e">
        <f>VLOOKUP(Processed_Data!C14662,'Literature Lookup Tables'!$P$2:$Q$156,2,0)</f>
        <v>#N/A</v>
      </c>
    </row>
    <row r="14663" spans="1:4" x14ac:dyDescent="0.35">
      <c r="A14663" s="82" t="e">
        <f t="shared" ref="A14663:A14726" si="229">F14663&amp;"-"&amp;E14663&amp;"-"&amp;D14663</f>
        <v>#N/A</v>
      </c>
      <c r="D14663" s="82" t="e">
        <f>VLOOKUP(Processed_Data!C14663,'Literature Lookup Tables'!$P$2:$Q$156,2,0)</f>
        <v>#N/A</v>
      </c>
    </row>
    <row r="14664" spans="1:4" x14ac:dyDescent="0.35">
      <c r="A14664" s="82" t="e">
        <f t="shared" si="229"/>
        <v>#N/A</v>
      </c>
      <c r="D14664" s="82" t="e">
        <f>VLOOKUP(Processed_Data!C14664,'Literature Lookup Tables'!$P$2:$Q$156,2,0)</f>
        <v>#N/A</v>
      </c>
    </row>
    <row r="14665" spans="1:4" x14ac:dyDescent="0.35">
      <c r="A14665" s="82" t="e">
        <f t="shared" si="229"/>
        <v>#N/A</v>
      </c>
      <c r="D14665" s="82" t="e">
        <f>VLOOKUP(Processed_Data!C14665,'Literature Lookup Tables'!$P$2:$Q$156,2,0)</f>
        <v>#N/A</v>
      </c>
    </row>
    <row r="14666" spans="1:4" x14ac:dyDescent="0.35">
      <c r="A14666" s="82" t="e">
        <f t="shared" si="229"/>
        <v>#N/A</v>
      </c>
      <c r="D14666" s="82" t="e">
        <f>VLOOKUP(Processed_Data!C14666,'Literature Lookup Tables'!$P$2:$Q$156,2,0)</f>
        <v>#N/A</v>
      </c>
    </row>
    <row r="14667" spans="1:4" x14ac:dyDescent="0.35">
      <c r="A14667" s="82" t="e">
        <f t="shared" si="229"/>
        <v>#N/A</v>
      </c>
      <c r="D14667" s="82" t="e">
        <f>VLOOKUP(Processed_Data!C14667,'Literature Lookup Tables'!$P$2:$Q$156,2,0)</f>
        <v>#N/A</v>
      </c>
    </row>
    <row r="14668" spans="1:4" x14ac:dyDescent="0.35">
      <c r="A14668" s="82" t="e">
        <f t="shared" si="229"/>
        <v>#N/A</v>
      </c>
      <c r="D14668" s="82" t="e">
        <f>VLOOKUP(Processed_Data!C14668,'Literature Lookup Tables'!$P$2:$Q$156,2,0)</f>
        <v>#N/A</v>
      </c>
    </row>
    <row r="14669" spans="1:4" x14ac:dyDescent="0.35">
      <c r="A14669" s="82" t="e">
        <f t="shared" si="229"/>
        <v>#N/A</v>
      </c>
      <c r="D14669" s="82" t="e">
        <f>VLOOKUP(Processed_Data!C14669,'Literature Lookup Tables'!$P$2:$Q$156,2,0)</f>
        <v>#N/A</v>
      </c>
    </row>
    <row r="14670" spans="1:4" x14ac:dyDescent="0.35">
      <c r="A14670" s="82" t="e">
        <f t="shared" si="229"/>
        <v>#N/A</v>
      </c>
      <c r="D14670" s="82" t="e">
        <f>VLOOKUP(Processed_Data!C14670,'Literature Lookup Tables'!$P$2:$Q$156,2,0)</f>
        <v>#N/A</v>
      </c>
    </row>
    <row r="14671" spans="1:4" x14ac:dyDescent="0.35">
      <c r="A14671" s="82" t="e">
        <f t="shared" si="229"/>
        <v>#N/A</v>
      </c>
      <c r="D14671" s="82" t="e">
        <f>VLOOKUP(Processed_Data!C14671,'Literature Lookup Tables'!$P$2:$Q$156,2,0)</f>
        <v>#N/A</v>
      </c>
    </row>
    <row r="14672" spans="1:4" x14ac:dyDescent="0.35">
      <c r="A14672" s="82" t="e">
        <f t="shared" si="229"/>
        <v>#N/A</v>
      </c>
      <c r="D14672" s="82" t="e">
        <f>VLOOKUP(Processed_Data!C14672,'Literature Lookup Tables'!$P$2:$Q$156,2,0)</f>
        <v>#N/A</v>
      </c>
    </row>
    <row r="14673" spans="1:4" x14ac:dyDescent="0.35">
      <c r="A14673" s="82" t="e">
        <f t="shared" si="229"/>
        <v>#N/A</v>
      </c>
      <c r="D14673" s="82" t="e">
        <f>VLOOKUP(Processed_Data!C14673,'Literature Lookup Tables'!$P$2:$Q$156,2,0)</f>
        <v>#N/A</v>
      </c>
    </row>
    <row r="14674" spans="1:4" x14ac:dyDescent="0.35">
      <c r="A14674" s="82" t="e">
        <f t="shared" si="229"/>
        <v>#N/A</v>
      </c>
      <c r="D14674" s="82" t="e">
        <f>VLOOKUP(Processed_Data!C14674,'Literature Lookup Tables'!$P$2:$Q$156,2,0)</f>
        <v>#N/A</v>
      </c>
    </row>
    <row r="14675" spans="1:4" x14ac:dyDescent="0.35">
      <c r="A14675" s="82" t="e">
        <f t="shared" si="229"/>
        <v>#N/A</v>
      </c>
      <c r="D14675" s="82" t="e">
        <f>VLOOKUP(Processed_Data!C14675,'Literature Lookup Tables'!$P$2:$Q$156,2,0)</f>
        <v>#N/A</v>
      </c>
    </row>
    <row r="14676" spans="1:4" x14ac:dyDescent="0.35">
      <c r="A14676" s="82" t="e">
        <f t="shared" si="229"/>
        <v>#N/A</v>
      </c>
      <c r="D14676" s="82" t="e">
        <f>VLOOKUP(Processed_Data!C14676,'Literature Lookup Tables'!$P$2:$Q$156,2,0)</f>
        <v>#N/A</v>
      </c>
    </row>
    <row r="14677" spans="1:4" x14ac:dyDescent="0.35">
      <c r="A14677" s="82" t="e">
        <f t="shared" si="229"/>
        <v>#N/A</v>
      </c>
      <c r="D14677" s="82" t="e">
        <f>VLOOKUP(Processed_Data!C14677,'Literature Lookup Tables'!$P$2:$Q$156,2,0)</f>
        <v>#N/A</v>
      </c>
    </row>
    <row r="14678" spans="1:4" x14ac:dyDescent="0.35">
      <c r="A14678" s="82" t="e">
        <f t="shared" si="229"/>
        <v>#N/A</v>
      </c>
      <c r="D14678" s="82" t="e">
        <f>VLOOKUP(Processed_Data!C14678,'Literature Lookup Tables'!$P$2:$Q$156,2,0)</f>
        <v>#N/A</v>
      </c>
    </row>
    <row r="14679" spans="1:4" x14ac:dyDescent="0.35">
      <c r="A14679" s="82" t="e">
        <f t="shared" si="229"/>
        <v>#N/A</v>
      </c>
      <c r="D14679" s="82" t="e">
        <f>VLOOKUP(Processed_Data!C14679,'Literature Lookup Tables'!$P$2:$Q$156,2,0)</f>
        <v>#N/A</v>
      </c>
    </row>
    <row r="14680" spans="1:4" x14ac:dyDescent="0.35">
      <c r="A14680" s="82" t="e">
        <f t="shared" si="229"/>
        <v>#N/A</v>
      </c>
      <c r="D14680" s="82" t="e">
        <f>VLOOKUP(Processed_Data!C14680,'Literature Lookup Tables'!$P$2:$Q$156,2,0)</f>
        <v>#N/A</v>
      </c>
    </row>
    <row r="14681" spans="1:4" x14ac:dyDescent="0.35">
      <c r="A14681" s="82" t="e">
        <f t="shared" si="229"/>
        <v>#N/A</v>
      </c>
      <c r="D14681" s="82" t="e">
        <f>VLOOKUP(Processed_Data!C14681,'Literature Lookup Tables'!$P$2:$Q$156,2,0)</f>
        <v>#N/A</v>
      </c>
    </row>
    <row r="14682" spans="1:4" x14ac:dyDescent="0.35">
      <c r="A14682" s="82" t="e">
        <f t="shared" si="229"/>
        <v>#N/A</v>
      </c>
      <c r="D14682" s="82" t="e">
        <f>VLOOKUP(Processed_Data!C14682,'Literature Lookup Tables'!$P$2:$Q$156,2,0)</f>
        <v>#N/A</v>
      </c>
    </row>
    <row r="14683" spans="1:4" x14ac:dyDescent="0.35">
      <c r="A14683" s="82" t="e">
        <f t="shared" si="229"/>
        <v>#N/A</v>
      </c>
      <c r="D14683" s="82" t="e">
        <f>VLOOKUP(Processed_Data!C14683,'Literature Lookup Tables'!$P$2:$Q$156,2,0)</f>
        <v>#N/A</v>
      </c>
    </row>
    <row r="14684" spans="1:4" x14ac:dyDescent="0.35">
      <c r="A14684" s="82" t="e">
        <f t="shared" si="229"/>
        <v>#N/A</v>
      </c>
      <c r="D14684" s="82" t="e">
        <f>VLOOKUP(Processed_Data!C14684,'Literature Lookup Tables'!$P$2:$Q$156,2,0)</f>
        <v>#N/A</v>
      </c>
    </row>
    <row r="14685" spans="1:4" x14ac:dyDescent="0.35">
      <c r="A14685" s="82" t="e">
        <f t="shared" si="229"/>
        <v>#N/A</v>
      </c>
      <c r="D14685" s="82" t="e">
        <f>VLOOKUP(Processed_Data!C14685,'Literature Lookup Tables'!$P$2:$Q$156,2,0)</f>
        <v>#N/A</v>
      </c>
    </row>
    <row r="14686" spans="1:4" x14ac:dyDescent="0.35">
      <c r="A14686" s="82" t="e">
        <f t="shared" si="229"/>
        <v>#N/A</v>
      </c>
      <c r="D14686" s="82" t="e">
        <f>VLOOKUP(Processed_Data!C14686,'Literature Lookup Tables'!$P$2:$Q$156,2,0)</f>
        <v>#N/A</v>
      </c>
    </row>
    <row r="14687" spans="1:4" x14ac:dyDescent="0.35">
      <c r="A14687" s="82" t="e">
        <f t="shared" si="229"/>
        <v>#N/A</v>
      </c>
      <c r="D14687" s="82" t="e">
        <f>VLOOKUP(Processed_Data!C14687,'Literature Lookup Tables'!$P$2:$Q$156,2,0)</f>
        <v>#N/A</v>
      </c>
    </row>
    <row r="14688" spans="1:4" x14ac:dyDescent="0.35">
      <c r="A14688" s="82" t="e">
        <f t="shared" si="229"/>
        <v>#N/A</v>
      </c>
      <c r="D14688" s="82" t="e">
        <f>VLOOKUP(Processed_Data!C14688,'Literature Lookup Tables'!$P$2:$Q$156,2,0)</f>
        <v>#N/A</v>
      </c>
    </row>
    <row r="14689" spans="1:4" x14ac:dyDescent="0.35">
      <c r="A14689" s="82" t="e">
        <f t="shared" si="229"/>
        <v>#N/A</v>
      </c>
      <c r="D14689" s="82" t="e">
        <f>VLOOKUP(Processed_Data!C14689,'Literature Lookup Tables'!$P$2:$Q$156,2,0)</f>
        <v>#N/A</v>
      </c>
    </row>
    <row r="14690" spans="1:4" x14ac:dyDescent="0.35">
      <c r="A14690" s="82" t="e">
        <f t="shared" si="229"/>
        <v>#N/A</v>
      </c>
      <c r="D14690" s="82" t="e">
        <f>VLOOKUP(Processed_Data!C14690,'Literature Lookup Tables'!$P$2:$Q$156,2,0)</f>
        <v>#N/A</v>
      </c>
    </row>
    <row r="14691" spans="1:4" x14ac:dyDescent="0.35">
      <c r="A14691" s="82" t="e">
        <f t="shared" si="229"/>
        <v>#N/A</v>
      </c>
      <c r="D14691" s="82" t="e">
        <f>VLOOKUP(Processed_Data!C14691,'Literature Lookup Tables'!$P$2:$Q$156,2,0)</f>
        <v>#N/A</v>
      </c>
    </row>
    <row r="14692" spans="1:4" x14ac:dyDescent="0.35">
      <c r="A14692" s="82" t="e">
        <f t="shared" si="229"/>
        <v>#N/A</v>
      </c>
      <c r="D14692" s="82" t="e">
        <f>VLOOKUP(Processed_Data!C14692,'Literature Lookup Tables'!$P$2:$Q$156,2,0)</f>
        <v>#N/A</v>
      </c>
    </row>
    <row r="14693" spans="1:4" x14ac:dyDescent="0.35">
      <c r="A14693" s="82" t="e">
        <f t="shared" si="229"/>
        <v>#N/A</v>
      </c>
      <c r="D14693" s="82" t="e">
        <f>VLOOKUP(Processed_Data!C14693,'Literature Lookup Tables'!$P$2:$Q$156,2,0)</f>
        <v>#N/A</v>
      </c>
    </row>
    <row r="14694" spans="1:4" x14ac:dyDescent="0.35">
      <c r="A14694" s="82" t="e">
        <f t="shared" si="229"/>
        <v>#N/A</v>
      </c>
      <c r="D14694" s="82" t="e">
        <f>VLOOKUP(Processed_Data!C14694,'Literature Lookup Tables'!$P$2:$Q$156,2,0)</f>
        <v>#N/A</v>
      </c>
    </row>
    <row r="14695" spans="1:4" x14ac:dyDescent="0.35">
      <c r="A14695" s="82" t="e">
        <f t="shared" si="229"/>
        <v>#N/A</v>
      </c>
      <c r="D14695" s="82" t="e">
        <f>VLOOKUP(Processed_Data!C14695,'Literature Lookup Tables'!$P$2:$Q$156,2,0)</f>
        <v>#N/A</v>
      </c>
    </row>
    <row r="14696" spans="1:4" x14ac:dyDescent="0.35">
      <c r="A14696" s="82" t="e">
        <f t="shared" si="229"/>
        <v>#N/A</v>
      </c>
      <c r="D14696" s="82" t="e">
        <f>VLOOKUP(Processed_Data!C14696,'Literature Lookup Tables'!$P$2:$Q$156,2,0)</f>
        <v>#N/A</v>
      </c>
    </row>
    <row r="14697" spans="1:4" x14ac:dyDescent="0.35">
      <c r="A14697" s="82" t="e">
        <f t="shared" si="229"/>
        <v>#N/A</v>
      </c>
      <c r="D14697" s="82" t="e">
        <f>VLOOKUP(Processed_Data!C14697,'Literature Lookup Tables'!$P$2:$Q$156,2,0)</f>
        <v>#N/A</v>
      </c>
    </row>
    <row r="14698" spans="1:4" x14ac:dyDescent="0.35">
      <c r="A14698" s="82" t="e">
        <f t="shared" si="229"/>
        <v>#N/A</v>
      </c>
      <c r="D14698" s="82" t="e">
        <f>VLOOKUP(Processed_Data!C14698,'Literature Lookup Tables'!$P$2:$Q$156,2,0)</f>
        <v>#N/A</v>
      </c>
    </row>
    <row r="14699" spans="1:4" x14ac:dyDescent="0.35">
      <c r="A14699" s="82" t="e">
        <f t="shared" si="229"/>
        <v>#N/A</v>
      </c>
      <c r="D14699" s="82" t="e">
        <f>VLOOKUP(Processed_Data!C14699,'Literature Lookup Tables'!$P$2:$Q$156,2,0)</f>
        <v>#N/A</v>
      </c>
    </row>
    <row r="14700" spans="1:4" x14ac:dyDescent="0.35">
      <c r="A14700" s="82" t="e">
        <f t="shared" si="229"/>
        <v>#N/A</v>
      </c>
      <c r="D14700" s="82" t="e">
        <f>VLOOKUP(Processed_Data!C14700,'Literature Lookup Tables'!$P$2:$Q$156,2,0)</f>
        <v>#N/A</v>
      </c>
    </row>
    <row r="14701" spans="1:4" x14ac:dyDescent="0.35">
      <c r="A14701" s="82" t="e">
        <f t="shared" si="229"/>
        <v>#N/A</v>
      </c>
      <c r="D14701" s="82" t="e">
        <f>VLOOKUP(Processed_Data!C14701,'Literature Lookup Tables'!$P$2:$Q$156,2,0)</f>
        <v>#N/A</v>
      </c>
    </row>
    <row r="14702" spans="1:4" x14ac:dyDescent="0.35">
      <c r="A14702" s="82" t="e">
        <f t="shared" si="229"/>
        <v>#N/A</v>
      </c>
      <c r="D14702" s="82" t="e">
        <f>VLOOKUP(Processed_Data!C14702,'Literature Lookup Tables'!$P$2:$Q$156,2,0)</f>
        <v>#N/A</v>
      </c>
    </row>
    <row r="14703" spans="1:4" x14ac:dyDescent="0.35">
      <c r="A14703" s="82" t="e">
        <f t="shared" si="229"/>
        <v>#N/A</v>
      </c>
      <c r="D14703" s="82" t="e">
        <f>VLOOKUP(Processed_Data!C14703,'Literature Lookup Tables'!$P$2:$Q$156,2,0)</f>
        <v>#N/A</v>
      </c>
    </row>
    <row r="14704" spans="1:4" x14ac:dyDescent="0.35">
      <c r="A14704" s="82" t="e">
        <f t="shared" si="229"/>
        <v>#N/A</v>
      </c>
      <c r="D14704" s="82" t="e">
        <f>VLOOKUP(Processed_Data!C14704,'Literature Lookup Tables'!$P$2:$Q$156,2,0)</f>
        <v>#N/A</v>
      </c>
    </row>
    <row r="14705" spans="1:4" x14ac:dyDescent="0.35">
      <c r="A14705" s="82" t="e">
        <f t="shared" si="229"/>
        <v>#N/A</v>
      </c>
      <c r="D14705" s="82" t="e">
        <f>VLOOKUP(Processed_Data!C14705,'Literature Lookup Tables'!$P$2:$Q$156,2,0)</f>
        <v>#N/A</v>
      </c>
    </row>
    <row r="14706" spans="1:4" x14ac:dyDescent="0.35">
      <c r="A14706" s="82" t="e">
        <f t="shared" si="229"/>
        <v>#N/A</v>
      </c>
      <c r="D14706" s="82" t="e">
        <f>VLOOKUP(Processed_Data!C14706,'Literature Lookup Tables'!$P$2:$Q$156,2,0)</f>
        <v>#N/A</v>
      </c>
    </row>
    <row r="14707" spans="1:4" x14ac:dyDescent="0.35">
      <c r="A14707" s="82" t="e">
        <f t="shared" si="229"/>
        <v>#N/A</v>
      </c>
      <c r="D14707" s="82" t="e">
        <f>VLOOKUP(Processed_Data!C14707,'Literature Lookup Tables'!$P$2:$Q$156,2,0)</f>
        <v>#N/A</v>
      </c>
    </row>
    <row r="14708" spans="1:4" x14ac:dyDescent="0.35">
      <c r="A14708" s="82" t="e">
        <f t="shared" si="229"/>
        <v>#N/A</v>
      </c>
      <c r="D14708" s="82" t="e">
        <f>VLOOKUP(Processed_Data!C14708,'Literature Lookup Tables'!$P$2:$Q$156,2,0)</f>
        <v>#N/A</v>
      </c>
    </row>
    <row r="14709" spans="1:4" x14ac:dyDescent="0.35">
      <c r="A14709" s="82" t="e">
        <f t="shared" si="229"/>
        <v>#N/A</v>
      </c>
      <c r="D14709" s="82" t="e">
        <f>VLOOKUP(Processed_Data!C14709,'Literature Lookup Tables'!$P$2:$Q$156,2,0)</f>
        <v>#N/A</v>
      </c>
    </row>
    <row r="14710" spans="1:4" x14ac:dyDescent="0.35">
      <c r="A14710" s="82" t="e">
        <f t="shared" si="229"/>
        <v>#N/A</v>
      </c>
      <c r="D14710" s="82" t="e">
        <f>VLOOKUP(Processed_Data!C14710,'Literature Lookup Tables'!$P$2:$Q$156,2,0)</f>
        <v>#N/A</v>
      </c>
    </row>
    <row r="14711" spans="1:4" x14ac:dyDescent="0.35">
      <c r="A14711" s="82" t="e">
        <f t="shared" si="229"/>
        <v>#N/A</v>
      </c>
      <c r="D14711" s="82" t="e">
        <f>VLOOKUP(Processed_Data!C14711,'Literature Lookup Tables'!$P$2:$Q$156,2,0)</f>
        <v>#N/A</v>
      </c>
    </row>
    <row r="14712" spans="1:4" x14ac:dyDescent="0.35">
      <c r="A14712" s="82" t="e">
        <f t="shared" si="229"/>
        <v>#N/A</v>
      </c>
      <c r="D14712" s="82" t="e">
        <f>VLOOKUP(Processed_Data!C14712,'Literature Lookup Tables'!$P$2:$Q$156,2,0)</f>
        <v>#N/A</v>
      </c>
    </row>
    <row r="14713" spans="1:4" x14ac:dyDescent="0.35">
      <c r="A14713" s="82" t="e">
        <f t="shared" si="229"/>
        <v>#N/A</v>
      </c>
      <c r="D14713" s="82" t="e">
        <f>VLOOKUP(Processed_Data!C14713,'Literature Lookup Tables'!$P$2:$Q$156,2,0)</f>
        <v>#N/A</v>
      </c>
    </row>
    <row r="14714" spans="1:4" x14ac:dyDescent="0.35">
      <c r="A14714" s="82" t="e">
        <f t="shared" si="229"/>
        <v>#N/A</v>
      </c>
      <c r="D14714" s="82" t="e">
        <f>VLOOKUP(Processed_Data!C14714,'Literature Lookup Tables'!$P$2:$Q$156,2,0)</f>
        <v>#N/A</v>
      </c>
    </row>
    <row r="14715" spans="1:4" x14ac:dyDescent="0.35">
      <c r="A14715" s="82" t="e">
        <f t="shared" si="229"/>
        <v>#N/A</v>
      </c>
      <c r="D14715" s="82" t="e">
        <f>VLOOKUP(Processed_Data!C14715,'Literature Lookup Tables'!$P$2:$Q$156,2,0)</f>
        <v>#N/A</v>
      </c>
    </row>
    <row r="14716" spans="1:4" x14ac:dyDescent="0.35">
      <c r="A14716" s="82" t="e">
        <f t="shared" si="229"/>
        <v>#N/A</v>
      </c>
      <c r="D14716" s="82" t="e">
        <f>VLOOKUP(Processed_Data!C14716,'Literature Lookup Tables'!$P$2:$Q$156,2,0)</f>
        <v>#N/A</v>
      </c>
    </row>
    <row r="14717" spans="1:4" x14ac:dyDescent="0.35">
      <c r="A14717" s="82" t="e">
        <f t="shared" si="229"/>
        <v>#N/A</v>
      </c>
      <c r="D14717" s="82" t="e">
        <f>VLOOKUP(Processed_Data!C14717,'Literature Lookup Tables'!$P$2:$Q$156,2,0)</f>
        <v>#N/A</v>
      </c>
    </row>
    <row r="14718" spans="1:4" x14ac:dyDescent="0.35">
      <c r="A14718" s="82" t="e">
        <f t="shared" si="229"/>
        <v>#N/A</v>
      </c>
      <c r="D14718" s="82" t="e">
        <f>VLOOKUP(Processed_Data!C14718,'Literature Lookup Tables'!$P$2:$Q$156,2,0)</f>
        <v>#N/A</v>
      </c>
    </row>
    <row r="14719" spans="1:4" x14ac:dyDescent="0.35">
      <c r="A14719" s="82" t="e">
        <f t="shared" si="229"/>
        <v>#N/A</v>
      </c>
      <c r="D14719" s="82" t="e">
        <f>VLOOKUP(Processed_Data!C14719,'Literature Lookup Tables'!$P$2:$Q$156,2,0)</f>
        <v>#N/A</v>
      </c>
    </row>
    <row r="14720" spans="1:4" x14ac:dyDescent="0.35">
      <c r="A14720" s="82" t="e">
        <f t="shared" si="229"/>
        <v>#N/A</v>
      </c>
      <c r="D14720" s="82" t="e">
        <f>VLOOKUP(Processed_Data!C14720,'Literature Lookup Tables'!$P$2:$Q$156,2,0)</f>
        <v>#N/A</v>
      </c>
    </row>
    <row r="14721" spans="1:4" x14ac:dyDescent="0.35">
      <c r="A14721" s="82" t="e">
        <f t="shared" si="229"/>
        <v>#N/A</v>
      </c>
      <c r="D14721" s="82" t="e">
        <f>VLOOKUP(Processed_Data!C14721,'Literature Lookup Tables'!$P$2:$Q$156,2,0)</f>
        <v>#N/A</v>
      </c>
    </row>
    <row r="14722" spans="1:4" x14ac:dyDescent="0.35">
      <c r="A14722" s="82" t="e">
        <f t="shared" si="229"/>
        <v>#N/A</v>
      </c>
      <c r="D14722" s="82" t="e">
        <f>VLOOKUP(Processed_Data!C14722,'Literature Lookup Tables'!$P$2:$Q$156,2,0)</f>
        <v>#N/A</v>
      </c>
    </row>
    <row r="14723" spans="1:4" x14ac:dyDescent="0.35">
      <c r="A14723" s="82" t="e">
        <f t="shared" si="229"/>
        <v>#N/A</v>
      </c>
      <c r="D14723" s="82" t="e">
        <f>VLOOKUP(Processed_Data!C14723,'Literature Lookup Tables'!$P$2:$Q$156,2,0)</f>
        <v>#N/A</v>
      </c>
    </row>
    <row r="14724" spans="1:4" x14ac:dyDescent="0.35">
      <c r="A14724" s="82" t="e">
        <f t="shared" si="229"/>
        <v>#N/A</v>
      </c>
      <c r="D14724" s="82" t="e">
        <f>VLOOKUP(Processed_Data!C14724,'Literature Lookup Tables'!$P$2:$Q$156,2,0)</f>
        <v>#N/A</v>
      </c>
    </row>
    <row r="14725" spans="1:4" x14ac:dyDescent="0.35">
      <c r="A14725" s="82" t="e">
        <f t="shared" si="229"/>
        <v>#N/A</v>
      </c>
      <c r="D14725" s="82" t="e">
        <f>VLOOKUP(Processed_Data!C14725,'Literature Lookup Tables'!$P$2:$Q$156,2,0)</f>
        <v>#N/A</v>
      </c>
    </row>
    <row r="14726" spans="1:4" x14ac:dyDescent="0.35">
      <c r="A14726" s="82" t="e">
        <f t="shared" si="229"/>
        <v>#N/A</v>
      </c>
      <c r="D14726" s="82" t="e">
        <f>VLOOKUP(Processed_Data!C14726,'Literature Lookup Tables'!$P$2:$Q$156,2,0)</f>
        <v>#N/A</v>
      </c>
    </row>
    <row r="14727" spans="1:4" x14ac:dyDescent="0.35">
      <c r="A14727" s="82" t="e">
        <f t="shared" ref="A14727:A14790" si="230">F14727&amp;"-"&amp;E14727&amp;"-"&amp;D14727</f>
        <v>#N/A</v>
      </c>
      <c r="D14727" s="82" t="e">
        <f>VLOOKUP(Processed_Data!C14727,'Literature Lookup Tables'!$P$2:$Q$156,2,0)</f>
        <v>#N/A</v>
      </c>
    </row>
    <row r="14728" spans="1:4" x14ac:dyDescent="0.35">
      <c r="A14728" s="82" t="e">
        <f t="shared" si="230"/>
        <v>#N/A</v>
      </c>
      <c r="D14728" s="82" t="e">
        <f>VLOOKUP(Processed_Data!C14728,'Literature Lookup Tables'!$P$2:$Q$156,2,0)</f>
        <v>#N/A</v>
      </c>
    </row>
    <row r="14729" spans="1:4" x14ac:dyDescent="0.35">
      <c r="A14729" s="82" t="e">
        <f t="shared" si="230"/>
        <v>#N/A</v>
      </c>
      <c r="D14729" s="82" t="e">
        <f>VLOOKUP(Processed_Data!C14729,'Literature Lookup Tables'!$P$2:$Q$156,2,0)</f>
        <v>#N/A</v>
      </c>
    </row>
    <row r="14730" spans="1:4" x14ac:dyDescent="0.35">
      <c r="A14730" s="82" t="e">
        <f t="shared" si="230"/>
        <v>#N/A</v>
      </c>
      <c r="D14730" s="82" t="e">
        <f>VLOOKUP(Processed_Data!C14730,'Literature Lookup Tables'!$P$2:$Q$156,2,0)</f>
        <v>#N/A</v>
      </c>
    </row>
    <row r="14731" spans="1:4" x14ac:dyDescent="0.35">
      <c r="A14731" s="82" t="e">
        <f t="shared" si="230"/>
        <v>#N/A</v>
      </c>
      <c r="D14731" s="82" t="e">
        <f>VLOOKUP(Processed_Data!C14731,'Literature Lookup Tables'!$P$2:$Q$156,2,0)</f>
        <v>#N/A</v>
      </c>
    </row>
    <row r="14732" spans="1:4" x14ac:dyDescent="0.35">
      <c r="A14732" s="82" t="e">
        <f t="shared" si="230"/>
        <v>#N/A</v>
      </c>
      <c r="D14732" s="82" t="e">
        <f>VLOOKUP(Processed_Data!C14732,'Literature Lookup Tables'!$P$2:$Q$156,2,0)</f>
        <v>#N/A</v>
      </c>
    </row>
    <row r="14733" spans="1:4" x14ac:dyDescent="0.35">
      <c r="A14733" s="82" t="e">
        <f t="shared" si="230"/>
        <v>#N/A</v>
      </c>
      <c r="D14733" s="82" t="e">
        <f>VLOOKUP(Processed_Data!C14733,'Literature Lookup Tables'!$P$2:$Q$156,2,0)</f>
        <v>#N/A</v>
      </c>
    </row>
    <row r="14734" spans="1:4" x14ac:dyDescent="0.35">
      <c r="A14734" s="82" t="e">
        <f t="shared" si="230"/>
        <v>#N/A</v>
      </c>
      <c r="D14734" s="82" t="e">
        <f>VLOOKUP(Processed_Data!C14734,'Literature Lookup Tables'!$P$2:$Q$156,2,0)</f>
        <v>#N/A</v>
      </c>
    </row>
    <row r="14735" spans="1:4" x14ac:dyDescent="0.35">
      <c r="A14735" s="82" t="e">
        <f t="shared" si="230"/>
        <v>#N/A</v>
      </c>
      <c r="D14735" s="82" t="e">
        <f>VLOOKUP(Processed_Data!C14735,'Literature Lookup Tables'!$P$2:$Q$156,2,0)</f>
        <v>#N/A</v>
      </c>
    </row>
    <row r="14736" spans="1:4" x14ac:dyDescent="0.35">
      <c r="A14736" s="82" t="e">
        <f t="shared" si="230"/>
        <v>#N/A</v>
      </c>
      <c r="D14736" s="82" t="e">
        <f>VLOOKUP(Processed_Data!C14736,'Literature Lookup Tables'!$P$2:$Q$156,2,0)</f>
        <v>#N/A</v>
      </c>
    </row>
    <row r="14737" spans="1:4" x14ac:dyDescent="0.35">
      <c r="A14737" s="82" t="e">
        <f t="shared" si="230"/>
        <v>#N/A</v>
      </c>
      <c r="D14737" s="82" t="e">
        <f>VLOOKUP(Processed_Data!C14737,'Literature Lookup Tables'!$P$2:$Q$156,2,0)</f>
        <v>#N/A</v>
      </c>
    </row>
    <row r="14738" spans="1:4" x14ac:dyDescent="0.35">
      <c r="A14738" s="82" t="e">
        <f t="shared" si="230"/>
        <v>#N/A</v>
      </c>
      <c r="D14738" s="82" t="e">
        <f>VLOOKUP(Processed_Data!C14738,'Literature Lookup Tables'!$P$2:$Q$156,2,0)</f>
        <v>#N/A</v>
      </c>
    </row>
    <row r="14739" spans="1:4" x14ac:dyDescent="0.35">
      <c r="A14739" s="82" t="e">
        <f t="shared" si="230"/>
        <v>#N/A</v>
      </c>
      <c r="D14739" s="82" t="e">
        <f>VLOOKUP(Processed_Data!C14739,'Literature Lookup Tables'!$P$2:$Q$156,2,0)</f>
        <v>#N/A</v>
      </c>
    </row>
    <row r="14740" spans="1:4" x14ac:dyDescent="0.35">
      <c r="A14740" s="82" t="e">
        <f t="shared" si="230"/>
        <v>#N/A</v>
      </c>
      <c r="D14740" s="82" t="e">
        <f>VLOOKUP(Processed_Data!C14740,'Literature Lookup Tables'!$P$2:$Q$156,2,0)</f>
        <v>#N/A</v>
      </c>
    </row>
    <row r="14741" spans="1:4" x14ac:dyDescent="0.35">
      <c r="A14741" s="82" t="e">
        <f t="shared" si="230"/>
        <v>#N/A</v>
      </c>
      <c r="D14741" s="82" t="e">
        <f>VLOOKUP(Processed_Data!C14741,'Literature Lookup Tables'!$P$2:$Q$156,2,0)</f>
        <v>#N/A</v>
      </c>
    </row>
    <row r="14742" spans="1:4" x14ac:dyDescent="0.35">
      <c r="A14742" s="82" t="e">
        <f t="shared" si="230"/>
        <v>#N/A</v>
      </c>
      <c r="D14742" s="82" t="e">
        <f>VLOOKUP(Processed_Data!C14742,'Literature Lookup Tables'!$P$2:$Q$156,2,0)</f>
        <v>#N/A</v>
      </c>
    </row>
    <row r="14743" spans="1:4" x14ac:dyDescent="0.35">
      <c r="A14743" s="82" t="e">
        <f t="shared" si="230"/>
        <v>#N/A</v>
      </c>
      <c r="D14743" s="82" t="e">
        <f>VLOOKUP(Processed_Data!C14743,'Literature Lookup Tables'!$P$2:$Q$156,2,0)</f>
        <v>#N/A</v>
      </c>
    </row>
    <row r="14744" spans="1:4" x14ac:dyDescent="0.35">
      <c r="A14744" s="82" t="e">
        <f t="shared" si="230"/>
        <v>#N/A</v>
      </c>
      <c r="D14744" s="82" t="e">
        <f>VLOOKUP(Processed_Data!C14744,'Literature Lookup Tables'!$P$2:$Q$156,2,0)</f>
        <v>#N/A</v>
      </c>
    </row>
    <row r="14745" spans="1:4" x14ac:dyDescent="0.35">
      <c r="A14745" s="82" t="e">
        <f t="shared" si="230"/>
        <v>#N/A</v>
      </c>
      <c r="D14745" s="82" t="e">
        <f>VLOOKUP(Processed_Data!C14745,'Literature Lookup Tables'!$P$2:$Q$156,2,0)</f>
        <v>#N/A</v>
      </c>
    </row>
    <row r="14746" spans="1:4" x14ac:dyDescent="0.35">
      <c r="A14746" s="82" t="e">
        <f t="shared" si="230"/>
        <v>#N/A</v>
      </c>
      <c r="D14746" s="82" t="e">
        <f>VLOOKUP(Processed_Data!C14746,'Literature Lookup Tables'!$P$2:$Q$156,2,0)</f>
        <v>#N/A</v>
      </c>
    </row>
    <row r="14747" spans="1:4" x14ac:dyDescent="0.35">
      <c r="A14747" s="82" t="e">
        <f t="shared" si="230"/>
        <v>#N/A</v>
      </c>
      <c r="D14747" s="82" t="e">
        <f>VLOOKUP(Processed_Data!C14747,'Literature Lookup Tables'!$P$2:$Q$156,2,0)</f>
        <v>#N/A</v>
      </c>
    </row>
    <row r="14748" spans="1:4" x14ac:dyDescent="0.35">
      <c r="A14748" s="82" t="e">
        <f t="shared" si="230"/>
        <v>#N/A</v>
      </c>
      <c r="D14748" s="82" t="e">
        <f>VLOOKUP(Processed_Data!C14748,'Literature Lookup Tables'!$P$2:$Q$156,2,0)</f>
        <v>#N/A</v>
      </c>
    </row>
    <row r="14749" spans="1:4" x14ac:dyDescent="0.35">
      <c r="A14749" s="82" t="e">
        <f t="shared" si="230"/>
        <v>#N/A</v>
      </c>
      <c r="D14749" s="82" t="e">
        <f>VLOOKUP(Processed_Data!C14749,'Literature Lookup Tables'!$P$2:$Q$156,2,0)</f>
        <v>#N/A</v>
      </c>
    </row>
    <row r="14750" spans="1:4" x14ac:dyDescent="0.35">
      <c r="A14750" s="82" t="e">
        <f t="shared" si="230"/>
        <v>#N/A</v>
      </c>
      <c r="D14750" s="82" t="e">
        <f>VLOOKUP(Processed_Data!C14750,'Literature Lookup Tables'!$P$2:$Q$156,2,0)</f>
        <v>#N/A</v>
      </c>
    </row>
    <row r="14751" spans="1:4" x14ac:dyDescent="0.35">
      <c r="A14751" s="82" t="e">
        <f t="shared" si="230"/>
        <v>#N/A</v>
      </c>
      <c r="D14751" s="82" t="e">
        <f>VLOOKUP(Processed_Data!C14751,'Literature Lookup Tables'!$P$2:$Q$156,2,0)</f>
        <v>#N/A</v>
      </c>
    </row>
    <row r="14752" spans="1:4" x14ac:dyDescent="0.35">
      <c r="A14752" s="82" t="e">
        <f t="shared" si="230"/>
        <v>#N/A</v>
      </c>
      <c r="D14752" s="82" t="e">
        <f>VLOOKUP(Processed_Data!C14752,'Literature Lookup Tables'!$P$2:$Q$156,2,0)</f>
        <v>#N/A</v>
      </c>
    </row>
    <row r="14753" spans="1:4" x14ac:dyDescent="0.35">
      <c r="A14753" s="82" t="e">
        <f t="shared" si="230"/>
        <v>#N/A</v>
      </c>
      <c r="D14753" s="82" t="e">
        <f>VLOOKUP(Processed_Data!C14753,'Literature Lookup Tables'!$P$2:$Q$156,2,0)</f>
        <v>#N/A</v>
      </c>
    </row>
    <row r="14754" spans="1:4" x14ac:dyDescent="0.35">
      <c r="A14754" s="82" t="e">
        <f t="shared" si="230"/>
        <v>#N/A</v>
      </c>
      <c r="D14754" s="82" t="e">
        <f>VLOOKUP(Processed_Data!C14754,'Literature Lookup Tables'!$P$2:$Q$156,2,0)</f>
        <v>#N/A</v>
      </c>
    </row>
    <row r="14755" spans="1:4" x14ac:dyDescent="0.35">
      <c r="A14755" s="82" t="e">
        <f t="shared" si="230"/>
        <v>#N/A</v>
      </c>
      <c r="D14755" s="82" t="e">
        <f>VLOOKUP(Processed_Data!C14755,'Literature Lookup Tables'!$P$2:$Q$156,2,0)</f>
        <v>#N/A</v>
      </c>
    </row>
    <row r="14756" spans="1:4" x14ac:dyDescent="0.35">
      <c r="A14756" s="82" t="e">
        <f t="shared" si="230"/>
        <v>#N/A</v>
      </c>
      <c r="D14756" s="82" t="e">
        <f>VLOOKUP(Processed_Data!C14756,'Literature Lookup Tables'!$P$2:$Q$156,2,0)</f>
        <v>#N/A</v>
      </c>
    </row>
    <row r="14757" spans="1:4" x14ac:dyDescent="0.35">
      <c r="A14757" s="82" t="e">
        <f t="shared" si="230"/>
        <v>#N/A</v>
      </c>
      <c r="D14757" s="82" t="e">
        <f>VLOOKUP(Processed_Data!C14757,'Literature Lookup Tables'!$P$2:$Q$156,2,0)</f>
        <v>#N/A</v>
      </c>
    </row>
    <row r="14758" spans="1:4" x14ac:dyDescent="0.35">
      <c r="A14758" s="82" t="e">
        <f t="shared" si="230"/>
        <v>#N/A</v>
      </c>
      <c r="D14758" s="82" t="e">
        <f>VLOOKUP(Processed_Data!C14758,'Literature Lookup Tables'!$P$2:$Q$156,2,0)</f>
        <v>#N/A</v>
      </c>
    </row>
    <row r="14759" spans="1:4" x14ac:dyDescent="0.35">
      <c r="A14759" s="82" t="e">
        <f t="shared" si="230"/>
        <v>#N/A</v>
      </c>
      <c r="D14759" s="82" t="e">
        <f>VLOOKUP(Processed_Data!C14759,'Literature Lookup Tables'!$P$2:$Q$156,2,0)</f>
        <v>#N/A</v>
      </c>
    </row>
    <row r="14760" spans="1:4" x14ac:dyDescent="0.35">
      <c r="A14760" s="82" t="e">
        <f t="shared" si="230"/>
        <v>#N/A</v>
      </c>
      <c r="D14760" s="82" t="e">
        <f>VLOOKUP(Processed_Data!C14760,'Literature Lookup Tables'!$P$2:$Q$156,2,0)</f>
        <v>#N/A</v>
      </c>
    </row>
    <row r="14761" spans="1:4" x14ac:dyDescent="0.35">
      <c r="A14761" s="82" t="e">
        <f t="shared" si="230"/>
        <v>#N/A</v>
      </c>
      <c r="D14761" s="82" t="e">
        <f>VLOOKUP(Processed_Data!C14761,'Literature Lookup Tables'!$P$2:$Q$156,2,0)</f>
        <v>#N/A</v>
      </c>
    </row>
    <row r="14762" spans="1:4" x14ac:dyDescent="0.35">
      <c r="A14762" s="82" t="e">
        <f t="shared" si="230"/>
        <v>#N/A</v>
      </c>
      <c r="D14762" s="82" t="e">
        <f>VLOOKUP(Processed_Data!C14762,'Literature Lookup Tables'!$P$2:$Q$156,2,0)</f>
        <v>#N/A</v>
      </c>
    </row>
    <row r="14763" spans="1:4" x14ac:dyDescent="0.35">
      <c r="A14763" s="82" t="e">
        <f t="shared" si="230"/>
        <v>#N/A</v>
      </c>
      <c r="D14763" s="82" t="e">
        <f>VLOOKUP(Processed_Data!C14763,'Literature Lookup Tables'!$P$2:$Q$156,2,0)</f>
        <v>#N/A</v>
      </c>
    </row>
    <row r="14764" spans="1:4" x14ac:dyDescent="0.35">
      <c r="A14764" s="82" t="e">
        <f t="shared" si="230"/>
        <v>#N/A</v>
      </c>
      <c r="D14764" s="82" t="e">
        <f>VLOOKUP(Processed_Data!C14764,'Literature Lookup Tables'!$P$2:$Q$156,2,0)</f>
        <v>#N/A</v>
      </c>
    </row>
    <row r="14765" spans="1:4" x14ac:dyDescent="0.35">
      <c r="A14765" s="82" t="e">
        <f t="shared" si="230"/>
        <v>#N/A</v>
      </c>
      <c r="D14765" s="82" t="e">
        <f>VLOOKUP(Processed_Data!C14765,'Literature Lookup Tables'!$P$2:$Q$156,2,0)</f>
        <v>#N/A</v>
      </c>
    </row>
    <row r="14766" spans="1:4" x14ac:dyDescent="0.35">
      <c r="A14766" s="82" t="e">
        <f t="shared" si="230"/>
        <v>#N/A</v>
      </c>
      <c r="D14766" s="82" t="e">
        <f>VLOOKUP(Processed_Data!C14766,'Literature Lookup Tables'!$P$2:$Q$156,2,0)</f>
        <v>#N/A</v>
      </c>
    </row>
    <row r="14767" spans="1:4" x14ac:dyDescent="0.35">
      <c r="A14767" s="82" t="e">
        <f t="shared" si="230"/>
        <v>#N/A</v>
      </c>
      <c r="D14767" s="82" t="e">
        <f>VLOOKUP(Processed_Data!C14767,'Literature Lookup Tables'!$P$2:$Q$156,2,0)</f>
        <v>#N/A</v>
      </c>
    </row>
    <row r="14768" spans="1:4" x14ac:dyDescent="0.35">
      <c r="A14768" s="82" t="e">
        <f t="shared" si="230"/>
        <v>#N/A</v>
      </c>
      <c r="D14768" s="82" t="e">
        <f>VLOOKUP(Processed_Data!C14768,'Literature Lookup Tables'!$P$2:$Q$156,2,0)</f>
        <v>#N/A</v>
      </c>
    </row>
    <row r="14769" spans="1:4" x14ac:dyDescent="0.35">
      <c r="A14769" s="82" t="e">
        <f t="shared" si="230"/>
        <v>#N/A</v>
      </c>
      <c r="D14769" s="82" t="e">
        <f>VLOOKUP(Processed_Data!C14769,'Literature Lookup Tables'!$P$2:$Q$156,2,0)</f>
        <v>#N/A</v>
      </c>
    </row>
    <row r="14770" spans="1:4" x14ac:dyDescent="0.35">
      <c r="A14770" s="82" t="e">
        <f t="shared" si="230"/>
        <v>#N/A</v>
      </c>
      <c r="D14770" s="82" t="e">
        <f>VLOOKUP(Processed_Data!C14770,'Literature Lookup Tables'!$P$2:$Q$156,2,0)</f>
        <v>#N/A</v>
      </c>
    </row>
    <row r="14771" spans="1:4" x14ac:dyDescent="0.35">
      <c r="A14771" s="82" t="e">
        <f t="shared" si="230"/>
        <v>#N/A</v>
      </c>
      <c r="D14771" s="82" t="e">
        <f>VLOOKUP(Processed_Data!C14771,'Literature Lookup Tables'!$P$2:$Q$156,2,0)</f>
        <v>#N/A</v>
      </c>
    </row>
    <row r="14772" spans="1:4" x14ac:dyDescent="0.35">
      <c r="A14772" s="82" t="e">
        <f t="shared" si="230"/>
        <v>#N/A</v>
      </c>
      <c r="D14772" s="82" t="e">
        <f>VLOOKUP(Processed_Data!C14772,'Literature Lookup Tables'!$P$2:$Q$156,2,0)</f>
        <v>#N/A</v>
      </c>
    </row>
    <row r="14773" spans="1:4" x14ac:dyDescent="0.35">
      <c r="A14773" s="82" t="e">
        <f t="shared" si="230"/>
        <v>#N/A</v>
      </c>
      <c r="D14773" s="82" t="e">
        <f>VLOOKUP(Processed_Data!C14773,'Literature Lookup Tables'!$P$2:$Q$156,2,0)</f>
        <v>#N/A</v>
      </c>
    </row>
    <row r="14774" spans="1:4" x14ac:dyDescent="0.35">
      <c r="A14774" s="82" t="e">
        <f t="shared" si="230"/>
        <v>#N/A</v>
      </c>
      <c r="D14774" s="82" t="e">
        <f>VLOOKUP(Processed_Data!C14774,'Literature Lookup Tables'!$P$2:$Q$156,2,0)</f>
        <v>#N/A</v>
      </c>
    </row>
    <row r="14775" spans="1:4" x14ac:dyDescent="0.35">
      <c r="A14775" s="82" t="e">
        <f t="shared" si="230"/>
        <v>#N/A</v>
      </c>
      <c r="D14775" s="82" t="e">
        <f>VLOOKUP(Processed_Data!C14775,'Literature Lookup Tables'!$P$2:$Q$156,2,0)</f>
        <v>#N/A</v>
      </c>
    </row>
    <row r="14776" spans="1:4" x14ac:dyDescent="0.35">
      <c r="A14776" s="82" t="e">
        <f t="shared" si="230"/>
        <v>#N/A</v>
      </c>
      <c r="D14776" s="82" t="e">
        <f>VLOOKUP(Processed_Data!C14776,'Literature Lookup Tables'!$P$2:$Q$156,2,0)</f>
        <v>#N/A</v>
      </c>
    </row>
    <row r="14777" spans="1:4" x14ac:dyDescent="0.35">
      <c r="A14777" s="82" t="e">
        <f t="shared" si="230"/>
        <v>#N/A</v>
      </c>
      <c r="D14777" s="82" t="e">
        <f>VLOOKUP(Processed_Data!C14777,'Literature Lookup Tables'!$P$2:$Q$156,2,0)</f>
        <v>#N/A</v>
      </c>
    </row>
    <row r="14778" spans="1:4" x14ac:dyDescent="0.35">
      <c r="A14778" s="82" t="e">
        <f t="shared" si="230"/>
        <v>#N/A</v>
      </c>
      <c r="D14778" s="82" t="e">
        <f>VLOOKUP(Processed_Data!C14778,'Literature Lookup Tables'!$P$2:$Q$156,2,0)</f>
        <v>#N/A</v>
      </c>
    </row>
    <row r="14779" spans="1:4" x14ac:dyDescent="0.35">
      <c r="A14779" s="82" t="e">
        <f t="shared" si="230"/>
        <v>#N/A</v>
      </c>
      <c r="D14779" s="82" t="e">
        <f>VLOOKUP(Processed_Data!C14779,'Literature Lookup Tables'!$P$2:$Q$156,2,0)</f>
        <v>#N/A</v>
      </c>
    </row>
    <row r="14780" spans="1:4" x14ac:dyDescent="0.35">
      <c r="A14780" s="82" t="e">
        <f t="shared" si="230"/>
        <v>#N/A</v>
      </c>
      <c r="D14780" s="82" t="e">
        <f>VLOOKUP(Processed_Data!C14780,'Literature Lookup Tables'!$P$2:$Q$156,2,0)</f>
        <v>#N/A</v>
      </c>
    </row>
    <row r="14781" spans="1:4" x14ac:dyDescent="0.35">
      <c r="A14781" s="82" t="e">
        <f t="shared" si="230"/>
        <v>#N/A</v>
      </c>
      <c r="D14781" s="82" t="e">
        <f>VLOOKUP(Processed_Data!C14781,'Literature Lookup Tables'!$P$2:$Q$156,2,0)</f>
        <v>#N/A</v>
      </c>
    </row>
    <row r="14782" spans="1:4" x14ac:dyDescent="0.35">
      <c r="A14782" s="82" t="e">
        <f t="shared" si="230"/>
        <v>#N/A</v>
      </c>
      <c r="D14782" s="82" t="e">
        <f>VLOOKUP(Processed_Data!C14782,'Literature Lookup Tables'!$P$2:$Q$156,2,0)</f>
        <v>#N/A</v>
      </c>
    </row>
    <row r="14783" spans="1:4" x14ac:dyDescent="0.35">
      <c r="A14783" s="82" t="e">
        <f t="shared" si="230"/>
        <v>#N/A</v>
      </c>
      <c r="D14783" s="82" t="e">
        <f>VLOOKUP(Processed_Data!C14783,'Literature Lookup Tables'!$P$2:$Q$156,2,0)</f>
        <v>#N/A</v>
      </c>
    </row>
    <row r="14784" spans="1:4" x14ac:dyDescent="0.35">
      <c r="A14784" s="82" t="e">
        <f t="shared" si="230"/>
        <v>#N/A</v>
      </c>
      <c r="D14784" s="82" t="e">
        <f>VLOOKUP(Processed_Data!C14784,'Literature Lookup Tables'!$P$2:$Q$156,2,0)</f>
        <v>#N/A</v>
      </c>
    </row>
    <row r="14785" spans="1:4" x14ac:dyDescent="0.35">
      <c r="A14785" s="82" t="e">
        <f t="shared" si="230"/>
        <v>#N/A</v>
      </c>
      <c r="D14785" s="82" t="e">
        <f>VLOOKUP(Processed_Data!C14785,'Literature Lookup Tables'!$P$2:$Q$156,2,0)</f>
        <v>#N/A</v>
      </c>
    </row>
    <row r="14786" spans="1:4" x14ac:dyDescent="0.35">
      <c r="A14786" s="82" t="e">
        <f t="shared" si="230"/>
        <v>#N/A</v>
      </c>
      <c r="D14786" s="82" t="e">
        <f>VLOOKUP(Processed_Data!C14786,'Literature Lookup Tables'!$P$2:$Q$156,2,0)</f>
        <v>#N/A</v>
      </c>
    </row>
    <row r="14787" spans="1:4" x14ac:dyDescent="0.35">
      <c r="A14787" s="82" t="e">
        <f t="shared" si="230"/>
        <v>#N/A</v>
      </c>
      <c r="D14787" s="82" t="e">
        <f>VLOOKUP(Processed_Data!C14787,'Literature Lookup Tables'!$P$2:$Q$156,2,0)</f>
        <v>#N/A</v>
      </c>
    </row>
    <row r="14788" spans="1:4" x14ac:dyDescent="0.35">
      <c r="A14788" s="82" t="e">
        <f t="shared" si="230"/>
        <v>#N/A</v>
      </c>
      <c r="D14788" s="82" t="e">
        <f>VLOOKUP(Processed_Data!C14788,'Literature Lookup Tables'!$P$2:$Q$156,2,0)</f>
        <v>#N/A</v>
      </c>
    </row>
    <row r="14789" spans="1:4" x14ac:dyDescent="0.35">
      <c r="A14789" s="82" t="e">
        <f t="shared" si="230"/>
        <v>#N/A</v>
      </c>
      <c r="D14789" s="82" t="e">
        <f>VLOOKUP(Processed_Data!C14789,'Literature Lookup Tables'!$P$2:$Q$156,2,0)</f>
        <v>#N/A</v>
      </c>
    </row>
    <row r="14790" spans="1:4" x14ac:dyDescent="0.35">
      <c r="A14790" s="82" t="e">
        <f t="shared" si="230"/>
        <v>#N/A</v>
      </c>
      <c r="D14790" s="82" t="e">
        <f>VLOOKUP(Processed_Data!C14790,'Literature Lookup Tables'!$P$2:$Q$156,2,0)</f>
        <v>#N/A</v>
      </c>
    </row>
    <row r="14791" spans="1:4" x14ac:dyDescent="0.35">
      <c r="A14791" s="82" t="e">
        <f t="shared" ref="A14791:A14854" si="231">F14791&amp;"-"&amp;E14791&amp;"-"&amp;D14791</f>
        <v>#N/A</v>
      </c>
      <c r="D14791" s="82" t="e">
        <f>VLOOKUP(Processed_Data!C14791,'Literature Lookup Tables'!$P$2:$Q$156,2,0)</f>
        <v>#N/A</v>
      </c>
    </row>
    <row r="14792" spans="1:4" x14ac:dyDescent="0.35">
      <c r="A14792" s="82" t="e">
        <f t="shared" si="231"/>
        <v>#N/A</v>
      </c>
      <c r="D14792" s="82" t="e">
        <f>VLOOKUP(Processed_Data!C14792,'Literature Lookup Tables'!$P$2:$Q$156,2,0)</f>
        <v>#N/A</v>
      </c>
    </row>
    <row r="14793" spans="1:4" x14ac:dyDescent="0.35">
      <c r="A14793" s="82" t="e">
        <f t="shared" si="231"/>
        <v>#N/A</v>
      </c>
      <c r="D14793" s="82" t="e">
        <f>VLOOKUP(Processed_Data!C14793,'Literature Lookup Tables'!$P$2:$Q$156,2,0)</f>
        <v>#N/A</v>
      </c>
    </row>
    <row r="14794" spans="1:4" x14ac:dyDescent="0.35">
      <c r="A14794" s="82" t="e">
        <f t="shared" si="231"/>
        <v>#N/A</v>
      </c>
      <c r="D14794" s="82" t="e">
        <f>VLOOKUP(Processed_Data!C14794,'Literature Lookup Tables'!$P$2:$Q$156,2,0)</f>
        <v>#N/A</v>
      </c>
    </row>
    <row r="14795" spans="1:4" x14ac:dyDescent="0.35">
      <c r="A14795" s="82" t="e">
        <f t="shared" si="231"/>
        <v>#N/A</v>
      </c>
      <c r="D14795" s="82" t="e">
        <f>VLOOKUP(Processed_Data!C14795,'Literature Lookup Tables'!$P$2:$Q$156,2,0)</f>
        <v>#N/A</v>
      </c>
    </row>
    <row r="14796" spans="1:4" x14ac:dyDescent="0.35">
      <c r="A14796" s="82" t="e">
        <f t="shared" si="231"/>
        <v>#N/A</v>
      </c>
      <c r="D14796" s="82" t="e">
        <f>VLOOKUP(Processed_Data!C14796,'Literature Lookup Tables'!$P$2:$Q$156,2,0)</f>
        <v>#N/A</v>
      </c>
    </row>
    <row r="14797" spans="1:4" x14ac:dyDescent="0.35">
      <c r="A14797" s="82" t="e">
        <f t="shared" si="231"/>
        <v>#N/A</v>
      </c>
      <c r="D14797" s="82" t="e">
        <f>VLOOKUP(Processed_Data!C14797,'Literature Lookup Tables'!$P$2:$Q$156,2,0)</f>
        <v>#N/A</v>
      </c>
    </row>
    <row r="14798" spans="1:4" x14ac:dyDescent="0.35">
      <c r="A14798" s="82" t="e">
        <f t="shared" si="231"/>
        <v>#N/A</v>
      </c>
      <c r="D14798" s="82" t="e">
        <f>VLOOKUP(Processed_Data!C14798,'Literature Lookup Tables'!$P$2:$Q$156,2,0)</f>
        <v>#N/A</v>
      </c>
    </row>
    <row r="14799" spans="1:4" x14ac:dyDescent="0.35">
      <c r="A14799" s="82" t="e">
        <f t="shared" si="231"/>
        <v>#N/A</v>
      </c>
      <c r="D14799" s="82" t="e">
        <f>VLOOKUP(Processed_Data!C14799,'Literature Lookup Tables'!$P$2:$Q$156,2,0)</f>
        <v>#N/A</v>
      </c>
    </row>
    <row r="14800" spans="1:4" x14ac:dyDescent="0.35">
      <c r="A14800" s="82" t="e">
        <f t="shared" si="231"/>
        <v>#N/A</v>
      </c>
      <c r="D14800" s="82" t="e">
        <f>VLOOKUP(Processed_Data!C14800,'Literature Lookup Tables'!$P$2:$Q$156,2,0)</f>
        <v>#N/A</v>
      </c>
    </row>
    <row r="14801" spans="1:4" x14ac:dyDescent="0.35">
      <c r="A14801" s="82" t="e">
        <f t="shared" si="231"/>
        <v>#N/A</v>
      </c>
      <c r="D14801" s="82" t="e">
        <f>VLOOKUP(Processed_Data!C14801,'Literature Lookup Tables'!$P$2:$Q$156,2,0)</f>
        <v>#N/A</v>
      </c>
    </row>
    <row r="14802" spans="1:4" x14ac:dyDescent="0.35">
      <c r="A14802" s="82" t="e">
        <f t="shared" si="231"/>
        <v>#N/A</v>
      </c>
      <c r="D14802" s="82" t="e">
        <f>VLOOKUP(Processed_Data!C14802,'Literature Lookup Tables'!$P$2:$Q$156,2,0)</f>
        <v>#N/A</v>
      </c>
    </row>
    <row r="14803" spans="1:4" x14ac:dyDescent="0.35">
      <c r="A14803" s="82" t="e">
        <f t="shared" si="231"/>
        <v>#N/A</v>
      </c>
      <c r="D14803" s="82" t="e">
        <f>VLOOKUP(Processed_Data!C14803,'Literature Lookup Tables'!$P$2:$Q$156,2,0)</f>
        <v>#N/A</v>
      </c>
    </row>
    <row r="14804" spans="1:4" x14ac:dyDescent="0.35">
      <c r="A14804" s="82" t="e">
        <f t="shared" si="231"/>
        <v>#N/A</v>
      </c>
      <c r="D14804" s="82" t="e">
        <f>VLOOKUP(Processed_Data!C14804,'Literature Lookup Tables'!$P$2:$Q$156,2,0)</f>
        <v>#N/A</v>
      </c>
    </row>
    <row r="14805" spans="1:4" x14ac:dyDescent="0.35">
      <c r="A14805" s="82" t="e">
        <f t="shared" si="231"/>
        <v>#N/A</v>
      </c>
      <c r="D14805" s="82" t="e">
        <f>VLOOKUP(Processed_Data!C14805,'Literature Lookup Tables'!$P$2:$Q$156,2,0)</f>
        <v>#N/A</v>
      </c>
    </row>
    <row r="14806" spans="1:4" x14ac:dyDescent="0.35">
      <c r="A14806" s="82" t="e">
        <f t="shared" si="231"/>
        <v>#N/A</v>
      </c>
      <c r="D14806" s="82" t="e">
        <f>VLOOKUP(Processed_Data!C14806,'Literature Lookup Tables'!$P$2:$Q$156,2,0)</f>
        <v>#N/A</v>
      </c>
    </row>
    <row r="14807" spans="1:4" x14ac:dyDescent="0.35">
      <c r="A14807" s="82" t="e">
        <f t="shared" si="231"/>
        <v>#N/A</v>
      </c>
      <c r="D14807" s="82" t="e">
        <f>VLOOKUP(Processed_Data!C14807,'Literature Lookup Tables'!$P$2:$Q$156,2,0)</f>
        <v>#N/A</v>
      </c>
    </row>
    <row r="14808" spans="1:4" x14ac:dyDescent="0.35">
      <c r="A14808" s="82" t="e">
        <f t="shared" si="231"/>
        <v>#N/A</v>
      </c>
      <c r="D14808" s="82" t="e">
        <f>VLOOKUP(Processed_Data!C14808,'Literature Lookup Tables'!$P$2:$Q$156,2,0)</f>
        <v>#N/A</v>
      </c>
    </row>
    <row r="14809" spans="1:4" x14ac:dyDescent="0.35">
      <c r="A14809" s="82" t="e">
        <f t="shared" si="231"/>
        <v>#N/A</v>
      </c>
      <c r="D14809" s="82" t="e">
        <f>VLOOKUP(Processed_Data!C14809,'Literature Lookup Tables'!$P$2:$Q$156,2,0)</f>
        <v>#N/A</v>
      </c>
    </row>
    <row r="14810" spans="1:4" x14ac:dyDescent="0.35">
      <c r="A14810" s="82" t="e">
        <f t="shared" si="231"/>
        <v>#N/A</v>
      </c>
      <c r="D14810" s="82" t="e">
        <f>VLOOKUP(Processed_Data!C14810,'Literature Lookup Tables'!$P$2:$Q$156,2,0)</f>
        <v>#N/A</v>
      </c>
    </row>
    <row r="14811" spans="1:4" x14ac:dyDescent="0.35">
      <c r="A14811" s="82" t="e">
        <f t="shared" si="231"/>
        <v>#N/A</v>
      </c>
      <c r="D14811" s="82" t="e">
        <f>VLOOKUP(Processed_Data!C14811,'Literature Lookup Tables'!$P$2:$Q$156,2,0)</f>
        <v>#N/A</v>
      </c>
    </row>
    <row r="14812" spans="1:4" x14ac:dyDescent="0.35">
      <c r="A14812" s="82" t="e">
        <f t="shared" si="231"/>
        <v>#N/A</v>
      </c>
      <c r="D14812" s="82" t="e">
        <f>VLOOKUP(Processed_Data!C14812,'Literature Lookup Tables'!$P$2:$Q$156,2,0)</f>
        <v>#N/A</v>
      </c>
    </row>
    <row r="14813" spans="1:4" x14ac:dyDescent="0.35">
      <c r="A14813" s="82" t="e">
        <f t="shared" si="231"/>
        <v>#N/A</v>
      </c>
      <c r="D14813" s="82" t="e">
        <f>VLOOKUP(Processed_Data!C14813,'Literature Lookup Tables'!$P$2:$Q$156,2,0)</f>
        <v>#N/A</v>
      </c>
    </row>
    <row r="14814" spans="1:4" x14ac:dyDescent="0.35">
      <c r="A14814" s="82" t="e">
        <f t="shared" si="231"/>
        <v>#N/A</v>
      </c>
      <c r="D14814" s="82" t="e">
        <f>VLOOKUP(Processed_Data!C14814,'Literature Lookup Tables'!$P$2:$Q$156,2,0)</f>
        <v>#N/A</v>
      </c>
    </row>
    <row r="14815" spans="1:4" x14ac:dyDescent="0.35">
      <c r="A14815" s="82" t="e">
        <f t="shared" si="231"/>
        <v>#N/A</v>
      </c>
      <c r="D14815" s="82" t="e">
        <f>VLOOKUP(Processed_Data!C14815,'Literature Lookup Tables'!$P$2:$Q$156,2,0)</f>
        <v>#N/A</v>
      </c>
    </row>
    <row r="14816" spans="1:4" x14ac:dyDescent="0.35">
      <c r="A14816" s="82" t="e">
        <f t="shared" si="231"/>
        <v>#N/A</v>
      </c>
      <c r="D14816" s="82" t="e">
        <f>VLOOKUP(Processed_Data!C14816,'Literature Lookup Tables'!$P$2:$Q$156,2,0)</f>
        <v>#N/A</v>
      </c>
    </row>
    <row r="14817" spans="1:4" x14ac:dyDescent="0.35">
      <c r="A14817" s="82" t="e">
        <f t="shared" si="231"/>
        <v>#N/A</v>
      </c>
      <c r="D14817" s="82" t="e">
        <f>VLOOKUP(Processed_Data!C14817,'Literature Lookup Tables'!$P$2:$Q$156,2,0)</f>
        <v>#N/A</v>
      </c>
    </row>
    <row r="14818" spans="1:4" x14ac:dyDescent="0.35">
      <c r="A14818" s="82" t="e">
        <f t="shared" si="231"/>
        <v>#N/A</v>
      </c>
      <c r="D14818" s="82" t="e">
        <f>VLOOKUP(Processed_Data!C14818,'Literature Lookup Tables'!$P$2:$Q$156,2,0)</f>
        <v>#N/A</v>
      </c>
    </row>
    <row r="14819" spans="1:4" x14ac:dyDescent="0.35">
      <c r="A14819" s="82" t="e">
        <f t="shared" si="231"/>
        <v>#N/A</v>
      </c>
      <c r="D14819" s="82" t="e">
        <f>VLOOKUP(Processed_Data!C14819,'Literature Lookup Tables'!$P$2:$Q$156,2,0)</f>
        <v>#N/A</v>
      </c>
    </row>
    <row r="14820" spans="1:4" x14ac:dyDescent="0.35">
      <c r="A14820" s="82" t="e">
        <f t="shared" si="231"/>
        <v>#N/A</v>
      </c>
      <c r="D14820" s="82" t="e">
        <f>VLOOKUP(Processed_Data!C14820,'Literature Lookup Tables'!$P$2:$Q$156,2,0)</f>
        <v>#N/A</v>
      </c>
    </row>
    <row r="14821" spans="1:4" x14ac:dyDescent="0.35">
      <c r="A14821" s="82" t="e">
        <f t="shared" si="231"/>
        <v>#N/A</v>
      </c>
      <c r="D14821" s="82" t="e">
        <f>VLOOKUP(Processed_Data!C14821,'Literature Lookup Tables'!$P$2:$Q$156,2,0)</f>
        <v>#N/A</v>
      </c>
    </row>
    <row r="14822" spans="1:4" x14ac:dyDescent="0.35">
      <c r="A14822" s="82" t="e">
        <f t="shared" si="231"/>
        <v>#N/A</v>
      </c>
      <c r="D14822" s="82" t="e">
        <f>VLOOKUP(Processed_Data!C14822,'Literature Lookup Tables'!$P$2:$Q$156,2,0)</f>
        <v>#N/A</v>
      </c>
    </row>
    <row r="14823" spans="1:4" x14ac:dyDescent="0.35">
      <c r="A14823" s="82" t="e">
        <f t="shared" si="231"/>
        <v>#N/A</v>
      </c>
      <c r="D14823" s="82" t="e">
        <f>VLOOKUP(Processed_Data!C14823,'Literature Lookup Tables'!$P$2:$Q$156,2,0)</f>
        <v>#N/A</v>
      </c>
    </row>
    <row r="14824" spans="1:4" x14ac:dyDescent="0.35">
      <c r="A14824" s="82" t="e">
        <f t="shared" si="231"/>
        <v>#N/A</v>
      </c>
      <c r="D14824" s="82" t="e">
        <f>VLOOKUP(Processed_Data!C14824,'Literature Lookup Tables'!$P$2:$Q$156,2,0)</f>
        <v>#N/A</v>
      </c>
    </row>
    <row r="14825" spans="1:4" x14ac:dyDescent="0.35">
      <c r="A14825" s="82" t="e">
        <f t="shared" si="231"/>
        <v>#N/A</v>
      </c>
      <c r="D14825" s="82" t="e">
        <f>VLOOKUP(Processed_Data!C14825,'Literature Lookup Tables'!$P$2:$Q$156,2,0)</f>
        <v>#N/A</v>
      </c>
    </row>
    <row r="14826" spans="1:4" x14ac:dyDescent="0.35">
      <c r="A14826" s="82" t="e">
        <f t="shared" si="231"/>
        <v>#N/A</v>
      </c>
      <c r="D14826" s="82" t="e">
        <f>VLOOKUP(Processed_Data!C14826,'Literature Lookup Tables'!$P$2:$Q$156,2,0)</f>
        <v>#N/A</v>
      </c>
    </row>
    <row r="14827" spans="1:4" x14ac:dyDescent="0.35">
      <c r="A14827" s="82" t="e">
        <f t="shared" si="231"/>
        <v>#N/A</v>
      </c>
      <c r="D14827" s="82" t="e">
        <f>VLOOKUP(Processed_Data!C14827,'Literature Lookup Tables'!$P$2:$Q$156,2,0)</f>
        <v>#N/A</v>
      </c>
    </row>
    <row r="14828" spans="1:4" x14ac:dyDescent="0.35">
      <c r="A14828" s="82" t="e">
        <f t="shared" si="231"/>
        <v>#N/A</v>
      </c>
      <c r="D14828" s="82" t="e">
        <f>VLOOKUP(Processed_Data!C14828,'Literature Lookup Tables'!$P$2:$Q$156,2,0)</f>
        <v>#N/A</v>
      </c>
    </row>
    <row r="14829" spans="1:4" x14ac:dyDescent="0.35">
      <c r="A14829" s="82" t="e">
        <f t="shared" si="231"/>
        <v>#N/A</v>
      </c>
      <c r="D14829" s="82" t="e">
        <f>VLOOKUP(Processed_Data!C14829,'Literature Lookup Tables'!$P$2:$Q$156,2,0)</f>
        <v>#N/A</v>
      </c>
    </row>
    <row r="14830" spans="1:4" x14ac:dyDescent="0.35">
      <c r="A14830" s="82" t="e">
        <f t="shared" si="231"/>
        <v>#N/A</v>
      </c>
      <c r="D14830" s="82" t="e">
        <f>VLOOKUP(Processed_Data!C14830,'Literature Lookup Tables'!$P$2:$Q$156,2,0)</f>
        <v>#N/A</v>
      </c>
    </row>
    <row r="14831" spans="1:4" x14ac:dyDescent="0.35">
      <c r="A14831" s="82" t="e">
        <f t="shared" si="231"/>
        <v>#N/A</v>
      </c>
      <c r="D14831" s="82" t="e">
        <f>VLOOKUP(Processed_Data!C14831,'Literature Lookup Tables'!$P$2:$Q$156,2,0)</f>
        <v>#N/A</v>
      </c>
    </row>
    <row r="14832" spans="1:4" x14ac:dyDescent="0.35">
      <c r="A14832" s="82" t="e">
        <f t="shared" si="231"/>
        <v>#N/A</v>
      </c>
      <c r="D14832" s="82" t="e">
        <f>VLOOKUP(Processed_Data!C14832,'Literature Lookup Tables'!$P$2:$Q$156,2,0)</f>
        <v>#N/A</v>
      </c>
    </row>
    <row r="14833" spans="1:4" x14ac:dyDescent="0.35">
      <c r="A14833" s="82" t="e">
        <f t="shared" si="231"/>
        <v>#N/A</v>
      </c>
      <c r="D14833" s="82" t="e">
        <f>VLOOKUP(Processed_Data!C14833,'Literature Lookup Tables'!$P$2:$Q$156,2,0)</f>
        <v>#N/A</v>
      </c>
    </row>
    <row r="14834" spans="1:4" x14ac:dyDescent="0.35">
      <c r="A14834" s="82" t="e">
        <f t="shared" si="231"/>
        <v>#N/A</v>
      </c>
      <c r="D14834" s="82" t="e">
        <f>VLOOKUP(Processed_Data!C14834,'Literature Lookup Tables'!$P$2:$Q$156,2,0)</f>
        <v>#N/A</v>
      </c>
    </row>
    <row r="14835" spans="1:4" x14ac:dyDescent="0.35">
      <c r="A14835" s="82" t="e">
        <f t="shared" si="231"/>
        <v>#N/A</v>
      </c>
      <c r="D14835" s="82" t="e">
        <f>VLOOKUP(Processed_Data!C14835,'Literature Lookup Tables'!$P$2:$Q$156,2,0)</f>
        <v>#N/A</v>
      </c>
    </row>
    <row r="14836" spans="1:4" x14ac:dyDescent="0.35">
      <c r="A14836" s="82" t="e">
        <f t="shared" si="231"/>
        <v>#N/A</v>
      </c>
      <c r="D14836" s="82" t="e">
        <f>VLOOKUP(Processed_Data!C14836,'Literature Lookup Tables'!$P$2:$Q$156,2,0)</f>
        <v>#N/A</v>
      </c>
    </row>
    <row r="14837" spans="1:4" x14ac:dyDescent="0.35">
      <c r="A14837" s="82" t="e">
        <f t="shared" si="231"/>
        <v>#N/A</v>
      </c>
      <c r="D14837" s="82" t="e">
        <f>VLOOKUP(Processed_Data!C14837,'Literature Lookup Tables'!$P$2:$Q$156,2,0)</f>
        <v>#N/A</v>
      </c>
    </row>
    <row r="14838" spans="1:4" x14ac:dyDescent="0.35">
      <c r="A14838" s="82" t="e">
        <f t="shared" si="231"/>
        <v>#N/A</v>
      </c>
      <c r="D14838" s="82" t="e">
        <f>VLOOKUP(Processed_Data!C14838,'Literature Lookup Tables'!$P$2:$Q$156,2,0)</f>
        <v>#N/A</v>
      </c>
    </row>
    <row r="14839" spans="1:4" x14ac:dyDescent="0.35">
      <c r="A14839" s="82" t="e">
        <f t="shared" si="231"/>
        <v>#N/A</v>
      </c>
      <c r="D14839" s="82" t="e">
        <f>VLOOKUP(Processed_Data!C14839,'Literature Lookup Tables'!$P$2:$Q$156,2,0)</f>
        <v>#N/A</v>
      </c>
    </row>
    <row r="14840" spans="1:4" x14ac:dyDescent="0.35">
      <c r="A14840" s="82" t="e">
        <f t="shared" si="231"/>
        <v>#N/A</v>
      </c>
      <c r="D14840" s="82" t="e">
        <f>VLOOKUP(Processed_Data!C14840,'Literature Lookup Tables'!$P$2:$Q$156,2,0)</f>
        <v>#N/A</v>
      </c>
    </row>
    <row r="14841" spans="1:4" x14ac:dyDescent="0.35">
      <c r="A14841" s="82" t="e">
        <f t="shared" si="231"/>
        <v>#N/A</v>
      </c>
      <c r="D14841" s="82" t="e">
        <f>VLOOKUP(Processed_Data!C14841,'Literature Lookup Tables'!$P$2:$Q$156,2,0)</f>
        <v>#N/A</v>
      </c>
    </row>
    <row r="14842" spans="1:4" x14ac:dyDescent="0.35">
      <c r="A14842" s="82" t="e">
        <f t="shared" si="231"/>
        <v>#N/A</v>
      </c>
      <c r="D14842" s="82" t="e">
        <f>VLOOKUP(Processed_Data!C14842,'Literature Lookup Tables'!$P$2:$Q$156,2,0)</f>
        <v>#N/A</v>
      </c>
    </row>
    <row r="14843" spans="1:4" x14ac:dyDescent="0.35">
      <c r="A14843" s="82" t="e">
        <f t="shared" si="231"/>
        <v>#N/A</v>
      </c>
      <c r="D14843" s="82" t="e">
        <f>VLOOKUP(Processed_Data!C14843,'Literature Lookup Tables'!$P$2:$Q$156,2,0)</f>
        <v>#N/A</v>
      </c>
    </row>
    <row r="14844" spans="1:4" x14ac:dyDescent="0.35">
      <c r="A14844" s="82" t="e">
        <f t="shared" si="231"/>
        <v>#N/A</v>
      </c>
      <c r="D14844" s="82" t="e">
        <f>VLOOKUP(Processed_Data!C14844,'Literature Lookup Tables'!$P$2:$Q$156,2,0)</f>
        <v>#N/A</v>
      </c>
    </row>
    <row r="14845" spans="1:4" x14ac:dyDescent="0.35">
      <c r="A14845" s="82" t="e">
        <f t="shared" si="231"/>
        <v>#N/A</v>
      </c>
      <c r="D14845" s="82" t="e">
        <f>VLOOKUP(Processed_Data!C14845,'Literature Lookup Tables'!$P$2:$Q$156,2,0)</f>
        <v>#N/A</v>
      </c>
    </row>
    <row r="14846" spans="1:4" x14ac:dyDescent="0.35">
      <c r="A14846" s="82" t="e">
        <f t="shared" si="231"/>
        <v>#N/A</v>
      </c>
      <c r="D14846" s="82" t="e">
        <f>VLOOKUP(Processed_Data!C14846,'Literature Lookup Tables'!$P$2:$Q$156,2,0)</f>
        <v>#N/A</v>
      </c>
    </row>
    <row r="14847" spans="1:4" x14ac:dyDescent="0.35">
      <c r="A14847" s="82" t="e">
        <f t="shared" si="231"/>
        <v>#N/A</v>
      </c>
      <c r="D14847" s="82" t="e">
        <f>VLOOKUP(Processed_Data!C14847,'Literature Lookup Tables'!$P$2:$Q$156,2,0)</f>
        <v>#N/A</v>
      </c>
    </row>
    <row r="14848" spans="1:4" x14ac:dyDescent="0.35">
      <c r="A14848" s="82" t="e">
        <f t="shared" si="231"/>
        <v>#N/A</v>
      </c>
      <c r="D14848" s="82" t="e">
        <f>VLOOKUP(Processed_Data!C14848,'Literature Lookup Tables'!$P$2:$Q$156,2,0)</f>
        <v>#N/A</v>
      </c>
    </row>
    <row r="14849" spans="1:4" x14ac:dyDescent="0.35">
      <c r="A14849" s="82" t="e">
        <f t="shared" si="231"/>
        <v>#N/A</v>
      </c>
      <c r="D14849" s="82" t="e">
        <f>VLOOKUP(Processed_Data!C14849,'Literature Lookup Tables'!$P$2:$Q$156,2,0)</f>
        <v>#N/A</v>
      </c>
    </row>
    <row r="14850" spans="1:4" x14ac:dyDescent="0.35">
      <c r="A14850" s="82" t="e">
        <f t="shared" si="231"/>
        <v>#N/A</v>
      </c>
      <c r="D14850" s="82" t="e">
        <f>VLOOKUP(Processed_Data!C14850,'Literature Lookup Tables'!$P$2:$Q$156,2,0)</f>
        <v>#N/A</v>
      </c>
    </row>
    <row r="14851" spans="1:4" x14ac:dyDescent="0.35">
      <c r="A14851" s="82" t="e">
        <f t="shared" si="231"/>
        <v>#N/A</v>
      </c>
      <c r="D14851" s="82" t="e">
        <f>VLOOKUP(Processed_Data!C14851,'Literature Lookup Tables'!$P$2:$Q$156,2,0)</f>
        <v>#N/A</v>
      </c>
    </row>
    <row r="14852" spans="1:4" x14ac:dyDescent="0.35">
      <c r="A14852" s="82" t="e">
        <f t="shared" si="231"/>
        <v>#N/A</v>
      </c>
      <c r="D14852" s="82" t="e">
        <f>VLOOKUP(Processed_Data!C14852,'Literature Lookup Tables'!$P$2:$Q$156,2,0)</f>
        <v>#N/A</v>
      </c>
    </row>
    <row r="14853" spans="1:4" x14ac:dyDescent="0.35">
      <c r="A14853" s="82" t="e">
        <f t="shared" si="231"/>
        <v>#N/A</v>
      </c>
      <c r="D14853" s="82" t="e">
        <f>VLOOKUP(Processed_Data!C14853,'Literature Lookup Tables'!$P$2:$Q$156,2,0)</f>
        <v>#N/A</v>
      </c>
    </row>
    <row r="14854" spans="1:4" x14ac:dyDescent="0.35">
      <c r="A14854" s="82" t="e">
        <f t="shared" si="231"/>
        <v>#N/A</v>
      </c>
      <c r="D14854" s="82" t="e">
        <f>VLOOKUP(Processed_Data!C14854,'Literature Lookup Tables'!$P$2:$Q$156,2,0)</f>
        <v>#N/A</v>
      </c>
    </row>
    <row r="14855" spans="1:4" x14ac:dyDescent="0.35">
      <c r="A14855" s="82" t="e">
        <f t="shared" ref="A14855:A14918" si="232">F14855&amp;"-"&amp;E14855&amp;"-"&amp;D14855</f>
        <v>#N/A</v>
      </c>
      <c r="D14855" s="82" t="e">
        <f>VLOOKUP(Processed_Data!C14855,'Literature Lookup Tables'!$P$2:$Q$156,2,0)</f>
        <v>#N/A</v>
      </c>
    </row>
    <row r="14856" spans="1:4" x14ac:dyDescent="0.35">
      <c r="A14856" s="82" t="e">
        <f t="shared" si="232"/>
        <v>#N/A</v>
      </c>
      <c r="D14856" s="82" t="e">
        <f>VLOOKUP(Processed_Data!C14856,'Literature Lookup Tables'!$P$2:$Q$156,2,0)</f>
        <v>#N/A</v>
      </c>
    </row>
    <row r="14857" spans="1:4" x14ac:dyDescent="0.35">
      <c r="A14857" s="82" t="e">
        <f t="shared" si="232"/>
        <v>#N/A</v>
      </c>
      <c r="D14857" s="82" t="e">
        <f>VLOOKUP(Processed_Data!C14857,'Literature Lookup Tables'!$P$2:$Q$156,2,0)</f>
        <v>#N/A</v>
      </c>
    </row>
    <row r="14858" spans="1:4" x14ac:dyDescent="0.35">
      <c r="A14858" s="82" t="e">
        <f t="shared" si="232"/>
        <v>#N/A</v>
      </c>
      <c r="D14858" s="82" t="e">
        <f>VLOOKUP(Processed_Data!C14858,'Literature Lookup Tables'!$P$2:$Q$156,2,0)</f>
        <v>#N/A</v>
      </c>
    </row>
    <row r="14859" spans="1:4" x14ac:dyDescent="0.35">
      <c r="A14859" s="82" t="e">
        <f t="shared" si="232"/>
        <v>#N/A</v>
      </c>
      <c r="D14859" s="82" t="e">
        <f>VLOOKUP(Processed_Data!C14859,'Literature Lookup Tables'!$P$2:$Q$156,2,0)</f>
        <v>#N/A</v>
      </c>
    </row>
    <row r="14860" spans="1:4" x14ac:dyDescent="0.35">
      <c r="A14860" s="82" t="e">
        <f t="shared" si="232"/>
        <v>#N/A</v>
      </c>
      <c r="D14860" s="82" t="e">
        <f>VLOOKUP(Processed_Data!C14860,'Literature Lookup Tables'!$P$2:$Q$156,2,0)</f>
        <v>#N/A</v>
      </c>
    </row>
    <row r="14861" spans="1:4" x14ac:dyDescent="0.35">
      <c r="A14861" s="82" t="e">
        <f t="shared" si="232"/>
        <v>#N/A</v>
      </c>
      <c r="D14861" s="82" t="e">
        <f>VLOOKUP(Processed_Data!C14861,'Literature Lookup Tables'!$P$2:$Q$156,2,0)</f>
        <v>#N/A</v>
      </c>
    </row>
    <row r="14862" spans="1:4" x14ac:dyDescent="0.35">
      <c r="A14862" s="82" t="e">
        <f t="shared" si="232"/>
        <v>#N/A</v>
      </c>
      <c r="D14862" s="82" t="e">
        <f>VLOOKUP(Processed_Data!C14862,'Literature Lookup Tables'!$P$2:$Q$156,2,0)</f>
        <v>#N/A</v>
      </c>
    </row>
    <row r="14863" spans="1:4" x14ac:dyDescent="0.35">
      <c r="A14863" s="82" t="e">
        <f t="shared" si="232"/>
        <v>#N/A</v>
      </c>
      <c r="D14863" s="82" t="e">
        <f>VLOOKUP(Processed_Data!C14863,'Literature Lookup Tables'!$P$2:$Q$156,2,0)</f>
        <v>#N/A</v>
      </c>
    </row>
    <row r="14864" spans="1:4" x14ac:dyDescent="0.35">
      <c r="A14864" s="82" t="e">
        <f t="shared" si="232"/>
        <v>#N/A</v>
      </c>
      <c r="D14864" s="82" t="e">
        <f>VLOOKUP(Processed_Data!C14864,'Literature Lookup Tables'!$P$2:$Q$156,2,0)</f>
        <v>#N/A</v>
      </c>
    </row>
    <row r="14865" spans="1:4" x14ac:dyDescent="0.35">
      <c r="A14865" s="82" t="e">
        <f t="shared" si="232"/>
        <v>#N/A</v>
      </c>
      <c r="D14865" s="82" t="e">
        <f>VLOOKUP(Processed_Data!C14865,'Literature Lookup Tables'!$P$2:$Q$156,2,0)</f>
        <v>#N/A</v>
      </c>
    </row>
    <row r="14866" spans="1:4" x14ac:dyDescent="0.35">
      <c r="A14866" s="82" t="e">
        <f t="shared" si="232"/>
        <v>#N/A</v>
      </c>
      <c r="D14866" s="82" t="e">
        <f>VLOOKUP(Processed_Data!C14866,'Literature Lookup Tables'!$P$2:$Q$156,2,0)</f>
        <v>#N/A</v>
      </c>
    </row>
    <row r="14867" spans="1:4" x14ac:dyDescent="0.35">
      <c r="A14867" s="82" t="e">
        <f t="shared" si="232"/>
        <v>#N/A</v>
      </c>
      <c r="D14867" s="82" t="e">
        <f>VLOOKUP(Processed_Data!C14867,'Literature Lookup Tables'!$P$2:$Q$156,2,0)</f>
        <v>#N/A</v>
      </c>
    </row>
    <row r="14868" spans="1:4" x14ac:dyDescent="0.35">
      <c r="A14868" s="82" t="e">
        <f t="shared" si="232"/>
        <v>#N/A</v>
      </c>
      <c r="D14868" s="82" t="e">
        <f>VLOOKUP(Processed_Data!C14868,'Literature Lookup Tables'!$P$2:$Q$156,2,0)</f>
        <v>#N/A</v>
      </c>
    </row>
    <row r="14869" spans="1:4" x14ac:dyDescent="0.35">
      <c r="A14869" s="82" t="e">
        <f t="shared" si="232"/>
        <v>#N/A</v>
      </c>
      <c r="D14869" s="82" t="e">
        <f>VLOOKUP(Processed_Data!C14869,'Literature Lookup Tables'!$P$2:$Q$156,2,0)</f>
        <v>#N/A</v>
      </c>
    </row>
    <row r="14870" spans="1:4" x14ac:dyDescent="0.35">
      <c r="A14870" s="82" t="e">
        <f t="shared" si="232"/>
        <v>#N/A</v>
      </c>
      <c r="D14870" s="82" t="e">
        <f>VLOOKUP(Processed_Data!C14870,'Literature Lookup Tables'!$P$2:$Q$156,2,0)</f>
        <v>#N/A</v>
      </c>
    </row>
    <row r="14871" spans="1:4" x14ac:dyDescent="0.35">
      <c r="A14871" s="82" t="e">
        <f t="shared" si="232"/>
        <v>#N/A</v>
      </c>
      <c r="D14871" s="82" t="e">
        <f>VLOOKUP(Processed_Data!C14871,'Literature Lookup Tables'!$P$2:$Q$156,2,0)</f>
        <v>#N/A</v>
      </c>
    </row>
    <row r="14872" spans="1:4" x14ac:dyDescent="0.35">
      <c r="A14872" s="82" t="e">
        <f t="shared" si="232"/>
        <v>#N/A</v>
      </c>
      <c r="D14872" s="82" t="e">
        <f>VLOOKUP(Processed_Data!C14872,'Literature Lookup Tables'!$P$2:$Q$156,2,0)</f>
        <v>#N/A</v>
      </c>
    </row>
    <row r="14873" spans="1:4" x14ac:dyDescent="0.35">
      <c r="A14873" s="82" t="e">
        <f t="shared" si="232"/>
        <v>#N/A</v>
      </c>
      <c r="D14873" s="82" t="e">
        <f>VLOOKUP(Processed_Data!C14873,'Literature Lookup Tables'!$P$2:$Q$156,2,0)</f>
        <v>#N/A</v>
      </c>
    </row>
    <row r="14874" spans="1:4" x14ac:dyDescent="0.35">
      <c r="A14874" s="82" t="e">
        <f t="shared" si="232"/>
        <v>#N/A</v>
      </c>
      <c r="D14874" s="82" t="e">
        <f>VLOOKUP(Processed_Data!C14874,'Literature Lookup Tables'!$P$2:$Q$156,2,0)</f>
        <v>#N/A</v>
      </c>
    </row>
    <row r="14875" spans="1:4" x14ac:dyDescent="0.35">
      <c r="A14875" s="82" t="e">
        <f t="shared" si="232"/>
        <v>#N/A</v>
      </c>
      <c r="D14875" s="82" t="e">
        <f>VLOOKUP(Processed_Data!C14875,'Literature Lookup Tables'!$P$2:$Q$156,2,0)</f>
        <v>#N/A</v>
      </c>
    </row>
    <row r="14876" spans="1:4" x14ac:dyDescent="0.35">
      <c r="A14876" s="82" t="e">
        <f t="shared" si="232"/>
        <v>#N/A</v>
      </c>
      <c r="D14876" s="82" t="e">
        <f>VLOOKUP(Processed_Data!C14876,'Literature Lookup Tables'!$P$2:$Q$156,2,0)</f>
        <v>#N/A</v>
      </c>
    </row>
    <row r="14877" spans="1:4" x14ac:dyDescent="0.35">
      <c r="A14877" s="82" t="e">
        <f t="shared" si="232"/>
        <v>#N/A</v>
      </c>
      <c r="D14877" s="82" t="e">
        <f>VLOOKUP(Processed_Data!C14877,'Literature Lookup Tables'!$P$2:$Q$156,2,0)</f>
        <v>#N/A</v>
      </c>
    </row>
    <row r="14878" spans="1:4" x14ac:dyDescent="0.35">
      <c r="A14878" s="82" t="e">
        <f t="shared" si="232"/>
        <v>#N/A</v>
      </c>
      <c r="D14878" s="82" t="e">
        <f>VLOOKUP(Processed_Data!C14878,'Literature Lookup Tables'!$P$2:$Q$156,2,0)</f>
        <v>#N/A</v>
      </c>
    </row>
    <row r="14879" spans="1:4" x14ac:dyDescent="0.35">
      <c r="A14879" s="82" t="e">
        <f t="shared" si="232"/>
        <v>#N/A</v>
      </c>
      <c r="D14879" s="82" t="e">
        <f>VLOOKUP(Processed_Data!C14879,'Literature Lookup Tables'!$P$2:$Q$156,2,0)</f>
        <v>#N/A</v>
      </c>
    </row>
    <row r="14880" spans="1:4" x14ac:dyDescent="0.35">
      <c r="A14880" s="82" t="e">
        <f t="shared" si="232"/>
        <v>#N/A</v>
      </c>
      <c r="D14880" s="82" t="e">
        <f>VLOOKUP(Processed_Data!C14880,'Literature Lookup Tables'!$P$2:$Q$156,2,0)</f>
        <v>#N/A</v>
      </c>
    </row>
    <row r="14881" spans="1:4" x14ac:dyDescent="0.35">
      <c r="A14881" s="82" t="e">
        <f t="shared" si="232"/>
        <v>#N/A</v>
      </c>
      <c r="D14881" s="82" t="e">
        <f>VLOOKUP(Processed_Data!C14881,'Literature Lookup Tables'!$P$2:$Q$156,2,0)</f>
        <v>#N/A</v>
      </c>
    </row>
    <row r="14882" spans="1:4" x14ac:dyDescent="0.35">
      <c r="A14882" s="82" t="e">
        <f t="shared" si="232"/>
        <v>#N/A</v>
      </c>
      <c r="D14882" s="82" t="e">
        <f>VLOOKUP(Processed_Data!C14882,'Literature Lookup Tables'!$P$2:$Q$156,2,0)</f>
        <v>#N/A</v>
      </c>
    </row>
    <row r="14883" spans="1:4" x14ac:dyDescent="0.35">
      <c r="A14883" s="82" t="e">
        <f t="shared" si="232"/>
        <v>#N/A</v>
      </c>
      <c r="D14883" s="82" t="e">
        <f>VLOOKUP(Processed_Data!C14883,'Literature Lookup Tables'!$P$2:$Q$156,2,0)</f>
        <v>#N/A</v>
      </c>
    </row>
    <row r="14884" spans="1:4" x14ac:dyDescent="0.35">
      <c r="A14884" s="82" t="e">
        <f t="shared" si="232"/>
        <v>#N/A</v>
      </c>
      <c r="D14884" s="82" t="e">
        <f>VLOOKUP(Processed_Data!C14884,'Literature Lookup Tables'!$P$2:$Q$156,2,0)</f>
        <v>#N/A</v>
      </c>
    </row>
    <row r="14885" spans="1:4" x14ac:dyDescent="0.35">
      <c r="A14885" s="82" t="e">
        <f t="shared" si="232"/>
        <v>#N/A</v>
      </c>
      <c r="D14885" s="82" t="e">
        <f>VLOOKUP(Processed_Data!C14885,'Literature Lookup Tables'!$P$2:$Q$156,2,0)</f>
        <v>#N/A</v>
      </c>
    </row>
    <row r="14886" spans="1:4" x14ac:dyDescent="0.35">
      <c r="A14886" s="82" t="e">
        <f t="shared" si="232"/>
        <v>#N/A</v>
      </c>
      <c r="D14886" s="82" t="e">
        <f>VLOOKUP(Processed_Data!C14886,'Literature Lookup Tables'!$P$2:$Q$156,2,0)</f>
        <v>#N/A</v>
      </c>
    </row>
    <row r="14887" spans="1:4" x14ac:dyDescent="0.35">
      <c r="A14887" s="82" t="e">
        <f t="shared" si="232"/>
        <v>#N/A</v>
      </c>
      <c r="D14887" s="82" t="e">
        <f>VLOOKUP(Processed_Data!C14887,'Literature Lookup Tables'!$P$2:$Q$156,2,0)</f>
        <v>#N/A</v>
      </c>
    </row>
    <row r="14888" spans="1:4" x14ac:dyDescent="0.35">
      <c r="A14888" s="82" t="e">
        <f t="shared" si="232"/>
        <v>#N/A</v>
      </c>
      <c r="D14888" s="82" t="e">
        <f>VLOOKUP(Processed_Data!C14888,'Literature Lookup Tables'!$P$2:$Q$156,2,0)</f>
        <v>#N/A</v>
      </c>
    </row>
    <row r="14889" spans="1:4" x14ac:dyDescent="0.35">
      <c r="A14889" s="82" t="e">
        <f t="shared" si="232"/>
        <v>#N/A</v>
      </c>
      <c r="D14889" s="82" t="e">
        <f>VLOOKUP(Processed_Data!C14889,'Literature Lookup Tables'!$P$2:$Q$156,2,0)</f>
        <v>#N/A</v>
      </c>
    </row>
    <row r="14890" spans="1:4" x14ac:dyDescent="0.35">
      <c r="A14890" s="82" t="e">
        <f t="shared" si="232"/>
        <v>#N/A</v>
      </c>
      <c r="D14890" s="82" t="e">
        <f>VLOOKUP(Processed_Data!C14890,'Literature Lookup Tables'!$P$2:$Q$156,2,0)</f>
        <v>#N/A</v>
      </c>
    </row>
    <row r="14891" spans="1:4" x14ac:dyDescent="0.35">
      <c r="A14891" s="82" t="e">
        <f t="shared" si="232"/>
        <v>#N/A</v>
      </c>
      <c r="D14891" s="82" t="e">
        <f>VLOOKUP(Processed_Data!C14891,'Literature Lookup Tables'!$P$2:$Q$156,2,0)</f>
        <v>#N/A</v>
      </c>
    </row>
    <row r="14892" spans="1:4" x14ac:dyDescent="0.35">
      <c r="A14892" s="82" t="e">
        <f t="shared" si="232"/>
        <v>#N/A</v>
      </c>
      <c r="D14892" s="82" t="e">
        <f>VLOOKUP(Processed_Data!C14892,'Literature Lookup Tables'!$P$2:$Q$156,2,0)</f>
        <v>#N/A</v>
      </c>
    </row>
    <row r="14893" spans="1:4" x14ac:dyDescent="0.35">
      <c r="A14893" s="82" t="e">
        <f t="shared" si="232"/>
        <v>#N/A</v>
      </c>
      <c r="D14893" s="82" t="e">
        <f>VLOOKUP(Processed_Data!C14893,'Literature Lookup Tables'!$P$2:$Q$156,2,0)</f>
        <v>#N/A</v>
      </c>
    </row>
    <row r="14894" spans="1:4" x14ac:dyDescent="0.35">
      <c r="A14894" s="82" t="e">
        <f t="shared" si="232"/>
        <v>#N/A</v>
      </c>
      <c r="D14894" s="82" t="e">
        <f>VLOOKUP(Processed_Data!C14894,'Literature Lookup Tables'!$P$2:$Q$156,2,0)</f>
        <v>#N/A</v>
      </c>
    </row>
    <row r="14895" spans="1:4" x14ac:dyDescent="0.35">
      <c r="A14895" s="82" t="e">
        <f t="shared" si="232"/>
        <v>#N/A</v>
      </c>
      <c r="D14895" s="82" t="e">
        <f>VLOOKUP(Processed_Data!C14895,'Literature Lookup Tables'!$P$2:$Q$156,2,0)</f>
        <v>#N/A</v>
      </c>
    </row>
    <row r="14896" spans="1:4" x14ac:dyDescent="0.35">
      <c r="A14896" s="82" t="e">
        <f t="shared" si="232"/>
        <v>#N/A</v>
      </c>
      <c r="D14896" s="82" t="e">
        <f>VLOOKUP(Processed_Data!C14896,'Literature Lookup Tables'!$P$2:$Q$156,2,0)</f>
        <v>#N/A</v>
      </c>
    </row>
    <row r="14897" spans="1:4" x14ac:dyDescent="0.35">
      <c r="A14897" s="82" t="e">
        <f t="shared" si="232"/>
        <v>#N/A</v>
      </c>
      <c r="D14897" s="82" t="e">
        <f>VLOOKUP(Processed_Data!C14897,'Literature Lookup Tables'!$P$2:$Q$156,2,0)</f>
        <v>#N/A</v>
      </c>
    </row>
    <row r="14898" spans="1:4" x14ac:dyDescent="0.35">
      <c r="A14898" s="82" t="e">
        <f t="shared" si="232"/>
        <v>#N/A</v>
      </c>
      <c r="D14898" s="82" t="e">
        <f>VLOOKUP(Processed_Data!C14898,'Literature Lookup Tables'!$P$2:$Q$156,2,0)</f>
        <v>#N/A</v>
      </c>
    </row>
    <row r="14899" spans="1:4" x14ac:dyDescent="0.35">
      <c r="A14899" s="82" t="e">
        <f t="shared" si="232"/>
        <v>#N/A</v>
      </c>
      <c r="D14899" s="82" t="e">
        <f>VLOOKUP(Processed_Data!C14899,'Literature Lookup Tables'!$P$2:$Q$156,2,0)</f>
        <v>#N/A</v>
      </c>
    </row>
    <row r="14900" spans="1:4" x14ac:dyDescent="0.35">
      <c r="A14900" s="82" t="e">
        <f t="shared" si="232"/>
        <v>#N/A</v>
      </c>
      <c r="D14900" s="82" t="e">
        <f>VLOOKUP(Processed_Data!C14900,'Literature Lookup Tables'!$P$2:$Q$156,2,0)</f>
        <v>#N/A</v>
      </c>
    </row>
    <row r="14901" spans="1:4" x14ac:dyDescent="0.35">
      <c r="A14901" s="82" t="e">
        <f t="shared" si="232"/>
        <v>#N/A</v>
      </c>
      <c r="D14901" s="82" t="e">
        <f>VLOOKUP(Processed_Data!C14901,'Literature Lookup Tables'!$P$2:$Q$156,2,0)</f>
        <v>#N/A</v>
      </c>
    </row>
    <row r="14902" spans="1:4" x14ac:dyDescent="0.35">
      <c r="A14902" s="82" t="e">
        <f t="shared" si="232"/>
        <v>#N/A</v>
      </c>
      <c r="D14902" s="82" t="e">
        <f>VLOOKUP(Processed_Data!C14902,'Literature Lookup Tables'!$P$2:$Q$156,2,0)</f>
        <v>#N/A</v>
      </c>
    </row>
    <row r="14903" spans="1:4" x14ac:dyDescent="0.35">
      <c r="A14903" s="82" t="e">
        <f t="shared" si="232"/>
        <v>#N/A</v>
      </c>
      <c r="D14903" s="82" t="e">
        <f>VLOOKUP(Processed_Data!C14903,'Literature Lookup Tables'!$P$2:$Q$156,2,0)</f>
        <v>#N/A</v>
      </c>
    </row>
    <row r="14904" spans="1:4" x14ac:dyDescent="0.35">
      <c r="A14904" s="82" t="e">
        <f t="shared" si="232"/>
        <v>#N/A</v>
      </c>
      <c r="D14904" s="82" t="e">
        <f>VLOOKUP(Processed_Data!C14904,'Literature Lookup Tables'!$P$2:$Q$156,2,0)</f>
        <v>#N/A</v>
      </c>
    </row>
    <row r="14905" spans="1:4" x14ac:dyDescent="0.35">
      <c r="A14905" s="82" t="e">
        <f t="shared" si="232"/>
        <v>#N/A</v>
      </c>
      <c r="D14905" s="82" t="e">
        <f>VLOOKUP(Processed_Data!C14905,'Literature Lookup Tables'!$P$2:$Q$156,2,0)</f>
        <v>#N/A</v>
      </c>
    </row>
    <row r="14906" spans="1:4" x14ac:dyDescent="0.35">
      <c r="A14906" s="82" t="e">
        <f t="shared" si="232"/>
        <v>#N/A</v>
      </c>
      <c r="D14906" s="82" t="e">
        <f>VLOOKUP(Processed_Data!C14906,'Literature Lookup Tables'!$P$2:$Q$156,2,0)</f>
        <v>#N/A</v>
      </c>
    </row>
    <row r="14907" spans="1:4" x14ac:dyDescent="0.35">
      <c r="A14907" s="82" t="e">
        <f t="shared" si="232"/>
        <v>#N/A</v>
      </c>
      <c r="D14907" s="82" t="e">
        <f>VLOOKUP(Processed_Data!C14907,'Literature Lookup Tables'!$P$2:$Q$156,2,0)</f>
        <v>#N/A</v>
      </c>
    </row>
    <row r="14908" spans="1:4" x14ac:dyDescent="0.35">
      <c r="A14908" s="82" t="e">
        <f t="shared" si="232"/>
        <v>#N/A</v>
      </c>
      <c r="D14908" s="82" t="e">
        <f>VLOOKUP(Processed_Data!C14908,'Literature Lookup Tables'!$P$2:$Q$156,2,0)</f>
        <v>#N/A</v>
      </c>
    </row>
    <row r="14909" spans="1:4" x14ac:dyDescent="0.35">
      <c r="A14909" s="82" t="e">
        <f t="shared" si="232"/>
        <v>#N/A</v>
      </c>
      <c r="D14909" s="82" t="e">
        <f>VLOOKUP(Processed_Data!C14909,'Literature Lookup Tables'!$P$2:$Q$156,2,0)</f>
        <v>#N/A</v>
      </c>
    </row>
    <row r="14910" spans="1:4" x14ac:dyDescent="0.35">
      <c r="A14910" s="82" t="e">
        <f t="shared" si="232"/>
        <v>#N/A</v>
      </c>
      <c r="D14910" s="82" t="e">
        <f>VLOOKUP(Processed_Data!C14910,'Literature Lookup Tables'!$P$2:$Q$156,2,0)</f>
        <v>#N/A</v>
      </c>
    </row>
    <row r="14911" spans="1:4" x14ac:dyDescent="0.35">
      <c r="A14911" s="82" t="e">
        <f t="shared" si="232"/>
        <v>#N/A</v>
      </c>
      <c r="D14911" s="82" t="e">
        <f>VLOOKUP(Processed_Data!C14911,'Literature Lookup Tables'!$P$2:$Q$156,2,0)</f>
        <v>#N/A</v>
      </c>
    </row>
    <row r="14912" spans="1:4" x14ac:dyDescent="0.35">
      <c r="A14912" s="82" t="e">
        <f t="shared" si="232"/>
        <v>#N/A</v>
      </c>
      <c r="D14912" s="82" t="e">
        <f>VLOOKUP(Processed_Data!C14912,'Literature Lookup Tables'!$P$2:$Q$156,2,0)</f>
        <v>#N/A</v>
      </c>
    </row>
    <row r="14913" spans="1:4" x14ac:dyDescent="0.35">
      <c r="A14913" s="82" t="e">
        <f t="shared" si="232"/>
        <v>#N/A</v>
      </c>
      <c r="D14913" s="82" t="e">
        <f>VLOOKUP(Processed_Data!C14913,'Literature Lookup Tables'!$P$2:$Q$156,2,0)</f>
        <v>#N/A</v>
      </c>
    </row>
    <row r="14914" spans="1:4" x14ac:dyDescent="0.35">
      <c r="A14914" s="82" t="e">
        <f t="shared" si="232"/>
        <v>#N/A</v>
      </c>
      <c r="D14914" s="82" t="e">
        <f>VLOOKUP(Processed_Data!C14914,'Literature Lookup Tables'!$P$2:$Q$156,2,0)</f>
        <v>#N/A</v>
      </c>
    </row>
    <row r="14915" spans="1:4" x14ac:dyDescent="0.35">
      <c r="A14915" s="82" t="e">
        <f t="shared" si="232"/>
        <v>#N/A</v>
      </c>
      <c r="D14915" s="82" t="e">
        <f>VLOOKUP(Processed_Data!C14915,'Literature Lookup Tables'!$P$2:$Q$156,2,0)</f>
        <v>#N/A</v>
      </c>
    </row>
    <row r="14916" spans="1:4" x14ac:dyDescent="0.35">
      <c r="A14916" s="82" t="e">
        <f t="shared" si="232"/>
        <v>#N/A</v>
      </c>
      <c r="D14916" s="82" t="e">
        <f>VLOOKUP(Processed_Data!C14916,'Literature Lookup Tables'!$P$2:$Q$156,2,0)</f>
        <v>#N/A</v>
      </c>
    </row>
    <row r="14917" spans="1:4" x14ac:dyDescent="0.35">
      <c r="A14917" s="82" t="e">
        <f t="shared" si="232"/>
        <v>#N/A</v>
      </c>
      <c r="D14917" s="82" t="e">
        <f>VLOOKUP(Processed_Data!C14917,'Literature Lookup Tables'!$P$2:$Q$156,2,0)</f>
        <v>#N/A</v>
      </c>
    </row>
    <row r="14918" spans="1:4" x14ac:dyDescent="0.35">
      <c r="A14918" s="82" t="e">
        <f t="shared" si="232"/>
        <v>#N/A</v>
      </c>
      <c r="D14918" s="82" t="e">
        <f>VLOOKUP(Processed_Data!C14918,'Literature Lookup Tables'!$P$2:$Q$156,2,0)</f>
        <v>#N/A</v>
      </c>
    </row>
    <row r="14919" spans="1:4" x14ac:dyDescent="0.35">
      <c r="A14919" s="82" t="e">
        <f t="shared" ref="A14919:A14982" si="233">F14919&amp;"-"&amp;E14919&amp;"-"&amp;D14919</f>
        <v>#N/A</v>
      </c>
      <c r="D14919" s="82" t="e">
        <f>VLOOKUP(Processed_Data!C14919,'Literature Lookup Tables'!$P$2:$Q$156,2,0)</f>
        <v>#N/A</v>
      </c>
    </row>
    <row r="14920" spans="1:4" x14ac:dyDescent="0.35">
      <c r="A14920" s="82" t="e">
        <f t="shared" si="233"/>
        <v>#N/A</v>
      </c>
      <c r="D14920" s="82" t="e">
        <f>VLOOKUP(Processed_Data!C14920,'Literature Lookup Tables'!$P$2:$Q$156,2,0)</f>
        <v>#N/A</v>
      </c>
    </row>
    <row r="14921" spans="1:4" x14ac:dyDescent="0.35">
      <c r="A14921" s="82" t="e">
        <f t="shared" si="233"/>
        <v>#N/A</v>
      </c>
      <c r="D14921" s="82" t="e">
        <f>VLOOKUP(Processed_Data!C14921,'Literature Lookup Tables'!$P$2:$Q$156,2,0)</f>
        <v>#N/A</v>
      </c>
    </row>
    <row r="14922" spans="1:4" x14ac:dyDescent="0.35">
      <c r="A14922" s="82" t="e">
        <f t="shared" si="233"/>
        <v>#N/A</v>
      </c>
      <c r="D14922" s="82" t="e">
        <f>VLOOKUP(Processed_Data!C14922,'Literature Lookup Tables'!$P$2:$Q$156,2,0)</f>
        <v>#N/A</v>
      </c>
    </row>
    <row r="14923" spans="1:4" x14ac:dyDescent="0.35">
      <c r="A14923" s="82" t="e">
        <f t="shared" si="233"/>
        <v>#N/A</v>
      </c>
      <c r="D14923" s="82" t="e">
        <f>VLOOKUP(Processed_Data!C14923,'Literature Lookup Tables'!$P$2:$Q$156,2,0)</f>
        <v>#N/A</v>
      </c>
    </row>
    <row r="14924" spans="1:4" x14ac:dyDescent="0.35">
      <c r="A14924" s="82" t="e">
        <f t="shared" si="233"/>
        <v>#N/A</v>
      </c>
      <c r="D14924" s="82" t="e">
        <f>VLOOKUP(Processed_Data!C14924,'Literature Lookup Tables'!$P$2:$Q$156,2,0)</f>
        <v>#N/A</v>
      </c>
    </row>
    <row r="14925" spans="1:4" x14ac:dyDescent="0.35">
      <c r="A14925" s="82" t="e">
        <f t="shared" si="233"/>
        <v>#N/A</v>
      </c>
      <c r="D14925" s="82" t="e">
        <f>VLOOKUP(Processed_Data!C14925,'Literature Lookup Tables'!$P$2:$Q$156,2,0)</f>
        <v>#N/A</v>
      </c>
    </row>
    <row r="14926" spans="1:4" x14ac:dyDescent="0.35">
      <c r="A14926" s="82" t="e">
        <f t="shared" si="233"/>
        <v>#N/A</v>
      </c>
      <c r="D14926" s="82" t="e">
        <f>VLOOKUP(Processed_Data!C14926,'Literature Lookup Tables'!$P$2:$Q$156,2,0)</f>
        <v>#N/A</v>
      </c>
    </row>
    <row r="14927" spans="1:4" x14ac:dyDescent="0.35">
      <c r="A14927" s="82" t="e">
        <f t="shared" si="233"/>
        <v>#N/A</v>
      </c>
      <c r="D14927" s="82" t="e">
        <f>VLOOKUP(Processed_Data!C14927,'Literature Lookup Tables'!$P$2:$Q$156,2,0)</f>
        <v>#N/A</v>
      </c>
    </row>
    <row r="14928" spans="1:4" x14ac:dyDescent="0.35">
      <c r="A14928" s="82" t="e">
        <f t="shared" si="233"/>
        <v>#N/A</v>
      </c>
      <c r="D14928" s="82" t="e">
        <f>VLOOKUP(Processed_Data!C14928,'Literature Lookup Tables'!$P$2:$Q$156,2,0)</f>
        <v>#N/A</v>
      </c>
    </row>
    <row r="14929" spans="1:4" x14ac:dyDescent="0.35">
      <c r="A14929" s="82" t="e">
        <f t="shared" si="233"/>
        <v>#N/A</v>
      </c>
      <c r="D14929" s="82" t="e">
        <f>VLOOKUP(Processed_Data!C14929,'Literature Lookup Tables'!$P$2:$Q$156,2,0)</f>
        <v>#N/A</v>
      </c>
    </row>
    <row r="14930" spans="1:4" x14ac:dyDescent="0.35">
      <c r="A14930" s="82" t="e">
        <f t="shared" si="233"/>
        <v>#N/A</v>
      </c>
      <c r="D14930" s="82" t="e">
        <f>VLOOKUP(Processed_Data!C14930,'Literature Lookup Tables'!$P$2:$Q$156,2,0)</f>
        <v>#N/A</v>
      </c>
    </row>
    <row r="14931" spans="1:4" x14ac:dyDescent="0.35">
      <c r="A14931" s="82" t="e">
        <f t="shared" si="233"/>
        <v>#N/A</v>
      </c>
      <c r="D14931" s="82" t="e">
        <f>VLOOKUP(Processed_Data!C14931,'Literature Lookup Tables'!$P$2:$Q$156,2,0)</f>
        <v>#N/A</v>
      </c>
    </row>
    <row r="14932" spans="1:4" x14ac:dyDescent="0.35">
      <c r="A14932" s="82" t="e">
        <f t="shared" si="233"/>
        <v>#N/A</v>
      </c>
      <c r="D14932" s="82" t="e">
        <f>VLOOKUP(Processed_Data!C14932,'Literature Lookup Tables'!$P$2:$Q$156,2,0)</f>
        <v>#N/A</v>
      </c>
    </row>
    <row r="14933" spans="1:4" x14ac:dyDescent="0.35">
      <c r="A14933" s="82" t="e">
        <f t="shared" si="233"/>
        <v>#N/A</v>
      </c>
      <c r="D14933" s="82" t="e">
        <f>VLOOKUP(Processed_Data!C14933,'Literature Lookup Tables'!$P$2:$Q$156,2,0)</f>
        <v>#N/A</v>
      </c>
    </row>
    <row r="14934" spans="1:4" x14ac:dyDescent="0.35">
      <c r="A14934" s="82" t="e">
        <f t="shared" si="233"/>
        <v>#N/A</v>
      </c>
      <c r="D14934" s="82" t="e">
        <f>VLOOKUP(Processed_Data!C14934,'Literature Lookup Tables'!$P$2:$Q$156,2,0)</f>
        <v>#N/A</v>
      </c>
    </row>
    <row r="14935" spans="1:4" x14ac:dyDescent="0.35">
      <c r="A14935" s="82" t="e">
        <f t="shared" si="233"/>
        <v>#N/A</v>
      </c>
      <c r="D14935" s="82" t="e">
        <f>VLOOKUP(Processed_Data!C14935,'Literature Lookup Tables'!$P$2:$Q$156,2,0)</f>
        <v>#N/A</v>
      </c>
    </row>
    <row r="14936" spans="1:4" x14ac:dyDescent="0.35">
      <c r="A14936" s="82" t="e">
        <f t="shared" si="233"/>
        <v>#N/A</v>
      </c>
      <c r="D14936" s="82" t="e">
        <f>VLOOKUP(Processed_Data!C14936,'Literature Lookup Tables'!$P$2:$Q$156,2,0)</f>
        <v>#N/A</v>
      </c>
    </row>
    <row r="14937" spans="1:4" x14ac:dyDescent="0.35">
      <c r="A14937" s="82" t="e">
        <f t="shared" si="233"/>
        <v>#N/A</v>
      </c>
      <c r="D14937" s="82" t="e">
        <f>VLOOKUP(Processed_Data!C14937,'Literature Lookup Tables'!$P$2:$Q$156,2,0)</f>
        <v>#N/A</v>
      </c>
    </row>
    <row r="14938" spans="1:4" x14ac:dyDescent="0.35">
      <c r="A14938" s="82" t="e">
        <f t="shared" si="233"/>
        <v>#N/A</v>
      </c>
      <c r="D14938" s="82" t="e">
        <f>VLOOKUP(Processed_Data!C14938,'Literature Lookup Tables'!$P$2:$Q$156,2,0)</f>
        <v>#N/A</v>
      </c>
    </row>
    <row r="14939" spans="1:4" x14ac:dyDescent="0.35">
      <c r="A14939" s="82" t="e">
        <f t="shared" si="233"/>
        <v>#N/A</v>
      </c>
      <c r="D14939" s="82" t="e">
        <f>VLOOKUP(Processed_Data!C14939,'Literature Lookup Tables'!$P$2:$Q$156,2,0)</f>
        <v>#N/A</v>
      </c>
    </row>
    <row r="14940" spans="1:4" x14ac:dyDescent="0.35">
      <c r="A14940" s="82" t="e">
        <f t="shared" si="233"/>
        <v>#N/A</v>
      </c>
      <c r="D14940" s="82" t="e">
        <f>VLOOKUP(Processed_Data!C14940,'Literature Lookup Tables'!$P$2:$Q$156,2,0)</f>
        <v>#N/A</v>
      </c>
    </row>
    <row r="14941" spans="1:4" x14ac:dyDescent="0.35">
      <c r="A14941" s="82" t="e">
        <f t="shared" si="233"/>
        <v>#N/A</v>
      </c>
      <c r="D14941" s="82" t="e">
        <f>VLOOKUP(Processed_Data!C14941,'Literature Lookup Tables'!$P$2:$Q$156,2,0)</f>
        <v>#N/A</v>
      </c>
    </row>
    <row r="14942" spans="1:4" x14ac:dyDescent="0.35">
      <c r="A14942" s="82" t="e">
        <f t="shared" si="233"/>
        <v>#N/A</v>
      </c>
      <c r="D14942" s="82" t="e">
        <f>VLOOKUP(Processed_Data!C14942,'Literature Lookup Tables'!$P$2:$Q$156,2,0)</f>
        <v>#N/A</v>
      </c>
    </row>
    <row r="14943" spans="1:4" x14ac:dyDescent="0.35">
      <c r="A14943" s="82" t="e">
        <f t="shared" si="233"/>
        <v>#N/A</v>
      </c>
      <c r="D14943" s="82" t="e">
        <f>VLOOKUP(Processed_Data!C14943,'Literature Lookup Tables'!$P$2:$Q$156,2,0)</f>
        <v>#N/A</v>
      </c>
    </row>
    <row r="14944" spans="1:4" x14ac:dyDescent="0.35">
      <c r="A14944" s="82" t="e">
        <f t="shared" si="233"/>
        <v>#N/A</v>
      </c>
      <c r="D14944" s="82" t="e">
        <f>VLOOKUP(Processed_Data!C14944,'Literature Lookup Tables'!$P$2:$Q$156,2,0)</f>
        <v>#N/A</v>
      </c>
    </row>
    <row r="14945" spans="1:4" x14ac:dyDescent="0.35">
      <c r="A14945" s="82" t="e">
        <f t="shared" si="233"/>
        <v>#N/A</v>
      </c>
      <c r="D14945" s="82" t="e">
        <f>VLOOKUP(Processed_Data!C14945,'Literature Lookup Tables'!$P$2:$Q$156,2,0)</f>
        <v>#N/A</v>
      </c>
    </row>
    <row r="14946" spans="1:4" x14ac:dyDescent="0.35">
      <c r="A14946" s="82" t="e">
        <f t="shared" si="233"/>
        <v>#N/A</v>
      </c>
      <c r="D14946" s="82" t="e">
        <f>VLOOKUP(Processed_Data!C14946,'Literature Lookup Tables'!$P$2:$Q$156,2,0)</f>
        <v>#N/A</v>
      </c>
    </row>
    <row r="14947" spans="1:4" x14ac:dyDescent="0.35">
      <c r="A14947" s="82" t="e">
        <f t="shared" si="233"/>
        <v>#N/A</v>
      </c>
      <c r="D14947" s="82" t="e">
        <f>VLOOKUP(Processed_Data!C14947,'Literature Lookup Tables'!$P$2:$Q$156,2,0)</f>
        <v>#N/A</v>
      </c>
    </row>
    <row r="14948" spans="1:4" x14ac:dyDescent="0.35">
      <c r="A14948" s="82" t="e">
        <f t="shared" si="233"/>
        <v>#N/A</v>
      </c>
      <c r="D14948" s="82" t="e">
        <f>VLOOKUP(Processed_Data!C14948,'Literature Lookup Tables'!$P$2:$Q$156,2,0)</f>
        <v>#N/A</v>
      </c>
    </row>
    <row r="14949" spans="1:4" x14ac:dyDescent="0.35">
      <c r="A14949" s="82" t="e">
        <f t="shared" si="233"/>
        <v>#N/A</v>
      </c>
      <c r="D14949" s="82" t="e">
        <f>VLOOKUP(Processed_Data!C14949,'Literature Lookup Tables'!$P$2:$Q$156,2,0)</f>
        <v>#N/A</v>
      </c>
    </row>
    <row r="14950" spans="1:4" x14ac:dyDescent="0.35">
      <c r="A14950" s="82" t="e">
        <f t="shared" si="233"/>
        <v>#N/A</v>
      </c>
      <c r="D14950" s="82" t="e">
        <f>VLOOKUP(Processed_Data!C14950,'Literature Lookup Tables'!$P$2:$Q$156,2,0)</f>
        <v>#N/A</v>
      </c>
    </row>
    <row r="14951" spans="1:4" x14ac:dyDescent="0.35">
      <c r="A14951" s="82" t="e">
        <f t="shared" si="233"/>
        <v>#N/A</v>
      </c>
      <c r="D14951" s="82" t="e">
        <f>VLOOKUP(Processed_Data!C14951,'Literature Lookup Tables'!$P$2:$Q$156,2,0)</f>
        <v>#N/A</v>
      </c>
    </row>
    <row r="14952" spans="1:4" x14ac:dyDescent="0.35">
      <c r="A14952" s="82" t="e">
        <f t="shared" si="233"/>
        <v>#N/A</v>
      </c>
      <c r="D14952" s="82" t="e">
        <f>VLOOKUP(Processed_Data!C14952,'Literature Lookup Tables'!$P$2:$Q$156,2,0)</f>
        <v>#N/A</v>
      </c>
    </row>
    <row r="14953" spans="1:4" x14ac:dyDescent="0.35">
      <c r="A14953" s="82" t="e">
        <f t="shared" si="233"/>
        <v>#N/A</v>
      </c>
      <c r="D14953" s="82" t="e">
        <f>VLOOKUP(Processed_Data!C14953,'Literature Lookup Tables'!$P$2:$Q$156,2,0)</f>
        <v>#N/A</v>
      </c>
    </row>
    <row r="14954" spans="1:4" x14ac:dyDescent="0.35">
      <c r="A14954" s="82" t="e">
        <f t="shared" si="233"/>
        <v>#N/A</v>
      </c>
      <c r="D14954" s="82" t="e">
        <f>VLOOKUP(Processed_Data!C14954,'Literature Lookup Tables'!$P$2:$Q$156,2,0)</f>
        <v>#N/A</v>
      </c>
    </row>
    <row r="14955" spans="1:4" x14ac:dyDescent="0.35">
      <c r="A14955" s="82" t="e">
        <f t="shared" si="233"/>
        <v>#N/A</v>
      </c>
      <c r="D14955" s="82" t="e">
        <f>VLOOKUP(Processed_Data!C14955,'Literature Lookup Tables'!$P$2:$Q$156,2,0)</f>
        <v>#N/A</v>
      </c>
    </row>
    <row r="14956" spans="1:4" x14ac:dyDescent="0.35">
      <c r="A14956" s="82" t="e">
        <f t="shared" si="233"/>
        <v>#N/A</v>
      </c>
      <c r="D14956" s="82" t="e">
        <f>VLOOKUP(Processed_Data!C14956,'Literature Lookup Tables'!$P$2:$Q$156,2,0)</f>
        <v>#N/A</v>
      </c>
    </row>
    <row r="14957" spans="1:4" x14ac:dyDescent="0.35">
      <c r="A14957" s="82" t="e">
        <f t="shared" si="233"/>
        <v>#N/A</v>
      </c>
      <c r="D14957" s="82" t="e">
        <f>VLOOKUP(Processed_Data!C14957,'Literature Lookup Tables'!$P$2:$Q$156,2,0)</f>
        <v>#N/A</v>
      </c>
    </row>
    <row r="14958" spans="1:4" x14ac:dyDescent="0.35">
      <c r="A14958" s="82" t="e">
        <f t="shared" si="233"/>
        <v>#N/A</v>
      </c>
      <c r="D14958" s="82" t="e">
        <f>VLOOKUP(Processed_Data!C14958,'Literature Lookup Tables'!$P$2:$Q$156,2,0)</f>
        <v>#N/A</v>
      </c>
    </row>
    <row r="14959" spans="1:4" x14ac:dyDescent="0.35">
      <c r="A14959" s="82" t="e">
        <f t="shared" si="233"/>
        <v>#N/A</v>
      </c>
      <c r="D14959" s="82" t="e">
        <f>VLOOKUP(Processed_Data!C14959,'Literature Lookup Tables'!$P$2:$Q$156,2,0)</f>
        <v>#N/A</v>
      </c>
    </row>
    <row r="14960" spans="1:4" x14ac:dyDescent="0.35">
      <c r="A14960" s="82" t="e">
        <f t="shared" si="233"/>
        <v>#N/A</v>
      </c>
      <c r="D14960" s="82" t="e">
        <f>VLOOKUP(Processed_Data!C14960,'Literature Lookup Tables'!$P$2:$Q$156,2,0)</f>
        <v>#N/A</v>
      </c>
    </row>
    <row r="14961" spans="1:4" x14ac:dyDescent="0.35">
      <c r="A14961" s="82" t="e">
        <f t="shared" si="233"/>
        <v>#N/A</v>
      </c>
      <c r="D14961" s="82" t="e">
        <f>VLOOKUP(Processed_Data!C14961,'Literature Lookup Tables'!$P$2:$Q$156,2,0)</f>
        <v>#N/A</v>
      </c>
    </row>
    <row r="14962" spans="1:4" x14ac:dyDescent="0.35">
      <c r="A14962" s="82" t="e">
        <f t="shared" si="233"/>
        <v>#N/A</v>
      </c>
      <c r="D14962" s="82" t="e">
        <f>VLOOKUP(Processed_Data!C14962,'Literature Lookup Tables'!$P$2:$Q$156,2,0)</f>
        <v>#N/A</v>
      </c>
    </row>
    <row r="14963" spans="1:4" x14ac:dyDescent="0.35">
      <c r="A14963" s="82" t="e">
        <f t="shared" si="233"/>
        <v>#N/A</v>
      </c>
      <c r="D14963" s="82" t="e">
        <f>VLOOKUP(Processed_Data!C14963,'Literature Lookup Tables'!$P$2:$Q$156,2,0)</f>
        <v>#N/A</v>
      </c>
    </row>
    <row r="14964" spans="1:4" x14ac:dyDescent="0.35">
      <c r="A14964" s="82" t="e">
        <f t="shared" si="233"/>
        <v>#N/A</v>
      </c>
      <c r="D14964" s="82" t="e">
        <f>VLOOKUP(Processed_Data!C14964,'Literature Lookup Tables'!$P$2:$Q$156,2,0)</f>
        <v>#N/A</v>
      </c>
    </row>
    <row r="14965" spans="1:4" x14ac:dyDescent="0.35">
      <c r="A14965" s="82" t="e">
        <f t="shared" si="233"/>
        <v>#N/A</v>
      </c>
      <c r="D14965" s="82" t="e">
        <f>VLOOKUP(Processed_Data!C14965,'Literature Lookup Tables'!$P$2:$Q$156,2,0)</f>
        <v>#N/A</v>
      </c>
    </row>
    <row r="14966" spans="1:4" x14ac:dyDescent="0.35">
      <c r="A14966" s="82" t="e">
        <f t="shared" si="233"/>
        <v>#N/A</v>
      </c>
      <c r="D14966" s="82" t="e">
        <f>VLOOKUP(Processed_Data!C14966,'Literature Lookup Tables'!$P$2:$Q$156,2,0)</f>
        <v>#N/A</v>
      </c>
    </row>
    <row r="14967" spans="1:4" x14ac:dyDescent="0.35">
      <c r="A14967" s="82" t="e">
        <f t="shared" si="233"/>
        <v>#N/A</v>
      </c>
      <c r="D14967" s="82" t="e">
        <f>VLOOKUP(Processed_Data!C14967,'Literature Lookup Tables'!$P$2:$Q$156,2,0)</f>
        <v>#N/A</v>
      </c>
    </row>
    <row r="14968" spans="1:4" x14ac:dyDescent="0.35">
      <c r="A14968" s="82" t="e">
        <f t="shared" si="233"/>
        <v>#N/A</v>
      </c>
      <c r="D14968" s="82" t="e">
        <f>VLOOKUP(Processed_Data!C14968,'Literature Lookup Tables'!$P$2:$Q$156,2,0)</f>
        <v>#N/A</v>
      </c>
    </row>
    <row r="14969" spans="1:4" x14ac:dyDescent="0.35">
      <c r="A14969" s="82" t="e">
        <f t="shared" si="233"/>
        <v>#N/A</v>
      </c>
      <c r="D14969" s="82" t="e">
        <f>VLOOKUP(Processed_Data!C14969,'Literature Lookup Tables'!$P$2:$Q$156,2,0)</f>
        <v>#N/A</v>
      </c>
    </row>
    <row r="14970" spans="1:4" x14ac:dyDescent="0.35">
      <c r="A14970" s="82" t="e">
        <f t="shared" si="233"/>
        <v>#N/A</v>
      </c>
      <c r="D14970" s="82" t="e">
        <f>VLOOKUP(Processed_Data!C14970,'Literature Lookup Tables'!$P$2:$Q$156,2,0)</f>
        <v>#N/A</v>
      </c>
    </row>
    <row r="14971" spans="1:4" x14ac:dyDescent="0.35">
      <c r="A14971" s="82" t="e">
        <f t="shared" si="233"/>
        <v>#N/A</v>
      </c>
      <c r="D14971" s="82" t="e">
        <f>VLOOKUP(Processed_Data!C14971,'Literature Lookup Tables'!$P$2:$Q$156,2,0)</f>
        <v>#N/A</v>
      </c>
    </row>
    <row r="14972" spans="1:4" x14ac:dyDescent="0.35">
      <c r="A14972" s="82" t="e">
        <f t="shared" si="233"/>
        <v>#N/A</v>
      </c>
      <c r="D14972" s="82" t="e">
        <f>VLOOKUP(Processed_Data!C14972,'Literature Lookup Tables'!$P$2:$Q$156,2,0)</f>
        <v>#N/A</v>
      </c>
    </row>
    <row r="14973" spans="1:4" x14ac:dyDescent="0.35">
      <c r="A14973" s="82" t="e">
        <f t="shared" si="233"/>
        <v>#N/A</v>
      </c>
      <c r="D14973" s="82" t="e">
        <f>VLOOKUP(Processed_Data!C14973,'Literature Lookup Tables'!$P$2:$Q$156,2,0)</f>
        <v>#N/A</v>
      </c>
    </row>
    <row r="14974" spans="1:4" x14ac:dyDescent="0.35">
      <c r="A14974" s="82" t="e">
        <f t="shared" si="233"/>
        <v>#N/A</v>
      </c>
      <c r="D14974" s="82" t="e">
        <f>VLOOKUP(Processed_Data!C14974,'Literature Lookup Tables'!$P$2:$Q$156,2,0)</f>
        <v>#N/A</v>
      </c>
    </row>
    <row r="14975" spans="1:4" x14ac:dyDescent="0.35">
      <c r="A14975" s="82" t="e">
        <f t="shared" si="233"/>
        <v>#N/A</v>
      </c>
      <c r="D14975" s="82" t="e">
        <f>VLOOKUP(Processed_Data!C14975,'Literature Lookup Tables'!$P$2:$Q$156,2,0)</f>
        <v>#N/A</v>
      </c>
    </row>
    <row r="14976" spans="1:4" x14ac:dyDescent="0.35">
      <c r="A14976" s="82" t="e">
        <f t="shared" si="233"/>
        <v>#N/A</v>
      </c>
      <c r="D14976" s="82" t="e">
        <f>VLOOKUP(Processed_Data!C14976,'Literature Lookup Tables'!$P$2:$Q$156,2,0)</f>
        <v>#N/A</v>
      </c>
    </row>
    <row r="14977" spans="1:4" x14ac:dyDescent="0.35">
      <c r="A14977" s="82" t="e">
        <f t="shared" si="233"/>
        <v>#N/A</v>
      </c>
      <c r="D14977" s="82" t="e">
        <f>VLOOKUP(Processed_Data!C14977,'Literature Lookup Tables'!$P$2:$Q$156,2,0)</f>
        <v>#N/A</v>
      </c>
    </row>
    <row r="14978" spans="1:4" x14ac:dyDescent="0.35">
      <c r="A14978" s="82" t="e">
        <f t="shared" si="233"/>
        <v>#N/A</v>
      </c>
      <c r="D14978" s="82" t="e">
        <f>VLOOKUP(Processed_Data!C14978,'Literature Lookup Tables'!$P$2:$Q$156,2,0)</f>
        <v>#N/A</v>
      </c>
    </row>
    <row r="14979" spans="1:4" x14ac:dyDescent="0.35">
      <c r="A14979" s="82" t="e">
        <f t="shared" si="233"/>
        <v>#N/A</v>
      </c>
      <c r="D14979" s="82" t="e">
        <f>VLOOKUP(Processed_Data!C14979,'Literature Lookup Tables'!$P$2:$Q$156,2,0)</f>
        <v>#N/A</v>
      </c>
    </row>
    <row r="14980" spans="1:4" x14ac:dyDescent="0.35">
      <c r="A14980" s="82" t="e">
        <f t="shared" si="233"/>
        <v>#N/A</v>
      </c>
      <c r="D14980" s="82" t="e">
        <f>VLOOKUP(Processed_Data!C14980,'Literature Lookup Tables'!$P$2:$Q$156,2,0)</f>
        <v>#N/A</v>
      </c>
    </row>
    <row r="14981" spans="1:4" x14ac:dyDescent="0.35">
      <c r="A14981" s="82" t="e">
        <f t="shared" si="233"/>
        <v>#N/A</v>
      </c>
      <c r="D14981" s="82" t="e">
        <f>VLOOKUP(Processed_Data!C14981,'Literature Lookup Tables'!$P$2:$Q$156,2,0)</f>
        <v>#N/A</v>
      </c>
    </row>
    <row r="14982" spans="1:4" x14ac:dyDescent="0.35">
      <c r="A14982" s="82" t="e">
        <f t="shared" si="233"/>
        <v>#N/A</v>
      </c>
      <c r="D14982" s="82" t="e">
        <f>VLOOKUP(Processed_Data!C14982,'Literature Lookup Tables'!$P$2:$Q$156,2,0)</f>
        <v>#N/A</v>
      </c>
    </row>
    <row r="14983" spans="1:4" x14ac:dyDescent="0.35">
      <c r="A14983" s="82" t="e">
        <f t="shared" ref="A14983:A15046" si="234">F14983&amp;"-"&amp;E14983&amp;"-"&amp;D14983</f>
        <v>#N/A</v>
      </c>
      <c r="D14983" s="82" t="e">
        <f>VLOOKUP(Processed_Data!C14983,'Literature Lookup Tables'!$P$2:$Q$156,2,0)</f>
        <v>#N/A</v>
      </c>
    </row>
    <row r="14984" spans="1:4" x14ac:dyDescent="0.35">
      <c r="A14984" s="82" t="e">
        <f t="shared" si="234"/>
        <v>#N/A</v>
      </c>
      <c r="D14984" s="82" t="e">
        <f>VLOOKUP(Processed_Data!C14984,'Literature Lookup Tables'!$P$2:$Q$156,2,0)</f>
        <v>#N/A</v>
      </c>
    </row>
    <row r="14985" spans="1:4" x14ac:dyDescent="0.35">
      <c r="A14985" s="82" t="e">
        <f t="shared" si="234"/>
        <v>#N/A</v>
      </c>
      <c r="D14985" s="82" t="e">
        <f>VLOOKUP(Processed_Data!C14985,'Literature Lookup Tables'!$P$2:$Q$156,2,0)</f>
        <v>#N/A</v>
      </c>
    </row>
    <row r="14986" spans="1:4" x14ac:dyDescent="0.35">
      <c r="A14986" s="82" t="e">
        <f t="shared" si="234"/>
        <v>#N/A</v>
      </c>
      <c r="D14986" s="82" t="e">
        <f>VLOOKUP(Processed_Data!C14986,'Literature Lookup Tables'!$P$2:$Q$156,2,0)</f>
        <v>#N/A</v>
      </c>
    </row>
    <row r="14987" spans="1:4" x14ac:dyDescent="0.35">
      <c r="A14987" s="82" t="e">
        <f t="shared" si="234"/>
        <v>#N/A</v>
      </c>
      <c r="D14987" s="82" t="e">
        <f>VLOOKUP(Processed_Data!C14987,'Literature Lookup Tables'!$P$2:$Q$156,2,0)</f>
        <v>#N/A</v>
      </c>
    </row>
    <row r="14988" spans="1:4" x14ac:dyDescent="0.35">
      <c r="A14988" s="82" t="e">
        <f t="shared" si="234"/>
        <v>#N/A</v>
      </c>
      <c r="D14988" s="82" t="e">
        <f>VLOOKUP(Processed_Data!C14988,'Literature Lookup Tables'!$P$2:$Q$156,2,0)</f>
        <v>#N/A</v>
      </c>
    </row>
    <row r="14989" spans="1:4" x14ac:dyDescent="0.35">
      <c r="A14989" s="82" t="e">
        <f t="shared" si="234"/>
        <v>#N/A</v>
      </c>
      <c r="D14989" s="82" t="e">
        <f>VLOOKUP(Processed_Data!C14989,'Literature Lookup Tables'!$P$2:$Q$156,2,0)</f>
        <v>#N/A</v>
      </c>
    </row>
    <row r="14990" spans="1:4" x14ac:dyDescent="0.35">
      <c r="A14990" s="82" t="e">
        <f t="shared" si="234"/>
        <v>#N/A</v>
      </c>
      <c r="D14990" s="82" t="e">
        <f>VLOOKUP(Processed_Data!C14990,'Literature Lookup Tables'!$P$2:$Q$156,2,0)</f>
        <v>#N/A</v>
      </c>
    </row>
    <row r="14991" spans="1:4" x14ac:dyDescent="0.35">
      <c r="A14991" s="82" t="e">
        <f t="shared" si="234"/>
        <v>#N/A</v>
      </c>
      <c r="D14991" s="82" t="e">
        <f>VLOOKUP(Processed_Data!C14991,'Literature Lookup Tables'!$P$2:$Q$156,2,0)</f>
        <v>#N/A</v>
      </c>
    </row>
    <row r="14992" spans="1:4" x14ac:dyDescent="0.35">
      <c r="A14992" s="82" t="e">
        <f t="shared" si="234"/>
        <v>#N/A</v>
      </c>
      <c r="D14992" s="82" t="e">
        <f>VLOOKUP(Processed_Data!C14992,'Literature Lookup Tables'!$P$2:$Q$156,2,0)</f>
        <v>#N/A</v>
      </c>
    </row>
    <row r="14993" spans="1:4" x14ac:dyDescent="0.35">
      <c r="A14993" s="82" t="e">
        <f t="shared" si="234"/>
        <v>#N/A</v>
      </c>
      <c r="D14993" s="82" t="e">
        <f>VLOOKUP(Processed_Data!C14993,'Literature Lookup Tables'!$P$2:$Q$156,2,0)</f>
        <v>#N/A</v>
      </c>
    </row>
    <row r="14994" spans="1:4" x14ac:dyDescent="0.35">
      <c r="A14994" s="82" t="e">
        <f t="shared" si="234"/>
        <v>#N/A</v>
      </c>
      <c r="D14994" s="82" t="e">
        <f>VLOOKUP(Processed_Data!C14994,'Literature Lookup Tables'!$P$2:$Q$156,2,0)</f>
        <v>#N/A</v>
      </c>
    </row>
    <row r="14995" spans="1:4" x14ac:dyDescent="0.35">
      <c r="A14995" s="82" t="e">
        <f t="shared" si="234"/>
        <v>#N/A</v>
      </c>
      <c r="D14995" s="82" t="e">
        <f>VLOOKUP(Processed_Data!C14995,'Literature Lookup Tables'!$P$2:$Q$156,2,0)</f>
        <v>#N/A</v>
      </c>
    </row>
    <row r="14996" spans="1:4" x14ac:dyDescent="0.35">
      <c r="A14996" s="82" t="e">
        <f t="shared" si="234"/>
        <v>#N/A</v>
      </c>
      <c r="D14996" s="82" t="e">
        <f>VLOOKUP(Processed_Data!C14996,'Literature Lookup Tables'!$P$2:$Q$156,2,0)</f>
        <v>#N/A</v>
      </c>
    </row>
    <row r="14997" spans="1:4" x14ac:dyDescent="0.35">
      <c r="A14997" s="82" t="e">
        <f t="shared" si="234"/>
        <v>#N/A</v>
      </c>
      <c r="D14997" s="82" t="e">
        <f>VLOOKUP(Processed_Data!C14997,'Literature Lookup Tables'!$P$2:$Q$156,2,0)</f>
        <v>#N/A</v>
      </c>
    </row>
    <row r="14998" spans="1:4" x14ac:dyDescent="0.35">
      <c r="A14998" s="82" t="e">
        <f t="shared" si="234"/>
        <v>#N/A</v>
      </c>
      <c r="D14998" s="82" t="e">
        <f>VLOOKUP(Processed_Data!C14998,'Literature Lookup Tables'!$P$2:$Q$156,2,0)</f>
        <v>#N/A</v>
      </c>
    </row>
    <row r="14999" spans="1:4" x14ac:dyDescent="0.35">
      <c r="A14999" s="82" t="e">
        <f t="shared" si="234"/>
        <v>#N/A</v>
      </c>
      <c r="D14999" s="82" t="e">
        <f>VLOOKUP(Processed_Data!C14999,'Literature Lookup Tables'!$P$2:$Q$156,2,0)</f>
        <v>#N/A</v>
      </c>
    </row>
    <row r="15000" spans="1:4" x14ac:dyDescent="0.35">
      <c r="A15000" s="82" t="e">
        <f t="shared" si="234"/>
        <v>#N/A</v>
      </c>
      <c r="D15000" s="82" t="e">
        <f>VLOOKUP(Processed_Data!C15000,'Literature Lookup Tables'!$P$2:$Q$156,2,0)</f>
        <v>#N/A</v>
      </c>
    </row>
    <row r="15001" spans="1:4" x14ac:dyDescent="0.35">
      <c r="A15001" s="82" t="e">
        <f t="shared" si="234"/>
        <v>#N/A</v>
      </c>
      <c r="D15001" s="82" t="e">
        <f>VLOOKUP(Processed_Data!C15001,'Literature Lookup Tables'!$P$2:$Q$156,2,0)</f>
        <v>#N/A</v>
      </c>
    </row>
    <row r="15002" spans="1:4" x14ac:dyDescent="0.35">
      <c r="A15002" s="82" t="e">
        <f t="shared" si="234"/>
        <v>#N/A</v>
      </c>
      <c r="D15002" s="82" t="e">
        <f>VLOOKUP(Processed_Data!C15002,'Literature Lookup Tables'!$P$2:$Q$156,2,0)</f>
        <v>#N/A</v>
      </c>
    </row>
    <row r="15003" spans="1:4" x14ac:dyDescent="0.35">
      <c r="A15003" s="82" t="e">
        <f t="shared" si="234"/>
        <v>#N/A</v>
      </c>
      <c r="D15003" s="82" t="e">
        <f>VLOOKUP(Processed_Data!C15003,'Literature Lookup Tables'!$P$2:$Q$156,2,0)</f>
        <v>#N/A</v>
      </c>
    </row>
    <row r="15004" spans="1:4" x14ac:dyDescent="0.35">
      <c r="A15004" s="82" t="e">
        <f t="shared" si="234"/>
        <v>#N/A</v>
      </c>
      <c r="D15004" s="82" t="e">
        <f>VLOOKUP(Processed_Data!C15004,'Literature Lookup Tables'!$P$2:$Q$156,2,0)</f>
        <v>#N/A</v>
      </c>
    </row>
    <row r="15005" spans="1:4" x14ac:dyDescent="0.35">
      <c r="A15005" s="82" t="e">
        <f t="shared" si="234"/>
        <v>#N/A</v>
      </c>
      <c r="D15005" s="82" t="e">
        <f>VLOOKUP(Processed_Data!C15005,'Literature Lookup Tables'!$P$2:$Q$156,2,0)</f>
        <v>#N/A</v>
      </c>
    </row>
    <row r="15006" spans="1:4" x14ac:dyDescent="0.35">
      <c r="A15006" s="82" t="e">
        <f t="shared" si="234"/>
        <v>#N/A</v>
      </c>
      <c r="D15006" s="82" t="e">
        <f>VLOOKUP(Processed_Data!C15006,'Literature Lookup Tables'!$P$2:$Q$156,2,0)</f>
        <v>#N/A</v>
      </c>
    </row>
    <row r="15007" spans="1:4" x14ac:dyDescent="0.35">
      <c r="A15007" s="82" t="e">
        <f t="shared" si="234"/>
        <v>#N/A</v>
      </c>
      <c r="D15007" s="82" t="e">
        <f>VLOOKUP(Processed_Data!C15007,'Literature Lookup Tables'!$P$2:$Q$156,2,0)</f>
        <v>#N/A</v>
      </c>
    </row>
    <row r="15008" spans="1:4" x14ac:dyDescent="0.35">
      <c r="A15008" s="82" t="e">
        <f t="shared" si="234"/>
        <v>#N/A</v>
      </c>
      <c r="D15008" s="82" t="e">
        <f>VLOOKUP(Processed_Data!C15008,'Literature Lookup Tables'!$P$2:$Q$156,2,0)</f>
        <v>#N/A</v>
      </c>
    </row>
    <row r="15009" spans="1:4" x14ac:dyDescent="0.35">
      <c r="A15009" s="82" t="e">
        <f t="shared" si="234"/>
        <v>#N/A</v>
      </c>
      <c r="D15009" s="82" t="e">
        <f>VLOOKUP(Processed_Data!C15009,'Literature Lookup Tables'!$P$2:$Q$156,2,0)</f>
        <v>#N/A</v>
      </c>
    </row>
    <row r="15010" spans="1:4" x14ac:dyDescent="0.35">
      <c r="A15010" s="82" t="e">
        <f t="shared" si="234"/>
        <v>#N/A</v>
      </c>
      <c r="D15010" s="82" t="e">
        <f>VLOOKUP(Processed_Data!C15010,'Literature Lookup Tables'!$P$2:$Q$156,2,0)</f>
        <v>#N/A</v>
      </c>
    </row>
    <row r="15011" spans="1:4" x14ac:dyDescent="0.35">
      <c r="A15011" s="82" t="e">
        <f t="shared" si="234"/>
        <v>#N/A</v>
      </c>
      <c r="D15011" s="82" t="e">
        <f>VLOOKUP(Processed_Data!C15011,'Literature Lookup Tables'!$P$2:$Q$156,2,0)</f>
        <v>#N/A</v>
      </c>
    </row>
    <row r="15012" spans="1:4" x14ac:dyDescent="0.35">
      <c r="A15012" s="82" t="e">
        <f t="shared" si="234"/>
        <v>#N/A</v>
      </c>
      <c r="D15012" s="82" t="e">
        <f>VLOOKUP(Processed_Data!C15012,'Literature Lookup Tables'!$P$2:$Q$156,2,0)</f>
        <v>#N/A</v>
      </c>
    </row>
    <row r="15013" spans="1:4" x14ac:dyDescent="0.35">
      <c r="A15013" s="82" t="e">
        <f t="shared" si="234"/>
        <v>#N/A</v>
      </c>
      <c r="D15013" s="82" t="e">
        <f>VLOOKUP(Processed_Data!C15013,'Literature Lookup Tables'!$P$2:$Q$156,2,0)</f>
        <v>#N/A</v>
      </c>
    </row>
    <row r="15014" spans="1:4" x14ac:dyDescent="0.35">
      <c r="A15014" s="82" t="e">
        <f t="shared" si="234"/>
        <v>#N/A</v>
      </c>
      <c r="D15014" s="82" t="e">
        <f>VLOOKUP(Processed_Data!C15014,'Literature Lookup Tables'!$P$2:$Q$156,2,0)</f>
        <v>#N/A</v>
      </c>
    </row>
    <row r="15015" spans="1:4" x14ac:dyDescent="0.35">
      <c r="A15015" s="82" t="e">
        <f t="shared" si="234"/>
        <v>#N/A</v>
      </c>
      <c r="D15015" s="82" t="e">
        <f>VLOOKUP(Processed_Data!C15015,'Literature Lookup Tables'!$P$2:$Q$156,2,0)</f>
        <v>#N/A</v>
      </c>
    </row>
    <row r="15016" spans="1:4" x14ac:dyDescent="0.35">
      <c r="A15016" s="82" t="e">
        <f t="shared" si="234"/>
        <v>#N/A</v>
      </c>
      <c r="D15016" s="82" t="e">
        <f>VLOOKUP(Processed_Data!C15016,'Literature Lookup Tables'!$P$2:$Q$156,2,0)</f>
        <v>#N/A</v>
      </c>
    </row>
    <row r="15017" spans="1:4" x14ac:dyDescent="0.35">
      <c r="A15017" s="82" t="e">
        <f t="shared" si="234"/>
        <v>#N/A</v>
      </c>
      <c r="D15017" s="82" t="e">
        <f>VLOOKUP(Processed_Data!C15017,'Literature Lookup Tables'!$P$2:$Q$156,2,0)</f>
        <v>#N/A</v>
      </c>
    </row>
    <row r="15018" spans="1:4" x14ac:dyDescent="0.35">
      <c r="A15018" s="82" t="e">
        <f t="shared" si="234"/>
        <v>#N/A</v>
      </c>
      <c r="D15018" s="82" t="e">
        <f>VLOOKUP(Processed_Data!C15018,'Literature Lookup Tables'!$P$2:$Q$156,2,0)</f>
        <v>#N/A</v>
      </c>
    </row>
    <row r="15019" spans="1:4" x14ac:dyDescent="0.35">
      <c r="A15019" s="82" t="e">
        <f t="shared" si="234"/>
        <v>#N/A</v>
      </c>
      <c r="D15019" s="82" t="e">
        <f>VLOOKUP(Processed_Data!C15019,'Literature Lookup Tables'!$P$2:$Q$156,2,0)</f>
        <v>#N/A</v>
      </c>
    </row>
    <row r="15020" spans="1:4" x14ac:dyDescent="0.35">
      <c r="A15020" s="82" t="e">
        <f t="shared" si="234"/>
        <v>#N/A</v>
      </c>
      <c r="D15020" s="82" t="e">
        <f>VLOOKUP(Processed_Data!C15020,'Literature Lookup Tables'!$P$2:$Q$156,2,0)</f>
        <v>#N/A</v>
      </c>
    </row>
    <row r="15021" spans="1:4" x14ac:dyDescent="0.35">
      <c r="A15021" s="82" t="e">
        <f t="shared" si="234"/>
        <v>#N/A</v>
      </c>
      <c r="D15021" s="82" t="e">
        <f>VLOOKUP(Processed_Data!C15021,'Literature Lookup Tables'!$P$2:$Q$156,2,0)</f>
        <v>#N/A</v>
      </c>
    </row>
    <row r="15022" spans="1:4" x14ac:dyDescent="0.35">
      <c r="A15022" s="82" t="e">
        <f t="shared" si="234"/>
        <v>#N/A</v>
      </c>
      <c r="D15022" s="82" t="e">
        <f>VLOOKUP(Processed_Data!C15022,'Literature Lookup Tables'!$P$2:$Q$156,2,0)</f>
        <v>#N/A</v>
      </c>
    </row>
    <row r="15023" spans="1:4" x14ac:dyDescent="0.35">
      <c r="A15023" s="82" t="e">
        <f t="shared" si="234"/>
        <v>#N/A</v>
      </c>
      <c r="D15023" s="82" t="e">
        <f>VLOOKUP(Processed_Data!C15023,'Literature Lookup Tables'!$P$2:$Q$156,2,0)</f>
        <v>#N/A</v>
      </c>
    </row>
    <row r="15024" spans="1:4" x14ac:dyDescent="0.35">
      <c r="A15024" s="82" t="e">
        <f t="shared" si="234"/>
        <v>#N/A</v>
      </c>
      <c r="D15024" s="82" t="e">
        <f>VLOOKUP(Processed_Data!C15024,'Literature Lookup Tables'!$P$2:$Q$156,2,0)</f>
        <v>#N/A</v>
      </c>
    </row>
    <row r="15025" spans="1:4" x14ac:dyDescent="0.35">
      <c r="A15025" s="82" t="e">
        <f t="shared" si="234"/>
        <v>#N/A</v>
      </c>
      <c r="D15025" s="82" t="e">
        <f>VLOOKUP(Processed_Data!C15025,'Literature Lookup Tables'!$P$2:$Q$156,2,0)</f>
        <v>#N/A</v>
      </c>
    </row>
    <row r="15026" spans="1:4" x14ac:dyDescent="0.35">
      <c r="A15026" s="82" t="e">
        <f t="shared" si="234"/>
        <v>#N/A</v>
      </c>
      <c r="D15026" s="82" t="e">
        <f>VLOOKUP(Processed_Data!C15026,'Literature Lookup Tables'!$P$2:$Q$156,2,0)</f>
        <v>#N/A</v>
      </c>
    </row>
    <row r="15027" spans="1:4" x14ac:dyDescent="0.35">
      <c r="A15027" s="82" t="e">
        <f t="shared" si="234"/>
        <v>#N/A</v>
      </c>
      <c r="D15027" s="82" t="e">
        <f>VLOOKUP(Processed_Data!C15027,'Literature Lookup Tables'!$P$2:$Q$156,2,0)</f>
        <v>#N/A</v>
      </c>
    </row>
    <row r="15028" spans="1:4" x14ac:dyDescent="0.35">
      <c r="A15028" s="82" t="e">
        <f t="shared" si="234"/>
        <v>#N/A</v>
      </c>
      <c r="D15028" s="82" t="e">
        <f>VLOOKUP(Processed_Data!C15028,'Literature Lookup Tables'!$P$2:$Q$156,2,0)</f>
        <v>#N/A</v>
      </c>
    </row>
    <row r="15029" spans="1:4" x14ac:dyDescent="0.35">
      <c r="A15029" s="82" t="e">
        <f t="shared" si="234"/>
        <v>#N/A</v>
      </c>
      <c r="D15029" s="82" t="e">
        <f>VLOOKUP(Processed_Data!C15029,'Literature Lookup Tables'!$P$2:$Q$156,2,0)</f>
        <v>#N/A</v>
      </c>
    </row>
    <row r="15030" spans="1:4" x14ac:dyDescent="0.35">
      <c r="A15030" s="82" t="e">
        <f t="shared" si="234"/>
        <v>#N/A</v>
      </c>
      <c r="D15030" s="82" t="e">
        <f>VLOOKUP(Processed_Data!C15030,'Literature Lookup Tables'!$P$2:$Q$156,2,0)</f>
        <v>#N/A</v>
      </c>
    </row>
    <row r="15031" spans="1:4" x14ac:dyDescent="0.35">
      <c r="A15031" s="82" t="e">
        <f t="shared" si="234"/>
        <v>#N/A</v>
      </c>
      <c r="D15031" s="82" t="e">
        <f>VLOOKUP(Processed_Data!C15031,'Literature Lookup Tables'!$P$2:$Q$156,2,0)</f>
        <v>#N/A</v>
      </c>
    </row>
    <row r="15032" spans="1:4" x14ac:dyDescent="0.35">
      <c r="A15032" s="82" t="e">
        <f t="shared" si="234"/>
        <v>#N/A</v>
      </c>
      <c r="D15032" s="82" t="e">
        <f>VLOOKUP(Processed_Data!C15032,'Literature Lookup Tables'!$P$2:$Q$156,2,0)</f>
        <v>#N/A</v>
      </c>
    </row>
    <row r="15033" spans="1:4" x14ac:dyDescent="0.35">
      <c r="A15033" s="82" t="e">
        <f t="shared" si="234"/>
        <v>#N/A</v>
      </c>
      <c r="D15033" s="82" t="e">
        <f>VLOOKUP(Processed_Data!C15033,'Literature Lookup Tables'!$P$2:$Q$156,2,0)</f>
        <v>#N/A</v>
      </c>
    </row>
    <row r="15034" spans="1:4" x14ac:dyDescent="0.35">
      <c r="A15034" s="82" t="e">
        <f t="shared" si="234"/>
        <v>#N/A</v>
      </c>
      <c r="D15034" s="82" t="e">
        <f>VLOOKUP(Processed_Data!C15034,'Literature Lookup Tables'!$P$2:$Q$156,2,0)</f>
        <v>#N/A</v>
      </c>
    </row>
    <row r="15035" spans="1:4" x14ac:dyDescent="0.35">
      <c r="A15035" s="82" t="e">
        <f t="shared" si="234"/>
        <v>#N/A</v>
      </c>
      <c r="D15035" s="82" t="e">
        <f>VLOOKUP(Processed_Data!C15035,'Literature Lookup Tables'!$P$2:$Q$156,2,0)</f>
        <v>#N/A</v>
      </c>
    </row>
    <row r="15036" spans="1:4" x14ac:dyDescent="0.35">
      <c r="A15036" s="82" t="e">
        <f t="shared" si="234"/>
        <v>#N/A</v>
      </c>
      <c r="D15036" s="82" t="e">
        <f>VLOOKUP(Processed_Data!C15036,'Literature Lookup Tables'!$P$2:$Q$156,2,0)</f>
        <v>#N/A</v>
      </c>
    </row>
    <row r="15037" spans="1:4" x14ac:dyDescent="0.35">
      <c r="A15037" s="82" t="e">
        <f t="shared" si="234"/>
        <v>#N/A</v>
      </c>
      <c r="D15037" s="82" t="e">
        <f>VLOOKUP(Processed_Data!C15037,'Literature Lookup Tables'!$P$2:$Q$156,2,0)</f>
        <v>#N/A</v>
      </c>
    </row>
    <row r="15038" spans="1:4" x14ac:dyDescent="0.35">
      <c r="A15038" s="82" t="e">
        <f t="shared" si="234"/>
        <v>#N/A</v>
      </c>
      <c r="D15038" s="82" t="e">
        <f>VLOOKUP(Processed_Data!C15038,'Literature Lookup Tables'!$P$2:$Q$156,2,0)</f>
        <v>#N/A</v>
      </c>
    </row>
    <row r="15039" spans="1:4" x14ac:dyDescent="0.35">
      <c r="A15039" s="82" t="e">
        <f t="shared" si="234"/>
        <v>#N/A</v>
      </c>
      <c r="D15039" s="82" t="e">
        <f>VLOOKUP(Processed_Data!C15039,'Literature Lookup Tables'!$P$2:$Q$156,2,0)</f>
        <v>#N/A</v>
      </c>
    </row>
    <row r="15040" spans="1:4" x14ac:dyDescent="0.35">
      <c r="A15040" s="82" t="e">
        <f t="shared" si="234"/>
        <v>#N/A</v>
      </c>
      <c r="D15040" s="82" t="e">
        <f>VLOOKUP(Processed_Data!C15040,'Literature Lookup Tables'!$P$2:$Q$156,2,0)</f>
        <v>#N/A</v>
      </c>
    </row>
    <row r="15041" spans="1:4" x14ac:dyDescent="0.35">
      <c r="A15041" s="82" t="e">
        <f t="shared" si="234"/>
        <v>#N/A</v>
      </c>
      <c r="D15041" s="82" t="e">
        <f>VLOOKUP(Processed_Data!C15041,'Literature Lookup Tables'!$P$2:$Q$156,2,0)</f>
        <v>#N/A</v>
      </c>
    </row>
    <row r="15042" spans="1:4" x14ac:dyDescent="0.35">
      <c r="A15042" s="82" t="e">
        <f t="shared" si="234"/>
        <v>#N/A</v>
      </c>
      <c r="D15042" s="82" t="e">
        <f>VLOOKUP(Processed_Data!C15042,'Literature Lookup Tables'!$P$2:$Q$156,2,0)</f>
        <v>#N/A</v>
      </c>
    </row>
    <row r="15043" spans="1:4" x14ac:dyDescent="0.35">
      <c r="A15043" s="82" t="e">
        <f t="shared" si="234"/>
        <v>#N/A</v>
      </c>
      <c r="D15043" s="82" t="e">
        <f>VLOOKUP(Processed_Data!C15043,'Literature Lookup Tables'!$P$2:$Q$156,2,0)</f>
        <v>#N/A</v>
      </c>
    </row>
    <row r="15044" spans="1:4" x14ac:dyDescent="0.35">
      <c r="A15044" s="82" t="e">
        <f t="shared" si="234"/>
        <v>#N/A</v>
      </c>
      <c r="D15044" s="82" t="e">
        <f>VLOOKUP(Processed_Data!C15044,'Literature Lookup Tables'!$P$2:$Q$156,2,0)</f>
        <v>#N/A</v>
      </c>
    </row>
    <row r="15045" spans="1:4" x14ac:dyDescent="0.35">
      <c r="A15045" s="82" t="e">
        <f t="shared" si="234"/>
        <v>#N/A</v>
      </c>
      <c r="D15045" s="82" t="e">
        <f>VLOOKUP(Processed_Data!C15045,'Literature Lookup Tables'!$P$2:$Q$156,2,0)</f>
        <v>#N/A</v>
      </c>
    </row>
    <row r="15046" spans="1:4" x14ac:dyDescent="0.35">
      <c r="A15046" s="82" t="e">
        <f t="shared" si="234"/>
        <v>#N/A</v>
      </c>
      <c r="D15046" s="82" t="e">
        <f>VLOOKUP(Processed_Data!C15046,'Literature Lookup Tables'!$P$2:$Q$156,2,0)</f>
        <v>#N/A</v>
      </c>
    </row>
    <row r="15047" spans="1:4" x14ac:dyDescent="0.35">
      <c r="A15047" s="82" t="e">
        <f t="shared" ref="A15047:A15110" si="235">F15047&amp;"-"&amp;E15047&amp;"-"&amp;D15047</f>
        <v>#N/A</v>
      </c>
      <c r="D15047" s="82" t="e">
        <f>VLOOKUP(Processed_Data!C15047,'Literature Lookup Tables'!$P$2:$Q$156,2,0)</f>
        <v>#N/A</v>
      </c>
    </row>
    <row r="15048" spans="1:4" x14ac:dyDescent="0.35">
      <c r="A15048" s="82" t="e">
        <f t="shared" si="235"/>
        <v>#N/A</v>
      </c>
      <c r="D15048" s="82" t="e">
        <f>VLOOKUP(Processed_Data!C15048,'Literature Lookup Tables'!$P$2:$Q$156,2,0)</f>
        <v>#N/A</v>
      </c>
    </row>
    <row r="15049" spans="1:4" x14ac:dyDescent="0.35">
      <c r="A15049" s="82" t="e">
        <f t="shared" si="235"/>
        <v>#N/A</v>
      </c>
      <c r="D15049" s="82" t="e">
        <f>VLOOKUP(Processed_Data!C15049,'Literature Lookup Tables'!$P$2:$Q$156,2,0)</f>
        <v>#N/A</v>
      </c>
    </row>
    <row r="15050" spans="1:4" x14ac:dyDescent="0.35">
      <c r="A15050" s="82" t="e">
        <f t="shared" si="235"/>
        <v>#N/A</v>
      </c>
      <c r="D15050" s="82" t="e">
        <f>VLOOKUP(Processed_Data!C15050,'Literature Lookup Tables'!$P$2:$Q$156,2,0)</f>
        <v>#N/A</v>
      </c>
    </row>
    <row r="15051" spans="1:4" x14ac:dyDescent="0.35">
      <c r="A15051" s="82" t="e">
        <f t="shared" si="235"/>
        <v>#N/A</v>
      </c>
      <c r="D15051" s="82" t="e">
        <f>VLOOKUP(Processed_Data!C15051,'Literature Lookup Tables'!$P$2:$Q$156,2,0)</f>
        <v>#N/A</v>
      </c>
    </row>
    <row r="15052" spans="1:4" x14ac:dyDescent="0.35">
      <c r="A15052" s="82" t="e">
        <f t="shared" si="235"/>
        <v>#N/A</v>
      </c>
      <c r="D15052" s="82" t="e">
        <f>VLOOKUP(Processed_Data!C15052,'Literature Lookup Tables'!$P$2:$Q$156,2,0)</f>
        <v>#N/A</v>
      </c>
    </row>
    <row r="15053" spans="1:4" x14ac:dyDescent="0.35">
      <c r="A15053" s="82" t="e">
        <f t="shared" si="235"/>
        <v>#N/A</v>
      </c>
      <c r="D15053" s="82" t="e">
        <f>VLOOKUP(Processed_Data!C15053,'Literature Lookup Tables'!$P$2:$Q$156,2,0)</f>
        <v>#N/A</v>
      </c>
    </row>
    <row r="15054" spans="1:4" x14ac:dyDescent="0.35">
      <c r="A15054" s="82" t="e">
        <f t="shared" si="235"/>
        <v>#N/A</v>
      </c>
      <c r="D15054" s="82" t="e">
        <f>VLOOKUP(Processed_Data!C15054,'Literature Lookup Tables'!$P$2:$Q$156,2,0)</f>
        <v>#N/A</v>
      </c>
    </row>
    <row r="15055" spans="1:4" x14ac:dyDescent="0.35">
      <c r="A15055" s="82" t="e">
        <f t="shared" si="235"/>
        <v>#N/A</v>
      </c>
      <c r="D15055" s="82" t="e">
        <f>VLOOKUP(Processed_Data!C15055,'Literature Lookup Tables'!$P$2:$Q$156,2,0)</f>
        <v>#N/A</v>
      </c>
    </row>
    <row r="15056" spans="1:4" x14ac:dyDescent="0.35">
      <c r="A15056" s="82" t="e">
        <f t="shared" si="235"/>
        <v>#N/A</v>
      </c>
      <c r="D15056" s="82" t="e">
        <f>VLOOKUP(Processed_Data!C15056,'Literature Lookup Tables'!$P$2:$Q$156,2,0)</f>
        <v>#N/A</v>
      </c>
    </row>
    <row r="15057" spans="1:4" x14ac:dyDescent="0.35">
      <c r="A15057" s="82" t="e">
        <f t="shared" si="235"/>
        <v>#N/A</v>
      </c>
      <c r="D15057" s="82" t="e">
        <f>VLOOKUP(Processed_Data!C15057,'Literature Lookup Tables'!$P$2:$Q$156,2,0)</f>
        <v>#N/A</v>
      </c>
    </row>
    <row r="15058" spans="1:4" x14ac:dyDescent="0.35">
      <c r="A15058" s="82" t="e">
        <f t="shared" si="235"/>
        <v>#N/A</v>
      </c>
      <c r="D15058" s="82" t="e">
        <f>VLOOKUP(Processed_Data!C15058,'Literature Lookup Tables'!$P$2:$Q$156,2,0)</f>
        <v>#N/A</v>
      </c>
    </row>
    <row r="15059" spans="1:4" x14ac:dyDescent="0.35">
      <c r="A15059" s="82" t="e">
        <f t="shared" si="235"/>
        <v>#N/A</v>
      </c>
      <c r="D15059" s="82" t="e">
        <f>VLOOKUP(Processed_Data!C15059,'Literature Lookup Tables'!$P$2:$Q$156,2,0)</f>
        <v>#N/A</v>
      </c>
    </row>
    <row r="15060" spans="1:4" x14ac:dyDescent="0.35">
      <c r="A15060" s="82" t="e">
        <f t="shared" si="235"/>
        <v>#N/A</v>
      </c>
      <c r="D15060" s="82" t="e">
        <f>VLOOKUP(Processed_Data!C15060,'Literature Lookup Tables'!$P$2:$Q$156,2,0)</f>
        <v>#N/A</v>
      </c>
    </row>
    <row r="15061" spans="1:4" x14ac:dyDescent="0.35">
      <c r="A15061" s="82" t="e">
        <f t="shared" si="235"/>
        <v>#N/A</v>
      </c>
      <c r="D15061" s="82" t="e">
        <f>VLOOKUP(Processed_Data!C15061,'Literature Lookup Tables'!$P$2:$Q$156,2,0)</f>
        <v>#N/A</v>
      </c>
    </row>
    <row r="15062" spans="1:4" x14ac:dyDescent="0.35">
      <c r="A15062" s="82" t="e">
        <f t="shared" si="235"/>
        <v>#N/A</v>
      </c>
      <c r="D15062" s="82" t="e">
        <f>VLOOKUP(Processed_Data!C15062,'Literature Lookup Tables'!$P$2:$Q$156,2,0)</f>
        <v>#N/A</v>
      </c>
    </row>
    <row r="15063" spans="1:4" x14ac:dyDescent="0.35">
      <c r="A15063" s="82" t="e">
        <f t="shared" si="235"/>
        <v>#N/A</v>
      </c>
      <c r="D15063" s="82" t="e">
        <f>VLOOKUP(Processed_Data!C15063,'Literature Lookup Tables'!$P$2:$Q$156,2,0)</f>
        <v>#N/A</v>
      </c>
    </row>
    <row r="15064" spans="1:4" x14ac:dyDescent="0.35">
      <c r="A15064" s="82" t="e">
        <f t="shared" si="235"/>
        <v>#N/A</v>
      </c>
      <c r="D15064" s="82" t="e">
        <f>VLOOKUP(Processed_Data!C15064,'Literature Lookup Tables'!$P$2:$Q$156,2,0)</f>
        <v>#N/A</v>
      </c>
    </row>
    <row r="15065" spans="1:4" x14ac:dyDescent="0.35">
      <c r="A15065" s="82" t="e">
        <f t="shared" si="235"/>
        <v>#N/A</v>
      </c>
      <c r="D15065" s="82" t="e">
        <f>VLOOKUP(Processed_Data!C15065,'Literature Lookup Tables'!$P$2:$Q$156,2,0)</f>
        <v>#N/A</v>
      </c>
    </row>
    <row r="15066" spans="1:4" x14ac:dyDescent="0.35">
      <c r="A15066" s="82" t="e">
        <f t="shared" si="235"/>
        <v>#N/A</v>
      </c>
      <c r="D15066" s="82" t="e">
        <f>VLOOKUP(Processed_Data!C15066,'Literature Lookup Tables'!$P$2:$Q$156,2,0)</f>
        <v>#N/A</v>
      </c>
    </row>
    <row r="15067" spans="1:4" x14ac:dyDescent="0.35">
      <c r="A15067" s="82" t="e">
        <f t="shared" si="235"/>
        <v>#N/A</v>
      </c>
      <c r="D15067" s="82" t="e">
        <f>VLOOKUP(Processed_Data!C15067,'Literature Lookup Tables'!$P$2:$Q$156,2,0)</f>
        <v>#N/A</v>
      </c>
    </row>
    <row r="15068" spans="1:4" x14ac:dyDescent="0.35">
      <c r="A15068" s="82" t="e">
        <f t="shared" si="235"/>
        <v>#N/A</v>
      </c>
      <c r="D15068" s="82" t="e">
        <f>VLOOKUP(Processed_Data!C15068,'Literature Lookup Tables'!$P$2:$Q$156,2,0)</f>
        <v>#N/A</v>
      </c>
    </row>
    <row r="15069" spans="1:4" x14ac:dyDescent="0.35">
      <c r="A15069" s="82" t="e">
        <f t="shared" si="235"/>
        <v>#N/A</v>
      </c>
      <c r="D15069" s="82" t="e">
        <f>VLOOKUP(Processed_Data!C15069,'Literature Lookup Tables'!$P$2:$Q$156,2,0)</f>
        <v>#N/A</v>
      </c>
    </row>
    <row r="15070" spans="1:4" x14ac:dyDescent="0.35">
      <c r="A15070" s="82" t="e">
        <f t="shared" si="235"/>
        <v>#N/A</v>
      </c>
      <c r="D15070" s="82" t="e">
        <f>VLOOKUP(Processed_Data!C15070,'Literature Lookup Tables'!$P$2:$Q$156,2,0)</f>
        <v>#N/A</v>
      </c>
    </row>
    <row r="15071" spans="1:4" x14ac:dyDescent="0.35">
      <c r="A15071" s="82" t="e">
        <f t="shared" si="235"/>
        <v>#N/A</v>
      </c>
      <c r="D15071" s="82" t="e">
        <f>VLOOKUP(Processed_Data!C15071,'Literature Lookup Tables'!$P$2:$Q$156,2,0)</f>
        <v>#N/A</v>
      </c>
    </row>
    <row r="15072" spans="1:4" x14ac:dyDescent="0.35">
      <c r="A15072" s="82" t="e">
        <f t="shared" si="235"/>
        <v>#N/A</v>
      </c>
      <c r="D15072" s="82" t="e">
        <f>VLOOKUP(Processed_Data!C15072,'Literature Lookup Tables'!$P$2:$Q$156,2,0)</f>
        <v>#N/A</v>
      </c>
    </row>
    <row r="15073" spans="1:4" x14ac:dyDescent="0.35">
      <c r="A15073" s="82" t="e">
        <f t="shared" si="235"/>
        <v>#N/A</v>
      </c>
      <c r="D15073" s="82" t="e">
        <f>VLOOKUP(Processed_Data!C15073,'Literature Lookup Tables'!$P$2:$Q$156,2,0)</f>
        <v>#N/A</v>
      </c>
    </row>
    <row r="15074" spans="1:4" x14ac:dyDescent="0.35">
      <c r="A15074" s="82" t="e">
        <f t="shared" si="235"/>
        <v>#N/A</v>
      </c>
      <c r="D15074" s="82" t="e">
        <f>VLOOKUP(Processed_Data!C15074,'Literature Lookup Tables'!$P$2:$Q$156,2,0)</f>
        <v>#N/A</v>
      </c>
    </row>
    <row r="15075" spans="1:4" x14ac:dyDescent="0.35">
      <c r="A15075" s="82" t="e">
        <f t="shared" si="235"/>
        <v>#N/A</v>
      </c>
      <c r="D15075" s="82" t="e">
        <f>VLOOKUP(Processed_Data!C15075,'Literature Lookup Tables'!$P$2:$Q$156,2,0)</f>
        <v>#N/A</v>
      </c>
    </row>
    <row r="15076" spans="1:4" x14ac:dyDescent="0.35">
      <c r="A15076" s="82" t="e">
        <f t="shared" si="235"/>
        <v>#N/A</v>
      </c>
      <c r="D15076" s="82" t="e">
        <f>VLOOKUP(Processed_Data!C15076,'Literature Lookup Tables'!$P$2:$Q$156,2,0)</f>
        <v>#N/A</v>
      </c>
    </row>
    <row r="15077" spans="1:4" x14ac:dyDescent="0.35">
      <c r="A15077" s="82" t="e">
        <f t="shared" si="235"/>
        <v>#N/A</v>
      </c>
      <c r="D15077" s="82" t="e">
        <f>VLOOKUP(Processed_Data!C15077,'Literature Lookup Tables'!$P$2:$Q$156,2,0)</f>
        <v>#N/A</v>
      </c>
    </row>
    <row r="15078" spans="1:4" x14ac:dyDescent="0.35">
      <c r="A15078" s="82" t="e">
        <f t="shared" si="235"/>
        <v>#N/A</v>
      </c>
      <c r="D15078" s="82" t="e">
        <f>VLOOKUP(Processed_Data!C15078,'Literature Lookup Tables'!$P$2:$Q$156,2,0)</f>
        <v>#N/A</v>
      </c>
    </row>
    <row r="15079" spans="1:4" x14ac:dyDescent="0.35">
      <c r="A15079" s="82" t="e">
        <f t="shared" si="235"/>
        <v>#N/A</v>
      </c>
      <c r="D15079" s="82" t="e">
        <f>VLOOKUP(Processed_Data!C15079,'Literature Lookup Tables'!$P$2:$Q$156,2,0)</f>
        <v>#N/A</v>
      </c>
    </row>
    <row r="15080" spans="1:4" x14ac:dyDescent="0.35">
      <c r="A15080" s="82" t="e">
        <f t="shared" si="235"/>
        <v>#N/A</v>
      </c>
      <c r="D15080" s="82" t="e">
        <f>VLOOKUP(Processed_Data!C15080,'Literature Lookup Tables'!$P$2:$Q$156,2,0)</f>
        <v>#N/A</v>
      </c>
    </row>
    <row r="15081" spans="1:4" x14ac:dyDescent="0.35">
      <c r="A15081" s="82" t="e">
        <f t="shared" si="235"/>
        <v>#N/A</v>
      </c>
      <c r="D15081" s="82" t="e">
        <f>VLOOKUP(Processed_Data!C15081,'Literature Lookup Tables'!$P$2:$Q$156,2,0)</f>
        <v>#N/A</v>
      </c>
    </row>
    <row r="15082" spans="1:4" x14ac:dyDescent="0.35">
      <c r="A15082" s="82" t="e">
        <f t="shared" si="235"/>
        <v>#N/A</v>
      </c>
      <c r="D15082" s="82" t="e">
        <f>VLOOKUP(Processed_Data!C15082,'Literature Lookup Tables'!$P$2:$Q$156,2,0)</f>
        <v>#N/A</v>
      </c>
    </row>
    <row r="15083" spans="1:4" x14ac:dyDescent="0.35">
      <c r="A15083" s="82" t="e">
        <f t="shared" si="235"/>
        <v>#N/A</v>
      </c>
      <c r="D15083" s="82" t="e">
        <f>VLOOKUP(Processed_Data!C15083,'Literature Lookup Tables'!$P$2:$Q$156,2,0)</f>
        <v>#N/A</v>
      </c>
    </row>
    <row r="15084" spans="1:4" x14ac:dyDescent="0.35">
      <c r="A15084" s="82" t="e">
        <f t="shared" si="235"/>
        <v>#N/A</v>
      </c>
      <c r="D15084" s="82" t="e">
        <f>VLOOKUP(Processed_Data!C15084,'Literature Lookup Tables'!$P$2:$Q$156,2,0)</f>
        <v>#N/A</v>
      </c>
    </row>
    <row r="15085" spans="1:4" x14ac:dyDescent="0.35">
      <c r="A15085" s="82" t="e">
        <f t="shared" si="235"/>
        <v>#N/A</v>
      </c>
      <c r="D15085" s="82" t="e">
        <f>VLOOKUP(Processed_Data!C15085,'Literature Lookup Tables'!$P$2:$Q$156,2,0)</f>
        <v>#N/A</v>
      </c>
    </row>
    <row r="15086" spans="1:4" x14ac:dyDescent="0.35">
      <c r="A15086" s="82" t="e">
        <f t="shared" si="235"/>
        <v>#N/A</v>
      </c>
      <c r="D15086" s="82" t="e">
        <f>VLOOKUP(Processed_Data!C15086,'Literature Lookup Tables'!$P$2:$Q$156,2,0)</f>
        <v>#N/A</v>
      </c>
    </row>
    <row r="15087" spans="1:4" x14ac:dyDescent="0.35">
      <c r="A15087" s="82" t="e">
        <f t="shared" si="235"/>
        <v>#N/A</v>
      </c>
      <c r="D15087" s="82" t="e">
        <f>VLOOKUP(Processed_Data!C15087,'Literature Lookup Tables'!$P$2:$Q$156,2,0)</f>
        <v>#N/A</v>
      </c>
    </row>
    <row r="15088" spans="1:4" x14ac:dyDescent="0.35">
      <c r="A15088" s="82" t="e">
        <f t="shared" si="235"/>
        <v>#N/A</v>
      </c>
      <c r="D15088" s="82" t="e">
        <f>VLOOKUP(Processed_Data!C15088,'Literature Lookup Tables'!$P$2:$Q$156,2,0)</f>
        <v>#N/A</v>
      </c>
    </row>
    <row r="15089" spans="1:4" x14ac:dyDescent="0.35">
      <c r="A15089" s="82" t="e">
        <f t="shared" si="235"/>
        <v>#N/A</v>
      </c>
      <c r="D15089" s="82" t="e">
        <f>VLOOKUP(Processed_Data!C15089,'Literature Lookup Tables'!$P$2:$Q$156,2,0)</f>
        <v>#N/A</v>
      </c>
    </row>
    <row r="15090" spans="1:4" x14ac:dyDescent="0.35">
      <c r="A15090" s="82" t="e">
        <f t="shared" si="235"/>
        <v>#N/A</v>
      </c>
      <c r="D15090" s="82" t="e">
        <f>VLOOKUP(Processed_Data!C15090,'Literature Lookup Tables'!$P$2:$Q$156,2,0)</f>
        <v>#N/A</v>
      </c>
    </row>
    <row r="15091" spans="1:4" x14ac:dyDescent="0.35">
      <c r="A15091" s="82" t="e">
        <f t="shared" si="235"/>
        <v>#N/A</v>
      </c>
      <c r="D15091" s="82" t="e">
        <f>VLOOKUP(Processed_Data!C15091,'Literature Lookup Tables'!$P$2:$Q$156,2,0)</f>
        <v>#N/A</v>
      </c>
    </row>
    <row r="15092" spans="1:4" x14ac:dyDescent="0.35">
      <c r="A15092" s="82" t="e">
        <f t="shared" si="235"/>
        <v>#N/A</v>
      </c>
      <c r="D15092" s="82" t="e">
        <f>VLOOKUP(Processed_Data!C15092,'Literature Lookup Tables'!$P$2:$Q$156,2,0)</f>
        <v>#N/A</v>
      </c>
    </row>
    <row r="15093" spans="1:4" x14ac:dyDescent="0.35">
      <c r="A15093" s="82" t="e">
        <f t="shared" si="235"/>
        <v>#N/A</v>
      </c>
      <c r="D15093" s="82" t="e">
        <f>VLOOKUP(Processed_Data!C15093,'Literature Lookup Tables'!$P$2:$Q$156,2,0)</f>
        <v>#N/A</v>
      </c>
    </row>
    <row r="15094" spans="1:4" x14ac:dyDescent="0.35">
      <c r="A15094" s="82" t="e">
        <f t="shared" si="235"/>
        <v>#N/A</v>
      </c>
      <c r="D15094" s="82" t="e">
        <f>VLOOKUP(Processed_Data!C15094,'Literature Lookup Tables'!$P$2:$Q$156,2,0)</f>
        <v>#N/A</v>
      </c>
    </row>
    <row r="15095" spans="1:4" x14ac:dyDescent="0.35">
      <c r="A15095" s="82" t="e">
        <f t="shared" si="235"/>
        <v>#N/A</v>
      </c>
      <c r="D15095" s="82" t="e">
        <f>VLOOKUP(Processed_Data!C15095,'Literature Lookup Tables'!$P$2:$Q$156,2,0)</f>
        <v>#N/A</v>
      </c>
    </row>
    <row r="15096" spans="1:4" x14ac:dyDescent="0.35">
      <c r="A15096" s="82" t="e">
        <f t="shared" si="235"/>
        <v>#N/A</v>
      </c>
      <c r="D15096" s="82" t="e">
        <f>VLOOKUP(Processed_Data!C15096,'Literature Lookup Tables'!$P$2:$Q$156,2,0)</f>
        <v>#N/A</v>
      </c>
    </row>
    <row r="15097" spans="1:4" x14ac:dyDescent="0.35">
      <c r="A15097" s="82" t="e">
        <f t="shared" si="235"/>
        <v>#N/A</v>
      </c>
      <c r="D15097" s="82" t="e">
        <f>VLOOKUP(Processed_Data!C15097,'Literature Lookup Tables'!$P$2:$Q$156,2,0)</f>
        <v>#N/A</v>
      </c>
    </row>
    <row r="15098" spans="1:4" x14ac:dyDescent="0.35">
      <c r="A15098" s="82" t="e">
        <f t="shared" si="235"/>
        <v>#N/A</v>
      </c>
      <c r="D15098" s="82" t="e">
        <f>VLOOKUP(Processed_Data!C15098,'Literature Lookup Tables'!$P$2:$Q$156,2,0)</f>
        <v>#N/A</v>
      </c>
    </row>
    <row r="15099" spans="1:4" x14ac:dyDescent="0.35">
      <c r="A15099" s="82" t="e">
        <f t="shared" si="235"/>
        <v>#N/A</v>
      </c>
      <c r="D15099" s="82" t="e">
        <f>VLOOKUP(Processed_Data!C15099,'Literature Lookup Tables'!$P$2:$Q$156,2,0)</f>
        <v>#N/A</v>
      </c>
    </row>
    <row r="15100" spans="1:4" x14ac:dyDescent="0.35">
      <c r="A15100" s="82" t="e">
        <f t="shared" si="235"/>
        <v>#N/A</v>
      </c>
      <c r="D15100" s="82" t="e">
        <f>VLOOKUP(Processed_Data!C15100,'Literature Lookup Tables'!$P$2:$Q$156,2,0)</f>
        <v>#N/A</v>
      </c>
    </row>
    <row r="15101" spans="1:4" x14ac:dyDescent="0.35">
      <c r="A15101" s="82" t="e">
        <f t="shared" si="235"/>
        <v>#N/A</v>
      </c>
      <c r="D15101" s="82" t="e">
        <f>VLOOKUP(Processed_Data!C15101,'Literature Lookup Tables'!$P$2:$Q$156,2,0)</f>
        <v>#N/A</v>
      </c>
    </row>
    <row r="15102" spans="1:4" x14ac:dyDescent="0.35">
      <c r="A15102" s="82" t="e">
        <f t="shared" si="235"/>
        <v>#N/A</v>
      </c>
      <c r="D15102" s="82" t="e">
        <f>VLOOKUP(Processed_Data!C15102,'Literature Lookup Tables'!$P$2:$Q$156,2,0)</f>
        <v>#N/A</v>
      </c>
    </row>
    <row r="15103" spans="1:4" x14ac:dyDescent="0.35">
      <c r="A15103" s="82" t="e">
        <f t="shared" si="235"/>
        <v>#N/A</v>
      </c>
      <c r="D15103" s="82" t="e">
        <f>VLOOKUP(Processed_Data!C15103,'Literature Lookup Tables'!$P$2:$Q$156,2,0)</f>
        <v>#N/A</v>
      </c>
    </row>
    <row r="15104" spans="1:4" x14ac:dyDescent="0.35">
      <c r="A15104" s="82" t="e">
        <f t="shared" si="235"/>
        <v>#N/A</v>
      </c>
      <c r="D15104" s="82" t="e">
        <f>VLOOKUP(Processed_Data!C15104,'Literature Lookup Tables'!$P$2:$Q$156,2,0)</f>
        <v>#N/A</v>
      </c>
    </row>
    <row r="15105" spans="1:4" x14ac:dyDescent="0.35">
      <c r="A15105" s="82" t="e">
        <f t="shared" si="235"/>
        <v>#N/A</v>
      </c>
      <c r="D15105" s="82" t="e">
        <f>VLOOKUP(Processed_Data!C15105,'Literature Lookup Tables'!$P$2:$Q$156,2,0)</f>
        <v>#N/A</v>
      </c>
    </row>
    <row r="15106" spans="1:4" x14ac:dyDescent="0.35">
      <c r="A15106" s="82" t="e">
        <f t="shared" si="235"/>
        <v>#N/A</v>
      </c>
      <c r="D15106" s="82" t="e">
        <f>VLOOKUP(Processed_Data!C15106,'Literature Lookup Tables'!$P$2:$Q$156,2,0)</f>
        <v>#N/A</v>
      </c>
    </row>
    <row r="15107" spans="1:4" x14ac:dyDescent="0.35">
      <c r="A15107" s="82" t="e">
        <f t="shared" si="235"/>
        <v>#N/A</v>
      </c>
      <c r="D15107" s="82" t="e">
        <f>VLOOKUP(Processed_Data!C15107,'Literature Lookup Tables'!$P$2:$Q$156,2,0)</f>
        <v>#N/A</v>
      </c>
    </row>
    <row r="15108" spans="1:4" x14ac:dyDescent="0.35">
      <c r="A15108" s="82" t="e">
        <f t="shared" si="235"/>
        <v>#N/A</v>
      </c>
      <c r="D15108" s="82" t="e">
        <f>VLOOKUP(Processed_Data!C15108,'Literature Lookup Tables'!$P$2:$Q$156,2,0)</f>
        <v>#N/A</v>
      </c>
    </row>
    <row r="15109" spans="1:4" x14ac:dyDescent="0.35">
      <c r="A15109" s="82" t="e">
        <f t="shared" si="235"/>
        <v>#N/A</v>
      </c>
      <c r="D15109" s="82" t="e">
        <f>VLOOKUP(Processed_Data!C15109,'Literature Lookup Tables'!$P$2:$Q$156,2,0)</f>
        <v>#N/A</v>
      </c>
    </row>
    <row r="15110" spans="1:4" x14ac:dyDescent="0.35">
      <c r="A15110" s="82" t="e">
        <f t="shared" si="235"/>
        <v>#N/A</v>
      </c>
      <c r="D15110" s="82" t="e">
        <f>VLOOKUP(Processed_Data!C15110,'Literature Lookup Tables'!$P$2:$Q$156,2,0)</f>
        <v>#N/A</v>
      </c>
    </row>
    <row r="15111" spans="1:4" x14ac:dyDescent="0.35">
      <c r="A15111" s="82" t="e">
        <f t="shared" ref="A15111:A15174" si="236">F15111&amp;"-"&amp;E15111&amp;"-"&amp;D15111</f>
        <v>#N/A</v>
      </c>
      <c r="D15111" s="82" t="e">
        <f>VLOOKUP(Processed_Data!C15111,'Literature Lookup Tables'!$P$2:$Q$156,2,0)</f>
        <v>#N/A</v>
      </c>
    </row>
    <row r="15112" spans="1:4" x14ac:dyDescent="0.35">
      <c r="A15112" s="82" t="e">
        <f t="shared" si="236"/>
        <v>#N/A</v>
      </c>
      <c r="D15112" s="82" t="e">
        <f>VLOOKUP(Processed_Data!C15112,'Literature Lookup Tables'!$P$2:$Q$156,2,0)</f>
        <v>#N/A</v>
      </c>
    </row>
    <row r="15113" spans="1:4" x14ac:dyDescent="0.35">
      <c r="A15113" s="82" t="e">
        <f t="shared" si="236"/>
        <v>#N/A</v>
      </c>
      <c r="D15113" s="82" t="e">
        <f>VLOOKUP(Processed_Data!C15113,'Literature Lookup Tables'!$P$2:$Q$156,2,0)</f>
        <v>#N/A</v>
      </c>
    </row>
    <row r="15114" spans="1:4" x14ac:dyDescent="0.35">
      <c r="A15114" s="82" t="e">
        <f t="shared" si="236"/>
        <v>#N/A</v>
      </c>
      <c r="D15114" s="82" t="e">
        <f>VLOOKUP(Processed_Data!C15114,'Literature Lookup Tables'!$P$2:$Q$156,2,0)</f>
        <v>#N/A</v>
      </c>
    </row>
    <row r="15115" spans="1:4" x14ac:dyDescent="0.35">
      <c r="A15115" s="82" t="e">
        <f t="shared" si="236"/>
        <v>#N/A</v>
      </c>
      <c r="D15115" s="82" t="e">
        <f>VLOOKUP(Processed_Data!C15115,'Literature Lookup Tables'!$P$2:$Q$156,2,0)</f>
        <v>#N/A</v>
      </c>
    </row>
    <row r="15116" spans="1:4" x14ac:dyDescent="0.35">
      <c r="A15116" s="82" t="e">
        <f t="shared" si="236"/>
        <v>#N/A</v>
      </c>
      <c r="D15116" s="82" t="e">
        <f>VLOOKUP(Processed_Data!C15116,'Literature Lookup Tables'!$P$2:$Q$156,2,0)</f>
        <v>#N/A</v>
      </c>
    </row>
    <row r="15117" spans="1:4" x14ac:dyDescent="0.35">
      <c r="A15117" s="82" t="e">
        <f t="shared" si="236"/>
        <v>#N/A</v>
      </c>
      <c r="D15117" s="82" t="e">
        <f>VLOOKUP(Processed_Data!C15117,'Literature Lookup Tables'!$P$2:$Q$156,2,0)</f>
        <v>#N/A</v>
      </c>
    </row>
    <row r="15118" spans="1:4" x14ac:dyDescent="0.35">
      <c r="A15118" s="82" t="e">
        <f t="shared" si="236"/>
        <v>#N/A</v>
      </c>
      <c r="D15118" s="82" t="e">
        <f>VLOOKUP(Processed_Data!C15118,'Literature Lookup Tables'!$P$2:$Q$156,2,0)</f>
        <v>#N/A</v>
      </c>
    </row>
    <row r="15119" spans="1:4" x14ac:dyDescent="0.35">
      <c r="A15119" s="82" t="e">
        <f t="shared" si="236"/>
        <v>#N/A</v>
      </c>
      <c r="D15119" s="82" t="e">
        <f>VLOOKUP(Processed_Data!C15119,'Literature Lookup Tables'!$P$2:$Q$156,2,0)</f>
        <v>#N/A</v>
      </c>
    </row>
    <row r="15120" spans="1:4" x14ac:dyDescent="0.35">
      <c r="A15120" s="82" t="e">
        <f t="shared" si="236"/>
        <v>#N/A</v>
      </c>
      <c r="D15120" s="82" t="e">
        <f>VLOOKUP(Processed_Data!C15120,'Literature Lookup Tables'!$P$2:$Q$156,2,0)</f>
        <v>#N/A</v>
      </c>
    </row>
    <row r="15121" spans="1:4" x14ac:dyDescent="0.35">
      <c r="A15121" s="82" t="e">
        <f t="shared" si="236"/>
        <v>#N/A</v>
      </c>
      <c r="D15121" s="82" t="e">
        <f>VLOOKUP(Processed_Data!C15121,'Literature Lookup Tables'!$P$2:$Q$156,2,0)</f>
        <v>#N/A</v>
      </c>
    </row>
    <row r="15122" spans="1:4" x14ac:dyDescent="0.35">
      <c r="A15122" s="82" t="e">
        <f t="shared" si="236"/>
        <v>#N/A</v>
      </c>
      <c r="D15122" s="82" t="e">
        <f>VLOOKUP(Processed_Data!C15122,'Literature Lookup Tables'!$P$2:$Q$156,2,0)</f>
        <v>#N/A</v>
      </c>
    </row>
    <row r="15123" spans="1:4" x14ac:dyDescent="0.35">
      <c r="A15123" s="82" t="e">
        <f t="shared" si="236"/>
        <v>#N/A</v>
      </c>
      <c r="D15123" s="82" t="e">
        <f>VLOOKUP(Processed_Data!C15123,'Literature Lookup Tables'!$P$2:$Q$156,2,0)</f>
        <v>#N/A</v>
      </c>
    </row>
    <row r="15124" spans="1:4" x14ac:dyDescent="0.35">
      <c r="A15124" s="82" t="e">
        <f t="shared" si="236"/>
        <v>#N/A</v>
      </c>
      <c r="D15124" s="82" t="e">
        <f>VLOOKUP(Processed_Data!C15124,'Literature Lookup Tables'!$P$2:$Q$156,2,0)</f>
        <v>#N/A</v>
      </c>
    </row>
    <row r="15125" spans="1:4" x14ac:dyDescent="0.35">
      <c r="A15125" s="82" t="e">
        <f t="shared" si="236"/>
        <v>#N/A</v>
      </c>
      <c r="D15125" s="82" t="e">
        <f>VLOOKUP(Processed_Data!C15125,'Literature Lookup Tables'!$P$2:$Q$156,2,0)</f>
        <v>#N/A</v>
      </c>
    </row>
    <row r="15126" spans="1:4" x14ac:dyDescent="0.35">
      <c r="A15126" s="82" t="e">
        <f t="shared" si="236"/>
        <v>#N/A</v>
      </c>
      <c r="D15126" s="82" t="e">
        <f>VLOOKUP(Processed_Data!C15126,'Literature Lookup Tables'!$P$2:$Q$156,2,0)</f>
        <v>#N/A</v>
      </c>
    </row>
    <row r="15127" spans="1:4" x14ac:dyDescent="0.35">
      <c r="A15127" s="82" t="e">
        <f t="shared" si="236"/>
        <v>#N/A</v>
      </c>
      <c r="D15127" s="82" t="e">
        <f>VLOOKUP(Processed_Data!C15127,'Literature Lookup Tables'!$P$2:$Q$156,2,0)</f>
        <v>#N/A</v>
      </c>
    </row>
    <row r="15128" spans="1:4" x14ac:dyDescent="0.35">
      <c r="A15128" s="82" t="e">
        <f t="shared" si="236"/>
        <v>#N/A</v>
      </c>
      <c r="D15128" s="82" t="e">
        <f>VLOOKUP(Processed_Data!C15128,'Literature Lookup Tables'!$P$2:$Q$156,2,0)</f>
        <v>#N/A</v>
      </c>
    </row>
    <row r="15129" spans="1:4" x14ac:dyDescent="0.35">
      <c r="A15129" s="82" t="e">
        <f t="shared" si="236"/>
        <v>#N/A</v>
      </c>
      <c r="D15129" s="82" t="e">
        <f>VLOOKUP(Processed_Data!C15129,'Literature Lookup Tables'!$P$2:$Q$156,2,0)</f>
        <v>#N/A</v>
      </c>
    </row>
    <row r="15130" spans="1:4" x14ac:dyDescent="0.35">
      <c r="A15130" s="82" t="e">
        <f t="shared" si="236"/>
        <v>#N/A</v>
      </c>
      <c r="D15130" s="82" t="e">
        <f>VLOOKUP(Processed_Data!C15130,'Literature Lookup Tables'!$P$2:$Q$156,2,0)</f>
        <v>#N/A</v>
      </c>
    </row>
    <row r="15131" spans="1:4" x14ac:dyDescent="0.35">
      <c r="A15131" s="82" t="e">
        <f t="shared" si="236"/>
        <v>#N/A</v>
      </c>
      <c r="D15131" s="82" t="e">
        <f>VLOOKUP(Processed_Data!C15131,'Literature Lookup Tables'!$P$2:$Q$156,2,0)</f>
        <v>#N/A</v>
      </c>
    </row>
    <row r="15132" spans="1:4" x14ac:dyDescent="0.35">
      <c r="A15132" s="82" t="e">
        <f t="shared" si="236"/>
        <v>#N/A</v>
      </c>
      <c r="D15132" s="82" t="e">
        <f>VLOOKUP(Processed_Data!C15132,'Literature Lookup Tables'!$P$2:$Q$156,2,0)</f>
        <v>#N/A</v>
      </c>
    </row>
    <row r="15133" spans="1:4" x14ac:dyDescent="0.35">
      <c r="A15133" s="82" t="e">
        <f t="shared" si="236"/>
        <v>#N/A</v>
      </c>
      <c r="D15133" s="82" t="e">
        <f>VLOOKUP(Processed_Data!C15133,'Literature Lookup Tables'!$P$2:$Q$156,2,0)</f>
        <v>#N/A</v>
      </c>
    </row>
    <row r="15134" spans="1:4" x14ac:dyDescent="0.35">
      <c r="A15134" s="82" t="e">
        <f t="shared" si="236"/>
        <v>#N/A</v>
      </c>
      <c r="D15134" s="82" t="e">
        <f>VLOOKUP(Processed_Data!C15134,'Literature Lookup Tables'!$P$2:$Q$156,2,0)</f>
        <v>#N/A</v>
      </c>
    </row>
    <row r="15135" spans="1:4" x14ac:dyDescent="0.35">
      <c r="A15135" s="82" t="e">
        <f t="shared" si="236"/>
        <v>#N/A</v>
      </c>
      <c r="D15135" s="82" t="e">
        <f>VLOOKUP(Processed_Data!C15135,'Literature Lookup Tables'!$P$2:$Q$156,2,0)</f>
        <v>#N/A</v>
      </c>
    </row>
    <row r="15136" spans="1:4" x14ac:dyDescent="0.35">
      <c r="A15136" s="82" t="e">
        <f t="shared" si="236"/>
        <v>#N/A</v>
      </c>
      <c r="D15136" s="82" t="e">
        <f>VLOOKUP(Processed_Data!C15136,'Literature Lookup Tables'!$P$2:$Q$156,2,0)</f>
        <v>#N/A</v>
      </c>
    </row>
    <row r="15137" spans="1:4" x14ac:dyDescent="0.35">
      <c r="A15137" s="82" t="e">
        <f t="shared" si="236"/>
        <v>#N/A</v>
      </c>
      <c r="D15137" s="82" t="e">
        <f>VLOOKUP(Processed_Data!C15137,'Literature Lookup Tables'!$P$2:$Q$156,2,0)</f>
        <v>#N/A</v>
      </c>
    </row>
    <row r="15138" spans="1:4" x14ac:dyDescent="0.35">
      <c r="A15138" s="82" t="e">
        <f t="shared" si="236"/>
        <v>#N/A</v>
      </c>
      <c r="D15138" s="82" t="e">
        <f>VLOOKUP(Processed_Data!C15138,'Literature Lookup Tables'!$P$2:$Q$156,2,0)</f>
        <v>#N/A</v>
      </c>
    </row>
    <row r="15139" spans="1:4" x14ac:dyDescent="0.35">
      <c r="A15139" s="82" t="e">
        <f t="shared" si="236"/>
        <v>#N/A</v>
      </c>
      <c r="D15139" s="82" t="e">
        <f>VLOOKUP(Processed_Data!C15139,'Literature Lookup Tables'!$P$2:$Q$156,2,0)</f>
        <v>#N/A</v>
      </c>
    </row>
    <row r="15140" spans="1:4" x14ac:dyDescent="0.35">
      <c r="A15140" s="82" t="e">
        <f t="shared" si="236"/>
        <v>#N/A</v>
      </c>
      <c r="D15140" s="82" t="e">
        <f>VLOOKUP(Processed_Data!C15140,'Literature Lookup Tables'!$P$2:$Q$156,2,0)</f>
        <v>#N/A</v>
      </c>
    </row>
    <row r="15141" spans="1:4" x14ac:dyDescent="0.35">
      <c r="A15141" s="82" t="e">
        <f t="shared" si="236"/>
        <v>#N/A</v>
      </c>
      <c r="D15141" s="82" t="e">
        <f>VLOOKUP(Processed_Data!C15141,'Literature Lookup Tables'!$P$2:$Q$156,2,0)</f>
        <v>#N/A</v>
      </c>
    </row>
    <row r="15142" spans="1:4" x14ac:dyDescent="0.35">
      <c r="A15142" s="82" t="e">
        <f t="shared" si="236"/>
        <v>#N/A</v>
      </c>
      <c r="D15142" s="82" t="e">
        <f>VLOOKUP(Processed_Data!C15142,'Literature Lookup Tables'!$P$2:$Q$156,2,0)</f>
        <v>#N/A</v>
      </c>
    </row>
    <row r="15143" spans="1:4" x14ac:dyDescent="0.35">
      <c r="A15143" s="82" t="e">
        <f t="shared" si="236"/>
        <v>#N/A</v>
      </c>
      <c r="D15143" s="82" t="e">
        <f>VLOOKUP(Processed_Data!C15143,'Literature Lookup Tables'!$P$2:$Q$156,2,0)</f>
        <v>#N/A</v>
      </c>
    </row>
    <row r="15144" spans="1:4" x14ac:dyDescent="0.35">
      <c r="A15144" s="82" t="e">
        <f t="shared" si="236"/>
        <v>#N/A</v>
      </c>
      <c r="D15144" s="82" t="e">
        <f>VLOOKUP(Processed_Data!C15144,'Literature Lookup Tables'!$P$2:$Q$156,2,0)</f>
        <v>#N/A</v>
      </c>
    </row>
    <row r="15145" spans="1:4" x14ac:dyDescent="0.35">
      <c r="A15145" s="82" t="e">
        <f t="shared" si="236"/>
        <v>#N/A</v>
      </c>
      <c r="D15145" s="82" t="e">
        <f>VLOOKUP(Processed_Data!C15145,'Literature Lookup Tables'!$P$2:$Q$156,2,0)</f>
        <v>#N/A</v>
      </c>
    </row>
    <row r="15146" spans="1:4" x14ac:dyDescent="0.35">
      <c r="A15146" s="82" t="e">
        <f t="shared" si="236"/>
        <v>#N/A</v>
      </c>
      <c r="D15146" s="82" t="e">
        <f>VLOOKUP(Processed_Data!C15146,'Literature Lookup Tables'!$P$2:$Q$156,2,0)</f>
        <v>#N/A</v>
      </c>
    </row>
    <row r="15147" spans="1:4" x14ac:dyDescent="0.35">
      <c r="A15147" s="82" t="e">
        <f t="shared" si="236"/>
        <v>#N/A</v>
      </c>
      <c r="D15147" s="82" t="e">
        <f>VLOOKUP(Processed_Data!C15147,'Literature Lookup Tables'!$P$2:$Q$156,2,0)</f>
        <v>#N/A</v>
      </c>
    </row>
    <row r="15148" spans="1:4" x14ac:dyDescent="0.35">
      <c r="A15148" s="82" t="e">
        <f t="shared" si="236"/>
        <v>#N/A</v>
      </c>
      <c r="D15148" s="82" t="e">
        <f>VLOOKUP(Processed_Data!C15148,'Literature Lookup Tables'!$P$2:$Q$156,2,0)</f>
        <v>#N/A</v>
      </c>
    </row>
    <row r="15149" spans="1:4" x14ac:dyDescent="0.35">
      <c r="A15149" s="82" t="e">
        <f t="shared" si="236"/>
        <v>#N/A</v>
      </c>
      <c r="D15149" s="82" t="e">
        <f>VLOOKUP(Processed_Data!C15149,'Literature Lookup Tables'!$P$2:$Q$156,2,0)</f>
        <v>#N/A</v>
      </c>
    </row>
    <row r="15150" spans="1:4" x14ac:dyDescent="0.35">
      <c r="A15150" s="82" t="e">
        <f t="shared" si="236"/>
        <v>#N/A</v>
      </c>
      <c r="D15150" s="82" t="e">
        <f>VLOOKUP(Processed_Data!C15150,'Literature Lookup Tables'!$P$2:$Q$156,2,0)</f>
        <v>#N/A</v>
      </c>
    </row>
    <row r="15151" spans="1:4" x14ac:dyDescent="0.35">
      <c r="A15151" s="82" t="e">
        <f t="shared" si="236"/>
        <v>#N/A</v>
      </c>
      <c r="D15151" s="82" t="e">
        <f>VLOOKUP(Processed_Data!C15151,'Literature Lookup Tables'!$P$2:$Q$156,2,0)</f>
        <v>#N/A</v>
      </c>
    </row>
    <row r="15152" spans="1:4" x14ac:dyDescent="0.35">
      <c r="A15152" s="82" t="e">
        <f t="shared" si="236"/>
        <v>#N/A</v>
      </c>
      <c r="D15152" s="82" t="e">
        <f>VLOOKUP(Processed_Data!C15152,'Literature Lookup Tables'!$P$2:$Q$156,2,0)</f>
        <v>#N/A</v>
      </c>
    </row>
    <row r="15153" spans="1:4" x14ac:dyDescent="0.35">
      <c r="A15153" s="82" t="e">
        <f t="shared" si="236"/>
        <v>#N/A</v>
      </c>
      <c r="D15153" s="82" t="e">
        <f>VLOOKUP(Processed_Data!C15153,'Literature Lookup Tables'!$P$2:$Q$156,2,0)</f>
        <v>#N/A</v>
      </c>
    </row>
    <row r="15154" spans="1:4" x14ac:dyDescent="0.35">
      <c r="A15154" s="82" t="e">
        <f t="shared" si="236"/>
        <v>#N/A</v>
      </c>
      <c r="D15154" s="82" t="e">
        <f>VLOOKUP(Processed_Data!C15154,'Literature Lookup Tables'!$P$2:$Q$156,2,0)</f>
        <v>#N/A</v>
      </c>
    </row>
    <row r="15155" spans="1:4" x14ac:dyDescent="0.35">
      <c r="A15155" s="82" t="e">
        <f t="shared" si="236"/>
        <v>#N/A</v>
      </c>
      <c r="D15155" s="82" t="e">
        <f>VLOOKUP(Processed_Data!C15155,'Literature Lookup Tables'!$P$2:$Q$156,2,0)</f>
        <v>#N/A</v>
      </c>
    </row>
    <row r="15156" spans="1:4" x14ac:dyDescent="0.35">
      <c r="A15156" s="82" t="e">
        <f t="shared" si="236"/>
        <v>#N/A</v>
      </c>
      <c r="D15156" s="82" t="e">
        <f>VLOOKUP(Processed_Data!C15156,'Literature Lookup Tables'!$P$2:$Q$156,2,0)</f>
        <v>#N/A</v>
      </c>
    </row>
    <row r="15157" spans="1:4" x14ac:dyDescent="0.35">
      <c r="A15157" s="82" t="e">
        <f t="shared" si="236"/>
        <v>#N/A</v>
      </c>
      <c r="D15157" s="82" t="e">
        <f>VLOOKUP(Processed_Data!C15157,'Literature Lookup Tables'!$P$2:$Q$156,2,0)</f>
        <v>#N/A</v>
      </c>
    </row>
    <row r="15158" spans="1:4" x14ac:dyDescent="0.35">
      <c r="A15158" s="82" t="e">
        <f t="shared" si="236"/>
        <v>#N/A</v>
      </c>
      <c r="D15158" s="82" t="e">
        <f>VLOOKUP(Processed_Data!C15158,'Literature Lookup Tables'!$P$2:$Q$156,2,0)</f>
        <v>#N/A</v>
      </c>
    </row>
    <row r="15159" spans="1:4" x14ac:dyDescent="0.35">
      <c r="A15159" s="82" t="e">
        <f t="shared" si="236"/>
        <v>#N/A</v>
      </c>
      <c r="D15159" s="82" t="e">
        <f>VLOOKUP(Processed_Data!C15159,'Literature Lookup Tables'!$P$2:$Q$156,2,0)</f>
        <v>#N/A</v>
      </c>
    </row>
    <row r="15160" spans="1:4" x14ac:dyDescent="0.35">
      <c r="A15160" s="82" t="e">
        <f t="shared" si="236"/>
        <v>#N/A</v>
      </c>
      <c r="D15160" s="82" t="e">
        <f>VLOOKUP(Processed_Data!C15160,'Literature Lookup Tables'!$P$2:$Q$156,2,0)</f>
        <v>#N/A</v>
      </c>
    </row>
    <row r="15161" spans="1:4" x14ac:dyDescent="0.35">
      <c r="A15161" s="82" t="e">
        <f t="shared" si="236"/>
        <v>#N/A</v>
      </c>
      <c r="D15161" s="82" t="e">
        <f>VLOOKUP(Processed_Data!C15161,'Literature Lookup Tables'!$P$2:$Q$156,2,0)</f>
        <v>#N/A</v>
      </c>
    </row>
    <row r="15162" spans="1:4" x14ac:dyDescent="0.35">
      <c r="A15162" s="82" t="e">
        <f t="shared" si="236"/>
        <v>#N/A</v>
      </c>
      <c r="D15162" s="82" t="e">
        <f>VLOOKUP(Processed_Data!C15162,'Literature Lookup Tables'!$P$2:$Q$156,2,0)</f>
        <v>#N/A</v>
      </c>
    </row>
    <row r="15163" spans="1:4" x14ac:dyDescent="0.35">
      <c r="A15163" s="82" t="e">
        <f t="shared" si="236"/>
        <v>#N/A</v>
      </c>
      <c r="D15163" s="82" t="e">
        <f>VLOOKUP(Processed_Data!C15163,'Literature Lookup Tables'!$P$2:$Q$156,2,0)</f>
        <v>#N/A</v>
      </c>
    </row>
    <row r="15164" spans="1:4" x14ac:dyDescent="0.35">
      <c r="A15164" s="82" t="e">
        <f t="shared" si="236"/>
        <v>#N/A</v>
      </c>
      <c r="D15164" s="82" t="e">
        <f>VLOOKUP(Processed_Data!C15164,'Literature Lookup Tables'!$P$2:$Q$156,2,0)</f>
        <v>#N/A</v>
      </c>
    </row>
    <row r="15165" spans="1:4" x14ac:dyDescent="0.35">
      <c r="A15165" s="82" t="e">
        <f t="shared" si="236"/>
        <v>#N/A</v>
      </c>
      <c r="D15165" s="82" t="e">
        <f>VLOOKUP(Processed_Data!C15165,'Literature Lookup Tables'!$P$2:$Q$156,2,0)</f>
        <v>#N/A</v>
      </c>
    </row>
    <row r="15166" spans="1:4" x14ac:dyDescent="0.35">
      <c r="A15166" s="82" t="e">
        <f t="shared" si="236"/>
        <v>#N/A</v>
      </c>
      <c r="D15166" s="82" t="e">
        <f>VLOOKUP(Processed_Data!C15166,'Literature Lookup Tables'!$P$2:$Q$156,2,0)</f>
        <v>#N/A</v>
      </c>
    </row>
    <row r="15167" spans="1:4" x14ac:dyDescent="0.35">
      <c r="A15167" s="82" t="e">
        <f t="shared" si="236"/>
        <v>#N/A</v>
      </c>
      <c r="D15167" s="82" t="e">
        <f>VLOOKUP(Processed_Data!C15167,'Literature Lookup Tables'!$P$2:$Q$156,2,0)</f>
        <v>#N/A</v>
      </c>
    </row>
    <row r="15168" spans="1:4" x14ac:dyDescent="0.35">
      <c r="A15168" s="82" t="e">
        <f t="shared" si="236"/>
        <v>#N/A</v>
      </c>
      <c r="D15168" s="82" t="e">
        <f>VLOOKUP(Processed_Data!C15168,'Literature Lookup Tables'!$P$2:$Q$156,2,0)</f>
        <v>#N/A</v>
      </c>
    </row>
    <row r="15169" spans="1:4" x14ac:dyDescent="0.35">
      <c r="A15169" s="82" t="e">
        <f t="shared" si="236"/>
        <v>#N/A</v>
      </c>
      <c r="D15169" s="82" t="e">
        <f>VLOOKUP(Processed_Data!C15169,'Literature Lookup Tables'!$P$2:$Q$156,2,0)</f>
        <v>#N/A</v>
      </c>
    </row>
    <row r="15170" spans="1:4" x14ac:dyDescent="0.35">
      <c r="A15170" s="82" t="e">
        <f t="shared" si="236"/>
        <v>#N/A</v>
      </c>
      <c r="D15170" s="82" t="e">
        <f>VLOOKUP(Processed_Data!C15170,'Literature Lookup Tables'!$P$2:$Q$156,2,0)</f>
        <v>#N/A</v>
      </c>
    </row>
    <row r="15171" spans="1:4" x14ac:dyDescent="0.35">
      <c r="A15171" s="82" t="e">
        <f t="shared" si="236"/>
        <v>#N/A</v>
      </c>
      <c r="D15171" s="82" t="e">
        <f>VLOOKUP(Processed_Data!C15171,'Literature Lookup Tables'!$P$2:$Q$156,2,0)</f>
        <v>#N/A</v>
      </c>
    </row>
    <row r="15172" spans="1:4" x14ac:dyDescent="0.35">
      <c r="A15172" s="82" t="e">
        <f t="shared" si="236"/>
        <v>#N/A</v>
      </c>
      <c r="D15172" s="82" t="e">
        <f>VLOOKUP(Processed_Data!C15172,'Literature Lookup Tables'!$P$2:$Q$156,2,0)</f>
        <v>#N/A</v>
      </c>
    </row>
    <row r="15173" spans="1:4" x14ac:dyDescent="0.35">
      <c r="A15173" s="82" t="e">
        <f t="shared" si="236"/>
        <v>#N/A</v>
      </c>
      <c r="D15173" s="82" t="e">
        <f>VLOOKUP(Processed_Data!C15173,'Literature Lookup Tables'!$P$2:$Q$156,2,0)</f>
        <v>#N/A</v>
      </c>
    </row>
    <row r="15174" spans="1:4" x14ac:dyDescent="0.35">
      <c r="A15174" s="82" t="e">
        <f t="shared" si="236"/>
        <v>#N/A</v>
      </c>
      <c r="D15174" s="82" t="e">
        <f>VLOOKUP(Processed_Data!C15174,'Literature Lookup Tables'!$P$2:$Q$156,2,0)</f>
        <v>#N/A</v>
      </c>
    </row>
    <row r="15175" spans="1:4" x14ac:dyDescent="0.35">
      <c r="A15175" s="82" t="e">
        <f t="shared" ref="A15175:A15238" si="237">F15175&amp;"-"&amp;E15175&amp;"-"&amp;D15175</f>
        <v>#N/A</v>
      </c>
      <c r="D15175" s="82" t="e">
        <f>VLOOKUP(Processed_Data!C15175,'Literature Lookup Tables'!$P$2:$Q$156,2,0)</f>
        <v>#N/A</v>
      </c>
    </row>
    <row r="15176" spans="1:4" x14ac:dyDescent="0.35">
      <c r="A15176" s="82" t="e">
        <f t="shared" si="237"/>
        <v>#N/A</v>
      </c>
      <c r="D15176" s="82" t="e">
        <f>VLOOKUP(Processed_Data!C15176,'Literature Lookup Tables'!$P$2:$Q$156,2,0)</f>
        <v>#N/A</v>
      </c>
    </row>
    <row r="15177" spans="1:4" x14ac:dyDescent="0.35">
      <c r="A15177" s="82" t="e">
        <f t="shared" si="237"/>
        <v>#N/A</v>
      </c>
      <c r="D15177" s="82" t="e">
        <f>VLOOKUP(Processed_Data!C15177,'Literature Lookup Tables'!$P$2:$Q$156,2,0)</f>
        <v>#N/A</v>
      </c>
    </row>
    <row r="15178" spans="1:4" x14ac:dyDescent="0.35">
      <c r="A15178" s="82" t="e">
        <f t="shared" si="237"/>
        <v>#N/A</v>
      </c>
      <c r="D15178" s="82" t="e">
        <f>VLOOKUP(Processed_Data!C15178,'Literature Lookup Tables'!$P$2:$Q$156,2,0)</f>
        <v>#N/A</v>
      </c>
    </row>
    <row r="15179" spans="1:4" x14ac:dyDescent="0.35">
      <c r="A15179" s="82" t="e">
        <f t="shared" si="237"/>
        <v>#N/A</v>
      </c>
      <c r="D15179" s="82" t="e">
        <f>VLOOKUP(Processed_Data!C15179,'Literature Lookup Tables'!$P$2:$Q$156,2,0)</f>
        <v>#N/A</v>
      </c>
    </row>
    <row r="15180" spans="1:4" x14ac:dyDescent="0.35">
      <c r="A15180" s="82" t="e">
        <f t="shared" si="237"/>
        <v>#N/A</v>
      </c>
      <c r="D15180" s="82" t="e">
        <f>VLOOKUP(Processed_Data!C15180,'Literature Lookup Tables'!$P$2:$Q$156,2,0)</f>
        <v>#N/A</v>
      </c>
    </row>
    <row r="15181" spans="1:4" x14ac:dyDescent="0.35">
      <c r="A15181" s="82" t="e">
        <f t="shared" si="237"/>
        <v>#N/A</v>
      </c>
      <c r="D15181" s="82" t="e">
        <f>VLOOKUP(Processed_Data!C15181,'Literature Lookup Tables'!$P$2:$Q$156,2,0)</f>
        <v>#N/A</v>
      </c>
    </row>
    <row r="15182" spans="1:4" x14ac:dyDescent="0.35">
      <c r="A15182" s="82" t="e">
        <f t="shared" si="237"/>
        <v>#N/A</v>
      </c>
      <c r="D15182" s="82" t="e">
        <f>VLOOKUP(Processed_Data!C15182,'Literature Lookup Tables'!$P$2:$Q$156,2,0)</f>
        <v>#N/A</v>
      </c>
    </row>
    <row r="15183" spans="1:4" x14ac:dyDescent="0.35">
      <c r="A15183" s="82" t="e">
        <f t="shared" si="237"/>
        <v>#N/A</v>
      </c>
      <c r="D15183" s="82" t="e">
        <f>VLOOKUP(Processed_Data!C15183,'Literature Lookup Tables'!$P$2:$Q$156,2,0)</f>
        <v>#N/A</v>
      </c>
    </row>
    <row r="15184" spans="1:4" x14ac:dyDescent="0.35">
      <c r="A15184" s="82" t="e">
        <f t="shared" si="237"/>
        <v>#N/A</v>
      </c>
      <c r="D15184" s="82" t="e">
        <f>VLOOKUP(Processed_Data!C15184,'Literature Lookup Tables'!$P$2:$Q$156,2,0)</f>
        <v>#N/A</v>
      </c>
    </row>
    <row r="15185" spans="1:4" x14ac:dyDescent="0.35">
      <c r="A15185" s="82" t="e">
        <f t="shared" si="237"/>
        <v>#N/A</v>
      </c>
      <c r="D15185" s="82" t="e">
        <f>VLOOKUP(Processed_Data!C15185,'Literature Lookup Tables'!$P$2:$Q$156,2,0)</f>
        <v>#N/A</v>
      </c>
    </row>
    <row r="15186" spans="1:4" x14ac:dyDescent="0.35">
      <c r="A15186" s="82" t="e">
        <f t="shared" si="237"/>
        <v>#N/A</v>
      </c>
      <c r="D15186" s="82" t="e">
        <f>VLOOKUP(Processed_Data!C15186,'Literature Lookup Tables'!$P$2:$Q$156,2,0)</f>
        <v>#N/A</v>
      </c>
    </row>
    <row r="15187" spans="1:4" x14ac:dyDescent="0.35">
      <c r="A15187" s="82" t="e">
        <f t="shared" si="237"/>
        <v>#N/A</v>
      </c>
      <c r="D15187" s="82" t="e">
        <f>VLOOKUP(Processed_Data!C15187,'Literature Lookup Tables'!$P$2:$Q$156,2,0)</f>
        <v>#N/A</v>
      </c>
    </row>
    <row r="15188" spans="1:4" x14ac:dyDescent="0.35">
      <c r="A15188" s="82" t="e">
        <f t="shared" si="237"/>
        <v>#N/A</v>
      </c>
      <c r="D15188" s="82" t="e">
        <f>VLOOKUP(Processed_Data!C15188,'Literature Lookup Tables'!$P$2:$Q$156,2,0)</f>
        <v>#N/A</v>
      </c>
    </row>
    <row r="15189" spans="1:4" x14ac:dyDescent="0.35">
      <c r="A15189" s="82" t="e">
        <f t="shared" si="237"/>
        <v>#N/A</v>
      </c>
      <c r="D15189" s="82" t="e">
        <f>VLOOKUP(Processed_Data!C15189,'Literature Lookup Tables'!$P$2:$Q$156,2,0)</f>
        <v>#N/A</v>
      </c>
    </row>
    <row r="15190" spans="1:4" x14ac:dyDescent="0.35">
      <c r="A15190" s="82" t="e">
        <f t="shared" si="237"/>
        <v>#N/A</v>
      </c>
      <c r="D15190" s="82" t="e">
        <f>VLOOKUP(Processed_Data!C15190,'Literature Lookup Tables'!$P$2:$Q$156,2,0)</f>
        <v>#N/A</v>
      </c>
    </row>
    <row r="15191" spans="1:4" x14ac:dyDescent="0.35">
      <c r="A15191" s="82" t="e">
        <f t="shared" si="237"/>
        <v>#N/A</v>
      </c>
      <c r="D15191" s="82" t="e">
        <f>VLOOKUP(Processed_Data!C15191,'Literature Lookup Tables'!$P$2:$Q$156,2,0)</f>
        <v>#N/A</v>
      </c>
    </row>
    <row r="15192" spans="1:4" x14ac:dyDescent="0.35">
      <c r="A15192" s="82" t="e">
        <f t="shared" si="237"/>
        <v>#N/A</v>
      </c>
      <c r="D15192" s="82" t="e">
        <f>VLOOKUP(Processed_Data!C15192,'Literature Lookup Tables'!$P$2:$Q$156,2,0)</f>
        <v>#N/A</v>
      </c>
    </row>
    <row r="15193" spans="1:4" x14ac:dyDescent="0.35">
      <c r="A15193" s="82" t="e">
        <f t="shared" si="237"/>
        <v>#N/A</v>
      </c>
      <c r="D15193" s="82" t="e">
        <f>VLOOKUP(Processed_Data!C15193,'Literature Lookup Tables'!$P$2:$Q$156,2,0)</f>
        <v>#N/A</v>
      </c>
    </row>
    <row r="15194" spans="1:4" x14ac:dyDescent="0.35">
      <c r="A15194" s="82" t="e">
        <f t="shared" si="237"/>
        <v>#N/A</v>
      </c>
      <c r="D15194" s="82" t="e">
        <f>VLOOKUP(Processed_Data!C15194,'Literature Lookup Tables'!$P$2:$Q$156,2,0)</f>
        <v>#N/A</v>
      </c>
    </row>
    <row r="15195" spans="1:4" x14ac:dyDescent="0.35">
      <c r="A15195" s="82" t="e">
        <f t="shared" si="237"/>
        <v>#N/A</v>
      </c>
      <c r="D15195" s="82" t="e">
        <f>VLOOKUP(Processed_Data!C15195,'Literature Lookup Tables'!$P$2:$Q$156,2,0)</f>
        <v>#N/A</v>
      </c>
    </row>
    <row r="15196" spans="1:4" x14ac:dyDescent="0.35">
      <c r="A15196" s="82" t="e">
        <f t="shared" si="237"/>
        <v>#N/A</v>
      </c>
      <c r="D15196" s="82" t="e">
        <f>VLOOKUP(Processed_Data!C15196,'Literature Lookup Tables'!$P$2:$Q$156,2,0)</f>
        <v>#N/A</v>
      </c>
    </row>
    <row r="15197" spans="1:4" x14ac:dyDescent="0.35">
      <c r="A15197" s="82" t="e">
        <f t="shared" si="237"/>
        <v>#N/A</v>
      </c>
      <c r="D15197" s="82" t="e">
        <f>VLOOKUP(Processed_Data!C15197,'Literature Lookup Tables'!$P$2:$Q$156,2,0)</f>
        <v>#N/A</v>
      </c>
    </row>
    <row r="15198" spans="1:4" x14ac:dyDescent="0.35">
      <c r="A15198" s="82" t="e">
        <f t="shared" si="237"/>
        <v>#N/A</v>
      </c>
      <c r="D15198" s="82" t="e">
        <f>VLOOKUP(Processed_Data!C15198,'Literature Lookup Tables'!$P$2:$Q$156,2,0)</f>
        <v>#N/A</v>
      </c>
    </row>
    <row r="15199" spans="1:4" x14ac:dyDescent="0.35">
      <c r="A15199" s="82" t="e">
        <f t="shared" si="237"/>
        <v>#N/A</v>
      </c>
      <c r="D15199" s="82" t="e">
        <f>VLOOKUP(Processed_Data!C15199,'Literature Lookup Tables'!$P$2:$Q$156,2,0)</f>
        <v>#N/A</v>
      </c>
    </row>
    <row r="15200" spans="1:4" x14ac:dyDescent="0.35">
      <c r="A15200" s="82" t="e">
        <f t="shared" si="237"/>
        <v>#N/A</v>
      </c>
      <c r="D15200" s="82" t="e">
        <f>VLOOKUP(Processed_Data!C15200,'Literature Lookup Tables'!$P$2:$Q$156,2,0)</f>
        <v>#N/A</v>
      </c>
    </row>
    <row r="15201" spans="1:4" x14ac:dyDescent="0.35">
      <c r="A15201" s="82" t="e">
        <f t="shared" si="237"/>
        <v>#N/A</v>
      </c>
      <c r="D15201" s="82" t="e">
        <f>VLOOKUP(Processed_Data!C15201,'Literature Lookup Tables'!$P$2:$Q$156,2,0)</f>
        <v>#N/A</v>
      </c>
    </row>
    <row r="15202" spans="1:4" x14ac:dyDescent="0.35">
      <c r="A15202" s="82" t="e">
        <f t="shared" si="237"/>
        <v>#N/A</v>
      </c>
      <c r="D15202" s="82" t="e">
        <f>VLOOKUP(Processed_Data!C15202,'Literature Lookup Tables'!$P$2:$Q$156,2,0)</f>
        <v>#N/A</v>
      </c>
    </row>
    <row r="15203" spans="1:4" x14ac:dyDescent="0.35">
      <c r="A15203" s="82" t="e">
        <f t="shared" si="237"/>
        <v>#N/A</v>
      </c>
      <c r="D15203" s="82" t="e">
        <f>VLOOKUP(Processed_Data!C15203,'Literature Lookup Tables'!$P$2:$Q$156,2,0)</f>
        <v>#N/A</v>
      </c>
    </row>
    <row r="15204" spans="1:4" x14ac:dyDescent="0.35">
      <c r="A15204" s="82" t="e">
        <f t="shared" si="237"/>
        <v>#N/A</v>
      </c>
      <c r="D15204" s="82" t="e">
        <f>VLOOKUP(Processed_Data!C15204,'Literature Lookup Tables'!$P$2:$Q$156,2,0)</f>
        <v>#N/A</v>
      </c>
    </row>
    <row r="15205" spans="1:4" x14ac:dyDescent="0.35">
      <c r="A15205" s="82" t="e">
        <f t="shared" si="237"/>
        <v>#N/A</v>
      </c>
      <c r="D15205" s="82" t="e">
        <f>VLOOKUP(Processed_Data!C15205,'Literature Lookup Tables'!$P$2:$Q$156,2,0)</f>
        <v>#N/A</v>
      </c>
    </row>
    <row r="15206" spans="1:4" x14ac:dyDescent="0.35">
      <c r="A15206" s="82" t="e">
        <f t="shared" si="237"/>
        <v>#N/A</v>
      </c>
      <c r="D15206" s="82" t="e">
        <f>VLOOKUP(Processed_Data!C15206,'Literature Lookup Tables'!$P$2:$Q$156,2,0)</f>
        <v>#N/A</v>
      </c>
    </row>
    <row r="15207" spans="1:4" x14ac:dyDescent="0.35">
      <c r="A15207" s="82" t="e">
        <f t="shared" si="237"/>
        <v>#N/A</v>
      </c>
      <c r="D15207" s="82" t="e">
        <f>VLOOKUP(Processed_Data!C15207,'Literature Lookup Tables'!$P$2:$Q$156,2,0)</f>
        <v>#N/A</v>
      </c>
    </row>
    <row r="15208" spans="1:4" x14ac:dyDescent="0.35">
      <c r="A15208" s="82" t="e">
        <f t="shared" si="237"/>
        <v>#N/A</v>
      </c>
      <c r="D15208" s="82" t="e">
        <f>VLOOKUP(Processed_Data!C15208,'Literature Lookup Tables'!$P$2:$Q$156,2,0)</f>
        <v>#N/A</v>
      </c>
    </row>
    <row r="15209" spans="1:4" x14ac:dyDescent="0.35">
      <c r="A15209" s="82" t="e">
        <f t="shared" si="237"/>
        <v>#N/A</v>
      </c>
      <c r="D15209" s="82" t="e">
        <f>VLOOKUP(Processed_Data!C15209,'Literature Lookup Tables'!$P$2:$Q$156,2,0)</f>
        <v>#N/A</v>
      </c>
    </row>
    <row r="15210" spans="1:4" x14ac:dyDescent="0.35">
      <c r="A15210" s="82" t="e">
        <f t="shared" si="237"/>
        <v>#N/A</v>
      </c>
      <c r="D15210" s="82" t="e">
        <f>VLOOKUP(Processed_Data!C15210,'Literature Lookup Tables'!$P$2:$Q$156,2,0)</f>
        <v>#N/A</v>
      </c>
    </row>
    <row r="15211" spans="1:4" x14ac:dyDescent="0.35">
      <c r="A15211" s="82" t="e">
        <f t="shared" si="237"/>
        <v>#N/A</v>
      </c>
      <c r="D15211" s="82" t="e">
        <f>VLOOKUP(Processed_Data!C15211,'Literature Lookup Tables'!$P$2:$Q$156,2,0)</f>
        <v>#N/A</v>
      </c>
    </row>
    <row r="15212" spans="1:4" x14ac:dyDescent="0.35">
      <c r="A15212" s="82" t="e">
        <f t="shared" si="237"/>
        <v>#N/A</v>
      </c>
      <c r="D15212" s="82" t="e">
        <f>VLOOKUP(Processed_Data!C15212,'Literature Lookup Tables'!$P$2:$Q$156,2,0)</f>
        <v>#N/A</v>
      </c>
    </row>
    <row r="15213" spans="1:4" x14ac:dyDescent="0.35">
      <c r="A15213" s="82" t="e">
        <f t="shared" si="237"/>
        <v>#N/A</v>
      </c>
      <c r="D15213" s="82" t="e">
        <f>VLOOKUP(Processed_Data!C15213,'Literature Lookup Tables'!$P$2:$Q$156,2,0)</f>
        <v>#N/A</v>
      </c>
    </row>
    <row r="15214" spans="1:4" x14ac:dyDescent="0.35">
      <c r="A15214" s="82" t="e">
        <f t="shared" si="237"/>
        <v>#N/A</v>
      </c>
      <c r="D15214" s="82" t="e">
        <f>VLOOKUP(Processed_Data!C15214,'Literature Lookup Tables'!$P$2:$Q$156,2,0)</f>
        <v>#N/A</v>
      </c>
    </row>
    <row r="15215" spans="1:4" x14ac:dyDescent="0.35">
      <c r="A15215" s="82" t="e">
        <f t="shared" si="237"/>
        <v>#N/A</v>
      </c>
      <c r="D15215" s="82" t="e">
        <f>VLOOKUP(Processed_Data!C15215,'Literature Lookup Tables'!$P$2:$Q$156,2,0)</f>
        <v>#N/A</v>
      </c>
    </row>
    <row r="15216" spans="1:4" x14ac:dyDescent="0.35">
      <c r="A15216" s="82" t="e">
        <f t="shared" si="237"/>
        <v>#N/A</v>
      </c>
      <c r="D15216" s="82" t="e">
        <f>VLOOKUP(Processed_Data!C15216,'Literature Lookup Tables'!$P$2:$Q$156,2,0)</f>
        <v>#N/A</v>
      </c>
    </row>
    <row r="15217" spans="1:4" x14ac:dyDescent="0.35">
      <c r="A15217" s="82" t="e">
        <f t="shared" si="237"/>
        <v>#N/A</v>
      </c>
      <c r="D15217" s="82" t="e">
        <f>VLOOKUP(Processed_Data!C15217,'Literature Lookup Tables'!$P$2:$Q$156,2,0)</f>
        <v>#N/A</v>
      </c>
    </row>
    <row r="15218" spans="1:4" x14ac:dyDescent="0.35">
      <c r="A15218" s="82" t="e">
        <f t="shared" si="237"/>
        <v>#N/A</v>
      </c>
      <c r="D15218" s="82" t="e">
        <f>VLOOKUP(Processed_Data!C15218,'Literature Lookup Tables'!$P$2:$Q$156,2,0)</f>
        <v>#N/A</v>
      </c>
    </row>
    <row r="15219" spans="1:4" x14ac:dyDescent="0.35">
      <c r="A15219" s="82" t="e">
        <f t="shared" si="237"/>
        <v>#N/A</v>
      </c>
      <c r="D15219" s="82" t="e">
        <f>VLOOKUP(Processed_Data!C15219,'Literature Lookup Tables'!$P$2:$Q$156,2,0)</f>
        <v>#N/A</v>
      </c>
    </row>
    <row r="15220" spans="1:4" x14ac:dyDescent="0.35">
      <c r="A15220" s="82" t="e">
        <f t="shared" si="237"/>
        <v>#N/A</v>
      </c>
      <c r="D15220" s="82" t="e">
        <f>VLOOKUP(Processed_Data!C15220,'Literature Lookup Tables'!$P$2:$Q$156,2,0)</f>
        <v>#N/A</v>
      </c>
    </row>
    <row r="15221" spans="1:4" x14ac:dyDescent="0.35">
      <c r="A15221" s="82" t="e">
        <f t="shared" si="237"/>
        <v>#N/A</v>
      </c>
      <c r="D15221" s="82" t="e">
        <f>VLOOKUP(Processed_Data!C15221,'Literature Lookup Tables'!$P$2:$Q$156,2,0)</f>
        <v>#N/A</v>
      </c>
    </row>
    <row r="15222" spans="1:4" x14ac:dyDescent="0.35">
      <c r="A15222" s="82" t="e">
        <f t="shared" si="237"/>
        <v>#N/A</v>
      </c>
      <c r="D15222" s="82" t="e">
        <f>VLOOKUP(Processed_Data!C15222,'Literature Lookup Tables'!$P$2:$Q$156,2,0)</f>
        <v>#N/A</v>
      </c>
    </row>
    <row r="15223" spans="1:4" x14ac:dyDescent="0.35">
      <c r="A15223" s="82" t="e">
        <f t="shared" si="237"/>
        <v>#N/A</v>
      </c>
      <c r="D15223" s="82" t="e">
        <f>VLOOKUP(Processed_Data!C15223,'Literature Lookup Tables'!$P$2:$Q$156,2,0)</f>
        <v>#N/A</v>
      </c>
    </row>
    <row r="15224" spans="1:4" x14ac:dyDescent="0.35">
      <c r="A15224" s="82" t="e">
        <f t="shared" si="237"/>
        <v>#N/A</v>
      </c>
      <c r="D15224" s="82" t="e">
        <f>VLOOKUP(Processed_Data!C15224,'Literature Lookup Tables'!$P$2:$Q$156,2,0)</f>
        <v>#N/A</v>
      </c>
    </row>
    <row r="15225" spans="1:4" x14ac:dyDescent="0.35">
      <c r="A15225" s="82" t="e">
        <f t="shared" si="237"/>
        <v>#N/A</v>
      </c>
      <c r="D15225" s="82" t="e">
        <f>VLOOKUP(Processed_Data!C15225,'Literature Lookup Tables'!$P$2:$Q$156,2,0)</f>
        <v>#N/A</v>
      </c>
    </row>
    <row r="15226" spans="1:4" x14ac:dyDescent="0.35">
      <c r="A15226" s="82" t="e">
        <f t="shared" si="237"/>
        <v>#N/A</v>
      </c>
      <c r="D15226" s="82" t="e">
        <f>VLOOKUP(Processed_Data!C15226,'Literature Lookup Tables'!$P$2:$Q$156,2,0)</f>
        <v>#N/A</v>
      </c>
    </row>
    <row r="15227" spans="1:4" x14ac:dyDescent="0.35">
      <c r="A15227" s="82" t="e">
        <f t="shared" si="237"/>
        <v>#N/A</v>
      </c>
      <c r="D15227" s="82" t="e">
        <f>VLOOKUP(Processed_Data!C15227,'Literature Lookup Tables'!$P$2:$Q$156,2,0)</f>
        <v>#N/A</v>
      </c>
    </row>
    <row r="15228" spans="1:4" x14ac:dyDescent="0.35">
      <c r="A15228" s="82" t="e">
        <f t="shared" si="237"/>
        <v>#N/A</v>
      </c>
      <c r="D15228" s="82" t="e">
        <f>VLOOKUP(Processed_Data!C15228,'Literature Lookup Tables'!$P$2:$Q$156,2,0)</f>
        <v>#N/A</v>
      </c>
    </row>
    <row r="15229" spans="1:4" x14ac:dyDescent="0.35">
      <c r="A15229" s="82" t="e">
        <f t="shared" si="237"/>
        <v>#N/A</v>
      </c>
      <c r="D15229" s="82" t="e">
        <f>VLOOKUP(Processed_Data!C15229,'Literature Lookup Tables'!$P$2:$Q$156,2,0)</f>
        <v>#N/A</v>
      </c>
    </row>
    <row r="15230" spans="1:4" x14ac:dyDescent="0.35">
      <c r="A15230" s="82" t="e">
        <f t="shared" si="237"/>
        <v>#N/A</v>
      </c>
      <c r="D15230" s="82" t="e">
        <f>VLOOKUP(Processed_Data!C15230,'Literature Lookup Tables'!$P$2:$Q$156,2,0)</f>
        <v>#N/A</v>
      </c>
    </row>
    <row r="15231" spans="1:4" x14ac:dyDescent="0.35">
      <c r="A15231" s="82" t="e">
        <f t="shared" si="237"/>
        <v>#N/A</v>
      </c>
      <c r="D15231" s="82" t="e">
        <f>VLOOKUP(Processed_Data!C15231,'Literature Lookup Tables'!$P$2:$Q$156,2,0)</f>
        <v>#N/A</v>
      </c>
    </row>
    <row r="15232" spans="1:4" x14ac:dyDescent="0.35">
      <c r="A15232" s="82" t="e">
        <f t="shared" si="237"/>
        <v>#N/A</v>
      </c>
      <c r="D15232" s="82" t="e">
        <f>VLOOKUP(Processed_Data!C15232,'Literature Lookup Tables'!$P$2:$Q$156,2,0)</f>
        <v>#N/A</v>
      </c>
    </row>
    <row r="15233" spans="1:4" x14ac:dyDescent="0.35">
      <c r="A15233" s="82" t="e">
        <f t="shared" si="237"/>
        <v>#N/A</v>
      </c>
      <c r="D15233" s="82" t="e">
        <f>VLOOKUP(Processed_Data!C15233,'Literature Lookup Tables'!$P$2:$Q$156,2,0)</f>
        <v>#N/A</v>
      </c>
    </row>
    <row r="15234" spans="1:4" x14ac:dyDescent="0.35">
      <c r="A15234" s="82" t="e">
        <f t="shared" si="237"/>
        <v>#N/A</v>
      </c>
      <c r="D15234" s="82" t="e">
        <f>VLOOKUP(Processed_Data!C15234,'Literature Lookup Tables'!$P$2:$Q$156,2,0)</f>
        <v>#N/A</v>
      </c>
    </row>
    <row r="15235" spans="1:4" x14ac:dyDescent="0.35">
      <c r="A15235" s="82" t="e">
        <f t="shared" si="237"/>
        <v>#N/A</v>
      </c>
      <c r="D15235" s="82" t="e">
        <f>VLOOKUP(Processed_Data!C15235,'Literature Lookup Tables'!$P$2:$Q$156,2,0)</f>
        <v>#N/A</v>
      </c>
    </row>
    <row r="15236" spans="1:4" x14ac:dyDescent="0.35">
      <c r="A15236" s="82" t="e">
        <f t="shared" si="237"/>
        <v>#N/A</v>
      </c>
      <c r="D15236" s="82" t="e">
        <f>VLOOKUP(Processed_Data!C15236,'Literature Lookup Tables'!$P$2:$Q$156,2,0)</f>
        <v>#N/A</v>
      </c>
    </row>
    <row r="15237" spans="1:4" x14ac:dyDescent="0.35">
      <c r="A15237" s="82" t="e">
        <f t="shared" si="237"/>
        <v>#N/A</v>
      </c>
      <c r="D15237" s="82" t="e">
        <f>VLOOKUP(Processed_Data!C15237,'Literature Lookup Tables'!$P$2:$Q$156,2,0)</f>
        <v>#N/A</v>
      </c>
    </row>
    <row r="15238" spans="1:4" x14ac:dyDescent="0.35">
      <c r="A15238" s="82" t="e">
        <f t="shared" si="237"/>
        <v>#N/A</v>
      </c>
      <c r="D15238" s="82" t="e">
        <f>VLOOKUP(Processed_Data!C15238,'Literature Lookup Tables'!$P$2:$Q$156,2,0)</f>
        <v>#N/A</v>
      </c>
    </row>
    <row r="15239" spans="1:4" x14ac:dyDescent="0.35">
      <c r="A15239" s="82" t="e">
        <f t="shared" ref="A15239:A15302" si="238">F15239&amp;"-"&amp;E15239&amp;"-"&amp;D15239</f>
        <v>#N/A</v>
      </c>
      <c r="D15239" s="82" t="e">
        <f>VLOOKUP(Processed_Data!C15239,'Literature Lookup Tables'!$P$2:$Q$156,2,0)</f>
        <v>#N/A</v>
      </c>
    </row>
    <row r="15240" spans="1:4" x14ac:dyDescent="0.35">
      <c r="A15240" s="82" t="e">
        <f t="shared" si="238"/>
        <v>#N/A</v>
      </c>
      <c r="D15240" s="82" t="e">
        <f>VLOOKUP(Processed_Data!C15240,'Literature Lookup Tables'!$P$2:$Q$156,2,0)</f>
        <v>#N/A</v>
      </c>
    </row>
    <row r="15241" spans="1:4" x14ac:dyDescent="0.35">
      <c r="A15241" s="82" t="e">
        <f t="shared" si="238"/>
        <v>#N/A</v>
      </c>
      <c r="D15241" s="82" t="e">
        <f>VLOOKUP(Processed_Data!C15241,'Literature Lookup Tables'!$P$2:$Q$156,2,0)</f>
        <v>#N/A</v>
      </c>
    </row>
    <row r="15242" spans="1:4" x14ac:dyDescent="0.35">
      <c r="A15242" s="82" t="e">
        <f t="shared" si="238"/>
        <v>#N/A</v>
      </c>
      <c r="D15242" s="82" t="e">
        <f>VLOOKUP(Processed_Data!C15242,'Literature Lookup Tables'!$P$2:$Q$156,2,0)</f>
        <v>#N/A</v>
      </c>
    </row>
    <row r="15243" spans="1:4" x14ac:dyDescent="0.35">
      <c r="A15243" s="82" t="e">
        <f t="shared" si="238"/>
        <v>#N/A</v>
      </c>
      <c r="D15243" s="82" t="e">
        <f>VLOOKUP(Processed_Data!C15243,'Literature Lookup Tables'!$P$2:$Q$156,2,0)</f>
        <v>#N/A</v>
      </c>
    </row>
    <row r="15244" spans="1:4" x14ac:dyDescent="0.35">
      <c r="A15244" s="82" t="e">
        <f t="shared" si="238"/>
        <v>#N/A</v>
      </c>
      <c r="D15244" s="82" t="e">
        <f>VLOOKUP(Processed_Data!C15244,'Literature Lookup Tables'!$P$2:$Q$156,2,0)</f>
        <v>#N/A</v>
      </c>
    </row>
    <row r="15245" spans="1:4" x14ac:dyDescent="0.35">
      <c r="A15245" s="82" t="e">
        <f t="shared" si="238"/>
        <v>#N/A</v>
      </c>
      <c r="D15245" s="82" t="e">
        <f>VLOOKUP(Processed_Data!C15245,'Literature Lookup Tables'!$P$2:$Q$156,2,0)</f>
        <v>#N/A</v>
      </c>
    </row>
    <row r="15246" spans="1:4" x14ac:dyDescent="0.35">
      <c r="A15246" s="82" t="e">
        <f t="shared" si="238"/>
        <v>#N/A</v>
      </c>
      <c r="D15246" s="82" t="e">
        <f>VLOOKUP(Processed_Data!C15246,'Literature Lookup Tables'!$P$2:$Q$156,2,0)</f>
        <v>#N/A</v>
      </c>
    </row>
    <row r="15247" spans="1:4" x14ac:dyDescent="0.35">
      <c r="A15247" s="82" t="e">
        <f t="shared" si="238"/>
        <v>#N/A</v>
      </c>
      <c r="D15247" s="82" t="e">
        <f>VLOOKUP(Processed_Data!C15247,'Literature Lookup Tables'!$P$2:$Q$156,2,0)</f>
        <v>#N/A</v>
      </c>
    </row>
    <row r="15248" spans="1:4" x14ac:dyDescent="0.35">
      <c r="A15248" s="82" t="e">
        <f t="shared" si="238"/>
        <v>#N/A</v>
      </c>
      <c r="D15248" s="82" t="e">
        <f>VLOOKUP(Processed_Data!C15248,'Literature Lookup Tables'!$P$2:$Q$156,2,0)</f>
        <v>#N/A</v>
      </c>
    </row>
    <row r="15249" spans="1:4" x14ac:dyDescent="0.35">
      <c r="A15249" s="82" t="e">
        <f t="shared" si="238"/>
        <v>#N/A</v>
      </c>
      <c r="D15249" s="82" t="e">
        <f>VLOOKUP(Processed_Data!C15249,'Literature Lookup Tables'!$P$2:$Q$156,2,0)</f>
        <v>#N/A</v>
      </c>
    </row>
    <row r="15250" spans="1:4" x14ac:dyDescent="0.35">
      <c r="A15250" s="82" t="e">
        <f t="shared" si="238"/>
        <v>#N/A</v>
      </c>
      <c r="D15250" s="82" t="e">
        <f>VLOOKUP(Processed_Data!C15250,'Literature Lookup Tables'!$P$2:$Q$156,2,0)</f>
        <v>#N/A</v>
      </c>
    </row>
    <row r="15251" spans="1:4" x14ac:dyDescent="0.35">
      <c r="A15251" s="82" t="e">
        <f t="shared" si="238"/>
        <v>#N/A</v>
      </c>
      <c r="D15251" s="82" t="e">
        <f>VLOOKUP(Processed_Data!C15251,'Literature Lookup Tables'!$P$2:$Q$156,2,0)</f>
        <v>#N/A</v>
      </c>
    </row>
    <row r="15252" spans="1:4" x14ac:dyDescent="0.35">
      <c r="A15252" s="82" t="e">
        <f t="shared" si="238"/>
        <v>#N/A</v>
      </c>
      <c r="D15252" s="82" t="e">
        <f>VLOOKUP(Processed_Data!C15252,'Literature Lookup Tables'!$P$2:$Q$156,2,0)</f>
        <v>#N/A</v>
      </c>
    </row>
    <row r="15253" spans="1:4" x14ac:dyDescent="0.35">
      <c r="A15253" s="82" t="e">
        <f t="shared" si="238"/>
        <v>#N/A</v>
      </c>
      <c r="D15253" s="82" t="e">
        <f>VLOOKUP(Processed_Data!C15253,'Literature Lookup Tables'!$P$2:$Q$156,2,0)</f>
        <v>#N/A</v>
      </c>
    </row>
    <row r="15254" spans="1:4" x14ac:dyDescent="0.35">
      <c r="A15254" s="82" t="e">
        <f t="shared" si="238"/>
        <v>#N/A</v>
      </c>
      <c r="D15254" s="82" t="e">
        <f>VLOOKUP(Processed_Data!C15254,'Literature Lookup Tables'!$P$2:$Q$156,2,0)</f>
        <v>#N/A</v>
      </c>
    </row>
    <row r="15255" spans="1:4" x14ac:dyDescent="0.35">
      <c r="A15255" s="82" t="e">
        <f t="shared" si="238"/>
        <v>#N/A</v>
      </c>
      <c r="D15255" s="82" t="e">
        <f>VLOOKUP(Processed_Data!C15255,'Literature Lookup Tables'!$P$2:$Q$156,2,0)</f>
        <v>#N/A</v>
      </c>
    </row>
    <row r="15256" spans="1:4" x14ac:dyDescent="0.35">
      <c r="A15256" s="82" t="e">
        <f t="shared" si="238"/>
        <v>#N/A</v>
      </c>
      <c r="D15256" s="82" t="e">
        <f>VLOOKUP(Processed_Data!C15256,'Literature Lookup Tables'!$P$2:$Q$156,2,0)</f>
        <v>#N/A</v>
      </c>
    </row>
    <row r="15257" spans="1:4" x14ac:dyDescent="0.35">
      <c r="A15257" s="82" t="e">
        <f t="shared" si="238"/>
        <v>#N/A</v>
      </c>
      <c r="D15257" s="82" t="e">
        <f>VLOOKUP(Processed_Data!C15257,'Literature Lookup Tables'!$P$2:$Q$156,2,0)</f>
        <v>#N/A</v>
      </c>
    </row>
    <row r="15258" spans="1:4" x14ac:dyDescent="0.35">
      <c r="A15258" s="82" t="e">
        <f t="shared" si="238"/>
        <v>#N/A</v>
      </c>
      <c r="D15258" s="82" t="e">
        <f>VLOOKUP(Processed_Data!C15258,'Literature Lookup Tables'!$P$2:$Q$156,2,0)</f>
        <v>#N/A</v>
      </c>
    </row>
    <row r="15259" spans="1:4" x14ac:dyDescent="0.35">
      <c r="A15259" s="82" t="e">
        <f t="shared" si="238"/>
        <v>#N/A</v>
      </c>
      <c r="D15259" s="82" t="e">
        <f>VLOOKUP(Processed_Data!C15259,'Literature Lookup Tables'!$P$2:$Q$156,2,0)</f>
        <v>#N/A</v>
      </c>
    </row>
    <row r="15260" spans="1:4" x14ac:dyDescent="0.35">
      <c r="A15260" s="82" t="e">
        <f t="shared" si="238"/>
        <v>#N/A</v>
      </c>
      <c r="D15260" s="82" t="e">
        <f>VLOOKUP(Processed_Data!C15260,'Literature Lookup Tables'!$P$2:$Q$156,2,0)</f>
        <v>#N/A</v>
      </c>
    </row>
    <row r="15261" spans="1:4" x14ac:dyDescent="0.35">
      <c r="A15261" s="82" t="e">
        <f t="shared" si="238"/>
        <v>#N/A</v>
      </c>
      <c r="D15261" s="82" t="e">
        <f>VLOOKUP(Processed_Data!C15261,'Literature Lookup Tables'!$P$2:$Q$156,2,0)</f>
        <v>#N/A</v>
      </c>
    </row>
    <row r="15262" spans="1:4" x14ac:dyDescent="0.35">
      <c r="A15262" s="82" t="e">
        <f t="shared" si="238"/>
        <v>#N/A</v>
      </c>
      <c r="D15262" s="82" t="e">
        <f>VLOOKUP(Processed_Data!C15262,'Literature Lookup Tables'!$P$2:$Q$156,2,0)</f>
        <v>#N/A</v>
      </c>
    </row>
    <row r="15263" spans="1:4" x14ac:dyDescent="0.35">
      <c r="A15263" s="82" t="e">
        <f t="shared" si="238"/>
        <v>#N/A</v>
      </c>
      <c r="D15263" s="82" t="e">
        <f>VLOOKUP(Processed_Data!C15263,'Literature Lookup Tables'!$P$2:$Q$156,2,0)</f>
        <v>#N/A</v>
      </c>
    </row>
    <row r="15264" spans="1:4" x14ac:dyDescent="0.35">
      <c r="A15264" s="82" t="e">
        <f t="shared" si="238"/>
        <v>#N/A</v>
      </c>
      <c r="D15264" s="82" t="e">
        <f>VLOOKUP(Processed_Data!C15264,'Literature Lookup Tables'!$P$2:$Q$156,2,0)</f>
        <v>#N/A</v>
      </c>
    </row>
    <row r="15265" spans="1:4" x14ac:dyDescent="0.35">
      <c r="A15265" s="82" t="e">
        <f t="shared" si="238"/>
        <v>#N/A</v>
      </c>
      <c r="D15265" s="82" t="e">
        <f>VLOOKUP(Processed_Data!C15265,'Literature Lookup Tables'!$P$2:$Q$156,2,0)</f>
        <v>#N/A</v>
      </c>
    </row>
    <row r="15266" spans="1:4" x14ac:dyDescent="0.35">
      <c r="A15266" s="82" t="e">
        <f t="shared" si="238"/>
        <v>#N/A</v>
      </c>
      <c r="D15266" s="82" t="e">
        <f>VLOOKUP(Processed_Data!C15266,'Literature Lookup Tables'!$P$2:$Q$156,2,0)</f>
        <v>#N/A</v>
      </c>
    </row>
    <row r="15267" spans="1:4" x14ac:dyDescent="0.35">
      <c r="A15267" s="82" t="e">
        <f t="shared" si="238"/>
        <v>#N/A</v>
      </c>
      <c r="D15267" s="82" t="e">
        <f>VLOOKUP(Processed_Data!C15267,'Literature Lookup Tables'!$P$2:$Q$156,2,0)</f>
        <v>#N/A</v>
      </c>
    </row>
    <row r="15268" spans="1:4" x14ac:dyDescent="0.35">
      <c r="A15268" s="82" t="e">
        <f t="shared" si="238"/>
        <v>#N/A</v>
      </c>
      <c r="D15268" s="82" t="e">
        <f>VLOOKUP(Processed_Data!C15268,'Literature Lookup Tables'!$P$2:$Q$156,2,0)</f>
        <v>#N/A</v>
      </c>
    </row>
    <row r="15269" spans="1:4" x14ac:dyDescent="0.35">
      <c r="A15269" s="82" t="e">
        <f t="shared" si="238"/>
        <v>#N/A</v>
      </c>
      <c r="D15269" s="82" t="e">
        <f>VLOOKUP(Processed_Data!C15269,'Literature Lookup Tables'!$P$2:$Q$156,2,0)</f>
        <v>#N/A</v>
      </c>
    </row>
    <row r="15270" spans="1:4" x14ac:dyDescent="0.35">
      <c r="A15270" s="82" t="e">
        <f t="shared" si="238"/>
        <v>#N/A</v>
      </c>
      <c r="D15270" s="82" t="e">
        <f>VLOOKUP(Processed_Data!C15270,'Literature Lookup Tables'!$P$2:$Q$156,2,0)</f>
        <v>#N/A</v>
      </c>
    </row>
    <row r="15271" spans="1:4" x14ac:dyDescent="0.35">
      <c r="A15271" s="82" t="e">
        <f t="shared" si="238"/>
        <v>#N/A</v>
      </c>
      <c r="D15271" s="82" t="e">
        <f>VLOOKUP(Processed_Data!C15271,'Literature Lookup Tables'!$P$2:$Q$156,2,0)</f>
        <v>#N/A</v>
      </c>
    </row>
    <row r="15272" spans="1:4" x14ac:dyDescent="0.35">
      <c r="A15272" s="82" t="e">
        <f t="shared" si="238"/>
        <v>#N/A</v>
      </c>
      <c r="D15272" s="82" t="e">
        <f>VLOOKUP(Processed_Data!C15272,'Literature Lookup Tables'!$P$2:$Q$156,2,0)</f>
        <v>#N/A</v>
      </c>
    </row>
    <row r="15273" spans="1:4" x14ac:dyDescent="0.35">
      <c r="A15273" s="82" t="e">
        <f t="shared" si="238"/>
        <v>#N/A</v>
      </c>
      <c r="D15273" s="82" t="e">
        <f>VLOOKUP(Processed_Data!C15273,'Literature Lookup Tables'!$P$2:$Q$156,2,0)</f>
        <v>#N/A</v>
      </c>
    </row>
    <row r="15274" spans="1:4" x14ac:dyDescent="0.35">
      <c r="A15274" s="82" t="e">
        <f t="shared" si="238"/>
        <v>#N/A</v>
      </c>
      <c r="D15274" s="82" t="e">
        <f>VLOOKUP(Processed_Data!C15274,'Literature Lookup Tables'!$P$2:$Q$156,2,0)</f>
        <v>#N/A</v>
      </c>
    </row>
    <row r="15275" spans="1:4" x14ac:dyDescent="0.35">
      <c r="A15275" s="82" t="e">
        <f t="shared" si="238"/>
        <v>#N/A</v>
      </c>
      <c r="D15275" s="82" t="e">
        <f>VLOOKUP(Processed_Data!C15275,'Literature Lookup Tables'!$P$2:$Q$156,2,0)</f>
        <v>#N/A</v>
      </c>
    </row>
    <row r="15276" spans="1:4" x14ac:dyDescent="0.35">
      <c r="A15276" s="82" t="e">
        <f t="shared" si="238"/>
        <v>#N/A</v>
      </c>
      <c r="D15276" s="82" t="e">
        <f>VLOOKUP(Processed_Data!C15276,'Literature Lookup Tables'!$P$2:$Q$156,2,0)</f>
        <v>#N/A</v>
      </c>
    </row>
    <row r="15277" spans="1:4" x14ac:dyDescent="0.35">
      <c r="A15277" s="82" t="e">
        <f t="shared" si="238"/>
        <v>#N/A</v>
      </c>
      <c r="D15277" s="82" t="e">
        <f>VLOOKUP(Processed_Data!C15277,'Literature Lookup Tables'!$P$2:$Q$156,2,0)</f>
        <v>#N/A</v>
      </c>
    </row>
    <row r="15278" spans="1:4" x14ac:dyDescent="0.35">
      <c r="A15278" s="82" t="e">
        <f t="shared" si="238"/>
        <v>#N/A</v>
      </c>
      <c r="D15278" s="82" t="e">
        <f>VLOOKUP(Processed_Data!C15278,'Literature Lookup Tables'!$P$2:$Q$156,2,0)</f>
        <v>#N/A</v>
      </c>
    </row>
    <row r="15279" spans="1:4" x14ac:dyDescent="0.35">
      <c r="A15279" s="82" t="e">
        <f t="shared" si="238"/>
        <v>#N/A</v>
      </c>
      <c r="D15279" s="82" t="e">
        <f>VLOOKUP(Processed_Data!C15279,'Literature Lookup Tables'!$P$2:$Q$156,2,0)</f>
        <v>#N/A</v>
      </c>
    </row>
    <row r="15280" spans="1:4" x14ac:dyDescent="0.35">
      <c r="A15280" s="82" t="e">
        <f t="shared" si="238"/>
        <v>#N/A</v>
      </c>
      <c r="D15280" s="82" t="e">
        <f>VLOOKUP(Processed_Data!C15280,'Literature Lookup Tables'!$P$2:$Q$156,2,0)</f>
        <v>#N/A</v>
      </c>
    </row>
    <row r="15281" spans="1:4" x14ac:dyDescent="0.35">
      <c r="A15281" s="82" t="e">
        <f t="shared" si="238"/>
        <v>#N/A</v>
      </c>
      <c r="D15281" s="82" t="e">
        <f>VLOOKUP(Processed_Data!C15281,'Literature Lookup Tables'!$P$2:$Q$156,2,0)</f>
        <v>#N/A</v>
      </c>
    </row>
    <row r="15282" spans="1:4" x14ac:dyDescent="0.35">
      <c r="A15282" s="82" t="e">
        <f t="shared" si="238"/>
        <v>#N/A</v>
      </c>
      <c r="D15282" s="82" t="e">
        <f>VLOOKUP(Processed_Data!C15282,'Literature Lookup Tables'!$P$2:$Q$156,2,0)</f>
        <v>#N/A</v>
      </c>
    </row>
    <row r="15283" spans="1:4" x14ac:dyDescent="0.35">
      <c r="A15283" s="82" t="e">
        <f t="shared" si="238"/>
        <v>#N/A</v>
      </c>
      <c r="D15283" s="82" t="e">
        <f>VLOOKUP(Processed_Data!C15283,'Literature Lookup Tables'!$P$2:$Q$156,2,0)</f>
        <v>#N/A</v>
      </c>
    </row>
    <row r="15284" spans="1:4" x14ac:dyDescent="0.35">
      <c r="A15284" s="82" t="e">
        <f t="shared" si="238"/>
        <v>#N/A</v>
      </c>
      <c r="D15284" s="82" t="e">
        <f>VLOOKUP(Processed_Data!C15284,'Literature Lookup Tables'!$P$2:$Q$156,2,0)</f>
        <v>#N/A</v>
      </c>
    </row>
    <row r="15285" spans="1:4" x14ac:dyDescent="0.35">
      <c r="A15285" s="82" t="e">
        <f t="shared" si="238"/>
        <v>#N/A</v>
      </c>
      <c r="D15285" s="82" t="e">
        <f>VLOOKUP(Processed_Data!C15285,'Literature Lookup Tables'!$P$2:$Q$156,2,0)</f>
        <v>#N/A</v>
      </c>
    </row>
    <row r="15286" spans="1:4" x14ac:dyDescent="0.35">
      <c r="A15286" s="82" t="e">
        <f t="shared" si="238"/>
        <v>#N/A</v>
      </c>
      <c r="D15286" s="82" t="e">
        <f>VLOOKUP(Processed_Data!C15286,'Literature Lookup Tables'!$P$2:$Q$156,2,0)</f>
        <v>#N/A</v>
      </c>
    </row>
    <row r="15287" spans="1:4" x14ac:dyDescent="0.35">
      <c r="A15287" s="82" t="e">
        <f t="shared" si="238"/>
        <v>#N/A</v>
      </c>
      <c r="D15287" s="82" t="e">
        <f>VLOOKUP(Processed_Data!C15287,'Literature Lookup Tables'!$P$2:$Q$156,2,0)</f>
        <v>#N/A</v>
      </c>
    </row>
    <row r="15288" spans="1:4" x14ac:dyDescent="0.35">
      <c r="A15288" s="82" t="e">
        <f t="shared" si="238"/>
        <v>#N/A</v>
      </c>
      <c r="D15288" s="82" t="e">
        <f>VLOOKUP(Processed_Data!C15288,'Literature Lookup Tables'!$P$2:$Q$156,2,0)</f>
        <v>#N/A</v>
      </c>
    </row>
    <row r="15289" spans="1:4" x14ac:dyDescent="0.35">
      <c r="A15289" s="82" t="e">
        <f t="shared" si="238"/>
        <v>#N/A</v>
      </c>
      <c r="D15289" s="82" t="e">
        <f>VLOOKUP(Processed_Data!C15289,'Literature Lookup Tables'!$P$2:$Q$156,2,0)</f>
        <v>#N/A</v>
      </c>
    </row>
    <row r="15290" spans="1:4" x14ac:dyDescent="0.35">
      <c r="A15290" s="82" t="e">
        <f t="shared" si="238"/>
        <v>#N/A</v>
      </c>
      <c r="D15290" s="82" t="e">
        <f>VLOOKUP(Processed_Data!C15290,'Literature Lookup Tables'!$P$2:$Q$156,2,0)</f>
        <v>#N/A</v>
      </c>
    </row>
    <row r="15291" spans="1:4" x14ac:dyDescent="0.35">
      <c r="A15291" s="82" t="e">
        <f t="shared" si="238"/>
        <v>#N/A</v>
      </c>
      <c r="D15291" s="82" t="e">
        <f>VLOOKUP(Processed_Data!C15291,'Literature Lookup Tables'!$P$2:$Q$156,2,0)</f>
        <v>#N/A</v>
      </c>
    </row>
    <row r="15292" spans="1:4" x14ac:dyDescent="0.35">
      <c r="A15292" s="82" t="e">
        <f t="shared" si="238"/>
        <v>#N/A</v>
      </c>
      <c r="D15292" s="82" t="e">
        <f>VLOOKUP(Processed_Data!C15292,'Literature Lookup Tables'!$P$2:$Q$156,2,0)</f>
        <v>#N/A</v>
      </c>
    </row>
    <row r="15293" spans="1:4" x14ac:dyDescent="0.35">
      <c r="A15293" s="82" t="e">
        <f t="shared" si="238"/>
        <v>#N/A</v>
      </c>
      <c r="D15293" s="82" t="e">
        <f>VLOOKUP(Processed_Data!C15293,'Literature Lookup Tables'!$P$2:$Q$156,2,0)</f>
        <v>#N/A</v>
      </c>
    </row>
    <row r="15294" spans="1:4" x14ac:dyDescent="0.35">
      <c r="A15294" s="82" t="e">
        <f t="shared" si="238"/>
        <v>#N/A</v>
      </c>
      <c r="D15294" s="82" t="e">
        <f>VLOOKUP(Processed_Data!C15294,'Literature Lookup Tables'!$P$2:$Q$156,2,0)</f>
        <v>#N/A</v>
      </c>
    </row>
    <row r="15295" spans="1:4" x14ac:dyDescent="0.35">
      <c r="A15295" s="82" t="e">
        <f t="shared" si="238"/>
        <v>#N/A</v>
      </c>
      <c r="D15295" s="82" t="e">
        <f>VLOOKUP(Processed_Data!C15295,'Literature Lookup Tables'!$P$2:$Q$156,2,0)</f>
        <v>#N/A</v>
      </c>
    </row>
    <row r="15296" spans="1:4" x14ac:dyDescent="0.35">
      <c r="A15296" s="82" t="e">
        <f t="shared" si="238"/>
        <v>#N/A</v>
      </c>
      <c r="D15296" s="82" t="e">
        <f>VLOOKUP(Processed_Data!C15296,'Literature Lookup Tables'!$P$2:$Q$156,2,0)</f>
        <v>#N/A</v>
      </c>
    </row>
    <row r="15297" spans="1:4" x14ac:dyDescent="0.35">
      <c r="A15297" s="82" t="e">
        <f t="shared" si="238"/>
        <v>#N/A</v>
      </c>
      <c r="D15297" s="82" t="e">
        <f>VLOOKUP(Processed_Data!C15297,'Literature Lookup Tables'!$P$2:$Q$156,2,0)</f>
        <v>#N/A</v>
      </c>
    </row>
    <row r="15298" spans="1:4" x14ac:dyDescent="0.35">
      <c r="A15298" s="82" t="e">
        <f t="shared" si="238"/>
        <v>#N/A</v>
      </c>
      <c r="D15298" s="82" t="e">
        <f>VLOOKUP(Processed_Data!C15298,'Literature Lookup Tables'!$P$2:$Q$156,2,0)</f>
        <v>#N/A</v>
      </c>
    </row>
    <row r="15299" spans="1:4" x14ac:dyDescent="0.35">
      <c r="A15299" s="82" t="e">
        <f t="shared" si="238"/>
        <v>#N/A</v>
      </c>
      <c r="D15299" s="82" t="e">
        <f>VLOOKUP(Processed_Data!C15299,'Literature Lookup Tables'!$P$2:$Q$156,2,0)</f>
        <v>#N/A</v>
      </c>
    </row>
    <row r="15300" spans="1:4" x14ac:dyDescent="0.35">
      <c r="A15300" s="82" t="e">
        <f t="shared" si="238"/>
        <v>#N/A</v>
      </c>
      <c r="D15300" s="82" t="e">
        <f>VLOOKUP(Processed_Data!C15300,'Literature Lookup Tables'!$P$2:$Q$156,2,0)</f>
        <v>#N/A</v>
      </c>
    </row>
    <row r="15301" spans="1:4" x14ac:dyDescent="0.35">
      <c r="A15301" s="82" t="e">
        <f t="shared" si="238"/>
        <v>#N/A</v>
      </c>
      <c r="D15301" s="82" t="e">
        <f>VLOOKUP(Processed_Data!C15301,'Literature Lookup Tables'!$P$2:$Q$156,2,0)</f>
        <v>#N/A</v>
      </c>
    </row>
    <row r="15302" spans="1:4" x14ac:dyDescent="0.35">
      <c r="A15302" s="82" t="e">
        <f t="shared" si="238"/>
        <v>#N/A</v>
      </c>
      <c r="D15302" s="82" t="e">
        <f>VLOOKUP(Processed_Data!C15302,'Literature Lookup Tables'!$P$2:$Q$156,2,0)</f>
        <v>#N/A</v>
      </c>
    </row>
    <row r="15303" spans="1:4" x14ac:dyDescent="0.35">
      <c r="A15303" s="82" t="e">
        <f t="shared" ref="A15303:A15366" si="239">F15303&amp;"-"&amp;E15303&amp;"-"&amp;D15303</f>
        <v>#N/A</v>
      </c>
      <c r="D15303" s="82" t="e">
        <f>VLOOKUP(Processed_Data!C15303,'Literature Lookup Tables'!$P$2:$Q$156,2,0)</f>
        <v>#N/A</v>
      </c>
    </row>
    <row r="15304" spans="1:4" x14ac:dyDescent="0.35">
      <c r="A15304" s="82" t="e">
        <f t="shared" si="239"/>
        <v>#N/A</v>
      </c>
      <c r="D15304" s="82" t="e">
        <f>VLOOKUP(Processed_Data!C15304,'Literature Lookup Tables'!$P$2:$Q$156,2,0)</f>
        <v>#N/A</v>
      </c>
    </row>
    <row r="15305" spans="1:4" x14ac:dyDescent="0.35">
      <c r="A15305" s="82" t="e">
        <f t="shared" si="239"/>
        <v>#N/A</v>
      </c>
      <c r="D15305" s="82" t="e">
        <f>VLOOKUP(Processed_Data!C15305,'Literature Lookup Tables'!$P$2:$Q$156,2,0)</f>
        <v>#N/A</v>
      </c>
    </row>
    <row r="15306" spans="1:4" x14ac:dyDescent="0.35">
      <c r="A15306" s="82" t="e">
        <f t="shared" si="239"/>
        <v>#N/A</v>
      </c>
      <c r="D15306" s="82" t="e">
        <f>VLOOKUP(Processed_Data!C15306,'Literature Lookup Tables'!$P$2:$Q$156,2,0)</f>
        <v>#N/A</v>
      </c>
    </row>
    <row r="15307" spans="1:4" x14ac:dyDescent="0.35">
      <c r="A15307" s="82" t="e">
        <f t="shared" si="239"/>
        <v>#N/A</v>
      </c>
      <c r="D15307" s="82" t="e">
        <f>VLOOKUP(Processed_Data!C15307,'Literature Lookup Tables'!$P$2:$Q$156,2,0)</f>
        <v>#N/A</v>
      </c>
    </row>
    <row r="15308" spans="1:4" x14ac:dyDescent="0.35">
      <c r="A15308" s="82" t="e">
        <f t="shared" si="239"/>
        <v>#N/A</v>
      </c>
      <c r="D15308" s="82" t="e">
        <f>VLOOKUP(Processed_Data!C15308,'Literature Lookup Tables'!$P$2:$Q$156,2,0)</f>
        <v>#N/A</v>
      </c>
    </row>
    <row r="15309" spans="1:4" x14ac:dyDescent="0.35">
      <c r="A15309" s="82" t="e">
        <f t="shared" si="239"/>
        <v>#N/A</v>
      </c>
      <c r="D15309" s="82" t="e">
        <f>VLOOKUP(Processed_Data!C15309,'Literature Lookup Tables'!$P$2:$Q$156,2,0)</f>
        <v>#N/A</v>
      </c>
    </row>
    <row r="15310" spans="1:4" x14ac:dyDescent="0.35">
      <c r="A15310" s="82" t="e">
        <f t="shared" si="239"/>
        <v>#N/A</v>
      </c>
      <c r="D15310" s="82" t="e">
        <f>VLOOKUP(Processed_Data!C15310,'Literature Lookup Tables'!$P$2:$Q$156,2,0)</f>
        <v>#N/A</v>
      </c>
    </row>
    <row r="15311" spans="1:4" x14ac:dyDescent="0.35">
      <c r="A15311" s="82" t="e">
        <f t="shared" si="239"/>
        <v>#N/A</v>
      </c>
      <c r="D15311" s="82" t="e">
        <f>VLOOKUP(Processed_Data!C15311,'Literature Lookup Tables'!$P$2:$Q$156,2,0)</f>
        <v>#N/A</v>
      </c>
    </row>
    <row r="15312" spans="1:4" x14ac:dyDescent="0.35">
      <c r="A15312" s="82" t="e">
        <f t="shared" si="239"/>
        <v>#N/A</v>
      </c>
      <c r="D15312" s="82" t="e">
        <f>VLOOKUP(Processed_Data!C15312,'Literature Lookup Tables'!$P$2:$Q$156,2,0)</f>
        <v>#N/A</v>
      </c>
    </row>
    <row r="15313" spans="1:4" x14ac:dyDescent="0.35">
      <c r="A15313" s="82" t="e">
        <f t="shared" si="239"/>
        <v>#N/A</v>
      </c>
      <c r="D15313" s="82" t="e">
        <f>VLOOKUP(Processed_Data!C15313,'Literature Lookup Tables'!$P$2:$Q$156,2,0)</f>
        <v>#N/A</v>
      </c>
    </row>
    <row r="15314" spans="1:4" x14ac:dyDescent="0.35">
      <c r="A15314" s="82" t="e">
        <f t="shared" si="239"/>
        <v>#N/A</v>
      </c>
      <c r="D15314" s="82" t="e">
        <f>VLOOKUP(Processed_Data!C15314,'Literature Lookup Tables'!$P$2:$Q$156,2,0)</f>
        <v>#N/A</v>
      </c>
    </row>
    <row r="15315" spans="1:4" x14ac:dyDescent="0.35">
      <c r="A15315" s="82" t="e">
        <f t="shared" si="239"/>
        <v>#N/A</v>
      </c>
      <c r="D15315" s="82" t="e">
        <f>VLOOKUP(Processed_Data!C15315,'Literature Lookup Tables'!$P$2:$Q$156,2,0)</f>
        <v>#N/A</v>
      </c>
    </row>
    <row r="15316" spans="1:4" x14ac:dyDescent="0.35">
      <c r="A15316" s="82" t="e">
        <f t="shared" si="239"/>
        <v>#N/A</v>
      </c>
      <c r="D15316" s="82" t="e">
        <f>VLOOKUP(Processed_Data!C15316,'Literature Lookup Tables'!$P$2:$Q$156,2,0)</f>
        <v>#N/A</v>
      </c>
    </row>
    <row r="15317" spans="1:4" x14ac:dyDescent="0.35">
      <c r="A15317" s="82" t="e">
        <f t="shared" si="239"/>
        <v>#N/A</v>
      </c>
      <c r="D15317" s="82" t="e">
        <f>VLOOKUP(Processed_Data!C15317,'Literature Lookup Tables'!$P$2:$Q$156,2,0)</f>
        <v>#N/A</v>
      </c>
    </row>
    <row r="15318" spans="1:4" x14ac:dyDescent="0.35">
      <c r="A15318" s="82" t="e">
        <f t="shared" si="239"/>
        <v>#N/A</v>
      </c>
      <c r="D15318" s="82" t="e">
        <f>VLOOKUP(Processed_Data!C15318,'Literature Lookup Tables'!$P$2:$Q$156,2,0)</f>
        <v>#N/A</v>
      </c>
    </row>
    <row r="15319" spans="1:4" x14ac:dyDescent="0.35">
      <c r="A15319" s="82" t="e">
        <f t="shared" si="239"/>
        <v>#N/A</v>
      </c>
      <c r="D15319" s="82" t="e">
        <f>VLOOKUP(Processed_Data!C15319,'Literature Lookup Tables'!$P$2:$Q$156,2,0)</f>
        <v>#N/A</v>
      </c>
    </row>
    <row r="15320" spans="1:4" x14ac:dyDescent="0.35">
      <c r="A15320" s="82" t="e">
        <f t="shared" si="239"/>
        <v>#N/A</v>
      </c>
      <c r="D15320" s="82" t="e">
        <f>VLOOKUP(Processed_Data!C15320,'Literature Lookup Tables'!$P$2:$Q$156,2,0)</f>
        <v>#N/A</v>
      </c>
    </row>
    <row r="15321" spans="1:4" x14ac:dyDescent="0.35">
      <c r="A15321" s="82" t="e">
        <f t="shared" si="239"/>
        <v>#N/A</v>
      </c>
      <c r="D15321" s="82" t="e">
        <f>VLOOKUP(Processed_Data!C15321,'Literature Lookup Tables'!$P$2:$Q$156,2,0)</f>
        <v>#N/A</v>
      </c>
    </row>
    <row r="15322" spans="1:4" x14ac:dyDescent="0.35">
      <c r="A15322" s="82" t="e">
        <f t="shared" si="239"/>
        <v>#N/A</v>
      </c>
      <c r="D15322" s="82" t="e">
        <f>VLOOKUP(Processed_Data!C15322,'Literature Lookup Tables'!$P$2:$Q$156,2,0)</f>
        <v>#N/A</v>
      </c>
    </row>
    <row r="15323" spans="1:4" x14ac:dyDescent="0.35">
      <c r="A15323" s="82" t="e">
        <f t="shared" si="239"/>
        <v>#N/A</v>
      </c>
      <c r="D15323" s="82" t="e">
        <f>VLOOKUP(Processed_Data!C15323,'Literature Lookup Tables'!$P$2:$Q$156,2,0)</f>
        <v>#N/A</v>
      </c>
    </row>
    <row r="15324" spans="1:4" x14ac:dyDescent="0.35">
      <c r="A15324" s="82" t="e">
        <f t="shared" si="239"/>
        <v>#N/A</v>
      </c>
      <c r="D15324" s="82" t="e">
        <f>VLOOKUP(Processed_Data!C15324,'Literature Lookup Tables'!$P$2:$Q$156,2,0)</f>
        <v>#N/A</v>
      </c>
    </row>
    <row r="15325" spans="1:4" x14ac:dyDescent="0.35">
      <c r="A15325" s="82" t="e">
        <f t="shared" si="239"/>
        <v>#N/A</v>
      </c>
      <c r="D15325" s="82" t="e">
        <f>VLOOKUP(Processed_Data!C15325,'Literature Lookup Tables'!$P$2:$Q$156,2,0)</f>
        <v>#N/A</v>
      </c>
    </row>
    <row r="15326" spans="1:4" x14ac:dyDescent="0.35">
      <c r="A15326" s="82" t="e">
        <f t="shared" si="239"/>
        <v>#N/A</v>
      </c>
      <c r="D15326" s="82" t="e">
        <f>VLOOKUP(Processed_Data!C15326,'Literature Lookup Tables'!$P$2:$Q$156,2,0)</f>
        <v>#N/A</v>
      </c>
    </row>
    <row r="15327" spans="1:4" x14ac:dyDescent="0.35">
      <c r="A15327" s="82" t="e">
        <f t="shared" si="239"/>
        <v>#N/A</v>
      </c>
      <c r="D15327" s="82" t="e">
        <f>VLOOKUP(Processed_Data!C15327,'Literature Lookup Tables'!$P$2:$Q$156,2,0)</f>
        <v>#N/A</v>
      </c>
    </row>
    <row r="15328" spans="1:4" x14ac:dyDescent="0.35">
      <c r="A15328" s="82" t="e">
        <f t="shared" si="239"/>
        <v>#N/A</v>
      </c>
      <c r="D15328" s="82" t="e">
        <f>VLOOKUP(Processed_Data!C15328,'Literature Lookup Tables'!$P$2:$Q$156,2,0)</f>
        <v>#N/A</v>
      </c>
    </row>
    <row r="15329" spans="1:4" x14ac:dyDescent="0.35">
      <c r="A15329" s="82" t="e">
        <f t="shared" si="239"/>
        <v>#N/A</v>
      </c>
      <c r="D15329" s="82" t="e">
        <f>VLOOKUP(Processed_Data!C15329,'Literature Lookup Tables'!$P$2:$Q$156,2,0)</f>
        <v>#N/A</v>
      </c>
    </row>
    <row r="15330" spans="1:4" x14ac:dyDescent="0.35">
      <c r="A15330" s="82" t="e">
        <f t="shared" si="239"/>
        <v>#N/A</v>
      </c>
      <c r="D15330" s="82" t="e">
        <f>VLOOKUP(Processed_Data!C15330,'Literature Lookup Tables'!$P$2:$Q$156,2,0)</f>
        <v>#N/A</v>
      </c>
    </row>
    <row r="15331" spans="1:4" x14ac:dyDescent="0.35">
      <c r="A15331" s="82" t="e">
        <f t="shared" si="239"/>
        <v>#N/A</v>
      </c>
      <c r="D15331" s="82" t="e">
        <f>VLOOKUP(Processed_Data!C15331,'Literature Lookup Tables'!$P$2:$Q$156,2,0)</f>
        <v>#N/A</v>
      </c>
    </row>
    <row r="15332" spans="1:4" x14ac:dyDescent="0.35">
      <c r="A15332" s="82" t="e">
        <f t="shared" si="239"/>
        <v>#N/A</v>
      </c>
      <c r="D15332" s="82" t="e">
        <f>VLOOKUP(Processed_Data!C15332,'Literature Lookup Tables'!$P$2:$Q$156,2,0)</f>
        <v>#N/A</v>
      </c>
    </row>
    <row r="15333" spans="1:4" x14ac:dyDescent="0.35">
      <c r="A15333" s="82" t="e">
        <f t="shared" si="239"/>
        <v>#N/A</v>
      </c>
      <c r="D15333" s="82" t="e">
        <f>VLOOKUP(Processed_Data!C15333,'Literature Lookup Tables'!$P$2:$Q$156,2,0)</f>
        <v>#N/A</v>
      </c>
    </row>
    <row r="15334" spans="1:4" x14ac:dyDescent="0.35">
      <c r="A15334" s="82" t="e">
        <f t="shared" si="239"/>
        <v>#N/A</v>
      </c>
      <c r="D15334" s="82" t="e">
        <f>VLOOKUP(Processed_Data!C15334,'Literature Lookup Tables'!$P$2:$Q$156,2,0)</f>
        <v>#N/A</v>
      </c>
    </row>
    <row r="15335" spans="1:4" x14ac:dyDescent="0.35">
      <c r="A15335" s="82" t="e">
        <f t="shared" si="239"/>
        <v>#N/A</v>
      </c>
      <c r="D15335" s="82" t="e">
        <f>VLOOKUP(Processed_Data!C15335,'Literature Lookup Tables'!$P$2:$Q$156,2,0)</f>
        <v>#N/A</v>
      </c>
    </row>
    <row r="15336" spans="1:4" x14ac:dyDescent="0.35">
      <c r="A15336" s="82" t="e">
        <f t="shared" si="239"/>
        <v>#N/A</v>
      </c>
      <c r="D15336" s="82" t="e">
        <f>VLOOKUP(Processed_Data!C15336,'Literature Lookup Tables'!$P$2:$Q$156,2,0)</f>
        <v>#N/A</v>
      </c>
    </row>
    <row r="15337" spans="1:4" x14ac:dyDescent="0.35">
      <c r="A15337" s="82" t="e">
        <f t="shared" si="239"/>
        <v>#N/A</v>
      </c>
      <c r="D15337" s="82" t="e">
        <f>VLOOKUP(Processed_Data!C15337,'Literature Lookup Tables'!$P$2:$Q$156,2,0)</f>
        <v>#N/A</v>
      </c>
    </row>
    <row r="15338" spans="1:4" x14ac:dyDescent="0.35">
      <c r="A15338" s="82" t="e">
        <f t="shared" si="239"/>
        <v>#N/A</v>
      </c>
      <c r="D15338" s="82" t="e">
        <f>VLOOKUP(Processed_Data!C15338,'Literature Lookup Tables'!$P$2:$Q$156,2,0)</f>
        <v>#N/A</v>
      </c>
    </row>
    <row r="15339" spans="1:4" x14ac:dyDescent="0.35">
      <c r="A15339" s="82" t="e">
        <f t="shared" si="239"/>
        <v>#N/A</v>
      </c>
      <c r="D15339" s="82" t="e">
        <f>VLOOKUP(Processed_Data!C15339,'Literature Lookup Tables'!$P$2:$Q$156,2,0)</f>
        <v>#N/A</v>
      </c>
    </row>
    <row r="15340" spans="1:4" x14ac:dyDescent="0.35">
      <c r="A15340" s="82" t="e">
        <f t="shared" si="239"/>
        <v>#N/A</v>
      </c>
      <c r="D15340" s="82" t="e">
        <f>VLOOKUP(Processed_Data!C15340,'Literature Lookup Tables'!$P$2:$Q$156,2,0)</f>
        <v>#N/A</v>
      </c>
    </row>
    <row r="15341" spans="1:4" x14ac:dyDescent="0.35">
      <c r="A15341" s="82" t="e">
        <f t="shared" si="239"/>
        <v>#N/A</v>
      </c>
      <c r="D15341" s="82" t="e">
        <f>VLOOKUP(Processed_Data!C15341,'Literature Lookup Tables'!$P$2:$Q$156,2,0)</f>
        <v>#N/A</v>
      </c>
    </row>
    <row r="15342" spans="1:4" x14ac:dyDescent="0.35">
      <c r="A15342" s="82" t="e">
        <f t="shared" si="239"/>
        <v>#N/A</v>
      </c>
      <c r="D15342" s="82" t="e">
        <f>VLOOKUP(Processed_Data!C15342,'Literature Lookup Tables'!$P$2:$Q$156,2,0)</f>
        <v>#N/A</v>
      </c>
    </row>
    <row r="15343" spans="1:4" x14ac:dyDescent="0.35">
      <c r="A15343" s="82" t="e">
        <f t="shared" si="239"/>
        <v>#N/A</v>
      </c>
      <c r="D15343" s="82" t="e">
        <f>VLOOKUP(Processed_Data!C15343,'Literature Lookup Tables'!$P$2:$Q$156,2,0)</f>
        <v>#N/A</v>
      </c>
    </row>
    <row r="15344" spans="1:4" x14ac:dyDescent="0.35">
      <c r="A15344" s="82" t="e">
        <f t="shared" si="239"/>
        <v>#N/A</v>
      </c>
      <c r="D15344" s="82" t="e">
        <f>VLOOKUP(Processed_Data!C15344,'Literature Lookup Tables'!$P$2:$Q$156,2,0)</f>
        <v>#N/A</v>
      </c>
    </row>
    <row r="15345" spans="1:4" x14ac:dyDescent="0.35">
      <c r="A15345" s="82" t="e">
        <f t="shared" si="239"/>
        <v>#N/A</v>
      </c>
      <c r="D15345" s="82" t="e">
        <f>VLOOKUP(Processed_Data!C15345,'Literature Lookup Tables'!$P$2:$Q$156,2,0)</f>
        <v>#N/A</v>
      </c>
    </row>
    <row r="15346" spans="1:4" x14ac:dyDescent="0.35">
      <c r="A15346" s="82" t="e">
        <f t="shared" si="239"/>
        <v>#N/A</v>
      </c>
      <c r="D15346" s="82" t="e">
        <f>VLOOKUP(Processed_Data!C15346,'Literature Lookup Tables'!$P$2:$Q$156,2,0)</f>
        <v>#N/A</v>
      </c>
    </row>
    <row r="15347" spans="1:4" x14ac:dyDescent="0.35">
      <c r="A15347" s="82" t="e">
        <f t="shared" si="239"/>
        <v>#N/A</v>
      </c>
      <c r="D15347" s="82" t="e">
        <f>VLOOKUP(Processed_Data!C15347,'Literature Lookup Tables'!$P$2:$Q$156,2,0)</f>
        <v>#N/A</v>
      </c>
    </row>
    <row r="15348" spans="1:4" x14ac:dyDescent="0.35">
      <c r="A15348" s="82" t="e">
        <f t="shared" si="239"/>
        <v>#N/A</v>
      </c>
      <c r="D15348" s="82" t="e">
        <f>VLOOKUP(Processed_Data!C15348,'Literature Lookup Tables'!$P$2:$Q$156,2,0)</f>
        <v>#N/A</v>
      </c>
    </row>
    <row r="15349" spans="1:4" x14ac:dyDescent="0.35">
      <c r="A15349" s="82" t="e">
        <f t="shared" si="239"/>
        <v>#N/A</v>
      </c>
      <c r="D15349" s="82" t="e">
        <f>VLOOKUP(Processed_Data!C15349,'Literature Lookup Tables'!$P$2:$Q$156,2,0)</f>
        <v>#N/A</v>
      </c>
    </row>
    <row r="15350" spans="1:4" x14ac:dyDescent="0.35">
      <c r="A15350" s="82" t="e">
        <f t="shared" si="239"/>
        <v>#N/A</v>
      </c>
      <c r="D15350" s="82" t="e">
        <f>VLOOKUP(Processed_Data!C15350,'Literature Lookup Tables'!$P$2:$Q$156,2,0)</f>
        <v>#N/A</v>
      </c>
    </row>
    <row r="15351" spans="1:4" x14ac:dyDescent="0.35">
      <c r="A15351" s="82" t="e">
        <f t="shared" si="239"/>
        <v>#N/A</v>
      </c>
      <c r="D15351" s="82" t="e">
        <f>VLOOKUP(Processed_Data!C15351,'Literature Lookup Tables'!$P$2:$Q$156,2,0)</f>
        <v>#N/A</v>
      </c>
    </row>
    <row r="15352" spans="1:4" x14ac:dyDescent="0.35">
      <c r="A15352" s="82" t="e">
        <f t="shared" si="239"/>
        <v>#N/A</v>
      </c>
      <c r="D15352" s="82" t="e">
        <f>VLOOKUP(Processed_Data!C15352,'Literature Lookup Tables'!$P$2:$Q$156,2,0)</f>
        <v>#N/A</v>
      </c>
    </row>
    <row r="15353" spans="1:4" x14ac:dyDescent="0.35">
      <c r="A15353" s="82" t="e">
        <f t="shared" si="239"/>
        <v>#N/A</v>
      </c>
      <c r="D15353" s="82" t="e">
        <f>VLOOKUP(Processed_Data!C15353,'Literature Lookup Tables'!$P$2:$Q$156,2,0)</f>
        <v>#N/A</v>
      </c>
    </row>
    <row r="15354" spans="1:4" x14ac:dyDescent="0.35">
      <c r="A15354" s="82" t="e">
        <f t="shared" si="239"/>
        <v>#N/A</v>
      </c>
      <c r="D15354" s="82" t="e">
        <f>VLOOKUP(Processed_Data!C15354,'Literature Lookup Tables'!$P$2:$Q$156,2,0)</f>
        <v>#N/A</v>
      </c>
    </row>
    <row r="15355" spans="1:4" x14ac:dyDescent="0.35">
      <c r="A15355" s="82" t="e">
        <f t="shared" si="239"/>
        <v>#N/A</v>
      </c>
      <c r="D15355" s="82" t="e">
        <f>VLOOKUP(Processed_Data!C15355,'Literature Lookup Tables'!$P$2:$Q$156,2,0)</f>
        <v>#N/A</v>
      </c>
    </row>
    <row r="15356" spans="1:4" x14ac:dyDescent="0.35">
      <c r="A15356" s="82" t="e">
        <f t="shared" si="239"/>
        <v>#N/A</v>
      </c>
      <c r="D15356" s="82" t="e">
        <f>VLOOKUP(Processed_Data!C15356,'Literature Lookup Tables'!$P$2:$Q$156,2,0)</f>
        <v>#N/A</v>
      </c>
    </row>
    <row r="15357" spans="1:4" x14ac:dyDescent="0.35">
      <c r="A15357" s="82" t="e">
        <f t="shared" si="239"/>
        <v>#N/A</v>
      </c>
      <c r="D15357" s="82" t="e">
        <f>VLOOKUP(Processed_Data!C15357,'Literature Lookup Tables'!$P$2:$Q$156,2,0)</f>
        <v>#N/A</v>
      </c>
    </row>
    <row r="15358" spans="1:4" x14ac:dyDescent="0.35">
      <c r="A15358" s="82" t="e">
        <f t="shared" si="239"/>
        <v>#N/A</v>
      </c>
      <c r="D15358" s="82" t="e">
        <f>VLOOKUP(Processed_Data!C15358,'Literature Lookup Tables'!$P$2:$Q$156,2,0)</f>
        <v>#N/A</v>
      </c>
    </row>
    <row r="15359" spans="1:4" x14ac:dyDescent="0.35">
      <c r="A15359" s="82" t="e">
        <f t="shared" si="239"/>
        <v>#N/A</v>
      </c>
      <c r="D15359" s="82" t="e">
        <f>VLOOKUP(Processed_Data!C15359,'Literature Lookup Tables'!$P$2:$Q$156,2,0)</f>
        <v>#N/A</v>
      </c>
    </row>
    <row r="15360" spans="1:4" x14ac:dyDescent="0.35">
      <c r="A15360" s="82" t="e">
        <f t="shared" si="239"/>
        <v>#N/A</v>
      </c>
      <c r="D15360" s="82" t="e">
        <f>VLOOKUP(Processed_Data!C15360,'Literature Lookup Tables'!$P$2:$Q$156,2,0)</f>
        <v>#N/A</v>
      </c>
    </row>
    <row r="15361" spans="1:4" x14ac:dyDescent="0.35">
      <c r="A15361" s="82" t="e">
        <f t="shared" si="239"/>
        <v>#N/A</v>
      </c>
      <c r="D15361" s="82" t="e">
        <f>VLOOKUP(Processed_Data!C15361,'Literature Lookup Tables'!$P$2:$Q$156,2,0)</f>
        <v>#N/A</v>
      </c>
    </row>
    <row r="15362" spans="1:4" x14ac:dyDescent="0.35">
      <c r="A15362" s="82" t="e">
        <f t="shared" si="239"/>
        <v>#N/A</v>
      </c>
      <c r="D15362" s="82" t="e">
        <f>VLOOKUP(Processed_Data!C15362,'Literature Lookup Tables'!$P$2:$Q$156,2,0)</f>
        <v>#N/A</v>
      </c>
    </row>
    <row r="15363" spans="1:4" x14ac:dyDescent="0.35">
      <c r="A15363" s="82" t="e">
        <f t="shared" si="239"/>
        <v>#N/A</v>
      </c>
      <c r="D15363" s="82" t="e">
        <f>VLOOKUP(Processed_Data!C15363,'Literature Lookup Tables'!$P$2:$Q$156,2,0)</f>
        <v>#N/A</v>
      </c>
    </row>
    <row r="15364" spans="1:4" x14ac:dyDescent="0.35">
      <c r="A15364" s="82" t="e">
        <f t="shared" si="239"/>
        <v>#N/A</v>
      </c>
      <c r="D15364" s="82" t="e">
        <f>VLOOKUP(Processed_Data!C15364,'Literature Lookup Tables'!$P$2:$Q$156,2,0)</f>
        <v>#N/A</v>
      </c>
    </row>
    <row r="15365" spans="1:4" x14ac:dyDescent="0.35">
      <c r="A15365" s="82" t="e">
        <f t="shared" si="239"/>
        <v>#N/A</v>
      </c>
      <c r="D15365" s="82" t="e">
        <f>VLOOKUP(Processed_Data!C15365,'Literature Lookup Tables'!$P$2:$Q$156,2,0)</f>
        <v>#N/A</v>
      </c>
    </row>
    <row r="15366" spans="1:4" x14ac:dyDescent="0.35">
      <c r="A15366" s="82" t="e">
        <f t="shared" si="239"/>
        <v>#N/A</v>
      </c>
      <c r="D15366" s="82" t="e">
        <f>VLOOKUP(Processed_Data!C15366,'Literature Lookup Tables'!$P$2:$Q$156,2,0)</f>
        <v>#N/A</v>
      </c>
    </row>
    <row r="15367" spans="1:4" x14ac:dyDescent="0.35">
      <c r="A15367" s="82" t="e">
        <f t="shared" ref="A15367:A15430" si="240">F15367&amp;"-"&amp;E15367&amp;"-"&amp;D15367</f>
        <v>#N/A</v>
      </c>
      <c r="D15367" s="82" t="e">
        <f>VLOOKUP(Processed_Data!C15367,'Literature Lookup Tables'!$P$2:$Q$156,2,0)</f>
        <v>#N/A</v>
      </c>
    </row>
    <row r="15368" spans="1:4" x14ac:dyDescent="0.35">
      <c r="A15368" s="82" t="e">
        <f t="shared" si="240"/>
        <v>#N/A</v>
      </c>
      <c r="D15368" s="82" t="e">
        <f>VLOOKUP(Processed_Data!C15368,'Literature Lookup Tables'!$P$2:$Q$156,2,0)</f>
        <v>#N/A</v>
      </c>
    </row>
    <row r="15369" spans="1:4" x14ac:dyDescent="0.35">
      <c r="A15369" s="82" t="e">
        <f t="shared" si="240"/>
        <v>#N/A</v>
      </c>
      <c r="D15369" s="82" t="e">
        <f>VLOOKUP(Processed_Data!C15369,'Literature Lookup Tables'!$P$2:$Q$156,2,0)</f>
        <v>#N/A</v>
      </c>
    </row>
    <row r="15370" spans="1:4" x14ac:dyDescent="0.35">
      <c r="A15370" s="82" t="e">
        <f t="shared" si="240"/>
        <v>#N/A</v>
      </c>
      <c r="D15370" s="82" t="e">
        <f>VLOOKUP(Processed_Data!C15370,'Literature Lookup Tables'!$P$2:$Q$156,2,0)</f>
        <v>#N/A</v>
      </c>
    </row>
    <row r="15371" spans="1:4" x14ac:dyDescent="0.35">
      <c r="A15371" s="82" t="e">
        <f t="shared" si="240"/>
        <v>#N/A</v>
      </c>
      <c r="D15371" s="82" t="e">
        <f>VLOOKUP(Processed_Data!C15371,'Literature Lookup Tables'!$P$2:$Q$156,2,0)</f>
        <v>#N/A</v>
      </c>
    </row>
    <row r="15372" spans="1:4" x14ac:dyDescent="0.35">
      <c r="A15372" s="82" t="e">
        <f t="shared" si="240"/>
        <v>#N/A</v>
      </c>
      <c r="D15372" s="82" t="e">
        <f>VLOOKUP(Processed_Data!C15372,'Literature Lookup Tables'!$P$2:$Q$156,2,0)</f>
        <v>#N/A</v>
      </c>
    </row>
    <row r="15373" spans="1:4" x14ac:dyDescent="0.35">
      <c r="A15373" s="82" t="e">
        <f t="shared" si="240"/>
        <v>#N/A</v>
      </c>
      <c r="D15373" s="82" t="e">
        <f>VLOOKUP(Processed_Data!C15373,'Literature Lookup Tables'!$P$2:$Q$156,2,0)</f>
        <v>#N/A</v>
      </c>
    </row>
    <row r="15374" spans="1:4" x14ac:dyDescent="0.35">
      <c r="A15374" s="82" t="e">
        <f t="shared" si="240"/>
        <v>#N/A</v>
      </c>
      <c r="D15374" s="82" t="e">
        <f>VLOOKUP(Processed_Data!C15374,'Literature Lookup Tables'!$P$2:$Q$156,2,0)</f>
        <v>#N/A</v>
      </c>
    </row>
    <row r="15375" spans="1:4" x14ac:dyDescent="0.35">
      <c r="A15375" s="82" t="e">
        <f t="shared" si="240"/>
        <v>#N/A</v>
      </c>
      <c r="D15375" s="82" t="e">
        <f>VLOOKUP(Processed_Data!C15375,'Literature Lookup Tables'!$P$2:$Q$156,2,0)</f>
        <v>#N/A</v>
      </c>
    </row>
    <row r="15376" spans="1:4" x14ac:dyDescent="0.35">
      <c r="A15376" s="82" t="e">
        <f t="shared" si="240"/>
        <v>#N/A</v>
      </c>
      <c r="D15376" s="82" t="e">
        <f>VLOOKUP(Processed_Data!C15376,'Literature Lookup Tables'!$P$2:$Q$156,2,0)</f>
        <v>#N/A</v>
      </c>
    </row>
    <row r="15377" spans="1:4" x14ac:dyDescent="0.35">
      <c r="A15377" s="82" t="e">
        <f t="shared" si="240"/>
        <v>#N/A</v>
      </c>
      <c r="D15377" s="82" t="e">
        <f>VLOOKUP(Processed_Data!C15377,'Literature Lookup Tables'!$P$2:$Q$156,2,0)</f>
        <v>#N/A</v>
      </c>
    </row>
    <row r="15378" spans="1:4" x14ac:dyDescent="0.35">
      <c r="A15378" s="82" t="e">
        <f t="shared" si="240"/>
        <v>#N/A</v>
      </c>
      <c r="D15378" s="82" t="e">
        <f>VLOOKUP(Processed_Data!C15378,'Literature Lookup Tables'!$P$2:$Q$156,2,0)</f>
        <v>#N/A</v>
      </c>
    </row>
    <row r="15379" spans="1:4" x14ac:dyDescent="0.35">
      <c r="A15379" s="82" t="e">
        <f t="shared" si="240"/>
        <v>#N/A</v>
      </c>
      <c r="D15379" s="82" t="e">
        <f>VLOOKUP(Processed_Data!C15379,'Literature Lookup Tables'!$P$2:$Q$156,2,0)</f>
        <v>#N/A</v>
      </c>
    </row>
    <row r="15380" spans="1:4" x14ac:dyDescent="0.35">
      <c r="A15380" s="82" t="e">
        <f t="shared" si="240"/>
        <v>#N/A</v>
      </c>
      <c r="D15380" s="82" t="e">
        <f>VLOOKUP(Processed_Data!C15380,'Literature Lookup Tables'!$P$2:$Q$156,2,0)</f>
        <v>#N/A</v>
      </c>
    </row>
    <row r="15381" spans="1:4" x14ac:dyDescent="0.35">
      <c r="A15381" s="82" t="e">
        <f t="shared" si="240"/>
        <v>#N/A</v>
      </c>
      <c r="D15381" s="82" t="e">
        <f>VLOOKUP(Processed_Data!C15381,'Literature Lookup Tables'!$P$2:$Q$156,2,0)</f>
        <v>#N/A</v>
      </c>
    </row>
    <row r="15382" spans="1:4" x14ac:dyDescent="0.35">
      <c r="A15382" s="82" t="e">
        <f t="shared" si="240"/>
        <v>#N/A</v>
      </c>
      <c r="D15382" s="82" t="e">
        <f>VLOOKUP(Processed_Data!C15382,'Literature Lookup Tables'!$P$2:$Q$156,2,0)</f>
        <v>#N/A</v>
      </c>
    </row>
    <row r="15383" spans="1:4" x14ac:dyDescent="0.35">
      <c r="A15383" s="82" t="e">
        <f t="shared" si="240"/>
        <v>#N/A</v>
      </c>
      <c r="D15383" s="82" t="e">
        <f>VLOOKUP(Processed_Data!C15383,'Literature Lookup Tables'!$P$2:$Q$156,2,0)</f>
        <v>#N/A</v>
      </c>
    </row>
    <row r="15384" spans="1:4" x14ac:dyDescent="0.35">
      <c r="A15384" s="82" t="e">
        <f t="shared" si="240"/>
        <v>#N/A</v>
      </c>
      <c r="D15384" s="82" t="e">
        <f>VLOOKUP(Processed_Data!C15384,'Literature Lookup Tables'!$P$2:$Q$156,2,0)</f>
        <v>#N/A</v>
      </c>
    </row>
    <row r="15385" spans="1:4" x14ac:dyDescent="0.35">
      <c r="A15385" s="82" t="e">
        <f t="shared" si="240"/>
        <v>#N/A</v>
      </c>
      <c r="D15385" s="82" t="e">
        <f>VLOOKUP(Processed_Data!C15385,'Literature Lookup Tables'!$P$2:$Q$156,2,0)</f>
        <v>#N/A</v>
      </c>
    </row>
    <row r="15386" spans="1:4" x14ac:dyDescent="0.35">
      <c r="A15386" s="82" t="e">
        <f t="shared" si="240"/>
        <v>#N/A</v>
      </c>
      <c r="D15386" s="82" t="e">
        <f>VLOOKUP(Processed_Data!C15386,'Literature Lookup Tables'!$P$2:$Q$156,2,0)</f>
        <v>#N/A</v>
      </c>
    </row>
    <row r="15387" spans="1:4" x14ac:dyDescent="0.35">
      <c r="A15387" s="82" t="e">
        <f t="shared" si="240"/>
        <v>#N/A</v>
      </c>
      <c r="D15387" s="82" t="e">
        <f>VLOOKUP(Processed_Data!C15387,'Literature Lookup Tables'!$P$2:$Q$156,2,0)</f>
        <v>#N/A</v>
      </c>
    </row>
    <row r="15388" spans="1:4" x14ac:dyDescent="0.35">
      <c r="A15388" s="82" t="e">
        <f t="shared" si="240"/>
        <v>#N/A</v>
      </c>
      <c r="D15388" s="82" t="e">
        <f>VLOOKUP(Processed_Data!C15388,'Literature Lookup Tables'!$P$2:$Q$156,2,0)</f>
        <v>#N/A</v>
      </c>
    </row>
    <row r="15389" spans="1:4" x14ac:dyDescent="0.35">
      <c r="A15389" s="82" t="e">
        <f t="shared" si="240"/>
        <v>#N/A</v>
      </c>
      <c r="D15389" s="82" t="e">
        <f>VLOOKUP(Processed_Data!C15389,'Literature Lookup Tables'!$P$2:$Q$156,2,0)</f>
        <v>#N/A</v>
      </c>
    </row>
    <row r="15390" spans="1:4" x14ac:dyDescent="0.35">
      <c r="A15390" s="82" t="e">
        <f t="shared" si="240"/>
        <v>#N/A</v>
      </c>
      <c r="D15390" s="82" t="e">
        <f>VLOOKUP(Processed_Data!C15390,'Literature Lookup Tables'!$P$2:$Q$156,2,0)</f>
        <v>#N/A</v>
      </c>
    </row>
    <row r="15391" spans="1:4" x14ac:dyDescent="0.35">
      <c r="A15391" s="82" t="e">
        <f t="shared" si="240"/>
        <v>#N/A</v>
      </c>
      <c r="D15391" s="82" t="e">
        <f>VLOOKUP(Processed_Data!C15391,'Literature Lookup Tables'!$P$2:$Q$156,2,0)</f>
        <v>#N/A</v>
      </c>
    </row>
    <row r="15392" spans="1:4" x14ac:dyDescent="0.35">
      <c r="A15392" s="82" t="e">
        <f t="shared" si="240"/>
        <v>#N/A</v>
      </c>
      <c r="D15392" s="82" t="e">
        <f>VLOOKUP(Processed_Data!C15392,'Literature Lookup Tables'!$P$2:$Q$156,2,0)</f>
        <v>#N/A</v>
      </c>
    </row>
    <row r="15393" spans="1:4" x14ac:dyDescent="0.35">
      <c r="A15393" s="82" t="e">
        <f t="shared" si="240"/>
        <v>#N/A</v>
      </c>
      <c r="D15393" s="82" t="e">
        <f>VLOOKUP(Processed_Data!C15393,'Literature Lookup Tables'!$P$2:$Q$156,2,0)</f>
        <v>#N/A</v>
      </c>
    </row>
    <row r="15394" spans="1:4" x14ac:dyDescent="0.35">
      <c r="A15394" s="82" t="e">
        <f t="shared" si="240"/>
        <v>#N/A</v>
      </c>
      <c r="D15394" s="82" t="e">
        <f>VLOOKUP(Processed_Data!C15394,'Literature Lookup Tables'!$P$2:$Q$156,2,0)</f>
        <v>#N/A</v>
      </c>
    </row>
    <row r="15395" spans="1:4" x14ac:dyDescent="0.35">
      <c r="A15395" s="82" t="e">
        <f t="shared" si="240"/>
        <v>#N/A</v>
      </c>
      <c r="D15395" s="82" t="e">
        <f>VLOOKUP(Processed_Data!C15395,'Literature Lookup Tables'!$P$2:$Q$156,2,0)</f>
        <v>#N/A</v>
      </c>
    </row>
    <row r="15396" spans="1:4" x14ac:dyDescent="0.35">
      <c r="A15396" s="82" t="e">
        <f t="shared" si="240"/>
        <v>#N/A</v>
      </c>
      <c r="D15396" s="82" t="e">
        <f>VLOOKUP(Processed_Data!C15396,'Literature Lookup Tables'!$P$2:$Q$156,2,0)</f>
        <v>#N/A</v>
      </c>
    </row>
    <row r="15397" spans="1:4" x14ac:dyDescent="0.35">
      <c r="A15397" s="82" t="e">
        <f t="shared" si="240"/>
        <v>#N/A</v>
      </c>
      <c r="D15397" s="82" t="e">
        <f>VLOOKUP(Processed_Data!C15397,'Literature Lookup Tables'!$P$2:$Q$156,2,0)</f>
        <v>#N/A</v>
      </c>
    </row>
    <row r="15398" spans="1:4" x14ac:dyDescent="0.35">
      <c r="A15398" s="82" t="e">
        <f t="shared" si="240"/>
        <v>#N/A</v>
      </c>
      <c r="D15398" s="82" t="e">
        <f>VLOOKUP(Processed_Data!C15398,'Literature Lookup Tables'!$P$2:$Q$156,2,0)</f>
        <v>#N/A</v>
      </c>
    </row>
    <row r="15399" spans="1:4" x14ac:dyDescent="0.35">
      <c r="A15399" s="82" t="e">
        <f t="shared" si="240"/>
        <v>#N/A</v>
      </c>
      <c r="D15399" s="82" t="e">
        <f>VLOOKUP(Processed_Data!C15399,'Literature Lookup Tables'!$P$2:$Q$156,2,0)</f>
        <v>#N/A</v>
      </c>
    </row>
    <row r="15400" spans="1:4" x14ac:dyDescent="0.35">
      <c r="A15400" s="82" t="e">
        <f t="shared" si="240"/>
        <v>#N/A</v>
      </c>
      <c r="D15400" s="82" t="e">
        <f>VLOOKUP(Processed_Data!C15400,'Literature Lookup Tables'!$P$2:$Q$156,2,0)</f>
        <v>#N/A</v>
      </c>
    </row>
    <row r="15401" spans="1:4" x14ac:dyDescent="0.35">
      <c r="A15401" s="82" t="e">
        <f t="shared" si="240"/>
        <v>#N/A</v>
      </c>
      <c r="D15401" s="82" t="e">
        <f>VLOOKUP(Processed_Data!C15401,'Literature Lookup Tables'!$P$2:$Q$156,2,0)</f>
        <v>#N/A</v>
      </c>
    </row>
    <row r="15402" spans="1:4" x14ac:dyDescent="0.35">
      <c r="A15402" s="82" t="e">
        <f t="shared" si="240"/>
        <v>#N/A</v>
      </c>
      <c r="D15402" s="82" t="e">
        <f>VLOOKUP(Processed_Data!C15402,'Literature Lookup Tables'!$P$2:$Q$156,2,0)</f>
        <v>#N/A</v>
      </c>
    </row>
    <row r="15403" spans="1:4" x14ac:dyDescent="0.35">
      <c r="A15403" s="82" t="e">
        <f t="shared" si="240"/>
        <v>#N/A</v>
      </c>
      <c r="D15403" s="82" t="e">
        <f>VLOOKUP(Processed_Data!C15403,'Literature Lookup Tables'!$P$2:$Q$156,2,0)</f>
        <v>#N/A</v>
      </c>
    </row>
    <row r="15404" spans="1:4" x14ac:dyDescent="0.35">
      <c r="A15404" s="82" t="e">
        <f t="shared" si="240"/>
        <v>#N/A</v>
      </c>
      <c r="D15404" s="82" t="e">
        <f>VLOOKUP(Processed_Data!C15404,'Literature Lookup Tables'!$P$2:$Q$156,2,0)</f>
        <v>#N/A</v>
      </c>
    </row>
    <row r="15405" spans="1:4" x14ac:dyDescent="0.35">
      <c r="A15405" s="82" t="e">
        <f t="shared" si="240"/>
        <v>#N/A</v>
      </c>
      <c r="D15405" s="82" t="e">
        <f>VLOOKUP(Processed_Data!C15405,'Literature Lookup Tables'!$P$2:$Q$156,2,0)</f>
        <v>#N/A</v>
      </c>
    </row>
    <row r="15406" spans="1:4" x14ac:dyDescent="0.35">
      <c r="A15406" s="82" t="e">
        <f t="shared" si="240"/>
        <v>#N/A</v>
      </c>
      <c r="D15406" s="82" t="e">
        <f>VLOOKUP(Processed_Data!C15406,'Literature Lookup Tables'!$P$2:$Q$156,2,0)</f>
        <v>#N/A</v>
      </c>
    </row>
    <row r="15407" spans="1:4" x14ac:dyDescent="0.35">
      <c r="A15407" s="82" t="e">
        <f t="shared" si="240"/>
        <v>#N/A</v>
      </c>
      <c r="D15407" s="82" t="e">
        <f>VLOOKUP(Processed_Data!C15407,'Literature Lookup Tables'!$P$2:$Q$156,2,0)</f>
        <v>#N/A</v>
      </c>
    </row>
    <row r="15408" spans="1:4" x14ac:dyDescent="0.35">
      <c r="A15408" s="82" t="e">
        <f t="shared" si="240"/>
        <v>#N/A</v>
      </c>
      <c r="D15408" s="82" t="e">
        <f>VLOOKUP(Processed_Data!C15408,'Literature Lookup Tables'!$P$2:$Q$156,2,0)</f>
        <v>#N/A</v>
      </c>
    </row>
    <row r="15409" spans="1:4" x14ac:dyDescent="0.35">
      <c r="A15409" s="82" t="e">
        <f t="shared" si="240"/>
        <v>#N/A</v>
      </c>
      <c r="D15409" s="82" t="e">
        <f>VLOOKUP(Processed_Data!C15409,'Literature Lookup Tables'!$P$2:$Q$156,2,0)</f>
        <v>#N/A</v>
      </c>
    </row>
    <row r="15410" spans="1:4" x14ac:dyDescent="0.35">
      <c r="A15410" s="82" t="e">
        <f t="shared" si="240"/>
        <v>#N/A</v>
      </c>
      <c r="D15410" s="82" t="e">
        <f>VLOOKUP(Processed_Data!C15410,'Literature Lookup Tables'!$P$2:$Q$156,2,0)</f>
        <v>#N/A</v>
      </c>
    </row>
    <row r="15411" spans="1:4" x14ac:dyDescent="0.35">
      <c r="A15411" s="82" t="e">
        <f t="shared" si="240"/>
        <v>#N/A</v>
      </c>
      <c r="D15411" s="82" t="e">
        <f>VLOOKUP(Processed_Data!C15411,'Literature Lookup Tables'!$P$2:$Q$156,2,0)</f>
        <v>#N/A</v>
      </c>
    </row>
    <row r="15412" spans="1:4" x14ac:dyDescent="0.35">
      <c r="A15412" s="82" t="e">
        <f t="shared" si="240"/>
        <v>#N/A</v>
      </c>
      <c r="D15412" s="82" t="e">
        <f>VLOOKUP(Processed_Data!C15412,'Literature Lookup Tables'!$P$2:$Q$156,2,0)</f>
        <v>#N/A</v>
      </c>
    </row>
    <row r="15413" spans="1:4" x14ac:dyDescent="0.35">
      <c r="A15413" s="82" t="e">
        <f t="shared" si="240"/>
        <v>#N/A</v>
      </c>
      <c r="D15413" s="82" t="e">
        <f>VLOOKUP(Processed_Data!C15413,'Literature Lookup Tables'!$P$2:$Q$156,2,0)</f>
        <v>#N/A</v>
      </c>
    </row>
    <row r="15414" spans="1:4" x14ac:dyDescent="0.35">
      <c r="A15414" s="82" t="e">
        <f t="shared" si="240"/>
        <v>#N/A</v>
      </c>
      <c r="D15414" s="82" t="e">
        <f>VLOOKUP(Processed_Data!C15414,'Literature Lookup Tables'!$P$2:$Q$156,2,0)</f>
        <v>#N/A</v>
      </c>
    </row>
    <row r="15415" spans="1:4" x14ac:dyDescent="0.35">
      <c r="A15415" s="82" t="e">
        <f t="shared" si="240"/>
        <v>#N/A</v>
      </c>
      <c r="D15415" s="82" t="e">
        <f>VLOOKUP(Processed_Data!C15415,'Literature Lookup Tables'!$P$2:$Q$156,2,0)</f>
        <v>#N/A</v>
      </c>
    </row>
    <row r="15416" spans="1:4" x14ac:dyDescent="0.35">
      <c r="A15416" s="82" t="e">
        <f t="shared" si="240"/>
        <v>#N/A</v>
      </c>
      <c r="D15416" s="82" t="e">
        <f>VLOOKUP(Processed_Data!C15416,'Literature Lookup Tables'!$P$2:$Q$156,2,0)</f>
        <v>#N/A</v>
      </c>
    </row>
    <row r="15417" spans="1:4" x14ac:dyDescent="0.35">
      <c r="A15417" s="82" t="e">
        <f t="shared" si="240"/>
        <v>#N/A</v>
      </c>
      <c r="D15417" s="82" t="e">
        <f>VLOOKUP(Processed_Data!C15417,'Literature Lookup Tables'!$P$2:$Q$156,2,0)</f>
        <v>#N/A</v>
      </c>
    </row>
    <row r="15418" spans="1:4" x14ac:dyDescent="0.35">
      <c r="A15418" s="82" t="e">
        <f t="shared" si="240"/>
        <v>#N/A</v>
      </c>
      <c r="D15418" s="82" t="e">
        <f>VLOOKUP(Processed_Data!C15418,'Literature Lookup Tables'!$P$2:$Q$156,2,0)</f>
        <v>#N/A</v>
      </c>
    </row>
    <row r="15419" spans="1:4" x14ac:dyDescent="0.35">
      <c r="A15419" s="82" t="e">
        <f t="shared" si="240"/>
        <v>#N/A</v>
      </c>
      <c r="D15419" s="82" t="e">
        <f>VLOOKUP(Processed_Data!C15419,'Literature Lookup Tables'!$P$2:$Q$156,2,0)</f>
        <v>#N/A</v>
      </c>
    </row>
    <row r="15420" spans="1:4" x14ac:dyDescent="0.35">
      <c r="A15420" s="82" t="e">
        <f t="shared" si="240"/>
        <v>#N/A</v>
      </c>
      <c r="D15420" s="82" t="e">
        <f>VLOOKUP(Processed_Data!C15420,'Literature Lookup Tables'!$P$2:$Q$156,2,0)</f>
        <v>#N/A</v>
      </c>
    </row>
    <row r="15421" spans="1:4" x14ac:dyDescent="0.35">
      <c r="A15421" s="82" t="e">
        <f t="shared" si="240"/>
        <v>#N/A</v>
      </c>
      <c r="D15421" s="82" t="e">
        <f>VLOOKUP(Processed_Data!C15421,'Literature Lookup Tables'!$P$2:$Q$156,2,0)</f>
        <v>#N/A</v>
      </c>
    </row>
    <row r="15422" spans="1:4" x14ac:dyDescent="0.35">
      <c r="A15422" s="82" t="e">
        <f t="shared" si="240"/>
        <v>#N/A</v>
      </c>
      <c r="D15422" s="82" t="e">
        <f>VLOOKUP(Processed_Data!C15422,'Literature Lookup Tables'!$P$2:$Q$156,2,0)</f>
        <v>#N/A</v>
      </c>
    </row>
    <row r="15423" spans="1:4" x14ac:dyDescent="0.35">
      <c r="A15423" s="82" t="e">
        <f t="shared" si="240"/>
        <v>#N/A</v>
      </c>
      <c r="D15423" s="82" t="e">
        <f>VLOOKUP(Processed_Data!C15423,'Literature Lookup Tables'!$P$2:$Q$156,2,0)</f>
        <v>#N/A</v>
      </c>
    </row>
    <row r="15424" spans="1:4" x14ac:dyDescent="0.35">
      <c r="A15424" s="82" t="e">
        <f t="shared" si="240"/>
        <v>#N/A</v>
      </c>
      <c r="D15424" s="82" t="e">
        <f>VLOOKUP(Processed_Data!C15424,'Literature Lookup Tables'!$P$2:$Q$156,2,0)</f>
        <v>#N/A</v>
      </c>
    </row>
    <row r="15425" spans="1:4" x14ac:dyDescent="0.35">
      <c r="A15425" s="82" t="e">
        <f t="shared" si="240"/>
        <v>#N/A</v>
      </c>
      <c r="D15425" s="82" t="e">
        <f>VLOOKUP(Processed_Data!C15425,'Literature Lookup Tables'!$P$2:$Q$156,2,0)</f>
        <v>#N/A</v>
      </c>
    </row>
    <row r="15426" spans="1:4" x14ac:dyDescent="0.35">
      <c r="A15426" s="82" t="e">
        <f t="shared" si="240"/>
        <v>#N/A</v>
      </c>
      <c r="D15426" s="82" t="e">
        <f>VLOOKUP(Processed_Data!C15426,'Literature Lookup Tables'!$P$2:$Q$156,2,0)</f>
        <v>#N/A</v>
      </c>
    </row>
    <row r="15427" spans="1:4" x14ac:dyDescent="0.35">
      <c r="A15427" s="82" t="e">
        <f t="shared" si="240"/>
        <v>#N/A</v>
      </c>
      <c r="D15427" s="82" t="e">
        <f>VLOOKUP(Processed_Data!C15427,'Literature Lookup Tables'!$P$2:$Q$156,2,0)</f>
        <v>#N/A</v>
      </c>
    </row>
    <row r="15428" spans="1:4" x14ac:dyDescent="0.35">
      <c r="A15428" s="82" t="e">
        <f t="shared" si="240"/>
        <v>#N/A</v>
      </c>
      <c r="D15428" s="82" t="e">
        <f>VLOOKUP(Processed_Data!C15428,'Literature Lookup Tables'!$P$2:$Q$156,2,0)</f>
        <v>#N/A</v>
      </c>
    </row>
    <row r="15429" spans="1:4" x14ac:dyDescent="0.35">
      <c r="A15429" s="82" t="e">
        <f t="shared" si="240"/>
        <v>#N/A</v>
      </c>
      <c r="D15429" s="82" t="e">
        <f>VLOOKUP(Processed_Data!C15429,'Literature Lookup Tables'!$P$2:$Q$156,2,0)</f>
        <v>#N/A</v>
      </c>
    </row>
    <row r="15430" spans="1:4" x14ac:dyDescent="0.35">
      <c r="A15430" s="82" t="e">
        <f t="shared" si="240"/>
        <v>#N/A</v>
      </c>
      <c r="D15430" s="82" t="e">
        <f>VLOOKUP(Processed_Data!C15430,'Literature Lookup Tables'!$P$2:$Q$156,2,0)</f>
        <v>#N/A</v>
      </c>
    </row>
    <row r="15431" spans="1:4" x14ac:dyDescent="0.35">
      <c r="A15431" s="82" t="e">
        <f t="shared" ref="A15431:A15494" si="241">F15431&amp;"-"&amp;E15431&amp;"-"&amp;D15431</f>
        <v>#N/A</v>
      </c>
      <c r="D15431" s="82" t="e">
        <f>VLOOKUP(Processed_Data!C15431,'Literature Lookup Tables'!$P$2:$Q$156,2,0)</f>
        <v>#N/A</v>
      </c>
    </row>
    <row r="15432" spans="1:4" x14ac:dyDescent="0.35">
      <c r="A15432" s="82" t="e">
        <f t="shared" si="241"/>
        <v>#N/A</v>
      </c>
      <c r="D15432" s="82" t="e">
        <f>VLOOKUP(Processed_Data!C15432,'Literature Lookup Tables'!$P$2:$Q$156,2,0)</f>
        <v>#N/A</v>
      </c>
    </row>
    <row r="15433" spans="1:4" x14ac:dyDescent="0.35">
      <c r="A15433" s="82" t="e">
        <f t="shared" si="241"/>
        <v>#N/A</v>
      </c>
      <c r="D15433" s="82" t="e">
        <f>VLOOKUP(Processed_Data!C15433,'Literature Lookup Tables'!$P$2:$Q$156,2,0)</f>
        <v>#N/A</v>
      </c>
    </row>
    <row r="15434" spans="1:4" x14ac:dyDescent="0.35">
      <c r="A15434" s="82" t="e">
        <f t="shared" si="241"/>
        <v>#N/A</v>
      </c>
      <c r="D15434" s="82" t="e">
        <f>VLOOKUP(Processed_Data!C15434,'Literature Lookup Tables'!$P$2:$Q$156,2,0)</f>
        <v>#N/A</v>
      </c>
    </row>
    <row r="15435" spans="1:4" x14ac:dyDescent="0.35">
      <c r="A15435" s="82" t="e">
        <f t="shared" si="241"/>
        <v>#N/A</v>
      </c>
      <c r="D15435" s="82" t="e">
        <f>VLOOKUP(Processed_Data!C15435,'Literature Lookup Tables'!$P$2:$Q$156,2,0)</f>
        <v>#N/A</v>
      </c>
    </row>
    <row r="15436" spans="1:4" x14ac:dyDescent="0.35">
      <c r="A15436" s="82" t="e">
        <f t="shared" si="241"/>
        <v>#N/A</v>
      </c>
      <c r="D15436" s="82" t="e">
        <f>VLOOKUP(Processed_Data!C15436,'Literature Lookup Tables'!$P$2:$Q$156,2,0)</f>
        <v>#N/A</v>
      </c>
    </row>
    <row r="15437" spans="1:4" x14ac:dyDescent="0.35">
      <c r="A15437" s="82" t="e">
        <f t="shared" si="241"/>
        <v>#N/A</v>
      </c>
      <c r="D15437" s="82" t="e">
        <f>VLOOKUP(Processed_Data!C15437,'Literature Lookup Tables'!$P$2:$Q$156,2,0)</f>
        <v>#N/A</v>
      </c>
    </row>
    <row r="15438" spans="1:4" x14ac:dyDescent="0.35">
      <c r="A15438" s="82" t="e">
        <f t="shared" si="241"/>
        <v>#N/A</v>
      </c>
      <c r="D15438" s="82" t="e">
        <f>VLOOKUP(Processed_Data!C15438,'Literature Lookup Tables'!$P$2:$Q$156,2,0)</f>
        <v>#N/A</v>
      </c>
    </row>
    <row r="15439" spans="1:4" x14ac:dyDescent="0.35">
      <c r="A15439" s="82" t="e">
        <f t="shared" si="241"/>
        <v>#N/A</v>
      </c>
      <c r="D15439" s="82" t="e">
        <f>VLOOKUP(Processed_Data!C15439,'Literature Lookup Tables'!$P$2:$Q$156,2,0)</f>
        <v>#N/A</v>
      </c>
    </row>
    <row r="15440" spans="1:4" x14ac:dyDescent="0.35">
      <c r="A15440" s="82" t="e">
        <f t="shared" si="241"/>
        <v>#N/A</v>
      </c>
      <c r="D15440" s="82" t="e">
        <f>VLOOKUP(Processed_Data!C15440,'Literature Lookup Tables'!$P$2:$Q$156,2,0)</f>
        <v>#N/A</v>
      </c>
    </row>
    <row r="15441" spans="1:4" x14ac:dyDescent="0.35">
      <c r="A15441" s="82" t="e">
        <f t="shared" si="241"/>
        <v>#N/A</v>
      </c>
      <c r="D15441" s="82" t="e">
        <f>VLOOKUP(Processed_Data!C15441,'Literature Lookup Tables'!$P$2:$Q$156,2,0)</f>
        <v>#N/A</v>
      </c>
    </row>
    <row r="15442" spans="1:4" x14ac:dyDescent="0.35">
      <c r="A15442" s="82" t="e">
        <f t="shared" si="241"/>
        <v>#N/A</v>
      </c>
      <c r="D15442" s="82" t="e">
        <f>VLOOKUP(Processed_Data!C15442,'Literature Lookup Tables'!$P$2:$Q$156,2,0)</f>
        <v>#N/A</v>
      </c>
    </row>
    <row r="15443" spans="1:4" x14ac:dyDescent="0.35">
      <c r="A15443" s="82" t="e">
        <f t="shared" si="241"/>
        <v>#N/A</v>
      </c>
      <c r="D15443" s="82" t="e">
        <f>VLOOKUP(Processed_Data!C15443,'Literature Lookup Tables'!$P$2:$Q$156,2,0)</f>
        <v>#N/A</v>
      </c>
    </row>
    <row r="15444" spans="1:4" x14ac:dyDescent="0.35">
      <c r="A15444" s="82" t="e">
        <f t="shared" si="241"/>
        <v>#N/A</v>
      </c>
      <c r="D15444" s="82" t="e">
        <f>VLOOKUP(Processed_Data!C15444,'Literature Lookup Tables'!$P$2:$Q$156,2,0)</f>
        <v>#N/A</v>
      </c>
    </row>
    <row r="15445" spans="1:4" x14ac:dyDescent="0.35">
      <c r="A15445" s="82" t="e">
        <f t="shared" si="241"/>
        <v>#N/A</v>
      </c>
      <c r="D15445" s="82" t="e">
        <f>VLOOKUP(Processed_Data!C15445,'Literature Lookup Tables'!$P$2:$Q$156,2,0)</f>
        <v>#N/A</v>
      </c>
    </row>
    <row r="15446" spans="1:4" x14ac:dyDescent="0.35">
      <c r="A15446" s="82" t="e">
        <f t="shared" si="241"/>
        <v>#N/A</v>
      </c>
      <c r="D15446" s="82" t="e">
        <f>VLOOKUP(Processed_Data!C15446,'Literature Lookup Tables'!$P$2:$Q$156,2,0)</f>
        <v>#N/A</v>
      </c>
    </row>
    <row r="15447" spans="1:4" x14ac:dyDescent="0.35">
      <c r="A15447" s="82" t="e">
        <f t="shared" si="241"/>
        <v>#N/A</v>
      </c>
      <c r="D15447" s="82" t="e">
        <f>VLOOKUP(Processed_Data!C15447,'Literature Lookup Tables'!$P$2:$Q$156,2,0)</f>
        <v>#N/A</v>
      </c>
    </row>
    <row r="15448" spans="1:4" x14ac:dyDescent="0.35">
      <c r="A15448" s="82" t="e">
        <f t="shared" si="241"/>
        <v>#N/A</v>
      </c>
      <c r="D15448" s="82" t="e">
        <f>VLOOKUP(Processed_Data!C15448,'Literature Lookup Tables'!$P$2:$Q$156,2,0)</f>
        <v>#N/A</v>
      </c>
    </row>
    <row r="15449" spans="1:4" x14ac:dyDescent="0.35">
      <c r="A15449" s="82" t="e">
        <f t="shared" si="241"/>
        <v>#N/A</v>
      </c>
      <c r="D15449" s="82" t="e">
        <f>VLOOKUP(Processed_Data!C15449,'Literature Lookup Tables'!$P$2:$Q$156,2,0)</f>
        <v>#N/A</v>
      </c>
    </row>
    <row r="15450" spans="1:4" x14ac:dyDescent="0.35">
      <c r="A15450" s="82" t="e">
        <f t="shared" si="241"/>
        <v>#N/A</v>
      </c>
      <c r="D15450" s="82" t="e">
        <f>VLOOKUP(Processed_Data!C15450,'Literature Lookup Tables'!$P$2:$Q$156,2,0)</f>
        <v>#N/A</v>
      </c>
    </row>
    <row r="15451" spans="1:4" x14ac:dyDescent="0.35">
      <c r="A15451" s="82" t="e">
        <f t="shared" si="241"/>
        <v>#N/A</v>
      </c>
      <c r="D15451" s="82" t="e">
        <f>VLOOKUP(Processed_Data!C15451,'Literature Lookup Tables'!$P$2:$Q$156,2,0)</f>
        <v>#N/A</v>
      </c>
    </row>
    <row r="15452" spans="1:4" x14ac:dyDescent="0.35">
      <c r="A15452" s="82" t="e">
        <f t="shared" si="241"/>
        <v>#N/A</v>
      </c>
      <c r="D15452" s="82" t="e">
        <f>VLOOKUP(Processed_Data!C15452,'Literature Lookup Tables'!$P$2:$Q$156,2,0)</f>
        <v>#N/A</v>
      </c>
    </row>
    <row r="15453" spans="1:4" x14ac:dyDescent="0.35">
      <c r="A15453" s="82" t="e">
        <f t="shared" si="241"/>
        <v>#N/A</v>
      </c>
      <c r="D15453" s="82" t="e">
        <f>VLOOKUP(Processed_Data!C15453,'Literature Lookup Tables'!$P$2:$Q$156,2,0)</f>
        <v>#N/A</v>
      </c>
    </row>
    <row r="15454" spans="1:4" x14ac:dyDescent="0.35">
      <c r="A15454" s="82" t="e">
        <f t="shared" si="241"/>
        <v>#N/A</v>
      </c>
      <c r="D15454" s="82" t="e">
        <f>VLOOKUP(Processed_Data!C15454,'Literature Lookup Tables'!$P$2:$Q$156,2,0)</f>
        <v>#N/A</v>
      </c>
    </row>
    <row r="15455" spans="1:4" x14ac:dyDescent="0.35">
      <c r="A15455" s="82" t="e">
        <f t="shared" si="241"/>
        <v>#N/A</v>
      </c>
      <c r="D15455" s="82" t="e">
        <f>VLOOKUP(Processed_Data!C15455,'Literature Lookup Tables'!$P$2:$Q$156,2,0)</f>
        <v>#N/A</v>
      </c>
    </row>
    <row r="15456" spans="1:4" x14ac:dyDescent="0.35">
      <c r="A15456" s="82" t="e">
        <f t="shared" si="241"/>
        <v>#N/A</v>
      </c>
      <c r="D15456" s="82" t="e">
        <f>VLOOKUP(Processed_Data!C15456,'Literature Lookup Tables'!$P$2:$Q$156,2,0)</f>
        <v>#N/A</v>
      </c>
    </row>
    <row r="15457" spans="1:4" x14ac:dyDescent="0.35">
      <c r="A15457" s="82" t="e">
        <f t="shared" si="241"/>
        <v>#N/A</v>
      </c>
      <c r="D15457" s="82" t="e">
        <f>VLOOKUP(Processed_Data!C15457,'Literature Lookup Tables'!$P$2:$Q$156,2,0)</f>
        <v>#N/A</v>
      </c>
    </row>
    <row r="15458" spans="1:4" x14ac:dyDescent="0.35">
      <c r="A15458" s="82" t="e">
        <f t="shared" si="241"/>
        <v>#N/A</v>
      </c>
      <c r="D15458" s="82" t="e">
        <f>VLOOKUP(Processed_Data!C15458,'Literature Lookup Tables'!$P$2:$Q$156,2,0)</f>
        <v>#N/A</v>
      </c>
    </row>
    <row r="15459" spans="1:4" x14ac:dyDescent="0.35">
      <c r="A15459" s="82" t="e">
        <f t="shared" si="241"/>
        <v>#N/A</v>
      </c>
      <c r="D15459" s="82" t="e">
        <f>VLOOKUP(Processed_Data!C15459,'Literature Lookup Tables'!$P$2:$Q$156,2,0)</f>
        <v>#N/A</v>
      </c>
    </row>
    <row r="15460" spans="1:4" x14ac:dyDescent="0.35">
      <c r="A15460" s="82" t="e">
        <f t="shared" si="241"/>
        <v>#N/A</v>
      </c>
      <c r="D15460" s="82" t="e">
        <f>VLOOKUP(Processed_Data!C15460,'Literature Lookup Tables'!$P$2:$Q$156,2,0)</f>
        <v>#N/A</v>
      </c>
    </row>
    <row r="15461" spans="1:4" x14ac:dyDescent="0.35">
      <c r="A15461" s="82" t="e">
        <f t="shared" si="241"/>
        <v>#N/A</v>
      </c>
      <c r="D15461" s="82" t="e">
        <f>VLOOKUP(Processed_Data!C15461,'Literature Lookup Tables'!$P$2:$Q$156,2,0)</f>
        <v>#N/A</v>
      </c>
    </row>
    <row r="15462" spans="1:4" x14ac:dyDescent="0.35">
      <c r="A15462" s="82" t="e">
        <f t="shared" si="241"/>
        <v>#N/A</v>
      </c>
      <c r="D15462" s="82" t="e">
        <f>VLOOKUP(Processed_Data!C15462,'Literature Lookup Tables'!$P$2:$Q$156,2,0)</f>
        <v>#N/A</v>
      </c>
    </row>
    <row r="15463" spans="1:4" x14ac:dyDescent="0.35">
      <c r="A15463" s="82" t="e">
        <f t="shared" si="241"/>
        <v>#N/A</v>
      </c>
      <c r="D15463" s="82" t="e">
        <f>VLOOKUP(Processed_Data!C15463,'Literature Lookup Tables'!$P$2:$Q$156,2,0)</f>
        <v>#N/A</v>
      </c>
    </row>
    <row r="15464" spans="1:4" x14ac:dyDescent="0.35">
      <c r="A15464" s="82" t="e">
        <f t="shared" si="241"/>
        <v>#N/A</v>
      </c>
      <c r="D15464" s="82" t="e">
        <f>VLOOKUP(Processed_Data!C15464,'Literature Lookup Tables'!$P$2:$Q$156,2,0)</f>
        <v>#N/A</v>
      </c>
    </row>
    <row r="15465" spans="1:4" x14ac:dyDescent="0.35">
      <c r="A15465" s="82" t="e">
        <f t="shared" si="241"/>
        <v>#N/A</v>
      </c>
      <c r="D15465" s="82" t="e">
        <f>VLOOKUP(Processed_Data!C15465,'Literature Lookup Tables'!$P$2:$Q$156,2,0)</f>
        <v>#N/A</v>
      </c>
    </row>
    <row r="15466" spans="1:4" x14ac:dyDescent="0.35">
      <c r="A15466" s="82" t="e">
        <f t="shared" si="241"/>
        <v>#N/A</v>
      </c>
      <c r="D15466" s="82" t="e">
        <f>VLOOKUP(Processed_Data!C15466,'Literature Lookup Tables'!$P$2:$Q$156,2,0)</f>
        <v>#N/A</v>
      </c>
    </row>
    <row r="15467" spans="1:4" x14ac:dyDescent="0.35">
      <c r="A15467" s="82" t="e">
        <f t="shared" si="241"/>
        <v>#N/A</v>
      </c>
      <c r="D15467" s="82" t="e">
        <f>VLOOKUP(Processed_Data!C15467,'Literature Lookup Tables'!$P$2:$Q$156,2,0)</f>
        <v>#N/A</v>
      </c>
    </row>
    <row r="15468" spans="1:4" x14ac:dyDescent="0.35">
      <c r="A15468" s="82" t="e">
        <f t="shared" si="241"/>
        <v>#N/A</v>
      </c>
      <c r="D15468" s="82" t="e">
        <f>VLOOKUP(Processed_Data!C15468,'Literature Lookup Tables'!$P$2:$Q$156,2,0)</f>
        <v>#N/A</v>
      </c>
    </row>
    <row r="15469" spans="1:4" x14ac:dyDescent="0.35">
      <c r="A15469" s="82" t="e">
        <f t="shared" si="241"/>
        <v>#N/A</v>
      </c>
      <c r="D15469" s="82" t="e">
        <f>VLOOKUP(Processed_Data!C15469,'Literature Lookup Tables'!$P$2:$Q$156,2,0)</f>
        <v>#N/A</v>
      </c>
    </row>
    <row r="15470" spans="1:4" x14ac:dyDescent="0.35">
      <c r="A15470" s="82" t="e">
        <f t="shared" si="241"/>
        <v>#N/A</v>
      </c>
      <c r="D15470" s="82" t="e">
        <f>VLOOKUP(Processed_Data!C15470,'Literature Lookup Tables'!$P$2:$Q$156,2,0)</f>
        <v>#N/A</v>
      </c>
    </row>
    <row r="15471" spans="1:4" x14ac:dyDescent="0.35">
      <c r="A15471" s="82" t="e">
        <f t="shared" si="241"/>
        <v>#N/A</v>
      </c>
      <c r="D15471" s="82" t="e">
        <f>VLOOKUP(Processed_Data!C15471,'Literature Lookup Tables'!$P$2:$Q$156,2,0)</f>
        <v>#N/A</v>
      </c>
    </row>
    <row r="15472" spans="1:4" x14ac:dyDescent="0.35">
      <c r="A15472" s="82" t="e">
        <f t="shared" si="241"/>
        <v>#N/A</v>
      </c>
      <c r="D15472" s="82" t="e">
        <f>VLOOKUP(Processed_Data!C15472,'Literature Lookup Tables'!$P$2:$Q$156,2,0)</f>
        <v>#N/A</v>
      </c>
    </row>
    <row r="15473" spans="1:4" x14ac:dyDescent="0.35">
      <c r="A15473" s="82" t="e">
        <f t="shared" si="241"/>
        <v>#N/A</v>
      </c>
      <c r="D15473" s="82" t="e">
        <f>VLOOKUP(Processed_Data!C15473,'Literature Lookup Tables'!$P$2:$Q$156,2,0)</f>
        <v>#N/A</v>
      </c>
    </row>
    <row r="15474" spans="1:4" x14ac:dyDescent="0.35">
      <c r="A15474" s="82" t="e">
        <f t="shared" si="241"/>
        <v>#N/A</v>
      </c>
      <c r="D15474" s="82" t="e">
        <f>VLOOKUP(Processed_Data!C15474,'Literature Lookup Tables'!$P$2:$Q$156,2,0)</f>
        <v>#N/A</v>
      </c>
    </row>
    <row r="15475" spans="1:4" x14ac:dyDescent="0.35">
      <c r="A15475" s="82" t="e">
        <f t="shared" si="241"/>
        <v>#N/A</v>
      </c>
      <c r="D15475" s="82" t="e">
        <f>VLOOKUP(Processed_Data!C15475,'Literature Lookup Tables'!$P$2:$Q$156,2,0)</f>
        <v>#N/A</v>
      </c>
    </row>
    <row r="15476" spans="1:4" x14ac:dyDescent="0.35">
      <c r="A15476" s="82" t="e">
        <f t="shared" si="241"/>
        <v>#N/A</v>
      </c>
      <c r="D15476" s="82" t="e">
        <f>VLOOKUP(Processed_Data!C15476,'Literature Lookup Tables'!$P$2:$Q$156,2,0)</f>
        <v>#N/A</v>
      </c>
    </row>
    <row r="15477" spans="1:4" x14ac:dyDescent="0.35">
      <c r="A15477" s="82" t="e">
        <f t="shared" si="241"/>
        <v>#N/A</v>
      </c>
      <c r="D15477" s="82" t="e">
        <f>VLOOKUP(Processed_Data!C15477,'Literature Lookup Tables'!$P$2:$Q$156,2,0)</f>
        <v>#N/A</v>
      </c>
    </row>
    <row r="15478" spans="1:4" x14ac:dyDescent="0.35">
      <c r="A15478" s="82" t="e">
        <f t="shared" si="241"/>
        <v>#N/A</v>
      </c>
      <c r="D15478" s="82" t="e">
        <f>VLOOKUP(Processed_Data!C15478,'Literature Lookup Tables'!$P$2:$Q$156,2,0)</f>
        <v>#N/A</v>
      </c>
    </row>
    <row r="15479" spans="1:4" x14ac:dyDescent="0.35">
      <c r="A15479" s="82" t="e">
        <f t="shared" si="241"/>
        <v>#N/A</v>
      </c>
      <c r="D15479" s="82" t="e">
        <f>VLOOKUP(Processed_Data!C15479,'Literature Lookup Tables'!$P$2:$Q$156,2,0)</f>
        <v>#N/A</v>
      </c>
    </row>
    <row r="15480" spans="1:4" x14ac:dyDescent="0.35">
      <c r="A15480" s="82" t="e">
        <f t="shared" si="241"/>
        <v>#N/A</v>
      </c>
      <c r="D15480" s="82" t="e">
        <f>VLOOKUP(Processed_Data!C15480,'Literature Lookup Tables'!$P$2:$Q$156,2,0)</f>
        <v>#N/A</v>
      </c>
    </row>
    <row r="15481" spans="1:4" x14ac:dyDescent="0.35">
      <c r="A15481" s="82" t="e">
        <f t="shared" si="241"/>
        <v>#N/A</v>
      </c>
      <c r="D15481" s="82" t="e">
        <f>VLOOKUP(Processed_Data!C15481,'Literature Lookup Tables'!$P$2:$Q$156,2,0)</f>
        <v>#N/A</v>
      </c>
    </row>
    <row r="15482" spans="1:4" x14ac:dyDescent="0.35">
      <c r="A15482" s="82" t="e">
        <f t="shared" si="241"/>
        <v>#N/A</v>
      </c>
      <c r="D15482" s="82" t="e">
        <f>VLOOKUP(Processed_Data!C15482,'Literature Lookup Tables'!$P$2:$Q$156,2,0)</f>
        <v>#N/A</v>
      </c>
    </row>
    <row r="15483" spans="1:4" x14ac:dyDescent="0.35">
      <c r="A15483" s="82" t="e">
        <f t="shared" si="241"/>
        <v>#N/A</v>
      </c>
      <c r="D15483" s="82" t="e">
        <f>VLOOKUP(Processed_Data!C15483,'Literature Lookup Tables'!$P$2:$Q$156,2,0)</f>
        <v>#N/A</v>
      </c>
    </row>
    <row r="15484" spans="1:4" x14ac:dyDescent="0.35">
      <c r="A15484" s="82" t="e">
        <f t="shared" si="241"/>
        <v>#N/A</v>
      </c>
      <c r="D15484" s="82" t="e">
        <f>VLOOKUP(Processed_Data!C15484,'Literature Lookup Tables'!$P$2:$Q$156,2,0)</f>
        <v>#N/A</v>
      </c>
    </row>
    <row r="15485" spans="1:4" x14ac:dyDescent="0.35">
      <c r="A15485" s="82" t="e">
        <f t="shared" si="241"/>
        <v>#N/A</v>
      </c>
      <c r="D15485" s="82" t="e">
        <f>VLOOKUP(Processed_Data!C15485,'Literature Lookup Tables'!$P$2:$Q$156,2,0)</f>
        <v>#N/A</v>
      </c>
    </row>
    <row r="15486" spans="1:4" x14ac:dyDescent="0.35">
      <c r="A15486" s="82" t="e">
        <f t="shared" si="241"/>
        <v>#N/A</v>
      </c>
      <c r="D15486" s="82" t="e">
        <f>VLOOKUP(Processed_Data!C15486,'Literature Lookup Tables'!$P$2:$Q$156,2,0)</f>
        <v>#N/A</v>
      </c>
    </row>
    <row r="15487" spans="1:4" x14ac:dyDescent="0.35">
      <c r="A15487" s="82" t="e">
        <f t="shared" si="241"/>
        <v>#N/A</v>
      </c>
      <c r="D15487" s="82" t="e">
        <f>VLOOKUP(Processed_Data!C15487,'Literature Lookup Tables'!$P$2:$Q$156,2,0)</f>
        <v>#N/A</v>
      </c>
    </row>
    <row r="15488" spans="1:4" x14ac:dyDescent="0.35">
      <c r="A15488" s="82" t="e">
        <f t="shared" si="241"/>
        <v>#N/A</v>
      </c>
      <c r="D15488" s="82" t="e">
        <f>VLOOKUP(Processed_Data!C15488,'Literature Lookup Tables'!$P$2:$Q$156,2,0)</f>
        <v>#N/A</v>
      </c>
    </row>
    <row r="15489" spans="1:4" x14ac:dyDescent="0.35">
      <c r="A15489" s="82" t="e">
        <f t="shared" si="241"/>
        <v>#N/A</v>
      </c>
      <c r="D15489" s="82" t="e">
        <f>VLOOKUP(Processed_Data!C15489,'Literature Lookup Tables'!$P$2:$Q$156,2,0)</f>
        <v>#N/A</v>
      </c>
    </row>
    <row r="15490" spans="1:4" x14ac:dyDescent="0.35">
      <c r="A15490" s="82" t="e">
        <f t="shared" si="241"/>
        <v>#N/A</v>
      </c>
      <c r="D15490" s="82" t="e">
        <f>VLOOKUP(Processed_Data!C15490,'Literature Lookup Tables'!$P$2:$Q$156,2,0)</f>
        <v>#N/A</v>
      </c>
    </row>
    <row r="15491" spans="1:4" x14ac:dyDescent="0.35">
      <c r="A15491" s="82" t="e">
        <f t="shared" si="241"/>
        <v>#N/A</v>
      </c>
      <c r="D15491" s="82" t="e">
        <f>VLOOKUP(Processed_Data!C15491,'Literature Lookup Tables'!$P$2:$Q$156,2,0)</f>
        <v>#N/A</v>
      </c>
    </row>
    <row r="15492" spans="1:4" x14ac:dyDescent="0.35">
      <c r="A15492" s="82" t="e">
        <f t="shared" si="241"/>
        <v>#N/A</v>
      </c>
      <c r="D15492" s="82" t="e">
        <f>VLOOKUP(Processed_Data!C15492,'Literature Lookup Tables'!$P$2:$Q$156,2,0)</f>
        <v>#N/A</v>
      </c>
    </row>
    <row r="15493" spans="1:4" x14ac:dyDescent="0.35">
      <c r="A15493" s="82" t="e">
        <f t="shared" si="241"/>
        <v>#N/A</v>
      </c>
      <c r="D15493" s="82" t="e">
        <f>VLOOKUP(Processed_Data!C15493,'Literature Lookup Tables'!$P$2:$Q$156,2,0)</f>
        <v>#N/A</v>
      </c>
    </row>
    <row r="15494" spans="1:4" x14ac:dyDescent="0.35">
      <c r="A15494" s="82" t="e">
        <f t="shared" si="241"/>
        <v>#N/A</v>
      </c>
      <c r="D15494" s="82" t="e">
        <f>VLOOKUP(Processed_Data!C15494,'Literature Lookup Tables'!$P$2:$Q$156,2,0)</f>
        <v>#N/A</v>
      </c>
    </row>
    <row r="15495" spans="1:4" x14ac:dyDescent="0.35">
      <c r="A15495" s="82" t="e">
        <f t="shared" ref="A15495:A15558" si="242">F15495&amp;"-"&amp;E15495&amp;"-"&amp;D15495</f>
        <v>#N/A</v>
      </c>
      <c r="D15495" s="82" t="e">
        <f>VLOOKUP(Processed_Data!C15495,'Literature Lookup Tables'!$P$2:$Q$156,2,0)</f>
        <v>#N/A</v>
      </c>
    </row>
    <row r="15496" spans="1:4" x14ac:dyDescent="0.35">
      <c r="A15496" s="82" t="e">
        <f t="shared" si="242"/>
        <v>#N/A</v>
      </c>
      <c r="D15496" s="82" t="e">
        <f>VLOOKUP(Processed_Data!C15496,'Literature Lookup Tables'!$P$2:$Q$156,2,0)</f>
        <v>#N/A</v>
      </c>
    </row>
    <row r="15497" spans="1:4" x14ac:dyDescent="0.35">
      <c r="A15497" s="82" t="e">
        <f t="shared" si="242"/>
        <v>#N/A</v>
      </c>
      <c r="D15497" s="82" t="e">
        <f>VLOOKUP(Processed_Data!C15497,'Literature Lookup Tables'!$P$2:$Q$156,2,0)</f>
        <v>#N/A</v>
      </c>
    </row>
    <row r="15498" spans="1:4" x14ac:dyDescent="0.35">
      <c r="A15498" s="82" t="e">
        <f t="shared" si="242"/>
        <v>#N/A</v>
      </c>
      <c r="D15498" s="82" t="e">
        <f>VLOOKUP(Processed_Data!C15498,'Literature Lookup Tables'!$P$2:$Q$156,2,0)</f>
        <v>#N/A</v>
      </c>
    </row>
    <row r="15499" spans="1:4" x14ac:dyDescent="0.35">
      <c r="A15499" s="82" t="e">
        <f t="shared" si="242"/>
        <v>#N/A</v>
      </c>
      <c r="D15499" s="82" t="e">
        <f>VLOOKUP(Processed_Data!C15499,'Literature Lookup Tables'!$P$2:$Q$156,2,0)</f>
        <v>#N/A</v>
      </c>
    </row>
    <row r="15500" spans="1:4" x14ac:dyDescent="0.35">
      <c r="A15500" s="82" t="e">
        <f t="shared" si="242"/>
        <v>#N/A</v>
      </c>
      <c r="D15500" s="82" t="e">
        <f>VLOOKUP(Processed_Data!C15500,'Literature Lookup Tables'!$P$2:$Q$156,2,0)</f>
        <v>#N/A</v>
      </c>
    </row>
    <row r="15501" spans="1:4" x14ac:dyDescent="0.35">
      <c r="A15501" s="82" t="e">
        <f t="shared" si="242"/>
        <v>#N/A</v>
      </c>
      <c r="D15501" s="82" t="e">
        <f>VLOOKUP(Processed_Data!C15501,'Literature Lookup Tables'!$P$2:$Q$156,2,0)</f>
        <v>#N/A</v>
      </c>
    </row>
    <row r="15502" spans="1:4" x14ac:dyDescent="0.35">
      <c r="A15502" s="82" t="e">
        <f t="shared" si="242"/>
        <v>#N/A</v>
      </c>
      <c r="D15502" s="82" t="e">
        <f>VLOOKUP(Processed_Data!C15502,'Literature Lookup Tables'!$P$2:$Q$156,2,0)</f>
        <v>#N/A</v>
      </c>
    </row>
    <row r="15503" spans="1:4" x14ac:dyDescent="0.35">
      <c r="A15503" s="82" t="e">
        <f t="shared" si="242"/>
        <v>#N/A</v>
      </c>
      <c r="D15503" s="82" t="e">
        <f>VLOOKUP(Processed_Data!C15503,'Literature Lookup Tables'!$P$2:$Q$156,2,0)</f>
        <v>#N/A</v>
      </c>
    </row>
    <row r="15504" spans="1:4" x14ac:dyDescent="0.35">
      <c r="A15504" s="82" t="e">
        <f t="shared" si="242"/>
        <v>#N/A</v>
      </c>
      <c r="D15504" s="82" t="e">
        <f>VLOOKUP(Processed_Data!C15504,'Literature Lookup Tables'!$P$2:$Q$156,2,0)</f>
        <v>#N/A</v>
      </c>
    </row>
    <row r="15505" spans="1:4" x14ac:dyDescent="0.35">
      <c r="A15505" s="82" t="e">
        <f t="shared" si="242"/>
        <v>#N/A</v>
      </c>
      <c r="D15505" s="82" t="e">
        <f>VLOOKUP(Processed_Data!C15505,'Literature Lookup Tables'!$P$2:$Q$156,2,0)</f>
        <v>#N/A</v>
      </c>
    </row>
    <row r="15506" spans="1:4" x14ac:dyDescent="0.35">
      <c r="A15506" s="82" t="e">
        <f t="shared" si="242"/>
        <v>#N/A</v>
      </c>
      <c r="D15506" s="82" t="e">
        <f>VLOOKUP(Processed_Data!C15506,'Literature Lookup Tables'!$P$2:$Q$156,2,0)</f>
        <v>#N/A</v>
      </c>
    </row>
    <row r="15507" spans="1:4" x14ac:dyDescent="0.35">
      <c r="A15507" s="82" t="e">
        <f t="shared" si="242"/>
        <v>#N/A</v>
      </c>
      <c r="D15507" s="82" t="e">
        <f>VLOOKUP(Processed_Data!C15507,'Literature Lookup Tables'!$P$2:$Q$156,2,0)</f>
        <v>#N/A</v>
      </c>
    </row>
    <row r="15508" spans="1:4" x14ac:dyDescent="0.35">
      <c r="A15508" s="82" t="e">
        <f t="shared" si="242"/>
        <v>#N/A</v>
      </c>
      <c r="D15508" s="82" t="e">
        <f>VLOOKUP(Processed_Data!C15508,'Literature Lookup Tables'!$P$2:$Q$156,2,0)</f>
        <v>#N/A</v>
      </c>
    </row>
    <row r="15509" spans="1:4" x14ac:dyDescent="0.35">
      <c r="A15509" s="82" t="e">
        <f t="shared" si="242"/>
        <v>#N/A</v>
      </c>
      <c r="D15509" s="82" t="e">
        <f>VLOOKUP(Processed_Data!C15509,'Literature Lookup Tables'!$P$2:$Q$156,2,0)</f>
        <v>#N/A</v>
      </c>
    </row>
    <row r="15510" spans="1:4" x14ac:dyDescent="0.35">
      <c r="A15510" s="82" t="e">
        <f t="shared" si="242"/>
        <v>#N/A</v>
      </c>
      <c r="D15510" s="82" t="e">
        <f>VLOOKUP(Processed_Data!C15510,'Literature Lookup Tables'!$P$2:$Q$156,2,0)</f>
        <v>#N/A</v>
      </c>
    </row>
    <row r="15511" spans="1:4" x14ac:dyDescent="0.35">
      <c r="A15511" s="82" t="e">
        <f t="shared" si="242"/>
        <v>#N/A</v>
      </c>
      <c r="D15511" s="82" t="e">
        <f>VLOOKUP(Processed_Data!C15511,'Literature Lookup Tables'!$P$2:$Q$156,2,0)</f>
        <v>#N/A</v>
      </c>
    </row>
    <row r="15512" spans="1:4" x14ac:dyDescent="0.35">
      <c r="A15512" s="82" t="e">
        <f t="shared" si="242"/>
        <v>#N/A</v>
      </c>
      <c r="D15512" s="82" t="e">
        <f>VLOOKUP(Processed_Data!C15512,'Literature Lookup Tables'!$P$2:$Q$156,2,0)</f>
        <v>#N/A</v>
      </c>
    </row>
    <row r="15513" spans="1:4" x14ac:dyDescent="0.35">
      <c r="A15513" s="82" t="e">
        <f t="shared" si="242"/>
        <v>#N/A</v>
      </c>
      <c r="D15513" s="82" t="e">
        <f>VLOOKUP(Processed_Data!C15513,'Literature Lookup Tables'!$P$2:$Q$156,2,0)</f>
        <v>#N/A</v>
      </c>
    </row>
    <row r="15514" spans="1:4" x14ac:dyDescent="0.35">
      <c r="A15514" s="82" t="e">
        <f t="shared" si="242"/>
        <v>#N/A</v>
      </c>
      <c r="D15514" s="82" t="e">
        <f>VLOOKUP(Processed_Data!C15514,'Literature Lookup Tables'!$P$2:$Q$156,2,0)</f>
        <v>#N/A</v>
      </c>
    </row>
    <row r="15515" spans="1:4" x14ac:dyDescent="0.35">
      <c r="A15515" s="82" t="e">
        <f t="shared" si="242"/>
        <v>#N/A</v>
      </c>
      <c r="D15515" s="82" t="e">
        <f>VLOOKUP(Processed_Data!C15515,'Literature Lookup Tables'!$P$2:$Q$156,2,0)</f>
        <v>#N/A</v>
      </c>
    </row>
    <row r="15516" spans="1:4" x14ac:dyDescent="0.35">
      <c r="A15516" s="82" t="e">
        <f t="shared" si="242"/>
        <v>#N/A</v>
      </c>
      <c r="D15516" s="82" t="e">
        <f>VLOOKUP(Processed_Data!C15516,'Literature Lookup Tables'!$P$2:$Q$156,2,0)</f>
        <v>#N/A</v>
      </c>
    </row>
    <row r="15517" spans="1:4" x14ac:dyDescent="0.35">
      <c r="A15517" s="82" t="e">
        <f t="shared" si="242"/>
        <v>#N/A</v>
      </c>
      <c r="D15517" s="82" t="e">
        <f>VLOOKUP(Processed_Data!C15517,'Literature Lookup Tables'!$P$2:$Q$156,2,0)</f>
        <v>#N/A</v>
      </c>
    </row>
    <row r="15518" spans="1:4" x14ac:dyDescent="0.35">
      <c r="A15518" s="82" t="e">
        <f t="shared" si="242"/>
        <v>#N/A</v>
      </c>
      <c r="D15518" s="82" t="e">
        <f>VLOOKUP(Processed_Data!C15518,'Literature Lookup Tables'!$P$2:$Q$156,2,0)</f>
        <v>#N/A</v>
      </c>
    </row>
    <row r="15519" spans="1:4" x14ac:dyDescent="0.35">
      <c r="A15519" s="82" t="e">
        <f t="shared" si="242"/>
        <v>#N/A</v>
      </c>
      <c r="D15519" s="82" t="e">
        <f>VLOOKUP(Processed_Data!C15519,'Literature Lookup Tables'!$P$2:$Q$156,2,0)</f>
        <v>#N/A</v>
      </c>
    </row>
    <row r="15520" spans="1:4" x14ac:dyDescent="0.35">
      <c r="A15520" s="82" t="e">
        <f t="shared" si="242"/>
        <v>#N/A</v>
      </c>
      <c r="D15520" s="82" t="e">
        <f>VLOOKUP(Processed_Data!C15520,'Literature Lookup Tables'!$P$2:$Q$156,2,0)</f>
        <v>#N/A</v>
      </c>
    </row>
    <row r="15521" spans="1:4" x14ac:dyDescent="0.35">
      <c r="A15521" s="82" t="e">
        <f t="shared" si="242"/>
        <v>#N/A</v>
      </c>
      <c r="D15521" s="82" t="e">
        <f>VLOOKUP(Processed_Data!C15521,'Literature Lookup Tables'!$P$2:$Q$156,2,0)</f>
        <v>#N/A</v>
      </c>
    </row>
    <row r="15522" spans="1:4" x14ac:dyDescent="0.35">
      <c r="A15522" s="82" t="e">
        <f t="shared" si="242"/>
        <v>#N/A</v>
      </c>
      <c r="D15522" s="82" t="e">
        <f>VLOOKUP(Processed_Data!C15522,'Literature Lookup Tables'!$P$2:$Q$156,2,0)</f>
        <v>#N/A</v>
      </c>
    </row>
    <row r="15523" spans="1:4" x14ac:dyDescent="0.35">
      <c r="A15523" s="82" t="e">
        <f t="shared" si="242"/>
        <v>#N/A</v>
      </c>
      <c r="D15523" s="82" t="e">
        <f>VLOOKUP(Processed_Data!C15523,'Literature Lookup Tables'!$P$2:$Q$156,2,0)</f>
        <v>#N/A</v>
      </c>
    </row>
    <row r="15524" spans="1:4" x14ac:dyDescent="0.35">
      <c r="A15524" s="82" t="e">
        <f t="shared" si="242"/>
        <v>#N/A</v>
      </c>
      <c r="D15524" s="82" t="e">
        <f>VLOOKUP(Processed_Data!C15524,'Literature Lookup Tables'!$P$2:$Q$156,2,0)</f>
        <v>#N/A</v>
      </c>
    </row>
    <row r="15525" spans="1:4" x14ac:dyDescent="0.35">
      <c r="A15525" s="82" t="e">
        <f t="shared" si="242"/>
        <v>#N/A</v>
      </c>
      <c r="D15525" s="82" t="e">
        <f>VLOOKUP(Processed_Data!C15525,'Literature Lookup Tables'!$P$2:$Q$156,2,0)</f>
        <v>#N/A</v>
      </c>
    </row>
    <row r="15526" spans="1:4" x14ac:dyDescent="0.35">
      <c r="A15526" s="82" t="e">
        <f t="shared" si="242"/>
        <v>#N/A</v>
      </c>
      <c r="D15526" s="82" t="e">
        <f>VLOOKUP(Processed_Data!C15526,'Literature Lookup Tables'!$P$2:$Q$156,2,0)</f>
        <v>#N/A</v>
      </c>
    </row>
    <row r="15527" spans="1:4" x14ac:dyDescent="0.35">
      <c r="A15527" s="82" t="e">
        <f t="shared" si="242"/>
        <v>#N/A</v>
      </c>
      <c r="D15527" s="82" t="e">
        <f>VLOOKUP(Processed_Data!C15527,'Literature Lookup Tables'!$P$2:$Q$156,2,0)</f>
        <v>#N/A</v>
      </c>
    </row>
    <row r="15528" spans="1:4" x14ac:dyDescent="0.35">
      <c r="A15528" s="82" t="e">
        <f t="shared" si="242"/>
        <v>#N/A</v>
      </c>
      <c r="D15528" s="82" t="e">
        <f>VLOOKUP(Processed_Data!C15528,'Literature Lookup Tables'!$P$2:$Q$156,2,0)</f>
        <v>#N/A</v>
      </c>
    </row>
    <row r="15529" spans="1:4" x14ac:dyDescent="0.35">
      <c r="A15529" s="82" t="e">
        <f t="shared" si="242"/>
        <v>#N/A</v>
      </c>
      <c r="D15529" s="82" t="e">
        <f>VLOOKUP(Processed_Data!C15529,'Literature Lookup Tables'!$P$2:$Q$156,2,0)</f>
        <v>#N/A</v>
      </c>
    </row>
    <row r="15530" spans="1:4" x14ac:dyDescent="0.35">
      <c r="A15530" s="82" t="e">
        <f t="shared" si="242"/>
        <v>#N/A</v>
      </c>
      <c r="D15530" s="82" t="e">
        <f>VLOOKUP(Processed_Data!C15530,'Literature Lookup Tables'!$P$2:$Q$156,2,0)</f>
        <v>#N/A</v>
      </c>
    </row>
    <row r="15531" spans="1:4" x14ac:dyDescent="0.35">
      <c r="A15531" s="82" t="e">
        <f t="shared" si="242"/>
        <v>#N/A</v>
      </c>
      <c r="D15531" s="82" t="e">
        <f>VLOOKUP(Processed_Data!C15531,'Literature Lookup Tables'!$P$2:$Q$156,2,0)</f>
        <v>#N/A</v>
      </c>
    </row>
    <row r="15532" spans="1:4" x14ac:dyDescent="0.35">
      <c r="A15532" s="82" t="e">
        <f t="shared" si="242"/>
        <v>#N/A</v>
      </c>
      <c r="D15532" s="82" t="e">
        <f>VLOOKUP(Processed_Data!C15532,'Literature Lookup Tables'!$P$2:$Q$156,2,0)</f>
        <v>#N/A</v>
      </c>
    </row>
    <row r="15533" spans="1:4" x14ac:dyDescent="0.35">
      <c r="A15533" s="82" t="e">
        <f t="shared" si="242"/>
        <v>#N/A</v>
      </c>
      <c r="D15533" s="82" t="e">
        <f>VLOOKUP(Processed_Data!C15533,'Literature Lookup Tables'!$P$2:$Q$156,2,0)</f>
        <v>#N/A</v>
      </c>
    </row>
    <row r="15534" spans="1:4" x14ac:dyDescent="0.35">
      <c r="A15534" s="82" t="e">
        <f t="shared" si="242"/>
        <v>#N/A</v>
      </c>
      <c r="D15534" s="82" t="e">
        <f>VLOOKUP(Processed_Data!C15534,'Literature Lookup Tables'!$P$2:$Q$156,2,0)</f>
        <v>#N/A</v>
      </c>
    </row>
    <row r="15535" spans="1:4" x14ac:dyDescent="0.35">
      <c r="A15535" s="82" t="e">
        <f t="shared" si="242"/>
        <v>#N/A</v>
      </c>
      <c r="D15535" s="82" t="e">
        <f>VLOOKUP(Processed_Data!C15535,'Literature Lookup Tables'!$P$2:$Q$156,2,0)</f>
        <v>#N/A</v>
      </c>
    </row>
    <row r="15536" spans="1:4" x14ac:dyDescent="0.35">
      <c r="A15536" s="82" t="e">
        <f t="shared" si="242"/>
        <v>#N/A</v>
      </c>
      <c r="D15536" s="82" t="e">
        <f>VLOOKUP(Processed_Data!C15536,'Literature Lookup Tables'!$P$2:$Q$156,2,0)</f>
        <v>#N/A</v>
      </c>
    </row>
    <row r="15537" spans="1:4" x14ac:dyDescent="0.35">
      <c r="A15537" s="82" t="e">
        <f t="shared" si="242"/>
        <v>#N/A</v>
      </c>
      <c r="D15537" s="82" t="e">
        <f>VLOOKUP(Processed_Data!C15537,'Literature Lookup Tables'!$P$2:$Q$156,2,0)</f>
        <v>#N/A</v>
      </c>
    </row>
    <row r="15538" spans="1:4" x14ac:dyDescent="0.35">
      <c r="A15538" s="82" t="e">
        <f t="shared" si="242"/>
        <v>#N/A</v>
      </c>
      <c r="D15538" s="82" t="e">
        <f>VLOOKUP(Processed_Data!C15538,'Literature Lookup Tables'!$P$2:$Q$156,2,0)</f>
        <v>#N/A</v>
      </c>
    </row>
    <row r="15539" spans="1:4" x14ac:dyDescent="0.35">
      <c r="A15539" s="82" t="e">
        <f t="shared" si="242"/>
        <v>#N/A</v>
      </c>
      <c r="D15539" s="82" t="e">
        <f>VLOOKUP(Processed_Data!C15539,'Literature Lookup Tables'!$P$2:$Q$156,2,0)</f>
        <v>#N/A</v>
      </c>
    </row>
    <row r="15540" spans="1:4" x14ac:dyDescent="0.35">
      <c r="A15540" s="82" t="e">
        <f t="shared" si="242"/>
        <v>#N/A</v>
      </c>
      <c r="D15540" s="82" t="e">
        <f>VLOOKUP(Processed_Data!C15540,'Literature Lookup Tables'!$P$2:$Q$156,2,0)</f>
        <v>#N/A</v>
      </c>
    </row>
    <row r="15541" spans="1:4" x14ac:dyDescent="0.35">
      <c r="A15541" s="82" t="e">
        <f t="shared" si="242"/>
        <v>#N/A</v>
      </c>
      <c r="D15541" s="82" t="e">
        <f>VLOOKUP(Processed_Data!C15541,'Literature Lookup Tables'!$P$2:$Q$156,2,0)</f>
        <v>#N/A</v>
      </c>
    </row>
    <row r="15542" spans="1:4" x14ac:dyDescent="0.35">
      <c r="A15542" s="82" t="e">
        <f t="shared" si="242"/>
        <v>#N/A</v>
      </c>
      <c r="D15542" s="82" t="e">
        <f>VLOOKUP(Processed_Data!C15542,'Literature Lookup Tables'!$P$2:$Q$156,2,0)</f>
        <v>#N/A</v>
      </c>
    </row>
    <row r="15543" spans="1:4" x14ac:dyDescent="0.35">
      <c r="A15543" s="82" t="e">
        <f t="shared" si="242"/>
        <v>#N/A</v>
      </c>
      <c r="D15543" s="82" t="e">
        <f>VLOOKUP(Processed_Data!C15543,'Literature Lookup Tables'!$P$2:$Q$156,2,0)</f>
        <v>#N/A</v>
      </c>
    </row>
    <row r="15544" spans="1:4" x14ac:dyDescent="0.35">
      <c r="A15544" s="82" t="e">
        <f t="shared" si="242"/>
        <v>#N/A</v>
      </c>
      <c r="D15544" s="82" t="e">
        <f>VLOOKUP(Processed_Data!C15544,'Literature Lookup Tables'!$P$2:$Q$156,2,0)</f>
        <v>#N/A</v>
      </c>
    </row>
    <row r="15545" spans="1:4" x14ac:dyDescent="0.35">
      <c r="A15545" s="82" t="e">
        <f t="shared" si="242"/>
        <v>#N/A</v>
      </c>
      <c r="D15545" s="82" t="e">
        <f>VLOOKUP(Processed_Data!C15545,'Literature Lookup Tables'!$P$2:$Q$156,2,0)</f>
        <v>#N/A</v>
      </c>
    </row>
    <row r="15546" spans="1:4" x14ac:dyDescent="0.35">
      <c r="A15546" s="82" t="e">
        <f t="shared" si="242"/>
        <v>#N/A</v>
      </c>
      <c r="D15546" s="82" t="e">
        <f>VLOOKUP(Processed_Data!C15546,'Literature Lookup Tables'!$P$2:$Q$156,2,0)</f>
        <v>#N/A</v>
      </c>
    </row>
    <row r="15547" spans="1:4" x14ac:dyDescent="0.35">
      <c r="A15547" s="82" t="e">
        <f t="shared" si="242"/>
        <v>#N/A</v>
      </c>
      <c r="D15547" s="82" t="e">
        <f>VLOOKUP(Processed_Data!C15547,'Literature Lookup Tables'!$P$2:$Q$156,2,0)</f>
        <v>#N/A</v>
      </c>
    </row>
    <row r="15548" spans="1:4" x14ac:dyDescent="0.35">
      <c r="A15548" s="82" t="e">
        <f t="shared" si="242"/>
        <v>#N/A</v>
      </c>
      <c r="D15548" s="82" t="e">
        <f>VLOOKUP(Processed_Data!C15548,'Literature Lookup Tables'!$P$2:$Q$156,2,0)</f>
        <v>#N/A</v>
      </c>
    </row>
    <row r="15549" spans="1:4" x14ac:dyDescent="0.35">
      <c r="A15549" s="82" t="e">
        <f t="shared" si="242"/>
        <v>#N/A</v>
      </c>
      <c r="D15549" s="82" t="e">
        <f>VLOOKUP(Processed_Data!C15549,'Literature Lookup Tables'!$P$2:$Q$156,2,0)</f>
        <v>#N/A</v>
      </c>
    </row>
    <row r="15550" spans="1:4" x14ac:dyDescent="0.35">
      <c r="A15550" s="82" t="e">
        <f t="shared" si="242"/>
        <v>#N/A</v>
      </c>
      <c r="D15550" s="82" t="e">
        <f>VLOOKUP(Processed_Data!C15550,'Literature Lookup Tables'!$P$2:$Q$156,2,0)</f>
        <v>#N/A</v>
      </c>
    </row>
    <row r="15551" spans="1:4" x14ac:dyDescent="0.35">
      <c r="A15551" s="82" t="e">
        <f t="shared" si="242"/>
        <v>#N/A</v>
      </c>
      <c r="D15551" s="82" t="e">
        <f>VLOOKUP(Processed_Data!C15551,'Literature Lookup Tables'!$P$2:$Q$156,2,0)</f>
        <v>#N/A</v>
      </c>
    </row>
    <row r="15552" spans="1:4" x14ac:dyDescent="0.35">
      <c r="A15552" s="82" t="e">
        <f t="shared" si="242"/>
        <v>#N/A</v>
      </c>
      <c r="D15552" s="82" t="e">
        <f>VLOOKUP(Processed_Data!C15552,'Literature Lookup Tables'!$P$2:$Q$156,2,0)</f>
        <v>#N/A</v>
      </c>
    </row>
    <row r="15553" spans="1:4" x14ac:dyDescent="0.35">
      <c r="A15553" s="82" t="e">
        <f t="shared" si="242"/>
        <v>#N/A</v>
      </c>
      <c r="D15553" s="82" t="e">
        <f>VLOOKUP(Processed_Data!C15553,'Literature Lookup Tables'!$P$2:$Q$156,2,0)</f>
        <v>#N/A</v>
      </c>
    </row>
    <row r="15554" spans="1:4" x14ac:dyDescent="0.35">
      <c r="A15554" s="82" t="e">
        <f t="shared" si="242"/>
        <v>#N/A</v>
      </c>
      <c r="D15554" s="82" t="e">
        <f>VLOOKUP(Processed_Data!C15554,'Literature Lookup Tables'!$P$2:$Q$156,2,0)</f>
        <v>#N/A</v>
      </c>
    </row>
    <row r="15555" spans="1:4" x14ac:dyDescent="0.35">
      <c r="A15555" s="82" t="e">
        <f t="shared" si="242"/>
        <v>#N/A</v>
      </c>
      <c r="D15555" s="82" t="e">
        <f>VLOOKUP(Processed_Data!C15555,'Literature Lookup Tables'!$P$2:$Q$156,2,0)</f>
        <v>#N/A</v>
      </c>
    </row>
    <row r="15556" spans="1:4" x14ac:dyDescent="0.35">
      <c r="A15556" s="82" t="e">
        <f t="shared" si="242"/>
        <v>#N/A</v>
      </c>
      <c r="D15556" s="82" t="e">
        <f>VLOOKUP(Processed_Data!C15556,'Literature Lookup Tables'!$P$2:$Q$156,2,0)</f>
        <v>#N/A</v>
      </c>
    </row>
    <row r="15557" spans="1:4" x14ac:dyDescent="0.35">
      <c r="A15557" s="82" t="e">
        <f t="shared" si="242"/>
        <v>#N/A</v>
      </c>
      <c r="D15557" s="82" t="e">
        <f>VLOOKUP(Processed_Data!C15557,'Literature Lookup Tables'!$P$2:$Q$156,2,0)</f>
        <v>#N/A</v>
      </c>
    </row>
    <row r="15558" spans="1:4" x14ac:dyDescent="0.35">
      <c r="A15558" s="82" t="e">
        <f t="shared" si="242"/>
        <v>#N/A</v>
      </c>
      <c r="D15558" s="82" t="e">
        <f>VLOOKUP(Processed_Data!C15558,'Literature Lookup Tables'!$P$2:$Q$156,2,0)</f>
        <v>#N/A</v>
      </c>
    </row>
    <row r="15559" spans="1:4" x14ac:dyDescent="0.35">
      <c r="A15559" s="82" t="e">
        <f t="shared" ref="A15559:A15622" si="243">F15559&amp;"-"&amp;E15559&amp;"-"&amp;D15559</f>
        <v>#N/A</v>
      </c>
      <c r="D15559" s="82" t="e">
        <f>VLOOKUP(Processed_Data!C15559,'Literature Lookup Tables'!$P$2:$Q$156,2,0)</f>
        <v>#N/A</v>
      </c>
    </row>
    <row r="15560" spans="1:4" x14ac:dyDescent="0.35">
      <c r="A15560" s="82" t="e">
        <f t="shared" si="243"/>
        <v>#N/A</v>
      </c>
      <c r="D15560" s="82" t="e">
        <f>VLOOKUP(Processed_Data!C15560,'Literature Lookup Tables'!$P$2:$Q$156,2,0)</f>
        <v>#N/A</v>
      </c>
    </row>
    <row r="15561" spans="1:4" x14ac:dyDescent="0.35">
      <c r="A15561" s="82" t="e">
        <f t="shared" si="243"/>
        <v>#N/A</v>
      </c>
      <c r="D15561" s="82" t="e">
        <f>VLOOKUP(Processed_Data!C15561,'Literature Lookup Tables'!$P$2:$Q$156,2,0)</f>
        <v>#N/A</v>
      </c>
    </row>
    <row r="15562" spans="1:4" x14ac:dyDescent="0.35">
      <c r="A15562" s="82" t="e">
        <f t="shared" si="243"/>
        <v>#N/A</v>
      </c>
      <c r="D15562" s="82" t="e">
        <f>VLOOKUP(Processed_Data!C15562,'Literature Lookup Tables'!$P$2:$Q$156,2,0)</f>
        <v>#N/A</v>
      </c>
    </row>
    <row r="15563" spans="1:4" x14ac:dyDescent="0.35">
      <c r="A15563" s="82" t="e">
        <f t="shared" si="243"/>
        <v>#N/A</v>
      </c>
      <c r="D15563" s="82" t="e">
        <f>VLOOKUP(Processed_Data!C15563,'Literature Lookup Tables'!$P$2:$Q$156,2,0)</f>
        <v>#N/A</v>
      </c>
    </row>
    <row r="15564" spans="1:4" x14ac:dyDescent="0.35">
      <c r="A15564" s="82" t="e">
        <f t="shared" si="243"/>
        <v>#N/A</v>
      </c>
      <c r="D15564" s="82" t="e">
        <f>VLOOKUP(Processed_Data!C15564,'Literature Lookup Tables'!$P$2:$Q$156,2,0)</f>
        <v>#N/A</v>
      </c>
    </row>
    <row r="15565" spans="1:4" x14ac:dyDescent="0.35">
      <c r="A15565" s="82" t="e">
        <f t="shared" si="243"/>
        <v>#N/A</v>
      </c>
      <c r="D15565" s="82" t="e">
        <f>VLOOKUP(Processed_Data!C15565,'Literature Lookup Tables'!$P$2:$Q$156,2,0)</f>
        <v>#N/A</v>
      </c>
    </row>
    <row r="15566" spans="1:4" x14ac:dyDescent="0.35">
      <c r="A15566" s="82" t="e">
        <f t="shared" si="243"/>
        <v>#N/A</v>
      </c>
      <c r="D15566" s="82" t="e">
        <f>VLOOKUP(Processed_Data!C15566,'Literature Lookup Tables'!$P$2:$Q$156,2,0)</f>
        <v>#N/A</v>
      </c>
    </row>
    <row r="15567" spans="1:4" x14ac:dyDescent="0.35">
      <c r="A15567" s="82" t="e">
        <f t="shared" si="243"/>
        <v>#N/A</v>
      </c>
      <c r="D15567" s="82" t="e">
        <f>VLOOKUP(Processed_Data!C15567,'Literature Lookup Tables'!$P$2:$Q$156,2,0)</f>
        <v>#N/A</v>
      </c>
    </row>
    <row r="15568" spans="1:4" x14ac:dyDescent="0.35">
      <c r="A15568" s="82" t="e">
        <f t="shared" si="243"/>
        <v>#N/A</v>
      </c>
      <c r="D15568" s="82" t="e">
        <f>VLOOKUP(Processed_Data!C15568,'Literature Lookup Tables'!$P$2:$Q$156,2,0)</f>
        <v>#N/A</v>
      </c>
    </row>
    <row r="15569" spans="1:4" x14ac:dyDescent="0.35">
      <c r="A15569" s="82" t="e">
        <f t="shared" si="243"/>
        <v>#N/A</v>
      </c>
      <c r="D15569" s="82" t="e">
        <f>VLOOKUP(Processed_Data!C15569,'Literature Lookup Tables'!$P$2:$Q$156,2,0)</f>
        <v>#N/A</v>
      </c>
    </row>
    <row r="15570" spans="1:4" x14ac:dyDescent="0.35">
      <c r="A15570" s="82" t="e">
        <f t="shared" si="243"/>
        <v>#N/A</v>
      </c>
      <c r="D15570" s="82" t="e">
        <f>VLOOKUP(Processed_Data!C15570,'Literature Lookup Tables'!$P$2:$Q$156,2,0)</f>
        <v>#N/A</v>
      </c>
    </row>
    <row r="15571" spans="1:4" x14ac:dyDescent="0.35">
      <c r="A15571" s="82" t="e">
        <f t="shared" si="243"/>
        <v>#N/A</v>
      </c>
      <c r="D15571" s="82" t="e">
        <f>VLOOKUP(Processed_Data!C15571,'Literature Lookup Tables'!$P$2:$Q$156,2,0)</f>
        <v>#N/A</v>
      </c>
    </row>
    <row r="15572" spans="1:4" x14ac:dyDescent="0.35">
      <c r="A15572" s="82" t="e">
        <f t="shared" si="243"/>
        <v>#N/A</v>
      </c>
      <c r="D15572" s="82" t="e">
        <f>VLOOKUP(Processed_Data!C15572,'Literature Lookup Tables'!$P$2:$Q$156,2,0)</f>
        <v>#N/A</v>
      </c>
    </row>
    <row r="15573" spans="1:4" x14ac:dyDescent="0.35">
      <c r="A15573" s="82" t="e">
        <f t="shared" si="243"/>
        <v>#N/A</v>
      </c>
      <c r="D15573" s="82" t="e">
        <f>VLOOKUP(Processed_Data!C15573,'Literature Lookup Tables'!$P$2:$Q$156,2,0)</f>
        <v>#N/A</v>
      </c>
    </row>
    <row r="15574" spans="1:4" x14ac:dyDescent="0.35">
      <c r="A15574" s="82" t="e">
        <f t="shared" si="243"/>
        <v>#N/A</v>
      </c>
      <c r="D15574" s="82" t="e">
        <f>VLOOKUP(Processed_Data!C15574,'Literature Lookup Tables'!$P$2:$Q$156,2,0)</f>
        <v>#N/A</v>
      </c>
    </row>
    <row r="15575" spans="1:4" x14ac:dyDescent="0.35">
      <c r="A15575" s="82" t="e">
        <f t="shared" si="243"/>
        <v>#N/A</v>
      </c>
      <c r="D15575" s="82" t="e">
        <f>VLOOKUP(Processed_Data!C15575,'Literature Lookup Tables'!$P$2:$Q$156,2,0)</f>
        <v>#N/A</v>
      </c>
    </row>
    <row r="15576" spans="1:4" x14ac:dyDescent="0.35">
      <c r="A15576" s="82" t="e">
        <f t="shared" si="243"/>
        <v>#N/A</v>
      </c>
      <c r="D15576" s="82" t="e">
        <f>VLOOKUP(Processed_Data!C15576,'Literature Lookup Tables'!$P$2:$Q$156,2,0)</f>
        <v>#N/A</v>
      </c>
    </row>
    <row r="15577" spans="1:4" x14ac:dyDescent="0.35">
      <c r="A15577" s="82" t="e">
        <f t="shared" si="243"/>
        <v>#N/A</v>
      </c>
      <c r="D15577" s="82" t="e">
        <f>VLOOKUP(Processed_Data!C15577,'Literature Lookup Tables'!$P$2:$Q$156,2,0)</f>
        <v>#N/A</v>
      </c>
    </row>
    <row r="15578" spans="1:4" x14ac:dyDescent="0.35">
      <c r="A15578" s="82" t="e">
        <f t="shared" si="243"/>
        <v>#N/A</v>
      </c>
      <c r="D15578" s="82" t="e">
        <f>VLOOKUP(Processed_Data!C15578,'Literature Lookup Tables'!$P$2:$Q$156,2,0)</f>
        <v>#N/A</v>
      </c>
    </row>
    <row r="15579" spans="1:4" x14ac:dyDescent="0.35">
      <c r="A15579" s="82" t="e">
        <f t="shared" si="243"/>
        <v>#N/A</v>
      </c>
      <c r="D15579" s="82" t="e">
        <f>VLOOKUP(Processed_Data!C15579,'Literature Lookup Tables'!$P$2:$Q$156,2,0)</f>
        <v>#N/A</v>
      </c>
    </row>
    <row r="15580" spans="1:4" x14ac:dyDescent="0.35">
      <c r="A15580" s="82" t="e">
        <f t="shared" si="243"/>
        <v>#N/A</v>
      </c>
      <c r="D15580" s="82" t="e">
        <f>VLOOKUP(Processed_Data!C15580,'Literature Lookup Tables'!$P$2:$Q$156,2,0)</f>
        <v>#N/A</v>
      </c>
    </row>
    <row r="15581" spans="1:4" x14ac:dyDescent="0.35">
      <c r="A15581" s="82" t="e">
        <f t="shared" si="243"/>
        <v>#N/A</v>
      </c>
      <c r="D15581" s="82" t="e">
        <f>VLOOKUP(Processed_Data!C15581,'Literature Lookup Tables'!$P$2:$Q$156,2,0)</f>
        <v>#N/A</v>
      </c>
    </row>
    <row r="15582" spans="1:4" x14ac:dyDescent="0.35">
      <c r="A15582" s="82" t="e">
        <f t="shared" si="243"/>
        <v>#N/A</v>
      </c>
      <c r="D15582" s="82" t="e">
        <f>VLOOKUP(Processed_Data!C15582,'Literature Lookup Tables'!$P$2:$Q$156,2,0)</f>
        <v>#N/A</v>
      </c>
    </row>
    <row r="15583" spans="1:4" x14ac:dyDescent="0.35">
      <c r="A15583" s="82" t="e">
        <f t="shared" si="243"/>
        <v>#N/A</v>
      </c>
      <c r="D15583" s="82" t="e">
        <f>VLOOKUP(Processed_Data!C15583,'Literature Lookup Tables'!$P$2:$Q$156,2,0)</f>
        <v>#N/A</v>
      </c>
    </row>
    <row r="15584" spans="1:4" x14ac:dyDescent="0.35">
      <c r="A15584" s="82" t="e">
        <f t="shared" si="243"/>
        <v>#N/A</v>
      </c>
      <c r="D15584" s="82" t="e">
        <f>VLOOKUP(Processed_Data!C15584,'Literature Lookup Tables'!$P$2:$Q$156,2,0)</f>
        <v>#N/A</v>
      </c>
    </row>
    <row r="15585" spans="1:4" x14ac:dyDescent="0.35">
      <c r="A15585" s="82" t="e">
        <f t="shared" si="243"/>
        <v>#N/A</v>
      </c>
      <c r="D15585" s="82" t="e">
        <f>VLOOKUP(Processed_Data!C15585,'Literature Lookup Tables'!$P$2:$Q$156,2,0)</f>
        <v>#N/A</v>
      </c>
    </row>
    <row r="15586" spans="1:4" x14ac:dyDescent="0.35">
      <c r="A15586" s="82" t="e">
        <f t="shared" si="243"/>
        <v>#N/A</v>
      </c>
      <c r="D15586" s="82" t="e">
        <f>VLOOKUP(Processed_Data!C15586,'Literature Lookup Tables'!$P$2:$Q$156,2,0)</f>
        <v>#N/A</v>
      </c>
    </row>
    <row r="15587" spans="1:4" x14ac:dyDescent="0.35">
      <c r="A15587" s="82" t="e">
        <f t="shared" si="243"/>
        <v>#N/A</v>
      </c>
      <c r="D15587" s="82" t="e">
        <f>VLOOKUP(Processed_Data!C15587,'Literature Lookup Tables'!$P$2:$Q$156,2,0)</f>
        <v>#N/A</v>
      </c>
    </row>
    <row r="15588" spans="1:4" x14ac:dyDescent="0.35">
      <c r="A15588" s="82" t="e">
        <f t="shared" si="243"/>
        <v>#N/A</v>
      </c>
      <c r="D15588" s="82" t="e">
        <f>VLOOKUP(Processed_Data!C15588,'Literature Lookup Tables'!$P$2:$Q$156,2,0)</f>
        <v>#N/A</v>
      </c>
    </row>
    <row r="15589" spans="1:4" x14ac:dyDescent="0.35">
      <c r="A15589" s="82" t="e">
        <f t="shared" si="243"/>
        <v>#N/A</v>
      </c>
      <c r="D15589" s="82" t="e">
        <f>VLOOKUP(Processed_Data!C15589,'Literature Lookup Tables'!$P$2:$Q$156,2,0)</f>
        <v>#N/A</v>
      </c>
    </row>
    <row r="15590" spans="1:4" x14ac:dyDescent="0.35">
      <c r="A15590" s="82" t="e">
        <f t="shared" si="243"/>
        <v>#N/A</v>
      </c>
      <c r="D15590" s="82" t="e">
        <f>VLOOKUP(Processed_Data!C15590,'Literature Lookup Tables'!$P$2:$Q$156,2,0)</f>
        <v>#N/A</v>
      </c>
    </row>
    <row r="15591" spans="1:4" x14ac:dyDescent="0.35">
      <c r="A15591" s="82" t="e">
        <f t="shared" si="243"/>
        <v>#N/A</v>
      </c>
      <c r="D15591" s="82" t="e">
        <f>VLOOKUP(Processed_Data!C15591,'Literature Lookup Tables'!$P$2:$Q$156,2,0)</f>
        <v>#N/A</v>
      </c>
    </row>
    <row r="15592" spans="1:4" x14ac:dyDescent="0.35">
      <c r="A15592" s="82" t="e">
        <f t="shared" si="243"/>
        <v>#N/A</v>
      </c>
      <c r="D15592" s="82" t="e">
        <f>VLOOKUP(Processed_Data!C15592,'Literature Lookup Tables'!$P$2:$Q$156,2,0)</f>
        <v>#N/A</v>
      </c>
    </row>
    <row r="15593" spans="1:4" x14ac:dyDescent="0.35">
      <c r="A15593" s="82" t="e">
        <f t="shared" si="243"/>
        <v>#N/A</v>
      </c>
      <c r="D15593" s="82" t="e">
        <f>VLOOKUP(Processed_Data!C15593,'Literature Lookup Tables'!$P$2:$Q$156,2,0)</f>
        <v>#N/A</v>
      </c>
    </row>
    <row r="15594" spans="1:4" x14ac:dyDescent="0.35">
      <c r="A15594" s="82" t="e">
        <f t="shared" si="243"/>
        <v>#N/A</v>
      </c>
      <c r="D15594" s="82" t="e">
        <f>VLOOKUP(Processed_Data!C15594,'Literature Lookup Tables'!$P$2:$Q$156,2,0)</f>
        <v>#N/A</v>
      </c>
    </row>
    <row r="15595" spans="1:4" x14ac:dyDescent="0.35">
      <c r="A15595" s="82" t="e">
        <f t="shared" si="243"/>
        <v>#N/A</v>
      </c>
      <c r="D15595" s="82" t="e">
        <f>VLOOKUP(Processed_Data!C15595,'Literature Lookup Tables'!$P$2:$Q$156,2,0)</f>
        <v>#N/A</v>
      </c>
    </row>
    <row r="15596" spans="1:4" x14ac:dyDescent="0.35">
      <c r="A15596" s="82" t="e">
        <f t="shared" si="243"/>
        <v>#N/A</v>
      </c>
      <c r="D15596" s="82" t="e">
        <f>VLOOKUP(Processed_Data!C15596,'Literature Lookup Tables'!$P$2:$Q$156,2,0)</f>
        <v>#N/A</v>
      </c>
    </row>
    <row r="15597" spans="1:4" x14ac:dyDescent="0.35">
      <c r="A15597" s="82" t="e">
        <f t="shared" si="243"/>
        <v>#N/A</v>
      </c>
      <c r="D15597" s="82" t="e">
        <f>VLOOKUP(Processed_Data!C15597,'Literature Lookup Tables'!$P$2:$Q$156,2,0)</f>
        <v>#N/A</v>
      </c>
    </row>
    <row r="15598" spans="1:4" x14ac:dyDescent="0.35">
      <c r="A15598" s="82" t="e">
        <f t="shared" si="243"/>
        <v>#N/A</v>
      </c>
      <c r="D15598" s="82" t="e">
        <f>VLOOKUP(Processed_Data!C15598,'Literature Lookup Tables'!$P$2:$Q$156,2,0)</f>
        <v>#N/A</v>
      </c>
    </row>
    <row r="15599" spans="1:4" x14ac:dyDescent="0.35">
      <c r="A15599" s="82" t="e">
        <f t="shared" si="243"/>
        <v>#N/A</v>
      </c>
      <c r="D15599" s="82" t="e">
        <f>VLOOKUP(Processed_Data!C15599,'Literature Lookup Tables'!$P$2:$Q$156,2,0)</f>
        <v>#N/A</v>
      </c>
    </row>
    <row r="15600" spans="1:4" x14ac:dyDescent="0.35">
      <c r="A15600" s="82" t="e">
        <f t="shared" si="243"/>
        <v>#N/A</v>
      </c>
      <c r="D15600" s="82" t="e">
        <f>VLOOKUP(Processed_Data!C15600,'Literature Lookup Tables'!$P$2:$Q$156,2,0)</f>
        <v>#N/A</v>
      </c>
    </row>
    <row r="15601" spans="1:4" x14ac:dyDescent="0.35">
      <c r="A15601" s="82" t="e">
        <f t="shared" si="243"/>
        <v>#N/A</v>
      </c>
      <c r="D15601" s="82" t="e">
        <f>VLOOKUP(Processed_Data!C15601,'Literature Lookup Tables'!$P$2:$Q$156,2,0)</f>
        <v>#N/A</v>
      </c>
    </row>
    <row r="15602" spans="1:4" x14ac:dyDescent="0.35">
      <c r="A15602" s="82" t="e">
        <f t="shared" si="243"/>
        <v>#N/A</v>
      </c>
      <c r="D15602" s="82" t="e">
        <f>VLOOKUP(Processed_Data!C15602,'Literature Lookup Tables'!$P$2:$Q$156,2,0)</f>
        <v>#N/A</v>
      </c>
    </row>
    <row r="15603" spans="1:4" x14ac:dyDescent="0.35">
      <c r="A15603" s="82" t="e">
        <f t="shared" si="243"/>
        <v>#N/A</v>
      </c>
      <c r="D15603" s="82" t="e">
        <f>VLOOKUP(Processed_Data!C15603,'Literature Lookup Tables'!$P$2:$Q$156,2,0)</f>
        <v>#N/A</v>
      </c>
    </row>
    <row r="15604" spans="1:4" x14ac:dyDescent="0.35">
      <c r="A15604" s="82" t="e">
        <f t="shared" si="243"/>
        <v>#N/A</v>
      </c>
      <c r="D15604" s="82" t="e">
        <f>VLOOKUP(Processed_Data!C15604,'Literature Lookup Tables'!$P$2:$Q$156,2,0)</f>
        <v>#N/A</v>
      </c>
    </row>
    <row r="15605" spans="1:4" x14ac:dyDescent="0.35">
      <c r="A15605" s="82" t="e">
        <f t="shared" si="243"/>
        <v>#N/A</v>
      </c>
      <c r="D15605" s="82" t="e">
        <f>VLOOKUP(Processed_Data!C15605,'Literature Lookup Tables'!$P$2:$Q$156,2,0)</f>
        <v>#N/A</v>
      </c>
    </row>
    <row r="15606" spans="1:4" x14ac:dyDescent="0.35">
      <c r="A15606" s="82" t="e">
        <f t="shared" si="243"/>
        <v>#N/A</v>
      </c>
      <c r="D15606" s="82" t="e">
        <f>VLOOKUP(Processed_Data!C15606,'Literature Lookup Tables'!$P$2:$Q$156,2,0)</f>
        <v>#N/A</v>
      </c>
    </row>
    <row r="15607" spans="1:4" x14ac:dyDescent="0.35">
      <c r="A15607" s="82" t="e">
        <f t="shared" si="243"/>
        <v>#N/A</v>
      </c>
      <c r="D15607" s="82" t="e">
        <f>VLOOKUP(Processed_Data!C15607,'Literature Lookup Tables'!$P$2:$Q$156,2,0)</f>
        <v>#N/A</v>
      </c>
    </row>
    <row r="15608" spans="1:4" x14ac:dyDescent="0.35">
      <c r="A15608" s="82" t="e">
        <f t="shared" si="243"/>
        <v>#N/A</v>
      </c>
      <c r="D15608" s="82" t="e">
        <f>VLOOKUP(Processed_Data!C15608,'Literature Lookup Tables'!$P$2:$Q$156,2,0)</f>
        <v>#N/A</v>
      </c>
    </row>
    <row r="15609" spans="1:4" x14ac:dyDescent="0.35">
      <c r="A15609" s="82" t="e">
        <f t="shared" si="243"/>
        <v>#N/A</v>
      </c>
      <c r="D15609" s="82" t="e">
        <f>VLOOKUP(Processed_Data!C15609,'Literature Lookup Tables'!$P$2:$Q$156,2,0)</f>
        <v>#N/A</v>
      </c>
    </row>
    <row r="15610" spans="1:4" x14ac:dyDescent="0.35">
      <c r="A15610" s="82" t="e">
        <f t="shared" si="243"/>
        <v>#N/A</v>
      </c>
      <c r="D15610" s="82" t="e">
        <f>VLOOKUP(Processed_Data!C15610,'Literature Lookup Tables'!$P$2:$Q$156,2,0)</f>
        <v>#N/A</v>
      </c>
    </row>
    <row r="15611" spans="1:4" x14ac:dyDescent="0.35">
      <c r="A15611" s="82" t="e">
        <f t="shared" si="243"/>
        <v>#N/A</v>
      </c>
      <c r="D15611" s="82" t="e">
        <f>VLOOKUP(Processed_Data!C15611,'Literature Lookup Tables'!$P$2:$Q$156,2,0)</f>
        <v>#N/A</v>
      </c>
    </row>
    <row r="15612" spans="1:4" x14ac:dyDescent="0.35">
      <c r="A15612" s="82" t="e">
        <f t="shared" si="243"/>
        <v>#N/A</v>
      </c>
      <c r="D15612" s="82" t="e">
        <f>VLOOKUP(Processed_Data!C15612,'Literature Lookup Tables'!$P$2:$Q$156,2,0)</f>
        <v>#N/A</v>
      </c>
    </row>
    <row r="15613" spans="1:4" x14ac:dyDescent="0.35">
      <c r="A15613" s="82" t="e">
        <f t="shared" si="243"/>
        <v>#N/A</v>
      </c>
      <c r="D15613" s="82" t="e">
        <f>VLOOKUP(Processed_Data!C15613,'Literature Lookup Tables'!$P$2:$Q$156,2,0)</f>
        <v>#N/A</v>
      </c>
    </row>
    <row r="15614" spans="1:4" x14ac:dyDescent="0.35">
      <c r="A15614" s="82" t="e">
        <f t="shared" si="243"/>
        <v>#N/A</v>
      </c>
      <c r="D15614" s="82" t="e">
        <f>VLOOKUP(Processed_Data!C15614,'Literature Lookup Tables'!$P$2:$Q$156,2,0)</f>
        <v>#N/A</v>
      </c>
    </row>
    <row r="15615" spans="1:4" x14ac:dyDescent="0.35">
      <c r="A15615" s="82" t="e">
        <f t="shared" si="243"/>
        <v>#N/A</v>
      </c>
      <c r="D15615" s="82" t="e">
        <f>VLOOKUP(Processed_Data!C15615,'Literature Lookup Tables'!$P$2:$Q$156,2,0)</f>
        <v>#N/A</v>
      </c>
    </row>
    <row r="15616" spans="1:4" x14ac:dyDescent="0.35">
      <c r="A15616" s="82" t="e">
        <f t="shared" si="243"/>
        <v>#N/A</v>
      </c>
      <c r="D15616" s="82" t="e">
        <f>VLOOKUP(Processed_Data!C15616,'Literature Lookup Tables'!$P$2:$Q$156,2,0)</f>
        <v>#N/A</v>
      </c>
    </row>
    <row r="15617" spans="1:4" x14ac:dyDescent="0.35">
      <c r="A15617" s="82" t="e">
        <f t="shared" si="243"/>
        <v>#N/A</v>
      </c>
      <c r="D15617" s="82" t="e">
        <f>VLOOKUP(Processed_Data!C15617,'Literature Lookup Tables'!$P$2:$Q$156,2,0)</f>
        <v>#N/A</v>
      </c>
    </row>
    <row r="15618" spans="1:4" x14ac:dyDescent="0.35">
      <c r="A15618" s="82" t="e">
        <f t="shared" si="243"/>
        <v>#N/A</v>
      </c>
      <c r="D15618" s="82" t="e">
        <f>VLOOKUP(Processed_Data!C15618,'Literature Lookup Tables'!$P$2:$Q$156,2,0)</f>
        <v>#N/A</v>
      </c>
    </row>
    <row r="15619" spans="1:4" x14ac:dyDescent="0.35">
      <c r="A15619" s="82" t="e">
        <f t="shared" si="243"/>
        <v>#N/A</v>
      </c>
      <c r="D15619" s="82" t="e">
        <f>VLOOKUP(Processed_Data!C15619,'Literature Lookup Tables'!$P$2:$Q$156,2,0)</f>
        <v>#N/A</v>
      </c>
    </row>
    <row r="15620" spans="1:4" x14ac:dyDescent="0.35">
      <c r="A15620" s="82" t="e">
        <f t="shared" si="243"/>
        <v>#N/A</v>
      </c>
      <c r="D15620" s="82" t="e">
        <f>VLOOKUP(Processed_Data!C15620,'Literature Lookup Tables'!$P$2:$Q$156,2,0)</f>
        <v>#N/A</v>
      </c>
    </row>
    <row r="15621" spans="1:4" x14ac:dyDescent="0.35">
      <c r="A15621" s="82" t="e">
        <f t="shared" si="243"/>
        <v>#N/A</v>
      </c>
      <c r="D15621" s="82" t="e">
        <f>VLOOKUP(Processed_Data!C15621,'Literature Lookup Tables'!$P$2:$Q$156,2,0)</f>
        <v>#N/A</v>
      </c>
    </row>
    <row r="15622" spans="1:4" x14ac:dyDescent="0.35">
      <c r="A15622" s="82" t="e">
        <f t="shared" si="243"/>
        <v>#N/A</v>
      </c>
      <c r="D15622" s="82" t="e">
        <f>VLOOKUP(Processed_Data!C15622,'Literature Lookup Tables'!$P$2:$Q$156,2,0)</f>
        <v>#N/A</v>
      </c>
    </row>
    <row r="15623" spans="1:4" x14ac:dyDescent="0.35">
      <c r="A15623" s="82" t="e">
        <f t="shared" ref="A15623:A15686" si="244">F15623&amp;"-"&amp;E15623&amp;"-"&amp;D15623</f>
        <v>#N/A</v>
      </c>
      <c r="D15623" s="82" t="e">
        <f>VLOOKUP(Processed_Data!C15623,'Literature Lookup Tables'!$P$2:$Q$156,2,0)</f>
        <v>#N/A</v>
      </c>
    </row>
    <row r="15624" spans="1:4" x14ac:dyDescent="0.35">
      <c r="A15624" s="82" t="e">
        <f t="shared" si="244"/>
        <v>#N/A</v>
      </c>
      <c r="D15624" s="82" t="e">
        <f>VLOOKUP(Processed_Data!C15624,'Literature Lookup Tables'!$P$2:$Q$156,2,0)</f>
        <v>#N/A</v>
      </c>
    </row>
    <row r="15625" spans="1:4" x14ac:dyDescent="0.35">
      <c r="A15625" s="82" t="e">
        <f t="shared" si="244"/>
        <v>#N/A</v>
      </c>
      <c r="D15625" s="82" t="e">
        <f>VLOOKUP(Processed_Data!C15625,'Literature Lookup Tables'!$P$2:$Q$156,2,0)</f>
        <v>#N/A</v>
      </c>
    </row>
    <row r="15626" spans="1:4" x14ac:dyDescent="0.35">
      <c r="A15626" s="82" t="e">
        <f t="shared" si="244"/>
        <v>#N/A</v>
      </c>
      <c r="D15626" s="82" t="e">
        <f>VLOOKUP(Processed_Data!C15626,'Literature Lookup Tables'!$P$2:$Q$156,2,0)</f>
        <v>#N/A</v>
      </c>
    </row>
    <row r="15627" spans="1:4" x14ac:dyDescent="0.35">
      <c r="A15627" s="82" t="e">
        <f t="shared" si="244"/>
        <v>#N/A</v>
      </c>
      <c r="D15627" s="82" t="e">
        <f>VLOOKUP(Processed_Data!C15627,'Literature Lookup Tables'!$P$2:$Q$156,2,0)</f>
        <v>#N/A</v>
      </c>
    </row>
    <row r="15628" spans="1:4" x14ac:dyDescent="0.35">
      <c r="A15628" s="82" t="e">
        <f t="shared" si="244"/>
        <v>#N/A</v>
      </c>
      <c r="D15628" s="82" t="e">
        <f>VLOOKUP(Processed_Data!C15628,'Literature Lookup Tables'!$P$2:$Q$156,2,0)</f>
        <v>#N/A</v>
      </c>
    </row>
    <row r="15629" spans="1:4" x14ac:dyDescent="0.35">
      <c r="A15629" s="82" t="e">
        <f t="shared" si="244"/>
        <v>#N/A</v>
      </c>
      <c r="D15629" s="82" t="e">
        <f>VLOOKUP(Processed_Data!C15629,'Literature Lookup Tables'!$P$2:$Q$156,2,0)</f>
        <v>#N/A</v>
      </c>
    </row>
    <row r="15630" spans="1:4" x14ac:dyDescent="0.35">
      <c r="A15630" s="82" t="e">
        <f t="shared" si="244"/>
        <v>#N/A</v>
      </c>
      <c r="D15630" s="82" t="e">
        <f>VLOOKUP(Processed_Data!C15630,'Literature Lookup Tables'!$P$2:$Q$156,2,0)</f>
        <v>#N/A</v>
      </c>
    </row>
    <row r="15631" spans="1:4" x14ac:dyDescent="0.35">
      <c r="A15631" s="82" t="e">
        <f t="shared" si="244"/>
        <v>#N/A</v>
      </c>
      <c r="D15631" s="82" t="e">
        <f>VLOOKUP(Processed_Data!C15631,'Literature Lookup Tables'!$P$2:$Q$156,2,0)</f>
        <v>#N/A</v>
      </c>
    </row>
    <row r="15632" spans="1:4" x14ac:dyDescent="0.35">
      <c r="A15632" s="82" t="e">
        <f t="shared" si="244"/>
        <v>#N/A</v>
      </c>
      <c r="D15632" s="82" t="e">
        <f>VLOOKUP(Processed_Data!C15632,'Literature Lookup Tables'!$P$2:$Q$156,2,0)</f>
        <v>#N/A</v>
      </c>
    </row>
    <row r="15633" spans="1:4" x14ac:dyDescent="0.35">
      <c r="A15633" s="82" t="e">
        <f t="shared" si="244"/>
        <v>#N/A</v>
      </c>
      <c r="D15633" s="82" t="e">
        <f>VLOOKUP(Processed_Data!C15633,'Literature Lookup Tables'!$P$2:$Q$156,2,0)</f>
        <v>#N/A</v>
      </c>
    </row>
    <row r="15634" spans="1:4" x14ac:dyDescent="0.35">
      <c r="A15634" s="82" t="e">
        <f t="shared" si="244"/>
        <v>#N/A</v>
      </c>
      <c r="D15634" s="82" t="e">
        <f>VLOOKUP(Processed_Data!C15634,'Literature Lookup Tables'!$P$2:$Q$156,2,0)</f>
        <v>#N/A</v>
      </c>
    </row>
    <row r="15635" spans="1:4" x14ac:dyDescent="0.35">
      <c r="A15635" s="82" t="e">
        <f t="shared" si="244"/>
        <v>#N/A</v>
      </c>
      <c r="D15635" s="82" t="e">
        <f>VLOOKUP(Processed_Data!C15635,'Literature Lookup Tables'!$P$2:$Q$156,2,0)</f>
        <v>#N/A</v>
      </c>
    </row>
    <row r="15636" spans="1:4" x14ac:dyDescent="0.35">
      <c r="A15636" s="82" t="e">
        <f t="shared" si="244"/>
        <v>#N/A</v>
      </c>
      <c r="D15636" s="82" t="e">
        <f>VLOOKUP(Processed_Data!C15636,'Literature Lookup Tables'!$P$2:$Q$156,2,0)</f>
        <v>#N/A</v>
      </c>
    </row>
    <row r="15637" spans="1:4" x14ac:dyDescent="0.35">
      <c r="A15637" s="82" t="e">
        <f t="shared" si="244"/>
        <v>#N/A</v>
      </c>
      <c r="D15637" s="82" t="e">
        <f>VLOOKUP(Processed_Data!C15637,'Literature Lookup Tables'!$P$2:$Q$156,2,0)</f>
        <v>#N/A</v>
      </c>
    </row>
    <row r="15638" spans="1:4" x14ac:dyDescent="0.35">
      <c r="A15638" s="82" t="e">
        <f t="shared" si="244"/>
        <v>#N/A</v>
      </c>
      <c r="D15638" s="82" t="e">
        <f>VLOOKUP(Processed_Data!C15638,'Literature Lookup Tables'!$P$2:$Q$156,2,0)</f>
        <v>#N/A</v>
      </c>
    </row>
    <row r="15639" spans="1:4" x14ac:dyDescent="0.35">
      <c r="A15639" s="82" t="e">
        <f t="shared" si="244"/>
        <v>#N/A</v>
      </c>
      <c r="D15639" s="82" t="e">
        <f>VLOOKUP(Processed_Data!C15639,'Literature Lookup Tables'!$P$2:$Q$156,2,0)</f>
        <v>#N/A</v>
      </c>
    </row>
    <row r="15640" spans="1:4" x14ac:dyDescent="0.35">
      <c r="A15640" s="82" t="e">
        <f t="shared" si="244"/>
        <v>#N/A</v>
      </c>
      <c r="D15640" s="82" t="e">
        <f>VLOOKUP(Processed_Data!C15640,'Literature Lookup Tables'!$P$2:$Q$156,2,0)</f>
        <v>#N/A</v>
      </c>
    </row>
    <row r="15641" spans="1:4" x14ac:dyDescent="0.35">
      <c r="A15641" s="82" t="e">
        <f t="shared" si="244"/>
        <v>#N/A</v>
      </c>
      <c r="D15641" s="82" t="e">
        <f>VLOOKUP(Processed_Data!C15641,'Literature Lookup Tables'!$P$2:$Q$156,2,0)</f>
        <v>#N/A</v>
      </c>
    </row>
    <row r="15642" spans="1:4" x14ac:dyDescent="0.35">
      <c r="A15642" s="82" t="e">
        <f t="shared" si="244"/>
        <v>#N/A</v>
      </c>
      <c r="D15642" s="82" t="e">
        <f>VLOOKUP(Processed_Data!C15642,'Literature Lookup Tables'!$P$2:$Q$156,2,0)</f>
        <v>#N/A</v>
      </c>
    </row>
    <row r="15643" spans="1:4" x14ac:dyDescent="0.35">
      <c r="A15643" s="82" t="e">
        <f t="shared" si="244"/>
        <v>#N/A</v>
      </c>
      <c r="D15643" s="82" t="e">
        <f>VLOOKUP(Processed_Data!C15643,'Literature Lookup Tables'!$P$2:$Q$156,2,0)</f>
        <v>#N/A</v>
      </c>
    </row>
    <row r="15644" spans="1:4" x14ac:dyDescent="0.35">
      <c r="A15644" s="82" t="e">
        <f t="shared" si="244"/>
        <v>#N/A</v>
      </c>
      <c r="D15644" s="82" t="e">
        <f>VLOOKUP(Processed_Data!C15644,'Literature Lookup Tables'!$P$2:$Q$156,2,0)</f>
        <v>#N/A</v>
      </c>
    </row>
    <row r="15645" spans="1:4" x14ac:dyDescent="0.35">
      <c r="A15645" s="82" t="e">
        <f t="shared" si="244"/>
        <v>#N/A</v>
      </c>
      <c r="D15645" s="82" t="e">
        <f>VLOOKUP(Processed_Data!C15645,'Literature Lookup Tables'!$P$2:$Q$156,2,0)</f>
        <v>#N/A</v>
      </c>
    </row>
    <row r="15646" spans="1:4" x14ac:dyDescent="0.35">
      <c r="A15646" s="82" t="e">
        <f t="shared" si="244"/>
        <v>#N/A</v>
      </c>
      <c r="D15646" s="82" t="e">
        <f>VLOOKUP(Processed_Data!C15646,'Literature Lookup Tables'!$P$2:$Q$156,2,0)</f>
        <v>#N/A</v>
      </c>
    </row>
    <row r="15647" spans="1:4" x14ac:dyDescent="0.35">
      <c r="A15647" s="82" t="e">
        <f t="shared" si="244"/>
        <v>#N/A</v>
      </c>
      <c r="D15647" s="82" t="e">
        <f>VLOOKUP(Processed_Data!C15647,'Literature Lookup Tables'!$P$2:$Q$156,2,0)</f>
        <v>#N/A</v>
      </c>
    </row>
    <row r="15648" spans="1:4" x14ac:dyDescent="0.35">
      <c r="A15648" s="82" t="e">
        <f t="shared" si="244"/>
        <v>#N/A</v>
      </c>
      <c r="D15648" s="82" t="e">
        <f>VLOOKUP(Processed_Data!C15648,'Literature Lookup Tables'!$P$2:$Q$156,2,0)</f>
        <v>#N/A</v>
      </c>
    </row>
    <row r="15649" spans="1:4" x14ac:dyDescent="0.35">
      <c r="A15649" s="82" t="e">
        <f t="shared" si="244"/>
        <v>#N/A</v>
      </c>
      <c r="D15649" s="82" t="e">
        <f>VLOOKUP(Processed_Data!C15649,'Literature Lookup Tables'!$P$2:$Q$156,2,0)</f>
        <v>#N/A</v>
      </c>
    </row>
    <row r="15650" spans="1:4" x14ac:dyDescent="0.35">
      <c r="A15650" s="82" t="e">
        <f t="shared" si="244"/>
        <v>#N/A</v>
      </c>
      <c r="D15650" s="82" t="e">
        <f>VLOOKUP(Processed_Data!C15650,'Literature Lookup Tables'!$P$2:$Q$156,2,0)</f>
        <v>#N/A</v>
      </c>
    </row>
    <row r="15651" spans="1:4" x14ac:dyDescent="0.35">
      <c r="A15651" s="82" t="e">
        <f t="shared" si="244"/>
        <v>#N/A</v>
      </c>
      <c r="D15651" s="82" t="e">
        <f>VLOOKUP(Processed_Data!C15651,'Literature Lookup Tables'!$P$2:$Q$156,2,0)</f>
        <v>#N/A</v>
      </c>
    </row>
    <row r="15652" spans="1:4" x14ac:dyDescent="0.35">
      <c r="A15652" s="82" t="e">
        <f t="shared" si="244"/>
        <v>#N/A</v>
      </c>
      <c r="D15652" s="82" t="e">
        <f>VLOOKUP(Processed_Data!C15652,'Literature Lookup Tables'!$P$2:$Q$156,2,0)</f>
        <v>#N/A</v>
      </c>
    </row>
    <row r="15653" spans="1:4" x14ac:dyDescent="0.35">
      <c r="A15653" s="82" t="e">
        <f t="shared" si="244"/>
        <v>#N/A</v>
      </c>
      <c r="D15653" s="82" t="e">
        <f>VLOOKUP(Processed_Data!C15653,'Literature Lookup Tables'!$P$2:$Q$156,2,0)</f>
        <v>#N/A</v>
      </c>
    </row>
    <row r="15654" spans="1:4" x14ac:dyDescent="0.35">
      <c r="A15654" s="82" t="e">
        <f t="shared" si="244"/>
        <v>#N/A</v>
      </c>
      <c r="D15654" s="82" t="e">
        <f>VLOOKUP(Processed_Data!C15654,'Literature Lookup Tables'!$P$2:$Q$156,2,0)</f>
        <v>#N/A</v>
      </c>
    </row>
    <row r="15655" spans="1:4" x14ac:dyDescent="0.35">
      <c r="A15655" s="82" t="e">
        <f t="shared" si="244"/>
        <v>#N/A</v>
      </c>
      <c r="D15655" s="82" t="e">
        <f>VLOOKUP(Processed_Data!C15655,'Literature Lookup Tables'!$P$2:$Q$156,2,0)</f>
        <v>#N/A</v>
      </c>
    </row>
    <row r="15656" spans="1:4" x14ac:dyDescent="0.35">
      <c r="A15656" s="82" t="e">
        <f t="shared" si="244"/>
        <v>#N/A</v>
      </c>
      <c r="D15656" s="82" t="e">
        <f>VLOOKUP(Processed_Data!C15656,'Literature Lookup Tables'!$P$2:$Q$156,2,0)</f>
        <v>#N/A</v>
      </c>
    </row>
    <row r="15657" spans="1:4" x14ac:dyDescent="0.35">
      <c r="A15657" s="82" t="e">
        <f t="shared" si="244"/>
        <v>#N/A</v>
      </c>
      <c r="D15657" s="82" t="e">
        <f>VLOOKUP(Processed_Data!C15657,'Literature Lookup Tables'!$P$2:$Q$156,2,0)</f>
        <v>#N/A</v>
      </c>
    </row>
    <row r="15658" spans="1:4" x14ac:dyDescent="0.35">
      <c r="A15658" s="82" t="e">
        <f t="shared" si="244"/>
        <v>#N/A</v>
      </c>
      <c r="D15658" s="82" t="e">
        <f>VLOOKUP(Processed_Data!C15658,'Literature Lookup Tables'!$P$2:$Q$156,2,0)</f>
        <v>#N/A</v>
      </c>
    </row>
    <row r="15659" spans="1:4" x14ac:dyDescent="0.35">
      <c r="A15659" s="82" t="e">
        <f t="shared" si="244"/>
        <v>#N/A</v>
      </c>
      <c r="D15659" s="82" t="e">
        <f>VLOOKUP(Processed_Data!C15659,'Literature Lookup Tables'!$P$2:$Q$156,2,0)</f>
        <v>#N/A</v>
      </c>
    </row>
    <row r="15660" spans="1:4" x14ac:dyDescent="0.35">
      <c r="A15660" s="82" t="e">
        <f t="shared" si="244"/>
        <v>#N/A</v>
      </c>
      <c r="D15660" s="82" t="e">
        <f>VLOOKUP(Processed_Data!C15660,'Literature Lookup Tables'!$P$2:$Q$156,2,0)</f>
        <v>#N/A</v>
      </c>
    </row>
    <row r="15661" spans="1:4" x14ac:dyDescent="0.35">
      <c r="A15661" s="82" t="e">
        <f t="shared" si="244"/>
        <v>#N/A</v>
      </c>
      <c r="D15661" s="82" t="e">
        <f>VLOOKUP(Processed_Data!C15661,'Literature Lookup Tables'!$P$2:$Q$156,2,0)</f>
        <v>#N/A</v>
      </c>
    </row>
    <row r="15662" spans="1:4" x14ac:dyDescent="0.35">
      <c r="A15662" s="82" t="e">
        <f t="shared" si="244"/>
        <v>#N/A</v>
      </c>
      <c r="D15662" s="82" t="e">
        <f>VLOOKUP(Processed_Data!C15662,'Literature Lookup Tables'!$P$2:$Q$156,2,0)</f>
        <v>#N/A</v>
      </c>
    </row>
    <row r="15663" spans="1:4" x14ac:dyDescent="0.35">
      <c r="A15663" s="82" t="e">
        <f t="shared" si="244"/>
        <v>#N/A</v>
      </c>
      <c r="D15663" s="82" t="e">
        <f>VLOOKUP(Processed_Data!C15663,'Literature Lookup Tables'!$P$2:$Q$156,2,0)</f>
        <v>#N/A</v>
      </c>
    </row>
    <row r="15664" spans="1:4" x14ac:dyDescent="0.35">
      <c r="A15664" s="82" t="e">
        <f t="shared" si="244"/>
        <v>#N/A</v>
      </c>
      <c r="D15664" s="82" t="e">
        <f>VLOOKUP(Processed_Data!C15664,'Literature Lookup Tables'!$P$2:$Q$156,2,0)</f>
        <v>#N/A</v>
      </c>
    </row>
    <row r="15665" spans="1:4" x14ac:dyDescent="0.35">
      <c r="A15665" s="82" t="e">
        <f t="shared" si="244"/>
        <v>#N/A</v>
      </c>
      <c r="D15665" s="82" t="e">
        <f>VLOOKUP(Processed_Data!C15665,'Literature Lookup Tables'!$P$2:$Q$156,2,0)</f>
        <v>#N/A</v>
      </c>
    </row>
    <row r="15666" spans="1:4" x14ac:dyDescent="0.35">
      <c r="A15666" s="82" t="e">
        <f t="shared" si="244"/>
        <v>#N/A</v>
      </c>
      <c r="D15666" s="82" t="e">
        <f>VLOOKUP(Processed_Data!C15666,'Literature Lookup Tables'!$P$2:$Q$156,2,0)</f>
        <v>#N/A</v>
      </c>
    </row>
    <row r="15667" spans="1:4" x14ac:dyDescent="0.35">
      <c r="A15667" s="82" t="e">
        <f t="shared" si="244"/>
        <v>#N/A</v>
      </c>
      <c r="D15667" s="82" t="e">
        <f>VLOOKUP(Processed_Data!C15667,'Literature Lookup Tables'!$P$2:$Q$156,2,0)</f>
        <v>#N/A</v>
      </c>
    </row>
    <row r="15668" spans="1:4" x14ac:dyDescent="0.35">
      <c r="A15668" s="82" t="e">
        <f t="shared" si="244"/>
        <v>#N/A</v>
      </c>
      <c r="D15668" s="82" t="e">
        <f>VLOOKUP(Processed_Data!C15668,'Literature Lookup Tables'!$P$2:$Q$156,2,0)</f>
        <v>#N/A</v>
      </c>
    </row>
    <row r="15669" spans="1:4" x14ac:dyDescent="0.35">
      <c r="A15669" s="82" t="e">
        <f t="shared" si="244"/>
        <v>#N/A</v>
      </c>
      <c r="D15669" s="82" t="e">
        <f>VLOOKUP(Processed_Data!C15669,'Literature Lookup Tables'!$P$2:$Q$156,2,0)</f>
        <v>#N/A</v>
      </c>
    </row>
    <row r="15670" spans="1:4" x14ac:dyDescent="0.35">
      <c r="A15670" s="82" t="e">
        <f t="shared" si="244"/>
        <v>#N/A</v>
      </c>
      <c r="D15670" s="82" t="e">
        <f>VLOOKUP(Processed_Data!C15670,'Literature Lookup Tables'!$P$2:$Q$156,2,0)</f>
        <v>#N/A</v>
      </c>
    </row>
    <row r="15671" spans="1:4" x14ac:dyDescent="0.35">
      <c r="A15671" s="82" t="e">
        <f t="shared" si="244"/>
        <v>#N/A</v>
      </c>
      <c r="D15671" s="82" t="e">
        <f>VLOOKUP(Processed_Data!C15671,'Literature Lookup Tables'!$P$2:$Q$156,2,0)</f>
        <v>#N/A</v>
      </c>
    </row>
    <row r="15672" spans="1:4" x14ac:dyDescent="0.35">
      <c r="A15672" s="82" t="e">
        <f t="shared" si="244"/>
        <v>#N/A</v>
      </c>
      <c r="D15672" s="82" t="e">
        <f>VLOOKUP(Processed_Data!C15672,'Literature Lookup Tables'!$P$2:$Q$156,2,0)</f>
        <v>#N/A</v>
      </c>
    </row>
    <row r="15673" spans="1:4" x14ac:dyDescent="0.35">
      <c r="A15673" s="82" t="e">
        <f t="shared" si="244"/>
        <v>#N/A</v>
      </c>
      <c r="D15673" s="82" t="e">
        <f>VLOOKUP(Processed_Data!C15673,'Literature Lookup Tables'!$P$2:$Q$156,2,0)</f>
        <v>#N/A</v>
      </c>
    </row>
    <row r="15674" spans="1:4" x14ac:dyDescent="0.35">
      <c r="A15674" s="82" t="e">
        <f t="shared" si="244"/>
        <v>#N/A</v>
      </c>
      <c r="D15674" s="82" t="e">
        <f>VLOOKUP(Processed_Data!C15674,'Literature Lookup Tables'!$P$2:$Q$156,2,0)</f>
        <v>#N/A</v>
      </c>
    </row>
    <row r="15675" spans="1:4" x14ac:dyDescent="0.35">
      <c r="A15675" s="82" t="e">
        <f t="shared" si="244"/>
        <v>#N/A</v>
      </c>
      <c r="D15675" s="82" t="e">
        <f>VLOOKUP(Processed_Data!C15675,'Literature Lookup Tables'!$P$2:$Q$156,2,0)</f>
        <v>#N/A</v>
      </c>
    </row>
    <row r="15676" spans="1:4" x14ac:dyDescent="0.35">
      <c r="A15676" s="82" t="e">
        <f t="shared" si="244"/>
        <v>#N/A</v>
      </c>
      <c r="D15676" s="82" t="e">
        <f>VLOOKUP(Processed_Data!C15676,'Literature Lookup Tables'!$P$2:$Q$156,2,0)</f>
        <v>#N/A</v>
      </c>
    </row>
    <row r="15677" spans="1:4" x14ac:dyDescent="0.35">
      <c r="A15677" s="82" t="e">
        <f t="shared" si="244"/>
        <v>#N/A</v>
      </c>
      <c r="D15677" s="82" t="e">
        <f>VLOOKUP(Processed_Data!C15677,'Literature Lookup Tables'!$P$2:$Q$156,2,0)</f>
        <v>#N/A</v>
      </c>
    </row>
    <row r="15678" spans="1:4" x14ac:dyDescent="0.35">
      <c r="A15678" s="82" t="e">
        <f t="shared" si="244"/>
        <v>#N/A</v>
      </c>
      <c r="D15678" s="82" t="e">
        <f>VLOOKUP(Processed_Data!C15678,'Literature Lookup Tables'!$P$2:$Q$156,2,0)</f>
        <v>#N/A</v>
      </c>
    </row>
    <row r="15679" spans="1:4" x14ac:dyDescent="0.35">
      <c r="A15679" s="82" t="e">
        <f t="shared" si="244"/>
        <v>#N/A</v>
      </c>
      <c r="D15679" s="82" t="e">
        <f>VLOOKUP(Processed_Data!C15679,'Literature Lookup Tables'!$P$2:$Q$156,2,0)</f>
        <v>#N/A</v>
      </c>
    </row>
    <row r="15680" spans="1:4" x14ac:dyDescent="0.35">
      <c r="A15680" s="82" t="e">
        <f t="shared" si="244"/>
        <v>#N/A</v>
      </c>
      <c r="D15680" s="82" t="e">
        <f>VLOOKUP(Processed_Data!C15680,'Literature Lookup Tables'!$P$2:$Q$156,2,0)</f>
        <v>#N/A</v>
      </c>
    </row>
    <row r="15681" spans="1:4" x14ac:dyDescent="0.35">
      <c r="A15681" s="82" t="e">
        <f t="shared" si="244"/>
        <v>#N/A</v>
      </c>
      <c r="D15681" s="82" t="e">
        <f>VLOOKUP(Processed_Data!C15681,'Literature Lookup Tables'!$P$2:$Q$156,2,0)</f>
        <v>#N/A</v>
      </c>
    </row>
    <row r="15682" spans="1:4" x14ac:dyDescent="0.35">
      <c r="A15682" s="82" t="e">
        <f t="shared" si="244"/>
        <v>#N/A</v>
      </c>
      <c r="D15682" s="82" t="e">
        <f>VLOOKUP(Processed_Data!C15682,'Literature Lookup Tables'!$P$2:$Q$156,2,0)</f>
        <v>#N/A</v>
      </c>
    </row>
    <row r="15683" spans="1:4" x14ac:dyDescent="0.35">
      <c r="A15683" s="82" t="e">
        <f t="shared" si="244"/>
        <v>#N/A</v>
      </c>
      <c r="D15683" s="82" t="e">
        <f>VLOOKUP(Processed_Data!C15683,'Literature Lookup Tables'!$P$2:$Q$156,2,0)</f>
        <v>#N/A</v>
      </c>
    </row>
    <row r="15684" spans="1:4" x14ac:dyDescent="0.35">
      <c r="A15684" s="82" t="e">
        <f t="shared" si="244"/>
        <v>#N/A</v>
      </c>
      <c r="D15684" s="82" t="e">
        <f>VLOOKUP(Processed_Data!C15684,'Literature Lookup Tables'!$P$2:$Q$156,2,0)</f>
        <v>#N/A</v>
      </c>
    </row>
    <row r="15685" spans="1:4" x14ac:dyDescent="0.35">
      <c r="A15685" s="82" t="e">
        <f t="shared" si="244"/>
        <v>#N/A</v>
      </c>
      <c r="D15685" s="82" t="e">
        <f>VLOOKUP(Processed_Data!C15685,'Literature Lookup Tables'!$P$2:$Q$156,2,0)</f>
        <v>#N/A</v>
      </c>
    </row>
    <row r="15686" spans="1:4" x14ac:dyDescent="0.35">
      <c r="A15686" s="82" t="e">
        <f t="shared" si="244"/>
        <v>#N/A</v>
      </c>
      <c r="D15686" s="82" t="e">
        <f>VLOOKUP(Processed_Data!C15686,'Literature Lookup Tables'!$P$2:$Q$156,2,0)</f>
        <v>#N/A</v>
      </c>
    </row>
    <row r="15687" spans="1:4" x14ac:dyDescent="0.35">
      <c r="A15687" s="82" t="e">
        <f t="shared" ref="A15687:A15750" si="245">F15687&amp;"-"&amp;E15687&amp;"-"&amp;D15687</f>
        <v>#N/A</v>
      </c>
      <c r="D15687" s="82" t="e">
        <f>VLOOKUP(Processed_Data!C15687,'Literature Lookup Tables'!$P$2:$Q$156,2,0)</f>
        <v>#N/A</v>
      </c>
    </row>
    <row r="15688" spans="1:4" x14ac:dyDescent="0.35">
      <c r="A15688" s="82" t="e">
        <f t="shared" si="245"/>
        <v>#N/A</v>
      </c>
      <c r="D15688" s="82" t="e">
        <f>VLOOKUP(Processed_Data!C15688,'Literature Lookup Tables'!$P$2:$Q$156,2,0)</f>
        <v>#N/A</v>
      </c>
    </row>
    <row r="15689" spans="1:4" x14ac:dyDescent="0.35">
      <c r="A15689" s="82" t="e">
        <f t="shared" si="245"/>
        <v>#N/A</v>
      </c>
      <c r="D15689" s="82" t="e">
        <f>VLOOKUP(Processed_Data!C15689,'Literature Lookup Tables'!$P$2:$Q$156,2,0)</f>
        <v>#N/A</v>
      </c>
    </row>
    <row r="15690" spans="1:4" x14ac:dyDescent="0.35">
      <c r="A15690" s="82" t="e">
        <f t="shared" si="245"/>
        <v>#N/A</v>
      </c>
      <c r="D15690" s="82" t="e">
        <f>VLOOKUP(Processed_Data!C15690,'Literature Lookup Tables'!$P$2:$Q$156,2,0)</f>
        <v>#N/A</v>
      </c>
    </row>
    <row r="15691" spans="1:4" x14ac:dyDescent="0.35">
      <c r="A15691" s="82" t="e">
        <f t="shared" si="245"/>
        <v>#N/A</v>
      </c>
      <c r="D15691" s="82" t="e">
        <f>VLOOKUP(Processed_Data!C15691,'Literature Lookup Tables'!$P$2:$Q$156,2,0)</f>
        <v>#N/A</v>
      </c>
    </row>
    <row r="15692" spans="1:4" x14ac:dyDescent="0.35">
      <c r="A15692" s="82" t="e">
        <f t="shared" si="245"/>
        <v>#N/A</v>
      </c>
      <c r="D15692" s="82" t="e">
        <f>VLOOKUP(Processed_Data!C15692,'Literature Lookup Tables'!$P$2:$Q$156,2,0)</f>
        <v>#N/A</v>
      </c>
    </row>
    <row r="15693" spans="1:4" x14ac:dyDescent="0.35">
      <c r="A15693" s="82" t="e">
        <f t="shared" si="245"/>
        <v>#N/A</v>
      </c>
      <c r="D15693" s="82" t="e">
        <f>VLOOKUP(Processed_Data!C15693,'Literature Lookup Tables'!$P$2:$Q$156,2,0)</f>
        <v>#N/A</v>
      </c>
    </row>
    <row r="15694" spans="1:4" x14ac:dyDescent="0.35">
      <c r="A15694" s="82" t="e">
        <f t="shared" si="245"/>
        <v>#N/A</v>
      </c>
      <c r="D15694" s="82" t="e">
        <f>VLOOKUP(Processed_Data!C15694,'Literature Lookup Tables'!$P$2:$Q$156,2,0)</f>
        <v>#N/A</v>
      </c>
    </row>
    <row r="15695" spans="1:4" x14ac:dyDescent="0.35">
      <c r="A15695" s="82" t="e">
        <f t="shared" si="245"/>
        <v>#N/A</v>
      </c>
      <c r="D15695" s="82" t="e">
        <f>VLOOKUP(Processed_Data!C15695,'Literature Lookup Tables'!$P$2:$Q$156,2,0)</f>
        <v>#N/A</v>
      </c>
    </row>
    <row r="15696" spans="1:4" x14ac:dyDescent="0.35">
      <c r="A15696" s="82" t="e">
        <f t="shared" si="245"/>
        <v>#N/A</v>
      </c>
      <c r="D15696" s="82" t="e">
        <f>VLOOKUP(Processed_Data!C15696,'Literature Lookup Tables'!$P$2:$Q$156,2,0)</f>
        <v>#N/A</v>
      </c>
    </row>
    <row r="15697" spans="1:4" x14ac:dyDescent="0.35">
      <c r="A15697" s="82" t="e">
        <f t="shared" si="245"/>
        <v>#N/A</v>
      </c>
      <c r="D15697" s="82" t="e">
        <f>VLOOKUP(Processed_Data!C15697,'Literature Lookup Tables'!$P$2:$Q$156,2,0)</f>
        <v>#N/A</v>
      </c>
    </row>
    <row r="15698" spans="1:4" x14ac:dyDescent="0.35">
      <c r="A15698" s="82" t="e">
        <f t="shared" si="245"/>
        <v>#N/A</v>
      </c>
      <c r="D15698" s="82" t="e">
        <f>VLOOKUP(Processed_Data!C15698,'Literature Lookup Tables'!$P$2:$Q$156,2,0)</f>
        <v>#N/A</v>
      </c>
    </row>
    <row r="15699" spans="1:4" x14ac:dyDescent="0.35">
      <c r="A15699" s="82" t="e">
        <f t="shared" si="245"/>
        <v>#N/A</v>
      </c>
      <c r="D15699" s="82" t="e">
        <f>VLOOKUP(Processed_Data!C15699,'Literature Lookup Tables'!$P$2:$Q$156,2,0)</f>
        <v>#N/A</v>
      </c>
    </row>
    <row r="15700" spans="1:4" x14ac:dyDescent="0.35">
      <c r="A15700" s="82" t="e">
        <f t="shared" si="245"/>
        <v>#N/A</v>
      </c>
      <c r="D15700" s="82" t="e">
        <f>VLOOKUP(Processed_Data!C15700,'Literature Lookup Tables'!$P$2:$Q$156,2,0)</f>
        <v>#N/A</v>
      </c>
    </row>
    <row r="15701" spans="1:4" x14ac:dyDescent="0.35">
      <c r="A15701" s="82" t="e">
        <f t="shared" si="245"/>
        <v>#N/A</v>
      </c>
      <c r="D15701" s="82" t="e">
        <f>VLOOKUP(Processed_Data!C15701,'Literature Lookup Tables'!$P$2:$Q$156,2,0)</f>
        <v>#N/A</v>
      </c>
    </row>
    <row r="15702" spans="1:4" x14ac:dyDescent="0.35">
      <c r="A15702" s="82" t="e">
        <f t="shared" si="245"/>
        <v>#N/A</v>
      </c>
      <c r="D15702" s="82" t="e">
        <f>VLOOKUP(Processed_Data!C15702,'Literature Lookup Tables'!$P$2:$Q$156,2,0)</f>
        <v>#N/A</v>
      </c>
    </row>
    <row r="15703" spans="1:4" x14ac:dyDescent="0.35">
      <c r="A15703" s="82" t="e">
        <f t="shared" si="245"/>
        <v>#N/A</v>
      </c>
      <c r="D15703" s="82" t="e">
        <f>VLOOKUP(Processed_Data!C15703,'Literature Lookup Tables'!$P$2:$Q$156,2,0)</f>
        <v>#N/A</v>
      </c>
    </row>
    <row r="15704" spans="1:4" x14ac:dyDescent="0.35">
      <c r="A15704" s="82" t="e">
        <f t="shared" si="245"/>
        <v>#N/A</v>
      </c>
      <c r="D15704" s="82" t="e">
        <f>VLOOKUP(Processed_Data!C15704,'Literature Lookup Tables'!$P$2:$Q$156,2,0)</f>
        <v>#N/A</v>
      </c>
    </row>
    <row r="15705" spans="1:4" x14ac:dyDescent="0.35">
      <c r="A15705" s="82" t="e">
        <f t="shared" si="245"/>
        <v>#N/A</v>
      </c>
      <c r="D15705" s="82" t="e">
        <f>VLOOKUP(Processed_Data!C15705,'Literature Lookup Tables'!$P$2:$Q$156,2,0)</f>
        <v>#N/A</v>
      </c>
    </row>
    <row r="15706" spans="1:4" x14ac:dyDescent="0.35">
      <c r="A15706" s="82" t="e">
        <f t="shared" si="245"/>
        <v>#N/A</v>
      </c>
      <c r="D15706" s="82" t="e">
        <f>VLOOKUP(Processed_Data!C15706,'Literature Lookup Tables'!$P$2:$Q$156,2,0)</f>
        <v>#N/A</v>
      </c>
    </row>
    <row r="15707" spans="1:4" x14ac:dyDescent="0.35">
      <c r="A15707" s="82" t="e">
        <f t="shared" si="245"/>
        <v>#N/A</v>
      </c>
      <c r="D15707" s="82" t="e">
        <f>VLOOKUP(Processed_Data!C15707,'Literature Lookup Tables'!$P$2:$Q$156,2,0)</f>
        <v>#N/A</v>
      </c>
    </row>
    <row r="15708" spans="1:4" x14ac:dyDescent="0.35">
      <c r="A15708" s="82" t="e">
        <f t="shared" si="245"/>
        <v>#N/A</v>
      </c>
      <c r="D15708" s="82" t="e">
        <f>VLOOKUP(Processed_Data!C15708,'Literature Lookup Tables'!$P$2:$Q$156,2,0)</f>
        <v>#N/A</v>
      </c>
    </row>
    <row r="15709" spans="1:4" x14ac:dyDescent="0.35">
      <c r="A15709" s="82" t="e">
        <f t="shared" si="245"/>
        <v>#N/A</v>
      </c>
      <c r="D15709" s="82" t="e">
        <f>VLOOKUP(Processed_Data!C15709,'Literature Lookup Tables'!$P$2:$Q$156,2,0)</f>
        <v>#N/A</v>
      </c>
    </row>
    <row r="15710" spans="1:4" x14ac:dyDescent="0.35">
      <c r="A15710" s="82" t="e">
        <f t="shared" si="245"/>
        <v>#N/A</v>
      </c>
      <c r="D15710" s="82" t="e">
        <f>VLOOKUP(Processed_Data!C15710,'Literature Lookup Tables'!$P$2:$Q$156,2,0)</f>
        <v>#N/A</v>
      </c>
    </row>
    <row r="15711" spans="1:4" x14ac:dyDescent="0.35">
      <c r="A15711" s="82" t="e">
        <f t="shared" si="245"/>
        <v>#N/A</v>
      </c>
      <c r="D15711" s="82" t="e">
        <f>VLOOKUP(Processed_Data!C15711,'Literature Lookup Tables'!$P$2:$Q$156,2,0)</f>
        <v>#N/A</v>
      </c>
    </row>
    <row r="15712" spans="1:4" x14ac:dyDescent="0.35">
      <c r="A15712" s="82" t="e">
        <f t="shared" si="245"/>
        <v>#N/A</v>
      </c>
      <c r="D15712" s="82" t="e">
        <f>VLOOKUP(Processed_Data!C15712,'Literature Lookup Tables'!$P$2:$Q$156,2,0)</f>
        <v>#N/A</v>
      </c>
    </row>
    <row r="15713" spans="1:4" x14ac:dyDescent="0.35">
      <c r="A15713" s="82" t="e">
        <f t="shared" si="245"/>
        <v>#N/A</v>
      </c>
      <c r="D15713" s="82" t="e">
        <f>VLOOKUP(Processed_Data!C15713,'Literature Lookup Tables'!$P$2:$Q$156,2,0)</f>
        <v>#N/A</v>
      </c>
    </row>
    <row r="15714" spans="1:4" x14ac:dyDescent="0.35">
      <c r="A15714" s="82" t="e">
        <f t="shared" si="245"/>
        <v>#N/A</v>
      </c>
      <c r="D15714" s="82" t="e">
        <f>VLOOKUP(Processed_Data!C15714,'Literature Lookup Tables'!$P$2:$Q$156,2,0)</f>
        <v>#N/A</v>
      </c>
    </row>
    <row r="15715" spans="1:4" x14ac:dyDescent="0.35">
      <c r="A15715" s="82" t="e">
        <f t="shared" si="245"/>
        <v>#N/A</v>
      </c>
      <c r="D15715" s="82" t="e">
        <f>VLOOKUP(Processed_Data!C15715,'Literature Lookup Tables'!$P$2:$Q$156,2,0)</f>
        <v>#N/A</v>
      </c>
    </row>
    <row r="15716" spans="1:4" x14ac:dyDescent="0.35">
      <c r="A15716" s="82" t="e">
        <f t="shared" si="245"/>
        <v>#N/A</v>
      </c>
      <c r="D15716" s="82" t="e">
        <f>VLOOKUP(Processed_Data!C15716,'Literature Lookup Tables'!$P$2:$Q$156,2,0)</f>
        <v>#N/A</v>
      </c>
    </row>
    <row r="15717" spans="1:4" x14ac:dyDescent="0.35">
      <c r="A15717" s="82" t="e">
        <f t="shared" si="245"/>
        <v>#N/A</v>
      </c>
      <c r="D15717" s="82" t="e">
        <f>VLOOKUP(Processed_Data!C15717,'Literature Lookup Tables'!$P$2:$Q$156,2,0)</f>
        <v>#N/A</v>
      </c>
    </row>
    <row r="15718" spans="1:4" x14ac:dyDescent="0.35">
      <c r="A15718" s="82" t="e">
        <f t="shared" si="245"/>
        <v>#N/A</v>
      </c>
      <c r="D15718" s="82" t="e">
        <f>VLOOKUP(Processed_Data!C15718,'Literature Lookup Tables'!$P$2:$Q$156,2,0)</f>
        <v>#N/A</v>
      </c>
    </row>
    <row r="15719" spans="1:4" x14ac:dyDescent="0.35">
      <c r="A15719" s="82" t="e">
        <f t="shared" si="245"/>
        <v>#N/A</v>
      </c>
      <c r="D15719" s="82" t="e">
        <f>VLOOKUP(Processed_Data!C15719,'Literature Lookup Tables'!$P$2:$Q$156,2,0)</f>
        <v>#N/A</v>
      </c>
    </row>
    <row r="15720" spans="1:4" x14ac:dyDescent="0.35">
      <c r="A15720" s="82" t="e">
        <f t="shared" si="245"/>
        <v>#N/A</v>
      </c>
      <c r="D15720" s="82" t="e">
        <f>VLOOKUP(Processed_Data!C15720,'Literature Lookup Tables'!$P$2:$Q$156,2,0)</f>
        <v>#N/A</v>
      </c>
    </row>
    <row r="15721" spans="1:4" x14ac:dyDescent="0.35">
      <c r="A15721" s="82" t="e">
        <f t="shared" si="245"/>
        <v>#N/A</v>
      </c>
      <c r="D15721" s="82" t="e">
        <f>VLOOKUP(Processed_Data!C15721,'Literature Lookup Tables'!$P$2:$Q$156,2,0)</f>
        <v>#N/A</v>
      </c>
    </row>
    <row r="15722" spans="1:4" x14ac:dyDescent="0.35">
      <c r="A15722" s="82" t="e">
        <f t="shared" si="245"/>
        <v>#N/A</v>
      </c>
      <c r="D15722" s="82" t="e">
        <f>VLOOKUP(Processed_Data!C15722,'Literature Lookup Tables'!$P$2:$Q$156,2,0)</f>
        <v>#N/A</v>
      </c>
    </row>
    <row r="15723" spans="1:4" x14ac:dyDescent="0.35">
      <c r="A15723" s="82" t="e">
        <f t="shared" si="245"/>
        <v>#N/A</v>
      </c>
      <c r="D15723" s="82" t="e">
        <f>VLOOKUP(Processed_Data!C15723,'Literature Lookup Tables'!$P$2:$Q$156,2,0)</f>
        <v>#N/A</v>
      </c>
    </row>
    <row r="15724" spans="1:4" x14ac:dyDescent="0.35">
      <c r="A15724" s="82" t="e">
        <f t="shared" si="245"/>
        <v>#N/A</v>
      </c>
      <c r="D15724" s="82" t="e">
        <f>VLOOKUP(Processed_Data!C15724,'Literature Lookup Tables'!$P$2:$Q$156,2,0)</f>
        <v>#N/A</v>
      </c>
    </row>
    <row r="15725" spans="1:4" x14ac:dyDescent="0.35">
      <c r="A15725" s="82" t="e">
        <f t="shared" si="245"/>
        <v>#N/A</v>
      </c>
      <c r="D15725" s="82" t="e">
        <f>VLOOKUP(Processed_Data!C15725,'Literature Lookup Tables'!$P$2:$Q$156,2,0)</f>
        <v>#N/A</v>
      </c>
    </row>
    <row r="15726" spans="1:4" x14ac:dyDescent="0.35">
      <c r="A15726" s="82" t="e">
        <f t="shared" si="245"/>
        <v>#N/A</v>
      </c>
      <c r="D15726" s="82" t="e">
        <f>VLOOKUP(Processed_Data!C15726,'Literature Lookup Tables'!$P$2:$Q$156,2,0)</f>
        <v>#N/A</v>
      </c>
    </row>
    <row r="15727" spans="1:4" x14ac:dyDescent="0.35">
      <c r="A15727" s="82" t="e">
        <f t="shared" si="245"/>
        <v>#N/A</v>
      </c>
      <c r="D15727" s="82" t="e">
        <f>VLOOKUP(Processed_Data!C15727,'Literature Lookup Tables'!$P$2:$Q$156,2,0)</f>
        <v>#N/A</v>
      </c>
    </row>
    <row r="15728" spans="1:4" x14ac:dyDescent="0.35">
      <c r="A15728" s="82" t="e">
        <f t="shared" si="245"/>
        <v>#N/A</v>
      </c>
      <c r="D15728" s="82" t="e">
        <f>VLOOKUP(Processed_Data!C15728,'Literature Lookup Tables'!$P$2:$Q$156,2,0)</f>
        <v>#N/A</v>
      </c>
    </row>
    <row r="15729" spans="1:4" x14ac:dyDescent="0.35">
      <c r="A15729" s="82" t="e">
        <f t="shared" si="245"/>
        <v>#N/A</v>
      </c>
      <c r="D15729" s="82" t="e">
        <f>VLOOKUP(Processed_Data!C15729,'Literature Lookup Tables'!$P$2:$Q$156,2,0)</f>
        <v>#N/A</v>
      </c>
    </row>
    <row r="15730" spans="1:4" x14ac:dyDescent="0.35">
      <c r="A15730" s="82" t="e">
        <f t="shared" si="245"/>
        <v>#N/A</v>
      </c>
      <c r="D15730" s="82" t="e">
        <f>VLOOKUP(Processed_Data!C15730,'Literature Lookup Tables'!$P$2:$Q$156,2,0)</f>
        <v>#N/A</v>
      </c>
    </row>
    <row r="15731" spans="1:4" x14ac:dyDescent="0.35">
      <c r="A15731" s="82" t="e">
        <f t="shared" si="245"/>
        <v>#N/A</v>
      </c>
      <c r="D15731" s="82" t="e">
        <f>VLOOKUP(Processed_Data!C15731,'Literature Lookup Tables'!$P$2:$Q$156,2,0)</f>
        <v>#N/A</v>
      </c>
    </row>
    <row r="15732" spans="1:4" x14ac:dyDescent="0.35">
      <c r="A15732" s="82" t="e">
        <f t="shared" si="245"/>
        <v>#N/A</v>
      </c>
      <c r="D15732" s="82" t="e">
        <f>VLOOKUP(Processed_Data!C15732,'Literature Lookup Tables'!$P$2:$Q$156,2,0)</f>
        <v>#N/A</v>
      </c>
    </row>
    <row r="15733" spans="1:4" x14ac:dyDescent="0.35">
      <c r="A15733" s="82" t="e">
        <f t="shared" si="245"/>
        <v>#N/A</v>
      </c>
      <c r="D15733" s="82" t="e">
        <f>VLOOKUP(Processed_Data!C15733,'Literature Lookup Tables'!$P$2:$Q$156,2,0)</f>
        <v>#N/A</v>
      </c>
    </row>
    <row r="15734" spans="1:4" x14ac:dyDescent="0.35">
      <c r="A15734" s="82" t="e">
        <f t="shared" si="245"/>
        <v>#N/A</v>
      </c>
      <c r="D15734" s="82" t="e">
        <f>VLOOKUP(Processed_Data!C15734,'Literature Lookup Tables'!$P$2:$Q$156,2,0)</f>
        <v>#N/A</v>
      </c>
    </row>
    <row r="15735" spans="1:4" x14ac:dyDescent="0.35">
      <c r="A15735" s="82" t="e">
        <f t="shared" si="245"/>
        <v>#N/A</v>
      </c>
      <c r="D15735" s="82" t="e">
        <f>VLOOKUP(Processed_Data!C15735,'Literature Lookup Tables'!$P$2:$Q$156,2,0)</f>
        <v>#N/A</v>
      </c>
    </row>
    <row r="15736" spans="1:4" x14ac:dyDescent="0.35">
      <c r="A15736" s="82" t="e">
        <f t="shared" si="245"/>
        <v>#N/A</v>
      </c>
      <c r="D15736" s="82" t="e">
        <f>VLOOKUP(Processed_Data!C15736,'Literature Lookup Tables'!$P$2:$Q$156,2,0)</f>
        <v>#N/A</v>
      </c>
    </row>
    <row r="15737" spans="1:4" x14ac:dyDescent="0.35">
      <c r="A15737" s="82" t="e">
        <f t="shared" si="245"/>
        <v>#N/A</v>
      </c>
      <c r="D15737" s="82" t="e">
        <f>VLOOKUP(Processed_Data!C15737,'Literature Lookup Tables'!$P$2:$Q$156,2,0)</f>
        <v>#N/A</v>
      </c>
    </row>
    <row r="15738" spans="1:4" x14ac:dyDescent="0.35">
      <c r="A15738" s="82" t="e">
        <f t="shared" si="245"/>
        <v>#N/A</v>
      </c>
      <c r="D15738" s="82" t="e">
        <f>VLOOKUP(Processed_Data!C15738,'Literature Lookup Tables'!$P$2:$Q$156,2,0)</f>
        <v>#N/A</v>
      </c>
    </row>
    <row r="15739" spans="1:4" x14ac:dyDescent="0.35">
      <c r="A15739" s="82" t="e">
        <f t="shared" si="245"/>
        <v>#N/A</v>
      </c>
      <c r="D15739" s="82" t="e">
        <f>VLOOKUP(Processed_Data!C15739,'Literature Lookup Tables'!$P$2:$Q$156,2,0)</f>
        <v>#N/A</v>
      </c>
    </row>
    <row r="15740" spans="1:4" x14ac:dyDescent="0.35">
      <c r="A15740" s="82" t="e">
        <f t="shared" si="245"/>
        <v>#N/A</v>
      </c>
      <c r="D15740" s="82" t="e">
        <f>VLOOKUP(Processed_Data!C15740,'Literature Lookup Tables'!$P$2:$Q$156,2,0)</f>
        <v>#N/A</v>
      </c>
    </row>
    <row r="15741" spans="1:4" x14ac:dyDescent="0.35">
      <c r="A15741" s="82" t="e">
        <f t="shared" si="245"/>
        <v>#N/A</v>
      </c>
      <c r="D15741" s="82" t="e">
        <f>VLOOKUP(Processed_Data!C15741,'Literature Lookup Tables'!$P$2:$Q$156,2,0)</f>
        <v>#N/A</v>
      </c>
    </row>
    <row r="15742" spans="1:4" x14ac:dyDescent="0.35">
      <c r="A15742" s="82" t="e">
        <f t="shared" si="245"/>
        <v>#N/A</v>
      </c>
      <c r="D15742" s="82" t="e">
        <f>VLOOKUP(Processed_Data!C15742,'Literature Lookup Tables'!$P$2:$Q$156,2,0)</f>
        <v>#N/A</v>
      </c>
    </row>
    <row r="15743" spans="1:4" x14ac:dyDescent="0.35">
      <c r="A15743" s="82" t="e">
        <f t="shared" si="245"/>
        <v>#N/A</v>
      </c>
      <c r="D15743" s="82" t="e">
        <f>VLOOKUP(Processed_Data!C15743,'Literature Lookup Tables'!$P$2:$Q$156,2,0)</f>
        <v>#N/A</v>
      </c>
    </row>
    <row r="15744" spans="1:4" x14ac:dyDescent="0.35">
      <c r="A15744" s="82" t="e">
        <f t="shared" si="245"/>
        <v>#N/A</v>
      </c>
      <c r="D15744" s="82" t="e">
        <f>VLOOKUP(Processed_Data!C15744,'Literature Lookup Tables'!$P$2:$Q$156,2,0)</f>
        <v>#N/A</v>
      </c>
    </row>
    <row r="15745" spans="1:4" x14ac:dyDescent="0.35">
      <c r="A15745" s="82" t="e">
        <f t="shared" si="245"/>
        <v>#N/A</v>
      </c>
      <c r="D15745" s="82" t="e">
        <f>VLOOKUP(Processed_Data!C15745,'Literature Lookup Tables'!$P$2:$Q$156,2,0)</f>
        <v>#N/A</v>
      </c>
    </row>
    <row r="15746" spans="1:4" x14ac:dyDescent="0.35">
      <c r="A15746" s="82" t="e">
        <f t="shared" si="245"/>
        <v>#N/A</v>
      </c>
      <c r="D15746" s="82" t="e">
        <f>VLOOKUP(Processed_Data!C15746,'Literature Lookup Tables'!$P$2:$Q$156,2,0)</f>
        <v>#N/A</v>
      </c>
    </row>
    <row r="15747" spans="1:4" x14ac:dyDescent="0.35">
      <c r="A15747" s="82" t="e">
        <f t="shared" si="245"/>
        <v>#N/A</v>
      </c>
      <c r="D15747" s="82" t="e">
        <f>VLOOKUP(Processed_Data!C15747,'Literature Lookup Tables'!$P$2:$Q$156,2,0)</f>
        <v>#N/A</v>
      </c>
    </row>
    <row r="15748" spans="1:4" x14ac:dyDescent="0.35">
      <c r="A15748" s="82" t="e">
        <f t="shared" si="245"/>
        <v>#N/A</v>
      </c>
      <c r="D15748" s="82" t="e">
        <f>VLOOKUP(Processed_Data!C15748,'Literature Lookup Tables'!$P$2:$Q$156,2,0)</f>
        <v>#N/A</v>
      </c>
    </row>
    <row r="15749" spans="1:4" x14ac:dyDescent="0.35">
      <c r="A15749" s="82" t="e">
        <f t="shared" si="245"/>
        <v>#N/A</v>
      </c>
      <c r="D15749" s="82" t="e">
        <f>VLOOKUP(Processed_Data!C15749,'Literature Lookup Tables'!$P$2:$Q$156,2,0)</f>
        <v>#N/A</v>
      </c>
    </row>
    <row r="15750" spans="1:4" x14ac:dyDescent="0.35">
      <c r="A15750" s="82" t="e">
        <f t="shared" si="245"/>
        <v>#N/A</v>
      </c>
      <c r="D15750" s="82" t="e">
        <f>VLOOKUP(Processed_Data!C15750,'Literature Lookup Tables'!$P$2:$Q$156,2,0)</f>
        <v>#N/A</v>
      </c>
    </row>
    <row r="15751" spans="1:4" x14ac:dyDescent="0.35">
      <c r="A15751" s="82" t="e">
        <f t="shared" ref="A15751:A15814" si="246">F15751&amp;"-"&amp;E15751&amp;"-"&amp;D15751</f>
        <v>#N/A</v>
      </c>
      <c r="D15751" s="82" t="e">
        <f>VLOOKUP(Processed_Data!C15751,'Literature Lookup Tables'!$P$2:$Q$156,2,0)</f>
        <v>#N/A</v>
      </c>
    </row>
    <row r="15752" spans="1:4" x14ac:dyDescent="0.35">
      <c r="A15752" s="82" t="e">
        <f t="shared" si="246"/>
        <v>#N/A</v>
      </c>
      <c r="D15752" s="82" t="e">
        <f>VLOOKUP(Processed_Data!C15752,'Literature Lookup Tables'!$P$2:$Q$156,2,0)</f>
        <v>#N/A</v>
      </c>
    </row>
    <row r="15753" spans="1:4" x14ac:dyDescent="0.35">
      <c r="A15753" s="82" t="e">
        <f t="shared" si="246"/>
        <v>#N/A</v>
      </c>
      <c r="D15753" s="82" t="e">
        <f>VLOOKUP(Processed_Data!C15753,'Literature Lookup Tables'!$P$2:$Q$156,2,0)</f>
        <v>#N/A</v>
      </c>
    </row>
    <row r="15754" spans="1:4" x14ac:dyDescent="0.35">
      <c r="A15754" s="82" t="e">
        <f t="shared" si="246"/>
        <v>#N/A</v>
      </c>
      <c r="D15754" s="82" t="e">
        <f>VLOOKUP(Processed_Data!C15754,'Literature Lookup Tables'!$P$2:$Q$156,2,0)</f>
        <v>#N/A</v>
      </c>
    </row>
    <row r="15755" spans="1:4" x14ac:dyDescent="0.35">
      <c r="A15755" s="82" t="e">
        <f t="shared" si="246"/>
        <v>#N/A</v>
      </c>
      <c r="D15755" s="82" t="e">
        <f>VLOOKUP(Processed_Data!C15755,'Literature Lookup Tables'!$P$2:$Q$156,2,0)</f>
        <v>#N/A</v>
      </c>
    </row>
    <row r="15756" spans="1:4" x14ac:dyDescent="0.35">
      <c r="A15756" s="82" t="e">
        <f t="shared" si="246"/>
        <v>#N/A</v>
      </c>
      <c r="D15756" s="82" t="e">
        <f>VLOOKUP(Processed_Data!C15756,'Literature Lookup Tables'!$P$2:$Q$156,2,0)</f>
        <v>#N/A</v>
      </c>
    </row>
    <row r="15757" spans="1:4" x14ac:dyDescent="0.35">
      <c r="A15757" s="82" t="e">
        <f t="shared" si="246"/>
        <v>#N/A</v>
      </c>
      <c r="D15757" s="82" t="e">
        <f>VLOOKUP(Processed_Data!C15757,'Literature Lookup Tables'!$P$2:$Q$156,2,0)</f>
        <v>#N/A</v>
      </c>
    </row>
    <row r="15758" spans="1:4" x14ac:dyDescent="0.35">
      <c r="A15758" s="82" t="e">
        <f t="shared" si="246"/>
        <v>#N/A</v>
      </c>
      <c r="D15758" s="82" t="e">
        <f>VLOOKUP(Processed_Data!C15758,'Literature Lookup Tables'!$P$2:$Q$156,2,0)</f>
        <v>#N/A</v>
      </c>
    </row>
    <row r="15759" spans="1:4" x14ac:dyDescent="0.35">
      <c r="A15759" s="82" t="e">
        <f t="shared" si="246"/>
        <v>#N/A</v>
      </c>
      <c r="D15759" s="82" t="e">
        <f>VLOOKUP(Processed_Data!C15759,'Literature Lookup Tables'!$P$2:$Q$156,2,0)</f>
        <v>#N/A</v>
      </c>
    </row>
    <row r="15760" spans="1:4" x14ac:dyDescent="0.35">
      <c r="A15760" s="82" t="e">
        <f t="shared" si="246"/>
        <v>#N/A</v>
      </c>
      <c r="D15760" s="82" t="e">
        <f>VLOOKUP(Processed_Data!C15760,'Literature Lookup Tables'!$P$2:$Q$156,2,0)</f>
        <v>#N/A</v>
      </c>
    </row>
    <row r="15761" spans="1:4" x14ac:dyDescent="0.35">
      <c r="A15761" s="82" t="e">
        <f t="shared" si="246"/>
        <v>#N/A</v>
      </c>
      <c r="D15761" s="82" t="e">
        <f>VLOOKUP(Processed_Data!C15761,'Literature Lookup Tables'!$P$2:$Q$156,2,0)</f>
        <v>#N/A</v>
      </c>
    </row>
    <row r="15762" spans="1:4" x14ac:dyDescent="0.35">
      <c r="A15762" s="82" t="e">
        <f t="shared" si="246"/>
        <v>#N/A</v>
      </c>
      <c r="D15762" s="82" t="e">
        <f>VLOOKUP(Processed_Data!C15762,'Literature Lookup Tables'!$P$2:$Q$156,2,0)</f>
        <v>#N/A</v>
      </c>
    </row>
    <row r="15763" spans="1:4" x14ac:dyDescent="0.35">
      <c r="A15763" s="82" t="e">
        <f t="shared" si="246"/>
        <v>#N/A</v>
      </c>
      <c r="D15763" s="82" t="e">
        <f>VLOOKUP(Processed_Data!C15763,'Literature Lookup Tables'!$P$2:$Q$156,2,0)</f>
        <v>#N/A</v>
      </c>
    </row>
    <row r="15764" spans="1:4" x14ac:dyDescent="0.35">
      <c r="A15764" s="82" t="e">
        <f t="shared" si="246"/>
        <v>#N/A</v>
      </c>
      <c r="D15764" s="82" t="e">
        <f>VLOOKUP(Processed_Data!C15764,'Literature Lookup Tables'!$P$2:$Q$156,2,0)</f>
        <v>#N/A</v>
      </c>
    </row>
    <row r="15765" spans="1:4" x14ac:dyDescent="0.35">
      <c r="A15765" s="82" t="e">
        <f t="shared" si="246"/>
        <v>#N/A</v>
      </c>
      <c r="D15765" s="82" t="e">
        <f>VLOOKUP(Processed_Data!C15765,'Literature Lookup Tables'!$P$2:$Q$156,2,0)</f>
        <v>#N/A</v>
      </c>
    </row>
    <row r="15766" spans="1:4" x14ac:dyDescent="0.35">
      <c r="A15766" s="82" t="e">
        <f t="shared" si="246"/>
        <v>#N/A</v>
      </c>
      <c r="D15766" s="82" t="e">
        <f>VLOOKUP(Processed_Data!C15766,'Literature Lookup Tables'!$P$2:$Q$156,2,0)</f>
        <v>#N/A</v>
      </c>
    </row>
    <row r="15767" spans="1:4" x14ac:dyDescent="0.35">
      <c r="A15767" s="82" t="e">
        <f t="shared" si="246"/>
        <v>#N/A</v>
      </c>
      <c r="D15767" s="82" t="e">
        <f>VLOOKUP(Processed_Data!C15767,'Literature Lookup Tables'!$P$2:$Q$156,2,0)</f>
        <v>#N/A</v>
      </c>
    </row>
    <row r="15768" spans="1:4" x14ac:dyDescent="0.35">
      <c r="A15768" s="82" t="e">
        <f t="shared" si="246"/>
        <v>#N/A</v>
      </c>
      <c r="D15768" s="82" t="e">
        <f>VLOOKUP(Processed_Data!C15768,'Literature Lookup Tables'!$P$2:$Q$156,2,0)</f>
        <v>#N/A</v>
      </c>
    </row>
    <row r="15769" spans="1:4" x14ac:dyDescent="0.35">
      <c r="A15769" s="82" t="e">
        <f t="shared" si="246"/>
        <v>#N/A</v>
      </c>
      <c r="D15769" s="82" t="e">
        <f>VLOOKUP(Processed_Data!C15769,'Literature Lookup Tables'!$P$2:$Q$156,2,0)</f>
        <v>#N/A</v>
      </c>
    </row>
    <row r="15770" spans="1:4" x14ac:dyDescent="0.35">
      <c r="A15770" s="82" t="e">
        <f t="shared" si="246"/>
        <v>#N/A</v>
      </c>
      <c r="D15770" s="82" t="e">
        <f>VLOOKUP(Processed_Data!C15770,'Literature Lookup Tables'!$P$2:$Q$156,2,0)</f>
        <v>#N/A</v>
      </c>
    </row>
    <row r="15771" spans="1:4" x14ac:dyDescent="0.35">
      <c r="A15771" s="82" t="e">
        <f t="shared" si="246"/>
        <v>#N/A</v>
      </c>
      <c r="D15771" s="82" t="e">
        <f>VLOOKUP(Processed_Data!C15771,'Literature Lookup Tables'!$P$2:$Q$156,2,0)</f>
        <v>#N/A</v>
      </c>
    </row>
    <row r="15772" spans="1:4" x14ac:dyDescent="0.35">
      <c r="A15772" s="82" t="e">
        <f t="shared" si="246"/>
        <v>#N/A</v>
      </c>
      <c r="D15772" s="82" t="e">
        <f>VLOOKUP(Processed_Data!C15772,'Literature Lookup Tables'!$P$2:$Q$156,2,0)</f>
        <v>#N/A</v>
      </c>
    </row>
    <row r="15773" spans="1:4" x14ac:dyDescent="0.35">
      <c r="A15773" s="82" t="e">
        <f t="shared" si="246"/>
        <v>#N/A</v>
      </c>
      <c r="D15773" s="82" t="e">
        <f>VLOOKUP(Processed_Data!C15773,'Literature Lookup Tables'!$P$2:$Q$156,2,0)</f>
        <v>#N/A</v>
      </c>
    </row>
    <row r="15774" spans="1:4" x14ac:dyDescent="0.35">
      <c r="A15774" s="82" t="e">
        <f t="shared" si="246"/>
        <v>#N/A</v>
      </c>
      <c r="D15774" s="82" t="e">
        <f>VLOOKUP(Processed_Data!C15774,'Literature Lookup Tables'!$P$2:$Q$156,2,0)</f>
        <v>#N/A</v>
      </c>
    </row>
    <row r="15775" spans="1:4" x14ac:dyDescent="0.35">
      <c r="A15775" s="82" t="e">
        <f t="shared" si="246"/>
        <v>#N/A</v>
      </c>
      <c r="D15775" s="82" t="e">
        <f>VLOOKUP(Processed_Data!C15775,'Literature Lookup Tables'!$P$2:$Q$156,2,0)</f>
        <v>#N/A</v>
      </c>
    </row>
    <row r="15776" spans="1:4" x14ac:dyDescent="0.35">
      <c r="A15776" s="82" t="e">
        <f t="shared" si="246"/>
        <v>#N/A</v>
      </c>
      <c r="D15776" s="82" t="e">
        <f>VLOOKUP(Processed_Data!C15776,'Literature Lookup Tables'!$P$2:$Q$156,2,0)</f>
        <v>#N/A</v>
      </c>
    </row>
    <row r="15777" spans="1:4" x14ac:dyDescent="0.35">
      <c r="A15777" s="82" t="e">
        <f t="shared" si="246"/>
        <v>#N/A</v>
      </c>
      <c r="D15777" s="82" t="e">
        <f>VLOOKUP(Processed_Data!C15777,'Literature Lookup Tables'!$P$2:$Q$156,2,0)</f>
        <v>#N/A</v>
      </c>
    </row>
    <row r="15778" spans="1:4" x14ac:dyDescent="0.35">
      <c r="A15778" s="82" t="e">
        <f t="shared" si="246"/>
        <v>#N/A</v>
      </c>
      <c r="D15778" s="82" t="e">
        <f>VLOOKUP(Processed_Data!C15778,'Literature Lookup Tables'!$P$2:$Q$156,2,0)</f>
        <v>#N/A</v>
      </c>
    </row>
    <row r="15779" spans="1:4" x14ac:dyDescent="0.35">
      <c r="A15779" s="82" t="e">
        <f t="shared" si="246"/>
        <v>#N/A</v>
      </c>
      <c r="D15779" s="82" t="e">
        <f>VLOOKUP(Processed_Data!C15779,'Literature Lookup Tables'!$P$2:$Q$156,2,0)</f>
        <v>#N/A</v>
      </c>
    </row>
    <row r="15780" spans="1:4" x14ac:dyDescent="0.35">
      <c r="A15780" s="82" t="e">
        <f t="shared" si="246"/>
        <v>#N/A</v>
      </c>
      <c r="D15780" s="82" t="e">
        <f>VLOOKUP(Processed_Data!C15780,'Literature Lookup Tables'!$P$2:$Q$156,2,0)</f>
        <v>#N/A</v>
      </c>
    </row>
    <row r="15781" spans="1:4" x14ac:dyDescent="0.35">
      <c r="A15781" s="82" t="e">
        <f t="shared" si="246"/>
        <v>#N/A</v>
      </c>
      <c r="D15781" s="82" t="e">
        <f>VLOOKUP(Processed_Data!C15781,'Literature Lookup Tables'!$P$2:$Q$156,2,0)</f>
        <v>#N/A</v>
      </c>
    </row>
    <row r="15782" spans="1:4" x14ac:dyDescent="0.35">
      <c r="A15782" s="82" t="e">
        <f t="shared" si="246"/>
        <v>#N/A</v>
      </c>
      <c r="D15782" s="82" t="e">
        <f>VLOOKUP(Processed_Data!C15782,'Literature Lookup Tables'!$P$2:$Q$156,2,0)</f>
        <v>#N/A</v>
      </c>
    </row>
    <row r="15783" spans="1:4" x14ac:dyDescent="0.35">
      <c r="A15783" s="82" t="e">
        <f t="shared" si="246"/>
        <v>#N/A</v>
      </c>
      <c r="D15783" s="82" t="e">
        <f>VLOOKUP(Processed_Data!C15783,'Literature Lookup Tables'!$P$2:$Q$156,2,0)</f>
        <v>#N/A</v>
      </c>
    </row>
    <row r="15784" spans="1:4" x14ac:dyDescent="0.35">
      <c r="A15784" s="82" t="e">
        <f t="shared" si="246"/>
        <v>#N/A</v>
      </c>
      <c r="D15784" s="82" t="e">
        <f>VLOOKUP(Processed_Data!C15784,'Literature Lookup Tables'!$P$2:$Q$156,2,0)</f>
        <v>#N/A</v>
      </c>
    </row>
    <row r="15785" spans="1:4" x14ac:dyDescent="0.35">
      <c r="A15785" s="82" t="e">
        <f t="shared" si="246"/>
        <v>#N/A</v>
      </c>
      <c r="D15785" s="82" t="e">
        <f>VLOOKUP(Processed_Data!C15785,'Literature Lookup Tables'!$P$2:$Q$156,2,0)</f>
        <v>#N/A</v>
      </c>
    </row>
    <row r="15786" spans="1:4" x14ac:dyDescent="0.35">
      <c r="A15786" s="82" t="e">
        <f t="shared" si="246"/>
        <v>#N/A</v>
      </c>
      <c r="D15786" s="82" t="e">
        <f>VLOOKUP(Processed_Data!C15786,'Literature Lookup Tables'!$P$2:$Q$156,2,0)</f>
        <v>#N/A</v>
      </c>
    </row>
    <row r="15787" spans="1:4" x14ac:dyDescent="0.35">
      <c r="A15787" s="82" t="e">
        <f t="shared" si="246"/>
        <v>#N/A</v>
      </c>
      <c r="D15787" s="82" t="e">
        <f>VLOOKUP(Processed_Data!C15787,'Literature Lookup Tables'!$P$2:$Q$156,2,0)</f>
        <v>#N/A</v>
      </c>
    </row>
    <row r="15788" spans="1:4" x14ac:dyDescent="0.35">
      <c r="A15788" s="82" t="e">
        <f t="shared" si="246"/>
        <v>#N/A</v>
      </c>
      <c r="D15788" s="82" t="e">
        <f>VLOOKUP(Processed_Data!C15788,'Literature Lookup Tables'!$P$2:$Q$156,2,0)</f>
        <v>#N/A</v>
      </c>
    </row>
    <row r="15789" spans="1:4" x14ac:dyDescent="0.35">
      <c r="A15789" s="82" t="e">
        <f t="shared" si="246"/>
        <v>#N/A</v>
      </c>
      <c r="D15789" s="82" t="e">
        <f>VLOOKUP(Processed_Data!C15789,'Literature Lookup Tables'!$P$2:$Q$156,2,0)</f>
        <v>#N/A</v>
      </c>
    </row>
    <row r="15790" spans="1:4" x14ac:dyDescent="0.35">
      <c r="A15790" s="82" t="e">
        <f t="shared" si="246"/>
        <v>#N/A</v>
      </c>
      <c r="D15790" s="82" t="e">
        <f>VLOOKUP(Processed_Data!C15790,'Literature Lookup Tables'!$P$2:$Q$156,2,0)</f>
        <v>#N/A</v>
      </c>
    </row>
    <row r="15791" spans="1:4" x14ac:dyDescent="0.35">
      <c r="A15791" s="82" t="e">
        <f t="shared" si="246"/>
        <v>#N/A</v>
      </c>
      <c r="D15791" s="82" t="e">
        <f>VLOOKUP(Processed_Data!C15791,'Literature Lookup Tables'!$P$2:$Q$156,2,0)</f>
        <v>#N/A</v>
      </c>
    </row>
    <row r="15792" spans="1:4" x14ac:dyDescent="0.35">
      <c r="A15792" s="82" t="e">
        <f t="shared" si="246"/>
        <v>#N/A</v>
      </c>
      <c r="D15792" s="82" t="e">
        <f>VLOOKUP(Processed_Data!C15792,'Literature Lookup Tables'!$P$2:$Q$156,2,0)</f>
        <v>#N/A</v>
      </c>
    </row>
    <row r="15793" spans="1:4" x14ac:dyDescent="0.35">
      <c r="A15793" s="82" t="e">
        <f t="shared" si="246"/>
        <v>#N/A</v>
      </c>
      <c r="D15793" s="82" t="e">
        <f>VLOOKUP(Processed_Data!C15793,'Literature Lookup Tables'!$P$2:$Q$156,2,0)</f>
        <v>#N/A</v>
      </c>
    </row>
    <row r="15794" spans="1:4" x14ac:dyDescent="0.35">
      <c r="A15794" s="82" t="e">
        <f t="shared" si="246"/>
        <v>#N/A</v>
      </c>
      <c r="D15794" s="82" t="e">
        <f>VLOOKUP(Processed_Data!C15794,'Literature Lookup Tables'!$P$2:$Q$156,2,0)</f>
        <v>#N/A</v>
      </c>
    </row>
    <row r="15795" spans="1:4" x14ac:dyDescent="0.35">
      <c r="A15795" s="82" t="e">
        <f t="shared" si="246"/>
        <v>#N/A</v>
      </c>
      <c r="D15795" s="82" t="e">
        <f>VLOOKUP(Processed_Data!C15795,'Literature Lookup Tables'!$P$2:$Q$156,2,0)</f>
        <v>#N/A</v>
      </c>
    </row>
    <row r="15796" spans="1:4" x14ac:dyDescent="0.35">
      <c r="A15796" s="82" t="e">
        <f t="shared" si="246"/>
        <v>#N/A</v>
      </c>
      <c r="D15796" s="82" t="e">
        <f>VLOOKUP(Processed_Data!C15796,'Literature Lookup Tables'!$P$2:$Q$156,2,0)</f>
        <v>#N/A</v>
      </c>
    </row>
    <row r="15797" spans="1:4" x14ac:dyDescent="0.35">
      <c r="A15797" s="82" t="e">
        <f t="shared" si="246"/>
        <v>#N/A</v>
      </c>
      <c r="D15797" s="82" t="e">
        <f>VLOOKUP(Processed_Data!C15797,'Literature Lookup Tables'!$P$2:$Q$156,2,0)</f>
        <v>#N/A</v>
      </c>
    </row>
    <row r="15798" spans="1:4" x14ac:dyDescent="0.35">
      <c r="A15798" s="82" t="e">
        <f t="shared" si="246"/>
        <v>#N/A</v>
      </c>
      <c r="D15798" s="82" t="e">
        <f>VLOOKUP(Processed_Data!C15798,'Literature Lookup Tables'!$P$2:$Q$156,2,0)</f>
        <v>#N/A</v>
      </c>
    </row>
    <row r="15799" spans="1:4" x14ac:dyDescent="0.35">
      <c r="A15799" s="82" t="e">
        <f t="shared" si="246"/>
        <v>#N/A</v>
      </c>
      <c r="D15799" s="82" t="e">
        <f>VLOOKUP(Processed_Data!C15799,'Literature Lookup Tables'!$P$2:$Q$156,2,0)</f>
        <v>#N/A</v>
      </c>
    </row>
    <row r="15800" spans="1:4" x14ac:dyDescent="0.35">
      <c r="A15800" s="82" t="e">
        <f t="shared" si="246"/>
        <v>#N/A</v>
      </c>
      <c r="D15800" s="82" t="e">
        <f>VLOOKUP(Processed_Data!C15800,'Literature Lookup Tables'!$P$2:$Q$156,2,0)</f>
        <v>#N/A</v>
      </c>
    </row>
    <row r="15801" spans="1:4" x14ac:dyDescent="0.35">
      <c r="A15801" s="82" t="e">
        <f t="shared" si="246"/>
        <v>#N/A</v>
      </c>
      <c r="D15801" s="82" t="e">
        <f>VLOOKUP(Processed_Data!C15801,'Literature Lookup Tables'!$P$2:$Q$156,2,0)</f>
        <v>#N/A</v>
      </c>
    </row>
    <row r="15802" spans="1:4" x14ac:dyDescent="0.35">
      <c r="A15802" s="82" t="e">
        <f t="shared" si="246"/>
        <v>#N/A</v>
      </c>
      <c r="D15802" s="82" t="e">
        <f>VLOOKUP(Processed_Data!C15802,'Literature Lookup Tables'!$P$2:$Q$156,2,0)</f>
        <v>#N/A</v>
      </c>
    </row>
    <row r="15803" spans="1:4" x14ac:dyDescent="0.35">
      <c r="A15803" s="82" t="e">
        <f t="shared" si="246"/>
        <v>#N/A</v>
      </c>
      <c r="D15803" s="82" t="e">
        <f>VLOOKUP(Processed_Data!C15803,'Literature Lookup Tables'!$P$2:$Q$156,2,0)</f>
        <v>#N/A</v>
      </c>
    </row>
    <row r="15804" spans="1:4" x14ac:dyDescent="0.35">
      <c r="A15804" s="82" t="e">
        <f t="shared" si="246"/>
        <v>#N/A</v>
      </c>
      <c r="D15804" s="82" t="e">
        <f>VLOOKUP(Processed_Data!C15804,'Literature Lookup Tables'!$P$2:$Q$156,2,0)</f>
        <v>#N/A</v>
      </c>
    </row>
    <row r="15805" spans="1:4" x14ac:dyDescent="0.35">
      <c r="A15805" s="82" t="e">
        <f t="shared" si="246"/>
        <v>#N/A</v>
      </c>
      <c r="D15805" s="82" t="e">
        <f>VLOOKUP(Processed_Data!C15805,'Literature Lookup Tables'!$P$2:$Q$156,2,0)</f>
        <v>#N/A</v>
      </c>
    </row>
    <row r="15806" spans="1:4" x14ac:dyDescent="0.35">
      <c r="A15806" s="82" t="e">
        <f t="shared" si="246"/>
        <v>#N/A</v>
      </c>
      <c r="D15806" s="82" t="e">
        <f>VLOOKUP(Processed_Data!C15806,'Literature Lookup Tables'!$P$2:$Q$156,2,0)</f>
        <v>#N/A</v>
      </c>
    </row>
    <row r="15807" spans="1:4" x14ac:dyDescent="0.35">
      <c r="A15807" s="82" t="e">
        <f t="shared" si="246"/>
        <v>#N/A</v>
      </c>
      <c r="D15807" s="82" t="e">
        <f>VLOOKUP(Processed_Data!C15807,'Literature Lookup Tables'!$P$2:$Q$156,2,0)</f>
        <v>#N/A</v>
      </c>
    </row>
    <row r="15808" spans="1:4" x14ac:dyDescent="0.35">
      <c r="A15808" s="82" t="e">
        <f t="shared" si="246"/>
        <v>#N/A</v>
      </c>
      <c r="D15808" s="82" t="e">
        <f>VLOOKUP(Processed_Data!C15808,'Literature Lookup Tables'!$P$2:$Q$156,2,0)</f>
        <v>#N/A</v>
      </c>
    </row>
    <row r="15809" spans="1:4" x14ac:dyDescent="0.35">
      <c r="A15809" s="82" t="e">
        <f t="shared" si="246"/>
        <v>#N/A</v>
      </c>
      <c r="D15809" s="82" t="e">
        <f>VLOOKUP(Processed_Data!C15809,'Literature Lookup Tables'!$P$2:$Q$156,2,0)</f>
        <v>#N/A</v>
      </c>
    </row>
    <row r="15810" spans="1:4" x14ac:dyDescent="0.35">
      <c r="A15810" s="82" t="e">
        <f t="shared" si="246"/>
        <v>#N/A</v>
      </c>
      <c r="D15810" s="82" t="e">
        <f>VLOOKUP(Processed_Data!C15810,'Literature Lookup Tables'!$P$2:$Q$156,2,0)</f>
        <v>#N/A</v>
      </c>
    </row>
    <row r="15811" spans="1:4" x14ac:dyDescent="0.35">
      <c r="A15811" s="82" t="e">
        <f t="shared" si="246"/>
        <v>#N/A</v>
      </c>
      <c r="D15811" s="82" t="e">
        <f>VLOOKUP(Processed_Data!C15811,'Literature Lookup Tables'!$P$2:$Q$156,2,0)</f>
        <v>#N/A</v>
      </c>
    </row>
    <row r="15812" spans="1:4" x14ac:dyDescent="0.35">
      <c r="A15812" s="82" t="e">
        <f t="shared" si="246"/>
        <v>#N/A</v>
      </c>
      <c r="D15812" s="82" t="e">
        <f>VLOOKUP(Processed_Data!C15812,'Literature Lookup Tables'!$P$2:$Q$156,2,0)</f>
        <v>#N/A</v>
      </c>
    </row>
    <row r="15813" spans="1:4" x14ac:dyDescent="0.35">
      <c r="A15813" s="82" t="e">
        <f t="shared" si="246"/>
        <v>#N/A</v>
      </c>
      <c r="D15813" s="82" t="e">
        <f>VLOOKUP(Processed_Data!C15813,'Literature Lookup Tables'!$P$2:$Q$156,2,0)</f>
        <v>#N/A</v>
      </c>
    </row>
    <row r="15814" spans="1:4" x14ac:dyDescent="0.35">
      <c r="A15814" s="82" t="e">
        <f t="shared" si="246"/>
        <v>#N/A</v>
      </c>
      <c r="D15814" s="82" t="e">
        <f>VLOOKUP(Processed_Data!C15814,'Literature Lookup Tables'!$P$2:$Q$156,2,0)</f>
        <v>#N/A</v>
      </c>
    </row>
    <row r="15815" spans="1:4" x14ac:dyDescent="0.35">
      <c r="A15815" s="82" t="e">
        <f t="shared" ref="A15815:A15878" si="247">F15815&amp;"-"&amp;E15815&amp;"-"&amp;D15815</f>
        <v>#N/A</v>
      </c>
      <c r="D15815" s="82" t="e">
        <f>VLOOKUP(Processed_Data!C15815,'Literature Lookup Tables'!$P$2:$Q$156,2,0)</f>
        <v>#N/A</v>
      </c>
    </row>
    <row r="15816" spans="1:4" x14ac:dyDescent="0.35">
      <c r="A15816" s="82" t="e">
        <f t="shared" si="247"/>
        <v>#N/A</v>
      </c>
      <c r="D15816" s="82" t="e">
        <f>VLOOKUP(Processed_Data!C15816,'Literature Lookup Tables'!$P$2:$Q$156,2,0)</f>
        <v>#N/A</v>
      </c>
    </row>
    <row r="15817" spans="1:4" x14ac:dyDescent="0.35">
      <c r="A15817" s="82" t="e">
        <f t="shared" si="247"/>
        <v>#N/A</v>
      </c>
      <c r="D15817" s="82" t="e">
        <f>VLOOKUP(Processed_Data!C15817,'Literature Lookup Tables'!$P$2:$Q$156,2,0)</f>
        <v>#N/A</v>
      </c>
    </row>
    <row r="15818" spans="1:4" x14ac:dyDescent="0.35">
      <c r="A15818" s="82" t="e">
        <f t="shared" si="247"/>
        <v>#N/A</v>
      </c>
      <c r="D15818" s="82" t="e">
        <f>VLOOKUP(Processed_Data!C15818,'Literature Lookup Tables'!$P$2:$Q$156,2,0)</f>
        <v>#N/A</v>
      </c>
    </row>
    <row r="15819" spans="1:4" x14ac:dyDescent="0.35">
      <c r="A15819" s="82" t="e">
        <f t="shared" si="247"/>
        <v>#N/A</v>
      </c>
      <c r="D15819" s="82" t="e">
        <f>VLOOKUP(Processed_Data!C15819,'Literature Lookup Tables'!$P$2:$Q$156,2,0)</f>
        <v>#N/A</v>
      </c>
    </row>
    <row r="15820" spans="1:4" x14ac:dyDescent="0.35">
      <c r="A15820" s="82" t="e">
        <f t="shared" si="247"/>
        <v>#N/A</v>
      </c>
      <c r="D15820" s="82" t="e">
        <f>VLOOKUP(Processed_Data!C15820,'Literature Lookup Tables'!$P$2:$Q$156,2,0)</f>
        <v>#N/A</v>
      </c>
    </row>
    <row r="15821" spans="1:4" x14ac:dyDescent="0.35">
      <c r="A15821" s="82" t="e">
        <f t="shared" si="247"/>
        <v>#N/A</v>
      </c>
      <c r="D15821" s="82" t="e">
        <f>VLOOKUP(Processed_Data!C15821,'Literature Lookup Tables'!$P$2:$Q$156,2,0)</f>
        <v>#N/A</v>
      </c>
    </row>
    <row r="15822" spans="1:4" x14ac:dyDescent="0.35">
      <c r="A15822" s="82" t="e">
        <f t="shared" si="247"/>
        <v>#N/A</v>
      </c>
      <c r="D15822" s="82" t="e">
        <f>VLOOKUP(Processed_Data!C15822,'Literature Lookup Tables'!$P$2:$Q$156,2,0)</f>
        <v>#N/A</v>
      </c>
    </row>
    <row r="15823" spans="1:4" x14ac:dyDescent="0.35">
      <c r="A15823" s="82" t="e">
        <f t="shared" si="247"/>
        <v>#N/A</v>
      </c>
      <c r="D15823" s="82" t="e">
        <f>VLOOKUP(Processed_Data!C15823,'Literature Lookup Tables'!$P$2:$Q$156,2,0)</f>
        <v>#N/A</v>
      </c>
    </row>
    <row r="15824" spans="1:4" x14ac:dyDescent="0.35">
      <c r="A15824" s="82" t="e">
        <f t="shared" si="247"/>
        <v>#N/A</v>
      </c>
      <c r="D15824" s="82" t="e">
        <f>VLOOKUP(Processed_Data!C15824,'Literature Lookup Tables'!$P$2:$Q$156,2,0)</f>
        <v>#N/A</v>
      </c>
    </row>
    <row r="15825" spans="1:4" x14ac:dyDescent="0.35">
      <c r="A15825" s="82" t="e">
        <f t="shared" si="247"/>
        <v>#N/A</v>
      </c>
      <c r="D15825" s="82" t="e">
        <f>VLOOKUP(Processed_Data!C15825,'Literature Lookup Tables'!$P$2:$Q$156,2,0)</f>
        <v>#N/A</v>
      </c>
    </row>
    <row r="15826" spans="1:4" x14ac:dyDescent="0.35">
      <c r="A15826" s="82" t="e">
        <f t="shared" si="247"/>
        <v>#N/A</v>
      </c>
      <c r="D15826" s="82" t="e">
        <f>VLOOKUP(Processed_Data!C15826,'Literature Lookup Tables'!$P$2:$Q$156,2,0)</f>
        <v>#N/A</v>
      </c>
    </row>
    <row r="15827" spans="1:4" x14ac:dyDescent="0.35">
      <c r="A15827" s="82" t="e">
        <f t="shared" si="247"/>
        <v>#N/A</v>
      </c>
      <c r="D15827" s="82" t="e">
        <f>VLOOKUP(Processed_Data!C15827,'Literature Lookup Tables'!$P$2:$Q$156,2,0)</f>
        <v>#N/A</v>
      </c>
    </row>
    <row r="15828" spans="1:4" x14ac:dyDescent="0.35">
      <c r="A15828" s="82" t="e">
        <f t="shared" si="247"/>
        <v>#N/A</v>
      </c>
      <c r="D15828" s="82" t="e">
        <f>VLOOKUP(Processed_Data!C15828,'Literature Lookup Tables'!$P$2:$Q$156,2,0)</f>
        <v>#N/A</v>
      </c>
    </row>
    <row r="15829" spans="1:4" x14ac:dyDescent="0.35">
      <c r="A15829" s="82" t="e">
        <f t="shared" si="247"/>
        <v>#N/A</v>
      </c>
      <c r="D15829" s="82" t="e">
        <f>VLOOKUP(Processed_Data!C15829,'Literature Lookup Tables'!$P$2:$Q$156,2,0)</f>
        <v>#N/A</v>
      </c>
    </row>
    <row r="15830" spans="1:4" x14ac:dyDescent="0.35">
      <c r="A15830" s="82" t="e">
        <f t="shared" si="247"/>
        <v>#N/A</v>
      </c>
      <c r="D15830" s="82" t="e">
        <f>VLOOKUP(Processed_Data!C15830,'Literature Lookup Tables'!$P$2:$Q$156,2,0)</f>
        <v>#N/A</v>
      </c>
    </row>
    <row r="15831" spans="1:4" x14ac:dyDescent="0.35">
      <c r="A15831" s="82" t="e">
        <f t="shared" si="247"/>
        <v>#N/A</v>
      </c>
      <c r="D15831" s="82" t="e">
        <f>VLOOKUP(Processed_Data!C15831,'Literature Lookup Tables'!$P$2:$Q$156,2,0)</f>
        <v>#N/A</v>
      </c>
    </row>
    <row r="15832" spans="1:4" x14ac:dyDescent="0.35">
      <c r="A15832" s="82" t="e">
        <f t="shared" si="247"/>
        <v>#N/A</v>
      </c>
      <c r="D15832" s="82" t="e">
        <f>VLOOKUP(Processed_Data!C15832,'Literature Lookup Tables'!$P$2:$Q$156,2,0)</f>
        <v>#N/A</v>
      </c>
    </row>
    <row r="15833" spans="1:4" x14ac:dyDescent="0.35">
      <c r="A15833" s="82" t="e">
        <f t="shared" si="247"/>
        <v>#N/A</v>
      </c>
      <c r="D15833" s="82" t="e">
        <f>VLOOKUP(Processed_Data!C15833,'Literature Lookup Tables'!$P$2:$Q$156,2,0)</f>
        <v>#N/A</v>
      </c>
    </row>
    <row r="15834" spans="1:4" x14ac:dyDescent="0.35">
      <c r="A15834" s="82" t="e">
        <f t="shared" si="247"/>
        <v>#N/A</v>
      </c>
      <c r="D15834" s="82" t="e">
        <f>VLOOKUP(Processed_Data!C15834,'Literature Lookup Tables'!$P$2:$Q$156,2,0)</f>
        <v>#N/A</v>
      </c>
    </row>
    <row r="15835" spans="1:4" x14ac:dyDescent="0.35">
      <c r="A15835" s="82" t="e">
        <f t="shared" si="247"/>
        <v>#N/A</v>
      </c>
      <c r="D15835" s="82" t="e">
        <f>VLOOKUP(Processed_Data!C15835,'Literature Lookup Tables'!$P$2:$Q$156,2,0)</f>
        <v>#N/A</v>
      </c>
    </row>
    <row r="15836" spans="1:4" x14ac:dyDescent="0.35">
      <c r="A15836" s="82" t="e">
        <f t="shared" si="247"/>
        <v>#N/A</v>
      </c>
      <c r="D15836" s="82" t="e">
        <f>VLOOKUP(Processed_Data!C15836,'Literature Lookup Tables'!$P$2:$Q$156,2,0)</f>
        <v>#N/A</v>
      </c>
    </row>
    <row r="15837" spans="1:4" x14ac:dyDescent="0.35">
      <c r="A15837" s="82" t="e">
        <f t="shared" si="247"/>
        <v>#N/A</v>
      </c>
      <c r="D15837" s="82" t="e">
        <f>VLOOKUP(Processed_Data!C15837,'Literature Lookup Tables'!$P$2:$Q$156,2,0)</f>
        <v>#N/A</v>
      </c>
    </row>
    <row r="15838" spans="1:4" x14ac:dyDescent="0.35">
      <c r="A15838" s="82" t="e">
        <f t="shared" si="247"/>
        <v>#N/A</v>
      </c>
      <c r="D15838" s="82" t="e">
        <f>VLOOKUP(Processed_Data!C15838,'Literature Lookup Tables'!$P$2:$Q$156,2,0)</f>
        <v>#N/A</v>
      </c>
    </row>
    <row r="15839" spans="1:4" x14ac:dyDescent="0.35">
      <c r="A15839" s="82" t="e">
        <f t="shared" si="247"/>
        <v>#N/A</v>
      </c>
      <c r="D15839" s="82" t="e">
        <f>VLOOKUP(Processed_Data!C15839,'Literature Lookup Tables'!$P$2:$Q$156,2,0)</f>
        <v>#N/A</v>
      </c>
    </row>
    <row r="15840" spans="1:4" x14ac:dyDescent="0.35">
      <c r="A15840" s="82" t="e">
        <f t="shared" si="247"/>
        <v>#N/A</v>
      </c>
      <c r="D15840" s="82" t="e">
        <f>VLOOKUP(Processed_Data!C15840,'Literature Lookup Tables'!$P$2:$Q$156,2,0)</f>
        <v>#N/A</v>
      </c>
    </row>
    <row r="15841" spans="1:4" x14ac:dyDescent="0.35">
      <c r="A15841" s="82" t="e">
        <f t="shared" si="247"/>
        <v>#N/A</v>
      </c>
      <c r="D15841" s="82" t="e">
        <f>VLOOKUP(Processed_Data!C15841,'Literature Lookup Tables'!$P$2:$Q$156,2,0)</f>
        <v>#N/A</v>
      </c>
    </row>
    <row r="15842" spans="1:4" x14ac:dyDescent="0.35">
      <c r="A15842" s="82" t="e">
        <f t="shared" si="247"/>
        <v>#N/A</v>
      </c>
      <c r="D15842" s="82" t="e">
        <f>VLOOKUP(Processed_Data!C15842,'Literature Lookup Tables'!$P$2:$Q$156,2,0)</f>
        <v>#N/A</v>
      </c>
    </row>
    <row r="15843" spans="1:4" x14ac:dyDescent="0.35">
      <c r="A15843" s="82" t="e">
        <f t="shared" si="247"/>
        <v>#N/A</v>
      </c>
      <c r="D15843" s="82" t="e">
        <f>VLOOKUP(Processed_Data!C15843,'Literature Lookup Tables'!$P$2:$Q$156,2,0)</f>
        <v>#N/A</v>
      </c>
    </row>
    <row r="15844" spans="1:4" x14ac:dyDescent="0.35">
      <c r="A15844" s="82" t="e">
        <f t="shared" si="247"/>
        <v>#N/A</v>
      </c>
      <c r="D15844" s="82" t="e">
        <f>VLOOKUP(Processed_Data!C15844,'Literature Lookup Tables'!$P$2:$Q$156,2,0)</f>
        <v>#N/A</v>
      </c>
    </row>
    <row r="15845" spans="1:4" x14ac:dyDescent="0.35">
      <c r="A15845" s="82" t="e">
        <f t="shared" si="247"/>
        <v>#N/A</v>
      </c>
      <c r="D15845" s="82" t="e">
        <f>VLOOKUP(Processed_Data!C15845,'Literature Lookup Tables'!$P$2:$Q$156,2,0)</f>
        <v>#N/A</v>
      </c>
    </row>
    <row r="15846" spans="1:4" x14ac:dyDescent="0.35">
      <c r="A15846" s="82" t="e">
        <f t="shared" si="247"/>
        <v>#N/A</v>
      </c>
      <c r="D15846" s="82" t="e">
        <f>VLOOKUP(Processed_Data!C15846,'Literature Lookup Tables'!$P$2:$Q$156,2,0)</f>
        <v>#N/A</v>
      </c>
    </row>
    <row r="15847" spans="1:4" x14ac:dyDescent="0.35">
      <c r="A15847" s="82" t="e">
        <f t="shared" si="247"/>
        <v>#N/A</v>
      </c>
      <c r="D15847" s="82" t="e">
        <f>VLOOKUP(Processed_Data!C15847,'Literature Lookup Tables'!$P$2:$Q$156,2,0)</f>
        <v>#N/A</v>
      </c>
    </row>
    <row r="15848" spans="1:4" x14ac:dyDescent="0.35">
      <c r="A15848" s="82" t="e">
        <f t="shared" si="247"/>
        <v>#N/A</v>
      </c>
      <c r="D15848" s="82" t="e">
        <f>VLOOKUP(Processed_Data!C15848,'Literature Lookup Tables'!$P$2:$Q$156,2,0)</f>
        <v>#N/A</v>
      </c>
    </row>
    <row r="15849" spans="1:4" x14ac:dyDescent="0.35">
      <c r="A15849" s="82" t="e">
        <f t="shared" si="247"/>
        <v>#N/A</v>
      </c>
      <c r="D15849" s="82" t="e">
        <f>VLOOKUP(Processed_Data!C15849,'Literature Lookup Tables'!$P$2:$Q$156,2,0)</f>
        <v>#N/A</v>
      </c>
    </row>
    <row r="15850" spans="1:4" x14ac:dyDescent="0.35">
      <c r="A15850" s="82" t="e">
        <f t="shared" si="247"/>
        <v>#N/A</v>
      </c>
      <c r="D15850" s="82" t="e">
        <f>VLOOKUP(Processed_Data!C15850,'Literature Lookup Tables'!$P$2:$Q$156,2,0)</f>
        <v>#N/A</v>
      </c>
    </row>
    <row r="15851" spans="1:4" x14ac:dyDescent="0.35">
      <c r="A15851" s="82" t="e">
        <f t="shared" si="247"/>
        <v>#N/A</v>
      </c>
      <c r="D15851" s="82" t="e">
        <f>VLOOKUP(Processed_Data!C15851,'Literature Lookup Tables'!$P$2:$Q$156,2,0)</f>
        <v>#N/A</v>
      </c>
    </row>
    <row r="15852" spans="1:4" x14ac:dyDescent="0.35">
      <c r="A15852" s="82" t="e">
        <f t="shared" si="247"/>
        <v>#N/A</v>
      </c>
      <c r="D15852" s="82" t="e">
        <f>VLOOKUP(Processed_Data!C15852,'Literature Lookup Tables'!$P$2:$Q$156,2,0)</f>
        <v>#N/A</v>
      </c>
    </row>
    <row r="15853" spans="1:4" x14ac:dyDescent="0.35">
      <c r="A15853" s="82" t="e">
        <f t="shared" si="247"/>
        <v>#N/A</v>
      </c>
      <c r="D15853" s="82" t="e">
        <f>VLOOKUP(Processed_Data!C15853,'Literature Lookup Tables'!$P$2:$Q$156,2,0)</f>
        <v>#N/A</v>
      </c>
    </row>
    <row r="15854" spans="1:4" x14ac:dyDescent="0.35">
      <c r="A15854" s="82" t="e">
        <f t="shared" si="247"/>
        <v>#N/A</v>
      </c>
      <c r="D15854" s="82" t="e">
        <f>VLOOKUP(Processed_Data!C15854,'Literature Lookup Tables'!$P$2:$Q$156,2,0)</f>
        <v>#N/A</v>
      </c>
    </row>
    <row r="15855" spans="1:4" x14ac:dyDescent="0.35">
      <c r="A15855" s="82" t="e">
        <f t="shared" si="247"/>
        <v>#N/A</v>
      </c>
      <c r="D15855" s="82" t="e">
        <f>VLOOKUP(Processed_Data!C15855,'Literature Lookup Tables'!$P$2:$Q$156,2,0)</f>
        <v>#N/A</v>
      </c>
    </row>
    <row r="15856" spans="1:4" x14ac:dyDescent="0.35">
      <c r="A15856" s="82" t="e">
        <f t="shared" si="247"/>
        <v>#N/A</v>
      </c>
      <c r="D15856" s="82" t="e">
        <f>VLOOKUP(Processed_Data!C15856,'Literature Lookup Tables'!$P$2:$Q$156,2,0)</f>
        <v>#N/A</v>
      </c>
    </row>
    <row r="15857" spans="1:4" x14ac:dyDescent="0.35">
      <c r="A15857" s="82" t="e">
        <f t="shared" si="247"/>
        <v>#N/A</v>
      </c>
      <c r="D15857" s="82" t="e">
        <f>VLOOKUP(Processed_Data!C15857,'Literature Lookup Tables'!$P$2:$Q$156,2,0)</f>
        <v>#N/A</v>
      </c>
    </row>
    <row r="15858" spans="1:4" x14ac:dyDescent="0.35">
      <c r="A15858" s="82" t="e">
        <f t="shared" si="247"/>
        <v>#N/A</v>
      </c>
      <c r="D15858" s="82" t="e">
        <f>VLOOKUP(Processed_Data!C15858,'Literature Lookup Tables'!$P$2:$Q$156,2,0)</f>
        <v>#N/A</v>
      </c>
    </row>
    <row r="15859" spans="1:4" x14ac:dyDescent="0.35">
      <c r="A15859" s="82" t="e">
        <f t="shared" si="247"/>
        <v>#N/A</v>
      </c>
      <c r="D15859" s="82" t="e">
        <f>VLOOKUP(Processed_Data!C15859,'Literature Lookup Tables'!$P$2:$Q$156,2,0)</f>
        <v>#N/A</v>
      </c>
    </row>
    <row r="15860" spans="1:4" x14ac:dyDescent="0.35">
      <c r="A15860" s="82" t="e">
        <f t="shared" si="247"/>
        <v>#N/A</v>
      </c>
      <c r="D15860" s="82" t="e">
        <f>VLOOKUP(Processed_Data!C15860,'Literature Lookup Tables'!$P$2:$Q$156,2,0)</f>
        <v>#N/A</v>
      </c>
    </row>
    <row r="15861" spans="1:4" x14ac:dyDescent="0.35">
      <c r="A15861" s="82" t="e">
        <f t="shared" si="247"/>
        <v>#N/A</v>
      </c>
      <c r="D15861" s="82" t="e">
        <f>VLOOKUP(Processed_Data!C15861,'Literature Lookup Tables'!$P$2:$Q$156,2,0)</f>
        <v>#N/A</v>
      </c>
    </row>
    <row r="15862" spans="1:4" x14ac:dyDescent="0.35">
      <c r="A15862" s="82" t="e">
        <f t="shared" si="247"/>
        <v>#N/A</v>
      </c>
      <c r="D15862" s="82" t="e">
        <f>VLOOKUP(Processed_Data!C15862,'Literature Lookup Tables'!$P$2:$Q$156,2,0)</f>
        <v>#N/A</v>
      </c>
    </row>
    <row r="15863" spans="1:4" x14ac:dyDescent="0.35">
      <c r="A15863" s="82" t="e">
        <f t="shared" si="247"/>
        <v>#N/A</v>
      </c>
      <c r="D15863" s="82" t="e">
        <f>VLOOKUP(Processed_Data!C15863,'Literature Lookup Tables'!$P$2:$Q$156,2,0)</f>
        <v>#N/A</v>
      </c>
    </row>
    <row r="15864" spans="1:4" x14ac:dyDescent="0.35">
      <c r="A15864" s="82" t="e">
        <f t="shared" si="247"/>
        <v>#N/A</v>
      </c>
      <c r="D15864" s="82" t="e">
        <f>VLOOKUP(Processed_Data!C15864,'Literature Lookup Tables'!$P$2:$Q$156,2,0)</f>
        <v>#N/A</v>
      </c>
    </row>
    <row r="15865" spans="1:4" x14ac:dyDescent="0.35">
      <c r="A15865" s="82" t="e">
        <f t="shared" si="247"/>
        <v>#N/A</v>
      </c>
      <c r="D15865" s="82" t="e">
        <f>VLOOKUP(Processed_Data!C15865,'Literature Lookup Tables'!$P$2:$Q$156,2,0)</f>
        <v>#N/A</v>
      </c>
    </row>
    <row r="15866" spans="1:4" x14ac:dyDescent="0.35">
      <c r="A15866" s="82" t="e">
        <f t="shared" si="247"/>
        <v>#N/A</v>
      </c>
      <c r="D15866" s="82" t="e">
        <f>VLOOKUP(Processed_Data!C15866,'Literature Lookup Tables'!$P$2:$Q$156,2,0)</f>
        <v>#N/A</v>
      </c>
    </row>
    <row r="15867" spans="1:4" x14ac:dyDescent="0.35">
      <c r="A15867" s="82" t="e">
        <f t="shared" si="247"/>
        <v>#N/A</v>
      </c>
      <c r="D15867" s="82" t="e">
        <f>VLOOKUP(Processed_Data!C15867,'Literature Lookup Tables'!$P$2:$Q$156,2,0)</f>
        <v>#N/A</v>
      </c>
    </row>
    <row r="15868" spans="1:4" x14ac:dyDescent="0.35">
      <c r="A15868" s="82" t="e">
        <f t="shared" si="247"/>
        <v>#N/A</v>
      </c>
      <c r="D15868" s="82" t="e">
        <f>VLOOKUP(Processed_Data!C15868,'Literature Lookup Tables'!$P$2:$Q$156,2,0)</f>
        <v>#N/A</v>
      </c>
    </row>
    <row r="15869" spans="1:4" x14ac:dyDescent="0.35">
      <c r="A15869" s="82" t="e">
        <f t="shared" si="247"/>
        <v>#N/A</v>
      </c>
      <c r="D15869" s="82" t="e">
        <f>VLOOKUP(Processed_Data!C15869,'Literature Lookup Tables'!$P$2:$Q$156,2,0)</f>
        <v>#N/A</v>
      </c>
    </row>
    <row r="15870" spans="1:4" x14ac:dyDescent="0.35">
      <c r="A15870" s="82" t="e">
        <f t="shared" si="247"/>
        <v>#N/A</v>
      </c>
      <c r="D15870" s="82" t="e">
        <f>VLOOKUP(Processed_Data!C15870,'Literature Lookup Tables'!$P$2:$Q$156,2,0)</f>
        <v>#N/A</v>
      </c>
    </row>
    <row r="15871" spans="1:4" x14ac:dyDescent="0.35">
      <c r="A15871" s="82" t="e">
        <f t="shared" si="247"/>
        <v>#N/A</v>
      </c>
      <c r="D15871" s="82" t="e">
        <f>VLOOKUP(Processed_Data!C15871,'Literature Lookup Tables'!$P$2:$Q$156,2,0)</f>
        <v>#N/A</v>
      </c>
    </row>
    <row r="15872" spans="1:4" x14ac:dyDescent="0.35">
      <c r="A15872" s="82" t="e">
        <f t="shared" si="247"/>
        <v>#N/A</v>
      </c>
      <c r="D15872" s="82" t="e">
        <f>VLOOKUP(Processed_Data!C15872,'Literature Lookup Tables'!$P$2:$Q$156,2,0)</f>
        <v>#N/A</v>
      </c>
    </row>
    <row r="15873" spans="1:4" x14ac:dyDescent="0.35">
      <c r="A15873" s="82" t="e">
        <f t="shared" si="247"/>
        <v>#N/A</v>
      </c>
      <c r="D15873" s="82" t="e">
        <f>VLOOKUP(Processed_Data!C15873,'Literature Lookup Tables'!$P$2:$Q$156,2,0)</f>
        <v>#N/A</v>
      </c>
    </row>
    <row r="15874" spans="1:4" x14ac:dyDescent="0.35">
      <c r="A15874" s="82" t="e">
        <f t="shared" si="247"/>
        <v>#N/A</v>
      </c>
      <c r="D15874" s="82" t="e">
        <f>VLOOKUP(Processed_Data!C15874,'Literature Lookup Tables'!$P$2:$Q$156,2,0)</f>
        <v>#N/A</v>
      </c>
    </row>
    <row r="15875" spans="1:4" x14ac:dyDescent="0.35">
      <c r="A15875" s="82" t="e">
        <f t="shared" si="247"/>
        <v>#N/A</v>
      </c>
      <c r="D15875" s="82" t="e">
        <f>VLOOKUP(Processed_Data!C15875,'Literature Lookup Tables'!$P$2:$Q$156,2,0)</f>
        <v>#N/A</v>
      </c>
    </row>
    <row r="15876" spans="1:4" x14ac:dyDescent="0.35">
      <c r="A15876" s="82" t="e">
        <f t="shared" si="247"/>
        <v>#N/A</v>
      </c>
      <c r="D15876" s="82" t="e">
        <f>VLOOKUP(Processed_Data!C15876,'Literature Lookup Tables'!$P$2:$Q$156,2,0)</f>
        <v>#N/A</v>
      </c>
    </row>
    <row r="15877" spans="1:4" x14ac:dyDescent="0.35">
      <c r="A15877" s="82" t="e">
        <f t="shared" si="247"/>
        <v>#N/A</v>
      </c>
      <c r="D15877" s="82" t="e">
        <f>VLOOKUP(Processed_Data!C15877,'Literature Lookup Tables'!$P$2:$Q$156,2,0)</f>
        <v>#N/A</v>
      </c>
    </row>
    <row r="15878" spans="1:4" x14ac:dyDescent="0.35">
      <c r="A15878" s="82" t="e">
        <f t="shared" si="247"/>
        <v>#N/A</v>
      </c>
      <c r="D15878" s="82" t="e">
        <f>VLOOKUP(Processed_Data!C15878,'Literature Lookup Tables'!$P$2:$Q$156,2,0)</f>
        <v>#N/A</v>
      </c>
    </row>
    <row r="15879" spans="1:4" x14ac:dyDescent="0.35">
      <c r="A15879" s="82" t="e">
        <f t="shared" ref="A15879:A15942" si="248">F15879&amp;"-"&amp;E15879&amp;"-"&amp;D15879</f>
        <v>#N/A</v>
      </c>
      <c r="D15879" s="82" t="e">
        <f>VLOOKUP(Processed_Data!C15879,'Literature Lookup Tables'!$P$2:$Q$156,2,0)</f>
        <v>#N/A</v>
      </c>
    </row>
    <row r="15880" spans="1:4" x14ac:dyDescent="0.35">
      <c r="A15880" s="82" t="e">
        <f t="shared" si="248"/>
        <v>#N/A</v>
      </c>
      <c r="D15880" s="82" t="e">
        <f>VLOOKUP(Processed_Data!C15880,'Literature Lookup Tables'!$P$2:$Q$156,2,0)</f>
        <v>#N/A</v>
      </c>
    </row>
    <row r="15881" spans="1:4" x14ac:dyDescent="0.35">
      <c r="A15881" s="82" t="e">
        <f t="shared" si="248"/>
        <v>#N/A</v>
      </c>
      <c r="D15881" s="82" t="e">
        <f>VLOOKUP(Processed_Data!C15881,'Literature Lookup Tables'!$P$2:$Q$156,2,0)</f>
        <v>#N/A</v>
      </c>
    </row>
    <row r="15882" spans="1:4" x14ac:dyDescent="0.35">
      <c r="A15882" s="82" t="e">
        <f t="shared" si="248"/>
        <v>#N/A</v>
      </c>
      <c r="D15882" s="82" t="e">
        <f>VLOOKUP(Processed_Data!C15882,'Literature Lookup Tables'!$P$2:$Q$156,2,0)</f>
        <v>#N/A</v>
      </c>
    </row>
    <row r="15883" spans="1:4" x14ac:dyDescent="0.35">
      <c r="A15883" s="82" t="e">
        <f t="shared" si="248"/>
        <v>#N/A</v>
      </c>
      <c r="D15883" s="82" t="e">
        <f>VLOOKUP(Processed_Data!C15883,'Literature Lookup Tables'!$P$2:$Q$156,2,0)</f>
        <v>#N/A</v>
      </c>
    </row>
    <row r="15884" spans="1:4" x14ac:dyDescent="0.35">
      <c r="A15884" s="82" t="e">
        <f t="shared" si="248"/>
        <v>#N/A</v>
      </c>
      <c r="D15884" s="82" t="e">
        <f>VLOOKUP(Processed_Data!C15884,'Literature Lookup Tables'!$P$2:$Q$156,2,0)</f>
        <v>#N/A</v>
      </c>
    </row>
    <row r="15885" spans="1:4" x14ac:dyDescent="0.35">
      <c r="A15885" s="82" t="e">
        <f t="shared" si="248"/>
        <v>#N/A</v>
      </c>
      <c r="D15885" s="82" t="e">
        <f>VLOOKUP(Processed_Data!C15885,'Literature Lookup Tables'!$P$2:$Q$156,2,0)</f>
        <v>#N/A</v>
      </c>
    </row>
    <row r="15886" spans="1:4" x14ac:dyDescent="0.35">
      <c r="A15886" s="82" t="e">
        <f t="shared" si="248"/>
        <v>#N/A</v>
      </c>
      <c r="D15886" s="82" t="e">
        <f>VLOOKUP(Processed_Data!C15886,'Literature Lookup Tables'!$P$2:$Q$156,2,0)</f>
        <v>#N/A</v>
      </c>
    </row>
    <row r="15887" spans="1:4" x14ac:dyDescent="0.35">
      <c r="A15887" s="82" t="e">
        <f t="shared" si="248"/>
        <v>#N/A</v>
      </c>
      <c r="D15887" s="82" t="e">
        <f>VLOOKUP(Processed_Data!C15887,'Literature Lookup Tables'!$P$2:$Q$156,2,0)</f>
        <v>#N/A</v>
      </c>
    </row>
    <row r="15888" spans="1:4" x14ac:dyDescent="0.35">
      <c r="A15888" s="82" t="e">
        <f t="shared" si="248"/>
        <v>#N/A</v>
      </c>
      <c r="D15888" s="82" t="e">
        <f>VLOOKUP(Processed_Data!C15888,'Literature Lookup Tables'!$P$2:$Q$156,2,0)</f>
        <v>#N/A</v>
      </c>
    </row>
    <row r="15889" spans="1:4" x14ac:dyDescent="0.35">
      <c r="A15889" s="82" t="e">
        <f t="shared" si="248"/>
        <v>#N/A</v>
      </c>
      <c r="D15889" s="82" t="e">
        <f>VLOOKUP(Processed_Data!C15889,'Literature Lookup Tables'!$P$2:$Q$156,2,0)</f>
        <v>#N/A</v>
      </c>
    </row>
    <row r="15890" spans="1:4" x14ac:dyDescent="0.35">
      <c r="A15890" s="82" t="e">
        <f t="shared" si="248"/>
        <v>#N/A</v>
      </c>
      <c r="D15890" s="82" t="e">
        <f>VLOOKUP(Processed_Data!C15890,'Literature Lookup Tables'!$P$2:$Q$156,2,0)</f>
        <v>#N/A</v>
      </c>
    </row>
    <row r="15891" spans="1:4" x14ac:dyDescent="0.35">
      <c r="A15891" s="82" t="e">
        <f t="shared" si="248"/>
        <v>#N/A</v>
      </c>
      <c r="D15891" s="82" t="e">
        <f>VLOOKUP(Processed_Data!C15891,'Literature Lookup Tables'!$P$2:$Q$156,2,0)</f>
        <v>#N/A</v>
      </c>
    </row>
    <row r="15892" spans="1:4" x14ac:dyDescent="0.35">
      <c r="A15892" s="82" t="e">
        <f t="shared" si="248"/>
        <v>#N/A</v>
      </c>
      <c r="D15892" s="82" t="e">
        <f>VLOOKUP(Processed_Data!C15892,'Literature Lookup Tables'!$P$2:$Q$156,2,0)</f>
        <v>#N/A</v>
      </c>
    </row>
    <row r="15893" spans="1:4" x14ac:dyDescent="0.35">
      <c r="A15893" s="82" t="e">
        <f t="shared" si="248"/>
        <v>#N/A</v>
      </c>
      <c r="D15893" s="82" t="e">
        <f>VLOOKUP(Processed_Data!C15893,'Literature Lookup Tables'!$P$2:$Q$156,2,0)</f>
        <v>#N/A</v>
      </c>
    </row>
    <row r="15894" spans="1:4" x14ac:dyDescent="0.35">
      <c r="A15894" s="82" t="e">
        <f t="shared" si="248"/>
        <v>#N/A</v>
      </c>
      <c r="D15894" s="82" t="e">
        <f>VLOOKUP(Processed_Data!C15894,'Literature Lookup Tables'!$P$2:$Q$156,2,0)</f>
        <v>#N/A</v>
      </c>
    </row>
    <row r="15895" spans="1:4" x14ac:dyDescent="0.35">
      <c r="A15895" s="82" t="e">
        <f t="shared" si="248"/>
        <v>#N/A</v>
      </c>
      <c r="D15895" s="82" t="e">
        <f>VLOOKUP(Processed_Data!C15895,'Literature Lookup Tables'!$P$2:$Q$156,2,0)</f>
        <v>#N/A</v>
      </c>
    </row>
    <row r="15896" spans="1:4" x14ac:dyDescent="0.35">
      <c r="A15896" s="82" t="e">
        <f t="shared" si="248"/>
        <v>#N/A</v>
      </c>
      <c r="D15896" s="82" t="e">
        <f>VLOOKUP(Processed_Data!C15896,'Literature Lookup Tables'!$P$2:$Q$156,2,0)</f>
        <v>#N/A</v>
      </c>
    </row>
    <row r="15897" spans="1:4" x14ac:dyDescent="0.35">
      <c r="A15897" s="82" t="e">
        <f t="shared" si="248"/>
        <v>#N/A</v>
      </c>
      <c r="D15897" s="82" t="e">
        <f>VLOOKUP(Processed_Data!C15897,'Literature Lookup Tables'!$P$2:$Q$156,2,0)</f>
        <v>#N/A</v>
      </c>
    </row>
    <row r="15898" spans="1:4" x14ac:dyDescent="0.35">
      <c r="A15898" s="82" t="e">
        <f t="shared" si="248"/>
        <v>#N/A</v>
      </c>
      <c r="D15898" s="82" t="e">
        <f>VLOOKUP(Processed_Data!C15898,'Literature Lookup Tables'!$P$2:$Q$156,2,0)</f>
        <v>#N/A</v>
      </c>
    </row>
    <row r="15899" spans="1:4" x14ac:dyDescent="0.35">
      <c r="A15899" s="82" t="e">
        <f t="shared" si="248"/>
        <v>#N/A</v>
      </c>
      <c r="D15899" s="82" t="e">
        <f>VLOOKUP(Processed_Data!C15899,'Literature Lookup Tables'!$P$2:$Q$156,2,0)</f>
        <v>#N/A</v>
      </c>
    </row>
    <row r="15900" spans="1:4" x14ac:dyDescent="0.35">
      <c r="A15900" s="82" t="e">
        <f t="shared" si="248"/>
        <v>#N/A</v>
      </c>
      <c r="D15900" s="82" t="e">
        <f>VLOOKUP(Processed_Data!C15900,'Literature Lookup Tables'!$P$2:$Q$156,2,0)</f>
        <v>#N/A</v>
      </c>
    </row>
    <row r="15901" spans="1:4" x14ac:dyDescent="0.35">
      <c r="A15901" s="82" t="e">
        <f t="shared" si="248"/>
        <v>#N/A</v>
      </c>
      <c r="D15901" s="82" t="e">
        <f>VLOOKUP(Processed_Data!C15901,'Literature Lookup Tables'!$P$2:$Q$156,2,0)</f>
        <v>#N/A</v>
      </c>
    </row>
    <row r="15902" spans="1:4" x14ac:dyDescent="0.35">
      <c r="A15902" s="82" t="e">
        <f t="shared" si="248"/>
        <v>#N/A</v>
      </c>
      <c r="D15902" s="82" t="e">
        <f>VLOOKUP(Processed_Data!C15902,'Literature Lookup Tables'!$P$2:$Q$156,2,0)</f>
        <v>#N/A</v>
      </c>
    </row>
    <row r="15903" spans="1:4" x14ac:dyDescent="0.35">
      <c r="A15903" s="82" t="e">
        <f t="shared" si="248"/>
        <v>#N/A</v>
      </c>
      <c r="D15903" s="82" t="e">
        <f>VLOOKUP(Processed_Data!C15903,'Literature Lookup Tables'!$P$2:$Q$156,2,0)</f>
        <v>#N/A</v>
      </c>
    </row>
    <row r="15904" spans="1:4" x14ac:dyDescent="0.35">
      <c r="A15904" s="82" t="e">
        <f t="shared" si="248"/>
        <v>#N/A</v>
      </c>
      <c r="D15904" s="82" t="e">
        <f>VLOOKUP(Processed_Data!C15904,'Literature Lookup Tables'!$P$2:$Q$156,2,0)</f>
        <v>#N/A</v>
      </c>
    </row>
    <row r="15905" spans="1:4" x14ac:dyDescent="0.35">
      <c r="A15905" s="82" t="e">
        <f t="shared" si="248"/>
        <v>#N/A</v>
      </c>
      <c r="D15905" s="82" t="e">
        <f>VLOOKUP(Processed_Data!C15905,'Literature Lookup Tables'!$P$2:$Q$156,2,0)</f>
        <v>#N/A</v>
      </c>
    </row>
    <row r="15906" spans="1:4" x14ac:dyDescent="0.35">
      <c r="A15906" s="82" t="e">
        <f t="shared" si="248"/>
        <v>#N/A</v>
      </c>
      <c r="D15906" s="82" t="e">
        <f>VLOOKUP(Processed_Data!C15906,'Literature Lookup Tables'!$P$2:$Q$156,2,0)</f>
        <v>#N/A</v>
      </c>
    </row>
    <row r="15907" spans="1:4" x14ac:dyDescent="0.35">
      <c r="A15907" s="82" t="e">
        <f t="shared" si="248"/>
        <v>#N/A</v>
      </c>
      <c r="D15907" s="82" t="e">
        <f>VLOOKUP(Processed_Data!C15907,'Literature Lookup Tables'!$P$2:$Q$156,2,0)</f>
        <v>#N/A</v>
      </c>
    </row>
    <row r="15908" spans="1:4" x14ac:dyDescent="0.35">
      <c r="A15908" s="82" t="e">
        <f t="shared" si="248"/>
        <v>#N/A</v>
      </c>
      <c r="D15908" s="82" t="e">
        <f>VLOOKUP(Processed_Data!C15908,'Literature Lookup Tables'!$P$2:$Q$156,2,0)</f>
        <v>#N/A</v>
      </c>
    </row>
    <row r="15909" spans="1:4" x14ac:dyDescent="0.35">
      <c r="A15909" s="82" t="e">
        <f t="shared" si="248"/>
        <v>#N/A</v>
      </c>
      <c r="D15909" s="82" t="e">
        <f>VLOOKUP(Processed_Data!C15909,'Literature Lookup Tables'!$P$2:$Q$156,2,0)</f>
        <v>#N/A</v>
      </c>
    </row>
    <row r="15910" spans="1:4" x14ac:dyDescent="0.35">
      <c r="A15910" s="82" t="e">
        <f t="shared" si="248"/>
        <v>#N/A</v>
      </c>
      <c r="D15910" s="82" t="e">
        <f>VLOOKUP(Processed_Data!C15910,'Literature Lookup Tables'!$P$2:$Q$156,2,0)</f>
        <v>#N/A</v>
      </c>
    </row>
    <row r="15911" spans="1:4" x14ac:dyDescent="0.35">
      <c r="A15911" s="82" t="e">
        <f t="shared" si="248"/>
        <v>#N/A</v>
      </c>
      <c r="D15911" s="82" t="e">
        <f>VLOOKUP(Processed_Data!C15911,'Literature Lookup Tables'!$P$2:$Q$156,2,0)</f>
        <v>#N/A</v>
      </c>
    </row>
    <row r="15912" spans="1:4" x14ac:dyDescent="0.35">
      <c r="A15912" s="82" t="e">
        <f t="shared" si="248"/>
        <v>#N/A</v>
      </c>
      <c r="D15912" s="82" t="e">
        <f>VLOOKUP(Processed_Data!C15912,'Literature Lookup Tables'!$P$2:$Q$156,2,0)</f>
        <v>#N/A</v>
      </c>
    </row>
    <row r="15913" spans="1:4" x14ac:dyDescent="0.35">
      <c r="A15913" s="82" t="e">
        <f t="shared" si="248"/>
        <v>#N/A</v>
      </c>
      <c r="D15913" s="82" t="e">
        <f>VLOOKUP(Processed_Data!C15913,'Literature Lookup Tables'!$P$2:$Q$156,2,0)</f>
        <v>#N/A</v>
      </c>
    </row>
    <row r="15914" spans="1:4" x14ac:dyDescent="0.35">
      <c r="A15914" s="82" t="e">
        <f t="shared" si="248"/>
        <v>#N/A</v>
      </c>
      <c r="D15914" s="82" t="e">
        <f>VLOOKUP(Processed_Data!C15914,'Literature Lookup Tables'!$P$2:$Q$156,2,0)</f>
        <v>#N/A</v>
      </c>
    </row>
    <row r="15915" spans="1:4" x14ac:dyDescent="0.35">
      <c r="A15915" s="82" t="e">
        <f t="shared" si="248"/>
        <v>#N/A</v>
      </c>
      <c r="D15915" s="82" t="e">
        <f>VLOOKUP(Processed_Data!C15915,'Literature Lookup Tables'!$P$2:$Q$156,2,0)</f>
        <v>#N/A</v>
      </c>
    </row>
    <row r="15916" spans="1:4" x14ac:dyDescent="0.35">
      <c r="A15916" s="82" t="e">
        <f t="shared" si="248"/>
        <v>#N/A</v>
      </c>
      <c r="D15916" s="82" t="e">
        <f>VLOOKUP(Processed_Data!C15916,'Literature Lookup Tables'!$P$2:$Q$156,2,0)</f>
        <v>#N/A</v>
      </c>
    </row>
    <row r="15917" spans="1:4" x14ac:dyDescent="0.35">
      <c r="A15917" s="82" t="e">
        <f t="shared" si="248"/>
        <v>#N/A</v>
      </c>
      <c r="D15917" s="82" t="e">
        <f>VLOOKUP(Processed_Data!C15917,'Literature Lookup Tables'!$P$2:$Q$156,2,0)</f>
        <v>#N/A</v>
      </c>
    </row>
    <row r="15918" spans="1:4" x14ac:dyDescent="0.35">
      <c r="A15918" s="82" t="e">
        <f t="shared" si="248"/>
        <v>#N/A</v>
      </c>
      <c r="D15918" s="82" t="e">
        <f>VLOOKUP(Processed_Data!C15918,'Literature Lookup Tables'!$P$2:$Q$156,2,0)</f>
        <v>#N/A</v>
      </c>
    </row>
    <row r="15919" spans="1:4" x14ac:dyDescent="0.35">
      <c r="A15919" s="82" t="e">
        <f t="shared" si="248"/>
        <v>#N/A</v>
      </c>
      <c r="D15919" s="82" t="e">
        <f>VLOOKUP(Processed_Data!C15919,'Literature Lookup Tables'!$P$2:$Q$156,2,0)</f>
        <v>#N/A</v>
      </c>
    </row>
    <row r="15920" spans="1:4" x14ac:dyDescent="0.35">
      <c r="A15920" s="82" t="e">
        <f t="shared" si="248"/>
        <v>#N/A</v>
      </c>
      <c r="D15920" s="82" t="e">
        <f>VLOOKUP(Processed_Data!C15920,'Literature Lookup Tables'!$P$2:$Q$156,2,0)</f>
        <v>#N/A</v>
      </c>
    </row>
    <row r="15921" spans="1:4" x14ac:dyDescent="0.35">
      <c r="A15921" s="82" t="e">
        <f t="shared" si="248"/>
        <v>#N/A</v>
      </c>
      <c r="D15921" s="82" t="e">
        <f>VLOOKUP(Processed_Data!C15921,'Literature Lookup Tables'!$P$2:$Q$156,2,0)</f>
        <v>#N/A</v>
      </c>
    </row>
    <row r="15922" spans="1:4" x14ac:dyDescent="0.35">
      <c r="A15922" s="82" t="e">
        <f t="shared" si="248"/>
        <v>#N/A</v>
      </c>
      <c r="D15922" s="82" t="e">
        <f>VLOOKUP(Processed_Data!C15922,'Literature Lookup Tables'!$P$2:$Q$156,2,0)</f>
        <v>#N/A</v>
      </c>
    </row>
    <row r="15923" spans="1:4" x14ac:dyDescent="0.35">
      <c r="A15923" s="82" t="e">
        <f t="shared" si="248"/>
        <v>#N/A</v>
      </c>
      <c r="D15923" s="82" t="e">
        <f>VLOOKUP(Processed_Data!C15923,'Literature Lookup Tables'!$P$2:$Q$156,2,0)</f>
        <v>#N/A</v>
      </c>
    </row>
    <row r="15924" spans="1:4" x14ac:dyDescent="0.35">
      <c r="A15924" s="82" t="e">
        <f t="shared" si="248"/>
        <v>#N/A</v>
      </c>
      <c r="D15924" s="82" t="e">
        <f>VLOOKUP(Processed_Data!C15924,'Literature Lookup Tables'!$P$2:$Q$156,2,0)</f>
        <v>#N/A</v>
      </c>
    </row>
    <row r="15925" spans="1:4" x14ac:dyDescent="0.35">
      <c r="A15925" s="82" t="e">
        <f t="shared" si="248"/>
        <v>#N/A</v>
      </c>
      <c r="D15925" s="82" t="e">
        <f>VLOOKUP(Processed_Data!C15925,'Literature Lookup Tables'!$P$2:$Q$156,2,0)</f>
        <v>#N/A</v>
      </c>
    </row>
    <row r="15926" spans="1:4" x14ac:dyDescent="0.35">
      <c r="A15926" s="82" t="e">
        <f t="shared" si="248"/>
        <v>#N/A</v>
      </c>
      <c r="D15926" s="82" t="e">
        <f>VLOOKUP(Processed_Data!C15926,'Literature Lookup Tables'!$P$2:$Q$156,2,0)</f>
        <v>#N/A</v>
      </c>
    </row>
    <row r="15927" spans="1:4" x14ac:dyDescent="0.35">
      <c r="A15927" s="82" t="e">
        <f t="shared" si="248"/>
        <v>#N/A</v>
      </c>
      <c r="D15927" s="82" t="e">
        <f>VLOOKUP(Processed_Data!C15927,'Literature Lookup Tables'!$P$2:$Q$156,2,0)</f>
        <v>#N/A</v>
      </c>
    </row>
    <row r="15928" spans="1:4" x14ac:dyDescent="0.35">
      <c r="A15928" s="82" t="e">
        <f t="shared" si="248"/>
        <v>#N/A</v>
      </c>
      <c r="D15928" s="82" t="e">
        <f>VLOOKUP(Processed_Data!C15928,'Literature Lookup Tables'!$P$2:$Q$156,2,0)</f>
        <v>#N/A</v>
      </c>
    </row>
    <row r="15929" spans="1:4" x14ac:dyDescent="0.35">
      <c r="A15929" s="82" t="e">
        <f t="shared" si="248"/>
        <v>#N/A</v>
      </c>
      <c r="D15929" s="82" t="e">
        <f>VLOOKUP(Processed_Data!C15929,'Literature Lookup Tables'!$P$2:$Q$156,2,0)</f>
        <v>#N/A</v>
      </c>
    </row>
    <row r="15930" spans="1:4" x14ac:dyDescent="0.35">
      <c r="A15930" s="82" t="e">
        <f t="shared" si="248"/>
        <v>#N/A</v>
      </c>
      <c r="D15930" s="82" t="e">
        <f>VLOOKUP(Processed_Data!C15930,'Literature Lookup Tables'!$P$2:$Q$156,2,0)</f>
        <v>#N/A</v>
      </c>
    </row>
    <row r="15931" spans="1:4" x14ac:dyDescent="0.35">
      <c r="A15931" s="82" t="e">
        <f t="shared" si="248"/>
        <v>#N/A</v>
      </c>
      <c r="D15931" s="82" t="e">
        <f>VLOOKUP(Processed_Data!C15931,'Literature Lookup Tables'!$P$2:$Q$156,2,0)</f>
        <v>#N/A</v>
      </c>
    </row>
    <row r="15932" spans="1:4" x14ac:dyDescent="0.35">
      <c r="A15932" s="82" t="e">
        <f t="shared" si="248"/>
        <v>#N/A</v>
      </c>
      <c r="D15932" s="82" t="e">
        <f>VLOOKUP(Processed_Data!C15932,'Literature Lookup Tables'!$P$2:$Q$156,2,0)</f>
        <v>#N/A</v>
      </c>
    </row>
    <row r="15933" spans="1:4" x14ac:dyDescent="0.35">
      <c r="A15933" s="82" t="e">
        <f t="shared" si="248"/>
        <v>#N/A</v>
      </c>
      <c r="D15933" s="82" t="e">
        <f>VLOOKUP(Processed_Data!C15933,'Literature Lookup Tables'!$P$2:$Q$156,2,0)</f>
        <v>#N/A</v>
      </c>
    </row>
    <row r="15934" spans="1:4" x14ac:dyDescent="0.35">
      <c r="A15934" s="82" t="e">
        <f t="shared" si="248"/>
        <v>#N/A</v>
      </c>
      <c r="D15934" s="82" t="e">
        <f>VLOOKUP(Processed_Data!C15934,'Literature Lookup Tables'!$P$2:$Q$156,2,0)</f>
        <v>#N/A</v>
      </c>
    </row>
    <row r="15935" spans="1:4" x14ac:dyDescent="0.35">
      <c r="A15935" s="82" t="e">
        <f t="shared" si="248"/>
        <v>#N/A</v>
      </c>
      <c r="D15935" s="82" t="e">
        <f>VLOOKUP(Processed_Data!C15935,'Literature Lookup Tables'!$P$2:$Q$156,2,0)</f>
        <v>#N/A</v>
      </c>
    </row>
    <row r="15936" spans="1:4" x14ac:dyDescent="0.35">
      <c r="A15936" s="82" t="e">
        <f t="shared" si="248"/>
        <v>#N/A</v>
      </c>
      <c r="D15936" s="82" t="e">
        <f>VLOOKUP(Processed_Data!C15936,'Literature Lookup Tables'!$P$2:$Q$156,2,0)</f>
        <v>#N/A</v>
      </c>
    </row>
    <row r="15937" spans="1:4" x14ac:dyDescent="0.35">
      <c r="A15937" s="82" t="e">
        <f t="shared" si="248"/>
        <v>#N/A</v>
      </c>
      <c r="D15937" s="82" t="e">
        <f>VLOOKUP(Processed_Data!C15937,'Literature Lookup Tables'!$P$2:$Q$156,2,0)</f>
        <v>#N/A</v>
      </c>
    </row>
    <row r="15938" spans="1:4" x14ac:dyDescent="0.35">
      <c r="A15938" s="82" t="e">
        <f t="shared" si="248"/>
        <v>#N/A</v>
      </c>
      <c r="D15938" s="82" t="e">
        <f>VLOOKUP(Processed_Data!C15938,'Literature Lookup Tables'!$P$2:$Q$156,2,0)</f>
        <v>#N/A</v>
      </c>
    </row>
    <row r="15939" spans="1:4" x14ac:dyDescent="0.35">
      <c r="A15939" s="82" t="e">
        <f t="shared" si="248"/>
        <v>#N/A</v>
      </c>
      <c r="D15939" s="82" t="e">
        <f>VLOOKUP(Processed_Data!C15939,'Literature Lookup Tables'!$P$2:$Q$156,2,0)</f>
        <v>#N/A</v>
      </c>
    </row>
    <row r="15940" spans="1:4" x14ac:dyDescent="0.35">
      <c r="A15940" s="82" t="e">
        <f t="shared" si="248"/>
        <v>#N/A</v>
      </c>
      <c r="D15940" s="82" t="e">
        <f>VLOOKUP(Processed_Data!C15940,'Literature Lookup Tables'!$P$2:$Q$156,2,0)</f>
        <v>#N/A</v>
      </c>
    </row>
    <row r="15941" spans="1:4" x14ac:dyDescent="0.35">
      <c r="A15941" s="82" t="e">
        <f t="shared" si="248"/>
        <v>#N/A</v>
      </c>
      <c r="D15941" s="82" t="e">
        <f>VLOOKUP(Processed_Data!C15941,'Literature Lookup Tables'!$P$2:$Q$156,2,0)</f>
        <v>#N/A</v>
      </c>
    </row>
    <row r="15942" spans="1:4" x14ac:dyDescent="0.35">
      <c r="A15942" s="82" t="e">
        <f t="shared" si="248"/>
        <v>#N/A</v>
      </c>
      <c r="D15942" s="82" t="e">
        <f>VLOOKUP(Processed_Data!C15942,'Literature Lookup Tables'!$P$2:$Q$156,2,0)</f>
        <v>#N/A</v>
      </c>
    </row>
    <row r="15943" spans="1:4" x14ac:dyDescent="0.35">
      <c r="A15943" s="82" t="e">
        <f t="shared" ref="A15943:A16006" si="249">F15943&amp;"-"&amp;E15943&amp;"-"&amp;D15943</f>
        <v>#N/A</v>
      </c>
      <c r="D15943" s="82" t="e">
        <f>VLOOKUP(Processed_Data!C15943,'Literature Lookup Tables'!$P$2:$Q$156,2,0)</f>
        <v>#N/A</v>
      </c>
    </row>
    <row r="15944" spans="1:4" x14ac:dyDescent="0.35">
      <c r="A15944" s="82" t="e">
        <f t="shared" si="249"/>
        <v>#N/A</v>
      </c>
      <c r="D15944" s="82" t="e">
        <f>VLOOKUP(Processed_Data!C15944,'Literature Lookup Tables'!$P$2:$Q$156,2,0)</f>
        <v>#N/A</v>
      </c>
    </row>
    <row r="15945" spans="1:4" x14ac:dyDescent="0.35">
      <c r="A15945" s="82" t="e">
        <f t="shared" si="249"/>
        <v>#N/A</v>
      </c>
      <c r="D15945" s="82" t="e">
        <f>VLOOKUP(Processed_Data!C15945,'Literature Lookup Tables'!$P$2:$Q$156,2,0)</f>
        <v>#N/A</v>
      </c>
    </row>
    <row r="15946" spans="1:4" x14ac:dyDescent="0.35">
      <c r="A15946" s="82" t="e">
        <f t="shared" si="249"/>
        <v>#N/A</v>
      </c>
      <c r="D15946" s="82" t="e">
        <f>VLOOKUP(Processed_Data!C15946,'Literature Lookup Tables'!$P$2:$Q$156,2,0)</f>
        <v>#N/A</v>
      </c>
    </row>
    <row r="15947" spans="1:4" x14ac:dyDescent="0.35">
      <c r="A15947" s="82" t="e">
        <f t="shared" si="249"/>
        <v>#N/A</v>
      </c>
      <c r="D15947" s="82" t="e">
        <f>VLOOKUP(Processed_Data!C15947,'Literature Lookup Tables'!$P$2:$Q$156,2,0)</f>
        <v>#N/A</v>
      </c>
    </row>
    <row r="15948" spans="1:4" x14ac:dyDescent="0.35">
      <c r="A15948" s="82" t="e">
        <f t="shared" si="249"/>
        <v>#N/A</v>
      </c>
      <c r="D15948" s="82" t="e">
        <f>VLOOKUP(Processed_Data!C15948,'Literature Lookup Tables'!$P$2:$Q$156,2,0)</f>
        <v>#N/A</v>
      </c>
    </row>
    <row r="15949" spans="1:4" x14ac:dyDescent="0.35">
      <c r="A15949" s="82" t="e">
        <f t="shared" si="249"/>
        <v>#N/A</v>
      </c>
      <c r="D15949" s="82" t="e">
        <f>VLOOKUP(Processed_Data!C15949,'Literature Lookup Tables'!$P$2:$Q$156,2,0)</f>
        <v>#N/A</v>
      </c>
    </row>
    <row r="15950" spans="1:4" x14ac:dyDescent="0.35">
      <c r="A15950" s="82" t="e">
        <f t="shared" si="249"/>
        <v>#N/A</v>
      </c>
      <c r="D15950" s="82" t="e">
        <f>VLOOKUP(Processed_Data!C15950,'Literature Lookup Tables'!$P$2:$Q$156,2,0)</f>
        <v>#N/A</v>
      </c>
    </row>
    <row r="15951" spans="1:4" x14ac:dyDescent="0.35">
      <c r="A15951" s="82" t="e">
        <f t="shared" si="249"/>
        <v>#N/A</v>
      </c>
      <c r="D15951" s="82" t="e">
        <f>VLOOKUP(Processed_Data!C15951,'Literature Lookup Tables'!$P$2:$Q$156,2,0)</f>
        <v>#N/A</v>
      </c>
    </row>
    <row r="15952" spans="1:4" x14ac:dyDescent="0.35">
      <c r="A15952" s="82" t="e">
        <f t="shared" si="249"/>
        <v>#N/A</v>
      </c>
      <c r="D15952" s="82" t="e">
        <f>VLOOKUP(Processed_Data!C15952,'Literature Lookup Tables'!$P$2:$Q$156,2,0)</f>
        <v>#N/A</v>
      </c>
    </row>
    <row r="15953" spans="1:4" x14ac:dyDescent="0.35">
      <c r="A15953" s="82" t="e">
        <f t="shared" si="249"/>
        <v>#N/A</v>
      </c>
      <c r="D15953" s="82" t="e">
        <f>VLOOKUP(Processed_Data!C15953,'Literature Lookup Tables'!$P$2:$Q$156,2,0)</f>
        <v>#N/A</v>
      </c>
    </row>
    <row r="15954" spans="1:4" x14ac:dyDescent="0.35">
      <c r="A15954" s="82" t="e">
        <f t="shared" si="249"/>
        <v>#N/A</v>
      </c>
      <c r="D15954" s="82" t="e">
        <f>VLOOKUP(Processed_Data!C15954,'Literature Lookup Tables'!$P$2:$Q$156,2,0)</f>
        <v>#N/A</v>
      </c>
    </row>
    <row r="15955" spans="1:4" x14ac:dyDescent="0.35">
      <c r="A15955" s="82" t="e">
        <f t="shared" si="249"/>
        <v>#N/A</v>
      </c>
      <c r="D15955" s="82" t="e">
        <f>VLOOKUP(Processed_Data!C15955,'Literature Lookup Tables'!$P$2:$Q$156,2,0)</f>
        <v>#N/A</v>
      </c>
    </row>
    <row r="15956" spans="1:4" x14ac:dyDescent="0.35">
      <c r="A15956" s="82" t="e">
        <f t="shared" si="249"/>
        <v>#N/A</v>
      </c>
      <c r="D15956" s="82" t="e">
        <f>VLOOKUP(Processed_Data!C15956,'Literature Lookup Tables'!$P$2:$Q$156,2,0)</f>
        <v>#N/A</v>
      </c>
    </row>
    <row r="15957" spans="1:4" x14ac:dyDescent="0.35">
      <c r="A15957" s="82" t="e">
        <f t="shared" si="249"/>
        <v>#N/A</v>
      </c>
      <c r="D15957" s="82" t="e">
        <f>VLOOKUP(Processed_Data!C15957,'Literature Lookup Tables'!$P$2:$Q$156,2,0)</f>
        <v>#N/A</v>
      </c>
    </row>
    <row r="15958" spans="1:4" x14ac:dyDescent="0.35">
      <c r="A15958" s="82" t="e">
        <f t="shared" si="249"/>
        <v>#N/A</v>
      </c>
      <c r="D15958" s="82" t="e">
        <f>VLOOKUP(Processed_Data!C15958,'Literature Lookup Tables'!$P$2:$Q$156,2,0)</f>
        <v>#N/A</v>
      </c>
    </row>
    <row r="15959" spans="1:4" x14ac:dyDescent="0.35">
      <c r="A15959" s="82" t="e">
        <f t="shared" si="249"/>
        <v>#N/A</v>
      </c>
      <c r="D15959" s="82" t="e">
        <f>VLOOKUP(Processed_Data!C15959,'Literature Lookup Tables'!$P$2:$Q$156,2,0)</f>
        <v>#N/A</v>
      </c>
    </row>
    <row r="15960" spans="1:4" x14ac:dyDescent="0.35">
      <c r="A15960" s="82" t="e">
        <f t="shared" si="249"/>
        <v>#N/A</v>
      </c>
      <c r="D15960" s="82" t="e">
        <f>VLOOKUP(Processed_Data!C15960,'Literature Lookup Tables'!$P$2:$Q$156,2,0)</f>
        <v>#N/A</v>
      </c>
    </row>
    <row r="15961" spans="1:4" x14ac:dyDescent="0.35">
      <c r="A15961" s="82" t="e">
        <f t="shared" si="249"/>
        <v>#N/A</v>
      </c>
      <c r="D15961" s="82" t="e">
        <f>VLOOKUP(Processed_Data!C15961,'Literature Lookup Tables'!$P$2:$Q$156,2,0)</f>
        <v>#N/A</v>
      </c>
    </row>
    <row r="15962" spans="1:4" x14ac:dyDescent="0.35">
      <c r="A15962" s="82" t="e">
        <f t="shared" si="249"/>
        <v>#N/A</v>
      </c>
      <c r="D15962" s="82" t="e">
        <f>VLOOKUP(Processed_Data!C15962,'Literature Lookup Tables'!$P$2:$Q$156,2,0)</f>
        <v>#N/A</v>
      </c>
    </row>
    <row r="15963" spans="1:4" x14ac:dyDescent="0.35">
      <c r="A15963" s="82" t="e">
        <f t="shared" si="249"/>
        <v>#N/A</v>
      </c>
      <c r="D15963" s="82" t="e">
        <f>VLOOKUP(Processed_Data!C15963,'Literature Lookup Tables'!$P$2:$Q$156,2,0)</f>
        <v>#N/A</v>
      </c>
    </row>
    <row r="15964" spans="1:4" x14ac:dyDescent="0.35">
      <c r="A15964" s="82" t="e">
        <f t="shared" si="249"/>
        <v>#N/A</v>
      </c>
      <c r="D15964" s="82" t="e">
        <f>VLOOKUP(Processed_Data!C15964,'Literature Lookup Tables'!$P$2:$Q$156,2,0)</f>
        <v>#N/A</v>
      </c>
    </row>
    <row r="15965" spans="1:4" x14ac:dyDescent="0.35">
      <c r="A15965" s="82" t="e">
        <f t="shared" si="249"/>
        <v>#N/A</v>
      </c>
      <c r="D15965" s="82" t="e">
        <f>VLOOKUP(Processed_Data!C15965,'Literature Lookup Tables'!$P$2:$Q$156,2,0)</f>
        <v>#N/A</v>
      </c>
    </row>
    <row r="15966" spans="1:4" x14ac:dyDescent="0.35">
      <c r="A15966" s="82" t="e">
        <f t="shared" si="249"/>
        <v>#N/A</v>
      </c>
      <c r="D15966" s="82" t="e">
        <f>VLOOKUP(Processed_Data!C15966,'Literature Lookup Tables'!$P$2:$Q$156,2,0)</f>
        <v>#N/A</v>
      </c>
    </row>
    <row r="15967" spans="1:4" x14ac:dyDescent="0.35">
      <c r="A15967" s="82" t="e">
        <f t="shared" si="249"/>
        <v>#N/A</v>
      </c>
      <c r="D15967" s="82" t="e">
        <f>VLOOKUP(Processed_Data!C15967,'Literature Lookup Tables'!$P$2:$Q$156,2,0)</f>
        <v>#N/A</v>
      </c>
    </row>
    <row r="15968" spans="1:4" x14ac:dyDescent="0.35">
      <c r="A15968" s="82" t="e">
        <f t="shared" si="249"/>
        <v>#N/A</v>
      </c>
      <c r="D15968" s="82" t="e">
        <f>VLOOKUP(Processed_Data!C15968,'Literature Lookup Tables'!$P$2:$Q$156,2,0)</f>
        <v>#N/A</v>
      </c>
    </row>
    <row r="15969" spans="1:4" x14ac:dyDescent="0.35">
      <c r="A15969" s="82" t="e">
        <f t="shared" si="249"/>
        <v>#N/A</v>
      </c>
      <c r="D15969" s="82" t="e">
        <f>VLOOKUP(Processed_Data!C15969,'Literature Lookup Tables'!$P$2:$Q$156,2,0)</f>
        <v>#N/A</v>
      </c>
    </row>
    <row r="15970" spans="1:4" x14ac:dyDescent="0.35">
      <c r="A15970" s="82" t="e">
        <f t="shared" si="249"/>
        <v>#N/A</v>
      </c>
      <c r="D15970" s="82" t="e">
        <f>VLOOKUP(Processed_Data!C15970,'Literature Lookup Tables'!$P$2:$Q$156,2,0)</f>
        <v>#N/A</v>
      </c>
    </row>
    <row r="15971" spans="1:4" x14ac:dyDescent="0.35">
      <c r="A15971" s="82" t="e">
        <f t="shared" si="249"/>
        <v>#N/A</v>
      </c>
      <c r="D15971" s="82" t="e">
        <f>VLOOKUP(Processed_Data!C15971,'Literature Lookup Tables'!$P$2:$Q$156,2,0)</f>
        <v>#N/A</v>
      </c>
    </row>
    <row r="15972" spans="1:4" x14ac:dyDescent="0.35">
      <c r="A15972" s="82" t="e">
        <f t="shared" si="249"/>
        <v>#N/A</v>
      </c>
      <c r="D15972" s="82" t="e">
        <f>VLOOKUP(Processed_Data!C15972,'Literature Lookup Tables'!$P$2:$Q$156,2,0)</f>
        <v>#N/A</v>
      </c>
    </row>
    <row r="15973" spans="1:4" x14ac:dyDescent="0.35">
      <c r="A15973" s="82" t="e">
        <f t="shared" si="249"/>
        <v>#N/A</v>
      </c>
      <c r="D15973" s="82" t="e">
        <f>VLOOKUP(Processed_Data!C15973,'Literature Lookup Tables'!$P$2:$Q$156,2,0)</f>
        <v>#N/A</v>
      </c>
    </row>
    <row r="15974" spans="1:4" x14ac:dyDescent="0.35">
      <c r="A15974" s="82" t="e">
        <f t="shared" si="249"/>
        <v>#N/A</v>
      </c>
      <c r="D15974" s="82" t="e">
        <f>VLOOKUP(Processed_Data!C15974,'Literature Lookup Tables'!$P$2:$Q$156,2,0)</f>
        <v>#N/A</v>
      </c>
    </row>
    <row r="15975" spans="1:4" x14ac:dyDescent="0.35">
      <c r="A15975" s="82" t="e">
        <f t="shared" si="249"/>
        <v>#N/A</v>
      </c>
      <c r="D15975" s="82" t="e">
        <f>VLOOKUP(Processed_Data!C15975,'Literature Lookup Tables'!$P$2:$Q$156,2,0)</f>
        <v>#N/A</v>
      </c>
    </row>
    <row r="15976" spans="1:4" x14ac:dyDescent="0.35">
      <c r="A15976" s="82" t="e">
        <f t="shared" si="249"/>
        <v>#N/A</v>
      </c>
      <c r="D15976" s="82" t="e">
        <f>VLOOKUP(Processed_Data!C15976,'Literature Lookup Tables'!$P$2:$Q$156,2,0)</f>
        <v>#N/A</v>
      </c>
    </row>
    <row r="15977" spans="1:4" x14ac:dyDescent="0.35">
      <c r="A15977" s="82" t="e">
        <f t="shared" si="249"/>
        <v>#N/A</v>
      </c>
      <c r="D15977" s="82" t="e">
        <f>VLOOKUP(Processed_Data!C15977,'Literature Lookup Tables'!$P$2:$Q$156,2,0)</f>
        <v>#N/A</v>
      </c>
    </row>
    <row r="15978" spans="1:4" x14ac:dyDescent="0.35">
      <c r="A15978" s="82" t="e">
        <f t="shared" si="249"/>
        <v>#N/A</v>
      </c>
      <c r="D15978" s="82" t="e">
        <f>VLOOKUP(Processed_Data!C15978,'Literature Lookup Tables'!$P$2:$Q$156,2,0)</f>
        <v>#N/A</v>
      </c>
    </row>
    <row r="15979" spans="1:4" x14ac:dyDescent="0.35">
      <c r="A15979" s="82" t="e">
        <f t="shared" si="249"/>
        <v>#N/A</v>
      </c>
      <c r="D15979" s="82" t="e">
        <f>VLOOKUP(Processed_Data!C15979,'Literature Lookup Tables'!$P$2:$Q$156,2,0)</f>
        <v>#N/A</v>
      </c>
    </row>
    <row r="15980" spans="1:4" x14ac:dyDescent="0.35">
      <c r="A15980" s="82" t="e">
        <f t="shared" si="249"/>
        <v>#N/A</v>
      </c>
      <c r="D15980" s="82" t="e">
        <f>VLOOKUP(Processed_Data!C15980,'Literature Lookup Tables'!$P$2:$Q$156,2,0)</f>
        <v>#N/A</v>
      </c>
    </row>
    <row r="15981" spans="1:4" x14ac:dyDescent="0.35">
      <c r="A15981" s="82" t="e">
        <f t="shared" si="249"/>
        <v>#N/A</v>
      </c>
      <c r="D15981" s="82" t="e">
        <f>VLOOKUP(Processed_Data!C15981,'Literature Lookup Tables'!$P$2:$Q$156,2,0)</f>
        <v>#N/A</v>
      </c>
    </row>
    <row r="15982" spans="1:4" x14ac:dyDescent="0.35">
      <c r="A15982" s="82" t="e">
        <f t="shared" si="249"/>
        <v>#N/A</v>
      </c>
      <c r="D15982" s="82" t="e">
        <f>VLOOKUP(Processed_Data!C15982,'Literature Lookup Tables'!$P$2:$Q$156,2,0)</f>
        <v>#N/A</v>
      </c>
    </row>
    <row r="15983" spans="1:4" x14ac:dyDescent="0.35">
      <c r="A15983" s="82" t="e">
        <f t="shared" si="249"/>
        <v>#N/A</v>
      </c>
      <c r="D15983" s="82" t="e">
        <f>VLOOKUP(Processed_Data!C15983,'Literature Lookup Tables'!$P$2:$Q$156,2,0)</f>
        <v>#N/A</v>
      </c>
    </row>
    <row r="15984" spans="1:4" x14ac:dyDescent="0.35">
      <c r="A15984" s="82" t="e">
        <f t="shared" si="249"/>
        <v>#N/A</v>
      </c>
      <c r="D15984" s="82" t="e">
        <f>VLOOKUP(Processed_Data!C15984,'Literature Lookup Tables'!$P$2:$Q$156,2,0)</f>
        <v>#N/A</v>
      </c>
    </row>
    <row r="15985" spans="1:4" x14ac:dyDescent="0.35">
      <c r="A15985" s="82" t="e">
        <f t="shared" si="249"/>
        <v>#N/A</v>
      </c>
      <c r="D15985" s="82" t="e">
        <f>VLOOKUP(Processed_Data!C15985,'Literature Lookup Tables'!$P$2:$Q$156,2,0)</f>
        <v>#N/A</v>
      </c>
    </row>
    <row r="15986" spans="1:4" x14ac:dyDescent="0.35">
      <c r="A15986" s="82" t="e">
        <f t="shared" si="249"/>
        <v>#N/A</v>
      </c>
      <c r="D15986" s="82" t="e">
        <f>VLOOKUP(Processed_Data!C15986,'Literature Lookup Tables'!$P$2:$Q$156,2,0)</f>
        <v>#N/A</v>
      </c>
    </row>
    <row r="15987" spans="1:4" x14ac:dyDescent="0.35">
      <c r="A15987" s="82" t="e">
        <f t="shared" si="249"/>
        <v>#N/A</v>
      </c>
      <c r="D15987" s="82" t="e">
        <f>VLOOKUP(Processed_Data!C15987,'Literature Lookup Tables'!$P$2:$Q$156,2,0)</f>
        <v>#N/A</v>
      </c>
    </row>
    <row r="15988" spans="1:4" x14ac:dyDescent="0.35">
      <c r="A15988" s="82" t="e">
        <f t="shared" si="249"/>
        <v>#N/A</v>
      </c>
      <c r="D15988" s="82" t="e">
        <f>VLOOKUP(Processed_Data!C15988,'Literature Lookup Tables'!$P$2:$Q$156,2,0)</f>
        <v>#N/A</v>
      </c>
    </row>
    <row r="15989" spans="1:4" x14ac:dyDescent="0.35">
      <c r="A15989" s="82" t="e">
        <f t="shared" si="249"/>
        <v>#N/A</v>
      </c>
      <c r="D15989" s="82" t="e">
        <f>VLOOKUP(Processed_Data!C15989,'Literature Lookup Tables'!$P$2:$Q$156,2,0)</f>
        <v>#N/A</v>
      </c>
    </row>
    <row r="15990" spans="1:4" x14ac:dyDescent="0.35">
      <c r="A15990" s="82" t="e">
        <f t="shared" si="249"/>
        <v>#N/A</v>
      </c>
      <c r="D15990" s="82" t="e">
        <f>VLOOKUP(Processed_Data!C15990,'Literature Lookup Tables'!$P$2:$Q$156,2,0)</f>
        <v>#N/A</v>
      </c>
    </row>
    <row r="15991" spans="1:4" x14ac:dyDescent="0.35">
      <c r="A15991" s="82" t="e">
        <f t="shared" si="249"/>
        <v>#N/A</v>
      </c>
      <c r="D15991" s="82" t="e">
        <f>VLOOKUP(Processed_Data!C15991,'Literature Lookup Tables'!$P$2:$Q$156,2,0)</f>
        <v>#N/A</v>
      </c>
    </row>
    <row r="15992" spans="1:4" x14ac:dyDescent="0.35">
      <c r="A15992" s="82" t="e">
        <f t="shared" si="249"/>
        <v>#N/A</v>
      </c>
      <c r="D15992" s="82" t="e">
        <f>VLOOKUP(Processed_Data!C15992,'Literature Lookup Tables'!$P$2:$Q$156,2,0)</f>
        <v>#N/A</v>
      </c>
    </row>
    <row r="15993" spans="1:4" x14ac:dyDescent="0.35">
      <c r="A15993" s="82" t="e">
        <f t="shared" si="249"/>
        <v>#N/A</v>
      </c>
      <c r="D15993" s="82" t="e">
        <f>VLOOKUP(Processed_Data!C15993,'Literature Lookup Tables'!$P$2:$Q$156,2,0)</f>
        <v>#N/A</v>
      </c>
    </row>
    <row r="15994" spans="1:4" x14ac:dyDescent="0.35">
      <c r="A15994" s="82" t="e">
        <f t="shared" si="249"/>
        <v>#N/A</v>
      </c>
      <c r="D15994" s="82" t="e">
        <f>VLOOKUP(Processed_Data!C15994,'Literature Lookup Tables'!$P$2:$Q$156,2,0)</f>
        <v>#N/A</v>
      </c>
    </row>
    <row r="15995" spans="1:4" x14ac:dyDescent="0.35">
      <c r="A15995" s="82" t="e">
        <f t="shared" si="249"/>
        <v>#N/A</v>
      </c>
      <c r="D15995" s="82" t="e">
        <f>VLOOKUP(Processed_Data!C15995,'Literature Lookup Tables'!$P$2:$Q$156,2,0)</f>
        <v>#N/A</v>
      </c>
    </row>
    <row r="15996" spans="1:4" x14ac:dyDescent="0.35">
      <c r="A15996" s="82" t="e">
        <f t="shared" si="249"/>
        <v>#N/A</v>
      </c>
      <c r="D15996" s="82" t="e">
        <f>VLOOKUP(Processed_Data!C15996,'Literature Lookup Tables'!$P$2:$Q$156,2,0)</f>
        <v>#N/A</v>
      </c>
    </row>
    <row r="15997" spans="1:4" x14ac:dyDescent="0.35">
      <c r="A15997" s="82" t="e">
        <f t="shared" si="249"/>
        <v>#N/A</v>
      </c>
      <c r="D15997" s="82" t="e">
        <f>VLOOKUP(Processed_Data!C15997,'Literature Lookup Tables'!$P$2:$Q$156,2,0)</f>
        <v>#N/A</v>
      </c>
    </row>
    <row r="15998" spans="1:4" x14ac:dyDescent="0.35">
      <c r="A15998" s="82" t="e">
        <f t="shared" si="249"/>
        <v>#N/A</v>
      </c>
      <c r="D15998" s="82" t="e">
        <f>VLOOKUP(Processed_Data!C15998,'Literature Lookup Tables'!$P$2:$Q$156,2,0)</f>
        <v>#N/A</v>
      </c>
    </row>
    <row r="15999" spans="1:4" x14ac:dyDescent="0.35">
      <c r="A15999" s="82" t="e">
        <f t="shared" si="249"/>
        <v>#N/A</v>
      </c>
      <c r="D15999" s="82" t="e">
        <f>VLOOKUP(Processed_Data!C15999,'Literature Lookup Tables'!$P$2:$Q$156,2,0)</f>
        <v>#N/A</v>
      </c>
    </row>
    <row r="16000" spans="1:4" x14ac:dyDescent="0.35">
      <c r="A16000" s="82" t="e">
        <f t="shared" si="249"/>
        <v>#N/A</v>
      </c>
      <c r="D16000" s="82" t="e">
        <f>VLOOKUP(Processed_Data!C16000,'Literature Lookup Tables'!$P$2:$Q$156,2,0)</f>
        <v>#N/A</v>
      </c>
    </row>
    <row r="16001" spans="1:4" x14ac:dyDescent="0.35">
      <c r="A16001" s="82" t="e">
        <f t="shared" si="249"/>
        <v>#N/A</v>
      </c>
      <c r="D16001" s="82" t="e">
        <f>VLOOKUP(Processed_Data!C16001,'Literature Lookup Tables'!$P$2:$Q$156,2,0)</f>
        <v>#N/A</v>
      </c>
    </row>
    <row r="16002" spans="1:4" x14ac:dyDescent="0.35">
      <c r="A16002" s="82" t="e">
        <f t="shared" si="249"/>
        <v>#N/A</v>
      </c>
      <c r="D16002" s="82" t="e">
        <f>VLOOKUP(Processed_Data!C16002,'Literature Lookup Tables'!$P$2:$Q$156,2,0)</f>
        <v>#N/A</v>
      </c>
    </row>
    <row r="16003" spans="1:4" x14ac:dyDescent="0.35">
      <c r="A16003" s="82" t="e">
        <f t="shared" si="249"/>
        <v>#N/A</v>
      </c>
      <c r="D16003" s="82" t="e">
        <f>VLOOKUP(Processed_Data!C16003,'Literature Lookup Tables'!$P$2:$Q$156,2,0)</f>
        <v>#N/A</v>
      </c>
    </row>
    <row r="16004" spans="1:4" x14ac:dyDescent="0.35">
      <c r="A16004" s="82" t="e">
        <f t="shared" si="249"/>
        <v>#N/A</v>
      </c>
      <c r="D16004" s="82" t="e">
        <f>VLOOKUP(Processed_Data!C16004,'Literature Lookup Tables'!$P$2:$Q$156,2,0)</f>
        <v>#N/A</v>
      </c>
    </row>
    <row r="16005" spans="1:4" x14ac:dyDescent="0.35">
      <c r="A16005" s="82" t="e">
        <f t="shared" si="249"/>
        <v>#N/A</v>
      </c>
      <c r="D16005" s="82" t="e">
        <f>VLOOKUP(Processed_Data!C16005,'Literature Lookup Tables'!$P$2:$Q$156,2,0)</f>
        <v>#N/A</v>
      </c>
    </row>
    <row r="16006" spans="1:4" x14ac:dyDescent="0.35">
      <c r="A16006" s="82" t="e">
        <f t="shared" si="249"/>
        <v>#N/A</v>
      </c>
      <c r="D16006" s="82" t="e">
        <f>VLOOKUP(Processed_Data!C16006,'Literature Lookup Tables'!$P$2:$Q$156,2,0)</f>
        <v>#N/A</v>
      </c>
    </row>
    <row r="16007" spans="1:4" x14ac:dyDescent="0.35">
      <c r="A16007" s="82" t="e">
        <f t="shared" ref="A16007:A16070" si="250">F16007&amp;"-"&amp;E16007&amp;"-"&amp;D16007</f>
        <v>#N/A</v>
      </c>
      <c r="D16007" s="82" t="e">
        <f>VLOOKUP(Processed_Data!C16007,'Literature Lookup Tables'!$P$2:$Q$156,2,0)</f>
        <v>#N/A</v>
      </c>
    </row>
    <row r="16008" spans="1:4" x14ac:dyDescent="0.35">
      <c r="A16008" s="82" t="e">
        <f t="shared" si="250"/>
        <v>#N/A</v>
      </c>
      <c r="D16008" s="82" t="e">
        <f>VLOOKUP(Processed_Data!C16008,'Literature Lookup Tables'!$P$2:$Q$156,2,0)</f>
        <v>#N/A</v>
      </c>
    </row>
    <row r="16009" spans="1:4" x14ac:dyDescent="0.35">
      <c r="A16009" s="82" t="e">
        <f t="shared" si="250"/>
        <v>#N/A</v>
      </c>
      <c r="D16009" s="82" t="e">
        <f>VLOOKUP(Processed_Data!C16009,'Literature Lookup Tables'!$P$2:$Q$156,2,0)</f>
        <v>#N/A</v>
      </c>
    </row>
    <row r="16010" spans="1:4" x14ac:dyDescent="0.35">
      <c r="A16010" s="82" t="e">
        <f t="shared" si="250"/>
        <v>#N/A</v>
      </c>
      <c r="D16010" s="82" t="e">
        <f>VLOOKUP(Processed_Data!C16010,'Literature Lookup Tables'!$P$2:$Q$156,2,0)</f>
        <v>#N/A</v>
      </c>
    </row>
    <row r="16011" spans="1:4" x14ac:dyDescent="0.35">
      <c r="A16011" s="82" t="e">
        <f t="shared" si="250"/>
        <v>#N/A</v>
      </c>
      <c r="D16011" s="82" t="e">
        <f>VLOOKUP(Processed_Data!C16011,'Literature Lookup Tables'!$P$2:$Q$156,2,0)</f>
        <v>#N/A</v>
      </c>
    </row>
    <row r="16012" spans="1:4" x14ac:dyDescent="0.35">
      <c r="A16012" s="82" t="e">
        <f t="shared" si="250"/>
        <v>#N/A</v>
      </c>
      <c r="D16012" s="82" t="e">
        <f>VLOOKUP(Processed_Data!C16012,'Literature Lookup Tables'!$P$2:$Q$156,2,0)</f>
        <v>#N/A</v>
      </c>
    </row>
    <row r="16013" spans="1:4" x14ac:dyDescent="0.35">
      <c r="A16013" s="82" t="e">
        <f t="shared" si="250"/>
        <v>#N/A</v>
      </c>
      <c r="D16013" s="82" t="e">
        <f>VLOOKUP(Processed_Data!C16013,'Literature Lookup Tables'!$P$2:$Q$156,2,0)</f>
        <v>#N/A</v>
      </c>
    </row>
    <row r="16014" spans="1:4" x14ac:dyDescent="0.35">
      <c r="A16014" s="82" t="e">
        <f t="shared" si="250"/>
        <v>#N/A</v>
      </c>
      <c r="D16014" s="82" t="e">
        <f>VLOOKUP(Processed_Data!C16014,'Literature Lookup Tables'!$P$2:$Q$156,2,0)</f>
        <v>#N/A</v>
      </c>
    </row>
    <row r="16015" spans="1:4" x14ac:dyDescent="0.35">
      <c r="A16015" s="82" t="e">
        <f t="shared" si="250"/>
        <v>#N/A</v>
      </c>
      <c r="D16015" s="82" t="e">
        <f>VLOOKUP(Processed_Data!C16015,'Literature Lookup Tables'!$P$2:$Q$156,2,0)</f>
        <v>#N/A</v>
      </c>
    </row>
    <row r="16016" spans="1:4" x14ac:dyDescent="0.35">
      <c r="A16016" s="82" t="e">
        <f t="shared" si="250"/>
        <v>#N/A</v>
      </c>
      <c r="D16016" s="82" t="e">
        <f>VLOOKUP(Processed_Data!C16016,'Literature Lookup Tables'!$P$2:$Q$156,2,0)</f>
        <v>#N/A</v>
      </c>
    </row>
    <row r="16017" spans="1:4" x14ac:dyDescent="0.35">
      <c r="A16017" s="82" t="e">
        <f t="shared" si="250"/>
        <v>#N/A</v>
      </c>
      <c r="D16017" s="82" t="e">
        <f>VLOOKUP(Processed_Data!C16017,'Literature Lookup Tables'!$P$2:$Q$156,2,0)</f>
        <v>#N/A</v>
      </c>
    </row>
    <row r="16018" spans="1:4" x14ac:dyDescent="0.35">
      <c r="A16018" s="82" t="e">
        <f t="shared" si="250"/>
        <v>#N/A</v>
      </c>
      <c r="D16018" s="82" t="e">
        <f>VLOOKUP(Processed_Data!C16018,'Literature Lookup Tables'!$P$2:$Q$156,2,0)</f>
        <v>#N/A</v>
      </c>
    </row>
    <row r="16019" spans="1:4" x14ac:dyDescent="0.35">
      <c r="A16019" s="82" t="e">
        <f t="shared" si="250"/>
        <v>#N/A</v>
      </c>
      <c r="D16019" s="82" t="e">
        <f>VLOOKUP(Processed_Data!C16019,'Literature Lookup Tables'!$P$2:$Q$156,2,0)</f>
        <v>#N/A</v>
      </c>
    </row>
    <row r="16020" spans="1:4" x14ac:dyDescent="0.35">
      <c r="A16020" s="82" t="e">
        <f t="shared" si="250"/>
        <v>#N/A</v>
      </c>
      <c r="D16020" s="82" t="e">
        <f>VLOOKUP(Processed_Data!C16020,'Literature Lookup Tables'!$P$2:$Q$156,2,0)</f>
        <v>#N/A</v>
      </c>
    </row>
    <row r="16021" spans="1:4" x14ac:dyDescent="0.35">
      <c r="A16021" s="82" t="e">
        <f t="shared" si="250"/>
        <v>#N/A</v>
      </c>
      <c r="D16021" s="82" t="e">
        <f>VLOOKUP(Processed_Data!C16021,'Literature Lookup Tables'!$P$2:$Q$156,2,0)</f>
        <v>#N/A</v>
      </c>
    </row>
    <row r="16022" spans="1:4" x14ac:dyDescent="0.35">
      <c r="A16022" s="82" t="e">
        <f t="shared" si="250"/>
        <v>#N/A</v>
      </c>
      <c r="D16022" s="82" t="e">
        <f>VLOOKUP(Processed_Data!C16022,'Literature Lookup Tables'!$P$2:$Q$156,2,0)</f>
        <v>#N/A</v>
      </c>
    </row>
    <row r="16023" spans="1:4" x14ac:dyDescent="0.35">
      <c r="A16023" s="82" t="e">
        <f t="shared" si="250"/>
        <v>#N/A</v>
      </c>
      <c r="D16023" s="82" t="e">
        <f>VLOOKUP(Processed_Data!C16023,'Literature Lookup Tables'!$P$2:$Q$156,2,0)</f>
        <v>#N/A</v>
      </c>
    </row>
    <row r="16024" spans="1:4" x14ac:dyDescent="0.35">
      <c r="A16024" s="82" t="e">
        <f t="shared" si="250"/>
        <v>#N/A</v>
      </c>
      <c r="D16024" s="82" t="e">
        <f>VLOOKUP(Processed_Data!C16024,'Literature Lookup Tables'!$P$2:$Q$156,2,0)</f>
        <v>#N/A</v>
      </c>
    </row>
    <row r="16025" spans="1:4" x14ac:dyDescent="0.35">
      <c r="A16025" s="82" t="e">
        <f t="shared" si="250"/>
        <v>#N/A</v>
      </c>
      <c r="D16025" s="82" t="e">
        <f>VLOOKUP(Processed_Data!C16025,'Literature Lookup Tables'!$P$2:$Q$156,2,0)</f>
        <v>#N/A</v>
      </c>
    </row>
    <row r="16026" spans="1:4" x14ac:dyDescent="0.35">
      <c r="A16026" s="82" t="e">
        <f t="shared" si="250"/>
        <v>#N/A</v>
      </c>
      <c r="D16026" s="82" t="e">
        <f>VLOOKUP(Processed_Data!C16026,'Literature Lookup Tables'!$P$2:$Q$156,2,0)</f>
        <v>#N/A</v>
      </c>
    </row>
    <row r="16027" spans="1:4" x14ac:dyDescent="0.35">
      <c r="A16027" s="82" t="e">
        <f t="shared" si="250"/>
        <v>#N/A</v>
      </c>
      <c r="D16027" s="82" t="e">
        <f>VLOOKUP(Processed_Data!C16027,'Literature Lookup Tables'!$P$2:$Q$156,2,0)</f>
        <v>#N/A</v>
      </c>
    </row>
    <row r="16028" spans="1:4" x14ac:dyDescent="0.35">
      <c r="A16028" s="82" t="e">
        <f t="shared" si="250"/>
        <v>#N/A</v>
      </c>
      <c r="D16028" s="82" t="e">
        <f>VLOOKUP(Processed_Data!C16028,'Literature Lookup Tables'!$P$2:$Q$156,2,0)</f>
        <v>#N/A</v>
      </c>
    </row>
    <row r="16029" spans="1:4" x14ac:dyDescent="0.35">
      <c r="A16029" s="82" t="e">
        <f t="shared" si="250"/>
        <v>#N/A</v>
      </c>
      <c r="D16029" s="82" t="e">
        <f>VLOOKUP(Processed_Data!C16029,'Literature Lookup Tables'!$P$2:$Q$156,2,0)</f>
        <v>#N/A</v>
      </c>
    </row>
    <row r="16030" spans="1:4" x14ac:dyDescent="0.35">
      <c r="A16030" s="82" t="e">
        <f t="shared" si="250"/>
        <v>#N/A</v>
      </c>
      <c r="D16030" s="82" t="e">
        <f>VLOOKUP(Processed_Data!C16030,'Literature Lookup Tables'!$P$2:$Q$156,2,0)</f>
        <v>#N/A</v>
      </c>
    </row>
    <row r="16031" spans="1:4" x14ac:dyDescent="0.35">
      <c r="A16031" s="82" t="e">
        <f t="shared" si="250"/>
        <v>#N/A</v>
      </c>
      <c r="D16031" s="82" t="e">
        <f>VLOOKUP(Processed_Data!C16031,'Literature Lookup Tables'!$P$2:$Q$156,2,0)</f>
        <v>#N/A</v>
      </c>
    </row>
    <row r="16032" spans="1:4" x14ac:dyDescent="0.35">
      <c r="A16032" s="82" t="e">
        <f t="shared" si="250"/>
        <v>#N/A</v>
      </c>
      <c r="D16032" s="82" t="e">
        <f>VLOOKUP(Processed_Data!C16032,'Literature Lookup Tables'!$P$2:$Q$156,2,0)</f>
        <v>#N/A</v>
      </c>
    </row>
    <row r="16033" spans="1:4" x14ac:dyDescent="0.35">
      <c r="A16033" s="82" t="e">
        <f t="shared" si="250"/>
        <v>#N/A</v>
      </c>
      <c r="D16033" s="82" t="e">
        <f>VLOOKUP(Processed_Data!C16033,'Literature Lookup Tables'!$P$2:$Q$156,2,0)</f>
        <v>#N/A</v>
      </c>
    </row>
    <row r="16034" spans="1:4" x14ac:dyDescent="0.35">
      <c r="A16034" s="82" t="e">
        <f t="shared" si="250"/>
        <v>#N/A</v>
      </c>
      <c r="D16034" s="82" t="e">
        <f>VLOOKUP(Processed_Data!C16034,'Literature Lookup Tables'!$P$2:$Q$156,2,0)</f>
        <v>#N/A</v>
      </c>
    </row>
    <row r="16035" spans="1:4" x14ac:dyDescent="0.35">
      <c r="A16035" s="82" t="e">
        <f t="shared" si="250"/>
        <v>#N/A</v>
      </c>
      <c r="D16035" s="82" t="e">
        <f>VLOOKUP(Processed_Data!C16035,'Literature Lookup Tables'!$P$2:$Q$156,2,0)</f>
        <v>#N/A</v>
      </c>
    </row>
    <row r="16036" spans="1:4" x14ac:dyDescent="0.35">
      <c r="A16036" s="82" t="e">
        <f t="shared" si="250"/>
        <v>#N/A</v>
      </c>
      <c r="D16036" s="82" t="e">
        <f>VLOOKUP(Processed_Data!C16036,'Literature Lookup Tables'!$P$2:$Q$156,2,0)</f>
        <v>#N/A</v>
      </c>
    </row>
    <row r="16037" spans="1:4" x14ac:dyDescent="0.35">
      <c r="A16037" s="82" t="e">
        <f t="shared" si="250"/>
        <v>#N/A</v>
      </c>
      <c r="D16037" s="82" t="e">
        <f>VLOOKUP(Processed_Data!C16037,'Literature Lookup Tables'!$P$2:$Q$156,2,0)</f>
        <v>#N/A</v>
      </c>
    </row>
    <row r="16038" spans="1:4" x14ac:dyDescent="0.35">
      <c r="A16038" s="82" t="e">
        <f t="shared" si="250"/>
        <v>#N/A</v>
      </c>
      <c r="D16038" s="82" t="e">
        <f>VLOOKUP(Processed_Data!C16038,'Literature Lookup Tables'!$P$2:$Q$156,2,0)</f>
        <v>#N/A</v>
      </c>
    </row>
    <row r="16039" spans="1:4" x14ac:dyDescent="0.35">
      <c r="A16039" s="82" t="e">
        <f t="shared" si="250"/>
        <v>#N/A</v>
      </c>
      <c r="D16039" s="82" t="e">
        <f>VLOOKUP(Processed_Data!C16039,'Literature Lookup Tables'!$P$2:$Q$156,2,0)</f>
        <v>#N/A</v>
      </c>
    </row>
    <row r="16040" spans="1:4" x14ac:dyDescent="0.35">
      <c r="A16040" s="82" t="e">
        <f t="shared" si="250"/>
        <v>#N/A</v>
      </c>
      <c r="D16040" s="82" t="e">
        <f>VLOOKUP(Processed_Data!C16040,'Literature Lookup Tables'!$P$2:$Q$156,2,0)</f>
        <v>#N/A</v>
      </c>
    </row>
    <row r="16041" spans="1:4" x14ac:dyDescent="0.35">
      <c r="A16041" s="82" t="e">
        <f t="shared" si="250"/>
        <v>#N/A</v>
      </c>
      <c r="D16041" s="82" t="e">
        <f>VLOOKUP(Processed_Data!C16041,'Literature Lookup Tables'!$P$2:$Q$156,2,0)</f>
        <v>#N/A</v>
      </c>
    </row>
    <row r="16042" spans="1:4" x14ac:dyDescent="0.35">
      <c r="A16042" s="82" t="e">
        <f t="shared" si="250"/>
        <v>#N/A</v>
      </c>
      <c r="D16042" s="82" t="e">
        <f>VLOOKUP(Processed_Data!C16042,'Literature Lookup Tables'!$P$2:$Q$156,2,0)</f>
        <v>#N/A</v>
      </c>
    </row>
    <row r="16043" spans="1:4" x14ac:dyDescent="0.35">
      <c r="A16043" s="82" t="e">
        <f t="shared" si="250"/>
        <v>#N/A</v>
      </c>
      <c r="D16043" s="82" t="e">
        <f>VLOOKUP(Processed_Data!C16043,'Literature Lookup Tables'!$P$2:$Q$156,2,0)</f>
        <v>#N/A</v>
      </c>
    </row>
    <row r="16044" spans="1:4" x14ac:dyDescent="0.35">
      <c r="A16044" s="82" t="e">
        <f t="shared" si="250"/>
        <v>#N/A</v>
      </c>
      <c r="D16044" s="82" t="e">
        <f>VLOOKUP(Processed_Data!C16044,'Literature Lookup Tables'!$P$2:$Q$156,2,0)</f>
        <v>#N/A</v>
      </c>
    </row>
    <row r="16045" spans="1:4" x14ac:dyDescent="0.35">
      <c r="A16045" s="82" t="e">
        <f t="shared" si="250"/>
        <v>#N/A</v>
      </c>
      <c r="D16045" s="82" t="e">
        <f>VLOOKUP(Processed_Data!C16045,'Literature Lookup Tables'!$P$2:$Q$156,2,0)</f>
        <v>#N/A</v>
      </c>
    </row>
    <row r="16046" spans="1:4" x14ac:dyDescent="0.35">
      <c r="A16046" s="82" t="e">
        <f t="shared" si="250"/>
        <v>#N/A</v>
      </c>
      <c r="D16046" s="82" t="e">
        <f>VLOOKUP(Processed_Data!C16046,'Literature Lookup Tables'!$P$2:$Q$156,2,0)</f>
        <v>#N/A</v>
      </c>
    </row>
    <row r="16047" spans="1:4" x14ac:dyDescent="0.35">
      <c r="A16047" s="82" t="e">
        <f t="shared" si="250"/>
        <v>#N/A</v>
      </c>
      <c r="D16047" s="82" t="e">
        <f>VLOOKUP(Processed_Data!C16047,'Literature Lookup Tables'!$P$2:$Q$156,2,0)</f>
        <v>#N/A</v>
      </c>
    </row>
    <row r="16048" spans="1:4" x14ac:dyDescent="0.35">
      <c r="A16048" s="82" t="e">
        <f t="shared" si="250"/>
        <v>#N/A</v>
      </c>
      <c r="D16048" s="82" t="e">
        <f>VLOOKUP(Processed_Data!C16048,'Literature Lookup Tables'!$P$2:$Q$156,2,0)</f>
        <v>#N/A</v>
      </c>
    </row>
    <row r="16049" spans="1:4" x14ac:dyDescent="0.35">
      <c r="A16049" s="82" t="e">
        <f t="shared" si="250"/>
        <v>#N/A</v>
      </c>
      <c r="D16049" s="82" t="e">
        <f>VLOOKUP(Processed_Data!C16049,'Literature Lookup Tables'!$P$2:$Q$156,2,0)</f>
        <v>#N/A</v>
      </c>
    </row>
    <row r="16050" spans="1:4" x14ac:dyDescent="0.35">
      <c r="A16050" s="82" t="e">
        <f t="shared" si="250"/>
        <v>#N/A</v>
      </c>
      <c r="D16050" s="82" t="e">
        <f>VLOOKUP(Processed_Data!C16050,'Literature Lookup Tables'!$P$2:$Q$156,2,0)</f>
        <v>#N/A</v>
      </c>
    </row>
    <row r="16051" spans="1:4" x14ac:dyDescent="0.35">
      <c r="A16051" s="82" t="e">
        <f t="shared" si="250"/>
        <v>#N/A</v>
      </c>
      <c r="D16051" s="82" t="e">
        <f>VLOOKUP(Processed_Data!C16051,'Literature Lookup Tables'!$P$2:$Q$156,2,0)</f>
        <v>#N/A</v>
      </c>
    </row>
    <row r="16052" spans="1:4" x14ac:dyDescent="0.35">
      <c r="A16052" s="82" t="e">
        <f t="shared" si="250"/>
        <v>#N/A</v>
      </c>
      <c r="D16052" s="82" t="e">
        <f>VLOOKUP(Processed_Data!C16052,'Literature Lookup Tables'!$P$2:$Q$156,2,0)</f>
        <v>#N/A</v>
      </c>
    </row>
    <row r="16053" spans="1:4" x14ac:dyDescent="0.35">
      <c r="A16053" s="82" t="e">
        <f t="shared" si="250"/>
        <v>#N/A</v>
      </c>
      <c r="D16053" s="82" t="e">
        <f>VLOOKUP(Processed_Data!C16053,'Literature Lookup Tables'!$P$2:$Q$156,2,0)</f>
        <v>#N/A</v>
      </c>
    </row>
    <row r="16054" spans="1:4" x14ac:dyDescent="0.35">
      <c r="A16054" s="82" t="e">
        <f t="shared" si="250"/>
        <v>#N/A</v>
      </c>
      <c r="D16054" s="82" t="e">
        <f>VLOOKUP(Processed_Data!C16054,'Literature Lookup Tables'!$P$2:$Q$156,2,0)</f>
        <v>#N/A</v>
      </c>
    </row>
    <row r="16055" spans="1:4" x14ac:dyDescent="0.35">
      <c r="A16055" s="82" t="e">
        <f t="shared" si="250"/>
        <v>#N/A</v>
      </c>
      <c r="D16055" s="82" t="e">
        <f>VLOOKUP(Processed_Data!C16055,'Literature Lookup Tables'!$P$2:$Q$156,2,0)</f>
        <v>#N/A</v>
      </c>
    </row>
    <row r="16056" spans="1:4" x14ac:dyDescent="0.35">
      <c r="A16056" s="82" t="e">
        <f t="shared" si="250"/>
        <v>#N/A</v>
      </c>
      <c r="D16056" s="82" t="e">
        <f>VLOOKUP(Processed_Data!C16056,'Literature Lookup Tables'!$P$2:$Q$156,2,0)</f>
        <v>#N/A</v>
      </c>
    </row>
    <row r="16057" spans="1:4" x14ac:dyDescent="0.35">
      <c r="A16057" s="82" t="e">
        <f t="shared" si="250"/>
        <v>#N/A</v>
      </c>
      <c r="D16057" s="82" t="e">
        <f>VLOOKUP(Processed_Data!C16057,'Literature Lookup Tables'!$P$2:$Q$156,2,0)</f>
        <v>#N/A</v>
      </c>
    </row>
    <row r="16058" spans="1:4" x14ac:dyDescent="0.35">
      <c r="A16058" s="82" t="e">
        <f t="shared" si="250"/>
        <v>#N/A</v>
      </c>
      <c r="D16058" s="82" t="e">
        <f>VLOOKUP(Processed_Data!C16058,'Literature Lookup Tables'!$P$2:$Q$156,2,0)</f>
        <v>#N/A</v>
      </c>
    </row>
    <row r="16059" spans="1:4" x14ac:dyDescent="0.35">
      <c r="A16059" s="82" t="e">
        <f t="shared" si="250"/>
        <v>#N/A</v>
      </c>
      <c r="D16059" s="82" t="e">
        <f>VLOOKUP(Processed_Data!C16059,'Literature Lookup Tables'!$P$2:$Q$156,2,0)</f>
        <v>#N/A</v>
      </c>
    </row>
    <row r="16060" spans="1:4" x14ac:dyDescent="0.35">
      <c r="A16060" s="82" t="e">
        <f t="shared" si="250"/>
        <v>#N/A</v>
      </c>
      <c r="D16060" s="82" t="e">
        <f>VLOOKUP(Processed_Data!C16060,'Literature Lookup Tables'!$P$2:$Q$156,2,0)</f>
        <v>#N/A</v>
      </c>
    </row>
    <row r="16061" spans="1:4" x14ac:dyDescent="0.35">
      <c r="A16061" s="82" t="e">
        <f t="shared" si="250"/>
        <v>#N/A</v>
      </c>
      <c r="D16061" s="82" t="e">
        <f>VLOOKUP(Processed_Data!C16061,'Literature Lookup Tables'!$P$2:$Q$156,2,0)</f>
        <v>#N/A</v>
      </c>
    </row>
    <row r="16062" spans="1:4" x14ac:dyDescent="0.35">
      <c r="A16062" s="82" t="e">
        <f t="shared" si="250"/>
        <v>#N/A</v>
      </c>
      <c r="D16062" s="82" t="e">
        <f>VLOOKUP(Processed_Data!C16062,'Literature Lookup Tables'!$P$2:$Q$156,2,0)</f>
        <v>#N/A</v>
      </c>
    </row>
    <row r="16063" spans="1:4" x14ac:dyDescent="0.35">
      <c r="A16063" s="82" t="e">
        <f t="shared" si="250"/>
        <v>#N/A</v>
      </c>
      <c r="D16063" s="82" t="e">
        <f>VLOOKUP(Processed_Data!C16063,'Literature Lookup Tables'!$P$2:$Q$156,2,0)</f>
        <v>#N/A</v>
      </c>
    </row>
    <row r="16064" spans="1:4" x14ac:dyDescent="0.35">
      <c r="A16064" s="82" t="e">
        <f t="shared" si="250"/>
        <v>#N/A</v>
      </c>
      <c r="D16064" s="82" t="e">
        <f>VLOOKUP(Processed_Data!C16064,'Literature Lookup Tables'!$P$2:$Q$156,2,0)</f>
        <v>#N/A</v>
      </c>
    </row>
    <row r="16065" spans="1:4" x14ac:dyDescent="0.35">
      <c r="A16065" s="82" t="e">
        <f t="shared" si="250"/>
        <v>#N/A</v>
      </c>
      <c r="D16065" s="82" t="e">
        <f>VLOOKUP(Processed_Data!C16065,'Literature Lookup Tables'!$P$2:$Q$156,2,0)</f>
        <v>#N/A</v>
      </c>
    </row>
    <row r="16066" spans="1:4" x14ac:dyDescent="0.35">
      <c r="A16066" s="82" t="e">
        <f t="shared" si="250"/>
        <v>#N/A</v>
      </c>
      <c r="D16066" s="82" t="e">
        <f>VLOOKUP(Processed_Data!C16066,'Literature Lookup Tables'!$P$2:$Q$156,2,0)</f>
        <v>#N/A</v>
      </c>
    </row>
    <row r="16067" spans="1:4" x14ac:dyDescent="0.35">
      <c r="A16067" s="82" t="e">
        <f t="shared" si="250"/>
        <v>#N/A</v>
      </c>
      <c r="D16067" s="82" t="e">
        <f>VLOOKUP(Processed_Data!C16067,'Literature Lookup Tables'!$P$2:$Q$156,2,0)</f>
        <v>#N/A</v>
      </c>
    </row>
    <row r="16068" spans="1:4" x14ac:dyDescent="0.35">
      <c r="A16068" s="82" t="e">
        <f t="shared" si="250"/>
        <v>#N/A</v>
      </c>
      <c r="D16068" s="82" t="e">
        <f>VLOOKUP(Processed_Data!C16068,'Literature Lookup Tables'!$P$2:$Q$156,2,0)</f>
        <v>#N/A</v>
      </c>
    </row>
    <row r="16069" spans="1:4" x14ac:dyDescent="0.35">
      <c r="A16069" s="82" t="e">
        <f t="shared" si="250"/>
        <v>#N/A</v>
      </c>
      <c r="D16069" s="82" t="e">
        <f>VLOOKUP(Processed_Data!C16069,'Literature Lookup Tables'!$P$2:$Q$156,2,0)</f>
        <v>#N/A</v>
      </c>
    </row>
    <row r="16070" spans="1:4" x14ac:dyDescent="0.35">
      <c r="A16070" s="82" t="e">
        <f t="shared" si="250"/>
        <v>#N/A</v>
      </c>
      <c r="D16070" s="82" t="e">
        <f>VLOOKUP(Processed_Data!C16070,'Literature Lookup Tables'!$P$2:$Q$156,2,0)</f>
        <v>#N/A</v>
      </c>
    </row>
    <row r="16071" spans="1:4" x14ac:dyDescent="0.35">
      <c r="A16071" s="82" t="e">
        <f t="shared" ref="A16071:A16134" si="251">F16071&amp;"-"&amp;E16071&amp;"-"&amp;D16071</f>
        <v>#N/A</v>
      </c>
      <c r="D16071" s="82" t="e">
        <f>VLOOKUP(Processed_Data!C16071,'Literature Lookup Tables'!$P$2:$Q$156,2,0)</f>
        <v>#N/A</v>
      </c>
    </row>
    <row r="16072" spans="1:4" x14ac:dyDescent="0.35">
      <c r="A16072" s="82" t="e">
        <f t="shared" si="251"/>
        <v>#N/A</v>
      </c>
      <c r="D16072" s="82" t="e">
        <f>VLOOKUP(Processed_Data!C16072,'Literature Lookup Tables'!$P$2:$Q$156,2,0)</f>
        <v>#N/A</v>
      </c>
    </row>
    <row r="16073" spans="1:4" x14ac:dyDescent="0.35">
      <c r="A16073" s="82" t="e">
        <f t="shared" si="251"/>
        <v>#N/A</v>
      </c>
      <c r="D16073" s="82" t="e">
        <f>VLOOKUP(Processed_Data!C16073,'Literature Lookup Tables'!$P$2:$Q$156,2,0)</f>
        <v>#N/A</v>
      </c>
    </row>
    <row r="16074" spans="1:4" x14ac:dyDescent="0.35">
      <c r="A16074" s="82" t="e">
        <f t="shared" si="251"/>
        <v>#N/A</v>
      </c>
      <c r="D16074" s="82" t="e">
        <f>VLOOKUP(Processed_Data!C16074,'Literature Lookup Tables'!$P$2:$Q$156,2,0)</f>
        <v>#N/A</v>
      </c>
    </row>
    <row r="16075" spans="1:4" x14ac:dyDescent="0.35">
      <c r="A16075" s="82" t="e">
        <f t="shared" si="251"/>
        <v>#N/A</v>
      </c>
      <c r="D16075" s="82" t="e">
        <f>VLOOKUP(Processed_Data!C16075,'Literature Lookup Tables'!$P$2:$Q$156,2,0)</f>
        <v>#N/A</v>
      </c>
    </row>
    <row r="16076" spans="1:4" x14ac:dyDescent="0.35">
      <c r="A16076" s="82" t="e">
        <f t="shared" si="251"/>
        <v>#N/A</v>
      </c>
      <c r="D16076" s="82" t="e">
        <f>VLOOKUP(Processed_Data!C16076,'Literature Lookup Tables'!$P$2:$Q$156,2,0)</f>
        <v>#N/A</v>
      </c>
    </row>
    <row r="16077" spans="1:4" x14ac:dyDescent="0.35">
      <c r="A16077" s="82" t="e">
        <f t="shared" si="251"/>
        <v>#N/A</v>
      </c>
      <c r="D16077" s="82" t="e">
        <f>VLOOKUP(Processed_Data!C16077,'Literature Lookup Tables'!$P$2:$Q$156,2,0)</f>
        <v>#N/A</v>
      </c>
    </row>
    <row r="16078" spans="1:4" x14ac:dyDescent="0.35">
      <c r="A16078" s="82" t="e">
        <f t="shared" si="251"/>
        <v>#N/A</v>
      </c>
      <c r="D16078" s="82" t="e">
        <f>VLOOKUP(Processed_Data!C16078,'Literature Lookup Tables'!$P$2:$Q$156,2,0)</f>
        <v>#N/A</v>
      </c>
    </row>
    <row r="16079" spans="1:4" x14ac:dyDescent="0.35">
      <c r="A16079" s="82" t="e">
        <f t="shared" si="251"/>
        <v>#N/A</v>
      </c>
      <c r="D16079" s="82" t="e">
        <f>VLOOKUP(Processed_Data!C16079,'Literature Lookup Tables'!$P$2:$Q$156,2,0)</f>
        <v>#N/A</v>
      </c>
    </row>
    <row r="16080" spans="1:4" x14ac:dyDescent="0.35">
      <c r="A16080" s="82" t="e">
        <f t="shared" si="251"/>
        <v>#N/A</v>
      </c>
      <c r="D16080" s="82" t="e">
        <f>VLOOKUP(Processed_Data!C16080,'Literature Lookup Tables'!$P$2:$Q$156,2,0)</f>
        <v>#N/A</v>
      </c>
    </row>
    <row r="16081" spans="1:4" x14ac:dyDescent="0.35">
      <c r="A16081" s="82" t="e">
        <f t="shared" si="251"/>
        <v>#N/A</v>
      </c>
      <c r="D16081" s="82" t="e">
        <f>VLOOKUP(Processed_Data!C16081,'Literature Lookup Tables'!$P$2:$Q$156,2,0)</f>
        <v>#N/A</v>
      </c>
    </row>
    <row r="16082" spans="1:4" x14ac:dyDescent="0.35">
      <c r="A16082" s="82" t="e">
        <f t="shared" si="251"/>
        <v>#N/A</v>
      </c>
      <c r="D16082" s="82" t="e">
        <f>VLOOKUP(Processed_Data!C16082,'Literature Lookup Tables'!$P$2:$Q$156,2,0)</f>
        <v>#N/A</v>
      </c>
    </row>
    <row r="16083" spans="1:4" x14ac:dyDescent="0.35">
      <c r="A16083" s="82" t="e">
        <f t="shared" si="251"/>
        <v>#N/A</v>
      </c>
      <c r="D16083" s="82" t="e">
        <f>VLOOKUP(Processed_Data!C16083,'Literature Lookup Tables'!$P$2:$Q$156,2,0)</f>
        <v>#N/A</v>
      </c>
    </row>
    <row r="16084" spans="1:4" x14ac:dyDescent="0.35">
      <c r="A16084" s="82" t="e">
        <f t="shared" si="251"/>
        <v>#N/A</v>
      </c>
      <c r="D16084" s="82" t="e">
        <f>VLOOKUP(Processed_Data!C16084,'Literature Lookup Tables'!$P$2:$Q$156,2,0)</f>
        <v>#N/A</v>
      </c>
    </row>
    <row r="16085" spans="1:4" x14ac:dyDescent="0.35">
      <c r="A16085" s="82" t="e">
        <f t="shared" si="251"/>
        <v>#N/A</v>
      </c>
      <c r="D16085" s="82" t="e">
        <f>VLOOKUP(Processed_Data!C16085,'Literature Lookup Tables'!$P$2:$Q$156,2,0)</f>
        <v>#N/A</v>
      </c>
    </row>
    <row r="16086" spans="1:4" x14ac:dyDescent="0.35">
      <c r="A16086" s="82" t="e">
        <f t="shared" si="251"/>
        <v>#N/A</v>
      </c>
      <c r="D16086" s="82" t="e">
        <f>VLOOKUP(Processed_Data!C16086,'Literature Lookup Tables'!$P$2:$Q$156,2,0)</f>
        <v>#N/A</v>
      </c>
    </row>
    <row r="16087" spans="1:4" x14ac:dyDescent="0.35">
      <c r="A16087" s="82" t="e">
        <f t="shared" si="251"/>
        <v>#N/A</v>
      </c>
      <c r="D16087" s="82" t="e">
        <f>VLOOKUP(Processed_Data!C16087,'Literature Lookup Tables'!$P$2:$Q$156,2,0)</f>
        <v>#N/A</v>
      </c>
    </row>
    <row r="16088" spans="1:4" x14ac:dyDescent="0.35">
      <c r="A16088" s="82" t="e">
        <f t="shared" si="251"/>
        <v>#N/A</v>
      </c>
      <c r="D16088" s="82" t="e">
        <f>VLOOKUP(Processed_Data!C16088,'Literature Lookup Tables'!$P$2:$Q$156,2,0)</f>
        <v>#N/A</v>
      </c>
    </row>
    <row r="16089" spans="1:4" x14ac:dyDescent="0.35">
      <c r="A16089" s="82" t="e">
        <f t="shared" si="251"/>
        <v>#N/A</v>
      </c>
      <c r="D16089" s="82" t="e">
        <f>VLOOKUP(Processed_Data!C16089,'Literature Lookup Tables'!$P$2:$Q$156,2,0)</f>
        <v>#N/A</v>
      </c>
    </row>
    <row r="16090" spans="1:4" x14ac:dyDescent="0.35">
      <c r="A16090" s="82" t="e">
        <f t="shared" si="251"/>
        <v>#N/A</v>
      </c>
      <c r="D16090" s="82" t="e">
        <f>VLOOKUP(Processed_Data!C16090,'Literature Lookup Tables'!$P$2:$Q$156,2,0)</f>
        <v>#N/A</v>
      </c>
    </row>
    <row r="16091" spans="1:4" x14ac:dyDescent="0.35">
      <c r="A16091" s="82" t="e">
        <f t="shared" si="251"/>
        <v>#N/A</v>
      </c>
      <c r="D16091" s="82" t="e">
        <f>VLOOKUP(Processed_Data!C16091,'Literature Lookup Tables'!$P$2:$Q$156,2,0)</f>
        <v>#N/A</v>
      </c>
    </row>
    <row r="16092" spans="1:4" x14ac:dyDescent="0.35">
      <c r="A16092" s="82" t="e">
        <f t="shared" si="251"/>
        <v>#N/A</v>
      </c>
      <c r="D16092" s="82" t="e">
        <f>VLOOKUP(Processed_Data!C16092,'Literature Lookup Tables'!$P$2:$Q$156,2,0)</f>
        <v>#N/A</v>
      </c>
    </row>
    <row r="16093" spans="1:4" x14ac:dyDescent="0.35">
      <c r="A16093" s="82" t="e">
        <f t="shared" si="251"/>
        <v>#N/A</v>
      </c>
      <c r="D16093" s="82" t="e">
        <f>VLOOKUP(Processed_Data!C16093,'Literature Lookup Tables'!$P$2:$Q$156,2,0)</f>
        <v>#N/A</v>
      </c>
    </row>
    <row r="16094" spans="1:4" x14ac:dyDescent="0.35">
      <c r="A16094" s="82" t="e">
        <f t="shared" si="251"/>
        <v>#N/A</v>
      </c>
      <c r="D16094" s="82" t="e">
        <f>VLOOKUP(Processed_Data!C16094,'Literature Lookup Tables'!$P$2:$Q$156,2,0)</f>
        <v>#N/A</v>
      </c>
    </row>
    <row r="16095" spans="1:4" x14ac:dyDescent="0.35">
      <c r="A16095" s="82" t="e">
        <f t="shared" si="251"/>
        <v>#N/A</v>
      </c>
      <c r="D16095" s="82" t="e">
        <f>VLOOKUP(Processed_Data!C16095,'Literature Lookup Tables'!$P$2:$Q$156,2,0)</f>
        <v>#N/A</v>
      </c>
    </row>
    <row r="16096" spans="1:4" x14ac:dyDescent="0.35">
      <c r="A16096" s="82" t="e">
        <f t="shared" si="251"/>
        <v>#N/A</v>
      </c>
      <c r="D16096" s="82" t="e">
        <f>VLOOKUP(Processed_Data!C16096,'Literature Lookup Tables'!$P$2:$Q$156,2,0)</f>
        <v>#N/A</v>
      </c>
    </row>
    <row r="16097" spans="1:4" x14ac:dyDescent="0.35">
      <c r="A16097" s="82" t="e">
        <f t="shared" si="251"/>
        <v>#N/A</v>
      </c>
      <c r="D16097" s="82" t="e">
        <f>VLOOKUP(Processed_Data!C16097,'Literature Lookup Tables'!$P$2:$Q$156,2,0)</f>
        <v>#N/A</v>
      </c>
    </row>
    <row r="16098" spans="1:4" x14ac:dyDescent="0.35">
      <c r="A16098" s="82" t="e">
        <f t="shared" si="251"/>
        <v>#N/A</v>
      </c>
      <c r="D16098" s="82" t="e">
        <f>VLOOKUP(Processed_Data!C16098,'Literature Lookup Tables'!$P$2:$Q$156,2,0)</f>
        <v>#N/A</v>
      </c>
    </row>
    <row r="16099" spans="1:4" x14ac:dyDescent="0.35">
      <c r="A16099" s="82" t="e">
        <f t="shared" si="251"/>
        <v>#N/A</v>
      </c>
      <c r="D16099" s="82" t="e">
        <f>VLOOKUP(Processed_Data!C16099,'Literature Lookup Tables'!$P$2:$Q$156,2,0)</f>
        <v>#N/A</v>
      </c>
    </row>
    <row r="16100" spans="1:4" x14ac:dyDescent="0.35">
      <c r="A16100" s="82" t="e">
        <f t="shared" si="251"/>
        <v>#N/A</v>
      </c>
      <c r="D16100" s="82" t="e">
        <f>VLOOKUP(Processed_Data!C16100,'Literature Lookup Tables'!$P$2:$Q$156,2,0)</f>
        <v>#N/A</v>
      </c>
    </row>
    <row r="16101" spans="1:4" x14ac:dyDescent="0.35">
      <c r="A16101" s="82" t="e">
        <f t="shared" si="251"/>
        <v>#N/A</v>
      </c>
      <c r="D16101" s="82" t="e">
        <f>VLOOKUP(Processed_Data!C16101,'Literature Lookup Tables'!$P$2:$Q$156,2,0)</f>
        <v>#N/A</v>
      </c>
    </row>
    <row r="16102" spans="1:4" x14ac:dyDescent="0.35">
      <c r="A16102" s="82" t="e">
        <f t="shared" si="251"/>
        <v>#N/A</v>
      </c>
      <c r="D16102" s="82" t="e">
        <f>VLOOKUP(Processed_Data!C16102,'Literature Lookup Tables'!$P$2:$Q$156,2,0)</f>
        <v>#N/A</v>
      </c>
    </row>
    <row r="16103" spans="1:4" x14ac:dyDescent="0.35">
      <c r="A16103" s="82" t="e">
        <f t="shared" si="251"/>
        <v>#N/A</v>
      </c>
      <c r="D16103" s="82" t="e">
        <f>VLOOKUP(Processed_Data!C16103,'Literature Lookup Tables'!$P$2:$Q$156,2,0)</f>
        <v>#N/A</v>
      </c>
    </row>
    <row r="16104" spans="1:4" x14ac:dyDescent="0.35">
      <c r="A16104" s="82" t="e">
        <f t="shared" si="251"/>
        <v>#N/A</v>
      </c>
      <c r="D16104" s="82" t="e">
        <f>VLOOKUP(Processed_Data!C16104,'Literature Lookup Tables'!$P$2:$Q$156,2,0)</f>
        <v>#N/A</v>
      </c>
    </row>
    <row r="16105" spans="1:4" x14ac:dyDescent="0.35">
      <c r="A16105" s="82" t="e">
        <f t="shared" si="251"/>
        <v>#N/A</v>
      </c>
      <c r="D16105" s="82" t="e">
        <f>VLOOKUP(Processed_Data!C16105,'Literature Lookup Tables'!$P$2:$Q$156,2,0)</f>
        <v>#N/A</v>
      </c>
    </row>
    <row r="16106" spans="1:4" x14ac:dyDescent="0.35">
      <c r="A16106" s="82" t="e">
        <f t="shared" si="251"/>
        <v>#N/A</v>
      </c>
      <c r="D16106" s="82" t="e">
        <f>VLOOKUP(Processed_Data!C16106,'Literature Lookup Tables'!$P$2:$Q$156,2,0)</f>
        <v>#N/A</v>
      </c>
    </row>
    <row r="16107" spans="1:4" x14ac:dyDescent="0.35">
      <c r="A16107" s="82" t="e">
        <f t="shared" si="251"/>
        <v>#N/A</v>
      </c>
      <c r="D16107" s="82" t="e">
        <f>VLOOKUP(Processed_Data!C16107,'Literature Lookup Tables'!$P$2:$Q$156,2,0)</f>
        <v>#N/A</v>
      </c>
    </row>
    <row r="16108" spans="1:4" x14ac:dyDescent="0.35">
      <c r="A16108" s="82" t="e">
        <f t="shared" si="251"/>
        <v>#N/A</v>
      </c>
      <c r="D16108" s="82" t="e">
        <f>VLOOKUP(Processed_Data!C16108,'Literature Lookup Tables'!$P$2:$Q$156,2,0)</f>
        <v>#N/A</v>
      </c>
    </row>
    <row r="16109" spans="1:4" x14ac:dyDescent="0.35">
      <c r="A16109" s="82" t="e">
        <f t="shared" si="251"/>
        <v>#N/A</v>
      </c>
      <c r="D16109" s="82" t="e">
        <f>VLOOKUP(Processed_Data!C16109,'Literature Lookup Tables'!$P$2:$Q$156,2,0)</f>
        <v>#N/A</v>
      </c>
    </row>
    <row r="16110" spans="1:4" x14ac:dyDescent="0.35">
      <c r="A16110" s="82" t="e">
        <f t="shared" si="251"/>
        <v>#N/A</v>
      </c>
      <c r="D16110" s="82" t="e">
        <f>VLOOKUP(Processed_Data!C16110,'Literature Lookup Tables'!$P$2:$Q$156,2,0)</f>
        <v>#N/A</v>
      </c>
    </row>
    <row r="16111" spans="1:4" x14ac:dyDescent="0.35">
      <c r="A16111" s="82" t="e">
        <f t="shared" si="251"/>
        <v>#N/A</v>
      </c>
      <c r="D16111" s="82" t="e">
        <f>VLOOKUP(Processed_Data!C16111,'Literature Lookup Tables'!$P$2:$Q$156,2,0)</f>
        <v>#N/A</v>
      </c>
    </row>
    <row r="16112" spans="1:4" x14ac:dyDescent="0.35">
      <c r="A16112" s="82" t="e">
        <f t="shared" si="251"/>
        <v>#N/A</v>
      </c>
      <c r="D16112" s="82" t="e">
        <f>VLOOKUP(Processed_Data!C16112,'Literature Lookup Tables'!$P$2:$Q$156,2,0)</f>
        <v>#N/A</v>
      </c>
    </row>
    <row r="16113" spans="1:4" x14ac:dyDescent="0.35">
      <c r="A16113" s="82" t="e">
        <f t="shared" si="251"/>
        <v>#N/A</v>
      </c>
      <c r="D16113" s="82" t="e">
        <f>VLOOKUP(Processed_Data!C16113,'Literature Lookup Tables'!$P$2:$Q$156,2,0)</f>
        <v>#N/A</v>
      </c>
    </row>
    <row r="16114" spans="1:4" x14ac:dyDescent="0.35">
      <c r="A16114" s="82" t="e">
        <f t="shared" si="251"/>
        <v>#N/A</v>
      </c>
      <c r="D16114" s="82" t="e">
        <f>VLOOKUP(Processed_Data!C16114,'Literature Lookup Tables'!$P$2:$Q$156,2,0)</f>
        <v>#N/A</v>
      </c>
    </row>
    <row r="16115" spans="1:4" x14ac:dyDescent="0.35">
      <c r="A16115" s="82" t="e">
        <f t="shared" si="251"/>
        <v>#N/A</v>
      </c>
      <c r="D16115" s="82" t="e">
        <f>VLOOKUP(Processed_Data!C16115,'Literature Lookup Tables'!$P$2:$Q$156,2,0)</f>
        <v>#N/A</v>
      </c>
    </row>
    <row r="16116" spans="1:4" x14ac:dyDescent="0.35">
      <c r="A16116" s="82" t="e">
        <f t="shared" si="251"/>
        <v>#N/A</v>
      </c>
      <c r="D16116" s="82" t="e">
        <f>VLOOKUP(Processed_Data!C16116,'Literature Lookup Tables'!$P$2:$Q$156,2,0)</f>
        <v>#N/A</v>
      </c>
    </row>
    <row r="16117" spans="1:4" x14ac:dyDescent="0.35">
      <c r="A16117" s="82" t="e">
        <f t="shared" si="251"/>
        <v>#N/A</v>
      </c>
      <c r="D16117" s="82" t="e">
        <f>VLOOKUP(Processed_Data!C16117,'Literature Lookup Tables'!$P$2:$Q$156,2,0)</f>
        <v>#N/A</v>
      </c>
    </row>
    <row r="16118" spans="1:4" x14ac:dyDescent="0.35">
      <c r="A16118" s="82" t="e">
        <f t="shared" si="251"/>
        <v>#N/A</v>
      </c>
      <c r="D16118" s="82" t="e">
        <f>VLOOKUP(Processed_Data!C16118,'Literature Lookup Tables'!$P$2:$Q$156,2,0)</f>
        <v>#N/A</v>
      </c>
    </row>
    <row r="16119" spans="1:4" x14ac:dyDescent="0.35">
      <c r="A16119" s="82" t="e">
        <f t="shared" si="251"/>
        <v>#N/A</v>
      </c>
      <c r="D16119" s="82" t="e">
        <f>VLOOKUP(Processed_Data!C16119,'Literature Lookup Tables'!$P$2:$Q$156,2,0)</f>
        <v>#N/A</v>
      </c>
    </row>
    <row r="16120" spans="1:4" x14ac:dyDescent="0.35">
      <c r="A16120" s="82" t="e">
        <f t="shared" si="251"/>
        <v>#N/A</v>
      </c>
      <c r="D16120" s="82" t="e">
        <f>VLOOKUP(Processed_Data!C16120,'Literature Lookup Tables'!$P$2:$Q$156,2,0)</f>
        <v>#N/A</v>
      </c>
    </row>
    <row r="16121" spans="1:4" x14ac:dyDescent="0.35">
      <c r="A16121" s="82" t="e">
        <f t="shared" si="251"/>
        <v>#N/A</v>
      </c>
      <c r="D16121" s="82" t="e">
        <f>VLOOKUP(Processed_Data!C16121,'Literature Lookup Tables'!$P$2:$Q$156,2,0)</f>
        <v>#N/A</v>
      </c>
    </row>
    <row r="16122" spans="1:4" x14ac:dyDescent="0.35">
      <c r="A16122" s="82" t="e">
        <f t="shared" si="251"/>
        <v>#N/A</v>
      </c>
      <c r="D16122" s="82" t="e">
        <f>VLOOKUP(Processed_Data!C16122,'Literature Lookup Tables'!$P$2:$Q$156,2,0)</f>
        <v>#N/A</v>
      </c>
    </row>
    <row r="16123" spans="1:4" x14ac:dyDescent="0.35">
      <c r="A16123" s="82" t="e">
        <f t="shared" si="251"/>
        <v>#N/A</v>
      </c>
      <c r="D16123" s="82" t="e">
        <f>VLOOKUP(Processed_Data!C16123,'Literature Lookup Tables'!$P$2:$Q$156,2,0)</f>
        <v>#N/A</v>
      </c>
    </row>
    <row r="16124" spans="1:4" x14ac:dyDescent="0.35">
      <c r="A16124" s="82" t="e">
        <f t="shared" si="251"/>
        <v>#N/A</v>
      </c>
      <c r="D16124" s="82" t="e">
        <f>VLOOKUP(Processed_Data!C16124,'Literature Lookup Tables'!$P$2:$Q$156,2,0)</f>
        <v>#N/A</v>
      </c>
    </row>
    <row r="16125" spans="1:4" x14ac:dyDescent="0.35">
      <c r="A16125" s="82" t="e">
        <f t="shared" si="251"/>
        <v>#N/A</v>
      </c>
      <c r="D16125" s="82" t="e">
        <f>VLOOKUP(Processed_Data!C16125,'Literature Lookup Tables'!$P$2:$Q$156,2,0)</f>
        <v>#N/A</v>
      </c>
    </row>
    <row r="16126" spans="1:4" x14ac:dyDescent="0.35">
      <c r="A16126" s="82" t="e">
        <f t="shared" si="251"/>
        <v>#N/A</v>
      </c>
      <c r="D16126" s="82" t="e">
        <f>VLOOKUP(Processed_Data!C16126,'Literature Lookup Tables'!$P$2:$Q$156,2,0)</f>
        <v>#N/A</v>
      </c>
    </row>
    <row r="16127" spans="1:4" x14ac:dyDescent="0.35">
      <c r="A16127" s="82" t="e">
        <f t="shared" si="251"/>
        <v>#N/A</v>
      </c>
      <c r="D16127" s="82" t="e">
        <f>VLOOKUP(Processed_Data!C16127,'Literature Lookup Tables'!$P$2:$Q$156,2,0)</f>
        <v>#N/A</v>
      </c>
    </row>
    <row r="16128" spans="1:4" x14ac:dyDescent="0.35">
      <c r="A16128" s="82" t="e">
        <f t="shared" si="251"/>
        <v>#N/A</v>
      </c>
      <c r="D16128" s="82" t="e">
        <f>VLOOKUP(Processed_Data!C16128,'Literature Lookup Tables'!$P$2:$Q$156,2,0)</f>
        <v>#N/A</v>
      </c>
    </row>
    <row r="16129" spans="1:4" x14ac:dyDescent="0.35">
      <c r="A16129" s="82" t="e">
        <f t="shared" si="251"/>
        <v>#N/A</v>
      </c>
      <c r="D16129" s="82" t="e">
        <f>VLOOKUP(Processed_Data!C16129,'Literature Lookup Tables'!$P$2:$Q$156,2,0)</f>
        <v>#N/A</v>
      </c>
    </row>
    <row r="16130" spans="1:4" x14ac:dyDescent="0.35">
      <c r="A16130" s="82" t="e">
        <f t="shared" si="251"/>
        <v>#N/A</v>
      </c>
      <c r="D16130" s="82" t="e">
        <f>VLOOKUP(Processed_Data!C16130,'Literature Lookup Tables'!$P$2:$Q$156,2,0)</f>
        <v>#N/A</v>
      </c>
    </row>
    <row r="16131" spans="1:4" x14ac:dyDescent="0.35">
      <c r="A16131" s="82" t="e">
        <f t="shared" si="251"/>
        <v>#N/A</v>
      </c>
      <c r="D16131" s="82" t="e">
        <f>VLOOKUP(Processed_Data!C16131,'Literature Lookup Tables'!$P$2:$Q$156,2,0)</f>
        <v>#N/A</v>
      </c>
    </row>
    <row r="16132" spans="1:4" x14ac:dyDescent="0.35">
      <c r="A16132" s="82" t="e">
        <f t="shared" si="251"/>
        <v>#N/A</v>
      </c>
      <c r="D16132" s="82" t="e">
        <f>VLOOKUP(Processed_Data!C16132,'Literature Lookup Tables'!$P$2:$Q$156,2,0)</f>
        <v>#N/A</v>
      </c>
    </row>
    <row r="16133" spans="1:4" x14ac:dyDescent="0.35">
      <c r="A16133" s="82" t="e">
        <f t="shared" si="251"/>
        <v>#N/A</v>
      </c>
      <c r="D16133" s="82" t="e">
        <f>VLOOKUP(Processed_Data!C16133,'Literature Lookup Tables'!$P$2:$Q$156,2,0)</f>
        <v>#N/A</v>
      </c>
    </row>
    <row r="16134" spans="1:4" x14ac:dyDescent="0.35">
      <c r="A16134" s="82" t="e">
        <f t="shared" si="251"/>
        <v>#N/A</v>
      </c>
      <c r="D16134" s="82" t="e">
        <f>VLOOKUP(Processed_Data!C16134,'Literature Lookup Tables'!$P$2:$Q$156,2,0)</f>
        <v>#N/A</v>
      </c>
    </row>
    <row r="16135" spans="1:4" x14ac:dyDescent="0.35">
      <c r="A16135" s="82" t="e">
        <f t="shared" ref="A16135:A16198" si="252">F16135&amp;"-"&amp;E16135&amp;"-"&amp;D16135</f>
        <v>#N/A</v>
      </c>
      <c r="D16135" s="82" t="e">
        <f>VLOOKUP(Processed_Data!C16135,'Literature Lookup Tables'!$P$2:$Q$156,2,0)</f>
        <v>#N/A</v>
      </c>
    </row>
    <row r="16136" spans="1:4" x14ac:dyDescent="0.35">
      <c r="A16136" s="82" t="e">
        <f t="shared" si="252"/>
        <v>#N/A</v>
      </c>
      <c r="D16136" s="82" t="e">
        <f>VLOOKUP(Processed_Data!C16136,'Literature Lookup Tables'!$P$2:$Q$156,2,0)</f>
        <v>#N/A</v>
      </c>
    </row>
    <row r="16137" spans="1:4" x14ac:dyDescent="0.35">
      <c r="A16137" s="82" t="e">
        <f t="shared" si="252"/>
        <v>#N/A</v>
      </c>
      <c r="D16137" s="82" t="e">
        <f>VLOOKUP(Processed_Data!C16137,'Literature Lookup Tables'!$P$2:$Q$156,2,0)</f>
        <v>#N/A</v>
      </c>
    </row>
    <row r="16138" spans="1:4" x14ac:dyDescent="0.35">
      <c r="A16138" s="82" t="e">
        <f t="shared" si="252"/>
        <v>#N/A</v>
      </c>
      <c r="D16138" s="82" t="e">
        <f>VLOOKUP(Processed_Data!C16138,'Literature Lookup Tables'!$P$2:$Q$156,2,0)</f>
        <v>#N/A</v>
      </c>
    </row>
    <row r="16139" spans="1:4" x14ac:dyDescent="0.35">
      <c r="A16139" s="82" t="e">
        <f t="shared" si="252"/>
        <v>#N/A</v>
      </c>
      <c r="D16139" s="82" t="e">
        <f>VLOOKUP(Processed_Data!C16139,'Literature Lookup Tables'!$P$2:$Q$156,2,0)</f>
        <v>#N/A</v>
      </c>
    </row>
    <row r="16140" spans="1:4" x14ac:dyDescent="0.35">
      <c r="A16140" s="82" t="e">
        <f t="shared" si="252"/>
        <v>#N/A</v>
      </c>
      <c r="D16140" s="82" t="e">
        <f>VLOOKUP(Processed_Data!C16140,'Literature Lookup Tables'!$P$2:$Q$156,2,0)</f>
        <v>#N/A</v>
      </c>
    </row>
    <row r="16141" spans="1:4" x14ac:dyDescent="0.35">
      <c r="A16141" s="82" t="e">
        <f t="shared" si="252"/>
        <v>#N/A</v>
      </c>
      <c r="D16141" s="82" t="e">
        <f>VLOOKUP(Processed_Data!C16141,'Literature Lookup Tables'!$P$2:$Q$156,2,0)</f>
        <v>#N/A</v>
      </c>
    </row>
    <row r="16142" spans="1:4" x14ac:dyDescent="0.35">
      <c r="A16142" s="82" t="e">
        <f t="shared" si="252"/>
        <v>#N/A</v>
      </c>
      <c r="D16142" s="82" t="e">
        <f>VLOOKUP(Processed_Data!C16142,'Literature Lookup Tables'!$P$2:$Q$156,2,0)</f>
        <v>#N/A</v>
      </c>
    </row>
    <row r="16143" spans="1:4" x14ac:dyDescent="0.35">
      <c r="A16143" s="82" t="e">
        <f t="shared" si="252"/>
        <v>#N/A</v>
      </c>
      <c r="D16143" s="82" t="e">
        <f>VLOOKUP(Processed_Data!C16143,'Literature Lookup Tables'!$P$2:$Q$156,2,0)</f>
        <v>#N/A</v>
      </c>
    </row>
    <row r="16144" spans="1:4" x14ac:dyDescent="0.35">
      <c r="A16144" s="82" t="e">
        <f t="shared" si="252"/>
        <v>#N/A</v>
      </c>
      <c r="D16144" s="82" t="e">
        <f>VLOOKUP(Processed_Data!C16144,'Literature Lookup Tables'!$P$2:$Q$156,2,0)</f>
        <v>#N/A</v>
      </c>
    </row>
    <row r="16145" spans="1:4" x14ac:dyDescent="0.35">
      <c r="A16145" s="82" t="e">
        <f t="shared" si="252"/>
        <v>#N/A</v>
      </c>
      <c r="D16145" s="82" t="e">
        <f>VLOOKUP(Processed_Data!C16145,'Literature Lookup Tables'!$P$2:$Q$156,2,0)</f>
        <v>#N/A</v>
      </c>
    </row>
    <row r="16146" spans="1:4" x14ac:dyDescent="0.35">
      <c r="A16146" s="82" t="e">
        <f t="shared" si="252"/>
        <v>#N/A</v>
      </c>
      <c r="D16146" s="82" t="e">
        <f>VLOOKUP(Processed_Data!C16146,'Literature Lookup Tables'!$P$2:$Q$156,2,0)</f>
        <v>#N/A</v>
      </c>
    </row>
    <row r="16147" spans="1:4" x14ac:dyDescent="0.35">
      <c r="A16147" s="82" t="e">
        <f t="shared" si="252"/>
        <v>#N/A</v>
      </c>
      <c r="D16147" s="82" t="e">
        <f>VLOOKUP(Processed_Data!C16147,'Literature Lookup Tables'!$P$2:$Q$156,2,0)</f>
        <v>#N/A</v>
      </c>
    </row>
    <row r="16148" spans="1:4" x14ac:dyDescent="0.35">
      <c r="A16148" s="82" t="e">
        <f t="shared" si="252"/>
        <v>#N/A</v>
      </c>
      <c r="D16148" s="82" t="e">
        <f>VLOOKUP(Processed_Data!C16148,'Literature Lookup Tables'!$P$2:$Q$156,2,0)</f>
        <v>#N/A</v>
      </c>
    </row>
    <row r="16149" spans="1:4" x14ac:dyDescent="0.35">
      <c r="A16149" s="82" t="e">
        <f t="shared" si="252"/>
        <v>#N/A</v>
      </c>
      <c r="D16149" s="82" t="e">
        <f>VLOOKUP(Processed_Data!C16149,'Literature Lookup Tables'!$P$2:$Q$156,2,0)</f>
        <v>#N/A</v>
      </c>
    </row>
    <row r="16150" spans="1:4" x14ac:dyDescent="0.35">
      <c r="A16150" s="82" t="e">
        <f t="shared" si="252"/>
        <v>#N/A</v>
      </c>
      <c r="D16150" s="82" t="e">
        <f>VLOOKUP(Processed_Data!C16150,'Literature Lookup Tables'!$P$2:$Q$156,2,0)</f>
        <v>#N/A</v>
      </c>
    </row>
    <row r="16151" spans="1:4" x14ac:dyDescent="0.35">
      <c r="A16151" s="82" t="e">
        <f t="shared" si="252"/>
        <v>#N/A</v>
      </c>
      <c r="D16151" s="82" t="e">
        <f>VLOOKUP(Processed_Data!C16151,'Literature Lookup Tables'!$P$2:$Q$156,2,0)</f>
        <v>#N/A</v>
      </c>
    </row>
    <row r="16152" spans="1:4" x14ac:dyDescent="0.35">
      <c r="A16152" s="82" t="e">
        <f t="shared" si="252"/>
        <v>#N/A</v>
      </c>
      <c r="D16152" s="82" t="e">
        <f>VLOOKUP(Processed_Data!C16152,'Literature Lookup Tables'!$P$2:$Q$156,2,0)</f>
        <v>#N/A</v>
      </c>
    </row>
    <row r="16153" spans="1:4" x14ac:dyDescent="0.35">
      <c r="A16153" s="82" t="e">
        <f t="shared" si="252"/>
        <v>#N/A</v>
      </c>
      <c r="D16153" s="82" t="e">
        <f>VLOOKUP(Processed_Data!C16153,'Literature Lookup Tables'!$P$2:$Q$156,2,0)</f>
        <v>#N/A</v>
      </c>
    </row>
    <row r="16154" spans="1:4" x14ac:dyDescent="0.35">
      <c r="A16154" s="82" t="e">
        <f t="shared" si="252"/>
        <v>#N/A</v>
      </c>
      <c r="D16154" s="82" t="e">
        <f>VLOOKUP(Processed_Data!C16154,'Literature Lookup Tables'!$P$2:$Q$156,2,0)</f>
        <v>#N/A</v>
      </c>
    </row>
    <row r="16155" spans="1:4" x14ac:dyDescent="0.35">
      <c r="A16155" s="82" t="e">
        <f t="shared" si="252"/>
        <v>#N/A</v>
      </c>
      <c r="D16155" s="82" t="e">
        <f>VLOOKUP(Processed_Data!C16155,'Literature Lookup Tables'!$P$2:$Q$156,2,0)</f>
        <v>#N/A</v>
      </c>
    </row>
    <row r="16156" spans="1:4" x14ac:dyDescent="0.35">
      <c r="A16156" s="82" t="e">
        <f t="shared" si="252"/>
        <v>#N/A</v>
      </c>
      <c r="D16156" s="82" t="e">
        <f>VLOOKUP(Processed_Data!C16156,'Literature Lookup Tables'!$P$2:$Q$156,2,0)</f>
        <v>#N/A</v>
      </c>
    </row>
    <row r="16157" spans="1:4" x14ac:dyDescent="0.35">
      <c r="A16157" s="82" t="e">
        <f t="shared" si="252"/>
        <v>#N/A</v>
      </c>
      <c r="D16157" s="82" t="e">
        <f>VLOOKUP(Processed_Data!C16157,'Literature Lookup Tables'!$P$2:$Q$156,2,0)</f>
        <v>#N/A</v>
      </c>
    </row>
    <row r="16158" spans="1:4" x14ac:dyDescent="0.35">
      <c r="A16158" s="82" t="e">
        <f t="shared" si="252"/>
        <v>#N/A</v>
      </c>
      <c r="D16158" s="82" t="e">
        <f>VLOOKUP(Processed_Data!C16158,'Literature Lookup Tables'!$P$2:$Q$156,2,0)</f>
        <v>#N/A</v>
      </c>
    </row>
    <row r="16159" spans="1:4" x14ac:dyDescent="0.35">
      <c r="A16159" s="82" t="e">
        <f t="shared" si="252"/>
        <v>#N/A</v>
      </c>
      <c r="D16159" s="82" t="e">
        <f>VLOOKUP(Processed_Data!C16159,'Literature Lookup Tables'!$P$2:$Q$156,2,0)</f>
        <v>#N/A</v>
      </c>
    </row>
    <row r="16160" spans="1:4" x14ac:dyDescent="0.35">
      <c r="A16160" s="82" t="e">
        <f t="shared" si="252"/>
        <v>#N/A</v>
      </c>
      <c r="D16160" s="82" t="e">
        <f>VLOOKUP(Processed_Data!C16160,'Literature Lookup Tables'!$P$2:$Q$156,2,0)</f>
        <v>#N/A</v>
      </c>
    </row>
    <row r="16161" spans="1:4" x14ac:dyDescent="0.35">
      <c r="A16161" s="82" t="e">
        <f t="shared" si="252"/>
        <v>#N/A</v>
      </c>
      <c r="D16161" s="82" t="e">
        <f>VLOOKUP(Processed_Data!C16161,'Literature Lookup Tables'!$P$2:$Q$156,2,0)</f>
        <v>#N/A</v>
      </c>
    </row>
    <row r="16162" spans="1:4" x14ac:dyDescent="0.35">
      <c r="A16162" s="82" t="e">
        <f t="shared" si="252"/>
        <v>#N/A</v>
      </c>
      <c r="D16162" s="82" t="e">
        <f>VLOOKUP(Processed_Data!C16162,'Literature Lookup Tables'!$P$2:$Q$156,2,0)</f>
        <v>#N/A</v>
      </c>
    </row>
    <row r="16163" spans="1:4" x14ac:dyDescent="0.35">
      <c r="A16163" s="82" t="e">
        <f t="shared" si="252"/>
        <v>#N/A</v>
      </c>
      <c r="D16163" s="82" t="e">
        <f>VLOOKUP(Processed_Data!C16163,'Literature Lookup Tables'!$P$2:$Q$156,2,0)</f>
        <v>#N/A</v>
      </c>
    </row>
    <row r="16164" spans="1:4" x14ac:dyDescent="0.35">
      <c r="A16164" s="82" t="e">
        <f t="shared" si="252"/>
        <v>#N/A</v>
      </c>
      <c r="D16164" s="82" t="e">
        <f>VLOOKUP(Processed_Data!C16164,'Literature Lookup Tables'!$P$2:$Q$156,2,0)</f>
        <v>#N/A</v>
      </c>
    </row>
    <row r="16165" spans="1:4" x14ac:dyDescent="0.35">
      <c r="A16165" s="82" t="e">
        <f t="shared" si="252"/>
        <v>#N/A</v>
      </c>
      <c r="D16165" s="82" t="e">
        <f>VLOOKUP(Processed_Data!C16165,'Literature Lookup Tables'!$P$2:$Q$156,2,0)</f>
        <v>#N/A</v>
      </c>
    </row>
    <row r="16166" spans="1:4" x14ac:dyDescent="0.35">
      <c r="A16166" s="82" t="e">
        <f t="shared" si="252"/>
        <v>#N/A</v>
      </c>
      <c r="D16166" s="82" t="e">
        <f>VLOOKUP(Processed_Data!C16166,'Literature Lookup Tables'!$P$2:$Q$156,2,0)</f>
        <v>#N/A</v>
      </c>
    </row>
    <row r="16167" spans="1:4" x14ac:dyDescent="0.35">
      <c r="A16167" s="82" t="e">
        <f t="shared" si="252"/>
        <v>#N/A</v>
      </c>
      <c r="D16167" s="82" t="e">
        <f>VLOOKUP(Processed_Data!C16167,'Literature Lookup Tables'!$P$2:$Q$156,2,0)</f>
        <v>#N/A</v>
      </c>
    </row>
    <row r="16168" spans="1:4" x14ac:dyDescent="0.35">
      <c r="A16168" s="82" t="e">
        <f t="shared" si="252"/>
        <v>#N/A</v>
      </c>
      <c r="D16168" s="82" t="e">
        <f>VLOOKUP(Processed_Data!C16168,'Literature Lookup Tables'!$P$2:$Q$156,2,0)</f>
        <v>#N/A</v>
      </c>
    </row>
    <row r="16169" spans="1:4" x14ac:dyDescent="0.35">
      <c r="A16169" s="82" t="e">
        <f t="shared" si="252"/>
        <v>#N/A</v>
      </c>
      <c r="D16169" s="82" t="e">
        <f>VLOOKUP(Processed_Data!C16169,'Literature Lookup Tables'!$P$2:$Q$156,2,0)</f>
        <v>#N/A</v>
      </c>
    </row>
    <row r="16170" spans="1:4" x14ac:dyDescent="0.35">
      <c r="A16170" s="82" t="e">
        <f t="shared" si="252"/>
        <v>#N/A</v>
      </c>
      <c r="D16170" s="82" t="e">
        <f>VLOOKUP(Processed_Data!C16170,'Literature Lookup Tables'!$P$2:$Q$156,2,0)</f>
        <v>#N/A</v>
      </c>
    </row>
    <row r="16171" spans="1:4" x14ac:dyDescent="0.35">
      <c r="A16171" s="82" t="e">
        <f t="shared" si="252"/>
        <v>#N/A</v>
      </c>
      <c r="D16171" s="82" t="e">
        <f>VLOOKUP(Processed_Data!C16171,'Literature Lookup Tables'!$P$2:$Q$156,2,0)</f>
        <v>#N/A</v>
      </c>
    </row>
    <row r="16172" spans="1:4" x14ac:dyDescent="0.35">
      <c r="A16172" s="82" t="e">
        <f t="shared" si="252"/>
        <v>#N/A</v>
      </c>
      <c r="D16172" s="82" t="e">
        <f>VLOOKUP(Processed_Data!C16172,'Literature Lookup Tables'!$P$2:$Q$156,2,0)</f>
        <v>#N/A</v>
      </c>
    </row>
    <row r="16173" spans="1:4" x14ac:dyDescent="0.35">
      <c r="A16173" s="82" t="e">
        <f t="shared" si="252"/>
        <v>#N/A</v>
      </c>
      <c r="D16173" s="82" t="e">
        <f>VLOOKUP(Processed_Data!C16173,'Literature Lookup Tables'!$P$2:$Q$156,2,0)</f>
        <v>#N/A</v>
      </c>
    </row>
    <row r="16174" spans="1:4" x14ac:dyDescent="0.35">
      <c r="A16174" s="82" t="e">
        <f t="shared" si="252"/>
        <v>#N/A</v>
      </c>
      <c r="D16174" s="82" t="e">
        <f>VLOOKUP(Processed_Data!C16174,'Literature Lookup Tables'!$P$2:$Q$156,2,0)</f>
        <v>#N/A</v>
      </c>
    </row>
    <row r="16175" spans="1:4" x14ac:dyDescent="0.35">
      <c r="A16175" s="82" t="e">
        <f t="shared" si="252"/>
        <v>#N/A</v>
      </c>
      <c r="D16175" s="82" t="e">
        <f>VLOOKUP(Processed_Data!C16175,'Literature Lookup Tables'!$P$2:$Q$156,2,0)</f>
        <v>#N/A</v>
      </c>
    </row>
    <row r="16176" spans="1:4" x14ac:dyDescent="0.35">
      <c r="A16176" s="82" t="e">
        <f t="shared" si="252"/>
        <v>#N/A</v>
      </c>
      <c r="D16176" s="82" t="e">
        <f>VLOOKUP(Processed_Data!C16176,'Literature Lookup Tables'!$P$2:$Q$156,2,0)</f>
        <v>#N/A</v>
      </c>
    </row>
    <row r="16177" spans="1:4" x14ac:dyDescent="0.35">
      <c r="A16177" s="82" t="e">
        <f t="shared" si="252"/>
        <v>#N/A</v>
      </c>
      <c r="D16177" s="82" t="e">
        <f>VLOOKUP(Processed_Data!C16177,'Literature Lookup Tables'!$P$2:$Q$156,2,0)</f>
        <v>#N/A</v>
      </c>
    </row>
    <row r="16178" spans="1:4" x14ac:dyDescent="0.35">
      <c r="A16178" s="82" t="e">
        <f t="shared" si="252"/>
        <v>#N/A</v>
      </c>
      <c r="D16178" s="82" t="e">
        <f>VLOOKUP(Processed_Data!C16178,'Literature Lookup Tables'!$P$2:$Q$156,2,0)</f>
        <v>#N/A</v>
      </c>
    </row>
    <row r="16179" spans="1:4" x14ac:dyDescent="0.35">
      <c r="A16179" s="82" t="e">
        <f t="shared" si="252"/>
        <v>#N/A</v>
      </c>
      <c r="D16179" s="82" t="e">
        <f>VLOOKUP(Processed_Data!C16179,'Literature Lookup Tables'!$P$2:$Q$156,2,0)</f>
        <v>#N/A</v>
      </c>
    </row>
    <row r="16180" spans="1:4" x14ac:dyDescent="0.35">
      <c r="A16180" s="82" t="e">
        <f t="shared" si="252"/>
        <v>#N/A</v>
      </c>
      <c r="D16180" s="82" t="e">
        <f>VLOOKUP(Processed_Data!C16180,'Literature Lookup Tables'!$P$2:$Q$156,2,0)</f>
        <v>#N/A</v>
      </c>
    </row>
    <row r="16181" spans="1:4" x14ac:dyDescent="0.35">
      <c r="A16181" s="82" t="e">
        <f t="shared" si="252"/>
        <v>#N/A</v>
      </c>
      <c r="D16181" s="82" t="e">
        <f>VLOOKUP(Processed_Data!C16181,'Literature Lookup Tables'!$P$2:$Q$156,2,0)</f>
        <v>#N/A</v>
      </c>
    </row>
    <row r="16182" spans="1:4" x14ac:dyDescent="0.35">
      <c r="A16182" s="82" t="e">
        <f t="shared" si="252"/>
        <v>#N/A</v>
      </c>
      <c r="D16182" s="82" t="e">
        <f>VLOOKUP(Processed_Data!C16182,'Literature Lookup Tables'!$P$2:$Q$156,2,0)</f>
        <v>#N/A</v>
      </c>
    </row>
    <row r="16183" spans="1:4" x14ac:dyDescent="0.35">
      <c r="A16183" s="82" t="e">
        <f t="shared" si="252"/>
        <v>#N/A</v>
      </c>
      <c r="D16183" s="82" t="e">
        <f>VLOOKUP(Processed_Data!C16183,'Literature Lookup Tables'!$P$2:$Q$156,2,0)</f>
        <v>#N/A</v>
      </c>
    </row>
    <row r="16184" spans="1:4" x14ac:dyDescent="0.35">
      <c r="A16184" s="82" t="e">
        <f t="shared" si="252"/>
        <v>#N/A</v>
      </c>
      <c r="D16184" s="82" t="e">
        <f>VLOOKUP(Processed_Data!C16184,'Literature Lookup Tables'!$P$2:$Q$156,2,0)</f>
        <v>#N/A</v>
      </c>
    </row>
    <row r="16185" spans="1:4" x14ac:dyDescent="0.35">
      <c r="A16185" s="82" t="e">
        <f t="shared" si="252"/>
        <v>#N/A</v>
      </c>
      <c r="D16185" s="82" t="e">
        <f>VLOOKUP(Processed_Data!C16185,'Literature Lookup Tables'!$P$2:$Q$156,2,0)</f>
        <v>#N/A</v>
      </c>
    </row>
    <row r="16186" spans="1:4" x14ac:dyDescent="0.35">
      <c r="A16186" s="82" t="e">
        <f t="shared" si="252"/>
        <v>#N/A</v>
      </c>
      <c r="D16186" s="82" t="e">
        <f>VLOOKUP(Processed_Data!C16186,'Literature Lookup Tables'!$P$2:$Q$156,2,0)</f>
        <v>#N/A</v>
      </c>
    </row>
    <row r="16187" spans="1:4" x14ac:dyDescent="0.35">
      <c r="A16187" s="82" t="e">
        <f t="shared" si="252"/>
        <v>#N/A</v>
      </c>
      <c r="D16187" s="82" t="e">
        <f>VLOOKUP(Processed_Data!C16187,'Literature Lookup Tables'!$P$2:$Q$156,2,0)</f>
        <v>#N/A</v>
      </c>
    </row>
    <row r="16188" spans="1:4" x14ac:dyDescent="0.35">
      <c r="A16188" s="82" t="e">
        <f t="shared" si="252"/>
        <v>#N/A</v>
      </c>
      <c r="D16188" s="82" t="e">
        <f>VLOOKUP(Processed_Data!C16188,'Literature Lookup Tables'!$P$2:$Q$156,2,0)</f>
        <v>#N/A</v>
      </c>
    </row>
    <row r="16189" spans="1:4" x14ac:dyDescent="0.35">
      <c r="A16189" s="82" t="e">
        <f t="shared" si="252"/>
        <v>#N/A</v>
      </c>
      <c r="D16189" s="82" t="e">
        <f>VLOOKUP(Processed_Data!C16189,'Literature Lookup Tables'!$P$2:$Q$156,2,0)</f>
        <v>#N/A</v>
      </c>
    </row>
    <row r="16190" spans="1:4" x14ac:dyDescent="0.35">
      <c r="A16190" s="82" t="e">
        <f t="shared" si="252"/>
        <v>#N/A</v>
      </c>
      <c r="D16190" s="82" t="e">
        <f>VLOOKUP(Processed_Data!C16190,'Literature Lookup Tables'!$P$2:$Q$156,2,0)</f>
        <v>#N/A</v>
      </c>
    </row>
    <row r="16191" spans="1:4" x14ac:dyDescent="0.35">
      <c r="A16191" s="82" t="e">
        <f t="shared" si="252"/>
        <v>#N/A</v>
      </c>
      <c r="D16191" s="82" t="e">
        <f>VLOOKUP(Processed_Data!C16191,'Literature Lookup Tables'!$P$2:$Q$156,2,0)</f>
        <v>#N/A</v>
      </c>
    </row>
    <row r="16192" spans="1:4" x14ac:dyDescent="0.35">
      <c r="A16192" s="82" t="e">
        <f t="shared" si="252"/>
        <v>#N/A</v>
      </c>
      <c r="D16192" s="82" t="e">
        <f>VLOOKUP(Processed_Data!C16192,'Literature Lookup Tables'!$P$2:$Q$156,2,0)</f>
        <v>#N/A</v>
      </c>
    </row>
    <row r="16193" spans="1:4" x14ac:dyDescent="0.35">
      <c r="A16193" s="82" t="e">
        <f t="shared" si="252"/>
        <v>#N/A</v>
      </c>
      <c r="D16193" s="82" t="e">
        <f>VLOOKUP(Processed_Data!C16193,'Literature Lookup Tables'!$P$2:$Q$156,2,0)</f>
        <v>#N/A</v>
      </c>
    </row>
    <row r="16194" spans="1:4" x14ac:dyDescent="0.35">
      <c r="A16194" s="82" t="e">
        <f t="shared" si="252"/>
        <v>#N/A</v>
      </c>
      <c r="D16194" s="82" t="e">
        <f>VLOOKUP(Processed_Data!C16194,'Literature Lookup Tables'!$P$2:$Q$156,2,0)</f>
        <v>#N/A</v>
      </c>
    </row>
    <row r="16195" spans="1:4" x14ac:dyDescent="0.35">
      <c r="A16195" s="82" t="e">
        <f t="shared" si="252"/>
        <v>#N/A</v>
      </c>
      <c r="D16195" s="82" t="e">
        <f>VLOOKUP(Processed_Data!C16195,'Literature Lookup Tables'!$P$2:$Q$156,2,0)</f>
        <v>#N/A</v>
      </c>
    </row>
    <row r="16196" spans="1:4" x14ac:dyDescent="0.35">
      <c r="A16196" s="82" t="e">
        <f t="shared" si="252"/>
        <v>#N/A</v>
      </c>
      <c r="D16196" s="82" t="e">
        <f>VLOOKUP(Processed_Data!C16196,'Literature Lookup Tables'!$P$2:$Q$156,2,0)</f>
        <v>#N/A</v>
      </c>
    </row>
    <row r="16197" spans="1:4" x14ac:dyDescent="0.35">
      <c r="A16197" s="82" t="e">
        <f t="shared" si="252"/>
        <v>#N/A</v>
      </c>
      <c r="D16197" s="82" t="e">
        <f>VLOOKUP(Processed_Data!C16197,'Literature Lookup Tables'!$P$2:$Q$156,2,0)</f>
        <v>#N/A</v>
      </c>
    </row>
    <row r="16198" spans="1:4" x14ac:dyDescent="0.35">
      <c r="A16198" s="82" t="e">
        <f t="shared" si="252"/>
        <v>#N/A</v>
      </c>
      <c r="D16198" s="82" t="e">
        <f>VLOOKUP(Processed_Data!C16198,'Literature Lookup Tables'!$P$2:$Q$156,2,0)</f>
        <v>#N/A</v>
      </c>
    </row>
    <row r="16199" spans="1:4" x14ac:dyDescent="0.35">
      <c r="A16199" s="82" t="e">
        <f t="shared" ref="A16199:A16262" si="253">F16199&amp;"-"&amp;E16199&amp;"-"&amp;D16199</f>
        <v>#N/A</v>
      </c>
      <c r="D16199" s="82" t="e">
        <f>VLOOKUP(Processed_Data!C16199,'Literature Lookup Tables'!$P$2:$Q$156,2,0)</f>
        <v>#N/A</v>
      </c>
    </row>
    <row r="16200" spans="1:4" x14ac:dyDescent="0.35">
      <c r="A16200" s="82" t="e">
        <f t="shared" si="253"/>
        <v>#N/A</v>
      </c>
      <c r="D16200" s="82" t="e">
        <f>VLOOKUP(Processed_Data!C16200,'Literature Lookup Tables'!$P$2:$Q$156,2,0)</f>
        <v>#N/A</v>
      </c>
    </row>
    <row r="16201" spans="1:4" x14ac:dyDescent="0.35">
      <c r="A16201" s="82" t="e">
        <f t="shared" si="253"/>
        <v>#N/A</v>
      </c>
      <c r="D16201" s="82" t="e">
        <f>VLOOKUP(Processed_Data!C16201,'Literature Lookup Tables'!$P$2:$Q$156,2,0)</f>
        <v>#N/A</v>
      </c>
    </row>
    <row r="16202" spans="1:4" x14ac:dyDescent="0.35">
      <c r="A16202" s="82" t="e">
        <f t="shared" si="253"/>
        <v>#N/A</v>
      </c>
      <c r="D16202" s="82" t="e">
        <f>VLOOKUP(Processed_Data!C16202,'Literature Lookup Tables'!$P$2:$Q$156,2,0)</f>
        <v>#N/A</v>
      </c>
    </row>
    <row r="16203" spans="1:4" x14ac:dyDescent="0.35">
      <c r="A16203" s="82" t="e">
        <f t="shared" si="253"/>
        <v>#N/A</v>
      </c>
      <c r="D16203" s="82" t="e">
        <f>VLOOKUP(Processed_Data!C16203,'Literature Lookup Tables'!$P$2:$Q$156,2,0)</f>
        <v>#N/A</v>
      </c>
    </row>
    <row r="16204" spans="1:4" x14ac:dyDescent="0.35">
      <c r="A16204" s="82" t="e">
        <f t="shared" si="253"/>
        <v>#N/A</v>
      </c>
      <c r="D16204" s="82" t="e">
        <f>VLOOKUP(Processed_Data!C16204,'Literature Lookup Tables'!$P$2:$Q$156,2,0)</f>
        <v>#N/A</v>
      </c>
    </row>
    <row r="16205" spans="1:4" x14ac:dyDescent="0.35">
      <c r="A16205" s="82" t="e">
        <f t="shared" si="253"/>
        <v>#N/A</v>
      </c>
      <c r="D16205" s="82" t="e">
        <f>VLOOKUP(Processed_Data!C16205,'Literature Lookup Tables'!$P$2:$Q$156,2,0)</f>
        <v>#N/A</v>
      </c>
    </row>
    <row r="16206" spans="1:4" x14ac:dyDescent="0.35">
      <c r="A16206" s="82" t="e">
        <f t="shared" si="253"/>
        <v>#N/A</v>
      </c>
      <c r="D16206" s="82" t="e">
        <f>VLOOKUP(Processed_Data!C16206,'Literature Lookup Tables'!$P$2:$Q$156,2,0)</f>
        <v>#N/A</v>
      </c>
    </row>
    <row r="16207" spans="1:4" x14ac:dyDescent="0.35">
      <c r="A16207" s="82" t="e">
        <f t="shared" si="253"/>
        <v>#N/A</v>
      </c>
      <c r="D16207" s="82" t="e">
        <f>VLOOKUP(Processed_Data!C16207,'Literature Lookup Tables'!$P$2:$Q$156,2,0)</f>
        <v>#N/A</v>
      </c>
    </row>
    <row r="16208" spans="1:4" x14ac:dyDescent="0.35">
      <c r="A16208" s="82" t="e">
        <f t="shared" si="253"/>
        <v>#N/A</v>
      </c>
      <c r="D16208" s="82" t="e">
        <f>VLOOKUP(Processed_Data!C16208,'Literature Lookup Tables'!$P$2:$Q$156,2,0)</f>
        <v>#N/A</v>
      </c>
    </row>
    <row r="16209" spans="1:4" x14ac:dyDescent="0.35">
      <c r="A16209" s="82" t="e">
        <f t="shared" si="253"/>
        <v>#N/A</v>
      </c>
      <c r="D16209" s="82" t="e">
        <f>VLOOKUP(Processed_Data!C16209,'Literature Lookup Tables'!$P$2:$Q$156,2,0)</f>
        <v>#N/A</v>
      </c>
    </row>
    <row r="16210" spans="1:4" x14ac:dyDescent="0.35">
      <c r="A16210" s="82" t="e">
        <f t="shared" si="253"/>
        <v>#N/A</v>
      </c>
      <c r="D16210" s="82" t="e">
        <f>VLOOKUP(Processed_Data!C16210,'Literature Lookup Tables'!$P$2:$Q$156,2,0)</f>
        <v>#N/A</v>
      </c>
    </row>
    <row r="16211" spans="1:4" x14ac:dyDescent="0.35">
      <c r="A16211" s="82" t="e">
        <f t="shared" si="253"/>
        <v>#N/A</v>
      </c>
      <c r="D16211" s="82" t="e">
        <f>VLOOKUP(Processed_Data!C16211,'Literature Lookup Tables'!$P$2:$Q$156,2,0)</f>
        <v>#N/A</v>
      </c>
    </row>
    <row r="16212" spans="1:4" x14ac:dyDescent="0.35">
      <c r="A16212" s="82" t="e">
        <f t="shared" si="253"/>
        <v>#N/A</v>
      </c>
      <c r="D16212" s="82" t="e">
        <f>VLOOKUP(Processed_Data!C16212,'Literature Lookup Tables'!$P$2:$Q$156,2,0)</f>
        <v>#N/A</v>
      </c>
    </row>
    <row r="16213" spans="1:4" x14ac:dyDescent="0.35">
      <c r="A16213" s="82" t="e">
        <f t="shared" si="253"/>
        <v>#N/A</v>
      </c>
      <c r="D16213" s="82" t="e">
        <f>VLOOKUP(Processed_Data!C16213,'Literature Lookup Tables'!$P$2:$Q$156,2,0)</f>
        <v>#N/A</v>
      </c>
    </row>
    <row r="16214" spans="1:4" x14ac:dyDescent="0.35">
      <c r="A16214" s="82" t="e">
        <f t="shared" si="253"/>
        <v>#N/A</v>
      </c>
      <c r="D16214" s="82" t="e">
        <f>VLOOKUP(Processed_Data!C16214,'Literature Lookup Tables'!$P$2:$Q$156,2,0)</f>
        <v>#N/A</v>
      </c>
    </row>
    <row r="16215" spans="1:4" x14ac:dyDescent="0.35">
      <c r="A16215" s="82" t="e">
        <f t="shared" si="253"/>
        <v>#N/A</v>
      </c>
      <c r="D16215" s="82" t="e">
        <f>VLOOKUP(Processed_Data!C16215,'Literature Lookup Tables'!$P$2:$Q$156,2,0)</f>
        <v>#N/A</v>
      </c>
    </row>
    <row r="16216" spans="1:4" x14ac:dyDescent="0.35">
      <c r="A16216" s="82" t="e">
        <f t="shared" si="253"/>
        <v>#N/A</v>
      </c>
      <c r="D16216" s="82" t="e">
        <f>VLOOKUP(Processed_Data!C16216,'Literature Lookup Tables'!$P$2:$Q$156,2,0)</f>
        <v>#N/A</v>
      </c>
    </row>
    <row r="16217" spans="1:4" x14ac:dyDescent="0.35">
      <c r="A16217" s="82" t="e">
        <f t="shared" si="253"/>
        <v>#N/A</v>
      </c>
      <c r="D16217" s="82" t="e">
        <f>VLOOKUP(Processed_Data!C16217,'Literature Lookup Tables'!$P$2:$Q$156,2,0)</f>
        <v>#N/A</v>
      </c>
    </row>
    <row r="16218" spans="1:4" x14ac:dyDescent="0.35">
      <c r="A16218" s="82" t="e">
        <f t="shared" si="253"/>
        <v>#N/A</v>
      </c>
      <c r="D16218" s="82" t="e">
        <f>VLOOKUP(Processed_Data!C16218,'Literature Lookup Tables'!$P$2:$Q$156,2,0)</f>
        <v>#N/A</v>
      </c>
    </row>
    <row r="16219" spans="1:4" x14ac:dyDescent="0.35">
      <c r="A16219" s="82" t="e">
        <f t="shared" si="253"/>
        <v>#N/A</v>
      </c>
      <c r="D16219" s="82" t="e">
        <f>VLOOKUP(Processed_Data!C16219,'Literature Lookup Tables'!$P$2:$Q$156,2,0)</f>
        <v>#N/A</v>
      </c>
    </row>
    <row r="16220" spans="1:4" x14ac:dyDescent="0.35">
      <c r="A16220" s="82" t="e">
        <f t="shared" si="253"/>
        <v>#N/A</v>
      </c>
      <c r="D16220" s="82" t="e">
        <f>VLOOKUP(Processed_Data!C16220,'Literature Lookup Tables'!$P$2:$Q$156,2,0)</f>
        <v>#N/A</v>
      </c>
    </row>
    <row r="16221" spans="1:4" x14ac:dyDescent="0.35">
      <c r="A16221" s="82" t="e">
        <f t="shared" si="253"/>
        <v>#N/A</v>
      </c>
      <c r="D16221" s="82" t="e">
        <f>VLOOKUP(Processed_Data!C16221,'Literature Lookup Tables'!$P$2:$Q$156,2,0)</f>
        <v>#N/A</v>
      </c>
    </row>
    <row r="16222" spans="1:4" x14ac:dyDescent="0.35">
      <c r="A16222" s="82" t="e">
        <f t="shared" si="253"/>
        <v>#N/A</v>
      </c>
      <c r="D16222" s="82" t="e">
        <f>VLOOKUP(Processed_Data!C16222,'Literature Lookup Tables'!$P$2:$Q$156,2,0)</f>
        <v>#N/A</v>
      </c>
    </row>
    <row r="16223" spans="1:4" x14ac:dyDescent="0.35">
      <c r="A16223" s="82" t="e">
        <f t="shared" si="253"/>
        <v>#N/A</v>
      </c>
      <c r="D16223" s="82" t="e">
        <f>VLOOKUP(Processed_Data!C16223,'Literature Lookup Tables'!$P$2:$Q$156,2,0)</f>
        <v>#N/A</v>
      </c>
    </row>
    <row r="16224" spans="1:4" x14ac:dyDescent="0.35">
      <c r="A16224" s="82" t="e">
        <f t="shared" si="253"/>
        <v>#N/A</v>
      </c>
      <c r="D16224" s="82" t="e">
        <f>VLOOKUP(Processed_Data!C16224,'Literature Lookup Tables'!$P$2:$Q$156,2,0)</f>
        <v>#N/A</v>
      </c>
    </row>
    <row r="16225" spans="1:4" x14ac:dyDescent="0.35">
      <c r="A16225" s="82" t="e">
        <f t="shared" si="253"/>
        <v>#N/A</v>
      </c>
      <c r="D16225" s="82" t="e">
        <f>VLOOKUP(Processed_Data!C16225,'Literature Lookup Tables'!$P$2:$Q$156,2,0)</f>
        <v>#N/A</v>
      </c>
    </row>
    <row r="16226" spans="1:4" x14ac:dyDescent="0.35">
      <c r="A16226" s="82" t="e">
        <f t="shared" si="253"/>
        <v>#N/A</v>
      </c>
      <c r="D16226" s="82" t="e">
        <f>VLOOKUP(Processed_Data!C16226,'Literature Lookup Tables'!$P$2:$Q$156,2,0)</f>
        <v>#N/A</v>
      </c>
    </row>
    <row r="16227" spans="1:4" x14ac:dyDescent="0.35">
      <c r="A16227" s="82" t="e">
        <f t="shared" si="253"/>
        <v>#N/A</v>
      </c>
      <c r="D16227" s="82" t="e">
        <f>VLOOKUP(Processed_Data!C16227,'Literature Lookup Tables'!$P$2:$Q$156,2,0)</f>
        <v>#N/A</v>
      </c>
    </row>
    <row r="16228" spans="1:4" x14ac:dyDescent="0.35">
      <c r="A16228" s="82" t="e">
        <f t="shared" si="253"/>
        <v>#N/A</v>
      </c>
      <c r="D16228" s="82" t="e">
        <f>VLOOKUP(Processed_Data!C16228,'Literature Lookup Tables'!$P$2:$Q$156,2,0)</f>
        <v>#N/A</v>
      </c>
    </row>
    <row r="16229" spans="1:4" x14ac:dyDescent="0.35">
      <c r="A16229" s="82" t="e">
        <f t="shared" si="253"/>
        <v>#N/A</v>
      </c>
      <c r="D16229" s="82" t="e">
        <f>VLOOKUP(Processed_Data!C16229,'Literature Lookup Tables'!$P$2:$Q$156,2,0)</f>
        <v>#N/A</v>
      </c>
    </row>
    <row r="16230" spans="1:4" x14ac:dyDescent="0.35">
      <c r="A16230" s="82" t="e">
        <f t="shared" si="253"/>
        <v>#N/A</v>
      </c>
      <c r="D16230" s="82" t="e">
        <f>VLOOKUP(Processed_Data!C16230,'Literature Lookup Tables'!$P$2:$Q$156,2,0)</f>
        <v>#N/A</v>
      </c>
    </row>
    <row r="16231" spans="1:4" x14ac:dyDescent="0.35">
      <c r="A16231" s="82" t="e">
        <f t="shared" si="253"/>
        <v>#N/A</v>
      </c>
      <c r="D16231" s="82" t="e">
        <f>VLOOKUP(Processed_Data!C16231,'Literature Lookup Tables'!$P$2:$Q$156,2,0)</f>
        <v>#N/A</v>
      </c>
    </row>
    <row r="16232" spans="1:4" x14ac:dyDescent="0.35">
      <c r="A16232" s="82" t="e">
        <f t="shared" si="253"/>
        <v>#N/A</v>
      </c>
      <c r="D16232" s="82" t="e">
        <f>VLOOKUP(Processed_Data!C16232,'Literature Lookup Tables'!$P$2:$Q$156,2,0)</f>
        <v>#N/A</v>
      </c>
    </row>
    <row r="16233" spans="1:4" x14ac:dyDescent="0.35">
      <c r="A16233" s="82" t="e">
        <f t="shared" si="253"/>
        <v>#N/A</v>
      </c>
      <c r="D16233" s="82" t="e">
        <f>VLOOKUP(Processed_Data!C16233,'Literature Lookup Tables'!$P$2:$Q$156,2,0)</f>
        <v>#N/A</v>
      </c>
    </row>
    <row r="16234" spans="1:4" x14ac:dyDescent="0.35">
      <c r="A16234" s="82" t="e">
        <f t="shared" si="253"/>
        <v>#N/A</v>
      </c>
      <c r="D16234" s="82" t="e">
        <f>VLOOKUP(Processed_Data!C16234,'Literature Lookup Tables'!$P$2:$Q$156,2,0)</f>
        <v>#N/A</v>
      </c>
    </row>
    <row r="16235" spans="1:4" x14ac:dyDescent="0.35">
      <c r="A16235" s="82" t="e">
        <f t="shared" si="253"/>
        <v>#N/A</v>
      </c>
      <c r="D16235" s="82" t="e">
        <f>VLOOKUP(Processed_Data!C16235,'Literature Lookup Tables'!$P$2:$Q$156,2,0)</f>
        <v>#N/A</v>
      </c>
    </row>
    <row r="16236" spans="1:4" x14ac:dyDescent="0.35">
      <c r="A16236" s="82" t="e">
        <f t="shared" si="253"/>
        <v>#N/A</v>
      </c>
      <c r="D16236" s="82" t="e">
        <f>VLOOKUP(Processed_Data!C16236,'Literature Lookup Tables'!$P$2:$Q$156,2,0)</f>
        <v>#N/A</v>
      </c>
    </row>
    <row r="16237" spans="1:4" x14ac:dyDescent="0.35">
      <c r="A16237" s="82" t="e">
        <f t="shared" si="253"/>
        <v>#N/A</v>
      </c>
      <c r="D16237" s="82" t="e">
        <f>VLOOKUP(Processed_Data!C16237,'Literature Lookup Tables'!$P$2:$Q$156,2,0)</f>
        <v>#N/A</v>
      </c>
    </row>
    <row r="16238" spans="1:4" x14ac:dyDescent="0.35">
      <c r="A16238" s="82" t="e">
        <f t="shared" si="253"/>
        <v>#N/A</v>
      </c>
      <c r="D16238" s="82" t="e">
        <f>VLOOKUP(Processed_Data!C16238,'Literature Lookup Tables'!$P$2:$Q$156,2,0)</f>
        <v>#N/A</v>
      </c>
    </row>
    <row r="16239" spans="1:4" x14ac:dyDescent="0.35">
      <c r="A16239" s="82" t="e">
        <f t="shared" si="253"/>
        <v>#N/A</v>
      </c>
      <c r="D16239" s="82" t="e">
        <f>VLOOKUP(Processed_Data!C16239,'Literature Lookup Tables'!$P$2:$Q$156,2,0)</f>
        <v>#N/A</v>
      </c>
    </row>
    <row r="16240" spans="1:4" x14ac:dyDescent="0.35">
      <c r="A16240" s="82" t="e">
        <f t="shared" si="253"/>
        <v>#N/A</v>
      </c>
      <c r="D16240" s="82" t="e">
        <f>VLOOKUP(Processed_Data!C16240,'Literature Lookup Tables'!$P$2:$Q$156,2,0)</f>
        <v>#N/A</v>
      </c>
    </row>
    <row r="16241" spans="1:4" x14ac:dyDescent="0.35">
      <c r="A16241" s="82" t="e">
        <f t="shared" si="253"/>
        <v>#N/A</v>
      </c>
      <c r="D16241" s="82" t="e">
        <f>VLOOKUP(Processed_Data!C16241,'Literature Lookup Tables'!$P$2:$Q$156,2,0)</f>
        <v>#N/A</v>
      </c>
    </row>
    <row r="16242" spans="1:4" x14ac:dyDescent="0.35">
      <c r="A16242" s="82" t="e">
        <f t="shared" si="253"/>
        <v>#N/A</v>
      </c>
      <c r="D16242" s="82" t="e">
        <f>VLOOKUP(Processed_Data!C16242,'Literature Lookup Tables'!$P$2:$Q$156,2,0)</f>
        <v>#N/A</v>
      </c>
    </row>
    <row r="16243" spans="1:4" x14ac:dyDescent="0.35">
      <c r="A16243" s="82" t="e">
        <f t="shared" si="253"/>
        <v>#N/A</v>
      </c>
      <c r="D16243" s="82" t="e">
        <f>VLOOKUP(Processed_Data!C16243,'Literature Lookup Tables'!$P$2:$Q$156,2,0)</f>
        <v>#N/A</v>
      </c>
    </row>
    <row r="16244" spans="1:4" x14ac:dyDescent="0.35">
      <c r="A16244" s="82" t="e">
        <f t="shared" si="253"/>
        <v>#N/A</v>
      </c>
      <c r="D16244" s="82" t="e">
        <f>VLOOKUP(Processed_Data!C16244,'Literature Lookup Tables'!$P$2:$Q$156,2,0)</f>
        <v>#N/A</v>
      </c>
    </row>
    <row r="16245" spans="1:4" x14ac:dyDescent="0.35">
      <c r="A16245" s="82" t="e">
        <f t="shared" si="253"/>
        <v>#N/A</v>
      </c>
      <c r="D16245" s="82" t="e">
        <f>VLOOKUP(Processed_Data!C16245,'Literature Lookup Tables'!$P$2:$Q$156,2,0)</f>
        <v>#N/A</v>
      </c>
    </row>
    <row r="16246" spans="1:4" x14ac:dyDescent="0.35">
      <c r="A16246" s="82" t="e">
        <f t="shared" si="253"/>
        <v>#N/A</v>
      </c>
      <c r="D16246" s="82" t="e">
        <f>VLOOKUP(Processed_Data!C16246,'Literature Lookup Tables'!$P$2:$Q$156,2,0)</f>
        <v>#N/A</v>
      </c>
    </row>
    <row r="16247" spans="1:4" x14ac:dyDescent="0.35">
      <c r="A16247" s="82" t="e">
        <f t="shared" si="253"/>
        <v>#N/A</v>
      </c>
      <c r="D16247" s="82" t="e">
        <f>VLOOKUP(Processed_Data!C16247,'Literature Lookup Tables'!$P$2:$Q$156,2,0)</f>
        <v>#N/A</v>
      </c>
    </row>
    <row r="16248" spans="1:4" x14ac:dyDescent="0.35">
      <c r="A16248" s="82" t="e">
        <f t="shared" si="253"/>
        <v>#N/A</v>
      </c>
      <c r="D16248" s="82" t="e">
        <f>VLOOKUP(Processed_Data!C16248,'Literature Lookup Tables'!$P$2:$Q$156,2,0)</f>
        <v>#N/A</v>
      </c>
    </row>
    <row r="16249" spans="1:4" x14ac:dyDescent="0.35">
      <c r="A16249" s="82" t="e">
        <f t="shared" si="253"/>
        <v>#N/A</v>
      </c>
      <c r="D16249" s="82" t="e">
        <f>VLOOKUP(Processed_Data!C16249,'Literature Lookup Tables'!$P$2:$Q$156,2,0)</f>
        <v>#N/A</v>
      </c>
    </row>
    <row r="16250" spans="1:4" x14ac:dyDescent="0.35">
      <c r="A16250" s="82" t="e">
        <f t="shared" si="253"/>
        <v>#N/A</v>
      </c>
      <c r="D16250" s="82" t="e">
        <f>VLOOKUP(Processed_Data!C16250,'Literature Lookup Tables'!$P$2:$Q$156,2,0)</f>
        <v>#N/A</v>
      </c>
    </row>
    <row r="16251" spans="1:4" x14ac:dyDescent="0.35">
      <c r="A16251" s="82" t="e">
        <f t="shared" si="253"/>
        <v>#N/A</v>
      </c>
      <c r="D16251" s="82" t="e">
        <f>VLOOKUP(Processed_Data!C16251,'Literature Lookup Tables'!$P$2:$Q$156,2,0)</f>
        <v>#N/A</v>
      </c>
    </row>
    <row r="16252" spans="1:4" x14ac:dyDescent="0.35">
      <c r="A16252" s="82" t="e">
        <f t="shared" si="253"/>
        <v>#N/A</v>
      </c>
      <c r="D16252" s="82" t="e">
        <f>VLOOKUP(Processed_Data!C16252,'Literature Lookup Tables'!$P$2:$Q$156,2,0)</f>
        <v>#N/A</v>
      </c>
    </row>
    <row r="16253" spans="1:4" x14ac:dyDescent="0.35">
      <c r="A16253" s="82" t="e">
        <f t="shared" si="253"/>
        <v>#N/A</v>
      </c>
      <c r="D16253" s="82" t="e">
        <f>VLOOKUP(Processed_Data!C16253,'Literature Lookup Tables'!$P$2:$Q$156,2,0)</f>
        <v>#N/A</v>
      </c>
    </row>
    <row r="16254" spans="1:4" x14ac:dyDescent="0.35">
      <c r="A16254" s="82" t="e">
        <f t="shared" si="253"/>
        <v>#N/A</v>
      </c>
      <c r="D16254" s="82" t="e">
        <f>VLOOKUP(Processed_Data!C16254,'Literature Lookup Tables'!$P$2:$Q$156,2,0)</f>
        <v>#N/A</v>
      </c>
    </row>
    <row r="16255" spans="1:4" x14ac:dyDescent="0.35">
      <c r="A16255" s="82" t="e">
        <f t="shared" si="253"/>
        <v>#N/A</v>
      </c>
      <c r="D16255" s="82" t="e">
        <f>VLOOKUP(Processed_Data!C16255,'Literature Lookup Tables'!$P$2:$Q$156,2,0)</f>
        <v>#N/A</v>
      </c>
    </row>
    <row r="16256" spans="1:4" x14ac:dyDescent="0.35">
      <c r="A16256" s="82" t="e">
        <f t="shared" si="253"/>
        <v>#N/A</v>
      </c>
      <c r="D16256" s="82" t="e">
        <f>VLOOKUP(Processed_Data!C16256,'Literature Lookup Tables'!$P$2:$Q$156,2,0)</f>
        <v>#N/A</v>
      </c>
    </row>
    <row r="16257" spans="1:4" x14ac:dyDescent="0.35">
      <c r="A16257" s="82" t="e">
        <f t="shared" si="253"/>
        <v>#N/A</v>
      </c>
      <c r="D16257" s="82" t="e">
        <f>VLOOKUP(Processed_Data!C16257,'Literature Lookup Tables'!$P$2:$Q$156,2,0)</f>
        <v>#N/A</v>
      </c>
    </row>
    <row r="16258" spans="1:4" x14ac:dyDescent="0.35">
      <c r="A16258" s="82" t="e">
        <f t="shared" si="253"/>
        <v>#N/A</v>
      </c>
      <c r="D16258" s="82" t="e">
        <f>VLOOKUP(Processed_Data!C16258,'Literature Lookup Tables'!$P$2:$Q$156,2,0)</f>
        <v>#N/A</v>
      </c>
    </row>
    <row r="16259" spans="1:4" x14ac:dyDescent="0.35">
      <c r="A16259" s="82" t="e">
        <f t="shared" si="253"/>
        <v>#N/A</v>
      </c>
      <c r="D16259" s="82" t="e">
        <f>VLOOKUP(Processed_Data!C16259,'Literature Lookup Tables'!$P$2:$Q$156,2,0)</f>
        <v>#N/A</v>
      </c>
    </row>
    <row r="16260" spans="1:4" x14ac:dyDescent="0.35">
      <c r="A16260" s="82" t="e">
        <f t="shared" si="253"/>
        <v>#N/A</v>
      </c>
      <c r="D16260" s="82" t="e">
        <f>VLOOKUP(Processed_Data!C16260,'Literature Lookup Tables'!$P$2:$Q$156,2,0)</f>
        <v>#N/A</v>
      </c>
    </row>
    <row r="16261" spans="1:4" x14ac:dyDescent="0.35">
      <c r="A16261" s="82" t="e">
        <f t="shared" si="253"/>
        <v>#N/A</v>
      </c>
      <c r="D16261" s="82" t="e">
        <f>VLOOKUP(Processed_Data!C16261,'Literature Lookup Tables'!$P$2:$Q$156,2,0)</f>
        <v>#N/A</v>
      </c>
    </row>
    <row r="16262" spans="1:4" x14ac:dyDescent="0.35">
      <c r="A16262" s="82" t="e">
        <f t="shared" si="253"/>
        <v>#N/A</v>
      </c>
      <c r="D16262" s="82" t="e">
        <f>VLOOKUP(Processed_Data!C16262,'Literature Lookup Tables'!$P$2:$Q$156,2,0)</f>
        <v>#N/A</v>
      </c>
    </row>
    <row r="16263" spans="1:4" x14ac:dyDescent="0.35">
      <c r="A16263" s="82" t="e">
        <f t="shared" ref="A16263:A16326" si="254">F16263&amp;"-"&amp;E16263&amp;"-"&amp;D16263</f>
        <v>#N/A</v>
      </c>
      <c r="D16263" s="82" t="e">
        <f>VLOOKUP(Processed_Data!C16263,'Literature Lookup Tables'!$P$2:$Q$156,2,0)</f>
        <v>#N/A</v>
      </c>
    </row>
    <row r="16264" spans="1:4" x14ac:dyDescent="0.35">
      <c r="A16264" s="82" t="e">
        <f t="shared" si="254"/>
        <v>#N/A</v>
      </c>
      <c r="D16264" s="82" t="e">
        <f>VLOOKUP(Processed_Data!C16264,'Literature Lookup Tables'!$P$2:$Q$156,2,0)</f>
        <v>#N/A</v>
      </c>
    </row>
    <row r="16265" spans="1:4" x14ac:dyDescent="0.35">
      <c r="A16265" s="82" t="e">
        <f t="shared" si="254"/>
        <v>#N/A</v>
      </c>
      <c r="D16265" s="82" t="e">
        <f>VLOOKUP(Processed_Data!C16265,'Literature Lookup Tables'!$P$2:$Q$156,2,0)</f>
        <v>#N/A</v>
      </c>
    </row>
    <row r="16266" spans="1:4" x14ac:dyDescent="0.35">
      <c r="A16266" s="82" t="e">
        <f t="shared" si="254"/>
        <v>#N/A</v>
      </c>
      <c r="D16266" s="82" t="e">
        <f>VLOOKUP(Processed_Data!C16266,'Literature Lookup Tables'!$P$2:$Q$156,2,0)</f>
        <v>#N/A</v>
      </c>
    </row>
    <row r="16267" spans="1:4" x14ac:dyDescent="0.35">
      <c r="A16267" s="82" t="e">
        <f t="shared" si="254"/>
        <v>#N/A</v>
      </c>
      <c r="D16267" s="82" t="e">
        <f>VLOOKUP(Processed_Data!C16267,'Literature Lookup Tables'!$P$2:$Q$156,2,0)</f>
        <v>#N/A</v>
      </c>
    </row>
    <row r="16268" spans="1:4" x14ac:dyDescent="0.35">
      <c r="A16268" s="82" t="e">
        <f t="shared" si="254"/>
        <v>#N/A</v>
      </c>
      <c r="D16268" s="82" t="e">
        <f>VLOOKUP(Processed_Data!C16268,'Literature Lookup Tables'!$P$2:$Q$156,2,0)</f>
        <v>#N/A</v>
      </c>
    </row>
    <row r="16269" spans="1:4" x14ac:dyDescent="0.35">
      <c r="A16269" s="82" t="e">
        <f t="shared" si="254"/>
        <v>#N/A</v>
      </c>
      <c r="D16269" s="82" t="e">
        <f>VLOOKUP(Processed_Data!C16269,'Literature Lookup Tables'!$P$2:$Q$156,2,0)</f>
        <v>#N/A</v>
      </c>
    </row>
    <row r="16270" spans="1:4" x14ac:dyDescent="0.35">
      <c r="A16270" s="82" t="e">
        <f t="shared" si="254"/>
        <v>#N/A</v>
      </c>
      <c r="D16270" s="82" t="e">
        <f>VLOOKUP(Processed_Data!C16270,'Literature Lookup Tables'!$P$2:$Q$156,2,0)</f>
        <v>#N/A</v>
      </c>
    </row>
    <row r="16271" spans="1:4" x14ac:dyDescent="0.35">
      <c r="A16271" s="82" t="e">
        <f t="shared" si="254"/>
        <v>#N/A</v>
      </c>
      <c r="D16271" s="82" t="e">
        <f>VLOOKUP(Processed_Data!C16271,'Literature Lookup Tables'!$P$2:$Q$156,2,0)</f>
        <v>#N/A</v>
      </c>
    </row>
    <row r="16272" spans="1:4" x14ac:dyDescent="0.35">
      <c r="A16272" s="82" t="e">
        <f t="shared" si="254"/>
        <v>#N/A</v>
      </c>
      <c r="D16272" s="82" t="e">
        <f>VLOOKUP(Processed_Data!C16272,'Literature Lookup Tables'!$P$2:$Q$156,2,0)</f>
        <v>#N/A</v>
      </c>
    </row>
    <row r="16273" spans="1:4" x14ac:dyDescent="0.35">
      <c r="A16273" s="82" t="e">
        <f t="shared" si="254"/>
        <v>#N/A</v>
      </c>
      <c r="D16273" s="82" t="e">
        <f>VLOOKUP(Processed_Data!C16273,'Literature Lookup Tables'!$P$2:$Q$156,2,0)</f>
        <v>#N/A</v>
      </c>
    </row>
    <row r="16274" spans="1:4" x14ac:dyDescent="0.35">
      <c r="A16274" s="82" t="e">
        <f t="shared" si="254"/>
        <v>#N/A</v>
      </c>
      <c r="D16274" s="82" t="e">
        <f>VLOOKUP(Processed_Data!C16274,'Literature Lookup Tables'!$P$2:$Q$156,2,0)</f>
        <v>#N/A</v>
      </c>
    </row>
    <row r="16275" spans="1:4" x14ac:dyDescent="0.35">
      <c r="A16275" s="82" t="e">
        <f t="shared" si="254"/>
        <v>#N/A</v>
      </c>
      <c r="D16275" s="82" t="e">
        <f>VLOOKUP(Processed_Data!C16275,'Literature Lookup Tables'!$P$2:$Q$156,2,0)</f>
        <v>#N/A</v>
      </c>
    </row>
    <row r="16276" spans="1:4" x14ac:dyDescent="0.35">
      <c r="A16276" s="82" t="e">
        <f t="shared" si="254"/>
        <v>#N/A</v>
      </c>
      <c r="D16276" s="82" t="e">
        <f>VLOOKUP(Processed_Data!C16276,'Literature Lookup Tables'!$P$2:$Q$156,2,0)</f>
        <v>#N/A</v>
      </c>
    </row>
    <row r="16277" spans="1:4" x14ac:dyDescent="0.35">
      <c r="A16277" s="82" t="e">
        <f t="shared" si="254"/>
        <v>#N/A</v>
      </c>
      <c r="D16277" s="82" t="e">
        <f>VLOOKUP(Processed_Data!C16277,'Literature Lookup Tables'!$P$2:$Q$156,2,0)</f>
        <v>#N/A</v>
      </c>
    </row>
    <row r="16278" spans="1:4" x14ac:dyDescent="0.35">
      <c r="A16278" s="82" t="e">
        <f t="shared" si="254"/>
        <v>#N/A</v>
      </c>
      <c r="D16278" s="82" t="e">
        <f>VLOOKUP(Processed_Data!C16278,'Literature Lookup Tables'!$P$2:$Q$156,2,0)</f>
        <v>#N/A</v>
      </c>
    </row>
    <row r="16279" spans="1:4" x14ac:dyDescent="0.35">
      <c r="A16279" s="82" t="e">
        <f t="shared" si="254"/>
        <v>#N/A</v>
      </c>
      <c r="D16279" s="82" t="e">
        <f>VLOOKUP(Processed_Data!C16279,'Literature Lookup Tables'!$P$2:$Q$156,2,0)</f>
        <v>#N/A</v>
      </c>
    </row>
    <row r="16280" spans="1:4" x14ac:dyDescent="0.35">
      <c r="A16280" s="82" t="e">
        <f t="shared" si="254"/>
        <v>#N/A</v>
      </c>
      <c r="D16280" s="82" t="e">
        <f>VLOOKUP(Processed_Data!C16280,'Literature Lookup Tables'!$P$2:$Q$156,2,0)</f>
        <v>#N/A</v>
      </c>
    </row>
    <row r="16281" spans="1:4" x14ac:dyDescent="0.35">
      <c r="A16281" s="82" t="e">
        <f t="shared" si="254"/>
        <v>#N/A</v>
      </c>
      <c r="D16281" s="82" t="e">
        <f>VLOOKUP(Processed_Data!C16281,'Literature Lookup Tables'!$P$2:$Q$156,2,0)</f>
        <v>#N/A</v>
      </c>
    </row>
    <row r="16282" spans="1:4" x14ac:dyDescent="0.35">
      <c r="A16282" s="82" t="e">
        <f t="shared" si="254"/>
        <v>#N/A</v>
      </c>
      <c r="D16282" s="82" t="e">
        <f>VLOOKUP(Processed_Data!C16282,'Literature Lookup Tables'!$P$2:$Q$156,2,0)</f>
        <v>#N/A</v>
      </c>
    </row>
    <row r="16283" spans="1:4" x14ac:dyDescent="0.35">
      <c r="A16283" s="82" t="e">
        <f t="shared" si="254"/>
        <v>#N/A</v>
      </c>
      <c r="D16283" s="82" t="e">
        <f>VLOOKUP(Processed_Data!C16283,'Literature Lookup Tables'!$P$2:$Q$156,2,0)</f>
        <v>#N/A</v>
      </c>
    </row>
    <row r="16284" spans="1:4" x14ac:dyDescent="0.35">
      <c r="A16284" s="82" t="e">
        <f t="shared" si="254"/>
        <v>#N/A</v>
      </c>
      <c r="D16284" s="82" t="e">
        <f>VLOOKUP(Processed_Data!C16284,'Literature Lookup Tables'!$P$2:$Q$156,2,0)</f>
        <v>#N/A</v>
      </c>
    </row>
    <row r="16285" spans="1:4" x14ac:dyDescent="0.35">
      <c r="A16285" s="82" t="e">
        <f t="shared" si="254"/>
        <v>#N/A</v>
      </c>
      <c r="D16285" s="82" t="e">
        <f>VLOOKUP(Processed_Data!C16285,'Literature Lookup Tables'!$P$2:$Q$156,2,0)</f>
        <v>#N/A</v>
      </c>
    </row>
    <row r="16286" spans="1:4" x14ac:dyDescent="0.35">
      <c r="A16286" s="82" t="e">
        <f t="shared" si="254"/>
        <v>#N/A</v>
      </c>
      <c r="D16286" s="82" t="e">
        <f>VLOOKUP(Processed_Data!C16286,'Literature Lookup Tables'!$P$2:$Q$156,2,0)</f>
        <v>#N/A</v>
      </c>
    </row>
    <row r="16287" spans="1:4" x14ac:dyDescent="0.35">
      <c r="A16287" s="82" t="e">
        <f t="shared" si="254"/>
        <v>#N/A</v>
      </c>
      <c r="D16287" s="82" t="e">
        <f>VLOOKUP(Processed_Data!C16287,'Literature Lookup Tables'!$P$2:$Q$156,2,0)</f>
        <v>#N/A</v>
      </c>
    </row>
    <row r="16288" spans="1:4" x14ac:dyDescent="0.35">
      <c r="A16288" s="82" t="e">
        <f t="shared" si="254"/>
        <v>#N/A</v>
      </c>
      <c r="D16288" s="82" t="e">
        <f>VLOOKUP(Processed_Data!C16288,'Literature Lookup Tables'!$P$2:$Q$156,2,0)</f>
        <v>#N/A</v>
      </c>
    </row>
    <row r="16289" spans="1:4" x14ac:dyDescent="0.35">
      <c r="A16289" s="82" t="e">
        <f t="shared" si="254"/>
        <v>#N/A</v>
      </c>
      <c r="D16289" s="82" t="e">
        <f>VLOOKUP(Processed_Data!C16289,'Literature Lookup Tables'!$P$2:$Q$156,2,0)</f>
        <v>#N/A</v>
      </c>
    </row>
    <row r="16290" spans="1:4" x14ac:dyDescent="0.35">
      <c r="A16290" s="82" t="e">
        <f t="shared" si="254"/>
        <v>#N/A</v>
      </c>
      <c r="D16290" s="82" t="e">
        <f>VLOOKUP(Processed_Data!C16290,'Literature Lookup Tables'!$P$2:$Q$156,2,0)</f>
        <v>#N/A</v>
      </c>
    </row>
    <row r="16291" spans="1:4" x14ac:dyDescent="0.35">
      <c r="A16291" s="82" t="e">
        <f t="shared" si="254"/>
        <v>#N/A</v>
      </c>
      <c r="D16291" s="82" t="e">
        <f>VLOOKUP(Processed_Data!C16291,'Literature Lookup Tables'!$P$2:$Q$156,2,0)</f>
        <v>#N/A</v>
      </c>
    </row>
    <row r="16292" spans="1:4" x14ac:dyDescent="0.35">
      <c r="A16292" s="82" t="e">
        <f t="shared" si="254"/>
        <v>#N/A</v>
      </c>
      <c r="D16292" s="82" t="e">
        <f>VLOOKUP(Processed_Data!C16292,'Literature Lookup Tables'!$P$2:$Q$156,2,0)</f>
        <v>#N/A</v>
      </c>
    </row>
    <row r="16293" spans="1:4" x14ac:dyDescent="0.35">
      <c r="A16293" s="82" t="e">
        <f t="shared" si="254"/>
        <v>#N/A</v>
      </c>
      <c r="D16293" s="82" t="e">
        <f>VLOOKUP(Processed_Data!C16293,'Literature Lookup Tables'!$P$2:$Q$156,2,0)</f>
        <v>#N/A</v>
      </c>
    </row>
    <row r="16294" spans="1:4" x14ac:dyDescent="0.35">
      <c r="A16294" s="82" t="e">
        <f t="shared" si="254"/>
        <v>#N/A</v>
      </c>
      <c r="D16294" s="82" t="e">
        <f>VLOOKUP(Processed_Data!C16294,'Literature Lookup Tables'!$P$2:$Q$156,2,0)</f>
        <v>#N/A</v>
      </c>
    </row>
    <row r="16295" spans="1:4" x14ac:dyDescent="0.35">
      <c r="A16295" s="82" t="e">
        <f t="shared" si="254"/>
        <v>#N/A</v>
      </c>
      <c r="D16295" s="82" t="e">
        <f>VLOOKUP(Processed_Data!C16295,'Literature Lookup Tables'!$P$2:$Q$156,2,0)</f>
        <v>#N/A</v>
      </c>
    </row>
    <row r="16296" spans="1:4" x14ac:dyDescent="0.35">
      <c r="A16296" s="82" t="e">
        <f t="shared" si="254"/>
        <v>#N/A</v>
      </c>
      <c r="D16296" s="82" t="e">
        <f>VLOOKUP(Processed_Data!C16296,'Literature Lookup Tables'!$P$2:$Q$156,2,0)</f>
        <v>#N/A</v>
      </c>
    </row>
    <row r="16297" spans="1:4" x14ac:dyDescent="0.35">
      <c r="A16297" s="82" t="e">
        <f t="shared" si="254"/>
        <v>#N/A</v>
      </c>
      <c r="D16297" s="82" t="e">
        <f>VLOOKUP(Processed_Data!C16297,'Literature Lookup Tables'!$P$2:$Q$156,2,0)</f>
        <v>#N/A</v>
      </c>
    </row>
    <row r="16298" spans="1:4" x14ac:dyDescent="0.35">
      <c r="A16298" s="82" t="e">
        <f t="shared" si="254"/>
        <v>#N/A</v>
      </c>
      <c r="D16298" s="82" t="e">
        <f>VLOOKUP(Processed_Data!C16298,'Literature Lookup Tables'!$P$2:$Q$156,2,0)</f>
        <v>#N/A</v>
      </c>
    </row>
    <row r="16299" spans="1:4" x14ac:dyDescent="0.35">
      <c r="A16299" s="82" t="e">
        <f t="shared" si="254"/>
        <v>#N/A</v>
      </c>
      <c r="D16299" s="82" t="e">
        <f>VLOOKUP(Processed_Data!C16299,'Literature Lookup Tables'!$P$2:$Q$156,2,0)</f>
        <v>#N/A</v>
      </c>
    </row>
    <row r="16300" spans="1:4" x14ac:dyDescent="0.35">
      <c r="A16300" s="82" t="e">
        <f t="shared" si="254"/>
        <v>#N/A</v>
      </c>
      <c r="D16300" s="82" t="e">
        <f>VLOOKUP(Processed_Data!C16300,'Literature Lookup Tables'!$P$2:$Q$156,2,0)</f>
        <v>#N/A</v>
      </c>
    </row>
    <row r="16301" spans="1:4" x14ac:dyDescent="0.35">
      <c r="A16301" s="82" t="e">
        <f t="shared" si="254"/>
        <v>#N/A</v>
      </c>
      <c r="D16301" s="82" t="e">
        <f>VLOOKUP(Processed_Data!C16301,'Literature Lookup Tables'!$P$2:$Q$156,2,0)</f>
        <v>#N/A</v>
      </c>
    </row>
    <row r="16302" spans="1:4" x14ac:dyDescent="0.35">
      <c r="A16302" s="82" t="e">
        <f t="shared" si="254"/>
        <v>#N/A</v>
      </c>
      <c r="D16302" s="82" t="e">
        <f>VLOOKUP(Processed_Data!C16302,'Literature Lookup Tables'!$P$2:$Q$156,2,0)</f>
        <v>#N/A</v>
      </c>
    </row>
    <row r="16303" spans="1:4" x14ac:dyDescent="0.35">
      <c r="A16303" s="82" t="e">
        <f t="shared" si="254"/>
        <v>#N/A</v>
      </c>
      <c r="D16303" s="82" t="e">
        <f>VLOOKUP(Processed_Data!C16303,'Literature Lookup Tables'!$P$2:$Q$156,2,0)</f>
        <v>#N/A</v>
      </c>
    </row>
    <row r="16304" spans="1:4" x14ac:dyDescent="0.35">
      <c r="A16304" s="82" t="e">
        <f t="shared" si="254"/>
        <v>#N/A</v>
      </c>
      <c r="D16304" s="82" t="e">
        <f>VLOOKUP(Processed_Data!C16304,'Literature Lookup Tables'!$P$2:$Q$156,2,0)</f>
        <v>#N/A</v>
      </c>
    </row>
    <row r="16305" spans="1:4" x14ac:dyDescent="0.35">
      <c r="A16305" s="82" t="e">
        <f t="shared" si="254"/>
        <v>#N/A</v>
      </c>
      <c r="D16305" s="82" t="e">
        <f>VLOOKUP(Processed_Data!C16305,'Literature Lookup Tables'!$P$2:$Q$156,2,0)</f>
        <v>#N/A</v>
      </c>
    </row>
    <row r="16306" spans="1:4" x14ac:dyDescent="0.35">
      <c r="A16306" s="82" t="e">
        <f t="shared" si="254"/>
        <v>#N/A</v>
      </c>
      <c r="D16306" s="82" t="e">
        <f>VLOOKUP(Processed_Data!C16306,'Literature Lookup Tables'!$P$2:$Q$156,2,0)</f>
        <v>#N/A</v>
      </c>
    </row>
    <row r="16307" spans="1:4" x14ac:dyDescent="0.35">
      <c r="A16307" s="82" t="e">
        <f t="shared" si="254"/>
        <v>#N/A</v>
      </c>
      <c r="D16307" s="82" t="e">
        <f>VLOOKUP(Processed_Data!C16307,'Literature Lookup Tables'!$P$2:$Q$156,2,0)</f>
        <v>#N/A</v>
      </c>
    </row>
    <row r="16308" spans="1:4" x14ac:dyDescent="0.35">
      <c r="A16308" s="82" t="e">
        <f t="shared" si="254"/>
        <v>#N/A</v>
      </c>
      <c r="D16308" s="82" t="e">
        <f>VLOOKUP(Processed_Data!C16308,'Literature Lookup Tables'!$P$2:$Q$156,2,0)</f>
        <v>#N/A</v>
      </c>
    </row>
    <row r="16309" spans="1:4" x14ac:dyDescent="0.35">
      <c r="A16309" s="82" t="e">
        <f t="shared" si="254"/>
        <v>#N/A</v>
      </c>
      <c r="D16309" s="82" t="e">
        <f>VLOOKUP(Processed_Data!C16309,'Literature Lookup Tables'!$P$2:$Q$156,2,0)</f>
        <v>#N/A</v>
      </c>
    </row>
    <row r="16310" spans="1:4" x14ac:dyDescent="0.35">
      <c r="A16310" s="82" t="e">
        <f t="shared" si="254"/>
        <v>#N/A</v>
      </c>
      <c r="D16310" s="82" t="e">
        <f>VLOOKUP(Processed_Data!C16310,'Literature Lookup Tables'!$P$2:$Q$156,2,0)</f>
        <v>#N/A</v>
      </c>
    </row>
    <row r="16311" spans="1:4" x14ac:dyDescent="0.35">
      <c r="A16311" s="82" t="e">
        <f t="shared" si="254"/>
        <v>#N/A</v>
      </c>
      <c r="D16311" s="82" t="e">
        <f>VLOOKUP(Processed_Data!C16311,'Literature Lookup Tables'!$P$2:$Q$156,2,0)</f>
        <v>#N/A</v>
      </c>
    </row>
    <row r="16312" spans="1:4" x14ac:dyDescent="0.35">
      <c r="A16312" s="82" t="e">
        <f t="shared" si="254"/>
        <v>#N/A</v>
      </c>
      <c r="D16312" s="82" t="e">
        <f>VLOOKUP(Processed_Data!C16312,'Literature Lookup Tables'!$P$2:$Q$156,2,0)</f>
        <v>#N/A</v>
      </c>
    </row>
    <row r="16313" spans="1:4" x14ac:dyDescent="0.35">
      <c r="A16313" s="82" t="e">
        <f t="shared" si="254"/>
        <v>#N/A</v>
      </c>
      <c r="D16313" s="82" t="e">
        <f>VLOOKUP(Processed_Data!C16313,'Literature Lookup Tables'!$P$2:$Q$156,2,0)</f>
        <v>#N/A</v>
      </c>
    </row>
    <row r="16314" spans="1:4" x14ac:dyDescent="0.35">
      <c r="A16314" s="82" t="e">
        <f t="shared" si="254"/>
        <v>#N/A</v>
      </c>
      <c r="D16314" s="82" t="e">
        <f>VLOOKUP(Processed_Data!C16314,'Literature Lookup Tables'!$P$2:$Q$156,2,0)</f>
        <v>#N/A</v>
      </c>
    </row>
    <row r="16315" spans="1:4" x14ac:dyDescent="0.35">
      <c r="A16315" s="82" t="e">
        <f t="shared" si="254"/>
        <v>#N/A</v>
      </c>
      <c r="D16315" s="82" t="e">
        <f>VLOOKUP(Processed_Data!C16315,'Literature Lookup Tables'!$P$2:$Q$156,2,0)</f>
        <v>#N/A</v>
      </c>
    </row>
    <row r="16316" spans="1:4" x14ac:dyDescent="0.35">
      <c r="A16316" s="82" t="e">
        <f t="shared" si="254"/>
        <v>#N/A</v>
      </c>
      <c r="D16316" s="82" t="e">
        <f>VLOOKUP(Processed_Data!C16316,'Literature Lookup Tables'!$P$2:$Q$156,2,0)</f>
        <v>#N/A</v>
      </c>
    </row>
    <row r="16317" spans="1:4" x14ac:dyDescent="0.35">
      <c r="A16317" s="82" t="e">
        <f t="shared" si="254"/>
        <v>#N/A</v>
      </c>
      <c r="D16317" s="82" t="e">
        <f>VLOOKUP(Processed_Data!C16317,'Literature Lookup Tables'!$P$2:$Q$156,2,0)</f>
        <v>#N/A</v>
      </c>
    </row>
    <row r="16318" spans="1:4" x14ac:dyDescent="0.35">
      <c r="A16318" s="82" t="e">
        <f t="shared" si="254"/>
        <v>#N/A</v>
      </c>
      <c r="D16318" s="82" t="e">
        <f>VLOOKUP(Processed_Data!C16318,'Literature Lookup Tables'!$P$2:$Q$156,2,0)</f>
        <v>#N/A</v>
      </c>
    </row>
    <row r="16319" spans="1:4" x14ac:dyDescent="0.35">
      <c r="A16319" s="82" t="e">
        <f t="shared" si="254"/>
        <v>#N/A</v>
      </c>
      <c r="D16319" s="82" t="e">
        <f>VLOOKUP(Processed_Data!C16319,'Literature Lookup Tables'!$P$2:$Q$156,2,0)</f>
        <v>#N/A</v>
      </c>
    </row>
    <row r="16320" spans="1:4" x14ac:dyDescent="0.35">
      <c r="A16320" s="82" t="e">
        <f t="shared" si="254"/>
        <v>#N/A</v>
      </c>
      <c r="D16320" s="82" t="e">
        <f>VLOOKUP(Processed_Data!C16320,'Literature Lookup Tables'!$P$2:$Q$156,2,0)</f>
        <v>#N/A</v>
      </c>
    </row>
    <row r="16321" spans="1:4" x14ac:dyDescent="0.35">
      <c r="A16321" s="82" t="e">
        <f t="shared" si="254"/>
        <v>#N/A</v>
      </c>
      <c r="D16321" s="82" t="e">
        <f>VLOOKUP(Processed_Data!C16321,'Literature Lookup Tables'!$P$2:$Q$156,2,0)</f>
        <v>#N/A</v>
      </c>
    </row>
    <row r="16322" spans="1:4" x14ac:dyDescent="0.35">
      <c r="A16322" s="82" t="e">
        <f t="shared" si="254"/>
        <v>#N/A</v>
      </c>
      <c r="D16322" s="82" t="e">
        <f>VLOOKUP(Processed_Data!C16322,'Literature Lookup Tables'!$P$2:$Q$156,2,0)</f>
        <v>#N/A</v>
      </c>
    </row>
    <row r="16323" spans="1:4" x14ac:dyDescent="0.35">
      <c r="A16323" s="82" t="e">
        <f t="shared" si="254"/>
        <v>#N/A</v>
      </c>
      <c r="D16323" s="82" t="e">
        <f>VLOOKUP(Processed_Data!C16323,'Literature Lookup Tables'!$P$2:$Q$156,2,0)</f>
        <v>#N/A</v>
      </c>
    </row>
    <row r="16324" spans="1:4" x14ac:dyDescent="0.35">
      <c r="A16324" s="82" t="e">
        <f t="shared" si="254"/>
        <v>#N/A</v>
      </c>
      <c r="D16324" s="82" t="e">
        <f>VLOOKUP(Processed_Data!C16324,'Literature Lookup Tables'!$P$2:$Q$156,2,0)</f>
        <v>#N/A</v>
      </c>
    </row>
    <row r="16325" spans="1:4" x14ac:dyDescent="0.35">
      <c r="A16325" s="82" t="e">
        <f t="shared" si="254"/>
        <v>#N/A</v>
      </c>
      <c r="D16325" s="82" t="e">
        <f>VLOOKUP(Processed_Data!C16325,'Literature Lookup Tables'!$P$2:$Q$156,2,0)</f>
        <v>#N/A</v>
      </c>
    </row>
    <row r="16326" spans="1:4" x14ac:dyDescent="0.35">
      <c r="A16326" s="82" t="e">
        <f t="shared" si="254"/>
        <v>#N/A</v>
      </c>
      <c r="D16326" s="82" t="e">
        <f>VLOOKUP(Processed_Data!C16326,'Literature Lookup Tables'!$P$2:$Q$156,2,0)</f>
        <v>#N/A</v>
      </c>
    </row>
    <row r="16327" spans="1:4" x14ac:dyDescent="0.35">
      <c r="A16327" s="82" t="e">
        <f t="shared" ref="A16327:A16390" si="255">F16327&amp;"-"&amp;E16327&amp;"-"&amp;D16327</f>
        <v>#N/A</v>
      </c>
      <c r="D16327" s="82" t="e">
        <f>VLOOKUP(Processed_Data!C16327,'Literature Lookup Tables'!$P$2:$Q$156,2,0)</f>
        <v>#N/A</v>
      </c>
    </row>
    <row r="16328" spans="1:4" x14ac:dyDescent="0.35">
      <c r="A16328" s="82" t="e">
        <f t="shared" si="255"/>
        <v>#N/A</v>
      </c>
      <c r="D16328" s="82" t="e">
        <f>VLOOKUP(Processed_Data!C16328,'Literature Lookup Tables'!$P$2:$Q$156,2,0)</f>
        <v>#N/A</v>
      </c>
    </row>
    <row r="16329" spans="1:4" x14ac:dyDescent="0.35">
      <c r="A16329" s="82" t="e">
        <f t="shared" si="255"/>
        <v>#N/A</v>
      </c>
      <c r="D16329" s="82" t="e">
        <f>VLOOKUP(Processed_Data!C16329,'Literature Lookup Tables'!$P$2:$Q$156,2,0)</f>
        <v>#N/A</v>
      </c>
    </row>
    <row r="16330" spans="1:4" x14ac:dyDescent="0.35">
      <c r="A16330" s="82" t="e">
        <f t="shared" si="255"/>
        <v>#N/A</v>
      </c>
      <c r="D16330" s="82" t="e">
        <f>VLOOKUP(Processed_Data!C16330,'Literature Lookup Tables'!$P$2:$Q$156,2,0)</f>
        <v>#N/A</v>
      </c>
    </row>
    <row r="16331" spans="1:4" x14ac:dyDescent="0.35">
      <c r="A16331" s="82" t="e">
        <f t="shared" si="255"/>
        <v>#N/A</v>
      </c>
      <c r="D16331" s="82" t="e">
        <f>VLOOKUP(Processed_Data!C16331,'Literature Lookup Tables'!$P$2:$Q$156,2,0)</f>
        <v>#N/A</v>
      </c>
    </row>
    <row r="16332" spans="1:4" x14ac:dyDescent="0.35">
      <c r="A16332" s="82" t="e">
        <f t="shared" si="255"/>
        <v>#N/A</v>
      </c>
      <c r="D16332" s="82" t="e">
        <f>VLOOKUP(Processed_Data!C16332,'Literature Lookup Tables'!$P$2:$Q$156,2,0)</f>
        <v>#N/A</v>
      </c>
    </row>
    <row r="16333" spans="1:4" x14ac:dyDescent="0.35">
      <c r="A16333" s="82" t="e">
        <f t="shared" si="255"/>
        <v>#N/A</v>
      </c>
      <c r="D16333" s="82" t="e">
        <f>VLOOKUP(Processed_Data!C16333,'Literature Lookup Tables'!$P$2:$Q$156,2,0)</f>
        <v>#N/A</v>
      </c>
    </row>
    <row r="16334" spans="1:4" x14ac:dyDescent="0.35">
      <c r="A16334" s="82" t="e">
        <f t="shared" si="255"/>
        <v>#N/A</v>
      </c>
      <c r="D16334" s="82" t="e">
        <f>VLOOKUP(Processed_Data!C16334,'Literature Lookup Tables'!$P$2:$Q$156,2,0)</f>
        <v>#N/A</v>
      </c>
    </row>
    <row r="16335" spans="1:4" x14ac:dyDescent="0.35">
      <c r="A16335" s="82" t="e">
        <f t="shared" si="255"/>
        <v>#N/A</v>
      </c>
      <c r="D16335" s="82" t="e">
        <f>VLOOKUP(Processed_Data!C16335,'Literature Lookup Tables'!$P$2:$Q$156,2,0)</f>
        <v>#N/A</v>
      </c>
    </row>
    <row r="16336" spans="1:4" x14ac:dyDescent="0.35">
      <c r="A16336" s="82" t="e">
        <f t="shared" si="255"/>
        <v>#N/A</v>
      </c>
      <c r="D16336" s="82" t="e">
        <f>VLOOKUP(Processed_Data!C16336,'Literature Lookup Tables'!$P$2:$Q$156,2,0)</f>
        <v>#N/A</v>
      </c>
    </row>
    <row r="16337" spans="1:4" x14ac:dyDescent="0.35">
      <c r="A16337" s="82" t="e">
        <f t="shared" si="255"/>
        <v>#N/A</v>
      </c>
      <c r="D16337" s="82" t="e">
        <f>VLOOKUP(Processed_Data!C16337,'Literature Lookup Tables'!$P$2:$Q$156,2,0)</f>
        <v>#N/A</v>
      </c>
    </row>
    <row r="16338" spans="1:4" x14ac:dyDescent="0.35">
      <c r="A16338" s="82" t="e">
        <f t="shared" si="255"/>
        <v>#N/A</v>
      </c>
      <c r="D16338" s="82" t="e">
        <f>VLOOKUP(Processed_Data!C16338,'Literature Lookup Tables'!$P$2:$Q$156,2,0)</f>
        <v>#N/A</v>
      </c>
    </row>
    <row r="16339" spans="1:4" x14ac:dyDescent="0.35">
      <c r="A16339" s="82" t="e">
        <f t="shared" si="255"/>
        <v>#N/A</v>
      </c>
      <c r="D16339" s="82" t="e">
        <f>VLOOKUP(Processed_Data!C16339,'Literature Lookup Tables'!$P$2:$Q$156,2,0)</f>
        <v>#N/A</v>
      </c>
    </row>
    <row r="16340" spans="1:4" x14ac:dyDescent="0.35">
      <c r="A16340" s="82" t="e">
        <f t="shared" si="255"/>
        <v>#N/A</v>
      </c>
      <c r="D16340" s="82" t="e">
        <f>VLOOKUP(Processed_Data!C16340,'Literature Lookup Tables'!$P$2:$Q$156,2,0)</f>
        <v>#N/A</v>
      </c>
    </row>
    <row r="16341" spans="1:4" x14ac:dyDescent="0.35">
      <c r="A16341" s="82" t="e">
        <f t="shared" si="255"/>
        <v>#N/A</v>
      </c>
      <c r="D16341" s="82" t="e">
        <f>VLOOKUP(Processed_Data!C16341,'Literature Lookup Tables'!$P$2:$Q$156,2,0)</f>
        <v>#N/A</v>
      </c>
    </row>
    <row r="16342" spans="1:4" x14ac:dyDescent="0.35">
      <c r="A16342" s="82" t="e">
        <f t="shared" si="255"/>
        <v>#N/A</v>
      </c>
      <c r="D16342" s="82" t="e">
        <f>VLOOKUP(Processed_Data!C16342,'Literature Lookup Tables'!$P$2:$Q$156,2,0)</f>
        <v>#N/A</v>
      </c>
    </row>
    <row r="16343" spans="1:4" x14ac:dyDescent="0.35">
      <c r="A16343" s="82" t="e">
        <f t="shared" si="255"/>
        <v>#N/A</v>
      </c>
      <c r="D16343" s="82" t="e">
        <f>VLOOKUP(Processed_Data!C16343,'Literature Lookup Tables'!$P$2:$Q$156,2,0)</f>
        <v>#N/A</v>
      </c>
    </row>
    <row r="16344" spans="1:4" x14ac:dyDescent="0.35">
      <c r="A16344" s="82" t="e">
        <f t="shared" si="255"/>
        <v>#N/A</v>
      </c>
      <c r="D16344" s="82" t="e">
        <f>VLOOKUP(Processed_Data!C16344,'Literature Lookup Tables'!$P$2:$Q$156,2,0)</f>
        <v>#N/A</v>
      </c>
    </row>
    <row r="16345" spans="1:4" x14ac:dyDescent="0.35">
      <c r="A16345" s="82" t="e">
        <f t="shared" si="255"/>
        <v>#N/A</v>
      </c>
      <c r="D16345" s="82" t="e">
        <f>VLOOKUP(Processed_Data!C16345,'Literature Lookup Tables'!$P$2:$Q$156,2,0)</f>
        <v>#N/A</v>
      </c>
    </row>
    <row r="16346" spans="1:4" x14ac:dyDescent="0.35">
      <c r="A16346" s="82" t="e">
        <f t="shared" si="255"/>
        <v>#N/A</v>
      </c>
      <c r="D16346" s="82" t="e">
        <f>VLOOKUP(Processed_Data!C16346,'Literature Lookup Tables'!$P$2:$Q$156,2,0)</f>
        <v>#N/A</v>
      </c>
    </row>
    <row r="16347" spans="1:4" x14ac:dyDescent="0.35">
      <c r="A16347" s="82" t="e">
        <f t="shared" si="255"/>
        <v>#N/A</v>
      </c>
      <c r="D16347" s="82" t="e">
        <f>VLOOKUP(Processed_Data!C16347,'Literature Lookup Tables'!$P$2:$Q$156,2,0)</f>
        <v>#N/A</v>
      </c>
    </row>
    <row r="16348" spans="1:4" x14ac:dyDescent="0.35">
      <c r="A16348" s="82" t="e">
        <f t="shared" si="255"/>
        <v>#N/A</v>
      </c>
      <c r="D16348" s="82" t="e">
        <f>VLOOKUP(Processed_Data!C16348,'Literature Lookup Tables'!$P$2:$Q$156,2,0)</f>
        <v>#N/A</v>
      </c>
    </row>
    <row r="16349" spans="1:4" x14ac:dyDescent="0.35">
      <c r="A16349" s="82" t="e">
        <f t="shared" si="255"/>
        <v>#N/A</v>
      </c>
      <c r="D16349" s="82" t="e">
        <f>VLOOKUP(Processed_Data!C16349,'Literature Lookup Tables'!$P$2:$Q$156,2,0)</f>
        <v>#N/A</v>
      </c>
    </row>
    <row r="16350" spans="1:4" x14ac:dyDescent="0.35">
      <c r="A16350" s="82" t="e">
        <f t="shared" si="255"/>
        <v>#N/A</v>
      </c>
      <c r="D16350" s="82" t="e">
        <f>VLOOKUP(Processed_Data!C16350,'Literature Lookup Tables'!$P$2:$Q$156,2,0)</f>
        <v>#N/A</v>
      </c>
    </row>
    <row r="16351" spans="1:4" x14ac:dyDescent="0.35">
      <c r="A16351" s="82" t="e">
        <f t="shared" si="255"/>
        <v>#N/A</v>
      </c>
      <c r="D16351" s="82" t="e">
        <f>VLOOKUP(Processed_Data!C16351,'Literature Lookup Tables'!$P$2:$Q$156,2,0)</f>
        <v>#N/A</v>
      </c>
    </row>
    <row r="16352" spans="1:4" x14ac:dyDescent="0.35">
      <c r="A16352" s="82" t="e">
        <f t="shared" si="255"/>
        <v>#N/A</v>
      </c>
      <c r="D16352" s="82" t="e">
        <f>VLOOKUP(Processed_Data!C16352,'Literature Lookup Tables'!$P$2:$Q$156,2,0)</f>
        <v>#N/A</v>
      </c>
    </row>
    <row r="16353" spans="1:4" x14ac:dyDescent="0.35">
      <c r="A16353" s="82" t="e">
        <f t="shared" si="255"/>
        <v>#N/A</v>
      </c>
      <c r="D16353" s="82" t="e">
        <f>VLOOKUP(Processed_Data!C16353,'Literature Lookup Tables'!$P$2:$Q$156,2,0)</f>
        <v>#N/A</v>
      </c>
    </row>
    <row r="16354" spans="1:4" x14ac:dyDescent="0.35">
      <c r="A16354" s="82" t="e">
        <f t="shared" si="255"/>
        <v>#N/A</v>
      </c>
      <c r="D16354" s="82" t="e">
        <f>VLOOKUP(Processed_Data!C16354,'Literature Lookup Tables'!$P$2:$Q$156,2,0)</f>
        <v>#N/A</v>
      </c>
    </row>
    <row r="16355" spans="1:4" x14ac:dyDescent="0.35">
      <c r="A16355" s="82" t="e">
        <f t="shared" si="255"/>
        <v>#N/A</v>
      </c>
      <c r="D16355" s="82" t="e">
        <f>VLOOKUP(Processed_Data!C16355,'Literature Lookup Tables'!$P$2:$Q$156,2,0)</f>
        <v>#N/A</v>
      </c>
    </row>
    <row r="16356" spans="1:4" x14ac:dyDescent="0.35">
      <c r="A16356" s="82" t="e">
        <f t="shared" si="255"/>
        <v>#N/A</v>
      </c>
      <c r="D16356" s="82" t="e">
        <f>VLOOKUP(Processed_Data!C16356,'Literature Lookup Tables'!$P$2:$Q$156,2,0)</f>
        <v>#N/A</v>
      </c>
    </row>
    <row r="16357" spans="1:4" x14ac:dyDescent="0.35">
      <c r="A16357" s="82" t="e">
        <f t="shared" si="255"/>
        <v>#N/A</v>
      </c>
      <c r="D16357" s="82" t="e">
        <f>VLOOKUP(Processed_Data!C16357,'Literature Lookup Tables'!$P$2:$Q$156,2,0)</f>
        <v>#N/A</v>
      </c>
    </row>
    <row r="16358" spans="1:4" x14ac:dyDescent="0.35">
      <c r="A16358" s="82" t="e">
        <f t="shared" si="255"/>
        <v>#N/A</v>
      </c>
      <c r="D16358" s="82" t="e">
        <f>VLOOKUP(Processed_Data!C16358,'Literature Lookup Tables'!$P$2:$Q$156,2,0)</f>
        <v>#N/A</v>
      </c>
    </row>
    <row r="16359" spans="1:4" x14ac:dyDescent="0.35">
      <c r="A16359" s="82" t="e">
        <f t="shared" si="255"/>
        <v>#N/A</v>
      </c>
      <c r="D16359" s="82" t="e">
        <f>VLOOKUP(Processed_Data!C16359,'Literature Lookup Tables'!$P$2:$Q$156,2,0)</f>
        <v>#N/A</v>
      </c>
    </row>
    <row r="16360" spans="1:4" x14ac:dyDescent="0.35">
      <c r="A16360" s="82" t="e">
        <f t="shared" si="255"/>
        <v>#N/A</v>
      </c>
      <c r="D16360" s="82" t="e">
        <f>VLOOKUP(Processed_Data!C16360,'Literature Lookup Tables'!$P$2:$Q$156,2,0)</f>
        <v>#N/A</v>
      </c>
    </row>
    <row r="16361" spans="1:4" x14ac:dyDescent="0.35">
      <c r="A16361" s="82" t="e">
        <f t="shared" si="255"/>
        <v>#N/A</v>
      </c>
      <c r="D16361" s="82" t="e">
        <f>VLOOKUP(Processed_Data!C16361,'Literature Lookup Tables'!$P$2:$Q$156,2,0)</f>
        <v>#N/A</v>
      </c>
    </row>
    <row r="16362" spans="1:4" x14ac:dyDescent="0.35">
      <c r="A16362" s="82" t="e">
        <f t="shared" si="255"/>
        <v>#N/A</v>
      </c>
      <c r="D16362" s="82" t="e">
        <f>VLOOKUP(Processed_Data!C16362,'Literature Lookup Tables'!$P$2:$Q$156,2,0)</f>
        <v>#N/A</v>
      </c>
    </row>
    <row r="16363" spans="1:4" x14ac:dyDescent="0.35">
      <c r="A16363" s="82" t="e">
        <f t="shared" si="255"/>
        <v>#N/A</v>
      </c>
      <c r="D16363" s="82" t="e">
        <f>VLOOKUP(Processed_Data!C16363,'Literature Lookup Tables'!$P$2:$Q$156,2,0)</f>
        <v>#N/A</v>
      </c>
    </row>
    <row r="16364" spans="1:4" x14ac:dyDescent="0.35">
      <c r="A16364" s="82" t="e">
        <f t="shared" si="255"/>
        <v>#N/A</v>
      </c>
      <c r="D16364" s="82" t="e">
        <f>VLOOKUP(Processed_Data!C16364,'Literature Lookup Tables'!$P$2:$Q$156,2,0)</f>
        <v>#N/A</v>
      </c>
    </row>
    <row r="16365" spans="1:4" x14ac:dyDescent="0.35">
      <c r="A16365" s="82" t="e">
        <f t="shared" si="255"/>
        <v>#N/A</v>
      </c>
      <c r="D16365" s="82" t="e">
        <f>VLOOKUP(Processed_Data!C16365,'Literature Lookup Tables'!$P$2:$Q$156,2,0)</f>
        <v>#N/A</v>
      </c>
    </row>
    <row r="16366" spans="1:4" x14ac:dyDescent="0.35">
      <c r="A16366" s="82" t="e">
        <f t="shared" si="255"/>
        <v>#N/A</v>
      </c>
      <c r="D16366" s="82" t="e">
        <f>VLOOKUP(Processed_Data!C16366,'Literature Lookup Tables'!$P$2:$Q$156,2,0)</f>
        <v>#N/A</v>
      </c>
    </row>
    <row r="16367" spans="1:4" x14ac:dyDescent="0.35">
      <c r="A16367" s="82" t="e">
        <f t="shared" si="255"/>
        <v>#N/A</v>
      </c>
      <c r="D16367" s="82" t="e">
        <f>VLOOKUP(Processed_Data!C16367,'Literature Lookup Tables'!$P$2:$Q$156,2,0)</f>
        <v>#N/A</v>
      </c>
    </row>
    <row r="16368" spans="1:4" x14ac:dyDescent="0.35">
      <c r="A16368" s="82" t="e">
        <f t="shared" si="255"/>
        <v>#N/A</v>
      </c>
      <c r="D16368" s="82" t="e">
        <f>VLOOKUP(Processed_Data!C16368,'Literature Lookup Tables'!$P$2:$Q$156,2,0)</f>
        <v>#N/A</v>
      </c>
    </row>
    <row r="16369" spans="1:4" x14ac:dyDescent="0.35">
      <c r="A16369" s="82" t="e">
        <f t="shared" si="255"/>
        <v>#N/A</v>
      </c>
      <c r="D16369" s="82" t="e">
        <f>VLOOKUP(Processed_Data!C16369,'Literature Lookup Tables'!$P$2:$Q$156,2,0)</f>
        <v>#N/A</v>
      </c>
    </row>
    <row r="16370" spans="1:4" x14ac:dyDescent="0.35">
      <c r="A16370" s="82" t="e">
        <f t="shared" si="255"/>
        <v>#N/A</v>
      </c>
      <c r="D16370" s="82" t="e">
        <f>VLOOKUP(Processed_Data!C16370,'Literature Lookup Tables'!$P$2:$Q$156,2,0)</f>
        <v>#N/A</v>
      </c>
    </row>
    <row r="16371" spans="1:4" x14ac:dyDescent="0.35">
      <c r="A16371" s="82" t="e">
        <f t="shared" si="255"/>
        <v>#N/A</v>
      </c>
      <c r="D16371" s="82" t="e">
        <f>VLOOKUP(Processed_Data!C16371,'Literature Lookup Tables'!$P$2:$Q$156,2,0)</f>
        <v>#N/A</v>
      </c>
    </row>
    <row r="16372" spans="1:4" x14ac:dyDescent="0.35">
      <c r="A16372" s="82" t="e">
        <f t="shared" si="255"/>
        <v>#N/A</v>
      </c>
      <c r="D16372" s="82" t="e">
        <f>VLOOKUP(Processed_Data!C16372,'Literature Lookup Tables'!$P$2:$Q$156,2,0)</f>
        <v>#N/A</v>
      </c>
    </row>
    <row r="16373" spans="1:4" x14ac:dyDescent="0.35">
      <c r="A16373" s="82" t="e">
        <f t="shared" si="255"/>
        <v>#N/A</v>
      </c>
      <c r="D16373" s="82" t="e">
        <f>VLOOKUP(Processed_Data!C16373,'Literature Lookup Tables'!$P$2:$Q$156,2,0)</f>
        <v>#N/A</v>
      </c>
    </row>
    <row r="16374" spans="1:4" x14ac:dyDescent="0.35">
      <c r="A16374" s="82" t="e">
        <f t="shared" si="255"/>
        <v>#N/A</v>
      </c>
      <c r="D16374" s="82" t="e">
        <f>VLOOKUP(Processed_Data!C16374,'Literature Lookup Tables'!$P$2:$Q$156,2,0)</f>
        <v>#N/A</v>
      </c>
    </row>
    <row r="16375" spans="1:4" x14ac:dyDescent="0.35">
      <c r="A16375" s="82" t="e">
        <f t="shared" si="255"/>
        <v>#N/A</v>
      </c>
      <c r="D16375" s="82" t="e">
        <f>VLOOKUP(Processed_Data!C16375,'Literature Lookup Tables'!$P$2:$Q$156,2,0)</f>
        <v>#N/A</v>
      </c>
    </row>
    <row r="16376" spans="1:4" x14ac:dyDescent="0.35">
      <c r="A16376" s="82" t="e">
        <f t="shared" si="255"/>
        <v>#N/A</v>
      </c>
      <c r="D16376" s="82" t="e">
        <f>VLOOKUP(Processed_Data!C16376,'Literature Lookup Tables'!$P$2:$Q$156,2,0)</f>
        <v>#N/A</v>
      </c>
    </row>
    <row r="16377" spans="1:4" x14ac:dyDescent="0.35">
      <c r="A16377" s="82" t="e">
        <f t="shared" si="255"/>
        <v>#N/A</v>
      </c>
      <c r="D16377" s="82" t="e">
        <f>VLOOKUP(Processed_Data!C16377,'Literature Lookup Tables'!$P$2:$Q$156,2,0)</f>
        <v>#N/A</v>
      </c>
    </row>
    <row r="16378" spans="1:4" x14ac:dyDescent="0.35">
      <c r="A16378" s="82" t="e">
        <f t="shared" si="255"/>
        <v>#N/A</v>
      </c>
      <c r="D16378" s="82" t="e">
        <f>VLOOKUP(Processed_Data!C16378,'Literature Lookup Tables'!$P$2:$Q$156,2,0)</f>
        <v>#N/A</v>
      </c>
    </row>
    <row r="16379" spans="1:4" x14ac:dyDescent="0.35">
      <c r="A16379" s="82" t="e">
        <f t="shared" si="255"/>
        <v>#N/A</v>
      </c>
      <c r="D16379" s="82" t="e">
        <f>VLOOKUP(Processed_Data!C16379,'Literature Lookup Tables'!$P$2:$Q$156,2,0)</f>
        <v>#N/A</v>
      </c>
    </row>
    <row r="16380" spans="1:4" x14ac:dyDescent="0.35">
      <c r="A16380" s="82" t="e">
        <f t="shared" si="255"/>
        <v>#N/A</v>
      </c>
      <c r="D16380" s="82" t="e">
        <f>VLOOKUP(Processed_Data!C16380,'Literature Lookup Tables'!$P$2:$Q$156,2,0)</f>
        <v>#N/A</v>
      </c>
    </row>
    <row r="16381" spans="1:4" x14ac:dyDescent="0.35">
      <c r="A16381" s="82" t="e">
        <f t="shared" si="255"/>
        <v>#N/A</v>
      </c>
      <c r="D16381" s="82" t="e">
        <f>VLOOKUP(Processed_Data!C16381,'Literature Lookup Tables'!$P$2:$Q$156,2,0)</f>
        <v>#N/A</v>
      </c>
    </row>
    <row r="16382" spans="1:4" x14ac:dyDescent="0.35">
      <c r="A16382" s="82" t="e">
        <f t="shared" si="255"/>
        <v>#N/A</v>
      </c>
      <c r="D16382" s="82" t="e">
        <f>VLOOKUP(Processed_Data!C16382,'Literature Lookup Tables'!$P$2:$Q$156,2,0)</f>
        <v>#N/A</v>
      </c>
    </row>
    <row r="16383" spans="1:4" x14ac:dyDescent="0.35">
      <c r="A16383" s="82" t="e">
        <f t="shared" si="255"/>
        <v>#N/A</v>
      </c>
      <c r="D16383" s="82" t="e">
        <f>VLOOKUP(Processed_Data!C16383,'Literature Lookup Tables'!$P$2:$Q$156,2,0)</f>
        <v>#N/A</v>
      </c>
    </row>
    <row r="16384" spans="1:4" x14ac:dyDescent="0.35">
      <c r="A16384" s="82" t="e">
        <f t="shared" si="255"/>
        <v>#N/A</v>
      </c>
      <c r="D16384" s="82" t="e">
        <f>VLOOKUP(Processed_Data!C16384,'Literature Lookup Tables'!$P$2:$Q$156,2,0)</f>
        <v>#N/A</v>
      </c>
    </row>
    <row r="16385" spans="1:4" x14ac:dyDescent="0.35">
      <c r="A16385" s="82" t="e">
        <f t="shared" si="255"/>
        <v>#N/A</v>
      </c>
      <c r="D16385" s="82" t="e">
        <f>VLOOKUP(Processed_Data!C16385,'Literature Lookup Tables'!$P$2:$Q$156,2,0)</f>
        <v>#N/A</v>
      </c>
    </row>
    <row r="16386" spans="1:4" x14ac:dyDescent="0.35">
      <c r="A16386" s="82" t="e">
        <f t="shared" si="255"/>
        <v>#N/A</v>
      </c>
      <c r="D16386" s="82" t="e">
        <f>VLOOKUP(Processed_Data!C16386,'Literature Lookup Tables'!$P$2:$Q$156,2,0)</f>
        <v>#N/A</v>
      </c>
    </row>
    <row r="16387" spans="1:4" x14ac:dyDescent="0.35">
      <c r="A16387" s="82" t="e">
        <f t="shared" si="255"/>
        <v>#N/A</v>
      </c>
      <c r="D16387" s="82" t="e">
        <f>VLOOKUP(Processed_Data!C16387,'Literature Lookup Tables'!$P$2:$Q$156,2,0)</f>
        <v>#N/A</v>
      </c>
    </row>
    <row r="16388" spans="1:4" x14ac:dyDescent="0.35">
      <c r="A16388" s="82" t="e">
        <f t="shared" si="255"/>
        <v>#N/A</v>
      </c>
      <c r="D16388" s="82" t="e">
        <f>VLOOKUP(Processed_Data!C16388,'Literature Lookup Tables'!$P$2:$Q$156,2,0)</f>
        <v>#N/A</v>
      </c>
    </row>
    <row r="16389" spans="1:4" x14ac:dyDescent="0.35">
      <c r="A16389" s="82" t="e">
        <f t="shared" si="255"/>
        <v>#N/A</v>
      </c>
      <c r="D16389" s="82" t="e">
        <f>VLOOKUP(Processed_Data!C16389,'Literature Lookup Tables'!$P$2:$Q$156,2,0)</f>
        <v>#N/A</v>
      </c>
    </row>
    <row r="16390" spans="1:4" x14ac:dyDescent="0.35">
      <c r="A16390" s="82" t="e">
        <f t="shared" si="255"/>
        <v>#N/A</v>
      </c>
      <c r="D16390" s="82" t="e">
        <f>VLOOKUP(Processed_Data!C16390,'Literature Lookup Tables'!$P$2:$Q$156,2,0)</f>
        <v>#N/A</v>
      </c>
    </row>
    <row r="16391" spans="1:4" x14ac:dyDescent="0.35">
      <c r="A16391" s="82" t="e">
        <f t="shared" ref="A16391:A16454" si="256">F16391&amp;"-"&amp;E16391&amp;"-"&amp;D16391</f>
        <v>#N/A</v>
      </c>
      <c r="D16391" s="82" t="e">
        <f>VLOOKUP(Processed_Data!C16391,'Literature Lookup Tables'!$P$2:$Q$156,2,0)</f>
        <v>#N/A</v>
      </c>
    </row>
    <row r="16392" spans="1:4" x14ac:dyDescent="0.35">
      <c r="A16392" s="82" t="e">
        <f t="shared" si="256"/>
        <v>#N/A</v>
      </c>
      <c r="D16392" s="82" t="e">
        <f>VLOOKUP(Processed_Data!C16392,'Literature Lookup Tables'!$P$2:$Q$156,2,0)</f>
        <v>#N/A</v>
      </c>
    </row>
    <row r="16393" spans="1:4" x14ac:dyDescent="0.35">
      <c r="A16393" s="82" t="e">
        <f t="shared" si="256"/>
        <v>#N/A</v>
      </c>
      <c r="D16393" s="82" t="e">
        <f>VLOOKUP(Processed_Data!C16393,'Literature Lookup Tables'!$P$2:$Q$156,2,0)</f>
        <v>#N/A</v>
      </c>
    </row>
    <row r="16394" spans="1:4" x14ac:dyDescent="0.35">
      <c r="A16394" s="82" t="e">
        <f t="shared" si="256"/>
        <v>#N/A</v>
      </c>
      <c r="D16394" s="82" t="e">
        <f>VLOOKUP(Processed_Data!C16394,'Literature Lookup Tables'!$P$2:$Q$156,2,0)</f>
        <v>#N/A</v>
      </c>
    </row>
    <row r="16395" spans="1:4" x14ac:dyDescent="0.35">
      <c r="A16395" s="82" t="e">
        <f t="shared" si="256"/>
        <v>#N/A</v>
      </c>
      <c r="D16395" s="82" t="e">
        <f>VLOOKUP(Processed_Data!C16395,'Literature Lookup Tables'!$P$2:$Q$156,2,0)</f>
        <v>#N/A</v>
      </c>
    </row>
    <row r="16396" spans="1:4" x14ac:dyDescent="0.35">
      <c r="A16396" s="82" t="e">
        <f t="shared" si="256"/>
        <v>#N/A</v>
      </c>
      <c r="D16396" s="82" t="e">
        <f>VLOOKUP(Processed_Data!C16396,'Literature Lookup Tables'!$P$2:$Q$156,2,0)</f>
        <v>#N/A</v>
      </c>
    </row>
    <row r="16397" spans="1:4" x14ac:dyDescent="0.35">
      <c r="A16397" s="82" t="e">
        <f t="shared" si="256"/>
        <v>#N/A</v>
      </c>
      <c r="D16397" s="82" t="e">
        <f>VLOOKUP(Processed_Data!C16397,'Literature Lookup Tables'!$P$2:$Q$156,2,0)</f>
        <v>#N/A</v>
      </c>
    </row>
    <row r="16398" spans="1:4" x14ac:dyDescent="0.35">
      <c r="A16398" s="82" t="e">
        <f t="shared" si="256"/>
        <v>#N/A</v>
      </c>
      <c r="D16398" s="82" t="e">
        <f>VLOOKUP(Processed_Data!C16398,'Literature Lookup Tables'!$P$2:$Q$156,2,0)</f>
        <v>#N/A</v>
      </c>
    </row>
    <row r="16399" spans="1:4" x14ac:dyDescent="0.35">
      <c r="A16399" s="82" t="e">
        <f t="shared" si="256"/>
        <v>#N/A</v>
      </c>
      <c r="D16399" s="82" t="e">
        <f>VLOOKUP(Processed_Data!C16399,'Literature Lookup Tables'!$P$2:$Q$156,2,0)</f>
        <v>#N/A</v>
      </c>
    </row>
    <row r="16400" spans="1:4" x14ac:dyDescent="0.35">
      <c r="A16400" s="82" t="e">
        <f t="shared" si="256"/>
        <v>#N/A</v>
      </c>
      <c r="D16400" s="82" t="e">
        <f>VLOOKUP(Processed_Data!C16400,'Literature Lookup Tables'!$P$2:$Q$156,2,0)</f>
        <v>#N/A</v>
      </c>
    </row>
    <row r="16401" spans="1:4" x14ac:dyDescent="0.35">
      <c r="A16401" s="82" t="e">
        <f t="shared" si="256"/>
        <v>#N/A</v>
      </c>
      <c r="D16401" s="82" t="e">
        <f>VLOOKUP(Processed_Data!C16401,'Literature Lookup Tables'!$P$2:$Q$156,2,0)</f>
        <v>#N/A</v>
      </c>
    </row>
    <row r="16402" spans="1:4" x14ac:dyDescent="0.35">
      <c r="A16402" s="82" t="e">
        <f t="shared" si="256"/>
        <v>#N/A</v>
      </c>
      <c r="D16402" s="82" t="e">
        <f>VLOOKUP(Processed_Data!C16402,'Literature Lookup Tables'!$P$2:$Q$156,2,0)</f>
        <v>#N/A</v>
      </c>
    </row>
    <row r="16403" spans="1:4" x14ac:dyDescent="0.35">
      <c r="A16403" s="82" t="e">
        <f t="shared" si="256"/>
        <v>#N/A</v>
      </c>
      <c r="D16403" s="82" t="e">
        <f>VLOOKUP(Processed_Data!C16403,'Literature Lookup Tables'!$P$2:$Q$156,2,0)</f>
        <v>#N/A</v>
      </c>
    </row>
    <row r="16404" spans="1:4" x14ac:dyDescent="0.35">
      <c r="A16404" s="82" t="e">
        <f t="shared" si="256"/>
        <v>#N/A</v>
      </c>
      <c r="D16404" s="82" t="e">
        <f>VLOOKUP(Processed_Data!C16404,'Literature Lookup Tables'!$P$2:$Q$156,2,0)</f>
        <v>#N/A</v>
      </c>
    </row>
    <row r="16405" spans="1:4" x14ac:dyDescent="0.35">
      <c r="A16405" s="82" t="e">
        <f t="shared" si="256"/>
        <v>#N/A</v>
      </c>
      <c r="D16405" s="82" t="e">
        <f>VLOOKUP(Processed_Data!C16405,'Literature Lookup Tables'!$P$2:$Q$156,2,0)</f>
        <v>#N/A</v>
      </c>
    </row>
    <row r="16406" spans="1:4" x14ac:dyDescent="0.35">
      <c r="A16406" s="82" t="e">
        <f t="shared" si="256"/>
        <v>#N/A</v>
      </c>
      <c r="D16406" s="82" t="e">
        <f>VLOOKUP(Processed_Data!C16406,'Literature Lookup Tables'!$P$2:$Q$156,2,0)</f>
        <v>#N/A</v>
      </c>
    </row>
    <row r="16407" spans="1:4" x14ac:dyDescent="0.35">
      <c r="A16407" s="82" t="e">
        <f t="shared" si="256"/>
        <v>#N/A</v>
      </c>
      <c r="D16407" s="82" t="e">
        <f>VLOOKUP(Processed_Data!C16407,'Literature Lookup Tables'!$P$2:$Q$156,2,0)</f>
        <v>#N/A</v>
      </c>
    </row>
    <row r="16408" spans="1:4" x14ac:dyDescent="0.35">
      <c r="A16408" s="82" t="e">
        <f t="shared" si="256"/>
        <v>#N/A</v>
      </c>
      <c r="D16408" s="82" t="e">
        <f>VLOOKUP(Processed_Data!C16408,'Literature Lookup Tables'!$P$2:$Q$156,2,0)</f>
        <v>#N/A</v>
      </c>
    </row>
    <row r="16409" spans="1:4" x14ac:dyDescent="0.35">
      <c r="A16409" s="82" t="e">
        <f t="shared" si="256"/>
        <v>#N/A</v>
      </c>
      <c r="D16409" s="82" t="e">
        <f>VLOOKUP(Processed_Data!C16409,'Literature Lookup Tables'!$P$2:$Q$156,2,0)</f>
        <v>#N/A</v>
      </c>
    </row>
    <row r="16410" spans="1:4" x14ac:dyDescent="0.35">
      <c r="A16410" s="82" t="e">
        <f t="shared" si="256"/>
        <v>#N/A</v>
      </c>
      <c r="D16410" s="82" t="e">
        <f>VLOOKUP(Processed_Data!C16410,'Literature Lookup Tables'!$P$2:$Q$156,2,0)</f>
        <v>#N/A</v>
      </c>
    </row>
    <row r="16411" spans="1:4" x14ac:dyDescent="0.35">
      <c r="A16411" s="82" t="e">
        <f t="shared" si="256"/>
        <v>#N/A</v>
      </c>
      <c r="D16411" s="82" t="e">
        <f>VLOOKUP(Processed_Data!C16411,'Literature Lookup Tables'!$P$2:$Q$156,2,0)</f>
        <v>#N/A</v>
      </c>
    </row>
    <row r="16412" spans="1:4" x14ac:dyDescent="0.35">
      <c r="A16412" s="82" t="e">
        <f t="shared" si="256"/>
        <v>#N/A</v>
      </c>
      <c r="D16412" s="82" t="e">
        <f>VLOOKUP(Processed_Data!C16412,'Literature Lookup Tables'!$P$2:$Q$156,2,0)</f>
        <v>#N/A</v>
      </c>
    </row>
    <row r="16413" spans="1:4" x14ac:dyDescent="0.35">
      <c r="A16413" s="82" t="e">
        <f t="shared" si="256"/>
        <v>#N/A</v>
      </c>
      <c r="D16413" s="82" t="e">
        <f>VLOOKUP(Processed_Data!C16413,'Literature Lookup Tables'!$P$2:$Q$156,2,0)</f>
        <v>#N/A</v>
      </c>
    </row>
    <row r="16414" spans="1:4" x14ac:dyDescent="0.35">
      <c r="A16414" s="82" t="e">
        <f t="shared" si="256"/>
        <v>#N/A</v>
      </c>
      <c r="D16414" s="82" t="e">
        <f>VLOOKUP(Processed_Data!C16414,'Literature Lookup Tables'!$P$2:$Q$156,2,0)</f>
        <v>#N/A</v>
      </c>
    </row>
    <row r="16415" spans="1:4" x14ac:dyDescent="0.35">
      <c r="A16415" s="82" t="e">
        <f t="shared" si="256"/>
        <v>#N/A</v>
      </c>
      <c r="D16415" s="82" t="e">
        <f>VLOOKUP(Processed_Data!C16415,'Literature Lookup Tables'!$P$2:$Q$156,2,0)</f>
        <v>#N/A</v>
      </c>
    </row>
    <row r="16416" spans="1:4" x14ac:dyDescent="0.35">
      <c r="A16416" s="82" t="e">
        <f t="shared" si="256"/>
        <v>#N/A</v>
      </c>
      <c r="D16416" s="82" t="e">
        <f>VLOOKUP(Processed_Data!C16416,'Literature Lookup Tables'!$P$2:$Q$156,2,0)</f>
        <v>#N/A</v>
      </c>
    </row>
    <row r="16417" spans="1:4" x14ac:dyDescent="0.35">
      <c r="A16417" s="82" t="e">
        <f t="shared" si="256"/>
        <v>#N/A</v>
      </c>
      <c r="D16417" s="82" t="e">
        <f>VLOOKUP(Processed_Data!C16417,'Literature Lookup Tables'!$P$2:$Q$156,2,0)</f>
        <v>#N/A</v>
      </c>
    </row>
    <row r="16418" spans="1:4" x14ac:dyDescent="0.35">
      <c r="A16418" s="82" t="e">
        <f t="shared" si="256"/>
        <v>#N/A</v>
      </c>
      <c r="D16418" s="82" t="e">
        <f>VLOOKUP(Processed_Data!C16418,'Literature Lookup Tables'!$P$2:$Q$156,2,0)</f>
        <v>#N/A</v>
      </c>
    </row>
    <row r="16419" spans="1:4" x14ac:dyDescent="0.35">
      <c r="A16419" s="82" t="e">
        <f t="shared" si="256"/>
        <v>#N/A</v>
      </c>
      <c r="D16419" s="82" t="e">
        <f>VLOOKUP(Processed_Data!C16419,'Literature Lookup Tables'!$P$2:$Q$156,2,0)</f>
        <v>#N/A</v>
      </c>
    </row>
    <row r="16420" spans="1:4" x14ac:dyDescent="0.35">
      <c r="A16420" s="82" t="e">
        <f t="shared" si="256"/>
        <v>#N/A</v>
      </c>
      <c r="D16420" s="82" t="e">
        <f>VLOOKUP(Processed_Data!C16420,'Literature Lookup Tables'!$P$2:$Q$156,2,0)</f>
        <v>#N/A</v>
      </c>
    </row>
    <row r="16421" spans="1:4" x14ac:dyDescent="0.35">
      <c r="A16421" s="82" t="e">
        <f t="shared" si="256"/>
        <v>#N/A</v>
      </c>
      <c r="D16421" s="82" t="e">
        <f>VLOOKUP(Processed_Data!C16421,'Literature Lookup Tables'!$P$2:$Q$156,2,0)</f>
        <v>#N/A</v>
      </c>
    </row>
    <row r="16422" spans="1:4" x14ac:dyDescent="0.35">
      <c r="A16422" s="82" t="e">
        <f t="shared" si="256"/>
        <v>#N/A</v>
      </c>
      <c r="D16422" s="82" t="e">
        <f>VLOOKUP(Processed_Data!C16422,'Literature Lookup Tables'!$P$2:$Q$156,2,0)</f>
        <v>#N/A</v>
      </c>
    </row>
    <row r="16423" spans="1:4" x14ac:dyDescent="0.35">
      <c r="A16423" s="82" t="e">
        <f t="shared" si="256"/>
        <v>#N/A</v>
      </c>
      <c r="D16423" s="82" t="e">
        <f>VLOOKUP(Processed_Data!C16423,'Literature Lookup Tables'!$P$2:$Q$156,2,0)</f>
        <v>#N/A</v>
      </c>
    </row>
    <row r="16424" spans="1:4" x14ac:dyDescent="0.35">
      <c r="A16424" s="82" t="e">
        <f t="shared" si="256"/>
        <v>#N/A</v>
      </c>
      <c r="D16424" s="82" t="e">
        <f>VLOOKUP(Processed_Data!C16424,'Literature Lookup Tables'!$P$2:$Q$156,2,0)</f>
        <v>#N/A</v>
      </c>
    </row>
    <row r="16425" spans="1:4" x14ac:dyDescent="0.35">
      <c r="A16425" s="82" t="e">
        <f t="shared" si="256"/>
        <v>#N/A</v>
      </c>
      <c r="D16425" s="82" t="e">
        <f>VLOOKUP(Processed_Data!C16425,'Literature Lookup Tables'!$P$2:$Q$156,2,0)</f>
        <v>#N/A</v>
      </c>
    </row>
    <row r="16426" spans="1:4" x14ac:dyDescent="0.35">
      <c r="A16426" s="82" t="e">
        <f t="shared" si="256"/>
        <v>#N/A</v>
      </c>
      <c r="D16426" s="82" t="e">
        <f>VLOOKUP(Processed_Data!C16426,'Literature Lookup Tables'!$P$2:$Q$156,2,0)</f>
        <v>#N/A</v>
      </c>
    </row>
    <row r="16427" spans="1:4" x14ac:dyDescent="0.35">
      <c r="A16427" s="82" t="e">
        <f t="shared" si="256"/>
        <v>#N/A</v>
      </c>
      <c r="D16427" s="82" t="e">
        <f>VLOOKUP(Processed_Data!C16427,'Literature Lookup Tables'!$P$2:$Q$156,2,0)</f>
        <v>#N/A</v>
      </c>
    </row>
    <row r="16428" spans="1:4" x14ac:dyDescent="0.35">
      <c r="A16428" s="82" t="e">
        <f t="shared" si="256"/>
        <v>#N/A</v>
      </c>
      <c r="D16428" s="82" t="e">
        <f>VLOOKUP(Processed_Data!C16428,'Literature Lookup Tables'!$P$2:$Q$156,2,0)</f>
        <v>#N/A</v>
      </c>
    </row>
    <row r="16429" spans="1:4" x14ac:dyDescent="0.35">
      <c r="A16429" s="82" t="e">
        <f t="shared" si="256"/>
        <v>#N/A</v>
      </c>
      <c r="D16429" s="82" t="e">
        <f>VLOOKUP(Processed_Data!C16429,'Literature Lookup Tables'!$P$2:$Q$156,2,0)</f>
        <v>#N/A</v>
      </c>
    </row>
    <row r="16430" spans="1:4" x14ac:dyDescent="0.35">
      <c r="A16430" s="82" t="e">
        <f t="shared" si="256"/>
        <v>#N/A</v>
      </c>
      <c r="D16430" s="82" t="e">
        <f>VLOOKUP(Processed_Data!C16430,'Literature Lookup Tables'!$P$2:$Q$156,2,0)</f>
        <v>#N/A</v>
      </c>
    </row>
    <row r="16431" spans="1:4" x14ac:dyDescent="0.35">
      <c r="A16431" s="82" t="e">
        <f t="shared" si="256"/>
        <v>#N/A</v>
      </c>
      <c r="D16431" s="82" t="e">
        <f>VLOOKUP(Processed_Data!C16431,'Literature Lookup Tables'!$P$2:$Q$156,2,0)</f>
        <v>#N/A</v>
      </c>
    </row>
    <row r="16432" spans="1:4" x14ac:dyDescent="0.35">
      <c r="A16432" s="82" t="e">
        <f t="shared" si="256"/>
        <v>#N/A</v>
      </c>
      <c r="D16432" s="82" t="e">
        <f>VLOOKUP(Processed_Data!C16432,'Literature Lookup Tables'!$P$2:$Q$156,2,0)</f>
        <v>#N/A</v>
      </c>
    </row>
    <row r="16433" spans="1:4" x14ac:dyDescent="0.35">
      <c r="A16433" s="82" t="e">
        <f t="shared" si="256"/>
        <v>#N/A</v>
      </c>
      <c r="D16433" s="82" t="e">
        <f>VLOOKUP(Processed_Data!C16433,'Literature Lookup Tables'!$P$2:$Q$156,2,0)</f>
        <v>#N/A</v>
      </c>
    </row>
    <row r="16434" spans="1:4" x14ac:dyDescent="0.35">
      <c r="A16434" s="82" t="e">
        <f t="shared" si="256"/>
        <v>#N/A</v>
      </c>
      <c r="D16434" s="82" t="e">
        <f>VLOOKUP(Processed_Data!C16434,'Literature Lookup Tables'!$P$2:$Q$156,2,0)</f>
        <v>#N/A</v>
      </c>
    </row>
    <row r="16435" spans="1:4" x14ac:dyDescent="0.35">
      <c r="A16435" s="82" t="e">
        <f t="shared" si="256"/>
        <v>#N/A</v>
      </c>
      <c r="D16435" s="82" t="e">
        <f>VLOOKUP(Processed_Data!C16435,'Literature Lookup Tables'!$P$2:$Q$156,2,0)</f>
        <v>#N/A</v>
      </c>
    </row>
    <row r="16436" spans="1:4" x14ac:dyDescent="0.35">
      <c r="A16436" s="82" t="e">
        <f t="shared" si="256"/>
        <v>#N/A</v>
      </c>
      <c r="D16436" s="82" t="e">
        <f>VLOOKUP(Processed_Data!C16436,'Literature Lookup Tables'!$P$2:$Q$156,2,0)</f>
        <v>#N/A</v>
      </c>
    </row>
    <row r="16437" spans="1:4" x14ac:dyDescent="0.35">
      <c r="A16437" s="82" t="e">
        <f t="shared" si="256"/>
        <v>#N/A</v>
      </c>
      <c r="D16437" s="82" t="e">
        <f>VLOOKUP(Processed_Data!C16437,'Literature Lookup Tables'!$P$2:$Q$156,2,0)</f>
        <v>#N/A</v>
      </c>
    </row>
    <row r="16438" spans="1:4" x14ac:dyDescent="0.35">
      <c r="A16438" s="82" t="e">
        <f t="shared" si="256"/>
        <v>#N/A</v>
      </c>
      <c r="D16438" s="82" t="e">
        <f>VLOOKUP(Processed_Data!C16438,'Literature Lookup Tables'!$P$2:$Q$156,2,0)</f>
        <v>#N/A</v>
      </c>
    </row>
    <row r="16439" spans="1:4" x14ac:dyDescent="0.35">
      <c r="A16439" s="82" t="e">
        <f t="shared" si="256"/>
        <v>#N/A</v>
      </c>
      <c r="D16439" s="82" t="e">
        <f>VLOOKUP(Processed_Data!C16439,'Literature Lookup Tables'!$P$2:$Q$156,2,0)</f>
        <v>#N/A</v>
      </c>
    </row>
    <row r="16440" spans="1:4" x14ac:dyDescent="0.35">
      <c r="A16440" s="82" t="e">
        <f t="shared" si="256"/>
        <v>#N/A</v>
      </c>
      <c r="D16440" s="82" t="e">
        <f>VLOOKUP(Processed_Data!C16440,'Literature Lookup Tables'!$P$2:$Q$156,2,0)</f>
        <v>#N/A</v>
      </c>
    </row>
    <row r="16441" spans="1:4" x14ac:dyDescent="0.35">
      <c r="A16441" s="82" t="e">
        <f t="shared" si="256"/>
        <v>#N/A</v>
      </c>
      <c r="D16441" s="82" t="e">
        <f>VLOOKUP(Processed_Data!C16441,'Literature Lookup Tables'!$P$2:$Q$156,2,0)</f>
        <v>#N/A</v>
      </c>
    </row>
    <row r="16442" spans="1:4" x14ac:dyDescent="0.35">
      <c r="A16442" s="82" t="e">
        <f t="shared" si="256"/>
        <v>#N/A</v>
      </c>
      <c r="D16442" s="82" t="e">
        <f>VLOOKUP(Processed_Data!C16442,'Literature Lookup Tables'!$P$2:$Q$156,2,0)</f>
        <v>#N/A</v>
      </c>
    </row>
    <row r="16443" spans="1:4" x14ac:dyDescent="0.35">
      <c r="A16443" s="82" t="e">
        <f t="shared" si="256"/>
        <v>#N/A</v>
      </c>
      <c r="D16443" s="82" t="e">
        <f>VLOOKUP(Processed_Data!C16443,'Literature Lookup Tables'!$P$2:$Q$156,2,0)</f>
        <v>#N/A</v>
      </c>
    </row>
    <row r="16444" spans="1:4" x14ac:dyDescent="0.35">
      <c r="A16444" s="82" t="e">
        <f t="shared" si="256"/>
        <v>#N/A</v>
      </c>
      <c r="D16444" s="82" t="e">
        <f>VLOOKUP(Processed_Data!C16444,'Literature Lookup Tables'!$P$2:$Q$156,2,0)</f>
        <v>#N/A</v>
      </c>
    </row>
    <row r="16445" spans="1:4" x14ac:dyDescent="0.35">
      <c r="A16445" s="82" t="e">
        <f t="shared" si="256"/>
        <v>#N/A</v>
      </c>
      <c r="D16445" s="82" t="e">
        <f>VLOOKUP(Processed_Data!C16445,'Literature Lookup Tables'!$P$2:$Q$156,2,0)</f>
        <v>#N/A</v>
      </c>
    </row>
    <row r="16446" spans="1:4" x14ac:dyDescent="0.35">
      <c r="A16446" s="82" t="e">
        <f t="shared" si="256"/>
        <v>#N/A</v>
      </c>
      <c r="D16446" s="82" t="e">
        <f>VLOOKUP(Processed_Data!C16446,'Literature Lookup Tables'!$P$2:$Q$156,2,0)</f>
        <v>#N/A</v>
      </c>
    </row>
    <row r="16447" spans="1:4" x14ac:dyDescent="0.35">
      <c r="A16447" s="82" t="e">
        <f t="shared" si="256"/>
        <v>#N/A</v>
      </c>
      <c r="D16447" s="82" t="e">
        <f>VLOOKUP(Processed_Data!C16447,'Literature Lookup Tables'!$P$2:$Q$156,2,0)</f>
        <v>#N/A</v>
      </c>
    </row>
    <row r="16448" spans="1:4" x14ac:dyDescent="0.35">
      <c r="A16448" s="82" t="e">
        <f t="shared" si="256"/>
        <v>#N/A</v>
      </c>
      <c r="D16448" s="82" t="e">
        <f>VLOOKUP(Processed_Data!C16448,'Literature Lookup Tables'!$P$2:$Q$156,2,0)</f>
        <v>#N/A</v>
      </c>
    </row>
    <row r="16449" spans="1:4" x14ac:dyDescent="0.35">
      <c r="A16449" s="82" t="e">
        <f t="shared" si="256"/>
        <v>#N/A</v>
      </c>
      <c r="D16449" s="82" t="e">
        <f>VLOOKUP(Processed_Data!C16449,'Literature Lookup Tables'!$P$2:$Q$156,2,0)</f>
        <v>#N/A</v>
      </c>
    </row>
    <row r="16450" spans="1:4" x14ac:dyDescent="0.35">
      <c r="A16450" s="82" t="e">
        <f t="shared" si="256"/>
        <v>#N/A</v>
      </c>
      <c r="D16450" s="82" t="e">
        <f>VLOOKUP(Processed_Data!C16450,'Literature Lookup Tables'!$P$2:$Q$156,2,0)</f>
        <v>#N/A</v>
      </c>
    </row>
    <row r="16451" spans="1:4" x14ac:dyDescent="0.35">
      <c r="A16451" s="82" t="e">
        <f t="shared" si="256"/>
        <v>#N/A</v>
      </c>
      <c r="D16451" s="82" t="e">
        <f>VLOOKUP(Processed_Data!C16451,'Literature Lookup Tables'!$P$2:$Q$156,2,0)</f>
        <v>#N/A</v>
      </c>
    </row>
    <row r="16452" spans="1:4" x14ac:dyDescent="0.35">
      <c r="A16452" s="82" t="e">
        <f t="shared" si="256"/>
        <v>#N/A</v>
      </c>
      <c r="D16452" s="82" t="e">
        <f>VLOOKUP(Processed_Data!C16452,'Literature Lookup Tables'!$P$2:$Q$156,2,0)</f>
        <v>#N/A</v>
      </c>
    </row>
    <row r="16453" spans="1:4" x14ac:dyDescent="0.35">
      <c r="A16453" s="82" t="e">
        <f t="shared" si="256"/>
        <v>#N/A</v>
      </c>
      <c r="D16453" s="82" t="e">
        <f>VLOOKUP(Processed_Data!C16453,'Literature Lookup Tables'!$P$2:$Q$156,2,0)</f>
        <v>#N/A</v>
      </c>
    </row>
    <row r="16454" spans="1:4" x14ac:dyDescent="0.35">
      <c r="A16454" s="82" t="e">
        <f t="shared" si="256"/>
        <v>#N/A</v>
      </c>
      <c r="D16454" s="82" t="e">
        <f>VLOOKUP(Processed_Data!C16454,'Literature Lookup Tables'!$P$2:$Q$156,2,0)</f>
        <v>#N/A</v>
      </c>
    </row>
    <row r="16455" spans="1:4" x14ac:dyDescent="0.35">
      <c r="A16455" s="82" t="e">
        <f t="shared" ref="A16455:A16518" si="257">F16455&amp;"-"&amp;E16455&amp;"-"&amp;D16455</f>
        <v>#N/A</v>
      </c>
      <c r="D16455" s="82" t="e">
        <f>VLOOKUP(Processed_Data!C16455,'Literature Lookup Tables'!$P$2:$Q$156,2,0)</f>
        <v>#N/A</v>
      </c>
    </row>
    <row r="16456" spans="1:4" x14ac:dyDescent="0.35">
      <c r="A16456" s="82" t="e">
        <f t="shared" si="257"/>
        <v>#N/A</v>
      </c>
      <c r="D16456" s="82" t="e">
        <f>VLOOKUP(Processed_Data!C16456,'Literature Lookup Tables'!$P$2:$Q$156,2,0)</f>
        <v>#N/A</v>
      </c>
    </row>
    <row r="16457" spans="1:4" x14ac:dyDescent="0.35">
      <c r="A16457" s="82" t="e">
        <f t="shared" si="257"/>
        <v>#N/A</v>
      </c>
      <c r="D16457" s="82" t="e">
        <f>VLOOKUP(Processed_Data!C16457,'Literature Lookup Tables'!$P$2:$Q$156,2,0)</f>
        <v>#N/A</v>
      </c>
    </row>
    <row r="16458" spans="1:4" x14ac:dyDescent="0.35">
      <c r="A16458" s="82" t="e">
        <f t="shared" si="257"/>
        <v>#N/A</v>
      </c>
      <c r="D16458" s="82" t="e">
        <f>VLOOKUP(Processed_Data!C16458,'Literature Lookup Tables'!$P$2:$Q$156,2,0)</f>
        <v>#N/A</v>
      </c>
    </row>
    <row r="16459" spans="1:4" x14ac:dyDescent="0.35">
      <c r="A16459" s="82" t="e">
        <f t="shared" si="257"/>
        <v>#N/A</v>
      </c>
      <c r="D16459" s="82" t="e">
        <f>VLOOKUP(Processed_Data!C16459,'Literature Lookup Tables'!$P$2:$Q$156,2,0)</f>
        <v>#N/A</v>
      </c>
    </row>
    <row r="16460" spans="1:4" x14ac:dyDescent="0.35">
      <c r="A16460" s="82" t="e">
        <f t="shared" si="257"/>
        <v>#N/A</v>
      </c>
      <c r="D16460" s="82" t="e">
        <f>VLOOKUP(Processed_Data!C16460,'Literature Lookup Tables'!$P$2:$Q$156,2,0)</f>
        <v>#N/A</v>
      </c>
    </row>
    <row r="16461" spans="1:4" x14ac:dyDescent="0.35">
      <c r="A16461" s="82" t="e">
        <f t="shared" si="257"/>
        <v>#N/A</v>
      </c>
      <c r="D16461" s="82" t="e">
        <f>VLOOKUP(Processed_Data!C16461,'Literature Lookup Tables'!$P$2:$Q$156,2,0)</f>
        <v>#N/A</v>
      </c>
    </row>
    <row r="16462" spans="1:4" x14ac:dyDescent="0.35">
      <c r="A16462" s="82" t="e">
        <f t="shared" si="257"/>
        <v>#N/A</v>
      </c>
      <c r="D16462" s="82" t="e">
        <f>VLOOKUP(Processed_Data!C16462,'Literature Lookup Tables'!$P$2:$Q$156,2,0)</f>
        <v>#N/A</v>
      </c>
    </row>
    <row r="16463" spans="1:4" x14ac:dyDescent="0.35">
      <c r="A16463" s="82" t="e">
        <f t="shared" si="257"/>
        <v>#N/A</v>
      </c>
      <c r="D16463" s="82" t="e">
        <f>VLOOKUP(Processed_Data!C16463,'Literature Lookup Tables'!$P$2:$Q$156,2,0)</f>
        <v>#N/A</v>
      </c>
    </row>
    <row r="16464" spans="1:4" x14ac:dyDescent="0.35">
      <c r="A16464" s="82" t="e">
        <f t="shared" si="257"/>
        <v>#N/A</v>
      </c>
      <c r="D16464" s="82" t="e">
        <f>VLOOKUP(Processed_Data!C16464,'Literature Lookup Tables'!$P$2:$Q$156,2,0)</f>
        <v>#N/A</v>
      </c>
    </row>
    <row r="16465" spans="1:4" x14ac:dyDescent="0.35">
      <c r="A16465" s="82" t="e">
        <f t="shared" si="257"/>
        <v>#N/A</v>
      </c>
      <c r="D16465" s="82" t="e">
        <f>VLOOKUP(Processed_Data!C16465,'Literature Lookup Tables'!$P$2:$Q$156,2,0)</f>
        <v>#N/A</v>
      </c>
    </row>
    <row r="16466" spans="1:4" x14ac:dyDescent="0.35">
      <c r="A16466" s="82" t="e">
        <f t="shared" si="257"/>
        <v>#N/A</v>
      </c>
      <c r="D16466" s="82" t="e">
        <f>VLOOKUP(Processed_Data!C16466,'Literature Lookup Tables'!$P$2:$Q$156,2,0)</f>
        <v>#N/A</v>
      </c>
    </row>
    <row r="16467" spans="1:4" x14ac:dyDescent="0.35">
      <c r="A16467" s="82" t="e">
        <f t="shared" si="257"/>
        <v>#N/A</v>
      </c>
      <c r="D16467" s="82" t="e">
        <f>VLOOKUP(Processed_Data!C16467,'Literature Lookup Tables'!$P$2:$Q$156,2,0)</f>
        <v>#N/A</v>
      </c>
    </row>
    <row r="16468" spans="1:4" x14ac:dyDescent="0.35">
      <c r="A16468" s="82" t="e">
        <f t="shared" si="257"/>
        <v>#N/A</v>
      </c>
      <c r="D16468" s="82" t="e">
        <f>VLOOKUP(Processed_Data!C16468,'Literature Lookup Tables'!$P$2:$Q$156,2,0)</f>
        <v>#N/A</v>
      </c>
    </row>
    <row r="16469" spans="1:4" x14ac:dyDescent="0.35">
      <c r="A16469" s="82" t="e">
        <f t="shared" si="257"/>
        <v>#N/A</v>
      </c>
      <c r="D16469" s="82" t="e">
        <f>VLOOKUP(Processed_Data!C16469,'Literature Lookup Tables'!$P$2:$Q$156,2,0)</f>
        <v>#N/A</v>
      </c>
    </row>
    <row r="16470" spans="1:4" x14ac:dyDescent="0.35">
      <c r="A16470" s="82" t="e">
        <f t="shared" si="257"/>
        <v>#N/A</v>
      </c>
      <c r="D16470" s="82" t="e">
        <f>VLOOKUP(Processed_Data!C16470,'Literature Lookup Tables'!$P$2:$Q$156,2,0)</f>
        <v>#N/A</v>
      </c>
    </row>
    <row r="16471" spans="1:4" x14ac:dyDescent="0.35">
      <c r="A16471" s="82" t="e">
        <f t="shared" si="257"/>
        <v>#N/A</v>
      </c>
      <c r="D16471" s="82" t="e">
        <f>VLOOKUP(Processed_Data!C16471,'Literature Lookup Tables'!$P$2:$Q$156,2,0)</f>
        <v>#N/A</v>
      </c>
    </row>
    <row r="16472" spans="1:4" x14ac:dyDescent="0.35">
      <c r="A16472" s="82" t="e">
        <f t="shared" si="257"/>
        <v>#N/A</v>
      </c>
      <c r="D16472" s="82" t="e">
        <f>VLOOKUP(Processed_Data!C16472,'Literature Lookup Tables'!$P$2:$Q$156,2,0)</f>
        <v>#N/A</v>
      </c>
    </row>
    <row r="16473" spans="1:4" x14ac:dyDescent="0.35">
      <c r="A16473" s="82" t="e">
        <f t="shared" si="257"/>
        <v>#N/A</v>
      </c>
      <c r="D16473" s="82" t="e">
        <f>VLOOKUP(Processed_Data!C16473,'Literature Lookup Tables'!$P$2:$Q$156,2,0)</f>
        <v>#N/A</v>
      </c>
    </row>
    <row r="16474" spans="1:4" x14ac:dyDescent="0.35">
      <c r="A16474" s="82" t="e">
        <f t="shared" si="257"/>
        <v>#N/A</v>
      </c>
      <c r="D16474" s="82" t="e">
        <f>VLOOKUP(Processed_Data!C16474,'Literature Lookup Tables'!$P$2:$Q$156,2,0)</f>
        <v>#N/A</v>
      </c>
    </row>
    <row r="16475" spans="1:4" x14ac:dyDescent="0.35">
      <c r="A16475" s="82" t="e">
        <f t="shared" si="257"/>
        <v>#N/A</v>
      </c>
      <c r="D16475" s="82" t="e">
        <f>VLOOKUP(Processed_Data!C16475,'Literature Lookup Tables'!$P$2:$Q$156,2,0)</f>
        <v>#N/A</v>
      </c>
    </row>
    <row r="16476" spans="1:4" x14ac:dyDescent="0.35">
      <c r="A16476" s="82" t="e">
        <f t="shared" si="257"/>
        <v>#N/A</v>
      </c>
      <c r="D16476" s="82" t="e">
        <f>VLOOKUP(Processed_Data!C16476,'Literature Lookup Tables'!$P$2:$Q$156,2,0)</f>
        <v>#N/A</v>
      </c>
    </row>
    <row r="16477" spans="1:4" x14ac:dyDescent="0.35">
      <c r="A16477" s="82" t="e">
        <f t="shared" si="257"/>
        <v>#N/A</v>
      </c>
      <c r="D16477" s="82" t="e">
        <f>VLOOKUP(Processed_Data!C16477,'Literature Lookup Tables'!$P$2:$Q$156,2,0)</f>
        <v>#N/A</v>
      </c>
    </row>
    <row r="16478" spans="1:4" x14ac:dyDescent="0.35">
      <c r="A16478" s="82" t="e">
        <f t="shared" si="257"/>
        <v>#N/A</v>
      </c>
      <c r="D16478" s="82" t="e">
        <f>VLOOKUP(Processed_Data!C16478,'Literature Lookup Tables'!$P$2:$Q$156,2,0)</f>
        <v>#N/A</v>
      </c>
    </row>
    <row r="16479" spans="1:4" x14ac:dyDescent="0.35">
      <c r="A16479" s="82" t="e">
        <f t="shared" si="257"/>
        <v>#N/A</v>
      </c>
      <c r="D16479" s="82" t="e">
        <f>VLOOKUP(Processed_Data!C16479,'Literature Lookup Tables'!$P$2:$Q$156,2,0)</f>
        <v>#N/A</v>
      </c>
    </row>
    <row r="16480" spans="1:4" x14ac:dyDescent="0.35">
      <c r="A16480" s="82" t="e">
        <f t="shared" si="257"/>
        <v>#N/A</v>
      </c>
      <c r="D16480" s="82" t="e">
        <f>VLOOKUP(Processed_Data!C16480,'Literature Lookup Tables'!$P$2:$Q$156,2,0)</f>
        <v>#N/A</v>
      </c>
    </row>
    <row r="16481" spans="1:4" x14ac:dyDescent="0.35">
      <c r="A16481" s="82" t="e">
        <f t="shared" si="257"/>
        <v>#N/A</v>
      </c>
      <c r="D16481" s="82" t="e">
        <f>VLOOKUP(Processed_Data!C16481,'Literature Lookup Tables'!$P$2:$Q$156,2,0)</f>
        <v>#N/A</v>
      </c>
    </row>
    <row r="16482" spans="1:4" x14ac:dyDescent="0.35">
      <c r="A16482" s="82" t="e">
        <f t="shared" si="257"/>
        <v>#N/A</v>
      </c>
      <c r="D16482" s="82" t="e">
        <f>VLOOKUP(Processed_Data!C16482,'Literature Lookup Tables'!$P$2:$Q$156,2,0)</f>
        <v>#N/A</v>
      </c>
    </row>
    <row r="16483" spans="1:4" x14ac:dyDescent="0.35">
      <c r="A16483" s="82" t="e">
        <f t="shared" si="257"/>
        <v>#N/A</v>
      </c>
      <c r="D16483" s="82" t="e">
        <f>VLOOKUP(Processed_Data!C16483,'Literature Lookup Tables'!$P$2:$Q$156,2,0)</f>
        <v>#N/A</v>
      </c>
    </row>
    <row r="16484" spans="1:4" x14ac:dyDescent="0.35">
      <c r="A16484" s="82" t="e">
        <f t="shared" si="257"/>
        <v>#N/A</v>
      </c>
      <c r="D16484" s="82" t="e">
        <f>VLOOKUP(Processed_Data!C16484,'Literature Lookup Tables'!$P$2:$Q$156,2,0)</f>
        <v>#N/A</v>
      </c>
    </row>
    <row r="16485" spans="1:4" x14ac:dyDescent="0.35">
      <c r="A16485" s="82" t="e">
        <f t="shared" si="257"/>
        <v>#N/A</v>
      </c>
      <c r="D16485" s="82" t="e">
        <f>VLOOKUP(Processed_Data!C16485,'Literature Lookup Tables'!$P$2:$Q$156,2,0)</f>
        <v>#N/A</v>
      </c>
    </row>
    <row r="16486" spans="1:4" x14ac:dyDescent="0.35">
      <c r="A16486" s="82" t="e">
        <f t="shared" si="257"/>
        <v>#N/A</v>
      </c>
      <c r="D16486" s="82" t="e">
        <f>VLOOKUP(Processed_Data!C16486,'Literature Lookup Tables'!$P$2:$Q$156,2,0)</f>
        <v>#N/A</v>
      </c>
    </row>
    <row r="16487" spans="1:4" x14ac:dyDescent="0.35">
      <c r="A16487" s="82" t="e">
        <f t="shared" si="257"/>
        <v>#N/A</v>
      </c>
      <c r="D16487" s="82" t="e">
        <f>VLOOKUP(Processed_Data!C16487,'Literature Lookup Tables'!$P$2:$Q$156,2,0)</f>
        <v>#N/A</v>
      </c>
    </row>
    <row r="16488" spans="1:4" x14ac:dyDescent="0.35">
      <c r="A16488" s="82" t="e">
        <f t="shared" si="257"/>
        <v>#N/A</v>
      </c>
      <c r="D16488" s="82" t="e">
        <f>VLOOKUP(Processed_Data!C16488,'Literature Lookup Tables'!$P$2:$Q$156,2,0)</f>
        <v>#N/A</v>
      </c>
    </row>
    <row r="16489" spans="1:4" x14ac:dyDescent="0.35">
      <c r="A16489" s="82" t="e">
        <f t="shared" si="257"/>
        <v>#N/A</v>
      </c>
      <c r="D16489" s="82" t="e">
        <f>VLOOKUP(Processed_Data!C16489,'Literature Lookup Tables'!$P$2:$Q$156,2,0)</f>
        <v>#N/A</v>
      </c>
    </row>
    <row r="16490" spans="1:4" x14ac:dyDescent="0.35">
      <c r="A16490" s="82" t="e">
        <f t="shared" si="257"/>
        <v>#N/A</v>
      </c>
      <c r="D16490" s="82" t="e">
        <f>VLOOKUP(Processed_Data!C16490,'Literature Lookup Tables'!$P$2:$Q$156,2,0)</f>
        <v>#N/A</v>
      </c>
    </row>
    <row r="16491" spans="1:4" x14ac:dyDescent="0.35">
      <c r="A16491" s="82" t="e">
        <f t="shared" si="257"/>
        <v>#N/A</v>
      </c>
      <c r="D16491" s="82" t="e">
        <f>VLOOKUP(Processed_Data!C16491,'Literature Lookup Tables'!$P$2:$Q$156,2,0)</f>
        <v>#N/A</v>
      </c>
    </row>
    <row r="16492" spans="1:4" x14ac:dyDescent="0.35">
      <c r="A16492" s="82" t="e">
        <f t="shared" si="257"/>
        <v>#N/A</v>
      </c>
      <c r="D16492" s="82" t="e">
        <f>VLOOKUP(Processed_Data!C16492,'Literature Lookup Tables'!$P$2:$Q$156,2,0)</f>
        <v>#N/A</v>
      </c>
    </row>
    <row r="16493" spans="1:4" x14ac:dyDescent="0.35">
      <c r="A16493" s="82" t="e">
        <f t="shared" si="257"/>
        <v>#N/A</v>
      </c>
      <c r="D16493" s="82" t="e">
        <f>VLOOKUP(Processed_Data!C16493,'Literature Lookup Tables'!$P$2:$Q$156,2,0)</f>
        <v>#N/A</v>
      </c>
    </row>
    <row r="16494" spans="1:4" x14ac:dyDescent="0.35">
      <c r="A16494" s="82" t="e">
        <f t="shared" si="257"/>
        <v>#N/A</v>
      </c>
      <c r="D16494" s="82" t="e">
        <f>VLOOKUP(Processed_Data!C16494,'Literature Lookup Tables'!$P$2:$Q$156,2,0)</f>
        <v>#N/A</v>
      </c>
    </row>
    <row r="16495" spans="1:4" x14ac:dyDescent="0.35">
      <c r="A16495" s="82" t="e">
        <f t="shared" si="257"/>
        <v>#N/A</v>
      </c>
      <c r="D16495" s="82" t="e">
        <f>VLOOKUP(Processed_Data!C16495,'Literature Lookup Tables'!$P$2:$Q$156,2,0)</f>
        <v>#N/A</v>
      </c>
    </row>
    <row r="16496" spans="1:4" x14ac:dyDescent="0.35">
      <c r="A16496" s="82" t="e">
        <f t="shared" si="257"/>
        <v>#N/A</v>
      </c>
      <c r="D16496" s="82" t="e">
        <f>VLOOKUP(Processed_Data!C16496,'Literature Lookup Tables'!$P$2:$Q$156,2,0)</f>
        <v>#N/A</v>
      </c>
    </row>
    <row r="16497" spans="1:4" x14ac:dyDescent="0.35">
      <c r="A16497" s="82" t="e">
        <f t="shared" si="257"/>
        <v>#N/A</v>
      </c>
      <c r="D16497" s="82" t="e">
        <f>VLOOKUP(Processed_Data!C16497,'Literature Lookup Tables'!$P$2:$Q$156,2,0)</f>
        <v>#N/A</v>
      </c>
    </row>
    <row r="16498" spans="1:4" x14ac:dyDescent="0.35">
      <c r="A16498" s="82" t="e">
        <f t="shared" si="257"/>
        <v>#N/A</v>
      </c>
      <c r="D16498" s="82" t="e">
        <f>VLOOKUP(Processed_Data!C16498,'Literature Lookup Tables'!$P$2:$Q$156,2,0)</f>
        <v>#N/A</v>
      </c>
    </row>
    <row r="16499" spans="1:4" x14ac:dyDescent="0.35">
      <c r="A16499" s="82" t="e">
        <f t="shared" si="257"/>
        <v>#N/A</v>
      </c>
      <c r="D16499" s="82" t="e">
        <f>VLOOKUP(Processed_Data!C16499,'Literature Lookup Tables'!$P$2:$Q$156,2,0)</f>
        <v>#N/A</v>
      </c>
    </row>
    <row r="16500" spans="1:4" x14ac:dyDescent="0.35">
      <c r="A16500" s="82" t="e">
        <f t="shared" si="257"/>
        <v>#N/A</v>
      </c>
      <c r="D16500" s="82" t="e">
        <f>VLOOKUP(Processed_Data!C16500,'Literature Lookup Tables'!$P$2:$Q$156,2,0)</f>
        <v>#N/A</v>
      </c>
    </row>
    <row r="16501" spans="1:4" x14ac:dyDescent="0.35">
      <c r="A16501" s="82" t="e">
        <f t="shared" si="257"/>
        <v>#N/A</v>
      </c>
      <c r="D16501" s="82" t="e">
        <f>VLOOKUP(Processed_Data!C16501,'Literature Lookup Tables'!$P$2:$Q$156,2,0)</f>
        <v>#N/A</v>
      </c>
    </row>
    <row r="16502" spans="1:4" x14ac:dyDescent="0.35">
      <c r="A16502" s="82" t="e">
        <f t="shared" si="257"/>
        <v>#N/A</v>
      </c>
      <c r="D16502" s="82" t="e">
        <f>VLOOKUP(Processed_Data!C16502,'Literature Lookup Tables'!$P$2:$Q$156,2,0)</f>
        <v>#N/A</v>
      </c>
    </row>
    <row r="16503" spans="1:4" x14ac:dyDescent="0.35">
      <c r="A16503" s="82" t="e">
        <f t="shared" si="257"/>
        <v>#N/A</v>
      </c>
      <c r="D16503" s="82" t="e">
        <f>VLOOKUP(Processed_Data!C16503,'Literature Lookup Tables'!$P$2:$Q$156,2,0)</f>
        <v>#N/A</v>
      </c>
    </row>
    <row r="16504" spans="1:4" x14ac:dyDescent="0.35">
      <c r="A16504" s="82" t="e">
        <f t="shared" si="257"/>
        <v>#N/A</v>
      </c>
      <c r="D16504" s="82" t="e">
        <f>VLOOKUP(Processed_Data!C16504,'Literature Lookup Tables'!$P$2:$Q$156,2,0)</f>
        <v>#N/A</v>
      </c>
    </row>
    <row r="16505" spans="1:4" x14ac:dyDescent="0.35">
      <c r="A16505" s="82" t="e">
        <f t="shared" si="257"/>
        <v>#N/A</v>
      </c>
      <c r="D16505" s="82" t="e">
        <f>VLOOKUP(Processed_Data!C16505,'Literature Lookup Tables'!$P$2:$Q$156,2,0)</f>
        <v>#N/A</v>
      </c>
    </row>
    <row r="16506" spans="1:4" x14ac:dyDescent="0.35">
      <c r="A16506" s="82" t="e">
        <f t="shared" si="257"/>
        <v>#N/A</v>
      </c>
      <c r="D16506" s="82" t="e">
        <f>VLOOKUP(Processed_Data!C16506,'Literature Lookup Tables'!$P$2:$Q$156,2,0)</f>
        <v>#N/A</v>
      </c>
    </row>
    <row r="16507" spans="1:4" x14ac:dyDescent="0.35">
      <c r="A16507" s="82" t="e">
        <f t="shared" si="257"/>
        <v>#N/A</v>
      </c>
      <c r="D16507" s="82" t="e">
        <f>VLOOKUP(Processed_Data!C16507,'Literature Lookup Tables'!$P$2:$Q$156,2,0)</f>
        <v>#N/A</v>
      </c>
    </row>
    <row r="16508" spans="1:4" x14ac:dyDescent="0.35">
      <c r="A16508" s="82" t="e">
        <f t="shared" si="257"/>
        <v>#N/A</v>
      </c>
      <c r="D16508" s="82" t="e">
        <f>VLOOKUP(Processed_Data!C16508,'Literature Lookup Tables'!$P$2:$Q$156,2,0)</f>
        <v>#N/A</v>
      </c>
    </row>
    <row r="16509" spans="1:4" x14ac:dyDescent="0.35">
      <c r="A16509" s="82" t="e">
        <f t="shared" si="257"/>
        <v>#N/A</v>
      </c>
      <c r="D16509" s="82" t="e">
        <f>VLOOKUP(Processed_Data!C16509,'Literature Lookup Tables'!$P$2:$Q$156,2,0)</f>
        <v>#N/A</v>
      </c>
    </row>
    <row r="16510" spans="1:4" x14ac:dyDescent="0.35">
      <c r="A16510" s="82" t="e">
        <f t="shared" si="257"/>
        <v>#N/A</v>
      </c>
      <c r="D16510" s="82" t="e">
        <f>VLOOKUP(Processed_Data!C16510,'Literature Lookup Tables'!$P$2:$Q$156,2,0)</f>
        <v>#N/A</v>
      </c>
    </row>
    <row r="16511" spans="1:4" x14ac:dyDescent="0.35">
      <c r="A16511" s="82" t="e">
        <f t="shared" si="257"/>
        <v>#N/A</v>
      </c>
      <c r="D16511" s="82" t="e">
        <f>VLOOKUP(Processed_Data!C16511,'Literature Lookup Tables'!$P$2:$Q$156,2,0)</f>
        <v>#N/A</v>
      </c>
    </row>
    <row r="16512" spans="1:4" x14ac:dyDescent="0.35">
      <c r="A16512" s="82" t="e">
        <f t="shared" si="257"/>
        <v>#N/A</v>
      </c>
      <c r="D16512" s="82" t="e">
        <f>VLOOKUP(Processed_Data!C16512,'Literature Lookup Tables'!$P$2:$Q$156,2,0)</f>
        <v>#N/A</v>
      </c>
    </row>
    <row r="16513" spans="1:4" x14ac:dyDescent="0.35">
      <c r="A16513" s="82" t="e">
        <f t="shared" si="257"/>
        <v>#N/A</v>
      </c>
      <c r="D16513" s="82" t="e">
        <f>VLOOKUP(Processed_Data!C16513,'Literature Lookup Tables'!$P$2:$Q$156,2,0)</f>
        <v>#N/A</v>
      </c>
    </row>
    <row r="16514" spans="1:4" x14ac:dyDescent="0.35">
      <c r="A16514" s="82" t="e">
        <f t="shared" si="257"/>
        <v>#N/A</v>
      </c>
      <c r="D16514" s="82" t="e">
        <f>VLOOKUP(Processed_Data!C16514,'Literature Lookup Tables'!$P$2:$Q$156,2,0)</f>
        <v>#N/A</v>
      </c>
    </row>
    <row r="16515" spans="1:4" x14ac:dyDescent="0.35">
      <c r="A16515" s="82" t="e">
        <f t="shared" si="257"/>
        <v>#N/A</v>
      </c>
      <c r="D16515" s="82" t="e">
        <f>VLOOKUP(Processed_Data!C16515,'Literature Lookup Tables'!$P$2:$Q$156,2,0)</f>
        <v>#N/A</v>
      </c>
    </row>
    <row r="16516" spans="1:4" x14ac:dyDescent="0.35">
      <c r="A16516" s="82" t="e">
        <f t="shared" si="257"/>
        <v>#N/A</v>
      </c>
      <c r="D16516" s="82" t="e">
        <f>VLOOKUP(Processed_Data!C16516,'Literature Lookup Tables'!$P$2:$Q$156,2,0)</f>
        <v>#N/A</v>
      </c>
    </row>
    <row r="16517" spans="1:4" x14ac:dyDescent="0.35">
      <c r="A16517" s="82" t="e">
        <f t="shared" si="257"/>
        <v>#N/A</v>
      </c>
      <c r="D16517" s="82" t="e">
        <f>VLOOKUP(Processed_Data!C16517,'Literature Lookup Tables'!$P$2:$Q$156,2,0)</f>
        <v>#N/A</v>
      </c>
    </row>
    <row r="16518" spans="1:4" x14ac:dyDescent="0.35">
      <c r="A16518" s="82" t="e">
        <f t="shared" si="257"/>
        <v>#N/A</v>
      </c>
      <c r="D16518" s="82" t="e">
        <f>VLOOKUP(Processed_Data!C16518,'Literature Lookup Tables'!$P$2:$Q$156,2,0)</f>
        <v>#N/A</v>
      </c>
    </row>
    <row r="16519" spans="1:4" x14ac:dyDescent="0.35">
      <c r="A16519" s="82" t="e">
        <f t="shared" ref="A16519:A16582" si="258">F16519&amp;"-"&amp;E16519&amp;"-"&amp;D16519</f>
        <v>#N/A</v>
      </c>
      <c r="D16519" s="82" t="e">
        <f>VLOOKUP(Processed_Data!C16519,'Literature Lookup Tables'!$P$2:$Q$156,2,0)</f>
        <v>#N/A</v>
      </c>
    </row>
    <row r="16520" spans="1:4" x14ac:dyDescent="0.35">
      <c r="A16520" s="82" t="e">
        <f t="shared" si="258"/>
        <v>#N/A</v>
      </c>
      <c r="D16520" s="82" t="e">
        <f>VLOOKUP(Processed_Data!C16520,'Literature Lookup Tables'!$P$2:$Q$156,2,0)</f>
        <v>#N/A</v>
      </c>
    </row>
    <row r="16521" spans="1:4" x14ac:dyDescent="0.35">
      <c r="A16521" s="82" t="e">
        <f t="shared" si="258"/>
        <v>#N/A</v>
      </c>
      <c r="D16521" s="82" t="e">
        <f>VLOOKUP(Processed_Data!C16521,'Literature Lookup Tables'!$P$2:$Q$156,2,0)</f>
        <v>#N/A</v>
      </c>
    </row>
    <row r="16522" spans="1:4" x14ac:dyDescent="0.35">
      <c r="A16522" s="82" t="e">
        <f t="shared" si="258"/>
        <v>#N/A</v>
      </c>
      <c r="D16522" s="82" t="e">
        <f>VLOOKUP(Processed_Data!C16522,'Literature Lookup Tables'!$P$2:$Q$156,2,0)</f>
        <v>#N/A</v>
      </c>
    </row>
    <row r="16523" spans="1:4" x14ac:dyDescent="0.35">
      <c r="A16523" s="82" t="e">
        <f t="shared" si="258"/>
        <v>#N/A</v>
      </c>
      <c r="D16523" s="82" t="e">
        <f>VLOOKUP(Processed_Data!C16523,'Literature Lookup Tables'!$P$2:$Q$156,2,0)</f>
        <v>#N/A</v>
      </c>
    </row>
    <row r="16524" spans="1:4" x14ac:dyDescent="0.35">
      <c r="A16524" s="82" t="e">
        <f t="shared" si="258"/>
        <v>#N/A</v>
      </c>
      <c r="D16524" s="82" t="e">
        <f>VLOOKUP(Processed_Data!C16524,'Literature Lookup Tables'!$P$2:$Q$156,2,0)</f>
        <v>#N/A</v>
      </c>
    </row>
    <row r="16525" spans="1:4" x14ac:dyDescent="0.35">
      <c r="A16525" s="82" t="e">
        <f t="shared" si="258"/>
        <v>#N/A</v>
      </c>
      <c r="D16525" s="82" t="e">
        <f>VLOOKUP(Processed_Data!C16525,'Literature Lookup Tables'!$P$2:$Q$156,2,0)</f>
        <v>#N/A</v>
      </c>
    </row>
    <row r="16526" spans="1:4" x14ac:dyDescent="0.35">
      <c r="A16526" s="82" t="e">
        <f t="shared" si="258"/>
        <v>#N/A</v>
      </c>
      <c r="D16526" s="82" t="e">
        <f>VLOOKUP(Processed_Data!C16526,'Literature Lookup Tables'!$P$2:$Q$156,2,0)</f>
        <v>#N/A</v>
      </c>
    </row>
    <row r="16527" spans="1:4" x14ac:dyDescent="0.35">
      <c r="A16527" s="82" t="e">
        <f t="shared" si="258"/>
        <v>#N/A</v>
      </c>
      <c r="D16527" s="82" t="e">
        <f>VLOOKUP(Processed_Data!C16527,'Literature Lookup Tables'!$P$2:$Q$156,2,0)</f>
        <v>#N/A</v>
      </c>
    </row>
    <row r="16528" spans="1:4" x14ac:dyDescent="0.35">
      <c r="A16528" s="82" t="e">
        <f t="shared" si="258"/>
        <v>#N/A</v>
      </c>
      <c r="D16528" s="82" t="e">
        <f>VLOOKUP(Processed_Data!C16528,'Literature Lookup Tables'!$P$2:$Q$156,2,0)</f>
        <v>#N/A</v>
      </c>
    </row>
    <row r="16529" spans="1:4" x14ac:dyDescent="0.35">
      <c r="A16529" s="82" t="e">
        <f t="shared" si="258"/>
        <v>#N/A</v>
      </c>
      <c r="D16529" s="82" t="e">
        <f>VLOOKUP(Processed_Data!C16529,'Literature Lookup Tables'!$P$2:$Q$156,2,0)</f>
        <v>#N/A</v>
      </c>
    </row>
    <row r="16530" spans="1:4" x14ac:dyDescent="0.35">
      <c r="A16530" s="82" t="e">
        <f t="shared" si="258"/>
        <v>#N/A</v>
      </c>
      <c r="D16530" s="82" t="e">
        <f>VLOOKUP(Processed_Data!C16530,'Literature Lookup Tables'!$P$2:$Q$156,2,0)</f>
        <v>#N/A</v>
      </c>
    </row>
    <row r="16531" spans="1:4" x14ac:dyDescent="0.35">
      <c r="A16531" s="82" t="e">
        <f t="shared" si="258"/>
        <v>#N/A</v>
      </c>
      <c r="D16531" s="82" t="e">
        <f>VLOOKUP(Processed_Data!C16531,'Literature Lookup Tables'!$P$2:$Q$156,2,0)</f>
        <v>#N/A</v>
      </c>
    </row>
    <row r="16532" spans="1:4" x14ac:dyDescent="0.35">
      <c r="A16532" s="82" t="e">
        <f t="shared" si="258"/>
        <v>#N/A</v>
      </c>
      <c r="D16532" s="82" t="e">
        <f>VLOOKUP(Processed_Data!C16532,'Literature Lookup Tables'!$P$2:$Q$156,2,0)</f>
        <v>#N/A</v>
      </c>
    </row>
    <row r="16533" spans="1:4" x14ac:dyDescent="0.35">
      <c r="A16533" s="82" t="e">
        <f t="shared" si="258"/>
        <v>#N/A</v>
      </c>
      <c r="D16533" s="82" t="e">
        <f>VLOOKUP(Processed_Data!C16533,'Literature Lookup Tables'!$P$2:$Q$156,2,0)</f>
        <v>#N/A</v>
      </c>
    </row>
    <row r="16534" spans="1:4" x14ac:dyDescent="0.35">
      <c r="A16534" s="82" t="e">
        <f t="shared" si="258"/>
        <v>#N/A</v>
      </c>
      <c r="D16534" s="82" t="e">
        <f>VLOOKUP(Processed_Data!C16534,'Literature Lookup Tables'!$P$2:$Q$156,2,0)</f>
        <v>#N/A</v>
      </c>
    </row>
    <row r="16535" spans="1:4" x14ac:dyDescent="0.35">
      <c r="A16535" s="82" t="e">
        <f t="shared" si="258"/>
        <v>#N/A</v>
      </c>
      <c r="D16535" s="82" t="e">
        <f>VLOOKUP(Processed_Data!C16535,'Literature Lookup Tables'!$P$2:$Q$156,2,0)</f>
        <v>#N/A</v>
      </c>
    </row>
    <row r="16536" spans="1:4" x14ac:dyDescent="0.35">
      <c r="A16536" s="82" t="e">
        <f t="shared" si="258"/>
        <v>#N/A</v>
      </c>
      <c r="D16536" s="82" t="e">
        <f>VLOOKUP(Processed_Data!C16536,'Literature Lookup Tables'!$P$2:$Q$156,2,0)</f>
        <v>#N/A</v>
      </c>
    </row>
    <row r="16537" spans="1:4" x14ac:dyDescent="0.35">
      <c r="A16537" s="82" t="e">
        <f t="shared" si="258"/>
        <v>#N/A</v>
      </c>
      <c r="D16537" s="82" t="e">
        <f>VLOOKUP(Processed_Data!C16537,'Literature Lookup Tables'!$P$2:$Q$156,2,0)</f>
        <v>#N/A</v>
      </c>
    </row>
    <row r="16538" spans="1:4" x14ac:dyDescent="0.35">
      <c r="A16538" s="82" t="e">
        <f t="shared" si="258"/>
        <v>#N/A</v>
      </c>
      <c r="D16538" s="82" t="e">
        <f>VLOOKUP(Processed_Data!C16538,'Literature Lookup Tables'!$P$2:$Q$156,2,0)</f>
        <v>#N/A</v>
      </c>
    </row>
    <row r="16539" spans="1:4" x14ac:dyDescent="0.35">
      <c r="A16539" s="82" t="e">
        <f t="shared" si="258"/>
        <v>#N/A</v>
      </c>
      <c r="D16539" s="82" t="e">
        <f>VLOOKUP(Processed_Data!C16539,'Literature Lookup Tables'!$P$2:$Q$156,2,0)</f>
        <v>#N/A</v>
      </c>
    </row>
    <row r="16540" spans="1:4" x14ac:dyDescent="0.35">
      <c r="A16540" s="82" t="e">
        <f t="shared" si="258"/>
        <v>#N/A</v>
      </c>
      <c r="D16540" s="82" t="e">
        <f>VLOOKUP(Processed_Data!C16540,'Literature Lookup Tables'!$P$2:$Q$156,2,0)</f>
        <v>#N/A</v>
      </c>
    </row>
    <row r="16541" spans="1:4" x14ac:dyDescent="0.35">
      <c r="A16541" s="82" t="e">
        <f t="shared" si="258"/>
        <v>#N/A</v>
      </c>
      <c r="D16541" s="82" t="e">
        <f>VLOOKUP(Processed_Data!C16541,'Literature Lookup Tables'!$P$2:$Q$156,2,0)</f>
        <v>#N/A</v>
      </c>
    </row>
    <row r="16542" spans="1:4" x14ac:dyDescent="0.35">
      <c r="A16542" s="82" t="e">
        <f t="shared" si="258"/>
        <v>#N/A</v>
      </c>
      <c r="D16542" s="82" t="e">
        <f>VLOOKUP(Processed_Data!C16542,'Literature Lookup Tables'!$P$2:$Q$156,2,0)</f>
        <v>#N/A</v>
      </c>
    </row>
    <row r="16543" spans="1:4" x14ac:dyDescent="0.35">
      <c r="A16543" s="82" t="e">
        <f t="shared" si="258"/>
        <v>#N/A</v>
      </c>
      <c r="D16543" s="82" t="e">
        <f>VLOOKUP(Processed_Data!C16543,'Literature Lookup Tables'!$P$2:$Q$156,2,0)</f>
        <v>#N/A</v>
      </c>
    </row>
    <row r="16544" spans="1:4" x14ac:dyDescent="0.35">
      <c r="A16544" s="82" t="e">
        <f t="shared" si="258"/>
        <v>#N/A</v>
      </c>
      <c r="D16544" s="82" t="e">
        <f>VLOOKUP(Processed_Data!C16544,'Literature Lookup Tables'!$P$2:$Q$156,2,0)</f>
        <v>#N/A</v>
      </c>
    </row>
    <row r="16545" spans="1:4" x14ac:dyDescent="0.35">
      <c r="A16545" s="82" t="e">
        <f t="shared" si="258"/>
        <v>#N/A</v>
      </c>
      <c r="D16545" s="82" t="e">
        <f>VLOOKUP(Processed_Data!C16545,'Literature Lookup Tables'!$P$2:$Q$156,2,0)</f>
        <v>#N/A</v>
      </c>
    </row>
    <row r="16546" spans="1:4" x14ac:dyDescent="0.35">
      <c r="A16546" s="82" t="e">
        <f t="shared" si="258"/>
        <v>#N/A</v>
      </c>
      <c r="D16546" s="82" t="e">
        <f>VLOOKUP(Processed_Data!C16546,'Literature Lookup Tables'!$P$2:$Q$156,2,0)</f>
        <v>#N/A</v>
      </c>
    </row>
    <row r="16547" spans="1:4" x14ac:dyDescent="0.35">
      <c r="A16547" s="82" t="e">
        <f t="shared" si="258"/>
        <v>#N/A</v>
      </c>
      <c r="D16547" s="82" t="e">
        <f>VLOOKUP(Processed_Data!C16547,'Literature Lookup Tables'!$P$2:$Q$156,2,0)</f>
        <v>#N/A</v>
      </c>
    </row>
    <row r="16548" spans="1:4" x14ac:dyDescent="0.35">
      <c r="A16548" s="82" t="e">
        <f t="shared" si="258"/>
        <v>#N/A</v>
      </c>
      <c r="D16548" s="82" t="e">
        <f>VLOOKUP(Processed_Data!C16548,'Literature Lookup Tables'!$P$2:$Q$156,2,0)</f>
        <v>#N/A</v>
      </c>
    </row>
    <row r="16549" spans="1:4" x14ac:dyDescent="0.35">
      <c r="A16549" s="82" t="e">
        <f t="shared" si="258"/>
        <v>#N/A</v>
      </c>
      <c r="D16549" s="82" t="e">
        <f>VLOOKUP(Processed_Data!C16549,'Literature Lookup Tables'!$P$2:$Q$156,2,0)</f>
        <v>#N/A</v>
      </c>
    </row>
    <row r="16550" spans="1:4" x14ac:dyDescent="0.35">
      <c r="A16550" s="82" t="e">
        <f t="shared" si="258"/>
        <v>#N/A</v>
      </c>
      <c r="D16550" s="82" t="e">
        <f>VLOOKUP(Processed_Data!C16550,'Literature Lookup Tables'!$P$2:$Q$156,2,0)</f>
        <v>#N/A</v>
      </c>
    </row>
    <row r="16551" spans="1:4" x14ac:dyDescent="0.35">
      <c r="A16551" s="82" t="e">
        <f t="shared" si="258"/>
        <v>#N/A</v>
      </c>
      <c r="D16551" s="82" t="e">
        <f>VLOOKUP(Processed_Data!C16551,'Literature Lookup Tables'!$P$2:$Q$156,2,0)</f>
        <v>#N/A</v>
      </c>
    </row>
    <row r="16552" spans="1:4" x14ac:dyDescent="0.35">
      <c r="A16552" s="82" t="e">
        <f t="shared" si="258"/>
        <v>#N/A</v>
      </c>
      <c r="D16552" s="82" t="e">
        <f>VLOOKUP(Processed_Data!C16552,'Literature Lookup Tables'!$P$2:$Q$156,2,0)</f>
        <v>#N/A</v>
      </c>
    </row>
    <row r="16553" spans="1:4" x14ac:dyDescent="0.35">
      <c r="A16553" s="82" t="e">
        <f t="shared" si="258"/>
        <v>#N/A</v>
      </c>
      <c r="D16553" s="82" t="e">
        <f>VLOOKUP(Processed_Data!C16553,'Literature Lookup Tables'!$P$2:$Q$156,2,0)</f>
        <v>#N/A</v>
      </c>
    </row>
    <row r="16554" spans="1:4" x14ac:dyDescent="0.35">
      <c r="A16554" s="82" t="e">
        <f t="shared" si="258"/>
        <v>#N/A</v>
      </c>
      <c r="D16554" s="82" t="e">
        <f>VLOOKUP(Processed_Data!C16554,'Literature Lookup Tables'!$P$2:$Q$156,2,0)</f>
        <v>#N/A</v>
      </c>
    </row>
    <row r="16555" spans="1:4" x14ac:dyDescent="0.35">
      <c r="A16555" s="82" t="e">
        <f t="shared" si="258"/>
        <v>#N/A</v>
      </c>
      <c r="D16555" s="82" t="e">
        <f>VLOOKUP(Processed_Data!C16555,'Literature Lookup Tables'!$P$2:$Q$156,2,0)</f>
        <v>#N/A</v>
      </c>
    </row>
    <row r="16556" spans="1:4" x14ac:dyDescent="0.35">
      <c r="A16556" s="82" t="e">
        <f t="shared" si="258"/>
        <v>#N/A</v>
      </c>
      <c r="D16556" s="82" t="e">
        <f>VLOOKUP(Processed_Data!C16556,'Literature Lookup Tables'!$P$2:$Q$156,2,0)</f>
        <v>#N/A</v>
      </c>
    </row>
    <row r="16557" spans="1:4" x14ac:dyDescent="0.35">
      <c r="A16557" s="82" t="e">
        <f t="shared" si="258"/>
        <v>#N/A</v>
      </c>
      <c r="D16557" s="82" t="e">
        <f>VLOOKUP(Processed_Data!C16557,'Literature Lookup Tables'!$P$2:$Q$156,2,0)</f>
        <v>#N/A</v>
      </c>
    </row>
    <row r="16558" spans="1:4" x14ac:dyDescent="0.35">
      <c r="A16558" s="82" t="e">
        <f t="shared" si="258"/>
        <v>#N/A</v>
      </c>
      <c r="D16558" s="82" t="e">
        <f>VLOOKUP(Processed_Data!C16558,'Literature Lookup Tables'!$P$2:$Q$156,2,0)</f>
        <v>#N/A</v>
      </c>
    </row>
    <row r="16559" spans="1:4" x14ac:dyDescent="0.35">
      <c r="A16559" s="82" t="e">
        <f t="shared" si="258"/>
        <v>#N/A</v>
      </c>
      <c r="D16559" s="82" t="e">
        <f>VLOOKUP(Processed_Data!C16559,'Literature Lookup Tables'!$P$2:$Q$156,2,0)</f>
        <v>#N/A</v>
      </c>
    </row>
    <row r="16560" spans="1:4" x14ac:dyDescent="0.35">
      <c r="A16560" s="82" t="e">
        <f t="shared" si="258"/>
        <v>#N/A</v>
      </c>
      <c r="D16560" s="82" t="e">
        <f>VLOOKUP(Processed_Data!C16560,'Literature Lookup Tables'!$P$2:$Q$156,2,0)</f>
        <v>#N/A</v>
      </c>
    </row>
    <row r="16561" spans="1:4" x14ac:dyDescent="0.35">
      <c r="A16561" s="82" t="e">
        <f t="shared" si="258"/>
        <v>#N/A</v>
      </c>
      <c r="D16561" s="82" t="e">
        <f>VLOOKUP(Processed_Data!C16561,'Literature Lookup Tables'!$P$2:$Q$156,2,0)</f>
        <v>#N/A</v>
      </c>
    </row>
    <row r="16562" spans="1:4" x14ac:dyDescent="0.35">
      <c r="A16562" s="82" t="e">
        <f t="shared" si="258"/>
        <v>#N/A</v>
      </c>
      <c r="D16562" s="82" t="e">
        <f>VLOOKUP(Processed_Data!C16562,'Literature Lookup Tables'!$P$2:$Q$156,2,0)</f>
        <v>#N/A</v>
      </c>
    </row>
    <row r="16563" spans="1:4" x14ac:dyDescent="0.35">
      <c r="A16563" s="82" t="e">
        <f t="shared" si="258"/>
        <v>#N/A</v>
      </c>
      <c r="D16563" s="82" t="e">
        <f>VLOOKUP(Processed_Data!C16563,'Literature Lookup Tables'!$P$2:$Q$156,2,0)</f>
        <v>#N/A</v>
      </c>
    </row>
    <row r="16564" spans="1:4" x14ac:dyDescent="0.35">
      <c r="A16564" s="82" t="e">
        <f t="shared" si="258"/>
        <v>#N/A</v>
      </c>
      <c r="D16564" s="82" t="e">
        <f>VLOOKUP(Processed_Data!C16564,'Literature Lookup Tables'!$P$2:$Q$156,2,0)</f>
        <v>#N/A</v>
      </c>
    </row>
    <row r="16565" spans="1:4" x14ac:dyDescent="0.35">
      <c r="A16565" s="82" t="e">
        <f t="shared" si="258"/>
        <v>#N/A</v>
      </c>
      <c r="D16565" s="82" t="e">
        <f>VLOOKUP(Processed_Data!C16565,'Literature Lookup Tables'!$P$2:$Q$156,2,0)</f>
        <v>#N/A</v>
      </c>
    </row>
    <row r="16566" spans="1:4" x14ac:dyDescent="0.35">
      <c r="A16566" s="82" t="e">
        <f t="shared" si="258"/>
        <v>#N/A</v>
      </c>
      <c r="D16566" s="82" t="e">
        <f>VLOOKUP(Processed_Data!C16566,'Literature Lookup Tables'!$P$2:$Q$156,2,0)</f>
        <v>#N/A</v>
      </c>
    </row>
    <row r="16567" spans="1:4" x14ac:dyDescent="0.35">
      <c r="A16567" s="82" t="e">
        <f t="shared" si="258"/>
        <v>#N/A</v>
      </c>
      <c r="D16567" s="82" t="e">
        <f>VLOOKUP(Processed_Data!C16567,'Literature Lookup Tables'!$P$2:$Q$156,2,0)</f>
        <v>#N/A</v>
      </c>
    </row>
    <row r="16568" spans="1:4" x14ac:dyDescent="0.35">
      <c r="A16568" s="82" t="e">
        <f t="shared" si="258"/>
        <v>#N/A</v>
      </c>
      <c r="D16568" s="82" t="e">
        <f>VLOOKUP(Processed_Data!C16568,'Literature Lookup Tables'!$P$2:$Q$156,2,0)</f>
        <v>#N/A</v>
      </c>
    </row>
    <row r="16569" spans="1:4" x14ac:dyDescent="0.35">
      <c r="A16569" s="82" t="e">
        <f t="shared" si="258"/>
        <v>#N/A</v>
      </c>
      <c r="D16569" s="82" t="e">
        <f>VLOOKUP(Processed_Data!C16569,'Literature Lookup Tables'!$P$2:$Q$156,2,0)</f>
        <v>#N/A</v>
      </c>
    </row>
    <row r="16570" spans="1:4" x14ac:dyDescent="0.35">
      <c r="A16570" s="82" t="e">
        <f t="shared" si="258"/>
        <v>#N/A</v>
      </c>
      <c r="D16570" s="82" t="e">
        <f>VLOOKUP(Processed_Data!C16570,'Literature Lookup Tables'!$P$2:$Q$156,2,0)</f>
        <v>#N/A</v>
      </c>
    </row>
    <row r="16571" spans="1:4" x14ac:dyDescent="0.35">
      <c r="A16571" s="82" t="e">
        <f t="shared" si="258"/>
        <v>#N/A</v>
      </c>
      <c r="D16571" s="82" t="e">
        <f>VLOOKUP(Processed_Data!C16571,'Literature Lookup Tables'!$P$2:$Q$156,2,0)</f>
        <v>#N/A</v>
      </c>
    </row>
    <row r="16572" spans="1:4" x14ac:dyDescent="0.35">
      <c r="A16572" s="82" t="e">
        <f t="shared" si="258"/>
        <v>#N/A</v>
      </c>
      <c r="D16572" s="82" t="e">
        <f>VLOOKUP(Processed_Data!C16572,'Literature Lookup Tables'!$P$2:$Q$156,2,0)</f>
        <v>#N/A</v>
      </c>
    </row>
    <row r="16573" spans="1:4" x14ac:dyDescent="0.35">
      <c r="A16573" s="82" t="e">
        <f t="shared" si="258"/>
        <v>#N/A</v>
      </c>
      <c r="D16573" s="82" t="e">
        <f>VLOOKUP(Processed_Data!C16573,'Literature Lookup Tables'!$P$2:$Q$156,2,0)</f>
        <v>#N/A</v>
      </c>
    </row>
    <row r="16574" spans="1:4" x14ac:dyDescent="0.35">
      <c r="A16574" s="82" t="e">
        <f t="shared" si="258"/>
        <v>#N/A</v>
      </c>
      <c r="D16574" s="82" t="e">
        <f>VLOOKUP(Processed_Data!C16574,'Literature Lookup Tables'!$P$2:$Q$156,2,0)</f>
        <v>#N/A</v>
      </c>
    </row>
    <row r="16575" spans="1:4" x14ac:dyDescent="0.35">
      <c r="A16575" s="82" t="e">
        <f t="shared" si="258"/>
        <v>#N/A</v>
      </c>
      <c r="D16575" s="82" t="e">
        <f>VLOOKUP(Processed_Data!C16575,'Literature Lookup Tables'!$P$2:$Q$156,2,0)</f>
        <v>#N/A</v>
      </c>
    </row>
    <row r="16576" spans="1:4" x14ac:dyDescent="0.35">
      <c r="A16576" s="82" t="e">
        <f t="shared" si="258"/>
        <v>#N/A</v>
      </c>
      <c r="D16576" s="82" t="e">
        <f>VLOOKUP(Processed_Data!C16576,'Literature Lookup Tables'!$P$2:$Q$156,2,0)</f>
        <v>#N/A</v>
      </c>
    </row>
    <row r="16577" spans="1:4" x14ac:dyDescent="0.35">
      <c r="A16577" s="82" t="e">
        <f t="shared" si="258"/>
        <v>#N/A</v>
      </c>
      <c r="D16577" s="82" t="e">
        <f>VLOOKUP(Processed_Data!C16577,'Literature Lookup Tables'!$P$2:$Q$156,2,0)</f>
        <v>#N/A</v>
      </c>
    </row>
    <row r="16578" spans="1:4" x14ac:dyDescent="0.35">
      <c r="A16578" s="82" t="e">
        <f t="shared" si="258"/>
        <v>#N/A</v>
      </c>
      <c r="D16578" s="82" t="e">
        <f>VLOOKUP(Processed_Data!C16578,'Literature Lookup Tables'!$P$2:$Q$156,2,0)</f>
        <v>#N/A</v>
      </c>
    </row>
    <row r="16579" spans="1:4" x14ac:dyDescent="0.35">
      <c r="A16579" s="82" t="e">
        <f t="shared" si="258"/>
        <v>#N/A</v>
      </c>
      <c r="D16579" s="82" t="e">
        <f>VLOOKUP(Processed_Data!C16579,'Literature Lookup Tables'!$P$2:$Q$156,2,0)</f>
        <v>#N/A</v>
      </c>
    </row>
    <row r="16580" spans="1:4" x14ac:dyDescent="0.35">
      <c r="A16580" s="82" t="e">
        <f t="shared" si="258"/>
        <v>#N/A</v>
      </c>
      <c r="D16580" s="82" t="e">
        <f>VLOOKUP(Processed_Data!C16580,'Literature Lookup Tables'!$P$2:$Q$156,2,0)</f>
        <v>#N/A</v>
      </c>
    </row>
    <row r="16581" spans="1:4" x14ac:dyDescent="0.35">
      <c r="A16581" s="82" t="e">
        <f t="shared" si="258"/>
        <v>#N/A</v>
      </c>
      <c r="D16581" s="82" t="e">
        <f>VLOOKUP(Processed_Data!C16581,'Literature Lookup Tables'!$P$2:$Q$156,2,0)</f>
        <v>#N/A</v>
      </c>
    </row>
    <row r="16582" spans="1:4" x14ac:dyDescent="0.35">
      <c r="A16582" s="82" t="e">
        <f t="shared" si="258"/>
        <v>#N/A</v>
      </c>
      <c r="D16582" s="82" t="e">
        <f>VLOOKUP(Processed_Data!C16582,'Literature Lookup Tables'!$P$2:$Q$156,2,0)</f>
        <v>#N/A</v>
      </c>
    </row>
    <row r="16583" spans="1:4" x14ac:dyDescent="0.35">
      <c r="A16583" s="82" t="e">
        <f t="shared" ref="A16583:A16646" si="259">F16583&amp;"-"&amp;E16583&amp;"-"&amp;D16583</f>
        <v>#N/A</v>
      </c>
      <c r="D16583" s="82" t="e">
        <f>VLOOKUP(Processed_Data!C16583,'Literature Lookup Tables'!$P$2:$Q$156,2,0)</f>
        <v>#N/A</v>
      </c>
    </row>
    <row r="16584" spans="1:4" x14ac:dyDescent="0.35">
      <c r="A16584" s="82" t="e">
        <f t="shared" si="259"/>
        <v>#N/A</v>
      </c>
      <c r="D16584" s="82" t="e">
        <f>VLOOKUP(Processed_Data!C16584,'Literature Lookup Tables'!$P$2:$Q$156,2,0)</f>
        <v>#N/A</v>
      </c>
    </row>
    <row r="16585" spans="1:4" x14ac:dyDescent="0.35">
      <c r="A16585" s="82" t="e">
        <f t="shared" si="259"/>
        <v>#N/A</v>
      </c>
      <c r="D16585" s="82" t="e">
        <f>VLOOKUP(Processed_Data!C16585,'Literature Lookup Tables'!$P$2:$Q$156,2,0)</f>
        <v>#N/A</v>
      </c>
    </row>
    <row r="16586" spans="1:4" x14ac:dyDescent="0.35">
      <c r="A16586" s="82" t="e">
        <f t="shared" si="259"/>
        <v>#N/A</v>
      </c>
      <c r="D16586" s="82" t="e">
        <f>VLOOKUP(Processed_Data!C16586,'Literature Lookup Tables'!$P$2:$Q$156,2,0)</f>
        <v>#N/A</v>
      </c>
    </row>
    <row r="16587" spans="1:4" x14ac:dyDescent="0.35">
      <c r="A16587" s="82" t="e">
        <f t="shared" si="259"/>
        <v>#N/A</v>
      </c>
      <c r="D16587" s="82" t="e">
        <f>VLOOKUP(Processed_Data!C16587,'Literature Lookup Tables'!$P$2:$Q$156,2,0)</f>
        <v>#N/A</v>
      </c>
    </row>
    <row r="16588" spans="1:4" x14ac:dyDescent="0.35">
      <c r="A16588" s="82" t="e">
        <f t="shared" si="259"/>
        <v>#N/A</v>
      </c>
      <c r="D16588" s="82" t="e">
        <f>VLOOKUP(Processed_Data!C16588,'Literature Lookup Tables'!$P$2:$Q$156,2,0)</f>
        <v>#N/A</v>
      </c>
    </row>
    <row r="16589" spans="1:4" x14ac:dyDescent="0.35">
      <c r="A16589" s="82" t="e">
        <f t="shared" si="259"/>
        <v>#N/A</v>
      </c>
      <c r="D16589" s="82" t="e">
        <f>VLOOKUP(Processed_Data!C16589,'Literature Lookup Tables'!$P$2:$Q$156,2,0)</f>
        <v>#N/A</v>
      </c>
    </row>
    <row r="16590" spans="1:4" x14ac:dyDescent="0.35">
      <c r="A16590" s="82" t="e">
        <f t="shared" si="259"/>
        <v>#N/A</v>
      </c>
      <c r="D16590" s="82" t="e">
        <f>VLOOKUP(Processed_Data!C16590,'Literature Lookup Tables'!$P$2:$Q$156,2,0)</f>
        <v>#N/A</v>
      </c>
    </row>
    <row r="16591" spans="1:4" x14ac:dyDescent="0.35">
      <c r="A16591" s="82" t="e">
        <f t="shared" si="259"/>
        <v>#N/A</v>
      </c>
      <c r="D16591" s="82" t="e">
        <f>VLOOKUP(Processed_Data!C16591,'Literature Lookup Tables'!$P$2:$Q$156,2,0)</f>
        <v>#N/A</v>
      </c>
    </row>
    <row r="16592" spans="1:4" x14ac:dyDescent="0.35">
      <c r="A16592" s="82" t="e">
        <f t="shared" si="259"/>
        <v>#N/A</v>
      </c>
      <c r="D16592" s="82" t="e">
        <f>VLOOKUP(Processed_Data!C16592,'Literature Lookup Tables'!$P$2:$Q$156,2,0)</f>
        <v>#N/A</v>
      </c>
    </row>
    <row r="16593" spans="1:4" x14ac:dyDescent="0.35">
      <c r="A16593" s="82" t="e">
        <f t="shared" si="259"/>
        <v>#N/A</v>
      </c>
      <c r="D16593" s="82" t="e">
        <f>VLOOKUP(Processed_Data!C16593,'Literature Lookup Tables'!$P$2:$Q$156,2,0)</f>
        <v>#N/A</v>
      </c>
    </row>
    <row r="16594" spans="1:4" x14ac:dyDescent="0.35">
      <c r="A16594" s="82" t="e">
        <f t="shared" si="259"/>
        <v>#N/A</v>
      </c>
      <c r="D16594" s="82" t="e">
        <f>VLOOKUP(Processed_Data!C16594,'Literature Lookup Tables'!$P$2:$Q$156,2,0)</f>
        <v>#N/A</v>
      </c>
    </row>
    <row r="16595" spans="1:4" x14ac:dyDescent="0.35">
      <c r="A16595" s="82" t="e">
        <f t="shared" si="259"/>
        <v>#N/A</v>
      </c>
      <c r="D16595" s="82" t="e">
        <f>VLOOKUP(Processed_Data!C16595,'Literature Lookup Tables'!$P$2:$Q$156,2,0)</f>
        <v>#N/A</v>
      </c>
    </row>
    <row r="16596" spans="1:4" x14ac:dyDescent="0.35">
      <c r="A16596" s="82" t="e">
        <f t="shared" si="259"/>
        <v>#N/A</v>
      </c>
      <c r="D16596" s="82" t="e">
        <f>VLOOKUP(Processed_Data!C16596,'Literature Lookup Tables'!$P$2:$Q$156,2,0)</f>
        <v>#N/A</v>
      </c>
    </row>
    <row r="16597" spans="1:4" x14ac:dyDescent="0.35">
      <c r="A16597" s="82" t="e">
        <f t="shared" si="259"/>
        <v>#N/A</v>
      </c>
      <c r="D16597" s="82" t="e">
        <f>VLOOKUP(Processed_Data!C16597,'Literature Lookup Tables'!$P$2:$Q$156,2,0)</f>
        <v>#N/A</v>
      </c>
    </row>
    <row r="16598" spans="1:4" x14ac:dyDescent="0.35">
      <c r="A16598" s="82" t="e">
        <f t="shared" si="259"/>
        <v>#N/A</v>
      </c>
      <c r="D16598" s="82" t="e">
        <f>VLOOKUP(Processed_Data!C16598,'Literature Lookup Tables'!$P$2:$Q$156,2,0)</f>
        <v>#N/A</v>
      </c>
    </row>
    <row r="16599" spans="1:4" x14ac:dyDescent="0.35">
      <c r="A16599" s="82" t="e">
        <f t="shared" si="259"/>
        <v>#N/A</v>
      </c>
      <c r="D16599" s="82" t="e">
        <f>VLOOKUP(Processed_Data!C16599,'Literature Lookup Tables'!$P$2:$Q$156,2,0)</f>
        <v>#N/A</v>
      </c>
    </row>
    <row r="16600" spans="1:4" x14ac:dyDescent="0.35">
      <c r="A16600" s="82" t="e">
        <f t="shared" si="259"/>
        <v>#N/A</v>
      </c>
      <c r="D16600" s="82" t="e">
        <f>VLOOKUP(Processed_Data!C16600,'Literature Lookup Tables'!$P$2:$Q$156,2,0)</f>
        <v>#N/A</v>
      </c>
    </row>
    <row r="16601" spans="1:4" x14ac:dyDescent="0.35">
      <c r="A16601" s="82" t="e">
        <f t="shared" si="259"/>
        <v>#N/A</v>
      </c>
      <c r="D16601" s="82" t="e">
        <f>VLOOKUP(Processed_Data!C16601,'Literature Lookup Tables'!$P$2:$Q$156,2,0)</f>
        <v>#N/A</v>
      </c>
    </row>
    <row r="16602" spans="1:4" x14ac:dyDescent="0.35">
      <c r="A16602" s="82" t="e">
        <f t="shared" si="259"/>
        <v>#N/A</v>
      </c>
      <c r="D16602" s="82" t="e">
        <f>VLOOKUP(Processed_Data!C16602,'Literature Lookup Tables'!$P$2:$Q$156,2,0)</f>
        <v>#N/A</v>
      </c>
    </row>
    <row r="16603" spans="1:4" x14ac:dyDescent="0.35">
      <c r="A16603" s="82" t="e">
        <f t="shared" si="259"/>
        <v>#N/A</v>
      </c>
      <c r="D16603" s="82" t="e">
        <f>VLOOKUP(Processed_Data!C16603,'Literature Lookup Tables'!$P$2:$Q$156,2,0)</f>
        <v>#N/A</v>
      </c>
    </row>
    <row r="16604" spans="1:4" x14ac:dyDescent="0.35">
      <c r="A16604" s="82" t="e">
        <f t="shared" si="259"/>
        <v>#N/A</v>
      </c>
      <c r="D16604" s="82" t="e">
        <f>VLOOKUP(Processed_Data!C16604,'Literature Lookup Tables'!$P$2:$Q$156,2,0)</f>
        <v>#N/A</v>
      </c>
    </row>
    <row r="16605" spans="1:4" x14ac:dyDescent="0.35">
      <c r="A16605" s="82" t="e">
        <f t="shared" si="259"/>
        <v>#N/A</v>
      </c>
      <c r="D16605" s="82" t="e">
        <f>VLOOKUP(Processed_Data!C16605,'Literature Lookup Tables'!$P$2:$Q$156,2,0)</f>
        <v>#N/A</v>
      </c>
    </row>
    <row r="16606" spans="1:4" x14ac:dyDescent="0.35">
      <c r="A16606" s="82" t="e">
        <f t="shared" si="259"/>
        <v>#N/A</v>
      </c>
      <c r="D16606" s="82" t="e">
        <f>VLOOKUP(Processed_Data!C16606,'Literature Lookup Tables'!$P$2:$Q$156,2,0)</f>
        <v>#N/A</v>
      </c>
    </row>
    <row r="16607" spans="1:4" x14ac:dyDescent="0.35">
      <c r="A16607" s="82" t="e">
        <f t="shared" si="259"/>
        <v>#N/A</v>
      </c>
      <c r="D16607" s="82" t="e">
        <f>VLOOKUP(Processed_Data!C16607,'Literature Lookup Tables'!$P$2:$Q$156,2,0)</f>
        <v>#N/A</v>
      </c>
    </row>
    <row r="16608" spans="1:4" x14ac:dyDescent="0.35">
      <c r="A16608" s="82" t="e">
        <f t="shared" si="259"/>
        <v>#N/A</v>
      </c>
      <c r="D16608" s="82" t="e">
        <f>VLOOKUP(Processed_Data!C16608,'Literature Lookup Tables'!$P$2:$Q$156,2,0)</f>
        <v>#N/A</v>
      </c>
    </row>
    <row r="16609" spans="1:4" x14ac:dyDescent="0.35">
      <c r="A16609" s="82" t="e">
        <f t="shared" si="259"/>
        <v>#N/A</v>
      </c>
      <c r="D16609" s="82" t="e">
        <f>VLOOKUP(Processed_Data!C16609,'Literature Lookup Tables'!$P$2:$Q$156,2,0)</f>
        <v>#N/A</v>
      </c>
    </row>
    <row r="16610" spans="1:4" x14ac:dyDescent="0.35">
      <c r="A16610" s="82" t="e">
        <f t="shared" si="259"/>
        <v>#N/A</v>
      </c>
      <c r="D16610" s="82" t="e">
        <f>VLOOKUP(Processed_Data!C16610,'Literature Lookup Tables'!$P$2:$Q$156,2,0)</f>
        <v>#N/A</v>
      </c>
    </row>
    <row r="16611" spans="1:4" x14ac:dyDescent="0.35">
      <c r="A16611" s="82" t="e">
        <f t="shared" si="259"/>
        <v>#N/A</v>
      </c>
      <c r="D16611" s="82" t="e">
        <f>VLOOKUP(Processed_Data!C16611,'Literature Lookup Tables'!$P$2:$Q$156,2,0)</f>
        <v>#N/A</v>
      </c>
    </row>
    <row r="16612" spans="1:4" x14ac:dyDescent="0.35">
      <c r="A16612" s="82" t="e">
        <f t="shared" si="259"/>
        <v>#N/A</v>
      </c>
      <c r="D16612" s="82" t="e">
        <f>VLOOKUP(Processed_Data!C16612,'Literature Lookup Tables'!$P$2:$Q$156,2,0)</f>
        <v>#N/A</v>
      </c>
    </row>
    <row r="16613" spans="1:4" x14ac:dyDescent="0.35">
      <c r="A16613" s="82" t="e">
        <f t="shared" si="259"/>
        <v>#N/A</v>
      </c>
      <c r="D16613" s="82" t="e">
        <f>VLOOKUP(Processed_Data!C16613,'Literature Lookup Tables'!$P$2:$Q$156,2,0)</f>
        <v>#N/A</v>
      </c>
    </row>
    <row r="16614" spans="1:4" x14ac:dyDescent="0.35">
      <c r="A16614" s="82" t="e">
        <f t="shared" si="259"/>
        <v>#N/A</v>
      </c>
      <c r="D16614" s="82" t="e">
        <f>VLOOKUP(Processed_Data!C16614,'Literature Lookup Tables'!$P$2:$Q$156,2,0)</f>
        <v>#N/A</v>
      </c>
    </row>
    <row r="16615" spans="1:4" x14ac:dyDescent="0.35">
      <c r="A16615" s="82" t="e">
        <f t="shared" si="259"/>
        <v>#N/A</v>
      </c>
      <c r="D16615" s="82" t="e">
        <f>VLOOKUP(Processed_Data!C16615,'Literature Lookup Tables'!$P$2:$Q$156,2,0)</f>
        <v>#N/A</v>
      </c>
    </row>
    <row r="16616" spans="1:4" x14ac:dyDescent="0.35">
      <c r="A16616" s="82" t="e">
        <f t="shared" si="259"/>
        <v>#N/A</v>
      </c>
      <c r="D16616" s="82" t="e">
        <f>VLOOKUP(Processed_Data!C16616,'Literature Lookup Tables'!$P$2:$Q$156,2,0)</f>
        <v>#N/A</v>
      </c>
    </row>
    <row r="16617" spans="1:4" x14ac:dyDescent="0.35">
      <c r="A16617" s="82" t="e">
        <f t="shared" si="259"/>
        <v>#N/A</v>
      </c>
      <c r="D16617" s="82" t="e">
        <f>VLOOKUP(Processed_Data!C16617,'Literature Lookup Tables'!$P$2:$Q$156,2,0)</f>
        <v>#N/A</v>
      </c>
    </row>
    <row r="16618" spans="1:4" x14ac:dyDescent="0.35">
      <c r="A16618" s="82" t="e">
        <f t="shared" si="259"/>
        <v>#N/A</v>
      </c>
      <c r="D16618" s="82" t="e">
        <f>VLOOKUP(Processed_Data!C16618,'Literature Lookup Tables'!$P$2:$Q$156,2,0)</f>
        <v>#N/A</v>
      </c>
    </row>
    <row r="16619" spans="1:4" x14ac:dyDescent="0.35">
      <c r="A16619" s="82" t="e">
        <f t="shared" si="259"/>
        <v>#N/A</v>
      </c>
      <c r="D16619" s="82" t="e">
        <f>VLOOKUP(Processed_Data!C16619,'Literature Lookup Tables'!$P$2:$Q$156,2,0)</f>
        <v>#N/A</v>
      </c>
    </row>
    <row r="16620" spans="1:4" x14ac:dyDescent="0.35">
      <c r="A16620" s="82" t="e">
        <f t="shared" si="259"/>
        <v>#N/A</v>
      </c>
      <c r="D16620" s="82" t="e">
        <f>VLOOKUP(Processed_Data!C16620,'Literature Lookup Tables'!$P$2:$Q$156,2,0)</f>
        <v>#N/A</v>
      </c>
    </row>
    <row r="16621" spans="1:4" x14ac:dyDescent="0.35">
      <c r="A16621" s="82" t="e">
        <f t="shared" si="259"/>
        <v>#N/A</v>
      </c>
      <c r="D16621" s="82" t="e">
        <f>VLOOKUP(Processed_Data!C16621,'Literature Lookup Tables'!$P$2:$Q$156,2,0)</f>
        <v>#N/A</v>
      </c>
    </row>
    <row r="16622" spans="1:4" x14ac:dyDescent="0.35">
      <c r="A16622" s="82" t="e">
        <f t="shared" si="259"/>
        <v>#N/A</v>
      </c>
      <c r="D16622" s="82" t="e">
        <f>VLOOKUP(Processed_Data!C16622,'Literature Lookup Tables'!$P$2:$Q$156,2,0)</f>
        <v>#N/A</v>
      </c>
    </row>
    <row r="16623" spans="1:4" x14ac:dyDescent="0.35">
      <c r="A16623" s="82" t="e">
        <f t="shared" si="259"/>
        <v>#N/A</v>
      </c>
      <c r="D16623" s="82" t="e">
        <f>VLOOKUP(Processed_Data!C16623,'Literature Lookup Tables'!$P$2:$Q$156,2,0)</f>
        <v>#N/A</v>
      </c>
    </row>
    <row r="16624" spans="1:4" x14ac:dyDescent="0.35">
      <c r="A16624" s="82" t="e">
        <f t="shared" si="259"/>
        <v>#N/A</v>
      </c>
      <c r="D16624" s="82" t="e">
        <f>VLOOKUP(Processed_Data!C16624,'Literature Lookup Tables'!$P$2:$Q$156,2,0)</f>
        <v>#N/A</v>
      </c>
    </row>
    <row r="16625" spans="1:4" x14ac:dyDescent="0.35">
      <c r="A16625" s="82" t="e">
        <f t="shared" si="259"/>
        <v>#N/A</v>
      </c>
      <c r="D16625" s="82" t="e">
        <f>VLOOKUP(Processed_Data!C16625,'Literature Lookup Tables'!$P$2:$Q$156,2,0)</f>
        <v>#N/A</v>
      </c>
    </row>
    <row r="16626" spans="1:4" x14ac:dyDescent="0.35">
      <c r="A16626" s="82" t="e">
        <f t="shared" si="259"/>
        <v>#N/A</v>
      </c>
      <c r="D16626" s="82" t="e">
        <f>VLOOKUP(Processed_Data!C16626,'Literature Lookup Tables'!$P$2:$Q$156,2,0)</f>
        <v>#N/A</v>
      </c>
    </row>
    <row r="16627" spans="1:4" x14ac:dyDescent="0.35">
      <c r="A16627" s="82" t="e">
        <f t="shared" si="259"/>
        <v>#N/A</v>
      </c>
      <c r="D16627" s="82" t="e">
        <f>VLOOKUP(Processed_Data!C16627,'Literature Lookup Tables'!$P$2:$Q$156,2,0)</f>
        <v>#N/A</v>
      </c>
    </row>
    <row r="16628" spans="1:4" x14ac:dyDescent="0.35">
      <c r="A16628" s="82" t="e">
        <f t="shared" si="259"/>
        <v>#N/A</v>
      </c>
      <c r="D16628" s="82" t="e">
        <f>VLOOKUP(Processed_Data!C16628,'Literature Lookup Tables'!$P$2:$Q$156,2,0)</f>
        <v>#N/A</v>
      </c>
    </row>
    <row r="16629" spans="1:4" x14ac:dyDescent="0.35">
      <c r="A16629" s="82" t="e">
        <f t="shared" si="259"/>
        <v>#N/A</v>
      </c>
      <c r="D16629" s="82" t="e">
        <f>VLOOKUP(Processed_Data!C16629,'Literature Lookup Tables'!$P$2:$Q$156,2,0)</f>
        <v>#N/A</v>
      </c>
    </row>
    <row r="16630" spans="1:4" x14ac:dyDescent="0.35">
      <c r="A16630" s="82" t="e">
        <f t="shared" si="259"/>
        <v>#N/A</v>
      </c>
      <c r="D16630" s="82" t="e">
        <f>VLOOKUP(Processed_Data!C16630,'Literature Lookup Tables'!$P$2:$Q$156,2,0)</f>
        <v>#N/A</v>
      </c>
    </row>
    <row r="16631" spans="1:4" x14ac:dyDescent="0.35">
      <c r="A16631" s="82" t="e">
        <f t="shared" si="259"/>
        <v>#N/A</v>
      </c>
      <c r="D16631" s="82" t="e">
        <f>VLOOKUP(Processed_Data!C16631,'Literature Lookup Tables'!$P$2:$Q$156,2,0)</f>
        <v>#N/A</v>
      </c>
    </row>
    <row r="16632" spans="1:4" x14ac:dyDescent="0.35">
      <c r="A16632" s="82" t="e">
        <f t="shared" si="259"/>
        <v>#N/A</v>
      </c>
      <c r="D16632" s="82" t="e">
        <f>VLOOKUP(Processed_Data!C16632,'Literature Lookup Tables'!$P$2:$Q$156,2,0)</f>
        <v>#N/A</v>
      </c>
    </row>
    <row r="16633" spans="1:4" x14ac:dyDescent="0.35">
      <c r="A16633" s="82" t="e">
        <f t="shared" si="259"/>
        <v>#N/A</v>
      </c>
      <c r="D16633" s="82" t="e">
        <f>VLOOKUP(Processed_Data!C16633,'Literature Lookup Tables'!$P$2:$Q$156,2,0)</f>
        <v>#N/A</v>
      </c>
    </row>
    <row r="16634" spans="1:4" x14ac:dyDescent="0.35">
      <c r="A16634" s="82" t="e">
        <f t="shared" si="259"/>
        <v>#N/A</v>
      </c>
      <c r="D16634" s="82" t="e">
        <f>VLOOKUP(Processed_Data!C16634,'Literature Lookup Tables'!$P$2:$Q$156,2,0)</f>
        <v>#N/A</v>
      </c>
    </row>
    <row r="16635" spans="1:4" x14ac:dyDescent="0.35">
      <c r="A16635" s="82" t="e">
        <f t="shared" si="259"/>
        <v>#N/A</v>
      </c>
      <c r="D16635" s="82" t="e">
        <f>VLOOKUP(Processed_Data!C16635,'Literature Lookup Tables'!$P$2:$Q$156,2,0)</f>
        <v>#N/A</v>
      </c>
    </row>
    <row r="16636" spans="1:4" x14ac:dyDescent="0.35">
      <c r="A16636" s="82" t="e">
        <f t="shared" si="259"/>
        <v>#N/A</v>
      </c>
      <c r="D16636" s="82" t="e">
        <f>VLOOKUP(Processed_Data!C16636,'Literature Lookup Tables'!$P$2:$Q$156,2,0)</f>
        <v>#N/A</v>
      </c>
    </row>
    <row r="16637" spans="1:4" x14ac:dyDescent="0.35">
      <c r="A16637" s="82" t="e">
        <f t="shared" si="259"/>
        <v>#N/A</v>
      </c>
      <c r="D16637" s="82" t="e">
        <f>VLOOKUP(Processed_Data!C16637,'Literature Lookup Tables'!$P$2:$Q$156,2,0)</f>
        <v>#N/A</v>
      </c>
    </row>
    <row r="16638" spans="1:4" x14ac:dyDescent="0.35">
      <c r="A16638" s="82" t="e">
        <f t="shared" si="259"/>
        <v>#N/A</v>
      </c>
      <c r="D16638" s="82" t="e">
        <f>VLOOKUP(Processed_Data!C16638,'Literature Lookup Tables'!$P$2:$Q$156,2,0)</f>
        <v>#N/A</v>
      </c>
    </row>
    <row r="16639" spans="1:4" x14ac:dyDescent="0.35">
      <c r="A16639" s="82" t="e">
        <f t="shared" si="259"/>
        <v>#N/A</v>
      </c>
      <c r="D16639" s="82" t="e">
        <f>VLOOKUP(Processed_Data!C16639,'Literature Lookup Tables'!$P$2:$Q$156,2,0)</f>
        <v>#N/A</v>
      </c>
    </row>
    <row r="16640" spans="1:4" x14ac:dyDescent="0.35">
      <c r="A16640" s="82" t="e">
        <f t="shared" si="259"/>
        <v>#N/A</v>
      </c>
      <c r="D16640" s="82" t="e">
        <f>VLOOKUP(Processed_Data!C16640,'Literature Lookup Tables'!$P$2:$Q$156,2,0)</f>
        <v>#N/A</v>
      </c>
    </row>
    <row r="16641" spans="1:4" x14ac:dyDescent="0.35">
      <c r="A16641" s="82" t="e">
        <f t="shared" si="259"/>
        <v>#N/A</v>
      </c>
      <c r="D16641" s="82" t="e">
        <f>VLOOKUP(Processed_Data!C16641,'Literature Lookup Tables'!$P$2:$Q$156,2,0)</f>
        <v>#N/A</v>
      </c>
    </row>
    <row r="16642" spans="1:4" x14ac:dyDescent="0.35">
      <c r="A16642" s="82" t="e">
        <f t="shared" si="259"/>
        <v>#N/A</v>
      </c>
      <c r="D16642" s="82" t="e">
        <f>VLOOKUP(Processed_Data!C16642,'Literature Lookup Tables'!$P$2:$Q$156,2,0)</f>
        <v>#N/A</v>
      </c>
    </row>
    <row r="16643" spans="1:4" x14ac:dyDescent="0.35">
      <c r="A16643" s="82" t="e">
        <f t="shared" si="259"/>
        <v>#N/A</v>
      </c>
      <c r="D16643" s="82" t="e">
        <f>VLOOKUP(Processed_Data!C16643,'Literature Lookup Tables'!$P$2:$Q$156,2,0)</f>
        <v>#N/A</v>
      </c>
    </row>
    <row r="16644" spans="1:4" x14ac:dyDescent="0.35">
      <c r="A16644" s="82" t="e">
        <f t="shared" si="259"/>
        <v>#N/A</v>
      </c>
      <c r="D16644" s="82" t="e">
        <f>VLOOKUP(Processed_Data!C16644,'Literature Lookup Tables'!$P$2:$Q$156,2,0)</f>
        <v>#N/A</v>
      </c>
    </row>
    <row r="16645" spans="1:4" x14ac:dyDescent="0.35">
      <c r="A16645" s="82" t="e">
        <f t="shared" si="259"/>
        <v>#N/A</v>
      </c>
      <c r="D16645" s="82" t="e">
        <f>VLOOKUP(Processed_Data!C16645,'Literature Lookup Tables'!$P$2:$Q$156,2,0)</f>
        <v>#N/A</v>
      </c>
    </row>
    <row r="16646" spans="1:4" x14ac:dyDescent="0.35">
      <c r="A16646" s="82" t="e">
        <f t="shared" si="259"/>
        <v>#N/A</v>
      </c>
      <c r="D16646" s="82" t="e">
        <f>VLOOKUP(Processed_Data!C16646,'Literature Lookup Tables'!$P$2:$Q$156,2,0)</f>
        <v>#N/A</v>
      </c>
    </row>
    <row r="16647" spans="1:4" x14ac:dyDescent="0.35">
      <c r="A16647" s="82" t="e">
        <f t="shared" ref="A16647:A16710" si="260">F16647&amp;"-"&amp;E16647&amp;"-"&amp;D16647</f>
        <v>#N/A</v>
      </c>
      <c r="D16647" s="82" t="e">
        <f>VLOOKUP(Processed_Data!C16647,'Literature Lookup Tables'!$P$2:$Q$156,2,0)</f>
        <v>#N/A</v>
      </c>
    </row>
    <row r="16648" spans="1:4" x14ac:dyDescent="0.35">
      <c r="A16648" s="82" t="e">
        <f t="shared" si="260"/>
        <v>#N/A</v>
      </c>
      <c r="D16648" s="82" t="e">
        <f>VLOOKUP(Processed_Data!C16648,'Literature Lookup Tables'!$P$2:$Q$156,2,0)</f>
        <v>#N/A</v>
      </c>
    </row>
    <row r="16649" spans="1:4" x14ac:dyDescent="0.35">
      <c r="A16649" s="82" t="e">
        <f t="shared" si="260"/>
        <v>#N/A</v>
      </c>
      <c r="D16649" s="82" t="e">
        <f>VLOOKUP(Processed_Data!C16649,'Literature Lookup Tables'!$P$2:$Q$156,2,0)</f>
        <v>#N/A</v>
      </c>
    </row>
    <row r="16650" spans="1:4" x14ac:dyDescent="0.35">
      <c r="A16650" s="82" t="e">
        <f t="shared" si="260"/>
        <v>#N/A</v>
      </c>
      <c r="D16650" s="82" t="e">
        <f>VLOOKUP(Processed_Data!C16650,'Literature Lookup Tables'!$P$2:$Q$156,2,0)</f>
        <v>#N/A</v>
      </c>
    </row>
    <row r="16651" spans="1:4" x14ac:dyDescent="0.35">
      <c r="A16651" s="82" t="e">
        <f t="shared" si="260"/>
        <v>#N/A</v>
      </c>
      <c r="D16651" s="82" t="e">
        <f>VLOOKUP(Processed_Data!C16651,'Literature Lookup Tables'!$P$2:$Q$156,2,0)</f>
        <v>#N/A</v>
      </c>
    </row>
    <row r="16652" spans="1:4" x14ac:dyDescent="0.35">
      <c r="A16652" s="82" t="e">
        <f t="shared" si="260"/>
        <v>#N/A</v>
      </c>
      <c r="D16652" s="82" t="e">
        <f>VLOOKUP(Processed_Data!C16652,'Literature Lookup Tables'!$P$2:$Q$156,2,0)</f>
        <v>#N/A</v>
      </c>
    </row>
    <row r="16653" spans="1:4" x14ac:dyDescent="0.35">
      <c r="A16653" s="82" t="e">
        <f t="shared" si="260"/>
        <v>#N/A</v>
      </c>
      <c r="D16653" s="82" t="e">
        <f>VLOOKUP(Processed_Data!C16653,'Literature Lookup Tables'!$P$2:$Q$156,2,0)</f>
        <v>#N/A</v>
      </c>
    </row>
    <row r="16654" spans="1:4" x14ac:dyDescent="0.35">
      <c r="A16654" s="82" t="e">
        <f t="shared" si="260"/>
        <v>#N/A</v>
      </c>
      <c r="D16654" s="82" t="e">
        <f>VLOOKUP(Processed_Data!C16654,'Literature Lookup Tables'!$P$2:$Q$156,2,0)</f>
        <v>#N/A</v>
      </c>
    </row>
    <row r="16655" spans="1:4" x14ac:dyDescent="0.35">
      <c r="A16655" s="82" t="e">
        <f t="shared" si="260"/>
        <v>#N/A</v>
      </c>
      <c r="D16655" s="82" t="e">
        <f>VLOOKUP(Processed_Data!C16655,'Literature Lookup Tables'!$P$2:$Q$156,2,0)</f>
        <v>#N/A</v>
      </c>
    </row>
    <row r="16656" spans="1:4" x14ac:dyDescent="0.35">
      <c r="A16656" s="82" t="e">
        <f t="shared" si="260"/>
        <v>#N/A</v>
      </c>
      <c r="D16656" s="82" t="e">
        <f>VLOOKUP(Processed_Data!C16656,'Literature Lookup Tables'!$P$2:$Q$156,2,0)</f>
        <v>#N/A</v>
      </c>
    </row>
    <row r="16657" spans="1:4" x14ac:dyDescent="0.35">
      <c r="A16657" s="82" t="e">
        <f t="shared" si="260"/>
        <v>#N/A</v>
      </c>
      <c r="D16657" s="82" t="e">
        <f>VLOOKUP(Processed_Data!C16657,'Literature Lookup Tables'!$P$2:$Q$156,2,0)</f>
        <v>#N/A</v>
      </c>
    </row>
    <row r="16658" spans="1:4" x14ac:dyDescent="0.35">
      <c r="A16658" s="82" t="e">
        <f t="shared" si="260"/>
        <v>#N/A</v>
      </c>
      <c r="D16658" s="82" t="e">
        <f>VLOOKUP(Processed_Data!C16658,'Literature Lookup Tables'!$P$2:$Q$156,2,0)</f>
        <v>#N/A</v>
      </c>
    </row>
    <row r="16659" spans="1:4" x14ac:dyDescent="0.35">
      <c r="A16659" s="82" t="e">
        <f t="shared" si="260"/>
        <v>#N/A</v>
      </c>
      <c r="D16659" s="82" t="e">
        <f>VLOOKUP(Processed_Data!C16659,'Literature Lookup Tables'!$P$2:$Q$156,2,0)</f>
        <v>#N/A</v>
      </c>
    </row>
    <row r="16660" spans="1:4" x14ac:dyDescent="0.35">
      <c r="A16660" s="82" t="e">
        <f t="shared" si="260"/>
        <v>#N/A</v>
      </c>
      <c r="D16660" s="82" t="e">
        <f>VLOOKUP(Processed_Data!C16660,'Literature Lookup Tables'!$P$2:$Q$156,2,0)</f>
        <v>#N/A</v>
      </c>
    </row>
    <row r="16661" spans="1:4" x14ac:dyDescent="0.35">
      <c r="A16661" s="82" t="e">
        <f t="shared" si="260"/>
        <v>#N/A</v>
      </c>
      <c r="D16661" s="82" t="e">
        <f>VLOOKUP(Processed_Data!C16661,'Literature Lookup Tables'!$P$2:$Q$156,2,0)</f>
        <v>#N/A</v>
      </c>
    </row>
    <row r="16662" spans="1:4" x14ac:dyDescent="0.35">
      <c r="A16662" s="82" t="e">
        <f t="shared" si="260"/>
        <v>#N/A</v>
      </c>
      <c r="D16662" s="82" t="e">
        <f>VLOOKUP(Processed_Data!C16662,'Literature Lookup Tables'!$P$2:$Q$156,2,0)</f>
        <v>#N/A</v>
      </c>
    </row>
    <row r="16663" spans="1:4" x14ac:dyDescent="0.35">
      <c r="A16663" s="82" t="e">
        <f t="shared" si="260"/>
        <v>#N/A</v>
      </c>
      <c r="D16663" s="82" t="e">
        <f>VLOOKUP(Processed_Data!C16663,'Literature Lookup Tables'!$P$2:$Q$156,2,0)</f>
        <v>#N/A</v>
      </c>
    </row>
    <row r="16664" spans="1:4" x14ac:dyDescent="0.35">
      <c r="A16664" s="82" t="e">
        <f t="shared" si="260"/>
        <v>#N/A</v>
      </c>
      <c r="D16664" s="82" t="e">
        <f>VLOOKUP(Processed_Data!C16664,'Literature Lookup Tables'!$P$2:$Q$156,2,0)</f>
        <v>#N/A</v>
      </c>
    </row>
    <row r="16665" spans="1:4" x14ac:dyDescent="0.35">
      <c r="A16665" s="82" t="e">
        <f t="shared" si="260"/>
        <v>#N/A</v>
      </c>
      <c r="D16665" s="82" t="e">
        <f>VLOOKUP(Processed_Data!C16665,'Literature Lookup Tables'!$P$2:$Q$156,2,0)</f>
        <v>#N/A</v>
      </c>
    </row>
    <row r="16666" spans="1:4" x14ac:dyDescent="0.35">
      <c r="A16666" s="82" t="e">
        <f t="shared" si="260"/>
        <v>#N/A</v>
      </c>
      <c r="D16666" s="82" t="e">
        <f>VLOOKUP(Processed_Data!C16666,'Literature Lookup Tables'!$P$2:$Q$156,2,0)</f>
        <v>#N/A</v>
      </c>
    </row>
    <row r="16667" spans="1:4" x14ac:dyDescent="0.35">
      <c r="A16667" s="82" t="e">
        <f t="shared" si="260"/>
        <v>#N/A</v>
      </c>
      <c r="D16667" s="82" t="e">
        <f>VLOOKUP(Processed_Data!C16667,'Literature Lookup Tables'!$P$2:$Q$156,2,0)</f>
        <v>#N/A</v>
      </c>
    </row>
    <row r="16668" spans="1:4" x14ac:dyDescent="0.35">
      <c r="A16668" s="82" t="e">
        <f t="shared" si="260"/>
        <v>#N/A</v>
      </c>
      <c r="D16668" s="82" t="e">
        <f>VLOOKUP(Processed_Data!C16668,'Literature Lookup Tables'!$P$2:$Q$156,2,0)</f>
        <v>#N/A</v>
      </c>
    </row>
    <row r="16669" spans="1:4" x14ac:dyDescent="0.35">
      <c r="A16669" s="82" t="e">
        <f t="shared" si="260"/>
        <v>#N/A</v>
      </c>
      <c r="D16669" s="82" t="e">
        <f>VLOOKUP(Processed_Data!C16669,'Literature Lookup Tables'!$P$2:$Q$156,2,0)</f>
        <v>#N/A</v>
      </c>
    </row>
    <row r="16670" spans="1:4" x14ac:dyDescent="0.35">
      <c r="A16670" s="82" t="e">
        <f t="shared" si="260"/>
        <v>#N/A</v>
      </c>
      <c r="D16670" s="82" t="e">
        <f>VLOOKUP(Processed_Data!C16670,'Literature Lookup Tables'!$P$2:$Q$156,2,0)</f>
        <v>#N/A</v>
      </c>
    </row>
    <row r="16671" spans="1:4" x14ac:dyDescent="0.35">
      <c r="A16671" s="82" t="e">
        <f t="shared" si="260"/>
        <v>#N/A</v>
      </c>
      <c r="D16671" s="82" t="e">
        <f>VLOOKUP(Processed_Data!C16671,'Literature Lookup Tables'!$P$2:$Q$156,2,0)</f>
        <v>#N/A</v>
      </c>
    </row>
    <row r="16672" spans="1:4" x14ac:dyDescent="0.35">
      <c r="A16672" s="82" t="e">
        <f t="shared" si="260"/>
        <v>#N/A</v>
      </c>
      <c r="D16672" s="82" t="e">
        <f>VLOOKUP(Processed_Data!C16672,'Literature Lookup Tables'!$P$2:$Q$156,2,0)</f>
        <v>#N/A</v>
      </c>
    </row>
    <row r="16673" spans="1:4" x14ac:dyDescent="0.35">
      <c r="A16673" s="82" t="e">
        <f t="shared" si="260"/>
        <v>#N/A</v>
      </c>
      <c r="D16673" s="82" t="e">
        <f>VLOOKUP(Processed_Data!C16673,'Literature Lookup Tables'!$P$2:$Q$156,2,0)</f>
        <v>#N/A</v>
      </c>
    </row>
    <row r="16674" spans="1:4" x14ac:dyDescent="0.35">
      <c r="A16674" s="82" t="e">
        <f t="shared" si="260"/>
        <v>#N/A</v>
      </c>
      <c r="D16674" s="82" t="e">
        <f>VLOOKUP(Processed_Data!C16674,'Literature Lookup Tables'!$P$2:$Q$156,2,0)</f>
        <v>#N/A</v>
      </c>
    </row>
    <row r="16675" spans="1:4" x14ac:dyDescent="0.35">
      <c r="A16675" s="82" t="e">
        <f t="shared" si="260"/>
        <v>#N/A</v>
      </c>
      <c r="D16675" s="82" t="e">
        <f>VLOOKUP(Processed_Data!C16675,'Literature Lookup Tables'!$P$2:$Q$156,2,0)</f>
        <v>#N/A</v>
      </c>
    </row>
    <row r="16676" spans="1:4" x14ac:dyDescent="0.35">
      <c r="A16676" s="82" t="e">
        <f t="shared" si="260"/>
        <v>#N/A</v>
      </c>
      <c r="D16676" s="82" t="e">
        <f>VLOOKUP(Processed_Data!C16676,'Literature Lookup Tables'!$P$2:$Q$156,2,0)</f>
        <v>#N/A</v>
      </c>
    </row>
    <row r="16677" spans="1:4" x14ac:dyDescent="0.35">
      <c r="A16677" s="82" t="e">
        <f t="shared" si="260"/>
        <v>#N/A</v>
      </c>
      <c r="D16677" s="82" t="e">
        <f>VLOOKUP(Processed_Data!C16677,'Literature Lookup Tables'!$P$2:$Q$156,2,0)</f>
        <v>#N/A</v>
      </c>
    </row>
    <row r="16678" spans="1:4" x14ac:dyDescent="0.35">
      <c r="A16678" s="82" t="e">
        <f t="shared" si="260"/>
        <v>#N/A</v>
      </c>
      <c r="D16678" s="82" t="e">
        <f>VLOOKUP(Processed_Data!C16678,'Literature Lookup Tables'!$P$2:$Q$156,2,0)</f>
        <v>#N/A</v>
      </c>
    </row>
    <row r="16679" spans="1:4" x14ac:dyDescent="0.35">
      <c r="A16679" s="82" t="e">
        <f t="shared" si="260"/>
        <v>#N/A</v>
      </c>
      <c r="D16679" s="82" t="e">
        <f>VLOOKUP(Processed_Data!C16679,'Literature Lookup Tables'!$P$2:$Q$156,2,0)</f>
        <v>#N/A</v>
      </c>
    </row>
    <row r="16680" spans="1:4" x14ac:dyDescent="0.35">
      <c r="A16680" s="82" t="e">
        <f t="shared" si="260"/>
        <v>#N/A</v>
      </c>
      <c r="D16680" s="82" t="e">
        <f>VLOOKUP(Processed_Data!C16680,'Literature Lookup Tables'!$P$2:$Q$156,2,0)</f>
        <v>#N/A</v>
      </c>
    </row>
    <row r="16681" spans="1:4" x14ac:dyDescent="0.35">
      <c r="A16681" s="82" t="e">
        <f t="shared" si="260"/>
        <v>#N/A</v>
      </c>
      <c r="D16681" s="82" t="e">
        <f>VLOOKUP(Processed_Data!C16681,'Literature Lookup Tables'!$P$2:$Q$156,2,0)</f>
        <v>#N/A</v>
      </c>
    </row>
    <row r="16682" spans="1:4" x14ac:dyDescent="0.35">
      <c r="A16682" s="82" t="e">
        <f t="shared" si="260"/>
        <v>#N/A</v>
      </c>
      <c r="D16682" s="82" t="e">
        <f>VLOOKUP(Processed_Data!C16682,'Literature Lookup Tables'!$P$2:$Q$156,2,0)</f>
        <v>#N/A</v>
      </c>
    </row>
    <row r="16683" spans="1:4" x14ac:dyDescent="0.35">
      <c r="A16683" s="82" t="e">
        <f t="shared" si="260"/>
        <v>#N/A</v>
      </c>
      <c r="D16683" s="82" t="e">
        <f>VLOOKUP(Processed_Data!C16683,'Literature Lookup Tables'!$P$2:$Q$156,2,0)</f>
        <v>#N/A</v>
      </c>
    </row>
    <row r="16684" spans="1:4" x14ac:dyDescent="0.35">
      <c r="A16684" s="82" t="e">
        <f t="shared" si="260"/>
        <v>#N/A</v>
      </c>
      <c r="D16684" s="82" t="e">
        <f>VLOOKUP(Processed_Data!C16684,'Literature Lookup Tables'!$P$2:$Q$156,2,0)</f>
        <v>#N/A</v>
      </c>
    </row>
    <row r="16685" spans="1:4" x14ac:dyDescent="0.35">
      <c r="A16685" s="82" t="e">
        <f t="shared" si="260"/>
        <v>#N/A</v>
      </c>
      <c r="D16685" s="82" t="e">
        <f>VLOOKUP(Processed_Data!C16685,'Literature Lookup Tables'!$P$2:$Q$156,2,0)</f>
        <v>#N/A</v>
      </c>
    </row>
    <row r="16686" spans="1:4" x14ac:dyDescent="0.35">
      <c r="A16686" s="82" t="e">
        <f t="shared" si="260"/>
        <v>#N/A</v>
      </c>
      <c r="D16686" s="82" t="e">
        <f>VLOOKUP(Processed_Data!C16686,'Literature Lookup Tables'!$P$2:$Q$156,2,0)</f>
        <v>#N/A</v>
      </c>
    </row>
    <row r="16687" spans="1:4" x14ac:dyDescent="0.35">
      <c r="A16687" s="82" t="e">
        <f t="shared" si="260"/>
        <v>#N/A</v>
      </c>
      <c r="D16687" s="82" t="e">
        <f>VLOOKUP(Processed_Data!C16687,'Literature Lookup Tables'!$P$2:$Q$156,2,0)</f>
        <v>#N/A</v>
      </c>
    </row>
    <row r="16688" spans="1:4" x14ac:dyDescent="0.35">
      <c r="A16688" s="82" t="e">
        <f t="shared" si="260"/>
        <v>#N/A</v>
      </c>
      <c r="D16688" s="82" t="e">
        <f>VLOOKUP(Processed_Data!C16688,'Literature Lookup Tables'!$P$2:$Q$156,2,0)</f>
        <v>#N/A</v>
      </c>
    </row>
    <row r="16689" spans="1:4" x14ac:dyDescent="0.35">
      <c r="A16689" s="82" t="e">
        <f t="shared" si="260"/>
        <v>#N/A</v>
      </c>
      <c r="D16689" s="82" t="e">
        <f>VLOOKUP(Processed_Data!C16689,'Literature Lookup Tables'!$P$2:$Q$156,2,0)</f>
        <v>#N/A</v>
      </c>
    </row>
    <row r="16690" spans="1:4" x14ac:dyDescent="0.35">
      <c r="A16690" s="82" t="e">
        <f t="shared" si="260"/>
        <v>#N/A</v>
      </c>
      <c r="D16690" s="82" t="e">
        <f>VLOOKUP(Processed_Data!C16690,'Literature Lookup Tables'!$P$2:$Q$156,2,0)</f>
        <v>#N/A</v>
      </c>
    </row>
    <row r="16691" spans="1:4" x14ac:dyDescent="0.35">
      <c r="A16691" s="82" t="e">
        <f t="shared" si="260"/>
        <v>#N/A</v>
      </c>
      <c r="D16691" s="82" t="e">
        <f>VLOOKUP(Processed_Data!C16691,'Literature Lookup Tables'!$P$2:$Q$156,2,0)</f>
        <v>#N/A</v>
      </c>
    </row>
    <row r="16692" spans="1:4" x14ac:dyDescent="0.35">
      <c r="A16692" s="82" t="e">
        <f t="shared" si="260"/>
        <v>#N/A</v>
      </c>
      <c r="D16692" s="82" t="e">
        <f>VLOOKUP(Processed_Data!C16692,'Literature Lookup Tables'!$P$2:$Q$156,2,0)</f>
        <v>#N/A</v>
      </c>
    </row>
    <row r="16693" spans="1:4" x14ac:dyDescent="0.35">
      <c r="A16693" s="82" t="e">
        <f t="shared" si="260"/>
        <v>#N/A</v>
      </c>
      <c r="D16693" s="82" t="e">
        <f>VLOOKUP(Processed_Data!C16693,'Literature Lookup Tables'!$P$2:$Q$156,2,0)</f>
        <v>#N/A</v>
      </c>
    </row>
    <row r="16694" spans="1:4" x14ac:dyDescent="0.35">
      <c r="A16694" s="82" t="e">
        <f t="shared" si="260"/>
        <v>#N/A</v>
      </c>
      <c r="D16694" s="82" t="e">
        <f>VLOOKUP(Processed_Data!C16694,'Literature Lookup Tables'!$P$2:$Q$156,2,0)</f>
        <v>#N/A</v>
      </c>
    </row>
    <row r="16695" spans="1:4" x14ac:dyDescent="0.35">
      <c r="A16695" s="82" t="e">
        <f t="shared" si="260"/>
        <v>#N/A</v>
      </c>
      <c r="D16695" s="82" t="e">
        <f>VLOOKUP(Processed_Data!C16695,'Literature Lookup Tables'!$P$2:$Q$156,2,0)</f>
        <v>#N/A</v>
      </c>
    </row>
    <row r="16696" spans="1:4" x14ac:dyDescent="0.35">
      <c r="A16696" s="82" t="e">
        <f t="shared" si="260"/>
        <v>#N/A</v>
      </c>
      <c r="D16696" s="82" t="e">
        <f>VLOOKUP(Processed_Data!C16696,'Literature Lookup Tables'!$P$2:$Q$156,2,0)</f>
        <v>#N/A</v>
      </c>
    </row>
    <row r="16697" spans="1:4" x14ac:dyDescent="0.35">
      <c r="A16697" s="82" t="e">
        <f t="shared" si="260"/>
        <v>#N/A</v>
      </c>
      <c r="D16697" s="82" t="e">
        <f>VLOOKUP(Processed_Data!C16697,'Literature Lookup Tables'!$P$2:$Q$156,2,0)</f>
        <v>#N/A</v>
      </c>
    </row>
    <row r="16698" spans="1:4" x14ac:dyDescent="0.35">
      <c r="A16698" s="82" t="e">
        <f t="shared" si="260"/>
        <v>#N/A</v>
      </c>
      <c r="D16698" s="82" t="e">
        <f>VLOOKUP(Processed_Data!C16698,'Literature Lookup Tables'!$P$2:$Q$156,2,0)</f>
        <v>#N/A</v>
      </c>
    </row>
    <row r="16699" spans="1:4" x14ac:dyDescent="0.35">
      <c r="A16699" s="82" t="e">
        <f t="shared" si="260"/>
        <v>#N/A</v>
      </c>
      <c r="D16699" s="82" t="e">
        <f>VLOOKUP(Processed_Data!C16699,'Literature Lookup Tables'!$P$2:$Q$156,2,0)</f>
        <v>#N/A</v>
      </c>
    </row>
    <row r="16700" spans="1:4" x14ac:dyDescent="0.35">
      <c r="A16700" s="82" t="e">
        <f t="shared" si="260"/>
        <v>#N/A</v>
      </c>
      <c r="D16700" s="82" t="e">
        <f>VLOOKUP(Processed_Data!C16700,'Literature Lookup Tables'!$P$2:$Q$156,2,0)</f>
        <v>#N/A</v>
      </c>
    </row>
    <row r="16701" spans="1:4" x14ac:dyDescent="0.35">
      <c r="A16701" s="82" t="e">
        <f t="shared" si="260"/>
        <v>#N/A</v>
      </c>
      <c r="D16701" s="82" t="e">
        <f>VLOOKUP(Processed_Data!C16701,'Literature Lookup Tables'!$P$2:$Q$156,2,0)</f>
        <v>#N/A</v>
      </c>
    </row>
    <row r="16702" spans="1:4" x14ac:dyDescent="0.35">
      <c r="A16702" s="82" t="e">
        <f t="shared" si="260"/>
        <v>#N/A</v>
      </c>
      <c r="D16702" s="82" t="e">
        <f>VLOOKUP(Processed_Data!C16702,'Literature Lookup Tables'!$P$2:$Q$156,2,0)</f>
        <v>#N/A</v>
      </c>
    </row>
    <row r="16703" spans="1:4" x14ac:dyDescent="0.35">
      <c r="A16703" s="82" t="e">
        <f t="shared" si="260"/>
        <v>#N/A</v>
      </c>
      <c r="D16703" s="82" t="e">
        <f>VLOOKUP(Processed_Data!C16703,'Literature Lookup Tables'!$P$2:$Q$156,2,0)</f>
        <v>#N/A</v>
      </c>
    </row>
    <row r="16704" spans="1:4" x14ac:dyDescent="0.35">
      <c r="A16704" s="82" t="e">
        <f t="shared" si="260"/>
        <v>#N/A</v>
      </c>
      <c r="D16704" s="82" t="e">
        <f>VLOOKUP(Processed_Data!C16704,'Literature Lookup Tables'!$P$2:$Q$156,2,0)</f>
        <v>#N/A</v>
      </c>
    </row>
    <row r="16705" spans="1:4" x14ac:dyDescent="0.35">
      <c r="A16705" s="82" t="e">
        <f t="shared" si="260"/>
        <v>#N/A</v>
      </c>
      <c r="D16705" s="82" t="e">
        <f>VLOOKUP(Processed_Data!C16705,'Literature Lookup Tables'!$P$2:$Q$156,2,0)</f>
        <v>#N/A</v>
      </c>
    </row>
    <row r="16706" spans="1:4" x14ac:dyDescent="0.35">
      <c r="A16706" s="82" t="e">
        <f t="shared" si="260"/>
        <v>#N/A</v>
      </c>
      <c r="D16706" s="82" t="e">
        <f>VLOOKUP(Processed_Data!C16706,'Literature Lookup Tables'!$P$2:$Q$156,2,0)</f>
        <v>#N/A</v>
      </c>
    </row>
    <row r="16707" spans="1:4" x14ac:dyDescent="0.35">
      <c r="A16707" s="82" t="e">
        <f t="shared" si="260"/>
        <v>#N/A</v>
      </c>
      <c r="D16707" s="82" t="e">
        <f>VLOOKUP(Processed_Data!C16707,'Literature Lookup Tables'!$P$2:$Q$156,2,0)</f>
        <v>#N/A</v>
      </c>
    </row>
    <row r="16708" spans="1:4" x14ac:dyDescent="0.35">
      <c r="A16708" s="82" t="e">
        <f t="shared" si="260"/>
        <v>#N/A</v>
      </c>
      <c r="D16708" s="82" t="e">
        <f>VLOOKUP(Processed_Data!C16708,'Literature Lookup Tables'!$P$2:$Q$156,2,0)</f>
        <v>#N/A</v>
      </c>
    </row>
    <row r="16709" spans="1:4" x14ac:dyDescent="0.35">
      <c r="A16709" s="82" t="e">
        <f t="shared" si="260"/>
        <v>#N/A</v>
      </c>
      <c r="D16709" s="82" t="e">
        <f>VLOOKUP(Processed_Data!C16709,'Literature Lookup Tables'!$P$2:$Q$156,2,0)</f>
        <v>#N/A</v>
      </c>
    </row>
    <row r="16710" spans="1:4" x14ac:dyDescent="0.35">
      <c r="A16710" s="82" t="e">
        <f t="shared" si="260"/>
        <v>#N/A</v>
      </c>
      <c r="D16710" s="82" t="e">
        <f>VLOOKUP(Processed_Data!C16710,'Literature Lookup Tables'!$P$2:$Q$156,2,0)</f>
        <v>#N/A</v>
      </c>
    </row>
    <row r="16711" spans="1:4" x14ac:dyDescent="0.35">
      <c r="A16711" s="82" t="e">
        <f t="shared" ref="A16711:A16774" si="261">F16711&amp;"-"&amp;E16711&amp;"-"&amp;D16711</f>
        <v>#N/A</v>
      </c>
      <c r="D16711" s="82" t="e">
        <f>VLOOKUP(Processed_Data!C16711,'Literature Lookup Tables'!$P$2:$Q$156,2,0)</f>
        <v>#N/A</v>
      </c>
    </row>
    <row r="16712" spans="1:4" x14ac:dyDescent="0.35">
      <c r="A16712" s="82" t="e">
        <f t="shared" si="261"/>
        <v>#N/A</v>
      </c>
      <c r="D16712" s="82" t="e">
        <f>VLOOKUP(Processed_Data!C16712,'Literature Lookup Tables'!$P$2:$Q$156,2,0)</f>
        <v>#N/A</v>
      </c>
    </row>
    <row r="16713" spans="1:4" x14ac:dyDescent="0.35">
      <c r="A16713" s="82" t="e">
        <f t="shared" si="261"/>
        <v>#N/A</v>
      </c>
      <c r="D16713" s="82" t="e">
        <f>VLOOKUP(Processed_Data!C16713,'Literature Lookup Tables'!$P$2:$Q$156,2,0)</f>
        <v>#N/A</v>
      </c>
    </row>
    <row r="16714" spans="1:4" x14ac:dyDescent="0.35">
      <c r="A16714" s="82" t="e">
        <f t="shared" si="261"/>
        <v>#N/A</v>
      </c>
      <c r="D16714" s="82" t="e">
        <f>VLOOKUP(Processed_Data!C16714,'Literature Lookup Tables'!$P$2:$Q$156,2,0)</f>
        <v>#N/A</v>
      </c>
    </row>
    <row r="16715" spans="1:4" x14ac:dyDescent="0.35">
      <c r="A16715" s="82" t="e">
        <f t="shared" si="261"/>
        <v>#N/A</v>
      </c>
      <c r="D16715" s="82" t="e">
        <f>VLOOKUP(Processed_Data!C16715,'Literature Lookup Tables'!$P$2:$Q$156,2,0)</f>
        <v>#N/A</v>
      </c>
    </row>
    <row r="16716" spans="1:4" x14ac:dyDescent="0.35">
      <c r="A16716" s="82" t="e">
        <f t="shared" si="261"/>
        <v>#N/A</v>
      </c>
      <c r="D16716" s="82" t="e">
        <f>VLOOKUP(Processed_Data!C16716,'Literature Lookup Tables'!$P$2:$Q$156,2,0)</f>
        <v>#N/A</v>
      </c>
    </row>
    <row r="16717" spans="1:4" x14ac:dyDescent="0.35">
      <c r="A16717" s="82" t="e">
        <f t="shared" si="261"/>
        <v>#N/A</v>
      </c>
      <c r="D16717" s="82" t="e">
        <f>VLOOKUP(Processed_Data!C16717,'Literature Lookup Tables'!$P$2:$Q$156,2,0)</f>
        <v>#N/A</v>
      </c>
    </row>
    <row r="16718" spans="1:4" x14ac:dyDescent="0.35">
      <c r="A16718" s="82" t="e">
        <f t="shared" si="261"/>
        <v>#N/A</v>
      </c>
      <c r="D16718" s="82" t="e">
        <f>VLOOKUP(Processed_Data!C16718,'Literature Lookup Tables'!$P$2:$Q$156,2,0)</f>
        <v>#N/A</v>
      </c>
    </row>
    <row r="16719" spans="1:4" x14ac:dyDescent="0.35">
      <c r="A16719" s="82" t="e">
        <f t="shared" si="261"/>
        <v>#N/A</v>
      </c>
      <c r="D16719" s="82" t="e">
        <f>VLOOKUP(Processed_Data!C16719,'Literature Lookup Tables'!$P$2:$Q$156,2,0)</f>
        <v>#N/A</v>
      </c>
    </row>
    <row r="16720" spans="1:4" x14ac:dyDescent="0.35">
      <c r="A16720" s="82" t="e">
        <f t="shared" si="261"/>
        <v>#N/A</v>
      </c>
      <c r="D16720" s="82" t="e">
        <f>VLOOKUP(Processed_Data!C16720,'Literature Lookup Tables'!$P$2:$Q$156,2,0)</f>
        <v>#N/A</v>
      </c>
    </row>
    <row r="16721" spans="1:4" x14ac:dyDescent="0.35">
      <c r="A16721" s="82" t="e">
        <f t="shared" si="261"/>
        <v>#N/A</v>
      </c>
      <c r="D16721" s="82" t="e">
        <f>VLOOKUP(Processed_Data!C16721,'Literature Lookup Tables'!$P$2:$Q$156,2,0)</f>
        <v>#N/A</v>
      </c>
    </row>
    <row r="16722" spans="1:4" x14ac:dyDescent="0.35">
      <c r="A16722" s="82" t="e">
        <f t="shared" si="261"/>
        <v>#N/A</v>
      </c>
      <c r="D16722" s="82" t="e">
        <f>VLOOKUP(Processed_Data!C16722,'Literature Lookup Tables'!$P$2:$Q$156,2,0)</f>
        <v>#N/A</v>
      </c>
    </row>
    <row r="16723" spans="1:4" x14ac:dyDescent="0.35">
      <c r="A16723" s="82" t="e">
        <f t="shared" si="261"/>
        <v>#N/A</v>
      </c>
      <c r="D16723" s="82" t="e">
        <f>VLOOKUP(Processed_Data!C16723,'Literature Lookup Tables'!$P$2:$Q$156,2,0)</f>
        <v>#N/A</v>
      </c>
    </row>
    <row r="16724" spans="1:4" x14ac:dyDescent="0.35">
      <c r="A16724" s="82" t="e">
        <f t="shared" si="261"/>
        <v>#N/A</v>
      </c>
      <c r="D16724" s="82" t="e">
        <f>VLOOKUP(Processed_Data!C16724,'Literature Lookup Tables'!$P$2:$Q$156,2,0)</f>
        <v>#N/A</v>
      </c>
    </row>
    <row r="16725" spans="1:4" x14ac:dyDescent="0.35">
      <c r="A16725" s="82" t="e">
        <f t="shared" si="261"/>
        <v>#N/A</v>
      </c>
      <c r="D16725" s="82" t="e">
        <f>VLOOKUP(Processed_Data!C16725,'Literature Lookup Tables'!$P$2:$Q$156,2,0)</f>
        <v>#N/A</v>
      </c>
    </row>
    <row r="16726" spans="1:4" x14ac:dyDescent="0.35">
      <c r="A16726" s="82" t="e">
        <f t="shared" si="261"/>
        <v>#N/A</v>
      </c>
      <c r="D16726" s="82" t="e">
        <f>VLOOKUP(Processed_Data!C16726,'Literature Lookup Tables'!$P$2:$Q$156,2,0)</f>
        <v>#N/A</v>
      </c>
    </row>
    <row r="16727" spans="1:4" x14ac:dyDescent="0.35">
      <c r="A16727" s="82" t="e">
        <f t="shared" si="261"/>
        <v>#N/A</v>
      </c>
      <c r="D16727" s="82" t="e">
        <f>VLOOKUP(Processed_Data!C16727,'Literature Lookup Tables'!$P$2:$Q$156,2,0)</f>
        <v>#N/A</v>
      </c>
    </row>
    <row r="16728" spans="1:4" x14ac:dyDescent="0.35">
      <c r="A16728" s="82" t="e">
        <f t="shared" si="261"/>
        <v>#N/A</v>
      </c>
      <c r="D16728" s="82" t="e">
        <f>VLOOKUP(Processed_Data!C16728,'Literature Lookup Tables'!$P$2:$Q$156,2,0)</f>
        <v>#N/A</v>
      </c>
    </row>
    <row r="16729" spans="1:4" x14ac:dyDescent="0.35">
      <c r="A16729" s="82" t="e">
        <f t="shared" si="261"/>
        <v>#N/A</v>
      </c>
      <c r="D16729" s="82" t="e">
        <f>VLOOKUP(Processed_Data!C16729,'Literature Lookup Tables'!$P$2:$Q$156,2,0)</f>
        <v>#N/A</v>
      </c>
    </row>
    <row r="16730" spans="1:4" x14ac:dyDescent="0.35">
      <c r="A16730" s="82" t="e">
        <f t="shared" si="261"/>
        <v>#N/A</v>
      </c>
      <c r="D16730" s="82" t="e">
        <f>VLOOKUP(Processed_Data!C16730,'Literature Lookup Tables'!$P$2:$Q$156,2,0)</f>
        <v>#N/A</v>
      </c>
    </row>
    <row r="16731" spans="1:4" x14ac:dyDescent="0.35">
      <c r="A16731" s="82" t="e">
        <f t="shared" si="261"/>
        <v>#N/A</v>
      </c>
      <c r="D16731" s="82" t="e">
        <f>VLOOKUP(Processed_Data!C16731,'Literature Lookup Tables'!$P$2:$Q$156,2,0)</f>
        <v>#N/A</v>
      </c>
    </row>
    <row r="16732" spans="1:4" x14ac:dyDescent="0.35">
      <c r="A16732" s="82" t="e">
        <f t="shared" si="261"/>
        <v>#N/A</v>
      </c>
      <c r="D16732" s="82" t="e">
        <f>VLOOKUP(Processed_Data!C16732,'Literature Lookup Tables'!$P$2:$Q$156,2,0)</f>
        <v>#N/A</v>
      </c>
    </row>
    <row r="16733" spans="1:4" x14ac:dyDescent="0.35">
      <c r="A16733" s="82" t="e">
        <f t="shared" si="261"/>
        <v>#N/A</v>
      </c>
      <c r="D16733" s="82" t="e">
        <f>VLOOKUP(Processed_Data!C16733,'Literature Lookup Tables'!$P$2:$Q$156,2,0)</f>
        <v>#N/A</v>
      </c>
    </row>
    <row r="16734" spans="1:4" x14ac:dyDescent="0.35">
      <c r="A16734" s="82" t="e">
        <f t="shared" si="261"/>
        <v>#N/A</v>
      </c>
      <c r="D16734" s="82" t="e">
        <f>VLOOKUP(Processed_Data!C16734,'Literature Lookup Tables'!$P$2:$Q$156,2,0)</f>
        <v>#N/A</v>
      </c>
    </row>
    <row r="16735" spans="1:4" x14ac:dyDescent="0.35">
      <c r="A16735" s="82" t="e">
        <f t="shared" si="261"/>
        <v>#N/A</v>
      </c>
      <c r="D16735" s="82" t="e">
        <f>VLOOKUP(Processed_Data!C16735,'Literature Lookup Tables'!$P$2:$Q$156,2,0)</f>
        <v>#N/A</v>
      </c>
    </row>
    <row r="16736" spans="1:4" x14ac:dyDescent="0.35">
      <c r="A16736" s="82" t="e">
        <f t="shared" si="261"/>
        <v>#N/A</v>
      </c>
      <c r="D16736" s="82" t="e">
        <f>VLOOKUP(Processed_Data!C16736,'Literature Lookup Tables'!$P$2:$Q$156,2,0)</f>
        <v>#N/A</v>
      </c>
    </row>
    <row r="16737" spans="1:4" x14ac:dyDescent="0.35">
      <c r="A16737" s="82" t="e">
        <f t="shared" si="261"/>
        <v>#N/A</v>
      </c>
      <c r="D16737" s="82" t="e">
        <f>VLOOKUP(Processed_Data!C16737,'Literature Lookup Tables'!$P$2:$Q$156,2,0)</f>
        <v>#N/A</v>
      </c>
    </row>
    <row r="16738" spans="1:4" x14ac:dyDescent="0.35">
      <c r="A16738" s="82" t="e">
        <f t="shared" si="261"/>
        <v>#N/A</v>
      </c>
      <c r="D16738" s="82" t="e">
        <f>VLOOKUP(Processed_Data!C16738,'Literature Lookup Tables'!$P$2:$Q$156,2,0)</f>
        <v>#N/A</v>
      </c>
    </row>
    <row r="16739" spans="1:4" x14ac:dyDescent="0.35">
      <c r="A16739" s="82" t="e">
        <f t="shared" si="261"/>
        <v>#N/A</v>
      </c>
      <c r="D16739" s="82" t="e">
        <f>VLOOKUP(Processed_Data!C16739,'Literature Lookup Tables'!$P$2:$Q$156,2,0)</f>
        <v>#N/A</v>
      </c>
    </row>
    <row r="16740" spans="1:4" x14ac:dyDescent="0.35">
      <c r="A16740" s="82" t="e">
        <f t="shared" si="261"/>
        <v>#N/A</v>
      </c>
      <c r="D16740" s="82" t="e">
        <f>VLOOKUP(Processed_Data!C16740,'Literature Lookup Tables'!$P$2:$Q$156,2,0)</f>
        <v>#N/A</v>
      </c>
    </row>
    <row r="16741" spans="1:4" x14ac:dyDescent="0.35">
      <c r="A16741" s="82" t="e">
        <f t="shared" si="261"/>
        <v>#N/A</v>
      </c>
      <c r="D16741" s="82" t="e">
        <f>VLOOKUP(Processed_Data!C16741,'Literature Lookup Tables'!$P$2:$Q$156,2,0)</f>
        <v>#N/A</v>
      </c>
    </row>
    <row r="16742" spans="1:4" x14ac:dyDescent="0.35">
      <c r="A16742" s="82" t="e">
        <f t="shared" si="261"/>
        <v>#N/A</v>
      </c>
      <c r="D16742" s="82" t="e">
        <f>VLOOKUP(Processed_Data!C16742,'Literature Lookup Tables'!$P$2:$Q$156,2,0)</f>
        <v>#N/A</v>
      </c>
    </row>
    <row r="16743" spans="1:4" x14ac:dyDescent="0.35">
      <c r="A16743" s="82" t="e">
        <f t="shared" si="261"/>
        <v>#N/A</v>
      </c>
      <c r="D16743" s="82" t="e">
        <f>VLOOKUP(Processed_Data!C16743,'Literature Lookup Tables'!$P$2:$Q$156,2,0)</f>
        <v>#N/A</v>
      </c>
    </row>
    <row r="16744" spans="1:4" x14ac:dyDescent="0.35">
      <c r="A16744" s="82" t="e">
        <f t="shared" si="261"/>
        <v>#N/A</v>
      </c>
      <c r="D16744" s="82" t="e">
        <f>VLOOKUP(Processed_Data!C16744,'Literature Lookup Tables'!$P$2:$Q$156,2,0)</f>
        <v>#N/A</v>
      </c>
    </row>
    <row r="16745" spans="1:4" x14ac:dyDescent="0.35">
      <c r="A16745" s="82" t="e">
        <f t="shared" si="261"/>
        <v>#N/A</v>
      </c>
      <c r="D16745" s="82" t="e">
        <f>VLOOKUP(Processed_Data!C16745,'Literature Lookup Tables'!$P$2:$Q$156,2,0)</f>
        <v>#N/A</v>
      </c>
    </row>
    <row r="16746" spans="1:4" x14ac:dyDescent="0.35">
      <c r="A16746" s="82" t="e">
        <f t="shared" si="261"/>
        <v>#N/A</v>
      </c>
      <c r="D16746" s="82" t="e">
        <f>VLOOKUP(Processed_Data!C16746,'Literature Lookup Tables'!$P$2:$Q$156,2,0)</f>
        <v>#N/A</v>
      </c>
    </row>
    <row r="16747" spans="1:4" x14ac:dyDescent="0.35">
      <c r="A16747" s="82" t="e">
        <f t="shared" si="261"/>
        <v>#N/A</v>
      </c>
      <c r="D16747" s="82" t="e">
        <f>VLOOKUP(Processed_Data!C16747,'Literature Lookup Tables'!$P$2:$Q$156,2,0)</f>
        <v>#N/A</v>
      </c>
    </row>
    <row r="16748" spans="1:4" x14ac:dyDescent="0.35">
      <c r="A16748" s="82" t="e">
        <f t="shared" si="261"/>
        <v>#N/A</v>
      </c>
      <c r="D16748" s="82" t="e">
        <f>VLOOKUP(Processed_Data!C16748,'Literature Lookup Tables'!$P$2:$Q$156,2,0)</f>
        <v>#N/A</v>
      </c>
    </row>
    <row r="16749" spans="1:4" x14ac:dyDescent="0.35">
      <c r="A16749" s="82" t="e">
        <f t="shared" si="261"/>
        <v>#N/A</v>
      </c>
      <c r="D16749" s="82" t="e">
        <f>VLOOKUP(Processed_Data!C16749,'Literature Lookup Tables'!$P$2:$Q$156,2,0)</f>
        <v>#N/A</v>
      </c>
    </row>
    <row r="16750" spans="1:4" x14ac:dyDescent="0.35">
      <c r="A16750" s="82" t="e">
        <f t="shared" si="261"/>
        <v>#N/A</v>
      </c>
      <c r="D16750" s="82" t="e">
        <f>VLOOKUP(Processed_Data!C16750,'Literature Lookup Tables'!$P$2:$Q$156,2,0)</f>
        <v>#N/A</v>
      </c>
    </row>
    <row r="16751" spans="1:4" x14ac:dyDescent="0.35">
      <c r="A16751" s="82" t="e">
        <f t="shared" si="261"/>
        <v>#N/A</v>
      </c>
      <c r="D16751" s="82" t="e">
        <f>VLOOKUP(Processed_Data!C16751,'Literature Lookup Tables'!$P$2:$Q$156,2,0)</f>
        <v>#N/A</v>
      </c>
    </row>
    <row r="16752" spans="1:4" x14ac:dyDescent="0.35">
      <c r="A16752" s="82" t="e">
        <f t="shared" si="261"/>
        <v>#N/A</v>
      </c>
      <c r="D16752" s="82" t="e">
        <f>VLOOKUP(Processed_Data!C16752,'Literature Lookup Tables'!$P$2:$Q$156,2,0)</f>
        <v>#N/A</v>
      </c>
    </row>
    <row r="16753" spans="1:4" x14ac:dyDescent="0.35">
      <c r="A16753" s="82" t="e">
        <f t="shared" si="261"/>
        <v>#N/A</v>
      </c>
      <c r="D16753" s="82" t="e">
        <f>VLOOKUP(Processed_Data!C16753,'Literature Lookup Tables'!$P$2:$Q$156,2,0)</f>
        <v>#N/A</v>
      </c>
    </row>
    <row r="16754" spans="1:4" x14ac:dyDescent="0.35">
      <c r="A16754" s="82" t="e">
        <f t="shared" si="261"/>
        <v>#N/A</v>
      </c>
      <c r="D16754" s="82" t="e">
        <f>VLOOKUP(Processed_Data!C16754,'Literature Lookup Tables'!$P$2:$Q$156,2,0)</f>
        <v>#N/A</v>
      </c>
    </row>
    <row r="16755" spans="1:4" x14ac:dyDescent="0.35">
      <c r="A16755" s="82" t="e">
        <f t="shared" si="261"/>
        <v>#N/A</v>
      </c>
      <c r="D16755" s="82" t="e">
        <f>VLOOKUP(Processed_Data!C16755,'Literature Lookup Tables'!$P$2:$Q$156,2,0)</f>
        <v>#N/A</v>
      </c>
    </row>
    <row r="16756" spans="1:4" x14ac:dyDescent="0.35">
      <c r="A16756" s="82" t="e">
        <f t="shared" si="261"/>
        <v>#N/A</v>
      </c>
      <c r="D16756" s="82" t="e">
        <f>VLOOKUP(Processed_Data!C16756,'Literature Lookup Tables'!$P$2:$Q$156,2,0)</f>
        <v>#N/A</v>
      </c>
    </row>
    <row r="16757" spans="1:4" x14ac:dyDescent="0.35">
      <c r="A16757" s="82" t="e">
        <f t="shared" si="261"/>
        <v>#N/A</v>
      </c>
      <c r="D16757" s="82" t="e">
        <f>VLOOKUP(Processed_Data!C16757,'Literature Lookup Tables'!$P$2:$Q$156,2,0)</f>
        <v>#N/A</v>
      </c>
    </row>
    <row r="16758" spans="1:4" x14ac:dyDescent="0.35">
      <c r="A16758" s="82" t="e">
        <f t="shared" si="261"/>
        <v>#N/A</v>
      </c>
      <c r="D16758" s="82" t="e">
        <f>VLOOKUP(Processed_Data!C16758,'Literature Lookup Tables'!$P$2:$Q$156,2,0)</f>
        <v>#N/A</v>
      </c>
    </row>
    <row r="16759" spans="1:4" x14ac:dyDescent="0.35">
      <c r="A16759" s="82" t="e">
        <f t="shared" si="261"/>
        <v>#N/A</v>
      </c>
      <c r="D16759" s="82" t="e">
        <f>VLOOKUP(Processed_Data!C16759,'Literature Lookup Tables'!$P$2:$Q$156,2,0)</f>
        <v>#N/A</v>
      </c>
    </row>
    <row r="16760" spans="1:4" x14ac:dyDescent="0.35">
      <c r="A16760" s="82" t="e">
        <f t="shared" si="261"/>
        <v>#N/A</v>
      </c>
      <c r="D16760" s="82" t="e">
        <f>VLOOKUP(Processed_Data!C16760,'Literature Lookup Tables'!$P$2:$Q$156,2,0)</f>
        <v>#N/A</v>
      </c>
    </row>
    <row r="16761" spans="1:4" x14ac:dyDescent="0.35">
      <c r="A16761" s="82" t="e">
        <f t="shared" si="261"/>
        <v>#N/A</v>
      </c>
      <c r="D16761" s="82" t="e">
        <f>VLOOKUP(Processed_Data!C16761,'Literature Lookup Tables'!$P$2:$Q$156,2,0)</f>
        <v>#N/A</v>
      </c>
    </row>
    <row r="16762" spans="1:4" x14ac:dyDescent="0.35">
      <c r="A16762" s="82" t="e">
        <f t="shared" si="261"/>
        <v>#N/A</v>
      </c>
      <c r="D16762" s="82" t="e">
        <f>VLOOKUP(Processed_Data!C16762,'Literature Lookup Tables'!$P$2:$Q$156,2,0)</f>
        <v>#N/A</v>
      </c>
    </row>
    <row r="16763" spans="1:4" x14ac:dyDescent="0.35">
      <c r="A16763" s="82" t="e">
        <f t="shared" si="261"/>
        <v>#N/A</v>
      </c>
      <c r="D16763" s="82" t="e">
        <f>VLOOKUP(Processed_Data!C16763,'Literature Lookup Tables'!$P$2:$Q$156,2,0)</f>
        <v>#N/A</v>
      </c>
    </row>
    <row r="16764" spans="1:4" x14ac:dyDescent="0.35">
      <c r="A16764" s="82" t="e">
        <f t="shared" si="261"/>
        <v>#N/A</v>
      </c>
      <c r="D16764" s="82" t="e">
        <f>VLOOKUP(Processed_Data!C16764,'Literature Lookup Tables'!$P$2:$Q$156,2,0)</f>
        <v>#N/A</v>
      </c>
    </row>
    <row r="16765" spans="1:4" x14ac:dyDescent="0.35">
      <c r="A16765" s="82" t="e">
        <f t="shared" si="261"/>
        <v>#N/A</v>
      </c>
      <c r="D16765" s="82" t="e">
        <f>VLOOKUP(Processed_Data!C16765,'Literature Lookup Tables'!$P$2:$Q$156,2,0)</f>
        <v>#N/A</v>
      </c>
    </row>
    <row r="16766" spans="1:4" x14ac:dyDescent="0.35">
      <c r="A16766" s="82" t="e">
        <f t="shared" si="261"/>
        <v>#N/A</v>
      </c>
      <c r="D16766" s="82" t="e">
        <f>VLOOKUP(Processed_Data!C16766,'Literature Lookup Tables'!$P$2:$Q$156,2,0)</f>
        <v>#N/A</v>
      </c>
    </row>
    <row r="16767" spans="1:4" x14ac:dyDescent="0.35">
      <c r="A16767" s="82" t="e">
        <f t="shared" si="261"/>
        <v>#N/A</v>
      </c>
      <c r="D16767" s="82" t="e">
        <f>VLOOKUP(Processed_Data!C16767,'Literature Lookup Tables'!$P$2:$Q$156,2,0)</f>
        <v>#N/A</v>
      </c>
    </row>
    <row r="16768" spans="1:4" x14ac:dyDescent="0.35">
      <c r="A16768" s="82" t="e">
        <f t="shared" si="261"/>
        <v>#N/A</v>
      </c>
      <c r="D16768" s="82" t="e">
        <f>VLOOKUP(Processed_Data!C16768,'Literature Lookup Tables'!$P$2:$Q$156,2,0)</f>
        <v>#N/A</v>
      </c>
    </row>
    <row r="16769" spans="1:4" x14ac:dyDescent="0.35">
      <c r="A16769" s="82" t="e">
        <f t="shared" si="261"/>
        <v>#N/A</v>
      </c>
      <c r="D16769" s="82" t="e">
        <f>VLOOKUP(Processed_Data!C16769,'Literature Lookup Tables'!$P$2:$Q$156,2,0)</f>
        <v>#N/A</v>
      </c>
    </row>
    <row r="16770" spans="1:4" x14ac:dyDescent="0.35">
      <c r="A16770" s="82" t="e">
        <f t="shared" si="261"/>
        <v>#N/A</v>
      </c>
      <c r="D16770" s="82" t="e">
        <f>VLOOKUP(Processed_Data!C16770,'Literature Lookup Tables'!$P$2:$Q$156,2,0)</f>
        <v>#N/A</v>
      </c>
    </row>
    <row r="16771" spans="1:4" x14ac:dyDescent="0.35">
      <c r="A16771" s="82" t="e">
        <f t="shared" si="261"/>
        <v>#N/A</v>
      </c>
      <c r="D16771" s="82" t="e">
        <f>VLOOKUP(Processed_Data!C16771,'Literature Lookup Tables'!$P$2:$Q$156,2,0)</f>
        <v>#N/A</v>
      </c>
    </row>
    <row r="16772" spans="1:4" x14ac:dyDescent="0.35">
      <c r="A16772" s="82" t="e">
        <f t="shared" si="261"/>
        <v>#N/A</v>
      </c>
      <c r="D16772" s="82" t="e">
        <f>VLOOKUP(Processed_Data!C16772,'Literature Lookup Tables'!$P$2:$Q$156,2,0)</f>
        <v>#N/A</v>
      </c>
    </row>
    <row r="16773" spans="1:4" x14ac:dyDescent="0.35">
      <c r="A16773" s="82" t="e">
        <f t="shared" si="261"/>
        <v>#N/A</v>
      </c>
      <c r="D16773" s="82" t="e">
        <f>VLOOKUP(Processed_Data!C16773,'Literature Lookup Tables'!$P$2:$Q$156,2,0)</f>
        <v>#N/A</v>
      </c>
    </row>
    <row r="16774" spans="1:4" x14ac:dyDescent="0.35">
      <c r="A16774" s="82" t="e">
        <f t="shared" si="261"/>
        <v>#N/A</v>
      </c>
      <c r="D16774" s="82" t="e">
        <f>VLOOKUP(Processed_Data!C16774,'Literature Lookup Tables'!$P$2:$Q$156,2,0)</f>
        <v>#N/A</v>
      </c>
    </row>
    <row r="16775" spans="1:4" x14ac:dyDescent="0.35">
      <c r="A16775" s="82" t="e">
        <f t="shared" ref="A16775:A16838" si="262">F16775&amp;"-"&amp;E16775&amp;"-"&amp;D16775</f>
        <v>#N/A</v>
      </c>
      <c r="D16775" s="82" t="e">
        <f>VLOOKUP(Processed_Data!C16775,'Literature Lookup Tables'!$P$2:$Q$156,2,0)</f>
        <v>#N/A</v>
      </c>
    </row>
    <row r="16776" spans="1:4" x14ac:dyDescent="0.35">
      <c r="A16776" s="82" t="e">
        <f t="shared" si="262"/>
        <v>#N/A</v>
      </c>
      <c r="D16776" s="82" t="e">
        <f>VLOOKUP(Processed_Data!C16776,'Literature Lookup Tables'!$P$2:$Q$156,2,0)</f>
        <v>#N/A</v>
      </c>
    </row>
    <row r="16777" spans="1:4" x14ac:dyDescent="0.35">
      <c r="A16777" s="82" t="e">
        <f t="shared" si="262"/>
        <v>#N/A</v>
      </c>
      <c r="D16777" s="82" t="e">
        <f>VLOOKUP(Processed_Data!C16777,'Literature Lookup Tables'!$P$2:$Q$156,2,0)</f>
        <v>#N/A</v>
      </c>
    </row>
    <row r="16778" spans="1:4" x14ac:dyDescent="0.35">
      <c r="A16778" s="82" t="e">
        <f t="shared" si="262"/>
        <v>#N/A</v>
      </c>
      <c r="D16778" s="82" t="e">
        <f>VLOOKUP(Processed_Data!C16778,'Literature Lookup Tables'!$P$2:$Q$156,2,0)</f>
        <v>#N/A</v>
      </c>
    </row>
    <row r="16779" spans="1:4" x14ac:dyDescent="0.35">
      <c r="A16779" s="82" t="e">
        <f t="shared" si="262"/>
        <v>#N/A</v>
      </c>
      <c r="D16779" s="82" t="e">
        <f>VLOOKUP(Processed_Data!C16779,'Literature Lookup Tables'!$P$2:$Q$156,2,0)</f>
        <v>#N/A</v>
      </c>
    </row>
    <row r="16780" spans="1:4" x14ac:dyDescent="0.35">
      <c r="A16780" s="82" t="e">
        <f t="shared" si="262"/>
        <v>#N/A</v>
      </c>
      <c r="D16780" s="82" t="e">
        <f>VLOOKUP(Processed_Data!C16780,'Literature Lookup Tables'!$P$2:$Q$156,2,0)</f>
        <v>#N/A</v>
      </c>
    </row>
    <row r="16781" spans="1:4" x14ac:dyDescent="0.35">
      <c r="A16781" s="82" t="e">
        <f t="shared" si="262"/>
        <v>#N/A</v>
      </c>
      <c r="D16781" s="82" t="e">
        <f>VLOOKUP(Processed_Data!C16781,'Literature Lookup Tables'!$P$2:$Q$156,2,0)</f>
        <v>#N/A</v>
      </c>
    </row>
    <row r="16782" spans="1:4" x14ac:dyDescent="0.35">
      <c r="A16782" s="82" t="e">
        <f t="shared" si="262"/>
        <v>#N/A</v>
      </c>
      <c r="D16782" s="82" t="e">
        <f>VLOOKUP(Processed_Data!C16782,'Literature Lookup Tables'!$P$2:$Q$156,2,0)</f>
        <v>#N/A</v>
      </c>
    </row>
    <row r="16783" spans="1:4" x14ac:dyDescent="0.35">
      <c r="A16783" s="82" t="e">
        <f t="shared" si="262"/>
        <v>#N/A</v>
      </c>
      <c r="D16783" s="82" t="e">
        <f>VLOOKUP(Processed_Data!C16783,'Literature Lookup Tables'!$P$2:$Q$156,2,0)</f>
        <v>#N/A</v>
      </c>
    </row>
    <row r="16784" spans="1:4" x14ac:dyDescent="0.35">
      <c r="A16784" s="82" t="e">
        <f t="shared" si="262"/>
        <v>#N/A</v>
      </c>
      <c r="D16784" s="82" t="e">
        <f>VLOOKUP(Processed_Data!C16784,'Literature Lookup Tables'!$P$2:$Q$156,2,0)</f>
        <v>#N/A</v>
      </c>
    </row>
    <row r="16785" spans="1:4" x14ac:dyDescent="0.35">
      <c r="A16785" s="82" t="e">
        <f t="shared" si="262"/>
        <v>#N/A</v>
      </c>
      <c r="D16785" s="82" t="e">
        <f>VLOOKUP(Processed_Data!C16785,'Literature Lookup Tables'!$P$2:$Q$156,2,0)</f>
        <v>#N/A</v>
      </c>
    </row>
    <row r="16786" spans="1:4" x14ac:dyDescent="0.35">
      <c r="A16786" s="82" t="e">
        <f t="shared" si="262"/>
        <v>#N/A</v>
      </c>
      <c r="D16786" s="82" t="e">
        <f>VLOOKUP(Processed_Data!C16786,'Literature Lookup Tables'!$P$2:$Q$156,2,0)</f>
        <v>#N/A</v>
      </c>
    </row>
    <row r="16787" spans="1:4" x14ac:dyDescent="0.35">
      <c r="A16787" s="82" t="e">
        <f t="shared" si="262"/>
        <v>#N/A</v>
      </c>
      <c r="D16787" s="82" t="e">
        <f>VLOOKUP(Processed_Data!C16787,'Literature Lookup Tables'!$P$2:$Q$156,2,0)</f>
        <v>#N/A</v>
      </c>
    </row>
    <row r="16788" spans="1:4" x14ac:dyDescent="0.35">
      <c r="A16788" s="82" t="e">
        <f t="shared" si="262"/>
        <v>#N/A</v>
      </c>
      <c r="D16788" s="82" t="e">
        <f>VLOOKUP(Processed_Data!C16788,'Literature Lookup Tables'!$P$2:$Q$156,2,0)</f>
        <v>#N/A</v>
      </c>
    </row>
    <row r="16789" spans="1:4" x14ac:dyDescent="0.35">
      <c r="A16789" s="82" t="e">
        <f t="shared" si="262"/>
        <v>#N/A</v>
      </c>
      <c r="D16789" s="82" t="e">
        <f>VLOOKUP(Processed_Data!C16789,'Literature Lookup Tables'!$P$2:$Q$156,2,0)</f>
        <v>#N/A</v>
      </c>
    </row>
    <row r="16790" spans="1:4" x14ac:dyDescent="0.35">
      <c r="A16790" s="82" t="e">
        <f t="shared" si="262"/>
        <v>#N/A</v>
      </c>
      <c r="D16790" s="82" t="e">
        <f>VLOOKUP(Processed_Data!C16790,'Literature Lookup Tables'!$P$2:$Q$156,2,0)</f>
        <v>#N/A</v>
      </c>
    </row>
    <row r="16791" spans="1:4" x14ac:dyDescent="0.35">
      <c r="A16791" s="82" t="e">
        <f t="shared" si="262"/>
        <v>#N/A</v>
      </c>
      <c r="D16791" s="82" t="e">
        <f>VLOOKUP(Processed_Data!C16791,'Literature Lookup Tables'!$P$2:$Q$156,2,0)</f>
        <v>#N/A</v>
      </c>
    </row>
    <row r="16792" spans="1:4" x14ac:dyDescent="0.35">
      <c r="A16792" s="82" t="e">
        <f t="shared" si="262"/>
        <v>#N/A</v>
      </c>
      <c r="D16792" s="82" t="e">
        <f>VLOOKUP(Processed_Data!C16792,'Literature Lookup Tables'!$P$2:$Q$156,2,0)</f>
        <v>#N/A</v>
      </c>
    </row>
    <row r="16793" spans="1:4" x14ac:dyDescent="0.35">
      <c r="A16793" s="82" t="e">
        <f t="shared" si="262"/>
        <v>#N/A</v>
      </c>
      <c r="D16793" s="82" t="e">
        <f>VLOOKUP(Processed_Data!C16793,'Literature Lookup Tables'!$P$2:$Q$156,2,0)</f>
        <v>#N/A</v>
      </c>
    </row>
    <row r="16794" spans="1:4" x14ac:dyDescent="0.35">
      <c r="A16794" s="82" t="e">
        <f t="shared" si="262"/>
        <v>#N/A</v>
      </c>
      <c r="D16794" s="82" t="e">
        <f>VLOOKUP(Processed_Data!C16794,'Literature Lookup Tables'!$P$2:$Q$156,2,0)</f>
        <v>#N/A</v>
      </c>
    </row>
    <row r="16795" spans="1:4" x14ac:dyDescent="0.35">
      <c r="A16795" s="82" t="e">
        <f t="shared" si="262"/>
        <v>#N/A</v>
      </c>
      <c r="D16795" s="82" t="e">
        <f>VLOOKUP(Processed_Data!C16795,'Literature Lookup Tables'!$P$2:$Q$156,2,0)</f>
        <v>#N/A</v>
      </c>
    </row>
    <row r="16796" spans="1:4" x14ac:dyDescent="0.35">
      <c r="A16796" s="82" t="e">
        <f t="shared" si="262"/>
        <v>#N/A</v>
      </c>
      <c r="D16796" s="82" t="e">
        <f>VLOOKUP(Processed_Data!C16796,'Literature Lookup Tables'!$P$2:$Q$156,2,0)</f>
        <v>#N/A</v>
      </c>
    </row>
    <row r="16797" spans="1:4" x14ac:dyDescent="0.35">
      <c r="A16797" s="82" t="e">
        <f t="shared" si="262"/>
        <v>#N/A</v>
      </c>
      <c r="D16797" s="82" t="e">
        <f>VLOOKUP(Processed_Data!C16797,'Literature Lookup Tables'!$P$2:$Q$156,2,0)</f>
        <v>#N/A</v>
      </c>
    </row>
    <row r="16798" spans="1:4" x14ac:dyDescent="0.35">
      <c r="A16798" s="82" t="e">
        <f t="shared" si="262"/>
        <v>#N/A</v>
      </c>
      <c r="D16798" s="82" t="e">
        <f>VLOOKUP(Processed_Data!C16798,'Literature Lookup Tables'!$P$2:$Q$156,2,0)</f>
        <v>#N/A</v>
      </c>
    </row>
    <row r="16799" spans="1:4" x14ac:dyDescent="0.35">
      <c r="A16799" s="82" t="e">
        <f t="shared" si="262"/>
        <v>#N/A</v>
      </c>
      <c r="D16799" s="82" t="e">
        <f>VLOOKUP(Processed_Data!C16799,'Literature Lookup Tables'!$P$2:$Q$156,2,0)</f>
        <v>#N/A</v>
      </c>
    </row>
    <row r="16800" spans="1:4" x14ac:dyDescent="0.35">
      <c r="A16800" s="82" t="e">
        <f t="shared" si="262"/>
        <v>#N/A</v>
      </c>
      <c r="D16800" s="82" t="e">
        <f>VLOOKUP(Processed_Data!C16800,'Literature Lookup Tables'!$P$2:$Q$156,2,0)</f>
        <v>#N/A</v>
      </c>
    </row>
    <row r="16801" spans="1:4" x14ac:dyDescent="0.35">
      <c r="A16801" s="82" t="e">
        <f t="shared" si="262"/>
        <v>#N/A</v>
      </c>
      <c r="D16801" s="82" t="e">
        <f>VLOOKUP(Processed_Data!C16801,'Literature Lookup Tables'!$P$2:$Q$156,2,0)</f>
        <v>#N/A</v>
      </c>
    </row>
    <row r="16802" spans="1:4" x14ac:dyDescent="0.35">
      <c r="A16802" s="82" t="e">
        <f t="shared" si="262"/>
        <v>#N/A</v>
      </c>
      <c r="D16802" s="82" t="e">
        <f>VLOOKUP(Processed_Data!C16802,'Literature Lookup Tables'!$P$2:$Q$156,2,0)</f>
        <v>#N/A</v>
      </c>
    </row>
    <row r="16803" spans="1:4" x14ac:dyDescent="0.35">
      <c r="A16803" s="82" t="e">
        <f t="shared" si="262"/>
        <v>#N/A</v>
      </c>
      <c r="D16803" s="82" t="e">
        <f>VLOOKUP(Processed_Data!C16803,'Literature Lookup Tables'!$P$2:$Q$156,2,0)</f>
        <v>#N/A</v>
      </c>
    </row>
    <row r="16804" spans="1:4" x14ac:dyDescent="0.35">
      <c r="A16804" s="82" t="e">
        <f t="shared" si="262"/>
        <v>#N/A</v>
      </c>
      <c r="D16804" s="82" t="e">
        <f>VLOOKUP(Processed_Data!C16804,'Literature Lookup Tables'!$P$2:$Q$156,2,0)</f>
        <v>#N/A</v>
      </c>
    </row>
    <row r="16805" spans="1:4" x14ac:dyDescent="0.35">
      <c r="A16805" s="82" t="e">
        <f t="shared" si="262"/>
        <v>#N/A</v>
      </c>
      <c r="D16805" s="82" t="e">
        <f>VLOOKUP(Processed_Data!C16805,'Literature Lookup Tables'!$P$2:$Q$156,2,0)</f>
        <v>#N/A</v>
      </c>
    </row>
    <row r="16806" spans="1:4" x14ac:dyDescent="0.35">
      <c r="A16806" s="82" t="e">
        <f t="shared" si="262"/>
        <v>#N/A</v>
      </c>
      <c r="D16806" s="82" t="e">
        <f>VLOOKUP(Processed_Data!C16806,'Literature Lookup Tables'!$P$2:$Q$156,2,0)</f>
        <v>#N/A</v>
      </c>
    </row>
    <row r="16807" spans="1:4" x14ac:dyDescent="0.35">
      <c r="A16807" s="82" t="e">
        <f t="shared" si="262"/>
        <v>#N/A</v>
      </c>
      <c r="D16807" s="82" t="e">
        <f>VLOOKUP(Processed_Data!C16807,'Literature Lookup Tables'!$P$2:$Q$156,2,0)</f>
        <v>#N/A</v>
      </c>
    </row>
    <row r="16808" spans="1:4" x14ac:dyDescent="0.35">
      <c r="A16808" s="82" t="e">
        <f t="shared" si="262"/>
        <v>#N/A</v>
      </c>
      <c r="D16808" s="82" t="e">
        <f>VLOOKUP(Processed_Data!C16808,'Literature Lookup Tables'!$P$2:$Q$156,2,0)</f>
        <v>#N/A</v>
      </c>
    </row>
    <row r="16809" spans="1:4" x14ac:dyDescent="0.35">
      <c r="A16809" s="82" t="e">
        <f t="shared" si="262"/>
        <v>#N/A</v>
      </c>
      <c r="D16809" s="82" t="e">
        <f>VLOOKUP(Processed_Data!C16809,'Literature Lookup Tables'!$P$2:$Q$156,2,0)</f>
        <v>#N/A</v>
      </c>
    </row>
    <row r="16810" spans="1:4" x14ac:dyDescent="0.35">
      <c r="A16810" s="82" t="e">
        <f t="shared" si="262"/>
        <v>#N/A</v>
      </c>
      <c r="D16810" s="82" t="e">
        <f>VLOOKUP(Processed_Data!C16810,'Literature Lookup Tables'!$P$2:$Q$156,2,0)</f>
        <v>#N/A</v>
      </c>
    </row>
    <row r="16811" spans="1:4" x14ac:dyDescent="0.35">
      <c r="A16811" s="82" t="e">
        <f t="shared" si="262"/>
        <v>#N/A</v>
      </c>
      <c r="D16811" s="82" t="e">
        <f>VLOOKUP(Processed_Data!C16811,'Literature Lookup Tables'!$P$2:$Q$156,2,0)</f>
        <v>#N/A</v>
      </c>
    </row>
    <row r="16812" spans="1:4" x14ac:dyDescent="0.35">
      <c r="A16812" s="82" t="e">
        <f t="shared" si="262"/>
        <v>#N/A</v>
      </c>
      <c r="D16812" s="82" t="e">
        <f>VLOOKUP(Processed_Data!C16812,'Literature Lookup Tables'!$P$2:$Q$156,2,0)</f>
        <v>#N/A</v>
      </c>
    </row>
    <row r="16813" spans="1:4" x14ac:dyDescent="0.35">
      <c r="A16813" s="82" t="e">
        <f t="shared" si="262"/>
        <v>#N/A</v>
      </c>
      <c r="D16813" s="82" t="e">
        <f>VLOOKUP(Processed_Data!C16813,'Literature Lookup Tables'!$P$2:$Q$156,2,0)</f>
        <v>#N/A</v>
      </c>
    </row>
    <row r="16814" spans="1:4" x14ac:dyDescent="0.35">
      <c r="A16814" s="82" t="e">
        <f t="shared" si="262"/>
        <v>#N/A</v>
      </c>
      <c r="D16814" s="82" t="e">
        <f>VLOOKUP(Processed_Data!C16814,'Literature Lookup Tables'!$P$2:$Q$156,2,0)</f>
        <v>#N/A</v>
      </c>
    </row>
    <row r="16815" spans="1:4" x14ac:dyDescent="0.35">
      <c r="A16815" s="82" t="e">
        <f t="shared" si="262"/>
        <v>#N/A</v>
      </c>
      <c r="D16815" s="82" t="e">
        <f>VLOOKUP(Processed_Data!C16815,'Literature Lookup Tables'!$P$2:$Q$156,2,0)</f>
        <v>#N/A</v>
      </c>
    </row>
    <row r="16816" spans="1:4" x14ac:dyDescent="0.35">
      <c r="A16816" s="82" t="e">
        <f t="shared" si="262"/>
        <v>#N/A</v>
      </c>
      <c r="D16816" s="82" t="e">
        <f>VLOOKUP(Processed_Data!C16816,'Literature Lookup Tables'!$P$2:$Q$156,2,0)</f>
        <v>#N/A</v>
      </c>
    </row>
    <row r="16817" spans="1:4" x14ac:dyDescent="0.35">
      <c r="A16817" s="82" t="e">
        <f t="shared" si="262"/>
        <v>#N/A</v>
      </c>
      <c r="D16817" s="82" t="e">
        <f>VLOOKUP(Processed_Data!C16817,'Literature Lookup Tables'!$P$2:$Q$156,2,0)</f>
        <v>#N/A</v>
      </c>
    </row>
    <row r="16818" spans="1:4" x14ac:dyDescent="0.35">
      <c r="A16818" s="82" t="e">
        <f t="shared" si="262"/>
        <v>#N/A</v>
      </c>
      <c r="D16818" s="82" t="e">
        <f>VLOOKUP(Processed_Data!C16818,'Literature Lookup Tables'!$P$2:$Q$156,2,0)</f>
        <v>#N/A</v>
      </c>
    </row>
    <row r="16819" spans="1:4" x14ac:dyDescent="0.35">
      <c r="A16819" s="82" t="e">
        <f t="shared" si="262"/>
        <v>#N/A</v>
      </c>
      <c r="D16819" s="82" t="e">
        <f>VLOOKUP(Processed_Data!C16819,'Literature Lookup Tables'!$P$2:$Q$156,2,0)</f>
        <v>#N/A</v>
      </c>
    </row>
    <row r="16820" spans="1:4" x14ac:dyDescent="0.35">
      <c r="A16820" s="82" t="e">
        <f t="shared" si="262"/>
        <v>#N/A</v>
      </c>
      <c r="D16820" s="82" t="e">
        <f>VLOOKUP(Processed_Data!C16820,'Literature Lookup Tables'!$P$2:$Q$156,2,0)</f>
        <v>#N/A</v>
      </c>
    </row>
    <row r="16821" spans="1:4" x14ac:dyDescent="0.35">
      <c r="A16821" s="82" t="e">
        <f t="shared" si="262"/>
        <v>#N/A</v>
      </c>
      <c r="D16821" s="82" t="e">
        <f>VLOOKUP(Processed_Data!C16821,'Literature Lookup Tables'!$P$2:$Q$156,2,0)</f>
        <v>#N/A</v>
      </c>
    </row>
    <row r="16822" spans="1:4" x14ac:dyDescent="0.35">
      <c r="A16822" s="82" t="e">
        <f t="shared" si="262"/>
        <v>#N/A</v>
      </c>
      <c r="D16822" s="82" t="e">
        <f>VLOOKUP(Processed_Data!C16822,'Literature Lookup Tables'!$P$2:$Q$156,2,0)</f>
        <v>#N/A</v>
      </c>
    </row>
    <row r="16823" spans="1:4" x14ac:dyDescent="0.35">
      <c r="A16823" s="82" t="e">
        <f t="shared" si="262"/>
        <v>#N/A</v>
      </c>
      <c r="D16823" s="82" t="e">
        <f>VLOOKUP(Processed_Data!C16823,'Literature Lookup Tables'!$P$2:$Q$156,2,0)</f>
        <v>#N/A</v>
      </c>
    </row>
    <row r="16824" spans="1:4" x14ac:dyDescent="0.35">
      <c r="A16824" s="82" t="e">
        <f t="shared" si="262"/>
        <v>#N/A</v>
      </c>
      <c r="D16824" s="82" t="e">
        <f>VLOOKUP(Processed_Data!C16824,'Literature Lookup Tables'!$P$2:$Q$156,2,0)</f>
        <v>#N/A</v>
      </c>
    </row>
    <row r="16825" spans="1:4" x14ac:dyDescent="0.35">
      <c r="A16825" s="82" t="e">
        <f t="shared" si="262"/>
        <v>#N/A</v>
      </c>
      <c r="D16825" s="82" t="e">
        <f>VLOOKUP(Processed_Data!C16825,'Literature Lookup Tables'!$P$2:$Q$156,2,0)</f>
        <v>#N/A</v>
      </c>
    </row>
    <row r="16826" spans="1:4" x14ac:dyDescent="0.35">
      <c r="A16826" s="82" t="e">
        <f t="shared" si="262"/>
        <v>#N/A</v>
      </c>
      <c r="D16826" s="82" t="e">
        <f>VLOOKUP(Processed_Data!C16826,'Literature Lookup Tables'!$P$2:$Q$156,2,0)</f>
        <v>#N/A</v>
      </c>
    </row>
    <row r="16827" spans="1:4" x14ac:dyDescent="0.35">
      <c r="A16827" s="82" t="e">
        <f t="shared" si="262"/>
        <v>#N/A</v>
      </c>
      <c r="D16827" s="82" t="e">
        <f>VLOOKUP(Processed_Data!C16827,'Literature Lookup Tables'!$P$2:$Q$156,2,0)</f>
        <v>#N/A</v>
      </c>
    </row>
    <row r="16828" spans="1:4" x14ac:dyDescent="0.35">
      <c r="A16828" s="82" t="e">
        <f t="shared" si="262"/>
        <v>#N/A</v>
      </c>
      <c r="D16828" s="82" t="e">
        <f>VLOOKUP(Processed_Data!C16828,'Literature Lookup Tables'!$P$2:$Q$156,2,0)</f>
        <v>#N/A</v>
      </c>
    </row>
    <row r="16829" spans="1:4" x14ac:dyDescent="0.35">
      <c r="A16829" s="82" t="e">
        <f t="shared" si="262"/>
        <v>#N/A</v>
      </c>
      <c r="D16829" s="82" t="e">
        <f>VLOOKUP(Processed_Data!C16829,'Literature Lookup Tables'!$P$2:$Q$156,2,0)</f>
        <v>#N/A</v>
      </c>
    </row>
    <row r="16830" spans="1:4" x14ac:dyDescent="0.35">
      <c r="A16830" s="82" t="e">
        <f t="shared" si="262"/>
        <v>#N/A</v>
      </c>
      <c r="D16830" s="82" t="e">
        <f>VLOOKUP(Processed_Data!C16830,'Literature Lookup Tables'!$P$2:$Q$156,2,0)</f>
        <v>#N/A</v>
      </c>
    </row>
    <row r="16831" spans="1:4" x14ac:dyDescent="0.35">
      <c r="A16831" s="82" t="e">
        <f t="shared" si="262"/>
        <v>#N/A</v>
      </c>
      <c r="D16831" s="82" t="e">
        <f>VLOOKUP(Processed_Data!C16831,'Literature Lookup Tables'!$P$2:$Q$156,2,0)</f>
        <v>#N/A</v>
      </c>
    </row>
    <row r="16832" spans="1:4" x14ac:dyDescent="0.35">
      <c r="A16832" s="82" t="e">
        <f t="shared" si="262"/>
        <v>#N/A</v>
      </c>
      <c r="D16832" s="82" t="e">
        <f>VLOOKUP(Processed_Data!C16832,'Literature Lookup Tables'!$P$2:$Q$156,2,0)</f>
        <v>#N/A</v>
      </c>
    </row>
    <row r="16833" spans="1:4" x14ac:dyDescent="0.35">
      <c r="A16833" s="82" t="e">
        <f t="shared" si="262"/>
        <v>#N/A</v>
      </c>
      <c r="D16833" s="82" t="e">
        <f>VLOOKUP(Processed_Data!C16833,'Literature Lookup Tables'!$P$2:$Q$156,2,0)</f>
        <v>#N/A</v>
      </c>
    </row>
    <row r="16834" spans="1:4" x14ac:dyDescent="0.35">
      <c r="A16834" s="82" t="e">
        <f t="shared" si="262"/>
        <v>#N/A</v>
      </c>
      <c r="D16834" s="82" t="e">
        <f>VLOOKUP(Processed_Data!C16834,'Literature Lookup Tables'!$P$2:$Q$156,2,0)</f>
        <v>#N/A</v>
      </c>
    </row>
    <row r="16835" spans="1:4" x14ac:dyDescent="0.35">
      <c r="A16835" s="82" t="e">
        <f t="shared" si="262"/>
        <v>#N/A</v>
      </c>
      <c r="D16835" s="82" t="e">
        <f>VLOOKUP(Processed_Data!C16835,'Literature Lookup Tables'!$P$2:$Q$156,2,0)</f>
        <v>#N/A</v>
      </c>
    </row>
    <row r="16836" spans="1:4" x14ac:dyDescent="0.35">
      <c r="A16836" s="82" t="e">
        <f t="shared" si="262"/>
        <v>#N/A</v>
      </c>
      <c r="D16836" s="82" t="e">
        <f>VLOOKUP(Processed_Data!C16836,'Literature Lookup Tables'!$P$2:$Q$156,2,0)</f>
        <v>#N/A</v>
      </c>
    </row>
    <row r="16837" spans="1:4" x14ac:dyDescent="0.35">
      <c r="A16837" s="82" t="e">
        <f t="shared" si="262"/>
        <v>#N/A</v>
      </c>
      <c r="D16837" s="82" t="e">
        <f>VLOOKUP(Processed_Data!C16837,'Literature Lookup Tables'!$P$2:$Q$156,2,0)</f>
        <v>#N/A</v>
      </c>
    </row>
    <row r="16838" spans="1:4" x14ac:dyDescent="0.35">
      <c r="A16838" s="82" t="e">
        <f t="shared" si="262"/>
        <v>#N/A</v>
      </c>
      <c r="D16838" s="82" t="e">
        <f>VLOOKUP(Processed_Data!C16838,'Literature Lookup Tables'!$P$2:$Q$156,2,0)</f>
        <v>#N/A</v>
      </c>
    </row>
    <row r="16839" spans="1:4" x14ac:dyDescent="0.35">
      <c r="A16839" s="82" t="e">
        <f t="shared" ref="A16839:A16902" si="263">F16839&amp;"-"&amp;E16839&amp;"-"&amp;D16839</f>
        <v>#N/A</v>
      </c>
      <c r="D16839" s="82" t="e">
        <f>VLOOKUP(Processed_Data!C16839,'Literature Lookup Tables'!$P$2:$Q$156,2,0)</f>
        <v>#N/A</v>
      </c>
    </row>
    <row r="16840" spans="1:4" x14ac:dyDescent="0.35">
      <c r="A16840" s="82" t="e">
        <f t="shared" si="263"/>
        <v>#N/A</v>
      </c>
      <c r="D16840" s="82" t="e">
        <f>VLOOKUP(Processed_Data!C16840,'Literature Lookup Tables'!$P$2:$Q$156,2,0)</f>
        <v>#N/A</v>
      </c>
    </row>
    <row r="16841" spans="1:4" x14ac:dyDescent="0.35">
      <c r="A16841" s="82" t="e">
        <f t="shared" si="263"/>
        <v>#N/A</v>
      </c>
      <c r="D16841" s="82" t="e">
        <f>VLOOKUP(Processed_Data!C16841,'Literature Lookup Tables'!$P$2:$Q$156,2,0)</f>
        <v>#N/A</v>
      </c>
    </row>
    <row r="16842" spans="1:4" x14ac:dyDescent="0.35">
      <c r="A16842" s="82" t="e">
        <f t="shared" si="263"/>
        <v>#N/A</v>
      </c>
      <c r="D16842" s="82" t="e">
        <f>VLOOKUP(Processed_Data!C16842,'Literature Lookup Tables'!$P$2:$Q$156,2,0)</f>
        <v>#N/A</v>
      </c>
    </row>
    <row r="16843" spans="1:4" x14ac:dyDescent="0.35">
      <c r="A16843" s="82" t="e">
        <f t="shared" si="263"/>
        <v>#N/A</v>
      </c>
      <c r="D16843" s="82" t="e">
        <f>VLOOKUP(Processed_Data!C16843,'Literature Lookup Tables'!$P$2:$Q$156,2,0)</f>
        <v>#N/A</v>
      </c>
    </row>
    <row r="16844" spans="1:4" x14ac:dyDescent="0.35">
      <c r="A16844" s="82" t="e">
        <f t="shared" si="263"/>
        <v>#N/A</v>
      </c>
      <c r="D16844" s="82" t="e">
        <f>VLOOKUP(Processed_Data!C16844,'Literature Lookup Tables'!$P$2:$Q$156,2,0)</f>
        <v>#N/A</v>
      </c>
    </row>
    <row r="16845" spans="1:4" x14ac:dyDescent="0.35">
      <c r="A16845" s="82" t="e">
        <f t="shared" si="263"/>
        <v>#N/A</v>
      </c>
      <c r="D16845" s="82" t="e">
        <f>VLOOKUP(Processed_Data!C16845,'Literature Lookup Tables'!$P$2:$Q$156,2,0)</f>
        <v>#N/A</v>
      </c>
    </row>
    <row r="16846" spans="1:4" x14ac:dyDescent="0.35">
      <c r="A16846" s="82" t="e">
        <f t="shared" si="263"/>
        <v>#N/A</v>
      </c>
      <c r="D16846" s="82" t="e">
        <f>VLOOKUP(Processed_Data!C16846,'Literature Lookup Tables'!$P$2:$Q$156,2,0)</f>
        <v>#N/A</v>
      </c>
    </row>
    <row r="16847" spans="1:4" x14ac:dyDescent="0.35">
      <c r="A16847" s="82" t="e">
        <f t="shared" si="263"/>
        <v>#N/A</v>
      </c>
      <c r="D16847" s="82" t="e">
        <f>VLOOKUP(Processed_Data!C16847,'Literature Lookup Tables'!$P$2:$Q$156,2,0)</f>
        <v>#N/A</v>
      </c>
    </row>
    <row r="16848" spans="1:4" x14ac:dyDescent="0.35">
      <c r="A16848" s="82" t="e">
        <f t="shared" si="263"/>
        <v>#N/A</v>
      </c>
      <c r="D16848" s="82" t="e">
        <f>VLOOKUP(Processed_Data!C16848,'Literature Lookup Tables'!$P$2:$Q$156,2,0)</f>
        <v>#N/A</v>
      </c>
    </row>
    <row r="16849" spans="1:4" x14ac:dyDescent="0.35">
      <c r="A16849" s="82" t="e">
        <f t="shared" si="263"/>
        <v>#N/A</v>
      </c>
      <c r="D16849" s="82" t="e">
        <f>VLOOKUP(Processed_Data!C16849,'Literature Lookup Tables'!$P$2:$Q$156,2,0)</f>
        <v>#N/A</v>
      </c>
    </row>
    <row r="16850" spans="1:4" x14ac:dyDescent="0.35">
      <c r="A16850" s="82" t="e">
        <f t="shared" si="263"/>
        <v>#N/A</v>
      </c>
      <c r="D16850" s="82" t="e">
        <f>VLOOKUP(Processed_Data!C16850,'Literature Lookup Tables'!$P$2:$Q$156,2,0)</f>
        <v>#N/A</v>
      </c>
    </row>
    <row r="16851" spans="1:4" x14ac:dyDescent="0.35">
      <c r="A16851" s="82" t="e">
        <f t="shared" si="263"/>
        <v>#N/A</v>
      </c>
      <c r="D16851" s="82" t="e">
        <f>VLOOKUP(Processed_Data!C16851,'Literature Lookup Tables'!$P$2:$Q$156,2,0)</f>
        <v>#N/A</v>
      </c>
    </row>
    <row r="16852" spans="1:4" x14ac:dyDescent="0.35">
      <c r="A16852" s="82" t="e">
        <f t="shared" si="263"/>
        <v>#N/A</v>
      </c>
      <c r="D16852" s="82" t="e">
        <f>VLOOKUP(Processed_Data!C16852,'Literature Lookup Tables'!$P$2:$Q$156,2,0)</f>
        <v>#N/A</v>
      </c>
    </row>
    <row r="16853" spans="1:4" x14ac:dyDescent="0.35">
      <c r="A16853" s="82" t="e">
        <f t="shared" si="263"/>
        <v>#N/A</v>
      </c>
      <c r="D16853" s="82" t="e">
        <f>VLOOKUP(Processed_Data!C16853,'Literature Lookup Tables'!$P$2:$Q$156,2,0)</f>
        <v>#N/A</v>
      </c>
    </row>
    <row r="16854" spans="1:4" x14ac:dyDescent="0.35">
      <c r="A16854" s="82" t="e">
        <f t="shared" si="263"/>
        <v>#N/A</v>
      </c>
      <c r="D16854" s="82" t="e">
        <f>VLOOKUP(Processed_Data!C16854,'Literature Lookup Tables'!$P$2:$Q$156,2,0)</f>
        <v>#N/A</v>
      </c>
    </row>
    <row r="16855" spans="1:4" x14ac:dyDescent="0.35">
      <c r="A16855" s="82" t="e">
        <f t="shared" si="263"/>
        <v>#N/A</v>
      </c>
      <c r="D16855" s="82" t="e">
        <f>VLOOKUP(Processed_Data!C16855,'Literature Lookup Tables'!$P$2:$Q$156,2,0)</f>
        <v>#N/A</v>
      </c>
    </row>
    <row r="16856" spans="1:4" x14ac:dyDescent="0.35">
      <c r="A16856" s="82" t="e">
        <f t="shared" si="263"/>
        <v>#N/A</v>
      </c>
      <c r="D16856" s="82" t="e">
        <f>VLOOKUP(Processed_Data!C16856,'Literature Lookup Tables'!$P$2:$Q$156,2,0)</f>
        <v>#N/A</v>
      </c>
    </row>
    <row r="16857" spans="1:4" x14ac:dyDescent="0.35">
      <c r="A16857" s="82" t="e">
        <f t="shared" si="263"/>
        <v>#N/A</v>
      </c>
      <c r="D16857" s="82" t="e">
        <f>VLOOKUP(Processed_Data!C16857,'Literature Lookup Tables'!$P$2:$Q$156,2,0)</f>
        <v>#N/A</v>
      </c>
    </row>
    <row r="16858" spans="1:4" x14ac:dyDescent="0.35">
      <c r="A16858" s="82" t="e">
        <f t="shared" si="263"/>
        <v>#N/A</v>
      </c>
      <c r="D16858" s="82" t="e">
        <f>VLOOKUP(Processed_Data!C16858,'Literature Lookup Tables'!$P$2:$Q$156,2,0)</f>
        <v>#N/A</v>
      </c>
    </row>
    <row r="16859" spans="1:4" x14ac:dyDescent="0.35">
      <c r="A16859" s="82" t="e">
        <f t="shared" si="263"/>
        <v>#N/A</v>
      </c>
      <c r="D16859" s="82" t="e">
        <f>VLOOKUP(Processed_Data!C16859,'Literature Lookup Tables'!$P$2:$Q$156,2,0)</f>
        <v>#N/A</v>
      </c>
    </row>
    <row r="16860" spans="1:4" x14ac:dyDescent="0.35">
      <c r="A16860" s="82" t="e">
        <f t="shared" si="263"/>
        <v>#N/A</v>
      </c>
      <c r="D16860" s="82" t="e">
        <f>VLOOKUP(Processed_Data!C16860,'Literature Lookup Tables'!$P$2:$Q$156,2,0)</f>
        <v>#N/A</v>
      </c>
    </row>
    <row r="16861" spans="1:4" x14ac:dyDescent="0.35">
      <c r="A16861" s="82" t="e">
        <f t="shared" si="263"/>
        <v>#N/A</v>
      </c>
      <c r="D16861" s="82" t="e">
        <f>VLOOKUP(Processed_Data!C16861,'Literature Lookup Tables'!$P$2:$Q$156,2,0)</f>
        <v>#N/A</v>
      </c>
    </row>
    <row r="16862" spans="1:4" x14ac:dyDescent="0.35">
      <c r="A16862" s="82" t="e">
        <f t="shared" si="263"/>
        <v>#N/A</v>
      </c>
      <c r="D16862" s="82" t="e">
        <f>VLOOKUP(Processed_Data!C16862,'Literature Lookup Tables'!$P$2:$Q$156,2,0)</f>
        <v>#N/A</v>
      </c>
    </row>
    <row r="16863" spans="1:4" x14ac:dyDescent="0.35">
      <c r="A16863" s="82" t="e">
        <f t="shared" si="263"/>
        <v>#N/A</v>
      </c>
      <c r="D16863" s="82" t="e">
        <f>VLOOKUP(Processed_Data!C16863,'Literature Lookup Tables'!$P$2:$Q$156,2,0)</f>
        <v>#N/A</v>
      </c>
    </row>
    <row r="16864" spans="1:4" x14ac:dyDescent="0.35">
      <c r="A16864" s="82" t="e">
        <f t="shared" si="263"/>
        <v>#N/A</v>
      </c>
      <c r="D16864" s="82" t="e">
        <f>VLOOKUP(Processed_Data!C16864,'Literature Lookup Tables'!$P$2:$Q$156,2,0)</f>
        <v>#N/A</v>
      </c>
    </row>
    <row r="16865" spans="1:4" x14ac:dyDescent="0.35">
      <c r="A16865" s="82" t="e">
        <f t="shared" si="263"/>
        <v>#N/A</v>
      </c>
      <c r="D16865" s="82" t="e">
        <f>VLOOKUP(Processed_Data!C16865,'Literature Lookup Tables'!$P$2:$Q$156,2,0)</f>
        <v>#N/A</v>
      </c>
    </row>
    <row r="16866" spans="1:4" x14ac:dyDescent="0.35">
      <c r="A16866" s="82" t="e">
        <f t="shared" si="263"/>
        <v>#N/A</v>
      </c>
      <c r="D16866" s="82" t="e">
        <f>VLOOKUP(Processed_Data!C16866,'Literature Lookup Tables'!$P$2:$Q$156,2,0)</f>
        <v>#N/A</v>
      </c>
    </row>
    <row r="16867" spans="1:4" x14ac:dyDescent="0.35">
      <c r="A16867" s="82" t="e">
        <f t="shared" si="263"/>
        <v>#N/A</v>
      </c>
      <c r="D16867" s="82" t="e">
        <f>VLOOKUP(Processed_Data!C16867,'Literature Lookup Tables'!$P$2:$Q$156,2,0)</f>
        <v>#N/A</v>
      </c>
    </row>
    <row r="16868" spans="1:4" x14ac:dyDescent="0.35">
      <c r="A16868" s="82" t="e">
        <f t="shared" si="263"/>
        <v>#N/A</v>
      </c>
      <c r="D16868" s="82" t="e">
        <f>VLOOKUP(Processed_Data!C16868,'Literature Lookup Tables'!$P$2:$Q$156,2,0)</f>
        <v>#N/A</v>
      </c>
    </row>
    <row r="16869" spans="1:4" x14ac:dyDescent="0.35">
      <c r="A16869" s="82" t="e">
        <f t="shared" si="263"/>
        <v>#N/A</v>
      </c>
      <c r="D16869" s="82" t="e">
        <f>VLOOKUP(Processed_Data!C16869,'Literature Lookup Tables'!$P$2:$Q$156,2,0)</f>
        <v>#N/A</v>
      </c>
    </row>
    <row r="16870" spans="1:4" x14ac:dyDescent="0.35">
      <c r="A16870" s="82" t="e">
        <f t="shared" si="263"/>
        <v>#N/A</v>
      </c>
      <c r="D16870" s="82" t="e">
        <f>VLOOKUP(Processed_Data!C16870,'Literature Lookup Tables'!$P$2:$Q$156,2,0)</f>
        <v>#N/A</v>
      </c>
    </row>
    <row r="16871" spans="1:4" x14ac:dyDescent="0.35">
      <c r="A16871" s="82" t="e">
        <f t="shared" si="263"/>
        <v>#N/A</v>
      </c>
      <c r="D16871" s="82" t="e">
        <f>VLOOKUP(Processed_Data!C16871,'Literature Lookup Tables'!$P$2:$Q$156,2,0)</f>
        <v>#N/A</v>
      </c>
    </row>
    <row r="16872" spans="1:4" x14ac:dyDescent="0.35">
      <c r="A16872" s="82" t="e">
        <f t="shared" si="263"/>
        <v>#N/A</v>
      </c>
      <c r="D16872" s="82" t="e">
        <f>VLOOKUP(Processed_Data!C16872,'Literature Lookup Tables'!$P$2:$Q$156,2,0)</f>
        <v>#N/A</v>
      </c>
    </row>
    <row r="16873" spans="1:4" x14ac:dyDescent="0.35">
      <c r="A16873" s="82" t="e">
        <f t="shared" si="263"/>
        <v>#N/A</v>
      </c>
      <c r="D16873" s="82" t="e">
        <f>VLOOKUP(Processed_Data!C16873,'Literature Lookup Tables'!$P$2:$Q$156,2,0)</f>
        <v>#N/A</v>
      </c>
    </row>
    <row r="16874" spans="1:4" x14ac:dyDescent="0.35">
      <c r="A16874" s="82" t="e">
        <f t="shared" si="263"/>
        <v>#N/A</v>
      </c>
      <c r="D16874" s="82" t="e">
        <f>VLOOKUP(Processed_Data!C16874,'Literature Lookup Tables'!$P$2:$Q$156,2,0)</f>
        <v>#N/A</v>
      </c>
    </row>
    <row r="16875" spans="1:4" x14ac:dyDescent="0.35">
      <c r="A16875" s="82" t="e">
        <f t="shared" si="263"/>
        <v>#N/A</v>
      </c>
      <c r="D16875" s="82" t="e">
        <f>VLOOKUP(Processed_Data!C16875,'Literature Lookup Tables'!$P$2:$Q$156,2,0)</f>
        <v>#N/A</v>
      </c>
    </row>
    <row r="16876" spans="1:4" x14ac:dyDescent="0.35">
      <c r="A16876" s="82" t="e">
        <f t="shared" si="263"/>
        <v>#N/A</v>
      </c>
      <c r="D16876" s="82" t="e">
        <f>VLOOKUP(Processed_Data!C16876,'Literature Lookup Tables'!$P$2:$Q$156,2,0)</f>
        <v>#N/A</v>
      </c>
    </row>
    <row r="16877" spans="1:4" x14ac:dyDescent="0.35">
      <c r="A16877" s="82" t="e">
        <f t="shared" si="263"/>
        <v>#N/A</v>
      </c>
      <c r="D16877" s="82" t="e">
        <f>VLOOKUP(Processed_Data!C16877,'Literature Lookup Tables'!$P$2:$Q$156,2,0)</f>
        <v>#N/A</v>
      </c>
    </row>
    <row r="16878" spans="1:4" x14ac:dyDescent="0.35">
      <c r="A16878" s="82" t="e">
        <f t="shared" si="263"/>
        <v>#N/A</v>
      </c>
      <c r="D16878" s="82" t="e">
        <f>VLOOKUP(Processed_Data!C16878,'Literature Lookup Tables'!$P$2:$Q$156,2,0)</f>
        <v>#N/A</v>
      </c>
    </row>
    <row r="16879" spans="1:4" x14ac:dyDescent="0.35">
      <c r="A16879" s="82" t="e">
        <f t="shared" si="263"/>
        <v>#N/A</v>
      </c>
      <c r="D16879" s="82" t="e">
        <f>VLOOKUP(Processed_Data!C16879,'Literature Lookup Tables'!$P$2:$Q$156,2,0)</f>
        <v>#N/A</v>
      </c>
    </row>
    <row r="16880" spans="1:4" x14ac:dyDescent="0.35">
      <c r="A16880" s="82" t="e">
        <f t="shared" si="263"/>
        <v>#N/A</v>
      </c>
      <c r="D16880" s="82" t="e">
        <f>VLOOKUP(Processed_Data!C16880,'Literature Lookup Tables'!$P$2:$Q$156,2,0)</f>
        <v>#N/A</v>
      </c>
    </row>
    <row r="16881" spans="1:4" x14ac:dyDescent="0.35">
      <c r="A16881" s="82" t="e">
        <f t="shared" si="263"/>
        <v>#N/A</v>
      </c>
      <c r="D16881" s="82" t="e">
        <f>VLOOKUP(Processed_Data!C16881,'Literature Lookup Tables'!$P$2:$Q$156,2,0)</f>
        <v>#N/A</v>
      </c>
    </row>
    <row r="16882" spans="1:4" x14ac:dyDescent="0.35">
      <c r="A16882" s="82" t="e">
        <f t="shared" si="263"/>
        <v>#N/A</v>
      </c>
      <c r="D16882" s="82" t="e">
        <f>VLOOKUP(Processed_Data!C16882,'Literature Lookup Tables'!$P$2:$Q$156,2,0)</f>
        <v>#N/A</v>
      </c>
    </row>
    <row r="16883" spans="1:4" x14ac:dyDescent="0.35">
      <c r="A16883" s="82" t="e">
        <f t="shared" si="263"/>
        <v>#N/A</v>
      </c>
      <c r="D16883" s="82" t="e">
        <f>VLOOKUP(Processed_Data!C16883,'Literature Lookup Tables'!$P$2:$Q$156,2,0)</f>
        <v>#N/A</v>
      </c>
    </row>
    <row r="16884" spans="1:4" x14ac:dyDescent="0.35">
      <c r="A16884" s="82" t="e">
        <f t="shared" si="263"/>
        <v>#N/A</v>
      </c>
      <c r="D16884" s="82" t="e">
        <f>VLOOKUP(Processed_Data!C16884,'Literature Lookup Tables'!$P$2:$Q$156,2,0)</f>
        <v>#N/A</v>
      </c>
    </row>
    <row r="16885" spans="1:4" x14ac:dyDescent="0.35">
      <c r="A16885" s="82" t="e">
        <f t="shared" si="263"/>
        <v>#N/A</v>
      </c>
      <c r="D16885" s="82" t="e">
        <f>VLOOKUP(Processed_Data!C16885,'Literature Lookup Tables'!$P$2:$Q$156,2,0)</f>
        <v>#N/A</v>
      </c>
    </row>
    <row r="16886" spans="1:4" x14ac:dyDescent="0.35">
      <c r="A16886" s="82" t="e">
        <f t="shared" si="263"/>
        <v>#N/A</v>
      </c>
      <c r="D16886" s="82" t="e">
        <f>VLOOKUP(Processed_Data!C16886,'Literature Lookup Tables'!$P$2:$Q$156,2,0)</f>
        <v>#N/A</v>
      </c>
    </row>
    <row r="16887" spans="1:4" x14ac:dyDescent="0.35">
      <c r="A16887" s="82" t="e">
        <f t="shared" si="263"/>
        <v>#N/A</v>
      </c>
      <c r="D16887" s="82" t="e">
        <f>VLOOKUP(Processed_Data!C16887,'Literature Lookup Tables'!$P$2:$Q$156,2,0)</f>
        <v>#N/A</v>
      </c>
    </row>
    <row r="16888" spans="1:4" x14ac:dyDescent="0.35">
      <c r="A16888" s="82" t="e">
        <f t="shared" si="263"/>
        <v>#N/A</v>
      </c>
      <c r="D16888" s="82" t="e">
        <f>VLOOKUP(Processed_Data!C16888,'Literature Lookup Tables'!$P$2:$Q$156,2,0)</f>
        <v>#N/A</v>
      </c>
    </row>
    <row r="16889" spans="1:4" x14ac:dyDescent="0.35">
      <c r="A16889" s="82" t="e">
        <f t="shared" si="263"/>
        <v>#N/A</v>
      </c>
      <c r="D16889" s="82" t="e">
        <f>VLOOKUP(Processed_Data!C16889,'Literature Lookup Tables'!$P$2:$Q$156,2,0)</f>
        <v>#N/A</v>
      </c>
    </row>
    <row r="16890" spans="1:4" x14ac:dyDescent="0.35">
      <c r="A16890" s="82" t="e">
        <f t="shared" si="263"/>
        <v>#N/A</v>
      </c>
      <c r="D16890" s="82" t="e">
        <f>VLOOKUP(Processed_Data!C16890,'Literature Lookup Tables'!$P$2:$Q$156,2,0)</f>
        <v>#N/A</v>
      </c>
    </row>
    <row r="16891" spans="1:4" x14ac:dyDescent="0.35">
      <c r="A16891" s="82" t="e">
        <f t="shared" si="263"/>
        <v>#N/A</v>
      </c>
      <c r="D16891" s="82" t="e">
        <f>VLOOKUP(Processed_Data!C16891,'Literature Lookup Tables'!$P$2:$Q$156,2,0)</f>
        <v>#N/A</v>
      </c>
    </row>
    <row r="16892" spans="1:4" x14ac:dyDescent="0.35">
      <c r="A16892" s="82" t="e">
        <f t="shared" si="263"/>
        <v>#N/A</v>
      </c>
      <c r="D16892" s="82" t="e">
        <f>VLOOKUP(Processed_Data!C16892,'Literature Lookup Tables'!$P$2:$Q$156,2,0)</f>
        <v>#N/A</v>
      </c>
    </row>
    <row r="16893" spans="1:4" x14ac:dyDescent="0.35">
      <c r="A16893" s="82" t="e">
        <f t="shared" si="263"/>
        <v>#N/A</v>
      </c>
      <c r="D16893" s="82" t="e">
        <f>VLOOKUP(Processed_Data!C16893,'Literature Lookup Tables'!$P$2:$Q$156,2,0)</f>
        <v>#N/A</v>
      </c>
    </row>
    <row r="16894" spans="1:4" x14ac:dyDescent="0.35">
      <c r="A16894" s="82" t="e">
        <f t="shared" si="263"/>
        <v>#N/A</v>
      </c>
      <c r="D16894" s="82" t="e">
        <f>VLOOKUP(Processed_Data!C16894,'Literature Lookup Tables'!$P$2:$Q$156,2,0)</f>
        <v>#N/A</v>
      </c>
    </row>
    <row r="16895" spans="1:4" x14ac:dyDescent="0.35">
      <c r="A16895" s="82" t="e">
        <f t="shared" si="263"/>
        <v>#N/A</v>
      </c>
      <c r="D16895" s="82" t="e">
        <f>VLOOKUP(Processed_Data!C16895,'Literature Lookup Tables'!$P$2:$Q$156,2,0)</f>
        <v>#N/A</v>
      </c>
    </row>
    <row r="16896" spans="1:4" x14ac:dyDescent="0.35">
      <c r="A16896" s="82" t="e">
        <f t="shared" si="263"/>
        <v>#N/A</v>
      </c>
      <c r="D16896" s="82" t="e">
        <f>VLOOKUP(Processed_Data!C16896,'Literature Lookup Tables'!$P$2:$Q$156,2,0)</f>
        <v>#N/A</v>
      </c>
    </row>
    <row r="16897" spans="1:4" x14ac:dyDescent="0.35">
      <c r="A16897" s="82" t="e">
        <f t="shared" si="263"/>
        <v>#N/A</v>
      </c>
      <c r="D16897" s="82" t="e">
        <f>VLOOKUP(Processed_Data!C16897,'Literature Lookup Tables'!$P$2:$Q$156,2,0)</f>
        <v>#N/A</v>
      </c>
    </row>
    <row r="16898" spans="1:4" x14ac:dyDescent="0.35">
      <c r="A16898" s="82" t="e">
        <f t="shared" si="263"/>
        <v>#N/A</v>
      </c>
      <c r="D16898" s="82" t="e">
        <f>VLOOKUP(Processed_Data!C16898,'Literature Lookup Tables'!$P$2:$Q$156,2,0)</f>
        <v>#N/A</v>
      </c>
    </row>
    <row r="16899" spans="1:4" x14ac:dyDescent="0.35">
      <c r="A16899" s="82" t="e">
        <f t="shared" si="263"/>
        <v>#N/A</v>
      </c>
      <c r="D16899" s="82" t="e">
        <f>VLOOKUP(Processed_Data!C16899,'Literature Lookup Tables'!$P$2:$Q$156,2,0)</f>
        <v>#N/A</v>
      </c>
    </row>
    <row r="16900" spans="1:4" x14ac:dyDescent="0.35">
      <c r="A16900" s="82" t="e">
        <f t="shared" si="263"/>
        <v>#N/A</v>
      </c>
      <c r="D16900" s="82" t="e">
        <f>VLOOKUP(Processed_Data!C16900,'Literature Lookup Tables'!$P$2:$Q$156,2,0)</f>
        <v>#N/A</v>
      </c>
    </row>
    <row r="16901" spans="1:4" x14ac:dyDescent="0.35">
      <c r="A16901" s="82" t="e">
        <f t="shared" si="263"/>
        <v>#N/A</v>
      </c>
      <c r="D16901" s="82" t="e">
        <f>VLOOKUP(Processed_Data!C16901,'Literature Lookup Tables'!$P$2:$Q$156,2,0)</f>
        <v>#N/A</v>
      </c>
    </row>
    <row r="16902" spans="1:4" x14ac:dyDescent="0.35">
      <c r="A16902" s="82" t="e">
        <f t="shared" si="263"/>
        <v>#N/A</v>
      </c>
      <c r="D16902" s="82" t="e">
        <f>VLOOKUP(Processed_Data!C16902,'Literature Lookup Tables'!$P$2:$Q$156,2,0)</f>
        <v>#N/A</v>
      </c>
    </row>
    <row r="16903" spans="1:4" x14ac:dyDescent="0.35">
      <c r="A16903" s="82" t="e">
        <f t="shared" ref="A16903:A16966" si="264">F16903&amp;"-"&amp;E16903&amp;"-"&amp;D16903</f>
        <v>#N/A</v>
      </c>
      <c r="D16903" s="82" t="e">
        <f>VLOOKUP(Processed_Data!C16903,'Literature Lookup Tables'!$P$2:$Q$156,2,0)</f>
        <v>#N/A</v>
      </c>
    </row>
    <row r="16904" spans="1:4" x14ac:dyDescent="0.35">
      <c r="A16904" s="82" t="e">
        <f t="shared" si="264"/>
        <v>#N/A</v>
      </c>
      <c r="D16904" s="82" t="e">
        <f>VLOOKUP(Processed_Data!C16904,'Literature Lookup Tables'!$P$2:$Q$156,2,0)</f>
        <v>#N/A</v>
      </c>
    </row>
    <row r="16905" spans="1:4" x14ac:dyDescent="0.35">
      <c r="A16905" s="82" t="e">
        <f t="shared" si="264"/>
        <v>#N/A</v>
      </c>
      <c r="D16905" s="82" t="e">
        <f>VLOOKUP(Processed_Data!C16905,'Literature Lookup Tables'!$P$2:$Q$156,2,0)</f>
        <v>#N/A</v>
      </c>
    </row>
    <row r="16906" spans="1:4" x14ac:dyDescent="0.35">
      <c r="A16906" s="82" t="e">
        <f t="shared" si="264"/>
        <v>#N/A</v>
      </c>
      <c r="D16906" s="82" t="e">
        <f>VLOOKUP(Processed_Data!C16906,'Literature Lookup Tables'!$P$2:$Q$156,2,0)</f>
        <v>#N/A</v>
      </c>
    </row>
    <row r="16907" spans="1:4" x14ac:dyDescent="0.35">
      <c r="A16907" s="82" t="e">
        <f t="shared" si="264"/>
        <v>#N/A</v>
      </c>
      <c r="D16907" s="82" t="e">
        <f>VLOOKUP(Processed_Data!C16907,'Literature Lookup Tables'!$P$2:$Q$156,2,0)</f>
        <v>#N/A</v>
      </c>
    </row>
    <row r="16908" spans="1:4" x14ac:dyDescent="0.35">
      <c r="A16908" s="82" t="e">
        <f t="shared" si="264"/>
        <v>#N/A</v>
      </c>
      <c r="D16908" s="82" t="e">
        <f>VLOOKUP(Processed_Data!C16908,'Literature Lookup Tables'!$P$2:$Q$156,2,0)</f>
        <v>#N/A</v>
      </c>
    </row>
    <row r="16909" spans="1:4" x14ac:dyDescent="0.35">
      <c r="A16909" s="82" t="e">
        <f t="shared" si="264"/>
        <v>#N/A</v>
      </c>
      <c r="D16909" s="82" t="e">
        <f>VLOOKUP(Processed_Data!C16909,'Literature Lookup Tables'!$P$2:$Q$156,2,0)</f>
        <v>#N/A</v>
      </c>
    </row>
    <row r="16910" spans="1:4" x14ac:dyDescent="0.35">
      <c r="A16910" s="82" t="e">
        <f t="shared" si="264"/>
        <v>#N/A</v>
      </c>
      <c r="D16910" s="82" t="e">
        <f>VLOOKUP(Processed_Data!C16910,'Literature Lookup Tables'!$P$2:$Q$156,2,0)</f>
        <v>#N/A</v>
      </c>
    </row>
    <row r="16911" spans="1:4" x14ac:dyDescent="0.35">
      <c r="A16911" s="82" t="e">
        <f t="shared" si="264"/>
        <v>#N/A</v>
      </c>
      <c r="D16911" s="82" t="e">
        <f>VLOOKUP(Processed_Data!C16911,'Literature Lookup Tables'!$P$2:$Q$156,2,0)</f>
        <v>#N/A</v>
      </c>
    </row>
    <row r="16912" spans="1:4" x14ac:dyDescent="0.35">
      <c r="A16912" s="82" t="e">
        <f t="shared" si="264"/>
        <v>#N/A</v>
      </c>
      <c r="D16912" s="82" t="e">
        <f>VLOOKUP(Processed_Data!C16912,'Literature Lookup Tables'!$P$2:$Q$156,2,0)</f>
        <v>#N/A</v>
      </c>
    </row>
    <row r="16913" spans="1:4" x14ac:dyDescent="0.35">
      <c r="A16913" s="82" t="e">
        <f t="shared" si="264"/>
        <v>#N/A</v>
      </c>
      <c r="D16913" s="82" t="e">
        <f>VLOOKUP(Processed_Data!C16913,'Literature Lookup Tables'!$P$2:$Q$156,2,0)</f>
        <v>#N/A</v>
      </c>
    </row>
    <row r="16914" spans="1:4" x14ac:dyDescent="0.35">
      <c r="A16914" s="82" t="e">
        <f t="shared" si="264"/>
        <v>#N/A</v>
      </c>
      <c r="D16914" s="82" t="e">
        <f>VLOOKUP(Processed_Data!C16914,'Literature Lookup Tables'!$P$2:$Q$156,2,0)</f>
        <v>#N/A</v>
      </c>
    </row>
    <row r="16915" spans="1:4" x14ac:dyDescent="0.35">
      <c r="A16915" s="82" t="e">
        <f t="shared" si="264"/>
        <v>#N/A</v>
      </c>
      <c r="D16915" s="82" t="e">
        <f>VLOOKUP(Processed_Data!C16915,'Literature Lookup Tables'!$P$2:$Q$156,2,0)</f>
        <v>#N/A</v>
      </c>
    </row>
    <row r="16916" spans="1:4" x14ac:dyDescent="0.35">
      <c r="A16916" s="82" t="e">
        <f t="shared" si="264"/>
        <v>#N/A</v>
      </c>
      <c r="D16916" s="82" t="e">
        <f>VLOOKUP(Processed_Data!C16916,'Literature Lookup Tables'!$P$2:$Q$156,2,0)</f>
        <v>#N/A</v>
      </c>
    </row>
    <row r="16917" spans="1:4" x14ac:dyDescent="0.35">
      <c r="A16917" s="82" t="e">
        <f t="shared" si="264"/>
        <v>#N/A</v>
      </c>
      <c r="D16917" s="82" t="e">
        <f>VLOOKUP(Processed_Data!C16917,'Literature Lookup Tables'!$P$2:$Q$156,2,0)</f>
        <v>#N/A</v>
      </c>
    </row>
    <row r="16918" spans="1:4" x14ac:dyDescent="0.35">
      <c r="A16918" s="82" t="e">
        <f t="shared" si="264"/>
        <v>#N/A</v>
      </c>
      <c r="D16918" s="82" t="e">
        <f>VLOOKUP(Processed_Data!C16918,'Literature Lookup Tables'!$P$2:$Q$156,2,0)</f>
        <v>#N/A</v>
      </c>
    </row>
    <row r="16919" spans="1:4" x14ac:dyDescent="0.35">
      <c r="A16919" s="82" t="e">
        <f t="shared" si="264"/>
        <v>#N/A</v>
      </c>
      <c r="D16919" s="82" t="e">
        <f>VLOOKUP(Processed_Data!C16919,'Literature Lookup Tables'!$P$2:$Q$156,2,0)</f>
        <v>#N/A</v>
      </c>
    </row>
    <row r="16920" spans="1:4" x14ac:dyDescent="0.35">
      <c r="A16920" s="82" t="e">
        <f t="shared" si="264"/>
        <v>#N/A</v>
      </c>
      <c r="D16920" s="82" t="e">
        <f>VLOOKUP(Processed_Data!C16920,'Literature Lookup Tables'!$P$2:$Q$156,2,0)</f>
        <v>#N/A</v>
      </c>
    </row>
    <row r="16921" spans="1:4" x14ac:dyDescent="0.35">
      <c r="A16921" s="82" t="e">
        <f t="shared" si="264"/>
        <v>#N/A</v>
      </c>
      <c r="D16921" s="82" t="e">
        <f>VLOOKUP(Processed_Data!C16921,'Literature Lookup Tables'!$P$2:$Q$156,2,0)</f>
        <v>#N/A</v>
      </c>
    </row>
    <row r="16922" spans="1:4" x14ac:dyDescent="0.35">
      <c r="A16922" s="82" t="e">
        <f t="shared" si="264"/>
        <v>#N/A</v>
      </c>
      <c r="D16922" s="82" t="e">
        <f>VLOOKUP(Processed_Data!C16922,'Literature Lookup Tables'!$P$2:$Q$156,2,0)</f>
        <v>#N/A</v>
      </c>
    </row>
    <row r="16923" spans="1:4" x14ac:dyDescent="0.35">
      <c r="A16923" s="82" t="e">
        <f t="shared" si="264"/>
        <v>#N/A</v>
      </c>
      <c r="D16923" s="82" t="e">
        <f>VLOOKUP(Processed_Data!C16923,'Literature Lookup Tables'!$P$2:$Q$156,2,0)</f>
        <v>#N/A</v>
      </c>
    </row>
    <row r="16924" spans="1:4" x14ac:dyDescent="0.35">
      <c r="A16924" s="82" t="e">
        <f t="shared" si="264"/>
        <v>#N/A</v>
      </c>
      <c r="D16924" s="82" t="e">
        <f>VLOOKUP(Processed_Data!C16924,'Literature Lookup Tables'!$P$2:$Q$156,2,0)</f>
        <v>#N/A</v>
      </c>
    </row>
    <row r="16925" spans="1:4" x14ac:dyDescent="0.35">
      <c r="A16925" s="82" t="e">
        <f t="shared" si="264"/>
        <v>#N/A</v>
      </c>
      <c r="D16925" s="82" t="e">
        <f>VLOOKUP(Processed_Data!C16925,'Literature Lookup Tables'!$P$2:$Q$156,2,0)</f>
        <v>#N/A</v>
      </c>
    </row>
    <row r="16926" spans="1:4" x14ac:dyDescent="0.35">
      <c r="A16926" s="82" t="e">
        <f t="shared" si="264"/>
        <v>#N/A</v>
      </c>
      <c r="D16926" s="82" t="e">
        <f>VLOOKUP(Processed_Data!C16926,'Literature Lookup Tables'!$P$2:$Q$156,2,0)</f>
        <v>#N/A</v>
      </c>
    </row>
    <row r="16927" spans="1:4" x14ac:dyDescent="0.35">
      <c r="A16927" s="82" t="e">
        <f t="shared" si="264"/>
        <v>#N/A</v>
      </c>
      <c r="D16927" s="82" t="e">
        <f>VLOOKUP(Processed_Data!C16927,'Literature Lookup Tables'!$P$2:$Q$156,2,0)</f>
        <v>#N/A</v>
      </c>
    </row>
    <row r="16928" spans="1:4" x14ac:dyDescent="0.35">
      <c r="A16928" s="82" t="e">
        <f t="shared" si="264"/>
        <v>#N/A</v>
      </c>
      <c r="D16928" s="82" t="e">
        <f>VLOOKUP(Processed_Data!C16928,'Literature Lookup Tables'!$P$2:$Q$156,2,0)</f>
        <v>#N/A</v>
      </c>
    </row>
    <row r="16929" spans="1:4" x14ac:dyDescent="0.35">
      <c r="A16929" s="82" t="e">
        <f t="shared" si="264"/>
        <v>#N/A</v>
      </c>
      <c r="D16929" s="82" t="e">
        <f>VLOOKUP(Processed_Data!C16929,'Literature Lookup Tables'!$P$2:$Q$156,2,0)</f>
        <v>#N/A</v>
      </c>
    </row>
    <row r="16930" spans="1:4" x14ac:dyDescent="0.35">
      <c r="A16930" s="82" t="e">
        <f t="shared" si="264"/>
        <v>#N/A</v>
      </c>
      <c r="D16930" s="82" t="e">
        <f>VLOOKUP(Processed_Data!C16930,'Literature Lookup Tables'!$P$2:$Q$156,2,0)</f>
        <v>#N/A</v>
      </c>
    </row>
    <row r="16931" spans="1:4" x14ac:dyDescent="0.35">
      <c r="A16931" s="82" t="e">
        <f t="shared" si="264"/>
        <v>#N/A</v>
      </c>
      <c r="D16931" s="82" t="e">
        <f>VLOOKUP(Processed_Data!C16931,'Literature Lookup Tables'!$P$2:$Q$156,2,0)</f>
        <v>#N/A</v>
      </c>
    </row>
    <row r="16932" spans="1:4" x14ac:dyDescent="0.35">
      <c r="A16932" s="82" t="e">
        <f t="shared" si="264"/>
        <v>#N/A</v>
      </c>
      <c r="D16932" s="82" t="e">
        <f>VLOOKUP(Processed_Data!C16932,'Literature Lookup Tables'!$P$2:$Q$156,2,0)</f>
        <v>#N/A</v>
      </c>
    </row>
    <row r="16933" spans="1:4" x14ac:dyDescent="0.35">
      <c r="A16933" s="82" t="e">
        <f t="shared" si="264"/>
        <v>#N/A</v>
      </c>
      <c r="D16933" s="82" t="e">
        <f>VLOOKUP(Processed_Data!C16933,'Literature Lookup Tables'!$P$2:$Q$156,2,0)</f>
        <v>#N/A</v>
      </c>
    </row>
    <row r="16934" spans="1:4" x14ac:dyDescent="0.35">
      <c r="A16934" s="82" t="e">
        <f t="shared" si="264"/>
        <v>#N/A</v>
      </c>
      <c r="D16934" s="82" t="e">
        <f>VLOOKUP(Processed_Data!C16934,'Literature Lookup Tables'!$P$2:$Q$156,2,0)</f>
        <v>#N/A</v>
      </c>
    </row>
    <row r="16935" spans="1:4" x14ac:dyDescent="0.35">
      <c r="A16935" s="82" t="e">
        <f t="shared" si="264"/>
        <v>#N/A</v>
      </c>
      <c r="D16935" s="82" t="e">
        <f>VLOOKUP(Processed_Data!C16935,'Literature Lookup Tables'!$P$2:$Q$156,2,0)</f>
        <v>#N/A</v>
      </c>
    </row>
    <row r="16936" spans="1:4" x14ac:dyDescent="0.35">
      <c r="A16936" s="82" t="e">
        <f t="shared" si="264"/>
        <v>#N/A</v>
      </c>
      <c r="D16936" s="82" t="e">
        <f>VLOOKUP(Processed_Data!C16936,'Literature Lookup Tables'!$P$2:$Q$156,2,0)</f>
        <v>#N/A</v>
      </c>
    </row>
    <row r="16937" spans="1:4" x14ac:dyDescent="0.35">
      <c r="A16937" s="82" t="e">
        <f t="shared" si="264"/>
        <v>#N/A</v>
      </c>
      <c r="D16937" s="82" t="e">
        <f>VLOOKUP(Processed_Data!C16937,'Literature Lookup Tables'!$P$2:$Q$156,2,0)</f>
        <v>#N/A</v>
      </c>
    </row>
    <row r="16938" spans="1:4" x14ac:dyDescent="0.35">
      <c r="A16938" s="82" t="e">
        <f t="shared" si="264"/>
        <v>#N/A</v>
      </c>
      <c r="D16938" s="82" t="e">
        <f>VLOOKUP(Processed_Data!C16938,'Literature Lookup Tables'!$P$2:$Q$156,2,0)</f>
        <v>#N/A</v>
      </c>
    </row>
    <row r="16939" spans="1:4" x14ac:dyDescent="0.35">
      <c r="A16939" s="82" t="e">
        <f t="shared" si="264"/>
        <v>#N/A</v>
      </c>
      <c r="D16939" s="82" t="e">
        <f>VLOOKUP(Processed_Data!C16939,'Literature Lookup Tables'!$P$2:$Q$156,2,0)</f>
        <v>#N/A</v>
      </c>
    </row>
    <row r="16940" spans="1:4" x14ac:dyDescent="0.35">
      <c r="A16940" s="82" t="e">
        <f t="shared" si="264"/>
        <v>#N/A</v>
      </c>
      <c r="D16940" s="82" t="e">
        <f>VLOOKUP(Processed_Data!C16940,'Literature Lookup Tables'!$P$2:$Q$156,2,0)</f>
        <v>#N/A</v>
      </c>
    </row>
    <row r="16941" spans="1:4" x14ac:dyDescent="0.35">
      <c r="A16941" s="82" t="e">
        <f t="shared" si="264"/>
        <v>#N/A</v>
      </c>
      <c r="D16941" s="82" t="e">
        <f>VLOOKUP(Processed_Data!C16941,'Literature Lookup Tables'!$P$2:$Q$156,2,0)</f>
        <v>#N/A</v>
      </c>
    </row>
    <row r="16942" spans="1:4" x14ac:dyDescent="0.35">
      <c r="A16942" s="82" t="e">
        <f t="shared" si="264"/>
        <v>#N/A</v>
      </c>
      <c r="D16942" s="82" t="e">
        <f>VLOOKUP(Processed_Data!C16942,'Literature Lookup Tables'!$P$2:$Q$156,2,0)</f>
        <v>#N/A</v>
      </c>
    </row>
    <row r="16943" spans="1:4" x14ac:dyDescent="0.35">
      <c r="A16943" s="82" t="e">
        <f t="shared" si="264"/>
        <v>#N/A</v>
      </c>
      <c r="D16943" s="82" t="e">
        <f>VLOOKUP(Processed_Data!C16943,'Literature Lookup Tables'!$P$2:$Q$156,2,0)</f>
        <v>#N/A</v>
      </c>
    </row>
    <row r="16944" spans="1:4" x14ac:dyDescent="0.35">
      <c r="A16944" s="82" t="e">
        <f t="shared" si="264"/>
        <v>#N/A</v>
      </c>
      <c r="D16944" s="82" t="e">
        <f>VLOOKUP(Processed_Data!C16944,'Literature Lookup Tables'!$P$2:$Q$156,2,0)</f>
        <v>#N/A</v>
      </c>
    </row>
    <row r="16945" spans="1:4" x14ac:dyDescent="0.35">
      <c r="A16945" s="82" t="e">
        <f t="shared" si="264"/>
        <v>#N/A</v>
      </c>
      <c r="D16945" s="82" t="e">
        <f>VLOOKUP(Processed_Data!C16945,'Literature Lookup Tables'!$P$2:$Q$156,2,0)</f>
        <v>#N/A</v>
      </c>
    </row>
    <row r="16946" spans="1:4" x14ac:dyDescent="0.35">
      <c r="A16946" s="82" t="e">
        <f t="shared" si="264"/>
        <v>#N/A</v>
      </c>
      <c r="D16946" s="82" t="e">
        <f>VLOOKUP(Processed_Data!C16946,'Literature Lookup Tables'!$P$2:$Q$156,2,0)</f>
        <v>#N/A</v>
      </c>
    </row>
    <row r="16947" spans="1:4" x14ac:dyDescent="0.35">
      <c r="A16947" s="82" t="e">
        <f t="shared" si="264"/>
        <v>#N/A</v>
      </c>
      <c r="D16947" s="82" t="e">
        <f>VLOOKUP(Processed_Data!C16947,'Literature Lookup Tables'!$P$2:$Q$156,2,0)</f>
        <v>#N/A</v>
      </c>
    </row>
    <row r="16948" spans="1:4" x14ac:dyDescent="0.35">
      <c r="A16948" s="82" t="e">
        <f t="shared" si="264"/>
        <v>#N/A</v>
      </c>
      <c r="D16948" s="82" t="e">
        <f>VLOOKUP(Processed_Data!C16948,'Literature Lookup Tables'!$P$2:$Q$156,2,0)</f>
        <v>#N/A</v>
      </c>
    </row>
    <row r="16949" spans="1:4" x14ac:dyDescent="0.35">
      <c r="A16949" s="82" t="e">
        <f t="shared" si="264"/>
        <v>#N/A</v>
      </c>
      <c r="D16949" s="82" t="e">
        <f>VLOOKUP(Processed_Data!C16949,'Literature Lookup Tables'!$P$2:$Q$156,2,0)</f>
        <v>#N/A</v>
      </c>
    </row>
    <row r="16950" spans="1:4" x14ac:dyDescent="0.35">
      <c r="A16950" s="82" t="e">
        <f t="shared" si="264"/>
        <v>#N/A</v>
      </c>
      <c r="D16950" s="82" t="e">
        <f>VLOOKUP(Processed_Data!C16950,'Literature Lookup Tables'!$P$2:$Q$156,2,0)</f>
        <v>#N/A</v>
      </c>
    </row>
    <row r="16951" spans="1:4" x14ac:dyDescent="0.35">
      <c r="A16951" s="82" t="e">
        <f t="shared" si="264"/>
        <v>#N/A</v>
      </c>
      <c r="D16951" s="82" t="e">
        <f>VLOOKUP(Processed_Data!C16951,'Literature Lookup Tables'!$P$2:$Q$156,2,0)</f>
        <v>#N/A</v>
      </c>
    </row>
    <row r="16952" spans="1:4" x14ac:dyDescent="0.35">
      <c r="A16952" s="82" t="e">
        <f t="shared" si="264"/>
        <v>#N/A</v>
      </c>
      <c r="D16952" s="82" t="e">
        <f>VLOOKUP(Processed_Data!C16952,'Literature Lookup Tables'!$P$2:$Q$156,2,0)</f>
        <v>#N/A</v>
      </c>
    </row>
    <row r="16953" spans="1:4" x14ac:dyDescent="0.35">
      <c r="A16953" s="82" t="e">
        <f t="shared" si="264"/>
        <v>#N/A</v>
      </c>
      <c r="D16953" s="82" t="e">
        <f>VLOOKUP(Processed_Data!C16953,'Literature Lookup Tables'!$P$2:$Q$156,2,0)</f>
        <v>#N/A</v>
      </c>
    </row>
    <row r="16954" spans="1:4" x14ac:dyDescent="0.35">
      <c r="A16954" s="82" t="e">
        <f t="shared" si="264"/>
        <v>#N/A</v>
      </c>
      <c r="D16954" s="82" t="e">
        <f>VLOOKUP(Processed_Data!C16954,'Literature Lookup Tables'!$P$2:$Q$156,2,0)</f>
        <v>#N/A</v>
      </c>
    </row>
    <row r="16955" spans="1:4" x14ac:dyDescent="0.35">
      <c r="A16955" s="82" t="e">
        <f t="shared" si="264"/>
        <v>#N/A</v>
      </c>
      <c r="D16955" s="82" t="e">
        <f>VLOOKUP(Processed_Data!C16955,'Literature Lookup Tables'!$P$2:$Q$156,2,0)</f>
        <v>#N/A</v>
      </c>
    </row>
    <row r="16956" spans="1:4" x14ac:dyDescent="0.35">
      <c r="A16956" s="82" t="e">
        <f t="shared" si="264"/>
        <v>#N/A</v>
      </c>
      <c r="D16956" s="82" t="e">
        <f>VLOOKUP(Processed_Data!C16956,'Literature Lookup Tables'!$P$2:$Q$156,2,0)</f>
        <v>#N/A</v>
      </c>
    </row>
    <row r="16957" spans="1:4" x14ac:dyDescent="0.35">
      <c r="A16957" s="82" t="e">
        <f t="shared" si="264"/>
        <v>#N/A</v>
      </c>
      <c r="D16957" s="82" t="e">
        <f>VLOOKUP(Processed_Data!C16957,'Literature Lookup Tables'!$P$2:$Q$156,2,0)</f>
        <v>#N/A</v>
      </c>
    </row>
    <row r="16958" spans="1:4" x14ac:dyDescent="0.35">
      <c r="A16958" s="82" t="e">
        <f t="shared" si="264"/>
        <v>#N/A</v>
      </c>
      <c r="D16958" s="82" t="e">
        <f>VLOOKUP(Processed_Data!C16958,'Literature Lookup Tables'!$P$2:$Q$156,2,0)</f>
        <v>#N/A</v>
      </c>
    </row>
    <row r="16959" spans="1:4" x14ac:dyDescent="0.35">
      <c r="A16959" s="82" t="e">
        <f t="shared" si="264"/>
        <v>#N/A</v>
      </c>
      <c r="D16959" s="82" t="e">
        <f>VLOOKUP(Processed_Data!C16959,'Literature Lookup Tables'!$P$2:$Q$156,2,0)</f>
        <v>#N/A</v>
      </c>
    </row>
    <row r="16960" spans="1:4" x14ac:dyDescent="0.35">
      <c r="A16960" s="82" t="e">
        <f t="shared" si="264"/>
        <v>#N/A</v>
      </c>
      <c r="D16960" s="82" t="e">
        <f>VLOOKUP(Processed_Data!C16960,'Literature Lookup Tables'!$P$2:$Q$156,2,0)</f>
        <v>#N/A</v>
      </c>
    </row>
    <row r="16961" spans="1:4" x14ac:dyDescent="0.35">
      <c r="A16961" s="82" t="e">
        <f t="shared" si="264"/>
        <v>#N/A</v>
      </c>
      <c r="D16961" s="82" t="e">
        <f>VLOOKUP(Processed_Data!C16961,'Literature Lookup Tables'!$P$2:$Q$156,2,0)</f>
        <v>#N/A</v>
      </c>
    </row>
    <row r="16962" spans="1:4" x14ac:dyDescent="0.35">
      <c r="A16962" s="82" t="e">
        <f t="shared" si="264"/>
        <v>#N/A</v>
      </c>
      <c r="D16962" s="82" t="e">
        <f>VLOOKUP(Processed_Data!C16962,'Literature Lookup Tables'!$P$2:$Q$156,2,0)</f>
        <v>#N/A</v>
      </c>
    </row>
    <row r="16963" spans="1:4" x14ac:dyDescent="0.35">
      <c r="A16963" s="82" t="e">
        <f t="shared" si="264"/>
        <v>#N/A</v>
      </c>
      <c r="D16963" s="82" t="e">
        <f>VLOOKUP(Processed_Data!C16963,'Literature Lookup Tables'!$P$2:$Q$156,2,0)</f>
        <v>#N/A</v>
      </c>
    </row>
    <row r="16964" spans="1:4" x14ac:dyDescent="0.35">
      <c r="A16964" s="82" t="e">
        <f t="shared" si="264"/>
        <v>#N/A</v>
      </c>
      <c r="D16964" s="82" t="e">
        <f>VLOOKUP(Processed_Data!C16964,'Literature Lookup Tables'!$P$2:$Q$156,2,0)</f>
        <v>#N/A</v>
      </c>
    </row>
    <row r="16965" spans="1:4" x14ac:dyDescent="0.35">
      <c r="A16965" s="82" t="e">
        <f t="shared" si="264"/>
        <v>#N/A</v>
      </c>
      <c r="D16965" s="82" t="e">
        <f>VLOOKUP(Processed_Data!C16965,'Literature Lookup Tables'!$P$2:$Q$156,2,0)</f>
        <v>#N/A</v>
      </c>
    </row>
    <row r="16966" spans="1:4" x14ac:dyDescent="0.35">
      <c r="A16966" s="82" t="e">
        <f t="shared" si="264"/>
        <v>#N/A</v>
      </c>
      <c r="D16966" s="82" t="e">
        <f>VLOOKUP(Processed_Data!C16966,'Literature Lookup Tables'!$P$2:$Q$156,2,0)</f>
        <v>#N/A</v>
      </c>
    </row>
    <row r="16967" spans="1:4" x14ac:dyDescent="0.35">
      <c r="A16967" s="82" t="e">
        <f t="shared" ref="A16967:A17030" si="265">F16967&amp;"-"&amp;E16967&amp;"-"&amp;D16967</f>
        <v>#N/A</v>
      </c>
      <c r="D16967" s="82" t="e">
        <f>VLOOKUP(Processed_Data!C16967,'Literature Lookup Tables'!$P$2:$Q$156,2,0)</f>
        <v>#N/A</v>
      </c>
    </row>
    <row r="16968" spans="1:4" x14ac:dyDescent="0.35">
      <c r="A16968" s="82" t="e">
        <f t="shared" si="265"/>
        <v>#N/A</v>
      </c>
      <c r="D16968" s="82" t="e">
        <f>VLOOKUP(Processed_Data!C16968,'Literature Lookup Tables'!$P$2:$Q$156,2,0)</f>
        <v>#N/A</v>
      </c>
    </row>
    <row r="16969" spans="1:4" x14ac:dyDescent="0.35">
      <c r="A16969" s="82" t="e">
        <f t="shared" si="265"/>
        <v>#N/A</v>
      </c>
      <c r="D16969" s="82" t="e">
        <f>VLOOKUP(Processed_Data!C16969,'Literature Lookup Tables'!$P$2:$Q$156,2,0)</f>
        <v>#N/A</v>
      </c>
    </row>
    <row r="16970" spans="1:4" x14ac:dyDescent="0.35">
      <c r="A16970" s="82" t="e">
        <f t="shared" si="265"/>
        <v>#N/A</v>
      </c>
      <c r="D16970" s="82" t="e">
        <f>VLOOKUP(Processed_Data!C16970,'Literature Lookup Tables'!$P$2:$Q$156,2,0)</f>
        <v>#N/A</v>
      </c>
    </row>
    <row r="16971" spans="1:4" x14ac:dyDescent="0.35">
      <c r="A16971" s="82" t="e">
        <f t="shared" si="265"/>
        <v>#N/A</v>
      </c>
      <c r="D16971" s="82" t="e">
        <f>VLOOKUP(Processed_Data!C16971,'Literature Lookup Tables'!$P$2:$Q$156,2,0)</f>
        <v>#N/A</v>
      </c>
    </row>
    <row r="16972" spans="1:4" x14ac:dyDescent="0.35">
      <c r="A16972" s="82" t="e">
        <f t="shared" si="265"/>
        <v>#N/A</v>
      </c>
      <c r="D16972" s="82" t="e">
        <f>VLOOKUP(Processed_Data!C16972,'Literature Lookup Tables'!$P$2:$Q$156,2,0)</f>
        <v>#N/A</v>
      </c>
    </row>
    <row r="16973" spans="1:4" x14ac:dyDescent="0.35">
      <c r="A16973" s="82" t="e">
        <f t="shared" si="265"/>
        <v>#N/A</v>
      </c>
      <c r="D16973" s="82" t="e">
        <f>VLOOKUP(Processed_Data!C16973,'Literature Lookup Tables'!$P$2:$Q$156,2,0)</f>
        <v>#N/A</v>
      </c>
    </row>
    <row r="16974" spans="1:4" x14ac:dyDescent="0.35">
      <c r="A16974" s="82" t="e">
        <f t="shared" si="265"/>
        <v>#N/A</v>
      </c>
      <c r="D16974" s="82" t="e">
        <f>VLOOKUP(Processed_Data!C16974,'Literature Lookup Tables'!$P$2:$Q$156,2,0)</f>
        <v>#N/A</v>
      </c>
    </row>
    <row r="16975" spans="1:4" x14ac:dyDescent="0.35">
      <c r="A16975" s="82" t="e">
        <f t="shared" si="265"/>
        <v>#N/A</v>
      </c>
      <c r="D16975" s="82" t="e">
        <f>VLOOKUP(Processed_Data!C16975,'Literature Lookup Tables'!$P$2:$Q$156,2,0)</f>
        <v>#N/A</v>
      </c>
    </row>
    <row r="16976" spans="1:4" x14ac:dyDescent="0.35">
      <c r="A16976" s="82" t="e">
        <f t="shared" si="265"/>
        <v>#N/A</v>
      </c>
      <c r="D16976" s="82" t="e">
        <f>VLOOKUP(Processed_Data!C16976,'Literature Lookup Tables'!$P$2:$Q$156,2,0)</f>
        <v>#N/A</v>
      </c>
    </row>
    <row r="16977" spans="1:4" x14ac:dyDescent="0.35">
      <c r="A16977" s="82" t="e">
        <f t="shared" si="265"/>
        <v>#N/A</v>
      </c>
      <c r="D16977" s="82" t="e">
        <f>VLOOKUP(Processed_Data!C16977,'Literature Lookup Tables'!$P$2:$Q$156,2,0)</f>
        <v>#N/A</v>
      </c>
    </row>
    <row r="16978" spans="1:4" x14ac:dyDescent="0.35">
      <c r="A16978" s="82" t="e">
        <f t="shared" si="265"/>
        <v>#N/A</v>
      </c>
      <c r="D16978" s="82" t="e">
        <f>VLOOKUP(Processed_Data!C16978,'Literature Lookup Tables'!$P$2:$Q$156,2,0)</f>
        <v>#N/A</v>
      </c>
    </row>
    <row r="16979" spans="1:4" x14ac:dyDescent="0.35">
      <c r="A16979" s="82" t="e">
        <f t="shared" si="265"/>
        <v>#N/A</v>
      </c>
      <c r="D16979" s="82" t="e">
        <f>VLOOKUP(Processed_Data!C16979,'Literature Lookup Tables'!$P$2:$Q$156,2,0)</f>
        <v>#N/A</v>
      </c>
    </row>
    <row r="16980" spans="1:4" x14ac:dyDescent="0.35">
      <c r="A16980" s="82" t="e">
        <f t="shared" si="265"/>
        <v>#N/A</v>
      </c>
      <c r="D16980" s="82" t="e">
        <f>VLOOKUP(Processed_Data!C16980,'Literature Lookup Tables'!$P$2:$Q$156,2,0)</f>
        <v>#N/A</v>
      </c>
    </row>
    <row r="16981" spans="1:4" x14ac:dyDescent="0.35">
      <c r="A16981" s="82" t="e">
        <f t="shared" si="265"/>
        <v>#N/A</v>
      </c>
      <c r="D16981" s="82" t="e">
        <f>VLOOKUP(Processed_Data!C16981,'Literature Lookup Tables'!$P$2:$Q$156,2,0)</f>
        <v>#N/A</v>
      </c>
    </row>
    <row r="16982" spans="1:4" x14ac:dyDescent="0.35">
      <c r="A16982" s="82" t="e">
        <f t="shared" si="265"/>
        <v>#N/A</v>
      </c>
      <c r="D16982" s="82" t="e">
        <f>VLOOKUP(Processed_Data!C16982,'Literature Lookup Tables'!$P$2:$Q$156,2,0)</f>
        <v>#N/A</v>
      </c>
    </row>
    <row r="16983" spans="1:4" x14ac:dyDescent="0.35">
      <c r="A16983" s="82" t="e">
        <f t="shared" si="265"/>
        <v>#N/A</v>
      </c>
      <c r="D16983" s="82" t="e">
        <f>VLOOKUP(Processed_Data!C16983,'Literature Lookup Tables'!$P$2:$Q$156,2,0)</f>
        <v>#N/A</v>
      </c>
    </row>
    <row r="16984" spans="1:4" x14ac:dyDescent="0.35">
      <c r="A16984" s="82" t="e">
        <f t="shared" si="265"/>
        <v>#N/A</v>
      </c>
      <c r="D16984" s="82" t="e">
        <f>VLOOKUP(Processed_Data!C16984,'Literature Lookup Tables'!$P$2:$Q$156,2,0)</f>
        <v>#N/A</v>
      </c>
    </row>
    <row r="16985" spans="1:4" x14ac:dyDescent="0.35">
      <c r="A16985" s="82" t="e">
        <f t="shared" si="265"/>
        <v>#N/A</v>
      </c>
      <c r="D16985" s="82" t="e">
        <f>VLOOKUP(Processed_Data!C16985,'Literature Lookup Tables'!$P$2:$Q$156,2,0)</f>
        <v>#N/A</v>
      </c>
    </row>
    <row r="16986" spans="1:4" x14ac:dyDescent="0.35">
      <c r="A16986" s="82" t="e">
        <f t="shared" si="265"/>
        <v>#N/A</v>
      </c>
      <c r="D16986" s="82" t="e">
        <f>VLOOKUP(Processed_Data!C16986,'Literature Lookup Tables'!$P$2:$Q$156,2,0)</f>
        <v>#N/A</v>
      </c>
    </row>
    <row r="16987" spans="1:4" x14ac:dyDescent="0.35">
      <c r="A16987" s="82" t="e">
        <f t="shared" si="265"/>
        <v>#N/A</v>
      </c>
      <c r="D16987" s="82" t="e">
        <f>VLOOKUP(Processed_Data!C16987,'Literature Lookup Tables'!$P$2:$Q$156,2,0)</f>
        <v>#N/A</v>
      </c>
    </row>
    <row r="16988" spans="1:4" x14ac:dyDescent="0.35">
      <c r="A16988" s="82" t="e">
        <f t="shared" si="265"/>
        <v>#N/A</v>
      </c>
      <c r="D16988" s="82" t="e">
        <f>VLOOKUP(Processed_Data!C16988,'Literature Lookup Tables'!$P$2:$Q$156,2,0)</f>
        <v>#N/A</v>
      </c>
    </row>
    <row r="16989" spans="1:4" x14ac:dyDescent="0.35">
      <c r="A16989" s="82" t="e">
        <f t="shared" si="265"/>
        <v>#N/A</v>
      </c>
      <c r="D16989" s="82" t="e">
        <f>VLOOKUP(Processed_Data!C16989,'Literature Lookup Tables'!$P$2:$Q$156,2,0)</f>
        <v>#N/A</v>
      </c>
    </row>
    <row r="16990" spans="1:4" x14ac:dyDescent="0.35">
      <c r="A16990" s="82" t="e">
        <f t="shared" si="265"/>
        <v>#N/A</v>
      </c>
      <c r="D16990" s="82" t="e">
        <f>VLOOKUP(Processed_Data!C16990,'Literature Lookup Tables'!$P$2:$Q$156,2,0)</f>
        <v>#N/A</v>
      </c>
    </row>
    <row r="16991" spans="1:4" x14ac:dyDescent="0.35">
      <c r="A16991" s="82" t="e">
        <f t="shared" si="265"/>
        <v>#N/A</v>
      </c>
      <c r="D16991" s="82" t="e">
        <f>VLOOKUP(Processed_Data!C16991,'Literature Lookup Tables'!$P$2:$Q$156,2,0)</f>
        <v>#N/A</v>
      </c>
    </row>
    <row r="16992" spans="1:4" x14ac:dyDescent="0.35">
      <c r="A16992" s="82" t="e">
        <f t="shared" si="265"/>
        <v>#N/A</v>
      </c>
      <c r="D16992" s="82" t="e">
        <f>VLOOKUP(Processed_Data!C16992,'Literature Lookup Tables'!$P$2:$Q$156,2,0)</f>
        <v>#N/A</v>
      </c>
    </row>
    <row r="16993" spans="1:4" x14ac:dyDescent="0.35">
      <c r="A16993" s="82" t="e">
        <f t="shared" si="265"/>
        <v>#N/A</v>
      </c>
      <c r="D16993" s="82" t="e">
        <f>VLOOKUP(Processed_Data!C16993,'Literature Lookup Tables'!$P$2:$Q$156,2,0)</f>
        <v>#N/A</v>
      </c>
    </row>
    <row r="16994" spans="1:4" x14ac:dyDescent="0.35">
      <c r="A16994" s="82" t="e">
        <f t="shared" si="265"/>
        <v>#N/A</v>
      </c>
      <c r="D16994" s="82" t="e">
        <f>VLOOKUP(Processed_Data!C16994,'Literature Lookup Tables'!$P$2:$Q$156,2,0)</f>
        <v>#N/A</v>
      </c>
    </row>
    <row r="16995" spans="1:4" x14ac:dyDescent="0.35">
      <c r="A16995" s="82" t="e">
        <f t="shared" si="265"/>
        <v>#N/A</v>
      </c>
      <c r="D16995" s="82" t="e">
        <f>VLOOKUP(Processed_Data!C16995,'Literature Lookup Tables'!$P$2:$Q$156,2,0)</f>
        <v>#N/A</v>
      </c>
    </row>
    <row r="16996" spans="1:4" x14ac:dyDescent="0.35">
      <c r="A16996" s="82" t="e">
        <f t="shared" si="265"/>
        <v>#N/A</v>
      </c>
      <c r="D16996" s="82" t="e">
        <f>VLOOKUP(Processed_Data!C16996,'Literature Lookup Tables'!$P$2:$Q$156,2,0)</f>
        <v>#N/A</v>
      </c>
    </row>
    <row r="16997" spans="1:4" x14ac:dyDescent="0.35">
      <c r="A16997" s="82" t="e">
        <f t="shared" si="265"/>
        <v>#N/A</v>
      </c>
      <c r="D16997" s="82" t="e">
        <f>VLOOKUP(Processed_Data!C16997,'Literature Lookup Tables'!$P$2:$Q$156,2,0)</f>
        <v>#N/A</v>
      </c>
    </row>
    <row r="16998" spans="1:4" x14ac:dyDescent="0.35">
      <c r="A16998" s="82" t="e">
        <f t="shared" si="265"/>
        <v>#N/A</v>
      </c>
      <c r="D16998" s="82" t="e">
        <f>VLOOKUP(Processed_Data!C16998,'Literature Lookup Tables'!$P$2:$Q$156,2,0)</f>
        <v>#N/A</v>
      </c>
    </row>
    <row r="16999" spans="1:4" x14ac:dyDescent="0.35">
      <c r="A16999" s="82" t="e">
        <f t="shared" si="265"/>
        <v>#N/A</v>
      </c>
      <c r="D16999" s="82" t="e">
        <f>VLOOKUP(Processed_Data!C16999,'Literature Lookup Tables'!$P$2:$Q$156,2,0)</f>
        <v>#N/A</v>
      </c>
    </row>
    <row r="17000" spans="1:4" x14ac:dyDescent="0.35">
      <c r="A17000" s="82" t="e">
        <f t="shared" si="265"/>
        <v>#N/A</v>
      </c>
      <c r="D17000" s="82" t="e">
        <f>VLOOKUP(Processed_Data!C17000,'Literature Lookup Tables'!$P$2:$Q$156,2,0)</f>
        <v>#N/A</v>
      </c>
    </row>
    <row r="17001" spans="1:4" x14ac:dyDescent="0.35">
      <c r="A17001" s="82" t="e">
        <f t="shared" si="265"/>
        <v>#N/A</v>
      </c>
      <c r="D17001" s="82" t="e">
        <f>VLOOKUP(Processed_Data!C17001,'Literature Lookup Tables'!$P$2:$Q$156,2,0)</f>
        <v>#N/A</v>
      </c>
    </row>
    <row r="17002" spans="1:4" x14ac:dyDescent="0.35">
      <c r="A17002" s="82" t="e">
        <f t="shared" si="265"/>
        <v>#N/A</v>
      </c>
      <c r="D17002" s="82" t="e">
        <f>VLOOKUP(Processed_Data!C17002,'Literature Lookup Tables'!$P$2:$Q$156,2,0)</f>
        <v>#N/A</v>
      </c>
    </row>
    <row r="17003" spans="1:4" x14ac:dyDescent="0.35">
      <c r="A17003" s="82" t="e">
        <f t="shared" si="265"/>
        <v>#N/A</v>
      </c>
      <c r="D17003" s="82" t="e">
        <f>VLOOKUP(Processed_Data!C17003,'Literature Lookup Tables'!$P$2:$Q$156,2,0)</f>
        <v>#N/A</v>
      </c>
    </row>
    <row r="17004" spans="1:4" x14ac:dyDescent="0.35">
      <c r="A17004" s="82" t="e">
        <f t="shared" si="265"/>
        <v>#N/A</v>
      </c>
      <c r="D17004" s="82" t="e">
        <f>VLOOKUP(Processed_Data!C17004,'Literature Lookup Tables'!$P$2:$Q$156,2,0)</f>
        <v>#N/A</v>
      </c>
    </row>
    <row r="17005" spans="1:4" x14ac:dyDescent="0.35">
      <c r="A17005" s="82" t="e">
        <f t="shared" si="265"/>
        <v>#N/A</v>
      </c>
      <c r="D17005" s="82" t="e">
        <f>VLOOKUP(Processed_Data!C17005,'Literature Lookup Tables'!$P$2:$Q$156,2,0)</f>
        <v>#N/A</v>
      </c>
    </row>
    <row r="17006" spans="1:4" x14ac:dyDescent="0.35">
      <c r="A17006" s="82" t="e">
        <f t="shared" si="265"/>
        <v>#N/A</v>
      </c>
      <c r="D17006" s="82" t="e">
        <f>VLOOKUP(Processed_Data!C17006,'Literature Lookup Tables'!$P$2:$Q$156,2,0)</f>
        <v>#N/A</v>
      </c>
    </row>
    <row r="17007" spans="1:4" x14ac:dyDescent="0.35">
      <c r="A17007" s="82" t="e">
        <f t="shared" si="265"/>
        <v>#N/A</v>
      </c>
      <c r="D17007" s="82" t="e">
        <f>VLOOKUP(Processed_Data!C17007,'Literature Lookup Tables'!$P$2:$Q$156,2,0)</f>
        <v>#N/A</v>
      </c>
    </row>
    <row r="17008" spans="1:4" x14ac:dyDescent="0.35">
      <c r="A17008" s="82" t="e">
        <f t="shared" si="265"/>
        <v>#N/A</v>
      </c>
      <c r="D17008" s="82" t="e">
        <f>VLOOKUP(Processed_Data!C17008,'Literature Lookup Tables'!$P$2:$Q$156,2,0)</f>
        <v>#N/A</v>
      </c>
    </row>
    <row r="17009" spans="1:4" x14ac:dyDescent="0.35">
      <c r="A17009" s="82" t="e">
        <f t="shared" si="265"/>
        <v>#N/A</v>
      </c>
      <c r="D17009" s="82" t="e">
        <f>VLOOKUP(Processed_Data!C17009,'Literature Lookup Tables'!$P$2:$Q$156,2,0)</f>
        <v>#N/A</v>
      </c>
    </row>
    <row r="17010" spans="1:4" x14ac:dyDescent="0.35">
      <c r="A17010" s="82" t="e">
        <f t="shared" si="265"/>
        <v>#N/A</v>
      </c>
      <c r="D17010" s="82" t="e">
        <f>VLOOKUP(Processed_Data!C17010,'Literature Lookup Tables'!$P$2:$Q$156,2,0)</f>
        <v>#N/A</v>
      </c>
    </row>
    <row r="17011" spans="1:4" x14ac:dyDescent="0.35">
      <c r="A17011" s="82" t="e">
        <f t="shared" si="265"/>
        <v>#N/A</v>
      </c>
      <c r="D17011" s="82" t="e">
        <f>VLOOKUP(Processed_Data!C17011,'Literature Lookup Tables'!$P$2:$Q$156,2,0)</f>
        <v>#N/A</v>
      </c>
    </row>
    <row r="17012" spans="1:4" x14ac:dyDescent="0.35">
      <c r="A17012" s="82" t="e">
        <f t="shared" si="265"/>
        <v>#N/A</v>
      </c>
      <c r="D17012" s="82" t="e">
        <f>VLOOKUP(Processed_Data!C17012,'Literature Lookup Tables'!$P$2:$Q$156,2,0)</f>
        <v>#N/A</v>
      </c>
    </row>
    <row r="17013" spans="1:4" x14ac:dyDescent="0.35">
      <c r="A17013" s="82" t="e">
        <f t="shared" si="265"/>
        <v>#N/A</v>
      </c>
      <c r="D17013" s="82" t="e">
        <f>VLOOKUP(Processed_Data!C17013,'Literature Lookup Tables'!$P$2:$Q$156,2,0)</f>
        <v>#N/A</v>
      </c>
    </row>
    <row r="17014" spans="1:4" x14ac:dyDescent="0.35">
      <c r="A17014" s="82" t="e">
        <f t="shared" si="265"/>
        <v>#N/A</v>
      </c>
      <c r="D17014" s="82" t="e">
        <f>VLOOKUP(Processed_Data!C17014,'Literature Lookup Tables'!$P$2:$Q$156,2,0)</f>
        <v>#N/A</v>
      </c>
    </row>
    <row r="17015" spans="1:4" x14ac:dyDescent="0.35">
      <c r="A17015" s="82" t="e">
        <f t="shared" si="265"/>
        <v>#N/A</v>
      </c>
      <c r="D17015" s="82" t="e">
        <f>VLOOKUP(Processed_Data!C17015,'Literature Lookup Tables'!$P$2:$Q$156,2,0)</f>
        <v>#N/A</v>
      </c>
    </row>
    <row r="17016" spans="1:4" x14ac:dyDescent="0.35">
      <c r="A17016" s="82" t="e">
        <f t="shared" si="265"/>
        <v>#N/A</v>
      </c>
      <c r="D17016" s="82" t="e">
        <f>VLOOKUP(Processed_Data!C17016,'Literature Lookup Tables'!$P$2:$Q$156,2,0)</f>
        <v>#N/A</v>
      </c>
    </row>
    <row r="17017" spans="1:4" x14ac:dyDescent="0.35">
      <c r="A17017" s="82" t="e">
        <f t="shared" si="265"/>
        <v>#N/A</v>
      </c>
      <c r="D17017" s="82" t="e">
        <f>VLOOKUP(Processed_Data!C17017,'Literature Lookup Tables'!$P$2:$Q$156,2,0)</f>
        <v>#N/A</v>
      </c>
    </row>
    <row r="17018" spans="1:4" x14ac:dyDescent="0.35">
      <c r="A17018" s="82" t="e">
        <f t="shared" si="265"/>
        <v>#N/A</v>
      </c>
      <c r="D17018" s="82" t="e">
        <f>VLOOKUP(Processed_Data!C17018,'Literature Lookup Tables'!$P$2:$Q$156,2,0)</f>
        <v>#N/A</v>
      </c>
    </row>
    <row r="17019" spans="1:4" x14ac:dyDescent="0.35">
      <c r="A17019" s="82" t="e">
        <f t="shared" si="265"/>
        <v>#N/A</v>
      </c>
      <c r="D17019" s="82" t="e">
        <f>VLOOKUP(Processed_Data!C17019,'Literature Lookup Tables'!$P$2:$Q$156,2,0)</f>
        <v>#N/A</v>
      </c>
    </row>
    <row r="17020" spans="1:4" x14ac:dyDescent="0.35">
      <c r="A17020" s="82" t="e">
        <f t="shared" si="265"/>
        <v>#N/A</v>
      </c>
      <c r="D17020" s="82" t="e">
        <f>VLOOKUP(Processed_Data!C17020,'Literature Lookup Tables'!$P$2:$Q$156,2,0)</f>
        <v>#N/A</v>
      </c>
    </row>
    <row r="17021" spans="1:4" x14ac:dyDescent="0.35">
      <c r="A17021" s="82" t="e">
        <f t="shared" si="265"/>
        <v>#N/A</v>
      </c>
      <c r="D17021" s="82" t="e">
        <f>VLOOKUP(Processed_Data!C17021,'Literature Lookup Tables'!$P$2:$Q$156,2,0)</f>
        <v>#N/A</v>
      </c>
    </row>
    <row r="17022" spans="1:4" x14ac:dyDescent="0.35">
      <c r="A17022" s="82" t="e">
        <f t="shared" si="265"/>
        <v>#N/A</v>
      </c>
      <c r="D17022" s="82" t="e">
        <f>VLOOKUP(Processed_Data!C17022,'Literature Lookup Tables'!$P$2:$Q$156,2,0)</f>
        <v>#N/A</v>
      </c>
    </row>
    <row r="17023" spans="1:4" x14ac:dyDescent="0.35">
      <c r="A17023" s="82" t="e">
        <f t="shared" si="265"/>
        <v>#N/A</v>
      </c>
      <c r="D17023" s="82" t="e">
        <f>VLOOKUP(Processed_Data!C17023,'Literature Lookup Tables'!$P$2:$Q$156,2,0)</f>
        <v>#N/A</v>
      </c>
    </row>
    <row r="17024" spans="1:4" x14ac:dyDescent="0.35">
      <c r="A17024" s="82" t="e">
        <f t="shared" si="265"/>
        <v>#N/A</v>
      </c>
      <c r="D17024" s="82" t="e">
        <f>VLOOKUP(Processed_Data!C17024,'Literature Lookup Tables'!$P$2:$Q$156,2,0)</f>
        <v>#N/A</v>
      </c>
    </row>
    <row r="17025" spans="1:4" x14ac:dyDescent="0.35">
      <c r="A17025" s="82" t="e">
        <f t="shared" si="265"/>
        <v>#N/A</v>
      </c>
      <c r="D17025" s="82" t="e">
        <f>VLOOKUP(Processed_Data!C17025,'Literature Lookup Tables'!$P$2:$Q$156,2,0)</f>
        <v>#N/A</v>
      </c>
    </row>
    <row r="17026" spans="1:4" x14ac:dyDescent="0.35">
      <c r="A17026" s="82" t="e">
        <f t="shared" si="265"/>
        <v>#N/A</v>
      </c>
      <c r="D17026" s="82" t="e">
        <f>VLOOKUP(Processed_Data!C17026,'Literature Lookup Tables'!$P$2:$Q$156,2,0)</f>
        <v>#N/A</v>
      </c>
    </row>
    <row r="17027" spans="1:4" x14ac:dyDescent="0.35">
      <c r="A17027" s="82" t="e">
        <f t="shared" si="265"/>
        <v>#N/A</v>
      </c>
      <c r="D17027" s="82" t="e">
        <f>VLOOKUP(Processed_Data!C17027,'Literature Lookup Tables'!$P$2:$Q$156,2,0)</f>
        <v>#N/A</v>
      </c>
    </row>
    <row r="17028" spans="1:4" x14ac:dyDescent="0.35">
      <c r="A17028" s="82" t="e">
        <f t="shared" si="265"/>
        <v>#N/A</v>
      </c>
      <c r="D17028" s="82" t="e">
        <f>VLOOKUP(Processed_Data!C17028,'Literature Lookup Tables'!$P$2:$Q$156,2,0)</f>
        <v>#N/A</v>
      </c>
    </row>
    <row r="17029" spans="1:4" x14ac:dyDescent="0.35">
      <c r="A17029" s="82" t="e">
        <f t="shared" si="265"/>
        <v>#N/A</v>
      </c>
      <c r="D17029" s="82" t="e">
        <f>VLOOKUP(Processed_Data!C17029,'Literature Lookup Tables'!$P$2:$Q$156,2,0)</f>
        <v>#N/A</v>
      </c>
    </row>
    <row r="17030" spans="1:4" x14ac:dyDescent="0.35">
      <c r="A17030" s="82" t="e">
        <f t="shared" si="265"/>
        <v>#N/A</v>
      </c>
      <c r="D17030" s="82" t="e">
        <f>VLOOKUP(Processed_Data!C17030,'Literature Lookup Tables'!$P$2:$Q$156,2,0)</f>
        <v>#N/A</v>
      </c>
    </row>
    <row r="17031" spans="1:4" x14ac:dyDescent="0.35">
      <c r="A17031" s="82" t="e">
        <f t="shared" ref="A17031:A17094" si="266">F17031&amp;"-"&amp;E17031&amp;"-"&amp;D17031</f>
        <v>#N/A</v>
      </c>
      <c r="D17031" s="82" t="e">
        <f>VLOOKUP(Processed_Data!C17031,'Literature Lookup Tables'!$P$2:$Q$156,2,0)</f>
        <v>#N/A</v>
      </c>
    </row>
    <row r="17032" spans="1:4" x14ac:dyDescent="0.35">
      <c r="A17032" s="82" t="e">
        <f t="shared" si="266"/>
        <v>#N/A</v>
      </c>
      <c r="D17032" s="82" t="e">
        <f>VLOOKUP(Processed_Data!C17032,'Literature Lookup Tables'!$P$2:$Q$156,2,0)</f>
        <v>#N/A</v>
      </c>
    </row>
    <row r="17033" spans="1:4" x14ac:dyDescent="0.35">
      <c r="A17033" s="82" t="e">
        <f t="shared" si="266"/>
        <v>#N/A</v>
      </c>
      <c r="D17033" s="82" t="e">
        <f>VLOOKUP(Processed_Data!C17033,'Literature Lookup Tables'!$P$2:$Q$156,2,0)</f>
        <v>#N/A</v>
      </c>
    </row>
    <row r="17034" spans="1:4" x14ac:dyDescent="0.35">
      <c r="A17034" s="82" t="e">
        <f t="shared" si="266"/>
        <v>#N/A</v>
      </c>
      <c r="D17034" s="82" t="e">
        <f>VLOOKUP(Processed_Data!C17034,'Literature Lookup Tables'!$P$2:$Q$156,2,0)</f>
        <v>#N/A</v>
      </c>
    </row>
    <row r="17035" spans="1:4" x14ac:dyDescent="0.35">
      <c r="A17035" s="82" t="e">
        <f t="shared" si="266"/>
        <v>#N/A</v>
      </c>
      <c r="D17035" s="82" t="e">
        <f>VLOOKUP(Processed_Data!C17035,'Literature Lookup Tables'!$P$2:$Q$156,2,0)</f>
        <v>#N/A</v>
      </c>
    </row>
    <row r="17036" spans="1:4" x14ac:dyDescent="0.35">
      <c r="A17036" s="82" t="e">
        <f t="shared" si="266"/>
        <v>#N/A</v>
      </c>
      <c r="D17036" s="82" t="e">
        <f>VLOOKUP(Processed_Data!C17036,'Literature Lookup Tables'!$P$2:$Q$156,2,0)</f>
        <v>#N/A</v>
      </c>
    </row>
    <row r="17037" spans="1:4" x14ac:dyDescent="0.35">
      <c r="A17037" s="82" t="e">
        <f t="shared" si="266"/>
        <v>#N/A</v>
      </c>
      <c r="D17037" s="82" t="e">
        <f>VLOOKUP(Processed_Data!C17037,'Literature Lookup Tables'!$P$2:$Q$156,2,0)</f>
        <v>#N/A</v>
      </c>
    </row>
    <row r="17038" spans="1:4" x14ac:dyDescent="0.35">
      <c r="A17038" s="82" t="e">
        <f t="shared" si="266"/>
        <v>#N/A</v>
      </c>
      <c r="D17038" s="82" t="e">
        <f>VLOOKUP(Processed_Data!C17038,'Literature Lookup Tables'!$P$2:$Q$156,2,0)</f>
        <v>#N/A</v>
      </c>
    </row>
    <row r="17039" spans="1:4" x14ac:dyDescent="0.35">
      <c r="A17039" s="82" t="e">
        <f t="shared" si="266"/>
        <v>#N/A</v>
      </c>
      <c r="D17039" s="82" t="e">
        <f>VLOOKUP(Processed_Data!C17039,'Literature Lookup Tables'!$P$2:$Q$156,2,0)</f>
        <v>#N/A</v>
      </c>
    </row>
    <row r="17040" spans="1:4" x14ac:dyDescent="0.35">
      <c r="A17040" s="82" t="e">
        <f t="shared" si="266"/>
        <v>#N/A</v>
      </c>
      <c r="D17040" s="82" t="e">
        <f>VLOOKUP(Processed_Data!C17040,'Literature Lookup Tables'!$P$2:$Q$156,2,0)</f>
        <v>#N/A</v>
      </c>
    </row>
    <row r="17041" spans="1:4" x14ac:dyDescent="0.35">
      <c r="A17041" s="82" t="e">
        <f t="shared" si="266"/>
        <v>#N/A</v>
      </c>
      <c r="D17041" s="82" t="e">
        <f>VLOOKUP(Processed_Data!C17041,'Literature Lookup Tables'!$P$2:$Q$156,2,0)</f>
        <v>#N/A</v>
      </c>
    </row>
    <row r="17042" spans="1:4" x14ac:dyDescent="0.35">
      <c r="A17042" s="82" t="e">
        <f t="shared" si="266"/>
        <v>#N/A</v>
      </c>
      <c r="D17042" s="82" t="e">
        <f>VLOOKUP(Processed_Data!C17042,'Literature Lookup Tables'!$P$2:$Q$156,2,0)</f>
        <v>#N/A</v>
      </c>
    </row>
    <row r="17043" spans="1:4" x14ac:dyDescent="0.35">
      <c r="A17043" s="82" t="e">
        <f t="shared" si="266"/>
        <v>#N/A</v>
      </c>
      <c r="D17043" s="82" t="e">
        <f>VLOOKUP(Processed_Data!C17043,'Literature Lookup Tables'!$P$2:$Q$156,2,0)</f>
        <v>#N/A</v>
      </c>
    </row>
    <row r="17044" spans="1:4" x14ac:dyDescent="0.35">
      <c r="A17044" s="82" t="e">
        <f t="shared" si="266"/>
        <v>#N/A</v>
      </c>
      <c r="D17044" s="82" t="e">
        <f>VLOOKUP(Processed_Data!C17044,'Literature Lookup Tables'!$P$2:$Q$156,2,0)</f>
        <v>#N/A</v>
      </c>
    </row>
    <row r="17045" spans="1:4" x14ac:dyDescent="0.35">
      <c r="A17045" s="82" t="e">
        <f t="shared" si="266"/>
        <v>#N/A</v>
      </c>
      <c r="D17045" s="82" t="e">
        <f>VLOOKUP(Processed_Data!C17045,'Literature Lookup Tables'!$P$2:$Q$156,2,0)</f>
        <v>#N/A</v>
      </c>
    </row>
    <row r="17046" spans="1:4" x14ac:dyDescent="0.35">
      <c r="A17046" s="82" t="e">
        <f t="shared" si="266"/>
        <v>#N/A</v>
      </c>
      <c r="D17046" s="82" t="e">
        <f>VLOOKUP(Processed_Data!C17046,'Literature Lookup Tables'!$P$2:$Q$156,2,0)</f>
        <v>#N/A</v>
      </c>
    </row>
    <row r="17047" spans="1:4" x14ac:dyDescent="0.35">
      <c r="A17047" s="82" t="e">
        <f t="shared" si="266"/>
        <v>#N/A</v>
      </c>
      <c r="D17047" s="82" t="e">
        <f>VLOOKUP(Processed_Data!C17047,'Literature Lookup Tables'!$P$2:$Q$156,2,0)</f>
        <v>#N/A</v>
      </c>
    </row>
    <row r="17048" spans="1:4" x14ac:dyDescent="0.35">
      <c r="A17048" s="82" t="e">
        <f t="shared" si="266"/>
        <v>#N/A</v>
      </c>
      <c r="D17048" s="82" t="e">
        <f>VLOOKUP(Processed_Data!C17048,'Literature Lookup Tables'!$P$2:$Q$156,2,0)</f>
        <v>#N/A</v>
      </c>
    </row>
    <row r="17049" spans="1:4" x14ac:dyDescent="0.35">
      <c r="A17049" s="82" t="e">
        <f t="shared" si="266"/>
        <v>#N/A</v>
      </c>
      <c r="D17049" s="82" t="e">
        <f>VLOOKUP(Processed_Data!C17049,'Literature Lookup Tables'!$P$2:$Q$156,2,0)</f>
        <v>#N/A</v>
      </c>
    </row>
    <row r="17050" spans="1:4" x14ac:dyDescent="0.35">
      <c r="A17050" s="82" t="e">
        <f t="shared" si="266"/>
        <v>#N/A</v>
      </c>
      <c r="D17050" s="82" t="e">
        <f>VLOOKUP(Processed_Data!C17050,'Literature Lookup Tables'!$P$2:$Q$156,2,0)</f>
        <v>#N/A</v>
      </c>
    </row>
    <row r="17051" spans="1:4" x14ac:dyDescent="0.35">
      <c r="A17051" s="82" t="e">
        <f t="shared" si="266"/>
        <v>#N/A</v>
      </c>
      <c r="D17051" s="82" t="e">
        <f>VLOOKUP(Processed_Data!C17051,'Literature Lookup Tables'!$P$2:$Q$156,2,0)</f>
        <v>#N/A</v>
      </c>
    </row>
    <row r="17052" spans="1:4" x14ac:dyDescent="0.35">
      <c r="A17052" s="82" t="e">
        <f t="shared" si="266"/>
        <v>#N/A</v>
      </c>
      <c r="D17052" s="82" t="e">
        <f>VLOOKUP(Processed_Data!C17052,'Literature Lookup Tables'!$P$2:$Q$156,2,0)</f>
        <v>#N/A</v>
      </c>
    </row>
    <row r="17053" spans="1:4" x14ac:dyDescent="0.35">
      <c r="A17053" s="82" t="e">
        <f t="shared" si="266"/>
        <v>#N/A</v>
      </c>
      <c r="D17053" s="82" t="e">
        <f>VLOOKUP(Processed_Data!C17053,'Literature Lookup Tables'!$P$2:$Q$156,2,0)</f>
        <v>#N/A</v>
      </c>
    </row>
    <row r="17054" spans="1:4" x14ac:dyDescent="0.35">
      <c r="A17054" s="82" t="e">
        <f t="shared" si="266"/>
        <v>#N/A</v>
      </c>
      <c r="D17054" s="82" t="e">
        <f>VLOOKUP(Processed_Data!C17054,'Literature Lookup Tables'!$P$2:$Q$156,2,0)</f>
        <v>#N/A</v>
      </c>
    </row>
    <row r="17055" spans="1:4" x14ac:dyDescent="0.35">
      <c r="A17055" s="82" t="e">
        <f t="shared" si="266"/>
        <v>#N/A</v>
      </c>
      <c r="D17055" s="82" t="e">
        <f>VLOOKUP(Processed_Data!C17055,'Literature Lookup Tables'!$P$2:$Q$156,2,0)</f>
        <v>#N/A</v>
      </c>
    </row>
    <row r="17056" spans="1:4" x14ac:dyDescent="0.35">
      <c r="A17056" s="82" t="e">
        <f t="shared" si="266"/>
        <v>#N/A</v>
      </c>
      <c r="D17056" s="82" t="e">
        <f>VLOOKUP(Processed_Data!C17056,'Literature Lookup Tables'!$P$2:$Q$156,2,0)</f>
        <v>#N/A</v>
      </c>
    </row>
    <row r="17057" spans="1:4" x14ac:dyDescent="0.35">
      <c r="A17057" s="82" t="e">
        <f t="shared" si="266"/>
        <v>#N/A</v>
      </c>
      <c r="D17057" s="82" t="e">
        <f>VLOOKUP(Processed_Data!C17057,'Literature Lookup Tables'!$P$2:$Q$156,2,0)</f>
        <v>#N/A</v>
      </c>
    </row>
    <row r="17058" spans="1:4" x14ac:dyDescent="0.35">
      <c r="A17058" s="82" t="e">
        <f t="shared" si="266"/>
        <v>#N/A</v>
      </c>
      <c r="D17058" s="82" t="e">
        <f>VLOOKUP(Processed_Data!C17058,'Literature Lookup Tables'!$P$2:$Q$156,2,0)</f>
        <v>#N/A</v>
      </c>
    </row>
    <row r="17059" spans="1:4" x14ac:dyDescent="0.35">
      <c r="A17059" s="82" t="e">
        <f t="shared" si="266"/>
        <v>#N/A</v>
      </c>
      <c r="D17059" s="82" t="e">
        <f>VLOOKUP(Processed_Data!C17059,'Literature Lookup Tables'!$P$2:$Q$156,2,0)</f>
        <v>#N/A</v>
      </c>
    </row>
    <row r="17060" spans="1:4" x14ac:dyDescent="0.35">
      <c r="A17060" s="82" t="e">
        <f t="shared" si="266"/>
        <v>#N/A</v>
      </c>
      <c r="D17060" s="82" t="e">
        <f>VLOOKUP(Processed_Data!C17060,'Literature Lookup Tables'!$P$2:$Q$156,2,0)</f>
        <v>#N/A</v>
      </c>
    </row>
    <row r="17061" spans="1:4" x14ac:dyDescent="0.35">
      <c r="A17061" s="82" t="e">
        <f t="shared" si="266"/>
        <v>#N/A</v>
      </c>
      <c r="D17061" s="82" t="e">
        <f>VLOOKUP(Processed_Data!C17061,'Literature Lookup Tables'!$P$2:$Q$156,2,0)</f>
        <v>#N/A</v>
      </c>
    </row>
    <row r="17062" spans="1:4" x14ac:dyDescent="0.35">
      <c r="A17062" s="82" t="e">
        <f t="shared" si="266"/>
        <v>#N/A</v>
      </c>
      <c r="D17062" s="82" t="e">
        <f>VLOOKUP(Processed_Data!C17062,'Literature Lookup Tables'!$P$2:$Q$156,2,0)</f>
        <v>#N/A</v>
      </c>
    </row>
    <row r="17063" spans="1:4" x14ac:dyDescent="0.35">
      <c r="A17063" s="82" t="e">
        <f t="shared" si="266"/>
        <v>#N/A</v>
      </c>
      <c r="D17063" s="82" t="e">
        <f>VLOOKUP(Processed_Data!C17063,'Literature Lookup Tables'!$P$2:$Q$156,2,0)</f>
        <v>#N/A</v>
      </c>
    </row>
    <row r="17064" spans="1:4" x14ac:dyDescent="0.35">
      <c r="A17064" s="82" t="e">
        <f t="shared" si="266"/>
        <v>#N/A</v>
      </c>
      <c r="D17064" s="82" t="e">
        <f>VLOOKUP(Processed_Data!C17064,'Literature Lookup Tables'!$P$2:$Q$156,2,0)</f>
        <v>#N/A</v>
      </c>
    </row>
    <row r="17065" spans="1:4" x14ac:dyDescent="0.35">
      <c r="A17065" s="82" t="e">
        <f t="shared" si="266"/>
        <v>#N/A</v>
      </c>
      <c r="D17065" s="82" t="e">
        <f>VLOOKUP(Processed_Data!C17065,'Literature Lookup Tables'!$P$2:$Q$156,2,0)</f>
        <v>#N/A</v>
      </c>
    </row>
    <row r="17066" spans="1:4" x14ac:dyDescent="0.35">
      <c r="A17066" s="82" t="e">
        <f t="shared" si="266"/>
        <v>#N/A</v>
      </c>
      <c r="D17066" s="82" t="e">
        <f>VLOOKUP(Processed_Data!C17066,'Literature Lookup Tables'!$P$2:$Q$156,2,0)</f>
        <v>#N/A</v>
      </c>
    </row>
    <row r="17067" spans="1:4" x14ac:dyDescent="0.35">
      <c r="A17067" s="82" t="e">
        <f t="shared" si="266"/>
        <v>#N/A</v>
      </c>
      <c r="D17067" s="82" t="e">
        <f>VLOOKUP(Processed_Data!C17067,'Literature Lookup Tables'!$P$2:$Q$156,2,0)</f>
        <v>#N/A</v>
      </c>
    </row>
    <row r="17068" spans="1:4" x14ac:dyDescent="0.35">
      <c r="A17068" s="82" t="e">
        <f t="shared" si="266"/>
        <v>#N/A</v>
      </c>
      <c r="D17068" s="82" t="e">
        <f>VLOOKUP(Processed_Data!C17068,'Literature Lookup Tables'!$P$2:$Q$156,2,0)</f>
        <v>#N/A</v>
      </c>
    </row>
    <row r="17069" spans="1:4" x14ac:dyDescent="0.35">
      <c r="A17069" s="82" t="e">
        <f t="shared" si="266"/>
        <v>#N/A</v>
      </c>
      <c r="D17069" s="82" t="e">
        <f>VLOOKUP(Processed_Data!C17069,'Literature Lookup Tables'!$P$2:$Q$156,2,0)</f>
        <v>#N/A</v>
      </c>
    </row>
    <row r="17070" spans="1:4" x14ac:dyDescent="0.35">
      <c r="A17070" s="82" t="e">
        <f t="shared" si="266"/>
        <v>#N/A</v>
      </c>
      <c r="D17070" s="82" t="e">
        <f>VLOOKUP(Processed_Data!C17070,'Literature Lookup Tables'!$P$2:$Q$156,2,0)</f>
        <v>#N/A</v>
      </c>
    </row>
    <row r="17071" spans="1:4" x14ac:dyDescent="0.35">
      <c r="A17071" s="82" t="e">
        <f t="shared" si="266"/>
        <v>#N/A</v>
      </c>
      <c r="D17071" s="82" t="e">
        <f>VLOOKUP(Processed_Data!C17071,'Literature Lookup Tables'!$P$2:$Q$156,2,0)</f>
        <v>#N/A</v>
      </c>
    </row>
    <row r="17072" spans="1:4" x14ac:dyDescent="0.35">
      <c r="A17072" s="82" t="e">
        <f t="shared" si="266"/>
        <v>#N/A</v>
      </c>
      <c r="D17072" s="82" t="e">
        <f>VLOOKUP(Processed_Data!C17072,'Literature Lookup Tables'!$P$2:$Q$156,2,0)</f>
        <v>#N/A</v>
      </c>
    </row>
    <row r="17073" spans="1:4" x14ac:dyDescent="0.35">
      <c r="A17073" s="82" t="e">
        <f t="shared" si="266"/>
        <v>#N/A</v>
      </c>
      <c r="D17073" s="82" t="e">
        <f>VLOOKUP(Processed_Data!C17073,'Literature Lookup Tables'!$P$2:$Q$156,2,0)</f>
        <v>#N/A</v>
      </c>
    </row>
    <row r="17074" spans="1:4" x14ac:dyDescent="0.35">
      <c r="A17074" s="82" t="e">
        <f t="shared" si="266"/>
        <v>#N/A</v>
      </c>
      <c r="D17074" s="82" t="e">
        <f>VLOOKUP(Processed_Data!C17074,'Literature Lookup Tables'!$P$2:$Q$156,2,0)</f>
        <v>#N/A</v>
      </c>
    </row>
    <row r="17075" spans="1:4" x14ac:dyDescent="0.35">
      <c r="A17075" s="82" t="e">
        <f t="shared" si="266"/>
        <v>#N/A</v>
      </c>
      <c r="D17075" s="82" t="e">
        <f>VLOOKUP(Processed_Data!C17075,'Literature Lookup Tables'!$P$2:$Q$156,2,0)</f>
        <v>#N/A</v>
      </c>
    </row>
    <row r="17076" spans="1:4" x14ac:dyDescent="0.35">
      <c r="A17076" s="82" t="e">
        <f t="shared" si="266"/>
        <v>#N/A</v>
      </c>
      <c r="D17076" s="82" t="e">
        <f>VLOOKUP(Processed_Data!C17076,'Literature Lookup Tables'!$P$2:$Q$156,2,0)</f>
        <v>#N/A</v>
      </c>
    </row>
    <row r="17077" spans="1:4" x14ac:dyDescent="0.35">
      <c r="A17077" s="82" t="e">
        <f t="shared" si="266"/>
        <v>#N/A</v>
      </c>
      <c r="D17077" s="82" t="e">
        <f>VLOOKUP(Processed_Data!C17077,'Literature Lookup Tables'!$P$2:$Q$156,2,0)</f>
        <v>#N/A</v>
      </c>
    </row>
    <row r="17078" spans="1:4" x14ac:dyDescent="0.35">
      <c r="A17078" s="82" t="e">
        <f t="shared" si="266"/>
        <v>#N/A</v>
      </c>
      <c r="D17078" s="82" t="e">
        <f>VLOOKUP(Processed_Data!C17078,'Literature Lookup Tables'!$P$2:$Q$156,2,0)</f>
        <v>#N/A</v>
      </c>
    </row>
    <row r="17079" spans="1:4" x14ac:dyDescent="0.35">
      <c r="A17079" s="82" t="e">
        <f t="shared" si="266"/>
        <v>#N/A</v>
      </c>
      <c r="D17079" s="82" t="e">
        <f>VLOOKUP(Processed_Data!C17079,'Literature Lookup Tables'!$P$2:$Q$156,2,0)</f>
        <v>#N/A</v>
      </c>
    </row>
    <row r="17080" spans="1:4" x14ac:dyDescent="0.35">
      <c r="A17080" s="82" t="e">
        <f t="shared" si="266"/>
        <v>#N/A</v>
      </c>
      <c r="D17080" s="82" t="e">
        <f>VLOOKUP(Processed_Data!C17080,'Literature Lookup Tables'!$P$2:$Q$156,2,0)</f>
        <v>#N/A</v>
      </c>
    </row>
    <row r="17081" spans="1:4" x14ac:dyDescent="0.35">
      <c r="A17081" s="82" t="e">
        <f t="shared" si="266"/>
        <v>#N/A</v>
      </c>
      <c r="D17081" s="82" t="e">
        <f>VLOOKUP(Processed_Data!C17081,'Literature Lookup Tables'!$P$2:$Q$156,2,0)</f>
        <v>#N/A</v>
      </c>
    </row>
    <row r="17082" spans="1:4" x14ac:dyDescent="0.35">
      <c r="A17082" s="82" t="e">
        <f t="shared" si="266"/>
        <v>#N/A</v>
      </c>
      <c r="D17082" s="82" t="e">
        <f>VLOOKUP(Processed_Data!C17082,'Literature Lookup Tables'!$P$2:$Q$156,2,0)</f>
        <v>#N/A</v>
      </c>
    </row>
    <row r="17083" spans="1:4" x14ac:dyDescent="0.35">
      <c r="A17083" s="82" t="e">
        <f t="shared" si="266"/>
        <v>#N/A</v>
      </c>
      <c r="D17083" s="82" t="e">
        <f>VLOOKUP(Processed_Data!C17083,'Literature Lookup Tables'!$P$2:$Q$156,2,0)</f>
        <v>#N/A</v>
      </c>
    </row>
    <row r="17084" spans="1:4" x14ac:dyDescent="0.35">
      <c r="A17084" s="82" t="e">
        <f t="shared" si="266"/>
        <v>#N/A</v>
      </c>
      <c r="D17084" s="82" t="e">
        <f>VLOOKUP(Processed_Data!C17084,'Literature Lookup Tables'!$P$2:$Q$156,2,0)</f>
        <v>#N/A</v>
      </c>
    </row>
    <row r="17085" spans="1:4" x14ac:dyDescent="0.35">
      <c r="A17085" s="82" t="e">
        <f t="shared" si="266"/>
        <v>#N/A</v>
      </c>
      <c r="D17085" s="82" t="e">
        <f>VLOOKUP(Processed_Data!C17085,'Literature Lookup Tables'!$P$2:$Q$156,2,0)</f>
        <v>#N/A</v>
      </c>
    </row>
    <row r="17086" spans="1:4" x14ac:dyDescent="0.35">
      <c r="A17086" s="82" t="e">
        <f t="shared" si="266"/>
        <v>#N/A</v>
      </c>
      <c r="D17086" s="82" t="e">
        <f>VLOOKUP(Processed_Data!C17086,'Literature Lookup Tables'!$P$2:$Q$156,2,0)</f>
        <v>#N/A</v>
      </c>
    </row>
    <row r="17087" spans="1:4" x14ac:dyDescent="0.35">
      <c r="A17087" s="82" t="e">
        <f t="shared" si="266"/>
        <v>#N/A</v>
      </c>
      <c r="D17087" s="82" t="e">
        <f>VLOOKUP(Processed_Data!C17087,'Literature Lookup Tables'!$P$2:$Q$156,2,0)</f>
        <v>#N/A</v>
      </c>
    </row>
    <row r="17088" spans="1:4" x14ac:dyDescent="0.35">
      <c r="A17088" s="82" t="e">
        <f t="shared" si="266"/>
        <v>#N/A</v>
      </c>
      <c r="D17088" s="82" t="e">
        <f>VLOOKUP(Processed_Data!C17088,'Literature Lookup Tables'!$P$2:$Q$156,2,0)</f>
        <v>#N/A</v>
      </c>
    </row>
    <row r="17089" spans="1:4" x14ac:dyDescent="0.35">
      <c r="A17089" s="82" t="e">
        <f t="shared" si="266"/>
        <v>#N/A</v>
      </c>
      <c r="D17089" s="82" t="e">
        <f>VLOOKUP(Processed_Data!C17089,'Literature Lookup Tables'!$P$2:$Q$156,2,0)</f>
        <v>#N/A</v>
      </c>
    </row>
    <row r="17090" spans="1:4" x14ac:dyDescent="0.35">
      <c r="A17090" s="82" t="e">
        <f t="shared" si="266"/>
        <v>#N/A</v>
      </c>
      <c r="D17090" s="82" t="e">
        <f>VLOOKUP(Processed_Data!C17090,'Literature Lookup Tables'!$P$2:$Q$156,2,0)</f>
        <v>#N/A</v>
      </c>
    </row>
    <row r="17091" spans="1:4" x14ac:dyDescent="0.35">
      <c r="A17091" s="82" t="e">
        <f t="shared" si="266"/>
        <v>#N/A</v>
      </c>
      <c r="D17091" s="82" t="e">
        <f>VLOOKUP(Processed_Data!C17091,'Literature Lookup Tables'!$P$2:$Q$156,2,0)</f>
        <v>#N/A</v>
      </c>
    </row>
    <row r="17092" spans="1:4" x14ac:dyDescent="0.35">
      <c r="A17092" s="82" t="e">
        <f t="shared" si="266"/>
        <v>#N/A</v>
      </c>
      <c r="D17092" s="82" t="e">
        <f>VLOOKUP(Processed_Data!C17092,'Literature Lookup Tables'!$P$2:$Q$156,2,0)</f>
        <v>#N/A</v>
      </c>
    </row>
    <row r="17093" spans="1:4" x14ac:dyDescent="0.35">
      <c r="A17093" s="82" t="e">
        <f t="shared" si="266"/>
        <v>#N/A</v>
      </c>
      <c r="D17093" s="82" t="e">
        <f>VLOOKUP(Processed_Data!C17093,'Literature Lookup Tables'!$P$2:$Q$156,2,0)</f>
        <v>#N/A</v>
      </c>
    </row>
    <row r="17094" spans="1:4" x14ac:dyDescent="0.35">
      <c r="A17094" s="82" t="e">
        <f t="shared" si="266"/>
        <v>#N/A</v>
      </c>
      <c r="D17094" s="82" t="e">
        <f>VLOOKUP(Processed_Data!C17094,'Literature Lookup Tables'!$P$2:$Q$156,2,0)</f>
        <v>#N/A</v>
      </c>
    </row>
    <row r="17095" spans="1:4" x14ac:dyDescent="0.35">
      <c r="A17095" s="82" t="e">
        <f t="shared" ref="A17095:A17158" si="267">F17095&amp;"-"&amp;E17095&amp;"-"&amp;D17095</f>
        <v>#N/A</v>
      </c>
      <c r="D17095" s="82" t="e">
        <f>VLOOKUP(Processed_Data!C17095,'Literature Lookup Tables'!$P$2:$Q$156,2,0)</f>
        <v>#N/A</v>
      </c>
    </row>
    <row r="17096" spans="1:4" x14ac:dyDescent="0.35">
      <c r="A17096" s="82" t="e">
        <f t="shared" si="267"/>
        <v>#N/A</v>
      </c>
      <c r="D17096" s="82" t="e">
        <f>VLOOKUP(Processed_Data!C17096,'Literature Lookup Tables'!$P$2:$Q$156,2,0)</f>
        <v>#N/A</v>
      </c>
    </row>
    <row r="17097" spans="1:4" x14ac:dyDescent="0.35">
      <c r="A17097" s="82" t="e">
        <f t="shared" si="267"/>
        <v>#N/A</v>
      </c>
      <c r="D17097" s="82" t="e">
        <f>VLOOKUP(Processed_Data!C17097,'Literature Lookup Tables'!$P$2:$Q$156,2,0)</f>
        <v>#N/A</v>
      </c>
    </row>
    <row r="17098" spans="1:4" x14ac:dyDescent="0.35">
      <c r="A17098" s="82" t="e">
        <f t="shared" si="267"/>
        <v>#N/A</v>
      </c>
      <c r="D17098" s="82" t="e">
        <f>VLOOKUP(Processed_Data!C17098,'Literature Lookup Tables'!$P$2:$Q$156,2,0)</f>
        <v>#N/A</v>
      </c>
    </row>
    <row r="17099" spans="1:4" x14ac:dyDescent="0.35">
      <c r="A17099" s="82" t="e">
        <f t="shared" si="267"/>
        <v>#N/A</v>
      </c>
      <c r="D17099" s="82" t="e">
        <f>VLOOKUP(Processed_Data!C17099,'Literature Lookup Tables'!$P$2:$Q$156,2,0)</f>
        <v>#N/A</v>
      </c>
    </row>
    <row r="17100" spans="1:4" x14ac:dyDescent="0.35">
      <c r="A17100" s="82" t="e">
        <f t="shared" si="267"/>
        <v>#N/A</v>
      </c>
      <c r="D17100" s="82" t="e">
        <f>VLOOKUP(Processed_Data!C17100,'Literature Lookup Tables'!$P$2:$Q$156,2,0)</f>
        <v>#N/A</v>
      </c>
    </row>
    <row r="17101" spans="1:4" x14ac:dyDescent="0.35">
      <c r="A17101" s="82" t="e">
        <f t="shared" si="267"/>
        <v>#N/A</v>
      </c>
      <c r="D17101" s="82" t="e">
        <f>VLOOKUP(Processed_Data!C17101,'Literature Lookup Tables'!$P$2:$Q$156,2,0)</f>
        <v>#N/A</v>
      </c>
    </row>
    <row r="17102" spans="1:4" x14ac:dyDescent="0.35">
      <c r="A17102" s="82" t="e">
        <f t="shared" si="267"/>
        <v>#N/A</v>
      </c>
      <c r="D17102" s="82" t="e">
        <f>VLOOKUP(Processed_Data!C17102,'Literature Lookup Tables'!$P$2:$Q$156,2,0)</f>
        <v>#N/A</v>
      </c>
    </row>
    <row r="17103" spans="1:4" x14ac:dyDescent="0.35">
      <c r="A17103" s="82" t="e">
        <f t="shared" si="267"/>
        <v>#N/A</v>
      </c>
      <c r="D17103" s="82" t="e">
        <f>VLOOKUP(Processed_Data!C17103,'Literature Lookup Tables'!$P$2:$Q$156,2,0)</f>
        <v>#N/A</v>
      </c>
    </row>
    <row r="17104" spans="1:4" x14ac:dyDescent="0.35">
      <c r="A17104" s="82" t="e">
        <f t="shared" si="267"/>
        <v>#N/A</v>
      </c>
      <c r="D17104" s="82" t="e">
        <f>VLOOKUP(Processed_Data!C17104,'Literature Lookup Tables'!$P$2:$Q$156,2,0)</f>
        <v>#N/A</v>
      </c>
    </row>
    <row r="17105" spans="1:4" x14ac:dyDescent="0.35">
      <c r="A17105" s="82" t="e">
        <f t="shared" si="267"/>
        <v>#N/A</v>
      </c>
      <c r="D17105" s="82" t="e">
        <f>VLOOKUP(Processed_Data!C17105,'Literature Lookup Tables'!$P$2:$Q$156,2,0)</f>
        <v>#N/A</v>
      </c>
    </row>
    <row r="17106" spans="1:4" x14ac:dyDescent="0.35">
      <c r="A17106" s="82" t="e">
        <f t="shared" si="267"/>
        <v>#N/A</v>
      </c>
      <c r="D17106" s="82" t="e">
        <f>VLOOKUP(Processed_Data!C17106,'Literature Lookup Tables'!$P$2:$Q$156,2,0)</f>
        <v>#N/A</v>
      </c>
    </row>
    <row r="17107" spans="1:4" x14ac:dyDescent="0.35">
      <c r="A17107" s="82" t="e">
        <f t="shared" si="267"/>
        <v>#N/A</v>
      </c>
      <c r="D17107" s="82" t="e">
        <f>VLOOKUP(Processed_Data!C17107,'Literature Lookup Tables'!$P$2:$Q$156,2,0)</f>
        <v>#N/A</v>
      </c>
    </row>
    <row r="17108" spans="1:4" x14ac:dyDescent="0.35">
      <c r="A17108" s="82" t="e">
        <f t="shared" si="267"/>
        <v>#N/A</v>
      </c>
      <c r="D17108" s="82" t="e">
        <f>VLOOKUP(Processed_Data!C17108,'Literature Lookup Tables'!$P$2:$Q$156,2,0)</f>
        <v>#N/A</v>
      </c>
    </row>
    <row r="17109" spans="1:4" x14ac:dyDescent="0.35">
      <c r="A17109" s="82" t="e">
        <f t="shared" si="267"/>
        <v>#N/A</v>
      </c>
      <c r="D17109" s="82" t="e">
        <f>VLOOKUP(Processed_Data!C17109,'Literature Lookup Tables'!$P$2:$Q$156,2,0)</f>
        <v>#N/A</v>
      </c>
    </row>
    <row r="17110" spans="1:4" x14ac:dyDescent="0.35">
      <c r="A17110" s="82" t="e">
        <f t="shared" si="267"/>
        <v>#N/A</v>
      </c>
      <c r="D17110" s="82" t="e">
        <f>VLOOKUP(Processed_Data!C17110,'Literature Lookup Tables'!$P$2:$Q$156,2,0)</f>
        <v>#N/A</v>
      </c>
    </row>
    <row r="17111" spans="1:4" x14ac:dyDescent="0.35">
      <c r="A17111" s="82" t="e">
        <f t="shared" si="267"/>
        <v>#N/A</v>
      </c>
      <c r="D17111" s="82" t="e">
        <f>VLOOKUP(Processed_Data!C17111,'Literature Lookup Tables'!$P$2:$Q$156,2,0)</f>
        <v>#N/A</v>
      </c>
    </row>
    <row r="17112" spans="1:4" x14ac:dyDescent="0.35">
      <c r="A17112" s="82" t="e">
        <f t="shared" si="267"/>
        <v>#N/A</v>
      </c>
      <c r="D17112" s="82" t="e">
        <f>VLOOKUP(Processed_Data!C17112,'Literature Lookup Tables'!$P$2:$Q$156,2,0)</f>
        <v>#N/A</v>
      </c>
    </row>
    <row r="17113" spans="1:4" x14ac:dyDescent="0.35">
      <c r="A17113" s="82" t="e">
        <f t="shared" si="267"/>
        <v>#N/A</v>
      </c>
      <c r="D17113" s="82" t="e">
        <f>VLOOKUP(Processed_Data!C17113,'Literature Lookup Tables'!$P$2:$Q$156,2,0)</f>
        <v>#N/A</v>
      </c>
    </row>
    <row r="17114" spans="1:4" x14ac:dyDescent="0.35">
      <c r="A17114" s="82" t="e">
        <f t="shared" si="267"/>
        <v>#N/A</v>
      </c>
      <c r="D17114" s="82" t="e">
        <f>VLOOKUP(Processed_Data!C17114,'Literature Lookup Tables'!$P$2:$Q$156,2,0)</f>
        <v>#N/A</v>
      </c>
    </row>
    <row r="17115" spans="1:4" x14ac:dyDescent="0.35">
      <c r="A17115" s="82" t="e">
        <f t="shared" si="267"/>
        <v>#N/A</v>
      </c>
      <c r="D17115" s="82" t="e">
        <f>VLOOKUP(Processed_Data!C17115,'Literature Lookup Tables'!$P$2:$Q$156,2,0)</f>
        <v>#N/A</v>
      </c>
    </row>
    <row r="17116" spans="1:4" x14ac:dyDescent="0.35">
      <c r="A17116" s="82" t="e">
        <f t="shared" si="267"/>
        <v>#N/A</v>
      </c>
      <c r="D17116" s="82" t="e">
        <f>VLOOKUP(Processed_Data!C17116,'Literature Lookup Tables'!$P$2:$Q$156,2,0)</f>
        <v>#N/A</v>
      </c>
    </row>
    <row r="17117" spans="1:4" x14ac:dyDescent="0.35">
      <c r="A17117" s="82" t="e">
        <f t="shared" si="267"/>
        <v>#N/A</v>
      </c>
      <c r="D17117" s="82" t="e">
        <f>VLOOKUP(Processed_Data!C17117,'Literature Lookup Tables'!$P$2:$Q$156,2,0)</f>
        <v>#N/A</v>
      </c>
    </row>
    <row r="17118" spans="1:4" x14ac:dyDescent="0.35">
      <c r="A17118" s="82" t="e">
        <f t="shared" si="267"/>
        <v>#N/A</v>
      </c>
      <c r="D17118" s="82" t="e">
        <f>VLOOKUP(Processed_Data!C17118,'Literature Lookup Tables'!$P$2:$Q$156,2,0)</f>
        <v>#N/A</v>
      </c>
    </row>
    <row r="17119" spans="1:4" x14ac:dyDescent="0.35">
      <c r="A17119" s="82" t="e">
        <f t="shared" si="267"/>
        <v>#N/A</v>
      </c>
      <c r="D17119" s="82" t="e">
        <f>VLOOKUP(Processed_Data!C17119,'Literature Lookup Tables'!$P$2:$Q$156,2,0)</f>
        <v>#N/A</v>
      </c>
    </row>
    <row r="17120" spans="1:4" x14ac:dyDescent="0.35">
      <c r="A17120" s="82" t="e">
        <f t="shared" si="267"/>
        <v>#N/A</v>
      </c>
      <c r="D17120" s="82" t="e">
        <f>VLOOKUP(Processed_Data!C17120,'Literature Lookup Tables'!$P$2:$Q$156,2,0)</f>
        <v>#N/A</v>
      </c>
    </row>
    <row r="17121" spans="1:4" x14ac:dyDescent="0.35">
      <c r="A17121" s="82" t="e">
        <f t="shared" si="267"/>
        <v>#N/A</v>
      </c>
      <c r="D17121" s="82" t="e">
        <f>VLOOKUP(Processed_Data!C17121,'Literature Lookup Tables'!$P$2:$Q$156,2,0)</f>
        <v>#N/A</v>
      </c>
    </row>
    <row r="17122" spans="1:4" x14ac:dyDescent="0.35">
      <c r="A17122" s="82" t="e">
        <f t="shared" si="267"/>
        <v>#N/A</v>
      </c>
      <c r="D17122" s="82" t="e">
        <f>VLOOKUP(Processed_Data!C17122,'Literature Lookup Tables'!$P$2:$Q$156,2,0)</f>
        <v>#N/A</v>
      </c>
    </row>
    <row r="17123" spans="1:4" x14ac:dyDescent="0.35">
      <c r="A17123" s="82" t="e">
        <f t="shared" si="267"/>
        <v>#N/A</v>
      </c>
      <c r="D17123" s="82" t="e">
        <f>VLOOKUP(Processed_Data!C17123,'Literature Lookup Tables'!$P$2:$Q$156,2,0)</f>
        <v>#N/A</v>
      </c>
    </row>
    <row r="17124" spans="1:4" x14ac:dyDescent="0.35">
      <c r="A17124" s="82" t="e">
        <f t="shared" si="267"/>
        <v>#N/A</v>
      </c>
      <c r="D17124" s="82" t="e">
        <f>VLOOKUP(Processed_Data!C17124,'Literature Lookup Tables'!$P$2:$Q$156,2,0)</f>
        <v>#N/A</v>
      </c>
    </row>
    <row r="17125" spans="1:4" x14ac:dyDescent="0.35">
      <c r="A17125" s="82" t="e">
        <f t="shared" si="267"/>
        <v>#N/A</v>
      </c>
      <c r="D17125" s="82" t="e">
        <f>VLOOKUP(Processed_Data!C17125,'Literature Lookup Tables'!$P$2:$Q$156,2,0)</f>
        <v>#N/A</v>
      </c>
    </row>
    <row r="17126" spans="1:4" x14ac:dyDescent="0.35">
      <c r="A17126" s="82" t="e">
        <f t="shared" si="267"/>
        <v>#N/A</v>
      </c>
      <c r="D17126" s="82" t="e">
        <f>VLOOKUP(Processed_Data!C17126,'Literature Lookup Tables'!$P$2:$Q$156,2,0)</f>
        <v>#N/A</v>
      </c>
    </row>
    <row r="17127" spans="1:4" x14ac:dyDescent="0.35">
      <c r="A17127" s="82" t="e">
        <f t="shared" si="267"/>
        <v>#N/A</v>
      </c>
      <c r="D17127" s="82" t="e">
        <f>VLOOKUP(Processed_Data!C17127,'Literature Lookup Tables'!$P$2:$Q$156,2,0)</f>
        <v>#N/A</v>
      </c>
    </row>
    <row r="17128" spans="1:4" x14ac:dyDescent="0.35">
      <c r="A17128" s="82" t="e">
        <f t="shared" si="267"/>
        <v>#N/A</v>
      </c>
      <c r="D17128" s="82" t="e">
        <f>VLOOKUP(Processed_Data!C17128,'Literature Lookup Tables'!$P$2:$Q$156,2,0)</f>
        <v>#N/A</v>
      </c>
    </row>
    <row r="17129" spans="1:4" x14ac:dyDescent="0.35">
      <c r="A17129" s="82" t="e">
        <f t="shared" si="267"/>
        <v>#N/A</v>
      </c>
      <c r="D17129" s="82" t="e">
        <f>VLOOKUP(Processed_Data!C17129,'Literature Lookup Tables'!$P$2:$Q$156,2,0)</f>
        <v>#N/A</v>
      </c>
    </row>
    <row r="17130" spans="1:4" x14ac:dyDescent="0.35">
      <c r="A17130" s="82" t="e">
        <f t="shared" si="267"/>
        <v>#N/A</v>
      </c>
      <c r="D17130" s="82" t="e">
        <f>VLOOKUP(Processed_Data!C17130,'Literature Lookup Tables'!$P$2:$Q$156,2,0)</f>
        <v>#N/A</v>
      </c>
    </row>
    <row r="17131" spans="1:4" x14ac:dyDescent="0.35">
      <c r="A17131" s="82" t="e">
        <f t="shared" si="267"/>
        <v>#N/A</v>
      </c>
      <c r="D17131" s="82" t="e">
        <f>VLOOKUP(Processed_Data!C17131,'Literature Lookup Tables'!$P$2:$Q$156,2,0)</f>
        <v>#N/A</v>
      </c>
    </row>
    <row r="17132" spans="1:4" x14ac:dyDescent="0.35">
      <c r="A17132" s="82" t="e">
        <f t="shared" si="267"/>
        <v>#N/A</v>
      </c>
      <c r="D17132" s="82" t="e">
        <f>VLOOKUP(Processed_Data!C17132,'Literature Lookup Tables'!$P$2:$Q$156,2,0)</f>
        <v>#N/A</v>
      </c>
    </row>
    <row r="17133" spans="1:4" x14ac:dyDescent="0.35">
      <c r="A17133" s="82" t="e">
        <f t="shared" si="267"/>
        <v>#N/A</v>
      </c>
      <c r="D17133" s="82" t="e">
        <f>VLOOKUP(Processed_Data!C17133,'Literature Lookup Tables'!$P$2:$Q$156,2,0)</f>
        <v>#N/A</v>
      </c>
    </row>
    <row r="17134" spans="1:4" x14ac:dyDescent="0.35">
      <c r="A17134" s="82" t="e">
        <f t="shared" si="267"/>
        <v>#N/A</v>
      </c>
      <c r="D17134" s="82" t="e">
        <f>VLOOKUP(Processed_Data!C17134,'Literature Lookup Tables'!$P$2:$Q$156,2,0)</f>
        <v>#N/A</v>
      </c>
    </row>
    <row r="17135" spans="1:4" x14ac:dyDescent="0.35">
      <c r="A17135" s="82" t="e">
        <f t="shared" si="267"/>
        <v>#N/A</v>
      </c>
      <c r="D17135" s="82" t="e">
        <f>VLOOKUP(Processed_Data!C17135,'Literature Lookup Tables'!$P$2:$Q$156,2,0)</f>
        <v>#N/A</v>
      </c>
    </row>
    <row r="17136" spans="1:4" x14ac:dyDescent="0.35">
      <c r="A17136" s="82" t="e">
        <f t="shared" si="267"/>
        <v>#N/A</v>
      </c>
      <c r="D17136" s="82" t="e">
        <f>VLOOKUP(Processed_Data!C17136,'Literature Lookup Tables'!$P$2:$Q$156,2,0)</f>
        <v>#N/A</v>
      </c>
    </row>
    <row r="17137" spans="1:4" x14ac:dyDescent="0.35">
      <c r="A17137" s="82" t="e">
        <f t="shared" si="267"/>
        <v>#N/A</v>
      </c>
      <c r="D17137" s="82" t="e">
        <f>VLOOKUP(Processed_Data!C17137,'Literature Lookup Tables'!$P$2:$Q$156,2,0)</f>
        <v>#N/A</v>
      </c>
    </row>
    <row r="17138" spans="1:4" x14ac:dyDescent="0.35">
      <c r="A17138" s="82" t="e">
        <f t="shared" si="267"/>
        <v>#N/A</v>
      </c>
      <c r="D17138" s="82" t="e">
        <f>VLOOKUP(Processed_Data!C17138,'Literature Lookup Tables'!$P$2:$Q$156,2,0)</f>
        <v>#N/A</v>
      </c>
    </row>
    <row r="17139" spans="1:4" x14ac:dyDescent="0.35">
      <c r="A17139" s="82" t="e">
        <f t="shared" si="267"/>
        <v>#N/A</v>
      </c>
      <c r="D17139" s="82" t="e">
        <f>VLOOKUP(Processed_Data!C17139,'Literature Lookup Tables'!$P$2:$Q$156,2,0)</f>
        <v>#N/A</v>
      </c>
    </row>
    <row r="17140" spans="1:4" x14ac:dyDescent="0.35">
      <c r="A17140" s="82" t="e">
        <f t="shared" si="267"/>
        <v>#N/A</v>
      </c>
      <c r="D17140" s="82" t="e">
        <f>VLOOKUP(Processed_Data!C17140,'Literature Lookup Tables'!$P$2:$Q$156,2,0)</f>
        <v>#N/A</v>
      </c>
    </row>
    <row r="17141" spans="1:4" x14ac:dyDescent="0.35">
      <c r="A17141" s="82" t="e">
        <f t="shared" si="267"/>
        <v>#N/A</v>
      </c>
      <c r="D17141" s="82" t="e">
        <f>VLOOKUP(Processed_Data!C17141,'Literature Lookup Tables'!$P$2:$Q$156,2,0)</f>
        <v>#N/A</v>
      </c>
    </row>
    <row r="17142" spans="1:4" x14ac:dyDescent="0.35">
      <c r="A17142" s="82" t="e">
        <f t="shared" si="267"/>
        <v>#N/A</v>
      </c>
      <c r="D17142" s="82" t="e">
        <f>VLOOKUP(Processed_Data!C17142,'Literature Lookup Tables'!$P$2:$Q$156,2,0)</f>
        <v>#N/A</v>
      </c>
    </row>
    <row r="17143" spans="1:4" x14ac:dyDescent="0.35">
      <c r="A17143" s="82" t="e">
        <f t="shared" si="267"/>
        <v>#N/A</v>
      </c>
      <c r="D17143" s="82" t="e">
        <f>VLOOKUP(Processed_Data!C17143,'Literature Lookup Tables'!$P$2:$Q$156,2,0)</f>
        <v>#N/A</v>
      </c>
    </row>
    <row r="17144" spans="1:4" x14ac:dyDescent="0.35">
      <c r="A17144" s="82" t="e">
        <f t="shared" si="267"/>
        <v>#N/A</v>
      </c>
      <c r="D17144" s="82" t="e">
        <f>VLOOKUP(Processed_Data!C17144,'Literature Lookup Tables'!$P$2:$Q$156,2,0)</f>
        <v>#N/A</v>
      </c>
    </row>
    <row r="17145" spans="1:4" x14ac:dyDescent="0.35">
      <c r="A17145" s="82" t="e">
        <f t="shared" si="267"/>
        <v>#N/A</v>
      </c>
      <c r="D17145" s="82" t="e">
        <f>VLOOKUP(Processed_Data!C17145,'Literature Lookup Tables'!$P$2:$Q$156,2,0)</f>
        <v>#N/A</v>
      </c>
    </row>
    <row r="17146" spans="1:4" x14ac:dyDescent="0.35">
      <c r="A17146" s="82" t="e">
        <f t="shared" si="267"/>
        <v>#N/A</v>
      </c>
      <c r="D17146" s="82" t="e">
        <f>VLOOKUP(Processed_Data!C17146,'Literature Lookup Tables'!$P$2:$Q$156,2,0)</f>
        <v>#N/A</v>
      </c>
    </row>
    <row r="17147" spans="1:4" x14ac:dyDescent="0.35">
      <c r="A17147" s="82" t="e">
        <f t="shared" si="267"/>
        <v>#N/A</v>
      </c>
      <c r="D17147" s="82" t="e">
        <f>VLOOKUP(Processed_Data!C17147,'Literature Lookup Tables'!$P$2:$Q$156,2,0)</f>
        <v>#N/A</v>
      </c>
    </row>
    <row r="17148" spans="1:4" x14ac:dyDescent="0.35">
      <c r="A17148" s="82" t="e">
        <f t="shared" si="267"/>
        <v>#N/A</v>
      </c>
      <c r="D17148" s="82" t="e">
        <f>VLOOKUP(Processed_Data!C17148,'Literature Lookup Tables'!$P$2:$Q$156,2,0)</f>
        <v>#N/A</v>
      </c>
    </row>
    <row r="17149" spans="1:4" x14ac:dyDescent="0.35">
      <c r="A17149" s="82" t="e">
        <f t="shared" si="267"/>
        <v>#N/A</v>
      </c>
      <c r="D17149" s="82" t="e">
        <f>VLOOKUP(Processed_Data!C17149,'Literature Lookup Tables'!$P$2:$Q$156,2,0)</f>
        <v>#N/A</v>
      </c>
    </row>
    <row r="17150" spans="1:4" x14ac:dyDescent="0.35">
      <c r="A17150" s="82" t="e">
        <f t="shared" si="267"/>
        <v>#N/A</v>
      </c>
      <c r="D17150" s="82" t="e">
        <f>VLOOKUP(Processed_Data!C17150,'Literature Lookup Tables'!$P$2:$Q$156,2,0)</f>
        <v>#N/A</v>
      </c>
    </row>
    <row r="17151" spans="1:4" x14ac:dyDescent="0.35">
      <c r="A17151" s="82" t="e">
        <f t="shared" si="267"/>
        <v>#N/A</v>
      </c>
      <c r="D17151" s="82" t="e">
        <f>VLOOKUP(Processed_Data!C17151,'Literature Lookup Tables'!$P$2:$Q$156,2,0)</f>
        <v>#N/A</v>
      </c>
    </row>
    <row r="17152" spans="1:4" x14ac:dyDescent="0.35">
      <c r="A17152" s="82" t="e">
        <f t="shared" si="267"/>
        <v>#N/A</v>
      </c>
      <c r="D17152" s="82" t="e">
        <f>VLOOKUP(Processed_Data!C17152,'Literature Lookup Tables'!$P$2:$Q$156,2,0)</f>
        <v>#N/A</v>
      </c>
    </row>
    <row r="17153" spans="1:4" x14ac:dyDescent="0.35">
      <c r="A17153" s="82" t="e">
        <f t="shared" si="267"/>
        <v>#N/A</v>
      </c>
      <c r="D17153" s="82" t="e">
        <f>VLOOKUP(Processed_Data!C17153,'Literature Lookup Tables'!$P$2:$Q$156,2,0)</f>
        <v>#N/A</v>
      </c>
    </row>
    <row r="17154" spans="1:4" x14ac:dyDescent="0.35">
      <c r="A17154" s="82" t="e">
        <f t="shared" si="267"/>
        <v>#N/A</v>
      </c>
      <c r="D17154" s="82" t="e">
        <f>VLOOKUP(Processed_Data!C17154,'Literature Lookup Tables'!$P$2:$Q$156,2,0)</f>
        <v>#N/A</v>
      </c>
    </row>
    <row r="17155" spans="1:4" x14ac:dyDescent="0.35">
      <c r="A17155" s="82" t="e">
        <f t="shared" si="267"/>
        <v>#N/A</v>
      </c>
      <c r="D17155" s="82" t="e">
        <f>VLOOKUP(Processed_Data!C17155,'Literature Lookup Tables'!$P$2:$Q$156,2,0)</f>
        <v>#N/A</v>
      </c>
    </row>
    <row r="17156" spans="1:4" x14ac:dyDescent="0.35">
      <c r="A17156" s="82" t="e">
        <f t="shared" si="267"/>
        <v>#N/A</v>
      </c>
      <c r="D17156" s="82" t="e">
        <f>VLOOKUP(Processed_Data!C17156,'Literature Lookup Tables'!$P$2:$Q$156,2,0)</f>
        <v>#N/A</v>
      </c>
    </row>
    <row r="17157" spans="1:4" x14ac:dyDescent="0.35">
      <c r="A17157" s="82" t="e">
        <f t="shared" si="267"/>
        <v>#N/A</v>
      </c>
      <c r="D17157" s="82" t="e">
        <f>VLOOKUP(Processed_Data!C17157,'Literature Lookup Tables'!$P$2:$Q$156,2,0)</f>
        <v>#N/A</v>
      </c>
    </row>
    <row r="17158" spans="1:4" x14ac:dyDescent="0.35">
      <c r="A17158" s="82" t="e">
        <f t="shared" si="267"/>
        <v>#N/A</v>
      </c>
      <c r="D17158" s="82" t="e">
        <f>VLOOKUP(Processed_Data!C17158,'Literature Lookup Tables'!$P$2:$Q$156,2,0)</f>
        <v>#N/A</v>
      </c>
    </row>
    <row r="17159" spans="1:4" x14ac:dyDescent="0.35">
      <c r="A17159" s="82" t="e">
        <f t="shared" ref="A17159:A17222" si="268">F17159&amp;"-"&amp;E17159&amp;"-"&amp;D17159</f>
        <v>#N/A</v>
      </c>
      <c r="D17159" s="82" t="e">
        <f>VLOOKUP(Processed_Data!C17159,'Literature Lookup Tables'!$P$2:$Q$156,2,0)</f>
        <v>#N/A</v>
      </c>
    </row>
    <row r="17160" spans="1:4" x14ac:dyDescent="0.35">
      <c r="A17160" s="82" t="e">
        <f t="shared" si="268"/>
        <v>#N/A</v>
      </c>
      <c r="D17160" s="82" t="e">
        <f>VLOOKUP(Processed_Data!C17160,'Literature Lookup Tables'!$P$2:$Q$156,2,0)</f>
        <v>#N/A</v>
      </c>
    </row>
    <row r="17161" spans="1:4" x14ac:dyDescent="0.35">
      <c r="A17161" s="82" t="e">
        <f t="shared" si="268"/>
        <v>#N/A</v>
      </c>
      <c r="D17161" s="82" t="e">
        <f>VLOOKUP(Processed_Data!C17161,'Literature Lookup Tables'!$P$2:$Q$156,2,0)</f>
        <v>#N/A</v>
      </c>
    </row>
    <row r="17162" spans="1:4" x14ac:dyDescent="0.35">
      <c r="A17162" s="82" t="e">
        <f t="shared" si="268"/>
        <v>#N/A</v>
      </c>
      <c r="D17162" s="82" t="e">
        <f>VLOOKUP(Processed_Data!C17162,'Literature Lookup Tables'!$P$2:$Q$156,2,0)</f>
        <v>#N/A</v>
      </c>
    </row>
    <row r="17163" spans="1:4" x14ac:dyDescent="0.35">
      <c r="A17163" s="82" t="e">
        <f t="shared" si="268"/>
        <v>#N/A</v>
      </c>
      <c r="D17163" s="82" t="e">
        <f>VLOOKUP(Processed_Data!C17163,'Literature Lookup Tables'!$P$2:$Q$156,2,0)</f>
        <v>#N/A</v>
      </c>
    </row>
    <row r="17164" spans="1:4" x14ac:dyDescent="0.35">
      <c r="A17164" s="82" t="e">
        <f t="shared" si="268"/>
        <v>#N/A</v>
      </c>
      <c r="D17164" s="82" t="e">
        <f>VLOOKUP(Processed_Data!C17164,'Literature Lookup Tables'!$P$2:$Q$156,2,0)</f>
        <v>#N/A</v>
      </c>
    </row>
    <row r="17165" spans="1:4" x14ac:dyDescent="0.35">
      <c r="A17165" s="82" t="e">
        <f t="shared" si="268"/>
        <v>#N/A</v>
      </c>
      <c r="D17165" s="82" t="e">
        <f>VLOOKUP(Processed_Data!C17165,'Literature Lookup Tables'!$P$2:$Q$156,2,0)</f>
        <v>#N/A</v>
      </c>
    </row>
    <row r="17166" spans="1:4" x14ac:dyDescent="0.35">
      <c r="A17166" s="82" t="e">
        <f t="shared" si="268"/>
        <v>#N/A</v>
      </c>
      <c r="D17166" s="82" t="e">
        <f>VLOOKUP(Processed_Data!C17166,'Literature Lookup Tables'!$P$2:$Q$156,2,0)</f>
        <v>#N/A</v>
      </c>
    </row>
    <row r="17167" spans="1:4" x14ac:dyDescent="0.35">
      <c r="A17167" s="82" t="e">
        <f t="shared" si="268"/>
        <v>#N/A</v>
      </c>
      <c r="D17167" s="82" t="e">
        <f>VLOOKUP(Processed_Data!C17167,'Literature Lookup Tables'!$P$2:$Q$156,2,0)</f>
        <v>#N/A</v>
      </c>
    </row>
    <row r="17168" spans="1:4" x14ac:dyDescent="0.35">
      <c r="A17168" s="82" t="e">
        <f t="shared" si="268"/>
        <v>#N/A</v>
      </c>
      <c r="D17168" s="82" t="e">
        <f>VLOOKUP(Processed_Data!C17168,'Literature Lookup Tables'!$P$2:$Q$156,2,0)</f>
        <v>#N/A</v>
      </c>
    </row>
    <row r="17169" spans="1:4" x14ac:dyDescent="0.35">
      <c r="A17169" s="82" t="e">
        <f t="shared" si="268"/>
        <v>#N/A</v>
      </c>
      <c r="D17169" s="82" t="e">
        <f>VLOOKUP(Processed_Data!C17169,'Literature Lookup Tables'!$P$2:$Q$156,2,0)</f>
        <v>#N/A</v>
      </c>
    </row>
    <row r="17170" spans="1:4" x14ac:dyDescent="0.35">
      <c r="A17170" s="82" t="e">
        <f t="shared" si="268"/>
        <v>#N/A</v>
      </c>
      <c r="D17170" s="82" t="e">
        <f>VLOOKUP(Processed_Data!C17170,'Literature Lookup Tables'!$P$2:$Q$156,2,0)</f>
        <v>#N/A</v>
      </c>
    </row>
    <row r="17171" spans="1:4" x14ac:dyDescent="0.35">
      <c r="A17171" s="82" t="e">
        <f t="shared" si="268"/>
        <v>#N/A</v>
      </c>
      <c r="D17171" s="82" t="e">
        <f>VLOOKUP(Processed_Data!C17171,'Literature Lookup Tables'!$P$2:$Q$156,2,0)</f>
        <v>#N/A</v>
      </c>
    </row>
    <row r="17172" spans="1:4" x14ac:dyDescent="0.35">
      <c r="A17172" s="82" t="e">
        <f t="shared" si="268"/>
        <v>#N/A</v>
      </c>
      <c r="D17172" s="82" t="e">
        <f>VLOOKUP(Processed_Data!C17172,'Literature Lookup Tables'!$P$2:$Q$156,2,0)</f>
        <v>#N/A</v>
      </c>
    </row>
    <row r="17173" spans="1:4" x14ac:dyDescent="0.35">
      <c r="A17173" s="82" t="e">
        <f t="shared" si="268"/>
        <v>#N/A</v>
      </c>
      <c r="D17173" s="82" t="e">
        <f>VLOOKUP(Processed_Data!C17173,'Literature Lookup Tables'!$P$2:$Q$156,2,0)</f>
        <v>#N/A</v>
      </c>
    </row>
    <row r="17174" spans="1:4" x14ac:dyDescent="0.35">
      <c r="A17174" s="82" t="e">
        <f t="shared" si="268"/>
        <v>#N/A</v>
      </c>
      <c r="D17174" s="82" t="e">
        <f>VLOOKUP(Processed_Data!C17174,'Literature Lookup Tables'!$P$2:$Q$156,2,0)</f>
        <v>#N/A</v>
      </c>
    </row>
    <row r="17175" spans="1:4" x14ac:dyDescent="0.35">
      <c r="A17175" s="82" t="e">
        <f t="shared" si="268"/>
        <v>#N/A</v>
      </c>
      <c r="D17175" s="82" t="e">
        <f>VLOOKUP(Processed_Data!C17175,'Literature Lookup Tables'!$P$2:$Q$156,2,0)</f>
        <v>#N/A</v>
      </c>
    </row>
    <row r="17176" spans="1:4" x14ac:dyDescent="0.35">
      <c r="A17176" s="82" t="e">
        <f t="shared" si="268"/>
        <v>#N/A</v>
      </c>
      <c r="D17176" s="82" t="e">
        <f>VLOOKUP(Processed_Data!C17176,'Literature Lookup Tables'!$P$2:$Q$156,2,0)</f>
        <v>#N/A</v>
      </c>
    </row>
    <row r="17177" spans="1:4" x14ac:dyDescent="0.35">
      <c r="A17177" s="82" t="e">
        <f t="shared" si="268"/>
        <v>#N/A</v>
      </c>
      <c r="D17177" s="82" t="e">
        <f>VLOOKUP(Processed_Data!C17177,'Literature Lookup Tables'!$P$2:$Q$156,2,0)</f>
        <v>#N/A</v>
      </c>
    </row>
    <row r="17178" spans="1:4" x14ac:dyDescent="0.35">
      <c r="A17178" s="82" t="e">
        <f t="shared" si="268"/>
        <v>#N/A</v>
      </c>
      <c r="D17178" s="82" t="e">
        <f>VLOOKUP(Processed_Data!C17178,'Literature Lookup Tables'!$P$2:$Q$156,2,0)</f>
        <v>#N/A</v>
      </c>
    </row>
    <row r="17179" spans="1:4" x14ac:dyDescent="0.35">
      <c r="A17179" s="82" t="e">
        <f t="shared" si="268"/>
        <v>#N/A</v>
      </c>
      <c r="D17179" s="82" t="e">
        <f>VLOOKUP(Processed_Data!C17179,'Literature Lookup Tables'!$P$2:$Q$156,2,0)</f>
        <v>#N/A</v>
      </c>
    </row>
    <row r="17180" spans="1:4" x14ac:dyDescent="0.35">
      <c r="A17180" s="82" t="e">
        <f t="shared" si="268"/>
        <v>#N/A</v>
      </c>
      <c r="D17180" s="82" t="e">
        <f>VLOOKUP(Processed_Data!C17180,'Literature Lookup Tables'!$P$2:$Q$156,2,0)</f>
        <v>#N/A</v>
      </c>
    </row>
    <row r="17181" spans="1:4" x14ac:dyDescent="0.35">
      <c r="A17181" s="82" t="e">
        <f t="shared" si="268"/>
        <v>#N/A</v>
      </c>
      <c r="D17181" s="82" t="e">
        <f>VLOOKUP(Processed_Data!C17181,'Literature Lookup Tables'!$P$2:$Q$156,2,0)</f>
        <v>#N/A</v>
      </c>
    </row>
    <row r="17182" spans="1:4" x14ac:dyDescent="0.35">
      <c r="A17182" s="82" t="e">
        <f t="shared" si="268"/>
        <v>#N/A</v>
      </c>
      <c r="D17182" s="82" t="e">
        <f>VLOOKUP(Processed_Data!C17182,'Literature Lookup Tables'!$P$2:$Q$156,2,0)</f>
        <v>#N/A</v>
      </c>
    </row>
    <row r="17183" spans="1:4" x14ac:dyDescent="0.35">
      <c r="A17183" s="82" t="e">
        <f t="shared" si="268"/>
        <v>#N/A</v>
      </c>
      <c r="D17183" s="82" t="e">
        <f>VLOOKUP(Processed_Data!C17183,'Literature Lookup Tables'!$P$2:$Q$156,2,0)</f>
        <v>#N/A</v>
      </c>
    </row>
    <row r="17184" spans="1:4" x14ac:dyDescent="0.35">
      <c r="A17184" s="82" t="e">
        <f t="shared" si="268"/>
        <v>#N/A</v>
      </c>
      <c r="D17184" s="82" t="e">
        <f>VLOOKUP(Processed_Data!C17184,'Literature Lookup Tables'!$P$2:$Q$156,2,0)</f>
        <v>#N/A</v>
      </c>
    </row>
    <row r="17185" spans="1:4" x14ac:dyDescent="0.35">
      <c r="A17185" s="82" t="e">
        <f t="shared" si="268"/>
        <v>#N/A</v>
      </c>
      <c r="D17185" s="82" t="e">
        <f>VLOOKUP(Processed_Data!C17185,'Literature Lookup Tables'!$P$2:$Q$156,2,0)</f>
        <v>#N/A</v>
      </c>
    </row>
    <row r="17186" spans="1:4" x14ac:dyDescent="0.35">
      <c r="A17186" s="82" t="e">
        <f t="shared" si="268"/>
        <v>#N/A</v>
      </c>
      <c r="D17186" s="82" t="e">
        <f>VLOOKUP(Processed_Data!C17186,'Literature Lookup Tables'!$P$2:$Q$156,2,0)</f>
        <v>#N/A</v>
      </c>
    </row>
    <row r="17187" spans="1:4" x14ac:dyDescent="0.35">
      <c r="A17187" s="82" t="e">
        <f t="shared" si="268"/>
        <v>#N/A</v>
      </c>
      <c r="D17187" s="82" t="e">
        <f>VLOOKUP(Processed_Data!C17187,'Literature Lookup Tables'!$P$2:$Q$156,2,0)</f>
        <v>#N/A</v>
      </c>
    </row>
    <row r="17188" spans="1:4" x14ac:dyDescent="0.35">
      <c r="A17188" s="82" t="e">
        <f t="shared" si="268"/>
        <v>#N/A</v>
      </c>
      <c r="D17188" s="82" t="e">
        <f>VLOOKUP(Processed_Data!C17188,'Literature Lookup Tables'!$P$2:$Q$156,2,0)</f>
        <v>#N/A</v>
      </c>
    </row>
    <row r="17189" spans="1:4" x14ac:dyDescent="0.35">
      <c r="A17189" s="82" t="e">
        <f t="shared" si="268"/>
        <v>#N/A</v>
      </c>
      <c r="D17189" s="82" t="e">
        <f>VLOOKUP(Processed_Data!C17189,'Literature Lookup Tables'!$P$2:$Q$156,2,0)</f>
        <v>#N/A</v>
      </c>
    </row>
    <row r="17190" spans="1:4" x14ac:dyDescent="0.35">
      <c r="A17190" s="82" t="e">
        <f t="shared" si="268"/>
        <v>#N/A</v>
      </c>
      <c r="D17190" s="82" t="e">
        <f>VLOOKUP(Processed_Data!C17190,'Literature Lookup Tables'!$P$2:$Q$156,2,0)</f>
        <v>#N/A</v>
      </c>
    </row>
    <row r="17191" spans="1:4" x14ac:dyDescent="0.35">
      <c r="A17191" s="82" t="e">
        <f t="shared" si="268"/>
        <v>#N/A</v>
      </c>
      <c r="D17191" s="82" t="e">
        <f>VLOOKUP(Processed_Data!C17191,'Literature Lookup Tables'!$P$2:$Q$156,2,0)</f>
        <v>#N/A</v>
      </c>
    </row>
    <row r="17192" spans="1:4" x14ac:dyDescent="0.35">
      <c r="A17192" s="82" t="e">
        <f t="shared" si="268"/>
        <v>#N/A</v>
      </c>
      <c r="D17192" s="82" t="e">
        <f>VLOOKUP(Processed_Data!C17192,'Literature Lookup Tables'!$P$2:$Q$156,2,0)</f>
        <v>#N/A</v>
      </c>
    </row>
    <row r="17193" spans="1:4" x14ac:dyDescent="0.35">
      <c r="A17193" s="82" t="e">
        <f t="shared" si="268"/>
        <v>#N/A</v>
      </c>
      <c r="D17193" s="82" t="e">
        <f>VLOOKUP(Processed_Data!C17193,'Literature Lookup Tables'!$P$2:$Q$156,2,0)</f>
        <v>#N/A</v>
      </c>
    </row>
    <row r="17194" spans="1:4" x14ac:dyDescent="0.35">
      <c r="A17194" s="82" t="e">
        <f t="shared" si="268"/>
        <v>#N/A</v>
      </c>
      <c r="D17194" s="82" t="e">
        <f>VLOOKUP(Processed_Data!C17194,'Literature Lookup Tables'!$P$2:$Q$156,2,0)</f>
        <v>#N/A</v>
      </c>
    </row>
    <row r="17195" spans="1:4" x14ac:dyDescent="0.35">
      <c r="A17195" s="82" t="e">
        <f t="shared" si="268"/>
        <v>#N/A</v>
      </c>
      <c r="D17195" s="82" t="e">
        <f>VLOOKUP(Processed_Data!C17195,'Literature Lookup Tables'!$P$2:$Q$156,2,0)</f>
        <v>#N/A</v>
      </c>
    </row>
    <row r="17196" spans="1:4" x14ac:dyDescent="0.35">
      <c r="A17196" s="82" t="e">
        <f t="shared" si="268"/>
        <v>#N/A</v>
      </c>
      <c r="D17196" s="82" t="e">
        <f>VLOOKUP(Processed_Data!C17196,'Literature Lookup Tables'!$P$2:$Q$156,2,0)</f>
        <v>#N/A</v>
      </c>
    </row>
    <row r="17197" spans="1:4" x14ac:dyDescent="0.35">
      <c r="A17197" s="82" t="e">
        <f t="shared" si="268"/>
        <v>#N/A</v>
      </c>
      <c r="D17197" s="82" t="e">
        <f>VLOOKUP(Processed_Data!C17197,'Literature Lookup Tables'!$P$2:$Q$156,2,0)</f>
        <v>#N/A</v>
      </c>
    </row>
    <row r="17198" spans="1:4" x14ac:dyDescent="0.35">
      <c r="A17198" s="82" t="e">
        <f t="shared" si="268"/>
        <v>#N/A</v>
      </c>
      <c r="D17198" s="82" t="e">
        <f>VLOOKUP(Processed_Data!C17198,'Literature Lookup Tables'!$P$2:$Q$156,2,0)</f>
        <v>#N/A</v>
      </c>
    </row>
    <row r="17199" spans="1:4" x14ac:dyDescent="0.35">
      <c r="A17199" s="82" t="e">
        <f t="shared" si="268"/>
        <v>#N/A</v>
      </c>
      <c r="D17199" s="82" t="e">
        <f>VLOOKUP(Processed_Data!C17199,'Literature Lookup Tables'!$P$2:$Q$156,2,0)</f>
        <v>#N/A</v>
      </c>
    </row>
    <row r="17200" spans="1:4" x14ac:dyDescent="0.35">
      <c r="A17200" s="82" t="e">
        <f t="shared" si="268"/>
        <v>#N/A</v>
      </c>
      <c r="D17200" s="82" t="e">
        <f>VLOOKUP(Processed_Data!C17200,'Literature Lookup Tables'!$P$2:$Q$156,2,0)</f>
        <v>#N/A</v>
      </c>
    </row>
    <row r="17201" spans="1:4" x14ac:dyDescent="0.35">
      <c r="A17201" s="82" t="e">
        <f t="shared" si="268"/>
        <v>#N/A</v>
      </c>
      <c r="D17201" s="82" t="e">
        <f>VLOOKUP(Processed_Data!C17201,'Literature Lookup Tables'!$P$2:$Q$156,2,0)</f>
        <v>#N/A</v>
      </c>
    </row>
    <row r="17202" spans="1:4" x14ac:dyDescent="0.35">
      <c r="A17202" s="82" t="e">
        <f t="shared" si="268"/>
        <v>#N/A</v>
      </c>
      <c r="D17202" s="82" t="e">
        <f>VLOOKUP(Processed_Data!C17202,'Literature Lookup Tables'!$P$2:$Q$156,2,0)</f>
        <v>#N/A</v>
      </c>
    </row>
    <row r="17203" spans="1:4" x14ac:dyDescent="0.35">
      <c r="A17203" s="82" t="e">
        <f t="shared" si="268"/>
        <v>#N/A</v>
      </c>
      <c r="D17203" s="82" t="e">
        <f>VLOOKUP(Processed_Data!C17203,'Literature Lookup Tables'!$P$2:$Q$156,2,0)</f>
        <v>#N/A</v>
      </c>
    </row>
    <row r="17204" spans="1:4" x14ac:dyDescent="0.35">
      <c r="A17204" s="82" t="e">
        <f t="shared" si="268"/>
        <v>#N/A</v>
      </c>
      <c r="D17204" s="82" t="e">
        <f>VLOOKUP(Processed_Data!C17204,'Literature Lookup Tables'!$P$2:$Q$156,2,0)</f>
        <v>#N/A</v>
      </c>
    </row>
    <row r="17205" spans="1:4" x14ac:dyDescent="0.35">
      <c r="A17205" s="82" t="e">
        <f t="shared" si="268"/>
        <v>#N/A</v>
      </c>
      <c r="D17205" s="82" t="e">
        <f>VLOOKUP(Processed_Data!C17205,'Literature Lookup Tables'!$P$2:$Q$156,2,0)</f>
        <v>#N/A</v>
      </c>
    </row>
    <row r="17206" spans="1:4" x14ac:dyDescent="0.35">
      <c r="A17206" s="82" t="e">
        <f t="shared" si="268"/>
        <v>#N/A</v>
      </c>
      <c r="D17206" s="82" t="e">
        <f>VLOOKUP(Processed_Data!C17206,'Literature Lookup Tables'!$P$2:$Q$156,2,0)</f>
        <v>#N/A</v>
      </c>
    </row>
    <row r="17207" spans="1:4" x14ac:dyDescent="0.35">
      <c r="A17207" s="82" t="e">
        <f t="shared" si="268"/>
        <v>#N/A</v>
      </c>
      <c r="D17207" s="82" t="e">
        <f>VLOOKUP(Processed_Data!C17207,'Literature Lookup Tables'!$P$2:$Q$156,2,0)</f>
        <v>#N/A</v>
      </c>
    </row>
    <row r="17208" spans="1:4" x14ac:dyDescent="0.35">
      <c r="A17208" s="82" t="e">
        <f t="shared" si="268"/>
        <v>#N/A</v>
      </c>
      <c r="D17208" s="82" t="e">
        <f>VLOOKUP(Processed_Data!C17208,'Literature Lookup Tables'!$P$2:$Q$156,2,0)</f>
        <v>#N/A</v>
      </c>
    </row>
    <row r="17209" spans="1:4" x14ac:dyDescent="0.35">
      <c r="A17209" s="82" t="e">
        <f t="shared" si="268"/>
        <v>#N/A</v>
      </c>
      <c r="D17209" s="82" t="e">
        <f>VLOOKUP(Processed_Data!C17209,'Literature Lookup Tables'!$P$2:$Q$156,2,0)</f>
        <v>#N/A</v>
      </c>
    </row>
    <row r="17210" spans="1:4" x14ac:dyDescent="0.35">
      <c r="A17210" s="82" t="e">
        <f t="shared" si="268"/>
        <v>#N/A</v>
      </c>
      <c r="D17210" s="82" t="e">
        <f>VLOOKUP(Processed_Data!C17210,'Literature Lookup Tables'!$P$2:$Q$156,2,0)</f>
        <v>#N/A</v>
      </c>
    </row>
    <row r="17211" spans="1:4" x14ac:dyDescent="0.35">
      <c r="A17211" s="82" t="e">
        <f t="shared" si="268"/>
        <v>#N/A</v>
      </c>
      <c r="D17211" s="82" t="e">
        <f>VLOOKUP(Processed_Data!C17211,'Literature Lookup Tables'!$P$2:$Q$156,2,0)</f>
        <v>#N/A</v>
      </c>
    </row>
    <row r="17212" spans="1:4" x14ac:dyDescent="0.35">
      <c r="A17212" s="82" t="e">
        <f t="shared" si="268"/>
        <v>#N/A</v>
      </c>
      <c r="D17212" s="82" t="e">
        <f>VLOOKUP(Processed_Data!C17212,'Literature Lookup Tables'!$P$2:$Q$156,2,0)</f>
        <v>#N/A</v>
      </c>
    </row>
    <row r="17213" spans="1:4" x14ac:dyDescent="0.35">
      <c r="A17213" s="82" t="e">
        <f t="shared" si="268"/>
        <v>#N/A</v>
      </c>
      <c r="D17213" s="82" t="e">
        <f>VLOOKUP(Processed_Data!C17213,'Literature Lookup Tables'!$P$2:$Q$156,2,0)</f>
        <v>#N/A</v>
      </c>
    </row>
    <row r="17214" spans="1:4" x14ac:dyDescent="0.35">
      <c r="A17214" s="82" t="e">
        <f t="shared" si="268"/>
        <v>#N/A</v>
      </c>
      <c r="D17214" s="82" t="e">
        <f>VLOOKUP(Processed_Data!C17214,'Literature Lookup Tables'!$P$2:$Q$156,2,0)</f>
        <v>#N/A</v>
      </c>
    </row>
    <row r="17215" spans="1:4" x14ac:dyDescent="0.35">
      <c r="A17215" s="82" t="e">
        <f t="shared" si="268"/>
        <v>#N/A</v>
      </c>
      <c r="D17215" s="82" t="e">
        <f>VLOOKUP(Processed_Data!C17215,'Literature Lookup Tables'!$P$2:$Q$156,2,0)</f>
        <v>#N/A</v>
      </c>
    </row>
    <row r="17216" spans="1:4" x14ac:dyDescent="0.35">
      <c r="A17216" s="82" t="e">
        <f t="shared" si="268"/>
        <v>#N/A</v>
      </c>
      <c r="D17216" s="82" t="e">
        <f>VLOOKUP(Processed_Data!C17216,'Literature Lookup Tables'!$P$2:$Q$156,2,0)</f>
        <v>#N/A</v>
      </c>
    </row>
    <row r="17217" spans="1:4" x14ac:dyDescent="0.35">
      <c r="A17217" s="82" t="e">
        <f t="shared" si="268"/>
        <v>#N/A</v>
      </c>
      <c r="D17217" s="82" t="e">
        <f>VLOOKUP(Processed_Data!C17217,'Literature Lookup Tables'!$P$2:$Q$156,2,0)</f>
        <v>#N/A</v>
      </c>
    </row>
    <row r="17218" spans="1:4" x14ac:dyDescent="0.35">
      <c r="A17218" s="82" t="e">
        <f t="shared" si="268"/>
        <v>#N/A</v>
      </c>
      <c r="D17218" s="82" t="e">
        <f>VLOOKUP(Processed_Data!C17218,'Literature Lookup Tables'!$P$2:$Q$156,2,0)</f>
        <v>#N/A</v>
      </c>
    </row>
    <row r="17219" spans="1:4" x14ac:dyDescent="0.35">
      <c r="A17219" s="82" t="e">
        <f t="shared" si="268"/>
        <v>#N/A</v>
      </c>
      <c r="D17219" s="82" t="e">
        <f>VLOOKUP(Processed_Data!C17219,'Literature Lookup Tables'!$P$2:$Q$156,2,0)</f>
        <v>#N/A</v>
      </c>
    </row>
    <row r="17220" spans="1:4" x14ac:dyDescent="0.35">
      <c r="A17220" s="82" t="e">
        <f t="shared" si="268"/>
        <v>#N/A</v>
      </c>
      <c r="D17220" s="82" t="e">
        <f>VLOOKUP(Processed_Data!C17220,'Literature Lookup Tables'!$P$2:$Q$156,2,0)</f>
        <v>#N/A</v>
      </c>
    </row>
    <row r="17221" spans="1:4" x14ac:dyDescent="0.35">
      <c r="A17221" s="82" t="e">
        <f t="shared" si="268"/>
        <v>#N/A</v>
      </c>
      <c r="D17221" s="82" t="e">
        <f>VLOOKUP(Processed_Data!C17221,'Literature Lookup Tables'!$P$2:$Q$156,2,0)</f>
        <v>#N/A</v>
      </c>
    </row>
    <row r="17222" spans="1:4" x14ac:dyDescent="0.35">
      <c r="A17222" s="82" t="e">
        <f t="shared" si="268"/>
        <v>#N/A</v>
      </c>
      <c r="D17222" s="82" t="e">
        <f>VLOOKUP(Processed_Data!C17222,'Literature Lookup Tables'!$P$2:$Q$156,2,0)</f>
        <v>#N/A</v>
      </c>
    </row>
    <row r="17223" spans="1:4" x14ac:dyDescent="0.35">
      <c r="A17223" s="82" t="e">
        <f t="shared" ref="A17223:A17286" si="269">F17223&amp;"-"&amp;E17223&amp;"-"&amp;D17223</f>
        <v>#N/A</v>
      </c>
      <c r="D17223" s="82" t="e">
        <f>VLOOKUP(Processed_Data!C17223,'Literature Lookup Tables'!$P$2:$Q$156,2,0)</f>
        <v>#N/A</v>
      </c>
    </row>
    <row r="17224" spans="1:4" x14ac:dyDescent="0.35">
      <c r="A17224" s="82" t="e">
        <f t="shared" si="269"/>
        <v>#N/A</v>
      </c>
      <c r="D17224" s="82" t="e">
        <f>VLOOKUP(Processed_Data!C17224,'Literature Lookup Tables'!$P$2:$Q$156,2,0)</f>
        <v>#N/A</v>
      </c>
    </row>
    <row r="17225" spans="1:4" x14ac:dyDescent="0.35">
      <c r="A17225" s="82" t="e">
        <f t="shared" si="269"/>
        <v>#N/A</v>
      </c>
      <c r="D17225" s="82" t="e">
        <f>VLOOKUP(Processed_Data!C17225,'Literature Lookup Tables'!$P$2:$Q$156,2,0)</f>
        <v>#N/A</v>
      </c>
    </row>
    <row r="17226" spans="1:4" x14ac:dyDescent="0.35">
      <c r="A17226" s="82" t="e">
        <f t="shared" si="269"/>
        <v>#N/A</v>
      </c>
      <c r="D17226" s="82" t="e">
        <f>VLOOKUP(Processed_Data!C17226,'Literature Lookup Tables'!$P$2:$Q$156,2,0)</f>
        <v>#N/A</v>
      </c>
    </row>
    <row r="17227" spans="1:4" x14ac:dyDescent="0.35">
      <c r="A17227" s="82" t="e">
        <f t="shared" si="269"/>
        <v>#N/A</v>
      </c>
      <c r="D17227" s="82" t="e">
        <f>VLOOKUP(Processed_Data!C17227,'Literature Lookup Tables'!$P$2:$Q$156,2,0)</f>
        <v>#N/A</v>
      </c>
    </row>
    <row r="17228" spans="1:4" x14ac:dyDescent="0.35">
      <c r="A17228" s="82" t="e">
        <f t="shared" si="269"/>
        <v>#N/A</v>
      </c>
      <c r="D17228" s="82" t="e">
        <f>VLOOKUP(Processed_Data!C17228,'Literature Lookup Tables'!$P$2:$Q$156,2,0)</f>
        <v>#N/A</v>
      </c>
    </row>
    <row r="17229" spans="1:4" x14ac:dyDescent="0.35">
      <c r="A17229" s="82" t="e">
        <f t="shared" si="269"/>
        <v>#N/A</v>
      </c>
      <c r="D17229" s="82" t="e">
        <f>VLOOKUP(Processed_Data!C17229,'Literature Lookup Tables'!$P$2:$Q$156,2,0)</f>
        <v>#N/A</v>
      </c>
    </row>
    <row r="17230" spans="1:4" x14ac:dyDescent="0.35">
      <c r="A17230" s="82" t="e">
        <f t="shared" si="269"/>
        <v>#N/A</v>
      </c>
      <c r="D17230" s="82" t="e">
        <f>VLOOKUP(Processed_Data!C17230,'Literature Lookup Tables'!$P$2:$Q$156,2,0)</f>
        <v>#N/A</v>
      </c>
    </row>
    <row r="17231" spans="1:4" x14ac:dyDescent="0.35">
      <c r="A17231" s="82" t="e">
        <f t="shared" si="269"/>
        <v>#N/A</v>
      </c>
      <c r="D17231" s="82" t="e">
        <f>VLOOKUP(Processed_Data!C17231,'Literature Lookup Tables'!$P$2:$Q$156,2,0)</f>
        <v>#N/A</v>
      </c>
    </row>
    <row r="17232" spans="1:4" x14ac:dyDescent="0.35">
      <c r="A17232" s="82" t="e">
        <f t="shared" si="269"/>
        <v>#N/A</v>
      </c>
      <c r="D17232" s="82" t="e">
        <f>VLOOKUP(Processed_Data!C17232,'Literature Lookup Tables'!$P$2:$Q$156,2,0)</f>
        <v>#N/A</v>
      </c>
    </row>
    <row r="17233" spans="1:4" x14ac:dyDescent="0.35">
      <c r="A17233" s="82" t="e">
        <f t="shared" si="269"/>
        <v>#N/A</v>
      </c>
      <c r="D17233" s="82" t="e">
        <f>VLOOKUP(Processed_Data!C17233,'Literature Lookup Tables'!$P$2:$Q$156,2,0)</f>
        <v>#N/A</v>
      </c>
    </row>
    <row r="17234" spans="1:4" x14ac:dyDescent="0.35">
      <c r="A17234" s="82" t="e">
        <f t="shared" si="269"/>
        <v>#N/A</v>
      </c>
      <c r="D17234" s="82" t="e">
        <f>VLOOKUP(Processed_Data!C17234,'Literature Lookup Tables'!$P$2:$Q$156,2,0)</f>
        <v>#N/A</v>
      </c>
    </row>
    <row r="17235" spans="1:4" x14ac:dyDescent="0.35">
      <c r="A17235" s="82" t="e">
        <f t="shared" si="269"/>
        <v>#N/A</v>
      </c>
      <c r="D17235" s="82" t="e">
        <f>VLOOKUP(Processed_Data!C17235,'Literature Lookup Tables'!$P$2:$Q$156,2,0)</f>
        <v>#N/A</v>
      </c>
    </row>
    <row r="17236" spans="1:4" x14ac:dyDescent="0.35">
      <c r="A17236" s="82" t="e">
        <f t="shared" si="269"/>
        <v>#N/A</v>
      </c>
      <c r="D17236" s="82" t="e">
        <f>VLOOKUP(Processed_Data!C17236,'Literature Lookup Tables'!$P$2:$Q$156,2,0)</f>
        <v>#N/A</v>
      </c>
    </row>
    <row r="17237" spans="1:4" x14ac:dyDescent="0.35">
      <c r="A17237" s="82" t="e">
        <f t="shared" si="269"/>
        <v>#N/A</v>
      </c>
      <c r="D17237" s="82" t="e">
        <f>VLOOKUP(Processed_Data!C17237,'Literature Lookup Tables'!$P$2:$Q$156,2,0)</f>
        <v>#N/A</v>
      </c>
    </row>
    <row r="17238" spans="1:4" x14ac:dyDescent="0.35">
      <c r="A17238" s="82" t="e">
        <f t="shared" si="269"/>
        <v>#N/A</v>
      </c>
      <c r="D17238" s="82" t="e">
        <f>VLOOKUP(Processed_Data!C17238,'Literature Lookup Tables'!$P$2:$Q$156,2,0)</f>
        <v>#N/A</v>
      </c>
    </row>
    <row r="17239" spans="1:4" x14ac:dyDescent="0.35">
      <c r="A17239" s="82" t="e">
        <f t="shared" si="269"/>
        <v>#N/A</v>
      </c>
      <c r="D17239" s="82" t="e">
        <f>VLOOKUP(Processed_Data!C17239,'Literature Lookup Tables'!$P$2:$Q$156,2,0)</f>
        <v>#N/A</v>
      </c>
    </row>
    <row r="17240" spans="1:4" x14ac:dyDescent="0.35">
      <c r="A17240" s="82" t="e">
        <f t="shared" si="269"/>
        <v>#N/A</v>
      </c>
      <c r="D17240" s="82" t="e">
        <f>VLOOKUP(Processed_Data!C17240,'Literature Lookup Tables'!$P$2:$Q$156,2,0)</f>
        <v>#N/A</v>
      </c>
    </row>
    <row r="17241" spans="1:4" x14ac:dyDescent="0.35">
      <c r="A17241" s="82" t="e">
        <f t="shared" si="269"/>
        <v>#N/A</v>
      </c>
      <c r="D17241" s="82" t="e">
        <f>VLOOKUP(Processed_Data!C17241,'Literature Lookup Tables'!$P$2:$Q$156,2,0)</f>
        <v>#N/A</v>
      </c>
    </row>
    <row r="17242" spans="1:4" x14ac:dyDescent="0.35">
      <c r="A17242" s="82" t="e">
        <f t="shared" si="269"/>
        <v>#N/A</v>
      </c>
      <c r="D17242" s="82" t="e">
        <f>VLOOKUP(Processed_Data!C17242,'Literature Lookup Tables'!$P$2:$Q$156,2,0)</f>
        <v>#N/A</v>
      </c>
    </row>
    <row r="17243" spans="1:4" x14ac:dyDescent="0.35">
      <c r="A17243" s="82" t="e">
        <f t="shared" si="269"/>
        <v>#N/A</v>
      </c>
      <c r="D17243" s="82" t="e">
        <f>VLOOKUP(Processed_Data!C17243,'Literature Lookup Tables'!$P$2:$Q$156,2,0)</f>
        <v>#N/A</v>
      </c>
    </row>
    <row r="17244" spans="1:4" x14ac:dyDescent="0.35">
      <c r="A17244" s="82" t="e">
        <f t="shared" si="269"/>
        <v>#N/A</v>
      </c>
      <c r="D17244" s="82" t="e">
        <f>VLOOKUP(Processed_Data!C17244,'Literature Lookup Tables'!$P$2:$Q$156,2,0)</f>
        <v>#N/A</v>
      </c>
    </row>
    <row r="17245" spans="1:4" x14ac:dyDescent="0.35">
      <c r="A17245" s="82" t="e">
        <f t="shared" si="269"/>
        <v>#N/A</v>
      </c>
      <c r="D17245" s="82" t="e">
        <f>VLOOKUP(Processed_Data!C17245,'Literature Lookup Tables'!$P$2:$Q$156,2,0)</f>
        <v>#N/A</v>
      </c>
    </row>
    <row r="17246" spans="1:4" x14ac:dyDescent="0.35">
      <c r="A17246" s="82" t="e">
        <f t="shared" si="269"/>
        <v>#N/A</v>
      </c>
      <c r="D17246" s="82" t="e">
        <f>VLOOKUP(Processed_Data!C17246,'Literature Lookup Tables'!$P$2:$Q$156,2,0)</f>
        <v>#N/A</v>
      </c>
    </row>
    <row r="17247" spans="1:4" x14ac:dyDescent="0.35">
      <c r="A17247" s="82" t="e">
        <f t="shared" si="269"/>
        <v>#N/A</v>
      </c>
      <c r="D17247" s="82" t="e">
        <f>VLOOKUP(Processed_Data!C17247,'Literature Lookup Tables'!$P$2:$Q$156,2,0)</f>
        <v>#N/A</v>
      </c>
    </row>
    <row r="17248" spans="1:4" x14ac:dyDescent="0.35">
      <c r="A17248" s="82" t="e">
        <f t="shared" si="269"/>
        <v>#N/A</v>
      </c>
      <c r="D17248" s="82" t="e">
        <f>VLOOKUP(Processed_Data!C17248,'Literature Lookup Tables'!$P$2:$Q$156,2,0)</f>
        <v>#N/A</v>
      </c>
    </row>
    <row r="17249" spans="1:4" x14ac:dyDescent="0.35">
      <c r="A17249" s="82" t="e">
        <f t="shared" si="269"/>
        <v>#N/A</v>
      </c>
      <c r="D17249" s="82" t="e">
        <f>VLOOKUP(Processed_Data!C17249,'Literature Lookup Tables'!$P$2:$Q$156,2,0)</f>
        <v>#N/A</v>
      </c>
    </row>
    <row r="17250" spans="1:4" x14ac:dyDescent="0.35">
      <c r="A17250" s="82" t="e">
        <f t="shared" si="269"/>
        <v>#N/A</v>
      </c>
      <c r="D17250" s="82" t="e">
        <f>VLOOKUP(Processed_Data!C17250,'Literature Lookup Tables'!$P$2:$Q$156,2,0)</f>
        <v>#N/A</v>
      </c>
    </row>
    <row r="17251" spans="1:4" x14ac:dyDescent="0.35">
      <c r="A17251" s="82" t="e">
        <f t="shared" si="269"/>
        <v>#N/A</v>
      </c>
      <c r="D17251" s="82" t="e">
        <f>VLOOKUP(Processed_Data!C17251,'Literature Lookup Tables'!$P$2:$Q$156,2,0)</f>
        <v>#N/A</v>
      </c>
    </row>
    <row r="17252" spans="1:4" x14ac:dyDescent="0.35">
      <c r="A17252" s="82" t="e">
        <f t="shared" si="269"/>
        <v>#N/A</v>
      </c>
      <c r="D17252" s="82" t="e">
        <f>VLOOKUP(Processed_Data!C17252,'Literature Lookup Tables'!$P$2:$Q$156,2,0)</f>
        <v>#N/A</v>
      </c>
    </row>
    <row r="17253" spans="1:4" x14ac:dyDescent="0.35">
      <c r="A17253" s="82" t="e">
        <f t="shared" si="269"/>
        <v>#N/A</v>
      </c>
      <c r="D17253" s="82" t="e">
        <f>VLOOKUP(Processed_Data!C17253,'Literature Lookup Tables'!$P$2:$Q$156,2,0)</f>
        <v>#N/A</v>
      </c>
    </row>
    <row r="17254" spans="1:4" x14ac:dyDescent="0.35">
      <c r="A17254" s="82" t="e">
        <f t="shared" si="269"/>
        <v>#N/A</v>
      </c>
      <c r="D17254" s="82" t="e">
        <f>VLOOKUP(Processed_Data!C17254,'Literature Lookup Tables'!$P$2:$Q$156,2,0)</f>
        <v>#N/A</v>
      </c>
    </row>
    <row r="17255" spans="1:4" x14ac:dyDescent="0.35">
      <c r="A17255" s="82" t="e">
        <f t="shared" si="269"/>
        <v>#N/A</v>
      </c>
      <c r="D17255" s="82" t="e">
        <f>VLOOKUP(Processed_Data!C17255,'Literature Lookup Tables'!$P$2:$Q$156,2,0)</f>
        <v>#N/A</v>
      </c>
    </row>
    <row r="17256" spans="1:4" x14ac:dyDescent="0.35">
      <c r="A17256" s="82" t="e">
        <f t="shared" si="269"/>
        <v>#N/A</v>
      </c>
      <c r="D17256" s="82" t="e">
        <f>VLOOKUP(Processed_Data!C17256,'Literature Lookup Tables'!$P$2:$Q$156,2,0)</f>
        <v>#N/A</v>
      </c>
    </row>
    <row r="17257" spans="1:4" x14ac:dyDescent="0.35">
      <c r="A17257" s="82" t="e">
        <f t="shared" si="269"/>
        <v>#N/A</v>
      </c>
      <c r="D17257" s="82" t="e">
        <f>VLOOKUP(Processed_Data!C17257,'Literature Lookup Tables'!$P$2:$Q$156,2,0)</f>
        <v>#N/A</v>
      </c>
    </row>
    <row r="17258" spans="1:4" x14ac:dyDescent="0.35">
      <c r="A17258" s="82" t="e">
        <f t="shared" si="269"/>
        <v>#N/A</v>
      </c>
      <c r="D17258" s="82" t="e">
        <f>VLOOKUP(Processed_Data!C17258,'Literature Lookup Tables'!$P$2:$Q$156,2,0)</f>
        <v>#N/A</v>
      </c>
    </row>
    <row r="17259" spans="1:4" x14ac:dyDescent="0.35">
      <c r="A17259" s="82" t="e">
        <f t="shared" si="269"/>
        <v>#N/A</v>
      </c>
      <c r="D17259" s="82" t="e">
        <f>VLOOKUP(Processed_Data!C17259,'Literature Lookup Tables'!$P$2:$Q$156,2,0)</f>
        <v>#N/A</v>
      </c>
    </row>
    <row r="17260" spans="1:4" x14ac:dyDescent="0.35">
      <c r="A17260" s="82" t="e">
        <f t="shared" si="269"/>
        <v>#N/A</v>
      </c>
      <c r="D17260" s="82" t="e">
        <f>VLOOKUP(Processed_Data!C17260,'Literature Lookup Tables'!$P$2:$Q$156,2,0)</f>
        <v>#N/A</v>
      </c>
    </row>
    <row r="17261" spans="1:4" x14ac:dyDescent="0.35">
      <c r="A17261" s="82" t="e">
        <f t="shared" si="269"/>
        <v>#N/A</v>
      </c>
      <c r="D17261" s="82" t="e">
        <f>VLOOKUP(Processed_Data!C17261,'Literature Lookup Tables'!$P$2:$Q$156,2,0)</f>
        <v>#N/A</v>
      </c>
    </row>
    <row r="17262" spans="1:4" x14ac:dyDescent="0.35">
      <c r="A17262" s="82" t="e">
        <f t="shared" si="269"/>
        <v>#N/A</v>
      </c>
      <c r="D17262" s="82" t="e">
        <f>VLOOKUP(Processed_Data!C17262,'Literature Lookup Tables'!$P$2:$Q$156,2,0)</f>
        <v>#N/A</v>
      </c>
    </row>
    <row r="17263" spans="1:4" x14ac:dyDescent="0.35">
      <c r="A17263" s="82" t="e">
        <f t="shared" si="269"/>
        <v>#N/A</v>
      </c>
      <c r="D17263" s="82" t="e">
        <f>VLOOKUP(Processed_Data!C17263,'Literature Lookup Tables'!$P$2:$Q$156,2,0)</f>
        <v>#N/A</v>
      </c>
    </row>
    <row r="17264" spans="1:4" x14ac:dyDescent="0.35">
      <c r="A17264" s="82" t="e">
        <f t="shared" si="269"/>
        <v>#N/A</v>
      </c>
      <c r="D17264" s="82" t="e">
        <f>VLOOKUP(Processed_Data!C17264,'Literature Lookup Tables'!$P$2:$Q$156,2,0)</f>
        <v>#N/A</v>
      </c>
    </row>
    <row r="17265" spans="1:4" x14ac:dyDescent="0.35">
      <c r="A17265" s="82" t="e">
        <f t="shared" si="269"/>
        <v>#N/A</v>
      </c>
      <c r="D17265" s="82" t="e">
        <f>VLOOKUP(Processed_Data!C17265,'Literature Lookup Tables'!$P$2:$Q$156,2,0)</f>
        <v>#N/A</v>
      </c>
    </row>
    <row r="17266" spans="1:4" x14ac:dyDescent="0.35">
      <c r="A17266" s="82" t="e">
        <f t="shared" si="269"/>
        <v>#N/A</v>
      </c>
      <c r="D17266" s="82" t="e">
        <f>VLOOKUP(Processed_Data!C17266,'Literature Lookup Tables'!$P$2:$Q$156,2,0)</f>
        <v>#N/A</v>
      </c>
    </row>
    <row r="17267" spans="1:4" x14ac:dyDescent="0.35">
      <c r="A17267" s="82" t="e">
        <f t="shared" si="269"/>
        <v>#N/A</v>
      </c>
      <c r="D17267" s="82" t="e">
        <f>VLOOKUP(Processed_Data!C17267,'Literature Lookup Tables'!$P$2:$Q$156,2,0)</f>
        <v>#N/A</v>
      </c>
    </row>
    <row r="17268" spans="1:4" x14ac:dyDescent="0.35">
      <c r="A17268" s="82" t="e">
        <f t="shared" si="269"/>
        <v>#N/A</v>
      </c>
      <c r="D17268" s="82" t="e">
        <f>VLOOKUP(Processed_Data!C17268,'Literature Lookup Tables'!$P$2:$Q$156,2,0)</f>
        <v>#N/A</v>
      </c>
    </row>
    <row r="17269" spans="1:4" x14ac:dyDescent="0.35">
      <c r="A17269" s="82" t="e">
        <f t="shared" si="269"/>
        <v>#N/A</v>
      </c>
      <c r="D17269" s="82" t="e">
        <f>VLOOKUP(Processed_Data!C17269,'Literature Lookup Tables'!$P$2:$Q$156,2,0)</f>
        <v>#N/A</v>
      </c>
    </row>
    <row r="17270" spans="1:4" x14ac:dyDescent="0.35">
      <c r="A17270" s="82" t="e">
        <f t="shared" si="269"/>
        <v>#N/A</v>
      </c>
      <c r="D17270" s="82" t="e">
        <f>VLOOKUP(Processed_Data!C17270,'Literature Lookup Tables'!$P$2:$Q$156,2,0)</f>
        <v>#N/A</v>
      </c>
    </row>
    <row r="17271" spans="1:4" x14ac:dyDescent="0.35">
      <c r="A17271" s="82" t="e">
        <f t="shared" si="269"/>
        <v>#N/A</v>
      </c>
      <c r="D17271" s="82" t="e">
        <f>VLOOKUP(Processed_Data!C17271,'Literature Lookup Tables'!$P$2:$Q$156,2,0)</f>
        <v>#N/A</v>
      </c>
    </row>
    <row r="17272" spans="1:4" x14ac:dyDescent="0.35">
      <c r="A17272" s="82" t="e">
        <f t="shared" si="269"/>
        <v>#N/A</v>
      </c>
      <c r="D17272" s="82" t="e">
        <f>VLOOKUP(Processed_Data!C17272,'Literature Lookup Tables'!$P$2:$Q$156,2,0)</f>
        <v>#N/A</v>
      </c>
    </row>
    <row r="17273" spans="1:4" x14ac:dyDescent="0.35">
      <c r="A17273" s="82" t="e">
        <f t="shared" si="269"/>
        <v>#N/A</v>
      </c>
      <c r="D17273" s="82" t="e">
        <f>VLOOKUP(Processed_Data!C17273,'Literature Lookup Tables'!$P$2:$Q$156,2,0)</f>
        <v>#N/A</v>
      </c>
    </row>
    <row r="17274" spans="1:4" x14ac:dyDescent="0.35">
      <c r="A17274" s="82" t="e">
        <f t="shared" si="269"/>
        <v>#N/A</v>
      </c>
      <c r="D17274" s="82" t="e">
        <f>VLOOKUP(Processed_Data!C17274,'Literature Lookup Tables'!$P$2:$Q$156,2,0)</f>
        <v>#N/A</v>
      </c>
    </row>
    <row r="17275" spans="1:4" x14ac:dyDescent="0.35">
      <c r="A17275" s="82" t="e">
        <f t="shared" si="269"/>
        <v>#N/A</v>
      </c>
      <c r="D17275" s="82" t="e">
        <f>VLOOKUP(Processed_Data!C17275,'Literature Lookup Tables'!$P$2:$Q$156,2,0)</f>
        <v>#N/A</v>
      </c>
    </row>
    <row r="17276" spans="1:4" x14ac:dyDescent="0.35">
      <c r="A17276" s="82" t="e">
        <f t="shared" si="269"/>
        <v>#N/A</v>
      </c>
      <c r="D17276" s="82" t="e">
        <f>VLOOKUP(Processed_Data!C17276,'Literature Lookup Tables'!$P$2:$Q$156,2,0)</f>
        <v>#N/A</v>
      </c>
    </row>
    <row r="17277" spans="1:4" x14ac:dyDescent="0.35">
      <c r="A17277" s="82" t="e">
        <f t="shared" si="269"/>
        <v>#N/A</v>
      </c>
      <c r="D17277" s="82" t="e">
        <f>VLOOKUP(Processed_Data!C17277,'Literature Lookup Tables'!$P$2:$Q$156,2,0)</f>
        <v>#N/A</v>
      </c>
    </row>
    <row r="17278" spans="1:4" x14ac:dyDescent="0.35">
      <c r="A17278" s="82" t="e">
        <f t="shared" si="269"/>
        <v>#N/A</v>
      </c>
      <c r="D17278" s="82" t="e">
        <f>VLOOKUP(Processed_Data!C17278,'Literature Lookup Tables'!$P$2:$Q$156,2,0)</f>
        <v>#N/A</v>
      </c>
    </row>
    <row r="17279" spans="1:4" x14ac:dyDescent="0.35">
      <c r="A17279" s="82" t="e">
        <f t="shared" si="269"/>
        <v>#N/A</v>
      </c>
      <c r="D17279" s="82" t="e">
        <f>VLOOKUP(Processed_Data!C17279,'Literature Lookup Tables'!$P$2:$Q$156,2,0)</f>
        <v>#N/A</v>
      </c>
    </row>
    <row r="17280" spans="1:4" x14ac:dyDescent="0.35">
      <c r="A17280" s="82" t="e">
        <f t="shared" si="269"/>
        <v>#N/A</v>
      </c>
      <c r="D17280" s="82" t="e">
        <f>VLOOKUP(Processed_Data!C17280,'Literature Lookup Tables'!$P$2:$Q$156,2,0)</f>
        <v>#N/A</v>
      </c>
    </row>
    <row r="17281" spans="1:4" x14ac:dyDescent="0.35">
      <c r="A17281" s="82" t="e">
        <f t="shared" si="269"/>
        <v>#N/A</v>
      </c>
      <c r="D17281" s="82" t="e">
        <f>VLOOKUP(Processed_Data!C17281,'Literature Lookup Tables'!$P$2:$Q$156,2,0)</f>
        <v>#N/A</v>
      </c>
    </row>
    <row r="17282" spans="1:4" x14ac:dyDescent="0.35">
      <c r="A17282" s="82" t="e">
        <f t="shared" si="269"/>
        <v>#N/A</v>
      </c>
      <c r="D17282" s="82" t="e">
        <f>VLOOKUP(Processed_Data!C17282,'Literature Lookup Tables'!$P$2:$Q$156,2,0)</f>
        <v>#N/A</v>
      </c>
    </row>
    <row r="17283" spans="1:4" x14ac:dyDescent="0.35">
      <c r="A17283" s="82" t="e">
        <f t="shared" si="269"/>
        <v>#N/A</v>
      </c>
      <c r="D17283" s="82" t="e">
        <f>VLOOKUP(Processed_Data!C17283,'Literature Lookup Tables'!$P$2:$Q$156,2,0)</f>
        <v>#N/A</v>
      </c>
    </row>
    <row r="17284" spans="1:4" x14ac:dyDescent="0.35">
      <c r="A17284" s="82" t="e">
        <f t="shared" si="269"/>
        <v>#N/A</v>
      </c>
      <c r="D17284" s="82" t="e">
        <f>VLOOKUP(Processed_Data!C17284,'Literature Lookup Tables'!$P$2:$Q$156,2,0)</f>
        <v>#N/A</v>
      </c>
    </row>
    <row r="17285" spans="1:4" x14ac:dyDescent="0.35">
      <c r="A17285" s="82" t="e">
        <f t="shared" si="269"/>
        <v>#N/A</v>
      </c>
      <c r="D17285" s="82" t="e">
        <f>VLOOKUP(Processed_Data!C17285,'Literature Lookup Tables'!$P$2:$Q$156,2,0)</f>
        <v>#N/A</v>
      </c>
    </row>
    <row r="17286" spans="1:4" x14ac:dyDescent="0.35">
      <c r="A17286" s="82" t="e">
        <f t="shared" si="269"/>
        <v>#N/A</v>
      </c>
      <c r="D17286" s="82" t="e">
        <f>VLOOKUP(Processed_Data!C17286,'Literature Lookup Tables'!$P$2:$Q$156,2,0)</f>
        <v>#N/A</v>
      </c>
    </row>
    <row r="17287" spans="1:4" x14ac:dyDescent="0.35">
      <c r="A17287" s="82" t="e">
        <f t="shared" ref="A17287:A17350" si="270">F17287&amp;"-"&amp;E17287&amp;"-"&amp;D17287</f>
        <v>#N/A</v>
      </c>
      <c r="D17287" s="82" t="e">
        <f>VLOOKUP(Processed_Data!C17287,'Literature Lookup Tables'!$P$2:$Q$156,2,0)</f>
        <v>#N/A</v>
      </c>
    </row>
    <row r="17288" spans="1:4" x14ac:dyDescent="0.35">
      <c r="A17288" s="82" t="e">
        <f t="shared" si="270"/>
        <v>#N/A</v>
      </c>
      <c r="D17288" s="82" t="e">
        <f>VLOOKUP(Processed_Data!C17288,'Literature Lookup Tables'!$P$2:$Q$156,2,0)</f>
        <v>#N/A</v>
      </c>
    </row>
    <row r="17289" spans="1:4" x14ac:dyDescent="0.35">
      <c r="A17289" s="82" t="e">
        <f t="shared" si="270"/>
        <v>#N/A</v>
      </c>
      <c r="D17289" s="82" t="e">
        <f>VLOOKUP(Processed_Data!C17289,'Literature Lookup Tables'!$P$2:$Q$156,2,0)</f>
        <v>#N/A</v>
      </c>
    </row>
    <row r="17290" spans="1:4" x14ac:dyDescent="0.35">
      <c r="A17290" s="82" t="e">
        <f t="shared" si="270"/>
        <v>#N/A</v>
      </c>
      <c r="D17290" s="82" t="e">
        <f>VLOOKUP(Processed_Data!C17290,'Literature Lookup Tables'!$P$2:$Q$156,2,0)</f>
        <v>#N/A</v>
      </c>
    </row>
    <row r="17291" spans="1:4" x14ac:dyDescent="0.35">
      <c r="A17291" s="82" t="e">
        <f t="shared" si="270"/>
        <v>#N/A</v>
      </c>
      <c r="D17291" s="82" t="e">
        <f>VLOOKUP(Processed_Data!C17291,'Literature Lookup Tables'!$P$2:$Q$156,2,0)</f>
        <v>#N/A</v>
      </c>
    </row>
    <row r="17292" spans="1:4" x14ac:dyDescent="0.35">
      <c r="A17292" s="82" t="e">
        <f t="shared" si="270"/>
        <v>#N/A</v>
      </c>
      <c r="D17292" s="82" t="e">
        <f>VLOOKUP(Processed_Data!C17292,'Literature Lookup Tables'!$P$2:$Q$156,2,0)</f>
        <v>#N/A</v>
      </c>
    </row>
    <row r="17293" spans="1:4" x14ac:dyDescent="0.35">
      <c r="A17293" s="82" t="e">
        <f t="shared" si="270"/>
        <v>#N/A</v>
      </c>
      <c r="D17293" s="82" t="e">
        <f>VLOOKUP(Processed_Data!C17293,'Literature Lookup Tables'!$P$2:$Q$156,2,0)</f>
        <v>#N/A</v>
      </c>
    </row>
    <row r="17294" spans="1:4" x14ac:dyDescent="0.35">
      <c r="A17294" s="82" t="e">
        <f t="shared" si="270"/>
        <v>#N/A</v>
      </c>
      <c r="D17294" s="82" t="e">
        <f>VLOOKUP(Processed_Data!C17294,'Literature Lookup Tables'!$P$2:$Q$156,2,0)</f>
        <v>#N/A</v>
      </c>
    </row>
    <row r="17295" spans="1:4" x14ac:dyDescent="0.35">
      <c r="A17295" s="82" t="e">
        <f t="shared" si="270"/>
        <v>#N/A</v>
      </c>
      <c r="D17295" s="82" t="e">
        <f>VLOOKUP(Processed_Data!C17295,'Literature Lookup Tables'!$P$2:$Q$156,2,0)</f>
        <v>#N/A</v>
      </c>
    </row>
    <row r="17296" spans="1:4" x14ac:dyDescent="0.35">
      <c r="A17296" s="82" t="e">
        <f t="shared" si="270"/>
        <v>#N/A</v>
      </c>
      <c r="D17296" s="82" t="e">
        <f>VLOOKUP(Processed_Data!C17296,'Literature Lookup Tables'!$P$2:$Q$156,2,0)</f>
        <v>#N/A</v>
      </c>
    </row>
    <row r="17297" spans="1:4" x14ac:dyDescent="0.35">
      <c r="A17297" s="82" t="e">
        <f t="shared" si="270"/>
        <v>#N/A</v>
      </c>
      <c r="D17297" s="82" t="e">
        <f>VLOOKUP(Processed_Data!C17297,'Literature Lookup Tables'!$P$2:$Q$156,2,0)</f>
        <v>#N/A</v>
      </c>
    </row>
    <row r="17298" spans="1:4" x14ac:dyDescent="0.35">
      <c r="A17298" s="82" t="e">
        <f t="shared" si="270"/>
        <v>#N/A</v>
      </c>
      <c r="D17298" s="82" t="e">
        <f>VLOOKUP(Processed_Data!C17298,'Literature Lookup Tables'!$P$2:$Q$156,2,0)</f>
        <v>#N/A</v>
      </c>
    </row>
    <row r="17299" spans="1:4" x14ac:dyDescent="0.35">
      <c r="A17299" s="82" t="e">
        <f t="shared" si="270"/>
        <v>#N/A</v>
      </c>
      <c r="D17299" s="82" t="e">
        <f>VLOOKUP(Processed_Data!C17299,'Literature Lookup Tables'!$P$2:$Q$156,2,0)</f>
        <v>#N/A</v>
      </c>
    </row>
    <row r="17300" spans="1:4" x14ac:dyDescent="0.35">
      <c r="A17300" s="82" t="e">
        <f t="shared" si="270"/>
        <v>#N/A</v>
      </c>
      <c r="D17300" s="82" t="e">
        <f>VLOOKUP(Processed_Data!C17300,'Literature Lookup Tables'!$P$2:$Q$156,2,0)</f>
        <v>#N/A</v>
      </c>
    </row>
    <row r="17301" spans="1:4" x14ac:dyDescent="0.35">
      <c r="A17301" s="82" t="e">
        <f t="shared" si="270"/>
        <v>#N/A</v>
      </c>
      <c r="D17301" s="82" t="e">
        <f>VLOOKUP(Processed_Data!C17301,'Literature Lookup Tables'!$P$2:$Q$156,2,0)</f>
        <v>#N/A</v>
      </c>
    </row>
    <row r="17302" spans="1:4" x14ac:dyDescent="0.35">
      <c r="A17302" s="82" t="e">
        <f t="shared" si="270"/>
        <v>#N/A</v>
      </c>
      <c r="D17302" s="82" t="e">
        <f>VLOOKUP(Processed_Data!C17302,'Literature Lookup Tables'!$P$2:$Q$156,2,0)</f>
        <v>#N/A</v>
      </c>
    </row>
    <row r="17303" spans="1:4" x14ac:dyDescent="0.35">
      <c r="A17303" s="82" t="e">
        <f t="shared" si="270"/>
        <v>#N/A</v>
      </c>
      <c r="D17303" s="82" t="e">
        <f>VLOOKUP(Processed_Data!C17303,'Literature Lookup Tables'!$P$2:$Q$156,2,0)</f>
        <v>#N/A</v>
      </c>
    </row>
    <row r="17304" spans="1:4" x14ac:dyDescent="0.35">
      <c r="A17304" s="82" t="e">
        <f t="shared" si="270"/>
        <v>#N/A</v>
      </c>
      <c r="D17304" s="82" t="e">
        <f>VLOOKUP(Processed_Data!C17304,'Literature Lookup Tables'!$P$2:$Q$156,2,0)</f>
        <v>#N/A</v>
      </c>
    </row>
    <row r="17305" spans="1:4" x14ac:dyDescent="0.35">
      <c r="A17305" s="82" t="e">
        <f t="shared" si="270"/>
        <v>#N/A</v>
      </c>
      <c r="D17305" s="82" t="e">
        <f>VLOOKUP(Processed_Data!C17305,'Literature Lookup Tables'!$P$2:$Q$156,2,0)</f>
        <v>#N/A</v>
      </c>
    </row>
    <row r="17306" spans="1:4" x14ac:dyDescent="0.35">
      <c r="A17306" s="82" t="e">
        <f t="shared" si="270"/>
        <v>#N/A</v>
      </c>
      <c r="D17306" s="82" t="e">
        <f>VLOOKUP(Processed_Data!C17306,'Literature Lookup Tables'!$P$2:$Q$156,2,0)</f>
        <v>#N/A</v>
      </c>
    </row>
    <row r="17307" spans="1:4" x14ac:dyDescent="0.35">
      <c r="A17307" s="82" t="e">
        <f t="shared" si="270"/>
        <v>#N/A</v>
      </c>
      <c r="D17307" s="82" t="e">
        <f>VLOOKUP(Processed_Data!C17307,'Literature Lookup Tables'!$P$2:$Q$156,2,0)</f>
        <v>#N/A</v>
      </c>
    </row>
    <row r="17308" spans="1:4" x14ac:dyDescent="0.35">
      <c r="A17308" s="82" t="e">
        <f t="shared" si="270"/>
        <v>#N/A</v>
      </c>
      <c r="D17308" s="82" t="e">
        <f>VLOOKUP(Processed_Data!C17308,'Literature Lookup Tables'!$P$2:$Q$156,2,0)</f>
        <v>#N/A</v>
      </c>
    </row>
    <row r="17309" spans="1:4" x14ac:dyDescent="0.35">
      <c r="A17309" s="82" t="e">
        <f t="shared" si="270"/>
        <v>#N/A</v>
      </c>
      <c r="D17309" s="82" t="e">
        <f>VLOOKUP(Processed_Data!C17309,'Literature Lookup Tables'!$P$2:$Q$156,2,0)</f>
        <v>#N/A</v>
      </c>
    </row>
    <row r="17310" spans="1:4" x14ac:dyDescent="0.35">
      <c r="A17310" s="82" t="e">
        <f t="shared" si="270"/>
        <v>#N/A</v>
      </c>
      <c r="D17310" s="82" t="e">
        <f>VLOOKUP(Processed_Data!C17310,'Literature Lookup Tables'!$P$2:$Q$156,2,0)</f>
        <v>#N/A</v>
      </c>
    </row>
    <row r="17311" spans="1:4" x14ac:dyDescent="0.35">
      <c r="A17311" s="82" t="e">
        <f t="shared" si="270"/>
        <v>#N/A</v>
      </c>
      <c r="D17311" s="82" t="e">
        <f>VLOOKUP(Processed_Data!C17311,'Literature Lookup Tables'!$P$2:$Q$156,2,0)</f>
        <v>#N/A</v>
      </c>
    </row>
    <row r="17312" spans="1:4" x14ac:dyDescent="0.35">
      <c r="A17312" s="82" t="e">
        <f t="shared" si="270"/>
        <v>#N/A</v>
      </c>
      <c r="D17312" s="82" t="e">
        <f>VLOOKUP(Processed_Data!C17312,'Literature Lookup Tables'!$P$2:$Q$156,2,0)</f>
        <v>#N/A</v>
      </c>
    </row>
    <row r="17313" spans="1:4" x14ac:dyDescent="0.35">
      <c r="A17313" s="82" t="e">
        <f t="shared" si="270"/>
        <v>#N/A</v>
      </c>
      <c r="D17313" s="82" t="e">
        <f>VLOOKUP(Processed_Data!C17313,'Literature Lookup Tables'!$P$2:$Q$156,2,0)</f>
        <v>#N/A</v>
      </c>
    </row>
    <row r="17314" spans="1:4" x14ac:dyDescent="0.35">
      <c r="A17314" s="82" t="e">
        <f t="shared" si="270"/>
        <v>#N/A</v>
      </c>
      <c r="D17314" s="82" t="e">
        <f>VLOOKUP(Processed_Data!C17314,'Literature Lookup Tables'!$P$2:$Q$156,2,0)</f>
        <v>#N/A</v>
      </c>
    </row>
    <row r="17315" spans="1:4" x14ac:dyDescent="0.35">
      <c r="A17315" s="82" t="e">
        <f t="shared" si="270"/>
        <v>#N/A</v>
      </c>
      <c r="D17315" s="82" t="e">
        <f>VLOOKUP(Processed_Data!C17315,'Literature Lookup Tables'!$P$2:$Q$156,2,0)</f>
        <v>#N/A</v>
      </c>
    </row>
    <row r="17316" spans="1:4" x14ac:dyDescent="0.35">
      <c r="A17316" s="82" t="e">
        <f t="shared" si="270"/>
        <v>#N/A</v>
      </c>
      <c r="D17316" s="82" t="e">
        <f>VLOOKUP(Processed_Data!C17316,'Literature Lookup Tables'!$P$2:$Q$156,2,0)</f>
        <v>#N/A</v>
      </c>
    </row>
    <row r="17317" spans="1:4" x14ac:dyDescent="0.35">
      <c r="A17317" s="82" t="e">
        <f t="shared" si="270"/>
        <v>#N/A</v>
      </c>
      <c r="D17317" s="82" t="e">
        <f>VLOOKUP(Processed_Data!C17317,'Literature Lookup Tables'!$P$2:$Q$156,2,0)</f>
        <v>#N/A</v>
      </c>
    </row>
    <row r="17318" spans="1:4" x14ac:dyDescent="0.35">
      <c r="A17318" s="82" t="e">
        <f t="shared" si="270"/>
        <v>#N/A</v>
      </c>
      <c r="D17318" s="82" t="e">
        <f>VLOOKUP(Processed_Data!C17318,'Literature Lookup Tables'!$P$2:$Q$156,2,0)</f>
        <v>#N/A</v>
      </c>
    </row>
    <row r="17319" spans="1:4" x14ac:dyDescent="0.35">
      <c r="A17319" s="82" t="e">
        <f t="shared" si="270"/>
        <v>#N/A</v>
      </c>
      <c r="D17319" s="82" t="e">
        <f>VLOOKUP(Processed_Data!C17319,'Literature Lookup Tables'!$P$2:$Q$156,2,0)</f>
        <v>#N/A</v>
      </c>
    </row>
    <row r="17320" spans="1:4" x14ac:dyDescent="0.35">
      <c r="A17320" s="82" t="e">
        <f t="shared" si="270"/>
        <v>#N/A</v>
      </c>
      <c r="D17320" s="82" t="e">
        <f>VLOOKUP(Processed_Data!C17320,'Literature Lookup Tables'!$P$2:$Q$156,2,0)</f>
        <v>#N/A</v>
      </c>
    </row>
    <row r="17321" spans="1:4" x14ac:dyDescent="0.35">
      <c r="A17321" s="82" t="e">
        <f t="shared" si="270"/>
        <v>#N/A</v>
      </c>
      <c r="D17321" s="82" t="e">
        <f>VLOOKUP(Processed_Data!C17321,'Literature Lookup Tables'!$P$2:$Q$156,2,0)</f>
        <v>#N/A</v>
      </c>
    </row>
    <row r="17322" spans="1:4" x14ac:dyDescent="0.35">
      <c r="A17322" s="82" t="e">
        <f t="shared" si="270"/>
        <v>#N/A</v>
      </c>
      <c r="D17322" s="82" t="e">
        <f>VLOOKUP(Processed_Data!C17322,'Literature Lookup Tables'!$P$2:$Q$156,2,0)</f>
        <v>#N/A</v>
      </c>
    </row>
    <row r="17323" spans="1:4" x14ac:dyDescent="0.35">
      <c r="A17323" s="82" t="e">
        <f t="shared" si="270"/>
        <v>#N/A</v>
      </c>
      <c r="D17323" s="82" t="e">
        <f>VLOOKUP(Processed_Data!C17323,'Literature Lookup Tables'!$P$2:$Q$156,2,0)</f>
        <v>#N/A</v>
      </c>
    </row>
    <row r="17324" spans="1:4" x14ac:dyDescent="0.35">
      <c r="A17324" s="82" t="e">
        <f t="shared" si="270"/>
        <v>#N/A</v>
      </c>
      <c r="D17324" s="82" t="e">
        <f>VLOOKUP(Processed_Data!C17324,'Literature Lookup Tables'!$P$2:$Q$156,2,0)</f>
        <v>#N/A</v>
      </c>
    </row>
    <row r="17325" spans="1:4" x14ac:dyDescent="0.35">
      <c r="A17325" s="82" t="e">
        <f t="shared" si="270"/>
        <v>#N/A</v>
      </c>
      <c r="D17325" s="82" t="e">
        <f>VLOOKUP(Processed_Data!C17325,'Literature Lookup Tables'!$P$2:$Q$156,2,0)</f>
        <v>#N/A</v>
      </c>
    </row>
    <row r="17326" spans="1:4" x14ac:dyDescent="0.35">
      <c r="A17326" s="82" t="e">
        <f t="shared" si="270"/>
        <v>#N/A</v>
      </c>
      <c r="D17326" s="82" t="e">
        <f>VLOOKUP(Processed_Data!C17326,'Literature Lookup Tables'!$P$2:$Q$156,2,0)</f>
        <v>#N/A</v>
      </c>
    </row>
    <row r="17327" spans="1:4" x14ac:dyDescent="0.35">
      <c r="A17327" s="82" t="e">
        <f t="shared" si="270"/>
        <v>#N/A</v>
      </c>
      <c r="D17327" s="82" t="e">
        <f>VLOOKUP(Processed_Data!C17327,'Literature Lookup Tables'!$P$2:$Q$156,2,0)</f>
        <v>#N/A</v>
      </c>
    </row>
    <row r="17328" spans="1:4" x14ac:dyDescent="0.35">
      <c r="A17328" s="82" t="e">
        <f t="shared" si="270"/>
        <v>#N/A</v>
      </c>
      <c r="D17328" s="82" t="e">
        <f>VLOOKUP(Processed_Data!C17328,'Literature Lookup Tables'!$P$2:$Q$156,2,0)</f>
        <v>#N/A</v>
      </c>
    </row>
    <row r="17329" spans="1:4" x14ac:dyDescent="0.35">
      <c r="A17329" s="82" t="e">
        <f t="shared" si="270"/>
        <v>#N/A</v>
      </c>
      <c r="D17329" s="82" t="e">
        <f>VLOOKUP(Processed_Data!C17329,'Literature Lookup Tables'!$P$2:$Q$156,2,0)</f>
        <v>#N/A</v>
      </c>
    </row>
    <row r="17330" spans="1:4" x14ac:dyDescent="0.35">
      <c r="A17330" s="82" t="e">
        <f t="shared" si="270"/>
        <v>#N/A</v>
      </c>
      <c r="D17330" s="82" t="e">
        <f>VLOOKUP(Processed_Data!C17330,'Literature Lookup Tables'!$P$2:$Q$156,2,0)</f>
        <v>#N/A</v>
      </c>
    </row>
    <row r="17331" spans="1:4" x14ac:dyDescent="0.35">
      <c r="A17331" s="82" t="e">
        <f t="shared" si="270"/>
        <v>#N/A</v>
      </c>
      <c r="D17331" s="82" t="e">
        <f>VLOOKUP(Processed_Data!C17331,'Literature Lookup Tables'!$P$2:$Q$156,2,0)</f>
        <v>#N/A</v>
      </c>
    </row>
    <row r="17332" spans="1:4" x14ac:dyDescent="0.35">
      <c r="A17332" s="82" t="e">
        <f t="shared" si="270"/>
        <v>#N/A</v>
      </c>
      <c r="D17332" s="82" t="e">
        <f>VLOOKUP(Processed_Data!C17332,'Literature Lookup Tables'!$P$2:$Q$156,2,0)</f>
        <v>#N/A</v>
      </c>
    </row>
    <row r="17333" spans="1:4" x14ac:dyDescent="0.35">
      <c r="A17333" s="82" t="e">
        <f t="shared" si="270"/>
        <v>#N/A</v>
      </c>
      <c r="D17333" s="82" t="e">
        <f>VLOOKUP(Processed_Data!C17333,'Literature Lookup Tables'!$P$2:$Q$156,2,0)</f>
        <v>#N/A</v>
      </c>
    </row>
    <row r="17334" spans="1:4" x14ac:dyDescent="0.35">
      <c r="A17334" s="82" t="e">
        <f t="shared" si="270"/>
        <v>#N/A</v>
      </c>
      <c r="D17334" s="82" t="e">
        <f>VLOOKUP(Processed_Data!C17334,'Literature Lookup Tables'!$P$2:$Q$156,2,0)</f>
        <v>#N/A</v>
      </c>
    </row>
    <row r="17335" spans="1:4" x14ac:dyDescent="0.35">
      <c r="A17335" s="82" t="e">
        <f t="shared" si="270"/>
        <v>#N/A</v>
      </c>
      <c r="D17335" s="82" t="e">
        <f>VLOOKUP(Processed_Data!C17335,'Literature Lookup Tables'!$P$2:$Q$156,2,0)</f>
        <v>#N/A</v>
      </c>
    </row>
    <row r="17336" spans="1:4" x14ac:dyDescent="0.35">
      <c r="A17336" s="82" t="e">
        <f t="shared" si="270"/>
        <v>#N/A</v>
      </c>
      <c r="D17336" s="82" t="e">
        <f>VLOOKUP(Processed_Data!C17336,'Literature Lookup Tables'!$P$2:$Q$156,2,0)</f>
        <v>#N/A</v>
      </c>
    </row>
    <row r="17337" spans="1:4" x14ac:dyDescent="0.35">
      <c r="A17337" s="82" t="e">
        <f t="shared" si="270"/>
        <v>#N/A</v>
      </c>
      <c r="D17337" s="82" t="e">
        <f>VLOOKUP(Processed_Data!C17337,'Literature Lookup Tables'!$P$2:$Q$156,2,0)</f>
        <v>#N/A</v>
      </c>
    </row>
    <row r="17338" spans="1:4" x14ac:dyDescent="0.35">
      <c r="A17338" s="82" t="e">
        <f t="shared" si="270"/>
        <v>#N/A</v>
      </c>
      <c r="D17338" s="82" t="e">
        <f>VLOOKUP(Processed_Data!C17338,'Literature Lookup Tables'!$P$2:$Q$156,2,0)</f>
        <v>#N/A</v>
      </c>
    </row>
    <row r="17339" spans="1:4" x14ac:dyDescent="0.35">
      <c r="A17339" s="82" t="e">
        <f t="shared" si="270"/>
        <v>#N/A</v>
      </c>
      <c r="D17339" s="82" t="e">
        <f>VLOOKUP(Processed_Data!C17339,'Literature Lookup Tables'!$P$2:$Q$156,2,0)</f>
        <v>#N/A</v>
      </c>
    </row>
    <row r="17340" spans="1:4" x14ac:dyDescent="0.35">
      <c r="A17340" s="82" t="e">
        <f t="shared" si="270"/>
        <v>#N/A</v>
      </c>
      <c r="D17340" s="82" t="e">
        <f>VLOOKUP(Processed_Data!C17340,'Literature Lookup Tables'!$P$2:$Q$156,2,0)</f>
        <v>#N/A</v>
      </c>
    </row>
    <row r="17341" spans="1:4" x14ac:dyDescent="0.35">
      <c r="A17341" s="82" t="e">
        <f t="shared" si="270"/>
        <v>#N/A</v>
      </c>
      <c r="D17341" s="82" t="e">
        <f>VLOOKUP(Processed_Data!C17341,'Literature Lookup Tables'!$P$2:$Q$156,2,0)</f>
        <v>#N/A</v>
      </c>
    </row>
    <row r="17342" spans="1:4" x14ac:dyDescent="0.35">
      <c r="A17342" s="82" t="e">
        <f t="shared" si="270"/>
        <v>#N/A</v>
      </c>
      <c r="D17342" s="82" t="e">
        <f>VLOOKUP(Processed_Data!C17342,'Literature Lookup Tables'!$P$2:$Q$156,2,0)</f>
        <v>#N/A</v>
      </c>
    </row>
    <row r="17343" spans="1:4" x14ac:dyDescent="0.35">
      <c r="A17343" s="82" t="e">
        <f t="shared" si="270"/>
        <v>#N/A</v>
      </c>
      <c r="D17343" s="82" t="e">
        <f>VLOOKUP(Processed_Data!C17343,'Literature Lookup Tables'!$P$2:$Q$156,2,0)</f>
        <v>#N/A</v>
      </c>
    </row>
    <row r="17344" spans="1:4" x14ac:dyDescent="0.35">
      <c r="A17344" s="82" t="e">
        <f t="shared" si="270"/>
        <v>#N/A</v>
      </c>
      <c r="D17344" s="82" t="e">
        <f>VLOOKUP(Processed_Data!C17344,'Literature Lookup Tables'!$P$2:$Q$156,2,0)</f>
        <v>#N/A</v>
      </c>
    </row>
    <row r="17345" spans="1:4" x14ac:dyDescent="0.35">
      <c r="A17345" s="82" t="e">
        <f t="shared" si="270"/>
        <v>#N/A</v>
      </c>
      <c r="D17345" s="82" t="e">
        <f>VLOOKUP(Processed_Data!C17345,'Literature Lookup Tables'!$P$2:$Q$156,2,0)</f>
        <v>#N/A</v>
      </c>
    </row>
    <row r="17346" spans="1:4" x14ac:dyDescent="0.35">
      <c r="A17346" s="82" t="e">
        <f t="shared" si="270"/>
        <v>#N/A</v>
      </c>
      <c r="D17346" s="82" t="e">
        <f>VLOOKUP(Processed_Data!C17346,'Literature Lookup Tables'!$P$2:$Q$156,2,0)</f>
        <v>#N/A</v>
      </c>
    </row>
    <row r="17347" spans="1:4" x14ac:dyDescent="0.35">
      <c r="A17347" s="82" t="e">
        <f t="shared" si="270"/>
        <v>#N/A</v>
      </c>
      <c r="D17347" s="82" t="e">
        <f>VLOOKUP(Processed_Data!C17347,'Literature Lookup Tables'!$P$2:$Q$156,2,0)</f>
        <v>#N/A</v>
      </c>
    </row>
    <row r="17348" spans="1:4" x14ac:dyDescent="0.35">
      <c r="A17348" s="82" t="e">
        <f t="shared" si="270"/>
        <v>#N/A</v>
      </c>
      <c r="D17348" s="82" t="e">
        <f>VLOOKUP(Processed_Data!C17348,'Literature Lookup Tables'!$P$2:$Q$156,2,0)</f>
        <v>#N/A</v>
      </c>
    </row>
    <row r="17349" spans="1:4" x14ac:dyDescent="0.35">
      <c r="A17349" s="82" t="e">
        <f t="shared" si="270"/>
        <v>#N/A</v>
      </c>
      <c r="D17349" s="82" t="e">
        <f>VLOOKUP(Processed_Data!C17349,'Literature Lookup Tables'!$P$2:$Q$156,2,0)</f>
        <v>#N/A</v>
      </c>
    </row>
    <row r="17350" spans="1:4" x14ac:dyDescent="0.35">
      <c r="A17350" s="82" t="e">
        <f t="shared" si="270"/>
        <v>#N/A</v>
      </c>
      <c r="D17350" s="82" t="e">
        <f>VLOOKUP(Processed_Data!C17350,'Literature Lookup Tables'!$P$2:$Q$156,2,0)</f>
        <v>#N/A</v>
      </c>
    </row>
    <row r="17351" spans="1:4" x14ac:dyDescent="0.35">
      <c r="A17351" s="82" t="e">
        <f t="shared" ref="A17351:A17414" si="271">F17351&amp;"-"&amp;E17351&amp;"-"&amp;D17351</f>
        <v>#N/A</v>
      </c>
      <c r="D17351" s="82" t="e">
        <f>VLOOKUP(Processed_Data!C17351,'Literature Lookup Tables'!$P$2:$Q$156,2,0)</f>
        <v>#N/A</v>
      </c>
    </row>
    <row r="17352" spans="1:4" x14ac:dyDescent="0.35">
      <c r="A17352" s="82" t="e">
        <f t="shared" si="271"/>
        <v>#N/A</v>
      </c>
      <c r="D17352" s="82" t="e">
        <f>VLOOKUP(Processed_Data!C17352,'Literature Lookup Tables'!$P$2:$Q$156,2,0)</f>
        <v>#N/A</v>
      </c>
    </row>
    <row r="17353" spans="1:4" x14ac:dyDescent="0.35">
      <c r="A17353" s="82" t="e">
        <f t="shared" si="271"/>
        <v>#N/A</v>
      </c>
      <c r="D17353" s="82" t="e">
        <f>VLOOKUP(Processed_Data!C17353,'Literature Lookup Tables'!$P$2:$Q$156,2,0)</f>
        <v>#N/A</v>
      </c>
    </row>
    <row r="17354" spans="1:4" x14ac:dyDescent="0.35">
      <c r="A17354" s="82" t="e">
        <f t="shared" si="271"/>
        <v>#N/A</v>
      </c>
      <c r="D17354" s="82" t="e">
        <f>VLOOKUP(Processed_Data!C17354,'Literature Lookup Tables'!$P$2:$Q$156,2,0)</f>
        <v>#N/A</v>
      </c>
    </row>
    <row r="17355" spans="1:4" x14ac:dyDescent="0.35">
      <c r="A17355" s="82" t="e">
        <f t="shared" si="271"/>
        <v>#N/A</v>
      </c>
      <c r="D17355" s="82" t="e">
        <f>VLOOKUP(Processed_Data!C17355,'Literature Lookup Tables'!$P$2:$Q$156,2,0)</f>
        <v>#N/A</v>
      </c>
    </row>
    <row r="17356" spans="1:4" x14ac:dyDescent="0.35">
      <c r="A17356" s="82" t="e">
        <f t="shared" si="271"/>
        <v>#N/A</v>
      </c>
      <c r="D17356" s="82" t="e">
        <f>VLOOKUP(Processed_Data!C17356,'Literature Lookup Tables'!$P$2:$Q$156,2,0)</f>
        <v>#N/A</v>
      </c>
    </row>
    <row r="17357" spans="1:4" x14ac:dyDescent="0.35">
      <c r="A17357" s="82" t="e">
        <f t="shared" si="271"/>
        <v>#N/A</v>
      </c>
      <c r="D17357" s="82" t="e">
        <f>VLOOKUP(Processed_Data!C17357,'Literature Lookup Tables'!$P$2:$Q$156,2,0)</f>
        <v>#N/A</v>
      </c>
    </row>
    <row r="17358" spans="1:4" x14ac:dyDescent="0.35">
      <c r="A17358" s="82" t="e">
        <f t="shared" si="271"/>
        <v>#N/A</v>
      </c>
      <c r="D17358" s="82" t="e">
        <f>VLOOKUP(Processed_Data!C17358,'Literature Lookup Tables'!$P$2:$Q$156,2,0)</f>
        <v>#N/A</v>
      </c>
    </row>
    <row r="17359" spans="1:4" x14ac:dyDescent="0.35">
      <c r="A17359" s="82" t="e">
        <f t="shared" si="271"/>
        <v>#N/A</v>
      </c>
      <c r="D17359" s="82" t="e">
        <f>VLOOKUP(Processed_Data!C17359,'Literature Lookup Tables'!$P$2:$Q$156,2,0)</f>
        <v>#N/A</v>
      </c>
    </row>
    <row r="17360" spans="1:4" x14ac:dyDescent="0.35">
      <c r="A17360" s="82" t="e">
        <f t="shared" si="271"/>
        <v>#N/A</v>
      </c>
      <c r="D17360" s="82" t="e">
        <f>VLOOKUP(Processed_Data!C17360,'Literature Lookup Tables'!$P$2:$Q$156,2,0)</f>
        <v>#N/A</v>
      </c>
    </row>
    <row r="17361" spans="1:4" x14ac:dyDescent="0.35">
      <c r="A17361" s="82" t="e">
        <f t="shared" si="271"/>
        <v>#N/A</v>
      </c>
      <c r="D17361" s="82" t="e">
        <f>VLOOKUP(Processed_Data!C17361,'Literature Lookup Tables'!$P$2:$Q$156,2,0)</f>
        <v>#N/A</v>
      </c>
    </row>
    <row r="17362" spans="1:4" x14ac:dyDescent="0.35">
      <c r="A17362" s="82" t="e">
        <f t="shared" si="271"/>
        <v>#N/A</v>
      </c>
      <c r="D17362" s="82" t="e">
        <f>VLOOKUP(Processed_Data!C17362,'Literature Lookup Tables'!$P$2:$Q$156,2,0)</f>
        <v>#N/A</v>
      </c>
    </row>
    <row r="17363" spans="1:4" x14ac:dyDescent="0.35">
      <c r="A17363" s="82" t="e">
        <f t="shared" si="271"/>
        <v>#N/A</v>
      </c>
      <c r="D17363" s="82" t="e">
        <f>VLOOKUP(Processed_Data!C17363,'Literature Lookup Tables'!$P$2:$Q$156,2,0)</f>
        <v>#N/A</v>
      </c>
    </row>
    <row r="17364" spans="1:4" x14ac:dyDescent="0.35">
      <c r="A17364" s="82" t="e">
        <f t="shared" si="271"/>
        <v>#N/A</v>
      </c>
      <c r="D17364" s="82" t="e">
        <f>VLOOKUP(Processed_Data!C17364,'Literature Lookup Tables'!$P$2:$Q$156,2,0)</f>
        <v>#N/A</v>
      </c>
    </row>
    <row r="17365" spans="1:4" x14ac:dyDescent="0.35">
      <c r="A17365" s="82" t="e">
        <f t="shared" si="271"/>
        <v>#N/A</v>
      </c>
      <c r="D17365" s="82" t="e">
        <f>VLOOKUP(Processed_Data!C17365,'Literature Lookup Tables'!$P$2:$Q$156,2,0)</f>
        <v>#N/A</v>
      </c>
    </row>
    <row r="17366" spans="1:4" x14ac:dyDescent="0.35">
      <c r="A17366" s="82" t="e">
        <f t="shared" si="271"/>
        <v>#N/A</v>
      </c>
      <c r="D17366" s="82" t="e">
        <f>VLOOKUP(Processed_Data!C17366,'Literature Lookup Tables'!$P$2:$Q$156,2,0)</f>
        <v>#N/A</v>
      </c>
    </row>
    <row r="17367" spans="1:4" x14ac:dyDescent="0.35">
      <c r="A17367" s="82" t="e">
        <f t="shared" si="271"/>
        <v>#N/A</v>
      </c>
      <c r="D17367" s="82" t="e">
        <f>VLOOKUP(Processed_Data!C17367,'Literature Lookup Tables'!$P$2:$Q$156,2,0)</f>
        <v>#N/A</v>
      </c>
    </row>
    <row r="17368" spans="1:4" x14ac:dyDescent="0.35">
      <c r="A17368" s="82" t="e">
        <f t="shared" si="271"/>
        <v>#N/A</v>
      </c>
      <c r="D17368" s="82" t="e">
        <f>VLOOKUP(Processed_Data!C17368,'Literature Lookup Tables'!$P$2:$Q$156,2,0)</f>
        <v>#N/A</v>
      </c>
    </row>
    <row r="17369" spans="1:4" x14ac:dyDescent="0.35">
      <c r="A17369" s="82" t="e">
        <f t="shared" si="271"/>
        <v>#N/A</v>
      </c>
      <c r="D17369" s="82" t="e">
        <f>VLOOKUP(Processed_Data!C17369,'Literature Lookup Tables'!$P$2:$Q$156,2,0)</f>
        <v>#N/A</v>
      </c>
    </row>
    <row r="17370" spans="1:4" x14ac:dyDescent="0.35">
      <c r="A17370" s="82" t="e">
        <f t="shared" si="271"/>
        <v>#N/A</v>
      </c>
      <c r="D17370" s="82" t="e">
        <f>VLOOKUP(Processed_Data!C17370,'Literature Lookup Tables'!$P$2:$Q$156,2,0)</f>
        <v>#N/A</v>
      </c>
    </row>
    <row r="17371" spans="1:4" x14ac:dyDescent="0.35">
      <c r="A17371" s="82" t="e">
        <f t="shared" si="271"/>
        <v>#N/A</v>
      </c>
      <c r="D17371" s="82" t="e">
        <f>VLOOKUP(Processed_Data!C17371,'Literature Lookup Tables'!$P$2:$Q$156,2,0)</f>
        <v>#N/A</v>
      </c>
    </row>
    <row r="17372" spans="1:4" x14ac:dyDescent="0.35">
      <c r="A17372" s="82" t="e">
        <f t="shared" si="271"/>
        <v>#N/A</v>
      </c>
      <c r="D17372" s="82" t="e">
        <f>VLOOKUP(Processed_Data!C17372,'Literature Lookup Tables'!$P$2:$Q$156,2,0)</f>
        <v>#N/A</v>
      </c>
    </row>
    <row r="17373" spans="1:4" x14ac:dyDescent="0.35">
      <c r="A17373" s="82" t="e">
        <f t="shared" si="271"/>
        <v>#N/A</v>
      </c>
      <c r="D17373" s="82" t="e">
        <f>VLOOKUP(Processed_Data!C17373,'Literature Lookup Tables'!$P$2:$Q$156,2,0)</f>
        <v>#N/A</v>
      </c>
    </row>
    <row r="17374" spans="1:4" x14ac:dyDescent="0.35">
      <c r="A17374" s="82" t="e">
        <f t="shared" si="271"/>
        <v>#N/A</v>
      </c>
      <c r="D17374" s="82" t="e">
        <f>VLOOKUP(Processed_Data!C17374,'Literature Lookup Tables'!$P$2:$Q$156,2,0)</f>
        <v>#N/A</v>
      </c>
    </row>
    <row r="17375" spans="1:4" x14ac:dyDescent="0.35">
      <c r="A17375" s="82" t="e">
        <f t="shared" si="271"/>
        <v>#N/A</v>
      </c>
      <c r="D17375" s="82" t="e">
        <f>VLOOKUP(Processed_Data!C17375,'Literature Lookup Tables'!$P$2:$Q$156,2,0)</f>
        <v>#N/A</v>
      </c>
    </row>
    <row r="17376" spans="1:4" x14ac:dyDescent="0.35">
      <c r="A17376" s="82" t="e">
        <f t="shared" si="271"/>
        <v>#N/A</v>
      </c>
      <c r="D17376" s="82" t="e">
        <f>VLOOKUP(Processed_Data!C17376,'Literature Lookup Tables'!$P$2:$Q$156,2,0)</f>
        <v>#N/A</v>
      </c>
    </row>
    <row r="17377" spans="1:4" x14ac:dyDescent="0.35">
      <c r="A17377" s="82" t="e">
        <f t="shared" si="271"/>
        <v>#N/A</v>
      </c>
      <c r="D17377" s="82" t="e">
        <f>VLOOKUP(Processed_Data!C17377,'Literature Lookup Tables'!$P$2:$Q$156,2,0)</f>
        <v>#N/A</v>
      </c>
    </row>
    <row r="17378" spans="1:4" x14ac:dyDescent="0.35">
      <c r="A17378" s="82" t="e">
        <f t="shared" si="271"/>
        <v>#N/A</v>
      </c>
      <c r="D17378" s="82" t="e">
        <f>VLOOKUP(Processed_Data!C17378,'Literature Lookup Tables'!$P$2:$Q$156,2,0)</f>
        <v>#N/A</v>
      </c>
    </row>
    <row r="17379" spans="1:4" x14ac:dyDescent="0.35">
      <c r="A17379" s="82" t="e">
        <f t="shared" si="271"/>
        <v>#N/A</v>
      </c>
      <c r="D17379" s="82" t="e">
        <f>VLOOKUP(Processed_Data!C17379,'Literature Lookup Tables'!$P$2:$Q$156,2,0)</f>
        <v>#N/A</v>
      </c>
    </row>
    <row r="17380" spans="1:4" x14ac:dyDescent="0.35">
      <c r="A17380" s="82" t="e">
        <f t="shared" si="271"/>
        <v>#N/A</v>
      </c>
      <c r="D17380" s="82" t="e">
        <f>VLOOKUP(Processed_Data!C17380,'Literature Lookup Tables'!$P$2:$Q$156,2,0)</f>
        <v>#N/A</v>
      </c>
    </row>
    <row r="17381" spans="1:4" x14ac:dyDescent="0.35">
      <c r="A17381" s="82" t="e">
        <f t="shared" si="271"/>
        <v>#N/A</v>
      </c>
      <c r="D17381" s="82" t="e">
        <f>VLOOKUP(Processed_Data!C17381,'Literature Lookup Tables'!$P$2:$Q$156,2,0)</f>
        <v>#N/A</v>
      </c>
    </row>
    <row r="17382" spans="1:4" x14ac:dyDescent="0.35">
      <c r="A17382" s="82" t="e">
        <f t="shared" si="271"/>
        <v>#N/A</v>
      </c>
      <c r="D17382" s="82" t="e">
        <f>VLOOKUP(Processed_Data!C17382,'Literature Lookup Tables'!$P$2:$Q$156,2,0)</f>
        <v>#N/A</v>
      </c>
    </row>
    <row r="17383" spans="1:4" x14ac:dyDescent="0.35">
      <c r="A17383" s="82" t="e">
        <f t="shared" si="271"/>
        <v>#N/A</v>
      </c>
      <c r="D17383" s="82" t="e">
        <f>VLOOKUP(Processed_Data!C17383,'Literature Lookup Tables'!$P$2:$Q$156,2,0)</f>
        <v>#N/A</v>
      </c>
    </row>
    <row r="17384" spans="1:4" x14ac:dyDescent="0.35">
      <c r="A17384" s="82" t="e">
        <f t="shared" si="271"/>
        <v>#N/A</v>
      </c>
      <c r="D17384" s="82" t="e">
        <f>VLOOKUP(Processed_Data!C17384,'Literature Lookup Tables'!$P$2:$Q$156,2,0)</f>
        <v>#N/A</v>
      </c>
    </row>
    <row r="17385" spans="1:4" x14ac:dyDescent="0.35">
      <c r="A17385" s="82" t="e">
        <f t="shared" si="271"/>
        <v>#N/A</v>
      </c>
      <c r="D17385" s="82" t="e">
        <f>VLOOKUP(Processed_Data!C17385,'Literature Lookup Tables'!$P$2:$Q$156,2,0)</f>
        <v>#N/A</v>
      </c>
    </row>
    <row r="17386" spans="1:4" x14ac:dyDescent="0.35">
      <c r="A17386" s="82" t="e">
        <f t="shared" si="271"/>
        <v>#N/A</v>
      </c>
      <c r="D17386" s="82" t="e">
        <f>VLOOKUP(Processed_Data!C17386,'Literature Lookup Tables'!$P$2:$Q$156,2,0)</f>
        <v>#N/A</v>
      </c>
    </row>
    <row r="17387" spans="1:4" x14ac:dyDescent="0.35">
      <c r="A17387" s="82" t="e">
        <f t="shared" si="271"/>
        <v>#N/A</v>
      </c>
      <c r="D17387" s="82" t="e">
        <f>VLOOKUP(Processed_Data!C17387,'Literature Lookup Tables'!$P$2:$Q$156,2,0)</f>
        <v>#N/A</v>
      </c>
    </row>
    <row r="17388" spans="1:4" x14ac:dyDescent="0.35">
      <c r="A17388" s="82" t="e">
        <f t="shared" si="271"/>
        <v>#N/A</v>
      </c>
      <c r="D17388" s="82" t="e">
        <f>VLOOKUP(Processed_Data!C17388,'Literature Lookup Tables'!$P$2:$Q$156,2,0)</f>
        <v>#N/A</v>
      </c>
    </row>
    <row r="17389" spans="1:4" x14ac:dyDescent="0.35">
      <c r="A17389" s="82" t="e">
        <f t="shared" si="271"/>
        <v>#N/A</v>
      </c>
      <c r="D17389" s="82" t="e">
        <f>VLOOKUP(Processed_Data!C17389,'Literature Lookup Tables'!$P$2:$Q$156,2,0)</f>
        <v>#N/A</v>
      </c>
    </row>
    <row r="17390" spans="1:4" x14ac:dyDescent="0.35">
      <c r="A17390" s="82" t="e">
        <f t="shared" si="271"/>
        <v>#N/A</v>
      </c>
      <c r="D17390" s="82" t="e">
        <f>VLOOKUP(Processed_Data!C17390,'Literature Lookup Tables'!$P$2:$Q$156,2,0)</f>
        <v>#N/A</v>
      </c>
    </row>
    <row r="17391" spans="1:4" x14ac:dyDescent="0.35">
      <c r="A17391" s="82" t="e">
        <f t="shared" si="271"/>
        <v>#N/A</v>
      </c>
      <c r="D17391" s="82" t="e">
        <f>VLOOKUP(Processed_Data!C17391,'Literature Lookup Tables'!$P$2:$Q$156,2,0)</f>
        <v>#N/A</v>
      </c>
    </row>
    <row r="17392" spans="1:4" x14ac:dyDescent="0.35">
      <c r="A17392" s="82" t="e">
        <f t="shared" si="271"/>
        <v>#N/A</v>
      </c>
      <c r="D17392" s="82" t="e">
        <f>VLOOKUP(Processed_Data!C17392,'Literature Lookup Tables'!$P$2:$Q$156,2,0)</f>
        <v>#N/A</v>
      </c>
    </row>
    <row r="17393" spans="1:4" x14ac:dyDescent="0.35">
      <c r="A17393" s="82" t="e">
        <f t="shared" si="271"/>
        <v>#N/A</v>
      </c>
      <c r="D17393" s="82" t="e">
        <f>VLOOKUP(Processed_Data!C17393,'Literature Lookup Tables'!$P$2:$Q$156,2,0)</f>
        <v>#N/A</v>
      </c>
    </row>
    <row r="17394" spans="1:4" x14ac:dyDescent="0.35">
      <c r="A17394" s="82" t="e">
        <f t="shared" si="271"/>
        <v>#N/A</v>
      </c>
      <c r="D17394" s="82" t="e">
        <f>VLOOKUP(Processed_Data!C17394,'Literature Lookup Tables'!$P$2:$Q$156,2,0)</f>
        <v>#N/A</v>
      </c>
    </row>
    <row r="17395" spans="1:4" x14ac:dyDescent="0.35">
      <c r="A17395" s="82" t="e">
        <f t="shared" si="271"/>
        <v>#N/A</v>
      </c>
      <c r="D17395" s="82" t="e">
        <f>VLOOKUP(Processed_Data!C17395,'Literature Lookup Tables'!$P$2:$Q$156,2,0)</f>
        <v>#N/A</v>
      </c>
    </row>
    <row r="17396" spans="1:4" x14ac:dyDescent="0.35">
      <c r="A17396" s="82" t="e">
        <f t="shared" si="271"/>
        <v>#N/A</v>
      </c>
      <c r="D17396" s="82" t="e">
        <f>VLOOKUP(Processed_Data!C17396,'Literature Lookup Tables'!$P$2:$Q$156,2,0)</f>
        <v>#N/A</v>
      </c>
    </row>
    <row r="17397" spans="1:4" x14ac:dyDescent="0.35">
      <c r="A17397" s="82" t="e">
        <f t="shared" si="271"/>
        <v>#N/A</v>
      </c>
      <c r="D17397" s="82" t="e">
        <f>VLOOKUP(Processed_Data!C17397,'Literature Lookup Tables'!$P$2:$Q$156,2,0)</f>
        <v>#N/A</v>
      </c>
    </row>
    <row r="17398" spans="1:4" x14ac:dyDescent="0.35">
      <c r="A17398" s="82" t="e">
        <f t="shared" si="271"/>
        <v>#N/A</v>
      </c>
      <c r="D17398" s="82" t="e">
        <f>VLOOKUP(Processed_Data!C17398,'Literature Lookup Tables'!$P$2:$Q$156,2,0)</f>
        <v>#N/A</v>
      </c>
    </row>
    <row r="17399" spans="1:4" x14ac:dyDescent="0.35">
      <c r="A17399" s="82" t="e">
        <f t="shared" si="271"/>
        <v>#N/A</v>
      </c>
      <c r="D17399" s="82" t="e">
        <f>VLOOKUP(Processed_Data!C17399,'Literature Lookup Tables'!$P$2:$Q$156,2,0)</f>
        <v>#N/A</v>
      </c>
    </row>
    <row r="17400" spans="1:4" x14ac:dyDescent="0.35">
      <c r="A17400" s="82" t="e">
        <f t="shared" si="271"/>
        <v>#N/A</v>
      </c>
      <c r="D17400" s="82" t="e">
        <f>VLOOKUP(Processed_Data!C17400,'Literature Lookup Tables'!$P$2:$Q$156,2,0)</f>
        <v>#N/A</v>
      </c>
    </row>
    <row r="17401" spans="1:4" x14ac:dyDescent="0.35">
      <c r="A17401" s="82" t="e">
        <f t="shared" si="271"/>
        <v>#N/A</v>
      </c>
      <c r="D17401" s="82" t="e">
        <f>VLOOKUP(Processed_Data!C17401,'Literature Lookup Tables'!$P$2:$Q$156,2,0)</f>
        <v>#N/A</v>
      </c>
    </row>
    <row r="17402" spans="1:4" x14ac:dyDescent="0.35">
      <c r="A17402" s="82" t="e">
        <f t="shared" si="271"/>
        <v>#N/A</v>
      </c>
      <c r="D17402" s="82" t="e">
        <f>VLOOKUP(Processed_Data!C17402,'Literature Lookup Tables'!$P$2:$Q$156,2,0)</f>
        <v>#N/A</v>
      </c>
    </row>
    <row r="17403" spans="1:4" x14ac:dyDescent="0.35">
      <c r="A17403" s="82" t="e">
        <f t="shared" si="271"/>
        <v>#N/A</v>
      </c>
      <c r="D17403" s="82" t="e">
        <f>VLOOKUP(Processed_Data!C17403,'Literature Lookup Tables'!$P$2:$Q$156,2,0)</f>
        <v>#N/A</v>
      </c>
    </row>
    <row r="17404" spans="1:4" x14ac:dyDescent="0.35">
      <c r="A17404" s="82" t="e">
        <f t="shared" si="271"/>
        <v>#N/A</v>
      </c>
      <c r="D17404" s="82" t="e">
        <f>VLOOKUP(Processed_Data!C17404,'Literature Lookup Tables'!$P$2:$Q$156,2,0)</f>
        <v>#N/A</v>
      </c>
    </row>
    <row r="17405" spans="1:4" x14ac:dyDescent="0.35">
      <c r="A17405" s="82" t="e">
        <f t="shared" si="271"/>
        <v>#N/A</v>
      </c>
      <c r="D17405" s="82" t="e">
        <f>VLOOKUP(Processed_Data!C17405,'Literature Lookup Tables'!$P$2:$Q$156,2,0)</f>
        <v>#N/A</v>
      </c>
    </row>
    <row r="17406" spans="1:4" x14ac:dyDescent="0.35">
      <c r="A17406" s="82" t="e">
        <f t="shared" si="271"/>
        <v>#N/A</v>
      </c>
      <c r="D17406" s="82" t="e">
        <f>VLOOKUP(Processed_Data!C17406,'Literature Lookup Tables'!$P$2:$Q$156,2,0)</f>
        <v>#N/A</v>
      </c>
    </row>
    <row r="17407" spans="1:4" x14ac:dyDescent="0.35">
      <c r="A17407" s="82" t="e">
        <f t="shared" si="271"/>
        <v>#N/A</v>
      </c>
      <c r="D17407" s="82" t="e">
        <f>VLOOKUP(Processed_Data!C17407,'Literature Lookup Tables'!$P$2:$Q$156,2,0)</f>
        <v>#N/A</v>
      </c>
    </row>
    <row r="17408" spans="1:4" x14ac:dyDescent="0.35">
      <c r="A17408" s="82" t="e">
        <f t="shared" si="271"/>
        <v>#N/A</v>
      </c>
      <c r="D17408" s="82" t="e">
        <f>VLOOKUP(Processed_Data!C17408,'Literature Lookup Tables'!$P$2:$Q$156,2,0)</f>
        <v>#N/A</v>
      </c>
    </row>
    <row r="17409" spans="1:4" x14ac:dyDescent="0.35">
      <c r="A17409" s="82" t="e">
        <f t="shared" si="271"/>
        <v>#N/A</v>
      </c>
      <c r="D17409" s="82" t="e">
        <f>VLOOKUP(Processed_Data!C17409,'Literature Lookup Tables'!$P$2:$Q$156,2,0)</f>
        <v>#N/A</v>
      </c>
    </row>
    <row r="17410" spans="1:4" x14ac:dyDescent="0.35">
      <c r="A17410" s="82" t="e">
        <f t="shared" si="271"/>
        <v>#N/A</v>
      </c>
      <c r="D17410" s="82" t="e">
        <f>VLOOKUP(Processed_Data!C17410,'Literature Lookup Tables'!$P$2:$Q$156,2,0)</f>
        <v>#N/A</v>
      </c>
    </row>
    <row r="17411" spans="1:4" x14ac:dyDescent="0.35">
      <c r="A17411" s="82" t="e">
        <f t="shared" si="271"/>
        <v>#N/A</v>
      </c>
      <c r="D17411" s="82" t="e">
        <f>VLOOKUP(Processed_Data!C17411,'Literature Lookup Tables'!$P$2:$Q$156,2,0)</f>
        <v>#N/A</v>
      </c>
    </row>
    <row r="17412" spans="1:4" x14ac:dyDescent="0.35">
      <c r="A17412" s="82" t="e">
        <f t="shared" si="271"/>
        <v>#N/A</v>
      </c>
      <c r="D17412" s="82" t="e">
        <f>VLOOKUP(Processed_Data!C17412,'Literature Lookup Tables'!$P$2:$Q$156,2,0)</f>
        <v>#N/A</v>
      </c>
    </row>
    <row r="17413" spans="1:4" x14ac:dyDescent="0.35">
      <c r="A17413" s="82" t="e">
        <f t="shared" si="271"/>
        <v>#N/A</v>
      </c>
      <c r="D17413" s="82" t="e">
        <f>VLOOKUP(Processed_Data!C17413,'Literature Lookup Tables'!$P$2:$Q$156,2,0)</f>
        <v>#N/A</v>
      </c>
    </row>
    <row r="17414" spans="1:4" x14ac:dyDescent="0.35">
      <c r="A17414" s="82" t="e">
        <f t="shared" si="271"/>
        <v>#N/A</v>
      </c>
      <c r="D17414" s="82" t="e">
        <f>VLOOKUP(Processed_Data!C17414,'Literature Lookup Tables'!$P$2:$Q$156,2,0)</f>
        <v>#N/A</v>
      </c>
    </row>
    <row r="17415" spans="1:4" x14ac:dyDescent="0.35">
      <c r="A17415" s="82" t="e">
        <f t="shared" ref="A17415:A17478" si="272">F17415&amp;"-"&amp;E17415&amp;"-"&amp;D17415</f>
        <v>#N/A</v>
      </c>
      <c r="D17415" s="82" t="e">
        <f>VLOOKUP(Processed_Data!C17415,'Literature Lookup Tables'!$P$2:$Q$156,2,0)</f>
        <v>#N/A</v>
      </c>
    </row>
    <row r="17416" spans="1:4" x14ac:dyDescent="0.35">
      <c r="A17416" s="82" t="e">
        <f t="shared" si="272"/>
        <v>#N/A</v>
      </c>
      <c r="D17416" s="82" t="e">
        <f>VLOOKUP(Processed_Data!C17416,'Literature Lookup Tables'!$P$2:$Q$156,2,0)</f>
        <v>#N/A</v>
      </c>
    </row>
    <row r="17417" spans="1:4" x14ac:dyDescent="0.35">
      <c r="A17417" s="82" t="e">
        <f t="shared" si="272"/>
        <v>#N/A</v>
      </c>
      <c r="D17417" s="82" t="e">
        <f>VLOOKUP(Processed_Data!C17417,'Literature Lookup Tables'!$P$2:$Q$156,2,0)</f>
        <v>#N/A</v>
      </c>
    </row>
    <row r="17418" spans="1:4" x14ac:dyDescent="0.35">
      <c r="A17418" s="82" t="e">
        <f t="shared" si="272"/>
        <v>#N/A</v>
      </c>
      <c r="D17418" s="82" t="e">
        <f>VLOOKUP(Processed_Data!C17418,'Literature Lookup Tables'!$P$2:$Q$156,2,0)</f>
        <v>#N/A</v>
      </c>
    </row>
    <row r="17419" spans="1:4" x14ac:dyDescent="0.35">
      <c r="A17419" s="82" t="e">
        <f t="shared" si="272"/>
        <v>#N/A</v>
      </c>
      <c r="D17419" s="82" t="e">
        <f>VLOOKUP(Processed_Data!C17419,'Literature Lookup Tables'!$P$2:$Q$156,2,0)</f>
        <v>#N/A</v>
      </c>
    </row>
    <row r="17420" spans="1:4" x14ac:dyDescent="0.35">
      <c r="A17420" s="82" t="e">
        <f t="shared" si="272"/>
        <v>#N/A</v>
      </c>
      <c r="D17420" s="82" t="e">
        <f>VLOOKUP(Processed_Data!C17420,'Literature Lookup Tables'!$P$2:$Q$156,2,0)</f>
        <v>#N/A</v>
      </c>
    </row>
    <row r="17421" spans="1:4" x14ac:dyDescent="0.35">
      <c r="A17421" s="82" t="e">
        <f t="shared" si="272"/>
        <v>#N/A</v>
      </c>
      <c r="D17421" s="82" t="e">
        <f>VLOOKUP(Processed_Data!C17421,'Literature Lookup Tables'!$P$2:$Q$156,2,0)</f>
        <v>#N/A</v>
      </c>
    </row>
    <row r="17422" spans="1:4" x14ac:dyDescent="0.35">
      <c r="A17422" s="82" t="e">
        <f t="shared" si="272"/>
        <v>#N/A</v>
      </c>
      <c r="D17422" s="82" t="e">
        <f>VLOOKUP(Processed_Data!C17422,'Literature Lookup Tables'!$P$2:$Q$156,2,0)</f>
        <v>#N/A</v>
      </c>
    </row>
    <row r="17423" spans="1:4" x14ac:dyDescent="0.35">
      <c r="A17423" s="82" t="e">
        <f t="shared" si="272"/>
        <v>#N/A</v>
      </c>
      <c r="D17423" s="82" t="e">
        <f>VLOOKUP(Processed_Data!C17423,'Literature Lookup Tables'!$P$2:$Q$156,2,0)</f>
        <v>#N/A</v>
      </c>
    </row>
    <row r="17424" spans="1:4" x14ac:dyDescent="0.35">
      <c r="A17424" s="82" t="e">
        <f t="shared" si="272"/>
        <v>#N/A</v>
      </c>
      <c r="D17424" s="82" t="e">
        <f>VLOOKUP(Processed_Data!C17424,'Literature Lookup Tables'!$P$2:$Q$156,2,0)</f>
        <v>#N/A</v>
      </c>
    </row>
    <row r="17425" spans="1:4" x14ac:dyDescent="0.35">
      <c r="A17425" s="82" t="e">
        <f t="shared" si="272"/>
        <v>#N/A</v>
      </c>
      <c r="D17425" s="82" t="e">
        <f>VLOOKUP(Processed_Data!C17425,'Literature Lookup Tables'!$P$2:$Q$156,2,0)</f>
        <v>#N/A</v>
      </c>
    </row>
    <row r="17426" spans="1:4" x14ac:dyDescent="0.35">
      <c r="A17426" s="82" t="e">
        <f t="shared" si="272"/>
        <v>#N/A</v>
      </c>
      <c r="D17426" s="82" t="e">
        <f>VLOOKUP(Processed_Data!C17426,'Literature Lookup Tables'!$P$2:$Q$156,2,0)</f>
        <v>#N/A</v>
      </c>
    </row>
    <row r="17427" spans="1:4" x14ac:dyDescent="0.35">
      <c r="A17427" s="82" t="e">
        <f t="shared" si="272"/>
        <v>#N/A</v>
      </c>
      <c r="D17427" s="82" t="e">
        <f>VLOOKUP(Processed_Data!C17427,'Literature Lookup Tables'!$P$2:$Q$156,2,0)</f>
        <v>#N/A</v>
      </c>
    </row>
    <row r="17428" spans="1:4" x14ac:dyDescent="0.35">
      <c r="A17428" s="82" t="e">
        <f t="shared" si="272"/>
        <v>#N/A</v>
      </c>
      <c r="D17428" s="82" t="e">
        <f>VLOOKUP(Processed_Data!C17428,'Literature Lookup Tables'!$P$2:$Q$156,2,0)</f>
        <v>#N/A</v>
      </c>
    </row>
    <row r="17429" spans="1:4" x14ac:dyDescent="0.35">
      <c r="A17429" s="82" t="e">
        <f t="shared" si="272"/>
        <v>#N/A</v>
      </c>
      <c r="D17429" s="82" t="e">
        <f>VLOOKUP(Processed_Data!C17429,'Literature Lookup Tables'!$P$2:$Q$156,2,0)</f>
        <v>#N/A</v>
      </c>
    </row>
    <row r="17430" spans="1:4" x14ac:dyDescent="0.35">
      <c r="A17430" s="82" t="e">
        <f t="shared" si="272"/>
        <v>#N/A</v>
      </c>
      <c r="D17430" s="82" t="e">
        <f>VLOOKUP(Processed_Data!C17430,'Literature Lookup Tables'!$P$2:$Q$156,2,0)</f>
        <v>#N/A</v>
      </c>
    </row>
    <row r="17431" spans="1:4" x14ac:dyDescent="0.35">
      <c r="A17431" s="82" t="e">
        <f t="shared" si="272"/>
        <v>#N/A</v>
      </c>
      <c r="D17431" s="82" t="e">
        <f>VLOOKUP(Processed_Data!C17431,'Literature Lookup Tables'!$P$2:$Q$156,2,0)</f>
        <v>#N/A</v>
      </c>
    </row>
    <row r="17432" spans="1:4" x14ac:dyDescent="0.35">
      <c r="A17432" s="82" t="e">
        <f t="shared" si="272"/>
        <v>#N/A</v>
      </c>
      <c r="D17432" s="82" t="e">
        <f>VLOOKUP(Processed_Data!C17432,'Literature Lookup Tables'!$P$2:$Q$156,2,0)</f>
        <v>#N/A</v>
      </c>
    </row>
    <row r="17433" spans="1:4" x14ac:dyDescent="0.35">
      <c r="A17433" s="82" t="e">
        <f t="shared" si="272"/>
        <v>#N/A</v>
      </c>
      <c r="D17433" s="82" t="e">
        <f>VLOOKUP(Processed_Data!C17433,'Literature Lookup Tables'!$P$2:$Q$156,2,0)</f>
        <v>#N/A</v>
      </c>
    </row>
    <row r="17434" spans="1:4" x14ac:dyDescent="0.35">
      <c r="A17434" s="82" t="e">
        <f t="shared" si="272"/>
        <v>#N/A</v>
      </c>
      <c r="D17434" s="82" t="e">
        <f>VLOOKUP(Processed_Data!C17434,'Literature Lookup Tables'!$P$2:$Q$156,2,0)</f>
        <v>#N/A</v>
      </c>
    </row>
    <row r="17435" spans="1:4" x14ac:dyDescent="0.35">
      <c r="A17435" s="82" t="e">
        <f t="shared" si="272"/>
        <v>#N/A</v>
      </c>
      <c r="D17435" s="82" t="e">
        <f>VLOOKUP(Processed_Data!C17435,'Literature Lookup Tables'!$P$2:$Q$156,2,0)</f>
        <v>#N/A</v>
      </c>
    </row>
    <row r="17436" spans="1:4" x14ac:dyDescent="0.35">
      <c r="A17436" s="82" t="e">
        <f t="shared" si="272"/>
        <v>#N/A</v>
      </c>
      <c r="D17436" s="82" t="e">
        <f>VLOOKUP(Processed_Data!C17436,'Literature Lookup Tables'!$P$2:$Q$156,2,0)</f>
        <v>#N/A</v>
      </c>
    </row>
    <row r="17437" spans="1:4" x14ac:dyDescent="0.35">
      <c r="A17437" s="82" t="e">
        <f t="shared" si="272"/>
        <v>#N/A</v>
      </c>
      <c r="D17437" s="82" t="e">
        <f>VLOOKUP(Processed_Data!C17437,'Literature Lookup Tables'!$P$2:$Q$156,2,0)</f>
        <v>#N/A</v>
      </c>
    </row>
    <row r="17438" spans="1:4" x14ac:dyDescent="0.35">
      <c r="A17438" s="82" t="e">
        <f t="shared" si="272"/>
        <v>#N/A</v>
      </c>
      <c r="D17438" s="82" t="e">
        <f>VLOOKUP(Processed_Data!C17438,'Literature Lookup Tables'!$P$2:$Q$156,2,0)</f>
        <v>#N/A</v>
      </c>
    </row>
    <row r="17439" spans="1:4" x14ac:dyDescent="0.35">
      <c r="A17439" s="82" t="e">
        <f t="shared" si="272"/>
        <v>#N/A</v>
      </c>
      <c r="D17439" s="82" t="e">
        <f>VLOOKUP(Processed_Data!C17439,'Literature Lookup Tables'!$P$2:$Q$156,2,0)</f>
        <v>#N/A</v>
      </c>
    </row>
    <row r="17440" spans="1:4" x14ac:dyDescent="0.35">
      <c r="A17440" s="82" t="e">
        <f t="shared" si="272"/>
        <v>#N/A</v>
      </c>
      <c r="D17440" s="82" t="e">
        <f>VLOOKUP(Processed_Data!C17440,'Literature Lookup Tables'!$P$2:$Q$156,2,0)</f>
        <v>#N/A</v>
      </c>
    </row>
    <row r="17441" spans="1:4" x14ac:dyDescent="0.35">
      <c r="A17441" s="82" t="e">
        <f t="shared" si="272"/>
        <v>#N/A</v>
      </c>
      <c r="D17441" s="82" t="e">
        <f>VLOOKUP(Processed_Data!C17441,'Literature Lookup Tables'!$P$2:$Q$156,2,0)</f>
        <v>#N/A</v>
      </c>
    </row>
    <row r="17442" spans="1:4" x14ac:dyDescent="0.35">
      <c r="A17442" s="82" t="e">
        <f t="shared" si="272"/>
        <v>#N/A</v>
      </c>
      <c r="D17442" s="82" t="e">
        <f>VLOOKUP(Processed_Data!C17442,'Literature Lookup Tables'!$P$2:$Q$156,2,0)</f>
        <v>#N/A</v>
      </c>
    </row>
    <row r="17443" spans="1:4" x14ac:dyDescent="0.35">
      <c r="A17443" s="82" t="e">
        <f t="shared" si="272"/>
        <v>#N/A</v>
      </c>
      <c r="D17443" s="82" t="e">
        <f>VLOOKUP(Processed_Data!C17443,'Literature Lookup Tables'!$P$2:$Q$156,2,0)</f>
        <v>#N/A</v>
      </c>
    </row>
    <row r="17444" spans="1:4" x14ac:dyDescent="0.35">
      <c r="A17444" s="82" t="e">
        <f t="shared" si="272"/>
        <v>#N/A</v>
      </c>
      <c r="D17444" s="82" t="e">
        <f>VLOOKUP(Processed_Data!C17444,'Literature Lookup Tables'!$P$2:$Q$156,2,0)</f>
        <v>#N/A</v>
      </c>
    </row>
    <row r="17445" spans="1:4" x14ac:dyDescent="0.35">
      <c r="A17445" s="82" t="e">
        <f t="shared" si="272"/>
        <v>#N/A</v>
      </c>
      <c r="D17445" s="82" t="e">
        <f>VLOOKUP(Processed_Data!C17445,'Literature Lookup Tables'!$P$2:$Q$156,2,0)</f>
        <v>#N/A</v>
      </c>
    </row>
    <row r="17446" spans="1:4" x14ac:dyDescent="0.35">
      <c r="A17446" s="82" t="e">
        <f t="shared" si="272"/>
        <v>#N/A</v>
      </c>
      <c r="D17446" s="82" t="e">
        <f>VLOOKUP(Processed_Data!C17446,'Literature Lookup Tables'!$P$2:$Q$156,2,0)</f>
        <v>#N/A</v>
      </c>
    </row>
    <row r="17447" spans="1:4" x14ac:dyDescent="0.35">
      <c r="A17447" s="82" t="e">
        <f t="shared" si="272"/>
        <v>#N/A</v>
      </c>
      <c r="D17447" s="82" t="e">
        <f>VLOOKUP(Processed_Data!C17447,'Literature Lookup Tables'!$P$2:$Q$156,2,0)</f>
        <v>#N/A</v>
      </c>
    </row>
    <row r="17448" spans="1:4" x14ac:dyDescent="0.35">
      <c r="A17448" s="82" t="e">
        <f t="shared" si="272"/>
        <v>#N/A</v>
      </c>
      <c r="D17448" s="82" t="e">
        <f>VLOOKUP(Processed_Data!C17448,'Literature Lookup Tables'!$P$2:$Q$156,2,0)</f>
        <v>#N/A</v>
      </c>
    </row>
    <row r="17449" spans="1:4" x14ac:dyDescent="0.35">
      <c r="A17449" s="82" t="e">
        <f t="shared" si="272"/>
        <v>#N/A</v>
      </c>
      <c r="D17449" s="82" t="e">
        <f>VLOOKUP(Processed_Data!C17449,'Literature Lookup Tables'!$P$2:$Q$156,2,0)</f>
        <v>#N/A</v>
      </c>
    </row>
    <row r="17450" spans="1:4" x14ac:dyDescent="0.35">
      <c r="A17450" s="82" t="e">
        <f t="shared" si="272"/>
        <v>#N/A</v>
      </c>
      <c r="D17450" s="82" t="e">
        <f>VLOOKUP(Processed_Data!C17450,'Literature Lookup Tables'!$P$2:$Q$156,2,0)</f>
        <v>#N/A</v>
      </c>
    </row>
    <row r="17451" spans="1:4" x14ac:dyDescent="0.35">
      <c r="A17451" s="82" t="e">
        <f t="shared" si="272"/>
        <v>#N/A</v>
      </c>
      <c r="D17451" s="82" t="e">
        <f>VLOOKUP(Processed_Data!C17451,'Literature Lookup Tables'!$P$2:$Q$156,2,0)</f>
        <v>#N/A</v>
      </c>
    </row>
    <row r="17452" spans="1:4" x14ac:dyDescent="0.35">
      <c r="A17452" s="82" t="e">
        <f t="shared" si="272"/>
        <v>#N/A</v>
      </c>
      <c r="D17452" s="82" t="e">
        <f>VLOOKUP(Processed_Data!C17452,'Literature Lookup Tables'!$P$2:$Q$156,2,0)</f>
        <v>#N/A</v>
      </c>
    </row>
    <row r="17453" spans="1:4" x14ac:dyDescent="0.35">
      <c r="A17453" s="82" t="e">
        <f t="shared" si="272"/>
        <v>#N/A</v>
      </c>
      <c r="D17453" s="82" t="e">
        <f>VLOOKUP(Processed_Data!C17453,'Literature Lookup Tables'!$P$2:$Q$156,2,0)</f>
        <v>#N/A</v>
      </c>
    </row>
    <row r="17454" spans="1:4" x14ac:dyDescent="0.35">
      <c r="A17454" s="82" t="e">
        <f t="shared" si="272"/>
        <v>#N/A</v>
      </c>
      <c r="D17454" s="82" t="e">
        <f>VLOOKUP(Processed_Data!C17454,'Literature Lookup Tables'!$P$2:$Q$156,2,0)</f>
        <v>#N/A</v>
      </c>
    </row>
    <row r="17455" spans="1:4" x14ac:dyDescent="0.35">
      <c r="A17455" s="82" t="e">
        <f t="shared" si="272"/>
        <v>#N/A</v>
      </c>
      <c r="D17455" s="82" t="e">
        <f>VLOOKUP(Processed_Data!C17455,'Literature Lookup Tables'!$P$2:$Q$156,2,0)</f>
        <v>#N/A</v>
      </c>
    </row>
    <row r="17456" spans="1:4" x14ac:dyDescent="0.35">
      <c r="A17456" s="82" t="e">
        <f t="shared" si="272"/>
        <v>#N/A</v>
      </c>
      <c r="D17456" s="82" t="e">
        <f>VLOOKUP(Processed_Data!C17456,'Literature Lookup Tables'!$P$2:$Q$156,2,0)</f>
        <v>#N/A</v>
      </c>
    </row>
    <row r="17457" spans="1:4" x14ac:dyDescent="0.35">
      <c r="A17457" s="82" t="e">
        <f t="shared" si="272"/>
        <v>#N/A</v>
      </c>
      <c r="D17457" s="82" t="e">
        <f>VLOOKUP(Processed_Data!C17457,'Literature Lookup Tables'!$P$2:$Q$156,2,0)</f>
        <v>#N/A</v>
      </c>
    </row>
    <row r="17458" spans="1:4" x14ac:dyDescent="0.35">
      <c r="A17458" s="82" t="e">
        <f t="shared" si="272"/>
        <v>#N/A</v>
      </c>
      <c r="D17458" s="82" t="e">
        <f>VLOOKUP(Processed_Data!C17458,'Literature Lookup Tables'!$P$2:$Q$156,2,0)</f>
        <v>#N/A</v>
      </c>
    </row>
    <row r="17459" spans="1:4" x14ac:dyDescent="0.35">
      <c r="A17459" s="82" t="e">
        <f t="shared" si="272"/>
        <v>#N/A</v>
      </c>
      <c r="D17459" s="82" t="e">
        <f>VLOOKUP(Processed_Data!C17459,'Literature Lookup Tables'!$P$2:$Q$156,2,0)</f>
        <v>#N/A</v>
      </c>
    </row>
    <row r="17460" spans="1:4" x14ac:dyDescent="0.35">
      <c r="A17460" s="82" t="e">
        <f t="shared" si="272"/>
        <v>#N/A</v>
      </c>
      <c r="D17460" s="82" t="e">
        <f>VLOOKUP(Processed_Data!C17460,'Literature Lookup Tables'!$P$2:$Q$156,2,0)</f>
        <v>#N/A</v>
      </c>
    </row>
    <row r="17461" spans="1:4" x14ac:dyDescent="0.35">
      <c r="A17461" s="82" t="e">
        <f t="shared" si="272"/>
        <v>#N/A</v>
      </c>
      <c r="D17461" s="82" t="e">
        <f>VLOOKUP(Processed_Data!C17461,'Literature Lookup Tables'!$P$2:$Q$156,2,0)</f>
        <v>#N/A</v>
      </c>
    </row>
    <row r="17462" spans="1:4" x14ac:dyDescent="0.35">
      <c r="A17462" s="82" t="e">
        <f t="shared" si="272"/>
        <v>#N/A</v>
      </c>
      <c r="D17462" s="82" t="e">
        <f>VLOOKUP(Processed_Data!C17462,'Literature Lookup Tables'!$P$2:$Q$156,2,0)</f>
        <v>#N/A</v>
      </c>
    </row>
    <row r="17463" spans="1:4" x14ac:dyDescent="0.35">
      <c r="A17463" s="82" t="e">
        <f t="shared" si="272"/>
        <v>#N/A</v>
      </c>
      <c r="D17463" s="82" t="e">
        <f>VLOOKUP(Processed_Data!C17463,'Literature Lookup Tables'!$P$2:$Q$156,2,0)</f>
        <v>#N/A</v>
      </c>
    </row>
    <row r="17464" spans="1:4" x14ac:dyDescent="0.35">
      <c r="A17464" s="82" t="e">
        <f t="shared" si="272"/>
        <v>#N/A</v>
      </c>
      <c r="D17464" s="82" t="e">
        <f>VLOOKUP(Processed_Data!C17464,'Literature Lookup Tables'!$P$2:$Q$156,2,0)</f>
        <v>#N/A</v>
      </c>
    </row>
    <row r="17465" spans="1:4" x14ac:dyDescent="0.35">
      <c r="A17465" s="82" t="e">
        <f t="shared" si="272"/>
        <v>#N/A</v>
      </c>
      <c r="D17465" s="82" t="e">
        <f>VLOOKUP(Processed_Data!C17465,'Literature Lookup Tables'!$P$2:$Q$156,2,0)</f>
        <v>#N/A</v>
      </c>
    </row>
    <row r="17466" spans="1:4" x14ac:dyDescent="0.35">
      <c r="A17466" s="82" t="e">
        <f t="shared" si="272"/>
        <v>#N/A</v>
      </c>
      <c r="D17466" s="82" t="e">
        <f>VLOOKUP(Processed_Data!C17466,'Literature Lookup Tables'!$P$2:$Q$156,2,0)</f>
        <v>#N/A</v>
      </c>
    </row>
    <row r="17467" spans="1:4" x14ac:dyDescent="0.35">
      <c r="A17467" s="82" t="e">
        <f t="shared" si="272"/>
        <v>#N/A</v>
      </c>
      <c r="D17467" s="82" t="e">
        <f>VLOOKUP(Processed_Data!C17467,'Literature Lookup Tables'!$P$2:$Q$156,2,0)</f>
        <v>#N/A</v>
      </c>
    </row>
    <row r="17468" spans="1:4" x14ac:dyDescent="0.35">
      <c r="A17468" s="82" t="e">
        <f t="shared" si="272"/>
        <v>#N/A</v>
      </c>
      <c r="D17468" s="82" t="e">
        <f>VLOOKUP(Processed_Data!C17468,'Literature Lookup Tables'!$P$2:$Q$156,2,0)</f>
        <v>#N/A</v>
      </c>
    </row>
    <row r="17469" spans="1:4" x14ac:dyDescent="0.35">
      <c r="A17469" s="82" t="e">
        <f t="shared" si="272"/>
        <v>#N/A</v>
      </c>
      <c r="D17469" s="82" t="e">
        <f>VLOOKUP(Processed_Data!C17469,'Literature Lookup Tables'!$P$2:$Q$156,2,0)</f>
        <v>#N/A</v>
      </c>
    </row>
    <row r="17470" spans="1:4" x14ac:dyDescent="0.35">
      <c r="A17470" s="82" t="e">
        <f t="shared" si="272"/>
        <v>#N/A</v>
      </c>
      <c r="D17470" s="82" t="e">
        <f>VLOOKUP(Processed_Data!C17470,'Literature Lookup Tables'!$P$2:$Q$156,2,0)</f>
        <v>#N/A</v>
      </c>
    </row>
    <row r="17471" spans="1:4" x14ac:dyDescent="0.35">
      <c r="A17471" s="82" t="e">
        <f t="shared" si="272"/>
        <v>#N/A</v>
      </c>
      <c r="D17471" s="82" t="e">
        <f>VLOOKUP(Processed_Data!C17471,'Literature Lookup Tables'!$P$2:$Q$156,2,0)</f>
        <v>#N/A</v>
      </c>
    </row>
    <row r="17472" spans="1:4" x14ac:dyDescent="0.35">
      <c r="A17472" s="82" t="e">
        <f t="shared" si="272"/>
        <v>#N/A</v>
      </c>
      <c r="D17472" s="82" t="e">
        <f>VLOOKUP(Processed_Data!C17472,'Literature Lookup Tables'!$P$2:$Q$156,2,0)</f>
        <v>#N/A</v>
      </c>
    </row>
    <row r="17473" spans="1:4" x14ac:dyDescent="0.35">
      <c r="A17473" s="82" t="e">
        <f t="shared" si="272"/>
        <v>#N/A</v>
      </c>
      <c r="D17473" s="82" t="e">
        <f>VLOOKUP(Processed_Data!C17473,'Literature Lookup Tables'!$P$2:$Q$156,2,0)</f>
        <v>#N/A</v>
      </c>
    </row>
    <row r="17474" spans="1:4" x14ac:dyDescent="0.35">
      <c r="A17474" s="82" t="e">
        <f t="shared" si="272"/>
        <v>#N/A</v>
      </c>
      <c r="D17474" s="82" t="e">
        <f>VLOOKUP(Processed_Data!C17474,'Literature Lookup Tables'!$P$2:$Q$156,2,0)</f>
        <v>#N/A</v>
      </c>
    </row>
    <row r="17475" spans="1:4" x14ac:dyDescent="0.35">
      <c r="A17475" s="82" t="e">
        <f t="shared" si="272"/>
        <v>#N/A</v>
      </c>
      <c r="D17475" s="82" t="e">
        <f>VLOOKUP(Processed_Data!C17475,'Literature Lookup Tables'!$P$2:$Q$156,2,0)</f>
        <v>#N/A</v>
      </c>
    </row>
    <row r="17476" spans="1:4" x14ac:dyDescent="0.35">
      <c r="A17476" s="82" t="e">
        <f t="shared" si="272"/>
        <v>#N/A</v>
      </c>
      <c r="D17476" s="82" t="e">
        <f>VLOOKUP(Processed_Data!C17476,'Literature Lookup Tables'!$P$2:$Q$156,2,0)</f>
        <v>#N/A</v>
      </c>
    </row>
    <row r="17477" spans="1:4" x14ac:dyDescent="0.35">
      <c r="A17477" s="82" t="e">
        <f t="shared" si="272"/>
        <v>#N/A</v>
      </c>
      <c r="D17477" s="82" t="e">
        <f>VLOOKUP(Processed_Data!C17477,'Literature Lookup Tables'!$P$2:$Q$156,2,0)</f>
        <v>#N/A</v>
      </c>
    </row>
    <row r="17478" spans="1:4" x14ac:dyDescent="0.35">
      <c r="A17478" s="82" t="e">
        <f t="shared" si="272"/>
        <v>#N/A</v>
      </c>
      <c r="D17478" s="82" t="e">
        <f>VLOOKUP(Processed_Data!C17478,'Literature Lookup Tables'!$P$2:$Q$156,2,0)</f>
        <v>#N/A</v>
      </c>
    </row>
    <row r="17479" spans="1:4" x14ac:dyDescent="0.35">
      <c r="A17479" s="82" t="e">
        <f t="shared" ref="A17479:A17542" si="273">F17479&amp;"-"&amp;E17479&amp;"-"&amp;D17479</f>
        <v>#N/A</v>
      </c>
      <c r="D17479" s="82" t="e">
        <f>VLOOKUP(Processed_Data!C17479,'Literature Lookup Tables'!$P$2:$Q$156,2,0)</f>
        <v>#N/A</v>
      </c>
    </row>
    <row r="17480" spans="1:4" x14ac:dyDescent="0.35">
      <c r="A17480" s="82" t="e">
        <f t="shared" si="273"/>
        <v>#N/A</v>
      </c>
      <c r="D17480" s="82" t="e">
        <f>VLOOKUP(Processed_Data!C17480,'Literature Lookup Tables'!$P$2:$Q$156,2,0)</f>
        <v>#N/A</v>
      </c>
    </row>
    <row r="17481" spans="1:4" x14ac:dyDescent="0.35">
      <c r="A17481" s="82" t="e">
        <f t="shared" si="273"/>
        <v>#N/A</v>
      </c>
      <c r="D17481" s="82" t="e">
        <f>VLOOKUP(Processed_Data!C17481,'Literature Lookup Tables'!$P$2:$Q$156,2,0)</f>
        <v>#N/A</v>
      </c>
    </row>
    <row r="17482" spans="1:4" x14ac:dyDescent="0.35">
      <c r="A17482" s="82" t="e">
        <f t="shared" si="273"/>
        <v>#N/A</v>
      </c>
      <c r="D17482" s="82" t="e">
        <f>VLOOKUP(Processed_Data!C17482,'Literature Lookup Tables'!$P$2:$Q$156,2,0)</f>
        <v>#N/A</v>
      </c>
    </row>
    <row r="17483" spans="1:4" x14ac:dyDescent="0.35">
      <c r="A17483" s="82" t="e">
        <f t="shared" si="273"/>
        <v>#N/A</v>
      </c>
      <c r="D17483" s="82" t="e">
        <f>VLOOKUP(Processed_Data!C17483,'Literature Lookup Tables'!$P$2:$Q$156,2,0)</f>
        <v>#N/A</v>
      </c>
    </row>
    <row r="17484" spans="1:4" x14ac:dyDescent="0.35">
      <c r="A17484" s="82" t="e">
        <f t="shared" si="273"/>
        <v>#N/A</v>
      </c>
      <c r="D17484" s="82" t="e">
        <f>VLOOKUP(Processed_Data!C17484,'Literature Lookup Tables'!$P$2:$Q$156,2,0)</f>
        <v>#N/A</v>
      </c>
    </row>
    <row r="17485" spans="1:4" x14ac:dyDescent="0.35">
      <c r="A17485" s="82" t="e">
        <f t="shared" si="273"/>
        <v>#N/A</v>
      </c>
      <c r="D17485" s="82" t="e">
        <f>VLOOKUP(Processed_Data!C17485,'Literature Lookup Tables'!$P$2:$Q$156,2,0)</f>
        <v>#N/A</v>
      </c>
    </row>
    <row r="17486" spans="1:4" x14ac:dyDescent="0.35">
      <c r="A17486" s="82" t="e">
        <f t="shared" si="273"/>
        <v>#N/A</v>
      </c>
      <c r="D17486" s="82" t="e">
        <f>VLOOKUP(Processed_Data!C17486,'Literature Lookup Tables'!$P$2:$Q$156,2,0)</f>
        <v>#N/A</v>
      </c>
    </row>
    <row r="17487" spans="1:4" x14ac:dyDescent="0.35">
      <c r="A17487" s="82" t="e">
        <f t="shared" si="273"/>
        <v>#N/A</v>
      </c>
      <c r="D17487" s="82" t="e">
        <f>VLOOKUP(Processed_Data!C17487,'Literature Lookup Tables'!$P$2:$Q$156,2,0)</f>
        <v>#N/A</v>
      </c>
    </row>
    <row r="17488" spans="1:4" x14ac:dyDescent="0.35">
      <c r="A17488" s="82" t="e">
        <f t="shared" si="273"/>
        <v>#N/A</v>
      </c>
      <c r="D17488" s="82" t="e">
        <f>VLOOKUP(Processed_Data!C17488,'Literature Lookup Tables'!$P$2:$Q$156,2,0)</f>
        <v>#N/A</v>
      </c>
    </row>
    <row r="17489" spans="1:4" x14ac:dyDescent="0.35">
      <c r="A17489" s="82" t="e">
        <f t="shared" si="273"/>
        <v>#N/A</v>
      </c>
      <c r="D17489" s="82" t="e">
        <f>VLOOKUP(Processed_Data!C17489,'Literature Lookup Tables'!$P$2:$Q$156,2,0)</f>
        <v>#N/A</v>
      </c>
    </row>
    <row r="17490" spans="1:4" x14ac:dyDescent="0.35">
      <c r="A17490" s="82" t="e">
        <f t="shared" si="273"/>
        <v>#N/A</v>
      </c>
      <c r="D17490" s="82" t="e">
        <f>VLOOKUP(Processed_Data!C17490,'Literature Lookup Tables'!$P$2:$Q$156,2,0)</f>
        <v>#N/A</v>
      </c>
    </row>
    <row r="17491" spans="1:4" x14ac:dyDescent="0.35">
      <c r="A17491" s="82" t="e">
        <f t="shared" si="273"/>
        <v>#N/A</v>
      </c>
      <c r="D17491" s="82" t="e">
        <f>VLOOKUP(Processed_Data!C17491,'Literature Lookup Tables'!$P$2:$Q$156,2,0)</f>
        <v>#N/A</v>
      </c>
    </row>
    <row r="17492" spans="1:4" x14ac:dyDescent="0.35">
      <c r="A17492" s="82" t="e">
        <f t="shared" si="273"/>
        <v>#N/A</v>
      </c>
      <c r="D17492" s="82" t="e">
        <f>VLOOKUP(Processed_Data!C17492,'Literature Lookup Tables'!$P$2:$Q$156,2,0)</f>
        <v>#N/A</v>
      </c>
    </row>
    <row r="17493" spans="1:4" x14ac:dyDescent="0.35">
      <c r="A17493" s="82" t="e">
        <f t="shared" si="273"/>
        <v>#N/A</v>
      </c>
      <c r="D17493" s="82" t="e">
        <f>VLOOKUP(Processed_Data!C17493,'Literature Lookup Tables'!$P$2:$Q$156,2,0)</f>
        <v>#N/A</v>
      </c>
    </row>
    <row r="17494" spans="1:4" x14ac:dyDescent="0.35">
      <c r="A17494" s="82" t="e">
        <f t="shared" si="273"/>
        <v>#N/A</v>
      </c>
      <c r="D17494" s="82" t="e">
        <f>VLOOKUP(Processed_Data!C17494,'Literature Lookup Tables'!$P$2:$Q$156,2,0)</f>
        <v>#N/A</v>
      </c>
    </row>
    <row r="17495" spans="1:4" x14ac:dyDescent="0.35">
      <c r="A17495" s="82" t="e">
        <f t="shared" si="273"/>
        <v>#N/A</v>
      </c>
      <c r="D17495" s="82" t="e">
        <f>VLOOKUP(Processed_Data!C17495,'Literature Lookup Tables'!$P$2:$Q$156,2,0)</f>
        <v>#N/A</v>
      </c>
    </row>
    <row r="17496" spans="1:4" x14ac:dyDescent="0.35">
      <c r="A17496" s="82" t="e">
        <f t="shared" si="273"/>
        <v>#N/A</v>
      </c>
      <c r="D17496" s="82" t="e">
        <f>VLOOKUP(Processed_Data!C17496,'Literature Lookup Tables'!$P$2:$Q$156,2,0)</f>
        <v>#N/A</v>
      </c>
    </row>
    <row r="17497" spans="1:4" x14ac:dyDescent="0.35">
      <c r="A17497" s="82" t="e">
        <f t="shared" si="273"/>
        <v>#N/A</v>
      </c>
      <c r="D17497" s="82" t="e">
        <f>VLOOKUP(Processed_Data!C17497,'Literature Lookup Tables'!$P$2:$Q$156,2,0)</f>
        <v>#N/A</v>
      </c>
    </row>
    <row r="17498" spans="1:4" x14ac:dyDescent="0.35">
      <c r="A17498" s="82" t="e">
        <f t="shared" si="273"/>
        <v>#N/A</v>
      </c>
      <c r="D17498" s="82" t="e">
        <f>VLOOKUP(Processed_Data!C17498,'Literature Lookup Tables'!$P$2:$Q$156,2,0)</f>
        <v>#N/A</v>
      </c>
    </row>
    <row r="17499" spans="1:4" x14ac:dyDescent="0.35">
      <c r="A17499" s="82" t="e">
        <f t="shared" si="273"/>
        <v>#N/A</v>
      </c>
      <c r="D17499" s="82" t="e">
        <f>VLOOKUP(Processed_Data!C17499,'Literature Lookup Tables'!$P$2:$Q$156,2,0)</f>
        <v>#N/A</v>
      </c>
    </row>
    <row r="17500" spans="1:4" x14ac:dyDescent="0.35">
      <c r="A17500" s="82" t="e">
        <f t="shared" si="273"/>
        <v>#N/A</v>
      </c>
      <c r="D17500" s="82" t="e">
        <f>VLOOKUP(Processed_Data!C17500,'Literature Lookup Tables'!$P$2:$Q$156,2,0)</f>
        <v>#N/A</v>
      </c>
    </row>
    <row r="17501" spans="1:4" x14ac:dyDescent="0.35">
      <c r="A17501" s="82" t="e">
        <f t="shared" si="273"/>
        <v>#N/A</v>
      </c>
      <c r="D17501" s="82" t="e">
        <f>VLOOKUP(Processed_Data!C17501,'Literature Lookup Tables'!$P$2:$Q$156,2,0)</f>
        <v>#N/A</v>
      </c>
    </row>
    <row r="17502" spans="1:4" x14ac:dyDescent="0.35">
      <c r="A17502" s="82" t="e">
        <f t="shared" si="273"/>
        <v>#N/A</v>
      </c>
      <c r="D17502" s="82" t="e">
        <f>VLOOKUP(Processed_Data!C17502,'Literature Lookup Tables'!$P$2:$Q$156,2,0)</f>
        <v>#N/A</v>
      </c>
    </row>
    <row r="17503" spans="1:4" x14ac:dyDescent="0.35">
      <c r="A17503" s="82" t="e">
        <f t="shared" si="273"/>
        <v>#N/A</v>
      </c>
      <c r="D17503" s="82" t="e">
        <f>VLOOKUP(Processed_Data!C17503,'Literature Lookup Tables'!$P$2:$Q$156,2,0)</f>
        <v>#N/A</v>
      </c>
    </row>
    <row r="17504" spans="1:4" x14ac:dyDescent="0.35">
      <c r="A17504" s="82" t="e">
        <f t="shared" si="273"/>
        <v>#N/A</v>
      </c>
      <c r="D17504" s="82" t="e">
        <f>VLOOKUP(Processed_Data!C17504,'Literature Lookup Tables'!$P$2:$Q$156,2,0)</f>
        <v>#N/A</v>
      </c>
    </row>
    <row r="17505" spans="1:4" x14ac:dyDescent="0.35">
      <c r="A17505" s="82" t="e">
        <f t="shared" si="273"/>
        <v>#N/A</v>
      </c>
      <c r="D17505" s="82" t="e">
        <f>VLOOKUP(Processed_Data!C17505,'Literature Lookup Tables'!$P$2:$Q$156,2,0)</f>
        <v>#N/A</v>
      </c>
    </row>
    <row r="17506" spans="1:4" x14ac:dyDescent="0.35">
      <c r="A17506" s="82" t="e">
        <f t="shared" si="273"/>
        <v>#N/A</v>
      </c>
      <c r="D17506" s="82" t="e">
        <f>VLOOKUP(Processed_Data!C17506,'Literature Lookup Tables'!$P$2:$Q$156,2,0)</f>
        <v>#N/A</v>
      </c>
    </row>
    <row r="17507" spans="1:4" x14ac:dyDescent="0.35">
      <c r="A17507" s="82" t="e">
        <f t="shared" si="273"/>
        <v>#N/A</v>
      </c>
      <c r="D17507" s="82" t="e">
        <f>VLOOKUP(Processed_Data!C17507,'Literature Lookup Tables'!$P$2:$Q$156,2,0)</f>
        <v>#N/A</v>
      </c>
    </row>
    <row r="17508" spans="1:4" x14ac:dyDescent="0.35">
      <c r="A17508" s="82" t="e">
        <f t="shared" si="273"/>
        <v>#N/A</v>
      </c>
      <c r="D17508" s="82" t="e">
        <f>VLOOKUP(Processed_Data!C17508,'Literature Lookup Tables'!$P$2:$Q$156,2,0)</f>
        <v>#N/A</v>
      </c>
    </row>
    <row r="17509" spans="1:4" x14ac:dyDescent="0.35">
      <c r="A17509" s="82" t="e">
        <f t="shared" si="273"/>
        <v>#N/A</v>
      </c>
      <c r="D17509" s="82" t="e">
        <f>VLOOKUP(Processed_Data!C17509,'Literature Lookup Tables'!$P$2:$Q$156,2,0)</f>
        <v>#N/A</v>
      </c>
    </row>
    <row r="17510" spans="1:4" x14ac:dyDescent="0.35">
      <c r="A17510" s="82" t="e">
        <f t="shared" si="273"/>
        <v>#N/A</v>
      </c>
      <c r="D17510" s="82" t="e">
        <f>VLOOKUP(Processed_Data!C17510,'Literature Lookup Tables'!$P$2:$Q$156,2,0)</f>
        <v>#N/A</v>
      </c>
    </row>
    <row r="17511" spans="1:4" x14ac:dyDescent="0.35">
      <c r="A17511" s="82" t="e">
        <f t="shared" si="273"/>
        <v>#N/A</v>
      </c>
      <c r="D17511" s="82" t="e">
        <f>VLOOKUP(Processed_Data!C17511,'Literature Lookup Tables'!$P$2:$Q$156,2,0)</f>
        <v>#N/A</v>
      </c>
    </row>
    <row r="17512" spans="1:4" x14ac:dyDescent="0.35">
      <c r="A17512" s="82" t="e">
        <f t="shared" si="273"/>
        <v>#N/A</v>
      </c>
      <c r="D17512" s="82" t="e">
        <f>VLOOKUP(Processed_Data!C17512,'Literature Lookup Tables'!$P$2:$Q$156,2,0)</f>
        <v>#N/A</v>
      </c>
    </row>
    <row r="17513" spans="1:4" x14ac:dyDescent="0.35">
      <c r="A17513" s="82" t="e">
        <f t="shared" si="273"/>
        <v>#N/A</v>
      </c>
      <c r="D17513" s="82" t="e">
        <f>VLOOKUP(Processed_Data!C17513,'Literature Lookup Tables'!$P$2:$Q$156,2,0)</f>
        <v>#N/A</v>
      </c>
    </row>
    <row r="17514" spans="1:4" x14ac:dyDescent="0.35">
      <c r="A17514" s="82" t="e">
        <f t="shared" si="273"/>
        <v>#N/A</v>
      </c>
      <c r="D17514" s="82" t="e">
        <f>VLOOKUP(Processed_Data!C17514,'Literature Lookup Tables'!$P$2:$Q$156,2,0)</f>
        <v>#N/A</v>
      </c>
    </row>
    <row r="17515" spans="1:4" x14ac:dyDescent="0.35">
      <c r="A17515" s="82" t="e">
        <f t="shared" si="273"/>
        <v>#N/A</v>
      </c>
      <c r="D17515" s="82" t="e">
        <f>VLOOKUP(Processed_Data!C17515,'Literature Lookup Tables'!$P$2:$Q$156,2,0)</f>
        <v>#N/A</v>
      </c>
    </row>
    <row r="17516" spans="1:4" x14ac:dyDescent="0.35">
      <c r="A17516" s="82" t="e">
        <f t="shared" si="273"/>
        <v>#N/A</v>
      </c>
      <c r="D17516" s="82" t="e">
        <f>VLOOKUP(Processed_Data!C17516,'Literature Lookup Tables'!$P$2:$Q$156,2,0)</f>
        <v>#N/A</v>
      </c>
    </row>
    <row r="17517" spans="1:4" x14ac:dyDescent="0.35">
      <c r="A17517" s="82" t="e">
        <f t="shared" si="273"/>
        <v>#N/A</v>
      </c>
      <c r="D17517" s="82" t="e">
        <f>VLOOKUP(Processed_Data!C17517,'Literature Lookup Tables'!$P$2:$Q$156,2,0)</f>
        <v>#N/A</v>
      </c>
    </row>
    <row r="17518" spans="1:4" x14ac:dyDescent="0.35">
      <c r="A17518" s="82" t="e">
        <f t="shared" si="273"/>
        <v>#N/A</v>
      </c>
      <c r="D17518" s="82" t="e">
        <f>VLOOKUP(Processed_Data!C17518,'Literature Lookup Tables'!$P$2:$Q$156,2,0)</f>
        <v>#N/A</v>
      </c>
    </row>
    <row r="17519" spans="1:4" x14ac:dyDescent="0.35">
      <c r="A17519" s="82" t="e">
        <f t="shared" si="273"/>
        <v>#N/A</v>
      </c>
      <c r="D17519" s="82" t="e">
        <f>VLOOKUP(Processed_Data!C17519,'Literature Lookup Tables'!$P$2:$Q$156,2,0)</f>
        <v>#N/A</v>
      </c>
    </row>
    <row r="17520" spans="1:4" x14ac:dyDescent="0.35">
      <c r="A17520" s="82" t="e">
        <f t="shared" si="273"/>
        <v>#N/A</v>
      </c>
      <c r="D17520" s="82" t="e">
        <f>VLOOKUP(Processed_Data!C17520,'Literature Lookup Tables'!$P$2:$Q$156,2,0)</f>
        <v>#N/A</v>
      </c>
    </row>
    <row r="17521" spans="1:4" x14ac:dyDescent="0.35">
      <c r="A17521" s="82" t="e">
        <f t="shared" si="273"/>
        <v>#N/A</v>
      </c>
      <c r="D17521" s="82" t="e">
        <f>VLOOKUP(Processed_Data!C17521,'Literature Lookup Tables'!$P$2:$Q$156,2,0)</f>
        <v>#N/A</v>
      </c>
    </row>
    <row r="17522" spans="1:4" x14ac:dyDescent="0.35">
      <c r="A17522" s="82" t="e">
        <f t="shared" si="273"/>
        <v>#N/A</v>
      </c>
      <c r="D17522" s="82" t="e">
        <f>VLOOKUP(Processed_Data!C17522,'Literature Lookup Tables'!$P$2:$Q$156,2,0)</f>
        <v>#N/A</v>
      </c>
    </row>
    <row r="17523" spans="1:4" x14ac:dyDescent="0.35">
      <c r="A17523" s="82" t="e">
        <f t="shared" si="273"/>
        <v>#N/A</v>
      </c>
      <c r="D17523" s="82" t="e">
        <f>VLOOKUP(Processed_Data!C17523,'Literature Lookup Tables'!$P$2:$Q$156,2,0)</f>
        <v>#N/A</v>
      </c>
    </row>
    <row r="17524" spans="1:4" x14ac:dyDescent="0.35">
      <c r="A17524" s="82" t="e">
        <f t="shared" si="273"/>
        <v>#N/A</v>
      </c>
      <c r="D17524" s="82" t="e">
        <f>VLOOKUP(Processed_Data!C17524,'Literature Lookup Tables'!$P$2:$Q$156,2,0)</f>
        <v>#N/A</v>
      </c>
    </row>
    <row r="17525" spans="1:4" x14ac:dyDescent="0.35">
      <c r="A17525" s="82" t="e">
        <f t="shared" si="273"/>
        <v>#N/A</v>
      </c>
      <c r="D17525" s="82" t="e">
        <f>VLOOKUP(Processed_Data!C17525,'Literature Lookup Tables'!$P$2:$Q$156,2,0)</f>
        <v>#N/A</v>
      </c>
    </row>
    <row r="17526" spans="1:4" x14ac:dyDescent="0.35">
      <c r="A17526" s="82" t="e">
        <f t="shared" si="273"/>
        <v>#N/A</v>
      </c>
      <c r="D17526" s="82" t="e">
        <f>VLOOKUP(Processed_Data!C17526,'Literature Lookup Tables'!$P$2:$Q$156,2,0)</f>
        <v>#N/A</v>
      </c>
    </row>
    <row r="17527" spans="1:4" x14ac:dyDescent="0.35">
      <c r="A17527" s="82" t="e">
        <f t="shared" si="273"/>
        <v>#N/A</v>
      </c>
      <c r="D17527" s="82" t="e">
        <f>VLOOKUP(Processed_Data!C17527,'Literature Lookup Tables'!$P$2:$Q$156,2,0)</f>
        <v>#N/A</v>
      </c>
    </row>
    <row r="17528" spans="1:4" x14ac:dyDescent="0.35">
      <c r="A17528" s="82" t="e">
        <f t="shared" si="273"/>
        <v>#N/A</v>
      </c>
      <c r="D17528" s="82" t="e">
        <f>VLOOKUP(Processed_Data!C17528,'Literature Lookup Tables'!$P$2:$Q$156,2,0)</f>
        <v>#N/A</v>
      </c>
    </row>
    <row r="17529" spans="1:4" x14ac:dyDescent="0.35">
      <c r="A17529" s="82" t="e">
        <f t="shared" si="273"/>
        <v>#N/A</v>
      </c>
      <c r="D17529" s="82" t="e">
        <f>VLOOKUP(Processed_Data!C17529,'Literature Lookup Tables'!$P$2:$Q$156,2,0)</f>
        <v>#N/A</v>
      </c>
    </row>
    <row r="17530" spans="1:4" x14ac:dyDescent="0.35">
      <c r="A17530" s="82" t="e">
        <f t="shared" si="273"/>
        <v>#N/A</v>
      </c>
      <c r="D17530" s="82" t="e">
        <f>VLOOKUP(Processed_Data!C17530,'Literature Lookup Tables'!$P$2:$Q$156,2,0)</f>
        <v>#N/A</v>
      </c>
    </row>
    <row r="17531" spans="1:4" x14ac:dyDescent="0.35">
      <c r="A17531" s="82" t="e">
        <f t="shared" si="273"/>
        <v>#N/A</v>
      </c>
      <c r="D17531" s="82" t="e">
        <f>VLOOKUP(Processed_Data!C17531,'Literature Lookup Tables'!$P$2:$Q$156,2,0)</f>
        <v>#N/A</v>
      </c>
    </row>
    <row r="17532" spans="1:4" x14ac:dyDescent="0.35">
      <c r="A17532" s="82" t="e">
        <f t="shared" si="273"/>
        <v>#N/A</v>
      </c>
      <c r="D17532" s="82" t="e">
        <f>VLOOKUP(Processed_Data!C17532,'Literature Lookup Tables'!$P$2:$Q$156,2,0)</f>
        <v>#N/A</v>
      </c>
    </row>
    <row r="17533" spans="1:4" x14ac:dyDescent="0.35">
      <c r="A17533" s="82" t="e">
        <f t="shared" si="273"/>
        <v>#N/A</v>
      </c>
      <c r="D17533" s="82" t="e">
        <f>VLOOKUP(Processed_Data!C17533,'Literature Lookup Tables'!$P$2:$Q$156,2,0)</f>
        <v>#N/A</v>
      </c>
    </row>
    <row r="17534" spans="1:4" x14ac:dyDescent="0.35">
      <c r="A17534" s="82" t="e">
        <f t="shared" si="273"/>
        <v>#N/A</v>
      </c>
      <c r="D17534" s="82" t="e">
        <f>VLOOKUP(Processed_Data!C17534,'Literature Lookup Tables'!$P$2:$Q$156,2,0)</f>
        <v>#N/A</v>
      </c>
    </row>
    <row r="17535" spans="1:4" x14ac:dyDescent="0.35">
      <c r="A17535" s="82" t="e">
        <f t="shared" si="273"/>
        <v>#N/A</v>
      </c>
      <c r="D17535" s="82" t="e">
        <f>VLOOKUP(Processed_Data!C17535,'Literature Lookup Tables'!$P$2:$Q$156,2,0)</f>
        <v>#N/A</v>
      </c>
    </row>
    <row r="17536" spans="1:4" x14ac:dyDescent="0.35">
      <c r="A17536" s="82" t="e">
        <f t="shared" si="273"/>
        <v>#N/A</v>
      </c>
      <c r="D17536" s="82" t="e">
        <f>VLOOKUP(Processed_Data!C17536,'Literature Lookup Tables'!$P$2:$Q$156,2,0)</f>
        <v>#N/A</v>
      </c>
    </row>
    <row r="17537" spans="1:4" x14ac:dyDescent="0.35">
      <c r="A17537" s="82" t="e">
        <f t="shared" si="273"/>
        <v>#N/A</v>
      </c>
      <c r="D17537" s="82" t="e">
        <f>VLOOKUP(Processed_Data!C17537,'Literature Lookup Tables'!$P$2:$Q$156,2,0)</f>
        <v>#N/A</v>
      </c>
    </row>
    <row r="17538" spans="1:4" x14ac:dyDescent="0.35">
      <c r="A17538" s="82" t="e">
        <f t="shared" si="273"/>
        <v>#N/A</v>
      </c>
      <c r="D17538" s="82" t="e">
        <f>VLOOKUP(Processed_Data!C17538,'Literature Lookup Tables'!$P$2:$Q$156,2,0)</f>
        <v>#N/A</v>
      </c>
    </row>
    <row r="17539" spans="1:4" x14ac:dyDescent="0.35">
      <c r="A17539" s="82" t="e">
        <f t="shared" si="273"/>
        <v>#N/A</v>
      </c>
      <c r="D17539" s="82" t="e">
        <f>VLOOKUP(Processed_Data!C17539,'Literature Lookup Tables'!$P$2:$Q$156,2,0)</f>
        <v>#N/A</v>
      </c>
    </row>
    <row r="17540" spans="1:4" x14ac:dyDescent="0.35">
      <c r="A17540" s="82" t="e">
        <f t="shared" si="273"/>
        <v>#N/A</v>
      </c>
      <c r="D17540" s="82" t="e">
        <f>VLOOKUP(Processed_Data!C17540,'Literature Lookup Tables'!$P$2:$Q$156,2,0)</f>
        <v>#N/A</v>
      </c>
    </row>
    <row r="17541" spans="1:4" x14ac:dyDescent="0.35">
      <c r="A17541" s="82" t="e">
        <f t="shared" si="273"/>
        <v>#N/A</v>
      </c>
      <c r="D17541" s="82" t="e">
        <f>VLOOKUP(Processed_Data!C17541,'Literature Lookup Tables'!$P$2:$Q$156,2,0)</f>
        <v>#N/A</v>
      </c>
    </row>
    <row r="17542" spans="1:4" x14ac:dyDescent="0.35">
      <c r="A17542" s="82" t="e">
        <f t="shared" si="273"/>
        <v>#N/A</v>
      </c>
      <c r="D17542" s="82" t="e">
        <f>VLOOKUP(Processed_Data!C17542,'Literature Lookup Tables'!$P$2:$Q$156,2,0)</f>
        <v>#N/A</v>
      </c>
    </row>
    <row r="17543" spans="1:4" x14ac:dyDescent="0.35">
      <c r="A17543" s="82" t="e">
        <f t="shared" ref="A17543:A17606" si="274">F17543&amp;"-"&amp;E17543&amp;"-"&amp;D17543</f>
        <v>#N/A</v>
      </c>
      <c r="D17543" s="82" t="e">
        <f>VLOOKUP(Processed_Data!C17543,'Literature Lookup Tables'!$P$2:$Q$156,2,0)</f>
        <v>#N/A</v>
      </c>
    </row>
    <row r="17544" spans="1:4" x14ac:dyDescent="0.35">
      <c r="A17544" s="82" t="e">
        <f t="shared" si="274"/>
        <v>#N/A</v>
      </c>
      <c r="D17544" s="82" t="e">
        <f>VLOOKUP(Processed_Data!C17544,'Literature Lookup Tables'!$P$2:$Q$156,2,0)</f>
        <v>#N/A</v>
      </c>
    </row>
    <row r="17545" spans="1:4" x14ac:dyDescent="0.35">
      <c r="A17545" s="82" t="e">
        <f t="shared" si="274"/>
        <v>#N/A</v>
      </c>
      <c r="D17545" s="82" t="e">
        <f>VLOOKUP(Processed_Data!C17545,'Literature Lookup Tables'!$P$2:$Q$156,2,0)</f>
        <v>#N/A</v>
      </c>
    </row>
    <row r="17546" spans="1:4" x14ac:dyDescent="0.35">
      <c r="A17546" s="82" t="e">
        <f t="shared" si="274"/>
        <v>#N/A</v>
      </c>
      <c r="D17546" s="82" t="e">
        <f>VLOOKUP(Processed_Data!C17546,'Literature Lookup Tables'!$P$2:$Q$156,2,0)</f>
        <v>#N/A</v>
      </c>
    </row>
    <row r="17547" spans="1:4" x14ac:dyDescent="0.35">
      <c r="A17547" s="82" t="e">
        <f t="shared" si="274"/>
        <v>#N/A</v>
      </c>
      <c r="D17547" s="82" t="e">
        <f>VLOOKUP(Processed_Data!C17547,'Literature Lookup Tables'!$P$2:$Q$156,2,0)</f>
        <v>#N/A</v>
      </c>
    </row>
    <row r="17548" spans="1:4" x14ac:dyDescent="0.35">
      <c r="A17548" s="82" t="e">
        <f t="shared" si="274"/>
        <v>#N/A</v>
      </c>
      <c r="D17548" s="82" t="e">
        <f>VLOOKUP(Processed_Data!C17548,'Literature Lookup Tables'!$P$2:$Q$156,2,0)</f>
        <v>#N/A</v>
      </c>
    </row>
    <row r="17549" spans="1:4" x14ac:dyDescent="0.35">
      <c r="A17549" s="82" t="e">
        <f t="shared" si="274"/>
        <v>#N/A</v>
      </c>
      <c r="D17549" s="82" t="e">
        <f>VLOOKUP(Processed_Data!C17549,'Literature Lookup Tables'!$P$2:$Q$156,2,0)</f>
        <v>#N/A</v>
      </c>
    </row>
    <row r="17550" spans="1:4" x14ac:dyDescent="0.35">
      <c r="A17550" s="82" t="e">
        <f t="shared" si="274"/>
        <v>#N/A</v>
      </c>
      <c r="D17550" s="82" t="e">
        <f>VLOOKUP(Processed_Data!C17550,'Literature Lookup Tables'!$P$2:$Q$156,2,0)</f>
        <v>#N/A</v>
      </c>
    </row>
    <row r="17551" spans="1:4" x14ac:dyDescent="0.35">
      <c r="A17551" s="82" t="e">
        <f t="shared" si="274"/>
        <v>#N/A</v>
      </c>
      <c r="D17551" s="82" t="e">
        <f>VLOOKUP(Processed_Data!C17551,'Literature Lookup Tables'!$P$2:$Q$156,2,0)</f>
        <v>#N/A</v>
      </c>
    </row>
    <row r="17552" spans="1:4" x14ac:dyDescent="0.35">
      <c r="A17552" s="82" t="e">
        <f t="shared" si="274"/>
        <v>#N/A</v>
      </c>
      <c r="D17552" s="82" t="e">
        <f>VLOOKUP(Processed_Data!C17552,'Literature Lookup Tables'!$P$2:$Q$156,2,0)</f>
        <v>#N/A</v>
      </c>
    </row>
    <row r="17553" spans="1:4" x14ac:dyDescent="0.35">
      <c r="A17553" s="82" t="e">
        <f t="shared" si="274"/>
        <v>#N/A</v>
      </c>
      <c r="D17553" s="82" t="e">
        <f>VLOOKUP(Processed_Data!C17553,'Literature Lookup Tables'!$P$2:$Q$156,2,0)</f>
        <v>#N/A</v>
      </c>
    </row>
    <row r="17554" spans="1:4" x14ac:dyDescent="0.35">
      <c r="A17554" s="82" t="e">
        <f t="shared" si="274"/>
        <v>#N/A</v>
      </c>
      <c r="D17554" s="82" t="e">
        <f>VLOOKUP(Processed_Data!C17554,'Literature Lookup Tables'!$P$2:$Q$156,2,0)</f>
        <v>#N/A</v>
      </c>
    </row>
    <row r="17555" spans="1:4" x14ac:dyDescent="0.35">
      <c r="A17555" s="82" t="e">
        <f t="shared" si="274"/>
        <v>#N/A</v>
      </c>
      <c r="D17555" s="82" t="e">
        <f>VLOOKUP(Processed_Data!C17555,'Literature Lookup Tables'!$P$2:$Q$156,2,0)</f>
        <v>#N/A</v>
      </c>
    </row>
    <row r="17556" spans="1:4" x14ac:dyDescent="0.35">
      <c r="A17556" s="82" t="e">
        <f t="shared" si="274"/>
        <v>#N/A</v>
      </c>
      <c r="D17556" s="82" t="e">
        <f>VLOOKUP(Processed_Data!C17556,'Literature Lookup Tables'!$P$2:$Q$156,2,0)</f>
        <v>#N/A</v>
      </c>
    </row>
    <row r="17557" spans="1:4" x14ac:dyDescent="0.35">
      <c r="A17557" s="82" t="e">
        <f t="shared" si="274"/>
        <v>#N/A</v>
      </c>
      <c r="D17557" s="82" t="e">
        <f>VLOOKUP(Processed_Data!C17557,'Literature Lookup Tables'!$P$2:$Q$156,2,0)</f>
        <v>#N/A</v>
      </c>
    </row>
    <row r="17558" spans="1:4" x14ac:dyDescent="0.35">
      <c r="A17558" s="82" t="e">
        <f t="shared" si="274"/>
        <v>#N/A</v>
      </c>
      <c r="D17558" s="82" t="e">
        <f>VLOOKUP(Processed_Data!C17558,'Literature Lookup Tables'!$P$2:$Q$156,2,0)</f>
        <v>#N/A</v>
      </c>
    </row>
    <row r="17559" spans="1:4" x14ac:dyDescent="0.35">
      <c r="A17559" s="82" t="e">
        <f t="shared" si="274"/>
        <v>#N/A</v>
      </c>
      <c r="D17559" s="82" t="e">
        <f>VLOOKUP(Processed_Data!C17559,'Literature Lookup Tables'!$P$2:$Q$156,2,0)</f>
        <v>#N/A</v>
      </c>
    </row>
    <row r="17560" spans="1:4" x14ac:dyDescent="0.35">
      <c r="A17560" s="82" t="e">
        <f t="shared" si="274"/>
        <v>#N/A</v>
      </c>
      <c r="D17560" s="82" t="e">
        <f>VLOOKUP(Processed_Data!C17560,'Literature Lookup Tables'!$P$2:$Q$156,2,0)</f>
        <v>#N/A</v>
      </c>
    </row>
    <row r="17561" spans="1:4" x14ac:dyDescent="0.35">
      <c r="A17561" s="82" t="e">
        <f t="shared" si="274"/>
        <v>#N/A</v>
      </c>
      <c r="D17561" s="82" t="e">
        <f>VLOOKUP(Processed_Data!C17561,'Literature Lookup Tables'!$P$2:$Q$156,2,0)</f>
        <v>#N/A</v>
      </c>
    </row>
    <row r="17562" spans="1:4" x14ac:dyDescent="0.35">
      <c r="A17562" s="82" t="e">
        <f t="shared" si="274"/>
        <v>#N/A</v>
      </c>
      <c r="D17562" s="82" t="e">
        <f>VLOOKUP(Processed_Data!C17562,'Literature Lookup Tables'!$P$2:$Q$156,2,0)</f>
        <v>#N/A</v>
      </c>
    </row>
    <row r="17563" spans="1:4" x14ac:dyDescent="0.35">
      <c r="A17563" s="82" t="e">
        <f t="shared" si="274"/>
        <v>#N/A</v>
      </c>
      <c r="D17563" s="82" t="e">
        <f>VLOOKUP(Processed_Data!C17563,'Literature Lookup Tables'!$P$2:$Q$156,2,0)</f>
        <v>#N/A</v>
      </c>
    </row>
    <row r="17564" spans="1:4" x14ac:dyDescent="0.35">
      <c r="A17564" s="82" t="e">
        <f t="shared" si="274"/>
        <v>#N/A</v>
      </c>
      <c r="D17564" s="82" t="e">
        <f>VLOOKUP(Processed_Data!C17564,'Literature Lookup Tables'!$P$2:$Q$156,2,0)</f>
        <v>#N/A</v>
      </c>
    </row>
    <row r="17565" spans="1:4" x14ac:dyDescent="0.35">
      <c r="A17565" s="82" t="e">
        <f t="shared" si="274"/>
        <v>#N/A</v>
      </c>
      <c r="D17565" s="82" t="e">
        <f>VLOOKUP(Processed_Data!C17565,'Literature Lookup Tables'!$P$2:$Q$156,2,0)</f>
        <v>#N/A</v>
      </c>
    </row>
    <row r="17566" spans="1:4" x14ac:dyDescent="0.35">
      <c r="A17566" s="82" t="e">
        <f t="shared" si="274"/>
        <v>#N/A</v>
      </c>
      <c r="D17566" s="82" t="e">
        <f>VLOOKUP(Processed_Data!C17566,'Literature Lookup Tables'!$P$2:$Q$156,2,0)</f>
        <v>#N/A</v>
      </c>
    </row>
    <row r="17567" spans="1:4" x14ac:dyDescent="0.35">
      <c r="A17567" s="82" t="e">
        <f t="shared" si="274"/>
        <v>#N/A</v>
      </c>
      <c r="D17567" s="82" t="e">
        <f>VLOOKUP(Processed_Data!C17567,'Literature Lookup Tables'!$P$2:$Q$156,2,0)</f>
        <v>#N/A</v>
      </c>
    </row>
    <row r="17568" spans="1:4" x14ac:dyDescent="0.35">
      <c r="A17568" s="82" t="e">
        <f t="shared" si="274"/>
        <v>#N/A</v>
      </c>
      <c r="D17568" s="82" t="e">
        <f>VLOOKUP(Processed_Data!C17568,'Literature Lookup Tables'!$P$2:$Q$156,2,0)</f>
        <v>#N/A</v>
      </c>
    </row>
    <row r="17569" spans="1:4" x14ac:dyDescent="0.35">
      <c r="A17569" s="82" t="e">
        <f t="shared" si="274"/>
        <v>#N/A</v>
      </c>
      <c r="D17569" s="82" t="e">
        <f>VLOOKUP(Processed_Data!C17569,'Literature Lookup Tables'!$P$2:$Q$156,2,0)</f>
        <v>#N/A</v>
      </c>
    </row>
    <row r="17570" spans="1:4" x14ac:dyDescent="0.35">
      <c r="A17570" s="82" t="e">
        <f t="shared" si="274"/>
        <v>#N/A</v>
      </c>
      <c r="D17570" s="82" t="e">
        <f>VLOOKUP(Processed_Data!C17570,'Literature Lookup Tables'!$P$2:$Q$156,2,0)</f>
        <v>#N/A</v>
      </c>
    </row>
    <row r="17571" spans="1:4" x14ac:dyDescent="0.35">
      <c r="A17571" s="82" t="e">
        <f t="shared" si="274"/>
        <v>#N/A</v>
      </c>
      <c r="D17571" s="82" t="e">
        <f>VLOOKUP(Processed_Data!C17571,'Literature Lookup Tables'!$P$2:$Q$156,2,0)</f>
        <v>#N/A</v>
      </c>
    </row>
    <row r="17572" spans="1:4" x14ac:dyDescent="0.35">
      <c r="A17572" s="82" t="e">
        <f t="shared" si="274"/>
        <v>#N/A</v>
      </c>
      <c r="D17572" s="82" t="e">
        <f>VLOOKUP(Processed_Data!C17572,'Literature Lookup Tables'!$P$2:$Q$156,2,0)</f>
        <v>#N/A</v>
      </c>
    </row>
    <row r="17573" spans="1:4" x14ac:dyDescent="0.35">
      <c r="A17573" s="82" t="e">
        <f t="shared" si="274"/>
        <v>#N/A</v>
      </c>
      <c r="D17573" s="82" t="e">
        <f>VLOOKUP(Processed_Data!C17573,'Literature Lookup Tables'!$P$2:$Q$156,2,0)</f>
        <v>#N/A</v>
      </c>
    </row>
    <row r="17574" spans="1:4" x14ac:dyDescent="0.35">
      <c r="A17574" s="82" t="e">
        <f t="shared" si="274"/>
        <v>#N/A</v>
      </c>
      <c r="D17574" s="82" t="e">
        <f>VLOOKUP(Processed_Data!C17574,'Literature Lookup Tables'!$P$2:$Q$156,2,0)</f>
        <v>#N/A</v>
      </c>
    </row>
    <row r="17575" spans="1:4" x14ac:dyDescent="0.35">
      <c r="A17575" s="82" t="e">
        <f t="shared" si="274"/>
        <v>#N/A</v>
      </c>
      <c r="D17575" s="82" t="e">
        <f>VLOOKUP(Processed_Data!C17575,'Literature Lookup Tables'!$P$2:$Q$156,2,0)</f>
        <v>#N/A</v>
      </c>
    </row>
    <row r="17576" spans="1:4" x14ac:dyDescent="0.35">
      <c r="A17576" s="82" t="e">
        <f t="shared" si="274"/>
        <v>#N/A</v>
      </c>
      <c r="D17576" s="82" t="e">
        <f>VLOOKUP(Processed_Data!C17576,'Literature Lookup Tables'!$P$2:$Q$156,2,0)</f>
        <v>#N/A</v>
      </c>
    </row>
    <row r="17577" spans="1:4" x14ac:dyDescent="0.35">
      <c r="A17577" s="82" t="e">
        <f t="shared" si="274"/>
        <v>#N/A</v>
      </c>
      <c r="D17577" s="82" t="e">
        <f>VLOOKUP(Processed_Data!C17577,'Literature Lookup Tables'!$P$2:$Q$156,2,0)</f>
        <v>#N/A</v>
      </c>
    </row>
    <row r="17578" spans="1:4" x14ac:dyDescent="0.35">
      <c r="A17578" s="82" t="e">
        <f t="shared" si="274"/>
        <v>#N/A</v>
      </c>
      <c r="D17578" s="82" t="e">
        <f>VLOOKUP(Processed_Data!C17578,'Literature Lookup Tables'!$P$2:$Q$156,2,0)</f>
        <v>#N/A</v>
      </c>
    </row>
    <row r="17579" spans="1:4" x14ac:dyDescent="0.35">
      <c r="A17579" s="82" t="e">
        <f t="shared" si="274"/>
        <v>#N/A</v>
      </c>
      <c r="D17579" s="82" t="e">
        <f>VLOOKUP(Processed_Data!C17579,'Literature Lookup Tables'!$P$2:$Q$156,2,0)</f>
        <v>#N/A</v>
      </c>
    </row>
    <row r="17580" spans="1:4" x14ac:dyDescent="0.35">
      <c r="A17580" s="82" t="e">
        <f t="shared" si="274"/>
        <v>#N/A</v>
      </c>
      <c r="D17580" s="82" t="e">
        <f>VLOOKUP(Processed_Data!C17580,'Literature Lookup Tables'!$P$2:$Q$156,2,0)</f>
        <v>#N/A</v>
      </c>
    </row>
    <row r="17581" spans="1:4" x14ac:dyDescent="0.35">
      <c r="A17581" s="82" t="e">
        <f t="shared" si="274"/>
        <v>#N/A</v>
      </c>
      <c r="D17581" s="82" t="e">
        <f>VLOOKUP(Processed_Data!C17581,'Literature Lookup Tables'!$P$2:$Q$156,2,0)</f>
        <v>#N/A</v>
      </c>
    </row>
    <row r="17582" spans="1:4" x14ac:dyDescent="0.35">
      <c r="A17582" s="82" t="e">
        <f t="shared" si="274"/>
        <v>#N/A</v>
      </c>
      <c r="D17582" s="82" t="e">
        <f>VLOOKUP(Processed_Data!C17582,'Literature Lookup Tables'!$P$2:$Q$156,2,0)</f>
        <v>#N/A</v>
      </c>
    </row>
    <row r="17583" spans="1:4" x14ac:dyDescent="0.35">
      <c r="A17583" s="82" t="e">
        <f t="shared" si="274"/>
        <v>#N/A</v>
      </c>
      <c r="D17583" s="82" t="e">
        <f>VLOOKUP(Processed_Data!C17583,'Literature Lookup Tables'!$P$2:$Q$156,2,0)</f>
        <v>#N/A</v>
      </c>
    </row>
    <row r="17584" spans="1:4" x14ac:dyDescent="0.35">
      <c r="A17584" s="82" t="e">
        <f t="shared" si="274"/>
        <v>#N/A</v>
      </c>
      <c r="D17584" s="82" t="e">
        <f>VLOOKUP(Processed_Data!C17584,'Literature Lookup Tables'!$P$2:$Q$156,2,0)</f>
        <v>#N/A</v>
      </c>
    </row>
    <row r="17585" spans="1:4" x14ac:dyDescent="0.35">
      <c r="A17585" s="82" t="e">
        <f t="shared" si="274"/>
        <v>#N/A</v>
      </c>
      <c r="D17585" s="82" t="e">
        <f>VLOOKUP(Processed_Data!C17585,'Literature Lookup Tables'!$P$2:$Q$156,2,0)</f>
        <v>#N/A</v>
      </c>
    </row>
    <row r="17586" spans="1:4" x14ac:dyDescent="0.35">
      <c r="A17586" s="82" t="e">
        <f t="shared" si="274"/>
        <v>#N/A</v>
      </c>
      <c r="D17586" s="82" t="e">
        <f>VLOOKUP(Processed_Data!C17586,'Literature Lookup Tables'!$P$2:$Q$156,2,0)</f>
        <v>#N/A</v>
      </c>
    </row>
    <row r="17587" spans="1:4" x14ac:dyDescent="0.35">
      <c r="A17587" s="82" t="e">
        <f t="shared" si="274"/>
        <v>#N/A</v>
      </c>
      <c r="D17587" s="82" t="e">
        <f>VLOOKUP(Processed_Data!C17587,'Literature Lookup Tables'!$P$2:$Q$156,2,0)</f>
        <v>#N/A</v>
      </c>
    </row>
    <row r="17588" spans="1:4" x14ac:dyDescent="0.35">
      <c r="A17588" s="82" t="e">
        <f t="shared" si="274"/>
        <v>#N/A</v>
      </c>
      <c r="D17588" s="82" t="e">
        <f>VLOOKUP(Processed_Data!C17588,'Literature Lookup Tables'!$P$2:$Q$156,2,0)</f>
        <v>#N/A</v>
      </c>
    </row>
    <row r="17589" spans="1:4" x14ac:dyDescent="0.35">
      <c r="A17589" s="82" t="e">
        <f t="shared" si="274"/>
        <v>#N/A</v>
      </c>
      <c r="D17589" s="82" t="e">
        <f>VLOOKUP(Processed_Data!C17589,'Literature Lookup Tables'!$P$2:$Q$156,2,0)</f>
        <v>#N/A</v>
      </c>
    </row>
    <row r="17590" spans="1:4" x14ac:dyDescent="0.35">
      <c r="A17590" s="82" t="e">
        <f t="shared" si="274"/>
        <v>#N/A</v>
      </c>
      <c r="D17590" s="82" t="e">
        <f>VLOOKUP(Processed_Data!C17590,'Literature Lookup Tables'!$P$2:$Q$156,2,0)</f>
        <v>#N/A</v>
      </c>
    </row>
    <row r="17591" spans="1:4" x14ac:dyDescent="0.35">
      <c r="A17591" s="82" t="e">
        <f t="shared" si="274"/>
        <v>#N/A</v>
      </c>
      <c r="D17591" s="82" t="e">
        <f>VLOOKUP(Processed_Data!C17591,'Literature Lookup Tables'!$P$2:$Q$156,2,0)</f>
        <v>#N/A</v>
      </c>
    </row>
    <row r="17592" spans="1:4" x14ac:dyDescent="0.35">
      <c r="A17592" s="82" t="e">
        <f t="shared" si="274"/>
        <v>#N/A</v>
      </c>
      <c r="D17592" s="82" t="e">
        <f>VLOOKUP(Processed_Data!C17592,'Literature Lookup Tables'!$P$2:$Q$156,2,0)</f>
        <v>#N/A</v>
      </c>
    </row>
    <row r="17593" spans="1:4" x14ac:dyDescent="0.35">
      <c r="A17593" s="82" t="e">
        <f t="shared" si="274"/>
        <v>#N/A</v>
      </c>
      <c r="D17593" s="82" t="e">
        <f>VLOOKUP(Processed_Data!C17593,'Literature Lookup Tables'!$P$2:$Q$156,2,0)</f>
        <v>#N/A</v>
      </c>
    </row>
    <row r="17594" spans="1:4" x14ac:dyDescent="0.35">
      <c r="A17594" s="82" t="e">
        <f t="shared" si="274"/>
        <v>#N/A</v>
      </c>
      <c r="D17594" s="82" t="e">
        <f>VLOOKUP(Processed_Data!C17594,'Literature Lookup Tables'!$P$2:$Q$156,2,0)</f>
        <v>#N/A</v>
      </c>
    </row>
    <row r="17595" spans="1:4" x14ac:dyDescent="0.35">
      <c r="A17595" s="82" t="e">
        <f t="shared" si="274"/>
        <v>#N/A</v>
      </c>
      <c r="D17595" s="82" t="e">
        <f>VLOOKUP(Processed_Data!C17595,'Literature Lookup Tables'!$P$2:$Q$156,2,0)</f>
        <v>#N/A</v>
      </c>
    </row>
    <row r="17596" spans="1:4" x14ac:dyDescent="0.35">
      <c r="A17596" s="82" t="e">
        <f t="shared" si="274"/>
        <v>#N/A</v>
      </c>
      <c r="D17596" s="82" t="e">
        <f>VLOOKUP(Processed_Data!C17596,'Literature Lookup Tables'!$P$2:$Q$156,2,0)</f>
        <v>#N/A</v>
      </c>
    </row>
    <row r="17597" spans="1:4" x14ac:dyDescent="0.35">
      <c r="A17597" s="82" t="e">
        <f t="shared" si="274"/>
        <v>#N/A</v>
      </c>
      <c r="D17597" s="82" t="e">
        <f>VLOOKUP(Processed_Data!C17597,'Literature Lookup Tables'!$P$2:$Q$156,2,0)</f>
        <v>#N/A</v>
      </c>
    </row>
    <row r="17598" spans="1:4" x14ac:dyDescent="0.35">
      <c r="A17598" s="82" t="e">
        <f t="shared" si="274"/>
        <v>#N/A</v>
      </c>
      <c r="D17598" s="82" t="e">
        <f>VLOOKUP(Processed_Data!C17598,'Literature Lookup Tables'!$P$2:$Q$156,2,0)</f>
        <v>#N/A</v>
      </c>
    </row>
    <row r="17599" spans="1:4" x14ac:dyDescent="0.35">
      <c r="A17599" s="82" t="e">
        <f t="shared" si="274"/>
        <v>#N/A</v>
      </c>
      <c r="D17599" s="82" t="e">
        <f>VLOOKUP(Processed_Data!C17599,'Literature Lookup Tables'!$P$2:$Q$156,2,0)</f>
        <v>#N/A</v>
      </c>
    </row>
    <row r="17600" spans="1:4" x14ac:dyDescent="0.35">
      <c r="A17600" s="82" t="e">
        <f t="shared" si="274"/>
        <v>#N/A</v>
      </c>
      <c r="D17600" s="82" t="e">
        <f>VLOOKUP(Processed_Data!C17600,'Literature Lookup Tables'!$P$2:$Q$156,2,0)</f>
        <v>#N/A</v>
      </c>
    </row>
    <row r="17601" spans="1:4" x14ac:dyDescent="0.35">
      <c r="A17601" s="82" t="e">
        <f t="shared" si="274"/>
        <v>#N/A</v>
      </c>
      <c r="D17601" s="82" t="e">
        <f>VLOOKUP(Processed_Data!C17601,'Literature Lookup Tables'!$P$2:$Q$156,2,0)</f>
        <v>#N/A</v>
      </c>
    </row>
    <row r="17602" spans="1:4" x14ac:dyDescent="0.35">
      <c r="A17602" s="82" t="e">
        <f t="shared" si="274"/>
        <v>#N/A</v>
      </c>
      <c r="D17602" s="82" t="e">
        <f>VLOOKUP(Processed_Data!C17602,'Literature Lookup Tables'!$P$2:$Q$156,2,0)</f>
        <v>#N/A</v>
      </c>
    </row>
    <row r="17603" spans="1:4" x14ac:dyDescent="0.35">
      <c r="A17603" s="82" t="e">
        <f t="shared" si="274"/>
        <v>#N/A</v>
      </c>
      <c r="D17603" s="82" t="e">
        <f>VLOOKUP(Processed_Data!C17603,'Literature Lookup Tables'!$P$2:$Q$156,2,0)</f>
        <v>#N/A</v>
      </c>
    </row>
    <row r="17604" spans="1:4" x14ac:dyDescent="0.35">
      <c r="A17604" s="82" t="e">
        <f t="shared" si="274"/>
        <v>#N/A</v>
      </c>
      <c r="D17604" s="82" t="e">
        <f>VLOOKUP(Processed_Data!C17604,'Literature Lookup Tables'!$P$2:$Q$156,2,0)</f>
        <v>#N/A</v>
      </c>
    </row>
    <row r="17605" spans="1:4" x14ac:dyDescent="0.35">
      <c r="A17605" s="82" t="e">
        <f t="shared" si="274"/>
        <v>#N/A</v>
      </c>
      <c r="D17605" s="82" t="e">
        <f>VLOOKUP(Processed_Data!C17605,'Literature Lookup Tables'!$P$2:$Q$156,2,0)</f>
        <v>#N/A</v>
      </c>
    </row>
    <row r="17606" spans="1:4" x14ac:dyDescent="0.35">
      <c r="A17606" s="82" t="e">
        <f t="shared" si="274"/>
        <v>#N/A</v>
      </c>
      <c r="D17606" s="82" t="e">
        <f>VLOOKUP(Processed_Data!C17606,'Literature Lookup Tables'!$P$2:$Q$156,2,0)</f>
        <v>#N/A</v>
      </c>
    </row>
    <row r="17607" spans="1:4" x14ac:dyDescent="0.35">
      <c r="A17607" s="82" t="e">
        <f t="shared" ref="A17607:A17670" si="275">F17607&amp;"-"&amp;E17607&amp;"-"&amp;D17607</f>
        <v>#N/A</v>
      </c>
      <c r="D17607" s="82" t="e">
        <f>VLOOKUP(Processed_Data!C17607,'Literature Lookup Tables'!$P$2:$Q$156,2,0)</f>
        <v>#N/A</v>
      </c>
    </row>
    <row r="17608" spans="1:4" x14ac:dyDescent="0.35">
      <c r="A17608" s="82" t="e">
        <f t="shared" si="275"/>
        <v>#N/A</v>
      </c>
      <c r="D17608" s="82" t="e">
        <f>VLOOKUP(Processed_Data!C17608,'Literature Lookup Tables'!$P$2:$Q$156,2,0)</f>
        <v>#N/A</v>
      </c>
    </row>
    <row r="17609" spans="1:4" x14ac:dyDescent="0.35">
      <c r="A17609" s="82" t="e">
        <f t="shared" si="275"/>
        <v>#N/A</v>
      </c>
      <c r="D17609" s="82" t="e">
        <f>VLOOKUP(Processed_Data!C17609,'Literature Lookup Tables'!$P$2:$Q$156,2,0)</f>
        <v>#N/A</v>
      </c>
    </row>
    <row r="17610" spans="1:4" x14ac:dyDescent="0.35">
      <c r="A17610" s="82" t="e">
        <f t="shared" si="275"/>
        <v>#N/A</v>
      </c>
      <c r="D17610" s="82" t="e">
        <f>VLOOKUP(Processed_Data!C17610,'Literature Lookup Tables'!$P$2:$Q$156,2,0)</f>
        <v>#N/A</v>
      </c>
    </row>
    <row r="17611" spans="1:4" x14ac:dyDescent="0.35">
      <c r="A17611" s="82" t="e">
        <f t="shared" si="275"/>
        <v>#N/A</v>
      </c>
      <c r="D17611" s="82" t="e">
        <f>VLOOKUP(Processed_Data!C17611,'Literature Lookup Tables'!$P$2:$Q$156,2,0)</f>
        <v>#N/A</v>
      </c>
    </row>
    <row r="17612" spans="1:4" x14ac:dyDescent="0.35">
      <c r="A17612" s="82" t="e">
        <f t="shared" si="275"/>
        <v>#N/A</v>
      </c>
      <c r="D17612" s="82" t="e">
        <f>VLOOKUP(Processed_Data!C17612,'Literature Lookup Tables'!$P$2:$Q$156,2,0)</f>
        <v>#N/A</v>
      </c>
    </row>
    <row r="17613" spans="1:4" x14ac:dyDescent="0.35">
      <c r="A17613" s="82" t="e">
        <f t="shared" si="275"/>
        <v>#N/A</v>
      </c>
      <c r="D17613" s="82" t="e">
        <f>VLOOKUP(Processed_Data!C17613,'Literature Lookup Tables'!$P$2:$Q$156,2,0)</f>
        <v>#N/A</v>
      </c>
    </row>
    <row r="17614" spans="1:4" x14ac:dyDescent="0.35">
      <c r="A17614" s="82" t="e">
        <f t="shared" si="275"/>
        <v>#N/A</v>
      </c>
      <c r="D17614" s="82" t="e">
        <f>VLOOKUP(Processed_Data!C17614,'Literature Lookup Tables'!$P$2:$Q$156,2,0)</f>
        <v>#N/A</v>
      </c>
    </row>
    <row r="17615" spans="1:4" x14ac:dyDescent="0.35">
      <c r="A17615" s="82" t="e">
        <f t="shared" si="275"/>
        <v>#N/A</v>
      </c>
      <c r="D17615" s="82" t="e">
        <f>VLOOKUP(Processed_Data!C17615,'Literature Lookup Tables'!$P$2:$Q$156,2,0)</f>
        <v>#N/A</v>
      </c>
    </row>
    <row r="17616" spans="1:4" x14ac:dyDescent="0.35">
      <c r="A17616" s="82" t="e">
        <f t="shared" si="275"/>
        <v>#N/A</v>
      </c>
      <c r="D17616" s="82" t="e">
        <f>VLOOKUP(Processed_Data!C17616,'Literature Lookup Tables'!$P$2:$Q$156,2,0)</f>
        <v>#N/A</v>
      </c>
    </row>
    <row r="17617" spans="1:4" x14ac:dyDescent="0.35">
      <c r="A17617" s="82" t="e">
        <f t="shared" si="275"/>
        <v>#N/A</v>
      </c>
      <c r="D17617" s="82" t="e">
        <f>VLOOKUP(Processed_Data!C17617,'Literature Lookup Tables'!$P$2:$Q$156,2,0)</f>
        <v>#N/A</v>
      </c>
    </row>
    <row r="17618" spans="1:4" x14ac:dyDescent="0.35">
      <c r="A17618" s="82" t="e">
        <f t="shared" si="275"/>
        <v>#N/A</v>
      </c>
      <c r="D17618" s="82" t="e">
        <f>VLOOKUP(Processed_Data!C17618,'Literature Lookup Tables'!$P$2:$Q$156,2,0)</f>
        <v>#N/A</v>
      </c>
    </row>
    <row r="17619" spans="1:4" x14ac:dyDescent="0.35">
      <c r="A17619" s="82" t="e">
        <f t="shared" si="275"/>
        <v>#N/A</v>
      </c>
      <c r="D17619" s="82" t="e">
        <f>VLOOKUP(Processed_Data!C17619,'Literature Lookup Tables'!$P$2:$Q$156,2,0)</f>
        <v>#N/A</v>
      </c>
    </row>
    <row r="17620" spans="1:4" x14ac:dyDescent="0.35">
      <c r="A17620" s="82" t="e">
        <f t="shared" si="275"/>
        <v>#N/A</v>
      </c>
      <c r="D17620" s="82" t="e">
        <f>VLOOKUP(Processed_Data!C17620,'Literature Lookup Tables'!$P$2:$Q$156,2,0)</f>
        <v>#N/A</v>
      </c>
    </row>
    <row r="17621" spans="1:4" x14ac:dyDescent="0.35">
      <c r="A17621" s="82" t="e">
        <f t="shared" si="275"/>
        <v>#N/A</v>
      </c>
      <c r="D17621" s="82" t="e">
        <f>VLOOKUP(Processed_Data!C17621,'Literature Lookup Tables'!$P$2:$Q$156,2,0)</f>
        <v>#N/A</v>
      </c>
    </row>
    <row r="17622" spans="1:4" x14ac:dyDescent="0.35">
      <c r="A17622" s="82" t="e">
        <f t="shared" si="275"/>
        <v>#N/A</v>
      </c>
      <c r="D17622" s="82" t="e">
        <f>VLOOKUP(Processed_Data!C17622,'Literature Lookup Tables'!$P$2:$Q$156,2,0)</f>
        <v>#N/A</v>
      </c>
    </row>
    <row r="17623" spans="1:4" x14ac:dyDescent="0.35">
      <c r="A17623" s="82" t="e">
        <f t="shared" si="275"/>
        <v>#N/A</v>
      </c>
      <c r="D17623" s="82" t="e">
        <f>VLOOKUP(Processed_Data!C17623,'Literature Lookup Tables'!$P$2:$Q$156,2,0)</f>
        <v>#N/A</v>
      </c>
    </row>
    <row r="17624" spans="1:4" x14ac:dyDescent="0.35">
      <c r="A17624" s="82" t="e">
        <f t="shared" si="275"/>
        <v>#N/A</v>
      </c>
      <c r="D17624" s="82" t="e">
        <f>VLOOKUP(Processed_Data!C17624,'Literature Lookup Tables'!$P$2:$Q$156,2,0)</f>
        <v>#N/A</v>
      </c>
    </row>
    <row r="17625" spans="1:4" x14ac:dyDescent="0.35">
      <c r="A17625" s="82" t="e">
        <f t="shared" si="275"/>
        <v>#N/A</v>
      </c>
      <c r="D17625" s="82" t="e">
        <f>VLOOKUP(Processed_Data!C17625,'Literature Lookup Tables'!$P$2:$Q$156,2,0)</f>
        <v>#N/A</v>
      </c>
    </row>
    <row r="17626" spans="1:4" x14ac:dyDescent="0.35">
      <c r="A17626" s="82" t="e">
        <f t="shared" si="275"/>
        <v>#N/A</v>
      </c>
      <c r="D17626" s="82" t="e">
        <f>VLOOKUP(Processed_Data!C17626,'Literature Lookup Tables'!$P$2:$Q$156,2,0)</f>
        <v>#N/A</v>
      </c>
    </row>
    <row r="17627" spans="1:4" x14ac:dyDescent="0.35">
      <c r="A17627" s="82" t="e">
        <f t="shared" si="275"/>
        <v>#N/A</v>
      </c>
      <c r="D17627" s="82" t="e">
        <f>VLOOKUP(Processed_Data!C17627,'Literature Lookup Tables'!$P$2:$Q$156,2,0)</f>
        <v>#N/A</v>
      </c>
    </row>
    <row r="17628" spans="1:4" x14ac:dyDescent="0.35">
      <c r="A17628" s="82" t="e">
        <f t="shared" si="275"/>
        <v>#N/A</v>
      </c>
      <c r="D17628" s="82" t="e">
        <f>VLOOKUP(Processed_Data!C17628,'Literature Lookup Tables'!$P$2:$Q$156,2,0)</f>
        <v>#N/A</v>
      </c>
    </row>
    <row r="17629" spans="1:4" x14ac:dyDescent="0.35">
      <c r="A17629" s="82" t="e">
        <f t="shared" si="275"/>
        <v>#N/A</v>
      </c>
      <c r="D17629" s="82" t="e">
        <f>VLOOKUP(Processed_Data!C17629,'Literature Lookup Tables'!$P$2:$Q$156,2,0)</f>
        <v>#N/A</v>
      </c>
    </row>
    <row r="17630" spans="1:4" x14ac:dyDescent="0.35">
      <c r="A17630" s="82" t="e">
        <f t="shared" si="275"/>
        <v>#N/A</v>
      </c>
      <c r="D17630" s="82" t="e">
        <f>VLOOKUP(Processed_Data!C17630,'Literature Lookup Tables'!$P$2:$Q$156,2,0)</f>
        <v>#N/A</v>
      </c>
    </row>
    <row r="17631" spans="1:4" x14ac:dyDescent="0.35">
      <c r="A17631" s="82" t="e">
        <f t="shared" si="275"/>
        <v>#N/A</v>
      </c>
      <c r="D17631" s="82" t="e">
        <f>VLOOKUP(Processed_Data!C17631,'Literature Lookup Tables'!$P$2:$Q$156,2,0)</f>
        <v>#N/A</v>
      </c>
    </row>
    <row r="17632" spans="1:4" x14ac:dyDescent="0.35">
      <c r="A17632" s="82" t="e">
        <f t="shared" si="275"/>
        <v>#N/A</v>
      </c>
      <c r="D17632" s="82" t="e">
        <f>VLOOKUP(Processed_Data!C17632,'Literature Lookup Tables'!$P$2:$Q$156,2,0)</f>
        <v>#N/A</v>
      </c>
    </row>
    <row r="17633" spans="1:4" x14ac:dyDescent="0.35">
      <c r="A17633" s="82" t="e">
        <f t="shared" si="275"/>
        <v>#N/A</v>
      </c>
      <c r="D17633" s="82" t="e">
        <f>VLOOKUP(Processed_Data!C17633,'Literature Lookup Tables'!$P$2:$Q$156,2,0)</f>
        <v>#N/A</v>
      </c>
    </row>
    <row r="17634" spans="1:4" x14ac:dyDescent="0.35">
      <c r="A17634" s="82" t="e">
        <f t="shared" si="275"/>
        <v>#N/A</v>
      </c>
      <c r="D17634" s="82" t="e">
        <f>VLOOKUP(Processed_Data!C17634,'Literature Lookup Tables'!$P$2:$Q$156,2,0)</f>
        <v>#N/A</v>
      </c>
    </row>
    <row r="17635" spans="1:4" x14ac:dyDescent="0.35">
      <c r="A17635" s="82" t="e">
        <f t="shared" si="275"/>
        <v>#N/A</v>
      </c>
      <c r="D17635" s="82" t="e">
        <f>VLOOKUP(Processed_Data!C17635,'Literature Lookup Tables'!$P$2:$Q$156,2,0)</f>
        <v>#N/A</v>
      </c>
    </row>
    <row r="17636" spans="1:4" x14ac:dyDescent="0.35">
      <c r="A17636" s="82" t="e">
        <f t="shared" si="275"/>
        <v>#N/A</v>
      </c>
      <c r="D17636" s="82" t="e">
        <f>VLOOKUP(Processed_Data!C17636,'Literature Lookup Tables'!$P$2:$Q$156,2,0)</f>
        <v>#N/A</v>
      </c>
    </row>
    <row r="17637" spans="1:4" x14ac:dyDescent="0.35">
      <c r="A17637" s="82" t="e">
        <f t="shared" si="275"/>
        <v>#N/A</v>
      </c>
      <c r="D17637" s="82" t="e">
        <f>VLOOKUP(Processed_Data!C17637,'Literature Lookup Tables'!$P$2:$Q$156,2,0)</f>
        <v>#N/A</v>
      </c>
    </row>
    <row r="17638" spans="1:4" x14ac:dyDescent="0.35">
      <c r="A17638" s="82" t="e">
        <f t="shared" si="275"/>
        <v>#N/A</v>
      </c>
      <c r="D17638" s="82" t="e">
        <f>VLOOKUP(Processed_Data!C17638,'Literature Lookup Tables'!$P$2:$Q$156,2,0)</f>
        <v>#N/A</v>
      </c>
    </row>
    <row r="17639" spans="1:4" x14ac:dyDescent="0.35">
      <c r="A17639" s="82" t="e">
        <f t="shared" si="275"/>
        <v>#N/A</v>
      </c>
      <c r="D17639" s="82" t="e">
        <f>VLOOKUP(Processed_Data!C17639,'Literature Lookup Tables'!$P$2:$Q$156,2,0)</f>
        <v>#N/A</v>
      </c>
    </row>
    <row r="17640" spans="1:4" x14ac:dyDescent="0.35">
      <c r="A17640" s="82" t="e">
        <f t="shared" si="275"/>
        <v>#N/A</v>
      </c>
      <c r="D17640" s="82" t="e">
        <f>VLOOKUP(Processed_Data!C17640,'Literature Lookup Tables'!$P$2:$Q$156,2,0)</f>
        <v>#N/A</v>
      </c>
    </row>
    <row r="17641" spans="1:4" x14ac:dyDescent="0.35">
      <c r="A17641" s="82" t="e">
        <f t="shared" si="275"/>
        <v>#N/A</v>
      </c>
      <c r="D17641" s="82" t="e">
        <f>VLOOKUP(Processed_Data!C17641,'Literature Lookup Tables'!$P$2:$Q$156,2,0)</f>
        <v>#N/A</v>
      </c>
    </row>
    <row r="17642" spans="1:4" x14ac:dyDescent="0.35">
      <c r="A17642" s="82" t="e">
        <f t="shared" si="275"/>
        <v>#N/A</v>
      </c>
      <c r="D17642" s="82" t="e">
        <f>VLOOKUP(Processed_Data!C17642,'Literature Lookup Tables'!$P$2:$Q$156,2,0)</f>
        <v>#N/A</v>
      </c>
    </row>
    <row r="17643" spans="1:4" x14ac:dyDescent="0.35">
      <c r="A17643" s="82" t="e">
        <f t="shared" si="275"/>
        <v>#N/A</v>
      </c>
      <c r="D17643" s="82" t="e">
        <f>VLOOKUP(Processed_Data!C17643,'Literature Lookup Tables'!$P$2:$Q$156,2,0)</f>
        <v>#N/A</v>
      </c>
    </row>
    <row r="17644" spans="1:4" x14ac:dyDescent="0.35">
      <c r="A17644" s="82" t="e">
        <f t="shared" si="275"/>
        <v>#N/A</v>
      </c>
      <c r="D17644" s="82" t="e">
        <f>VLOOKUP(Processed_Data!C17644,'Literature Lookup Tables'!$P$2:$Q$156,2,0)</f>
        <v>#N/A</v>
      </c>
    </row>
    <row r="17645" spans="1:4" x14ac:dyDescent="0.35">
      <c r="A17645" s="82" t="e">
        <f t="shared" si="275"/>
        <v>#N/A</v>
      </c>
      <c r="D17645" s="82" t="e">
        <f>VLOOKUP(Processed_Data!C17645,'Literature Lookup Tables'!$P$2:$Q$156,2,0)</f>
        <v>#N/A</v>
      </c>
    </row>
    <row r="17646" spans="1:4" x14ac:dyDescent="0.35">
      <c r="A17646" s="82" t="e">
        <f t="shared" si="275"/>
        <v>#N/A</v>
      </c>
      <c r="D17646" s="82" t="e">
        <f>VLOOKUP(Processed_Data!C17646,'Literature Lookup Tables'!$P$2:$Q$156,2,0)</f>
        <v>#N/A</v>
      </c>
    </row>
    <row r="17647" spans="1:4" x14ac:dyDescent="0.35">
      <c r="A17647" s="82" t="e">
        <f t="shared" si="275"/>
        <v>#N/A</v>
      </c>
      <c r="D17647" s="82" t="e">
        <f>VLOOKUP(Processed_Data!C17647,'Literature Lookup Tables'!$P$2:$Q$156,2,0)</f>
        <v>#N/A</v>
      </c>
    </row>
    <row r="17648" spans="1:4" x14ac:dyDescent="0.35">
      <c r="A17648" s="82" t="e">
        <f t="shared" si="275"/>
        <v>#N/A</v>
      </c>
      <c r="D17648" s="82" t="e">
        <f>VLOOKUP(Processed_Data!C17648,'Literature Lookup Tables'!$P$2:$Q$156,2,0)</f>
        <v>#N/A</v>
      </c>
    </row>
    <row r="17649" spans="1:4" x14ac:dyDescent="0.35">
      <c r="A17649" s="82" t="e">
        <f t="shared" si="275"/>
        <v>#N/A</v>
      </c>
      <c r="D17649" s="82" t="e">
        <f>VLOOKUP(Processed_Data!C17649,'Literature Lookup Tables'!$P$2:$Q$156,2,0)</f>
        <v>#N/A</v>
      </c>
    </row>
    <row r="17650" spans="1:4" x14ac:dyDescent="0.35">
      <c r="A17650" s="82" t="e">
        <f t="shared" si="275"/>
        <v>#N/A</v>
      </c>
      <c r="D17650" s="82" t="e">
        <f>VLOOKUP(Processed_Data!C17650,'Literature Lookup Tables'!$P$2:$Q$156,2,0)</f>
        <v>#N/A</v>
      </c>
    </row>
    <row r="17651" spans="1:4" x14ac:dyDescent="0.35">
      <c r="A17651" s="82" t="e">
        <f t="shared" si="275"/>
        <v>#N/A</v>
      </c>
      <c r="D17651" s="82" t="e">
        <f>VLOOKUP(Processed_Data!C17651,'Literature Lookup Tables'!$P$2:$Q$156,2,0)</f>
        <v>#N/A</v>
      </c>
    </row>
    <row r="17652" spans="1:4" x14ac:dyDescent="0.35">
      <c r="A17652" s="82" t="e">
        <f t="shared" si="275"/>
        <v>#N/A</v>
      </c>
      <c r="D17652" s="82" t="e">
        <f>VLOOKUP(Processed_Data!C17652,'Literature Lookup Tables'!$P$2:$Q$156,2,0)</f>
        <v>#N/A</v>
      </c>
    </row>
    <row r="17653" spans="1:4" x14ac:dyDescent="0.35">
      <c r="A17653" s="82" t="e">
        <f t="shared" si="275"/>
        <v>#N/A</v>
      </c>
      <c r="D17653" s="82" t="e">
        <f>VLOOKUP(Processed_Data!C17653,'Literature Lookup Tables'!$P$2:$Q$156,2,0)</f>
        <v>#N/A</v>
      </c>
    </row>
    <row r="17654" spans="1:4" x14ac:dyDescent="0.35">
      <c r="A17654" s="82" t="e">
        <f t="shared" si="275"/>
        <v>#N/A</v>
      </c>
      <c r="D17654" s="82" t="e">
        <f>VLOOKUP(Processed_Data!C17654,'Literature Lookup Tables'!$P$2:$Q$156,2,0)</f>
        <v>#N/A</v>
      </c>
    </row>
    <row r="17655" spans="1:4" x14ac:dyDescent="0.35">
      <c r="A17655" s="82" t="e">
        <f t="shared" si="275"/>
        <v>#N/A</v>
      </c>
      <c r="D17655" s="82" t="e">
        <f>VLOOKUP(Processed_Data!C17655,'Literature Lookup Tables'!$P$2:$Q$156,2,0)</f>
        <v>#N/A</v>
      </c>
    </row>
    <row r="17656" spans="1:4" x14ac:dyDescent="0.35">
      <c r="A17656" s="82" t="e">
        <f t="shared" si="275"/>
        <v>#N/A</v>
      </c>
      <c r="D17656" s="82" t="e">
        <f>VLOOKUP(Processed_Data!C17656,'Literature Lookup Tables'!$P$2:$Q$156,2,0)</f>
        <v>#N/A</v>
      </c>
    </row>
    <row r="17657" spans="1:4" x14ac:dyDescent="0.35">
      <c r="A17657" s="82" t="e">
        <f t="shared" si="275"/>
        <v>#N/A</v>
      </c>
      <c r="D17657" s="82" t="e">
        <f>VLOOKUP(Processed_Data!C17657,'Literature Lookup Tables'!$P$2:$Q$156,2,0)</f>
        <v>#N/A</v>
      </c>
    </row>
    <row r="17658" spans="1:4" x14ac:dyDescent="0.35">
      <c r="A17658" s="82" t="e">
        <f t="shared" si="275"/>
        <v>#N/A</v>
      </c>
      <c r="D17658" s="82" t="e">
        <f>VLOOKUP(Processed_Data!C17658,'Literature Lookup Tables'!$P$2:$Q$156,2,0)</f>
        <v>#N/A</v>
      </c>
    </row>
    <row r="17659" spans="1:4" x14ac:dyDescent="0.35">
      <c r="A17659" s="82" t="e">
        <f t="shared" si="275"/>
        <v>#N/A</v>
      </c>
      <c r="D17659" s="82" t="e">
        <f>VLOOKUP(Processed_Data!C17659,'Literature Lookup Tables'!$P$2:$Q$156,2,0)</f>
        <v>#N/A</v>
      </c>
    </row>
    <row r="17660" spans="1:4" x14ac:dyDescent="0.35">
      <c r="A17660" s="82" t="e">
        <f t="shared" si="275"/>
        <v>#N/A</v>
      </c>
      <c r="D17660" s="82" t="e">
        <f>VLOOKUP(Processed_Data!C17660,'Literature Lookup Tables'!$P$2:$Q$156,2,0)</f>
        <v>#N/A</v>
      </c>
    </row>
    <row r="17661" spans="1:4" x14ac:dyDescent="0.35">
      <c r="A17661" s="82" t="e">
        <f t="shared" si="275"/>
        <v>#N/A</v>
      </c>
      <c r="D17661" s="82" t="e">
        <f>VLOOKUP(Processed_Data!C17661,'Literature Lookup Tables'!$P$2:$Q$156,2,0)</f>
        <v>#N/A</v>
      </c>
    </row>
    <row r="17662" spans="1:4" x14ac:dyDescent="0.35">
      <c r="A17662" s="82" t="e">
        <f t="shared" si="275"/>
        <v>#N/A</v>
      </c>
      <c r="D17662" s="82" t="e">
        <f>VLOOKUP(Processed_Data!C17662,'Literature Lookup Tables'!$P$2:$Q$156,2,0)</f>
        <v>#N/A</v>
      </c>
    </row>
    <row r="17663" spans="1:4" x14ac:dyDescent="0.35">
      <c r="A17663" s="82" t="e">
        <f t="shared" si="275"/>
        <v>#N/A</v>
      </c>
      <c r="D17663" s="82" t="e">
        <f>VLOOKUP(Processed_Data!C17663,'Literature Lookup Tables'!$P$2:$Q$156,2,0)</f>
        <v>#N/A</v>
      </c>
    </row>
    <row r="17664" spans="1:4" x14ac:dyDescent="0.35">
      <c r="A17664" s="82" t="e">
        <f t="shared" si="275"/>
        <v>#N/A</v>
      </c>
      <c r="D17664" s="82" t="e">
        <f>VLOOKUP(Processed_Data!C17664,'Literature Lookup Tables'!$P$2:$Q$156,2,0)</f>
        <v>#N/A</v>
      </c>
    </row>
    <row r="17665" spans="1:4" x14ac:dyDescent="0.35">
      <c r="A17665" s="82" t="e">
        <f t="shared" si="275"/>
        <v>#N/A</v>
      </c>
      <c r="D17665" s="82" t="e">
        <f>VLOOKUP(Processed_Data!C17665,'Literature Lookup Tables'!$P$2:$Q$156,2,0)</f>
        <v>#N/A</v>
      </c>
    </row>
    <row r="17666" spans="1:4" x14ac:dyDescent="0.35">
      <c r="A17666" s="82" t="e">
        <f t="shared" si="275"/>
        <v>#N/A</v>
      </c>
      <c r="D17666" s="82" t="e">
        <f>VLOOKUP(Processed_Data!C17666,'Literature Lookup Tables'!$P$2:$Q$156,2,0)</f>
        <v>#N/A</v>
      </c>
    </row>
    <row r="17667" spans="1:4" x14ac:dyDescent="0.35">
      <c r="A17667" s="82" t="e">
        <f t="shared" si="275"/>
        <v>#N/A</v>
      </c>
      <c r="D17667" s="82" t="e">
        <f>VLOOKUP(Processed_Data!C17667,'Literature Lookup Tables'!$P$2:$Q$156,2,0)</f>
        <v>#N/A</v>
      </c>
    </row>
    <row r="17668" spans="1:4" x14ac:dyDescent="0.35">
      <c r="A17668" s="82" t="e">
        <f t="shared" si="275"/>
        <v>#N/A</v>
      </c>
      <c r="D17668" s="82" t="e">
        <f>VLOOKUP(Processed_Data!C17668,'Literature Lookup Tables'!$P$2:$Q$156,2,0)</f>
        <v>#N/A</v>
      </c>
    </row>
    <row r="17669" spans="1:4" x14ac:dyDescent="0.35">
      <c r="A17669" s="82" t="e">
        <f t="shared" si="275"/>
        <v>#N/A</v>
      </c>
      <c r="D17669" s="82" t="e">
        <f>VLOOKUP(Processed_Data!C17669,'Literature Lookup Tables'!$P$2:$Q$156,2,0)</f>
        <v>#N/A</v>
      </c>
    </row>
    <row r="17670" spans="1:4" x14ac:dyDescent="0.35">
      <c r="A17670" s="82" t="e">
        <f t="shared" si="275"/>
        <v>#N/A</v>
      </c>
      <c r="D17670" s="82" t="e">
        <f>VLOOKUP(Processed_Data!C17670,'Literature Lookup Tables'!$P$2:$Q$156,2,0)</f>
        <v>#N/A</v>
      </c>
    </row>
    <row r="17671" spans="1:4" x14ac:dyDescent="0.35">
      <c r="A17671" s="82" t="e">
        <f t="shared" ref="A17671:A17734" si="276">F17671&amp;"-"&amp;E17671&amp;"-"&amp;D17671</f>
        <v>#N/A</v>
      </c>
      <c r="D17671" s="82" t="e">
        <f>VLOOKUP(Processed_Data!C17671,'Literature Lookup Tables'!$P$2:$Q$156,2,0)</f>
        <v>#N/A</v>
      </c>
    </row>
    <row r="17672" spans="1:4" x14ac:dyDescent="0.35">
      <c r="A17672" s="82" t="e">
        <f t="shared" si="276"/>
        <v>#N/A</v>
      </c>
      <c r="D17672" s="82" t="e">
        <f>VLOOKUP(Processed_Data!C17672,'Literature Lookup Tables'!$P$2:$Q$156,2,0)</f>
        <v>#N/A</v>
      </c>
    </row>
    <row r="17673" spans="1:4" x14ac:dyDescent="0.35">
      <c r="A17673" s="82" t="e">
        <f t="shared" si="276"/>
        <v>#N/A</v>
      </c>
      <c r="D17673" s="82" t="e">
        <f>VLOOKUP(Processed_Data!C17673,'Literature Lookup Tables'!$P$2:$Q$156,2,0)</f>
        <v>#N/A</v>
      </c>
    </row>
    <row r="17674" spans="1:4" x14ac:dyDescent="0.35">
      <c r="A17674" s="82" t="e">
        <f t="shared" si="276"/>
        <v>#N/A</v>
      </c>
      <c r="D17674" s="82" t="e">
        <f>VLOOKUP(Processed_Data!C17674,'Literature Lookup Tables'!$P$2:$Q$156,2,0)</f>
        <v>#N/A</v>
      </c>
    </row>
    <row r="17675" spans="1:4" x14ac:dyDescent="0.35">
      <c r="A17675" s="82" t="e">
        <f t="shared" si="276"/>
        <v>#N/A</v>
      </c>
      <c r="D17675" s="82" t="e">
        <f>VLOOKUP(Processed_Data!C17675,'Literature Lookup Tables'!$P$2:$Q$156,2,0)</f>
        <v>#N/A</v>
      </c>
    </row>
    <row r="17676" spans="1:4" x14ac:dyDescent="0.35">
      <c r="A17676" s="82" t="e">
        <f t="shared" si="276"/>
        <v>#N/A</v>
      </c>
      <c r="D17676" s="82" t="e">
        <f>VLOOKUP(Processed_Data!C17676,'Literature Lookup Tables'!$P$2:$Q$156,2,0)</f>
        <v>#N/A</v>
      </c>
    </row>
    <row r="17677" spans="1:4" x14ac:dyDescent="0.35">
      <c r="A17677" s="82" t="e">
        <f t="shared" si="276"/>
        <v>#N/A</v>
      </c>
      <c r="D17677" s="82" t="e">
        <f>VLOOKUP(Processed_Data!C17677,'Literature Lookup Tables'!$P$2:$Q$156,2,0)</f>
        <v>#N/A</v>
      </c>
    </row>
    <row r="17678" spans="1:4" x14ac:dyDescent="0.35">
      <c r="A17678" s="82" t="e">
        <f t="shared" si="276"/>
        <v>#N/A</v>
      </c>
      <c r="D17678" s="82" t="e">
        <f>VLOOKUP(Processed_Data!C17678,'Literature Lookup Tables'!$P$2:$Q$156,2,0)</f>
        <v>#N/A</v>
      </c>
    </row>
    <row r="17679" spans="1:4" x14ac:dyDescent="0.35">
      <c r="A17679" s="82" t="e">
        <f t="shared" si="276"/>
        <v>#N/A</v>
      </c>
      <c r="D17679" s="82" t="e">
        <f>VLOOKUP(Processed_Data!C17679,'Literature Lookup Tables'!$P$2:$Q$156,2,0)</f>
        <v>#N/A</v>
      </c>
    </row>
    <row r="17680" spans="1:4" x14ac:dyDescent="0.35">
      <c r="A17680" s="82" t="e">
        <f t="shared" si="276"/>
        <v>#N/A</v>
      </c>
      <c r="D17680" s="82" t="e">
        <f>VLOOKUP(Processed_Data!C17680,'Literature Lookup Tables'!$P$2:$Q$156,2,0)</f>
        <v>#N/A</v>
      </c>
    </row>
    <row r="17681" spans="1:4" x14ac:dyDescent="0.35">
      <c r="A17681" s="82" t="e">
        <f t="shared" si="276"/>
        <v>#N/A</v>
      </c>
      <c r="D17681" s="82" t="e">
        <f>VLOOKUP(Processed_Data!C17681,'Literature Lookup Tables'!$P$2:$Q$156,2,0)</f>
        <v>#N/A</v>
      </c>
    </row>
    <row r="17682" spans="1:4" x14ac:dyDescent="0.35">
      <c r="A17682" s="82" t="e">
        <f t="shared" si="276"/>
        <v>#N/A</v>
      </c>
      <c r="D17682" s="82" t="e">
        <f>VLOOKUP(Processed_Data!C17682,'Literature Lookup Tables'!$P$2:$Q$156,2,0)</f>
        <v>#N/A</v>
      </c>
    </row>
    <row r="17683" spans="1:4" x14ac:dyDescent="0.35">
      <c r="A17683" s="82" t="e">
        <f t="shared" si="276"/>
        <v>#N/A</v>
      </c>
      <c r="D17683" s="82" t="e">
        <f>VLOOKUP(Processed_Data!C17683,'Literature Lookup Tables'!$P$2:$Q$156,2,0)</f>
        <v>#N/A</v>
      </c>
    </row>
    <row r="17684" spans="1:4" x14ac:dyDescent="0.35">
      <c r="A17684" s="82" t="e">
        <f t="shared" si="276"/>
        <v>#N/A</v>
      </c>
      <c r="D17684" s="82" t="e">
        <f>VLOOKUP(Processed_Data!C17684,'Literature Lookup Tables'!$P$2:$Q$156,2,0)</f>
        <v>#N/A</v>
      </c>
    </row>
    <row r="17685" spans="1:4" x14ac:dyDescent="0.35">
      <c r="A17685" s="82" t="e">
        <f t="shared" si="276"/>
        <v>#N/A</v>
      </c>
      <c r="D17685" s="82" t="e">
        <f>VLOOKUP(Processed_Data!C17685,'Literature Lookup Tables'!$P$2:$Q$156,2,0)</f>
        <v>#N/A</v>
      </c>
    </row>
    <row r="17686" spans="1:4" x14ac:dyDescent="0.35">
      <c r="A17686" s="82" t="e">
        <f t="shared" si="276"/>
        <v>#N/A</v>
      </c>
      <c r="D17686" s="82" t="e">
        <f>VLOOKUP(Processed_Data!C17686,'Literature Lookup Tables'!$P$2:$Q$156,2,0)</f>
        <v>#N/A</v>
      </c>
    </row>
    <row r="17687" spans="1:4" x14ac:dyDescent="0.35">
      <c r="A17687" s="82" t="e">
        <f t="shared" si="276"/>
        <v>#N/A</v>
      </c>
      <c r="D17687" s="82" t="e">
        <f>VLOOKUP(Processed_Data!C17687,'Literature Lookup Tables'!$P$2:$Q$156,2,0)</f>
        <v>#N/A</v>
      </c>
    </row>
    <row r="17688" spans="1:4" x14ac:dyDescent="0.35">
      <c r="A17688" s="82" t="e">
        <f t="shared" si="276"/>
        <v>#N/A</v>
      </c>
      <c r="D17688" s="82" t="e">
        <f>VLOOKUP(Processed_Data!C17688,'Literature Lookup Tables'!$P$2:$Q$156,2,0)</f>
        <v>#N/A</v>
      </c>
    </row>
    <row r="17689" spans="1:4" x14ac:dyDescent="0.35">
      <c r="A17689" s="82" t="e">
        <f t="shared" si="276"/>
        <v>#N/A</v>
      </c>
      <c r="D17689" s="82" t="e">
        <f>VLOOKUP(Processed_Data!C17689,'Literature Lookup Tables'!$P$2:$Q$156,2,0)</f>
        <v>#N/A</v>
      </c>
    </row>
    <row r="17690" spans="1:4" x14ac:dyDescent="0.35">
      <c r="A17690" s="82" t="e">
        <f t="shared" si="276"/>
        <v>#N/A</v>
      </c>
      <c r="D17690" s="82" t="e">
        <f>VLOOKUP(Processed_Data!C17690,'Literature Lookup Tables'!$P$2:$Q$156,2,0)</f>
        <v>#N/A</v>
      </c>
    </row>
    <row r="17691" spans="1:4" x14ac:dyDescent="0.35">
      <c r="A17691" s="82" t="e">
        <f t="shared" si="276"/>
        <v>#N/A</v>
      </c>
      <c r="D17691" s="82" t="e">
        <f>VLOOKUP(Processed_Data!C17691,'Literature Lookup Tables'!$P$2:$Q$156,2,0)</f>
        <v>#N/A</v>
      </c>
    </row>
    <row r="17692" spans="1:4" x14ac:dyDescent="0.35">
      <c r="A17692" s="82" t="e">
        <f t="shared" si="276"/>
        <v>#N/A</v>
      </c>
      <c r="D17692" s="82" t="e">
        <f>VLOOKUP(Processed_Data!C17692,'Literature Lookup Tables'!$P$2:$Q$156,2,0)</f>
        <v>#N/A</v>
      </c>
    </row>
    <row r="17693" spans="1:4" x14ac:dyDescent="0.35">
      <c r="A17693" s="82" t="e">
        <f t="shared" si="276"/>
        <v>#N/A</v>
      </c>
      <c r="D17693" s="82" t="e">
        <f>VLOOKUP(Processed_Data!C17693,'Literature Lookup Tables'!$P$2:$Q$156,2,0)</f>
        <v>#N/A</v>
      </c>
    </row>
    <row r="17694" spans="1:4" x14ac:dyDescent="0.35">
      <c r="A17694" s="82" t="e">
        <f t="shared" si="276"/>
        <v>#N/A</v>
      </c>
      <c r="D17694" s="82" t="e">
        <f>VLOOKUP(Processed_Data!C17694,'Literature Lookup Tables'!$P$2:$Q$156,2,0)</f>
        <v>#N/A</v>
      </c>
    </row>
    <row r="17695" spans="1:4" x14ac:dyDescent="0.35">
      <c r="A17695" s="82" t="e">
        <f t="shared" si="276"/>
        <v>#N/A</v>
      </c>
      <c r="D17695" s="82" t="e">
        <f>VLOOKUP(Processed_Data!C17695,'Literature Lookup Tables'!$P$2:$Q$156,2,0)</f>
        <v>#N/A</v>
      </c>
    </row>
    <row r="17696" spans="1:4" x14ac:dyDescent="0.35">
      <c r="A17696" s="82" t="e">
        <f t="shared" si="276"/>
        <v>#N/A</v>
      </c>
      <c r="D17696" s="82" t="e">
        <f>VLOOKUP(Processed_Data!C17696,'Literature Lookup Tables'!$P$2:$Q$156,2,0)</f>
        <v>#N/A</v>
      </c>
    </row>
    <row r="17697" spans="1:4" x14ac:dyDescent="0.35">
      <c r="A17697" s="82" t="e">
        <f t="shared" si="276"/>
        <v>#N/A</v>
      </c>
      <c r="D17697" s="82" t="e">
        <f>VLOOKUP(Processed_Data!C17697,'Literature Lookup Tables'!$P$2:$Q$156,2,0)</f>
        <v>#N/A</v>
      </c>
    </row>
    <row r="17698" spans="1:4" x14ac:dyDescent="0.35">
      <c r="A17698" s="82" t="e">
        <f t="shared" si="276"/>
        <v>#N/A</v>
      </c>
      <c r="D17698" s="82" t="e">
        <f>VLOOKUP(Processed_Data!C17698,'Literature Lookup Tables'!$P$2:$Q$156,2,0)</f>
        <v>#N/A</v>
      </c>
    </row>
    <row r="17699" spans="1:4" x14ac:dyDescent="0.35">
      <c r="A17699" s="82" t="e">
        <f t="shared" si="276"/>
        <v>#N/A</v>
      </c>
      <c r="D17699" s="82" t="e">
        <f>VLOOKUP(Processed_Data!C17699,'Literature Lookup Tables'!$P$2:$Q$156,2,0)</f>
        <v>#N/A</v>
      </c>
    </row>
    <row r="17700" spans="1:4" x14ac:dyDescent="0.35">
      <c r="A17700" s="82" t="e">
        <f t="shared" si="276"/>
        <v>#N/A</v>
      </c>
      <c r="D17700" s="82" t="e">
        <f>VLOOKUP(Processed_Data!C17700,'Literature Lookup Tables'!$P$2:$Q$156,2,0)</f>
        <v>#N/A</v>
      </c>
    </row>
    <row r="17701" spans="1:4" x14ac:dyDescent="0.35">
      <c r="A17701" s="82" t="e">
        <f t="shared" si="276"/>
        <v>#N/A</v>
      </c>
      <c r="D17701" s="82" t="e">
        <f>VLOOKUP(Processed_Data!C17701,'Literature Lookup Tables'!$P$2:$Q$156,2,0)</f>
        <v>#N/A</v>
      </c>
    </row>
    <row r="17702" spans="1:4" x14ac:dyDescent="0.35">
      <c r="A17702" s="82" t="e">
        <f t="shared" si="276"/>
        <v>#N/A</v>
      </c>
      <c r="D17702" s="82" t="e">
        <f>VLOOKUP(Processed_Data!C17702,'Literature Lookup Tables'!$P$2:$Q$156,2,0)</f>
        <v>#N/A</v>
      </c>
    </row>
    <row r="17703" spans="1:4" x14ac:dyDescent="0.35">
      <c r="A17703" s="82" t="e">
        <f t="shared" si="276"/>
        <v>#N/A</v>
      </c>
      <c r="D17703" s="82" t="e">
        <f>VLOOKUP(Processed_Data!C17703,'Literature Lookup Tables'!$P$2:$Q$156,2,0)</f>
        <v>#N/A</v>
      </c>
    </row>
    <row r="17704" spans="1:4" x14ac:dyDescent="0.35">
      <c r="A17704" s="82" t="e">
        <f t="shared" si="276"/>
        <v>#N/A</v>
      </c>
      <c r="D17704" s="82" t="e">
        <f>VLOOKUP(Processed_Data!C17704,'Literature Lookup Tables'!$P$2:$Q$156,2,0)</f>
        <v>#N/A</v>
      </c>
    </row>
    <row r="17705" spans="1:4" x14ac:dyDescent="0.35">
      <c r="A17705" s="82" t="e">
        <f t="shared" si="276"/>
        <v>#N/A</v>
      </c>
      <c r="D17705" s="82" t="e">
        <f>VLOOKUP(Processed_Data!C17705,'Literature Lookup Tables'!$P$2:$Q$156,2,0)</f>
        <v>#N/A</v>
      </c>
    </row>
    <row r="17706" spans="1:4" x14ac:dyDescent="0.35">
      <c r="A17706" s="82" t="e">
        <f t="shared" si="276"/>
        <v>#N/A</v>
      </c>
      <c r="D17706" s="82" t="e">
        <f>VLOOKUP(Processed_Data!C17706,'Literature Lookup Tables'!$P$2:$Q$156,2,0)</f>
        <v>#N/A</v>
      </c>
    </row>
    <row r="17707" spans="1:4" x14ac:dyDescent="0.35">
      <c r="A17707" s="82" t="e">
        <f t="shared" si="276"/>
        <v>#N/A</v>
      </c>
      <c r="D17707" s="82" t="e">
        <f>VLOOKUP(Processed_Data!C17707,'Literature Lookup Tables'!$P$2:$Q$156,2,0)</f>
        <v>#N/A</v>
      </c>
    </row>
    <row r="17708" spans="1:4" x14ac:dyDescent="0.35">
      <c r="A17708" s="82" t="e">
        <f t="shared" si="276"/>
        <v>#N/A</v>
      </c>
      <c r="D17708" s="82" t="e">
        <f>VLOOKUP(Processed_Data!C17708,'Literature Lookup Tables'!$P$2:$Q$156,2,0)</f>
        <v>#N/A</v>
      </c>
    </row>
    <row r="17709" spans="1:4" x14ac:dyDescent="0.35">
      <c r="A17709" s="82" t="e">
        <f t="shared" si="276"/>
        <v>#N/A</v>
      </c>
      <c r="D17709" s="82" t="e">
        <f>VLOOKUP(Processed_Data!C17709,'Literature Lookup Tables'!$P$2:$Q$156,2,0)</f>
        <v>#N/A</v>
      </c>
    </row>
    <row r="17710" spans="1:4" x14ac:dyDescent="0.35">
      <c r="A17710" s="82" t="e">
        <f t="shared" si="276"/>
        <v>#N/A</v>
      </c>
      <c r="D17710" s="82" t="e">
        <f>VLOOKUP(Processed_Data!C17710,'Literature Lookup Tables'!$P$2:$Q$156,2,0)</f>
        <v>#N/A</v>
      </c>
    </row>
    <row r="17711" spans="1:4" x14ac:dyDescent="0.35">
      <c r="A17711" s="82" t="e">
        <f t="shared" si="276"/>
        <v>#N/A</v>
      </c>
      <c r="D17711" s="82" t="e">
        <f>VLOOKUP(Processed_Data!C17711,'Literature Lookup Tables'!$P$2:$Q$156,2,0)</f>
        <v>#N/A</v>
      </c>
    </row>
    <row r="17712" spans="1:4" x14ac:dyDescent="0.35">
      <c r="A17712" s="82" t="e">
        <f t="shared" si="276"/>
        <v>#N/A</v>
      </c>
      <c r="D17712" s="82" t="e">
        <f>VLOOKUP(Processed_Data!C17712,'Literature Lookup Tables'!$P$2:$Q$156,2,0)</f>
        <v>#N/A</v>
      </c>
    </row>
    <row r="17713" spans="1:4" x14ac:dyDescent="0.35">
      <c r="A17713" s="82" t="e">
        <f t="shared" si="276"/>
        <v>#N/A</v>
      </c>
      <c r="D17713" s="82" t="e">
        <f>VLOOKUP(Processed_Data!C17713,'Literature Lookup Tables'!$P$2:$Q$156,2,0)</f>
        <v>#N/A</v>
      </c>
    </row>
    <row r="17714" spans="1:4" x14ac:dyDescent="0.35">
      <c r="A17714" s="82" t="e">
        <f t="shared" si="276"/>
        <v>#N/A</v>
      </c>
      <c r="D17714" s="82" t="e">
        <f>VLOOKUP(Processed_Data!C17714,'Literature Lookup Tables'!$P$2:$Q$156,2,0)</f>
        <v>#N/A</v>
      </c>
    </row>
    <row r="17715" spans="1:4" x14ac:dyDescent="0.35">
      <c r="A17715" s="82" t="e">
        <f t="shared" si="276"/>
        <v>#N/A</v>
      </c>
      <c r="D17715" s="82" t="e">
        <f>VLOOKUP(Processed_Data!C17715,'Literature Lookup Tables'!$P$2:$Q$156,2,0)</f>
        <v>#N/A</v>
      </c>
    </row>
    <row r="17716" spans="1:4" x14ac:dyDescent="0.35">
      <c r="A17716" s="82" t="e">
        <f t="shared" si="276"/>
        <v>#N/A</v>
      </c>
      <c r="D17716" s="82" t="e">
        <f>VLOOKUP(Processed_Data!C17716,'Literature Lookup Tables'!$P$2:$Q$156,2,0)</f>
        <v>#N/A</v>
      </c>
    </row>
    <row r="17717" spans="1:4" x14ac:dyDescent="0.35">
      <c r="A17717" s="82" t="e">
        <f t="shared" si="276"/>
        <v>#N/A</v>
      </c>
      <c r="D17717" s="82" t="e">
        <f>VLOOKUP(Processed_Data!C17717,'Literature Lookup Tables'!$P$2:$Q$156,2,0)</f>
        <v>#N/A</v>
      </c>
    </row>
    <row r="17718" spans="1:4" x14ac:dyDescent="0.35">
      <c r="A17718" s="82" t="e">
        <f t="shared" si="276"/>
        <v>#N/A</v>
      </c>
      <c r="D17718" s="82" t="e">
        <f>VLOOKUP(Processed_Data!C17718,'Literature Lookup Tables'!$P$2:$Q$156,2,0)</f>
        <v>#N/A</v>
      </c>
    </row>
    <row r="17719" spans="1:4" x14ac:dyDescent="0.35">
      <c r="A17719" s="82" t="e">
        <f t="shared" si="276"/>
        <v>#N/A</v>
      </c>
      <c r="D17719" s="82" t="e">
        <f>VLOOKUP(Processed_Data!C17719,'Literature Lookup Tables'!$P$2:$Q$156,2,0)</f>
        <v>#N/A</v>
      </c>
    </row>
    <row r="17720" spans="1:4" x14ac:dyDescent="0.35">
      <c r="A17720" s="82" t="e">
        <f t="shared" si="276"/>
        <v>#N/A</v>
      </c>
      <c r="D17720" s="82" t="e">
        <f>VLOOKUP(Processed_Data!C17720,'Literature Lookup Tables'!$P$2:$Q$156,2,0)</f>
        <v>#N/A</v>
      </c>
    </row>
    <row r="17721" spans="1:4" x14ac:dyDescent="0.35">
      <c r="A17721" s="82" t="e">
        <f t="shared" si="276"/>
        <v>#N/A</v>
      </c>
      <c r="D17721" s="82" t="e">
        <f>VLOOKUP(Processed_Data!C17721,'Literature Lookup Tables'!$P$2:$Q$156,2,0)</f>
        <v>#N/A</v>
      </c>
    </row>
    <row r="17722" spans="1:4" x14ac:dyDescent="0.35">
      <c r="A17722" s="82" t="e">
        <f t="shared" si="276"/>
        <v>#N/A</v>
      </c>
      <c r="D17722" s="82" t="e">
        <f>VLOOKUP(Processed_Data!C17722,'Literature Lookup Tables'!$P$2:$Q$156,2,0)</f>
        <v>#N/A</v>
      </c>
    </row>
    <row r="17723" spans="1:4" x14ac:dyDescent="0.35">
      <c r="A17723" s="82" t="e">
        <f t="shared" si="276"/>
        <v>#N/A</v>
      </c>
      <c r="D17723" s="82" t="e">
        <f>VLOOKUP(Processed_Data!C17723,'Literature Lookup Tables'!$P$2:$Q$156,2,0)</f>
        <v>#N/A</v>
      </c>
    </row>
    <row r="17724" spans="1:4" x14ac:dyDescent="0.35">
      <c r="A17724" s="82" t="e">
        <f t="shared" si="276"/>
        <v>#N/A</v>
      </c>
      <c r="D17724" s="82" t="e">
        <f>VLOOKUP(Processed_Data!C17724,'Literature Lookup Tables'!$P$2:$Q$156,2,0)</f>
        <v>#N/A</v>
      </c>
    </row>
    <row r="17725" spans="1:4" x14ac:dyDescent="0.35">
      <c r="A17725" s="82" t="e">
        <f t="shared" si="276"/>
        <v>#N/A</v>
      </c>
      <c r="D17725" s="82" t="e">
        <f>VLOOKUP(Processed_Data!C17725,'Literature Lookup Tables'!$P$2:$Q$156,2,0)</f>
        <v>#N/A</v>
      </c>
    </row>
    <row r="17726" spans="1:4" x14ac:dyDescent="0.35">
      <c r="A17726" s="82" t="e">
        <f t="shared" si="276"/>
        <v>#N/A</v>
      </c>
      <c r="D17726" s="82" t="e">
        <f>VLOOKUP(Processed_Data!C17726,'Literature Lookup Tables'!$P$2:$Q$156,2,0)</f>
        <v>#N/A</v>
      </c>
    </row>
    <row r="17727" spans="1:4" x14ac:dyDescent="0.35">
      <c r="A17727" s="82" t="e">
        <f t="shared" si="276"/>
        <v>#N/A</v>
      </c>
      <c r="D17727" s="82" t="e">
        <f>VLOOKUP(Processed_Data!C17727,'Literature Lookup Tables'!$P$2:$Q$156,2,0)</f>
        <v>#N/A</v>
      </c>
    </row>
    <row r="17728" spans="1:4" x14ac:dyDescent="0.35">
      <c r="A17728" s="82" t="e">
        <f t="shared" si="276"/>
        <v>#N/A</v>
      </c>
      <c r="D17728" s="82" t="e">
        <f>VLOOKUP(Processed_Data!C17728,'Literature Lookup Tables'!$P$2:$Q$156,2,0)</f>
        <v>#N/A</v>
      </c>
    </row>
    <row r="17729" spans="1:4" x14ac:dyDescent="0.35">
      <c r="A17729" s="82" t="e">
        <f t="shared" si="276"/>
        <v>#N/A</v>
      </c>
      <c r="D17729" s="82" t="e">
        <f>VLOOKUP(Processed_Data!C17729,'Literature Lookup Tables'!$P$2:$Q$156,2,0)</f>
        <v>#N/A</v>
      </c>
    </row>
    <row r="17730" spans="1:4" x14ac:dyDescent="0.35">
      <c r="A17730" s="82" t="e">
        <f t="shared" si="276"/>
        <v>#N/A</v>
      </c>
      <c r="D17730" s="82" t="e">
        <f>VLOOKUP(Processed_Data!C17730,'Literature Lookup Tables'!$P$2:$Q$156,2,0)</f>
        <v>#N/A</v>
      </c>
    </row>
    <row r="17731" spans="1:4" x14ac:dyDescent="0.35">
      <c r="A17731" s="82" t="e">
        <f t="shared" si="276"/>
        <v>#N/A</v>
      </c>
      <c r="D17731" s="82" t="e">
        <f>VLOOKUP(Processed_Data!C17731,'Literature Lookup Tables'!$P$2:$Q$156,2,0)</f>
        <v>#N/A</v>
      </c>
    </row>
    <row r="17732" spans="1:4" x14ac:dyDescent="0.35">
      <c r="A17732" s="82" t="e">
        <f t="shared" si="276"/>
        <v>#N/A</v>
      </c>
      <c r="D17732" s="82" t="e">
        <f>VLOOKUP(Processed_Data!C17732,'Literature Lookup Tables'!$P$2:$Q$156,2,0)</f>
        <v>#N/A</v>
      </c>
    </row>
    <row r="17733" spans="1:4" x14ac:dyDescent="0.35">
      <c r="A17733" s="82" t="e">
        <f t="shared" si="276"/>
        <v>#N/A</v>
      </c>
      <c r="D17733" s="82" t="e">
        <f>VLOOKUP(Processed_Data!C17733,'Literature Lookup Tables'!$P$2:$Q$156,2,0)</f>
        <v>#N/A</v>
      </c>
    </row>
    <row r="17734" spans="1:4" x14ac:dyDescent="0.35">
      <c r="A17734" s="82" t="e">
        <f t="shared" si="276"/>
        <v>#N/A</v>
      </c>
      <c r="D17734" s="82" t="e">
        <f>VLOOKUP(Processed_Data!C17734,'Literature Lookup Tables'!$P$2:$Q$156,2,0)</f>
        <v>#N/A</v>
      </c>
    </row>
    <row r="17735" spans="1:4" x14ac:dyDescent="0.35">
      <c r="A17735" s="82" t="e">
        <f t="shared" ref="A17735:A17798" si="277">F17735&amp;"-"&amp;E17735&amp;"-"&amp;D17735</f>
        <v>#N/A</v>
      </c>
      <c r="D17735" s="82" t="e">
        <f>VLOOKUP(Processed_Data!C17735,'Literature Lookup Tables'!$P$2:$Q$156,2,0)</f>
        <v>#N/A</v>
      </c>
    </row>
    <row r="17736" spans="1:4" x14ac:dyDescent="0.35">
      <c r="A17736" s="82" t="e">
        <f t="shared" si="277"/>
        <v>#N/A</v>
      </c>
      <c r="D17736" s="82" t="e">
        <f>VLOOKUP(Processed_Data!C17736,'Literature Lookup Tables'!$P$2:$Q$156,2,0)</f>
        <v>#N/A</v>
      </c>
    </row>
    <row r="17737" spans="1:4" x14ac:dyDescent="0.35">
      <c r="A17737" s="82" t="e">
        <f t="shared" si="277"/>
        <v>#N/A</v>
      </c>
      <c r="D17737" s="82" t="e">
        <f>VLOOKUP(Processed_Data!C17737,'Literature Lookup Tables'!$P$2:$Q$156,2,0)</f>
        <v>#N/A</v>
      </c>
    </row>
    <row r="17738" spans="1:4" x14ac:dyDescent="0.35">
      <c r="A17738" s="82" t="e">
        <f t="shared" si="277"/>
        <v>#N/A</v>
      </c>
      <c r="D17738" s="82" t="e">
        <f>VLOOKUP(Processed_Data!C17738,'Literature Lookup Tables'!$P$2:$Q$156,2,0)</f>
        <v>#N/A</v>
      </c>
    </row>
    <row r="17739" spans="1:4" x14ac:dyDescent="0.35">
      <c r="A17739" s="82" t="e">
        <f t="shared" si="277"/>
        <v>#N/A</v>
      </c>
      <c r="D17739" s="82" t="e">
        <f>VLOOKUP(Processed_Data!C17739,'Literature Lookup Tables'!$P$2:$Q$156,2,0)</f>
        <v>#N/A</v>
      </c>
    </row>
    <row r="17740" spans="1:4" x14ac:dyDescent="0.35">
      <c r="A17740" s="82" t="e">
        <f t="shared" si="277"/>
        <v>#N/A</v>
      </c>
      <c r="D17740" s="82" t="e">
        <f>VLOOKUP(Processed_Data!C17740,'Literature Lookup Tables'!$P$2:$Q$156,2,0)</f>
        <v>#N/A</v>
      </c>
    </row>
    <row r="17741" spans="1:4" x14ac:dyDescent="0.35">
      <c r="A17741" s="82" t="e">
        <f t="shared" si="277"/>
        <v>#N/A</v>
      </c>
      <c r="D17741" s="82" t="e">
        <f>VLOOKUP(Processed_Data!C17741,'Literature Lookup Tables'!$P$2:$Q$156,2,0)</f>
        <v>#N/A</v>
      </c>
    </row>
    <row r="17742" spans="1:4" x14ac:dyDescent="0.35">
      <c r="A17742" s="82" t="e">
        <f t="shared" si="277"/>
        <v>#N/A</v>
      </c>
      <c r="D17742" s="82" t="e">
        <f>VLOOKUP(Processed_Data!C17742,'Literature Lookup Tables'!$P$2:$Q$156,2,0)</f>
        <v>#N/A</v>
      </c>
    </row>
    <row r="17743" spans="1:4" x14ac:dyDescent="0.35">
      <c r="A17743" s="82" t="e">
        <f t="shared" si="277"/>
        <v>#N/A</v>
      </c>
      <c r="D17743" s="82" t="e">
        <f>VLOOKUP(Processed_Data!C17743,'Literature Lookup Tables'!$P$2:$Q$156,2,0)</f>
        <v>#N/A</v>
      </c>
    </row>
    <row r="17744" spans="1:4" x14ac:dyDescent="0.35">
      <c r="A17744" s="82" t="e">
        <f t="shared" si="277"/>
        <v>#N/A</v>
      </c>
      <c r="D17744" s="82" t="e">
        <f>VLOOKUP(Processed_Data!C17744,'Literature Lookup Tables'!$P$2:$Q$156,2,0)</f>
        <v>#N/A</v>
      </c>
    </row>
    <row r="17745" spans="1:4" x14ac:dyDescent="0.35">
      <c r="A17745" s="82" t="e">
        <f t="shared" si="277"/>
        <v>#N/A</v>
      </c>
      <c r="D17745" s="82" t="e">
        <f>VLOOKUP(Processed_Data!C17745,'Literature Lookup Tables'!$P$2:$Q$156,2,0)</f>
        <v>#N/A</v>
      </c>
    </row>
    <row r="17746" spans="1:4" x14ac:dyDescent="0.35">
      <c r="A17746" s="82" t="e">
        <f t="shared" si="277"/>
        <v>#N/A</v>
      </c>
      <c r="D17746" s="82" t="e">
        <f>VLOOKUP(Processed_Data!C17746,'Literature Lookup Tables'!$P$2:$Q$156,2,0)</f>
        <v>#N/A</v>
      </c>
    </row>
    <row r="17747" spans="1:4" x14ac:dyDescent="0.35">
      <c r="A17747" s="82" t="e">
        <f t="shared" si="277"/>
        <v>#N/A</v>
      </c>
      <c r="D17747" s="82" t="e">
        <f>VLOOKUP(Processed_Data!C17747,'Literature Lookup Tables'!$P$2:$Q$156,2,0)</f>
        <v>#N/A</v>
      </c>
    </row>
    <row r="17748" spans="1:4" x14ac:dyDescent="0.35">
      <c r="A17748" s="82" t="e">
        <f t="shared" si="277"/>
        <v>#N/A</v>
      </c>
      <c r="D17748" s="82" t="e">
        <f>VLOOKUP(Processed_Data!C17748,'Literature Lookup Tables'!$P$2:$Q$156,2,0)</f>
        <v>#N/A</v>
      </c>
    </row>
    <row r="17749" spans="1:4" x14ac:dyDescent="0.35">
      <c r="A17749" s="82" t="e">
        <f t="shared" si="277"/>
        <v>#N/A</v>
      </c>
      <c r="D17749" s="82" t="e">
        <f>VLOOKUP(Processed_Data!C17749,'Literature Lookup Tables'!$P$2:$Q$156,2,0)</f>
        <v>#N/A</v>
      </c>
    </row>
    <row r="17750" spans="1:4" x14ac:dyDescent="0.35">
      <c r="A17750" s="82" t="e">
        <f t="shared" si="277"/>
        <v>#N/A</v>
      </c>
      <c r="D17750" s="82" t="e">
        <f>VLOOKUP(Processed_Data!C17750,'Literature Lookup Tables'!$P$2:$Q$156,2,0)</f>
        <v>#N/A</v>
      </c>
    </row>
    <row r="17751" spans="1:4" x14ac:dyDescent="0.35">
      <c r="A17751" s="82" t="e">
        <f t="shared" si="277"/>
        <v>#N/A</v>
      </c>
      <c r="D17751" s="82" t="e">
        <f>VLOOKUP(Processed_Data!C17751,'Literature Lookup Tables'!$P$2:$Q$156,2,0)</f>
        <v>#N/A</v>
      </c>
    </row>
    <row r="17752" spans="1:4" x14ac:dyDescent="0.35">
      <c r="A17752" s="82" t="e">
        <f t="shared" si="277"/>
        <v>#N/A</v>
      </c>
      <c r="D17752" s="82" t="e">
        <f>VLOOKUP(Processed_Data!C17752,'Literature Lookup Tables'!$P$2:$Q$156,2,0)</f>
        <v>#N/A</v>
      </c>
    </row>
    <row r="17753" spans="1:4" x14ac:dyDescent="0.35">
      <c r="A17753" s="82" t="e">
        <f t="shared" si="277"/>
        <v>#N/A</v>
      </c>
      <c r="D17753" s="82" t="e">
        <f>VLOOKUP(Processed_Data!C17753,'Literature Lookup Tables'!$P$2:$Q$156,2,0)</f>
        <v>#N/A</v>
      </c>
    </row>
    <row r="17754" spans="1:4" x14ac:dyDescent="0.35">
      <c r="A17754" s="82" t="e">
        <f t="shared" si="277"/>
        <v>#N/A</v>
      </c>
      <c r="D17754" s="82" t="e">
        <f>VLOOKUP(Processed_Data!C17754,'Literature Lookup Tables'!$P$2:$Q$156,2,0)</f>
        <v>#N/A</v>
      </c>
    </row>
    <row r="17755" spans="1:4" x14ac:dyDescent="0.35">
      <c r="A17755" s="82" t="e">
        <f t="shared" si="277"/>
        <v>#N/A</v>
      </c>
      <c r="D17755" s="82" t="e">
        <f>VLOOKUP(Processed_Data!C17755,'Literature Lookup Tables'!$P$2:$Q$156,2,0)</f>
        <v>#N/A</v>
      </c>
    </row>
    <row r="17756" spans="1:4" x14ac:dyDescent="0.35">
      <c r="A17756" s="82" t="e">
        <f t="shared" si="277"/>
        <v>#N/A</v>
      </c>
      <c r="D17756" s="82" t="e">
        <f>VLOOKUP(Processed_Data!C17756,'Literature Lookup Tables'!$P$2:$Q$156,2,0)</f>
        <v>#N/A</v>
      </c>
    </row>
    <row r="17757" spans="1:4" x14ac:dyDescent="0.35">
      <c r="A17757" s="82" t="e">
        <f t="shared" si="277"/>
        <v>#N/A</v>
      </c>
      <c r="D17757" s="82" t="e">
        <f>VLOOKUP(Processed_Data!C17757,'Literature Lookup Tables'!$P$2:$Q$156,2,0)</f>
        <v>#N/A</v>
      </c>
    </row>
    <row r="17758" spans="1:4" x14ac:dyDescent="0.35">
      <c r="A17758" s="82" t="e">
        <f t="shared" si="277"/>
        <v>#N/A</v>
      </c>
      <c r="D17758" s="82" t="e">
        <f>VLOOKUP(Processed_Data!C17758,'Literature Lookup Tables'!$P$2:$Q$156,2,0)</f>
        <v>#N/A</v>
      </c>
    </row>
    <row r="17759" spans="1:4" x14ac:dyDescent="0.35">
      <c r="A17759" s="82" t="e">
        <f t="shared" si="277"/>
        <v>#N/A</v>
      </c>
      <c r="D17759" s="82" t="e">
        <f>VLOOKUP(Processed_Data!C17759,'Literature Lookup Tables'!$P$2:$Q$156,2,0)</f>
        <v>#N/A</v>
      </c>
    </row>
    <row r="17760" spans="1:4" x14ac:dyDescent="0.35">
      <c r="A17760" s="82" t="e">
        <f t="shared" si="277"/>
        <v>#N/A</v>
      </c>
      <c r="D17760" s="82" t="e">
        <f>VLOOKUP(Processed_Data!C17760,'Literature Lookup Tables'!$P$2:$Q$156,2,0)</f>
        <v>#N/A</v>
      </c>
    </row>
    <row r="17761" spans="1:4" x14ac:dyDescent="0.35">
      <c r="A17761" s="82" t="e">
        <f t="shared" si="277"/>
        <v>#N/A</v>
      </c>
      <c r="D17761" s="82" t="e">
        <f>VLOOKUP(Processed_Data!C17761,'Literature Lookup Tables'!$P$2:$Q$156,2,0)</f>
        <v>#N/A</v>
      </c>
    </row>
    <row r="17762" spans="1:4" x14ac:dyDescent="0.35">
      <c r="A17762" s="82" t="e">
        <f t="shared" si="277"/>
        <v>#N/A</v>
      </c>
      <c r="D17762" s="82" t="e">
        <f>VLOOKUP(Processed_Data!C17762,'Literature Lookup Tables'!$P$2:$Q$156,2,0)</f>
        <v>#N/A</v>
      </c>
    </row>
    <row r="17763" spans="1:4" x14ac:dyDescent="0.35">
      <c r="A17763" s="82" t="e">
        <f t="shared" si="277"/>
        <v>#N/A</v>
      </c>
      <c r="D17763" s="82" t="e">
        <f>VLOOKUP(Processed_Data!C17763,'Literature Lookup Tables'!$P$2:$Q$156,2,0)</f>
        <v>#N/A</v>
      </c>
    </row>
    <row r="17764" spans="1:4" x14ac:dyDescent="0.35">
      <c r="A17764" s="82" t="e">
        <f t="shared" si="277"/>
        <v>#N/A</v>
      </c>
      <c r="D17764" s="82" t="e">
        <f>VLOOKUP(Processed_Data!C17764,'Literature Lookup Tables'!$P$2:$Q$156,2,0)</f>
        <v>#N/A</v>
      </c>
    </row>
    <row r="17765" spans="1:4" x14ac:dyDescent="0.35">
      <c r="A17765" s="82" t="e">
        <f t="shared" si="277"/>
        <v>#N/A</v>
      </c>
      <c r="D17765" s="82" t="e">
        <f>VLOOKUP(Processed_Data!C17765,'Literature Lookup Tables'!$P$2:$Q$156,2,0)</f>
        <v>#N/A</v>
      </c>
    </row>
    <row r="17766" spans="1:4" x14ac:dyDescent="0.35">
      <c r="A17766" s="82" t="e">
        <f t="shared" si="277"/>
        <v>#N/A</v>
      </c>
      <c r="D17766" s="82" t="e">
        <f>VLOOKUP(Processed_Data!C17766,'Literature Lookup Tables'!$P$2:$Q$156,2,0)</f>
        <v>#N/A</v>
      </c>
    </row>
    <row r="17767" spans="1:4" x14ac:dyDescent="0.35">
      <c r="A17767" s="82" t="e">
        <f t="shared" si="277"/>
        <v>#N/A</v>
      </c>
      <c r="D17767" s="82" t="e">
        <f>VLOOKUP(Processed_Data!C17767,'Literature Lookup Tables'!$P$2:$Q$156,2,0)</f>
        <v>#N/A</v>
      </c>
    </row>
    <row r="17768" spans="1:4" x14ac:dyDescent="0.35">
      <c r="A17768" s="82" t="e">
        <f t="shared" si="277"/>
        <v>#N/A</v>
      </c>
      <c r="D17768" s="82" t="e">
        <f>VLOOKUP(Processed_Data!C17768,'Literature Lookup Tables'!$P$2:$Q$156,2,0)</f>
        <v>#N/A</v>
      </c>
    </row>
    <row r="17769" spans="1:4" x14ac:dyDescent="0.35">
      <c r="A17769" s="82" t="e">
        <f t="shared" si="277"/>
        <v>#N/A</v>
      </c>
      <c r="D17769" s="82" t="e">
        <f>VLOOKUP(Processed_Data!C17769,'Literature Lookup Tables'!$P$2:$Q$156,2,0)</f>
        <v>#N/A</v>
      </c>
    </row>
    <row r="17770" spans="1:4" x14ac:dyDescent="0.35">
      <c r="A17770" s="82" t="e">
        <f t="shared" si="277"/>
        <v>#N/A</v>
      </c>
      <c r="D17770" s="82" t="e">
        <f>VLOOKUP(Processed_Data!C17770,'Literature Lookup Tables'!$P$2:$Q$156,2,0)</f>
        <v>#N/A</v>
      </c>
    </row>
    <row r="17771" spans="1:4" x14ac:dyDescent="0.35">
      <c r="A17771" s="82" t="e">
        <f t="shared" si="277"/>
        <v>#N/A</v>
      </c>
      <c r="D17771" s="82" t="e">
        <f>VLOOKUP(Processed_Data!C17771,'Literature Lookup Tables'!$P$2:$Q$156,2,0)</f>
        <v>#N/A</v>
      </c>
    </row>
    <row r="17772" spans="1:4" x14ac:dyDescent="0.35">
      <c r="A17772" s="82" t="e">
        <f t="shared" si="277"/>
        <v>#N/A</v>
      </c>
      <c r="D17772" s="82" t="e">
        <f>VLOOKUP(Processed_Data!C17772,'Literature Lookup Tables'!$P$2:$Q$156,2,0)</f>
        <v>#N/A</v>
      </c>
    </row>
    <row r="17773" spans="1:4" x14ac:dyDescent="0.35">
      <c r="A17773" s="82" t="e">
        <f t="shared" si="277"/>
        <v>#N/A</v>
      </c>
      <c r="D17773" s="82" t="e">
        <f>VLOOKUP(Processed_Data!C17773,'Literature Lookup Tables'!$P$2:$Q$156,2,0)</f>
        <v>#N/A</v>
      </c>
    </row>
    <row r="17774" spans="1:4" x14ac:dyDescent="0.35">
      <c r="A17774" s="82" t="e">
        <f t="shared" si="277"/>
        <v>#N/A</v>
      </c>
      <c r="D17774" s="82" t="e">
        <f>VLOOKUP(Processed_Data!C17774,'Literature Lookup Tables'!$P$2:$Q$156,2,0)</f>
        <v>#N/A</v>
      </c>
    </row>
    <row r="17775" spans="1:4" x14ac:dyDescent="0.35">
      <c r="A17775" s="82" t="e">
        <f t="shared" si="277"/>
        <v>#N/A</v>
      </c>
      <c r="D17775" s="82" t="e">
        <f>VLOOKUP(Processed_Data!C17775,'Literature Lookup Tables'!$P$2:$Q$156,2,0)</f>
        <v>#N/A</v>
      </c>
    </row>
    <row r="17776" spans="1:4" x14ac:dyDescent="0.35">
      <c r="A17776" s="82" t="e">
        <f t="shared" si="277"/>
        <v>#N/A</v>
      </c>
      <c r="D17776" s="82" t="e">
        <f>VLOOKUP(Processed_Data!C17776,'Literature Lookup Tables'!$P$2:$Q$156,2,0)</f>
        <v>#N/A</v>
      </c>
    </row>
    <row r="17777" spans="1:4" x14ac:dyDescent="0.35">
      <c r="A17777" s="82" t="e">
        <f t="shared" si="277"/>
        <v>#N/A</v>
      </c>
      <c r="D17777" s="82" t="e">
        <f>VLOOKUP(Processed_Data!C17777,'Literature Lookup Tables'!$P$2:$Q$156,2,0)</f>
        <v>#N/A</v>
      </c>
    </row>
    <row r="17778" spans="1:4" x14ac:dyDescent="0.35">
      <c r="A17778" s="82" t="e">
        <f t="shared" si="277"/>
        <v>#N/A</v>
      </c>
      <c r="D17778" s="82" t="e">
        <f>VLOOKUP(Processed_Data!C17778,'Literature Lookup Tables'!$P$2:$Q$156,2,0)</f>
        <v>#N/A</v>
      </c>
    </row>
    <row r="17779" spans="1:4" x14ac:dyDescent="0.35">
      <c r="A17779" s="82" t="e">
        <f t="shared" si="277"/>
        <v>#N/A</v>
      </c>
      <c r="D17779" s="82" t="e">
        <f>VLOOKUP(Processed_Data!C17779,'Literature Lookup Tables'!$P$2:$Q$156,2,0)</f>
        <v>#N/A</v>
      </c>
    </row>
    <row r="17780" spans="1:4" x14ac:dyDescent="0.35">
      <c r="A17780" s="82" t="e">
        <f t="shared" si="277"/>
        <v>#N/A</v>
      </c>
      <c r="D17780" s="82" t="e">
        <f>VLOOKUP(Processed_Data!C17780,'Literature Lookup Tables'!$P$2:$Q$156,2,0)</f>
        <v>#N/A</v>
      </c>
    </row>
    <row r="17781" spans="1:4" x14ac:dyDescent="0.35">
      <c r="A17781" s="82" t="e">
        <f t="shared" si="277"/>
        <v>#N/A</v>
      </c>
      <c r="D17781" s="82" t="e">
        <f>VLOOKUP(Processed_Data!C17781,'Literature Lookup Tables'!$P$2:$Q$156,2,0)</f>
        <v>#N/A</v>
      </c>
    </row>
    <row r="17782" spans="1:4" x14ac:dyDescent="0.35">
      <c r="A17782" s="82" t="e">
        <f t="shared" si="277"/>
        <v>#N/A</v>
      </c>
      <c r="D17782" s="82" t="e">
        <f>VLOOKUP(Processed_Data!C17782,'Literature Lookup Tables'!$P$2:$Q$156,2,0)</f>
        <v>#N/A</v>
      </c>
    </row>
    <row r="17783" spans="1:4" x14ac:dyDescent="0.35">
      <c r="A17783" s="82" t="e">
        <f t="shared" si="277"/>
        <v>#N/A</v>
      </c>
      <c r="D17783" s="82" t="e">
        <f>VLOOKUP(Processed_Data!C17783,'Literature Lookup Tables'!$P$2:$Q$156,2,0)</f>
        <v>#N/A</v>
      </c>
    </row>
    <row r="17784" spans="1:4" x14ac:dyDescent="0.35">
      <c r="A17784" s="82" t="e">
        <f t="shared" si="277"/>
        <v>#N/A</v>
      </c>
      <c r="D17784" s="82" t="e">
        <f>VLOOKUP(Processed_Data!C17784,'Literature Lookup Tables'!$P$2:$Q$156,2,0)</f>
        <v>#N/A</v>
      </c>
    </row>
    <row r="17785" spans="1:4" x14ac:dyDescent="0.35">
      <c r="A17785" s="82" t="e">
        <f t="shared" si="277"/>
        <v>#N/A</v>
      </c>
      <c r="D17785" s="82" t="e">
        <f>VLOOKUP(Processed_Data!C17785,'Literature Lookup Tables'!$P$2:$Q$156,2,0)</f>
        <v>#N/A</v>
      </c>
    </row>
    <row r="17786" spans="1:4" x14ac:dyDescent="0.35">
      <c r="A17786" s="82" t="e">
        <f t="shared" si="277"/>
        <v>#N/A</v>
      </c>
      <c r="D17786" s="82" t="e">
        <f>VLOOKUP(Processed_Data!C17786,'Literature Lookup Tables'!$P$2:$Q$156,2,0)</f>
        <v>#N/A</v>
      </c>
    </row>
    <row r="17787" spans="1:4" x14ac:dyDescent="0.35">
      <c r="A17787" s="82" t="e">
        <f t="shared" si="277"/>
        <v>#N/A</v>
      </c>
      <c r="D17787" s="82" t="e">
        <f>VLOOKUP(Processed_Data!C17787,'Literature Lookup Tables'!$P$2:$Q$156,2,0)</f>
        <v>#N/A</v>
      </c>
    </row>
    <row r="17788" spans="1:4" x14ac:dyDescent="0.35">
      <c r="A17788" s="82" t="e">
        <f t="shared" si="277"/>
        <v>#N/A</v>
      </c>
      <c r="D17788" s="82" t="e">
        <f>VLOOKUP(Processed_Data!C17788,'Literature Lookup Tables'!$P$2:$Q$156,2,0)</f>
        <v>#N/A</v>
      </c>
    </row>
    <row r="17789" spans="1:4" x14ac:dyDescent="0.35">
      <c r="A17789" s="82" t="e">
        <f t="shared" si="277"/>
        <v>#N/A</v>
      </c>
      <c r="D17789" s="82" t="e">
        <f>VLOOKUP(Processed_Data!C17789,'Literature Lookup Tables'!$P$2:$Q$156,2,0)</f>
        <v>#N/A</v>
      </c>
    </row>
    <row r="17790" spans="1:4" x14ac:dyDescent="0.35">
      <c r="A17790" s="82" t="e">
        <f t="shared" si="277"/>
        <v>#N/A</v>
      </c>
      <c r="D17790" s="82" t="e">
        <f>VLOOKUP(Processed_Data!C17790,'Literature Lookup Tables'!$P$2:$Q$156,2,0)</f>
        <v>#N/A</v>
      </c>
    </row>
    <row r="17791" spans="1:4" x14ac:dyDescent="0.35">
      <c r="A17791" s="82" t="e">
        <f t="shared" si="277"/>
        <v>#N/A</v>
      </c>
      <c r="D17791" s="82" t="e">
        <f>VLOOKUP(Processed_Data!C17791,'Literature Lookup Tables'!$P$2:$Q$156,2,0)</f>
        <v>#N/A</v>
      </c>
    </row>
    <row r="17792" spans="1:4" x14ac:dyDescent="0.35">
      <c r="A17792" s="82" t="e">
        <f t="shared" si="277"/>
        <v>#N/A</v>
      </c>
      <c r="D17792" s="82" t="e">
        <f>VLOOKUP(Processed_Data!C17792,'Literature Lookup Tables'!$P$2:$Q$156,2,0)</f>
        <v>#N/A</v>
      </c>
    </row>
    <row r="17793" spans="1:4" x14ac:dyDescent="0.35">
      <c r="A17793" s="82" t="e">
        <f t="shared" si="277"/>
        <v>#N/A</v>
      </c>
      <c r="D17793" s="82" t="e">
        <f>VLOOKUP(Processed_Data!C17793,'Literature Lookup Tables'!$P$2:$Q$156,2,0)</f>
        <v>#N/A</v>
      </c>
    </row>
    <row r="17794" spans="1:4" x14ac:dyDescent="0.35">
      <c r="A17794" s="82" t="e">
        <f t="shared" si="277"/>
        <v>#N/A</v>
      </c>
      <c r="D17794" s="82" t="e">
        <f>VLOOKUP(Processed_Data!C17794,'Literature Lookup Tables'!$P$2:$Q$156,2,0)</f>
        <v>#N/A</v>
      </c>
    </row>
    <row r="17795" spans="1:4" x14ac:dyDescent="0.35">
      <c r="A17795" s="82" t="e">
        <f t="shared" si="277"/>
        <v>#N/A</v>
      </c>
      <c r="D17795" s="82" t="e">
        <f>VLOOKUP(Processed_Data!C17795,'Literature Lookup Tables'!$P$2:$Q$156,2,0)</f>
        <v>#N/A</v>
      </c>
    </row>
    <row r="17796" spans="1:4" x14ac:dyDescent="0.35">
      <c r="A17796" s="82" t="e">
        <f t="shared" si="277"/>
        <v>#N/A</v>
      </c>
      <c r="D17796" s="82" t="e">
        <f>VLOOKUP(Processed_Data!C17796,'Literature Lookup Tables'!$P$2:$Q$156,2,0)</f>
        <v>#N/A</v>
      </c>
    </row>
    <row r="17797" spans="1:4" x14ac:dyDescent="0.35">
      <c r="A17797" s="82" t="e">
        <f t="shared" si="277"/>
        <v>#N/A</v>
      </c>
      <c r="D17797" s="82" t="e">
        <f>VLOOKUP(Processed_Data!C17797,'Literature Lookup Tables'!$P$2:$Q$156,2,0)</f>
        <v>#N/A</v>
      </c>
    </row>
    <row r="17798" spans="1:4" x14ac:dyDescent="0.35">
      <c r="A17798" s="82" t="e">
        <f t="shared" si="277"/>
        <v>#N/A</v>
      </c>
      <c r="D17798" s="82" t="e">
        <f>VLOOKUP(Processed_Data!C17798,'Literature Lookup Tables'!$P$2:$Q$156,2,0)</f>
        <v>#N/A</v>
      </c>
    </row>
    <row r="17799" spans="1:4" x14ac:dyDescent="0.35">
      <c r="A17799" s="82" t="e">
        <f t="shared" ref="A17799:A17862" si="278">F17799&amp;"-"&amp;E17799&amp;"-"&amp;D17799</f>
        <v>#N/A</v>
      </c>
      <c r="D17799" s="82" t="e">
        <f>VLOOKUP(Processed_Data!C17799,'Literature Lookup Tables'!$P$2:$Q$156,2,0)</f>
        <v>#N/A</v>
      </c>
    </row>
    <row r="17800" spans="1:4" x14ac:dyDescent="0.35">
      <c r="A17800" s="82" t="e">
        <f t="shared" si="278"/>
        <v>#N/A</v>
      </c>
      <c r="D17800" s="82" t="e">
        <f>VLOOKUP(Processed_Data!C17800,'Literature Lookup Tables'!$P$2:$Q$156,2,0)</f>
        <v>#N/A</v>
      </c>
    </row>
    <row r="17801" spans="1:4" x14ac:dyDescent="0.35">
      <c r="A17801" s="82" t="e">
        <f t="shared" si="278"/>
        <v>#N/A</v>
      </c>
      <c r="D17801" s="82" t="e">
        <f>VLOOKUP(Processed_Data!C17801,'Literature Lookup Tables'!$P$2:$Q$156,2,0)</f>
        <v>#N/A</v>
      </c>
    </row>
    <row r="17802" spans="1:4" x14ac:dyDescent="0.35">
      <c r="A17802" s="82" t="e">
        <f t="shared" si="278"/>
        <v>#N/A</v>
      </c>
      <c r="D17802" s="82" t="e">
        <f>VLOOKUP(Processed_Data!C17802,'Literature Lookup Tables'!$P$2:$Q$156,2,0)</f>
        <v>#N/A</v>
      </c>
    </row>
    <row r="17803" spans="1:4" x14ac:dyDescent="0.35">
      <c r="A17803" s="82" t="e">
        <f t="shared" si="278"/>
        <v>#N/A</v>
      </c>
      <c r="D17803" s="82" t="e">
        <f>VLOOKUP(Processed_Data!C17803,'Literature Lookup Tables'!$P$2:$Q$156,2,0)</f>
        <v>#N/A</v>
      </c>
    </row>
    <row r="17804" spans="1:4" x14ac:dyDescent="0.35">
      <c r="A17804" s="82" t="e">
        <f t="shared" si="278"/>
        <v>#N/A</v>
      </c>
      <c r="D17804" s="82" t="e">
        <f>VLOOKUP(Processed_Data!C17804,'Literature Lookup Tables'!$P$2:$Q$156,2,0)</f>
        <v>#N/A</v>
      </c>
    </row>
    <row r="17805" spans="1:4" x14ac:dyDescent="0.35">
      <c r="A17805" s="82" t="e">
        <f t="shared" si="278"/>
        <v>#N/A</v>
      </c>
      <c r="D17805" s="82" t="e">
        <f>VLOOKUP(Processed_Data!C17805,'Literature Lookup Tables'!$P$2:$Q$156,2,0)</f>
        <v>#N/A</v>
      </c>
    </row>
    <row r="17806" spans="1:4" x14ac:dyDescent="0.35">
      <c r="A17806" s="82" t="e">
        <f t="shared" si="278"/>
        <v>#N/A</v>
      </c>
      <c r="D17806" s="82" t="e">
        <f>VLOOKUP(Processed_Data!C17806,'Literature Lookup Tables'!$P$2:$Q$156,2,0)</f>
        <v>#N/A</v>
      </c>
    </row>
    <row r="17807" spans="1:4" x14ac:dyDescent="0.35">
      <c r="A17807" s="82" t="e">
        <f t="shared" si="278"/>
        <v>#N/A</v>
      </c>
      <c r="D17807" s="82" t="e">
        <f>VLOOKUP(Processed_Data!C17807,'Literature Lookup Tables'!$P$2:$Q$156,2,0)</f>
        <v>#N/A</v>
      </c>
    </row>
    <row r="17808" spans="1:4" x14ac:dyDescent="0.35">
      <c r="A17808" s="82" t="e">
        <f t="shared" si="278"/>
        <v>#N/A</v>
      </c>
      <c r="D17808" s="82" t="e">
        <f>VLOOKUP(Processed_Data!C17808,'Literature Lookup Tables'!$P$2:$Q$156,2,0)</f>
        <v>#N/A</v>
      </c>
    </row>
    <row r="17809" spans="1:4" x14ac:dyDescent="0.35">
      <c r="A17809" s="82" t="e">
        <f t="shared" si="278"/>
        <v>#N/A</v>
      </c>
      <c r="D17809" s="82" t="e">
        <f>VLOOKUP(Processed_Data!C17809,'Literature Lookup Tables'!$P$2:$Q$156,2,0)</f>
        <v>#N/A</v>
      </c>
    </row>
    <row r="17810" spans="1:4" x14ac:dyDescent="0.35">
      <c r="A17810" s="82" t="e">
        <f t="shared" si="278"/>
        <v>#N/A</v>
      </c>
      <c r="D17810" s="82" t="e">
        <f>VLOOKUP(Processed_Data!C17810,'Literature Lookup Tables'!$P$2:$Q$156,2,0)</f>
        <v>#N/A</v>
      </c>
    </row>
    <row r="17811" spans="1:4" x14ac:dyDescent="0.35">
      <c r="A17811" s="82" t="e">
        <f t="shared" si="278"/>
        <v>#N/A</v>
      </c>
      <c r="D17811" s="82" t="e">
        <f>VLOOKUP(Processed_Data!C17811,'Literature Lookup Tables'!$P$2:$Q$156,2,0)</f>
        <v>#N/A</v>
      </c>
    </row>
    <row r="17812" spans="1:4" x14ac:dyDescent="0.35">
      <c r="A17812" s="82" t="e">
        <f t="shared" si="278"/>
        <v>#N/A</v>
      </c>
      <c r="D17812" s="82" t="e">
        <f>VLOOKUP(Processed_Data!C17812,'Literature Lookup Tables'!$P$2:$Q$156,2,0)</f>
        <v>#N/A</v>
      </c>
    </row>
    <row r="17813" spans="1:4" x14ac:dyDescent="0.35">
      <c r="A17813" s="82" t="e">
        <f t="shared" si="278"/>
        <v>#N/A</v>
      </c>
      <c r="D17813" s="82" t="e">
        <f>VLOOKUP(Processed_Data!C17813,'Literature Lookup Tables'!$P$2:$Q$156,2,0)</f>
        <v>#N/A</v>
      </c>
    </row>
    <row r="17814" spans="1:4" x14ac:dyDescent="0.35">
      <c r="A17814" s="82" t="e">
        <f t="shared" si="278"/>
        <v>#N/A</v>
      </c>
      <c r="D17814" s="82" t="e">
        <f>VLOOKUP(Processed_Data!C17814,'Literature Lookup Tables'!$P$2:$Q$156,2,0)</f>
        <v>#N/A</v>
      </c>
    </row>
    <row r="17815" spans="1:4" x14ac:dyDescent="0.35">
      <c r="A17815" s="82" t="e">
        <f t="shared" si="278"/>
        <v>#N/A</v>
      </c>
      <c r="D17815" s="82" t="e">
        <f>VLOOKUP(Processed_Data!C17815,'Literature Lookup Tables'!$P$2:$Q$156,2,0)</f>
        <v>#N/A</v>
      </c>
    </row>
    <row r="17816" spans="1:4" x14ac:dyDescent="0.35">
      <c r="A17816" s="82" t="e">
        <f t="shared" si="278"/>
        <v>#N/A</v>
      </c>
      <c r="D17816" s="82" t="e">
        <f>VLOOKUP(Processed_Data!C17816,'Literature Lookup Tables'!$P$2:$Q$156,2,0)</f>
        <v>#N/A</v>
      </c>
    </row>
    <row r="17817" spans="1:4" x14ac:dyDescent="0.35">
      <c r="A17817" s="82" t="e">
        <f t="shared" si="278"/>
        <v>#N/A</v>
      </c>
      <c r="D17817" s="82" t="e">
        <f>VLOOKUP(Processed_Data!C17817,'Literature Lookup Tables'!$P$2:$Q$156,2,0)</f>
        <v>#N/A</v>
      </c>
    </row>
    <row r="17818" spans="1:4" x14ac:dyDescent="0.35">
      <c r="A17818" s="82" t="e">
        <f t="shared" si="278"/>
        <v>#N/A</v>
      </c>
      <c r="D17818" s="82" t="e">
        <f>VLOOKUP(Processed_Data!C17818,'Literature Lookup Tables'!$P$2:$Q$156,2,0)</f>
        <v>#N/A</v>
      </c>
    </row>
    <row r="17819" spans="1:4" x14ac:dyDescent="0.35">
      <c r="A17819" s="82" t="e">
        <f t="shared" si="278"/>
        <v>#N/A</v>
      </c>
      <c r="D17819" s="82" t="e">
        <f>VLOOKUP(Processed_Data!C17819,'Literature Lookup Tables'!$P$2:$Q$156,2,0)</f>
        <v>#N/A</v>
      </c>
    </row>
    <row r="17820" spans="1:4" x14ac:dyDescent="0.35">
      <c r="A17820" s="82" t="e">
        <f t="shared" si="278"/>
        <v>#N/A</v>
      </c>
      <c r="D17820" s="82" t="e">
        <f>VLOOKUP(Processed_Data!C17820,'Literature Lookup Tables'!$P$2:$Q$156,2,0)</f>
        <v>#N/A</v>
      </c>
    </row>
    <row r="17821" spans="1:4" x14ac:dyDescent="0.35">
      <c r="A17821" s="82" t="e">
        <f t="shared" si="278"/>
        <v>#N/A</v>
      </c>
      <c r="D17821" s="82" t="e">
        <f>VLOOKUP(Processed_Data!C17821,'Literature Lookup Tables'!$P$2:$Q$156,2,0)</f>
        <v>#N/A</v>
      </c>
    </row>
    <row r="17822" spans="1:4" x14ac:dyDescent="0.35">
      <c r="A17822" s="82" t="e">
        <f t="shared" si="278"/>
        <v>#N/A</v>
      </c>
      <c r="D17822" s="82" t="e">
        <f>VLOOKUP(Processed_Data!C17822,'Literature Lookup Tables'!$P$2:$Q$156,2,0)</f>
        <v>#N/A</v>
      </c>
    </row>
    <row r="17823" spans="1:4" x14ac:dyDescent="0.35">
      <c r="A17823" s="82" t="e">
        <f t="shared" si="278"/>
        <v>#N/A</v>
      </c>
      <c r="D17823" s="82" t="e">
        <f>VLOOKUP(Processed_Data!C17823,'Literature Lookup Tables'!$P$2:$Q$156,2,0)</f>
        <v>#N/A</v>
      </c>
    </row>
    <row r="17824" spans="1:4" x14ac:dyDescent="0.35">
      <c r="A17824" s="82" t="e">
        <f t="shared" si="278"/>
        <v>#N/A</v>
      </c>
      <c r="D17824" s="82" t="e">
        <f>VLOOKUP(Processed_Data!C17824,'Literature Lookup Tables'!$P$2:$Q$156,2,0)</f>
        <v>#N/A</v>
      </c>
    </row>
    <row r="17825" spans="1:4" x14ac:dyDescent="0.35">
      <c r="A17825" s="82" t="e">
        <f t="shared" si="278"/>
        <v>#N/A</v>
      </c>
      <c r="D17825" s="82" t="e">
        <f>VLOOKUP(Processed_Data!C17825,'Literature Lookup Tables'!$P$2:$Q$156,2,0)</f>
        <v>#N/A</v>
      </c>
    </row>
    <row r="17826" spans="1:4" x14ac:dyDescent="0.35">
      <c r="A17826" s="82" t="e">
        <f t="shared" si="278"/>
        <v>#N/A</v>
      </c>
      <c r="D17826" s="82" t="e">
        <f>VLOOKUP(Processed_Data!C17826,'Literature Lookup Tables'!$P$2:$Q$156,2,0)</f>
        <v>#N/A</v>
      </c>
    </row>
    <row r="17827" spans="1:4" x14ac:dyDescent="0.35">
      <c r="A17827" s="82" t="e">
        <f t="shared" si="278"/>
        <v>#N/A</v>
      </c>
      <c r="D17827" s="82" t="e">
        <f>VLOOKUP(Processed_Data!C17827,'Literature Lookup Tables'!$P$2:$Q$156,2,0)</f>
        <v>#N/A</v>
      </c>
    </row>
    <row r="17828" spans="1:4" x14ac:dyDescent="0.35">
      <c r="A17828" s="82" t="e">
        <f t="shared" si="278"/>
        <v>#N/A</v>
      </c>
      <c r="D17828" s="82" t="e">
        <f>VLOOKUP(Processed_Data!C17828,'Literature Lookup Tables'!$P$2:$Q$156,2,0)</f>
        <v>#N/A</v>
      </c>
    </row>
    <row r="17829" spans="1:4" x14ac:dyDescent="0.35">
      <c r="A17829" s="82" t="e">
        <f t="shared" si="278"/>
        <v>#N/A</v>
      </c>
      <c r="D17829" s="82" t="e">
        <f>VLOOKUP(Processed_Data!C17829,'Literature Lookup Tables'!$P$2:$Q$156,2,0)</f>
        <v>#N/A</v>
      </c>
    </row>
    <row r="17830" spans="1:4" x14ac:dyDescent="0.35">
      <c r="A17830" s="82" t="e">
        <f t="shared" si="278"/>
        <v>#N/A</v>
      </c>
      <c r="D17830" s="82" t="e">
        <f>VLOOKUP(Processed_Data!C17830,'Literature Lookup Tables'!$P$2:$Q$156,2,0)</f>
        <v>#N/A</v>
      </c>
    </row>
    <row r="17831" spans="1:4" x14ac:dyDescent="0.35">
      <c r="A17831" s="82" t="e">
        <f t="shared" si="278"/>
        <v>#N/A</v>
      </c>
      <c r="D17831" s="82" t="e">
        <f>VLOOKUP(Processed_Data!C17831,'Literature Lookup Tables'!$P$2:$Q$156,2,0)</f>
        <v>#N/A</v>
      </c>
    </row>
    <row r="17832" spans="1:4" x14ac:dyDescent="0.35">
      <c r="A17832" s="82" t="e">
        <f t="shared" si="278"/>
        <v>#N/A</v>
      </c>
      <c r="D17832" s="82" t="e">
        <f>VLOOKUP(Processed_Data!C17832,'Literature Lookup Tables'!$P$2:$Q$156,2,0)</f>
        <v>#N/A</v>
      </c>
    </row>
    <row r="17833" spans="1:4" x14ac:dyDescent="0.35">
      <c r="A17833" s="82" t="e">
        <f t="shared" si="278"/>
        <v>#N/A</v>
      </c>
      <c r="D17833" s="82" t="e">
        <f>VLOOKUP(Processed_Data!C17833,'Literature Lookup Tables'!$P$2:$Q$156,2,0)</f>
        <v>#N/A</v>
      </c>
    </row>
    <row r="17834" spans="1:4" x14ac:dyDescent="0.35">
      <c r="A17834" s="82" t="e">
        <f t="shared" si="278"/>
        <v>#N/A</v>
      </c>
      <c r="D17834" s="82" t="e">
        <f>VLOOKUP(Processed_Data!C17834,'Literature Lookup Tables'!$P$2:$Q$156,2,0)</f>
        <v>#N/A</v>
      </c>
    </row>
    <row r="17835" spans="1:4" x14ac:dyDescent="0.35">
      <c r="A17835" s="82" t="e">
        <f t="shared" si="278"/>
        <v>#N/A</v>
      </c>
      <c r="D17835" s="82" t="e">
        <f>VLOOKUP(Processed_Data!C17835,'Literature Lookup Tables'!$P$2:$Q$156,2,0)</f>
        <v>#N/A</v>
      </c>
    </row>
    <row r="17836" spans="1:4" x14ac:dyDescent="0.35">
      <c r="A17836" s="82" t="e">
        <f t="shared" si="278"/>
        <v>#N/A</v>
      </c>
      <c r="D17836" s="82" t="e">
        <f>VLOOKUP(Processed_Data!C17836,'Literature Lookup Tables'!$P$2:$Q$156,2,0)</f>
        <v>#N/A</v>
      </c>
    </row>
    <row r="17837" spans="1:4" x14ac:dyDescent="0.35">
      <c r="A17837" s="82" t="e">
        <f t="shared" si="278"/>
        <v>#N/A</v>
      </c>
      <c r="D17837" s="82" t="e">
        <f>VLOOKUP(Processed_Data!C17837,'Literature Lookup Tables'!$P$2:$Q$156,2,0)</f>
        <v>#N/A</v>
      </c>
    </row>
    <row r="17838" spans="1:4" x14ac:dyDescent="0.35">
      <c r="A17838" s="82" t="e">
        <f t="shared" si="278"/>
        <v>#N/A</v>
      </c>
      <c r="D17838" s="82" t="e">
        <f>VLOOKUP(Processed_Data!C17838,'Literature Lookup Tables'!$P$2:$Q$156,2,0)</f>
        <v>#N/A</v>
      </c>
    </row>
    <row r="17839" spans="1:4" x14ac:dyDescent="0.35">
      <c r="A17839" s="82" t="e">
        <f t="shared" si="278"/>
        <v>#N/A</v>
      </c>
      <c r="D17839" s="82" t="e">
        <f>VLOOKUP(Processed_Data!C17839,'Literature Lookup Tables'!$P$2:$Q$156,2,0)</f>
        <v>#N/A</v>
      </c>
    </row>
    <row r="17840" spans="1:4" x14ac:dyDescent="0.35">
      <c r="A17840" s="82" t="e">
        <f t="shared" si="278"/>
        <v>#N/A</v>
      </c>
      <c r="D17840" s="82" t="e">
        <f>VLOOKUP(Processed_Data!C17840,'Literature Lookup Tables'!$P$2:$Q$156,2,0)</f>
        <v>#N/A</v>
      </c>
    </row>
    <row r="17841" spans="1:4" x14ac:dyDescent="0.35">
      <c r="A17841" s="82" t="e">
        <f t="shared" si="278"/>
        <v>#N/A</v>
      </c>
      <c r="D17841" s="82" t="e">
        <f>VLOOKUP(Processed_Data!C17841,'Literature Lookup Tables'!$P$2:$Q$156,2,0)</f>
        <v>#N/A</v>
      </c>
    </row>
    <row r="17842" spans="1:4" x14ac:dyDescent="0.35">
      <c r="A17842" s="82" t="e">
        <f t="shared" si="278"/>
        <v>#N/A</v>
      </c>
      <c r="D17842" s="82" t="e">
        <f>VLOOKUP(Processed_Data!C17842,'Literature Lookup Tables'!$P$2:$Q$156,2,0)</f>
        <v>#N/A</v>
      </c>
    </row>
    <row r="17843" spans="1:4" x14ac:dyDescent="0.35">
      <c r="A17843" s="82" t="e">
        <f t="shared" si="278"/>
        <v>#N/A</v>
      </c>
      <c r="D17843" s="82" t="e">
        <f>VLOOKUP(Processed_Data!C17843,'Literature Lookup Tables'!$P$2:$Q$156,2,0)</f>
        <v>#N/A</v>
      </c>
    </row>
    <row r="17844" spans="1:4" x14ac:dyDescent="0.35">
      <c r="A17844" s="82" t="e">
        <f t="shared" si="278"/>
        <v>#N/A</v>
      </c>
      <c r="D17844" s="82" t="e">
        <f>VLOOKUP(Processed_Data!C17844,'Literature Lookup Tables'!$P$2:$Q$156,2,0)</f>
        <v>#N/A</v>
      </c>
    </row>
    <row r="17845" spans="1:4" x14ac:dyDescent="0.35">
      <c r="A17845" s="82" t="e">
        <f t="shared" si="278"/>
        <v>#N/A</v>
      </c>
      <c r="D17845" s="82" t="e">
        <f>VLOOKUP(Processed_Data!C17845,'Literature Lookup Tables'!$P$2:$Q$156,2,0)</f>
        <v>#N/A</v>
      </c>
    </row>
    <row r="17846" spans="1:4" x14ac:dyDescent="0.35">
      <c r="A17846" s="82" t="e">
        <f t="shared" si="278"/>
        <v>#N/A</v>
      </c>
      <c r="D17846" s="82" t="e">
        <f>VLOOKUP(Processed_Data!C17846,'Literature Lookup Tables'!$P$2:$Q$156,2,0)</f>
        <v>#N/A</v>
      </c>
    </row>
    <row r="17847" spans="1:4" x14ac:dyDescent="0.35">
      <c r="A17847" s="82" t="e">
        <f t="shared" si="278"/>
        <v>#N/A</v>
      </c>
      <c r="D17847" s="82" t="e">
        <f>VLOOKUP(Processed_Data!C17847,'Literature Lookup Tables'!$P$2:$Q$156,2,0)</f>
        <v>#N/A</v>
      </c>
    </row>
    <row r="17848" spans="1:4" x14ac:dyDescent="0.35">
      <c r="A17848" s="82" t="e">
        <f t="shared" si="278"/>
        <v>#N/A</v>
      </c>
      <c r="D17848" s="82" t="e">
        <f>VLOOKUP(Processed_Data!C17848,'Literature Lookup Tables'!$P$2:$Q$156,2,0)</f>
        <v>#N/A</v>
      </c>
    </row>
    <row r="17849" spans="1:4" x14ac:dyDescent="0.35">
      <c r="A17849" s="82" t="e">
        <f t="shared" si="278"/>
        <v>#N/A</v>
      </c>
      <c r="D17849" s="82" t="e">
        <f>VLOOKUP(Processed_Data!C17849,'Literature Lookup Tables'!$P$2:$Q$156,2,0)</f>
        <v>#N/A</v>
      </c>
    </row>
    <row r="17850" spans="1:4" x14ac:dyDescent="0.35">
      <c r="A17850" s="82" t="e">
        <f t="shared" si="278"/>
        <v>#N/A</v>
      </c>
      <c r="D17850" s="82" t="e">
        <f>VLOOKUP(Processed_Data!C17850,'Literature Lookup Tables'!$P$2:$Q$156,2,0)</f>
        <v>#N/A</v>
      </c>
    </row>
    <row r="17851" spans="1:4" x14ac:dyDescent="0.35">
      <c r="A17851" s="82" t="e">
        <f t="shared" si="278"/>
        <v>#N/A</v>
      </c>
      <c r="D17851" s="82" t="e">
        <f>VLOOKUP(Processed_Data!C17851,'Literature Lookup Tables'!$P$2:$Q$156,2,0)</f>
        <v>#N/A</v>
      </c>
    </row>
    <row r="17852" spans="1:4" x14ac:dyDescent="0.35">
      <c r="A17852" s="82" t="e">
        <f t="shared" si="278"/>
        <v>#N/A</v>
      </c>
      <c r="D17852" s="82" t="e">
        <f>VLOOKUP(Processed_Data!C17852,'Literature Lookup Tables'!$P$2:$Q$156,2,0)</f>
        <v>#N/A</v>
      </c>
    </row>
    <row r="17853" spans="1:4" x14ac:dyDescent="0.35">
      <c r="A17853" s="82" t="e">
        <f t="shared" si="278"/>
        <v>#N/A</v>
      </c>
      <c r="D17853" s="82" t="e">
        <f>VLOOKUP(Processed_Data!C17853,'Literature Lookup Tables'!$P$2:$Q$156,2,0)</f>
        <v>#N/A</v>
      </c>
    </row>
    <row r="17854" spans="1:4" x14ac:dyDescent="0.35">
      <c r="A17854" s="82" t="e">
        <f t="shared" si="278"/>
        <v>#N/A</v>
      </c>
      <c r="D17854" s="82" t="e">
        <f>VLOOKUP(Processed_Data!C17854,'Literature Lookup Tables'!$P$2:$Q$156,2,0)</f>
        <v>#N/A</v>
      </c>
    </row>
    <row r="17855" spans="1:4" x14ac:dyDescent="0.35">
      <c r="A17855" s="82" t="e">
        <f t="shared" si="278"/>
        <v>#N/A</v>
      </c>
      <c r="D17855" s="82" t="e">
        <f>VLOOKUP(Processed_Data!C17855,'Literature Lookup Tables'!$P$2:$Q$156,2,0)</f>
        <v>#N/A</v>
      </c>
    </row>
    <row r="17856" spans="1:4" x14ac:dyDescent="0.35">
      <c r="A17856" s="82" t="e">
        <f t="shared" si="278"/>
        <v>#N/A</v>
      </c>
      <c r="D17856" s="82" t="e">
        <f>VLOOKUP(Processed_Data!C17856,'Literature Lookup Tables'!$P$2:$Q$156,2,0)</f>
        <v>#N/A</v>
      </c>
    </row>
    <row r="17857" spans="1:4" x14ac:dyDescent="0.35">
      <c r="A17857" s="82" t="e">
        <f t="shared" si="278"/>
        <v>#N/A</v>
      </c>
      <c r="D17857" s="82" t="e">
        <f>VLOOKUP(Processed_Data!C17857,'Literature Lookup Tables'!$P$2:$Q$156,2,0)</f>
        <v>#N/A</v>
      </c>
    </row>
    <row r="17858" spans="1:4" x14ac:dyDescent="0.35">
      <c r="A17858" s="82" t="e">
        <f t="shared" si="278"/>
        <v>#N/A</v>
      </c>
      <c r="D17858" s="82" t="e">
        <f>VLOOKUP(Processed_Data!C17858,'Literature Lookup Tables'!$P$2:$Q$156,2,0)</f>
        <v>#N/A</v>
      </c>
    </row>
    <row r="17859" spans="1:4" x14ac:dyDescent="0.35">
      <c r="A17859" s="82" t="e">
        <f t="shared" si="278"/>
        <v>#N/A</v>
      </c>
      <c r="D17859" s="82" t="e">
        <f>VLOOKUP(Processed_Data!C17859,'Literature Lookup Tables'!$P$2:$Q$156,2,0)</f>
        <v>#N/A</v>
      </c>
    </row>
    <row r="17860" spans="1:4" x14ac:dyDescent="0.35">
      <c r="A17860" s="82" t="e">
        <f t="shared" si="278"/>
        <v>#N/A</v>
      </c>
      <c r="D17860" s="82" t="e">
        <f>VLOOKUP(Processed_Data!C17860,'Literature Lookup Tables'!$P$2:$Q$156,2,0)</f>
        <v>#N/A</v>
      </c>
    </row>
    <row r="17861" spans="1:4" x14ac:dyDescent="0.35">
      <c r="A17861" s="82" t="e">
        <f t="shared" si="278"/>
        <v>#N/A</v>
      </c>
      <c r="D17861" s="82" t="e">
        <f>VLOOKUP(Processed_Data!C17861,'Literature Lookup Tables'!$P$2:$Q$156,2,0)</f>
        <v>#N/A</v>
      </c>
    </row>
    <row r="17862" spans="1:4" x14ac:dyDescent="0.35">
      <c r="A17862" s="82" t="e">
        <f t="shared" si="278"/>
        <v>#N/A</v>
      </c>
      <c r="D17862" s="82" t="e">
        <f>VLOOKUP(Processed_Data!C17862,'Literature Lookup Tables'!$P$2:$Q$156,2,0)</f>
        <v>#N/A</v>
      </c>
    </row>
    <row r="17863" spans="1:4" x14ac:dyDescent="0.35">
      <c r="A17863" s="82" t="e">
        <f t="shared" ref="A17863:A17926" si="279">F17863&amp;"-"&amp;E17863&amp;"-"&amp;D17863</f>
        <v>#N/A</v>
      </c>
      <c r="D17863" s="82" t="e">
        <f>VLOOKUP(Processed_Data!C17863,'Literature Lookup Tables'!$P$2:$Q$156,2,0)</f>
        <v>#N/A</v>
      </c>
    </row>
    <row r="17864" spans="1:4" x14ac:dyDescent="0.35">
      <c r="A17864" s="82" t="e">
        <f t="shared" si="279"/>
        <v>#N/A</v>
      </c>
      <c r="D17864" s="82" t="e">
        <f>VLOOKUP(Processed_Data!C17864,'Literature Lookup Tables'!$P$2:$Q$156,2,0)</f>
        <v>#N/A</v>
      </c>
    </row>
    <row r="17865" spans="1:4" x14ac:dyDescent="0.35">
      <c r="A17865" s="82" t="e">
        <f t="shared" si="279"/>
        <v>#N/A</v>
      </c>
      <c r="D17865" s="82" t="e">
        <f>VLOOKUP(Processed_Data!C17865,'Literature Lookup Tables'!$P$2:$Q$156,2,0)</f>
        <v>#N/A</v>
      </c>
    </row>
    <row r="17866" spans="1:4" x14ac:dyDescent="0.35">
      <c r="A17866" s="82" t="e">
        <f t="shared" si="279"/>
        <v>#N/A</v>
      </c>
      <c r="D17866" s="82" t="e">
        <f>VLOOKUP(Processed_Data!C17866,'Literature Lookup Tables'!$P$2:$Q$156,2,0)</f>
        <v>#N/A</v>
      </c>
    </row>
    <row r="17867" spans="1:4" x14ac:dyDescent="0.35">
      <c r="A17867" s="82" t="e">
        <f t="shared" si="279"/>
        <v>#N/A</v>
      </c>
      <c r="D17867" s="82" t="e">
        <f>VLOOKUP(Processed_Data!C17867,'Literature Lookup Tables'!$P$2:$Q$156,2,0)</f>
        <v>#N/A</v>
      </c>
    </row>
    <row r="17868" spans="1:4" x14ac:dyDescent="0.35">
      <c r="A17868" s="82" t="e">
        <f t="shared" si="279"/>
        <v>#N/A</v>
      </c>
      <c r="D17868" s="82" t="e">
        <f>VLOOKUP(Processed_Data!C17868,'Literature Lookup Tables'!$P$2:$Q$156,2,0)</f>
        <v>#N/A</v>
      </c>
    </row>
    <row r="17869" spans="1:4" x14ac:dyDescent="0.35">
      <c r="A17869" s="82" t="e">
        <f t="shared" si="279"/>
        <v>#N/A</v>
      </c>
      <c r="D17869" s="82" t="e">
        <f>VLOOKUP(Processed_Data!C17869,'Literature Lookup Tables'!$P$2:$Q$156,2,0)</f>
        <v>#N/A</v>
      </c>
    </row>
    <row r="17870" spans="1:4" x14ac:dyDescent="0.35">
      <c r="A17870" s="82" t="e">
        <f t="shared" si="279"/>
        <v>#N/A</v>
      </c>
      <c r="D17870" s="82" t="e">
        <f>VLOOKUP(Processed_Data!C17870,'Literature Lookup Tables'!$P$2:$Q$156,2,0)</f>
        <v>#N/A</v>
      </c>
    </row>
    <row r="17871" spans="1:4" x14ac:dyDescent="0.35">
      <c r="A17871" s="82" t="e">
        <f t="shared" si="279"/>
        <v>#N/A</v>
      </c>
      <c r="D17871" s="82" t="e">
        <f>VLOOKUP(Processed_Data!C17871,'Literature Lookup Tables'!$P$2:$Q$156,2,0)</f>
        <v>#N/A</v>
      </c>
    </row>
    <row r="17872" spans="1:4" x14ac:dyDescent="0.35">
      <c r="A17872" s="82" t="e">
        <f t="shared" si="279"/>
        <v>#N/A</v>
      </c>
      <c r="D17872" s="82" t="e">
        <f>VLOOKUP(Processed_Data!C17872,'Literature Lookup Tables'!$P$2:$Q$156,2,0)</f>
        <v>#N/A</v>
      </c>
    </row>
    <row r="17873" spans="1:4" x14ac:dyDescent="0.35">
      <c r="A17873" s="82" t="e">
        <f t="shared" si="279"/>
        <v>#N/A</v>
      </c>
      <c r="D17873" s="82" t="e">
        <f>VLOOKUP(Processed_Data!C17873,'Literature Lookup Tables'!$P$2:$Q$156,2,0)</f>
        <v>#N/A</v>
      </c>
    </row>
    <row r="17874" spans="1:4" x14ac:dyDescent="0.35">
      <c r="A17874" s="82" t="e">
        <f t="shared" si="279"/>
        <v>#N/A</v>
      </c>
      <c r="D17874" s="82" t="e">
        <f>VLOOKUP(Processed_Data!C17874,'Literature Lookup Tables'!$P$2:$Q$156,2,0)</f>
        <v>#N/A</v>
      </c>
    </row>
    <row r="17875" spans="1:4" x14ac:dyDescent="0.35">
      <c r="A17875" s="82" t="e">
        <f t="shared" si="279"/>
        <v>#N/A</v>
      </c>
      <c r="D17875" s="82" t="e">
        <f>VLOOKUP(Processed_Data!C17875,'Literature Lookup Tables'!$P$2:$Q$156,2,0)</f>
        <v>#N/A</v>
      </c>
    </row>
    <row r="17876" spans="1:4" x14ac:dyDescent="0.35">
      <c r="A17876" s="82" t="e">
        <f t="shared" si="279"/>
        <v>#N/A</v>
      </c>
      <c r="D17876" s="82" t="e">
        <f>VLOOKUP(Processed_Data!C17876,'Literature Lookup Tables'!$P$2:$Q$156,2,0)</f>
        <v>#N/A</v>
      </c>
    </row>
    <row r="17877" spans="1:4" x14ac:dyDescent="0.35">
      <c r="A17877" s="82" t="e">
        <f t="shared" si="279"/>
        <v>#N/A</v>
      </c>
      <c r="D17877" s="82" t="e">
        <f>VLOOKUP(Processed_Data!C17877,'Literature Lookup Tables'!$P$2:$Q$156,2,0)</f>
        <v>#N/A</v>
      </c>
    </row>
    <row r="17878" spans="1:4" x14ac:dyDescent="0.35">
      <c r="A17878" s="82" t="e">
        <f t="shared" si="279"/>
        <v>#N/A</v>
      </c>
      <c r="D17878" s="82" t="e">
        <f>VLOOKUP(Processed_Data!C17878,'Literature Lookup Tables'!$P$2:$Q$156,2,0)</f>
        <v>#N/A</v>
      </c>
    </row>
    <row r="17879" spans="1:4" x14ac:dyDescent="0.35">
      <c r="A17879" s="82" t="e">
        <f t="shared" si="279"/>
        <v>#N/A</v>
      </c>
      <c r="D17879" s="82" t="e">
        <f>VLOOKUP(Processed_Data!C17879,'Literature Lookup Tables'!$P$2:$Q$156,2,0)</f>
        <v>#N/A</v>
      </c>
    </row>
    <row r="17880" spans="1:4" x14ac:dyDescent="0.35">
      <c r="A17880" s="82" t="e">
        <f t="shared" si="279"/>
        <v>#N/A</v>
      </c>
      <c r="D17880" s="82" t="e">
        <f>VLOOKUP(Processed_Data!C17880,'Literature Lookup Tables'!$P$2:$Q$156,2,0)</f>
        <v>#N/A</v>
      </c>
    </row>
    <row r="17881" spans="1:4" x14ac:dyDescent="0.35">
      <c r="A17881" s="82" t="e">
        <f t="shared" si="279"/>
        <v>#N/A</v>
      </c>
      <c r="D17881" s="82" t="e">
        <f>VLOOKUP(Processed_Data!C17881,'Literature Lookup Tables'!$P$2:$Q$156,2,0)</f>
        <v>#N/A</v>
      </c>
    </row>
    <row r="17882" spans="1:4" x14ac:dyDescent="0.35">
      <c r="A17882" s="82" t="e">
        <f t="shared" si="279"/>
        <v>#N/A</v>
      </c>
      <c r="D17882" s="82" t="e">
        <f>VLOOKUP(Processed_Data!C17882,'Literature Lookup Tables'!$P$2:$Q$156,2,0)</f>
        <v>#N/A</v>
      </c>
    </row>
    <row r="17883" spans="1:4" x14ac:dyDescent="0.35">
      <c r="A17883" s="82" t="e">
        <f t="shared" si="279"/>
        <v>#N/A</v>
      </c>
      <c r="D17883" s="82" t="e">
        <f>VLOOKUP(Processed_Data!C17883,'Literature Lookup Tables'!$P$2:$Q$156,2,0)</f>
        <v>#N/A</v>
      </c>
    </row>
    <row r="17884" spans="1:4" x14ac:dyDescent="0.35">
      <c r="A17884" s="82" t="e">
        <f t="shared" si="279"/>
        <v>#N/A</v>
      </c>
      <c r="D17884" s="82" t="e">
        <f>VLOOKUP(Processed_Data!C17884,'Literature Lookup Tables'!$P$2:$Q$156,2,0)</f>
        <v>#N/A</v>
      </c>
    </row>
    <row r="17885" spans="1:4" x14ac:dyDescent="0.35">
      <c r="A17885" s="82" t="e">
        <f t="shared" si="279"/>
        <v>#N/A</v>
      </c>
      <c r="D17885" s="82" t="e">
        <f>VLOOKUP(Processed_Data!C17885,'Literature Lookup Tables'!$P$2:$Q$156,2,0)</f>
        <v>#N/A</v>
      </c>
    </row>
    <row r="17886" spans="1:4" x14ac:dyDescent="0.35">
      <c r="A17886" s="82" t="e">
        <f t="shared" si="279"/>
        <v>#N/A</v>
      </c>
      <c r="D17886" s="82" t="e">
        <f>VLOOKUP(Processed_Data!C17886,'Literature Lookup Tables'!$P$2:$Q$156,2,0)</f>
        <v>#N/A</v>
      </c>
    </row>
    <row r="17887" spans="1:4" x14ac:dyDescent="0.35">
      <c r="A17887" s="82" t="e">
        <f t="shared" si="279"/>
        <v>#N/A</v>
      </c>
      <c r="D17887" s="82" t="e">
        <f>VLOOKUP(Processed_Data!C17887,'Literature Lookup Tables'!$P$2:$Q$156,2,0)</f>
        <v>#N/A</v>
      </c>
    </row>
    <row r="17888" spans="1:4" x14ac:dyDescent="0.35">
      <c r="A17888" s="82" t="e">
        <f t="shared" si="279"/>
        <v>#N/A</v>
      </c>
      <c r="D17888" s="82" t="e">
        <f>VLOOKUP(Processed_Data!C17888,'Literature Lookup Tables'!$P$2:$Q$156,2,0)</f>
        <v>#N/A</v>
      </c>
    </row>
    <row r="17889" spans="1:4" x14ac:dyDescent="0.35">
      <c r="A17889" s="82" t="e">
        <f t="shared" si="279"/>
        <v>#N/A</v>
      </c>
      <c r="D17889" s="82" t="e">
        <f>VLOOKUP(Processed_Data!C17889,'Literature Lookup Tables'!$P$2:$Q$156,2,0)</f>
        <v>#N/A</v>
      </c>
    </row>
    <row r="17890" spans="1:4" x14ac:dyDescent="0.35">
      <c r="A17890" s="82" t="e">
        <f t="shared" si="279"/>
        <v>#N/A</v>
      </c>
      <c r="D17890" s="82" t="e">
        <f>VLOOKUP(Processed_Data!C17890,'Literature Lookup Tables'!$P$2:$Q$156,2,0)</f>
        <v>#N/A</v>
      </c>
    </row>
    <row r="17891" spans="1:4" x14ac:dyDescent="0.35">
      <c r="A17891" s="82" t="e">
        <f t="shared" si="279"/>
        <v>#N/A</v>
      </c>
      <c r="D17891" s="82" t="e">
        <f>VLOOKUP(Processed_Data!C17891,'Literature Lookup Tables'!$P$2:$Q$156,2,0)</f>
        <v>#N/A</v>
      </c>
    </row>
    <row r="17892" spans="1:4" x14ac:dyDescent="0.35">
      <c r="A17892" s="82" t="e">
        <f t="shared" si="279"/>
        <v>#N/A</v>
      </c>
      <c r="D17892" s="82" t="e">
        <f>VLOOKUP(Processed_Data!C17892,'Literature Lookup Tables'!$P$2:$Q$156,2,0)</f>
        <v>#N/A</v>
      </c>
    </row>
    <row r="17893" spans="1:4" x14ac:dyDescent="0.35">
      <c r="A17893" s="82" t="e">
        <f t="shared" si="279"/>
        <v>#N/A</v>
      </c>
      <c r="D17893" s="82" t="e">
        <f>VLOOKUP(Processed_Data!C17893,'Literature Lookup Tables'!$P$2:$Q$156,2,0)</f>
        <v>#N/A</v>
      </c>
    </row>
    <row r="17894" spans="1:4" x14ac:dyDescent="0.35">
      <c r="A17894" s="82" t="e">
        <f t="shared" si="279"/>
        <v>#N/A</v>
      </c>
      <c r="D17894" s="82" t="e">
        <f>VLOOKUP(Processed_Data!C17894,'Literature Lookup Tables'!$P$2:$Q$156,2,0)</f>
        <v>#N/A</v>
      </c>
    </row>
    <row r="17895" spans="1:4" x14ac:dyDescent="0.35">
      <c r="A17895" s="82" t="e">
        <f t="shared" si="279"/>
        <v>#N/A</v>
      </c>
      <c r="D17895" s="82" t="e">
        <f>VLOOKUP(Processed_Data!C17895,'Literature Lookup Tables'!$P$2:$Q$156,2,0)</f>
        <v>#N/A</v>
      </c>
    </row>
    <row r="17896" spans="1:4" x14ac:dyDescent="0.35">
      <c r="A17896" s="82" t="e">
        <f t="shared" si="279"/>
        <v>#N/A</v>
      </c>
      <c r="D17896" s="82" t="e">
        <f>VLOOKUP(Processed_Data!C17896,'Literature Lookup Tables'!$P$2:$Q$156,2,0)</f>
        <v>#N/A</v>
      </c>
    </row>
    <row r="17897" spans="1:4" x14ac:dyDescent="0.35">
      <c r="A17897" s="82" t="e">
        <f t="shared" si="279"/>
        <v>#N/A</v>
      </c>
      <c r="D17897" s="82" t="e">
        <f>VLOOKUP(Processed_Data!C17897,'Literature Lookup Tables'!$P$2:$Q$156,2,0)</f>
        <v>#N/A</v>
      </c>
    </row>
    <row r="17898" spans="1:4" x14ac:dyDescent="0.35">
      <c r="A17898" s="82" t="e">
        <f t="shared" si="279"/>
        <v>#N/A</v>
      </c>
      <c r="D17898" s="82" t="e">
        <f>VLOOKUP(Processed_Data!C17898,'Literature Lookup Tables'!$P$2:$Q$156,2,0)</f>
        <v>#N/A</v>
      </c>
    </row>
    <row r="17899" spans="1:4" x14ac:dyDescent="0.35">
      <c r="A17899" s="82" t="e">
        <f t="shared" si="279"/>
        <v>#N/A</v>
      </c>
      <c r="D17899" s="82" t="e">
        <f>VLOOKUP(Processed_Data!C17899,'Literature Lookup Tables'!$P$2:$Q$156,2,0)</f>
        <v>#N/A</v>
      </c>
    </row>
    <row r="17900" spans="1:4" x14ac:dyDescent="0.35">
      <c r="A17900" s="82" t="e">
        <f t="shared" si="279"/>
        <v>#N/A</v>
      </c>
      <c r="D17900" s="82" t="e">
        <f>VLOOKUP(Processed_Data!C17900,'Literature Lookup Tables'!$P$2:$Q$156,2,0)</f>
        <v>#N/A</v>
      </c>
    </row>
    <row r="17901" spans="1:4" x14ac:dyDescent="0.35">
      <c r="A17901" s="82" t="e">
        <f t="shared" si="279"/>
        <v>#N/A</v>
      </c>
      <c r="D17901" s="82" t="e">
        <f>VLOOKUP(Processed_Data!C17901,'Literature Lookup Tables'!$P$2:$Q$156,2,0)</f>
        <v>#N/A</v>
      </c>
    </row>
    <row r="17902" spans="1:4" x14ac:dyDescent="0.35">
      <c r="A17902" s="82" t="e">
        <f t="shared" si="279"/>
        <v>#N/A</v>
      </c>
      <c r="D17902" s="82" t="e">
        <f>VLOOKUP(Processed_Data!C17902,'Literature Lookup Tables'!$P$2:$Q$156,2,0)</f>
        <v>#N/A</v>
      </c>
    </row>
    <row r="17903" spans="1:4" x14ac:dyDescent="0.35">
      <c r="A17903" s="82" t="e">
        <f t="shared" si="279"/>
        <v>#N/A</v>
      </c>
      <c r="D17903" s="82" t="e">
        <f>VLOOKUP(Processed_Data!C17903,'Literature Lookup Tables'!$P$2:$Q$156,2,0)</f>
        <v>#N/A</v>
      </c>
    </row>
    <row r="17904" spans="1:4" x14ac:dyDescent="0.35">
      <c r="A17904" s="82" t="e">
        <f t="shared" si="279"/>
        <v>#N/A</v>
      </c>
      <c r="D17904" s="82" t="e">
        <f>VLOOKUP(Processed_Data!C17904,'Literature Lookup Tables'!$P$2:$Q$156,2,0)</f>
        <v>#N/A</v>
      </c>
    </row>
    <row r="17905" spans="1:4" x14ac:dyDescent="0.35">
      <c r="A17905" s="82" t="e">
        <f t="shared" si="279"/>
        <v>#N/A</v>
      </c>
      <c r="D17905" s="82" t="e">
        <f>VLOOKUP(Processed_Data!C17905,'Literature Lookup Tables'!$P$2:$Q$156,2,0)</f>
        <v>#N/A</v>
      </c>
    </row>
    <row r="17906" spans="1:4" x14ac:dyDescent="0.35">
      <c r="A17906" s="82" t="e">
        <f t="shared" si="279"/>
        <v>#N/A</v>
      </c>
      <c r="D17906" s="82" t="e">
        <f>VLOOKUP(Processed_Data!C17906,'Literature Lookup Tables'!$P$2:$Q$156,2,0)</f>
        <v>#N/A</v>
      </c>
    </row>
    <row r="17907" spans="1:4" x14ac:dyDescent="0.35">
      <c r="A17907" s="82" t="e">
        <f t="shared" si="279"/>
        <v>#N/A</v>
      </c>
      <c r="D17907" s="82" t="e">
        <f>VLOOKUP(Processed_Data!C17907,'Literature Lookup Tables'!$P$2:$Q$156,2,0)</f>
        <v>#N/A</v>
      </c>
    </row>
    <row r="17908" spans="1:4" x14ac:dyDescent="0.35">
      <c r="A17908" s="82" t="e">
        <f t="shared" si="279"/>
        <v>#N/A</v>
      </c>
      <c r="D17908" s="82" t="e">
        <f>VLOOKUP(Processed_Data!C17908,'Literature Lookup Tables'!$P$2:$Q$156,2,0)</f>
        <v>#N/A</v>
      </c>
    </row>
    <row r="17909" spans="1:4" x14ac:dyDescent="0.35">
      <c r="A17909" s="82" t="e">
        <f t="shared" si="279"/>
        <v>#N/A</v>
      </c>
      <c r="D17909" s="82" t="e">
        <f>VLOOKUP(Processed_Data!C17909,'Literature Lookup Tables'!$P$2:$Q$156,2,0)</f>
        <v>#N/A</v>
      </c>
    </row>
    <row r="17910" spans="1:4" x14ac:dyDescent="0.35">
      <c r="A17910" s="82" t="e">
        <f t="shared" si="279"/>
        <v>#N/A</v>
      </c>
      <c r="D17910" s="82" t="e">
        <f>VLOOKUP(Processed_Data!C17910,'Literature Lookup Tables'!$P$2:$Q$156,2,0)</f>
        <v>#N/A</v>
      </c>
    </row>
    <row r="17911" spans="1:4" x14ac:dyDescent="0.35">
      <c r="A17911" s="82" t="e">
        <f t="shared" si="279"/>
        <v>#N/A</v>
      </c>
      <c r="D17911" s="82" t="e">
        <f>VLOOKUP(Processed_Data!C17911,'Literature Lookup Tables'!$P$2:$Q$156,2,0)</f>
        <v>#N/A</v>
      </c>
    </row>
    <row r="17912" spans="1:4" x14ac:dyDescent="0.35">
      <c r="A17912" s="82" t="e">
        <f t="shared" si="279"/>
        <v>#N/A</v>
      </c>
      <c r="D17912" s="82" t="e">
        <f>VLOOKUP(Processed_Data!C17912,'Literature Lookup Tables'!$P$2:$Q$156,2,0)</f>
        <v>#N/A</v>
      </c>
    </row>
    <row r="17913" spans="1:4" x14ac:dyDescent="0.35">
      <c r="A17913" s="82" t="e">
        <f t="shared" si="279"/>
        <v>#N/A</v>
      </c>
      <c r="D17913" s="82" t="e">
        <f>VLOOKUP(Processed_Data!C17913,'Literature Lookup Tables'!$P$2:$Q$156,2,0)</f>
        <v>#N/A</v>
      </c>
    </row>
    <row r="17914" spans="1:4" x14ac:dyDescent="0.35">
      <c r="A17914" s="82" t="e">
        <f t="shared" si="279"/>
        <v>#N/A</v>
      </c>
      <c r="D17914" s="82" t="e">
        <f>VLOOKUP(Processed_Data!C17914,'Literature Lookup Tables'!$P$2:$Q$156,2,0)</f>
        <v>#N/A</v>
      </c>
    </row>
    <row r="17915" spans="1:4" x14ac:dyDescent="0.35">
      <c r="A17915" s="82" t="e">
        <f t="shared" si="279"/>
        <v>#N/A</v>
      </c>
      <c r="D17915" s="82" t="e">
        <f>VLOOKUP(Processed_Data!C17915,'Literature Lookup Tables'!$P$2:$Q$156,2,0)</f>
        <v>#N/A</v>
      </c>
    </row>
    <row r="17916" spans="1:4" x14ac:dyDescent="0.35">
      <c r="A17916" s="82" t="e">
        <f t="shared" si="279"/>
        <v>#N/A</v>
      </c>
      <c r="D17916" s="82" t="e">
        <f>VLOOKUP(Processed_Data!C17916,'Literature Lookup Tables'!$P$2:$Q$156,2,0)</f>
        <v>#N/A</v>
      </c>
    </row>
    <row r="17917" spans="1:4" x14ac:dyDescent="0.35">
      <c r="A17917" s="82" t="e">
        <f t="shared" si="279"/>
        <v>#N/A</v>
      </c>
      <c r="D17917" s="82" t="e">
        <f>VLOOKUP(Processed_Data!C17917,'Literature Lookup Tables'!$P$2:$Q$156,2,0)</f>
        <v>#N/A</v>
      </c>
    </row>
    <row r="17918" spans="1:4" x14ac:dyDescent="0.35">
      <c r="A17918" s="82" t="e">
        <f t="shared" si="279"/>
        <v>#N/A</v>
      </c>
      <c r="D17918" s="82" t="e">
        <f>VLOOKUP(Processed_Data!C17918,'Literature Lookup Tables'!$P$2:$Q$156,2,0)</f>
        <v>#N/A</v>
      </c>
    </row>
    <row r="17919" spans="1:4" x14ac:dyDescent="0.35">
      <c r="A17919" s="82" t="e">
        <f t="shared" si="279"/>
        <v>#N/A</v>
      </c>
      <c r="D17919" s="82" t="e">
        <f>VLOOKUP(Processed_Data!C17919,'Literature Lookup Tables'!$P$2:$Q$156,2,0)</f>
        <v>#N/A</v>
      </c>
    </row>
    <row r="17920" spans="1:4" x14ac:dyDescent="0.35">
      <c r="A17920" s="82" t="e">
        <f t="shared" si="279"/>
        <v>#N/A</v>
      </c>
      <c r="D17920" s="82" t="e">
        <f>VLOOKUP(Processed_Data!C17920,'Literature Lookup Tables'!$P$2:$Q$156,2,0)</f>
        <v>#N/A</v>
      </c>
    </row>
    <row r="17921" spans="1:4" x14ac:dyDescent="0.35">
      <c r="A17921" s="82" t="e">
        <f t="shared" si="279"/>
        <v>#N/A</v>
      </c>
      <c r="D17921" s="82" t="e">
        <f>VLOOKUP(Processed_Data!C17921,'Literature Lookup Tables'!$P$2:$Q$156,2,0)</f>
        <v>#N/A</v>
      </c>
    </row>
    <row r="17922" spans="1:4" x14ac:dyDescent="0.35">
      <c r="A17922" s="82" t="e">
        <f t="shared" si="279"/>
        <v>#N/A</v>
      </c>
      <c r="D17922" s="82" t="e">
        <f>VLOOKUP(Processed_Data!C17922,'Literature Lookup Tables'!$P$2:$Q$156,2,0)</f>
        <v>#N/A</v>
      </c>
    </row>
    <row r="17923" spans="1:4" x14ac:dyDescent="0.35">
      <c r="A17923" s="82" t="e">
        <f t="shared" si="279"/>
        <v>#N/A</v>
      </c>
      <c r="D17923" s="82" t="e">
        <f>VLOOKUP(Processed_Data!C17923,'Literature Lookup Tables'!$P$2:$Q$156,2,0)</f>
        <v>#N/A</v>
      </c>
    </row>
    <row r="17924" spans="1:4" x14ac:dyDescent="0.35">
      <c r="A17924" s="82" t="e">
        <f t="shared" si="279"/>
        <v>#N/A</v>
      </c>
      <c r="D17924" s="82" t="e">
        <f>VLOOKUP(Processed_Data!C17924,'Literature Lookup Tables'!$P$2:$Q$156,2,0)</f>
        <v>#N/A</v>
      </c>
    </row>
    <row r="17925" spans="1:4" x14ac:dyDescent="0.35">
      <c r="A17925" s="82" t="e">
        <f t="shared" si="279"/>
        <v>#N/A</v>
      </c>
      <c r="D17925" s="82" t="e">
        <f>VLOOKUP(Processed_Data!C17925,'Literature Lookup Tables'!$P$2:$Q$156,2,0)</f>
        <v>#N/A</v>
      </c>
    </row>
    <row r="17926" spans="1:4" x14ac:dyDescent="0.35">
      <c r="A17926" s="82" t="e">
        <f t="shared" si="279"/>
        <v>#N/A</v>
      </c>
      <c r="D17926" s="82" t="e">
        <f>VLOOKUP(Processed_Data!C17926,'Literature Lookup Tables'!$P$2:$Q$156,2,0)</f>
        <v>#N/A</v>
      </c>
    </row>
    <row r="17927" spans="1:4" x14ac:dyDescent="0.35">
      <c r="A17927" s="82" t="e">
        <f t="shared" ref="A17927:A17990" si="280">F17927&amp;"-"&amp;E17927&amp;"-"&amp;D17927</f>
        <v>#N/A</v>
      </c>
      <c r="D17927" s="82" t="e">
        <f>VLOOKUP(Processed_Data!C17927,'Literature Lookup Tables'!$P$2:$Q$156,2,0)</f>
        <v>#N/A</v>
      </c>
    </row>
    <row r="17928" spans="1:4" x14ac:dyDescent="0.35">
      <c r="A17928" s="82" t="e">
        <f t="shared" si="280"/>
        <v>#N/A</v>
      </c>
      <c r="D17928" s="82" t="e">
        <f>VLOOKUP(Processed_Data!C17928,'Literature Lookup Tables'!$P$2:$Q$156,2,0)</f>
        <v>#N/A</v>
      </c>
    </row>
    <row r="17929" spans="1:4" x14ac:dyDescent="0.35">
      <c r="A17929" s="82" t="e">
        <f t="shared" si="280"/>
        <v>#N/A</v>
      </c>
      <c r="D17929" s="82" t="e">
        <f>VLOOKUP(Processed_Data!C17929,'Literature Lookup Tables'!$P$2:$Q$156,2,0)</f>
        <v>#N/A</v>
      </c>
    </row>
    <row r="17930" spans="1:4" x14ac:dyDescent="0.35">
      <c r="A17930" s="82" t="e">
        <f t="shared" si="280"/>
        <v>#N/A</v>
      </c>
      <c r="D17930" s="82" t="e">
        <f>VLOOKUP(Processed_Data!C17930,'Literature Lookup Tables'!$P$2:$Q$156,2,0)</f>
        <v>#N/A</v>
      </c>
    </row>
    <row r="17931" spans="1:4" x14ac:dyDescent="0.35">
      <c r="A17931" s="82" t="e">
        <f t="shared" si="280"/>
        <v>#N/A</v>
      </c>
      <c r="D17931" s="82" t="e">
        <f>VLOOKUP(Processed_Data!C17931,'Literature Lookup Tables'!$P$2:$Q$156,2,0)</f>
        <v>#N/A</v>
      </c>
    </row>
    <row r="17932" spans="1:4" x14ac:dyDescent="0.35">
      <c r="A17932" s="82" t="e">
        <f t="shared" si="280"/>
        <v>#N/A</v>
      </c>
      <c r="D17932" s="82" t="e">
        <f>VLOOKUP(Processed_Data!C17932,'Literature Lookup Tables'!$P$2:$Q$156,2,0)</f>
        <v>#N/A</v>
      </c>
    </row>
    <row r="17933" spans="1:4" x14ac:dyDescent="0.35">
      <c r="A17933" s="82" t="e">
        <f t="shared" si="280"/>
        <v>#N/A</v>
      </c>
      <c r="D17933" s="82" t="e">
        <f>VLOOKUP(Processed_Data!C17933,'Literature Lookup Tables'!$P$2:$Q$156,2,0)</f>
        <v>#N/A</v>
      </c>
    </row>
    <row r="17934" spans="1:4" x14ac:dyDescent="0.35">
      <c r="A17934" s="82" t="e">
        <f t="shared" si="280"/>
        <v>#N/A</v>
      </c>
      <c r="D17934" s="82" t="e">
        <f>VLOOKUP(Processed_Data!C17934,'Literature Lookup Tables'!$P$2:$Q$156,2,0)</f>
        <v>#N/A</v>
      </c>
    </row>
    <row r="17935" spans="1:4" x14ac:dyDescent="0.35">
      <c r="A17935" s="82" t="e">
        <f t="shared" si="280"/>
        <v>#N/A</v>
      </c>
      <c r="D17935" s="82" t="e">
        <f>VLOOKUP(Processed_Data!C17935,'Literature Lookup Tables'!$P$2:$Q$156,2,0)</f>
        <v>#N/A</v>
      </c>
    </row>
    <row r="17936" spans="1:4" x14ac:dyDescent="0.35">
      <c r="A17936" s="82" t="e">
        <f t="shared" si="280"/>
        <v>#N/A</v>
      </c>
      <c r="D17936" s="82" t="e">
        <f>VLOOKUP(Processed_Data!C17936,'Literature Lookup Tables'!$P$2:$Q$156,2,0)</f>
        <v>#N/A</v>
      </c>
    </row>
    <row r="17937" spans="1:4" x14ac:dyDescent="0.35">
      <c r="A17937" s="82" t="e">
        <f t="shared" si="280"/>
        <v>#N/A</v>
      </c>
      <c r="D17937" s="82" t="e">
        <f>VLOOKUP(Processed_Data!C17937,'Literature Lookup Tables'!$P$2:$Q$156,2,0)</f>
        <v>#N/A</v>
      </c>
    </row>
    <row r="17938" spans="1:4" x14ac:dyDescent="0.35">
      <c r="A17938" s="82" t="e">
        <f t="shared" si="280"/>
        <v>#N/A</v>
      </c>
      <c r="D17938" s="82" t="e">
        <f>VLOOKUP(Processed_Data!C17938,'Literature Lookup Tables'!$P$2:$Q$156,2,0)</f>
        <v>#N/A</v>
      </c>
    </row>
    <row r="17939" spans="1:4" x14ac:dyDescent="0.35">
      <c r="A17939" s="82" t="e">
        <f t="shared" si="280"/>
        <v>#N/A</v>
      </c>
      <c r="D17939" s="82" t="e">
        <f>VLOOKUP(Processed_Data!C17939,'Literature Lookup Tables'!$P$2:$Q$156,2,0)</f>
        <v>#N/A</v>
      </c>
    </row>
    <row r="17940" spans="1:4" x14ac:dyDescent="0.35">
      <c r="A17940" s="82" t="e">
        <f t="shared" si="280"/>
        <v>#N/A</v>
      </c>
      <c r="D17940" s="82" t="e">
        <f>VLOOKUP(Processed_Data!C17940,'Literature Lookup Tables'!$P$2:$Q$156,2,0)</f>
        <v>#N/A</v>
      </c>
    </row>
    <row r="17941" spans="1:4" x14ac:dyDescent="0.35">
      <c r="A17941" s="82" t="e">
        <f t="shared" si="280"/>
        <v>#N/A</v>
      </c>
      <c r="D17941" s="82" t="e">
        <f>VLOOKUP(Processed_Data!C17941,'Literature Lookup Tables'!$P$2:$Q$156,2,0)</f>
        <v>#N/A</v>
      </c>
    </row>
    <row r="17942" spans="1:4" x14ac:dyDescent="0.35">
      <c r="A17942" s="82" t="e">
        <f t="shared" si="280"/>
        <v>#N/A</v>
      </c>
      <c r="D17942" s="82" t="e">
        <f>VLOOKUP(Processed_Data!C17942,'Literature Lookup Tables'!$P$2:$Q$156,2,0)</f>
        <v>#N/A</v>
      </c>
    </row>
    <row r="17943" spans="1:4" x14ac:dyDescent="0.35">
      <c r="A17943" s="82" t="e">
        <f t="shared" si="280"/>
        <v>#N/A</v>
      </c>
      <c r="D17943" s="82" t="e">
        <f>VLOOKUP(Processed_Data!C17943,'Literature Lookup Tables'!$P$2:$Q$156,2,0)</f>
        <v>#N/A</v>
      </c>
    </row>
    <row r="17944" spans="1:4" x14ac:dyDescent="0.35">
      <c r="A17944" s="82" t="e">
        <f t="shared" si="280"/>
        <v>#N/A</v>
      </c>
      <c r="D17944" s="82" t="e">
        <f>VLOOKUP(Processed_Data!C17944,'Literature Lookup Tables'!$P$2:$Q$156,2,0)</f>
        <v>#N/A</v>
      </c>
    </row>
    <row r="17945" spans="1:4" x14ac:dyDescent="0.35">
      <c r="A17945" s="82" t="e">
        <f t="shared" si="280"/>
        <v>#N/A</v>
      </c>
      <c r="D17945" s="82" t="e">
        <f>VLOOKUP(Processed_Data!C17945,'Literature Lookup Tables'!$P$2:$Q$156,2,0)</f>
        <v>#N/A</v>
      </c>
    </row>
    <row r="17946" spans="1:4" x14ac:dyDescent="0.35">
      <c r="A17946" s="82" t="e">
        <f t="shared" si="280"/>
        <v>#N/A</v>
      </c>
      <c r="D17946" s="82" t="e">
        <f>VLOOKUP(Processed_Data!C17946,'Literature Lookup Tables'!$P$2:$Q$156,2,0)</f>
        <v>#N/A</v>
      </c>
    </row>
    <row r="17947" spans="1:4" x14ac:dyDescent="0.35">
      <c r="A17947" s="82" t="e">
        <f t="shared" si="280"/>
        <v>#N/A</v>
      </c>
      <c r="D17947" s="82" t="e">
        <f>VLOOKUP(Processed_Data!C17947,'Literature Lookup Tables'!$P$2:$Q$156,2,0)</f>
        <v>#N/A</v>
      </c>
    </row>
    <row r="17948" spans="1:4" x14ac:dyDescent="0.35">
      <c r="A17948" s="82" t="e">
        <f t="shared" si="280"/>
        <v>#N/A</v>
      </c>
      <c r="D17948" s="82" t="e">
        <f>VLOOKUP(Processed_Data!C17948,'Literature Lookup Tables'!$P$2:$Q$156,2,0)</f>
        <v>#N/A</v>
      </c>
    </row>
    <row r="17949" spans="1:4" x14ac:dyDescent="0.35">
      <c r="A17949" s="82" t="e">
        <f t="shared" si="280"/>
        <v>#N/A</v>
      </c>
      <c r="D17949" s="82" t="e">
        <f>VLOOKUP(Processed_Data!C17949,'Literature Lookup Tables'!$P$2:$Q$156,2,0)</f>
        <v>#N/A</v>
      </c>
    </row>
    <row r="17950" spans="1:4" x14ac:dyDescent="0.35">
      <c r="A17950" s="82" t="e">
        <f t="shared" si="280"/>
        <v>#N/A</v>
      </c>
      <c r="D17950" s="82" t="e">
        <f>VLOOKUP(Processed_Data!C17950,'Literature Lookup Tables'!$P$2:$Q$156,2,0)</f>
        <v>#N/A</v>
      </c>
    </row>
    <row r="17951" spans="1:4" x14ac:dyDescent="0.35">
      <c r="A17951" s="82" t="e">
        <f t="shared" si="280"/>
        <v>#N/A</v>
      </c>
      <c r="D17951" s="82" t="e">
        <f>VLOOKUP(Processed_Data!C17951,'Literature Lookup Tables'!$P$2:$Q$156,2,0)</f>
        <v>#N/A</v>
      </c>
    </row>
    <row r="17952" spans="1:4" x14ac:dyDescent="0.35">
      <c r="A17952" s="82" t="e">
        <f t="shared" si="280"/>
        <v>#N/A</v>
      </c>
      <c r="D17952" s="82" t="e">
        <f>VLOOKUP(Processed_Data!C17952,'Literature Lookup Tables'!$P$2:$Q$156,2,0)</f>
        <v>#N/A</v>
      </c>
    </row>
    <row r="17953" spans="1:4" x14ac:dyDescent="0.35">
      <c r="A17953" s="82" t="e">
        <f t="shared" si="280"/>
        <v>#N/A</v>
      </c>
      <c r="D17953" s="82" t="e">
        <f>VLOOKUP(Processed_Data!C17953,'Literature Lookup Tables'!$P$2:$Q$156,2,0)</f>
        <v>#N/A</v>
      </c>
    </row>
    <row r="17954" spans="1:4" x14ac:dyDescent="0.35">
      <c r="A17954" s="82" t="e">
        <f t="shared" si="280"/>
        <v>#N/A</v>
      </c>
      <c r="D17954" s="82" t="e">
        <f>VLOOKUP(Processed_Data!C17954,'Literature Lookup Tables'!$P$2:$Q$156,2,0)</f>
        <v>#N/A</v>
      </c>
    </row>
    <row r="17955" spans="1:4" x14ac:dyDescent="0.35">
      <c r="A17955" s="82" t="e">
        <f t="shared" si="280"/>
        <v>#N/A</v>
      </c>
      <c r="D17955" s="82" t="e">
        <f>VLOOKUP(Processed_Data!C17955,'Literature Lookup Tables'!$P$2:$Q$156,2,0)</f>
        <v>#N/A</v>
      </c>
    </row>
    <row r="17956" spans="1:4" x14ac:dyDescent="0.35">
      <c r="A17956" s="82" t="e">
        <f t="shared" si="280"/>
        <v>#N/A</v>
      </c>
      <c r="D17956" s="82" t="e">
        <f>VLOOKUP(Processed_Data!C17956,'Literature Lookup Tables'!$P$2:$Q$156,2,0)</f>
        <v>#N/A</v>
      </c>
    </row>
    <row r="17957" spans="1:4" x14ac:dyDescent="0.35">
      <c r="A17957" s="82" t="e">
        <f t="shared" si="280"/>
        <v>#N/A</v>
      </c>
      <c r="D17957" s="82" t="e">
        <f>VLOOKUP(Processed_Data!C17957,'Literature Lookup Tables'!$P$2:$Q$156,2,0)</f>
        <v>#N/A</v>
      </c>
    </row>
    <row r="17958" spans="1:4" x14ac:dyDescent="0.35">
      <c r="A17958" s="82" t="e">
        <f t="shared" si="280"/>
        <v>#N/A</v>
      </c>
      <c r="D17958" s="82" t="e">
        <f>VLOOKUP(Processed_Data!C17958,'Literature Lookup Tables'!$P$2:$Q$156,2,0)</f>
        <v>#N/A</v>
      </c>
    </row>
    <row r="17959" spans="1:4" x14ac:dyDescent="0.35">
      <c r="A17959" s="82" t="e">
        <f t="shared" si="280"/>
        <v>#N/A</v>
      </c>
      <c r="D17959" s="82" t="e">
        <f>VLOOKUP(Processed_Data!C17959,'Literature Lookup Tables'!$P$2:$Q$156,2,0)</f>
        <v>#N/A</v>
      </c>
    </row>
    <row r="17960" spans="1:4" x14ac:dyDescent="0.35">
      <c r="A17960" s="82" t="e">
        <f t="shared" si="280"/>
        <v>#N/A</v>
      </c>
      <c r="D17960" s="82" t="e">
        <f>VLOOKUP(Processed_Data!C17960,'Literature Lookup Tables'!$P$2:$Q$156,2,0)</f>
        <v>#N/A</v>
      </c>
    </row>
    <row r="17961" spans="1:4" x14ac:dyDescent="0.35">
      <c r="A17961" s="82" t="e">
        <f t="shared" si="280"/>
        <v>#N/A</v>
      </c>
      <c r="D17961" s="82" t="e">
        <f>VLOOKUP(Processed_Data!C17961,'Literature Lookup Tables'!$P$2:$Q$156,2,0)</f>
        <v>#N/A</v>
      </c>
    </row>
    <row r="17962" spans="1:4" x14ac:dyDescent="0.35">
      <c r="A17962" s="82" t="e">
        <f t="shared" si="280"/>
        <v>#N/A</v>
      </c>
      <c r="D17962" s="82" t="e">
        <f>VLOOKUP(Processed_Data!C17962,'Literature Lookup Tables'!$P$2:$Q$156,2,0)</f>
        <v>#N/A</v>
      </c>
    </row>
    <row r="17963" spans="1:4" x14ac:dyDescent="0.35">
      <c r="A17963" s="82" t="e">
        <f t="shared" si="280"/>
        <v>#N/A</v>
      </c>
      <c r="D17963" s="82" t="e">
        <f>VLOOKUP(Processed_Data!C17963,'Literature Lookup Tables'!$P$2:$Q$156,2,0)</f>
        <v>#N/A</v>
      </c>
    </row>
    <row r="17964" spans="1:4" x14ac:dyDescent="0.35">
      <c r="A17964" s="82" t="e">
        <f t="shared" si="280"/>
        <v>#N/A</v>
      </c>
      <c r="D17964" s="82" t="e">
        <f>VLOOKUP(Processed_Data!C17964,'Literature Lookup Tables'!$P$2:$Q$156,2,0)</f>
        <v>#N/A</v>
      </c>
    </row>
    <row r="17965" spans="1:4" x14ac:dyDescent="0.35">
      <c r="A17965" s="82" t="e">
        <f t="shared" si="280"/>
        <v>#N/A</v>
      </c>
      <c r="D17965" s="82" t="e">
        <f>VLOOKUP(Processed_Data!C17965,'Literature Lookup Tables'!$P$2:$Q$156,2,0)</f>
        <v>#N/A</v>
      </c>
    </row>
    <row r="17966" spans="1:4" x14ac:dyDescent="0.35">
      <c r="A17966" s="82" t="e">
        <f t="shared" si="280"/>
        <v>#N/A</v>
      </c>
      <c r="D17966" s="82" t="e">
        <f>VLOOKUP(Processed_Data!C17966,'Literature Lookup Tables'!$P$2:$Q$156,2,0)</f>
        <v>#N/A</v>
      </c>
    </row>
    <row r="17967" spans="1:4" x14ac:dyDescent="0.35">
      <c r="A17967" s="82" t="e">
        <f t="shared" si="280"/>
        <v>#N/A</v>
      </c>
      <c r="D17967" s="82" t="e">
        <f>VLOOKUP(Processed_Data!C17967,'Literature Lookup Tables'!$P$2:$Q$156,2,0)</f>
        <v>#N/A</v>
      </c>
    </row>
    <row r="17968" spans="1:4" x14ac:dyDescent="0.35">
      <c r="A17968" s="82" t="e">
        <f t="shared" si="280"/>
        <v>#N/A</v>
      </c>
      <c r="D17968" s="82" t="e">
        <f>VLOOKUP(Processed_Data!C17968,'Literature Lookup Tables'!$P$2:$Q$156,2,0)</f>
        <v>#N/A</v>
      </c>
    </row>
    <row r="17969" spans="1:4" x14ac:dyDescent="0.35">
      <c r="A17969" s="82" t="e">
        <f t="shared" si="280"/>
        <v>#N/A</v>
      </c>
      <c r="D17969" s="82" t="e">
        <f>VLOOKUP(Processed_Data!C17969,'Literature Lookup Tables'!$P$2:$Q$156,2,0)</f>
        <v>#N/A</v>
      </c>
    </row>
    <row r="17970" spans="1:4" x14ac:dyDescent="0.35">
      <c r="A17970" s="82" t="e">
        <f t="shared" si="280"/>
        <v>#N/A</v>
      </c>
      <c r="D17970" s="82" t="e">
        <f>VLOOKUP(Processed_Data!C17970,'Literature Lookup Tables'!$P$2:$Q$156,2,0)</f>
        <v>#N/A</v>
      </c>
    </row>
    <row r="17971" spans="1:4" x14ac:dyDescent="0.35">
      <c r="A17971" s="82" t="e">
        <f t="shared" si="280"/>
        <v>#N/A</v>
      </c>
      <c r="D17971" s="82" t="e">
        <f>VLOOKUP(Processed_Data!C17971,'Literature Lookup Tables'!$P$2:$Q$156,2,0)</f>
        <v>#N/A</v>
      </c>
    </row>
    <row r="17972" spans="1:4" x14ac:dyDescent="0.35">
      <c r="A17972" s="82" t="e">
        <f t="shared" si="280"/>
        <v>#N/A</v>
      </c>
      <c r="D17972" s="82" t="e">
        <f>VLOOKUP(Processed_Data!C17972,'Literature Lookup Tables'!$P$2:$Q$156,2,0)</f>
        <v>#N/A</v>
      </c>
    </row>
    <row r="17973" spans="1:4" x14ac:dyDescent="0.35">
      <c r="A17973" s="82" t="e">
        <f t="shared" si="280"/>
        <v>#N/A</v>
      </c>
      <c r="D17973" s="82" t="e">
        <f>VLOOKUP(Processed_Data!C17973,'Literature Lookup Tables'!$P$2:$Q$156,2,0)</f>
        <v>#N/A</v>
      </c>
    </row>
    <row r="17974" spans="1:4" x14ac:dyDescent="0.35">
      <c r="A17974" s="82" t="e">
        <f t="shared" si="280"/>
        <v>#N/A</v>
      </c>
      <c r="D17974" s="82" t="e">
        <f>VLOOKUP(Processed_Data!C17974,'Literature Lookup Tables'!$P$2:$Q$156,2,0)</f>
        <v>#N/A</v>
      </c>
    </row>
    <row r="17975" spans="1:4" x14ac:dyDescent="0.35">
      <c r="A17975" s="82" t="e">
        <f t="shared" si="280"/>
        <v>#N/A</v>
      </c>
      <c r="D17975" s="82" t="e">
        <f>VLOOKUP(Processed_Data!C17975,'Literature Lookup Tables'!$P$2:$Q$156,2,0)</f>
        <v>#N/A</v>
      </c>
    </row>
    <row r="17976" spans="1:4" x14ac:dyDescent="0.35">
      <c r="A17976" s="82" t="e">
        <f t="shared" si="280"/>
        <v>#N/A</v>
      </c>
      <c r="D17976" s="82" t="e">
        <f>VLOOKUP(Processed_Data!C17976,'Literature Lookup Tables'!$P$2:$Q$156,2,0)</f>
        <v>#N/A</v>
      </c>
    </row>
    <row r="17977" spans="1:4" x14ac:dyDescent="0.35">
      <c r="A17977" s="82" t="e">
        <f t="shared" si="280"/>
        <v>#N/A</v>
      </c>
      <c r="D17977" s="82" t="e">
        <f>VLOOKUP(Processed_Data!C17977,'Literature Lookup Tables'!$P$2:$Q$156,2,0)</f>
        <v>#N/A</v>
      </c>
    </row>
    <row r="17978" spans="1:4" x14ac:dyDescent="0.35">
      <c r="A17978" s="82" t="e">
        <f t="shared" si="280"/>
        <v>#N/A</v>
      </c>
      <c r="D17978" s="82" t="e">
        <f>VLOOKUP(Processed_Data!C17978,'Literature Lookup Tables'!$P$2:$Q$156,2,0)</f>
        <v>#N/A</v>
      </c>
    </row>
    <row r="17979" spans="1:4" x14ac:dyDescent="0.35">
      <c r="A17979" s="82" t="e">
        <f t="shared" si="280"/>
        <v>#N/A</v>
      </c>
      <c r="D17979" s="82" t="e">
        <f>VLOOKUP(Processed_Data!C17979,'Literature Lookup Tables'!$P$2:$Q$156,2,0)</f>
        <v>#N/A</v>
      </c>
    </row>
    <row r="17980" spans="1:4" x14ac:dyDescent="0.35">
      <c r="A17980" s="82" t="e">
        <f t="shared" si="280"/>
        <v>#N/A</v>
      </c>
      <c r="D17980" s="82" t="e">
        <f>VLOOKUP(Processed_Data!C17980,'Literature Lookup Tables'!$P$2:$Q$156,2,0)</f>
        <v>#N/A</v>
      </c>
    </row>
    <row r="17981" spans="1:4" x14ac:dyDescent="0.35">
      <c r="A17981" s="82" t="e">
        <f t="shared" si="280"/>
        <v>#N/A</v>
      </c>
      <c r="D17981" s="82" t="e">
        <f>VLOOKUP(Processed_Data!C17981,'Literature Lookup Tables'!$P$2:$Q$156,2,0)</f>
        <v>#N/A</v>
      </c>
    </row>
    <row r="17982" spans="1:4" x14ac:dyDescent="0.35">
      <c r="A17982" s="82" t="e">
        <f t="shared" si="280"/>
        <v>#N/A</v>
      </c>
      <c r="D17982" s="82" t="e">
        <f>VLOOKUP(Processed_Data!C17982,'Literature Lookup Tables'!$P$2:$Q$156,2,0)</f>
        <v>#N/A</v>
      </c>
    </row>
    <row r="17983" spans="1:4" x14ac:dyDescent="0.35">
      <c r="A17983" s="82" t="e">
        <f t="shared" si="280"/>
        <v>#N/A</v>
      </c>
      <c r="D17983" s="82" t="e">
        <f>VLOOKUP(Processed_Data!C17983,'Literature Lookup Tables'!$P$2:$Q$156,2,0)</f>
        <v>#N/A</v>
      </c>
    </row>
    <row r="17984" spans="1:4" x14ac:dyDescent="0.35">
      <c r="A17984" s="82" t="e">
        <f t="shared" si="280"/>
        <v>#N/A</v>
      </c>
      <c r="D17984" s="82" t="e">
        <f>VLOOKUP(Processed_Data!C17984,'Literature Lookup Tables'!$P$2:$Q$156,2,0)</f>
        <v>#N/A</v>
      </c>
    </row>
    <row r="17985" spans="1:4" x14ac:dyDescent="0.35">
      <c r="A17985" s="82" t="e">
        <f t="shared" si="280"/>
        <v>#N/A</v>
      </c>
      <c r="D17985" s="82" t="e">
        <f>VLOOKUP(Processed_Data!C17985,'Literature Lookup Tables'!$P$2:$Q$156,2,0)</f>
        <v>#N/A</v>
      </c>
    </row>
    <row r="17986" spans="1:4" x14ac:dyDescent="0.35">
      <c r="A17986" s="82" t="e">
        <f t="shared" si="280"/>
        <v>#N/A</v>
      </c>
      <c r="D17986" s="82" t="e">
        <f>VLOOKUP(Processed_Data!C17986,'Literature Lookup Tables'!$P$2:$Q$156,2,0)</f>
        <v>#N/A</v>
      </c>
    </row>
    <row r="17987" spans="1:4" x14ac:dyDescent="0.35">
      <c r="A17987" s="82" t="e">
        <f t="shared" si="280"/>
        <v>#N/A</v>
      </c>
      <c r="D17987" s="82" t="e">
        <f>VLOOKUP(Processed_Data!C17987,'Literature Lookup Tables'!$P$2:$Q$156,2,0)</f>
        <v>#N/A</v>
      </c>
    </row>
    <row r="17988" spans="1:4" x14ac:dyDescent="0.35">
      <c r="A17988" s="82" t="e">
        <f t="shared" si="280"/>
        <v>#N/A</v>
      </c>
      <c r="D17988" s="82" t="e">
        <f>VLOOKUP(Processed_Data!C17988,'Literature Lookup Tables'!$P$2:$Q$156,2,0)</f>
        <v>#N/A</v>
      </c>
    </row>
    <row r="17989" spans="1:4" x14ac:dyDescent="0.35">
      <c r="A17989" s="82" t="e">
        <f t="shared" si="280"/>
        <v>#N/A</v>
      </c>
      <c r="D17989" s="82" t="e">
        <f>VLOOKUP(Processed_Data!C17989,'Literature Lookup Tables'!$P$2:$Q$156,2,0)</f>
        <v>#N/A</v>
      </c>
    </row>
    <row r="17990" spans="1:4" x14ac:dyDescent="0.35">
      <c r="A17990" s="82" t="e">
        <f t="shared" si="280"/>
        <v>#N/A</v>
      </c>
      <c r="D17990" s="82" t="e">
        <f>VLOOKUP(Processed_Data!C17990,'Literature Lookup Tables'!$P$2:$Q$156,2,0)</f>
        <v>#N/A</v>
      </c>
    </row>
    <row r="17991" spans="1:4" x14ac:dyDescent="0.35">
      <c r="A17991" s="82" t="e">
        <f t="shared" ref="A17991:A18054" si="281">F17991&amp;"-"&amp;E17991&amp;"-"&amp;D17991</f>
        <v>#N/A</v>
      </c>
      <c r="D17991" s="82" t="e">
        <f>VLOOKUP(Processed_Data!C17991,'Literature Lookup Tables'!$P$2:$Q$156,2,0)</f>
        <v>#N/A</v>
      </c>
    </row>
    <row r="17992" spans="1:4" x14ac:dyDescent="0.35">
      <c r="A17992" s="82" t="e">
        <f t="shared" si="281"/>
        <v>#N/A</v>
      </c>
      <c r="D17992" s="82" t="e">
        <f>VLOOKUP(Processed_Data!C17992,'Literature Lookup Tables'!$P$2:$Q$156,2,0)</f>
        <v>#N/A</v>
      </c>
    </row>
    <row r="17993" spans="1:4" x14ac:dyDescent="0.35">
      <c r="A17993" s="82" t="e">
        <f t="shared" si="281"/>
        <v>#N/A</v>
      </c>
      <c r="D17993" s="82" t="e">
        <f>VLOOKUP(Processed_Data!C17993,'Literature Lookup Tables'!$P$2:$Q$156,2,0)</f>
        <v>#N/A</v>
      </c>
    </row>
    <row r="17994" spans="1:4" x14ac:dyDescent="0.35">
      <c r="A17994" s="82" t="e">
        <f t="shared" si="281"/>
        <v>#N/A</v>
      </c>
      <c r="D17994" s="82" t="e">
        <f>VLOOKUP(Processed_Data!C17994,'Literature Lookup Tables'!$P$2:$Q$156,2,0)</f>
        <v>#N/A</v>
      </c>
    </row>
    <row r="17995" spans="1:4" x14ac:dyDescent="0.35">
      <c r="A17995" s="82" t="e">
        <f t="shared" si="281"/>
        <v>#N/A</v>
      </c>
      <c r="D17995" s="82" t="e">
        <f>VLOOKUP(Processed_Data!C17995,'Literature Lookup Tables'!$P$2:$Q$156,2,0)</f>
        <v>#N/A</v>
      </c>
    </row>
    <row r="17996" spans="1:4" x14ac:dyDescent="0.35">
      <c r="A17996" s="82" t="e">
        <f t="shared" si="281"/>
        <v>#N/A</v>
      </c>
      <c r="D17996" s="82" t="e">
        <f>VLOOKUP(Processed_Data!C17996,'Literature Lookup Tables'!$P$2:$Q$156,2,0)</f>
        <v>#N/A</v>
      </c>
    </row>
    <row r="17997" spans="1:4" x14ac:dyDescent="0.35">
      <c r="A17997" s="82" t="e">
        <f t="shared" si="281"/>
        <v>#N/A</v>
      </c>
      <c r="D17997" s="82" t="e">
        <f>VLOOKUP(Processed_Data!C17997,'Literature Lookup Tables'!$P$2:$Q$156,2,0)</f>
        <v>#N/A</v>
      </c>
    </row>
    <row r="17998" spans="1:4" x14ac:dyDescent="0.35">
      <c r="A17998" s="82" t="e">
        <f t="shared" si="281"/>
        <v>#N/A</v>
      </c>
      <c r="D17998" s="82" t="e">
        <f>VLOOKUP(Processed_Data!C17998,'Literature Lookup Tables'!$P$2:$Q$156,2,0)</f>
        <v>#N/A</v>
      </c>
    </row>
    <row r="17999" spans="1:4" x14ac:dyDescent="0.35">
      <c r="A17999" s="82" t="e">
        <f t="shared" si="281"/>
        <v>#N/A</v>
      </c>
      <c r="D17999" s="82" t="e">
        <f>VLOOKUP(Processed_Data!C17999,'Literature Lookup Tables'!$P$2:$Q$156,2,0)</f>
        <v>#N/A</v>
      </c>
    </row>
    <row r="18000" spans="1:4" x14ac:dyDescent="0.35">
      <c r="A18000" s="82" t="e">
        <f t="shared" si="281"/>
        <v>#N/A</v>
      </c>
      <c r="D18000" s="82" t="e">
        <f>VLOOKUP(Processed_Data!C18000,'Literature Lookup Tables'!$P$2:$Q$156,2,0)</f>
        <v>#N/A</v>
      </c>
    </row>
    <row r="18001" spans="1:4" x14ac:dyDescent="0.35">
      <c r="A18001" s="82" t="e">
        <f t="shared" si="281"/>
        <v>#N/A</v>
      </c>
      <c r="D18001" s="82" t="e">
        <f>VLOOKUP(Processed_Data!C18001,'Literature Lookup Tables'!$P$2:$Q$156,2,0)</f>
        <v>#N/A</v>
      </c>
    </row>
    <row r="18002" spans="1:4" x14ac:dyDescent="0.35">
      <c r="A18002" s="82" t="e">
        <f t="shared" si="281"/>
        <v>#N/A</v>
      </c>
      <c r="D18002" s="82" t="e">
        <f>VLOOKUP(Processed_Data!C18002,'Literature Lookup Tables'!$P$2:$Q$156,2,0)</f>
        <v>#N/A</v>
      </c>
    </row>
    <row r="18003" spans="1:4" x14ac:dyDescent="0.35">
      <c r="A18003" s="82" t="e">
        <f t="shared" si="281"/>
        <v>#N/A</v>
      </c>
      <c r="D18003" s="82" t="e">
        <f>VLOOKUP(Processed_Data!C18003,'Literature Lookup Tables'!$P$2:$Q$156,2,0)</f>
        <v>#N/A</v>
      </c>
    </row>
    <row r="18004" spans="1:4" x14ac:dyDescent="0.35">
      <c r="A18004" s="82" t="e">
        <f t="shared" si="281"/>
        <v>#N/A</v>
      </c>
      <c r="D18004" s="82" t="e">
        <f>VLOOKUP(Processed_Data!C18004,'Literature Lookup Tables'!$P$2:$Q$156,2,0)</f>
        <v>#N/A</v>
      </c>
    </row>
    <row r="18005" spans="1:4" x14ac:dyDescent="0.35">
      <c r="A18005" s="82" t="e">
        <f t="shared" si="281"/>
        <v>#N/A</v>
      </c>
      <c r="D18005" s="82" t="e">
        <f>VLOOKUP(Processed_Data!C18005,'Literature Lookup Tables'!$P$2:$Q$156,2,0)</f>
        <v>#N/A</v>
      </c>
    </row>
    <row r="18006" spans="1:4" x14ac:dyDescent="0.35">
      <c r="A18006" s="82" t="e">
        <f t="shared" si="281"/>
        <v>#N/A</v>
      </c>
      <c r="D18006" s="82" t="e">
        <f>VLOOKUP(Processed_Data!C18006,'Literature Lookup Tables'!$P$2:$Q$156,2,0)</f>
        <v>#N/A</v>
      </c>
    </row>
    <row r="18007" spans="1:4" x14ac:dyDescent="0.35">
      <c r="A18007" s="82" t="e">
        <f t="shared" si="281"/>
        <v>#N/A</v>
      </c>
      <c r="D18007" s="82" t="e">
        <f>VLOOKUP(Processed_Data!C18007,'Literature Lookup Tables'!$P$2:$Q$156,2,0)</f>
        <v>#N/A</v>
      </c>
    </row>
    <row r="18008" spans="1:4" x14ac:dyDescent="0.35">
      <c r="A18008" s="82" t="e">
        <f t="shared" si="281"/>
        <v>#N/A</v>
      </c>
      <c r="D18008" s="82" t="e">
        <f>VLOOKUP(Processed_Data!C18008,'Literature Lookup Tables'!$P$2:$Q$156,2,0)</f>
        <v>#N/A</v>
      </c>
    </row>
    <row r="18009" spans="1:4" x14ac:dyDescent="0.35">
      <c r="A18009" s="82" t="e">
        <f t="shared" si="281"/>
        <v>#N/A</v>
      </c>
      <c r="D18009" s="82" t="e">
        <f>VLOOKUP(Processed_Data!C18009,'Literature Lookup Tables'!$P$2:$Q$156,2,0)</f>
        <v>#N/A</v>
      </c>
    </row>
    <row r="18010" spans="1:4" x14ac:dyDescent="0.35">
      <c r="A18010" s="82" t="e">
        <f t="shared" si="281"/>
        <v>#N/A</v>
      </c>
      <c r="D18010" s="82" t="e">
        <f>VLOOKUP(Processed_Data!C18010,'Literature Lookup Tables'!$P$2:$Q$156,2,0)</f>
        <v>#N/A</v>
      </c>
    </row>
    <row r="18011" spans="1:4" x14ac:dyDescent="0.35">
      <c r="A18011" s="82" t="e">
        <f t="shared" si="281"/>
        <v>#N/A</v>
      </c>
      <c r="D18011" s="82" t="e">
        <f>VLOOKUP(Processed_Data!C18011,'Literature Lookup Tables'!$P$2:$Q$156,2,0)</f>
        <v>#N/A</v>
      </c>
    </row>
    <row r="18012" spans="1:4" x14ac:dyDescent="0.35">
      <c r="A18012" s="82" t="e">
        <f t="shared" si="281"/>
        <v>#N/A</v>
      </c>
      <c r="D18012" s="82" t="e">
        <f>VLOOKUP(Processed_Data!C18012,'Literature Lookup Tables'!$P$2:$Q$156,2,0)</f>
        <v>#N/A</v>
      </c>
    </row>
    <row r="18013" spans="1:4" x14ac:dyDescent="0.35">
      <c r="A18013" s="82" t="e">
        <f t="shared" si="281"/>
        <v>#N/A</v>
      </c>
      <c r="D18013" s="82" t="e">
        <f>VLOOKUP(Processed_Data!C18013,'Literature Lookup Tables'!$P$2:$Q$156,2,0)</f>
        <v>#N/A</v>
      </c>
    </row>
    <row r="18014" spans="1:4" x14ac:dyDescent="0.35">
      <c r="A18014" s="82" t="e">
        <f t="shared" si="281"/>
        <v>#N/A</v>
      </c>
      <c r="D18014" s="82" t="e">
        <f>VLOOKUP(Processed_Data!C18014,'Literature Lookup Tables'!$P$2:$Q$156,2,0)</f>
        <v>#N/A</v>
      </c>
    </row>
    <row r="18015" spans="1:4" x14ac:dyDescent="0.35">
      <c r="A18015" s="82" t="e">
        <f t="shared" si="281"/>
        <v>#N/A</v>
      </c>
      <c r="D18015" s="82" t="e">
        <f>VLOOKUP(Processed_Data!C18015,'Literature Lookup Tables'!$P$2:$Q$156,2,0)</f>
        <v>#N/A</v>
      </c>
    </row>
    <row r="18016" spans="1:4" x14ac:dyDescent="0.35">
      <c r="A18016" s="82" t="e">
        <f t="shared" si="281"/>
        <v>#N/A</v>
      </c>
      <c r="D18016" s="82" t="e">
        <f>VLOOKUP(Processed_Data!C18016,'Literature Lookup Tables'!$P$2:$Q$156,2,0)</f>
        <v>#N/A</v>
      </c>
    </row>
    <row r="18017" spans="1:4" x14ac:dyDescent="0.35">
      <c r="A18017" s="82" t="e">
        <f t="shared" si="281"/>
        <v>#N/A</v>
      </c>
      <c r="D18017" s="82" t="e">
        <f>VLOOKUP(Processed_Data!C18017,'Literature Lookup Tables'!$P$2:$Q$156,2,0)</f>
        <v>#N/A</v>
      </c>
    </row>
    <row r="18018" spans="1:4" x14ac:dyDescent="0.35">
      <c r="A18018" s="82" t="e">
        <f t="shared" si="281"/>
        <v>#N/A</v>
      </c>
      <c r="D18018" s="82" t="e">
        <f>VLOOKUP(Processed_Data!C18018,'Literature Lookup Tables'!$P$2:$Q$156,2,0)</f>
        <v>#N/A</v>
      </c>
    </row>
    <row r="18019" spans="1:4" x14ac:dyDescent="0.35">
      <c r="A18019" s="82" t="e">
        <f t="shared" si="281"/>
        <v>#N/A</v>
      </c>
      <c r="D18019" s="82" t="e">
        <f>VLOOKUP(Processed_Data!C18019,'Literature Lookup Tables'!$P$2:$Q$156,2,0)</f>
        <v>#N/A</v>
      </c>
    </row>
    <row r="18020" spans="1:4" x14ac:dyDescent="0.35">
      <c r="A18020" s="82" t="e">
        <f t="shared" si="281"/>
        <v>#N/A</v>
      </c>
      <c r="D18020" s="82" t="e">
        <f>VLOOKUP(Processed_Data!C18020,'Literature Lookup Tables'!$P$2:$Q$156,2,0)</f>
        <v>#N/A</v>
      </c>
    </row>
    <row r="18021" spans="1:4" x14ac:dyDescent="0.35">
      <c r="A18021" s="82" t="e">
        <f t="shared" si="281"/>
        <v>#N/A</v>
      </c>
      <c r="D18021" s="82" t="e">
        <f>VLOOKUP(Processed_Data!C18021,'Literature Lookup Tables'!$P$2:$Q$156,2,0)</f>
        <v>#N/A</v>
      </c>
    </row>
    <row r="18022" spans="1:4" x14ac:dyDescent="0.35">
      <c r="A18022" s="82" t="e">
        <f t="shared" si="281"/>
        <v>#N/A</v>
      </c>
      <c r="D18022" s="82" t="e">
        <f>VLOOKUP(Processed_Data!C18022,'Literature Lookup Tables'!$P$2:$Q$156,2,0)</f>
        <v>#N/A</v>
      </c>
    </row>
    <row r="18023" spans="1:4" x14ac:dyDescent="0.35">
      <c r="A18023" s="82" t="e">
        <f t="shared" si="281"/>
        <v>#N/A</v>
      </c>
      <c r="D18023" s="82" t="e">
        <f>VLOOKUP(Processed_Data!C18023,'Literature Lookup Tables'!$P$2:$Q$156,2,0)</f>
        <v>#N/A</v>
      </c>
    </row>
    <row r="18024" spans="1:4" x14ac:dyDescent="0.35">
      <c r="A18024" s="82" t="e">
        <f t="shared" si="281"/>
        <v>#N/A</v>
      </c>
      <c r="D18024" s="82" t="e">
        <f>VLOOKUP(Processed_Data!C18024,'Literature Lookup Tables'!$P$2:$Q$156,2,0)</f>
        <v>#N/A</v>
      </c>
    </row>
    <row r="18025" spans="1:4" x14ac:dyDescent="0.35">
      <c r="A18025" s="82" t="e">
        <f t="shared" si="281"/>
        <v>#N/A</v>
      </c>
      <c r="D18025" s="82" t="e">
        <f>VLOOKUP(Processed_Data!C18025,'Literature Lookup Tables'!$P$2:$Q$156,2,0)</f>
        <v>#N/A</v>
      </c>
    </row>
    <row r="18026" spans="1:4" x14ac:dyDescent="0.35">
      <c r="A18026" s="82" t="e">
        <f t="shared" si="281"/>
        <v>#N/A</v>
      </c>
      <c r="D18026" s="82" t="e">
        <f>VLOOKUP(Processed_Data!C18026,'Literature Lookup Tables'!$P$2:$Q$156,2,0)</f>
        <v>#N/A</v>
      </c>
    </row>
    <row r="18027" spans="1:4" x14ac:dyDescent="0.35">
      <c r="A18027" s="82" t="e">
        <f t="shared" si="281"/>
        <v>#N/A</v>
      </c>
      <c r="D18027" s="82" t="e">
        <f>VLOOKUP(Processed_Data!C18027,'Literature Lookup Tables'!$P$2:$Q$156,2,0)</f>
        <v>#N/A</v>
      </c>
    </row>
    <row r="18028" spans="1:4" x14ac:dyDescent="0.35">
      <c r="A18028" s="82" t="e">
        <f t="shared" si="281"/>
        <v>#N/A</v>
      </c>
      <c r="D18028" s="82" t="e">
        <f>VLOOKUP(Processed_Data!C18028,'Literature Lookup Tables'!$P$2:$Q$156,2,0)</f>
        <v>#N/A</v>
      </c>
    </row>
    <row r="18029" spans="1:4" x14ac:dyDescent="0.35">
      <c r="A18029" s="82" t="e">
        <f t="shared" si="281"/>
        <v>#N/A</v>
      </c>
      <c r="D18029" s="82" t="e">
        <f>VLOOKUP(Processed_Data!C18029,'Literature Lookup Tables'!$P$2:$Q$156,2,0)</f>
        <v>#N/A</v>
      </c>
    </row>
    <row r="18030" spans="1:4" x14ac:dyDescent="0.35">
      <c r="A18030" s="82" t="e">
        <f t="shared" si="281"/>
        <v>#N/A</v>
      </c>
      <c r="D18030" s="82" t="e">
        <f>VLOOKUP(Processed_Data!C18030,'Literature Lookup Tables'!$P$2:$Q$156,2,0)</f>
        <v>#N/A</v>
      </c>
    </row>
    <row r="18031" spans="1:4" x14ac:dyDescent="0.35">
      <c r="A18031" s="82" t="e">
        <f t="shared" si="281"/>
        <v>#N/A</v>
      </c>
      <c r="D18031" s="82" t="e">
        <f>VLOOKUP(Processed_Data!C18031,'Literature Lookup Tables'!$P$2:$Q$156,2,0)</f>
        <v>#N/A</v>
      </c>
    </row>
    <row r="18032" spans="1:4" x14ac:dyDescent="0.35">
      <c r="A18032" s="82" t="e">
        <f t="shared" si="281"/>
        <v>#N/A</v>
      </c>
      <c r="D18032" s="82" t="e">
        <f>VLOOKUP(Processed_Data!C18032,'Literature Lookup Tables'!$P$2:$Q$156,2,0)</f>
        <v>#N/A</v>
      </c>
    </row>
    <row r="18033" spans="1:4" x14ac:dyDescent="0.35">
      <c r="A18033" s="82" t="e">
        <f t="shared" si="281"/>
        <v>#N/A</v>
      </c>
      <c r="D18033" s="82" t="e">
        <f>VLOOKUP(Processed_Data!C18033,'Literature Lookup Tables'!$P$2:$Q$156,2,0)</f>
        <v>#N/A</v>
      </c>
    </row>
    <row r="18034" spans="1:4" x14ac:dyDescent="0.35">
      <c r="A18034" s="82" t="e">
        <f t="shared" si="281"/>
        <v>#N/A</v>
      </c>
      <c r="D18034" s="82" t="e">
        <f>VLOOKUP(Processed_Data!C18034,'Literature Lookup Tables'!$P$2:$Q$156,2,0)</f>
        <v>#N/A</v>
      </c>
    </row>
    <row r="18035" spans="1:4" x14ac:dyDescent="0.35">
      <c r="A18035" s="82" t="e">
        <f t="shared" si="281"/>
        <v>#N/A</v>
      </c>
      <c r="D18035" s="82" t="e">
        <f>VLOOKUP(Processed_Data!C18035,'Literature Lookup Tables'!$P$2:$Q$156,2,0)</f>
        <v>#N/A</v>
      </c>
    </row>
    <row r="18036" spans="1:4" x14ac:dyDescent="0.35">
      <c r="A18036" s="82" t="e">
        <f t="shared" si="281"/>
        <v>#N/A</v>
      </c>
      <c r="D18036" s="82" t="e">
        <f>VLOOKUP(Processed_Data!C18036,'Literature Lookup Tables'!$P$2:$Q$156,2,0)</f>
        <v>#N/A</v>
      </c>
    </row>
    <row r="18037" spans="1:4" x14ac:dyDescent="0.35">
      <c r="A18037" s="82" t="e">
        <f t="shared" si="281"/>
        <v>#N/A</v>
      </c>
      <c r="D18037" s="82" t="e">
        <f>VLOOKUP(Processed_Data!C18037,'Literature Lookup Tables'!$P$2:$Q$156,2,0)</f>
        <v>#N/A</v>
      </c>
    </row>
    <row r="18038" spans="1:4" x14ac:dyDescent="0.35">
      <c r="A18038" s="82" t="e">
        <f t="shared" si="281"/>
        <v>#N/A</v>
      </c>
      <c r="D18038" s="82" t="e">
        <f>VLOOKUP(Processed_Data!C18038,'Literature Lookup Tables'!$P$2:$Q$156,2,0)</f>
        <v>#N/A</v>
      </c>
    </row>
    <row r="18039" spans="1:4" x14ac:dyDescent="0.35">
      <c r="A18039" s="82" t="e">
        <f t="shared" si="281"/>
        <v>#N/A</v>
      </c>
      <c r="D18039" s="82" t="e">
        <f>VLOOKUP(Processed_Data!C18039,'Literature Lookup Tables'!$P$2:$Q$156,2,0)</f>
        <v>#N/A</v>
      </c>
    </row>
    <row r="18040" spans="1:4" x14ac:dyDescent="0.35">
      <c r="A18040" s="82" t="e">
        <f t="shared" si="281"/>
        <v>#N/A</v>
      </c>
      <c r="D18040" s="82" t="e">
        <f>VLOOKUP(Processed_Data!C18040,'Literature Lookup Tables'!$P$2:$Q$156,2,0)</f>
        <v>#N/A</v>
      </c>
    </row>
    <row r="18041" spans="1:4" x14ac:dyDescent="0.35">
      <c r="A18041" s="82" t="e">
        <f t="shared" si="281"/>
        <v>#N/A</v>
      </c>
      <c r="D18041" s="82" t="e">
        <f>VLOOKUP(Processed_Data!C18041,'Literature Lookup Tables'!$P$2:$Q$156,2,0)</f>
        <v>#N/A</v>
      </c>
    </row>
    <row r="18042" spans="1:4" x14ac:dyDescent="0.35">
      <c r="A18042" s="82" t="e">
        <f t="shared" si="281"/>
        <v>#N/A</v>
      </c>
      <c r="D18042" s="82" t="e">
        <f>VLOOKUP(Processed_Data!C18042,'Literature Lookup Tables'!$P$2:$Q$156,2,0)</f>
        <v>#N/A</v>
      </c>
    </row>
    <row r="18043" spans="1:4" x14ac:dyDescent="0.35">
      <c r="A18043" s="82" t="e">
        <f t="shared" si="281"/>
        <v>#N/A</v>
      </c>
      <c r="D18043" s="82" t="e">
        <f>VLOOKUP(Processed_Data!C18043,'Literature Lookup Tables'!$P$2:$Q$156,2,0)</f>
        <v>#N/A</v>
      </c>
    </row>
    <row r="18044" spans="1:4" x14ac:dyDescent="0.35">
      <c r="A18044" s="82" t="e">
        <f t="shared" si="281"/>
        <v>#N/A</v>
      </c>
      <c r="D18044" s="82" t="e">
        <f>VLOOKUP(Processed_Data!C18044,'Literature Lookup Tables'!$P$2:$Q$156,2,0)</f>
        <v>#N/A</v>
      </c>
    </row>
    <row r="18045" spans="1:4" x14ac:dyDescent="0.35">
      <c r="A18045" s="82" t="e">
        <f t="shared" si="281"/>
        <v>#N/A</v>
      </c>
      <c r="D18045" s="82" t="e">
        <f>VLOOKUP(Processed_Data!C18045,'Literature Lookup Tables'!$P$2:$Q$156,2,0)</f>
        <v>#N/A</v>
      </c>
    </row>
    <row r="18046" spans="1:4" x14ac:dyDescent="0.35">
      <c r="A18046" s="82" t="e">
        <f t="shared" si="281"/>
        <v>#N/A</v>
      </c>
      <c r="D18046" s="82" t="e">
        <f>VLOOKUP(Processed_Data!C18046,'Literature Lookup Tables'!$P$2:$Q$156,2,0)</f>
        <v>#N/A</v>
      </c>
    </row>
    <row r="18047" spans="1:4" x14ac:dyDescent="0.35">
      <c r="A18047" s="82" t="e">
        <f t="shared" si="281"/>
        <v>#N/A</v>
      </c>
      <c r="D18047" s="82" t="e">
        <f>VLOOKUP(Processed_Data!C18047,'Literature Lookup Tables'!$P$2:$Q$156,2,0)</f>
        <v>#N/A</v>
      </c>
    </row>
    <row r="18048" spans="1:4" x14ac:dyDescent="0.35">
      <c r="A18048" s="82" t="e">
        <f t="shared" si="281"/>
        <v>#N/A</v>
      </c>
      <c r="D18048" s="82" t="e">
        <f>VLOOKUP(Processed_Data!C18048,'Literature Lookup Tables'!$P$2:$Q$156,2,0)</f>
        <v>#N/A</v>
      </c>
    </row>
    <row r="18049" spans="1:4" x14ac:dyDescent="0.35">
      <c r="A18049" s="82" t="e">
        <f t="shared" si="281"/>
        <v>#N/A</v>
      </c>
      <c r="D18049" s="82" t="e">
        <f>VLOOKUP(Processed_Data!C18049,'Literature Lookup Tables'!$P$2:$Q$156,2,0)</f>
        <v>#N/A</v>
      </c>
    </row>
    <row r="18050" spans="1:4" x14ac:dyDescent="0.35">
      <c r="A18050" s="82" t="e">
        <f t="shared" si="281"/>
        <v>#N/A</v>
      </c>
      <c r="D18050" s="82" t="e">
        <f>VLOOKUP(Processed_Data!C18050,'Literature Lookup Tables'!$P$2:$Q$156,2,0)</f>
        <v>#N/A</v>
      </c>
    </row>
    <row r="18051" spans="1:4" x14ac:dyDescent="0.35">
      <c r="A18051" s="82" t="e">
        <f t="shared" si="281"/>
        <v>#N/A</v>
      </c>
      <c r="D18051" s="82" t="e">
        <f>VLOOKUP(Processed_Data!C18051,'Literature Lookup Tables'!$P$2:$Q$156,2,0)</f>
        <v>#N/A</v>
      </c>
    </row>
    <row r="18052" spans="1:4" x14ac:dyDescent="0.35">
      <c r="A18052" s="82" t="e">
        <f t="shared" si="281"/>
        <v>#N/A</v>
      </c>
      <c r="D18052" s="82" t="e">
        <f>VLOOKUP(Processed_Data!C18052,'Literature Lookup Tables'!$P$2:$Q$156,2,0)</f>
        <v>#N/A</v>
      </c>
    </row>
    <row r="18053" spans="1:4" x14ac:dyDescent="0.35">
      <c r="A18053" s="82" t="e">
        <f t="shared" si="281"/>
        <v>#N/A</v>
      </c>
      <c r="D18053" s="82" t="e">
        <f>VLOOKUP(Processed_Data!C18053,'Literature Lookup Tables'!$P$2:$Q$156,2,0)</f>
        <v>#N/A</v>
      </c>
    </row>
    <row r="18054" spans="1:4" x14ac:dyDescent="0.35">
      <c r="A18054" s="82" t="e">
        <f t="shared" si="281"/>
        <v>#N/A</v>
      </c>
      <c r="D18054" s="82" t="e">
        <f>VLOOKUP(Processed_Data!C18054,'Literature Lookup Tables'!$P$2:$Q$156,2,0)</f>
        <v>#N/A</v>
      </c>
    </row>
    <row r="18055" spans="1:4" x14ac:dyDescent="0.35">
      <c r="A18055" s="82" t="e">
        <f t="shared" ref="A18055:A18118" si="282">F18055&amp;"-"&amp;E18055&amp;"-"&amp;D18055</f>
        <v>#N/A</v>
      </c>
      <c r="D18055" s="82" t="e">
        <f>VLOOKUP(Processed_Data!C18055,'Literature Lookup Tables'!$P$2:$Q$156,2,0)</f>
        <v>#N/A</v>
      </c>
    </row>
    <row r="18056" spans="1:4" x14ac:dyDescent="0.35">
      <c r="A18056" s="82" t="e">
        <f t="shared" si="282"/>
        <v>#N/A</v>
      </c>
      <c r="D18056" s="82" t="e">
        <f>VLOOKUP(Processed_Data!C18056,'Literature Lookup Tables'!$P$2:$Q$156,2,0)</f>
        <v>#N/A</v>
      </c>
    </row>
    <row r="18057" spans="1:4" x14ac:dyDescent="0.35">
      <c r="A18057" s="82" t="e">
        <f t="shared" si="282"/>
        <v>#N/A</v>
      </c>
      <c r="D18057" s="82" t="e">
        <f>VLOOKUP(Processed_Data!C18057,'Literature Lookup Tables'!$P$2:$Q$156,2,0)</f>
        <v>#N/A</v>
      </c>
    </row>
    <row r="18058" spans="1:4" x14ac:dyDescent="0.35">
      <c r="A18058" s="82" t="e">
        <f t="shared" si="282"/>
        <v>#N/A</v>
      </c>
      <c r="D18058" s="82" t="e">
        <f>VLOOKUP(Processed_Data!C18058,'Literature Lookup Tables'!$P$2:$Q$156,2,0)</f>
        <v>#N/A</v>
      </c>
    </row>
    <row r="18059" spans="1:4" x14ac:dyDescent="0.35">
      <c r="A18059" s="82" t="e">
        <f t="shared" si="282"/>
        <v>#N/A</v>
      </c>
      <c r="D18059" s="82" t="e">
        <f>VLOOKUP(Processed_Data!C18059,'Literature Lookup Tables'!$P$2:$Q$156,2,0)</f>
        <v>#N/A</v>
      </c>
    </row>
    <row r="18060" spans="1:4" x14ac:dyDescent="0.35">
      <c r="A18060" s="82" t="e">
        <f t="shared" si="282"/>
        <v>#N/A</v>
      </c>
      <c r="D18060" s="82" t="e">
        <f>VLOOKUP(Processed_Data!C18060,'Literature Lookup Tables'!$P$2:$Q$156,2,0)</f>
        <v>#N/A</v>
      </c>
    </row>
    <row r="18061" spans="1:4" x14ac:dyDescent="0.35">
      <c r="A18061" s="82" t="e">
        <f t="shared" si="282"/>
        <v>#N/A</v>
      </c>
      <c r="D18061" s="82" t="e">
        <f>VLOOKUP(Processed_Data!C18061,'Literature Lookup Tables'!$P$2:$Q$156,2,0)</f>
        <v>#N/A</v>
      </c>
    </row>
    <row r="18062" spans="1:4" x14ac:dyDescent="0.35">
      <c r="A18062" s="82" t="e">
        <f t="shared" si="282"/>
        <v>#N/A</v>
      </c>
      <c r="D18062" s="82" t="e">
        <f>VLOOKUP(Processed_Data!C18062,'Literature Lookup Tables'!$P$2:$Q$156,2,0)</f>
        <v>#N/A</v>
      </c>
    </row>
    <row r="18063" spans="1:4" x14ac:dyDescent="0.35">
      <c r="A18063" s="82" t="e">
        <f t="shared" si="282"/>
        <v>#N/A</v>
      </c>
      <c r="D18063" s="82" t="e">
        <f>VLOOKUP(Processed_Data!C18063,'Literature Lookup Tables'!$P$2:$Q$156,2,0)</f>
        <v>#N/A</v>
      </c>
    </row>
    <row r="18064" spans="1:4" x14ac:dyDescent="0.35">
      <c r="A18064" s="82" t="e">
        <f t="shared" si="282"/>
        <v>#N/A</v>
      </c>
      <c r="D18064" s="82" t="e">
        <f>VLOOKUP(Processed_Data!C18064,'Literature Lookup Tables'!$P$2:$Q$156,2,0)</f>
        <v>#N/A</v>
      </c>
    </row>
    <row r="18065" spans="1:4" x14ac:dyDescent="0.35">
      <c r="A18065" s="82" t="e">
        <f t="shared" si="282"/>
        <v>#N/A</v>
      </c>
      <c r="D18065" s="82" t="e">
        <f>VLOOKUP(Processed_Data!C18065,'Literature Lookup Tables'!$P$2:$Q$156,2,0)</f>
        <v>#N/A</v>
      </c>
    </row>
    <row r="18066" spans="1:4" x14ac:dyDescent="0.35">
      <c r="A18066" s="82" t="e">
        <f t="shared" si="282"/>
        <v>#N/A</v>
      </c>
      <c r="D18066" s="82" t="e">
        <f>VLOOKUP(Processed_Data!C18066,'Literature Lookup Tables'!$P$2:$Q$156,2,0)</f>
        <v>#N/A</v>
      </c>
    </row>
    <row r="18067" spans="1:4" x14ac:dyDescent="0.35">
      <c r="A18067" s="82" t="e">
        <f t="shared" si="282"/>
        <v>#N/A</v>
      </c>
      <c r="D18067" s="82" t="e">
        <f>VLOOKUP(Processed_Data!C18067,'Literature Lookup Tables'!$P$2:$Q$156,2,0)</f>
        <v>#N/A</v>
      </c>
    </row>
    <row r="18068" spans="1:4" x14ac:dyDescent="0.35">
      <c r="A18068" s="82" t="e">
        <f t="shared" si="282"/>
        <v>#N/A</v>
      </c>
      <c r="D18068" s="82" t="e">
        <f>VLOOKUP(Processed_Data!C18068,'Literature Lookup Tables'!$P$2:$Q$156,2,0)</f>
        <v>#N/A</v>
      </c>
    </row>
    <row r="18069" spans="1:4" x14ac:dyDescent="0.35">
      <c r="A18069" s="82" t="e">
        <f t="shared" si="282"/>
        <v>#N/A</v>
      </c>
      <c r="D18069" s="82" t="e">
        <f>VLOOKUP(Processed_Data!C18069,'Literature Lookup Tables'!$P$2:$Q$156,2,0)</f>
        <v>#N/A</v>
      </c>
    </row>
    <row r="18070" spans="1:4" x14ac:dyDescent="0.35">
      <c r="A18070" s="82" t="e">
        <f t="shared" si="282"/>
        <v>#N/A</v>
      </c>
      <c r="D18070" s="82" t="e">
        <f>VLOOKUP(Processed_Data!C18070,'Literature Lookup Tables'!$P$2:$Q$156,2,0)</f>
        <v>#N/A</v>
      </c>
    </row>
    <row r="18071" spans="1:4" x14ac:dyDescent="0.35">
      <c r="A18071" s="82" t="e">
        <f t="shared" si="282"/>
        <v>#N/A</v>
      </c>
      <c r="D18071" s="82" t="e">
        <f>VLOOKUP(Processed_Data!C18071,'Literature Lookup Tables'!$P$2:$Q$156,2,0)</f>
        <v>#N/A</v>
      </c>
    </row>
    <row r="18072" spans="1:4" x14ac:dyDescent="0.35">
      <c r="A18072" s="82" t="e">
        <f t="shared" si="282"/>
        <v>#N/A</v>
      </c>
      <c r="D18072" s="82" t="e">
        <f>VLOOKUP(Processed_Data!C18072,'Literature Lookup Tables'!$P$2:$Q$156,2,0)</f>
        <v>#N/A</v>
      </c>
    </row>
    <row r="18073" spans="1:4" x14ac:dyDescent="0.35">
      <c r="A18073" s="82" t="e">
        <f t="shared" si="282"/>
        <v>#N/A</v>
      </c>
      <c r="D18073" s="82" t="e">
        <f>VLOOKUP(Processed_Data!C18073,'Literature Lookup Tables'!$P$2:$Q$156,2,0)</f>
        <v>#N/A</v>
      </c>
    </row>
    <row r="18074" spans="1:4" x14ac:dyDescent="0.35">
      <c r="A18074" s="82" t="e">
        <f t="shared" si="282"/>
        <v>#N/A</v>
      </c>
      <c r="D18074" s="82" t="e">
        <f>VLOOKUP(Processed_Data!C18074,'Literature Lookup Tables'!$P$2:$Q$156,2,0)</f>
        <v>#N/A</v>
      </c>
    </row>
    <row r="18075" spans="1:4" x14ac:dyDescent="0.35">
      <c r="A18075" s="82" t="e">
        <f t="shared" si="282"/>
        <v>#N/A</v>
      </c>
      <c r="D18075" s="82" t="e">
        <f>VLOOKUP(Processed_Data!C18075,'Literature Lookup Tables'!$P$2:$Q$156,2,0)</f>
        <v>#N/A</v>
      </c>
    </row>
    <row r="18076" spans="1:4" x14ac:dyDescent="0.35">
      <c r="A18076" s="82" t="e">
        <f t="shared" si="282"/>
        <v>#N/A</v>
      </c>
      <c r="D18076" s="82" t="e">
        <f>VLOOKUP(Processed_Data!C18076,'Literature Lookup Tables'!$P$2:$Q$156,2,0)</f>
        <v>#N/A</v>
      </c>
    </row>
    <row r="18077" spans="1:4" x14ac:dyDescent="0.35">
      <c r="A18077" s="82" t="e">
        <f t="shared" si="282"/>
        <v>#N/A</v>
      </c>
      <c r="D18077" s="82" t="e">
        <f>VLOOKUP(Processed_Data!C18077,'Literature Lookup Tables'!$P$2:$Q$156,2,0)</f>
        <v>#N/A</v>
      </c>
    </row>
    <row r="18078" spans="1:4" x14ac:dyDescent="0.35">
      <c r="A18078" s="82" t="e">
        <f t="shared" si="282"/>
        <v>#N/A</v>
      </c>
      <c r="D18078" s="82" t="e">
        <f>VLOOKUP(Processed_Data!C18078,'Literature Lookup Tables'!$P$2:$Q$156,2,0)</f>
        <v>#N/A</v>
      </c>
    </row>
    <row r="18079" spans="1:4" x14ac:dyDescent="0.35">
      <c r="A18079" s="82" t="e">
        <f t="shared" si="282"/>
        <v>#N/A</v>
      </c>
      <c r="D18079" s="82" t="e">
        <f>VLOOKUP(Processed_Data!C18079,'Literature Lookup Tables'!$P$2:$Q$156,2,0)</f>
        <v>#N/A</v>
      </c>
    </row>
    <row r="18080" spans="1:4" x14ac:dyDescent="0.35">
      <c r="A18080" s="82" t="e">
        <f t="shared" si="282"/>
        <v>#N/A</v>
      </c>
      <c r="D18080" s="82" t="e">
        <f>VLOOKUP(Processed_Data!C18080,'Literature Lookup Tables'!$P$2:$Q$156,2,0)</f>
        <v>#N/A</v>
      </c>
    </row>
    <row r="18081" spans="1:4" x14ac:dyDescent="0.35">
      <c r="A18081" s="82" t="e">
        <f t="shared" si="282"/>
        <v>#N/A</v>
      </c>
      <c r="D18081" s="82" t="e">
        <f>VLOOKUP(Processed_Data!C18081,'Literature Lookup Tables'!$P$2:$Q$156,2,0)</f>
        <v>#N/A</v>
      </c>
    </row>
    <row r="18082" spans="1:4" x14ac:dyDescent="0.35">
      <c r="A18082" s="82" t="e">
        <f t="shared" si="282"/>
        <v>#N/A</v>
      </c>
      <c r="D18082" s="82" t="e">
        <f>VLOOKUP(Processed_Data!C18082,'Literature Lookup Tables'!$P$2:$Q$156,2,0)</f>
        <v>#N/A</v>
      </c>
    </row>
    <row r="18083" spans="1:4" x14ac:dyDescent="0.35">
      <c r="A18083" s="82" t="e">
        <f t="shared" si="282"/>
        <v>#N/A</v>
      </c>
      <c r="D18083" s="82" t="e">
        <f>VLOOKUP(Processed_Data!C18083,'Literature Lookup Tables'!$P$2:$Q$156,2,0)</f>
        <v>#N/A</v>
      </c>
    </row>
    <row r="18084" spans="1:4" x14ac:dyDescent="0.35">
      <c r="A18084" s="82" t="e">
        <f t="shared" si="282"/>
        <v>#N/A</v>
      </c>
      <c r="D18084" s="82" t="e">
        <f>VLOOKUP(Processed_Data!C18084,'Literature Lookup Tables'!$P$2:$Q$156,2,0)</f>
        <v>#N/A</v>
      </c>
    </row>
    <row r="18085" spans="1:4" x14ac:dyDescent="0.35">
      <c r="A18085" s="82" t="e">
        <f t="shared" si="282"/>
        <v>#N/A</v>
      </c>
      <c r="D18085" s="82" t="e">
        <f>VLOOKUP(Processed_Data!C18085,'Literature Lookup Tables'!$P$2:$Q$156,2,0)</f>
        <v>#N/A</v>
      </c>
    </row>
    <row r="18086" spans="1:4" x14ac:dyDescent="0.35">
      <c r="A18086" s="82" t="e">
        <f t="shared" si="282"/>
        <v>#N/A</v>
      </c>
      <c r="D18086" s="82" t="e">
        <f>VLOOKUP(Processed_Data!C18086,'Literature Lookup Tables'!$P$2:$Q$156,2,0)</f>
        <v>#N/A</v>
      </c>
    </row>
    <row r="18087" spans="1:4" x14ac:dyDescent="0.35">
      <c r="A18087" s="82" t="e">
        <f t="shared" si="282"/>
        <v>#N/A</v>
      </c>
      <c r="D18087" s="82" t="e">
        <f>VLOOKUP(Processed_Data!C18087,'Literature Lookup Tables'!$P$2:$Q$156,2,0)</f>
        <v>#N/A</v>
      </c>
    </row>
    <row r="18088" spans="1:4" x14ac:dyDescent="0.35">
      <c r="A18088" s="82" t="e">
        <f t="shared" si="282"/>
        <v>#N/A</v>
      </c>
      <c r="D18088" s="82" t="e">
        <f>VLOOKUP(Processed_Data!C18088,'Literature Lookup Tables'!$P$2:$Q$156,2,0)</f>
        <v>#N/A</v>
      </c>
    </row>
    <row r="18089" spans="1:4" x14ac:dyDescent="0.35">
      <c r="A18089" s="82" t="e">
        <f t="shared" si="282"/>
        <v>#N/A</v>
      </c>
      <c r="D18089" s="82" t="e">
        <f>VLOOKUP(Processed_Data!C18089,'Literature Lookup Tables'!$P$2:$Q$156,2,0)</f>
        <v>#N/A</v>
      </c>
    </row>
    <row r="18090" spans="1:4" x14ac:dyDescent="0.35">
      <c r="A18090" s="82" t="e">
        <f t="shared" si="282"/>
        <v>#N/A</v>
      </c>
      <c r="D18090" s="82" t="e">
        <f>VLOOKUP(Processed_Data!C18090,'Literature Lookup Tables'!$P$2:$Q$156,2,0)</f>
        <v>#N/A</v>
      </c>
    </row>
    <row r="18091" spans="1:4" x14ac:dyDescent="0.35">
      <c r="A18091" s="82" t="e">
        <f t="shared" si="282"/>
        <v>#N/A</v>
      </c>
      <c r="D18091" s="82" t="e">
        <f>VLOOKUP(Processed_Data!C18091,'Literature Lookup Tables'!$P$2:$Q$156,2,0)</f>
        <v>#N/A</v>
      </c>
    </row>
    <row r="18092" spans="1:4" x14ac:dyDescent="0.35">
      <c r="A18092" s="82" t="e">
        <f t="shared" si="282"/>
        <v>#N/A</v>
      </c>
      <c r="D18092" s="82" t="e">
        <f>VLOOKUP(Processed_Data!C18092,'Literature Lookup Tables'!$P$2:$Q$156,2,0)</f>
        <v>#N/A</v>
      </c>
    </row>
    <row r="18093" spans="1:4" x14ac:dyDescent="0.35">
      <c r="A18093" s="82" t="e">
        <f t="shared" si="282"/>
        <v>#N/A</v>
      </c>
      <c r="D18093" s="82" t="e">
        <f>VLOOKUP(Processed_Data!C18093,'Literature Lookup Tables'!$P$2:$Q$156,2,0)</f>
        <v>#N/A</v>
      </c>
    </row>
    <row r="18094" spans="1:4" x14ac:dyDescent="0.35">
      <c r="A18094" s="82" t="e">
        <f t="shared" si="282"/>
        <v>#N/A</v>
      </c>
      <c r="D18094" s="82" t="e">
        <f>VLOOKUP(Processed_Data!C18094,'Literature Lookup Tables'!$P$2:$Q$156,2,0)</f>
        <v>#N/A</v>
      </c>
    </row>
    <row r="18095" spans="1:4" x14ac:dyDescent="0.35">
      <c r="A18095" s="82" t="e">
        <f t="shared" si="282"/>
        <v>#N/A</v>
      </c>
      <c r="D18095" s="82" t="e">
        <f>VLOOKUP(Processed_Data!C18095,'Literature Lookup Tables'!$P$2:$Q$156,2,0)</f>
        <v>#N/A</v>
      </c>
    </row>
    <row r="18096" spans="1:4" x14ac:dyDescent="0.35">
      <c r="A18096" s="82" t="e">
        <f t="shared" si="282"/>
        <v>#N/A</v>
      </c>
      <c r="D18096" s="82" t="e">
        <f>VLOOKUP(Processed_Data!C18096,'Literature Lookup Tables'!$P$2:$Q$156,2,0)</f>
        <v>#N/A</v>
      </c>
    </row>
    <row r="18097" spans="1:4" x14ac:dyDescent="0.35">
      <c r="A18097" s="82" t="e">
        <f t="shared" si="282"/>
        <v>#N/A</v>
      </c>
      <c r="D18097" s="82" t="e">
        <f>VLOOKUP(Processed_Data!C18097,'Literature Lookup Tables'!$P$2:$Q$156,2,0)</f>
        <v>#N/A</v>
      </c>
    </row>
    <row r="18098" spans="1:4" x14ac:dyDescent="0.35">
      <c r="A18098" s="82" t="e">
        <f t="shared" si="282"/>
        <v>#N/A</v>
      </c>
      <c r="D18098" s="82" t="e">
        <f>VLOOKUP(Processed_Data!C18098,'Literature Lookup Tables'!$P$2:$Q$156,2,0)</f>
        <v>#N/A</v>
      </c>
    </row>
    <row r="18099" spans="1:4" x14ac:dyDescent="0.35">
      <c r="A18099" s="82" t="e">
        <f t="shared" si="282"/>
        <v>#N/A</v>
      </c>
      <c r="D18099" s="82" t="e">
        <f>VLOOKUP(Processed_Data!C18099,'Literature Lookup Tables'!$P$2:$Q$156,2,0)</f>
        <v>#N/A</v>
      </c>
    </row>
    <row r="18100" spans="1:4" x14ac:dyDescent="0.35">
      <c r="A18100" s="82" t="e">
        <f t="shared" si="282"/>
        <v>#N/A</v>
      </c>
      <c r="D18100" s="82" t="e">
        <f>VLOOKUP(Processed_Data!C18100,'Literature Lookup Tables'!$P$2:$Q$156,2,0)</f>
        <v>#N/A</v>
      </c>
    </row>
    <row r="18101" spans="1:4" x14ac:dyDescent="0.35">
      <c r="A18101" s="82" t="e">
        <f t="shared" si="282"/>
        <v>#N/A</v>
      </c>
      <c r="D18101" s="82" t="e">
        <f>VLOOKUP(Processed_Data!C18101,'Literature Lookup Tables'!$P$2:$Q$156,2,0)</f>
        <v>#N/A</v>
      </c>
    </row>
    <row r="18102" spans="1:4" x14ac:dyDescent="0.35">
      <c r="A18102" s="82" t="e">
        <f t="shared" si="282"/>
        <v>#N/A</v>
      </c>
      <c r="D18102" s="82" t="e">
        <f>VLOOKUP(Processed_Data!C18102,'Literature Lookup Tables'!$P$2:$Q$156,2,0)</f>
        <v>#N/A</v>
      </c>
    </row>
    <row r="18103" spans="1:4" x14ac:dyDescent="0.35">
      <c r="A18103" s="82" t="e">
        <f t="shared" si="282"/>
        <v>#N/A</v>
      </c>
      <c r="D18103" s="82" t="e">
        <f>VLOOKUP(Processed_Data!C18103,'Literature Lookup Tables'!$P$2:$Q$156,2,0)</f>
        <v>#N/A</v>
      </c>
    </row>
    <row r="18104" spans="1:4" x14ac:dyDescent="0.35">
      <c r="A18104" s="82" t="e">
        <f t="shared" si="282"/>
        <v>#N/A</v>
      </c>
      <c r="D18104" s="82" t="e">
        <f>VLOOKUP(Processed_Data!C18104,'Literature Lookup Tables'!$P$2:$Q$156,2,0)</f>
        <v>#N/A</v>
      </c>
    </row>
    <row r="18105" spans="1:4" x14ac:dyDescent="0.35">
      <c r="A18105" s="82" t="e">
        <f t="shared" si="282"/>
        <v>#N/A</v>
      </c>
      <c r="D18105" s="82" t="e">
        <f>VLOOKUP(Processed_Data!C18105,'Literature Lookup Tables'!$P$2:$Q$156,2,0)</f>
        <v>#N/A</v>
      </c>
    </row>
    <row r="18106" spans="1:4" x14ac:dyDescent="0.35">
      <c r="A18106" s="82" t="e">
        <f t="shared" si="282"/>
        <v>#N/A</v>
      </c>
      <c r="D18106" s="82" t="e">
        <f>VLOOKUP(Processed_Data!C18106,'Literature Lookup Tables'!$P$2:$Q$156,2,0)</f>
        <v>#N/A</v>
      </c>
    </row>
    <row r="18107" spans="1:4" x14ac:dyDescent="0.35">
      <c r="A18107" s="82" t="e">
        <f t="shared" si="282"/>
        <v>#N/A</v>
      </c>
      <c r="D18107" s="82" t="e">
        <f>VLOOKUP(Processed_Data!C18107,'Literature Lookup Tables'!$P$2:$Q$156,2,0)</f>
        <v>#N/A</v>
      </c>
    </row>
    <row r="18108" spans="1:4" x14ac:dyDescent="0.35">
      <c r="A18108" s="82" t="e">
        <f t="shared" si="282"/>
        <v>#N/A</v>
      </c>
      <c r="D18108" s="82" t="e">
        <f>VLOOKUP(Processed_Data!C18108,'Literature Lookup Tables'!$P$2:$Q$156,2,0)</f>
        <v>#N/A</v>
      </c>
    </row>
    <row r="18109" spans="1:4" x14ac:dyDescent="0.35">
      <c r="A18109" s="82" t="e">
        <f t="shared" si="282"/>
        <v>#N/A</v>
      </c>
      <c r="D18109" s="82" t="e">
        <f>VLOOKUP(Processed_Data!C18109,'Literature Lookup Tables'!$P$2:$Q$156,2,0)</f>
        <v>#N/A</v>
      </c>
    </row>
    <row r="18110" spans="1:4" x14ac:dyDescent="0.35">
      <c r="A18110" s="82" t="e">
        <f t="shared" si="282"/>
        <v>#N/A</v>
      </c>
      <c r="D18110" s="82" t="e">
        <f>VLOOKUP(Processed_Data!C18110,'Literature Lookup Tables'!$P$2:$Q$156,2,0)</f>
        <v>#N/A</v>
      </c>
    </row>
    <row r="18111" spans="1:4" x14ac:dyDescent="0.35">
      <c r="A18111" s="82" t="e">
        <f t="shared" si="282"/>
        <v>#N/A</v>
      </c>
      <c r="D18111" s="82" t="e">
        <f>VLOOKUP(Processed_Data!C18111,'Literature Lookup Tables'!$P$2:$Q$156,2,0)</f>
        <v>#N/A</v>
      </c>
    </row>
    <row r="18112" spans="1:4" x14ac:dyDescent="0.35">
      <c r="A18112" s="82" t="e">
        <f t="shared" si="282"/>
        <v>#N/A</v>
      </c>
      <c r="D18112" s="82" t="e">
        <f>VLOOKUP(Processed_Data!C18112,'Literature Lookup Tables'!$P$2:$Q$156,2,0)</f>
        <v>#N/A</v>
      </c>
    </row>
    <row r="18113" spans="1:4" x14ac:dyDescent="0.35">
      <c r="A18113" s="82" t="e">
        <f t="shared" si="282"/>
        <v>#N/A</v>
      </c>
      <c r="D18113" s="82" t="e">
        <f>VLOOKUP(Processed_Data!C18113,'Literature Lookup Tables'!$P$2:$Q$156,2,0)</f>
        <v>#N/A</v>
      </c>
    </row>
    <row r="18114" spans="1:4" x14ac:dyDescent="0.35">
      <c r="A18114" s="82" t="e">
        <f t="shared" si="282"/>
        <v>#N/A</v>
      </c>
      <c r="D18114" s="82" t="e">
        <f>VLOOKUP(Processed_Data!C18114,'Literature Lookup Tables'!$P$2:$Q$156,2,0)</f>
        <v>#N/A</v>
      </c>
    </row>
    <row r="18115" spans="1:4" x14ac:dyDescent="0.35">
      <c r="A18115" s="82" t="e">
        <f t="shared" si="282"/>
        <v>#N/A</v>
      </c>
      <c r="D18115" s="82" t="e">
        <f>VLOOKUP(Processed_Data!C18115,'Literature Lookup Tables'!$P$2:$Q$156,2,0)</f>
        <v>#N/A</v>
      </c>
    </row>
    <row r="18116" spans="1:4" x14ac:dyDescent="0.35">
      <c r="A18116" s="82" t="e">
        <f t="shared" si="282"/>
        <v>#N/A</v>
      </c>
      <c r="D18116" s="82" t="e">
        <f>VLOOKUP(Processed_Data!C18116,'Literature Lookup Tables'!$P$2:$Q$156,2,0)</f>
        <v>#N/A</v>
      </c>
    </row>
    <row r="18117" spans="1:4" x14ac:dyDescent="0.35">
      <c r="A18117" s="82" t="e">
        <f t="shared" si="282"/>
        <v>#N/A</v>
      </c>
      <c r="D18117" s="82" t="e">
        <f>VLOOKUP(Processed_Data!C18117,'Literature Lookup Tables'!$P$2:$Q$156,2,0)</f>
        <v>#N/A</v>
      </c>
    </row>
    <row r="18118" spans="1:4" x14ac:dyDescent="0.35">
      <c r="A18118" s="82" t="e">
        <f t="shared" si="282"/>
        <v>#N/A</v>
      </c>
      <c r="D18118" s="82" t="e">
        <f>VLOOKUP(Processed_Data!C18118,'Literature Lookup Tables'!$P$2:$Q$156,2,0)</f>
        <v>#N/A</v>
      </c>
    </row>
    <row r="18119" spans="1:4" x14ac:dyDescent="0.35">
      <c r="A18119" s="82" t="e">
        <f t="shared" ref="A18119:A18182" si="283">F18119&amp;"-"&amp;E18119&amp;"-"&amp;D18119</f>
        <v>#N/A</v>
      </c>
      <c r="D18119" s="82" t="e">
        <f>VLOOKUP(Processed_Data!C18119,'Literature Lookup Tables'!$P$2:$Q$156,2,0)</f>
        <v>#N/A</v>
      </c>
    </row>
    <row r="18120" spans="1:4" x14ac:dyDescent="0.35">
      <c r="A18120" s="82" t="e">
        <f t="shared" si="283"/>
        <v>#N/A</v>
      </c>
      <c r="D18120" s="82" t="e">
        <f>VLOOKUP(Processed_Data!C18120,'Literature Lookup Tables'!$P$2:$Q$156,2,0)</f>
        <v>#N/A</v>
      </c>
    </row>
    <row r="18121" spans="1:4" x14ac:dyDescent="0.35">
      <c r="A18121" s="82" t="e">
        <f t="shared" si="283"/>
        <v>#N/A</v>
      </c>
      <c r="D18121" s="82" t="e">
        <f>VLOOKUP(Processed_Data!C18121,'Literature Lookup Tables'!$P$2:$Q$156,2,0)</f>
        <v>#N/A</v>
      </c>
    </row>
    <row r="18122" spans="1:4" x14ac:dyDescent="0.35">
      <c r="A18122" s="82" t="e">
        <f t="shared" si="283"/>
        <v>#N/A</v>
      </c>
      <c r="D18122" s="82" t="e">
        <f>VLOOKUP(Processed_Data!C18122,'Literature Lookup Tables'!$P$2:$Q$156,2,0)</f>
        <v>#N/A</v>
      </c>
    </row>
    <row r="18123" spans="1:4" x14ac:dyDescent="0.35">
      <c r="A18123" s="82" t="e">
        <f t="shared" si="283"/>
        <v>#N/A</v>
      </c>
      <c r="D18123" s="82" t="e">
        <f>VLOOKUP(Processed_Data!C18123,'Literature Lookup Tables'!$P$2:$Q$156,2,0)</f>
        <v>#N/A</v>
      </c>
    </row>
    <row r="18124" spans="1:4" x14ac:dyDescent="0.35">
      <c r="A18124" s="82" t="e">
        <f t="shared" si="283"/>
        <v>#N/A</v>
      </c>
      <c r="D18124" s="82" t="e">
        <f>VLOOKUP(Processed_Data!C18124,'Literature Lookup Tables'!$P$2:$Q$156,2,0)</f>
        <v>#N/A</v>
      </c>
    </row>
    <row r="18125" spans="1:4" x14ac:dyDescent="0.35">
      <c r="A18125" s="82" t="e">
        <f t="shared" si="283"/>
        <v>#N/A</v>
      </c>
      <c r="D18125" s="82" t="e">
        <f>VLOOKUP(Processed_Data!C18125,'Literature Lookup Tables'!$P$2:$Q$156,2,0)</f>
        <v>#N/A</v>
      </c>
    </row>
    <row r="18126" spans="1:4" x14ac:dyDescent="0.35">
      <c r="A18126" s="82" t="e">
        <f t="shared" si="283"/>
        <v>#N/A</v>
      </c>
      <c r="D18126" s="82" t="e">
        <f>VLOOKUP(Processed_Data!C18126,'Literature Lookup Tables'!$P$2:$Q$156,2,0)</f>
        <v>#N/A</v>
      </c>
    </row>
    <row r="18127" spans="1:4" x14ac:dyDescent="0.35">
      <c r="A18127" s="82" t="e">
        <f t="shared" si="283"/>
        <v>#N/A</v>
      </c>
      <c r="D18127" s="82" t="e">
        <f>VLOOKUP(Processed_Data!C18127,'Literature Lookup Tables'!$P$2:$Q$156,2,0)</f>
        <v>#N/A</v>
      </c>
    </row>
    <row r="18128" spans="1:4" x14ac:dyDescent="0.35">
      <c r="A18128" s="82" t="e">
        <f t="shared" si="283"/>
        <v>#N/A</v>
      </c>
      <c r="D18128" s="82" t="e">
        <f>VLOOKUP(Processed_Data!C18128,'Literature Lookup Tables'!$P$2:$Q$156,2,0)</f>
        <v>#N/A</v>
      </c>
    </row>
    <row r="18129" spans="1:4" x14ac:dyDescent="0.35">
      <c r="A18129" s="82" t="e">
        <f t="shared" si="283"/>
        <v>#N/A</v>
      </c>
      <c r="D18129" s="82" t="e">
        <f>VLOOKUP(Processed_Data!C18129,'Literature Lookup Tables'!$P$2:$Q$156,2,0)</f>
        <v>#N/A</v>
      </c>
    </row>
    <row r="18130" spans="1:4" x14ac:dyDescent="0.35">
      <c r="A18130" s="82" t="e">
        <f t="shared" si="283"/>
        <v>#N/A</v>
      </c>
      <c r="D18130" s="82" t="e">
        <f>VLOOKUP(Processed_Data!C18130,'Literature Lookup Tables'!$P$2:$Q$156,2,0)</f>
        <v>#N/A</v>
      </c>
    </row>
    <row r="18131" spans="1:4" x14ac:dyDescent="0.35">
      <c r="A18131" s="82" t="e">
        <f t="shared" si="283"/>
        <v>#N/A</v>
      </c>
      <c r="D18131" s="82" t="e">
        <f>VLOOKUP(Processed_Data!C18131,'Literature Lookup Tables'!$P$2:$Q$156,2,0)</f>
        <v>#N/A</v>
      </c>
    </row>
    <row r="18132" spans="1:4" x14ac:dyDescent="0.35">
      <c r="A18132" s="82" t="e">
        <f t="shared" si="283"/>
        <v>#N/A</v>
      </c>
      <c r="D18132" s="82" t="e">
        <f>VLOOKUP(Processed_Data!C18132,'Literature Lookup Tables'!$P$2:$Q$156,2,0)</f>
        <v>#N/A</v>
      </c>
    </row>
    <row r="18133" spans="1:4" x14ac:dyDescent="0.35">
      <c r="A18133" s="82" t="e">
        <f t="shared" si="283"/>
        <v>#N/A</v>
      </c>
      <c r="D18133" s="82" t="e">
        <f>VLOOKUP(Processed_Data!C18133,'Literature Lookup Tables'!$P$2:$Q$156,2,0)</f>
        <v>#N/A</v>
      </c>
    </row>
    <row r="18134" spans="1:4" x14ac:dyDescent="0.35">
      <c r="A18134" s="82" t="e">
        <f t="shared" si="283"/>
        <v>#N/A</v>
      </c>
      <c r="D18134" s="82" t="e">
        <f>VLOOKUP(Processed_Data!C18134,'Literature Lookup Tables'!$P$2:$Q$156,2,0)</f>
        <v>#N/A</v>
      </c>
    </row>
    <row r="18135" spans="1:4" x14ac:dyDescent="0.35">
      <c r="A18135" s="82" t="e">
        <f t="shared" si="283"/>
        <v>#N/A</v>
      </c>
      <c r="D18135" s="82" t="e">
        <f>VLOOKUP(Processed_Data!C18135,'Literature Lookup Tables'!$P$2:$Q$156,2,0)</f>
        <v>#N/A</v>
      </c>
    </row>
    <row r="18136" spans="1:4" x14ac:dyDescent="0.35">
      <c r="A18136" s="82" t="e">
        <f t="shared" si="283"/>
        <v>#N/A</v>
      </c>
      <c r="D18136" s="82" t="e">
        <f>VLOOKUP(Processed_Data!C18136,'Literature Lookup Tables'!$P$2:$Q$156,2,0)</f>
        <v>#N/A</v>
      </c>
    </row>
    <row r="18137" spans="1:4" x14ac:dyDescent="0.35">
      <c r="A18137" s="82" t="e">
        <f t="shared" si="283"/>
        <v>#N/A</v>
      </c>
      <c r="D18137" s="82" t="e">
        <f>VLOOKUP(Processed_Data!C18137,'Literature Lookup Tables'!$P$2:$Q$156,2,0)</f>
        <v>#N/A</v>
      </c>
    </row>
    <row r="18138" spans="1:4" x14ac:dyDescent="0.35">
      <c r="A18138" s="82" t="e">
        <f t="shared" si="283"/>
        <v>#N/A</v>
      </c>
      <c r="D18138" s="82" t="e">
        <f>VLOOKUP(Processed_Data!C18138,'Literature Lookup Tables'!$P$2:$Q$156,2,0)</f>
        <v>#N/A</v>
      </c>
    </row>
    <row r="18139" spans="1:4" x14ac:dyDescent="0.35">
      <c r="A18139" s="82" t="e">
        <f t="shared" si="283"/>
        <v>#N/A</v>
      </c>
      <c r="D18139" s="82" t="e">
        <f>VLOOKUP(Processed_Data!C18139,'Literature Lookup Tables'!$P$2:$Q$156,2,0)</f>
        <v>#N/A</v>
      </c>
    </row>
    <row r="18140" spans="1:4" x14ac:dyDescent="0.35">
      <c r="A18140" s="82" t="e">
        <f t="shared" si="283"/>
        <v>#N/A</v>
      </c>
      <c r="D18140" s="82" t="e">
        <f>VLOOKUP(Processed_Data!C18140,'Literature Lookup Tables'!$P$2:$Q$156,2,0)</f>
        <v>#N/A</v>
      </c>
    </row>
    <row r="18141" spans="1:4" x14ac:dyDescent="0.35">
      <c r="A18141" s="82" t="e">
        <f t="shared" si="283"/>
        <v>#N/A</v>
      </c>
      <c r="D18141" s="82" t="e">
        <f>VLOOKUP(Processed_Data!C18141,'Literature Lookup Tables'!$P$2:$Q$156,2,0)</f>
        <v>#N/A</v>
      </c>
    </row>
    <row r="18142" spans="1:4" x14ac:dyDescent="0.35">
      <c r="A18142" s="82" t="e">
        <f t="shared" si="283"/>
        <v>#N/A</v>
      </c>
      <c r="D18142" s="82" t="e">
        <f>VLOOKUP(Processed_Data!C18142,'Literature Lookup Tables'!$P$2:$Q$156,2,0)</f>
        <v>#N/A</v>
      </c>
    </row>
    <row r="18143" spans="1:4" x14ac:dyDescent="0.35">
      <c r="A18143" s="82" t="e">
        <f t="shared" si="283"/>
        <v>#N/A</v>
      </c>
      <c r="D18143" s="82" t="e">
        <f>VLOOKUP(Processed_Data!C18143,'Literature Lookup Tables'!$P$2:$Q$156,2,0)</f>
        <v>#N/A</v>
      </c>
    </row>
    <row r="18144" spans="1:4" x14ac:dyDescent="0.35">
      <c r="A18144" s="82" t="e">
        <f t="shared" si="283"/>
        <v>#N/A</v>
      </c>
      <c r="D18144" s="82" t="e">
        <f>VLOOKUP(Processed_Data!C18144,'Literature Lookup Tables'!$P$2:$Q$156,2,0)</f>
        <v>#N/A</v>
      </c>
    </row>
    <row r="18145" spans="1:4" x14ac:dyDescent="0.35">
      <c r="A18145" s="82" t="e">
        <f t="shared" si="283"/>
        <v>#N/A</v>
      </c>
      <c r="D18145" s="82" t="e">
        <f>VLOOKUP(Processed_Data!C18145,'Literature Lookup Tables'!$P$2:$Q$156,2,0)</f>
        <v>#N/A</v>
      </c>
    </row>
    <row r="18146" spans="1:4" x14ac:dyDescent="0.35">
      <c r="A18146" s="82" t="e">
        <f t="shared" si="283"/>
        <v>#N/A</v>
      </c>
      <c r="D18146" s="82" t="e">
        <f>VLOOKUP(Processed_Data!C18146,'Literature Lookup Tables'!$P$2:$Q$156,2,0)</f>
        <v>#N/A</v>
      </c>
    </row>
    <row r="18147" spans="1:4" x14ac:dyDescent="0.35">
      <c r="A18147" s="82" t="e">
        <f t="shared" si="283"/>
        <v>#N/A</v>
      </c>
      <c r="D18147" s="82" t="e">
        <f>VLOOKUP(Processed_Data!C18147,'Literature Lookup Tables'!$P$2:$Q$156,2,0)</f>
        <v>#N/A</v>
      </c>
    </row>
    <row r="18148" spans="1:4" x14ac:dyDescent="0.35">
      <c r="A18148" s="82" t="e">
        <f t="shared" si="283"/>
        <v>#N/A</v>
      </c>
      <c r="D18148" s="82" t="e">
        <f>VLOOKUP(Processed_Data!C18148,'Literature Lookup Tables'!$P$2:$Q$156,2,0)</f>
        <v>#N/A</v>
      </c>
    </row>
    <row r="18149" spans="1:4" x14ac:dyDescent="0.35">
      <c r="A18149" s="82" t="e">
        <f t="shared" si="283"/>
        <v>#N/A</v>
      </c>
      <c r="D18149" s="82" t="e">
        <f>VLOOKUP(Processed_Data!C18149,'Literature Lookup Tables'!$P$2:$Q$156,2,0)</f>
        <v>#N/A</v>
      </c>
    </row>
    <row r="18150" spans="1:4" x14ac:dyDescent="0.35">
      <c r="A18150" s="82" t="e">
        <f t="shared" si="283"/>
        <v>#N/A</v>
      </c>
      <c r="D18150" s="82" t="e">
        <f>VLOOKUP(Processed_Data!C18150,'Literature Lookup Tables'!$P$2:$Q$156,2,0)</f>
        <v>#N/A</v>
      </c>
    </row>
    <row r="18151" spans="1:4" x14ac:dyDescent="0.35">
      <c r="A18151" s="82" t="e">
        <f t="shared" si="283"/>
        <v>#N/A</v>
      </c>
      <c r="D18151" s="82" t="e">
        <f>VLOOKUP(Processed_Data!C18151,'Literature Lookup Tables'!$P$2:$Q$156,2,0)</f>
        <v>#N/A</v>
      </c>
    </row>
    <row r="18152" spans="1:4" x14ac:dyDescent="0.35">
      <c r="A18152" s="82" t="e">
        <f t="shared" si="283"/>
        <v>#N/A</v>
      </c>
      <c r="D18152" s="82" t="e">
        <f>VLOOKUP(Processed_Data!C18152,'Literature Lookup Tables'!$P$2:$Q$156,2,0)</f>
        <v>#N/A</v>
      </c>
    </row>
    <row r="18153" spans="1:4" x14ac:dyDescent="0.35">
      <c r="A18153" s="82" t="e">
        <f t="shared" si="283"/>
        <v>#N/A</v>
      </c>
      <c r="D18153" s="82" t="e">
        <f>VLOOKUP(Processed_Data!C18153,'Literature Lookup Tables'!$P$2:$Q$156,2,0)</f>
        <v>#N/A</v>
      </c>
    </row>
    <row r="18154" spans="1:4" x14ac:dyDescent="0.35">
      <c r="A18154" s="82" t="e">
        <f t="shared" si="283"/>
        <v>#N/A</v>
      </c>
      <c r="D18154" s="82" t="e">
        <f>VLOOKUP(Processed_Data!C18154,'Literature Lookup Tables'!$P$2:$Q$156,2,0)</f>
        <v>#N/A</v>
      </c>
    </row>
    <row r="18155" spans="1:4" x14ac:dyDescent="0.35">
      <c r="A18155" s="82" t="e">
        <f t="shared" si="283"/>
        <v>#N/A</v>
      </c>
      <c r="D18155" s="82" t="e">
        <f>VLOOKUP(Processed_Data!C18155,'Literature Lookup Tables'!$P$2:$Q$156,2,0)</f>
        <v>#N/A</v>
      </c>
    </row>
    <row r="18156" spans="1:4" x14ac:dyDescent="0.35">
      <c r="A18156" s="82" t="e">
        <f t="shared" si="283"/>
        <v>#N/A</v>
      </c>
      <c r="D18156" s="82" t="e">
        <f>VLOOKUP(Processed_Data!C18156,'Literature Lookup Tables'!$P$2:$Q$156,2,0)</f>
        <v>#N/A</v>
      </c>
    </row>
    <row r="18157" spans="1:4" x14ac:dyDescent="0.35">
      <c r="A18157" s="82" t="e">
        <f t="shared" si="283"/>
        <v>#N/A</v>
      </c>
      <c r="D18157" s="82" t="e">
        <f>VLOOKUP(Processed_Data!C18157,'Literature Lookup Tables'!$P$2:$Q$156,2,0)</f>
        <v>#N/A</v>
      </c>
    </row>
    <row r="18158" spans="1:4" x14ac:dyDescent="0.35">
      <c r="A18158" s="82" t="e">
        <f t="shared" si="283"/>
        <v>#N/A</v>
      </c>
      <c r="D18158" s="82" t="e">
        <f>VLOOKUP(Processed_Data!C18158,'Literature Lookup Tables'!$P$2:$Q$156,2,0)</f>
        <v>#N/A</v>
      </c>
    </row>
    <row r="18159" spans="1:4" x14ac:dyDescent="0.35">
      <c r="A18159" s="82" t="e">
        <f t="shared" si="283"/>
        <v>#N/A</v>
      </c>
      <c r="D18159" s="82" t="e">
        <f>VLOOKUP(Processed_Data!C18159,'Literature Lookup Tables'!$P$2:$Q$156,2,0)</f>
        <v>#N/A</v>
      </c>
    </row>
    <row r="18160" spans="1:4" x14ac:dyDescent="0.35">
      <c r="A18160" s="82" t="e">
        <f t="shared" si="283"/>
        <v>#N/A</v>
      </c>
      <c r="D18160" s="82" t="e">
        <f>VLOOKUP(Processed_Data!C18160,'Literature Lookup Tables'!$P$2:$Q$156,2,0)</f>
        <v>#N/A</v>
      </c>
    </row>
    <row r="18161" spans="1:4" x14ac:dyDescent="0.35">
      <c r="A18161" s="82" t="e">
        <f t="shared" si="283"/>
        <v>#N/A</v>
      </c>
      <c r="D18161" s="82" t="e">
        <f>VLOOKUP(Processed_Data!C18161,'Literature Lookup Tables'!$P$2:$Q$156,2,0)</f>
        <v>#N/A</v>
      </c>
    </row>
    <row r="18162" spans="1:4" x14ac:dyDescent="0.35">
      <c r="A18162" s="82" t="e">
        <f t="shared" si="283"/>
        <v>#N/A</v>
      </c>
      <c r="D18162" s="82" t="e">
        <f>VLOOKUP(Processed_Data!C18162,'Literature Lookup Tables'!$P$2:$Q$156,2,0)</f>
        <v>#N/A</v>
      </c>
    </row>
    <row r="18163" spans="1:4" x14ac:dyDescent="0.35">
      <c r="A18163" s="82" t="e">
        <f t="shared" si="283"/>
        <v>#N/A</v>
      </c>
      <c r="D18163" s="82" t="e">
        <f>VLOOKUP(Processed_Data!C18163,'Literature Lookup Tables'!$P$2:$Q$156,2,0)</f>
        <v>#N/A</v>
      </c>
    </row>
    <row r="18164" spans="1:4" x14ac:dyDescent="0.35">
      <c r="A18164" s="82" t="e">
        <f t="shared" si="283"/>
        <v>#N/A</v>
      </c>
      <c r="D18164" s="82" t="e">
        <f>VLOOKUP(Processed_Data!C18164,'Literature Lookup Tables'!$P$2:$Q$156,2,0)</f>
        <v>#N/A</v>
      </c>
    </row>
    <row r="18165" spans="1:4" x14ac:dyDescent="0.35">
      <c r="A18165" s="82" t="e">
        <f t="shared" si="283"/>
        <v>#N/A</v>
      </c>
      <c r="D18165" s="82" t="e">
        <f>VLOOKUP(Processed_Data!C18165,'Literature Lookup Tables'!$P$2:$Q$156,2,0)</f>
        <v>#N/A</v>
      </c>
    </row>
    <row r="18166" spans="1:4" x14ac:dyDescent="0.35">
      <c r="A18166" s="82" t="e">
        <f t="shared" si="283"/>
        <v>#N/A</v>
      </c>
      <c r="D18166" s="82" t="e">
        <f>VLOOKUP(Processed_Data!C18166,'Literature Lookup Tables'!$P$2:$Q$156,2,0)</f>
        <v>#N/A</v>
      </c>
    </row>
    <row r="18167" spans="1:4" x14ac:dyDescent="0.35">
      <c r="A18167" s="82" t="e">
        <f t="shared" si="283"/>
        <v>#N/A</v>
      </c>
      <c r="D18167" s="82" t="e">
        <f>VLOOKUP(Processed_Data!C18167,'Literature Lookup Tables'!$P$2:$Q$156,2,0)</f>
        <v>#N/A</v>
      </c>
    </row>
    <row r="18168" spans="1:4" x14ac:dyDescent="0.35">
      <c r="A18168" s="82" t="e">
        <f t="shared" si="283"/>
        <v>#N/A</v>
      </c>
      <c r="D18168" s="82" t="e">
        <f>VLOOKUP(Processed_Data!C18168,'Literature Lookup Tables'!$P$2:$Q$156,2,0)</f>
        <v>#N/A</v>
      </c>
    </row>
    <row r="18169" spans="1:4" x14ac:dyDescent="0.35">
      <c r="A18169" s="82" t="e">
        <f t="shared" si="283"/>
        <v>#N/A</v>
      </c>
      <c r="D18169" s="82" t="e">
        <f>VLOOKUP(Processed_Data!C18169,'Literature Lookup Tables'!$P$2:$Q$156,2,0)</f>
        <v>#N/A</v>
      </c>
    </row>
    <row r="18170" spans="1:4" x14ac:dyDescent="0.35">
      <c r="A18170" s="82" t="e">
        <f t="shared" si="283"/>
        <v>#N/A</v>
      </c>
      <c r="D18170" s="82" t="e">
        <f>VLOOKUP(Processed_Data!C18170,'Literature Lookup Tables'!$P$2:$Q$156,2,0)</f>
        <v>#N/A</v>
      </c>
    </row>
    <row r="18171" spans="1:4" x14ac:dyDescent="0.35">
      <c r="A18171" s="82" t="e">
        <f t="shared" si="283"/>
        <v>#N/A</v>
      </c>
      <c r="D18171" s="82" t="e">
        <f>VLOOKUP(Processed_Data!C18171,'Literature Lookup Tables'!$P$2:$Q$156,2,0)</f>
        <v>#N/A</v>
      </c>
    </row>
    <row r="18172" spans="1:4" x14ac:dyDescent="0.35">
      <c r="A18172" s="82" t="e">
        <f t="shared" si="283"/>
        <v>#N/A</v>
      </c>
      <c r="D18172" s="82" t="e">
        <f>VLOOKUP(Processed_Data!C18172,'Literature Lookup Tables'!$P$2:$Q$156,2,0)</f>
        <v>#N/A</v>
      </c>
    </row>
    <row r="18173" spans="1:4" x14ac:dyDescent="0.35">
      <c r="A18173" s="82" t="e">
        <f t="shared" si="283"/>
        <v>#N/A</v>
      </c>
      <c r="D18173" s="82" t="e">
        <f>VLOOKUP(Processed_Data!C18173,'Literature Lookup Tables'!$P$2:$Q$156,2,0)</f>
        <v>#N/A</v>
      </c>
    </row>
    <row r="18174" spans="1:4" x14ac:dyDescent="0.35">
      <c r="A18174" s="82" t="e">
        <f t="shared" si="283"/>
        <v>#N/A</v>
      </c>
      <c r="D18174" s="82" t="e">
        <f>VLOOKUP(Processed_Data!C18174,'Literature Lookup Tables'!$P$2:$Q$156,2,0)</f>
        <v>#N/A</v>
      </c>
    </row>
    <row r="18175" spans="1:4" x14ac:dyDescent="0.35">
      <c r="A18175" s="82" t="e">
        <f t="shared" si="283"/>
        <v>#N/A</v>
      </c>
      <c r="D18175" s="82" t="e">
        <f>VLOOKUP(Processed_Data!C18175,'Literature Lookup Tables'!$P$2:$Q$156,2,0)</f>
        <v>#N/A</v>
      </c>
    </row>
    <row r="18176" spans="1:4" x14ac:dyDescent="0.35">
      <c r="A18176" s="82" t="e">
        <f t="shared" si="283"/>
        <v>#N/A</v>
      </c>
      <c r="D18176" s="82" t="e">
        <f>VLOOKUP(Processed_Data!C18176,'Literature Lookup Tables'!$P$2:$Q$156,2,0)</f>
        <v>#N/A</v>
      </c>
    </row>
    <row r="18177" spans="1:4" x14ac:dyDescent="0.35">
      <c r="A18177" s="82" t="e">
        <f t="shared" si="283"/>
        <v>#N/A</v>
      </c>
      <c r="D18177" s="82" t="e">
        <f>VLOOKUP(Processed_Data!C18177,'Literature Lookup Tables'!$P$2:$Q$156,2,0)</f>
        <v>#N/A</v>
      </c>
    </row>
    <row r="18178" spans="1:4" x14ac:dyDescent="0.35">
      <c r="A18178" s="82" t="e">
        <f t="shared" si="283"/>
        <v>#N/A</v>
      </c>
      <c r="D18178" s="82" t="e">
        <f>VLOOKUP(Processed_Data!C18178,'Literature Lookup Tables'!$P$2:$Q$156,2,0)</f>
        <v>#N/A</v>
      </c>
    </row>
    <row r="18179" spans="1:4" x14ac:dyDescent="0.35">
      <c r="A18179" s="82" t="e">
        <f t="shared" si="283"/>
        <v>#N/A</v>
      </c>
      <c r="D18179" s="82" t="e">
        <f>VLOOKUP(Processed_Data!C18179,'Literature Lookup Tables'!$P$2:$Q$156,2,0)</f>
        <v>#N/A</v>
      </c>
    </row>
    <row r="18180" spans="1:4" x14ac:dyDescent="0.35">
      <c r="A18180" s="82" t="e">
        <f t="shared" si="283"/>
        <v>#N/A</v>
      </c>
      <c r="D18180" s="82" t="e">
        <f>VLOOKUP(Processed_Data!C18180,'Literature Lookup Tables'!$P$2:$Q$156,2,0)</f>
        <v>#N/A</v>
      </c>
    </row>
    <row r="18181" spans="1:4" x14ac:dyDescent="0.35">
      <c r="A18181" s="82" t="e">
        <f t="shared" si="283"/>
        <v>#N/A</v>
      </c>
      <c r="D18181" s="82" t="e">
        <f>VLOOKUP(Processed_Data!C18181,'Literature Lookup Tables'!$P$2:$Q$156,2,0)</f>
        <v>#N/A</v>
      </c>
    </row>
    <row r="18182" spans="1:4" x14ac:dyDescent="0.35">
      <c r="A18182" s="82" t="e">
        <f t="shared" si="283"/>
        <v>#N/A</v>
      </c>
      <c r="D18182" s="82" t="e">
        <f>VLOOKUP(Processed_Data!C18182,'Literature Lookup Tables'!$P$2:$Q$156,2,0)</f>
        <v>#N/A</v>
      </c>
    </row>
    <row r="18183" spans="1:4" x14ac:dyDescent="0.35">
      <c r="A18183" s="82" t="e">
        <f t="shared" ref="A18183:A18246" si="284">F18183&amp;"-"&amp;E18183&amp;"-"&amp;D18183</f>
        <v>#N/A</v>
      </c>
      <c r="D18183" s="82" t="e">
        <f>VLOOKUP(Processed_Data!C18183,'Literature Lookup Tables'!$P$2:$Q$156,2,0)</f>
        <v>#N/A</v>
      </c>
    </row>
    <row r="18184" spans="1:4" x14ac:dyDescent="0.35">
      <c r="A18184" s="82" t="e">
        <f t="shared" si="284"/>
        <v>#N/A</v>
      </c>
      <c r="D18184" s="82" t="e">
        <f>VLOOKUP(Processed_Data!C18184,'Literature Lookup Tables'!$P$2:$Q$156,2,0)</f>
        <v>#N/A</v>
      </c>
    </row>
    <row r="18185" spans="1:4" x14ac:dyDescent="0.35">
      <c r="A18185" s="82" t="e">
        <f t="shared" si="284"/>
        <v>#N/A</v>
      </c>
      <c r="D18185" s="82" t="e">
        <f>VLOOKUP(Processed_Data!C18185,'Literature Lookup Tables'!$P$2:$Q$156,2,0)</f>
        <v>#N/A</v>
      </c>
    </row>
    <row r="18186" spans="1:4" x14ac:dyDescent="0.35">
      <c r="A18186" s="82" t="e">
        <f t="shared" si="284"/>
        <v>#N/A</v>
      </c>
      <c r="D18186" s="82" t="e">
        <f>VLOOKUP(Processed_Data!C18186,'Literature Lookup Tables'!$P$2:$Q$156,2,0)</f>
        <v>#N/A</v>
      </c>
    </row>
    <row r="18187" spans="1:4" x14ac:dyDescent="0.35">
      <c r="A18187" s="82" t="e">
        <f t="shared" si="284"/>
        <v>#N/A</v>
      </c>
      <c r="D18187" s="82" t="e">
        <f>VLOOKUP(Processed_Data!C18187,'Literature Lookup Tables'!$P$2:$Q$156,2,0)</f>
        <v>#N/A</v>
      </c>
    </row>
    <row r="18188" spans="1:4" x14ac:dyDescent="0.35">
      <c r="A18188" s="82" t="e">
        <f t="shared" si="284"/>
        <v>#N/A</v>
      </c>
      <c r="D18188" s="82" t="e">
        <f>VLOOKUP(Processed_Data!C18188,'Literature Lookup Tables'!$P$2:$Q$156,2,0)</f>
        <v>#N/A</v>
      </c>
    </row>
    <row r="18189" spans="1:4" x14ac:dyDescent="0.35">
      <c r="A18189" s="82" t="e">
        <f t="shared" si="284"/>
        <v>#N/A</v>
      </c>
      <c r="D18189" s="82" t="e">
        <f>VLOOKUP(Processed_Data!C18189,'Literature Lookup Tables'!$P$2:$Q$156,2,0)</f>
        <v>#N/A</v>
      </c>
    </row>
    <row r="18190" spans="1:4" x14ac:dyDescent="0.35">
      <c r="A18190" s="82" t="e">
        <f t="shared" si="284"/>
        <v>#N/A</v>
      </c>
      <c r="D18190" s="82" t="e">
        <f>VLOOKUP(Processed_Data!C18190,'Literature Lookup Tables'!$P$2:$Q$156,2,0)</f>
        <v>#N/A</v>
      </c>
    </row>
    <row r="18191" spans="1:4" x14ac:dyDescent="0.35">
      <c r="A18191" s="82" t="e">
        <f t="shared" si="284"/>
        <v>#N/A</v>
      </c>
      <c r="D18191" s="82" t="e">
        <f>VLOOKUP(Processed_Data!C18191,'Literature Lookup Tables'!$P$2:$Q$156,2,0)</f>
        <v>#N/A</v>
      </c>
    </row>
    <row r="18192" spans="1:4" x14ac:dyDescent="0.35">
      <c r="A18192" s="82" t="e">
        <f t="shared" si="284"/>
        <v>#N/A</v>
      </c>
      <c r="D18192" s="82" t="e">
        <f>VLOOKUP(Processed_Data!C18192,'Literature Lookup Tables'!$P$2:$Q$156,2,0)</f>
        <v>#N/A</v>
      </c>
    </row>
    <row r="18193" spans="1:4" x14ac:dyDescent="0.35">
      <c r="A18193" s="82" t="e">
        <f t="shared" si="284"/>
        <v>#N/A</v>
      </c>
      <c r="D18193" s="82" t="e">
        <f>VLOOKUP(Processed_Data!C18193,'Literature Lookup Tables'!$P$2:$Q$156,2,0)</f>
        <v>#N/A</v>
      </c>
    </row>
    <row r="18194" spans="1:4" x14ac:dyDescent="0.35">
      <c r="A18194" s="82" t="e">
        <f t="shared" si="284"/>
        <v>#N/A</v>
      </c>
      <c r="D18194" s="82" t="e">
        <f>VLOOKUP(Processed_Data!C18194,'Literature Lookup Tables'!$P$2:$Q$156,2,0)</f>
        <v>#N/A</v>
      </c>
    </row>
    <row r="18195" spans="1:4" x14ac:dyDescent="0.35">
      <c r="A18195" s="82" t="e">
        <f t="shared" si="284"/>
        <v>#N/A</v>
      </c>
      <c r="D18195" s="82" t="e">
        <f>VLOOKUP(Processed_Data!C18195,'Literature Lookup Tables'!$P$2:$Q$156,2,0)</f>
        <v>#N/A</v>
      </c>
    </row>
    <row r="18196" spans="1:4" x14ac:dyDescent="0.35">
      <c r="A18196" s="82" t="e">
        <f t="shared" si="284"/>
        <v>#N/A</v>
      </c>
      <c r="D18196" s="82" t="e">
        <f>VLOOKUP(Processed_Data!C18196,'Literature Lookup Tables'!$P$2:$Q$156,2,0)</f>
        <v>#N/A</v>
      </c>
    </row>
    <row r="18197" spans="1:4" x14ac:dyDescent="0.35">
      <c r="A18197" s="82" t="e">
        <f t="shared" si="284"/>
        <v>#N/A</v>
      </c>
      <c r="D18197" s="82" t="e">
        <f>VLOOKUP(Processed_Data!C18197,'Literature Lookup Tables'!$P$2:$Q$156,2,0)</f>
        <v>#N/A</v>
      </c>
    </row>
    <row r="18198" spans="1:4" x14ac:dyDescent="0.35">
      <c r="A18198" s="82" t="e">
        <f t="shared" si="284"/>
        <v>#N/A</v>
      </c>
      <c r="D18198" s="82" t="e">
        <f>VLOOKUP(Processed_Data!C18198,'Literature Lookup Tables'!$P$2:$Q$156,2,0)</f>
        <v>#N/A</v>
      </c>
    </row>
    <row r="18199" spans="1:4" x14ac:dyDescent="0.35">
      <c r="A18199" s="82" t="e">
        <f t="shared" si="284"/>
        <v>#N/A</v>
      </c>
      <c r="D18199" s="82" t="e">
        <f>VLOOKUP(Processed_Data!C18199,'Literature Lookup Tables'!$P$2:$Q$156,2,0)</f>
        <v>#N/A</v>
      </c>
    </row>
    <row r="18200" spans="1:4" x14ac:dyDescent="0.35">
      <c r="A18200" s="82" t="e">
        <f t="shared" si="284"/>
        <v>#N/A</v>
      </c>
      <c r="D18200" s="82" t="e">
        <f>VLOOKUP(Processed_Data!C18200,'Literature Lookup Tables'!$P$2:$Q$156,2,0)</f>
        <v>#N/A</v>
      </c>
    </row>
    <row r="18201" spans="1:4" x14ac:dyDescent="0.35">
      <c r="A18201" s="82" t="e">
        <f t="shared" si="284"/>
        <v>#N/A</v>
      </c>
      <c r="D18201" s="82" t="e">
        <f>VLOOKUP(Processed_Data!C18201,'Literature Lookup Tables'!$P$2:$Q$156,2,0)</f>
        <v>#N/A</v>
      </c>
    </row>
    <row r="18202" spans="1:4" x14ac:dyDescent="0.35">
      <c r="A18202" s="82" t="e">
        <f t="shared" si="284"/>
        <v>#N/A</v>
      </c>
      <c r="D18202" s="82" t="e">
        <f>VLOOKUP(Processed_Data!C18202,'Literature Lookup Tables'!$P$2:$Q$156,2,0)</f>
        <v>#N/A</v>
      </c>
    </row>
    <row r="18203" spans="1:4" x14ac:dyDescent="0.35">
      <c r="A18203" s="82" t="e">
        <f t="shared" si="284"/>
        <v>#N/A</v>
      </c>
      <c r="D18203" s="82" t="e">
        <f>VLOOKUP(Processed_Data!C18203,'Literature Lookup Tables'!$P$2:$Q$156,2,0)</f>
        <v>#N/A</v>
      </c>
    </row>
    <row r="18204" spans="1:4" x14ac:dyDescent="0.35">
      <c r="A18204" s="82" t="e">
        <f t="shared" si="284"/>
        <v>#N/A</v>
      </c>
      <c r="D18204" s="82" t="e">
        <f>VLOOKUP(Processed_Data!C18204,'Literature Lookup Tables'!$P$2:$Q$156,2,0)</f>
        <v>#N/A</v>
      </c>
    </row>
    <row r="18205" spans="1:4" x14ac:dyDescent="0.35">
      <c r="A18205" s="82" t="e">
        <f t="shared" si="284"/>
        <v>#N/A</v>
      </c>
      <c r="D18205" s="82" t="e">
        <f>VLOOKUP(Processed_Data!C18205,'Literature Lookup Tables'!$P$2:$Q$156,2,0)</f>
        <v>#N/A</v>
      </c>
    </row>
    <row r="18206" spans="1:4" x14ac:dyDescent="0.35">
      <c r="A18206" s="82" t="e">
        <f t="shared" si="284"/>
        <v>#N/A</v>
      </c>
      <c r="D18206" s="82" t="e">
        <f>VLOOKUP(Processed_Data!C18206,'Literature Lookup Tables'!$P$2:$Q$156,2,0)</f>
        <v>#N/A</v>
      </c>
    </row>
    <row r="18207" spans="1:4" x14ac:dyDescent="0.35">
      <c r="A18207" s="82" t="e">
        <f t="shared" si="284"/>
        <v>#N/A</v>
      </c>
      <c r="D18207" s="82" t="e">
        <f>VLOOKUP(Processed_Data!C18207,'Literature Lookup Tables'!$P$2:$Q$156,2,0)</f>
        <v>#N/A</v>
      </c>
    </row>
    <row r="18208" spans="1:4" x14ac:dyDescent="0.35">
      <c r="A18208" s="82" t="e">
        <f t="shared" si="284"/>
        <v>#N/A</v>
      </c>
      <c r="D18208" s="82" t="e">
        <f>VLOOKUP(Processed_Data!C18208,'Literature Lookup Tables'!$P$2:$Q$156,2,0)</f>
        <v>#N/A</v>
      </c>
    </row>
    <row r="18209" spans="1:4" x14ac:dyDescent="0.35">
      <c r="A18209" s="82" t="e">
        <f t="shared" si="284"/>
        <v>#N/A</v>
      </c>
      <c r="D18209" s="82" t="e">
        <f>VLOOKUP(Processed_Data!C18209,'Literature Lookup Tables'!$P$2:$Q$156,2,0)</f>
        <v>#N/A</v>
      </c>
    </row>
    <row r="18210" spans="1:4" x14ac:dyDescent="0.35">
      <c r="A18210" s="82" t="e">
        <f t="shared" si="284"/>
        <v>#N/A</v>
      </c>
      <c r="D18210" s="82" t="e">
        <f>VLOOKUP(Processed_Data!C18210,'Literature Lookup Tables'!$P$2:$Q$156,2,0)</f>
        <v>#N/A</v>
      </c>
    </row>
    <row r="18211" spans="1:4" x14ac:dyDescent="0.35">
      <c r="A18211" s="82" t="e">
        <f t="shared" si="284"/>
        <v>#N/A</v>
      </c>
      <c r="D18211" s="82" t="e">
        <f>VLOOKUP(Processed_Data!C18211,'Literature Lookup Tables'!$P$2:$Q$156,2,0)</f>
        <v>#N/A</v>
      </c>
    </row>
    <row r="18212" spans="1:4" x14ac:dyDescent="0.35">
      <c r="A18212" s="82" t="e">
        <f t="shared" si="284"/>
        <v>#N/A</v>
      </c>
      <c r="D18212" s="82" t="e">
        <f>VLOOKUP(Processed_Data!C18212,'Literature Lookup Tables'!$P$2:$Q$156,2,0)</f>
        <v>#N/A</v>
      </c>
    </row>
    <row r="18213" spans="1:4" x14ac:dyDescent="0.35">
      <c r="A18213" s="82" t="e">
        <f t="shared" si="284"/>
        <v>#N/A</v>
      </c>
      <c r="D18213" s="82" t="e">
        <f>VLOOKUP(Processed_Data!C18213,'Literature Lookup Tables'!$P$2:$Q$156,2,0)</f>
        <v>#N/A</v>
      </c>
    </row>
    <row r="18214" spans="1:4" x14ac:dyDescent="0.35">
      <c r="A18214" s="82" t="e">
        <f t="shared" si="284"/>
        <v>#N/A</v>
      </c>
      <c r="D18214" s="82" t="e">
        <f>VLOOKUP(Processed_Data!C18214,'Literature Lookup Tables'!$P$2:$Q$156,2,0)</f>
        <v>#N/A</v>
      </c>
    </row>
    <row r="18215" spans="1:4" x14ac:dyDescent="0.35">
      <c r="A18215" s="82" t="e">
        <f t="shared" si="284"/>
        <v>#N/A</v>
      </c>
      <c r="D18215" s="82" t="e">
        <f>VLOOKUP(Processed_Data!C18215,'Literature Lookup Tables'!$P$2:$Q$156,2,0)</f>
        <v>#N/A</v>
      </c>
    </row>
    <row r="18216" spans="1:4" x14ac:dyDescent="0.35">
      <c r="A18216" s="82" t="e">
        <f t="shared" si="284"/>
        <v>#N/A</v>
      </c>
      <c r="D18216" s="82" t="e">
        <f>VLOOKUP(Processed_Data!C18216,'Literature Lookup Tables'!$P$2:$Q$156,2,0)</f>
        <v>#N/A</v>
      </c>
    </row>
    <row r="18217" spans="1:4" x14ac:dyDescent="0.35">
      <c r="A18217" s="82" t="e">
        <f t="shared" si="284"/>
        <v>#N/A</v>
      </c>
      <c r="D18217" s="82" t="e">
        <f>VLOOKUP(Processed_Data!C18217,'Literature Lookup Tables'!$P$2:$Q$156,2,0)</f>
        <v>#N/A</v>
      </c>
    </row>
    <row r="18218" spans="1:4" x14ac:dyDescent="0.35">
      <c r="A18218" s="82" t="e">
        <f t="shared" si="284"/>
        <v>#N/A</v>
      </c>
      <c r="D18218" s="82" t="e">
        <f>VLOOKUP(Processed_Data!C18218,'Literature Lookup Tables'!$P$2:$Q$156,2,0)</f>
        <v>#N/A</v>
      </c>
    </row>
    <row r="18219" spans="1:4" x14ac:dyDescent="0.35">
      <c r="A18219" s="82" t="e">
        <f t="shared" si="284"/>
        <v>#N/A</v>
      </c>
      <c r="D18219" s="82" t="e">
        <f>VLOOKUP(Processed_Data!C18219,'Literature Lookup Tables'!$P$2:$Q$156,2,0)</f>
        <v>#N/A</v>
      </c>
    </row>
    <row r="18220" spans="1:4" x14ac:dyDescent="0.35">
      <c r="A18220" s="82" t="e">
        <f t="shared" si="284"/>
        <v>#N/A</v>
      </c>
      <c r="D18220" s="82" t="e">
        <f>VLOOKUP(Processed_Data!C18220,'Literature Lookup Tables'!$P$2:$Q$156,2,0)</f>
        <v>#N/A</v>
      </c>
    </row>
    <row r="18221" spans="1:4" x14ac:dyDescent="0.35">
      <c r="A18221" s="82" t="e">
        <f t="shared" si="284"/>
        <v>#N/A</v>
      </c>
      <c r="D18221" s="82" t="e">
        <f>VLOOKUP(Processed_Data!C18221,'Literature Lookup Tables'!$P$2:$Q$156,2,0)</f>
        <v>#N/A</v>
      </c>
    </row>
    <row r="18222" spans="1:4" x14ac:dyDescent="0.35">
      <c r="A18222" s="82" t="e">
        <f t="shared" si="284"/>
        <v>#N/A</v>
      </c>
      <c r="D18222" s="82" t="e">
        <f>VLOOKUP(Processed_Data!C18222,'Literature Lookup Tables'!$P$2:$Q$156,2,0)</f>
        <v>#N/A</v>
      </c>
    </row>
    <row r="18223" spans="1:4" x14ac:dyDescent="0.35">
      <c r="A18223" s="82" t="e">
        <f t="shared" si="284"/>
        <v>#N/A</v>
      </c>
      <c r="D18223" s="82" t="e">
        <f>VLOOKUP(Processed_Data!C18223,'Literature Lookup Tables'!$P$2:$Q$156,2,0)</f>
        <v>#N/A</v>
      </c>
    </row>
    <row r="18224" spans="1:4" x14ac:dyDescent="0.35">
      <c r="A18224" s="82" t="e">
        <f t="shared" si="284"/>
        <v>#N/A</v>
      </c>
      <c r="D18224" s="82" t="e">
        <f>VLOOKUP(Processed_Data!C18224,'Literature Lookup Tables'!$P$2:$Q$156,2,0)</f>
        <v>#N/A</v>
      </c>
    </row>
    <row r="18225" spans="1:4" x14ac:dyDescent="0.35">
      <c r="A18225" s="82" t="e">
        <f t="shared" si="284"/>
        <v>#N/A</v>
      </c>
      <c r="D18225" s="82" t="e">
        <f>VLOOKUP(Processed_Data!C18225,'Literature Lookup Tables'!$P$2:$Q$156,2,0)</f>
        <v>#N/A</v>
      </c>
    </row>
    <row r="18226" spans="1:4" x14ac:dyDescent="0.35">
      <c r="A18226" s="82" t="e">
        <f t="shared" si="284"/>
        <v>#N/A</v>
      </c>
      <c r="D18226" s="82" t="e">
        <f>VLOOKUP(Processed_Data!C18226,'Literature Lookup Tables'!$P$2:$Q$156,2,0)</f>
        <v>#N/A</v>
      </c>
    </row>
    <row r="18227" spans="1:4" x14ac:dyDescent="0.35">
      <c r="A18227" s="82" t="e">
        <f t="shared" si="284"/>
        <v>#N/A</v>
      </c>
      <c r="D18227" s="82" t="e">
        <f>VLOOKUP(Processed_Data!C18227,'Literature Lookup Tables'!$P$2:$Q$156,2,0)</f>
        <v>#N/A</v>
      </c>
    </row>
    <row r="18228" spans="1:4" x14ac:dyDescent="0.35">
      <c r="A18228" s="82" t="e">
        <f t="shared" si="284"/>
        <v>#N/A</v>
      </c>
      <c r="D18228" s="82" t="e">
        <f>VLOOKUP(Processed_Data!C18228,'Literature Lookup Tables'!$P$2:$Q$156,2,0)</f>
        <v>#N/A</v>
      </c>
    </row>
    <row r="18229" spans="1:4" x14ac:dyDescent="0.35">
      <c r="A18229" s="82" t="e">
        <f t="shared" si="284"/>
        <v>#N/A</v>
      </c>
      <c r="D18229" s="82" t="e">
        <f>VLOOKUP(Processed_Data!C18229,'Literature Lookup Tables'!$P$2:$Q$156,2,0)</f>
        <v>#N/A</v>
      </c>
    </row>
    <row r="18230" spans="1:4" x14ac:dyDescent="0.35">
      <c r="A18230" s="82" t="e">
        <f t="shared" si="284"/>
        <v>#N/A</v>
      </c>
      <c r="D18230" s="82" t="e">
        <f>VLOOKUP(Processed_Data!C18230,'Literature Lookup Tables'!$P$2:$Q$156,2,0)</f>
        <v>#N/A</v>
      </c>
    </row>
    <row r="18231" spans="1:4" x14ac:dyDescent="0.35">
      <c r="A18231" s="82" t="e">
        <f t="shared" si="284"/>
        <v>#N/A</v>
      </c>
      <c r="D18231" s="82" t="e">
        <f>VLOOKUP(Processed_Data!C18231,'Literature Lookup Tables'!$P$2:$Q$156,2,0)</f>
        <v>#N/A</v>
      </c>
    </row>
    <row r="18232" spans="1:4" x14ac:dyDescent="0.35">
      <c r="A18232" s="82" t="e">
        <f t="shared" si="284"/>
        <v>#N/A</v>
      </c>
      <c r="D18232" s="82" t="e">
        <f>VLOOKUP(Processed_Data!C18232,'Literature Lookup Tables'!$P$2:$Q$156,2,0)</f>
        <v>#N/A</v>
      </c>
    </row>
    <row r="18233" spans="1:4" x14ac:dyDescent="0.35">
      <c r="A18233" s="82" t="e">
        <f t="shared" si="284"/>
        <v>#N/A</v>
      </c>
      <c r="D18233" s="82" t="e">
        <f>VLOOKUP(Processed_Data!C18233,'Literature Lookup Tables'!$P$2:$Q$156,2,0)</f>
        <v>#N/A</v>
      </c>
    </row>
    <row r="18234" spans="1:4" x14ac:dyDescent="0.35">
      <c r="A18234" s="82" t="e">
        <f t="shared" si="284"/>
        <v>#N/A</v>
      </c>
      <c r="D18234" s="82" t="e">
        <f>VLOOKUP(Processed_Data!C18234,'Literature Lookup Tables'!$P$2:$Q$156,2,0)</f>
        <v>#N/A</v>
      </c>
    </row>
    <row r="18235" spans="1:4" x14ac:dyDescent="0.35">
      <c r="A18235" s="82" t="e">
        <f t="shared" si="284"/>
        <v>#N/A</v>
      </c>
      <c r="D18235" s="82" t="e">
        <f>VLOOKUP(Processed_Data!C18235,'Literature Lookup Tables'!$P$2:$Q$156,2,0)</f>
        <v>#N/A</v>
      </c>
    </row>
    <row r="18236" spans="1:4" x14ac:dyDescent="0.35">
      <c r="A18236" s="82" t="e">
        <f t="shared" si="284"/>
        <v>#N/A</v>
      </c>
      <c r="D18236" s="82" t="e">
        <f>VLOOKUP(Processed_Data!C18236,'Literature Lookup Tables'!$P$2:$Q$156,2,0)</f>
        <v>#N/A</v>
      </c>
    </row>
    <row r="18237" spans="1:4" x14ac:dyDescent="0.35">
      <c r="A18237" s="82" t="e">
        <f t="shared" si="284"/>
        <v>#N/A</v>
      </c>
      <c r="D18237" s="82" t="e">
        <f>VLOOKUP(Processed_Data!C18237,'Literature Lookup Tables'!$P$2:$Q$156,2,0)</f>
        <v>#N/A</v>
      </c>
    </row>
    <row r="18238" spans="1:4" x14ac:dyDescent="0.35">
      <c r="A18238" s="82" t="e">
        <f t="shared" si="284"/>
        <v>#N/A</v>
      </c>
      <c r="D18238" s="82" t="e">
        <f>VLOOKUP(Processed_Data!C18238,'Literature Lookup Tables'!$P$2:$Q$156,2,0)</f>
        <v>#N/A</v>
      </c>
    </row>
    <row r="18239" spans="1:4" x14ac:dyDescent="0.35">
      <c r="A18239" s="82" t="e">
        <f t="shared" si="284"/>
        <v>#N/A</v>
      </c>
      <c r="D18239" s="82" t="e">
        <f>VLOOKUP(Processed_Data!C18239,'Literature Lookup Tables'!$P$2:$Q$156,2,0)</f>
        <v>#N/A</v>
      </c>
    </row>
    <row r="18240" spans="1:4" x14ac:dyDescent="0.35">
      <c r="A18240" s="82" t="e">
        <f t="shared" si="284"/>
        <v>#N/A</v>
      </c>
      <c r="D18240" s="82" t="e">
        <f>VLOOKUP(Processed_Data!C18240,'Literature Lookup Tables'!$P$2:$Q$156,2,0)</f>
        <v>#N/A</v>
      </c>
    </row>
    <row r="18241" spans="1:4" x14ac:dyDescent="0.35">
      <c r="A18241" s="82" t="e">
        <f t="shared" si="284"/>
        <v>#N/A</v>
      </c>
      <c r="D18241" s="82" t="e">
        <f>VLOOKUP(Processed_Data!C18241,'Literature Lookup Tables'!$P$2:$Q$156,2,0)</f>
        <v>#N/A</v>
      </c>
    </row>
    <row r="18242" spans="1:4" x14ac:dyDescent="0.35">
      <c r="A18242" s="82" t="e">
        <f t="shared" si="284"/>
        <v>#N/A</v>
      </c>
      <c r="D18242" s="82" t="e">
        <f>VLOOKUP(Processed_Data!C18242,'Literature Lookup Tables'!$P$2:$Q$156,2,0)</f>
        <v>#N/A</v>
      </c>
    </row>
    <row r="18243" spans="1:4" x14ac:dyDescent="0.35">
      <c r="A18243" s="82" t="e">
        <f t="shared" si="284"/>
        <v>#N/A</v>
      </c>
      <c r="D18243" s="82" t="e">
        <f>VLOOKUP(Processed_Data!C18243,'Literature Lookup Tables'!$P$2:$Q$156,2,0)</f>
        <v>#N/A</v>
      </c>
    </row>
    <row r="18244" spans="1:4" x14ac:dyDescent="0.35">
      <c r="A18244" s="82" t="e">
        <f t="shared" si="284"/>
        <v>#N/A</v>
      </c>
      <c r="D18244" s="82" t="e">
        <f>VLOOKUP(Processed_Data!C18244,'Literature Lookup Tables'!$P$2:$Q$156,2,0)</f>
        <v>#N/A</v>
      </c>
    </row>
    <row r="18245" spans="1:4" x14ac:dyDescent="0.35">
      <c r="A18245" s="82" t="e">
        <f t="shared" si="284"/>
        <v>#N/A</v>
      </c>
      <c r="D18245" s="82" t="e">
        <f>VLOOKUP(Processed_Data!C18245,'Literature Lookup Tables'!$P$2:$Q$156,2,0)</f>
        <v>#N/A</v>
      </c>
    </row>
    <row r="18246" spans="1:4" x14ac:dyDescent="0.35">
      <c r="A18246" s="82" t="e">
        <f t="shared" si="284"/>
        <v>#N/A</v>
      </c>
      <c r="D18246" s="82" t="e">
        <f>VLOOKUP(Processed_Data!C18246,'Literature Lookup Tables'!$P$2:$Q$156,2,0)</f>
        <v>#N/A</v>
      </c>
    </row>
    <row r="18247" spans="1:4" x14ac:dyDescent="0.35">
      <c r="A18247" s="82" t="e">
        <f t="shared" ref="A18247:A18310" si="285">F18247&amp;"-"&amp;E18247&amp;"-"&amp;D18247</f>
        <v>#N/A</v>
      </c>
      <c r="D18247" s="82" t="e">
        <f>VLOOKUP(Processed_Data!C18247,'Literature Lookup Tables'!$P$2:$Q$156,2,0)</f>
        <v>#N/A</v>
      </c>
    </row>
    <row r="18248" spans="1:4" x14ac:dyDescent="0.35">
      <c r="A18248" s="82" t="e">
        <f t="shared" si="285"/>
        <v>#N/A</v>
      </c>
      <c r="D18248" s="82" t="e">
        <f>VLOOKUP(Processed_Data!C18248,'Literature Lookup Tables'!$P$2:$Q$156,2,0)</f>
        <v>#N/A</v>
      </c>
    </row>
    <row r="18249" spans="1:4" x14ac:dyDescent="0.35">
      <c r="A18249" s="82" t="e">
        <f t="shared" si="285"/>
        <v>#N/A</v>
      </c>
      <c r="D18249" s="82" t="e">
        <f>VLOOKUP(Processed_Data!C18249,'Literature Lookup Tables'!$P$2:$Q$156,2,0)</f>
        <v>#N/A</v>
      </c>
    </row>
    <row r="18250" spans="1:4" x14ac:dyDescent="0.35">
      <c r="A18250" s="82" t="e">
        <f t="shared" si="285"/>
        <v>#N/A</v>
      </c>
      <c r="D18250" s="82" t="e">
        <f>VLOOKUP(Processed_Data!C18250,'Literature Lookup Tables'!$P$2:$Q$156,2,0)</f>
        <v>#N/A</v>
      </c>
    </row>
    <row r="18251" spans="1:4" x14ac:dyDescent="0.35">
      <c r="A18251" s="82" t="e">
        <f t="shared" si="285"/>
        <v>#N/A</v>
      </c>
      <c r="D18251" s="82" t="e">
        <f>VLOOKUP(Processed_Data!C18251,'Literature Lookup Tables'!$P$2:$Q$156,2,0)</f>
        <v>#N/A</v>
      </c>
    </row>
    <row r="18252" spans="1:4" x14ac:dyDescent="0.35">
      <c r="A18252" s="82" t="e">
        <f t="shared" si="285"/>
        <v>#N/A</v>
      </c>
      <c r="D18252" s="82" t="e">
        <f>VLOOKUP(Processed_Data!C18252,'Literature Lookup Tables'!$P$2:$Q$156,2,0)</f>
        <v>#N/A</v>
      </c>
    </row>
    <row r="18253" spans="1:4" x14ac:dyDescent="0.35">
      <c r="A18253" s="82" t="e">
        <f t="shared" si="285"/>
        <v>#N/A</v>
      </c>
      <c r="D18253" s="82" t="e">
        <f>VLOOKUP(Processed_Data!C18253,'Literature Lookup Tables'!$P$2:$Q$156,2,0)</f>
        <v>#N/A</v>
      </c>
    </row>
    <row r="18254" spans="1:4" x14ac:dyDescent="0.35">
      <c r="A18254" s="82" t="e">
        <f t="shared" si="285"/>
        <v>#N/A</v>
      </c>
      <c r="D18254" s="82" t="e">
        <f>VLOOKUP(Processed_Data!C18254,'Literature Lookup Tables'!$P$2:$Q$156,2,0)</f>
        <v>#N/A</v>
      </c>
    </row>
    <row r="18255" spans="1:4" x14ac:dyDescent="0.35">
      <c r="A18255" s="82" t="e">
        <f t="shared" si="285"/>
        <v>#N/A</v>
      </c>
      <c r="D18255" s="82" t="e">
        <f>VLOOKUP(Processed_Data!C18255,'Literature Lookup Tables'!$P$2:$Q$156,2,0)</f>
        <v>#N/A</v>
      </c>
    </row>
    <row r="18256" spans="1:4" x14ac:dyDescent="0.35">
      <c r="A18256" s="82" t="e">
        <f t="shared" si="285"/>
        <v>#N/A</v>
      </c>
      <c r="D18256" s="82" t="e">
        <f>VLOOKUP(Processed_Data!C18256,'Literature Lookup Tables'!$P$2:$Q$156,2,0)</f>
        <v>#N/A</v>
      </c>
    </row>
    <row r="18257" spans="1:4" x14ac:dyDescent="0.35">
      <c r="A18257" s="82" t="e">
        <f t="shared" si="285"/>
        <v>#N/A</v>
      </c>
      <c r="D18257" s="82" t="e">
        <f>VLOOKUP(Processed_Data!C18257,'Literature Lookup Tables'!$P$2:$Q$156,2,0)</f>
        <v>#N/A</v>
      </c>
    </row>
    <row r="18258" spans="1:4" x14ac:dyDescent="0.35">
      <c r="A18258" s="82" t="e">
        <f t="shared" si="285"/>
        <v>#N/A</v>
      </c>
      <c r="D18258" s="82" t="e">
        <f>VLOOKUP(Processed_Data!C18258,'Literature Lookup Tables'!$P$2:$Q$156,2,0)</f>
        <v>#N/A</v>
      </c>
    </row>
    <row r="18259" spans="1:4" x14ac:dyDescent="0.35">
      <c r="A18259" s="82" t="e">
        <f t="shared" si="285"/>
        <v>#N/A</v>
      </c>
      <c r="D18259" s="82" t="e">
        <f>VLOOKUP(Processed_Data!C18259,'Literature Lookup Tables'!$P$2:$Q$156,2,0)</f>
        <v>#N/A</v>
      </c>
    </row>
    <row r="18260" spans="1:4" x14ac:dyDescent="0.35">
      <c r="A18260" s="82" t="e">
        <f t="shared" si="285"/>
        <v>#N/A</v>
      </c>
      <c r="D18260" s="82" t="e">
        <f>VLOOKUP(Processed_Data!C18260,'Literature Lookup Tables'!$P$2:$Q$156,2,0)</f>
        <v>#N/A</v>
      </c>
    </row>
    <row r="18261" spans="1:4" x14ac:dyDescent="0.35">
      <c r="A18261" s="82" t="e">
        <f t="shared" si="285"/>
        <v>#N/A</v>
      </c>
      <c r="D18261" s="82" t="e">
        <f>VLOOKUP(Processed_Data!C18261,'Literature Lookup Tables'!$P$2:$Q$156,2,0)</f>
        <v>#N/A</v>
      </c>
    </row>
    <row r="18262" spans="1:4" x14ac:dyDescent="0.35">
      <c r="A18262" s="82" t="e">
        <f t="shared" si="285"/>
        <v>#N/A</v>
      </c>
      <c r="D18262" s="82" t="e">
        <f>VLOOKUP(Processed_Data!C18262,'Literature Lookup Tables'!$P$2:$Q$156,2,0)</f>
        <v>#N/A</v>
      </c>
    </row>
    <row r="18263" spans="1:4" x14ac:dyDescent="0.35">
      <c r="A18263" s="82" t="e">
        <f t="shared" si="285"/>
        <v>#N/A</v>
      </c>
      <c r="D18263" s="82" t="e">
        <f>VLOOKUP(Processed_Data!C18263,'Literature Lookup Tables'!$P$2:$Q$156,2,0)</f>
        <v>#N/A</v>
      </c>
    </row>
    <row r="18264" spans="1:4" x14ac:dyDescent="0.35">
      <c r="A18264" s="82" t="e">
        <f t="shared" si="285"/>
        <v>#N/A</v>
      </c>
      <c r="D18264" s="82" t="e">
        <f>VLOOKUP(Processed_Data!C18264,'Literature Lookup Tables'!$P$2:$Q$156,2,0)</f>
        <v>#N/A</v>
      </c>
    </row>
    <row r="18265" spans="1:4" x14ac:dyDescent="0.35">
      <c r="A18265" s="82" t="e">
        <f t="shared" si="285"/>
        <v>#N/A</v>
      </c>
      <c r="D18265" s="82" t="e">
        <f>VLOOKUP(Processed_Data!C18265,'Literature Lookup Tables'!$P$2:$Q$156,2,0)</f>
        <v>#N/A</v>
      </c>
    </row>
    <row r="18266" spans="1:4" x14ac:dyDescent="0.35">
      <c r="A18266" s="82" t="e">
        <f t="shared" si="285"/>
        <v>#N/A</v>
      </c>
      <c r="D18266" s="82" t="e">
        <f>VLOOKUP(Processed_Data!C18266,'Literature Lookup Tables'!$P$2:$Q$156,2,0)</f>
        <v>#N/A</v>
      </c>
    </row>
    <row r="18267" spans="1:4" x14ac:dyDescent="0.35">
      <c r="A18267" s="82" t="e">
        <f t="shared" si="285"/>
        <v>#N/A</v>
      </c>
      <c r="D18267" s="82" t="e">
        <f>VLOOKUP(Processed_Data!C18267,'Literature Lookup Tables'!$P$2:$Q$156,2,0)</f>
        <v>#N/A</v>
      </c>
    </row>
    <row r="18268" spans="1:4" x14ac:dyDescent="0.35">
      <c r="A18268" s="82" t="e">
        <f t="shared" si="285"/>
        <v>#N/A</v>
      </c>
      <c r="D18268" s="82" t="e">
        <f>VLOOKUP(Processed_Data!C18268,'Literature Lookup Tables'!$P$2:$Q$156,2,0)</f>
        <v>#N/A</v>
      </c>
    </row>
    <row r="18269" spans="1:4" x14ac:dyDescent="0.35">
      <c r="A18269" s="82" t="e">
        <f t="shared" si="285"/>
        <v>#N/A</v>
      </c>
      <c r="D18269" s="82" t="e">
        <f>VLOOKUP(Processed_Data!C18269,'Literature Lookup Tables'!$P$2:$Q$156,2,0)</f>
        <v>#N/A</v>
      </c>
    </row>
    <row r="18270" spans="1:4" x14ac:dyDescent="0.35">
      <c r="A18270" s="82" t="e">
        <f t="shared" si="285"/>
        <v>#N/A</v>
      </c>
      <c r="D18270" s="82" t="e">
        <f>VLOOKUP(Processed_Data!C18270,'Literature Lookup Tables'!$P$2:$Q$156,2,0)</f>
        <v>#N/A</v>
      </c>
    </row>
    <row r="18271" spans="1:4" x14ac:dyDescent="0.35">
      <c r="A18271" s="82" t="e">
        <f t="shared" si="285"/>
        <v>#N/A</v>
      </c>
      <c r="D18271" s="82" t="e">
        <f>VLOOKUP(Processed_Data!C18271,'Literature Lookup Tables'!$P$2:$Q$156,2,0)</f>
        <v>#N/A</v>
      </c>
    </row>
    <row r="18272" spans="1:4" x14ac:dyDescent="0.35">
      <c r="A18272" s="82" t="e">
        <f t="shared" si="285"/>
        <v>#N/A</v>
      </c>
      <c r="D18272" s="82" t="e">
        <f>VLOOKUP(Processed_Data!C18272,'Literature Lookup Tables'!$P$2:$Q$156,2,0)</f>
        <v>#N/A</v>
      </c>
    </row>
    <row r="18273" spans="1:4" x14ac:dyDescent="0.35">
      <c r="A18273" s="82" t="e">
        <f t="shared" si="285"/>
        <v>#N/A</v>
      </c>
      <c r="D18273" s="82" t="e">
        <f>VLOOKUP(Processed_Data!C18273,'Literature Lookup Tables'!$P$2:$Q$156,2,0)</f>
        <v>#N/A</v>
      </c>
    </row>
    <row r="18274" spans="1:4" x14ac:dyDescent="0.35">
      <c r="A18274" s="82" t="e">
        <f t="shared" si="285"/>
        <v>#N/A</v>
      </c>
      <c r="D18274" s="82" t="e">
        <f>VLOOKUP(Processed_Data!C18274,'Literature Lookup Tables'!$P$2:$Q$156,2,0)</f>
        <v>#N/A</v>
      </c>
    </row>
    <row r="18275" spans="1:4" x14ac:dyDescent="0.35">
      <c r="A18275" s="82" t="e">
        <f t="shared" si="285"/>
        <v>#N/A</v>
      </c>
      <c r="D18275" s="82" t="e">
        <f>VLOOKUP(Processed_Data!C18275,'Literature Lookup Tables'!$P$2:$Q$156,2,0)</f>
        <v>#N/A</v>
      </c>
    </row>
    <row r="18276" spans="1:4" x14ac:dyDescent="0.35">
      <c r="A18276" s="82" t="e">
        <f t="shared" si="285"/>
        <v>#N/A</v>
      </c>
      <c r="D18276" s="82" t="e">
        <f>VLOOKUP(Processed_Data!C18276,'Literature Lookup Tables'!$P$2:$Q$156,2,0)</f>
        <v>#N/A</v>
      </c>
    </row>
    <row r="18277" spans="1:4" x14ac:dyDescent="0.35">
      <c r="A18277" s="82" t="e">
        <f t="shared" si="285"/>
        <v>#N/A</v>
      </c>
      <c r="D18277" s="82" t="e">
        <f>VLOOKUP(Processed_Data!C18277,'Literature Lookup Tables'!$P$2:$Q$156,2,0)</f>
        <v>#N/A</v>
      </c>
    </row>
    <row r="18278" spans="1:4" x14ac:dyDescent="0.35">
      <c r="A18278" s="82" t="e">
        <f t="shared" si="285"/>
        <v>#N/A</v>
      </c>
      <c r="D18278" s="82" t="e">
        <f>VLOOKUP(Processed_Data!C18278,'Literature Lookup Tables'!$P$2:$Q$156,2,0)</f>
        <v>#N/A</v>
      </c>
    </row>
    <row r="18279" spans="1:4" x14ac:dyDescent="0.35">
      <c r="A18279" s="82" t="e">
        <f t="shared" si="285"/>
        <v>#N/A</v>
      </c>
      <c r="D18279" s="82" t="e">
        <f>VLOOKUP(Processed_Data!C18279,'Literature Lookup Tables'!$P$2:$Q$156,2,0)</f>
        <v>#N/A</v>
      </c>
    </row>
    <row r="18280" spans="1:4" x14ac:dyDescent="0.35">
      <c r="A18280" s="82" t="e">
        <f t="shared" si="285"/>
        <v>#N/A</v>
      </c>
      <c r="D18280" s="82" t="e">
        <f>VLOOKUP(Processed_Data!C18280,'Literature Lookup Tables'!$P$2:$Q$156,2,0)</f>
        <v>#N/A</v>
      </c>
    </row>
    <row r="18281" spans="1:4" x14ac:dyDescent="0.35">
      <c r="A18281" s="82" t="e">
        <f t="shared" si="285"/>
        <v>#N/A</v>
      </c>
      <c r="D18281" s="82" t="e">
        <f>VLOOKUP(Processed_Data!C18281,'Literature Lookup Tables'!$P$2:$Q$156,2,0)</f>
        <v>#N/A</v>
      </c>
    </row>
    <row r="18282" spans="1:4" x14ac:dyDescent="0.35">
      <c r="A18282" s="82" t="e">
        <f t="shared" si="285"/>
        <v>#N/A</v>
      </c>
      <c r="D18282" s="82" t="e">
        <f>VLOOKUP(Processed_Data!C18282,'Literature Lookup Tables'!$P$2:$Q$156,2,0)</f>
        <v>#N/A</v>
      </c>
    </row>
    <row r="18283" spans="1:4" x14ac:dyDescent="0.35">
      <c r="A18283" s="82" t="e">
        <f t="shared" si="285"/>
        <v>#N/A</v>
      </c>
      <c r="D18283" s="82" t="e">
        <f>VLOOKUP(Processed_Data!C18283,'Literature Lookup Tables'!$P$2:$Q$156,2,0)</f>
        <v>#N/A</v>
      </c>
    </row>
    <row r="18284" spans="1:4" x14ac:dyDescent="0.35">
      <c r="A18284" s="82" t="e">
        <f t="shared" si="285"/>
        <v>#N/A</v>
      </c>
      <c r="D18284" s="82" t="e">
        <f>VLOOKUP(Processed_Data!C18284,'Literature Lookup Tables'!$P$2:$Q$156,2,0)</f>
        <v>#N/A</v>
      </c>
    </row>
    <row r="18285" spans="1:4" x14ac:dyDescent="0.35">
      <c r="A18285" s="82" t="e">
        <f t="shared" si="285"/>
        <v>#N/A</v>
      </c>
      <c r="D18285" s="82" t="e">
        <f>VLOOKUP(Processed_Data!C18285,'Literature Lookup Tables'!$P$2:$Q$156,2,0)</f>
        <v>#N/A</v>
      </c>
    </row>
    <row r="18286" spans="1:4" x14ac:dyDescent="0.35">
      <c r="A18286" s="82" t="e">
        <f t="shared" si="285"/>
        <v>#N/A</v>
      </c>
      <c r="D18286" s="82" t="e">
        <f>VLOOKUP(Processed_Data!C18286,'Literature Lookup Tables'!$P$2:$Q$156,2,0)</f>
        <v>#N/A</v>
      </c>
    </row>
    <row r="18287" spans="1:4" x14ac:dyDescent="0.35">
      <c r="A18287" s="82" t="e">
        <f t="shared" si="285"/>
        <v>#N/A</v>
      </c>
      <c r="D18287" s="82" t="e">
        <f>VLOOKUP(Processed_Data!C18287,'Literature Lookup Tables'!$P$2:$Q$156,2,0)</f>
        <v>#N/A</v>
      </c>
    </row>
    <row r="18288" spans="1:4" x14ac:dyDescent="0.35">
      <c r="A18288" s="82" t="e">
        <f t="shared" si="285"/>
        <v>#N/A</v>
      </c>
      <c r="D18288" s="82" t="e">
        <f>VLOOKUP(Processed_Data!C18288,'Literature Lookup Tables'!$P$2:$Q$156,2,0)</f>
        <v>#N/A</v>
      </c>
    </row>
    <row r="18289" spans="1:4" x14ac:dyDescent="0.35">
      <c r="A18289" s="82" t="e">
        <f t="shared" si="285"/>
        <v>#N/A</v>
      </c>
      <c r="D18289" s="82" t="e">
        <f>VLOOKUP(Processed_Data!C18289,'Literature Lookup Tables'!$P$2:$Q$156,2,0)</f>
        <v>#N/A</v>
      </c>
    </row>
    <row r="18290" spans="1:4" x14ac:dyDescent="0.35">
      <c r="A18290" s="82" t="e">
        <f t="shared" si="285"/>
        <v>#N/A</v>
      </c>
      <c r="D18290" s="82" t="e">
        <f>VLOOKUP(Processed_Data!C18290,'Literature Lookup Tables'!$P$2:$Q$156,2,0)</f>
        <v>#N/A</v>
      </c>
    </row>
    <row r="18291" spans="1:4" x14ac:dyDescent="0.35">
      <c r="A18291" s="82" t="e">
        <f t="shared" si="285"/>
        <v>#N/A</v>
      </c>
      <c r="D18291" s="82" t="e">
        <f>VLOOKUP(Processed_Data!C18291,'Literature Lookup Tables'!$P$2:$Q$156,2,0)</f>
        <v>#N/A</v>
      </c>
    </row>
    <row r="18292" spans="1:4" x14ac:dyDescent="0.35">
      <c r="A18292" s="82" t="e">
        <f t="shared" si="285"/>
        <v>#N/A</v>
      </c>
      <c r="D18292" s="82" t="e">
        <f>VLOOKUP(Processed_Data!C18292,'Literature Lookup Tables'!$P$2:$Q$156,2,0)</f>
        <v>#N/A</v>
      </c>
    </row>
    <row r="18293" spans="1:4" x14ac:dyDescent="0.35">
      <c r="A18293" s="82" t="e">
        <f t="shared" si="285"/>
        <v>#N/A</v>
      </c>
      <c r="D18293" s="82" t="e">
        <f>VLOOKUP(Processed_Data!C18293,'Literature Lookup Tables'!$P$2:$Q$156,2,0)</f>
        <v>#N/A</v>
      </c>
    </row>
    <row r="18294" spans="1:4" x14ac:dyDescent="0.35">
      <c r="A18294" s="82" t="e">
        <f t="shared" si="285"/>
        <v>#N/A</v>
      </c>
      <c r="D18294" s="82" t="e">
        <f>VLOOKUP(Processed_Data!C18294,'Literature Lookup Tables'!$P$2:$Q$156,2,0)</f>
        <v>#N/A</v>
      </c>
    </row>
    <row r="18295" spans="1:4" x14ac:dyDescent="0.35">
      <c r="A18295" s="82" t="e">
        <f t="shared" si="285"/>
        <v>#N/A</v>
      </c>
      <c r="D18295" s="82" t="e">
        <f>VLOOKUP(Processed_Data!C18295,'Literature Lookup Tables'!$P$2:$Q$156,2,0)</f>
        <v>#N/A</v>
      </c>
    </row>
    <row r="18296" spans="1:4" x14ac:dyDescent="0.35">
      <c r="A18296" s="82" t="e">
        <f t="shared" si="285"/>
        <v>#N/A</v>
      </c>
      <c r="D18296" s="82" t="e">
        <f>VLOOKUP(Processed_Data!C18296,'Literature Lookup Tables'!$P$2:$Q$156,2,0)</f>
        <v>#N/A</v>
      </c>
    </row>
    <row r="18297" spans="1:4" x14ac:dyDescent="0.35">
      <c r="A18297" s="82" t="e">
        <f t="shared" si="285"/>
        <v>#N/A</v>
      </c>
      <c r="D18297" s="82" t="e">
        <f>VLOOKUP(Processed_Data!C18297,'Literature Lookup Tables'!$P$2:$Q$156,2,0)</f>
        <v>#N/A</v>
      </c>
    </row>
    <row r="18298" spans="1:4" x14ac:dyDescent="0.35">
      <c r="A18298" s="82" t="e">
        <f t="shared" si="285"/>
        <v>#N/A</v>
      </c>
      <c r="D18298" s="82" t="e">
        <f>VLOOKUP(Processed_Data!C18298,'Literature Lookup Tables'!$P$2:$Q$156,2,0)</f>
        <v>#N/A</v>
      </c>
    </row>
    <row r="18299" spans="1:4" x14ac:dyDescent="0.35">
      <c r="A18299" s="82" t="e">
        <f t="shared" si="285"/>
        <v>#N/A</v>
      </c>
      <c r="D18299" s="82" t="e">
        <f>VLOOKUP(Processed_Data!C18299,'Literature Lookup Tables'!$P$2:$Q$156,2,0)</f>
        <v>#N/A</v>
      </c>
    </row>
    <row r="18300" spans="1:4" x14ac:dyDescent="0.35">
      <c r="A18300" s="82" t="e">
        <f t="shared" si="285"/>
        <v>#N/A</v>
      </c>
      <c r="D18300" s="82" t="e">
        <f>VLOOKUP(Processed_Data!C18300,'Literature Lookup Tables'!$P$2:$Q$156,2,0)</f>
        <v>#N/A</v>
      </c>
    </row>
    <row r="18301" spans="1:4" x14ac:dyDescent="0.35">
      <c r="A18301" s="82" t="e">
        <f t="shared" si="285"/>
        <v>#N/A</v>
      </c>
      <c r="D18301" s="82" t="e">
        <f>VLOOKUP(Processed_Data!C18301,'Literature Lookup Tables'!$P$2:$Q$156,2,0)</f>
        <v>#N/A</v>
      </c>
    </row>
    <row r="18302" spans="1:4" x14ac:dyDescent="0.35">
      <c r="A18302" s="82" t="e">
        <f t="shared" si="285"/>
        <v>#N/A</v>
      </c>
      <c r="D18302" s="82" t="e">
        <f>VLOOKUP(Processed_Data!C18302,'Literature Lookup Tables'!$P$2:$Q$156,2,0)</f>
        <v>#N/A</v>
      </c>
    </row>
    <row r="18303" spans="1:4" x14ac:dyDescent="0.35">
      <c r="A18303" s="82" t="e">
        <f t="shared" si="285"/>
        <v>#N/A</v>
      </c>
      <c r="D18303" s="82" t="e">
        <f>VLOOKUP(Processed_Data!C18303,'Literature Lookup Tables'!$P$2:$Q$156,2,0)</f>
        <v>#N/A</v>
      </c>
    </row>
    <row r="18304" spans="1:4" x14ac:dyDescent="0.35">
      <c r="A18304" s="82" t="e">
        <f t="shared" si="285"/>
        <v>#N/A</v>
      </c>
      <c r="D18304" s="82" t="e">
        <f>VLOOKUP(Processed_Data!C18304,'Literature Lookup Tables'!$P$2:$Q$156,2,0)</f>
        <v>#N/A</v>
      </c>
    </row>
    <row r="18305" spans="1:4" x14ac:dyDescent="0.35">
      <c r="A18305" s="82" t="e">
        <f t="shared" si="285"/>
        <v>#N/A</v>
      </c>
      <c r="D18305" s="82" t="e">
        <f>VLOOKUP(Processed_Data!C18305,'Literature Lookup Tables'!$P$2:$Q$156,2,0)</f>
        <v>#N/A</v>
      </c>
    </row>
    <row r="18306" spans="1:4" x14ac:dyDescent="0.35">
      <c r="A18306" s="82" t="e">
        <f t="shared" si="285"/>
        <v>#N/A</v>
      </c>
      <c r="D18306" s="82" t="e">
        <f>VLOOKUP(Processed_Data!C18306,'Literature Lookup Tables'!$P$2:$Q$156,2,0)</f>
        <v>#N/A</v>
      </c>
    </row>
    <row r="18307" spans="1:4" x14ac:dyDescent="0.35">
      <c r="A18307" s="82" t="e">
        <f t="shared" si="285"/>
        <v>#N/A</v>
      </c>
      <c r="D18307" s="82" t="e">
        <f>VLOOKUP(Processed_Data!C18307,'Literature Lookup Tables'!$P$2:$Q$156,2,0)</f>
        <v>#N/A</v>
      </c>
    </row>
    <row r="18308" spans="1:4" x14ac:dyDescent="0.35">
      <c r="A18308" s="82" t="e">
        <f t="shared" si="285"/>
        <v>#N/A</v>
      </c>
      <c r="D18308" s="82" t="e">
        <f>VLOOKUP(Processed_Data!C18308,'Literature Lookup Tables'!$P$2:$Q$156,2,0)</f>
        <v>#N/A</v>
      </c>
    </row>
    <row r="18309" spans="1:4" x14ac:dyDescent="0.35">
      <c r="A18309" s="82" t="e">
        <f t="shared" si="285"/>
        <v>#N/A</v>
      </c>
      <c r="D18309" s="82" t="e">
        <f>VLOOKUP(Processed_Data!C18309,'Literature Lookup Tables'!$P$2:$Q$156,2,0)</f>
        <v>#N/A</v>
      </c>
    </row>
    <row r="18310" spans="1:4" x14ac:dyDescent="0.35">
      <c r="A18310" s="82" t="e">
        <f t="shared" si="285"/>
        <v>#N/A</v>
      </c>
      <c r="D18310" s="82" t="e">
        <f>VLOOKUP(Processed_Data!C18310,'Literature Lookup Tables'!$P$2:$Q$156,2,0)</f>
        <v>#N/A</v>
      </c>
    </row>
    <row r="18311" spans="1:4" x14ac:dyDescent="0.35">
      <c r="A18311" s="82" t="e">
        <f t="shared" ref="A18311:A18374" si="286">F18311&amp;"-"&amp;E18311&amp;"-"&amp;D18311</f>
        <v>#N/A</v>
      </c>
      <c r="D18311" s="82" t="e">
        <f>VLOOKUP(Processed_Data!C18311,'Literature Lookup Tables'!$P$2:$Q$156,2,0)</f>
        <v>#N/A</v>
      </c>
    </row>
    <row r="18312" spans="1:4" x14ac:dyDescent="0.35">
      <c r="A18312" s="82" t="e">
        <f t="shared" si="286"/>
        <v>#N/A</v>
      </c>
      <c r="D18312" s="82" t="e">
        <f>VLOOKUP(Processed_Data!C18312,'Literature Lookup Tables'!$P$2:$Q$156,2,0)</f>
        <v>#N/A</v>
      </c>
    </row>
    <row r="18313" spans="1:4" x14ac:dyDescent="0.35">
      <c r="A18313" s="82" t="e">
        <f t="shared" si="286"/>
        <v>#N/A</v>
      </c>
      <c r="D18313" s="82" t="e">
        <f>VLOOKUP(Processed_Data!C18313,'Literature Lookup Tables'!$P$2:$Q$156,2,0)</f>
        <v>#N/A</v>
      </c>
    </row>
    <row r="18314" spans="1:4" x14ac:dyDescent="0.35">
      <c r="A18314" s="82" t="e">
        <f t="shared" si="286"/>
        <v>#N/A</v>
      </c>
      <c r="D18314" s="82" t="e">
        <f>VLOOKUP(Processed_Data!C18314,'Literature Lookup Tables'!$P$2:$Q$156,2,0)</f>
        <v>#N/A</v>
      </c>
    </row>
    <row r="18315" spans="1:4" x14ac:dyDescent="0.35">
      <c r="A18315" s="82" t="e">
        <f t="shared" si="286"/>
        <v>#N/A</v>
      </c>
      <c r="D18315" s="82" t="e">
        <f>VLOOKUP(Processed_Data!C18315,'Literature Lookup Tables'!$P$2:$Q$156,2,0)</f>
        <v>#N/A</v>
      </c>
    </row>
    <row r="18316" spans="1:4" x14ac:dyDescent="0.35">
      <c r="A18316" s="82" t="e">
        <f t="shared" si="286"/>
        <v>#N/A</v>
      </c>
      <c r="D18316" s="82" t="e">
        <f>VLOOKUP(Processed_Data!C18316,'Literature Lookup Tables'!$P$2:$Q$156,2,0)</f>
        <v>#N/A</v>
      </c>
    </row>
    <row r="18317" spans="1:4" x14ac:dyDescent="0.35">
      <c r="A18317" s="82" t="e">
        <f t="shared" si="286"/>
        <v>#N/A</v>
      </c>
      <c r="D18317" s="82" t="e">
        <f>VLOOKUP(Processed_Data!C18317,'Literature Lookup Tables'!$P$2:$Q$156,2,0)</f>
        <v>#N/A</v>
      </c>
    </row>
    <row r="18318" spans="1:4" x14ac:dyDescent="0.35">
      <c r="A18318" s="82" t="e">
        <f t="shared" si="286"/>
        <v>#N/A</v>
      </c>
      <c r="D18318" s="82" t="e">
        <f>VLOOKUP(Processed_Data!C18318,'Literature Lookup Tables'!$P$2:$Q$156,2,0)</f>
        <v>#N/A</v>
      </c>
    </row>
    <row r="18319" spans="1:4" x14ac:dyDescent="0.35">
      <c r="A18319" s="82" t="e">
        <f t="shared" si="286"/>
        <v>#N/A</v>
      </c>
      <c r="D18319" s="82" t="e">
        <f>VLOOKUP(Processed_Data!C18319,'Literature Lookup Tables'!$P$2:$Q$156,2,0)</f>
        <v>#N/A</v>
      </c>
    </row>
    <row r="18320" spans="1:4" x14ac:dyDescent="0.35">
      <c r="A18320" s="82" t="e">
        <f t="shared" si="286"/>
        <v>#N/A</v>
      </c>
      <c r="D18320" s="82" t="e">
        <f>VLOOKUP(Processed_Data!C18320,'Literature Lookup Tables'!$P$2:$Q$156,2,0)</f>
        <v>#N/A</v>
      </c>
    </row>
    <row r="18321" spans="1:4" x14ac:dyDescent="0.35">
      <c r="A18321" s="82" t="e">
        <f t="shared" si="286"/>
        <v>#N/A</v>
      </c>
      <c r="D18321" s="82" t="e">
        <f>VLOOKUP(Processed_Data!C18321,'Literature Lookup Tables'!$P$2:$Q$156,2,0)</f>
        <v>#N/A</v>
      </c>
    </row>
    <row r="18322" spans="1:4" x14ac:dyDescent="0.35">
      <c r="A18322" s="82" t="e">
        <f t="shared" si="286"/>
        <v>#N/A</v>
      </c>
      <c r="D18322" s="82" t="e">
        <f>VLOOKUP(Processed_Data!C18322,'Literature Lookup Tables'!$P$2:$Q$156,2,0)</f>
        <v>#N/A</v>
      </c>
    </row>
    <row r="18323" spans="1:4" x14ac:dyDescent="0.35">
      <c r="A18323" s="82" t="e">
        <f t="shared" si="286"/>
        <v>#N/A</v>
      </c>
      <c r="D18323" s="82" t="e">
        <f>VLOOKUP(Processed_Data!C18323,'Literature Lookup Tables'!$P$2:$Q$156,2,0)</f>
        <v>#N/A</v>
      </c>
    </row>
    <row r="18324" spans="1:4" x14ac:dyDescent="0.35">
      <c r="A18324" s="82" t="e">
        <f t="shared" si="286"/>
        <v>#N/A</v>
      </c>
      <c r="D18324" s="82" t="e">
        <f>VLOOKUP(Processed_Data!C18324,'Literature Lookup Tables'!$P$2:$Q$156,2,0)</f>
        <v>#N/A</v>
      </c>
    </row>
    <row r="18325" spans="1:4" x14ac:dyDescent="0.35">
      <c r="A18325" s="82" t="e">
        <f t="shared" si="286"/>
        <v>#N/A</v>
      </c>
      <c r="D18325" s="82" t="e">
        <f>VLOOKUP(Processed_Data!C18325,'Literature Lookup Tables'!$P$2:$Q$156,2,0)</f>
        <v>#N/A</v>
      </c>
    </row>
    <row r="18326" spans="1:4" x14ac:dyDescent="0.35">
      <c r="A18326" s="82" t="e">
        <f t="shared" si="286"/>
        <v>#N/A</v>
      </c>
      <c r="D18326" s="82" t="e">
        <f>VLOOKUP(Processed_Data!C18326,'Literature Lookup Tables'!$P$2:$Q$156,2,0)</f>
        <v>#N/A</v>
      </c>
    </row>
    <row r="18327" spans="1:4" x14ac:dyDescent="0.35">
      <c r="A18327" s="82" t="e">
        <f t="shared" si="286"/>
        <v>#N/A</v>
      </c>
      <c r="D18327" s="82" t="e">
        <f>VLOOKUP(Processed_Data!C18327,'Literature Lookup Tables'!$P$2:$Q$156,2,0)</f>
        <v>#N/A</v>
      </c>
    </row>
    <row r="18328" spans="1:4" x14ac:dyDescent="0.35">
      <c r="A18328" s="82" t="e">
        <f t="shared" si="286"/>
        <v>#N/A</v>
      </c>
      <c r="D18328" s="82" t="e">
        <f>VLOOKUP(Processed_Data!C18328,'Literature Lookup Tables'!$P$2:$Q$156,2,0)</f>
        <v>#N/A</v>
      </c>
    </row>
    <row r="18329" spans="1:4" x14ac:dyDescent="0.35">
      <c r="A18329" s="82" t="e">
        <f t="shared" si="286"/>
        <v>#N/A</v>
      </c>
      <c r="D18329" s="82" t="e">
        <f>VLOOKUP(Processed_Data!C18329,'Literature Lookup Tables'!$P$2:$Q$156,2,0)</f>
        <v>#N/A</v>
      </c>
    </row>
    <row r="18330" spans="1:4" x14ac:dyDescent="0.35">
      <c r="A18330" s="82" t="e">
        <f t="shared" si="286"/>
        <v>#N/A</v>
      </c>
      <c r="D18330" s="82" t="e">
        <f>VLOOKUP(Processed_Data!C18330,'Literature Lookup Tables'!$P$2:$Q$156,2,0)</f>
        <v>#N/A</v>
      </c>
    </row>
    <row r="18331" spans="1:4" x14ac:dyDescent="0.35">
      <c r="A18331" s="82" t="e">
        <f t="shared" si="286"/>
        <v>#N/A</v>
      </c>
      <c r="D18331" s="82" t="e">
        <f>VLOOKUP(Processed_Data!C18331,'Literature Lookup Tables'!$P$2:$Q$156,2,0)</f>
        <v>#N/A</v>
      </c>
    </row>
    <row r="18332" spans="1:4" x14ac:dyDescent="0.35">
      <c r="A18332" s="82" t="e">
        <f t="shared" si="286"/>
        <v>#N/A</v>
      </c>
      <c r="D18332" s="82" t="e">
        <f>VLOOKUP(Processed_Data!C18332,'Literature Lookup Tables'!$P$2:$Q$156,2,0)</f>
        <v>#N/A</v>
      </c>
    </row>
    <row r="18333" spans="1:4" x14ac:dyDescent="0.35">
      <c r="A18333" s="82" t="e">
        <f t="shared" si="286"/>
        <v>#N/A</v>
      </c>
      <c r="D18333" s="82" t="e">
        <f>VLOOKUP(Processed_Data!C18333,'Literature Lookup Tables'!$P$2:$Q$156,2,0)</f>
        <v>#N/A</v>
      </c>
    </row>
    <row r="18334" spans="1:4" x14ac:dyDescent="0.35">
      <c r="A18334" s="82" t="e">
        <f t="shared" si="286"/>
        <v>#N/A</v>
      </c>
      <c r="D18334" s="82" t="e">
        <f>VLOOKUP(Processed_Data!C18334,'Literature Lookup Tables'!$P$2:$Q$156,2,0)</f>
        <v>#N/A</v>
      </c>
    </row>
    <row r="18335" spans="1:4" x14ac:dyDescent="0.35">
      <c r="A18335" s="82" t="e">
        <f t="shared" si="286"/>
        <v>#N/A</v>
      </c>
      <c r="D18335" s="82" t="e">
        <f>VLOOKUP(Processed_Data!C18335,'Literature Lookup Tables'!$P$2:$Q$156,2,0)</f>
        <v>#N/A</v>
      </c>
    </row>
    <row r="18336" spans="1:4" x14ac:dyDescent="0.35">
      <c r="A18336" s="82" t="e">
        <f t="shared" si="286"/>
        <v>#N/A</v>
      </c>
      <c r="D18336" s="82" t="e">
        <f>VLOOKUP(Processed_Data!C18336,'Literature Lookup Tables'!$P$2:$Q$156,2,0)</f>
        <v>#N/A</v>
      </c>
    </row>
    <row r="18337" spans="1:4" x14ac:dyDescent="0.35">
      <c r="A18337" s="82" t="e">
        <f t="shared" si="286"/>
        <v>#N/A</v>
      </c>
      <c r="D18337" s="82" t="e">
        <f>VLOOKUP(Processed_Data!C18337,'Literature Lookup Tables'!$P$2:$Q$156,2,0)</f>
        <v>#N/A</v>
      </c>
    </row>
    <row r="18338" spans="1:4" x14ac:dyDescent="0.35">
      <c r="A18338" s="82" t="e">
        <f t="shared" si="286"/>
        <v>#N/A</v>
      </c>
      <c r="D18338" s="82" t="e">
        <f>VLOOKUP(Processed_Data!C18338,'Literature Lookup Tables'!$P$2:$Q$156,2,0)</f>
        <v>#N/A</v>
      </c>
    </row>
    <row r="18339" spans="1:4" x14ac:dyDescent="0.35">
      <c r="A18339" s="82" t="e">
        <f t="shared" si="286"/>
        <v>#N/A</v>
      </c>
      <c r="D18339" s="82" t="e">
        <f>VLOOKUP(Processed_Data!C18339,'Literature Lookup Tables'!$P$2:$Q$156,2,0)</f>
        <v>#N/A</v>
      </c>
    </row>
    <row r="18340" spans="1:4" x14ac:dyDescent="0.35">
      <c r="A18340" s="82" t="e">
        <f t="shared" si="286"/>
        <v>#N/A</v>
      </c>
      <c r="D18340" s="82" t="e">
        <f>VLOOKUP(Processed_Data!C18340,'Literature Lookup Tables'!$P$2:$Q$156,2,0)</f>
        <v>#N/A</v>
      </c>
    </row>
    <row r="18341" spans="1:4" x14ac:dyDescent="0.35">
      <c r="A18341" s="82" t="e">
        <f t="shared" si="286"/>
        <v>#N/A</v>
      </c>
      <c r="D18341" s="82" t="e">
        <f>VLOOKUP(Processed_Data!C18341,'Literature Lookup Tables'!$P$2:$Q$156,2,0)</f>
        <v>#N/A</v>
      </c>
    </row>
    <row r="18342" spans="1:4" x14ac:dyDescent="0.35">
      <c r="A18342" s="82" t="e">
        <f t="shared" si="286"/>
        <v>#N/A</v>
      </c>
      <c r="D18342" s="82" t="e">
        <f>VLOOKUP(Processed_Data!C18342,'Literature Lookup Tables'!$P$2:$Q$156,2,0)</f>
        <v>#N/A</v>
      </c>
    </row>
    <row r="18343" spans="1:4" x14ac:dyDescent="0.35">
      <c r="A18343" s="82" t="e">
        <f t="shared" si="286"/>
        <v>#N/A</v>
      </c>
      <c r="D18343" s="82" t="e">
        <f>VLOOKUP(Processed_Data!C18343,'Literature Lookup Tables'!$P$2:$Q$156,2,0)</f>
        <v>#N/A</v>
      </c>
    </row>
    <row r="18344" spans="1:4" x14ac:dyDescent="0.35">
      <c r="A18344" s="82" t="e">
        <f t="shared" si="286"/>
        <v>#N/A</v>
      </c>
      <c r="D18344" s="82" t="e">
        <f>VLOOKUP(Processed_Data!C18344,'Literature Lookup Tables'!$P$2:$Q$156,2,0)</f>
        <v>#N/A</v>
      </c>
    </row>
    <row r="18345" spans="1:4" x14ac:dyDescent="0.35">
      <c r="A18345" s="82" t="e">
        <f t="shared" si="286"/>
        <v>#N/A</v>
      </c>
      <c r="D18345" s="82" t="e">
        <f>VLOOKUP(Processed_Data!C18345,'Literature Lookup Tables'!$P$2:$Q$156,2,0)</f>
        <v>#N/A</v>
      </c>
    </row>
    <row r="18346" spans="1:4" x14ac:dyDescent="0.35">
      <c r="A18346" s="82" t="e">
        <f t="shared" si="286"/>
        <v>#N/A</v>
      </c>
      <c r="D18346" s="82" t="e">
        <f>VLOOKUP(Processed_Data!C18346,'Literature Lookup Tables'!$P$2:$Q$156,2,0)</f>
        <v>#N/A</v>
      </c>
    </row>
    <row r="18347" spans="1:4" x14ac:dyDescent="0.35">
      <c r="A18347" s="82" t="e">
        <f t="shared" si="286"/>
        <v>#N/A</v>
      </c>
      <c r="D18347" s="82" t="e">
        <f>VLOOKUP(Processed_Data!C18347,'Literature Lookup Tables'!$P$2:$Q$156,2,0)</f>
        <v>#N/A</v>
      </c>
    </row>
    <row r="18348" spans="1:4" x14ac:dyDescent="0.35">
      <c r="A18348" s="82" t="e">
        <f t="shared" si="286"/>
        <v>#N/A</v>
      </c>
      <c r="D18348" s="82" t="e">
        <f>VLOOKUP(Processed_Data!C18348,'Literature Lookup Tables'!$P$2:$Q$156,2,0)</f>
        <v>#N/A</v>
      </c>
    </row>
    <row r="18349" spans="1:4" x14ac:dyDescent="0.35">
      <c r="A18349" s="82" t="e">
        <f t="shared" si="286"/>
        <v>#N/A</v>
      </c>
      <c r="D18349" s="82" t="e">
        <f>VLOOKUP(Processed_Data!C18349,'Literature Lookup Tables'!$P$2:$Q$156,2,0)</f>
        <v>#N/A</v>
      </c>
    </row>
    <row r="18350" spans="1:4" x14ac:dyDescent="0.35">
      <c r="A18350" s="82" t="e">
        <f t="shared" si="286"/>
        <v>#N/A</v>
      </c>
      <c r="D18350" s="82" t="e">
        <f>VLOOKUP(Processed_Data!C18350,'Literature Lookup Tables'!$P$2:$Q$156,2,0)</f>
        <v>#N/A</v>
      </c>
    </row>
    <row r="18351" spans="1:4" x14ac:dyDescent="0.35">
      <c r="A18351" s="82" t="e">
        <f t="shared" si="286"/>
        <v>#N/A</v>
      </c>
      <c r="D18351" s="82" t="e">
        <f>VLOOKUP(Processed_Data!C18351,'Literature Lookup Tables'!$P$2:$Q$156,2,0)</f>
        <v>#N/A</v>
      </c>
    </row>
    <row r="18352" spans="1:4" x14ac:dyDescent="0.35">
      <c r="A18352" s="82" t="e">
        <f t="shared" si="286"/>
        <v>#N/A</v>
      </c>
      <c r="D18352" s="82" t="e">
        <f>VLOOKUP(Processed_Data!C18352,'Literature Lookup Tables'!$P$2:$Q$156,2,0)</f>
        <v>#N/A</v>
      </c>
    </row>
    <row r="18353" spans="1:4" x14ac:dyDescent="0.35">
      <c r="A18353" s="82" t="e">
        <f t="shared" si="286"/>
        <v>#N/A</v>
      </c>
      <c r="D18353" s="82" t="e">
        <f>VLOOKUP(Processed_Data!C18353,'Literature Lookup Tables'!$P$2:$Q$156,2,0)</f>
        <v>#N/A</v>
      </c>
    </row>
    <row r="18354" spans="1:4" x14ac:dyDescent="0.35">
      <c r="A18354" s="82" t="e">
        <f t="shared" si="286"/>
        <v>#N/A</v>
      </c>
      <c r="D18354" s="82" t="e">
        <f>VLOOKUP(Processed_Data!C18354,'Literature Lookup Tables'!$P$2:$Q$156,2,0)</f>
        <v>#N/A</v>
      </c>
    </row>
    <row r="18355" spans="1:4" x14ac:dyDescent="0.35">
      <c r="A18355" s="82" t="e">
        <f t="shared" si="286"/>
        <v>#N/A</v>
      </c>
      <c r="D18355" s="82" t="e">
        <f>VLOOKUP(Processed_Data!C18355,'Literature Lookup Tables'!$P$2:$Q$156,2,0)</f>
        <v>#N/A</v>
      </c>
    </row>
    <row r="18356" spans="1:4" x14ac:dyDescent="0.35">
      <c r="A18356" s="82" t="e">
        <f t="shared" si="286"/>
        <v>#N/A</v>
      </c>
      <c r="D18356" s="82" t="e">
        <f>VLOOKUP(Processed_Data!C18356,'Literature Lookup Tables'!$P$2:$Q$156,2,0)</f>
        <v>#N/A</v>
      </c>
    </row>
    <row r="18357" spans="1:4" x14ac:dyDescent="0.35">
      <c r="A18357" s="82" t="e">
        <f t="shared" si="286"/>
        <v>#N/A</v>
      </c>
      <c r="D18357" s="82" t="e">
        <f>VLOOKUP(Processed_Data!C18357,'Literature Lookup Tables'!$P$2:$Q$156,2,0)</f>
        <v>#N/A</v>
      </c>
    </row>
    <row r="18358" spans="1:4" x14ac:dyDescent="0.35">
      <c r="A18358" s="82" t="e">
        <f t="shared" si="286"/>
        <v>#N/A</v>
      </c>
      <c r="D18358" s="82" t="e">
        <f>VLOOKUP(Processed_Data!C18358,'Literature Lookup Tables'!$P$2:$Q$156,2,0)</f>
        <v>#N/A</v>
      </c>
    </row>
    <row r="18359" spans="1:4" x14ac:dyDescent="0.35">
      <c r="A18359" s="82" t="e">
        <f t="shared" si="286"/>
        <v>#N/A</v>
      </c>
      <c r="D18359" s="82" t="e">
        <f>VLOOKUP(Processed_Data!C18359,'Literature Lookup Tables'!$P$2:$Q$156,2,0)</f>
        <v>#N/A</v>
      </c>
    </row>
    <row r="18360" spans="1:4" x14ac:dyDescent="0.35">
      <c r="A18360" s="82" t="e">
        <f t="shared" si="286"/>
        <v>#N/A</v>
      </c>
      <c r="D18360" s="82" t="e">
        <f>VLOOKUP(Processed_Data!C18360,'Literature Lookup Tables'!$P$2:$Q$156,2,0)</f>
        <v>#N/A</v>
      </c>
    </row>
    <row r="18361" spans="1:4" x14ac:dyDescent="0.35">
      <c r="A18361" s="82" t="e">
        <f t="shared" si="286"/>
        <v>#N/A</v>
      </c>
      <c r="D18361" s="82" t="e">
        <f>VLOOKUP(Processed_Data!C18361,'Literature Lookup Tables'!$P$2:$Q$156,2,0)</f>
        <v>#N/A</v>
      </c>
    </row>
    <row r="18362" spans="1:4" x14ac:dyDescent="0.35">
      <c r="A18362" s="82" t="e">
        <f t="shared" si="286"/>
        <v>#N/A</v>
      </c>
      <c r="D18362" s="82" t="e">
        <f>VLOOKUP(Processed_Data!C18362,'Literature Lookup Tables'!$P$2:$Q$156,2,0)</f>
        <v>#N/A</v>
      </c>
    </row>
    <row r="18363" spans="1:4" x14ac:dyDescent="0.35">
      <c r="A18363" s="82" t="e">
        <f t="shared" si="286"/>
        <v>#N/A</v>
      </c>
      <c r="D18363" s="82" t="e">
        <f>VLOOKUP(Processed_Data!C18363,'Literature Lookup Tables'!$P$2:$Q$156,2,0)</f>
        <v>#N/A</v>
      </c>
    </row>
    <row r="18364" spans="1:4" x14ac:dyDescent="0.35">
      <c r="A18364" s="82" t="e">
        <f t="shared" si="286"/>
        <v>#N/A</v>
      </c>
      <c r="D18364" s="82" t="e">
        <f>VLOOKUP(Processed_Data!C18364,'Literature Lookup Tables'!$P$2:$Q$156,2,0)</f>
        <v>#N/A</v>
      </c>
    </row>
    <row r="18365" spans="1:4" x14ac:dyDescent="0.35">
      <c r="A18365" s="82" t="e">
        <f t="shared" si="286"/>
        <v>#N/A</v>
      </c>
      <c r="D18365" s="82" t="e">
        <f>VLOOKUP(Processed_Data!C18365,'Literature Lookup Tables'!$P$2:$Q$156,2,0)</f>
        <v>#N/A</v>
      </c>
    </row>
    <row r="18366" spans="1:4" x14ac:dyDescent="0.35">
      <c r="A18366" s="82" t="e">
        <f t="shared" si="286"/>
        <v>#N/A</v>
      </c>
      <c r="D18366" s="82" t="e">
        <f>VLOOKUP(Processed_Data!C18366,'Literature Lookup Tables'!$P$2:$Q$156,2,0)</f>
        <v>#N/A</v>
      </c>
    </row>
    <row r="18367" spans="1:4" x14ac:dyDescent="0.35">
      <c r="A18367" s="82" t="e">
        <f t="shared" si="286"/>
        <v>#N/A</v>
      </c>
      <c r="D18367" s="82" t="e">
        <f>VLOOKUP(Processed_Data!C18367,'Literature Lookup Tables'!$P$2:$Q$156,2,0)</f>
        <v>#N/A</v>
      </c>
    </row>
    <row r="18368" spans="1:4" x14ac:dyDescent="0.35">
      <c r="A18368" s="82" t="e">
        <f t="shared" si="286"/>
        <v>#N/A</v>
      </c>
      <c r="D18368" s="82" t="e">
        <f>VLOOKUP(Processed_Data!C18368,'Literature Lookup Tables'!$P$2:$Q$156,2,0)</f>
        <v>#N/A</v>
      </c>
    </row>
    <row r="18369" spans="1:4" x14ac:dyDescent="0.35">
      <c r="A18369" s="82" t="e">
        <f t="shared" si="286"/>
        <v>#N/A</v>
      </c>
      <c r="D18369" s="82" t="e">
        <f>VLOOKUP(Processed_Data!C18369,'Literature Lookup Tables'!$P$2:$Q$156,2,0)</f>
        <v>#N/A</v>
      </c>
    </row>
    <row r="18370" spans="1:4" x14ac:dyDescent="0.35">
      <c r="A18370" s="82" t="e">
        <f t="shared" si="286"/>
        <v>#N/A</v>
      </c>
      <c r="D18370" s="82" t="e">
        <f>VLOOKUP(Processed_Data!C18370,'Literature Lookup Tables'!$P$2:$Q$156,2,0)</f>
        <v>#N/A</v>
      </c>
    </row>
    <row r="18371" spans="1:4" x14ac:dyDescent="0.35">
      <c r="A18371" s="82" t="e">
        <f t="shared" si="286"/>
        <v>#N/A</v>
      </c>
      <c r="D18371" s="82" t="e">
        <f>VLOOKUP(Processed_Data!C18371,'Literature Lookup Tables'!$P$2:$Q$156,2,0)</f>
        <v>#N/A</v>
      </c>
    </row>
    <row r="18372" spans="1:4" x14ac:dyDescent="0.35">
      <c r="A18372" s="82" t="e">
        <f t="shared" si="286"/>
        <v>#N/A</v>
      </c>
      <c r="D18372" s="82" t="e">
        <f>VLOOKUP(Processed_Data!C18372,'Literature Lookup Tables'!$P$2:$Q$156,2,0)</f>
        <v>#N/A</v>
      </c>
    </row>
    <row r="18373" spans="1:4" x14ac:dyDescent="0.35">
      <c r="A18373" s="82" t="e">
        <f t="shared" si="286"/>
        <v>#N/A</v>
      </c>
      <c r="D18373" s="82" t="e">
        <f>VLOOKUP(Processed_Data!C18373,'Literature Lookup Tables'!$P$2:$Q$156,2,0)</f>
        <v>#N/A</v>
      </c>
    </row>
    <row r="18374" spans="1:4" x14ac:dyDescent="0.35">
      <c r="A18374" s="82" t="e">
        <f t="shared" si="286"/>
        <v>#N/A</v>
      </c>
      <c r="D18374" s="82" t="e">
        <f>VLOOKUP(Processed_Data!C18374,'Literature Lookup Tables'!$P$2:$Q$156,2,0)</f>
        <v>#N/A</v>
      </c>
    </row>
    <row r="18375" spans="1:4" x14ac:dyDescent="0.35">
      <c r="A18375" s="82" t="e">
        <f t="shared" ref="A18375:A18438" si="287">F18375&amp;"-"&amp;E18375&amp;"-"&amp;D18375</f>
        <v>#N/A</v>
      </c>
      <c r="D18375" s="82" t="e">
        <f>VLOOKUP(Processed_Data!C18375,'Literature Lookup Tables'!$P$2:$Q$156,2,0)</f>
        <v>#N/A</v>
      </c>
    </row>
    <row r="18376" spans="1:4" x14ac:dyDescent="0.35">
      <c r="A18376" s="82" t="e">
        <f t="shared" si="287"/>
        <v>#N/A</v>
      </c>
      <c r="D18376" s="82" t="e">
        <f>VLOOKUP(Processed_Data!C18376,'Literature Lookup Tables'!$P$2:$Q$156,2,0)</f>
        <v>#N/A</v>
      </c>
    </row>
    <row r="18377" spans="1:4" x14ac:dyDescent="0.35">
      <c r="A18377" s="82" t="e">
        <f t="shared" si="287"/>
        <v>#N/A</v>
      </c>
      <c r="D18377" s="82" t="e">
        <f>VLOOKUP(Processed_Data!C18377,'Literature Lookup Tables'!$P$2:$Q$156,2,0)</f>
        <v>#N/A</v>
      </c>
    </row>
    <row r="18378" spans="1:4" x14ac:dyDescent="0.35">
      <c r="A18378" s="82" t="e">
        <f t="shared" si="287"/>
        <v>#N/A</v>
      </c>
      <c r="D18378" s="82" t="e">
        <f>VLOOKUP(Processed_Data!C18378,'Literature Lookup Tables'!$P$2:$Q$156,2,0)</f>
        <v>#N/A</v>
      </c>
    </row>
    <row r="18379" spans="1:4" x14ac:dyDescent="0.35">
      <c r="A18379" s="82" t="e">
        <f t="shared" si="287"/>
        <v>#N/A</v>
      </c>
      <c r="D18379" s="82" t="e">
        <f>VLOOKUP(Processed_Data!C18379,'Literature Lookup Tables'!$P$2:$Q$156,2,0)</f>
        <v>#N/A</v>
      </c>
    </row>
    <row r="18380" spans="1:4" x14ac:dyDescent="0.35">
      <c r="A18380" s="82" t="e">
        <f t="shared" si="287"/>
        <v>#N/A</v>
      </c>
      <c r="D18380" s="82" t="e">
        <f>VLOOKUP(Processed_Data!C18380,'Literature Lookup Tables'!$P$2:$Q$156,2,0)</f>
        <v>#N/A</v>
      </c>
    </row>
    <row r="18381" spans="1:4" x14ac:dyDescent="0.35">
      <c r="A18381" s="82" t="e">
        <f t="shared" si="287"/>
        <v>#N/A</v>
      </c>
      <c r="D18381" s="82" t="e">
        <f>VLOOKUP(Processed_Data!C18381,'Literature Lookup Tables'!$P$2:$Q$156,2,0)</f>
        <v>#N/A</v>
      </c>
    </row>
    <row r="18382" spans="1:4" x14ac:dyDescent="0.35">
      <c r="A18382" s="82" t="e">
        <f t="shared" si="287"/>
        <v>#N/A</v>
      </c>
      <c r="D18382" s="82" t="e">
        <f>VLOOKUP(Processed_Data!C18382,'Literature Lookup Tables'!$P$2:$Q$156,2,0)</f>
        <v>#N/A</v>
      </c>
    </row>
    <row r="18383" spans="1:4" x14ac:dyDescent="0.35">
      <c r="A18383" s="82" t="e">
        <f t="shared" si="287"/>
        <v>#N/A</v>
      </c>
      <c r="D18383" s="82" t="e">
        <f>VLOOKUP(Processed_Data!C18383,'Literature Lookup Tables'!$P$2:$Q$156,2,0)</f>
        <v>#N/A</v>
      </c>
    </row>
    <row r="18384" spans="1:4" x14ac:dyDescent="0.35">
      <c r="A18384" s="82" t="e">
        <f t="shared" si="287"/>
        <v>#N/A</v>
      </c>
      <c r="D18384" s="82" t="e">
        <f>VLOOKUP(Processed_Data!C18384,'Literature Lookup Tables'!$P$2:$Q$156,2,0)</f>
        <v>#N/A</v>
      </c>
    </row>
    <row r="18385" spans="1:4" x14ac:dyDescent="0.35">
      <c r="A18385" s="82" t="e">
        <f t="shared" si="287"/>
        <v>#N/A</v>
      </c>
      <c r="D18385" s="82" t="e">
        <f>VLOOKUP(Processed_Data!C18385,'Literature Lookup Tables'!$P$2:$Q$156,2,0)</f>
        <v>#N/A</v>
      </c>
    </row>
    <row r="18386" spans="1:4" x14ac:dyDescent="0.35">
      <c r="A18386" s="82" t="e">
        <f t="shared" si="287"/>
        <v>#N/A</v>
      </c>
      <c r="D18386" s="82" t="e">
        <f>VLOOKUP(Processed_Data!C18386,'Literature Lookup Tables'!$P$2:$Q$156,2,0)</f>
        <v>#N/A</v>
      </c>
    </row>
    <row r="18387" spans="1:4" x14ac:dyDescent="0.35">
      <c r="A18387" s="82" t="e">
        <f t="shared" si="287"/>
        <v>#N/A</v>
      </c>
      <c r="D18387" s="82" t="e">
        <f>VLOOKUP(Processed_Data!C18387,'Literature Lookup Tables'!$P$2:$Q$156,2,0)</f>
        <v>#N/A</v>
      </c>
    </row>
    <row r="18388" spans="1:4" x14ac:dyDescent="0.35">
      <c r="A18388" s="82" t="e">
        <f t="shared" si="287"/>
        <v>#N/A</v>
      </c>
      <c r="D18388" s="82" t="e">
        <f>VLOOKUP(Processed_Data!C18388,'Literature Lookup Tables'!$P$2:$Q$156,2,0)</f>
        <v>#N/A</v>
      </c>
    </row>
    <row r="18389" spans="1:4" x14ac:dyDescent="0.35">
      <c r="A18389" s="82" t="e">
        <f t="shared" si="287"/>
        <v>#N/A</v>
      </c>
      <c r="D18389" s="82" t="e">
        <f>VLOOKUP(Processed_Data!C18389,'Literature Lookup Tables'!$P$2:$Q$156,2,0)</f>
        <v>#N/A</v>
      </c>
    </row>
    <row r="18390" spans="1:4" x14ac:dyDescent="0.35">
      <c r="A18390" s="82" t="e">
        <f t="shared" si="287"/>
        <v>#N/A</v>
      </c>
      <c r="D18390" s="82" t="e">
        <f>VLOOKUP(Processed_Data!C18390,'Literature Lookup Tables'!$P$2:$Q$156,2,0)</f>
        <v>#N/A</v>
      </c>
    </row>
    <row r="18391" spans="1:4" x14ac:dyDescent="0.35">
      <c r="A18391" s="82" t="e">
        <f t="shared" si="287"/>
        <v>#N/A</v>
      </c>
      <c r="D18391" s="82" t="e">
        <f>VLOOKUP(Processed_Data!C18391,'Literature Lookup Tables'!$P$2:$Q$156,2,0)</f>
        <v>#N/A</v>
      </c>
    </row>
    <row r="18392" spans="1:4" x14ac:dyDescent="0.35">
      <c r="A18392" s="82" t="e">
        <f t="shared" si="287"/>
        <v>#N/A</v>
      </c>
      <c r="D18392" s="82" t="e">
        <f>VLOOKUP(Processed_Data!C18392,'Literature Lookup Tables'!$P$2:$Q$156,2,0)</f>
        <v>#N/A</v>
      </c>
    </row>
    <row r="18393" spans="1:4" x14ac:dyDescent="0.35">
      <c r="A18393" s="82" t="e">
        <f t="shared" si="287"/>
        <v>#N/A</v>
      </c>
      <c r="D18393" s="82" t="e">
        <f>VLOOKUP(Processed_Data!C18393,'Literature Lookup Tables'!$P$2:$Q$156,2,0)</f>
        <v>#N/A</v>
      </c>
    </row>
    <row r="18394" spans="1:4" x14ac:dyDescent="0.35">
      <c r="A18394" s="82" t="e">
        <f t="shared" si="287"/>
        <v>#N/A</v>
      </c>
      <c r="D18394" s="82" t="e">
        <f>VLOOKUP(Processed_Data!C18394,'Literature Lookup Tables'!$P$2:$Q$156,2,0)</f>
        <v>#N/A</v>
      </c>
    </row>
    <row r="18395" spans="1:4" x14ac:dyDescent="0.35">
      <c r="A18395" s="82" t="e">
        <f t="shared" si="287"/>
        <v>#N/A</v>
      </c>
      <c r="D18395" s="82" t="e">
        <f>VLOOKUP(Processed_Data!C18395,'Literature Lookup Tables'!$P$2:$Q$156,2,0)</f>
        <v>#N/A</v>
      </c>
    </row>
    <row r="18396" spans="1:4" x14ac:dyDescent="0.35">
      <c r="A18396" s="82" t="e">
        <f t="shared" si="287"/>
        <v>#N/A</v>
      </c>
      <c r="D18396" s="82" t="e">
        <f>VLOOKUP(Processed_Data!C18396,'Literature Lookup Tables'!$P$2:$Q$156,2,0)</f>
        <v>#N/A</v>
      </c>
    </row>
    <row r="18397" spans="1:4" x14ac:dyDescent="0.35">
      <c r="A18397" s="82" t="e">
        <f t="shared" si="287"/>
        <v>#N/A</v>
      </c>
      <c r="D18397" s="82" t="e">
        <f>VLOOKUP(Processed_Data!C18397,'Literature Lookup Tables'!$P$2:$Q$156,2,0)</f>
        <v>#N/A</v>
      </c>
    </row>
    <row r="18398" spans="1:4" x14ac:dyDescent="0.35">
      <c r="A18398" s="82" t="e">
        <f t="shared" si="287"/>
        <v>#N/A</v>
      </c>
      <c r="D18398" s="82" t="e">
        <f>VLOOKUP(Processed_Data!C18398,'Literature Lookup Tables'!$P$2:$Q$156,2,0)</f>
        <v>#N/A</v>
      </c>
    </row>
    <row r="18399" spans="1:4" x14ac:dyDescent="0.35">
      <c r="A18399" s="82" t="e">
        <f t="shared" si="287"/>
        <v>#N/A</v>
      </c>
      <c r="D18399" s="82" t="e">
        <f>VLOOKUP(Processed_Data!C18399,'Literature Lookup Tables'!$P$2:$Q$156,2,0)</f>
        <v>#N/A</v>
      </c>
    </row>
    <row r="18400" spans="1:4" x14ac:dyDescent="0.35">
      <c r="A18400" s="82" t="e">
        <f t="shared" si="287"/>
        <v>#N/A</v>
      </c>
      <c r="D18400" s="82" t="e">
        <f>VLOOKUP(Processed_Data!C18400,'Literature Lookup Tables'!$P$2:$Q$156,2,0)</f>
        <v>#N/A</v>
      </c>
    </row>
    <row r="18401" spans="1:4" x14ac:dyDescent="0.35">
      <c r="A18401" s="82" t="e">
        <f t="shared" si="287"/>
        <v>#N/A</v>
      </c>
      <c r="D18401" s="82" t="e">
        <f>VLOOKUP(Processed_Data!C18401,'Literature Lookup Tables'!$P$2:$Q$156,2,0)</f>
        <v>#N/A</v>
      </c>
    </row>
    <row r="18402" spans="1:4" x14ac:dyDescent="0.35">
      <c r="A18402" s="82" t="e">
        <f t="shared" si="287"/>
        <v>#N/A</v>
      </c>
      <c r="D18402" s="82" t="e">
        <f>VLOOKUP(Processed_Data!C18402,'Literature Lookup Tables'!$P$2:$Q$156,2,0)</f>
        <v>#N/A</v>
      </c>
    </row>
    <row r="18403" spans="1:4" x14ac:dyDescent="0.35">
      <c r="A18403" s="82" t="e">
        <f t="shared" si="287"/>
        <v>#N/A</v>
      </c>
      <c r="D18403" s="82" t="e">
        <f>VLOOKUP(Processed_Data!C18403,'Literature Lookup Tables'!$P$2:$Q$156,2,0)</f>
        <v>#N/A</v>
      </c>
    </row>
    <row r="18404" spans="1:4" x14ac:dyDescent="0.35">
      <c r="A18404" s="82" t="e">
        <f t="shared" si="287"/>
        <v>#N/A</v>
      </c>
      <c r="D18404" s="82" t="e">
        <f>VLOOKUP(Processed_Data!C18404,'Literature Lookup Tables'!$P$2:$Q$156,2,0)</f>
        <v>#N/A</v>
      </c>
    </row>
    <row r="18405" spans="1:4" x14ac:dyDescent="0.35">
      <c r="A18405" s="82" t="e">
        <f t="shared" si="287"/>
        <v>#N/A</v>
      </c>
      <c r="D18405" s="82" t="e">
        <f>VLOOKUP(Processed_Data!C18405,'Literature Lookup Tables'!$P$2:$Q$156,2,0)</f>
        <v>#N/A</v>
      </c>
    </row>
    <row r="18406" spans="1:4" x14ac:dyDescent="0.35">
      <c r="A18406" s="82" t="e">
        <f t="shared" si="287"/>
        <v>#N/A</v>
      </c>
      <c r="D18406" s="82" t="e">
        <f>VLOOKUP(Processed_Data!C18406,'Literature Lookup Tables'!$P$2:$Q$156,2,0)</f>
        <v>#N/A</v>
      </c>
    </row>
    <row r="18407" spans="1:4" x14ac:dyDescent="0.35">
      <c r="A18407" s="82" t="e">
        <f t="shared" si="287"/>
        <v>#N/A</v>
      </c>
      <c r="D18407" s="82" t="e">
        <f>VLOOKUP(Processed_Data!C18407,'Literature Lookup Tables'!$P$2:$Q$156,2,0)</f>
        <v>#N/A</v>
      </c>
    </row>
    <row r="18408" spans="1:4" x14ac:dyDescent="0.35">
      <c r="A18408" s="82" t="e">
        <f t="shared" si="287"/>
        <v>#N/A</v>
      </c>
      <c r="D18408" s="82" t="e">
        <f>VLOOKUP(Processed_Data!C18408,'Literature Lookup Tables'!$P$2:$Q$156,2,0)</f>
        <v>#N/A</v>
      </c>
    </row>
    <row r="18409" spans="1:4" x14ac:dyDescent="0.35">
      <c r="A18409" s="82" t="e">
        <f t="shared" si="287"/>
        <v>#N/A</v>
      </c>
      <c r="D18409" s="82" t="e">
        <f>VLOOKUP(Processed_Data!C18409,'Literature Lookup Tables'!$P$2:$Q$156,2,0)</f>
        <v>#N/A</v>
      </c>
    </row>
    <row r="18410" spans="1:4" x14ac:dyDescent="0.35">
      <c r="A18410" s="82" t="e">
        <f t="shared" si="287"/>
        <v>#N/A</v>
      </c>
      <c r="D18410" s="82" t="e">
        <f>VLOOKUP(Processed_Data!C18410,'Literature Lookup Tables'!$P$2:$Q$156,2,0)</f>
        <v>#N/A</v>
      </c>
    </row>
    <row r="18411" spans="1:4" x14ac:dyDescent="0.35">
      <c r="A18411" s="82" t="e">
        <f t="shared" si="287"/>
        <v>#N/A</v>
      </c>
      <c r="D18411" s="82" t="e">
        <f>VLOOKUP(Processed_Data!C18411,'Literature Lookup Tables'!$P$2:$Q$156,2,0)</f>
        <v>#N/A</v>
      </c>
    </row>
    <row r="18412" spans="1:4" x14ac:dyDescent="0.35">
      <c r="A18412" s="82" t="e">
        <f t="shared" si="287"/>
        <v>#N/A</v>
      </c>
      <c r="D18412" s="82" t="e">
        <f>VLOOKUP(Processed_Data!C18412,'Literature Lookup Tables'!$P$2:$Q$156,2,0)</f>
        <v>#N/A</v>
      </c>
    </row>
    <row r="18413" spans="1:4" x14ac:dyDescent="0.35">
      <c r="A18413" s="82" t="e">
        <f t="shared" si="287"/>
        <v>#N/A</v>
      </c>
      <c r="D18413" s="82" t="e">
        <f>VLOOKUP(Processed_Data!C18413,'Literature Lookup Tables'!$P$2:$Q$156,2,0)</f>
        <v>#N/A</v>
      </c>
    </row>
    <row r="18414" spans="1:4" x14ac:dyDescent="0.35">
      <c r="A18414" s="82" t="e">
        <f t="shared" si="287"/>
        <v>#N/A</v>
      </c>
      <c r="D18414" s="82" t="e">
        <f>VLOOKUP(Processed_Data!C18414,'Literature Lookup Tables'!$P$2:$Q$156,2,0)</f>
        <v>#N/A</v>
      </c>
    </row>
    <row r="18415" spans="1:4" x14ac:dyDescent="0.35">
      <c r="A18415" s="82" t="e">
        <f t="shared" si="287"/>
        <v>#N/A</v>
      </c>
      <c r="D18415" s="82" t="e">
        <f>VLOOKUP(Processed_Data!C18415,'Literature Lookup Tables'!$P$2:$Q$156,2,0)</f>
        <v>#N/A</v>
      </c>
    </row>
    <row r="18416" spans="1:4" x14ac:dyDescent="0.35">
      <c r="A18416" s="82" t="e">
        <f t="shared" si="287"/>
        <v>#N/A</v>
      </c>
      <c r="D18416" s="82" t="e">
        <f>VLOOKUP(Processed_Data!C18416,'Literature Lookup Tables'!$P$2:$Q$156,2,0)</f>
        <v>#N/A</v>
      </c>
    </row>
    <row r="18417" spans="1:4" x14ac:dyDescent="0.35">
      <c r="A18417" s="82" t="e">
        <f t="shared" si="287"/>
        <v>#N/A</v>
      </c>
      <c r="D18417" s="82" t="e">
        <f>VLOOKUP(Processed_Data!C18417,'Literature Lookup Tables'!$P$2:$Q$156,2,0)</f>
        <v>#N/A</v>
      </c>
    </row>
    <row r="18418" spans="1:4" x14ac:dyDescent="0.35">
      <c r="A18418" s="82" t="e">
        <f t="shared" si="287"/>
        <v>#N/A</v>
      </c>
      <c r="D18418" s="82" t="e">
        <f>VLOOKUP(Processed_Data!C18418,'Literature Lookup Tables'!$P$2:$Q$156,2,0)</f>
        <v>#N/A</v>
      </c>
    </row>
    <row r="18419" spans="1:4" x14ac:dyDescent="0.35">
      <c r="A18419" s="82" t="e">
        <f t="shared" si="287"/>
        <v>#N/A</v>
      </c>
      <c r="D18419" s="82" t="e">
        <f>VLOOKUP(Processed_Data!C18419,'Literature Lookup Tables'!$P$2:$Q$156,2,0)</f>
        <v>#N/A</v>
      </c>
    </row>
    <row r="18420" spans="1:4" x14ac:dyDescent="0.35">
      <c r="A18420" s="82" t="e">
        <f t="shared" si="287"/>
        <v>#N/A</v>
      </c>
      <c r="D18420" s="82" t="e">
        <f>VLOOKUP(Processed_Data!C18420,'Literature Lookup Tables'!$P$2:$Q$156,2,0)</f>
        <v>#N/A</v>
      </c>
    </row>
    <row r="18421" spans="1:4" x14ac:dyDescent="0.35">
      <c r="A18421" s="82" t="e">
        <f t="shared" si="287"/>
        <v>#N/A</v>
      </c>
      <c r="D18421" s="82" t="e">
        <f>VLOOKUP(Processed_Data!C18421,'Literature Lookup Tables'!$P$2:$Q$156,2,0)</f>
        <v>#N/A</v>
      </c>
    </row>
    <row r="18422" spans="1:4" x14ac:dyDescent="0.35">
      <c r="A18422" s="82" t="e">
        <f t="shared" si="287"/>
        <v>#N/A</v>
      </c>
      <c r="D18422" s="82" t="e">
        <f>VLOOKUP(Processed_Data!C18422,'Literature Lookup Tables'!$P$2:$Q$156,2,0)</f>
        <v>#N/A</v>
      </c>
    </row>
    <row r="18423" spans="1:4" x14ac:dyDescent="0.35">
      <c r="A18423" s="82" t="e">
        <f t="shared" si="287"/>
        <v>#N/A</v>
      </c>
      <c r="D18423" s="82" t="e">
        <f>VLOOKUP(Processed_Data!C18423,'Literature Lookup Tables'!$P$2:$Q$156,2,0)</f>
        <v>#N/A</v>
      </c>
    </row>
    <row r="18424" spans="1:4" x14ac:dyDescent="0.35">
      <c r="A18424" s="82" t="e">
        <f t="shared" si="287"/>
        <v>#N/A</v>
      </c>
      <c r="D18424" s="82" t="e">
        <f>VLOOKUP(Processed_Data!C18424,'Literature Lookup Tables'!$P$2:$Q$156,2,0)</f>
        <v>#N/A</v>
      </c>
    </row>
    <row r="18425" spans="1:4" x14ac:dyDescent="0.35">
      <c r="A18425" s="82" t="e">
        <f t="shared" si="287"/>
        <v>#N/A</v>
      </c>
      <c r="D18425" s="82" t="e">
        <f>VLOOKUP(Processed_Data!C18425,'Literature Lookup Tables'!$P$2:$Q$156,2,0)</f>
        <v>#N/A</v>
      </c>
    </row>
    <row r="18426" spans="1:4" x14ac:dyDescent="0.35">
      <c r="A18426" s="82" t="e">
        <f t="shared" si="287"/>
        <v>#N/A</v>
      </c>
      <c r="D18426" s="82" t="e">
        <f>VLOOKUP(Processed_Data!C18426,'Literature Lookup Tables'!$P$2:$Q$156,2,0)</f>
        <v>#N/A</v>
      </c>
    </row>
    <row r="18427" spans="1:4" x14ac:dyDescent="0.35">
      <c r="A18427" s="82" t="e">
        <f t="shared" si="287"/>
        <v>#N/A</v>
      </c>
      <c r="D18427" s="82" t="e">
        <f>VLOOKUP(Processed_Data!C18427,'Literature Lookup Tables'!$P$2:$Q$156,2,0)</f>
        <v>#N/A</v>
      </c>
    </row>
    <row r="18428" spans="1:4" x14ac:dyDescent="0.35">
      <c r="A18428" s="82" t="e">
        <f t="shared" si="287"/>
        <v>#N/A</v>
      </c>
      <c r="D18428" s="82" t="e">
        <f>VLOOKUP(Processed_Data!C18428,'Literature Lookup Tables'!$P$2:$Q$156,2,0)</f>
        <v>#N/A</v>
      </c>
    </row>
    <row r="18429" spans="1:4" x14ac:dyDescent="0.35">
      <c r="A18429" s="82" t="e">
        <f t="shared" si="287"/>
        <v>#N/A</v>
      </c>
      <c r="D18429" s="82" t="e">
        <f>VLOOKUP(Processed_Data!C18429,'Literature Lookup Tables'!$P$2:$Q$156,2,0)</f>
        <v>#N/A</v>
      </c>
    </row>
    <row r="18430" spans="1:4" x14ac:dyDescent="0.35">
      <c r="A18430" s="82" t="e">
        <f t="shared" si="287"/>
        <v>#N/A</v>
      </c>
      <c r="D18430" s="82" t="e">
        <f>VLOOKUP(Processed_Data!C18430,'Literature Lookup Tables'!$P$2:$Q$156,2,0)</f>
        <v>#N/A</v>
      </c>
    </row>
    <row r="18431" spans="1:4" x14ac:dyDescent="0.35">
      <c r="A18431" s="82" t="e">
        <f t="shared" si="287"/>
        <v>#N/A</v>
      </c>
      <c r="D18431" s="82" t="e">
        <f>VLOOKUP(Processed_Data!C18431,'Literature Lookup Tables'!$P$2:$Q$156,2,0)</f>
        <v>#N/A</v>
      </c>
    </row>
    <row r="18432" spans="1:4" x14ac:dyDescent="0.35">
      <c r="A18432" s="82" t="e">
        <f t="shared" si="287"/>
        <v>#N/A</v>
      </c>
      <c r="D18432" s="82" t="e">
        <f>VLOOKUP(Processed_Data!C18432,'Literature Lookup Tables'!$P$2:$Q$156,2,0)</f>
        <v>#N/A</v>
      </c>
    </row>
    <row r="18433" spans="1:4" x14ac:dyDescent="0.35">
      <c r="A18433" s="82" t="e">
        <f t="shared" si="287"/>
        <v>#N/A</v>
      </c>
      <c r="D18433" s="82" t="e">
        <f>VLOOKUP(Processed_Data!C18433,'Literature Lookup Tables'!$P$2:$Q$156,2,0)</f>
        <v>#N/A</v>
      </c>
    </row>
    <row r="18434" spans="1:4" x14ac:dyDescent="0.35">
      <c r="A18434" s="82" t="e">
        <f t="shared" si="287"/>
        <v>#N/A</v>
      </c>
      <c r="D18434" s="82" t="e">
        <f>VLOOKUP(Processed_Data!C18434,'Literature Lookup Tables'!$P$2:$Q$156,2,0)</f>
        <v>#N/A</v>
      </c>
    </row>
    <row r="18435" spans="1:4" x14ac:dyDescent="0.35">
      <c r="A18435" s="82" t="e">
        <f t="shared" si="287"/>
        <v>#N/A</v>
      </c>
      <c r="D18435" s="82" t="e">
        <f>VLOOKUP(Processed_Data!C18435,'Literature Lookup Tables'!$P$2:$Q$156,2,0)</f>
        <v>#N/A</v>
      </c>
    </row>
    <row r="18436" spans="1:4" x14ac:dyDescent="0.35">
      <c r="A18436" s="82" t="e">
        <f t="shared" si="287"/>
        <v>#N/A</v>
      </c>
      <c r="D18436" s="82" t="e">
        <f>VLOOKUP(Processed_Data!C18436,'Literature Lookup Tables'!$P$2:$Q$156,2,0)</f>
        <v>#N/A</v>
      </c>
    </row>
    <row r="18437" spans="1:4" x14ac:dyDescent="0.35">
      <c r="A18437" s="82" t="e">
        <f t="shared" si="287"/>
        <v>#N/A</v>
      </c>
      <c r="D18437" s="82" t="e">
        <f>VLOOKUP(Processed_Data!C18437,'Literature Lookup Tables'!$P$2:$Q$156,2,0)</f>
        <v>#N/A</v>
      </c>
    </row>
    <row r="18438" spans="1:4" x14ac:dyDescent="0.35">
      <c r="A18438" s="82" t="e">
        <f t="shared" si="287"/>
        <v>#N/A</v>
      </c>
      <c r="D18438" s="82" t="e">
        <f>VLOOKUP(Processed_Data!C18438,'Literature Lookup Tables'!$P$2:$Q$156,2,0)</f>
        <v>#N/A</v>
      </c>
    </row>
    <row r="18439" spans="1:4" x14ac:dyDescent="0.35">
      <c r="A18439" s="82" t="e">
        <f t="shared" ref="A18439:A18502" si="288">F18439&amp;"-"&amp;E18439&amp;"-"&amp;D18439</f>
        <v>#N/A</v>
      </c>
      <c r="D18439" s="82" t="e">
        <f>VLOOKUP(Processed_Data!C18439,'Literature Lookup Tables'!$P$2:$Q$156,2,0)</f>
        <v>#N/A</v>
      </c>
    </row>
    <row r="18440" spans="1:4" x14ac:dyDescent="0.35">
      <c r="A18440" s="82" t="e">
        <f t="shared" si="288"/>
        <v>#N/A</v>
      </c>
      <c r="D18440" s="82" t="e">
        <f>VLOOKUP(Processed_Data!C18440,'Literature Lookup Tables'!$P$2:$Q$156,2,0)</f>
        <v>#N/A</v>
      </c>
    </row>
    <row r="18441" spans="1:4" x14ac:dyDescent="0.35">
      <c r="A18441" s="82" t="e">
        <f t="shared" si="288"/>
        <v>#N/A</v>
      </c>
      <c r="D18441" s="82" t="e">
        <f>VLOOKUP(Processed_Data!C18441,'Literature Lookup Tables'!$P$2:$Q$156,2,0)</f>
        <v>#N/A</v>
      </c>
    </row>
    <row r="18442" spans="1:4" x14ac:dyDescent="0.35">
      <c r="A18442" s="82" t="e">
        <f t="shared" si="288"/>
        <v>#N/A</v>
      </c>
      <c r="D18442" s="82" t="e">
        <f>VLOOKUP(Processed_Data!C18442,'Literature Lookup Tables'!$P$2:$Q$156,2,0)</f>
        <v>#N/A</v>
      </c>
    </row>
    <row r="18443" spans="1:4" x14ac:dyDescent="0.35">
      <c r="A18443" s="82" t="e">
        <f t="shared" si="288"/>
        <v>#N/A</v>
      </c>
      <c r="D18443" s="82" t="e">
        <f>VLOOKUP(Processed_Data!C18443,'Literature Lookup Tables'!$P$2:$Q$156,2,0)</f>
        <v>#N/A</v>
      </c>
    </row>
    <row r="18444" spans="1:4" x14ac:dyDescent="0.35">
      <c r="A18444" s="82" t="e">
        <f t="shared" si="288"/>
        <v>#N/A</v>
      </c>
      <c r="D18444" s="82" t="e">
        <f>VLOOKUP(Processed_Data!C18444,'Literature Lookup Tables'!$P$2:$Q$156,2,0)</f>
        <v>#N/A</v>
      </c>
    </row>
    <row r="18445" spans="1:4" x14ac:dyDescent="0.35">
      <c r="A18445" s="82" t="e">
        <f t="shared" si="288"/>
        <v>#N/A</v>
      </c>
      <c r="D18445" s="82" t="e">
        <f>VLOOKUP(Processed_Data!C18445,'Literature Lookup Tables'!$P$2:$Q$156,2,0)</f>
        <v>#N/A</v>
      </c>
    </row>
    <row r="18446" spans="1:4" x14ac:dyDescent="0.35">
      <c r="A18446" s="82" t="e">
        <f t="shared" si="288"/>
        <v>#N/A</v>
      </c>
      <c r="D18446" s="82" t="e">
        <f>VLOOKUP(Processed_Data!C18446,'Literature Lookup Tables'!$P$2:$Q$156,2,0)</f>
        <v>#N/A</v>
      </c>
    </row>
    <row r="18447" spans="1:4" x14ac:dyDescent="0.35">
      <c r="A18447" s="82" t="e">
        <f t="shared" si="288"/>
        <v>#N/A</v>
      </c>
      <c r="D18447" s="82" t="e">
        <f>VLOOKUP(Processed_Data!C18447,'Literature Lookup Tables'!$P$2:$Q$156,2,0)</f>
        <v>#N/A</v>
      </c>
    </row>
    <row r="18448" spans="1:4" x14ac:dyDescent="0.35">
      <c r="A18448" s="82" t="e">
        <f t="shared" si="288"/>
        <v>#N/A</v>
      </c>
      <c r="D18448" s="82" t="e">
        <f>VLOOKUP(Processed_Data!C18448,'Literature Lookup Tables'!$P$2:$Q$156,2,0)</f>
        <v>#N/A</v>
      </c>
    </row>
    <row r="18449" spans="1:4" x14ac:dyDescent="0.35">
      <c r="A18449" s="82" t="e">
        <f t="shared" si="288"/>
        <v>#N/A</v>
      </c>
      <c r="D18449" s="82" t="e">
        <f>VLOOKUP(Processed_Data!C18449,'Literature Lookup Tables'!$P$2:$Q$156,2,0)</f>
        <v>#N/A</v>
      </c>
    </row>
    <row r="18450" spans="1:4" x14ac:dyDescent="0.35">
      <c r="A18450" s="82" t="e">
        <f t="shared" si="288"/>
        <v>#N/A</v>
      </c>
      <c r="D18450" s="82" t="e">
        <f>VLOOKUP(Processed_Data!C18450,'Literature Lookup Tables'!$P$2:$Q$156,2,0)</f>
        <v>#N/A</v>
      </c>
    </row>
    <row r="18451" spans="1:4" x14ac:dyDescent="0.35">
      <c r="A18451" s="82" t="e">
        <f t="shared" si="288"/>
        <v>#N/A</v>
      </c>
      <c r="D18451" s="82" t="e">
        <f>VLOOKUP(Processed_Data!C18451,'Literature Lookup Tables'!$P$2:$Q$156,2,0)</f>
        <v>#N/A</v>
      </c>
    </row>
    <row r="18452" spans="1:4" x14ac:dyDescent="0.35">
      <c r="A18452" s="82" t="e">
        <f t="shared" si="288"/>
        <v>#N/A</v>
      </c>
      <c r="D18452" s="82" t="e">
        <f>VLOOKUP(Processed_Data!C18452,'Literature Lookup Tables'!$P$2:$Q$156,2,0)</f>
        <v>#N/A</v>
      </c>
    </row>
    <row r="18453" spans="1:4" x14ac:dyDescent="0.35">
      <c r="A18453" s="82" t="e">
        <f t="shared" si="288"/>
        <v>#N/A</v>
      </c>
      <c r="D18453" s="82" t="e">
        <f>VLOOKUP(Processed_Data!C18453,'Literature Lookup Tables'!$P$2:$Q$156,2,0)</f>
        <v>#N/A</v>
      </c>
    </row>
    <row r="18454" spans="1:4" x14ac:dyDescent="0.35">
      <c r="A18454" s="82" t="e">
        <f t="shared" si="288"/>
        <v>#N/A</v>
      </c>
      <c r="D18454" s="82" t="e">
        <f>VLOOKUP(Processed_Data!C18454,'Literature Lookup Tables'!$P$2:$Q$156,2,0)</f>
        <v>#N/A</v>
      </c>
    </row>
    <row r="18455" spans="1:4" x14ac:dyDescent="0.35">
      <c r="A18455" s="82" t="e">
        <f t="shared" si="288"/>
        <v>#N/A</v>
      </c>
      <c r="D18455" s="82" t="e">
        <f>VLOOKUP(Processed_Data!C18455,'Literature Lookup Tables'!$P$2:$Q$156,2,0)</f>
        <v>#N/A</v>
      </c>
    </row>
    <row r="18456" spans="1:4" x14ac:dyDescent="0.35">
      <c r="A18456" s="82" t="e">
        <f t="shared" si="288"/>
        <v>#N/A</v>
      </c>
      <c r="D18456" s="82" t="e">
        <f>VLOOKUP(Processed_Data!C18456,'Literature Lookup Tables'!$P$2:$Q$156,2,0)</f>
        <v>#N/A</v>
      </c>
    </row>
    <row r="18457" spans="1:4" x14ac:dyDescent="0.35">
      <c r="A18457" s="82" t="e">
        <f t="shared" si="288"/>
        <v>#N/A</v>
      </c>
      <c r="D18457" s="82" t="e">
        <f>VLOOKUP(Processed_Data!C18457,'Literature Lookup Tables'!$P$2:$Q$156,2,0)</f>
        <v>#N/A</v>
      </c>
    </row>
    <row r="18458" spans="1:4" x14ac:dyDescent="0.35">
      <c r="A18458" s="82" t="e">
        <f t="shared" si="288"/>
        <v>#N/A</v>
      </c>
      <c r="D18458" s="82" t="e">
        <f>VLOOKUP(Processed_Data!C18458,'Literature Lookup Tables'!$P$2:$Q$156,2,0)</f>
        <v>#N/A</v>
      </c>
    </row>
    <row r="18459" spans="1:4" x14ac:dyDescent="0.35">
      <c r="A18459" s="82" t="e">
        <f t="shared" si="288"/>
        <v>#N/A</v>
      </c>
      <c r="D18459" s="82" t="e">
        <f>VLOOKUP(Processed_Data!C18459,'Literature Lookup Tables'!$P$2:$Q$156,2,0)</f>
        <v>#N/A</v>
      </c>
    </row>
    <row r="18460" spans="1:4" x14ac:dyDescent="0.35">
      <c r="A18460" s="82" t="e">
        <f t="shared" si="288"/>
        <v>#N/A</v>
      </c>
      <c r="D18460" s="82" t="e">
        <f>VLOOKUP(Processed_Data!C18460,'Literature Lookup Tables'!$P$2:$Q$156,2,0)</f>
        <v>#N/A</v>
      </c>
    </row>
    <row r="18461" spans="1:4" x14ac:dyDescent="0.35">
      <c r="A18461" s="82" t="e">
        <f t="shared" si="288"/>
        <v>#N/A</v>
      </c>
      <c r="D18461" s="82" t="e">
        <f>VLOOKUP(Processed_Data!C18461,'Literature Lookup Tables'!$P$2:$Q$156,2,0)</f>
        <v>#N/A</v>
      </c>
    </row>
    <row r="18462" spans="1:4" x14ac:dyDescent="0.35">
      <c r="A18462" s="82" t="e">
        <f t="shared" si="288"/>
        <v>#N/A</v>
      </c>
      <c r="D18462" s="82" t="e">
        <f>VLOOKUP(Processed_Data!C18462,'Literature Lookup Tables'!$P$2:$Q$156,2,0)</f>
        <v>#N/A</v>
      </c>
    </row>
    <row r="18463" spans="1:4" x14ac:dyDescent="0.35">
      <c r="A18463" s="82" t="e">
        <f t="shared" si="288"/>
        <v>#N/A</v>
      </c>
      <c r="D18463" s="82" t="e">
        <f>VLOOKUP(Processed_Data!C18463,'Literature Lookup Tables'!$P$2:$Q$156,2,0)</f>
        <v>#N/A</v>
      </c>
    </row>
    <row r="18464" spans="1:4" x14ac:dyDescent="0.35">
      <c r="A18464" s="82" t="e">
        <f t="shared" si="288"/>
        <v>#N/A</v>
      </c>
      <c r="D18464" s="82" t="e">
        <f>VLOOKUP(Processed_Data!C18464,'Literature Lookup Tables'!$P$2:$Q$156,2,0)</f>
        <v>#N/A</v>
      </c>
    </row>
    <row r="18465" spans="1:4" x14ac:dyDescent="0.35">
      <c r="A18465" s="82" t="e">
        <f t="shared" si="288"/>
        <v>#N/A</v>
      </c>
      <c r="D18465" s="82" t="e">
        <f>VLOOKUP(Processed_Data!C18465,'Literature Lookup Tables'!$P$2:$Q$156,2,0)</f>
        <v>#N/A</v>
      </c>
    </row>
    <row r="18466" spans="1:4" x14ac:dyDescent="0.35">
      <c r="A18466" s="82" t="e">
        <f t="shared" si="288"/>
        <v>#N/A</v>
      </c>
      <c r="D18466" s="82" t="e">
        <f>VLOOKUP(Processed_Data!C18466,'Literature Lookup Tables'!$P$2:$Q$156,2,0)</f>
        <v>#N/A</v>
      </c>
    </row>
    <row r="18467" spans="1:4" x14ac:dyDescent="0.35">
      <c r="A18467" s="82" t="e">
        <f t="shared" si="288"/>
        <v>#N/A</v>
      </c>
      <c r="D18467" s="82" t="e">
        <f>VLOOKUP(Processed_Data!C18467,'Literature Lookup Tables'!$P$2:$Q$156,2,0)</f>
        <v>#N/A</v>
      </c>
    </row>
    <row r="18468" spans="1:4" x14ac:dyDescent="0.35">
      <c r="A18468" s="82" t="e">
        <f t="shared" si="288"/>
        <v>#N/A</v>
      </c>
      <c r="D18468" s="82" t="e">
        <f>VLOOKUP(Processed_Data!C18468,'Literature Lookup Tables'!$P$2:$Q$156,2,0)</f>
        <v>#N/A</v>
      </c>
    </row>
    <row r="18469" spans="1:4" x14ac:dyDescent="0.35">
      <c r="A18469" s="82" t="e">
        <f t="shared" si="288"/>
        <v>#N/A</v>
      </c>
      <c r="D18469" s="82" t="e">
        <f>VLOOKUP(Processed_Data!C18469,'Literature Lookup Tables'!$P$2:$Q$156,2,0)</f>
        <v>#N/A</v>
      </c>
    </row>
    <row r="18470" spans="1:4" x14ac:dyDescent="0.35">
      <c r="A18470" s="82" t="e">
        <f t="shared" si="288"/>
        <v>#N/A</v>
      </c>
      <c r="D18470" s="82" t="e">
        <f>VLOOKUP(Processed_Data!C18470,'Literature Lookup Tables'!$P$2:$Q$156,2,0)</f>
        <v>#N/A</v>
      </c>
    </row>
    <row r="18471" spans="1:4" x14ac:dyDescent="0.35">
      <c r="A18471" s="82" t="e">
        <f t="shared" si="288"/>
        <v>#N/A</v>
      </c>
      <c r="D18471" s="82" t="e">
        <f>VLOOKUP(Processed_Data!C18471,'Literature Lookup Tables'!$P$2:$Q$156,2,0)</f>
        <v>#N/A</v>
      </c>
    </row>
    <row r="18472" spans="1:4" x14ac:dyDescent="0.35">
      <c r="A18472" s="82" t="e">
        <f t="shared" si="288"/>
        <v>#N/A</v>
      </c>
      <c r="D18472" s="82" t="e">
        <f>VLOOKUP(Processed_Data!C18472,'Literature Lookup Tables'!$P$2:$Q$156,2,0)</f>
        <v>#N/A</v>
      </c>
    </row>
    <row r="18473" spans="1:4" x14ac:dyDescent="0.35">
      <c r="A18473" s="82" t="e">
        <f t="shared" si="288"/>
        <v>#N/A</v>
      </c>
      <c r="D18473" s="82" t="e">
        <f>VLOOKUP(Processed_Data!C18473,'Literature Lookup Tables'!$P$2:$Q$156,2,0)</f>
        <v>#N/A</v>
      </c>
    </row>
    <row r="18474" spans="1:4" x14ac:dyDescent="0.35">
      <c r="A18474" s="82" t="e">
        <f t="shared" si="288"/>
        <v>#N/A</v>
      </c>
      <c r="D18474" s="82" t="e">
        <f>VLOOKUP(Processed_Data!C18474,'Literature Lookup Tables'!$P$2:$Q$156,2,0)</f>
        <v>#N/A</v>
      </c>
    </row>
    <row r="18475" spans="1:4" x14ac:dyDescent="0.35">
      <c r="A18475" s="82" t="e">
        <f t="shared" si="288"/>
        <v>#N/A</v>
      </c>
      <c r="D18475" s="82" t="e">
        <f>VLOOKUP(Processed_Data!C18475,'Literature Lookup Tables'!$P$2:$Q$156,2,0)</f>
        <v>#N/A</v>
      </c>
    </row>
    <row r="18476" spans="1:4" x14ac:dyDescent="0.35">
      <c r="A18476" s="82" t="e">
        <f t="shared" si="288"/>
        <v>#N/A</v>
      </c>
      <c r="D18476" s="82" t="e">
        <f>VLOOKUP(Processed_Data!C18476,'Literature Lookup Tables'!$P$2:$Q$156,2,0)</f>
        <v>#N/A</v>
      </c>
    </row>
    <row r="18477" spans="1:4" x14ac:dyDescent="0.35">
      <c r="A18477" s="82" t="e">
        <f t="shared" si="288"/>
        <v>#N/A</v>
      </c>
      <c r="D18477" s="82" t="e">
        <f>VLOOKUP(Processed_Data!C18477,'Literature Lookup Tables'!$P$2:$Q$156,2,0)</f>
        <v>#N/A</v>
      </c>
    </row>
    <row r="18478" spans="1:4" x14ac:dyDescent="0.35">
      <c r="A18478" s="82" t="e">
        <f t="shared" si="288"/>
        <v>#N/A</v>
      </c>
      <c r="D18478" s="82" t="e">
        <f>VLOOKUP(Processed_Data!C18478,'Literature Lookup Tables'!$P$2:$Q$156,2,0)</f>
        <v>#N/A</v>
      </c>
    </row>
    <row r="18479" spans="1:4" x14ac:dyDescent="0.35">
      <c r="A18479" s="82" t="e">
        <f t="shared" si="288"/>
        <v>#N/A</v>
      </c>
      <c r="D18479" s="82" t="e">
        <f>VLOOKUP(Processed_Data!C18479,'Literature Lookup Tables'!$P$2:$Q$156,2,0)</f>
        <v>#N/A</v>
      </c>
    </row>
    <row r="18480" spans="1:4" x14ac:dyDescent="0.35">
      <c r="A18480" s="82" t="e">
        <f t="shared" si="288"/>
        <v>#N/A</v>
      </c>
      <c r="D18480" s="82" t="e">
        <f>VLOOKUP(Processed_Data!C18480,'Literature Lookup Tables'!$P$2:$Q$156,2,0)</f>
        <v>#N/A</v>
      </c>
    </row>
    <row r="18481" spans="1:4" x14ac:dyDescent="0.35">
      <c r="A18481" s="82" t="e">
        <f t="shared" si="288"/>
        <v>#N/A</v>
      </c>
      <c r="D18481" s="82" t="e">
        <f>VLOOKUP(Processed_Data!C18481,'Literature Lookup Tables'!$P$2:$Q$156,2,0)</f>
        <v>#N/A</v>
      </c>
    </row>
    <row r="18482" spans="1:4" x14ac:dyDescent="0.35">
      <c r="A18482" s="82" t="e">
        <f t="shared" si="288"/>
        <v>#N/A</v>
      </c>
      <c r="D18482" s="82" t="e">
        <f>VLOOKUP(Processed_Data!C18482,'Literature Lookup Tables'!$P$2:$Q$156,2,0)</f>
        <v>#N/A</v>
      </c>
    </row>
    <row r="18483" spans="1:4" x14ac:dyDescent="0.35">
      <c r="A18483" s="82" t="e">
        <f t="shared" si="288"/>
        <v>#N/A</v>
      </c>
      <c r="D18483" s="82" t="e">
        <f>VLOOKUP(Processed_Data!C18483,'Literature Lookup Tables'!$P$2:$Q$156,2,0)</f>
        <v>#N/A</v>
      </c>
    </row>
    <row r="18484" spans="1:4" x14ac:dyDescent="0.35">
      <c r="A18484" s="82" t="e">
        <f t="shared" si="288"/>
        <v>#N/A</v>
      </c>
      <c r="D18484" s="82" t="e">
        <f>VLOOKUP(Processed_Data!C18484,'Literature Lookup Tables'!$P$2:$Q$156,2,0)</f>
        <v>#N/A</v>
      </c>
    </row>
    <row r="18485" spans="1:4" x14ac:dyDescent="0.35">
      <c r="A18485" s="82" t="e">
        <f t="shared" si="288"/>
        <v>#N/A</v>
      </c>
      <c r="D18485" s="82" t="e">
        <f>VLOOKUP(Processed_Data!C18485,'Literature Lookup Tables'!$P$2:$Q$156,2,0)</f>
        <v>#N/A</v>
      </c>
    </row>
    <row r="18486" spans="1:4" x14ac:dyDescent="0.35">
      <c r="A18486" s="82" t="e">
        <f t="shared" si="288"/>
        <v>#N/A</v>
      </c>
      <c r="D18486" s="82" t="e">
        <f>VLOOKUP(Processed_Data!C18486,'Literature Lookup Tables'!$P$2:$Q$156,2,0)</f>
        <v>#N/A</v>
      </c>
    </row>
    <row r="18487" spans="1:4" x14ac:dyDescent="0.35">
      <c r="A18487" s="82" t="e">
        <f t="shared" si="288"/>
        <v>#N/A</v>
      </c>
      <c r="D18487" s="82" t="e">
        <f>VLOOKUP(Processed_Data!C18487,'Literature Lookup Tables'!$P$2:$Q$156,2,0)</f>
        <v>#N/A</v>
      </c>
    </row>
    <row r="18488" spans="1:4" x14ac:dyDescent="0.35">
      <c r="A18488" s="82" t="e">
        <f t="shared" si="288"/>
        <v>#N/A</v>
      </c>
      <c r="D18488" s="82" t="e">
        <f>VLOOKUP(Processed_Data!C18488,'Literature Lookup Tables'!$P$2:$Q$156,2,0)</f>
        <v>#N/A</v>
      </c>
    </row>
    <row r="18489" spans="1:4" x14ac:dyDescent="0.35">
      <c r="A18489" s="82" t="e">
        <f t="shared" si="288"/>
        <v>#N/A</v>
      </c>
      <c r="D18489" s="82" t="e">
        <f>VLOOKUP(Processed_Data!C18489,'Literature Lookup Tables'!$P$2:$Q$156,2,0)</f>
        <v>#N/A</v>
      </c>
    </row>
    <row r="18490" spans="1:4" x14ac:dyDescent="0.35">
      <c r="A18490" s="82" t="e">
        <f t="shared" si="288"/>
        <v>#N/A</v>
      </c>
      <c r="D18490" s="82" t="e">
        <f>VLOOKUP(Processed_Data!C18490,'Literature Lookup Tables'!$P$2:$Q$156,2,0)</f>
        <v>#N/A</v>
      </c>
    </row>
    <row r="18491" spans="1:4" x14ac:dyDescent="0.35">
      <c r="A18491" s="82" t="e">
        <f t="shared" si="288"/>
        <v>#N/A</v>
      </c>
      <c r="D18491" s="82" t="e">
        <f>VLOOKUP(Processed_Data!C18491,'Literature Lookup Tables'!$P$2:$Q$156,2,0)</f>
        <v>#N/A</v>
      </c>
    </row>
    <row r="18492" spans="1:4" x14ac:dyDescent="0.35">
      <c r="A18492" s="82" t="e">
        <f t="shared" si="288"/>
        <v>#N/A</v>
      </c>
      <c r="D18492" s="82" t="e">
        <f>VLOOKUP(Processed_Data!C18492,'Literature Lookup Tables'!$P$2:$Q$156,2,0)</f>
        <v>#N/A</v>
      </c>
    </row>
    <row r="18493" spans="1:4" x14ac:dyDescent="0.35">
      <c r="A18493" s="82" t="e">
        <f t="shared" si="288"/>
        <v>#N/A</v>
      </c>
      <c r="D18493" s="82" t="e">
        <f>VLOOKUP(Processed_Data!C18493,'Literature Lookup Tables'!$P$2:$Q$156,2,0)</f>
        <v>#N/A</v>
      </c>
    </row>
    <row r="18494" spans="1:4" x14ac:dyDescent="0.35">
      <c r="A18494" s="82" t="e">
        <f t="shared" si="288"/>
        <v>#N/A</v>
      </c>
      <c r="D18494" s="82" t="e">
        <f>VLOOKUP(Processed_Data!C18494,'Literature Lookup Tables'!$P$2:$Q$156,2,0)</f>
        <v>#N/A</v>
      </c>
    </row>
    <row r="18495" spans="1:4" x14ac:dyDescent="0.35">
      <c r="A18495" s="82" t="e">
        <f t="shared" si="288"/>
        <v>#N/A</v>
      </c>
      <c r="D18495" s="82" t="e">
        <f>VLOOKUP(Processed_Data!C18495,'Literature Lookup Tables'!$P$2:$Q$156,2,0)</f>
        <v>#N/A</v>
      </c>
    </row>
    <row r="18496" spans="1:4" x14ac:dyDescent="0.35">
      <c r="A18496" s="82" t="e">
        <f t="shared" si="288"/>
        <v>#N/A</v>
      </c>
      <c r="D18496" s="82" t="e">
        <f>VLOOKUP(Processed_Data!C18496,'Literature Lookup Tables'!$P$2:$Q$156,2,0)</f>
        <v>#N/A</v>
      </c>
    </row>
    <row r="18497" spans="1:4" x14ac:dyDescent="0.35">
      <c r="A18497" s="82" t="e">
        <f t="shared" si="288"/>
        <v>#N/A</v>
      </c>
      <c r="D18497" s="82" t="e">
        <f>VLOOKUP(Processed_Data!C18497,'Literature Lookup Tables'!$P$2:$Q$156,2,0)</f>
        <v>#N/A</v>
      </c>
    </row>
    <row r="18498" spans="1:4" x14ac:dyDescent="0.35">
      <c r="A18498" s="82" t="e">
        <f t="shared" si="288"/>
        <v>#N/A</v>
      </c>
      <c r="D18498" s="82" t="e">
        <f>VLOOKUP(Processed_Data!C18498,'Literature Lookup Tables'!$P$2:$Q$156,2,0)</f>
        <v>#N/A</v>
      </c>
    </row>
    <row r="18499" spans="1:4" x14ac:dyDescent="0.35">
      <c r="A18499" s="82" t="e">
        <f t="shared" si="288"/>
        <v>#N/A</v>
      </c>
      <c r="D18499" s="82" t="e">
        <f>VLOOKUP(Processed_Data!C18499,'Literature Lookup Tables'!$P$2:$Q$156,2,0)</f>
        <v>#N/A</v>
      </c>
    </row>
    <row r="18500" spans="1:4" x14ac:dyDescent="0.35">
      <c r="A18500" s="82" t="e">
        <f t="shared" si="288"/>
        <v>#N/A</v>
      </c>
      <c r="D18500" s="82" t="e">
        <f>VLOOKUP(Processed_Data!C18500,'Literature Lookup Tables'!$P$2:$Q$156,2,0)</f>
        <v>#N/A</v>
      </c>
    </row>
    <row r="18501" spans="1:4" x14ac:dyDescent="0.35">
      <c r="A18501" s="82" t="e">
        <f t="shared" si="288"/>
        <v>#N/A</v>
      </c>
      <c r="D18501" s="82" t="e">
        <f>VLOOKUP(Processed_Data!C18501,'Literature Lookup Tables'!$P$2:$Q$156,2,0)</f>
        <v>#N/A</v>
      </c>
    </row>
    <row r="18502" spans="1:4" x14ac:dyDescent="0.35">
      <c r="A18502" s="82" t="e">
        <f t="shared" si="288"/>
        <v>#N/A</v>
      </c>
      <c r="D18502" s="82" t="e">
        <f>VLOOKUP(Processed_Data!C18502,'Literature Lookup Tables'!$P$2:$Q$156,2,0)</f>
        <v>#N/A</v>
      </c>
    </row>
    <row r="18503" spans="1:4" x14ac:dyDescent="0.35">
      <c r="A18503" s="82" t="e">
        <f t="shared" ref="A18503:A18566" si="289">F18503&amp;"-"&amp;E18503&amp;"-"&amp;D18503</f>
        <v>#N/A</v>
      </c>
      <c r="D18503" s="82" t="e">
        <f>VLOOKUP(Processed_Data!C18503,'Literature Lookup Tables'!$P$2:$Q$156,2,0)</f>
        <v>#N/A</v>
      </c>
    </row>
    <row r="18504" spans="1:4" x14ac:dyDescent="0.35">
      <c r="A18504" s="82" t="e">
        <f t="shared" si="289"/>
        <v>#N/A</v>
      </c>
      <c r="D18504" s="82" t="e">
        <f>VLOOKUP(Processed_Data!C18504,'Literature Lookup Tables'!$P$2:$Q$156,2,0)</f>
        <v>#N/A</v>
      </c>
    </row>
    <row r="18505" spans="1:4" x14ac:dyDescent="0.35">
      <c r="A18505" s="82" t="e">
        <f t="shared" si="289"/>
        <v>#N/A</v>
      </c>
      <c r="D18505" s="82" t="e">
        <f>VLOOKUP(Processed_Data!C18505,'Literature Lookup Tables'!$P$2:$Q$156,2,0)</f>
        <v>#N/A</v>
      </c>
    </row>
    <row r="18506" spans="1:4" x14ac:dyDescent="0.35">
      <c r="A18506" s="82" t="e">
        <f t="shared" si="289"/>
        <v>#N/A</v>
      </c>
      <c r="D18506" s="82" t="e">
        <f>VLOOKUP(Processed_Data!C18506,'Literature Lookup Tables'!$P$2:$Q$156,2,0)</f>
        <v>#N/A</v>
      </c>
    </row>
    <row r="18507" spans="1:4" x14ac:dyDescent="0.35">
      <c r="A18507" s="82" t="e">
        <f t="shared" si="289"/>
        <v>#N/A</v>
      </c>
      <c r="D18507" s="82" t="e">
        <f>VLOOKUP(Processed_Data!C18507,'Literature Lookup Tables'!$P$2:$Q$156,2,0)</f>
        <v>#N/A</v>
      </c>
    </row>
    <row r="18508" spans="1:4" x14ac:dyDescent="0.35">
      <c r="A18508" s="82" t="e">
        <f t="shared" si="289"/>
        <v>#N/A</v>
      </c>
      <c r="D18508" s="82" t="e">
        <f>VLOOKUP(Processed_Data!C18508,'Literature Lookup Tables'!$P$2:$Q$156,2,0)</f>
        <v>#N/A</v>
      </c>
    </row>
    <row r="18509" spans="1:4" x14ac:dyDescent="0.35">
      <c r="A18509" s="82" t="e">
        <f t="shared" si="289"/>
        <v>#N/A</v>
      </c>
      <c r="D18509" s="82" t="e">
        <f>VLOOKUP(Processed_Data!C18509,'Literature Lookup Tables'!$P$2:$Q$156,2,0)</f>
        <v>#N/A</v>
      </c>
    </row>
    <row r="18510" spans="1:4" x14ac:dyDescent="0.35">
      <c r="A18510" s="82" t="e">
        <f t="shared" si="289"/>
        <v>#N/A</v>
      </c>
      <c r="D18510" s="82" t="e">
        <f>VLOOKUP(Processed_Data!C18510,'Literature Lookup Tables'!$P$2:$Q$156,2,0)</f>
        <v>#N/A</v>
      </c>
    </row>
    <row r="18511" spans="1:4" x14ac:dyDescent="0.35">
      <c r="A18511" s="82" t="e">
        <f t="shared" si="289"/>
        <v>#N/A</v>
      </c>
      <c r="D18511" s="82" t="e">
        <f>VLOOKUP(Processed_Data!C18511,'Literature Lookup Tables'!$P$2:$Q$156,2,0)</f>
        <v>#N/A</v>
      </c>
    </row>
    <row r="18512" spans="1:4" x14ac:dyDescent="0.35">
      <c r="A18512" s="82" t="e">
        <f t="shared" si="289"/>
        <v>#N/A</v>
      </c>
      <c r="D18512" s="82" t="e">
        <f>VLOOKUP(Processed_Data!C18512,'Literature Lookup Tables'!$P$2:$Q$156,2,0)</f>
        <v>#N/A</v>
      </c>
    </row>
    <row r="18513" spans="1:4" x14ac:dyDescent="0.35">
      <c r="A18513" s="82" t="e">
        <f t="shared" si="289"/>
        <v>#N/A</v>
      </c>
      <c r="D18513" s="82" t="e">
        <f>VLOOKUP(Processed_Data!C18513,'Literature Lookup Tables'!$P$2:$Q$156,2,0)</f>
        <v>#N/A</v>
      </c>
    </row>
    <row r="18514" spans="1:4" x14ac:dyDescent="0.35">
      <c r="A18514" s="82" t="e">
        <f t="shared" si="289"/>
        <v>#N/A</v>
      </c>
      <c r="D18514" s="82" t="e">
        <f>VLOOKUP(Processed_Data!C18514,'Literature Lookup Tables'!$P$2:$Q$156,2,0)</f>
        <v>#N/A</v>
      </c>
    </row>
    <row r="18515" spans="1:4" x14ac:dyDescent="0.35">
      <c r="A18515" s="82" t="e">
        <f t="shared" si="289"/>
        <v>#N/A</v>
      </c>
      <c r="D18515" s="82" t="e">
        <f>VLOOKUP(Processed_Data!C18515,'Literature Lookup Tables'!$P$2:$Q$156,2,0)</f>
        <v>#N/A</v>
      </c>
    </row>
    <row r="18516" spans="1:4" x14ac:dyDescent="0.35">
      <c r="A18516" s="82" t="e">
        <f t="shared" si="289"/>
        <v>#N/A</v>
      </c>
      <c r="D18516" s="82" t="e">
        <f>VLOOKUP(Processed_Data!C18516,'Literature Lookup Tables'!$P$2:$Q$156,2,0)</f>
        <v>#N/A</v>
      </c>
    </row>
    <row r="18517" spans="1:4" x14ac:dyDescent="0.35">
      <c r="A18517" s="82" t="e">
        <f t="shared" si="289"/>
        <v>#N/A</v>
      </c>
      <c r="D18517" s="82" t="e">
        <f>VLOOKUP(Processed_Data!C18517,'Literature Lookup Tables'!$P$2:$Q$156,2,0)</f>
        <v>#N/A</v>
      </c>
    </row>
    <row r="18518" spans="1:4" x14ac:dyDescent="0.35">
      <c r="A18518" s="82" t="e">
        <f t="shared" si="289"/>
        <v>#N/A</v>
      </c>
      <c r="D18518" s="82" t="e">
        <f>VLOOKUP(Processed_Data!C18518,'Literature Lookup Tables'!$P$2:$Q$156,2,0)</f>
        <v>#N/A</v>
      </c>
    </row>
    <row r="18519" spans="1:4" x14ac:dyDescent="0.35">
      <c r="A18519" s="82" t="e">
        <f t="shared" si="289"/>
        <v>#N/A</v>
      </c>
      <c r="D18519" s="82" t="e">
        <f>VLOOKUP(Processed_Data!C18519,'Literature Lookup Tables'!$P$2:$Q$156,2,0)</f>
        <v>#N/A</v>
      </c>
    </row>
    <row r="18520" spans="1:4" x14ac:dyDescent="0.35">
      <c r="A18520" s="82" t="e">
        <f t="shared" si="289"/>
        <v>#N/A</v>
      </c>
      <c r="D18520" s="82" t="e">
        <f>VLOOKUP(Processed_Data!C18520,'Literature Lookup Tables'!$P$2:$Q$156,2,0)</f>
        <v>#N/A</v>
      </c>
    </row>
    <row r="18521" spans="1:4" x14ac:dyDescent="0.35">
      <c r="A18521" s="82" t="e">
        <f t="shared" si="289"/>
        <v>#N/A</v>
      </c>
      <c r="D18521" s="82" t="e">
        <f>VLOOKUP(Processed_Data!C18521,'Literature Lookup Tables'!$P$2:$Q$156,2,0)</f>
        <v>#N/A</v>
      </c>
    </row>
    <row r="18522" spans="1:4" x14ac:dyDescent="0.35">
      <c r="A18522" s="82" t="e">
        <f t="shared" si="289"/>
        <v>#N/A</v>
      </c>
      <c r="D18522" s="82" t="e">
        <f>VLOOKUP(Processed_Data!C18522,'Literature Lookup Tables'!$P$2:$Q$156,2,0)</f>
        <v>#N/A</v>
      </c>
    </row>
    <row r="18523" spans="1:4" x14ac:dyDescent="0.35">
      <c r="A18523" s="82" t="e">
        <f t="shared" si="289"/>
        <v>#N/A</v>
      </c>
      <c r="D18523" s="82" t="e">
        <f>VLOOKUP(Processed_Data!C18523,'Literature Lookup Tables'!$P$2:$Q$156,2,0)</f>
        <v>#N/A</v>
      </c>
    </row>
    <row r="18524" spans="1:4" x14ac:dyDescent="0.35">
      <c r="A18524" s="82" t="e">
        <f t="shared" si="289"/>
        <v>#N/A</v>
      </c>
      <c r="D18524" s="82" t="e">
        <f>VLOOKUP(Processed_Data!C18524,'Literature Lookup Tables'!$P$2:$Q$156,2,0)</f>
        <v>#N/A</v>
      </c>
    </row>
    <row r="18525" spans="1:4" x14ac:dyDescent="0.35">
      <c r="A18525" s="82" t="e">
        <f t="shared" si="289"/>
        <v>#N/A</v>
      </c>
      <c r="D18525" s="82" t="e">
        <f>VLOOKUP(Processed_Data!C18525,'Literature Lookup Tables'!$P$2:$Q$156,2,0)</f>
        <v>#N/A</v>
      </c>
    </row>
    <row r="18526" spans="1:4" x14ac:dyDescent="0.35">
      <c r="A18526" s="82" t="e">
        <f t="shared" si="289"/>
        <v>#N/A</v>
      </c>
      <c r="D18526" s="82" t="e">
        <f>VLOOKUP(Processed_Data!C18526,'Literature Lookup Tables'!$P$2:$Q$156,2,0)</f>
        <v>#N/A</v>
      </c>
    </row>
    <row r="18527" spans="1:4" x14ac:dyDescent="0.35">
      <c r="A18527" s="82" t="e">
        <f t="shared" si="289"/>
        <v>#N/A</v>
      </c>
      <c r="D18527" s="82" t="e">
        <f>VLOOKUP(Processed_Data!C18527,'Literature Lookup Tables'!$P$2:$Q$156,2,0)</f>
        <v>#N/A</v>
      </c>
    </row>
    <row r="18528" spans="1:4" x14ac:dyDescent="0.35">
      <c r="A18528" s="82" t="e">
        <f t="shared" si="289"/>
        <v>#N/A</v>
      </c>
      <c r="D18528" s="82" t="e">
        <f>VLOOKUP(Processed_Data!C18528,'Literature Lookup Tables'!$P$2:$Q$156,2,0)</f>
        <v>#N/A</v>
      </c>
    </row>
    <row r="18529" spans="1:4" x14ac:dyDescent="0.35">
      <c r="A18529" s="82" t="e">
        <f t="shared" si="289"/>
        <v>#N/A</v>
      </c>
      <c r="D18529" s="82" t="e">
        <f>VLOOKUP(Processed_Data!C18529,'Literature Lookup Tables'!$P$2:$Q$156,2,0)</f>
        <v>#N/A</v>
      </c>
    </row>
    <row r="18530" spans="1:4" x14ac:dyDescent="0.35">
      <c r="A18530" s="82" t="e">
        <f t="shared" si="289"/>
        <v>#N/A</v>
      </c>
      <c r="D18530" s="82" t="e">
        <f>VLOOKUP(Processed_Data!C18530,'Literature Lookup Tables'!$P$2:$Q$156,2,0)</f>
        <v>#N/A</v>
      </c>
    </row>
    <row r="18531" spans="1:4" x14ac:dyDescent="0.35">
      <c r="A18531" s="82" t="e">
        <f t="shared" si="289"/>
        <v>#N/A</v>
      </c>
      <c r="D18531" s="82" t="e">
        <f>VLOOKUP(Processed_Data!C18531,'Literature Lookup Tables'!$P$2:$Q$156,2,0)</f>
        <v>#N/A</v>
      </c>
    </row>
    <row r="18532" spans="1:4" x14ac:dyDescent="0.35">
      <c r="A18532" s="82" t="e">
        <f t="shared" si="289"/>
        <v>#N/A</v>
      </c>
      <c r="D18532" s="82" t="e">
        <f>VLOOKUP(Processed_Data!C18532,'Literature Lookup Tables'!$P$2:$Q$156,2,0)</f>
        <v>#N/A</v>
      </c>
    </row>
    <row r="18533" spans="1:4" x14ac:dyDescent="0.35">
      <c r="A18533" s="82" t="e">
        <f t="shared" si="289"/>
        <v>#N/A</v>
      </c>
      <c r="D18533" s="82" t="e">
        <f>VLOOKUP(Processed_Data!C18533,'Literature Lookup Tables'!$P$2:$Q$156,2,0)</f>
        <v>#N/A</v>
      </c>
    </row>
    <row r="18534" spans="1:4" x14ac:dyDescent="0.35">
      <c r="A18534" s="82" t="e">
        <f t="shared" si="289"/>
        <v>#N/A</v>
      </c>
      <c r="D18534" s="82" t="e">
        <f>VLOOKUP(Processed_Data!C18534,'Literature Lookup Tables'!$P$2:$Q$156,2,0)</f>
        <v>#N/A</v>
      </c>
    </row>
    <row r="18535" spans="1:4" x14ac:dyDescent="0.35">
      <c r="A18535" s="82" t="e">
        <f t="shared" si="289"/>
        <v>#N/A</v>
      </c>
      <c r="D18535" s="82" t="e">
        <f>VLOOKUP(Processed_Data!C18535,'Literature Lookup Tables'!$P$2:$Q$156,2,0)</f>
        <v>#N/A</v>
      </c>
    </row>
    <row r="18536" spans="1:4" x14ac:dyDescent="0.35">
      <c r="A18536" s="82" t="e">
        <f t="shared" si="289"/>
        <v>#N/A</v>
      </c>
      <c r="D18536" s="82" t="e">
        <f>VLOOKUP(Processed_Data!C18536,'Literature Lookup Tables'!$P$2:$Q$156,2,0)</f>
        <v>#N/A</v>
      </c>
    </row>
    <row r="18537" spans="1:4" x14ac:dyDescent="0.35">
      <c r="A18537" s="82" t="e">
        <f t="shared" si="289"/>
        <v>#N/A</v>
      </c>
      <c r="D18537" s="82" t="e">
        <f>VLOOKUP(Processed_Data!C18537,'Literature Lookup Tables'!$P$2:$Q$156,2,0)</f>
        <v>#N/A</v>
      </c>
    </row>
    <row r="18538" spans="1:4" x14ac:dyDescent="0.35">
      <c r="A18538" s="82" t="e">
        <f t="shared" si="289"/>
        <v>#N/A</v>
      </c>
      <c r="D18538" s="82" t="e">
        <f>VLOOKUP(Processed_Data!C18538,'Literature Lookup Tables'!$P$2:$Q$156,2,0)</f>
        <v>#N/A</v>
      </c>
    </row>
    <row r="18539" spans="1:4" x14ac:dyDescent="0.35">
      <c r="A18539" s="82" t="e">
        <f t="shared" si="289"/>
        <v>#N/A</v>
      </c>
      <c r="D18539" s="82" t="e">
        <f>VLOOKUP(Processed_Data!C18539,'Literature Lookup Tables'!$P$2:$Q$156,2,0)</f>
        <v>#N/A</v>
      </c>
    </row>
    <row r="18540" spans="1:4" x14ac:dyDescent="0.35">
      <c r="A18540" s="82" t="e">
        <f t="shared" si="289"/>
        <v>#N/A</v>
      </c>
      <c r="D18540" s="82" t="e">
        <f>VLOOKUP(Processed_Data!C18540,'Literature Lookup Tables'!$P$2:$Q$156,2,0)</f>
        <v>#N/A</v>
      </c>
    </row>
    <row r="18541" spans="1:4" x14ac:dyDescent="0.35">
      <c r="A18541" s="82" t="e">
        <f t="shared" si="289"/>
        <v>#N/A</v>
      </c>
      <c r="D18541" s="82" t="e">
        <f>VLOOKUP(Processed_Data!C18541,'Literature Lookup Tables'!$P$2:$Q$156,2,0)</f>
        <v>#N/A</v>
      </c>
    </row>
    <row r="18542" spans="1:4" x14ac:dyDescent="0.35">
      <c r="A18542" s="82" t="e">
        <f t="shared" si="289"/>
        <v>#N/A</v>
      </c>
      <c r="D18542" s="82" t="e">
        <f>VLOOKUP(Processed_Data!C18542,'Literature Lookup Tables'!$P$2:$Q$156,2,0)</f>
        <v>#N/A</v>
      </c>
    </row>
    <row r="18543" spans="1:4" x14ac:dyDescent="0.35">
      <c r="A18543" s="82" t="e">
        <f t="shared" si="289"/>
        <v>#N/A</v>
      </c>
      <c r="D18543" s="82" t="e">
        <f>VLOOKUP(Processed_Data!C18543,'Literature Lookup Tables'!$P$2:$Q$156,2,0)</f>
        <v>#N/A</v>
      </c>
    </row>
    <row r="18544" spans="1:4" x14ac:dyDescent="0.35">
      <c r="A18544" s="82" t="e">
        <f t="shared" si="289"/>
        <v>#N/A</v>
      </c>
      <c r="D18544" s="82" t="e">
        <f>VLOOKUP(Processed_Data!C18544,'Literature Lookup Tables'!$P$2:$Q$156,2,0)</f>
        <v>#N/A</v>
      </c>
    </row>
    <row r="18545" spans="1:4" x14ac:dyDescent="0.35">
      <c r="A18545" s="82" t="e">
        <f t="shared" si="289"/>
        <v>#N/A</v>
      </c>
      <c r="D18545" s="82" t="e">
        <f>VLOOKUP(Processed_Data!C18545,'Literature Lookup Tables'!$P$2:$Q$156,2,0)</f>
        <v>#N/A</v>
      </c>
    </row>
    <row r="18546" spans="1:4" x14ac:dyDescent="0.35">
      <c r="A18546" s="82" t="e">
        <f t="shared" si="289"/>
        <v>#N/A</v>
      </c>
      <c r="D18546" s="82" t="e">
        <f>VLOOKUP(Processed_Data!C18546,'Literature Lookup Tables'!$P$2:$Q$156,2,0)</f>
        <v>#N/A</v>
      </c>
    </row>
    <row r="18547" spans="1:4" x14ac:dyDescent="0.35">
      <c r="A18547" s="82" t="e">
        <f t="shared" si="289"/>
        <v>#N/A</v>
      </c>
      <c r="D18547" s="82" t="e">
        <f>VLOOKUP(Processed_Data!C18547,'Literature Lookup Tables'!$P$2:$Q$156,2,0)</f>
        <v>#N/A</v>
      </c>
    </row>
    <row r="18548" spans="1:4" x14ac:dyDescent="0.35">
      <c r="A18548" s="82" t="e">
        <f t="shared" si="289"/>
        <v>#N/A</v>
      </c>
      <c r="D18548" s="82" t="e">
        <f>VLOOKUP(Processed_Data!C18548,'Literature Lookup Tables'!$P$2:$Q$156,2,0)</f>
        <v>#N/A</v>
      </c>
    </row>
    <row r="18549" spans="1:4" x14ac:dyDescent="0.35">
      <c r="A18549" s="82" t="e">
        <f t="shared" si="289"/>
        <v>#N/A</v>
      </c>
      <c r="D18549" s="82" t="e">
        <f>VLOOKUP(Processed_Data!C18549,'Literature Lookup Tables'!$P$2:$Q$156,2,0)</f>
        <v>#N/A</v>
      </c>
    </row>
    <row r="18550" spans="1:4" x14ac:dyDescent="0.35">
      <c r="A18550" s="82" t="e">
        <f t="shared" si="289"/>
        <v>#N/A</v>
      </c>
      <c r="D18550" s="82" t="e">
        <f>VLOOKUP(Processed_Data!C18550,'Literature Lookup Tables'!$P$2:$Q$156,2,0)</f>
        <v>#N/A</v>
      </c>
    </row>
    <row r="18551" spans="1:4" x14ac:dyDescent="0.35">
      <c r="A18551" s="82" t="e">
        <f t="shared" si="289"/>
        <v>#N/A</v>
      </c>
      <c r="D18551" s="82" t="e">
        <f>VLOOKUP(Processed_Data!C18551,'Literature Lookup Tables'!$P$2:$Q$156,2,0)</f>
        <v>#N/A</v>
      </c>
    </row>
    <row r="18552" spans="1:4" x14ac:dyDescent="0.35">
      <c r="A18552" s="82" t="e">
        <f t="shared" si="289"/>
        <v>#N/A</v>
      </c>
      <c r="D18552" s="82" t="e">
        <f>VLOOKUP(Processed_Data!C18552,'Literature Lookup Tables'!$P$2:$Q$156,2,0)</f>
        <v>#N/A</v>
      </c>
    </row>
    <row r="18553" spans="1:4" x14ac:dyDescent="0.35">
      <c r="A18553" s="82" t="e">
        <f t="shared" si="289"/>
        <v>#N/A</v>
      </c>
      <c r="D18553" s="82" t="e">
        <f>VLOOKUP(Processed_Data!C18553,'Literature Lookup Tables'!$P$2:$Q$156,2,0)</f>
        <v>#N/A</v>
      </c>
    </row>
    <row r="18554" spans="1:4" x14ac:dyDescent="0.35">
      <c r="A18554" s="82" t="e">
        <f t="shared" si="289"/>
        <v>#N/A</v>
      </c>
      <c r="D18554" s="82" t="e">
        <f>VLOOKUP(Processed_Data!C18554,'Literature Lookup Tables'!$P$2:$Q$156,2,0)</f>
        <v>#N/A</v>
      </c>
    </row>
    <row r="18555" spans="1:4" x14ac:dyDescent="0.35">
      <c r="A18555" s="82" t="e">
        <f t="shared" si="289"/>
        <v>#N/A</v>
      </c>
      <c r="D18555" s="82" t="e">
        <f>VLOOKUP(Processed_Data!C18555,'Literature Lookup Tables'!$P$2:$Q$156,2,0)</f>
        <v>#N/A</v>
      </c>
    </row>
    <row r="18556" spans="1:4" x14ac:dyDescent="0.35">
      <c r="A18556" s="82" t="e">
        <f t="shared" si="289"/>
        <v>#N/A</v>
      </c>
      <c r="D18556" s="82" t="e">
        <f>VLOOKUP(Processed_Data!C18556,'Literature Lookup Tables'!$P$2:$Q$156,2,0)</f>
        <v>#N/A</v>
      </c>
    </row>
    <row r="18557" spans="1:4" x14ac:dyDescent="0.35">
      <c r="A18557" s="82" t="e">
        <f t="shared" si="289"/>
        <v>#N/A</v>
      </c>
      <c r="D18557" s="82" t="e">
        <f>VLOOKUP(Processed_Data!C18557,'Literature Lookup Tables'!$P$2:$Q$156,2,0)</f>
        <v>#N/A</v>
      </c>
    </row>
    <row r="18558" spans="1:4" x14ac:dyDescent="0.35">
      <c r="A18558" s="82" t="e">
        <f t="shared" si="289"/>
        <v>#N/A</v>
      </c>
      <c r="D18558" s="82" t="e">
        <f>VLOOKUP(Processed_Data!C18558,'Literature Lookup Tables'!$P$2:$Q$156,2,0)</f>
        <v>#N/A</v>
      </c>
    </row>
    <row r="18559" spans="1:4" x14ac:dyDescent="0.35">
      <c r="A18559" s="82" t="e">
        <f t="shared" si="289"/>
        <v>#N/A</v>
      </c>
      <c r="D18559" s="82" t="e">
        <f>VLOOKUP(Processed_Data!C18559,'Literature Lookup Tables'!$P$2:$Q$156,2,0)</f>
        <v>#N/A</v>
      </c>
    </row>
    <row r="18560" spans="1:4" x14ac:dyDescent="0.35">
      <c r="A18560" s="82" t="e">
        <f t="shared" si="289"/>
        <v>#N/A</v>
      </c>
      <c r="D18560" s="82" t="e">
        <f>VLOOKUP(Processed_Data!C18560,'Literature Lookup Tables'!$P$2:$Q$156,2,0)</f>
        <v>#N/A</v>
      </c>
    </row>
    <row r="18561" spans="1:4" x14ac:dyDescent="0.35">
      <c r="A18561" s="82" t="e">
        <f t="shared" si="289"/>
        <v>#N/A</v>
      </c>
      <c r="D18561" s="82" t="e">
        <f>VLOOKUP(Processed_Data!C18561,'Literature Lookup Tables'!$P$2:$Q$156,2,0)</f>
        <v>#N/A</v>
      </c>
    </row>
    <row r="18562" spans="1:4" x14ac:dyDescent="0.35">
      <c r="A18562" s="82" t="e">
        <f t="shared" si="289"/>
        <v>#N/A</v>
      </c>
      <c r="D18562" s="82" t="e">
        <f>VLOOKUP(Processed_Data!C18562,'Literature Lookup Tables'!$P$2:$Q$156,2,0)</f>
        <v>#N/A</v>
      </c>
    </row>
    <row r="18563" spans="1:4" x14ac:dyDescent="0.35">
      <c r="A18563" s="82" t="e">
        <f t="shared" si="289"/>
        <v>#N/A</v>
      </c>
      <c r="D18563" s="82" t="e">
        <f>VLOOKUP(Processed_Data!C18563,'Literature Lookup Tables'!$P$2:$Q$156,2,0)</f>
        <v>#N/A</v>
      </c>
    </row>
    <row r="18564" spans="1:4" x14ac:dyDescent="0.35">
      <c r="A18564" s="82" t="e">
        <f t="shared" si="289"/>
        <v>#N/A</v>
      </c>
      <c r="D18564" s="82" t="e">
        <f>VLOOKUP(Processed_Data!C18564,'Literature Lookup Tables'!$P$2:$Q$156,2,0)</f>
        <v>#N/A</v>
      </c>
    </row>
    <row r="18565" spans="1:4" x14ac:dyDescent="0.35">
      <c r="A18565" s="82" t="e">
        <f t="shared" si="289"/>
        <v>#N/A</v>
      </c>
      <c r="D18565" s="82" t="e">
        <f>VLOOKUP(Processed_Data!C18565,'Literature Lookup Tables'!$P$2:$Q$156,2,0)</f>
        <v>#N/A</v>
      </c>
    </row>
    <row r="18566" spans="1:4" x14ac:dyDescent="0.35">
      <c r="A18566" s="82" t="e">
        <f t="shared" si="289"/>
        <v>#N/A</v>
      </c>
      <c r="D18566" s="82" t="e">
        <f>VLOOKUP(Processed_Data!C18566,'Literature Lookup Tables'!$P$2:$Q$156,2,0)</f>
        <v>#N/A</v>
      </c>
    </row>
    <row r="18567" spans="1:4" x14ac:dyDescent="0.35">
      <c r="A18567" s="82" t="e">
        <f t="shared" ref="A18567:A18630" si="290">F18567&amp;"-"&amp;E18567&amp;"-"&amp;D18567</f>
        <v>#N/A</v>
      </c>
      <c r="D18567" s="82" t="e">
        <f>VLOOKUP(Processed_Data!C18567,'Literature Lookup Tables'!$P$2:$Q$156,2,0)</f>
        <v>#N/A</v>
      </c>
    </row>
    <row r="18568" spans="1:4" x14ac:dyDescent="0.35">
      <c r="A18568" s="82" t="e">
        <f t="shared" si="290"/>
        <v>#N/A</v>
      </c>
      <c r="D18568" s="82" t="e">
        <f>VLOOKUP(Processed_Data!C18568,'Literature Lookup Tables'!$P$2:$Q$156,2,0)</f>
        <v>#N/A</v>
      </c>
    </row>
    <row r="18569" spans="1:4" x14ac:dyDescent="0.35">
      <c r="A18569" s="82" t="e">
        <f t="shared" si="290"/>
        <v>#N/A</v>
      </c>
      <c r="D18569" s="82" t="e">
        <f>VLOOKUP(Processed_Data!C18569,'Literature Lookup Tables'!$P$2:$Q$156,2,0)</f>
        <v>#N/A</v>
      </c>
    </row>
    <row r="18570" spans="1:4" x14ac:dyDescent="0.35">
      <c r="A18570" s="82" t="e">
        <f t="shared" si="290"/>
        <v>#N/A</v>
      </c>
      <c r="D18570" s="82" t="e">
        <f>VLOOKUP(Processed_Data!C18570,'Literature Lookup Tables'!$P$2:$Q$156,2,0)</f>
        <v>#N/A</v>
      </c>
    </row>
    <row r="18571" spans="1:4" x14ac:dyDescent="0.35">
      <c r="A18571" s="82" t="e">
        <f t="shared" si="290"/>
        <v>#N/A</v>
      </c>
      <c r="D18571" s="82" t="e">
        <f>VLOOKUP(Processed_Data!C18571,'Literature Lookup Tables'!$P$2:$Q$156,2,0)</f>
        <v>#N/A</v>
      </c>
    </row>
    <row r="18572" spans="1:4" x14ac:dyDescent="0.35">
      <c r="A18572" s="82" t="e">
        <f t="shared" si="290"/>
        <v>#N/A</v>
      </c>
      <c r="D18572" s="82" t="e">
        <f>VLOOKUP(Processed_Data!C18572,'Literature Lookup Tables'!$P$2:$Q$156,2,0)</f>
        <v>#N/A</v>
      </c>
    </row>
    <row r="18573" spans="1:4" x14ac:dyDescent="0.35">
      <c r="A18573" s="82" t="e">
        <f t="shared" si="290"/>
        <v>#N/A</v>
      </c>
      <c r="D18573" s="82" t="e">
        <f>VLOOKUP(Processed_Data!C18573,'Literature Lookup Tables'!$P$2:$Q$156,2,0)</f>
        <v>#N/A</v>
      </c>
    </row>
    <row r="18574" spans="1:4" x14ac:dyDescent="0.35">
      <c r="A18574" s="82" t="e">
        <f t="shared" si="290"/>
        <v>#N/A</v>
      </c>
      <c r="D18574" s="82" t="e">
        <f>VLOOKUP(Processed_Data!C18574,'Literature Lookup Tables'!$P$2:$Q$156,2,0)</f>
        <v>#N/A</v>
      </c>
    </row>
    <row r="18575" spans="1:4" x14ac:dyDescent="0.35">
      <c r="A18575" s="82" t="e">
        <f t="shared" si="290"/>
        <v>#N/A</v>
      </c>
      <c r="D18575" s="82" t="e">
        <f>VLOOKUP(Processed_Data!C18575,'Literature Lookup Tables'!$P$2:$Q$156,2,0)</f>
        <v>#N/A</v>
      </c>
    </row>
    <row r="18576" spans="1:4" x14ac:dyDescent="0.35">
      <c r="A18576" s="82" t="e">
        <f t="shared" si="290"/>
        <v>#N/A</v>
      </c>
      <c r="D18576" s="82" t="e">
        <f>VLOOKUP(Processed_Data!C18576,'Literature Lookup Tables'!$P$2:$Q$156,2,0)</f>
        <v>#N/A</v>
      </c>
    </row>
    <row r="18577" spans="1:4" x14ac:dyDescent="0.35">
      <c r="A18577" s="82" t="e">
        <f t="shared" si="290"/>
        <v>#N/A</v>
      </c>
      <c r="D18577" s="82" t="e">
        <f>VLOOKUP(Processed_Data!C18577,'Literature Lookup Tables'!$P$2:$Q$156,2,0)</f>
        <v>#N/A</v>
      </c>
    </row>
    <row r="18578" spans="1:4" x14ac:dyDescent="0.35">
      <c r="A18578" s="82" t="e">
        <f t="shared" si="290"/>
        <v>#N/A</v>
      </c>
      <c r="D18578" s="82" t="e">
        <f>VLOOKUP(Processed_Data!C18578,'Literature Lookup Tables'!$P$2:$Q$156,2,0)</f>
        <v>#N/A</v>
      </c>
    </row>
    <row r="18579" spans="1:4" x14ac:dyDescent="0.35">
      <c r="A18579" s="82" t="e">
        <f t="shared" si="290"/>
        <v>#N/A</v>
      </c>
      <c r="D18579" s="82" t="e">
        <f>VLOOKUP(Processed_Data!C18579,'Literature Lookup Tables'!$P$2:$Q$156,2,0)</f>
        <v>#N/A</v>
      </c>
    </row>
    <row r="18580" spans="1:4" x14ac:dyDescent="0.35">
      <c r="A18580" s="82" t="e">
        <f t="shared" si="290"/>
        <v>#N/A</v>
      </c>
      <c r="D18580" s="82" t="e">
        <f>VLOOKUP(Processed_Data!C18580,'Literature Lookup Tables'!$P$2:$Q$156,2,0)</f>
        <v>#N/A</v>
      </c>
    </row>
    <row r="18581" spans="1:4" x14ac:dyDescent="0.35">
      <c r="A18581" s="82" t="e">
        <f t="shared" si="290"/>
        <v>#N/A</v>
      </c>
      <c r="D18581" s="82" t="e">
        <f>VLOOKUP(Processed_Data!C18581,'Literature Lookup Tables'!$P$2:$Q$156,2,0)</f>
        <v>#N/A</v>
      </c>
    </row>
    <row r="18582" spans="1:4" x14ac:dyDescent="0.35">
      <c r="A18582" s="82" t="e">
        <f t="shared" si="290"/>
        <v>#N/A</v>
      </c>
      <c r="D18582" s="82" t="e">
        <f>VLOOKUP(Processed_Data!C18582,'Literature Lookup Tables'!$P$2:$Q$156,2,0)</f>
        <v>#N/A</v>
      </c>
    </row>
    <row r="18583" spans="1:4" x14ac:dyDescent="0.35">
      <c r="A18583" s="82" t="e">
        <f t="shared" si="290"/>
        <v>#N/A</v>
      </c>
      <c r="D18583" s="82" t="e">
        <f>VLOOKUP(Processed_Data!C18583,'Literature Lookup Tables'!$P$2:$Q$156,2,0)</f>
        <v>#N/A</v>
      </c>
    </row>
    <row r="18584" spans="1:4" x14ac:dyDescent="0.35">
      <c r="A18584" s="82" t="e">
        <f t="shared" si="290"/>
        <v>#N/A</v>
      </c>
      <c r="D18584" s="82" t="e">
        <f>VLOOKUP(Processed_Data!C18584,'Literature Lookup Tables'!$P$2:$Q$156,2,0)</f>
        <v>#N/A</v>
      </c>
    </row>
    <row r="18585" spans="1:4" x14ac:dyDescent="0.35">
      <c r="A18585" s="82" t="e">
        <f t="shared" si="290"/>
        <v>#N/A</v>
      </c>
      <c r="D18585" s="82" t="e">
        <f>VLOOKUP(Processed_Data!C18585,'Literature Lookup Tables'!$P$2:$Q$156,2,0)</f>
        <v>#N/A</v>
      </c>
    </row>
    <row r="18586" spans="1:4" x14ac:dyDescent="0.35">
      <c r="A18586" s="82" t="e">
        <f t="shared" si="290"/>
        <v>#N/A</v>
      </c>
      <c r="D18586" s="82" t="e">
        <f>VLOOKUP(Processed_Data!C18586,'Literature Lookup Tables'!$P$2:$Q$156,2,0)</f>
        <v>#N/A</v>
      </c>
    </row>
    <row r="18587" spans="1:4" x14ac:dyDescent="0.35">
      <c r="A18587" s="82" t="e">
        <f t="shared" si="290"/>
        <v>#N/A</v>
      </c>
      <c r="D18587" s="82" t="e">
        <f>VLOOKUP(Processed_Data!C18587,'Literature Lookup Tables'!$P$2:$Q$156,2,0)</f>
        <v>#N/A</v>
      </c>
    </row>
    <row r="18588" spans="1:4" x14ac:dyDescent="0.35">
      <c r="A18588" s="82" t="e">
        <f t="shared" si="290"/>
        <v>#N/A</v>
      </c>
      <c r="D18588" s="82" t="e">
        <f>VLOOKUP(Processed_Data!C18588,'Literature Lookup Tables'!$P$2:$Q$156,2,0)</f>
        <v>#N/A</v>
      </c>
    </row>
    <row r="18589" spans="1:4" x14ac:dyDescent="0.35">
      <c r="A18589" s="82" t="e">
        <f t="shared" si="290"/>
        <v>#N/A</v>
      </c>
      <c r="D18589" s="82" t="e">
        <f>VLOOKUP(Processed_Data!C18589,'Literature Lookup Tables'!$P$2:$Q$156,2,0)</f>
        <v>#N/A</v>
      </c>
    </row>
    <row r="18590" spans="1:4" x14ac:dyDescent="0.35">
      <c r="A18590" s="82" t="e">
        <f t="shared" si="290"/>
        <v>#N/A</v>
      </c>
      <c r="D18590" s="82" t="e">
        <f>VLOOKUP(Processed_Data!C18590,'Literature Lookup Tables'!$P$2:$Q$156,2,0)</f>
        <v>#N/A</v>
      </c>
    </row>
    <row r="18591" spans="1:4" x14ac:dyDescent="0.35">
      <c r="A18591" s="82" t="e">
        <f t="shared" si="290"/>
        <v>#N/A</v>
      </c>
      <c r="D18591" s="82" t="e">
        <f>VLOOKUP(Processed_Data!C18591,'Literature Lookup Tables'!$P$2:$Q$156,2,0)</f>
        <v>#N/A</v>
      </c>
    </row>
    <row r="18592" spans="1:4" x14ac:dyDescent="0.35">
      <c r="A18592" s="82" t="e">
        <f t="shared" si="290"/>
        <v>#N/A</v>
      </c>
      <c r="D18592" s="82" t="e">
        <f>VLOOKUP(Processed_Data!C18592,'Literature Lookup Tables'!$P$2:$Q$156,2,0)</f>
        <v>#N/A</v>
      </c>
    </row>
    <row r="18593" spans="1:4" x14ac:dyDescent="0.35">
      <c r="A18593" s="82" t="e">
        <f t="shared" si="290"/>
        <v>#N/A</v>
      </c>
      <c r="D18593" s="82" t="e">
        <f>VLOOKUP(Processed_Data!C18593,'Literature Lookup Tables'!$P$2:$Q$156,2,0)</f>
        <v>#N/A</v>
      </c>
    </row>
    <row r="18594" spans="1:4" x14ac:dyDescent="0.35">
      <c r="A18594" s="82" t="e">
        <f t="shared" si="290"/>
        <v>#N/A</v>
      </c>
      <c r="D18594" s="82" t="e">
        <f>VLOOKUP(Processed_Data!C18594,'Literature Lookup Tables'!$P$2:$Q$156,2,0)</f>
        <v>#N/A</v>
      </c>
    </row>
    <row r="18595" spans="1:4" x14ac:dyDescent="0.35">
      <c r="A18595" s="82" t="e">
        <f t="shared" si="290"/>
        <v>#N/A</v>
      </c>
      <c r="D18595" s="82" t="e">
        <f>VLOOKUP(Processed_Data!C18595,'Literature Lookup Tables'!$P$2:$Q$156,2,0)</f>
        <v>#N/A</v>
      </c>
    </row>
    <row r="18596" spans="1:4" x14ac:dyDescent="0.35">
      <c r="A18596" s="82" t="e">
        <f t="shared" si="290"/>
        <v>#N/A</v>
      </c>
      <c r="D18596" s="82" t="e">
        <f>VLOOKUP(Processed_Data!C18596,'Literature Lookup Tables'!$P$2:$Q$156,2,0)</f>
        <v>#N/A</v>
      </c>
    </row>
    <row r="18597" spans="1:4" x14ac:dyDescent="0.35">
      <c r="A18597" s="82" t="e">
        <f t="shared" si="290"/>
        <v>#N/A</v>
      </c>
      <c r="D18597" s="82" t="e">
        <f>VLOOKUP(Processed_Data!C18597,'Literature Lookup Tables'!$P$2:$Q$156,2,0)</f>
        <v>#N/A</v>
      </c>
    </row>
    <row r="18598" spans="1:4" x14ac:dyDescent="0.35">
      <c r="A18598" s="82" t="e">
        <f t="shared" si="290"/>
        <v>#N/A</v>
      </c>
      <c r="D18598" s="82" t="e">
        <f>VLOOKUP(Processed_Data!C18598,'Literature Lookup Tables'!$P$2:$Q$156,2,0)</f>
        <v>#N/A</v>
      </c>
    </row>
    <row r="18599" spans="1:4" x14ac:dyDescent="0.35">
      <c r="A18599" s="82" t="e">
        <f t="shared" si="290"/>
        <v>#N/A</v>
      </c>
      <c r="D18599" s="82" t="e">
        <f>VLOOKUP(Processed_Data!C18599,'Literature Lookup Tables'!$P$2:$Q$156,2,0)</f>
        <v>#N/A</v>
      </c>
    </row>
    <row r="18600" spans="1:4" x14ac:dyDescent="0.35">
      <c r="A18600" s="82" t="e">
        <f t="shared" si="290"/>
        <v>#N/A</v>
      </c>
      <c r="D18600" s="82" t="e">
        <f>VLOOKUP(Processed_Data!C18600,'Literature Lookup Tables'!$P$2:$Q$156,2,0)</f>
        <v>#N/A</v>
      </c>
    </row>
    <row r="18601" spans="1:4" x14ac:dyDescent="0.35">
      <c r="A18601" s="82" t="e">
        <f t="shared" si="290"/>
        <v>#N/A</v>
      </c>
      <c r="D18601" s="82" t="e">
        <f>VLOOKUP(Processed_Data!C18601,'Literature Lookup Tables'!$P$2:$Q$156,2,0)</f>
        <v>#N/A</v>
      </c>
    </row>
    <row r="18602" spans="1:4" x14ac:dyDescent="0.35">
      <c r="A18602" s="82" t="e">
        <f t="shared" si="290"/>
        <v>#N/A</v>
      </c>
      <c r="D18602" s="82" t="e">
        <f>VLOOKUP(Processed_Data!C18602,'Literature Lookup Tables'!$P$2:$Q$156,2,0)</f>
        <v>#N/A</v>
      </c>
    </row>
    <row r="18603" spans="1:4" x14ac:dyDescent="0.35">
      <c r="A18603" s="82" t="e">
        <f t="shared" si="290"/>
        <v>#N/A</v>
      </c>
      <c r="D18603" s="82" t="e">
        <f>VLOOKUP(Processed_Data!C18603,'Literature Lookup Tables'!$P$2:$Q$156,2,0)</f>
        <v>#N/A</v>
      </c>
    </row>
    <row r="18604" spans="1:4" x14ac:dyDescent="0.35">
      <c r="A18604" s="82" t="e">
        <f t="shared" si="290"/>
        <v>#N/A</v>
      </c>
      <c r="D18604" s="82" t="e">
        <f>VLOOKUP(Processed_Data!C18604,'Literature Lookup Tables'!$P$2:$Q$156,2,0)</f>
        <v>#N/A</v>
      </c>
    </row>
    <row r="18605" spans="1:4" x14ac:dyDescent="0.35">
      <c r="A18605" s="82" t="e">
        <f t="shared" si="290"/>
        <v>#N/A</v>
      </c>
      <c r="D18605" s="82" t="e">
        <f>VLOOKUP(Processed_Data!C18605,'Literature Lookup Tables'!$P$2:$Q$156,2,0)</f>
        <v>#N/A</v>
      </c>
    </row>
    <row r="18606" spans="1:4" x14ac:dyDescent="0.35">
      <c r="A18606" s="82" t="e">
        <f t="shared" si="290"/>
        <v>#N/A</v>
      </c>
      <c r="D18606" s="82" t="e">
        <f>VLOOKUP(Processed_Data!C18606,'Literature Lookup Tables'!$P$2:$Q$156,2,0)</f>
        <v>#N/A</v>
      </c>
    </row>
    <row r="18607" spans="1:4" x14ac:dyDescent="0.35">
      <c r="A18607" s="82" t="e">
        <f t="shared" si="290"/>
        <v>#N/A</v>
      </c>
      <c r="D18607" s="82" t="e">
        <f>VLOOKUP(Processed_Data!C18607,'Literature Lookup Tables'!$P$2:$Q$156,2,0)</f>
        <v>#N/A</v>
      </c>
    </row>
    <row r="18608" spans="1:4" x14ac:dyDescent="0.35">
      <c r="A18608" s="82" t="e">
        <f t="shared" si="290"/>
        <v>#N/A</v>
      </c>
      <c r="D18608" s="82" t="e">
        <f>VLOOKUP(Processed_Data!C18608,'Literature Lookup Tables'!$P$2:$Q$156,2,0)</f>
        <v>#N/A</v>
      </c>
    </row>
    <row r="18609" spans="1:4" x14ac:dyDescent="0.35">
      <c r="A18609" s="82" t="e">
        <f t="shared" si="290"/>
        <v>#N/A</v>
      </c>
      <c r="D18609" s="82" t="e">
        <f>VLOOKUP(Processed_Data!C18609,'Literature Lookup Tables'!$P$2:$Q$156,2,0)</f>
        <v>#N/A</v>
      </c>
    </row>
    <row r="18610" spans="1:4" x14ac:dyDescent="0.35">
      <c r="A18610" s="82" t="e">
        <f t="shared" si="290"/>
        <v>#N/A</v>
      </c>
      <c r="D18610" s="82" t="e">
        <f>VLOOKUP(Processed_Data!C18610,'Literature Lookup Tables'!$P$2:$Q$156,2,0)</f>
        <v>#N/A</v>
      </c>
    </row>
    <row r="18611" spans="1:4" x14ac:dyDescent="0.35">
      <c r="A18611" s="82" t="e">
        <f t="shared" si="290"/>
        <v>#N/A</v>
      </c>
      <c r="D18611" s="82" t="e">
        <f>VLOOKUP(Processed_Data!C18611,'Literature Lookup Tables'!$P$2:$Q$156,2,0)</f>
        <v>#N/A</v>
      </c>
    </row>
    <row r="18612" spans="1:4" x14ac:dyDescent="0.35">
      <c r="A18612" s="82" t="e">
        <f t="shared" si="290"/>
        <v>#N/A</v>
      </c>
      <c r="D18612" s="82" t="e">
        <f>VLOOKUP(Processed_Data!C18612,'Literature Lookup Tables'!$P$2:$Q$156,2,0)</f>
        <v>#N/A</v>
      </c>
    </row>
    <row r="18613" spans="1:4" x14ac:dyDescent="0.35">
      <c r="A18613" s="82" t="e">
        <f t="shared" si="290"/>
        <v>#N/A</v>
      </c>
      <c r="D18613" s="82" t="e">
        <f>VLOOKUP(Processed_Data!C18613,'Literature Lookup Tables'!$P$2:$Q$156,2,0)</f>
        <v>#N/A</v>
      </c>
    </row>
    <row r="18614" spans="1:4" x14ac:dyDescent="0.35">
      <c r="A18614" s="82" t="e">
        <f t="shared" si="290"/>
        <v>#N/A</v>
      </c>
      <c r="D18614" s="82" t="e">
        <f>VLOOKUP(Processed_Data!C18614,'Literature Lookup Tables'!$P$2:$Q$156,2,0)</f>
        <v>#N/A</v>
      </c>
    </row>
    <row r="18615" spans="1:4" x14ac:dyDescent="0.35">
      <c r="A18615" s="82" t="e">
        <f t="shared" si="290"/>
        <v>#N/A</v>
      </c>
      <c r="D18615" s="82" t="e">
        <f>VLOOKUP(Processed_Data!C18615,'Literature Lookup Tables'!$P$2:$Q$156,2,0)</f>
        <v>#N/A</v>
      </c>
    </row>
    <row r="18616" spans="1:4" x14ac:dyDescent="0.35">
      <c r="A18616" s="82" t="e">
        <f t="shared" si="290"/>
        <v>#N/A</v>
      </c>
      <c r="D18616" s="82" t="e">
        <f>VLOOKUP(Processed_Data!C18616,'Literature Lookup Tables'!$P$2:$Q$156,2,0)</f>
        <v>#N/A</v>
      </c>
    </row>
    <row r="18617" spans="1:4" x14ac:dyDescent="0.35">
      <c r="A18617" s="82" t="e">
        <f t="shared" si="290"/>
        <v>#N/A</v>
      </c>
      <c r="D18617" s="82" t="e">
        <f>VLOOKUP(Processed_Data!C18617,'Literature Lookup Tables'!$P$2:$Q$156,2,0)</f>
        <v>#N/A</v>
      </c>
    </row>
    <row r="18618" spans="1:4" x14ac:dyDescent="0.35">
      <c r="A18618" s="82" t="e">
        <f t="shared" si="290"/>
        <v>#N/A</v>
      </c>
      <c r="D18618" s="82" t="e">
        <f>VLOOKUP(Processed_Data!C18618,'Literature Lookup Tables'!$P$2:$Q$156,2,0)</f>
        <v>#N/A</v>
      </c>
    </row>
    <row r="18619" spans="1:4" x14ac:dyDescent="0.35">
      <c r="A18619" s="82" t="e">
        <f t="shared" si="290"/>
        <v>#N/A</v>
      </c>
      <c r="D18619" s="82" t="e">
        <f>VLOOKUP(Processed_Data!C18619,'Literature Lookup Tables'!$P$2:$Q$156,2,0)</f>
        <v>#N/A</v>
      </c>
    </row>
    <row r="18620" spans="1:4" x14ac:dyDescent="0.35">
      <c r="A18620" s="82" t="e">
        <f t="shared" si="290"/>
        <v>#N/A</v>
      </c>
      <c r="D18620" s="82" t="e">
        <f>VLOOKUP(Processed_Data!C18620,'Literature Lookup Tables'!$P$2:$Q$156,2,0)</f>
        <v>#N/A</v>
      </c>
    </row>
    <row r="18621" spans="1:4" x14ac:dyDescent="0.35">
      <c r="A18621" s="82" t="e">
        <f t="shared" si="290"/>
        <v>#N/A</v>
      </c>
      <c r="D18621" s="82" t="e">
        <f>VLOOKUP(Processed_Data!C18621,'Literature Lookup Tables'!$P$2:$Q$156,2,0)</f>
        <v>#N/A</v>
      </c>
    </row>
    <row r="18622" spans="1:4" x14ac:dyDescent="0.35">
      <c r="A18622" s="82" t="e">
        <f t="shared" si="290"/>
        <v>#N/A</v>
      </c>
      <c r="D18622" s="82" t="e">
        <f>VLOOKUP(Processed_Data!C18622,'Literature Lookup Tables'!$P$2:$Q$156,2,0)</f>
        <v>#N/A</v>
      </c>
    </row>
    <row r="18623" spans="1:4" x14ac:dyDescent="0.35">
      <c r="A18623" s="82" t="e">
        <f t="shared" si="290"/>
        <v>#N/A</v>
      </c>
      <c r="D18623" s="82" t="e">
        <f>VLOOKUP(Processed_Data!C18623,'Literature Lookup Tables'!$P$2:$Q$156,2,0)</f>
        <v>#N/A</v>
      </c>
    </row>
    <row r="18624" spans="1:4" x14ac:dyDescent="0.35">
      <c r="A18624" s="82" t="e">
        <f t="shared" si="290"/>
        <v>#N/A</v>
      </c>
      <c r="D18624" s="82" t="e">
        <f>VLOOKUP(Processed_Data!C18624,'Literature Lookup Tables'!$P$2:$Q$156,2,0)</f>
        <v>#N/A</v>
      </c>
    </row>
    <row r="18625" spans="1:4" x14ac:dyDescent="0.35">
      <c r="A18625" s="82" t="e">
        <f t="shared" si="290"/>
        <v>#N/A</v>
      </c>
      <c r="D18625" s="82" t="e">
        <f>VLOOKUP(Processed_Data!C18625,'Literature Lookup Tables'!$P$2:$Q$156,2,0)</f>
        <v>#N/A</v>
      </c>
    </row>
    <row r="18626" spans="1:4" x14ac:dyDescent="0.35">
      <c r="A18626" s="82" t="e">
        <f t="shared" si="290"/>
        <v>#N/A</v>
      </c>
      <c r="D18626" s="82" t="e">
        <f>VLOOKUP(Processed_Data!C18626,'Literature Lookup Tables'!$P$2:$Q$156,2,0)</f>
        <v>#N/A</v>
      </c>
    </row>
    <row r="18627" spans="1:4" x14ac:dyDescent="0.35">
      <c r="A18627" s="82" t="e">
        <f t="shared" si="290"/>
        <v>#N/A</v>
      </c>
      <c r="D18627" s="82" t="e">
        <f>VLOOKUP(Processed_Data!C18627,'Literature Lookup Tables'!$P$2:$Q$156,2,0)</f>
        <v>#N/A</v>
      </c>
    </row>
    <row r="18628" spans="1:4" x14ac:dyDescent="0.35">
      <c r="A18628" s="82" t="e">
        <f t="shared" si="290"/>
        <v>#N/A</v>
      </c>
      <c r="D18628" s="82" t="e">
        <f>VLOOKUP(Processed_Data!C18628,'Literature Lookup Tables'!$P$2:$Q$156,2,0)</f>
        <v>#N/A</v>
      </c>
    </row>
    <row r="18629" spans="1:4" x14ac:dyDescent="0.35">
      <c r="A18629" s="82" t="e">
        <f t="shared" si="290"/>
        <v>#N/A</v>
      </c>
      <c r="D18629" s="82" t="e">
        <f>VLOOKUP(Processed_Data!C18629,'Literature Lookup Tables'!$P$2:$Q$156,2,0)</f>
        <v>#N/A</v>
      </c>
    </row>
    <row r="18630" spans="1:4" x14ac:dyDescent="0.35">
      <c r="A18630" s="82" t="e">
        <f t="shared" si="290"/>
        <v>#N/A</v>
      </c>
      <c r="D18630" s="82" t="e">
        <f>VLOOKUP(Processed_Data!C18630,'Literature Lookup Tables'!$P$2:$Q$156,2,0)</f>
        <v>#N/A</v>
      </c>
    </row>
    <row r="18631" spans="1:4" x14ac:dyDescent="0.35">
      <c r="A18631" s="82" t="e">
        <f t="shared" ref="A18631:A18694" si="291">F18631&amp;"-"&amp;E18631&amp;"-"&amp;D18631</f>
        <v>#N/A</v>
      </c>
      <c r="D18631" s="82" t="e">
        <f>VLOOKUP(Processed_Data!C18631,'Literature Lookup Tables'!$P$2:$Q$156,2,0)</f>
        <v>#N/A</v>
      </c>
    </row>
    <row r="18632" spans="1:4" x14ac:dyDescent="0.35">
      <c r="A18632" s="82" t="e">
        <f t="shared" si="291"/>
        <v>#N/A</v>
      </c>
      <c r="D18632" s="82" t="e">
        <f>VLOOKUP(Processed_Data!C18632,'Literature Lookup Tables'!$P$2:$Q$156,2,0)</f>
        <v>#N/A</v>
      </c>
    </row>
    <row r="18633" spans="1:4" x14ac:dyDescent="0.35">
      <c r="A18633" s="82" t="e">
        <f t="shared" si="291"/>
        <v>#N/A</v>
      </c>
      <c r="D18633" s="82" t="e">
        <f>VLOOKUP(Processed_Data!C18633,'Literature Lookup Tables'!$P$2:$Q$156,2,0)</f>
        <v>#N/A</v>
      </c>
    </row>
    <row r="18634" spans="1:4" x14ac:dyDescent="0.35">
      <c r="A18634" s="82" t="e">
        <f t="shared" si="291"/>
        <v>#N/A</v>
      </c>
      <c r="D18634" s="82" t="e">
        <f>VLOOKUP(Processed_Data!C18634,'Literature Lookup Tables'!$P$2:$Q$156,2,0)</f>
        <v>#N/A</v>
      </c>
    </row>
    <row r="18635" spans="1:4" x14ac:dyDescent="0.35">
      <c r="A18635" s="82" t="e">
        <f t="shared" si="291"/>
        <v>#N/A</v>
      </c>
      <c r="D18635" s="82" t="e">
        <f>VLOOKUP(Processed_Data!C18635,'Literature Lookup Tables'!$P$2:$Q$156,2,0)</f>
        <v>#N/A</v>
      </c>
    </row>
    <row r="18636" spans="1:4" x14ac:dyDescent="0.35">
      <c r="A18636" s="82" t="e">
        <f t="shared" si="291"/>
        <v>#N/A</v>
      </c>
      <c r="D18636" s="82" t="e">
        <f>VLOOKUP(Processed_Data!C18636,'Literature Lookup Tables'!$P$2:$Q$156,2,0)</f>
        <v>#N/A</v>
      </c>
    </row>
    <row r="18637" spans="1:4" x14ac:dyDescent="0.35">
      <c r="A18637" s="82" t="e">
        <f t="shared" si="291"/>
        <v>#N/A</v>
      </c>
      <c r="D18637" s="82" t="e">
        <f>VLOOKUP(Processed_Data!C18637,'Literature Lookup Tables'!$P$2:$Q$156,2,0)</f>
        <v>#N/A</v>
      </c>
    </row>
    <row r="18638" spans="1:4" x14ac:dyDescent="0.35">
      <c r="A18638" s="82" t="e">
        <f t="shared" si="291"/>
        <v>#N/A</v>
      </c>
      <c r="D18638" s="82" t="e">
        <f>VLOOKUP(Processed_Data!C18638,'Literature Lookup Tables'!$P$2:$Q$156,2,0)</f>
        <v>#N/A</v>
      </c>
    </row>
    <row r="18639" spans="1:4" x14ac:dyDescent="0.35">
      <c r="A18639" s="82" t="e">
        <f t="shared" si="291"/>
        <v>#N/A</v>
      </c>
      <c r="D18639" s="82" t="e">
        <f>VLOOKUP(Processed_Data!C18639,'Literature Lookup Tables'!$P$2:$Q$156,2,0)</f>
        <v>#N/A</v>
      </c>
    </row>
    <row r="18640" spans="1:4" x14ac:dyDescent="0.35">
      <c r="A18640" s="82" t="e">
        <f t="shared" si="291"/>
        <v>#N/A</v>
      </c>
      <c r="D18640" s="82" t="e">
        <f>VLOOKUP(Processed_Data!C18640,'Literature Lookup Tables'!$P$2:$Q$156,2,0)</f>
        <v>#N/A</v>
      </c>
    </row>
    <row r="18641" spans="1:4" x14ac:dyDescent="0.35">
      <c r="A18641" s="82" t="e">
        <f t="shared" si="291"/>
        <v>#N/A</v>
      </c>
      <c r="D18641" s="82" t="e">
        <f>VLOOKUP(Processed_Data!C18641,'Literature Lookup Tables'!$P$2:$Q$156,2,0)</f>
        <v>#N/A</v>
      </c>
    </row>
    <row r="18642" spans="1:4" x14ac:dyDescent="0.35">
      <c r="A18642" s="82" t="e">
        <f t="shared" si="291"/>
        <v>#N/A</v>
      </c>
      <c r="D18642" s="82" t="e">
        <f>VLOOKUP(Processed_Data!C18642,'Literature Lookup Tables'!$P$2:$Q$156,2,0)</f>
        <v>#N/A</v>
      </c>
    </row>
    <row r="18643" spans="1:4" x14ac:dyDescent="0.35">
      <c r="A18643" s="82" t="e">
        <f t="shared" si="291"/>
        <v>#N/A</v>
      </c>
      <c r="D18643" s="82" t="e">
        <f>VLOOKUP(Processed_Data!C18643,'Literature Lookup Tables'!$P$2:$Q$156,2,0)</f>
        <v>#N/A</v>
      </c>
    </row>
    <row r="18644" spans="1:4" x14ac:dyDescent="0.35">
      <c r="A18644" s="82" t="e">
        <f t="shared" si="291"/>
        <v>#N/A</v>
      </c>
      <c r="D18644" s="82" t="e">
        <f>VLOOKUP(Processed_Data!C18644,'Literature Lookup Tables'!$P$2:$Q$156,2,0)</f>
        <v>#N/A</v>
      </c>
    </row>
    <row r="18645" spans="1:4" x14ac:dyDescent="0.35">
      <c r="A18645" s="82" t="e">
        <f t="shared" si="291"/>
        <v>#N/A</v>
      </c>
      <c r="D18645" s="82" t="e">
        <f>VLOOKUP(Processed_Data!C18645,'Literature Lookup Tables'!$P$2:$Q$156,2,0)</f>
        <v>#N/A</v>
      </c>
    </row>
    <row r="18646" spans="1:4" x14ac:dyDescent="0.35">
      <c r="A18646" s="82" t="e">
        <f t="shared" si="291"/>
        <v>#N/A</v>
      </c>
      <c r="D18646" s="82" t="e">
        <f>VLOOKUP(Processed_Data!C18646,'Literature Lookup Tables'!$P$2:$Q$156,2,0)</f>
        <v>#N/A</v>
      </c>
    </row>
    <row r="18647" spans="1:4" x14ac:dyDescent="0.35">
      <c r="A18647" s="82" t="e">
        <f t="shared" si="291"/>
        <v>#N/A</v>
      </c>
      <c r="D18647" s="82" t="e">
        <f>VLOOKUP(Processed_Data!C18647,'Literature Lookup Tables'!$P$2:$Q$156,2,0)</f>
        <v>#N/A</v>
      </c>
    </row>
    <row r="18648" spans="1:4" x14ac:dyDescent="0.35">
      <c r="A18648" s="82" t="e">
        <f t="shared" si="291"/>
        <v>#N/A</v>
      </c>
      <c r="D18648" s="82" t="e">
        <f>VLOOKUP(Processed_Data!C18648,'Literature Lookup Tables'!$P$2:$Q$156,2,0)</f>
        <v>#N/A</v>
      </c>
    </row>
    <row r="18649" spans="1:4" x14ac:dyDescent="0.35">
      <c r="A18649" s="82" t="e">
        <f t="shared" si="291"/>
        <v>#N/A</v>
      </c>
      <c r="D18649" s="82" t="e">
        <f>VLOOKUP(Processed_Data!C18649,'Literature Lookup Tables'!$P$2:$Q$156,2,0)</f>
        <v>#N/A</v>
      </c>
    </row>
    <row r="18650" spans="1:4" x14ac:dyDescent="0.35">
      <c r="A18650" s="82" t="e">
        <f t="shared" si="291"/>
        <v>#N/A</v>
      </c>
      <c r="D18650" s="82" t="e">
        <f>VLOOKUP(Processed_Data!C18650,'Literature Lookup Tables'!$P$2:$Q$156,2,0)</f>
        <v>#N/A</v>
      </c>
    </row>
    <row r="18651" spans="1:4" x14ac:dyDescent="0.35">
      <c r="A18651" s="82" t="e">
        <f t="shared" si="291"/>
        <v>#N/A</v>
      </c>
      <c r="D18651" s="82" t="e">
        <f>VLOOKUP(Processed_Data!C18651,'Literature Lookup Tables'!$P$2:$Q$156,2,0)</f>
        <v>#N/A</v>
      </c>
    </row>
    <row r="18652" spans="1:4" x14ac:dyDescent="0.35">
      <c r="A18652" s="82" t="e">
        <f t="shared" si="291"/>
        <v>#N/A</v>
      </c>
      <c r="D18652" s="82" t="e">
        <f>VLOOKUP(Processed_Data!C18652,'Literature Lookup Tables'!$P$2:$Q$156,2,0)</f>
        <v>#N/A</v>
      </c>
    </row>
    <row r="18653" spans="1:4" x14ac:dyDescent="0.35">
      <c r="A18653" s="82" t="e">
        <f t="shared" si="291"/>
        <v>#N/A</v>
      </c>
      <c r="D18653" s="82" t="e">
        <f>VLOOKUP(Processed_Data!C18653,'Literature Lookup Tables'!$P$2:$Q$156,2,0)</f>
        <v>#N/A</v>
      </c>
    </row>
    <row r="18654" spans="1:4" x14ac:dyDescent="0.35">
      <c r="A18654" s="82" t="e">
        <f t="shared" si="291"/>
        <v>#N/A</v>
      </c>
      <c r="D18654" s="82" t="e">
        <f>VLOOKUP(Processed_Data!C18654,'Literature Lookup Tables'!$P$2:$Q$156,2,0)</f>
        <v>#N/A</v>
      </c>
    </row>
    <row r="18655" spans="1:4" x14ac:dyDescent="0.35">
      <c r="A18655" s="82" t="e">
        <f t="shared" si="291"/>
        <v>#N/A</v>
      </c>
      <c r="D18655" s="82" t="e">
        <f>VLOOKUP(Processed_Data!C18655,'Literature Lookup Tables'!$P$2:$Q$156,2,0)</f>
        <v>#N/A</v>
      </c>
    </row>
    <row r="18656" spans="1:4" x14ac:dyDescent="0.35">
      <c r="A18656" s="82" t="e">
        <f t="shared" si="291"/>
        <v>#N/A</v>
      </c>
      <c r="D18656" s="82" t="e">
        <f>VLOOKUP(Processed_Data!C18656,'Literature Lookup Tables'!$P$2:$Q$156,2,0)</f>
        <v>#N/A</v>
      </c>
    </row>
    <row r="18657" spans="1:4" x14ac:dyDescent="0.35">
      <c r="A18657" s="82" t="e">
        <f t="shared" si="291"/>
        <v>#N/A</v>
      </c>
      <c r="D18657" s="82" t="e">
        <f>VLOOKUP(Processed_Data!C18657,'Literature Lookup Tables'!$P$2:$Q$156,2,0)</f>
        <v>#N/A</v>
      </c>
    </row>
    <row r="18658" spans="1:4" x14ac:dyDescent="0.35">
      <c r="A18658" s="82" t="e">
        <f t="shared" si="291"/>
        <v>#N/A</v>
      </c>
      <c r="D18658" s="82" t="e">
        <f>VLOOKUP(Processed_Data!C18658,'Literature Lookup Tables'!$P$2:$Q$156,2,0)</f>
        <v>#N/A</v>
      </c>
    </row>
    <row r="18659" spans="1:4" x14ac:dyDescent="0.35">
      <c r="A18659" s="82" t="e">
        <f t="shared" si="291"/>
        <v>#N/A</v>
      </c>
      <c r="D18659" s="82" t="e">
        <f>VLOOKUP(Processed_Data!C18659,'Literature Lookup Tables'!$P$2:$Q$156,2,0)</f>
        <v>#N/A</v>
      </c>
    </row>
    <row r="18660" spans="1:4" x14ac:dyDescent="0.35">
      <c r="A18660" s="82" t="e">
        <f t="shared" si="291"/>
        <v>#N/A</v>
      </c>
      <c r="D18660" s="82" t="e">
        <f>VLOOKUP(Processed_Data!C18660,'Literature Lookup Tables'!$P$2:$Q$156,2,0)</f>
        <v>#N/A</v>
      </c>
    </row>
    <row r="18661" spans="1:4" x14ac:dyDescent="0.35">
      <c r="A18661" s="82" t="e">
        <f t="shared" si="291"/>
        <v>#N/A</v>
      </c>
      <c r="D18661" s="82" t="e">
        <f>VLOOKUP(Processed_Data!C18661,'Literature Lookup Tables'!$P$2:$Q$156,2,0)</f>
        <v>#N/A</v>
      </c>
    </row>
    <row r="18662" spans="1:4" x14ac:dyDescent="0.35">
      <c r="A18662" s="82" t="e">
        <f t="shared" si="291"/>
        <v>#N/A</v>
      </c>
      <c r="D18662" s="82" t="e">
        <f>VLOOKUP(Processed_Data!C18662,'Literature Lookup Tables'!$P$2:$Q$156,2,0)</f>
        <v>#N/A</v>
      </c>
    </row>
    <row r="18663" spans="1:4" x14ac:dyDescent="0.35">
      <c r="A18663" s="82" t="e">
        <f t="shared" si="291"/>
        <v>#N/A</v>
      </c>
      <c r="D18663" s="82" t="e">
        <f>VLOOKUP(Processed_Data!C18663,'Literature Lookup Tables'!$P$2:$Q$156,2,0)</f>
        <v>#N/A</v>
      </c>
    </row>
    <row r="18664" spans="1:4" x14ac:dyDescent="0.35">
      <c r="A18664" s="82" t="e">
        <f t="shared" si="291"/>
        <v>#N/A</v>
      </c>
      <c r="D18664" s="82" t="e">
        <f>VLOOKUP(Processed_Data!C18664,'Literature Lookup Tables'!$P$2:$Q$156,2,0)</f>
        <v>#N/A</v>
      </c>
    </row>
    <row r="18665" spans="1:4" x14ac:dyDescent="0.35">
      <c r="A18665" s="82" t="e">
        <f t="shared" si="291"/>
        <v>#N/A</v>
      </c>
      <c r="D18665" s="82" t="e">
        <f>VLOOKUP(Processed_Data!C18665,'Literature Lookup Tables'!$P$2:$Q$156,2,0)</f>
        <v>#N/A</v>
      </c>
    </row>
    <row r="18666" spans="1:4" x14ac:dyDescent="0.35">
      <c r="A18666" s="82" t="e">
        <f t="shared" si="291"/>
        <v>#N/A</v>
      </c>
      <c r="D18666" s="82" t="e">
        <f>VLOOKUP(Processed_Data!C18666,'Literature Lookup Tables'!$P$2:$Q$156,2,0)</f>
        <v>#N/A</v>
      </c>
    </row>
    <row r="18667" spans="1:4" x14ac:dyDescent="0.35">
      <c r="A18667" s="82" t="e">
        <f t="shared" si="291"/>
        <v>#N/A</v>
      </c>
      <c r="D18667" s="82" t="e">
        <f>VLOOKUP(Processed_Data!C18667,'Literature Lookup Tables'!$P$2:$Q$156,2,0)</f>
        <v>#N/A</v>
      </c>
    </row>
    <row r="18668" spans="1:4" x14ac:dyDescent="0.35">
      <c r="A18668" s="82" t="e">
        <f t="shared" si="291"/>
        <v>#N/A</v>
      </c>
      <c r="D18668" s="82" t="e">
        <f>VLOOKUP(Processed_Data!C18668,'Literature Lookup Tables'!$P$2:$Q$156,2,0)</f>
        <v>#N/A</v>
      </c>
    </row>
    <row r="18669" spans="1:4" x14ac:dyDescent="0.35">
      <c r="A18669" s="82" t="e">
        <f t="shared" si="291"/>
        <v>#N/A</v>
      </c>
      <c r="D18669" s="82" t="e">
        <f>VLOOKUP(Processed_Data!C18669,'Literature Lookup Tables'!$P$2:$Q$156,2,0)</f>
        <v>#N/A</v>
      </c>
    </row>
    <row r="18670" spans="1:4" x14ac:dyDescent="0.35">
      <c r="A18670" s="82" t="e">
        <f t="shared" si="291"/>
        <v>#N/A</v>
      </c>
      <c r="D18670" s="82" t="e">
        <f>VLOOKUP(Processed_Data!C18670,'Literature Lookup Tables'!$P$2:$Q$156,2,0)</f>
        <v>#N/A</v>
      </c>
    </row>
    <row r="18671" spans="1:4" x14ac:dyDescent="0.35">
      <c r="A18671" s="82" t="e">
        <f t="shared" si="291"/>
        <v>#N/A</v>
      </c>
      <c r="D18671" s="82" t="e">
        <f>VLOOKUP(Processed_Data!C18671,'Literature Lookup Tables'!$P$2:$Q$156,2,0)</f>
        <v>#N/A</v>
      </c>
    </row>
    <row r="18672" spans="1:4" x14ac:dyDescent="0.35">
      <c r="A18672" s="82" t="e">
        <f t="shared" si="291"/>
        <v>#N/A</v>
      </c>
      <c r="D18672" s="82" t="e">
        <f>VLOOKUP(Processed_Data!C18672,'Literature Lookup Tables'!$P$2:$Q$156,2,0)</f>
        <v>#N/A</v>
      </c>
    </row>
    <row r="18673" spans="1:4" x14ac:dyDescent="0.35">
      <c r="A18673" s="82" t="e">
        <f t="shared" si="291"/>
        <v>#N/A</v>
      </c>
      <c r="D18673" s="82" t="e">
        <f>VLOOKUP(Processed_Data!C18673,'Literature Lookup Tables'!$P$2:$Q$156,2,0)</f>
        <v>#N/A</v>
      </c>
    </row>
    <row r="18674" spans="1:4" x14ac:dyDescent="0.35">
      <c r="A18674" s="82" t="e">
        <f t="shared" si="291"/>
        <v>#N/A</v>
      </c>
      <c r="D18674" s="82" t="e">
        <f>VLOOKUP(Processed_Data!C18674,'Literature Lookup Tables'!$P$2:$Q$156,2,0)</f>
        <v>#N/A</v>
      </c>
    </row>
    <row r="18675" spans="1:4" x14ac:dyDescent="0.35">
      <c r="A18675" s="82" t="e">
        <f t="shared" si="291"/>
        <v>#N/A</v>
      </c>
      <c r="D18675" s="82" t="e">
        <f>VLOOKUP(Processed_Data!C18675,'Literature Lookup Tables'!$P$2:$Q$156,2,0)</f>
        <v>#N/A</v>
      </c>
    </row>
    <row r="18676" spans="1:4" x14ac:dyDescent="0.35">
      <c r="A18676" s="82" t="e">
        <f t="shared" si="291"/>
        <v>#N/A</v>
      </c>
      <c r="D18676" s="82" t="e">
        <f>VLOOKUP(Processed_Data!C18676,'Literature Lookup Tables'!$P$2:$Q$156,2,0)</f>
        <v>#N/A</v>
      </c>
    </row>
    <row r="18677" spans="1:4" x14ac:dyDescent="0.35">
      <c r="A18677" s="82" t="e">
        <f t="shared" si="291"/>
        <v>#N/A</v>
      </c>
      <c r="D18677" s="82" t="e">
        <f>VLOOKUP(Processed_Data!C18677,'Literature Lookup Tables'!$P$2:$Q$156,2,0)</f>
        <v>#N/A</v>
      </c>
    </row>
    <row r="18678" spans="1:4" x14ac:dyDescent="0.35">
      <c r="A18678" s="82" t="e">
        <f t="shared" si="291"/>
        <v>#N/A</v>
      </c>
      <c r="D18678" s="82" t="e">
        <f>VLOOKUP(Processed_Data!C18678,'Literature Lookup Tables'!$P$2:$Q$156,2,0)</f>
        <v>#N/A</v>
      </c>
    </row>
    <row r="18679" spans="1:4" x14ac:dyDescent="0.35">
      <c r="A18679" s="82" t="e">
        <f t="shared" si="291"/>
        <v>#N/A</v>
      </c>
      <c r="D18679" s="82" t="e">
        <f>VLOOKUP(Processed_Data!C18679,'Literature Lookup Tables'!$P$2:$Q$156,2,0)</f>
        <v>#N/A</v>
      </c>
    </row>
    <row r="18680" spans="1:4" x14ac:dyDescent="0.35">
      <c r="A18680" s="82" t="e">
        <f t="shared" si="291"/>
        <v>#N/A</v>
      </c>
      <c r="D18680" s="82" t="e">
        <f>VLOOKUP(Processed_Data!C18680,'Literature Lookup Tables'!$P$2:$Q$156,2,0)</f>
        <v>#N/A</v>
      </c>
    </row>
    <row r="18681" spans="1:4" x14ac:dyDescent="0.35">
      <c r="A18681" s="82" t="e">
        <f t="shared" si="291"/>
        <v>#N/A</v>
      </c>
      <c r="D18681" s="82" t="e">
        <f>VLOOKUP(Processed_Data!C18681,'Literature Lookup Tables'!$P$2:$Q$156,2,0)</f>
        <v>#N/A</v>
      </c>
    </row>
    <row r="18682" spans="1:4" x14ac:dyDescent="0.35">
      <c r="A18682" s="82" t="e">
        <f t="shared" si="291"/>
        <v>#N/A</v>
      </c>
      <c r="D18682" s="82" t="e">
        <f>VLOOKUP(Processed_Data!C18682,'Literature Lookup Tables'!$P$2:$Q$156,2,0)</f>
        <v>#N/A</v>
      </c>
    </row>
    <row r="18683" spans="1:4" x14ac:dyDescent="0.35">
      <c r="A18683" s="82" t="e">
        <f t="shared" si="291"/>
        <v>#N/A</v>
      </c>
      <c r="D18683" s="82" t="e">
        <f>VLOOKUP(Processed_Data!C18683,'Literature Lookup Tables'!$P$2:$Q$156,2,0)</f>
        <v>#N/A</v>
      </c>
    </row>
    <row r="18684" spans="1:4" x14ac:dyDescent="0.35">
      <c r="A18684" s="82" t="e">
        <f t="shared" si="291"/>
        <v>#N/A</v>
      </c>
      <c r="D18684" s="82" t="e">
        <f>VLOOKUP(Processed_Data!C18684,'Literature Lookup Tables'!$P$2:$Q$156,2,0)</f>
        <v>#N/A</v>
      </c>
    </row>
    <row r="18685" spans="1:4" x14ac:dyDescent="0.35">
      <c r="A18685" s="82" t="e">
        <f t="shared" si="291"/>
        <v>#N/A</v>
      </c>
      <c r="D18685" s="82" t="e">
        <f>VLOOKUP(Processed_Data!C18685,'Literature Lookup Tables'!$P$2:$Q$156,2,0)</f>
        <v>#N/A</v>
      </c>
    </row>
    <row r="18686" spans="1:4" x14ac:dyDescent="0.35">
      <c r="A18686" s="82" t="e">
        <f t="shared" si="291"/>
        <v>#N/A</v>
      </c>
      <c r="D18686" s="82" t="e">
        <f>VLOOKUP(Processed_Data!C18686,'Literature Lookup Tables'!$P$2:$Q$156,2,0)</f>
        <v>#N/A</v>
      </c>
    </row>
    <row r="18687" spans="1:4" x14ac:dyDescent="0.35">
      <c r="A18687" s="82" t="e">
        <f t="shared" si="291"/>
        <v>#N/A</v>
      </c>
      <c r="D18687" s="82" t="e">
        <f>VLOOKUP(Processed_Data!C18687,'Literature Lookup Tables'!$P$2:$Q$156,2,0)</f>
        <v>#N/A</v>
      </c>
    </row>
    <row r="18688" spans="1:4" x14ac:dyDescent="0.35">
      <c r="A18688" s="82" t="e">
        <f t="shared" si="291"/>
        <v>#N/A</v>
      </c>
      <c r="D18688" s="82" t="e">
        <f>VLOOKUP(Processed_Data!C18688,'Literature Lookup Tables'!$P$2:$Q$156,2,0)</f>
        <v>#N/A</v>
      </c>
    </row>
    <row r="18689" spans="1:4" x14ac:dyDescent="0.35">
      <c r="A18689" s="82" t="e">
        <f t="shared" si="291"/>
        <v>#N/A</v>
      </c>
      <c r="D18689" s="82" t="e">
        <f>VLOOKUP(Processed_Data!C18689,'Literature Lookup Tables'!$P$2:$Q$156,2,0)</f>
        <v>#N/A</v>
      </c>
    </row>
    <row r="18690" spans="1:4" x14ac:dyDescent="0.35">
      <c r="A18690" s="82" t="e">
        <f t="shared" si="291"/>
        <v>#N/A</v>
      </c>
      <c r="D18690" s="82" t="e">
        <f>VLOOKUP(Processed_Data!C18690,'Literature Lookup Tables'!$P$2:$Q$156,2,0)</f>
        <v>#N/A</v>
      </c>
    </row>
    <row r="18691" spans="1:4" x14ac:dyDescent="0.35">
      <c r="A18691" s="82" t="e">
        <f t="shared" si="291"/>
        <v>#N/A</v>
      </c>
      <c r="D18691" s="82" t="e">
        <f>VLOOKUP(Processed_Data!C18691,'Literature Lookup Tables'!$P$2:$Q$156,2,0)</f>
        <v>#N/A</v>
      </c>
    </row>
    <row r="18692" spans="1:4" x14ac:dyDescent="0.35">
      <c r="A18692" s="82" t="e">
        <f t="shared" si="291"/>
        <v>#N/A</v>
      </c>
      <c r="D18692" s="82" t="e">
        <f>VLOOKUP(Processed_Data!C18692,'Literature Lookup Tables'!$P$2:$Q$156,2,0)</f>
        <v>#N/A</v>
      </c>
    </row>
    <row r="18693" spans="1:4" x14ac:dyDescent="0.35">
      <c r="A18693" s="82" t="e">
        <f t="shared" si="291"/>
        <v>#N/A</v>
      </c>
      <c r="D18693" s="82" t="e">
        <f>VLOOKUP(Processed_Data!C18693,'Literature Lookup Tables'!$P$2:$Q$156,2,0)</f>
        <v>#N/A</v>
      </c>
    </row>
    <row r="18694" spans="1:4" x14ac:dyDescent="0.35">
      <c r="A18694" s="82" t="e">
        <f t="shared" si="291"/>
        <v>#N/A</v>
      </c>
      <c r="D18694" s="82" t="e">
        <f>VLOOKUP(Processed_Data!C18694,'Literature Lookup Tables'!$P$2:$Q$156,2,0)</f>
        <v>#N/A</v>
      </c>
    </row>
    <row r="18695" spans="1:4" x14ac:dyDescent="0.35">
      <c r="A18695" s="82" t="e">
        <f t="shared" ref="A18695:A18758" si="292">F18695&amp;"-"&amp;E18695&amp;"-"&amp;D18695</f>
        <v>#N/A</v>
      </c>
      <c r="D18695" s="82" t="e">
        <f>VLOOKUP(Processed_Data!C18695,'Literature Lookup Tables'!$P$2:$Q$156,2,0)</f>
        <v>#N/A</v>
      </c>
    </row>
    <row r="18696" spans="1:4" x14ac:dyDescent="0.35">
      <c r="A18696" s="82" t="e">
        <f t="shared" si="292"/>
        <v>#N/A</v>
      </c>
      <c r="D18696" s="82" t="e">
        <f>VLOOKUP(Processed_Data!C18696,'Literature Lookup Tables'!$P$2:$Q$156,2,0)</f>
        <v>#N/A</v>
      </c>
    </row>
    <row r="18697" spans="1:4" x14ac:dyDescent="0.35">
      <c r="A18697" s="82" t="e">
        <f t="shared" si="292"/>
        <v>#N/A</v>
      </c>
      <c r="D18697" s="82" t="e">
        <f>VLOOKUP(Processed_Data!C18697,'Literature Lookup Tables'!$P$2:$Q$156,2,0)</f>
        <v>#N/A</v>
      </c>
    </row>
    <row r="18698" spans="1:4" x14ac:dyDescent="0.35">
      <c r="A18698" s="82" t="e">
        <f t="shared" si="292"/>
        <v>#N/A</v>
      </c>
      <c r="D18698" s="82" t="e">
        <f>VLOOKUP(Processed_Data!C18698,'Literature Lookup Tables'!$P$2:$Q$156,2,0)</f>
        <v>#N/A</v>
      </c>
    </row>
    <row r="18699" spans="1:4" x14ac:dyDescent="0.35">
      <c r="A18699" s="82" t="e">
        <f t="shared" si="292"/>
        <v>#N/A</v>
      </c>
      <c r="D18699" s="82" t="e">
        <f>VLOOKUP(Processed_Data!C18699,'Literature Lookup Tables'!$P$2:$Q$156,2,0)</f>
        <v>#N/A</v>
      </c>
    </row>
    <row r="18700" spans="1:4" x14ac:dyDescent="0.35">
      <c r="A18700" s="82" t="e">
        <f t="shared" si="292"/>
        <v>#N/A</v>
      </c>
      <c r="D18700" s="82" t="e">
        <f>VLOOKUP(Processed_Data!C18700,'Literature Lookup Tables'!$P$2:$Q$156,2,0)</f>
        <v>#N/A</v>
      </c>
    </row>
    <row r="18701" spans="1:4" x14ac:dyDescent="0.35">
      <c r="A18701" s="82" t="e">
        <f t="shared" si="292"/>
        <v>#N/A</v>
      </c>
      <c r="D18701" s="82" t="e">
        <f>VLOOKUP(Processed_Data!C18701,'Literature Lookup Tables'!$P$2:$Q$156,2,0)</f>
        <v>#N/A</v>
      </c>
    </row>
    <row r="18702" spans="1:4" x14ac:dyDescent="0.35">
      <c r="A18702" s="82" t="e">
        <f t="shared" si="292"/>
        <v>#N/A</v>
      </c>
      <c r="D18702" s="82" t="e">
        <f>VLOOKUP(Processed_Data!C18702,'Literature Lookup Tables'!$P$2:$Q$156,2,0)</f>
        <v>#N/A</v>
      </c>
    </row>
    <row r="18703" spans="1:4" x14ac:dyDescent="0.35">
      <c r="A18703" s="82" t="e">
        <f t="shared" si="292"/>
        <v>#N/A</v>
      </c>
      <c r="D18703" s="82" t="e">
        <f>VLOOKUP(Processed_Data!C18703,'Literature Lookup Tables'!$P$2:$Q$156,2,0)</f>
        <v>#N/A</v>
      </c>
    </row>
    <row r="18704" spans="1:4" x14ac:dyDescent="0.35">
      <c r="A18704" s="82" t="e">
        <f t="shared" si="292"/>
        <v>#N/A</v>
      </c>
      <c r="D18704" s="82" t="e">
        <f>VLOOKUP(Processed_Data!C18704,'Literature Lookup Tables'!$P$2:$Q$156,2,0)</f>
        <v>#N/A</v>
      </c>
    </row>
    <row r="18705" spans="1:4" x14ac:dyDescent="0.35">
      <c r="A18705" s="82" t="e">
        <f t="shared" si="292"/>
        <v>#N/A</v>
      </c>
      <c r="D18705" s="82" t="e">
        <f>VLOOKUP(Processed_Data!C18705,'Literature Lookup Tables'!$P$2:$Q$156,2,0)</f>
        <v>#N/A</v>
      </c>
    </row>
    <row r="18706" spans="1:4" x14ac:dyDescent="0.35">
      <c r="A18706" s="82" t="e">
        <f t="shared" si="292"/>
        <v>#N/A</v>
      </c>
      <c r="D18706" s="82" t="e">
        <f>VLOOKUP(Processed_Data!C18706,'Literature Lookup Tables'!$P$2:$Q$156,2,0)</f>
        <v>#N/A</v>
      </c>
    </row>
    <row r="18707" spans="1:4" x14ac:dyDescent="0.35">
      <c r="A18707" s="82" t="e">
        <f t="shared" si="292"/>
        <v>#N/A</v>
      </c>
      <c r="D18707" s="82" t="e">
        <f>VLOOKUP(Processed_Data!C18707,'Literature Lookup Tables'!$P$2:$Q$156,2,0)</f>
        <v>#N/A</v>
      </c>
    </row>
    <row r="18708" spans="1:4" x14ac:dyDescent="0.35">
      <c r="A18708" s="82" t="e">
        <f t="shared" si="292"/>
        <v>#N/A</v>
      </c>
      <c r="D18708" s="82" t="e">
        <f>VLOOKUP(Processed_Data!C18708,'Literature Lookup Tables'!$P$2:$Q$156,2,0)</f>
        <v>#N/A</v>
      </c>
    </row>
    <row r="18709" spans="1:4" x14ac:dyDescent="0.35">
      <c r="A18709" s="82" t="e">
        <f t="shared" si="292"/>
        <v>#N/A</v>
      </c>
      <c r="D18709" s="82" t="e">
        <f>VLOOKUP(Processed_Data!C18709,'Literature Lookup Tables'!$P$2:$Q$156,2,0)</f>
        <v>#N/A</v>
      </c>
    </row>
    <row r="18710" spans="1:4" x14ac:dyDescent="0.35">
      <c r="A18710" s="82" t="e">
        <f t="shared" si="292"/>
        <v>#N/A</v>
      </c>
      <c r="D18710" s="82" t="e">
        <f>VLOOKUP(Processed_Data!C18710,'Literature Lookup Tables'!$P$2:$Q$156,2,0)</f>
        <v>#N/A</v>
      </c>
    </row>
    <row r="18711" spans="1:4" x14ac:dyDescent="0.35">
      <c r="A18711" s="82" t="e">
        <f t="shared" si="292"/>
        <v>#N/A</v>
      </c>
      <c r="D18711" s="82" t="e">
        <f>VLOOKUP(Processed_Data!C18711,'Literature Lookup Tables'!$P$2:$Q$156,2,0)</f>
        <v>#N/A</v>
      </c>
    </row>
    <row r="18712" spans="1:4" x14ac:dyDescent="0.35">
      <c r="A18712" s="82" t="e">
        <f t="shared" si="292"/>
        <v>#N/A</v>
      </c>
      <c r="D18712" s="82" t="e">
        <f>VLOOKUP(Processed_Data!C18712,'Literature Lookup Tables'!$P$2:$Q$156,2,0)</f>
        <v>#N/A</v>
      </c>
    </row>
    <row r="18713" spans="1:4" x14ac:dyDescent="0.35">
      <c r="A18713" s="82" t="e">
        <f t="shared" si="292"/>
        <v>#N/A</v>
      </c>
      <c r="D18713" s="82" t="e">
        <f>VLOOKUP(Processed_Data!C18713,'Literature Lookup Tables'!$P$2:$Q$156,2,0)</f>
        <v>#N/A</v>
      </c>
    </row>
    <row r="18714" spans="1:4" x14ac:dyDescent="0.35">
      <c r="A18714" s="82" t="e">
        <f t="shared" si="292"/>
        <v>#N/A</v>
      </c>
      <c r="D18714" s="82" t="e">
        <f>VLOOKUP(Processed_Data!C18714,'Literature Lookup Tables'!$P$2:$Q$156,2,0)</f>
        <v>#N/A</v>
      </c>
    </row>
    <row r="18715" spans="1:4" x14ac:dyDescent="0.35">
      <c r="A18715" s="82" t="e">
        <f t="shared" si="292"/>
        <v>#N/A</v>
      </c>
      <c r="D18715" s="82" t="e">
        <f>VLOOKUP(Processed_Data!C18715,'Literature Lookup Tables'!$P$2:$Q$156,2,0)</f>
        <v>#N/A</v>
      </c>
    </row>
    <row r="18716" spans="1:4" x14ac:dyDescent="0.35">
      <c r="A18716" s="82" t="e">
        <f t="shared" si="292"/>
        <v>#N/A</v>
      </c>
      <c r="D18716" s="82" t="e">
        <f>VLOOKUP(Processed_Data!C18716,'Literature Lookup Tables'!$P$2:$Q$156,2,0)</f>
        <v>#N/A</v>
      </c>
    </row>
    <row r="18717" spans="1:4" x14ac:dyDescent="0.35">
      <c r="A18717" s="82" t="e">
        <f t="shared" si="292"/>
        <v>#N/A</v>
      </c>
      <c r="D18717" s="82" t="e">
        <f>VLOOKUP(Processed_Data!C18717,'Literature Lookup Tables'!$P$2:$Q$156,2,0)</f>
        <v>#N/A</v>
      </c>
    </row>
    <row r="18718" spans="1:4" x14ac:dyDescent="0.35">
      <c r="A18718" s="82" t="e">
        <f t="shared" si="292"/>
        <v>#N/A</v>
      </c>
      <c r="D18718" s="82" t="e">
        <f>VLOOKUP(Processed_Data!C18718,'Literature Lookup Tables'!$P$2:$Q$156,2,0)</f>
        <v>#N/A</v>
      </c>
    </row>
    <row r="18719" spans="1:4" x14ac:dyDescent="0.35">
      <c r="A18719" s="82" t="e">
        <f t="shared" si="292"/>
        <v>#N/A</v>
      </c>
      <c r="D18719" s="82" t="e">
        <f>VLOOKUP(Processed_Data!C18719,'Literature Lookup Tables'!$P$2:$Q$156,2,0)</f>
        <v>#N/A</v>
      </c>
    </row>
    <row r="18720" spans="1:4" x14ac:dyDescent="0.35">
      <c r="A18720" s="82" t="e">
        <f t="shared" si="292"/>
        <v>#N/A</v>
      </c>
      <c r="D18720" s="82" t="e">
        <f>VLOOKUP(Processed_Data!C18720,'Literature Lookup Tables'!$P$2:$Q$156,2,0)</f>
        <v>#N/A</v>
      </c>
    </row>
    <row r="18721" spans="1:4" x14ac:dyDescent="0.35">
      <c r="A18721" s="82" t="e">
        <f t="shared" si="292"/>
        <v>#N/A</v>
      </c>
      <c r="D18721" s="82" t="e">
        <f>VLOOKUP(Processed_Data!C18721,'Literature Lookup Tables'!$P$2:$Q$156,2,0)</f>
        <v>#N/A</v>
      </c>
    </row>
    <row r="18722" spans="1:4" x14ac:dyDescent="0.35">
      <c r="A18722" s="82" t="e">
        <f t="shared" si="292"/>
        <v>#N/A</v>
      </c>
      <c r="D18722" s="82" t="e">
        <f>VLOOKUP(Processed_Data!C18722,'Literature Lookup Tables'!$P$2:$Q$156,2,0)</f>
        <v>#N/A</v>
      </c>
    </row>
    <row r="18723" spans="1:4" x14ac:dyDescent="0.35">
      <c r="A18723" s="82" t="e">
        <f t="shared" si="292"/>
        <v>#N/A</v>
      </c>
      <c r="D18723" s="82" t="e">
        <f>VLOOKUP(Processed_Data!C18723,'Literature Lookup Tables'!$P$2:$Q$156,2,0)</f>
        <v>#N/A</v>
      </c>
    </row>
    <row r="18724" spans="1:4" x14ac:dyDescent="0.35">
      <c r="A18724" s="82" t="e">
        <f t="shared" si="292"/>
        <v>#N/A</v>
      </c>
      <c r="D18724" s="82" t="e">
        <f>VLOOKUP(Processed_Data!C18724,'Literature Lookup Tables'!$P$2:$Q$156,2,0)</f>
        <v>#N/A</v>
      </c>
    </row>
    <row r="18725" spans="1:4" x14ac:dyDescent="0.35">
      <c r="A18725" s="82" t="e">
        <f t="shared" si="292"/>
        <v>#N/A</v>
      </c>
      <c r="D18725" s="82" t="e">
        <f>VLOOKUP(Processed_Data!C18725,'Literature Lookup Tables'!$P$2:$Q$156,2,0)</f>
        <v>#N/A</v>
      </c>
    </row>
    <row r="18726" spans="1:4" x14ac:dyDescent="0.35">
      <c r="A18726" s="82" t="e">
        <f t="shared" si="292"/>
        <v>#N/A</v>
      </c>
      <c r="D18726" s="82" t="e">
        <f>VLOOKUP(Processed_Data!C18726,'Literature Lookup Tables'!$P$2:$Q$156,2,0)</f>
        <v>#N/A</v>
      </c>
    </row>
    <row r="18727" spans="1:4" x14ac:dyDescent="0.35">
      <c r="A18727" s="82" t="e">
        <f t="shared" si="292"/>
        <v>#N/A</v>
      </c>
      <c r="D18727" s="82" t="e">
        <f>VLOOKUP(Processed_Data!C18727,'Literature Lookup Tables'!$P$2:$Q$156,2,0)</f>
        <v>#N/A</v>
      </c>
    </row>
    <row r="18728" spans="1:4" x14ac:dyDescent="0.35">
      <c r="A18728" s="82" t="e">
        <f t="shared" si="292"/>
        <v>#N/A</v>
      </c>
      <c r="D18728" s="82" t="e">
        <f>VLOOKUP(Processed_Data!C18728,'Literature Lookup Tables'!$P$2:$Q$156,2,0)</f>
        <v>#N/A</v>
      </c>
    </row>
    <row r="18729" spans="1:4" x14ac:dyDescent="0.35">
      <c r="A18729" s="82" t="e">
        <f t="shared" si="292"/>
        <v>#N/A</v>
      </c>
      <c r="D18729" s="82" t="e">
        <f>VLOOKUP(Processed_Data!C18729,'Literature Lookup Tables'!$P$2:$Q$156,2,0)</f>
        <v>#N/A</v>
      </c>
    </row>
    <row r="18730" spans="1:4" x14ac:dyDescent="0.35">
      <c r="A18730" s="82" t="e">
        <f t="shared" si="292"/>
        <v>#N/A</v>
      </c>
      <c r="D18730" s="82" t="e">
        <f>VLOOKUP(Processed_Data!C18730,'Literature Lookup Tables'!$P$2:$Q$156,2,0)</f>
        <v>#N/A</v>
      </c>
    </row>
    <row r="18731" spans="1:4" x14ac:dyDescent="0.35">
      <c r="A18731" s="82" t="e">
        <f t="shared" si="292"/>
        <v>#N/A</v>
      </c>
      <c r="D18731" s="82" t="e">
        <f>VLOOKUP(Processed_Data!C18731,'Literature Lookup Tables'!$P$2:$Q$156,2,0)</f>
        <v>#N/A</v>
      </c>
    </row>
    <row r="18732" spans="1:4" x14ac:dyDescent="0.35">
      <c r="A18732" s="82" t="e">
        <f t="shared" si="292"/>
        <v>#N/A</v>
      </c>
      <c r="D18732" s="82" t="e">
        <f>VLOOKUP(Processed_Data!C18732,'Literature Lookup Tables'!$P$2:$Q$156,2,0)</f>
        <v>#N/A</v>
      </c>
    </row>
    <row r="18733" spans="1:4" x14ac:dyDescent="0.35">
      <c r="A18733" s="82" t="e">
        <f t="shared" si="292"/>
        <v>#N/A</v>
      </c>
      <c r="D18733" s="82" t="e">
        <f>VLOOKUP(Processed_Data!C18733,'Literature Lookup Tables'!$P$2:$Q$156,2,0)</f>
        <v>#N/A</v>
      </c>
    </row>
    <row r="18734" spans="1:4" x14ac:dyDescent="0.35">
      <c r="A18734" s="82" t="e">
        <f t="shared" si="292"/>
        <v>#N/A</v>
      </c>
      <c r="D18734" s="82" t="e">
        <f>VLOOKUP(Processed_Data!C18734,'Literature Lookup Tables'!$P$2:$Q$156,2,0)</f>
        <v>#N/A</v>
      </c>
    </row>
    <row r="18735" spans="1:4" x14ac:dyDescent="0.35">
      <c r="A18735" s="82" t="e">
        <f t="shared" si="292"/>
        <v>#N/A</v>
      </c>
      <c r="D18735" s="82" t="e">
        <f>VLOOKUP(Processed_Data!C18735,'Literature Lookup Tables'!$P$2:$Q$156,2,0)</f>
        <v>#N/A</v>
      </c>
    </row>
    <row r="18736" spans="1:4" x14ac:dyDescent="0.35">
      <c r="A18736" s="82" t="e">
        <f t="shared" si="292"/>
        <v>#N/A</v>
      </c>
      <c r="D18736" s="82" t="e">
        <f>VLOOKUP(Processed_Data!C18736,'Literature Lookup Tables'!$P$2:$Q$156,2,0)</f>
        <v>#N/A</v>
      </c>
    </row>
    <row r="18737" spans="1:4" x14ac:dyDescent="0.35">
      <c r="A18737" s="82" t="e">
        <f t="shared" si="292"/>
        <v>#N/A</v>
      </c>
      <c r="D18737" s="82" t="e">
        <f>VLOOKUP(Processed_Data!C18737,'Literature Lookup Tables'!$P$2:$Q$156,2,0)</f>
        <v>#N/A</v>
      </c>
    </row>
    <row r="18738" spans="1:4" x14ac:dyDescent="0.35">
      <c r="A18738" s="82" t="e">
        <f t="shared" si="292"/>
        <v>#N/A</v>
      </c>
      <c r="D18738" s="82" t="e">
        <f>VLOOKUP(Processed_Data!C18738,'Literature Lookup Tables'!$P$2:$Q$156,2,0)</f>
        <v>#N/A</v>
      </c>
    </row>
    <row r="18739" spans="1:4" x14ac:dyDescent="0.35">
      <c r="A18739" s="82" t="e">
        <f t="shared" si="292"/>
        <v>#N/A</v>
      </c>
      <c r="D18739" s="82" t="e">
        <f>VLOOKUP(Processed_Data!C18739,'Literature Lookup Tables'!$P$2:$Q$156,2,0)</f>
        <v>#N/A</v>
      </c>
    </row>
    <row r="18740" spans="1:4" x14ac:dyDescent="0.35">
      <c r="A18740" s="82" t="e">
        <f t="shared" si="292"/>
        <v>#N/A</v>
      </c>
      <c r="D18740" s="82" t="e">
        <f>VLOOKUP(Processed_Data!C18740,'Literature Lookup Tables'!$P$2:$Q$156,2,0)</f>
        <v>#N/A</v>
      </c>
    </row>
    <row r="18741" spans="1:4" x14ac:dyDescent="0.35">
      <c r="A18741" s="82" t="e">
        <f t="shared" si="292"/>
        <v>#N/A</v>
      </c>
      <c r="D18741" s="82" t="e">
        <f>VLOOKUP(Processed_Data!C18741,'Literature Lookup Tables'!$P$2:$Q$156,2,0)</f>
        <v>#N/A</v>
      </c>
    </row>
    <row r="18742" spans="1:4" x14ac:dyDescent="0.35">
      <c r="A18742" s="82" t="e">
        <f t="shared" si="292"/>
        <v>#N/A</v>
      </c>
      <c r="D18742" s="82" t="e">
        <f>VLOOKUP(Processed_Data!C18742,'Literature Lookup Tables'!$P$2:$Q$156,2,0)</f>
        <v>#N/A</v>
      </c>
    </row>
    <row r="18743" spans="1:4" x14ac:dyDescent="0.35">
      <c r="A18743" s="82" t="e">
        <f t="shared" si="292"/>
        <v>#N/A</v>
      </c>
      <c r="D18743" s="82" t="e">
        <f>VLOOKUP(Processed_Data!C18743,'Literature Lookup Tables'!$P$2:$Q$156,2,0)</f>
        <v>#N/A</v>
      </c>
    </row>
    <row r="18744" spans="1:4" x14ac:dyDescent="0.35">
      <c r="A18744" s="82" t="e">
        <f t="shared" si="292"/>
        <v>#N/A</v>
      </c>
      <c r="D18744" s="82" t="e">
        <f>VLOOKUP(Processed_Data!C18744,'Literature Lookup Tables'!$P$2:$Q$156,2,0)</f>
        <v>#N/A</v>
      </c>
    </row>
    <row r="18745" spans="1:4" x14ac:dyDescent="0.35">
      <c r="A18745" s="82" t="e">
        <f t="shared" si="292"/>
        <v>#N/A</v>
      </c>
      <c r="D18745" s="82" t="e">
        <f>VLOOKUP(Processed_Data!C18745,'Literature Lookup Tables'!$P$2:$Q$156,2,0)</f>
        <v>#N/A</v>
      </c>
    </row>
    <row r="18746" spans="1:4" x14ac:dyDescent="0.35">
      <c r="A18746" s="82" t="e">
        <f t="shared" si="292"/>
        <v>#N/A</v>
      </c>
      <c r="D18746" s="82" t="e">
        <f>VLOOKUP(Processed_Data!C18746,'Literature Lookup Tables'!$P$2:$Q$156,2,0)</f>
        <v>#N/A</v>
      </c>
    </row>
    <row r="18747" spans="1:4" x14ac:dyDescent="0.35">
      <c r="A18747" s="82" t="e">
        <f t="shared" si="292"/>
        <v>#N/A</v>
      </c>
      <c r="D18747" s="82" t="e">
        <f>VLOOKUP(Processed_Data!C18747,'Literature Lookup Tables'!$P$2:$Q$156,2,0)</f>
        <v>#N/A</v>
      </c>
    </row>
    <row r="18748" spans="1:4" x14ac:dyDescent="0.35">
      <c r="A18748" s="82" t="e">
        <f t="shared" si="292"/>
        <v>#N/A</v>
      </c>
      <c r="D18748" s="82" t="e">
        <f>VLOOKUP(Processed_Data!C18748,'Literature Lookup Tables'!$P$2:$Q$156,2,0)</f>
        <v>#N/A</v>
      </c>
    </row>
    <row r="18749" spans="1:4" x14ac:dyDescent="0.35">
      <c r="A18749" s="82" t="e">
        <f t="shared" si="292"/>
        <v>#N/A</v>
      </c>
      <c r="D18749" s="82" t="e">
        <f>VLOOKUP(Processed_Data!C18749,'Literature Lookup Tables'!$P$2:$Q$156,2,0)</f>
        <v>#N/A</v>
      </c>
    </row>
    <row r="18750" spans="1:4" x14ac:dyDescent="0.35">
      <c r="A18750" s="82" t="e">
        <f t="shared" si="292"/>
        <v>#N/A</v>
      </c>
      <c r="D18750" s="82" t="e">
        <f>VLOOKUP(Processed_Data!C18750,'Literature Lookup Tables'!$P$2:$Q$156,2,0)</f>
        <v>#N/A</v>
      </c>
    </row>
    <row r="18751" spans="1:4" x14ac:dyDescent="0.35">
      <c r="A18751" s="82" t="e">
        <f t="shared" si="292"/>
        <v>#N/A</v>
      </c>
      <c r="D18751" s="82" t="e">
        <f>VLOOKUP(Processed_Data!C18751,'Literature Lookup Tables'!$P$2:$Q$156,2,0)</f>
        <v>#N/A</v>
      </c>
    </row>
    <row r="18752" spans="1:4" x14ac:dyDescent="0.35">
      <c r="A18752" s="82" t="e">
        <f t="shared" si="292"/>
        <v>#N/A</v>
      </c>
      <c r="D18752" s="82" t="e">
        <f>VLOOKUP(Processed_Data!C18752,'Literature Lookup Tables'!$P$2:$Q$156,2,0)</f>
        <v>#N/A</v>
      </c>
    </row>
    <row r="18753" spans="1:4" x14ac:dyDescent="0.35">
      <c r="A18753" s="82" t="e">
        <f t="shared" si="292"/>
        <v>#N/A</v>
      </c>
      <c r="D18753" s="82" t="e">
        <f>VLOOKUP(Processed_Data!C18753,'Literature Lookup Tables'!$P$2:$Q$156,2,0)</f>
        <v>#N/A</v>
      </c>
    </row>
    <row r="18754" spans="1:4" x14ac:dyDescent="0.35">
      <c r="A18754" s="82" t="e">
        <f t="shared" si="292"/>
        <v>#N/A</v>
      </c>
      <c r="D18754" s="82" t="e">
        <f>VLOOKUP(Processed_Data!C18754,'Literature Lookup Tables'!$P$2:$Q$156,2,0)</f>
        <v>#N/A</v>
      </c>
    </row>
    <row r="18755" spans="1:4" x14ac:dyDescent="0.35">
      <c r="A18755" s="82" t="e">
        <f t="shared" si="292"/>
        <v>#N/A</v>
      </c>
      <c r="D18755" s="82" t="e">
        <f>VLOOKUP(Processed_Data!C18755,'Literature Lookup Tables'!$P$2:$Q$156,2,0)</f>
        <v>#N/A</v>
      </c>
    </row>
    <row r="18756" spans="1:4" x14ac:dyDescent="0.35">
      <c r="A18756" s="82" t="e">
        <f t="shared" si="292"/>
        <v>#N/A</v>
      </c>
      <c r="D18756" s="82" t="e">
        <f>VLOOKUP(Processed_Data!C18756,'Literature Lookup Tables'!$P$2:$Q$156,2,0)</f>
        <v>#N/A</v>
      </c>
    </row>
    <row r="18757" spans="1:4" x14ac:dyDescent="0.35">
      <c r="A18757" s="82" t="e">
        <f t="shared" si="292"/>
        <v>#N/A</v>
      </c>
      <c r="D18757" s="82" t="e">
        <f>VLOOKUP(Processed_Data!C18757,'Literature Lookup Tables'!$P$2:$Q$156,2,0)</f>
        <v>#N/A</v>
      </c>
    </row>
    <row r="18758" spans="1:4" x14ac:dyDescent="0.35">
      <c r="A18758" s="82" t="e">
        <f t="shared" si="292"/>
        <v>#N/A</v>
      </c>
      <c r="D18758" s="82" t="e">
        <f>VLOOKUP(Processed_Data!C18758,'Literature Lookup Tables'!$P$2:$Q$156,2,0)</f>
        <v>#N/A</v>
      </c>
    </row>
    <row r="18759" spans="1:4" x14ac:dyDescent="0.35">
      <c r="A18759" s="82" t="e">
        <f t="shared" ref="A18759:A18822" si="293">F18759&amp;"-"&amp;E18759&amp;"-"&amp;D18759</f>
        <v>#N/A</v>
      </c>
      <c r="D18759" s="82" t="e">
        <f>VLOOKUP(Processed_Data!C18759,'Literature Lookup Tables'!$P$2:$Q$156,2,0)</f>
        <v>#N/A</v>
      </c>
    </row>
    <row r="18760" spans="1:4" x14ac:dyDescent="0.35">
      <c r="A18760" s="82" t="e">
        <f t="shared" si="293"/>
        <v>#N/A</v>
      </c>
      <c r="D18760" s="82" t="e">
        <f>VLOOKUP(Processed_Data!C18760,'Literature Lookup Tables'!$P$2:$Q$156,2,0)</f>
        <v>#N/A</v>
      </c>
    </row>
    <row r="18761" spans="1:4" x14ac:dyDescent="0.35">
      <c r="A18761" s="82" t="e">
        <f t="shared" si="293"/>
        <v>#N/A</v>
      </c>
      <c r="D18761" s="82" t="e">
        <f>VLOOKUP(Processed_Data!C18761,'Literature Lookup Tables'!$P$2:$Q$156,2,0)</f>
        <v>#N/A</v>
      </c>
    </row>
    <row r="18762" spans="1:4" x14ac:dyDescent="0.35">
      <c r="A18762" s="82" t="e">
        <f t="shared" si="293"/>
        <v>#N/A</v>
      </c>
      <c r="D18762" s="82" t="e">
        <f>VLOOKUP(Processed_Data!C18762,'Literature Lookup Tables'!$P$2:$Q$156,2,0)</f>
        <v>#N/A</v>
      </c>
    </row>
    <row r="18763" spans="1:4" x14ac:dyDescent="0.35">
      <c r="A18763" s="82" t="e">
        <f t="shared" si="293"/>
        <v>#N/A</v>
      </c>
      <c r="D18763" s="82" t="e">
        <f>VLOOKUP(Processed_Data!C18763,'Literature Lookup Tables'!$P$2:$Q$156,2,0)</f>
        <v>#N/A</v>
      </c>
    </row>
    <row r="18764" spans="1:4" x14ac:dyDescent="0.35">
      <c r="A18764" s="82" t="e">
        <f t="shared" si="293"/>
        <v>#N/A</v>
      </c>
      <c r="D18764" s="82" t="e">
        <f>VLOOKUP(Processed_Data!C18764,'Literature Lookup Tables'!$P$2:$Q$156,2,0)</f>
        <v>#N/A</v>
      </c>
    </row>
    <row r="18765" spans="1:4" x14ac:dyDescent="0.35">
      <c r="A18765" s="82" t="e">
        <f t="shared" si="293"/>
        <v>#N/A</v>
      </c>
      <c r="D18765" s="82" t="e">
        <f>VLOOKUP(Processed_Data!C18765,'Literature Lookup Tables'!$P$2:$Q$156,2,0)</f>
        <v>#N/A</v>
      </c>
    </row>
    <row r="18766" spans="1:4" x14ac:dyDescent="0.35">
      <c r="A18766" s="82" t="e">
        <f t="shared" si="293"/>
        <v>#N/A</v>
      </c>
      <c r="D18766" s="82" t="e">
        <f>VLOOKUP(Processed_Data!C18766,'Literature Lookup Tables'!$P$2:$Q$156,2,0)</f>
        <v>#N/A</v>
      </c>
    </row>
    <row r="18767" spans="1:4" x14ac:dyDescent="0.35">
      <c r="A18767" s="82" t="e">
        <f t="shared" si="293"/>
        <v>#N/A</v>
      </c>
      <c r="D18767" s="82" t="e">
        <f>VLOOKUP(Processed_Data!C18767,'Literature Lookup Tables'!$P$2:$Q$156,2,0)</f>
        <v>#N/A</v>
      </c>
    </row>
    <row r="18768" spans="1:4" x14ac:dyDescent="0.35">
      <c r="A18768" s="82" t="e">
        <f t="shared" si="293"/>
        <v>#N/A</v>
      </c>
      <c r="D18768" s="82" t="e">
        <f>VLOOKUP(Processed_Data!C18768,'Literature Lookup Tables'!$P$2:$Q$156,2,0)</f>
        <v>#N/A</v>
      </c>
    </row>
    <row r="18769" spans="1:4" x14ac:dyDescent="0.35">
      <c r="A18769" s="82" t="e">
        <f t="shared" si="293"/>
        <v>#N/A</v>
      </c>
      <c r="D18769" s="82" t="e">
        <f>VLOOKUP(Processed_Data!C18769,'Literature Lookup Tables'!$P$2:$Q$156,2,0)</f>
        <v>#N/A</v>
      </c>
    </row>
    <row r="18770" spans="1:4" x14ac:dyDescent="0.35">
      <c r="A18770" s="82" t="e">
        <f t="shared" si="293"/>
        <v>#N/A</v>
      </c>
      <c r="D18770" s="82" t="e">
        <f>VLOOKUP(Processed_Data!C18770,'Literature Lookup Tables'!$P$2:$Q$156,2,0)</f>
        <v>#N/A</v>
      </c>
    </row>
    <row r="18771" spans="1:4" x14ac:dyDescent="0.35">
      <c r="A18771" s="82" t="e">
        <f t="shared" si="293"/>
        <v>#N/A</v>
      </c>
      <c r="D18771" s="82" t="e">
        <f>VLOOKUP(Processed_Data!C18771,'Literature Lookup Tables'!$P$2:$Q$156,2,0)</f>
        <v>#N/A</v>
      </c>
    </row>
    <row r="18772" spans="1:4" x14ac:dyDescent="0.35">
      <c r="A18772" s="82" t="e">
        <f t="shared" si="293"/>
        <v>#N/A</v>
      </c>
      <c r="D18772" s="82" t="e">
        <f>VLOOKUP(Processed_Data!C18772,'Literature Lookup Tables'!$P$2:$Q$156,2,0)</f>
        <v>#N/A</v>
      </c>
    </row>
    <row r="18773" spans="1:4" x14ac:dyDescent="0.35">
      <c r="A18773" s="82" t="e">
        <f t="shared" si="293"/>
        <v>#N/A</v>
      </c>
      <c r="D18773" s="82" t="e">
        <f>VLOOKUP(Processed_Data!C18773,'Literature Lookup Tables'!$P$2:$Q$156,2,0)</f>
        <v>#N/A</v>
      </c>
    </row>
    <row r="18774" spans="1:4" x14ac:dyDescent="0.35">
      <c r="A18774" s="82" t="e">
        <f t="shared" si="293"/>
        <v>#N/A</v>
      </c>
      <c r="D18774" s="82" t="e">
        <f>VLOOKUP(Processed_Data!C18774,'Literature Lookup Tables'!$P$2:$Q$156,2,0)</f>
        <v>#N/A</v>
      </c>
    </row>
    <row r="18775" spans="1:4" x14ac:dyDescent="0.35">
      <c r="A18775" s="82" t="e">
        <f t="shared" si="293"/>
        <v>#N/A</v>
      </c>
      <c r="D18775" s="82" t="e">
        <f>VLOOKUP(Processed_Data!C18775,'Literature Lookup Tables'!$P$2:$Q$156,2,0)</f>
        <v>#N/A</v>
      </c>
    </row>
    <row r="18776" spans="1:4" x14ac:dyDescent="0.35">
      <c r="A18776" s="82" t="e">
        <f t="shared" si="293"/>
        <v>#N/A</v>
      </c>
      <c r="D18776" s="82" t="e">
        <f>VLOOKUP(Processed_Data!C18776,'Literature Lookup Tables'!$P$2:$Q$156,2,0)</f>
        <v>#N/A</v>
      </c>
    </row>
    <row r="18777" spans="1:4" x14ac:dyDescent="0.35">
      <c r="A18777" s="82" t="e">
        <f t="shared" si="293"/>
        <v>#N/A</v>
      </c>
      <c r="D18777" s="82" t="e">
        <f>VLOOKUP(Processed_Data!C18777,'Literature Lookup Tables'!$P$2:$Q$156,2,0)</f>
        <v>#N/A</v>
      </c>
    </row>
    <row r="18778" spans="1:4" x14ac:dyDescent="0.35">
      <c r="A18778" s="82" t="e">
        <f t="shared" si="293"/>
        <v>#N/A</v>
      </c>
      <c r="D18778" s="82" t="e">
        <f>VLOOKUP(Processed_Data!C18778,'Literature Lookup Tables'!$P$2:$Q$156,2,0)</f>
        <v>#N/A</v>
      </c>
    </row>
    <row r="18779" spans="1:4" x14ac:dyDescent="0.35">
      <c r="A18779" s="82" t="e">
        <f t="shared" si="293"/>
        <v>#N/A</v>
      </c>
      <c r="D18779" s="82" t="e">
        <f>VLOOKUP(Processed_Data!C18779,'Literature Lookup Tables'!$P$2:$Q$156,2,0)</f>
        <v>#N/A</v>
      </c>
    </row>
    <row r="18780" spans="1:4" x14ac:dyDescent="0.35">
      <c r="A18780" s="82" t="e">
        <f t="shared" si="293"/>
        <v>#N/A</v>
      </c>
      <c r="D18780" s="82" t="e">
        <f>VLOOKUP(Processed_Data!C18780,'Literature Lookup Tables'!$P$2:$Q$156,2,0)</f>
        <v>#N/A</v>
      </c>
    </row>
    <row r="18781" spans="1:4" x14ac:dyDescent="0.35">
      <c r="A18781" s="82" t="e">
        <f t="shared" si="293"/>
        <v>#N/A</v>
      </c>
      <c r="D18781" s="82" t="e">
        <f>VLOOKUP(Processed_Data!C18781,'Literature Lookup Tables'!$P$2:$Q$156,2,0)</f>
        <v>#N/A</v>
      </c>
    </row>
    <row r="18782" spans="1:4" x14ac:dyDescent="0.35">
      <c r="A18782" s="82" t="e">
        <f t="shared" si="293"/>
        <v>#N/A</v>
      </c>
      <c r="D18782" s="82" t="e">
        <f>VLOOKUP(Processed_Data!C18782,'Literature Lookup Tables'!$P$2:$Q$156,2,0)</f>
        <v>#N/A</v>
      </c>
    </row>
    <row r="18783" spans="1:4" x14ac:dyDescent="0.35">
      <c r="A18783" s="82" t="e">
        <f t="shared" si="293"/>
        <v>#N/A</v>
      </c>
      <c r="D18783" s="82" t="e">
        <f>VLOOKUP(Processed_Data!C18783,'Literature Lookup Tables'!$P$2:$Q$156,2,0)</f>
        <v>#N/A</v>
      </c>
    </row>
    <row r="18784" spans="1:4" x14ac:dyDescent="0.35">
      <c r="A18784" s="82" t="e">
        <f t="shared" si="293"/>
        <v>#N/A</v>
      </c>
      <c r="D18784" s="82" t="e">
        <f>VLOOKUP(Processed_Data!C18784,'Literature Lookup Tables'!$P$2:$Q$156,2,0)</f>
        <v>#N/A</v>
      </c>
    </row>
    <row r="18785" spans="1:4" x14ac:dyDescent="0.35">
      <c r="A18785" s="82" t="e">
        <f t="shared" si="293"/>
        <v>#N/A</v>
      </c>
      <c r="D18785" s="82" t="e">
        <f>VLOOKUP(Processed_Data!C18785,'Literature Lookup Tables'!$P$2:$Q$156,2,0)</f>
        <v>#N/A</v>
      </c>
    </row>
    <row r="18786" spans="1:4" x14ac:dyDescent="0.35">
      <c r="A18786" s="82" t="e">
        <f t="shared" si="293"/>
        <v>#N/A</v>
      </c>
      <c r="D18786" s="82" t="e">
        <f>VLOOKUP(Processed_Data!C18786,'Literature Lookup Tables'!$P$2:$Q$156,2,0)</f>
        <v>#N/A</v>
      </c>
    </row>
    <row r="18787" spans="1:4" x14ac:dyDescent="0.35">
      <c r="A18787" s="82" t="e">
        <f t="shared" si="293"/>
        <v>#N/A</v>
      </c>
      <c r="D18787" s="82" t="e">
        <f>VLOOKUP(Processed_Data!C18787,'Literature Lookup Tables'!$P$2:$Q$156,2,0)</f>
        <v>#N/A</v>
      </c>
    </row>
    <row r="18788" spans="1:4" x14ac:dyDescent="0.35">
      <c r="A18788" s="82" t="e">
        <f t="shared" si="293"/>
        <v>#N/A</v>
      </c>
      <c r="D18788" s="82" t="e">
        <f>VLOOKUP(Processed_Data!C18788,'Literature Lookup Tables'!$P$2:$Q$156,2,0)</f>
        <v>#N/A</v>
      </c>
    </row>
    <row r="18789" spans="1:4" x14ac:dyDescent="0.35">
      <c r="A18789" s="82" t="e">
        <f t="shared" si="293"/>
        <v>#N/A</v>
      </c>
      <c r="D18789" s="82" t="e">
        <f>VLOOKUP(Processed_Data!C18789,'Literature Lookup Tables'!$P$2:$Q$156,2,0)</f>
        <v>#N/A</v>
      </c>
    </row>
    <row r="18790" spans="1:4" x14ac:dyDescent="0.35">
      <c r="A18790" s="82" t="e">
        <f t="shared" si="293"/>
        <v>#N/A</v>
      </c>
      <c r="D18790" s="82" t="e">
        <f>VLOOKUP(Processed_Data!C18790,'Literature Lookup Tables'!$P$2:$Q$156,2,0)</f>
        <v>#N/A</v>
      </c>
    </row>
    <row r="18791" spans="1:4" x14ac:dyDescent="0.35">
      <c r="A18791" s="82" t="e">
        <f t="shared" si="293"/>
        <v>#N/A</v>
      </c>
      <c r="D18791" s="82" t="e">
        <f>VLOOKUP(Processed_Data!C18791,'Literature Lookup Tables'!$P$2:$Q$156,2,0)</f>
        <v>#N/A</v>
      </c>
    </row>
    <row r="18792" spans="1:4" x14ac:dyDescent="0.35">
      <c r="A18792" s="82" t="e">
        <f t="shared" si="293"/>
        <v>#N/A</v>
      </c>
      <c r="D18792" s="82" t="e">
        <f>VLOOKUP(Processed_Data!C18792,'Literature Lookup Tables'!$P$2:$Q$156,2,0)</f>
        <v>#N/A</v>
      </c>
    </row>
    <row r="18793" spans="1:4" x14ac:dyDescent="0.35">
      <c r="A18793" s="82" t="e">
        <f t="shared" si="293"/>
        <v>#N/A</v>
      </c>
      <c r="D18793" s="82" t="e">
        <f>VLOOKUP(Processed_Data!C18793,'Literature Lookup Tables'!$P$2:$Q$156,2,0)</f>
        <v>#N/A</v>
      </c>
    </row>
    <row r="18794" spans="1:4" x14ac:dyDescent="0.35">
      <c r="A18794" s="82" t="e">
        <f t="shared" si="293"/>
        <v>#N/A</v>
      </c>
      <c r="D18794" s="82" t="e">
        <f>VLOOKUP(Processed_Data!C18794,'Literature Lookup Tables'!$P$2:$Q$156,2,0)</f>
        <v>#N/A</v>
      </c>
    </row>
    <row r="18795" spans="1:4" x14ac:dyDescent="0.35">
      <c r="A18795" s="82" t="e">
        <f t="shared" si="293"/>
        <v>#N/A</v>
      </c>
      <c r="D18795" s="82" t="e">
        <f>VLOOKUP(Processed_Data!C18795,'Literature Lookup Tables'!$P$2:$Q$156,2,0)</f>
        <v>#N/A</v>
      </c>
    </row>
    <row r="18796" spans="1:4" x14ac:dyDescent="0.35">
      <c r="A18796" s="82" t="e">
        <f t="shared" si="293"/>
        <v>#N/A</v>
      </c>
      <c r="D18796" s="82" t="e">
        <f>VLOOKUP(Processed_Data!C18796,'Literature Lookup Tables'!$P$2:$Q$156,2,0)</f>
        <v>#N/A</v>
      </c>
    </row>
    <row r="18797" spans="1:4" x14ac:dyDescent="0.35">
      <c r="A18797" s="82" t="e">
        <f t="shared" si="293"/>
        <v>#N/A</v>
      </c>
      <c r="D18797" s="82" t="e">
        <f>VLOOKUP(Processed_Data!C18797,'Literature Lookup Tables'!$P$2:$Q$156,2,0)</f>
        <v>#N/A</v>
      </c>
    </row>
    <row r="18798" spans="1:4" x14ac:dyDescent="0.35">
      <c r="A18798" s="82" t="e">
        <f t="shared" si="293"/>
        <v>#N/A</v>
      </c>
      <c r="D18798" s="82" t="e">
        <f>VLOOKUP(Processed_Data!C18798,'Literature Lookup Tables'!$P$2:$Q$156,2,0)</f>
        <v>#N/A</v>
      </c>
    </row>
    <row r="18799" spans="1:4" x14ac:dyDescent="0.35">
      <c r="A18799" s="82" t="e">
        <f t="shared" si="293"/>
        <v>#N/A</v>
      </c>
      <c r="D18799" s="82" t="e">
        <f>VLOOKUP(Processed_Data!C18799,'Literature Lookup Tables'!$P$2:$Q$156,2,0)</f>
        <v>#N/A</v>
      </c>
    </row>
    <row r="18800" spans="1:4" x14ac:dyDescent="0.35">
      <c r="A18800" s="82" t="e">
        <f t="shared" si="293"/>
        <v>#N/A</v>
      </c>
      <c r="D18800" s="82" t="e">
        <f>VLOOKUP(Processed_Data!C18800,'Literature Lookup Tables'!$P$2:$Q$156,2,0)</f>
        <v>#N/A</v>
      </c>
    </row>
    <row r="18801" spans="1:4" x14ac:dyDescent="0.35">
      <c r="A18801" s="82" t="e">
        <f t="shared" si="293"/>
        <v>#N/A</v>
      </c>
      <c r="D18801" s="82" t="e">
        <f>VLOOKUP(Processed_Data!C18801,'Literature Lookup Tables'!$P$2:$Q$156,2,0)</f>
        <v>#N/A</v>
      </c>
    </row>
    <row r="18802" spans="1:4" x14ac:dyDescent="0.35">
      <c r="A18802" s="82" t="e">
        <f t="shared" si="293"/>
        <v>#N/A</v>
      </c>
      <c r="D18802" s="82" t="e">
        <f>VLOOKUP(Processed_Data!C18802,'Literature Lookup Tables'!$P$2:$Q$156,2,0)</f>
        <v>#N/A</v>
      </c>
    </row>
    <row r="18803" spans="1:4" x14ac:dyDescent="0.35">
      <c r="A18803" s="82" t="e">
        <f t="shared" si="293"/>
        <v>#N/A</v>
      </c>
      <c r="D18803" s="82" t="e">
        <f>VLOOKUP(Processed_Data!C18803,'Literature Lookup Tables'!$P$2:$Q$156,2,0)</f>
        <v>#N/A</v>
      </c>
    </row>
    <row r="18804" spans="1:4" x14ac:dyDescent="0.35">
      <c r="A18804" s="82" t="e">
        <f t="shared" si="293"/>
        <v>#N/A</v>
      </c>
      <c r="D18804" s="82" t="e">
        <f>VLOOKUP(Processed_Data!C18804,'Literature Lookup Tables'!$P$2:$Q$156,2,0)</f>
        <v>#N/A</v>
      </c>
    </row>
    <row r="18805" spans="1:4" x14ac:dyDescent="0.35">
      <c r="A18805" s="82" t="e">
        <f t="shared" si="293"/>
        <v>#N/A</v>
      </c>
      <c r="D18805" s="82" t="e">
        <f>VLOOKUP(Processed_Data!C18805,'Literature Lookup Tables'!$P$2:$Q$156,2,0)</f>
        <v>#N/A</v>
      </c>
    </row>
    <row r="18806" spans="1:4" x14ac:dyDescent="0.35">
      <c r="A18806" s="82" t="e">
        <f t="shared" si="293"/>
        <v>#N/A</v>
      </c>
      <c r="D18806" s="82" t="e">
        <f>VLOOKUP(Processed_Data!C18806,'Literature Lookup Tables'!$P$2:$Q$156,2,0)</f>
        <v>#N/A</v>
      </c>
    </row>
    <row r="18807" spans="1:4" x14ac:dyDescent="0.35">
      <c r="A18807" s="82" t="e">
        <f t="shared" si="293"/>
        <v>#N/A</v>
      </c>
      <c r="D18807" s="82" t="e">
        <f>VLOOKUP(Processed_Data!C18807,'Literature Lookup Tables'!$P$2:$Q$156,2,0)</f>
        <v>#N/A</v>
      </c>
    </row>
    <row r="18808" spans="1:4" x14ac:dyDescent="0.35">
      <c r="A18808" s="82" t="e">
        <f t="shared" si="293"/>
        <v>#N/A</v>
      </c>
      <c r="D18808" s="82" t="e">
        <f>VLOOKUP(Processed_Data!C18808,'Literature Lookup Tables'!$P$2:$Q$156,2,0)</f>
        <v>#N/A</v>
      </c>
    </row>
    <row r="18809" spans="1:4" x14ac:dyDescent="0.35">
      <c r="A18809" s="82" t="e">
        <f t="shared" si="293"/>
        <v>#N/A</v>
      </c>
      <c r="D18809" s="82" t="e">
        <f>VLOOKUP(Processed_Data!C18809,'Literature Lookup Tables'!$P$2:$Q$156,2,0)</f>
        <v>#N/A</v>
      </c>
    </row>
    <row r="18810" spans="1:4" x14ac:dyDescent="0.35">
      <c r="A18810" s="82" t="e">
        <f t="shared" si="293"/>
        <v>#N/A</v>
      </c>
      <c r="D18810" s="82" t="e">
        <f>VLOOKUP(Processed_Data!C18810,'Literature Lookup Tables'!$P$2:$Q$156,2,0)</f>
        <v>#N/A</v>
      </c>
    </row>
    <row r="18811" spans="1:4" x14ac:dyDescent="0.35">
      <c r="A18811" s="82" t="e">
        <f t="shared" si="293"/>
        <v>#N/A</v>
      </c>
      <c r="D18811" s="82" t="e">
        <f>VLOOKUP(Processed_Data!C18811,'Literature Lookup Tables'!$P$2:$Q$156,2,0)</f>
        <v>#N/A</v>
      </c>
    </row>
    <row r="18812" spans="1:4" x14ac:dyDescent="0.35">
      <c r="A18812" s="82" t="e">
        <f t="shared" si="293"/>
        <v>#N/A</v>
      </c>
      <c r="D18812" s="82" t="e">
        <f>VLOOKUP(Processed_Data!C18812,'Literature Lookup Tables'!$P$2:$Q$156,2,0)</f>
        <v>#N/A</v>
      </c>
    </row>
    <row r="18813" spans="1:4" x14ac:dyDescent="0.35">
      <c r="A18813" s="82" t="e">
        <f t="shared" si="293"/>
        <v>#N/A</v>
      </c>
      <c r="D18813" s="82" t="e">
        <f>VLOOKUP(Processed_Data!C18813,'Literature Lookup Tables'!$P$2:$Q$156,2,0)</f>
        <v>#N/A</v>
      </c>
    </row>
    <row r="18814" spans="1:4" x14ac:dyDescent="0.35">
      <c r="A18814" s="82" t="e">
        <f t="shared" si="293"/>
        <v>#N/A</v>
      </c>
      <c r="D18814" s="82" t="e">
        <f>VLOOKUP(Processed_Data!C18814,'Literature Lookup Tables'!$P$2:$Q$156,2,0)</f>
        <v>#N/A</v>
      </c>
    </row>
    <row r="18815" spans="1:4" x14ac:dyDescent="0.35">
      <c r="A18815" s="82" t="e">
        <f t="shared" si="293"/>
        <v>#N/A</v>
      </c>
      <c r="D18815" s="82" t="e">
        <f>VLOOKUP(Processed_Data!C18815,'Literature Lookup Tables'!$P$2:$Q$156,2,0)</f>
        <v>#N/A</v>
      </c>
    </row>
    <row r="18816" spans="1:4" x14ac:dyDescent="0.35">
      <c r="A18816" s="82" t="e">
        <f t="shared" si="293"/>
        <v>#N/A</v>
      </c>
      <c r="D18816" s="82" t="e">
        <f>VLOOKUP(Processed_Data!C18816,'Literature Lookup Tables'!$P$2:$Q$156,2,0)</f>
        <v>#N/A</v>
      </c>
    </row>
    <row r="18817" spans="1:4" x14ac:dyDescent="0.35">
      <c r="A18817" s="82" t="e">
        <f t="shared" si="293"/>
        <v>#N/A</v>
      </c>
      <c r="D18817" s="82" t="e">
        <f>VLOOKUP(Processed_Data!C18817,'Literature Lookup Tables'!$P$2:$Q$156,2,0)</f>
        <v>#N/A</v>
      </c>
    </row>
    <row r="18818" spans="1:4" x14ac:dyDescent="0.35">
      <c r="A18818" s="82" t="e">
        <f t="shared" si="293"/>
        <v>#N/A</v>
      </c>
      <c r="D18818" s="82" t="e">
        <f>VLOOKUP(Processed_Data!C18818,'Literature Lookup Tables'!$P$2:$Q$156,2,0)</f>
        <v>#N/A</v>
      </c>
    </row>
    <row r="18819" spans="1:4" x14ac:dyDescent="0.35">
      <c r="A18819" s="82" t="e">
        <f t="shared" si="293"/>
        <v>#N/A</v>
      </c>
      <c r="D18819" s="82" t="e">
        <f>VLOOKUP(Processed_Data!C18819,'Literature Lookup Tables'!$P$2:$Q$156,2,0)</f>
        <v>#N/A</v>
      </c>
    </row>
    <row r="18820" spans="1:4" x14ac:dyDescent="0.35">
      <c r="A18820" s="82" t="e">
        <f t="shared" si="293"/>
        <v>#N/A</v>
      </c>
      <c r="D18820" s="82" t="e">
        <f>VLOOKUP(Processed_Data!C18820,'Literature Lookup Tables'!$P$2:$Q$156,2,0)</f>
        <v>#N/A</v>
      </c>
    </row>
    <row r="18821" spans="1:4" x14ac:dyDescent="0.35">
      <c r="A18821" s="82" t="e">
        <f t="shared" si="293"/>
        <v>#N/A</v>
      </c>
      <c r="D18821" s="82" t="e">
        <f>VLOOKUP(Processed_Data!C18821,'Literature Lookup Tables'!$P$2:$Q$156,2,0)</f>
        <v>#N/A</v>
      </c>
    </row>
    <row r="18822" spans="1:4" x14ac:dyDescent="0.35">
      <c r="A18822" s="82" t="e">
        <f t="shared" si="293"/>
        <v>#N/A</v>
      </c>
      <c r="D18822" s="82" t="e">
        <f>VLOOKUP(Processed_Data!C18822,'Literature Lookup Tables'!$P$2:$Q$156,2,0)</f>
        <v>#N/A</v>
      </c>
    </row>
    <row r="18823" spans="1:4" x14ac:dyDescent="0.35">
      <c r="A18823" s="82" t="e">
        <f t="shared" ref="A18823:A18886" si="294">F18823&amp;"-"&amp;E18823&amp;"-"&amp;D18823</f>
        <v>#N/A</v>
      </c>
      <c r="D18823" s="82" t="e">
        <f>VLOOKUP(Processed_Data!C18823,'Literature Lookup Tables'!$P$2:$Q$156,2,0)</f>
        <v>#N/A</v>
      </c>
    </row>
    <row r="18824" spans="1:4" x14ac:dyDescent="0.35">
      <c r="A18824" s="82" t="e">
        <f t="shared" si="294"/>
        <v>#N/A</v>
      </c>
      <c r="D18824" s="82" t="e">
        <f>VLOOKUP(Processed_Data!C18824,'Literature Lookup Tables'!$P$2:$Q$156,2,0)</f>
        <v>#N/A</v>
      </c>
    </row>
    <row r="18825" spans="1:4" x14ac:dyDescent="0.35">
      <c r="A18825" s="82" t="e">
        <f t="shared" si="294"/>
        <v>#N/A</v>
      </c>
      <c r="D18825" s="82" t="e">
        <f>VLOOKUP(Processed_Data!C18825,'Literature Lookup Tables'!$P$2:$Q$156,2,0)</f>
        <v>#N/A</v>
      </c>
    </row>
    <row r="18826" spans="1:4" x14ac:dyDescent="0.35">
      <c r="A18826" s="82" t="e">
        <f t="shared" si="294"/>
        <v>#N/A</v>
      </c>
      <c r="D18826" s="82" t="e">
        <f>VLOOKUP(Processed_Data!C18826,'Literature Lookup Tables'!$P$2:$Q$156,2,0)</f>
        <v>#N/A</v>
      </c>
    </row>
    <row r="18827" spans="1:4" x14ac:dyDescent="0.35">
      <c r="A18827" s="82" t="e">
        <f t="shared" si="294"/>
        <v>#N/A</v>
      </c>
      <c r="D18827" s="82" t="e">
        <f>VLOOKUP(Processed_Data!C18827,'Literature Lookup Tables'!$P$2:$Q$156,2,0)</f>
        <v>#N/A</v>
      </c>
    </row>
    <row r="18828" spans="1:4" x14ac:dyDescent="0.35">
      <c r="A18828" s="82" t="e">
        <f t="shared" si="294"/>
        <v>#N/A</v>
      </c>
      <c r="D18828" s="82" t="e">
        <f>VLOOKUP(Processed_Data!C18828,'Literature Lookup Tables'!$P$2:$Q$156,2,0)</f>
        <v>#N/A</v>
      </c>
    </row>
    <row r="18829" spans="1:4" x14ac:dyDescent="0.35">
      <c r="A18829" s="82" t="e">
        <f t="shared" si="294"/>
        <v>#N/A</v>
      </c>
      <c r="D18829" s="82" t="e">
        <f>VLOOKUP(Processed_Data!C18829,'Literature Lookup Tables'!$P$2:$Q$156,2,0)</f>
        <v>#N/A</v>
      </c>
    </row>
    <row r="18830" spans="1:4" x14ac:dyDescent="0.35">
      <c r="A18830" s="82" t="e">
        <f t="shared" si="294"/>
        <v>#N/A</v>
      </c>
      <c r="D18830" s="82" t="e">
        <f>VLOOKUP(Processed_Data!C18830,'Literature Lookup Tables'!$P$2:$Q$156,2,0)</f>
        <v>#N/A</v>
      </c>
    </row>
    <row r="18831" spans="1:4" x14ac:dyDescent="0.35">
      <c r="A18831" s="82" t="e">
        <f t="shared" si="294"/>
        <v>#N/A</v>
      </c>
      <c r="D18831" s="82" t="e">
        <f>VLOOKUP(Processed_Data!C18831,'Literature Lookup Tables'!$P$2:$Q$156,2,0)</f>
        <v>#N/A</v>
      </c>
    </row>
    <row r="18832" spans="1:4" x14ac:dyDescent="0.35">
      <c r="A18832" s="82" t="e">
        <f t="shared" si="294"/>
        <v>#N/A</v>
      </c>
      <c r="D18832" s="82" t="e">
        <f>VLOOKUP(Processed_Data!C18832,'Literature Lookup Tables'!$P$2:$Q$156,2,0)</f>
        <v>#N/A</v>
      </c>
    </row>
    <row r="18833" spans="1:4" x14ac:dyDescent="0.35">
      <c r="A18833" s="82" t="e">
        <f t="shared" si="294"/>
        <v>#N/A</v>
      </c>
      <c r="D18833" s="82" t="e">
        <f>VLOOKUP(Processed_Data!C18833,'Literature Lookup Tables'!$P$2:$Q$156,2,0)</f>
        <v>#N/A</v>
      </c>
    </row>
    <row r="18834" spans="1:4" x14ac:dyDescent="0.35">
      <c r="A18834" s="82" t="e">
        <f t="shared" si="294"/>
        <v>#N/A</v>
      </c>
      <c r="D18834" s="82" t="e">
        <f>VLOOKUP(Processed_Data!C18834,'Literature Lookup Tables'!$P$2:$Q$156,2,0)</f>
        <v>#N/A</v>
      </c>
    </row>
    <row r="18835" spans="1:4" x14ac:dyDescent="0.35">
      <c r="A18835" s="82" t="e">
        <f t="shared" si="294"/>
        <v>#N/A</v>
      </c>
      <c r="D18835" s="82" t="e">
        <f>VLOOKUP(Processed_Data!C18835,'Literature Lookup Tables'!$P$2:$Q$156,2,0)</f>
        <v>#N/A</v>
      </c>
    </row>
    <row r="18836" spans="1:4" x14ac:dyDescent="0.35">
      <c r="A18836" s="82" t="e">
        <f t="shared" si="294"/>
        <v>#N/A</v>
      </c>
      <c r="D18836" s="82" t="e">
        <f>VLOOKUP(Processed_Data!C18836,'Literature Lookup Tables'!$P$2:$Q$156,2,0)</f>
        <v>#N/A</v>
      </c>
    </row>
    <row r="18837" spans="1:4" x14ac:dyDescent="0.35">
      <c r="A18837" s="82" t="e">
        <f t="shared" si="294"/>
        <v>#N/A</v>
      </c>
      <c r="D18837" s="82" t="e">
        <f>VLOOKUP(Processed_Data!C18837,'Literature Lookup Tables'!$P$2:$Q$156,2,0)</f>
        <v>#N/A</v>
      </c>
    </row>
    <row r="18838" spans="1:4" x14ac:dyDescent="0.35">
      <c r="A18838" s="82" t="e">
        <f t="shared" si="294"/>
        <v>#N/A</v>
      </c>
      <c r="D18838" s="82" t="e">
        <f>VLOOKUP(Processed_Data!C18838,'Literature Lookup Tables'!$P$2:$Q$156,2,0)</f>
        <v>#N/A</v>
      </c>
    </row>
    <row r="18839" spans="1:4" x14ac:dyDescent="0.35">
      <c r="A18839" s="82" t="e">
        <f t="shared" si="294"/>
        <v>#N/A</v>
      </c>
      <c r="D18839" s="82" t="e">
        <f>VLOOKUP(Processed_Data!C18839,'Literature Lookup Tables'!$P$2:$Q$156,2,0)</f>
        <v>#N/A</v>
      </c>
    </row>
    <row r="18840" spans="1:4" x14ac:dyDescent="0.35">
      <c r="A18840" s="82" t="e">
        <f t="shared" si="294"/>
        <v>#N/A</v>
      </c>
      <c r="D18840" s="82" t="e">
        <f>VLOOKUP(Processed_Data!C18840,'Literature Lookup Tables'!$P$2:$Q$156,2,0)</f>
        <v>#N/A</v>
      </c>
    </row>
    <row r="18841" spans="1:4" x14ac:dyDescent="0.35">
      <c r="A18841" s="82" t="e">
        <f t="shared" si="294"/>
        <v>#N/A</v>
      </c>
      <c r="D18841" s="82" t="e">
        <f>VLOOKUP(Processed_Data!C18841,'Literature Lookup Tables'!$P$2:$Q$156,2,0)</f>
        <v>#N/A</v>
      </c>
    </row>
    <row r="18842" spans="1:4" x14ac:dyDescent="0.35">
      <c r="A18842" s="82" t="e">
        <f t="shared" si="294"/>
        <v>#N/A</v>
      </c>
      <c r="D18842" s="82" t="e">
        <f>VLOOKUP(Processed_Data!C18842,'Literature Lookup Tables'!$P$2:$Q$156,2,0)</f>
        <v>#N/A</v>
      </c>
    </row>
    <row r="18843" spans="1:4" x14ac:dyDescent="0.35">
      <c r="A18843" s="82" t="e">
        <f t="shared" si="294"/>
        <v>#N/A</v>
      </c>
      <c r="D18843" s="82" t="e">
        <f>VLOOKUP(Processed_Data!C18843,'Literature Lookup Tables'!$P$2:$Q$156,2,0)</f>
        <v>#N/A</v>
      </c>
    </row>
    <row r="18844" spans="1:4" x14ac:dyDescent="0.35">
      <c r="A18844" s="82" t="e">
        <f t="shared" si="294"/>
        <v>#N/A</v>
      </c>
      <c r="D18844" s="82" t="e">
        <f>VLOOKUP(Processed_Data!C18844,'Literature Lookup Tables'!$P$2:$Q$156,2,0)</f>
        <v>#N/A</v>
      </c>
    </row>
    <row r="18845" spans="1:4" x14ac:dyDescent="0.35">
      <c r="A18845" s="82" t="e">
        <f t="shared" si="294"/>
        <v>#N/A</v>
      </c>
      <c r="D18845" s="82" t="e">
        <f>VLOOKUP(Processed_Data!C18845,'Literature Lookup Tables'!$P$2:$Q$156,2,0)</f>
        <v>#N/A</v>
      </c>
    </row>
    <row r="18846" spans="1:4" x14ac:dyDescent="0.35">
      <c r="A18846" s="82" t="e">
        <f t="shared" si="294"/>
        <v>#N/A</v>
      </c>
      <c r="D18846" s="82" t="e">
        <f>VLOOKUP(Processed_Data!C18846,'Literature Lookup Tables'!$P$2:$Q$156,2,0)</f>
        <v>#N/A</v>
      </c>
    </row>
    <row r="18847" spans="1:4" x14ac:dyDescent="0.35">
      <c r="A18847" s="82" t="e">
        <f t="shared" si="294"/>
        <v>#N/A</v>
      </c>
      <c r="D18847" s="82" t="e">
        <f>VLOOKUP(Processed_Data!C18847,'Literature Lookup Tables'!$P$2:$Q$156,2,0)</f>
        <v>#N/A</v>
      </c>
    </row>
    <row r="18848" spans="1:4" x14ac:dyDescent="0.35">
      <c r="A18848" s="82" t="e">
        <f t="shared" si="294"/>
        <v>#N/A</v>
      </c>
      <c r="D18848" s="82" t="e">
        <f>VLOOKUP(Processed_Data!C18848,'Literature Lookup Tables'!$P$2:$Q$156,2,0)</f>
        <v>#N/A</v>
      </c>
    </row>
    <row r="18849" spans="1:4" x14ac:dyDescent="0.35">
      <c r="A18849" s="82" t="e">
        <f t="shared" si="294"/>
        <v>#N/A</v>
      </c>
      <c r="D18849" s="82" t="e">
        <f>VLOOKUP(Processed_Data!C18849,'Literature Lookup Tables'!$P$2:$Q$156,2,0)</f>
        <v>#N/A</v>
      </c>
    </row>
    <row r="18850" spans="1:4" x14ac:dyDescent="0.35">
      <c r="A18850" s="82" t="e">
        <f t="shared" si="294"/>
        <v>#N/A</v>
      </c>
      <c r="D18850" s="82" t="e">
        <f>VLOOKUP(Processed_Data!C18850,'Literature Lookup Tables'!$P$2:$Q$156,2,0)</f>
        <v>#N/A</v>
      </c>
    </row>
    <row r="18851" spans="1:4" x14ac:dyDescent="0.35">
      <c r="A18851" s="82" t="e">
        <f t="shared" si="294"/>
        <v>#N/A</v>
      </c>
      <c r="D18851" s="82" t="e">
        <f>VLOOKUP(Processed_Data!C18851,'Literature Lookup Tables'!$P$2:$Q$156,2,0)</f>
        <v>#N/A</v>
      </c>
    </row>
    <row r="18852" spans="1:4" x14ac:dyDescent="0.35">
      <c r="A18852" s="82" t="e">
        <f t="shared" si="294"/>
        <v>#N/A</v>
      </c>
      <c r="D18852" s="82" t="e">
        <f>VLOOKUP(Processed_Data!C18852,'Literature Lookup Tables'!$P$2:$Q$156,2,0)</f>
        <v>#N/A</v>
      </c>
    </row>
    <row r="18853" spans="1:4" x14ac:dyDescent="0.35">
      <c r="A18853" s="82" t="e">
        <f t="shared" si="294"/>
        <v>#N/A</v>
      </c>
      <c r="D18853" s="82" t="e">
        <f>VLOOKUP(Processed_Data!C18853,'Literature Lookup Tables'!$P$2:$Q$156,2,0)</f>
        <v>#N/A</v>
      </c>
    </row>
    <row r="18854" spans="1:4" x14ac:dyDescent="0.35">
      <c r="A18854" s="82" t="e">
        <f t="shared" si="294"/>
        <v>#N/A</v>
      </c>
      <c r="D18854" s="82" t="e">
        <f>VLOOKUP(Processed_Data!C18854,'Literature Lookup Tables'!$P$2:$Q$156,2,0)</f>
        <v>#N/A</v>
      </c>
    </row>
    <row r="18855" spans="1:4" x14ac:dyDescent="0.35">
      <c r="A18855" s="82" t="e">
        <f t="shared" si="294"/>
        <v>#N/A</v>
      </c>
      <c r="D18855" s="82" t="e">
        <f>VLOOKUP(Processed_Data!C18855,'Literature Lookup Tables'!$P$2:$Q$156,2,0)</f>
        <v>#N/A</v>
      </c>
    </row>
    <row r="18856" spans="1:4" x14ac:dyDescent="0.35">
      <c r="A18856" s="82" t="e">
        <f t="shared" si="294"/>
        <v>#N/A</v>
      </c>
      <c r="D18856" s="82" t="e">
        <f>VLOOKUP(Processed_Data!C18856,'Literature Lookup Tables'!$P$2:$Q$156,2,0)</f>
        <v>#N/A</v>
      </c>
    </row>
    <row r="18857" spans="1:4" x14ac:dyDescent="0.35">
      <c r="A18857" s="82" t="e">
        <f t="shared" si="294"/>
        <v>#N/A</v>
      </c>
      <c r="D18857" s="82" t="e">
        <f>VLOOKUP(Processed_Data!C18857,'Literature Lookup Tables'!$P$2:$Q$156,2,0)</f>
        <v>#N/A</v>
      </c>
    </row>
    <row r="18858" spans="1:4" x14ac:dyDescent="0.35">
      <c r="A18858" s="82" t="e">
        <f t="shared" si="294"/>
        <v>#N/A</v>
      </c>
      <c r="D18858" s="82" t="e">
        <f>VLOOKUP(Processed_Data!C18858,'Literature Lookup Tables'!$P$2:$Q$156,2,0)</f>
        <v>#N/A</v>
      </c>
    </row>
    <row r="18859" spans="1:4" x14ac:dyDescent="0.35">
      <c r="A18859" s="82" t="e">
        <f t="shared" si="294"/>
        <v>#N/A</v>
      </c>
      <c r="D18859" s="82" t="e">
        <f>VLOOKUP(Processed_Data!C18859,'Literature Lookup Tables'!$P$2:$Q$156,2,0)</f>
        <v>#N/A</v>
      </c>
    </row>
    <row r="18860" spans="1:4" x14ac:dyDescent="0.35">
      <c r="A18860" s="82" t="e">
        <f t="shared" si="294"/>
        <v>#N/A</v>
      </c>
      <c r="D18860" s="82" t="e">
        <f>VLOOKUP(Processed_Data!C18860,'Literature Lookup Tables'!$P$2:$Q$156,2,0)</f>
        <v>#N/A</v>
      </c>
    </row>
    <row r="18861" spans="1:4" x14ac:dyDescent="0.35">
      <c r="A18861" s="82" t="e">
        <f t="shared" si="294"/>
        <v>#N/A</v>
      </c>
      <c r="D18861" s="82" t="e">
        <f>VLOOKUP(Processed_Data!C18861,'Literature Lookup Tables'!$P$2:$Q$156,2,0)</f>
        <v>#N/A</v>
      </c>
    </row>
    <row r="18862" spans="1:4" x14ac:dyDescent="0.35">
      <c r="A18862" s="82" t="e">
        <f t="shared" si="294"/>
        <v>#N/A</v>
      </c>
      <c r="D18862" s="82" t="e">
        <f>VLOOKUP(Processed_Data!C18862,'Literature Lookup Tables'!$P$2:$Q$156,2,0)</f>
        <v>#N/A</v>
      </c>
    </row>
    <row r="18863" spans="1:4" x14ac:dyDescent="0.35">
      <c r="A18863" s="82" t="e">
        <f t="shared" si="294"/>
        <v>#N/A</v>
      </c>
      <c r="D18863" s="82" t="e">
        <f>VLOOKUP(Processed_Data!C18863,'Literature Lookup Tables'!$P$2:$Q$156,2,0)</f>
        <v>#N/A</v>
      </c>
    </row>
    <row r="18864" spans="1:4" x14ac:dyDescent="0.35">
      <c r="A18864" s="82" t="e">
        <f t="shared" si="294"/>
        <v>#N/A</v>
      </c>
      <c r="D18864" s="82" t="e">
        <f>VLOOKUP(Processed_Data!C18864,'Literature Lookup Tables'!$P$2:$Q$156,2,0)</f>
        <v>#N/A</v>
      </c>
    </row>
    <row r="18865" spans="1:4" x14ac:dyDescent="0.35">
      <c r="A18865" s="82" t="e">
        <f t="shared" si="294"/>
        <v>#N/A</v>
      </c>
      <c r="D18865" s="82" t="e">
        <f>VLOOKUP(Processed_Data!C18865,'Literature Lookup Tables'!$P$2:$Q$156,2,0)</f>
        <v>#N/A</v>
      </c>
    </row>
    <row r="18866" spans="1:4" x14ac:dyDescent="0.35">
      <c r="A18866" s="82" t="e">
        <f t="shared" si="294"/>
        <v>#N/A</v>
      </c>
      <c r="D18866" s="82" t="e">
        <f>VLOOKUP(Processed_Data!C18866,'Literature Lookup Tables'!$P$2:$Q$156,2,0)</f>
        <v>#N/A</v>
      </c>
    </row>
    <row r="18867" spans="1:4" x14ac:dyDescent="0.35">
      <c r="A18867" s="82" t="e">
        <f t="shared" si="294"/>
        <v>#N/A</v>
      </c>
      <c r="D18867" s="82" t="e">
        <f>VLOOKUP(Processed_Data!C18867,'Literature Lookup Tables'!$P$2:$Q$156,2,0)</f>
        <v>#N/A</v>
      </c>
    </row>
    <row r="18868" spans="1:4" x14ac:dyDescent="0.35">
      <c r="A18868" s="82" t="e">
        <f t="shared" si="294"/>
        <v>#N/A</v>
      </c>
      <c r="D18868" s="82" t="e">
        <f>VLOOKUP(Processed_Data!C18868,'Literature Lookup Tables'!$P$2:$Q$156,2,0)</f>
        <v>#N/A</v>
      </c>
    </row>
    <row r="18869" spans="1:4" x14ac:dyDescent="0.35">
      <c r="A18869" s="82" t="e">
        <f t="shared" si="294"/>
        <v>#N/A</v>
      </c>
      <c r="D18869" s="82" t="e">
        <f>VLOOKUP(Processed_Data!C18869,'Literature Lookup Tables'!$P$2:$Q$156,2,0)</f>
        <v>#N/A</v>
      </c>
    </row>
    <row r="18870" spans="1:4" x14ac:dyDescent="0.35">
      <c r="A18870" s="82" t="e">
        <f t="shared" si="294"/>
        <v>#N/A</v>
      </c>
      <c r="D18870" s="82" t="e">
        <f>VLOOKUP(Processed_Data!C18870,'Literature Lookup Tables'!$P$2:$Q$156,2,0)</f>
        <v>#N/A</v>
      </c>
    </row>
    <row r="18871" spans="1:4" x14ac:dyDescent="0.35">
      <c r="A18871" s="82" t="e">
        <f t="shared" si="294"/>
        <v>#N/A</v>
      </c>
      <c r="D18871" s="82" t="e">
        <f>VLOOKUP(Processed_Data!C18871,'Literature Lookup Tables'!$P$2:$Q$156,2,0)</f>
        <v>#N/A</v>
      </c>
    </row>
    <row r="18872" spans="1:4" x14ac:dyDescent="0.35">
      <c r="A18872" s="82" t="e">
        <f t="shared" si="294"/>
        <v>#N/A</v>
      </c>
      <c r="D18872" s="82" t="e">
        <f>VLOOKUP(Processed_Data!C18872,'Literature Lookup Tables'!$P$2:$Q$156,2,0)</f>
        <v>#N/A</v>
      </c>
    </row>
    <row r="18873" spans="1:4" x14ac:dyDescent="0.35">
      <c r="A18873" s="82" t="e">
        <f t="shared" si="294"/>
        <v>#N/A</v>
      </c>
      <c r="D18873" s="82" t="e">
        <f>VLOOKUP(Processed_Data!C18873,'Literature Lookup Tables'!$P$2:$Q$156,2,0)</f>
        <v>#N/A</v>
      </c>
    </row>
    <row r="18874" spans="1:4" x14ac:dyDescent="0.35">
      <c r="A18874" s="82" t="e">
        <f t="shared" si="294"/>
        <v>#N/A</v>
      </c>
      <c r="D18874" s="82" t="e">
        <f>VLOOKUP(Processed_Data!C18874,'Literature Lookup Tables'!$P$2:$Q$156,2,0)</f>
        <v>#N/A</v>
      </c>
    </row>
    <row r="18875" spans="1:4" x14ac:dyDescent="0.35">
      <c r="A18875" s="82" t="e">
        <f t="shared" si="294"/>
        <v>#N/A</v>
      </c>
      <c r="D18875" s="82" t="e">
        <f>VLOOKUP(Processed_Data!C18875,'Literature Lookup Tables'!$P$2:$Q$156,2,0)</f>
        <v>#N/A</v>
      </c>
    </row>
    <row r="18876" spans="1:4" x14ac:dyDescent="0.35">
      <c r="A18876" s="82" t="e">
        <f t="shared" si="294"/>
        <v>#N/A</v>
      </c>
      <c r="D18876" s="82" t="e">
        <f>VLOOKUP(Processed_Data!C18876,'Literature Lookup Tables'!$P$2:$Q$156,2,0)</f>
        <v>#N/A</v>
      </c>
    </row>
    <row r="18877" spans="1:4" x14ac:dyDescent="0.35">
      <c r="A18877" s="82" t="e">
        <f t="shared" si="294"/>
        <v>#N/A</v>
      </c>
      <c r="D18877" s="82" t="e">
        <f>VLOOKUP(Processed_Data!C18877,'Literature Lookup Tables'!$P$2:$Q$156,2,0)</f>
        <v>#N/A</v>
      </c>
    </row>
    <row r="18878" spans="1:4" x14ac:dyDescent="0.35">
      <c r="A18878" s="82" t="e">
        <f t="shared" si="294"/>
        <v>#N/A</v>
      </c>
      <c r="D18878" s="82" t="e">
        <f>VLOOKUP(Processed_Data!C18878,'Literature Lookup Tables'!$P$2:$Q$156,2,0)</f>
        <v>#N/A</v>
      </c>
    </row>
    <row r="18879" spans="1:4" x14ac:dyDescent="0.35">
      <c r="A18879" s="82" t="e">
        <f t="shared" si="294"/>
        <v>#N/A</v>
      </c>
      <c r="D18879" s="82" t="e">
        <f>VLOOKUP(Processed_Data!C18879,'Literature Lookup Tables'!$P$2:$Q$156,2,0)</f>
        <v>#N/A</v>
      </c>
    </row>
    <row r="18880" spans="1:4" x14ac:dyDescent="0.35">
      <c r="A18880" s="82" t="e">
        <f t="shared" si="294"/>
        <v>#N/A</v>
      </c>
      <c r="D18880" s="82" t="e">
        <f>VLOOKUP(Processed_Data!C18880,'Literature Lookup Tables'!$P$2:$Q$156,2,0)</f>
        <v>#N/A</v>
      </c>
    </row>
    <row r="18881" spans="1:4" x14ac:dyDescent="0.35">
      <c r="A18881" s="82" t="e">
        <f t="shared" si="294"/>
        <v>#N/A</v>
      </c>
      <c r="D18881" s="82" t="e">
        <f>VLOOKUP(Processed_Data!C18881,'Literature Lookup Tables'!$P$2:$Q$156,2,0)</f>
        <v>#N/A</v>
      </c>
    </row>
    <row r="18882" spans="1:4" x14ac:dyDescent="0.35">
      <c r="A18882" s="82" t="e">
        <f t="shared" si="294"/>
        <v>#N/A</v>
      </c>
      <c r="D18882" s="82" t="e">
        <f>VLOOKUP(Processed_Data!C18882,'Literature Lookup Tables'!$P$2:$Q$156,2,0)</f>
        <v>#N/A</v>
      </c>
    </row>
    <row r="18883" spans="1:4" x14ac:dyDescent="0.35">
      <c r="A18883" s="82" t="e">
        <f t="shared" si="294"/>
        <v>#N/A</v>
      </c>
      <c r="D18883" s="82" t="e">
        <f>VLOOKUP(Processed_Data!C18883,'Literature Lookup Tables'!$P$2:$Q$156,2,0)</f>
        <v>#N/A</v>
      </c>
    </row>
    <row r="18884" spans="1:4" x14ac:dyDescent="0.35">
      <c r="A18884" s="82" t="e">
        <f t="shared" si="294"/>
        <v>#N/A</v>
      </c>
      <c r="D18884" s="82" t="e">
        <f>VLOOKUP(Processed_Data!C18884,'Literature Lookup Tables'!$P$2:$Q$156,2,0)</f>
        <v>#N/A</v>
      </c>
    </row>
    <row r="18885" spans="1:4" x14ac:dyDescent="0.35">
      <c r="A18885" s="82" t="e">
        <f t="shared" si="294"/>
        <v>#N/A</v>
      </c>
      <c r="D18885" s="82" t="e">
        <f>VLOOKUP(Processed_Data!C18885,'Literature Lookup Tables'!$P$2:$Q$156,2,0)</f>
        <v>#N/A</v>
      </c>
    </row>
    <row r="18886" spans="1:4" x14ac:dyDescent="0.35">
      <c r="A18886" s="82" t="e">
        <f t="shared" si="294"/>
        <v>#N/A</v>
      </c>
      <c r="D18886" s="82" t="e">
        <f>VLOOKUP(Processed_Data!C18886,'Literature Lookup Tables'!$P$2:$Q$156,2,0)</f>
        <v>#N/A</v>
      </c>
    </row>
    <row r="18887" spans="1:4" x14ac:dyDescent="0.35">
      <c r="A18887" s="82" t="e">
        <f t="shared" ref="A18887:A18950" si="295">F18887&amp;"-"&amp;E18887&amp;"-"&amp;D18887</f>
        <v>#N/A</v>
      </c>
      <c r="D18887" s="82" t="e">
        <f>VLOOKUP(Processed_Data!C18887,'Literature Lookup Tables'!$P$2:$Q$156,2,0)</f>
        <v>#N/A</v>
      </c>
    </row>
    <row r="18888" spans="1:4" x14ac:dyDescent="0.35">
      <c r="A18888" s="82" t="e">
        <f t="shared" si="295"/>
        <v>#N/A</v>
      </c>
      <c r="D18888" s="82" t="e">
        <f>VLOOKUP(Processed_Data!C18888,'Literature Lookup Tables'!$P$2:$Q$156,2,0)</f>
        <v>#N/A</v>
      </c>
    </row>
    <row r="18889" spans="1:4" x14ac:dyDescent="0.35">
      <c r="A18889" s="82" t="e">
        <f t="shared" si="295"/>
        <v>#N/A</v>
      </c>
      <c r="D18889" s="82" t="e">
        <f>VLOOKUP(Processed_Data!C18889,'Literature Lookup Tables'!$P$2:$Q$156,2,0)</f>
        <v>#N/A</v>
      </c>
    </row>
    <row r="18890" spans="1:4" x14ac:dyDescent="0.35">
      <c r="A18890" s="82" t="e">
        <f t="shared" si="295"/>
        <v>#N/A</v>
      </c>
      <c r="D18890" s="82" t="e">
        <f>VLOOKUP(Processed_Data!C18890,'Literature Lookup Tables'!$P$2:$Q$156,2,0)</f>
        <v>#N/A</v>
      </c>
    </row>
    <row r="18891" spans="1:4" x14ac:dyDescent="0.35">
      <c r="A18891" s="82" t="e">
        <f t="shared" si="295"/>
        <v>#N/A</v>
      </c>
      <c r="D18891" s="82" t="e">
        <f>VLOOKUP(Processed_Data!C18891,'Literature Lookup Tables'!$P$2:$Q$156,2,0)</f>
        <v>#N/A</v>
      </c>
    </row>
    <row r="18892" spans="1:4" x14ac:dyDescent="0.35">
      <c r="A18892" s="82" t="e">
        <f t="shared" si="295"/>
        <v>#N/A</v>
      </c>
      <c r="D18892" s="82" t="e">
        <f>VLOOKUP(Processed_Data!C18892,'Literature Lookup Tables'!$P$2:$Q$156,2,0)</f>
        <v>#N/A</v>
      </c>
    </row>
    <row r="18893" spans="1:4" x14ac:dyDescent="0.35">
      <c r="A18893" s="82" t="e">
        <f t="shared" si="295"/>
        <v>#N/A</v>
      </c>
      <c r="D18893" s="82" t="e">
        <f>VLOOKUP(Processed_Data!C18893,'Literature Lookup Tables'!$P$2:$Q$156,2,0)</f>
        <v>#N/A</v>
      </c>
    </row>
    <row r="18894" spans="1:4" x14ac:dyDescent="0.35">
      <c r="A18894" s="82" t="e">
        <f t="shared" si="295"/>
        <v>#N/A</v>
      </c>
      <c r="D18894" s="82" t="e">
        <f>VLOOKUP(Processed_Data!C18894,'Literature Lookup Tables'!$P$2:$Q$156,2,0)</f>
        <v>#N/A</v>
      </c>
    </row>
    <row r="18895" spans="1:4" x14ac:dyDescent="0.35">
      <c r="A18895" s="82" t="e">
        <f t="shared" si="295"/>
        <v>#N/A</v>
      </c>
      <c r="D18895" s="82" t="e">
        <f>VLOOKUP(Processed_Data!C18895,'Literature Lookup Tables'!$P$2:$Q$156,2,0)</f>
        <v>#N/A</v>
      </c>
    </row>
    <row r="18896" spans="1:4" x14ac:dyDescent="0.35">
      <c r="A18896" s="82" t="e">
        <f t="shared" si="295"/>
        <v>#N/A</v>
      </c>
      <c r="D18896" s="82" t="e">
        <f>VLOOKUP(Processed_Data!C18896,'Literature Lookup Tables'!$P$2:$Q$156,2,0)</f>
        <v>#N/A</v>
      </c>
    </row>
    <row r="18897" spans="1:4" x14ac:dyDescent="0.35">
      <c r="A18897" s="82" t="e">
        <f t="shared" si="295"/>
        <v>#N/A</v>
      </c>
      <c r="D18897" s="82" t="e">
        <f>VLOOKUP(Processed_Data!C18897,'Literature Lookup Tables'!$P$2:$Q$156,2,0)</f>
        <v>#N/A</v>
      </c>
    </row>
    <row r="18898" spans="1:4" x14ac:dyDescent="0.35">
      <c r="A18898" s="82" t="e">
        <f t="shared" si="295"/>
        <v>#N/A</v>
      </c>
      <c r="D18898" s="82" t="e">
        <f>VLOOKUP(Processed_Data!C18898,'Literature Lookup Tables'!$P$2:$Q$156,2,0)</f>
        <v>#N/A</v>
      </c>
    </row>
    <row r="18899" spans="1:4" x14ac:dyDescent="0.35">
      <c r="A18899" s="82" t="e">
        <f t="shared" si="295"/>
        <v>#N/A</v>
      </c>
      <c r="D18899" s="82" t="e">
        <f>VLOOKUP(Processed_Data!C18899,'Literature Lookup Tables'!$P$2:$Q$156,2,0)</f>
        <v>#N/A</v>
      </c>
    </row>
    <row r="18900" spans="1:4" x14ac:dyDescent="0.35">
      <c r="A18900" s="82" t="e">
        <f t="shared" si="295"/>
        <v>#N/A</v>
      </c>
      <c r="D18900" s="82" t="e">
        <f>VLOOKUP(Processed_Data!C18900,'Literature Lookup Tables'!$P$2:$Q$156,2,0)</f>
        <v>#N/A</v>
      </c>
    </row>
    <row r="18901" spans="1:4" x14ac:dyDescent="0.35">
      <c r="A18901" s="82" t="e">
        <f t="shared" si="295"/>
        <v>#N/A</v>
      </c>
      <c r="D18901" s="82" t="e">
        <f>VLOOKUP(Processed_Data!C18901,'Literature Lookup Tables'!$P$2:$Q$156,2,0)</f>
        <v>#N/A</v>
      </c>
    </row>
    <row r="18902" spans="1:4" x14ac:dyDescent="0.35">
      <c r="A18902" s="82" t="e">
        <f t="shared" si="295"/>
        <v>#N/A</v>
      </c>
      <c r="D18902" s="82" t="e">
        <f>VLOOKUP(Processed_Data!C18902,'Literature Lookup Tables'!$P$2:$Q$156,2,0)</f>
        <v>#N/A</v>
      </c>
    </row>
    <row r="18903" spans="1:4" x14ac:dyDescent="0.35">
      <c r="A18903" s="82" t="e">
        <f t="shared" si="295"/>
        <v>#N/A</v>
      </c>
      <c r="D18903" s="82" t="e">
        <f>VLOOKUP(Processed_Data!C18903,'Literature Lookup Tables'!$P$2:$Q$156,2,0)</f>
        <v>#N/A</v>
      </c>
    </row>
    <row r="18904" spans="1:4" x14ac:dyDescent="0.35">
      <c r="A18904" s="82" t="e">
        <f t="shared" si="295"/>
        <v>#N/A</v>
      </c>
      <c r="D18904" s="82" t="e">
        <f>VLOOKUP(Processed_Data!C18904,'Literature Lookup Tables'!$P$2:$Q$156,2,0)</f>
        <v>#N/A</v>
      </c>
    </row>
    <row r="18905" spans="1:4" x14ac:dyDescent="0.35">
      <c r="A18905" s="82" t="e">
        <f t="shared" si="295"/>
        <v>#N/A</v>
      </c>
      <c r="D18905" s="82" t="e">
        <f>VLOOKUP(Processed_Data!C18905,'Literature Lookup Tables'!$P$2:$Q$156,2,0)</f>
        <v>#N/A</v>
      </c>
    </row>
    <row r="18906" spans="1:4" x14ac:dyDescent="0.35">
      <c r="A18906" s="82" t="e">
        <f t="shared" si="295"/>
        <v>#N/A</v>
      </c>
      <c r="D18906" s="82" t="e">
        <f>VLOOKUP(Processed_Data!C18906,'Literature Lookup Tables'!$P$2:$Q$156,2,0)</f>
        <v>#N/A</v>
      </c>
    </row>
    <row r="18907" spans="1:4" x14ac:dyDescent="0.35">
      <c r="A18907" s="82" t="e">
        <f t="shared" si="295"/>
        <v>#N/A</v>
      </c>
      <c r="D18907" s="82" t="e">
        <f>VLOOKUP(Processed_Data!C18907,'Literature Lookup Tables'!$P$2:$Q$156,2,0)</f>
        <v>#N/A</v>
      </c>
    </row>
    <row r="18908" spans="1:4" x14ac:dyDescent="0.35">
      <c r="A18908" s="82" t="e">
        <f t="shared" si="295"/>
        <v>#N/A</v>
      </c>
      <c r="D18908" s="82" t="e">
        <f>VLOOKUP(Processed_Data!C18908,'Literature Lookup Tables'!$P$2:$Q$156,2,0)</f>
        <v>#N/A</v>
      </c>
    </row>
    <row r="18909" spans="1:4" x14ac:dyDescent="0.35">
      <c r="A18909" s="82" t="e">
        <f t="shared" si="295"/>
        <v>#N/A</v>
      </c>
      <c r="D18909" s="82" t="e">
        <f>VLOOKUP(Processed_Data!C18909,'Literature Lookup Tables'!$P$2:$Q$156,2,0)</f>
        <v>#N/A</v>
      </c>
    </row>
    <row r="18910" spans="1:4" x14ac:dyDescent="0.35">
      <c r="A18910" s="82" t="e">
        <f t="shared" si="295"/>
        <v>#N/A</v>
      </c>
      <c r="D18910" s="82" t="e">
        <f>VLOOKUP(Processed_Data!C18910,'Literature Lookup Tables'!$P$2:$Q$156,2,0)</f>
        <v>#N/A</v>
      </c>
    </row>
    <row r="18911" spans="1:4" x14ac:dyDescent="0.35">
      <c r="A18911" s="82" t="e">
        <f t="shared" si="295"/>
        <v>#N/A</v>
      </c>
      <c r="D18911" s="82" t="e">
        <f>VLOOKUP(Processed_Data!C18911,'Literature Lookup Tables'!$P$2:$Q$156,2,0)</f>
        <v>#N/A</v>
      </c>
    </row>
    <row r="18912" spans="1:4" x14ac:dyDescent="0.35">
      <c r="A18912" s="82" t="e">
        <f t="shared" si="295"/>
        <v>#N/A</v>
      </c>
      <c r="D18912" s="82" t="e">
        <f>VLOOKUP(Processed_Data!C18912,'Literature Lookup Tables'!$P$2:$Q$156,2,0)</f>
        <v>#N/A</v>
      </c>
    </row>
    <row r="18913" spans="1:4" x14ac:dyDescent="0.35">
      <c r="A18913" s="82" t="e">
        <f t="shared" si="295"/>
        <v>#N/A</v>
      </c>
      <c r="D18913" s="82" t="e">
        <f>VLOOKUP(Processed_Data!C18913,'Literature Lookup Tables'!$P$2:$Q$156,2,0)</f>
        <v>#N/A</v>
      </c>
    </row>
    <row r="18914" spans="1:4" x14ac:dyDescent="0.35">
      <c r="A18914" s="82" t="e">
        <f t="shared" si="295"/>
        <v>#N/A</v>
      </c>
      <c r="D18914" s="82" t="e">
        <f>VLOOKUP(Processed_Data!C18914,'Literature Lookup Tables'!$P$2:$Q$156,2,0)</f>
        <v>#N/A</v>
      </c>
    </row>
    <row r="18915" spans="1:4" x14ac:dyDescent="0.35">
      <c r="A18915" s="82" t="e">
        <f t="shared" si="295"/>
        <v>#N/A</v>
      </c>
      <c r="D18915" s="82" t="e">
        <f>VLOOKUP(Processed_Data!C18915,'Literature Lookup Tables'!$P$2:$Q$156,2,0)</f>
        <v>#N/A</v>
      </c>
    </row>
    <row r="18916" spans="1:4" x14ac:dyDescent="0.35">
      <c r="A18916" s="82" t="e">
        <f t="shared" si="295"/>
        <v>#N/A</v>
      </c>
      <c r="D18916" s="82" t="e">
        <f>VLOOKUP(Processed_Data!C18916,'Literature Lookup Tables'!$P$2:$Q$156,2,0)</f>
        <v>#N/A</v>
      </c>
    </row>
    <row r="18917" spans="1:4" x14ac:dyDescent="0.35">
      <c r="A18917" s="82" t="e">
        <f t="shared" si="295"/>
        <v>#N/A</v>
      </c>
      <c r="D18917" s="82" t="e">
        <f>VLOOKUP(Processed_Data!C18917,'Literature Lookup Tables'!$P$2:$Q$156,2,0)</f>
        <v>#N/A</v>
      </c>
    </row>
    <row r="18918" spans="1:4" x14ac:dyDescent="0.35">
      <c r="A18918" s="82" t="e">
        <f t="shared" si="295"/>
        <v>#N/A</v>
      </c>
      <c r="D18918" s="82" t="e">
        <f>VLOOKUP(Processed_Data!C18918,'Literature Lookup Tables'!$P$2:$Q$156,2,0)</f>
        <v>#N/A</v>
      </c>
    </row>
    <row r="18919" spans="1:4" x14ac:dyDescent="0.35">
      <c r="A18919" s="82" t="e">
        <f t="shared" si="295"/>
        <v>#N/A</v>
      </c>
      <c r="D18919" s="82" t="e">
        <f>VLOOKUP(Processed_Data!C18919,'Literature Lookup Tables'!$P$2:$Q$156,2,0)</f>
        <v>#N/A</v>
      </c>
    </row>
    <row r="18920" spans="1:4" x14ac:dyDescent="0.35">
      <c r="A18920" s="82" t="e">
        <f t="shared" si="295"/>
        <v>#N/A</v>
      </c>
      <c r="D18920" s="82" t="e">
        <f>VLOOKUP(Processed_Data!C18920,'Literature Lookup Tables'!$P$2:$Q$156,2,0)</f>
        <v>#N/A</v>
      </c>
    </row>
    <row r="18921" spans="1:4" x14ac:dyDescent="0.35">
      <c r="A18921" s="82" t="e">
        <f t="shared" si="295"/>
        <v>#N/A</v>
      </c>
      <c r="D18921" s="82" t="e">
        <f>VLOOKUP(Processed_Data!C18921,'Literature Lookup Tables'!$P$2:$Q$156,2,0)</f>
        <v>#N/A</v>
      </c>
    </row>
    <row r="18922" spans="1:4" x14ac:dyDescent="0.35">
      <c r="A18922" s="82" t="e">
        <f t="shared" si="295"/>
        <v>#N/A</v>
      </c>
      <c r="D18922" s="82" t="e">
        <f>VLOOKUP(Processed_Data!C18922,'Literature Lookup Tables'!$P$2:$Q$156,2,0)</f>
        <v>#N/A</v>
      </c>
    </row>
    <row r="18923" spans="1:4" x14ac:dyDescent="0.35">
      <c r="A18923" s="82" t="e">
        <f t="shared" si="295"/>
        <v>#N/A</v>
      </c>
      <c r="D18923" s="82" t="e">
        <f>VLOOKUP(Processed_Data!C18923,'Literature Lookup Tables'!$P$2:$Q$156,2,0)</f>
        <v>#N/A</v>
      </c>
    </row>
    <row r="18924" spans="1:4" x14ac:dyDescent="0.35">
      <c r="A18924" s="82" t="e">
        <f t="shared" si="295"/>
        <v>#N/A</v>
      </c>
      <c r="D18924" s="82" t="e">
        <f>VLOOKUP(Processed_Data!C18924,'Literature Lookup Tables'!$P$2:$Q$156,2,0)</f>
        <v>#N/A</v>
      </c>
    </row>
    <row r="18925" spans="1:4" x14ac:dyDescent="0.35">
      <c r="A18925" s="82" t="e">
        <f t="shared" si="295"/>
        <v>#N/A</v>
      </c>
      <c r="D18925" s="82" t="e">
        <f>VLOOKUP(Processed_Data!C18925,'Literature Lookup Tables'!$P$2:$Q$156,2,0)</f>
        <v>#N/A</v>
      </c>
    </row>
    <row r="18926" spans="1:4" x14ac:dyDescent="0.35">
      <c r="A18926" s="82" t="e">
        <f t="shared" si="295"/>
        <v>#N/A</v>
      </c>
      <c r="D18926" s="82" t="e">
        <f>VLOOKUP(Processed_Data!C18926,'Literature Lookup Tables'!$P$2:$Q$156,2,0)</f>
        <v>#N/A</v>
      </c>
    </row>
    <row r="18927" spans="1:4" x14ac:dyDescent="0.35">
      <c r="A18927" s="82" t="e">
        <f t="shared" si="295"/>
        <v>#N/A</v>
      </c>
      <c r="D18927" s="82" t="e">
        <f>VLOOKUP(Processed_Data!C18927,'Literature Lookup Tables'!$P$2:$Q$156,2,0)</f>
        <v>#N/A</v>
      </c>
    </row>
    <row r="18928" spans="1:4" x14ac:dyDescent="0.35">
      <c r="A18928" s="82" t="e">
        <f t="shared" si="295"/>
        <v>#N/A</v>
      </c>
      <c r="D18928" s="82" t="e">
        <f>VLOOKUP(Processed_Data!C18928,'Literature Lookup Tables'!$P$2:$Q$156,2,0)</f>
        <v>#N/A</v>
      </c>
    </row>
    <row r="18929" spans="1:4" x14ac:dyDescent="0.35">
      <c r="A18929" s="82" t="e">
        <f t="shared" si="295"/>
        <v>#N/A</v>
      </c>
      <c r="D18929" s="82" t="e">
        <f>VLOOKUP(Processed_Data!C18929,'Literature Lookup Tables'!$P$2:$Q$156,2,0)</f>
        <v>#N/A</v>
      </c>
    </row>
    <row r="18930" spans="1:4" x14ac:dyDescent="0.35">
      <c r="A18930" s="82" t="e">
        <f t="shared" si="295"/>
        <v>#N/A</v>
      </c>
      <c r="D18930" s="82" t="e">
        <f>VLOOKUP(Processed_Data!C18930,'Literature Lookup Tables'!$P$2:$Q$156,2,0)</f>
        <v>#N/A</v>
      </c>
    </row>
    <row r="18931" spans="1:4" x14ac:dyDescent="0.35">
      <c r="A18931" s="82" t="e">
        <f t="shared" si="295"/>
        <v>#N/A</v>
      </c>
      <c r="D18931" s="82" t="e">
        <f>VLOOKUP(Processed_Data!C18931,'Literature Lookup Tables'!$P$2:$Q$156,2,0)</f>
        <v>#N/A</v>
      </c>
    </row>
    <row r="18932" spans="1:4" x14ac:dyDescent="0.35">
      <c r="A18932" s="82" t="e">
        <f t="shared" si="295"/>
        <v>#N/A</v>
      </c>
      <c r="D18932" s="82" t="e">
        <f>VLOOKUP(Processed_Data!C18932,'Literature Lookup Tables'!$P$2:$Q$156,2,0)</f>
        <v>#N/A</v>
      </c>
    </row>
    <row r="18933" spans="1:4" x14ac:dyDescent="0.35">
      <c r="A18933" s="82" t="e">
        <f t="shared" si="295"/>
        <v>#N/A</v>
      </c>
      <c r="D18933" s="82" t="e">
        <f>VLOOKUP(Processed_Data!C18933,'Literature Lookup Tables'!$P$2:$Q$156,2,0)</f>
        <v>#N/A</v>
      </c>
    </row>
    <row r="18934" spans="1:4" x14ac:dyDescent="0.35">
      <c r="A18934" s="82" t="e">
        <f t="shared" si="295"/>
        <v>#N/A</v>
      </c>
      <c r="D18934" s="82" t="e">
        <f>VLOOKUP(Processed_Data!C18934,'Literature Lookup Tables'!$P$2:$Q$156,2,0)</f>
        <v>#N/A</v>
      </c>
    </row>
    <row r="18935" spans="1:4" x14ac:dyDescent="0.35">
      <c r="A18935" s="82" t="e">
        <f t="shared" si="295"/>
        <v>#N/A</v>
      </c>
      <c r="D18935" s="82" t="e">
        <f>VLOOKUP(Processed_Data!C18935,'Literature Lookup Tables'!$P$2:$Q$156,2,0)</f>
        <v>#N/A</v>
      </c>
    </row>
    <row r="18936" spans="1:4" x14ac:dyDescent="0.35">
      <c r="A18936" s="82" t="e">
        <f t="shared" si="295"/>
        <v>#N/A</v>
      </c>
      <c r="D18936" s="82" t="e">
        <f>VLOOKUP(Processed_Data!C18936,'Literature Lookup Tables'!$P$2:$Q$156,2,0)</f>
        <v>#N/A</v>
      </c>
    </row>
    <row r="18937" spans="1:4" x14ac:dyDescent="0.35">
      <c r="A18937" s="82" t="e">
        <f t="shared" si="295"/>
        <v>#N/A</v>
      </c>
      <c r="D18937" s="82" t="e">
        <f>VLOOKUP(Processed_Data!C18937,'Literature Lookup Tables'!$P$2:$Q$156,2,0)</f>
        <v>#N/A</v>
      </c>
    </row>
    <row r="18938" spans="1:4" x14ac:dyDescent="0.35">
      <c r="A18938" s="82" t="e">
        <f t="shared" si="295"/>
        <v>#N/A</v>
      </c>
      <c r="D18938" s="82" t="e">
        <f>VLOOKUP(Processed_Data!C18938,'Literature Lookup Tables'!$P$2:$Q$156,2,0)</f>
        <v>#N/A</v>
      </c>
    </row>
    <row r="18939" spans="1:4" x14ac:dyDescent="0.35">
      <c r="A18939" s="82" t="e">
        <f t="shared" si="295"/>
        <v>#N/A</v>
      </c>
      <c r="D18939" s="82" t="e">
        <f>VLOOKUP(Processed_Data!C18939,'Literature Lookup Tables'!$P$2:$Q$156,2,0)</f>
        <v>#N/A</v>
      </c>
    </row>
    <row r="18940" spans="1:4" x14ac:dyDescent="0.35">
      <c r="A18940" s="82" t="e">
        <f t="shared" si="295"/>
        <v>#N/A</v>
      </c>
      <c r="D18940" s="82" t="e">
        <f>VLOOKUP(Processed_Data!C18940,'Literature Lookup Tables'!$P$2:$Q$156,2,0)</f>
        <v>#N/A</v>
      </c>
    </row>
    <row r="18941" spans="1:4" x14ac:dyDescent="0.35">
      <c r="A18941" s="82" t="e">
        <f t="shared" si="295"/>
        <v>#N/A</v>
      </c>
      <c r="D18941" s="82" t="e">
        <f>VLOOKUP(Processed_Data!C18941,'Literature Lookup Tables'!$P$2:$Q$156,2,0)</f>
        <v>#N/A</v>
      </c>
    </row>
    <row r="18942" spans="1:4" x14ac:dyDescent="0.35">
      <c r="A18942" s="82" t="e">
        <f t="shared" si="295"/>
        <v>#N/A</v>
      </c>
      <c r="D18942" s="82" t="e">
        <f>VLOOKUP(Processed_Data!C18942,'Literature Lookup Tables'!$P$2:$Q$156,2,0)</f>
        <v>#N/A</v>
      </c>
    </row>
    <row r="18943" spans="1:4" x14ac:dyDescent="0.35">
      <c r="A18943" s="82" t="e">
        <f t="shared" si="295"/>
        <v>#N/A</v>
      </c>
      <c r="D18943" s="82" t="e">
        <f>VLOOKUP(Processed_Data!C18943,'Literature Lookup Tables'!$P$2:$Q$156,2,0)</f>
        <v>#N/A</v>
      </c>
    </row>
    <row r="18944" spans="1:4" x14ac:dyDescent="0.35">
      <c r="A18944" s="82" t="e">
        <f t="shared" si="295"/>
        <v>#N/A</v>
      </c>
      <c r="D18944" s="82" t="e">
        <f>VLOOKUP(Processed_Data!C18944,'Literature Lookup Tables'!$P$2:$Q$156,2,0)</f>
        <v>#N/A</v>
      </c>
    </row>
    <row r="18945" spans="1:4" x14ac:dyDescent="0.35">
      <c r="A18945" s="82" t="e">
        <f t="shared" si="295"/>
        <v>#N/A</v>
      </c>
      <c r="D18945" s="82" t="e">
        <f>VLOOKUP(Processed_Data!C18945,'Literature Lookup Tables'!$P$2:$Q$156,2,0)</f>
        <v>#N/A</v>
      </c>
    </row>
    <row r="18946" spans="1:4" x14ac:dyDescent="0.35">
      <c r="A18946" s="82" t="e">
        <f t="shared" si="295"/>
        <v>#N/A</v>
      </c>
      <c r="D18946" s="82" t="e">
        <f>VLOOKUP(Processed_Data!C18946,'Literature Lookup Tables'!$P$2:$Q$156,2,0)</f>
        <v>#N/A</v>
      </c>
    </row>
    <row r="18947" spans="1:4" x14ac:dyDescent="0.35">
      <c r="A18947" s="82" t="e">
        <f t="shared" si="295"/>
        <v>#N/A</v>
      </c>
      <c r="D18947" s="82" t="e">
        <f>VLOOKUP(Processed_Data!C18947,'Literature Lookup Tables'!$P$2:$Q$156,2,0)</f>
        <v>#N/A</v>
      </c>
    </row>
    <row r="18948" spans="1:4" x14ac:dyDescent="0.35">
      <c r="A18948" s="82" t="e">
        <f t="shared" si="295"/>
        <v>#N/A</v>
      </c>
      <c r="D18948" s="82" t="e">
        <f>VLOOKUP(Processed_Data!C18948,'Literature Lookup Tables'!$P$2:$Q$156,2,0)</f>
        <v>#N/A</v>
      </c>
    </row>
    <row r="18949" spans="1:4" x14ac:dyDescent="0.35">
      <c r="A18949" s="82" t="e">
        <f t="shared" si="295"/>
        <v>#N/A</v>
      </c>
      <c r="D18949" s="82" t="e">
        <f>VLOOKUP(Processed_Data!C18949,'Literature Lookup Tables'!$P$2:$Q$156,2,0)</f>
        <v>#N/A</v>
      </c>
    </row>
    <row r="18950" spans="1:4" x14ac:dyDescent="0.35">
      <c r="A18950" s="82" t="e">
        <f t="shared" si="295"/>
        <v>#N/A</v>
      </c>
      <c r="D18950" s="82" t="e">
        <f>VLOOKUP(Processed_Data!C18950,'Literature Lookup Tables'!$P$2:$Q$156,2,0)</f>
        <v>#N/A</v>
      </c>
    </row>
    <row r="18951" spans="1:4" x14ac:dyDescent="0.35">
      <c r="A18951" s="82" t="e">
        <f t="shared" ref="A18951:A19014" si="296">F18951&amp;"-"&amp;E18951&amp;"-"&amp;D18951</f>
        <v>#N/A</v>
      </c>
      <c r="D18951" s="82" t="e">
        <f>VLOOKUP(Processed_Data!C18951,'Literature Lookup Tables'!$P$2:$Q$156,2,0)</f>
        <v>#N/A</v>
      </c>
    </row>
    <row r="18952" spans="1:4" x14ac:dyDescent="0.35">
      <c r="A18952" s="82" t="e">
        <f t="shared" si="296"/>
        <v>#N/A</v>
      </c>
      <c r="D18952" s="82" t="e">
        <f>VLOOKUP(Processed_Data!C18952,'Literature Lookup Tables'!$P$2:$Q$156,2,0)</f>
        <v>#N/A</v>
      </c>
    </row>
    <row r="18953" spans="1:4" x14ac:dyDescent="0.35">
      <c r="A18953" s="82" t="e">
        <f t="shared" si="296"/>
        <v>#N/A</v>
      </c>
      <c r="D18953" s="82" t="e">
        <f>VLOOKUP(Processed_Data!C18953,'Literature Lookup Tables'!$P$2:$Q$156,2,0)</f>
        <v>#N/A</v>
      </c>
    </row>
    <row r="18954" spans="1:4" x14ac:dyDescent="0.35">
      <c r="A18954" s="82" t="e">
        <f t="shared" si="296"/>
        <v>#N/A</v>
      </c>
      <c r="D18954" s="82" t="e">
        <f>VLOOKUP(Processed_Data!C18954,'Literature Lookup Tables'!$P$2:$Q$156,2,0)</f>
        <v>#N/A</v>
      </c>
    </row>
    <row r="18955" spans="1:4" x14ac:dyDescent="0.35">
      <c r="A18955" s="82" t="e">
        <f t="shared" si="296"/>
        <v>#N/A</v>
      </c>
      <c r="D18955" s="82" t="e">
        <f>VLOOKUP(Processed_Data!C18955,'Literature Lookup Tables'!$P$2:$Q$156,2,0)</f>
        <v>#N/A</v>
      </c>
    </row>
    <row r="18956" spans="1:4" x14ac:dyDescent="0.35">
      <c r="A18956" s="82" t="e">
        <f t="shared" si="296"/>
        <v>#N/A</v>
      </c>
      <c r="D18956" s="82" t="e">
        <f>VLOOKUP(Processed_Data!C18956,'Literature Lookup Tables'!$P$2:$Q$156,2,0)</f>
        <v>#N/A</v>
      </c>
    </row>
    <row r="18957" spans="1:4" x14ac:dyDescent="0.35">
      <c r="A18957" s="82" t="e">
        <f t="shared" si="296"/>
        <v>#N/A</v>
      </c>
      <c r="D18957" s="82" t="e">
        <f>VLOOKUP(Processed_Data!C18957,'Literature Lookup Tables'!$P$2:$Q$156,2,0)</f>
        <v>#N/A</v>
      </c>
    </row>
    <row r="18958" spans="1:4" x14ac:dyDescent="0.35">
      <c r="A18958" s="82" t="e">
        <f t="shared" si="296"/>
        <v>#N/A</v>
      </c>
      <c r="D18958" s="82" t="e">
        <f>VLOOKUP(Processed_Data!C18958,'Literature Lookup Tables'!$P$2:$Q$156,2,0)</f>
        <v>#N/A</v>
      </c>
    </row>
    <row r="18959" spans="1:4" x14ac:dyDescent="0.35">
      <c r="A18959" s="82" t="e">
        <f t="shared" si="296"/>
        <v>#N/A</v>
      </c>
      <c r="D18959" s="82" t="e">
        <f>VLOOKUP(Processed_Data!C18959,'Literature Lookup Tables'!$P$2:$Q$156,2,0)</f>
        <v>#N/A</v>
      </c>
    </row>
    <row r="18960" spans="1:4" x14ac:dyDescent="0.35">
      <c r="A18960" s="82" t="e">
        <f t="shared" si="296"/>
        <v>#N/A</v>
      </c>
      <c r="D18960" s="82" t="e">
        <f>VLOOKUP(Processed_Data!C18960,'Literature Lookup Tables'!$P$2:$Q$156,2,0)</f>
        <v>#N/A</v>
      </c>
    </row>
    <row r="18961" spans="1:4" x14ac:dyDescent="0.35">
      <c r="A18961" s="82" t="e">
        <f t="shared" si="296"/>
        <v>#N/A</v>
      </c>
      <c r="D18961" s="82" t="e">
        <f>VLOOKUP(Processed_Data!C18961,'Literature Lookup Tables'!$P$2:$Q$156,2,0)</f>
        <v>#N/A</v>
      </c>
    </row>
    <row r="18962" spans="1:4" x14ac:dyDescent="0.35">
      <c r="A18962" s="82" t="e">
        <f t="shared" si="296"/>
        <v>#N/A</v>
      </c>
      <c r="D18962" s="82" t="e">
        <f>VLOOKUP(Processed_Data!C18962,'Literature Lookup Tables'!$P$2:$Q$156,2,0)</f>
        <v>#N/A</v>
      </c>
    </row>
    <row r="18963" spans="1:4" x14ac:dyDescent="0.35">
      <c r="A18963" s="82" t="e">
        <f t="shared" si="296"/>
        <v>#N/A</v>
      </c>
      <c r="D18963" s="82" t="e">
        <f>VLOOKUP(Processed_Data!C18963,'Literature Lookup Tables'!$P$2:$Q$156,2,0)</f>
        <v>#N/A</v>
      </c>
    </row>
    <row r="18964" spans="1:4" x14ac:dyDescent="0.35">
      <c r="A18964" s="82" t="e">
        <f t="shared" si="296"/>
        <v>#N/A</v>
      </c>
      <c r="D18964" s="82" t="e">
        <f>VLOOKUP(Processed_Data!C18964,'Literature Lookup Tables'!$P$2:$Q$156,2,0)</f>
        <v>#N/A</v>
      </c>
    </row>
    <row r="18965" spans="1:4" x14ac:dyDescent="0.35">
      <c r="A18965" s="82" t="e">
        <f t="shared" si="296"/>
        <v>#N/A</v>
      </c>
      <c r="D18965" s="82" t="e">
        <f>VLOOKUP(Processed_Data!C18965,'Literature Lookup Tables'!$P$2:$Q$156,2,0)</f>
        <v>#N/A</v>
      </c>
    </row>
    <row r="18966" spans="1:4" x14ac:dyDescent="0.35">
      <c r="A18966" s="82" t="e">
        <f t="shared" si="296"/>
        <v>#N/A</v>
      </c>
      <c r="D18966" s="82" t="e">
        <f>VLOOKUP(Processed_Data!C18966,'Literature Lookup Tables'!$P$2:$Q$156,2,0)</f>
        <v>#N/A</v>
      </c>
    </row>
    <row r="18967" spans="1:4" x14ac:dyDescent="0.35">
      <c r="A18967" s="82" t="e">
        <f t="shared" si="296"/>
        <v>#N/A</v>
      </c>
      <c r="D18967" s="82" t="e">
        <f>VLOOKUP(Processed_Data!C18967,'Literature Lookup Tables'!$P$2:$Q$156,2,0)</f>
        <v>#N/A</v>
      </c>
    </row>
    <row r="18968" spans="1:4" x14ac:dyDescent="0.35">
      <c r="A18968" s="82" t="e">
        <f t="shared" si="296"/>
        <v>#N/A</v>
      </c>
      <c r="D18968" s="82" t="e">
        <f>VLOOKUP(Processed_Data!C18968,'Literature Lookup Tables'!$P$2:$Q$156,2,0)</f>
        <v>#N/A</v>
      </c>
    </row>
    <row r="18969" spans="1:4" x14ac:dyDescent="0.35">
      <c r="A18969" s="82" t="e">
        <f t="shared" si="296"/>
        <v>#N/A</v>
      </c>
      <c r="D18969" s="82" t="e">
        <f>VLOOKUP(Processed_Data!C18969,'Literature Lookup Tables'!$P$2:$Q$156,2,0)</f>
        <v>#N/A</v>
      </c>
    </row>
    <row r="18970" spans="1:4" x14ac:dyDescent="0.35">
      <c r="A18970" s="82" t="e">
        <f t="shared" si="296"/>
        <v>#N/A</v>
      </c>
      <c r="D18970" s="82" t="e">
        <f>VLOOKUP(Processed_Data!C18970,'Literature Lookup Tables'!$P$2:$Q$156,2,0)</f>
        <v>#N/A</v>
      </c>
    </row>
    <row r="18971" spans="1:4" x14ac:dyDescent="0.35">
      <c r="A18971" s="82" t="e">
        <f t="shared" si="296"/>
        <v>#N/A</v>
      </c>
      <c r="D18971" s="82" t="e">
        <f>VLOOKUP(Processed_Data!C18971,'Literature Lookup Tables'!$P$2:$Q$156,2,0)</f>
        <v>#N/A</v>
      </c>
    </row>
    <row r="18972" spans="1:4" x14ac:dyDescent="0.35">
      <c r="A18972" s="82" t="e">
        <f t="shared" si="296"/>
        <v>#N/A</v>
      </c>
      <c r="D18972" s="82" t="e">
        <f>VLOOKUP(Processed_Data!C18972,'Literature Lookup Tables'!$P$2:$Q$156,2,0)</f>
        <v>#N/A</v>
      </c>
    </row>
    <row r="18973" spans="1:4" x14ac:dyDescent="0.35">
      <c r="A18973" s="82" t="e">
        <f t="shared" si="296"/>
        <v>#N/A</v>
      </c>
      <c r="D18973" s="82" t="e">
        <f>VLOOKUP(Processed_Data!C18973,'Literature Lookup Tables'!$P$2:$Q$156,2,0)</f>
        <v>#N/A</v>
      </c>
    </row>
    <row r="18974" spans="1:4" x14ac:dyDescent="0.35">
      <c r="A18974" s="82" t="e">
        <f t="shared" si="296"/>
        <v>#N/A</v>
      </c>
      <c r="D18974" s="82" t="e">
        <f>VLOOKUP(Processed_Data!C18974,'Literature Lookup Tables'!$P$2:$Q$156,2,0)</f>
        <v>#N/A</v>
      </c>
    </row>
    <row r="18975" spans="1:4" x14ac:dyDescent="0.35">
      <c r="A18975" s="82" t="e">
        <f t="shared" si="296"/>
        <v>#N/A</v>
      </c>
      <c r="D18975" s="82" t="e">
        <f>VLOOKUP(Processed_Data!C18975,'Literature Lookup Tables'!$P$2:$Q$156,2,0)</f>
        <v>#N/A</v>
      </c>
    </row>
    <row r="18976" spans="1:4" x14ac:dyDescent="0.35">
      <c r="A18976" s="82" t="e">
        <f t="shared" si="296"/>
        <v>#N/A</v>
      </c>
      <c r="D18976" s="82" t="e">
        <f>VLOOKUP(Processed_Data!C18976,'Literature Lookup Tables'!$P$2:$Q$156,2,0)</f>
        <v>#N/A</v>
      </c>
    </row>
    <row r="18977" spans="1:4" x14ac:dyDescent="0.35">
      <c r="A18977" s="82" t="e">
        <f t="shared" si="296"/>
        <v>#N/A</v>
      </c>
      <c r="D18977" s="82" t="e">
        <f>VLOOKUP(Processed_Data!C18977,'Literature Lookup Tables'!$P$2:$Q$156,2,0)</f>
        <v>#N/A</v>
      </c>
    </row>
    <row r="18978" spans="1:4" x14ac:dyDescent="0.35">
      <c r="A18978" s="82" t="e">
        <f t="shared" si="296"/>
        <v>#N/A</v>
      </c>
      <c r="D18978" s="82" t="e">
        <f>VLOOKUP(Processed_Data!C18978,'Literature Lookup Tables'!$P$2:$Q$156,2,0)</f>
        <v>#N/A</v>
      </c>
    </row>
    <row r="18979" spans="1:4" x14ac:dyDescent="0.35">
      <c r="A18979" s="82" t="e">
        <f t="shared" si="296"/>
        <v>#N/A</v>
      </c>
      <c r="D18979" s="82" t="e">
        <f>VLOOKUP(Processed_Data!C18979,'Literature Lookup Tables'!$P$2:$Q$156,2,0)</f>
        <v>#N/A</v>
      </c>
    </row>
    <row r="18980" spans="1:4" x14ac:dyDescent="0.35">
      <c r="A18980" s="82" t="e">
        <f t="shared" si="296"/>
        <v>#N/A</v>
      </c>
      <c r="D18980" s="82" t="e">
        <f>VLOOKUP(Processed_Data!C18980,'Literature Lookup Tables'!$P$2:$Q$156,2,0)</f>
        <v>#N/A</v>
      </c>
    </row>
    <row r="18981" spans="1:4" x14ac:dyDescent="0.35">
      <c r="A18981" s="82" t="e">
        <f t="shared" si="296"/>
        <v>#N/A</v>
      </c>
      <c r="D18981" s="82" t="e">
        <f>VLOOKUP(Processed_Data!C18981,'Literature Lookup Tables'!$P$2:$Q$156,2,0)</f>
        <v>#N/A</v>
      </c>
    </row>
    <row r="18982" spans="1:4" x14ac:dyDescent="0.35">
      <c r="A18982" s="82" t="e">
        <f t="shared" si="296"/>
        <v>#N/A</v>
      </c>
      <c r="D18982" s="82" t="e">
        <f>VLOOKUP(Processed_Data!C18982,'Literature Lookup Tables'!$P$2:$Q$156,2,0)</f>
        <v>#N/A</v>
      </c>
    </row>
    <row r="18983" spans="1:4" x14ac:dyDescent="0.35">
      <c r="A18983" s="82" t="e">
        <f t="shared" si="296"/>
        <v>#N/A</v>
      </c>
      <c r="D18983" s="82" t="e">
        <f>VLOOKUP(Processed_Data!C18983,'Literature Lookup Tables'!$P$2:$Q$156,2,0)</f>
        <v>#N/A</v>
      </c>
    </row>
    <row r="18984" spans="1:4" x14ac:dyDescent="0.35">
      <c r="A18984" s="82" t="e">
        <f t="shared" si="296"/>
        <v>#N/A</v>
      </c>
      <c r="D18984" s="82" t="e">
        <f>VLOOKUP(Processed_Data!C18984,'Literature Lookup Tables'!$P$2:$Q$156,2,0)</f>
        <v>#N/A</v>
      </c>
    </row>
    <row r="18985" spans="1:4" x14ac:dyDescent="0.35">
      <c r="A18985" s="82" t="e">
        <f t="shared" si="296"/>
        <v>#N/A</v>
      </c>
      <c r="D18985" s="82" t="e">
        <f>VLOOKUP(Processed_Data!C18985,'Literature Lookup Tables'!$P$2:$Q$156,2,0)</f>
        <v>#N/A</v>
      </c>
    </row>
    <row r="18986" spans="1:4" x14ac:dyDescent="0.35">
      <c r="A18986" s="82" t="e">
        <f t="shared" si="296"/>
        <v>#N/A</v>
      </c>
      <c r="D18986" s="82" t="e">
        <f>VLOOKUP(Processed_Data!C18986,'Literature Lookup Tables'!$P$2:$Q$156,2,0)</f>
        <v>#N/A</v>
      </c>
    </row>
    <row r="18987" spans="1:4" x14ac:dyDescent="0.35">
      <c r="A18987" s="82" t="e">
        <f t="shared" si="296"/>
        <v>#N/A</v>
      </c>
      <c r="D18987" s="82" t="e">
        <f>VLOOKUP(Processed_Data!C18987,'Literature Lookup Tables'!$P$2:$Q$156,2,0)</f>
        <v>#N/A</v>
      </c>
    </row>
    <row r="18988" spans="1:4" x14ac:dyDescent="0.35">
      <c r="A18988" s="82" t="e">
        <f t="shared" si="296"/>
        <v>#N/A</v>
      </c>
      <c r="D18988" s="82" t="e">
        <f>VLOOKUP(Processed_Data!C18988,'Literature Lookup Tables'!$P$2:$Q$156,2,0)</f>
        <v>#N/A</v>
      </c>
    </row>
    <row r="18989" spans="1:4" x14ac:dyDescent="0.35">
      <c r="A18989" s="82" t="e">
        <f t="shared" si="296"/>
        <v>#N/A</v>
      </c>
      <c r="D18989" s="82" t="e">
        <f>VLOOKUP(Processed_Data!C18989,'Literature Lookup Tables'!$P$2:$Q$156,2,0)</f>
        <v>#N/A</v>
      </c>
    </row>
    <row r="18990" spans="1:4" x14ac:dyDescent="0.35">
      <c r="A18990" s="82" t="e">
        <f t="shared" si="296"/>
        <v>#N/A</v>
      </c>
      <c r="D18990" s="82" t="e">
        <f>VLOOKUP(Processed_Data!C18990,'Literature Lookup Tables'!$P$2:$Q$156,2,0)</f>
        <v>#N/A</v>
      </c>
    </row>
    <row r="18991" spans="1:4" x14ac:dyDescent="0.35">
      <c r="A18991" s="82" t="e">
        <f t="shared" si="296"/>
        <v>#N/A</v>
      </c>
      <c r="D18991" s="82" t="e">
        <f>VLOOKUP(Processed_Data!C18991,'Literature Lookup Tables'!$P$2:$Q$156,2,0)</f>
        <v>#N/A</v>
      </c>
    </row>
    <row r="18992" spans="1:4" x14ac:dyDescent="0.35">
      <c r="A18992" s="82" t="e">
        <f t="shared" si="296"/>
        <v>#N/A</v>
      </c>
      <c r="D18992" s="82" t="e">
        <f>VLOOKUP(Processed_Data!C18992,'Literature Lookup Tables'!$P$2:$Q$156,2,0)</f>
        <v>#N/A</v>
      </c>
    </row>
    <row r="18993" spans="1:4" x14ac:dyDescent="0.35">
      <c r="A18993" s="82" t="e">
        <f t="shared" si="296"/>
        <v>#N/A</v>
      </c>
      <c r="D18993" s="82" t="e">
        <f>VLOOKUP(Processed_Data!C18993,'Literature Lookup Tables'!$P$2:$Q$156,2,0)</f>
        <v>#N/A</v>
      </c>
    </row>
    <row r="18994" spans="1:4" x14ac:dyDescent="0.35">
      <c r="A18994" s="82" t="e">
        <f t="shared" si="296"/>
        <v>#N/A</v>
      </c>
      <c r="D18994" s="82" t="e">
        <f>VLOOKUP(Processed_Data!C18994,'Literature Lookup Tables'!$P$2:$Q$156,2,0)</f>
        <v>#N/A</v>
      </c>
    </row>
    <row r="18995" spans="1:4" x14ac:dyDescent="0.35">
      <c r="A18995" s="82" t="e">
        <f t="shared" si="296"/>
        <v>#N/A</v>
      </c>
      <c r="D18995" s="82" t="e">
        <f>VLOOKUP(Processed_Data!C18995,'Literature Lookup Tables'!$P$2:$Q$156,2,0)</f>
        <v>#N/A</v>
      </c>
    </row>
    <row r="18996" spans="1:4" x14ac:dyDescent="0.35">
      <c r="A18996" s="82" t="e">
        <f t="shared" si="296"/>
        <v>#N/A</v>
      </c>
      <c r="D18996" s="82" t="e">
        <f>VLOOKUP(Processed_Data!C18996,'Literature Lookup Tables'!$P$2:$Q$156,2,0)</f>
        <v>#N/A</v>
      </c>
    </row>
    <row r="18997" spans="1:4" x14ac:dyDescent="0.35">
      <c r="A18997" s="82" t="e">
        <f t="shared" si="296"/>
        <v>#N/A</v>
      </c>
      <c r="D18997" s="82" t="e">
        <f>VLOOKUP(Processed_Data!C18997,'Literature Lookup Tables'!$P$2:$Q$156,2,0)</f>
        <v>#N/A</v>
      </c>
    </row>
    <row r="18998" spans="1:4" x14ac:dyDescent="0.35">
      <c r="A18998" s="82" t="e">
        <f t="shared" si="296"/>
        <v>#N/A</v>
      </c>
      <c r="D18998" s="82" t="e">
        <f>VLOOKUP(Processed_Data!C18998,'Literature Lookup Tables'!$P$2:$Q$156,2,0)</f>
        <v>#N/A</v>
      </c>
    </row>
    <row r="18999" spans="1:4" x14ac:dyDescent="0.35">
      <c r="A18999" s="82" t="e">
        <f t="shared" si="296"/>
        <v>#N/A</v>
      </c>
      <c r="D18999" s="82" t="e">
        <f>VLOOKUP(Processed_Data!C18999,'Literature Lookup Tables'!$P$2:$Q$156,2,0)</f>
        <v>#N/A</v>
      </c>
    </row>
    <row r="19000" spans="1:4" x14ac:dyDescent="0.35">
      <c r="A19000" s="82" t="e">
        <f t="shared" si="296"/>
        <v>#N/A</v>
      </c>
      <c r="D19000" s="82" t="e">
        <f>VLOOKUP(Processed_Data!C19000,'Literature Lookup Tables'!$P$2:$Q$156,2,0)</f>
        <v>#N/A</v>
      </c>
    </row>
    <row r="19001" spans="1:4" x14ac:dyDescent="0.35">
      <c r="A19001" s="82" t="e">
        <f t="shared" si="296"/>
        <v>#N/A</v>
      </c>
      <c r="D19001" s="82" t="e">
        <f>VLOOKUP(Processed_Data!C19001,'Literature Lookup Tables'!$P$2:$Q$156,2,0)</f>
        <v>#N/A</v>
      </c>
    </row>
    <row r="19002" spans="1:4" x14ac:dyDescent="0.35">
      <c r="A19002" s="82" t="e">
        <f t="shared" si="296"/>
        <v>#N/A</v>
      </c>
      <c r="D19002" s="82" t="e">
        <f>VLOOKUP(Processed_Data!C19002,'Literature Lookup Tables'!$P$2:$Q$156,2,0)</f>
        <v>#N/A</v>
      </c>
    </row>
    <row r="19003" spans="1:4" x14ac:dyDescent="0.35">
      <c r="A19003" s="82" t="e">
        <f t="shared" si="296"/>
        <v>#N/A</v>
      </c>
      <c r="D19003" s="82" t="e">
        <f>VLOOKUP(Processed_Data!C19003,'Literature Lookup Tables'!$P$2:$Q$156,2,0)</f>
        <v>#N/A</v>
      </c>
    </row>
    <row r="19004" spans="1:4" x14ac:dyDescent="0.35">
      <c r="A19004" s="82" t="e">
        <f t="shared" si="296"/>
        <v>#N/A</v>
      </c>
      <c r="D19004" s="82" t="e">
        <f>VLOOKUP(Processed_Data!C19004,'Literature Lookup Tables'!$P$2:$Q$156,2,0)</f>
        <v>#N/A</v>
      </c>
    </row>
    <row r="19005" spans="1:4" x14ac:dyDescent="0.35">
      <c r="A19005" s="82" t="e">
        <f t="shared" si="296"/>
        <v>#N/A</v>
      </c>
      <c r="D19005" s="82" t="e">
        <f>VLOOKUP(Processed_Data!C19005,'Literature Lookup Tables'!$P$2:$Q$156,2,0)</f>
        <v>#N/A</v>
      </c>
    </row>
    <row r="19006" spans="1:4" x14ac:dyDescent="0.35">
      <c r="A19006" s="82" t="e">
        <f t="shared" si="296"/>
        <v>#N/A</v>
      </c>
      <c r="D19006" s="82" t="e">
        <f>VLOOKUP(Processed_Data!C19006,'Literature Lookup Tables'!$P$2:$Q$156,2,0)</f>
        <v>#N/A</v>
      </c>
    </row>
    <row r="19007" spans="1:4" x14ac:dyDescent="0.35">
      <c r="A19007" s="82" t="e">
        <f t="shared" si="296"/>
        <v>#N/A</v>
      </c>
      <c r="D19007" s="82" t="e">
        <f>VLOOKUP(Processed_Data!C19007,'Literature Lookup Tables'!$P$2:$Q$156,2,0)</f>
        <v>#N/A</v>
      </c>
    </row>
    <row r="19008" spans="1:4" x14ac:dyDescent="0.35">
      <c r="A19008" s="82" t="e">
        <f t="shared" si="296"/>
        <v>#N/A</v>
      </c>
      <c r="D19008" s="82" t="e">
        <f>VLOOKUP(Processed_Data!C19008,'Literature Lookup Tables'!$P$2:$Q$156,2,0)</f>
        <v>#N/A</v>
      </c>
    </row>
    <row r="19009" spans="1:4" x14ac:dyDescent="0.35">
      <c r="A19009" s="82" t="e">
        <f t="shared" si="296"/>
        <v>#N/A</v>
      </c>
      <c r="D19009" s="82" t="e">
        <f>VLOOKUP(Processed_Data!C19009,'Literature Lookup Tables'!$P$2:$Q$156,2,0)</f>
        <v>#N/A</v>
      </c>
    </row>
    <row r="19010" spans="1:4" x14ac:dyDescent="0.35">
      <c r="A19010" s="82" t="e">
        <f t="shared" si="296"/>
        <v>#N/A</v>
      </c>
      <c r="D19010" s="82" t="e">
        <f>VLOOKUP(Processed_Data!C19010,'Literature Lookup Tables'!$P$2:$Q$156,2,0)</f>
        <v>#N/A</v>
      </c>
    </row>
    <row r="19011" spans="1:4" x14ac:dyDescent="0.35">
      <c r="A19011" s="82" t="e">
        <f t="shared" si="296"/>
        <v>#N/A</v>
      </c>
      <c r="D19011" s="82" t="e">
        <f>VLOOKUP(Processed_Data!C19011,'Literature Lookup Tables'!$P$2:$Q$156,2,0)</f>
        <v>#N/A</v>
      </c>
    </row>
    <row r="19012" spans="1:4" x14ac:dyDescent="0.35">
      <c r="A19012" s="82" t="e">
        <f t="shared" si="296"/>
        <v>#N/A</v>
      </c>
      <c r="D19012" s="82" t="e">
        <f>VLOOKUP(Processed_Data!C19012,'Literature Lookup Tables'!$P$2:$Q$156,2,0)</f>
        <v>#N/A</v>
      </c>
    </row>
    <row r="19013" spans="1:4" x14ac:dyDescent="0.35">
      <c r="A19013" s="82" t="e">
        <f t="shared" si="296"/>
        <v>#N/A</v>
      </c>
      <c r="D19013" s="82" t="e">
        <f>VLOOKUP(Processed_Data!C19013,'Literature Lookup Tables'!$P$2:$Q$156,2,0)</f>
        <v>#N/A</v>
      </c>
    </row>
    <row r="19014" spans="1:4" x14ac:dyDescent="0.35">
      <c r="A19014" s="82" t="e">
        <f t="shared" si="296"/>
        <v>#N/A</v>
      </c>
      <c r="D19014" s="82" t="e">
        <f>VLOOKUP(Processed_Data!C19014,'Literature Lookup Tables'!$P$2:$Q$156,2,0)</f>
        <v>#N/A</v>
      </c>
    </row>
    <row r="19015" spans="1:4" x14ac:dyDescent="0.35">
      <c r="A19015" s="82" t="e">
        <f t="shared" ref="A19015:A19078" si="297">F19015&amp;"-"&amp;E19015&amp;"-"&amp;D19015</f>
        <v>#N/A</v>
      </c>
      <c r="D19015" s="82" t="e">
        <f>VLOOKUP(Processed_Data!C19015,'Literature Lookup Tables'!$P$2:$Q$156,2,0)</f>
        <v>#N/A</v>
      </c>
    </row>
    <row r="19016" spans="1:4" x14ac:dyDescent="0.35">
      <c r="A19016" s="82" t="e">
        <f t="shared" si="297"/>
        <v>#N/A</v>
      </c>
      <c r="D19016" s="82" t="e">
        <f>VLOOKUP(Processed_Data!C19016,'Literature Lookup Tables'!$P$2:$Q$156,2,0)</f>
        <v>#N/A</v>
      </c>
    </row>
    <row r="19017" spans="1:4" x14ac:dyDescent="0.35">
      <c r="A19017" s="82" t="e">
        <f t="shared" si="297"/>
        <v>#N/A</v>
      </c>
      <c r="D19017" s="82" t="e">
        <f>VLOOKUP(Processed_Data!C19017,'Literature Lookup Tables'!$P$2:$Q$156,2,0)</f>
        <v>#N/A</v>
      </c>
    </row>
    <row r="19018" spans="1:4" x14ac:dyDescent="0.35">
      <c r="A19018" s="82" t="e">
        <f t="shared" si="297"/>
        <v>#N/A</v>
      </c>
      <c r="D19018" s="82" t="e">
        <f>VLOOKUP(Processed_Data!C19018,'Literature Lookup Tables'!$P$2:$Q$156,2,0)</f>
        <v>#N/A</v>
      </c>
    </row>
    <row r="19019" spans="1:4" x14ac:dyDescent="0.35">
      <c r="A19019" s="82" t="e">
        <f t="shared" si="297"/>
        <v>#N/A</v>
      </c>
      <c r="D19019" s="82" t="e">
        <f>VLOOKUP(Processed_Data!C19019,'Literature Lookup Tables'!$P$2:$Q$156,2,0)</f>
        <v>#N/A</v>
      </c>
    </row>
    <row r="19020" spans="1:4" x14ac:dyDescent="0.35">
      <c r="A19020" s="82" t="e">
        <f t="shared" si="297"/>
        <v>#N/A</v>
      </c>
      <c r="D19020" s="82" t="e">
        <f>VLOOKUP(Processed_Data!C19020,'Literature Lookup Tables'!$P$2:$Q$156,2,0)</f>
        <v>#N/A</v>
      </c>
    </row>
    <row r="19021" spans="1:4" x14ac:dyDescent="0.35">
      <c r="A19021" s="82" t="e">
        <f t="shared" si="297"/>
        <v>#N/A</v>
      </c>
      <c r="D19021" s="82" t="e">
        <f>VLOOKUP(Processed_Data!C19021,'Literature Lookup Tables'!$P$2:$Q$156,2,0)</f>
        <v>#N/A</v>
      </c>
    </row>
    <row r="19022" spans="1:4" x14ac:dyDescent="0.35">
      <c r="A19022" s="82" t="e">
        <f t="shared" si="297"/>
        <v>#N/A</v>
      </c>
      <c r="D19022" s="82" t="e">
        <f>VLOOKUP(Processed_Data!C19022,'Literature Lookup Tables'!$P$2:$Q$156,2,0)</f>
        <v>#N/A</v>
      </c>
    </row>
    <row r="19023" spans="1:4" x14ac:dyDescent="0.35">
      <c r="A19023" s="82" t="e">
        <f t="shared" si="297"/>
        <v>#N/A</v>
      </c>
      <c r="D19023" s="82" t="e">
        <f>VLOOKUP(Processed_Data!C19023,'Literature Lookup Tables'!$P$2:$Q$156,2,0)</f>
        <v>#N/A</v>
      </c>
    </row>
    <row r="19024" spans="1:4" x14ac:dyDescent="0.35">
      <c r="A19024" s="82" t="e">
        <f t="shared" si="297"/>
        <v>#N/A</v>
      </c>
      <c r="D19024" s="82" t="e">
        <f>VLOOKUP(Processed_Data!C19024,'Literature Lookup Tables'!$P$2:$Q$156,2,0)</f>
        <v>#N/A</v>
      </c>
    </row>
    <row r="19025" spans="1:4" x14ac:dyDescent="0.35">
      <c r="A19025" s="82" t="e">
        <f t="shared" si="297"/>
        <v>#N/A</v>
      </c>
      <c r="D19025" s="82" t="e">
        <f>VLOOKUP(Processed_Data!C19025,'Literature Lookup Tables'!$P$2:$Q$156,2,0)</f>
        <v>#N/A</v>
      </c>
    </row>
    <row r="19026" spans="1:4" x14ac:dyDescent="0.35">
      <c r="A19026" s="82" t="e">
        <f t="shared" si="297"/>
        <v>#N/A</v>
      </c>
      <c r="D19026" s="82" t="e">
        <f>VLOOKUP(Processed_Data!C19026,'Literature Lookup Tables'!$P$2:$Q$156,2,0)</f>
        <v>#N/A</v>
      </c>
    </row>
    <row r="19027" spans="1:4" x14ac:dyDescent="0.35">
      <c r="A19027" s="82" t="e">
        <f t="shared" si="297"/>
        <v>#N/A</v>
      </c>
      <c r="D19027" s="82" t="e">
        <f>VLOOKUP(Processed_Data!C19027,'Literature Lookup Tables'!$P$2:$Q$156,2,0)</f>
        <v>#N/A</v>
      </c>
    </row>
    <row r="19028" spans="1:4" x14ac:dyDescent="0.35">
      <c r="A19028" s="82" t="e">
        <f t="shared" si="297"/>
        <v>#N/A</v>
      </c>
      <c r="D19028" s="82" t="e">
        <f>VLOOKUP(Processed_Data!C19028,'Literature Lookup Tables'!$P$2:$Q$156,2,0)</f>
        <v>#N/A</v>
      </c>
    </row>
    <row r="19029" spans="1:4" x14ac:dyDescent="0.35">
      <c r="A19029" s="82" t="e">
        <f t="shared" si="297"/>
        <v>#N/A</v>
      </c>
      <c r="D19029" s="82" t="e">
        <f>VLOOKUP(Processed_Data!C19029,'Literature Lookup Tables'!$P$2:$Q$156,2,0)</f>
        <v>#N/A</v>
      </c>
    </row>
    <row r="19030" spans="1:4" x14ac:dyDescent="0.35">
      <c r="A19030" s="82" t="e">
        <f t="shared" si="297"/>
        <v>#N/A</v>
      </c>
      <c r="D19030" s="82" t="e">
        <f>VLOOKUP(Processed_Data!C19030,'Literature Lookup Tables'!$P$2:$Q$156,2,0)</f>
        <v>#N/A</v>
      </c>
    </row>
    <row r="19031" spans="1:4" x14ac:dyDescent="0.35">
      <c r="A19031" s="82" t="e">
        <f t="shared" si="297"/>
        <v>#N/A</v>
      </c>
      <c r="D19031" s="82" t="e">
        <f>VLOOKUP(Processed_Data!C19031,'Literature Lookup Tables'!$P$2:$Q$156,2,0)</f>
        <v>#N/A</v>
      </c>
    </row>
    <row r="19032" spans="1:4" x14ac:dyDescent="0.35">
      <c r="A19032" s="82" t="e">
        <f t="shared" si="297"/>
        <v>#N/A</v>
      </c>
      <c r="D19032" s="82" t="e">
        <f>VLOOKUP(Processed_Data!C19032,'Literature Lookup Tables'!$P$2:$Q$156,2,0)</f>
        <v>#N/A</v>
      </c>
    </row>
    <row r="19033" spans="1:4" x14ac:dyDescent="0.35">
      <c r="A19033" s="82" t="e">
        <f t="shared" si="297"/>
        <v>#N/A</v>
      </c>
      <c r="D19033" s="82" t="e">
        <f>VLOOKUP(Processed_Data!C19033,'Literature Lookup Tables'!$P$2:$Q$156,2,0)</f>
        <v>#N/A</v>
      </c>
    </row>
    <row r="19034" spans="1:4" x14ac:dyDescent="0.35">
      <c r="A19034" s="82" t="e">
        <f t="shared" si="297"/>
        <v>#N/A</v>
      </c>
      <c r="D19034" s="82" t="e">
        <f>VLOOKUP(Processed_Data!C19034,'Literature Lookup Tables'!$P$2:$Q$156,2,0)</f>
        <v>#N/A</v>
      </c>
    </row>
    <row r="19035" spans="1:4" x14ac:dyDescent="0.35">
      <c r="A19035" s="82" t="e">
        <f t="shared" si="297"/>
        <v>#N/A</v>
      </c>
      <c r="D19035" s="82" t="e">
        <f>VLOOKUP(Processed_Data!C19035,'Literature Lookup Tables'!$P$2:$Q$156,2,0)</f>
        <v>#N/A</v>
      </c>
    </row>
    <row r="19036" spans="1:4" x14ac:dyDescent="0.35">
      <c r="A19036" s="82" t="e">
        <f t="shared" si="297"/>
        <v>#N/A</v>
      </c>
      <c r="D19036" s="82" t="e">
        <f>VLOOKUP(Processed_Data!C19036,'Literature Lookup Tables'!$P$2:$Q$156,2,0)</f>
        <v>#N/A</v>
      </c>
    </row>
    <row r="19037" spans="1:4" x14ac:dyDescent="0.35">
      <c r="A19037" s="82" t="e">
        <f t="shared" si="297"/>
        <v>#N/A</v>
      </c>
      <c r="D19037" s="82" t="e">
        <f>VLOOKUP(Processed_Data!C19037,'Literature Lookup Tables'!$P$2:$Q$156,2,0)</f>
        <v>#N/A</v>
      </c>
    </row>
    <row r="19038" spans="1:4" x14ac:dyDescent="0.35">
      <c r="A19038" s="82" t="e">
        <f t="shared" si="297"/>
        <v>#N/A</v>
      </c>
      <c r="D19038" s="82" t="e">
        <f>VLOOKUP(Processed_Data!C19038,'Literature Lookup Tables'!$P$2:$Q$156,2,0)</f>
        <v>#N/A</v>
      </c>
    </row>
    <row r="19039" spans="1:4" x14ac:dyDescent="0.35">
      <c r="A19039" s="82" t="e">
        <f t="shared" si="297"/>
        <v>#N/A</v>
      </c>
      <c r="D19039" s="82" t="e">
        <f>VLOOKUP(Processed_Data!C19039,'Literature Lookup Tables'!$P$2:$Q$156,2,0)</f>
        <v>#N/A</v>
      </c>
    </row>
    <row r="19040" spans="1:4" x14ac:dyDescent="0.35">
      <c r="A19040" s="82" t="e">
        <f t="shared" si="297"/>
        <v>#N/A</v>
      </c>
      <c r="D19040" s="82" t="e">
        <f>VLOOKUP(Processed_Data!C19040,'Literature Lookup Tables'!$P$2:$Q$156,2,0)</f>
        <v>#N/A</v>
      </c>
    </row>
    <row r="19041" spans="1:4" x14ac:dyDescent="0.35">
      <c r="A19041" s="82" t="e">
        <f t="shared" si="297"/>
        <v>#N/A</v>
      </c>
      <c r="D19041" s="82" t="e">
        <f>VLOOKUP(Processed_Data!C19041,'Literature Lookup Tables'!$P$2:$Q$156,2,0)</f>
        <v>#N/A</v>
      </c>
    </row>
    <row r="19042" spans="1:4" x14ac:dyDescent="0.35">
      <c r="A19042" s="82" t="e">
        <f t="shared" si="297"/>
        <v>#N/A</v>
      </c>
      <c r="D19042" s="82" t="e">
        <f>VLOOKUP(Processed_Data!C19042,'Literature Lookup Tables'!$P$2:$Q$156,2,0)</f>
        <v>#N/A</v>
      </c>
    </row>
    <row r="19043" spans="1:4" x14ac:dyDescent="0.35">
      <c r="A19043" s="82" t="e">
        <f t="shared" si="297"/>
        <v>#N/A</v>
      </c>
      <c r="D19043" s="82" t="e">
        <f>VLOOKUP(Processed_Data!C19043,'Literature Lookup Tables'!$P$2:$Q$156,2,0)</f>
        <v>#N/A</v>
      </c>
    </row>
    <row r="19044" spans="1:4" x14ac:dyDescent="0.35">
      <c r="A19044" s="82" t="e">
        <f t="shared" si="297"/>
        <v>#N/A</v>
      </c>
      <c r="D19044" s="82" t="e">
        <f>VLOOKUP(Processed_Data!C19044,'Literature Lookup Tables'!$P$2:$Q$156,2,0)</f>
        <v>#N/A</v>
      </c>
    </row>
    <row r="19045" spans="1:4" x14ac:dyDescent="0.35">
      <c r="A19045" s="82" t="e">
        <f t="shared" si="297"/>
        <v>#N/A</v>
      </c>
      <c r="D19045" s="82" t="e">
        <f>VLOOKUP(Processed_Data!C19045,'Literature Lookup Tables'!$P$2:$Q$156,2,0)</f>
        <v>#N/A</v>
      </c>
    </row>
    <row r="19046" spans="1:4" x14ac:dyDescent="0.35">
      <c r="A19046" s="82" t="e">
        <f t="shared" si="297"/>
        <v>#N/A</v>
      </c>
      <c r="D19046" s="82" t="e">
        <f>VLOOKUP(Processed_Data!C19046,'Literature Lookup Tables'!$P$2:$Q$156,2,0)</f>
        <v>#N/A</v>
      </c>
    </row>
    <row r="19047" spans="1:4" x14ac:dyDescent="0.35">
      <c r="A19047" s="82" t="e">
        <f t="shared" si="297"/>
        <v>#N/A</v>
      </c>
      <c r="D19047" s="82" t="e">
        <f>VLOOKUP(Processed_Data!C19047,'Literature Lookup Tables'!$P$2:$Q$156,2,0)</f>
        <v>#N/A</v>
      </c>
    </row>
    <row r="19048" spans="1:4" x14ac:dyDescent="0.35">
      <c r="A19048" s="82" t="e">
        <f t="shared" si="297"/>
        <v>#N/A</v>
      </c>
      <c r="D19048" s="82" t="e">
        <f>VLOOKUP(Processed_Data!C19048,'Literature Lookup Tables'!$P$2:$Q$156,2,0)</f>
        <v>#N/A</v>
      </c>
    </row>
    <row r="19049" spans="1:4" x14ac:dyDescent="0.35">
      <c r="A19049" s="82" t="e">
        <f t="shared" si="297"/>
        <v>#N/A</v>
      </c>
      <c r="D19049" s="82" t="e">
        <f>VLOOKUP(Processed_Data!C19049,'Literature Lookup Tables'!$P$2:$Q$156,2,0)</f>
        <v>#N/A</v>
      </c>
    </row>
    <row r="19050" spans="1:4" x14ac:dyDescent="0.35">
      <c r="A19050" s="82" t="e">
        <f t="shared" si="297"/>
        <v>#N/A</v>
      </c>
      <c r="D19050" s="82" t="e">
        <f>VLOOKUP(Processed_Data!C19050,'Literature Lookup Tables'!$P$2:$Q$156,2,0)</f>
        <v>#N/A</v>
      </c>
    </row>
    <row r="19051" spans="1:4" x14ac:dyDescent="0.35">
      <c r="A19051" s="82" t="e">
        <f t="shared" si="297"/>
        <v>#N/A</v>
      </c>
      <c r="D19051" s="82" t="e">
        <f>VLOOKUP(Processed_Data!C19051,'Literature Lookup Tables'!$P$2:$Q$156,2,0)</f>
        <v>#N/A</v>
      </c>
    </row>
    <row r="19052" spans="1:4" x14ac:dyDescent="0.35">
      <c r="A19052" s="82" t="e">
        <f t="shared" si="297"/>
        <v>#N/A</v>
      </c>
      <c r="D19052" s="82" t="e">
        <f>VLOOKUP(Processed_Data!C19052,'Literature Lookup Tables'!$P$2:$Q$156,2,0)</f>
        <v>#N/A</v>
      </c>
    </row>
    <row r="19053" spans="1:4" x14ac:dyDescent="0.35">
      <c r="A19053" s="82" t="e">
        <f t="shared" si="297"/>
        <v>#N/A</v>
      </c>
      <c r="D19053" s="82" t="e">
        <f>VLOOKUP(Processed_Data!C19053,'Literature Lookup Tables'!$P$2:$Q$156,2,0)</f>
        <v>#N/A</v>
      </c>
    </row>
    <row r="19054" spans="1:4" x14ac:dyDescent="0.35">
      <c r="A19054" s="82" t="e">
        <f t="shared" si="297"/>
        <v>#N/A</v>
      </c>
      <c r="D19054" s="82" t="e">
        <f>VLOOKUP(Processed_Data!C19054,'Literature Lookup Tables'!$P$2:$Q$156,2,0)</f>
        <v>#N/A</v>
      </c>
    </row>
    <row r="19055" spans="1:4" x14ac:dyDescent="0.35">
      <c r="A19055" s="82" t="e">
        <f t="shared" si="297"/>
        <v>#N/A</v>
      </c>
      <c r="D19055" s="82" t="e">
        <f>VLOOKUP(Processed_Data!C19055,'Literature Lookup Tables'!$P$2:$Q$156,2,0)</f>
        <v>#N/A</v>
      </c>
    </row>
    <row r="19056" spans="1:4" x14ac:dyDescent="0.35">
      <c r="A19056" s="82" t="e">
        <f t="shared" si="297"/>
        <v>#N/A</v>
      </c>
      <c r="D19056" s="82" t="e">
        <f>VLOOKUP(Processed_Data!C19056,'Literature Lookup Tables'!$P$2:$Q$156,2,0)</f>
        <v>#N/A</v>
      </c>
    </row>
    <row r="19057" spans="1:4" x14ac:dyDescent="0.35">
      <c r="A19057" s="82" t="e">
        <f t="shared" si="297"/>
        <v>#N/A</v>
      </c>
      <c r="D19057" s="82" t="e">
        <f>VLOOKUP(Processed_Data!C19057,'Literature Lookup Tables'!$P$2:$Q$156,2,0)</f>
        <v>#N/A</v>
      </c>
    </row>
    <row r="19058" spans="1:4" x14ac:dyDescent="0.35">
      <c r="A19058" s="82" t="e">
        <f t="shared" si="297"/>
        <v>#N/A</v>
      </c>
      <c r="D19058" s="82" t="e">
        <f>VLOOKUP(Processed_Data!C19058,'Literature Lookup Tables'!$P$2:$Q$156,2,0)</f>
        <v>#N/A</v>
      </c>
    </row>
    <row r="19059" spans="1:4" x14ac:dyDescent="0.35">
      <c r="A19059" s="82" t="e">
        <f t="shared" si="297"/>
        <v>#N/A</v>
      </c>
      <c r="D19059" s="82" t="e">
        <f>VLOOKUP(Processed_Data!C19059,'Literature Lookup Tables'!$P$2:$Q$156,2,0)</f>
        <v>#N/A</v>
      </c>
    </row>
    <row r="19060" spans="1:4" x14ac:dyDescent="0.35">
      <c r="A19060" s="82" t="e">
        <f t="shared" si="297"/>
        <v>#N/A</v>
      </c>
      <c r="D19060" s="82" t="e">
        <f>VLOOKUP(Processed_Data!C19060,'Literature Lookup Tables'!$P$2:$Q$156,2,0)</f>
        <v>#N/A</v>
      </c>
    </row>
    <row r="19061" spans="1:4" x14ac:dyDescent="0.35">
      <c r="A19061" s="82" t="e">
        <f t="shared" si="297"/>
        <v>#N/A</v>
      </c>
      <c r="D19061" s="82" t="e">
        <f>VLOOKUP(Processed_Data!C19061,'Literature Lookup Tables'!$P$2:$Q$156,2,0)</f>
        <v>#N/A</v>
      </c>
    </row>
    <row r="19062" spans="1:4" x14ac:dyDescent="0.35">
      <c r="A19062" s="82" t="e">
        <f t="shared" si="297"/>
        <v>#N/A</v>
      </c>
      <c r="D19062" s="82" t="e">
        <f>VLOOKUP(Processed_Data!C19062,'Literature Lookup Tables'!$P$2:$Q$156,2,0)</f>
        <v>#N/A</v>
      </c>
    </row>
    <row r="19063" spans="1:4" x14ac:dyDescent="0.35">
      <c r="A19063" s="82" t="e">
        <f t="shared" si="297"/>
        <v>#N/A</v>
      </c>
      <c r="D19063" s="82" t="e">
        <f>VLOOKUP(Processed_Data!C19063,'Literature Lookup Tables'!$P$2:$Q$156,2,0)</f>
        <v>#N/A</v>
      </c>
    </row>
    <row r="19064" spans="1:4" x14ac:dyDescent="0.35">
      <c r="A19064" s="82" t="e">
        <f t="shared" si="297"/>
        <v>#N/A</v>
      </c>
      <c r="D19064" s="82" t="e">
        <f>VLOOKUP(Processed_Data!C19064,'Literature Lookup Tables'!$P$2:$Q$156,2,0)</f>
        <v>#N/A</v>
      </c>
    </row>
    <row r="19065" spans="1:4" x14ac:dyDescent="0.35">
      <c r="A19065" s="82" t="e">
        <f t="shared" si="297"/>
        <v>#N/A</v>
      </c>
      <c r="D19065" s="82" t="e">
        <f>VLOOKUP(Processed_Data!C19065,'Literature Lookup Tables'!$P$2:$Q$156,2,0)</f>
        <v>#N/A</v>
      </c>
    </row>
    <row r="19066" spans="1:4" x14ac:dyDescent="0.35">
      <c r="A19066" s="82" t="e">
        <f t="shared" si="297"/>
        <v>#N/A</v>
      </c>
      <c r="D19066" s="82" t="e">
        <f>VLOOKUP(Processed_Data!C19066,'Literature Lookup Tables'!$P$2:$Q$156,2,0)</f>
        <v>#N/A</v>
      </c>
    </row>
    <row r="19067" spans="1:4" x14ac:dyDescent="0.35">
      <c r="A19067" s="82" t="e">
        <f t="shared" si="297"/>
        <v>#N/A</v>
      </c>
      <c r="D19067" s="82" t="e">
        <f>VLOOKUP(Processed_Data!C19067,'Literature Lookup Tables'!$P$2:$Q$156,2,0)</f>
        <v>#N/A</v>
      </c>
    </row>
    <row r="19068" spans="1:4" x14ac:dyDescent="0.35">
      <c r="A19068" s="82" t="e">
        <f t="shared" si="297"/>
        <v>#N/A</v>
      </c>
      <c r="D19068" s="82" t="e">
        <f>VLOOKUP(Processed_Data!C19068,'Literature Lookup Tables'!$P$2:$Q$156,2,0)</f>
        <v>#N/A</v>
      </c>
    </row>
    <row r="19069" spans="1:4" x14ac:dyDescent="0.35">
      <c r="A19069" s="82" t="e">
        <f t="shared" si="297"/>
        <v>#N/A</v>
      </c>
      <c r="D19069" s="82" t="e">
        <f>VLOOKUP(Processed_Data!C19069,'Literature Lookup Tables'!$P$2:$Q$156,2,0)</f>
        <v>#N/A</v>
      </c>
    </row>
    <row r="19070" spans="1:4" x14ac:dyDescent="0.35">
      <c r="A19070" s="82" t="e">
        <f t="shared" si="297"/>
        <v>#N/A</v>
      </c>
      <c r="D19070" s="82" t="e">
        <f>VLOOKUP(Processed_Data!C19070,'Literature Lookup Tables'!$P$2:$Q$156,2,0)</f>
        <v>#N/A</v>
      </c>
    </row>
    <row r="19071" spans="1:4" x14ac:dyDescent="0.35">
      <c r="A19071" s="82" t="e">
        <f t="shared" si="297"/>
        <v>#N/A</v>
      </c>
      <c r="D19071" s="82" t="e">
        <f>VLOOKUP(Processed_Data!C19071,'Literature Lookup Tables'!$P$2:$Q$156,2,0)</f>
        <v>#N/A</v>
      </c>
    </row>
    <row r="19072" spans="1:4" x14ac:dyDescent="0.35">
      <c r="A19072" s="82" t="e">
        <f t="shared" si="297"/>
        <v>#N/A</v>
      </c>
      <c r="D19072" s="82" t="e">
        <f>VLOOKUP(Processed_Data!C19072,'Literature Lookup Tables'!$P$2:$Q$156,2,0)</f>
        <v>#N/A</v>
      </c>
    </row>
    <row r="19073" spans="1:4" x14ac:dyDescent="0.35">
      <c r="A19073" s="82" t="e">
        <f t="shared" si="297"/>
        <v>#N/A</v>
      </c>
      <c r="D19073" s="82" t="e">
        <f>VLOOKUP(Processed_Data!C19073,'Literature Lookup Tables'!$P$2:$Q$156,2,0)</f>
        <v>#N/A</v>
      </c>
    </row>
    <row r="19074" spans="1:4" x14ac:dyDescent="0.35">
      <c r="A19074" s="82" t="e">
        <f t="shared" si="297"/>
        <v>#N/A</v>
      </c>
      <c r="D19074" s="82" t="e">
        <f>VLOOKUP(Processed_Data!C19074,'Literature Lookup Tables'!$P$2:$Q$156,2,0)</f>
        <v>#N/A</v>
      </c>
    </row>
    <row r="19075" spans="1:4" x14ac:dyDescent="0.35">
      <c r="A19075" s="82" t="e">
        <f t="shared" si="297"/>
        <v>#N/A</v>
      </c>
      <c r="D19075" s="82" t="e">
        <f>VLOOKUP(Processed_Data!C19075,'Literature Lookup Tables'!$P$2:$Q$156,2,0)</f>
        <v>#N/A</v>
      </c>
    </row>
    <row r="19076" spans="1:4" x14ac:dyDescent="0.35">
      <c r="A19076" s="82" t="e">
        <f t="shared" si="297"/>
        <v>#N/A</v>
      </c>
      <c r="D19076" s="82" t="e">
        <f>VLOOKUP(Processed_Data!C19076,'Literature Lookup Tables'!$P$2:$Q$156,2,0)</f>
        <v>#N/A</v>
      </c>
    </row>
    <row r="19077" spans="1:4" x14ac:dyDescent="0.35">
      <c r="A19077" s="82" t="e">
        <f t="shared" si="297"/>
        <v>#N/A</v>
      </c>
      <c r="D19077" s="82" t="e">
        <f>VLOOKUP(Processed_Data!C19077,'Literature Lookup Tables'!$P$2:$Q$156,2,0)</f>
        <v>#N/A</v>
      </c>
    </row>
    <row r="19078" spans="1:4" x14ac:dyDescent="0.35">
      <c r="A19078" s="82" t="e">
        <f t="shared" si="297"/>
        <v>#N/A</v>
      </c>
      <c r="D19078" s="82" t="e">
        <f>VLOOKUP(Processed_Data!C19078,'Literature Lookup Tables'!$P$2:$Q$156,2,0)</f>
        <v>#N/A</v>
      </c>
    </row>
    <row r="19079" spans="1:4" x14ac:dyDescent="0.35">
      <c r="A19079" s="82" t="e">
        <f t="shared" ref="A19079:A19142" si="298">F19079&amp;"-"&amp;E19079&amp;"-"&amp;D19079</f>
        <v>#N/A</v>
      </c>
      <c r="D19079" s="82" t="e">
        <f>VLOOKUP(Processed_Data!C19079,'Literature Lookup Tables'!$P$2:$Q$156,2,0)</f>
        <v>#N/A</v>
      </c>
    </row>
    <row r="19080" spans="1:4" x14ac:dyDescent="0.35">
      <c r="A19080" s="82" t="e">
        <f t="shared" si="298"/>
        <v>#N/A</v>
      </c>
      <c r="D19080" s="82" t="e">
        <f>VLOOKUP(Processed_Data!C19080,'Literature Lookup Tables'!$P$2:$Q$156,2,0)</f>
        <v>#N/A</v>
      </c>
    </row>
    <row r="19081" spans="1:4" x14ac:dyDescent="0.35">
      <c r="A19081" s="82" t="e">
        <f t="shared" si="298"/>
        <v>#N/A</v>
      </c>
      <c r="D19081" s="82" t="e">
        <f>VLOOKUP(Processed_Data!C19081,'Literature Lookup Tables'!$P$2:$Q$156,2,0)</f>
        <v>#N/A</v>
      </c>
    </row>
    <row r="19082" spans="1:4" x14ac:dyDescent="0.35">
      <c r="A19082" s="82" t="e">
        <f t="shared" si="298"/>
        <v>#N/A</v>
      </c>
      <c r="D19082" s="82" t="e">
        <f>VLOOKUP(Processed_Data!C19082,'Literature Lookup Tables'!$P$2:$Q$156,2,0)</f>
        <v>#N/A</v>
      </c>
    </row>
    <row r="19083" spans="1:4" x14ac:dyDescent="0.35">
      <c r="A19083" s="82" t="e">
        <f t="shared" si="298"/>
        <v>#N/A</v>
      </c>
      <c r="D19083" s="82" t="e">
        <f>VLOOKUP(Processed_Data!C19083,'Literature Lookup Tables'!$P$2:$Q$156,2,0)</f>
        <v>#N/A</v>
      </c>
    </row>
    <row r="19084" spans="1:4" x14ac:dyDescent="0.35">
      <c r="A19084" s="82" t="e">
        <f t="shared" si="298"/>
        <v>#N/A</v>
      </c>
      <c r="D19084" s="82" t="e">
        <f>VLOOKUP(Processed_Data!C19084,'Literature Lookup Tables'!$P$2:$Q$156,2,0)</f>
        <v>#N/A</v>
      </c>
    </row>
    <row r="19085" spans="1:4" x14ac:dyDescent="0.35">
      <c r="A19085" s="82" t="e">
        <f t="shared" si="298"/>
        <v>#N/A</v>
      </c>
      <c r="D19085" s="82" t="e">
        <f>VLOOKUP(Processed_Data!C19085,'Literature Lookup Tables'!$P$2:$Q$156,2,0)</f>
        <v>#N/A</v>
      </c>
    </row>
    <row r="19086" spans="1:4" x14ac:dyDescent="0.35">
      <c r="A19086" s="82" t="e">
        <f t="shared" si="298"/>
        <v>#N/A</v>
      </c>
      <c r="D19086" s="82" t="e">
        <f>VLOOKUP(Processed_Data!C19086,'Literature Lookup Tables'!$P$2:$Q$156,2,0)</f>
        <v>#N/A</v>
      </c>
    </row>
    <row r="19087" spans="1:4" x14ac:dyDescent="0.35">
      <c r="A19087" s="82" t="e">
        <f t="shared" si="298"/>
        <v>#N/A</v>
      </c>
      <c r="D19087" s="82" t="e">
        <f>VLOOKUP(Processed_Data!C19087,'Literature Lookup Tables'!$P$2:$Q$156,2,0)</f>
        <v>#N/A</v>
      </c>
    </row>
    <row r="19088" spans="1:4" x14ac:dyDescent="0.35">
      <c r="A19088" s="82" t="e">
        <f t="shared" si="298"/>
        <v>#N/A</v>
      </c>
      <c r="D19088" s="82" t="e">
        <f>VLOOKUP(Processed_Data!C19088,'Literature Lookup Tables'!$P$2:$Q$156,2,0)</f>
        <v>#N/A</v>
      </c>
    </row>
    <row r="19089" spans="1:4" x14ac:dyDescent="0.35">
      <c r="A19089" s="82" t="e">
        <f t="shared" si="298"/>
        <v>#N/A</v>
      </c>
      <c r="D19089" s="82" t="e">
        <f>VLOOKUP(Processed_Data!C19089,'Literature Lookup Tables'!$P$2:$Q$156,2,0)</f>
        <v>#N/A</v>
      </c>
    </row>
    <row r="19090" spans="1:4" x14ac:dyDescent="0.35">
      <c r="A19090" s="82" t="e">
        <f t="shared" si="298"/>
        <v>#N/A</v>
      </c>
      <c r="D19090" s="82" t="e">
        <f>VLOOKUP(Processed_Data!C19090,'Literature Lookup Tables'!$P$2:$Q$156,2,0)</f>
        <v>#N/A</v>
      </c>
    </row>
    <row r="19091" spans="1:4" x14ac:dyDescent="0.35">
      <c r="A19091" s="82" t="e">
        <f t="shared" si="298"/>
        <v>#N/A</v>
      </c>
      <c r="D19091" s="82" t="e">
        <f>VLOOKUP(Processed_Data!C19091,'Literature Lookup Tables'!$P$2:$Q$156,2,0)</f>
        <v>#N/A</v>
      </c>
    </row>
    <row r="19092" spans="1:4" x14ac:dyDescent="0.35">
      <c r="A19092" s="82" t="e">
        <f t="shared" si="298"/>
        <v>#N/A</v>
      </c>
      <c r="D19092" s="82" t="e">
        <f>VLOOKUP(Processed_Data!C19092,'Literature Lookup Tables'!$P$2:$Q$156,2,0)</f>
        <v>#N/A</v>
      </c>
    </row>
    <row r="19093" spans="1:4" x14ac:dyDescent="0.35">
      <c r="A19093" s="82" t="e">
        <f t="shared" si="298"/>
        <v>#N/A</v>
      </c>
      <c r="D19093" s="82" t="e">
        <f>VLOOKUP(Processed_Data!C19093,'Literature Lookup Tables'!$P$2:$Q$156,2,0)</f>
        <v>#N/A</v>
      </c>
    </row>
    <row r="19094" spans="1:4" x14ac:dyDescent="0.35">
      <c r="A19094" s="82" t="e">
        <f t="shared" si="298"/>
        <v>#N/A</v>
      </c>
      <c r="D19094" s="82" t="e">
        <f>VLOOKUP(Processed_Data!C19094,'Literature Lookup Tables'!$P$2:$Q$156,2,0)</f>
        <v>#N/A</v>
      </c>
    </row>
    <row r="19095" spans="1:4" x14ac:dyDescent="0.35">
      <c r="A19095" s="82" t="e">
        <f t="shared" si="298"/>
        <v>#N/A</v>
      </c>
      <c r="D19095" s="82" t="e">
        <f>VLOOKUP(Processed_Data!C19095,'Literature Lookup Tables'!$P$2:$Q$156,2,0)</f>
        <v>#N/A</v>
      </c>
    </row>
    <row r="19096" spans="1:4" x14ac:dyDescent="0.35">
      <c r="A19096" s="82" t="e">
        <f t="shared" si="298"/>
        <v>#N/A</v>
      </c>
      <c r="D19096" s="82" t="e">
        <f>VLOOKUP(Processed_Data!C19096,'Literature Lookup Tables'!$P$2:$Q$156,2,0)</f>
        <v>#N/A</v>
      </c>
    </row>
    <row r="19097" spans="1:4" x14ac:dyDescent="0.35">
      <c r="A19097" s="82" t="e">
        <f t="shared" si="298"/>
        <v>#N/A</v>
      </c>
      <c r="D19097" s="82" t="e">
        <f>VLOOKUP(Processed_Data!C19097,'Literature Lookup Tables'!$P$2:$Q$156,2,0)</f>
        <v>#N/A</v>
      </c>
    </row>
    <row r="19098" spans="1:4" x14ac:dyDescent="0.35">
      <c r="A19098" s="82" t="e">
        <f t="shared" si="298"/>
        <v>#N/A</v>
      </c>
      <c r="D19098" s="82" t="e">
        <f>VLOOKUP(Processed_Data!C19098,'Literature Lookup Tables'!$P$2:$Q$156,2,0)</f>
        <v>#N/A</v>
      </c>
    </row>
    <row r="19099" spans="1:4" x14ac:dyDescent="0.35">
      <c r="A19099" s="82" t="e">
        <f t="shared" si="298"/>
        <v>#N/A</v>
      </c>
      <c r="D19099" s="82" t="e">
        <f>VLOOKUP(Processed_Data!C19099,'Literature Lookup Tables'!$P$2:$Q$156,2,0)</f>
        <v>#N/A</v>
      </c>
    </row>
    <row r="19100" spans="1:4" x14ac:dyDescent="0.35">
      <c r="A19100" s="82" t="e">
        <f t="shared" si="298"/>
        <v>#N/A</v>
      </c>
      <c r="D19100" s="82" t="e">
        <f>VLOOKUP(Processed_Data!C19100,'Literature Lookup Tables'!$P$2:$Q$156,2,0)</f>
        <v>#N/A</v>
      </c>
    </row>
    <row r="19101" spans="1:4" x14ac:dyDescent="0.35">
      <c r="A19101" s="82" t="e">
        <f t="shared" si="298"/>
        <v>#N/A</v>
      </c>
      <c r="D19101" s="82" t="e">
        <f>VLOOKUP(Processed_Data!C19101,'Literature Lookup Tables'!$P$2:$Q$156,2,0)</f>
        <v>#N/A</v>
      </c>
    </row>
    <row r="19102" spans="1:4" x14ac:dyDescent="0.35">
      <c r="A19102" s="82" t="e">
        <f t="shared" si="298"/>
        <v>#N/A</v>
      </c>
      <c r="D19102" s="82" t="e">
        <f>VLOOKUP(Processed_Data!C19102,'Literature Lookup Tables'!$P$2:$Q$156,2,0)</f>
        <v>#N/A</v>
      </c>
    </row>
    <row r="19103" spans="1:4" x14ac:dyDescent="0.35">
      <c r="A19103" s="82" t="e">
        <f t="shared" si="298"/>
        <v>#N/A</v>
      </c>
      <c r="D19103" s="82" t="e">
        <f>VLOOKUP(Processed_Data!C19103,'Literature Lookup Tables'!$P$2:$Q$156,2,0)</f>
        <v>#N/A</v>
      </c>
    </row>
    <row r="19104" spans="1:4" x14ac:dyDescent="0.35">
      <c r="A19104" s="82" t="e">
        <f t="shared" si="298"/>
        <v>#N/A</v>
      </c>
      <c r="D19104" s="82" t="e">
        <f>VLOOKUP(Processed_Data!C19104,'Literature Lookup Tables'!$P$2:$Q$156,2,0)</f>
        <v>#N/A</v>
      </c>
    </row>
    <row r="19105" spans="1:4" x14ac:dyDescent="0.35">
      <c r="A19105" s="82" t="e">
        <f t="shared" si="298"/>
        <v>#N/A</v>
      </c>
      <c r="D19105" s="82" t="e">
        <f>VLOOKUP(Processed_Data!C19105,'Literature Lookup Tables'!$P$2:$Q$156,2,0)</f>
        <v>#N/A</v>
      </c>
    </row>
    <row r="19106" spans="1:4" x14ac:dyDescent="0.35">
      <c r="A19106" s="82" t="e">
        <f t="shared" si="298"/>
        <v>#N/A</v>
      </c>
      <c r="D19106" s="82" t="e">
        <f>VLOOKUP(Processed_Data!C19106,'Literature Lookup Tables'!$P$2:$Q$156,2,0)</f>
        <v>#N/A</v>
      </c>
    </row>
    <row r="19107" spans="1:4" x14ac:dyDescent="0.35">
      <c r="A19107" s="82" t="e">
        <f t="shared" si="298"/>
        <v>#N/A</v>
      </c>
      <c r="D19107" s="82" t="e">
        <f>VLOOKUP(Processed_Data!C19107,'Literature Lookup Tables'!$P$2:$Q$156,2,0)</f>
        <v>#N/A</v>
      </c>
    </row>
    <row r="19108" spans="1:4" x14ac:dyDescent="0.35">
      <c r="A19108" s="82" t="e">
        <f t="shared" si="298"/>
        <v>#N/A</v>
      </c>
      <c r="D19108" s="82" t="e">
        <f>VLOOKUP(Processed_Data!C19108,'Literature Lookup Tables'!$P$2:$Q$156,2,0)</f>
        <v>#N/A</v>
      </c>
    </row>
    <row r="19109" spans="1:4" x14ac:dyDescent="0.35">
      <c r="A19109" s="82" t="e">
        <f t="shared" si="298"/>
        <v>#N/A</v>
      </c>
      <c r="D19109" s="82" t="e">
        <f>VLOOKUP(Processed_Data!C19109,'Literature Lookup Tables'!$P$2:$Q$156,2,0)</f>
        <v>#N/A</v>
      </c>
    </row>
    <row r="19110" spans="1:4" x14ac:dyDescent="0.35">
      <c r="A19110" s="82" t="e">
        <f t="shared" si="298"/>
        <v>#N/A</v>
      </c>
      <c r="D19110" s="82" t="e">
        <f>VLOOKUP(Processed_Data!C19110,'Literature Lookup Tables'!$P$2:$Q$156,2,0)</f>
        <v>#N/A</v>
      </c>
    </row>
    <row r="19111" spans="1:4" x14ac:dyDescent="0.35">
      <c r="A19111" s="82" t="e">
        <f t="shared" si="298"/>
        <v>#N/A</v>
      </c>
      <c r="D19111" s="82" t="e">
        <f>VLOOKUP(Processed_Data!C19111,'Literature Lookup Tables'!$P$2:$Q$156,2,0)</f>
        <v>#N/A</v>
      </c>
    </row>
    <row r="19112" spans="1:4" x14ac:dyDescent="0.35">
      <c r="A19112" s="82" t="e">
        <f t="shared" si="298"/>
        <v>#N/A</v>
      </c>
      <c r="D19112" s="82" t="e">
        <f>VLOOKUP(Processed_Data!C19112,'Literature Lookup Tables'!$P$2:$Q$156,2,0)</f>
        <v>#N/A</v>
      </c>
    </row>
    <row r="19113" spans="1:4" x14ac:dyDescent="0.35">
      <c r="A19113" s="82" t="e">
        <f t="shared" si="298"/>
        <v>#N/A</v>
      </c>
      <c r="D19113" s="82" t="e">
        <f>VLOOKUP(Processed_Data!C19113,'Literature Lookup Tables'!$P$2:$Q$156,2,0)</f>
        <v>#N/A</v>
      </c>
    </row>
    <row r="19114" spans="1:4" x14ac:dyDescent="0.35">
      <c r="A19114" s="82" t="e">
        <f t="shared" si="298"/>
        <v>#N/A</v>
      </c>
      <c r="D19114" s="82" t="e">
        <f>VLOOKUP(Processed_Data!C19114,'Literature Lookup Tables'!$P$2:$Q$156,2,0)</f>
        <v>#N/A</v>
      </c>
    </row>
    <row r="19115" spans="1:4" x14ac:dyDescent="0.35">
      <c r="A19115" s="82" t="e">
        <f t="shared" si="298"/>
        <v>#N/A</v>
      </c>
      <c r="D19115" s="82" t="e">
        <f>VLOOKUP(Processed_Data!C19115,'Literature Lookup Tables'!$P$2:$Q$156,2,0)</f>
        <v>#N/A</v>
      </c>
    </row>
    <row r="19116" spans="1:4" x14ac:dyDescent="0.35">
      <c r="A19116" s="82" t="e">
        <f t="shared" si="298"/>
        <v>#N/A</v>
      </c>
      <c r="D19116" s="82" t="e">
        <f>VLOOKUP(Processed_Data!C19116,'Literature Lookup Tables'!$P$2:$Q$156,2,0)</f>
        <v>#N/A</v>
      </c>
    </row>
    <row r="19117" spans="1:4" x14ac:dyDescent="0.35">
      <c r="A19117" s="82" t="e">
        <f t="shared" si="298"/>
        <v>#N/A</v>
      </c>
      <c r="D19117" s="82" t="e">
        <f>VLOOKUP(Processed_Data!C19117,'Literature Lookup Tables'!$P$2:$Q$156,2,0)</f>
        <v>#N/A</v>
      </c>
    </row>
    <row r="19118" spans="1:4" x14ac:dyDescent="0.35">
      <c r="A19118" s="82" t="e">
        <f t="shared" si="298"/>
        <v>#N/A</v>
      </c>
      <c r="D19118" s="82" t="e">
        <f>VLOOKUP(Processed_Data!C19118,'Literature Lookup Tables'!$P$2:$Q$156,2,0)</f>
        <v>#N/A</v>
      </c>
    </row>
    <row r="19119" spans="1:4" x14ac:dyDescent="0.35">
      <c r="A19119" s="82" t="e">
        <f t="shared" si="298"/>
        <v>#N/A</v>
      </c>
      <c r="D19119" s="82" t="e">
        <f>VLOOKUP(Processed_Data!C19119,'Literature Lookup Tables'!$P$2:$Q$156,2,0)</f>
        <v>#N/A</v>
      </c>
    </row>
    <row r="19120" spans="1:4" x14ac:dyDescent="0.35">
      <c r="A19120" s="82" t="e">
        <f t="shared" si="298"/>
        <v>#N/A</v>
      </c>
      <c r="D19120" s="82" t="e">
        <f>VLOOKUP(Processed_Data!C19120,'Literature Lookup Tables'!$P$2:$Q$156,2,0)</f>
        <v>#N/A</v>
      </c>
    </row>
    <row r="19121" spans="1:4" x14ac:dyDescent="0.35">
      <c r="A19121" s="82" t="e">
        <f t="shared" si="298"/>
        <v>#N/A</v>
      </c>
      <c r="D19121" s="82" t="e">
        <f>VLOOKUP(Processed_Data!C19121,'Literature Lookup Tables'!$P$2:$Q$156,2,0)</f>
        <v>#N/A</v>
      </c>
    </row>
    <row r="19122" spans="1:4" x14ac:dyDescent="0.35">
      <c r="A19122" s="82" t="e">
        <f t="shared" si="298"/>
        <v>#N/A</v>
      </c>
      <c r="D19122" s="82" t="e">
        <f>VLOOKUP(Processed_Data!C19122,'Literature Lookup Tables'!$P$2:$Q$156,2,0)</f>
        <v>#N/A</v>
      </c>
    </row>
    <row r="19123" spans="1:4" x14ac:dyDescent="0.35">
      <c r="A19123" s="82" t="e">
        <f t="shared" si="298"/>
        <v>#N/A</v>
      </c>
      <c r="D19123" s="82" t="e">
        <f>VLOOKUP(Processed_Data!C19123,'Literature Lookup Tables'!$P$2:$Q$156,2,0)</f>
        <v>#N/A</v>
      </c>
    </row>
    <row r="19124" spans="1:4" x14ac:dyDescent="0.35">
      <c r="A19124" s="82" t="e">
        <f t="shared" si="298"/>
        <v>#N/A</v>
      </c>
      <c r="D19124" s="82" t="e">
        <f>VLOOKUP(Processed_Data!C19124,'Literature Lookup Tables'!$P$2:$Q$156,2,0)</f>
        <v>#N/A</v>
      </c>
    </row>
    <row r="19125" spans="1:4" x14ac:dyDescent="0.35">
      <c r="A19125" s="82" t="e">
        <f t="shared" si="298"/>
        <v>#N/A</v>
      </c>
      <c r="D19125" s="82" t="e">
        <f>VLOOKUP(Processed_Data!C19125,'Literature Lookup Tables'!$P$2:$Q$156,2,0)</f>
        <v>#N/A</v>
      </c>
    </row>
    <row r="19126" spans="1:4" x14ac:dyDescent="0.35">
      <c r="A19126" s="82" t="e">
        <f t="shared" si="298"/>
        <v>#N/A</v>
      </c>
      <c r="D19126" s="82" t="e">
        <f>VLOOKUP(Processed_Data!C19126,'Literature Lookup Tables'!$P$2:$Q$156,2,0)</f>
        <v>#N/A</v>
      </c>
    </row>
    <row r="19127" spans="1:4" x14ac:dyDescent="0.35">
      <c r="A19127" s="82" t="e">
        <f t="shared" si="298"/>
        <v>#N/A</v>
      </c>
      <c r="D19127" s="82" t="e">
        <f>VLOOKUP(Processed_Data!C19127,'Literature Lookup Tables'!$P$2:$Q$156,2,0)</f>
        <v>#N/A</v>
      </c>
    </row>
    <row r="19128" spans="1:4" x14ac:dyDescent="0.35">
      <c r="A19128" s="82" t="e">
        <f t="shared" si="298"/>
        <v>#N/A</v>
      </c>
      <c r="D19128" s="82" t="e">
        <f>VLOOKUP(Processed_Data!C19128,'Literature Lookup Tables'!$P$2:$Q$156,2,0)</f>
        <v>#N/A</v>
      </c>
    </row>
    <row r="19129" spans="1:4" x14ac:dyDescent="0.35">
      <c r="A19129" s="82" t="e">
        <f t="shared" si="298"/>
        <v>#N/A</v>
      </c>
      <c r="D19129" s="82" t="e">
        <f>VLOOKUP(Processed_Data!C19129,'Literature Lookup Tables'!$P$2:$Q$156,2,0)</f>
        <v>#N/A</v>
      </c>
    </row>
    <row r="19130" spans="1:4" x14ac:dyDescent="0.35">
      <c r="A19130" s="82" t="e">
        <f t="shared" si="298"/>
        <v>#N/A</v>
      </c>
      <c r="D19130" s="82" t="e">
        <f>VLOOKUP(Processed_Data!C19130,'Literature Lookup Tables'!$P$2:$Q$156,2,0)</f>
        <v>#N/A</v>
      </c>
    </row>
    <row r="19131" spans="1:4" x14ac:dyDescent="0.35">
      <c r="A19131" s="82" t="e">
        <f t="shared" si="298"/>
        <v>#N/A</v>
      </c>
      <c r="D19131" s="82" t="e">
        <f>VLOOKUP(Processed_Data!C19131,'Literature Lookup Tables'!$P$2:$Q$156,2,0)</f>
        <v>#N/A</v>
      </c>
    </row>
    <row r="19132" spans="1:4" x14ac:dyDescent="0.35">
      <c r="A19132" s="82" t="e">
        <f t="shared" si="298"/>
        <v>#N/A</v>
      </c>
      <c r="D19132" s="82" t="e">
        <f>VLOOKUP(Processed_Data!C19132,'Literature Lookup Tables'!$P$2:$Q$156,2,0)</f>
        <v>#N/A</v>
      </c>
    </row>
    <row r="19133" spans="1:4" x14ac:dyDescent="0.35">
      <c r="A19133" s="82" t="e">
        <f t="shared" si="298"/>
        <v>#N/A</v>
      </c>
      <c r="D19133" s="82" t="e">
        <f>VLOOKUP(Processed_Data!C19133,'Literature Lookup Tables'!$P$2:$Q$156,2,0)</f>
        <v>#N/A</v>
      </c>
    </row>
    <row r="19134" spans="1:4" x14ac:dyDescent="0.35">
      <c r="A19134" s="82" t="e">
        <f t="shared" si="298"/>
        <v>#N/A</v>
      </c>
      <c r="D19134" s="82" t="e">
        <f>VLOOKUP(Processed_Data!C19134,'Literature Lookup Tables'!$P$2:$Q$156,2,0)</f>
        <v>#N/A</v>
      </c>
    </row>
    <row r="19135" spans="1:4" x14ac:dyDescent="0.35">
      <c r="A19135" s="82" t="e">
        <f t="shared" si="298"/>
        <v>#N/A</v>
      </c>
      <c r="D19135" s="82" t="e">
        <f>VLOOKUP(Processed_Data!C19135,'Literature Lookup Tables'!$P$2:$Q$156,2,0)</f>
        <v>#N/A</v>
      </c>
    </row>
    <row r="19136" spans="1:4" x14ac:dyDescent="0.35">
      <c r="A19136" s="82" t="e">
        <f t="shared" si="298"/>
        <v>#N/A</v>
      </c>
      <c r="D19136" s="82" t="e">
        <f>VLOOKUP(Processed_Data!C19136,'Literature Lookup Tables'!$P$2:$Q$156,2,0)</f>
        <v>#N/A</v>
      </c>
    </row>
    <row r="19137" spans="1:4" x14ac:dyDescent="0.35">
      <c r="A19137" s="82" t="e">
        <f t="shared" si="298"/>
        <v>#N/A</v>
      </c>
      <c r="D19137" s="82" t="e">
        <f>VLOOKUP(Processed_Data!C19137,'Literature Lookup Tables'!$P$2:$Q$156,2,0)</f>
        <v>#N/A</v>
      </c>
    </row>
    <row r="19138" spans="1:4" x14ac:dyDescent="0.35">
      <c r="A19138" s="82" t="e">
        <f t="shared" si="298"/>
        <v>#N/A</v>
      </c>
      <c r="D19138" s="82" t="e">
        <f>VLOOKUP(Processed_Data!C19138,'Literature Lookup Tables'!$P$2:$Q$156,2,0)</f>
        <v>#N/A</v>
      </c>
    </row>
    <row r="19139" spans="1:4" x14ac:dyDescent="0.35">
      <c r="A19139" s="82" t="e">
        <f t="shared" si="298"/>
        <v>#N/A</v>
      </c>
      <c r="D19139" s="82" t="e">
        <f>VLOOKUP(Processed_Data!C19139,'Literature Lookup Tables'!$P$2:$Q$156,2,0)</f>
        <v>#N/A</v>
      </c>
    </row>
    <row r="19140" spans="1:4" x14ac:dyDescent="0.35">
      <c r="A19140" s="82" t="e">
        <f t="shared" si="298"/>
        <v>#N/A</v>
      </c>
      <c r="D19140" s="82" t="e">
        <f>VLOOKUP(Processed_Data!C19140,'Literature Lookup Tables'!$P$2:$Q$156,2,0)</f>
        <v>#N/A</v>
      </c>
    </row>
    <row r="19141" spans="1:4" x14ac:dyDescent="0.35">
      <c r="A19141" s="82" t="e">
        <f t="shared" si="298"/>
        <v>#N/A</v>
      </c>
      <c r="D19141" s="82" t="e">
        <f>VLOOKUP(Processed_Data!C19141,'Literature Lookup Tables'!$P$2:$Q$156,2,0)</f>
        <v>#N/A</v>
      </c>
    </row>
    <row r="19142" spans="1:4" x14ac:dyDescent="0.35">
      <c r="A19142" s="82" t="e">
        <f t="shared" si="298"/>
        <v>#N/A</v>
      </c>
      <c r="D19142" s="82" t="e">
        <f>VLOOKUP(Processed_Data!C19142,'Literature Lookup Tables'!$P$2:$Q$156,2,0)</f>
        <v>#N/A</v>
      </c>
    </row>
    <row r="19143" spans="1:4" x14ac:dyDescent="0.35">
      <c r="A19143" s="82" t="e">
        <f t="shared" ref="A19143:A19206" si="299">F19143&amp;"-"&amp;E19143&amp;"-"&amp;D19143</f>
        <v>#N/A</v>
      </c>
      <c r="D19143" s="82" t="e">
        <f>VLOOKUP(Processed_Data!C19143,'Literature Lookup Tables'!$P$2:$Q$156,2,0)</f>
        <v>#N/A</v>
      </c>
    </row>
    <row r="19144" spans="1:4" x14ac:dyDescent="0.35">
      <c r="A19144" s="82" t="e">
        <f t="shared" si="299"/>
        <v>#N/A</v>
      </c>
      <c r="D19144" s="82" t="e">
        <f>VLOOKUP(Processed_Data!C19144,'Literature Lookup Tables'!$P$2:$Q$156,2,0)</f>
        <v>#N/A</v>
      </c>
    </row>
    <row r="19145" spans="1:4" x14ac:dyDescent="0.35">
      <c r="A19145" s="82" t="e">
        <f t="shared" si="299"/>
        <v>#N/A</v>
      </c>
      <c r="D19145" s="82" t="e">
        <f>VLOOKUP(Processed_Data!C19145,'Literature Lookup Tables'!$P$2:$Q$156,2,0)</f>
        <v>#N/A</v>
      </c>
    </row>
    <row r="19146" spans="1:4" x14ac:dyDescent="0.35">
      <c r="A19146" s="82" t="e">
        <f t="shared" si="299"/>
        <v>#N/A</v>
      </c>
      <c r="D19146" s="82" t="e">
        <f>VLOOKUP(Processed_Data!C19146,'Literature Lookup Tables'!$P$2:$Q$156,2,0)</f>
        <v>#N/A</v>
      </c>
    </row>
    <row r="19147" spans="1:4" x14ac:dyDescent="0.35">
      <c r="A19147" s="82" t="e">
        <f t="shared" si="299"/>
        <v>#N/A</v>
      </c>
      <c r="D19147" s="82" t="e">
        <f>VLOOKUP(Processed_Data!C19147,'Literature Lookup Tables'!$P$2:$Q$156,2,0)</f>
        <v>#N/A</v>
      </c>
    </row>
    <row r="19148" spans="1:4" x14ac:dyDescent="0.35">
      <c r="A19148" s="82" t="e">
        <f t="shared" si="299"/>
        <v>#N/A</v>
      </c>
      <c r="D19148" s="82" t="e">
        <f>VLOOKUP(Processed_Data!C19148,'Literature Lookup Tables'!$P$2:$Q$156,2,0)</f>
        <v>#N/A</v>
      </c>
    </row>
    <row r="19149" spans="1:4" x14ac:dyDescent="0.35">
      <c r="A19149" s="82" t="e">
        <f t="shared" si="299"/>
        <v>#N/A</v>
      </c>
      <c r="D19149" s="82" t="e">
        <f>VLOOKUP(Processed_Data!C19149,'Literature Lookup Tables'!$P$2:$Q$156,2,0)</f>
        <v>#N/A</v>
      </c>
    </row>
    <row r="19150" spans="1:4" x14ac:dyDescent="0.35">
      <c r="A19150" s="82" t="e">
        <f t="shared" si="299"/>
        <v>#N/A</v>
      </c>
      <c r="D19150" s="82" t="e">
        <f>VLOOKUP(Processed_Data!C19150,'Literature Lookup Tables'!$P$2:$Q$156,2,0)</f>
        <v>#N/A</v>
      </c>
    </row>
    <row r="19151" spans="1:4" x14ac:dyDescent="0.35">
      <c r="A19151" s="82" t="e">
        <f t="shared" si="299"/>
        <v>#N/A</v>
      </c>
      <c r="D19151" s="82" t="e">
        <f>VLOOKUP(Processed_Data!C19151,'Literature Lookup Tables'!$P$2:$Q$156,2,0)</f>
        <v>#N/A</v>
      </c>
    </row>
    <row r="19152" spans="1:4" x14ac:dyDescent="0.35">
      <c r="A19152" s="82" t="e">
        <f t="shared" si="299"/>
        <v>#N/A</v>
      </c>
      <c r="D19152" s="82" t="e">
        <f>VLOOKUP(Processed_Data!C19152,'Literature Lookup Tables'!$P$2:$Q$156,2,0)</f>
        <v>#N/A</v>
      </c>
    </row>
    <row r="19153" spans="1:4" x14ac:dyDescent="0.35">
      <c r="A19153" s="82" t="e">
        <f t="shared" si="299"/>
        <v>#N/A</v>
      </c>
      <c r="D19153" s="82" t="e">
        <f>VLOOKUP(Processed_Data!C19153,'Literature Lookup Tables'!$P$2:$Q$156,2,0)</f>
        <v>#N/A</v>
      </c>
    </row>
    <row r="19154" spans="1:4" x14ac:dyDescent="0.35">
      <c r="A19154" s="82" t="e">
        <f t="shared" si="299"/>
        <v>#N/A</v>
      </c>
      <c r="D19154" s="82" t="e">
        <f>VLOOKUP(Processed_Data!C19154,'Literature Lookup Tables'!$P$2:$Q$156,2,0)</f>
        <v>#N/A</v>
      </c>
    </row>
    <row r="19155" spans="1:4" x14ac:dyDescent="0.35">
      <c r="A19155" s="82" t="e">
        <f t="shared" si="299"/>
        <v>#N/A</v>
      </c>
      <c r="D19155" s="82" t="e">
        <f>VLOOKUP(Processed_Data!C19155,'Literature Lookup Tables'!$P$2:$Q$156,2,0)</f>
        <v>#N/A</v>
      </c>
    </row>
    <row r="19156" spans="1:4" x14ac:dyDescent="0.35">
      <c r="A19156" s="82" t="e">
        <f t="shared" si="299"/>
        <v>#N/A</v>
      </c>
      <c r="D19156" s="82" t="e">
        <f>VLOOKUP(Processed_Data!C19156,'Literature Lookup Tables'!$P$2:$Q$156,2,0)</f>
        <v>#N/A</v>
      </c>
    </row>
    <row r="19157" spans="1:4" x14ac:dyDescent="0.35">
      <c r="A19157" s="82" t="e">
        <f t="shared" si="299"/>
        <v>#N/A</v>
      </c>
      <c r="D19157" s="82" t="e">
        <f>VLOOKUP(Processed_Data!C19157,'Literature Lookup Tables'!$P$2:$Q$156,2,0)</f>
        <v>#N/A</v>
      </c>
    </row>
    <row r="19158" spans="1:4" x14ac:dyDescent="0.35">
      <c r="A19158" s="82" t="e">
        <f t="shared" si="299"/>
        <v>#N/A</v>
      </c>
      <c r="D19158" s="82" t="e">
        <f>VLOOKUP(Processed_Data!C19158,'Literature Lookup Tables'!$P$2:$Q$156,2,0)</f>
        <v>#N/A</v>
      </c>
    </row>
    <row r="19159" spans="1:4" x14ac:dyDescent="0.35">
      <c r="A19159" s="82" t="e">
        <f t="shared" si="299"/>
        <v>#N/A</v>
      </c>
      <c r="D19159" s="82" t="e">
        <f>VLOOKUP(Processed_Data!C19159,'Literature Lookup Tables'!$P$2:$Q$156,2,0)</f>
        <v>#N/A</v>
      </c>
    </row>
    <row r="19160" spans="1:4" x14ac:dyDescent="0.35">
      <c r="A19160" s="82" t="e">
        <f t="shared" si="299"/>
        <v>#N/A</v>
      </c>
      <c r="D19160" s="82" t="e">
        <f>VLOOKUP(Processed_Data!C19160,'Literature Lookup Tables'!$P$2:$Q$156,2,0)</f>
        <v>#N/A</v>
      </c>
    </row>
    <row r="19161" spans="1:4" x14ac:dyDescent="0.35">
      <c r="A19161" s="82" t="e">
        <f t="shared" si="299"/>
        <v>#N/A</v>
      </c>
      <c r="D19161" s="82" t="e">
        <f>VLOOKUP(Processed_Data!C19161,'Literature Lookup Tables'!$P$2:$Q$156,2,0)</f>
        <v>#N/A</v>
      </c>
    </row>
    <row r="19162" spans="1:4" x14ac:dyDescent="0.35">
      <c r="A19162" s="82" t="e">
        <f t="shared" si="299"/>
        <v>#N/A</v>
      </c>
      <c r="D19162" s="82" t="e">
        <f>VLOOKUP(Processed_Data!C19162,'Literature Lookup Tables'!$P$2:$Q$156,2,0)</f>
        <v>#N/A</v>
      </c>
    </row>
    <row r="19163" spans="1:4" x14ac:dyDescent="0.35">
      <c r="A19163" s="82" t="e">
        <f t="shared" si="299"/>
        <v>#N/A</v>
      </c>
      <c r="D19163" s="82" t="e">
        <f>VLOOKUP(Processed_Data!C19163,'Literature Lookup Tables'!$P$2:$Q$156,2,0)</f>
        <v>#N/A</v>
      </c>
    </row>
    <row r="19164" spans="1:4" x14ac:dyDescent="0.35">
      <c r="A19164" s="82" t="e">
        <f t="shared" si="299"/>
        <v>#N/A</v>
      </c>
      <c r="D19164" s="82" t="e">
        <f>VLOOKUP(Processed_Data!C19164,'Literature Lookup Tables'!$P$2:$Q$156,2,0)</f>
        <v>#N/A</v>
      </c>
    </row>
    <row r="19165" spans="1:4" x14ac:dyDescent="0.35">
      <c r="A19165" s="82" t="e">
        <f t="shared" si="299"/>
        <v>#N/A</v>
      </c>
      <c r="D19165" s="82" t="e">
        <f>VLOOKUP(Processed_Data!C19165,'Literature Lookup Tables'!$P$2:$Q$156,2,0)</f>
        <v>#N/A</v>
      </c>
    </row>
    <row r="19166" spans="1:4" x14ac:dyDescent="0.35">
      <c r="A19166" s="82" t="e">
        <f t="shared" si="299"/>
        <v>#N/A</v>
      </c>
      <c r="D19166" s="82" t="e">
        <f>VLOOKUP(Processed_Data!C19166,'Literature Lookup Tables'!$P$2:$Q$156,2,0)</f>
        <v>#N/A</v>
      </c>
    </row>
    <row r="19167" spans="1:4" x14ac:dyDescent="0.35">
      <c r="A19167" s="82" t="e">
        <f t="shared" si="299"/>
        <v>#N/A</v>
      </c>
      <c r="D19167" s="82" t="e">
        <f>VLOOKUP(Processed_Data!C19167,'Literature Lookup Tables'!$P$2:$Q$156,2,0)</f>
        <v>#N/A</v>
      </c>
    </row>
    <row r="19168" spans="1:4" x14ac:dyDescent="0.35">
      <c r="A19168" s="82" t="e">
        <f t="shared" si="299"/>
        <v>#N/A</v>
      </c>
      <c r="D19168" s="82" t="e">
        <f>VLOOKUP(Processed_Data!C19168,'Literature Lookup Tables'!$P$2:$Q$156,2,0)</f>
        <v>#N/A</v>
      </c>
    </row>
    <row r="19169" spans="1:4" x14ac:dyDescent="0.35">
      <c r="A19169" s="82" t="e">
        <f t="shared" si="299"/>
        <v>#N/A</v>
      </c>
      <c r="D19169" s="82" t="e">
        <f>VLOOKUP(Processed_Data!C19169,'Literature Lookup Tables'!$P$2:$Q$156,2,0)</f>
        <v>#N/A</v>
      </c>
    </row>
    <row r="19170" spans="1:4" x14ac:dyDescent="0.35">
      <c r="A19170" s="82" t="e">
        <f t="shared" si="299"/>
        <v>#N/A</v>
      </c>
      <c r="D19170" s="82" t="e">
        <f>VLOOKUP(Processed_Data!C19170,'Literature Lookup Tables'!$P$2:$Q$156,2,0)</f>
        <v>#N/A</v>
      </c>
    </row>
    <row r="19171" spans="1:4" x14ac:dyDescent="0.35">
      <c r="A19171" s="82" t="e">
        <f t="shared" si="299"/>
        <v>#N/A</v>
      </c>
      <c r="D19171" s="82" t="e">
        <f>VLOOKUP(Processed_Data!C19171,'Literature Lookup Tables'!$P$2:$Q$156,2,0)</f>
        <v>#N/A</v>
      </c>
    </row>
    <row r="19172" spans="1:4" x14ac:dyDescent="0.35">
      <c r="A19172" s="82" t="e">
        <f t="shared" si="299"/>
        <v>#N/A</v>
      </c>
      <c r="D19172" s="82" t="e">
        <f>VLOOKUP(Processed_Data!C19172,'Literature Lookup Tables'!$P$2:$Q$156,2,0)</f>
        <v>#N/A</v>
      </c>
    </row>
    <row r="19173" spans="1:4" x14ac:dyDescent="0.35">
      <c r="A19173" s="82" t="e">
        <f t="shared" si="299"/>
        <v>#N/A</v>
      </c>
      <c r="D19173" s="82" t="e">
        <f>VLOOKUP(Processed_Data!C19173,'Literature Lookup Tables'!$P$2:$Q$156,2,0)</f>
        <v>#N/A</v>
      </c>
    </row>
    <row r="19174" spans="1:4" x14ac:dyDescent="0.35">
      <c r="A19174" s="82" t="e">
        <f t="shared" si="299"/>
        <v>#N/A</v>
      </c>
      <c r="D19174" s="82" t="e">
        <f>VLOOKUP(Processed_Data!C19174,'Literature Lookup Tables'!$P$2:$Q$156,2,0)</f>
        <v>#N/A</v>
      </c>
    </row>
    <row r="19175" spans="1:4" x14ac:dyDescent="0.35">
      <c r="A19175" s="82" t="e">
        <f t="shared" si="299"/>
        <v>#N/A</v>
      </c>
      <c r="D19175" s="82" t="e">
        <f>VLOOKUP(Processed_Data!C19175,'Literature Lookup Tables'!$P$2:$Q$156,2,0)</f>
        <v>#N/A</v>
      </c>
    </row>
    <row r="19176" spans="1:4" x14ac:dyDescent="0.35">
      <c r="A19176" s="82" t="e">
        <f t="shared" si="299"/>
        <v>#N/A</v>
      </c>
      <c r="D19176" s="82" t="e">
        <f>VLOOKUP(Processed_Data!C19176,'Literature Lookup Tables'!$P$2:$Q$156,2,0)</f>
        <v>#N/A</v>
      </c>
    </row>
    <row r="19177" spans="1:4" x14ac:dyDescent="0.35">
      <c r="A19177" s="82" t="e">
        <f t="shared" si="299"/>
        <v>#N/A</v>
      </c>
      <c r="D19177" s="82" t="e">
        <f>VLOOKUP(Processed_Data!C19177,'Literature Lookup Tables'!$P$2:$Q$156,2,0)</f>
        <v>#N/A</v>
      </c>
    </row>
    <row r="19178" spans="1:4" x14ac:dyDescent="0.35">
      <c r="A19178" s="82" t="e">
        <f t="shared" si="299"/>
        <v>#N/A</v>
      </c>
      <c r="D19178" s="82" t="e">
        <f>VLOOKUP(Processed_Data!C19178,'Literature Lookup Tables'!$P$2:$Q$156,2,0)</f>
        <v>#N/A</v>
      </c>
    </row>
    <row r="19179" spans="1:4" x14ac:dyDescent="0.35">
      <c r="A19179" s="82" t="e">
        <f t="shared" si="299"/>
        <v>#N/A</v>
      </c>
      <c r="D19179" s="82" t="e">
        <f>VLOOKUP(Processed_Data!C19179,'Literature Lookup Tables'!$P$2:$Q$156,2,0)</f>
        <v>#N/A</v>
      </c>
    </row>
    <row r="19180" spans="1:4" x14ac:dyDescent="0.35">
      <c r="A19180" s="82" t="e">
        <f t="shared" si="299"/>
        <v>#N/A</v>
      </c>
      <c r="D19180" s="82" t="e">
        <f>VLOOKUP(Processed_Data!C19180,'Literature Lookup Tables'!$P$2:$Q$156,2,0)</f>
        <v>#N/A</v>
      </c>
    </row>
    <row r="19181" spans="1:4" x14ac:dyDescent="0.35">
      <c r="A19181" s="82" t="e">
        <f t="shared" si="299"/>
        <v>#N/A</v>
      </c>
      <c r="D19181" s="82" t="e">
        <f>VLOOKUP(Processed_Data!C19181,'Literature Lookup Tables'!$P$2:$Q$156,2,0)</f>
        <v>#N/A</v>
      </c>
    </row>
    <row r="19182" spans="1:4" x14ac:dyDescent="0.35">
      <c r="A19182" s="82" t="e">
        <f t="shared" si="299"/>
        <v>#N/A</v>
      </c>
      <c r="D19182" s="82" t="e">
        <f>VLOOKUP(Processed_Data!C19182,'Literature Lookup Tables'!$P$2:$Q$156,2,0)</f>
        <v>#N/A</v>
      </c>
    </row>
    <row r="19183" spans="1:4" x14ac:dyDescent="0.35">
      <c r="A19183" s="82" t="e">
        <f t="shared" si="299"/>
        <v>#N/A</v>
      </c>
      <c r="D19183" s="82" t="e">
        <f>VLOOKUP(Processed_Data!C19183,'Literature Lookup Tables'!$P$2:$Q$156,2,0)</f>
        <v>#N/A</v>
      </c>
    </row>
    <row r="19184" spans="1:4" x14ac:dyDescent="0.35">
      <c r="A19184" s="82" t="e">
        <f t="shared" si="299"/>
        <v>#N/A</v>
      </c>
      <c r="D19184" s="82" t="e">
        <f>VLOOKUP(Processed_Data!C19184,'Literature Lookup Tables'!$P$2:$Q$156,2,0)</f>
        <v>#N/A</v>
      </c>
    </row>
    <row r="19185" spans="1:4" x14ac:dyDescent="0.35">
      <c r="A19185" s="82" t="e">
        <f t="shared" si="299"/>
        <v>#N/A</v>
      </c>
      <c r="D19185" s="82" t="e">
        <f>VLOOKUP(Processed_Data!C19185,'Literature Lookup Tables'!$P$2:$Q$156,2,0)</f>
        <v>#N/A</v>
      </c>
    </row>
    <row r="19186" spans="1:4" x14ac:dyDescent="0.35">
      <c r="A19186" s="82" t="e">
        <f t="shared" si="299"/>
        <v>#N/A</v>
      </c>
      <c r="D19186" s="82" t="e">
        <f>VLOOKUP(Processed_Data!C19186,'Literature Lookup Tables'!$P$2:$Q$156,2,0)</f>
        <v>#N/A</v>
      </c>
    </row>
    <row r="19187" spans="1:4" x14ac:dyDescent="0.35">
      <c r="A19187" s="82" t="e">
        <f t="shared" si="299"/>
        <v>#N/A</v>
      </c>
      <c r="D19187" s="82" t="e">
        <f>VLOOKUP(Processed_Data!C19187,'Literature Lookup Tables'!$P$2:$Q$156,2,0)</f>
        <v>#N/A</v>
      </c>
    </row>
    <row r="19188" spans="1:4" x14ac:dyDescent="0.35">
      <c r="A19188" s="82" t="e">
        <f t="shared" si="299"/>
        <v>#N/A</v>
      </c>
      <c r="D19188" s="82" t="e">
        <f>VLOOKUP(Processed_Data!C19188,'Literature Lookup Tables'!$P$2:$Q$156,2,0)</f>
        <v>#N/A</v>
      </c>
    </row>
    <row r="19189" spans="1:4" x14ac:dyDescent="0.35">
      <c r="A19189" s="82" t="e">
        <f t="shared" si="299"/>
        <v>#N/A</v>
      </c>
      <c r="D19189" s="82" t="e">
        <f>VLOOKUP(Processed_Data!C19189,'Literature Lookup Tables'!$P$2:$Q$156,2,0)</f>
        <v>#N/A</v>
      </c>
    </row>
    <row r="19190" spans="1:4" x14ac:dyDescent="0.35">
      <c r="A19190" s="82" t="e">
        <f t="shared" si="299"/>
        <v>#N/A</v>
      </c>
      <c r="D19190" s="82" t="e">
        <f>VLOOKUP(Processed_Data!C19190,'Literature Lookup Tables'!$P$2:$Q$156,2,0)</f>
        <v>#N/A</v>
      </c>
    </row>
    <row r="19191" spans="1:4" x14ac:dyDescent="0.35">
      <c r="A19191" s="82" t="e">
        <f t="shared" si="299"/>
        <v>#N/A</v>
      </c>
      <c r="D19191" s="82" t="e">
        <f>VLOOKUP(Processed_Data!C19191,'Literature Lookup Tables'!$P$2:$Q$156,2,0)</f>
        <v>#N/A</v>
      </c>
    </row>
    <row r="19192" spans="1:4" x14ac:dyDescent="0.35">
      <c r="A19192" s="82" t="e">
        <f t="shared" si="299"/>
        <v>#N/A</v>
      </c>
      <c r="D19192" s="82" t="e">
        <f>VLOOKUP(Processed_Data!C19192,'Literature Lookup Tables'!$P$2:$Q$156,2,0)</f>
        <v>#N/A</v>
      </c>
    </row>
    <row r="19193" spans="1:4" x14ac:dyDescent="0.35">
      <c r="A19193" s="82" t="e">
        <f t="shared" si="299"/>
        <v>#N/A</v>
      </c>
      <c r="D19193" s="82" t="e">
        <f>VLOOKUP(Processed_Data!C19193,'Literature Lookup Tables'!$P$2:$Q$156,2,0)</f>
        <v>#N/A</v>
      </c>
    </row>
    <row r="19194" spans="1:4" x14ac:dyDescent="0.35">
      <c r="A19194" s="82" t="e">
        <f t="shared" si="299"/>
        <v>#N/A</v>
      </c>
      <c r="D19194" s="82" t="e">
        <f>VLOOKUP(Processed_Data!C19194,'Literature Lookup Tables'!$P$2:$Q$156,2,0)</f>
        <v>#N/A</v>
      </c>
    </row>
    <row r="19195" spans="1:4" x14ac:dyDescent="0.35">
      <c r="A19195" s="82" t="e">
        <f t="shared" si="299"/>
        <v>#N/A</v>
      </c>
      <c r="D19195" s="82" t="e">
        <f>VLOOKUP(Processed_Data!C19195,'Literature Lookup Tables'!$P$2:$Q$156,2,0)</f>
        <v>#N/A</v>
      </c>
    </row>
    <row r="19196" spans="1:4" x14ac:dyDescent="0.35">
      <c r="A19196" s="82" t="e">
        <f t="shared" si="299"/>
        <v>#N/A</v>
      </c>
      <c r="D19196" s="82" t="e">
        <f>VLOOKUP(Processed_Data!C19196,'Literature Lookup Tables'!$P$2:$Q$156,2,0)</f>
        <v>#N/A</v>
      </c>
    </row>
    <row r="19197" spans="1:4" x14ac:dyDescent="0.35">
      <c r="A19197" s="82" t="e">
        <f t="shared" si="299"/>
        <v>#N/A</v>
      </c>
      <c r="D19197" s="82" t="e">
        <f>VLOOKUP(Processed_Data!C19197,'Literature Lookup Tables'!$P$2:$Q$156,2,0)</f>
        <v>#N/A</v>
      </c>
    </row>
    <row r="19198" spans="1:4" x14ac:dyDescent="0.35">
      <c r="A19198" s="82" t="e">
        <f t="shared" si="299"/>
        <v>#N/A</v>
      </c>
      <c r="D19198" s="82" t="e">
        <f>VLOOKUP(Processed_Data!C19198,'Literature Lookup Tables'!$P$2:$Q$156,2,0)</f>
        <v>#N/A</v>
      </c>
    </row>
    <row r="19199" spans="1:4" x14ac:dyDescent="0.35">
      <c r="A19199" s="82" t="e">
        <f t="shared" si="299"/>
        <v>#N/A</v>
      </c>
      <c r="D19199" s="82" t="e">
        <f>VLOOKUP(Processed_Data!C19199,'Literature Lookup Tables'!$P$2:$Q$156,2,0)</f>
        <v>#N/A</v>
      </c>
    </row>
    <row r="19200" spans="1:4" x14ac:dyDescent="0.35">
      <c r="A19200" s="82" t="e">
        <f t="shared" si="299"/>
        <v>#N/A</v>
      </c>
      <c r="D19200" s="82" t="e">
        <f>VLOOKUP(Processed_Data!C19200,'Literature Lookup Tables'!$P$2:$Q$156,2,0)</f>
        <v>#N/A</v>
      </c>
    </row>
    <row r="19201" spans="1:4" x14ac:dyDescent="0.35">
      <c r="A19201" s="82" t="e">
        <f t="shared" si="299"/>
        <v>#N/A</v>
      </c>
      <c r="D19201" s="82" t="e">
        <f>VLOOKUP(Processed_Data!C19201,'Literature Lookup Tables'!$P$2:$Q$156,2,0)</f>
        <v>#N/A</v>
      </c>
    </row>
    <row r="19202" spans="1:4" x14ac:dyDescent="0.35">
      <c r="A19202" s="82" t="e">
        <f t="shared" si="299"/>
        <v>#N/A</v>
      </c>
      <c r="D19202" s="82" t="e">
        <f>VLOOKUP(Processed_Data!C19202,'Literature Lookup Tables'!$P$2:$Q$156,2,0)</f>
        <v>#N/A</v>
      </c>
    </row>
    <row r="19203" spans="1:4" x14ac:dyDescent="0.35">
      <c r="A19203" s="82" t="e">
        <f t="shared" si="299"/>
        <v>#N/A</v>
      </c>
      <c r="D19203" s="82" t="e">
        <f>VLOOKUP(Processed_Data!C19203,'Literature Lookup Tables'!$P$2:$Q$156,2,0)</f>
        <v>#N/A</v>
      </c>
    </row>
    <row r="19204" spans="1:4" x14ac:dyDescent="0.35">
      <c r="A19204" s="82" t="e">
        <f t="shared" si="299"/>
        <v>#N/A</v>
      </c>
      <c r="D19204" s="82" t="e">
        <f>VLOOKUP(Processed_Data!C19204,'Literature Lookup Tables'!$P$2:$Q$156,2,0)</f>
        <v>#N/A</v>
      </c>
    </row>
    <row r="19205" spans="1:4" x14ac:dyDescent="0.35">
      <c r="A19205" s="82" t="e">
        <f t="shared" si="299"/>
        <v>#N/A</v>
      </c>
      <c r="D19205" s="82" t="e">
        <f>VLOOKUP(Processed_Data!C19205,'Literature Lookup Tables'!$P$2:$Q$156,2,0)</f>
        <v>#N/A</v>
      </c>
    </row>
    <row r="19206" spans="1:4" x14ac:dyDescent="0.35">
      <c r="A19206" s="82" t="e">
        <f t="shared" si="299"/>
        <v>#N/A</v>
      </c>
      <c r="D19206" s="82" t="e">
        <f>VLOOKUP(Processed_Data!C19206,'Literature Lookup Tables'!$P$2:$Q$156,2,0)</f>
        <v>#N/A</v>
      </c>
    </row>
    <row r="19207" spans="1:4" x14ac:dyDescent="0.35">
      <c r="A19207" s="82" t="e">
        <f t="shared" ref="A19207:A19270" si="300">F19207&amp;"-"&amp;E19207&amp;"-"&amp;D19207</f>
        <v>#N/A</v>
      </c>
      <c r="D19207" s="82" t="e">
        <f>VLOOKUP(Processed_Data!C19207,'Literature Lookup Tables'!$P$2:$Q$156,2,0)</f>
        <v>#N/A</v>
      </c>
    </row>
    <row r="19208" spans="1:4" x14ac:dyDescent="0.35">
      <c r="A19208" s="82" t="e">
        <f t="shared" si="300"/>
        <v>#N/A</v>
      </c>
      <c r="D19208" s="82" t="e">
        <f>VLOOKUP(Processed_Data!C19208,'Literature Lookup Tables'!$P$2:$Q$156,2,0)</f>
        <v>#N/A</v>
      </c>
    </row>
    <row r="19209" spans="1:4" x14ac:dyDescent="0.35">
      <c r="A19209" s="82" t="e">
        <f t="shared" si="300"/>
        <v>#N/A</v>
      </c>
      <c r="D19209" s="82" t="e">
        <f>VLOOKUP(Processed_Data!C19209,'Literature Lookup Tables'!$P$2:$Q$156,2,0)</f>
        <v>#N/A</v>
      </c>
    </row>
    <row r="19210" spans="1:4" x14ac:dyDescent="0.35">
      <c r="A19210" s="82" t="e">
        <f t="shared" si="300"/>
        <v>#N/A</v>
      </c>
      <c r="D19210" s="82" t="e">
        <f>VLOOKUP(Processed_Data!C19210,'Literature Lookup Tables'!$P$2:$Q$156,2,0)</f>
        <v>#N/A</v>
      </c>
    </row>
    <row r="19211" spans="1:4" x14ac:dyDescent="0.35">
      <c r="A19211" s="82" t="e">
        <f t="shared" si="300"/>
        <v>#N/A</v>
      </c>
      <c r="D19211" s="82" t="e">
        <f>VLOOKUP(Processed_Data!C19211,'Literature Lookup Tables'!$P$2:$Q$156,2,0)</f>
        <v>#N/A</v>
      </c>
    </row>
    <row r="19212" spans="1:4" x14ac:dyDescent="0.35">
      <c r="A19212" s="82" t="e">
        <f t="shared" si="300"/>
        <v>#N/A</v>
      </c>
      <c r="D19212" s="82" t="e">
        <f>VLOOKUP(Processed_Data!C19212,'Literature Lookup Tables'!$P$2:$Q$156,2,0)</f>
        <v>#N/A</v>
      </c>
    </row>
    <row r="19213" spans="1:4" x14ac:dyDescent="0.35">
      <c r="A19213" s="82" t="e">
        <f t="shared" si="300"/>
        <v>#N/A</v>
      </c>
      <c r="D19213" s="82" t="e">
        <f>VLOOKUP(Processed_Data!C19213,'Literature Lookup Tables'!$P$2:$Q$156,2,0)</f>
        <v>#N/A</v>
      </c>
    </row>
    <row r="19214" spans="1:4" x14ac:dyDescent="0.35">
      <c r="A19214" s="82" t="e">
        <f t="shared" si="300"/>
        <v>#N/A</v>
      </c>
      <c r="D19214" s="82" t="e">
        <f>VLOOKUP(Processed_Data!C19214,'Literature Lookup Tables'!$P$2:$Q$156,2,0)</f>
        <v>#N/A</v>
      </c>
    </row>
    <row r="19215" spans="1:4" x14ac:dyDescent="0.35">
      <c r="A19215" s="82" t="e">
        <f t="shared" si="300"/>
        <v>#N/A</v>
      </c>
      <c r="D19215" s="82" t="e">
        <f>VLOOKUP(Processed_Data!C19215,'Literature Lookup Tables'!$P$2:$Q$156,2,0)</f>
        <v>#N/A</v>
      </c>
    </row>
    <row r="19216" spans="1:4" x14ac:dyDescent="0.35">
      <c r="A19216" s="82" t="e">
        <f t="shared" si="300"/>
        <v>#N/A</v>
      </c>
      <c r="D19216" s="82" t="e">
        <f>VLOOKUP(Processed_Data!C19216,'Literature Lookup Tables'!$P$2:$Q$156,2,0)</f>
        <v>#N/A</v>
      </c>
    </row>
    <row r="19217" spans="1:4" x14ac:dyDescent="0.35">
      <c r="A19217" s="82" t="e">
        <f t="shared" si="300"/>
        <v>#N/A</v>
      </c>
      <c r="D19217" s="82" t="e">
        <f>VLOOKUP(Processed_Data!C19217,'Literature Lookup Tables'!$P$2:$Q$156,2,0)</f>
        <v>#N/A</v>
      </c>
    </row>
    <row r="19218" spans="1:4" x14ac:dyDescent="0.35">
      <c r="A19218" s="82" t="e">
        <f t="shared" si="300"/>
        <v>#N/A</v>
      </c>
      <c r="D19218" s="82" t="e">
        <f>VLOOKUP(Processed_Data!C19218,'Literature Lookup Tables'!$P$2:$Q$156,2,0)</f>
        <v>#N/A</v>
      </c>
    </row>
    <row r="19219" spans="1:4" x14ac:dyDescent="0.35">
      <c r="A19219" s="82" t="e">
        <f t="shared" si="300"/>
        <v>#N/A</v>
      </c>
      <c r="D19219" s="82" t="e">
        <f>VLOOKUP(Processed_Data!C19219,'Literature Lookup Tables'!$P$2:$Q$156,2,0)</f>
        <v>#N/A</v>
      </c>
    </row>
    <row r="19220" spans="1:4" x14ac:dyDescent="0.35">
      <c r="A19220" s="82" t="e">
        <f t="shared" si="300"/>
        <v>#N/A</v>
      </c>
      <c r="D19220" s="82" t="e">
        <f>VLOOKUP(Processed_Data!C19220,'Literature Lookup Tables'!$P$2:$Q$156,2,0)</f>
        <v>#N/A</v>
      </c>
    </row>
    <row r="19221" spans="1:4" x14ac:dyDescent="0.35">
      <c r="A19221" s="82" t="e">
        <f t="shared" si="300"/>
        <v>#N/A</v>
      </c>
      <c r="D19221" s="82" t="e">
        <f>VLOOKUP(Processed_Data!C19221,'Literature Lookup Tables'!$P$2:$Q$156,2,0)</f>
        <v>#N/A</v>
      </c>
    </row>
    <row r="19222" spans="1:4" x14ac:dyDescent="0.35">
      <c r="A19222" s="82" t="e">
        <f t="shared" si="300"/>
        <v>#N/A</v>
      </c>
      <c r="D19222" s="82" t="e">
        <f>VLOOKUP(Processed_Data!C19222,'Literature Lookup Tables'!$P$2:$Q$156,2,0)</f>
        <v>#N/A</v>
      </c>
    </row>
    <row r="19223" spans="1:4" x14ac:dyDescent="0.35">
      <c r="A19223" s="82" t="e">
        <f t="shared" si="300"/>
        <v>#N/A</v>
      </c>
      <c r="D19223" s="82" t="e">
        <f>VLOOKUP(Processed_Data!C19223,'Literature Lookup Tables'!$P$2:$Q$156,2,0)</f>
        <v>#N/A</v>
      </c>
    </row>
    <row r="19224" spans="1:4" x14ac:dyDescent="0.35">
      <c r="A19224" s="82" t="e">
        <f t="shared" si="300"/>
        <v>#N/A</v>
      </c>
      <c r="D19224" s="82" t="e">
        <f>VLOOKUP(Processed_Data!C19224,'Literature Lookup Tables'!$P$2:$Q$156,2,0)</f>
        <v>#N/A</v>
      </c>
    </row>
    <row r="19225" spans="1:4" x14ac:dyDescent="0.35">
      <c r="A19225" s="82" t="e">
        <f t="shared" si="300"/>
        <v>#N/A</v>
      </c>
      <c r="D19225" s="82" t="e">
        <f>VLOOKUP(Processed_Data!C19225,'Literature Lookup Tables'!$P$2:$Q$156,2,0)</f>
        <v>#N/A</v>
      </c>
    </row>
    <row r="19226" spans="1:4" x14ac:dyDescent="0.35">
      <c r="A19226" s="82" t="e">
        <f t="shared" si="300"/>
        <v>#N/A</v>
      </c>
      <c r="D19226" s="82" t="e">
        <f>VLOOKUP(Processed_Data!C19226,'Literature Lookup Tables'!$P$2:$Q$156,2,0)</f>
        <v>#N/A</v>
      </c>
    </row>
    <row r="19227" spans="1:4" x14ac:dyDescent="0.35">
      <c r="A19227" s="82" t="e">
        <f t="shared" si="300"/>
        <v>#N/A</v>
      </c>
      <c r="D19227" s="82" t="e">
        <f>VLOOKUP(Processed_Data!C19227,'Literature Lookup Tables'!$P$2:$Q$156,2,0)</f>
        <v>#N/A</v>
      </c>
    </row>
    <row r="19228" spans="1:4" x14ac:dyDescent="0.35">
      <c r="A19228" s="82" t="e">
        <f t="shared" si="300"/>
        <v>#N/A</v>
      </c>
      <c r="D19228" s="82" t="e">
        <f>VLOOKUP(Processed_Data!C19228,'Literature Lookup Tables'!$P$2:$Q$156,2,0)</f>
        <v>#N/A</v>
      </c>
    </row>
    <row r="19229" spans="1:4" x14ac:dyDescent="0.35">
      <c r="A19229" s="82" t="e">
        <f t="shared" si="300"/>
        <v>#N/A</v>
      </c>
      <c r="D19229" s="82" t="e">
        <f>VLOOKUP(Processed_Data!C19229,'Literature Lookup Tables'!$P$2:$Q$156,2,0)</f>
        <v>#N/A</v>
      </c>
    </row>
    <row r="19230" spans="1:4" x14ac:dyDescent="0.35">
      <c r="A19230" s="82" t="e">
        <f t="shared" si="300"/>
        <v>#N/A</v>
      </c>
      <c r="D19230" s="82" t="e">
        <f>VLOOKUP(Processed_Data!C19230,'Literature Lookup Tables'!$P$2:$Q$156,2,0)</f>
        <v>#N/A</v>
      </c>
    </row>
    <row r="19231" spans="1:4" x14ac:dyDescent="0.35">
      <c r="A19231" s="82" t="e">
        <f t="shared" si="300"/>
        <v>#N/A</v>
      </c>
      <c r="D19231" s="82" t="e">
        <f>VLOOKUP(Processed_Data!C19231,'Literature Lookup Tables'!$P$2:$Q$156,2,0)</f>
        <v>#N/A</v>
      </c>
    </row>
    <row r="19232" spans="1:4" x14ac:dyDescent="0.35">
      <c r="A19232" s="82" t="e">
        <f t="shared" si="300"/>
        <v>#N/A</v>
      </c>
      <c r="D19232" s="82" t="e">
        <f>VLOOKUP(Processed_Data!C19232,'Literature Lookup Tables'!$P$2:$Q$156,2,0)</f>
        <v>#N/A</v>
      </c>
    </row>
    <row r="19233" spans="1:4" x14ac:dyDescent="0.35">
      <c r="A19233" s="82" t="e">
        <f t="shared" si="300"/>
        <v>#N/A</v>
      </c>
      <c r="D19233" s="82" t="e">
        <f>VLOOKUP(Processed_Data!C19233,'Literature Lookup Tables'!$P$2:$Q$156,2,0)</f>
        <v>#N/A</v>
      </c>
    </row>
    <row r="19234" spans="1:4" x14ac:dyDescent="0.35">
      <c r="A19234" s="82" t="e">
        <f t="shared" si="300"/>
        <v>#N/A</v>
      </c>
      <c r="D19234" s="82" t="e">
        <f>VLOOKUP(Processed_Data!C19234,'Literature Lookup Tables'!$P$2:$Q$156,2,0)</f>
        <v>#N/A</v>
      </c>
    </row>
    <row r="19235" spans="1:4" x14ac:dyDescent="0.35">
      <c r="A19235" s="82" t="e">
        <f t="shared" si="300"/>
        <v>#N/A</v>
      </c>
      <c r="D19235" s="82" t="e">
        <f>VLOOKUP(Processed_Data!C19235,'Literature Lookup Tables'!$P$2:$Q$156,2,0)</f>
        <v>#N/A</v>
      </c>
    </row>
    <row r="19236" spans="1:4" x14ac:dyDescent="0.35">
      <c r="A19236" s="82" t="e">
        <f t="shared" si="300"/>
        <v>#N/A</v>
      </c>
      <c r="D19236" s="82" t="e">
        <f>VLOOKUP(Processed_Data!C19236,'Literature Lookup Tables'!$P$2:$Q$156,2,0)</f>
        <v>#N/A</v>
      </c>
    </row>
    <row r="19237" spans="1:4" x14ac:dyDescent="0.35">
      <c r="A19237" s="82" t="e">
        <f t="shared" si="300"/>
        <v>#N/A</v>
      </c>
      <c r="D19237" s="82" t="e">
        <f>VLOOKUP(Processed_Data!C19237,'Literature Lookup Tables'!$P$2:$Q$156,2,0)</f>
        <v>#N/A</v>
      </c>
    </row>
    <row r="19238" spans="1:4" x14ac:dyDescent="0.35">
      <c r="A19238" s="82" t="e">
        <f t="shared" si="300"/>
        <v>#N/A</v>
      </c>
      <c r="D19238" s="82" t="e">
        <f>VLOOKUP(Processed_Data!C19238,'Literature Lookup Tables'!$P$2:$Q$156,2,0)</f>
        <v>#N/A</v>
      </c>
    </row>
    <row r="19239" spans="1:4" x14ac:dyDescent="0.35">
      <c r="A19239" s="82" t="e">
        <f t="shared" si="300"/>
        <v>#N/A</v>
      </c>
      <c r="D19239" s="82" t="e">
        <f>VLOOKUP(Processed_Data!C19239,'Literature Lookup Tables'!$P$2:$Q$156,2,0)</f>
        <v>#N/A</v>
      </c>
    </row>
    <row r="19240" spans="1:4" x14ac:dyDescent="0.35">
      <c r="A19240" s="82" t="e">
        <f t="shared" si="300"/>
        <v>#N/A</v>
      </c>
      <c r="D19240" s="82" t="e">
        <f>VLOOKUP(Processed_Data!C19240,'Literature Lookup Tables'!$P$2:$Q$156,2,0)</f>
        <v>#N/A</v>
      </c>
    </row>
    <row r="19241" spans="1:4" x14ac:dyDescent="0.35">
      <c r="A19241" s="82" t="e">
        <f t="shared" si="300"/>
        <v>#N/A</v>
      </c>
      <c r="D19241" s="82" t="e">
        <f>VLOOKUP(Processed_Data!C19241,'Literature Lookup Tables'!$P$2:$Q$156,2,0)</f>
        <v>#N/A</v>
      </c>
    </row>
    <row r="19242" spans="1:4" x14ac:dyDescent="0.35">
      <c r="A19242" s="82" t="e">
        <f t="shared" si="300"/>
        <v>#N/A</v>
      </c>
      <c r="D19242" s="82" t="e">
        <f>VLOOKUP(Processed_Data!C19242,'Literature Lookup Tables'!$P$2:$Q$156,2,0)</f>
        <v>#N/A</v>
      </c>
    </row>
    <row r="19243" spans="1:4" x14ac:dyDescent="0.35">
      <c r="A19243" s="82" t="e">
        <f t="shared" si="300"/>
        <v>#N/A</v>
      </c>
      <c r="D19243" s="82" t="e">
        <f>VLOOKUP(Processed_Data!C19243,'Literature Lookup Tables'!$P$2:$Q$156,2,0)</f>
        <v>#N/A</v>
      </c>
    </row>
    <row r="19244" spans="1:4" x14ac:dyDescent="0.35">
      <c r="A19244" s="82" t="e">
        <f t="shared" si="300"/>
        <v>#N/A</v>
      </c>
      <c r="D19244" s="82" t="e">
        <f>VLOOKUP(Processed_Data!C19244,'Literature Lookup Tables'!$P$2:$Q$156,2,0)</f>
        <v>#N/A</v>
      </c>
    </row>
    <row r="19245" spans="1:4" x14ac:dyDescent="0.35">
      <c r="A19245" s="82" t="e">
        <f t="shared" si="300"/>
        <v>#N/A</v>
      </c>
      <c r="D19245" s="82" t="e">
        <f>VLOOKUP(Processed_Data!C19245,'Literature Lookup Tables'!$P$2:$Q$156,2,0)</f>
        <v>#N/A</v>
      </c>
    </row>
    <row r="19246" spans="1:4" x14ac:dyDescent="0.35">
      <c r="A19246" s="82" t="e">
        <f t="shared" si="300"/>
        <v>#N/A</v>
      </c>
      <c r="D19246" s="82" t="e">
        <f>VLOOKUP(Processed_Data!C19246,'Literature Lookup Tables'!$P$2:$Q$156,2,0)</f>
        <v>#N/A</v>
      </c>
    </row>
    <row r="19247" spans="1:4" x14ac:dyDescent="0.35">
      <c r="A19247" s="82" t="e">
        <f t="shared" si="300"/>
        <v>#N/A</v>
      </c>
      <c r="D19247" s="82" t="e">
        <f>VLOOKUP(Processed_Data!C19247,'Literature Lookup Tables'!$P$2:$Q$156,2,0)</f>
        <v>#N/A</v>
      </c>
    </row>
    <row r="19248" spans="1:4" x14ac:dyDescent="0.35">
      <c r="A19248" s="82" t="e">
        <f t="shared" si="300"/>
        <v>#N/A</v>
      </c>
      <c r="D19248" s="82" t="e">
        <f>VLOOKUP(Processed_Data!C19248,'Literature Lookup Tables'!$P$2:$Q$156,2,0)</f>
        <v>#N/A</v>
      </c>
    </row>
    <row r="19249" spans="1:4" x14ac:dyDescent="0.35">
      <c r="A19249" s="82" t="e">
        <f t="shared" si="300"/>
        <v>#N/A</v>
      </c>
      <c r="D19249" s="82" t="e">
        <f>VLOOKUP(Processed_Data!C19249,'Literature Lookup Tables'!$P$2:$Q$156,2,0)</f>
        <v>#N/A</v>
      </c>
    </row>
    <row r="19250" spans="1:4" x14ac:dyDescent="0.35">
      <c r="A19250" s="82" t="e">
        <f t="shared" si="300"/>
        <v>#N/A</v>
      </c>
      <c r="D19250" s="82" t="e">
        <f>VLOOKUP(Processed_Data!C19250,'Literature Lookup Tables'!$P$2:$Q$156,2,0)</f>
        <v>#N/A</v>
      </c>
    </row>
    <row r="19251" spans="1:4" x14ac:dyDescent="0.35">
      <c r="A19251" s="82" t="e">
        <f t="shared" si="300"/>
        <v>#N/A</v>
      </c>
      <c r="D19251" s="82" t="e">
        <f>VLOOKUP(Processed_Data!C19251,'Literature Lookup Tables'!$P$2:$Q$156,2,0)</f>
        <v>#N/A</v>
      </c>
    </row>
    <row r="19252" spans="1:4" x14ac:dyDescent="0.35">
      <c r="A19252" s="82" t="e">
        <f t="shared" si="300"/>
        <v>#N/A</v>
      </c>
      <c r="D19252" s="82" t="e">
        <f>VLOOKUP(Processed_Data!C19252,'Literature Lookup Tables'!$P$2:$Q$156,2,0)</f>
        <v>#N/A</v>
      </c>
    </row>
    <row r="19253" spans="1:4" x14ac:dyDescent="0.35">
      <c r="A19253" s="82" t="e">
        <f t="shared" si="300"/>
        <v>#N/A</v>
      </c>
      <c r="D19253" s="82" t="e">
        <f>VLOOKUP(Processed_Data!C19253,'Literature Lookup Tables'!$P$2:$Q$156,2,0)</f>
        <v>#N/A</v>
      </c>
    </row>
    <row r="19254" spans="1:4" x14ac:dyDescent="0.35">
      <c r="A19254" s="82" t="e">
        <f t="shared" si="300"/>
        <v>#N/A</v>
      </c>
      <c r="D19254" s="82" t="e">
        <f>VLOOKUP(Processed_Data!C19254,'Literature Lookup Tables'!$P$2:$Q$156,2,0)</f>
        <v>#N/A</v>
      </c>
    </row>
    <row r="19255" spans="1:4" x14ac:dyDescent="0.35">
      <c r="A19255" s="82" t="e">
        <f t="shared" si="300"/>
        <v>#N/A</v>
      </c>
      <c r="D19255" s="82" t="e">
        <f>VLOOKUP(Processed_Data!C19255,'Literature Lookup Tables'!$P$2:$Q$156,2,0)</f>
        <v>#N/A</v>
      </c>
    </row>
    <row r="19256" spans="1:4" x14ac:dyDescent="0.35">
      <c r="A19256" s="82" t="e">
        <f t="shared" si="300"/>
        <v>#N/A</v>
      </c>
      <c r="D19256" s="82" t="e">
        <f>VLOOKUP(Processed_Data!C19256,'Literature Lookup Tables'!$P$2:$Q$156,2,0)</f>
        <v>#N/A</v>
      </c>
    </row>
    <row r="19257" spans="1:4" x14ac:dyDescent="0.35">
      <c r="A19257" s="82" t="e">
        <f t="shared" si="300"/>
        <v>#N/A</v>
      </c>
      <c r="D19257" s="82" t="e">
        <f>VLOOKUP(Processed_Data!C19257,'Literature Lookup Tables'!$P$2:$Q$156,2,0)</f>
        <v>#N/A</v>
      </c>
    </row>
    <row r="19258" spans="1:4" x14ac:dyDescent="0.35">
      <c r="A19258" s="82" t="e">
        <f t="shared" si="300"/>
        <v>#N/A</v>
      </c>
      <c r="D19258" s="82" t="e">
        <f>VLOOKUP(Processed_Data!C19258,'Literature Lookup Tables'!$P$2:$Q$156,2,0)</f>
        <v>#N/A</v>
      </c>
    </row>
    <row r="19259" spans="1:4" x14ac:dyDescent="0.35">
      <c r="A19259" s="82" t="e">
        <f t="shared" si="300"/>
        <v>#N/A</v>
      </c>
      <c r="D19259" s="82" t="e">
        <f>VLOOKUP(Processed_Data!C19259,'Literature Lookup Tables'!$P$2:$Q$156,2,0)</f>
        <v>#N/A</v>
      </c>
    </row>
    <row r="19260" spans="1:4" x14ac:dyDescent="0.35">
      <c r="A19260" s="82" t="e">
        <f t="shared" si="300"/>
        <v>#N/A</v>
      </c>
      <c r="D19260" s="82" t="e">
        <f>VLOOKUP(Processed_Data!C19260,'Literature Lookup Tables'!$P$2:$Q$156,2,0)</f>
        <v>#N/A</v>
      </c>
    </row>
    <row r="19261" spans="1:4" x14ac:dyDescent="0.35">
      <c r="A19261" s="82" t="e">
        <f t="shared" si="300"/>
        <v>#N/A</v>
      </c>
      <c r="D19261" s="82" t="e">
        <f>VLOOKUP(Processed_Data!C19261,'Literature Lookup Tables'!$P$2:$Q$156,2,0)</f>
        <v>#N/A</v>
      </c>
    </row>
    <row r="19262" spans="1:4" x14ac:dyDescent="0.35">
      <c r="A19262" s="82" t="e">
        <f t="shared" si="300"/>
        <v>#N/A</v>
      </c>
      <c r="D19262" s="82" t="e">
        <f>VLOOKUP(Processed_Data!C19262,'Literature Lookup Tables'!$P$2:$Q$156,2,0)</f>
        <v>#N/A</v>
      </c>
    </row>
    <row r="19263" spans="1:4" x14ac:dyDescent="0.35">
      <c r="A19263" s="82" t="e">
        <f t="shared" si="300"/>
        <v>#N/A</v>
      </c>
      <c r="D19263" s="82" t="e">
        <f>VLOOKUP(Processed_Data!C19263,'Literature Lookup Tables'!$P$2:$Q$156,2,0)</f>
        <v>#N/A</v>
      </c>
    </row>
    <row r="19264" spans="1:4" x14ac:dyDescent="0.35">
      <c r="A19264" s="82" t="e">
        <f t="shared" si="300"/>
        <v>#N/A</v>
      </c>
      <c r="D19264" s="82" t="e">
        <f>VLOOKUP(Processed_Data!C19264,'Literature Lookup Tables'!$P$2:$Q$156,2,0)</f>
        <v>#N/A</v>
      </c>
    </row>
    <row r="19265" spans="1:4" x14ac:dyDescent="0.35">
      <c r="A19265" s="82" t="e">
        <f t="shared" si="300"/>
        <v>#N/A</v>
      </c>
      <c r="D19265" s="82" t="e">
        <f>VLOOKUP(Processed_Data!C19265,'Literature Lookup Tables'!$P$2:$Q$156,2,0)</f>
        <v>#N/A</v>
      </c>
    </row>
    <row r="19266" spans="1:4" x14ac:dyDescent="0.35">
      <c r="A19266" s="82" t="e">
        <f t="shared" si="300"/>
        <v>#N/A</v>
      </c>
      <c r="D19266" s="82" t="e">
        <f>VLOOKUP(Processed_Data!C19266,'Literature Lookup Tables'!$P$2:$Q$156,2,0)</f>
        <v>#N/A</v>
      </c>
    </row>
    <row r="19267" spans="1:4" x14ac:dyDescent="0.35">
      <c r="A19267" s="82" t="e">
        <f t="shared" si="300"/>
        <v>#N/A</v>
      </c>
      <c r="D19267" s="82" t="e">
        <f>VLOOKUP(Processed_Data!C19267,'Literature Lookup Tables'!$P$2:$Q$156,2,0)</f>
        <v>#N/A</v>
      </c>
    </row>
    <row r="19268" spans="1:4" x14ac:dyDescent="0.35">
      <c r="A19268" s="82" t="e">
        <f t="shared" si="300"/>
        <v>#N/A</v>
      </c>
      <c r="D19268" s="82" t="e">
        <f>VLOOKUP(Processed_Data!C19268,'Literature Lookup Tables'!$P$2:$Q$156,2,0)</f>
        <v>#N/A</v>
      </c>
    </row>
    <row r="19269" spans="1:4" x14ac:dyDescent="0.35">
      <c r="A19269" s="82" t="e">
        <f t="shared" si="300"/>
        <v>#N/A</v>
      </c>
      <c r="D19269" s="82" t="e">
        <f>VLOOKUP(Processed_Data!C19269,'Literature Lookup Tables'!$P$2:$Q$156,2,0)</f>
        <v>#N/A</v>
      </c>
    </row>
    <row r="19270" spans="1:4" x14ac:dyDescent="0.35">
      <c r="A19270" s="82" t="e">
        <f t="shared" si="300"/>
        <v>#N/A</v>
      </c>
      <c r="D19270" s="82" t="e">
        <f>VLOOKUP(Processed_Data!C19270,'Literature Lookup Tables'!$P$2:$Q$156,2,0)</f>
        <v>#N/A</v>
      </c>
    </row>
    <row r="19271" spans="1:4" x14ac:dyDescent="0.35">
      <c r="A19271" s="82" t="e">
        <f t="shared" ref="A19271:A19334" si="301">F19271&amp;"-"&amp;E19271&amp;"-"&amp;D19271</f>
        <v>#N/A</v>
      </c>
      <c r="D19271" s="82" t="e">
        <f>VLOOKUP(Processed_Data!C19271,'Literature Lookup Tables'!$P$2:$Q$156,2,0)</f>
        <v>#N/A</v>
      </c>
    </row>
    <row r="19272" spans="1:4" x14ac:dyDescent="0.35">
      <c r="A19272" s="82" t="e">
        <f t="shared" si="301"/>
        <v>#N/A</v>
      </c>
      <c r="D19272" s="82" t="e">
        <f>VLOOKUP(Processed_Data!C19272,'Literature Lookup Tables'!$P$2:$Q$156,2,0)</f>
        <v>#N/A</v>
      </c>
    </row>
    <row r="19273" spans="1:4" x14ac:dyDescent="0.35">
      <c r="A19273" s="82" t="e">
        <f t="shared" si="301"/>
        <v>#N/A</v>
      </c>
      <c r="D19273" s="82" t="e">
        <f>VLOOKUP(Processed_Data!C19273,'Literature Lookup Tables'!$P$2:$Q$156,2,0)</f>
        <v>#N/A</v>
      </c>
    </row>
    <row r="19274" spans="1:4" x14ac:dyDescent="0.35">
      <c r="A19274" s="82" t="e">
        <f t="shared" si="301"/>
        <v>#N/A</v>
      </c>
      <c r="D19274" s="82" t="e">
        <f>VLOOKUP(Processed_Data!C19274,'Literature Lookup Tables'!$P$2:$Q$156,2,0)</f>
        <v>#N/A</v>
      </c>
    </row>
    <row r="19275" spans="1:4" x14ac:dyDescent="0.35">
      <c r="A19275" s="82" t="e">
        <f t="shared" si="301"/>
        <v>#N/A</v>
      </c>
      <c r="D19275" s="82" t="e">
        <f>VLOOKUP(Processed_Data!C19275,'Literature Lookup Tables'!$P$2:$Q$156,2,0)</f>
        <v>#N/A</v>
      </c>
    </row>
    <row r="19276" spans="1:4" x14ac:dyDescent="0.35">
      <c r="A19276" s="82" t="e">
        <f t="shared" si="301"/>
        <v>#N/A</v>
      </c>
      <c r="D19276" s="82" t="e">
        <f>VLOOKUP(Processed_Data!C19276,'Literature Lookup Tables'!$P$2:$Q$156,2,0)</f>
        <v>#N/A</v>
      </c>
    </row>
    <row r="19277" spans="1:4" x14ac:dyDescent="0.35">
      <c r="A19277" s="82" t="e">
        <f t="shared" si="301"/>
        <v>#N/A</v>
      </c>
      <c r="D19277" s="82" t="e">
        <f>VLOOKUP(Processed_Data!C19277,'Literature Lookup Tables'!$P$2:$Q$156,2,0)</f>
        <v>#N/A</v>
      </c>
    </row>
    <row r="19278" spans="1:4" x14ac:dyDescent="0.35">
      <c r="A19278" s="82" t="e">
        <f t="shared" si="301"/>
        <v>#N/A</v>
      </c>
      <c r="D19278" s="82" t="e">
        <f>VLOOKUP(Processed_Data!C19278,'Literature Lookup Tables'!$P$2:$Q$156,2,0)</f>
        <v>#N/A</v>
      </c>
    </row>
    <row r="19279" spans="1:4" x14ac:dyDescent="0.35">
      <c r="A19279" s="82" t="e">
        <f t="shared" si="301"/>
        <v>#N/A</v>
      </c>
      <c r="D19279" s="82" t="e">
        <f>VLOOKUP(Processed_Data!C19279,'Literature Lookup Tables'!$P$2:$Q$156,2,0)</f>
        <v>#N/A</v>
      </c>
    </row>
    <row r="19280" spans="1:4" x14ac:dyDescent="0.35">
      <c r="A19280" s="82" t="e">
        <f t="shared" si="301"/>
        <v>#N/A</v>
      </c>
      <c r="D19280" s="82" t="e">
        <f>VLOOKUP(Processed_Data!C19280,'Literature Lookup Tables'!$P$2:$Q$156,2,0)</f>
        <v>#N/A</v>
      </c>
    </row>
    <row r="19281" spans="1:4" x14ac:dyDescent="0.35">
      <c r="A19281" s="82" t="e">
        <f t="shared" si="301"/>
        <v>#N/A</v>
      </c>
      <c r="D19281" s="82" t="e">
        <f>VLOOKUP(Processed_Data!C19281,'Literature Lookup Tables'!$P$2:$Q$156,2,0)</f>
        <v>#N/A</v>
      </c>
    </row>
    <row r="19282" spans="1:4" x14ac:dyDescent="0.35">
      <c r="A19282" s="82" t="e">
        <f t="shared" si="301"/>
        <v>#N/A</v>
      </c>
      <c r="D19282" s="82" t="e">
        <f>VLOOKUP(Processed_Data!C19282,'Literature Lookup Tables'!$P$2:$Q$156,2,0)</f>
        <v>#N/A</v>
      </c>
    </row>
    <row r="19283" spans="1:4" x14ac:dyDescent="0.35">
      <c r="A19283" s="82" t="e">
        <f t="shared" si="301"/>
        <v>#N/A</v>
      </c>
      <c r="D19283" s="82" t="e">
        <f>VLOOKUP(Processed_Data!C19283,'Literature Lookup Tables'!$P$2:$Q$156,2,0)</f>
        <v>#N/A</v>
      </c>
    </row>
    <row r="19284" spans="1:4" x14ac:dyDescent="0.35">
      <c r="A19284" s="82" t="e">
        <f t="shared" si="301"/>
        <v>#N/A</v>
      </c>
      <c r="D19284" s="82" t="e">
        <f>VLOOKUP(Processed_Data!C19284,'Literature Lookup Tables'!$P$2:$Q$156,2,0)</f>
        <v>#N/A</v>
      </c>
    </row>
    <row r="19285" spans="1:4" x14ac:dyDescent="0.35">
      <c r="A19285" s="82" t="e">
        <f t="shared" si="301"/>
        <v>#N/A</v>
      </c>
      <c r="D19285" s="82" t="e">
        <f>VLOOKUP(Processed_Data!C19285,'Literature Lookup Tables'!$P$2:$Q$156,2,0)</f>
        <v>#N/A</v>
      </c>
    </row>
    <row r="19286" spans="1:4" x14ac:dyDescent="0.35">
      <c r="A19286" s="82" t="e">
        <f t="shared" si="301"/>
        <v>#N/A</v>
      </c>
      <c r="D19286" s="82" t="e">
        <f>VLOOKUP(Processed_Data!C19286,'Literature Lookup Tables'!$P$2:$Q$156,2,0)</f>
        <v>#N/A</v>
      </c>
    </row>
    <row r="19287" spans="1:4" x14ac:dyDescent="0.35">
      <c r="A19287" s="82" t="e">
        <f t="shared" si="301"/>
        <v>#N/A</v>
      </c>
      <c r="D19287" s="82" t="e">
        <f>VLOOKUP(Processed_Data!C19287,'Literature Lookup Tables'!$P$2:$Q$156,2,0)</f>
        <v>#N/A</v>
      </c>
    </row>
    <row r="19288" spans="1:4" x14ac:dyDescent="0.35">
      <c r="A19288" s="82" t="e">
        <f t="shared" si="301"/>
        <v>#N/A</v>
      </c>
      <c r="D19288" s="82" t="e">
        <f>VLOOKUP(Processed_Data!C19288,'Literature Lookup Tables'!$P$2:$Q$156,2,0)</f>
        <v>#N/A</v>
      </c>
    </row>
    <row r="19289" spans="1:4" x14ac:dyDescent="0.35">
      <c r="A19289" s="82" t="e">
        <f t="shared" si="301"/>
        <v>#N/A</v>
      </c>
      <c r="D19289" s="82" t="e">
        <f>VLOOKUP(Processed_Data!C19289,'Literature Lookup Tables'!$P$2:$Q$156,2,0)</f>
        <v>#N/A</v>
      </c>
    </row>
    <row r="19290" spans="1:4" x14ac:dyDescent="0.35">
      <c r="A19290" s="82" t="e">
        <f t="shared" si="301"/>
        <v>#N/A</v>
      </c>
      <c r="D19290" s="82" t="e">
        <f>VLOOKUP(Processed_Data!C19290,'Literature Lookup Tables'!$P$2:$Q$156,2,0)</f>
        <v>#N/A</v>
      </c>
    </row>
    <row r="19291" spans="1:4" x14ac:dyDescent="0.35">
      <c r="A19291" s="82" t="e">
        <f t="shared" si="301"/>
        <v>#N/A</v>
      </c>
      <c r="D19291" s="82" t="e">
        <f>VLOOKUP(Processed_Data!C19291,'Literature Lookup Tables'!$P$2:$Q$156,2,0)</f>
        <v>#N/A</v>
      </c>
    </row>
    <row r="19292" spans="1:4" x14ac:dyDescent="0.35">
      <c r="A19292" s="82" t="e">
        <f t="shared" si="301"/>
        <v>#N/A</v>
      </c>
      <c r="D19292" s="82" t="e">
        <f>VLOOKUP(Processed_Data!C19292,'Literature Lookup Tables'!$P$2:$Q$156,2,0)</f>
        <v>#N/A</v>
      </c>
    </row>
    <row r="19293" spans="1:4" x14ac:dyDescent="0.35">
      <c r="A19293" s="82" t="e">
        <f t="shared" si="301"/>
        <v>#N/A</v>
      </c>
      <c r="D19293" s="82" t="e">
        <f>VLOOKUP(Processed_Data!C19293,'Literature Lookup Tables'!$P$2:$Q$156,2,0)</f>
        <v>#N/A</v>
      </c>
    </row>
    <row r="19294" spans="1:4" x14ac:dyDescent="0.35">
      <c r="A19294" s="82" t="e">
        <f t="shared" si="301"/>
        <v>#N/A</v>
      </c>
      <c r="D19294" s="82" t="e">
        <f>VLOOKUP(Processed_Data!C19294,'Literature Lookup Tables'!$P$2:$Q$156,2,0)</f>
        <v>#N/A</v>
      </c>
    </row>
    <row r="19295" spans="1:4" x14ac:dyDescent="0.35">
      <c r="A19295" s="82" t="e">
        <f t="shared" si="301"/>
        <v>#N/A</v>
      </c>
      <c r="D19295" s="82" t="e">
        <f>VLOOKUP(Processed_Data!C19295,'Literature Lookup Tables'!$P$2:$Q$156,2,0)</f>
        <v>#N/A</v>
      </c>
    </row>
    <row r="19296" spans="1:4" x14ac:dyDescent="0.35">
      <c r="A19296" s="82" t="e">
        <f t="shared" si="301"/>
        <v>#N/A</v>
      </c>
      <c r="D19296" s="82" t="e">
        <f>VLOOKUP(Processed_Data!C19296,'Literature Lookup Tables'!$P$2:$Q$156,2,0)</f>
        <v>#N/A</v>
      </c>
    </row>
    <row r="19297" spans="1:4" x14ac:dyDescent="0.35">
      <c r="A19297" s="82" t="e">
        <f t="shared" si="301"/>
        <v>#N/A</v>
      </c>
      <c r="D19297" s="82" t="e">
        <f>VLOOKUP(Processed_Data!C19297,'Literature Lookup Tables'!$P$2:$Q$156,2,0)</f>
        <v>#N/A</v>
      </c>
    </row>
    <row r="19298" spans="1:4" x14ac:dyDescent="0.35">
      <c r="A19298" s="82" t="e">
        <f t="shared" si="301"/>
        <v>#N/A</v>
      </c>
      <c r="D19298" s="82" t="e">
        <f>VLOOKUP(Processed_Data!C19298,'Literature Lookup Tables'!$P$2:$Q$156,2,0)</f>
        <v>#N/A</v>
      </c>
    </row>
    <row r="19299" spans="1:4" x14ac:dyDescent="0.35">
      <c r="A19299" s="82" t="e">
        <f t="shared" si="301"/>
        <v>#N/A</v>
      </c>
      <c r="D19299" s="82" t="e">
        <f>VLOOKUP(Processed_Data!C19299,'Literature Lookup Tables'!$P$2:$Q$156,2,0)</f>
        <v>#N/A</v>
      </c>
    </row>
    <row r="19300" spans="1:4" x14ac:dyDescent="0.35">
      <c r="A19300" s="82" t="e">
        <f t="shared" si="301"/>
        <v>#N/A</v>
      </c>
      <c r="D19300" s="82" t="e">
        <f>VLOOKUP(Processed_Data!C19300,'Literature Lookup Tables'!$P$2:$Q$156,2,0)</f>
        <v>#N/A</v>
      </c>
    </row>
    <row r="19301" spans="1:4" x14ac:dyDescent="0.35">
      <c r="A19301" s="82" t="e">
        <f t="shared" si="301"/>
        <v>#N/A</v>
      </c>
      <c r="D19301" s="82" t="e">
        <f>VLOOKUP(Processed_Data!C19301,'Literature Lookup Tables'!$P$2:$Q$156,2,0)</f>
        <v>#N/A</v>
      </c>
    </row>
    <row r="19302" spans="1:4" x14ac:dyDescent="0.35">
      <c r="A19302" s="82" t="e">
        <f t="shared" si="301"/>
        <v>#N/A</v>
      </c>
      <c r="D19302" s="82" t="e">
        <f>VLOOKUP(Processed_Data!C19302,'Literature Lookup Tables'!$P$2:$Q$156,2,0)</f>
        <v>#N/A</v>
      </c>
    </row>
    <row r="19303" spans="1:4" x14ac:dyDescent="0.35">
      <c r="A19303" s="82" t="e">
        <f t="shared" si="301"/>
        <v>#N/A</v>
      </c>
      <c r="D19303" s="82" t="e">
        <f>VLOOKUP(Processed_Data!C19303,'Literature Lookup Tables'!$P$2:$Q$156,2,0)</f>
        <v>#N/A</v>
      </c>
    </row>
    <row r="19304" spans="1:4" x14ac:dyDescent="0.35">
      <c r="A19304" s="82" t="e">
        <f t="shared" si="301"/>
        <v>#N/A</v>
      </c>
      <c r="D19304" s="82" t="e">
        <f>VLOOKUP(Processed_Data!C19304,'Literature Lookup Tables'!$P$2:$Q$156,2,0)</f>
        <v>#N/A</v>
      </c>
    </row>
    <row r="19305" spans="1:4" x14ac:dyDescent="0.35">
      <c r="A19305" s="82" t="e">
        <f t="shared" si="301"/>
        <v>#N/A</v>
      </c>
      <c r="D19305" s="82" t="e">
        <f>VLOOKUP(Processed_Data!C19305,'Literature Lookup Tables'!$P$2:$Q$156,2,0)</f>
        <v>#N/A</v>
      </c>
    </row>
    <row r="19306" spans="1:4" x14ac:dyDescent="0.35">
      <c r="A19306" s="82" t="e">
        <f t="shared" si="301"/>
        <v>#N/A</v>
      </c>
      <c r="D19306" s="82" t="e">
        <f>VLOOKUP(Processed_Data!C19306,'Literature Lookup Tables'!$P$2:$Q$156,2,0)</f>
        <v>#N/A</v>
      </c>
    </row>
    <row r="19307" spans="1:4" x14ac:dyDescent="0.35">
      <c r="A19307" s="82" t="e">
        <f t="shared" si="301"/>
        <v>#N/A</v>
      </c>
      <c r="D19307" s="82" t="e">
        <f>VLOOKUP(Processed_Data!C19307,'Literature Lookup Tables'!$P$2:$Q$156,2,0)</f>
        <v>#N/A</v>
      </c>
    </row>
    <row r="19308" spans="1:4" x14ac:dyDescent="0.35">
      <c r="A19308" s="82" t="e">
        <f t="shared" si="301"/>
        <v>#N/A</v>
      </c>
      <c r="D19308" s="82" t="e">
        <f>VLOOKUP(Processed_Data!C19308,'Literature Lookup Tables'!$P$2:$Q$156,2,0)</f>
        <v>#N/A</v>
      </c>
    </row>
    <row r="19309" spans="1:4" x14ac:dyDescent="0.35">
      <c r="A19309" s="82" t="e">
        <f t="shared" si="301"/>
        <v>#N/A</v>
      </c>
      <c r="D19309" s="82" t="e">
        <f>VLOOKUP(Processed_Data!C19309,'Literature Lookup Tables'!$P$2:$Q$156,2,0)</f>
        <v>#N/A</v>
      </c>
    </row>
    <row r="19310" spans="1:4" x14ac:dyDescent="0.35">
      <c r="A19310" s="82" t="e">
        <f t="shared" si="301"/>
        <v>#N/A</v>
      </c>
      <c r="D19310" s="82" t="e">
        <f>VLOOKUP(Processed_Data!C19310,'Literature Lookup Tables'!$P$2:$Q$156,2,0)</f>
        <v>#N/A</v>
      </c>
    </row>
    <row r="19311" spans="1:4" x14ac:dyDescent="0.35">
      <c r="A19311" s="82" t="e">
        <f t="shared" si="301"/>
        <v>#N/A</v>
      </c>
      <c r="D19311" s="82" t="e">
        <f>VLOOKUP(Processed_Data!C19311,'Literature Lookup Tables'!$P$2:$Q$156,2,0)</f>
        <v>#N/A</v>
      </c>
    </row>
    <row r="19312" spans="1:4" x14ac:dyDescent="0.35">
      <c r="A19312" s="82" t="e">
        <f t="shared" si="301"/>
        <v>#N/A</v>
      </c>
      <c r="D19312" s="82" t="e">
        <f>VLOOKUP(Processed_Data!C19312,'Literature Lookup Tables'!$P$2:$Q$156,2,0)</f>
        <v>#N/A</v>
      </c>
    </row>
    <row r="19313" spans="1:4" x14ac:dyDescent="0.35">
      <c r="A19313" s="82" t="e">
        <f t="shared" si="301"/>
        <v>#N/A</v>
      </c>
      <c r="D19313" s="82" t="e">
        <f>VLOOKUP(Processed_Data!C19313,'Literature Lookup Tables'!$P$2:$Q$156,2,0)</f>
        <v>#N/A</v>
      </c>
    </row>
    <row r="19314" spans="1:4" x14ac:dyDescent="0.35">
      <c r="A19314" s="82" t="e">
        <f t="shared" si="301"/>
        <v>#N/A</v>
      </c>
      <c r="D19314" s="82" t="e">
        <f>VLOOKUP(Processed_Data!C19314,'Literature Lookup Tables'!$P$2:$Q$156,2,0)</f>
        <v>#N/A</v>
      </c>
    </row>
    <row r="19315" spans="1:4" x14ac:dyDescent="0.35">
      <c r="A19315" s="82" t="e">
        <f t="shared" si="301"/>
        <v>#N/A</v>
      </c>
      <c r="D19315" s="82" t="e">
        <f>VLOOKUP(Processed_Data!C19315,'Literature Lookup Tables'!$P$2:$Q$156,2,0)</f>
        <v>#N/A</v>
      </c>
    </row>
    <row r="19316" spans="1:4" x14ac:dyDescent="0.35">
      <c r="A19316" s="82" t="e">
        <f t="shared" si="301"/>
        <v>#N/A</v>
      </c>
      <c r="D19316" s="82" t="e">
        <f>VLOOKUP(Processed_Data!C19316,'Literature Lookup Tables'!$P$2:$Q$156,2,0)</f>
        <v>#N/A</v>
      </c>
    </row>
    <row r="19317" spans="1:4" x14ac:dyDescent="0.35">
      <c r="A19317" s="82" t="e">
        <f t="shared" si="301"/>
        <v>#N/A</v>
      </c>
      <c r="D19317" s="82" t="e">
        <f>VLOOKUP(Processed_Data!C19317,'Literature Lookup Tables'!$P$2:$Q$156,2,0)</f>
        <v>#N/A</v>
      </c>
    </row>
    <row r="19318" spans="1:4" x14ac:dyDescent="0.35">
      <c r="A19318" s="82" t="e">
        <f t="shared" si="301"/>
        <v>#N/A</v>
      </c>
      <c r="D19318" s="82" t="e">
        <f>VLOOKUP(Processed_Data!C19318,'Literature Lookup Tables'!$P$2:$Q$156,2,0)</f>
        <v>#N/A</v>
      </c>
    </row>
    <row r="19319" spans="1:4" x14ac:dyDescent="0.35">
      <c r="A19319" s="82" t="e">
        <f t="shared" si="301"/>
        <v>#N/A</v>
      </c>
      <c r="D19319" s="82" t="e">
        <f>VLOOKUP(Processed_Data!C19319,'Literature Lookup Tables'!$P$2:$Q$156,2,0)</f>
        <v>#N/A</v>
      </c>
    </row>
    <row r="19320" spans="1:4" x14ac:dyDescent="0.35">
      <c r="A19320" s="82" t="e">
        <f t="shared" si="301"/>
        <v>#N/A</v>
      </c>
      <c r="D19320" s="82" t="e">
        <f>VLOOKUP(Processed_Data!C19320,'Literature Lookup Tables'!$P$2:$Q$156,2,0)</f>
        <v>#N/A</v>
      </c>
    </row>
    <row r="19321" spans="1:4" x14ac:dyDescent="0.35">
      <c r="A19321" s="82" t="e">
        <f t="shared" si="301"/>
        <v>#N/A</v>
      </c>
      <c r="D19321" s="82" t="e">
        <f>VLOOKUP(Processed_Data!C19321,'Literature Lookup Tables'!$P$2:$Q$156,2,0)</f>
        <v>#N/A</v>
      </c>
    </row>
    <row r="19322" spans="1:4" x14ac:dyDescent="0.35">
      <c r="A19322" s="82" t="e">
        <f t="shared" si="301"/>
        <v>#N/A</v>
      </c>
      <c r="D19322" s="82" t="e">
        <f>VLOOKUP(Processed_Data!C19322,'Literature Lookup Tables'!$P$2:$Q$156,2,0)</f>
        <v>#N/A</v>
      </c>
    </row>
    <row r="19323" spans="1:4" x14ac:dyDescent="0.35">
      <c r="A19323" s="82" t="e">
        <f t="shared" si="301"/>
        <v>#N/A</v>
      </c>
      <c r="D19323" s="82" t="e">
        <f>VLOOKUP(Processed_Data!C19323,'Literature Lookup Tables'!$P$2:$Q$156,2,0)</f>
        <v>#N/A</v>
      </c>
    </row>
    <row r="19324" spans="1:4" x14ac:dyDescent="0.35">
      <c r="A19324" s="82" t="e">
        <f t="shared" si="301"/>
        <v>#N/A</v>
      </c>
      <c r="D19324" s="82" t="e">
        <f>VLOOKUP(Processed_Data!C19324,'Literature Lookup Tables'!$P$2:$Q$156,2,0)</f>
        <v>#N/A</v>
      </c>
    </row>
    <row r="19325" spans="1:4" x14ac:dyDescent="0.35">
      <c r="A19325" s="82" t="e">
        <f t="shared" si="301"/>
        <v>#N/A</v>
      </c>
      <c r="D19325" s="82" t="e">
        <f>VLOOKUP(Processed_Data!C19325,'Literature Lookup Tables'!$P$2:$Q$156,2,0)</f>
        <v>#N/A</v>
      </c>
    </row>
    <row r="19326" spans="1:4" x14ac:dyDescent="0.35">
      <c r="A19326" s="82" t="e">
        <f t="shared" si="301"/>
        <v>#N/A</v>
      </c>
      <c r="D19326" s="82" t="e">
        <f>VLOOKUP(Processed_Data!C19326,'Literature Lookup Tables'!$P$2:$Q$156,2,0)</f>
        <v>#N/A</v>
      </c>
    </row>
    <row r="19327" spans="1:4" x14ac:dyDescent="0.35">
      <c r="A19327" s="82" t="e">
        <f t="shared" si="301"/>
        <v>#N/A</v>
      </c>
      <c r="D19327" s="82" t="e">
        <f>VLOOKUP(Processed_Data!C19327,'Literature Lookup Tables'!$P$2:$Q$156,2,0)</f>
        <v>#N/A</v>
      </c>
    </row>
    <row r="19328" spans="1:4" x14ac:dyDescent="0.35">
      <c r="A19328" s="82" t="e">
        <f t="shared" si="301"/>
        <v>#N/A</v>
      </c>
      <c r="D19328" s="82" t="e">
        <f>VLOOKUP(Processed_Data!C19328,'Literature Lookup Tables'!$P$2:$Q$156,2,0)</f>
        <v>#N/A</v>
      </c>
    </row>
    <row r="19329" spans="1:4" x14ac:dyDescent="0.35">
      <c r="A19329" s="82" t="e">
        <f t="shared" si="301"/>
        <v>#N/A</v>
      </c>
      <c r="D19329" s="82" t="e">
        <f>VLOOKUP(Processed_Data!C19329,'Literature Lookup Tables'!$P$2:$Q$156,2,0)</f>
        <v>#N/A</v>
      </c>
    </row>
    <row r="19330" spans="1:4" x14ac:dyDescent="0.35">
      <c r="A19330" s="82" t="e">
        <f t="shared" si="301"/>
        <v>#N/A</v>
      </c>
      <c r="D19330" s="82" t="e">
        <f>VLOOKUP(Processed_Data!C19330,'Literature Lookup Tables'!$P$2:$Q$156,2,0)</f>
        <v>#N/A</v>
      </c>
    </row>
    <row r="19331" spans="1:4" x14ac:dyDescent="0.35">
      <c r="A19331" s="82" t="e">
        <f t="shared" si="301"/>
        <v>#N/A</v>
      </c>
      <c r="D19331" s="82" t="e">
        <f>VLOOKUP(Processed_Data!C19331,'Literature Lookup Tables'!$P$2:$Q$156,2,0)</f>
        <v>#N/A</v>
      </c>
    </row>
    <row r="19332" spans="1:4" x14ac:dyDescent="0.35">
      <c r="A19332" s="82" t="e">
        <f t="shared" si="301"/>
        <v>#N/A</v>
      </c>
      <c r="D19332" s="82" t="e">
        <f>VLOOKUP(Processed_Data!C19332,'Literature Lookup Tables'!$P$2:$Q$156,2,0)</f>
        <v>#N/A</v>
      </c>
    </row>
    <row r="19333" spans="1:4" x14ac:dyDescent="0.35">
      <c r="A19333" s="82" t="e">
        <f t="shared" si="301"/>
        <v>#N/A</v>
      </c>
      <c r="D19333" s="82" t="e">
        <f>VLOOKUP(Processed_Data!C19333,'Literature Lookup Tables'!$P$2:$Q$156,2,0)</f>
        <v>#N/A</v>
      </c>
    </row>
    <row r="19334" spans="1:4" x14ac:dyDescent="0.35">
      <c r="A19334" s="82" t="e">
        <f t="shared" si="301"/>
        <v>#N/A</v>
      </c>
      <c r="D19334" s="82" t="e">
        <f>VLOOKUP(Processed_Data!C19334,'Literature Lookup Tables'!$P$2:$Q$156,2,0)</f>
        <v>#N/A</v>
      </c>
    </row>
    <row r="19335" spans="1:4" x14ac:dyDescent="0.35">
      <c r="A19335" s="82" t="e">
        <f t="shared" ref="A19335:A19398" si="302">F19335&amp;"-"&amp;E19335&amp;"-"&amp;D19335</f>
        <v>#N/A</v>
      </c>
      <c r="D19335" s="82" t="e">
        <f>VLOOKUP(Processed_Data!C19335,'Literature Lookup Tables'!$P$2:$Q$156,2,0)</f>
        <v>#N/A</v>
      </c>
    </row>
    <row r="19336" spans="1:4" x14ac:dyDescent="0.35">
      <c r="A19336" s="82" t="e">
        <f t="shared" si="302"/>
        <v>#N/A</v>
      </c>
      <c r="D19336" s="82" t="e">
        <f>VLOOKUP(Processed_Data!C19336,'Literature Lookup Tables'!$P$2:$Q$156,2,0)</f>
        <v>#N/A</v>
      </c>
    </row>
    <row r="19337" spans="1:4" x14ac:dyDescent="0.35">
      <c r="A19337" s="82" t="e">
        <f t="shared" si="302"/>
        <v>#N/A</v>
      </c>
      <c r="D19337" s="82" t="e">
        <f>VLOOKUP(Processed_Data!C19337,'Literature Lookup Tables'!$P$2:$Q$156,2,0)</f>
        <v>#N/A</v>
      </c>
    </row>
    <row r="19338" spans="1:4" x14ac:dyDescent="0.35">
      <c r="A19338" s="82" t="e">
        <f t="shared" si="302"/>
        <v>#N/A</v>
      </c>
      <c r="D19338" s="82" t="e">
        <f>VLOOKUP(Processed_Data!C19338,'Literature Lookup Tables'!$P$2:$Q$156,2,0)</f>
        <v>#N/A</v>
      </c>
    </row>
    <row r="19339" spans="1:4" x14ac:dyDescent="0.35">
      <c r="A19339" s="82" t="e">
        <f t="shared" si="302"/>
        <v>#N/A</v>
      </c>
      <c r="D19339" s="82" t="e">
        <f>VLOOKUP(Processed_Data!C19339,'Literature Lookup Tables'!$P$2:$Q$156,2,0)</f>
        <v>#N/A</v>
      </c>
    </row>
    <row r="19340" spans="1:4" x14ac:dyDescent="0.35">
      <c r="A19340" s="82" t="e">
        <f t="shared" si="302"/>
        <v>#N/A</v>
      </c>
      <c r="D19340" s="82" t="e">
        <f>VLOOKUP(Processed_Data!C19340,'Literature Lookup Tables'!$P$2:$Q$156,2,0)</f>
        <v>#N/A</v>
      </c>
    </row>
    <row r="19341" spans="1:4" x14ac:dyDescent="0.35">
      <c r="A19341" s="82" t="e">
        <f t="shared" si="302"/>
        <v>#N/A</v>
      </c>
      <c r="D19341" s="82" t="e">
        <f>VLOOKUP(Processed_Data!C19341,'Literature Lookup Tables'!$P$2:$Q$156,2,0)</f>
        <v>#N/A</v>
      </c>
    </row>
    <row r="19342" spans="1:4" x14ac:dyDescent="0.35">
      <c r="A19342" s="82" t="e">
        <f t="shared" si="302"/>
        <v>#N/A</v>
      </c>
      <c r="D19342" s="82" t="e">
        <f>VLOOKUP(Processed_Data!C19342,'Literature Lookup Tables'!$P$2:$Q$156,2,0)</f>
        <v>#N/A</v>
      </c>
    </row>
    <row r="19343" spans="1:4" x14ac:dyDescent="0.35">
      <c r="A19343" s="82" t="e">
        <f t="shared" si="302"/>
        <v>#N/A</v>
      </c>
      <c r="D19343" s="82" t="e">
        <f>VLOOKUP(Processed_Data!C19343,'Literature Lookup Tables'!$P$2:$Q$156,2,0)</f>
        <v>#N/A</v>
      </c>
    </row>
    <row r="19344" spans="1:4" x14ac:dyDescent="0.35">
      <c r="A19344" s="82" t="e">
        <f t="shared" si="302"/>
        <v>#N/A</v>
      </c>
      <c r="D19344" s="82" t="e">
        <f>VLOOKUP(Processed_Data!C19344,'Literature Lookup Tables'!$P$2:$Q$156,2,0)</f>
        <v>#N/A</v>
      </c>
    </row>
    <row r="19345" spans="1:4" x14ac:dyDescent="0.35">
      <c r="A19345" s="82" t="e">
        <f t="shared" si="302"/>
        <v>#N/A</v>
      </c>
      <c r="D19345" s="82" t="e">
        <f>VLOOKUP(Processed_Data!C19345,'Literature Lookup Tables'!$P$2:$Q$156,2,0)</f>
        <v>#N/A</v>
      </c>
    </row>
    <row r="19346" spans="1:4" x14ac:dyDescent="0.35">
      <c r="A19346" s="82" t="e">
        <f t="shared" si="302"/>
        <v>#N/A</v>
      </c>
      <c r="D19346" s="82" t="e">
        <f>VLOOKUP(Processed_Data!C19346,'Literature Lookup Tables'!$P$2:$Q$156,2,0)</f>
        <v>#N/A</v>
      </c>
    </row>
    <row r="19347" spans="1:4" x14ac:dyDescent="0.35">
      <c r="A19347" s="82" t="e">
        <f t="shared" si="302"/>
        <v>#N/A</v>
      </c>
      <c r="D19347" s="82" t="e">
        <f>VLOOKUP(Processed_Data!C19347,'Literature Lookup Tables'!$P$2:$Q$156,2,0)</f>
        <v>#N/A</v>
      </c>
    </row>
    <row r="19348" spans="1:4" x14ac:dyDescent="0.35">
      <c r="A19348" s="82" t="e">
        <f t="shared" si="302"/>
        <v>#N/A</v>
      </c>
      <c r="D19348" s="82" t="e">
        <f>VLOOKUP(Processed_Data!C19348,'Literature Lookup Tables'!$P$2:$Q$156,2,0)</f>
        <v>#N/A</v>
      </c>
    </row>
    <row r="19349" spans="1:4" x14ac:dyDescent="0.35">
      <c r="A19349" s="82" t="e">
        <f t="shared" si="302"/>
        <v>#N/A</v>
      </c>
      <c r="D19349" s="82" t="e">
        <f>VLOOKUP(Processed_Data!C19349,'Literature Lookup Tables'!$P$2:$Q$156,2,0)</f>
        <v>#N/A</v>
      </c>
    </row>
    <row r="19350" spans="1:4" x14ac:dyDescent="0.35">
      <c r="A19350" s="82" t="e">
        <f t="shared" si="302"/>
        <v>#N/A</v>
      </c>
      <c r="D19350" s="82" t="e">
        <f>VLOOKUP(Processed_Data!C19350,'Literature Lookup Tables'!$P$2:$Q$156,2,0)</f>
        <v>#N/A</v>
      </c>
    </row>
    <row r="19351" spans="1:4" x14ac:dyDescent="0.35">
      <c r="A19351" s="82" t="e">
        <f t="shared" si="302"/>
        <v>#N/A</v>
      </c>
      <c r="D19351" s="82" t="e">
        <f>VLOOKUP(Processed_Data!C19351,'Literature Lookup Tables'!$P$2:$Q$156,2,0)</f>
        <v>#N/A</v>
      </c>
    </row>
    <row r="19352" spans="1:4" x14ac:dyDescent="0.35">
      <c r="A19352" s="82" t="e">
        <f t="shared" si="302"/>
        <v>#N/A</v>
      </c>
      <c r="D19352" s="82" t="e">
        <f>VLOOKUP(Processed_Data!C19352,'Literature Lookup Tables'!$P$2:$Q$156,2,0)</f>
        <v>#N/A</v>
      </c>
    </row>
    <row r="19353" spans="1:4" x14ac:dyDescent="0.35">
      <c r="A19353" s="82" t="e">
        <f t="shared" si="302"/>
        <v>#N/A</v>
      </c>
      <c r="D19353" s="82" t="e">
        <f>VLOOKUP(Processed_Data!C19353,'Literature Lookup Tables'!$P$2:$Q$156,2,0)</f>
        <v>#N/A</v>
      </c>
    </row>
    <row r="19354" spans="1:4" x14ac:dyDescent="0.35">
      <c r="A19354" s="82" t="e">
        <f t="shared" si="302"/>
        <v>#N/A</v>
      </c>
      <c r="D19354" s="82" t="e">
        <f>VLOOKUP(Processed_Data!C19354,'Literature Lookup Tables'!$P$2:$Q$156,2,0)</f>
        <v>#N/A</v>
      </c>
    </row>
    <row r="19355" spans="1:4" x14ac:dyDescent="0.35">
      <c r="A19355" s="82" t="e">
        <f t="shared" si="302"/>
        <v>#N/A</v>
      </c>
      <c r="D19355" s="82" t="e">
        <f>VLOOKUP(Processed_Data!C19355,'Literature Lookup Tables'!$P$2:$Q$156,2,0)</f>
        <v>#N/A</v>
      </c>
    </row>
    <row r="19356" spans="1:4" x14ac:dyDescent="0.35">
      <c r="A19356" s="82" t="e">
        <f t="shared" si="302"/>
        <v>#N/A</v>
      </c>
      <c r="D19356" s="82" t="e">
        <f>VLOOKUP(Processed_Data!C19356,'Literature Lookup Tables'!$P$2:$Q$156,2,0)</f>
        <v>#N/A</v>
      </c>
    </row>
    <row r="19357" spans="1:4" x14ac:dyDescent="0.35">
      <c r="A19357" s="82" t="e">
        <f t="shared" si="302"/>
        <v>#N/A</v>
      </c>
      <c r="D19357" s="82" t="e">
        <f>VLOOKUP(Processed_Data!C19357,'Literature Lookup Tables'!$P$2:$Q$156,2,0)</f>
        <v>#N/A</v>
      </c>
    </row>
    <row r="19358" spans="1:4" x14ac:dyDescent="0.35">
      <c r="A19358" s="82" t="e">
        <f t="shared" si="302"/>
        <v>#N/A</v>
      </c>
      <c r="D19358" s="82" t="e">
        <f>VLOOKUP(Processed_Data!C19358,'Literature Lookup Tables'!$P$2:$Q$156,2,0)</f>
        <v>#N/A</v>
      </c>
    </row>
    <row r="19359" spans="1:4" x14ac:dyDescent="0.35">
      <c r="A19359" s="82" t="e">
        <f t="shared" si="302"/>
        <v>#N/A</v>
      </c>
      <c r="D19359" s="82" t="e">
        <f>VLOOKUP(Processed_Data!C19359,'Literature Lookup Tables'!$P$2:$Q$156,2,0)</f>
        <v>#N/A</v>
      </c>
    </row>
    <row r="19360" spans="1:4" x14ac:dyDescent="0.35">
      <c r="A19360" s="82" t="e">
        <f t="shared" si="302"/>
        <v>#N/A</v>
      </c>
      <c r="D19360" s="82" t="e">
        <f>VLOOKUP(Processed_Data!C19360,'Literature Lookup Tables'!$P$2:$Q$156,2,0)</f>
        <v>#N/A</v>
      </c>
    </row>
    <row r="19361" spans="1:4" x14ac:dyDescent="0.35">
      <c r="A19361" s="82" t="e">
        <f t="shared" si="302"/>
        <v>#N/A</v>
      </c>
      <c r="D19361" s="82" t="e">
        <f>VLOOKUP(Processed_Data!C19361,'Literature Lookup Tables'!$P$2:$Q$156,2,0)</f>
        <v>#N/A</v>
      </c>
    </row>
    <row r="19362" spans="1:4" x14ac:dyDescent="0.35">
      <c r="A19362" s="82" t="e">
        <f t="shared" si="302"/>
        <v>#N/A</v>
      </c>
      <c r="D19362" s="82" t="e">
        <f>VLOOKUP(Processed_Data!C19362,'Literature Lookup Tables'!$P$2:$Q$156,2,0)</f>
        <v>#N/A</v>
      </c>
    </row>
    <row r="19363" spans="1:4" x14ac:dyDescent="0.35">
      <c r="A19363" s="82" t="e">
        <f t="shared" si="302"/>
        <v>#N/A</v>
      </c>
      <c r="D19363" s="82" t="e">
        <f>VLOOKUP(Processed_Data!C19363,'Literature Lookup Tables'!$P$2:$Q$156,2,0)</f>
        <v>#N/A</v>
      </c>
    </row>
    <row r="19364" spans="1:4" x14ac:dyDescent="0.35">
      <c r="A19364" s="82" t="e">
        <f t="shared" si="302"/>
        <v>#N/A</v>
      </c>
      <c r="D19364" s="82" t="e">
        <f>VLOOKUP(Processed_Data!C19364,'Literature Lookup Tables'!$P$2:$Q$156,2,0)</f>
        <v>#N/A</v>
      </c>
    </row>
    <row r="19365" spans="1:4" x14ac:dyDescent="0.35">
      <c r="A19365" s="82" t="e">
        <f t="shared" si="302"/>
        <v>#N/A</v>
      </c>
      <c r="D19365" s="82" t="e">
        <f>VLOOKUP(Processed_Data!C19365,'Literature Lookup Tables'!$P$2:$Q$156,2,0)</f>
        <v>#N/A</v>
      </c>
    </row>
    <row r="19366" spans="1:4" x14ac:dyDescent="0.35">
      <c r="A19366" s="82" t="e">
        <f t="shared" si="302"/>
        <v>#N/A</v>
      </c>
      <c r="D19366" s="82" t="e">
        <f>VLOOKUP(Processed_Data!C19366,'Literature Lookup Tables'!$P$2:$Q$156,2,0)</f>
        <v>#N/A</v>
      </c>
    </row>
    <row r="19367" spans="1:4" x14ac:dyDescent="0.35">
      <c r="A19367" s="82" t="e">
        <f t="shared" si="302"/>
        <v>#N/A</v>
      </c>
      <c r="D19367" s="82" t="e">
        <f>VLOOKUP(Processed_Data!C19367,'Literature Lookup Tables'!$P$2:$Q$156,2,0)</f>
        <v>#N/A</v>
      </c>
    </row>
    <row r="19368" spans="1:4" x14ac:dyDescent="0.35">
      <c r="A19368" s="82" t="e">
        <f t="shared" si="302"/>
        <v>#N/A</v>
      </c>
      <c r="D19368" s="82" t="e">
        <f>VLOOKUP(Processed_Data!C19368,'Literature Lookup Tables'!$P$2:$Q$156,2,0)</f>
        <v>#N/A</v>
      </c>
    </row>
    <row r="19369" spans="1:4" x14ac:dyDescent="0.35">
      <c r="A19369" s="82" t="e">
        <f t="shared" si="302"/>
        <v>#N/A</v>
      </c>
      <c r="D19369" s="82" t="e">
        <f>VLOOKUP(Processed_Data!C19369,'Literature Lookup Tables'!$P$2:$Q$156,2,0)</f>
        <v>#N/A</v>
      </c>
    </row>
    <row r="19370" spans="1:4" x14ac:dyDescent="0.35">
      <c r="A19370" s="82" t="e">
        <f t="shared" si="302"/>
        <v>#N/A</v>
      </c>
      <c r="D19370" s="82" t="e">
        <f>VLOOKUP(Processed_Data!C19370,'Literature Lookup Tables'!$P$2:$Q$156,2,0)</f>
        <v>#N/A</v>
      </c>
    </row>
    <row r="19371" spans="1:4" x14ac:dyDescent="0.35">
      <c r="A19371" s="82" t="e">
        <f t="shared" si="302"/>
        <v>#N/A</v>
      </c>
      <c r="D19371" s="82" t="e">
        <f>VLOOKUP(Processed_Data!C19371,'Literature Lookup Tables'!$P$2:$Q$156,2,0)</f>
        <v>#N/A</v>
      </c>
    </row>
    <row r="19372" spans="1:4" x14ac:dyDescent="0.35">
      <c r="A19372" s="82" t="e">
        <f t="shared" si="302"/>
        <v>#N/A</v>
      </c>
      <c r="D19372" s="82" t="e">
        <f>VLOOKUP(Processed_Data!C19372,'Literature Lookup Tables'!$P$2:$Q$156,2,0)</f>
        <v>#N/A</v>
      </c>
    </row>
    <row r="19373" spans="1:4" x14ac:dyDescent="0.35">
      <c r="A19373" s="82" t="e">
        <f t="shared" si="302"/>
        <v>#N/A</v>
      </c>
      <c r="D19373" s="82" t="e">
        <f>VLOOKUP(Processed_Data!C19373,'Literature Lookup Tables'!$P$2:$Q$156,2,0)</f>
        <v>#N/A</v>
      </c>
    </row>
    <row r="19374" spans="1:4" x14ac:dyDescent="0.35">
      <c r="A19374" s="82" t="e">
        <f t="shared" si="302"/>
        <v>#N/A</v>
      </c>
      <c r="D19374" s="82" t="e">
        <f>VLOOKUP(Processed_Data!C19374,'Literature Lookup Tables'!$P$2:$Q$156,2,0)</f>
        <v>#N/A</v>
      </c>
    </row>
    <row r="19375" spans="1:4" x14ac:dyDescent="0.35">
      <c r="A19375" s="82" t="e">
        <f t="shared" si="302"/>
        <v>#N/A</v>
      </c>
      <c r="D19375" s="82" t="e">
        <f>VLOOKUP(Processed_Data!C19375,'Literature Lookup Tables'!$P$2:$Q$156,2,0)</f>
        <v>#N/A</v>
      </c>
    </row>
    <row r="19376" spans="1:4" x14ac:dyDescent="0.35">
      <c r="A19376" s="82" t="e">
        <f t="shared" si="302"/>
        <v>#N/A</v>
      </c>
      <c r="D19376" s="82" t="e">
        <f>VLOOKUP(Processed_Data!C19376,'Literature Lookup Tables'!$P$2:$Q$156,2,0)</f>
        <v>#N/A</v>
      </c>
    </row>
    <row r="19377" spans="1:4" x14ac:dyDescent="0.35">
      <c r="A19377" s="82" t="e">
        <f t="shared" si="302"/>
        <v>#N/A</v>
      </c>
      <c r="D19377" s="82" t="e">
        <f>VLOOKUP(Processed_Data!C19377,'Literature Lookup Tables'!$P$2:$Q$156,2,0)</f>
        <v>#N/A</v>
      </c>
    </row>
    <row r="19378" spans="1:4" x14ac:dyDescent="0.35">
      <c r="A19378" s="82" t="e">
        <f t="shared" si="302"/>
        <v>#N/A</v>
      </c>
      <c r="D19378" s="82" t="e">
        <f>VLOOKUP(Processed_Data!C19378,'Literature Lookup Tables'!$P$2:$Q$156,2,0)</f>
        <v>#N/A</v>
      </c>
    </row>
    <row r="19379" spans="1:4" x14ac:dyDescent="0.35">
      <c r="A19379" s="82" t="e">
        <f t="shared" si="302"/>
        <v>#N/A</v>
      </c>
      <c r="D19379" s="82" t="e">
        <f>VLOOKUP(Processed_Data!C19379,'Literature Lookup Tables'!$P$2:$Q$156,2,0)</f>
        <v>#N/A</v>
      </c>
    </row>
    <row r="19380" spans="1:4" x14ac:dyDescent="0.35">
      <c r="A19380" s="82" t="e">
        <f t="shared" si="302"/>
        <v>#N/A</v>
      </c>
      <c r="D19380" s="82" t="e">
        <f>VLOOKUP(Processed_Data!C19380,'Literature Lookup Tables'!$P$2:$Q$156,2,0)</f>
        <v>#N/A</v>
      </c>
    </row>
    <row r="19381" spans="1:4" x14ac:dyDescent="0.35">
      <c r="A19381" s="82" t="e">
        <f t="shared" si="302"/>
        <v>#N/A</v>
      </c>
      <c r="D19381" s="82" t="e">
        <f>VLOOKUP(Processed_Data!C19381,'Literature Lookup Tables'!$P$2:$Q$156,2,0)</f>
        <v>#N/A</v>
      </c>
    </row>
    <row r="19382" spans="1:4" x14ac:dyDescent="0.35">
      <c r="A19382" s="82" t="e">
        <f t="shared" si="302"/>
        <v>#N/A</v>
      </c>
      <c r="D19382" s="82" t="e">
        <f>VLOOKUP(Processed_Data!C19382,'Literature Lookup Tables'!$P$2:$Q$156,2,0)</f>
        <v>#N/A</v>
      </c>
    </row>
    <row r="19383" spans="1:4" x14ac:dyDescent="0.35">
      <c r="A19383" s="82" t="e">
        <f t="shared" si="302"/>
        <v>#N/A</v>
      </c>
      <c r="D19383" s="82" t="e">
        <f>VLOOKUP(Processed_Data!C19383,'Literature Lookup Tables'!$P$2:$Q$156,2,0)</f>
        <v>#N/A</v>
      </c>
    </row>
    <row r="19384" spans="1:4" x14ac:dyDescent="0.35">
      <c r="A19384" s="82" t="e">
        <f t="shared" si="302"/>
        <v>#N/A</v>
      </c>
      <c r="D19384" s="82" t="e">
        <f>VLOOKUP(Processed_Data!C19384,'Literature Lookup Tables'!$P$2:$Q$156,2,0)</f>
        <v>#N/A</v>
      </c>
    </row>
    <row r="19385" spans="1:4" x14ac:dyDescent="0.35">
      <c r="A19385" s="82" t="e">
        <f t="shared" si="302"/>
        <v>#N/A</v>
      </c>
      <c r="D19385" s="82" t="e">
        <f>VLOOKUP(Processed_Data!C19385,'Literature Lookup Tables'!$P$2:$Q$156,2,0)</f>
        <v>#N/A</v>
      </c>
    </row>
    <row r="19386" spans="1:4" x14ac:dyDescent="0.35">
      <c r="A19386" s="82" t="e">
        <f t="shared" si="302"/>
        <v>#N/A</v>
      </c>
      <c r="D19386" s="82" t="e">
        <f>VLOOKUP(Processed_Data!C19386,'Literature Lookup Tables'!$P$2:$Q$156,2,0)</f>
        <v>#N/A</v>
      </c>
    </row>
    <row r="19387" spans="1:4" x14ac:dyDescent="0.35">
      <c r="A19387" s="82" t="e">
        <f t="shared" si="302"/>
        <v>#N/A</v>
      </c>
      <c r="D19387" s="82" t="e">
        <f>VLOOKUP(Processed_Data!C19387,'Literature Lookup Tables'!$P$2:$Q$156,2,0)</f>
        <v>#N/A</v>
      </c>
    </row>
    <row r="19388" spans="1:4" x14ac:dyDescent="0.35">
      <c r="A19388" s="82" t="e">
        <f t="shared" si="302"/>
        <v>#N/A</v>
      </c>
      <c r="D19388" s="82" t="e">
        <f>VLOOKUP(Processed_Data!C19388,'Literature Lookup Tables'!$P$2:$Q$156,2,0)</f>
        <v>#N/A</v>
      </c>
    </row>
    <row r="19389" spans="1:4" x14ac:dyDescent="0.35">
      <c r="A19389" s="82" t="e">
        <f t="shared" si="302"/>
        <v>#N/A</v>
      </c>
      <c r="D19389" s="82" t="e">
        <f>VLOOKUP(Processed_Data!C19389,'Literature Lookup Tables'!$P$2:$Q$156,2,0)</f>
        <v>#N/A</v>
      </c>
    </row>
    <row r="19390" spans="1:4" x14ac:dyDescent="0.35">
      <c r="A19390" s="82" t="e">
        <f t="shared" si="302"/>
        <v>#N/A</v>
      </c>
      <c r="D19390" s="82" t="e">
        <f>VLOOKUP(Processed_Data!C19390,'Literature Lookup Tables'!$P$2:$Q$156,2,0)</f>
        <v>#N/A</v>
      </c>
    </row>
    <row r="19391" spans="1:4" x14ac:dyDescent="0.35">
      <c r="A19391" s="82" t="e">
        <f t="shared" si="302"/>
        <v>#N/A</v>
      </c>
      <c r="D19391" s="82" t="e">
        <f>VLOOKUP(Processed_Data!C19391,'Literature Lookup Tables'!$P$2:$Q$156,2,0)</f>
        <v>#N/A</v>
      </c>
    </row>
    <row r="19392" spans="1:4" x14ac:dyDescent="0.35">
      <c r="A19392" s="82" t="e">
        <f t="shared" si="302"/>
        <v>#N/A</v>
      </c>
      <c r="D19392" s="82" t="e">
        <f>VLOOKUP(Processed_Data!C19392,'Literature Lookup Tables'!$P$2:$Q$156,2,0)</f>
        <v>#N/A</v>
      </c>
    </row>
    <row r="19393" spans="1:4" x14ac:dyDescent="0.35">
      <c r="A19393" s="82" t="e">
        <f t="shared" si="302"/>
        <v>#N/A</v>
      </c>
      <c r="D19393" s="82" t="e">
        <f>VLOOKUP(Processed_Data!C19393,'Literature Lookup Tables'!$P$2:$Q$156,2,0)</f>
        <v>#N/A</v>
      </c>
    </row>
    <row r="19394" spans="1:4" x14ac:dyDescent="0.35">
      <c r="A19394" s="82" t="e">
        <f t="shared" si="302"/>
        <v>#N/A</v>
      </c>
      <c r="D19394" s="82" t="e">
        <f>VLOOKUP(Processed_Data!C19394,'Literature Lookup Tables'!$P$2:$Q$156,2,0)</f>
        <v>#N/A</v>
      </c>
    </row>
    <row r="19395" spans="1:4" x14ac:dyDescent="0.35">
      <c r="A19395" s="82" t="e">
        <f t="shared" si="302"/>
        <v>#N/A</v>
      </c>
      <c r="D19395" s="82" t="e">
        <f>VLOOKUP(Processed_Data!C19395,'Literature Lookup Tables'!$P$2:$Q$156,2,0)</f>
        <v>#N/A</v>
      </c>
    </row>
    <row r="19396" spans="1:4" x14ac:dyDescent="0.35">
      <c r="A19396" s="82" t="e">
        <f t="shared" si="302"/>
        <v>#N/A</v>
      </c>
      <c r="D19396" s="82" t="e">
        <f>VLOOKUP(Processed_Data!C19396,'Literature Lookup Tables'!$P$2:$Q$156,2,0)</f>
        <v>#N/A</v>
      </c>
    </row>
    <row r="19397" spans="1:4" x14ac:dyDescent="0.35">
      <c r="A19397" s="82" t="e">
        <f t="shared" si="302"/>
        <v>#N/A</v>
      </c>
      <c r="D19397" s="82" t="e">
        <f>VLOOKUP(Processed_Data!C19397,'Literature Lookup Tables'!$P$2:$Q$156,2,0)</f>
        <v>#N/A</v>
      </c>
    </row>
    <row r="19398" spans="1:4" x14ac:dyDescent="0.35">
      <c r="A19398" s="82" t="e">
        <f t="shared" si="302"/>
        <v>#N/A</v>
      </c>
      <c r="D19398" s="82" t="e">
        <f>VLOOKUP(Processed_Data!C19398,'Literature Lookup Tables'!$P$2:$Q$156,2,0)</f>
        <v>#N/A</v>
      </c>
    </row>
    <row r="19399" spans="1:4" x14ac:dyDescent="0.35">
      <c r="A19399" s="82" t="e">
        <f t="shared" ref="A19399:A19462" si="303">F19399&amp;"-"&amp;E19399&amp;"-"&amp;D19399</f>
        <v>#N/A</v>
      </c>
      <c r="D19399" s="82" t="e">
        <f>VLOOKUP(Processed_Data!C19399,'Literature Lookup Tables'!$P$2:$Q$156,2,0)</f>
        <v>#N/A</v>
      </c>
    </row>
    <row r="19400" spans="1:4" x14ac:dyDescent="0.35">
      <c r="A19400" s="82" t="e">
        <f t="shared" si="303"/>
        <v>#N/A</v>
      </c>
      <c r="D19400" s="82" t="e">
        <f>VLOOKUP(Processed_Data!C19400,'Literature Lookup Tables'!$P$2:$Q$156,2,0)</f>
        <v>#N/A</v>
      </c>
    </row>
    <row r="19401" spans="1:4" x14ac:dyDescent="0.35">
      <c r="A19401" s="82" t="e">
        <f t="shared" si="303"/>
        <v>#N/A</v>
      </c>
      <c r="D19401" s="82" t="e">
        <f>VLOOKUP(Processed_Data!C19401,'Literature Lookup Tables'!$P$2:$Q$156,2,0)</f>
        <v>#N/A</v>
      </c>
    </row>
    <row r="19402" spans="1:4" x14ac:dyDescent="0.35">
      <c r="A19402" s="82" t="e">
        <f t="shared" si="303"/>
        <v>#N/A</v>
      </c>
      <c r="D19402" s="82" t="e">
        <f>VLOOKUP(Processed_Data!C19402,'Literature Lookup Tables'!$P$2:$Q$156,2,0)</f>
        <v>#N/A</v>
      </c>
    </row>
    <row r="19403" spans="1:4" x14ac:dyDescent="0.35">
      <c r="A19403" s="82" t="e">
        <f t="shared" si="303"/>
        <v>#N/A</v>
      </c>
      <c r="D19403" s="82" t="e">
        <f>VLOOKUP(Processed_Data!C19403,'Literature Lookup Tables'!$P$2:$Q$156,2,0)</f>
        <v>#N/A</v>
      </c>
    </row>
    <row r="19404" spans="1:4" x14ac:dyDescent="0.35">
      <c r="A19404" s="82" t="e">
        <f t="shared" si="303"/>
        <v>#N/A</v>
      </c>
      <c r="D19404" s="82" t="e">
        <f>VLOOKUP(Processed_Data!C19404,'Literature Lookup Tables'!$P$2:$Q$156,2,0)</f>
        <v>#N/A</v>
      </c>
    </row>
    <row r="19405" spans="1:4" x14ac:dyDescent="0.35">
      <c r="A19405" s="82" t="e">
        <f t="shared" si="303"/>
        <v>#N/A</v>
      </c>
      <c r="D19405" s="82" t="e">
        <f>VLOOKUP(Processed_Data!C19405,'Literature Lookup Tables'!$P$2:$Q$156,2,0)</f>
        <v>#N/A</v>
      </c>
    </row>
    <row r="19406" spans="1:4" x14ac:dyDescent="0.35">
      <c r="A19406" s="82" t="e">
        <f t="shared" si="303"/>
        <v>#N/A</v>
      </c>
      <c r="D19406" s="82" t="e">
        <f>VLOOKUP(Processed_Data!C19406,'Literature Lookup Tables'!$P$2:$Q$156,2,0)</f>
        <v>#N/A</v>
      </c>
    </row>
    <row r="19407" spans="1:4" x14ac:dyDescent="0.35">
      <c r="A19407" s="82" t="e">
        <f t="shared" si="303"/>
        <v>#N/A</v>
      </c>
      <c r="D19407" s="82" t="e">
        <f>VLOOKUP(Processed_Data!C19407,'Literature Lookup Tables'!$P$2:$Q$156,2,0)</f>
        <v>#N/A</v>
      </c>
    </row>
    <row r="19408" spans="1:4" x14ac:dyDescent="0.35">
      <c r="A19408" s="82" t="e">
        <f t="shared" si="303"/>
        <v>#N/A</v>
      </c>
      <c r="D19408" s="82" t="e">
        <f>VLOOKUP(Processed_Data!C19408,'Literature Lookup Tables'!$P$2:$Q$156,2,0)</f>
        <v>#N/A</v>
      </c>
    </row>
    <row r="19409" spans="1:4" x14ac:dyDescent="0.35">
      <c r="A19409" s="82" t="e">
        <f t="shared" si="303"/>
        <v>#N/A</v>
      </c>
      <c r="D19409" s="82" t="e">
        <f>VLOOKUP(Processed_Data!C19409,'Literature Lookup Tables'!$P$2:$Q$156,2,0)</f>
        <v>#N/A</v>
      </c>
    </row>
    <row r="19410" spans="1:4" x14ac:dyDescent="0.35">
      <c r="A19410" s="82" t="e">
        <f t="shared" si="303"/>
        <v>#N/A</v>
      </c>
      <c r="D19410" s="82" t="e">
        <f>VLOOKUP(Processed_Data!C19410,'Literature Lookup Tables'!$P$2:$Q$156,2,0)</f>
        <v>#N/A</v>
      </c>
    </row>
    <row r="19411" spans="1:4" x14ac:dyDescent="0.35">
      <c r="A19411" s="82" t="e">
        <f t="shared" si="303"/>
        <v>#N/A</v>
      </c>
      <c r="D19411" s="82" t="e">
        <f>VLOOKUP(Processed_Data!C19411,'Literature Lookup Tables'!$P$2:$Q$156,2,0)</f>
        <v>#N/A</v>
      </c>
    </row>
    <row r="19412" spans="1:4" x14ac:dyDescent="0.35">
      <c r="A19412" s="82" t="e">
        <f t="shared" si="303"/>
        <v>#N/A</v>
      </c>
      <c r="D19412" s="82" t="e">
        <f>VLOOKUP(Processed_Data!C19412,'Literature Lookup Tables'!$P$2:$Q$156,2,0)</f>
        <v>#N/A</v>
      </c>
    </row>
    <row r="19413" spans="1:4" x14ac:dyDescent="0.35">
      <c r="A19413" s="82" t="e">
        <f t="shared" si="303"/>
        <v>#N/A</v>
      </c>
      <c r="D19413" s="82" t="e">
        <f>VLOOKUP(Processed_Data!C19413,'Literature Lookup Tables'!$P$2:$Q$156,2,0)</f>
        <v>#N/A</v>
      </c>
    </row>
    <row r="19414" spans="1:4" x14ac:dyDescent="0.35">
      <c r="A19414" s="82" t="e">
        <f t="shared" si="303"/>
        <v>#N/A</v>
      </c>
      <c r="D19414" s="82" t="e">
        <f>VLOOKUP(Processed_Data!C19414,'Literature Lookup Tables'!$P$2:$Q$156,2,0)</f>
        <v>#N/A</v>
      </c>
    </row>
    <row r="19415" spans="1:4" x14ac:dyDescent="0.35">
      <c r="A19415" s="82" t="e">
        <f t="shared" si="303"/>
        <v>#N/A</v>
      </c>
      <c r="D19415" s="82" t="e">
        <f>VLOOKUP(Processed_Data!C19415,'Literature Lookup Tables'!$P$2:$Q$156,2,0)</f>
        <v>#N/A</v>
      </c>
    </row>
    <row r="19416" spans="1:4" x14ac:dyDescent="0.35">
      <c r="A19416" s="82" t="e">
        <f t="shared" si="303"/>
        <v>#N/A</v>
      </c>
      <c r="D19416" s="82" t="e">
        <f>VLOOKUP(Processed_Data!C19416,'Literature Lookup Tables'!$P$2:$Q$156,2,0)</f>
        <v>#N/A</v>
      </c>
    </row>
    <row r="19417" spans="1:4" x14ac:dyDescent="0.35">
      <c r="A19417" s="82" t="e">
        <f t="shared" si="303"/>
        <v>#N/A</v>
      </c>
      <c r="D19417" s="82" t="e">
        <f>VLOOKUP(Processed_Data!C19417,'Literature Lookup Tables'!$P$2:$Q$156,2,0)</f>
        <v>#N/A</v>
      </c>
    </row>
    <row r="19418" spans="1:4" x14ac:dyDescent="0.35">
      <c r="A19418" s="82" t="e">
        <f t="shared" si="303"/>
        <v>#N/A</v>
      </c>
      <c r="D19418" s="82" t="e">
        <f>VLOOKUP(Processed_Data!C19418,'Literature Lookup Tables'!$P$2:$Q$156,2,0)</f>
        <v>#N/A</v>
      </c>
    </row>
    <row r="19419" spans="1:4" x14ac:dyDescent="0.35">
      <c r="A19419" s="82" t="e">
        <f t="shared" si="303"/>
        <v>#N/A</v>
      </c>
      <c r="D19419" s="82" t="e">
        <f>VLOOKUP(Processed_Data!C19419,'Literature Lookup Tables'!$P$2:$Q$156,2,0)</f>
        <v>#N/A</v>
      </c>
    </row>
    <row r="19420" spans="1:4" x14ac:dyDescent="0.35">
      <c r="A19420" s="82" t="e">
        <f t="shared" si="303"/>
        <v>#N/A</v>
      </c>
      <c r="D19420" s="82" t="e">
        <f>VLOOKUP(Processed_Data!C19420,'Literature Lookup Tables'!$P$2:$Q$156,2,0)</f>
        <v>#N/A</v>
      </c>
    </row>
    <row r="19421" spans="1:4" x14ac:dyDescent="0.35">
      <c r="A19421" s="82" t="e">
        <f t="shared" si="303"/>
        <v>#N/A</v>
      </c>
      <c r="D19421" s="82" t="e">
        <f>VLOOKUP(Processed_Data!C19421,'Literature Lookup Tables'!$P$2:$Q$156,2,0)</f>
        <v>#N/A</v>
      </c>
    </row>
    <row r="19422" spans="1:4" x14ac:dyDescent="0.35">
      <c r="A19422" s="82" t="e">
        <f t="shared" si="303"/>
        <v>#N/A</v>
      </c>
      <c r="D19422" s="82" t="e">
        <f>VLOOKUP(Processed_Data!C19422,'Literature Lookup Tables'!$P$2:$Q$156,2,0)</f>
        <v>#N/A</v>
      </c>
    </row>
    <row r="19423" spans="1:4" x14ac:dyDescent="0.35">
      <c r="A19423" s="82" t="e">
        <f t="shared" si="303"/>
        <v>#N/A</v>
      </c>
      <c r="D19423" s="82" t="e">
        <f>VLOOKUP(Processed_Data!C19423,'Literature Lookup Tables'!$P$2:$Q$156,2,0)</f>
        <v>#N/A</v>
      </c>
    </row>
    <row r="19424" spans="1:4" x14ac:dyDescent="0.35">
      <c r="A19424" s="82" t="e">
        <f t="shared" si="303"/>
        <v>#N/A</v>
      </c>
      <c r="D19424" s="82" t="e">
        <f>VLOOKUP(Processed_Data!C19424,'Literature Lookup Tables'!$P$2:$Q$156,2,0)</f>
        <v>#N/A</v>
      </c>
    </row>
    <row r="19425" spans="1:4" x14ac:dyDescent="0.35">
      <c r="A19425" s="82" t="e">
        <f t="shared" si="303"/>
        <v>#N/A</v>
      </c>
      <c r="D19425" s="82" t="e">
        <f>VLOOKUP(Processed_Data!C19425,'Literature Lookup Tables'!$P$2:$Q$156,2,0)</f>
        <v>#N/A</v>
      </c>
    </row>
    <row r="19426" spans="1:4" x14ac:dyDescent="0.35">
      <c r="A19426" s="82" t="e">
        <f t="shared" si="303"/>
        <v>#N/A</v>
      </c>
      <c r="D19426" s="82" t="e">
        <f>VLOOKUP(Processed_Data!C19426,'Literature Lookup Tables'!$P$2:$Q$156,2,0)</f>
        <v>#N/A</v>
      </c>
    </row>
    <row r="19427" spans="1:4" x14ac:dyDescent="0.35">
      <c r="A19427" s="82" t="e">
        <f t="shared" si="303"/>
        <v>#N/A</v>
      </c>
      <c r="D19427" s="82" t="e">
        <f>VLOOKUP(Processed_Data!C19427,'Literature Lookup Tables'!$P$2:$Q$156,2,0)</f>
        <v>#N/A</v>
      </c>
    </row>
    <row r="19428" spans="1:4" x14ac:dyDescent="0.35">
      <c r="A19428" s="82" t="e">
        <f t="shared" si="303"/>
        <v>#N/A</v>
      </c>
      <c r="D19428" s="82" t="e">
        <f>VLOOKUP(Processed_Data!C19428,'Literature Lookup Tables'!$P$2:$Q$156,2,0)</f>
        <v>#N/A</v>
      </c>
    </row>
    <row r="19429" spans="1:4" x14ac:dyDescent="0.35">
      <c r="A19429" s="82" t="e">
        <f t="shared" si="303"/>
        <v>#N/A</v>
      </c>
      <c r="D19429" s="82" t="e">
        <f>VLOOKUP(Processed_Data!C19429,'Literature Lookup Tables'!$P$2:$Q$156,2,0)</f>
        <v>#N/A</v>
      </c>
    </row>
    <row r="19430" spans="1:4" x14ac:dyDescent="0.35">
      <c r="A19430" s="82" t="e">
        <f t="shared" si="303"/>
        <v>#N/A</v>
      </c>
      <c r="D19430" s="82" t="e">
        <f>VLOOKUP(Processed_Data!C19430,'Literature Lookup Tables'!$P$2:$Q$156,2,0)</f>
        <v>#N/A</v>
      </c>
    </row>
    <row r="19431" spans="1:4" x14ac:dyDescent="0.35">
      <c r="A19431" s="82" t="e">
        <f t="shared" si="303"/>
        <v>#N/A</v>
      </c>
      <c r="D19431" s="82" t="e">
        <f>VLOOKUP(Processed_Data!C19431,'Literature Lookup Tables'!$P$2:$Q$156,2,0)</f>
        <v>#N/A</v>
      </c>
    </row>
    <row r="19432" spans="1:4" x14ac:dyDescent="0.35">
      <c r="A19432" s="82" t="e">
        <f t="shared" si="303"/>
        <v>#N/A</v>
      </c>
      <c r="D19432" s="82" t="e">
        <f>VLOOKUP(Processed_Data!C19432,'Literature Lookup Tables'!$P$2:$Q$156,2,0)</f>
        <v>#N/A</v>
      </c>
    </row>
    <row r="19433" spans="1:4" x14ac:dyDescent="0.35">
      <c r="A19433" s="82" t="e">
        <f t="shared" si="303"/>
        <v>#N/A</v>
      </c>
      <c r="D19433" s="82" t="e">
        <f>VLOOKUP(Processed_Data!C19433,'Literature Lookup Tables'!$P$2:$Q$156,2,0)</f>
        <v>#N/A</v>
      </c>
    </row>
    <row r="19434" spans="1:4" x14ac:dyDescent="0.35">
      <c r="A19434" s="82" t="e">
        <f t="shared" si="303"/>
        <v>#N/A</v>
      </c>
      <c r="D19434" s="82" t="e">
        <f>VLOOKUP(Processed_Data!C19434,'Literature Lookup Tables'!$P$2:$Q$156,2,0)</f>
        <v>#N/A</v>
      </c>
    </row>
    <row r="19435" spans="1:4" x14ac:dyDescent="0.35">
      <c r="A19435" s="82" t="e">
        <f t="shared" si="303"/>
        <v>#N/A</v>
      </c>
      <c r="D19435" s="82" t="e">
        <f>VLOOKUP(Processed_Data!C19435,'Literature Lookup Tables'!$P$2:$Q$156,2,0)</f>
        <v>#N/A</v>
      </c>
    </row>
    <row r="19436" spans="1:4" x14ac:dyDescent="0.35">
      <c r="A19436" s="82" t="e">
        <f t="shared" si="303"/>
        <v>#N/A</v>
      </c>
      <c r="D19436" s="82" t="e">
        <f>VLOOKUP(Processed_Data!C19436,'Literature Lookup Tables'!$P$2:$Q$156,2,0)</f>
        <v>#N/A</v>
      </c>
    </row>
    <row r="19437" spans="1:4" x14ac:dyDescent="0.35">
      <c r="A19437" s="82" t="e">
        <f t="shared" si="303"/>
        <v>#N/A</v>
      </c>
      <c r="D19437" s="82" t="e">
        <f>VLOOKUP(Processed_Data!C19437,'Literature Lookup Tables'!$P$2:$Q$156,2,0)</f>
        <v>#N/A</v>
      </c>
    </row>
    <row r="19438" spans="1:4" x14ac:dyDescent="0.35">
      <c r="A19438" s="82" t="e">
        <f t="shared" si="303"/>
        <v>#N/A</v>
      </c>
      <c r="D19438" s="82" t="e">
        <f>VLOOKUP(Processed_Data!C19438,'Literature Lookup Tables'!$P$2:$Q$156,2,0)</f>
        <v>#N/A</v>
      </c>
    </row>
    <row r="19439" spans="1:4" x14ac:dyDescent="0.35">
      <c r="A19439" s="82" t="e">
        <f t="shared" si="303"/>
        <v>#N/A</v>
      </c>
      <c r="D19439" s="82" t="e">
        <f>VLOOKUP(Processed_Data!C19439,'Literature Lookup Tables'!$P$2:$Q$156,2,0)</f>
        <v>#N/A</v>
      </c>
    </row>
    <row r="19440" spans="1:4" x14ac:dyDescent="0.35">
      <c r="A19440" s="82" t="e">
        <f t="shared" si="303"/>
        <v>#N/A</v>
      </c>
      <c r="D19440" s="82" t="e">
        <f>VLOOKUP(Processed_Data!C19440,'Literature Lookup Tables'!$P$2:$Q$156,2,0)</f>
        <v>#N/A</v>
      </c>
    </row>
    <row r="19441" spans="1:4" x14ac:dyDescent="0.35">
      <c r="A19441" s="82" t="e">
        <f t="shared" si="303"/>
        <v>#N/A</v>
      </c>
      <c r="D19441" s="82" t="e">
        <f>VLOOKUP(Processed_Data!C19441,'Literature Lookup Tables'!$P$2:$Q$156,2,0)</f>
        <v>#N/A</v>
      </c>
    </row>
    <row r="19442" spans="1:4" x14ac:dyDescent="0.35">
      <c r="A19442" s="82" t="e">
        <f t="shared" si="303"/>
        <v>#N/A</v>
      </c>
      <c r="D19442" s="82" t="e">
        <f>VLOOKUP(Processed_Data!C19442,'Literature Lookup Tables'!$P$2:$Q$156,2,0)</f>
        <v>#N/A</v>
      </c>
    </row>
    <row r="19443" spans="1:4" x14ac:dyDescent="0.35">
      <c r="A19443" s="82" t="e">
        <f t="shared" si="303"/>
        <v>#N/A</v>
      </c>
      <c r="D19443" s="82" t="e">
        <f>VLOOKUP(Processed_Data!C19443,'Literature Lookup Tables'!$P$2:$Q$156,2,0)</f>
        <v>#N/A</v>
      </c>
    </row>
    <row r="19444" spans="1:4" x14ac:dyDescent="0.35">
      <c r="A19444" s="82" t="e">
        <f t="shared" si="303"/>
        <v>#N/A</v>
      </c>
      <c r="D19444" s="82" t="e">
        <f>VLOOKUP(Processed_Data!C19444,'Literature Lookup Tables'!$P$2:$Q$156,2,0)</f>
        <v>#N/A</v>
      </c>
    </row>
    <row r="19445" spans="1:4" x14ac:dyDescent="0.35">
      <c r="A19445" s="82" t="e">
        <f t="shared" si="303"/>
        <v>#N/A</v>
      </c>
      <c r="D19445" s="82" t="e">
        <f>VLOOKUP(Processed_Data!C19445,'Literature Lookup Tables'!$P$2:$Q$156,2,0)</f>
        <v>#N/A</v>
      </c>
    </row>
    <row r="19446" spans="1:4" x14ac:dyDescent="0.35">
      <c r="A19446" s="82" t="e">
        <f t="shared" si="303"/>
        <v>#N/A</v>
      </c>
      <c r="D19446" s="82" t="e">
        <f>VLOOKUP(Processed_Data!C19446,'Literature Lookup Tables'!$P$2:$Q$156,2,0)</f>
        <v>#N/A</v>
      </c>
    </row>
    <row r="19447" spans="1:4" x14ac:dyDescent="0.35">
      <c r="A19447" s="82" t="e">
        <f t="shared" si="303"/>
        <v>#N/A</v>
      </c>
      <c r="D19447" s="82" t="e">
        <f>VLOOKUP(Processed_Data!C19447,'Literature Lookup Tables'!$P$2:$Q$156,2,0)</f>
        <v>#N/A</v>
      </c>
    </row>
    <row r="19448" spans="1:4" x14ac:dyDescent="0.35">
      <c r="A19448" s="82" t="e">
        <f t="shared" si="303"/>
        <v>#N/A</v>
      </c>
      <c r="D19448" s="82" t="e">
        <f>VLOOKUP(Processed_Data!C19448,'Literature Lookup Tables'!$P$2:$Q$156,2,0)</f>
        <v>#N/A</v>
      </c>
    </row>
    <row r="19449" spans="1:4" x14ac:dyDescent="0.35">
      <c r="A19449" s="82" t="e">
        <f t="shared" si="303"/>
        <v>#N/A</v>
      </c>
      <c r="D19449" s="82" t="e">
        <f>VLOOKUP(Processed_Data!C19449,'Literature Lookup Tables'!$P$2:$Q$156,2,0)</f>
        <v>#N/A</v>
      </c>
    </row>
    <row r="19450" spans="1:4" x14ac:dyDescent="0.35">
      <c r="A19450" s="82" t="e">
        <f t="shared" si="303"/>
        <v>#N/A</v>
      </c>
      <c r="D19450" s="82" t="e">
        <f>VLOOKUP(Processed_Data!C19450,'Literature Lookup Tables'!$P$2:$Q$156,2,0)</f>
        <v>#N/A</v>
      </c>
    </row>
    <row r="19451" spans="1:4" x14ac:dyDescent="0.35">
      <c r="A19451" s="82" t="e">
        <f t="shared" si="303"/>
        <v>#N/A</v>
      </c>
      <c r="D19451" s="82" t="e">
        <f>VLOOKUP(Processed_Data!C19451,'Literature Lookup Tables'!$P$2:$Q$156,2,0)</f>
        <v>#N/A</v>
      </c>
    </row>
    <row r="19452" spans="1:4" x14ac:dyDescent="0.35">
      <c r="A19452" s="82" t="e">
        <f t="shared" si="303"/>
        <v>#N/A</v>
      </c>
      <c r="D19452" s="82" t="e">
        <f>VLOOKUP(Processed_Data!C19452,'Literature Lookup Tables'!$P$2:$Q$156,2,0)</f>
        <v>#N/A</v>
      </c>
    </row>
    <row r="19453" spans="1:4" x14ac:dyDescent="0.35">
      <c r="A19453" s="82" t="e">
        <f t="shared" si="303"/>
        <v>#N/A</v>
      </c>
      <c r="D19453" s="82" t="e">
        <f>VLOOKUP(Processed_Data!C19453,'Literature Lookup Tables'!$P$2:$Q$156,2,0)</f>
        <v>#N/A</v>
      </c>
    </row>
    <row r="19454" spans="1:4" x14ac:dyDescent="0.35">
      <c r="A19454" s="82" t="e">
        <f t="shared" si="303"/>
        <v>#N/A</v>
      </c>
      <c r="D19454" s="82" t="e">
        <f>VLOOKUP(Processed_Data!C19454,'Literature Lookup Tables'!$P$2:$Q$156,2,0)</f>
        <v>#N/A</v>
      </c>
    </row>
    <row r="19455" spans="1:4" x14ac:dyDescent="0.35">
      <c r="A19455" s="82" t="e">
        <f t="shared" si="303"/>
        <v>#N/A</v>
      </c>
      <c r="D19455" s="82" t="e">
        <f>VLOOKUP(Processed_Data!C19455,'Literature Lookup Tables'!$P$2:$Q$156,2,0)</f>
        <v>#N/A</v>
      </c>
    </row>
    <row r="19456" spans="1:4" x14ac:dyDescent="0.35">
      <c r="A19456" s="82" t="e">
        <f t="shared" si="303"/>
        <v>#N/A</v>
      </c>
      <c r="D19456" s="82" t="e">
        <f>VLOOKUP(Processed_Data!C19456,'Literature Lookup Tables'!$P$2:$Q$156,2,0)</f>
        <v>#N/A</v>
      </c>
    </row>
    <row r="19457" spans="1:4" x14ac:dyDescent="0.35">
      <c r="A19457" s="82" t="e">
        <f t="shared" si="303"/>
        <v>#N/A</v>
      </c>
      <c r="D19457" s="82" t="e">
        <f>VLOOKUP(Processed_Data!C19457,'Literature Lookup Tables'!$P$2:$Q$156,2,0)</f>
        <v>#N/A</v>
      </c>
    </row>
    <row r="19458" spans="1:4" x14ac:dyDescent="0.35">
      <c r="A19458" s="82" t="e">
        <f t="shared" si="303"/>
        <v>#N/A</v>
      </c>
      <c r="D19458" s="82" t="e">
        <f>VLOOKUP(Processed_Data!C19458,'Literature Lookup Tables'!$P$2:$Q$156,2,0)</f>
        <v>#N/A</v>
      </c>
    </row>
    <row r="19459" spans="1:4" x14ac:dyDescent="0.35">
      <c r="A19459" s="82" t="e">
        <f t="shared" si="303"/>
        <v>#N/A</v>
      </c>
      <c r="D19459" s="82" t="e">
        <f>VLOOKUP(Processed_Data!C19459,'Literature Lookup Tables'!$P$2:$Q$156,2,0)</f>
        <v>#N/A</v>
      </c>
    </row>
    <row r="19460" spans="1:4" x14ac:dyDescent="0.35">
      <c r="A19460" s="82" t="e">
        <f t="shared" si="303"/>
        <v>#N/A</v>
      </c>
      <c r="D19460" s="82" t="e">
        <f>VLOOKUP(Processed_Data!C19460,'Literature Lookup Tables'!$P$2:$Q$156,2,0)</f>
        <v>#N/A</v>
      </c>
    </row>
    <row r="19461" spans="1:4" x14ac:dyDescent="0.35">
      <c r="A19461" s="82" t="e">
        <f t="shared" si="303"/>
        <v>#N/A</v>
      </c>
      <c r="D19461" s="82" t="e">
        <f>VLOOKUP(Processed_Data!C19461,'Literature Lookup Tables'!$P$2:$Q$156,2,0)</f>
        <v>#N/A</v>
      </c>
    </row>
    <row r="19462" spans="1:4" x14ac:dyDescent="0.35">
      <c r="A19462" s="82" t="e">
        <f t="shared" si="303"/>
        <v>#N/A</v>
      </c>
      <c r="D19462" s="82" t="e">
        <f>VLOOKUP(Processed_Data!C19462,'Literature Lookup Tables'!$P$2:$Q$156,2,0)</f>
        <v>#N/A</v>
      </c>
    </row>
    <row r="19463" spans="1:4" x14ac:dyDescent="0.35">
      <c r="A19463" s="82" t="e">
        <f t="shared" ref="A19463:A19526" si="304">F19463&amp;"-"&amp;E19463&amp;"-"&amp;D19463</f>
        <v>#N/A</v>
      </c>
      <c r="D19463" s="82" t="e">
        <f>VLOOKUP(Processed_Data!C19463,'Literature Lookup Tables'!$P$2:$Q$156,2,0)</f>
        <v>#N/A</v>
      </c>
    </row>
    <row r="19464" spans="1:4" x14ac:dyDescent="0.35">
      <c r="A19464" s="82" t="e">
        <f t="shared" si="304"/>
        <v>#N/A</v>
      </c>
      <c r="D19464" s="82" t="e">
        <f>VLOOKUP(Processed_Data!C19464,'Literature Lookup Tables'!$P$2:$Q$156,2,0)</f>
        <v>#N/A</v>
      </c>
    </row>
    <row r="19465" spans="1:4" x14ac:dyDescent="0.35">
      <c r="A19465" s="82" t="e">
        <f t="shared" si="304"/>
        <v>#N/A</v>
      </c>
      <c r="D19465" s="82" t="e">
        <f>VLOOKUP(Processed_Data!C19465,'Literature Lookup Tables'!$P$2:$Q$156,2,0)</f>
        <v>#N/A</v>
      </c>
    </row>
    <row r="19466" spans="1:4" x14ac:dyDescent="0.35">
      <c r="A19466" s="82" t="e">
        <f t="shared" si="304"/>
        <v>#N/A</v>
      </c>
      <c r="D19466" s="82" t="e">
        <f>VLOOKUP(Processed_Data!C19466,'Literature Lookup Tables'!$P$2:$Q$156,2,0)</f>
        <v>#N/A</v>
      </c>
    </row>
    <row r="19467" spans="1:4" x14ac:dyDescent="0.35">
      <c r="A19467" s="82" t="e">
        <f t="shared" si="304"/>
        <v>#N/A</v>
      </c>
      <c r="D19467" s="82" t="e">
        <f>VLOOKUP(Processed_Data!C19467,'Literature Lookup Tables'!$P$2:$Q$156,2,0)</f>
        <v>#N/A</v>
      </c>
    </row>
    <row r="19468" spans="1:4" x14ac:dyDescent="0.35">
      <c r="A19468" s="82" t="e">
        <f t="shared" si="304"/>
        <v>#N/A</v>
      </c>
      <c r="D19468" s="82" t="e">
        <f>VLOOKUP(Processed_Data!C19468,'Literature Lookup Tables'!$P$2:$Q$156,2,0)</f>
        <v>#N/A</v>
      </c>
    </row>
    <row r="19469" spans="1:4" x14ac:dyDescent="0.35">
      <c r="A19469" s="82" t="e">
        <f t="shared" si="304"/>
        <v>#N/A</v>
      </c>
      <c r="D19469" s="82" t="e">
        <f>VLOOKUP(Processed_Data!C19469,'Literature Lookup Tables'!$P$2:$Q$156,2,0)</f>
        <v>#N/A</v>
      </c>
    </row>
    <row r="19470" spans="1:4" x14ac:dyDescent="0.35">
      <c r="A19470" s="82" t="e">
        <f t="shared" si="304"/>
        <v>#N/A</v>
      </c>
      <c r="D19470" s="82" t="e">
        <f>VLOOKUP(Processed_Data!C19470,'Literature Lookup Tables'!$P$2:$Q$156,2,0)</f>
        <v>#N/A</v>
      </c>
    </row>
    <row r="19471" spans="1:4" x14ac:dyDescent="0.35">
      <c r="A19471" s="82" t="e">
        <f t="shared" si="304"/>
        <v>#N/A</v>
      </c>
      <c r="D19471" s="82" t="e">
        <f>VLOOKUP(Processed_Data!C19471,'Literature Lookup Tables'!$P$2:$Q$156,2,0)</f>
        <v>#N/A</v>
      </c>
    </row>
    <row r="19472" spans="1:4" x14ac:dyDescent="0.35">
      <c r="A19472" s="82" t="e">
        <f t="shared" si="304"/>
        <v>#N/A</v>
      </c>
      <c r="D19472" s="82" t="e">
        <f>VLOOKUP(Processed_Data!C19472,'Literature Lookup Tables'!$P$2:$Q$156,2,0)</f>
        <v>#N/A</v>
      </c>
    </row>
    <row r="19473" spans="1:4" x14ac:dyDescent="0.35">
      <c r="A19473" s="82" t="e">
        <f t="shared" si="304"/>
        <v>#N/A</v>
      </c>
      <c r="D19473" s="82" t="e">
        <f>VLOOKUP(Processed_Data!C19473,'Literature Lookup Tables'!$P$2:$Q$156,2,0)</f>
        <v>#N/A</v>
      </c>
    </row>
    <row r="19474" spans="1:4" x14ac:dyDescent="0.35">
      <c r="A19474" s="82" t="e">
        <f t="shared" si="304"/>
        <v>#N/A</v>
      </c>
      <c r="D19474" s="82" t="e">
        <f>VLOOKUP(Processed_Data!C19474,'Literature Lookup Tables'!$P$2:$Q$156,2,0)</f>
        <v>#N/A</v>
      </c>
    </row>
    <row r="19475" spans="1:4" x14ac:dyDescent="0.35">
      <c r="A19475" s="82" t="e">
        <f t="shared" si="304"/>
        <v>#N/A</v>
      </c>
      <c r="D19475" s="82" t="e">
        <f>VLOOKUP(Processed_Data!C19475,'Literature Lookup Tables'!$P$2:$Q$156,2,0)</f>
        <v>#N/A</v>
      </c>
    </row>
    <row r="19476" spans="1:4" x14ac:dyDescent="0.35">
      <c r="A19476" s="82" t="e">
        <f t="shared" si="304"/>
        <v>#N/A</v>
      </c>
      <c r="D19476" s="82" t="e">
        <f>VLOOKUP(Processed_Data!C19476,'Literature Lookup Tables'!$P$2:$Q$156,2,0)</f>
        <v>#N/A</v>
      </c>
    </row>
    <row r="19477" spans="1:4" x14ac:dyDescent="0.35">
      <c r="A19477" s="82" t="e">
        <f t="shared" si="304"/>
        <v>#N/A</v>
      </c>
      <c r="D19477" s="82" t="e">
        <f>VLOOKUP(Processed_Data!C19477,'Literature Lookup Tables'!$P$2:$Q$156,2,0)</f>
        <v>#N/A</v>
      </c>
    </row>
    <row r="19478" spans="1:4" x14ac:dyDescent="0.35">
      <c r="A19478" s="82" t="e">
        <f t="shared" si="304"/>
        <v>#N/A</v>
      </c>
      <c r="D19478" s="82" t="e">
        <f>VLOOKUP(Processed_Data!C19478,'Literature Lookup Tables'!$P$2:$Q$156,2,0)</f>
        <v>#N/A</v>
      </c>
    </row>
    <row r="19479" spans="1:4" x14ac:dyDescent="0.35">
      <c r="A19479" s="82" t="e">
        <f t="shared" si="304"/>
        <v>#N/A</v>
      </c>
      <c r="D19479" s="82" t="e">
        <f>VLOOKUP(Processed_Data!C19479,'Literature Lookup Tables'!$P$2:$Q$156,2,0)</f>
        <v>#N/A</v>
      </c>
    </row>
    <row r="19480" spans="1:4" x14ac:dyDescent="0.35">
      <c r="A19480" s="82" t="e">
        <f t="shared" si="304"/>
        <v>#N/A</v>
      </c>
      <c r="D19480" s="82" t="e">
        <f>VLOOKUP(Processed_Data!C19480,'Literature Lookup Tables'!$P$2:$Q$156,2,0)</f>
        <v>#N/A</v>
      </c>
    </row>
    <row r="19481" spans="1:4" x14ac:dyDescent="0.35">
      <c r="A19481" s="82" t="e">
        <f t="shared" si="304"/>
        <v>#N/A</v>
      </c>
      <c r="D19481" s="82" t="e">
        <f>VLOOKUP(Processed_Data!C19481,'Literature Lookup Tables'!$P$2:$Q$156,2,0)</f>
        <v>#N/A</v>
      </c>
    </row>
    <row r="19482" spans="1:4" x14ac:dyDescent="0.35">
      <c r="A19482" s="82" t="e">
        <f t="shared" si="304"/>
        <v>#N/A</v>
      </c>
      <c r="D19482" s="82" t="e">
        <f>VLOOKUP(Processed_Data!C19482,'Literature Lookup Tables'!$P$2:$Q$156,2,0)</f>
        <v>#N/A</v>
      </c>
    </row>
    <row r="19483" spans="1:4" x14ac:dyDescent="0.35">
      <c r="A19483" s="82" t="e">
        <f t="shared" si="304"/>
        <v>#N/A</v>
      </c>
      <c r="D19483" s="82" t="e">
        <f>VLOOKUP(Processed_Data!C19483,'Literature Lookup Tables'!$P$2:$Q$156,2,0)</f>
        <v>#N/A</v>
      </c>
    </row>
    <row r="19484" spans="1:4" x14ac:dyDescent="0.35">
      <c r="A19484" s="82" t="e">
        <f t="shared" si="304"/>
        <v>#N/A</v>
      </c>
      <c r="D19484" s="82" t="e">
        <f>VLOOKUP(Processed_Data!C19484,'Literature Lookup Tables'!$P$2:$Q$156,2,0)</f>
        <v>#N/A</v>
      </c>
    </row>
    <row r="19485" spans="1:4" x14ac:dyDescent="0.35">
      <c r="A19485" s="82" t="e">
        <f t="shared" si="304"/>
        <v>#N/A</v>
      </c>
      <c r="D19485" s="82" t="e">
        <f>VLOOKUP(Processed_Data!C19485,'Literature Lookup Tables'!$P$2:$Q$156,2,0)</f>
        <v>#N/A</v>
      </c>
    </row>
    <row r="19486" spans="1:4" x14ac:dyDescent="0.35">
      <c r="A19486" s="82" t="e">
        <f t="shared" si="304"/>
        <v>#N/A</v>
      </c>
      <c r="D19486" s="82" t="e">
        <f>VLOOKUP(Processed_Data!C19486,'Literature Lookup Tables'!$P$2:$Q$156,2,0)</f>
        <v>#N/A</v>
      </c>
    </row>
    <row r="19487" spans="1:4" x14ac:dyDescent="0.35">
      <c r="A19487" s="82" t="e">
        <f t="shared" si="304"/>
        <v>#N/A</v>
      </c>
      <c r="D19487" s="82" t="e">
        <f>VLOOKUP(Processed_Data!C19487,'Literature Lookup Tables'!$P$2:$Q$156,2,0)</f>
        <v>#N/A</v>
      </c>
    </row>
    <row r="19488" spans="1:4" x14ac:dyDescent="0.35">
      <c r="A19488" s="82" t="e">
        <f t="shared" si="304"/>
        <v>#N/A</v>
      </c>
      <c r="D19488" s="82" t="e">
        <f>VLOOKUP(Processed_Data!C19488,'Literature Lookup Tables'!$P$2:$Q$156,2,0)</f>
        <v>#N/A</v>
      </c>
    </row>
    <row r="19489" spans="1:4" x14ac:dyDescent="0.35">
      <c r="A19489" s="82" t="e">
        <f t="shared" si="304"/>
        <v>#N/A</v>
      </c>
      <c r="D19489" s="82" t="e">
        <f>VLOOKUP(Processed_Data!C19489,'Literature Lookup Tables'!$P$2:$Q$156,2,0)</f>
        <v>#N/A</v>
      </c>
    </row>
    <row r="19490" spans="1:4" x14ac:dyDescent="0.35">
      <c r="A19490" s="82" t="e">
        <f t="shared" si="304"/>
        <v>#N/A</v>
      </c>
      <c r="D19490" s="82" t="e">
        <f>VLOOKUP(Processed_Data!C19490,'Literature Lookup Tables'!$P$2:$Q$156,2,0)</f>
        <v>#N/A</v>
      </c>
    </row>
    <row r="19491" spans="1:4" x14ac:dyDescent="0.35">
      <c r="A19491" s="82" t="e">
        <f t="shared" si="304"/>
        <v>#N/A</v>
      </c>
      <c r="D19491" s="82" t="e">
        <f>VLOOKUP(Processed_Data!C19491,'Literature Lookup Tables'!$P$2:$Q$156,2,0)</f>
        <v>#N/A</v>
      </c>
    </row>
    <row r="19492" spans="1:4" x14ac:dyDescent="0.35">
      <c r="A19492" s="82" t="e">
        <f t="shared" si="304"/>
        <v>#N/A</v>
      </c>
      <c r="D19492" s="82" t="e">
        <f>VLOOKUP(Processed_Data!C19492,'Literature Lookup Tables'!$P$2:$Q$156,2,0)</f>
        <v>#N/A</v>
      </c>
    </row>
    <row r="19493" spans="1:4" x14ac:dyDescent="0.35">
      <c r="A19493" s="82" t="e">
        <f t="shared" si="304"/>
        <v>#N/A</v>
      </c>
      <c r="D19493" s="82" t="e">
        <f>VLOOKUP(Processed_Data!C19493,'Literature Lookup Tables'!$P$2:$Q$156,2,0)</f>
        <v>#N/A</v>
      </c>
    </row>
    <row r="19494" spans="1:4" x14ac:dyDescent="0.35">
      <c r="A19494" s="82" t="e">
        <f t="shared" si="304"/>
        <v>#N/A</v>
      </c>
      <c r="D19494" s="82" t="e">
        <f>VLOOKUP(Processed_Data!C19494,'Literature Lookup Tables'!$P$2:$Q$156,2,0)</f>
        <v>#N/A</v>
      </c>
    </row>
    <row r="19495" spans="1:4" x14ac:dyDescent="0.35">
      <c r="A19495" s="82" t="e">
        <f t="shared" si="304"/>
        <v>#N/A</v>
      </c>
      <c r="D19495" s="82" t="e">
        <f>VLOOKUP(Processed_Data!C19495,'Literature Lookup Tables'!$P$2:$Q$156,2,0)</f>
        <v>#N/A</v>
      </c>
    </row>
    <row r="19496" spans="1:4" x14ac:dyDescent="0.35">
      <c r="A19496" s="82" t="e">
        <f t="shared" si="304"/>
        <v>#N/A</v>
      </c>
      <c r="D19496" s="82" t="e">
        <f>VLOOKUP(Processed_Data!C19496,'Literature Lookup Tables'!$P$2:$Q$156,2,0)</f>
        <v>#N/A</v>
      </c>
    </row>
    <row r="19497" spans="1:4" x14ac:dyDescent="0.35">
      <c r="A19497" s="82" t="e">
        <f t="shared" si="304"/>
        <v>#N/A</v>
      </c>
      <c r="D19497" s="82" t="e">
        <f>VLOOKUP(Processed_Data!C19497,'Literature Lookup Tables'!$P$2:$Q$156,2,0)</f>
        <v>#N/A</v>
      </c>
    </row>
    <row r="19498" spans="1:4" x14ac:dyDescent="0.35">
      <c r="A19498" s="82" t="e">
        <f t="shared" si="304"/>
        <v>#N/A</v>
      </c>
      <c r="D19498" s="82" t="e">
        <f>VLOOKUP(Processed_Data!C19498,'Literature Lookup Tables'!$P$2:$Q$156,2,0)</f>
        <v>#N/A</v>
      </c>
    </row>
    <row r="19499" spans="1:4" x14ac:dyDescent="0.35">
      <c r="A19499" s="82" t="e">
        <f t="shared" si="304"/>
        <v>#N/A</v>
      </c>
      <c r="D19499" s="82" t="e">
        <f>VLOOKUP(Processed_Data!C19499,'Literature Lookup Tables'!$P$2:$Q$156,2,0)</f>
        <v>#N/A</v>
      </c>
    </row>
    <row r="19500" spans="1:4" x14ac:dyDescent="0.35">
      <c r="A19500" s="82" t="e">
        <f t="shared" si="304"/>
        <v>#N/A</v>
      </c>
      <c r="D19500" s="82" t="e">
        <f>VLOOKUP(Processed_Data!C19500,'Literature Lookup Tables'!$P$2:$Q$156,2,0)</f>
        <v>#N/A</v>
      </c>
    </row>
    <row r="19501" spans="1:4" x14ac:dyDescent="0.35">
      <c r="A19501" s="82" t="e">
        <f t="shared" si="304"/>
        <v>#N/A</v>
      </c>
      <c r="D19501" s="82" t="e">
        <f>VLOOKUP(Processed_Data!C19501,'Literature Lookup Tables'!$P$2:$Q$156,2,0)</f>
        <v>#N/A</v>
      </c>
    </row>
    <row r="19502" spans="1:4" x14ac:dyDescent="0.35">
      <c r="A19502" s="82" t="e">
        <f t="shared" si="304"/>
        <v>#N/A</v>
      </c>
      <c r="D19502" s="82" t="e">
        <f>VLOOKUP(Processed_Data!C19502,'Literature Lookup Tables'!$P$2:$Q$156,2,0)</f>
        <v>#N/A</v>
      </c>
    </row>
    <row r="19503" spans="1:4" x14ac:dyDescent="0.35">
      <c r="A19503" s="82" t="e">
        <f t="shared" si="304"/>
        <v>#N/A</v>
      </c>
      <c r="D19503" s="82" t="e">
        <f>VLOOKUP(Processed_Data!C19503,'Literature Lookup Tables'!$P$2:$Q$156,2,0)</f>
        <v>#N/A</v>
      </c>
    </row>
    <row r="19504" spans="1:4" x14ac:dyDescent="0.35">
      <c r="A19504" s="82" t="e">
        <f t="shared" si="304"/>
        <v>#N/A</v>
      </c>
      <c r="D19504" s="82" t="e">
        <f>VLOOKUP(Processed_Data!C19504,'Literature Lookup Tables'!$P$2:$Q$156,2,0)</f>
        <v>#N/A</v>
      </c>
    </row>
    <row r="19505" spans="1:4" x14ac:dyDescent="0.35">
      <c r="A19505" s="82" t="e">
        <f t="shared" si="304"/>
        <v>#N/A</v>
      </c>
      <c r="D19505" s="82" t="e">
        <f>VLOOKUP(Processed_Data!C19505,'Literature Lookup Tables'!$P$2:$Q$156,2,0)</f>
        <v>#N/A</v>
      </c>
    </row>
    <row r="19506" spans="1:4" x14ac:dyDescent="0.35">
      <c r="A19506" s="82" t="e">
        <f t="shared" si="304"/>
        <v>#N/A</v>
      </c>
      <c r="D19506" s="82" t="e">
        <f>VLOOKUP(Processed_Data!C19506,'Literature Lookup Tables'!$P$2:$Q$156,2,0)</f>
        <v>#N/A</v>
      </c>
    </row>
    <row r="19507" spans="1:4" x14ac:dyDescent="0.35">
      <c r="A19507" s="82" t="e">
        <f t="shared" si="304"/>
        <v>#N/A</v>
      </c>
      <c r="D19507" s="82" t="e">
        <f>VLOOKUP(Processed_Data!C19507,'Literature Lookup Tables'!$P$2:$Q$156,2,0)</f>
        <v>#N/A</v>
      </c>
    </row>
    <row r="19508" spans="1:4" x14ac:dyDescent="0.35">
      <c r="A19508" s="82" t="e">
        <f t="shared" si="304"/>
        <v>#N/A</v>
      </c>
      <c r="D19508" s="82" t="e">
        <f>VLOOKUP(Processed_Data!C19508,'Literature Lookup Tables'!$P$2:$Q$156,2,0)</f>
        <v>#N/A</v>
      </c>
    </row>
    <row r="19509" spans="1:4" x14ac:dyDescent="0.35">
      <c r="A19509" s="82" t="e">
        <f t="shared" si="304"/>
        <v>#N/A</v>
      </c>
      <c r="D19509" s="82" t="e">
        <f>VLOOKUP(Processed_Data!C19509,'Literature Lookup Tables'!$P$2:$Q$156,2,0)</f>
        <v>#N/A</v>
      </c>
    </row>
    <row r="19510" spans="1:4" x14ac:dyDescent="0.35">
      <c r="A19510" s="82" t="e">
        <f t="shared" si="304"/>
        <v>#N/A</v>
      </c>
      <c r="D19510" s="82" t="e">
        <f>VLOOKUP(Processed_Data!C19510,'Literature Lookup Tables'!$P$2:$Q$156,2,0)</f>
        <v>#N/A</v>
      </c>
    </row>
    <row r="19511" spans="1:4" x14ac:dyDescent="0.35">
      <c r="A19511" s="82" t="e">
        <f t="shared" si="304"/>
        <v>#N/A</v>
      </c>
      <c r="D19511" s="82" t="e">
        <f>VLOOKUP(Processed_Data!C19511,'Literature Lookup Tables'!$P$2:$Q$156,2,0)</f>
        <v>#N/A</v>
      </c>
    </row>
    <row r="19512" spans="1:4" x14ac:dyDescent="0.35">
      <c r="A19512" s="82" t="e">
        <f t="shared" si="304"/>
        <v>#N/A</v>
      </c>
      <c r="D19512" s="82" t="e">
        <f>VLOOKUP(Processed_Data!C19512,'Literature Lookup Tables'!$P$2:$Q$156,2,0)</f>
        <v>#N/A</v>
      </c>
    </row>
    <row r="19513" spans="1:4" x14ac:dyDescent="0.35">
      <c r="A19513" s="82" t="e">
        <f t="shared" si="304"/>
        <v>#N/A</v>
      </c>
      <c r="D19513" s="82" t="e">
        <f>VLOOKUP(Processed_Data!C19513,'Literature Lookup Tables'!$P$2:$Q$156,2,0)</f>
        <v>#N/A</v>
      </c>
    </row>
    <row r="19514" spans="1:4" x14ac:dyDescent="0.35">
      <c r="A19514" s="82" t="e">
        <f t="shared" si="304"/>
        <v>#N/A</v>
      </c>
      <c r="D19514" s="82" t="e">
        <f>VLOOKUP(Processed_Data!C19514,'Literature Lookup Tables'!$P$2:$Q$156,2,0)</f>
        <v>#N/A</v>
      </c>
    </row>
    <row r="19515" spans="1:4" x14ac:dyDescent="0.35">
      <c r="A19515" s="82" t="e">
        <f t="shared" si="304"/>
        <v>#N/A</v>
      </c>
      <c r="D19515" s="82" t="e">
        <f>VLOOKUP(Processed_Data!C19515,'Literature Lookup Tables'!$P$2:$Q$156,2,0)</f>
        <v>#N/A</v>
      </c>
    </row>
    <row r="19516" spans="1:4" x14ac:dyDescent="0.35">
      <c r="A19516" s="82" t="e">
        <f t="shared" si="304"/>
        <v>#N/A</v>
      </c>
      <c r="D19516" s="82" t="e">
        <f>VLOOKUP(Processed_Data!C19516,'Literature Lookup Tables'!$P$2:$Q$156,2,0)</f>
        <v>#N/A</v>
      </c>
    </row>
    <row r="19517" spans="1:4" x14ac:dyDescent="0.35">
      <c r="A19517" s="82" t="e">
        <f t="shared" si="304"/>
        <v>#N/A</v>
      </c>
      <c r="D19517" s="82" t="e">
        <f>VLOOKUP(Processed_Data!C19517,'Literature Lookup Tables'!$P$2:$Q$156,2,0)</f>
        <v>#N/A</v>
      </c>
    </row>
    <row r="19518" spans="1:4" x14ac:dyDescent="0.35">
      <c r="A19518" s="82" t="e">
        <f t="shared" si="304"/>
        <v>#N/A</v>
      </c>
      <c r="D19518" s="82" t="e">
        <f>VLOOKUP(Processed_Data!C19518,'Literature Lookup Tables'!$P$2:$Q$156,2,0)</f>
        <v>#N/A</v>
      </c>
    </row>
    <row r="19519" spans="1:4" x14ac:dyDescent="0.35">
      <c r="A19519" s="82" t="e">
        <f t="shared" si="304"/>
        <v>#N/A</v>
      </c>
      <c r="D19519" s="82" t="e">
        <f>VLOOKUP(Processed_Data!C19519,'Literature Lookup Tables'!$P$2:$Q$156,2,0)</f>
        <v>#N/A</v>
      </c>
    </row>
    <row r="19520" spans="1:4" x14ac:dyDescent="0.35">
      <c r="A19520" s="82" t="e">
        <f t="shared" si="304"/>
        <v>#N/A</v>
      </c>
      <c r="D19520" s="82" t="e">
        <f>VLOOKUP(Processed_Data!C19520,'Literature Lookup Tables'!$P$2:$Q$156,2,0)</f>
        <v>#N/A</v>
      </c>
    </row>
    <row r="19521" spans="1:4" x14ac:dyDescent="0.35">
      <c r="A19521" s="82" t="e">
        <f t="shared" si="304"/>
        <v>#N/A</v>
      </c>
      <c r="D19521" s="82" t="e">
        <f>VLOOKUP(Processed_Data!C19521,'Literature Lookup Tables'!$P$2:$Q$156,2,0)</f>
        <v>#N/A</v>
      </c>
    </row>
    <row r="19522" spans="1:4" x14ac:dyDescent="0.35">
      <c r="A19522" s="82" t="e">
        <f t="shared" si="304"/>
        <v>#N/A</v>
      </c>
      <c r="D19522" s="82" t="e">
        <f>VLOOKUP(Processed_Data!C19522,'Literature Lookup Tables'!$P$2:$Q$156,2,0)</f>
        <v>#N/A</v>
      </c>
    </row>
    <row r="19523" spans="1:4" x14ac:dyDescent="0.35">
      <c r="A19523" s="82" t="e">
        <f t="shared" si="304"/>
        <v>#N/A</v>
      </c>
      <c r="D19523" s="82" t="e">
        <f>VLOOKUP(Processed_Data!C19523,'Literature Lookup Tables'!$P$2:$Q$156,2,0)</f>
        <v>#N/A</v>
      </c>
    </row>
    <row r="19524" spans="1:4" x14ac:dyDescent="0.35">
      <c r="A19524" s="82" t="e">
        <f t="shared" si="304"/>
        <v>#N/A</v>
      </c>
      <c r="D19524" s="82" t="e">
        <f>VLOOKUP(Processed_Data!C19524,'Literature Lookup Tables'!$P$2:$Q$156,2,0)</f>
        <v>#N/A</v>
      </c>
    </row>
    <row r="19525" spans="1:4" x14ac:dyDescent="0.35">
      <c r="A19525" s="82" t="e">
        <f t="shared" si="304"/>
        <v>#N/A</v>
      </c>
      <c r="D19525" s="82" t="e">
        <f>VLOOKUP(Processed_Data!C19525,'Literature Lookup Tables'!$P$2:$Q$156,2,0)</f>
        <v>#N/A</v>
      </c>
    </row>
    <row r="19526" spans="1:4" x14ac:dyDescent="0.35">
      <c r="A19526" s="82" t="e">
        <f t="shared" si="304"/>
        <v>#N/A</v>
      </c>
      <c r="D19526" s="82" t="e">
        <f>VLOOKUP(Processed_Data!C19526,'Literature Lookup Tables'!$P$2:$Q$156,2,0)</f>
        <v>#N/A</v>
      </c>
    </row>
    <row r="19527" spans="1:4" x14ac:dyDescent="0.35">
      <c r="A19527" s="82" t="e">
        <f t="shared" ref="A19527:A19590" si="305">F19527&amp;"-"&amp;E19527&amp;"-"&amp;D19527</f>
        <v>#N/A</v>
      </c>
      <c r="D19527" s="82" t="e">
        <f>VLOOKUP(Processed_Data!C19527,'Literature Lookup Tables'!$P$2:$Q$156,2,0)</f>
        <v>#N/A</v>
      </c>
    </row>
    <row r="19528" spans="1:4" x14ac:dyDescent="0.35">
      <c r="A19528" s="82" t="e">
        <f t="shared" si="305"/>
        <v>#N/A</v>
      </c>
      <c r="D19528" s="82" t="e">
        <f>VLOOKUP(Processed_Data!C19528,'Literature Lookup Tables'!$P$2:$Q$156,2,0)</f>
        <v>#N/A</v>
      </c>
    </row>
    <row r="19529" spans="1:4" x14ac:dyDescent="0.35">
      <c r="A19529" s="82" t="e">
        <f t="shared" si="305"/>
        <v>#N/A</v>
      </c>
      <c r="D19529" s="82" t="e">
        <f>VLOOKUP(Processed_Data!C19529,'Literature Lookup Tables'!$P$2:$Q$156,2,0)</f>
        <v>#N/A</v>
      </c>
    </row>
    <row r="19530" spans="1:4" x14ac:dyDescent="0.35">
      <c r="A19530" s="82" t="e">
        <f t="shared" si="305"/>
        <v>#N/A</v>
      </c>
      <c r="D19530" s="82" t="e">
        <f>VLOOKUP(Processed_Data!C19530,'Literature Lookup Tables'!$P$2:$Q$156,2,0)</f>
        <v>#N/A</v>
      </c>
    </row>
    <row r="19531" spans="1:4" x14ac:dyDescent="0.35">
      <c r="A19531" s="82" t="e">
        <f t="shared" si="305"/>
        <v>#N/A</v>
      </c>
      <c r="D19531" s="82" t="e">
        <f>VLOOKUP(Processed_Data!C19531,'Literature Lookup Tables'!$P$2:$Q$156,2,0)</f>
        <v>#N/A</v>
      </c>
    </row>
    <row r="19532" spans="1:4" x14ac:dyDescent="0.35">
      <c r="A19532" s="82" t="e">
        <f t="shared" si="305"/>
        <v>#N/A</v>
      </c>
      <c r="D19532" s="82" t="e">
        <f>VLOOKUP(Processed_Data!C19532,'Literature Lookup Tables'!$P$2:$Q$156,2,0)</f>
        <v>#N/A</v>
      </c>
    </row>
    <row r="19533" spans="1:4" x14ac:dyDescent="0.35">
      <c r="A19533" s="82" t="e">
        <f t="shared" si="305"/>
        <v>#N/A</v>
      </c>
      <c r="D19533" s="82" t="e">
        <f>VLOOKUP(Processed_Data!C19533,'Literature Lookup Tables'!$P$2:$Q$156,2,0)</f>
        <v>#N/A</v>
      </c>
    </row>
    <row r="19534" spans="1:4" x14ac:dyDescent="0.35">
      <c r="A19534" s="82" t="e">
        <f t="shared" si="305"/>
        <v>#N/A</v>
      </c>
      <c r="D19534" s="82" t="e">
        <f>VLOOKUP(Processed_Data!C19534,'Literature Lookup Tables'!$P$2:$Q$156,2,0)</f>
        <v>#N/A</v>
      </c>
    </row>
    <row r="19535" spans="1:4" x14ac:dyDescent="0.35">
      <c r="A19535" s="82" t="e">
        <f t="shared" si="305"/>
        <v>#N/A</v>
      </c>
      <c r="D19535" s="82" t="e">
        <f>VLOOKUP(Processed_Data!C19535,'Literature Lookup Tables'!$P$2:$Q$156,2,0)</f>
        <v>#N/A</v>
      </c>
    </row>
    <row r="19536" spans="1:4" x14ac:dyDescent="0.35">
      <c r="A19536" s="82" t="e">
        <f t="shared" si="305"/>
        <v>#N/A</v>
      </c>
      <c r="D19536" s="82" t="e">
        <f>VLOOKUP(Processed_Data!C19536,'Literature Lookup Tables'!$P$2:$Q$156,2,0)</f>
        <v>#N/A</v>
      </c>
    </row>
    <row r="19537" spans="1:4" x14ac:dyDescent="0.35">
      <c r="A19537" s="82" t="e">
        <f t="shared" si="305"/>
        <v>#N/A</v>
      </c>
      <c r="D19537" s="82" t="e">
        <f>VLOOKUP(Processed_Data!C19537,'Literature Lookup Tables'!$P$2:$Q$156,2,0)</f>
        <v>#N/A</v>
      </c>
    </row>
    <row r="19538" spans="1:4" x14ac:dyDescent="0.35">
      <c r="A19538" s="82" t="e">
        <f t="shared" si="305"/>
        <v>#N/A</v>
      </c>
      <c r="D19538" s="82" t="e">
        <f>VLOOKUP(Processed_Data!C19538,'Literature Lookup Tables'!$P$2:$Q$156,2,0)</f>
        <v>#N/A</v>
      </c>
    </row>
    <row r="19539" spans="1:4" x14ac:dyDescent="0.35">
      <c r="A19539" s="82" t="e">
        <f t="shared" si="305"/>
        <v>#N/A</v>
      </c>
      <c r="D19539" s="82" t="e">
        <f>VLOOKUP(Processed_Data!C19539,'Literature Lookup Tables'!$P$2:$Q$156,2,0)</f>
        <v>#N/A</v>
      </c>
    </row>
    <row r="19540" spans="1:4" x14ac:dyDescent="0.35">
      <c r="A19540" s="82" t="e">
        <f t="shared" si="305"/>
        <v>#N/A</v>
      </c>
      <c r="D19540" s="82" t="e">
        <f>VLOOKUP(Processed_Data!C19540,'Literature Lookup Tables'!$P$2:$Q$156,2,0)</f>
        <v>#N/A</v>
      </c>
    </row>
    <row r="19541" spans="1:4" x14ac:dyDescent="0.35">
      <c r="A19541" s="82" t="e">
        <f t="shared" si="305"/>
        <v>#N/A</v>
      </c>
      <c r="D19541" s="82" t="e">
        <f>VLOOKUP(Processed_Data!C19541,'Literature Lookup Tables'!$P$2:$Q$156,2,0)</f>
        <v>#N/A</v>
      </c>
    </row>
    <row r="19542" spans="1:4" x14ac:dyDescent="0.35">
      <c r="A19542" s="82" t="e">
        <f t="shared" si="305"/>
        <v>#N/A</v>
      </c>
      <c r="D19542" s="82" t="e">
        <f>VLOOKUP(Processed_Data!C19542,'Literature Lookup Tables'!$P$2:$Q$156,2,0)</f>
        <v>#N/A</v>
      </c>
    </row>
    <row r="19543" spans="1:4" x14ac:dyDescent="0.35">
      <c r="A19543" s="82" t="e">
        <f t="shared" si="305"/>
        <v>#N/A</v>
      </c>
      <c r="D19543" s="82" t="e">
        <f>VLOOKUP(Processed_Data!C19543,'Literature Lookup Tables'!$P$2:$Q$156,2,0)</f>
        <v>#N/A</v>
      </c>
    </row>
    <row r="19544" spans="1:4" x14ac:dyDescent="0.35">
      <c r="A19544" s="82" t="e">
        <f t="shared" si="305"/>
        <v>#N/A</v>
      </c>
      <c r="D19544" s="82" t="e">
        <f>VLOOKUP(Processed_Data!C19544,'Literature Lookup Tables'!$P$2:$Q$156,2,0)</f>
        <v>#N/A</v>
      </c>
    </row>
    <row r="19545" spans="1:4" x14ac:dyDescent="0.35">
      <c r="A19545" s="82" t="e">
        <f t="shared" si="305"/>
        <v>#N/A</v>
      </c>
      <c r="D19545" s="82" t="e">
        <f>VLOOKUP(Processed_Data!C19545,'Literature Lookup Tables'!$P$2:$Q$156,2,0)</f>
        <v>#N/A</v>
      </c>
    </row>
    <row r="19546" spans="1:4" x14ac:dyDescent="0.35">
      <c r="A19546" s="82" t="e">
        <f t="shared" si="305"/>
        <v>#N/A</v>
      </c>
      <c r="D19546" s="82" t="e">
        <f>VLOOKUP(Processed_Data!C19546,'Literature Lookup Tables'!$P$2:$Q$156,2,0)</f>
        <v>#N/A</v>
      </c>
    </row>
    <row r="19547" spans="1:4" x14ac:dyDescent="0.35">
      <c r="A19547" s="82" t="e">
        <f t="shared" si="305"/>
        <v>#N/A</v>
      </c>
      <c r="D19547" s="82" t="e">
        <f>VLOOKUP(Processed_Data!C19547,'Literature Lookup Tables'!$P$2:$Q$156,2,0)</f>
        <v>#N/A</v>
      </c>
    </row>
    <row r="19548" spans="1:4" x14ac:dyDescent="0.35">
      <c r="A19548" s="82" t="e">
        <f t="shared" si="305"/>
        <v>#N/A</v>
      </c>
      <c r="D19548" s="82" t="e">
        <f>VLOOKUP(Processed_Data!C19548,'Literature Lookup Tables'!$P$2:$Q$156,2,0)</f>
        <v>#N/A</v>
      </c>
    </row>
    <row r="19549" spans="1:4" x14ac:dyDescent="0.35">
      <c r="A19549" s="82" t="e">
        <f t="shared" si="305"/>
        <v>#N/A</v>
      </c>
      <c r="D19549" s="82" t="e">
        <f>VLOOKUP(Processed_Data!C19549,'Literature Lookup Tables'!$P$2:$Q$156,2,0)</f>
        <v>#N/A</v>
      </c>
    </row>
    <row r="19550" spans="1:4" x14ac:dyDescent="0.35">
      <c r="A19550" s="82" t="e">
        <f t="shared" si="305"/>
        <v>#N/A</v>
      </c>
      <c r="D19550" s="82" t="e">
        <f>VLOOKUP(Processed_Data!C19550,'Literature Lookup Tables'!$P$2:$Q$156,2,0)</f>
        <v>#N/A</v>
      </c>
    </row>
    <row r="19551" spans="1:4" x14ac:dyDescent="0.35">
      <c r="A19551" s="82" t="e">
        <f t="shared" si="305"/>
        <v>#N/A</v>
      </c>
      <c r="D19551" s="82" t="e">
        <f>VLOOKUP(Processed_Data!C19551,'Literature Lookup Tables'!$P$2:$Q$156,2,0)</f>
        <v>#N/A</v>
      </c>
    </row>
    <row r="19552" spans="1:4" x14ac:dyDescent="0.35">
      <c r="A19552" s="82" t="e">
        <f t="shared" si="305"/>
        <v>#N/A</v>
      </c>
      <c r="D19552" s="82" t="e">
        <f>VLOOKUP(Processed_Data!C19552,'Literature Lookup Tables'!$P$2:$Q$156,2,0)</f>
        <v>#N/A</v>
      </c>
    </row>
    <row r="19553" spans="1:4" x14ac:dyDescent="0.35">
      <c r="A19553" s="82" t="e">
        <f t="shared" si="305"/>
        <v>#N/A</v>
      </c>
      <c r="D19553" s="82" t="e">
        <f>VLOOKUP(Processed_Data!C19553,'Literature Lookup Tables'!$P$2:$Q$156,2,0)</f>
        <v>#N/A</v>
      </c>
    </row>
    <row r="19554" spans="1:4" x14ac:dyDescent="0.35">
      <c r="A19554" s="82" t="e">
        <f t="shared" si="305"/>
        <v>#N/A</v>
      </c>
      <c r="D19554" s="82" t="e">
        <f>VLOOKUP(Processed_Data!C19554,'Literature Lookup Tables'!$P$2:$Q$156,2,0)</f>
        <v>#N/A</v>
      </c>
    </row>
    <row r="19555" spans="1:4" x14ac:dyDescent="0.35">
      <c r="A19555" s="82" t="e">
        <f t="shared" si="305"/>
        <v>#N/A</v>
      </c>
      <c r="D19555" s="82" t="e">
        <f>VLOOKUP(Processed_Data!C19555,'Literature Lookup Tables'!$P$2:$Q$156,2,0)</f>
        <v>#N/A</v>
      </c>
    </row>
    <row r="19556" spans="1:4" x14ac:dyDescent="0.35">
      <c r="A19556" s="82" t="e">
        <f t="shared" si="305"/>
        <v>#N/A</v>
      </c>
      <c r="D19556" s="82" t="e">
        <f>VLOOKUP(Processed_Data!C19556,'Literature Lookup Tables'!$P$2:$Q$156,2,0)</f>
        <v>#N/A</v>
      </c>
    </row>
    <row r="19557" spans="1:4" x14ac:dyDescent="0.35">
      <c r="A19557" s="82" t="e">
        <f t="shared" si="305"/>
        <v>#N/A</v>
      </c>
      <c r="D19557" s="82" t="e">
        <f>VLOOKUP(Processed_Data!C19557,'Literature Lookup Tables'!$P$2:$Q$156,2,0)</f>
        <v>#N/A</v>
      </c>
    </row>
    <row r="19558" spans="1:4" x14ac:dyDescent="0.35">
      <c r="A19558" s="82" t="e">
        <f t="shared" si="305"/>
        <v>#N/A</v>
      </c>
      <c r="D19558" s="82" t="e">
        <f>VLOOKUP(Processed_Data!C19558,'Literature Lookup Tables'!$P$2:$Q$156,2,0)</f>
        <v>#N/A</v>
      </c>
    </row>
    <row r="19559" spans="1:4" x14ac:dyDescent="0.35">
      <c r="A19559" s="82" t="e">
        <f t="shared" si="305"/>
        <v>#N/A</v>
      </c>
      <c r="D19559" s="82" t="e">
        <f>VLOOKUP(Processed_Data!C19559,'Literature Lookup Tables'!$P$2:$Q$156,2,0)</f>
        <v>#N/A</v>
      </c>
    </row>
    <row r="19560" spans="1:4" x14ac:dyDescent="0.35">
      <c r="A19560" s="82" t="e">
        <f t="shared" si="305"/>
        <v>#N/A</v>
      </c>
      <c r="D19560" s="82" t="e">
        <f>VLOOKUP(Processed_Data!C19560,'Literature Lookup Tables'!$P$2:$Q$156,2,0)</f>
        <v>#N/A</v>
      </c>
    </row>
    <row r="19561" spans="1:4" x14ac:dyDescent="0.35">
      <c r="A19561" s="82" t="e">
        <f t="shared" si="305"/>
        <v>#N/A</v>
      </c>
      <c r="D19561" s="82" t="e">
        <f>VLOOKUP(Processed_Data!C19561,'Literature Lookup Tables'!$P$2:$Q$156,2,0)</f>
        <v>#N/A</v>
      </c>
    </row>
    <row r="19562" spans="1:4" x14ac:dyDescent="0.35">
      <c r="A19562" s="82" t="e">
        <f t="shared" si="305"/>
        <v>#N/A</v>
      </c>
      <c r="D19562" s="82" t="e">
        <f>VLOOKUP(Processed_Data!C19562,'Literature Lookup Tables'!$P$2:$Q$156,2,0)</f>
        <v>#N/A</v>
      </c>
    </row>
    <row r="19563" spans="1:4" x14ac:dyDescent="0.35">
      <c r="A19563" s="82" t="e">
        <f t="shared" si="305"/>
        <v>#N/A</v>
      </c>
      <c r="D19563" s="82" t="e">
        <f>VLOOKUP(Processed_Data!C19563,'Literature Lookup Tables'!$P$2:$Q$156,2,0)</f>
        <v>#N/A</v>
      </c>
    </row>
    <row r="19564" spans="1:4" x14ac:dyDescent="0.35">
      <c r="A19564" s="82" t="e">
        <f t="shared" si="305"/>
        <v>#N/A</v>
      </c>
      <c r="D19564" s="82" t="e">
        <f>VLOOKUP(Processed_Data!C19564,'Literature Lookup Tables'!$P$2:$Q$156,2,0)</f>
        <v>#N/A</v>
      </c>
    </row>
    <row r="19565" spans="1:4" x14ac:dyDescent="0.35">
      <c r="A19565" s="82" t="e">
        <f t="shared" si="305"/>
        <v>#N/A</v>
      </c>
      <c r="D19565" s="82" t="e">
        <f>VLOOKUP(Processed_Data!C19565,'Literature Lookup Tables'!$P$2:$Q$156,2,0)</f>
        <v>#N/A</v>
      </c>
    </row>
    <row r="19566" spans="1:4" x14ac:dyDescent="0.35">
      <c r="A19566" s="82" t="e">
        <f t="shared" si="305"/>
        <v>#N/A</v>
      </c>
      <c r="D19566" s="82" t="e">
        <f>VLOOKUP(Processed_Data!C19566,'Literature Lookup Tables'!$P$2:$Q$156,2,0)</f>
        <v>#N/A</v>
      </c>
    </row>
    <row r="19567" spans="1:4" x14ac:dyDescent="0.35">
      <c r="A19567" s="82" t="e">
        <f t="shared" si="305"/>
        <v>#N/A</v>
      </c>
      <c r="D19567" s="82" t="e">
        <f>VLOOKUP(Processed_Data!C19567,'Literature Lookup Tables'!$P$2:$Q$156,2,0)</f>
        <v>#N/A</v>
      </c>
    </row>
    <row r="19568" spans="1:4" x14ac:dyDescent="0.35">
      <c r="A19568" s="82" t="e">
        <f t="shared" si="305"/>
        <v>#N/A</v>
      </c>
      <c r="D19568" s="82" t="e">
        <f>VLOOKUP(Processed_Data!C19568,'Literature Lookup Tables'!$P$2:$Q$156,2,0)</f>
        <v>#N/A</v>
      </c>
    </row>
    <row r="19569" spans="1:4" x14ac:dyDescent="0.35">
      <c r="A19569" s="82" t="e">
        <f t="shared" si="305"/>
        <v>#N/A</v>
      </c>
      <c r="D19569" s="82" t="e">
        <f>VLOOKUP(Processed_Data!C19569,'Literature Lookup Tables'!$P$2:$Q$156,2,0)</f>
        <v>#N/A</v>
      </c>
    </row>
    <row r="19570" spans="1:4" x14ac:dyDescent="0.35">
      <c r="A19570" s="82" t="e">
        <f t="shared" si="305"/>
        <v>#N/A</v>
      </c>
      <c r="D19570" s="82" t="e">
        <f>VLOOKUP(Processed_Data!C19570,'Literature Lookup Tables'!$P$2:$Q$156,2,0)</f>
        <v>#N/A</v>
      </c>
    </row>
    <row r="19571" spans="1:4" x14ac:dyDescent="0.35">
      <c r="A19571" s="82" t="e">
        <f t="shared" si="305"/>
        <v>#N/A</v>
      </c>
      <c r="D19571" s="82" t="e">
        <f>VLOOKUP(Processed_Data!C19571,'Literature Lookup Tables'!$P$2:$Q$156,2,0)</f>
        <v>#N/A</v>
      </c>
    </row>
    <row r="19572" spans="1:4" x14ac:dyDescent="0.35">
      <c r="A19572" s="82" t="e">
        <f t="shared" si="305"/>
        <v>#N/A</v>
      </c>
      <c r="D19572" s="82" t="e">
        <f>VLOOKUP(Processed_Data!C19572,'Literature Lookup Tables'!$P$2:$Q$156,2,0)</f>
        <v>#N/A</v>
      </c>
    </row>
    <row r="19573" spans="1:4" x14ac:dyDescent="0.35">
      <c r="A19573" s="82" t="e">
        <f t="shared" si="305"/>
        <v>#N/A</v>
      </c>
      <c r="D19573" s="82" t="e">
        <f>VLOOKUP(Processed_Data!C19573,'Literature Lookup Tables'!$P$2:$Q$156,2,0)</f>
        <v>#N/A</v>
      </c>
    </row>
    <row r="19574" spans="1:4" x14ac:dyDescent="0.35">
      <c r="A19574" s="82" t="e">
        <f t="shared" si="305"/>
        <v>#N/A</v>
      </c>
      <c r="D19574" s="82" t="e">
        <f>VLOOKUP(Processed_Data!C19574,'Literature Lookup Tables'!$P$2:$Q$156,2,0)</f>
        <v>#N/A</v>
      </c>
    </row>
    <row r="19575" spans="1:4" x14ac:dyDescent="0.35">
      <c r="A19575" s="82" t="e">
        <f t="shared" si="305"/>
        <v>#N/A</v>
      </c>
      <c r="D19575" s="82" t="e">
        <f>VLOOKUP(Processed_Data!C19575,'Literature Lookup Tables'!$P$2:$Q$156,2,0)</f>
        <v>#N/A</v>
      </c>
    </row>
    <row r="19576" spans="1:4" x14ac:dyDescent="0.35">
      <c r="A19576" s="82" t="e">
        <f t="shared" si="305"/>
        <v>#N/A</v>
      </c>
      <c r="D19576" s="82" t="e">
        <f>VLOOKUP(Processed_Data!C19576,'Literature Lookup Tables'!$P$2:$Q$156,2,0)</f>
        <v>#N/A</v>
      </c>
    </row>
    <row r="19577" spans="1:4" x14ac:dyDescent="0.35">
      <c r="A19577" s="82" t="e">
        <f t="shared" si="305"/>
        <v>#N/A</v>
      </c>
      <c r="D19577" s="82" t="e">
        <f>VLOOKUP(Processed_Data!C19577,'Literature Lookup Tables'!$P$2:$Q$156,2,0)</f>
        <v>#N/A</v>
      </c>
    </row>
    <row r="19578" spans="1:4" x14ac:dyDescent="0.35">
      <c r="A19578" s="82" t="e">
        <f t="shared" si="305"/>
        <v>#N/A</v>
      </c>
      <c r="D19578" s="82" t="e">
        <f>VLOOKUP(Processed_Data!C19578,'Literature Lookup Tables'!$P$2:$Q$156,2,0)</f>
        <v>#N/A</v>
      </c>
    </row>
    <row r="19579" spans="1:4" x14ac:dyDescent="0.35">
      <c r="A19579" s="82" t="e">
        <f t="shared" si="305"/>
        <v>#N/A</v>
      </c>
      <c r="D19579" s="82" t="e">
        <f>VLOOKUP(Processed_Data!C19579,'Literature Lookup Tables'!$P$2:$Q$156,2,0)</f>
        <v>#N/A</v>
      </c>
    </row>
    <row r="19580" spans="1:4" x14ac:dyDescent="0.35">
      <c r="A19580" s="82" t="e">
        <f t="shared" si="305"/>
        <v>#N/A</v>
      </c>
      <c r="D19580" s="82" t="e">
        <f>VLOOKUP(Processed_Data!C19580,'Literature Lookup Tables'!$P$2:$Q$156,2,0)</f>
        <v>#N/A</v>
      </c>
    </row>
    <row r="19581" spans="1:4" x14ac:dyDescent="0.35">
      <c r="A19581" s="82" t="e">
        <f t="shared" si="305"/>
        <v>#N/A</v>
      </c>
      <c r="D19581" s="82" t="e">
        <f>VLOOKUP(Processed_Data!C19581,'Literature Lookup Tables'!$P$2:$Q$156,2,0)</f>
        <v>#N/A</v>
      </c>
    </row>
    <row r="19582" spans="1:4" x14ac:dyDescent="0.35">
      <c r="A19582" s="82" t="e">
        <f t="shared" si="305"/>
        <v>#N/A</v>
      </c>
      <c r="D19582" s="82" t="e">
        <f>VLOOKUP(Processed_Data!C19582,'Literature Lookup Tables'!$P$2:$Q$156,2,0)</f>
        <v>#N/A</v>
      </c>
    </row>
    <row r="19583" spans="1:4" x14ac:dyDescent="0.35">
      <c r="A19583" s="82" t="e">
        <f t="shared" si="305"/>
        <v>#N/A</v>
      </c>
      <c r="D19583" s="82" t="e">
        <f>VLOOKUP(Processed_Data!C19583,'Literature Lookup Tables'!$P$2:$Q$156,2,0)</f>
        <v>#N/A</v>
      </c>
    </row>
    <row r="19584" spans="1:4" x14ac:dyDescent="0.35">
      <c r="A19584" s="82" t="e">
        <f t="shared" si="305"/>
        <v>#N/A</v>
      </c>
      <c r="D19584" s="82" t="e">
        <f>VLOOKUP(Processed_Data!C19584,'Literature Lookup Tables'!$P$2:$Q$156,2,0)</f>
        <v>#N/A</v>
      </c>
    </row>
    <row r="19585" spans="1:4" x14ac:dyDescent="0.35">
      <c r="A19585" s="82" t="e">
        <f t="shared" si="305"/>
        <v>#N/A</v>
      </c>
      <c r="D19585" s="82" t="e">
        <f>VLOOKUP(Processed_Data!C19585,'Literature Lookup Tables'!$P$2:$Q$156,2,0)</f>
        <v>#N/A</v>
      </c>
    </row>
    <row r="19586" spans="1:4" x14ac:dyDescent="0.35">
      <c r="A19586" s="82" t="e">
        <f t="shared" si="305"/>
        <v>#N/A</v>
      </c>
      <c r="D19586" s="82" t="e">
        <f>VLOOKUP(Processed_Data!C19586,'Literature Lookup Tables'!$P$2:$Q$156,2,0)</f>
        <v>#N/A</v>
      </c>
    </row>
    <row r="19587" spans="1:4" x14ac:dyDescent="0.35">
      <c r="A19587" s="82" t="e">
        <f t="shared" si="305"/>
        <v>#N/A</v>
      </c>
      <c r="D19587" s="82" t="e">
        <f>VLOOKUP(Processed_Data!C19587,'Literature Lookup Tables'!$P$2:$Q$156,2,0)</f>
        <v>#N/A</v>
      </c>
    </row>
    <row r="19588" spans="1:4" x14ac:dyDescent="0.35">
      <c r="A19588" s="82" t="e">
        <f t="shared" si="305"/>
        <v>#N/A</v>
      </c>
      <c r="D19588" s="82" t="e">
        <f>VLOOKUP(Processed_Data!C19588,'Literature Lookup Tables'!$P$2:$Q$156,2,0)</f>
        <v>#N/A</v>
      </c>
    </row>
    <row r="19589" spans="1:4" x14ac:dyDescent="0.35">
      <c r="A19589" s="82" t="e">
        <f t="shared" si="305"/>
        <v>#N/A</v>
      </c>
      <c r="D19589" s="82" t="e">
        <f>VLOOKUP(Processed_Data!C19589,'Literature Lookup Tables'!$P$2:$Q$156,2,0)</f>
        <v>#N/A</v>
      </c>
    </row>
    <row r="19590" spans="1:4" x14ac:dyDescent="0.35">
      <c r="A19590" s="82" t="e">
        <f t="shared" si="305"/>
        <v>#N/A</v>
      </c>
      <c r="D19590" s="82" t="e">
        <f>VLOOKUP(Processed_Data!C19590,'Literature Lookup Tables'!$P$2:$Q$156,2,0)</f>
        <v>#N/A</v>
      </c>
    </row>
    <row r="19591" spans="1:4" x14ac:dyDescent="0.35">
      <c r="A19591" s="82" t="e">
        <f t="shared" ref="A19591:A19654" si="306">F19591&amp;"-"&amp;E19591&amp;"-"&amp;D19591</f>
        <v>#N/A</v>
      </c>
      <c r="D19591" s="82" t="e">
        <f>VLOOKUP(Processed_Data!C19591,'Literature Lookup Tables'!$P$2:$Q$156,2,0)</f>
        <v>#N/A</v>
      </c>
    </row>
    <row r="19592" spans="1:4" x14ac:dyDescent="0.35">
      <c r="A19592" s="82" t="e">
        <f t="shared" si="306"/>
        <v>#N/A</v>
      </c>
      <c r="D19592" s="82" t="e">
        <f>VLOOKUP(Processed_Data!C19592,'Literature Lookup Tables'!$P$2:$Q$156,2,0)</f>
        <v>#N/A</v>
      </c>
    </row>
    <row r="19593" spans="1:4" x14ac:dyDescent="0.35">
      <c r="A19593" s="82" t="e">
        <f t="shared" si="306"/>
        <v>#N/A</v>
      </c>
      <c r="D19593" s="82" t="e">
        <f>VLOOKUP(Processed_Data!C19593,'Literature Lookup Tables'!$P$2:$Q$156,2,0)</f>
        <v>#N/A</v>
      </c>
    </row>
    <row r="19594" spans="1:4" x14ac:dyDescent="0.35">
      <c r="A19594" s="82" t="e">
        <f t="shared" si="306"/>
        <v>#N/A</v>
      </c>
      <c r="D19594" s="82" t="e">
        <f>VLOOKUP(Processed_Data!C19594,'Literature Lookup Tables'!$P$2:$Q$156,2,0)</f>
        <v>#N/A</v>
      </c>
    </row>
    <row r="19595" spans="1:4" x14ac:dyDescent="0.35">
      <c r="A19595" s="82" t="e">
        <f t="shared" si="306"/>
        <v>#N/A</v>
      </c>
      <c r="D19595" s="82" t="e">
        <f>VLOOKUP(Processed_Data!C19595,'Literature Lookup Tables'!$P$2:$Q$156,2,0)</f>
        <v>#N/A</v>
      </c>
    </row>
    <row r="19596" spans="1:4" x14ac:dyDescent="0.35">
      <c r="A19596" s="82" t="e">
        <f t="shared" si="306"/>
        <v>#N/A</v>
      </c>
      <c r="D19596" s="82" t="e">
        <f>VLOOKUP(Processed_Data!C19596,'Literature Lookup Tables'!$P$2:$Q$156,2,0)</f>
        <v>#N/A</v>
      </c>
    </row>
    <row r="19597" spans="1:4" x14ac:dyDescent="0.35">
      <c r="A19597" s="82" t="e">
        <f t="shared" si="306"/>
        <v>#N/A</v>
      </c>
      <c r="D19597" s="82" t="e">
        <f>VLOOKUP(Processed_Data!C19597,'Literature Lookup Tables'!$P$2:$Q$156,2,0)</f>
        <v>#N/A</v>
      </c>
    </row>
    <row r="19598" spans="1:4" x14ac:dyDescent="0.35">
      <c r="A19598" s="82" t="e">
        <f t="shared" si="306"/>
        <v>#N/A</v>
      </c>
      <c r="D19598" s="82" t="e">
        <f>VLOOKUP(Processed_Data!C19598,'Literature Lookup Tables'!$P$2:$Q$156,2,0)</f>
        <v>#N/A</v>
      </c>
    </row>
    <row r="19599" spans="1:4" x14ac:dyDescent="0.35">
      <c r="A19599" s="82" t="e">
        <f t="shared" si="306"/>
        <v>#N/A</v>
      </c>
      <c r="D19599" s="82" t="e">
        <f>VLOOKUP(Processed_Data!C19599,'Literature Lookup Tables'!$P$2:$Q$156,2,0)</f>
        <v>#N/A</v>
      </c>
    </row>
    <row r="19600" spans="1:4" x14ac:dyDescent="0.35">
      <c r="A19600" s="82" t="e">
        <f t="shared" si="306"/>
        <v>#N/A</v>
      </c>
      <c r="D19600" s="82" t="e">
        <f>VLOOKUP(Processed_Data!C19600,'Literature Lookup Tables'!$P$2:$Q$156,2,0)</f>
        <v>#N/A</v>
      </c>
    </row>
    <row r="19601" spans="1:4" x14ac:dyDescent="0.35">
      <c r="A19601" s="82" t="e">
        <f t="shared" si="306"/>
        <v>#N/A</v>
      </c>
      <c r="D19601" s="82" t="e">
        <f>VLOOKUP(Processed_Data!C19601,'Literature Lookup Tables'!$P$2:$Q$156,2,0)</f>
        <v>#N/A</v>
      </c>
    </row>
    <row r="19602" spans="1:4" x14ac:dyDescent="0.35">
      <c r="A19602" s="82" t="e">
        <f t="shared" si="306"/>
        <v>#N/A</v>
      </c>
      <c r="D19602" s="82" t="e">
        <f>VLOOKUP(Processed_Data!C19602,'Literature Lookup Tables'!$P$2:$Q$156,2,0)</f>
        <v>#N/A</v>
      </c>
    </row>
    <row r="19603" spans="1:4" x14ac:dyDescent="0.35">
      <c r="A19603" s="82" t="e">
        <f t="shared" si="306"/>
        <v>#N/A</v>
      </c>
      <c r="D19603" s="82" t="e">
        <f>VLOOKUP(Processed_Data!C19603,'Literature Lookup Tables'!$P$2:$Q$156,2,0)</f>
        <v>#N/A</v>
      </c>
    </row>
    <row r="19604" spans="1:4" x14ac:dyDescent="0.35">
      <c r="A19604" s="82" t="e">
        <f t="shared" si="306"/>
        <v>#N/A</v>
      </c>
      <c r="D19604" s="82" t="e">
        <f>VLOOKUP(Processed_Data!C19604,'Literature Lookup Tables'!$P$2:$Q$156,2,0)</f>
        <v>#N/A</v>
      </c>
    </row>
    <row r="19605" spans="1:4" x14ac:dyDescent="0.35">
      <c r="A19605" s="82" t="e">
        <f t="shared" si="306"/>
        <v>#N/A</v>
      </c>
      <c r="D19605" s="82" t="e">
        <f>VLOOKUP(Processed_Data!C19605,'Literature Lookup Tables'!$P$2:$Q$156,2,0)</f>
        <v>#N/A</v>
      </c>
    </row>
    <row r="19606" spans="1:4" x14ac:dyDescent="0.35">
      <c r="A19606" s="82" t="e">
        <f t="shared" si="306"/>
        <v>#N/A</v>
      </c>
      <c r="D19606" s="82" t="e">
        <f>VLOOKUP(Processed_Data!C19606,'Literature Lookup Tables'!$P$2:$Q$156,2,0)</f>
        <v>#N/A</v>
      </c>
    </row>
    <row r="19607" spans="1:4" x14ac:dyDescent="0.35">
      <c r="A19607" s="82" t="e">
        <f t="shared" si="306"/>
        <v>#N/A</v>
      </c>
      <c r="D19607" s="82" t="e">
        <f>VLOOKUP(Processed_Data!C19607,'Literature Lookup Tables'!$P$2:$Q$156,2,0)</f>
        <v>#N/A</v>
      </c>
    </row>
    <row r="19608" spans="1:4" x14ac:dyDescent="0.35">
      <c r="A19608" s="82" t="e">
        <f t="shared" si="306"/>
        <v>#N/A</v>
      </c>
      <c r="D19608" s="82" t="e">
        <f>VLOOKUP(Processed_Data!C19608,'Literature Lookup Tables'!$P$2:$Q$156,2,0)</f>
        <v>#N/A</v>
      </c>
    </row>
    <row r="19609" spans="1:4" x14ac:dyDescent="0.35">
      <c r="A19609" s="82" t="e">
        <f t="shared" si="306"/>
        <v>#N/A</v>
      </c>
      <c r="D19609" s="82" t="e">
        <f>VLOOKUP(Processed_Data!C19609,'Literature Lookup Tables'!$P$2:$Q$156,2,0)</f>
        <v>#N/A</v>
      </c>
    </row>
    <row r="19610" spans="1:4" x14ac:dyDescent="0.35">
      <c r="A19610" s="82" t="e">
        <f t="shared" si="306"/>
        <v>#N/A</v>
      </c>
      <c r="D19610" s="82" t="e">
        <f>VLOOKUP(Processed_Data!C19610,'Literature Lookup Tables'!$P$2:$Q$156,2,0)</f>
        <v>#N/A</v>
      </c>
    </row>
    <row r="19611" spans="1:4" x14ac:dyDescent="0.35">
      <c r="A19611" s="82" t="e">
        <f t="shared" si="306"/>
        <v>#N/A</v>
      </c>
      <c r="D19611" s="82" t="e">
        <f>VLOOKUP(Processed_Data!C19611,'Literature Lookup Tables'!$P$2:$Q$156,2,0)</f>
        <v>#N/A</v>
      </c>
    </row>
    <row r="19612" spans="1:4" x14ac:dyDescent="0.35">
      <c r="A19612" s="82" t="e">
        <f t="shared" si="306"/>
        <v>#N/A</v>
      </c>
      <c r="D19612" s="82" t="e">
        <f>VLOOKUP(Processed_Data!C19612,'Literature Lookup Tables'!$P$2:$Q$156,2,0)</f>
        <v>#N/A</v>
      </c>
    </row>
    <row r="19613" spans="1:4" x14ac:dyDescent="0.35">
      <c r="A19613" s="82" t="e">
        <f t="shared" si="306"/>
        <v>#N/A</v>
      </c>
      <c r="D19613" s="82" t="e">
        <f>VLOOKUP(Processed_Data!C19613,'Literature Lookup Tables'!$P$2:$Q$156,2,0)</f>
        <v>#N/A</v>
      </c>
    </row>
    <row r="19614" spans="1:4" x14ac:dyDescent="0.35">
      <c r="A19614" s="82" t="e">
        <f t="shared" si="306"/>
        <v>#N/A</v>
      </c>
      <c r="D19614" s="82" t="e">
        <f>VLOOKUP(Processed_Data!C19614,'Literature Lookup Tables'!$P$2:$Q$156,2,0)</f>
        <v>#N/A</v>
      </c>
    </row>
    <row r="19615" spans="1:4" x14ac:dyDescent="0.35">
      <c r="A19615" s="82" t="e">
        <f t="shared" si="306"/>
        <v>#N/A</v>
      </c>
      <c r="D19615" s="82" t="e">
        <f>VLOOKUP(Processed_Data!C19615,'Literature Lookup Tables'!$P$2:$Q$156,2,0)</f>
        <v>#N/A</v>
      </c>
    </row>
    <row r="19616" spans="1:4" x14ac:dyDescent="0.35">
      <c r="A19616" s="82" t="e">
        <f t="shared" si="306"/>
        <v>#N/A</v>
      </c>
      <c r="D19616" s="82" t="e">
        <f>VLOOKUP(Processed_Data!C19616,'Literature Lookup Tables'!$P$2:$Q$156,2,0)</f>
        <v>#N/A</v>
      </c>
    </row>
    <row r="19617" spans="1:4" x14ac:dyDescent="0.35">
      <c r="A19617" s="82" t="e">
        <f t="shared" si="306"/>
        <v>#N/A</v>
      </c>
      <c r="D19617" s="82" t="e">
        <f>VLOOKUP(Processed_Data!C19617,'Literature Lookup Tables'!$P$2:$Q$156,2,0)</f>
        <v>#N/A</v>
      </c>
    </row>
    <row r="19618" spans="1:4" x14ac:dyDescent="0.35">
      <c r="A19618" s="82" t="e">
        <f t="shared" si="306"/>
        <v>#N/A</v>
      </c>
      <c r="D19618" s="82" t="e">
        <f>VLOOKUP(Processed_Data!C19618,'Literature Lookup Tables'!$P$2:$Q$156,2,0)</f>
        <v>#N/A</v>
      </c>
    </row>
    <row r="19619" spans="1:4" x14ac:dyDescent="0.35">
      <c r="A19619" s="82" t="e">
        <f t="shared" si="306"/>
        <v>#N/A</v>
      </c>
      <c r="D19619" s="82" t="e">
        <f>VLOOKUP(Processed_Data!C19619,'Literature Lookup Tables'!$P$2:$Q$156,2,0)</f>
        <v>#N/A</v>
      </c>
    </row>
    <row r="19620" spans="1:4" x14ac:dyDescent="0.35">
      <c r="A19620" s="82" t="e">
        <f t="shared" si="306"/>
        <v>#N/A</v>
      </c>
      <c r="D19620" s="82" t="e">
        <f>VLOOKUP(Processed_Data!C19620,'Literature Lookup Tables'!$P$2:$Q$156,2,0)</f>
        <v>#N/A</v>
      </c>
    </row>
    <row r="19621" spans="1:4" x14ac:dyDescent="0.35">
      <c r="A19621" s="82" t="e">
        <f t="shared" si="306"/>
        <v>#N/A</v>
      </c>
      <c r="D19621" s="82" t="e">
        <f>VLOOKUP(Processed_Data!C19621,'Literature Lookup Tables'!$P$2:$Q$156,2,0)</f>
        <v>#N/A</v>
      </c>
    </row>
    <row r="19622" spans="1:4" x14ac:dyDescent="0.35">
      <c r="A19622" s="82" t="e">
        <f t="shared" si="306"/>
        <v>#N/A</v>
      </c>
      <c r="D19622" s="82" t="e">
        <f>VLOOKUP(Processed_Data!C19622,'Literature Lookup Tables'!$P$2:$Q$156,2,0)</f>
        <v>#N/A</v>
      </c>
    </row>
    <row r="19623" spans="1:4" x14ac:dyDescent="0.35">
      <c r="A19623" s="82" t="e">
        <f t="shared" si="306"/>
        <v>#N/A</v>
      </c>
      <c r="D19623" s="82" t="e">
        <f>VLOOKUP(Processed_Data!C19623,'Literature Lookup Tables'!$P$2:$Q$156,2,0)</f>
        <v>#N/A</v>
      </c>
    </row>
    <row r="19624" spans="1:4" x14ac:dyDescent="0.35">
      <c r="A19624" s="82" t="e">
        <f t="shared" si="306"/>
        <v>#N/A</v>
      </c>
      <c r="D19624" s="82" t="e">
        <f>VLOOKUP(Processed_Data!C19624,'Literature Lookup Tables'!$P$2:$Q$156,2,0)</f>
        <v>#N/A</v>
      </c>
    </row>
    <row r="19625" spans="1:4" x14ac:dyDescent="0.35">
      <c r="A19625" s="82" t="e">
        <f t="shared" si="306"/>
        <v>#N/A</v>
      </c>
      <c r="D19625" s="82" t="e">
        <f>VLOOKUP(Processed_Data!C19625,'Literature Lookup Tables'!$P$2:$Q$156,2,0)</f>
        <v>#N/A</v>
      </c>
    </row>
    <row r="19626" spans="1:4" x14ac:dyDescent="0.35">
      <c r="A19626" s="82" t="e">
        <f t="shared" si="306"/>
        <v>#N/A</v>
      </c>
      <c r="D19626" s="82" t="e">
        <f>VLOOKUP(Processed_Data!C19626,'Literature Lookup Tables'!$P$2:$Q$156,2,0)</f>
        <v>#N/A</v>
      </c>
    </row>
    <row r="19627" spans="1:4" x14ac:dyDescent="0.35">
      <c r="A19627" s="82" t="e">
        <f t="shared" si="306"/>
        <v>#N/A</v>
      </c>
      <c r="D19627" s="82" t="e">
        <f>VLOOKUP(Processed_Data!C19627,'Literature Lookup Tables'!$P$2:$Q$156,2,0)</f>
        <v>#N/A</v>
      </c>
    </row>
    <row r="19628" spans="1:4" x14ac:dyDescent="0.35">
      <c r="A19628" s="82" t="e">
        <f t="shared" si="306"/>
        <v>#N/A</v>
      </c>
      <c r="D19628" s="82" t="e">
        <f>VLOOKUP(Processed_Data!C19628,'Literature Lookup Tables'!$P$2:$Q$156,2,0)</f>
        <v>#N/A</v>
      </c>
    </row>
    <row r="19629" spans="1:4" x14ac:dyDescent="0.35">
      <c r="A19629" s="82" t="e">
        <f t="shared" si="306"/>
        <v>#N/A</v>
      </c>
      <c r="D19629" s="82" t="e">
        <f>VLOOKUP(Processed_Data!C19629,'Literature Lookup Tables'!$P$2:$Q$156,2,0)</f>
        <v>#N/A</v>
      </c>
    </row>
    <row r="19630" spans="1:4" x14ac:dyDescent="0.35">
      <c r="A19630" s="82" t="e">
        <f t="shared" si="306"/>
        <v>#N/A</v>
      </c>
      <c r="D19630" s="82" t="e">
        <f>VLOOKUP(Processed_Data!C19630,'Literature Lookup Tables'!$P$2:$Q$156,2,0)</f>
        <v>#N/A</v>
      </c>
    </row>
    <row r="19631" spans="1:4" x14ac:dyDescent="0.35">
      <c r="A19631" s="82" t="e">
        <f t="shared" si="306"/>
        <v>#N/A</v>
      </c>
      <c r="D19631" s="82" t="e">
        <f>VLOOKUP(Processed_Data!C19631,'Literature Lookup Tables'!$P$2:$Q$156,2,0)</f>
        <v>#N/A</v>
      </c>
    </row>
    <row r="19632" spans="1:4" x14ac:dyDescent="0.35">
      <c r="A19632" s="82" t="e">
        <f t="shared" si="306"/>
        <v>#N/A</v>
      </c>
      <c r="D19632" s="82" t="e">
        <f>VLOOKUP(Processed_Data!C19632,'Literature Lookup Tables'!$P$2:$Q$156,2,0)</f>
        <v>#N/A</v>
      </c>
    </row>
    <row r="19633" spans="1:4" x14ac:dyDescent="0.35">
      <c r="A19633" s="82" t="e">
        <f t="shared" si="306"/>
        <v>#N/A</v>
      </c>
      <c r="D19633" s="82" t="e">
        <f>VLOOKUP(Processed_Data!C19633,'Literature Lookup Tables'!$P$2:$Q$156,2,0)</f>
        <v>#N/A</v>
      </c>
    </row>
    <row r="19634" spans="1:4" x14ac:dyDescent="0.35">
      <c r="A19634" s="82" t="e">
        <f t="shared" si="306"/>
        <v>#N/A</v>
      </c>
      <c r="D19634" s="82" t="e">
        <f>VLOOKUP(Processed_Data!C19634,'Literature Lookup Tables'!$P$2:$Q$156,2,0)</f>
        <v>#N/A</v>
      </c>
    </row>
    <row r="19635" spans="1:4" x14ac:dyDescent="0.35">
      <c r="A19635" s="82" t="e">
        <f t="shared" si="306"/>
        <v>#N/A</v>
      </c>
      <c r="D19635" s="82" t="e">
        <f>VLOOKUP(Processed_Data!C19635,'Literature Lookup Tables'!$P$2:$Q$156,2,0)</f>
        <v>#N/A</v>
      </c>
    </row>
    <row r="19636" spans="1:4" x14ac:dyDescent="0.35">
      <c r="A19636" s="82" t="e">
        <f t="shared" si="306"/>
        <v>#N/A</v>
      </c>
      <c r="D19636" s="82" t="e">
        <f>VLOOKUP(Processed_Data!C19636,'Literature Lookup Tables'!$P$2:$Q$156,2,0)</f>
        <v>#N/A</v>
      </c>
    </row>
    <row r="19637" spans="1:4" x14ac:dyDescent="0.35">
      <c r="A19637" s="82" t="e">
        <f t="shared" si="306"/>
        <v>#N/A</v>
      </c>
      <c r="D19637" s="82" t="e">
        <f>VLOOKUP(Processed_Data!C19637,'Literature Lookup Tables'!$P$2:$Q$156,2,0)</f>
        <v>#N/A</v>
      </c>
    </row>
    <row r="19638" spans="1:4" x14ac:dyDescent="0.35">
      <c r="A19638" s="82" t="e">
        <f t="shared" si="306"/>
        <v>#N/A</v>
      </c>
      <c r="D19638" s="82" t="e">
        <f>VLOOKUP(Processed_Data!C19638,'Literature Lookup Tables'!$P$2:$Q$156,2,0)</f>
        <v>#N/A</v>
      </c>
    </row>
    <row r="19639" spans="1:4" x14ac:dyDescent="0.35">
      <c r="A19639" s="82" t="e">
        <f t="shared" si="306"/>
        <v>#N/A</v>
      </c>
      <c r="D19639" s="82" t="e">
        <f>VLOOKUP(Processed_Data!C19639,'Literature Lookup Tables'!$P$2:$Q$156,2,0)</f>
        <v>#N/A</v>
      </c>
    </row>
    <row r="19640" spans="1:4" x14ac:dyDescent="0.35">
      <c r="A19640" s="82" t="e">
        <f t="shared" si="306"/>
        <v>#N/A</v>
      </c>
      <c r="D19640" s="82" t="e">
        <f>VLOOKUP(Processed_Data!C19640,'Literature Lookup Tables'!$P$2:$Q$156,2,0)</f>
        <v>#N/A</v>
      </c>
    </row>
    <row r="19641" spans="1:4" x14ac:dyDescent="0.35">
      <c r="A19641" s="82" t="e">
        <f t="shared" si="306"/>
        <v>#N/A</v>
      </c>
      <c r="D19641" s="82" t="e">
        <f>VLOOKUP(Processed_Data!C19641,'Literature Lookup Tables'!$P$2:$Q$156,2,0)</f>
        <v>#N/A</v>
      </c>
    </row>
    <row r="19642" spans="1:4" x14ac:dyDescent="0.35">
      <c r="A19642" s="82" t="e">
        <f t="shared" si="306"/>
        <v>#N/A</v>
      </c>
      <c r="D19642" s="82" t="e">
        <f>VLOOKUP(Processed_Data!C19642,'Literature Lookup Tables'!$P$2:$Q$156,2,0)</f>
        <v>#N/A</v>
      </c>
    </row>
    <row r="19643" spans="1:4" x14ac:dyDescent="0.35">
      <c r="A19643" s="82" t="e">
        <f t="shared" si="306"/>
        <v>#N/A</v>
      </c>
      <c r="D19643" s="82" t="e">
        <f>VLOOKUP(Processed_Data!C19643,'Literature Lookup Tables'!$P$2:$Q$156,2,0)</f>
        <v>#N/A</v>
      </c>
    </row>
    <row r="19644" spans="1:4" x14ac:dyDescent="0.35">
      <c r="A19644" s="82" t="e">
        <f t="shared" si="306"/>
        <v>#N/A</v>
      </c>
      <c r="D19644" s="82" t="e">
        <f>VLOOKUP(Processed_Data!C19644,'Literature Lookup Tables'!$P$2:$Q$156,2,0)</f>
        <v>#N/A</v>
      </c>
    </row>
    <row r="19645" spans="1:4" x14ac:dyDescent="0.35">
      <c r="A19645" s="82" t="e">
        <f t="shared" si="306"/>
        <v>#N/A</v>
      </c>
      <c r="D19645" s="82" t="e">
        <f>VLOOKUP(Processed_Data!C19645,'Literature Lookup Tables'!$P$2:$Q$156,2,0)</f>
        <v>#N/A</v>
      </c>
    </row>
    <row r="19646" spans="1:4" x14ac:dyDescent="0.35">
      <c r="A19646" s="82" t="e">
        <f t="shared" si="306"/>
        <v>#N/A</v>
      </c>
      <c r="D19646" s="82" t="e">
        <f>VLOOKUP(Processed_Data!C19646,'Literature Lookup Tables'!$P$2:$Q$156,2,0)</f>
        <v>#N/A</v>
      </c>
    </row>
    <row r="19647" spans="1:4" x14ac:dyDescent="0.35">
      <c r="A19647" s="82" t="e">
        <f t="shared" si="306"/>
        <v>#N/A</v>
      </c>
      <c r="D19647" s="82" t="e">
        <f>VLOOKUP(Processed_Data!C19647,'Literature Lookup Tables'!$P$2:$Q$156,2,0)</f>
        <v>#N/A</v>
      </c>
    </row>
    <row r="19648" spans="1:4" x14ac:dyDescent="0.35">
      <c r="A19648" s="82" t="e">
        <f t="shared" si="306"/>
        <v>#N/A</v>
      </c>
      <c r="D19648" s="82" t="e">
        <f>VLOOKUP(Processed_Data!C19648,'Literature Lookup Tables'!$P$2:$Q$156,2,0)</f>
        <v>#N/A</v>
      </c>
    </row>
    <row r="19649" spans="1:4" x14ac:dyDescent="0.35">
      <c r="A19649" s="82" t="e">
        <f t="shared" si="306"/>
        <v>#N/A</v>
      </c>
      <c r="D19649" s="82" t="e">
        <f>VLOOKUP(Processed_Data!C19649,'Literature Lookup Tables'!$P$2:$Q$156,2,0)</f>
        <v>#N/A</v>
      </c>
    </row>
    <row r="19650" spans="1:4" x14ac:dyDescent="0.35">
      <c r="A19650" s="82" t="e">
        <f t="shared" si="306"/>
        <v>#N/A</v>
      </c>
      <c r="D19650" s="82" t="e">
        <f>VLOOKUP(Processed_Data!C19650,'Literature Lookup Tables'!$P$2:$Q$156,2,0)</f>
        <v>#N/A</v>
      </c>
    </row>
    <row r="19651" spans="1:4" x14ac:dyDescent="0.35">
      <c r="A19651" s="82" t="e">
        <f t="shared" si="306"/>
        <v>#N/A</v>
      </c>
      <c r="D19651" s="82" t="e">
        <f>VLOOKUP(Processed_Data!C19651,'Literature Lookup Tables'!$P$2:$Q$156,2,0)</f>
        <v>#N/A</v>
      </c>
    </row>
    <row r="19652" spans="1:4" x14ac:dyDescent="0.35">
      <c r="A19652" s="82" t="e">
        <f t="shared" si="306"/>
        <v>#N/A</v>
      </c>
      <c r="D19652" s="82" t="e">
        <f>VLOOKUP(Processed_Data!C19652,'Literature Lookup Tables'!$P$2:$Q$156,2,0)</f>
        <v>#N/A</v>
      </c>
    </row>
    <row r="19653" spans="1:4" x14ac:dyDescent="0.35">
      <c r="A19653" s="82" t="e">
        <f t="shared" si="306"/>
        <v>#N/A</v>
      </c>
      <c r="D19653" s="82" t="e">
        <f>VLOOKUP(Processed_Data!C19653,'Literature Lookup Tables'!$P$2:$Q$156,2,0)</f>
        <v>#N/A</v>
      </c>
    </row>
    <row r="19654" spans="1:4" x14ac:dyDescent="0.35">
      <c r="A19654" s="82" t="e">
        <f t="shared" si="306"/>
        <v>#N/A</v>
      </c>
      <c r="D19654" s="82" t="e">
        <f>VLOOKUP(Processed_Data!C19654,'Literature Lookup Tables'!$P$2:$Q$156,2,0)</f>
        <v>#N/A</v>
      </c>
    </row>
    <row r="19655" spans="1:4" x14ac:dyDescent="0.35">
      <c r="A19655" s="82" t="e">
        <f t="shared" ref="A19655:A19718" si="307">F19655&amp;"-"&amp;E19655&amp;"-"&amp;D19655</f>
        <v>#N/A</v>
      </c>
      <c r="D19655" s="82" t="e">
        <f>VLOOKUP(Processed_Data!C19655,'Literature Lookup Tables'!$P$2:$Q$156,2,0)</f>
        <v>#N/A</v>
      </c>
    </row>
    <row r="19656" spans="1:4" x14ac:dyDescent="0.35">
      <c r="A19656" s="82" t="e">
        <f t="shared" si="307"/>
        <v>#N/A</v>
      </c>
      <c r="D19656" s="82" t="e">
        <f>VLOOKUP(Processed_Data!C19656,'Literature Lookup Tables'!$P$2:$Q$156,2,0)</f>
        <v>#N/A</v>
      </c>
    </row>
    <row r="19657" spans="1:4" x14ac:dyDescent="0.35">
      <c r="A19657" s="82" t="e">
        <f t="shared" si="307"/>
        <v>#N/A</v>
      </c>
      <c r="D19657" s="82" t="e">
        <f>VLOOKUP(Processed_Data!C19657,'Literature Lookup Tables'!$P$2:$Q$156,2,0)</f>
        <v>#N/A</v>
      </c>
    </row>
    <row r="19658" spans="1:4" x14ac:dyDescent="0.35">
      <c r="A19658" s="82" t="e">
        <f t="shared" si="307"/>
        <v>#N/A</v>
      </c>
      <c r="D19658" s="82" t="e">
        <f>VLOOKUP(Processed_Data!C19658,'Literature Lookup Tables'!$P$2:$Q$156,2,0)</f>
        <v>#N/A</v>
      </c>
    </row>
    <row r="19659" spans="1:4" x14ac:dyDescent="0.35">
      <c r="A19659" s="82" t="e">
        <f t="shared" si="307"/>
        <v>#N/A</v>
      </c>
      <c r="D19659" s="82" t="e">
        <f>VLOOKUP(Processed_Data!C19659,'Literature Lookup Tables'!$P$2:$Q$156,2,0)</f>
        <v>#N/A</v>
      </c>
    </row>
    <row r="19660" spans="1:4" x14ac:dyDescent="0.35">
      <c r="A19660" s="82" t="e">
        <f t="shared" si="307"/>
        <v>#N/A</v>
      </c>
      <c r="D19660" s="82" t="e">
        <f>VLOOKUP(Processed_Data!C19660,'Literature Lookup Tables'!$P$2:$Q$156,2,0)</f>
        <v>#N/A</v>
      </c>
    </row>
    <row r="19661" spans="1:4" x14ac:dyDescent="0.35">
      <c r="A19661" s="82" t="e">
        <f t="shared" si="307"/>
        <v>#N/A</v>
      </c>
      <c r="D19661" s="82" t="e">
        <f>VLOOKUP(Processed_Data!C19661,'Literature Lookup Tables'!$P$2:$Q$156,2,0)</f>
        <v>#N/A</v>
      </c>
    </row>
    <row r="19662" spans="1:4" x14ac:dyDescent="0.35">
      <c r="A19662" s="82" t="e">
        <f t="shared" si="307"/>
        <v>#N/A</v>
      </c>
      <c r="D19662" s="82" t="e">
        <f>VLOOKUP(Processed_Data!C19662,'Literature Lookup Tables'!$P$2:$Q$156,2,0)</f>
        <v>#N/A</v>
      </c>
    </row>
    <row r="19663" spans="1:4" x14ac:dyDescent="0.35">
      <c r="A19663" s="82" t="e">
        <f t="shared" si="307"/>
        <v>#N/A</v>
      </c>
      <c r="D19663" s="82" t="e">
        <f>VLOOKUP(Processed_Data!C19663,'Literature Lookup Tables'!$P$2:$Q$156,2,0)</f>
        <v>#N/A</v>
      </c>
    </row>
    <row r="19664" spans="1:4" x14ac:dyDescent="0.35">
      <c r="A19664" s="82" t="e">
        <f t="shared" si="307"/>
        <v>#N/A</v>
      </c>
      <c r="D19664" s="82" t="e">
        <f>VLOOKUP(Processed_Data!C19664,'Literature Lookup Tables'!$P$2:$Q$156,2,0)</f>
        <v>#N/A</v>
      </c>
    </row>
    <row r="19665" spans="1:4" x14ac:dyDescent="0.35">
      <c r="A19665" s="82" t="e">
        <f t="shared" si="307"/>
        <v>#N/A</v>
      </c>
      <c r="D19665" s="82" t="e">
        <f>VLOOKUP(Processed_Data!C19665,'Literature Lookup Tables'!$P$2:$Q$156,2,0)</f>
        <v>#N/A</v>
      </c>
    </row>
    <row r="19666" spans="1:4" x14ac:dyDescent="0.35">
      <c r="A19666" s="82" t="e">
        <f t="shared" si="307"/>
        <v>#N/A</v>
      </c>
      <c r="D19666" s="82" t="e">
        <f>VLOOKUP(Processed_Data!C19666,'Literature Lookup Tables'!$P$2:$Q$156,2,0)</f>
        <v>#N/A</v>
      </c>
    </row>
    <row r="19667" spans="1:4" x14ac:dyDescent="0.35">
      <c r="A19667" s="82" t="e">
        <f t="shared" si="307"/>
        <v>#N/A</v>
      </c>
      <c r="D19667" s="82" t="e">
        <f>VLOOKUP(Processed_Data!C19667,'Literature Lookup Tables'!$P$2:$Q$156,2,0)</f>
        <v>#N/A</v>
      </c>
    </row>
    <row r="19668" spans="1:4" x14ac:dyDescent="0.35">
      <c r="A19668" s="82" t="e">
        <f t="shared" si="307"/>
        <v>#N/A</v>
      </c>
      <c r="D19668" s="82" t="e">
        <f>VLOOKUP(Processed_Data!C19668,'Literature Lookup Tables'!$P$2:$Q$156,2,0)</f>
        <v>#N/A</v>
      </c>
    </row>
    <row r="19669" spans="1:4" x14ac:dyDescent="0.35">
      <c r="A19669" s="82" t="e">
        <f t="shared" si="307"/>
        <v>#N/A</v>
      </c>
      <c r="D19669" s="82" t="e">
        <f>VLOOKUP(Processed_Data!C19669,'Literature Lookup Tables'!$P$2:$Q$156,2,0)</f>
        <v>#N/A</v>
      </c>
    </row>
    <row r="19670" spans="1:4" x14ac:dyDescent="0.35">
      <c r="A19670" s="82" t="e">
        <f t="shared" si="307"/>
        <v>#N/A</v>
      </c>
      <c r="D19670" s="82" t="e">
        <f>VLOOKUP(Processed_Data!C19670,'Literature Lookup Tables'!$P$2:$Q$156,2,0)</f>
        <v>#N/A</v>
      </c>
    </row>
    <row r="19671" spans="1:4" x14ac:dyDescent="0.35">
      <c r="A19671" s="82" t="e">
        <f t="shared" si="307"/>
        <v>#N/A</v>
      </c>
      <c r="D19671" s="82" t="e">
        <f>VLOOKUP(Processed_Data!C19671,'Literature Lookup Tables'!$P$2:$Q$156,2,0)</f>
        <v>#N/A</v>
      </c>
    </row>
    <row r="19672" spans="1:4" x14ac:dyDescent="0.35">
      <c r="A19672" s="82" t="e">
        <f t="shared" si="307"/>
        <v>#N/A</v>
      </c>
      <c r="D19672" s="82" t="e">
        <f>VLOOKUP(Processed_Data!C19672,'Literature Lookup Tables'!$P$2:$Q$156,2,0)</f>
        <v>#N/A</v>
      </c>
    </row>
    <row r="19673" spans="1:4" x14ac:dyDescent="0.35">
      <c r="A19673" s="82" t="e">
        <f t="shared" si="307"/>
        <v>#N/A</v>
      </c>
      <c r="D19673" s="82" t="e">
        <f>VLOOKUP(Processed_Data!C19673,'Literature Lookup Tables'!$P$2:$Q$156,2,0)</f>
        <v>#N/A</v>
      </c>
    </row>
    <row r="19674" spans="1:4" x14ac:dyDescent="0.35">
      <c r="A19674" s="82" t="e">
        <f t="shared" si="307"/>
        <v>#N/A</v>
      </c>
      <c r="D19674" s="82" t="e">
        <f>VLOOKUP(Processed_Data!C19674,'Literature Lookup Tables'!$P$2:$Q$156,2,0)</f>
        <v>#N/A</v>
      </c>
    </row>
    <row r="19675" spans="1:4" x14ac:dyDescent="0.35">
      <c r="A19675" s="82" t="e">
        <f t="shared" si="307"/>
        <v>#N/A</v>
      </c>
      <c r="D19675" s="82" t="e">
        <f>VLOOKUP(Processed_Data!C19675,'Literature Lookup Tables'!$P$2:$Q$156,2,0)</f>
        <v>#N/A</v>
      </c>
    </row>
    <row r="19676" spans="1:4" x14ac:dyDescent="0.35">
      <c r="A19676" s="82" t="e">
        <f t="shared" si="307"/>
        <v>#N/A</v>
      </c>
      <c r="D19676" s="82" t="e">
        <f>VLOOKUP(Processed_Data!C19676,'Literature Lookup Tables'!$P$2:$Q$156,2,0)</f>
        <v>#N/A</v>
      </c>
    </row>
    <row r="19677" spans="1:4" x14ac:dyDescent="0.35">
      <c r="A19677" s="82" t="e">
        <f t="shared" si="307"/>
        <v>#N/A</v>
      </c>
      <c r="D19677" s="82" t="e">
        <f>VLOOKUP(Processed_Data!C19677,'Literature Lookup Tables'!$P$2:$Q$156,2,0)</f>
        <v>#N/A</v>
      </c>
    </row>
    <row r="19678" spans="1:4" x14ac:dyDescent="0.35">
      <c r="A19678" s="82" t="e">
        <f t="shared" si="307"/>
        <v>#N/A</v>
      </c>
      <c r="D19678" s="82" t="e">
        <f>VLOOKUP(Processed_Data!C19678,'Literature Lookup Tables'!$P$2:$Q$156,2,0)</f>
        <v>#N/A</v>
      </c>
    </row>
    <row r="19679" spans="1:4" x14ac:dyDescent="0.35">
      <c r="A19679" s="82" t="e">
        <f t="shared" si="307"/>
        <v>#N/A</v>
      </c>
      <c r="D19679" s="82" t="e">
        <f>VLOOKUP(Processed_Data!C19679,'Literature Lookup Tables'!$P$2:$Q$156,2,0)</f>
        <v>#N/A</v>
      </c>
    </row>
    <row r="19680" spans="1:4" x14ac:dyDescent="0.35">
      <c r="A19680" s="82" t="e">
        <f t="shared" si="307"/>
        <v>#N/A</v>
      </c>
      <c r="D19680" s="82" t="e">
        <f>VLOOKUP(Processed_Data!C19680,'Literature Lookup Tables'!$P$2:$Q$156,2,0)</f>
        <v>#N/A</v>
      </c>
    </row>
    <row r="19681" spans="1:4" x14ac:dyDescent="0.35">
      <c r="A19681" s="82" t="e">
        <f t="shared" si="307"/>
        <v>#N/A</v>
      </c>
      <c r="D19681" s="82" t="e">
        <f>VLOOKUP(Processed_Data!C19681,'Literature Lookup Tables'!$P$2:$Q$156,2,0)</f>
        <v>#N/A</v>
      </c>
    </row>
    <row r="19682" spans="1:4" x14ac:dyDescent="0.35">
      <c r="A19682" s="82" t="e">
        <f t="shared" si="307"/>
        <v>#N/A</v>
      </c>
      <c r="D19682" s="82" t="e">
        <f>VLOOKUP(Processed_Data!C19682,'Literature Lookup Tables'!$P$2:$Q$156,2,0)</f>
        <v>#N/A</v>
      </c>
    </row>
    <row r="19683" spans="1:4" x14ac:dyDescent="0.35">
      <c r="A19683" s="82" t="e">
        <f t="shared" si="307"/>
        <v>#N/A</v>
      </c>
      <c r="D19683" s="82" t="e">
        <f>VLOOKUP(Processed_Data!C19683,'Literature Lookup Tables'!$P$2:$Q$156,2,0)</f>
        <v>#N/A</v>
      </c>
    </row>
    <row r="19684" spans="1:4" x14ac:dyDescent="0.35">
      <c r="A19684" s="82" t="e">
        <f t="shared" si="307"/>
        <v>#N/A</v>
      </c>
      <c r="D19684" s="82" t="e">
        <f>VLOOKUP(Processed_Data!C19684,'Literature Lookup Tables'!$P$2:$Q$156,2,0)</f>
        <v>#N/A</v>
      </c>
    </row>
    <row r="19685" spans="1:4" x14ac:dyDescent="0.35">
      <c r="A19685" s="82" t="e">
        <f t="shared" si="307"/>
        <v>#N/A</v>
      </c>
      <c r="D19685" s="82" t="e">
        <f>VLOOKUP(Processed_Data!C19685,'Literature Lookup Tables'!$P$2:$Q$156,2,0)</f>
        <v>#N/A</v>
      </c>
    </row>
    <row r="19686" spans="1:4" x14ac:dyDescent="0.35">
      <c r="A19686" s="82" t="e">
        <f t="shared" si="307"/>
        <v>#N/A</v>
      </c>
      <c r="D19686" s="82" t="e">
        <f>VLOOKUP(Processed_Data!C19686,'Literature Lookup Tables'!$P$2:$Q$156,2,0)</f>
        <v>#N/A</v>
      </c>
    </row>
    <row r="19687" spans="1:4" x14ac:dyDescent="0.35">
      <c r="A19687" s="82" t="e">
        <f t="shared" si="307"/>
        <v>#N/A</v>
      </c>
      <c r="D19687" s="82" t="e">
        <f>VLOOKUP(Processed_Data!C19687,'Literature Lookup Tables'!$P$2:$Q$156,2,0)</f>
        <v>#N/A</v>
      </c>
    </row>
    <row r="19688" spans="1:4" x14ac:dyDescent="0.35">
      <c r="A19688" s="82" t="e">
        <f t="shared" si="307"/>
        <v>#N/A</v>
      </c>
      <c r="D19688" s="82" t="e">
        <f>VLOOKUP(Processed_Data!C19688,'Literature Lookup Tables'!$P$2:$Q$156,2,0)</f>
        <v>#N/A</v>
      </c>
    </row>
    <row r="19689" spans="1:4" x14ac:dyDescent="0.35">
      <c r="A19689" s="82" t="e">
        <f t="shared" si="307"/>
        <v>#N/A</v>
      </c>
      <c r="D19689" s="82" t="e">
        <f>VLOOKUP(Processed_Data!C19689,'Literature Lookup Tables'!$P$2:$Q$156,2,0)</f>
        <v>#N/A</v>
      </c>
    </row>
    <row r="19690" spans="1:4" x14ac:dyDescent="0.35">
      <c r="A19690" s="82" t="e">
        <f t="shared" si="307"/>
        <v>#N/A</v>
      </c>
      <c r="D19690" s="82" t="e">
        <f>VLOOKUP(Processed_Data!C19690,'Literature Lookup Tables'!$P$2:$Q$156,2,0)</f>
        <v>#N/A</v>
      </c>
    </row>
    <row r="19691" spans="1:4" x14ac:dyDescent="0.35">
      <c r="A19691" s="82" t="e">
        <f t="shared" si="307"/>
        <v>#N/A</v>
      </c>
      <c r="D19691" s="82" t="e">
        <f>VLOOKUP(Processed_Data!C19691,'Literature Lookup Tables'!$P$2:$Q$156,2,0)</f>
        <v>#N/A</v>
      </c>
    </row>
    <row r="19692" spans="1:4" x14ac:dyDescent="0.35">
      <c r="A19692" s="82" t="e">
        <f t="shared" si="307"/>
        <v>#N/A</v>
      </c>
      <c r="D19692" s="82" t="e">
        <f>VLOOKUP(Processed_Data!C19692,'Literature Lookup Tables'!$P$2:$Q$156,2,0)</f>
        <v>#N/A</v>
      </c>
    </row>
    <row r="19693" spans="1:4" x14ac:dyDescent="0.35">
      <c r="A19693" s="82" t="e">
        <f t="shared" si="307"/>
        <v>#N/A</v>
      </c>
      <c r="D19693" s="82" t="e">
        <f>VLOOKUP(Processed_Data!C19693,'Literature Lookup Tables'!$P$2:$Q$156,2,0)</f>
        <v>#N/A</v>
      </c>
    </row>
    <row r="19694" spans="1:4" x14ac:dyDescent="0.35">
      <c r="A19694" s="82" t="e">
        <f t="shared" si="307"/>
        <v>#N/A</v>
      </c>
      <c r="D19694" s="82" t="e">
        <f>VLOOKUP(Processed_Data!C19694,'Literature Lookup Tables'!$P$2:$Q$156,2,0)</f>
        <v>#N/A</v>
      </c>
    </row>
    <row r="19695" spans="1:4" x14ac:dyDescent="0.35">
      <c r="A19695" s="82" t="e">
        <f t="shared" si="307"/>
        <v>#N/A</v>
      </c>
      <c r="D19695" s="82" t="e">
        <f>VLOOKUP(Processed_Data!C19695,'Literature Lookup Tables'!$P$2:$Q$156,2,0)</f>
        <v>#N/A</v>
      </c>
    </row>
    <row r="19696" spans="1:4" x14ac:dyDescent="0.35">
      <c r="A19696" s="82" t="e">
        <f t="shared" si="307"/>
        <v>#N/A</v>
      </c>
      <c r="D19696" s="82" t="e">
        <f>VLOOKUP(Processed_Data!C19696,'Literature Lookup Tables'!$P$2:$Q$156,2,0)</f>
        <v>#N/A</v>
      </c>
    </row>
    <row r="19697" spans="1:4" x14ac:dyDescent="0.35">
      <c r="A19697" s="82" t="e">
        <f t="shared" si="307"/>
        <v>#N/A</v>
      </c>
      <c r="D19697" s="82" t="e">
        <f>VLOOKUP(Processed_Data!C19697,'Literature Lookup Tables'!$P$2:$Q$156,2,0)</f>
        <v>#N/A</v>
      </c>
    </row>
    <row r="19698" spans="1:4" x14ac:dyDescent="0.35">
      <c r="A19698" s="82" t="e">
        <f t="shared" si="307"/>
        <v>#N/A</v>
      </c>
      <c r="D19698" s="82" t="e">
        <f>VLOOKUP(Processed_Data!C19698,'Literature Lookup Tables'!$P$2:$Q$156,2,0)</f>
        <v>#N/A</v>
      </c>
    </row>
    <row r="19699" spans="1:4" x14ac:dyDescent="0.35">
      <c r="A19699" s="82" t="e">
        <f t="shared" si="307"/>
        <v>#N/A</v>
      </c>
      <c r="D19699" s="82" t="e">
        <f>VLOOKUP(Processed_Data!C19699,'Literature Lookup Tables'!$P$2:$Q$156,2,0)</f>
        <v>#N/A</v>
      </c>
    </row>
    <row r="19700" spans="1:4" x14ac:dyDescent="0.35">
      <c r="A19700" s="82" t="e">
        <f t="shared" si="307"/>
        <v>#N/A</v>
      </c>
      <c r="D19700" s="82" t="e">
        <f>VLOOKUP(Processed_Data!C19700,'Literature Lookup Tables'!$P$2:$Q$156,2,0)</f>
        <v>#N/A</v>
      </c>
    </row>
    <row r="19701" spans="1:4" x14ac:dyDescent="0.35">
      <c r="A19701" s="82" t="e">
        <f t="shared" si="307"/>
        <v>#N/A</v>
      </c>
      <c r="D19701" s="82" t="e">
        <f>VLOOKUP(Processed_Data!C19701,'Literature Lookup Tables'!$P$2:$Q$156,2,0)</f>
        <v>#N/A</v>
      </c>
    </row>
    <row r="19702" spans="1:4" x14ac:dyDescent="0.35">
      <c r="A19702" s="82" t="e">
        <f t="shared" si="307"/>
        <v>#N/A</v>
      </c>
      <c r="D19702" s="82" t="e">
        <f>VLOOKUP(Processed_Data!C19702,'Literature Lookup Tables'!$P$2:$Q$156,2,0)</f>
        <v>#N/A</v>
      </c>
    </row>
    <row r="19703" spans="1:4" x14ac:dyDescent="0.35">
      <c r="A19703" s="82" t="e">
        <f t="shared" si="307"/>
        <v>#N/A</v>
      </c>
      <c r="D19703" s="82" t="e">
        <f>VLOOKUP(Processed_Data!C19703,'Literature Lookup Tables'!$P$2:$Q$156,2,0)</f>
        <v>#N/A</v>
      </c>
    </row>
    <row r="19704" spans="1:4" x14ac:dyDescent="0.35">
      <c r="A19704" s="82" t="e">
        <f t="shared" si="307"/>
        <v>#N/A</v>
      </c>
      <c r="D19704" s="82" t="e">
        <f>VLOOKUP(Processed_Data!C19704,'Literature Lookup Tables'!$P$2:$Q$156,2,0)</f>
        <v>#N/A</v>
      </c>
    </row>
    <row r="19705" spans="1:4" x14ac:dyDescent="0.35">
      <c r="A19705" s="82" t="e">
        <f t="shared" si="307"/>
        <v>#N/A</v>
      </c>
      <c r="D19705" s="82" t="e">
        <f>VLOOKUP(Processed_Data!C19705,'Literature Lookup Tables'!$P$2:$Q$156,2,0)</f>
        <v>#N/A</v>
      </c>
    </row>
    <row r="19706" spans="1:4" x14ac:dyDescent="0.35">
      <c r="A19706" s="82" t="e">
        <f t="shared" si="307"/>
        <v>#N/A</v>
      </c>
      <c r="D19706" s="82" t="e">
        <f>VLOOKUP(Processed_Data!C19706,'Literature Lookup Tables'!$P$2:$Q$156,2,0)</f>
        <v>#N/A</v>
      </c>
    </row>
    <row r="19707" spans="1:4" x14ac:dyDescent="0.35">
      <c r="A19707" s="82" t="e">
        <f t="shared" si="307"/>
        <v>#N/A</v>
      </c>
      <c r="D19707" s="82" t="e">
        <f>VLOOKUP(Processed_Data!C19707,'Literature Lookup Tables'!$P$2:$Q$156,2,0)</f>
        <v>#N/A</v>
      </c>
    </row>
    <row r="19708" spans="1:4" x14ac:dyDescent="0.35">
      <c r="A19708" s="82" t="e">
        <f t="shared" si="307"/>
        <v>#N/A</v>
      </c>
      <c r="D19708" s="82" t="e">
        <f>VLOOKUP(Processed_Data!C19708,'Literature Lookup Tables'!$P$2:$Q$156,2,0)</f>
        <v>#N/A</v>
      </c>
    </row>
    <row r="19709" spans="1:4" x14ac:dyDescent="0.35">
      <c r="A19709" s="82" t="e">
        <f t="shared" si="307"/>
        <v>#N/A</v>
      </c>
      <c r="D19709" s="82" t="e">
        <f>VLOOKUP(Processed_Data!C19709,'Literature Lookup Tables'!$P$2:$Q$156,2,0)</f>
        <v>#N/A</v>
      </c>
    </row>
    <row r="19710" spans="1:4" x14ac:dyDescent="0.35">
      <c r="A19710" s="82" t="e">
        <f t="shared" si="307"/>
        <v>#N/A</v>
      </c>
      <c r="D19710" s="82" t="e">
        <f>VLOOKUP(Processed_Data!C19710,'Literature Lookup Tables'!$P$2:$Q$156,2,0)</f>
        <v>#N/A</v>
      </c>
    </row>
    <row r="19711" spans="1:4" x14ac:dyDescent="0.35">
      <c r="A19711" s="82" t="e">
        <f t="shared" si="307"/>
        <v>#N/A</v>
      </c>
      <c r="D19711" s="82" t="e">
        <f>VLOOKUP(Processed_Data!C19711,'Literature Lookup Tables'!$P$2:$Q$156,2,0)</f>
        <v>#N/A</v>
      </c>
    </row>
    <row r="19712" spans="1:4" x14ac:dyDescent="0.35">
      <c r="A19712" s="82" t="e">
        <f t="shared" si="307"/>
        <v>#N/A</v>
      </c>
      <c r="D19712" s="82" t="e">
        <f>VLOOKUP(Processed_Data!C19712,'Literature Lookup Tables'!$P$2:$Q$156,2,0)</f>
        <v>#N/A</v>
      </c>
    </row>
    <row r="19713" spans="1:4" x14ac:dyDescent="0.35">
      <c r="A19713" s="82" t="e">
        <f t="shared" si="307"/>
        <v>#N/A</v>
      </c>
      <c r="D19713" s="82" t="e">
        <f>VLOOKUP(Processed_Data!C19713,'Literature Lookup Tables'!$P$2:$Q$156,2,0)</f>
        <v>#N/A</v>
      </c>
    </row>
    <row r="19714" spans="1:4" x14ac:dyDescent="0.35">
      <c r="A19714" s="82" t="e">
        <f t="shared" si="307"/>
        <v>#N/A</v>
      </c>
      <c r="D19714" s="82" t="e">
        <f>VLOOKUP(Processed_Data!C19714,'Literature Lookup Tables'!$P$2:$Q$156,2,0)</f>
        <v>#N/A</v>
      </c>
    </row>
    <row r="19715" spans="1:4" x14ac:dyDescent="0.35">
      <c r="A19715" s="82" t="e">
        <f t="shared" si="307"/>
        <v>#N/A</v>
      </c>
      <c r="D19715" s="82" t="e">
        <f>VLOOKUP(Processed_Data!C19715,'Literature Lookup Tables'!$P$2:$Q$156,2,0)</f>
        <v>#N/A</v>
      </c>
    </row>
    <row r="19716" spans="1:4" x14ac:dyDescent="0.35">
      <c r="A19716" s="82" t="e">
        <f t="shared" si="307"/>
        <v>#N/A</v>
      </c>
      <c r="D19716" s="82" t="e">
        <f>VLOOKUP(Processed_Data!C19716,'Literature Lookup Tables'!$P$2:$Q$156,2,0)</f>
        <v>#N/A</v>
      </c>
    </row>
    <row r="19717" spans="1:4" x14ac:dyDescent="0.35">
      <c r="A19717" s="82" t="e">
        <f t="shared" si="307"/>
        <v>#N/A</v>
      </c>
      <c r="D19717" s="82" t="e">
        <f>VLOOKUP(Processed_Data!C19717,'Literature Lookup Tables'!$P$2:$Q$156,2,0)</f>
        <v>#N/A</v>
      </c>
    </row>
    <row r="19718" spans="1:4" x14ac:dyDescent="0.35">
      <c r="A19718" s="82" t="e">
        <f t="shared" si="307"/>
        <v>#N/A</v>
      </c>
      <c r="D19718" s="82" t="e">
        <f>VLOOKUP(Processed_Data!C19718,'Literature Lookup Tables'!$P$2:$Q$156,2,0)</f>
        <v>#N/A</v>
      </c>
    </row>
    <row r="19719" spans="1:4" x14ac:dyDescent="0.35">
      <c r="A19719" s="82" t="e">
        <f t="shared" ref="A19719:A19782" si="308">F19719&amp;"-"&amp;E19719&amp;"-"&amp;D19719</f>
        <v>#N/A</v>
      </c>
      <c r="D19719" s="82" t="e">
        <f>VLOOKUP(Processed_Data!C19719,'Literature Lookup Tables'!$P$2:$Q$156,2,0)</f>
        <v>#N/A</v>
      </c>
    </row>
    <row r="19720" spans="1:4" x14ac:dyDescent="0.35">
      <c r="A19720" s="82" t="e">
        <f t="shared" si="308"/>
        <v>#N/A</v>
      </c>
      <c r="D19720" s="82" t="e">
        <f>VLOOKUP(Processed_Data!C19720,'Literature Lookup Tables'!$P$2:$Q$156,2,0)</f>
        <v>#N/A</v>
      </c>
    </row>
    <row r="19721" spans="1:4" x14ac:dyDescent="0.35">
      <c r="A19721" s="82" t="e">
        <f t="shared" si="308"/>
        <v>#N/A</v>
      </c>
      <c r="D19721" s="82" t="e">
        <f>VLOOKUP(Processed_Data!C19721,'Literature Lookup Tables'!$P$2:$Q$156,2,0)</f>
        <v>#N/A</v>
      </c>
    </row>
    <row r="19722" spans="1:4" x14ac:dyDescent="0.35">
      <c r="A19722" s="82" t="e">
        <f t="shared" si="308"/>
        <v>#N/A</v>
      </c>
      <c r="D19722" s="82" t="e">
        <f>VLOOKUP(Processed_Data!C19722,'Literature Lookup Tables'!$P$2:$Q$156,2,0)</f>
        <v>#N/A</v>
      </c>
    </row>
    <row r="19723" spans="1:4" x14ac:dyDescent="0.35">
      <c r="A19723" s="82" t="e">
        <f t="shared" si="308"/>
        <v>#N/A</v>
      </c>
      <c r="D19723" s="82" t="e">
        <f>VLOOKUP(Processed_Data!C19723,'Literature Lookup Tables'!$P$2:$Q$156,2,0)</f>
        <v>#N/A</v>
      </c>
    </row>
    <row r="19724" spans="1:4" x14ac:dyDescent="0.35">
      <c r="A19724" s="82" t="e">
        <f t="shared" si="308"/>
        <v>#N/A</v>
      </c>
      <c r="D19724" s="82" t="e">
        <f>VLOOKUP(Processed_Data!C19724,'Literature Lookup Tables'!$P$2:$Q$156,2,0)</f>
        <v>#N/A</v>
      </c>
    </row>
    <row r="19725" spans="1:4" x14ac:dyDescent="0.35">
      <c r="A19725" s="82" t="e">
        <f t="shared" si="308"/>
        <v>#N/A</v>
      </c>
      <c r="D19725" s="82" t="e">
        <f>VLOOKUP(Processed_Data!C19725,'Literature Lookup Tables'!$P$2:$Q$156,2,0)</f>
        <v>#N/A</v>
      </c>
    </row>
    <row r="19726" spans="1:4" x14ac:dyDescent="0.35">
      <c r="A19726" s="82" t="e">
        <f t="shared" si="308"/>
        <v>#N/A</v>
      </c>
      <c r="D19726" s="82" t="e">
        <f>VLOOKUP(Processed_Data!C19726,'Literature Lookup Tables'!$P$2:$Q$156,2,0)</f>
        <v>#N/A</v>
      </c>
    </row>
    <row r="19727" spans="1:4" x14ac:dyDescent="0.35">
      <c r="A19727" s="82" t="e">
        <f t="shared" si="308"/>
        <v>#N/A</v>
      </c>
      <c r="D19727" s="82" t="e">
        <f>VLOOKUP(Processed_Data!C19727,'Literature Lookup Tables'!$P$2:$Q$156,2,0)</f>
        <v>#N/A</v>
      </c>
    </row>
    <row r="19728" spans="1:4" x14ac:dyDescent="0.35">
      <c r="A19728" s="82" t="e">
        <f t="shared" si="308"/>
        <v>#N/A</v>
      </c>
      <c r="D19728" s="82" t="e">
        <f>VLOOKUP(Processed_Data!C19728,'Literature Lookup Tables'!$P$2:$Q$156,2,0)</f>
        <v>#N/A</v>
      </c>
    </row>
    <row r="19729" spans="1:4" x14ac:dyDescent="0.35">
      <c r="A19729" s="82" t="e">
        <f t="shared" si="308"/>
        <v>#N/A</v>
      </c>
      <c r="D19729" s="82" t="e">
        <f>VLOOKUP(Processed_Data!C19729,'Literature Lookup Tables'!$P$2:$Q$156,2,0)</f>
        <v>#N/A</v>
      </c>
    </row>
    <row r="19730" spans="1:4" x14ac:dyDescent="0.35">
      <c r="A19730" s="82" t="e">
        <f t="shared" si="308"/>
        <v>#N/A</v>
      </c>
      <c r="D19730" s="82" t="e">
        <f>VLOOKUP(Processed_Data!C19730,'Literature Lookup Tables'!$P$2:$Q$156,2,0)</f>
        <v>#N/A</v>
      </c>
    </row>
    <row r="19731" spans="1:4" x14ac:dyDescent="0.35">
      <c r="A19731" s="82" t="e">
        <f t="shared" si="308"/>
        <v>#N/A</v>
      </c>
      <c r="D19731" s="82" t="e">
        <f>VLOOKUP(Processed_Data!C19731,'Literature Lookup Tables'!$P$2:$Q$156,2,0)</f>
        <v>#N/A</v>
      </c>
    </row>
    <row r="19732" spans="1:4" x14ac:dyDescent="0.35">
      <c r="A19732" s="82" t="e">
        <f t="shared" si="308"/>
        <v>#N/A</v>
      </c>
      <c r="D19732" s="82" t="e">
        <f>VLOOKUP(Processed_Data!C19732,'Literature Lookup Tables'!$P$2:$Q$156,2,0)</f>
        <v>#N/A</v>
      </c>
    </row>
    <row r="19733" spans="1:4" x14ac:dyDescent="0.35">
      <c r="A19733" s="82" t="e">
        <f t="shared" si="308"/>
        <v>#N/A</v>
      </c>
      <c r="D19733" s="82" t="e">
        <f>VLOOKUP(Processed_Data!C19733,'Literature Lookup Tables'!$P$2:$Q$156,2,0)</f>
        <v>#N/A</v>
      </c>
    </row>
    <row r="19734" spans="1:4" x14ac:dyDescent="0.35">
      <c r="A19734" s="82" t="e">
        <f t="shared" si="308"/>
        <v>#N/A</v>
      </c>
      <c r="D19734" s="82" t="e">
        <f>VLOOKUP(Processed_Data!C19734,'Literature Lookup Tables'!$P$2:$Q$156,2,0)</f>
        <v>#N/A</v>
      </c>
    </row>
    <row r="19735" spans="1:4" x14ac:dyDescent="0.35">
      <c r="A19735" s="82" t="e">
        <f t="shared" si="308"/>
        <v>#N/A</v>
      </c>
      <c r="D19735" s="82" t="e">
        <f>VLOOKUP(Processed_Data!C19735,'Literature Lookup Tables'!$P$2:$Q$156,2,0)</f>
        <v>#N/A</v>
      </c>
    </row>
    <row r="19736" spans="1:4" x14ac:dyDescent="0.35">
      <c r="A19736" s="82" t="e">
        <f t="shared" si="308"/>
        <v>#N/A</v>
      </c>
      <c r="D19736" s="82" t="e">
        <f>VLOOKUP(Processed_Data!C19736,'Literature Lookup Tables'!$P$2:$Q$156,2,0)</f>
        <v>#N/A</v>
      </c>
    </row>
    <row r="19737" spans="1:4" x14ac:dyDescent="0.35">
      <c r="A19737" s="82" t="e">
        <f t="shared" si="308"/>
        <v>#N/A</v>
      </c>
      <c r="D19737" s="82" t="e">
        <f>VLOOKUP(Processed_Data!C19737,'Literature Lookup Tables'!$P$2:$Q$156,2,0)</f>
        <v>#N/A</v>
      </c>
    </row>
    <row r="19738" spans="1:4" x14ac:dyDescent="0.35">
      <c r="A19738" s="82" t="e">
        <f t="shared" si="308"/>
        <v>#N/A</v>
      </c>
      <c r="D19738" s="82" t="e">
        <f>VLOOKUP(Processed_Data!C19738,'Literature Lookup Tables'!$P$2:$Q$156,2,0)</f>
        <v>#N/A</v>
      </c>
    </row>
    <row r="19739" spans="1:4" x14ac:dyDescent="0.35">
      <c r="A19739" s="82" t="e">
        <f t="shared" si="308"/>
        <v>#N/A</v>
      </c>
      <c r="D19739" s="82" t="e">
        <f>VLOOKUP(Processed_Data!C19739,'Literature Lookup Tables'!$P$2:$Q$156,2,0)</f>
        <v>#N/A</v>
      </c>
    </row>
    <row r="19740" spans="1:4" x14ac:dyDescent="0.35">
      <c r="A19740" s="82" t="e">
        <f t="shared" si="308"/>
        <v>#N/A</v>
      </c>
      <c r="D19740" s="82" t="e">
        <f>VLOOKUP(Processed_Data!C19740,'Literature Lookup Tables'!$P$2:$Q$156,2,0)</f>
        <v>#N/A</v>
      </c>
    </row>
    <row r="19741" spans="1:4" x14ac:dyDescent="0.35">
      <c r="A19741" s="82" t="e">
        <f t="shared" si="308"/>
        <v>#N/A</v>
      </c>
      <c r="D19741" s="82" t="e">
        <f>VLOOKUP(Processed_Data!C19741,'Literature Lookup Tables'!$P$2:$Q$156,2,0)</f>
        <v>#N/A</v>
      </c>
    </row>
    <row r="19742" spans="1:4" x14ac:dyDescent="0.35">
      <c r="A19742" s="82" t="e">
        <f t="shared" si="308"/>
        <v>#N/A</v>
      </c>
      <c r="D19742" s="82" t="e">
        <f>VLOOKUP(Processed_Data!C19742,'Literature Lookup Tables'!$P$2:$Q$156,2,0)</f>
        <v>#N/A</v>
      </c>
    </row>
    <row r="19743" spans="1:4" x14ac:dyDescent="0.35">
      <c r="A19743" s="82" t="e">
        <f t="shared" si="308"/>
        <v>#N/A</v>
      </c>
      <c r="D19743" s="82" t="e">
        <f>VLOOKUP(Processed_Data!C19743,'Literature Lookup Tables'!$P$2:$Q$156,2,0)</f>
        <v>#N/A</v>
      </c>
    </row>
    <row r="19744" spans="1:4" x14ac:dyDescent="0.35">
      <c r="A19744" s="82" t="e">
        <f t="shared" si="308"/>
        <v>#N/A</v>
      </c>
      <c r="D19744" s="82" t="e">
        <f>VLOOKUP(Processed_Data!C19744,'Literature Lookup Tables'!$P$2:$Q$156,2,0)</f>
        <v>#N/A</v>
      </c>
    </row>
    <row r="19745" spans="1:4" x14ac:dyDescent="0.35">
      <c r="A19745" s="82" t="e">
        <f t="shared" si="308"/>
        <v>#N/A</v>
      </c>
      <c r="D19745" s="82" t="e">
        <f>VLOOKUP(Processed_Data!C19745,'Literature Lookup Tables'!$P$2:$Q$156,2,0)</f>
        <v>#N/A</v>
      </c>
    </row>
    <row r="19746" spans="1:4" x14ac:dyDescent="0.35">
      <c r="A19746" s="82" t="e">
        <f t="shared" si="308"/>
        <v>#N/A</v>
      </c>
      <c r="D19746" s="82" t="e">
        <f>VLOOKUP(Processed_Data!C19746,'Literature Lookup Tables'!$P$2:$Q$156,2,0)</f>
        <v>#N/A</v>
      </c>
    </row>
    <row r="19747" spans="1:4" x14ac:dyDescent="0.35">
      <c r="A19747" s="82" t="e">
        <f t="shared" si="308"/>
        <v>#N/A</v>
      </c>
      <c r="D19747" s="82" t="e">
        <f>VLOOKUP(Processed_Data!C19747,'Literature Lookup Tables'!$P$2:$Q$156,2,0)</f>
        <v>#N/A</v>
      </c>
    </row>
    <row r="19748" spans="1:4" x14ac:dyDescent="0.35">
      <c r="A19748" s="82" t="e">
        <f t="shared" si="308"/>
        <v>#N/A</v>
      </c>
      <c r="D19748" s="82" t="e">
        <f>VLOOKUP(Processed_Data!C19748,'Literature Lookup Tables'!$P$2:$Q$156,2,0)</f>
        <v>#N/A</v>
      </c>
    </row>
    <row r="19749" spans="1:4" x14ac:dyDescent="0.35">
      <c r="A19749" s="82" t="e">
        <f t="shared" si="308"/>
        <v>#N/A</v>
      </c>
      <c r="D19749" s="82" t="e">
        <f>VLOOKUP(Processed_Data!C19749,'Literature Lookup Tables'!$P$2:$Q$156,2,0)</f>
        <v>#N/A</v>
      </c>
    </row>
    <row r="19750" spans="1:4" x14ac:dyDescent="0.35">
      <c r="A19750" s="82" t="e">
        <f t="shared" si="308"/>
        <v>#N/A</v>
      </c>
      <c r="D19750" s="82" t="e">
        <f>VLOOKUP(Processed_Data!C19750,'Literature Lookup Tables'!$P$2:$Q$156,2,0)</f>
        <v>#N/A</v>
      </c>
    </row>
    <row r="19751" spans="1:4" x14ac:dyDescent="0.35">
      <c r="A19751" s="82" t="e">
        <f t="shared" si="308"/>
        <v>#N/A</v>
      </c>
      <c r="D19751" s="82" t="e">
        <f>VLOOKUP(Processed_Data!C19751,'Literature Lookup Tables'!$P$2:$Q$156,2,0)</f>
        <v>#N/A</v>
      </c>
    </row>
    <row r="19752" spans="1:4" x14ac:dyDescent="0.35">
      <c r="A19752" s="82" t="e">
        <f t="shared" si="308"/>
        <v>#N/A</v>
      </c>
      <c r="D19752" s="82" t="e">
        <f>VLOOKUP(Processed_Data!C19752,'Literature Lookup Tables'!$P$2:$Q$156,2,0)</f>
        <v>#N/A</v>
      </c>
    </row>
    <row r="19753" spans="1:4" x14ac:dyDescent="0.35">
      <c r="A19753" s="82" t="e">
        <f t="shared" si="308"/>
        <v>#N/A</v>
      </c>
      <c r="D19753" s="82" t="e">
        <f>VLOOKUP(Processed_Data!C19753,'Literature Lookup Tables'!$P$2:$Q$156,2,0)</f>
        <v>#N/A</v>
      </c>
    </row>
    <row r="19754" spans="1:4" x14ac:dyDescent="0.35">
      <c r="A19754" s="82" t="e">
        <f t="shared" si="308"/>
        <v>#N/A</v>
      </c>
      <c r="D19754" s="82" t="e">
        <f>VLOOKUP(Processed_Data!C19754,'Literature Lookup Tables'!$P$2:$Q$156,2,0)</f>
        <v>#N/A</v>
      </c>
    </row>
    <row r="19755" spans="1:4" x14ac:dyDescent="0.35">
      <c r="A19755" s="82" t="e">
        <f t="shared" si="308"/>
        <v>#N/A</v>
      </c>
      <c r="D19755" s="82" t="e">
        <f>VLOOKUP(Processed_Data!C19755,'Literature Lookup Tables'!$P$2:$Q$156,2,0)</f>
        <v>#N/A</v>
      </c>
    </row>
    <row r="19756" spans="1:4" x14ac:dyDescent="0.35">
      <c r="A19756" s="82" t="e">
        <f t="shared" si="308"/>
        <v>#N/A</v>
      </c>
      <c r="D19756" s="82" t="e">
        <f>VLOOKUP(Processed_Data!C19756,'Literature Lookup Tables'!$P$2:$Q$156,2,0)</f>
        <v>#N/A</v>
      </c>
    </row>
    <row r="19757" spans="1:4" x14ac:dyDescent="0.35">
      <c r="A19757" s="82" t="e">
        <f t="shared" si="308"/>
        <v>#N/A</v>
      </c>
      <c r="D19757" s="82" t="e">
        <f>VLOOKUP(Processed_Data!C19757,'Literature Lookup Tables'!$P$2:$Q$156,2,0)</f>
        <v>#N/A</v>
      </c>
    </row>
    <row r="19758" spans="1:4" x14ac:dyDescent="0.35">
      <c r="A19758" s="82" t="e">
        <f t="shared" si="308"/>
        <v>#N/A</v>
      </c>
      <c r="D19758" s="82" t="e">
        <f>VLOOKUP(Processed_Data!C19758,'Literature Lookup Tables'!$P$2:$Q$156,2,0)</f>
        <v>#N/A</v>
      </c>
    </row>
    <row r="19759" spans="1:4" x14ac:dyDescent="0.35">
      <c r="A19759" s="82" t="e">
        <f t="shared" si="308"/>
        <v>#N/A</v>
      </c>
      <c r="D19759" s="82" t="e">
        <f>VLOOKUP(Processed_Data!C19759,'Literature Lookup Tables'!$P$2:$Q$156,2,0)</f>
        <v>#N/A</v>
      </c>
    </row>
    <row r="19760" spans="1:4" x14ac:dyDescent="0.35">
      <c r="A19760" s="82" t="e">
        <f t="shared" si="308"/>
        <v>#N/A</v>
      </c>
      <c r="D19760" s="82" t="e">
        <f>VLOOKUP(Processed_Data!C19760,'Literature Lookup Tables'!$P$2:$Q$156,2,0)</f>
        <v>#N/A</v>
      </c>
    </row>
    <row r="19761" spans="1:4" x14ac:dyDescent="0.35">
      <c r="A19761" s="82" t="e">
        <f t="shared" si="308"/>
        <v>#N/A</v>
      </c>
      <c r="D19761" s="82" t="e">
        <f>VLOOKUP(Processed_Data!C19761,'Literature Lookup Tables'!$P$2:$Q$156,2,0)</f>
        <v>#N/A</v>
      </c>
    </row>
    <row r="19762" spans="1:4" x14ac:dyDescent="0.35">
      <c r="A19762" s="82" t="e">
        <f t="shared" si="308"/>
        <v>#N/A</v>
      </c>
      <c r="D19762" s="82" t="e">
        <f>VLOOKUP(Processed_Data!C19762,'Literature Lookup Tables'!$P$2:$Q$156,2,0)</f>
        <v>#N/A</v>
      </c>
    </row>
    <row r="19763" spans="1:4" x14ac:dyDescent="0.35">
      <c r="A19763" s="82" t="e">
        <f t="shared" si="308"/>
        <v>#N/A</v>
      </c>
      <c r="D19763" s="82" t="e">
        <f>VLOOKUP(Processed_Data!C19763,'Literature Lookup Tables'!$P$2:$Q$156,2,0)</f>
        <v>#N/A</v>
      </c>
    </row>
    <row r="19764" spans="1:4" x14ac:dyDescent="0.35">
      <c r="A19764" s="82" t="e">
        <f t="shared" si="308"/>
        <v>#N/A</v>
      </c>
      <c r="D19764" s="82" t="e">
        <f>VLOOKUP(Processed_Data!C19764,'Literature Lookup Tables'!$P$2:$Q$156,2,0)</f>
        <v>#N/A</v>
      </c>
    </row>
    <row r="19765" spans="1:4" x14ac:dyDescent="0.35">
      <c r="A19765" s="82" t="e">
        <f t="shared" si="308"/>
        <v>#N/A</v>
      </c>
      <c r="D19765" s="82" t="e">
        <f>VLOOKUP(Processed_Data!C19765,'Literature Lookup Tables'!$P$2:$Q$156,2,0)</f>
        <v>#N/A</v>
      </c>
    </row>
    <row r="19766" spans="1:4" x14ac:dyDescent="0.35">
      <c r="A19766" s="82" t="e">
        <f t="shared" si="308"/>
        <v>#N/A</v>
      </c>
      <c r="D19766" s="82" t="e">
        <f>VLOOKUP(Processed_Data!C19766,'Literature Lookup Tables'!$P$2:$Q$156,2,0)</f>
        <v>#N/A</v>
      </c>
    </row>
    <row r="19767" spans="1:4" x14ac:dyDescent="0.35">
      <c r="A19767" s="82" t="e">
        <f t="shared" si="308"/>
        <v>#N/A</v>
      </c>
      <c r="D19767" s="82" t="e">
        <f>VLOOKUP(Processed_Data!C19767,'Literature Lookup Tables'!$P$2:$Q$156,2,0)</f>
        <v>#N/A</v>
      </c>
    </row>
    <row r="19768" spans="1:4" x14ac:dyDescent="0.35">
      <c r="A19768" s="82" t="e">
        <f t="shared" si="308"/>
        <v>#N/A</v>
      </c>
      <c r="D19768" s="82" t="e">
        <f>VLOOKUP(Processed_Data!C19768,'Literature Lookup Tables'!$P$2:$Q$156,2,0)</f>
        <v>#N/A</v>
      </c>
    </row>
    <row r="19769" spans="1:4" x14ac:dyDescent="0.35">
      <c r="A19769" s="82" t="e">
        <f t="shared" si="308"/>
        <v>#N/A</v>
      </c>
      <c r="D19769" s="82" t="e">
        <f>VLOOKUP(Processed_Data!C19769,'Literature Lookup Tables'!$P$2:$Q$156,2,0)</f>
        <v>#N/A</v>
      </c>
    </row>
    <row r="19770" spans="1:4" x14ac:dyDescent="0.35">
      <c r="A19770" s="82" t="e">
        <f t="shared" si="308"/>
        <v>#N/A</v>
      </c>
      <c r="D19770" s="82" t="e">
        <f>VLOOKUP(Processed_Data!C19770,'Literature Lookup Tables'!$P$2:$Q$156,2,0)</f>
        <v>#N/A</v>
      </c>
    </row>
    <row r="19771" spans="1:4" x14ac:dyDescent="0.35">
      <c r="A19771" s="82" t="e">
        <f t="shared" si="308"/>
        <v>#N/A</v>
      </c>
      <c r="D19771" s="82" t="e">
        <f>VLOOKUP(Processed_Data!C19771,'Literature Lookup Tables'!$P$2:$Q$156,2,0)</f>
        <v>#N/A</v>
      </c>
    </row>
    <row r="19772" spans="1:4" x14ac:dyDescent="0.35">
      <c r="A19772" s="82" t="e">
        <f t="shared" si="308"/>
        <v>#N/A</v>
      </c>
      <c r="D19772" s="82" t="e">
        <f>VLOOKUP(Processed_Data!C19772,'Literature Lookup Tables'!$P$2:$Q$156,2,0)</f>
        <v>#N/A</v>
      </c>
    </row>
    <row r="19773" spans="1:4" x14ac:dyDescent="0.35">
      <c r="A19773" s="82" t="e">
        <f t="shared" si="308"/>
        <v>#N/A</v>
      </c>
      <c r="D19773" s="82" t="e">
        <f>VLOOKUP(Processed_Data!C19773,'Literature Lookup Tables'!$P$2:$Q$156,2,0)</f>
        <v>#N/A</v>
      </c>
    </row>
    <row r="19774" spans="1:4" x14ac:dyDescent="0.35">
      <c r="A19774" s="82" t="e">
        <f t="shared" si="308"/>
        <v>#N/A</v>
      </c>
      <c r="D19774" s="82" t="e">
        <f>VLOOKUP(Processed_Data!C19774,'Literature Lookup Tables'!$P$2:$Q$156,2,0)</f>
        <v>#N/A</v>
      </c>
    </row>
    <row r="19775" spans="1:4" x14ac:dyDescent="0.35">
      <c r="A19775" s="82" t="e">
        <f t="shared" si="308"/>
        <v>#N/A</v>
      </c>
      <c r="D19775" s="82" t="e">
        <f>VLOOKUP(Processed_Data!C19775,'Literature Lookup Tables'!$P$2:$Q$156,2,0)</f>
        <v>#N/A</v>
      </c>
    </row>
    <row r="19776" spans="1:4" x14ac:dyDescent="0.35">
      <c r="A19776" s="82" t="e">
        <f t="shared" si="308"/>
        <v>#N/A</v>
      </c>
      <c r="D19776" s="82" t="e">
        <f>VLOOKUP(Processed_Data!C19776,'Literature Lookup Tables'!$P$2:$Q$156,2,0)</f>
        <v>#N/A</v>
      </c>
    </row>
    <row r="19777" spans="1:4" x14ac:dyDescent="0.35">
      <c r="A19777" s="82" t="e">
        <f t="shared" si="308"/>
        <v>#N/A</v>
      </c>
      <c r="D19777" s="82" t="e">
        <f>VLOOKUP(Processed_Data!C19777,'Literature Lookup Tables'!$P$2:$Q$156,2,0)</f>
        <v>#N/A</v>
      </c>
    </row>
    <row r="19778" spans="1:4" x14ac:dyDescent="0.35">
      <c r="A19778" s="82" t="e">
        <f t="shared" si="308"/>
        <v>#N/A</v>
      </c>
      <c r="D19778" s="82" t="e">
        <f>VLOOKUP(Processed_Data!C19778,'Literature Lookup Tables'!$P$2:$Q$156,2,0)</f>
        <v>#N/A</v>
      </c>
    </row>
    <row r="19779" spans="1:4" x14ac:dyDescent="0.35">
      <c r="A19779" s="82" t="e">
        <f t="shared" si="308"/>
        <v>#N/A</v>
      </c>
      <c r="D19779" s="82" t="e">
        <f>VLOOKUP(Processed_Data!C19779,'Literature Lookup Tables'!$P$2:$Q$156,2,0)</f>
        <v>#N/A</v>
      </c>
    </row>
    <row r="19780" spans="1:4" x14ac:dyDescent="0.35">
      <c r="A19780" s="82" t="e">
        <f t="shared" si="308"/>
        <v>#N/A</v>
      </c>
      <c r="D19780" s="82" t="e">
        <f>VLOOKUP(Processed_Data!C19780,'Literature Lookup Tables'!$P$2:$Q$156,2,0)</f>
        <v>#N/A</v>
      </c>
    </row>
    <row r="19781" spans="1:4" x14ac:dyDescent="0.35">
      <c r="A19781" s="82" t="e">
        <f t="shared" si="308"/>
        <v>#N/A</v>
      </c>
      <c r="D19781" s="82" t="e">
        <f>VLOOKUP(Processed_Data!C19781,'Literature Lookup Tables'!$P$2:$Q$156,2,0)</f>
        <v>#N/A</v>
      </c>
    </row>
    <row r="19782" spans="1:4" x14ac:dyDescent="0.35">
      <c r="A19782" s="82" t="e">
        <f t="shared" si="308"/>
        <v>#N/A</v>
      </c>
      <c r="D19782" s="82" t="e">
        <f>VLOOKUP(Processed_Data!C19782,'Literature Lookup Tables'!$P$2:$Q$156,2,0)</f>
        <v>#N/A</v>
      </c>
    </row>
    <row r="19783" spans="1:4" x14ac:dyDescent="0.35">
      <c r="A19783" s="82" t="e">
        <f t="shared" ref="A19783:A19846" si="309">F19783&amp;"-"&amp;E19783&amp;"-"&amp;D19783</f>
        <v>#N/A</v>
      </c>
      <c r="D19783" s="82" t="e">
        <f>VLOOKUP(Processed_Data!C19783,'Literature Lookup Tables'!$P$2:$Q$156,2,0)</f>
        <v>#N/A</v>
      </c>
    </row>
    <row r="19784" spans="1:4" x14ac:dyDescent="0.35">
      <c r="A19784" s="82" t="e">
        <f t="shared" si="309"/>
        <v>#N/A</v>
      </c>
      <c r="D19784" s="82" t="e">
        <f>VLOOKUP(Processed_Data!C19784,'Literature Lookup Tables'!$P$2:$Q$156,2,0)</f>
        <v>#N/A</v>
      </c>
    </row>
    <row r="19785" spans="1:4" x14ac:dyDescent="0.35">
      <c r="A19785" s="82" t="e">
        <f t="shared" si="309"/>
        <v>#N/A</v>
      </c>
      <c r="D19785" s="82" t="e">
        <f>VLOOKUP(Processed_Data!C19785,'Literature Lookup Tables'!$P$2:$Q$156,2,0)</f>
        <v>#N/A</v>
      </c>
    </row>
    <row r="19786" spans="1:4" x14ac:dyDescent="0.35">
      <c r="A19786" s="82" t="e">
        <f t="shared" si="309"/>
        <v>#N/A</v>
      </c>
      <c r="D19786" s="82" t="e">
        <f>VLOOKUP(Processed_Data!C19786,'Literature Lookup Tables'!$P$2:$Q$156,2,0)</f>
        <v>#N/A</v>
      </c>
    </row>
    <row r="19787" spans="1:4" x14ac:dyDescent="0.35">
      <c r="A19787" s="82" t="e">
        <f t="shared" si="309"/>
        <v>#N/A</v>
      </c>
      <c r="D19787" s="82" t="e">
        <f>VLOOKUP(Processed_Data!C19787,'Literature Lookup Tables'!$P$2:$Q$156,2,0)</f>
        <v>#N/A</v>
      </c>
    </row>
    <row r="19788" spans="1:4" x14ac:dyDescent="0.35">
      <c r="A19788" s="82" t="e">
        <f t="shared" si="309"/>
        <v>#N/A</v>
      </c>
      <c r="D19788" s="82" t="e">
        <f>VLOOKUP(Processed_Data!C19788,'Literature Lookup Tables'!$P$2:$Q$156,2,0)</f>
        <v>#N/A</v>
      </c>
    </row>
    <row r="19789" spans="1:4" x14ac:dyDescent="0.35">
      <c r="A19789" s="82" t="e">
        <f t="shared" si="309"/>
        <v>#N/A</v>
      </c>
      <c r="D19789" s="82" t="e">
        <f>VLOOKUP(Processed_Data!C19789,'Literature Lookup Tables'!$P$2:$Q$156,2,0)</f>
        <v>#N/A</v>
      </c>
    </row>
    <row r="19790" spans="1:4" x14ac:dyDescent="0.35">
      <c r="A19790" s="82" t="e">
        <f t="shared" si="309"/>
        <v>#N/A</v>
      </c>
      <c r="D19790" s="82" t="e">
        <f>VLOOKUP(Processed_Data!C19790,'Literature Lookup Tables'!$P$2:$Q$156,2,0)</f>
        <v>#N/A</v>
      </c>
    </row>
    <row r="19791" spans="1:4" x14ac:dyDescent="0.35">
      <c r="A19791" s="82" t="e">
        <f t="shared" si="309"/>
        <v>#N/A</v>
      </c>
      <c r="D19791" s="82" t="e">
        <f>VLOOKUP(Processed_Data!C19791,'Literature Lookup Tables'!$P$2:$Q$156,2,0)</f>
        <v>#N/A</v>
      </c>
    </row>
    <row r="19792" spans="1:4" x14ac:dyDescent="0.35">
      <c r="A19792" s="82" t="e">
        <f t="shared" si="309"/>
        <v>#N/A</v>
      </c>
      <c r="D19792" s="82" t="e">
        <f>VLOOKUP(Processed_Data!C19792,'Literature Lookup Tables'!$P$2:$Q$156,2,0)</f>
        <v>#N/A</v>
      </c>
    </row>
    <row r="19793" spans="1:4" x14ac:dyDescent="0.35">
      <c r="A19793" s="82" t="e">
        <f t="shared" si="309"/>
        <v>#N/A</v>
      </c>
      <c r="D19793" s="82" t="e">
        <f>VLOOKUP(Processed_Data!C19793,'Literature Lookup Tables'!$P$2:$Q$156,2,0)</f>
        <v>#N/A</v>
      </c>
    </row>
    <row r="19794" spans="1:4" x14ac:dyDescent="0.35">
      <c r="A19794" s="82" t="e">
        <f t="shared" si="309"/>
        <v>#N/A</v>
      </c>
      <c r="D19794" s="82" t="e">
        <f>VLOOKUP(Processed_Data!C19794,'Literature Lookup Tables'!$P$2:$Q$156,2,0)</f>
        <v>#N/A</v>
      </c>
    </row>
    <row r="19795" spans="1:4" x14ac:dyDescent="0.35">
      <c r="A19795" s="82" t="e">
        <f t="shared" si="309"/>
        <v>#N/A</v>
      </c>
      <c r="D19795" s="82" t="e">
        <f>VLOOKUP(Processed_Data!C19795,'Literature Lookup Tables'!$P$2:$Q$156,2,0)</f>
        <v>#N/A</v>
      </c>
    </row>
    <row r="19796" spans="1:4" x14ac:dyDescent="0.35">
      <c r="A19796" s="82" t="e">
        <f t="shared" si="309"/>
        <v>#N/A</v>
      </c>
      <c r="D19796" s="82" t="e">
        <f>VLOOKUP(Processed_Data!C19796,'Literature Lookup Tables'!$P$2:$Q$156,2,0)</f>
        <v>#N/A</v>
      </c>
    </row>
    <row r="19797" spans="1:4" x14ac:dyDescent="0.35">
      <c r="A19797" s="82" t="e">
        <f t="shared" si="309"/>
        <v>#N/A</v>
      </c>
      <c r="D19797" s="82" t="e">
        <f>VLOOKUP(Processed_Data!C19797,'Literature Lookup Tables'!$P$2:$Q$156,2,0)</f>
        <v>#N/A</v>
      </c>
    </row>
    <row r="19798" spans="1:4" x14ac:dyDescent="0.35">
      <c r="A19798" s="82" t="e">
        <f t="shared" si="309"/>
        <v>#N/A</v>
      </c>
      <c r="D19798" s="82" t="e">
        <f>VLOOKUP(Processed_Data!C19798,'Literature Lookup Tables'!$P$2:$Q$156,2,0)</f>
        <v>#N/A</v>
      </c>
    </row>
    <row r="19799" spans="1:4" x14ac:dyDescent="0.35">
      <c r="A19799" s="82" t="e">
        <f t="shared" si="309"/>
        <v>#N/A</v>
      </c>
      <c r="D19799" s="82" t="e">
        <f>VLOOKUP(Processed_Data!C19799,'Literature Lookup Tables'!$P$2:$Q$156,2,0)</f>
        <v>#N/A</v>
      </c>
    </row>
    <row r="19800" spans="1:4" x14ac:dyDescent="0.35">
      <c r="A19800" s="82" t="e">
        <f t="shared" si="309"/>
        <v>#N/A</v>
      </c>
      <c r="D19800" s="82" t="e">
        <f>VLOOKUP(Processed_Data!C19800,'Literature Lookup Tables'!$P$2:$Q$156,2,0)</f>
        <v>#N/A</v>
      </c>
    </row>
    <row r="19801" spans="1:4" x14ac:dyDescent="0.35">
      <c r="A19801" s="82" t="e">
        <f t="shared" si="309"/>
        <v>#N/A</v>
      </c>
      <c r="D19801" s="82" t="e">
        <f>VLOOKUP(Processed_Data!C19801,'Literature Lookup Tables'!$P$2:$Q$156,2,0)</f>
        <v>#N/A</v>
      </c>
    </row>
    <row r="19802" spans="1:4" x14ac:dyDescent="0.35">
      <c r="A19802" s="82" t="e">
        <f t="shared" si="309"/>
        <v>#N/A</v>
      </c>
      <c r="D19802" s="82" t="e">
        <f>VLOOKUP(Processed_Data!C19802,'Literature Lookup Tables'!$P$2:$Q$156,2,0)</f>
        <v>#N/A</v>
      </c>
    </row>
    <row r="19803" spans="1:4" x14ac:dyDescent="0.35">
      <c r="A19803" s="82" t="e">
        <f t="shared" si="309"/>
        <v>#N/A</v>
      </c>
      <c r="D19803" s="82" t="e">
        <f>VLOOKUP(Processed_Data!C19803,'Literature Lookup Tables'!$P$2:$Q$156,2,0)</f>
        <v>#N/A</v>
      </c>
    </row>
    <row r="19804" spans="1:4" x14ac:dyDescent="0.35">
      <c r="A19804" s="82" t="e">
        <f t="shared" si="309"/>
        <v>#N/A</v>
      </c>
      <c r="D19804" s="82" t="e">
        <f>VLOOKUP(Processed_Data!C19804,'Literature Lookup Tables'!$P$2:$Q$156,2,0)</f>
        <v>#N/A</v>
      </c>
    </row>
    <row r="19805" spans="1:4" x14ac:dyDescent="0.35">
      <c r="A19805" s="82" t="e">
        <f t="shared" si="309"/>
        <v>#N/A</v>
      </c>
      <c r="D19805" s="82" t="e">
        <f>VLOOKUP(Processed_Data!C19805,'Literature Lookup Tables'!$P$2:$Q$156,2,0)</f>
        <v>#N/A</v>
      </c>
    </row>
    <row r="19806" spans="1:4" x14ac:dyDescent="0.35">
      <c r="A19806" s="82" t="e">
        <f t="shared" si="309"/>
        <v>#N/A</v>
      </c>
      <c r="D19806" s="82" t="e">
        <f>VLOOKUP(Processed_Data!C19806,'Literature Lookup Tables'!$P$2:$Q$156,2,0)</f>
        <v>#N/A</v>
      </c>
    </row>
    <row r="19807" spans="1:4" x14ac:dyDescent="0.35">
      <c r="A19807" s="82" t="e">
        <f t="shared" si="309"/>
        <v>#N/A</v>
      </c>
      <c r="D19807" s="82" t="e">
        <f>VLOOKUP(Processed_Data!C19807,'Literature Lookup Tables'!$P$2:$Q$156,2,0)</f>
        <v>#N/A</v>
      </c>
    </row>
    <row r="19808" spans="1:4" x14ac:dyDescent="0.35">
      <c r="A19808" s="82" t="e">
        <f t="shared" si="309"/>
        <v>#N/A</v>
      </c>
      <c r="D19808" s="82" t="e">
        <f>VLOOKUP(Processed_Data!C19808,'Literature Lookup Tables'!$P$2:$Q$156,2,0)</f>
        <v>#N/A</v>
      </c>
    </row>
    <row r="19809" spans="1:4" x14ac:dyDescent="0.35">
      <c r="A19809" s="82" t="e">
        <f t="shared" si="309"/>
        <v>#N/A</v>
      </c>
      <c r="D19809" s="82" t="e">
        <f>VLOOKUP(Processed_Data!C19809,'Literature Lookup Tables'!$P$2:$Q$156,2,0)</f>
        <v>#N/A</v>
      </c>
    </row>
    <row r="19810" spans="1:4" x14ac:dyDescent="0.35">
      <c r="A19810" s="82" t="e">
        <f t="shared" si="309"/>
        <v>#N/A</v>
      </c>
      <c r="D19810" s="82" t="e">
        <f>VLOOKUP(Processed_Data!C19810,'Literature Lookup Tables'!$P$2:$Q$156,2,0)</f>
        <v>#N/A</v>
      </c>
    </row>
    <row r="19811" spans="1:4" x14ac:dyDescent="0.35">
      <c r="A19811" s="82" t="e">
        <f t="shared" si="309"/>
        <v>#N/A</v>
      </c>
      <c r="D19811" s="82" t="e">
        <f>VLOOKUP(Processed_Data!C19811,'Literature Lookup Tables'!$P$2:$Q$156,2,0)</f>
        <v>#N/A</v>
      </c>
    </row>
    <row r="19812" spans="1:4" x14ac:dyDescent="0.35">
      <c r="A19812" s="82" t="e">
        <f t="shared" si="309"/>
        <v>#N/A</v>
      </c>
      <c r="D19812" s="82" t="e">
        <f>VLOOKUP(Processed_Data!C19812,'Literature Lookup Tables'!$P$2:$Q$156,2,0)</f>
        <v>#N/A</v>
      </c>
    </row>
    <row r="19813" spans="1:4" x14ac:dyDescent="0.35">
      <c r="A19813" s="82" t="e">
        <f t="shared" si="309"/>
        <v>#N/A</v>
      </c>
      <c r="D19813" s="82" t="e">
        <f>VLOOKUP(Processed_Data!C19813,'Literature Lookup Tables'!$P$2:$Q$156,2,0)</f>
        <v>#N/A</v>
      </c>
    </row>
    <row r="19814" spans="1:4" x14ac:dyDescent="0.35">
      <c r="A19814" s="82" t="e">
        <f t="shared" si="309"/>
        <v>#N/A</v>
      </c>
      <c r="D19814" s="82" t="e">
        <f>VLOOKUP(Processed_Data!C19814,'Literature Lookup Tables'!$P$2:$Q$156,2,0)</f>
        <v>#N/A</v>
      </c>
    </row>
    <row r="19815" spans="1:4" x14ac:dyDescent="0.35">
      <c r="A19815" s="82" t="e">
        <f t="shared" si="309"/>
        <v>#N/A</v>
      </c>
      <c r="D19815" s="82" t="e">
        <f>VLOOKUP(Processed_Data!C19815,'Literature Lookup Tables'!$P$2:$Q$156,2,0)</f>
        <v>#N/A</v>
      </c>
    </row>
    <row r="19816" spans="1:4" x14ac:dyDescent="0.35">
      <c r="A19816" s="82" t="e">
        <f t="shared" si="309"/>
        <v>#N/A</v>
      </c>
      <c r="D19816" s="82" t="e">
        <f>VLOOKUP(Processed_Data!C19816,'Literature Lookup Tables'!$P$2:$Q$156,2,0)</f>
        <v>#N/A</v>
      </c>
    </row>
    <row r="19817" spans="1:4" x14ac:dyDescent="0.35">
      <c r="A19817" s="82" t="e">
        <f t="shared" si="309"/>
        <v>#N/A</v>
      </c>
      <c r="D19817" s="82" t="e">
        <f>VLOOKUP(Processed_Data!C19817,'Literature Lookup Tables'!$P$2:$Q$156,2,0)</f>
        <v>#N/A</v>
      </c>
    </row>
    <row r="19818" spans="1:4" x14ac:dyDescent="0.35">
      <c r="A19818" s="82" t="e">
        <f t="shared" si="309"/>
        <v>#N/A</v>
      </c>
      <c r="D19818" s="82" t="e">
        <f>VLOOKUP(Processed_Data!C19818,'Literature Lookup Tables'!$P$2:$Q$156,2,0)</f>
        <v>#N/A</v>
      </c>
    </row>
    <row r="19819" spans="1:4" x14ac:dyDescent="0.35">
      <c r="A19819" s="82" t="e">
        <f t="shared" si="309"/>
        <v>#N/A</v>
      </c>
      <c r="D19819" s="82" t="e">
        <f>VLOOKUP(Processed_Data!C19819,'Literature Lookup Tables'!$P$2:$Q$156,2,0)</f>
        <v>#N/A</v>
      </c>
    </row>
    <row r="19820" spans="1:4" x14ac:dyDescent="0.35">
      <c r="A19820" s="82" t="e">
        <f t="shared" si="309"/>
        <v>#N/A</v>
      </c>
      <c r="D19820" s="82" t="e">
        <f>VLOOKUP(Processed_Data!C19820,'Literature Lookup Tables'!$P$2:$Q$156,2,0)</f>
        <v>#N/A</v>
      </c>
    </row>
    <row r="19821" spans="1:4" x14ac:dyDescent="0.35">
      <c r="A19821" s="82" t="e">
        <f t="shared" si="309"/>
        <v>#N/A</v>
      </c>
      <c r="D19821" s="82" t="e">
        <f>VLOOKUP(Processed_Data!C19821,'Literature Lookup Tables'!$P$2:$Q$156,2,0)</f>
        <v>#N/A</v>
      </c>
    </row>
    <row r="19822" spans="1:4" x14ac:dyDescent="0.35">
      <c r="A19822" s="82" t="e">
        <f t="shared" si="309"/>
        <v>#N/A</v>
      </c>
      <c r="D19822" s="82" t="e">
        <f>VLOOKUP(Processed_Data!C19822,'Literature Lookup Tables'!$P$2:$Q$156,2,0)</f>
        <v>#N/A</v>
      </c>
    </row>
    <row r="19823" spans="1:4" x14ac:dyDescent="0.35">
      <c r="A19823" s="82" t="e">
        <f t="shared" si="309"/>
        <v>#N/A</v>
      </c>
      <c r="D19823" s="82" t="e">
        <f>VLOOKUP(Processed_Data!C19823,'Literature Lookup Tables'!$P$2:$Q$156,2,0)</f>
        <v>#N/A</v>
      </c>
    </row>
    <row r="19824" spans="1:4" x14ac:dyDescent="0.35">
      <c r="A19824" s="82" t="e">
        <f t="shared" si="309"/>
        <v>#N/A</v>
      </c>
      <c r="D19824" s="82" t="e">
        <f>VLOOKUP(Processed_Data!C19824,'Literature Lookup Tables'!$P$2:$Q$156,2,0)</f>
        <v>#N/A</v>
      </c>
    </row>
    <row r="19825" spans="1:4" x14ac:dyDescent="0.35">
      <c r="A19825" s="82" t="e">
        <f t="shared" si="309"/>
        <v>#N/A</v>
      </c>
      <c r="D19825" s="82" t="e">
        <f>VLOOKUP(Processed_Data!C19825,'Literature Lookup Tables'!$P$2:$Q$156,2,0)</f>
        <v>#N/A</v>
      </c>
    </row>
    <row r="19826" spans="1:4" x14ac:dyDescent="0.35">
      <c r="A19826" s="82" t="e">
        <f t="shared" si="309"/>
        <v>#N/A</v>
      </c>
      <c r="D19826" s="82" t="e">
        <f>VLOOKUP(Processed_Data!C19826,'Literature Lookup Tables'!$P$2:$Q$156,2,0)</f>
        <v>#N/A</v>
      </c>
    </row>
    <row r="19827" spans="1:4" x14ac:dyDescent="0.35">
      <c r="A19827" s="82" t="e">
        <f t="shared" si="309"/>
        <v>#N/A</v>
      </c>
      <c r="D19827" s="82" t="e">
        <f>VLOOKUP(Processed_Data!C19827,'Literature Lookup Tables'!$P$2:$Q$156,2,0)</f>
        <v>#N/A</v>
      </c>
    </row>
    <row r="19828" spans="1:4" x14ac:dyDescent="0.35">
      <c r="A19828" s="82" t="e">
        <f t="shared" si="309"/>
        <v>#N/A</v>
      </c>
      <c r="D19828" s="82" t="e">
        <f>VLOOKUP(Processed_Data!C19828,'Literature Lookup Tables'!$P$2:$Q$156,2,0)</f>
        <v>#N/A</v>
      </c>
    </row>
    <row r="19829" spans="1:4" x14ac:dyDescent="0.35">
      <c r="A19829" s="82" t="e">
        <f t="shared" si="309"/>
        <v>#N/A</v>
      </c>
      <c r="D19829" s="82" t="e">
        <f>VLOOKUP(Processed_Data!C19829,'Literature Lookup Tables'!$P$2:$Q$156,2,0)</f>
        <v>#N/A</v>
      </c>
    </row>
    <row r="19830" spans="1:4" x14ac:dyDescent="0.35">
      <c r="A19830" s="82" t="e">
        <f t="shared" si="309"/>
        <v>#N/A</v>
      </c>
      <c r="D19830" s="82" t="e">
        <f>VLOOKUP(Processed_Data!C19830,'Literature Lookup Tables'!$P$2:$Q$156,2,0)</f>
        <v>#N/A</v>
      </c>
    </row>
    <row r="19831" spans="1:4" x14ac:dyDescent="0.35">
      <c r="A19831" s="82" t="e">
        <f t="shared" si="309"/>
        <v>#N/A</v>
      </c>
      <c r="D19831" s="82" t="e">
        <f>VLOOKUP(Processed_Data!C19831,'Literature Lookup Tables'!$P$2:$Q$156,2,0)</f>
        <v>#N/A</v>
      </c>
    </row>
    <row r="19832" spans="1:4" x14ac:dyDescent="0.35">
      <c r="A19832" s="82" t="e">
        <f t="shared" si="309"/>
        <v>#N/A</v>
      </c>
      <c r="D19832" s="82" t="e">
        <f>VLOOKUP(Processed_Data!C19832,'Literature Lookup Tables'!$P$2:$Q$156,2,0)</f>
        <v>#N/A</v>
      </c>
    </row>
    <row r="19833" spans="1:4" x14ac:dyDescent="0.35">
      <c r="A19833" s="82" t="e">
        <f t="shared" si="309"/>
        <v>#N/A</v>
      </c>
      <c r="D19833" s="82" t="e">
        <f>VLOOKUP(Processed_Data!C19833,'Literature Lookup Tables'!$P$2:$Q$156,2,0)</f>
        <v>#N/A</v>
      </c>
    </row>
    <row r="19834" spans="1:4" x14ac:dyDescent="0.35">
      <c r="A19834" s="82" t="e">
        <f t="shared" si="309"/>
        <v>#N/A</v>
      </c>
      <c r="D19834" s="82" t="e">
        <f>VLOOKUP(Processed_Data!C19834,'Literature Lookup Tables'!$P$2:$Q$156,2,0)</f>
        <v>#N/A</v>
      </c>
    </row>
    <row r="19835" spans="1:4" x14ac:dyDescent="0.35">
      <c r="A19835" s="82" t="e">
        <f t="shared" si="309"/>
        <v>#N/A</v>
      </c>
      <c r="D19835" s="82" t="e">
        <f>VLOOKUP(Processed_Data!C19835,'Literature Lookup Tables'!$P$2:$Q$156,2,0)</f>
        <v>#N/A</v>
      </c>
    </row>
    <row r="19836" spans="1:4" x14ac:dyDescent="0.35">
      <c r="A19836" s="82" t="e">
        <f t="shared" si="309"/>
        <v>#N/A</v>
      </c>
      <c r="D19836" s="82" t="e">
        <f>VLOOKUP(Processed_Data!C19836,'Literature Lookup Tables'!$P$2:$Q$156,2,0)</f>
        <v>#N/A</v>
      </c>
    </row>
    <row r="19837" spans="1:4" x14ac:dyDescent="0.35">
      <c r="A19837" s="82" t="e">
        <f t="shared" si="309"/>
        <v>#N/A</v>
      </c>
      <c r="D19837" s="82" t="e">
        <f>VLOOKUP(Processed_Data!C19837,'Literature Lookup Tables'!$P$2:$Q$156,2,0)</f>
        <v>#N/A</v>
      </c>
    </row>
    <row r="19838" spans="1:4" x14ac:dyDescent="0.35">
      <c r="A19838" s="82" t="e">
        <f t="shared" si="309"/>
        <v>#N/A</v>
      </c>
      <c r="D19838" s="82" t="e">
        <f>VLOOKUP(Processed_Data!C19838,'Literature Lookup Tables'!$P$2:$Q$156,2,0)</f>
        <v>#N/A</v>
      </c>
    </row>
    <row r="19839" spans="1:4" x14ac:dyDescent="0.35">
      <c r="A19839" s="82" t="e">
        <f t="shared" si="309"/>
        <v>#N/A</v>
      </c>
      <c r="D19839" s="82" t="e">
        <f>VLOOKUP(Processed_Data!C19839,'Literature Lookup Tables'!$P$2:$Q$156,2,0)</f>
        <v>#N/A</v>
      </c>
    </row>
    <row r="19840" spans="1:4" x14ac:dyDescent="0.35">
      <c r="A19840" s="82" t="e">
        <f t="shared" si="309"/>
        <v>#N/A</v>
      </c>
      <c r="D19840" s="82" t="e">
        <f>VLOOKUP(Processed_Data!C19840,'Literature Lookup Tables'!$P$2:$Q$156,2,0)</f>
        <v>#N/A</v>
      </c>
    </row>
    <row r="19841" spans="1:4" x14ac:dyDescent="0.35">
      <c r="A19841" s="82" t="e">
        <f t="shared" si="309"/>
        <v>#N/A</v>
      </c>
      <c r="D19841" s="82" t="e">
        <f>VLOOKUP(Processed_Data!C19841,'Literature Lookup Tables'!$P$2:$Q$156,2,0)</f>
        <v>#N/A</v>
      </c>
    </row>
    <row r="19842" spans="1:4" x14ac:dyDescent="0.35">
      <c r="A19842" s="82" t="e">
        <f t="shared" si="309"/>
        <v>#N/A</v>
      </c>
      <c r="D19842" s="82" t="e">
        <f>VLOOKUP(Processed_Data!C19842,'Literature Lookup Tables'!$P$2:$Q$156,2,0)</f>
        <v>#N/A</v>
      </c>
    </row>
    <row r="19843" spans="1:4" x14ac:dyDescent="0.35">
      <c r="A19843" s="82" t="e">
        <f t="shared" si="309"/>
        <v>#N/A</v>
      </c>
      <c r="D19843" s="82" t="e">
        <f>VLOOKUP(Processed_Data!C19843,'Literature Lookup Tables'!$P$2:$Q$156,2,0)</f>
        <v>#N/A</v>
      </c>
    </row>
    <row r="19844" spans="1:4" x14ac:dyDescent="0.35">
      <c r="A19844" s="82" t="e">
        <f t="shared" si="309"/>
        <v>#N/A</v>
      </c>
      <c r="D19844" s="82" t="e">
        <f>VLOOKUP(Processed_Data!C19844,'Literature Lookup Tables'!$P$2:$Q$156,2,0)</f>
        <v>#N/A</v>
      </c>
    </row>
    <row r="19845" spans="1:4" x14ac:dyDescent="0.35">
      <c r="A19845" s="82" t="e">
        <f t="shared" si="309"/>
        <v>#N/A</v>
      </c>
      <c r="D19845" s="82" t="e">
        <f>VLOOKUP(Processed_Data!C19845,'Literature Lookup Tables'!$P$2:$Q$156,2,0)</f>
        <v>#N/A</v>
      </c>
    </row>
    <row r="19846" spans="1:4" x14ac:dyDescent="0.35">
      <c r="A19846" s="82" t="e">
        <f t="shared" si="309"/>
        <v>#N/A</v>
      </c>
      <c r="D19846" s="82" t="e">
        <f>VLOOKUP(Processed_Data!C19846,'Literature Lookup Tables'!$P$2:$Q$156,2,0)</f>
        <v>#N/A</v>
      </c>
    </row>
    <row r="19847" spans="1:4" x14ac:dyDescent="0.35">
      <c r="A19847" s="82" t="e">
        <f t="shared" ref="A19847:A19910" si="310">F19847&amp;"-"&amp;E19847&amp;"-"&amp;D19847</f>
        <v>#N/A</v>
      </c>
      <c r="D19847" s="82" t="e">
        <f>VLOOKUP(Processed_Data!C19847,'Literature Lookup Tables'!$P$2:$Q$156,2,0)</f>
        <v>#N/A</v>
      </c>
    </row>
    <row r="19848" spans="1:4" x14ac:dyDescent="0.35">
      <c r="A19848" s="82" t="e">
        <f t="shared" si="310"/>
        <v>#N/A</v>
      </c>
      <c r="D19848" s="82" t="e">
        <f>VLOOKUP(Processed_Data!C19848,'Literature Lookup Tables'!$P$2:$Q$156,2,0)</f>
        <v>#N/A</v>
      </c>
    </row>
    <row r="19849" spans="1:4" x14ac:dyDescent="0.35">
      <c r="A19849" s="82" t="e">
        <f t="shared" si="310"/>
        <v>#N/A</v>
      </c>
      <c r="D19849" s="82" t="e">
        <f>VLOOKUP(Processed_Data!C19849,'Literature Lookup Tables'!$P$2:$Q$156,2,0)</f>
        <v>#N/A</v>
      </c>
    </row>
    <row r="19850" spans="1:4" x14ac:dyDescent="0.35">
      <c r="A19850" s="82" t="e">
        <f t="shared" si="310"/>
        <v>#N/A</v>
      </c>
      <c r="D19850" s="82" t="e">
        <f>VLOOKUP(Processed_Data!C19850,'Literature Lookup Tables'!$P$2:$Q$156,2,0)</f>
        <v>#N/A</v>
      </c>
    </row>
    <row r="19851" spans="1:4" x14ac:dyDescent="0.35">
      <c r="A19851" s="82" t="e">
        <f t="shared" si="310"/>
        <v>#N/A</v>
      </c>
      <c r="D19851" s="82" t="e">
        <f>VLOOKUP(Processed_Data!C19851,'Literature Lookup Tables'!$P$2:$Q$156,2,0)</f>
        <v>#N/A</v>
      </c>
    </row>
    <row r="19852" spans="1:4" x14ac:dyDescent="0.35">
      <c r="A19852" s="82" t="e">
        <f t="shared" si="310"/>
        <v>#N/A</v>
      </c>
      <c r="D19852" s="82" t="e">
        <f>VLOOKUP(Processed_Data!C19852,'Literature Lookup Tables'!$P$2:$Q$156,2,0)</f>
        <v>#N/A</v>
      </c>
    </row>
    <row r="19853" spans="1:4" x14ac:dyDescent="0.35">
      <c r="A19853" s="82" t="e">
        <f t="shared" si="310"/>
        <v>#N/A</v>
      </c>
      <c r="D19853" s="82" t="e">
        <f>VLOOKUP(Processed_Data!C19853,'Literature Lookup Tables'!$P$2:$Q$156,2,0)</f>
        <v>#N/A</v>
      </c>
    </row>
    <row r="19854" spans="1:4" x14ac:dyDescent="0.35">
      <c r="A19854" s="82" t="e">
        <f t="shared" si="310"/>
        <v>#N/A</v>
      </c>
      <c r="D19854" s="82" t="e">
        <f>VLOOKUP(Processed_Data!C19854,'Literature Lookup Tables'!$P$2:$Q$156,2,0)</f>
        <v>#N/A</v>
      </c>
    </row>
    <row r="19855" spans="1:4" x14ac:dyDescent="0.35">
      <c r="A19855" s="82" t="e">
        <f t="shared" si="310"/>
        <v>#N/A</v>
      </c>
      <c r="D19855" s="82" t="e">
        <f>VLOOKUP(Processed_Data!C19855,'Literature Lookup Tables'!$P$2:$Q$156,2,0)</f>
        <v>#N/A</v>
      </c>
    </row>
    <row r="19856" spans="1:4" x14ac:dyDescent="0.35">
      <c r="A19856" s="82" t="e">
        <f t="shared" si="310"/>
        <v>#N/A</v>
      </c>
      <c r="D19856" s="82" t="e">
        <f>VLOOKUP(Processed_Data!C19856,'Literature Lookup Tables'!$P$2:$Q$156,2,0)</f>
        <v>#N/A</v>
      </c>
    </row>
    <row r="19857" spans="1:4" x14ac:dyDescent="0.35">
      <c r="A19857" s="82" t="e">
        <f t="shared" si="310"/>
        <v>#N/A</v>
      </c>
      <c r="D19857" s="82" t="e">
        <f>VLOOKUP(Processed_Data!C19857,'Literature Lookup Tables'!$P$2:$Q$156,2,0)</f>
        <v>#N/A</v>
      </c>
    </row>
    <row r="19858" spans="1:4" x14ac:dyDescent="0.35">
      <c r="A19858" s="82" t="e">
        <f t="shared" si="310"/>
        <v>#N/A</v>
      </c>
      <c r="D19858" s="82" t="e">
        <f>VLOOKUP(Processed_Data!C19858,'Literature Lookup Tables'!$P$2:$Q$156,2,0)</f>
        <v>#N/A</v>
      </c>
    </row>
    <row r="19859" spans="1:4" x14ac:dyDescent="0.35">
      <c r="A19859" s="82" t="e">
        <f t="shared" si="310"/>
        <v>#N/A</v>
      </c>
      <c r="D19859" s="82" t="e">
        <f>VLOOKUP(Processed_Data!C19859,'Literature Lookup Tables'!$P$2:$Q$156,2,0)</f>
        <v>#N/A</v>
      </c>
    </row>
    <row r="19860" spans="1:4" x14ac:dyDescent="0.35">
      <c r="A19860" s="82" t="e">
        <f t="shared" si="310"/>
        <v>#N/A</v>
      </c>
      <c r="D19860" s="82" t="e">
        <f>VLOOKUP(Processed_Data!C19860,'Literature Lookup Tables'!$P$2:$Q$156,2,0)</f>
        <v>#N/A</v>
      </c>
    </row>
    <row r="19861" spans="1:4" x14ac:dyDescent="0.35">
      <c r="A19861" s="82" t="e">
        <f t="shared" si="310"/>
        <v>#N/A</v>
      </c>
      <c r="D19861" s="82" t="e">
        <f>VLOOKUP(Processed_Data!C19861,'Literature Lookup Tables'!$P$2:$Q$156,2,0)</f>
        <v>#N/A</v>
      </c>
    </row>
    <row r="19862" spans="1:4" x14ac:dyDescent="0.35">
      <c r="A19862" s="82" t="e">
        <f t="shared" si="310"/>
        <v>#N/A</v>
      </c>
      <c r="D19862" s="82" t="e">
        <f>VLOOKUP(Processed_Data!C19862,'Literature Lookup Tables'!$P$2:$Q$156,2,0)</f>
        <v>#N/A</v>
      </c>
    </row>
    <row r="19863" spans="1:4" x14ac:dyDescent="0.35">
      <c r="A19863" s="82" t="e">
        <f t="shared" si="310"/>
        <v>#N/A</v>
      </c>
      <c r="D19863" s="82" t="e">
        <f>VLOOKUP(Processed_Data!C19863,'Literature Lookup Tables'!$P$2:$Q$156,2,0)</f>
        <v>#N/A</v>
      </c>
    </row>
    <row r="19864" spans="1:4" x14ac:dyDescent="0.35">
      <c r="A19864" s="82" t="e">
        <f t="shared" si="310"/>
        <v>#N/A</v>
      </c>
      <c r="D19864" s="82" t="e">
        <f>VLOOKUP(Processed_Data!C19864,'Literature Lookup Tables'!$P$2:$Q$156,2,0)</f>
        <v>#N/A</v>
      </c>
    </row>
    <row r="19865" spans="1:4" x14ac:dyDescent="0.35">
      <c r="A19865" s="82" t="e">
        <f t="shared" si="310"/>
        <v>#N/A</v>
      </c>
      <c r="D19865" s="82" t="e">
        <f>VLOOKUP(Processed_Data!C19865,'Literature Lookup Tables'!$P$2:$Q$156,2,0)</f>
        <v>#N/A</v>
      </c>
    </row>
    <row r="19866" spans="1:4" x14ac:dyDescent="0.35">
      <c r="A19866" s="82" t="e">
        <f t="shared" si="310"/>
        <v>#N/A</v>
      </c>
      <c r="D19866" s="82" t="e">
        <f>VLOOKUP(Processed_Data!C19866,'Literature Lookup Tables'!$P$2:$Q$156,2,0)</f>
        <v>#N/A</v>
      </c>
    </row>
    <row r="19867" spans="1:4" x14ac:dyDescent="0.35">
      <c r="A19867" s="82" t="e">
        <f t="shared" si="310"/>
        <v>#N/A</v>
      </c>
      <c r="D19867" s="82" t="e">
        <f>VLOOKUP(Processed_Data!C19867,'Literature Lookup Tables'!$P$2:$Q$156,2,0)</f>
        <v>#N/A</v>
      </c>
    </row>
    <row r="19868" spans="1:4" x14ac:dyDescent="0.35">
      <c r="A19868" s="82" t="e">
        <f t="shared" si="310"/>
        <v>#N/A</v>
      </c>
      <c r="D19868" s="82" t="e">
        <f>VLOOKUP(Processed_Data!C19868,'Literature Lookup Tables'!$P$2:$Q$156,2,0)</f>
        <v>#N/A</v>
      </c>
    </row>
    <row r="19869" spans="1:4" x14ac:dyDescent="0.35">
      <c r="A19869" s="82" t="e">
        <f t="shared" si="310"/>
        <v>#N/A</v>
      </c>
      <c r="D19869" s="82" t="e">
        <f>VLOOKUP(Processed_Data!C19869,'Literature Lookup Tables'!$P$2:$Q$156,2,0)</f>
        <v>#N/A</v>
      </c>
    </row>
    <row r="19870" spans="1:4" x14ac:dyDescent="0.35">
      <c r="A19870" s="82" t="e">
        <f t="shared" si="310"/>
        <v>#N/A</v>
      </c>
      <c r="D19870" s="82" t="e">
        <f>VLOOKUP(Processed_Data!C19870,'Literature Lookup Tables'!$P$2:$Q$156,2,0)</f>
        <v>#N/A</v>
      </c>
    </row>
    <row r="19871" spans="1:4" x14ac:dyDescent="0.35">
      <c r="A19871" s="82" t="e">
        <f t="shared" si="310"/>
        <v>#N/A</v>
      </c>
      <c r="D19871" s="82" t="e">
        <f>VLOOKUP(Processed_Data!C19871,'Literature Lookup Tables'!$P$2:$Q$156,2,0)</f>
        <v>#N/A</v>
      </c>
    </row>
    <row r="19872" spans="1:4" x14ac:dyDescent="0.35">
      <c r="A19872" s="82" t="e">
        <f t="shared" si="310"/>
        <v>#N/A</v>
      </c>
      <c r="D19872" s="82" t="e">
        <f>VLOOKUP(Processed_Data!C19872,'Literature Lookup Tables'!$P$2:$Q$156,2,0)</f>
        <v>#N/A</v>
      </c>
    </row>
    <row r="19873" spans="1:4" x14ac:dyDescent="0.35">
      <c r="A19873" s="82" t="e">
        <f t="shared" si="310"/>
        <v>#N/A</v>
      </c>
      <c r="D19873" s="82" t="e">
        <f>VLOOKUP(Processed_Data!C19873,'Literature Lookup Tables'!$P$2:$Q$156,2,0)</f>
        <v>#N/A</v>
      </c>
    </row>
    <row r="19874" spans="1:4" x14ac:dyDescent="0.35">
      <c r="A19874" s="82" t="e">
        <f t="shared" si="310"/>
        <v>#N/A</v>
      </c>
      <c r="D19874" s="82" t="e">
        <f>VLOOKUP(Processed_Data!C19874,'Literature Lookup Tables'!$P$2:$Q$156,2,0)</f>
        <v>#N/A</v>
      </c>
    </row>
    <row r="19875" spans="1:4" x14ac:dyDescent="0.35">
      <c r="A19875" s="82" t="e">
        <f t="shared" si="310"/>
        <v>#N/A</v>
      </c>
      <c r="D19875" s="82" t="e">
        <f>VLOOKUP(Processed_Data!C19875,'Literature Lookup Tables'!$P$2:$Q$156,2,0)</f>
        <v>#N/A</v>
      </c>
    </row>
    <row r="19876" spans="1:4" x14ac:dyDescent="0.35">
      <c r="A19876" s="82" t="e">
        <f t="shared" si="310"/>
        <v>#N/A</v>
      </c>
      <c r="D19876" s="82" t="e">
        <f>VLOOKUP(Processed_Data!C19876,'Literature Lookup Tables'!$P$2:$Q$156,2,0)</f>
        <v>#N/A</v>
      </c>
    </row>
    <row r="19877" spans="1:4" x14ac:dyDescent="0.35">
      <c r="A19877" s="82" t="e">
        <f t="shared" si="310"/>
        <v>#N/A</v>
      </c>
      <c r="D19877" s="82" t="e">
        <f>VLOOKUP(Processed_Data!C19877,'Literature Lookup Tables'!$P$2:$Q$156,2,0)</f>
        <v>#N/A</v>
      </c>
    </row>
    <row r="19878" spans="1:4" x14ac:dyDescent="0.35">
      <c r="A19878" s="82" t="e">
        <f t="shared" si="310"/>
        <v>#N/A</v>
      </c>
      <c r="D19878" s="82" t="e">
        <f>VLOOKUP(Processed_Data!C19878,'Literature Lookup Tables'!$P$2:$Q$156,2,0)</f>
        <v>#N/A</v>
      </c>
    </row>
    <row r="19879" spans="1:4" x14ac:dyDescent="0.35">
      <c r="A19879" s="82" t="e">
        <f t="shared" si="310"/>
        <v>#N/A</v>
      </c>
      <c r="D19879" s="82" t="e">
        <f>VLOOKUP(Processed_Data!C19879,'Literature Lookup Tables'!$P$2:$Q$156,2,0)</f>
        <v>#N/A</v>
      </c>
    </row>
    <row r="19880" spans="1:4" x14ac:dyDescent="0.35">
      <c r="A19880" s="82" t="e">
        <f t="shared" si="310"/>
        <v>#N/A</v>
      </c>
      <c r="D19880" s="82" t="e">
        <f>VLOOKUP(Processed_Data!C19880,'Literature Lookup Tables'!$P$2:$Q$156,2,0)</f>
        <v>#N/A</v>
      </c>
    </row>
    <row r="19881" spans="1:4" x14ac:dyDescent="0.35">
      <c r="A19881" s="82" t="e">
        <f t="shared" si="310"/>
        <v>#N/A</v>
      </c>
      <c r="D19881" s="82" t="e">
        <f>VLOOKUP(Processed_Data!C19881,'Literature Lookup Tables'!$P$2:$Q$156,2,0)</f>
        <v>#N/A</v>
      </c>
    </row>
    <row r="19882" spans="1:4" x14ac:dyDescent="0.35">
      <c r="A19882" s="82" t="e">
        <f t="shared" si="310"/>
        <v>#N/A</v>
      </c>
      <c r="D19882" s="82" t="e">
        <f>VLOOKUP(Processed_Data!C19882,'Literature Lookup Tables'!$P$2:$Q$156,2,0)</f>
        <v>#N/A</v>
      </c>
    </row>
    <row r="19883" spans="1:4" x14ac:dyDescent="0.35">
      <c r="A19883" s="82" t="e">
        <f t="shared" si="310"/>
        <v>#N/A</v>
      </c>
      <c r="D19883" s="82" t="e">
        <f>VLOOKUP(Processed_Data!C19883,'Literature Lookup Tables'!$P$2:$Q$156,2,0)</f>
        <v>#N/A</v>
      </c>
    </row>
    <row r="19884" spans="1:4" x14ac:dyDescent="0.35">
      <c r="A19884" s="82" t="e">
        <f t="shared" si="310"/>
        <v>#N/A</v>
      </c>
      <c r="D19884" s="82" t="e">
        <f>VLOOKUP(Processed_Data!C19884,'Literature Lookup Tables'!$P$2:$Q$156,2,0)</f>
        <v>#N/A</v>
      </c>
    </row>
    <row r="19885" spans="1:4" x14ac:dyDescent="0.35">
      <c r="A19885" s="82" t="e">
        <f t="shared" si="310"/>
        <v>#N/A</v>
      </c>
      <c r="D19885" s="82" t="e">
        <f>VLOOKUP(Processed_Data!C19885,'Literature Lookup Tables'!$P$2:$Q$156,2,0)</f>
        <v>#N/A</v>
      </c>
    </row>
    <row r="19886" spans="1:4" x14ac:dyDescent="0.35">
      <c r="A19886" s="82" t="e">
        <f t="shared" si="310"/>
        <v>#N/A</v>
      </c>
      <c r="D19886" s="82" t="e">
        <f>VLOOKUP(Processed_Data!C19886,'Literature Lookup Tables'!$P$2:$Q$156,2,0)</f>
        <v>#N/A</v>
      </c>
    </row>
    <row r="19887" spans="1:4" x14ac:dyDescent="0.35">
      <c r="A19887" s="82" t="e">
        <f t="shared" si="310"/>
        <v>#N/A</v>
      </c>
      <c r="D19887" s="82" t="e">
        <f>VLOOKUP(Processed_Data!C19887,'Literature Lookup Tables'!$P$2:$Q$156,2,0)</f>
        <v>#N/A</v>
      </c>
    </row>
    <row r="19888" spans="1:4" x14ac:dyDescent="0.35">
      <c r="A19888" s="82" t="e">
        <f t="shared" si="310"/>
        <v>#N/A</v>
      </c>
      <c r="D19888" s="82" t="e">
        <f>VLOOKUP(Processed_Data!C19888,'Literature Lookup Tables'!$P$2:$Q$156,2,0)</f>
        <v>#N/A</v>
      </c>
    </row>
    <row r="19889" spans="1:4" x14ac:dyDescent="0.35">
      <c r="A19889" s="82" t="e">
        <f t="shared" si="310"/>
        <v>#N/A</v>
      </c>
      <c r="D19889" s="82" t="e">
        <f>VLOOKUP(Processed_Data!C19889,'Literature Lookup Tables'!$P$2:$Q$156,2,0)</f>
        <v>#N/A</v>
      </c>
    </row>
    <row r="19890" spans="1:4" x14ac:dyDescent="0.35">
      <c r="A19890" s="82" t="e">
        <f t="shared" si="310"/>
        <v>#N/A</v>
      </c>
      <c r="D19890" s="82" t="e">
        <f>VLOOKUP(Processed_Data!C19890,'Literature Lookup Tables'!$P$2:$Q$156,2,0)</f>
        <v>#N/A</v>
      </c>
    </row>
    <row r="19891" spans="1:4" x14ac:dyDescent="0.35">
      <c r="A19891" s="82" t="e">
        <f t="shared" si="310"/>
        <v>#N/A</v>
      </c>
      <c r="D19891" s="82" t="e">
        <f>VLOOKUP(Processed_Data!C19891,'Literature Lookup Tables'!$P$2:$Q$156,2,0)</f>
        <v>#N/A</v>
      </c>
    </row>
    <row r="19892" spans="1:4" x14ac:dyDescent="0.35">
      <c r="A19892" s="82" t="e">
        <f t="shared" si="310"/>
        <v>#N/A</v>
      </c>
      <c r="D19892" s="82" t="e">
        <f>VLOOKUP(Processed_Data!C19892,'Literature Lookup Tables'!$P$2:$Q$156,2,0)</f>
        <v>#N/A</v>
      </c>
    </row>
    <row r="19893" spans="1:4" x14ac:dyDescent="0.35">
      <c r="A19893" s="82" t="e">
        <f t="shared" si="310"/>
        <v>#N/A</v>
      </c>
      <c r="D19893" s="82" t="e">
        <f>VLOOKUP(Processed_Data!C19893,'Literature Lookup Tables'!$P$2:$Q$156,2,0)</f>
        <v>#N/A</v>
      </c>
    </row>
    <row r="19894" spans="1:4" x14ac:dyDescent="0.35">
      <c r="A19894" s="82" t="e">
        <f t="shared" si="310"/>
        <v>#N/A</v>
      </c>
      <c r="D19894" s="82" t="e">
        <f>VLOOKUP(Processed_Data!C19894,'Literature Lookup Tables'!$P$2:$Q$156,2,0)</f>
        <v>#N/A</v>
      </c>
    </row>
    <row r="19895" spans="1:4" x14ac:dyDescent="0.35">
      <c r="A19895" s="82" t="e">
        <f t="shared" si="310"/>
        <v>#N/A</v>
      </c>
      <c r="D19895" s="82" t="e">
        <f>VLOOKUP(Processed_Data!C19895,'Literature Lookup Tables'!$P$2:$Q$156,2,0)</f>
        <v>#N/A</v>
      </c>
    </row>
    <row r="19896" spans="1:4" x14ac:dyDescent="0.35">
      <c r="A19896" s="82" t="e">
        <f t="shared" si="310"/>
        <v>#N/A</v>
      </c>
      <c r="D19896" s="82" t="e">
        <f>VLOOKUP(Processed_Data!C19896,'Literature Lookup Tables'!$P$2:$Q$156,2,0)</f>
        <v>#N/A</v>
      </c>
    </row>
    <row r="19897" spans="1:4" x14ac:dyDescent="0.35">
      <c r="A19897" s="82" t="e">
        <f t="shared" si="310"/>
        <v>#N/A</v>
      </c>
      <c r="D19897" s="82" t="e">
        <f>VLOOKUP(Processed_Data!C19897,'Literature Lookup Tables'!$P$2:$Q$156,2,0)</f>
        <v>#N/A</v>
      </c>
    </row>
    <row r="19898" spans="1:4" x14ac:dyDescent="0.35">
      <c r="A19898" s="82" t="e">
        <f t="shared" si="310"/>
        <v>#N/A</v>
      </c>
      <c r="D19898" s="82" t="e">
        <f>VLOOKUP(Processed_Data!C19898,'Literature Lookup Tables'!$P$2:$Q$156,2,0)</f>
        <v>#N/A</v>
      </c>
    </row>
    <row r="19899" spans="1:4" x14ac:dyDescent="0.35">
      <c r="A19899" s="82" t="e">
        <f t="shared" si="310"/>
        <v>#N/A</v>
      </c>
      <c r="D19899" s="82" t="e">
        <f>VLOOKUP(Processed_Data!C19899,'Literature Lookup Tables'!$P$2:$Q$156,2,0)</f>
        <v>#N/A</v>
      </c>
    </row>
    <row r="19900" spans="1:4" x14ac:dyDescent="0.35">
      <c r="A19900" s="82" t="e">
        <f t="shared" si="310"/>
        <v>#N/A</v>
      </c>
      <c r="D19900" s="82" t="e">
        <f>VLOOKUP(Processed_Data!C19900,'Literature Lookup Tables'!$P$2:$Q$156,2,0)</f>
        <v>#N/A</v>
      </c>
    </row>
    <row r="19901" spans="1:4" x14ac:dyDescent="0.35">
      <c r="A19901" s="82" t="e">
        <f t="shared" si="310"/>
        <v>#N/A</v>
      </c>
      <c r="D19901" s="82" t="e">
        <f>VLOOKUP(Processed_Data!C19901,'Literature Lookup Tables'!$P$2:$Q$156,2,0)</f>
        <v>#N/A</v>
      </c>
    </row>
    <row r="19902" spans="1:4" x14ac:dyDescent="0.35">
      <c r="A19902" s="82" t="e">
        <f t="shared" si="310"/>
        <v>#N/A</v>
      </c>
      <c r="D19902" s="82" t="e">
        <f>VLOOKUP(Processed_Data!C19902,'Literature Lookup Tables'!$P$2:$Q$156,2,0)</f>
        <v>#N/A</v>
      </c>
    </row>
    <row r="19903" spans="1:4" x14ac:dyDescent="0.35">
      <c r="A19903" s="82" t="e">
        <f t="shared" si="310"/>
        <v>#N/A</v>
      </c>
      <c r="D19903" s="82" t="e">
        <f>VLOOKUP(Processed_Data!C19903,'Literature Lookup Tables'!$P$2:$Q$156,2,0)</f>
        <v>#N/A</v>
      </c>
    </row>
    <row r="19904" spans="1:4" x14ac:dyDescent="0.35">
      <c r="A19904" s="82" t="e">
        <f t="shared" si="310"/>
        <v>#N/A</v>
      </c>
      <c r="D19904" s="82" t="e">
        <f>VLOOKUP(Processed_Data!C19904,'Literature Lookup Tables'!$P$2:$Q$156,2,0)</f>
        <v>#N/A</v>
      </c>
    </row>
    <row r="19905" spans="1:4" x14ac:dyDescent="0.35">
      <c r="A19905" s="82" t="e">
        <f t="shared" si="310"/>
        <v>#N/A</v>
      </c>
      <c r="D19905" s="82" t="e">
        <f>VLOOKUP(Processed_Data!C19905,'Literature Lookup Tables'!$P$2:$Q$156,2,0)</f>
        <v>#N/A</v>
      </c>
    </row>
    <row r="19906" spans="1:4" x14ac:dyDescent="0.35">
      <c r="A19906" s="82" t="e">
        <f t="shared" si="310"/>
        <v>#N/A</v>
      </c>
      <c r="D19906" s="82" t="e">
        <f>VLOOKUP(Processed_Data!C19906,'Literature Lookup Tables'!$P$2:$Q$156,2,0)</f>
        <v>#N/A</v>
      </c>
    </row>
    <row r="19907" spans="1:4" x14ac:dyDescent="0.35">
      <c r="A19907" s="82" t="e">
        <f t="shared" si="310"/>
        <v>#N/A</v>
      </c>
      <c r="D19907" s="82" t="e">
        <f>VLOOKUP(Processed_Data!C19907,'Literature Lookup Tables'!$P$2:$Q$156,2,0)</f>
        <v>#N/A</v>
      </c>
    </row>
    <row r="19908" spans="1:4" x14ac:dyDescent="0.35">
      <c r="A19908" s="82" t="e">
        <f t="shared" si="310"/>
        <v>#N/A</v>
      </c>
      <c r="D19908" s="82" t="e">
        <f>VLOOKUP(Processed_Data!C19908,'Literature Lookup Tables'!$P$2:$Q$156,2,0)</f>
        <v>#N/A</v>
      </c>
    </row>
    <row r="19909" spans="1:4" x14ac:dyDescent="0.35">
      <c r="A19909" s="82" t="e">
        <f t="shared" si="310"/>
        <v>#N/A</v>
      </c>
      <c r="D19909" s="82" t="e">
        <f>VLOOKUP(Processed_Data!C19909,'Literature Lookup Tables'!$P$2:$Q$156,2,0)</f>
        <v>#N/A</v>
      </c>
    </row>
    <row r="19910" spans="1:4" x14ac:dyDescent="0.35">
      <c r="A19910" s="82" t="e">
        <f t="shared" si="310"/>
        <v>#N/A</v>
      </c>
      <c r="D19910" s="82" t="e">
        <f>VLOOKUP(Processed_Data!C19910,'Literature Lookup Tables'!$P$2:$Q$156,2,0)</f>
        <v>#N/A</v>
      </c>
    </row>
    <row r="19911" spans="1:4" x14ac:dyDescent="0.35">
      <c r="A19911" s="82" t="e">
        <f t="shared" ref="A19911:A19974" si="311">F19911&amp;"-"&amp;E19911&amp;"-"&amp;D19911</f>
        <v>#N/A</v>
      </c>
      <c r="D19911" s="82" t="e">
        <f>VLOOKUP(Processed_Data!C19911,'Literature Lookup Tables'!$P$2:$Q$156,2,0)</f>
        <v>#N/A</v>
      </c>
    </row>
    <row r="19912" spans="1:4" x14ac:dyDescent="0.35">
      <c r="A19912" s="82" t="e">
        <f t="shared" si="311"/>
        <v>#N/A</v>
      </c>
      <c r="D19912" s="82" t="e">
        <f>VLOOKUP(Processed_Data!C19912,'Literature Lookup Tables'!$P$2:$Q$156,2,0)</f>
        <v>#N/A</v>
      </c>
    </row>
    <row r="19913" spans="1:4" x14ac:dyDescent="0.35">
      <c r="A19913" s="82" t="e">
        <f t="shared" si="311"/>
        <v>#N/A</v>
      </c>
      <c r="D19913" s="82" t="e">
        <f>VLOOKUP(Processed_Data!C19913,'Literature Lookup Tables'!$P$2:$Q$156,2,0)</f>
        <v>#N/A</v>
      </c>
    </row>
    <row r="19914" spans="1:4" x14ac:dyDescent="0.35">
      <c r="A19914" s="82" t="e">
        <f t="shared" si="311"/>
        <v>#N/A</v>
      </c>
      <c r="D19914" s="82" t="e">
        <f>VLOOKUP(Processed_Data!C19914,'Literature Lookup Tables'!$P$2:$Q$156,2,0)</f>
        <v>#N/A</v>
      </c>
    </row>
    <row r="19915" spans="1:4" x14ac:dyDescent="0.35">
      <c r="A19915" s="82" t="e">
        <f t="shared" si="311"/>
        <v>#N/A</v>
      </c>
      <c r="D19915" s="82" t="e">
        <f>VLOOKUP(Processed_Data!C19915,'Literature Lookup Tables'!$P$2:$Q$156,2,0)</f>
        <v>#N/A</v>
      </c>
    </row>
    <row r="19916" spans="1:4" x14ac:dyDescent="0.35">
      <c r="A19916" s="82" t="e">
        <f t="shared" si="311"/>
        <v>#N/A</v>
      </c>
      <c r="D19916" s="82" t="e">
        <f>VLOOKUP(Processed_Data!C19916,'Literature Lookup Tables'!$P$2:$Q$156,2,0)</f>
        <v>#N/A</v>
      </c>
    </row>
    <row r="19917" spans="1:4" x14ac:dyDescent="0.35">
      <c r="A19917" s="82" t="e">
        <f t="shared" si="311"/>
        <v>#N/A</v>
      </c>
      <c r="D19917" s="82" t="e">
        <f>VLOOKUP(Processed_Data!C19917,'Literature Lookup Tables'!$P$2:$Q$156,2,0)</f>
        <v>#N/A</v>
      </c>
    </row>
    <row r="19918" spans="1:4" x14ac:dyDescent="0.35">
      <c r="A19918" s="82" t="e">
        <f t="shared" si="311"/>
        <v>#N/A</v>
      </c>
      <c r="D19918" s="82" t="e">
        <f>VLOOKUP(Processed_Data!C19918,'Literature Lookup Tables'!$P$2:$Q$156,2,0)</f>
        <v>#N/A</v>
      </c>
    </row>
    <row r="19919" spans="1:4" x14ac:dyDescent="0.35">
      <c r="A19919" s="82" t="e">
        <f t="shared" si="311"/>
        <v>#N/A</v>
      </c>
      <c r="D19919" s="82" t="e">
        <f>VLOOKUP(Processed_Data!C19919,'Literature Lookup Tables'!$P$2:$Q$156,2,0)</f>
        <v>#N/A</v>
      </c>
    </row>
    <row r="19920" spans="1:4" x14ac:dyDescent="0.35">
      <c r="A19920" s="82" t="e">
        <f t="shared" si="311"/>
        <v>#N/A</v>
      </c>
      <c r="D19920" s="82" t="e">
        <f>VLOOKUP(Processed_Data!C19920,'Literature Lookup Tables'!$P$2:$Q$156,2,0)</f>
        <v>#N/A</v>
      </c>
    </row>
    <row r="19921" spans="1:4" x14ac:dyDescent="0.35">
      <c r="A19921" s="82" t="e">
        <f t="shared" si="311"/>
        <v>#N/A</v>
      </c>
      <c r="D19921" s="82" t="e">
        <f>VLOOKUP(Processed_Data!C19921,'Literature Lookup Tables'!$P$2:$Q$156,2,0)</f>
        <v>#N/A</v>
      </c>
    </row>
    <row r="19922" spans="1:4" x14ac:dyDescent="0.35">
      <c r="A19922" s="82" t="e">
        <f t="shared" si="311"/>
        <v>#N/A</v>
      </c>
      <c r="D19922" s="82" t="e">
        <f>VLOOKUP(Processed_Data!C19922,'Literature Lookup Tables'!$P$2:$Q$156,2,0)</f>
        <v>#N/A</v>
      </c>
    </row>
    <row r="19923" spans="1:4" x14ac:dyDescent="0.35">
      <c r="A19923" s="82" t="e">
        <f t="shared" si="311"/>
        <v>#N/A</v>
      </c>
      <c r="D19923" s="82" t="e">
        <f>VLOOKUP(Processed_Data!C19923,'Literature Lookup Tables'!$P$2:$Q$156,2,0)</f>
        <v>#N/A</v>
      </c>
    </row>
    <row r="19924" spans="1:4" x14ac:dyDescent="0.35">
      <c r="A19924" s="82" t="e">
        <f t="shared" si="311"/>
        <v>#N/A</v>
      </c>
      <c r="D19924" s="82" t="e">
        <f>VLOOKUP(Processed_Data!C19924,'Literature Lookup Tables'!$P$2:$Q$156,2,0)</f>
        <v>#N/A</v>
      </c>
    </row>
    <row r="19925" spans="1:4" x14ac:dyDescent="0.35">
      <c r="A19925" s="82" t="e">
        <f t="shared" si="311"/>
        <v>#N/A</v>
      </c>
      <c r="D19925" s="82" t="e">
        <f>VLOOKUP(Processed_Data!C19925,'Literature Lookup Tables'!$P$2:$Q$156,2,0)</f>
        <v>#N/A</v>
      </c>
    </row>
    <row r="19926" spans="1:4" x14ac:dyDescent="0.35">
      <c r="A19926" s="82" t="e">
        <f t="shared" si="311"/>
        <v>#N/A</v>
      </c>
      <c r="D19926" s="82" t="e">
        <f>VLOOKUP(Processed_Data!C19926,'Literature Lookup Tables'!$P$2:$Q$156,2,0)</f>
        <v>#N/A</v>
      </c>
    </row>
    <row r="19927" spans="1:4" x14ac:dyDescent="0.35">
      <c r="A19927" s="82" t="e">
        <f t="shared" si="311"/>
        <v>#N/A</v>
      </c>
      <c r="D19927" s="82" t="e">
        <f>VLOOKUP(Processed_Data!C19927,'Literature Lookup Tables'!$P$2:$Q$156,2,0)</f>
        <v>#N/A</v>
      </c>
    </row>
    <row r="19928" spans="1:4" x14ac:dyDescent="0.35">
      <c r="A19928" s="82" t="e">
        <f t="shared" si="311"/>
        <v>#N/A</v>
      </c>
      <c r="D19928" s="82" t="e">
        <f>VLOOKUP(Processed_Data!C19928,'Literature Lookup Tables'!$P$2:$Q$156,2,0)</f>
        <v>#N/A</v>
      </c>
    </row>
    <row r="19929" spans="1:4" x14ac:dyDescent="0.35">
      <c r="A19929" s="82" t="e">
        <f t="shared" si="311"/>
        <v>#N/A</v>
      </c>
      <c r="D19929" s="82" t="e">
        <f>VLOOKUP(Processed_Data!C19929,'Literature Lookup Tables'!$P$2:$Q$156,2,0)</f>
        <v>#N/A</v>
      </c>
    </row>
    <row r="19930" spans="1:4" x14ac:dyDescent="0.35">
      <c r="A19930" s="82" t="e">
        <f t="shared" si="311"/>
        <v>#N/A</v>
      </c>
      <c r="D19930" s="82" t="e">
        <f>VLOOKUP(Processed_Data!C19930,'Literature Lookup Tables'!$P$2:$Q$156,2,0)</f>
        <v>#N/A</v>
      </c>
    </row>
    <row r="19931" spans="1:4" x14ac:dyDescent="0.35">
      <c r="A19931" s="82" t="e">
        <f t="shared" si="311"/>
        <v>#N/A</v>
      </c>
      <c r="D19931" s="82" t="e">
        <f>VLOOKUP(Processed_Data!C19931,'Literature Lookup Tables'!$P$2:$Q$156,2,0)</f>
        <v>#N/A</v>
      </c>
    </row>
    <row r="19932" spans="1:4" x14ac:dyDescent="0.35">
      <c r="A19932" s="82" t="e">
        <f t="shared" si="311"/>
        <v>#N/A</v>
      </c>
      <c r="D19932" s="82" t="e">
        <f>VLOOKUP(Processed_Data!C19932,'Literature Lookup Tables'!$P$2:$Q$156,2,0)</f>
        <v>#N/A</v>
      </c>
    </row>
    <row r="19933" spans="1:4" x14ac:dyDescent="0.35">
      <c r="A19933" s="82" t="e">
        <f t="shared" si="311"/>
        <v>#N/A</v>
      </c>
      <c r="D19933" s="82" t="e">
        <f>VLOOKUP(Processed_Data!C19933,'Literature Lookup Tables'!$P$2:$Q$156,2,0)</f>
        <v>#N/A</v>
      </c>
    </row>
    <row r="19934" spans="1:4" x14ac:dyDescent="0.35">
      <c r="A19934" s="82" t="e">
        <f t="shared" si="311"/>
        <v>#N/A</v>
      </c>
      <c r="D19934" s="82" t="e">
        <f>VLOOKUP(Processed_Data!C19934,'Literature Lookup Tables'!$P$2:$Q$156,2,0)</f>
        <v>#N/A</v>
      </c>
    </row>
    <row r="19935" spans="1:4" x14ac:dyDescent="0.35">
      <c r="A19935" s="82" t="e">
        <f t="shared" si="311"/>
        <v>#N/A</v>
      </c>
      <c r="D19935" s="82" t="e">
        <f>VLOOKUP(Processed_Data!C19935,'Literature Lookup Tables'!$P$2:$Q$156,2,0)</f>
        <v>#N/A</v>
      </c>
    </row>
    <row r="19936" spans="1:4" x14ac:dyDescent="0.35">
      <c r="A19936" s="82" t="e">
        <f t="shared" si="311"/>
        <v>#N/A</v>
      </c>
      <c r="D19936" s="82" t="e">
        <f>VLOOKUP(Processed_Data!C19936,'Literature Lookup Tables'!$P$2:$Q$156,2,0)</f>
        <v>#N/A</v>
      </c>
    </row>
    <row r="19937" spans="1:4" x14ac:dyDescent="0.35">
      <c r="A19937" s="82" t="e">
        <f t="shared" si="311"/>
        <v>#N/A</v>
      </c>
      <c r="D19937" s="82" t="e">
        <f>VLOOKUP(Processed_Data!C19937,'Literature Lookup Tables'!$P$2:$Q$156,2,0)</f>
        <v>#N/A</v>
      </c>
    </row>
    <row r="19938" spans="1:4" x14ac:dyDescent="0.35">
      <c r="A19938" s="82" t="e">
        <f t="shared" si="311"/>
        <v>#N/A</v>
      </c>
      <c r="D19938" s="82" t="e">
        <f>VLOOKUP(Processed_Data!C19938,'Literature Lookup Tables'!$P$2:$Q$156,2,0)</f>
        <v>#N/A</v>
      </c>
    </row>
    <row r="19939" spans="1:4" x14ac:dyDescent="0.35">
      <c r="A19939" s="82" t="e">
        <f t="shared" si="311"/>
        <v>#N/A</v>
      </c>
      <c r="D19939" s="82" t="e">
        <f>VLOOKUP(Processed_Data!C19939,'Literature Lookup Tables'!$P$2:$Q$156,2,0)</f>
        <v>#N/A</v>
      </c>
    </row>
    <row r="19940" spans="1:4" x14ac:dyDescent="0.35">
      <c r="A19940" s="82" t="e">
        <f t="shared" si="311"/>
        <v>#N/A</v>
      </c>
      <c r="D19940" s="82" t="e">
        <f>VLOOKUP(Processed_Data!C19940,'Literature Lookup Tables'!$P$2:$Q$156,2,0)</f>
        <v>#N/A</v>
      </c>
    </row>
    <row r="19941" spans="1:4" x14ac:dyDescent="0.35">
      <c r="A19941" s="82" t="e">
        <f t="shared" si="311"/>
        <v>#N/A</v>
      </c>
      <c r="D19941" s="82" t="e">
        <f>VLOOKUP(Processed_Data!C19941,'Literature Lookup Tables'!$P$2:$Q$156,2,0)</f>
        <v>#N/A</v>
      </c>
    </row>
    <row r="19942" spans="1:4" x14ac:dyDescent="0.35">
      <c r="A19942" s="82" t="e">
        <f t="shared" si="311"/>
        <v>#N/A</v>
      </c>
      <c r="D19942" s="82" t="e">
        <f>VLOOKUP(Processed_Data!C19942,'Literature Lookup Tables'!$P$2:$Q$156,2,0)</f>
        <v>#N/A</v>
      </c>
    </row>
    <row r="19943" spans="1:4" x14ac:dyDescent="0.35">
      <c r="A19943" s="82" t="e">
        <f t="shared" si="311"/>
        <v>#N/A</v>
      </c>
      <c r="D19943" s="82" t="e">
        <f>VLOOKUP(Processed_Data!C19943,'Literature Lookup Tables'!$P$2:$Q$156,2,0)</f>
        <v>#N/A</v>
      </c>
    </row>
    <row r="19944" spans="1:4" x14ac:dyDescent="0.35">
      <c r="A19944" s="82" t="e">
        <f t="shared" si="311"/>
        <v>#N/A</v>
      </c>
      <c r="D19944" s="82" t="e">
        <f>VLOOKUP(Processed_Data!C19944,'Literature Lookup Tables'!$P$2:$Q$156,2,0)</f>
        <v>#N/A</v>
      </c>
    </row>
    <row r="19945" spans="1:4" x14ac:dyDescent="0.35">
      <c r="A19945" s="82" t="e">
        <f t="shared" si="311"/>
        <v>#N/A</v>
      </c>
      <c r="D19945" s="82" t="e">
        <f>VLOOKUP(Processed_Data!C19945,'Literature Lookup Tables'!$P$2:$Q$156,2,0)</f>
        <v>#N/A</v>
      </c>
    </row>
    <row r="19946" spans="1:4" x14ac:dyDescent="0.35">
      <c r="A19946" s="82" t="e">
        <f t="shared" si="311"/>
        <v>#N/A</v>
      </c>
      <c r="D19946" s="82" t="e">
        <f>VLOOKUP(Processed_Data!C19946,'Literature Lookup Tables'!$P$2:$Q$156,2,0)</f>
        <v>#N/A</v>
      </c>
    </row>
    <row r="19947" spans="1:4" x14ac:dyDescent="0.35">
      <c r="A19947" s="82" t="e">
        <f t="shared" si="311"/>
        <v>#N/A</v>
      </c>
      <c r="D19947" s="82" t="e">
        <f>VLOOKUP(Processed_Data!C19947,'Literature Lookup Tables'!$P$2:$Q$156,2,0)</f>
        <v>#N/A</v>
      </c>
    </row>
    <row r="19948" spans="1:4" x14ac:dyDescent="0.35">
      <c r="A19948" s="82" t="e">
        <f t="shared" si="311"/>
        <v>#N/A</v>
      </c>
      <c r="D19948" s="82" t="e">
        <f>VLOOKUP(Processed_Data!C19948,'Literature Lookup Tables'!$P$2:$Q$156,2,0)</f>
        <v>#N/A</v>
      </c>
    </row>
    <row r="19949" spans="1:4" x14ac:dyDescent="0.35">
      <c r="A19949" s="82" t="e">
        <f t="shared" si="311"/>
        <v>#N/A</v>
      </c>
      <c r="D19949" s="82" t="e">
        <f>VLOOKUP(Processed_Data!C19949,'Literature Lookup Tables'!$P$2:$Q$156,2,0)</f>
        <v>#N/A</v>
      </c>
    </row>
    <row r="19950" spans="1:4" x14ac:dyDescent="0.35">
      <c r="A19950" s="82" t="e">
        <f t="shared" si="311"/>
        <v>#N/A</v>
      </c>
      <c r="D19950" s="82" t="e">
        <f>VLOOKUP(Processed_Data!C19950,'Literature Lookup Tables'!$P$2:$Q$156,2,0)</f>
        <v>#N/A</v>
      </c>
    </row>
    <row r="19951" spans="1:4" x14ac:dyDescent="0.35">
      <c r="A19951" s="82" t="e">
        <f t="shared" si="311"/>
        <v>#N/A</v>
      </c>
      <c r="D19951" s="82" t="e">
        <f>VLOOKUP(Processed_Data!C19951,'Literature Lookup Tables'!$P$2:$Q$156,2,0)</f>
        <v>#N/A</v>
      </c>
    </row>
    <row r="19952" spans="1:4" x14ac:dyDescent="0.35">
      <c r="A19952" s="82" t="e">
        <f t="shared" si="311"/>
        <v>#N/A</v>
      </c>
      <c r="D19952" s="82" t="e">
        <f>VLOOKUP(Processed_Data!C19952,'Literature Lookup Tables'!$P$2:$Q$156,2,0)</f>
        <v>#N/A</v>
      </c>
    </row>
    <row r="19953" spans="1:4" x14ac:dyDescent="0.35">
      <c r="A19953" s="82" t="e">
        <f t="shared" si="311"/>
        <v>#N/A</v>
      </c>
      <c r="D19953" s="82" t="e">
        <f>VLOOKUP(Processed_Data!C19953,'Literature Lookup Tables'!$P$2:$Q$156,2,0)</f>
        <v>#N/A</v>
      </c>
    </row>
    <row r="19954" spans="1:4" x14ac:dyDescent="0.35">
      <c r="A19954" s="82" t="e">
        <f t="shared" si="311"/>
        <v>#N/A</v>
      </c>
      <c r="D19954" s="82" t="e">
        <f>VLOOKUP(Processed_Data!C19954,'Literature Lookup Tables'!$P$2:$Q$156,2,0)</f>
        <v>#N/A</v>
      </c>
    </row>
    <row r="19955" spans="1:4" x14ac:dyDescent="0.35">
      <c r="A19955" s="82" t="e">
        <f t="shared" si="311"/>
        <v>#N/A</v>
      </c>
      <c r="D19955" s="82" t="e">
        <f>VLOOKUP(Processed_Data!C19955,'Literature Lookup Tables'!$P$2:$Q$156,2,0)</f>
        <v>#N/A</v>
      </c>
    </row>
    <row r="19956" spans="1:4" x14ac:dyDescent="0.35">
      <c r="A19956" s="82" t="e">
        <f t="shared" si="311"/>
        <v>#N/A</v>
      </c>
      <c r="D19956" s="82" t="e">
        <f>VLOOKUP(Processed_Data!C19956,'Literature Lookup Tables'!$P$2:$Q$156,2,0)</f>
        <v>#N/A</v>
      </c>
    </row>
    <row r="19957" spans="1:4" x14ac:dyDescent="0.35">
      <c r="A19957" s="82" t="e">
        <f t="shared" si="311"/>
        <v>#N/A</v>
      </c>
      <c r="D19957" s="82" t="e">
        <f>VLOOKUP(Processed_Data!C19957,'Literature Lookup Tables'!$P$2:$Q$156,2,0)</f>
        <v>#N/A</v>
      </c>
    </row>
    <row r="19958" spans="1:4" x14ac:dyDescent="0.35">
      <c r="A19958" s="82" t="e">
        <f t="shared" si="311"/>
        <v>#N/A</v>
      </c>
      <c r="D19958" s="82" t="e">
        <f>VLOOKUP(Processed_Data!C19958,'Literature Lookup Tables'!$P$2:$Q$156,2,0)</f>
        <v>#N/A</v>
      </c>
    </row>
    <row r="19959" spans="1:4" x14ac:dyDescent="0.35">
      <c r="A19959" s="82" t="e">
        <f t="shared" si="311"/>
        <v>#N/A</v>
      </c>
      <c r="D19959" s="82" t="e">
        <f>VLOOKUP(Processed_Data!C19959,'Literature Lookup Tables'!$P$2:$Q$156,2,0)</f>
        <v>#N/A</v>
      </c>
    </row>
    <row r="19960" spans="1:4" x14ac:dyDescent="0.35">
      <c r="A19960" s="82" t="e">
        <f t="shared" si="311"/>
        <v>#N/A</v>
      </c>
      <c r="D19960" s="82" t="e">
        <f>VLOOKUP(Processed_Data!C19960,'Literature Lookup Tables'!$P$2:$Q$156,2,0)</f>
        <v>#N/A</v>
      </c>
    </row>
    <row r="19961" spans="1:4" x14ac:dyDescent="0.35">
      <c r="A19961" s="82" t="e">
        <f t="shared" si="311"/>
        <v>#N/A</v>
      </c>
      <c r="D19961" s="82" t="e">
        <f>VLOOKUP(Processed_Data!C19961,'Literature Lookup Tables'!$P$2:$Q$156,2,0)</f>
        <v>#N/A</v>
      </c>
    </row>
    <row r="19962" spans="1:4" x14ac:dyDescent="0.35">
      <c r="A19962" s="82" t="e">
        <f t="shared" si="311"/>
        <v>#N/A</v>
      </c>
      <c r="D19962" s="82" t="e">
        <f>VLOOKUP(Processed_Data!C19962,'Literature Lookup Tables'!$P$2:$Q$156,2,0)</f>
        <v>#N/A</v>
      </c>
    </row>
    <row r="19963" spans="1:4" x14ac:dyDescent="0.35">
      <c r="A19963" s="82" t="e">
        <f t="shared" si="311"/>
        <v>#N/A</v>
      </c>
      <c r="D19963" s="82" t="e">
        <f>VLOOKUP(Processed_Data!C19963,'Literature Lookup Tables'!$P$2:$Q$156,2,0)</f>
        <v>#N/A</v>
      </c>
    </row>
    <row r="19964" spans="1:4" x14ac:dyDescent="0.35">
      <c r="A19964" s="82" t="e">
        <f t="shared" si="311"/>
        <v>#N/A</v>
      </c>
      <c r="D19964" s="82" t="e">
        <f>VLOOKUP(Processed_Data!C19964,'Literature Lookup Tables'!$P$2:$Q$156,2,0)</f>
        <v>#N/A</v>
      </c>
    </row>
    <row r="19965" spans="1:4" x14ac:dyDescent="0.35">
      <c r="A19965" s="82" t="e">
        <f t="shared" si="311"/>
        <v>#N/A</v>
      </c>
      <c r="D19965" s="82" t="e">
        <f>VLOOKUP(Processed_Data!C19965,'Literature Lookup Tables'!$P$2:$Q$156,2,0)</f>
        <v>#N/A</v>
      </c>
    </row>
    <row r="19966" spans="1:4" x14ac:dyDescent="0.35">
      <c r="A19966" s="82" t="e">
        <f t="shared" si="311"/>
        <v>#N/A</v>
      </c>
      <c r="D19966" s="82" t="e">
        <f>VLOOKUP(Processed_Data!C19966,'Literature Lookup Tables'!$P$2:$Q$156,2,0)</f>
        <v>#N/A</v>
      </c>
    </row>
    <row r="19967" spans="1:4" x14ac:dyDescent="0.35">
      <c r="A19967" s="82" t="e">
        <f t="shared" si="311"/>
        <v>#N/A</v>
      </c>
      <c r="D19967" s="82" t="e">
        <f>VLOOKUP(Processed_Data!C19967,'Literature Lookup Tables'!$P$2:$Q$156,2,0)</f>
        <v>#N/A</v>
      </c>
    </row>
    <row r="19968" spans="1:4" x14ac:dyDescent="0.35">
      <c r="A19968" s="82" t="e">
        <f t="shared" si="311"/>
        <v>#N/A</v>
      </c>
      <c r="D19968" s="82" t="e">
        <f>VLOOKUP(Processed_Data!C19968,'Literature Lookup Tables'!$P$2:$Q$156,2,0)</f>
        <v>#N/A</v>
      </c>
    </row>
    <row r="19969" spans="1:4" x14ac:dyDescent="0.35">
      <c r="A19969" s="82" t="e">
        <f t="shared" si="311"/>
        <v>#N/A</v>
      </c>
      <c r="D19969" s="82" t="e">
        <f>VLOOKUP(Processed_Data!C19969,'Literature Lookup Tables'!$P$2:$Q$156,2,0)</f>
        <v>#N/A</v>
      </c>
    </row>
    <row r="19970" spans="1:4" x14ac:dyDescent="0.35">
      <c r="A19970" s="82" t="e">
        <f t="shared" si="311"/>
        <v>#N/A</v>
      </c>
      <c r="D19970" s="82" t="e">
        <f>VLOOKUP(Processed_Data!C19970,'Literature Lookup Tables'!$P$2:$Q$156,2,0)</f>
        <v>#N/A</v>
      </c>
    </row>
    <row r="19971" spans="1:4" x14ac:dyDescent="0.35">
      <c r="A19971" s="82" t="e">
        <f t="shared" si="311"/>
        <v>#N/A</v>
      </c>
      <c r="D19971" s="82" t="e">
        <f>VLOOKUP(Processed_Data!C19971,'Literature Lookup Tables'!$P$2:$Q$156,2,0)</f>
        <v>#N/A</v>
      </c>
    </row>
    <row r="19972" spans="1:4" x14ac:dyDescent="0.35">
      <c r="A19972" s="82" t="e">
        <f t="shared" si="311"/>
        <v>#N/A</v>
      </c>
      <c r="D19972" s="82" t="e">
        <f>VLOOKUP(Processed_Data!C19972,'Literature Lookup Tables'!$P$2:$Q$156,2,0)</f>
        <v>#N/A</v>
      </c>
    </row>
    <row r="19973" spans="1:4" x14ac:dyDescent="0.35">
      <c r="A19973" s="82" t="e">
        <f t="shared" si="311"/>
        <v>#N/A</v>
      </c>
      <c r="D19973" s="82" t="e">
        <f>VLOOKUP(Processed_Data!C19973,'Literature Lookup Tables'!$P$2:$Q$156,2,0)</f>
        <v>#N/A</v>
      </c>
    </row>
    <row r="19974" spans="1:4" x14ac:dyDescent="0.35">
      <c r="A19974" s="82" t="e">
        <f t="shared" si="311"/>
        <v>#N/A</v>
      </c>
      <c r="D19974" s="82" t="e">
        <f>VLOOKUP(Processed_Data!C19974,'Literature Lookup Tables'!$P$2:$Q$156,2,0)</f>
        <v>#N/A</v>
      </c>
    </row>
    <row r="19975" spans="1:4" x14ac:dyDescent="0.35">
      <c r="A19975" s="82" t="e">
        <f t="shared" ref="A19975:A20038" si="312">F19975&amp;"-"&amp;E19975&amp;"-"&amp;D19975</f>
        <v>#N/A</v>
      </c>
      <c r="D19975" s="82" t="e">
        <f>VLOOKUP(Processed_Data!C19975,'Literature Lookup Tables'!$P$2:$Q$156,2,0)</f>
        <v>#N/A</v>
      </c>
    </row>
    <row r="19976" spans="1:4" x14ac:dyDescent="0.35">
      <c r="A19976" s="82" t="e">
        <f t="shared" si="312"/>
        <v>#N/A</v>
      </c>
      <c r="D19976" s="82" t="e">
        <f>VLOOKUP(Processed_Data!C19976,'Literature Lookup Tables'!$P$2:$Q$156,2,0)</f>
        <v>#N/A</v>
      </c>
    </row>
    <row r="19977" spans="1:4" x14ac:dyDescent="0.35">
      <c r="A19977" s="82" t="e">
        <f t="shared" si="312"/>
        <v>#N/A</v>
      </c>
      <c r="D19977" s="82" t="e">
        <f>VLOOKUP(Processed_Data!C19977,'Literature Lookup Tables'!$P$2:$Q$156,2,0)</f>
        <v>#N/A</v>
      </c>
    </row>
    <row r="19978" spans="1:4" x14ac:dyDescent="0.35">
      <c r="A19978" s="82" t="e">
        <f t="shared" si="312"/>
        <v>#N/A</v>
      </c>
      <c r="D19978" s="82" t="e">
        <f>VLOOKUP(Processed_Data!C19978,'Literature Lookup Tables'!$P$2:$Q$156,2,0)</f>
        <v>#N/A</v>
      </c>
    </row>
    <row r="19979" spans="1:4" x14ac:dyDescent="0.35">
      <c r="A19979" s="82" t="e">
        <f t="shared" si="312"/>
        <v>#N/A</v>
      </c>
      <c r="D19979" s="82" t="e">
        <f>VLOOKUP(Processed_Data!C19979,'Literature Lookup Tables'!$P$2:$Q$156,2,0)</f>
        <v>#N/A</v>
      </c>
    </row>
    <row r="19980" spans="1:4" x14ac:dyDescent="0.35">
      <c r="A19980" s="82" t="e">
        <f t="shared" si="312"/>
        <v>#N/A</v>
      </c>
      <c r="D19980" s="82" t="e">
        <f>VLOOKUP(Processed_Data!C19980,'Literature Lookup Tables'!$P$2:$Q$156,2,0)</f>
        <v>#N/A</v>
      </c>
    </row>
    <row r="19981" spans="1:4" x14ac:dyDescent="0.35">
      <c r="A19981" s="82" t="e">
        <f t="shared" si="312"/>
        <v>#N/A</v>
      </c>
      <c r="D19981" s="82" t="e">
        <f>VLOOKUP(Processed_Data!C19981,'Literature Lookup Tables'!$P$2:$Q$156,2,0)</f>
        <v>#N/A</v>
      </c>
    </row>
    <row r="19982" spans="1:4" x14ac:dyDescent="0.35">
      <c r="A19982" s="82" t="e">
        <f t="shared" si="312"/>
        <v>#N/A</v>
      </c>
      <c r="D19982" s="82" t="e">
        <f>VLOOKUP(Processed_Data!C19982,'Literature Lookup Tables'!$P$2:$Q$156,2,0)</f>
        <v>#N/A</v>
      </c>
    </row>
    <row r="19983" spans="1:4" x14ac:dyDescent="0.35">
      <c r="A19983" s="82" t="e">
        <f t="shared" si="312"/>
        <v>#N/A</v>
      </c>
      <c r="D19983" s="82" t="e">
        <f>VLOOKUP(Processed_Data!C19983,'Literature Lookup Tables'!$P$2:$Q$156,2,0)</f>
        <v>#N/A</v>
      </c>
    </row>
    <row r="19984" spans="1:4" x14ac:dyDescent="0.35">
      <c r="A19984" s="82" t="e">
        <f t="shared" si="312"/>
        <v>#N/A</v>
      </c>
      <c r="D19984" s="82" t="e">
        <f>VLOOKUP(Processed_Data!C19984,'Literature Lookup Tables'!$P$2:$Q$156,2,0)</f>
        <v>#N/A</v>
      </c>
    </row>
    <row r="19985" spans="1:4" x14ac:dyDescent="0.35">
      <c r="A19985" s="82" t="e">
        <f t="shared" si="312"/>
        <v>#N/A</v>
      </c>
      <c r="D19985" s="82" t="e">
        <f>VLOOKUP(Processed_Data!C19985,'Literature Lookup Tables'!$P$2:$Q$156,2,0)</f>
        <v>#N/A</v>
      </c>
    </row>
    <row r="19986" spans="1:4" x14ac:dyDescent="0.35">
      <c r="A19986" s="82" t="e">
        <f t="shared" si="312"/>
        <v>#N/A</v>
      </c>
      <c r="D19986" s="82" t="e">
        <f>VLOOKUP(Processed_Data!C19986,'Literature Lookup Tables'!$P$2:$Q$156,2,0)</f>
        <v>#N/A</v>
      </c>
    </row>
    <row r="19987" spans="1:4" x14ac:dyDescent="0.35">
      <c r="A19987" s="82" t="e">
        <f t="shared" si="312"/>
        <v>#N/A</v>
      </c>
      <c r="D19987" s="82" t="e">
        <f>VLOOKUP(Processed_Data!C19987,'Literature Lookup Tables'!$P$2:$Q$156,2,0)</f>
        <v>#N/A</v>
      </c>
    </row>
    <row r="19988" spans="1:4" x14ac:dyDescent="0.35">
      <c r="A19988" s="82" t="e">
        <f t="shared" si="312"/>
        <v>#N/A</v>
      </c>
      <c r="D19988" s="82" t="e">
        <f>VLOOKUP(Processed_Data!C19988,'Literature Lookup Tables'!$P$2:$Q$156,2,0)</f>
        <v>#N/A</v>
      </c>
    </row>
    <row r="19989" spans="1:4" x14ac:dyDescent="0.35">
      <c r="A19989" s="82" t="e">
        <f t="shared" si="312"/>
        <v>#N/A</v>
      </c>
      <c r="D19989" s="82" t="e">
        <f>VLOOKUP(Processed_Data!C19989,'Literature Lookup Tables'!$P$2:$Q$156,2,0)</f>
        <v>#N/A</v>
      </c>
    </row>
    <row r="19990" spans="1:4" x14ac:dyDescent="0.35">
      <c r="A19990" s="82" t="e">
        <f t="shared" si="312"/>
        <v>#N/A</v>
      </c>
      <c r="D19990" s="82" t="e">
        <f>VLOOKUP(Processed_Data!C19990,'Literature Lookup Tables'!$P$2:$Q$156,2,0)</f>
        <v>#N/A</v>
      </c>
    </row>
    <row r="19991" spans="1:4" x14ac:dyDescent="0.35">
      <c r="A19991" s="82" t="e">
        <f t="shared" si="312"/>
        <v>#N/A</v>
      </c>
      <c r="D19991" s="82" t="e">
        <f>VLOOKUP(Processed_Data!C19991,'Literature Lookup Tables'!$P$2:$Q$156,2,0)</f>
        <v>#N/A</v>
      </c>
    </row>
    <row r="19992" spans="1:4" x14ac:dyDescent="0.35">
      <c r="A19992" s="82" t="e">
        <f t="shared" si="312"/>
        <v>#N/A</v>
      </c>
      <c r="D19992" s="82" t="e">
        <f>VLOOKUP(Processed_Data!C19992,'Literature Lookup Tables'!$P$2:$Q$156,2,0)</f>
        <v>#N/A</v>
      </c>
    </row>
    <row r="19993" spans="1:4" x14ac:dyDescent="0.35">
      <c r="A19993" s="82" t="e">
        <f t="shared" si="312"/>
        <v>#N/A</v>
      </c>
      <c r="D19993" s="82" t="e">
        <f>VLOOKUP(Processed_Data!C19993,'Literature Lookup Tables'!$P$2:$Q$156,2,0)</f>
        <v>#N/A</v>
      </c>
    </row>
    <row r="19994" spans="1:4" x14ac:dyDescent="0.35">
      <c r="A19994" s="82" t="e">
        <f t="shared" si="312"/>
        <v>#N/A</v>
      </c>
      <c r="D19994" s="82" t="e">
        <f>VLOOKUP(Processed_Data!C19994,'Literature Lookup Tables'!$P$2:$Q$156,2,0)</f>
        <v>#N/A</v>
      </c>
    </row>
    <row r="19995" spans="1:4" x14ac:dyDescent="0.35">
      <c r="A19995" s="82" t="e">
        <f t="shared" si="312"/>
        <v>#N/A</v>
      </c>
      <c r="D19995" s="82" t="e">
        <f>VLOOKUP(Processed_Data!C19995,'Literature Lookup Tables'!$P$2:$Q$156,2,0)</f>
        <v>#N/A</v>
      </c>
    </row>
    <row r="19996" spans="1:4" x14ac:dyDescent="0.35">
      <c r="A19996" s="82" t="e">
        <f t="shared" si="312"/>
        <v>#N/A</v>
      </c>
      <c r="D19996" s="82" t="e">
        <f>VLOOKUP(Processed_Data!C19996,'Literature Lookup Tables'!$P$2:$Q$156,2,0)</f>
        <v>#N/A</v>
      </c>
    </row>
    <row r="19997" spans="1:4" x14ac:dyDescent="0.35">
      <c r="A19997" s="82" t="e">
        <f t="shared" si="312"/>
        <v>#N/A</v>
      </c>
      <c r="D19997" s="82" t="e">
        <f>VLOOKUP(Processed_Data!C19997,'Literature Lookup Tables'!$P$2:$Q$156,2,0)</f>
        <v>#N/A</v>
      </c>
    </row>
    <row r="19998" spans="1:4" x14ac:dyDescent="0.35">
      <c r="A19998" s="82" t="e">
        <f t="shared" si="312"/>
        <v>#N/A</v>
      </c>
      <c r="D19998" s="82" t="e">
        <f>VLOOKUP(Processed_Data!C19998,'Literature Lookup Tables'!$P$2:$Q$156,2,0)</f>
        <v>#N/A</v>
      </c>
    </row>
    <row r="19999" spans="1:4" x14ac:dyDescent="0.35">
      <c r="A19999" s="82" t="e">
        <f t="shared" si="312"/>
        <v>#N/A</v>
      </c>
      <c r="D19999" s="82" t="e">
        <f>VLOOKUP(Processed_Data!C19999,'Literature Lookup Tables'!$P$2:$Q$156,2,0)</f>
        <v>#N/A</v>
      </c>
    </row>
    <row r="20000" spans="1:4" x14ac:dyDescent="0.35">
      <c r="A20000" s="82" t="e">
        <f t="shared" si="312"/>
        <v>#N/A</v>
      </c>
      <c r="D20000" s="82" t="e">
        <f>VLOOKUP(Processed_Data!C20000,'Literature Lookup Tables'!$P$2:$Q$156,2,0)</f>
        <v>#N/A</v>
      </c>
    </row>
    <row r="20001" spans="1:4" x14ac:dyDescent="0.35">
      <c r="A20001" s="82" t="e">
        <f t="shared" si="312"/>
        <v>#N/A</v>
      </c>
      <c r="D20001" s="82" t="e">
        <f>VLOOKUP(Processed_Data!C20001,'Literature Lookup Tables'!$P$2:$Q$156,2,0)</f>
        <v>#N/A</v>
      </c>
    </row>
    <row r="20002" spans="1:4" x14ac:dyDescent="0.35">
      <c r="A20002" s="82" t="e">
        <f t="shared" si="312"/>
        <v>#N/A</v>
      </c>
      <c r="D20002" s="82" t="e">
        <f>VLOOKUP(Processed_Data!C20002,'Literature Lookup Tables'!$P$2:$Q$156,2,0)</f>
        <v>#N/A</v>
      </c>
    </row>
    <row r="20003" spans="1:4" x14ac:dyDescent="0.35">
      <c r="A20003" s="82" t="e">
        <f t="shared" si="312"/>
        <v>#N/A</v>
      </c>
      <c r="D20003" s="82" t="e">
        <f>VLOOKUP(Processed_Data!C20003,'Literature Lookup Tables'!$P$2:$Q$156,2,0)</f>
        <v>#N/A</v>
      </c>
    </row>
    <row r="20004" spans="1:4" x14ac:dyDescent="0.35">
      <c r="A20004" s="82" t="e">
        <f t="shared" si="312"/>
        <v>#N/A</v>
      </c>
      <c r="D20004" s="82" t="e">
        <f>VLOOKUP(Processed_Data!C20004,'Literature Lookup Tables'!$P$2:$Q$156,2,0)</f>
        <v>#N/A</v>
      </c>
    </row>
    <row r="20005" spans="1:4" x14ac:dyDescent="0.35">
      <c r="A20005" s="82" t="e">
        <f t="shared" si="312"/>
        <v>#N/A</v>
      </c>
      <c r="D20005" s="82" t="e">
        <f>VLOOKUP(Processed_Data!C20005,'Literature Lookup Tables'!$P$2:$Q$156,2,0)</f>
        <v>#N/A</v>
      </c>
    </row>
    <row r="20006" spans="1:4" x14ac:dyDescent="0.35">
      <c r="A20006" s="82" t="e">
        <f t="shared" si="312"/>
        <v>#N/A</v>
      </c>
      <c r="D20006" s="82" t="e">
        <f>VLOOKUP(Processed_Data!C20006,'Literature Lookup Tables'!$P$2:$Q$156,2,0)</f>
        <v>#N/A</v>
      </c>
    </row>
    <row r="20007" spans="1:4" x14ac:dyDescent="0.35">
      <c r="A20007" s="82" t="e">
        <f t="shared" si="312"/>
        <v>#N/A</v>
      </c>
      <c r="D20007" s="82" t="e">
        <f>VLOOKUP(Processed_Data!C20007,'Literature Lookup Tables'!$P$2:$Q$156,2,0)</f>
        <v>#N/A</v>
      </c>
    </row>
    <row r="20008" spans="1:4" x14ac:dyDescent="0.35">
      <c r="A20008" s="82" t="e">
        <f t="shared" si="312"/>
        <v>#N/A</v>
      </c>
      <c r="D20008" s="82" t="e">
        <f>VLOOKUP(Processed_Data!C20008,'Literature Lookup Tables'!$P$2:$Q$156,2,0)</f>
        <v>#N/A</v>
      </c>
    </row>
    <row r="20009" spans="1:4" x14ac:dyDescent="0.35">
      <c r="A20009" s="82" t="e">
        <f t="shared" si="312"/>
        <v>#N/A</v>
      </c>
      <c r="D20009" s="82" t="e">
        <f>VLOOKUP(Processed_Data!C20009,'Literature Lookup Tables'!$P$2:$Q$156,2,0)</f>
        <v>#N/A</v>
      </c>
    </row>
    <row r="20010" spans="1:4" x14ac:dyDescent="0.35">
      <c r="A20010" s="82" t="e">
        <f t="shared" si="312"/>
        <v>#N/A</v>
      </c>
      <c r="D20010" s="82" t="e">
        <f>VLOOKUP(Processed_Data!C20010,'Literature Lookup Tables'!$P$2:$Q$156,2,0)</f>
        <v>#N/A</v>
      </c>
    </row>
    <row r="20011" spans="1:4" x14ac:dyDescent="0.35">
      <c r="A20011" s="82" t="e">
        <f t="shared" si="312"/>
        <v>#N/A</v>
      </c>
      <c r="D20011" s="82" t="e">
        <f>VLOOKUP(Processed_Data!C20011,'Literature Lookup Tables'!$P$2:$Q$156,2,0)</f>
        <v>#N/A</v>
      </c>
    </row>
    <row r="20012" spans="1:4" x14ac:dyDescent="0.35">
      <c r="A20012" s="82" t="e">
        <f t="shared" si="312"/>
        <v>#N/A</v>
      </c>
      <c r="D20012" s="82" t="e">
        <f>VLOOKUP(Processed_Data!C20012,'Literature Lookup Tables'!$P$2:$Q$156,2,0)</f>
        <v>#N/A</v>
      </c>
    </row>
    <row r="20013" spans="1:4" x14ac:dyDescent="0.35">
      <c r="A20013" s="82" t="e">
        <f t="shared" si="312"/>
        <v>#N/A</v>
      </c>
      <c r="D20013" s="82" t="e">
        <f>VLOOKUP(Processed_Data!C20013,'Literature Lookup Tables'!$P$2:$Q$156,2,0)</f>
        <v>#N/A</v>
      </c>
    </row>
    <row r="20014" spans="1:4" x14ac:dyDescent="0.35">
      <c r="A20014" s="82" t="e">
        <f t="shared" si="312"/>
        <v>#N/A</v>
      </c>
      <c r="D20014" s="82" t="e">
        <f>VLOOKUP(Processed_Data!C20014,'Literature Lookup Tables'!$P$2:$Q$156,2,0)</f>
        <v>#N/A</v>
      </c>
    </row>
    <row r="20015" spans="1:4" x14ac:dyDescent="0.35">
      <c r="A20015" s="82" t="e">
        <f t="shared" si="312"/>
        <v>#N/A</v>
      </c>
      <c r="D20015" s="82" t="e">
        <f>VLOOKUP(Processed_Data!C20015,'Literature Lookup Tables'!$P$2:$Q$156,2,0)</f>
        <v>#N/A</v>
      </c>
    </row>
    <row r="20016" spans="1:4" x14ac:dyDescent="0.35">
      <c r="A20016" s="82" t="e">
        <f t="shared" si="312"/>
        <v>#N/A</v>
      </c>
      <c r="D20016" s="82" t="e">
        <f>VLOOKUP(Processed_Data!C20016,'Literature Lookup Tables'!$P$2:$Q$156,2,0)</f>
        <v>#N/A</v>
      </c>
    </row>
    <row r="20017" spans="1:4" x14ac:dyDescent="0.35">
      <c r="A20017" s="82" t="e">
        <f t="shared" si="312"/>
        <v>#N/A</v>
      </c>
      <c r="D20017" s="82" t="e">
        <f>VLOOKUP(Processed_Data!C20017,'Literature Lookup Tables'!$P$2:$Q$156,2,0)</f>
        <v>#N/A</v>
      </c>
    </row>
    <row r="20018" spans="1:4" x14ac:dyDescent="0.35">
      <c r="A20018" s="82" t="e">
        <f t="shared" si="312"/>
        <v>#N/A</v>
      </c>
      <c r="D20018" s="82" t="e">
        <f>VLOOKUP(Processed_Data!C20018,'Literature Lookup Tables'!$P$2:$Q$156,2,0)</f>
        <v>#N/A</v>
      </c>
    </row>
    <row r="20019" spans="1:4" x14ac:dyDescent="0.35">
      <c r="A20019" s="82" t="e">
        <f t="shared" si="312"/>
        <v>#N/A</v>
      </c>
      <c r="D20019" s="82" t="e">
        <f>VLOOKUP(Processed_Data!C20019,'Literature Lookup Tables'!$P$2:$Q$156,2,0)</f>
        <v>#N/A</v>
      </c>
    </row>
    <row r="20020" spans="1:4" x14ac:dyDescent="0.35">
      <c r="A20020" s="82" t="e">
        <f t="shared" si="312"/>
        <v>#N/A</v>
      </c>
      <c r="D20020" s="82" t="e">
        <f>VLOOKUP(Processed_Data!C20020,'Literature Lookup Tables'!$P$2:$Q$156,2,0)</f>
        <v>#N/A</v>
      </c>
    </row>
    <row r="20021" spans="1:4" x14ac:dyDescent="0.35">
      <c r="A20021" s="82" t="e">
        <f t="shared" si="312"/>
        <v>#N/A</v>
      </c>
      <c r="D20021" s="82" t="e">
        <f>VLOOKUP(Processed_Data!C20021,'Literature Lookup Tables'!$P$2:$Q$156,2,0)</f>
        <v>#N/A</v>
      </c>
    </row>
    <row r="20022" spans="1:4" x14ac:dyDescent="0.35">
      <c r="A20022" s="82" t="e">
        <f t="shared" si="312"/>
        <v>#N/A</v>
      </c>
      <c r="D20022" s="82" t="e">
        <f>VLOOKUP(Processed_Data!C20022,'Literature Lookup Tables'!$P$2:$Q$156,2,0)</f>
        <v>#N/A</v>
      </c>
    </row>
    <row r="20023" spans="1:4" x14ac:dyDescent="0.35">
      <c r="A20023" s="82" t="e">
        <f t="shared" si="312"/>
        <v>#N/A</v>
      </c>
      <c r="D20023" s="82" t="e">
        <f>VLOOKUP(Processed_Data!C20023,'Literature Lookup Tables'!$P$2:$Q$156,2,0)</f>
        <v>#N/A</v>
      </c>
    </row>
    <row r="20024" spans="1:4" x14ac:dyDescent="0.35">
      <c r="A20024" s="82" t="e">
        <f t="shared" si="312"/>
        <v>#N/A</v>
      </c>
      <c r="D20024" s="82" t="e">
        <f>VLOOKUP(Processed_Data!C20024,'Literature Lookup Tables'!$P$2:$Q$156,2,0)</f>
        <v>#N/A</v>
      </c>
    </row>
    <row r="20025" spans="1:4" x14ac:dyDescent="0.35">
      <c r="A20025" s="82" t="e">
        <f t="shared" si="312"/>
        <v>#N/A</v>
      </c>
      <c r="D20025" s="82" t="e">
        <f>VLOOKUP(Processed_Data!C20025,'Literature Lookup Tables'!$P$2:$Q$156,2,0)</f>
        <v>#N/A</v>
      </c>
    </row>
    <row r="20026" spans="1:4" x14ac:dyDescent="0.35">
      <c r="A20026" s="82" t="e">
        <f t="shared" si="312"/>
        <v>#N/A</v>
      </c>
      <c r="D20026" s="82" t="e">
        <f>VLOOKUP(Processed_Data!C20026,'Literature Lookup Tables'!$P$2:$Q$156,2,0)</f>
        <v>#N/A</v>
      </c>
    </row>
    <row r="20027" spans="1:4" x14ac:dyDescent="0.35">
      <c r="A20027" s="82" t="e">
        <f t="shared" si="312"/>
        <v>#N/A</v>
      </c>
      <c r="D20027" s="82" t="e">
        <f>VLOOKUP(Processed_Data!C20027,'Literature Lookup Tables'!$P$2:$Q$156,2,0)</f>
        <v>#N/A</v>
      </c>
    </row>
    <row r="20028" spans="1:4" x14ac:dyDescent="0.35">
      <c r="A20028" s="82" t="e">
        <f t="shared" si="312"/>
        <v>#N/A</v>
      </c>
      <c r="D20028" s="82" t="e">
        <f>VLOOKUP(Processed_Data!C20028,'Literature Lookup Tables'!$P$2:$Q$156,2,0)</f>
        <v>#N/A</v>
      </c>
    </row>
    <row r="20029" spans="1:4" x14ac:dyDescent="0.35">
      <c r="A20029" s="82" t="e">
        <f t="shared" si="312"/>
        <v>#N/A</v>
      </c>
      <c r="D20029" s="82" t="e">
        <f>VLOOKUP(Processed_Data!C20029,'Literature Lookup Tables'!$P$2:$Q$156,2,0)</f>
        <v>#N/A</v>
      </c>
    </row>
    <row r="20030" spans="1:4" x14ac:dyDescent="0.35">
      <c r="A20030" s="82" t="e">
        <f t="shared" si="312"/>
        <v>#N/A</v>
      </c>
      <c r="D20030" s="82" t="e">
        <f>VLOOKUP(Processed_Data!C20030,'Literature Lookup Tables'!$P$2:$Q$156,2,0)</f>
        <v>#N/A</v>
      </c>
    </row>
    <row r="20031" spans="1:4" x14ac:dyDescent="0.35">
      <c r="A20031" s="82" t="e">
        <f t="shared" si="312"/>
        <v>#N/A</v>
      </c>
      <c r="D20031" s="82" t="e">
        <f>VLOOKUP(Processed_Data!C20031,'Literature Lookup Tables'!$P$2:$Q$156,2,0)</f>
        <v>#N/A</v>
      </c>
    </row>
    <row r="20032" spans="1:4" x14ac:dyDescent="0.35">
      <c r="A20032" s="82" t="e">
        <f t="shared" si="312"/>
        <v>#N/A</v>
      </c>
      <c r="D20032" s="82" t="e">
        <f>VLOOKUP(Processed_Data!C20032,'Literature Lookup Tables'!$P$2:$Q$156,2,0)</f>
        <v>#N/A</v>
      </c>
    </row>
    <row r="20033" spans="1:4" x14ac:dyDescent="0.35">
      <c r="A20033" s="82" t="e">
        <f t="shared" si="312"/>
        <v>#N/A</v>
      </c>
      <c r="D20033" s="82" t="e">
        <f>VLOOKUP(Processed_Data!C20033,'Literature Lookup Tables'!$P$2:$Q$156,2,0)</f>
        <v>#N/A</v>
      </c>
    </row>
    <row r="20034" spans="1:4" x14ac:dyDescent="0.35">
      <c r="A20034" s="82" t="e">
        <f t="shared" si="312"/>
        <v>#N/A</v>
      </c>
      <c r="D20034" s="82" t="e">
        <f>VLOOKUP(Processed_Data!C20034,'Literature Lookup Tables'!$P$2:$Q$156,2,0)</f>
        <v>#N/A</v>
      </c>
    </row>
    <row r="20035" spans="1:4" x14ac:dyDescent="0.35">
      <c r="A20035" s="82" t="e">
        <f t="shared" si="312"/>
        <v>#N/A</v>
      </c>
      <c r="D20035" s="82" t="e">
        <f>VLOOKUP(Processed_Data!C20035,'Literature Lookup Tables'!$P$2:$Q$156,2,0)</f>
        <v>#N/A</v>
      </c>
    </row>
    <row r="20036" spans="1:4" x14ac:dyDescent="0.35">
      <c r="A20036" s="82" t="e">
        <f t="shared" si="312"/>
        <v>#N/A</v>
      </c>
      <c r="D20036" s="82" t="e">
        <f>VLOOKUP(Processed_Data!C20036,'Literature Lookup Tables'!$P$2:$Q$156,2,0)</f>
        <v>#N/A</v>
      </c>
    </row>
    <row r="20037" spans="1:4" x14ac:dyDescent="0.35">
      <c r="A20037" s="82" t="e">
        <f t="shared" si="312"/>
        <v>#N/A</v>
      </c>
      <c r="D20037" s="82" t="e">
        <f>VLOOKUP(Processed_Data!C20037,'Literature Lookup Tables'!$P$2:$Q$156,2,0)</f>
        <v>#N/A</v>
      </c>
    </row>
    <row r="20038" spans="1:4" x14ac:dyDescent="0.35">
      <c r="A20038" s="82" t="e">
        <f t="shared" si="312"/>
        <v>#N/A</v>
      </c>
      <c r="D20038" s="82" t="e">
        <f>VLOOKUP(Processed_Data!C20038,'Literature Lookup Tables'!$P$2:$Q$156,2,0)</f>
        <v>#N/A</v>
      </c>
    </row>
    <row r="20039" spans="1:4" x14ac:dyDescent="0.35">
      <c r="A20039" s="82" t="e">
        <f t="shared" ref="A20039:A20102" si="313">F20039&amp;"-"&amp;E20039&amp;"-"&amp;D20039</f>
        <v>#N/A</v>
      </c>
      <c r="D20039" s="82" t="e">
        <f>VLOOKUP(Processed_Data!C20039,'Literature Lookup Tables'!$P$2:$Q$156,2,0)</f>
        <v>#N/A</v>
      </c>
    </row>
    <row r="20040" spans="1:4" x14ac:dyDescent="0.35">
      <c r="A20040" s="82" t="e">
        <f t="shared" si="313"/>
        <v>#N/A</v>
      </c>
      <c r="D20040" s="82" t="e">
        <f>VLOOKUP(Processed_Data!C20040,'Literature Lookup Tables'!$P$2:$Q$156,2,0)</f>
        <v>#N/A</v>
      </c>
    </row>
    <row r="20041" spans="1:4" x14ac:dyDescent="0.35">
      <c r="A20041" s="82" t="e">
        <f t="shared" si="313"/>
        <v>#N/A</v>
      </c>
      <c r="D20041" s="82" t="e">
        <f>VLOOKUP(Processed_Data!C20041,'Literature Lookup Tables'!$P$2:$Q$156,2,0)</f>
        <v>#N/A</v>
      </c>
    </row>
    <row r="20042" spans="1:4" x14ac:dyDescent="0.35">
      <c r="A20042" s="82" t="e">
        <f t="shared" si="313"/>
        <v>#N/A</v>
      </c>
      <c r="D20042" s="82" t="e">
        <f>VLOOKUP(Processed_Data!C20042,'Literature Lookup Tables'!$P$2:$Q$156,2,0)</f>
        <v>#N/A</v>
      </c>
    </row>
    <row r="20043" spans="1:4" x14ac:dyDescent="0.35">
      <c r="A20043" s="82" t="e">
        <f t="shared" si="313"/>
        <v>#N/A</v>
      </c>
      <c r="D20043" s="82" t="e">
        <f>VLOOKUP(Processed_Data!C20043,'Literature Lookup Tables'!$P$2:$Q$156,2,0)</f>
        <v>#N/A</v>
      </c>
    </row>
    <row r="20044" spans="1:4" x14ac:dyDescent="0.35">
      <c r="A20044" s="82" t="e">
        <f t="shared" si="313"/>
        <v>#N/A</v>
      </c>
      <c r="D20044" s="82" t="e">
        <f>VLOOKUP(Processed_Data!C20044,'Literature Lookup Tables'!$P$2:$Q$156,2,0)</f>
        <v>#N/A</v>
      </c>
    </row>
    <row r="20045" spans="1:4" x14ac:dyDescent="0.35">
      <c r="A20045" s="82" t="e">
        <f t="shared" si="313"/>
        <v>#N/A</v>
      </c>
      <c r="D20045" s="82" t="e">
        <f>VLOOKUP(Processed_Data!C20045,'Literature Lookup Tables'!$P$2:$Q$156,2,0)</f>
        <v>#N/A</v>
      </c>
    </row>
    <row r="20046" spans="1:4" x14ac:dyDescent="0.35">
      <c r="A20046" s="82" t="e">
        <f t="shared" si="313"/>
        <v>#N/A</v>
      </c>
      <c r="D20046" s="82" t="e">
        <f>VLOOKUP(Processed_Data!C20046,'Literature Lookup Tables'!$P$2:$Q$156,2,0)</f>
        <v>#N/A</v>
      </c>
    </row>
    <row r="20047" spans="1:4" x14ac:dyDescent="0.35">
      <c r="A20047" s="82" t="e">
        <f t="shared" si="313"/>
        <v>#N/A</v>
      </c>
      <c r="D20047" s="82" t="e">
        <f>VLOOKUP(Processed_Data!C20047,'Literature Lookup Tables'!$P$2:$Q$156,2,0)</f>
        <v>#N/A</v>
      </c>
    </row>
    <row r="20048" spans="1:4" x14ac:dyDescent="0.35">
      <c r="A20048" s="82" t="e">
        <f t="shared" si="313"/>
        <v>#N/A</v>
      </c>
      <c r="D20048" s="82" t="e">
        <f>VLOOKUP(Processed_Data!C20048,'Literature Lookup Tables'!$P$2:$Q$156,2,0)</f>
        <v>#N/A</v>
      </c>
    </row>
    <row r="20049" spans="1:4" x14ac:dyDescent="0.35">
      <c r="A20049" s="82" t="e">
        <f t="shared" si="313"/>
        <v>#N/A</v>
      </c>
      <c r="D20049" s="82" t="e">
        <f>VLOOKUP(Processed_Data!C20049,'Literature Lookup Tables'!$P$2:$Q$156,2,0)</f>
        <v>#N/A</v>
      </c>
    </row>
    <row r="20050" spans="1:4" x14ac:dyDescent="0.35">
      <c r="A20050" s="82" t="e">
        <f t="shared" si="313"/>
        <v>#N/A</v>
      </c>
      <c r="D20050" s="82" t="e">
        <f>VLOOKUP(Processed_Data!C20050,'Literature Lookup Tables'!$P$2:$Q$156,2,0)</f>
        <v>#N/A</v>
      </c>
    </row>
    <row r="20051" spans="1:4" x14ac:dyDescent="0.35">
      <c r="A20051" s="82" t="e">
        <f t="shared" si="313"/>
        <v>#N/A</v>
      </c>
      <c r="D20051" s="82" t="e">
        <f>VLOOKUP(Processed_Data!C20051,'Literature Lookup Tables'!$P$2:$Q$156,2,0)</f>
        <v>#N/A</v>
      </c>
    </row>
    <row r="20052" spans="1:4" x14ac:dyDescent="0.35">
      <c r="A20052" s="82" t="e">
        <f t="shared" si="313"/>
        <v>#N/A</v>
      </c>
      <c r="D20052" s="82" t="e">
        <f>VLOOKUP(Processed_Data!C20052,'Literature Lookup Tables'!$P$2:$Q$156,2,0)</f>
        <v>#N/A</v>
      </c>
    </row>
    <row r="20053" spans="1:4" x14ac:dyDescent="0.35">
      <c r="A20053" s="82" t="e">
        <f t="shared" si="313"/>
        <v>#N/A</v>
      </c>
      <c r="D20053" s="82" t="e">
        <f>VLOOKUP(Processed_Data!C20053,'Literature Lookup Tables'!$P$2:$Q$156,2,0)</f>
        <v>#N/A</v>
      </c>
    </row>
    <row r="20054" spans="1:4" x14ac:dyDescent="0.35">
      <c r="A20054" s="82" t="e">
        <f t="shared" si="313"/>
        <v>#N/A</v>
      </c>
      <c r="D20054" s="82" t="e">
        <f>VLOOKUP(Processed_Data!C20054,'Literature Lookup Tables'!$P$2:$Q$156,2,0)</f>
        <v>#N/A</v>
      </c>
    </row>
    <row r="20055" spans="1:4" x14ac:dyDescent="0.35">
      <c r="A20055" s="82" t="e">
        <f t="shared" si="313"/>
        <v>#N/A</v>
      </c>
      <c r="D20055" s="82" t="e">
        <f>VLOOKUP(Processed_Data!C20055,'Literature Lookup Tables'!$P$2:$Q$156,2,0)</f>
        <v>#N/A</v>
      </c>
    </row>
    <row r="20056" spans="1:4" x14ac:dyDescent="0.35">
      <c r="A20056" s="82" t="e">
        <f t="shared" si="313"/>
        <v>#N/A</v>
      </c>
      <c r="D20056" s="82" t="e">
        <f>VLOOKUP(Processed_Data!C20056,'Literature Lookup Tables'!$P$2:$Q$156,2,0)</f>
        <v>#N/A</v>
      </c>
    </row>
    <row r="20057" spans="1:4" x14ac:dyDescent="0.35">
      <c r="A20057" s="82" t="e">
        <f t="shared" si="313"/>
        <v>#N/A</v>
      </c>
      <c r="D20057" s="82" t="e">
        <f>VLOOKUP(Processed_Data!C20057,'Literature Lookup Tables'!$P$2:$Q$156,2,0)</f>
        <v>#N/A</v>
      </c>
    </row>
    <row r="20058" spans="1:4" x14ac:dyDescent="0.35">
      <c r="A20058" s="82" t="e">
        <f t="shared" si="313"/>
        <v>#N/A</v>
      </c>
      <c r="D20058" s="82" t="e">
        <f>VLOOKUP(Processed_Data!C20058,'Literature Lookup Tables'!$P$2:$Q$156,2,0)</f>
        <v>#N/A</v>
      </c>
    </row>
    <row r="20059" spans="1:4" x14ac:dyDescent="0.35">
      <c r="A20059" s="82" t="e">
        <f t="shared" si="313"/>
        <v>#N/A</v>
      </c>
      <c r="D20059" s="82" t="e">
        <f>VLOOKUP(Processed_Data!C20059,'Literature Lookup Tables'!$P$2:$Q$156,2,0)</f>
        <v>#N/A</v>
      </c>
    </row>
    <row r="20060" spans="1:4" x14ac:dyDescent="0.35">
      <c r="A20060" s="82" t="e">
        <f t="shared" si="313"/>
        <v>#N/A</v>
      </c>
      <c r="D20060" s="82" t="e">
        <f>VLOOKUP(Processed_Data!C20060,'Literature Lookup Tables'!$P$2:$Q$156,2,0)</f>
        <v>#N/A</v>
      </c>
    </row>
    <row r="20061" spans="1:4" x14ac:dyDescent="0.35">
      <c r="A20061" s="82" t="e">
        <f t="shared" si="313"/>
        <v>#N/A</v>
      </c>
      <c r="D20061" s="82" t="e">
        <f>VLOOKUP(Processed_Data!C20061,'Literature Lookup Tables'!$P$2:$Q$156,2,0)</f>
        <v>#N/A</v>
      </c>
    </row>
    <row r="20062" spans="1:4" x14ac:dyDescent="0.35">
      <c r="A20062" s="82" t="e">
        <f t="shared" si="313"/>
        <v>#N/A</v>
      </c>
      <c r="D20062" s="82" t="e">
        <f>VLOOKUP(Processed_Data!C20062,'Literature Lookup Tables'!$P$2:$Q$156,2,0)</f>
        <v>#N/A</v>
      </c>
    </row>
    <row r="20063" spans="1:4" x14ac:dyDescent="0.35">
      <c r="A20063" s="82" t="e">
        <f t="shared" si="313"/>
        <v>#N/A</v>
      </c>
      <c r="D20063" s="82" t="e">
        <f>VLOOKUP(Processed_Data!C20063,'Literature Lookup Tables'!$P$2:$Q$156,2,0)</f>
        <v>#N/A</v>
      </c>
    </row>
    <row r="20064" spans="1:4" x14ac:dyDescent="0.35">
      <c r="A20064" s="82" t="e">
        <f t="shared" si="313"/>
        <v>#N/A</v>
      </c>
      <c r="D20064" s="82" t="e">
        <f>VLOOKUP(Processed_Data!C20064,'Literature Lookup Tables'!$P$2:$Q$156,2,0)</f>
        <v>#N/A</v>
      </c>
    </row>
    <row r="20065" spans="1:4" x14ac:dyDescent="0.35">
      <c r="A20065" s="82" t="e">
        <f t="shared" si="313"/>
        <v>#N/A</v>
      </c>
      <c r="D20065" s="82" t="e">
        <f>VLOOKUP(Processed_Data!C20065,'Literature Lookup Tables'!$P$2:$Q$156,2,0)</f>
        <v>#N/A</v>
      </c>
    </row>
    <row r="20066" spans="1:4" x14ac:dyDescent="0.35">
      <c r="A20066" s="82" t="e">
        <f t="shared" si="313"/>
        <v>#N/A</v>
      </c>
      <c r="D20066" s="82" t="e">
        <f>VLOOKUP(Processed_Data!C20066,'Literature Lookup Tables'!$P$2:$Q$156,2,0)</f>
        <v>#N/A</v>
      </c>
    </row>
    <row r="20067" spans="1:4" x14ac:dyDescent="0.35">
      <c r="A20067" s="82" t="e">
        <f t="shared" si="313"/>
        <v>#N/A</v>
      </c>
      <c r="D20067" s="82" t="e">
        <f>VLOOKUP(Processed_Data!C20067,'Literature Lookup Tables'!$P$2:$Q$156,2,0)</f>
        <v>#N/A</v>
      </c>
    </row>
    <row r="20068" spans="1:4" x14ac:dyDescent="0.35">
      <c r="A20068" s="82" t="e">
        <f t="shared" si="313"/>
        <v>#N/A</v>
      </c>
      <c r="D20068" s="82" t="e">
        <f>VLOOKUP(Processed_Data!C20068,'Literature Lookup Tables'!$P$2:$Q$156,2,0)</f>
        <v>#N/A</v>
      </c>
    </row>
    <row r="20069" spans="1:4" x14ac:dyDescent="0.35">
      <c r="A20069" s="82" t="e">
        <f t="shared" si="313"/>
        <v>#N/A</v>
      </c>
      <c r="D20069" s="82" t="e">
        <f>VLOOKUP(Processed_Data!C20069,'Literature Lookup Tables'!$P$2:$Q$156,2,0)</f>
        <v>#N/A</v>
      </c>
    </row>
    <row r="20070" spans="1:4" x14ac:dyDescent="0.35">
      <c r="A20070" s="82" t="e">
        <f t="shared" si="313"/>
        <v>#N/A</v>
      </c>
      <c r="D20070" s="82" t="e">
        <f>VLOOKUP(Processed_Data!C20070,'Literature Lookup Tables'!$P$2:$Q$156,2,0)</f>
        <v>#N/A</v>
      </c>
    </row>
    <row r="20071" spans="1:4" x14ac:dyDescent="0.35">
      <c r="A20071" s="82" t="e">
        <f t="shared" si="313"/>
        <v>#N/A</v>
      </c>
      <c r="D20071" s="82" t="e">
        <f>VLOOKUP(Processed_Data!C20071,'Literature Lookup Tables'!$P$2:$Q$156,2,0)</f>
        <v>#N/A</v>
      </c>
    </row>
    <row r="20072" spans="1:4" x14ac:dyDescent="0.35">
      <c r="A20072" s="82" t="e">
        <f t="shared" si="313"/>
        <v>#N/A</v>
      </c>
      <c r="D20072" s="82" t="e">
        <f>VLOOKUP(Processed_Data!C20072,'Literature Lookup Tables'!$P$2:$Q$156,2,0)</f>
        <v>#N/A</v>
      </c>
    </row>
    <row r="20073" spans="1:4" x14ac:dyDescent="0.35">
      <c r="A20073" s="82" t="e">
        <f t="shared" si="313"/>
        <v>#N/A</v>
      </c>
      <c r="D20073" s="82" t="e">
        <f>VLOOKUP(Processed_Data!C20073,'Literature Lookup Tables'!$P$2:$Q$156,2,0)</f>
        <v>#N/A</v>
      </c>
    </row>
    <row r="20074" spans="1:4" x14ac:dyDescent="0.35">
      <c r="A20074" s="82" t="e">
        <f t="shared" si="313"/>
        <v>#N/A</v>
      </c>
      <c r="D20074" s="82" t="e">
        <f>VLOOKUP(Processed_Data!C20074,'Literature Lookup Tables'!$P$2:$Q$156,2,0)</f>
        <v>#N/A</v>
      </c>
    </row>
    <row r="20075" spans="1:4" x14ac:dyDescent="0.35">
      <c r="A20075" s="82" t="e">
        <f t="shared" si="313"/>
        <v>#N/A</v>
      </c>
      <c r="D20075" s="82" t="e">
        <f>VLOOKUP(Processed_Data!C20075,'Literature Lookup Tables'!$P$2:$Q$156,2,0)</f>
        <v>#N/A</v>
      </c>
    </row>
    <row r="20076" spans="1:4" x14ac:dyDescent="0.35">
      <c r="A20076" s="82" t="e">
        <f t="shared" si="313"/>
        <v>#N/A</v>
      </c>
      <c r="D20076" s="82" t="e">
        <f>VLOOKUP(Processed_Data!C20076,'Literature Lookup Tables'!$P$2:$Q$156,2,0)</f>
        <v>#N/A</v>
      </c>
    </row>
    <row r="20077" spans="1:4" x14ac:dyDescent="0.35">
      <c r="A20077" s="82" t="e">
        <f t="shared" si="313"/>
        <v>#N/A</v>
      </c>
      <c r="D20077" s="82" t="e">
        <f>VLOOKUP(Processed_Data!C20077,'Literature Lookup Tables'!$P$2:$Q$156,2,0)</f>
        <v>#N/A</v>
      </c>
    </row>
    <row r="20078" spans="1:4" x14ac:dyDescent="0.35">
      <c r="A20078" s="82" t="e">
        <f t="shared" si="313"/>
        <v>#N/A</v>
      </c>
      <c r="D20078" s="82" t="e">
        <f>VLOOKUP(Processed_Data!C20078,'Literature Lookup Tables'!$P$2:$Q$156,2,0)</f>
        <v>#N/A</v>
      </c>
    </row>
    <row r="20079" spans="1:4" x14ac:dyDescent="0.35">
      <c r="A20079" s="82" t="e">
        <f t="shared" si="313"/>
        <v>#N/A</v>
      </c>
      <c r="D20079" s="82" t="e">
        <f>VLOOKUP(Processed_Data!C20079,'Literature Lookup Tables'!$P$2:$Q$156,2,0)</f>
        <v>#N/A</v>
      </c>
    </row>
    <row r="20080" spans="1:4" x14ac:dyDescent="0.35">
      <c r="A20080" s="82" t="e">
        <f t="shared" si="313"/>
        <v>#N/A</v>
      </c>
      <c r="D20080" s="82" t="e">
        <f>VLOOKUP(Processed_Data!C20080,'Literature Lookup Tables'!$P$2:$Q$156,2,0)</f>
        <v>#N/A</v>
      </c>
    </row>
    <row r="20081" spans="1:4" x14ac:dyDescent="0.35">
      <c r="A20081" s="82" t="e">
        <f t="shared" si="313"/>
        <v>#N/A</v>
      </c>
      <c r="D20081" s="82" t="e">
        <f>VLOOKUP(Processed_Data!C20081,'Literature Lookup Tables'!$P$2:$Q$156,2,0)</f>
        <v>#N/A</v>
      </c>
    </row>
    <row r="20082" spans="1:4" x14ac:dyDescent="0.35">
      <c r="A20082" s="82" t="e">
        <f t="shared" si="313"/>
        <v>#N/A</v>
      </c>
      <c r="D20082" s="82" t="e">
        <f>VLOOKUP(Processed_Data!C20082,'Literature Lookup Tables'!$P$2:$Q$156,2,0)</f>
        <v>#N/A</v>
      </c>
    </row>
    <row r="20083" spans="1:4" x14ac:dyDescent="0.35">
      <c r="A20083" s="82" t="e">
        <f t="shared" si="313"/>
        <v>#N/A</v>
      </c>
      <c r="D20083" s="82" t="e">
        <f>VLOOKUP(Processed_Data!C20083,'Literature Lookup Tables'!$P$2:$Q$156,2,0)</f>
        <v>#N/A</v>
      </c>
    </row>
    <row r="20084" spans="1:4" x14ac:dyDescent="0.35">
      <c r="A20084" s="82" t="e">
        <f t="shared" si="313"/>
        <v>#N/A</v>
      </c>
      <c r="D20084" s="82" t="e">
        <f>VLOOKUP(Processed_Data!C20084,'Literature Lookup Tables'!$P$2:$Q$156,2,0)</f>
        <v>#N/A</v>
      </c>
    </row>
    <row r="20085" spans="1:4" x14ac:dyDescent="0.35">
      <c r="A20085" s="82" t="e">
        <f t="shared" si="313"/>
        <v>#N/A</v>
      </c>
      <c r="D20085" s="82" t="e">
        <f>VLOOKUP(Processed_Data!C20085,'Literature Lookup Tables'!$P$2:$Q$156,2,0)</f>
        <v>#N/A</v>
      </c>
    </row>
    <row r="20086" spans="1:4" x14ac:dyDescent="0.35">
      <c r="A20086" s="82" t="e">
        <f t="shared" si="313"/>
        <v>#N/A</v>
      </c>
      <c r="D20086" s="82" t="e">
        <f>VLOOKUP(Processed_Data!C20086,'Literature Lookup Tables'!$P$2:$Q$156,2,0)</f>
        <v>#N/A</v>
      </c>
    </row>
    <row r="20087" spans="1:4" x14ac:dyDescent="0.35">
      <c r="A20087" s="82" t="e">
        <f t="shared" si="313"/>
        <v>#N/A</v>
      </c>
      <c r="D20087" s="82" t="e">
        <f>VLOOKUP(Processed_Data!C20087,'Literature Lookup Tables'!$P$2:$Q$156,2,0)</f>
        <v>#N/A</v>
      </c>
    </row>
    <row r="20088" spans="1:4" x14ac:dyDescent="0.35">
      <c r="A20088" s="82" t="e">
        <f t="shared" si="313"/>
        <v>#N/A</v>
      </c>
      <c r="D20088" s="82" t="e">
        <f>VLOOKUP(Processed_Data!C20088,'Literature Lookup Tables'!$P$2:$Q$156,2,0)</f>
        <v>#N/A</v>
      </c>
    </row>
    <row r="20089" spans="1:4" x14ac:dyDescent="0.35">
      <c r="A20089" s="82" t="e">
        <f t="shared" si="313"/>
        <v>#N/A</v>
      </c>
      <c r="D20089" s="82" t="e">
        <f>VLOOKUP(Processed_Data!C20089,'Literature Lookup Tables'!$P$2:$Q$156,2,0)</f>
        <v>#N/A</v>
      </c>
    </row>
    <row r="20090" spans="1:4" x14ac:dyDescent="0.35">
      <c r="A20090" s="82" t="e">
        <f t="shared" si="313"/>
        <v>#N/A</v>
      </c>
      <c r="D20090" s="82" t="e">
        <f>VLOOKUP(Processed_Data!C20090,'Literature Lookup Tables'!$P$2:$Q$156,2,0)</f>
        <v>#N/A</v>
      </c>
    </row>
    <row r="20091" spans="1:4" x14ac:dyDescent="0.35">
      <c r="A20091" s="82" t="e">
        <f t="shared" si="313"/>
        <v>#N/A</v>
      </c>
      <c r="D20091" s="82" t="e">
        <f>VLOOKUP(Processed_Data!C20091,'Literature Lookup Tables'!$P$2:$Q$156,2,0)</f>
        <v>#N/A</v>
      </c>
    </row>
    <row r="20092" spans="1:4" x14ac:dyDescent="0.35">
      <c r="A20092" s="82" t="e">
        <f t="shared" si="313"/>
        <v>#N/A</v>
      </c>
      <c r="D20092" s="82" t="e">
        <f>VLOOKUP(Processed_Data!C20092,'Literature Lookup Tables'!$P$2:$Q$156,2,0)</f>
        <v>#N/A</v>
      </c>
    </row>
    <row r="20093" spans="1:4" x14ac:dyDescent="0.35">
      <c r="A20093" s="82" t="e">
        <f t="shared" si="313"/>
        <v>#N/A</v>
      </c>
      <c r="D20093" s="82" t="e">
        <f>VLOOKUP(Processed_Data!C20093,'Literature Lookup Tables'!$P$2:$Q$156,2,0)</f>
        <v>#N/A</v>
      </c>
    </row>
    <row r="20094" spans="1:4" x14ac:dyDescent="0.35">
      <c r="A20094" s="82" t="e">
        <f t="shared" si="313"/>
        <v>#N/A</v>
      </c>
      <c r="D20094" s="82" t="e">
        <f>VLOOKUP(Processed_Data!C20094,'Literature Lookup Tables'!$P$2:$Q$156,2,0)</f>
        <v>#N/A</v>
      </c>
    </row>
    <row r="20095" spans="1:4" x14ac:dyDescent="0.35">
      <c r="A20095" s="82" t="e">
        <f t="shared" si="313"/>
        <v>#N/A</v>
      </c>
      <c r="D20095" s="82" t="e">
        <f>VLOOKUP(Processed_Data!C20095,'Literature Lookup Tables'!$P$2:$Q$156,2,0)</f>
        <v>#N/A</v>
      </c>
    </row>
    <row r="20096" spans="1:4" x14ac:dyDescent="0.35">
      <c r="A20096" s="82" t="e">
        <f t="shared" si="313"/>
        <v>#N/A</v>
      </c>
      <c r="D20096" s="82" t="e">
        <f>VLOOKUP(Processed_Data!C20096,'Literature Lookup Tables'!$P$2:$Q$156,2,0)</f>
        <v>#N/A</v>
      </c>
    </row>
    <row r="20097" spans="1:4" x14ac:dyDescent="0.35">
      <c r="A20097" s="82" t="e">
        <f t="shared" si="313"/>
        <v>#N/A</v>
      </c>
      <c r="D20097" s="82" t="e">
        <f>VLOOKUP(Processed_Data!C20097,'Literature Lookup Tables'!$P$2:$Q$156,2,0)</f>
        <v>#N/A</v>
      </c>
    </row>
    <row r="20098" spans="1:4" x14ac:dyDescent="0.35">
      <c r="A20098" s="82" t="e">
        <f t="shared" si="313"/>
        <v>#N/A</v>
      </c>
      <c r="D20098" s="82" t="e">
        <f>VLOOKUP(Processed_Data!C20098,'Literature Lookup Tables'!$P$2:$Q$156,2,0)</f>
        <v>#N/A</v>
      </c>
    </row>
    <row r="20099" spans="1:4" x14ac:dyDescent="0.35">
      <c r="A20099" s="82" t="e">
        <f t="shared" si="313"/>
        <v>#N/A</v>
      </c>
      <c r="D20099" s="82" t="e">
        <f>VLOOKUP(Processed_Data!C20099,'Literature Lookup Tables'!$P$2:$Q$156,2,0)</f>
        <v>#N/A</v>
      </c>
    </row>
    <row r="20100" spans="1:4" x14ac:dyDescent="0.35">
      <c r="A20100" s="82" t="e">
        <f t="shared" si="313"/>
        <v>#N/A</v>
      </c>
      <c r="D20100" s="82" t="e">
        <f>VLOOKUP(Processed_Data!C20100,'Literature Lookup Tables'!$P$2:$Q$156,2,0)</f>
        <v>#N/A</v>
      </c>
    </row>
    <row r="20101" spans="1:4" x14ac:dyDescent="0.35">
      <c r="A20101" s="82" t="e">
        <f t="shared" si="313"/>
        <v>#N/A</v>
      </c>
      <c r="D20101" s="82" t="e">
        <f>VLOOKUP(Processed_Data!C20101,'Literature Lookup Tables'!$P$2:$Q$156,2,0)</f>
        <v>#N/A</v>
      </c>
    </row>
    <row r="20102" spans="1:4" x14ac:dyDescent="0.35">
      <c r="A20102" s="82" t="e">
        <f t="shared" si="313"/>
        <v>#N/A</v>
      </c>
      <c r="D20102" s="82" t="e">
        <f>VLOOKUP(Processed_Data!C20102,'Literature Lookup Tables'!$P$2:$Q$156,2,0)</f>
        <v>#N/A</v>
      </c>
    </row>
    <row r="20103" spans="1:4" x14ac:dyDescent="0.35">
      <c r="A20103" s="82" t="e">
        <f t="shared" ref="A20103:A20166" si="314">F20103&amp;"-"&amp;E20103&amp;"-"&amp;D20103</f>
        <v>#N/A</v>
      </c>
      <c r="D20103" s="82" t="e">
        <f>VLOOKUP(Processed_Data!C20103,'Literature Lookup Tables'!$P$2:$Q$156,2,0)</f>
        <v>#N/A</v>
      </c>
    </row>
    <row r="20104" spans="1:4" x14ac:dyDescent="0.35">
      <c r="A20104" s="82" t="e">
        <f t="shared" si="314"/>
        <v>#N/A</v>
      </c>
      <c r="D20104" s="82" t="e">
        <f>VLOOKUP(Processed_Data!C20104,'Literature Lookup Tables'!$P$2:$Q$156,2,0)</f>
        <v>#N/A</v>
      </c>
    </row>
    <row r="20105" spans="1:4" x14ac:dyDescent="0.35">
      <c r="A20105" s="82" t="e">
        <f t="shared" si="314"/>
        <v>#N/A</v>
      </c>
      <c r="D20105" s="82" t="e">
        <f>VLOOKUP(Processed_Data!C20105,'Literature Lookup Tables'!$P$2:$Q$156,2,0)</f>
        <v>#N/A</v>
      </c>
    </row>
    <row r="20106" spans="1:4" x14ac:dyDescent="0.35">
      <c r="A20106" s="82" t="e">
        <f t="shared" si="314"/>
        <v>#N/A</v>
      </c>
      <c r="D20106" s="82" t="e">
        <f>VLOOKUP(Processed_Data!C20106,'Literature Lookup Tables'!$P$2:$Q$156,2,0)</f>
        <v>#N/A</v>
      </c>
    </row>
    <row r="20107" spans="1:4" x14ac:dyDescent="0.35">
      <c r="A20107" s="82" t="e">
        <f t="shared" si="314"/>
        <v>#N/A</v>
      </c>
      <c r="D20107" s="82" t="e">
        <f>VLOOKUP(Processed_Data!C20107,'Literature Lookup Tables'!$P$2:$Q$156,2,0)</f>
        <v>#N/A</v>
      </c>
    </row>
    <row r="20108" spans="1:4" x14ac:dyDescent="0.35">
      <c r="A20108" s="82" t="e">
        <f t="shared" si="314"/>
        <v>#N/A</v>
      </c>
      <c r="D20108" s="82" t="e">
        <f>VLOOKUP(Processed_Data!C20108,'Literature Lookup Tables'!$P$2:$Q$156,2,0)</f>
        <v>#N/A</v>
      </c>
    </row>
    <row r="20109" spans="1:4" x14ac:dyDescent="0.35">
      <c r="A20109" s="82" t="e">
        <f t="shared" si="314"/>
        <v>#N/A</v>
      </c>
      <c r="D20109" s="82" t="e">
        <f>VLOOKUP(Processed_Data!C20109,'Literature Lookup Tables'!$P$2:$Q$156,2,0)</f>
        <v>#N/A</v>
      </c>
    </row>
    <row r="20110" spans="1:4" x14ac:dyDescent="0.35">
      <c r="A20110" s="82" t="e">
        <f t="shared" si="314"/>
        <v>#N/A</v>
      </c>
      <c r="D20110" s="82" t="e">
        <f>VLOOKUP(Processed_Data!C20110,'Literature Lookup Tables'!$P$2:$Q$156,2,0)</f>
        <v>#N/A</v>
      </c>
    </row>
    <row r="20111" spans="1:4" x14ac:dyDescent="0.35">
      <c r="A20111" s="82" t="e">
        <f t="shared" si="314"/>
        <v>#N/A</v>
      </c>
      <c r="D20111" s="82" t="e">
        <f>VLOOKUP(Processed_Data!C20111,'Literature Lookup Tables'!$P$2:$Q$156,2,0)</f>
        <v>#N/A</v>
      </c>
    </row>
    <row r="20112" spans="1:4" x14ac:dyDescent="0.35">
      <c r="A20112" s="82" t="e">
        <f t="shared" si="314"/>
        <v>#N/A</v>
      </c>
      <c r="D20112" s="82" t="e">
        <f>VLOOKUP(Processed_Data!C20112,'Literature Lookup Tables'!$P$2:$Q$156,2,0)</f>
        <v>#N/A</v>
      </c>
    </row>
    <row r="20113" spans="1:4" x14ac:dyDescent="0.35">
      <c r="A20113" s="82" t="e">
        <f t="shared" si="314"/>
        <v>#N/A</v>
      </c>
      <c r="D20113" s="82" t="e">
        <f>VLOOKUP(Processed_Data!C20113,'Literature Lookup Tables'!$P$2:$Q$156,2,0)</f>
        <v>#N/A</v>
      </c>
    </row>
    <row r="20114" spans="1:4" x14ac:dyDescent="0.35">
      <c r="A20114" s="82" t="e">
        <f t="shared" si="314"/>
        <v>#N/A</v>
      </c>
      <c r="D20114" s="82" t="e">
        <f>VLOOKUP(Processed_Data!C20114,'Literature Lookup Tables'!$P$2:$Q$156,2,0)</f>
        <v>#N/A</v>
      </c>
    </row>
    <row r="20115" spans="1:4" x14ac:dyDescent="0.35">
      <c r="A20115" s="82" t="e">
        <f t="shared" si="314"/>
        <v>#N/A</v>
      </c>
      <c r="D20115" s="82" t="e">
        <f>VLOOKUP(Processed_Data!C20115,'Literature Lookup Tables'!$P$2:$Q$156,2,0)</f>
        <v>#N/A</v>
      </c>
    </row>
    <row r="20116" spans="1:4" x14ac:dyDescent="0.35">
      <c r="A20116" s="82" t="e">
        <f t="shared" si="314"/>
        <v>#N/A</v>
      </c>
      <c r="D20116" s="82" t="e">
        <f>VLOOKUP(Processed_Data!C20116,'Literature Lookup Tables'!$P$2:$Q$156,2,0)</f>
        <v>#N/A</v>
      </c>
    </row>
    <row r="20117" spans="1:4" x14ac:dyDescent="0.35">
      <c r="A20117" s="82" t="e">
        <f t="shared" si="314"/>
        <v>#N/A</v>
      </c>
      <c r="D20117" s="82" t="e">
        <f>VLOOKUP(Processed_Data!C20117,'Literature Lookup Tables'!$P$2:$Q$156,2,0)</f>
        <v>#N/A</v>
      </c>
    </row>
    <row r="20118" spans="1:4" x14ac:dyDescent="0.35">
      <c r="A20118" s="82" t="e">
        <f t="shared" si="314"/>
        <v>#N/A</v>
      </c>
      <c r="D20118" s="82" t="e">
        <f>VLOOKUP(Processed_Data!C20118,'Literature Lookup Tables'!$P$2:$Q$156,2,0)</f>
        <v>#N/A</v>
      </c>
    </row>
    <row r="20119" spans="1:4" x14ac:dyDescent="0.35">
      <c r="A20119" s="82" t="e">
        <f t="shared" si="314"/>
        <v>#N/A</v>
      </c>
      <c r="D20119" s="82" t="e">
        <f>VLOOKUP(Processed_Data!C20119,'Literature Lookup Tables'!$P$2:$Q$156,2,0)</f>
        <v>#N/A</v>
      </c>
    </row>
    <row r="20120" spans="1:4" x14ac:dyDescent="0.35">
      <c r="A20120" s="82" t="e">
        <f t="shared" si="314"/>
        <v>#N/A</v>
      </c>
      <c r="D20120" s="82" t="e">
        <f>VLOOKUP(Processed_Data!C20120,'Literature Lookup Tables'!$P$2:$Q$156,2,0)</f>
        <v>#N/A</v>
      </c>
    </row>
    <row r="20121" spans="1:4" x14ac:dyDescent="0.35">
      <c r="A20121" s="82" t="e">
        <f t="shared" si="314"/>
        <v>#N/A</v>
      </c>
      <c r="D20121" s="82" t="e">
        <f>VLOOKUP(Processed_Data!C20121,'Literature Lookup Tables'!$P$2:$Q$156,2,0)</f>
        <v>#N/A</v>
      </c>
    </row>
    <row r="20122" spans="1:4" x14ac:dyDescent="0.35">
      <c r="A20122" s="82" t="e">
        <f t="shared" si="314"/>
        <v>#N/A</v>
      </c>
      <c r="D20122" s="82" t="e">
        <f>VLOOKUP(Processed_Data!C20122,'Literature Lookup Tables'!$P$2:$Q$156,2,0)</f>
        <v>#N/A</v>
      </c>
    </row>
    <row r="20123" spans="1:4" x14ac:dyDescent="0.35">
      <c r="A20123" s="82" t="e">
        <f t="shared" si="314"/>
        <v>#N/A</v>
      </c>
      <c r="D20123" s="82" t="e">
        <f>VLOOKUP(Processed_Data!C20123,'Literature Lookup Tables'!$P$2:$Q$156,2,0)</f>
        <v>#N/A</v>
      </c>
    </row>
    <row r="20124" spans="1:4" x14ac:dyDescent="0.35">
      <c r="A20124" s="82" t="e">
        <f t="shared" si="314"/>
        <v>#N/A</v>
      </c>
      <c r="D20124" s="82" t="e">
        <f>VLOOKUP(Processed_Data!C20124,'Literature Lookup Tables'!$P$2:$Q$156,2,0)</f>
        <v>#N/A</v>
      </c>
    </row>
    <row r="20125" spans="1:4" x14ac:dyDescent="0.35">
      <c r="A20125" s="82" t="e">
        <f t="shared" si="314"/>
        <v>#N/A</v>
      </c>
      <c r="D20125" s="82" t="e">
        <f>VLOOKUP(Processed_Data!C20125,'Literature Lookup Tables'!$P$2:$Q$156,2,0)</f>
        <v>#N/A</v>
      </c>
    </row>
    <row r="20126" spans="1:4" x14ac:dyDescent="0.35">
      <c r="A20126" s="82" t="e">
        <f t="shared" si="314"/>
        <v>#N/A</v>
      </c>
      <c r="D20126" s="82" t="e">
        <f>VLOOKUP(Processed_Data!C20126,'Literature Lookup Tables'!$P$2:$Q$156,2,0)</f>
        <v>#N/A</v>
      </c>
    </row>
    <row r="20127" spans="1:4" x14ac:dyDescent="0.35">
      <c r="A20127" s="82" t="e">
        <f t="shared" si="314"/>
        <v>#N/A</v>
      </c>
      <c r="D20127" s="82" t="e">
        <f>VLOOKUP(Processed_Data!C20127,'Literature Lookup Tables'!$P$2:$Q$156,2,0)</f>
        <v>#N/A</v>
      </c>
    </row>
    <row r="20128" spans="1:4" x14ac:dyDescent="0.35">
      <c r="A20128" s="82" t="e">
        <f t="shared" si="314"/>
        <v>#N/A</v>
      </c>
      <c r="D20128" s="82" t="e">
        <f>VLOOKUP(Processed_Data!C20128,'Literature Lookup Tables'!$P$2:$Q$156,2,0)</f>
        <v>#N/A</v>
      </c>
    </row>
    <row r="20129" spans="1:4" x14ac:dyDescent="0.35">
      <c r="A20129" s="82" t="e">
        <f t="shared" si="314"/>
        <v>#N/A</v>
      </c>
      <c r="D20129" s="82" t="e">
        <f>VLOOKUP(Processed_Data!C20129,'Literature Lookup Tables'!$P$2:$Q$156,2,0)</f>
        <v>#N/A</v>
      </c>
    </row>
    <row r="20130" spans="1:4" x14ac:dyDescent="0.35">
      <c r="A20130" s="82" t="e">
        <f t="shared" si="314"/>
        <v>#N/A</v>
      </c>
      <c r="D20130" s="82" t="e">
        <f>VLOOKUP(Processed_Data!C20130,'Literature Lookup Tables'!$P$2:$Q$156,2,0)</f>
        <v>#N/A</v>
      </c>
    </row>
    <row r="20131" spans="1:4" x14ac:dyDescent="0.35">
      <c r="A20131" s="82" t="e">
        <f t="shared" si="314"/>
        <v>#N/A</v>
      </c>
      <c r="D20131" s="82" t="e">
        <f>VLOOKUP(Processed_Data!C20131,'Literature Lookup Tables'!$P$2:$Q$156,2,0)</f>
        <v>#N/A</v>
      </c>
    </row>
    <row r="20132" spans="1:4" x14ac:dyDescent="0.35">
      <c r="A20132" s="82" t="e">
        <f t="shared" si="314"/>
        <v>#N/A</v>
      </c>
      <c r="D20132" s="82" t="e">
        <f>VLOOKUP(Processed_Data!C20132,'Literature Lookup Tables'!$P$2:$Q$156,2,0)</f>
        <v>#N/A</v>
      </c>
    </row>
    <row r="20133" spans="1:4" x14ac:dyDescent="0.35">
      <c r="A20133" s="82" t="e">
        <f t="shared" si="314"/>
        <v>#N/A</v>
      </c>
      <c r="D20133" s="82" t="e">
        <f>VLOOKUP(Processed_Data!C20133,'Literature Lookup Tables'!$P$2:$Q$156,2,0)</f>
        <v>#N/A</v>
      </c>
    </row>
    <row r="20134" spans="1:4" x14ac:dyDescent="0.35">
      <c r="A20134" s="82" t="e">
        <f t="shared" si="314"/>
        <v>#N/A</v>
      </c>
      <c r="D20134" s="82" t="e">
        <f>VLOOKUP(Processed_Data!C20134,'Literature Lookup Tables'!$P$2:$Q$156,2,0)</f>
        <v>#N/A</v>
      </c>
    </row>
    <row r="20135" spans="1:4" x14ac:dyDescent="0.35">
      <c r="A20135" s="82" t="e">
        <f t="shared" si="314"/>
        <v>#N/A</v>
      </c>
      <c r="D20135" s="82" t="e">
        <f>VLOOKUP(Processed_Data!C20135,'Literature Lookup Tables'!$P$2:$Q$156,2,0)</f>
        <v>#N/A</v>
      </c>
    </row>
    <row r="20136" spans="1:4" x14ac:dyDescent="0.35">
      <c r="A20136" s="82" t="e">
        <f t="shared" si="314"/>
        <v>#N/A</v>
      </c>
      <c r="D20136" s="82" t="e">
        <f>VLOOKUP(Processed_Data!C20136,'Literature Lookup Tables'!$P$2:$Q$156,2,0)</f>
        <v>#N/A</v>
      </c>
    </row>
    <row r="20137" spans="1:4" x14ac:dyDescent="0.35">
      <c r="A20137" s="82" t="e">
        <f t="shared" si="314"/>
        <v>#N/A</v>
      </c>
      <c r="D20137" s="82" t="e">
        <f>VLOOKUP(Processed_Data!C20137,'Literature Lookup Tables'!$P$2:$Q$156,2,0)</f>
        <v>#N/A</v>
      </c>
    </row>
    <row r="20138" spans="1:4" x14ac:dyDescent="0.35">
      <c r="A20138" s="82" t="e">
        <f t="shared" si="314"/>
        <v>#N/A</v>
      </c>
      <c r="D20138" s="82" t="e">
        <f>VLOOKUP(Processed_Data!C20138,'Literature Lookup Tables'!$P$2:$Q$156,2,0)</f>
        <v>#N/A</v>
      </c>
    </row>
    <row r="20139" spans="1:4" x14ac:dyDescent="0.35">
      <c r="A20139" s="82" t="e">
        <f t="shared" si="314"/>
        <v>#N/A</v>
      </c>
      <c r="D20139" s="82" t="e">
        <f>VLOOKUP(Processed_Data!C20139,'Literature Lookup Tables'!$P$2:$Q$156,2,0)</f>
        <v>#N/A</v>
      </c>
    </row>
    <row r="20140" spans="1:4" x14ac:dyDescent="0.35">
      <c r="A20140" s="82" t="e">
        <f t="shared" si="314"/>
        <v>#N/A</v>
      </c>
      <c r="D20140" s="82" t="e">
        <f>VLOOKUP(Processed_Data!C20140,'Literature Lookup Tables'!$P$2:$Q$156,2,0)</f>
        <v>#N/A</v>
      </c>
    </row>
    <row r="20141" spans="1:4" x14ac:dyDescent="0.35">
      <c r="A20141" s="82" t="e">
        <f t="shared" si="314"/>
        <v>#N/A</v>
      </c>
      <c r="D20141" s="82" t="e">
        <f>VLOOKUP(Processed_Data!C20141,'Literature Lookup Tables'!$P$2:$Q$156,2,0)</f>
        <v>#N/A</v>
      </c>
    </row>
    <row r="20142" spans="1:4" x14ac:dyDescent="0.35">
      <c r="A20142" s="82" t="e">
        <f t="shared" si="314"/>
        <v>#N/A</v>
      </c>
      <c r="D20142" s="82" t="e">
        <f>VLOOKUP(Processed_Data!C20142,'Literature Lookup Tables'!$P$2:$Q$156,2,0)</f>
        <v>#N/A</v>
      </c>
    </row>
    <row r="20143" spans="1:4" x14ac:dyDescent="0.35">
      <c r="A20143" s="82" t="e">
        <f t="shared" si="314"/>
        <v>#N/A</v>
      </c>
      <c r="D20143" s="82" t="e">
        <f>VLOOKUP(Processed_Data!C20143,'Literature Lookup Tables'!$P$2:$Q$156,2,0)</f>
        <v>#N/A</v>
      </c>
    </row>
    <row r="20144" spans="1:4" x14ac:dyDescent="0.35">
      <c r="A20144" s="82" t="e">
        <f t="shared" si="314"/>
        <v>#N/A</v>
      </c>
      <c r="D20144" s="82" t="e">
        <f>VLOOKUP(Processed_Data!C20144,'Literature Lookup Tables'!$P$2:$Q$156,2,0)</f>
        <v>#N/A</v>
      </c>
    </row>
    <row r="20145" spans="1:4" x14ac:dyDescent="0.35">
      <c r="A20145" s="82" t="e">
        <f t="shared" si="314"/>
        <v>#N/A</v>
      </c>
      <c r="D20145" s="82" t="e">
        <f>VLOOKUP(Processed_Data!C20145,'Literature Lookup Tables'!$P$2:$Q$156,2,0)</f>
        <v>#N/A</v>
      </c>
    </row>
    <row r="20146" spans="1:4" x14ac:dyDescent="0.35">
      <c r="A20146" s="82" t="e">
        <f t="shared" si="314"/>
        <v>#N/A</v>
      </c>
      <c r="D20146" s="82" t="e">
        <f>VLOOKUP(Processed_Data!C20146,'Literature Lookup Tables'!$P$2:$Q$156,2,0)</f>
        <v>#N/A</v>
      </c>
    </row>
    <row r="20147" spans="1:4" x14ac:dyDescent="0.35">
      <c r="A20147" s="82" t="e">
        <f t="shared" si="314"/>
        <v>#N/A</v>
      </c>
      <c r="D20147" s="82" t="e">
        <f>VLOOKUP(Processed_Data!C20147,'Literature Lookup Tables'!$P$2:$Q$156,2,0)</f>
        <v>#N/A</v>
      </c>
    </row>
    <row r="20148" spans="1:4" x14ac:dyDescent="0.35">
      <c r="A20148" s="82" t="e">
        <f t="shared" si="314"/>
        <v>#N/A</v>
      </c>
      <c r="D20148" s="82" t="e">
        <f>VLOOKUP(Processed_Data!C20148,'Literature Lookup Tables'!$P$2:$Q$156,2,0)</f>
        <v>#N/A</v>
      </c>
    </row>
    <row r="20149" spans="1:4" x14ac:dyDescent="0.35">
      <c r="A20149" s="82" t="e">
        <f t="shared" si="314"/>
        <v>#N/A</v>
      </c>
      <c r="D20149" s="82" t="e">
        <f>VLOOKUP(Processed_Data!C20149,'Literature Lookup Tables'!$P$2:$Q$156,2,0)</f>
        <v>#N/A</v>
      </c>
    </row>
    <row r="20150" spans="1:4" x14ac:dyDescent="0.35">
      <c r="A20150" s="82" t="e">
        <f t="shared" si="314"/>
        <v>#N/A</v>
      </c>
      <c r="D20150" s="82" t="e">
        <f>VLOOKUP(Processed_Data!C20150,'Literature Lookup Tables'!$P$2:$Q$156,2,0)</f>
        <v>#N/A</v>
      </c>
    </row>
    <row r="20151" spans="1:4" x14ac:dyDescent="0.35">
      <c r="A20151" s="82" t="e">
        <f t="shared" si="314"/>
        <v>#N/A</v>
      </c>
      <c r="D20151" s="82" t="e">
        <f>VLOOKUP(Processed_Data!C20151,'Literature Lookup Tables'!$P$2:$Q$156,2,0)</f>
        <v>#N/A</v>
      </c>
    </row>
    <row r="20152" spans="1:4" x14ac:dyDescent="0.35">
      <c r="A20152" s="82" t="e">
        <f t="shared" si="314"/>
        <v>#N/A</v>
      </c>
      <c r="D20152" s="82" t="e">
        <f>VLOOKUP(Processed_Data!C20152,'Literature Lookup Tables'!$P$2:$Q$156,2,0)</f>
        <v>#N/A</v>
      </c>
    </row>
    <row r="20153" spans="1:4" x14ac:dyDescent="0.35">
      <c r="A20153" s="82" t="e">
        <f t="shared" si="314"/>
        <v>#N/A</v>
      </c>
      <c r="D20153" s="82" t="e">
        <f>VLOOKUP(Processed_Data!C20153,'Literature Lookup Tables'!$P$2:$Q$156,2,0)</f>
        <v>#N/A</v>
      </c>
    </row>
    <row r="20154" spans="1:4" x14ac:dyDescent="0.35">
      <c r="A20154" s="82" t="e">
        <f t="shared" si="314"/>
        <v>#N/A</v>
      </c>
      <c r="D20154" s="82" t="e">
        <f>VLOOKUP(Processed_Data!C20154,'Literature Lookup Tables'!$P$2:$Q$156,2,0)</f>
        <v>#N/A</v>
      </c>
    </row>
    <row r="20155" spans="1:4" x14ac:dyDescent="0.35">
      <c r="A20155" s="82" t="e">
        <f t="shared" si="314"/>
        <v>#N/A</v>
      </c>
      <c r="D20155" s="82" t="e">
        <f>VLOOKUP(Processed_Data!C20155,'Literature Lookup Tables'!$P$2:$Q$156,2,0)</f>
        <v>#N/A</v>
      </c>
    </row>
    <row r="20156" spans="1:4" x14ac:dyDescent="0.35">
      <c r="A20156" s="82" t="e">
        <f t="shared" si="314"/>
        <v>#N/A</v>
      </c>
      <c r="D20156" s="82" t="e">
        <f>VLOOKUP(Processed_Data!C20156,'Literature Lookup Tables'!$P$2:$Q$156,2,0)</f>
        <v>#N/A</v>
      </c>
    </row>
    <row r="20157" spans="1:4" x14ac:dyDescent="0.35">
      <c r="A20157" s="82" t="e">
        <f t="shared" si="314"/>
        <v>#N/A</v>
      </c>
      <c r="D20157" s="82" t="e">
        <f>VLOOKUP(Processed_Data!C20157,'Literature Lookup Tables'!$P$2:$Q$156,2,0)</f>
        <v>#N/A</v>
      </c>
    </row>
    <row r="20158" spans="1:4" x14ac:dyDescent="0.35">
      <c r="A20158" s="82" t="e">
        <f t="shared" si="314"/>
        <v>#N/A</v>
      </c>
      <c r="D20158" s="82" t="e">
        <f>VLOOKUP(Processed_Data!C20158,'Literature Lookup Tables'!$P$2:$Q$156,2,0)</f>
        <v>#N/A</v>
      </c>
    </row>
    <row r="20159" spans="1:4" x14ac:dyDescent="0.35">
      <c r="A20159" s="82" t="e">
        <f t="shared" si="314"/>
        <v>#N/A</v>
      </c>
      <c r="D20159" s="82" t="e">
        <f>VLOOKUP(Processed_Data!C20159,'Literature Lookup Tables'!$P$2:$Q$156,2,0)</f>
        <v>#N/A</v>
      </c>
    </row>
    <row r="20160" spans="1:4" x14ac:dyDescent="0.35">
      <c r="A20160" s="82" t="e">
        <f t="shared" si="314"/>
        <v>#N/A</v>
      </c>
      <c r="D20160" s="82" t="e">
        <f>VLOOKUP(Processed_Data!C20160,'Literature Lookup Tables'!$P$2:$Q$156,2,0)</f>
        <v>#N/A</v>
      </c>
    </row>
    <row r="20161" spans="1:4" x14ac:dyDescent="0.35">
      <c r="A20161" s="82" t="e">
        <f t="shared" si="314"/>
        <v>#N/A</v>
      </c>
      <c r="D20161" s="82" t="e">
        <f>VLOOKUP(Processed_Data!C20161,'Literature Lookup Tables'!$P$2:$Q$156,2,0)</f>
        <v>#N/A</v>
      </c>
    </row>
    <row r="20162" spans="1:4" x14ac:dyDescent="0.35">
      <c r="A20162" s="82" t="e">
        <f t="shared" si="314"/>
        <v>#N/A</v>
      </c>
      <c r="D20162" s="82" t="e">
        <f>VLOOKUP(Processed_Data!C20162,'Literature Lookup Tables'!$P$2:$Q$156,2,0)</f>
        <v>#N/A</v>
      </c>
    </row>
    <row r="20163" spans="1:4" x14ac:dyDescent="0.35">
      <c r="A20163" s="82" t="e">
        <f t="shared" si="314"/>
        <v>#N/A</v>
      </c>
      <c r="D20163" s="82" t="e">
        <f>VLOOKUP(Processed_Data!C20163,'Literature Lookup Tables'!$P$2:$Q$156,2,0)</f>
        <v>#N/A</v>
      </c>
    </row>
    <row r="20164" spans="1:4" x14ac:dyDescent="0.35">
      <c r="A20164" s="82" t="e">
        <f t="shared" si="314"/>
        <v>#N/A</v>
      </c>
      <c r="D20164" s="82" t="e">
        <f>VLOOKUP(Processed_Data!C20164,'Literature Lookup Tables'!$P$2:$Q$156,2,0)</f>
        <v>#N/A</v>
      </c>
    </row>
    <row r="20165" spans="1:4" x14ac:dyDescent="0.35">
      <c r="A20165" s="82" t="e">
        <f t="shared" si="314"/>
        <v>#N/A</v>
      </c>
      <c r="D20165" s="82" t="e">
        <f>VLOOKUP(Processed_Data!C20165,'Literature Lookup Tables'!$P$2:$Q$156,2,0)</f>
        <v>#N/A</v>
      </c>
    </row>
    <row r="20166" spans="1:4" x14ac:dyDescent="0.35">
      <c r="A20166" s="82" t="e">
        <f t="shared" si="314"/>
        <v>#N/A</v>
      </c>
      <c r="D20166" s="82" t="e">
        <f>VLOOKUP(Processed_Data!C20166,'Literature Lookup Tables'!$P$2:$Q$156,2,0)</f>
        <v>#N/A</v>
      </c>
    </row>
    <row r="20167" spans="1:4" x14ac:dyDescent="0.35">
      <c r="A20167" s="82" t="e">
        <f t="shared" ref="A20167:A20230" si="315">F20167&amp;"-"&amp;E20167&amp;"-"&amp;D20167</f>
        <v>#N/A</v>
      </c>
      <c r="D20167" s="82" t="e">
        <f>VLOOKUP(Processed_Data!C20167,'Literature Lookup Tables'!$P$2:$Q$156,2,0)</f>
        <v>#N/A</v>
      </c>
    </row>
    <row r="20168" spans="1:4" x14ac:dyDescent="0.35">
      <c r="A20168" s="82" t="e">
        <f t="shared" si="315"/>
        <v>#N/A</v>
      </c>
      <c r="D20168" s="82" t="e">
        <f>VLOOKUP(Processed_Data!C20168,'Literature Lookup Tables'!$P$2:$Q$156,2,0)</f>
        <v>#N/A</v>
      </c>
    </row>
    <row r="20169" spans="1:4" x14ac:dyDescent="0.35">
      <c r="A20169" s="82" t="e">
        <f t="shared" si="315"/>
        <v>#N/A</v>
      </c>
      <c r="D20169" s="82" t="e">
        <f>VLOOKUP(Processed_Data!C20169,'Literature Lookup Tables'!$P$2:$Q$156,2,0)</f>
        <v>#N/A</v>
      </c>
    </row>
    <row r="20170" spans="1:4" x14ac:dyDescent="0.35">
      <c r="A20170" s="82" t="e">
        <f t="shared" si="315"/>
        <v>#N/A</v>
      </c>
      <c r="D20170" s="82" t="e">
        <f>VLOOKUP(Processed_Data!C20170,'Literature Lookup Tables'!$P$2:$Q$156,2,0)</f>
        <v>#N/A</v>
      </c>
    </row>
    <row r="20171" spans="1:4" x14ac:dyDescent="0.35">
      <c r="A20171" s="82" t="e">
        <f t="shared" si="315"/>
        <v>#N/A</v>
      </c>
      <c r="D20171" s="82" t="e">
        <f>VLOOKUP(Processed_Data!C20171,'Literature Lookup Tables'!$P$2:$Q$156,2,0)</f>
        <v>#N/A</v>
      </c>
    </row>
    <row r="20172" spans="1:4" x14ac:dyDescent="0.35">
      <c r="A20172" s="82" t="e">
        <f t="shared" si="315"/>
        <v>#N/A</v>
      </c>
      <c r="D20172" s="82" t="e">
        <f>VLOOKUP(Processed_Data!C20172,'Literature Lookup Tables'!$P$2:$Q$156,2,0)</f>
        <v>#N/A</v>
      </c>
    </row>
    <row r="20173" spans="1:4" x14ac:dyDescent="0.35">
      <c r="A20173" s="82" t="e">
        <f t="shared" si="315"/>
        <v>#N/A</v>
      </c>
      <c r="D20173" s="82" t="e">
        <f>VLOOKUP(Processed_Data!C20173,'Literature Lookup Tables'!$P$2:$Q$156,2,0)</f>
        <v>#N/A</v>
      </c>
    </row>
    <row r="20174" spans="1:4" x14ac:dyDescent="0.35">
      <c r="A20174" s="82" t="e">
        <f t="shared" si="315"/>
        <v>#N/A</v>
      </c>
      <c r="D20174" s="82" t="e">
        <f>VLOOKUP(Processed_Data!C20174,'Literature Lookup Tables'!$P$2:$Q$156,2,0)</f>
        <v>#N/A</v>
      </c>
    </row>
    <row r="20175" spans="1:4" x14ac:dyDescent="0.35">
      <c r="A20175" s="82" t="e">
        <f t="shared" si="315"/>
        <v>#N/A</v>
      </c>
      <c r="D20175" s="82" t="e">
        <f>VLOOKUP(Processed_Data!C20175,'Literature Lookup Tables'!$P$2:$Q$156,2,0)</f>
        <v>#N/A</v>
      </c>
    </row>
    <row r="20176" spans="1:4" x14ac:dyDescent="0.35">
      <c r="A20176" s="82" t="e">
        <f t="shared" si="315"/>
        <v>#N/A</v>
      </c>
      <c r="D20176" s="82" t="e">
        <f>VLOOKUP(Processed_Data!C20176,'Literature Lookup Tables'!$P$2:$Q$156,2,0)</f>
        <v>#N/A</v>
      </c>
    </row>
    <row r="20177" spans="1:4" x14ac:dyDescent="0.35">
      <c r="A20177" s="82" t="e">
        <f t="shared" si="315"/>
        <v>#N/A</v>
      </c>
      <c r="D20177" s="82" t="e">
        <f>VLOOKUP(Processed_Data!C20177,'Literature Lookup Tables'!$P$2:$Q$156,2,0)</f>
        <v>#N/A</v>
      </c>
    </row>
    <row r="20178" spans="1:4" x14ac:dyDescent="0.35">
      <c r="A20178" s="82" t="e">
        <f t="shared" si="315"/>
        <v>#N/A</v>
      </c>
      <c r="D20178" s="82" t="e">
        <f>VLOOKUP(Processed_Data!C20178,'Literature Lookup Tables'!$P$2:$Q$156,2,0)</f>
        <v>#N/A</v>
      </c>
    </row>
    <row r="20179" spans="1:4" x14ac:dyDescent="0.35">
      <c r="A20179" s="82" t="e">
        <f t="shared" si="315"/>
        <v>#N/A</v>
      </c>
      <c r="D20179" s="82" t="e">
        <f>VLOOKUP(Processed_Data!C20179,'Literature Lookup Tables'!$P$2:$Q$156,2,0)</f>
        <v>#N/A</v>
      </c>
    </row>
    <row r="20180" spans="1:4" x14ac:dyDescent="0.35">
      <c r="A20180" s="82" t="e">
        <f t="shared" si="315"/>
        <v>#N/A</v>
      </c>
      <c r="D20180" s="82" t="e">
        <f>VLOOKUP(Processed_Data!C20180,'Literature Lookup Tables'!$P$2:$Q$156,2,0)</f>
        <v>#N/A</v>
      </c>
    </row>
    <row r="20181" spans="1:4" x14ac:dyDescent="0.35">
      <c r="A20181" s="82" t="e">
        <f t="shared" si="315"/>
        <v>#N/A</v>
      </c>
      <c r="D20181" s="82" t="e">
        <f>VLOOKUP(Processed_Data!C20181,'Literature Lookup Tables'!$P$2:$Q$156,2,0)</f>
        <v>#N/A</v>
      </c>
    </row>
    <row r="20182" spans="1:4" x14ac:dyDescent="0.35">
      <c r="A20182" s="82" t="e">
        <f t="shared" si="315"/>
        <v>#N/A</v>
      </c>
      <c r="D20182" s="82" t="e">
        <f>VLOOKUP(Processed_Data!C20182,'Literature Lookup Tables'!$P$2:$Q$156,2,0)</f>
        <v>#N/A</v>
      </c>
    </row>
    <row r="20183" spans="1:4" x14ac:dyDescent="0.35">
      <c r="A20183" s="82" t="e">
        <f t="shared" si="315"/>
        <v>#N/A</v>
      </c>
      <c r="D20183" s="82" t="e">
        <f>VLOOKUP(Processed_Data!C20183,'Literature Lookup Tables'!$P$2:$Q$156,2,0)</f>
        <v>#N/A</v>
      </c>
    </row>
    <row r="20184" spans="1:4" x14ac:dyDescent="0.35">
      <c r="A20184" s="82" t="e">
        <f t="shared" si="315"/>
        <v>#N/A</v>
      </c>
      <c r="D20184" s="82" t="e">
        <f>VLOOKUP(Processed_Data!C20184,'Literature Lookup Tables'!$P$2:$Q$156,2,0)</f>
        <v>#N/A</v>
      </c>
    </row>
    <row r="20185" spans="1:4" x14ac:dyDescent="0.35">
      <c r="A20185" s="82" t="e">
        <f t="shared" si="315"/>
        <v>#N/A</v>
      </c>
      <c r="D20185" s="82" t="e">
        <f>VLOOKUP(Processed_Data!C20185,'Literature Lookup Tables'!$P$2:$Q$156,2,0)</f>
        <v>#N/A</v>
      </c>
    </row>
    <row r="20186" spans="1:4" x14ac:dyDescent="0.35">
      <c r="A20186" s="82" t="e">
        <f t="shared" si="315"/>
        <v>#N/A</v>
      </c>
      <c r="D20186" s="82" t="e">
        <f>VLOOKUP(Processed_Data!C20186,'Literature Lookup Tables'!$P$2:$Q$156,2,0)</f>
        <v>#N/A</v>
      </c>
    </row>
    <row r="20187" spans="1:4" x14ac:dyDescent="0.35">
      <c r="A20187" s="82" t="e">
        <f t="shared" si="315"/>
        <v>#N/A</v>
      </c>
      <c r="D20187" s="82" t="e">
        <f>VLOOKUP(Processed_Data!C20187,'Literature Lookup Tables'!$P$2:$Q$156,2,0)</f>
        <v>#N/A</v>
      </c>
    </row>
    <row r="20188" spans="1:4" x14ac:dyDescent="0.35">
      <c r="A20188" s="82" t="e">
        <f t="shared" si="315"/>
        <v>#N/A</v>
      </c>
      <c r="D20188" s="82" t="e">
        <f>VLOOKUP(Processed_Data!C20188,'Literature Lookup Tables'!$P$2:$Q$156,2,0)</f>
        <v>#N/A</v>
      </c>
    </row>
    <row r="20189" spans="1:4" x14ac:dyDescent="0.35">
      <c r="A20189" s="82" t="e">
        <f t="shared" si="315"/>
        <v>#N/A</v>
      </c>
      <c r="D20189" s="82" t="e">
        <f>VLOOKUP(Processed_Data!C20189,'Literature Lookup Tables'!$P$2:$Q$156,2,0)</f>
        <v>#N/A</v>
      </c>
    </row>
    <row r="20190" spans="1:4" x14ac:dyDescent="0.35">
      <c r="A20190" s="82" t="e">
        <f t="shared" si="315"/>
        <v>#N/A</v>
      </c>
      <c r="D20190" s="82" t="e">
        <f>VLOOKUP(Processed_Data!C20190,'Literature Lookup Tables'!$P$2:$Q$156,2,0)</f>
        <v>#N/A</v>
      </c>
    </row>
    <row r="20191" spans="1:4" x14ac:dyDescent="0.35">
      <c r="A20191" s="82" t="e">
        <f t="shared" si="315"/>
        <v>#N/A</v>
      </c>
      <c r="D20191" s="82" t="e">
        <f>VLOOKUP(Processed_Data!C20191,'Literature Lookup Tables'!$P$2:$Q$156,2,0)</f>
        <v>#N/A</v>
      </c>
    </row>
    <row r="20192" spans="1:4" x14ac:dyDescent="0.35">
      <c r="A20192" s="82" t="e">
        <f t="shared" si="315"/>
        <v>#N/A</v>
      </c>
      <c r="D20192" s="82" t="e">
        <f>VLOOKUP(Processed_Data!C20192,'Literature Lookup Tables'!$P$2:$Q$156,2,0)</f>
        <v>#N/A</v>
      </c>
    </row>
    <row r="20193" spans="1:4" x14ac:dyDescent="0.35">
      <c r="A20193" s="82" t="e">
        <f t="shared" si="315"/>
        <v>#N/A</v>
      </c>
      <c r="D20193" s="82" t="e">
        <f>VLOOKUP(Processed_Data!C20193,'Literature Lookup Tables'!$P$2:$Q$156,2,0)</f>
        <v>#N/A</v>
      </c>
    </row>
    <row r="20194" spans="1:4" x14ac:dyDescent="0.35">
      <c r="A20194" s="82" t="e">
        <f t="shared" si="315"/>
        <v>#N/A</v>
      </c>
      <c r="D20194" s="82" t="e">
        <f>VLOOKUP(Processed_Data!C20194,'Literature Lookup Tables'!$P$2:$Q$156,2,0)</f>
        <v>#N/A</v>
      </c>
    </row>
    <row r="20195" spans="1:4" x14ac:dyDescent="0.35">
      <c r="A20195" s="82" t="e">
        <f t="shared" si="315"/>
        <v>#N/A</v>
      </c>
      <c r="D20195" s="82" t="e">
        <f>VLOOKUP(Processed_Data!C20195,'Literature Lookup Tables'!$P$2:$Q$156,2,0)</f>
        <v>#N/A</v>
      </c>
    </row>
    <row r="20196" spans="1:4" x14ac:dyDescent="0.35">
      <c r="A20196" s="82" t="e">
        <f t="shared" si="315"/>
        <v>#N/A</v>
      </c>
      <c r="D20196" s="82" t="e">
        <f>VLOOKUP(Processed_Data!C20196,'Literature Lookup Tables'!$P$2:$Q$156,2,0)</f>
        <v>#N/A</v>
      </c>
    </row>
    <row r="20197" spans="1:4" x14ac:dyDescent="0.35">
      <c r="A20197" s="82" t="e">
        <f t="shared" si="315"/>
        <v>#N/A</v>
      </c>
      <c r="D20197" s="82" t="e">
        <f>VLOOKUP(Processed_Data!C20197,'Literature Lookup Tables'!$P$2:$Q$156,2,0)</f>
        <v>#N/A</v>
      </c>
    </row>
    <row r="20198" spans="1:4" x14ac:dyDescent="0.35">
      <c r="A20198" s="82" t="e">
        <f t="shared" si="315"/>
        <v>#N/A</v>
      </c>
      <c r="D20198" s="82" t="e">
        <f>VLOOKUP(Processed_Data!C20198,'Literature Lookup Tables'!$P$2:$Q$156,2,0)</f>
        <v>#N/A</v>
      </c>
    </row>
    <row r="20199" spans="1:4" x14ac:dyDescent="0.35">
      <c r="A20199" s="82" t="e">
        <f t="shared" si="315"/>
        <v>#N/A</v>
      </c>
      <c r="D20199" s="82" t="e">
        <f>VLOOKUP(Processed_Data!C20199,'Literature Lookup Tables'!$P$2:$Q$156,2,0)</f>
        <v>#N/A</v>
      </c>
    </row>
    <row r="20200" spans="1:4" x14ac:dyDescent="0.35">
      <c r="A20200" s="82" t="e">
        <f t="shared" si="315"/>
        <v>#N/A</v>
      </c>
      <c r="D20200" s="82" t="e">
        <f>VLOOKUP(Processed_Data!C20200,'Literature Lookup Tables'!$P$2:$Q$156,2,0)</f>
        <v>#N/A</v>
      </c>
    </row>
    <row r="20201" spans="1:4" x14ac:dyDescent="0.35">
      <c r="A20201" s="82" t="e">
        <f t="shared" si="315"/>
        <v>#N/A</v>
      </c>
      <c r="D20201" s="82" t="e">
        <f>VLOOKUP(Processed_Data!C20201,'Literature Lookup Tables'!$P$2:$Q$156,2,0)</f>
        <v>#N/A</v>
      </c>
    </row>
    <row r="20202" spans="1:4" x14ac:dyDescent="0.35">
      <c r="A20202" s="82" t="e">
        <f t="shared" si="315"/>
        <v>#N/A</v>
      </c>
      <c r="D20202" s="82" t="e">
        <f>VLOOKUP(Processed_Data!C20202,'Literature Lookup Tables'!$P$2:$Q$156,2,0)</f>
        <v>#N/A</v>
      </c>
    </row>
    <row r="20203" spans="1:4" x14ac:dyDescent="0.35">
      <c r="A20203" s="82" t="e">
        <f t="shared" si="315"/>
        <v>#N/A</v>
      </c>
      <c r="D20203" s="82" t="e">
        <f>VLOOKUP(Processed_Data!C20203,'Literature Lookup Tables'!$P$2:$Q$156,2,0)</f>
        <v>#N/A</v>
      </c>
    </row>
    <row r="20204" spans="1:4" x14ac:dyDescent="0.35">
      <c r="A20204" s="82" t="e">
        <f t="shared" si="315"/>
        <v>#N/A</v>
      </c>
      <c r="D20204" s="82" t="e">
        <f>VLOOKUP(Processed_Data!C20204,'Literature Lookup Tables'!$P$2:$Q$156,2,0)</f>
        <v>#N/A</v>
      </c>
    </row>
    <row r="20205" spans="1:4" x14ac:dyDescent="0.35">
      <c r="A20205" s="82" t="e">
        <f t="shared" si="315"/>
        <v>#N/A</v>
      </c>
      <c r="D20205" s="82" t="e">
        <f>VLOOKUP(Processed_Data!C20205,'Literature Lookup Tables'!$P$2:$Q$156,2,0)</f>
        <v>#N/A</v>
      </c>
    </row>
    <row r="20206" spans="1:4" x14ac:dyDescent="0.35">
      <c r="A20206" s="82" t="e">
        <f t="shared" si="315"/>
        <v>#N/A</v>
      </c>
      <c r="D20206" s="82" t="e">
        <f>VLOOKUP(Processed_Data!C20206,'Literature Lookup Tables'!$P$2:$Q$156,2,0)</f>
        <v>#N/A</v>
      </c>
    </row>
    <row r="20207" spans="1:4" x14ac:dyDescent="0.35">
      <c r="A20207" s="82" t="e">
        <f t="shared" si="315"/>
        <v>#N/A</v>
      </c>
      <c r="D20207" s="82" t="e">
        <f>VLOOKUP(Processed_Data!C20207,'Literature Lookup Tables'!$P$2:$Q$156,2,0)</f>
        <v>#N/A</v>
      </c>
    </row>
    <row r="20208" spans="1:4" x14ac:dyDescent="0.35">
      <c r="A20208" s="82" t="e">
        <f t="shared" si="315"/>
        <v>#N/A</v>
      </c>
      <c r="D20208" s="82" t="e">
        <f>VLOOKUP(Processed_Data!C20208,'Literature Lookup Tables'!$P$2:$Q$156,2,0)</f>
        <v>#N/A</v>
      </c>
    </row>
    <row r="20209" spans="1:4" x14ac:dyDescent="0.35">
      <c r="A20209" s="82" t="e">
        <f t="shared" si="315"/>
        <v>#N/A</v>
      </c>
      <c r="D20209" s="82" t="e">
        <f>VLOOKUP(Processed_Data!C20209,'Literature Lookup Tables'!$P$2:$Q$156,2,0)</f>
        <v>#N/A</v>
      </c>
    </row>
    <row r="20210" spans="1:4" x14ac:dyDescent="0.35">
      <c r="A20210" s="82" t="e">
        <f t="shared" si="315"/>
        <v>#N/A</v>
      </c>
      <c r="D20210" s="82" t="e">
        <f>VLOOKUP(Processed_Data!C20210,'Literature Lookup Tables'!$P$2:$Q$156,2,0)</f>
        <v>#N/A</v>
      </c>
    </row>
    <row r="20211" spans="1:4" x14ac:dyDescent="0.35">
      <c r="A20211" s="82" t="e">
        <f t="shared" si="315"/>
        <v>#N/A</v>
      </c>
      <c r="D20211" s="82" t="e">
        <f>VLOOKUP(Processed_Data!C20211,'Literature Lookup Tables'!$P$2:$Q$156,2,0)</f>
        <v>#N/A</v>
      </c>
    </row>
    <row r="20212" spans="1:4" x14ac:dyDescent="0.35">
      <c r="A20212" s="82" t="e">
        <f t="shared" si="315"/>
        <v>#N/A</v>
      </c>
      <c r="D20212" s="82" t="e">
        <f>VLOOKUP(Processed_Data!C20212,'Literature Lookup Tables'!$P$2:$Q$156,2,0)</f>
        <v>#N/A</v>
      </c>
    </row>
    <row r="20213" spans="1:4" x14ac:dyDescent="0.35">
      <c r="A20213" s="82" t="e">
        <f t="shared" si="315"/>
        <v>#N/A</v>
      </c>
      <c r="D20213" s="82" t="e">
        <f>VLOOKUP(Processed_Data!C20213,'Literature Lookup Tables'!$P$2:$Q$156,2,0)</f>
        <v>#N/A</v>
      </c>
    </row>
    <row r="20214" spans="1:4" x14ac:dyDescent="0.35">
      <c r="A20214" s="82" t="e">
        <f t="shared" si="315"/>
        <v>#N/A</v>
      </c>
      <c r="D20214" s="82" t="e">
        <f>VLOOKUP(Processed_Data!C20214,'Literature Lookup Tables'!$P$2:$Q$156,2,0)</f>
        <v>#N/A</v>
      </c>
    </row>
    <row r="20215" spans="1:4" x14ac:dyDescent="0.35">
      <c r="A20215" s="82" t="e">
        <f t="shared" si="315"/>
        <v>#N/A</v>
      </c>
      <c r="D20215" s="82" t="e">
        <f>VLOOKUP(Processed_Data!C20215,'Literature Lookup Tables'!$P$2:$Q$156,2,0)</f>
        <v>#N/A</v>
      </c>
    </row>
    <row r="20216" spans="1:4" x14ac:dyDescent="0.35">
      <c r="A20216" s="82" t="e">
        <f t="shared" si="315"/>
        <v>#N/A</v>
      </c>
      <c r="D20216" s="82" t="e">
        <f>VLOOKUP(Processed_Data!C20216,'Literature Lookup Tables'!$P$2:$Q$156,2,0)</f>
        <v>#N/A</v>
      </c>
    </row>
    <row r="20217" spans="1:4" x14ac:dyDescent="0.35">
      <c r="A20217" s="82" t="e">
        <f t="shared" si="315"/>
        <v>#N/A</v>
      </c>
      <c r="D20217" s="82" t="e">
        <f>VLOOKUP(Processed_Data!C20217,'Literature Lookup Tables'!$P$2:$Q$156,2,0)</f>
        <v>#N/A</v>
      </c>
    </row>
    <row r="20218" spans="1:4" x14ac:dyDescent="0.35">
      <c r="A20218" s="82" t="e">
        <f t="shared" si="315"/>
        <v>#N/A</v>
      </c>
      <c r="D20218" s="82" t="e">
        <f>VLOOKUP(Processed_Data!C20218,'Literature Lookup Tables'!$P$2:$Q$156,2,0)</f>
        <v>#N/A</v>
      </c>
    </row>
    <row r="20219" spans="1:4" x14ac:dyDescent="0.35">
      <c r="A20219" s="82" t="e">
        <f t="shared" si="315"/>
        <v>#N/A</v>
      </c>
      <c r="D20219" s="82" t="e">
        <f>VLOOKUP(Processed_Data!C20219,'Literature Lookup Tables'!$P$2:$Q$156,2,0)</f>
        <v>#N/A</v>
      </c>
    </row>
    <row r="20220" spans="1:4" x14ac:dyDescent="0.35">
      <c r="A20220" s="82" t="e">
        <f t="shared" si="315"/>
        <v>#N/A</v>
      </c>
      <c r="D20220" s="82" t="e">
        <f>VLOOKUP(Processed_Data!C20220,'Literature Lookup Tables'!$P$2:$Q$156,2,0)</f>
        <v>#N/A</v>
      </c>
    </row>
    <row r="20221" spans="1:4" x14ac:dyDescent="0.35">
      <c r="A20221" s="82" t="e">
        <f t="shared" si="315"/>
        <v>#N/A</v>
      </c>
      <c r="D20221" s="82" t="e">
        <f>VLOOKUP(Processed_Data!C20221,'Literature Lookup Tables'!$P$2:$Q$156,2,0)</f>
        <v>#N/A</v>
      </c>
    </row>
    <row r="20222" spans="1:4" x14ac:dyDescent="0.35">
      <c r="A20222" s="82" t="e">
        <f t="shared" si="315"/>
        <v>#N/A</v>
      </c>
      <c r="D20222" s="82" t="e">
        <f>VLOOKUP(Processed_Data!C20222,'Literature Lookup Tables'!$P$2:$Q$156,2,0)</f>
        <v>#N/A</v>
      </c>
    </row>
    <row r="20223" spans="1:4" x14ac:dyDescent="0.35">
      <c r="A20223" s="82" t="e">
        <f t="shared" si="315"/>
        <v>#N/A</v>
      </c>
      <c r="D20223" s="82" t="e">
        <f>VLOOKUP(Processed_Data!C20223,'Literature Lookup Tables'!$P$2:$Q$156,2,0)</f>
        <v>#N/A</v>
      </c>
    </row>
    <row r="20224" spans="1:4" x14ac:dyDescent="0.35">
      <c r="A20224" s="82" t="e">
        <f t="shared" si="315"/>
        <v>#N/A</v>
      </c>
      <c r="D20224" s="82" t="e">
        <f>VLOOKUP(Processed_Data!C20224,'Literature Lookup Tables'!$P$2:$Q$156,2,0)</f>
        <v>#N/A</v>
      </c>
    </row>
    <row r="20225" spans="1:4" x14ac:dyDescent="0.35">
      <c r="A20225" s="82" t="e">
        <f t="shared" si="315"/>
        <v>#N/A</v>
      </c>
      <c r="D20225" s="82" t="e">
        <f>VLOOKUP(Processed_Data!C20225,'Literature Lookup Tables'!$P$2:$Q$156,2,0)</f>
        <v>#N/A</v>
      </c>
    </row>
    <row r="20226" spans="1:4" x14ac:dyDescent="0.35">
      <c r="A20226" s="82" t="e">
        <f t="shared" si="315"/>
        <v>#N/A</v>
      </c>
      <c r="D20226" s="82" t="e">
        <f>VLOOKUP(Processed_Data!C20226,'Literature Lookup Tables'!$P$2:$Q$156,2,0)</f>
        <v>#N/A</v>
      </c>
    </row>
    <row r="20227" spans="1:4" x14ac:dyDescent="0.35">
      <c r="A20227" s="82" t="e">
        <f t="shared" si="315"/>
        <v>#N/A</v>
      </c>
      <c r="D20227" s="82" t="e">
        <f>VLOOKUP(Processed_Data!C20227,'Literature Lookup Tables'!$P$2:$Q$156,2,0)</f>
        <v>#N/A</v>
      </c>
    </row>
    <row r="20228" spans="1:4" x14ac:dyDescent="0.35">
      <c r="A20228" s="82" t="e">
        <f t="shared" si="315"/>
        <v>#N/A</v>
      </c>
      <c r="D20228" s="82" t="e">
        <f>VLOOKUP(Processed_Data!C20228,'Literature Lookup Tables'!$P$2:$Q$156,2,0)</f>
        <v>#N/A</v>
      </c>
    </row>
    <row r="20229" spans="1:4" x14ac:dyDescent="0.35">
      <c r="A20229" s="82" t="e">
        <f t="shared" si="315"/>
        <v>#N/A</v>
      </c>
      <c r="D20229" s="82" t="e">
        <f>VLOOKUP(Processed_Data!C20229,'Literature Lookup Tables'!$P$2:$Q$156,2,0)</f>
        <v>#N/A</v>
      </c>
    </row>
    <row r="20230" spans="1:4" x14ac:dyDescent="0.35">
      <c r="A20230" s="82" t="e">
        <f t="shared" si="315"/>
        <v>#N/A</v>
      </c>
      <c r="D20230" s="82" t="e">
        <f>VLOOKUP(Processed_Data!C20230,'Literature Lookup Tables'!$P$2:$Q$156,2,0)</f>
        <v>#N/A</v>
      </c>
    </row>
    <row r="20231" spans="1:4" x14ac:dyDescent="0.35">
      <c r="A20231" s="82" t="e">
        <f t="shared" ref="A20231:A20294" si="316">F20231&amp;"-"&amp;E20231&amp;"-"&amp;D20231</f>
        <v>#N/A</v>
      </c>
      <c r="D20231" s="82" t="e">
        <f>VLOOKUP(Processed_Data!C20231,'Literature Lookup Tables'!$P$2:$Q$156,2,0)</f>
        <v>#N/A</v>
      </c>
    </row>
    <row r="20232" spans="1:4" x14ac:dyDescent="0.35">
      <c r="A20232" s="82" t="e">
        <f t="shared" si="316"/>
        <v>#N/A</v>
      </c>
      <c r="D20232" s="82" t="e">
        <f>VLOOKUP(Processed_Data!C20232,'Literature Lookup Tables'!$P$2:$Q$156,2,0)</f>
        <v>#N/A</v>
      </c>
    </row>
    <row r="20233" spans="1:4" x14ac:dyDescent="0.35">
      <c r="A20233" s="82" t="e">
        <f t="shared" si="316"/>
        <v>#N/A</v>
      </c>
      <c r="D20233" s="82" t="e">
        <f>VLOOKUP(Processed_Data!C20233,'Literature Lookup Tables'!$P$2:$Q$156,2,0)</f>
        <v>#N/A</v>
      </c>
    </row>
    <row r="20234" spans="1:4" x14ac:dyDescent="0.35">
      <c r="A20234" s="82" t="e">
        <f t="shared" si="316"/>
        <v>#N/A</v>
      </c>
      <c r="D20234" s="82" t="e">
        <f>VLOOKUP(Processed_Data!C20234,'Literature Lookup Tables'!$P$2:$Q$156,2,0)</f>
        <v>#N/A</v>
      </c>
    </row>
    <row r="20235" spans="1:4" x14ac:dyDescent="0.35">
      <c r="A20235" s="82" t="e">
        <f t="shared" si="316"/>
        <v>#N/A</v>
      </c>
      <c r="D20235" s="82" t="e">
        <f>VLOOKUP(Processed_Data!C20235,'Literature Lookup Tables'!$P$2:$Q$156,2,0)</f>
        <v>#N/A</v>
      </c>
    </row>
    <row r="20236" spans="1:4" x14ac:dyDescent="0.35">
      <c r="A20236" s="82" t="e">
        <f t="shared" si="316"/>
        <v>#N/A</v>
      </c>
      <c r="D20236" s="82" t="e">
        <f>VLOOKUP(Processed_Data!C20236,'Literature Lookup Tables'!$P$2:$Q$156,2,0)</f>
        <v>#N/A</v>
      </c>
    </row>
    <row r="20237" spans="1:4" x14ac:dyDescent="0.35">
      <c r="A20237" s="82" t="e">
        <f t="shared" si="316"/>
        <v>#N/A</v>
      </c>
      <c r="D20237" s="82" t="e">
        <f>VLOOKUP(Processed_Data!C20237,'Literature Lookup Tables'!$P$2:$Q$156,2,0)</f>
        <v>#N/A</v>
      </c>
    </row>
    <row r="20238" spans="1:4" x14ac:dyDescent="0.35">
      <c r="A20238" s="82" t="e">
        <f t="shared" si="316"/>
        <v>#N/A</v>
      </c>
      <c r="D20238" s="82" t="e">
        <f>VLOOKUP(Processed_Data!C20238,'Literature Lookup Tables'!$P$2:$Q$156,2,0)</f>
        <v>#N/A</v>
      </c>
    </row>
    <row r="20239" spans="1:4" x14ac:dyDescent="0.35">
      <c r="A20239" s="82" t="e">
        <f t="shared" si="316"/>
        <v>#N/A</v>
      </c>
      <c r="D20239" s="82" t="e">
        <f>VLOOKUP(Processed_Data!C20239,'Literature Lookup Tables'!$P$2:$Q$156,2,0)</f>
        <v>#N/A</v>
      </c>
    </row>
    <row r="20240" spans="1:4" x14ac:dyDescent="0.35">
      <c r="A20240" s="82" t="e">
        <f t="shared" si="316"/>
        <v>#N/A</v>
      </c>
      <c r="D20240" s="82" t="e">
        <f>VLOOKUP(Processed_Data!C20240,'Literature Lookup Tables'!$P$2:$Q$156,2,0)</f>
        <v>#N/A</v>
      </c>
    </row>
    <row r="20241" spans="1:4" x14ac:dyDescent="0.35">
      <c r="A20241" s="82" t="e">
        <f t="shared" si="316"/>
        <v>#N/A</v>
      </c>
      <c r="D20241" s="82" t="e">
        <f>VLOOKUP(Processed_Data!C20241,'Literature Lookup Tables'!$P$2:$Q$156,2,0)</f>
        <v>#N/A</v>
      </c>
    </row>
    <row r="20242" spans="1:4" x14ac:dyDescent="0.35">
      <c r="A20242" s="82" t="e">
        <f t="shared" si="316"/>
        <v>#N/A</v>
      </c>
      <c r="D20242" s="82" t="e">
        <f>VLOOKUP(Processed_Data!C20242,'Literature Lookup Tables'!$P$2:$Q$156,2,0)</f>
        <v>#N/A</v>
      </c>
    </row>
    <row r="20243" spans="1:4" x14ac:dyDescent="0.35">
      <c r="A20243" s="82" t="e">
        <f t="shared" si="316"/>
        <v>#N/A</v>
      </c>
      <c r="D20243" s="82" t="e">
        <f>VLOOKUP(Processed_Data!C20243,'Literature Lookup Tables'!$P$2:$Q$156,2,0)</f>
        <v>#N/A</v>
      </c>
    </row>
    <row r="20244" spans="1:4" x14ac:dyDescent="0.35">
      <c r="A20244" s="82" t="e">
        <f t="shared" si="316"/>
        <v>#N/A</v>
      </c>
      <c r="D20244" s="82" t="e">
        <f>VLOOKUP(Processed_Data!C20244,'Literature Lookup Tables'!$P$2:$Q$156,2,0)</f>
        <v>#N/A</v>
      </c>
    </row>
    <row r="20245" spans="1:4" x14ac:dyDescent="0.35">
      <c r="A20245" s="82" t="e">
        <f t="shared" si="316"/>
        <v>#N/A</v>
      </c>
      <c r="D20245" s="82" t="e">
        <f>VLOOKUP(Processed_Data!C20245,'Literature Lookup Tables'!$P$2:$Q$156,2,0)</f>
        <v>#N/A</v>
      </c>
    </row>
    <row r="20246" spans="1:4" x14ac:dyDescent="0.35">
      <c r="A20246" s="82" t="e">
        <f t="shared" si="316"/>
        <v>#N/A</v>
      </c>
      <c r="D20246" s="82" t="e">
        <f>VLOOKUP(Processed_Data!C20246,'Literature Lookup Tables'!$P$2:$Q$156,2,0)</f>
        <v>#N/A</v>
      </c>
    </row>
    <row r="20247" spans="1:4" x14ac:dyDescent="0.35">
      <c r="A20247" s="82" t="e">
        <f t="shared" si="316"/>
        <v>#N/A</v>
      </c>
      <c r="D20247" s="82" t="e">
        <f>VLOOKUP(Processed_Data!C20247,'Literature Lookup Tables'!$P$2:$Q$156,2,0)</f>
        <v>#N/A</v>
      </c>
    </row>
    <row r="20248" spans="1:4" x14ac:dyDescent="0.35">
      <c r="A20248" s="82" t="e">
        <f t="shared" si="316"/>
        <v>#N/A</v>
      </c>
      <c r="D20248" s="82" t="e">
        <f>VLOOKUP(Processed_Data!C20248,'Literature Lookup Tables'!$P$2:$Q$156,2,0)</f>
        <v>#N/A</v>
      </c>
    </row>
    <row r="20249" spans="1:4" x14ac:dyDescent="0.35">
      <c r="A20249" s="82" t="e">
        <f t="shared" si="316"/>
        <v>#N/A</v>
      </c>
      <c r="D20249" s="82" t="e">
        <f>VLOOKUP(Processed_Data!C20249,'Literature Lookup Tables'!$P$2:$Q$156,2,0)</f>
        <v>#N/A</v>
      </c>
    </row>
    <row r="20250" spans="1:4" x14ac:dyDescent="0.35">
      <c r="A20250" s="82" t="e">
        <f t="shared" si="316"/>
        <v>#N/A</v>
      </c>
      <c r="D20250" s="82" t="e">
        <f>VLOOKUP(Processed_Data!C20250,'Literature Lookup Tables'!$P$2:$Q$156,2,0)</f>
        <v>#N/A</v>
      </c>
    </row>
    <row r="20251" spans="1:4" x14ac:dyDescent="0.35">
      <c r="A20251" s="82" t="e">
        <f t="shared" si="316"/>
        <v>#N/A</v>
      </c>
      <c r="D20251" s="82" t="e">
        <f>VLOOKUP(Processed_Data!C20251,'Literature Lookup Tables'!$P$2:$Q$156,2,0)</f>
        <v>#N/A</v>
      </c>
    </row>
    <row r="20252" spans="1:4" x14ac:dyDescent="0.35">
      <c r="A20252" s="82" t="e">
        <f t="shared" si="316"/>
        <v>#N/A</v>
      </c>
      <c r="D20252" s="82" t="e">
        <f>VLOOKUP(Processed_Data!C20252,'Literature Lookup Tables'!$P$2:$Q$156,2,0)</f>
        <v>#N/A</v>
      </c>
    </row>
    <row r="20253" spans="1:4" x14ac:dyDescent="0.35">
      <c r="A20253" s="82" t="e">
        <f t="shared" si="316"/>
        <v>#N/A</v>
      </c>
      <c r="D20253" s="82" t="e">
        <f>VLOOKUP(Processed_Data!C20253,'Literature Lookup Tables'!$P$2:$Q$156,2,0)</f>
        <v>#N/A</v>
      </c>
    </row>
    <row r="20254" spans="1:4" x14ac:dyDescent="0.35">
      <c r="A20254" s="82" t="e">
        <f t="shared" si="316"/>
        <v>#N/A</v>
      </c>
      <c r="D20254" s="82" t="e">
        <f>VLOOKUP(Processed_Data!C20254,'Literature Lookup Tables'!$P$2:$Q$156,2,0)</f>
        <v>#N/A</v>
      </c>
    </row>
    <row r="20255" spans="1:4" x14ac:dyDescent="0.35">
      <c r="A20255" s="82" t="e">
        <f t="shared" si="316"/>
        <v>#N/A</v>
      </c>
      <c r="D20255" s="82" t="e">
        <f>VLOOKUP(Processed_Data!C20255,'Literature Lookup Tables'!$P$2:$Q$156,2,0)</f>
        <v>#N/A</v>
      </c>
    </row>
    <row r="20256" spans="1:4" x14ac:dyDescent="0.35">
      <c r="A20256" s="82" t="e">
        <f t="shared" si="316"/>
        <v>#N/A</v>
      </c>
      <c r="D20256" s="82" t="e">
        <f>VLOOKUP(Processed_Data!C20256,'Literature Lookup Tables'!$P$2:$Q$156,2,0)</f>
        <v>#N/A</v>
      </c>
    </row>
    <row r="20257" spans="1:4" x14ac:dyDescent="0.35">
      <c r="A20257" s="82" t="e">
        <f t="shared" si="316"/>
        <v>#N/A</v>
      </c>
      <c r="D20257" s="82" t="e">
        <f>VLOOKUP(Processed_Data!C20257,'Literature Lookup Tables'!$P$2:$Q$156,2,0)</f>
        <v>#N/A</v>
      </c>
    </row>
    <row r="20258" spans="1:4" x14ac:dyDescent="0.35">
      <c r="A20258" s="82" t="e">
        <f t="shared" si="316"/>
        <v>#N/A</v>
      </c>
      <c r="D20258" s="82" t="e">
        <f>VLOOKUP(Processed_Data!C20258,'Literature Lookup Tables'!$P$2:$Q$156,2,0)</f>
        <v>#N/A</v>
      </c>
    </row>
    <row r="20259" spans="1:4" x14ac:dyDescent="0.35">
      <c r="A20259" s="82" t="e">
        <f t="shared" si="316"/>
        <v>#N/A</v>
      </c>
      <c r="D20259" s="82" t="e">
        <f>VLOOKUP(Processed_Data!C20259,'Literature Lookup Tables'!$P$2:$Q$156,2,0)</f>
        <v>#N/A</v>
      </c>
    </row>
    <row r="20260" spans="1:4" x14ac:dyDescent="0.35">
      <c r="A20260" s="82" t="e">
        <f t="shared" si="316"/>
        <v>#N/A</v>
      </c>
      <c r="D20260" s="82" t="e">
        <f>VLOOKUP(Processed_Data!C20260,'Literature Lookup Tables'!$P$2:$Q$156,2,0)</f>
        <v>#N/A</v>
      </c>
    </row>
    <row r="20261" spans="1:4" x14ac:dyDescent="0.35">
      <c r="A20261" s="82" t="e">
        <f t="shared" si="316"/>
        <v>#N/A</v>
      </c>
      <c r="D20261" s="82" t="e">
        <f>VLOOKUP(Processed_Data!C20261,'Literature Lookup Tables'!$P$2:$Q$156,2,0)</f>
        <v>#N/A</v>
      </c>
    </row>
    <row r="20262" spans="1:4" x14ac:dyDescent="0.35">
      <c r="A20262" s="82" t="e">
        <f t="shared" si="316"/>
        <v>#N/A</v>
      </c>
      <c r="D20262" s="82" t="e">
        <f>VLOOKUP(Processed_Data!C20262,'Literature Lookup Tables'!$P$2:$Q$156,2,0)</f>
        <v>#N/A</v>
      </c>
    </row>
    <row r="20263" spans="1:4" x14ac:dyDescent="0.35">
      <c r="A20263" s="82" t="e">
        <f t="shared" si="316"/>
        <v>#N/A</v>
      </c>
      <c r="D20263" s="82" t="e">
        <f>VLOOKUP(Processed_Data!C20263,'Literature Lookup Tables'!$P$2:$Q$156,2,0)</f>
        <v>#N/A</v>
      </c>
    </row>
    <row r="20264" spans="1:4" x14ac:dyDescent="0.35">
      <c r="A20264" s="82" t="e">
        <f t="shared" si="316"/>
        <v>#N/A</v>
      </c>
      <c r="D20264" s="82" t="e">
        <f>VLOOKUP(Processed_Data!C20264,'Literature Lookup Tables'!$P$2:$Q$156,2,0)</f>
        <v>#N/A</v>
      </c>
    </row>
    <row r="20265" spans="1:4" x14ac:dyDescent="0.35">
      <c r="A20265" s="82" t="e">
        <f t="shared" si="316"/>
        <v>#N/A</v>
      </c>
      <c r="D20265" s="82" t="e">
        <f>VLOOKUP(Processed_Data!C20265,'Literature Lookup Tables'!$P$2:$Q$156,2,0)</f>
        <v>#N/A</v>
      </c>
    </row>
    <row r="20266" spans="1:4" x14ac:dyDescent="0.35">
      <c r="A20266" s="82" t="e">
        <f t="shared" si="316"/>
        <v>#N/A</v>
      </c>
      <c r="D20266" s="82" t="e">
        <f>VLOOKUP(Processed_Data!C20266,'Literature Lookup Tables'!$P$2:$Q$156,2,0)</f>
        <v>#N/A</v>
      </c>
    </row>
    <row r="20267" spans="1:4" x14ac:dyDescent="0.35">
      <c r="A20267" s="82" t="e">
        <f t="shared" si="316"/>
        <v>#N/A</v>
      </c>
      <c r="D20267" s="82" t="e">
        <f>VLOOKUP(Processed_Data!C20267,'Literature Lookup Tables'!$P$2:$Q$156,2,0)</f>
        <v>#N/A</v>
      </c>
    </row>
    <row r="20268" spans="1:4" x14ac:dyDescent="0.35">
      <c r="A20268" s="82" t="e">
        <f t="shared" si="316"/>
        <v>#N/A</v>
      </c>
      <c r="D20268" s="82" t="e">
        <f>VLOOKUP(Processed_Data!C20268,'Literature Lookup Tables'!$P$2:$Q$156,2,0)</f>
        <v>#N/A</v>
      </c>
    </row>
    <row r="20269" spans="1:4" x14ac:dyDescent="0.35">
      <c r="A20269" s="82" t="e">
        <f t="shared" si="316"/>
        <v>#N/A</v>
      </c>
      <c r="D20269" s="82" t="e">
        <f>VLOOKUP(Processed_Data!C20269,'Literature Lookup Tables'!$P$2:$Q$156,2,0)</f>
        <v>#N/A</v>
      </c>
    </row>
    <row r="20270" spans="1:4" x14ac:dyDescent="0.35">
      <c r="A20270" s="82" t="e">
        <f t="shared" si="316"/>
        <v>#N/A</v>
      </c>
      <c r="D20270" s="82" t="e">
        <f>VLOOKUP(Processed_Data!C20270,'Literature Lookup Tables'!$P$2:$Q$156,2,0)</f>
        <v>#N/A</v>
      </c>
    </row>
    <row r="20271" spans="1:4" x14ac:dyDescent="0.35">
      <c r="A20271" s="82" t="e">
        <f t="shared" si="316"/>
        <v>#N/A</v>
      </c>
      <c r="D20271" s="82" t="e">
        <f>VLOOKUP(Processed_Data!C20271,'Literature Lookup Tables'!$P$2:$Q$156,2,0)</f>
        <v>#N/A</v>
      </c>
    </row>
    <row r="20272" spans="1:4" x14ac:dyDescent="0.35">
      <c r="A20272" s="82" t="e">
        <f t="shared" si="316"/>
        <v>#N/A</v>
      </c>
      <c r="D20272" s="82" t="e">
        <f>VLOOKUP(Processed_Data!C20272,'Literature Lookup Tables'!$P$2:$Q$156,2,0)</f>
        <v>#N/A</v>
      </c>
    </row>
    <row r="20273" spans="1:4" x14ac:dyDescent="0.35">
      <c r="A20273" s="82" t="e">
        <f t="shared" si="316"/>
        <v>#N/A</v>
      </c>
      <c r="D20273" s="82" t="e">
        <f>VLOOKUP(Processed_Data!C20273,'Literature Lookup Tables'!$P$2:$Q$156,2,0)</f>
        <v>#N/A</v>
      </c>
    </row>
    <row r="20274" spans="1:4" x14ac:dyDescent="0.35">
      <c r="A20274" s="82" t="e">
        <f t="shared" si="316"/>
        <v>#N/A</v>
      </c>
      <c r="D20274" s="82" t="e">
        <f>VLOOKUP(Processed_Data!C20274,'Literature Lookup Tables'!$P$2:$Q$156,2,0)</f>
        <v>#N/A</v>
      </c>
    </row>
    <row r="20275" spans="1:4" x14ac:dyDescent="0.35">
      <c r="A20275" s="82" t="e">
        <f t="shared" si="316"/>
        <v>#N/A</v>
      </c>
      <c r="D20275" s="82" t="e">
        <f>VLOOKUP(Processed_Data!C20275,'Literature Lookup Tables'!$P$2:$Q$156,2,0)</f>
        <v>#N/A</v>
      </c>
    </row>
    <row r="20276" spans="1:4" x14ac:dyDescent="0.35">
      <c r="A20276" s="82" t="e">
        <f t="shared" si="316"/>
        <v>#N/A</v>
      </c>
      <c r="D20276" s="82" t="e">
        <f>VLOOKUP(Processed_Data!C20276,'Literature Lookup Tables'!$P$2:$Q$156,2,0)</f>
        <v>#N/A</v>
      </c>
    </row>
    <row r="20277" spans="1:4" x14ac:dyDescent="0.35">
      <c r="A20277" s="82" t="e">
        <f t="shared" si="316"/>
        <v>#N/A</v>
      </c>
      <c r="D20277" s="82" t="e">
        <f>VLOOKUP(Processed_Data!C20277,'Literature Lookup Tables'!$P$2:$Q$156,2,0)</f>
        <v>#N/A</v>
      </c>
    </row>
    <row r="20278" spans="1:4" x14ac:dyDescent="0.35">
      <c r="A20278" s="82" t="e">
        <f t="shared" si="316"/>
        <v>#N/A</v>
      </c>
      <c r="D20278" s="82" t="e">
        <f>VLOOKUP(Processed_Data!C20278,'Literature Lookup Tables'!$P$2:$Q$156,2,0)</f>
        <v>#N/A</v>
      </c>
    </row>
    <row r="20279" spans="1:4" x14ac:dyDescent="0.35">
      <c r="A20279" s="82" t="e">
        <f t="shared" si="316"/>
        <v>#N/A</v>
      </c>
      <c r="D20279" s="82" t="e">
        <f>VLOOKUP(Processed_Data!C20279,'Literature Lookup Tables'!$P$2:$Q$156,2,0)</f>
        <v>#N/A</v>
      </c>
    </row>
    <row r="20280" spans="1:4" x14ac:dyDescent="0.35">
      <c r="A20280" s="82" t="e">
        <f t="shared" si="316"/>
        <v>#N/A</v>
      </c>
      <c r="D20280" s="82" t="e">
        <f>VLOOKUP(Processed_Data!C20280,'Literature Lookup Tables'!$P$2:$Q$156,2,0)</f>
        <v>#N/A</v>
      </c>
    </row>
    <row r="20281" spans="1:4" x14ac:dyDescent="0.35">
      <c r="A20281" s="82" t="e">
        <f t="shared" si="316"/>
        <v>#N/A</v>
      </c>
      <c r="D20281" s="82" t="e">
        <f>VLOOKUP(Processed_Data!C20281,'Literature Lookup Tables'!$P$2:$Q$156,2,0)</f>
        <v>#N/A</v>
      </c>
    </row>
    <row r="20282" spans="1:4" x14ac:dyDescent="0.35">
      <c r="A20282" s="82" t="e">
        <f t="shared" si="316"/>
        <v>#N/A</v>
      </c>
      <c r="D20282" s="82" t="e">
        <f>VLOOKUP(Processed_Data!C20282,'Literature Lookup Tables'!$P$2:$Q$156,2,0)</f>
        <v>#N/A</v>
      </c>
    </row>
    <row r="20283" spans="1:4" x14ac:dyDescent="0.35">
      <c r="A20283" s="82" t="e">
        <f t="shared" si="316"/>
        <v>#N/A</v>
      </c>
      <c r="D20283" s="82" t="e">
        <f>VLOOKUP(Processed_Data!C20283,'Literature Lookup Tables'!$P$2:$Q$156,2,0)</f>
        <v>#N/A</v>
      </c>
    </row>
    <row r="20284" spans="1:4" x14ac:dyDescent="0.35">
      <c r="A20284" s="82" t="e">
        <f t="shared" si="316"/>
        <v>#N/A</v>
      </c>
      <c r="D20284" s="82" t="e">
        <f>VLOOKUP(Processed_Data!C20284,'Literature Lookup Tables'!$P$2:$Q$156,2,0)</f>
        <v>#N/A</v>
      </c>
    </row>
    <row r="20285" spans="1:4" x14ac:dyDescent="0.35">
      <c r="A20285" s="82" t="e">
        <f t="shared" si="316"/>
        <v>#N/A</v>
      </c>
      <c r="D20285" s="82" t="e">
        <f>VLOOKUP(Processed_Data!C20285,'Literature Lookup Tables'!$P$2:$Q$156,2,0)</f>
        <v>#N/A</v>
      </c>
    </row>
    <row r="20286" spans="1:4" x14ac:dyDescent="0.35">
      <c r="A20286" s="82" t="e">
        <f t="shared" si="316"/>
        <v>#N/A</v>
      </c>
      <c r="D20286" s="82" t="e">
        <f>VLOOKUP(Processed_Data!C20286,'Literature Lookup Tables'!$P$2:$Q$156,2,0)</f>
        <v>#N/A</v>
      </c>
    </row>
    <row r="20287" spans="1:4" x14ac:dyDescent="0.35">
      <c r="A20287" s="82" t="e">
        <f t="shared" si="316"/>
        <v>#N/A</v>
      </c>
      <c r="D20287" s="82" t="e">
        <f>VLOOKUP(Processed_Data!C20287,'Literature Lookup Tables'!$P$2:$Q$156,2,0)</f>
        <v>#N/A</v>
      </c>
    </row>
    <row r="20288" spans="1:4" x14ac:dyDescent="0.35">
      <c r="A20288" s="82" t="e">
        <f t="shared" si="316"/>
        <v>#N/A</v>
      </c>
      <c r="D20288" s="82" t="e">
        <f>VLOOKUP(Processed_Data!C20288,'Literature Lookup Tables'!$P$2:$Q$156,2,0)</f>
        <v>#N/A</v>
      </c>
    </row>
    <row r="20289" spans="1:4" x14ac:dyDescent="0.35">
      <c r="A20289" s="82" t="e">
        <f t="shared" si="316"/>
        <v>#N/A</v>
      </c>
      <c r="D20289" s="82" t="e">
        <f>VLOOKUP(Processed_Data!C20289,'Literature Lookup Tables'!$P$2:$Q$156,2,0)</f>
        <v>#N/A</v>
      </c>
    </row>
    <row r="20290" spans="1:4" x14ac:dyDescent="0.35">
      <c r="A20290" s="82" t="e">
        <f t="shared" si="316"/>
        <v>#N/A</v>
      </c>
      <c r="D20290" s="82" t="e">
        <f>VLOOKUP(Processed_Data!C20290,'Literature Lookup Tables'!$P$2:$Q$156,2,0)</f>
        <v>#N/A</v>
      </c>
    </row>
    <row r="20291" spans="1:4" x14ac:dyDescent="0.35">
      <c r="A20291" s="82" t="e">
        <f t="shared" si="316"/>
        <v>#N/A</v>
      </c>
      <c r="D20291" s="82" t="e">
        <f>VLOOKUP(Processed_Data!C20291,'Literature Lookup Tables'!$P$2:$Q$156,2,0)</f>
        <v>#N/A</v>
      </c>
    </row>
    <row r="20292" spans="1:4" x14ac:dyDescent="0.35">
      <c r="A20292" s="82" t="e">
        <f t="shared" si="316"/>
        <v>#N/A</v>
      </c>
      <c r="D20292" s="82" t="e">
        <f>VLOOKUP(Processed_Data!C20292,'Literature Lookup Tables'!$P$2:$Q$156,2,0)</f>
        <v>#N/A</v>
      </c>
    </row>
    <row r="20293" spans="1:4" x14ac:dyDescent="0.35">
      <c r="A20293" s="82" t="e">
        <f t="shared" si="316"/>
        <v>#N/A</v>
      </c>
      <c r="D20293" s="82" t="e">
        <f>VLOOKUP(Processed_Data!C20293,'Literature Lookup Tables'!$P$2:$Q$156,2,0)</f>
        <v>#N/A</v>
      </c>
    </row>
    <row r="20294" spans="1:4" x14ac:dyDescent="0.35">
      <c r="A20294" s="82" t="e">
        <f t="shared" si="316"/>
        <v>#N/A</v>
      </c>
      <c r="D20294" s="82" t="e">
        <f>VLOOKUP(Processed_Data!C20294,'Literature Lookup Tables'!$P$2:$Q$156,2,0)</f>
        <v>#N/A</v>
      </c>
    </row>
    <row r="20295" spans="1:4" x14ac:dyDescent="0.35">
      <c r="A20295" s="82" t="e">
        <f t="shared" ref="A20295:A20358" si="317">F20295&amp;"-"&amp;E20295&amp;"-"&amp;D20295</f>
        <v>#N/A</v>
      </c>
      <c r="D20295" s="82" t="e">
        <f>VLOOKUP(Processed_Data!C20295,'Literature Lookup Tables'!$P$2:$Q$156,2,0)</f>
        <v>#N/A</v>
      </c>
    </row>
    <row r="20296" spans="1:4" x14ac:dyDescent="0.35">
      <c r="A20296" s="82" t="e">
        <f t="shared" si="317"/>
        <v>#N/A</v>
      </c>
      <c r="D20296" s="82" t="e">
        <f>VLOOKUP(Processed_Data!C20296,'Literature Lookup Tables'!$P$2:$Q$156,2,0)</f>
        <v>#N/A</v>
      </c>
    </row>
    <row r="20297" spans="1:4" x14ac:dyDescent="0.35">
      <c r="A20297" s="82" t="e">
        <f t="shared" si="317"/>
        <v>#N/A</v>
      </c>
      <c r="D20297" s="82" t="e">
        <f>VLOOKUP(Processed_Data!C20297,'Literature Lookup Tables'!$P$2:$Q$156,2,0)</f>
        <v>#N/A</v>
      </c>
    </row>
    <row r="20298" spans="1:4" x14ac:dyDescent="0.35">
      <c r="A20298" s="82" t="e">
        <f t="shared" si="317"/>
        <v>#N/A</v>
      </c>
      <c r="D20298" s="82" t="e">
        <f>VLOOKUP(Processed_Data!C20298,'Literature Lookup Tables'!$P$2:$Q$156,2,0)</f>
        <v>#N/A</v>
      </c>
    </row>
    <row r="20299" spans="1:4" x14ac:dyDescent="0.35">
      <c r="A20299" s="82" t="e">
        <f t="shared" si="317"/>
        <v>#N/A</v>
      </c>
      <c r="D20299" s="82" t="e">
        <f>VLOOKUP(Processed_Data!C20299,'Literature Lookup Tables'!$P$2:$Q$156,2,0)</f>
        <v>#N/A</v>
      </c>
    </row>
    <row r="20300" spans="1:4" x14ac:dyDescent="0.35">
      <c r="A20300" s="82" t="e">
        <f t="shared" si="317"/>
        <v>#N/A</v>
      </c>
      <c r="D20300" s="82" t="e">
        <f>VLOOKUP(Processed_Data!C20300,'Literature Lookup Tables'!$P$2:$Q$156,2,0)</f>
        <v>#N/A</v>
      </c>
    </row>
    <row r="20301" spans="1:4" x14ac:dyDescent="0.35">
      <c r="A20301" s="82" t="e">
        <f t="shared" si="317"/>
        <v>#N/A</v>
      </c>
      <c r="D20301" s="82" t="e">
        <f>VLOOKUP(Processed_Data!C20301,'Literature Lookup Tables'!$P$2:$Q$156,2,0)</f>
        <v>#N/A</v>
      </c>
    </row>
    <row r="20302" spans="1:4" x14ac:dyDescent="0.35">
      <c r="A20302" s="82" t="e">
        <f t="shared" si="317"/>
        <v>#N/A</v>
      </c>
      <c r="D20302" s="82" t="e">
        <f>VLOOKUP(Processed_Data!C20302,'Literature Lookup Tables'!$P$2:$Q$156,2,0)</f>
        <v>#N/A</v>
      </c>
    </row>
    <row r="20303" spans="1:4" x14ac:dyDescent="0.35">
      <c r="A20303" s="82" t="e">
        <f t="shared" si="317"/>
        <v>#N/A</v>
      </c>
      <c r="D20303" s="82" t="e">
        <f>VLOOKUP(Processed_Data!C20303,'Literature Lookup Tables'!$P$2:$Q$156,2,0)</f>
        <v>#N/A</v>
      </c>
    </row>
    <row r="20304" spans="1:4" x14ac:dyDescent="0.35">
      <c r="A20304" s="82" t="e">
        <f t="shared" si="317"/>
        <v>#N/A</v>
      </c>
      <c r="D20304" s="82" t="e">
        <f>VLOOKUP(Processed_Data!C20304,'Literature Lookup Tables'!$P$2:$Q$156,2,0)</f>
        <v>#N/A</v>
      </c>
    </row>
    <row r="20305" spans="1:4" x14ac:dyDescent="0.35">
      <c r="A20305" s="82" t="e">
        <f t="shared" si="317"/>
        <v>#N/A</v>
      </c>
      <c r="D20305" s="82" t="e">
        <f>VLOOKUP(Processed_Data!C20305,'Literature Lookup Tables'!$P$2:$Q$156,2,0)</f>
        <v>#N/A</v>
      </c>
    </row>
    <row r="20306" spans="1:4" x14ac:dyDescent="0.35">
      <c r="A20306" s="82" t="e">
        <f t="shared" si="317"/>
        <v>#N/A</v>
      </c>
      <c r="D20306" s="82" t="e">
        <f>VLOOKUP(Processed_Data!C20306,'Literature Lookup Tables'!$P$2:$Q$156,2,0)</f>
        <v>#N/A</v>
      </c>
    </row>
    <row r="20307" spans="1:4" x14ac:dyDescent="0.35">
      <c r="A20307" s="82" t="e">
        <f t="shared" si="317"/>
        <v>#N/A</v>
      </c>
      <c r="D20307" s="82" t="e">
        <f>VLOOKUP(Processed_Data!C20307,'Literature Lookup Tables'!$P$2:$Q$156,2,0)</f>
        <v>#N/A</v>
      </c>
    </row>
    <row r="20308" spans="1:4" x14ac:dyDescent="0.35">
      <c r="A20308" s="82" t="e">
        <f t="shared" si="317"/>
        <v>#N/A</v>
      </c>
      <c r="D20308" s="82" t="e">
        <f>VLOOKUP(Processed_Data!C20308,'Literature Lookup Tables'!$P$2:$Q$156,2,0)</f>
        <v>#N/A</v>
      </c>
    </row>
    <row r="20309" spans="1:4" x14ac:dyDescent="0.35">
      <c r="A20309" s="82" t="e">
        <f t="shared" si="317"/>
        <v>#N/A</v>
      </c>
      <c r="D20309" s="82" t="e">
        <f>VLOOKUP(Processed_Data!C20309,'Literature Lookup Tables'!$P$2:$Q$156,2,0)</f>
        <v>#N/A</v>
      </c>
    </row>
    <row r="20310" spans="1:4" x14ac:dyDescent="0.35">
      <c r="A20310" s="82" t="e">
        <f t="shared" si="317"/>
        <v>#N/A</v>
      </c>
      <c r="D20310" s="82" t="e">
        <f>VLOOKUP(Processed_Data!C20310,'Literature Lookup Tables'!$P$2:$Q$156,2,0)</f>
        <v>#N/A</v>
      </c>
    </row>
    <row r="20311" spans="1:4" x14ac:dyDescent="0.35">
      <c r="A20311" s="82" t="e">
        <f t="shared" si="317"/>
        <v>#N/A</v>
      </c>
      <c r="D20311" s="82" t="e">
        <f>VLOOKUP(Processed_Data!C20311,'Literature Lookup Tables'!$P$2:$Q$156,2,0)</f>
        <v>#N/A</v>
      </c>
    </row>
    <row r="20312" spans="1:4" x14ac:dyDescent="0.35">
      <c r="A20312" s="82" t="e">
        <f t="shared" si="317"/>
        <v>#N/A</v>
      </c>
      <c r="D20312" s="82" t="e">
        <f>VLOOKUP(Processed_Data!C20312,'Literature Lookup Tables'!$P$2:$Q$156,2,0)</f>
        <v>#N/A</v>
      </c>
    </row>
    <row r="20313" spans="1:4" x14ac:dyDescent="0.35">
      <c r="A20313" s="82" t="e">
        <f t="shared" si="317"/>
        <v>#N/A</v>
      </c>
      <c r="D20313" s="82" t="e">
        <f>VLOOKUP(Processed_Data!C20313,'Literature Lookup Tables'!$P$2:$Q$156,2,0)</f>
        <v>#N/A</v>
      </c>
    </row>
    <row r="20314" spans="1:4" x14ac:dyDescent="0.35">
      <c r="A20314" s="82" t="e">
        <f t="shared" si="317"/>
        <v>#N/A</v>
      </c>
      <c r="D20314" s="82" t="e">
        <f>VLOOKUP(Processed_Data!C20314,'Literature Lookup Tables'!$P$2:$Q$156,2,0)</f>
        <v>#N/A</v>
      </c>
    </row>
    <row r="20315" spans="1:4" x14ac:dyDescent="0.35">
      <c r="A20315" s="82" t="e">
        <f t="shared" si="317"/>
        <v>#N/A</v>
      </c>
      <c r="D20315" s="82" t="e">
        <f>VLOOKUP(Processed_Data!C20315,'Literature Lookup Tables'!$P$2:$Q$156,2,0)</f>
        <v>#N/A</v>
      </c>
    </row>
    <row r="20316" spans="1:4" x14ac:dyDescent="0.35">
      <c r="A20316" s="82" t="e">
        <f t="shared" si="317"/>
        <v>#N/A</v>
      </c>
      <c r="D20316" s="82" t="e">
        <f>VLOOKUP(Processed_Data!C20316,'Literature Lookup Tables'!$P$2:$Q$156,2,0)</f>
        <v>#N/A</v>
      </c>
    </row>
    <row r="20317" spans="1:4" x14ac:dyDescent="0.35">
      <c r="A20317" s="82" t="e">
        <f t="shared" si="317"/>
        <v>#N/A</v>
      </c>
      <c r="D20317" s="82" t="e">
        <f>VLOOKUP(Processed_Data!C20317,'Literature Lookup Tables'!$P$2:$Q$156,2,0)</f>
        <v>#N/A</v>
      </c>
    </row>
    <row r="20318" spans="1:4" x14ac:dyDescent="0.35">
      <c r="A20318" s="82" t="e">
        <f t="shared" si="317"/>
        <v>#N/A</v>
      </c>
      <c r="D20318" s="82" t="e">
        <f>VLOOKUP(Processed_Data!C20318,'Literature Lookup Tables'!$P$2:$Q$156,2,0)</f>
        <v>#N/A</v>
      </c>
    </row>
    <row r="20319" spans="1:4" x14ac:dyDescent="0.35">
      <c r="A20319" s="82" t="e">
        <f t="shared" si="317"/>
        <v>#N/A</v>
      </c>
      <c r="D20319" s="82" t="e">
        <f>VLOOKUP(Processed_Data!C20319,'Literature Lookup Tables'!$P$2:$Q$156,2,0)</f>
        <v>#N/A</v>
      </c>
    </row>
    <row r="20320" spans="1:4" x14ac:dyDescent="0.35">
      <c r="A20320" s="82" t="e">
        <f t="shared" si="317"/>
        <v>#N/A</v>
      </c>
      <c r="D20320" s="82" t="e">
        <f>VLOOKUP(Processed_Data!C20320,'Literature Lookup Tables'!$P$2:$Q$156,2,0)</f>
        <v>#N/A</v>
      </c>
    </row>
    <row r="20321" spans="1:4" x14ac:dyDescent="0.35">
      <c r="A20321" s="82" t="e">
        <f t="shared" si="317"/>
        <v>#N/A</v>
      </c>
      <c r="D20321" s="82" t="e">
        <f>VLOOKUP(Processed_Data!C20321,'Literature Lookup Tables'!$P$2:$Q$156,2,0)</f>
        <v>#N/A</v>
      </c>
    </row>
    <row r="20322" spans="1:4" x14ac:dyDescent="0.35">
      <c r="A20322" s="82" t="e">
        <f t="shared" si="317"/>
        <v>#N/A</v>
      </c>
      <c r="D20322" s="82" t="e">
        <f>VLOOKUP(Processed_Data!C20322,'Literature Lookup Tables'!$P$2:$Q$156,2,0)</f>
        <v>#N/A</v>
      </c>
    </row>
    <row r="20323" spans="1:4" x14ac:dyDescent="0.35">
      <c r="A20323" s="82" t="e">
        <f t="shared" si="317"/>
        <v>#N/A</v>
      </c>
      <c r="D20323" s="82" t="e">
        <f>VLOOKUP(Processed_Data!C20323,'Literature Lookup Tables'!$P$2:$Q$156,2,0)</f>
        <v>#N/A</v>
      </c>
    </row>
    <row r="20324" spans="1:4" x14ac:dyDescent="0.35">
      <c r="A20324" s="82" t="e">
        <f t="shared" si="317"/>
        <v>#N/A</v>
      </c>
      <c r="D20324" s="82" t="e">
        <f>VLOOKUP(Processed_Data!C20324,'Literature Lookup Tables'!$P$2:$Q$156,2,0)</f>
        <v>#N/A</v>
      </c>
    </row>
    <row r="20325" spans="1:4" x14ac:dyDescent="0.35">
      <c r="A20325" s="82" t="e">
        <f t="shared" si="317"/>
        <v>#N/A</v>
      </c>
      <c r="D20325" s="82" t="e">
        <f>VLOOKUP(Processed_Data!C20325,'Literature Lookup Tables'!$P$2:$Q$156,2,0)</f>
        <v>#N/A</v>
      </c>
    </row>
    <row r="20326" spans="1:4" x14ac:dyDescent="0.35">
      <c r="A20326" s="82" t="e">
        <f t="shared" si="317"/>
        <v>#N/A</v>
      </c>
      <c r="D20326" s="82" t="e">
        <f>VLOOKUP(Processed_Data!C20326,'Literature Lookup Tables'!$P$2:$Q$156,2,0)</f>
        <v>#N/A</v>
      </c>
    </row>
    <row r="20327" spans="1:4" x14ac:dyDescent="0.35">
      <c r="A20327" s="82" t="e">
        <f t="shared" si="317"/>
        <v>#N/A</v>
      </c>
      <c r="D20327" s="82" t="e">
        <f>VLOOKUP(Processed_Data!C20327,'Literature Lookup Tables'!$P$2:$Q$156,2,0)</f>
        <v>#N/A</v>
      </c>
    </row>
    <row r="20328" spans="1:4" x14ac:dyDescent="0.35">
      <c r="A20328" s="82" t="e">
        <f t="shared" si="317"/>
        <v>#N/A</v>
      </c>
      <c r="D20328" s="82" t="e">
        <f>VLOOKUP(Processed_Data!C20328,'Literature Lookup Tables'!$P$2:$Q$156,2,0)</f>
        <v>#N/A</v>
      </c>
    </row>
    <row r="20329" spans="1:4" x14ac:dyDescent="0.35">
      <c r="A20329" s="82" t="e">
        <f t="shared" si="317"/>
        <v>#N/A</v>
      </c>
      <c r="D20329" s="82" t="e">
        <f>VLOOKUP(Processed_Data!C20329,'Literature Lookup Tables'!$P$2:$Q$156,2,0)</f>
        <v>#N/A</v>
      </c>
    </row>
    <row r="20330" spans="1:4" x14ac:dyDescent="0.35">
      <c r="A20330" s="82" t="e">
        <f t="shared" si="317"/>
        <v>#N/A</v>
      </c>
      <c r="D20330" s="82" t="e">
        <f>VLOOKUP(Processed_Data!C20330,'Literature Lookup Tables'!$P$2:$Q$156,2,0)</f>
        <v>#N/A</v>
      </c>
    </row>
    <row r="20331" spans="1:4" x14ac:dyDescent="0.35">
      <c r="A20331" s="82" t="e">
        <f t="shared" si="317"/>
        <v>#N/A</v>
      </c>
      <c r="D20331" s="82" t="e">
        <f>VLOOKUP(Processed_Data!C20331,'Literature Lookup Tables'!$P$2:$Q$156,2,0)</f>
        <v>#N/A</v>
      </c>
    </row>
    <row r="20332" spans="1:4" x14ac:dyDescent="0.35">
      <c r="A20332" s="82" t="e">
        <f t="shared" si="317"/>
        <v>#N/A</v>
      </c>
      <c r="D20332" s="82" t="e">
        <f>VLOOKUP(Processed_Data!C20332,'Literature Lookup Tables'!$P$2:$Q$156,2,0)</f>
        <v>#N/A</v>
      </c>
    </row>
    <row r="20333" spans="1:4" x14ac:dyDescent="0.35">
      <c r="A20333" s="82" t="e">
        <f t="shared" si="317"/>
        <v>#N/A</v>
      </c>
      <c r="D20333" s="82" t="e">
        <f>VLOOKUP(Processed_Data!C20333,'Literature Lookup Tables'!$P$2:$Q$156,2,0)</f>
        <v>#N/A</v>
      </c>
    </row>
    <row r="20334" spans="1:4" x14ac:dyDescent="0.35">
      <c r="A20334" s="82" t="e">
        <f t="shared" si="317"/>
        <v>#N/A</v>
      </c>
      <c r="D20334" s="82" t="e">
        <f>VLOOKUP(Processed_Data!C20334,'Literature Lookup Tables'!$P$2:$Q$156,2,0)</f>
        <v>#N/A</v>
      </c>
    </row>
    <row r="20335" spans="1:4" x14ac:dyDescent="0.35">
      <c r="A20335" s="82" t="e">
        <f t="shared" si="317"/>
        <v>#N/A</v>
      </c>
      <c r="D20335" s="82" t="e">
        <f>VLOOKUP(Processed_Data!C20335,'Literature Lookup Tables'!$P$2:$Q$156,2,0)</f>
        <v>#N/A</v>
      </c>
    </row>
    <row r="20336" spans="1:4" x14ac:dyDescent="0.35">
      <c r="A20336" s="82" t="e">
        <f t="shared" si="317"/>
        <v>#N/A</v>
      </c>
      <c r="D20336" s="82" t="e">
        <f>VLOOKUP(Processed_Data!C20336,'Literature Lookup Tables'!$P$2:$Q$156,2,0)</f>
        <v>#N/A</v>
      </c>
    </row>
    <row r="20337" spans="1:4" x14ac:dyDescent="0.35">
      <c r="A20337" s="82" t="e">
        <f t="shared" si="317"/>
        <v>#N/A</v>
      </c>
      <c r="D20337" s="82" t="e">
        <f>VLOOKUP(Processed_Data!C20337,'Literature Lookup Tables'!$P$2:$Q$156,2,0)</f>
        <v>#N/A</v>
      </c>
    </row>
    <row r="20338" spans="1:4" x14ac:dyDescent="0.35">
      <c r="A20338" s="82" t="e">
        <f t="shared" si="317"/>
        <v>#N/A</v>
      </c>
      <c r="D20338" s="82" t="e">
        <f>VLOOKUP(Processed_Data!C20338,'Literature Lookup Tables'!$P$2:$Q$156,2,0)</f>
        <v>#N/A</v>
      </c>
    </row>
    <row r="20339" spans="1:4" x14ac:dyDescent="0.35">
      <c r="A20339" s="82" t="e">
        <f t="shared" si="317"/>
        <v>#N/A</v>
      </c>
      <c r="D20339" s="82" t="e">
        <f>VLOOKUP(Processed_Data!C20339,'Literature Lookup Tables'!$P$2:$Q$156,2,0)</f>
        <v>#N/A</v>
      </c>
    </row>
    <row r="20340" spans="1:4" x14ac:dyDescent="0.35">
      <c r="A20340" s="82" t="e">
        <f t="shared" si="317"/>
        <v>#N/A</v>
      </c>
      <c r="D20340" s="82" t="e">
        <f>VLOOKUP(Processed_Data!C20340,'Literature Lookup Tables'!$P$2:$Q$156,2,0)</f>
        <v>#N/A</v>
      </c>
    </row>
    <row r="20341" spans="1:4" x14ac:dyDescent="0.35">
      <c r="A20341" s="82" t="e">
        <f t="shared" si="317"/>
        <v>#N/A</v>
      </c>
      <c r="D20341" s="82" t="e">
        <f>VLOOKUP(Processed_Data!C20341,'Literature Lookup Tables'!$P$2:$Q$156,2,0)</f>
        <v>#N/A</v>
      </c>
    </row>
    <row r="20342" spans="1:4" x14ac:dyDescent="0.35">
      <c r="A20342" s="82" t="e">
        <f t="shared" si="317"/>
        <v>#N/A</v>
      </c>
      <c r="D20342" s="82" t="e">
        <f>VLOOKUP(Processed_Data!C20342,'Literature Lookup Tables'!$P$2:$Q$156,2,0)</f>
        <v>#N/A</v>
      </c>
    </row>
    <row r="20343" spans="1:4" x14ac:dyDescent="0.35">
      <c r="A20343" s="82" t="e">
        <f t="shared" si="317"/>
        <v>#N/A</v>
      </c>
      <c r="D20343" s="82" t="e">
        <f>VLOOKUP(Processed_Data!C20343,'Literature Lookup Tables'!$P$2:$Q$156,2,0)</f>
        <v>#N/A</v>
      </c>
    </row>
    <row r="20344" spans="1:4" x14ac:dyDescent="0.35">
      <c r="A20344" s="82" t="e">
        <f t="shared" si="317"/>
        <v>#N/A</v>
      </c>
      <c r="D20344" s="82" t="e">
        <f>VLOOKUP(Processed_Data!C20344,'Literature Lookup Tables'!$P$2:$Q$156,2,0)</f>
        <v>#N/A</v>
      </c>
    </row>
    <row r="20345" spans="1:4" x14ac:dyDescent="0.35">
      <c r="A20345" s="82" t="e">
        <f t="shared" si="317"/>
        <v>#N/A</v>
      </c>
      <c r="D20345" s="82" t="e">
        <f>VLOOKUP(Processed_Data!C20345,'Literature Lookup Tables'!$P$2:$Q$156,2,0)</f>
        <v>#N/A</v>
      </c>
    </row>
    <row r="20346" spans="1:4" x14ac:dyDescent="0.35">
      <c r="A20346" s="82" t="e">
        <f t="shared" si="317"/>
        <v>#N/A</v>
      </c>
      <c r="D20346" s="82" t="e">
        <f>VLOOKUP(Processed_Data!C20346,'Literature Lookup Tables'!$P$2:$Q$156,2,0)</f>
        <v>#N/A</v>
      </c>
    </row>
    <row r="20347" spans="1:4" x14ac:dyDescent="0.35">
      <c r="A20347" s="82" t="e">
        <f t="shared" si="317"/>
        <v>#N/A</v>
      </c>
      <c r="D20347" s="82" t="e">
        <f>VLOOKUP(Processed_Data!C20347,'Literature Lookup Tables'!$P$2:$Q$156,2,0)</f>
        <v>#N/A</v>
      </c>
    </row>
    <row r="20348" spans="1:4" x14ac:dyDescent="0.35">
      <c r="A20348" s="82" t="e">
        <f t="shared" si="317"/>
        <v>#N/A</v>
      </c>
      <c r="D20348" s="82" t="e">
        <f>VLOOKUP(Processed_Data!C20348,'Literature Lookup Tables'!$P$2:$Q$156,2,0)</f>
        <v>#N/A</v>
      </c>
    </row>
    <row r="20349" spans="1:4" x14ac:dyDescent="0.35">
      <c r="A20349" s="82" t="e">
        <f t="shared" si="317"/>
        <v>#N/A</v>
      </c>
      <c r="D20349" s="82" t="e">
        <f>VLOOKUP(Processed_Data!C20349,'Literature Lookup Tables'!$P$2:$Q$156,2,0)</f>
        <v>#N/A</v>
      </c>
    </row>
    <row r="20350" spans="1:4" x14ac:dyDescent="0.35">
      <c r="A20350" s="82" t="e">
        <f t="shared" si="317"/>
        <v>#N/A</v>
      </c>
      <c r="D20350" s="82" t="e">
        <f>VLOOKUP(Processed_Data!C20350,'Literature Lookup Tables'!$P$2:$Q$156,2,0)</f>
        <v>#N/A</v>
      </c>
    </row>
    <row r="20351" spans="1:4" x14ac:dyDescent="0.35">
      <c r="A20351" s="82" t="e">
        <f t="shared" si="317"/>
        <v>#N/A</v>
      </c>
      <c r="D20351" s="82" t="e">
        <f>VLOOKUP(Processed_Data!C20351,'Literature Lookup Tables'!$P$2:$Q$156,2,0)</f>
        <v>#N/A</v>
      </c>
    </row>
    <row r="20352" spans="1:4" x14ac:dyDescent="0.35">
      <c r="A20352" s="82" t="e">
        <f t="shared" si="317"/>
        <v>#N/A</v>
      </c>
      <c r="D20352" s="82" t="e">
        <f>VLOOKUP(Processed_Data!C20352,'Literature Lookup Tables'!$P$2:$Q$156,2,0)</f>
        <v>#N/A</v>
      </c>
    </row>
    <row r="20353" spans="1:4" x14ac:dyDescent="0.35">
      <c r="A20353" s="82" t="e">
        <f t="shared" si="317"/>
        <v>#N/A</v>
      </c>
      <c r="D20353" s="82" t="e">
        <f>VLOOKUP(Processed_Data!C20353,'Literature Lookup Tables'!$P$2:$Q$156,2,0)</f>
        <v>#N/A</v>
      </c>
    </row>
    <row r="20354" spans="1:4" x14ac:dyDescent="0.35">
      <c r="A20354" s="82" t="e">
        <f t="shared" si="317"/>
        <v>#N/A</v>
      </c>
      <c r="D20354" s="82" t="e">
        <f>VLOOKUP(Processed_Data!C20354,'Literature Lookup Tables'!$P$2:$Q$156,2,0)</f>
        <v>#N/A</v>
      </c>
    </row>
    <row r="20355" spans="1:4" x14ac:dyDescent="0.35">
      <c r="A20355" s="82" t="e">
        <f t="shared" si="317"/>
        <v>#N/A</v>
      </c>
      <c r="D20355" s="82" t="e">
        <f>VLOOKUP(Processed_Data!C20355,'Literature Lookup Tables'!$P$2:$Q$156,2,0)</f>
        <v>#N/A</v>
      </c>
    </row>
    <row r="20356" spans="1:4" x14ac:dyDescent="0.35">
      <c r="A20356" s="82" t="e">
        <f t="shared" si="317"/>
        <v>#N/A</v>
      </c>
      <c r="D20356" s="82" t="e">
        <f>VLOOKUP(Processed_Data!C20356,'Literature Lookup Tables'!$P$2:$Q$156,2,0)</f>
        <v>#N/A</v>
      </c>
    </row>
    <row r="20357" spans="1:4" x14ac:dyDescent="0.35">
      <c r="A20357" s="82" t="e">
        <f t="shared" si="317"/>
        <v>#N/A</v>
      </c>
      <c r="D20357" s="82" t="e">
        <f>VLOOKUP(Processed_Data!C20357,'Literature Lookup Tables'!$P$2:$Q$156,2,0)</f>
        <v>#N/A</v>
      </c>
    </row>
    <row r="20358" spans="1:4" x14ac:dyDescent="0.35">
      <c r="A20358" s="82" t="e">
        <f t="shared" si="317"/>
        <v>#N/A</v>
      </c>
      <c r="D20358" s="82" t="e">
        <f>VLOOKUP(Processed_Data!C20358,'Literature Lookup Tables'!$P$2:$Q$156,2,0)</f>
        <v>#N/A</v>
      </c>
    </row>
    <row r="20359" spans="1:4" x14ac:dyDescent="0.35">
      <c r="A20359" s="82" t="e">
        <f t="shared" ref="A20359:A20416" si="318">F20359&amp;"-"&amp;E20359&amp;"-"&amp;D20359</f>
        <v>#N/A</v>
      </c>
      <c r="D20359" s="82" t="e">
        <f>VLOOKUP(Processed_Data!C20359,'Literature Lookup Tables'!$P$2:$Q$156,2,0)</f>
        <v>#N/A</v>
      </c>
    </row>
    <row r="20360" spans="1:4" x14ac:dyDescent="0.35">
      <c r="A20360" s="82" t="e">
        <f t="shared" si="318"/>
        <v>#N/A</v>
      </c>
      <c r="D20360" s="82" t="e">
        <f>VLOOKUP(Processed_Data!C20360,'Literature Lookup Tables'!$P$2:$Q$156,2,0)</f>
        <v>#N/A</v>
      </c>
    </row>
    <row r="20361" spans="1:4" x14ac:dyDescent="0.35">
      <c r="A20361" s="82" t="e">
        <f t="shared" si="318"/>
        <v>#N/A</v>
      </c>
      <c r="D20361" s="82" t="e">
        <f>VLOOKUP(Processed_Data!C20361,'Literature Lookup Tables'!$P$2:$Q$156,2,0)</f>
        <v>#N/A</v>
      </c>
    </row>
    <row r="20362" spans="1:4" x14ac:dyDescent="0.35">
      <c r="A20362" s="82" t="e">
        <f t="shared" si="318"/>
        <v>#N/A</v>
      </c>
      <c r="D20362" s="82" t="e">
        <f>VLOOKUP(Processed_Data!C20362,'Literature Lookup Tables'!$P$2:$Q$156,2,0)</f>
        <v>#N/A</v>
      </c>
    </row>
    <row r="20363" spans="1:4" x14ac:dyDescent="0.35">
      <c r="A20363" s="82" t="e">
        <f t="shared" si="318"/>
        <v>#N/A</v>
      </c>
      <c r="D20363" s="82" t="e">
        <f>VLOOKUP(Processed_Data!C20363,'Literature Lookup Tables'!$P$2:$Q$156,2,0)</f>
        <v>#N/A</v>
      </c>
    </row>
    <row r="20364" spans="1:4" x14ac:dyDescent="0.35">
      <c r="A20364" s="82" t="e">
        <f t="shared" si="318"/>
        <v>#N/A</v>
      </c>
      <c r="D20364" s="82" t="e">
        <f>VLOOKUP(Processed_Data!C20364,'Literature Lookup Tables'!$P$2:$Q$156,2,0)</f>
        <v>#N/A</v>
      </c>
    </row>
    <row r="20365" spans="1:4" x14ac:dyDescent="0.35">
      <c r="A20365" s="82" t="e">
        <f t="shared" si="318"/>
        <v>#N/A</v>
      </c>
      <c r="D20365" s="82" t="e">
        <f>VLOOKUP(Processed_Data!C20365,'Literature Lookup Tables'!$P$2:$Q$156,2,0)</f>
        <v>#N/A</v>
      </c>
    </row>
    <row r="20366" spans="1:4" x14ac:dyDescent="0.35">
      <c r="A20366" s="82" t="e">
        <f t="shared" si="318"/>
        <v>#N/A</v>
      </c>
      <c r="D20366" s="82" t="e">
        <f>VLOOKUP(Processed_Data!C20366,'Literature Lookup Tables'!$P$2:$Q$156,2,0)</f>
        <v>#N/A</v>
      </c>
    </row>
    <row r="20367" spans="1:4" x14ac:dyDescent="0.35">
      <c r="A20367" s="82" t="e">
        <f t="shared" si="318"/>
        <v>#N/A</v>
      </c>
      <c r="D20367" s="82" t="e">
        <f>VLOOKUP(Processed_Data!C20367,'Literature Lookup Tables'!$P$2:$Q$156,2,0)</f>
        <v>#N/A</v>
      </c>
    </row>
    <row r="20368" spans="1:4" x14ac:dyDescent="0.35">
      <c r="A20368" s="82" t="e">
        <f t="shared" si="318"/>
        <v>#N/A</v>
      </c>
      <c r="D20368" s="82" t="e">
        <f>VLOOKUP(Processed_Data!C20368,'Literature Lookup Tables'!$P$2:$Q$156,2,0)</f>
        <v>#N/A</v>
      </c>
    </row>
    <row r="20369" spans="1:4" x14ac:dyDescent="0.35">
      <c r="A20369" s="82" t="e">
        <f t="shared" si="318"/>
        <v>#N/A</v>
      </c>
      <c r="D20369" s="82" t="e">
        <f>VLOOKUP(Processed_Data!C20369,'Literature Lookup Tables'!$P$2:$Q$156,2,0)</f>
        <v>#N/A</v>
      </c>
    </row>
    <row r="20370" spans="1:4" x14ac:dyDescent="0.35">
      <c r="A20370" s="82" t="e">
        <f t="shared" si="318"/>
        <v>#N/A</v>
      </c>
      <c r="D20370" s="82" t="e">
        <f>VLOOKUP(Processed_Data!C20370,'Literature Lookup Tables'!$P$2:$Q$156,2,0)</f>
        <v>#N/A</v>
      </c>
    </row>
    <row r="20371" spans="1:4" x14ac:dyDescent="0.35">
      <c r="A20371" s="82" t="e">
        <f t="shared" si="318"/>
        <v>#N/A</v>
      </c>
      <c r="D20371" s="82" t="e">
        <f>VLOOKUP(Processed_Data!C20371,'Literature Lookup Tables'!$P$2:$Q$156,2,0)</f>
        <v>#N/A</v>
      </c>
    </row>
    <row r="20372" spans="1:4" x14ac:dyDescent="0.35">
      <c r="A20372" s="82" t="e">
        <f t="shared" si="318"/>
        <v>#N/A</v>
      </c>
      <c r="D20372" s="82" t="e">
        <f>VLOOKUP(Processed_Data!C20372,'Literature Lookup Tables'!$P$2:$Q$156,2,0)</f>
        <v>#N/A</v>
      </c>
    </row>
    <row r="20373" spans="1:4" x14ac:dyDescent="0.35">
      <c r="A20373" s="82" t="e">
        <f t="shared" si="318"/>
        <v>#N/A</v>
      </c>
      <c r="D20373" s="82" t="e">
        <f>VLOOKUP(Processed_Data!C20373,'Literature Lookup Tables'!$P$2:$Q$156,2,0)</f>
        <v>#N/A</v>
      </c>
    </row>
    <row r="20374" spans="1:4" x14ac:dyDescent="0.35">
      <c r="A20374" s="82" t="e">
        <f t="shared" si="318"/>
        <v>#N/A</v>
      </c>
      <c r="D20374" s="82" t="e">
        <f>VLOOKUP(Processed_Data!C20374,'Literature Lookup Tables'!$P$2:$Q$156,2,0)</f>
        <v>#N/A</v>
      </c>
    </row>
    <row r="20375" spans="1:4" x14ac:dyDescent="0.35">
      <c r="A20375" s="82" t="e">
        <f t="shared" si="318"/>
        <v>#N/A</v>
      </c>
      <c r="D20375" s="82" t="e">
        <f>VLOOKUP(Processed_Data!C20375,'Literature Lookup Tables'!$P$2:$Q$156,2,0)</f>
        <v>#N/A</v>
      </c>
    </row>
    <row r="20376" spans="1:4" x14ac:dyDescent="0.35">
      <c r="A20376" s="82" t="e">
        <f t="shared" si="318"/>
        <v>#N/A</v>
      </c>
      <c r="D20376" s="82" t="e">
        <f>VLOOKUP(Processed_Data!C20376,'Literature Lookup Tables'!$P$2:$Q$156,2,0)</f>
        <v>#N/A</v>
      </c>
    </row>
    <row r="20377" spans="1:4" x14ac:dyDescent="0.35">
      <c r="A20377" s="82" t="e">
        <f t="shared" si="318"/>
        <v>#N/A</v>
      </c>
      <c r="D20377" s="82" t="e">
        <f>VLOOKUP(Processed_Data!C20377,'Literature Lookup Tables'!$P$2:$Q$156,2,0)</f>
        <v>#N/A</v>
      </c>
    </row>
    <row r="20378" spans="1:4" x14ac:dyDescent="0.35">
      <c r="A20378" s="82" t="e">
        <f t="shared" si="318"/>
        <v>#N/A</v>
      </c>
      <c r="D20378" s="82" t="e">
        <f>VLOOKUP(Processed_Data!C20378,'Literature Lookup Tables'!$P$2:$Q$156,2,0)</f>
        <v>#N/A</v>
      </c>
    </row>
    <row r="20379" spans="1:4" x14ac:dyDescent="0.35">
      <c r="A20379" s="82" t="e">
        <f t="shared" si="318"/>
        <v>#N/A</v>
      </c>
      <c r="D20379" s="82" t="e">
        <f>VLOOKUP(Processed_Data!C20379,'Literature Lookup Tables'!$P$2:$Q$156,2,0)</f>
        <v>#N/A</v>
      </c>
    </row>
    <row r="20380" spans="1:4" x14ac:dyDescent="0.35">
      <c r="A20380" s="82" t="e">
        <f t="shared" si="318"/>
        <v>#N/A</v>
      </c>
      <c r="D20380" s="82" t="e">
        <f>VLOOKUP(Processed_Data!C20380,'Literature Lookup Tables'!$P$2:$Q$156,2,0)</f>
        <v>#N/A</v>
      </c>
    </row>
    <row r="20381" spans="1:4" x14ac:dyDescent="0.35">
      <c r="A20381" s="82" t="e">
        <f t="shared" si="318"/>
        <v>#N/A</v>
      </c>
      <c r="D20381" s="82" t="e">
        <f>VLOOKUP(Processed_Data!C20381,'Literature Lookup Tables'!$P$2:$Q$156,2,0)</f>
        <v>#N/A</v>
      </c>
    </row>
    <row r="20382" spans="1:4" x14ac:dyDescent="0.35">
      <c r="A20382" s="82" t="e">
        <f t="shared" si="318"/>
        <v>#N/A</v>
      </c>
      <c r="D20382" s="82" t="e">
        <f>VLOOKUP(Processed_Data!C20382,'Literature Lookup Tables'!$P$2:$Q$156,2,0)</f>
        <v>#N/A</v>
      </c>
    </row>
    <row r="20383" spans="1:4" x14ac:dyDescent="0.35">
      <c r="A20383" s="82" t="e">
        <f t="shared" si="318"/>
        <v>#N/A</v>
      </c>
      <c r="D20383" s="82" t="e">
        <f>VLOOKUP(Processed_Data!C20383,'Literature Lookup Tables'!$P$2:$Q$156,2,0)</f>
        <v>#N/A</v>
      </c>
    </row>
    <row r="20384" spans="1:4" x14ac:dyDescent="0.35">
      <c r="A20384" s="82" t="e">
        <f t="shared" si="318"/>
        <v>#N/A</v>
      </c>
      <c r="D20384" s="82" t="e">
        <f>VLOOKUP(Processed_Data!C20384,'Literature Lookup Tables'!$P$2:$Q$156,2,0)</f>
        <v>#N/A</v>
      </c>
    </row>
    <row r="20385" spans="1:4" x14ac:dyDescent="0.35">
      <c r="A20385" s="82" t="e">
        <f t="shared" si="318"/>
        <v>#N/A</v>
      </c>
      <c r="D20385" s="82" t="e">
        <f>VLOOKUP(Processed_Data!C20385,'Literature Lookup Tables'!$P$2:$Q$156,2,0)</f>
        <v>#N/A</v>
      </c>
    </row>
    <row r="20386" spans="1:4" x14ac:dyDescent="0.35">
      <c r="A20386" s="82" t="e">
        <f t="shared" si="318"/>
        <v>#N/A</v>
      </c>
      <c r="D20386" s="82" t="e">
        <f>VLOOKUP(Processed_Data!C20386,'Literature Lookup Tables'!$P$2:$Q$156,2,0)</f>
        <v>#N/A</v>
      </c>
    </row>
    <row r="20387" spans="1:4" x14ac:dyDescent="0.35">
      <c r="A20387" s="82" t="e">
        <f t="shared" si="318"/>
        <v>#N/A</v>
      </c>
      <c r="D20387" s="82" t="e">
        <f>VLOOKUP(Processed_Data!C20387,'Literature Lookup Tables'!$P$2:$Q$156,2,0)</f>
        <v>#N/A</v>
      </c>
    </row>
    <row r="20388" spans="1:4" x14ac:dyDescent="0.35">
      <c r="A20388" s="82" t="e">
        <f t="shared" si="318"/>
        <v>#N/A</v>
      </c>
      <c r="D20388" s="82" t="e">
        <f>VLOOKUP(Processed_Data!C20388,'Literature Lookup Tables'!$P$2:$Q$156,2,0)</f>
        <v>#N/A</v>
      </c>
    </row>
    <row r="20389" spans="1:4" x14ac:dyDescent="0.35">
      <c r="A20389" s="82" t="e">
        <f t="shared" si="318"/>
        <v>#N/A</v>
      </c>
      <c r="D20389" s="82" t="e">
        <f>VLOOKUP(Processed_Data!C20389,'Literature Lookup Tables'!$P$2:$Q$156,2,0)</f>
        <v>#N/A</v>
      </c>
    </row>
    <row r="20390" spans="1:4" x14ac:dyDescent="0.35">
      <c r="A20390" s="82" t="e">
        <f t="shared" si="318"/>
        <v>#N/A</v>
      </c>
      <c r="D20390" s="82" t="e">
        <f>VLOOKUP(Processed_Data!C20390,'Literature Lookup Tables'!$P$2:$Q$156,2,0)</f>
        <v>#N/A</v>
      </c>
    </row>
    <row r="20391" spans="1:4" x14ac:dyDescent="0.35">
      <c r="A20391" s="82" t="e">
        <f t="shared" si="318"/>
        <v>#N/A</v>
      </c>
      <c r="D20391" s="82" t="e">
        <f>VLOOKUP(Processed_Data!C20391,'Literature Lookup Tables'!$P$2:$Q$156,2,0)</f>
        <v>#N/A</v>
      </c>
    </row>
    <row r="20392" spans="1:4" x14ac:dyDescent="0.35">
      <c r="A20392" s="82" t="e">
        <f t="shared" si="318"/>
        <v>#N/A</v>
      </c>
      <c r="D20392" s="82" t="e">
        <f>VLOOKUP(Processed_Data!C20392,'Literature Lookup Tables'!$P$2:$Q$156,2,0)</f>
        <v>#N/A</v>
      </c>
    </row>
    <row r="20393" spans="1:4" x14ac:dyDescent="0.35">
      <c r="A20393" s="82" t="e">
        <f t="shared" si="318"/>
        <v>#N/A</v>
      </c>
      <c r="D20393" s="82" t="e">
        <f>VLOOKUP(Processed_Data!C20393,'Literature Lookup Tables'!$P$2:$Q$156,2,0)</f>
        <v>#N/A</v>
      </c>
    </row>
    <row r="20394" spans="1:4" x14ac:dyDescent="0.35">
      <c r="A20394" s="82" t="e">
        <f t="shared" si="318"/>
        <v>#N/A</v>
      </c>
      <c r="D20394" s="82" t="e">
        <f>VLOOKUP(Processed_Data!C20394,'Literature Lookup Tables'!$P$2:$Q$156,2,0)</f>
        <v>#N/A</v>
      </c>
    </row>
    <row r="20395" spans="1:4" x14ac:dyDescent="0.35">
      <c r="A20395" s="82" t="e">
        <f t="shared" si="318"/>
        <v>#N/A</v>
      </c>
      <c r="D20395" s="82" t="e">
        <f>VLOOKUP(Processed_Data!C20395,'Literature Lookup Tables'!$P$2:$Q$156,2,0)</f>
        <v>#N/A</v>
      </c>
    </row>
    <row r="20396" spans="1:4" x14ac:dyDescent="0.35">
      <c r="A20396" s="82" t="e">
        <f t="shared" si="318"/>
        <v>#N/A</v>
      </c>
      <c r="D20396" s="82" t="e">
        <f>VLOOKUP(Processed_Data!C20396,'Literature Lookup Tables'!$P$2:$Q$156,2,0)</f>
        <v>#N/A</v>
      </c>
    </row>
    <row r="20397" spans="1:4" x14ac:dyDescent="0.35">
      <c r="A20397" s="82" t="e">
        <f t="shared" si="318"/>
        <v>#N/A</v>
      </c>
      <c r="D20397" s="82" t="e">
        <f>VLOOKUP(Processed_Data!C20397,'Literature Lookup Tables'!$P$2:$Q$156,2,0)</f>
        <v>#N/A</v>
      </c>
    </row>
    <row r="20398" spans="1:4" x14ac:dyDescent="0.35">
      <c r="A20398" s="82" t="e">
        <f t="shared" si="318"/>
        <v>#N/A</v>
      </c>
      <c r="D20398" s="82" t="e">
        <f>VLOOKUP(Processed_Data!C20398,'Literature Lookup Tables'!$P$2:$Q$156,2,0)</f>
        <v>#N/A</v>
      </c>
    </row>
    <row r="20399" spans="1:4" x14ac:dyDescent="0.35">
      <c r="A20399" s="82" t="e">
        <f t="shared" si="318"/>
        <v>#N/A</v>
      </c>
      <c r="D20399" s="82" t="e">
        <f>VLOOKUP(Processed_Data!C20399,'Literature Lookup Tables'!$P$2:$Q$156,2,0)</f>
        <v>#N/A</v>
      </c>
    </row>
    <row r="20400" spans="1:4" x14ac:dyDescent="0.35">
      <c r="A20400" s="82" t="e">
        <f t="shared" si="318"/>
        <v>#N/A</v>
      </c>
      <c r="D20400" s="82" t="e">
        <f>VLOOKUP(Processed_Data!C20400,'Literature Lookup Tables'!$P$2:$Q$156,2,0)</f>
        <v>#N/A</v>
      </c>
    </row>
    <row r="20401" spans="1:4" x14ac:dyDescent="0.35">
      <c r="A20401" s="82" t="e">
        <f t="shared" si="318"/>
        <v>#N/A</v>
      </c>
      <c r="D20401" s="82" t="e">
        <f>VLOOKUP(Processed_Data!C20401,'Literature Lookup Tables'!$P$2:$Q$156,2,0)</f>
        <v>#N/A</v>
      </c>
    </row>
    <row r="20402" spans="1:4" x14ac:dyDescent="0.35">
      <c r="A20402" s="82" t="e">
        <f t="shared" si="318"/>
        <v>#N/A</v>
      </c>
      <c r="D20402" s="82" t="e">
        <f>VLOOKUP(Processed_Data!C20402,'Literature Lookup Tables'!$P$2:$Q$156,2,0)</f>
        <v>#N/A</v>
      </c>
    </row>
    <row r="20403" spans="1:4" x14ac:dyDescent="0.35">
      <c r="A20403" s="82" t="e">
        <f t="shared" si="318"/>
        <v>#N/A</v>
      </c>
      <c r="D20403" s="82" t="e">
        <f>VLOOKUP(Processed_Data!C20403,'Literature Lookup Tables'!$P$2:$Q$156,2,0)</f>
        <v>#N/A</v>
      </c>
    </row>
    <row r="20404" spans="1:4" x14ac:dyDescent="0.35">
      <c r="A20404" s="82" t="e">
        <f t="shared" si="318"/>
        <v>#N/A</v>
      </c>
      <c r="D20404" s="82" t="e">
        <f>VLOOKUP(Processed_Data!C20404,'Literature Lookup Tables'!$P$2:$Q$156,2,0)</f>
        <v>#N/A</v>
      </c>
    </row>
    <row r="20405" spans="1:4" x14ac:dyDescent="0.35">
      <c r="A20405" s="82" t="e">
        <f t="shared" si="318"/>
        <v>#N/A</v>
      </c>
      <c r="D20405" s="82" t="e">
        <f>VLOOKUP(Processed_Data!C20405,'Literature Lookup Tables'!$P$2:$Q$156,2,0)</f>
        <v>#N/A</v>
      </c>
    </row>
    <row r="20406" spans="1:4" x14ac:dyDescent="0.35">
      <c r="A20406" s="82" t="e">
        <f t="shared" si="318"/>
        <v>#N/A</v>
      </c>
      <c r="D20406" s="82" t="e">
        <f>VLOOKUP(Processed_Data!C20406,'Literature Lookup Tables'!$P$2:$Q$156,2,0)</f>
        <v>#N/A</v>
      </c>
    </row>
    <row r="20407" spans="1:4" x14ac:dyDescent="0.35">
      <c r="A20407" s="82" t="e">
        <f t="shared" si="318"/>
        <v>#N/A</v>
      </c>
      <c r="D20407" s="82" t="e">
        <f>VLOOKUP(Processed_Data!C20407,'Literature Lookup Tables'!$P$2:$Q$156,2,0)</f>
        <v>#N/A</v>
      </c>
    </row>
    <row r="20408" spans="1:4" x14ac:dyDescent="0.35">
      <c r="A20408" s="82" t="e">
        <f t="shared" si="318"/>
        <v>#N/A</v>
      </c>
      <c r="D20408" s="82" t="e">
        <f>VLOOKUP(Processed_Data!C20408,'Literature Lookup Tables'!$P$2:$Q$156,2,0)</f>
        <v>#N/A</v>
      </c>
    </row>
    <row r="20409" spans="1:4" x14ac:dyDescent="0.35">
      <c r="A20409" s="82" t="e">
        <f t="shared" si="318"/>
        <v>#N/A</v>
      </c>
      <c r="D20409" s="82" t="e">
        <f>VLOOKUP(Processed_Data!C20409,'Literature Lookup Tables'!$P$2:$Q$156,2,0)</f>
        <v>#N/A</v>
      </c>
    </row>
    <row r="20410" spans="1:4" x14ac:dyDescent="0.35">
      <c r="A20410" s="82" t="e">
        <f t="shared" si="318"/>
        <v>#N/A</v>
      </c>
      <c r="D20410" s="82" t="e">
        <f>VLOOKUP(Processed_Data!C20410,'Literature Lookup Tables'!$P$2:$Q$156,2,0)</f>
        <v>#N/A</v>
      </c>
    </row>
    <row r="20411" spans="1:4" x14ac:dyDescent="0.35">
      <c r="A20411" s="82" t="e">
        <f t="shared" si="318"/>
        <v>#N/A</v>
      </c>
      <c r="D20411" s="82" t="e">
        <f>VLOOKUP(Processed_Data!C20411,'Literature Lookup Tables'!$P$2:$Q$156,2,0)</f>
        <v>#N/A</v>
      </c>
    </row>
    <row r="20412" spans="1:4" x14ac:dyDescent="0.35">
      <c r="A20412" s="82" t="e">
        <f t="shared" si="318"/>
        <v>#N/A</v>
      </c>
      <c r="D20412" s="82" t="e">
        <f>VLOOKUP(Processed_Data!C20412,'Literature Lookup Tables'!$P$2:$Q$156,2,0)</f>
        <v>#N/A</v>
      </c>
    </row>
    <row r="20413" spans="1:4" x14ac:dyDescent="0.35">
      <c r="A20413" s="82" t="e">
        <f t="shared" si="318"/>
        <v>#N/A</v>
      </c>
      <c r="D20413" s="82" t="e">
        <f>VLOOKUP(Processed_Data!C20413,'Literature Lookup Tables'!$P$2:$Q$156,2,0)</f>
        <v>#N/A</v>
      </c>
    </row>
    <row r="20414" spans="1:4" x14ac:dyDescent="0.35">
      <c r="A20414" s="82" t="e">
        <f t="shared" si="318"/>
        <v>#N/A</v>
      </c>
      <c r="D20414" s="82" t="e">
        <f>VLOOKUP(Processed_Data!C20414,'Literature Lookup Tables'!$P$2:$Q$156,2,0)</f>
        <v>#N/A</v>
      </c>
    </row>
    <row r="20415" spans="1:4" x14ac:dyDescent="0.35">
      <c r="A20415" s="82" t="e">
        <f t="shared" si="318"/>
        <v>#N/A</v>
      </c>
      <c r="D20415" s="82" t="e">
        <f>VLOOKUP(Processed_Data!C20415,'Literature Lookup Tables'!$P$2:$Q$156,2,0)</f>
        <v>#N/A</v>
      </c>
    </row>
    <row r="20416" spans="1:4" x14ac:dyDescent="0.35">
      <c r="A20416" s="82" t="e">
        <f t="shared" si="318"/>
        <v>#N/A</v>
      </c>
      <c r="D20416" s="82" t="e">
        <f>VLOOKUP(Processed_Data!C20416,'Literature Lookup Tables'!$P$2:$Q$156,2,0)</f>
        <v>#N/A</v>
      </c>
    </row>
  </sheetData>
  <sheetProtection algorithmName="SHA-512" hashValue="OfCHt0SpULXKDSx5VGs/Z1Ilk6bFYyNm+AXvZLmy7WAgmAwpehYGaYIOxJZ2xNI3/m+vsUnva5FylOfvwUsElw==" saltValue="zrGsFp0ZDxMLbPdLqNvVNg==" spinCount="100000" sheet="1" objects="1" scenarios="1"/>
  <dataConsolidate>
    <dataRefs count="1">
      <dataRef ref="F7:I1152" sheet="Processed_Data"/>
    </dataRefs>
  </dataConsolidate>
  <mergeCells count="5">
    <mergeCell ref="A1:D4"/>
    <mergeCell ref="M2:P2"/>
    <mergeCell ref="M3:P3"/>
    <mergeCell ref="K2:L3"/>
    <mergeCell ref="E1:H4"/>
  </mergeCell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72"/>
  <sheetViews>
    <sheetView workbookViewId="0">
      <selection activeCell="F6" sqref="F6:F1151"/>
    </sheetView>
  </sheetViews>
  <sheetFormatPr defaultRowHeight="14.5" x14ac:dyDescent="0.35"/>
  <cols>
    <col min="1" max="1" width="38.453125" style="99" bestFit="1" customWidth="1"/>
    <col min="2" max="3" width="10.1796875" bestFit="1" customWidth="1"/>
    <col min="4" max="4" width="9.81640625" bestFit="1" customWidth="1"/>
    <col min="5" max="5" width="26.453125" style="82" bestFit="1" customWidth="1"/>
    <col min="6" max="6" width="9.81640625" style="99" bestFit="1" customWidth="1"/>
    <col min="8" max="9" width="8.7265625" style="82"/>
    <col min="12" max="12" width="14.26953125" style="99" bestFit="1" customWidth="1"/>
    <col min="13" max="13" width="12.1796875" style="99" bestFit="1" customWidth="1"/>
    <col min="14" max="14" width="7.453125" style="99" bestFit="1" customWidth="1"/>
    <col min="15" max="15" width="4.26953125" style="99" bestFit="1" customWidth="1"/>
    <col min="16" max="16" width="10.1796875" style="99" bestFit="1" customWidth="1"/>
    <col min="17" max="17" width="9.26953125" style="99" bestFit="1" customWidth="1"/>
    <col min="18" max="18" width="10" style="99" bestFit="1" customWidth="1"/>
    <col min="19" max="19" width="8.81640625" style="99" bestFit="1" customWidth="1"/>
    <col min="20" max="20" width="5.453125" style="99" bestFit="1" customWidth="1"/>
  </cols>
  <sheetData>
    <row r="1" spans="1:20" s="82" customFormat="1" x14ac:dyDescent="0.35">
      <c r="A1" s="118" t="s">
        <v>254</v>
      </c>
      <c r="B1" s="118"/>
      <c r="C1" s="133" t="s">
        <v>262</v>
      </c>
      <c r="D1" s="133"/>
      <c r="E1" s="133"/>
      <c r="F1" s="98"/>
      <c r="G1" s="98"/>
      <c r="H1" s="98"/>
      <c r="I1" s="98"/>
    </row>
    <row r="2" spans="1:20" s="82" customFormat="1" x14ac:dyDescent="0.35">
      <c r="A2" s="118"/>
      <c r="B2" s="118"/>
      <c r="C2" s="134" t="s">
        <v>253</v>
      </c>
      <c r="D2" s="134"/>
      <c r="E2" s="134"/>
      <c r="F2" s="98"/>
      <c r="G2" s="98"/>
      <c r="H2" s="98"/>
      <c r="I2" s="98"/>
    </row>
    <row r="3" spans="1:20" s="82" customFormat="1" x14ac:dyDescent="0.35"/>
    <row r="4" spans="1:20" s="82" customFormat="1" x14ac:dyDescent="0.35"/>
    <row r="5" spans="1:20" x14ac:dyDescent="0.35">
      <c r="A5" s="95" t="s">
        <v>245</v>
      </c>
      <c r="B5" s="93" t="s">
        <v>77</v>
      </c>
      <c r="C5" s="93" t="s">
        <v>69</v>
      </c>
      <c r="D5" s="93" t="s">
        <v>244</v>
      </c>
      <c r="E5" s="93" t="s">
        <v>246</v>
      </c>
      <c r="F5" s="95" t="s">
        <v>78</v>
      </c>
      <c r="L5"/>
      <c r="M5"/>
      <c r="N5"/>
      <c r="O5"/>
      <c r="P5"/>
      <c r="Q5"/>
      <c r="R5"/>
      <c r="S5"/>
      <c r="T5"/>
    </row>
    <row r="6" spans="1:20" x14ac:dyDescent="0.35">
      <c r="A6" s="99" t="s">
        <v>309</v>
      </c>
      <c r="B6" s="82" t="str">
        <f>VLOOKUP(A6,Processed_Data!$A$7:$I$20416,6,0)</f>
        <v>LLC-8</v>
      </c>
      <c r="C6" s="82" t="str">
        <f>VLOOKUP(A6,Processed_Data!$A$7:$I$20416,7,0)</f>
        <v>LLC-7</v>
      </c>
      <c r="D6" s="82" t="str">
        <f>VLOOKUP(A6,Processed_Data!$A$7:$I$20416,4,0)</f>
        <v>C/D</v>
      </c>
      <c r="E6" s="82" t="str">
        <f>VLOOKUP(A6,Processed_Data!$A$7:$I$957,5,0)</f>
        <v>Retail and Other Commercial</v>
      </c>
      <c r="F6" s="99">
        <v>1.3735850000000001</v>
      </c>
      <c r="G6" s="81"/>
      <c r="J6" s="81"/>
      <c r="L6" s="82"/>
      <c r="M6"/>
      <c r="N6"/>
      <c r="O6"/>
      <c r="P6"/>
      <c r="Q6"/>
      <c r="R6"/>
      <c r="S6"/>
      <c r="T6"/>
    </row>
    <row r="7" spans="1:20" x14ac:dyDescent="0.35">
      <c r="A7" s="99" t="s">
        <v>310</v>
      </c>
      <c r="B7" s="82" t="str">
        <f>VLOOKUP(A7,Processed_Data!$A$7:$I$20416,6,0)</f>
        <v>LLC-6</v>
      </c>
      <c r="C7" s="82" t="str">
        <f>VLOOKUP(A7,Processed_Data!$A$7:$I$20416,7,0)</f>
        <v>LLC-2</v>
      </c>
      <c r="D7" s="82" t="str">
        <f>VLOOKUP(A7,Processed_Data!$A$7:$I$20416,4,0)</f>
        <v>C/D</v>
      </c>
      <c r="E7" s="82" t="str">
        <f>VLOOKUP(A7,Processed_Data!$A$7:$I$957,5,0)</f>
        <v>Industrial and Utility</v>
      </c>
      <c r="F7" s="99">
        <v>7.9694929999999999</v>
      </c>
      <c r="G7" s="81"/>
      <c r="J7" s="81"/>
      <c r="L7" s="82"/>
      <c r="M7"/>
      <c r="N7"/>
      <c r="O7"/>
      <c r="P7"/>
      <c r="Q7"/>
      <c r="R7"/>
      <c r="S7"/>
      <c r="T7"/>
    </row>
    <row r="8" spans="1:20" x14ac:dyDescent="0.35">
      <c r="A8" s="99" t="s">
        <v>311</v>
      </c>
      <c r="B8" s="82" t="str">
        <f>VLOOKUP(A8,Processed_Data!$A$7:$I$20416,6,0)</f>
        <v>LLC-6</v>
      </c>
      <c r="C8" s="82" t="str">
        <f>VLOOKUP(A8,Processed_Data!$A$7:$I$20416,7,0)</f>
        <v>LLC-2</v>
      </c>
      <c r="D8" s="82" t="str">
        <f>VLOOKUP(A8,Processed_Data!$A$7:$I$20416,4,0)</f>
        <v>C/D</v>
      </c>
      <c r="E8" s="82" t="str">
        <f>VLOOKUP(A8,Processed_Data!$A$7:$I$957,5,0)</f>
        <v>Retail and Other Commercial</v>
      </c>
      <c r="F8" s="99">
        <v>0.79253899999999999</v>
      </c>
      <c r="G8" s="81"/>
      <c r="J8" s="81"/>
      <c r="L8" s="82"/>
      <c r="M8"/>
      <c r="N8" s="82"/>
      <c r="O8"/>
      <c r="P8"/>
      <c r="Q8"/>
      <c r="R8" s="82"/>
      <c r="S8"/>
      <c r="T8"/>
    </row>
    <row r="9" spans="1:20" x14ac:dyDescent="0.35">
      <c r="A9" s="99" t="s">
        <v>312</v>
      </c>
      <c r="B9" s="82" t="str">
        <f>VLOOKUP(A9,Processed_Data!$A$7:$I$20416,6,0)</f>
        <v>LLC-1</v>
      </c>
      <c r="C9" s="82" t="str">
        <f>VLOOKUP(A9,Processed_Data!$A$7:$I$20416,7,0)</f>
        <v>OUT</v>
      </c>
      <c r="D9" s="82" t="str">
        <f>VLOOKUP(A9,Processed_Data!$A$7:$I$20416,4,0)</f>
        <v>B/D</v>
      </c>
      <c r="E9" s="82" t="str">
        <f>VLOOKUP(A9,Processed_Data!$A$7:$I$957,5,0)</f>
        <v>Park, Recreational, or Preserve</v>
      </c>
      <c r="F9" s="99">
        <v>1.3159320000000001</v>
      </c>
      <c r="G9" s="81"/>
      <c r="J9" s="81"/>
      <c r="L9" s="82"/>
      <c r="M9"/>
      <c r="N9" s="82"/>
      <c r="O9"/>
      <c r="P9"/>
      <c r="Q9"/>
      <c r="R9" s="82"/>
      <c r="S9"/>
      <c r="T9"/>
    </row>
    <row r="10" spans="1:20" x14ac:dyDescent="0.35">
      <c r="A10" s="99" t="s">
        <v>313</v>
      </c>
      <c r="B10" s="82" t="str">
        <f>VLOOKUP(A10,Processed_Data!$A$7:$I$20416,6,0)</f>
        <v>LLC-1</v>
      </c>
      <c r="C10" s="82" t="str">
        <f>VLOOKUP(A10,Processed_Data!$A$7:$I$20416,7,0)</f>
        <v>OUT</v>
      </c>
      <c r="D10" s="82" t="str">
        <f>VLOOKUP(A10,Processed_Data!$A$7:$I$20416,4,0)</f>
        <v>B/D</v>
      </c>
      <c r="E10" s="82" t="str">
        <f>VLOOKUP(A10,Processed_Data!$A$7:$I$957,5,0)</f>
        <v>Single Family Detached</v>
      </c>
      <c r="F10" s="99">
        <v>0.54316900000000001</v>
      </c>
      <c r="G10" s="81"/>
      <c r="J10" s="81"/>
      <c r="L10" s="82"/>
      <c r="M10"/>
      <c r="N10" s="82"/>
      <c r="O10"/>
      <c r="P10"/>
      <c r="Q10"/>
      <c r="R10" s="82"/>
      <c r="S10"/>
      <c r="T10"/>
    </row>
    <row r="11" spans="1:20" x14ac:dyDescent="0.35">
      <c r="A11" s="99" t="s">
        <v>314</v>
      </c>
      <c r="B11" s="82" t="str">
        <f>VLOOKUP(A11,Processed_Data!$A$7:$I$20416,6,0)</f>
        <v>LLC-1</v>
      </c>
      <c r="C11" s="82" t="str">
        <f>VLOOKUP(A11,Processed_Data!$A$7:$I$20416,7,0)</f>
        <v>OUT</v>
      </c>
      <c r="D11" s="82" t="str">
        <f>VLOOKUP(A11,Processed_Data!$A$7:$I$20416,4,0)</f>
        <v>B/D</v>
      </c>
      <c r="E11" s="82" t="str">
        <f>VLOOKUP(A11,Processed_Data!$A$7:$I$957,5,0)</f>
        <v>Open Water</v>
      </c>
      <c r="F11" s="99">
        <v>0.99939999999999996</v>
      </c>
      <c r="G11" s="81"/>
      <c r="J11" s="81"/>
      <c r="L11" s="136" t="s">
        <v>258</v>
      </c>
      <c r="M11" s="136"/>
      <c r="N11" s="136"/>
      <c r="O11" s="136"/>
      <c r="P11" s="136"/>
      <c r="Q11" s="136"/>
      <c r="R11" s="136"/>
      <c r="S11" s="136"/>
      <c r="T11" s="136"/>
    </row>
    <row r="12" spans="1:20" x14ac:dyDescent="0.35">
      <c r="A12" s="99" t="s">
        <v>312</v>
      </c>
      <c r="B12" s="82" t="str">
        <f>VLOOKUP(A12,Processed_Data!$A$7:$I$20416,6,0)</f>
        <v>LLC-1</v>
      </c>
      <c r="C12" s="82" t="str">
        <f>VLOOKUP(A12,Processed_Data!$A$7:$I$20416,7,0)</f>
        <v>OUT</v>
      </c>
      <c r="D12" s="82" t="str">
        <f>VLOOKUP(A12,Processed_Data!$A$7:$I$20416,4,0)</f>
        <v>B/D</v>
      </c>
      <c r="E12" s="82" t="str">
        <f>VLOOKUP(A12,Processed_Data!$A$7:$I$957,5,0)</f>
        <v>Park, Recreational, or Preserve</v>
      </c>
      <c r="F12" s="99">
        <v>0.18539700000000001</v>
      </c>
      <c r="G12" s="81"/>
      <c r="J12" s="81"/>
      <c r="L12" s="95" t="s">
        <v>245</v>
      </c>
      <c r="M12" s="95" t="s">
        <v>82</v>
      </c>
      <c r="N12" s="95" t="s">
        <v>84</v>
      </c>
      <c r="O12" s="95" t="s">
        <v>119</v>
      </c>
      <c r="P12" s="95" t="s">
        <v>87</v>
      </c>
      <c r="Q12" s="95" t="s">
        <v>77</v>
      </c>
      <c r="R12" s="95" t="s">
        <v>69</v>
      </c>
      <c r="S12" s="95" t="s">
        <v>70</v>
      </c>
      <c r="T12" s="95" t="s">
        <v>78</v>
      </c>
    </row>
    <row r="13" spans="1:20" x14ac:dyDescent="0.35">
      <c r="A13" s="99" t="s">
        <v>313</v>
      </c>
      <c r="B13" s="82" t="str">
        <f>VLOOKUP(A13,Processed_Data!$A$7:$I$20416,6,0)</f>
        <v>LLC-1</v>
      </c>
      <c r="C13" s="82" t="str">
        <f>VLOOKUP(A13,Processed_Data!$A$7:$I$20416,7,0)</f>
        <v>OUT</v>
      </c>
      <c r="D13" s="82" t="str">
        <f>VLOOKUP(A13,Processed_Data!$A$7:$I$20416,4,0)</f>
        <v>B/D</v>
      </c>
      <c r="E13" s="82" t="str">
        <f>VLOOKUP(A13,Processed_Data!$A$7:$I$957,5,0)</f>
        <v>Single Family Detached</v>
      </c>
      <c r="F13" s="99">
        <v>1.3745E-2</v>
      </c>
      <c r="G13" s="81"/>
      <c r="I13" s="137" t="s">
        <v>257</v>
      </c>
      <c r="J13" s="137"/>
      <c r="K13" s="137"/>
      <c r="L13" s="99" t="s">
        <v>245</v>
      </c>
    </row>
    <row r="14" spans="1:20" x14ac:dyDescent="0.35">
      <c r="A14" s="99" t="s">
        <v>315</v>
      </c>
      <c r="B14" s="82" t="str">
        <f>VLOOKUP(A14,Processed_Data!$A$7:$I$20416,6,0)</f>
        <v>LLC-1</v>
      </c>
      <c r="C14" s="82" t="str">
        <f>VLOOKUP(A14,Processed_Data!$A$7:$I$20416,7,0)</f>
        <v>OUT</v>
      </c>
      <c r="D14" s="82" t="str">
        <f>VLOOKUP(A14,Processed_Data!$A$7:$I$20416,4,0)</f>
        <v>B/D</v>
      </c>
      <c r="E14" s="82" t="str">
        <f>VLOOKUP(A14,Processed_Data!$A$7:$I$957,5,0)</f>
        <v>Undeveloped</v>
      </c>
      <c r="F14" s="99">
        <v>2.3678569999999999</v>
      </c>
      <c r="G14" s="81"/>
      <c r="J14" s="81"/>
    </row>
    <row r="15" spans="1:20" x14ac:dyDescent="0.35">
      <c r="A15" s="99" t="s">
        <v>313</v>
      </c>
      <c r="B15" s="82" t="str">
        <f>VLOOKUP(A15,Processed_Data!$A$7:$I$20416,6,0)</f>
        <v>LLC-1</v>
      </c>
      <c r="C15" s="82" t="str">
        <f>VLOOKUP(A15,Processed_Data!$A$7:$I$20416,7,0)</f>
        <v>OUT</v>
      </c>
      <c r="D15" s="82" t="str">
        <f>VLOOKUP(A15,Processed_Data!$A$7:$I$20416,4,0)</f>
        <v>B/D</v>
      </c>
      <c r="E15" s="82" t="str">
        <f>VLOOKUP(A15,Processed_Data!$A$7:$I$957,5,0)</f>
        <v>Single Family Detached</v>
      </c>
      <c r="F15" s="99">
        <v>5.6150000000000002E-3</v>
      </c>
      <c r="G15" s="81"/>
      <c r="J15" s="81"/>
    </row>
    <row r="16" spans="1:20" x14ac:dyDescent="0.35">
      <c r="A16" s="99" t="s">
        <v>315</v>
      </c>
      <c r="B16" s="82" t="str">
        <f>VLOOKUP(A16,Processed_Data!$A$7:$I$20416,6,0)</f>
        <v>LLC-1</v>
      </c>
      <c r="C16" s="82" t="str">
        <f>VLOOKUP(A16,Processed_Data!$A$7:$I$20416,7,0)</f>
        <v>OUT</v>
      </c>
      <c r="D16" s="82" t="str">
        <f>VLOOKUP(A16,Processed_Data!$A$7:$I$20416,4,0)</f>
        <v>B/D</v>
      </c>
      <c r="E16" s="82" t="str">
        <f>VLOOKUP(A16,Processed_Data!$A$7:$I$957,5,0)</f>
        <v>Undeveloped</v>
      </c>
      <c r="F16" s="99">
        <v>3.4623110000000001</v>
      </c>
      <c r="G16" s="81"/>
      <c r="J16" s="81"/>
    </row>
    <row r="17" spans="1:10" x14ac:dyDescent="0.35">
      <c r="A17" s="99" t="s">
        <v>314</v>
      </c>
      <c r="B17" s="82" t="str">
        <f>VLOOKUP(A17,Processed_Data!$A$7:$I$20416,6,0)</f>
        <v>LLC-1</v>
      </c>
      <c r="C17" s="82" t="str">
        <f>VLOOKUP(A17,Processed_Data!$A$7:$I$20416,7,0)</f>
        <v>OUT</v>
      </c>
      <c r="D17" s="82" t="str">
        <f>VLOOKUP(A17,Processed_Data!$A$7:$I$20416,4,0)</f>
        <v>B/D</v>
      </c>
      <c r="E17" s="82" t="str">
        <f>VLOOKUP(A17,Processed_Data!$A$7:$I$957,5,0)</f>
        <v>Open Water</v>
      </c>
      <c r="F17" s="99">
        <v>1.6624620000000001</v>
      </c>
      <c r="G17" s="81"/>
      <c r="J17" s="81"/>
    </row>
    <row r="18" spans="1:10" x14ac:dyDescent="0.35">
      <c r="A18" s="99" t="s">
        <v>313</v>
      </c>
      <c r="B18" s="82" t="str">
        <f>VLOOKUP(A18,Processed_Data!$A$7:$I$20416,6,0)</f>
        <v>LLC-1</v>
      </c>
      <c r="C18" s="82" t="str">
        <f>VLOOKUP(A18,Processed_Data!$A$7:$I$20416,7,0)</f>
        <v>OUT</v>
      </c>
      <c r="D18" s="82" t="str">
        <f>VLOOKUP(A18,Processed_Data!$A$7:$I$20416,4,0)</f>
        <v>B/D</v>
      </c>
      <c r="E18" s="82" t="str">
        <f>VLOOKUP(A18,Processed_Data!$A$7:$I$957,5,0)</f>
        <v>Single Family Detached</v>
      </c>
      <c r="F18" s="99">
        <v>1.0733349999999999</v>
      </c>
      <c r="G18" s="81"/>
      <c r="J18" s="81"/>
    </row>
    <row r="19" spans="1:10" x14ac:dyDescent="0.35">
      <c r="A19" s="99" t="s">
        <v>315</v>
      </c>
      <c r="B19" s="82" t="str">
        <f>VLOOKUP(A19,Processed_Data!$A$7:$I$20416,6,0)</f>
        <v>LLC-1</v>
      </c>
      <c r="C19" s="82" t="str">
        <f>VLOOKUP(A19,Processed_Data!$A$7:$I$20416,7,0)</f>
        <v>OUT</v>
      </c>
      <c r="D19" s="82" t="str">
        <f>VLOOKUP(A19,Processed_Data!$A$7:$I$20416,4,0)</f>
        <v>B/D</v>
      </c>
      <c r="E19" s="82" t="str">
        <f>VLOOKUP(A19,Processed_Data!$A$7:$I$957,5,0)</f>
        <v>Undeveloped</v>
      </c>
      <c r="F19" s="99">
        <v>3.0462920000000002</v>
      </c>
      <c r="G19" s="81"/>
      <c r="J19" s="81"/>
    </row>
    <row r="20" spans="1:10" x14ac:dyDescent="0.35">
      <c r="A20" s="99" t="s">
        <v>316</v>
      </c>
      <c r="B20" s="82" t="str">
        <f>VLOOKUP(A20,Processed_Data!$A$7:$I$20416,6,0)</f>
        <v>LLC-27</v>
      </c>
      <c r="C20" s="82" t="str">
        <f>VLOOKUP(A20,Processed_Data!$A$7:$I$20416,7,0)</f>
        <v>LANDLOCKED</v>
      </c>
      <c r="D20" s="82" t="str">
        <f>VLOOKUP(A20,Processed_Data!$A$7:$I$20416,4,0)</f>
        <v>B/D</v>
      </c>
      <c r="E20" s="82" t="str">
        <f>VLOOKUP(A20,Processed_Data!$A$7:$I$957,5,0)</f>
        <v>Open Water</v>
      </c>
      <c r="F20" s="99">
        <v>17.770651000000001</v>
      </c>
      <c r="G20" s="81"/>
      <c r="J20" s="81"/>
    </row>
    <row r="21" spans="1:10" x14ac:dyDescent="0.35">
      <c r="A21" s="99" t="s">
        <v>317</v>
      </c>
      <c r="B21" s="82" t="str">
        <f>VLOOKUP(A21,Processed_Data!$A$7:$I$20416,6,0)</f>
        <v>LLC-27</v>
      </c>
      <c r="C21" s="82" t="str">
        <f>VLOOKUP(A21,Processed_Data!$A$7:$I$20416,7,0)</f>
        <v>LANDLOCKED</v>
      </c>
      <c r="D21" s="82" t="str">
        <f>VLOOKUP(A21,Processed_Data!$A$7:$I$20416,4,0)</f>
        <v>B/D</v>
      </c>
      <c r="E21" s="82" t="str">
        <f>VLOOKUP(A21,Processed_Data!$A$7:$I$957,5,0)</f>
        <v>Park, Recreational, or Preserve</v>
      </c>
      <c r="F21" s="99">
        <v>2.6971999999999999E-2</v>
      </c>
      <c r="G21" s="81"/>
      <c r="J21" s="81"/>
    </row>
    <row r="22" spans="1:10" x14ac:dyDescent="0.35">
      <c r="A22" s="99" t="s">
        <v>318</v>
      </c>
      <c r="B22" s="82" t="str">
        <f>VLOOKUP(A22,Processed_Data!$A$7:$I$20416,6,0)</f>
        <v>LLC-27</v>
      </c>
      <c r="C22" s="82" t="str">
        <f>VLOOKUP(A22,Processed_Data!$A$7:$I$20416,7,0)</f>
        <v>LANDLOCKED</v>
      </c>
      <c r="D22" s="82" t="str">
        <f>VLOOKUP(A22,Processed_Data!$A$7:$I$20416,4,0)</f>
        <v>B/D</v>
      </c>
      <c r="E22" s="82" t="str">
        <f>VLOOKUP(A22,Processed_Data!$A$7:$I$957,5,0)</f>
        <v>Single Family Detached</v>
      </c>
      <c r="F22" s="99">
        <v>1.815501</v>
      </c>
      <c r="G22" s="81"/>
      <c r="J22" s="81"/>
    </row>
    <row r="23" spans="1:10" x14ac:dyDescent="0.35">
      <c r="A23" s="99" t="s">
        <v>319</v>
      </c>
      <c r="B23" s="82" t="str">
        <f>VLOOKUP(A23,Processed_Data!$A$7:$I$20416,6,0)</f>
        <v>LLC-27</v>
      </c>
      <c r="C23" s="82" t="str">
        <f>VLOOKUP(A23,Processed_Data!$A$7:$I$20416,7,0)</f>
        <v>LANDLOCKED</v>
      </c>
      <c r="D23" s="82" t="str">
        <f>VLOOKUP(A23,Processed_Data!$A$7:$I$20416,4,0)</f>
        <v>B/D</v>
      </c>
      <c r="E23" s="82" t="str">
        <f>VLOOKUP(A23,Processed_Data!$A$7:$I$957,5,0)</f>
        <v>Undeveloped</v>
      </c>
      <c r="F23" s="99">
        <v>0.579623</v>
      </c>
      <c r="G23" s="81"/>
      <c r="J23" s="81"/>
    </row>
    <row r="24" spans="1:10" x14ac:dyDescent="0.35">
      <c r="A24" s="99" t="s">
        <v>314</v>
      </c>
      <c r="B24" s="82" t="str">
        <f>VLOOKUP(A24,Processed_Data!$A$7:$I$20416,6,0)</f>
        <v>LLC-1</v>
      </c>
      <c r="C24" s="82" t="str">
        <f>VLOOKUP(A24,Processed_Data!$A$7:$I$20416,7,0)</f>
        <v>OUT</v>
      </c>
      <c r="D24" s="82" t="str">
        <f>VLOOKUP(A24,Processed_Data!$A$7:$I$20416,4,0)</f>
        <v>B/D</v>
      </c>
      <c r="E24" s="82" t="str">
        <f>VLOOKUP(A24,Processed_Data!$A$7:$I$957,5,0)</f>
        <v>Open Water</v>
      </c>
      <c r="F24" s="99">
        <v>3.3247610000000001</v>
      </c>
      <c r="G24" s="81"/>
      <c r="J24" s="81"/>
    </row>
    <row r="25" spans="1:10" x14ac:dyDescent="0.35">
      <c r="A25" s="99" t="s">
        <v>320</v>
      </c>
      <c r="B25" s="82" t="str">
        <f>VLOOKUP(A25,Processed_Data!$A$7:$I$20416,6,0)</f>
        <v>LLC-14</v>
      </c>
      <c r="C25" s="82" t="str">
        <f>VLOOKUP(A25,Processed_Data!$A$7:$I$20416,7,0)</f>
        <v>LLC-1</v>
      </c>
      <c r="D25" s="82" t="str">
        <f>VLOOKUP(A25,Processed_Data!$A$7:$I$20416,4,0)</f>
        <v>B/D</v>
      </c>
      <c r="E25" s="82" t="str">
        <f>VLOOKUP(A25,Processed_Data!$A$7:$I$957,5,0)</f>
        <v>Single Family Detached</v>
      </c>
      <c r="F25" s="99">
        <v>3.7943999999999999E-2</v>
      </c>
      <c r="G25" s="81"/>
      <c r="J25" s="81"/>
    </row>
    <row r="26" spans="1:10" x14ac:dyDescent="0.35">
      <c r="A26" s="99" t="s">
        <v>313</v>
      </c>
      <c r="B26" s="82" t="str">
        <f>VLOOKUP(A26,Processed_Data!$A$7:$I$20416,6,0)</f>
        <v>LLC-1</v>
      </c>
      <c r="C26" s="82" t="str">
        <f>VLOOKUP(A26,Processed_Data!$A$7:$I$20416,7,0)</f>
        <v>OUT</v>
      </c>
      <c r="D26" s="82" t="str">
        <f>VLOOKUP(A26,Processed_Data!$A$7:$I$20416,4,0)</f>
        <v>B/D</v>
      </c>
      <c r="E26" s="82" t="str">
        <f>VLOOKUP(A26,Processed_Data!$A$7:$I$957,5,0)</f>
        <v>Single Family Detached</v>
      </c>
      <c r="F26" s="99">
        <v>0.99272099999999996</v>
      </c>
      <c r="G26" s="81"/>
      <c r="J26" s="81"/>
    </row>
    <row r="27" spans="1:10" x14ac:dyDescent="0.35">
      <c r="A27" s="99" t="s">
        <v>321</v>
      </c>
      <c r="B27" s="82" t="str">
        <f>VLOOKUP(A27,Processed_Data!$A$7:$I$20416,6,0)</f>
        <v>LLC-14</v>
      </c>
      <c r="C27" s="82" t="str">
        <f>VLOOKUP(A27,Processed_Data!$A$7:$I$20416,7,0)</f>
        <v>LLC-1</v>
      </c>
      <c r="D27" s="82" t="str">
        <f>VLOOKUP(A27,Processed_Data!$A$7:$I$20416,4,0)</f>
        <v>B/D</v>
      </c>
      <c r="E27" s="82" t="str">
        <f>VLOOKUP(A27,Processed_Data!$A$7:$I$957,5,0)</f>
        <v>Undeveloped</v>
      </c>
      <c r="F27" s="99">
        <v>11.294312</v>
      </c>
      <c r="G27" s="81"/>
      <c r="J27" s="81"/>
    </row>
    <row r="28" spans="1:10" x14ac:dyDescent="0.35">
      <c r="A28" s="99" t="s">
        <v>315</v>
      </c>
      <c r="B28" s="82" t="str">
        <f>VLOOKUP(A28,Processed_Data!$A$7:$I$20416,6,0)</f>
        <v>LLC-1</v>
      </c>
      <c r="C28" s="82" t="str">
        <f>VLOOKUP(A28,Processed_Data!$A$7:$I$20416,7,0)</f>
        <v>OUT</v>
      </c>
      <c r="D28" s="82" t="str">
        <f>VLOOKUP(A28,Processed_Data!$A$7:$I$20416,4,0)</f>
        <v>B/D</v>
      </c>
      <c r="E28" s="82" t="str">
        <f>VLOOKUP(A28,Processed_Data!$A$7:$I$957,5,0)</f>
        <v>Undeveloped</v>
      </c>
      <c r="F28" s="99">
        <v>0.113196</v>
      </c>
      <c r="G28" s="81"/>
      <c r="J28" s="81"/>
    </row>
    <row r="29" spans="1:10" x14ac:dyDescent="0.35">
      <c r="A29" s="99" t="s">
        <v>322</v>
      </c>
      <c r="B29" s="82" t="str">
        <f>VLOOKUP(A29,Processed_Data!$A$7:$I$20416,6,0)</f>
        <v>LLC-20</v>
      </c>
      <c r="C29" s="82" t="str">
        <f>VLOOKUP(A29,Processed_Data!$A$7:$I$20416,7,0)</f>
        <v>LLC-1</v>
      </c>
      <c r="D29" s="82" t="str">
        <f>VLOOKUP(A29,Processed_Data!$A$7:$I$20416,4,0)</f>
        <v>B/D</v>
      </c>
      <c r="E29" s="82" t="str">
        <f>VLOOKUP(A29,Processed_Data!$A$7:$I$957,5,0)</f>
        <v>Golf Course</v>
      </c>
      <c r="F29" s="99">
        <v>1.7472289999999999</v>
      </c>
      <c r="G29" s="81"/>
      <c r="J29" s="81"/>
    </row>
    <row r="30" spans="1:10" x14ac:dyDescent="0.35">
      <c r="A30" s="99" t="s">
        <v>323</v>
      </c>
      <c r="B30" s="82" t="str">
        <f>VLOOKUP(A30,Processed_Data!$A$7:$I$20416,6,0)</f>
        <v>LLC-1</v>
      </c>
      <c r="C30" s="82" t="str">
        <f>VLOOKUP(A30,Processed_Data!$A$7:$I$20416,7,0)</f>
        <v>OUT</v>
      </c>
      <c r="D30" s="82" t="str">
        <f>VLOOKUP(A30,Processed_Data!$A$7:$I$20416,4,0)</f>
        <v>B/D</v>
      </c>
      <c r="E30" s="82" t="str">
        <f>VLOOKUP(A30,Processed_Data!$A$7:$I$957,5,0)</f>
        <v>Golf Course</v>
      </c>
      <c r="F30" s="99">
        <v>4.5487780000000004</v>
      </c>
      <c r="G30" s="81"/>
      <c r="J30" s="81"/>
    </row>
    <row r="31" spans="1:10" x14ac:dyDescent="0.35">
      <c r="A31" s="99" t="s">
        <v>314</v>
      </c>
      <c r="B31" s="82" t="str">
        <f>VLOOKUP(A31,Processed_Data!$A$7:$I$20416,6,0)</f>
        <v>LLC-1</v>
      </c>
      <c r="C31" s="82" t="str">
        <f>VLOOKUP(A31,Processed_Data!$A$7:$I$20416,7,0)</f>
        <v>OUT</v>
      </c>
      <c r="D31" s="82" t="str">
        <f>VLOOKUP(A31,Processed_Data!$A$7:$I$20416,4,0)</f>
        <v>B/D</v>
      </c>
      <c r="E31" s="82" t="str">
        <f>VLOOKUP(A31,Processed_Data!$A$7:$I$957,5,0)</f>
        <v>Open Water</v>
      </c>
      <c r="F31" s="99">
        <v>1.0553630000000001</v>
      </c>
      <c r="G31" s="81"/>
      <c r="J31" s="81"/>
    </row>
    <row r="32" spans="1:10" x14ac:dyDescent="0.35">
      <c r="A32" s="99" t="s">
        <v>324</v>
      </c>
      <c r="B32" s="82" t="str">
        <f>VLOOKUP(A32,Processed_Data!$A$7:$I$20416,6,0)</f>
        <v>LLC-25</v>
      </c>
      <c r="C32" s="82" t="str">
        <f>VLOOKUP(A32,Processed_Data!$A$7:$I$20416,7,0)</f>
        <v>LLC-1</v>
      </c>
      <c r="D32" s="82" t="str">
        <f>VLOOKUP(A32,Processed_Data!$A$7:$I$20416,4,0)</f>
        <v>B/D</v>
      </c>
      <c r="E32" s="82" t="str">
        <f>VLOOKUP(A32,Processed_Data!$A$7:$I$957,5,0)</f>
        <v>Undeveloped</v>
      </c>
      <c r="F32" s="99">
        <v>0.67414700000000005</v>
      </c>
      <c r="G32" s="81"/>
      <c r="J32" s="81"/>
    </row>
    <row r="33" spans="1:11" x14ac:dyDescent="0.35">
      <c r="A33" s="99" t="s">
        <v>315</v>
      </c>
      <c r="B33" s="82" t="str">
        <f>VLOOKUP(A33,Processed_Data!$A$7:$I$20416,6,0)</f>
        <v>LLC-1</v>
      </c>
      <c r="C33" s="82" t="str">
        <f>VLOOKUP(A33,Processed_Data!$A$7:$I$20416,7,0)</f>
        <v>OUT</v>
      </c>
      <c r="D33" s="82" t="str">
        <f>VLOOKUP(A33,Processed_Data!$A$7:$I$20416,4,0)</f>
        <v>B/D</v>
      </c>
      <c r="E33" s="82" t="str">
        <f>VLOOKUP(A33,Processed_Data!$A$7:$I$957,5,0)</f>
        <v>Undeveloped</v>
      </c>
      <c r="F33" s="99">
        <v>30.432157</v>
      </c>
      <c r="G33" s="81"/>
      <c r="J33" s="81"/>
    </row>
    <row r="34" spans="1:11" x14ac:dyDescent="0.35">
      <c r="A34" s="99" t="s">
        <v>325</v>
      </c>
      <c r="B34" s="82" t="str">
        <f>VLOOKUP(A34,Processed_Data!$A$7:$I$20416,6,0)</f>
        <v>LLC-10</v>
      </c>
      <c r="C34" s="82" t="str">
        <f>VLOOKUP(A34,Processed_Data!$A$7:$I$20416,7,0)</f>
        <v>LLC-1</v>
      </c>
      <c r="D34" s="82" t="str">
        <f>VLOOKUP(A34,Processed_Data!$A$7:$I$20416,4,0)</f>
        <v>B/D</v>
      </c>
      <c r="E34" s="82" t="str">
        <f>VLOOKUP(A34,Processed_Data!$A$7:$I$957,5,0)</f>
        <v>Open Water</v>
      </c>
      <c r="F34" s="99">
        <v>1.4835430000000001</v>
      </c>
      <c r="G34" s="81"/>
      <c r="J34" s="81"/>
    </row>
    <row r="35" spans="1:11" x14ac:dyDescent="0.35">
      <c r="A35" s="99" t="s">
        <v>326</v>
      </c>
      <c r="B35" s="82" t="str">
        <f>VLOOKUP(A35,Processed_Data!$A$7:$I$20416,6,0)</f>
        <v>LLC-10</v>
      </c>
      <c r="C35" s="82" t="str">
        <f>VLOOKUP(A35,Processed_Data!$A$7:$I$20416,7,0)</f>
        <v>LLC-1</v>
      </c>
      <c r="D35" s="82" t="str">
        <f>VLOOKUP(A35,Processed_Data!$A$7:$I$20416,4,0)</f>
        <v>B/D</v>
      </c>
      <c r="E35" s="82" t="str">
        <f>VLOOKUP(A35,Processed_Data!$A$7:$I$957,5,0)</f>
        <v>Single Family Detached</v>
      </c>
      <c r="F35" s="99">
        <v>0.25805</v>
      </c>
      <c r="G35" s="81"/>
      <c r="J35" s="81"/>
    </row>
    <row r="36" spans="1:11" x14ac:dyDescent="0.35">
      <c r="A36" s="99" t="s">
        <v>327</v>
      </c>
      <c r="B36" s="82" t="str">
        <f>VLOOKUP(A36,Processed_Data!$A$7:$I$20416,6,0)</f>
        <v>LLC-10</v>
      </c>
      <c r="C36" s="82" t="str">
        <f>VLOOKUP(A36,Processed_Data!$A$7:$I$20416,7,0)</f>
        <v>LLC-1</v>
      </c>
      <c r="D36" s="82" t="str">
        <f>VLOOKUP(A36,Processed_Data!$A$7:$I$20416,4,0)</f>
        <v>B/D</v>
      </c>
      <c r="E36" s="82" t="str">
        <f>VLOOKUP(A36,Processed_Data!$A$7:$I$957,5,0)</f>
        <v>Undeveloped</v>
      </c>
      <c r="F36" s="99">
        <v>8.7528229999999994</v>
      </c>
      <c r="G36" s="81"/>
      <c r="J36" s="81"/>
    </row>
    <row r="37" spans="1:11" x14ac:dyDescent="0.35">
      <c r="A37" s="99" t="s">
        <v>315</v>
      </c>
      <c r="B37" s="82" t="str">
        <f>VLOOKUP(A37,Processed_Data!$A$7:$I$20416,6,0)</f>
        <v>LLC-1</v>
      </c>
      <c r="C37" s="82" t="str">
        <f>VLOOKUP(A37,Processed_Data!$A$7:$I$20416,7,0)</f>
        <v>OUT</v>
      </c>
      <c r="D37" s="82" t="str">
        <f>VLOOKUP(A37,Processed_Data!$A$7:$I$20416,4,0)</f>
        <v>B/D</v>
      </c>
      <c r="E37" s="82" t="str">
        <f>VLOOKUP(A37,Processed_Data!$A$7:$I$957,5,0)</f>
        <v>Undeveloped</v>
      </c>
      <c r="F37" s="99">
        <v>2.1742000000000001E-2</v>
      </c>
      <c r="G37" s="81"/>
      <c r="J37" s="81"/>
    </row>
    <row r="38" spans="1:11" x14ac:dyDescent="0.35">
      <c r="A38" s="99" t="s">
        <v>328</v>
      </c>
      <c r="B38" s="82" t="str">
        <f>VLOOKUP(A38,Processed_Data!$A$7:$I$20416,6,0)</f>
        <v>LLC-18</v>
      </c>
      <c r="C38" s="82" t="str">
        <f>VLOOKUP(A38,Processed_Data!$A$7:$I$20416,7,0)</f>
        <v>LLC-14</v>
      </c>
      <c r="D38" s="82" t="str">
        <f>VLOOKUP(A38,Processed_Data!$A$7:$I$20416,4,0)</f>
        <v>C/D</v>
      </c>
      <c r="E38" s="82" t="str">
        <f>VLOOKUP(A38,Processed_Data!$A$7:$I$957,5,0)</f>
        <v>Park, Recreational, or Preserve</v>
      </c>
      <c r="F38" s="99">
        <v>5.9901239999999998</v>
      </c>
      <c r="G38" s="81"/>
      <c r="J38" s="81"/>
      <c r="K38" s="81"/>
    </row>
    <row r="39" spans="1:11" x14ac:dyDescent="0.35">
      <c r="A39" s="99" t="s">
        <v>329</v>
      </c>
      <c r="B39" s="82" t="str">
        <f>VLOOKUP(A39,Processed_Data!$A$7:$I$20416,6,0)</f>
        <v>LLC-18</v>
      </c>
      <c r="C39" s="82" t="str">
        <f>VLOOKUP(A39,Processed_Data!$A$7:$I$20416,7,0)</f>
        <v>LLC-14</v>
      </c>
      <c r="D39" s="82" t="str">
        <f>VLOOKUP(A39,Processed_Data!$A$7:$I$20416,4,0)</f>
        <v>C/D</v>
      </c>
      <c r="E39" s="82" t="str">
        <f>VLOOKUP(A39,Processed_Data!$A$7:$I$957,5,0)</f>
        <v>Single Family Detached</v>
      </c>
      <c r="F39" s="99">
        <v>0.17353099999999999</v>
      </c>
      <c r="G39" s="81"/>
      <c r="J39" s="81"/>
      <c r="K39" s="81"/>
    </row>
    <row r="40" spans="1:11" x14ac:dyDescent="0.35">
      <c r="A40" s="99" t="s">
        <v>330</v>
      </c>
      <c r="B40" s="82" t="str">
        <f>VLOOKUP(A40,Processed_Data!$A$7:$I$20416,6,0)</f>
        <v>LLC-18</v>
      </c>
      <c r="C40" s="82" t="str">
        <f>VLOOKUP(A40,Processed_Data!$A$7:$I$20416,7,0)</f>
        <v>LLC-14</v>
      </c>
      <c r="D40" s="82" t="str">
        <f>VLOOKUP(A40,Processed_Data!$A$7:$I$20416,4,0)</f>
        <v>C/D</v>
      </c>
      <c r="E40" s="82" t="str">
        <f>VLOOKUP(A40,Processed_Data!$A$7:$I$957,5,0)</f>
        <v>Undeveloped</v>
      </c>
      <c r="F40" s="99">
        <v>2.3232729999999999</v>
      </c>
      <c r="G40" s="81"/>
      <c r="J40" s="81"/>
      <c r="K40" s="81"/>
    </row>
    <row r="41" spans="1:11" x14ac:dyDescent="0.35">
      <c r="A41" s="99" t="s">
        <v>331</v>
      </c>
      <c r="B41" s="82" t="str">
        <f>VLOOKUP(A41,Processed_Data!$A$7:$I$20416,6,0)</f>
        <v>LLC-10</v>
      </c>
      <c r="C41" s="82" t="str">
        <f>VLOOKUP(A41,Processed_Data!$A$7:$I$20416,7,0)</f>
        <v>LLC-1</v>
      </c>
      <c r="D41" s="82" t="str">
        <f>VLOOKUP(A41,Processed_Data!$A$7:$I$20416,4,0)</f>
        <v>C/D</v>
      </c>
      <c r="E41" s="82" t="str">
        <f>VLOOKUP(A41,Processed_Data!$A$7:$I$957,5,0)</f>
        <v>Single Family Detached</v>
      </c>
      <c r="F41" s="99">
        <v>6.1215729999999997</v>
      </c>
      <c r="G41" s="81"/>
      <c r="J41" s="81"/>
      <c r="K41" s="81"/>
    </row>
    <row r="42" spans="1:11" x14ac:dyDescent="0.35">
      <c r="A42" s="99" t="s">
        <v>332</v>
      </c>
      <c r="B42" s="82" t="str">
        <f>VLOOKUP(A42,Processed_Data!$A$7:$I$20416,6,0)</f>
        <v>LLC-10</v>
      </c>
      <c r="C42" s="82" t="str">
        <f>VLOOKUP(A42,Processed_Data!$A$7:$I$20416,7,0)</f>
        <v>LLC-1</v>
      </c>
      <c r="D42" s="82" t="str">
        <f>VLOOKUP(A42,Processed_Data!$A$7:$I$20416,4,0)</f>
        <v>C/D</v>
      </c>
      <c r="E42" s="82" t="str">
        <f>VLOOKUP(A42,Processed_Data!$A$7:$I$957,5,0)</f>
        <v>Undeveloped</v>
      </c>
      <c r="F42" s="99">
        <v>10.150093999999999</v>
      </c>
      <c r="G42" s="81"/>
      <c r="J42" s="81"/>
      <c r="K42" s="81"/>
    </row>
    <row r="43" spans="1:11" x14ac:dyDescent="0.35">
      <c r="A43" s="99" t="s">
        <v>328</v>
      </c>
      <c r="B43" s="82" t="str">
        <f>VLOOKUP(A43,Processed_Data!$A$7:$I$20416,6,0)</f>
        <v>LLC-18</v>
      </c>
      <c r="C43" s="82" t="str">
        <f>VLOOKUP(A43,Processed_Data!$A$7:$I$20416,7,0)</f>
        <v>LLC-14</v>
      </c>
      <c r="D43" s="82" t="str">
        <f>VLOOKUP(A43,Processed_Data!$A$7:$I$20416,4,0)</f>
        <v>C/D</v>
      </c>
      <c r="E43" s="82" t="str">
        <f>VLOOKUP(A43,Processed_Data!$A$7:$I$957,5,0)</f>
        <v>Park, Recreational, or Preserve</v>
      </c>
      <c r="F43" s="99">
        <v>11.021784</v>
      </c>
      <c r="G43" s="81"/>
      <c r="J43" s="81"/>
      <c r="K43" s="81"/>
    </row>
    <row r="44" spans="1:11" x14ac:dyDescent="0.35">
      <c r="A44" s="99" t="s">
        <v>329</v>
      </c>
      <c r="B44" s="82" t="str">
        <f>VLOOKUP(A44,Processed_Data!$A$7:$I$20416,6,0)</f>
        <v>LLC-18</v>
      </c>
      <c r="C44" s="82" t="str">
        <f>VLOOKUP(A44,Processed_Data!$A$7:$I$20416,7,0)</f>
        <v>LLC-14</v>
      </c>
      <c r="D44" s="82" t="str">
        <f>VLOOKUP(A44,Processed_Data!$A$7:$I$20416,4,0)</f>
        <v>C/D</v>
      </c>
      <c r="E44" s="82" t="str">
        <f>VLOOKUP(A44,Processed_Data!$A$7:$I$957,5,0)</f>
        <v>Single Family Detached</v>
      </c>
      <c r="F44" s="99">
        <v>3.8846319999999999</v>
      </c>
      <c r="G44" s="81"/>
      <c r="J44" s="81"/>
      <c r="K44" s="81"/>
    </row>
    <row r="45" spans="1:11" x14ac:dyDescent="0.35">
      <c r="A45" s="99" t="s">
        <v>330</v>
      </c>
      <c r="B45" s="82" t="str">
        <f>VLOOKUP(A45,Processed_Data!$A$7:$I$20416,6,0)</f>
        <v>LLC-18</v>
      </c>
      <c r="C45" s="82" t="str">
        <f>VLOOKUP(A45,Processed_Data!$A$7:$I$20416,7,0)</f>
        <v>LLC-14</v>
      </c>
      <c r="D45" s="82" t="str">
        <f>VLOOKUP(A45,Processed_Data!$A$7:$I$20416,4,0)</f>
        <v>C/D</v>
      </c>
      <c r="E45" s="82" t="str">
        <f>VLOOKUP(A45,Processed_Data!$A$7:$I$957,5,0)</f>
        <v>Undeveloped</v>
      </c>
      <c r="F45" s="99">
        <v>0.24771099999999999</v>
      </c>
      <c r="G45" s="81"/>
      <c r="J45" s="81"/>
      <c r="K45" s="81"/>
    </row>
    <row r="46" spans="1:11" x14ac:dyDescent="0.35">
      <c r="A46" s="99" t="s">
        <v>333</v>
      </c>
      <c r="B46" s="82" t="str">
        <f>VLOOKUP(A46,Processed_Data!$A$7:$I$20416,6,0)</f>
        <v>LLC-1</v>
      </c>
      <c r="C46" s="82" t="str">
        <f>VLOOKUP(A46,Processed_Data!$A$7:$I$20416,7,0)</f>
        <v>OUT</v>
      </c>
      <c r="D46" s="82" t="str">
        <f>VLOOKUP(A46,Processed_Data!$A$7:$I$20416,4,0)</f>
        <v>C/D</v>
      </c>
      <c r="E46" s="82" t="str">
        <f>VLOOKUP(A46,Processed_Data!$A$7:$I$957,5,0)</f>
        <v>Institutional</v>
      </c>
      <c r="F46" s="99">
        <v>0.26271099999999997</v>
      </c>
      <c r="G46" s="81"/>
      <c r="J46" s="81"/>
      <c r="K46" s="81"/>
    </row>
    <row r="47" spans="1:11" x14ac:dyDescent="0.35">
      <c r="A47" s="99" t="s">
        <v>334</v>
      </c>
      <c r="B47" s="82" t="str">
        <f>VLOOKUP(A47,Processed_Data!$A$7:$I$20416,6,0)</f>
        <v>LLC-1</v>
      </c>
      <c r="C47" s="82" t="str">
        <f>VLOOKUP(A47,Processed_Data!$A$7:$I$20416,7,0)</f>
        <v>OUT</v>
      </c>
      <c r="D47" s="82" t="str">
        <f>VLOOKUP(A47,Processed_Data!$A$7:$I$20416,4,0)</f>
        <v>C/D</v>
      </c>
      <c r="E47" s="82" t="str">
        <f>VLOOKUP(A47,Processed_Data!$A$7:$I$957,5,0)</f>
        <v>Open Water</v>
      </c>
      <c r="F47" s="99">
        <v>8.4044999999999995E-2</v>
      </c>
      <c r="G47" s="81"/>
      <c r="J47" s="81"/>
      <c r="K47" s="81"/>
    </row>
    <row r="48" spans="1:11" x14ac:dyDescent="0.35">
      <c r="A48" s="99" t="s">
        <v>335</v>
      </c>
      <c r="B48" s="82" t="str">
        <f>VLOOKUP(A48,Processed_Data!$A$7:$I$20416,6,0)</f>
        <v>LLC-1</v>
      </c>
      <c r="C48" s="82" t="str">
        <f>VLOOKUP(A48,Processed_Data!$A$7:$I$20416,7,0)</f>
        <v>OUT</v>
      </c>
      <c r="D48" s="82" t="str">
        <f>VLOOKUP(A48,Processed_Data!$A$7:$I$20416,4,0)</f>
        <v>C/D</v>
      </c>
      <c r="E48" s="82" t="str">
        <f>VLOOKUP(A48,Processed_Data!$A$7:$I$957,5,0)</f>
        <v>Park, Recreational, or Preserve</v>
      </c>
      <c r="F48" s="99">
        <v>4.3290000000000002E-2</v>
      </c>
      <c r="G48" s="81"/>
      <c r="J48" s="81"/>
      <c r="K48" s="81"/>
    </row>
    <row r="49" spans="1:11" x14ac:dyDescent="0.35">
      <c r="A49" s="99" t="s">
        <v>336</v>
      </c>
      <c r="B49" s="82" t="str">
        <f>VLOOKUP(A49,Processed_Data!$A$7:$I$20416,6,0)</f>
        <v>LLC-1</v>
      </c>
      <c r="C49" s="82" t="str">
        <f>VLOOKUP(A49,Processed_Data!$A$7:$I$20416,7,0)</f>
        <v>OUT</v>
      </c>
      <c r="D49" s="82" t="str">
        <f>VLOOKUP(A49,Processed_Data!$A$7:$I$20416,4,0)</f>
        <v>C/D</v>
      </c>
      <c r="E49" s="82" t="str">
        <f>VLOOKUP(A49,Processed_Data!$A$7:$I$957,5,0)</f>
        <v>Single Family Attached</v>
      </c>
      <c r="F49" s="99">
        <v>2.1661E-2</v>
      </c>
      <c r="G49" s="81"/>
      <c r="J49" s="81"/>
      <c r="K49" s="81"/>
    </row>
    <row r="50" spans="1:11" x14ac:dyDescent="0.35">
      <c r="A50" s="99" t="s">
        <v>337</v>
      </c>
      <c r="B50" s="82" t="str">
        <f>VLOOKUP(A50,Processed_Data!$A$7:$I$20416,6,0)</f>
        <v>LLC-1</v>
      </c>
      <c r="C50" s="82" t="str">
        <f>VLOOKUP(A50,Processed_Data!$A$7:$I$20416,7,0)</f>
        <v>OUT</v>
      </c>
      <c r="D50" s="82" t="str">
        <f>VLOOKUP(A50,Processed_Data!$A$7:$I$20416,4,0)</f>
        <v>C/D</v>
      </c>
      <c r="E50" s="82" t="str">
        <f>VLOOKUP(A50,Processed_Data!$A$7:$I$957,5,0)</f>
        <v>Undeveloped</v>
      </c>
      <c r="F50" s="99">
        <v>4.6759999999999996E-3</v>
      </c>
      <c r="G50" s="81"/>
      <c r="J50" s="81"/>
      <c r="K50" s="81"/>
    </row>
    <row r="51" spans="1:11" x14ac:dyDescent="0.35">
      <c r="A51" s="99" t="s">
        <v>338</v>
      </c>
      <c r="B51" s="82" t="str">
        <f>VLOOKUP(A51,Processed_Data!$A$7:$I$20416,6,0)</f>
        <v>LLC-30</v>
      </c>
      <c r="C51" s="82" t="str">
        <f>VLOOKUP(A51,Processed_Data!$A$7:$I$20416,7,0)</f>
        <v>LLC-29</v>
      </c>
      <c r="D51" s="82" t="str">
        <f>VLOOKUP(A51,Processed_Data!$A$7:$I$20416,4,0)</f>
        <v>C/D</v>
      </c>
      <c r="E51" s="82" t="str">
        <f>VLOOKUP(A51,Processed_Data!$A$7:$I$957,5,0)</f>
        <v>Institutional</v>
      </c>
      <c r="F51" s="99">
        <v>0.31018299999999999</v>
      </c>
      <c r="G51" s="81"/>
      <c r="J51" s="81"/>
      <c r="K51" s="81"/>
    </row>
    <row r="52" spans="1:11" x14ac:dyDescent="0.35">
      <c r="A52" s="99" t="s">
        <v>339</v>
      </c>
      <c r="B52" s="82" t="str">
        <f>VLOOKUP(A52,Processed_Data!$A$7:$I$20416,6,0)</f>
        <v>LLC-30</v>
      </c>
      <c r="C52" s="82" t="str">
        <f>VLOOKUP(A52,Processed_Data!$A$7:$I$20416,7,0)</f>
        <v>LLC-29</v>
      </c>
      <c r="D52" s="82" t="str">
        <f>VLOOKUP(A52,Processed_Data!$A$7:$I$20416,4,0)</f>
        <v>C/D</v>
      </c>
      <c r="E52" s="82" t="str">
        <f>VLOOKUP(A52,Processed_Data!$A$7:$I$957,5,0)</f>
        <v>Multifamily</v>
      </c>
      <c r="F52" s="99">
        <v>1.691E-3</v>
      </c>
      <c r="G52" s="81"/>
      <c r="J52" s="81"/>
      <c r="K52" s="81"/>
    </row>
    <row r="53" spans="1:11" x14ac:dyDescent="0.35">
      <c r="A53" s="99" t="s">
        <v>340</v>
      </c>
      <c r="B53" s="82" t="str">
        <f>VLOOKUP(A53,Processed_Data!$A$7:$I$20416,6,0)</f>
        <v>LLC-29</v>
      </c>
      <c r="C53" s="82" t="str">
        <f>VLOOKUP(A53,Processed_Data!$A$7:$I$20416,7,0)</f>
        <v>LLC-1</v>
      </c>
      <c r="D53" s="82" t="str">
        <f>VLOOKUP(A53,Processed_Data!$A$7:$I$20416,4,0)</f>
        <v>C/D</v>
      </c>
      <c r="E53" s="82" t="str">
        <f>VLOOKUP(A53,Processed_Data!$A$7:$I$957,5,0)</f>
        <v>Park, Recreational, or Preserve</v>
      </c>
      <c r="F53" s="99">
        <v>6.3137509999999999</v>
      </c>
      <c r="G53" s="81"/>
      <c r="J53" s="81"/>
      <c r="K53" s="81"/>
    </row>
    <row r="54" spans="1:11" x14ac:dyDescent="0.35">
      <c r="A54" s="99" t="s">
        <v>341</v>
      </c>
      <c r="B54" s="82" t="str">
        <f>VLOOKUP(A54,Processed_Data!$A$7:$I$20416,6,0)</f>
        <v>LLC-30</v>
      </c>
      <c r="C54" s="82" t="str">
        <f>VLOOKUP(A54,Processed_Data!$A$7:$I$20416,7,0)</f>
        <v>LLC-29</v>
      </c>
      <c r="D54" s="82" t="str">
        <f>VLOOKUP(A54,Processed_Data!$A$7:$I$20416,4,0)</f>
        <v>C/D</v>
      </c>
      <c r="E54" s="82" t="str">
        <f>VLOOKUP(A54,Processed_Data!$A$7:$I$957,5,0)</f>
        <v>Park, Recreational, or Preserve</v>
      </c>
      <c r="F54" s="99">
        <v>6.6414559999999998</v>
      </c>
      <c r="G54" s="81"/>
      <c r="J54" s="81"/>
      <c r="K54" s="81"/>
    </row>
    <row r="55" spans="1:11" x14ac:dyDescent="0.35">
      <c r="A55" s="99" t="s">
        <v>342</v>
      </c>
      <c r="B55" s="82" t="str">
        <f>VLOOKUP(A55,Processed_Data!$A$7:$I$20416,6,0)</f>
        <v>LLC-30</v>
      </c>
      <c r="C55" s="82" t="str">
        <f>VLOOKUP(A55,Processed_Data!$A$7:$I$20416,7,0)</f>
        <v>LLC-29</v>
      </c>
      <c r="D55" s="82" t="str">
        <f>VLOOKUP(A55,Processed_Data!$A$7:$I$20416,4,0)</f>
        <v>C/D</v>
      </c>
      <c r="E55" s="82" t="str">
        <f>VLOOKUP(A55,Processed_Data!$A$7:$I$957,5,0)</f>
        <v>Single Family Detached</v>
      </c>
      <c r="F55" s="99">
        <v>4.7208620000000003</v>
      </c>
      <c r="G55" s="81"/>
      <c r="J55" s="81"/>
      <c r="K55" s="81"/>
    </row>
    <row r="56" spans="1:11" x14ac:dyDescent="0.35">
      <c r="A56" s="99" t="s">
        <v>343</v>
      </c>
      <c r="B56" s="82" t="str">
        <f>VLOOKUP(A56,Processed_Data!$A$7:$I$20416,6,0)</f>
        <v>LLC-29</v>
      </c>
      <c r="C56" s="82" t="str">
        <f>VLOOKUP(A56,Processed_Data!$A$7:$I$20416,7,0)</f>
        <v>LLC-1</v>
      </c>
      <c r="D56" s="82" t="str">
        <f>VLOOKUP(A56,Processed_Data!$A$7:$I$20416,4,0)</f>
        <v>C/D</v>
      </c>
      <c r="E56" s="82" t="str">
        <f>VLOOKUP(A56,Processed_Data!$A$7:$I$957,5,0)</f>
        <v>Undeveloped</v>
      </c>
      <c r="F56" s="99">
        <v>1.475543</v>
      </c>
      <c r="G56" s="81"/>
      <c r="J56" s="81"/>
      <c r="K56" s="81"/>
    </row>
    <row r="57" spans="1:11" x14ac:dyDescent="0.35">
      <c r="A57" s="99" t="s">
        <v>344</v>
      </c>
      <c r="B57" s="82" t="str">
        <f>VLOOKUP(A57,Processed_Data!$A$7:$I$20416,6,0)</f>
        <v>LLC-30</v>
      </c>
      <c r="C57" s="82" t="str">
        <f>VLOOKUP(A57,Processed_Data!$A$7:$I$20416,7,0)</f>
        <v>LLC-29</v>
      </c>
      <c r="D57" s="82" t="str">
        <f>VLOOKUP(A57,Processed_Data!$A$7:$I$20416,4,0)</f>
        <v>C/D</v>
      </c>
      <c r="E57" s="82" t="str">
        <f>VLOOKUP(A57,Processed_Data!$A$7:$I$957,5,0)</f>
        <v>Undeveloped</v>
      </c>
      <c r="F57" s="99">
        <v>4.42387</v>
      </c>
      <c r="G57" s="81"/>
      <c r="J57" s="81"/>
      <c r="K57" s="81"/>
    </row>
    <row r="58" spans="1:11" x14ac:dyDescent="0.35">
      <c r="A58" s="99" t="s">
        <v>345</v>
      </c>
      <c r="B58" s="82" t="str">
        <f>VLOOKUP(A58,Processed_Data!$A$7:$I$20416,6,0)</f>
        <v>LLC-2</v>
      </c>
      <c r="C58" s="82" t="str">
        <f>VLOOKUP(A58,Processed_Data!$A$7:$I$20416,7,0)</f>
        <v>LLC-1</v>
      </c>
      <c r="D58" s="82" t="str">
        <f>VLOOKUP(A58,Processed_Data!$A$7:$I$20416,4,0)</f>
        <v>C/D</v>
      </c>
      <c r="E58" s="82" t="str">
        <f>VLOOKUP(A58,Processed_Data!$A$7:$I$957,5,0)</f>
        <v>Industrial and Utility</v>
      </c>
      <c r="F58" s="99">
        <v>1.7035999999999999E-2</v>
      </c>
      <c r="G58" s="81"/>
      <c r="J58" s="81"/>
      <c r="K58" s="81"/>
    </row>
    <row r="59" spans="1:11" x14ac:dyDescent="0.35">
      <c r="A59" s="99" t="s">
        <v>310</v>
      </c>
      <c r="B59" s="82" t="str">
        <f>VLOOKUP(A59,Processed_Data!$A$7:$I$20416,6,0)</f>
        <v>LLC-6</v>
      </c>
      <c r="C59" s="82" t="str">
        <f>VLOOKUP(A59,Processed_Data!$A$7:$I$20416,7,0)</f>
        <v>LLC-2</v>
      </c>
      <c r="D59" s="82" t="str">
        <f>VLOOKUP(A59,Processed_Data!$A$7:$I$20416,4,0)</f>
        <v>C/D</v>
      </c>
      <c r="E59" s="82" t="str">
        <f>VLOOKUP(A59,Processed_Data!$A$7:$I$957,5,0)</f>
        <v>Industrial and Utility</v>
      </c>
      <c r="F59" s="99">
        <v>0.36024</v>
      </c>
      <c r="G59" s="81"/>
      <c r="J59" s="81"/>
      <c r="K59" s="81"/>
    </row>
    <row r="60" spans="1:11" x14ac:dyDescent="0.35">
      <c r="A60" s="99" t="s">
        <v>346</v>
      </c>
      <c r="B60" s="82" t="str">
        <f>VLOOKUP(A60,Processed_Data!$A$7:$I$20416,6,0)</f>
        <v>LLC-2</v>
      </c>
      <c r="C60" s="82" t="str">
        <f>VLOOKUP(A60,Processed_Data!$A$7:$I$20416,7,0)</f>
        <v>LLC-1</v>
      </c>
      <c r="D60" s="82" t="str">
        <f>VLOOKUP(A60,Processed_Data!$A$7:$I$20416,4,0)</f>
        <v>C/D</v>
      </c>
      <c r="E60" s="82" t="str">
        <f>VLOOKUP(A60,Processed_Data!$A$7:$I$957,5,0)</f>
        <v>Institutional</v>
      </c>
      <c r="F60" s="99">
        <v>0.49982199999999999</v>
      </c>
      <c r="G60" s="81"/>
      <c r="J60" s="81"/>
      <c r="K60" s="81"/>
    </row>
    <row r="61" spans="1:11" x14ac:dyDescent="0.35">
      <c r="A61" s="99" t="s">
        <v>347</v>
      </c>
      <c r="B61" s="82" t="str">
        <f>VLOOKUP(A61,Processed_Data!$A$7:$I$20416,6,0)</f>
        <v>LLC-6</v>
      </c>
      <c r="C61" s="82" t="str">
        <f>VLOOKUP(A61,Processed_Data!$A$7:$I$20416,7,0)</f>
        <v>LLC-2</v>
      </c>
      <c r="D61" s="82" t="str">
        <f>VLOOKUP(A61,Processed_Data!$A$7:$I$20416,4,0)</f>
        <v>C/D</v>
      </c>
      <c r="E61" s="82" t="str">
        <f>VLOOKUP(A61,Processed_Data!$A$7:$I$957,5,0)</f>
        <v>Institutional</v>
      </c>
      <c r="F61" s="99">
        <v>0.30632900000000002</v>
      </c>
      <c r="G61" s="81"/>
      <c r="J61" s="81"/>
      <c r="K61" s="81"/>
    </row>
    <row r="62" spans="1:11" x14ac:dyDescent="0.35">
      <c r="A62" s="99" t="s">
        <v>348</v>
      </c>
      <c r="B62" s="82" t="str">
        <f>VLOOKUP(A62,Processed_Data!$A$7:$I$20416,6,0)</f>
        <v>LLC-2</v>
      </c>
      <c r="C62" s="82" t="str">
        <f>VLOOKUP(A62,Processed_Data!$A$7:$I$20416,7,0)</f>
        <v>LLC-1</v>
      </c>
      <c r="D62" s="82" t="str">
        <f>VLOOKUP(A62,Processed_Data!$A$7:$I$20416,4,0)</f>
        <v>C/D</v>
      </c>
      <c r="E62" s="82" t="str">
        <f>VLOOKUP(A62,Processed_Data!$A$7:$I$957,5,0)</f>
        <v>Major Highway</v>
      </c>
      <c r="F62" s="99">
        <v>0.417879</v>
      </c>
      <c r="G62" s="81"/>
      <c r="J62" s="81"/>
      <c r="K62" s="81"/>
    </row>
    <row r="63" spans="1:11" x14ac:dyDescent="0.35">
      <c r="A63" s="99" t="s">
        <v>349</v>
      </c>
      <c r="B63" s="82" t="str">
        <f>VLOOKUP(A63,Processed_Data!$A$7:$I$20416,6,0)</f>
        <v>LLC-6</v>
      </c>
      <c r="C63" s="82" t="str">
        <f>VLOOKUP(A63,Processed_Data!$A$7:$I$20416,7,0)</f>
        <v>LLC-2</v>
      </c>
      <c r="D63" s="82" t="str">
        <f>VLOOKUP(A63,Processed_Data!$A$7:$I$20416,4,0)</f>
        <v>C/D</v>
      </c>
      <c r="E63" s="82" t="str">
        <f>VLOOKUP(A63,Processed_Data!$A$7:$I$957,5,0)</f>
        <v>Major Highway</v>
      </c>
      <c r="F63" s="99">
        <v>2.2505860000000002</v>
      </c>
      <c r="G63" s="81"/>
      <c r="J63" s="81"/>
      <c r="K63" s="81"/>
    </row>
    <row r="64" spans="1:11" x14ac:dyDescent="0.35">
      <c r="A64" s="99" t="s">
        <v>350</v>
      </c>
      <c r="B64" s="82" t="str">
        <f>VLOOKUP(A64,Processed_Data!$A$7:$I$20416,6,0)</f>
        <v>LLC-11</v>
      </c>
      <c r="C64" s="82" t="str">
        <f>VLOOKUP(A64,Processed_Data!$A$7:$I$20416,7,0)</f>
        <v>LLC-6</v>
      </c>
      <c r="D64" s="82" t="str">
        <f>VLOOKUP(A64,Processed_Data!$A$7:$I$20416,4,0)</f>
        <v>C/D</v>
      </c>
      <c r="E64" s="82" t="str">
        <f>VLOOKUP(A64,Processed_Data!$A$7:$I$957,5,0)</f>
        <v>Major Highway</v>
      </c>
      <c r="F64" s="99">
        <v>0.70096400000000003</v>
      </c>
      <c r="G64" s="81"/>
      <c r="J64" s="81"/>
      <c r="K64" s="81"/>
    </row>
    <row r="65" spans="1:11" x14ac:dyDescent="0.35">
      <c r="A65" s="99" t="s">
        <v>351</v>
      </c>
      <c r="B65" s="82" t="str">
        <f>VLOOKUP(A65,Processed_Data!$A$7:$I$20416,6,0)</f>
        <v>LLC-11</v>
      </c>
      <c r="C65" s="82" t="str">
        <f>VLOOKUP(A65,Processed_Data!$A$7:$I$20416,7,0)</f>
        <v>LLC-6</v>
      </c>
      <c r="D65" s="82" t="str">
        <f>VLOOKUP(A65,Processed_Data!$A$7:$I$20416,4,0)</f>
        <v>C/D</v>
      </c>
      <c r="E65" s="82" t="str">
        <f>VLOOKUP(A65,Processed_Data!$A$7:$I$957,5,0)</f>
        <v>Park, Recreational, or Preserve</v>
      </c>
      <c r="F65" s="99">
        <v>2.144863</v>
      </c>
      <c r="G65" s="81"/>
      <c r="J65" s="81"/>
      <c r="K65" s="81"/>
    </row>
    <row r="66" spans="1:11" x14ac:dyDescent="0.35">
      <c r="A66" s="99" t="s">
        <v>311</v>
      </c>
      <c r="B66" s="82" t="str">
        <f>VLOOKUP(A66,Processed_Data!$A$7:$I$20416,6,0)</f>
        <v>LLC-6</v>
      </c>
      <c r="C66" s="82" t="str">
        <f>VLOOKUP(A66,Processed_Data!$A$7:$I$20416,7,0)</f>
        <v>LLC-2</v>
      </c>
      <c r="D66" s="82" t="str">
        <f>VLOOKUP(A66,Processed_Data!$A$7:$I$20416,4,0)</f>
        <v>C/D</v>
      </c>
      <c r="E66" s="82" t="str">
        <f>VLOOKUP(A66,Processed_Data!$A$7:$I$957,5,0)</f>
        <v>Retail and Other Commercial</v>
      </c>
      <c r="F66" s="99">
        <v>0.22456599999999999</v>
      </c>
      <c r="G66" s="81"/>
      <c r="J66" s="81"/>
      <c r="K66" s="81"/>
    </row>
    <row r="67" spans="1:11" x14ac:dyDescent="0.35">
      <c r="A67" s="99" t="s">
        <v>352</v>
      </c>
      <c r="B67" s="82" t="str">
        <f>VLOOKUP(A67,Processed_Data!$A$7:$I$20416,6,0)</f>
        <v>LLC-2</v>
      </c>
      <c r="C67" s="82" t="str">
        <f>VLOOKUP(A67,Processed_Data!$A$7:$I$20416,7,0)</f>
        <v>LLC-1</v>
      </c>
      <c r="D67" s="82" t="str">
        <f>VLOOKUP(A67,Processed_Data!$A$7:$I$20416,4,0)</f>
        <v>C/D</v>
      </c>
      <c r="E67" s="82" t="str">
        <f>VLOOKUP(A67,Processed_Data!$A$7:$I$957,5,0)</f>
        <v>Single Family Detached</v>
      </c>
      <c r="F67" s="99">
        <v>0.33361499999999999</v>
      </c>
      <c r="G67" s="81"/>
      <c r="J67" s="81"/>
      <c r="K67" s="81"/>
    </row>
    <row r="68" spans="1:11" x14ac:dyDescent="0.35">
      <c r="A68" s="99" t="s">
        <v>353</v>
      </c>
      <c r="B68" s="82" t="str">
        <f>VLOOKUP(A68,Processed_Data!$A$7:$I$20416,6,0)</f>
        <v>LLC-6</v>
      </c>
      <c r="C68" s="82" t="str">
        <f>VLOOKUP(A68,Processed_Data!$A$7:$I$20416,7,0)</f>
        <v>LLC-2</v>
      </c>
      <c r="D68" s="82" t="str">
        <f>VLOOKUP(A68,Processed_Data!$A$7:$I$20416,4,0)</f>
        <v>C/D</v>
      </c>
      <c r="E68" s="82" t="str">
        <f>VLOOKUP(A68,Processed_Data!$A$7:$I$957,5,0)</f>
        <v>Single Family Detached</v>
      </c>
      <c r="F68" s="99">
        <v>3.2412000000000003E-2</v>
      </c>
      <c r="G68" s="81"/>
      <c r="J68" s="81"/>
      <c r="K68" s="81"/>
    </row>
    <row r="69" spans="1:11" x14ac:dyDescent="0.35">
      <c r="A69" s="99" t="s">
        <v>354</v>
      </c>
      <c r="B69" s="82" t="str">
        <f>VLOOKUP(A69,Processed_Data!$A$7:$I$20416,6,0)</f>
        <v>LLC-11</v>
      </c>
      <c r="C69" s="82" t="str">
        <f>VLOOKUP(A69,Processed_Data!$A$7:$I$20416,7,0)</f>
        <v>LLC-6</v>
      </c>
      <c r="D69" s="82" t="str">
        <f>VLOOKUP(A69,Processed_Data!$A$7:$I$20416,4,0)</f>
        <v>C/D</v>
      </c>
      <c r="E69" s="82" t="str">
        <f>VLOOKUP(A69,Processed_Data!$A$7:$I$957,5,0)</f>
        <v>Single Family Detached</v>
      </c>
      <c r="F69" s="99">
        <v>2.8129960000000001</v>
      </c>
      <c r="G69" s="81"/>
      <c r="J69" s="81"/>
      <c r="K69" s="81"/>
    </row>
    <row r="70" spans="1:11" x14ac:dyDescent="0.35">
      <c r="A70" s="99" t="s">
        <v>355</v>
      </c>
      <c r="B70" s="82" t="str">
        <f>VLOOKUP(A70,Processed_Data!$A$7:$I$20416,6,0)</f>
        <v>LLC-2</v>
      </c>
      <c r="C70" s="82" t="str">
        <f>VLOOKUP(A70,Processed_Data!$A$7:$I$20416,7,0)</f>
        <v>LLC-1</v>
      </c>
      <c r="D70" s="82" t="str">
        <f>VLOOKUP(A70,Processed_Data!$A$7:$I$20416,4,0)</f>
        <v>C/D</v>
      </c>
      <c r="E70" s="82" t="str">
        <f>VLOOKUP(A70,Processed_Data!$A$7:$I$957,5,0)</f>
        <v>Undeveloped</v>
      </c>
      <c r="F70" s="99">
        <v>8.123E-3</v>
      </c>
      <c r="G70" s="81"/>
      <c r="J70" s="81"/>
      <c r="K70" s="81"/>
    </row>
    <row r="71" spans="1:11" x14ac:dyDescent="0.35">
      <c r="A71" s="99" t="s">
        <v>356</v>
      </c>
      <c r="B71" s="82" t="str">
        <f>VLOOKUP(A71,Processed_Data!$A$7:$I$20416,6,0)</f>
        <v>LLC-6</v>
      </c>
      <c r="C71" s="82" t="str">
        <f>VLOOKUP(A71,Processed_Data!$A$7:$I$20416,7,0)</f>
        <v>LLC-2</v>
      </c>
      <c r="D71" s="82" t="str">
        <f>VLOOKUP(A71,Processed_Data!$A$7:$I$20416,4,0)</f>
        <v>C/D</v>
      </c>
      <c r="E71" s="82" t="str">
        <f>VLOOKUP(A71,Processed_Data!$A$7:$I$957,5,0)</f>
        <v>Undeveloped</v>
      </c>
      <c r="F71" s="99">
        <v>0.37117</v>
      </c>
      <c r="G71" s="81"/>
      <c r="J71" s="81"/>
      <c r="K71" s="81"/>
    </row>
    <row r="72" spans="1:11" x14ac:dyDescent="0.35">
      <c r="A72" s="99" t="s">
        <v>357</v>
      </c>
      <c r="B72" s="82" t="str">
        <f>VLOOKUP(A72,Processed_Data!$A$7:$I$20416,6,0)</f>
        <v>LLC-1</v>
      </c>
      <c r="C72" s="82" t="str">
        <f>VLOOKUP(A72,Processed_Data!$A$7:$I$20416,7,0)</f>
        <v>OUT</v>
      </c>
      <c r="D72" s="82" t="str">
        <f>VLOOKUP(A72,Processed_Data!$A$7:$I$20416,4,0)</f>
        <v>C/D</v>
      </c>
      <c r="E72" s="82" t="str">
        <f>VLOOKUP(A72,Processed_Data!$A$7:$I$957,5,0)</f>
        <v>Agricultural</v>
      </c>
      <c r="F72" s="99">
        <v>2.159754</v>
      </c>
      <c r="G72" s="81"/>
      <c r="J72" s="81"/>
      <c r="K72" s="81"/>
    </row>
    <row r="73" spans="1:11" x14ac:dyDescent="0.35">
      <c r="A73" s="99" t="s">
        <v>358</v>
      </c>
      <c r="B73" s="82" t="str">
        <f>VLOOKUP(A73,Processed_Data!$A$7:$I$20416,6,0)</f>
        <v>LLC-1</v>
      </c>
      <c r="C73" s="82" t="str">
        <f>VLOOKUP(A73,Processed_Data!$A$7:$I$20416,7,0)</f>
        <v>OUT</v>
      </c>
      <c r="D73" s="82" t="str">
        <f>VLOOKUP(A73,Processed_Data!$A$7:$I$20416,4,0)</f>
        <v>C/D</v>
      </c>
      <c r="E73" s="82" t="str">
        <f>VLOOKUP(A73,Processed_Data!$A$7:$I$957,5,0)</f>
        <v>Single Family Detached</v>
      </c>
      <c r="F73" s="99">
        <v>4.3293999999999999E-2</v>
      </c>
      <c r="G73" s="81"/>
      <c r="J73" s="81"/>
      <c r="K73" s="81"/>
    </row>
    <row r="74" spans="1:11" x14ac:dyDescent="0.35">
      <c r="A74" s="99" t="s">
        <v>337</v>
      </c>
      <c r="B74" s="82" t="str">
        <f>VLOOKUP(A74,Processed_Data!$A$7:$I$20416,6,0)</f>
        <v>LLC-1</v>
      </c>
      <c r="C74" s="82" t="str">
        <f>VLOOKUP(A74,Processed_Data!$A$7:$I$20416,7,0)</f>
        <v>OUT</v>
      </c>
      <c r="D74" s="82" t="str">
        <f>VLOOKUP(A74,Processed_Data!$A$7:$I$20416,4,0)</f>
        <v>C/D</v>
      </c>
      <c r="E74" s="82" t="str">
        <f>VLOOKUP(A74,Processed_Data!$A$7:$I$957,5,0)</f>
        <v>Undeveloped</v>
      </c>
      <c r="F74" s="99">
        <v>3.2124679999999999</v>
      </c>
      <c r="G74" s="81"/>
      <c r="J74" s="81"/>
      <c r="K74" s="81"/>
    </row>
    <row r="75" spans="1:11" x14ac:dyDescent="0.35">
      <c r="A75" s="99" t="s">
        <v>329</v>
      </c>
      <c r="B75" s="82" t="str">
        <f>VLOOKUP(A75,Processed_Data!$A$7:$I$20416,6,0)</f>
        <v>LLC-18</v>
      </c>
      <c r="C75" s="82" t="str">
        <f>VLOOKUP(A75,Processed_Data!$A$7:$I$20416,7,0)</f>
        <v>LLC-14</v>
      </c>
      <c r="D75" s="82" t="str">
        <f>VLOOKUP(A75,Processed_Data!$A$7:$I$20416,4,0)</f>
        <v>C/D</v>
      </c>
      <c r="E75" s="82" t="str">
        <f>VLOOKUP(A75,Processed_Data!$A$7:$I$957,5,0)</f>
        <v>Single Family Detached</v>
      </c>
      <c r="F75" s="99">
        <v>1.5493159999999999</v>
      </c>
      <c r="G75" s="81"/>
      <c r="J75" s="81"/>
      <c r="K75" s="81"/>
    </row>
    <row r="76" spans="1:11" x14ac:dyDescent="0.35">
      <c r="A76" s="99" t="s">
        <v>358</v>
      </c>
      <c r="B76" s="82" t="str">
        <f>VLOOKUP(A76,Processed_Data!$A$7:$I$20416,6,0)</f>
        <v>LLC-1</v>
      </c>
      <c r="C76" s="82" t="str">
        <f>VLOOKUP(A76,Processed_Data!$A$7:$I$20416,7,0)</f>
        <v>OUT</v>
      </c>
      <c r="D76" s="82" t="str">
        <f>VLOOKUP(A76,Processed_Data!$A$7:$I$20416,4,0)</f>
        <v>C/D</v>
      </c>
      <c r="E76" s="82" t="str">
        <f>VLOOKUP(A76,Processed_Data!$A$7:$I$957,5,0)</f>
        <v>Single Family Detached</v>
      </c>
      <c r="F76" s="99">
        <v>1.1030629999999999</v>
      </c>
      <c r="G76" s="81"/>
      <c r="J76" s="81"/>
      <c r="K76" s="81"/>
    </row>
    <row r="77" spans="1:11" x14ac:dyDescent="0.35">
      <c r="A77" s="99" t="s">
        <v>331</v>
      </c>
      <c r="B77" s="82" t="str">
        <f>VLOOKUP(A77,Processed_Data!$A$7:$I$20416,6,0)</f>
        <v>LLC-10</v>
      </c>
      <c r="C77" s="82" t="str">
        <f>VLOOKUP(A77,Processed_Data!$A$7:$I$20416,7,0)</f>
        <v>LLC-1</v>
      </c>
      <c r="D77" s="82" t="str">
        <f>VLOOKUP(A77,Processed_Data!$A$7:$I$20416,4,0)</f>
        <v>C/D</v>
      </c>
      <c r="E77" s="82" t="str">
        <f>VLOOKUP(A77,Processed_Data!$A$7:$I$957,5,0)</f>
        <v>Single Family Detached</v>
      </c>
      <c r="F77" s="99">
        <v>5.9602820000000003</v>
      </c>
      <c r="G77" s="81"/>
      <c r="J77" s="81"/>
      <c r="K77" s="81"/>
    </row>
    <row r="78" spans="1:11" x14ac:dyDescent="0.35">
      <c r="A78" s="99" t="s">
        <v>359</v>
      </c>
      <c r="B78" s="82" t="str">
        <f>VLOOKUP(A78,Processed_Data!$A$7:$I$20416,6,0)</f>
        <v>LLC-8</v>
      </c>
      <c r="C78" s="82" t="str">
        <f>VLOOKUP(A78,Processed_Data!$A$7:$I$20416,7,0)</f>
        <v>LLC-7</v>
      </c>
      <c r="D78" s="82" t="str">
        <f>VLOOKUP(A78,Processed_Data!$A$7:$I$20416,4,0)</f>
        <v>C/D</v>
      </c>
      <c r="E78" s="82" t="str">
        <f>VLOOKUP(A78,Processed_Data!$A$7:$I$957,5,0)</f>
        <v>Industrial and Utility</v>
      </c>
      <c r="F78" s="99">
        <v>1.8387709999999999</v>
      </c>
      <c r="G78" s="81"/>
      <c r="J78" s="81"/>
      <c r="K78" s="81"/>
    </row>
    <row r="79" spans="1:11" x14ac:dyDescent="0.35">
      <c r="A79" s="99" t="s">
        <v>360</v>
      </c>
      <c r="B79" s="82" t="str">
        <f>VLOOKUP(A79,Processed_Data!$A$7:$I$20416,6,0)</f>
        <v>LLC-7</v>
      </c>
      <c r="C79" s="82" t="str">
        <f>VLOOKUP(A79,Processed_Data!$A$7:$I$20416,7,0)</f>
        <v>LLC-6</v>
      </c>
      <c r="D79" s="82" t="str">
        <f>VLOOKUP(A79,Processed_Data!$A$7:$I$20416,4,0)</f>
        <v>C/D</v>
      </c>
      <c r="E79" s="82" t="str">
        <f>VLOOKUP(A79,Processed_Data!$A$7:$I$957,5,0)</f>
        <v>Industrial and Utility</v>
      </c>
      <c r="F79" s="99">
        <v>1.4919340000000001</v>
      </c>
      <c r="G79" s="81"/>
      <c r="J79" s="81"/>
      <c r="K79" s="81"/>
    </row>
    <row r="80" spans="1:11" x14ac:dyDescent="0.35">
      <c r="A80" s="99" t="s">
        <v>361</v>
      </c>
      <c r="B80" s="82" t="str">
        <f>VLOOKUP(A80,Processed_Data!$A$7:$I$20416,6,0)</f>
        <v>LLC-8</v>
      </c>
      <c r="C80" s="82" t="str">
        <f>VLOOKUP(A80,Processed_Data!$A$7:$I$20416,7,0)</f>
        <v>LLC-7</v>
      </c>
      <c r="D80" s="82" t="str">
        <f>VLOOKUP(A80,Processed_Data!$A$7:$I$20416,4,0)</f>
        <v>C/D</v>
      </c>
      <c r="E80" s="82" t="str">
        <f>VLOOKUP(A80,Processed_Data!$A$7:$I$957,5,0)</f>
        <v>Institutional</v>
      </c>
      <c r="F80" s="99">
        <v>9.6392959999999999</v>
      </c>
      <c r="G80" s="81"/>
      <c r="J80" s="81"/>
      <c r="K80" s="81"/>
    </row>
    <row r="81" spans="1:11" x14ac:dyDescent="0.35">
      <c r="A81" s="99" t="s">
        <v>362</v>
      </c>
      <c r="B81" s="82" t="str">
        <f>VLOOKUP(A81,Processed_Data!$A$7:$I$20416,6,0)</f>
        <v>LLC-7</v>
      </c>
      <c r="C81" s="82" t="str">
        <f>VLOOKUP(A81,Processed_Data!$A$7:$I$20416,7,0)</f>
        <v>LLC-6</v>
      </c>
      <c r="D81" s="82" t="str">
        <f>VLOOKUP(A81,Processed_Data!$A$7:$I$20416,4,0)</f>
        <v>C/D</v>
      </c>
      <c r="E81" s="82" t="str">
        <f>VLOOKUP(A81,Processed_Data!$A$7:$I$957,5,0)</f>
        <v>Institutional</v>
      </c>
      <c r="F81" s="99">
        <v>5.3527740000000001</v>
      </c>
      <c r="G81" s="81"/>
      <c r="J81" s="81"/>
      <c r="K81" s="81"/>
    </row>
    <row r="82" spans="1:11" x14ac:dyDescent="0.35">
      <c r="A82" s="99" t="s">
        <v>350</v>
      </c>
      <c r="B82" s="82" t="str">
        <f>VLOOKUP(A82,Processed_Data!$A$7:$I$20416,6,0)</f>
        <v>LLC-11</v>
      </c>
      <c r="C82" s="82" t="str">
        <f>VLOOKUP(A82,Processed_Data!$A$7:$I$20416,7,0)</f>
        <v>LLC-6</v>
      </c>
      <c r="D82" s="82" t="str">
        <f>VLOOKUP(A82,Processed_Data!$A$7:$I$20416,4,0)</f>
        <v>C/D</v>
      </c>
      <c r="E82" s="82" t="str">
        <f>VLOOKUP(A82,Processed_Data!$A$7:$I$957,5,0)</f>
        <v>Major Highway</v>
      </c>
      <c r="F82" s="99">
        <v>2.0934330000000001</v>
      </c>
      <c r="G82" s="81"/>
      <c r="J82" s="81"/>
      <c r="K82" s="81"/>
    </row>
    <row r="83" spans="1:11" x14ac:dyDescent="0.35">
      <c r="A83" s="99" t="s">
        <v>363</v>
      </c>
      <c r="B83" s="82" t="str">
        <f>VLOOKUP(A83,Processed_Data!$A$7:$I$20416,6,0)</f>
        <v>LLC-8</v>
      </c>
      <c r="C83" s="82" t="str">
        <f>VLOOKUP(A83,Processed_Data!$A$7:$I$20416,7,0)</f>
        <v>LLC-7</v>
      </c>
      <c r="D83" s="82" t="str">
        <f>VLOOKUP(A83,Processed_Data!$A$7:$I$20416,4,0)</f>
        <v>C/D</v>
      </c>
      <c r="E83" s="82" t="str">
        <f>VLOOKUP(A83,Processed_Data!$A$7:$I$957,5,0)</f>
        <v>Multifamily</v>
      </c>
      <c r="F83" s="99">
        <v>0.167293</v>
      </c>
      <c r="G83" s="81"/>
      <c r="J83" s="81"/>
      <c r="K83" s="81"/>
    </row>
    <row r="84" spans="1:11" x14ac:dyDescent="0.35">
      <c r="A84" s="99" t="s">
        <v>364</v>
      </c>
      <c r="B84" s="82" t="str">
        <f>VLOOKUP(A84,Processed_Data!$A$7:$I$20416,6,0)</f>
        <v>LLC-7</v>
      </c>
      <c r="C84" s="82" t="str">
        <f>VLOOKUP(A84,Processed_Data!$A$7:$I$20416,7,0)</f>
        <v>LLC-6</v>
      </c>
      <c r="D84" s="82" t="str">
        <f>VLOOKUP(A84,Processed_Data!$A$7:$I$20416,4,0)</f>
        <v>C/D</v>
      </c>
      <c r="E84" s="82" t="str">
        <f>VLOOKUP(A84,Processed_Data!$A$7:$I$957,5,0)</f>
        <v>Office</v>
      </c>
      <c r="F84" s="99">
        <v>1.1882790000000001</v>
      </c>
      <c r="G84" s="81"/>
      <c r="J84" s="81"/>
      <c r="K84" s="81"/>
    </row>
    <row r="85" spans="1:11" x14ac:dyDescent="0.35">
      <c r="A85" s="99" t="s">
        <v>365</v>
      </c>
      <c r="B85" s="82" t="str">
        <f>VLOOKUP(A85,Processed_Data!$A$7:$I$20416,6,0)</f>
        <v>LLC-10</v>
      </c>
      <c r="C85" s="82" t="str">
        <f>VLOOKUP(A85,Processed_Data!$A$7:$I$20416,7,0)</f>
        <v>LLC-1</v>
      </c>
      <c r="D85" s="82" t="str">
        <f>VLOOKUP(A85,Processed_Data!$A$7:$I$20416,4,0)</f>
        <v>C/D</v>
      </c>
      <c r="E85" s="82" t="str">
        <f>VLOOKUP(A85,Processed_Data!$A$7:$I$957,5,0)</f>
        <v>Retail and Other Commercial</v>
      </c>
      <c r="F85" s="99">
        <v>3.48E-4</v>
      </c>
      <c r="G85" s="81"/>
      <c r="J85" s="81"/>
      <c r="K85" s="81"/>
    </row>
    <row r="86" spans="1:11" x14ac:dyDescent="0.35">
      <c r="A86" s="99" t="s">
        <v>309</v>
      </c>
      <c r="B86" s="82" t="str">
        <f>VLOOKUP(A86,Processed_Data!$A$7:$I$20416,6,0)</f>
        <v>LLC-8</v>
      </c>
      <c r="C86" s="82" t="str">
        <f>VLOOKUP(A86,Processed_Data!$A$7:$I$20416,7,0)</f>
        <v>LLC-7</v>
      </c>
      <c r="D86" s="82" t="str">
        <f>VLOOKUP(A86,Processed_Data!$A$7:$I$20416,4,0)</f>
        <v>C/D</v>
      </c>
      <c r="E86" s="82" t="str">
        <f>VLOOKUP(A86,Processed_Data!$A$7:$I$957,5,0)</f>
        <v>Retail and Other Commercial</v>
      </c>
      <c r="F86" s="99">
        <v>0.52996699999999997</v>
      </c>
      <c r="G86" s="81"/>
      <c r="J86" s="81"/>
      <c r="K86" s="81"/>
    </row>
    <row r="87" spans="1:11" x14ac:dyDescent="0.35">
      <c r="A87" s="99" t="s">
        <v>366</v>
      </c>
      <c r="B87" s="82" t="str">
        <f>VLOOKUP(A87,Processed_Data!$A$7:$I$20416,6,0)</f>
        <v>LLC-7</v>
      </c>
      <c r="C87" s="82" t="str">
        <f>VLOOKUP(A87,Processed_Data!$A$7:$I$20416,7,0)</f>
        <v>LLC-6</v>
      </c>
      <c r="D87" s="82" t="str">
        <f>VLOOKUP(A87,Processed_Data!$A$7:$I$20416,4,0)</f>
        <v>C/D</v>
      </c>
      <c r="E87" s="82" t="str">
        <f>VLOOKUP(A87,Processed_Data!$A$7:$I$957,5,0)</f>
        <v>Retail and Other Commercial</v>
      </c>
      <c r="F87" s="99">
        <v>4.175675</v>
      </c>
      <c r="G87" s="81"/>
      <c r="J87" s="81"/>
      <c r="K87" s="81"/>
    </row>
    <row r="88" spans="1:11" x14ac:dyDescent="0.35">
      <c r="A88" s="99" t="s">
        <v>367</v>
      </c>
      <c r="B88" s="82" t="str">
        <f>VLOOKUP(A88,Processed_Data!$A$7:$I$20416,6,0)</f>
        <v>LLC-9</v>
      </c>
      <c r="C88" s="82" t="str">
        <f>VLOOKUP(A88,Processed_Data!$A$7:$I$20416,7,0)</f>
        <v>LLC-8</v>
      </c>
      <c r="D88" s="82" t="str">
        <f>VLOOKUP(A88,Processed_Data!$A$7:$I$20416,4,0)</f>
        <v>C/D</v>
      </c>
      <c r="E88" s="82" t="str">
        <f>VLOOKUP(A88,Processed_Data!$A$7:$I$957,5,0)</f>
        <v>Single Family Attached</v>
      </c>
      <c r="F88" s="99">
        <v>0.96862300000000001</v>
      </c>
      <c r="G88" s="81"/>
      <c r="J88" s="81"/>
      <c r="K88" s="81"/>
    </row>
    <row r="89" spans="1:11" x14ac:dyDescent="0.35">
      <c r="A89" s="99" t="s">
        <v>368</v>
      </c>
      <c r="B89" s="82" t="str">
        <f>VLOOKUP(A89,Processed_Data!$A$7:$I$20416,6,0)</f>
        <v>LLC-8</v>
      </c>
      <c r="C89" s="82" t="str">
        <f>VLOOKUP(A89,Processed_Data!$A$7:$I$20416,7,0)</f>
        <v>LLC-7</v>
      </c>
      <c r="D89" s="82" t="str">
        <f>VLOOKUP(A89,Processed_Data!$A$7:$I$20416,4,0)</f>
        <v>C/D</v>
      </c>
      <c r="E89" s="82" t="str">
        <f>VLOOKUP(A89,Processed_Data!$A$7:$I$957,5,0)</f>
        <v>Single Family Attached</v>
      </c>
      <c r="F89" s="99">
        <v>1.9062520000000001</v>
      </c>
      <c r="G89" s="81"/>
      <c r="J89" s="81"/>
      <c r="K89" s="81"/>
    </row>
    <row r="90" spans="1:11" x14ac:dyDescent="0.35">
      <c r="A90" s="99" t="s">
        <v>369</v>
      </c>
      <c r="B90" s="82" t="str">
        <f>VLOOKUP(A90,Processed_Data!$A$7:$I$20416,6,0)</f>
        <v>LLC-9</v>
      </c>
      <c r="C90" s="82" t="str">
        <f>VLOOKUP(A90,Processed_Data!$A$7:$I$20416,7,0)</f>
        <v>LLC-8</v>
      </c>
      <c r="D90" s="82" t="str">
        <f>VLOOKUP(A90,Processed_Data!$A$7:$I$20416,4,0)</f>
        <v>C/D</v>
      </c>
      <c r="E90" s="82" t="str">
        <f>VLOOKUP(A90,Processed_Data!$A$7:$I$957,5,0)</f>
        <v>Single Family Detached</v>
      </c>
      <c r="F90" s="99">
        <v>2.2628409999999999</v>
      </c>
      <c r="G90" s="81"/>
      <c r="J90" s="81"/>
      <c r="K90" s="81"/>
    </row>
    <row r="91" spans="1:11" x14ac:dyDescent="0.35">
      <c r="A91" s="99" t="s">
        <v>331</v>
      </c>
      <c r="B91" s="82" t="str">
        <f>VLOOKUP(A91,Processed_Data!$A$7:$I$20416,6,0)</f>
        <v>LLC-10</v>
      </c>
      <c r="C91" s="82" t="str">
        <f>VLOOKUP(A91,Processed_Data!$A$7:$I$20416,7,0)</f>
        <v>LLC-1</v>
      </c>
      <c r="D91" s="82" t="str">
        <f>VLOOKUP(A91,Processed_Data!$A$7:$I$20416,4,0)</f>
        <v>C/D</v>
      </c>
      <c r="E91" s="82" t="str">
        <f>VLOOKUP(A91,Processed_Data!$A$7:$I$957,5,0)</f>
        <v>Single Family Detached</v>
      </c>
      <c r="F91" s="99">
        <v>0.81547899999999995</v>
      </c>
      <c r="G91" s="81"/>
      <c r="J91" s="81"/>
      <c r="K91" s="81"/>
    </row>
    <row r="92" spans="1:11" x14ac:dyDescent="0.35">
      <c r="A92" s="99" t="s">
        <v>370</v>
      </c>
      <c r="B92" s="82" t="str">
        <f>VLOOKUP(A92,Processed_Data!$A$7:$I$20416,6,0)</f>
        <v>LLC-8</v>
      </c>
      <c r="C92" s="82" t="str">
        <f>VLOOKUP(A92,Processed_Data!$A$7:$I$20416,7,0)</f>
        <v>LLC-7</v>
      </c>
      <c r="D92" s="82" t="str">
        <f>VLOOKUP(A92,Processed_Data!$A$7:$I$20416,4,0)</f>
        <v>C/D</v>
      </c>
      <c r="E92" s="82" t="str">
        <f>VLOOKUP(A92,Processed_Data!$A$7:$I$957,5,0)</f>
        <v>Single Family Detached</v>
      </c>
      <c r="F92" s="99">
        <v>3.1966190000000001</v>
      </c>
      <c r="G92" s="81"/>
      <c r="J92" s="81"/>
      <c r="K92" s="81"/>
    </row>
    <row r="93" spans="1:11" x14ac:dyDescent="0.35">
      <c r="A93" s="99" t="s">
        <v>371</v>
      </c>
      <c r="B93" s="82" t="str">
        <f>VLOOKUP(A93,Processed_Data!$A$7:$I$20416,6,0)</f>
        <v>LLC-12</v>
      </c>
      <c r="C93" s="82" t="str">
        <f>VLOOKUP(A93,Processed_Data!$A$7:$I$20416,7,0)</f>
        <v>LLC-11</v>
      </c>
      <c r="D93" s="82" t="str">
        <f>VLOOKUP(A93,Processed_Data!$A$7:$I$20416,4,0)</f>
        <v>C/D</v>
      </c>
      <c r="E93" s="82" t="str">
        <f>VLOOKUP(A93,Processed_Data!$A$7:$I$957,5,0)</f>
        <v>Single Family Detached</v>
      </c>
      <c r="F93" s="99">
        <v>5.2175320000000003</v>
      </c>
      <c r="G93" s="81"/>
      <c r="J93" s="81"/>
      <c r="K93" s="81"/>
    </row>
    <row r="94" spans="1:11" x14ac:dyDescent="0.35">
      <c r="A94" s="99" t="s">
        <v>372</v>
      </c>
      <c r="B94" s="82" t="str">
        <f>VLOOKUP(A94,Processed_Data!$A$7:$I$20416,6,0)</f>
        <v>LLC-13</v>
      </c>
      <c r="C94" s="82" t="str">
        <f>VLOOKUP(A94,Processed_Data!$A$7:$I$20416,7,0)</f>
        <v>LLC-12</v>
      </c>
      <c r="D94" s="82" t="str">
        <f>VLOOKUP(A94,Processed_Data!$A$7:$I$20416,4,0)</f>
        <v>C/D</v>
      </c>
      <c r="E94" s="82" t="str">
        <f>VLOOKUP(A94,Processed_Data!$A$7:$I$957,5,0)</f>
        <v>Single Family Detached</v>
      </c>
      <c r="F94" s="99">
        <v>7.7827679999999999</v>
      </c>
      <c r="G94" s="81"/>
      <c r="J94" s="81"/>
      <c r="K94" s="81"/>
    </row>
    <row r="95" spans="1:11" x14ac:dyDescent="0.35">
      <c r="A95" s="99" t="s">
        <v>373</v>
      </c>
      <c r="B95" s="82" t="str">
        <f>VLOOKUP(A95,Processed_Data!$A$7:$I$20416,6,0)</f>
        <v>LLC-9</v>
      </c>
      <c r="C95" s="82" t="str">
        <f>VLOOKUP(A95,Processed_Data!$A$7:$I$20416,7,0)</f>
        <v>LLC-8</v>
      </c>
      <c r="D95" s="82" t="str">
        <f>VLOOKUP(A95,Processed_Data!$A$7:$I$20416,4,0)</f>
        <v>C/D</v>
      </c>
      <c r="E95" s="82" t="str">
        <f>VLOOKUP(A95,Processed_Data!$A$7:$I$957,5,0)</f>
        <v>Undeveloped</v>
      </c>
      <c r="F95" s="99">
        <v>7.5698460000000001</v>
      </c>
      <c r="G95" s="81"/>
      <c r="J95" s="81"/>
      <c r="K95" s="81"/>
    </row>
    <row r="96" spans="1:11" x14ac:dyDescent="0.35">
      <c r="A96" s="99" t="s">
        <v>332</v>
      </c>
      <c r="B96" s="82" t="str">
        <f>VLOOKUP(A96,Processed_Data!$A$7:$I$20416,6,0)</f>
        <v>LLC-10</v>
      </c>
      <c r="C96" s="82" t="str">
        <f>VLOOKUP(A96,Processed_Data!$A$7:$I$20416,7,0)</f>
        <v>LLC-1</v>
      </c>
      <c r="D96" s="82" t="str">
        <f>VLOOKUP(A96,Processed_Data!$A$7:$I$20416,4,0)</f>
        <v>C/D</v>
      </c>
      <c r="E96" s="82" t="str">
        <f>VLOOKUP(A96,Processed_Data!$A$7:$I$957,5,0)</f>
        <v>Undeveloped</v>
      </c>
      <c r="F96" s="99">
        <v>0.29781200000000002</v>
      </c>
      <c r="G96" s="81"/>
      <c r="J96" s="81"/>
      <c r="K96" s="81"/>
    </row>
    <row r="97" spans="1:11" x14ac:dyDescent="0.35">
      <c r="A97" s="99" t="s">
        <v>374</v>
      </c>
      <c r="B97" s="82" t="str">
        <f>VLOOKUP(A97,Processed_Data!$A$7:$I$20416,6,0)</f>
        <v>LLC-8</v>
      </c>
      <c r="C97" s="82" t="str">
        <f>VLOOKUP(A97,Processed_Data!$A$7:$I$20416,7,0)</f>
        <v>LLC-7</v>
      </c>
      <c r="D97" s="82" t="str">
        <f>VLOOKUP(A97,Processed_Data!$A$7:$I$20416,4,0)</f>
        <v>C/D</v>
      </c>
      <c r="E97" s="82" t="str">
        <f>VLOOKUP(A97,Processed_Data!$A$7:$I$957,5,0)</f>
        <v>Undeveloped</v>
      </c>
      <c r="F97" s="99">
        <v>26.932224999999999</v>
      </c>
      <c r="G97" s="81"/>
      <c r="J97" s="81"/>
      <c r="K97" s="81"/>
    </row>
    <row r="98" spans="1:11" x14ac:dyDescent="0.35">
      <c r="A98" s="99" t="s">
        <v>375</v>
      </c>
      <c r="B98" s="82" t="str">
        <f>VLOOKUP(A98,Processed_Data!$A$7:$I$20416,6,0)</f>
        <v>LLC-7</v>
      </c>
      <c r="C98" s="82" t="str">
        <f>VLOOKUP(A98,Processed_Data!$A$7:$I$20416,7,0)</f>
        <v>LLC-6</v>
      </c>
      <c r="D98" s="82" t="str">
        <f>VLOOKUP(A98,Processed_Data!$A$7:$I$20416,4,0)</f>
        <v>C/D</v>
      </c>
      <c r="E98" s="82" t="str">
        <f>VLOOKUP(A98,Processed_Data!$A$7:$I$957,5,0)</f>
        <v>Undeveloped</v>
      </c>
      <c r="F98" s="99">
        <v>3.2575769999999999</v>
      </c>
      <c r="G98" s="81"/>
      <c r="J98" s="81"/>
      <c r="K98" s="81"/>
    </row>
    <row r="99" spans="1:11" x14ac:dyDescent="0.35">
      <c r="A99" s="99" t="s">
        <v>376</v>
      </c>
      <c r="B99" s="82" t="str">
        <f>VLOOKUP(A99,Processed_Data!$A$7:$I$20416,6,0)</f>
        <v>LLC-12</v>
      </c>
      <c r="C99" s="82" t="str">
        <f>VLOOKUP(A99,Processed_Data!$A$7:$I$20416,7,0)</f>
        <v>LLC-11</v>
      </c>
      <c r="D99" s="82" t="str">
        <f>VLOOKUP(A99,Processed_Data!$A$7:$I$20416,4,0)</f>
        <v>C/D</v>
      </c>
      <c r="E99" s="82" t="str">
        <f>VLOOKUP(A99,Processed_Data!$A$7:$I$957,5,0)</f>
        <v>Undeveloped</v>
      </c>
      <c r="F99" s="99">
        <v>8.6555999999999994E-2</v>
      </c>
      <c r="G99" s="81"/>
      <c r="J99" s="81"/>
      <c r="K99" s="81"/>
    </row>
    <row r="100" spans="1:11" x14ac:dyDescent="0.35">
      <c r="A100" s="99" t="s">
        <v>377</v>
      </c>
      <c r="B100" s="82" t="str">
        <f>VLOOKUP(A100,Processed_Data!$A$7:$I$20416,6,0)</f>
        <v>LLC-11</v>
      </c>
      <c r="C100" s="82" t="str">
        <f>VLOOKUP(A100,Processed_Data!$A$7:$I$20416,7,0)</f>
        <v>LLC-6</v>
      </c>
      <c r="D100" s="82" t="str">
        <f>VLOOKUP(A100,Processed_Data!$A$7:$I$20416,4,0)</f>
        <v>C/D</v>
      </c>
      <c r="E100" s="82" t="str">
        <f>VLOOKUP(A100,Processed_Data!$A$7:$I$957,5,0)</f>
        <v>Undeveloped</v>
      </c>
      <c r="F100" s="99">
        <v>0.152227</v>
      </c>
      <c r="G100" s="81"/>
      <c r="J100" s="81"/>
      <c r="K100" s="81"/>
    </row>
    <row r="101" spans="1:11" x14ac:dyDescent="0.35">
      <c r="A101" s="99" t="s">
        <v>378</v>
      </c>
      <c r="B101" s="82" t="str">
        <f>VLOOKUP(A101,Processed_Data!$A$7:$I$20416,6,0)</f>
        <v>LLC-13</v>
      </c>
      <c r="C101" s="82" t="str">
        <f>VLOOKUP(A101,Processed_Data!$A$7:$I$20416,7,0)</f>
        <v>LLC-12</v>
      </c>
      <c r="D101" s="82" t="str">
        <f>VLOOKUP(A101,Processed_Data!$A$7:$I$20416,4,0)</f>
        <v>C/D</v>
      </c>
      <c r="E101" s="82" t="str">
        <f>VLOOKUP(A101,Processed_Data!$A$7:$I$957,5,0)</f>
        <v>Undeveloped</v>
      </c>
      <c r="F101" s="99">
        <v>10.165433</v>
      </c>
      <c r="G101" s="81"/>
      <c r="J101" s="81"/>
      <c r="K101" s="81"/>
    </row>
    <row r="102" spans="1:11" x14ac:dyDescent="0.35">
      <c r="A102" s="99" t="s">
        <v>379</v>
      </c>
      <c r="B102" s="82" t="str">
        <f>VLOOKUP(A102,Processed_Data!$A$7:$I$20416,6,0)</f>
        <v>LLC-16</v>
      </c>
      <c r="C102" s="82" t="str">
        <f>VLOOKUP(A102,Processed_Data!$A$7:$I$20416,7,0)</f>
        <v>LLC-14</v>
      </c>
      <c r="D102" s="82" t="str">
        <f>VLOOKUP(A102,Processed_Data!$A$7:$I$20416,4,0)</f>
        <v>C/D</v>
      </c>
      <c r="E102" s="82" t="str">
        <f>VLOOKUP(A102,Processed_Data!$A$7:$I$957,5,0)</f>
        <v>Golf Course</v>
      </c>
      <c r="F102" s="99">
        <v>1.2104E-2</v>
      </c>
      <c r="G102" s="81"/>
      <c r="J102" s="81"/>
      <c r="K102" s="81"/>
    </row>
    <row r="103" spans="1:11" x14ac:dyDescent="0.35">
      <c r="A103" s="99" t="s">
        <v>380</v>
      </c>
      <c r="B103" s="82" t="str">
        <f>VLOOKUP(A103,Processed_Data!$A$7:$I$20416,6,0)</f>
        <v>LLC-17</v>
      </c>
      <c r="C103" s="82" t="str">
        <f>VLOOKUP(A103,Processed_Data!$A$7:$I$20416,7,0)</f>
        <v>LLC-16</v>
      </c>
      <c r="D103" s="82" t="str">
        <f>VLOOKUP(A103,Processed_Data!$A$7:$I$20416,4,0)</f>
        <v>C/D</v>
      </c>
      <c r="E103" s="82" t="str">
        <f>VLOOKUP(A103,Processed_Data!$A$7:$I$957,5,0)</f>
        <v>Golf Course</v>
      </c>
      <c r="F103" s="99">
        <v>2.346435</v>
      </c>
      <c r="G103" s="81"/>
      <c r="J103" s="81"/>
      <c r="K103" s="81"/>
    </row>
    <row r="104" spans="1:11" x14ac:dyDescent="0.35">
      <c r="A104" s="99" t="s">
        <v>381</v>
      </c>
      <c r="B104" s="82" t="str">
        <f>VLOOKUP(A104,Processed_Data!$A$7:$I$20416,6,0)</f>
        <v>LLC-16</v>
      </c>
      <c r="C104" s="82" t="str">
        <f>VLOOKUP(A104,Processed_Data!$A$7:$I$20416,7,0)</f>
        <v>LLC-14</v>
      </c>
      <c r="D104" s="82" t="str">
        <f>VLOOKUP(A104,Processed_Data!$A$7:$I$20416,4,0)</f>
        <v>C/D</v>
      </c>
      <c r="E104" s="82" t="str">
        <f>VLOOKUP(A104,Processed_Data!$A$7:$I$957,5,0)</f>
        <v>Single Family Detached</v>
      </c>
      <c r="F104" s="99">
        <v>0.24163999999999999</v>
      </c>
      <c r="G104" s="81"/>
      <c r="J104" s="81"/>
      <c r="K104" s="81"/>
    </row>
    <row r="105" spans="1:11" x14ac:dyDescent="0.35">
      <c r="A105" s="99" t="s">
        <v>382</v>
      </c>
      <c r="B105" s="82" t="str">
        <f>VLOOKUP(A105,Processed_Data!$A$7:$I$20416,6,0)</f>
        <v>LLC-17</v>
      </c>
      <c r="C105" s="82" t="str">
        <f>VLOOKUP(A105,Processed_Data!$A$7:$I$20416,7,0)</f>
        <v>LLC-16</v>
      </c>
      <c r="D105" s="82" t="str">
        <f>VLOOKUP(A105,Processed_Data!$A$7:$I$20416,4,0)</f>
        <v>C/D</v>
      </c>
      <c r="E105" s="82" t="str">
        <f>VLOOKUP(A105,Processed_Data!$A$7:$I$957,5,0)</f>
        <v>Single Family Detached</v>
      </c>
      <c r="F105" s="99">
        <v>1.449E-3</v>
      </c>
      <c r="G105" s="81"/>
      <c r="J105" s="81"/>
      <c r="K105" s="81"/>
    </row>
    <row r="106" spans="1:11" x14ac:dyDescent="0.35">
      <c r="A106" s="99" t="s">
        <v>383</v>
      </c>
      <c r="B106" s="82" t="str">
        <f>VLOOKUP(A106,Processed_Data!$A$7:$I$20416,6,0)</f>
        <v>LLC-14</v>
      </c>
      <c r="C106" s="82" t="str">
        <f>VLOOKUP(A106,Processed_Data!$A$7:$I$20416,7,0)</f>
        <v>LLC-1</v>
      </c>
      <c r="D106" s="82" t="str">
        <f>VLOOKUP(A106,Processed_Data!$A$7:$I$20416,4,0)</f>
        <v>C/D</v>
      </c>
      <c r="E106" s="82" t="str">
        <f>VLOOKUP(A106,Processed_Data!$A$7:$I$957,5,0)</f>
        <v>Single Family Detached</v>
      </c>
      <c r="F106" s="99">
        <v>7.4960000000000001E-3</v>
      </c>
      <c r="G106" s="81"/>
      <c r="J106" s="81"/>
      <c r="K106" s="81"/>
    </row>
    <row r="107" spans="1:11" x14ac:dyDescent="0.35">
      <c r="A107" s="99" t="s">
        <v>384</v>
      </c>
      <c r="B107" s="82" t="str">
        <f>VLOOKUP(A107,Processed_Data!$A$7:$I$20416,6,0)</f>
        <v>LLC-16</v>
      </c>
      <c r="C107" s="82" t="str">
        <f>VLOOKUP(A107,Processed_Data!$A$7:$I$20416,7,0)</f>
        <v>LLC-14</v>
      </c>
      <c r="D107" s="82" t="str">
        <f>VLOOKUP(A107,Processed_Data!$A$7:$I$20416,4,0)</f>
        <v>C/D</v>
      </c>
      <c r="E107" s="82" t="str">
        <f>VLOOKUP(A107,Processed_Data!$A$7:$I$957,5,0)</f>
        <v>Undeveloped</v>
      </c>
      <c r="F107" s="99">
        <v>1.466126</v>
      </c>
      <c r="G107" s="81"/>
      <c r="J107" s="81"/>
      <c r="K107" s="81"/>
    </row>
    <row r="108" spans="1:11" x14ac:dyDescent="0.35">
      <c r="A108" s="99" t="s">
        <v>385</v>
      </c>
      <c r="B108" s="82" t="str">
        <f>VLOOKUP(A108,Processed_Data!$A$7:$I$20416,6,0)</f>
        <v>LLC-17</v>
      </c>
      <c r="C108" s="82" t="str">
        <f>VLOOKUP(A108,Processed_Data!$A$7:$I$20416,7,0)</f>
        <v>LLC-16</v>
      </c>
      <c r="D108" s="82" t="str">
        <f>VLOOKUP(A108,Processed_Data!$A$7:$I$20416,4,0)</f>
        <v>C/D</v>
      </c>
      <c r="E108" s="82" t="str">
        <f>VLOOKUP(A108,Processed_Data!$A$7:$I$957,5,0)</f>
        <v>Undeveloped</v>
      </c>
      <c r="F108" s="99">
        <v>1.8086999999999999E-2</v>
      </c>
      <c r="G108" s="81"/>
      <c r="J108" s="81"/>
      <c r="K108" s="81"/>
    </row>
    <row r="109" spans="1:11" x14ac:dyDescent="0.35">
      <c r="A109" s="99" t="s">
        <v>386</v>
      </c>
      <c r="B109" s="82" t="str">
        <f>VLOOKUP(A109,Processed_Data!$A$7:$I$20416,6,0)</f>
        <v>LLC-14</v>
      </c>
      <c r="C109" s="82" t="str">
        <f>VLOOKUP(A109,Processed_Data!$A$7:$I$20416,7,0)</f>
        <v>LLC-1</v>
      </c>
      <c r="D109" s="82" t="str">
        <f>VLOOKUP(A109,Processed_Data!$A$7:$I$20416,4,0)</f>
        <v>C/D</v>
      </c>
      <c r="E109" s="82" t="str">
        <f>VLOOKUP(A109,Processed_Data!$A$7:$I$957,5,0)</f>
        <v>Undeveloped</v>
      </c>
      <c r="F109" s="99">
        <v>0</v>
      </c>
      <c r="G109" s="81"/>
      <c r="J109" s="81"/>
      <c r="K109" s="81"/>
    </row>
    <row r="110" spans="1:11" x14ac:dyDescent="0.35">
      <c r="A110" s="99" t="s">
        <v>361</v>
      </c>
      <c r="B110" s="82" t="str">
        <f>VLOOKUP(A110,Processed_Data!$A$7:$I$20416,6,0)</f>
        <v>LLC-8</v>
      </c>
      <c r="C110" s="82" t="str">
        <f>VLOOKUP(A110,Processed_Data!$A$7:$I$20416,7,0)</f>
        <v>LLC-7</v>
      </c>
      <c r="D110" s="82" t="str">
        <f>VLOOKUP(A110,Processed_Data!$A$7:$I$20416,4,0)</f>
        <v>C/D</v>
      </c>
      <c r="E110" s="82" t="str">
        <f>VLOOKUP(A110,Processed_Data!$A$7:$I$957,5,0)</f>
        <v>Institutional</v>
      </c>
      <c r="F110" s="99">
        <v>0.22983899999999999</v>
      </c>
      <c r="G110" s="81"/>
      <c r="J110" s="81"/>
      <c r="K110" s="81"/>
    </row>
    <row r="111" spans="1:11" x14ac:dyDescent="0.35">
      <c r="A111" s="99" t="s">
        <v>331</v>
      </c>
      <c r="B111" s="82" t="str">
        <f>VLOOKUP(A111,Processed_Data!$A$7:$I$20416,6,0)</f>
        <v>LLC-10</v>
      </c>
      <c r="C111" s="82" t="str">
        <f>VLOOKUP(A111,Processed_Data!$A$7:$I$20416,7,0)</f>
        <v>LLC-1</v>
      </c>
      <c r="D111" s="82" t="str">
        <f>VLOOKUP(A111,Processed_Data!$A$7:$I$20416,4,0)</f>
        <v>C/D</v>
      </c>
      <c r="E111" s="82" t="str">
        <f>VLOOKUP(A111,Processed_Data!$A$7:$I$957,5,0)</f>
        <v>Single Family Detached</v>
      </c>
      <c r="F111" s="99">
        <v>8.3425209999999996</v>
      </c>
      <c r="G111" s="81"/>
      <c r="J111" s="81"/>
      <c r="K111" s="81"/>
    </row>
    <row r="112" spans="1:11" x14ac:dyDescent="0.35">
      <c r="A112" s="99" t="s">
        <v>370</v>
      </c>
      <c r="B112" s="82" t="str">
        <f>VLOOKUP(A112,Processed_Data!$A$7:$I$20416,6,0)</f>
        <v>LLC-8</v>
      </c>
      <c r="C112" s="82" t="str">
        <f>VLOOKUP(A112,Processed_Data!$A$7:$I$20416,7,0)</f>
        <v>LLC-7</v>
      </c>
      <c r="D112" s="82" t="str">
        <f>VLOOKUP(A112,Processed_Data!$A$7:$I$20416,4,0)</f>
        <v>C/D</v>
      </c>
      <c r="E112" s="82" t="str">
        <f>VLOOKUP(A112,Processed_Data!$A$7:$I$957,5,0)</f>
        <v>Single Family Detached</v>
      </c>
      <c r="F112" s="99">
        <v>0.143986</v>
      </c>
      <c r="G112" s="81"/>
      <c r="J112" s="81"/>
      <c r="K112" s="81"/>
    </row>
    <row r="113" spans="1:11" x14ac:dyDescent="0.35">
      <c r="A113" s="99" t="s">
        <v>332</v>
      </c>
      <c r="B113" s="82" t="str">
        <f>VLOOKUP(A113,Processed_Data!$A$7:$I$20416,6,0)</f>
        <v>LLC-10</v>
      </c>
      <c r="C113" s="82" t="str">
        <f>VLOOKUP(A113,Processed_Data!$A$7:$I$20416,7,0)</f>
        <v>LLC-1</v>
      </c>
      <c r="D113" s="82" t="str">
        <f>VLOOKUP(A113,Processed_Data!$A$7:$I$20416,4,0)</f>
        <v>C/D</v>
      </c>
      <c r="E113" s="82" t="str">
        <f>VLOOKUP(A113,Processed_Data!$A$7:$I$957,5,0)</f>
        <v>Undeveloped</v>
      </c>
      <c r="F113" s="99">
        <v>0.81318900000000005</v>
      </c>
      <c r="G113" s="81"/>
      <c r="J113" s="81"/>
      <c r="K113" s="81"/>
    </row>
    <row r="114" spans="1:11" x14ac:dyDescent="0.35">
      <c r="A114" s="99" t="s">
        <v>387</v>
      </c>
      <c r="B114" s="82" t="str">
        <f>VLOOKUP(A114,Processed_Data!$A$7:$I$20416,6,0)</f>
        <v>LLC-10</v>
      </c>
      <c r="C114" s="82" t="str">
        <f>VLOOKUP(A114,Processed_Data!$A$7:$I$20416,7,0)</f>
        <v>LLC-1</v>
      </c>
      <c r="D114" s="82" t="str">
        <f>VLOOKUP(A114,Processed_Data!$A$7:$I$20416,4,0)</f>
        <v>A</v>
      </c>
      <c r="E114" s="82" t="str">
        <f>VLOOKUP(A114,Processed_Data!$A$7:$I$957,5,0)</f>
        <v>Single Family Detached</v>
      </c>
      <c r="F114" s="99">
        <v>1.544038</v>
      </c>
      <c r="G114" s="81"/>
      <c r="J114" s="81"/>
      <c r="K114" s="81"/>
    </row>
    <row r="115" spans="1:11" x14ac:dyDescent="0.35">
      <c r="A115" s="99" t="s">
        <v>388</v>
      </c>
      <c r="B115" s="82" t="str">
        <f>VLOOKUP(A115,Processed_Data!$A$7:$I$20416,6,0)</f>
        <v>LLC-1</v>
      </c>
      <c r="C115" s="82" t="str">
        <f>VLOOKUP(A115,Processed_Data!$A$7:$I$20416,7,0)</f>
        <v>OUT</v>
      </c>
      <c r="D115" s="82" t="str">
        <f>VLOOKUP(A115,Processed_Data!$A$7:$I$20416,4,0)</f>
        <v>A</v>
      </c>
      <c r="E115" s="82" t="str">
        <f>VLOOKUP(A115,Processed_Data!$A$7:$I$957,5,0)</f>
        <v>Single Family Detached</v>
      </c>
      <c r="F115" s="99">
        <v>0.258552</v>
      </c>
      <c r="G115" s="81"/>
      <c r="J115" s="81"/>
      <c r="K115" s="81"/>
    </row>
    <row r="116" spans="1:11" x14ac:dyDescent="0.35">
      <c r="A116" s="99" t="s">
        <v>389</v>
      </c>
      <c r="B116" s="82" t="str">
        <f>VLOOKUP(A116,Processed_Data!$A$7:$I$20416,6,0)</f>
        <v>LLC-10</v>
      </c>
      <c r="C116" s="82" t="str">
        <f>VLOOKUP(A116,Processed_Data!$A$7:$I$20416,7,0)</f>
        <v>LLC-1</v>
      </c>
      <c r="D116" s="82" t="str">
        <f>VLOOKUP(A116,Processed_Data!$A$7:$I$20416,4,0)</f>
        <v>A</v>
      </c>
      <c r="E116" s="82" t="str">
        <f>VLOOKUP(A116,Processed_Data!$A$7:$I$957,5,0)</f>
        <v>Undeveloped</v>
      </c>
      <c r="F116" s="99">
        <v>1.358509</v>
      </c>
      <c r="G116" s="81"/>
      <c r="J116" s="81"/>
      <c r="K116" s="81"/>
    </row>
    <row r="117" spans="1:11" x14ac:dyDescent="0.35">
      <c r="A117" s="99" t="s">
        <v>390</v>
      </c>
      <c r="B117" s="82" t="str">
        <f>VLOOKUP(A117,Processed_Data!$A$7:$I$20416,6,0)</f>
        <v>LLC-1</v>
      </c>
      <c r="C117" s="82" t="str">
        <f>VLOOKUP(A117,Processed_Data!$A$7:$I$20416,7,0)</f>
        <v>OUT</v>
      </c>
      <c r="D117" s="82" t="str">
        <f>VLOOKUP(A117,Processed_Data!$A$7:$I$20416,4,0)</f>
        <v>A</v>
      </c>
      <c r="E117" s="82" t="str">
        <f>VLOOKUP(A117,Processed_Data!$A$7:$I$957,5,0)</f>
        <v>Undeveloped</v>
      </c>
      <c r="F117" s="99">
        <v>1.0299000000000001E-2</v>
      </c>
      <c r="G117" s="81"/>
      <c r="J117" s="81"/>
      <c r="K117" s="81"/>
    </row>
    <row r="118" spans="1:11" x14ac:dyDescent="0.35">
      <c r="A118" s="99" t="s">
        <v>391</v>
      </c>
      <c r="B118" s="82" t="str">
        <f>VLOOKUP(A118,Processed_Data!$A$7:$I$20416,6,0)</f>
        <v>LLC-1</v>
      </c>
      <c r="C118" s="82" t="str">
        <f>VLOOKUP(A118,Processed_Data!$A$7:$I$20416,7,0)</f>
        <v>OUT</v>
      </c>
      <c r="D118" s="82" t="str">
        <f>VLOOKUP(A118,Processed_Data!$A$7:$I$20416,4,0)</f>
        <v>C</v>
      </c>
      <c r="E118" s="82" t="str">
        <f>VLOOKUP(A118,Processed_Data!$A$7:$I$957,5,0)</f>
        <v>Single Family Detached</v>
      </c>
      <c r="F118" s="99">
        <v>1.0354829999999999</v>
      </c>
      <c r="G118" s="81"/>
      <c r="J118" s="81"/>
      <c r="K118" s="81"/>
    </row>
    <row r="119" spans="1:11" x14ac:dyDescent="0.35">
      <c r="A119" s="99" t="s">
        <v>392</v>
      </c>
      <c r="B119" s="82" t="str">
        <f>VLOOKUP(A119,Processed_Data!$A$7:$I$20416,6,0)</f>
        <v>LLC-1</v>
      </c>
      <c r="C119" s="82" t="str">
        <f>VLOOKUP(A119,Processed_Data!$A$7:$I$20416,7,0)</f>
        <v>OUT</v>
      </c>
      <c r="D119" s="82" t="str">
        <f>VLOOKUP(A119,Processed_Data!$A$7:$I$20416,4,0)</f>
        <v>C</v>
      </c>
      <c r="E119" s="82" t="str">
        <f>VLOOKUP(A119,Processed_Data!$A$7:$I$957,5,0)</f>
        <v>Undeveloped</v>
      </c>
      <c r="F119" s="99">
        <v>0.36513400000000001</v>
      </c>
      <c r="G119" s="81"/>
      <c r="J119" s="81"/>
      <c r="K119" s="81"/>
    </row>
    <row r="120" spans="1:11" x14ac:dyDescent="0.35">
      <c r="A120" s="99" t="s">
        <v>391</v>
      </c>
      <c r="B120" s="82" t="str">
        <f>VLOOKUP(A120,Processed_Data!$A$7:$I$20416,6,0)</f>
        <v>LLC-1</v>
      </c>
      <c r="C120" s="82" t="str">
        <f>VLOOKUP(A120,Processed_Data!$A$7:$I$20416,7,0)</f>
        <v>OUT</v>
      </c>
      <c r="D120" s="82" t="str">
        <f>VLOOKUP(A120,Processed_Data!$A$7:$I$20416,4,0)</f>
        <v>C</v>
      </c>
      <c r="E120" s="82" t="str">
        <f>VLOOKUP(A120,Processed_Data!$A$7:$I$957,5,0)</f>
        <v>Single Family Detached</v>
      </c>
      <c r="F120" s="99">
        <v>0.75971900000000003</v>
      </c>
      <c r="G120" s="81"/>
      <c r="J120" s="81"/>
      <c r="K120" s="81"/>
    </row>
    <row r="121" spans="1:11" x14ac:dyDescent="0.35">
      <c r="A121" s="99" t="s">
        <v>392</v>
      </c>
      <c r="B121" s="82" t="str">
        <f>VLOOKUP(A121,Processed_Data!$A$7:$I$20416,6,0)</f>
        <v>LLC-1</v>
      </c>
      <c r="C121" s="82" t="str">
        <f>VLOOKUP(A121,Processed_Data!$A$7:$I$20416,7,0)</f>
        <v>OUT</v>
      </c>
      <c r="D121" s="82" t="str">
        <f>VLOOKUP(A121,Processed_Data!$A$7:$I$20416,4,0)</f>
        <v>C</v>
      </c>
      <c r="E121" s="82" t="str">
        <f>VLOOKUP(A121,Processed_Data!$A$7:$I$957,5,0)</f>
        <v>Undeveloped</v>
      </c>
      <c r="F121" s="99">
        <v>0.41652400000000001</v>
      </c>
      <c r="G121" s="81"/>
      <c r="J121" s="81"/>
      <c r="K121" s="81"/>
    </row>
    <row r="122" spans="1:11" x14ac:dyDescent="0.35">
      <c r="A122" s="99" t="s">
        <v>393</v>
      </c>
      <c r="B122" s="82" t="str">
        <f>VLOOKUP(A122,Processed_Data!$A$7:$I$20416,6,0)</f>
        <v>LLC-27</v>
      </c>
      <c r="C122" s="82" t="str">
        <f>VLOOKUP(A122,Processed_Data!$A$7:$I$20416,7,0)</f>
        <v>LANDLOCKED</v>
      </c>
      <c r="D122" s="82" t="str">
        <f>VLOOKUP(A122,Processed_Data!$A$7:$I$20416,4,0)</f>
        <v>C</v>
      </c>
      <c r="E122" s="82" t="str">
        <f>VLOOKUP(A122,Processed_Data!$A$7:$I$957,5,0)</f>
        <v>Single Family Detached</v>
      </c>
      <c r="F122" s="99">
        <v>1.6382969999999999</v>
      </c>
      <c r="G122" s="81"/>
      <c r="J122" s="81"/>
      <c r="K122" s="81"/>
    </row>
    <row r="123" spans="1:11" x14ac:dyDescent="0.35">
      <c r="A123" s="99" t="s">
        <v>394</v>
      </c>
      <c r="B123" s="82" t="str">
        <f>VLOOKUP(A123,Processed_Data!$A$7:$I$20416,6,0)</f>
        <v>LLC-27</v>
      </c>
      <c r="C123" s="82" t="str">
        <f>VLOOKUP(A123,Processed_Data!$A$7:$I$20416,7,0)</f>
        <v>LANDLOCKED</v>
      </c>
      <c r="D123" s="82" t="str">
        <f>VLOOKUP(A123,Processed_Data!$A$7:$I$20416,4,0)</f>
        <v>C</v>
      </c>
      <c r="E123" s="82" t="str">
        <f>VLOOKUP(A123,Processed_Data!$A$7:$I$957,5,0)</f>
        <v>Undeveloped</v>
      </c>
      <c r="F123" s="99">
        <v>0.155473</v>
      </c>
      <c r="G123" s="81"/>
      <c r="J123" s="81"/>
      <c r="K123" s="81"/>
    </row>
    <row r="124" spans="1:11" x14ac:dyDescent="0.35">
      <c r="A124" s="99" t="s">
        <v>395</v>
      </c>
      <c r="B124" s="82" t="str">
        <f>VLOOKUP(A124,Processed_Data!$A$7:$I$20416,6,0)</f>
        <v>LLC-18</v>
      </c>
      <c r="C124" s="82" t="str">
        <f>VLOOKUP(A124,Processed_Data!$A$7:$I$20416,7,0)</f>
        <v>LLC-14</v>
      </c>
      <c r="D124" s="82" t="str">
        <f>VLOOKUP(A124,Processed_Data!$A$7:$I$20416,4,0)</f>
        <v>C</v>
      </c>
      <c r="E124" s="82" t="str">
        <f>VLOOKUP(A124,Processed_Data!$A$7:$I$957,5,0)</f>
        <v>Park, Recreational, or Preserve</v>
      </c>
      <c r="F124" s="99">
        <v>8.1899999999999994E-3</v>
      </c>
      <c r="G124" s="81"/>
      <c r="J124" s="81"/>
      <c r="K124" s="81"/>
    </row>
    <row r="125" spans="1:11" x14ac:dyDescent="0.35">
      <c r="A125" s="99" t="s">
        <v>396</v>
      </c>
      <c r="B125" s="82" t="str">
        <f>VLOOKUP(A125,Processed_Data!$A$7:$I$20416,6,0)</f>
        <v>LLC-18</v>
      </c>
      <c r="C125" s="82" t="str">
        <f>VLOOKUP(A125,Processed_Data!$A$7:$I$20416,7,0)</f>
        <v>LLC-14</v>
      </c>
      <c r="D125" s="82" t="str">
        <f>VLOOKUP(A125,Processed_Data!$A$7:$I$20416,4,0)</f>
        <v>C</v>
      </c>
      <c r="E125" s="82" t="str">
        <f>VLOOKUP(A125,Processed_Data!$A$7:$I$957,5,0)</f>
        <v>Single Family Detached</v>
      </c>
      <c r="F125" s="99">
        <v>3.5557560000000001</v>
      </c>
      <c r="G125" s="81"/>
      <c r="J125" s="81"/>
      <c r="K125" s="81"/>
    </row>
    <row r="126" spans="1:11" x14ac:dyDescent="0.35">
      <c r="A126" s="99" t="s">
        <v>397</v>
      </c>
      <c r="B126" s="82" t="str">
        <f>VLOOKUP(A126,Processed_Data!$A$7:$I$20416,6,0)</f>
        <v>LLC-14</v>
      </c>
      <c r="C126" s="82" t="str">
        <f>VLOOKUP(A126,Processed_Data!$A$7:$I$20416,7,0)</f>
        <v>LLC-1</v>
      </c>
      <c r="D126" s="82" t="str">
        <f>VLOOKUP(A126,Processed_Data!$A$7:$I$20416,4,0)</f>
        <v>C</v>
      </c>
      <c r="E126" s="82" t="str">
        <f>VLOOKUP(A126,Processed_Data!$A$7:$I$957,5,0)</f>
        <v>Single Family Detached</v>
      </c>
      <c r="F126" s="99">
        <v>6.9605360000000003</v>
      </c>
      <c r="G126" s="81"/>
      <c r="J126" s="81"/>
      <c r="K126" s="81"/>
    </row>
    <row r="127" spans="1:11" x14ac:dyDescent="0.35">
      <c r="A127" s="99" t="s">
        <v>391</v>
      </c>
      <c r="B127" s="82" t="str">
        <f>VLOOKUP(A127,Processed_Data!$A$7:$I$20416,6,0)</f>
        <v>LLC-1</v>
      </c>
      <c r="C127" s="82" t="str">
        <f>VLOOKUP(A127,Processed_Data!$A$7:$I$20416,7,0)</f>
        <v>OUT</v>
      </c>
      <c r="D127" s="82" t="str">
        <f>VLOOKUP(A127,Processed_Data!$A$7:$I$20416,4,0)</f>
        <v>C</v>
      </c>
      <c r="E127" s="82" t="str">
        <f>VLOOKUP(A127,Processed_Data!$A$7:$I$957,5,0)</f>
        <v>Single Family Detached</v>
      </c>
      <c r="F127" s="99">
        <v>21.534095000000001</v>
      </c>
      <c r="G127" s="81"/>
      <c r="J127" s="81"/>
      <c r="K127" s="81"/>
    </row>
    <row r="128" spans="1:11" x14ac:dyDescent="0.35">
      <c r="A128" s="99" t="s">
        <v>398</v>
      </c>
      <c r="B128" s="82" t="str">
        <f>VLOOKUP(A128,Processed_Data!$A$7:$I$20416,6,0)</f>
        <v>LLC-18</v>
      </c>
      <c r="C128" s="82" t="str">
        <f>VLOOKUP(A128,Processed_Data!$A$7:$I$20416,7,0)</f>
        <v>LLC-14</v>
      </c>
      <c r="D128" s="82" t="str">
        <f>VLOOKUP(A128,Processed_Data!$A$7:$I$20416,4,0)</f>
        <v>C</v>
      </c>
      <c r="E128" s="82" t="str">
        <f>VLOOKUP(A128,Processed_Data!$A$7:$I$957,5,0)</f>
        <v>Undeveloped</v>
      </c>
      <c r="F128" s="99">
        <v>0.95585699999999996</v>
      </c>
      <c r="G128" s="81"/>
      <c r="J128" s="81"/>
      <c r="K128" s="81"/>
    </row>
    <row r="129" spans="1:11" x14ac:dyDescent="0.35">
      <c r="A129" s="99" t="s">
        <v>399</v>
      </c>
      <c r="B129" s="82" t="str">
        <f>VLOOKUP(A129,Processed_Data!$A$7:$I$20416,6,0)</f>
        <v>LLC-14</v>
      </c>
      <c r="C129" s="82" t="str">
        <f>VLOOKUP(A129,Processed_Data!$A$7:$I$20416,7,0)</f>
        <v>LLC-1</v>
      </c>
      <c r="D129" s="82" t="str">
        <f>VLOOKUP(A129,Processed_Data!$A$7:$I$20416,4,0)</f>
        <v>C</v>
      </c>
      <c r="E129" s="82" t="str">
        <f>VLOOKUP(A129,Processed_Data!$A$7:$I$957,5,0)</f>
        <v>Undeveloped</v>
      </c>
      <c r="F129" s="99">
        <v>1.4908680000000001</v>
      </c>
      <c r="G129" s="81"/>
      <c r="J129" s="81"/>
      <c r="K129" s="81"/>
    </row>
    <row r="130" spans="1:11" x14ac:dyDescent="0.35">
      <c r="A130" s="99" t="s">
        <v>392</v>
      </c>
      <c r="B130" s="82" t="str">
        <f>VLOOKUP(A130,Processed_Data!$A$7:$I$20416,6,0)</f>
        <v>LLC-1</v>
      </c>
      <c r="C130" s="82" t="str">
        <f>VLOOKUP(A130,Processed_Data!$A$7:$I$20416,7,0)</f>
        <v>OUT</v>
      </c>
      <c r="D130" s="82" t="str">
        <f>VLOOKUP(A130,Processed_Data!$A$7:$I$20416,4,0)</f>
        <v>C</v>
      </c>
      <c r="E130" s="82" t="str">
        <f>VLOOKUP(A130,Processed_Data!$A$7:$I$957,5,0)</f>
        <v>Undeveloped</v>
      </c>
      <c r="F130" s="99">
        <v>2.287693</v>
      </c>
      <c r="G130" s="81"/>
      <c r="J130" s="81"/>
      <c r="K130" s="81"/>
    </row>
    <row r="131" spans="1:11" x14ac:dyDescent="0.35">
      <c r="A131" s="99" t="s">
        <v>400</v>
      </c>
      <c r="B131" s="82" t="str">
        <f>VLOOKUP(A131,Processed_Data!$A$7:$I$20416,6,0)</f>
        <v>LLC-1</v>
      </c>
      <c r="C131" s="82" t="str">
        <f>VLOOKUP(A131,Processed_Data!$A$7:$I$20416,7,0)</f>
        <v>OUT</v>
      </c>
      <c r="D131" s="82" t="str">
        <f>VLOOKUP(A131,Processed_Data!$A$7:$I$20416,4,0)</f>
        <v>C</v>
      </c>
      <c r="E131" s="82" t="str">
        <f>VLOOKUP(A131,Processed_Data!$A$7:$I$957,5,0)</f>
        <v>Agricultural</v>
      </c>
      <c r="F131" s="99">
        <v>1.447106</v>
      </c>
      <c r="G131" s="81"/>
      <c r="J131" s="81"/>
      <c r="K131" s="81"/>
    </row>
    <row r="132" spans="1:11" x14ac:dyDescent="0.35">
      <c r="A132" s="99" t="s">
        <v>401</v>
      </c>
      <c r="B132" s="82" t="str">
        <f>VLOOKUP(A132,Processed_Data!$A$7:$I$20416,6,0)</f>
        <v>LLC-5</v>
      </c>
      <c r="C132" s="82" t="str">
        <f>VLOOKUP(A132,Processed_Data!$A$7:$I$20416,7,0)</f>
        <v>LLC-2</v>
      </c>
      <c r="D132" s="82" t="str">
        <f>VLOOKUP(A132,Processed_Data!$A$7:$I$20416,4,0)</f>
        <v>C</v>
      </c>
      <c r="E132" s="82" t="str">
        <f>VLOOKUP(A132,Processed_Data!$A$7:$I$957,5,0)</f>
        <v>Industrial and Utility</v>
      </c>
      <c r="F132" s="99">
        <v>0.85345899999999997</v>
      </c>
      <c r="G132" s="81"/>
      <c r="J132" s="81"/>
      <c r="K132" s="81"/>
    </row>
    <row r="133" spans="1:11" x14ac:dyDescent="0.35">
      <c r="A133" s="99" t="s">
        <v>402</v>
      </c>
      <c r="B133" s="82" t="str">
        <f>VLOOKUP(A133,Processed_Data!$A$7:$I$20416,6,0)</f>
        <v>LLC-2</v>
      </c>
      <c r="C133" s="82" t="str">
        <f>VLOOKUP(A133,Processed_Data!$A$7:$I$20416,7,0)</f>
        <v>LLC-1</v>
      </c>
      <c r="D133" s="82" t="str">
        <f>VLOOKUP(A133,Processed_Data!$A$7:$I$20416,4,0)</f>
        <v>C</v>
      </c>
      <c r="E133" s="82" t="str">
        <f>VLOOKUP(A133,Processed_Data!$A$7:$I$957,5,0)</f>
        <v>Institutional</v>
      </c>
      <c r="F133" s="99">
        <v>1.3962909999999999</v>
      </c>
      <c r="G133" s="81"/>
      <c r="J133" s="81"/>
      <c r="K133" s="81"/>
    </row>
    <row r="134" spans="1:11" x14ac:dyDescent="0.35">
      <c r="A134" s="99" t="s">
        <v>403</v>
      </c>
      <c r="B134" s="82" t="str">
        <f>VLOOKUP(A134,Processed_Data!$A$7:$I$20416,6,0)</f>
        <v>LLC-2</v>
      </c>
      <c r="C134" s="82" t="str">
        <f>VLOOKUP(A134,Processed_Data!$A$7:$I$20416,7,0)</f>
        <v>LLC-1</v>
      </c>
      <c r="D134" s="82" t="str">
        <f>VLOOKUP(A134,Processed_Data!$A$7:$I$20416,4,0)</f>
        <v>C</v>
      </c>
      <c r="E134" s="82" t="str">
        <f>VLOOKUP(A134,Processed_Data!$A$7:$I$957,5,0)</f>
        <v>Major Highway</v>
      </c>
      <c r="F134" s="99">
        <v>6.9620000000000001E-2</v>
      </c>
      <c r="G134" s="81"/>
      <c r="J134" s="81"/>
      <c r="K134" s="81"/>
    </row>
    <row r="135" spans="1:11" x14ac:dyDescent="0.35">
      <c r="A135" s="99" t="s">
        <v>404</v>
      </c>
      <c r="B135" s="82" t="str">
        <f>VLOOKUP(A135,Processed_Data!$A$7:$I$20416,6,0)</f>
        <v>LLC-5</v>
      </c>
      <c r="C135" s="82" t="str">
        <f>VLOOKUP(A135,Processed_Data!$A$7:$I$20416,7,0)</f>
        <v>LLC-2</v>
      </c>
      <c r="D135" s="82" t="str">
        <f>VLOOKUP(A135,Processed_Data!$A$7:$I$20416,4,0)</f>
        <v>C</v>
      </c>
      <c r="E135" s="82" t="str">
        <f>VLOOKUP(A135,Processed_Data!$A$7:$I$957,5,0)</f>
        <v>Multifamily</v>
      </c>
      <c r="F135" s="99">
        <v>3.326981</v>
      </c>
      <c r="G135" s="81"/>
      <c r="J135" s="81"/>
      <c r="K135" s="81"/>
    </row>
    <row r="136" spans="1:11" x14ac:dyDescent="0.35">
      <c r="A136" s="99" t="s">
        <v>405</v>
      </c>
      <c r="B136" s="82" t="str">
        <f>VLOOKUP(A136,Processed_Data!$A$7:$I$20416,6,0)</f>
        <v>LLC-2</v>
      </c>
      <c r="C136" s="82" t="str">
        <f>VLOOKUP(A136,Processed_Data!$A$7:$I$20416,7,0)</f>
        <v>LLC-1</v>
      </c>
      <c r="D136" s="82" t="str">
        <f>VLOOKUP(A136,Processed_Data!$A$7:$I$20416,4,0)</f>
        <v>C</v>
      </c>
      <c r="E136" s="82" t="str">
        <f>VLOOKUP(A136,Processed_Data!$A$7:$I$957,5,0)</f>
        <v>Multifamily</v>
      </c>
      <c r="F136" s="99">
        <v>0.23163900000000001</v>
      </c>
      <c r="G136" s="81"/>
      <c r="J136" s="81"/>
      <c r="K136" s="81"/>
    </row>
    <row r="137" spans="1:11" x14ac:dyDescent="0.35">
      <c r="A137" s="99" t="s">
        <v>406</v>
      </c>
      <c r="B137" s="82" t="str">
        <f>VLOOKUP(A137,Processed_Data!$A$7:$I$20416,6,0)</f>
        <v>LLC-5</v>
      </c>
      <c r="C137" s="82" t="str">
        <f>VLOOKUP(A137,Processed_Data!$A$7:$I$20416,7,0)</f>
        <v>LLC-2</v>
      </c>
      <c r="D137" s="82" t="str">
        <f>VLOOKUP(A137,Processed_Data!$A$7:$I$20416,4,0)</f>
        <v>C</v>
      </c>
      <c r="E137" s="82" t="str">
        <f>VLOOKUP(A137,Processed_Data!$A$7:$I$957,5,0)</f>
        <v>Office</v>
      </c>
      <c r="F137" s="99">
        <v>0.46977999999999998</v>
      </c>
      <c r="G137" s="81"/>
      <c r="J137" s="81"/>
      <c r="K137" s="81"/>
    </row>
    <row r="138" spans="1:11" x14ac:dyDescent="0.35">
      <c r="A138" s="99" t="s">
        <v>407</v>
      </c>
      <c r="B138" s="82" t="str">
        <f>VLOOKUP(A138,Processed_Data!$A$7:$I$20416,6,0)</f>
        <v>LLC-5</v>
      </c>
      <c r="C138" s="82" t="str">
        <f>VLOOKUP(A138,Processed_Data!$A$7:$I$20416,7,0)</f>
        <v>LLC-2</v>
      </c>
      <c r="D138" s="82" t="str">
        <f>VLOOKUP(A138,Processed_Data!$A$7:$I$20416,4,0)</f>
        <v>C</v>
      </c>
      <c r="E138" s="82" t="str">
        <f>VLOOKUP(A138,Processed_Data!$A$7:$I$957,5,0)</f>
        <v>Retail and Other Commercial</v>
      </c>
      <c r="F138" s="99">
        <v>0.13624</v>
      </c>
      <c r="G138" s="81"/>
      <c r="J138" s="81"/>
      <c r="K138" s="81"/>
    </row>
    <row r="139" spans="1:11" x14ac:dyDescent="0.35">
      <c r="A139" s="99" t="s">
        <v>408</v>
      </c>
      <c r="B139" s="82" t="str">
        <f>VLOOKUP(A139,Processed_Data!$A$7:$I$20416,6,0)</f>
        <v>LLC-2</v>
      </c>
      <c r="C139" s="82" t="str">
        <f>VLOOKUP(A139,Processed_Data!$A$7:$I$20416,7,0)</f>
        <v>LLC-1</v>
      </c>
      <c r="D139" s="82" t="str">
        <f>VLOOKUP(A139,Processed_Data!$A$7:$I$20416,4,0)</f>
        <v>C</v>
      </c>
      <c r="E139" s="82" t="str">
        <f>VLOOKUP(A139,Processed_Data!$A$7:$I$957,5,0)</f>
        <v>Retail and Other Commercial</v>
      </c>
      <c r="F139" s="99">
        <v>3.3711660000000001</v>
      </c>
      <c r="G139" s="81"/>
      <c r="J139" s="81"/>
      <c r="K139" s="81"/>
    </row>
    <row r="140" spans="1:11" x14ac:dyDescent="0.35">
      <c r="A140" s="99" t="s">
        <v>409</v>
      </c>
      <c r="B140" s="82" t="str">
        <f>VLOOKUP(A140,Processed_Data!$A$7:$I$20416,6,0)</f>
        <v>LLC-6</v>
      </c>
      <c r="C140" s="82" t="str">
        <f>VLOOKUP(A140,Processed_Data!$A$7:$I$20416,7,0)</f>
        <v>LLC-2</v>
      </c>
      <c r="D140" s="82" t="str">
        <f>VLOOKUP(A140,Processed_Data!$A$7:$I$20416,4,0)</f>
        <v>C</v>
      </c>
      <c r="E140" s="82" t="str">
        <f>VLOOKUP(A140,Processed_Data!$A$7:$I$957,5,0)</f>
        <v>Retail and Other Commercial</v>
      </c>
      <c r="F140" s="99">
        <v>0.20180899999999999</v>
      </c>
      <c r="G140" s="81"/>
      <c r="J140" s="81"/>
      <c r="K140" s="81"/>
    </row>
    <row r="141" spans="1:11" x14ac:dyDescent="0.35">
      <c r="A141" s="99" t="s">
        <v>410</v>
      </c>
      <c r="B141" s="82" t="str">
        <f>VLOOKUP(A141,Processed_Data!$A$7:$I$20416,6,0)</f>
        <v>LLC-1</v>
      </c>
      <c r="C141" s="82" t="str">
        <f>VLOOKUP(A141,Processed_Data!$A$7:$I$20416,7,0)</f>
        <v>OUT</v>
      </c>
      <c r="D141" s="82" t="str">
        <f>VLOOKUP(A141,Processed_Data!$A$7:$I$20416,4,0)</f>
        <v>C</v>
      </c>
      <c r="E141" s="82" t="str">
        <f>VLOOKUP(A141,Processed_Data!$A$7:$I$957,5,0)</f>
        <v>Retail and Other Commercial</v>
      </c>
      <c r="F141" s="99">
        <v>6.3747999999999999E-2</v>
      </c>
      <c r="G141" s="81"/>
      <c r="J141" s="81"/>
      <c r="K141" s="81"/>
    </row>
    <row r="142" spans="1:11" x14ac:dyDescent="0.35">
      <c r="A142" s="99" t="s">
        <v>411</v>
      </c>
      <c r="B142" s="82" t="str">
        <f>VLOOKUP(A142,Processed_Data!$A$7:$I$20416,6,0)</f>
        <v>LLC-2</v>
      </c>
      <c r="C142" s="82" t="str">
        <f>VLOOKUP(A142,Processed_Data!$A$7:$I$20416,7,0)</f>
        <v>LLC-1</v>
      </c>
      <c r="D142" s="82" t="str">
        <f>VLOOKUP(A142,Processed_Data!$A$7:$I$20416,4,0)</f>
        <v>C</v>
      </c>
      <c r="E142" s="82" t="str">
        <f>VLOOKUP(A142,Processed_Data!$A$7:$I$957,5,0)</f>
        <v>Single Family Attached</v>
      </c>
      <c r="F142" s="99">
        <v>0.80374900000000005</v>
      </c>
      <c r="G142" s="81"/>
      <c r="J142" s="81"/>
      <c r="K142" s="81"/>
    </row>
    <row r="143" spans="1:11" x14ac:dyDescent="0.35">
      <c r="A143" s="99" t="s">
        <v>412</v>
      </c>
      <c r="B143" s="82" t="str">
        <f>VLOOKUP(A143,Processed_Data!$A$7:$I$20416,6,0)</f>
        <v>LLC-1</v>
      </c>
      <c r="C143" s="82" t="str">
        <f>VLOOKUP(A143,Processed_Data!$A$7:$I$20416,7,0)</f>
        <v>OUT</v>
      </c>
      <c r="D143" s="82" t="str">
        <f>VLOOKUP(A143,Processed_Data!$A$7:$I$20416,4,0)</f>
        <v>C</v>
      </c>
      <c r="E143" s="82" t="str">
        <f>VLOOKUP(A143,Processed_Data!$A$7:$I$957,5,0)</f>
        <v>Single Family Attached</v>
      </c>
      <c r="F143" s="99">
        <v>0.40989199999999998</v>
      </c>
      <c r="G143" s="81"/>
      <c r="J143" s="81"/>
      <c r="K143" s="81"/>
    </row>
    <row r="144" spans="1:11" x14ac:dyDescent="0.35">
      <c r="A144" s="99" t="s">
        <v>413</v>
      </c>
      <c r="B144" s="82" t="str">
        <f>VLOOKUP(A144,Processed_Data!$A$7:$I$20416,6,0)</f>
        <v>LLC-10</v>
      </c>
      <c r="C144" s="82" t="str">
        <f>VLOOKUP(A144,Processed_Data!$A$7:$I$20416,7,0)</f>
        <v>LLC-1</v>
      </c>
      <c r="D144" s="82" t="str">
        <f>VLOOKUP(A144,Processed_Data!$A$7:$I$20416,4,0)</f>
        <v>C</v>
      </c>
      <c r="E144" s="82" t="str">
        <f>VLOOKUP(A144,Processed_Data!$A$7:$I$957,5,0)</f>
        <v>Single Family Detached</v>
      </c>
      <c r="F144" s="99">
        <v>5.3719020000000004</v>
      </c>
      <c r="G144" s="81"/>
      <c r="J144" s="81"/>
      <c r="K144" s="81"/>
    </row>
    <row r="145" spans="1:11" x14ac:dyDescent="0.35">
      <c r="A145" s="99" t="s">
        <v>414</v>
      </c>
      <c r="B145" s="82" t="str">
        <f>VLOOKUP(A145,Processed_Data!$A$7:$I$20416,6,0)</f>
        <v>LLC-5</v>
      </c>
      <c r="C145" s="82" t="str">
        <f>VLOOKUP(A145,Processed_Data!$A$7:$I$20416,7,0)</f>
        <v>LLC-2</v>
      </c>
      <c r="D145" s="82" t="str">
        <f>VLOOKUP(A145,Processed_Data!$A$7:$I$20416,4,0)</f>
        <v>C</v>
      </c>
      <c r="E145" s="82" t="str">
        <f>VLOOKUP(A145,Processed_Data!$A$7:$I$957,5,0)</f>
        <v>Single Family Detached</v>
      </c>
      <c r="F145" s="99">
        <v>6.6041359999999996</v>
      </c>
      <c r="G145" s="81"/>
      <c r="J145" s="81"/>
      <c r="K145" s="81"/>
    </row>
    <row r="146" spans="1:11" x14ac:dyDescent="0.35">
      <c r="A146" s="99" t="s">
        <v>415</v>
      </c>
      <c r="B146" s="82" t="str">
        <f>VLOOKUP(A146,Processed_Data!$A$7:$I$20416,6,0)</f>
        <v>LLC-2</v>
      </c>
      <c r="C146" s="82" t="str">
        <f>VLOOKUP(A146,Processed_Data!$A$7:$I$20416,7,0)</f>
        <v>LLC-1</v>
      </c>
      <c r="D146" s="82" t="str">
        <f>VLOOKUP(A146,Processed_Data!$A$7:$I$20416,4,0)</f>
        <v>C</v>
      </c>
      <c r="E146" s="82" t="str">
        <f>VLOOKUP(A146,Processed_Data!$A$7:$I$957,5,0)</f>
        <v>Single Family Detached</v>
      </c>
      <c r="F146" s="99">
        <v>0.94652599999999998</v>
      </c>
      <c r="G146" s="81"/>
      <c r="J146" s="81"/>
      <c r="K146" s="81"/>
    </row>
    <row r="147" spans="1:11" x14ac:dyDescent="0.35">
      <c r="A147" s="99" t="s">
        <v>391</v>
      </c>
      <c r="B147" s="82" t="str">
        <f>VLOOKUP(A147,Processed_Data!$A$7:$I$20416,6,0)</f>
        <v>LLC-1</v>
      </c>
      <c r="C147" s="82" t="str">
        <f>VLOOKUP(A147,Processed_Data!$A$7:$I$20416,7,0)</f>
        <v>OUT</v>
      </c>
      <c r="D147" s="82" t="str">
        <f>VLOOKUP(A147,Processed_Data!$A$7:$I$20416,4,0)</f>
        <v>C</v>
      </c>
      <c r="E147" s="82" t="str">
        <f>VLOOKUP(A147,Processed_Data!$A$7:$I$957,5,0)</f>
        <v>Single Family Detached</v>
      </c>
      <c r="F147" s="99">
        <v>19.877679000000001</v>
      </c>
      <c r="G147" s="81"/>
      <c r="J147" s="81"/>
      <c r="K147" s="81"/>
    </row>
    <row r="148" spans="1:11" x14ac:dyDescent="0.35">
      <c r="A148" s="99" t="s">
        <v>416</v>
      </c>
      <c r="B148" s="82" t="str">
        <f>VLOOKUP(A148,Processed_Data!$A$7:$I$20416,6,0)</f>
        <v>LLC-5</v>
      </c>
      <c r="C148" s="82" t="str">
        <f>VLOOKUP(A148,Processed_Data!$A$7:$I$20416,7,0)</f>
        <v>LLC-2</v>
      </c>
      <c r="D148" s="82" t="str">
        <f>VLOOKUP(A148,Processed_Data!$A$7:$I$20416,4,0)</f>
        <v>C</v>
      </c>
      <c r="E148" s="82" t="str">
        <f>VLOOKUP(A148,Processed_Data!$A$7:$I$957,5,0)</f>
        <v>Undeveloped</v>
      </c>
      <c r="F148" s="99">
        <v>1.073342</v>
      </c>
      <c r="G148" s="81"/>
      <c r="J148" s="81"/>
      <c r="K148" s="81"/>
    </row>
    <row r="149" spans="1:11" x14ac:dyDescent="0.35">
      <c r="A149" s="99" t="s">
        <v>417</v>
      </c>
      <c r="B149" s="82" t="str">
        <f>VLOOKUP(A149,Processed_Data!$A$7:$I$20416,6,0)</f>
        <v>LLC-2</v>
      </c>
      <c r="C149" s="82" t="str">
        <f>VLOOKUP(A149,Processed_Data!$A$7:$I$20416,7,0)</f>
        <v>LLC-1</v>
      </c>
      <c r="D149" s="82" t="str">
        <f>VLOOKUP(A149,Processed_Data!$A$7:$I$20416,4,0)</f>
        <v>C</v>
      </c>
      <c r="E149" s="82" t="str">
        <f>VLOOKUP(A149,Processed_Data!$A$7:$I$957,5,0)</f>
        <v>Undeveloped</v>
      </c>
      <c r="F149" s="99">
        <v>0.80601699999999998</v>
      </c>
      <c r="G149" s="81"/>
      <c r="J149" s="81"/>
      <c r="K149" s="81"/>
    </row>
    <row r="150" spans="1:11" x14ac:dyDescent="0.35">
      <c r="A150" s="99" t="s">
        <v>392</v>
      </c>
      <c r="B150" s="82" t="str">
        <f>VLOOKUP(A150,Processed_Data!$A$7:$I$20416,6,0)</f>
        <v>LLC-1</v>
      </c>
      <c r="C150" s="82" t="str">
        <f>VLOOKUP(A150,Processed_Data!$A$7:$I$20416,7,0)</f>
        <v>OUT</v>
      </c>
      <c r="D150" s="82" t="str">
        <f>VLOOKUP(A150,Processed_Data!$A$7:$I$20416,4,0)</f>
        <v>C</v>
      </c>
      <c r="E150" s="82" t="str">
        <f>VLOOKUP(A150,Processed_Data!$A$7:$I$957,5,0)</f>
        <v>Undeveloped</v>
      </c>
      <c r="F150" s="99">
        <v>2.627783</v>
      </c>
      <c r="G150" s="81"/>
      <c r="J150" s="81"/>
      <c r="K150" s="81"/>
    </row>
    <row r="151" spans="1:11" x14ac:dyDescent="0.35">
      <c r="A151" s="99" t="s">
        <v>418</v>
      </c>
      <c r="B151" s="82" t="str">
        <f>VLOOKUP(A151,Processed_Data!$A$7:$I$20416,6,0)</f>
        <v>LLC-27</v>
      </c>
      <c r="C151" s="82" t="str">
        <f>VLOOKUP(A151,Processed_Data!$A$7:$I$20416,7,0)</f>
        <v>LANDLOCKED</v>
      </c>
      <c r="D151" s="82" t="str">
        <f>VLOOKUP(A151,Processed_Data!$A$7:$I$20416,4,0)</f>
        <v>C</v>
      </c>
      <c r="E151" s="82" t="str">
        <f>VLOOKUP(A151,Processed_Data!$A$7:$I$957,5,0)</f>
        <v>Institutional</v>
      </c>
      <c r="F151" s="99">
        <v>0.37562499999999999</v>
      </c>
      <c r="G151" s="81"/>
      <c r="J151" s="81"/>
      <c r="K151" s="81"/>
    </row>
    <row r="152" spans="1:11" x14ac:dyDescent="0.35">
      <c r="A152" s="99" t="s">
        <v>393</v>
      </c>
      <c r="B152" s="82" t="str">
        <f>VLOOKUP(A152,Processed_Data!$A$7:$I$20416,6,0)</f>
        <v>LLC-27</v>
      </c>
      <c r="C152" s="82" t="str">
        <f>VLOOKUP(A152,Processed_Data!$A$7:$I$20416,7,0)</f>
        <v>LANDLOCKED</v>
      </c>
      <c r="D152" s="82" t="str">
        <f>VLOOKUP(A152,Processed_Data!$A$7:$I$20416,4,0)</f>
        <v>C</v>
      </c>
      <c r="E152" s="82" t="str">
        <f>VLOOKUP(A152,Processed_Data!$A$7:$I$957,5,0)</f>
        <v>Single Family Detached</v>
      </c>
      <c r="F152" s="99">
        <v>0.28926200000000002</v>
      </c>
      <c r="G152" s="81"/>
      <c r="J152" s="81"/>
      <c r="K152" s="81"/>
    </row>
    <row r="153" spans="1:11" x14ac:dyDescent="0.35">
      <c r="A153" s="99" t="s">
        <v>394</v>
      </c>
      <c r="B153" s="82" t="str">
        <f>VLOOKUP(A153,Processed_Data!$A$7:$I$20416,6,0)</f>
        <v>LLC-27</v>
      </c>
      <c r="C153" s="82" t="str">
        <f>VLOOKUP(A153,Processed_Data!$A$7:$I$20416,7,0)</f>
        <v>LANDLOCKED</v>
      </c>
      <c r="D153" s="82" t="str">
        <f>VLOOKUP(A153,Processed_Data!$A$7:$I$20416,4,0)</f>
        <v>C</v>
      </c>
      <c r="E153" s="82" t="str">
        <f>VLOOKUP(A153,Processed_Data!$A$7:$I$957,5,0)</f>
        <v>Undeveloped</v>
      </c>
      <c r="F153" s="99">
        <v>1.2189E-2</v>
      </c>
      <c r="G153" s="81"/>
      <c r="J153" s="81"/>
      <c r="K153" s="81"/>
    </row>
    <row r="154" spans="1:11" x14ac:dyDescent="0.35">
      <c r="A154" s="99" t="s">
        <v>419</v>
      </c>
      <c r="B154" s="82" t="str">
        <f>VLOOKUP(A154,Processed_Data!$A$7:$I$20416,6,0)</f>
        <v>LLC-91</v>
      </c>
      <c r="C154" s="82" t="str">
        <f>VLOOKUP(A154,Processed_Data!$A$7:$I$20416,7,0)</f>
        <v>LLC-17</v>
      </c>
      <c r="D154" s="82" t="str">
        <f>VLOOKUP(A154,Processed_Data!$A$7:$I$20416,4,0)</f>
        <v>C</v>
      </c>
      <c r="E154" s="82" t="str">
        <f>VLOOKUP(A154,Processed_Data!$A$7:$I$957,5,0)</f>
        <v>Golf Course</v>
      </c>
      <c r="F154" s="99">
        <v>0.26758999999999999</v>
      </c>
      <c r="G154" s="81"/>
      <c r="J154" s="81"/>
      <c r="K154" s="81"/>
    </row>
    <row r="155" spans="1:11" x14ac:dyDescent="0.35">
      <c r="A155" s="99" t="s">
        <v>420</v>
      </c>
      <c r="B155" s="82" t="str">
        <f>VLOOKUP(A155,Processed_Data!$A$7:$I$20416,6,0)</f>
        <v>LLC-19</v>
      </c>
      <c r="C155" s="82" t="str">
        <f>VLOOKUP(A155,Processed_Data!$A$7:$I$20416,7,0)</f>
        <v>LLC-1</v>
      </c>
      <c r="D155" s="82" t="str">
        <f>VLOOKUP(A155,Processed_Data!$A$7:$I$20416,4,0)</f>
        <v>C</v>
      </c>
      <c r="E155" s="82" t="str">
        <f>VLOOKUP(A155,Processed_Data!$A$7:$I$957,5,0)</f>
        <v>Golf Course</v>
      </c>
      <c r="F155" s="99">
        <v>0.95745499999999995</v>
      </c>
      <c r="G155" s="81"/>
      <c r="J155" s="81"/>
      <c r="K155" s="81"/>
    </row>
    <row r="156" spans="1:11" x14ac:dyDescent="0.35">
      <c r="A156" s="99" t="s">
        <v>421</v>
      </c>
      <c r="B156" s="82" t="str">
        <f>VLOOKUP(A156,Processed_Data!$A$7:$I$20416,6,0)</f>
        <v>LLC-1</v>
      </c>
      <c r="C156" s="82" t="str">
        <f>VLOOKUP(A156,Processed_Data!$A$7:$I$20416,7,0)</f>
        <v>OUT</v>
      </c>
      <c r="D156" s="82" t="str">
        <f>VLOOKUP(A156,Processed_Data!$A$7:$I$20416,4,0)</f>
        <v>C</v>
      </c>
      <c r="E156" s="82" t="str">
        <f>VLOOKUP(A156,Processed_Data!$A$7:$I$957,5,0)</f>
        <v>Golf Course</v>
      </c>
      <c r="F156" s="99">
        <v>8.1491999999999995E-2</v>
      </c>
      <c r="G156" s="81"/>
      <c r="J156" s="81"/>
      <c r="K156" s="81"/>
    </row>
    <row r="157" spans="1:11" x14ac:dyDescent="0.35">
      <c r="A157" s="99" t="s">
        <v>422</v>
      </c>
      <c r="B157" s="82" t="str">
        <f>VLOOKUP(A157,Processed_Data!$A$7:$I$20416,6,0)</f>
        <v>LLC-1</v>
      </c>
      <c r="C157" s="82" t="str">
        <f>VLOOKUP(A157,Processed_Data!$A$7:$I$20416,7,0)</f>
        <v>OUT</v>
      </c>
      <c r="D157" s="82" t="str">
        <f>VLOOKUP(A157,Processed_Data!$A$7:$I$20416,4,0)</f>
        <v>C</v>
      </c>
      <c r="E157" s="82" t="str">
        <f>VLOOKUP(A157,Processed_Data!$A$7:$I$957,5,0)</f>
        <v>Park, Recreational, or Preserve</v>
      </c>
      <c r="F157" s="99">
        <v>0.53833399999999998</v>
      </c>
      <c r="G157" s="81"/>
      <c r="J157" s="81"/>
      <c r="K157" s="81"/>
    </row>
    <row r="158" spans="1:11" x14ac:dyDescent="0.35">
      <c r="A158" s="99" t="s">
        <v>396</v>
      </c>
      <c r="B158" s="82" t="str">
        <f>VLOOKUP(A158,Processed_Data!$A$7:$I$20416,6,0)</f>
        <v>LLC-18</v>
      </c>
      <c r="C158" s="82" t="str">
        <f>VLOOKUP(A158,Processed_Data!$A$7:$I$20416,7,0)</f>
        <v>LLC-14</v>
      </c>
      <c r="D158" s="82" t="str">
        <f>VLOOKUP(A158,Processed_Data!$A$7:$I$20416,4,0)</f>
        <v>C</v>
      </c>
      <c r="E158" s="82" t="str">
        <f>VLOOKUP(A158,Processed_Data!$A$7:$I$957,5,0)</f>
        <v>Single Family Detached</v>
      </c>
      <c r="F158" s="99">
        <v>0.83691800000000005</v>
      </c>
      <c r="G158" s="81"/>
      <c r="J158" s="81"/>
      <c r="K158" s="81"/>
    </row>
    <row r="159" spans="1:11" x14ac:dyDescent="0.35">
      <c r="A159" s="99" t="s">
        <v>391</v>
      </c>
      <c r="B159" s="82" t="str">
        <f>VLOOKUP(A159,Processed_Data!$A$7:$I$20416,6,0)</f>
        <v>LLC-1</v>
      </c>
      <c r="C159" s="82" t="str">
        <f>VLOOKUP(A159,Processed_Data!$A$7:$I$20416,7,0)</f>
        <v>OUT</v>
      </c>
      <c r="D159" s="82" t="str">
        <f>VLOOKUP(A159,Processed_Data!$A$7:$I$20416,4,0)</f>
        <v>C</v>
      </c>
      <c r="E159" s="82" t="str">
        <f>VLOOKUP(A159,Processed_Data!$A$7:$I$957,5,0)</f>
        <v>Single Family Detached</v>
      </c>
      <c r="F159" s="99">
        <v>2.352109</v>
      </c>
      <c r="G159" s="81"/>
      <c r="J159" s="81"/>
      <c r="K159" s="81"/>
    </row>
    <row r="160" spans="1:11" x14ac:dyDescent="0.35">
      <c r="A160" s="99" t="s">
        <v>392</v>
      </c>
      <c r="B160" s="82" t="str">
        <f>VLOOKUP(A160,Processed_Data!$A$7:$I$20416,6,0)</f>
        <v>LLC-1</v>
      </c>
      <c r="C160" s="82" t="str">
        <f>VLOOKUP(A160,Processed_Data!$A$7:$I$20416,7,0)</f>
        <v>OUT</v>
      </c>
      <c r="D160" s="82" t="str">
        <f>VLOOKUP(A160,Processed_Data!$A$7:$I$20416,4,0)</f>
        <v>C</v>
      </c>
      <c r="E160" s="82" t="str">
        <f>VLOOKUP(A160,Processed_Data!$A$7:$I$957,5,0)</f>
        <v>Undeveloped</v>
      </c>
      <c r="F160" s="99">
        <v>3.1636099999999998</v>
      </c>
      <c r="G160" s="81"/>
      <c r="J160" s="81"/>
      <c r="K160" s="81"/>
    </row>
    <row r="161" spans="1:11" x14ac:dyDescent="0.35">
      <c r="A161" s="99" t="s">
        <v>419</v>
      </c>
      <c r="B161" s="82" t="str">
        <f>VLOOKUP(A161,Processed_Data!$A$7:$I$20416,6,0)</f>
        <v>LLC-91</v>
      </c>
      <c r="C161" s="82" t="str">
        <f>VLOOKUP(A161,Processed_Data!$A$7:$I$20416,7,0)</f>
        <v>LLC-17</v>
      </c>
      <c r="D161" s="82" t="str">
        <f>VLOOKUP(A161,Processed_Data!$A$7:$I$20416,4,0)</f>
        <v>C</v>
      </c>
      <c r="E161" s="82" t="str">
        <f>VLOOKUP(A161,Processed_Data!$A$7:$I$957,5,0)</f>
        <v>Golf Course</v>
      </c>
      <c r="F161" s="99">
        <v>0.39724399999999999</v>
      </c>
      <c r="G161" s="81"/>
      <c r="J161" s="81"/>
      <c r="K161" s="81"/>
    </row>
    <row r="162" spans="1:11" x14ac:dyDescent="0.35">
      <c r="A162" s="99" t="s">
        <v>420</v>
      </c>
      <c r="B162" s="82" t="str">
        <f>VLOOKUP(A162,Processed_Data!$A$7:$I$20416,6,0)</f>
        <v>LLC-19</v>
      </c>
      <c r="C162" s="82" t="str">
        <f>VLOOKUP(A162,Processed_Data!$A$7:$I$20416,7,0)</f>
        <v>LLC-1</v>
      </c>
      <c r="D162" s="82" t="str">
        <f>VLOOKUP(A162,Processed_Data!$A$7:$I$20416,4,0)</f>
        <v>C</v>
      </c>
      <c r="E162" s="82" t="str">
        <f>VLOOKUP(A162,Processed_Data!$A$7:$I$957,5,0)</f>
        <v>Golf Course</v>
      </c>
      <c r="F162" s="99">
        <v>0.67183999999999999</v>
      </c>
      <c r="G162" s="81"/>
      <c r="J162" s="81"/>
      <c r="K162" s="81"/>
    </row>
    <row r="163" spans="1:11" x14ac:dyDescent="0.35">
      <c r="A163" s="99" t="s">
        <v>396</v>
      </c>
      <c r="B163" s="82" t="str">
        <f>VLOOKUP(A163,Processed_Data!$A$7:$I$20416,6,0)</f>
        <v>LLC-18</v>
      </c>
      <c r="C163" s="82" t="str">
        <f>VLOOKUP(A163,Processed_Data!$A$7:$I$20416,7,0)</f>
        <v>LLC-14</v>
      </c>
      <c r="D163" s="82" t="str">
        <f>VLOOKUP(A163,Processed_Data!$A$7:$I$20416,4,0)</f>
        <v>C</v>
      </c>
      <c r="E163" s="82" t="str">
        <f>VLOOKUP(A163,Processed_Data!$A$7:$I$957,5,0)</f>
        <v>Single Family Detached</v>
      </c>
      <c r="F163" s="99">
        <v>1.024214</v>
      </c>
      <c r="G163" s="81"/>
      <c r="J163" s="81"/>
      <c r="K163" s="81"/>
    </row>
    <row r="164" spans="1:11" x14ac:dyDescent="0.35">
      <c r="A164" s="99" t="s">
        <v>398</v>
      </c>
      <c r="B164" s="82" t="str">
        <f>VLOOKUP(A164,Processed_Data!$A$7:$I$20416,6,0)</f>
        <v>LLC-18</v>
      </c>
      <c r="C164" s="82" t="str">
        <f>VLOOKUP(A164,Processed_Data!$A$7:$I$20416,7,0)</f>
        <v>LLC-14</v>
      </c>
      <c r="D164" s="82" t="str">
        <f>VLOOKUP(A164,Processed_Data!$A$7:$I$20416,4,0)</f>
        <v>C</v>
      </c>
      <c r="E164" s="82" t="str">
        <f>VLOOKUP(A164,Processed_Data!$A$7:$I$957,5,0)</f>
        <v>Undeveloped</v>
      </c>
      <c r="F164" s="99">
        <v>8.1589999999999996E-3</v>
      </c>
      <c r="G164" s="81"/>
      <c r="J164" s="81"/>
      <c r="K164" s="81"/>
    </row>
    <row r="165" spans="1:11" x14ac:dyDescent="0.35">
      <c r="A165" s="99" t="s">
        <v>423</v>
      </c>
      <c r="B165" s="82" t="str">
        <f>VLOOKUP(A165,Processed_Data!$A$7:$I$20416,6,0)</f>
        <v>LLC-16</v>
      </c>
      <c r="C165" s="82" t="str">
        <f>VLOOKUP(A165,Processed_Data!$A$7:$I$20416,7,0)</f>
        <v>LLC-14</v>
      </c>
      <c r="D165" s="82" t="str">
        <f>VLOOKUP(A165,Processed_Data!$A$7:$I$20416,4,0)</f>
        <v>C</v>
      </c>
      <c r="E165" s="82" t="str">
        <f>VLOOKUP(A165,Processed_Data!$A$7:$I$957,5,0)</f>
        <v>Single Family Detached</v>
      </c>
      <c r="F165" s="99">
        <v>0.11558</v>
      </c>
      <c r="G165" s="81"/>
      <c r="J165" s="81"/>
      <c r="K165" s="81"/>
    </row>
    <row r="166" spans="1:11" x14ac:dyDescent="0.35">
      <c r="A166" s="99" t="s">
        <v>397</v>
      </c>
      <c r="B166" s="82" t="str">
        <f>VLOOKUP(A166,Processed_Data!$A$7:$I$20416,6,0)</f>
        <v>LLC-14</v>
      </c>
      <c r="C166" s="82" t="str">
        <f>VLOOKUP(A166,Processed_Data!$A$7:$I$20416,7,0)</f>
        <v>LLC-1</v>
      </c>
      <c r="D166" s="82" t="str">
        <f>VLOOKUP(A166,Processed_Data!$A$7:$I$20416,4,0)</f>
        <v>C</v>
      </c>
      <c r="E166" s="82" t="str">
        <f>VLOOKUP(A166,Processed_Data!$A$7:$I$957,5,0)</f>
        <v>Single Family Detached</v>
      </c>
      <c r="F166" s="99">
        <v>0.40089599999999997</v>
      </c>
      <c r="G166" s="81"/>
      <c r="J166" s="81"/>
      <c r="K166" s="81"/>
    </row>
    <row r="167" spans="1:11" x14ac:dyDescent="0.35">
      <c r="A167" s="99" t="s">
        <v>399</v>
      </c>
      <c r="B167" s="82" t="str">
        <f>VLOOKUP(A167,Processed_Data!$A$7:$I$20416,6,0)</f>
        <v>LLC-14</v>
      </c>
      <c r="C167" s="82" t="str">
        <f>VLOOKUP(A167,Processed_Data!$A$7:$I$20416,7,0)</f>
        <v>LLC-1</v>
      </c>
      <c r="D167" s="82" t="str">
        <f>VLOOKUP(A167,Processed_Data!$A$7:$I$20416,4,0)</f>
        <v>C</v>
      </c>
      <c r="E167" s="82" t="str">
        <f>VLOOKUP(A167,Processed_Data!$A$7:$I$957,5,0)</f>
        <v>Undeveloped</v>
      </c>
      <c r="F167" s="99">
        <v>0.60012399999999999</v>
      </c>
      <c r="G167" s="81"/>
      <c r="J167" s="81"/>
      <c r="K167" s="81"/>
    </row>
    <row r="168" spans="1:11" x14ac:dyDescent="0.35">
      <c r="A168" s="99" t="s">
        <v>424</v>
      </c>
      <c r="B168" s="82" t="str">
        <f>VLOOKUP(A168,Processed_Data!$A$7:$I$20416,6,0)</f>
        <v>LLC-17</v>
      </c>
      <c r="C168" s="82" t="str">
        <f>VLOOKUP(A168,Processed_Data!$A$7:$I$20416,7,0)</f>
        <v>LLC-16</v>
      </c>
      <c r="D168" s="82" t="str">
        <f>VLOOKUP(A168,Processed_Data!$A$7:$I$20416,4,0)</f>
        <v>C</v>
      </c>
      <c r="E168" s="82" t="str">
        <f>VLOOKUP(A168,Processed_Data!$A$7:$I$957,5,0)</f>
        <v>Golf Course</v>
      </c>
      <c r="F168" s="99">
        <v>0.53874100000000003</v>
      </c>
      <c r="G168" s="81"/>
      <c r="J168" s="81"/>
      <c r="K168" s="81"/>
    </row>
    <row r="169" spans="1:11" x14ac:dyDescent="0.35">
      <c r="A169" s="99" t="s">
        <v>419</v>
      </c>
      <c r="B169" s="82" t="str">
        <f>VLOOKUP(A169,Processed_Data!$A$7:$I$20416,6,0)</f>
        <v>LLC-91</v>
      </c>
      <c r="C169" s="82" t="str">
        <f>VLOOKUP(A169,Processed_Data!$A$7:$I$20416,7,0)</f>
        <v>LLC-17</v>
      </c>
      <c r="D169" s="82" t="str">
        <f>VLOOKUP(A169,Processed_Data!$A$7:$I$20416,4,0)</f>
        <v>C</v>
      </c>
      <c r="E169" s="82" t="str">
        <f>VLOOKUP(A169,Processed_Data!$A$7:$I$957,5,0)</f>
        <v>Golf Course</v>
      </c>
      <c r="F169" s="99">
        <v>1.095092</v>
      </c>
      <c r="G169" s="81"/>
      <c r="J169" s="81"/>
      <c r="K169" s="81"/>
    </row>
    <row r="170" spans="1:11" x14ac:dyDescent="0.35">
      <c r="A170" s="99" t="s">
        <v>425</v>
      </c>
      <c r="B170" s="82" t="str">
        <f>VLOOKUP(A170,Processed_Data!$A$7:$I$20416,6,0)</f>
        <v>LLC-29</v>
      </c>
      <c r="C170" s="82" t="str">
        <f>VLOOKUP(A170,Processed_Data!$A$7:$I$20416,7,0)</f>
        <v>LLC-1</v>
      </c>
      <c r="D170" s="82" t="str">
        <f>VLOOKUP(A170,Processed_Data!$A$7:$I$20416,4,0)</f>
        <v>C</v>
      </c>
      <c r="E170" s="82" t="str">
        <f>VLOOKUP(A170,Processed_Data!$A$7:$I$957,5,0)</f>
        <v>Park, Recreational, or Preserve</v>
      </c>
      <c r="F170" s="99">
        <v>1.6228880000000001</v>
      </c>
      <c r="G170" s="81"/>
      <c r="J170" s="81"/>
      <c r="K170" s="81"/>
    </row>
    <row r="171" spans="1:11" x14ac:dyDescent="0.35">
      <c r="A171" s="99" t="s">
        <v>426</v>
      </c>
      <c r="B171" s="82" t="str">
        <f>VLOOKUP(A171,Processed_Data!$A$7:$I$20416,6,0)</f>
        <v>LLC-30</v>
      </c>
      <c r="C171" s="82" t="str">
        <f>VLOOKUP(A171,Processed_Data!$A$7:$I$20416,7,0)</f>
        <v>LLC-29</v>
      </c>
      <c r="D171" s="82" t="str">
        <f>VLOOKUP(A171,Processed_Data!$A$7:$I$20416,4,0)</f>
        <v>C</v>
      </c>
      <c r="E171" s="82" t="str">
        <f>VLOOKUP(A171,Processed_Data!$A$7:$I$957,5,0)</f>
        <v>Park, Recreational, or Preserve</v>
      </c>
      <c r="F171" s="99">
        <v>8.4511719999999997</v>
      </c>
      <c r="G171" s="81"/>
      <c r="J171" s="81"/>
      <c r="K171" s="81"/>
    </row>
    <row r="172" spans="1:11" x14ac:dyDescent="0.35">
      <c r="A172" s="99" t="s">
        <v>427</v>
      </c>
      <c r="B172" s="82" t="str">
        <f>VLOOKUP(A172,Processed_Data!$A$7:$I$20416,6,0)</f>
        <v>LLC-29</v>
      </c>
      <c r="C172" s="82" t="str">
        <f>VLOOKUP(A172,Processed_Data!$A$7:$I$20416,7,0)</f>
        <v>LLC-1</v>
      </c>
      <c r="D172" s="82" t="str">
        <f>VLOOKUP(A172,Processed_Data!$A$7:$I$20416,4,0)</f>
        <v>C</v>
      </c>
      <c r="E172" s="82" t="str">
        <f>VLOOKUP(A172,Processed_Data!$A$7:$I$957,5,0)</f>
        <v>Single Family Detached</v>
      </c>
      <c r="F172" s="99">
        <v>0.30965900000000002</v>
      </c>
      <c r="G172" s="81"/>
      <c r="J172" s="81"/>
      <c r="K172" s="81"/>
    </row>
    <row r="173" spans="1:11" x14ac:dyDescent="0.35">
      <c r="A173" s="99" t="s">
        <v>428</v>
      </c>
      <c r="B173" s="82" t="str">
        <f>VLOOKUP(A173,Processed_Data!$A$7:$I$20416,6,0)</f>
        <v>LLC-30</v>
      </c>
      <c r="C173" s="82" t="str">
        <f>VLOOKUP(A173,Processed_Data!$A$7:$I$20416,7,0)</f>
        <v>LLC-29</v>
      </c>
      <c r="D173" s="82" t="str">
        <f>VLOOKUP(A173,Processed_Data!$A$7:$I$20416,4,0)</f>
        <v>C</v>
      </c>
      <c r="E173" s="82" t="str">
        <f>VLOOKUP(A173,Processed_Data!$A$7:$I$957,5,0)</f>
        <v>Single Family Detached</v>
      </c>
      <c r="F173" s="99">
        <v>0.64666100000000004</v>
      </c>
      <c r="G173" s="81"/>
      <c r="J173" s="81"/>
      <c r="K173" s="81"/>
    </row>
    <row r="174" spans="1:11" x14ac:dyDescent="0.35">
      <c r="A174" s="99" t="s">
        <v>425</v>
      </c>
      <c r="B174" s="82" t="str">
        <f>VLOOKUP(A174,Processed_Data!$A$7:$I$20416,6,0)</f>
        <v>LLC-29</v>
      </c>
      <c r="C174" s="82" t="str">
        <f>VLOOKUP(A174,Processed_Data!$A$7:$I$20416,7,0)</f>
        <v>LLC-1</v>
      </c>
      <c r="D174" s="82" t="str">
        <f>VLOOKUP(A174,Processed_Data!$A$7:$I$20416,4,0)</f>
        <v>C</v>
      </c>
      <c r="E174" s="82" t="str">
        <f>VLOOKUP(A174,Processed_Data!$A$7:$I$957,5,0)</f>
        <v>Park, Recreational, or Preserve</v>
      </c>
      <c r="F174" s="99">
        <v>2.2140650000000002</v>
      </c>
      <c r="G174" s="81"/>
      <c r="J174" s="81"/>
      <c r="K174" s="81"/>
    </row>
    <row r="175" spans="1:11" x14ac:dyDescent="0.35">
      <c r="A175" s="99" t="s">
        <v>426</v>
      </c>
      <c r="B175" s="82" t="str">
        <f>VLOOKUP(A175,Processed_Data!$A$7:$I$20416,6,0)</f>
        <v>LLC-30</v>
      </c>
      <c r="C175" s="82" t="str">
        <f>VLOOKUP(A175,Processed_Data!$A$7:$I$20416,7,0)</f>
        <v>LLC-29</v>
      </c>
      <c r="D175" s="82" t="str">
        <f>VLOOKUP(A175,Processed_Data!$A$7:$I$20416,4,0)</f>
        <v>C</v>
      </c>
      <c r="E175" s="82" t="str">
        <f>VLOOKUP(A175,Processed_Data!$A$7:$I$957,5,0)</f>
        <v>Park, Recreational, or Preserve</v>
      </c>
      <c r="F175" s="99">
        <v>5.7484159999999997</v>
      </c>
      <c r="G175" s="81"/>
      <c r="J175" s="81"/>
      <c r="K175" s="81"/>
    </row>
    <row r="176" spans="1:11" x14ac:dyDescent="0.35">
      <c r="A176" s="99" t="s">
        <v>428</v>
      </c>
      <c r="B176" s="82" t="str">
        <f>VLOOKUP(A176,Processed_Data!$A$7:$I$20416,6,0)</f>
        <v>LLC-30</v>
      </c>
      <c r="C176" s="82" t="str">
        <f>VLOOKUP(A176,Processed_Data!$A$7:$I$20416,7,0)</f>
        <v>LLC-29</v>
      </c>
      <c r="D176" s="82" t="str">
        <f>VLOOKUP(A176,Processed_Data!$A$7:$I$20416,4,0)</f>
        <v>C</v>
      </c>
      <c r="E176" s="82" t="str">
        <f>VLOOKUP(A176,Processed_Data!$A$7:$I$957,5,0)</f>
        <v>Single Family Detached</v>
      </c>
      <c r="F176" s="99">
        <v>2.074805</v>
      </c>
      <c r="G176" s="81"/>
      <c r="J176" s="81"/>
      <c r="K176" s="81"/>
    </row>
    <row r="177" spans="1:11" x14ac:dyDescent="0.35">
      <c r="A177" s="99" t="s">
        <v>429</v>
      </c>
      <c r="B177" s="82" t="str">
        <f>VLOOKUP(A177,Processed_Data!$A$7:$I$20416,6,0)</f>
        <v>LLC-29</v>
      </c>
      <c r="C177" s="82" t="str">
        <f>VLOOKUP(A177,Processed_Data!$A$7:$I$20416,7,0)</f>
        <v>LLC-1</v>
      </c>
      <c r="D177" s="82" t="str">
        <f>VLOOKUP(A177,Processed_Data!$A$7:$I$20416,4,0)</f>
        <v>C</v>
      </c>
      <c r="E177" s="82" t="str">
        <f>VLOOKUP(A177,Processed_Data!$A$7:$I$957,5,0)</f>
        <v>Undeveloped</v>
      </c>
      <c r="F177" s="99">
        <v>0.45942899999999998</v>
      </c>
      <c r="G177" s="81"/>
      <c r="J177" s="81"/>
      <c r="K177" s="81"/>
    </row>
    <row r="178" spans="1:11" x14ac:dyDescent="0.35">
      <c r="A178" s="99" t="s">
        <v>430</v>
      </c>
      <c r="B178" s="82" t="str">
        <f>VLOOKUP(A178,Processed_Data!$A$7:$I$20416,6,0)</f>
        <v>LLC-30</v>
      </c>
      <c r="C178" s="82" t="str">
        <f>VLOOKUP(A178,Processed_Data!$A$7:$I$20416,7,0)</f>
        <v>LLC-29</v>
      </c>
      <c r="D178" s="82" t="str">
        <f>VLOOKUP(A178,Processed_Data!$A$7:$I$20416,4,0)</f>
        <v>C</v>
      </c>
      <c r="E178" s="82" t="str">
        <f>VLOOKUP(A178,Processed_Data!$A$7:$I$957,5,0)</f>
        <v>Undeveloped</v>
      </c>
      <c r="F178" s="99">
        <v>1.1084909999999999</v>
      </c>
      <c r="G178" s="81"/>
      <c r="J178" s="81"/>
      <c r="K178" s="81"/>
    </row>
    <row r="179" spans="1:11" x14ac:dyDescent="0.35">
      <c r="A179" s="99" t="s">
        <v>403</v>
      </c>
      <c r="B179" s="82" t="str">
        <f>VLOOKUP(A179,Processed_Data!$A$7:$I$20416,6,0)</f>
        <v>LLC-2</v>
      </c>
      <c r="C179" s="82" t="str">
        <f>VLOOKUP(A179,Processed_Data!$A$7:$I$20416,7,0)</f>
        <v>LLC-1</v>
      </c>
      <c r="D179" s="82" t="str">
        <f>VLOOKUP(A179,Processed_Data!$A$7:$I$20416,4,0)</f>
        <v>C</v>
      </c>
      <c r="E179" s="82" t="str">
        <f>VLOOKUP(A179,Processed_Data!$A$7:$I$957,5,0)</f>
        <v>Major Highway</v>
      </c>
      <c r="F179" s="99">
        <v>0.13372999999999999</v>
      </c>
      <c r="G179" s="81"/>
      <c r="J179" s="81"/>
      <c r="K179" s="81"/>
    </row>
    <row r="180" spans="1:11" x14ac:dyDescent="0.35">
      <c r="A180" s="99" t="s">
        <v>431</v>
      </c>
      <c r="B180" s="82" t="str">
        <f>VLOOKUP(A180,Processed_Data!$A$7:$I$20416,6,0)</f>
        <v>LLC-4</v>
      </c>
      <c r="C180" s="82" t="str">
        <f>VLOOKUP(A180,Processed_Data!$A$7:$I$20416,7,0)</f>
        <v>LLC-1</v>
      </c>
      <c r="D180" s="82" t="str">
        <f>VLOOKUP(A180,Processed_Data!$A$7:$I$20416,4,0)</f>
        <v>C</v>
      </c>
      <c r="E180" s="82" t="str">
        <f>VLOOKUP(A180,Processed_Data!$A$7:$I$957,5,0)</f>
        <v>Major Highway</v>
      </c>
      <c r="F180" s="99">
        <v>1.3684E-2</v>
      </c>
      <c r="G180" s="81"/>
      <c r="J180" s="81"/>
      <c r="K180" s="81"/>
    </row>
    <row r="181" spans="1:11" x14ac:dyDescent="0.35">
      <c r="A181" s="99" t="s">
        <v>432</v>
      </c>
      <c r="B181" s="82" t="str">
        <f>VLOOKUP(A181,Processed_Data!$A$7:$I$20416,6,0)</f>
        <v>LLC-6</v>
      </c>
      <c r="C181" s="82" t="str">
        <f>VLOOKUP(A181,Processed_Data!$A$7:$I$20416,7,0)</f>
        <v>LLC-2</v>
      </c>
      <c r="D181" s="82" t="str">
        <f>VLOOKUP(A181,Processed_Data!$A$7:$I$20416,4,0)</f>
        <v>C</v>
      </c>
      <c r="E181" s="82" t="str">
        <f>VLOOKUP(A181,Processed_Data!$A$7:$I$957,5,0)</f>
        <v>Major Highway</v>
      </c>
      <c r="F181" s="99">
        <v>0.83464700000000003</v>
      </c>
      <c r="G181" s="81"/>
      <c r="J181" s="81"/>
      <c r="K181" s="81"/>
    </row>
    <row r="182" spans="1:11" x14ac:dyDescent="0.35">
      <c r="A182" s="99" t="s">
        <v>433</v>
      </c>
      <c r="B182" s="82" t="str">
        <f>VLOOKUP(A182,Processed_Data!$A$7:$I$20416,6,0)</f>
        <v>LLC-2</v>
      </c>
      <c r="C182" s="82" t="str">
        <f>VLOOKUP(A182,Processed_Data!$A$7:$I$20416,7,0)</f>
        <v>LLC-1</v>
      </c>
      <c r="D182" s="82" t="str">
        <f>VLOOKUP(A182,Processed_Data!$A$7:$I$20416,4,0)</f>
        <v>C</v>
      </c>
      <c r="E182" s="82" t="str">
        <f>VLOOKUP(A182,Processed_Data!$A$7:$I$957,5,0)</f>
        <v>Mixed Use Commercial</v>
      </c>
      <c r="F182" s="99">
        <v>7.6379999999999998E-3</v>
      </c>
      <c r="G182" s="81"/>
      <c r="J182" s="81"/>
      <c r="K182" s="81"/>
    </row>
    <row r="183" spans="1:11" x14ac:dyDescent="0.35">
      <c r="A183" s="99" t="s">
        <v>434</v>
      </c>
      <c r="B183" s="82" t="str">
        <f>VLOOKUP(A183,Processed_Data!$A$7:$I$20416,6,0)</f>
        <v>LLC-4</v>
      </c>
      <c r="C183" s="82" t="str">
        <f>VLOOKUP(A183,Processed_Data!$A$7:$I$20416,7,0)</f>
        <v>LLC-1</v>
      </c>
      <c r="D183" s="82" t="str">
        <f>VLOOKUP(A183,Processed_Data!$A$7:$I$20416,4,0)</f>
        <v>C</v>
      </c>
      <c r="E183" s="82" t="str">
        <f>VLOOKUP(A183,Processed_Data!$A$7:$I$957,5,0)</f>
        <v>Mixed Use Commercial</v>
      </c>
      <c r="F183" s="99">
        <v>0.101503</v>
      </c>
      <c r="G183" s="81"/>
      <c r="J183" s="81"/>
      <c r="K183" s="81"/>
    </row>
    <row r="184" spans="1:11" x14ac:dyDescent="0.35">
      <c r="A184" s="99" t="s">
        <v>435</v>
      </c>
      <c r="B184" s="82" t="str">
        <f>VLOOKUP(A184,Processed_Data!$A$7:$I$20416,6,0)</f>
        <v>LLC-6</v>
      </c>
      <c r="C184" s="82" t="str">
        <f>VLOOKUP(A184,Processed_Data!$A$7:$I$20416,7,0)</f>
        <v>LLC-2</v>
      </c>
      <c r="D184" s="82" t="str">
        <f>VLOOKUP(A184,Processed_Data!$A$7:$I$20416,4,0)</f>
        <v>C</v>
      </c>
      <c r="E184" s="82" t="str">
        <f>VLOOKUP(A184,Processed_Data!$A$7:$I$957,5,0)</f>
        <v>Mixed Use Commercial</v>
      </c>
      <c r="F184" s="99">
        <v>0.41576600000000002</v>
      </c>
      <c r="G184" s="81"/>
      <c r="J184" s="81"/>
      <c r="K184" s="81"/>
    </row>
    <row r="185" spans="1:11" x14ac:dyDescent="0.35">
      <c r="A185" s="99" t="s">
        <v>408</v>
      </c>
      <c r="B185" s="82" t="str">
        <f>VLOOKUP(A185,Processed_Data!$A$7:$I$20416,6,0)</f>
        <v>LLC-2</v>
      </c>
      <c r="C185" s="82" t="str">
        <f>VLOOKUP(A185,Processed_Data!$A$7:$I$20416,7,0)</f>
        <v>LLC-1</v>
      </c>
      <c r="D185" s="82" t="str">
        <f>VLOOKUP(A185,Processed_Data!$A$7:$I$20416,4,0)</f>
        <v>C</v>
      </c>
      <c r="E185" s="82" t="str">
        <f>VLOOKUP(A185,Processed_Data!$A$7:$I$957,5,0)</f>
        <v>Retail and Other Commercial</v>
      </c>
      <c r="F185" s="99">
        <v>0.35641499999999998</v>
      </c>
      <c r="G185" s="81"/>
      <c r="J185" s="81"/>
      <c r="K185" s="81"/>
    </row>
    <row r="186" spans="1:11" x14ac:dyDescent="0.35">
      <c r="A186" s="99" t="s">
        <v>436</v>
      </c>
      <c r="B186" s="82" t="str">
        <f>VLOOKUP(A186,Processed_Data!$A$7:$I$20416,6,0)</f>
        <v>LLC-4</v>
      </c>
      <c r="C186" s="82" t="str">
        <f>VLOOKUP(A186,Processed_Data!$A$7:$I$20416,7,0)</f>
        <v>LLC-1</v>
      </c>
      <c r="D186" s="82" t="str">
        <f>VLOOKUP(A186,Processed_Data!$A$7:$I$20416,4,0)</f>
        <v>C</v>
      </c>
      <c r="E186" s="82" t="str">
        <f>VLOOKUP(A186,Processed_Data!$A$7:$I$957,5,0)</f>
        <v>Retail and Other Commercial</v>
      </c>
      <c r="F186" s="99">
        <v>0.42924600000000002</v>
      </c>
      <c r="G186" s="81"/>
      <c r="J186" s="81"/>
      <c r="K186" s="81"/>
    </row>
    <row r="187" spans="1:11" x14ac:dyDescent="0.35">
      <c r="A187" s="99" t="s">
        <v>409</v>
      </c>
      <c r="B187" s="82" t="str">
        <f>VLOOKUP(A187,Processed_Data!$A$7:$I$20416,6,0)</f>
        <v>LLC-6</v>
      </c>
      <c r="C187" s="82" t="str">
        <f>VLOOKUP(A187,Processed_Data!$A$7:$I$20416,7,0)</f>
        <v>LLC-2</v>
      </c>
      <c r="D187" s="82" t="str">
        <f>VLOOKUP(A187,Processed_Data!$A$7:$I$20416,4,0)</f>
        <v>C</v>
      </c>
      <c r="E187" s="82" t="str">
        <f>VLOOKUP(A187,Processed_Data!$A$7:$I$957,5,0)</f>
        <v>Retail and Other Commercial</v>
      </c>
      <c r="F187" s="99">
        <v>0.130801</v>
      </c>
      <c r="G187" s="81"/>
      <c r="J187" s="81"/>
      <c r="K187" s="81"/>
    </row>
    <row r="188" spans="1:11" x14ac:dyDescent="0.35">
      <c r="A188" s="99" t="s">
        <v>422</v>
      </c>
      <c r="B188" s="82" t="str">
        <f>VLOOKUP(A188,Processed_Data!$A$7:$I$20416,6,0)</f>
        <v>LLC-1</v>
      </c>
      <c r="C188" s="82" t="str">
        <f>VLOOKUP(A188,Processed_Data!$A$7:$I$20416,7,0)</f>
        <v>OUT</v>
      </c>
      <c r="D188" s="82" t="str">
        <f>VLOOKUP(A188,Processed_Data!$A$7:$I$20416,4,0)</f>
        <v>C</v>
      </c>
      <c r="E188" s="82" t="str">
        <f>VLOOKUP(A188,Processed_Data!$A$7:$I$957,5,0)</f>
        <v>Park, Recreational, or Preserve</v>
      </c>
      <c r="F188" s="99">
        <v>0.63836400000000004</v>
      </c>
      <c r="G188" s="81"/>
      <c r="J188" s="81"/>
      <c r="K188" s="81"/>
    </row>
    <row r="189" spans="1:11" x14ac:dyDescent="0.35">
      <c r="A189" s="99" t="s">
        <v>426</v>
      </c>
      <c r="B189" s="82" t="str">
        <f>VLOOKUP(A189,Processed_Data!$A$7:$I$20416,6,0)</f>
        <v>LLC-30</v>
      </c>
      <c r="C189" s="82" t="str">
        <f>VLOOKUP(A189,Processed_Data!$A$7:$I$20416,7,0)</f>
        <v>LLC-29</v>
      </c>
      <c r="D189" s="82" t="str">
        <f>VLOOKUP(A189,Processed_Data!$A$7:$I$20416,4,0)</f>
        <v>C</v>
      </c>
      <c r="E189" s="82" t="str">
        <f>VLOOKUP(A189,Processed_Data!$A$7:$I$957,5,0)</f>
        <v>Park, Recreational, or Preserve</v>
      </c>
      <c r="F189" s="99">
        <v>0.28662799999999999</v>
      </c>
      <c r="G189" s="81"/>
      <c r="J189" s="81"/>
      <c r="K189" s="81"/>
    </row>
    <row r="190" spans="1:11" x14ac:dyDescent="0.35">
      <c r="A190" s="99" t="s">
        <v>412</v>
      </c>
      <c r="B190" s="82" t="str">
        <f>VLOOKUP(A190,Processed_Data!$A$7:$I$20416,6,0)</f>
        <v>LLC-1</v>
      </c>
      <c r="C190" s="82" t="str">
        <f>VLOOKUP(A190,Processed_Data!$A$7:$I$20416,7,0)</f>
        <v>OUT</v>
      </c>
      <c r="D190" s="82" t="str">
        <f>VLOOKUP(A190,Processed_Data!$A$7:$I$20416,4,0)</f>
        <v>C</v>
      </c>
      <c r="E190" s="82" t="str">
        <f>VLOOKUP(A190,Processed_Data!$A$7:$I$957,5,0)</f>
        <v>Single Family Attached</v>
      </c>
      <c r="F190" s="99">
        <v>0.611205</v>
      </c>
      <c r="G190" s="81"/>
      <c r="J190" s="81"/>
      <c r="K190" s="81"/>
    </row>
    <row r="191" spans="1:11" x14ac:dyDescent="0.35">
      <c r="A191" s="99" t="s">
        <v>437</v>
      </c>
      <c r="B191" s="82" t="str">
        <f>VLOOKUP(A191,Processed_Data!$A$7:$I$20416,6,0)</f>
        <v>LLC-30</v>
      </c>
      <c r="C191" s="82" t="str">
        <f>VLOOKUP(A191,Processed_Data!$A$7:$I$20416,7,0)</f>
        <v>LLC-29</v>
      </c>
      <c r="D191" s="82" t="str">
        <f>VLOOKUP(A191,Processed_Data!$A$7:$I$20416,4,0)</f>
        <v>C</v>
      </c>
      <c r="E191" s="82" t="str">
        <f>VLOOKUP(A191,Processed_Data!$A$7:$I$957,5,0)</f>
        <v>Single Family Attached</v>
      </c>
      <c r="F191" s="99">
        <v>0.41948800000000003</v>
      </c>
      <c r="G191" s="81"/>
      <c r="J191" s="81"/>
      <c r="K191" s="81"/>
    </row>
    <row r="192" spans="1:11" x14ac:dyDescent="0.35">
      <c r="A192" s="99" t="s">
        <v>391</v>
      </c>
      <c r="B192" s="82" t="str">
        <f>VLOOKUP(A192,Processed_Data!$A$7:$I$20416,6,0)</f>
        <v>LLC-1</v>
      </c>
      <c r="C192" s="82" t="str">
        <f>VLOOKUP(A192,Processed_Data!$A$7:$I$20416,7,0)</f>
        <v>OUT</v>
      </c>
      <c r="D192" s="82" t="str">
        <f>VLOOKUP(A192,Processed_Data!$A$7:$I$20416,4,0)</f>
        <v>C</v>
      </c>
      <c r="E192" s="82" t="str">
        <f>VLOOKUP(A192,Processed_Data!$A$7:$I$957,5,0)</f>
        <v>Single Family Detached</v>
      </c>
      <c r="F192" s="99">
        <v>10.436987999999999</v>
      </c>
      <c r="G192" s="81"/>
      <c r="J192" s="81"/>
      <c r="K192" s="81"/>
    </row>
    <row r="193" spans="1:11" x14ac:dyDescent="0.35">
      <c r="A193" s="99" t="s">
        <v>427</v>
      </c>
      <c r="B193" s="82" t="str">
        <f>VLOOKUP(A193,Processed_Data!$A$7:$I$20416,6,0)</f>
        <v>LLC-29</v>
      </c>
      <c r="C193" s="82" t="str">
        <f>VLOOKUP(A193,Processed_Data!$A$7:$I$20416,7,0)</f>
        <v>LLC-1</v>
      </c>
      <c r="D193" s="82" t="str">
        <f>VLOOKUP(A193,Processed_Data!$A$7:$I$20416,4,0)</f>
        <v>C</v>
      </c>
      <c r="E193" s="82" t="str">
        <f>VLOOKUP(A193,Processed_Data!$A$7:$I$957,5,0)</f>
        <v>Single Family Detached</v>
      </c>
      <c r="F193" s="99">
        <v>2.056797</v>
      </c>
      <c r="G193" s="81"/>
      <c r="J193" s="81"/>
      <c r="K193" s="81"/>
    </row>
    <row r="194" spans="1:11" x14ac:dyDescent="0.35">
      <c r="A194" s="99" t="s">
        <v>438</v>
      </c>
      <c r="B194" s="82" t="str">
        <f>VLOOKUP(A194,Processed_Data!$A$7:$I$20416,6,0)</f>
        <v>LLC-31</v>
      </c>
      <c r="C194" s="82" t="str">
        <f>VLOOKUP(A194,Processed_Data!$A$7:$I$20416,7,0)</f>
        <v>LLC-30</v>
      </c>
      <c r="D194" s="82" t="str">
        <f>VLOOKUP(A194,Processed_Data!$A$7:$I$20416,4,0)</f>
        <v>C</v>
      </c>
      <c r="E194" s="82" t="str">
        <f>VLOOKUP(A194,Processed_Data!$A$7:$I$957,5,0)</f>
        <v>Single Family Detached</v>
      </c>
      <c r="F194" s="99">
        <v>0.21939600000000001</v>
      </c>
      <c r="G194" s="81"/>
      <c r="J194" s="81"/>
      <c r="K194" s="81"/>
    </row>
    <row r="195" spans="1:11" x14ac:dyDescent="0.35">
      <c r="A195" s="99" t="s">
        <v>428</v>
      </c>
      <c r="B195" s="82" t="str">
        <f>VLOOKUP(A195,Processed_Data!$A$7:$I$20416,6,0)</f>
        <v>LLC-30</v>
      </c>
      <c r="C195" s="82" t="str">
        <f>VLOOKUP(A195,Processed_Data!$A$7:$I$20416,7,0)</f>
        <v>LLC-29</v>
      </c>
      <c r="D195" s="82" t="str">
        <f>VLOOKUP(A195,Processed_Data!$A$7:$I$20416,4,0)</f>
        <v>C</v>
      </c>
      <c r="E195" s="82" t="str">
        <f>VLOOKUP(A195,Processed_Data!$A$7:$I$957,5,0)</f>
        <v>Single Family Detached</v>
      </c>
      <c r="F195" s="99">
        <v>19.070682999999999</v>
      </c>
      <c r="G195" s="81"/>
      <c r="J195" s="81"/>
      <c r="K195" s="81"/>
    </row>
    <row r="196" spans="1:11" x14ac:dyDescent="0.35">
      <c r="A196" s="99" t="s">
        <v>392</v>
      </c>
      <c r="B196" s="82" t="str">
        <f>VLOOKUP(A196,Processed_Data!$A$7:$I$20416,6,0)</f>
        <v>LLC-1</v>
      </c>
      <c r="C196" s="82" t="str">
        <f>VLOOKUP(A196,Processed_Data!$A$7:$I$20416,7,0)</f>
        <v>OUT</v>
      </c>
      <c r="D196" s="82" t="str">
        <f>VLOOKUP(A196,Processed_Data!$A$7:$I$20416,4,0)</f>
        <v>C</v>
      </c>
      <c r="E196" s="82" t="str">
        <f>VLOOKUP(A196,Processed_Data!$A$7:$I$957,5,0)</f>
        <v>Undeveloped</v>
      </c>
      <c r="F196" s="99">
        <v>0.60876799999999998</v>
      </c>
      <c r="G196" s="81"/>
      <c r="J196" s="81"/>
      <c r="K196" s="81"/>
    </row>
    <row r="197" spans="1:11" x14ac:dyDescent="0.35">
      <c r="A197" s="99" t="s">
        <v>429</v>
      </c>
      <c r="B197" s="82" t="str">
        <f>VLOOKUP(A197,Processed_Data!$A$7:$I$20416,6,0)</f>
        <v>LLC-29</v>
      </c>
      <c r="C197" s="82" t="str">
        <f>VLOOKUP(A197,Processed_Data!$A$7:$I$20416,7,0)</f>
        <v>LLC-1</v>
      </c>
      <c r="D197" s="82" t="str">
        <f>VLOOKUP(A197,Processed_Data!$A$7:$I$20416,4,0)</f>
        <v>C</v>
      </c>
      <c r="E197" s="82" t="str">
        <f>VLOOKUP(A197,Processed_Data!$A$7:$I$957,5,0)</f>
        <v>Undeveloped</v>
      </c>
      <c r="F197" s="99">
        <v>0.22323599999999999</v>
      </c>
      <c r="G197" s="81"/>
      <c r="J197" s="81"/>
      <c r="K197" s="81"/>
    </row>
    <row r="198" spans="1:11" x14ac:dyDescent="0.35">
      <c r="A198" s="99" t="s">
        <v>430</v>
      </c>
      <c r="B198" s="82" t="str">
        <f>VLOOKUP(A198,Processed_Data!$A$7:$I$20416,6,0)</f>
        <v>LLC-30</v>
      </c>
      <c r="C198" s="82" t="str">
        <f>VLOOKUP(A198,Processed_Data!$A$7:$I$20416,7,0)</f>
        <v>LLC-29</v>
      </c>
      <c r="D198" s="82" t="str">
        <f>VLOOKUP(A198,Processed_Data!$A$7:$I$20416,4,0)</f>
        <v>C</v>
      </c>
      <c r="E198" s="82" t="str">
        <f>VLOOKUP(A198,Processed_Data!$A$7:$I$957,5,0)</f>
        <v>Undeveloped</v>
      </c>
      <c r="F198" s="99">
        <v>3.6298119999999998</v>
      </c>
      <c r="G198" s="81"/>
      <c r="J198" s="81"/>
      <c r="K198" s="81"/>
    </row>
    <row r="199" spans="1:11" x14ac:dyDescent="0.35">
      <c r="A199" s="99" t="s">
        <v>422</v>
      </c>
      <c r="B199" s="82" t="str">
        <f>VLOOKUP(A199,Processed_Data!$A$7:$I$20416,6,0)</f>
        <v>LLC-1</v>
      </c>
      <c r="C199" s="82" t="str">
        <f>VLOOKUP(A199,Processed_Data!$A$7:$I$20416,7,0)</f>
        <v>OUT</v>
      </c>
      <c r="D199" s="82" t="str">
        <f>VLOOKUP(A199,Processed_Data!$A$7:$I$20416,4,0)</f>
        <v>C</v>
      </c>
      <c r="E199" s="82" t="str">
        <f>VLOOKUP(A199,Processed_Data!$A$7:$I$957,5,0)</f>
        <v>Park, Recreational, or Preserve</v>
      </c>
      <c r="F199" s="99">
        <v>1.028983</v>
      </c>
      <c r="G199" s="81"/>
      <c r="J199" s="81"/>
      <c r="K199" s="81"/>
    </row>
    <row r="200" spans="1:11" x14ac:dyDescent="0.35">
      <c r="A200" s="99" t="s">
        <v>391</v>
      </c>
      <c r="B200" s="82" t="str">
        <f>VLOOKUP(A200,Processed_Data!$A$7:$I$20416,6,0)</f>
        <v>LLC-1</v>
      </c>
      <c r="C200" s="82" t="str">
        <f>VLOOKUP(A200,Processed_Data!$A$7:$I$20416,7,0)</f>
        <v>OUT</v>
      </c>
      <c r="D200" s="82" t="str">
        <f>VLOOKUP(A200,Processed_Data!$A$7:$I$20416,4,0)</f>
        <v>C</v>
      </c>
      <c r="E200" s="82" t="str">
        <f>VLOOKUP(A200,Processed_Data!$A$7:$I$957,5,0)</f>
        <v>Single Family Detached</v>
      </c>
      <c r="F200" s="99">
        <v>0.169353</v>
      </c>
    </row>
    <row r="201" spans="1:11" x14ac:dyDescent="0.35">
      <c r="A201" s="99" t="s">
        <v>392</v>
      </c>
      <c r="B201" s="82" t="str">
        <f>VLOOKUP(A201,Processed_Data!$A$7:$I$20416,6,0)</f>
        <v>LLC-1</v>
      </c>
      <c r="C201" s="82" t="str">
        <f>VLOOKUP(A201,Processed_Data!$A$7:$I$20416,7,0)</f>
        <v>OUT</v>
      </c>
      <c r="D201" s="82" t="str">
        <f>VLOOKUP(A201,Processed_Data!$A$7:$I$20416,4,0)</f>
        <v>C</v>
      </c>
      <c r="E201" s="82" t="str">
        <f>VLOOKUP(A201,Processed_Data!$A$7:$I$957,5,0)</f>
        <v>Undeveloped</v>
      </c>
      <c r="F201" s="99">
        <v>8.5877999999999996E-2</v>
      </c>
    </row>
    <row r="202" spans="1:11" x14ac:dyDescent="0.35">
      <c r="A202" s="99" t="s">
        <v>439</v>
      </c>
      <c r="B202" s="82" t="str">
        <f>VLOOKUP(A202,Processed_Data!$A$7:$I$20416,6,0)</f>
        <v>LLC-22</v>
      </c>
      <c r="C202" s="82" t="str">
        <f>VLOOKUP(A202,Processed_Data!$A$7:$I$20416,7,0)</f>
        <v>LLC-21</v>
      </c>
      <c r="D202" s="82" t="str">
        <f>VLOOKUP(A202,Processed_Data!$A$7:$I$20416,4,0)</f>
        <v>C</v>
      </c>
      <c r="E202" s="82" t="str">
        <f>VLOOKUP(A202,Processed_Data!$A$7:$I$957,5,0)</f>
        <v>Golf Course</v>
      </c>
      <c r="F202" s="99">
        <v>2.5209999999999998E-3</v>
      </c>
    </row>
    <row r="203" spans="1:11" x14ac:dyDescent="0.35">
      <c r="A203" s="99" t="s">
        <v>440</v>
      </c>
      <c r="B203" s="82" t="str">
        <f>VLOOKUP(A203,Processed_Data!$A$7:$I$20416,6,0)</f>
        <v>LLC-26</v>
      </c>
      <c r="C203" s="82" t="str">
        <f>VLOOKUP(A203,Processed_Data!$A$7:$I$20416,7,0)</f>
        <v>LLC-25</v>
      </c>
      <c r="D203" s="82" t="str">
        <f>VLOOKUP(A203,Processed_Data!$A$7:$I$20416,4,0)</f>
        <v>C</v>
      </c>
      <c r="E203" s="82" t="str">
        <f>VLOOKUP(A203,Processed_Data!$A$7:$I$957,5,0)</f>
        <v>Golf Course</v>
      </c>
      <c r="F203" s="99">
        <v>0.103195</v>
      </c>
    </row>
    <row r="204" spans="1:11" x14ac:dyDescent="0.35">
      <c r="A204" s="99" t="s">
        <v>441</v>
      </c>
      <c r="B204" s="82" t="str">
        <f>VLOOKUP(A204,Processed_Data!$A$7:$I$20416,6,0)</f>
        <v>LLC-21</v>
      </c>
      <c r="C204" s="82" t="str">
        <f>VLOOKUP(A204,Processed_Data!$A$7:$I$20416,7,0)</f>
        <v>LLC-20</v>
      </c>
      <c r="D204" s="82" t="str">
        <f>VLOOKUP(A204,Processed_Data!$A$7:$I$20416,4,0)</f>
        <v>C</v>
      </c>
      <c r="E204" s="82" t="str">
        <f>VLOOKUP(A204,Processed_Data!$A$7:$I$957,5,0)</f>
        <v>Golf Course</v>
      </c>
      <c r="F204" s="99">
        <v>1.6147180000000001</v>
      </c>
    </row>
    <row r="205" spans="1:11" x14ac:dyDescent="0.35">
      <c r="A205" s="99" t="s">
        <v>442</v>
      </c>
      <c r="B205" s="82" t="str">
        <f>VLOOKUP(A205,Processed_Data!$A$7:$I$20416,6,0)</f>
        <v>LLC-20</v>
      </c>
      <c r="C205" s="82" t="str">
        <f>VLOOKUP(A205,Processed_Data!$A$7:$I$20416,7,0)</f>
        <v>LLC-1</v>
      </c>
      <c r="D205" s="82" t="str">
        <f>VLOOKUP(A205,Processed_Data!$A$7:$I$20416,4,0)</f>
        <v>C</v>
      </c>
      <c r="E205" s="82" t="str">
        <f>VLOOKUP(A205,Processed_Data!$A$7:$I$957,5,0)</f>
        <v>Golf Course</v>
      </c>
      <c r="F205" s="99">
        <v>1.0705249999999999</v>
      </c>
    </row>
    <row r="206" spans="1:11" x14ac:dyDescent="0.35">
      <c r="A206" s="99" t="s">
        <v>443</v>
      </c>
      <c r="B206" s="82" t="str">
        <f>VLOOKUP(A206,Processed_Data!$A$7:$I$20416,6,0)</f>
        <v>LLC-25</v>
      </c>
      <c r="C206" s="82" t="str">
        <f>VLOOKUP(A206,Processed_Data!$A$7:$I$20416,7,0)</f>
        <v>LLC-1</v>
      </c>
      <c r="D206" s="82" t="str">
        <f>VLOOKUP(A206,Processed_Data!$A$7:$I$20416,4,0)</f>
        <v>C</v>
      </c>
      <c r="E206" s="82" t="str">
        <f>VLOOKUP(A206,Processed_Data!$A$7:$I$957,5,0)</f>
        <v>Golf Course</v>
      </c>
      <c r="F206" s="99">
        <v>10.127473999999999</v>
      </c>
    </row>
    <row r="207" spans="1:11" x14ac:dyDescent="0.35">
      <c r="A207" s="99" t="s">
        <v>444</v>
      </c>
      <c r="B207" s="82" t="str">
        <f>VLOOKUP(A207,Processed_Data!$A$7:$I$20416,6,0)</f>
        <v>LLC-26</v>
      </c>
      <c r="C207" s="82" t="str">
        <f>VLOOKUP(A207,Processed_Data!$A$7:$I$20416,7,0)</f>
        <v>LLC-25</v>
      </c>
      <c r="D207" s="82" t="str">
        <f>VLOOKUP(A207,Processed_Data!$A$7:$I$20416,4,0)</f>
        <v>C</v>
      </c>
      <c r="E207" s="82" t="str">
        <f>VLOOKUP(A207,Processed_Data!$A$7:$I$957,5,0)</f>
        <v>Single Family Detached</v>
      </c>
      <c r="F207" s="99">
        <v>5.0607730000000002</v>
      </c>
    </row>
    <row r="208" spans="1:11" x14ac:dyDescent="0.35">
      <c r="A208" s="99" t="s">
        <v>445</v>
      </c>
      <c r="B208" s="82" t="str">
        <f>VLOOKUP(A208,Processed_Data!$A$7:$I$20416,6,0)</f>
        <v>LLC-22</v>
      </c>
      <c r="C208" s="82" t="str">
        <f>VLOOKUP(A208,Processed_Data!$A$7:$I$20416,7,0)</f>
        <v>LLC-21</v>
      </c>
      <c r="D208" s="82" t="str">
        <f>VLOOKUP(A208,Processed_Data!$A$7:$I$20416,4,0)</f>
        <v>C</v>
      </c>
      <c r="E208" s="82" t="str">
        <f>VLOOKUP(A208,Processed_Data!$A$7:$I$957,5,0)</f>
        <v>Undeveloped</v>
      </c>
      <c r="F208" s="99">
        <v>1.4381269999999999</v>
      </c>
    </row>
    <row r="209" spans="1:12" x14ac:dyDescent="0.35">
      <c r="A209" s="99" t="s">
        <v>446</v>
      </c>
      <c r="B209" s="82" t="str">
        <f>VLOOKUP(A209,Processed_Data!$A$7:$I$20416,6,0)</f>
        <v>LLC-26</v>
      </c>
      <c r="C209" s="82" t="str">
        <f>VLOOKUP(A209,Processed_Data!$A$7:$I$20416,7,0)</f>
        <v>LLC-25</v>
      </c>
      <c r="D209" s="82" t="str">
        <f>VLOOKUP(A209,Processed_Data!$A$7:$I$20416,4,0)</f>
        <v>C</v>
      </c>
      <c r="E209" s="82" t="str">
        <f>VLOOKUP(A209,Processed_Data!$A$7:$I$957,5,0)</f>
        <v>Undeveloped</v>
      </c>
      <c r="F209" s="99">
        <v>8.9601590000000009</v>
      </c>
    </row>
    <row r="210" spans="1:12" x14ac:dyDescent="0.35">
      <c r="A210" s="99" t="s">
        <v>447</v>
      </c>
      <c r="B210" s="82" t="str">
        <f>VLOOKUP(A210,Processed_Data!$A$7:$I$20416,6,0)</f>
        <v>LLC-21</v>
      </c>
      <c r="C210" s="82" t="str">
        <f>VLOOKUP(A210,Processed_Data!$A$7:$I$20416,7,0)</f>
        <v>LLC-20</v>
      </c>
      <c r="D210" s="82" t="str">
        <f>VLOOKUP(A210,Processed_Data!$A$7:$I$20416,4,0)</f>
        <v>C</v>
      </c>
      <c r="E210" s="82" t="str">
        <f>VLOOKUP(A210,Processed_Data!$A$7:$I$957,5,0)</f>
        <v>Undeveloped</v>
      </c>
      <c r="F210" s="99">
        <v>1.3004E-2</v>
      </c>
    </row>
    <row r="211" spans="1:12" x14ac:dyDescent="0.35">
      <c r="A211" s="99" t="s">
        <v>448</v>
      </c>
      <c r="B211" s="82" t="str">
        <f>VLOOKUP(A211,Processed_Data!$A$7:$I$20416,6,0)</f>
        <v>LLC-1</v>
      </c>
      <c r="C211" s="82" t="str">
        <f>VLOOKUP(A211,Processed_Data!$A$7:$I$20416,7,0)</f>
        <v>OUT</v>
      </c>
      <c r="D211" s="82" t="str">
        <f>VLOOKUP(A211,Processed_Data!$A$7:$I$20416,4,0)</f>
        <v>C</v>
      </c>
      <c r="E211" s="82" t="str">
        <f>VLOOKUP(A211,Processed_Data!$A$7:$I$957,5,0)</f>
        <v>Institutional</v>
      </c>
      <c r="F211" s="99">
        <v>1.3126629999999999</v>
      </c>
    </row>
    <row r="212" spans="1:12" x14ac:dyDescent="0.35">
      <c r="A212" s="99" t="s">
        <v>391</v>
      </c>
      <c r="B212" s="82" t="str">
        <f>VLOOKUP(A212,Processed_Data!$A$7:$I$20416,6,0)</f>
        <v>LLC-1</v>
      </c>
      <c r="C212" s="82" t="str">
        <f>VLOOKUP(A212,Processed_Data!$A$7:$I$20416,7,0)</f>
        <v>OUT</v>
      </c>
      <c r="D212" s="82" t="str">
        <f>VLOOKUP(A212,Processed_Data!$A$7:$I$20416,4,0)</f>
        <v>C</v>
      </c>
      <c r="E212" s="82" t="str">
        <f>VLOOKUP(A212,Processed_Data!$A$7:$I$957,5,0)</f>
        <v>Single Family Detached</v>
      </c>
      <c r="F212" s="99">
        <v>0.89915400000000001</v>
      </c>
    </row>
    <row r="213" spans="1:12" x14ac:dyDescent="0.35">
      <c r="A213" s="99" t="s">
        <v>449</v>
      </c>
      <c r="B213" s="82" t="str">
        <f>VLOOKUP(A213,Processed_Data!$A$7:$I$20416,6,0)</f>
        <v>LLC-26</v>
      </c>
      <c r="C213" s="82" t="str">
        <f>VLOOKUP(A213,Processed_Data!$A$7:$I$20416,7,0)</f>
        <v>LLC-25</v>
      </c>
      <c r="D213" s="82" t="str">
        <f>VLOOKUP(A213,Processed_Data!$A$7:$I$20416,4,0)</f>
        <v>C</v>
      </c>
      <c r="E213" s="82" t="str">
        <f>VLOOKUP(A213,Processed_Data!$A$7:$I$957,5,0)</f>
        <v>Agricultural</v>
      </c>
      <c r="F213" s="99">
        <v>4.0155999999999997E-2</v>
      </c>
    </row>
    <row r="214" spans="1:12" x14ac:dyDescent="0.35">
      <c r="A214" s="99" t="s">
        <v>444</v>
      </c>
      <c r="B214" s="82" t="str">
        <f>VLOOKUP(A214,Processed_Data!$A$7:$I$20416,6,0)</f>
        <v>LLC-26</v>
      </c>
      <c r="C214" s="82" t="str">
        <f>VLOOKUP(A214,Processed_Data!$A$7:$I$20416,7,0)</f>
        <v>LLC-25</v>
      </c>
      <c r="D214" s="82" t="str">
        <f>VLOOKUP(A214,Processed_Data!$A$7:$I$20416,4,0)</f>
        <v>C</v>
      </c>
      <c r="E214" s="82" t="str">
        <f>VLOOKUP(A214,Processed_Data!$A$7:$I$957,5,0)</f>
        <v>Single Family Detached</v>
      </c>
      <c r="F214" s="99">
        <v>2.1139760000000001</v>
      </c>
    </row>
    <row r="215" spans="1:12" x14ac:dyDescent="0.35">
      <c r="A215" s="100" t="s">
        <v>446</v>
      </c>
      <c r="B215" s="82" t="str">
        <f>VLOOKUP(A215,Processed_Data!$A$7:$I$20416,6,0)</f>
        <v>LLC-26</v>
      </c>
      <c r="C215" s="82" t="str">
        <f>VLOOKUP(A215,Processed_Data!$A$7:$I$20416,7,0)</f>
        <v>LLC-25</v>
      </c>
      <c r="D215" s="82" t="str">
        <f>VLOOKUP(A215,Processed_Data!$A$7:$I$20416,4,0)</f>
        <v>C</v>
      </c>
      <c r="E215" s="82" t="str">
        <f>VLOOKUP(A215,Processed_Data!$A$7:$I$957,5,0)</f>
        <v>Undeveloped</v>
      </c>
      <c r="F215" s="99">
        <v>0.35109499999999999</v>
      </c>
    </row>
    <row r="216" spans="1:12" x14ac:dyDescent="0.35">
      <c r="A216" s="99" t="s">
        <v>413</v>
      </c>
      <c r="B216" s="82" t="str">
        <f>VLOOKUP(A216,Processed_Data!$A$7:$I$20416,6,0)</f>
        <v>LLC-10</v>
      </c>
      <c r="C216" s="82" t="str">
        <f>VLOOKUP(A216,Processed_Data!$A$7:$I$20416,7,0)</f>
        <v>LLC-1</v>
      </c>
      <c r="D216" s="82" t="str">
        <f>VLOOKUP(A216,Processed_Data!$A$7:$I$20416,4,0)</f>
        <v>C</v>
      </c>
      <c r="E216" s="82" t="str">
        <f>VLOOKUP(A216,Processed_Data!$A$7:$I$957,5,0)</f>
        <v>Single Family Detached</v>
      </c>
      <c r="F216" s="99">
        <v>6.8442499999999997</v>
      </c>
    </row>
    <row r="217" spans="1:12" x14ac:dyDescent="0.35">
      <c r="A217" s="99" t="s">
        <v>450</v>
      </c>
      <c r="B217" s="82" t="str">
        <f>VLOOKUP(A217,Processed_Data!$A$7:$I$20416,6,0)</f>
        <v>LLC-10</v>
      </c>
      <c r="C217" s="82" t="str">
        <f>VLOOKUP(A217,Processed_Data!$A$7:$I$20416,7,0)</f>
        <v>LLC-1</v>
      </c>
      <c r="D217" s="82" t="str">
        <f>VLOOKUP(A217,Processed_Data!$A$7:$I$20416,4,0)</f>
        <v>C</v>
      </c>
      <c r="E217" s="82" t="str">
        <f>VLOOKUP(A217,Processed_Data!$A$7:$I$957,5,0)</f>
        <v>Undeveloped</v>
      </c>
      <c r="F217" s="99">
        <v>2.1869640000000001</v>
      </c>
    </row>
    <row r="218" spans="1:12" x14ac:dyDescent="0.35">
      <c r="A218" s="99" t="s">
        <v>395</v>
      </c>
      <c r="B218" s="82" t="str">
        <f>VLOOKUP(A218,Processed_Data!$A$7:$I$20416,6,0)</f>
        <v>LLC-18</v>
      </c>
      <c r="C218" s="82" t="str">
        <f>VLOOKUP(A218,Processed_Data!$A$7:$I$20416,7,0)</f>
        <v>LLC-14</v>
      </c>
      <c r="D218" s="82" t="str">
        <f>VLOOKUP(A218,Processed_Data!$A$7:$I$20416,4,0)</f>
        <v>C</v>
      </c>
      <c r="E218" s="82" t="str">
        <f>VLOOKUP(A218,Processed_Data!$A$7:$I$957,5,0)</f>
        <v>Park, Recreational, or Preserve</v>
      </c>
      <c r="F218" s="99">
        <v>4.2275119999999999</v>
      </c>
    </row>
    <row r="219" spans="1:12" x14ac:dyDescent="0.35">
      <c r="A219" s="99" t="s">
        <v>451</v>
      </c>
      <c r="B219" s="82" t="str">
        <f>VLOOKUP(A219,Processed_Data!$A$7:$I$20416,6,0)</f>
        <v>LLC-24</v>
      </c>
      <c r="C219" s="82" t="str">
        <f>VLOOKUP(A219,Processed_Data!$A$7:$I$20416,7,0)</f>
        <v>LLC-23</v>
      </c>
      <c r="D219" s="82" t="str">
        <f>VLOOKUP(A219,Processed_Data!$A$7:$I$20416,4,0)</f>
        <v>C</v>
      </c>
      <c r="E219" s="82" t="str">
        <f>VLOOKUP(A219,Processed_Data!$A$7:$I$957,5,0)</f>
        <v>Single Family Detached</v>
      </c>
      <c r="F219" s="99">
        <v>7.2710999999999998E-2</v>
      </c>
    </row>
    <row r="220" spans="1:12" x14ac:dyDescent="0.35">
      <c r="A220" s="99" t="s">
        <v>444</v>
      </c>
      <c r="B220" s="82" t="str">
        <f>VLOOKUP(A220,Processed_Data!$A$7:$I$20416,6,0)</f>
        <v>LLC-26</v>
      </c>
      <c r="C220" s="82" t="str">
        <f>VLOOKUP(A220,Processed_Data!$A$7:$I$20416,7,0)</f>
        <v>LLC-25</v>
      </c>
      <c r="D220" s="82" t="str">
        <f>VLOOKUP(A220,Processed_Data!$A$7:$I$20416,4,0)</f>
        <v>C</v>
      </c>
      <c r="E220" s="82" t="str">
        <f>VLOOKUP(A220,Processed_Data!$A$7:$I$957,5,0)</f>
        <v>Single Family Detached</v>
      </c>
      <c r="F220" s="99">
        <v>1.7958909999999999</v>
      </c>
    </row>
    <row r="221" spans="1:12" x14ac:dyDescent="0.35">
      <c r="A221" s="99" t="s">
        <v>452</v>
      </c>
      <c r="B221" s="82" t="str">
        <f>VLOOKUP(A221,Processed_Data!$A$7:$I$20416,6,0)</f>
        <v>LLC-24</v>
      </c>
      <c r="C221" s="82" t="str">
        <f>VLOOKUP(A221,Processed_Data!$A$7:$I$20416,7,0)</f>
        <v>LLC-23</v>
      </c>
      <c r="D221" s="82" t="str">
        <f>VLOOKUP(A221,Processed_Data!$A$7:$I$20416,4,0)</f>
        <v>C</v>
      </c>
      <c r="E221" s="82" t="str">
        <f>VLOOKUP(A221,Processed_Data!$A$7:$I$957,5,0)</f>
        <v>Undeveloped</v>
      </c>
      <c r="F221" s="99">
        <v>4.4689999999999999E-3</v>
      </c>
    </row>
    <row r="222" spans="1:12" x14ac:dyDescent="0.35">
      <c r="A222" s="99" t="s">
        <v>446</v>
      </c>
      <c r="B222" s="82" t="str">
        <f>VLOOKUP(A222,Processed_Data!$A$7:$I$20416,6,0)</f>
        <v>LLC-26</v>
      </c>
      <c r="C222" s="82" t="str">
        <f>VLOOKUP(A222,Processed_Data!$A$7:$I$20416,7,0)</f>
        <v>LLC-25</v>
      </c>
      <c r="D222" s="82" t="str">
        <f>VLOOKUP(A222,Processed_Data!$A$7:$I$20416,4,0)</f>
        <v>C</v>
      </c>
      <c r="E222" s="82" t="str">
        <f>VLOOKUP(A222,Processed_Data!$A$7:$I$957,5,0)</f>
        <v>Undeveloped</v>
      </c>
      <c r="F222" s="99">
        <v>4.8678460000000001</v>
      </c>
    </row>
    <row r="223" spans="1:12" x14ac:dyDescent="0.35">
      <c r="A223" s="99" t="s">
        <v>397</v>
      </c>
      <c r="B223" s="82" t="str">
        <f>VLOOKUP(A223,Processed_Data!$A$7:$I$20416,6,0)</f>
        <v>LLC-14</v>
      </c>
      <c r="C223" s="82" t="str">
        <f>VLOOKUP(A223,Processed_Data!$A$7:$I$20416,7,0)</f>
        <v>LLC-1</v>
      </c>
      <c r="D223" s="82" t="str">
        <f>VLOOKUP(A223,Processed_Data!$A$7:$I$20416,4,0)</f>
        <v>C</v>
      </c>
      <c r="E223" s="82" t="str">
        <f>VLOOKUP(A223,Processed_Data!$A$7:$I$957,5,0)</f>
        <v>Single Family Detached</v>
      </c>
      <c r="F223" s="99">
        <v>1.6677999999999998E-2</v>
      </c>
      <c r="L223" s="100"/>
    </row>
    <row r="224" spans="1:12" x14ac:dyDescent="0.35">
      <c r="A224" s="99" t="s">
        <v>391</v>
      </c>
      <c r="B224" s="82" t="str">
        <f>VLOOKUP(A224,Processed_Data!$A$7:$I$20416,6,0)</f>
        <v>LLC-1</v>
      </c>
      <c r="C224" s="82" t="str">
        <f>VLOOKUP(A224,Processed_Data!$A$7:$I$20416,7,0)</f>
        <v>OUT</v>
      </c>
      <c r="D224" s="82" t="str">
        <f>VLOOKUP(A224,Processed_Data!$A$7:$I$20416,4,0)</f>
        <v>C</v>
      </c>
      <c r="E224" s="82" t="str">
        <f>VLOOKUP(A224,Processed_Data!$A$7:$I$957,5,0)</f>
        <v>Single Family Detached</v>
      </c>
      <c r="F224" s="99">
        <v>1.828851</v>
      </c>
    </row>
    <row r="225" spans="1:6" x14ac:dyDescent="0.35">
      <c r="A225" s="99" t="s">
        <v>400</v>
      </c>
      <c r="B225" s="82" t="str">
        <f>VLOOKUP(A225,Processed_Data!$A$7:$I$20416,6,0)</f>
        <v>LLC-1</v>
      </c>
      <c r="C225" s="82" t="str">
        <f>VLOOKUP(A225,Processed_Data!$A$7:$I$20416,7,0)</f>
        <v>OUT</v>
      </c>
      <c r="D225" s="82" t="str">
        <f>VLOOKUP(A225,Processed_Data!$A$7:$I$20416,4,0)</f>
        <v>C</v>
      </c>
      <c r="E225" s="82" t="str">
        <f>VLOOKUP(A225,Processed_Data!$A$7:$I$957,5,0)</f>
        <v>Agricultural</v>
      </c>
      <c r="F225" s="99">
        <v>0.88913299999999995</v>
      </c>
    </row>
    <row r="226" spans="1:6" x14ac:dyDescent="0.35">
      <c r="A226" s="99" t="s">
        <v>391</v>
      </c>
      <c r="B226" s="82" t="str">
        <f>VLOOKUP(A226,Processed_Data!$A$7:$I$20416,6,0)</f>
        <v>LLC-1</v>
      </c>
      <c r="C226" s="82" t="str">
        <f>VLOOKUP(A226,Processed_Data!$A$7:$I$20416,7,0)</f>
        <v>OUT</v>
      </c>
      <c r="D226" s="82" t="str">
        <f>VLOOKUP(A226,Processed_Data!$A$7:$I$20416,4,0)</f>
        <v>C</v>
      </c>
      <c r="E226" s="82" t="str">
        <f>VLOOKUP(A226,Processed_Data!$A$7:$I$957,5,0)</f>
        <v>Single Family Detached</v>
      </c>
      <c r="F226" s="99">
        <v>1.1977139999999999</v>
      </c>
    </row>
    <row r="227" spans="1:6" x14ac:dyDescent="0.35">
      <c r="A227" s="99" t="s">
        <v>392</v>
      </c>
      <c r="B227" s="82" t="str">
        <f>VLOOKUP(A227,Processed_Data!$A$7:$I$20416,6,0)</f>
        <v>LLC-1</v>
      </c>
      <c r="C227" s="82" t="str">
        <f>VLOOKUP(A227,Processed_Data!$A$7:$I$20416,7,0)</f>
        <v>OUT</v>
      </c>
      <c r="D227" s="82" t="str">
        <f>VLOOKUP(A227,Processed_Data!$A$7:$I$20416,4,0)</f>
        <v>C</v>
      </c>
      <c r="E227" s="82" t="str">
        <f>VLOOKUP(A227,Processed_Data!$A$7:$I$957,5,0)</f>
        <v>Undeveloped</v>
      </c>
      <c r="F227" s="99">
        <v>1.0373289999999999</v>
      </c>
    </row>
    <row r="228" spans="1:6" x14ac:dyDescent="0.35">
      <c r="A228" s="99" t="s">
        <v>413</v>
      </c>
      <c r="B228" s="82" t="str">
        <f>VLOOKUP(A228,Processed_Data!$A$7:$I$20416,6,0)</f>
        <v>LLC-10</v>
      </c>
      <c r="C228" s="82" t="str">
        <f>VLOOKUP(A228,Processed_Data!$A$7:$I$20416,7,0)</f>
        <v>LLC-1</v>
      </c>
      <c r="D228" s="82" t="str">
        <f>VLOOKUP(A228,Processed_Data!$A$7:$I$20416,4,0)</f>
        <v>C</v>
      </c>
      <c r="E228" s="82" t="str">
        <f>VLOOKUP(A228,Processed_Data!$A$7:$I$957,5,0)</f>
        <v>Single Family Detached</v>
      </c>
      <c r="F228" s="99">
        <v>1.447748</v>
      </c>
    </row>
    <row r="229" spans="1:6" x14ac:dyDescent="0.35">
      <c r="A229" s="99" t="s">
        <v>450</v>
      </c>
      <c r="B229" s="82" t="str">
        <f>VLOOKUP(A229,Processed_Data!$A$7:$I$20416,6,0)</f>
        <v>LLC-10</v>
      </c>
      <c r="C229" s="82" t="str">
        <f>VLOOKUP(A229,Processed_Data!$A$7:$I$20416,7,0)</f>
        <v>LLC-1</v>
      </c>
      <c r="D229" s="82" t="str">
        <f>VLOOKUP(A229,Processed_Data!$A$7:$I$20416,4,0)</f>
        <v>C</v>
      </c>
      <c r="E229" s="82" t="str">
        <f>VLOOKUP(A229,Processed_Data!$A$7:$I$957,5,0)</f>
        <v>Undeveloped</v>
      </c>
      <c r="F229" s="99">
        <v>0.173571</v>
      </c>
    </row>
    <row r="230" spans="1:6" x14ac:dyDescent="0.35">
      <c r="A230" s="99" t="s">
        <v>393</v>
      </c>
      <c r="B230" s="82" t="str">
        <f>VLOOKUP(A230,Processed_Data!$A$7:$I$20416,6,0)</f>
        <v>LLC-27</v>
      </c>
      <c r="C230" s="82" t="str">
        <f>VLOOKUP(A230,Processed_Data!$A$7:$I$20416,7,0)</f>
        <v>LANDLOCKED</v>
      </c>
      <c r="D230" s="82" t="str">
        <f>VLOOKUP(A230,Processed_Data!$A$7:$I$20416,4,0)</f>
        <v>C</v>
      </c>
      <c r="E230" s="82" t="str">
        <f>VLOOKUP(A230,Processed_Data!$A$7:$I$957,5,0)</f>
        <v>Single Family Detached</v>
      </c>
      <c r="F230" s="99">
        <v>8.6397000000000002E-2</v>
      </c>
    </row>
    <row r="231" spans="1:6" x14ac:dyDescent="0.35">
      <c r="A231" s="99" t="s">
        <v>394</v>
      </c>
      <c r="B231" s="82" t="str">
        <f>VLOOKUP(A231,Processed_Data!$A$7:$I$20416,6,0)</f>
        <v>LLC-27</v>
      </c>
      <c r="C231" s="82" t="str">
        <f>VLOOKUP(A231,Processed_Data!$A$7:$I$20416,7,0)</f>
        <v>LANDLOCKED</v>
      </c>
      <c r="D231" s="82" t="str">
        <f>VLOOKUP(A231,Processed_Data!$A$7:$I$20416,4,0)</f>
        <v>C</v>
      </c>
      <c r="E231" s="82" t="str">
        <f>VLOOKUP(A231,Processed_Data!$A$7:$I$957,5,0)</f>
        <v>Undeveloped</v>
      </c>
      <c r="F231" s="99">
        <v>3.6489999999999999E-3</v>
      </c>
    </row>
    <row r="232" spans="1:6" x14ac:dyDescent="0.35">
      <c r="A232" s="99" t="s">
        <v>442</v>
      </c>
      <c r="B232" s="82" t="str">
        <f>VLOOKUP(A232,Processed_Data!$A$7:$I$20416,6,0)</f>
        <v>LLC-20</v>
      </c>
      <c r="C232" s="82" t="str">
        <f>VLOOKUP(A232,Processed_Data!$A$7:$I$20416,7,0)</f>
        <v>LLC-1</v>
      </c>
      <c r="D232" s="82" t="str">
        <f>VLOOKUP(A232,Processed_Data!$A$7:$I$20416,4,0)</f>
        <v>C</v>
      </c>
      <c r="E232" s="82" t="str">
        <f>VLOOKUP(A232,Processed_Data!$A$7:$I$957,5,0)</f>
        <v>Golf Course</v>
      </c>
      <c r="F232" s="99">
        <v>0.80503800000000003</v>
      </c>
    </row>
    <row r="233" spans="1:6" x14ac:dyDescent="0.35">
      <c r="A233" s="99" t="s">
        <v>421</v>
      </c>
      <c r="B233" s="82" t="str">
        <f>VLOOKUP(A233,Processed_Data!$A$7:$I$20416,6,0)</f>
        <v>LLC-1</v>
      </c>
      <c r="C233" s="82" t="str">
        <f>VLOOKUP(A233,Processed_Data!$A$7:$I$20416,7,0)</f>
        <v>OUT</v>
      </c>
      <c r="D233" s="82" t="str">
        <f>VLOOKUP(A233,Processed_Data!$A$7:$I$20416,4,0)</f>
        <v>C</v>
      </c>
      <c r="E233" s="82" t="str">
        <f>VLOOKUP(A233,Processed_Data!$A$7:$I$957,5,0)</f>
        <v>Golf Course</v>
      </c>
      <c r="F233" s="99">
        <v>0.42810399999999998</v>
      </c>
    </row>
    <row r="234" spans="1:6" x14ac:dyDescent="0.35">
      <c r="A234" s="99" t="s">
        <v>391</v>
      </c>
      <c r="B234" s="82" t="str">
        <f>VLOOKUP(A234,Processed_Data!$A$7:$I$20416,6,0)</f>
        <v>LLC-1</v>
      </c>
      <c r="C234" s="82" t="str">
        <f>VLOOKUP(A234,Processed_Data!$A$7:$I$20416,7,0)</f>
        <v>OUT</v>
      </c>
      <c r="D234" s="82" t="str">
        <f>VLOOKUP(A234,Processed_Data!$A$7:$I$20416,4,0)</f>
        <v>C</v>
      </c>
      <c r="E234" s="82" t="str">
        <f>VLOOKUP(A234,Processed_Data!$A$7:$I$957,5,0)</f>
        <v>Single Family Detached</v>
      </c>
      <c r="F234" s="99">
        <v>0.92951799999999996</v>
      </c>
    </row>
    <row r="235" spans="1:6" x14ac:dyDescent="0.35">
      <c r="A235" s="99" t="s">
        <v>392</v>
      </c>
      <c r="B235" s="82" t="str">
        <f>VLOOKUP(A235,Processed_Data!$A$7:$I$20416,6,0)</f>
        <v>LLC-1</v>
      </c>
      <c r="C235" s="82" t="str">
        <f>VLOOKUP(A235,Processed_Data!$A$7:$I$20416,7,0)</f>
        <v>OUT</v>
      </c>
      <c r="D235" s="82" t="str">
        <f>VLOOKUP(A235,Processed_Data!$A$7:$I$20416,4,0)</f>
        <v>C</v>
      </c>
      <c r="E235" s="82" t="str">
        <f>VLOOKUP(A235,Processed_Data!$A$7:$I$957,5,0)</f>
        <v>Undeveloped</v>
      </c>
      <c r="F235" s="99">
        <v>0.391428</v>
      </c>
    </row>
    <row r="236" spans="1:6" x14ac:dyDescent="0.35">
      <c r="A236" s="99" t="s">
        <v>413</v>
      </c>
      <c r="B236" s="82" t="str">
        <f>VLOOKUP(A236,Processed_Data!$A$7:$I$20416,6,0)</f>
        <v>LLC-10</v>
      </c>
      <c r="C236" s="82" t="str">
        <f>VLOOKUP(A236,Processed_Data!$A$7:$I$20416,7,0)</f>
        <v>LLC-1</v>
      </c>
      <c r="D236" s="82" t="str">
        <f>VLOOKUP(A236,Processed_Data!$A$7:$I$20416,4,0)</f>
        <v>C</v>
      </c>
      <c r="E236" s="82" t="str">
        <f>VLOOKUP(A236,Processed_Data!$A$7:$I$957,5,0)</f>
        <v>Single Family Detached</v>
      </c>
      <c r="F236" s="99">
        <v>2.1681370000000002</v>
      </c>
    </row>
    <row r="237" spans="1:6" x14ac:dyDescent="0.35">
      <c r="A237" s="99" t="s">
        <v>391</v>
      </c>
      <c r="B237" s="82" t="str">
        <f>VLOOKUP(A237,Processed_Data!$A$7:$I$20416,6,0)</f>
        <v>LLC-1</v>
      </c>
      <c r="C237" s="82" t="str">
        <f>VLOOKUP(A237,Processed_Data!$A$7:$I$20416,7,0)</f>
        <v>OUT</v>
      </c>
      <c r="D237" s="82" t="str">
        <f>VLOOKUP(A237,Processed_Data!$A$7:$I$20416,4,0)</f>
        <v>C</v>
      </c>
      <c r="E237" s="82" t="str">
        <f>VLOOKUP(A237,Processed_Data!$A$7:$I$957,5,0)</f>
        <v>Single Family Detached</v>
      </c>
      <c r="F237" s="99">
        <v>4.2759340000000003</v>
      </c>
    </row>
    <row r="238" spans="1:6" x14ac:dyDescent="0.35">
      <c r="A238" s="99" t="s">
        <v>450</v>
      </c>
      <c r="B238" s="82" t="str">
        <f>VLOOKUP(A238,Processed_Data!$A$7:$I$20416,6,0)</f>
        <v>LLC-10</v>
      </c>
      <c r="C238" s="82" t="str">
        <f>VLOOKUP(A238,Processed_Data!$A$7:$I$20416,7,0)</f>
        <v>LLC-1</v>
      </c>
      <c r="D238" s="82" t="str">
        <f>VLOOKUP(A238,Processed_Data!$A$7:$I$20416,4,0)</f>
        <v>C</v>
      </c>
      <c r="E238" s="82" t="str">
        <f>VLOOKUP(A238,Processed_Data!$A$7:$I$957,5,0)</f>
        <v>Undeveloped</v>
      </c>
      <c r="F238" s="99">
        <v>6.3577999999999996E-2</v>
      </c>
    </row>
    <row r="239" spans="1:6" x14ac:dyDescent="0.35">
      <c r="A239" s="99" t="s">
        <v>453</v>
      </c>
      <c r="B239" s="82" t="str">
        <f>VLOOKUP(A239,Processed_Data!$A$7:$I$20416,6,0)</f>
        <v>LLC-25</v>
      </c>
      <c r="C239" s="82" t="str">
        <f>VLOOKUP(A239,Processed_Data!$A$7:$I$20416,7,0)</f>
        <v>LLC-1</v>
      </c>
      <c r="D239" s="82" t="str">
        <f>VLOOKUP(A239,Processed_Data!$A$7:$I$20416,4,0)</f>
        <v>C</v>
      </c>
      <c r="E239" s="82" t="str">
        <f>VLOOKUP(A239,Processed_Data!$A$7:$I$957,5,0)</f>
        <v>Single Family Detached</v>
      </c>
      <c r="F239" s="99">
        <v>5.2017600000000002</v>
      </c>
    </row>
    <row r="240" spans="1:6" x14ac:dyDescent="0.35">
      <c r="A240" s="99" t="s">
        <v>393</v>
      </c>
      <c r="B240" s="82" t="str">
        <f>VLOOKUP(A240,Processed_Data!$A$7:$I$20416,6,0)</f>
        <v>LLC-27</v>
      </c>
      <c r="C240" s="82" t="str">
        <f>VLOOKUP(A240,Processed_Data!$A$7:$I$20416,7,0)</f>
        <v>LANDLOCKED</v>
      </c>
      <c r="D240" s="82" t="str">
        <f>VLOOKUP(A240,Processed_Data!$A$7:$I$20416,4,0)</f>
        <v>C</v>
      </c>
      <c r="E240" s="82" t="str">
        <f>VLOOKUP(A240,Processed_Data!$A$7:$I$957,5,0)</f>
        <v>Single Family Detached</v>
      </c>
      <c r="F240" s="99">
        <v>6.3497519999999996</v>
      </c>
    </row>
    <row r="241" spans="1:6" x14ac:dyDescent="0.35">
      <c r="A241" s="99" t="s">
        <v>454</v>
      </c>
      <c r="B241" s="82" t="str">
        <f>VLOOKUP(A241,Processed_Data!$A$7:$I$20416,6,0)</f>
        <v>LLC-25</v>
      </c>
      <c r="C241" s="82" t="str">
        <f>VLOOKUP(A241,Processed_Data!$A$7:$I$20416,7,0)</f>
        <v>LLC-1</v>
      </c>
      <c r="D241" s="82" t="str">
        <f>VLOOKUP(A241,Processed_Data!$A$7:$I$20416,4,0)</f>
        <v>C</v>
      </c>
      <c r="E241" s="82" t="str">
        <f>VLOOKUP(A241,Processed_Data!$A$7:$I$957,5,0)</f>
        <v>Undeveloped</v>
      </c>
      <c r="F241" s="99">
        <v>5.5292859999999999</v>
      </c>
    </row>
    <row r="242" spans="1:6" x14ac:dyDescent="0.35">
      <c r="A242" s="99" t="s">
        <v>441</v>
      </c>
      <c r="B242" s="82" t="str">
        <f>VLOOKUP(A242,Processed_Data!$A$7:$I$20416,6,0)</f>
        <v>LLC-21</v>
      </c>
      <c r="C242" s="82" t="str">
        <f>VLOOKUP(A242,Processed_Data!$A$7:$I$20416,7,0)</f>
        <v>LLC-20</v>
      </c>
      <c r="D242" s="82" t="str">
        <f>VLOOKUP(A242,Processed_Data!$A$7:$I$20416,4,0)</f>
        <v>C</v>
      </c>
      <c r="E242" s="82" t="str">
        <f>VLOOKUP(A242,Processed_Data!$A$7:$I$957,5,0)</f>
        <v>Golf Course</v>
      </c>
      <c r="F242" s="99">
        <v>3.633168</v>
      </c>
    </row>
    <row r="243" spans="1:6" x14ac:dyDescent="0.35">
      <c r="A243" s="99" t="s">
        <v>420</v>
      </c>
      <c r="B243" s="82" t="str">
        <f>VLOOKUP(A243,Processed_Data!$A$7:$I$20416,6,0)</f>
        <v>LLC-19</v>
      </c>
      <c r="C243" s="82" t="str">
        <f>VLOOKUP(A243,Processed_Data!$A$7:$I$20416,7,0)</f>
        <v>LLC-1</v>
      </c>
      <c r="D243" s="82" t="str">
        <f>VLOOKUP(A243,Processed_Data!$A$7:$I$20416,4,0)</f>
        <v>C</v>
      </c>
      <c r="E243" s="82" t="str">
        <f>VLOOKUP(A243,Processed_Data!$A$7:$I$957,5,0)</f>
        <v>Golf Course</v>
      </c>
      <c r="F243" s="99">
        <v>3.1813069999999999</v>
      </c>
    </row>
    <row r="244" spans="1:6" x14ac:dyDescent="0.35">
      <c r="A244" s="99" t="s">
        <v>442</v>
      </c>
      <c r="B244" s="82" t="str">
        <f>VLOOKUP(A244,Processed_Data!$A$7:$I$20416,6,0)</f>
        <v>LLC-20</v>
      </c>
      <c r="C244" s="82" t="str">
        <f>VLOOKUP(A244,Processed_Data!$A$7:$I$20416,7,0)</f>
        <v>LLC-1</v>
      </c>
      <c r="D244" s="82" t="str">
        <f>VLOOKUP(A244,Processed_Data!$A$7:$I$20416,4,0)</f>
        <v>C</v>
      </c>
      <c r="E244" s="82" t="str">
        <f>VLOOKUP(A244,Processed_Data!$A$7:$I$957,5,0)</f>
        <v>Golf Course</v>
      </c>
      <c r="F244" s="99">
        <v>4.4904960000000003</v>
      </c>
    </row>
    <row r="245" spans="1:6" x14ac:dyDescent="0.35">
      <c r="A245" s="99" t="s">
        <v>421</v>
      </c>
      <c r="B245" s="82" t="str">
        <f>VLOOKUP(A245,Processed_Data!$A$7:$I$20416,6,0)</f>
        <v>LLC-1</v>
      </c>
      <c r="C245" s="82" t="str">
        <f>VLOOKUP(A245,Processed_Data!$A$7:$I$20416,7,0)</f>
        <v>OUT</v>
      </c>
      <c r="D245" s="82" t="str">
        <f>VLOOKUP(A245,Processed_Data!$A$7:$I$20416,4,0)</f>
        <v>C</v>
      </c>
      <c r="E245" s="82" t="str">
        <f>VLOOKUP(A245,Processed_Data!$A$7:$I$957,5,0)</f>
        <v>Golf Course</v>
      </c>
      <c r="F245" s="99">
        <v>1.762213</v>
      </c>
    </row>
    <row r="246" spans="1:6" x14ac:dyDescent="0.35">
      <c r="A246" s="99" t="s">
        <v>455</v>
      </c>
      <c r="B246" s="82" t="str">
        <f>VLOOKUP(A246,Processed_Data!$A$7:$I$20416,6,0)</f>
        <v>LLC-19</v>
      </c>
      <c r="C246" s="82" t="str">
        <f>VLOOKUP(A246,Processed_Data!$A$7:$I$20416,7,0)</f>
        <v>LLC-1</v>
      </c>
      <c r="D246" s="82" t="str">
        <f>VLOOKUP(A246,Processed_Data!$A$7:$I$20416,4,0)</f>
        <v>C</v>
      </c>
      <c r="E246" s="82" t="str">
        <f>VLOOKUP(A246,Processed_Data!$A$7:$I$957,5,0)</f>
        <v>Single Family Detached</v>
      </c>
      <c r="F246" s="99">
        <v>3.9916E-2</v>
      </c>
    </row>
    <row r="247" spans="1:6" x14ac:dyDescent="0.35">
      <c r="A247" s="99" t="s">
        <v>456</v>
      </c>
      <c r="B247" s="82" t="str">
        <f>VLOOKUP(A247,Processed_Data!$A$7:$I$20416,6,0)</f>
        <v>LLC-23</v>
      </c>
      <c r="C247" s="82" t="str">
        <f>VLOOKUP(A247,Processed_Data!$A$7:$I$20416,7,0)</f>
        <v>LLC-22</v>
      </c>
      <c r="D247" s="82" t="str">
        <f>VLOOKUP(A247,Processed_Data!$A$7:$I$20416,4,0)</f>
        <v>C</v>
      </c>
      <c r="E247" s="82" t="str">
        <f>VLOOKUP(A247,Processed_Data!$A$7:$I$957,5,0)</f>
        <v>Single Family Detached</v>
      </c>
      <c r="F247" s="99">
        <v>1.491838</v>
      </c>
    </row>
    <row r="248" spans="1:6" x14ac:dyDescent="0.35">
      <c r="A248" s="99" t="s">
        <v>457</v>
      </c>
      <c r="B248" s="82" t="str">
        <f>VLOOKUP(A248,Processed_Data!$A$7:$I$20416,6,0)</f>
        <v>LLC-23</v>
      </c>
      <c r="C248" s="82" t="str">
        <f>VLOOKUP(A248,Processed_Data!$A$7:$I$20416,7,0)</f>
        <v>LLC-22</v>
      </c>
      <c r="D248" s="82" t="str">
        <f>VLOOKUP(A248,Processed_Data!$A$7:$I$20416,4,0)</f>
        <v>C</v>
      </c>
      <c r="E248" s="82" t="str">
        <f>VLOOKUP(A248,Processed_Data!$A$7:$I$957,5,0)</f>
        <v>Undeveloped</v>
      </c>
      <c r="F248" s="99">
        <v>2.60379</v>
      </c>
    </row>
    <row r="249" spans="1:6" x14ac:dyDescent="0.35">
      <c r="A249" s="99" t="s">
        <v>449</v>
      </c>
      <c r="B249" s="82" t="str">
        <f>VLOOKUP(A249,Processed_Data!$A$7:$I$20416,6,0)</f>
        <v>LLC-26</v>
      </c>
      <c r="C249" s="82" t="str">
        <f>VLOOKUP(A249,Processed_Data!$A$7:$I$20416,7,0)</f>
        <v>LLC-25</v>
      </c>
      <c r="D249" s="82" t="str">
        <f>VLOOKUP(A249,Processed_Data!$A$7:$I$20416,4,0)</f>
        <v>C</v>
      </c>
      <c r="E249" s="82" t="str">
        <f>VLOOKUP(A249,Processed_Data!$A$7:$I$957,5,0)</f>
        <v>Agricultural</v>
      </c>
      <c r="F249" s="99">
        <v>3.7682410000000002</v>
      </c>
    </row>
    <row r="250" spans="1:6" x14ac:dyDescent="0.35">
      <c r="A250" s="99" t="s">
        <v>444</v>
      </c>
      <c r="B250" s="82" t="str">
        <f>VLOOKUP(A250,Processed_Data!$A$7:$I$20416,6,0)</f>
        <v>LLC-26</v>
      </c>
      <c r="C250" s="82" t="str">
        <f>VLOOKUP(A250,Processed_Data!$A$7:$I$20416,7,0)</f>
        <v>LLC-25</v>
      </c>
      <c r="D250" s="82" t="str">
        <f>VLOOKUP(A250,Processed_Data!$A$7:$I$20416,4,0)</f>
        <v>C</v>
      </c>
      <c r="E250" s="82" t="str">
        <f>VLOOKUP(A250,Processed_Data!$A$7:$I$957,5,0)</f>
        <v>Single Family Detached</v>
      </c>
      <c r="F250" s="99">
        <v>1.8474729999999999</v>
      </c>
    </row>
    <row r="251" spans="1:6" x14ac:dyDescent="0.35">
      <c r="A251" s="99" t="s">
        <v>446</v>
      </c>
      <c r="B251" s="82" t="str">
        <f>VLOOKUP(A251,Processed_Data!$A$7:$I$20416,6,0)</f>
        <v>LLC-26</v>
      </c>
      <c r="C251" s="82" t="str">
        <f>VLOOKUP(A251,Processed_Data!$A$7:$I$20416,7,0)</f>
        <v>LLC-25</v>
      </c>
      <c r="D251" s="82" t="str">
        <f>VLOOKUP(A251,Processed_Data!$A$7:$I$20416,4,0)</f>
        <v>C</v>
      </c>
      <c r="E251" s="82" t="str">
        <f>VLOOKUP(A251,Processed_Data!$A$7:$I$957,5,0)</f>
        <v>Undeveloped</v>
      </c>
      <c r="F251" s="99">
        <v>0.38917099999999999</v>
      </c>
    </row>
    <row r="252" spans="1:6" x14ac:dyDescent="0.35">
      <c r="A252" s="99" t="s">
        <v>391</v>
      </c>
      <c r="B252" s="82" t="str">
        <f>VLOOKUP(A252,Processed_Data!$A$7:$I$20416,6,0)</f>
        <v>LLC-1</v>
      </c>
      <c r="C252" s="82" t="str">
        <f>VLOOKUP(A252,Processed_Data!$A$7:$I$20416,7,0)</f>
        <v>OUT</v>
      </c>
      <c r="D252" s="82" t="str">
        <f>VLOOKUP(A252,Processed_Data!$A$7:$I$20416,4,0)</f>
        <v>C</v>
      </c>
      <c r="E252" s="82" t="str">
        <f>VLOOKUP(A252,Processed_Data!$A$7:$I$957,5,0)</f>
        <v>Single Family Detached</v>
      </c>
      <c r="F252" s="99">
        <v>0.96115200000000001</v>
      </c>
    </row>
    <row r="253" spans="1:6" x14ac:dyDescent="0.35">
      <c r="A253" s="99" t="s">
        <v>392</v>
      </c>
      <c r="B253" s="82" t="str">
        <f>VLOOKUP(A253,Processed_Data!$A$7:$I$20416,6,0)</f>
        <v>LLC-1</v>
      </c>
      <c r="C253" s="82" t="str">
        <f>VLOOKUP(A253,Processed_Data!$A$7:$I$20416,7,0)</f>
        <v>OUT</v>
      </c>
      <c r="D253" s="82" t="str">
        <f>VLOOKUP(A253,Processed_Data!$A$7:$I$20416,4,0)</f>
        <v>C</v>
      </c>
      <c r="E253" s="82" t="str">
        <f>VLOOKUP(A253,Processed_Data!$A$7:$I$957,5,0)</f>
        <v>Undeveloped</v>
      </c>
      <c r="F253" s="99">
        <v>2.622792</v>
      </c>
    </row>
    <row r="254" spans="1:6" x14ac:dyDescent="0.35">
      <c r="A254" s="99" t="s">
        <v>393</v>
      </c>
      <c r="B254" s="82" t="str">
        <f>VLOOKUP(A254,Processed_Data!$A$7:$I$20416,6,0)</f>
        <v>LLC-27</v>
      </c>
      <c r="C254" s="82" t="str">
        <f>VLOOKUP(A254,Processed_Data!$A$7:$I$20416,7,0)</f>
        <v>LANDLOCKED</v>
      </c>
      <c r="D254" s="82" t="str">
        <f>VLOOKUP(A254,Processed_Data!$A$7:$I$20416,4,0)</f>
        <v>C</v>
      </c>
      <c r="E254" s="82" t="str">
        <f>VLOOKUP(A254,Processed_Data!$A$7:$I$957,5,0)</f>
        <v>Single Family Detached</v>
      </c>
      <c r="F254" s="99">
        <v>4.0832230000000003</v>
      </c>
    </row>
    <row r="255" spans="1:6" x14ac:dyDescent="0.35">
      <c r="A255" s="99" t="s">
        <v>394</v>
      </c>
      <c r="B255" s="82" t="str">
        <f>VLOOKUP(A255,Processed_Data!$A$7:$I$20416,6,0)</f>
        <v>LLC-27</v>
      </c>
      <c r="C255" s="82" t="str">
        <f>VLOOKUP(A255,Processed_Data!$A$7:$I$20416,7,0)</f>
        <v>LANDLOCKED</v>
      </c>
      <c r="D255" s="82" t="str">
        <f>VLOOKUP(A255,Processed_Data!$A$7:$I$20416,4,0)</f>
        <v>C</v>
      </c>
      <c r="E255" s="82" t="str">
        <f>VLOOKUP(A255,Processed_Data!$A$7:$I$957,5,0)</f>
        <v>Undeveloped</v>
      </c>
      <c r="F255" s="99">
        <v>0.85480199999999995</v>
      </c>
    </row>
    <row r="256" spans="1:6" x14ac:dyDescent="0.35">
      <c r="A256" s="99" t="s">
        <v>458</v>
      </c>
      <c r="B256" s="82" t="str">
        <f>VLOOKUP(A256,Processed_Data!$A$7:$I$20416,6,0)</f>
        <v>LLC-1</v>
      </c>
      <c r="C256" s="82" t="str">
        <f>VLOOKUP(A256,Processed_Data!$A$7:$I$20416,7,0)</f>
        <v>OUT</v>
      </c>
      <c r="D256" s="82" t="str">
        <f>VLOOKUP(A256,Processed_Data!$A$7:$I$20416,4,0)</f>
        <v>C</v>
      </c>
      <c r="E256" s="82" t="str">
        <f>VLOOKUP(A256,Processed_Data!$A$7:$I$957,5,0)</f>
        <v>Open Water</v>
      </c>
      <c r="F256" s="99">
        <v>0.37785999999999997</v>
      </c>
    </row>
    <row r="257" spans="1:6" x14ac:dyDescent="0.35">
      <c r="A257" s="99" t="s">
        <v>391</v>
      </c>
      <c r="B257" s="82" t="str">
        <f>VLOOKUP(A257,Processed_Data!$A$7:$I$20416,6,0)</f>
        <v>LLC-1</v>
      </c>
      <c r="C257" s="82" t="str">
        <f>VLOOKUP(A257,Processed_Data!$A$7:$I$20416,7,0)</f>
        <v>OUT</v>
      </c>
      <c r="D257" s="82" t="str">
        <f>VLOOKUP(A257,Processed_Data!$A$7:$I$20416,4,0)</f>
        <v>C</v>
      </c>
      <c r="E257" s="82" t="str">
        <f>VLOOKUP(A257,Processed_Data!$A$7:$I$957,5,0)</f>
        <v>Single Family Detached</v>
      </c>
      <c r="F257" s="99">
        <v>1.7179999999999999E-3</v>
      </c>
    </row>
    <row r="258" spans="1:6" x14ac:dyDescent="0.35">
      <c r="A258" s="99" t="s">
        <v>392</v>
      </c>
      <c r="B258" s="82" t="str">
        <f>VLOOKUP(A258,Processed_Data!$A$7:$I$20416,6,0)</f>
        <v>LLC-1</v>
      </c>
      <c r="C258" s="82" t="str">
        <f>VLOOKUP(A258,Processed_Data!$A$7:$I$20416,7,0)</f>
        <v>OUT</v>
      </c>
      <c r="D258" s="82" t="str">
        <f>VLOOKUP(A258,Processed_Data!$A$7:$I$20416,4,0)</f>
        <v>C</v>
      </c>
      <c r="E258" s="82" t="str">
        <f>VLOOKUP(A258,Processed_Data!$A$7:$I$957,5,0)</f>
        <v>Undeveloped</v>
      </c>
      <c r="F258" s="99">
        <v>1.632857</v>
      </c>
    </row>
    <row r="259" spans="1:6" x14ac:dyDescent="0.35">
      <c r="A259" s="99" t="s">
        <v>459</v>
      </c>
      <c r="B259" s="82" t="str">
        <f>VLOOKUP(A259,Processed_Data!$A$7:$I$20416,6,0)</f>
        <v>LLC-27</v>
      </c>
      <c r="C259" s="82" t="str">
        <f>VLOOKUP(A259,Processed_Data!$A$7:$I$20416,7,0)</f>
        <v>LANDLOCKED</v>
      </c>
      <c r="D259" s="82" t="str">
        <f>VLOOKUP(A259,Processed_Data!$A$7:$I$20416,4,0)</f>
        <v>C</v>
      </c>
      <c r="E259" s="82" t="str">
        <f>VLOOKUP(A259,Processed_Data!$A$7:$I$957,5,0)</f>
        <v>Golf Course</v>
      </c>
      <c r="F259" s="99">
        <v>1.012794</v>
      </c>
    </row>
    <row r="260" spans="1:6" x14ac:dyDescent="0.35">
      <c r="A260" s="99" t="s">
        <v>460</v>
      </c>
      <c r="B260" s="82" t="str">
        <f>VLOOKUP(A260,Processed_Data!$A$7:$I$20416,6,0)</f>
        <v>LLC-27</v>
      </c>
      <c r="C260" s="82" t="str">
        <f>VLOOKUP(A260,Processed_Data!$A$7:$I$20416,7,0)</f>
        <v>LANDLOCKED</v>
      </c>
      <c r="D260" s="82" t="str">
        <f>VLOOKUP(A260,Processed_Data!$A$7:$I$20416,4,0)</f>
        <v>C</v>
      </c>
      <c r="E260" s="82" t="str">
        <f>VLOOKUP(A260,Processed_Data!$A$7:$I$957,5,0)</f>
        <v>Park, Recreational, or Preserve</v>
      </c>
      <c r="F260" s="99">
        <v>0.82347199999999998</v>
      </c>
    </row>
    <row r="261" spans="1:6" x14ac:dyDescent="0.35">
      <c r="A261" s="99" t="s">
        <v>393</v>
      </c>
      <c r="B261" s="82" t="str">
        <f>VLOOKUP(A261,Processed_Data!$A$7:$I$20416,6,0)</f>
        <v>LLC-27</v>
      </c>
      <c r="C261" s="82" t="str">
        <f>VLOOKUP(A261,Processed_Data!$A$7:$I$20416,7,0)</f>
        <v>LANDLOCKED</v>
      </c>
      <c r="D261" s="82" t="str">
        <f>VLOOKUP(A261,Processed_Data!$A$7:$I$20416,4,0)</f>
        <v>C</v>
      </c>
      <c r="E261" s="82" t="str">
        <f>VLOOKUP(A261,Processed_Data!$A$7:$I$957,5,0)</f>
        <v>Single Family Detached</v>
      </c>
      <c r="F261" s="99">
        <v>14.559619</v>
      </c>
    </row>
    <row r="262" spans="1:6" x14ac:dyDescent="0.35">
      <c r="A262" s="99" t="s">
        <v>461</v>
      </c>
      <c r="B262" s="82" t="str">
        <f>VLOOKUP(A262,Processed_Data!$A$7:$I$20416,6,0)</f>
        <v>LLC-27</v>
      </c>
      <c r="C262" s="82" t="str">
        <f>VLOOKUP(A262,Processed_Data!$A$7:$I$20416,7,0)</f>
        <v>LANDLOCKED</v>
      </c>
      <c r="D262" s="82" t="str">
        <f>VLOOKUP(A262,Processed_Data!$A$7:$I$20416,4,0)</f>
        <v>C</v>
      </c>
      <c r="E262" s="82" t="str">
        <f>VLOOKUP(A262,Processed_Data!$A$7:$I$957,5,0)</f>
        <v>Open Water</v>
      </c>
      <c r="F262" s="99">
        <v>0.25326900000000002</v>
      </c>
    </row>
    <row r="263" spans="1:6" x14ac:dyDescent="0.35">
      <c r="A263" s="99" t="s">
        <v>393</v>
      </c>
      <c r="B263" s="82" t="str">
        <f>VLOOKUP(A263,Processed_Data!$A$7:$I$20416,6,0)</f>
        <v>LLC-27</v>
      </c>
      <c r="C263" s="82" t="str">
        <f>VLOOKUP(A263,Processed_Data!$A$7:$I$20416,7,0)</f>
        <v>LANDLOCKED</v>
      </c>
      <c r="D263" s="82" t="str">
        <f>VLOOKUP(A263,Processed_Data!$A$7:$I$20416,4,0)</f>
        <v>C</v>
      </c>
      <c r="E263" s="82" t="str">
        <f>VLOOKUP(A263,Processed_Data!$A$7:$I$957,5,0)</f>
        <v>Single Family Detached</v>
      </c>
      <c r="F263" s="99">
        <v>2.7836310000000002</v>
      </c>
    </row>
    <row r="264" spans="1:6" x14ac:dyDescent="0.35">
      <c r="A264" s="99" t="s">
        <v>394</v>
      </c>
      <c r="B264" s="82" t="str">
        <f>VLOOKUP(A264,Processed_Data!$A$7:$I$20416,6,0)</f>
        <v>LLC-27</v>
      </c>
      <c r="C264" s="82" t="str">
        <f>VLOOKUP(A264,Processed_Data!$A$7:$I$20416,7,0)</f>
        <v>LANDLOCKED</v>
      </c>
      <c r="D264" s="82" t="str">
        <f>VLOOKUP(A264,Processed_Data!$A$7:$I$20416,4,0)</f>
        <v>C</v>
      </c>
      <c r="E264" s="82" t="str">
        <f>VLOOKUP(A264,Processed_Data!$A$7:$I$957,5,0)</f>
        <v>Undeveloped</v>
      </c>
      <c r="F264" s="99">
        <v>2.9352049999999998</v>
      </c>
    </row>
    <row r="265" spans="1:6" x14ac:dyDescent="0.35">
      <c r="A265" s="99" t="s">
        <v>462</v>
      </c>
      <c r="B265" s="82" t="str">
        <f>VLOOKUP(A265,Processed_Data!$A$7:$I$20416,6,0)</f>
        <v>LLC-13</v>
      </c>
      <c r="C265" s="82" t="str">
        <f>VLOOKUP(A265,Processed_Data!$A$7:$I$20416,7,0)</f>
        <v>LLC-12</v>
      </c>
      <c r="D265" s="82" t="str">
        <f>VLOOKUP(A265,Processed_Data!$A$7:$I$20416,4,0)</f>
        <v>C</v>
      </c>
      <c r="E265" s="82" t="str">
        <f>VLOOKUP(A265,Processed_Data!$A$7:$I$957,5,0)</f>
        <v>Single Family Detached</v>
      </c>
      <c r="F265" s="99">
        <v>1.4983900000000001</v>
      </c>
    </row>
    <row r="266" spans="1:6" x14ac:dyDescent="0.35">
      <c r="A266" s="99" t="s">
        <v>463</v>
      </c>
      <c r="B266" s="82" t="str">
        <f>VLOOKUP(A266,Processed_Data!$A$7:$I$20416,6,0)</f>
        <v>LLC-13</v>
      </c>
      <c r="C266" s="82" t="str">
        <f>VLOOKUP(A266,Processed_Data!$A$7:$I$20416,7,0)</f>
        <v>LLC-12</v>
      </c>
      <c r="D266" s="82" t="str">
        <f>VLOOKUP(A266,Processed_Data!$A$7:$I$20416,4,0)</f>
        <v>C</v>
      </c>
      <c r="E266" s="82" t="str">
        <f>VLOOKUP(A266,Processed_Data!$A$7:$I$957,5,0)</f>
        <v>Undeveloped</v>
      </c>
      <c r="F266" s="99">
        <v>0.642011</v>
      </c>
    </row>
    <row r="267" spans="1:6" x14ac:dyDescent="0.35">
      <c r="A267" s="99" t="s">
        <v>449</v>
      </c>
      <c r="B267" s="82" t="str">
        <f>VLOOKUP(A267,Processed_Data!$A$7:$I$20416,6,0)</f>
        <v>LLC-26</v>
      </c>
      <c r="C267" s="82" t="str">
        <f>VLOOKUP(A267,Processed_Data!$A$7:$I$20416,7,0)</f>
        <v>LLC-25</v>
      </c>
      <c r="D267" s="82" t="str">
        <f>VLOOKUP(A267,Processed_Data!$A$7:$I$20416,4,0)</f>
        <v>C</v>
      </c>
      <c r="E267" s="82" t="str">
        <f>VLOOKUP(A267,Processed_Data!$A$7:$I$957,5,0)</f>
        <v>Agricultural</v>
      </c>
      <c r="F267" s="99">
        <v>3.6291890000000002</v>
      </c>
    </row>
    <row r="268" spans="1:6" x14ac:dyDescent="0.35">
      <c r="A268" s="99" t="s">
        <v>464</v>
      </c>
      <c r="B268" s="82" t="str">
        <f>VLOOKUP(A268,Processed_Data!$A$7:$I$20416,6,0)</f>
        <v>LLC-27</v>
      </c>
      <c r="C268" s="82" t="str">
        <f>VLOOKUP(A268,Processed_Data!$A$7:$I$20416,7,0)</f>
        <v>LANDLOCKED</v>
      </c>
      <c r="D268" s="82" t="str">
        <f>VLOOKUP(A268,Processed_Data!$A$7:$I$20416,4,0)</f>
        <v>C</v>
      </c>
      <c r="E268" s="82" t="str">
        <f>VLOOKUP(A268,Processed_Data!$A$7:$I$957,5,0)</f>
        <v>Agricultural</v>
      </c>
      <c r="F268" s="99">
        <v>5.8519420000000002</v>
      </c>
    </row>
    <row r="269" spans="1:6" x14ac:dyDescent="0.35">
      <c r="A269" s="99" t="s">
        <v>444</v>
      </c>
      <c r="B269" s="82" t="str">
        <f>VLOOKUP(A269,Processed_Data!$A$7:$I$20416,6,0)</f>
        <v>LLC-26</v>
      </c>
      <c r="C269" s="82" t="str">
        <f>VLOOKUP(A269,Processed_Data!$A$7:$I$20416,7,0)</f>
        <v>LLC-25</v>
      </c>
      <c r="D269" s="82" t="str">
        <f>VLOOKUP(A269,Processed_Data!$A$7:$I$20416,4,0)</f>
        <v>C</v>
      </c>
      <c r="E269" s="82" t="str">
        <f>VLOOKUP(A269,Processed_Data!$A$7:$I$957,5,0)</f>
        <v>Single Family Detached</v>
      </c>
      <c r="F269" s="99">
        <v>1.4296</v>
      </c>
    </row>
    <row r="270" spans="1:6" x14ac:dyDescent="0.35">
      <c r="A270" s="99" t="s">
        <v>446</v>
      </c>
      <c r="B270" s="82" t="str">
        <f>VLOOKUP(A270,Processed_Data!$A$7:$I$20416,6,0)</f>
        <v>LLC-26</v>
      </c>
      <c r="C270" s="82" t="str">
        <f>VLOOKUP(A270,Processed_Data!$A$7:$I$20416,7,0)</f>
        <v>LLC-25</v>
      </c>
      <c r="D270" s="82" t="str">
        <f>VLOOKUP(A270,Processed_Data!$A$7:$I$20416,4,0)</f>
        <v>C</v>
      </c>
      <c r="E270" s="82" t="str">
        <f>VLOOKUP(A270,Processed_Data!$A$7:$I$957,5,0)</f>
        <v>Undeveloped</v>
      </c>
      <c r="F270" s="99">
        <v>1.9767330000000001</v>
      </c>
    </row>
    <row r="271" spans="1:6" x14ac:dyDescent="0.35">
      <c r="A271" s="99" t="s">
        <v>394</v>
      </c>
      <c r="B271" s="82" t="str">
        <f>VLOOKUP(A271,Processed_Data!$A$7:$I$20416,6,0)</f>
        <v>LLC-27</v>
      </c>
      <c r="C271" s="82" t="str">
        <f>VLOOKUP(A271,Processed_Data!$A$7:$I$20416,7,0)</f>
        <v>LANDLOCKED</v>
      </c>
      <c r="D271" s="82" t="str">
        <f>VLOOKUP(A271,Processed_Data!$A$7:$I$20416,4,0)</f>
        <v>C</v>
      </c>
      <c r="E271" s="82" t="str">
        <f>VLOOKUP(A271,Processed_Data!$A$7:$I$957,5,0)</f>
        <v>Undeveloped</v>
      </c>
      <c r="F271" s="99">
        <v>9.2523739999999997</v>
      </c>
    </row>
    <row r="272" spans="1:6" x14ac:dyDescent="0.35">
      <c r="A272" s="99" t="s">
        <v>396</v>
      </c>
      <c r="B272" s="82" t="str">
        <f>VLOOKUP(A272,Processed_Data!$A$7:$I$20416,6,0)</f>
        <v>LLC-18</v>
      </c>
      <c r="C272" s="82" t="str">
        <f>VLOOKUP(A272,Processed_Data!$A$7:$I$20416,7,0)</f>
        <v>LLC-14</v>
      </c>
      <c r="D272" s="82" t="str">
        <f>VLOOKUP(A272,Processed_Data!$A$7:$I$20416,4,0)</f>
        <v>C</v>
      </c>
      <c r="E272" s="82" t="str">
        <f>VLOOKUP(A272,Processed_Data!$A$7:$I$957,5,0)</f>
        <v>Single Family Detached</v>
      </c>
      <c r="F272" s="99">
        <v>5.4072000000000002E-2</v>
      </c>
    </row>
    <row r="273" spans="1:6" x14ac:dyDescent="0.35">
      <c r="A273" s="99" t="s">
        <v>398</v>
      </c>
      <c r="B273" s="82" t="str">
        <f>VLOOKUP(A273,Processed_Data!$A$7:$I$20416,6,0)</f>
        <v>LLC-18</v>
      </c>
      <c r="C273" s="82" t="str">
        <f>VLOOKUP(A273,Processed_Data!$A$7:$I$20416,7,0)</f>
        <v>LLC-14</v>
      </c>
      <c r="D273" s="82" t="str">
        <f>VLOOKUP(A273,Processed_Data!$A$7:$I$20416,4,0)</f>
        <v>C</v>
      </c>
      <c r="E273" s="82" t="str">
        <f>VLOOKUP(A273,Processed_Data!$A$7:$I$957,5,0)</f>
        <v>Undeveloped</v>
      </c>
      <c r="F273" s="99">
        <v>0.14296400000000001</v>
      </c>
    </row>
    <row r="274" spans="1:6" x14ac:dyDescent="0.35">
      <c r="A274" s="99" t="s">
        <v>451</v>
      </c>
      <c r="B274" s="82" t="str">
        <f>VLOOKUP(A274,Processed_Data!$A$7:$I$20416,6,0)</f>
        <v>LLC-24</v>
      </c>
      <c r="C274" s="82" t="str">
        <f>VLOOKUP(A274,Processed_Data!$A$7:$I$20416,7,0)</f>
        <v>LLC-23</v>
      </c>
      <c r="D274" s="82" t="str">
        <f>VLOOKUP(A274,Processed_Data!$A$7:$I$20416,4,0)</f>
        <v>C</v>
      </c>
      <c r="E274" s="82" t="str">
        <f>VLOOKUP(A274,Processed_Data!$A$7:$I$957,5,0)</f>
        <v>Single Family Detached</v>
      </c>
      <c r="F274" s="99">
        <v>0.56287799999999999</v>
      </c>
    </row>
    <row r="275" spans="1:6" x14ac:dyDescent="0.35">
      <c r="A275" s="99" t="s">
        <v>456</v>
      </c>
      <c r="B275" s="82" t="str">
        <f>VLOOKUP(A275,Processed_Data!$A$7:$I$20416,6,0)</f>
        <v>LLC-23</v>
      </c>
      <c r="C275" s="82" t="str">
        <f>VLOOKUP(A275,Processed_Data!$A$7:$I$20416,7,0)</f>
        <v>LLC-22</v>
      </c>
      <c r="D275" s="82" t="str">
        <f>VLOOKUP(A275,Processed_Data!$A$7:$I$20416,4,0)</f>
        <v>C</v>
      </c>
      <c r="E275" s="82" t="str">
        <f>VLOOKUP(A275,Processed_Data!$A$7:$I$957,5,0)</f>
        <v>Single Family Detached</v>
      </c>
      <c r="F275" s="99">
        <v>4.8746309999999999</v>
      </c>
    </row>
    <row r="276" spans="1:6" x14ac:dyDescent="0.35">
      <c r="A276" s="99" t="s">
        <v>465</v>
      </c>
      <c r="B276" s="82" t="str">
        <f>VLOOKUP(A276,Processed_Data!$A$7:$I$20416,6,0)</f>
        <v>LLC-22</v>
      </c>
      <c r="C276" s="82" t="str">
        <f>VLOOKUP(A276,Processed_Data!$A$7:$I$20416,7,0)</f>
        <v>LLC-21</v>
      </c>
      <c r="D276" s="82" t="str">
        <f>VLOOKUP(A276,Processed_Data!$A$7:$I$20416,4,0)</f>
        <v>C</v>
      </c>
      <c r="E276" s="82" t="str">
        <f>VLOOKUP(A276,Processed_Data!$A$7:$I$957,5,0)</f>
        <v>Single Family Detached</v>
      </c>
      <c r="F276" s="99">
        <v>2.177492</v>
      </c>
    </row>
    <row r="277" spans="1:6" x14ac:dyDescent="0.35">
      <c r="A277" s="99" t="s">
        <v>452</v>
      </c>
      <c r="B277" s="82" t="str">
        <f>VLOOKUP(A277,Processed_Data!$A$7:$I$20416,6,0)</f>
        <v>LLC-24</v>
      </c>
      <c r="C277" s="82" t="str">
        <f>VLOOKUP(A277,Processed_Data!$A$7:$I$20416,7,0)</f>
        <v>LLC-23</v>
      </c>
      <c r="D277" s="82" t="str">
        <f>VLOOKUP(A277,Processed_Data!$A$7:$I$20416,4,0)</f>
        <v>C</v>
      </c>
      <c r="E277" s="82" t="str">
        <f>VLOOKUP(A277,Processed_Data!$A$7:$I$957,5,0)</f>
        <v>Undeveloped</v>
      </c>
      <c r="F277" s="99">
        <v>2.5645199999999999</v>
      </c>
    </row>
    <row r="278" spans="1:6" x14ac:dyDescent="0.35">
      <c r="A278" s="99" t="s">
        <v>457</v>
      </c>
      <c r="B278" s="82" t="str">
        <f>VLOOKUP(A278,Processed_Data!$A$7:$I$20416,6,0)</f>
        <v>LLC-23</v>
      </c>
      <c r="C278" s="82" t="str">
        <f>VLOOKUP(A278,Processed_Data!$A$7:$I$20416,7,0)</f>
        <v>LLC-22</v>
      </c>
      <c r="D278" s="82" t="str">
        <f>VLOOKUP(A278,Processed_Data!$A$7:$I$20416,4,0)</f>
        <v>C</v>
      </c>
      <c r="E278" s="82" t="str">
        <f>VLOOKUP(A278,Processed_Data!$A$7:$I$957,5,0)</f>
        <v>Undeveloped</v>
      </c>
      <c r="F278" s="99">
        <v>5.284052</v>
      </c>
    </row>
    <row r="279" spans="1:6" x14ac:dyDescent="0.35">
      <c r="A279" s="99" t="s">
        <v>445</v>
      </c>
      <c r="B279" s="82" t="str">
        <f>VLOOKUP(A279,Processed_Data!$A$7:$I$20416,6,0)</f>
        <v>LLC-22</v>
      </c>
      <c r="C279" s="82" t="str">
        <f>VLOOKUP(A279,Processed_Data!$A$7:$I$20416,7,0)</f>
        <v>LLC-21</v>
      </c>
      <c r="D279" s="82" t="str">
        <f>VLOOKUP(A279,Processed_Data!$A$7:$I$20416,4,0)</f>
        <v>C</v>
      </c>
      <c r="E279" s="82" t="str">
        <f>VLOOKUP(A279,Processed_Data!$A$7:$I$957,5,0)</f>
        <v>Undeveloped</v>
      </c>
      <c r="F279" s="99">
        <v>4.6343000000000002E-2</v>
      </c>
    </row>
    <row r="280" spans="1:6" x14ac:dyDescent="0.35">
      <c r="A280" s="99" t="s">
        <v>446</v>
      </c>
      <c r="B280" s="82" t="str">
        <f>VLOOKUP(A280,Processed_Data!$A$7:$I$20416,6,0)</f>
        <v>LLC-26</v>
      </c>
      <c r="C280" s="82" t="str">
        <f>VLOOKUP(A280,Processed_Data!$A$7:$I$20416,7,0)</f>
        <v>LLC-25</v>
      </c>
      <c r="D280" s="82" t="str">
        <f>VLOOKUP(A280,Processed_Data!$A$7:$I$20416,4,0)</f>
        <v>C</v>
      </c>
      <c r="E280" s="82" t="str">
        <f>VLOOKUP(A280,Processed_Data!$A$7:$I$957,5,0)</f>
        <v>Undeveloped</v>
      </c>
      <c r="F280" s="99">
        <v>8.8199999999999997E-4</v>
      </c>
    </row>
    <row r="281" spans="1:6" x14ac:dyDescent="0.35">
      <c r="A281" s="99" t="s">
        <v>466</v>
      </c>
      <c r="B281" s="82" t="str">
        <f>VLOOKUP(A281,Processed_Data!$A$7:$I$20416,6,0)</f>
        <v>LLC-18</v>
      </c>
      <c r="C281" s="82" t="str">
        <f>VLOOKUP(A281,Processed_Data!$A$7:$I$20416,7,0)</f>
        <v>LLC-14</v>
      </c>
      <c r="D281" s="82" t="str">
        <f>VLOOKUP(A281,Processed_Data!$A$7:$I$20416,4,0)</f>
        <v>C</v>
      </c>
      <c r="E281" s="82" t="str">
        <f>VLOOKUP(A281,Processed_Data!$A$7:$I$957,5,0)</f>
        <v>Agricultural</v>
      </c>
      <c r="F281" s="99">
        <v>0.109706</v>
      </c>
    </row>
    <row r="282" spans="1:6" x14ac:dyDescent="0.35">
      <c r="A282" s="99" t="s">
        <v>467</v>
      </c>
      <c r="B282" s="82" t="str">
        <f>VLOOKUP(A282,Processed_Data!$A$7:$I$20416,6,0)</f>
        <v>LLC-23</v>
      </c>
      <c r="C282" s="82" t="str">
        <f>VLOOKUP(A282,Processed_Data!$A$7:$I$20416,7,0)</f>
        <v>LLC-22</v>
      </c>
      <c r="D282" s="82" t="str">
        <f>VLOOKUP(A282,Processed_Data!$A$7:$I$20416,4,0)</f>
        <v>C</v>
      </c>
      <c r="E282" s="82" t="str">
        <f>VLOOKUP(A282,Processed_Data!$A$7:$I$957,5,0)</f>
        <v>Golf Course</v>
      </c>
      <c r="F282" s="99">
        <v>1.8430420000000001</v>
      </c>
    </row>
    <row r="283" spans="1:6" x14ac:dyDescent="0.35">
      <c r="A283" s="99" t="s">
        <v>468</v>
      </c>
      <c r="B283" s="82" t="str">
        <f>VLOOKUP(A283,Processed_Data!$A$7:$I$20416,6,0)</f>
        <v>LLC-16</v>
      </c>
      <c r="C283" s="82" t="str">
        <f>VLOOKUP(A283,Processed_Data!$A$7:$I$20416,7,0)</f>
        <v>LLC-14</v>
      </c>
      <c r="D283" s="82" t="str">
        <f>VLOOKUP(A283,Processed_Data!$A$7:$I$20416,4,0)</f>
        <v>C</v>
      </c>
      <c r="E283" s="82" t="str">
        <f>VLOOKUP(A283,Processed_Data!$A$7:$I$957,5,0)</f>
        <v>Golf Course</v>
      </c>
      <c r="F283" s="99">
        <v>1.6798E-2</v>
      </c>
    </row>
    <row r="284" spans="1:6" x14ac:dyDescent="0.35">
      <c r="A284" s="99" t="s">
        <v>424</v>
      </c>
      <c r="B284" s="82" t="str">
        <f>VLOOKUP(A284,Processed_Data!$A$7:$I$20416,6,0)</f>
        <v>LLC-17</v>
      </c>
      <c r="C284" s="82" t="str">
        <f>VLOOKUP(A284,Processed_Data!$A$7:$I$20416,7,0)</f>
        <v>LLC-16</v>
      </c>
      <c r="D284" s="82" t="str">
        <f>VLOOKUP(A284,Processed_Data!$A$7:$I$20416,4,0)</f>
        <v>C</v>
      </c>
      <c r="E284" s="82" t="str">
        <f>VLOOKUP(A284,Processed_Data!$A$7:$I$957,5,0)</f>
        <v>Golf Course</v>
      </c>
      <c r="F284" s="99">
        <v>9.6276E-2</v>
      </c>
    </row>
    <row r="285" spans="1:6" x14ac:dyDescent="0.35">
      <c r="A285" s="99" t="s">
        <v>419</v>
      </c>
      <c r="B285" s="82" t="str">
        <f>VLOOKUP(A285,Processed_Data!$A$7:$I$20416,6,0)</f>
        <v>LLC-91</v>
      </c>
      <c r="C285" s="82" t="str">
        <f>VLOOKUP(A285,Processed_Data!$A$7:$I$20416,7,0)</f>
        <v>LLC-17</v>
      </c>
      <c r="D285" s="82" t="str">
        <f>VLOOKUP(A285,Processed_Data!$A$7:$I$20416,4,0)</f>
        <v>C</v>
      </c>
      <c r="E285" s="82" t="str">
        <f>VLOOKUP(A285,Processed_Data!$A$7:$I$957,5,0)</f>
        <v>Golf Course</v>
      </c>
      <c r="F285" s="99">
        <v>1.1812910000000001</v>
      </c>
    </row>
    <row r="286" spans="1:6" x14ac:dyDescent="0.35">
      <c r="A286" s="99" t="s">
        <v>395</v>
      </c>
      <c r="B286" s="82" t="str">
        <f>VLOOKUP(A286,Processed_Data!$A$7:$I$20416,6,0)</f>
        <v>LLC-18</v>
      </c>
      <c r="C286" s="82" t="str">
        <f>VLOOKUP(A286,Processed_Data!$A$7:$I$20416,7,0)</f>
        <v>LLC-14</v>
      </c>
      <c r="D286" s="82" t="str">
        <f>VLOOKUP(A286,Processed_Data!$A$7:$I$20416,4,0)</f>
        <v>C</v>
      </c>
      <c r="E286" s="82" t="str">
        <f>VLOOKUP(A286,Processed_Data!$A$7:$I$957,5,0)</f>
        <v>Park, Recreational, or Preserve</v>
      </c>
      <c r="F286" s="99">
        <v>4.1881000000000002E-2</v>
      </c>
    </row>
    <row r="287" spans="1:6" x14ac:dyDescent="0.35">
      <c r="A287" s="99" t="s">
        <v>456</v>
      </c>
      <c r="B287" s="82" t="str">
        <f>VLOOKUP(A287,Processed_Data!$A$7:$I$20416,6,0)</f>
        <v>LLC-23</v>
      </c>
      <c r="C287" s="82" t="str">
        <f>VLOOKUP(A287,Processed_Data!$A$7:$I$20416,7,0)</f>
        <v>LLC-22</v>
      </c>
      <c r="D287" s="82" t="str">
        <f>VLOOKUP(A287,Processed_Data!$A$7:$I$20416,4,0)</f>
        <v>C</v>
      </c>
      <c r="E287" s="82" t="str">
        <f>VLOOKUP(A287,Processed_Data!$A$7:$I$957,5,0)</f>
        <v>Single Family Detached</v>
      </c>
      <c r="F287" s="99">
        <v>1.0912090000000001</v>
      </c>
    </row>
    <row r="288" spans="1:6" x14ac:dyDescent="0.35">
      <c r="A288" s="99" t="s">
        <v>423</v>
      </c>
      <c r="B288" s="82" t="str">
        <f>VLOOKUP(A288,Processed_Data!$A$7:$I$20416,6,0)</f>
        <v>LLC-16</v>
      </c>
      <c r="C288" s="82" t="str">
        <f>VLOOKUP(A288,Processed_Data!$A$7:$I$20416,7,0)</f>
        <v>LLC-14</v>
      </c>
      <c r="D288" s="82" t="str">
        <f>VLOOKUP(A288,Processed_Data!$A$7:$I$20416,4,0)</f>
        <v>C</v>
      </c>
      <c r="E288" s="82" t="str">
        <f>VLOOKUP(A288,Processed_Data!$A$7:$I$957,5,0)</f>
        <v>Single Family Detached</v>
      </c>
      <c r="F288" s="99">
        <v>2.1853389999999999</v>
      </c>
    </row>
    <row r="289" spans="1:6" x14ac:dyDescent="0.35">
      <c r="A289" s="99" t="s">
        <v>469</v>
      </c>
      <c r="B289" s="82" t="str">
        <f>VLOOKUP(A289,Processed_Data!$A$7:$I$20416,6,0)</f>
        <v>LLC-17</v>
      </c>
      <c r="C289" s="82" t="str">
        <f>VLOOKUP(A289,Processed_Data!$A$7:$I$20416,7,0)</f>
        <v>LLC-16</v>
      </c>
      <c r="D289" s="82" t="str">
        <f>VLOOKUP(A289,Processed_Data!$A$7:$I$20416,4,0)</f>
        <v>C</v>
      </c>
      <c r="E289" s="82" t="str">
        <f>VLOOKUP(A289,Processed_Data!$A$7:$I$957,5,0)</f>
        <v>Single Family Detached</v>
      </c>
      <c r="F289" s="99">
        <v>1.9999999999999999E-6</v>
      </c>
    </row>
    <row r="290" spans="1:6" x14ac:dyDescent="0.35">
      <c r="A290" s="99" t="s">
        <v>470</v>
      </c>
      <c r="B290" s="82" t="str">
        <f>VLOOKUP(A290,Processed_Data!$A$7:$I$20416,6,0)</f>
        <v>LLC-91</v>
      </c>
      <c r="C290" s="82" t="str">
        <f>VLOOKUP(A290,Processed_Data!$A$7:$I$20416,7,0)</f>
        <v>LLC-17</v>
      </c>
      <c r="D290" s="82" t="str">
        <f>VLOOKUP(A290,Processed_Data!$A$7:$I$20416,4,0)</f>
        <v>C</v>
      </c>
      <c r="E290" s="82" t="str">
        <f>VLOOKUP(A290,Processed_Data!$A$7:$I$957,5,0)</f>
        <v>Single Family Detached</v>
      </c>
      <c r="F290" s="99">
        <v>4.7850999999999998E-2</v>
      </c>
    </row>
    <row r="291" spans="1:6" x14ac:dyDescent="0.35">
      <c r="A291" s="99" t="s">
        <v>396</v>
      </c>
      <c r="B291" s="82" t="str">
        <f>VLOOKUP(A291,Processed_Data!$A$7:$I$20416,6,0)</f>
        <v>LLC-18</v>
      </c>
      <c r="C291" s="82" t="str">
        <f>VLOOKUP(A291,Processed_Data!$A$7:$I$20416,7,0)</f>
        <v>LLC-14</v>
      </c>
      <c r="D291" s="82" t="str">
        <f>VLOOKUP(A291,Processed_Data!$A$7:$I$20416,4,0)</f>
        <v>C</v>
      </c>
      <c r="E291" s="82" t="str">
        <f>VLOOKUP(A291,Processed_Data!$A$7:$I$957,5,0)</f>
        <v>Single Family Detached</v>
      </c>
      <c r="F291" s="99">
        <v>2.2270289999999999</v>
      </c>
    </row>
    <row r="292" spans="1:6" x14ac:dyDescent="0.35">
      <c r="A292" s="99" t="s">
        <v>397</v>
      </c>
      <c r="B292" s="82" t="str">
        <f>VLOOKUP(A292,Processed_Data!$A$7:$I$20416,6,0)</f>
        <v>LLC-14</v>
      </c>
      <c r="C292" s="82" t="str">
        <f>VLOOKUP(A292,Processed_Data!$A$7:$I$20416,7,0)</f>
        <v>LLC-1</v>
      </c>
      <c r="D292" s="82" t="str">
        <f>VLOOKUP(A292,Processed_Data!$A$7:$I$20416,4,0)</f>
        <v>C</v>
      </c>
      <c r="E292" s="82" t="str">
        <f>VLOOKUP(A292,Processed_Data!$A$7:$I$957,5,0)</f>
        <v>Single Family Detached</v>
      </c>
      <c r="F292" s="99">
        <v>3.2504729999999999</v>
      </c>
    </row>
    <row r="293" spans="1:6" x14ac:dyDescent="0.35">
      <c r="A293" s="99" t="s">
        <v>457</v>
      </c>
      <c r="B293" s="82" t="str">
        <f>VLOOKUP(A293,Processed_Data!$A$7:$I$20416,6,0)</f>
        <v>LLC-23</v>
      </c>
      <c r="C293" s="82" t="str">
        <f>VLOOKUP(A293,Processed_Data!$A$7:$I$20416,7,0)</f>
        <v>LLC-22</v>
      </c>
      <c r="D293" s="82" t="str">
        <f>VLOOKUP(A293,Processed_Data!$A$7:$I$20416,4,0)</f>
        <v>C</v>
      </c>
      <c r="E293" s="82" t="str">
        <f>VLOOKUP(A293,Processed_Data!$A$7:$I$957,5,0)</f>
        <v>Undeveloped</v>
      </c>
      <c r="F293" s="99">
        <v>5.375108</v>
      </c>
    </row>
    <row r="294" spans="1:6" x14ac:dyDescent="0.35">
      <c r="A294" s="99" t="s">
        <v>471</v>
      </c>
      <c r="B294" s="82" t="str">
        <f>VLOOKUP(A294,Processed_Data!$A$7:$I$20416,6,0)</f>
        <v>LLC-16</v>
      </c>
      <c r="C294" s="82" t="str">
        <f>VLOOKUP(A294,Processed_Data!$A$7:$I$20416,7,0)</f>
        <v>LLC-14</v>
      </c>
      <c r="D294" s="82" t="str">
        <f>VLOOKUP(A294,Processed_Data!$A$7:$I$20416,4,0)</f>
        <v>C</v>
      </c>
      <c r="E294" s="82" t="str">
        <f>VLOOKUP(A294,Processed_Data!$A$7:$I$957,5,0)</f>
        <v>Undeveloped</v>
      </c>
      <c r="F294" s="99">
        <v>4.0028170000000003</v>
      </c>
    </row>
    <row r="295" spans="1:6" x14ac:dyDescent="0.35">
      <c r="A295" s="99" t="s">
        <v>472</v>
      </c>
      <c r="B295" s="82" t="str">
        <f>VLOOKUP(A295,Processed_Data!$A$7:$I$20416,6,0)</f>
        <v>LLC-17</v>
      </c>
      <c r="C295" s="82" t="str">
        <f>VLOOKUP(A295,Processed_Data!$A$7:$I$20416,7,0)</f>
        <v>LLC-16</v>
      </c>
      <c r="D295" s="82" t="str">
        <f>VLOOKUP(A295,Processed_Data!$A$7:$I$20416,4,0)</f>
        <v>C</v>
      </c>
      <c r="E295" s="82" t="str">
        <f>VLOOKUP(A295,Processed_Data!$A$7:$I$957,5,0)</f>
        <v>Undeveloped</v>
      </c>
      <c r="F295" s="99">
        <v>2.7690000000000002E-3</v>
      </c>
    </row>
    <row r="296" spans="1:6" x14ac:dyDescent="0.35">
      <c r="A296" s="99" t="s">
        <v>473</v>
      </c>
      <c r="B296" s="82" t="str">
        <f>VLOOKUP(A296,Processed_Data!$A$7:$I$20416,6,0)</f>
        <v>LLC-91</v>
      </c>
      <c r="C296" s="82" t="str">
        <f>VLOOKUP(A296,Processed_Data!$A$7:$I$20416,7,0)</f>
        <v>LLC-17</v>
      </c>
      <c r="D296" s="82" t="str">
        <f>VLOOKUP(A296,Processed_Data!$A$7:$I$20416,4,0)</f>
        <v>C</v>
      </c>
      <c r="E296" s="82" t="str">
        <f>VLOOKUP(A296,Processed_Data!$A$7:$I$957,5,0)</f>
        <v>Undeveloped</v>
      </c>
      <c r="F296" s="99">
        <v>5.2478999999999998E-2</v>
      </c>
    </row>
    <row r="297" spans="1:6" x14ac:dyDescent="0.35">
      <c r="A297" s="99" t="s">
        <v>398</v>
      </c>
      <c r="B297" s="82" t="str">
        <f>VLOOKUP(A297,Processed_Data!$A$7:$I$20416,6,0)</f>
        <v>LLC-18</v>
      </c>
      <c r="C297" s="82" t="str">
        <f>VLOOKUP(A297,Processed_Data!$A$7:$I$20416,7,0)</f>
        <v>LLC-14</v>
      </c>
      <c r="D297" s="82" t="str">
        <f>VLOOKUP(A297,Processed_Data!$A$7:$I$20416,4,0)</f>
        <v>C</v>
      </c>
      <c r="E297" s="82" t="str">
        <f>VLOOKUP(A297,Processed_Data!$A$7:$I$957,5,0)</f>
        <v>Undeveloped</v>
      </c>
      <c r="F297" s="99">
        <v>0.82942300000000002</v>
      </c>
    </row>
    <row r="298" spans="1:6" x14ac:dyDescent="0.35">
      <c r="A298" s="99" t="s">
        <v>399</v>
      </c>
      <c r="B298" s="82" t="str">
        <f>VLOOKUP(A298,Processed_Data!$A$7:$I$20416,6,0)</f>
        <v>LLC-14</v>
      </c>
      <c r="C298" s="82" t="str">
        <f>VLOOKUP(A298,Processed_Data!$A$7:$I$20416,7,0)</f>
        <v>LLC-1</v>
      </c>
      <c r="D298" s="82" t="str">
        <f>VLOOKUP(A298,Processed_Data!$A$7:$I$20416,4,0)</f>
        <v>C</v>
      </c>
      <c r="E298" s="82" t="str">
        <f>VLOOKUP(A298,Processed_Data!$A$7:$I$957,5,0)</f>
        <v>Undeveloped</v>
      </c>
      <c r="F298" s="99">
        <v>7.8504639999999997</v>
      </c>
    </row>
    <row r="299" spans="1:6" x14ac:dyDescent="0.35">
      <c r="A299" s="99" t="s">
        <v>449</v>
      </c>
      <c r="B299" s="82" t="str">
        <f>VLOOKUP(A299,Processed_Data!$A$7:$I$20416,6,0)</f>
        <v>LLC-26</v>
      </c>
      <c r="C299" s="82" t="str">
        <f>VLOOKUP(A299,Processed_Data!$A$7:$I$20416,7,0)</f>
        <v>LLC-25</v>
      </c>
      <c r="D299" s="82" t="str">
        <f>VLOOKUP(A299,Processed_Data!$A$7:$I$20416,4,0)</f>
        <v>C</v>
      </c>
      <c r="E299" s="82" t="str">
        <f>VLOOKUP(A299,Processed_Data!$A$7:$I$957,5,0)</f>
        <v>Agricultural</v>
      </c>
      <c r="F299" s="99">
        <v>3.9481130000000002</v>
      </c>
    </row>
    <row r="300" spans="1:6" x14ac:dyDescent="0.35">
      <c r="A300" s="99" t="s">
        <v>444</v>
      </c>
      <c r="B300" s="82" t="str">
        <f>VLOOKUP(A300,Processed_Data!$A$7:$I$20416,6,0)</f>
        <v>LLC-26</v>
      </c>
      <c r="C300" s="82" t="str">
        <f>VLOOKUP(A300,Processed_Data!$A$7:$I$20416,7,0)</f>
        <v>LLC-25</v>
      </c>
      <c r="D300" s="82" t="str">
        <f>VLOOKUP(A300,Processed_Data!$A$7:$I$20416,4,0)</f>
        <v>C</v>
      </c>
      <c r="E300" s="82" t="str">
        <f>VLOOKUP(A300,Processed_Data!$A$7:$I$957,5,0)</f>
        <v>Single Family Detached</v>
      </c>
      <c r="F300" s="99">
        <v>0.95947499999999997</v>
      </c>
    </row>
    <row r="301" spans="1:6" x14ac:dyDescent="0.35">
      <c r="A301" s="99" t="s">
        <v>446</v>
      </c>
      <c r="B301" s="82" t="str">
        <f>VLOOKUP(A301,Processed_Data!$A$7:$I$20416,6,0)</f>
        <v>LLC-26</v>
      </c>
      <c r="C301" s="82" t="str">
        <f>VLOOKUP(A301,Processed_Data!$A$7:$I$20416,7,0)</f>
        <v>LLC-25</v>
      </c>
      <c r="D301" s="82" t="str">
        <f>VLOOKUP(A301,Processed_Data!$A$7:$I$20416,4,0)</f>
        <v>C</v>
      </c>
      <c r="E301" s="82" t="str">
        <f>VLOOKUP(A301,Processed_Data!$A$7:$I$957,5,0)</f>
        <v>Undeveloped</v>
      </c>
      <c r="F301" s="99">
        <v>3.5005480000000002</v>
      </c>
    </row>
    <row r="302" spans="1:6" x14ac:dyDescent="0.35">
      <c r="A302" s="99" t="s">
        <v>397</v>
      </c>
      <c r="B302" s="82" t="str">
        <f>VLOOKUP(A302,Processed_Data!$A$7:$I$20416,6,0)</f>
        <v>LLC-14</v>
      </c>
      <c r="C302" s="82" t="str">
        <f>VLOOKUP(A302,Processed_Data!$A$7:$I$20416,7,0)</f>
        <v>LLC-1</v>
      </c>
      <c r="D302" s="82" t="str">
        <f>VLOOKUP(A302,Processed_Data!$A$7:$I$20416,4,0)</f>
        <v>C</v>
      </c>
      <c r="E302" s="82" t="str">
        <f>VLOOKUP(A302,Processed_Data!$A$7:$I$957,5,0)</f>
        <v>Single Family Detached</v>
      </c>
      <c r="F302" s="99">
        <v>1.200868</v>
      </c>
    </row>
    <row r="303" spans="1:6" x14ac:dyDescent="0.35">
      <c r="A303" s="99" t="s">
        <v>399</v>
      </c>
      <c r="B303" s="82" t="str">
        <f>VLOOKUP(A303,Processed_Data!$A$7:$I$20416,6,0)</f>
        <v>LLC-14</v>
      </c>
      <c r="C303" s="82" t="str">
        <f>VLOOKUP(A303,Processed_Data!$A$7:$I$20416,7,0)</f>
        <v>LLC-1</v>
      </c>
      <c r="D303" s="82" t="str">
        <f>VLOOKUP(A303,Processed_Data!$A$7:$I$20416,4,0)</f>
        <v>C</v>
      </c>
      <c r="E303" s="82" t="str">
        <f>VLOOKUP(A303,Processed_Data!$A$7:$I$957,5,0)</f>
        <v>Undeveloped</v>
      </c>
      <c r="F303" s="99">
        <v>0.44617400000000002</v>
      </c>
    </row>
    <row r="304" spans="1:6" x14ac:dyDescent="0.35">
      <c r="A304" s="99" t="s">
        <v>396</v>
      </c>
      <c r="B304" s="82" t="str">
        <f>VLOOKUP(A304,Processed_Data!$A$7:$I$20416,6,0)</f>
        <v>LLC-18</v>
      </c>
      <c r="C304" s="82" t="str">
        <f>VLOOKUP(A304,Processed_Data!$A$7:$I$20416,7,0)</f>
        <v>LLC-14</v>
      </c>
      <c r="D304" s="82" t="str">
        <f>VLOOKUP(A304,Processed_Data!$A$7:$I$20416,4,0)</f>
        <v>C</v>
      </c>
      <c r="E304" s="82" t="str">
        <f>VLOOKUP(A304,Processed_Data!$A$7:$I$957,5,0)</f>
        <v>Single Family Detached</v>
      </c>
      <c r="F304" s="99">
        <v>0.93646399999999996</v>
      </c>
    </row>
    <row r="305" spans="1:6" x14ac:dyDescent="0.35">
      <c r="A305" s="99" t="s">
        <v>397</v>
      </c>
      <c r="B305" s="82" t="str">
        <f>VLOOKUP(A305,Processed_Data!$A$7:$I$20416,6,0)</f>
        <v>LLC-14</v>
      </c>
      <c r="C305" s="82" t="str">
        <f>VLOOKUP(A305,Processed_Data!$A$7:$I$20416,7,0)</f>
        <v>LLC-1</v>
      </c>
      <c r="D305" s="82" t="str">
        <f>VLOOKUP(A305,Processed_Data!$A$7:$I$20416,4,0)</f>
        <v>C</v>
      </c>
      <c r="E305" s="82" t="str">
        <f>VLOOKUP(A305,Processed_Data!$A$7:$I$957,5,0)</f>
        <v>Single Family Detached</v>
      </c>
      <c r="F305" s="99">
        <v>3.0838000000000001E-2</v>
      </c>
    </row>
    <row r="306" spans="1:6" x14ac:dyDescent="0.35">
      <c r="A306" s="99" t="s">
        <v>398</v>
      </c>
      <c r="B306" s="82" t="str">
        <f>VLOOKUP(A306,Processed_Data!$A$7:$I$20416,6,0)</f>
        <v>LLC-18</v>
      </c>
      <c r="C306" s="82" t="str">
        <f>VLOOKUP(A306,Processed_Data!$A$7:$I$20416,7,0)</f>
        <v>LLC-14</v>
      </c>
      <c r="D306" s="82" t="str">
        <f>VLOOKUP(A306,Processed_Data!$A$7:$I$20416,4,0)</f>
        <v>C</v>
      </c>
      <c r="E306" s="82" t="str">
        <f>VLOOKUP(A306,Processed_Data!$A$7:$I$957,5,0)</f>
        <v>Undeveloped</v>
      </c>
      <c r="F306" s="99">
        <v>1.56366</v>
      </c>
    </row>
    <row r="307" spans="1:6" x14ac:dyDescent="0.35">
      <c r="A307" s="99" t="s">
        <v>399</v>
      </c>
      <c r="B307" s="82" t="str">
        <f>VLOOKUP(A307,Processed_Data!$A$7:$I$20416,6,0)</f>
        <v>LLC-14</v>
      </c>
      <c r="C307" s="82" t="str">
        <f>VLOOKUP(A307,Processed_Data!$A$7:$I$20416,7,0)</f>
        <v>LLC-1</v>
      </c>
      <c r="D307" s="82" t="str">
        <f>VLOOKUP(A307,Processed_Data!$A$7:$I$20416,4,0)</f>
        <v>C</v>
      </c>
      <c r="E307" s="82" t="str">
        <f>VLOOKUP(A307,Processed_Data!$A$7:$I$957,5,0)</f>
        <v>Undeveloped</v>
      </c>
      <c r="F307" s="99">
        <v>0.13881599999999999</v>
      </c>
    </row>
    <row r="308" spans="1:6" x14ac:dyDescent="0.35">
      <c r="A308" s="99" t="s">
        <v>395</v>
      </c>
      <c r="B308" s="82" t="str">
        <f>VLOOKUP(A308,Processed_Data!$A$7:$I$20416,6,0)</f>
        <v>LLC-18</v>
      </c>
      <c r="C308" s="82" t="str">
        <f>VLOOKUP(A308,Processed_Data!$A$7:$I$20416,7,0)</f>
        <v>LLC-14</v>
      </c>
      <c r="D308" s="82" t="str">
        <f>VLOOKUP(A308,Processed_Data!$A$7:$I$20416,4,0)</f>
        <v>C</v>
      </c>
      <c r="E308" s="82" t="str">
        <f>VLOOKUP(A308,Processed_Data!$A$7:$I$957,5,0)</f>
        <v>Park, Recreational, or Preserve</v>
      </c>
      <c r="F308" s="99">
        <v>2.5104380000000002</v>
      </c>
    </row>
    <row r="309" spans="1:6" x14ac:dyDescent="0.35">
      <c r="A309" s="99" t="s">
        <v>395</v>
      </c>
      <c r="B309" s="82" t="str">
        <f>VLOOKUP(A309,Processed_Data!$A$7:$I$20416,6,0)</f>
        <v>LLC-18</v>
      </c>
      <c r="C309" s="82" t="str">
        <f>VLOOKUP(A309,Processed_Data!$A$7:$I$20416,7,0)</f>
        <v>LLC-14</v>
      </c>
      <c r="D309" s="82" t="str">
        <f>VLOOKUP(A309,Processed_Data!$A$7:$I$20416,4,0)</f>
        <v>C</v>
      </c>
      <c r="E309" s="82" t="str">
        <f>VLOOKUP(A309,Processed_Data!$A$7:$I$957,5,0)</f>
        <v>Park, Recreational, or Preserve</v>
      </c>
      <c r="F309" s="99">
        <v>7.583272</v>
      </c>
    </row>
    <row r="310" spans="1:6" x14ac:dyDescent="0.35">
      <c r="A310" s="99" t="s">
        <v>422</v>
      </c>
      <c r="B310" s="82" t="str">
        <f>VLOOKUP(A310,Processed_Data!$A$7:$I$20416,6,0)</f>
        <v>LLC-1</v>
      </c>
      <c r="C310" s="82" t="str">
        <f>VLOOKUP(A310,Processed_Data!$A$7:$I$20416,7,0)</f>
        <v>OUT</v>
      </c>
      <c r="D310" s="82" t="str">
        <f>VLOOKUP(A310,Processed_Data!$A$7:$I$20416,4,0)</f>
        <v>C</v>
      </c>
      <c r="E310" s="82" t="str">
        <f>VLOOKUP(A310,Processed_Data!$A$7:$I$957,5,0)</f>
        <v>Park, Recreational, or Preserve</v>
      </c>
      <c r="F310" s="99">
        <v>0.52746800000000005</v>
      </c>
    </row>
    <row r="311" spans="1:6" x14ac:dyDescent="0.35">
      <c r="A311" s="99" t="s">
        <v>396</v>
      </c>
      <c r="B311" s="82" t="str">
        <f>VLOOKUP(A311,Processed_Data!$A$7:$I$20416,6,0)</f>
        <v>LLC-18</v>
      </c>
      <c r="C311" s="82" t="str">
        <f>VLOOKUP(A311,Processed_Data!$A$7:$I$20416,7,0)</f>
        <v>LLC-14</v>
      </c>
      <c r="D311" s="82" t="str">
        <f>VLOOKUP(A311,Processed_Data!$A$7:$I$20416,4,0)</f>
        <v>C</v>
      </c>
      <c r="E311" s="82" t="str">
        <f>VLOOKUP(A311,Processed_Data!$A$7:$I$957,5,0)</f>
        <v>Single Family Detached</v>
      </c>
      <c r="F311" s="99">
        <v>3.0557919999999998</v>
      </c>
    </row>
    <row r="312" spans="1:6" x14ac:dyDescent="0.35">
      <c r="A312" s="99" t="s">
        <v>391</v>
      </c>
      <c r="B312" s="82" t="str">
        <f>VLOOKUP(A312,Processed_Data!$A$7:$I$20416,6,0)</f>
        <v>LLC-1</v>
      </c>
      <c r="C312" s="82" t="str">
        <f>VLOOKUP(A312,Processed_Data!$A$7:$I$20416,7,0)</f>
        <v>OUT</v>
      </c>
      <c r="D312" s="82" t="str">
        <f>VLOOKUP(A312,Processed_Data!$A$7:$I$20416,4,0)</f>
        <v>C</v>
      </c>
      <c r="E312" s="82" t="str">
        <f>VLOOKUP(A312,Processed_Data!$A$7:$I$957,5,0)</f>
        <v>Single Family Detached</v>
      </c>
      <c r="F312" s="99">
        <v>0.51461800000000002</v>
      </c>
    </row>
    <row r="313" spans="1:6" x14ac:dyDescent="0.35">
      <c r="A313" s="99" t="s">
        <v>398</v>
      </c>
      <c r="B313" s="82" t="str">
        <f>VLOOKUP(A313,Processed_Data!$A$7:$I$20416,6,0)</f>
        <v>LLC-18</v>
      </c>
      <c r="C313" s="82" t="str">
        <f>VLOOKUP(A313,Processed_Data!$A$7:$I$20416,7,0)</f>
        <v>LLC-14</v>
      </c>
      <c r="D313" s="82" t="str">
        <f>VLOOKUP(A313,Processed_Data!$A$7:$I$20416,4,0)</f>
        <v>C</v>
      </c>
      <c r="E313" s="82" t="str">
        <f>VLOOKUP(A313,Processed_Data!$A$7:$I$957,5,0)</f>
        <v>Undeveloped</v>
      </c>
      <c r="F313" s="99">
        <v>1.0565910000000001</v>
      </c>
    </row>
    <row r="314" spans="1:6" x14ac:dyDescent="0.35">
      <c r="A314" s="99" t="s">
        <v>350</v>
      </c>
      <c r="B314" s="82" t="str">
        <f>VLOOKUP(A314,Processed_Data!$A$7:$I$20416,6,0)</f>
        <v>LLC-11</v>
      </c>
      <c r="C314" s="82" t="str">
        <f>VLOOKUP(A314,Processed_Data!$A$7:$I$20416,7,0)</f>
        <v>LLC-6</v>
      </c>
      <c r="D314" s="82" t="str">
        <f>VLOOKUP(A314,Processed_Data!$A$7:$I$20416,4,0)</f>
        <v>C/D</v>
      </c>
      <c r="E314" s="82" t="str">
        <f>VLOOKUP(A314,Processed_Data!$A$7:$I$957,5,0)</f>
        <v>Major Highway</v>
      </c>
      <c r="F314" s="99">
        <v>1.1589959999999999</v>
      </c>
    </row>
    <row r="315" spans="1:6" x14ac:dyDescent="0.35">
      <c r="A315" s="99" t="s">
        <v>354</v>
      </c>
      <c r="B315" s="82" t="str">
        <f>VLOOKUP(A315,Processed_Data!$A$7:$I$20416,6,0)</f>
        <v>LLC-11</v>
      </c>
      <c r="C315" s="82" t="str">
        <f>VLOOKUP(A315,Processed_Data!$A$7:$I$20416,7,0)</f>
        <v>LLC-6</v>
      </c>
      <c r="D315" s="82" t="str">
        <f>VLOOKUP(A315,Processed_Data!$A$7:$I$20416,4,0)</f>
        <v>C/D</v>
      </c>
      <c r="E315" s="82" t="str">
        <f>VLOOKUP(A315,Processed_Data!$A$7:$I$1000,5,0)</f>
        <v>Single Family Detached</v>
      </c>
      <c r="F315" s="99">
        <v>4.2360000000000002E-3</v>
      </c>
    </row>
    <row r="316" spans="1:6" x14ac:dyDescent="0.35">
      <c r="A316" s="99" t="s">
        <v>372</v>
      </c>
      <c r="B316" s="82" t="str">
        <f>VLOOKUP(A316,Processed_Data!$A$7:$I$20416,6,0)</f>
        <v>LLC-13</v>
      </c>
      <c r="C316" s="82" t="str">
        <f>VLOOKUP(A316,Processed_Data!$A$7:$I$20416,7,0)</f>
        <v>LLC-12</v>
      </c>
      <c r="D316" s="82" t="str">
        <f>VLOOKUP(A316,Processed_Data!$A$7:$I$20416,4,0)</f>
        <v>C/D</v>
      </c>
      <c r="E316" s="82" t="str">
        <f>VLOOKUP(A316,Processed_Data!$A$7:$I$1000,5,0)</f>
        <v>Single Family Detached</v>
      </c>
      <c r="F316" s="99">
        <v>0.81723900000000005</v>
      </c>
    </row>
    <row r="317" spans="1:6" x14ac:dyDescent="0.35">
      <c r="A317" s="99" t="s">
        <v>375</v>
      </c>
      <c r="B317" s="82" t="str">
        <f>VLOOKUP(A317,Processed_Data!$A$7:$I$20416,6,0)</f>
        <v>LLC-7</v>
      </c>
      <c r="C317" s="82" t="str">
        <f>VLOOKUP(A317,Processed_Data!$A$7:$I$20416,7,0)</f>
        <v>LLC-6</v>
      </c>
      <c r="D317" s="82" t="str">
        <f>VLOOKUP(A317,Processed_Data!$A$7:$I$20416,4,0)</f>
        <v>C/D</v>
      </c>
      <c r="E317" s="82" t="str">
        <f>VLOOKUP(A317,Processed_Data!$A$7:$I$5000,5,0)</f>
        <v>Undeveloped</v>
      </c>
      <c r="F317" s="99">
        <v>1.0070429999999999</v>
      </c>
    </row>
    <row r="318" spans="1:6" x14ac:dyDescent="0.35">
      <c r="A318" s="99" t="s">
        <v>377</v>
      </c>
      <c r="B318" s="82" t="str">
        <f>VLOOKUP(A318,Processed_Data!$A$7:$I$20416,6,0)</f>
        <v>LLC-11</v>
      </c>
      <c r="C318" s="82" t="str">
        <f>VLOOKUP(A318,Processed_Data!$A$7:$I$20416,7,0)</f>
        <v>LLC-6</v>
      </c>
      <c r="D318" s="82" t="str">
        <f>VLOOKUP(A318,Processed_Data!$A$7:$I$20416,4,0)</f>
        <v>C/D</v>
      </c>
      <c r="E318" s="82" t="str">
        <f>VLOOKUP(A318,Processed_Data!$A$7:$I$20416,5,0)</f>
        <v>Undeveloped</v>
      </c>
      <c r="F318" s="99">
        <v>2.2384000000000001E-2</v>
      </c>
    </row>
    <row r="319" spans="1:6" x14ac:dyDescent="0.35">
      <c r="A319" s="99" t="s">
        <v>359</v>
      </c>
      <c r="B319" s="82" t="str">
        <f>VLOOKUP(A319,Processed_Data!$A$7:$I$20416,6,0)</f>
        <v>LLC-8</v>
      </c>
      <c r="C319" s="82" t="str">
        <f>VLOOKUP(A319,Processed_Data!$A$7:$I$20416,7,0)</f>
        <v>LLC-7</v>
      </c>
      <c r="D319" s="82" t="str">
        <f>VLOOKUP(A319,Processed_Data!$A$7:$I$20416,4,0)</f>
        <v>C/D</v>
      </c>
      <c r="E319" s="82" t="str">
        <f>VLOOKUP(A319,Processed_Data!$A$7:$I$20416,5,0)</f>
        <v>Industrial and Utility</v>
      </c>
      <c r="F319" s="99">
        <v>4.2686000000000002E-2</v>
      </c>
    </row>
    <row r="320" spans="1:6" x14ac:dyDescent="0.35">
      <c r="A320" s="99" t="s">
        <v>360</v>
      </c>
      <c r="B320" s="82" t="str">
        <f>VLOOKUP(A320,Processed_Data!$A$7:$I$20416,6,0)</f>
        <v>LLC-7</v>
      </c>
      <c r="C320" s="82" t="str">
        <f>VLOOKUP(A320,Processed_Data!$A$7:$I$20416,7,0)</f>
        <v>LLC-6</v>
      </c>
      <c r="D320" s="82" t="str">
        <f>VLOOKUP(A320,Processed_Data!$A$7:$I$20416,4,0)</f>
        <v>C/D</v>
      </c>
      <c r="E320" s="82" t="str">
        <f>VLOOKUP(A320,Processed_Data!$A$7:$I$20416,5,0)</f>
        <v>Industrial and Utility</v>
      </c>
      <c r="F320" s="99">
        <v>12.947288</v>
      </c>
    </row>
    <row r="321" spans="1:6" x14ac:dyDescent="0.35">
      <c r="A321" s="99" t="s">
        <v>361</v>
      </c>
      <c r="B321" s="82" t="str">
        <f>VLOOKUP(A321,Processed_Data!$A$7:$I$20416,6,0)</f>
        <v>LLC-8</v>
      </c>
      <c r="C321" s="82" t="str">
        <f>VLOOKUP(A321,Processed_Data!$A$7:$I$20416,7,0)</f>
        <v>LLC-7</v>
      </c>
      <c r="D321" s="82" t="str">
        <f>VLOOKUP(A321,Processed_Data!$A$7:$I$20416,4,0)</f>
        <v>C/D</v>
      </c>
      <c r="E321" s="82" t="str">
        <f>VLOOKUP(A321,Processed_Data!$A$7:$I$20416,5,0)</f>
        <v>Institutional</v>
      </c>
      <c r="F321" s="99">
        <v>4.111434</v>
      </c>
    </row>
    <row r="322" spans="1:6" x14ac:dyDescent="0.35">
      <c r="A322" s="99" t="s">
        <v>309</v>
      </c>
      <c r="B322" s="82" t="str">
        <f>VLOOKUP(A322,Processed_Data!$A$7:$I$20416,6,0)</f>
        <v>LLC-8</v>
      </c>
      <c r="C322" s="82" t="str">
        <f>VLOOKUP(A322,Processed_Data!$A$7:$I$20416,7,0)</f>
        <v>LLC-7</v>
      </c>
      <c r="D322" s="82" t="str">
        <f>VLOOKUP(A322,Processed_Data!$A$7:$I$20416,4,0)</f>
        <v>C/D</v>
      </c>
      <c r="E322" s="82" t="str">
        <f>VLOOKUP(A322,Processed_Data!$A$7:$I$20416,5,0)</f>
        <v>Retail and Other Commercial</v>
      </c>
      <c r="F322" s="99">
        <v>2.8246769999999999</v>
      </c>
    </row>
    <row r="323" spans="1:6" x14ac:dyDescent="0.35">
      <c r="A323" s="99" t="s">
        <v>366</v>
      </c>
      <c r="B323" s="82" t="str">
        <f>VLOOKUP(A323,Processed_Data!$A$7:$I$20416,6,0)</f>
        <v>LLC-7</v>
      </c>
      <c r="C323" s="82" t="str">
        <f>VLOOKUP(A323,Processed_Data!$A$7:$I$20416,7,0)</f>
        <v>LLC-6</v>
      </c>
      <c r="D323" s="82" t="str">
        <f>VLOOKUP(A323,Processed_Data!$A$7:$I$20416,4,0)</f>
        <v>C/D</v>
      </c>
      <c r="E323" s="82" t="str">
        <f>VLOOKUP(A323,Processed_Data!$A$7:$I$20416,5,0)</f>
        <v>Retail and Other Commercial</v>
      </c>
      <c r="F323" s="99">
        <v>3.796853</v>
      </c>
    </row>
    <row r="324" spans="1:6" x14ac:dyDescent="0.35">
      <c r="A324" s="99" t="s">
        <v>374</v>
      </c>
      <c r="B324" s="82" t="str">
        <f>VLOOKUP(A324,Processed_Data!$A$7:$I$20416,6,0)</f>
        <v>LLC-8</v>
      </c>
      <c r="C324" s="82" t="str">
        <f>VLOOKUP(A324,Processed_Data!$A$7:$I$20416,7,0)</f>
        <v>LLC-7</v>
      </c>
      <c r="D324" s="82" t="str">
        <f>VLOOKUP(A324,Processed_Data!$A$7:$I$20416,4,0)</f>
        <v>C/D</v>
      </c>
      <c r="E324" s="82" t="str">
        <f>VLOOKUP(A324,Processed_Data!$A$7:$I$20416,5,0)</f>
        <v>Undeveloped</v>
      </c>
      <c r="F324" s="99">
        <v>0.17957500000000001</v>
      </c>
    </row>
    <row r="325" spans="1:6" x14ac:dyDescent="0.35">
      <c r="A325" s="99" t="s">
        <v>375</v>
      </c>
      <c r="B325" s="82" t="str">
        <f>VLOOKUP(A325,Processed_Data!$A$7:$I$20416,6,0)</f>
        <v>LLC-7</v>
      </c>
      <c r="C325" s="82" t="str">
        <f>VLOOKUP(A325,Processed_Data!$A$7:$I$20416,7,0)</f>
        <v>LLC-6</v>
      </c>
      <c r="D325" s="82" t="str">
        <f>VLOOKUP(A325,Processed_Data!$A$7:$I$20416,4,0)</f>
        <v>C/D</v>
      </c>
      <c r="E325" s="82" t="str">
        <f>VLOOKUP(A325,Processed_Data!$A$7:$I$20416,5,0)</f>
        <v>Undeveloped</v>
      </c>
      <c r="F325" s="99">
        <v>4.3858839999999999</v>
      </c>
    </row>
    <row r="326" spans="1:6" x14ac:dyDescent="0.35">
      <c r="A326" s="99" t="s">
        <v>367</v>
      </c>
      <c r="B326" s="82" t="str">
        <f>VLOOKUP(A326,Processed_Data!$A$7:$I$20416,6,0)</f>
        <v>LLC-9</v>
      </c>
      <c r="C326" s="82" t="str">
        <f>VLOOKUP(A326,Processed_Data!$A$7:$I$20416,7,0)</f>
        <v>LLC-8</v>
      </c>
      <c r="D326" s="82" t="str">
        <f>VLOOKUP(A326,Processed_Data!$A$7:$I$20416,4,0)</f>
        <v>C/D</v>
      </c>
      <c r="E326" s="82" t="str">
        <f>VLOOKUP(A326,Processed_Data!$A$7:$I$20416,5,0)</f>
        <v>Single Family Attached</v>
      </c>
      <c r="F326" s="99">
        <v>0.82399100000000003</v>
      </c>
    </row>
    <row r="327" spans="1:6" x14ac:dyDescent="0.35">
      <c r="A327" s="99" t="s">
        <v>373</v>
      </c>
      <c r="B327" s="82" t="str">
        <f>VLOOKUP(A327,Processed_Data!$A$7:$I$20416,6,0)</f>
        <v>LLC-9</v>
      </c>
      <c r="C327" s="82" t="str">
        <f>VLOOKUP(A327,Processed_Data!$A$7:$I$20416,7,0)</f>
        <v>LLC-8</v>
      </c>
      <c r="D327" s="82" t="str">
        <f>VLOOKUP(A327,Processed_Data!$A$7:$I$20416,4,0)</f>
        <v>C/D</v>
      </c>
      <c r="E327" s="82" t="str">
        <f>VLOOKUP(A327,Processed_Data!$A$7:$I$20416,5,0)</f>
        <v>Undeveloped</v>
      </c>
      <c r="F327" s="99">
        <v>0.35547200000000001</v>
      </c>
    </row>
    <row r="328" spans="1:6" x14ac:dyDescent="0.35">
      <c r="A328" s="99" t="s">
        <v>363</v>
      </c>
      <c r="B328" s="82" t="str">
        <f>VLOOKUP(A328,Processed_Data!$A$7:$I$20416,6,0)</f>
        <v>LLC-8</v>
      </c>
      <c r="C328" s="82" t="str">
        <f>VLOOKUP(A328,Processed_Data!$A$7:$I$20416,7,0)</f>
        <v>LLC-7</v>
      </c>
      <c r="D328" s="82" t="str">
        <f>VLOOKUP(A328,Processed_Data!$A$7:$I$20416,4,0)</f>
        <v>C/D</v>
      </c>
      <c r="E328" s="82" t="str">
        <f>VLOOKUP(A328,Processed_Data!$A$7:$I$20416,5,0)</f>
        <v>Multifamily</v>
      </c>
      <c r="F328" s="99">
        <v>1.711436</v>
      </c>
    </row>
    <row r="329" spans="1:6" x14ac:dyDescent="0.35">
      <c r="A329" s="99" t="s">
        <v>368</v>
      </c>
      <c r="B329" s="82" t="str">
        <f>VLOOKUP(A329,Processed_Data!$A$7:$I$20416,6,0)</f>
        <v>LLC-8</v>
      </c>
      <c r="C329" s="82" t="str">
        <f>VLOOKUP(A329,Processed_Data!$A$7:$I$20416,7,0)</f>
        <v>LLC-7</v>
      </c>
      <c r="D329" s="82" t="str">
        <f>VLOOKUP(A329,Processed_Data!$A$7:$I$20416,4,0)</f>
        <v>C/D</v>
      </c>
      <c r="E329" s="82" t="str">
        <f>VLOOKUP(A329,Processed_Data!$A$7:$I$20416,5,0)</f>
        <v>Single Family Attached</v>
      </c>
      <c r="F329" s="99">
        <v>1.4705360000000001</v>
      </c>
    </row>
    <row r="330" spans="1:6" x14ac:dyDescent="0.35">
      <c r="A330" s="99" t="s">
        <v>374</v>
      </c>
      <c r="B330" s="82" t="str">
        <f>VLOOKUP(A330,Processed_Data!$A$7:$I$20416,6,0)</f>
        <v>LLC-8</v>
      </c>
      <c r="C330" s="82" t="str">
        <f>VLOOKUP(A330,Processed_Data!$A$7:$I$20416,7,0)</f>
        <v>LLC-7</v>
      </c>
      <c r="D330" s="82" t="str">
        <f>VLOOKUP(A330,Processed_Data!$A$7:$I$20416,4,0)</f>
        <v>C/D</v>
      </c>
      <c r="E330" s="82" t="str">
        <f>VLOOKUP(A330,Processed_Data!$A$7:$I$20416,5,0)</f>
        <v>Undeveloped</v>
      </c>
      <c r="F330" s="99">
        <v>2.337761</v>
      </c>
    </row>
    <row r="331" spans="1:6" x14ac:dyDescent="0.35">
      <c r="A331" s="99" t="s">
        <v>359</v>
      </c>
      <c r="B331" s="82" t="str">
        <f>VLOOKUP(A331,Processed_Data!$A$7:$I$20416,6,0)</f>
        <v>LLC-8</v>
      </c>
      <c r="C331" s="82" t="str">
        <f>VLOOKUP(A331,Processed_Data!$A$7:$I$20416,7,0)</f>
        <v>LLC-7</v>
      </c>
      <c r="D331" s="82" t="str">
        <f>VLOOKUP(A331,Processed_Data!$A$7:$I$20416,4,0)</f>
        <v>C/D</v>
      </c>
      <c r="E331" s="82" t="str">
        <f>VLOOKUP(A331,Processed_Data!$A$7:$I$20416,5,0)</f>
        <v>Industrial and Utility</v>
      </c>
      <c r="F331" s="99">
        <v>0.52926799999999996</v>
      </c>
    </row>
    <row r="332" spans="1:6" x14ac:dyDescent="0.35">
      <c r="A332" s="99" t="s">
        <v>374</v>
      </c>
      <c r="B332" s="82" t="str">
        <f>VLOOKUP(A332,Processed_Data!$A$7:$I$20416,6,0)</f>
        <v>LLC-8</v>
      </c>
      <c r="C332" s="82" t="str">
        <f>VLOOKUP(A332,Processed_Data!$A$7:$I$20416,7,0)</f>
        <v>LLC-7</v>
      </c>
      <c r="D332" s="82" t="str">
        <f>VLOOKUP(A332,Processed_Data!$A$7:$I$20416,4,0)</f>
        <v>C/D</v>
      </c>
      <c r="E332" s="82" t="str">
        <f>VLOOKUP(A332,Processed_Data!$A$7:$I$20416,5,0)</f>
        <v>Undeveloped</v>
      </c>
      <c r="F332" s="99">
        <v>1.8982060000000001</v>
      </c>
    </row>
    <row r="333" spans="1:6" x14ac:dyDescent="0.35">
      <c r="A333" s="99" t="s">
        <v>474</v>
      </c>
      <c r="B333" s="82" t="str">
        <f>VLOOKUP(A333,Processed_Data!$A$7:$I$20416,6,0)</f>
        <v>LLC-31</v>
      </c>
      <c r="C333" s="82" t="str">
        <f>VLOOKUP(A333,Processed_Data!$A$7:$I$20416,7,0)</f>
        <v>LLC-30</v>
      </c>
      <c r="D333" s="82" t="str">
        <f>VLOOKUP(A333,Processed_Data!$A$7:$I$20416,4,0)</f>
        <v>C</v>
      </c>
      <c r="E333" s="82" t="str">
        <f>VLOOKUP(A333,Processed_Data!$A$7:$I$20416,5,0)</f>
        <v>Park, Recreational, or Preserve</v>
      </c>
      <c r="F333" s="99">
        <v>1.530063</v>
      </c>
    </row>
    <row r="334" spans="1:6" x14ac:dyDescent="0.35">
      <c r="A334" s="99" t="s">
        <v>438</v>
      </c>
      <c r="B334" s="82" t="str">
        <f>VLOOKUP(A334,Processed_Data!$A$7:$I$20416,6,0)</f>
        <v>LLC-31</v>
      </c>
      <c r="C334" s="82" t="str">
        <f>VLOOKUP(A334,Processed_Data!$A$7:$I$20416,7,0)</f>
        <v>LLC-30</v>
      </c>
      <c r="D334" s="82" t="str">
        <f>VLOOKUP(A334,Processed_Data!$A$7:$I$20416,4,0)</f>
        <v>C</v>
      </c>
      <c r="E334" s="82" t="str">
        <f>VLOOKUP(A334,Processed_Data!$A$7:$I$20416,5,0)</f>
        <v>Single Family Detached</v>
      </c>
      <c r="F334" s="99">
        <v>9.2836440000000007</v>
      </c>
    </row>
    <row r="335" spans="1:6" x14ac:dyDescent="0.35">
      <c r="A335" s="99" t="s">
        <v>428</v>
      </c>
      <c r="B335" s="82" t="str">
        <f>VLOOKUP(A335,Processed_Data!$A$7:$I$20416,6,0)</f>
        <v>LLC-30</v>
      </c>
      <c r="C335" s="82" t="str">
        <f>VLOOKUP(A335,Processed_Data!$A$7:$I$20416,7,0)</f>
        <v>LLC-29</v>
      </c>
      <c r="D335" s="82" t="str">
        <f>VLOOKUP(A335,Processed_Data!$A$7:$I$20416,4,0)</f>
        <v>C</v>
      </c>
      <c r="E335" s="82" t="str">
        <f>VLOOKUP(A335,Processed_Data!$A$7:$I$20416,5,0)</f>
        <v>Single Family Detached</v>
      </c>
      <c r="F335" s="99">
        <v>7.4111289999999999</v>
      </c>
    </row>
    <row r="336" spans="1:6" x14ac:dyDescent="0.35">
      <c r="A336" s="99" t="s">
        <v>430</v>
      </c>
      <c r="B336" s="82" t="str">
        <f>VLOOKUP(A336,Processed_Data!$A$7:$I$20416,6,0)</f>
        <v>LLC-30</v>
      </c>
      <c r="C336" s="82" t="str">
        <f>VLOOKUP(A336,Processed_Data!$A$7:$I$20416,7,0)</f>
        <v>LLC-29</v>
      </c>
      <c r="D336" s="82" t="str">
        <f>VLOOKUP(A336,Processed_Data!$A$7:$I$20416,4,0)</f>
        <v>C</v>
      </c>
      <c r="E336" s="82" t="str">
        <f>VLOOKUP(A336,Processed_Data!$A$7:$I$20416,5,0)</f>
        <v>Undeveloped</v>
      </c>
      <c r="F336" s="99">
        <v>1.654628</v>
      </c>
    </row>
    <row r="337" spans="1:6" x14ac:dyDescent="0.35">
      <c r="A337" s="99" t="s">
        <v>396</v>
      </c>
      <c r="B337" s="82" t="str">
        <f>VLOOKUP(A337,Processed_Data!$A$7:$I$20416,6,0)</f>
        <v>LLC-18</v>
      </c>
      <c r="C337" s="82" t="str">
        <f>VLOOKUP(A337,Processed_Data!$A$7:$I$20416,7,0)</f>
        <v>LLC-14</v>
      </c>
      <c r="D337" s="82" t="str">
        <f>VLOOKUP(A337,Processed_Data!$A$7:$I$20416,4,0)</f>
        <v>C</v>
      </c>
      <c r="E337" s="82" t="str">
        <f>VLOOKUP(A337,Processed_Data!$A$7:$I$20416,5,0)</f>
        <v>Single Family Detached</v>
      </c>
      <c r="F337" s="99">
        <v>0.78497499999999998</v>
      </c>
    </row>
    <row r="338" spans="1:6" x14ac:dyDescent="0.35">
      <c r="A338" s="99" t="s">
        <v>397</v>
      </c>
      <c r="B338" s="82" t="str">
        <f>VLOOKUP(A338,Processed_Data!$A$7:$I$20416,6,0)</f>
        <v>LLC-14</v>
      </c>
      <c r="C338" s="82" t="str">
        <f>VLOOKUP(A338,Processed_Data!$A$7:$I$20416,7,0)</f>
        <v>LLC-1</v>
      </c>
      <c r="D338" s="82" t="str">
        <f>VLOOKUP(A338,Processed_Data!$A$7:$I$20416,4,0)</f>
        <v>C</v>
      </c>
      <c r="E338" s="82" t="str">
        <f>VLOOKUP(A338,Processed_Data!$A$7:$I$20416,5,0)</f>
        <v>Single Family Detached</v>
      </c>
      <c r="F338" s="99">
        <v>0.47904200000000002</v>
      </c>
    </row>
    <row r="339" spans="1:6" x14ac:dyDescent="0.35">
      <c r="A339" s="99" t="s">
        <v>398</v>
      </c>
      <c r="B339" s="82" t="str">
        <f>VLOOKUP(A339,Processed_Data!$A$7:$I$20416,6,0)</f>
        <v>LLC-18</v>
      </c>
      <c r="C339" s="82" t="str">
        <f>VLOOKUP(A339,Processed_Data!$A$7:$I$20416,7,0)</f>
        <v>LLC-14</v>
      </c>
      <c r="D339" s="82" t="str">
        <f>VLOOKUP(A339,Processed_Data!$A$7:$I$20416,4,0)</f>
        <v>C</v>
      </c>
      <c r="E339" s="82" t="str">
        <f>VLOOKUP(A339,Processed_Data!$A$7:$I$20416,5,0)</f>
        <v>Undeveloped</v>
      </c>
      <c r="F339" s="99">
        <v>0.64263300000000001</v>
      </c>
    </row>
    <row r="340" spans="1:6" x14ac:dyDescent="0.35">
      <c r="A340" s="99" t="s">
        <v>399</v>
      </c>
      <c r="B340" s="82" t="str">
        <f>VLOOKUP(A340,Processed_Data!$A$7:$I$20416,6,0)</f>
        <v>LLC-14</v>
      </c>
      <c r="C340" s="82" t="str">
        <f>VLOOKUP(A340,Processed_Data!$A$7:$I$20416,7,0)</f>
        <v>LLC-1</v>
      </c>
      <c r="D340" s="82" t="str">
        <f>VLOOKUP(A340,Processed_Data!$A$7:$I$20416,4,0)</f>
        <v>C</v>
      </c>
      <c r="E340" s="82" t="str">
        <f>VLOOKUP(A340,Processed_Data!$A$7:$I$20416,5,0)</f>
        <v>Undeveloped</v>
      </c>
      <c r="F340" s="99">
        <v>6.0967390000000004</v>
      </c>
    </row>
    <row r="341" spans="1:6" x14ac:dyDescent="0.35">
      <c r="A341" s="99" t="s">
        <v>419</v>
      </c>
      <c r="B341" s="82" t="str">
        <f>VLOOKUP(A341,Processed_Data!$A$7:$I$20416,6,0)</f>
        <v>LLC-91</v>
      </c>
      <c r="C341" s="82" t="str">
        <f>VLOOKUP(A341,Processed_Data!$A$7:$I$20416,7,0)</f>
        <v>LLC-17</v>
      </c>
      <c r="D341" s="82" t="str">
        <f>VLOOKUP(A341,Processed_Data!$A$7:$I$20416,4,0)</f>
        <v>C</v>
      </c>
      <c r="E341" s="82" t="str">
        <f>VLOOKUP(A341,Processed_Data!$A$7:$I$20416,5,0)</f>
        <v>Golf Course</v>
      </c>
      <c r="F341" s="99">
        <v>0.89427500000000004</v>
      </c>
    </row>
    <row r="342" spans="1:6" x14ac:dyDescent="0.35">
      <c r="A342" s="99" t="s">
        <v>420</v>
      </c>
      <c r="B342" s="82" t="str">
        <f>VLOOKUP(A342,Processed_Data!$A$7:$I$20416,6,0)</f>
        <v>LLC-19</v>
      </c>
      <c r="C342" s="82" t="str">
        <f>VLOOKUP(A342,Processed_Data!$A$7:$I$20416,7,0)</f>
        <v>LLC-1</v>
      </c>
      <c r="D342" s="82" t="str">
        <f>VLOOKUP(A342,Processed_Data!$A$7:$I$20416,4,0)</f>
        <v>C</v>
      </c>
      <c r="E342" s="82" t="str">
        <f>VLOOKUP(A342,Processed_Data!$A$7:$I$20416,5,0)</f>
        <v>Golf Course</v>
      </c>
      <c r="F342" s="99">
        <v>0.34908400000000001</v>
      </c>
    </row>
    <row r="343" spans="1:6" x14ac:dyDescent="0.35">
      <c r="A343" s="99" t="s">
        <v>464</v>
      </c>
      <c r="B343" s="82" t="str">
        <f>VLOOKUP(A343,Processed_Data!$A$7:$I$20416,6,0)</f>
        <v>LLC-27</v>
      </c>
      <c r="C343" s="82" t="str">
        <f>VLOOKUP(A343,Processed_Data!$A$7:$I$20416,7,0)</f>
        <v>LANDLOCKED</v>
      </c>
      <c r="D343" s="82" t="str">
        <f>VLOOKUP(A343,Processed_Data!$A$7:$I$20416,4,0)</f>
        <v>C</v>
      </c>
      <c r="E343" s="82" t="str">
        <f>VLOOKUP(A343,Processed_Data!$A$7:$I$20416,5,0)</f>
        <v>Agricultural</v>
      </c>
      <c r="F343" s="99">
        <v>0.464669</v>
      </c>
    </row>
    <row r="344" spans="1:6" x14ac:dyDescent="0.35">
      <c r="A344" s="99" t="s">
        <v>393</v>
      </c>
      <c r="B344" s="82" t="str">
        <f>VLOOKUP(A344,Processed_Data!$A$7:$I$20416,6,0)</f>
        <v>LLC-27</v>
      </c>
      <c r="C344" s="82" t="str">
        <f>VLOOKUP(A344,Processed_Data!$A$7:$I$20416,7,0)</f>
        <v>LANDLOCKED</v>
      </c>
      <c r="D344" s="82" t="str">
        <f>VLOOKUP(A344,Processed_Data!$A$7:$I$20416,4,0)</f>
        <v>C</v>
      </c>
      <c r="E344" s="82" t="str">
        <f>VLOOKUP(A344,Processed_Data!$A$7:$I$20416,5,0)</f>
        <v>Single Family Detached</v>
      </c>
      <c r="F344" s="99">
        <v>7.9745660000000003</v>
      </c>
    </row>
    <row r="345" spans="1:6" x14ac:dyDescent="0.35">
      <c r="A345" s="99" t="s">
        <v>394</v>
      </c>
      <c r="B345" s="82" t="str">
        <f>VLOOKUP(A345,Processed_Data!$A$7:$I$20416,6,0)</f>
        <v>LLC-27</v>
      </c>
      <c r="C345" s="82" t="str">
        <f>VLOOKUP(A345,Processed_Data!$A$7:$I$20416,7,0)</f>
        <v>LANDLOCKED</v>
      </c>
      <c r="D345" s="82" t="str">
        <f>VLOOKUP(A345,Processed_Data!$A$7:$I$20416,4,0)</f>
        <v>C</v>
      </c>
      <c r="E345" s="82" t="str">
        <f>VLOOKUP(A345,Processed_Data!$A$7:$I$20416,5,0)</f>
        <v>Undeveloped</v>
      </c>
      <c r="F345" s="99">
        <v>1.0119389999999999</v>
      </c>
    </row>
    <row r="346" spans="1:6" x14ac:dyDescent="0.35">
      <c r="A346" s="99" t="s">
        <v>468</v>
      </c>
      <c r="B346" s="82" t="str">
        <f>VLOOKUP(A346,Processed_Data!$A$7:$I$20416,6,0)</f>
        <v>LLC-16</v>
      </c>
      <c r="C346" s="82" t="str">
        <f>VLOOKUP(A346,Processed_Data!$A$7:$I$20416,7,0)</f>
        <v>LLC-14</v>
      </c>
      <c r="D346" s="82" t="str">
        <f>VLOOKUP(A346,Processed_Data!$A$7:$I$20416,4,0)</f>
        <v>C</v>
      </c>
      <c r="E346" s="82" t="str">
        <f>VLOOKUP(A346,Processed_Data!$A$7:$I$20416,5,0)</f>
        <v>Golf Course</v>
      </c>
      <c r="F346" s="99">
        <v>5.0199999999999995E-4</v>
      </c>
    </row>
    <row r="347" spans="1:6" x14ac:dyDescent="0.35">
      <c r="A347" s="99" t="s">
        <v>424</v>
      </c>
      <c r="B347" s="82" t="str">
        <f>VLOOKUP(A347,Processed_Data!$A$7:$I$20416,6,0)</f>
        <v>LLC-17</v>
      </c>
      <c r="C347" s="82" t="str">
        <f>VLOOKUP(A347,Processed_Data!$A$7:$I$20416,7,0)</f>
        <v>LLC-16</v>
      </c>
      <c r="D347" s="82" t="str">
        <f>VLOOKUP(A347,Processed_Data!$A$7:$I$20416,4,0)</f>
        <v>C</v>
      </c>
      <c r="E347" s="82" t="str">
        <f>VLOOKUP(A347,Processed_Data!$A$7:$I$20416,5,0)</f>
        <v>Golf Course</v>
      </c>
      <c r="F347" s="99">
        <v>0.45684900000000001</v>
      </c>
    </row>
    <row r="348" spans="1:6" x14ac:dyDescent="0.35">
      <c r="A348" s="99" t="s">
        <v>419</v>
      </c>
      <c r="B348" s="82" t="str">
        <f>VLOOKUP(A348,Processed_Data!$A$7:$I$20416,6,0)</f>
        <v>LLC-91</v>
      </c>
      <c r="C348" s="82" t="str">
        <f>VLOOKUP(A348,Processed_Data!$A$7:$I$20416,7,0)</f>
        <v>LLC-17</v>
      </c>
      <c r="D348" s="82" t="str">
        <f>VLOOKUP(A348,Processed_Data!$A$7:$I$20416,4,0)</f>
        <v>C</v>
      </c>
      <c r="E348" s="82" t="str">
        <f>VLOOKUP(A348,Processed_Data!$A$7:$I$20416,5,0)</f>
        <v>Golf Course</v>
      </c>
      <c r="F348" s="99">
        <v>3.695068</v>
      </c>
    </row>
    <row r="349" spans="1:6" x14ac:dyDescent="0.35">
      <c r="A349" s="99" t="s">
        <v>475</v>
      </c>
      <c r="B349" s="82" t="str">
        <f>VLOOKUP(A349,Processed_Data!$A$7:$I$20416,6,0)</f>
        <v>LLC-15</v>
      </c>
      <c r="C349" s="82" t="str">
        <f>VLOOKUP(A349,Processed_Data!$A$7:$I$20416,7,0)</f>
        <v>LLC-14</v>
      </c>
      <c r="D349" s="82" t="str">
        <f>VLOOKUP(A349,Processed_Data!$A$7:$I$20416,4,0)</f>
        <v>C</v>
      </c>
      <c r="E349" s="82" t="str">
        <f>VLOOKUP(A349,Processed_Data!$A$7:$I$20416,5,0)</f>
        <v>Golf Course</v>
      </c>
      <c r="F349" s="99">
        <v>1.211446</v>
      </c>
    </row>
    <row r="350" spans="1:6" x14ac:dyDescent="0.35">
      <c r="A350" s="99" t="s">
        <v>420</v>
      </c>
      <c r="B350" s="82" t="str">
        <f>VLOOKUP(A350,Processed_Data!$A$7:$I$20416,6,0)</f>
        <v>LLC-19</v>
      </c>
      <c r="C350" s="82" t="str">
        <f>VLOOKUP(A350,Processed_Data!$A$7:$I$20416,7,0)</f>
        <v>LLC-1</v>
      </c>
      <c r="D350" s="82" t="str">
        <f>VLOOKUP(A350,Processed_Data!$A$7:$I$20416,4,0)</f>
        <v>C</v>
      </c>
      <c r="E350" s="82" t="str">
        <f>VLOOKUP(A350,Processed_Data!$A$7:$I$20416,5,0)</f>
        <v>Golf Course</v>
      </c>
      <c r="F350" s="99">
        <v>1.1127130000000001</v>
      </c>
    </row>
    <row r="351" spans="1:6" x14ac:dyDescent="0.35">
      <c r="A351" s="99" t="s">
        <v>421</v>
      </c>
      <c r="B351" s="82" t="str">
        <f>VLOOKUP(A351,Processed_Data!$A$7:$I$20416,6,0)</f>
        <v>LLC-1</v>
      </c>
      <c r="C351" s="82" t="str">
        <f>VLOOKUP(A351,Processed_Data!$A$7:$I$20416,7,0)</f>
        <v>OUT</v>
      </c>
      <c r="D351" s="82" t="str">
        <f>VLOOKUP(A351,Processed_Data!$A$7:$I$20416,4,0)</f>
        <v>C</v>
      </c>
      <c r="E351" s="82" t="str">
        <f>VLOOKUP(A351,Processed_Data!$A$7:$I$20416,5,0)</f>
        <v>Golf Course</v>
      </c>
      <c r="F351" s="99">
        <v>2.1106180000000001</v>
      </c>
    </row>
    <row r="352" spans="1:6" x14ac:dyDescent="0.35">
      <c r="A352" s="99" t="s">
        <v>423</v>
      </c>
      <c r="B352" s="82" t="str">
        <f>VLOOKUP(A352,Processed_Data!$A$7:$I$20416,6,0)</f>
        <v>LLC-16</v>
      </c>
      <c r="C352" s="82" t="str">
        <f>VLOOKUP(A352,Processed_Data!$A$7:$I$20416,7,0)</f>
        <v>LLC-14</v>
      </c>
      <c r="D352" s="82" t="str">
        <f>VLOOKUP(A352,Processed_Data!$A$7:$I$20416,4,0)</f>
        <v>C</v>
      </c>
      <c r="E352" s="82" t="str">
        <f>VLOOKUP(A352,Processed_Data!$A$7:$I$20416,5,0)</f>
        <v>Single Family Detached</v>
      </c>
      <c r="F352" s="99">
        <v>0.77049199999999995</v>
      </c>
    </row>
    <row r="353" spans="1:6" x14ac:dyDescent="0.35">
      <c r="A353" s="99" t="s">
        <v>469</v>
      </c>
      <c r="B353" s="82" t="str">
        <f>VLOOKUP(A353,Processed_Data!$A$7:$I$20416,6,0)</f>
        <v>LLC-17</v>
      </c>
      <c r="C353" s="82" t="str">
        <f>VLOOKUP(A353,Processed_Data!$A$7:$I$20416,7,0)</f>
        <v>LLC-16</v>
      </c>
      <c r="D353" s="82" t="str">
        <f>VLOOKUP(A353,Processed_Data!$A$7:$I$20416,4,0)</f>
        <v>C</v>
      </c>
      <c r="E353" s="82" t="str">
        <f>VLOOKUP(A353,Processed_Data!$A$7:$I$20416,5,0)</f>
        <v>Single Family Detached</v>
      </c>
      <c r="F353" s="99">
        <v>2.1437999999999999E-2</v>
      </c>
    </row>
    <row r="354" spans="1:6" x14ac:dyDescent="0.35">
      <c r="A354" s="99" t="s">
        <v>476</v>
      </c>
      <c r="B354" s="82" t="str">
        <f>VLOOKUP(A354,Processed_Data!$A$7:$I$20416,6,0)</f>
        <v>LLC-15</v>
      </c>
      <c r="C354" s="82" t="str">
        <f>VLOOKUP(A354,Processed_Data!$A$7:$I$20416,7,0)</f>
        <v>LLC-14</v>
      </c>
      <c r="D354" s="82" t="str">
        <f>VLOOKUP(A354,Processed_Data!$A$7:$I$20416,4,0)</f>
        <v>C</v>
      </c>
      <c r="E354" s="82" t="str">
        <f>VLOOKUP(A354,Processed_Data!$A$7:$I$20416,5,0)</f>
        <v>Single Family Detached</v>
      </c>
      <c r="F354" s="99">
        <v>0.58305799999999997</v>
      </c>
    </row>
    <row r="355" spans="1:6" x14ac:dyDescent="0.35">
      <c r="A355" s="99" t="s">
        <v>397</v>
      </c>
      <c r="B355" s="82" t="str">
        <f>VLOOKUP(A355,Processed_Data!$A$7:$I$20416,6,0)</f>
        <v>LLC-14</v>
      </c>
      <c r="C355" s="82" t="str">
        <f>VLOOKUP(A355,Processed_Data!$A$7:$I$20416,7,0)</f>
        <v>LLC-1</v>
      </c>
      <c r="D355" s="82" t="str">
        <f>VLOOKUP(A355,Processed_Data!$A$7:$I$20416,4,0)</f>
        <v>C</v>
      </c>
      <c r="E355" s="82" t="str">
        <f>VLOOKUP(A355,Processed_Data!$A$7:$I$20416,5,0)</f>
        <v>Single Family Detached</v>
      </c>
      <c r="F355" s="99">
        <v>1.126271</v>
      </c>
    </row>
    <row r="356" spans="1:6" x14ac:dyDescent="0.35">
      <c r="A356" s="99" t="s">
        <v>391</v>
      </c>
      <c r="B356" s="82" t="str">
        <f>VLOOKUP(A356,Processed_Data!$A$7:$I$20416,6,0)</f>
        <v>LLC-1</v>
      </c>
      <c r="C356" s="82" t="str">
        <f>VLOOKUP(A356,Processed_Data!$A$7:$I$20416,7,0)</f>
        <v>OUT</v>
      </c>
      <c r="D356" s="82" t="str">
        <f>VLOOKUP(A356,Processed_Data!$A$7:$I$20416,4,0)</f>
        <v>C</v>
      </c>
      <c r="E356" s="82" t="str">
        <f>VLOOKUP(A356,Processed_Data!$A$7:$I$20416,5,0)</f>
        <v>Single Family Detached</v>
      </c>
      <c r="F356" s="99">
        <v>9.2634399999999992</v>
      </c>
    </row>
    <row r="357" spans="1:6" x14ac:dyDescent="0.35">
      <c r="A357" s="99" t="s">
        <v>472</v>
      </c>
      <c r="B357" s="82" t="str">
        <f>VLOOKUP(A357,Processed_Data!$A$7:$I$20416,6,0)</f>
        <v>LLC-17</v>
      </c>
      <c r="C357" s="82" t="str">
        <f>VLOOKUP(A357,Processed_Data!$A$7:$I$20416,7,0)</f>
        <v>LLC-16</v>
      </c>
      <c r="D357" s="82" t="str">
        <f>VLOOKUP(A357,Processed_Data!$A$7:$I$20416,4,0)</f>
        <v>C</v>
      </c>
      <c r="E357" s="82" t="str">
        <f>VLOOKUP(A357,Processed_Data!$A$7:$I$20416,5,0)</f>
        <v>Undeveloped</v>
      </c>
      <c r="F357" s="99">
        <v>9.8999999999999994E-5</v>
      </c>
    </row>
    <row r="358" spans="1:6" x14ac:dyDescent="0.35">
      <c r="A358" s="99" t="s">
        <v>477</v>
      </c>
      <c r="B358" s="82" t="str">
        <f>VLOOKUP(A358,Processed_Data!$A$7:$I$20416,6,0)</f>
        <v>LLC-15</v>
      </c>
      <c r="C358" s="82" t="str">
        <f>VLOOKUP(A358,Processed_Data!$A$7:$I$20416,7,0)</f>
        <v>LLC-14</v>
      </c>
      <c r="D358" s="82" t="str">
        <f>VLOOKUP(A358,Processed_Data!$A$7:$I$20416,4,0)</f>
        <v>C</v>
      </c>
      <c r="E358" s="82" t="str">
        <f>VLOOKUP(A358,Processed_Data!$A$7:$I$20416,5,0)</f>
        <v>Undeveloped</v>
      </c>
      <c r="F358" s="99">
        <v>0.76072399999999996</v>
      </c>
    </row>
    <row r="359" spans="1:6" x14ac:dyDescent="0.35">
      <c r="A359" s="99" t="s">
        <v>392</v>
      </c>
      <c r="B359" s="82" t="str">
        <f>VLOOKUP(A359,Processed_Data!$A$7:$I$20416,6,0)</f>
        <v>LLC-1</v>
      </c>
      <c r="C359" s="82" t="str">
        <f>VLOOKUP(A359,Processed_Data!$A$7:$I$20416,7,0)</f>
        <v>OUT</v>
      </c>
      <c r="D359" s="82" t="str">
        <f>VLOOKUP(A359,Processed_Data!$A$7:$I$20416,4,0)</f>
        <v>C</v>
      </c>
      <c r="E359" s="82" t="str">
        <f>VLOOKUP(A359,Processed_Data!$A$7:$I$20416,5,0)</f>
        <v>Undeveloped</v>
      </c>
      <c r="F359" s="99">
        <v>0.79181900000000005</v>
      </c>
    </row>
    <row r="360" spans="1:6" x14ac:dyDescent="0.35">
      <c r="A360" s="99" t="s">
        <v>396</v>
      </c>
      <c r="B360" s="82" t="str">
        <f>VLOOKUP(A360,Processed_Data!$A$7:$I$20416,6,0)</f>
        <v>LLC-18</v>
      </c>
      <c r="C360" s="82" t="str">
        <f>VLOOKUP(A360,Processed_Data!$A$7:$I$20416,7,0)</f>
        <v>LLC-14</v>
      </c>
      <c r="D360" s="82" t="str">
        <f>VLOOKUP(A360,Processed_Data!$A$7:$I$20416,4,0)</f>
        <v>C</v>
      </c>
      <c r="E360" s="82" t="str">
        <f>VLOOKUP(A360,Processed_Data!$A$7:$I$20416,5,0)</f>
        <v>Single Family Detached</v>
      </c>
      <c r="F360" s="99">
        <v>9.632199</v>
      </c>
    </row>
    <row r="361" spans="1:6" x14ac:dyDescent="0.35">
      <c r="A361" s="99" t="s">
        <v>398</v>
      </c>
      <c r="B361" s="82" t="str">
        <f>VLOOKUP(A361,Processed_Data!$A$7:$I$20416,6,0)</f>
        <v>LLC-18</v>
      </c>
      <c r="C361" s="82" t="str">
        <f>VLOOKUP(A361,Processed_Data!$A$7:$I$20416,7,0)</f>
        <v>LLC-14</v>
      </c>
      <c r="D361" s="82" t="str">
        <f>VLOOKUP(A361,Processed_Data!$A$7:$I$20416,4,0)</f>
        <v>C</v>
      </c>
      <c r="E361" s="82" t="str">
        <f>VLOOKUP(A361,Processed_Data!$A$7:$I$20416,5,0)</f>
        <v>Undeveloped</v>
      </c>
      <c r="F361" s="99">
        <v>1.576376</v>
      </c>
    </row>
    <row r="362" spans="1:6" x14ac:dyDescent="0.35">
      <c r="A362" s="99" t="s">
        <v>464</v>
      </c>
      <c r="B362" s="82" t="str">
        <f>VLOOKUP(A362,Processed_Data!$A$7:$I$20416,6,0)</f>
        <v>LLC-27</v>
      </c>
      <c r="C362" s="82" t="str">
        <f>VLOOKUP(A362,Processed_Data!$A$7:$I$20416,7,0)</f>
        <v>LANDLOCKED</v>
      </c>
      <c r="D362" s="82" t="str">
        <f>VLOOKUP(A362,Processed_Data!$A$7:$I$20416,4,0)</f>
        <v>C</v>
      </c>
      <c r="E362" s="82" t="str">
        <f>VLOOKUP(A362,Processed_Data!$A$7:$I$20416,5,0)</f>
        <v>Agricultural</v>
      </c>
      <c r="F362" s="99">
        <v>0.15210399999999999</v>
      </c>
    </row>
    <row r="363" spans="1:6" x14ac:dyDescent="0.35">
      <c r="A363" s="99" t="s">
        <v>440</v>
      </c>
      <c r="B363" s="82" t="str">
        <f>VLOOKUP(A363,Processed_Data!$A$7:$I$20416,6,0)</f>
        <v>LLC-26</v>
      </c>
      <c r="C363" s="82" t="str">
        <f>VLOOKUP(A363,Processed_Data!$A$7:$I$20416,7,0)</f>
        <v>LLC-25</v>
      </c>
      <c r="D363" s="82" t="str">
        <f>VLOOKUP(A363,Processed_Data!$A$7:$I$20416,4,0)</f>
        <v>C</v>
      </c>
      <c r="E363" s="82" t="str">
        <f>VLOOKUP(A363,Processed_Data!$A$7:$I$20416,5,0)</f>
        <v>Golf Course</v>
      </c>
      <c r="F363" s="99">
        <v>0.199851</v>
      </c>
    </row>
    <row r="364" spans="1:6" x14ac:dyDescent="0.35">
      <c r="A364" s="99" t="s">
        <v>443</v>
      </c>
      <c r="B364" s="82" t="str">
        <f>VLOOKUP(A364,Processed_Data!$A$7:$I$20416,6,0)</f>
        <v>LLC-25</v>
      </c>
      <c r="C364" s="82" t="str">
        <f>VLOOKUP(A364,Processed_Data!$A$7:$I$20416,7,0)</f>
        <v>LLC-1</v>
      </c>
      <c r="D364" s="82" t="str">
        <f>VLOOKUP(A364,Processed_Data!$A$7:$I$20416,4,0)</f>
        <v>C</v>
      </c>
      <c r="E364" s="82" t="str">
        <f>VLOOKUP(A364,Processed_Data!$A$7:$I$20416,5,0)</f>
        <v>Golf Course</v>
      </c>
      <c r="F364" s="99">
        <v>0.99071100000000001</v>
      </c>
    </row>
    <row r="365" spans="1:6" x14ac:dyDescent="0.35">
      <c r="A365" s="99" t="s">
        <v>444</v>
      </c>
      <c r="B365" s="82" t="str">
        <f>VLOOKUP(A365,Processed_Data!$A$7:$I$20416,6,0)</f>
        <v>LLC-26</v>
      </c>
      <c r="C365" s="82" t="str">
        <f>VLOOKUP(A365,Processed_Data!$A$7:$I$20416,7,0)</f>
        <v>LLC-25</v>
      </c>
      <c r="D365" s="82" t="str">
        <f>VLOOKUP(A365,Processed_Data!$A$7:$I$20416,4,0)</f>
        <v>C</v>
      </c>
      <c r="E365" s="82" t="str">
        <f>VLOOKUP(A365,Processed_Data!$A$7:$I$20416,5,0)</f>
        <v>Single Family Detached</v>
      </c>
      <c r="F365" s="99">
        <v>1.241887</v>
      </c>
    </row>
    <row r="366" spans="1:6" x14ac:dyDescent="0.35">
      <c r="A366" s="99" t="s">
        <v>446</v>
      </c>
      <c r="B366" s="82" t="str">
        <f>VLOOKUP(A366,Processed_Data!$A$7:$I$20416,6,0)</f>
        <v>LLC-26</v>
      </c>
      <c r="C366" s="82" t="str">
        <f>VLOOKUP(A366,Processed_Data!$A$7:$I$20416,7,0)</f>
        <v>LLC-25</v>
      </c>
      <c r="D366" s="82" t="str">
        <f>VLOOKUP(A366,Processed_Data!$A$7:$I$20416,4,0)</f>
        <v>C</v>
      </c>
      <c r="E366" s="82" t="str">
        <f>VLOOKUP(A366,Processed_Data!$A$7:$I$20416,5,0)</f>
        <v>Undeveloped</v>
      </c>
      <c r="F366" s="99">
        <v>3.8678050000000002</v>
      </c>
    </row>
    <row r="367" spans="1:6" x14ac:dyDescent="0.35">
      <c r="A367" s="99" t="s">
        <v>454</v>
      </c>
      <c r="B367" s="82" t="str">
        <f>VLOOKUP(A367,Processed_Data!$A$7:$I$20416,6,0)</f>
        <v>LLC-25</v>
      </c>
      <c r="C367" s="82" t="str">
        <f>VLOOKUP(A367,Processed_Data!$A$7:$I$20416,7,0)</f>
        <v>LLC-1</v>
      </c>
      <c r="D367" s="82" t="str">
        <f>VLOOKUP(A367,Processed_Data!$A$7:$I$20416,4,0)</f>
        <v>C</v>
      </c>
      <c r="E367" s="82" t="str">
        <f>VLOOKUP(A367,Processed_Data!$A$7:$I$20416,5,0)</f>
        <v>Undeveloped</v>
      </c>
      <c r="F367" s="99">
        <v>4.3829999999999997E-3</v>
      </c>
    </row>
    <row r="368" spans="1:6" x14ac:dyDescent="0.35">
      <c r="A368" s="99" t="s">
        <v>419</v>
      </c>
      <c r="B368" s="82" t="str">
        <f>VLOOKUP(A368,Processed_Data!$A$7:$I$20416,6,0)</f>
        <v>LLC-91</v>
      </c>
      <c r="C368" s="82" t="str">
        <f>VLOOKUP(A368,Processed_Data!$A$7:$I$20416,7,0)</f>
        <v>LLC-17</v>
      </c>
      <c r="D368" s="82" t="str">
        <f>VLOOKUP(A368,Processed_Data!$A$7:$I$20416,4,0)</f>
        <v>C</v>
      </c>
      <c r="E368" s="82" t="str">
        <f>VLOOKUP(A368,Processed_Data!$A$7:$I$20416,5,0)</f>
        <v>Golf Course</v>
      </c>
      <c r="F368" s="99">
        <v>7.3497300000000001</v>
      </c>
    </row>
    <row r="369" spans="1:6" x14ac:dyDescent="0.35">
      <c r="A369" s="99" t="s">
        <v>420</v>
      </c>
      <c r="B369" s="82" t="str">
        <f>VLOOKUP(A369,Processed_Data!$A$7:$I$20416,6,0)</f>
        <v>LLC-19</v>
      </c>
      <c r="C369" s="82" t="str">
        <f>VLOOKUP(A369,Processed_Data!$A$7:$I$20416,7,0)</f>
        <v>LLC-1</v>
      </c>
      <c r="D369" s="82" t="str">
        <f>VLOOKUP(A369,Processed_Data!$A$7:$I$20416,4,0)</f>
        <v>C</v>
      </c>
      <c r="E369" s="82" t="str">
        <f>VLOOKUP(A369,Processed_Data!$A$7:$I$20416,5,0)</f>
        <v>Golf Course</v>
      </c>
      <c r="F369" s="99">
        <v>0.41060799999999997</v>
      </c>
    </row>
    <row r="370" spans="1:6" x14ac:dyDescent="0.35">
      <c r="A370" s="99" t="s">
        <v>470</v>
      </c>
      <c r="B370" s="82" t="str">
        <f>VLOOKUP(A370,Processed_Data!$A$7:$I$20416,6,0)</f>
        <v>LLC-91</v>
      </c>
      <c r="C370" s="82" t="str">
        <f>VLOOKUP(A370,Processed_Data!$A$7:$I$20416,7,0)</f>
        <v>LLC-17</v>
      </c>
      <c r="D370" s="82" t="str">
        <f>VLOOKUP(A370,Processed_Data!$A$7:$I$20416,4,0)</f>
        <v>C</v>
      </c>
      <c r="E370" s="82" t="str">
        <f>VLOOKUP(A370,Processed_Data!$A$7:$I$20416,5,0)</f>
        <v>Single Family Detached</v>
      </c>
      <c r="F370" s="99">
        <v>1.6531910000000001</v>
      </c>
    </row>
    <row r="371" spans="1:6" x14ac:dyDescent="0.35">
      <c r="A371" s="99" t="s">
        <v>455</v>
      </c>
      <c r="B371" s="82" t="str">
        <f>VLOOKUP(A371,Processed_Data!$A$7:$I$20416,6,0)</f>
        <v>LLC-19</v>
      </c>
      <c r="C371" s="82" t="str">
        <f>VLOOKUP(A371,Processed_Data!$A$7:$I$20416,7,0)</f>
        <v>LLC-1</v>
      </c>
      <c r="D371" s="82" t="str">
        <f>VLOOKUP(A371,Processed_Data!$A$7:$I$20416,4,0)</f>
        <v>C</v>
      </c>
      <c r="E371" s="82" t="str">
        <f>VLOOKUP(A371,Processed_Data!$A$7:$I$20416,5,0)</f>
        <v>Single Family Detached</v>
      </c>
      <c r="F371" s="99">
        <v>0.40503800000000001</v>
      </c>
    </row>
    <row r="372" spans="1:6" x14ac:dyDescent="0.35">
      <c r="A372" s="99" t="s">
        <v>394</v>
      </c>
      <c r="B372" s="82" t="str">
        <f>VLOOKUP(A372,Processed_Data!$A$7:$I$20416,6,0)</f>
        <v>LLC-27</v>
      </c>
      <c r="C372" s="82" t="str">
        <f>VLOOKUP(A372,Processed_Data!$A$7:$I$20416,7,0)</f>
        <v>LANDLOCKED</v>
      </c>
      <c r="D372" s="82" t="str">
        <f>VLOOKUP(A372,Processed_Data!$A$7:$I$20416,4,0)</f>
        <v>C</v>
      </c>
      <c r="E372" s="82" t="str">
        <f>VLOOKUP(A372,Processed_Data!$A$7:$I$20416,5,0)</f>
        <v>Undeveloped</v>
      </c>
      <c r="F372" s="99">
        <v>2.3536000000000001E-2</v>
      </c>
    </row>
    <row r="373" spans="1:6" x14ac:dyDescent="0.35">
      <c r="A373" s="99" t="s">
        <v>448</v>
      </c>
      <c r="B373" s="82" t="str">
        <f>VLOOKUP(A373,Processed_Data!$A$7:$I$20416,6,0)</f>
        <v>LLC-1</v>
      </c>
      <c r="C373" s="82" t="str">
        <f>VLOOKUP(A373,Processed_Data!$A$7:$I$20416,7,0)</f>
        <v>OUT</v>
      </c>
      <c r="D373" s="82" t="str">
        <f>VLOOKUP(A373,Processed_Data!$A$7:$I$20416,4,0)</f>
        <v>C</v>
      </c>
      <c r="E373" s="82" t="str">
        <f>VLOOKUP(A373,Processed_Data!$A$7:$I$20416,5,0)</f>
        <v>Institutional</v>
      </c>
      <c r="F373" s="99">
        <v>0.23766399999999999</v>
      </c>
    </row>
    <row r="374" spans="1:6" x14ac:dyDescent="0.35">
      <c r="A374" s="99" t="s">
        <v>391</v>
      </c>
      <c r="B374" s="82" t="str">
        <f>VLOOKUP(A374,Processed_Data!$A$7:$I$20416,6,0)</f>
        <v>LLC-1</v>
      </c>
      <c r="C374" s="82" t="str">
        <f>VLOOKUP(A374,Processed_Data!$A$7:$I$20416,7,0)</f>
        <v>OUT</v>
      </c>
      <c r="D374" s="82" t="str">
        <f>VLOOKUP(A374,Processed_Data!$A$7:$I$20416,4,0)</f>
        <v>C</v>
      </c>
      <c r="E374" s="82" t="str">
        <f>VLOOKUP(A374,Processed_Data!$A$7:$I$20416,5,0)</f>
        <v>Single Family Detached</v>
      </c>
      <c r="F374" s="99">
        <v>1.8767560000000001</v>
      </c>
    </row>
    <row r="375" spans="1:6" x14ac:dyDescent="0.35">
      <c r="A375" s="99" t="s">
        <v>413</v>
      </c>
      <c r="B375" s="82" t="str">
        <f>VLOOKUP(A375,Processed_Data!$A$7:$I$20416,6,0)</f>
        <v>LLC-10</v>
      </c>
      <c r="C375" s="82" t="str">
        <f>VLOOKUP(A375,Processed_Data!$A$7:$I$20416,7,0)</f>
        <v>LLC-1</v>
      </c>
      <c r="D375" s="82" t="str">
        <f>VLOOKUP(A375,Processed_Data!$A$7:$I$20416,4,0)</f>
        <v>C</v>
      </c>
      <c r="E375" s="82" t="str">
        <f>VLOOKUP(A375,Processed_Data!$A$7:$I$20416,5,0)</f>
        <v>Single Family Detached</v>
      </c>
      <c r="F375" s="99">
        <v>1.1497E-2</v>
      </c>
    </row>
    <row r="376" spans="1:6" x14ac:dyDescent="0.35">
      <c r="A376" s="99" t="s">
        <v>450</v>
      </c>
      <c r="B376" s="82" t="str">
        <f>VLOOKUP(A376,Processed_Data!$A$7:$I$20416,6,0)</f>
        <v>LLC-10</v>
      </c>
      <c r="C376" s="82" t="str">
        <f>VLOOKUP(A376,Processed_Data!$A$7:$I$20416,7,0)</f>
        <v>LLC-1</v>
      </c>
      <c r="D376" s="82" t="str">
        <f>VLOOKUP(A376,Processed_Data!$A$7:$I$20416,4,0)</f>
        <v>C</v>
      </c>
      <c r="E376" s="82" t="str">
        <f>VLOOKUP(A376,Processed_Data!$A$7:$I$20416,5,0)</f>
        <v>Undeveloped</v>
      </c>
      <c r="F376" s="99">
        <v>5.0030999999999999E-2</v>
      </c>
    </row>
    <row r="377" spans="1:6" x14ac:dyDescent="0.35">
      <c r="A377" s="99" t="s">
        <v>449</v>
      </c>
      <c r="B377" s="82" t="str">
        <f>VLOOKUP(A377,Processed_Data!$A$7:$I$20416,6,0)</f>
        <v>LLC-26</v>
      </c>
      <c r="C377" s="82" t="str">
        <f>VLOOKUP(A377,Processed_Data!$A$7:$I$20416,7,0)</f>
        <v>LLC-25</v>
      </c>
      <c r="D377" s="82" t="str">
        <f>VLOOKUP(A377,Processed_Data!$A$7:$I$20416,4,0)</f>
        <v>C</v>
      </c>
      <c r="E377" s="82" t="str">
        <f>VLOOKUP(A377,Processed_Data!$A$7:$I$20416,5,0)</f>
        <v>Agricultural</v>
      </c>
      <c r="F377" s="99">
        <v>3.5864400000000001</v>
      </c>
    </row>
    <row r="378" spans="1:6" x14ac:dyDescent="0.35">
      <c r="A378" s="99" t="s">
        <v>464</v>
      </c>
      <c r="B378" s="82" t="str">
        <f>VLOOKUP(A378,Processed_Data!$A$7:$I$20416,6,0)</f>
        <v>LLC-27</v>
      </c>
      <c r="C378" s="82" t="str">
        <f>VLOOKUP(A378,Processed_Data!$A$7:$I$20416,7,0)</f>
        <v>LANDLOCKED</v>
      </c>
      <c r="D378" s="82" t="str">
        <f>VLOOKUP(A378,Processed_Data!$A$7:$I$20416,4,0)</f>
        <v>C</v>
      </c>
      <c r="E378" s="82" t="str">
        <f>VLOOKUP(A378,Processed_Data!$A$7:$I$20416,5,0)</f>
        <v>Agricultural</v>
      </c>
      <c r="F378" s="99">
        <v>2.3019000000000001E-2</v>
      </c>
    </row>
    <row r="379" spans="1:6" x14ac:dyDescent="0.35">
      <c r="A379" s="99" t="s">
        <v>446</v>
      </c>
      <c r="B379" s="82" t="str">
        <f>VLOOKUP(A379,Processed_Data!$A$7:$I$20416,6,0)</f>
        <v>LLC-26</v>
      </c>
      <c r="C379" s="82" t="str">
        <f>VLOOKUP(A379,Processed_Data!$A$7:$I$20416,7,0)</f>
        <v>LLC-25</v>
      </c>
      <c r="D379" s="82" t="str">
        <f>VLOOKUP(A379,Processed_Data!$A$7:$I$20416,4,0)</f>
        <v>C</v>
      </c>
      <c r="E379" s="82" t="str">
        <f>VLOOKUP(A379,Processed_Data!$A$7:$I$20416,5,0)</f>
        <v>Undeveloped</v>
      </c>
      <c r="F379" s="99">
        <v>0.68854800000000005</v>
      </c>
    </row>
    <row r="380" spans="1:6" x14ac:dyDescent="0.35">
      <c r="A380" s="99" t="s">
        <v>439</v>
      </c>
      <c r="B380" s="82" t="str">
        <f>VLOOKUP(A380,Processed_Data!$A$7:$I$20416,6,0)</f>
        <v>LLC-22</v>
      </c>
      <c r="C380" s="82" t="str">
        <f>VLOOKUP(A380,Processed_Data!$A$7:$I$20416,7,0)</f>
        <v>LLC-21</v>
      </c>
      <c r="D380" s="82" t="str">
        <f>VLOOKUP(A380,Processed_Data!$A$7:$I$20416,4,0)</f>
        <v>C</v>
      </c>
      <c r="E380" s="82" t="str">
        <f>VLOOKUP(A380,Processed_Data!$A$7:$I$20416,5,0)</f>
        <v>Golf Course</v>
      </c>
      <c r="F380" s="99">
        <v>8.2000000000000001E-5</v>
      </c>
    </row>
    <row r="381" spans="1:6" x14ac:dyDescent="0.35">
      <c r="A381" s="99" t="s">
        <v>441</v>
      </c>
      <c r="B381" s="82" t="str">
        <f>VLOOKUP(A381,Processed_Data!$A$7:$I$20416,6,0)</f>
        <v>LLC-21</v>
      </c>
      <c r="C381" s="82" t="str">
        <f>VLOOKUP(A381,Processed_Data!$A$7:$I$20416,7,0)</f>
        <v>LLC-20</v>
      </c>
      <c r="D381" s="82" t="str">
        <f>VLOOKUP(A381,Processed_Data!$A$7:$I$20416,4,0)</f>
        <v>C</v>
      </c>
      <c r="E381" s="82" t="str">
        <f>VLOOKUP(A381,Processed_Data!$A$7:$I$20416,5,0)</f>
        <v>Golf Course</v>
      </c>
      <c r="F381" s="99">
        <v>2.8969999999999998E-3</v>
      </c>
    </row>
    <row r="382" spans="1:6" x14ac:dyDescent="0.35">
      <c r="A382" s="99" t="s">
        <v>451</v>
      </c>
      <c r="B382" s="82" t="str">
        <f>VLOOKUP(A382,Processed_Data!$A$7:$I$20416,6,0)</f>
        <v>LLC-24</v>
      </c>
      <c r="C382" s="82" t="str">
        <f>VLOOKUP(A382,Processed_Data!$A$7:$I$20416,7,0)</f>
        <v>LLC-23</v>
      </c>
      <c r="D382" s="82" t="str">
        <f>VLOOKUP(A382,Processed_Data!$A$7:$I$20416,4,0)</f>
        <v>C</v>
      </c>
      <c r="E382" s="82" t="str">
        <f>VLOOKUP(A382,Processed_Data!$A$7:$I$20416,5,0)</f>
        <v>Single Family Detached</v>
      </c>
      <c r="F382" s="99">
        <v>1.6461330000000001</v>
      </c>
    </row>
    <row r="383" spans="1:6" x14ac:dyDescent="0.35">
      <c r="A383" s="99" t="s">
        <v>465</v>
      </c>
      <c r="B383" s="82" t="str">
        <f>VLOOKUP(A383,Processed_Data!$A$7:$I$20416,6,0)</f>
        <v>LLC-22</v>
      </c>
      <c r="C383" s="82" t="str">
        <f>VLOOKUP(A383,Processed_Data!$A$7:$I$20416,7,0)</f>
        <v>LLC-21</v>
      </c>
      <c r="D383" s="82" t="str">
        <f>VLOOKUP(A383,Processed_Data!$A$7:$I$20416,4,0)</f>
        <v>C</v>
      </c>
      <c r="E383" s="82" t="str">
        <f>VLOOKUP(A383,Processed_Data!$A$7:$I$20416,5,0)</f>
        <v>Single Family Detached</v>
      </c>
      <c r="F383" s="99">
        <v>4.8807340000000003</v>
      </c>
    </row>
    <row r="384" spans="1:6" x14ac:dyDescent="0.35">
      <c r="A384" s="99" t="s">
        <v>444</v>
      </c>
      <c r="B384" s="82" t="str">
        <f>VLOOKUP(A384,Processed_Data!$A$7:$I$20416,6,0)</f>
        <v>LLC-26</v>
      </c>
      <c r="C384" s="82" t="str">
        <f>VLOOKUP(A384,Processed_Data!$A$7:$I$20416,7,0)</f>
        <v>LLC-25</v>
      </c>
      <c r="D384" s="82" t="str">
        <f>VLOOKUP(A384,Processed_Data!$A$7:$I$20416,4,0)</f>
        <v>C</v>
      </c>
      <c r="E384" s="82" t="str">
        <f>VLOOKUP(A384,Processed_Data!$A$7:$I$20416,5,0)</f>
        <v>Single Family Detached</v>
      </c>
      <c r="F384" s="99">
        <v>1.0457050000000001</v>
      </c>
    </row>
    <row r="385" spans="1:6" x14ac:dyDescent="0.35">
      <c r="A385" s="99" t="s">
        <v>452</v>
      </c>
      <c r="B385" s="82" t="str">
        <f>VLOOKUP(A385,Processed_Data!$A$7:$I$20416,6,0)</f>
        <v>LLC-24</v>
      </c>
      <c r="C385" s="82" t="str">
        <f>VLOOKUP(A385,Processed_Data!$A$7:$I$20416,7,0)</f>
        <v>LLC-23</v>
      </c>
      <c r="D385" s="82" t="str">
        <f>VLOOKUP(A385,Processed_Data!$A$7:$I$20416,4,0)</f>
        <v>C</v>
      </c>
      <c r="E385" s="82" t="str">
        <f>VLOOKUP(A385,Processed_Data!$A$7:$I$20416,5,0)</f>
        <v>Undeveloped</v>
      </c>
      <c r="F385" s="99">
        <v>4.1542750000000002</v>
      </c>
    </row>
    <row r="386" spans="1:6" x14ac:dyDescent="0.35">
      <c r="A386" s="99" t="s">
        <v>445</v>
      </c>
      <c r="B386" s="82" t="str">
        <f>VLOOKUP(A386,Processed_Data!$A$7:$I$20416,6,0)</f>
        <v>LLC-22</v>
      </c>
      <c r="C386" s="82" t="str">
        <f>VLOOKUP(A386,Processed_Data!$A$7:$I$20416,7,0)</f>
        <v>LLC-21</v>
      </c>
      <c r="D386" s="82" t="str">
        <f>VLOOKUP(A386,Processed_Data!$A$7:$I$20416,4,0)</f>
        <v>C</v>
      </c>
      <c r="E386" s="82" t="str">
        <f>VLOOKUP(A386,Processed_Data!$A$7:$I$20416,5,0)</f>
        <v>Undeveloped</v>
      </c>
      <c r="F386" s="99">
        <v>6.1362550000000002</v>
      </c>
    </row>
    <row r="387" spans="1:6" x14ac:dyDescent="0.35">
      <c r="A387" s="99" t="s">
        <v>446</v>
      </c>
      <c r="B387" s="82" t="str">
        <f>VLOOKUP(A387,Processed_Data!$A$7:$I$20416,6,0)</f>
        <v>LLC-26</v>
      </c>
      <c r="C387" s="82" t="str">
        <f>VLOOKUP(A387,Processed_Data!$A$7:$I$20416,7,0)</f>
        <v>LLC-25</v>
      </c>
      <c r="D387" s="82" t="str">
        <f>VLOOKUP(A387,Processed_Data!$A$7:$I$20416,4,0)</f>
        <v>C</v>
      </c>
      <c r="E387" s="82" t="str">
        <f>VLOOKUP(A387,Processed_Data!$A$7:$I$20416,5,0)</f>
        <v>Undeveloped</v>
      </c>
      <c r="F387" s="99">
        <v>6.6906509999999999</v>
      </c>
    </row>
    <row r="388" spans="1:6" x14ac:dyDescent="0.35">
      <c r="A388" s="99" t="s">
        <v>447</v>
      </c>
      <c r="B388" s="82" t="str">
        <f>VLOOKUP(A388,Processed_Data!$A$7:$I$20416,6,0)</f>
        <v>LLC-21</v>
      </c>
      <c r="C388" s="82" t="str">
        <f>VLOOKUP(A388,Processed_Data!$A$7:$I$20416,7,0)</f>
        <v>LLC-20</v>
      </c>
      <c r="D388" s="82" t="str">
        <f>VLOOKUP(A388,Processed_Data!$A$7:$I$20416,4,0)</f>
        <v>C</v>
      </c>
      <c r="E388" s="82" t="str">
        <f>VLOOKUP(A388,Processed_Data!$A$7:$I$20416,5,0)</f>
        <v>Undeveloped</v>
      </c>
      <c r="F388" s="99">
        <v>5.2779999999999997E-3</v>
      </c>
    </row>
    <row r="389" spans="1:6" x14ac:dyDescent="0.35">
      <c r="A389" s="99" t="s">
        <v>467</v>
      </c>
      <c r="B389" s="82" t="str">
        <f>VLOOKUP(A389,Processed_Data!$A$7:$I$20416,6,0)</f>
        <v>LLC-23</v>
      </c>
      <c r="C389" s="82" t="str">
        <f>VLOOKUP(A389,Processed_Data!$A$7:$I$20416,7,0)</f>
        <v>LLC-22</v>
      </c>
      <c r="D389" s="82" t="str">
        <f>VLOOKUP(A389,Processed_Data!$A$7:$I$20416,4,0)</f>
        <v>C</v>
      </c>
      <c r="E389" s="82" t="str">
        <f>VLOOKUP(A389,Processed_Data!$A$7:$I$20416,5,0)</f>
        <v>Golf Course</v>
      </c>
      <c r="F389" s="99">
        <v>8.6971419999999995</v>
      </c>
    </row>
    <row r="390" spans="1:6" x14ac:dyDescent="0.35">
      <c r="A390" s="99" t="s">
        <v>468</v>
      </c>
      <c r="B390" s="82" t="str">
        <f>VLOOKUP(A390,Processed_Data!$A$7:$I$20416,6,0)</f>
        <v>LLC-16</v>
      </c>
      <c r="C390" s="82" t="str">
        <f>VLOOKUP(A390,Processed_Data!$A$7:$I$20416,7,0)</f>
        <v>LLC-14</v>
      </c>
      <c r="D390" s="82" t="str">
        <f>VLOOKUP(A390,Processed_Data!$A$7:$I$20416,4,0)</f>
        <v>C</v>
      </c>
      <c r="E390" s="82" t="str">
        <f>VLOOKUP(A390,Processed_Data!$A$7:$I$20416,5,0)</f>
        <v>Golf Course</v>
      </c>
      <c r="F390" s="99">
        <v>3.3180000000000002E-3</v>
      </c>
    </row>
    <row r="391" spans="1:6" x14ac:dyDescent="0.35">
      <c r="A391" s="99" t="s">
        <v>424</v>
      </c>
      <c r="B391" s="82" t="str">
        <f>VLOOKUP(A391,Processed_Data!$A$7:$I$20416,6,0)</f>
        <v>LLC-17</v>
      </c>
      <c r="C391" s="82" t="str">
        <f>VLOOKUP(A391,Processed_Data!$A$7:$I$20416,7,0)</f>
        <v>LLC-16</v>
      </c>
      <c r="D391" s="82" t="str">
        <f>VLOOKUP(A391,Processed_Data!$A$7:$I$20416,4,0)</f>
        <v>C</v>
      </c>
      <c r="E391" s="82" t="str">
        <f>VLOOKUP(A391,Processed_Data!$A$7:$I$20416,5,0)</f>
        <v>Golf Course</v>
      </c>
      <c r="F391" s="99">
        <v>1.561593</v>
      </c>
    </row>
    <row r="392" spans="1:6" x14ac:dyDescent="0.35">
      <c r="A392" s="99" t="s">
        <v>419</v>
      </c>
      <c r="B392" s="82" t="str">
        <f>VLOOKUP(A392,Processed_Data!$A$7:$I$20416,6,0)</f>
        <v>LLC-91</v>
      </c>
      <c r="C392" s="82" t="str">
        <f>VLOOKUP(A392,Processed_Data!$A$7:$I$20416,7,0)</f>
        <v>LLC-17</v>
      </c>
      <c r="D392" s="82" t="str">
        <f>VLOOKUP(A392,Processed_Data!$A$7:$I$20416,4,0)</f>
        <v>C</v>
      </c>
      <c r="E392" s="82" t="str">
        <f>VLOOKUP(A392,Processed_Data!$A$7:$I$20416,5,0)</f>
        <v>Golf Course</v>
      </c>
      <c r="F392" s="99">
        <v>17.525462999999998</v>
      </c>
    </row>
    <row r="393" spans="1:6" x14ac:dyDescent="0.35">
      <c r="A393" s="99" t="s">
        <v>456</v>
      </c>
      <c r="B393" s="82" t="str">
        <f>VLOOKUP(A393,Processed_Data!$A$7:$I$20416,6,0)</f>
        <v>LLC-23</v>
      </c>
      <c r="C393" s="82" t="str">
        <f>VLOOKUP(A393,Processed_Data!$A$7:$I$20416,7,0)</f>
        <v>LLC-22</v>
      </c>
      <c r="D393" s="82" t="str">
        <f>VLOOKUP(A393,Processed_Data!$A$7:$I$20416,4,0)</f>
        <v>C</v>
      </c>
      <c r="E393" s="82" t="str">
        <f>VLOOKUP(A393,Processed_Data!$A$7:$I$20416,5,0)</f>
        <v>Single Family Detached</v>
      </c>
      <c r="F393" s="99">
        <v>9.2295000000000002E-2</v>
      </c>
    </row>
    <row r="394" spans="1:6" x14ac:dyDescent="0.35">
      <c r="A394" s="99" t="s">
        <v>465</v>
      </c>
      <c r="B394" s="82" t="str">
        <f>VLOOKUP(A394,Processed_Data!$A$7:$I$20416,6,0)</f>
        <v>LLC-22</v>
      </c>
      <c r="C394" s="82" t="str">
        <f>VLOOKUP(A394,Processed_Data!$A$7:$I$20416,7,0)</f>
        <v>LLC-21</v>
      </c>
      <c r="D394" s="82" t="str">
        <f>VLOOKUP(A394,Processed_Data!$A$7:$I$20416,4,0)</f>
        <v>C</v>
      </c>
      <c r="E394" s="82" t="str">
        <f>VLOOKUP(A394,Processed_Data!$A$7:$I$20416,5,0)</f>
        <v>Single Family Detached</v>
      </c>
      <c r="F394" s="99">
        <v>4.6557829999999996</v>
      </c>
    </row>
    <row r="395" spans="1:6" x14ac:dyDescent="0.35">
      <c r="A395" s="99" t="s">
        <v>470</v>
      </c>
      <c r="B395" s="82" t="str">
        <f>VLOOKUP(A395,Processed_Data!$A$7:$I$20416,6,0)</f>
        <v>LLC-91</v>
      </c>
      <c r="C395" s="82" t="str">
        <f>VLOOKUP(A395,Processed_Data!$A$7:$I$20416,7,0)</f>
        <v>LLC-17</v>
      </c>
      <c r="D395" s="82" t="str">
        <f>VLOOKUP(A395,Processed_Data!$A$7:$I$20416,4,0)</f>
        <v>C</v>
      </c>
      <c r="E395" s="82" t="str">
        <f>VLOOKUP(A395,Processed_Data!$A$7:$I$20416,5,0)</f>
        <v>Single Family Detached</v>
      </c>
      <c r="F395" s="99">
        <v>1.15317</v>
      </c>
    </row>
    <row r="396" spans="1:6" x14ac:dyDescent="0.35">
      <c r="A396" s="99" t="s">
        <v>478</v>
      </c>
      <c r="B396" s="82" t="str">
        <f>VLOOKUP(A396,Processed_Data!$A$7:$I$20416,6,0)</f>
        <v>LLC-21</v>
      </c>
      <c r="C396" s="82" t="str">
        <f>VLOOKUP(A396,Processed_Data!$A$7:$I$20416,7,0)</f>
        <v>LLC-20</v>
      </c>
      <c r="D396" s="82" t="str">
        <f>VLOOKUP(A396,Processed_Data!$A$7:$I$20416,4,0)</f>
        <v>C</v>
      </c>
      <c r="E396" s="82" t="str">
        <f>VLOOKUP(A396,Processed_Data!$A$7:$I$20416,5,0)</f>
        <v>Single Family Detached</v>
      </c>
      <c r="F396" s="99">
        <v>1.2794E-2</v>
      </c>
    </row>
    <row r="397" spans="1:6" x14ac:dyDescent="0.35">
      <c r="A397" s="99" t="s">
        <v>455</v>
      </c>
      <c r="B397" s="82" t="str">
        <f>VLOOKUP(A397,Processed_Data!$A$7:$I$20416,6,0)</f>
        <v>LLC-19</v>
      </c>
      <c r="C397" s="82" t="str">
        <f>VLOOKUP(A397,Processed_Data!$A$7:$I$20416,7,0)</f>
        <v>LLC-1</v>
      </c>
      <c r="D397" s="82" t="str">
        <f>VLOOKUP(A397,Processed_Data!$A$7:$I$20416,4,0)</f>
        <v>C</v>
      </c>
      <c r="E397" s="82" t="str">
        <f>VLOOKUP(A397,Processed_Data!$A$7:$I$20416,5,0)</f>
        <v>Single Family Detached</v>
      </c>
      <c r="F397" s="99">
        <v>2.4891E-2</v>
      </c>
    </row>
    <row r="398" spans="1:6" x14ac:dyDescent="0.35">
      <c r="A398" s="99" t="s">
        <v>457</v>
      </c>
      <c r="B398" s="82" t="str">
        <f>VLOOKUP(A398,Processed_Data!$A$7:$I$20416,6,0)</f>
        <v>LLC-23</v>
      </c>
      <c r="C398" s="82" t="str">
        <f>VLOOKUP(A398,Processed_Data!$A$7:$I$20416,7,0)</f>
        <v>LLC-22</v>
      </c>
      <c r="D398" s="82" t="str">
        <f>VLOOKUP(A398,Processed_Data!$A$7:$I$20416,4,0)</f>
        <v>C</v>
      </c>
      <c r="E398" s="82" t="str">
        <f>VLOOKUP(A398,Processed_Data!$A$7:$I$20416,5,0)</f>
        <v>Undeveloped</v>
      </c>
      <c r="F398" s="99">
        <v>1.8688439999999999</v>
      </c>
    </row>
    <row r="399" spans="1:6" x14ac:dyDescent="0.35">
      <c r="A399" s="99" t="s">
        <v>445</v>
      </c>
      <c r="B399" s="82" t="str">
        <f>VLOOKUP(A399,Processed_Data!$A$7:$I$20416,6,0)</f>
        <v>LLC-22</v>
      </c>
      <c r="C399" s="82" t="str">
        <f>VLOOKUP(A399,Processed_Data!$A$7:$I$20416,7,0)</f>
        <v>LLC-21</v>
      </c>
      <c r="D399" s="82" t="str">
        <f>VLOOKUP(A399,Processed_Data!$A$7:$I$20416,4,0)</f>
        <v>C</v>
      </c>
      <c r="E399" s="82" t="str">
        <f>VLOOKUP(A399,Processed_Data!$A$7:$I$20416,5,0)</f>
        <v>Undeveloped</v>
      </c>
      <c r="F399" s="99">
        <v>0.52630200000000005</v>
      </c>
    </row>
    <row r="400" spans="1:6" x14ac:dyDescent="0.35">
      <c r="A400" s="99" t="s">
        <v>471</v>
      </c>
      <c r="B400" s="82" t="str">
        <f>VLOOKUP(A400,Processed_Data!$A$7:$I$20416,6,0)</f>
        <v>LLC-16</v>
      </c>
      <c r="C400" s="82" t="str">
        <f>VLOOKUP(A400,Processed_Data!$A$7:$I$20416,7,0)</f>
        <v>LLC-14</v>
      </c>
      <c r="D400" s="82" t="str">
        <f>VLOOKUP(A400,Processed_Data!$A$7:$I$20416,4,0)</f>
        <v>C</v>
      </c>
      <c r="E400" s="82" t="str">
        <f>VLOOKUP(A400,Processed_Data!$A$7:$I$20416,5,0)</f>
        <v>Undeveloped</v>
      </c>
      <c r="F400" s="99">
        <v>9.8069000000000003E-2</v>
      </c>
    </row>
    <row r="401" spans="1:6" x14ac:dyDescent="0.35">
      <c r="A401" s="99" t="s">
        <v>472</v>
      </c>
      <c r="B401" s="82" t="str">
        <f>VLOOKUP(A401,Processed_Data!$A$7:$I$20416,6,0)</f>
        <v>LLC-17</v>
      </c>
      <c r="C401" s="82" t="str">
        <f>VLOOKUP(A401,Processed_Data!$A$7:$I$20416,7,0)</f>
        <v>LLC-16</v>
      </c>
      <c r="D401" s="82" t="str">
        <f>VLOOKUP(A401,Processed_Data!$A$7:$I$20416,4,0)</f>
        <v>C</v>
      </c>
      <c r="E401" s="82" t="str">
        <f>VLOOKUP(A401,Processed_Data!$A$7:$I$20416,5,0)</f>
        <v>Undeveloped</v>
      </c>
      <c r="F401" s="99">
        <v>3.8830000000000002E-3</v>
      </c>
    </row>
    <row r="402" spans="1:6" x14ac:dyDescent="0.35">
      <c r="A402" s="99" t="s">
        <v>473</v>
      </c>
      <c r="B402" s="82" t="str">
        <f>VLOOKUP(A402,Processed_Data!$A$7:$I$20416,6,0)</f>
        <v>LLC-91</v>
      </c>
      <c r="C402" s="82" t="str">
        <f>VLOOKUP(A402,Processed_Data!$A$7:$I$20416,7,0)</f>
        <v>LLC-17</v>
      </c>
      <c r="D402" s="82" t="str">
        <f>VLOOKUP(A402,Processed_Data!$A$7:$I$20416,4,0)</f>
        <v>C</v>
      </c>
      <c r="E402" s="82" t="str">
        <f>VLOOKUP(A402,Processed_Data!$A$7:$I$20416,5,0)</f>
        <v>Undeveloped</v>
      </c>
      <c r="F402" s="99">
        <v>0.67799799999999999</v>
      </c>
    </row>
    <row r="403" spans="1:6" x14ac:dyDescent="0.35">
      <c r="A403" s="99" t="s">
        <v>466</v>
      </c>
      <c r="B403" s="82" t="str">
        <f>VLOOKUP(A403,Processed_Data!$A$7:$I$20416,6,0)</f>
        <v>LLC-18</v>
      </c>
      <c r="C403" s="82" t="str">
        <f>VLOOKUP(A403,Processed_Data!$A$7:$I$20416,7,0)</f>
        <v>LLC-14</v>
      </c>
      <c r="D403" s="82" t="str">
        <f>VLOOKUP(A403,Processed_Data!$A$7:$I$20416,4,0)</f>
        <v>C</v>
      </c>
      <c r="E403" s="82" t="str">
        <f>VLOOKUP(A403,Processed_Data!$A$7:$I$20416,5,0)</f>
        <v>Agricultural</v>
      </c>
      <c r="F403" s="99">
        <v>0.46525699999999998</v>
      </c>
    </row>
    <row r="404" spans="1:6" x14ac:dyDescent="0.35">
      <c r="A404" s="99" t="s">
        <v>395</v>
      </c>
      <c r="B404" s="82" t="str">
        <f>VLOOKUP(A404,Processed_Data!$A$7:$I$20416,6,0)</f>
        <v>LLC-18</v>
      </c>
      <c r="C404" s="82" t="str">
        <f>VLOOKUP(A404,Processed_Data!$A$7:$I$20416,7,0)</f>
        <v>LLC-14</v>
      </c>
      <c r="D404" s="82" t="str">
        <f>VLOOKUP(A404,Processed_Data!$A$7:$I$20416,4,0)</f>
        <v>C</v>
      </c>
      <c r="E404" s="82" t="str">
        <f>VLOOKUP(A404,Processed_Data!$A$7:$I$20416,5,0)</f>
        <v>Park, Recreational, or Preserve</v>
      </c>
      <c r="F404" s="99">
        <v>14.010771</v>
      </c>
    </row>
    <row r="405" spans="1:6" x14ac:dyDescent="0.35">
      <c r="A405" s="99" t="s">
        <v>396</v>
      </c>
      <c r="B405" s="82" t="str">
        <f>VLOOKUP(A405,Processed_Data!$A$7:$I$20416,6,0)</f>
        <v>LLC-18</v>
      </c>
      <c r="C405" s="82" t="str">
        <f>VLOOKUP(A405,Processed_Data!$A$7:$I$20416,7,0)</f>
        <v>LLC-14</v>
      </c>
      <c r="D405" s="82" t="str">
        <f>VLOOKUP(A405,Processed_Data!$A$7:$I$20416,4,0)</f>
        <v>C</v>
      </c>
      <c r="E405" s="82" t="str">
        <f>VLOOKUP(A405,Processed_Data!$A$7:$I$20416,5,0)</f>
        <v>Single Family Detached</v>
      </c>
      <c r="F405" s="99">
        <v>3.8533360000000001</v>
      </c>
    </row>
    <row r="406" spans="1:6" x14ac:dyDescent="0.35">
      <c r="A406" s="99" t="s">
        <v>398</v>
      </c>
      <c r="B406" s="82" t="str">
        <f>VLOOKUP(A406,Processed_Data!$A$7:$I$20416,6,0)</f>
        <v>LLC-18</v>
      </c>
      <c r="C406" s="82" t="str">
        <f>VLOOKUP(A406,Processed_Data!$A$7:$I$20416,7,0)</f>
        <v>LLC-14</v>
      </c>
      <c r="D406" s="82" t="str">
        <f>VLOOKUP(A406,Processed_Data!$A$7:$I$20416,4,0)</f>
        <v>C</v>
      </c>
      <c r="E406" s="82" t="str">
        <f>VLOOKUP(A406,Processed_Data!$A$7:$I$20416,5,0)</f>
        <v>Undeveloped</v>
      </c>
      <c r="F406" s="99">
        <v>4.715503</v>
      </c>
    </row>
    <row r="407" spans="1:6" x14ac:dyDescent="0.35">
      <c r="A407" s="99" t="s">
        <v>399</v>
      </c>
      <c r="B407" s="82" t="str">
        <f>VLOOKUP(A407,Processed_Data!$A$7:$I$20416,6,0)</f>
        <v>LLC-14</v>
      </c>
      <c r="C407" s="82" t="str">
        <f>VLOOKUP(A407,Processed_Data!$A$7:$I$20416,7,0)</f>
        <v>LLC-1</v>
      </c>
      <c r="D407" s="82" t="str">
        <f>VLOOKUP(A407,Processed_Data!$A$7:$I$20416,4,0)</f>
        <v>C</v>
      </c>
      <c r="E407" s="82" t="str">
        <f>VLOOKUP(A407,Processed_Data!$A$7:$I$20416,5,0)</f>
        <v>Undeveloped</v>
      </c>
      <c r="F407" s="99">
        <v>1.0928720000000001</v>
      </c>
    </row>
    <row r="408" spans="1:6" x14ac:dyDescent="0.35">
      <c r="A408" s="99" t="s">
        <v>449</v>
      </c>
      <c r="B408" s="82" t="str">
        <f>VLOOKUP(A408,Processed_Data!$A$7:$I$20416,6,0)</f>
        <v>LLC-26</v>
      </c>
      <c r="C408" s="82" t="str">
        <f>VLOOKUP(A408,Processed_Data!$A$7:$I$20416,7,0)</f>
        <v>LLC-25</v>
      </c>
      <c r="D408" s="82" t="str">
        <f>VLOOKUP(A408,Processed_Data!$A$7:$I$20416,4,0)</f>
        <v>C</v>
      </c>
      <c r="E408" s="82" t="str">
        <f>VLOOKUP(A408,Processed_Data!$A$7:$I$20416,5,0)</f>
        <v>Agricultural</v>
      </c>
      <c r="F408" s="99">
        <v>0.161797</v>
      </c>
    </row>
    <row r="409" spans="1:6" x14ac:dyDescent="0.35">
      <c r="A409" s="99" t="s">
        <v>444</v>
      </c>
      <c r="B409" s="82" t="str">
        <f>VLOOKUP(A409,Processed_Data!$A$7:$I$20416,6,0)</f>
        <v>LLC-26</v>
      </c>
      <c r="C409" s="82" t="str">
        <f>VLOOKUP(A409,Processed_Data!$A$7:$I$20416,7,0)</f>
        <v>LLC-25</v>
      </c>
      <c r="D409" s="82" t="str">
        <f>VLOOKUP(A409,Processed_Data!$A$7:$I$20416,4,0)</f>
        <v>C</v>
      </c>
      <c r="E409" s="82" t="str">
        <f>VLOOKUP(A409,Processed_Data!$A$7:$I$20416,5,0)</f>
        <v>Single Family Detached</v>
      </c>
      <c r="F409" s="99">
        <v>2.0342609999999999</v>
      </c>
    </row>
    <row r="410" spans="1:6" x14ac:dyDescent="0.35">
      <c r="A410" s="99" t="s">
        <v>446</v>
      </c>
      <c r="B410" s="82" t="str">
        <f>VLOOKUP(A410,Processed_Data!$A$7:$I$20416,6,0)</f>
        <v>LLC-26</v>
      </c>
      <c r="C410" s="82" t="str">
        <f>VLOOKUP(A410,Processed_Data!$A$7:$I$20416,7,0)</f>
        <v>LLC-25</v>
      </c>
      <c r="D410" s="82" t="str">
        <f>VLOOKUP(A410,Processed_Data!$A$7:$I$20416,4,0)</f>
        <v>C</v>
      </c>
      <c r="E410" s="82" t="str">
        <f>VLOOKUP(A410,Processed_Data!$A$7:$I$20416,5,0)</f>
        <v>Undeveloped</v>
      </c>
      <c r="F410" s="99">
        <v>6.5193669999999999</v>
      </c>
    </row>
    <row r="411" spans="1:6" x14ac:dyDescent="0.35">
      <c r="A411" s="99" t="s">
        <v>456</v>
      </c>
      <c r="B411" s="82" t="str">
        <f>VLOOKUP(A411,Processed_Data!$A$7:$I$20416,6,0)</f>
        <v>LLC-23</v>
      </c>
      <c r="C411" s="82" t="str">
        <f>VLOOKUP(A411,Processed_Data!$A$7:$I$20416,7,0)</f>
        <v>LLC-22</v>
      </c>
      <c r="D411" s="82" t="str">
        <f>VLOOKUP(A411,Processed_Data!$A$7:$I$20416,4,0)</f>
        <v>C</v>
      </c>
      <c r="E411" s="82" t="str">
        <f>VLOOKUP(A411,Processed_Data!$A$7:$I$20416,5,0)</f>
        <v>Single Family Detached</v>
      </c>
      <c r="F411" s="99">
        <v>3.2516999999999997E-2</v>
      </c>
    </row>
    <row r="412" spans="1:6" x14ac:dyDescent="0.35">
      <c r="A412" s="99" t="s">
        <v>479</v>
      </c>
      <c r="B412" s="82" t="str">
        <f>VLOOKUP(A412,Processed_Data!$A$7:$I$20416,6,0)</f>
        <v>LLC-23</v>
      </c>
      <c r="C412" s="82" t="str">
        <f>VLOOKUP(A412,Processed_Data!$A$7:$I$20416,7,0)</f>
        <v>LLC-22</v>
      </c>
      <c r="D412" s="82" t="str">
        <f>VLOOKUP(A412,Processed_Data!$A$7:$I$20416,4,0)</f>
        <v>C/D</v>
      </c>
      <c r="E412" s="82" t="str">
        <f>VLOOKUP(A412,Processed_Data!$A$7:$I$20416,5,0)</f>
        <v>Golf Course</v>
      </c>
      <c r="F412" s="99">
        <v>1.0421149999999999</v>
      </c>
    </row>
    <row r="413" spans="1:6" x14ac:dyDescent="0.35">
      <c r="A413" s="99" t="s">
        <v>480</v>
      </c>
      <c r="B413" s="82" t="str">
        <f>VLOOKUP(A413,Processed_Data!$A$7:$I$20416,6,0)</f>
        <v>LLC-23</v>
      </c>
      <c r="C413" s="82" t="str">
        <f>VLOOKUP(A413,Processed_Data!$A$7:$I$20416,7,0)</f>
        <v>LLC-22</v>
      </c>
      <c r="D413" s="82" t="str">
        <f>VLOOKUP(A413,Processed_Data!$A$7:$I$20416,4,0)</f>
        <v>C/D</v>
      </c>
      <c r="E413" s="82" t="str">
        <f>VLOOKUP(A413,Processed_Data!$A$7:$I$20416,5,0)</f>
        <v>Single Family Detached</v>
      </c>
      <c r="F413" s="99">
        <v>0.25900600000000001</v>
      </c>
    </row>
    <row r="414" spans="1:6" x14ac:dyDescent="0.35">
      <c r="A414" s="99" t="s">
        <v>481</v>
      </c>
      <c r="B414" s="82" t="str">
        <f>VLOOKUP(A414,Processed_Data!$A$7:$I$20416,6,0)</f>
        <v>LLC-23</v>
      </c>
      <c r="C414" s="82" t="str">
        <f>VLOOKUP(A414,Processed_Data!$A$7:$I$20416,7,0)</f>
        <v>LLC-22</v>
      </c>
      <c r="D414" s="82" t="str">
        <f>VLOOKUP(A414,Processed_Data!$A$7:$I$20416,4,0)</f>
        <v>C/D</v>
      </c>
      <c r="E414" s="82" t="str">
        <f>VLOOKUP(A414,Processed_Data!$A$7:$I$20416,5,0)</f>
        <v>Undeveloped</v>
      </c>
      <c r="F414" s="99">
        <v>0.249778</v>
      </c>
    </row>
    <row r="415" spans="1:6" x14ac:dyDescent="0.35">
      <c r="A415" s="99" t="s">
        <v>482</v>
      </c>
      <c r="B415" s="82" t="str">
        <f>VLOOKUP(A415,Processed_Data!$A$7:$I$20416,6,0)</f>
        <v>LLC-1</v>
      </c>
      <c r="C415" s="82" t="str">
        <f>VLOOKUP(A415,Processed_Data!$A$7:$I$20416,7,0)</f>
        <v>OUT</v>
      </c>
      <c r="D415" s="82" t="str">
        <f>VLOOKUP(A415,Processed_Data!$A$7:$I$20416,4,0)</f>
        <v>B</v>
      </c>
      <c r="E415" s="82" t="str">
        <f>VLOOKUP(A415,Processed_Data!$A$7:$I$20416,5,0)</f>
        <v>Open Water</v>
      </c>
      <c r="F415" s="99">
        <v>0.21435399999999999</v>
      </c>
    </row>
    <row r="416" spans="1:6" x14ac:dyDescent="0.35">
      <c r="A416" s="99" t="s">
        <v>483</v>
      </c>
      <c r="B416" s="82" t="str">
        <f>VLOOKUP(A416,Processed_Data!$A$7:$I$20416,6,0)</f>
        <v>LLC-1</v>
      </c>
      <c r="C416" s="82" t="str">
        <f>VLOOKUP(A416,Processed_Data!$A$7:$I$20416,7,0)</f>
        <v>OUT</v>
      </c>
      <c r="D416" s="82" t="str">
        <f>VLOOKUP(A416,Processed_Data!$A$7:$I$20416,4,0)</f>
        <v>B</v>
      </c>
      <c r="E416" s="82" t="str">
        <f>VLOOKUP(A416,Processed_Data!$A$7:$I$20416,5,0)</f>
        <v>Undeveloped</v>
      </c>
      <c r="F416" s="99">
        <v>1.037671</v>
      </c>
    </row>
    <row r="417" spans="1:6" x14ac:dyDescent="0.35">
      <c r="A417" s="99" t="s">
        <v>484</v>
      </c>
      <c r="B417" s="82" t="str">
        <f>VLOOKUP(A417,Processed_Data!$A$7:$I$20416,6,0)</f>
        <v>LLC-1</v>
      </c>
      <c r="C417" s="82" t="str">
        <f>VLOOKUP(A417,Processed_Data!$A$7:$I$20416,7,0)</f>
        <v>OUT</v>
      </c>
      <c r="D417" s="82" t="str">
        <f>VLOOKUP(A417,Processed_Data!$A$7:$I$20416,4,0)</f>
        <v>B</v>
      </c>
      <c r="E417" s="82" t="str">
        <f>VLOOKUP(A417,Processed_Data!$A$7:$I$20416,5,0)</f>
        <v>Single Family Detached</v>
      </c>
      <c r="F417" s="99">
        <v>0.202845</v>
      </c>
    </row>
    <row r="418" spans="1:6" x14ac:dyDescent="0.35">
      <c r="A418" s="99" t="s">
        <v>483</v>
      </c>
      <c r="B418" s="82" t="str">
        <f>VLOOKUP(A418,Processed_Data!$A$7:$I$20416,6,0)</f>
        <v>LLC-1</v>
      </c>
      <c r="C418" s="82" t="str">
        <f>VLOOKUP(A418,Processed_Data!$A$7:$I$20416,7,0)</f>
        <v>OUT</v>
      </c>
      <c r="D418" s="82" t="str">
        <f>VLOOKUP(A418,Processed_Data!$A$7:$I$20416,4,0)</f>
        <v>B</v>
      </c>
      <c r="E418" s="82" t="str">
        <f>VLOOKUP(A418,Processed_Data!$A$7:$I$20416,5,0)</f>
        <v>Undeveloped</v>
      </c>
      <c r="F418" s="99">
        <v>1.736686</v>
      </c>
    </row>
    <row r="419" spans="1:6" x14ac:dyDescent="0.35">
      <c r="A419" s="99" t="s">
        <v>485</v>
      </c>
      <c r="B419" s="82" t="str">
        <f>VLOOKUP(A419,Processed_Data!$A$7:$I$20416,6,0)</f>
        <v>LLC-27</v>
      </c>
      <c r="C419" s="82" t="str">
        <f>VLOOKUP(A419,Processed_Data!$A$7:$I$20416,7,0)</f>
        <v>LANDLOCKED</v>
      </c>
      <c r="D419" s="82" t="str">
        <f>VLOOKUP(A419,Processed_Data!$A$7:$I$20416,4,0)</f>
        <v>B</v>
      </c>
      <c r="E419" s="82" t="str">
        <f>VLOOKUP(A419,Processed_Data!$A$7:$I$20416,5,0)</f>
        <v>Open Water</v>
      </c>
      <c r="F419" s="99">
        <v>0.453204</v>
      </c>
    </row>
    <row r="420" spans="1:6" x14ac:dyDescent="0.35">
      <c r="A420" s="99" t="s">
        <v>486</v>
      </c>
      <c r="B420" s="82" t="str">
        <f>VLOOKUP(A420,Processed_Data!$A$7:$I$20416,6,0)</f>
        <v>LLC-27</v>
      </c>
      <c r="C420" s="82" t="str">
        <f>VLOOKUP(A420,Processed_Data!$A$7:$I$20416,7,0)</f>
        <v>LANDLOCKED</v>
      </c>
      <c r="D420" s="82" t="str">
        <f>VLOOKUP(A420,Processed_Data!$A$7:$I$20416,4,0)</f>
        <v>B</v>
      </c>
      <c r="E420" s="82" t="str">
        <f>VLOOKUP(A420,Processed_Data!$A$7:$I$20416,5,0)</f>
        <v>Park, Recreational, or Preserve</v>
      </c>
      <c r="F420" s="99">
        <v>0.84049099999999999</v>
      </c>
    </row>
    <row r="421" spans="1:6" x14ac:dyDescent="0.35">
      <c r="A421" s="99" t="s">
        <v>487</v>
      </c>
      <c r="B421" s="82" t="str">
        <f>VLOOKUP(A421,Processed_Data!$A$7:$I$20416,6,0)</f>
        <v>LLC-27</v>
      </c>
      <c r="C421" s="82" t="str">
        <f>VLOOKUP(A421,Processed_Data!$A$7:$I$20416,7,0)</f>
        <v>LANDLOCKED</v>
      </c>
      <c r="D421" s="82" t="str">
        <f>VLOOKUP(A421,Processed_Data!$A$7:$I$20416,4,0)</f>
        <v>B</v>
      </c>
      <c r="E421" s="82" t="str">
        <f>VLOOKUP(A421,Processed_Data!$A$7:$I$20416,5,0)</f>
        <v>Single Family Detached</v>
      </c>
      <c r="F421" s="99">
        <v>7.4957999999999997E-2</v>
      </c>
    </row>
    <row r="422" spans="1:6" x14ac:dyDescent="0.35">
      <c r="A422" s="99" t="s">
        <v>488</v>
      </c>
      <c r="B422" s="82" t="str">
        <f>VLOOKUP(A422,Processed_Data!$A$7:$I$20416,6,0)</f>
        <v>LLC-27</v>
      </c>
      <c r="C422" s="82" t="str">
        <f>VLOOKUP(A422,Processed_Data!$A$7:$I$20416,7,0)</f>
        <v>LANDLOCKED</v>
      </c>
      <c r="D422" s="82" t="str">
        <f>VLOOKUP(A422,Processed_Data!$A$7:$I$20416,4,0)</f>
        <v>B</v>
      </c>
      <c r="E422" s="82" t="str">
        <f>VLOOKUP(A422,Processed_Data!$A$7:$I$20416,5,0)</f>
        <v>Undeveloped</v>
      </c>
      <c r="F422" s="99">
        <v>1.0925039999999999</v>
      </c>
    </row>
    <row r="423" spans="1:6" x14ac:dyDescent="0.35">
      <c r="A423" s="99" t="s">
        <v>489</v>
      </c>
      <c r="B423" s="82" t="str">
        <f>VLOOKUP(A423,Processed_Data!$A$7:$I$20416,6,0)</f>
        <v>LLC-12</v>
      </c>
      <c r="C423" s="82" t="str">
        <f>VLOOKUP(A423,Processed_Data!$A$7:$I$20416,7,0)</f>
        <v>LLC-11</v>
      </c>
      <c r="D423" s="82" t="str">
        <f>VLOOKUP(A423,Processed_Data!$A$7:$I$20416,4,0)</f>
        <v>C/D</v>
      </c>
      <c r="E423" s="82" t="str">
        <f>VLOOKUP(A423,Processed_Data!$A$7:$I$20416,5,0)</f>
        <v>Institutional</v>
      </c>
      <c r="F423" s="99">
        <v>1.1618E-2</v>
      </c>
    </row>
    <row r="424" spans="1:6" x14ac:dyDescent="0.35">
      <c r="A424" s="99" t="s">
        <v>490</v>
      </c>
      <c r="B424" s="82" t="str">
        <f>VLOOKUP(A424,Processed_Data!$A$7:$I$20416,6,0)</f>
        <v>LLC-11</v>
      </c>
      <c r="C424" s="82" t="str">
        <f>VLOOKUP(A424,Processed_Data!$A$7:$I$20416,7,0)</f>
        <v>LLC-6</v>
      </c>
      <c r="D424" s="82" t="str">
        <f>VLOOKUP(A424,Processed_Data!$A$7:$I$20416,4,0)</f>
        <v>C/D</v>
      </c>
      <c r="E424" s="82" t="str">
        <f>VLOOKUP(A424,Processed_Data!$A$7:$I$20416,5,0)</f>
        <v>Institutional</v>
      </c>
      <c r="F424" s="99">
        <v>1.0530250000000001</v>
      </c>
    </row>
    <row r="425" spans="1:6" x14ac:dyDescent="0.35">
      <c r="A425" s="99" t="s">
        <v>354</v>
      </c>
      <c r="B425" s="82" t="str">
        <f>VLOOKUP(A425,Processed_Data!$A$7:$I$20416,6,0)</f>
        <v>LLC-11</v>
      </c>
      <c r="C425" s="82" t="str">
        <f>VLOOKUP(A425,Processed_Data!$A$7:$I$20416,7,0)</f>
        <v>LLC-6</v>
      </c>
      <c r="D425" s="82" t="str">
        <f>VLOOKUP(A425,Processed_Data!$A$7:$I$20416,4,0)</f>
        <v>C/D</v>
      </c>
      <c r="E425" s="82" t="str">
        <f>VLOOKUP(A425,Processed_Data!$A$7:$I$20416,5,0)</f>
        <v>Single Family Detached</v>
      </c>
      <c r="F425" s="99">
        <v>6.3960000000000003E-2</v>
      </c>
    </row>
    <row r="426" spans="1:6" x14ac:dyDescent="0.35">
      <c r="A426" s="99" t="s">
        <v>376</v>
      </c>
      <c r="B426" s="82" t="str">
        <f>VLOOKUP(A426,Processed_Data!$A$7:$I$20416,6,0)</f>
        <v>LLC-12</v>
      </c>
      <c r="C426" s="82" t="str">
        <f>VLOOKUP(A426,Processed_Data!$A$7:$I$20416,7,0)</f>
        <v>LLC-11</v>
      </c>
      <c r="D426" s="82" t="str">
        <f>VLOOKUP(A426,Processed_Data!$A$7:$I$20416,4,0)</f>
        <v>C/D</v>
      </c>
      <c r="E426" s="82" t="str">
        <f>VLOOKUP(A426,Processed_Data!$A$7:$I$20416,5,0)</f>
        <v>Undeveloped</v>
      </c>
      <c r="F426" s="99">
        <v>2.2060759999999999</v>
      </c>
    </row>
    <row r="427" spans="1:6" x14ac:dyDescent="0.35">
      <c r="A427" s="99" t="s">
        <v>377</v>
      </c>
      <c r="B427" s="82" t="str">
        <f>VLOOKUP(A427,Processed_Data!$A$7:$I$20416,6,0)</f>
        <v>LLC-11</v>
      </c>
      <c r="C427" s="82" t="str">
        <f>VLOOKUP(A427,Processed_Data!$A$7:$I$20416,7,0)</f>
        <v>LLC-6</v>
      </c>
      <c r="D427" s="82" t="str">
        <f>VLOOKUP(A427,Processed_Data!$A$7:$I$20416,4,0)</f>
        <v>C/D</v>
      </c>
      <c r="E427" s="82" t="str">
        <f>VLOOKUP(A427,Processed_Data!$A$7:$I$20416,5,0)</f>
        <v>Undeveloped</v>
      </c>
      <c r="F427" s="99">
        <v>1.5713000000000001E-2</v>
      </c>
    </row>
    <row r="428" spans="1:6" x14ac:dyDescent="0.35">
      <c r="A428" s="99" t="s">
        <v>354</v>
      </c>
      <c r="B428" s="82" t="str">
        <f>VLOOKUP(A428,Processed_Data!$A$7:$I$20416,6,0)</f>
        <v>LLC-11</v>
      </c>
      <c r="C428" s="82" t="str">
        <f>VLOOKUP(A428,Processed_Data!$A$7:$I$20416,7,0)</f>
        <v>LLC-6</v>
      </c>
      <c r="D428" s="82" t="str">
        <f>VLOOKUP(A428,Processed_Data!$A$7:$I$20416,4,0)</f>
        <v>C/D</v>
      </c>
      <c r="E428" s="82" t="str">
        <f>VLOOKUP(A428,Processed_Data!$A$7:$I$20416,5,0)</f>
        <v>Single Family Detached</v>
      </c>
      <c r="F428" s="99">
        <v>1.19658</v>
      </c>
    </row>
    <row r="429" spans="1:6" x14ac:dyDescent="0.35">
      <c r="A429" s="99" t="s">
        <v>377</v>
      </c>
      <c r="B429" s="82" t="str">
        <f>VLOOKUP(A429,Processed_Data!$A$7:$I$20416,6,0)</f>
        <v>LLC-11</v>
      </c>
      <c r="C429" s="82" t="str">
        <f>VLOOKUP(A429,Processed_Data!$A$7:$I$20416,7,0)</f>
        <v>LLC-6</v>
      </c>
      <c r="D429" s="82" t="str">
        <f>VLOOKUP(A429,Processed_Data!$A$7:$I$20416,4,0)</f>
        <v>C/D</v>
      </c>
      <c r="E429" s="82" t="str">
        <f>VLOOKUP(A429,Processed_Data!$A$7:$I$20416,5,0)</f>
        <v>Undeveloped</v>
      </c>
      <c r="F429" s="99">
        <v>4.1322999999999999E-2</v>
      </c>
    </row>
    <row r="430" spans="1:6" x14ac:dyDescent="0.35">
      <c r="A430" s="99" t="s">
        <v>474</v>
      </c>
      <c r="B430" s="82" t="str">
        <f>VLOOKUP(A430,Processed_Data!$A$7:$I$20416,6,0)</f>
        <v>LLC-31</v>
      </c>
      <c r="C430" s="82" t="str">
        <f>VLOOKUP(A430,Processed_Data!$A$7:$I$20416,7,0)</f>
        <v>LLC-30</v>
      </c>
      <c r="D430" s="82" t="str">
        <f>VLOOKUP(A430,Processed_Data!$A$7:$I$20416,4,0)</f>
        <v>C</v>
      </c>
      <c r="E430" s="82" t="str">
        <f>VLOOKUP(A430,Processed_Data!$A$7:$I$20416,5,0)</f>
        <v>Park, Recreational, or Preserve</v>
      </c>
      <c r="F430" s="99">
        <v>0.17327600000000001</v>
      </c>
    </row>
    <row r="431" spans="1:6" x14ac:dyDescent="0.35">
      <c r="A431" s="99" t="s">
        <v>438</v>
      </c>
      <c r="B431" s="82" t="str">
        <f>VLOOKUP(A431,Processed_Data!$A$7:$I$20416,6,0)</f>
        <v>LLC-31</v>
      </c>
      <c r="C431" s="82" t="str">
        <f>VLOOKUP(A431,Processed_Data!$A$7:$I$20416,7,0)</f>
        <v>LLC-30</v>
      </c>
      <c r="D431" s="82" t="str">
        <f>VLOOKUP(A431,Processed_Data!$A$7:$I$20416,4,0)</f>
        <v>C</v>
      </c>
      <c r="E431" s="82" t="str">
        <f>VLOOKUP(A431,Processed_Data!$A$7:$I$20416,5,0)</f>
        <v>Single Family Detached</v>
      </c>
      <c r="F431" s="99">
        <v>0.40933599999999998</v>
      </c>
    </row>
    <row r="432" spans="1:6" x14ac:dyDescent="0.35">
      <c r="A432" s="99" t="s">
        <v>428</v>
      </c>
      <c r="B432" s="82" t="str">
        <f>VLOOKUP(A432,Processed_Data!$A$7:$I$20416,6,0)</f>
        <v>LLC-30</v>
      </c>
      <c r="C432" s="82" t="str">
        <f>VLOOKUP(A432,Processed_Data!$A$7:$I$20416,7,0)</f>
        <v>LLC-29</v>
      </c>
      <c r="D432" s="82" t="str">
        <f>VLOOKUP(A432,Processed_Data!$A$7:$I$20416,4,0)</f>
        <v>C</v>
      </c>
      <c r="E432" s="82" t="str">
        <f>VLOOKUP(A432,Processed_Data!$A$7:$I$20416,5,0)</f>
        <v>Single Family Detached</v>
      </c>
      <c r="F432" s="99">
        <v>3.8619000000000001E-2</v>
      </c>
    </row>
    <row r="433" spans="1:6" x14ac:dyDescent="0.35">
      <c r="A433" s="99" t="s">
        <v>458</v>
      </c>
      <c r="B433" s="82" t="str">
        <f>VLOOKUP(A433,Processed_Data!$A$7:$I$20416,6,0)</f>
        <v>LLC-1</v>
      </c>
      <c r="C433" s="82" t="str">
        <f>VLOOKUP(A433,Processed_Data!$A$7:$I$20416,7,0)</f>
        <v>OUT</v>
      </c>
      <c r="D433" s="82" t="str">
        <f>VLOOKUP(A433,Processed_Data!$A$7:$I$20416,4,0)</f>
        <v>C</v>
      </c>
      <c r="E433" s="82" t="str">
        <f>VLOOKUP(A433,Processed_Data!$A$7:$I$20416,5,0)</f>
        <v>Open Water</v>
      </c>
      <c r="F433" s="99">
        <v>1.6095759999999999</v>
      </c>
    </row>
    <row r="434" spans="1:6" x14ac:dyDescent="0.35">
      <c r="A434" s="99" t="s">
        <v>422</v>
      </c>
      <c r="B434" s="82" t="str">
        <f>VLOOKUP(A434,Processed_Data!$A$7:$I$20416,6,0)</f>
        <v>LLC-1</v>
      </c>
      <c r="C434" s="82" t="str">
        <f>VLOOKUP(A434,Processed_Data!$A$7:$I$20416,7,0)</f>
        <v>OUT</v>
      </c>
      <c r="D434" s="82" t="str">
        <f>VLOOKUP(A434,Processed_Data!$A$7:$I$20416,4,0)</f>
        <v>C</v>
      </c>
      <c r="E434" s="82" t="str">
        <f>VLOOKUP(A434,Processed_Data!$A$7:$I$20416,5,0)</f>
        <v>Park, Recreational, or Preserve</v>
      </c>
      <c r="F434" s="99">
        <v>5.413888</v>
      </c>
    </row>
    <row r="435" spans="1:6" x14ac:dyDescent="0.35">
      <c r="A435" s="99" t="s">
        <v>425</v>
      </c>
      <c r="B435" s="82" t="str">
        <f>VLOOKUP(A435,Processed_Data!$A$7:$I$20416,6,0)</f>
        <v>LLC-29</v>
      </c>
      <c r="C435" s="82" t="str">
        <f>VLOOKUP(A435,Processed_Data!$A$7:$I$20416,7,0)</f>
        <v>LLC-1</v>
      </c>
      <c r="D435" s="82" t="str">
        <f>VLOOKUP(A435,Processed_Data!$A$7:$I$20416,4,0)</f>
        <v>C</v>
      </c>
      <c r="E435" s="82" t="str">
        <f>VLOOKUP(A435,Processed_Data!$A$7:$I$20416,5,0)</f>
        <v>Park, Recreational, or Preserve</v>
      </c>
      <c r="F435" s="99">
        <v>5.1226659999999997</v>
      </c>
    </row>
    <row r="436" spans="1:6" x14ac:dyDescent="0.35">
      <c r="A436" s="99" t="s">
        <v>391</v>
      </c>
      <c r="B436" s="82" t="str">
        <f>VLOOKUP(A436,Processed_Data!$A$7:$I$20416,6,0)</f>
        <v>LLC-1</v>
      </c>
      <c r="C436" s="82" t="str">
        <f>VLOOKUP(A436,Processed_Data!$A$7:$I$20416,7,0)</f>
        <v>OUT</v>
      </c>
      <c r="D436" s="82" t="str">
        <f>VLOOKUP(A436,Processed_Data!$A$7:$I$20416,4,0)</f>
        <v>C</v>
      </c>
      <c r="E436" s="82" t="str">
        <f>VLOOKUP(A436,Processed_Data!$A$7:$I$20416,5,0)</f>
        <v>Single Family Detached</v>
      </c>
      <c r="F436" s="99">
        <v>3.3078249999999998</v>
      </c>
    </row>
    <row r="437" spans="1:6" x14ac:dyDescent="0.35">
      <c r="A437" s="99" t="s">
        <v>427</v>
      </c>
      <c r="B437" s="82" t="str">
        <f>VLOOKUP(A437,Processed_Data!$A$7:$I$20416,6,0)</f>
        <v>LLC-29</v>
      </c>
      <c r="C437" s="82" t="str">
        <f>VLOOKUP(A437,Processed_Data!$A$7:$I$20416,7,0)</f>
        <v>LLC-1</v>
      </c>
      <c r="D437" s="82" t="str">
        <f>VLOOKUP(A437,Processed_Data!$A$7:$I$20416,4,0)</f>
        <v>C</v>
      </c>
      <c r="E437" s="82" t="str">
        <f>VLOOKUP(A437,Processed_Data!$A$7:$I$20416,5,0)</f>
        <v>Single Family Detached</v>
      </c>
      <c r="F437" s="99">
        <v>2.2022409999999999</v>
      </c>
    </row>
    <row r="438" spans="1:6" x14ac:dyDescent="0.35">
      <c r="A438" s="99" t="s">
        <v>392</v>
      </c>
      <c r="B438" s="82" t="str">
        <f>VLOOKUP(A438,Processed_Data!$A$7:$I$20416,6,0)</f>
        <v>LLC-1</v>
      </c>
      <c r="C438" s="82" t="str">
        <f>VLOOKUP(A438,Processed_Data!$A$7:$I$20416,7,0)</f>
        <v>OUT</v>
      </c>
      <c r="D438" s="82" t="str">
        <f>VLOOKUP(A438,Processed_Data!$A$7:$I$20416,4,0)</f>
        <v>C</v>
      </c>
      <c r="E438" s="82" t="str">
        <f>VLOOKUP(A438,Processed_Data!$A$7:$I$20416,5,0)</f>
        <v>Undeveloped</v>
      </c>
      <c r="F438" s="99">
        <v>7.4187529999999997</v>
      </c>
    </row>
    <row r="439" spans="1:6" x14ac:dyDescent="0.35">
      <c r="A439" s="99" t="s">
        <v>429</v>
      </c>
      <c r="B439" s="82" t="str">
        <f>VLOOKUP(A439,Processed_Data!$A$7:$I$20416,6,0)</f>
        <v>LLC-29</v>
      </c>
      <c r="C439" s="82" t="str">
        <f>VLOOKUP(A439,Processed_Data!$A$7:$I$20416,7,0)</f>
        <v>LLC-1</v>
      </c>
      <c r="D439" s="82" t="str">
        <f>VLOOKUP(A439,Processed_Data!$A$7:$I$20416,4,0)</f>
        <v>C</v>
      </c>
      <c r="E439" s="82" t="str">
        <f>VLOOKUP(A439,Processed_Data!$A$7:$I$20416,5,0)</f>
        <v>Undeveloped</v>
      </c>
      <c r="F439" s="99">
        <v>12.616063</v>
      </c>
    </row>
    <row r="440" spans="1:6" x14ac:dyDescent="0.35">
      <c r="A440" s="99" t="s">
        <v>443</v>
      </c>
      <c r="B440" s="82" t="str">
        <f>VLOOKUP(A440,Processed_Data!$A$7:$I$20416,6,0)</f>
        <v>LLC-25</v>
      </c>
      <c r="C440" s="82" t="str">
        <f>VLOOKUP(A440,Processed_Data!$A$7:$I$20416,7,0)</f>
        <v>LLC-1</v>
      </c>
      <c r="D440" s="82" t="str">
        <f>VLOOKUP(A440,Processed_Data!$A$7:$I$20416,4,0)</f>
        <v>C</v>
      </c>
      <c r="E440" s="82" t="str">
        <f>VLOOKUP(A440,Processed_Data!$A$7:$I$20416,5,0)</f>
        <v>Golf Course</v>
      </c>
      <c r="F440" s="99">
        <v>0.63660700000000003</v>
      </c>
    </row>
    <row r="441" spans="1:6" x14ac:dyDescent="0.35">
      <c r="A441" s="99" t="s">
        <v>461</v>
      </c>
      <c r="B441" s="82" t="str">
        <f>VLOOKUP(A441,Processed_Data!$A$7:$I$20416,6,0)</f>
        <v>LLC-27</v>
      </c>
      <c r="C441" s="82" t="str">
        <f>VLOOKUP(A441,Processed_Data!$A$7:$I$20416,7,0)</f>
        <v>LANDLOCKED</v>
      </c>
      <c r="D441" s="82" t="str">
        <f>VLOOKUP(A441,Processed_Data!$A$7:$I$20416,4,0)</f>
        <v>C</v>
      </c>
      <c r="E441" s="82" t="str">
        <f>VLOOKUP(A441,Processed_Data!$A$7:$I$20416,5,0)</f>
        <v>Open Water</v>
      </c>
      <c r="F441" s="99">
        <v>5.5638E-2</v>
      </c>
    </row>
    <row r="442" spans="1:6" x14ac:dyDescent="0.35">
      <c r="A442" s="99" t="s">
        <v>453</v>
      </c>
      <c r="B442" s="82" t="str">
        <f>VLOOKUP(A442,Processed_Data!$A$7:$I$20416,6,0)</f>
        <v>LLC-25</v>
      </c>
      <c r="C442" s="82" t="str">
        <f>VLOOKUP(A442,Processed_Data!$A$7:$I$20416,7,0)</f>
        <v>LLC-1</v>
      </c>
      <c r="D442" s="82" t="str">
        <f>VLOOKUP(A442,Processed_Data!$A$7:$I$20416,4,0)</f>
        <v>C</v>
      </c>
      <c r="E442" s="82" t="str">
        <f>VLOOKUP(A442,Processed_Data!$A$7:$I$20416,5,0)</f>
        <v>Single Family Detached</v>
      </c>
      <c r="F442" s="99">
        <v>4.651751</v>
      </c>
    </row>
    <row r="443" spans="1:6" x14ac:dyDescent="0.35">
      <c r="A443" s="99" t="s">
        <v>393</v>
      </c>
      <c r="B443" s="82" t="str">
        <f>VLOOKUP(A443,Processed_Data!$A$7:$I$20416,6,0)</f>
        <v>LLC-27</v>
      </c>
      <c r="C443" s="82" t="str">
        <f>VLOOKUP(A443,Processed_Data!$A$7:$I$20416,7,0)</f>
        <v>LANDLOCKED</v>
      </c>
      <c r="D443" s="82" t="str">
        <f>VLOOKUP(A443,Processed_Data!$A$7:$I$20416,4,0)</f>
        <v>C</v>
      </c>
      <c r="E443" s="82" t="str">
        <f>VLOOKUP(A443,Processed_Data!$A$7:$I$20416,5,0)</f>
        <v>Single Family Detached</v>
      </c>
      <c r="F443" s="99">
        <v>8.4858089999999997</v>
      </c>
    </row>
    <row r="444" spans="1:6" x14ac:dyDescent="0.35">
      <c r="A444" s="99" t="s">
        <v>454</v>
      </c>
      <c r="B444" s="82" t="str">
        <f>VLOOKUP(A444,Processed_Data!$A$7:$I$20416,6,0)</f>
        <v>LLC-25</v>
      </c>
      <c r="C444" s="82" t="str">
        <f>VLOOKUP(A444,Processed_Data!$A$7:$I$20416,7,0)</f>
        <v>LLC-1</v>
      </c>
      <c r="D444" s="82" t="str">
        <f>VLOOKUP(A444,Processed_Data!$A$7:$I$20416,4,0)</f>
        <v>C</v>
      </c>
      <c r="E444" s="82" t="str">
        <f>VLOOKUP(A444,Processed_Data!$A$7:$I$20416,5,0)</f>
        <v>Undeveloped</v>
      </c>
      <c r="F444" s="99">
        <v>0.91714499999999999</v>
      </c>
    </row>
    <row r="445" spans="1:6" x14ac:dyDescent="0.35">
      <c r="A445" s="99" t="s">
        <v>477</v>
      </c>
      <c r="B445" s="82" t="str">
        <f>VLOOKUP(A445,Processed_Data!$A$7:$I$20416,6,0)</f>
        <v>LLC-15</v>
      </c>
      <c r="C445" s="82" t="str">
        <f>VLOOKUP(A445,Processed_Data!$A$7:$I$20416,7,0)</f>
        <v>LLC-14</v>
      </c>
      <c r="D445" s="82" t="str">
        <f>VLOOKUP(A445,Processed_Data!$A$7:$I$20416,4,0)</f>
        <v>C</v>
      </c>
      <c r="E445" s="82" t="str">
        <f>VLOOKUP(A445,Processed_Data!$A$7:$I$20416,5,0)</f>
        <v>Undeveloped</v>
      </c>
      <c r="F445" s="99">
        <v>0.231567</v>
      </c>
    </row>
    <row r="446" spans="1:6" x14ac:dyDescent="0.35">
      <c r="A446" s="99" t="s">
        <v>399</v>
      </c>
      <c r="B446" s="82" t="str">
        <f>VLOOKUP(A446,Processed_Data!$A$7:$I$20416,6,0)</f>
        <v>LLC-14</v>
      </c>
      <c r="C446" s="82" t="str">
        <f>VLOOKUP(A446,Processed_Data!$A$7:$I$20416,7,0)</f>
        <v>LLC-1</v>
      </c>
      <c r="D446" s="82" t="str">
        <f>VLOOKUP(A446,Processed_Data!$A$7:$I$20416,4,0)</f>
        <v>C</v>
      </c>
      <c r="E446" s="82" t="str">
        <f>VLOOKUP(A446,Processed_Data!$A$7:$I$20416,5,0)</f>
        <v>Undeveloped</v>
      </c>
      <c r="F446" s="99">
        <v>0.35912899999999998</v>
      </c>
    </row>
    <row r="447" spans="1:6" x14ac:dyDescent="0.35">
      <c r="A447" s="99" t="s">
        <v>392</v>
      </c>
      <c r="B447" s="82" t="str">
        <f>VLOOKUP(A447,Processed_Data!$A$7:$I$20416,6,0)</f>
        <v>LLC-1</v>
      </c>
      <c r="C447" s="82" t="str">
        <f>VLOOKUP(A447,Processed_Data!$A$7:$I$20416,7,0)</f>
        <v>OUT</v>
      </c>
      <c r="D447" s="82" t="str">
        <f>VLOOKUP(A447,Processed_Data!$A$7:$I$20416,4,0)</f>
        <v>C</v>
      </c>
      <c r="E447" s="82" t="str">
        <f>VLOOKUP(A447,Processed_Data!$A$7:$I$20416,5,0)</f>
        <v>Undeveloped</v>
      </c>
      <c r="F447" s="99">
        <v>2.0868099999999998</v>
      </c>
    </row>
    <row r="448" spans="1:6" x14ac:dyDescent="0.35">
      <c r="A448" s="99" t="s">
        <v>396</v>
      </c>
      <c r="B448" s="82" t="str">
        <f>VLOOKUP(A448,Processed_Data!$A$7:$I$20416,6,0)</f>
        <v>LLC-18</v>
      </c>
      <c r="C448" s="82" t="str">
        <f>VLOOKUP(A448,Processed_Data!$A$7:$I$20416,7,0)</f>
        <v>LLC-14</v>
      </c>
      <c r="D448" s="82" t="str">
        <f>VLOOKUP(A448,Processed_Data!$A$7:$I$20416,4,0)</f>
        <v>C</v>
      </c>
      <c r="E448" s="82" t="str">
        <f>VLOOKUP(A448,Processed_Data!$A$7:$I$20416,5,0)</f>
        <v>Single Family Detached</v>
      </c>
      <c r="F448" s="99">
        <v>0.52572200000000002</v>
      </c>
    </row>
    <row r="449" spans="1:6" x14ac:dyDescent="0.35">
      <c r="A449" s="99" t="s">
        <v>397</v>
      </c>
      <c r="B449" s="82" t="str">
        <f>VLOOKUP(A449,Processed_Data!$A$7:$I$20416,6,0)</f>
        <v>LLC-14</v>
      </c>
      <c r="C449" s="82" t="str">
        <f>VLOOKUP(A449,Processed_Data!$A$7:$I$20416,7,0)</f>
        <v>LLC-1</v>
      </c>
      <c r="D449" s="82" t="str">
        <f>VLOOKUP(A449,Processed_Data!$A$7:$I$20416,4,0)</f>
        <v>C</v>
      </c>
      <c r="E449" s="82" t="str">
        <f>VLOOKUP(A449,Processed_Data!$A$7:$I$20416,5,0)</f>
        <v>Single Family Detached</v>
      </c>
      <c r="F449" s="99">
        <v>9.2530000000000008E-3</v>
      </c>
    </row>
    <row r="450" spans="1:6" x14ac:dyDescent="0.35">
      <c r="A450" s="99" t="s">
        <v>398</v>
      </c>
      <c r="B450" s="82" t="str">
        <f>VLOOKUP(A450,Processed_Data!$A$7:$I$20416,6,0)</f>
        <v>LLC-18</v>
      </c>
      <c r="C450" s="82" t="str">
        <f>VLOOKUP(A450,Processed_Data!$A$7:$I$20416,7,0)</f>
        <v>LLC-14</v>
      </c>
      <c r="D450" s="82" t="str">
        <f>VLOOKUP(A450,Processed_Data!$A$7:$I$20416,4,0)</f>
        <v>C</v>
      </c>
      <c r="E450" s="82" t="str">
        <f>VLOOKUP(A450,Processed_Data!$A$7:$I$20416,5,0)</f>
        <v>Undeveloped</v>
      </c>
      <c r="F450" s="99">
        <v>1.184429</v>
      </c>
    </row>
    <row r="451" spans="1:6" x14ac:dyDescent="0.35">
      <c r="A451" s="99" t="s">
        <v>399</v>
      </c>
      <c r="B451" s="82" t="str">
        <f>VLOOKUP(A451,Processed_Data!$A$7:$I$20416,6,0)</f>
        <v>LLC-14</v>
      </c>
      <c r="C451" s="82" t="str">
        <f>VLOOKUP(A451,Processed_Data!$A$7:$I$20416,7,0)</f>
        <v>LLC-1</v>
      </c>
      <c r="D451" s="82" t="str">
        <f>VLOOKUP(A451,Processed_Data!$A$7:$I$20416,4,0)</f>
        <v>C</v>
      </c>
      <c r="E451" s="82" t="str">
        <f>VLOOKUP(A451,Processed_Data!$A$7:$I$20416,5,0)</f>
        <v>Undeveloped</v>
      </c>
      <c r="F451" s="99">
        <v>0.26234800000000003</v>
      </c>
    </row>
    <row r="452" spans="1:6" x14ac:dyDescent="0.35">
      <c r="A452" s="99" t="s">
        <v>491</v>
      </c>
      <c r="B452" s="82" t="str">
        <f>VLOOKUP(A452,Processed_Data!$A$7:$I$20416,6,0)</f>
        <v>LLC-29</v>
      </c>
      <c r="C452" s="82" t="str">
        <f>VLOOKUP(A452,Processed_Data!$A$7:$I$20416,7,0)</f>
        <v>LLC-1</v>
      </c>
      <c r="D452" s="82" t="str">
        <f>VLOOKUP(A452,Processed_Data!$A$7:$I$20416,4,0)</f>
        <v>A</v>
      </c>
      <c r="E452" s="82" t="str">
        <f>VLOOKUP(A452,Processed_Data!$A$7:$I$20416,5,0)</f>
        <v>Park, Recreational, or Preserve</v>
      </c>
      <c r="F452" s="99">
        <v>5.8931639999999996</v>
      </c>
    </row>
    <row r="453" spans="1:6" x14ac:dyDescent="0.35">
      <c r="A453" s="99" t="s">
        <v>492</v>
      </c>
      <c r="B453" s="82" t="str">
        <f>VLOOKUP(A453,Processed_Data!$A$7:$I$20416,6,0)</f>
        <v>LLC-28</v>
      </c>
      <c r="C453" s="82" t="str">
        <f>VLOOKUP(A453,Processed_Data!$A$7:$I$20416,7,0)</f>
        <v>LLC-1</v>
      </c>
      <c r="D453" s="82" t="str">
        <f>VLOOKUP(A453,Processed_Data!$A$7:$I$20416,4,0)</f>
        <v>A</v>
      </c>
      <c r="E453" s="82" t="str">
        <f>VLOOKUP(A453,Processed_Data!$A$7:$I$20416,5,0)</f>
        <v>Park, Recreational, or Preserve</v>
      </c>
      <c r="F453" s="99">
        <v>0.27678799999999998</v>
      </c>
    </row>
    <row r="454" spans="1:6" x14ac:dyDescent="0.35">
      <c r="A454" s="99" t="s">
        <v>493</v>
      </c>
      <c r="B454" s="82" t="str">
        <f>VLOOKUP(A454,Processed_Data!$A$7:$I$20416,6,0)</f>
        <v>LLC-29</v>
      </c>
      <c r="C454" s="82" t="str">
        <f>VLOOKUP(A454,Processed_Data!$A$7:$I$20416,7,0)</f>
        <v>LLC-1</v>
      </c>
      <c r="D454" s="82" t="str">
        <f>VLOOKUP(A454,Processed_Data!$A$7:$I$20416,4,0)</f>
        <v>A</v>
      </c>
      <c r="E454" s="82" t="str">
        <f>VLOOKUP(A454,Processed_Data!$A$7:$I$20416,5,0)</f>
        <v>Single Family Detached</v>
      </c>
      <c r="F454" s="99">
        <v>0.15482199999999999</v>
      </c>
    </row>
    <row r="455" spans="1:6" x14ac:dyDescent="0.35">
      <c r="A455" s="99" t="s">
        <v>494</v>
      </c>
      <c r="B455" s="82" t="str">
        <f>VLOOKUP(A455,Processed_Data!$A$7:$I$20416,6,0)</f>
        <v>LLC-28</v>
      </c>
      <c r="C455" s="82" t="str">
        <f>VLOOKUP(A455,Processed_Data!$A$7:$I$20416,7,0)</f>
        <v>LLC-1</v>
      </c>
      <c r="D455" s="82" t="str">
        <f>VLOOKUP(A455,Processed_Data!$A$7:$I$20416,4,0)</f>
        <v>A</v>
      </c>
      <c r="E455" s="82" t="str">
        <f>VLOOKUP(A455,Processed_Data!$A$7:$I$20416,5,0)</f>
        <v>Single Family Detached</v>
      </c>
      <c r="F455" s="99">
        <v>0.55645199999999995</v>
      </c>
    </row>
    <row r="456" spans="1:6" x14ac:dyDescent="0.35">
      <c r="A456" s="99" t="s">
        <v>495</v>
      </c>
      <c r="B456" s="82" t="str">
        <f>VLOOKUP(A456,Processed_Data!$A$7:$I$20416,6,0)</f>
        <v>LLC-29</v>
      </c>
      <c r="C456" s="82" t="str">
        <f>VLOOKUP(A456,Processed_Data!$A$7:$I$20416,7,0)</f>
        <v>LLC-1</v>
      </c>
      <c r="D456" s="82" t="str">
        <f>VLOOKUP(A456,Processed_Data!$A$7:$I$20416,4,0)</f>
        <v>A</v>
      </c>
      <c r="E456" s="82" t="str">
        <f>VLOOKUP(A456,Processed_Data!$A$7:$I$20416,5,0)</f>
        <v>Undeveloped</v>
      </c>
      <c r="F456" s="99">
        <v>8.3389999999999992E-3</v>
      </c>
    </row>
    <row r="457" spans="1:6" x14ac:dyDescent="0.35">
      <c r="A457" s="99" t="s">
        <v>496</v>
      </c>
      <c r="B457" s="82" t="str">
        <f>VLOOKUP(A457,Processed_Data!$A$7:$I$20416,6,0)</f>
        <v>LLC-28</v>
      </c>
      <c r="C457" s="82" t="str">
        <f>VLOOKUP(A457,Processed_Data!$A$7:$I$20416,7,0)</f>
        <v>LLC-1</v>
      </c>
      <c r="D457" s="82" t="str">
        <f>VLOOKUP(A457,Processed_Data!$A$7:$I$20416,4,0)</f>
        <v>A</v>
      </c>
      <c r="E457" s="82" t="str">
        <f>VLOOKUP(A457,Processed_Data!$A$7:$I$20416,5,0)</f>
        <v>Undeveloped</v>
      </c>
      <c r="F457" s="99">
        <v>0.57366899999999998</v>
      </c>
    </row>
    <row r="458" spans="1:6" x14ac:dyDescent="0.35">
      <c r="A458" s="99" t="s">
        <v>491</v>
      </c>
      <c r="B458" s="82" t="str">
        <f>VLOOKUP(A458,Processed_Data!$A$7:$I$20416,6,0)</f>
        <v>LLC-29</v>
      </c>
      <c r="C458" s="82" t="str">
        <f>VLOOKUP(A458,Processed_Data!$A$7:$I$20416,7,0)</f>
        <v>LLC-1</v>
      </c>
      <c r="D458" s="82" t="str">
        <f>VLOOKUP(A458,Processed_Data!$A$7:$I$20416,4,0)</f>
        <v>A</v>
      </c>
      <c r="E458" s="82" t="str">
        <f>VLOOKUP(A458,Processed_Data!$A$7:$I$20416,5,0)</f>
        <v>Park, Recreational, or Preserve</v>
      </c>
      <c r="F458" s="99">
        <v>5.7619990000000003</v>
      </c>
    </row>
    <row r="459" spans="1:6" x14ac:dyDescent="0.35">
      <c r="A459" s="99" t="s">
        <v>492</v>
      </c>
      <c r="B459" s="82" t="str">
        <f>VLOOKUP(A459,Processed_Data!$A$7:$I$20416,6,0)</f>
        <v>LLC-28</v>
      </c>
      <c r="C459" s="82" t="str">
        <f>VLOOKUP(A459,Processed_Data!$A$7:$I$20416,7,0)</f>
        <v>LLC-1</v>
      </c>
      <c r="D459" s="82" t="str">
        <f>VLOOKUP(A459,Processed_Data!$A$7:$I$20416,4,0)</f>
        <v>A</v>
      </c>
      <c r="E459" s="82" t="str">
        <f>VLOOKUP(A459,Processed_Data!$A$7:$I$20416,5,0)</f>
        <v>Park, Recreational, or Preserve</v>
      </c>
      <c r="F459" s="99">
        <v>6.7933999999999994E-2</v>
      </c>
    </row>
    <row r="460" spans="1:6" x14ac:dyDescent="0.35">
      <c r="A460" s="99" t="s">
        <v>372</v>
      </c>
      <c r="B460" s="82" t="str">
        <f>VLOOKUP(A460,Processed_Data!$A$7:$I$20416,6,0)</f>
        <v>LLC-13</v>
      </c>
      <c r="C460" s="82" t="str">
        <f>VLOOKUP(A460,Processed_Data!$A$7:$I$20416,7,0)</f>
        <v>LLC-12</v>
      </c>
      <c r="D460" s="82" t="str">
        <f>VLOOKUP(A460,Processed_Data!$A$7:$I$20416,4,0)</f>
        <v>C/D</v>
      </c>
      <c r="E460" s="82" t="str">
        <f>VLOOKUP(A460,Processed_Data!$A$7:$I$20416,5,0)</f>
        <v>Single Family Detached</v>
      </c>
      <c r="F460" s="99">
        <v>0.200539</v>
      </c>
    </row>
    <row r="461" spans="1:6" x14ac:dyDescent="0.35">
      <c r="A461" s="99" t="s">
        <v>378</v>
      </c>
      <c r="B461" s="82" t="str">
        <f>VLOOKUP(A461,Processed_Data!$A$7:$I$20416,6,0)</f>
        <v>LLC-13</v>
      </c>
      <c r="C461" s="82" t="str">
        <f>VLOOKUP(A461,Processed_Data!$A$7:$I$20416,7,0)</f>
        <v>LLC-12</v>
      </c>
      <c r="D461" s="82" t="str">
        <f>VLOOKUP(A461,Processed_Data!$A$7:$I$20416,4,0)</f>
        <v>C/D</v>
      </c>
      <c r="E461" s="82" t="str">
        <f>VLOOKUP(A461,Processed_Data!$A$7:$I$20416,5,0)</f>
        <v>Undeveloped</v>
      </c>
      <c r="F461" s="99">
        <v>0.82324699999999995</v>
      </c>
    </row>
    <row r="462" spans="1:6" x14ac:dyDescent="0.35">
      <c r="A462" s="99" t="s">
        <v>490</v>
      </c>
      <c r="B462" s="82" t="str">
        <f>VLOOKUP(A462,Processed_Data!$A$7:$I$20416,6,0)</f>
        <v>LLC-11</v>
      </c>
      <c r="C462" s="82" t="str">
        <f>VLOOKUP(A462,Processed_Data!$A$7:$I$20416,7,0)</f>
        <v>LLC-6</v>
      </c>
      <c r="D462" s="82" t="str">
        <f>VLOOKUP(A462,Processed_Data!$A$7:$I$20416,4,0)</f>
        <v>C/D</v>
      </c>
      <c r="E462" s="82" t="str">
        <f>VLOOKUP(A462,Processed_Data!$A$7:$I$20416,5,0)</f>
        <v>Institutional</v>
      </c>
      <c r="F462" s="99">
        <v>0.74341699999999999</v>
      </c>
    </row>
    <row r="463" spans="1:6" x14ac:dyDescent="0.35">
      <c r="A463" s="99" t="s">
        <v>350</v>
      </c>
      <c r="B463" s="82" t="str">
        <f>VLOOKUP(A463,Processed_Data!$A$7:$I$20416,6,0)</f>
        <v>LLC-11</v>
      </c>
      <c r="C463" s="82" t="str">
        <f>VLOOKUP(A463,Processed_Data!$A$7:$I$20416,7,0)</f>
        <v>LLC-6</v>
      </c>
      <c r="D463" s="82" t="str">
        <f>VLOOKUP(A463,Processed_Data!$A$7:$I$20416,4,0)</f>
        <v>C/D</v>
      </c>
      <c r="E463" s="82" t="str">
        <f>VLOOKUP(A463,Processed_Data!$A$7:$I$20416,5,0)</f>
        <v>Major Highway</v>
      </c>
      <c r="F463" s="99">
        <v>8.4176000000000001E-2</v>
      </c>
    </row>
    <row r="464" spans="1:6" x14ac:dyDescent="0.35">
      <c r="A464" s="99" t="s">
        <v>377</v>
      </c>
      <c r="B464" s="82" t="str">
        <f>VLOOKUP(A464,Processed_Data!$A$7:$I$20416,6,0)</f>
        <v>LLC-11</v>
      </c>
      <c r="C464" s="82" t="str">
        <f>VLOOKUP(A464,Processed_Data!$A$7:$I$20416,7,0)</f>
        <v>LLC-6</v>
      </c>
      <c r="D464" s="82" t="str">
        <f>VLOOKUP(A464,Processed_Data!$A$7:$I$20416,4,0)</f>
        <v>C/D</v>
      </c>
      <c r="E464" s="82" t="str">
        <f>VLOOKUP(A464,Processed_Data!$A$7:$I$20416,5,0)</f>
        <v>Undeveloped</v>
      </c>
      <c r="F464" s="99">
        <v>1.2805979999999999</v>
      </c>
    </row>
    <row r="465" spans="1:6" x14ac:dyDescent="0.35">
      <c r="A465" s="99" t="s">
        <v>310</v>
      </c>
      <c r="B465" s="82" t="str">
        <f>VLOOKUP(A465,Processed_Data!$A$7:$I$20416,6,0)</f>
        <v>LLC-6</v>
      </c>
      <c r="C465" s="82" t="str">
        <f>VLOOKUP(A465,Processed_Data!$A$7:$I$20416,7,0)</f>
        <v>LLC-2</v>
      </c>
      <c r="D465" s="82" t="str">
        <f>VLOOKUP(A465,Processed_Data!$A$7:$I$20416,4,0)</f>
        <v>C/D</v>
      </c>
      <c r="E465" s="82" t="str">
        <f>VLOOKUP(A465,Processed_Data!$A$7:$I$20416,5,0)</f>
        <v>Industrial and Utility</v>
      </c>
      <c r="F465" s="99">
        <v>1.65E-4</v>
      </c>
    </row>
    <row r="466" spans="1:6" x14ac:dyDescent="0.35">
      <c r="A466" s="99" t="s">
        <v>347</v>
      </c>
      <c r="B466" s="82" t="str">
        <f>VLOOKUP(A466,Processed_Data!$A$7:$I$20416,6,0)</f>
        <v>LLC-6</v>
      </c>
      <c r="C466" s="82" t="str">
        <f>VLOOKUP(A466,Processed_Data!$A$7:$I$20416,7,0)</f>
        <v>LLC-2</v>
      </c>
      <c r="D466" s="82" t="str">
        <f>VLOOKUP(A466,Processed_Data!$A$7:$I$20416,4,0)</f>
        <v>C/D</v>
      </c>
      <c r="E466" s="82" t="str">
        <f>VLOOKUP(A466,Processed_Data!$A$7:$I$20416,5,0)</f>
        <v>Institutional</v>
      </c>
      <c r="F466" s="99">
        <v>1.066352</v>
      </c>
    </row>
    <row r="467" spans="1:6" x14ac:dyDescent="0.35">
      <c r="A467" s="99" t="s">
        <v>349</v>
      </c>
      <c r="B467" s="82" t="str">
        <f>VLOOKUP(A467,Processed_Data!$A$7:$I$20416,6,0)</f>
        <v>LLC-6</v>
      </c>
      <c r="C467" s="82" t="str">
        <f>VLOOKUP(A467,Processed_Data!$A$7:$I$20416,7,0)</f>
        <v>LLC-2</v>
      </c>
      <c r="D467" s="82" t="str">
        <f>VLOOKUP(A467,Processed_Data!$A$7:$I$20416,4,0)</f>
        <v>C/D</v>
      </c>
      <c r="E467" s="82" t="str">
        <f>VLOOKUP(A467,Processed_Data!$A$7:$I$20416,5,0)</f>
        <v>Major Highway</v>
      </c>
      <c r="F467" s="99">
        <v>5.0090000000000004E-3</v>
      </c>
    </row>
    <row r="468" spans="1:6" x14ac:dyDescent="0.35">
      <c r="A468" s="99" t="s">
        <v>350</v>
      </c>
      <c r="B468" s="82" t="str">
        <f>VLOOKUP(A468,Processed_Data!$A$7:$I$20416,6,0)</f>
        <v>LLC-11</v>
      </c>
      <c r="C468" s="82" t="str">
        <f>VLOOKUP(A468,Processed_Data!$A$7:$I$20416,7,0)</f>
        <v>LLC-6</v>
      </c>
      <c r="D468" s="82" t="str">
        <f>VLOOKUP(A468,Processed_Data!$A$7:$I$20416,4,0)</f>
        <v>C/D</v>
      </c>
      <c r="E468" s="82" t="str">
        <f>VLOOKUP(A468,Processed_Data!$A$7:$I$20416,5,0)</f>
        <v>Major Highway</v>
      </c>
      <c r="F468" s="99">
        <v>1.6297109999999999</v>
      </c>
    </row>
    <row r="469" spans="1:6" x14ac:dyDescent="0.35">
      <c r="A469" s="99" t="s">
        <v>371</v>
      </c>
      <c r="B469" s="82" t="str">
        <f>VLOOKUP(A469,Processed_Data!$A$7:$I$20416,6,0)</f>
        <v>LLC-12</v>
      </c>
      <c r="C469" s="82" t="str">
        <f>VLOOKUP(A469,Processed_Data!$A$7:$I$20416,7,0)</f>
        <v>LLC-11</v>
      </c>
      <c r="D469" s="82" t="str">
        <f>VLOOKUP(A469,Processed_Data!$A$7:$I$20416,4,0)</f>
        <v>C/D</v>
      </c>
      <c r="E469" s="82" t="str">
        <f>VLOOKUP(A469,Processed_Data!$A$7:$I$20416,5,0)</f>
        <v>Single Family Detached</v>
      </c>
      <c r="F469" s="99">
        <v>0.71757000000000004</v>
      </c>
    </row>
    <row r="470" spans="1:6" x14ac:dyDescent="0.35">
      <c r="A470" s="99" t="s">
        <v>376</v>
      </c>
      <c r="B470" s="82" t="str">
        <f>VLOOKUP(A470,Processed_Data!$A$7:$I$20416,6,0)</f>
        <v>LLC-12</v>
      </c>
      <c r="C470" s="82" t="str">
        <f>VLOOKUP(A470,Processed_Data!$A$7:$I$20416,7,0)</f>
        <v>LLC-11</v>
      </c>
      <c r="D470" s="82" t="str">
        <f>VLOOKUP(A470,Processed_Data!$A$7:$I$20416,4,0)</f>
        <v>C/D</v>
      </c>
      <c r="E470" s="82" t="str">
        <f>VLOOKUP(A470,Processed_Data!$A$7:$I$20416,5,0)</f>
        <v>Undeveloped</v>
      </c>
      <c r="F470" s="99">
        <v>1.1586369999999999</v>
      </c>
    </row>
    <row r="471" spans="1:6" x14ac:dyDescent="0.35">
      <c r="A471" s="99" t="s">
        <v>377</v>
      </c>
      <c r="B471" s="82" t="str">
        <f>VLOOKUP(A471,Processed_Data!$A$7:$I$20416,6,0)</f>
        <v>LLC-11</v>
      </c>
      <c r="C471" s="82" t="str">
        <f>VLOOKUP(A471,Processed_Data!$A$7:$I$20416,7,0)</f>
        <v>LLC-6</v>
      </c>
      <c r="D471" s="82" t="str">
        <f>VLOOKUP(A471,Processed_Data!$A$7:$I$20416,4,0)</f>
        <v>C/D</v>
      </c>
      <c r="E471" s="82" t="str">
        <f>VLOOKUP(A471,Processed_Data!$A$7:$I$20416,5,0)</f>
        <v>Undeveloped</v>
      </c>
      <c r="F471" s="99">
        <v>0.18474399999999999</v>
      </c>
    </row>
    <row r="472" spans="1:6" x14ac:dyDescent="0.35">
      <c r="A472" s="99" t="s">
        <v>378</v>
      </c>
      <c r="B472" s="82" t="str">
        <f>VLOOKUP(A472,Processed_Data!$A$7:$I$20416,6,0)</f>
        <v>LLC-13</v>
      </c>
      <c r="C472" s="82" t="str">
        <f>VLOOKUP(A472,Processed_Data!$A$7:$I$20416,7,0)</f>
        <v>LLC-12</v>
      </c>
      <c r="D472" s="82" t="str">
        <f>VLOOKUP(A472,Processed_Data!$A$7:$I$20416,4,0)</f>
        <v>C/D</v>
      </c>
      <c r="E472" s="82" t="str">
        <f>VLOOKUP(A472,Processed_Data!$A$7:$I$20416,5,0)</f>
        <v>Undeveloped</v>
      </c>
      <c r="F472" s="99">
        <v>3.0696599999999998</v>
      </c>
    </row>
    <row r="473" spans="1:6" x14ac:dyDescent="0.35">
      <c r="A473" s="99" t="s">
        <v>484</v>
      </c>
      <c r="B473" s="82" t="str">
        <f>VLOOKUP(A473,Processed_Data!$A$7:$I$20416,6,0)</f>
        <v>LLC-1</v>
      </c>
      <c r="C473" s="82" t="str">
        <f>VLOOKUP(A473,Processed_Data!$A$7:$I$20416,7,0)</f>
        <v>OUT</v>
      </c>
      <c r="D473" s="82" t="str">
        <f>VLOOKUP(A473,Processed_Data!$A$7:$I$20416,4,0)</f>
        <v>B</v>
      </c>
      <c r="E473" s="82" t="str">
        <f>VLOOKUP(A473,Processed_Data!$A$7:$I$20416,5,0)</f>
        <v>Single Family Detached</v>
      </c>
      <c r="F473" s="99">
        <v>2.3360270000000001</v>
      </c>
    </row>
    <row r="474" spans="1:6" x14ac:dyDescent="0.35">
      <c r="A474" s="99" t="s">
        <v>497</v>
      </c>
      <c r="B474" s="82" t="str">
        <f>VLOOKUP(A474,Processed_Data!$A$7:$I$20416,6,0)</f>
        <v>LLC-14</v>
      </c>
      <c r="C474" s="82" t="str">
        <f>VLOOKUP(A474,Processed_Data!$A$7:$I$20416,7,0)</f>
        <v>LLC-1</v>
      </c>
      <c r="D474" s="82" t="str">
        <f>VLOOKUP(A474,Processed_Data!$A$7:$I$20416,4,0)</f>
        <v>B</v>
      </c>
      <c r="E474" s="82" t="str">
        <f>VLOOKUP(A474,Processed_Data!$A$7:$I$20416,5,0)</f>
        <v>Undeveloped</v>
      </c>
      <c r="F474" s="99">
        <v>2.006E-3</v>
      </c>
    </row>
    <row r="475" spans="1:6" x14ac:dyDescent="0.35">
      <c r="A475" s="99" t="s">
        <v>483</v>
      </c>
      <c r="B475" s="82" t="str">
        <f>VLOOKUP(A475,Processed_Data!$A$7:$I$20416,6,0)</f>
        <v>LLC-1</v>
      </c>
      <c r="C475" s="82" t="str">
        <f>VLOOKUP(A475,Processed_Data!$A$7:$I$20416,7,0)</f>
        <v>OUT</v>
      </c>
      <c r="D475" s="82" t="str">
        <f>VLOOKUP(A475,Processed_Data!$A$7:$I$20416,4,0)</f>
        <v>B</v>
      </c>
      <c r="E475" s="82" t="str">
        <f>VLOOKUP(A475,Processed_Data!$A$7:$I$20416,5,0)</f>
        <v>Undeveloped</v>
      </c>
      <c r="F475" s="99">
        <v>0.82996800000000004</v>
      </c>
    </row>
    <row r="476" spans="1:6" x14ac:dyDescent="0.35">
      <c r="A476" s="99" t="s">
        <v>482</v>
      </c>
      <c r="B476" s="82" t="str">
        <f>VLOOKUP(A476,Processed_Data!$A$7:$I$20416,6,0)</f>
        <v>LLC-1</v>
      </c>
      <c r="C476" s="82" t="str">
        <f>VLOOKUP(A476,Processed_Data!$A$7:$I$20416,7,0)</f>
        <v>OUT</v>
      </c>
      <c r="D476" s="82" t="str">
        <f>VLOOKUP(A476,Processed_Data!$A$7:$I$20416,4,0)</f>
        <v>B</v>
      </c>
      <c r="E476" s="82" t="str">
        <f>VLOOKUP(A476,Processed_Data!$A$7:$I$20416,5,0)</f>
        <v>Open Water</v>
      </c>
      <c r="F476" s="99">
        <v>1.499762</v>
      </c>
    </row>
    <row r="477" spans="1:6" x14ac:dyDescent="0.35">
      <c r="A477" s="99" t="s">
        <v>498</v>
      </c>
      <c r="B477" s="82" t="str">
        <f>VLOOKUP(A477,Processed_Data!$A$7:$I$20416,6,0)</f>
        <v>LLC-18</v>
      </c>
      <c r="C477" s="82" t="str">
        <f>VLOOKUP(A477,Processed_Data!$A$7:$I$20416,7,0)</f>
        <v>LLC-14</v>
      </c>
      <c r="D477" s="82" t="str">
        <f>VLOOKUP(A477,Processed_Data!$A$7:$I$20416,4,0)</f>
        <v>B</v>
      </c>
      <c r="E477" s="82" t="str">
        <f>VLOOKUP(A477,Processed_Data!$A$7:$I$20416,5,0)</f>
        <v>Single Family Detached</v>
      </c>
      <c r="F477" s="99">
        <v>0.41520000000000001</v>
      </c>
    </row>
    <row r="478" spans="1:6" x14ac:dyDescent="0.35">
      <c r="A478" s="99" t="s">
        <v>499</v>
      </c>
      <c r="B478" s="82" t="str">
        <f>VLOOKUP(A478,Processed_Data!$A$7:$I$20416,6,0)</f>
        <v>LLC-14</v>
      </c>
      <c r="C478" s="82" t="str">
        <f>VLOOKUP(A478,Processed_Data!$A$7:$I$20416,7,0)</f>
        <v>LLC-1</v>
      </c>
      <c r="D478" s="82" t="str">
        <f>VLOOKUP(A478,Processed_Data!$A$7:$I$20416,4,0)</f>
        <v>B</v>
      </c>
      <c r="E478" s="82" t="str">
        <f>VLOOKUP(A478,Processed_Data!$A$7:$I$20416,5,0)</f>
        <v>Single Family Detached</v>
      </c>
      <c r="F478" s="99">
        <v>1.3536859999999999</v>
      </c>
    </row>
    <row r="479" spans="1:6" x14ac:dyDescent="0.35">
      <c r="A479" s="99" t="s">
        <v>484</v>
      </c>
      <c r="B479" s="82" t="str">
        <f>VLOOKUP(A479,Processed_Data!$A$7:$I$20416,6,0)</f>
        <v>LLC-1</v>
      </c>
      <c r="C479" s="82" t="str">
        <f>VLOOKUP(A479,Processed_Data!$A$7:$I$20416,7,0)</f>
        <v>OUT</v>
      </c>
      <c r="D479" s="82" t="str">
        <f>VLOOKUP(A479,Processed_Data!$A$7:$I$20416,4,0)</f>
        <v>B</v>
      </c>
      <c r="E479" s="82" t="str">
        <f>VLOOKUP(A479,Processed_Data!$A$7:$I$20416,5,0)</f>
        <v>Single Family Detached</v>
      </c>
      <c r="F479" s="99">
        <v>12.198335</v>
      </c>
    </row>
    <row r="480" spans="1:6" x14ac:dyDescent="0.35">
      <c r="A480" s="99" t="s">
        <v>500</v>
      </c>
      <c r="B480" s="82" t="str">
        <f>VLOOKUP(A480,Processed_Data!$A$7:$I$20416,6,0)</f>
        <v>LLC-18</v>
      </c>
      <c r="C480" s="82" t="str">
        <f>VLOOKUP(A480,Processed_Data!$A$7:$I$20416,7,0)</f>
        <v>LLC-14</v>
      </c>
      <c r="D480" s="82" t="str">
        <f>VLOOKUP(A480,Processed_Data!$A$7:$I$20416,4,0)</f>
        <v>B</v>
      </c>
      <c r="E480" s="82" t="str">
        <f>VLOOKUP(A480,Processed_Data!$A$7:$I$20416,5,0)</f>
        <v>Undeveloped</v>
      </c>
      <c r="F480" s="99">
        <v>1.928695</v>
      </c>
    </row>
    <row r="481" spans="1:6" x14ac:dyDescent="0.35">
      <c r="A481" s="99" t="s">
        <v>497</v>
      </c>
      <c r="B481" s="82" t="str">
        <f>VLOOKUP(A481,Processed_Data!$A$7:$I$20416,6,0)</f>
        <v>LLC-14</v>
      </c>
      <c r="C481" s="82" t="str">
        <f>VLOOKUP(A481,Processed_Data!$A$7:$I$20416,7,0)</f>
        <v>LLC-1</v>
      </c>
      <c r="D481" s="82" t="str">
        <f>VLOOKUP(A481,Processed_Data!$A$7:$I$20416,4,0)</f>
        <v>B</v>
      </c>
      <c r="E481" s="82" t="str">
        <f>VLOOKUP(A481,Processed_Data!$A$7:$I$20416,5,0)</f>
        <v>Undeveloped</v>
      </c>
      <c r="F481" s="99">
        <v>3.533455</v>
      </c>
    </row>
    <row r="482" spans="1:6" x14ac:dyDescent="0.35">
      <c r="A482" s="99" t="s">
        <v>483</v>
      </c>
      <c r="B482" s="82" t="str">
        <f>VLOOKUP(A482,Processed_Data!$A$7:$I$20416,6,0)</f>
        <v>LLC-1</v>
      </c>
      <c r="C482" s="82" t="str">
        <f>VLOOKUP(A482,Processed_Data!$A$7:$I$20416,7,0)</f>
        <v>OUT</v>
      </c>
      <c r="D482" s="82" t="str">
        <f>VLOOKUP(A482,Processed_Data!$A$7:$I$20416,4,0)</f>
        <v>B</v>
      </c>
      <c r="E482" s="82" t="str">
        <f>VLOOKUP(A482,Processed_Data!$A$7:$I$20416,5,0)</f>
        <v>Undeveloped</v>
      </c>
      <c r="F482" s="99">
        <v>3.2367750000000002</v>
      </c>
    </row>
    <row r="483" spans="1:6" x14ac:dyDescent="0.35">
      <c r="A483" s="99" t="s">
        <v>501</v>
      </c>
      <c r="B483" s="82" t="str">
        <f>VLOOKUP(A483,Processed_Data!$A$7:$I$20416,6,0)</f>
        <v>LLC-26</v>
      </c>
      <c r="C483" s="82" t="str">
        <f>VLOOKUP(A483,Processed_Data!$A$7:$I$20416,7,0)</f>
        <v>LLC-25</v>
      </c>
      <c r="D483" s="82" t="str">
        <f>VLOOKUP(A483,Processed_Data!$A$7:$I$20416,4,0)</f>
        <v>B</v>
      </c>
      <c r="E483" s="82" t="str">
        <f>VLOOKUP(A483,Processed_Data!$A$7:$I$20416,5,0)</f>
        <v>Golf Course</v>
      </c>
      <c r="F483" s="99">
        <v>1.8561000000000001E-2</v>
      </c>
    </row>
    <row r="484" spans="1:6" x14ac:dyDescent="0.35">
      <c r="A484" s="99" t="s">
        <v>502</v>
      </c>
      <c r="B484" s="82" t="str">
        <f>VLOOKUP(A484,Processed_Data!$A$7:$I$20416,6,0)</f>
        <v>LLC-25</v>
      </c>
      <c r="C484" s="82" t="str">
        <f>VLOOKUP(A484,Processed_Data!$A$7:$I$20416,7,0)</f>
        <v>LLC-1</v>
      </c>
      <c r="D484" s="82" t="str">
        <f>VLOOKUP(A484,Processed_Data!$A$7:$I$20416,4,0)</f>
        <v>B</v>
      </c>
      <c r="E484" s="82" t="str">
        <f>VLOOKUP(A484,Processed_Data!$A$7:$I$20416,5,0)</f>
        <v>Golf Course</v>
      </c>
      <c r="F484" s="99">
        <v>4.1375159999999997</v>
      </c>
    </row>
    <row r="485" spans="1:6" x14ac:dyDescent="0.35">
      <c r="A485" s="99" t="s">
        <v>503</v>
      </c>
      <c r="B485" s="82" t="str">
        <f>VLOOKUP(A485,Processed_Data!$A$7:$I$20416,6,0)</f>
        <v>LLC-1</v>
      </c>
      <c r="C485" s="82" t="str">
        <f>VLOOKUP(A485,Processed_Data!$A$7:$I$20416,7,0)</f>
        <v>OUT</v>
      </c>
      <c r="D485" s="82" t="str">
        <f>VLOOKUP(A485,Processed_Data!$A$7:$I$20416,4,0)</f>
        <v>B</v>
      </c>
      <c r="E485" s="82" t="str">
        <f>VLOOKUP(A485,Processed_Data!$A$7:$I$20416,5,0)</f>
        <v>Golf Course</v>
      </c>
      <c r="F485" s="99">
        <v>4.0493649999999999</v>
      </c>
    </row>
    <row r="486" spans="1:6" x14ac:dyDescent="0.35">
      <c r="A486" s="99" t="s">
        <v>504</v>
      </c>
      <c r="B486" s="82" t="str">
        <f>VLOOKUP(A486,Processed_Data!$A$7:$I$20416,6,0)</f>
        <v>LLC-26</v>
      </c>
      <c r="C486" s="82" t="str">
        <f>VLOOKUP(A486,Processed_Data!$A$7:$I$20416,7,0)</f>
        <v>LLC-25</v>
      </c>
      <c r="D486" s="82" t="str">
        <f>VLOOKUP(A486,Processed_Data!$A$7:$I$20416,4,0)</f>
        <v>B</v>
      </c>
      <c r="E486" s="82" t="str">
        <f>VLOOKUP(A486,Processed_Data!$A$7:$I$20416,5,0)</f>
        <v>Single Family Detached</v>
      </c>
      <c r="F486" s="99">
        <v>0.14696600000000001</v>
      </c>
    </row>
    <row r="487" spans="1:6" x14ac:dyDescent="0.35">
      <c r="A487" s="99" t="s">
        <v>505</v>
      </c>
      <c r="B487" s="82" t="str">
        <f>VLOOKUP(A487,Processed_Data!$A$7:$I$20416,6,0)</f>
        <v>LLC-26</v>
      </c>
      <c r="C487" s="82" t="str">
        <f>VLOOKUP(A487,Processed_Data!$A$7:$I$20416,7,0)</f>
        <v>LLC-25</v>
      </c>
      <c r="D487" s="82" t="str">
        <f>VLOOKUP(A487,Processed_Data!$A$7:$I$20416,4,0)</f>
        <v>B</v>
      </c>
      <c r="E487" s="82" t="str">
        <f>VLOOKUP(A487,Processed_Data!$A$7:$I$20416,5,0)</f>
        <v>Undeveloped</v>
      </c>
      <c r="F487" s="99">
        <v>8.9074620000000007</v>
      </c>
    </row>
    <row r="488" spans="1:6" x14ac:dyDescent="0.35">
      <c r="A488" s="99" t="s">
        <v>506</v>
      </c>
      <c r="B488" s="82" t="str">
        <f>VLOOKUP(A488,Processed_Data!$A$7:$I$20416,6,0)</f>
        <v>LLC-18</v>
      </c>
      <c r="C488" s="82" t="str">
        <f>VLOOKUP(A488,Processed_Data!$A$7:$I$20416,7,0)</f>
        <v>LLC-14</v>
      </c>
      <c r="D488" s="82" t="str">
        <f>VLOOKUP(A488,Processed_Data!$A$7:$I$20416,4,0)</f>
        <v>B</v>
      </c>
      <c r="E488" s="82" t="str">
        <f>VLOOKUP(A488,Processed_Data!$A$7:$I$20416,5,0)</f>
        <v>Park, Recreational, or Preserve</v>
      </c>
      <c r="F488" s="99">
        <v>2.237673</v>
      </c>
    </row>
    <row r="489" spans="1:6" x14ac:dyDescent="0.35">
      <c r="A489" s="99" t="s">
        <v>507</v>
      </c>
      <c r="B489" s="82" t="str">
        <f>VLOOKUP(A489,Processed_Data!$A$7:$I$20416,6,0)</f>
        <v>LLC-23</v>
      </c>
      <c r="C489" s="82" t="str">
        <f>VLOOKUP(A489,Processed_Data!$A$7:$I$20416,7,0)</f>
        <v>LLC-22</v>
      </c>
      <c r="D489" s="82" t="str">
        <f>VLOOKUP(A489,Processed_Data!$A$7:$I$20416,4,0)</f>
        <v>B</v>
      </c>
      <c r="E489" s="82" t="str">
        <f>VLOOKUP(A489,Processed_Data!$A$7:$I$20416,5,0)</f>
        <v>Single Family Detached</v>
      </c>
      <c r="F489" s="99">
        <v>2.541893</v>
      </c>
    </row>
    <row r="490" spans="1:6" x14ac:dyDescent="0.35">
      <c r="A490" s="99" t="s">
        <v>508</v>
      </c>
      <c r="B490" s="82" t="str">
        <f>VLOOKUP(A490,Processed_Data!$A$7:$I$20416,6,0)</f>
        <v>LLC-22</v>
      </c>
      <c r="C490" s="82" t="str">
        <f>VLOOKUP(A490,Processed_Data!$A$7:$I$20416,7,0)</f>
        <v>LLC-21</v>
      </c>
      <c r="D490" s="82" t="str">
        <f>VLOOKUP(A490,Processed_Data!$A$7:$I$20416,4,0)</f>
        <v>B</v>
      </c>
      <c r="E490" s="82" t="str">
        <f>VLOOKUP(A490,Processed_Data!$A$7:$I$20416,5,0)</f>
        <v>Single Family Detached</v>
      </c>
      <c r="F490" s="99">
        <v>3.953973</v>
      </c>
    </row>
    <row r="491" spans="1:6" x14ac:dyDescent="0.35">
      <c r="A491" s="99" t="s">
        <v>509</v>
      </c>
      <c r="B491" s="82" t="str">
        <f>VLOOKUP(A491,Processed_Data!$A$7:$I$20416,6,0)</f>
        <v>LLC-23</v>
      </c>
      <c r="C491" s="82" t="str">
        <f>VLOOKUP(A491,Processed_Data!$A$7:$I$20416,7,0)</f>
        <v>LLC-22</v>
      </c>
      <c r="D491" s="82" t="str">
        <f>VLOOKUP(A491,Processed_Data!$A$7:$I$20416,4,0)</f>
        <v>B</v>
      </c>
      <c r="E491" s="82" t="str">
        <f>VLOOKUP(A491,Processed_Data!$A$7:$I$20416,5,0)</f>
        <v>Undeveloped</v>
      </c>
      <c r="F491" s="99">
        <v>9.3829510000000003</v>
      </c>
    </row>
    <row r="492" spans="1:6" x14ac:dyDescent="0.35">
      <c r="A492" s="99" t="s">
        <v>510</v>
      </c>
      <c r="B492" s="82" t="str">
        <f>VLOOKUP(A492,Processed_Data!$A$7:$I$20416,6,0)</f>
        <v>LLC-22</v>
      </c>
      <c r="C492" s="82" t="str">
        <f>VLOOKUP(A492,Processed_Data!$A$7:$I$20416,7,0)</f>
        <v>LLC-21</v>
      </c>
      <c r="D492" s="82" t="str">
        <f>VLOOKUP(A492,Processed_Data!$A$7:$I$20416,4,0)</f>
        <v>B</v>
      </c>
      <c r="E492" s="82" t="str">
        <f>VLOOKUP(A492,Processed_Data!$A$7:$I$20416,5,0)</f>
        <v>Undeveloped</v>
      </c>
      <c r="F492" s="99">
        <v>1.111434</v>
      </c>
    </row>
    <row r="493" spans="1:6" x14ac:dyDescent="0.35">
      <c r="A493" s="99" t="s">
        <v>328</v>
      </c>
      <c r="B493" s="82" t="str">
        <f>VLOOKUP(A493,Processed_Data!$A$7:$I$20416,6,0)</f>
        <v>LLC-18</v>
      </c>
      <c r="C493" s="82" t="str">
        <f>VLOOKUP(A493,Processed_Data!$A$7:$I$20416,7,0)</f>
        <v>LLC-14</v>
      </c>
      <c r="D493" s="82" t="str">
        <f>VLOOKUP(A493,Processed_Data!$A$7:$I$20416,4,0)</f>
        <v>C/D</v>
      </c>
      <c r="E493" s="82" t="str">
        <f>VLOOKUP(A493,Processed_Data!$A$7:$I$20416,5,0)</f>
        <v>Park, Recreational, or Preserve</v>
      </c>
      <c r="F493" s="99">
        <v>1.405886</v>
      </c>
    </row>
    <row r="494" spans="1:6" x14ac:dyDescent="0.35">
      <c r="A494" s="99" t="s">
        <v>479</v>
      </c>
      <c r="B494" s="82" t="str">
        <f>VLOOKUP(A494,Processed_Data!$A$7:$I$20416,6,0)</f>
        <v>LLC-23</v>
      </c>
      <c r="C494" s="82" t="str">
        <f>VLOOKUP(A494,Processed_Data!$A$7:$I$20416,7,0)</f>
        <v>LLC-22</v>
      </c>
      <c r="D494" s="82" t="str">
        <f>VLOOKUP(A494,Processed_Data!$A$7:$I$20416,4,0)</f>
        <v>C/D</v>
      </c>
      <c r="E494" s="82" t="str">
        <f>VLOOKUP(A494,Processed_Data!$A$7:$I$20416,5,0)</f>
        <v>Golf Course</v>
      </c>
      <c r="F494" s="99">
        <v>0.43494300000000002</v>
      </c>
    </row>
    <row r="495" spans="1:6" x14ac:dyDescent="0.35">
      <c r="A495" s="99" t="s">
        <v>480</v>
      </c>
      <c r="B495" s="82" t="str">
        <f>VLOOKUP(A495,Processed_Data!$A$7:$I$20416,6,0)</f>
        <v>LLC-23</v>
      </c>
      <c r="C495" s="82" t="str">
        <f>VLOOKUP(A495,Processed_Data!$A$7:$I$20416,7,0)</f>
        <v>LLC-22</v>
      </c>
      <c r="D495" s="82" t="str">
        <f>VLOOKUP(A495,Processed_Data!$A$7:$I$20416,4,0)</f>
        <v>C/D</v>
      </c>
      <c r="E495" s="82" t="str">
        <f>VLOOKUP(A495,Processed_Data!$A$7:$I$20416,5,0)</f>
        <v>Single Family Detached</v>
      </c>
      <c r="F495" s="99">
        <v>4.4674999999999999E-2</v>
      </c>
    </row>
    <row r="496" spans="1:6" x14ac:dyDescent="0.35">
      <c r="A496" s="99" t="s">
        <v>481</v>
      </c>
      <c r="B496" s="82" t="str">
        <f>VLOOKUP(A496,Processed_Data!$A$7:$I$20416,6,0)</f>
        <v>LLC-23</v>
      </c>
      <c r="C496" s="82" t="str">
        <f>VLOOKUP(A496,Processed_Data!$A$7:$I$20416,7,0)</f>
        <v>LLC-22</v>
      </c>
      <c r="D496" s="82" t="str">
        <f>VLOOKUP(A496,Processed_Data!$A$7:$I$20416,4,0)</f>
        <v>C/D</v>
      </c>
      <c r="E496" s="82" t="str">
        <f>VLOOKUP(A496,Processed_Data!$A$7:$I$20416,5,0)</f>
        <v>Undeveloped</v>
      </c>
      <c r="F496" s="99">
        <v>0.45085700000000001</v>
      </c>
    </row>
    <row r="497" spans="1:6" x14ac:dyDescent="0.35">
      <c r="A497" s="99" t="s">
        <v>490</v>
      </c>
      <c r="B497" s="82" t="str">
        <f>VLOOKUP(A497,Processed_Data!$A$7:$I$20416,6,0)</f>
        <v>LLC-11</v>
      </c>
      <c r="C497" s="82" t="str">
        <f>VLOOKUP(A497,Processed_Data!$A$7:$I$20416,7,0)</f>
        <v>LLC-6</v>
      </c>
      <c r="D497" s="82" t="str">
        <f>VLOOKUP(A497,Processed_Data!$A$7:$I$20416,4,0)</f>
        <v>C/D</v>
      </c>
      <c r="E497" s="82" t="str">
        <f>VLOOKUP(A497,Processed_Data!$A$7:$I$20416,5,0)</f>
        <v>Institutional</v>
      </c>
      <c r="F497" s="99">
        <v>3.3108710000000001</v>
      </c>
    </row>
    <row r="498" spans="1:6" x14ac:dyDescent="0.35">
      <c r="A498" s="99" t="s">
        <v>354</v>
      </c>
      <c r="B498" s="82" t="str">
        <f>VLOOKUP(A498,Processed_Data!$A$7:$I$20416,6,0)</f>
        <v>LLC-11</v>
      </c>
      <c r="C498" s="82" t="str">
        <f>VLOOKUP(A498,Processed_Data!$A$7:$I$20416,7,0)</f>
        <v>LLC-6</v>
      </c>
      <c r="D498" s="82" t="str">
        <f>VLOOKUP(A498,Processed_Data!$A$7:$I$20416,4,0)</f>
        <v>C/D</v>
      </c>
      <c r="E498" s="82" t="str">
        <f>VLOOKUP(A498,Processed_Data!$A$7:$I$20416,5,0)</f>
        <v>Single Family Detached</v>
      </c>
      <c r="F498" s="99">
        <v>10.777066</v>
      </c>
    </row>
    <row r="499" spans="1:6" x14ac:dyDescent="0.35">
      <c r="A499" s="99" t="s">
        <v>489</v>
      </c>
      <c r="B499" s="82" t="str">
        <f>VLOOKUP(A499,Processed_Data!$A$7:$I$20416,6,0)</f>
        <v>LLC-12</v>
      </c>
      <c r="C499" s="82" t="str">
        <f>VLOOKUP(A499,Processed_Data!$A$7:$I$20416,7,0)</f>
        <v>LLC-11</v>
      </c>
      <c r="D499" s="82" t="str">
        <f>VLOOKUP(A499,Processed_Data!$A$7:$I$20416,4,0)</f>
        <v>C/D</v>
      </c>
      <c r="E499" s="82" t="str">
        <f>VLOOKUP(A499,Processed_Data!$A$7:$I$20416,5,0)</f>
        <v>Institutional</v>
      </c>
      <c r="F499" s="99">
        <v>1.041E-3</v>
      </c>
    </row>
    <row r="500" spans="1:6" x14ac:dyDescent="0.35">
      <c r="A500" s="99" t="s">
        <v>490</v>
      </c>
      <c r="B500" s="82" t="str">
        <f>VLOOKUP(A500,Processed_Data!$A$7:$I$20416,6,0)</f>
        <v>LLC-11</v>
      </c>
      <c r="C500" s="82" t="str">
        <f>VLOOKUP(A500,Processed_Data!$A$7:$I$20416,7,0)</f>
        <v>LLC-6</v>
      </c>
      <c r="D500" s="82" t="str">
        <f>VLOOKUP(A500,Processed_Data!$A$7:$I$20416,4,0)</f>
        <v>C/D</v>
      </c>
      <c r="E500" s="82" t="str">
        <f>VLOOKUP(A500,Processed_Data!$A$7:$I$20416,5,0)</f>
        <v>Institutional</v>
      </c>
      <c r="F500" s="99">
        <v>0.22767299999999999</v>
      </c>
    </row>
    <row r="501" spans="1:6" x14ac:dyDescent="0.35">
      <c r="A501" s="99" t="s">
        <v>349</v>
      </c>
      <c r="B501" s="82" t="str">
        <f>VLOOKUP(A501,Processed_Data!$A$7:$I$20416,6,0)</f>
        <v>LLC-6</v>
      </c>
      <c r="C501" s="82" t="str">
        <f>VLOOKUP(A501,Processed_Data!$A$7:$I$20416,7,0)</f>
        <v>LLC-2</v>
      </c>
      <c r="D501" s="82" t="str">
        <f>VLOOKUP(A501,Processed_Data!$A$7:$I$20416,4,0)</f>
        <v>C/D</v>
      </c>
      <c r="E501" s="82" t="str">
        <f>VLOOKUP(A501,Processed_Data!$A$7:$I$20416,5,0)</f>
        <v>Major Highway</v>
      </c>
      <c r="F501" s="99">
        <v>6.1799999999999995E-4</v>
      </c>
    </row>
    <row r="502" spans="1:6" x14ac:dyDescent="0.35">
      <c r="A502" s="99" t="s">
        <v>350</v>
      </c>
      <c r="B502" s="82" t="str">
        <f>VLOOKUP(A502,Processed_Data!$A$7:$I$20416,6,0)</f>
        <v>LLC-11</v>
      </c>
      <c r="C502" s="82" t="str">
        <f>VLOOKUP(A502,Processed_Data!$A$7:$I$20416,7,0)</f>
        <v>LLC-6</v>
      </c>
      <c r="D502" s="82" t="str">
        <f>VLOOKUP(A502,Processed_Data!$A$7:$I$20416,4,0)</f>
        <v>C/D</v>
      </c>
      <c r="E502" s="82" t="str">
        <f>VLOOKUP(A502,Processed_Data!$A$7:$I$20416,5,0)</f>
        <v>Major Highway</v>
      </c>
      <c r="F502" s="99">
        <v>1.1288180000000001</v>
      </c>
    </row>
    <row r="503" spans="1:6" x14ac:dyDescent="0.35">
      <c r="A503" s="99" t="s">
        <v>376</v>
      </c>
      <c r="B503" s="82" t="str">
        <f>VLOOKUP(A503,Processed_Data!$A$7:$I$20416,6,0)</f>
        <v>LLC-12</v>
      </c>
      <c r="C503" s="82" t="str">
        <f>VLOOKUP(A503,Processed_Data!$A$7:$I$20416,7,0)</f>
        <v>LLC-11</v>
      </c>
      <c r="D503" s="82" t="str">
        <f>VLOOKUP(A503,Processed_Data!$A$7:$I$20416,4,0)</f>
        <v>C/D</v>
      </c>
      <c r="E503" s="82" t="str">
        <f>VLOOKUP(A503,Processed_Data!$A$7:$I$20416,5,0)</f>
        <v>Undeveloped</v>
      </c>
      <c r="F503" s="99">
        <v>0.319911</v>
      </c>
    </row>
    <row r="504" spans="1:6" x14ac:dyDescent="0.35">
      <c r="A504" s="99" t="s">
        <v>377</v>
      </c>
      <c r="B504" s="82" t="str">
        <f>VLOOKUP(A504,Processed_Data!$A$7:$I$20416,6,0)</f>
        <v>LLC-11</v>
      </c>
      <c r="C504" s="82" t="str">
        <f>VLOOKUP(A504,Processed_Data!$A$7:$I$20416,7,0)</f>
        <v>LLC-6</v>
      </c>
      <c r="D504" s="82" t="str">
        <f>VLOOKUP(A504,Processed_Data!$A$7:$I$20416,4,0)</f>
        <v>C/D</v>
      </c>
      <c r="E504" s="82" t="str">
        <f>VLOOKUP(A504,Processed_Data!$A$7:$I$20416,5,0)</f>
        <v>Undeveloped</v>
      </c>
      <c r="F504" s="99">
        <v>1.0751139999999999</v>
      </c>
    </row>
    <row r="505" spans="1:6" x14ac:dyDescent="0.35">
      <c r="A505" s="99" t="s">
        <v>378</v>
      </c>
      <c r="B505" s="82" t="str">
        <f>VLOOKUP(A505,Processed_Data!$A$7:$I$20416,6,0)</f>
        <v>LLC-13</v>
      </c>
      <c r="C505" s="82" t="str">
        <f>VLOOKUP(A505,Processed_Data!$A$7:$I$20416,7,0)</f>
        <v>LLC-12</v>
      </c>
      <c r="D505" s="82" t="str">
        <f>VLOOKUP(A505,Processed_Data!$A$7:$I$20416,4,0)</f>
        <v>C/D</v>
      </c>
      <c r="E505" s="82" t="str">
        <f>VLOOKUP(A505,Processed_Data!$A$7:$I$20416,5,0)</f>
        <v>Undeveloped</v>
      </c>
      <c r="F505" s="99">
        <v>0.29308699999999999</v>
      </c>
    </row>
    <row r="506" spans="1:6" x14ac:dyDescent="0.35">
      <c r="A506" s="99" t="s">
        <v>310</v>
      </c>
      <c r="B506" s="82" t="str">
        <f>VLOOKUP(A506,Processed_Data!$A$7:$I$20416,6,0)</f>
        <v>LLC-6</v>
      </c>
      <c r="C506" s="82" t="str">
        <f>VLOOKUP(A506,Processed_Data!$A$7:$I$20416,7,0)</f>
        <v>LLC-2</v>
      </c>
      <c r="D506" s="82" t="str">
        <f>VLOOKUP(A506,Processed_Data!$A$7:$I$20416,4,0)</f>
        <v>C/D</v>
      </c>
      <c r="E506" s="82" t="str">
        <f>VLOOKUP(A506,Processed_Data!$A$7:$I$20416,5,0)</f>
        <v>Industrial and Utility</v>
      </c>
      <c r="F506" s="99">
        <v>0.43776300000000001</v>
      </c>
    </row>
    <row r="507" spans="1:6" x14ac:dyDescent="0.35">
      <c r="A507" s="99" t="s">
        <v>349</v>
      </c>
      <c r="B507" s="82" t="str">
        <f>VLOOKUP(A507,Processed_Data!$A$7:$I$20416,6,0)</f>
        <v>LLC-6</v>
      </c>
      <c r="C507" s="82" t="str">
        <f>VLOOKUP(A507,Processed_Data!$A$7:$I$20416,7,0)</f>
        <v>LLC-2</v>
      </c>
      <c r="D507" s="82" t="str">
        <f>VLOOKUP(A507,Processed_Data!$A$7:$I$20416,4,0)</f>
        <v>C/D</v>
      </c>
      <c r="E507" s="82" t="str">
        <f>VLOOKUP(A507,Processed_Data!$A$7:$I$20416,5,0)</f>
        <v>Major Highway</v>
      </c>
      <c r="F507" s="99">
        <v>1.0510660000000001</v>
      </c>
    </row>
    <row r="508" spans="1:6" x14ac:dyDescent="0.35">
      <c r="A508" s="99" t="s">
        <v>350</v>
      </c>
      <c r="B508" s="82" t="str">
        <f>VLOOKUP(A508,Processed_Data!$A$7:$I$20416,6,0)</f>
        <v>LLC-11</v>
      </c>
      <c r="C508" s="82" t="str">
        <f>VLOOKUP(A508,Processed_Data!$A$7:$I$20416,7,0)</f>
        <v>LLC-6</v>
      </c>
      <c r="D508" s="82" t="str">
        <f>VLOOKUP(A508,Processed_Data!$A$7:$I$20416,4,0)</f>
        <v>C/D</v>
      </c>
      <c r="E508" s="82" t="str">
        <f>VLOOKUP(A508,Processed_Data!$A$7:$I$20416,5,0)</f>
        <v>Major Highway</v>
      </c>
      <c r="F508" s="99">
        <v>0.29557499999999998</v>
      </c>
    </row>
    <row r="509" spans="1:6" x14ac:dyDescent="0.35">
      <c r="A509" s="99" t="s">
        <v>351</v>
      </c>
      <c r="B509" s="82" t="str">
        <f>VLOOKUP(A509,Processed_Data!$A$7:$I$20416,6,0)</f>
        <v>LLC-11</v>
      </c>
      <c r="C509" s="82" t="str">
        <f>VLOOKUP(A509,Processed_Data!$A$7:$I$20416,7,0)</f>
        <v>LLC-6</v>
      </c>
      <c r="D509" s="82" t="str">
        <f>VLOOKUP(A509,Processed_Data!$A$7:$I$20416,4,0)</f>
        <v>C/D</v>
      </c>
      <c r="E509" s="82" t="str">
        <f>VLOOKUP(A509,Processed_Data!$A$7:$I$20416,5,0)</f>
        <v>Park, Recreational, or Preserve</v>
      </c>
      <c r="F509" s="99">
        <v>2.4556399999999998</v>
      </c>
    </row>
    <row r="510" spans="1:6" x14ac:dyDescent="0.35">
      <c r="A510" s="99" t="s">
        <v>310</v>
      </c>
      <c r="B510" s="82" t="str">
        <f>VLOOKUP(A510,Processed_Data!$A$7:$I$20416,6,0)</f>
        <v>LLC-6</v>
      </c>
      <c r="C510" s="82" t="str">
        <f>VLOOKUP(A510,Processed_Data!$A$7:$I$20416,7,0)</f>
        <v>LLC-2</v>
      </c>
      <c r="D510" s="82" t="str">
        <f>VLOOKUP(A510,Processed_Data!$A$7:$I$20416,4,0)</f>
        <v>C/D</v>
      </c>
      <c r="E510" s="82" t="str">
        <f>VLOOKUP(A510,Processed_Data!$A$7:$I$20416,5,0)</f>
        <v>Industrial and Utility</v>
      </c>
      <c r="F510" s="99">
        <v>0.97166799999999998</v>
      </c>
    </row>
    <row r="511" spans="1:6" x14ac:dyDescent="0.35">
      <c r="A511" s="99" t="s">
        <v>347</v>
      </c>
      <c r="B511" s="82" t="str">
        <f>VLOOKUP(A511,Processed_Data!$A$7:$I$20416,6,0)</f>
        <v>LLC-6</v>
      </c>
      <c r="C511" s="82" t="str">
        <f>VLOOKUP(A511,Processed_Data!$A$7:$I$20416,7,0)</f>
        <v>LLC-2</v>
      </c>
      <c r="D511" s="82" t="str">
        <f>VLOOKUP(A511,Processed_Data!$A$7:$I$20416,4,0)</f>
        <v>C/D</v>
      </c>
      <c r="E511" s="82" t="str">
        <f>VLOOKUP(A511,Processed_Data!$A$7:$I$20416,5,0)</f>
        <v>Institutional</v>
      </c>
      <c r="F511" s="99">
        <v>1.0003850000000001</v>
      </c>
    </row>
    <row r="512" spans="1:6" x14ac:dyDescent="0.35">
      <c r="A512" s="99" t="s">
        <v>349</v>
      </c>
      <c r="B512" s="82" t="str">
        <f>VLOOKUP(A512,Processed_Data!$A$7:$I$20416,6,0)</f>
        <v>LLC-6</v>
      </c>
      <c r="C512" s="82" t="str">
        <f>VLOOKUP(A512,Processed_Data!$A$7:$I$20416,7,0)</f>
        <v>LLC-2</v>
      </c>
      <c r="D512" s="82" t="str">
        <f>VLOOKUP(A512,Processed_Data!$A$7:$I$20416,4,0)</f>
        <v>C/D</v>
      </c>
      <c r="E512" s="82" t="str">
        <f>VLOOKUP(A512,Processed_Data!$A$7:$I$20416,5,0)</f>
        <v>Major Highway</v>
      </c>
      <c r="F512" s="99">
        <v>6.6986000000000004E-2</v>
      </c>
    </row>
    <row r="513" spans="1:6" x14ac:dyDescent="0.35">
      <c r="A513" s="99" t="s">
        <v>311</v>
      </c>
      <c r="B513" s="82" t="str">
        <f>VLOOKUP(A513,Processed_Data!$A$7:$I$20416,6,0)</f>
        <v>LLC-6</v>
      </c>
      <c r="C513" s="82" t="str">
        <f>VLOOKUP(A513,Processed_Data!$A$7:$I$20416,7,0)</f>
        <v>LLC-2</v>
      </c>
      <c r="D513" s="82" t="str">
        <f>VLOOKUP(A513,Processed_Data!$A$7:$I$20416,4,0)</f>
        <v>C/D</v>
      </c>
      <c r="E513" s="82" t="str">
        <f>VLOOKUP(A513,Processed_Data!$A$7:$I$20416,5,0)</f>
        <v>Retail and Other Commercial</v>
      </c>
      <c r="F513" s="99">
        <v>0.27228000000000002</v>
      </c>
    </row>
    <row r="514" spans="1:6" x14ac:dyDescent="0.35">
      <c r="A514" s="99" t="s">
        <v>356</v>
      </c>
      <c r="B514" s="82" t="str">
        <f>VLOOKUP(A514,Processed_Data!$A$7:$I$20416,6,0)</f>
        <v>LLC-6</v>
      </c>
      <c r="C514" s="82" t="str">
        <f>VLOOKUP(A514,Processed_Data!$A$7:$I$20416,7,0)</f>
        <v>LLC-2</v>
      </c>
      <c r="D514" s="82" t="str">
        <f>VLOOKUP(A514,Processed_Data!$A$7:$I$20416,4,0)</f>
        <v>C/D</v>
      </c>
      <c r="E514" s="82" t="str">
        <f>VLOOKUP(A514,Processed_Data!$A$7:$I$20416,5,0)</f>
        <v>Undeveloped</v>
      </c>
      <c r="F514" s="99">
        <v>0.114622</v>
      </c>
    </row>
    <row r="515" spans="1:6" x14ac:dyDescent="0.35">
      <c r="A515" s="99" t="s">
        <v>331</v>
      </c>
      <c r="B515" s="82" t="str">
        <f>VLOOKUP(A515,Processed_Data!$A$7:$I$20416,6,0)</f>
        <v>LLC-10</v>
      </c>
      <c r="C515" s="82" t="str">
        <f>VLOOKUP(A515,Processed_Data!$A$7:$I$20416,7,0)</f>
        <v>LLC-1</v>
      </c>
      <c r="D515" s="82" t="str">
        <f>VLOOKUP(A515,Processed_Data!$A$7:$I$20416,4,0)</f>
        <v>C/D</v>
      </c>
      <c r="E515" s="82" t="str">
        <f>VLOOKUP(A515,Processed_Data!$A$7:$I$20416,5,0)</f>
        <v>Single Family Detached</v>
      </c>
      <c r="F515" s="99">
        <v>10.710808</v>
      </c>
    </row>
    <row r="516" spans="1:6" x14ac:dyDescent="0.35">
      <c r="A516" s="99" t="s">
        <v>332</v>
      </c>
      <c r="B516" s="82" t="str">
        <f>VLOOKUP(A516,Processed_Data!$A$7:$I$20416,6,0)</f>
        <v>LLC-10</v>
      </c>
      <c r="C516" s="82" t="str">
        <f>VLOOKUP(A516,Processed_Data!$A$7:$I$20416,7,0)</f>
        <v>LLC-1</v>
      </c>
      <c r="D516" s="82" t="str">
        <f>VLOOKUP(A516,Processed_Data!$A$7:$I$20416,4,0)</f>
        <v>C/D</v>
      </c>
      <c r="E516" s="82" t="str">
        <f>VLOOKUP(A516,Processed_Data!$A$7:$I$20416,5,0)</f>
        <v>Undeveloped</v>
      </c>
      <c r="F516" s="99">
        <v>5.5559999999999998E-2</v>
      </c>
    </row>
    <row r="517" spans="1:6" x14ac:dyDescent="0.35">
      <c r="A517" s="99" t="s">
        <v>362</v>
      </c>
      <c r="B517" s="82" t="str">
        <f>VLOOKUP(A517,Processed_Data!$A$7:$I$20416,6,0)</f>
        <v>LLC-7</v>
      </c>
      <c r="C517" s="82" t="str">
        <f>VLOOKUP(A517,Processed_Data!$A$7:$I$20416,7,0)</f>
        <v>LLC-6</v>
      </c>
      <c r="D517" s="82" t="str">
        <f>VLOOKUP(A517,Processed_Data!$A$7:$I$20416,4,0)</f>
        <v>C/D</v>
      </c>
      <c r="E517" s="82" t="str">
        <f>VLOOKUP(A517,Processed_Data!$A$7:$I$20416,5,0)</f>
        <v>Institutional</v>
      </c>
      <c r="F517" s="99">
        <v>0.79329700000000003</v>
      </c>
    </row>
    <row r="518" spans="1:6" x14ac:dyDescent="0.35">
      <c r="A518" s="99" t="s">
        <v>347</v>
      </c>
      <c r="B518" s="82" t="str">
        <f>VLOOKUP(A518,Processed_Data!$A$7:$I$20416,6,0)</f>
        <v>LLC-6</v>
      </c>
      <c r="C518" s="82" t="str">
        <f>VLOOKUP(A518,Processed_Data!$A$7:$I$20416,7,0)</f>
        <v>LLC-2</v>
      </c>
      <c r="D518" s="82" t="str">
        <f>VLOOKUP(A518,Processed_Data!$A$7:$I$20416,4,0)</f>
        <v>C/D</v>
      </c>
      <c r="E518" s="82" t="str">
        <f>VLOOKUP(A518,Processed_Data!$A$7:$I$20416,5,0)</f>
        <v>Institutional</v>
      </c>
      <c r="F518" s="99">
        <v>1.089531</v>
      </c>
    </row>
    <row r="519" spans="1:6" x14ac:dyDescent="0.35">
      <c r="A519" s="99" t="s">
        <v>359</v>
      </c>
      <c r="B519" s="82" t="str">
        <f>VLOOKUP(A519,Processed_Data!$A$7:$I$20416,6,0)</f>
        <v>LLC-8</v>
      </c>
      <c r="C519" s="82" t="str">
        <f>VLOOKUP(A519,Processed_Data!$A$7:$I$20416,7,0)</f>
        <v>LLC-7</v>
      </c>
      <c r="D519" s="82" t="str">
        <f>VLOOKUP(A519,Processed_Data!$A$7:$I$20416,4,0)</f>
        <v>C/D</v>
      </c>
      <c r="E519" s="82" t="str">
        <f>VLOOKUP(A519,Processed_Data!$A$7:$I$20416,5,0)</f>
        <v>Industrial and Utility</v>
      </c>
      <c r="F519" s="99">
        <v>2.4333E-2</v>
      </c>
    </row>
    <row r="520" spans="1:6" x14ac:dyDescent="0.35">
      <c r="A520" s="99" t="s">
        <v>360</v>
      </c>
      <c r="B520" s="82" t="str">
        <f>VLOOKUP(A520,Processed_Data!$A$7:$I$20416,6,0)</f>
        <v>LLC-7</v>
      </c>
      <c r="C520" s="82" t="str">
        <f>VLOOKUP(A520,Processed_Data!$A$7:$I$20416,7,0)</f>
        <v>LLC-6</v>
      </c>
      <c r="D520" s="82" t="str">
        <f>VLOOKUP(A520,Processed_Data!$A$7:$I$20416,4,0)</f>
        <v>C/D</v>
      </c>
      <c r="E520" s="82" t="str">
        <f>VLOOKUP(A520,Processed_Data!$A$7:$I$20416,5,0)</f>
        <v>Industrial and Utility</v>
      </c>
      <c r="F520" s="99">
        <v>2.4558409999999999</v>
      </c>
    </row>
    <row r="521" spans="1:6" x14ac:dyDescent="0.35">
      <c r="A521" s="99" t="s">
        <v>361</v>
      </c>
      <c r="B521" s="82" t="str">
        <f>VLOOKUP(A521,Processed_Data!$A$7:$I$20416,6,0)</f>
        <v>LLC-8</v>
      </c>
      <c r="C521" s="82" t="str">
        <f>VLOOKUP(A521,Processed_Data!$A$7:$I$20416,7,0)</f>
        <v>LLC-7</v>
      </c>
      <c r="D521" s="82" t="str">
        <f>VLOOKUP(A521,Processed_Data!$A$7:$I$20416,4,0)</f>
        <v>C/D</v>
      </c>
      <c r="E521" s="82" t="str">
        <f>VLOOKUP(A521,Processed_Data!$A$7:$I$20416,5,0)</f>
        <v>Institutional</v>
      </c>
      <c r="F521" s="99">
        <v>1.2742599999999999</v>
      </c>
    </row>
    <row r="522" spans="1:6" x14ac:dyDescent="0.35">
      <c r="A522" s="99" t="s">
        <v>511</v>
      </c>
      <c r="B522" s="82" t="str">
        <f>VLOOKUP(A522,Processed_Data!$A$7:$I$20416,6,0)</f>
        <v>LLC-7</v>
      </c>
      <c r="C522" s="82" t="str">
        <f>VLOOKUP(A522,Processed_Data!$A$7:$I$20416,7,0)</f>
        <v>LLC-6</v>
      </c>
      <c r="D522" s="82" t="str">
        <f>VLOOKUP(A522,Processed_Data!$A$7:$I$20416,4,0)</f>
        <v>C/D</v>
      </c>
      <c r="E522" s="82" t="str">
        <f>VLOOKUP(A522,Processed_Data!$A$7:$I$20416,5,0)</f>
        <v>Major Highway</v>
      </c>
      <c r="F522" s="99">
        <v>3.483E-3</v>
      </c>
    </row>
    <row r="523" spans="1:6" x14ac:dyDescent="0.35">
      <c r="A523" s="99" t="s">
        <v>350</v>
      </c>
      <c r="B523" s="82" t="str">
        <f>VLOOKUP(A523,Processed_Data!$A$7:$I$20416,6,0)</f>
        <v>LLC-11</v>
      </c>
      <c r="C523" s="82" t="str">
        <f>VLOOKUP(A523,Processed_Data!$A$7:$I$20416,7,0)</f>
        <v>LLC-6</v>
      </c>
      <c r="D523" s="82" t="str">
        <f>VLOOKUP(A523,Processed_Data!$A$7:$I$20416,4,0)</f>
        <v>C/D</v>
      </c>
      <c r="E523" s="82" t="str">
        <f>VLOOKUP(A523,Processed_Data!$A$7:$I$20416,5,0)</f>
        <v>Major Highway</v>
      </c>
      <c r="F523" s="99">
        <v>1.681268</v>
      </c>
    </row>
    <row r="524" spans="1:6" x14ac:dyDescent="0.35">
      <c r="A524" s="99" t="s">
        <v>309</v>
      </c>
      <c r="B524" s="82" t="str">
        <f>VLOOKUP(A524,Processed_Data!$A$7:$I$20416,6,0)</f>
        <v>LLC-8</v>
      </c>
      <c r="C524" s="82" t="str">
        <f>VLOOKUP(A524,Processed_Data!$A$7:$I$20416,7,0)</f>
        <v>LLC-7</v>
      </c>
      <c r="D524" s="82" t="str">
        <f>VLOOKUP(A524,Processed_Data!$A$7:$I$20416,4,0)</f>
        <v>C/D</v>
      </c>
      <c r="E524" s="82" t="str">
        <f>VLOOKUP(A524,Processed_Data!$A$7:$I$20416,5,0)</f>
        <v>Retail and Other Commercial</v>
      </c>
      <c r="F524" s="99">
        <v>0.33106600000000003</v>
      </c>
    </row>
    <row r="525" spans="1:6" x14ac:dyDescent="0.35">
      <c r="A525" s="99" t="s">
        <v>372</v>
      </c>
      <c r="B525" s="82" t="str">
        <f>VLOOKUP(A525,Processed_Data!$A$7:$I$20416,6,0)</f>
        <v>LLC-13</v>
      </c>
      <c r="C525" s="82" t="str">
        <f>VLOOKUP(A525,Processed_Data!$A$7:$I$20416,7,0)</f>
        <v>LLC-12</v>
      </c>
      <c r="D525" s="82" t="str">
        <f>VLOOKUP(A525,Processed_Data!$A$7:$I$20416,4,0)</f>
        <v>C/D</v>
      </c>
      <c r="E525" s="82" t="str">
        <f>VLOOKUP(A525,Processed_Data!$A$7:$I$20416,5,0)</f>
        <v>Single Family Detached</v>
      </c>
      <c r="F525" s="99">
        <v>0.988367</v>
      </c>
    </row>
    <row r="526" spans="1:6" x14ac:dyDescent="0.35">
      <c r="A526" s="99" t="s">
        <v>374</v>
      </c>
      <c r="B526" s="82" t="str">
        <f>VLOOKUP(A526,Processed_Data!$A$7:$I$20416,6,0)</f>
        <v>LLC-8</v>
      </c>
      <c r="C526" s="82" t="str">
        <f>VLOOKUP(A526,Processed_Data!$A$7:$I$20416,7,0)</f>
        <v>LLC-7</v>
      </c>
      <c r="D526" s="82" t="str">
        <f>VLOOKUP(A526,Processed_Data!$A$7:$I$20416,4,0)</f>
        <v>C/D</v>
      </c>
      <c r="E526" s="82" t="str">
        <f>VLOOKUP(A526,Processed_Data!$A$7:$I$20416,5,0)</f>
        <v>Undeveloped</v>
      </c>
      <c r="F526" s="99">
        <v>4.2853000000000002E-2</v>
      </c>
    </row>
    <row r="527" spans="1:6" x14ac:dyDescent="0.35">
      <c r="A527" s="99" t="s">
        <v>375</v>
      </c>
      <c r="B527" s="82" t="str">
        <f>VLOOKUP(A527,Processed_Data!$A$7:$I$20416,6,0)</f>
        <v>LLC-7</v>
      </c>
      <c r="C527" s="82" t="str">
        <f>VLOOKUP(A527,Processed_Data!$A$7:$I$20416,7,0)</f>
        <v>LLC-6</v>
      </c>
      <c r="D527" s="82" t="str">
        <f>VLOOKUP(A527,Processed_Data!$A$7:$I$20416,4,0)</f>
        <v>C/D</v>
      </c>
      <c r="E527" s="82" t="str">
        <f>VLOOKUP(A527,Processed_Data!$A$7:$I$20416,5,0)</f>
        <v>Undeveloped</v>
      </c>
      <c r="F527" s="99">
        <v>7.4015240000000002</v>
      </c>
    </row>
    <row r="528" spans="1:6" x14ac:dyDescent="0.35">
      <c r="A528" s="99" t="s">
        <v>359</v>
      </c>
      <c r="B528" s="82" t="str">
        <f>VLOOKUP(A528,Processed_Data!$A$7:$I$20416,6,0)</f>
        <v>LLC-8</v>
      </c>
      <c r="C528" s="82" t="str">
        <f>VLOOKUP(A528,Processed_Data!$A$7:$I$20416,7,0)</f>
        <v>LLC-7</v>
      </c>
      <c r="D528" s="82" t="str">
        <f>VLOOKUP(A528,Processed_Data!$A$7:$I$20416,4,0)</f>
        <v>C/D</v>
      </c>
      <c r="E528" s="82" t="str">
        <f>VLOOKUP(A528,Processed_Data!$A$7:$I$20416,5,0)</f>
        <v>Industrial and Utility</v>
      </c>
      <c r="F528" s="99">
        <v>9.1108999999999996E-2</v>
      </c>
    </row>
    <row r="529" spans="1:6" x14ac:dyDescent="0.35">
      <c r="A529" s="99" t="s">
        <v>360</v>
      </c>
      <c r="B529" s="82" t="str">
        <f>VLOOKUP(A529,Processed_Data!$A$7:$I$20416,6,0)</f>
        <v>LLC-7</v>
      </c>
      <c r="C529" s="82" t="str">
        <f>VLOOKUP(A529,Processed_Data!$A$7:$I$20416,7,0)</f>
        <v>LLC-6</v>
      </c>
      <c r="D529" s="82" t="str">
        <f>VLOOKUP(A529,Processed_Data!$A$7:$I$20416,4,0)</f>
        <v>C/D</v>
      </c>
      <c r="E529" s="82" t="str">
        <f>VLOOKUP(A529,Processed_Data!$A$7:$I$20416,5,0)</f>
        <v>Industrial and Utility</v>
      </c>
      <c r="F529" s="99">
        <v>4.6976990000000001</v>
      </c>
    </row>
    <row r="530" spans="1:6" x14ac:dyDescent="0.35">
      <c r="A530" s="99" t="s">
        <v>361</v>
      </c>
      <c r="B530" s="82" t="str">
        <f>VLOOKUP(A530,Processed_Data!$A$7:$I$20416,6,0)</f>
        <v>LLC-8</v>
      </c>
      <c r="C530" s="82" t="str">
        <f>VLOOKUP(A530,Processed_Data!$A$7:$I$20416,7,0)</f>
        <v>LLC-7</v>
      </c>
      <c r="D530" s="82" t="str">
        <f>VLOOKUP(A530,Processed_Data!$A$7:$I$20416,4,0)</f>
        <v>C/D</v>
      </c>
      <c r="E530" s="82" t="str">
        <f>VLOOKUP(A530,Processed_Data!$A$7:$I$20416,5,0)</f>
        <v>Institutional</v>
      </c>
      <c r="F530" s="99">
        <v>0.74710600000000005</v>
      </c>
    </row>
    <row r="531" spans="1:6" x14ac:dyDescent="0.35">
      <c r="A531" s="99" t="s">
        <v>363</v>
      </c>
      <c r="B531" s="82" t="str">
        <f>VLOOKUP(A531,Processed_Data!$A$7:$I$20416,6,0)</f>
        <v>LLC-8</v>
      </c>
      <c r="C531" s="82" t="str">
        <f>VLOOKUP(A531,Processed_Data!$A$7:$I$20416,7,0)</f>
        <v>LLC-7</v>
      </c>
      <c r="D531" s="82" t="str">
        <f>VLOOKUP(A531,Processed_Data!$A$7:$I$20416,4,0)</f>
        <v>C/D</v>
      </c>
      <c r="E531" s="82" t="str">
        <f>VLOOKUP(A531,Processed_Data!$A$7:$I$20416,5,0)</f>
        <v>Multifamily</v>
      </c>
      <c r="F531" s="99">
        <v>1.090149</v>
      </c>
    </row>
    <row r="532" spans="1:6" x14ac:dyDescent="0.35">
      <c r="A532" s="99" t="s">
        <v>309</v>
      </c>
      <c r="B532" s="82" t="str">
        <f>VLOOKUP(A532,Processed_Data!$A$7:$I$20416,6,0)</f>
        <v>LLC-8</v>
      </c>
      <c r="C532" s="82" t="str">
        <f>VLOOKUP(A532,Processed_Data!$A$7:$I$20416,7,0)</f>
        <v>LLC-7</v>
      </c>
      <c r="D532" s="82" t="str">
        <f>VLOOKUP(A532,Processed_Data!$A$7:$I$20416,4,0)</f>
        <v>C/D</v>
      </c>
      <c r="E532" s="82" t="str">
        <f>VLOOKUP(A532,Processed_Data!$A$7:$I$20416,5,0)</f>
        <v>Retail and Other Commercial</v>
      </c>
      <c r="F532" s="99">
        <v>0.39351999999999998</v>
      </c>
    </row>
    <row r="533" spans="1:6" x14ac:dyDescent="0.35">
      <c r="A533" s="99" t="s">
        <v>366</v>
      </c>
      <c r="B533" s="82" t="str">
        <f>VLOOKUP(A533,Processed_Data!$A$7:$I$20416,6,0)</f>
        <v>LLC-7</v>
      </c>
      <c r="C533" s="82" t="str">
        <f>VLOOKUP(A533,Processed_Data!$A$7:$I$20416,7,0)</f>
        <v>LLC-6</v>
      </c>
      <c r="D533" s="82" t="str">
        <f>VLOOKUP(A533,Processed_Data!$A$7:$I$20416,4,0)</f>
        <v>C/D</v>
      </c>
      <c r="E533" s="82" t="str">
        <f>VLOOKUP(A533,Processed_Data!$A$7:$I$20416,5,0)</f>
        <v>Retail and Other Commercial</v>
      </c>
      <c r="F533" s="99">
        <v>4.6607640000000004</v>
      </c>
    </row>
    <row r="534" spans="1:6" x14ac:dyDescent="0.35">
      <c r="A534" s="99" t="s">
        <v>374</v>
      </c>
      <c r="B534" s="82" t="str">
        <f>VLOOKUP(A534,Processed_Data!$A$7:$I$20416,6,0)</f>
        <v>LLC-8</v>
      </c>
      <c r="C534" s="82" t="str">
        <f>VLOOKUP(A534,Processed_Data!$A$7:$I$20416,7,0)</f>
        <v>LLC-7</v>
      </c>
      <c r="D534" s="82" t="str">
        <f>VLOOKUP(A534,Processed_Data!$A$7:$I$20416,4,0)</f>
        <v>C/D</v>
      </c>
      <c r="E534" s="82" t="str">
        <f>VLOOKUP(A534,Processed_Data!$A$7:$I$20416,5,0)</f>
        <v>Undeveloped</v>
      </c>
      <c r="F534" s="99">
        <v>8.6771290000000008</v>
      </c>
    </row>
    <row r="535" spans="1:6" x14ac:dyDescent="0.35">
      <c r="A535" s="99" t="s">
        <v>375</v>
      </c>
      <c r="B535" s="82" t="str">
        <f>VLOOKUP(A535,Processed_Data!$A$7:$I$20416,6,0)</f>
        <v>LLC-7</v>
      </c>
      <c r="C535" s="82" t="str">
        <f>VLOOKUP(A535,Processed_Data!$A$7:$I$20416,7,0)</f>
        <v>LLC-6</v>
      </c>
      <c r="D535" s="82" t="str">
        <f>VLOOKUP(A535,Processed_Data!$A$7:$I$20416,4,0)</f>
        <v>C/D</v>
      </c>
      <c r="E535" s="82" t="str">
        <f>VLOOKUP(A535,Processed_Data!$A$7:$I$20416,5,0)</f>
        <v>Undeveloped</v>
      </c>
      <c r="F535" s="99">
        <v>0.212115</v>
      </c>
    </row>
    <row r="536" spans="1:6" x14ac:dyDescent="0.35">
      <c r="A536" s="99" t="s">
        <v>512</v>
      </c>
      <c r="B536" s="82" t="str">
        <f>VLOOKUP(A536,Processed_Data!$A$7:$I$20416,6,0)</f>
        <v>LLC-8</v>
      </c>
      <c r="C536" s="82" t="str">
        <f>VLOOKUP(A536,Processed_Data!$A$7:$I$20416,7,0)</f>
        <v>LLC-7</v>
      </c>
      <c r="D536" s="82" t="str">
        <f>VLOOKUP(A536,Processed_Data!$A$7:$I$20416,4,0)</f>
        <v>C/D</v>
      </c>
      <c r="E536" s="82" t="str">
        <f>VLOOKUP(A536,Processed_Data!$A$7:$I$20416,5,0)</f>
        <v>Park, Recreational, or Preserve</v>
      </c>
      <c r="F536" s="99">
        <v>0.61131000000000002</v>
      </c>
    </row>
    <row r="537" spans="1:6" x14ac:dyDescent="0.35">
      <c r="A537" s="99" t="s">
        <v>309</v>
      </c>
      <c r="B537" s="82" t="str">
        <f>VLOOKUP(A537,Processed_Data!$A$7:$I$20416,6,0)</f>
        <v>LLC-8</v>
      </c>
      <c r="C537" s="82" t="str">
        <f>VLOOKUP(A537,Processed_Data!$A$7:$I$20416,7,0)</f>
        <v>LLC-7</v>
      </c>
      <c r="D537" s="82" t="str">
        <f>VLOOKUP(A537,Processed_Data!$A$7:$I$20416,4,0)</f>
        <v>C/D</v>
      </c>
      <c r="E537" s="82" t="str">
        <f>VLOOKUP(A537,Processed_Data!$A$7:$I$20416,5,0)</f>
        <v>Retail and Other Commercial</v>
      </c>
      <c r="F537" s="99">
        <v>0.53269500000000003</v>
      </c>
    </row>
    <row r="538" spans="1:6" x14ac:dyDescent="0.35">
      <c r="A538" s="99" t="s">
        <v>367</v>
      </c>
      <c r="B538" s="82" t="str">
        <f>VLOOKUP(A538,Processed_Data!$A$7:$I$20416,6,0)</f>
        <v>LLC-9</v>
      </c>
      <c r="C538" s="82" t="str">
        <f>VLOOKUP(A538,Processed_Data!$A$7:$I$20416,7,0)</f>
        <v>LLC-8</v>
      </c>
      <c r="D538" s="82" t="str">
        <f>VLOOKUP(A538,Processed_Data!$A$7:$I$20416,4,0)</f>
        <v>C/D</v>
      </c>
      <c r="E538" s="82" t="str">
        <f>VLOOKUP(A538,Processed_Data!$A$7:$I$20416,5,0)</f>
        <v>Single Family Attached</v>
      </c>
      <c r="F538" s="99">
        <v>2.7100390000000001</v>
      </c>
    </row>
    <row r="539" spans="1:6" x14ac:dyDescent="0.35">
      <c r="A539" s="99" t="s">
        <v>368</v>
      </c>
      <c r="B539" s="82" t="str">
        <f>VLOOKUP(A539,Processed_Data!$A$7:$I$20416,6,0)</f>
        <v>LLC-8</v>
      </c>
      <c r="C539" s="82" t="str">
        <f>VLOOKUP(A539,Processed_Data!$A$7:$I$20416,7,0)</f>
        <v>LLC-7</v>
      </c>
      <c r="D539" s="82" t="str">
        <f>VLOOKUP(A539,Processed_Data!$A$7:$I$20416,4,0)</f>
        <v>C/D</v>
      </c>
      <c r="E539" s="82" t="str">
        <f>VLOOKUP(A539,Processed_Data!$A$7:$I$20416,5,0)</f>
        <v>Single Family Attached</v>
      </c>
      <c r="F539" s="99">
        <v>4.2040800000000003</v>
      </c>
    </row>
    <row r="540" spans="1:6" x14ac:dyDescent="0.35">
      <c r="A540" s="99" t="s">
        <v>373</v>
      </c>
      <c r="B540" s="82" t="str">
        <f>VLOOKUP(A540,Processed_Data!$A$7:$I$20416,6,0)</f>
        <v>LLC-9</v>
      </c>
      <c r="C540" s="82" t="str">
        <f>VLOOKUP(A540,Processed_Data!$A$7:$I$20416,7,0)</f>
        <v>LLC-8</v>
      </c>
      <c r="D540" s="82" t="str">
        <f>VLOOKUP(A540,Processed_Data!$A$7:$I$20416,4,0)</f>
        <v>C/D</v>
      </c>
      <c r="E540" s="82" t="str">
        <f>VLOOKUP(A540,Processed_Data!$A$7:$I$20416,5,0)</f>
        <v>Undeveloped</v>
      </c>
      <c r="F540" s="99">
        <v>1.2002330000000001</v>
      </c>
    </row>
    <row r="541" spans="1:6" x14ac:dyDescent="0.35">
      <c r="A541" s="99" t="s">
        <v>374</v>
      </c>
      <c r="B541" s="82" t="str">
        <f>VLOOKUP(A541,Processed_Data!$A$7:$I$20416,6,0)</f>
        <v>LLC-8</v>
      </c>
      <c r="C541" s="82" t="str">
        <f>VLOOKUP(A541,Processed_Data!$A$7:$I$20416,7,0)</f>
        <v>LLC-7</v>
      </c>
      <c r="D541" s="82" t="str">
        <f>VLOOKUP(A541,Processed_Data!$A$7:$I$20416,4,0)</f>
        <v>C/D</v>
      </c>
      <c r="E541" s="82" t="str">
        <f>VLOOKUP(A541,Processed_Data!$A$7:$I$20416,5,0)</f>
        <v>Undeveloped</v>
      </c>
      <c r="F541" s="99">
        <v>3.5073249999999998</v>
      </c>
    </row>
    <row r="542" spans="1:6" x14ac:dyDescent="0.35">
      <c r="A542" s="99" t="s">
        <v>358</v>
      </c>
      <c r="B542" s="82" t="str">
        <f>VLOOKUP(A542,Processed_Data!$A$7:$I$20416,6,0)</f>
        <v>LLC-1</v>
      </c>
      <c r="C542" s="82" t="str">
        <f>VLOOKUP(A542,Processed_Data!$A$7:$I$20416,7,0)</f>
        <v>OUT</v>
      </c>
      <c r="D542" s="82" t="str">
        <f>VLOOKUP(A542,Processed_Data!$A$7:$I$20416,4,0)</f>
        <v>C/D</v>
      </c>
      <c r="E542" s="82" t="str">
        <f>VLOOKUP(A542,Processed_Data!$A$7:$I$20416,5,0)</f>
        <v>Single Family Detached</v>
      </c>
      <c r="F542" s="99">
        <v>1.295658</v>
      </c>
    </row>
    <row r="543" spans="1:6" x14ac:dyDescent="0.35">
      <c r="A543" s="99" t="s">
        <v>337</v>
      </c>
      <c r="B543" s="82" t="str">
        <f>VLOOKUP(A543,Processed_Data!$A$7:$I$20416,6,0)</f>
        <v>LLC-1</v>
      </c>
      <c r="C543" s="82" t="str">
        <f>VLOOKUP(A543,Processed_Data!$A$7:$I$20416,7,0)</f>
        <v>OUT</v>
      </c>
      <c r="D543" s="82" t="str">
        <f>VLOOKUP(A543,Processed_Data!$A$7:$I$20416,4,0)</f>
        <v>C/D</v>
      </c>
      <c r="E543" s="82" t="str">
        <f>VLOOKUP(A543,Processed_Data!$A$7:$I$20416,5,0)</f>
        <v>Undeveloped</v>
      </c>
      <c r="F543" s="99">
        <v>2.3727999999999999E-2</v>
      </c>
    </row>
    <row r="544" spans="1:6" x14ac:dyDescent="0.35">
      <c r="A544" s="99" t="s">
        <v>331</v>
      </c>
      <c r="B544" s="82" t="str">
        <f>VLOOKUP(A544,Processed_Data!$A$7:$I$20416,6,0)</f>
        <v>LLC-10</v>
      </c>
      <c r="C544" s="82" t="str">
        <f>VLOOKUP(A544,Processed_Data!$A$7:$I$20416,7,0)</f>
        <v>LLC-1</v>
      </c>
      <c r="D544" s="82" t="str">
        <f>VLOOKUP(A544,Processed_Data!$A$7:$I$20416,4,0)</f>
        <v>C/D</v>
      </c>
      <c r="E544" s="82" t="str">
        <f>VLOOKUP(A544,Processed_Data!$A$7:$I$20416,5,0)</f>
        <v>Single Family Detached</v>
      </c>
      <c r="F544" s="99">
        <v>4.4840309999999999</v>
      </c>
    </row>
    <row r="545" spans="1:6" x14ac:dyDescent="0.35">
      <c r="A545" s="99" t="s">
        <v>358</v>
      </c>
      <c r="B545" s="82" t="str">
        <f>VLOOKUP(A545,Processed_Data!$A$7:$I$20416,6,0)</f>
        <v>LLC-1</v>
      </c>
      <c r="C545" s="82" t="str">
        <f>VLOOKUP(A545,Processed_Data!$A$7:$I$20416,7,0)</f>
        <v>OUT</v>
      </c>
      <c r="D545" s="82" t="str">
        <f>VLOOKUP(A545,Processed_Data!$A$7:$I$20416,4,0)</f>
        <v>C/D</v>
      </c>
      <c r="E545" s="82" t="str">
        <f>VLOOKUP(A545,Processed_Data!$A$7:$I$20416,5,0)</f>
        <v>Single Family Detached</v>
      </c>
      <c r="F545" s="99">
        <v>0.18243899999999999</v>
      </c>
    </row>
    <row r="546" spans="1:6" x14ac:dyDescent="0.35">
      <c r="A546" s="99" t="s">
        <v>332</v>
      </c>
      <c r="B546" s="82" t="str">
        <f>VLOOKUP(A546,Processed_Data!$A$7:$I$20416,6,0)</f>
        <v>LLC-10</v>
      </c>
      <c r="C546" s="82" t="str">
        <f>VLOOKUP(A546,Processed_Data!$A$7:$I$20416,7,0)</f>
        <v>LLC-1</v>
      </c>
      <c r="D546" s="82" t="str">
        <f>VLOOKUP(A546,Processed_Data!$A$7:$I$20416,4,0)</f>
        <v>C/D</v>
      </c>
      <c r="E546" s="82" t="str">
        <f>VLOOKUP(A546,Processed_Data!$A$7:$I$20416,5,0)</f>
        <v>Undeveloped</v>
      </c>
      <c r="F546" s="99">
        <v>0.39759100000000003</v>
      </c>
    </row>
    <row r="547" spans="1:6" x14ac:dyDescent="0.35">
      <c r="A547" s="99" t="s">
        <v>337</v>
      </c>
      <c r="B547" s="82" t="str">
        <f>VLOOKUP(A547,Processed_Data!$A$7:$I$20416,6,0)</f>
        <v>LLC-1</v>
      </c>
      <c r="C547" s="82" t="str">
        <f>VLOOKUP(A547,Processed_Data!$A$7:$I$20416,7,0)</f>
        <v>OUT</v>
      </c>
      <c r="D547" s="82" t="str">
        <f>VLOOKUP(A547,Processed_Data!$A$7:$I$20416,4,0)</f>
        <v>C/D</v>
      </c>
      <c r="E547" s="82" t="str">
        <f>VLOOKUP(A547,Processed_Data!$A$7:$I$20416,5,0)</f>
        <v>Undeveloped</v>
      </c>
      <c r="F547" s="99">
        <v>0.220641</v>
      </c>
    </row>
    <row r="548" spans="1:6" x14ac:dyDescent="0.35">
      <c r="A548" s="99" t="s">
        <v>328</v>
      </c>
      <c r="B548" s="82" t="str">
        <f>VLOOKUP(A548,Processed_Data!$A$7:$I$20416,6,0)</f>
        <v>LLC-18</v>
      </c>
      <c r="C548" s="82" t="str">
        <f>VLOOKUP(A548,Processed_Data!$A$7:$I$20416,7,0)</f>
        <v>LLC-14</v>
      </c>
      <c r="D548" s="82" t="str">
        <f>VLOOKUP(A548,Processed_Data!$A$7:$I$20416,4,0)</f>
        <v>C/D</v>
      </c>
      <c r="E548" s="82" t="str">
        <f>VLOOKUP(A548,Processed_Data!$A$7:$I$20416,5,0)</f>
        <v>Park, Recreational, or Preserve</v>
      </c>
      <c r="F548" s="99">
        <v>0.40091300000000002</v>
      </c>
    </row>
    <row r="549" spans="1:6" x14ac:dyDescent="0.35">
      <c r="A549" s="99" t="s">
        <v>335</v>
      </c>
      <c r="B549" s="82" t="str">
        <f>VLOOKUP(A549,Processed_Data!$A$7:$I$20416,6,0)</f>
        <v>LLC-1</v>
      </c>
      <c r="C549" s="82" t="str">
        <f>VLOOKUP(A549,Processed_Data!$A$7:$I$20416,7,0)</f>
        <v>OUT</v>
      </c>
      <c r="D549" s="82" t="str">
        <f>VLOOKUP(A549,Processed_Data!$A$7:$I$20416,4,0)</f>
        <v>C/D</v>
      </c>
      <c r="E549" s="82" t="str">
        <f>VLOOKUP(A549,Processed_Data!$A$7:$I$20416,5,0)</f>
        <v>Park, Recreational, or Preserve</v>
      </c>
      <c r="F549" s="99">
        <v>1.3548960000000001</v>
      </c>
    </row>
    <row r="550" spans="1:6" x14ac:dyDescent="0.35">
      <c r="A550" s="99" t="s">
        <v>358</v>
      </c>
      <c r="B550" s="82" t="str">
        <f>VLOOKUP(A550,Processed_Data!$A$7:$I$20416,6,0)</f>
        <v>LLC-1</v>
      </c>
      <c r="C550" s="82" t="str">
        <f>VLOOKUP(A550,Processed_Data!$A$7:$I$20416,7,0)</f>
        <v>OUT</v>
      </c>
      <c r="D550" s="82" t="str">
        <f>VLOOKUP(A550,Processed_Data!$A$7:$I$20416,4,0)</f>
        <v>C/D</v>
      </c>
      <c r="E550" s="82" t="str">
        <f>VLOOKUP(A550,Processed_Data!$A$7:$I$20416,5,0)</f>
        <v>Single Family Detached</v>
      </c>
      <c r="F550" s="99">
        <v>2.7968549999999999</v>
      </c>
    </row>
    <row r="551" spans="1:6" x14ac:dyDescent="0.35">
      <c r="A551" s="99" t="s">
        <v>359</v>
      </c>
      <c r="B551" s="82" t="str">
        <f>VLOOKUP(A551,Processed_Data!$A$7:$I$20416,6,0)</f>
        <v>LLC-8</v>
      </c>
      <c r="C551" s="82" t="str">
        <f>VLOOKUP(A551,Processed_Data!$A$7:$I$20416,7,0)</f>
        <v>LLC-7</v>
      </c>
      <c r="D551" s="82" t="str">
        <f>VLOOKUP(A551,Processed_Data!$A$7:$I$20416,4,0)</f>
        <v>C/D</v>
      </c>
      <c r="E551" s="82" t="str">
        <f>VLOOKUP(A551,Processed_Data!$A$7:$I$20416,5,0)</f>
        <v>Industrial and Utility</v>
      </c>
      <c r="F551" s="99">
        <v>3.7677000000000002E-2</v>
      </c>
    </row>
    <row r="552" spans="1:6" x14ac:dyDescent="0.35">
      <c r="A552" s="99" t="s">
        <v>361</v>
      </c>
      <c r="B552" s="82" t="str">
        <f>VLOOKUP(A552,Processed_Data!$A$7:$I$20416,6,0)</f>
        <v>LLC-8</v>
      </c>
      <c r="C552" s="82" t="str">
        <f>VLOOKUP(A552,Processed_Data!$A$7:$I$20416,7,0)</f>
        <v>LLC-7</v>
      </c>
      <c r="D552" s="82" t="str">
        <f>VLOOKUP(A552,Processed_Data!$A$7:$I$20416,4,0)</f>
        <v>C/D</v>
      </c>
      <c r="E552" s="82" t="str">
        <f>VLOOKUP(A552,Processed_Data!$A$7:$I$20416,5,0)</f>
        <v>Institutional</v>
      </c>
      <c r="F552" s="99">
        <v>6.6954390000000004</v>
      </c>
    </row>
    <row r="553" spans="1:6" x14ac:dyDescent="0.35">
      <c r="A553" s="99" t="s">
        <v>374</v>
      </c>
      <c r="B553" s="82" t="str">
        <f>VLOOKUP(A553,Processed_Data!$A$7:$I$20416,6,0)</f>
        <v>LLC-8</v>
      </c>
      <c r="C553" s="82" t="str">
        <f>VLOOKUP(A553,Processed_Data!$A$7:$I$20416,7,0)</f>
        <v>LLC-7</v>
      </c>
      <c r="D553" s="82" t="str">
        <f>VLOOKUP(A553,Processed_Data!$A$7:$I$20416,4,0)</f>
        <v>C/D</v>
      </c>
      <c r="E553" s="82" t="str">
        <f>VLOOKUP(A553,Processed_Data!$A$7:$I$20416,5,0)</f>
        <v>Undeveloped</v>
      </c>
      <c r="F553" s="99">
        <v>0.44167899999999999</v>
      </c>
    </row>
    <row r="554" spans="1:6" x14ac:dyDescent="0.35">
      <c r="A554" s="99" t="s">
        <v>513</v>
      </c>
      <c r="B554" s="82" t="str">
        <f>VLOOKUP(A554,Processed_Data!$A$7:$I$20416,6,0)</f>
        <v>LLC-1</v>
      </c>
      <c r="C554" s="82" t="str">
        <f>VLOOKUP(A554,Processed_Data!$A$7:$I$20416,7,0)</f>
        <v>OUT</v>
      </c>
      <c r="D554" s="82" t="str">
        <f>VLOOKUP(A554,Processed_Data!$A$7:$I$20416,4,0)</f>
        <v>A</v>
      </c>
      <c r="E554" s="82" t="str">
        <f>VLOOKUP(A554,Processed_Data!$A$7:$I$20416,5,0)</f>
        <v>Park, Recreational, or Preserve</v>
      </c>
      <c r="F554" s="99">
        <v>1.4600999999999999E-2</v>
      </c>
    </row>
    <row r="555" spans="1:6" x14ac:dyDescent="0.35">
      <c r="A555" s="99" t="s">
        <v>491</v>
      </c>
      <c r="B555" s="82" t="str">
        <f>VLOOKUP(A555,Processed_Data!$A$7:$I$20416,6,0)</f>
        <v>LLC-29</v>
      </c>
      <c r="C555" s="82" t="str">
        <f>VLOOKUP(A555,Processed_Data!$A$7:$I$20416,7,0)</f>
        <v>LLC-1</v>
      </c>
      <c r="D555" s="82" t="str">
        <f>VLOOKUP(A555,Processed_Data!$A$7:$I$20416,4,0)</f>
        <v>A</v>
      </c>
      <c r="E555" s="82" t="str">
        <f>VLOOKUP(A555,Processed_Data!$A$7:$I$20416,5,0)</f>
        <v>Park, Recreational, or Preserve</v>
      </c>
      <c r="F555" s="99">
        <v>2.0764369999999999</v>
      </c>
    </row>
    <row r="556" spans="1:6" x14ac:dyDescent="0.35">
      <c r="A556" s="99" t="s">
        <v>492</v>
      </c>
      <c r="B556" s="82" t="str">
        <f>VLOOKUP(A556,Processed_Data!$A$7:$I$20416,6,0)</f>
        <v>LLC-28</v>
      </c>
      <c r="C556" s="82" t="str">
        <f>VLOOKUP(A556,Processed_Data!$A$7:$I$20416,7,0)</f>
        <v>LLC-1</v>
      </c>
      <c r="D556" s="82" t="str">
        <f>VLOOKUP(A556,Processed_Data!$A$7:$I$20416,4,0)</f>
        <v>A</v>
      </c>
      <c r="E556" s="82" t="str">
        <f>VLOOKUP(A556,Processed_Data!$A$7:$I$20416,5,0)</f>
        <v>Park, Recreational, or Preserve</v>
      </c>
      <c r="F556" s="99">
        <v>2.2441369999999998</v>
      </c>
    </row>
    <row r="557" spans="1:6" x14ac:dyDescent="0.35">
      <c r="A557" s="99" t="s">
        <v>493</v>
      </c>
      <c r="B557" s="82" t="str">
        <f>VLOOKUP(A557,Processed_Data!$A$7:$I$20416,6,0)</f>
        <v>LLC-29</v>
      </c>
      <c r="C557" s="82" t="str">
        <f>VLOOKUP(A557,Processed_Data!$A$7:$I$20416,7,0)</f>
        <v>LLC-1</v>
      </c>
      <c r="D557" s="82" t="str">
        <f>VLOOKUP(A557,Processed_Data!$A$7:$I$20416,4,0)</f>
        <v>A</v>
      </c>
      <c r="E557" s="82" t="str">
        <f>VLOOKUP(A557,Processed_Data!$A$7:$I$20416,5,0)</f>
        <v>Single Family Detached</v>
      </c>
      <c r="F557" s="99">
        <v>0.271067</v>
      </c>
    </row>
    <row r="558" spans="1:6" x14ac:dyDescent="0.35">
      <c r="A558" s="99" t="s">
        <v>494</v>
      </c>
      <c r="B558" s="82" t="str">
        <f>VLOOKUP(A558,Processed_Data!$A$7:$I$20416,6,0)</f>
        <v>LLC-28</v>
      </c>
      <c r="C558" s="82" t="str">
        <f>VLOOKUP(A558,Processed_Data!$A$7:$I$20416,7,0)</f>
        <v>LLC-1</v>
      </c>
      <c r="D558" s="82" t="str">
        <f>VLOOKUP(A558,Processed_Data!$A$7:$I$20416,4,0)</f>
        <v>A</v>
      </c>
      <c r="E558" s="82" t="str">
        <f>VLOOKUP(A558,Processed_Data!$A$7:$I$20416,5,0)</f>
        <v>Single Family Detached</v>
      </c>
      <c r="F558" s="99">
        <v>2.0747490000000002</v>
      </c>
    </row>
    <row r="559" spans="1:6" x14ac:dyDescent="0.35">
      <c r="A559" s="99" t="s">
        <v>496</v>
      </c>
      <c r="B559" s="82" t="str">
        <f>VLOOKUP(A559,Processed_Data!$A$7:$I$20416,6,0)</f>
        <v>LLC-28</v>
      </c>
      <c r="C559" s="82" t="str">
        <f>VLOOKUP(A559,Processed_Data!$A$7:$I$20416,7,0)</f>
        <v>LLC-1</v>
      </c>
      <c r="D559" s="82" t="str">
        <f>VLOOKUP(A559,Processed_Data!$A$7:$I$20416,4,0)</f>
        <v>A</v>
      </c>
      <c r="E559" s="82" t="str">
        <f>VLOOKUP(A559,Processed_Data!$A$7:$I$20416,5,0)</f>
        <v>Undeveloped</v>
      </c>
      <c r="F559" s="99">
        <v>1.1533119999999999</v>
      </c>
    </row>
    <row r="560" spans="1:6" x14ac:dyDescent="0.35">
      <c r="A560" s="99" t="s">
        <v>359</v>
      </c>
      <c r="B560" s="82" t="str">
        <f>VLOOKUP(A560,Processed_Data!$A$7:$I$20416,6,0)</f>
        <v>LLC-8</v>
      </c>
      <c r="C560" s="82" t="str">
        <f>VLOOKUP(A560,Processed_Data!$A$7:$I$20416,7,0)</f>
        <v>LLC-7</v>
      </c>
      <c r="D560" s="82" t="str">
        <f>VLOOKUP(A560,Processed_Data!$A$7:$I$20416,4,0)</f>
        <v>C/D</v>
      </c>
      <c r="E560" s="82" t="str">
        <f>VLOOKUP(A560,Processed_Data!$A$7:$I$20416,5,0)</f>
        <v>Industrial and Utility</v>
      </c>
      <c r="F560" s="99">
        <v>7.8246999999999997E-2</v>
      </c>
    </row>
    <row r="561" spans="1:6" x14ac:dyDescent="0.35">
      <c r="A561" s="99" t="s">
        <v>310</v>
      </c>
      <c r="B561" s="82" t="str">
        <f>VLOOKUP(A561,Processed_Data!$A$7:$I$20416,6,0)</f>
        <v>LLC-6</v>
      </c>
      <c r="C561" s="82" t="str">
        <f>VLOOKUP(A561,Processed_Data!$A$7:$I$20416,7,0)</f>
        <v>LLC-2</v>
      </c>
      <c r="D561" s="82" t="str">
        <f>VLOOKUP(A561,Processed_Data!$A$7:$I$20416,4,0)</f>
        <v>C/D</v>
      </c>
      <c r="E561" s="82" t="str">
        <f>VLOOKUP(A561,Processed_Data!$A$7:$I$20416,5,0)</f>
        <v>Industrial and Utility</v>
      </c>
      <c r="F561" s="99">
        <v>0.20577300000000001</v>
      </c>
    </row>
    <row r="562" spans="1:6" x14ac:dyDescent="0.35">
      <c r="A562" s="99" t="s">
        <v>365</v>
      </c>
      <c r="B562" s="82" t="str">
        <f>VLOOKUP(A562,Processed_Data!$A$7:$I$20416,6,0)</f>
        <v>LLC-10</v>
      </c>
      <c r="C562" s="82" t="str">
        <f>VLOOKUP(A562,Processed_Data!$A$7:$I$20416,7,0)</f>
        <v>LLC-1</v>
      </c>
      <c r="D562" s="82" t="str">
        <f>VLOOKUP(A562,Processed_Data!$A$7:$I$20416,4,0)</f>
        <v>C/D</v>
      </c>
      <c r="E562" s="82" t="str">
        <f>VLOOKUP(A562,Processed_Data!$A$7:$I$20416,5,0)</f>
        <v>Retail and Other Commercial</v>
      </c>
      <c r="F562" s="99">
        <v>5.8120000000000003E-3</v>
      </c>
    </row>
    <row r="563" spans="1:6" x14ac:dyDescent="0.35">
      <c r="A563" s="99" t="s">
        <v>309</v>
      </c>
      <c r="B563" s="82" t="str">
        <f>VLOOKUP(A563,Processed_Data!$A$7:$I$20416,6,0)</f>
        <v>LLC-8</v>
      </c>
      <c r="C563" s="82" t="str">
        <f>VLOOKUP(A563,Processed_Data!$A$7:$I$20416,7,0)</f>
        <v>LLC-7</v>
      </c>
      <c r="D563" s="82" t="str">
        <f>VLOOKUP(A563,Processed_Data!$A$7:$I$20416,4,0)</f>
        <v>C/D</v>
      </c>
      <c r="E563" s="82" t="str">
        <f>VLOOKUP(A563,Processed_Data!$A$7:$I$20416,5,0)</f>
        <v>Retail and Other Commercial</v>
      </c>
      <c r="F563" s="99">
        <v>6.5013690000000004</v>
      </c>
    </row>
    <row r="564" spans="1:6" x14ac:dyDescent="0.35">
      <c r="A564" s="99" t="s">
        <v>311</v>
      </c>
      <c r="B564" s="82" t="str">
        <f>VLOOKUP(A564,Processed_Data!$A$7:$I$20416,6,0)</f>
        <v>LLC-6</v>
      </c>
      <c r="C564" s="82" t="str">
        <f>VLOOKUP(A564,Processed_Data!$A$7:$I$20416,7,0)</f>
        <v>LLC-2</v>
      </c>
      <c r="D564" s="82" t="str">
        <f>VLOOKUP(A564,Processed_Data!$A$7:$I$20416,4,0)</f>
        <v>C/D</v>
      </c>
      <c r="E564" s="82" t="str">
        <f>VLOOKUP(A564,Processed_Data!$A$7:$I$20416,5,0)</f>
        <v>Retail and Other Commercial</v>
      </c>
      <c r="F564" s="99">
        <v>0.93801900000000005</v>
      </c>
    </row>
    <row r="565" spans="1:6" x14ac:dyDescent="0.35">
      <c r="A565" s="99" t="s">
        <v>367</v>
      </c>
      <c r="B565" s="82" t="str">
        <f>VLOOKUP(A565,Processed_Data!$A$7:$I$20416,6,0)</f>
        <v>LLC-9</v>
      </c>
      <c r="C565" s="82" t="str">
        <f>VLOOKUP(A565,Processed_Data!$A$7:$I$20416,7,0)</f>
        <v>LLC-8</v>
      </c>
      <c r="D565" s="82" t="str">
        <f>VLOOKUP(A565,Processed_Data!$A$7:$I$20416,4,0)</f>
        <v>C/D</v>
      </c>
      <c r="E565" s="82" t="str">
        <f>VLOOKUP(A565,Processed_Data!$A$7:$I$20416,5,0)</f>
        <v>Single Family Attached</v>
      </c>
      <c r="F565" s="99">
        <v>5.2810000000000001E-3</v>
      </c>
    </row>
    <row r="566" spans="1:6" x14ac:dyDescent="0.35">
      <c r="A566" s="99" t="s">
        <v>368</v>
      </c>
      <c r="B566" s="82" t="str">
        <f>VLOOKUP(A566,Processed_Data!$A$7:$I$20416,6,0)</f>
        <v>LLC-8</v>
      </c>
      <c r="C566" s="82" t="str">
        <f>VLOOKUP(A566,Processed_Data!$A$7:$I$20416,7,0)</f>
        <v>LLC-7</v>
      </c>
      <c r="D566" s="82" t="str">
        <f>VLOOKUP(A566,Processed_Data!$A$7:$I$20416,4,0)</f>
        <v>C/D</v>
      </c>
      <c r="E566" s="82" t="str">
        <f>VLOOKUP(A566,Processed_Data!$A$7:$I$20416,5,0)</f>
        <v>Single Family Attached</v>
      </c>
      <c r="F566" s="99">
        <v>1.0147E-2</v>
      </c>
    </row>
    <row r="567" spans="1:6" x14ac:dyDescent="0.35">
      <c r="A567" s="99" t="s">
        <v>331</v>
      </c>
      <c r="B567" s="82" t="str">
        <f>VLOOKUP(A567,Processed_Data!$A$7:$I$20416,6,0)</f>
        <v>LLC-10</v>
      </c>
      <c r="C567" s="82" t="str">
        <f>VLOOKUP(A567,Processed_Data!$A$7:$I$20416,7,0)</f>
        <v>LLC-1</v>
      </c>
      <c r="D567" s="82" t="str">
        <f>VLOOKUP(A567,Processed_Data!$A$7:$I$20416,4,0)</f>
        <v>C/D</v>
      </c>
      <c r="E567" s="82" t="str">
        <f>VLOOKUP(A567,Processed_Data!$A$7:$I$20416,5,0)</f>
        <v>Single Family Detached</v>
      </c>
      <c r="F567" s="99">
        <v>7.552003</v>
      </c>
    </row>
    <row r="568" spans="1:6" x14ac:dyDescent="0.35">
      <c r="A568" s="99" t="s">
        <v>370</v>
      </c>
      <c r="B568" s="82" t="str">
        <f>VLOOKUP(A568,Processed_Data!$A$7:$I$20416,6,0)</f>
        <v>LLC-8</v>
      </c>
      <c r="C568" s="82" t="str">
        <f>VLOOKUP(A568,Processed_Data!$A$7:$I$20416,7,0)</f>
        <v>LLC-7</v>
      </c>
      <c r="D568" s="82" t="str">
        <f>VLOOKUP(A568,Processed_Data!$A$7:$I$20416,4,0)</f>
        <v>C/D</v>
      </c>
      <c r="E568" s="82" t="str">
        <f>VLOOKUP(A568,Processed_Data!$A$7:$I$20416,5,0)</f>
        <v>Single Family Detached</v>
      </c>
      <c r="F568" s="99">
        <v>0.30660100000000001</v>
      </c>
    </row>
    <row r="569" spans="1:6" x14ac:dyDescent="0.35">
      <c r="A569" s="99" t="s">
        <v>373</v>
      </c>
      <c r="B569" s="82" t="str">
        <f>VLOOKUP(A569,Processed_Data!$A$7:$I$20416,6,0)</f>
        <v>LLC-9</v>
      </c>
      <c r="C569" s="82" t="str">
        <f>VLOOKUP(A569,Processed_Data!$A$7:$I$20416,7,0)</f>
        <v>LLC-8</v>
      </c>
      <c r="D569" s="82" t="str">
        <f>VLOOKUP(A569,Processed_Data!$A$7:$I$20416,4,0)</f>
        <v>C/D</v>
      </c>
      <c r="E569" s="82" t="str">
        <f>VLOOKUP(A569,Processed_Data!$A$7:$I$20416,5,0)</f>
        <v>Undeveloped</v>
      </c>
      <c r="F569" s="99">
        <v>3.3532860000000002</v>
      </c>
    </row>
    <row r="570" spans="1:6" x14ac:dyDescent="0.35">
      <c r="A570" s="99" t="s">
        <v>332</v>
      </c>
      <c r="B570" s="82" t="str">
        <f>VLOOKUP(A570,Processed_Data!$A$7:$I$20416,6,0)</f>
        <v>LLC-10</v>
      </c>
      <c r="C570" s="82" t="str">
        <f>VLOOKUP(A570,Processed_Data!$A$7:$I$20416,7,0)</f>
        <v>LLC-1</v>
      </c>
      <c r="D570" s="82" t="str">
        <f>VLOOKUP(A570,Processed_Data!$A$7:$I$20416,4,0)</f>
        <v>C/D</v>
      </c>
      <c r="E570" s="82" t="str">
        <f>VLOOKUP(A570,Processed_Data!$A$7:$I$20416,5,0)</f>
        <v>Undeveloped</v>
      </c>
      <c r="F570" s="99">
        <v>5.8136010000000002</v>
      </c>
    </row>
    <row r="571" spans="1:6" x14ac:dyDescent="0.35">
      <c r="A571" s="99" t="s">
        <v>374</v>
      </c>
      <c r="B571" s="82" t="str">
        <f>VLOOKUP(A571,Processed_Data!$A$7:$I$20416,6,0)</f>
        <v>LLC-8</v>
      </c>
      <c r="C571" s="82" t="str">
        <f>VLOOKUP(A571,Processed_Data!$A$7:$I$20416,7,0)</f>
        <v>LLC-7</v>
      </c>
      <c r="D571" s="82" t="str">
        <f>VLOOKUP(A571,Processed_Data!$A$7:$I$20416,4,0)</f>
        <v>C/D</v>
      </c>
      <c r="E571" s="82" t="str">
        <f>VLOOKUP(A571,Processed_Data!$A$7:$I$20416,5,0)</f>
        <v>Undeveloped</v>
      </c>
      <c r="F571" s="99">
        <v>0.44035200000000002</v>
      </c>
    </row>
    <row r="572" spans="1:6" x14ac:dyDescent="0.35">
      <c r="A572" s="99" t="s">
        <v>370</v>
      </c>
      <c r="B572" s="82" t="str">
        <f>VLOOKUP(A572,Processed_Data!$A$7:$I$20416,6,0)</f>
        <v>LLC-8</v>
      </c>
      <c r="C572" s="82" t="str">
        <f>VLOOKUP(A572,Processed_Data!$A$7:$I$20416,7,0)</f>
        <v>LLC-7</v>
      </c>
      <c r="D572" s="82" t="str">
        <f>VLOOKUP(A572,Processed_Data!$A$7:$I$20416,4,0)</f>
        <v>C/D</v>
      </c>
      <c r="E572" s="82" t="str">
        <f>VLOOKUP(A572,Processed_Data!$A$7:$I$20416,5,0)</f>
        <v>Single Family Detached</v>
      </c>
      <c r="F572" s="99">
        <v>0.53006799999999998</v>
      </c>
    </row>
    <row r="573" spans="1:6" x14ac:dyDescent="0.35">
      <c r="A573" s="99" t="s">
        <v>374</v>
      </c>
      <c r="B573" s="82" t="str">
        <f>VLOOKUP(A573,Processed_Data!$A$7:$I$20416,6,0)</f>
        <v>LLC-8</v>
      </c>
      <c r="C573" s="82" t="str">
        <f>VLOOKUP(A573,Processed_Data!$A$7:$I$20416,7,0)</f>
        <v>LLC-7</v>
      </c>
      <c r="D573" s="82" t="str">
        <f>VLOOKUP(A573,Processed_Data!$A$7:$I$20416,4,0)</f>
        <v>C/D</v>
      </c>
      <c r="E573" s="82" t="str">
        <f>VLOOKUP(A573,Processed_Data!$A$7:$I$20416,5,0)</f>
        <v>Undeveloped</v>
      </c>
      <c r="F573" s="99">
        <v>0.87597400000000003</v>
      </c>
    </row>
    <row r="574" spans="1:6" x14ac:dyDescent="0.35">
      <c r="A574" s="99" t="s">
        <v>358</v>
      </c>
      <c r="B574" s="82" t="str">
        <f>VLOOKUP(A574,Processed_Data!$A$7:$I$20416,6,0)</f>
        <v>LLC-1</v>
      </c>
      <c r="C574" s="82" t="str">
        <f>VLOOKUP(A574,Processed_Data!$A$7:$I$20416,7,0)</f>
        <v>OUT</v>
      </c>
      <c r="D574" s="82" t="str">
        <f>VLOOKUP(A574,Processed_Data!$A$7:$I$20416,4,0)</f>
        <v>C/D</v>
      </c>
      <c r="E574" s="82" t="str">
        <f>VLOOKUP(A574,Processed_Data!$A$7:$I$20416,5,0)</f>
        <v>Single Family Detached</v>
      </c>
      <c r="F574" s="99">
        <v>1.7486619999999999</v>
      </c>
    </row>
    <row r="575" spans="1:6" x14ac:dyDescent="0.35">
      <c r="A575" s="99" t="s">
        <v>514</v>
      </c>
      <c r="B575" s="82" t="str">
        <f>VLOOKUP(A575,Processed_Data!$A$7:$I$20416,6,0)</f>
        <v>LLC-27</v>
      </c>
      <c r="C575" s="82" t="str">
        <f>VLOOKUP(A575,Processed_Data!$A$7:$I$20416,7,0)</f>
        <v>LANDLOCKED</v>
      </c>
      <c r="D575" s="82" t="str">
        <f>VLOOKUP(A575,Processed_Data!$A$7:$I$20416,4,0)</f>
        <v>C/D</v>
      </c>
      <c r="E575" s="82" t="str">
        <f>VLOOKUP(A575,Processed_Data!$A$7:$I$20416,5,0)</f>
        <v>Institutional</v>
      </c>
      <c r="F575" s="99">
        <v>5.1555999999999998E-2</v>
      </c>
    </row>
    <row r="576" spans="1:6" x14ac:dyDescent="0.35">
      <c r="A576" s="99" t="s">
        <v>515</v>
      </c>
      <c r="B576" s="82" t="str">
        <f>VLOOKUP(A576,Processed_Data!$A$7:$I$20416,6,0)</f>
        <v>LLC-27</v>
      </c>
      <c r="C576" s="82" t="str">
        <f>VLOOKUP(A576,Processed_Data!$A$7:$I$20416,7,0)</f>
        <v>LANDLOCKED</v>
      </c>
      <c r="D576" s="82" t="str">
        <f>VLOOKUP(A576,Processed_Data!$A$7:$I$20416,4,0)</f>
        <v>C/D</v>
      </c>
      <c r="E576" s="82" t="str">
        <f>VLOOKUP(A576,Processed_Data!$A$7:$I$20416,5,0)</f>
        <v>Single Family Detached</v>
      </c>
      <c r="F576" s="99">
        <v>0.66598400000000002</v>
      </c>
    </row>
    <row r="577" spans="1:6" x14ac:dyDescent="0.35">
      <c r="A577" s="99" t="s">
        <v>516</v>
      </c>
      <c r="B577" s="82" t="str">
        <f>VLOOKUP(A577,Processed_Data!$A$7:$I$20416,6,0)</f>
        <v>LLC-27</v>
      </c>
      <c r="C577" s="82" t="str">
        <f>VLOOKUP(A577,Processed_Data!$A$7:$I$20416,7,0)</f>
        <v>LANDLOCKED</v>
      </c>
      <c r="D577" s="82" t="str">
        <f>VLOOKUP(A577,Processed_Data!$A$7:$I$20416,4,0)</f>
        <v>C/D</v>
      </c>
      <c r="E577" s="82" t="str">
        <f>VLOOKUP(A577,Processed_Data!$A$7:$I$20416,5,0)</f>
        <v>Undeveloped</v>
      </c>
      <c r="F577" s="99">
        <v>1.1526780000000001</v>
      </c>
    </row>
    <row r="578" spans="1:6" x14ac:dyDescent="0.35">
      <c r="A578" s="99" t="s">
        <v>358</v>
      </c>
      <c r="B578" s="82" t="str">
        <f>VLOOKUP(A578,Processed_Data!$A$7:$I$20416,6,0)</f>
        <v>LLC-1</v>
      </c>
      <c r="C578" s="82" t="str">
        <f>VLOOKUP(A578,Processed_Data!$A$7:$I$20416,7,0)</f>
        <v>OUT</v>
      </c>
      <c r="D578" s="82" t="str">
        <f>VLOOKUP(A578,Processed_Data!$A$7:$I$20416,4,0)</f>
        <v>C/D</v>
      </c>
      <c r="E578" s="82" t="str">
        <f>VLOOKUP(A578,Processed_Data!$A$7:$I$20416,5,0)</f>
        <v>Single Family Detached</v>
      </c>
      <c r="F578" s="99">
        <v>2.3678180000000002</v>
      </c>
    </row>
    <row r="579" spans="1:6" x14ac:dyDescent="0.35">
      <c r="A579" s="99" t="s">
        <v>517</v>
      </c>
      <c r="B579" s="82" t="str">
        <f>VLOOKUP(A579,Processed_Data!$A$7:$I$20416,6,0)</f>
        <v>LLC-91</v>
      </c>
      <c r="C579" s="82" t="str">
        <f>VLOOKUP(A579,Processed_Data!$A$7:$I$20416,7,0)</f>
        <v>LLC-17</v>
      </c>
      <c r="D579" s="82" t="str">
        <f>VLOOKUP(A579,Processed_Data!$A$7:$I$20416,4,0)</f>
        <v>C/D</v>
      </c>
      <c r="E579" s="82" t="str">
        <f>VLOOKUP(A579,Processed_Data!$A$7:$I$20416,5,0)</f>
        <v>Golf Course</v>
      </c>
      <c r="F579" s="99">
        <v>0.16189899999999999</v>
      </c>
    </row>
    <row r="580" spans="1:6" x14ac:dyDescent="0.35">
      <c r="A580" s="99" t="s">
        <v>518</v>
      </c>
      <c r="B580" s="82" t="str">
        <f>VLOOKUP(A580,Processed_Data!$A$7:$I$20416,6,0)</f>
        <v>LLC-91</v>
      </c>
      <c r="C580" s="82" t="str">
        <f>VLOOKUP(A580,Processed_Data!$A$7:$I$20416,7,0)</f>
        <v>LLC-17</v>
      </c>
      <c r="D580" s="82" t="str">
        <f>VLOOKUP(A580,Processed_Data!$A$7:$I$20416,4,0)</f>
        <v>C/D</v>
      </c>
      <c r="E580" s="82" t="str">
        <f>VLOOKUP(A580,Processed_Data!$A$7:$I$20416,5,0)</f>
        <v>Single Family Detached</v>
      </c>
      <c r="F580" s="99">
        <v>0.82651600000000003</v>
      </c>
    </row>
    <row r="581" spans="1:6" x14ac:dyDescent="0.35">
      <c r="A581" s="99" t="s">
        <v>328</v>
      </c>
      <c r="B581" s="82" t="str">
        <f>VLOOKUP(A581,Processed_Data!$A$7:$I$20416,6,0)</f>
        <v>LLC-18</v>
      </c>
      <c r="C581" s="82" t="str">
        <f>VLOOKUP(A581,Processed_Data!$A$7:$I$20416,7,0)</f>
        <v>LLC-14</v>
      </c>
      <c r="D581" s="82" t="str">
        <f>VLOOKUP(A581,Processed_Data!$A$7:$I$20416,4,0)</f>
        <v>C/D</v>
      </c>
      <c r="E581" s="82" t="str">
        <f>VLOOKUP(A581,Processed_Data!$A$7:$I$20416,5,0)</f>
        <v>Park, Recreational, or Preserve</v>
      </c>
      <c r="F581" s="99">
        <v>4.0239999999999998E-3</v>
      </c>
    </row>
    <row r="582" spans="1:6" x14ac:dyDescent="0.35">
      <c r="A582" s="99" t="s">
        <v>310</v>
      </c>
      <c r="B582" s="82" t="str">
        <f>VLOOKUP(A582,Processed_Data!$A$7:$I$20416,6,0)</f>
        <v>LLC-6</v>
      </c>
      <c r="C582" s="82" t="str">
        <f>VLOOKUP(A582,Processed_Data!$A$7:$I$20416,7,0)</f>
        <v>LLC-2</v>
      </c>
      <c r="D582" s="82" t="str">
        <f>VLOOKUP(A582,Processed_Data!$A$7:$I$20416,4,0)</f>
        <v>C/D</v>
      </c>
      <c r="E582" s="82" t="str">
        <f>VLOOKUP(A582,Processed_Data!$A$7:$I$20416,5,0)</f>
        <v>Industrial and Utility</v>
      </c>
      <c r="F582" s="99">
        <v>7.5679910000000001</v>
      </c>
    </row>
    <row r="583" spans="1:6" x14ac:dyDescent="0.35">
      <c r="A583" s="99" t="s">
        <v>311</v>
      </c>
      <c r="B583" s="82" t="str">
        <f>VLOOKUP(A583,Processed_Data!$A$7:$I$20416,6,0)</f>
        <v>LLC-6</v>
      </c>
      <c r="C583" s="82" t="str">
        <f>VLOOKUP(A583,Processed_Data!$A$7:$I$20416,7,0)</f>
        <v>LLC-2</v>
      </c>
      <c r="D583" s="82" t="str">
        <f>VLOOKUP(A583,Processed_Data!$A$7:$I$20416,4,0)</f>
        <v>C/D</v>
      </c>
      <c r="E583" s="82" t="str">
        <f>VLOOKUP(A583,Processed_Data!$A$7:$I$20416,5,0)</f>
        <v>Retail and Other Commercial</v>
      </c>
      <c r="F583" s="99">
        <v>2.7818309999999999</v>
      </c>
    </row>
    <row r="584" spans="1:6" x14ac:dyDescent="0.35">
      <c r="A584" s="99" t="s">
        <v>515</v>
      </c>
      <c r="B584" s="82" t="str">
        <f>VLOOKUP(A584,Processed_Data!$A$7:$I$20416,6,0)</f>
        <v>LLC-27</v>
      </c>
      <c r="C584" s="82" t="str">
        <f>VLOOKUP(A584,Processed_Data!$A$7:$I$20416,7,0)</f>
        <v>LANDLOCKED</v>
      </c>
      <c r="D584" s="82" t="str">
        <f>VLOOKUP(A584,Processed_Data!$A$7:$I$20416,4,0)</f>
        <v>C/D</v>
      </c>
      <c r="E584" s="82" t="str">
        <f>VLOOKUP(A584,Processed_Data!$A$7:$I$20416,5,0)</f>
        <v>Single Family Detached</v>
      </c>
      <c r="F584" s="99">
        <v>1.837591</v>
      </c>
    </row>
    <row r="585" spans="1:6" x14ac:dyDescent="0.35">
      <c r="A585" s="99" t="s">
        <v>516</v>
      </c>
      <c r="B585" s="82" t="str">
        <f>VLOOKUP(A585,Processed_Data!$A$7:$I$20416,6,0)</f>
        <v>LLC-27</v>
      </c>
      <c r="C585" s="82" t="str">
        <f>VLOOKUP(A585,Processed_Data!$A$7:$I$20416,7,0)</f>
        <v>LANDLOCKED</v>
      </c>
      <c r="D585" s="82" t="str">
        <f>VLOOKUP(A585,Processed_Data!$A$7:$I$20416,4,0)</f>
        <v>C/D</v>
      </c>
      <c r="E585" s="82" t="str">
        <f>VLOOKUP(A585,Processed_Data!$A$7:$I$20416,5,0)</f>
        <v>Undeveloped</v>
      </c>
      <c r="F585" s="99">
        <v>1.9762999999999999E-2</v>
      </c>
    </row>
    <row r="586" spans="1:6" x14ac:dyDescent="0.35">
      <c r="A586" s="99" t="s">
        <v>334</v>
      </c>
      <c r="B586" s="82" t="str">
        <f>VLOOKUP(A586,Processed_Data!$A$7:$I$20416,6,0)</f>
        <v>LLC-1</v>
      </c>
      <c r="C586" s="82" t="str">
        <f>VLOOKUP(A586,Processed_Data!$A$7:$I$20416,7,0)</f>
        <v>OUT</v>
      </c>
      <c r="D586" s="82" t="str">
        <f>VLOOKUP(A586,Processed_Data!$A$7:$I$20416,4,0)</f>
        <v>C/D</v>
      </c>
      <c r="E586" s="82" t="str">
        <f>VLOOKUP(A586,Processed_Data!$A$7:$I$20416,5,0)</f>
        <v>Open Water</v>
      </c>
      <c r="F586" s="99">
        <v>1.2509110000000001</v>
      </c>
    </row>
    <row r="587" spans="1:6" x14ac:dyDescent="0.35">
      <c r="A587" s="99" t="s">
        <v>358</v>
      </c>
      <c r="B587" s="82" t="str">
        <f>VLOOKUP(A587,Processed_Data!$A$7:$I$20416,6,0)</f>
        <v>LLC-1</v>
      </c>
      <c r="C587" s="82" t="str">
        <f>VLOOKUP(A587,Processed_Data!$A$7:$I$20416,7,0)</f>
        <v>OUT</v>
      </c>
      <c r="D587" s="82" t="str">
        <f>VLOOKUP(A587,Processed_Data!$A$7:$I$20416,4,0)</f>
        <v>C/D</v>
      </c>
      <c r="E587" s="82" t="str">
        <f>VLOOKUP(A587,Processed_Data!$A$7:$I$20416,5,0)</f>
        <v>Single Family Detached</v>
      </c>
      <c r="F587" s="99">
        <v>2.5693419999999998</v>
      </c>
    </row>
    <row r="588" spans="1:6" x14ac:dyDescent="0.35">
      <c r="A588" s="99" t="s">
        <v>337</v>
      </c>
      <c r="B588" s="82" t="str">
        <f>VLOOKUP(A588,Processed_Data!$A$7:$I$20416,6,0)</f>
        <v>LLC-1</v>
      </c>
      <c r="C588" s="82" t="str">
        <f>VLOOKUP(A588,Processed_Data!$A$7:$I$20416,7,0)</f>
        <v>OUT</v>
      </c>
      <c r="D588" s="82" t="str">
        <f>VLOOKUP(A588,Processed_Data!$A$7:$I$20416,4,0)</f>
        <v>C/D</v>
      </c>
      <c r="E588" s="82" t="str">
        <f>VLOOKUP(A588,Processed_Data!$A$7:$I$20416,5,0)</f>
        <v>Undeveloped</v>
      </c>
      <c r="F588" s="99">
        <v>1.8180620000000001</v>
      </c>
    </row>
    <row r="589" spans="1:6" x14ac:dyDescent="0.35">
      <c r="A589" s="99" t="s">
        <v>515</v>
      </c>
      <c r="B589" s="82" t="str">
        <f>VLOOKUP(A589,Processed_Data!$A$7:$I$20416,6,0)</f>
        <v>LLC-27</v>
      </c>
      <c r="C589" s="82" t="str">
        <f>VLOOKUP(A589,Processed_Data!$A$7:$I$20416,7,0)</f>
        <v>LANDLOCKED</v>
      </c>
      <c r="D589" s="82" t="str">
        <f>VLOOKUP(A589,Processed_Data!$A$7:$I$20416,4,0)</f>
        <v>C/D</v>
      </c>
      <c r="E589" s="82" t="str">
        <f>VLOOKUP(A589,Processed_Data!$A$7:$I$20416,5,0)</f>
        <v>Single Family Detached</v>
      </c>
      <c r="F589" s="99">
        <v>1.5016640000000001</v>
      </c>
    </row>
    <row r="590" spans="1:6" x14ac:dyDescent="0.35">
      <c r="A590" s="99" t="s">
        <v>369</v>
      </c>
      <c r="B590" s="82" t="str">
        <f>VLOOKUP(A590,Processed_Data!$A$7:$I$20416,6,0)</f>
        <v>LLC-9</v>
      </c>
      <c r="C590" s="82" t="str">
        <f>VLOOKUP(A590,Processed_Data!$A$7:$I$20416,7,0)</f>
        <v>LLC-8</v>
      </c>
      <c r="D590" s="82" t="str">
        <f>VLOOKUP(A590,Processed_Data!$A$7:$I$20416,4,0)</f>
        <v>C/D</v>
      </c>
      <c r="E590" s="82" t="str">
        <f>VLOOKUP(A590,Processed_Data!$A$7:$I$20416,5,0)</f>
        <v>Single Family Detached</v>
      </c>
      <c r="F590" s="99">
        <v>3.7005999999999997E-2</v>
      </c>
    </row>
    <row r="591" spans="1:6" x14ac:dyDescent="0.35">
      <c r="A591" s="99" t="s">
        <v>331</v>
      </c>
      <c r="B591" s="82" t="str">
        <f>VLOOKUP(A591,Processed_Data!$A$7:$I$20416,6,0)</f>
        <v>LLC-10</v>
      </c>
      <c r="C591" s="82" t="str">
        <f>VLOOKUP(A591,Processed_Data!$A$7:$I$20416,7,0)</f>
        <v>LLC-1</v>
      </c>
      <c r="D591" s="82" t="str">
        <f>VLOOKUP(A591,Processed_Data!$A$7:$I$20416,4,0)</f>
        <v>C/D</v>
      </c>
      <c r="E591" s="82" t="str">
        <f>VLOOKUP(A591,Processed_Data!$A$7:$I$20416,5,0)</f>
        <v>Single Family Detached</v>
      </c>
      <c r="F591" s="99">
        <v>0.774505</v>
      </c>
    </row>
    <row r="592" spans="1:6" x14ac:dyDescent="0.35">
      <c r="A592" s="99" t="s">
        <v>519</v>
      </c>
      <c r="B592" s="82" t="str">
        <f>VLOOKUP(A592,Processed_Data!$A$7:$I$20416,6,0)</f>
        <v>LLC-25</v>
      </c>
      <c r="C592" s="82" t="str">
        <f>VLOOKUP(A592,Processed_Data!$A$7:$I$20416,7,0)</f>
        <v>LLC-1</v>
      </c>
      <c r="D592" s="82" t="str">
        <f>VLOOKUP(A592,Processed_Data!$A$7:$I$20416,4,0)</f>
        <v>C/D</v>
      </c>
      <c r="E592" s="82" t="str">
        <f>VLOOKUP(A592,Processed_Data!$A$7:$I$20416,5,0)</f>
        <v>Golf Course</v>
      </c>
      <c r="F592" s="99">
        <v>1.61948</v>
      </c>
    </row>
    <row r="593" spans="1:6" x14ac:dyDescent="0.35">
      <c r="A593" s="99" t="s">
        <v>520</v>
      </c>
      <c r="B593" s="82" t="str">
        <f>VLOOKUP(A593,Processed_Data!$A$7:$I$20416,6,0)</f>
        <v>LLC-25</v>
      </c>
      <c r="C593" s="82" t="str">
        <f>VLOOKUP(A593,Processed_Data!$A$7:$I$20416,7,0)</f>
        <v>LLC-1</v>
      </c>
      <c r="D593" s="82" t="str">
        <f>VLOOKUP(A593,Processed_Data!$A$7:$I$20416,4,0)</f>
        <v>C/D</v>
      </c>
      <c r="E593" s="82" t="str">
        <f>VLOOKUP(A593,Processed_Data!$A$7:$I$20416,5,0)</f>
        <v>Single Family Detached</v>
      </c>
      <c r="F593" s="99">
        <v>6.6870000000000002E-3</v>
      </c>
    </row>
    <row r="594" spans="1:6" x14ac:dyDescent="0.35">
      <c r="A594" s="99" t="s">
        <v>521</v>
      </c>
      <c r="B594" s="82" t="str">
        <f>VLOOKUP(A594,Processed_Data!$A$7:$I$20416,6,0)</f>
        <v>LLC-25</v>
      </c>
      <c r="C594" s="82" t="str">
        <f>VLOOKUP(A594,Processed_Data!$A$7:$I$20416,7,0)</f>
        <v>LLC-1</v>
      </c>
      <c r="D594" s="82" t="str">
        <f>VLOOKUP(A594,Processed_Data!$A$7:$I$20416,4,0)</f>
        <v>C/D</v>
      </c>
      <c r="E594" s="82" t="str">
        <f>VLOOKUP(A594,Processed_Data!$A$7:$I$20416,5,0)</f>
        <v>Undeveloped</v>
      </c>
      <c r="F594" s="99">
        <v>1.405748</v>
      </c>
    </row>
    <row r="595" spans="1:6" x14ac:dyDescent="0.35">
      <c r="A595" s="99" t="s">
        <v>522</v>
      </c>
      <c r="B595" s="82" t="str">
        <f>VLOOKUP(A595,Processed_Data!$A$7:$I$20416,6,0)</f>
        <v>LLC-19</v>
      </c>
      <c r="C595" s="82" t="str">
        <f>VLOOKUP(A595,Processed_Data!$A$7:$I$20416,7,0)</f>
        <v>LLC-1</v>
      </c>
      <c r="D595" s="82" t="str">
        <f>VLOOKUP(A595,Processed_Data!$A$7:$I$20416,4,0)</f>
        <v>C/D</v>
      </c>
      <c r="E595" s="82" t="str">
        <f>VLOOKUP(A595,Processed_Data!$A$7:$I$20416,5,0)</f>
        <v>Golf Course</v>
      </c>
      <c r="F595" s="99">
        <v>1.693298</v>
      </c>
    </row>
    <row r="596" spans="1:6" x14ac:dyDescent="0.35">
      <c r="A596" s="99" t="s">
        <v>523</v>
      </c>
      <c r="B596" s="82" t="str">
        <f>VLOOKUP(A596,Processed_Data!$A$7:$I$20416,6,0)</f>
        <v>LLC-1</v>
      </c>
      <c r="C596" s="82" t="str">
        <f>VLOOKUP(A596,Processed_Data!$A$7:$I$20416,7,0)</f>
        <v>OUT</v>
      </c>
      <c r="D596" s="82" t="str">
        <f>VLOOKUP(A596,Processed_Data!$A$7:$I$20416,4,0)</f>
        <v>C/D</v>
      </c>
      <c r="E596" s="82" t="str">
        <f>VLOOKUP(A596,Processed_Data!$A$7:$I$20416,5,0)</f>
        <v>Golf Course</v>
      </c>
      <c r="F596" s="99">
        <v>3.2780999999999998E-2</v>
      </c>
    </row>
    <row r="597" spans="1:6" x14ac:dyDescent="0.35">
      <c r="A597" s="99" t="s">
        <v>524</v>
      </c>
      <c r="B597" s="82" t="str">
        <f>VLOOKUP(A597,Processed_Data!$A$7:$I$20416,6,0)</f>
        <v>LLC-27</v>
      </c>
      <c r="C597" s="82" t="str">
        <f>VLOOKUP(A597,Processed_Data!$A$7:$I$20416,7,0)</f>
        <v>LANDLOCKED</v>
      </c>
      <c r="D597" s="82" t="str">
        <f>VLOOKUP(A597,Processed_Data!$A$7:$I$20416,4,0)</f>
        <v>C/D</v>
      </c>
      <c r="E597" s="82" t="str">
        <f>VLOOKUP(A597,Processed_Data!$A$7:$I$20416,5,0)</f>
        <v>Agricultural</v>
      </c>
      <c r="F597" s="99">
        <v>0.21976799999999999</v>
      </c>
    </row>
    <row r="598" spans="1:6" x14ac:dyDescent="0.35">
      <c r="A598" s="99" t="s">
        <v>515</v>
      </c>
      <c r="B598" s="82" t="str">
        <f>VLOOKUP(A598,Processed_Data!$A$7:$I$20416,6,0)</f>
        <v>LLC-27</v>
      </c>
      <c r="C598" s="82" t="str">
        <f>VLOOKUP(A598,Processed_Data!$A$7:$I$20416,7,0)</f>
        <v>LANDLOCKED</v>
      </c>
      <c r="D598" s="82" t="str">
        <f>VLOOKUP(A598,Processed_Data!$A$7:$I$20416,4,0)</f>
        <v>C/D</v>
      </c>
      <c r="E598" s="82" t="str">
        <f>VLOOKUP(A598,Processed_Data!$A$7:$I$20416,5,0)</f>
        <v>Single Family Detached</v>
      </c>
      <c r="F598" s="99">
        <v>0.83390799999999998</v>
      </c>
    </row>
    <row r="599" spans="1:6" x14ac:dyDescent="0.35">
      <c r="A599" s="99" t="s">
        <v>516</v>
      </c>
      <c r="B599" s="82" t="str">
        <f>VLOOKUP(A599,Processed_Data!$A$7:$I$20416,6,0)</f>
        <v>LLC-27</v>
      </c>
      <c r="C599" s="82" t="str">
        <f>VLOOKUP(A599,Processed_Data!$A$7:$I$20416,7,0)</f>
        <v>LANDLOCKED</v>
      </c>
      <c r="D599" s="82" t="str">
        <f>VLOOKUP(A599,Processed_Data!$A$7:$I$20416,4,0)</f>
        <v>C/D</v>
      </c>
      <c r="E599" s="82" t="str">
        <f>VLOOKUP(A599,Processed_Data!$A$7:$I$20416,5,0)</f>
        <v>Undeveloped</v>
      </c>
      <c r="F599" s="99">
        <v>1.223635</v>
      </c>
    </row>
    <row r="600" spans="1:6" x14ac:dyDescent="0.35">
      <c r="A600" s="99" t="s">
        <v>525</v>
      </c>
      <c r="B600" s="82" t="str">
        <f>VLOOKUP(A600,Processed_Data!$A$7:$I$20416,6,0)</f>
        <v>LLC-26</v>
      </c>
      <c r="C600" s="82" t="str">
        <f>VLOOKUP(A600,Processed_Data!$A$7:$I$20416,7,0)</f>
        <v>LLC-25</v>
      </c>
      <c r="D600" s="82" t="str">
        <f>VLOOKUP(A600,Processed_Data!$A$7:$I$20416,4,0)</f>
        <v>C/D</v>
      </c>
      <c r="E600" s="82" t="str">
        <f>VLOOKUP(A600,Processed_Data!$A$7:$I$20416,5,0)</f>
        <v>Golf Course</v>
      </c>
      <c r="F600" s="99">
        <v>0.33081199999999999</v>
      </c>
    </row>
    <row r="601" spans="1:6" x14ac:dyDescent="0.35">
      <c r="A601" s="99" t="s">
        <v>526</v>
      </c>
      <c r="B601" s="82" t="str">
        <f>VLOOKUP(A601,Processed_Data!$A$7:$I$20416,6,0)</f>
        <v>LLC-26</v>
      </c>
      <c r="C601" s="82" t="str">
        <f>VLOOKUP(A601,Processed_Data!$A$7:$I$20416,7,0)</f>
        <v>LLC-25</v>
      </c>
      <c r="D601" s="82" t="str">
        <f>VLOOKUP(A601,Processed_Data!$A$7:$I$20416,4,0)</f>
        <v>C/D</v>
      </c>
      <c r="E601" s="82" t="str">
        <f>VLOOKUP(A601,Processed_Data!$A$7:$I$20416,5,0)</f>
        <v>Single Family Detached</v>
      </c>
      <c r="F601" s="99">
        <v>0.51428700000000005</v>
      </c>
    </row>
    <row r="602" spans="1:6" x14ac:dyDescent="0.35">
      <c r="A602" s="99" t="s">
        <v>527</v>
      </c>
      <c r="B602" s="82" t="str">
        <f>VLOOKUP(A602,Processed_Data!$A$7:$I$20416,6,0)</f>
        <v>LLC-26</v>
      </c>
      <c r="C602" s="82" t="str">
        <f>VLOOKUP(A602,Processed_Data!$A$7:$I$20416,7,0)</f>
        <v>LLC-25</v>
      </c>
      <c r="D602" s="82" t="str">
        <f>VLOOKUP(A602,Processed_Data!$A$7:$I$20416,4,0)</f>
        <v>C/D</v>
      </c>
      <c r="E602" s="82" t="str">
        <f>VLOOKUP(A602,Processed_Data!$A$7:$I$20416,5,0)</f>
        <v>Undeveloped</v>
      </c>
      <c r="F602" s="99">
        <v>1.519001</v>
      </c>
    </row>
    <row r="603" spans="1:6" x14ac:dyDescent="0.35">
      <c r="A603" s="99" t="s">
        <v>526</v>
      </c>
      <c r="B603" s="82" t="str">
        <f>VLOOKUP(A603,Processed_Data!$A$7:$I$20416,6,0)</f>
        <v>LLC-26</v>
      </c>
      <c r="C603" s="82" t="str">
        <f>VLOOKUP(A603,Processed_Data!$A$7:$I$20416,7,0)</f>
        <v>LLC-25</v>
      </c>
      <c r="D603" s="82" t="str">
        <f>VLOOKUP(A603,Processed_Data!$A$7:$I$20416,4,0)</f>
        <v>C/D</v>
      </c>
      <c r="E603" s="82" t="str">
        <f>VLOOKUP(A603,Processed_Data!$A$7:$I$20416,5,0)</f>
        <v>Single Family Detached</v>
      </c>
      <c r="F603" s="99">
        <v>0.26855200000000001</v>
      </c>
    </row>
    <row r="604" spans="1:6" x14ac:dyDescent="0.35">
      <c r="A604" s="99" t="s">
        <v>527</v>
      </c>
      <c r="B604" s="82" t="str">
        <f>VLOOKUP(A604,Processed_Data!$A$7:$I$20416,6,0)</f>
        <v>LLC-26</v>
      </c>
      <c r="C604" s="82" t="str">
        <f>VLOOKUP(A604,Processed_Data!$A$7:$I$20416,7,0)</f>
        <v>LLC-25</v>
      </c>
      <c r="D604" s="82" t="str">
        <f>VLOOKUP(A604,Processed_Data!$A$7:$I$20416,4,0)</f>
        <v>C/D</v>
      </c>
      <c r="E604" s="82" t="str">
        <f>VLOOKUP(A604,Processed_Data!$A$7:$I$20416,5,0)</f>
        <v>Undeveloped</v>
      </c>
      <c r="F604" s="99">
        <v>1.796678</v>
      </c>
    </row>
    <row r="605" spans="1:6" x14ac:dyDescent="0.35">
      <c r="A605" s="99" t="s">
        <v>517</v>
      </c>
      <c r="B605" s="82" t="str">
        <f>VLOOKUP(A605,Processed_Data!$A$7:$I$20416,6,0)</f>
        <v>LLC-91</v>
      </c>
      <c r="C605" s="82" t="str">
        <f>VLOOKUP(A605,Processed_Data!$A$7:$I$20416,7,0)</f>
        <v>LLC-17</v>
      </c>
      <c r="D605" s="82" t="str">
        <f>VLOOKUP(A605,Processed_Data!$A$7:$I$20416,4,0)</f>
        <v>C/D</v>
      </c>
      <c r="E605" s="82" t="str">
        <f>VLOOKUP(A605,Processed_Data!$A$7:$I$20416,5,0)</f>
        <v>Golf Course</v>
      </c>
      <c r="F605" s="99">
        <v>4.6962599999999997</v>
      </c>
    </row>
    <row r="606" spans="1:6" x14ac:dyDescent="0.35">
      <c r="A606" s="99" t="s">
        <v>518</v>
      </c>
      <c r="B606" s="82" t="str">
        <f>VLOOKUP(A606,Processed_Data!$A$7:$I$20416,6,0)</f>
        <v>LLC-91</v>
      </c>
      <c r="C606" s="82" t="str">
        <f>VLOOKUP(A606,Processed_Data!$A$7:$I$20416,7,0)</f>
        <v>LLC-17</v>
      </c>
      <c r="D606" s="82" t="str">
        <f>VLOOKUP(A606,Processed_Data!$A$7:$I$20416,4,0)</f>
        <v>C/D</v>
      </c>
      <c r="E606" s="82" t="str">
        <f>VLOOKUP(A606,Processed_Data!$A$7:$I$20416,5,0)</f>
        <v>Single Family Detached</v>
      </c>
      <c r="F606" s="99">
        <v>0.48649900000000001</v>
      </c>
    </row>
    <row r="607" spans="1:6" x14ac:dyDescent="0.35">
      <c r="A607" s="99" t="s">
        <v>528</v>
      </c>
      <c r="B607" s="82" t="str">
        <f>VLOOKUP(A607,Processed_Data!$A$7:$I$20416,6,0)</f>
        <v>LLC-91</v>
      </c>
      <c r="C607" s="82" t="str">
        <f>VLOOKUP(A607,Processed_Data!$A$7:$I$20416,7,0)</f>
        <v>LLC-17</v>
      </c>
      <c r="D607" s="82" t="str">
        <f>VLOOKUP(A607,Processed_Data!$A$7:$I$20416,4,0)</f>
        <v>C/D</v>
      </c>
      <c r="E607" s="82" t="str">
        <f>VLOOKUP(A607,Processed_Data!$A$7:$I$20416,5,0)</f>
        <v>Undeveloped</v>
      </c>
      <c r="F607" s="99">
        <v>0.157693</v>
      </c>
    </row>
    <row r="608" spans="1:6" x14ac:dyDescent="0.35">
      <c r="A608" s="99" t="s">
        <v>328</v>
      </c>
      <c r="B608" s="82" t="str">
        <f>VLOOKUP(A608,Processed_Data!$A$7:$I$20416,6,0)</f>
        <v>LLC-18</v>
      </c>
      <c r="C608" s="82" t="str">
        <f>VLOOKUP(A608,Processed_Data!$A$7:$I$20416,7,0)</f>
        <v>LLC-14</v>
      </c>
      <c r="D608" s="82" t="str">
        <f>VLOOKUP(A608,Processed_Data!$A$7:$I$20416,4,0)</f>
        <v>C/D</v>
      </c>
      <c r="E608" s="82" t="str">
        <f>VLOOKUP(A608,Processed_Data!$A$7:$I$20416,5,0)</f>
        <v>Park, Recreational, or Preserve</v>
      </c>
      <c r="F608" s="99">
        <v>0.17921500000000001</v>
      </c>
    </row>
    <row r="609" spans="1:6" x14ac:dyDescent="0.35">
      <c r="A609" s="99" t="s">
        <v>329</v>
      </c>
      <c r="B609" s="82" t="str">
        <f>VLOOKUP(A609,Processed_Data!$A$7:$I$20416,6,0)</f>
        <v>LLC-18</v>
      </c>
      <c r="C609" s="82" t="str">
        <f>VLOOKUP(A609,Processed_Data!$A$7:$I$20416,7,0)</f>
        <v>LLC-14</v>
      </c>
      <c r="D609" s="82" t="str">
        <f>VLOOKUP(A609,Processed_Data!$A$7:$I$20416,4,0)</f>
        <v>C/D</v>
      </c>
      <c r="E609" s="82" t="str">
        <f>VLOOKUP(A609,Processed_Data!$A$7:$I$20416,5,0)</f>
        <v>Single Family Detached</v>
      </c>
      <c r="F609" s="99">
        <v>1.0205070000000001</v>
      </c>
    </row>
    <row r="610" spans="1:6" x14ac:dyDescent="0.35">
      <c r="A610" s="99" t="s">
        <v>330</v>
      </c>
      <c r="B610" s="82" t="str">
        <f>VLOOKUP(A610,Processed_Data!$A$7:$I$20416,6,0)</f>
        <v>LLC-18</v>
      </c>
      <c r="C610" s="82" t="str">
        <f>VLOOKUP(A610,Processed_Data!$A$7:$I$20416,7,0)</f>
        <v>LLC-14</v>
      </c>
      <c r="D610" s="82" t="str">
        <f>VLOOKUP(A610,Processed_Data!$A$7:$I$20416,4,0)</f>
        <v>C/D</v>
      </c>
      <c r="E610" s="82" t="str">
        <f>VLOOKUP(A610,Processed_Data!$A$7:$I$20416,5,0)</f>
        <v>Undeveloped</v>
      </c>
      <c r="F610" s="99">
        <v>2.9601440000000001</v>
      </c>
    </row>
    <row r="611" spans="1:6" x14ac:dyDescent="0.35">
      <c r="A611" s="99" t="s">
        <v>529</v>
      </c>
      <c r="B611" s="82" t="str">
        <f>VLOOKUP(A611,Processed_Data!$A$7:$I$20416,6,0)</f>
        <v>LLC-18</v>
      </c>
      <c r="C611" s="82" t="str">
        <f>VLOOKUP(A611,Processed_Data!$A$7:$I$20416,7,0)</f>
        <v>LLC-14</v>
      </c>
      <c r="D611" s="82" t="str">
        <f>VLOOKUP(A611,Processed_Data!$A$7:$I$20416,4,0)</f>
        <v>C/D</v>
      </c>
      <c r="E611" s="82" t="str">
        <f>VLOOKUP(A611,Processed_Data!$A$7:$I$20416,5,0)</f>
        <v>Agricultural</v>
      </c>
      <c r="F611" s="99">
        <v>7.4805999999999997E-2</v>
      </c>
    </row>
    <row r="612" spans="1:6" x14ac:dyDescent="0.35">
      <c r="A612" s="99" t="s">
        <v>328</v>
      </c>
      <c r="B612" s="82" t="str">
        <f>VLOOKUP(A612,Processed_Data!$A$7:$I$20416,6,0)</f>
        <v>LLC-18</v>
      </c>
      <c r="C612" s="82" t="str">
        <f>VLOOKUP(A612,Processed_Data!$A$7:$I$20416,7,0)</f>
        <v>LLC-14</v>
      </c>
      <c r="D612" s="82" t="str">
        <f>VLOOKUP(A612,Processed_Data!$A$7:$I$20416,4,0)</f>
        <v>C/D</v>
      </c>
      <c r="E612" s="82" t="str">
        <f>VLOOKUP(A612,Processed_Data!$A$7:$I$20416,5,0)</f>
        <v>Park, Recreational, or Preserve</v>
      </c>
      <c r="F612" s="99">
        <v>0.15396000000000001</v>
      </c>
    </row>
    <row r="613" spans="1:6" x14ac:dyDescent="0.35">
      <c r="A613" s="99" t="s">
        <v>330</v>
      </c>
      <c r="B613" s="82" t="str">
        <f>VLOOKUP(A613,Processed_Data!$A$7:$I$20416,6,0)</f>
        <v>LLC-18</v>
      </c>
      <c r="C613" s="82" t="str">
        <f>VLOOKUP(A613,Processed_Data!$A$7:$I$20416,7,0)</f>
        <v>LLC-14</v>
      </c>
      <c r="D613" s="82" t="str">
        <f>VLOOKUP(A613,Processed_Data!$A$7:$I$20416,4,0)</f>
        <v>C/D</v>
      </c>
      <c r="E613" s="82" t="str">
        <f>VLOOKUP(A613,Processed_Data!$A$7:$I$20416,5,0)</f>
        <v>Undeveloped</v>
      </c>
      <c r="F613" s="99">
        <v>4.6515000000000001E-2</v>
      </c>
    </row>
    <row r="614" spans="1:6" x14ac:dyDescent="0.35">
      <c r="A614" s="99" t="s">
        <v>527</v>
      </c>
      <c r="B614" s="82" t="str">
        <f>VLOOKUP(A614,Processed_Data!$A$7:$I$20416,6,0)</f>
        <v>LLC-26</v>
      </c>
      <c r="C614" s="82" t="str">
        <f>VLOOKUP(A614,Processed_Data!$A$7:$I$20416,7,0)</f>
        <v>LLC-25</v>
      </c>
      <c r="D614" s="82" t="str">
        <f>VLOOKUP(A614,Processed_Data!$A$7:$I$20416,4,0)</f>
        <v>C/D</v>
      </c>
      <c r="E614" s="82" t="str">
        <f>VLOOKUP(A614,Processed_Data!$A$7:$I$20416,5,0)</f>
        <v>Undeveloped</v>
      </c>
      <c r="F614" s="99">
        <v>2.1539489999999999</v>
      </c>
    </row>
    <row r="615" spans="1:6" x14ac:dyDescent="0.35">
      <c r="A615" s="99" t="s">
        <v>354</v>
      </c>
      <c r="B615" s="82" t="str">
        <f>VLOOKUP(A615,Processed_Data!$A$7:$I$20416,6,0)</f>
        <v>LLC-11</v>
      </c>
      <c r="C615" s="82" t="str">
        <f>VLOOKUP(A615,Processed_Data!$A$7:$I$20416,7,0)</f>
        <v>LLC-6</v>
      </c>
      <c r="D615" s="82" t="str">
        <f>VLOOKUP(A615,Processed_Data!$A$7:$I$20416,4,0)</f>
        <v>C/D</v>
      </c>
      <c r="E615" s="82" t="str">
        <f>VLOOKUP(A615,Processed_Data!$A$7:$I$20416,5,0)</f>
        <v>Single Family Detached</v>
      </c>
      <c r="F615" s="99">
        <v>3.0891730000000002</v>
      </c>
    </row>
    <row r="616" spans="1:6" x14ac:dyDescent="0.35">
      <c r="A616" s="99" t="s">
        <v>377</v>
      </c>
      <c r="B616" s="82" t="str">
        <f>VLOOKUP(A616,Processed_Data!$A$7:$I$20416,6,0)</f>
        <v>LLC-11</v>
      </c>
      <c r="C616" s="82" t="str">
        <f>VLOOKUP(A616,Processed_Data!$A$7:$I$20416,7,0)</f>
        <v>LLC-6</v>
      </c>
      <c r="D616" s="82" t="str">
        <f>VLOOKUP(A616,Processed_Data!$A$7:$I$20416,4,0)</f>
        <v>C/D</v>
      </c>
      <c r="E616" s="82" t="str">
        <f>VLOOKUP(A616,Processed_Data!$A$7:$I$20416,5,0)</f>
        <v>Undeveloped</v>
      </c>
      <c r="F616" s="99">
        <v>5.7000000000000003E-5</v>
      </c>
    </row>
    <row r="617" spans="1:6" x14ac:dyDescent="0.35">
      <c r="A617" s="99" t="s">
        <v>371</v>
      </c>
      <c r="B617" s="82" t="str">
        <f>VLOOKUP(A617,Processed_Data!$A$7:$I$20416,6,0)</f>
        <v>LLC-12</v>
      </c>
      <c r="C617" s="82" t="str">
        <f>VLOOKUP(A617,Processed_Data!$A$7:$I$20416,7,0)</f>
        <v>LLC-11</v>
      </c>
      <c r="D617" s="82" t="str">
        <f>VLOOKUP(A617,Processed_Data!$A$7:$I$20416,4,0)</f>
        <v>C/D</v>
      </c>
      <c r="E617" s="82" t="str">
        <f>VLOOKUP(A617,Processed_Data!$A$7:$I$20416,5,0)</f>
        <v>Single Family Detached</v>
      </c>
      <c r="F617" s="99">
        <v>0.78600899999999996</v>
      </c>
    </row>
    <row r="618" spans="1:6" x14ac:dyDescent="0.35">
      <c r="A618" s="99" t="s">
        <v>354</v>
      </c>
      <c r="B618" s="82" t="str">
        <f>VLOOKUP(A618,Processed_Data!$A$7:$I$20416,6,0)</f>
        <v>LLC-11</v>
      </c>
      <c r="C618" s="82" t="str">
        <f>VLOOKUP(A618,Processed_Data!$A$7:$I$20416,7,0)</f>
        <v>LLC-6</v>
      </c>
      <c r="D618" s="82" t="str">
        <f>VLOOKUP(A618,Processed_Data!$A$7:$I$20416,4,0)</f>
        <v>C/D</v>
      </c>
      <c r="E618" s="82" t="str">
        <f>VLOOKUP(A618,Processed_Data!$A$7:$I$20416,5,0)</f>
        <v>Single Family Detached</v>
      </c>
      <c r="F618" s="99">
        <v>0.65024199999999999</v>
      </c>
    </row>
    <row r="619" spans="1:6" x14ac:dyDescent="0.35">
      <c r="A619" s="99" t="s">
        <v>376</v>
      </c>
      <c r="B619" s="82" t="str">
        <f>VLOOKUP(A619,Processed_Data!$A$7:$I$20416,6,0)</f>
        <v>LLC-12</v>
      </c>
      <c r="C619" s="82" t="str">
        <f>VLOOKUP(A619,Processed_Data!$A$7:$I$20416,7,0)</f>
        <v>LLC-11</v>
      </c>
      <c r="D619" s="82" t="str">
        <f>VLOOKUP(A619,Processed_Data!$A$7:$I$20416,4,0)</f>
        <v>C/D</v>
      </c>
      <c r="E619" s="82" t="str">
        <f>VLOOKUP(A619,Processed_Data!$A$7:$I$20416,5,0)</f>
        <v>Undeveloped</v>
      </c>
      <c r="F619" s="99">
        <v>0.35471599999999998</v>
      </c>
    </row>
    <row r="620" spans="1:6" x14ac:dyDescent="0.35">
      <c r="A620" s="99" t="s">
        <v>377</v>
      </c>
      <c r="B620" s="82" t="str">
        <f>VLOOKUP(A620,Processed_Data!$A$7:$I$20416,6,0)</f>
        <v>LLC-11</v>
      </c>
      <c r="C620" s="82" t="str">
        <f>VLOOKUP(A620,Processed_Data!$A$7:$I$20416,7,0)</f>
        <v>LLC-6</v>
      </c>
      <c r="D620" s="82" t="str">
        <f>VLOOKUP(A620,Processed_Data!$A$7:$I$20416,4,0)</f>
        <v>C/D</v>
      </c>
      <c r="E620" s="82" t="str">
        <f>VLOOKUP(A620,Processed_Data!$A$7:$I$20416,5,0)</f>
        <v>Undeveloped</v>
      </c>
      <c r="F620" s="99">
        <v>1.9940000000000001E-3</v>
      </c>
    </row>
    <row r="621" spans="1:6" x14ac:dyDescent="0.35">
      <c r="A621" s="99" t="s">
        <v>371</v>
      </c>
      <c r="B621" s="82" t="str">
        <f>VLOOKUP(A621,Processed_Data!$A$7:$I$20416,6,0)</f>
        <v>LLC-12</v>
      </c>
      <c r="C621" s="82" t="str">
        <f>VLOOKUP(A621,Processed_Data!$A$7:$I$20416,7,0)</f>
        <v>LLC-11</v>
      </c>
      <c r="D621" s="82" t="str">
        <f>VLOOKUP(A621,Processed_Data!$A$7:$I$20416,4,0)</f>
        <v>C/D</v>
      </c>
      <c r="E621" s="82" t="str">
        <f>VLOOKUP(A621,Processed_Data!$A$7:$I$20416,5,0)</f>
        <v>Single Family Detached</v>
      </c>
      <c r="F621" s="99">
        <v>1.9420090000000001</v>
      </c>
    </row>
    <row r="622" spans="1:6" x14ac:dyDescent="0.35">
      <c r="A622" s="99" t="s">
        <v>376</v>
      </c>
      <c r="B622" s="82" t="str">
        <f>VLOOKUP(A622,Processed_Data!$A$7:$I$20416,6,0)</f>
        <v>LLC-12</v>
      </c>
      <c r="C622" s="82" t="str">
        <f>VLOOKUP(A622,Processed_Data!$A$7:$I$20416,7,0)</f>
        <v>LLC-11</v>
      </c>
      <c r="D622" s="82" t="str">
        <f>VLOOKUP(A622,Processed_Data!$A$7:$I$20416,4,0)</f>
        <v>C/D</v>
      </c>
      <c r="E622" s="82" t="str">
        <f>VLOOKUP(A622,Processed_Data!$A$7:$I$20416,5,0)</f>
        <v>Undeveloped</v>
      </c>
      <c r="F622" s="99">
        <v>1.169103</v>
      </c>
    </row>
    <row r="623" spans="1:6" x14ac:dyDescent="0.35">
      <c r="A623" s="99" t="s">
        <v>372</v>
      </c>
      <c r="B623" s="82" t="str">
        <f>VLOOKUP(A623,Processed_Data!$A$7:$I$20416,6,0)</f>
        <v>LLC-13</v>
      </c>
      <c r="C623" s="82" t="str">
        <f>VLOOKUP(A623,Processed_Data!$A$7:$I$20416,7,0)</f>
        <v>LLC-12</v>
      </c>
      <c r="D623" s="82" t="str">
        <f>VLOOKUP(A623,Processed_Data!$A$7:$I$20416,4,0)</f>
        <v>C/D</v>
      </c>
      <c r="E623" s="82" t="str">
        <f>VLOOKUP(A623,Processed_Data!$A$7:$I$20416,5,0)</f>
        <v>Single Family Detached</v>
      </c>
      <c r="F623" s="99">
        <v>0.17103499999999999</v>
      </c>
    </row>
    <row r="624" spans="1:6" x14ac:dyDescent="0.35">
      <c r="A624" s="99" t="s">
        <v>378</v>
      </c>
      <c r="B624" s="82" t="str">
        <f>VLOOKUP(A624,Processed_Data!$A$7:$I$20416,6,0)</f>
        <v>LLC-13</v>
      </c>
      <c r="C624" s="82" t="str">
        <f>VLOOKUP(A624,Processed_Data!$A$7:$I$20416,7,0)</f>
        <v>LLC-12</v>
      </c>
      <c r="D624" s="82" t="str">
        <f>VLOOKUP(A624,Processed_Data!$A$7:$I$20416,4,0)</f>
        <v>C/D</v>
      </c>
      <c r="E624" s="82" t="str">
        <f>VLOOKUP(A624,Processed_Data!$A$7:$I$20416,5,0)</f>
        <v>Undeveloped</v>
      </c>
      <c r="F624" s="99">
        <v>0.56398800000000004</v>
      </c>
    </row>
    <row r="625" spans="1:6" x14ac:dyDescent="0.35">
      <c r="A625" s="99" t="s">
        <v>350</v>
      </c>
      <c r="B625" s="82" t="str">
        <f>VLOOKUP(A625,Processed_Data!$A$7:$I$20416,6,0)</f>
        <v>LLC-11</v>
      </c>
      <c r="C625" s="82" t="str">
        <f>VLOOKUP(A625,Processed_Data!$A$7:$I$20416,7,0)</f>
        <v>LLC-6</v>
      </c>
      <c r="D625" s="82" t="str">
        <f>VLOOKUP(A625,Processed_Data!$A$7:$I$20416,4,0)</f>
        <v>C/D</v>
      </c>
      <c r="E625" s="82" t="str">
        <f>VLOOKUP(A625,Processed_Data!$A$7:$I$20416,5,0)</f>
        <v>Major Highway</v>
      </c>
      <c r="F625" s="99">
        <v>0.450401</v>
      </c>
    </row>
    <row r="626" spans="1:6" x14ac:dyDescent="0.35">
      <c r="A626" s="99" t="s">
        <v>372</v>
      </c>
      <c r="B626" s="82" t="str">
        <f>VLOOKUP(A626,Processed_Data!$A$7:$I$20416,6,0)</f>
        <v>LLC-13</v>
      </c>
      <c r="C626" s="82" t="str">
        <f>VLOOKUP(A626,Processed_Data!$A$7:$I$20416,7,0)</f>
        <v>LLC-12</v>
      </c>
      <c r="D626" s="82" t="str">
        <f>VLOOKUP(A626,Processed_Data!$A$7:$I$20416,4,0)</f>
        <v>C/D</v>
      </c>
      <c r="E626" s="82" t="str">
        <f>VLOOKUP(A626,Processed_Data!$A$7:$I$20416,5,0)</f>
        <v>Single Family Detached</v>
      </c>
      <c r="F626" s="99">
        <v>1.1390750000000001</v>
      </c>
    </row>
    <row r="627" spans="1:6" x14ac:dyDescent="0.35">
      <c r="A627" s="99" t="s">
        <v>377</v>
      </c>
      <c r="B627" s="82" t="str">
        <f>VLOOKUP(A627,Processed_Data!$A$7:$I$20416,6,0)</f>
        <v>LLC-11</v>
      </c>
      <c r="C627" s="82" t="str">
        <f>VLOOKUP(A627,Processed_Data!$A$7:$I$20416,7,0)</f>
        <v>LLC-6</v>
      </c>
      <c r="D627" s="82" t="str">
        <f>VLOOKUP(A627,Processed_Data!$A$7:$I$20416,4,0)</f>
        <v>C/D</v>
      </c>
      <c r="E627" s="82" t="str">
        <f>VLOOKUP(A627,Processed_Data!$A$7:$I$20416,5,0)</f>
        <v>Undeveloped</v>
      </c>
      <c r="F627" s="99">
        <v>7.5166999999999998E-2</v>
      </c>
    </row>
    <row r="628" spans="1:6" x14ac:dyDescent="0.35">
      <c r="A628" s="99" t="s">
        <v>378</v>
      </c>
      <c r="B628" s="82" t="str">
        <f>VLOOKUP(A628,Processed_Data!$A$7:$I$20416,6,0)</f>
        <v>LLC-13</v>
      </c>
      <c r="C628" s="82" t="str">
        <f>VLOOKUP(A628,Processed_Data!$A$7:$I$20416,7,0)</f>
        <v>LLC-12</v>
      </c>
      <c r="D628" s="82" t="str">
        <f>VLOOKUP(A628,Processed_Data!$A$7:$I$20416,4,0)</f>
        <v>C/D</v>
      </c>
      <c r="E628" s="82" t="str">
        <f>VLOOKUP(A628,Processed_Data!$A$7:$I$20416,5,0)</f>
        <v>Undeveloped</v>
      </c>
      <c r="F628" s="99">
        <v>1.3749119999999999</v>
      </c>
    </row>
    <row r="629" spans="1:6" x14ac:dyDescent="0.35">
      <c r="A629" s="99" t="s">
        <v>530</v>
      </c>
      <c r="B629" s="82" t="str">
        <f>VLOOKUP(A629,Processed_Data!$A$7:$I$20416,6,0)</f>
        <v>LLC-22</v>
      </c>
      <c r="C629" s="82" t="str">
        <f>VLOOKUP(A629,Processed_Data!$A$7:$I$20416,7,0)</f>
        <v>LLC-21</v>
      </c>
      <c r="D629" s="82" t="str">
        <f>VLOOKUP(A629,Processed_Data!$A$7:$I$20416,4,0)</f>
        <v>C/D</v>
      </c>
      <c r="E629" s="82" t="str">
        <f>VLOOKUP(A629,Processed_Data!$A$7:$I$20416,5,0)</f>
        <v>Single Family Detached</v>
      </c>
      <c r="F629" s="99">
        <v>0.35840300000000003</v>
      </c>
    </row>
    <row r="630" spans="1:6" x14ac:dyDescent="0.35">
      <c r="A630" s="99" t="s">
        <v>518</v>
      </c>
      <c r="B630" s="82" t="str">
        <f>VLOOKUP(A630,Processed_Data!$A$7:$I$20416,6,0)</f>
        <v>LLC-91</v>
      </c>
      <c r="C630" s="82" t="str">
        <f>VLOOKUP(A630,Processed_Data!$A$7:$I$20416,7,0)</f>
        <v>LLC-17</v>
      </c>
      <c r="D630" s="82" t="str">
        <f>VLOOKUP(A630,Processed_Data!$A$7:$I$20416,4,0)</f>
        <v>C/D</v>
      </c>
      <c r="E630" s="82" t="str">
        <f>VLOOKUP(A630,Processed_Data!$A$7:$I$20416,5,0)</f>
        <v>Single Family Detached</v>
      </c>
      <c r="F630" s="99">
        <v>1.325834</v>
      </c>
    </row>
    <row r="631" spans="1:6" x14ac:dyDescent="0.35">
      <c r="A631" s="99" t="s">
        <v>526</v>
      </c>
      <c r="B631" s="82" t="str">
        <f>VLOOKUP(A631,Processed_Data!$A$7:$I$20416,6,0)</f>
        <v>LLC-26</v>
      </c>
      <c r="C631" s="82" t="str">
        <f>VLOOKUP(A631,Processed_Data!$A$7:$I$20416,7,0)</f>
        <v>LLC-25</v>
      </c>
      <c r="D631" s="82" t="str">
        <f>VLOOKUP(A631,Processed_Data!$A$7:$I$20416,4,0)</f>
        <v>C/D</v>
      </c>
      <c r="E631" s="82" t="str">
        <f>VLOOKUP(A631,Processed_Data!$A$7:$I$20416,5,0)</f>
        <v>Single Family Detached</v>
      </c>
      <c r="F631" s="99">
        <v>1.6339250000000001</v>
      </c>
    </row>
    <row r="632" spans="1:6" x14ac:dyDescent="0.35">
      <c r="A632" s="99" t="s">
        <v>527</v>
      </c>
      <c r="B632" s="82" t="str">
        <f>VLOOKUP(A632,Processed_Data!$A$7:$I$20416,6,0)</f>
        <v>LLC-26</v>
      </c>
      <c r="C632" s="82" t="str">
        <f>VLOOKUP(A632,Processed_Data!$A$7:$I$20416,7,0)</f>
        <v>LLC-25</v>
      </c>
      <c r="D632" s="82" t="str">
        <f>VLOOKUP(A632,Processed_Data!$A$7:$I$20416,4,0)</f>
        <v>C/D</v>
      </c>
      <c r="E632" s="82" t="str">
        <f>VLOOKUP(A632,Processed_Data!$A$7:$I$20416,5,0)</f>
        <v>Undeveloped</v>
      </c>
      <c r="F632" s="99">
        <v>1.5297940000000001</v>
      </c>
    </row>
    <row r="633" spans="1:6" x14ac:dyDescent="0.35">
      <c r="A633" s="99" t="s">
        <v>530</v>
      </c>
      <c r="B633" s="82" t="str">
        <f>VLOOKUP(A633,Processed_Data!$A$7:$I$20416,6,0)</f>
        <v>LLC-22</v>
      </c>
      <c r="C633" s="82" t="str">
        <f>VLOOKUP(A633,Processed_Data!$A$7:$I$20416,7,0)</f>
        <v>LLC-21</v>
      </c>
      <c r="D633" s="82" t="str">
        <f>VLOOKUP(A633,Processed_Data!$A$7:$I$20416,4,0)</f>
        <v>C/D</v>
      </c>
      <c r="E633" s="82" t="str">
        <f>VLOOKUP(A633,Processed_Data!$A$7:$I$20416,5,0)</f>
        <v>Single Family Detached</v>
      </c>
      <c r="F633" s="99">
        <v>3.5749000000000003E-2</v>
      </c>
    </row>
    <row r="634" spans="1:6" x14ac:dyDescent="0.35">
      <c r="A634" s="99" t="s">
        <v>481</v>
      </c>
      <c r="B634" s="82" t="str">
        <f>VLOOKUP(A634,Processed_Data!$A$7:$I$20416,6,0)</f>
        <v>LLC-23</v>
      </c>
      <c r="C634" s="82" t="str">
        <f>VLOOKUP(A634,Processed_Data!$A$7:$I$20416,7,0)</f>
        <v>LLC-22</v>
      </c>
      <c r="D634" s="82" t="str">
        <f>VLOOKUP(A634,Processed_Data!$A$7:$I$20416,4,0)</f>
        <v>C/D</v>
      </c>
      <c r="E634" s="82" t="str">
        <f>VLOOKUP(A634,Processed_Data!$A$7:$I$20416,5,0)</f>
        <v>Undeveloped</v>
      </c>
      <c r="F634" s="99">
        <v>0.32771400000000001</v>
      </c>
    </row>
    <row r="635" spans="1:6" x14ac:dyDescent="0.35">
      <c r="A635" s="99" t="s">
        <v>531</v>
      </c>
      <c r="B635" s="82" t="str">
        <f>VLOOKUP(A635,Processed_Data!$A$7:$I$20416,6,0)</f>
        <v>LLC-22</v>
      </c>
      <c r="C635" s="82" t="str">
        <f>VLOOKUP(A635,Processed_Data!$A$7:$I$20416,7,0)</f>
        <v>LLC-21</v>
      </c>
      <c r="D635" s="82" t="str">
        <f>VLOOKUP(A635,Processed_Data!$A$7:$I$20416,4,0)</f>
        <v>C/D</v>
      </c>
      <c r="E635" s="82" t="str">
        <f>VLOOKUP(A635,Processed_Data!$A$7:$I$20416,5,0)</f>
        <v>Undeveloped</v>
      </c>
      <c r="F635" s="99">
        <v>0.81569000000000003</v>
      </c>
    </row>
    <row r="636" spans="1:6" x14ac:dyDescent="0.35">
      <c r="A636" s="99" t="s">
        <v>524</v>
      </c>
      <c r="B636" s="82" t="str">
        <f>VLOOKUP(A636,Processed_Data!$A$7:$I$20416,6,0)</f>
        <v>LLC-27</v>
      </c>
      <c r="C636" s="82" t="str">
        <f>VLOOKUP(A636,Processed_Data!$A$7:$I$20416,7,0)</f>
        <v>LANDLOCKED</v>
      </c>
      <c r="D636" s="82" t="str">
        <f>VLOOKUP(A636,Processed_Data!$A$7:$I$20416,4,0)</f>
        <v>C/D</v>
      </c>
      <c r="E636" s="82" t="str">
        <f>VLOOKUP(A636,Processed_Data!$A$7:$I$20416,5,0)</f>
        <v>Agricultural</v>
      </c>
      <c r="F636" s="99">
        <v>0.51491299999999995</v>
      </c>
    </row>
    <row r="637" spans="1:6" x14ac:dyDescent="0.35">
      <c r="A637" s="99" t="s">
        <v>516</v>
      </c>
      <c r="B637" s="82" t="str">
        <f>VLOOKUP(A637,Processed_Data!$A$7:$I$20416,6,0)</f>
        <v>LLC-27</v>
      </c>
      <c r="C637" s="82" t="str">
        <f>VLOOKUP(A637,Processed_Data!$A$7:$I$20416,7,0)</f>
        <v>LANDLOCKED</v>
      </c>
      <c r="D637" s="82" t="str">
        <f>VLOOKUP(A637,Processed_Data!$A$7:$I$20416,4,0)</f>
        <v>C/D</v>
      </c>
      <c r="E637" s="82" t="str">
        <f>VLOOKUP(A637,Processed_Data!$A$7:$I$20416,5,0)</f>
        <v>Undeveloped</v>
      </c>
      <c r="F637" s="99">
        <v>1.773784</v>
      </c>
    </row>
    <row r="638" spans="1:6" x14ac:dyDescent="0.35">
      <c r="A638" s="99" t="s">
        <v>333</v>
      </c>
      <c r="B638" s="82" t="str">
        <f>VLOOKUP(A638,Processed_Data!$A$7:$I$20416,6,0)</f>
        <v>LLC-1</v>
      </c>
      <c r="C638" s="82" t="str">
        <f>VLOOKUP(A638,Processed_Data!$A$7:$I$20416,7,0)</f>
        <v>OUT</v>
      </c>
      <c r="D638" s="82" t="str">
        <f>VLOOKUP(A638,Processed_Data!$A$7:$I$20416,4,0)</f>
        <v>C/D</v>
      </c>
      <c r="E638" s="82" t="str">
        <f>VLOOKUP(A638,Processed_Data!$A$7:$I$20416,5,0)</f>
        <v>Institutional</v>
      </c>
      <c r="F638" s="99">
        <v>0.14385700000000001</v>
      </c>
    </row>
    <row r="639" spans="1:6" x14ac:dyDescent="0.35">
      <c r="A639" s="99" t="s">
        <v>328</v>
      </c>
      <c r="B639" s="82" t="str">
        <f>VLOOKUP(A639,Processed_Data!$A$7:$I$20416,6,0)</f>
        <v>LLC-18</v>
      </c>
      <c r="C639" s="82" t="str">
        <f>VLOOKUP(A639,Processed_Data!$A$7:$I$20416,7,0)</f>
        <v>LLC-14</v>
      </c>
      <c r="D639" s="82" t="str">
        <f>VLOOKUP(A639,Processed_Data!$A$7:$I$20416,4,0)</f>
        <v>C/D</v>
      </c>
      <c r="E639" s="82" t="str">
        <f>VLOOKUP(A639,Processed_Data!$A$7:$I$20416,5,0)</f>
        <v>Park, Recreational, or Preserve</v>
      </c>
      <c r="F639" s="99">
        <v>1.610943</v>
      </c>
    </row>
    <row r="640" spans="1:6" x14ac:dyDescent="0.35">
      <c r="A640" s="99" t="s">
        <v>335</v>
      </c>
      <c r="B640" s="82" t="str">
        <f>VLOOKUP(A640,Processed_Data!$A$7:$I$20416,6,0)</f>
        <v>LLC-1</v>
      </c>
      <c r="C640" s="82" t="str">
        <f>VLOOKUP(A640,Processed_Data!$A$7:$I$20416,7,0)</f>
        <v>OUT</v>
      </c>
      <c r="D640" s="82" t="str">
        <f>VLOOKUP(A640,Processed_Data!$A$7:$I$20416,4,0)</f>
        <v>C/D</v>
      </c>
      <c r="E640" s="82" t="str">
        <f>VLOOKUP(A640,Processed_Data!$A$7:$I$20416,5,0)</f>
        <v>Park, Recreational, or Preserve</v>
      </c>
      <c r="F640" s="99">
        <v>1.9599359999999999</v>
      </c>
    </row>
    <row r="641" spans="1:6" x14ac:dyDescent="0.35">
      <c r="A641" s="99" t="s">
        <v>358</v>
      </c>
      <c r="B641" s="82" t="str">
        <f>VLOOKUP(A641,Processed_Data!$A$7:$I$20416,6,0)</f>
        <v>LLC-1</v>
      </c>
      <c r="C641" s="82" t="str">
        <f>VLOOKUP(A641,Processed_Data!$A$7:$I$20416,7,0)</f>
        <v>OUT</v>
      </c>
      <c r="D641" s="82" t="str">
        <f>VLOOKUP(A641,Processed_Data!$A$7:$I$20416,4,0)</f>
        <v>C/D</v>
      </c>
      <c r="E641" s="82" t="str">
        <f>VLOOKUP(A641,Processed_Data!$A$7:$I$20416,5,0)</f>
        <v>Single Family Detached</v>
      </c>
      <c r="F641" s="99">
        <v>2.2532079999999999</v>
      </c>
    </row>
    <row r="642" spans="1:6" x14ac:dyDescent="0.35">
      <c r="A642" s="99" t="s">
        <v>337</v>
      </c>
      <c r="B642" s="82" t="str">
        <f>VLOOKUP(A642,Processed_Data!$A$7:$I$20416,6,0)</f>
        <v>LLC-1</v>
      </c>
      <c r="C642" s="82" t="str">
        <f>VLOOKUP(A642,Processed_Data!$A$7:$I$20416,7,0)</f>
        <v>OUT</v>
      </c>
      <c r="D642" s="82" t="str">
        <f>VLOOKUP(A642,Processed_Data!$A$7:$I$20416,4,0)</f>
        <v>C/D</v>
      </c>
      <c r="E642" s="82" t="str">
        <f>VLOOKUP(A642,Processed_Data!$A$7:$I$20416,5,0)</f>
        <v>Undeveloped</v>
      </c>
      <c r="F642" s="99">
        <v>1.0456810000000001</v>
      </c>
    </row>
    <row r="643" spans="1:6" x14ac:dyDescent="0.35">
      <c r="A643" s="99" t="s">
        <v>331</v>
      </c>
      <c r="B643" s="82" t="str">
        <f>VLOOKUP(A643,Processed_Data!$A$7:$I$20416,6,0)</f>
        <v>LLC-10</v>
      </c>
      <c r="C643" s="82" t="str">
        <f>VLOOKUP(A643,Processed_Data!$A$7:$I$20416,7,0)</f>
        <v>LLC-1</v>
      </c>
      <c r="D643" s="82" t="str">
        <f>VLOOKUP(A643,Processed_Data!$A$7:$I$20416,4,0)</f>
        <v>C/D</v>
      </c>
      <c r="E643" s="82" t="str">
        <f>VLOOKUP(A643,Processed_Data!$A$7:$I$20416,5,0)</f>
        <v>Single Family Detached</v>
      </c>
      <c r="F643" s="99">
        <v>3.5144000000000002E-2</v>
      </c>
    </row>
    <row r="644" spans="1:6" x14ac:dyDescent="0.35">
      <c r="A644" s="99" t="s">
        <v>332</v>
      </c>
      <c r="B644" s="82" t="str">
        <f>VLOOKUP(A644,Processed_Data!$A$7:$I$20416,6,0)</f>
        <v>LLC-10</v>
      </c>
      <c r="C644" s="82" t="str">
        <f>VLOOKUP(A644,Processed_Data!$A$7:$I$20416,7,0)</f>
        <v>LLC-1</v>
      </c>
      <c r="D644" s="82" t="str">
        <f>VLOOKUP(A644,Processed_Data!$A$7:$I$20416,4,0)</f>
        <v>C/D</v>
      </c>
      <c r="E644" s="82" t="str">
        <f>VLOOKUP(A644,Processed_Data!$A$7:$I$20416,5,0)</f>
        <v>Undeveloped</v>
      </c>
      <c r="F644" s="99">
        <v>2.220326</v>
      </c>
    </row>
    <row r="645" spans="1:6" x14ac:dyDescent="0.35">
      <c r="A645" s="99" t="s">
        <v>532</v>
      </c>
      <c r="B645" s="82" t="str">
        <f>VLOOKUP(A645,Processed_Data!$A$7:$I$20416,6,0)</f>
        <v>LLC-24</v>
      </c>
      <c r="C645" s="82" t="str">
        <f>VLOOKUP(A645,Processed_Data!$A$7:$I$20416,7,0)</f>
        <v>LLC-23</v>
      </c>
      <c r="D645" s="82" t="str">
        <f>VLOOKUP(A645,Processed_Data!$A$7:$I$20416,4,0)</f>
        <v>C/D</v>
      </c>
      <c r="E645" s="82" t="str">
        <f>VLOOKUP(A645,Processed_Data!$A$7:$I$20416,5,0)</f>
        <v>Single Family Detached</v>
      </c>
      <c r="F645" s="99">
        <v>1.112981</v>
      </c>
    </row>
    <row r="646" spans="1:6" x14ac:dyDescent="0.35">
      <c r="A646" s="99" t="s">
        <v>480</v>
      </c>
      <c r="B646" s="82" t="str">
        <f>VLOOKUP(A646,Processed_Data!$A$7:$I$20416,6,0)</f>
        <v>LLC-23</v>
      </c>
      <c r="C646" s="82" t="str">
        <f>VLOOKUP(A646,Processed_Data!$A$7:$I$20416,7,0)</f>
        <v>LLC-22</v>
      </c>
      <c r="D646" s="82" t="str">
        <f>VLOOKUP(A646,Processed_Data!$A$7:$I$20416,4,0)</f>
        <v>C/D</v>
      </c>
      <c r="E646" s="82" t="str">
        <f>VLOOKUP(A646,Processed_Data!$A$7:$I$20416,5,0)</f>
        <v>Single Family Detached</v>
      </c>
      <c r="F646" s="99">
        <v>4.8911999999999997E-2</v>
      </c>
    </row>
    <row r="647" spans="1:6" x14ac:dyDescent="0.35">
      <c r="A647" s="99" t="s">
        <v>530</v>
      </c>
      <c r="B647" s="82" t="str">
        <f>VLOOKUP(A647,Processed_Data!$A$7:$I$20416,6,0)</f>
        <v>LLC-22</v>
      </c>
      <c r="C647" s="82" t="str">
        <f>VLOOKUP(A647,Processed_Data!$A$7:$I$20416,7,0)</f>
        <v>LLC-21</v>
      </c>
      <c r="D647" s="82" t="str">
        <f>VLOOKUP(A647,Processed_Data!$A$7:$I$20416,4,0)</f>
        <v>C/D</v>
      </c>
      <c r="E647" s="82" t="str">
        <f>VLOOKUP(A647,Processed_Data!$A$7:$I$20416,5,0)</f>
        <v>Single Family Detached</v>
      </c>
      <c r="F647" s="99">
        <v>0.35477599999999998</v>
      </c>
    </row>
    <row r="648" spans="1:6" x14ac:dyDescent="0.35">
      <c r="A648" s="99" t="s">
        <v>533</v>
      </c>
      <c r="B648" s="82" t="str">
        <f>VLOOKUP(A648,Processed_Data!$A$7:$I$20416,6,0)</f>
        <v>LLC-24</v>
      </c>
      <c r="C648" s="82" t="str">
        <f>VLOOKUP(A648,Processed_Data!$A$7:$I$20416,7,0)</f>
        <v>LLC-23</v>
      </c>
      <c r="D648" s="82" t="str">
        <f>VLOOKUP(A648,Processed_Data!$A$7:$I$20416,4,0)</f>
        <v>C/D</v>
      </c>
      <c r="E648" s="82" t="str">
        <f>VLOOKUP(A648,Processed_Data!$A$7:$I$20416,5,0)</f>
        <v>Undeveloped</v>
      </c>
      <c r="F648" s="99">
        <v>5.3948799999999997</v>
      </c>
    </row>
    <row r="649" spans="1:6" x14ac:dyDescent="0.35">
      <c r="A649" s="99" t="s">
        <v>531</v>
      </c>
      <c r="B649" s="82" t="str">
        <f>VLOOKUP(A649,Processed_Data!$A$7:$I$20416,6,0)</f>
        <v>LLC-22</v>
      </c>
      <c r="C649" s="82" t="str">
        <f>VLOOKUP(A649,Processed_Data!$A$7:$I$20416,7,0)</f>
        <v>LLC-21</v>
      </c>
      <c r="D649" s="82" t="str">
        <f>VLOOKUP(A649,Processed_Data!$A$7:$I$20416,4,0)</f>
        <v>C/D</v>
      </c>
      <c r="E649" s="82" t="str">
        <f>VLOOKUP(A649,Processed_Data!$A$7:$I$20416,5,0)</f>
        <v>Undeveloped</v>
      </c>
      <c r="F649" s="99">
        <v>5.7430000000000002E-2</v>
      </c>
    </row>
    <row r="650" spans="1:6" x14ac:dyDescent="0.35">
      <c r="A650" s="99" t="s">
        <v>479</v>
      </c>
      <c r="B650" s="82" t="str">
        <f>VLOOKUP(A650,Processed_Data!$A$7:$I$20416,6,0)</f>
        <v>LLC-23</v>
      </c>
      <c r="C650" s="82" t="str">
        <f>VLOOKUP(A650,Processed_Data!$A$7:$I$20416,7,0)</f>
        <v>LLC-22</v>
      </c>
      <c r="D650" s="82" t="str">
        <f>VLOOKUP(A650,Processed_Data!$A$7:$I$20416,4,0)</f>
        <v>C/D</v>
      </c>
      <c r="E650" s="82" t="str">
        <f>VLOOKUP(A650,Processed_Data!$A$7:$I$20416,5,0)</f>
        <v>Golf Course</v>
      </c>
      <c r="F650" s="99">
        <v>1.9539960000000001</v>
      </c>
    </row>
    <row r="651" spans="1:6" x14ac:dyDescent="0.35">
      <c r="A651" s="99" t="s">
        <v>480</v>
      </c>
      <c r="B651" s="82" t="str">
        <f>VLOOKUP(A651,Processed_Data!$A$7:$I$20416,6,0)</f>
        <v>LLC-23</v>
      </c>
      <c r="C651" s="82" t="str">
        <f>VLOOKUP(A651,Processed_Data!$A$7:$I$20416,7,0)</f>
        <v>LLC-22</v>
      </c>
      <c r="D651" s="82" t="str">
        <f>VLOOKUP(A651,Processed_Data!$A$7:$I$20416,4,0)</f>
        <v>C/D</v>
      </c>
      <c r="E651" s="82" t="str">
        <f>VLOOKUP(A651,Processed_Data!$A$7:$I$20416,5,0)</f>
        <v>Single Family Detached</v>
      </c>
      <c r="F651" s="99">
        <v>0.37934800000000002</v>
      </c>
    </row>
    <row r="652" spans="1:6" x14ac:dyDescent="0.35">
      <c r="A652" s="99" t="s">
        <v>481</v>
      </c>
      <c r="B652" s="82" t="str">
        <f>VLOOKUP(A652,Processed_Data!$A$7:$I$20416,6,0)</f>
        <v>LLC-23</v>
      </c>
      <c r="C652" s="82" t="str">
        <f>VLOOKUP(A652,Processed_Data!$A$7:$I$20416,7,0)</f>
        <v>LLC-22</v>
      </c>
      <c r="D652" s="82" t="str">
        <f>VLOOKUP(A652,Processed_Data!$A$7:$I$20416,4,0)</f>
        <v>C/D</v>
      </c>
      <c r="E652" s="82" t="str">
        <f>VLOOKUP(A652,Processed_Data!$A$7:$I$20416,5,0)</f>
        <v>Undeveloped</v>
      </c>
      <c r="F652" s="99">
        <v>0.49388799999999999</v>
      </c>
    </row>
    <row r="653" spans="1:6" x14ac:dyDescent="0.35">
      <c r="A653" s="99" t="s">
        <v>480</v>
      </c>
      <c r="B653" s="82" t="str">
        <f>VLOOKUP(A653,Processed_Data!$A$7:$I$20416,6,0)</f>
        <v>LLC-23</v>
      </c>
      <c r="C653" s="82" t="str">
        <f>VLOOKUP(A653,Processed_Data!$A$7:$I$20416,7,0)</f>
        <v>LLC-22</v>
      </c>
      <c r="D653" s="82" t="str">
        <f>VLOOKUP(A653,Processed_Data!$A$7:$I$20416,4,0)</f>
        <v>C/D</v>
      </c>
      <c r="E653" s="82" t="str">
        <f>VLOOKUP(A653,Processed_Data!$A$7:$I$20416,5,0)</f>
        <v>Single Family Detached</v>
      </c>
      <c r="F653" s="99">
        <v>0.371645</v>
      </c>
    </row>
    <row r="654" spans="1:6" x14ac:dyDescent="0.35">
      <c r="A654" s="99" t="s">
        <v>481</v>
      </c>
      <c r="B654" s="82" t="str">
        <f>VLOOKUP(A654,Processed_Data!$A$7:$I$20416,6,0)</f>
        <v>LLC-23</v>
      </c>
      <c r="C654" s="82" t="str">
        <f>VLOOKUP(A654,Processed_Data!$A$7:$I$20416,7,0)</f>
        <v>LLC-22</v>
      </c>
      <c r="D654" s="82" t="str">
        <f>VLOOKUP(A654,Processed_Data!$A$7:$I$20416,4,0)</f>
        <v>C/D</v>
      </c>
      <c r="E654" s="82" t="str">
        <f>VLOOKUP(A654,Processed_Data!$A$7:$I$20416,5,0)</f>
        <v>Undeveloped</v>
      </c>
      <c r="F654" s="99">
        <v>1.3761699999999999</v>
      </c>
    </row>
    <row r="655" spans="1:6" x14ac:dyDescent="0.35">
      <c r="A655" s="99" t="s">
        <v>372</v>
      </c>
      <c r="B655" s="82" t="str">
        <f>VLOOKUP(A655,Processed_Data!$A$7:$I$20416,6,0)</f>
        <v>LLC-13</v>
      </c>
      <c r="C655" s="82" t="str">
        <f>VLOOKUP(A655,Processed_Data!$A$7:$I$20416,7,0)</f>
        <v>LLC-12</v>
      </c>
      <c r="D655" s="82" t="str">
        <f>VLOOKUP(A655,Processed_Data!$A$7:$I$20416,4,0)</f>
        <v>C/D</v>
      </c>
      <c r="E655" s="82" t="str">
        <f>VLOOKUP(A655,Processed_Data!$A$7:$I$20416,5,0)</f>
        <v>Single Family Detached</v>
      </c>
      <c r="F655" s="99">
        <v>1.956566</v>
      </c>
    </row>
    <row r="656" spans="1:6" x14ac:dyDescent="0.35">
      <c r="A656" s="99" t="s">
        <v>378</v>
      </c>
      <c r="B656" s="82" t="str">
        <f>VLOOKUP(A656,Processed_Data!$A$7:$I$20416,6,0)</f>
        <v>LLC-13</v>
      </c>
      <c r="C656" s="82" t="str">
        <f>VLOOKUP(A656,Processed_Data!$A$7:$I$20416,7,0)</f>
        <v>LLC-12</v>
      </c>
      <c r="D656" s="82" t="str">
        <f>VLOOKUP(A656,Processed_Data!$A$7:$I$20416,4,0)</f>
        <v>C/D</v>
      </c>
      <c r="E656" s="82" t="str">
        <f>VLOOKUP(A656,Processed_Data!$A$7:$I$20416,5,0)</f>
        <v>Undeveloped</v>
      </c>
      <c r="F656" s="99">
        <v>8.4030999999999995E-2</v>
      </c>
    </row>
    <row r="657" spans="1:6" x14ac:dyDescent="0.35">
      <c r="A657" s="99" t="s">
        <v>534</v>
      </c>
      <c r="B657" s="82" t="str">
        <f>VLOOKUP(A657,Processed_Data!$A$7:$I$20416,6,0)</f>
        <v>LLC-4</v>
      </c>
      <c r="C657" s="82" t="str">
        <f>VLOOKUP(A657,Processed_Data!$A$7:$I$20416,7,0)</f>
        <v>LLC-1</v>
      </c>
      <c r="D657" s="82" t="str">
        <f>VLOOKUP(A657,Processed_Data!$A$7:$I$20416,4,0)</f>
        <v>C/D</v>
      </c>
      <c r="E657" s="82" t="str">
        <f>VLOOKUP(A657,Processed_Data!$A$7:$I$20416,5,0)</f>
        <v>Major Highway</v>
      </c>
      <c r="F657" s="99">
        <v>2.0125000000000001E-2</v>
      </c>
    </row>
    <row r="658" spans="1:6" x14ac:dyDescent="0.35">
      <c r="A658" s="99" t="s">
        <v>535</v>
      </c>
      <c r="B658" s="82" t="str">
        <f>VLOOKUP(A658,Processed_Data!$A$7:$I$20416,6,0)</f>
        <v>LLC-4</v>
      </c>
      <c r="C658" s="82" t="str">
        <f>VLOOKUP(A658,Processed_Data!$A$7:$I$20416,7,0)</f>
        <v>LLC-1</v>
      </c>
      <c r="D658" s="82" t="str">
        <f>VLOOKUP(A658,Processed_Data!$A$7:$I$20416,4,0)</f>
        <v>C/D</v>
      </c>
      <c r="E658" s="82" t="str">
        <f>VLOOKUP(A658,Processed_Data!$A$7:$I$20416,5,0)</f>
        <v>Mixed Use Commercial</v>
      </c>
      <c r="F658" s="99">
        <v>0.53183599999999998</v>
      </c>
    </row>
    <row r="659" spans="1:6" x14ac:dyDescent="0.35">
      <c r="A659" s="99" t="s">
        <v>536</v>
      </c>
      <c r="B659" s="82" t="str">
        <f>VLOOKUP(A659,Processed_Data!$A$7:$I$20416,6,0)</f>
        <v>LLC-6</v>
      </c>
      <c r="C659" s="82" t="str">
        <f>VLOOKUP(A659,Processed_Data!$A$7:$I$20416,7,0)</f>
        <v>LLC-2</v>
      </c>
      <c r="D659" s="82" t="str">
        <f>VLOOKUP(A659,Processed_Data!$A$7:$I$20416,4,0)</f>
        <v>C/D</v>
      </c>
      <c r="E659" s="82" t="str">
        <f>VLOOKUP(A659,Processed_Data!$A$7:$I$20416,5,0)</f>
        <v>Mixed Use Commercial</v>
      </c>
      <c r="F659" s="99">
        <v>6.1850000000000004E-3</v>
      </c>
    </row>
    <row r="660" spans="1:6" x14ac:dyDescent="0.35">
      <c r="A660" s="99" t="s">
        <v>537</v>
      </c>
      <c r="B660" s="82" t="str">
        <f>VLOOKUP(A660,Processed_Data!$A$7:$I$20416,6,0)</f>
        <v>LLC-4</v>
      </c>
      <c r="C660" s="82" t="str">
        <f>VLOOKUP(A660,Processed_Data!$A$7:$I$20416,7,0)</f>
        <v>LLC-1</v>
      </c>
      <c r="D660" s="82" t="str">
        <f>VLOOKUP(A660,Processed_Data!$A$7:$I$20416,4,0)</f>
        <v>C/D</v>
      </c>
      <c r="E660" s="82" t="str">
        <f>VLOOKUP(A660,Processed_Data!$A$7:$I$20416,5,0)</f>
        <v>Retail and Other Commercial</v>
      </c>
      <c r="F660" s="99">
        <v>1.2303390000000001</v>
      </c>
    </row>
    <row r="661" spans="1:6" x14ac:dyDescent="0.35">
      <c r="A661" s="99" t="s">
        <v>400</v>
      </c>
      <c r="B661" s="82" t="str">
        <f>VLOOKUP(A661,Processed_Data!$A$7:$I$20416,6,0)</f>
        <v>LLC-1</v>
      </c>
      <c r="C661" s="82" t="str">
        <f>VLOOKUP(A661,Processed_Data!$A$7:$I$20416,7,0)</f>
        <v>OUT</v>
      </c>
      <c r="D661" s="82" t="str">
        <f>VLOOKUP(A661,Processed_Data!$A$7:$I$20416,4,0)</f>
        <v>C</v>
      </c>
      <c r="E661" s="82" t="str">
        <f>VLOOKUP(A661,Processed_Data!$A$7:$I$20416,5,0)</f>
        <v>Agricultural</v>
      </c>
      <c r="F661" s="99">
        <v>1.845729</v>
      </c>
    </row>
    <row r="662" spans="1:6" x14ac:dyDescent="0.35">
      <c r="A662" s="99" t="s">
        <v>391</v>
      </c>
      <c r="B662" s="82" t="str">
        <f>VLOOKUP(A662,Processed_Data!$A$7:$I$20416,6,0)</f>
        <v>LLC-1</v>
      </c>
      <c r="C662" s="82" t="str">
        <f>VLOOKUP(A662,Processed_Data!$A$7:$I$20416,7,0)</f>
        <v>OUT</v>
      </c>
      <c r="D662" s="82" t="str">
        <f>VLOOKUP(A662,Processed_Data!$A$7:$I$20416,4,0)</f>
        <v>C</v>
      </c>
      <c r="E662" s="82" t="str">
        <f>VLOOKUP(A662,Processed_Data!$A$7:$I$20416,5,0)</f>
        <v>Single Family Detached</v>
      </c>
      <c r="F662" s="99">
        <v>1.262105</v>
      </c>
    </row>
    <row r="663" spans="1:6" x14ac:dyDescent="0.35">
      <c r="A663" s="99" t="s">
        <v>392</v>
      </c>
      <c r="B663" s="82" t="str">
        <f>VLOOKUP(A663,Processed_Data!$A$7:$I$20416,6,0)</f>
        <v>LLC-1</v>
      </c>
      <c r="C663" s="82" t="str">
        <f>VLOOKUP(A663,Processed_Data!$A$7:$I$20416,7,0)</f>
        <v>OUT</v>
      </c>
      <c r="D663" s="82" t="str">
        <f>VLOOKUP(A663,Processed_Data!$A$7:$I$20416,4,0)</f>
        <v>C</v>
      </c>
      <c r="E663" s="82" t="str">
        <f>VLOOKUP(A663,Processed_Data!$A$7:$I$20416,5,0)</f>
        <v>Undeveloped</v>
      </c>
      <c r="F663" s="99">
        <v>0.190863</v>
      </c>
    </row>
    <row r="664" spans="1:6" x14ac:dyDescent="0.35">
      <c r="A664" s="99" t="s">
        <v>335</v>
      </c>
      <c r="B664" s="82" t="str">
        <f>VLOOKUP(A664,Processed_Data!$A$7:$I$20416,6,0)</f>
        <v>LLC-1</v>
      </c>
      <c r="C664" s="82" t="str">
        <f>VLOOKUP(A664,Processed_Data!$A$7:$I$20416,7,0)</f>
        <v>OUT</v>
      </c>
      <c r="D664" s="82" t="str">
        <f>VLOOKUP(A664,Processed_Data!$A$7:$I$20416,4,0)</f>
        <v>C/D</v>
      </c>
      <c r="E664" s="82" t="str">
        <f>VLOOKUP(A664,Processed_Data!$A$7:$I$20416,5,0)</f>
        <v>Park, Recreational, or Preserve</v>
      </c>
      <c r="F664" s="99">
        <v>0.21756200000000001</v>
      </c>
    </row>
    <row r="665" spans="1:6" x14ac:dyDescent="0.35">
      <c r="A665" s="99" t="s">
        <v>358</v>
      </c>
      <c r="B665" s="82" t="str">
        <f>VLOOKUP(A665,Processed_Data!$A$7:$I$20416,6,0)</f>
        <v>LLC-1</v>
      </c>
      <c r="C665" s="82" t="str">
        <f>VLOOKUP(A665,Processed_Data!$A$7:$I$20416,7,0)</f>
        <v>OUT</v>
      </c>
      <c r="D665" s="82" t="str">
        <f>VLOOKUP(A665,Processed_Data!$A$7:$I$20416,4,0)</f>
        <v>C/D</v>
      </c>
      <c r="E665" s="82" t="str">
        <f>VLOOKUP(A665,Processed_Data!$A$7:$I$20416,5,0)</f>
        <v>Single Family Detached</v>
      </c>
      <c r="F665" s="99">
        <v>1.4278500000000001</v>
      </c>
    </row>
    <row r="666" spans="1:6" x14ac:dyDescent="0.35">
      <c r="A666" s="99" t="s">
        <v>337</v>
      </c>
      <c r="B666" s="82" t="str">
        <f>VLOOKUP(A666,Processed_Data!$A$7:$I$20416,6,0)</f>
        <v>LLC-1</v>
      </c>
      <c r="C666" s="82" t="str">
        <f>VLOOKUP(A666,Processed_Data!$A$7:$I$20416,7,0)</f>
        <v>OUT</v>
      </c>
      <c r="D666" s="82" t="str">
        <f>VLOOKUP(A666,Processed_Data!$A$7:$I$20416,4,0)</f>
        <v>C/D</v>
      </c>
      <c r="E666" s="82" t="str">
        <f>VLOOKUP(A666,Processed_Data!$A$7:$I$20416,5,0)</f>
        <v>Undeveloped</v>
      </c>
      <c r="F666" s="99">
        <v>3.1642549999999998</v>
      </c>
    </row>
    <row r="667" spans="1:6" x14ac:dyDescent="0.35">
      <c r="A667" s="99" t="s">
        <v>358</v>
      </c>
      <c r="B667" s="82" t="str">
        <f>VLOOKUP(A667,Processed_Data!$A$7:$I$20416,6,0)</f>
        <v>LLC-1</v>
      </c>
      <c r="C667" s="82" t="str">
        <f>VLOOKUP(A667,Processed_Data!$A$7:$I$20416,7,0)</f>
        <v>OUT</v>
      </c>
      <c r="D667" s="82" t="str">
        <f>VLOOKUP(A667,Processed_Data!$A$7:$I$20416,4,0)</f>
        <v>C/D</v>
      </c>
      <c r="E667" s="82" t="str">
        <f>VLOOKUP(A667,Processed_Data!$A$7:$I$20416,5,0)</f>
        <v>Single Family Detached</v>
      </c>
      <c r="F667" s="99">
        <v>1.418747</v>
      </c>
    </row>
    <row r="668" spans="1:6" x14ac:dyDescent="0.35">
      <c r="A668" s="99" t="s">
        <v>337</v>
      </c>
      <c r="B668" s="82" t="str">
        <f>VLOOKUP(A668,Processed_Data!$A$7:$I$20416,6,0)</f>
        <v>LLC-1</v>
      </c>
      <c r="C668" s="82" t="str">
        <f>VLOOKUP(A668,Processed_Data!$A$7:$I$20416,7,0)</f>
        <v>OUT</v>
      </c>
      <c r="D668" s="82" t="str">
        <f>VLOOKUP(A668,Processed_Data!$A$7:$I$20416,4,0)</f>
        <v>C/D</v>
      </c>
      <c r="E668" s="82" t="str">
        <f>VLOOKUP(A668,Processed_Data!$A$7:$I$20416,5,0)</f>
        <v>Undeveloped</v>
      </c>
      <c r="F668" s="99">
        <v>1.114646</v>
      </c>
    </row>
    <row r="669" spans="1:6" x14ac:dyDescent="0.35">
      <c r="A669" s="99" t="s">
        <v>519</v>
      </c>
      <c r="B669" s="82" t="str">
        <f>VLOOKUP(A669,Processed_Data!$A$7:$I$20416,6,0)</f>
        <v>LLC-25</v>
      </c>
      <c r="C669" s="82" t="str">
        <f>VLOOKUP(A669,Processed_Data!$A$7:$I$20416,7,0)</f>
        <v>LLC-1</v>
      </c>
      <c r="D669" s="82" t="str">
        <f>VLOOKUP(A669,Processed_Data!$A$7:$I$20416,4,0)</f>
        <v>C/D</v>
      </c>
      <c r="E669" s="82" t="str">
        <f>VLOOKUP(A669,Processed_Data!$A$7:$I$20416,5,0)</f>
        <v>Golf Course</v>
      </c>
      <c r="F669" s="99">
        <v>8.3683999999999995E-2</v>
      </c>
    </row>
    <row r="670" spans="1:6" x14ac:dyDescent="0.35">
      <c r="A670" s="99" t="s">
        <v>523</v>
      </c>
      <c r="B670" s="82" t="str">
        <f>VLOOKUP(A670,Processed_Data!$A$7:$I$20416,6,0)</f>
        <v>LLC-1</v>
      </c>
      <c r="C670" s="82" t="str">
        <f>VLOOKUP(A670,Processed_Data!$A$7:$I$20416,7,0)</f>
        <v>OUT</v>
      </c>
      <c r="D670" s="82" t="str">
        <f>VLOOKUP(A670,Processed_Data!$A$7:$I$20416,4,0)</f>
        <v>C/D</v>
      </c>
      <c r="E670" s="82" t="str">
        <f>VLOOKUP(A670,Processed_Data!$A$7:$I$20416,5,0)</f>
        <v>Golf Course</v>
      </c>
      <c r="F670" s="99">
        <v>0.43066100000000002</v>
      </c>
    </row>
    <row r="671" spans="1:6" x14ac:dyDescent="0.35">
      <c r="A671" s="99" t="s">
        <v>520</v>
      </c>
      <c r="B671" s="82" t="str">
        <f>VLOOKUP(A671,Processed_Data!$A$7:$I$20416,6,0)</f>
        <v>LLC-25</v>
      </c>
      <c r="C671" s="82" t="str">
        <f>VLOOKUP(A671,Processed_Data!$A$7:$I$20416,7,0)</f>
        <v>LLC-1</v>
      </c>
      <c r="D671" s="82" t="str">
        <f>VLOOKUP(A671,Processed_Data!$A$7:$I$20416,4,0)</f>
        <v>C/D</v>
      </c>
      <c r="E671" s="82" t="str">
        <f>VLOOKUP(A671,Processed_Data!$A$7:$I$20416,5,0)</f>
        <v>Single Family Detached</v>
      </c>
      <c r="F671" s="99">
        <v>1.3919159999999999</v>
      </c>
    </row>
    <row r="672" spans="1:6" x14ac:dyDescent="0.35">
      <c r="A672" s="99" t="s">
        <v>358</v>
      </c>
      <c r="B672" s="82" t="str">
        <f>VLOOKUP(A672,Processed_Data!$A$7:$I$20416,6,0)</f>
        <v>LLC-1</v>
      </c>
      <c r="C672" s="82" t="str">
        <f>VLOOKUP(A672,Processed_Data!$A$7:$I$20416,7,0)</f>
        <v>OUT</v>
      </c>
      <c r="D672" s="82" t="str">
        <f>VLOOKUP(A672,Processed_Data!$A$7:$I$20416,4,0)</f>
        <v>C/D</v>
      </c>
      <c r="E672" s="82" t="str">
        <f>VLOOKUP(A672,Processed_Data!$A$7:$I$20416,5,0)</f>
        <v>Single Family Detached</v>
      </c>
      <c r="F672" s="99">
        <v>4.8069999999999996E-3</v>
      </c>
    </row>
    <row r="673" spans="1:6" x14ac:dyDescent="0.35">
      <c r="A673" s="99" t="s">
        <v>521</v>
      </c>
      <c r="B673" s="82" t="str">
        <f>VLOOKUP(A673,Processed_Data!$A$7:$I$20416,6,0)</f>
        <v>LLC-25</v>
      </c>
      <c r="C673" s="82" t="str">
        <f>VLOOKUP(A673,Processed_Data!$A$7:$I$20416,7,0)</f>
        <v>LLC-1</v>
      </c>
      <c r="D673" s="82" t="str">
        <f>VLOOKUP(A673,Processed_Data!$A$7:$I$20416,4,0)</f>
        <v>C/D</v>
      </c>
      <c r="E673" s="82" t="str">
        <f>VLOOKUP(A673,Processed_Data!$A$7:$I$20416,5,0)</f>
        <v>Undeveloped</v>
      </c>
      <c r="F673" s="99">
        <v>0.37560300000000002</v>
      </c>
    </row>
    <row r="674" spans="1:6" x14ac:dyDescent="0.35">
      <c r="A674" s="99" t="s">
        <v>337</v>
      </c>
      <c r="B674" s="82" t="str">
        <f>VLOOKUP(A674,Processed_Data!$A$7:$I$20416,6,0)</f>
        <v>LLC-1</v>
      </c>
      <c r="C674" s="82" t="str">
        <f>VLOOKUP(A674,Processed_Data!$A$7:$I$20416,7,0)</f>
        <v>OUT</v>
      </c>
      <c r="D674" s="82" t="str">
        <f>VLOOKUP(A674,Processed_Data!$A$7:$I$20416,4,0)</f>
        <v>C/D</v>
      </c>
      <c r="E674" s="82" t="str">
        <f>VLOOKUP(A674,Processed_Data!$A$7:$I$20416,5,0)</f>
        <v>Undeveloped</v>
      </c>
      <c r="F674" s="99">
        <v>4.1404999999999997E-2</v>
      </c>
    </row>
    <row r="675" spans="1:6" x14ac:dyDescent="0.35">
      <c r="A675" s="99" t="s">
        <v>538</v>
      </c>
      <c r="B675" s="82" t="str">
        <f>VLOOKUP(A675,Processed_Data!$A$7:$I$20416,6,0)</f>
        <v>LLC-20</v>
      </c>
      <c r="C675" s="82" t="str">
        <f>VLOOKUP(A675,Processed_Data!$A$7:$I$20416,7,0)</f>
        <v>LLC-1</v>
      </c>
      <c r="D675" s="82" t="str">
        <f>VLOOKUP(A675,Processed_Data!$A$7:$I$20416,4,0)</f>
        <v>C/D</v>
      </c>
      <c r="E675" s="82" t="str">
        <f>VLOOKUP(A675,Processed_Data!$A$7:$I$20416,5,0)</f>
        <v>Golf Course</v>
      </c>
      <c r="F675" s="99">
        <v>3.410698</v>
      </c>
    </row>
    <row r="676" spans="1:6" x14ac:dyDescent="0.35">
      <c r="A676" s="99" t="s">
        <v>519</v>
      </c>
      <c r="B676" s="82" t="str">
        <f>VLOOKUP(A676,Processed_Data!$A$7:$I$20416,6,0)</f>
        <v>LLC-25</v>
      </c>
      <c r="C676" s="82" t="str">
        <f>VLOOKUP(A676,Processed_Data!$A$7:$I$20416,7,0)</f>
        <v>LLC-1</v>
      </c>
      <c r="D676" s="82" t="str">
        <f>VLOOKUP(A676,Processed_Data!$A$7:$I$20416,4,0)</f>
        <v>C/D</v>
      </c>
      <c r="E676" s="82" t="str">
        <f>VLOOKUP(A676,Processed_Data!$A$7:$I$20416,5,0)</f>
        <v>Golf Course</v>
      </c>
      <c r="F676" s="99">
        <v>1.793229</v>
      </c>
    </row>
    <row r="677" spans="1:6" x14ac:dyDescent="0.35">
      <c r="A677" s="99" t="s">
        <v>521</v>
      </c>
      <c r="B677" s="82" t="str">
        <f>VLOOKUP(A677,Processed_Data!$A$7:$I$20416,6,0)</f>
        <v>LLC-25</v>
      </c>
      <c r="C677" s="82" t="str">
        <f>VLOOKUP(A677,Processed_Data!$A$7:$I$20416,7,0)</f>
        <v>LLC-1</v>
      </c>
      <c r="D677" s="82" t="str">
        <f>VLOOKUP(A677,Processed_Data!$A$7:$I$20416,4,0)</f>
        <v>C/D</v>
      </c>
      <c r="E677" s="82" t="str">
        <f>VLOOKUP(A677,Processed_Data!$A$7:$I$20416,5,0)</f>
        <v>Undeveloped</v>
      </c>
      <c r="F677" s="99">
        <v>0.91398299999999999</v>
      </c>
    </row>
    <row r="678" spans="1:6" x14ac:dyDescent="0.35">
      <c r="A678" s="99" t="s">
        <v>539</v>
      </c>
      <c r="B678" s="82" t="str">
        <f>VLOOKUP(A678,Processed_Data!$A$7:$I$20416,6,0)</f>
        <v>LLC-21</v>
      </c>
      <c r="C678" s="82" t="str">
        <f>VLOOKUP(A678,Processed_Data!$A$7:$I$20416,7,0)</f>
        <v>LLC-20</v>
      </c>
      <c r="D678" s="82" t="str">
        <f>VLOOKUP(A678,Processed_Data!$A$7:$I$20416,4,0)</f>
        <v>C/D</v>
      </c>
      <c r="E678" s="82" t="str">
        <f>VLOOKUP(A678,Processed_Data!$A$7:$I$20416,5,0)</f>
        <v>Golf Course</v>
      </c>
      <c r="F678" s="99">
        <v>3.3021219999999998</v>
      </c>
    </row>
    <row r="679" spans="1:6" x14ac:dyDescent="0.35">
      <c r="A679" s="99" t="s">
        <v>530</v>
      </c>
      <c r="B679" s="82" t="str">
        <f>VLOOKUP(A679,Processed_Data!$A$7:$I$20416,6,0)</f>
        <v>LLC-22</v>
      </c>
      <c r="C679" s="82" t="str">
        <f>VLOOKUP(A679,Processed_Data!$A$7:$I$20416,7,0)</f>
        <v>LLC-21</v>
      </c>
      <c r="D679" s="82" t="str">
        <f>VLOOKUP(A679,Processed_Data!$A$7:$I$20416,4,0)</f>
        <v>C/D</v>
      </c>
      <c r="E679" s="82" t="str">
        <f>VLOOKUP(A679,Processed_Data!$A$7:$I$20416,5,0)</f>
        <v>Single Family Detached</v>
      </c>
      <c r="F679" s="99">
        <v>3.8925000000000001E-2</v>
      </c>
    </row>
    <row r="680" spans="1:6" x14ac:dyDescent="0.35">
      <c r="A680" s="99" t="s">
        <v>540</v>
      </c>
      <c r="B680" s="82" t="str">
        <f>VLOOKUP(A680,Processed_Data!$A$7:$I$20416,6,0)</f>
        <v>LLC-21</v>
      </c>
      <c r="C680" s="82" t="str">
        <f>VLOOKUP(A680,Processed_Data!$A$7:$I$20416,7,0)</f>
        <v>LLC-20</v>
      </c>
      <c r="D680" s="82" t="str">
        <f>VLOOKUP(A680,Processed_Data!$A$7:$I$20416,4,0)</f>
        <v>C/D</v>
      </c>
      <c r="E680" s="82" t="str">
        <f>VLOOKUP(A680,Processed_Data!$A$7:$I$20416,5,0)</f>
        <v>Single Family Detached</v>
      </c>
      <c r="F680" s="99">
        <v>5.9159999999999997E-2</v>
      </c>
    </row>
    <row r="681" spans="1:6" x14ac:dyDescent="0.35">
      <c r="A681" s="99" t="s">
        <v>531</v>
      </c>
      <c r="B681" s="82" t="str">
        <f>VLOOKUP(A681,Processed_Data!$A$7:$I$20416,6,0)</f>
        <v>LLC-22</v>
      </c>
      <c r="C681" s="82" t="str">
        <f>VLOOKUP(A681,Processed_Data!$A$7:$I$20416,7,0)</f>
        <v>LLC-21</v>
      </c>
      <c r="D681" s="82" t="str">
        <f>VLOOKUP(A681,Processed_Data!$A$7:$I$20416,4,0)</f>
        <v>C/D</v>
      </c>
      <c r="E681" s="82" t="str">
        <f>VLOOKUP(A681,Processed_Data!$A$7:$I$20416,5,0)</f>
        <v>Undeveloped</v>
      </c>
      <c r="F681" s="99">
        <v>9.7509999999999993E-3</v>
      </c>
    </row>
    <row r="682" spans="1:6" x14ac:dyDescent="0.35">
      <c r="A682" s="99" t="s">
        <v>541</v>
      </c>
      <c r="B682" s="82" t="str">
        <f>VLOOKUP(A682,Processed_Data!$A$7:$I$20416,6,0)</f>
        <v>LLC-21</v>
      </c>
      <c r="C682" s="82" t="str">
        <f>VLOOKUP(A682,Processed_Data!$A$7:$I$20416,7,0)</f>
        <v>LLC-20</v>
      </c>
      <c r="D682" s="82" t="str">
        <f>VLOOKUP(A682,Processed_Data!$A$7:$I$20416,4,0)</f>
        <v>C/D</v>
      </c>
      <c r="E682" s="82" t="str">
        <f>VLOOKUP(A682,Processed_Data!$A$7:$I$20416,5,0)</f>
        <v>Undeveloped</v>
      </c>
      <c r="F682" s="99">
        <v>3.6270999999999998E-2</v>
      </c>
    </row>
    <row r="683" spans="1:6" x14ac:dyDescent="0.35">
      <c r="A683" s="99" t="s">
        <v>514</v>
      </c>
      <c r="B683" s="82" t="str">
        <f>VLOOKUP(A683,Processed_Data!$A$7:$I$20416,6,0)</f>
        <v>LLC-27</v>
      </c>
      <c r="C683" s="82" t="str">
        <f>VLOOKUP(A683,Processed_Data!$A$7:$I$20416,7,0)</f>
        <v>LANDLOCKED</v>
      </c>
      <c r="D683" s="82" t="str">
        <f>VLOOKUP(A683,Processed_Data!$A$7:$I$20416,4,0)</f>
        <v>C/D</v>
      </c>
      <c r="E683" s="82" t="str">
        <f>VLOOKUP(A683,Processed_Data!$A$7:$I$20416,5,0)</f>
        <v>Institutional</v>
      </c>
      <c r="F683" s="99">
        <v>2.380252</v>
      </c>
    </row>
    <row r="684" spans="1:6" x14ac:dyDescent="0.35">
      <c r="A684" s="99" t="s">
        <v>515</v>
      </c>
      <c r="B684" s="82" t="str">
        <f>VLOOKUP(A684,Processed_Data!$A$7:$I$20416,6,0)</f>
        <v>LLC-27</v>
      </c>
      <c r="C684" s="82" t="str">
        <f>VLOOKUP(A684,Processed_Data!$A$7:$I$20416,7,0)</f>
        <v>LANDLOCKED</v>
      </c>
      <c r="D684" s="82" t="str">
        <f>VLOOKUP(A684,Processed_Data!$A$7:$I$20416,4,0)</f>
        <v>C/D</v>
      </c>
      <c r="E684" s="82" t="str">
        <f>VLOOKUP(A684,Processed_Data!$A$7:$I$20416,5,0)</f>
        <v>Single Family Detached</v>
      </c>
      <c r="F684" s="99">
        <v>4.2472750000000001</v>
      </c>
    </row>
    <row r="685" spans="1:6" x14ac:dyDescent="0.35">
      <c r="A685" s="99" t="s">
        <v>516</v>
      </c>
      <c r="B685" s="82" t="str">
        <f>VLOOKUP(A685,Processed_Data!$A$7:$I$20416,6,0)</f>
        <v>LLC-27</v>
      </c>
      <c r="C685" s="82" t="str">
        <f>VLOOKUP(A685,Processed_Data!$A$7:$I$20416,7,0)</f>
        <v>LANDLOCKED</v>
      </c>
      <c r="D685" s="82" t="str">
        <f>VLOOKUP(A685,Processed_Data!$A$7:$I$20416,4,0)</f>
        <v>C/D</v>
      </c>
      <c r="E685" s="82" t="str">
        <f>VLOOKUP(A685,Processed_Data!$A$7:$I$20416,5,0)</f>
        <v>Undeveloped</v>
      </c>
      <c r="F685" s="99">
        <v>0.99334500000000003</v>
      </c>
    </row>
    <row r="686" spans="1:6" x14ac:dyDescent="0.35">
      <c r="A686" s="99" t="s">
        <v>525</v>
      </c>
      <c r="B686" s="82" t="str">
        <f>VLOOKUP(A686,Processed_Data!$A$7:$I$20416,6,0)</f>
        <v>LLC-26</v>
      </c>
      <c r="C686" s="82" t="str">
        <f>VLOOKUP(A686,Processed_Data!$A$7:$I$20416,7,0)</f>
        <v>LLC-25</v>
      </c>
      <c r="D686" s="82" t="str">
        <f>VLOOKUP(A686,Processed_Data!$A$7:$I$20416,4,0)</f>
        <v>C/D</v>
      </c>
      <c r="E686" s="82" t="str">
        <f>VLOOKUP(A686,Processed_Data!$A$7:$I$20416,5,0)</f>
        <v>Golf Course</v>
      </c>
      <c r="F686" s="99">
        <v>1.8093999999999999E-2</v>
      </c>
    </row>
    <row r="687" spans="1:6" x14ac:dyDescent="0.35">
      <c r="A687" s="99" t="s">
        <v>519</v>
      </c>
      <c r="B687" s="82" t="str">
        <f>VLOOKUP(A687,Processed_Data!$A$7:$I$20416,6,0)</f>
        <v>LLC-25</v>
      </c>
      <c r="C687" s="82" t="str">
        <f>VLOOKUP(A687,Processed_Data!$A$7:$I$20416,7,0)</f>
        <v>LLC-1</v>
      </c>
      <c r="D687" s="82" t="str">
        <f>VLOOKUP(A687,Processed_Data!$A$7:$I$20416,4,0)</f>
        <v>C/D</v>
      </c>
      <c r="E687" s="82" t="str">
        <f>VLOOKUP(A687,Processed_Data!$A$7:$I$20416,5,0)</f>
        <v>Golf Course</v>
      </c>
      <c r="F687" s="99">
        <v>2.6213989999999998</v>
      </c>
    </row>
    <row r="688" spans="1:6" x14ac:dyDescent="0.35">
      <c r="A688" s="99" t="s">
        <v>527</v>
      </c>
      <c r="B688" s="82" t="str">
        <f>VLOOKUP(A688,Processed_Data!$A$7:$I$20416,6,0)</f>
        <v>LLC-26</v>
      </c>
      <c r="C688" s="82" t="str">
        <f>VLOOKUP(A688,Processed_Data!$A$7:$I$20416,7,0)</f>
        <v>LLC-25</v>
      </c>
      <c r="D688" s="82" t="str">
        <f>VLOOKUP(A688,Processed_Data!$A$7:$I$20416,4,0)</f>
        <v>C/D</v>
      </c>
      <c r="E688" s="82" t="str">
        <f>VLOOKUP(A688,Processed_Data!$A$7:$I$20416,5,0)</f>
        <v>Undeveloped</v>
      </c>
      <c r="F688" s="99">
        <v>0.37875199999999998</v>
      </c>
    </row>
    <row r="689" spans="1:6" x14ac:dyDescent="0.35">
      <c r="A689" s="99" t="s">
        <v>401</v>
      </c>
      <c r="B689" s="82" t="str">
        <f>VLOOKUP(A689,Processed_Data!$A$7:$I$20416,6,0)</f>
        <v>LLC-5</v>
      </c>
      <c r="C689" s="82" t="str">
        <f>VLOOKUP(A689,Processed_Data!$A$7:$I$20416,7,0)</f>
        <v>LLC-2</v>
      </c>
      <c r="D689" s="82" t="str">
        <f>VLOOKUP(A689,Processed_Data!$A$7:$I$20416,4,0)</f>
        <v>C</v>
      </c>
      <c r="E689" s="82" t="str">
        <f>VLOOKUP(A689,Processed_Data!$A$7:$I$20416,5,0)</f>
        <v>Industrial and Utility</v>
      </c>
      <c r="F689" s="99">
        <v>2.6096000000000001E-2</v>
      </c>
    </row>
    <row r="690" spans="1:6" x14ac:dyDescent="0.35">
      <c r="A690" s="99" t="s">
        <v>406</v>
      </c>
      <c r="B690" s="82" t="str">
        <f>VLOOKUP(A690,Processed_Data!$A$7:$I$20416,6,0)</f>
        <v>LLC-5</v>
      </c>
      <c r="C690" s="82" t="str">
        <f>VLOOKUP(A690,Processed_Data!$A$7:$I$20416,7,0)</f>
        <v>LLC-2</v>
      </c>
      <c r="D690" s="82" t="str">
        <f>VLOOKUP(A690,Processed_Data!$A$7:$I$20416,4,0)</f>
        <v>C</v>
      </c>
      <c r="E690" s="82" t="str">
        <f>VLOOKUP(A690,Processed_Data!$A$7:$I$20416,5,0)</f>
        <v>Office</v>
      </c>
      <c r="F690" s="99">
        <v>0.120779</v>
      </c>
    </row>
    <row r="691" spans="1:6" x14ac:dyDescent="0.35">
      <c r="A691" s="99" t="s">
        <v>414</v>
      </c>
      <c r="B691" s="82" t="str">
        <f>VLOOKUP(A691,Processed_Data!$A$7:$I$20416,6,0)</f>
        <v>LLC-5</v>
      </c>
      <c r="C691" s="82" t="str">
        <f>VLOOKUP(A691,Processed_Data!$A$7:$I$20416,7,0)</f>
        <v>LLC-2</v>
      </c>
      <c r="D691" s="82" t="str">
        <f>VLOOKUP(A691,Processed_Data!$A$7:$I$20416,4,0)</f>
        <v>C</v>
      </c>
      <c r="E691" s="82" t="str">
        <f>VLOOKUP(A691,Processed_Data!$A$7:$I$20416,5,0)</f>
        <v>Single Family Detached</v>
      </c>
      <c r="F691" s="99">
        <v>0.44125799999999998</v>
      </c>
    </row>
    <row r="692" spans="1:6" x14ac:dyDescent="0.35">
      <c r="A692" s="99" t="s">
        <v>416</v>
      </c>
      <c r="B692" s="82" t="str">
        <f>VLOOKUP(A692,Processed_Data!$A$7:$I$20416,6,0)</f>
        <v>LLC-5</v>
      </c>
      <c r="C692" s="82" t="str">
        <f>VLOOKUP(A692,Processed_Data!$A$7:$I$20416,7,0)</f>
        <v>LLC-2</v>
      </c>
      <c r="D692" s="82" t="str">
        <f>VLOOKUP(A692,Processed_Data!$A$7:$I$20416,4,0)</f>
        <v>C</v>
      </c>
      <c r="E692" s="82" t="str">
        <f>VLOOKUP(A692,Processed_Data!$A$7:$I$20416,5,0)</f>
        <v>Undeveloped</v>
      </c>
      <c r="F692" s="99">
        <v>1.193527</v>
      </c>
    </row>
    <row r="693" spans="1:6" x14ac:dyDescent="0.35">
      <c r="A693" s="99" t="s">
        <v>404</v>
      </c>
      <c r="B693" s="82" t="str">
        <f>VLOOKUP(A693,Processed_Data!$A$7:$I$20416,6,0)</f>
        <v>LLC-5</v>
      </c>
      <c r="C693" s="82" t="str">
        <f>VLOOKUP(A693,Processed_Data!$A$7:$I$20416,7,0)</f>
        <v>LLC-2</v>
      </c>
      <c r="D693" s="82" t="str">
        <f>VLOOKUP(A693,Processed_Data!$A$7:$I$20416,4,0)</f>
        <v>C</v>
      </c>
      <c r="E693" s="82" t="str">
        <f>VLOOKUP(A693,Processed_Data!$A$7:$I$20416,5,0)</f>
        <v>Multifamily</v>
      </c>
      <c r="F693" s="99">
        <v>1.5143279999999999</v>
      </c>
    </row>
    <row r="694" spans="1:6" x14ac:dyDescent="0.35">
      <c r="A694" s="99" t="s">
        <v>405</v>
      </c>
      <c r="B694" s="82" t="str">
        <f>VLOOKUP(A694,Processed_Data!$A$7:$I$20416,6,0)</f>
        <v>LLC-2</v>
      </c>
      <c r="C694" s="82" t="str">
        <f>VLOOKUP(A694,Processed_Data!$A$7:$I$20416,7,0)</f>
        <v>LLC-1</v>
      </c>
      <c r="D694" s="82" t="str">
        <f>VLOOKUP(A694,Processed_Data!$A$7:$I$20416,4,0)</f>
        <v>C</v>
      </c>
      <c r="E694" s="82" t="str">
        <f>VLOOKUP(A694,Processed_Data!$A$7:$I$20416,5,0)</f>
        <v>Multifamily</v>
      </c>
      <c r="F694" s="99">
        <v>4.372E-3</v>
      </c>
    </row>
    <row r="695" spans="1:6" x14ac:dyDescent="0.35">
      <c r="A695" s="99" t="s">
        <v>407</v>
      </c>
      <c r="B695" s="82" t="str">
        <f>VLOOKUP(A695,Processed_Data!$A$7:$I$20416,6,0)</f>
        <v>LLC-5</v>
      </c>
      <c r="C695" s="82" t="str">
        <f>VLOOKUP(A695,Processed_Data!$A$7:$I$20416,7,0)</f>
        <v>LLC-2</v>
      </c>
      <c r="D695" s="82" t="str">
        <f>VLOOKUP(A695,Processed_Data!$A$7:$I$20416,4,0)</f>
        <v>C</v>
      </c>
      <c r="E695" s="82" t="str">
        <f>VLOOKUP(A695,Processed_Data!$A$7:$I$20416,5,0)</f>
        <v>Retail and Other Commercial</v>
      </c>
      <c r="F695" s="99">
        <v>6.3283000000000006E-2</v>
      </c>
    </row>
    <row r="696" spans="1:6" x14ac:dyDescent="0.35">
      <c r="A696" s="99" t="s">
        <v>408</v>
      </c>
      <c r="B696" s="82" t="str">
        <f>VLOOKUP(A696,Processed_Data!$A$7:$I$20416,6,0)</f>
        <v>LLC-2</v>
      </c>
      <c r="C696" s="82" t="str">
        <f>VLOOKUP(A696,Processed_Data!$A$7:$I$20416,7,0)</f>
        <v>LLC-1</v>
      </c>
      <c r="D696" s="82" t="str">
        <f>VLOOKUP(A696,Processed_Data!$A$7:$I$20416,4,0)</f>
        <v>C</v>
      </c>
      <c r="E696" s="82" t="str">
        <f>VLOOKUP(A696,Processed_Data!$A$7:$I$20416,5,0)</f>
        <v>Retail and Other Commercial</v>
      </c>
      <c r="F696" s="99">
        <v>0.82495600000000002</v>
      </c>
    </row>
    <row r="697" spans="1:6" x14ac:dyDescent="0.35">
      <c r="A697" s="99" t="s">
        <v>410</v>
      </c>
      <c r="B697" s="82" t="str">
        <f>VLOOKUP(A697,Processed_Data!$A$7:$I$20416,6,0)</f>
        <v>LLC-1</v>
      </c>
      <c r="C697" s="82" t="str">
        <f>VLOOKUP(A697,Processed_Data!$A$7:$I$20416,7,0)</f>
        <v>OUT</v>
      </c>
      <c r="D697" s="82" t="str">
        <f>VLOOKUP(A697,Processed_Data!$A$7:$I$20416,4,0)</f>
        <v>C</v>
      </c>
      <c r="E697" s="82" t="str">
        <f>VLOOKUP(A697,Processed_Data!$A$7:$I$20416,5,0)</f>
        <v>Retail and Other Commercial</v>
      </c>
      <c r="F697" s="99">
        <v>0.146369</v>
      </c>
    </row>
    <row r="698" spans="1:6" x14ac:dyDescent="0.35">
      <c r="A698" s="99" t="s">
        <v>414</v>
      </c>
      <c r="B698" s="82" t="str">
        <f>VLOOKUP(A698,Processed_Data!$A$7:$I$20416,6,0)</f>
        <v>LLC-5</v>
      </c>
      <c r="C698" s="82" t="str">
        <f>VLOOKUP(A698,Processed_Data!$A$7:$I$20416,7,0)</f>
        <v>LLC-2</v>
      </c>
      <c r="D698" s="82" t="str">
        <f>VLOOKUP(A698,Processed_Data!$A$7:$I$20416,4,0)</f>
        <v>C</v>
      </c>
      <c r="E698" s="82" t="str">
        <f>VLOOKUP(A698,Processed_Data!$A$7:$I$20416,5,0)</f>
        <v>Single Family Detached</v>
      </c>
      <c r="F698" s="99">
        <v>1.37809</v>
      </c>
    </row>
    <row r="699" spans="1:6" x14ac:dyDescent="0.35">
      <c r="A699" s="99" t="s">
        <v>415</v>
      </c>
      <c r="B699" s="82" t="str">
        <f>VLOOKUP(A699,Processed_Data!$A$7:$I$20416,6,0)</f>
        <v>LLC-2</v>
      </c>
      <c r="C699" s="82" t="str">
        <f>VLOOKUP(A699,Processed_Data!$A$7:$I$20416,7,0)</f>
        <v>LLC-1</v>
      </c>
      <c r="D699" s="82" t="str">
        <f>VLOOKUP(A699,Processed_Data!$A$7:$I$20416,4,0)</f>
        <v>C</v>
      </c>
      <c r="E699" s="82" t="str">
        <f>VLOOKUP(A699,Processed_Data!$A$7:$I$20416,5,0)</f>
        <v>Single Family Detached</v>
      </c>
      <c r="F699" s="99">
        <v>0.11042100000000001</v>
      </c>
    </row>
    <row r="700" spans="1:6" x14ac:dyDescent="0.35">
      <c r="A700" s="99" t="s">
        <v>391</v>
      </c>
      <c r="B700" s="82" t="str">
        <f>VLOOKUP(A700,Processed_Data!$A$7:$I$20416,6,0)</f>
        <v>LLC-1</v>
      </c>
      <c r="C700" s="82" t="str">
        <f>VLOOKUP(A700,Processed_Data!$A$7:$I$20416,7,0)</f>
        <v>OUT</v>
      </c>
      <c r="D700" s="82" t="str">
        <f>VLOOKUP(A700,Processed_Data!$A$7:$I$20416,4,0)</f>
        <v>C</v>
      </c>
      <c r="E700" s="82" t="str">
        <f>VLOOKUP(A700,Processed_Data!$A$7:$I$20416,5,0)</f>
        <v>Single Family Detached</v>
      </c>
      <c r="F700" s="99">
        <v>0.23042000000000001</v>
      </c>
    </row>
    <row r="701" spans="1:6" x14ac:dyDescent="0.35">
      <c r="A701" s="99" t="s">
        <v>416</v>
      </c>
      <c r="B701" s="82" t="str">
        <f>VLOOKUP(A701,Processed_Data!$A$7:$I$20416,6,0)</f>
        <v>LLC-5</v>
      </c>
      <c r="C701" s="82" t="str">
        <f>VLOOKUP(A701,Processed_Data!$A$7:$I$20416,7,0)</f>
        <v>LLC-2</v>
      </c>
      <c r="D701" s="82" t="str">
        <f>VLOOKUP(A701,Processed_Data!$A$7:$I$20416,4,0)</f>
        <v>C</v>
      </c>
      <c r="E701" s="82" t="str">
        <f>VLOOKUP(A701,Processed_Data!$A$7:$I$20416,5,0)</f>
        <v>Undeveloped</v>
      </c>
      <c r="F701" s="99">
        <v>3.4516999999999999E-2</v>
      </c>
    </row>
    <row r="702" spans="1:6" x14ac:dyDescent="0.35">
      <c r="A702" s="99" t="s">
        <v>392</v>
      </c>
      <c r="B702" s="82" t="str">
        <f>VLOOKUP(A702,Processed_Data!$A$7:$I$20416,6,0)</f>
        <v>LLC-1</v>
      </c>
      <c r="C702" s="82" t="str">
        <f>VLOOKUP(A702,Processed_Data!$A$7:$I$20416,7,0)</f>
        <v>OUT</v>
      </c>
      <c r="D702" s="82" t="str">
        <f>VLOOKUP(A702,Processed_Data!$A$7:$I$20416,4,0)</f>
        <v>C</v>
      </c>
      <c r="E702" s="82" t="str">
        <f>VLOOKUP(A702,Processed_Data!$A$7:$I$20416,5,0)</f>
        <v>Undeveloped</v>
      </c>
      <c r="F702" s="99">
        <v>4.1012E-2</v>
      </c>
    </row>
    <row r="703" spans="1:6" x14ac:dyDescent="0.35">
      <c r="A703" s="99" t="s">
        <v>542</v>
      </c>
      <c r="B703" s="82" t="str">
        <f>VLOOKUP(A703,Processed_Data!$A$7:$I$20416,6,0)</f>
        <v>LLC-8</v>
      </c>
      <c r="C703" s="82" t="str">
        <f>VLOOKUP(A703,Processed_Data!$A$7:$I$20416,7,0)</f>
        <v>LLC-7</v>
      </c>
      <c r="D703" s="82" t="str">
        <f>VLOOKUP(A703,Processed_Data!$A$7:$I$20416,4,0)</f>
        <v>C</v>
      </c>
      <c r="E703" s="82" t="str">
        <f>VLOOKUP(A703,Processed_Data!$A$7:$I$20416,5,0)</f>
        <v>Multifamily</v>
      </c>
      <c r="F703" s="99">
        <v>0.27740199999999998</v>
      </c>
    </row>
    <row r="704" spans="1:6" x14ac:dyDescent="0.35">
      <c r="A704" s="99" t="s">
        <v>543</v>
      </c>
      <c r="B704" s="82" t="str">
        <f>VLOOKUP(A704,Processed_Data!$A$7:$I$20416,6,0)</f>
        <v>LLC-8</v>
      </c>
      <c r="C704" s="82" t="str">
        <f>VLOOKUP(A704,Processed_Data!$A$7:$I$20416,7,0)</f>
        <v>LLC-7</v>
      </c>
      <c r="D704" s="82" t="str">
        <f>VLOOKUP(A704,Processed_Data!$A$7:$I$20416,4,0)</f>
        <v>C</v>
      </c>
      <c r="E704" s="82" t="str">
        <f>VLOOKUP(A704,Processed_Data!$A$7:$I$20416,5,0)</f>
        <v>Single Family Attached</v>
      </c>
      <c r="F704" s="99">
        <v>0.21463699999999999</v>
      </c>
    </row>
    <row r="705" spans="1:6" x14ac:dyDescent="0.35">
      <c r="A705" s="99" t="s">
        <v>544</v>
      </c>
      <c r="B705" s="82" t="str">
        <f>VLOOKUP(A705,Processed_Data!$A$7:$I$20416,6,0)</f>
        <v>LLC-8</v>
      </c>
      <c r="C705" s="82" t="str">
        <f>VLOOKUP(A705,Processed_Data!$A$7:$I$20416,7,0)</f>
        <v>LLC-7</v>
      </c>
      <c r="D705" s="82" t="str">
        <f>VLOOKUP(A705,Processed_Data!$A$7:$I$20416,4,0)</f>
        <v>C</v>
      </c>
      <c r="E705" s="82" t="str">
        <f>VLOOKUP(A705,Processed_Data!$A$7:$I$20416,5,0)</f>
        <v>Undeveloped</v>
      </c>
      <c r="F705" s="99">
        <v>1.5333479999999999</v>
      </c>
    </row>
    <row r="706" spans="1:6" x14ac:dyDescent="0.35">
      <c r="A706" s="99" t="s">
        <v>545</v>
      </c>
      <c r="B706" s="82" t="str">
        <f>VLOOKUP(A706,Processed_Data!$A$7:$I$20416,6,0)</f>
        <v>LLC-8</v>
      </c>
      <c r="C706" s="82" t="str">
        <f>VLOOKUP(A706,Processed_Data!$A$7:$I$20416,7,0)</f>
        <v>LLC-7</v>
      </c>
      <c r="D706" s="82" t="str">
        <f>VLOOKUP(A706,Processed_Data!$A$7:$I$20416,4,0)</f>
        <v>C</v>
      </c>
      <c r="E706" s="82" t="str">
        <f>VLOOKUP(A706,Processed_Data!$A$7:$I$20416,5,0)</f>
        <v>Retail and Other Commercial</v>
      </c>
      <c r="F706" s="99">
        <v>0.47578900000000002</v>
      </c>
    </row>
    <row r="707" spans="1:6" x14ac:dyDescent="0.35">
      <c r="A707" s="99" t="s">
        <v>407</v>
      </c>
      <c r="B707" s="82" t="str">
        <f>VLOOKUP(A707,Processed_Data!$A$7:$I$20416,6,0)</f>
        <v>LLC-5</v>
      </c>
      <c r="C707" s="82" t="str">
        <f>VLOOKUP(A707,Processed_Data!$A$7:$I$20416,7,0)</f>
        <v>LLC-2</v>
      </c>
      <c r="D707" s="82" t="str">
        <f>VLOOKUP(A707,Processed_Data!$A$7:$I$20416,4,0)</f>
        <v>C</v>
      </c>
      <c r="E707" s="82" t="str">
        <f>VLOOKUP(A707,Processed_Data!$A$7:$I$20416,5,0)</f>
        <v>Retail and Other Commercial</v>
      </c>
      <c r="F707" s="99">
        <v>0.169764</v>
      </c>
    </row>
    <row r="708" spans="1:6" x14ac:dyDescent="0.35">
      <c r="A708" s="99" t="s">
        <v>413</v>
      </c>
      <c r="B708" s="82" t="str">
        <f>VLOOKUP(A708,Processed_Data!$A$7:$I$20416,6,0)</f>
        <v>LLC-10</v>
      </c>
      <c r="C708" s="82" t="str">
        <f>VLOOKUP(A708,Processed_Data!$A$7:$I$20416,7,0)</f>
        <v>LLC-1</v>
      </c>
      <c r="D708" s="82" t="str">
        <f>VLOOKUP(A708,Processed_Data!$A$7:$I$20416,4,0)</f>
        <v>C</v>
      </c>
      <c r="E708" s="82" t="str">
        <f>VLOOKUP(A708,Processed_Data!$A$7:$I$20416,5,0)</f>
        <v>Single Family Detached</v>
      </c>
      <c r="F708" s="99">
        <v>3.1685989999999999</v>
      </c>
    </row>
    <row r="709" spans="1:6" x14ac:dyDescent="0.35">
      <c r="A709" s="99" t="s">
        <v>546</v>
      </c>
      <c r="B709" s="82" t="str">
        <f>VLOOKUP(A709,Processed_Data!$A$7:$I$20416,6,0)</f>
        <v>LLC-8</v>
      </c>
      <c r="C709" s="82" t="str">
        <f>VLOOKUP(A709,Processed_Data!$A$7:$I$20416,7,0)</f>
        <v>LLC-7</v>
      </c>
      <c r="D709" s="82" t="str">
        <f>VLOOKUP(A709,Processed_Data!$A$7:$I$20416,4,0)</f>
        <v>C</v>
      </c>
      <c r="E709" s="82" t="str">
        <f>VLOOKUP(A709,Processed_Data!$A$7:$I$20416,5,0)</f>
        <v>Single Family Detached</v>
      </c>
      <c r="F709" s="99">
        <v>0.96003099999999997</v>
      </c>
    </row>
    <row r="710" spans="1:6" x14ac:dyDescent="0.35">
      <c r="A710" s="99" t="s">
        <v>414</v>
      </c>
      <c r="B710" s="82" t="str">
        <f>VLOOKUP(A710,Processed_Data!$A$7:$I$20416,6,0)</f>
        <v>LLC-5</v>
      </c>
      <c r="C710" s="82" t="str">
        <f>VLOOKUP(A710,Processed_Data!$A$7:$I$20416,7,0)</f>
        <v>LLC-2</v>
      </c>
      <c r="D710" s="82" t="str">
        <f>VLOOKUP(A710,Processed_Data!$A$7:$I$20416,4,0)</f>
        <v>C</v>
      </c>
      <c r="E710" s="82" t="str">
        <f>VLOOKUP(A710,Processed_Data!$A$7:$I$20416,5,0)</f>
        <v>Single Family Detached</v>
      </c>
      <c r="F710" s="99">
        <v>0.82572000000000001</v>
      </c>
    </row>
    <row r="711" spans="1:6" x14ac:dyDescent="0.35">
      <c r="A711" s="99" t="s">
        <v>450</v>
      </c>
      <c r="B711" s="82" t="str">
        <f>VLOOKUP(A711,Processed_Data!$A$7:$I$20416,6,0)</f>
        <v>LLC-10</v>
      </c>
      <c r="C711" s="82" t="str">
        <f>VLOOKUP(A711,Processed_Data!$A$7:$I$20416,7,0)</f>
        <v>LLC-1</v>
      </c>
      <c r="D711" s="82" t="str">
        <f>VLOOKUP(A711,Processed_Data!$A$7:$I$20416,4,0)</f>
        <v>C</v>
      </c>
      <c r="E711" s="82" t="str">
        <f>VLOOKUP(A711,Processed_Data!$A$7:$I$20416,5,0)</f>
        <v>Undeveloped</v>
      </c>
      <c r="F711" s="99">
        <v>4.7660000000000003E-3</v>
      </c>
    </row>
    <row r="712" spans="1:6" x14ac:dyDescent="0.35">
      <c r="A712" s="99" t="s">
        <v>413</v>
      </c>
      <c r="B712" s="82" t="str">
        <f>VLOOKUP(A712,Processed_Data!$A$7:$I$20416,6,0)</f>
        <v>LLC-10</v>
      </c>
      <c r="C712" s="82" t="str">
        <f>VLOOKUP(A712,Processed_Data!$A$7:$I$20416,7,0)</f>
        <v>LLC-1</v>
      </c>
      <c r="D712" s="82" t="str">
        <f>VLOOKUP(A712,Processed_Data!$A$7:$I$20416,4,0)</f>
        <v>C</v>
      </c>
      <c r="E712" s="82" t="str">
        <f>VLOOKUP(A712,Processed_Data!$A$7:$I$20416,5,0)</f>
        <v>Single Family Detached</v>
      </c>
      <c r="F712" s="99">
        <v>0.82102200000000003</v>
      </c>
    </row>
    <row r="713" spans="1:6" x14ac:dyDescent="0.35">
      <c r="A713" s="99" t="s">
        <v>414</v>
      </c>
      <c r="B713" s="82" t="str">
        <f>VLOOKUP(A713,Processed_Data!$A$7:$I$20416,6,0)</f>
        <v>LLC-5</v>
      </c>
      <c r="C713" s="82" t="str">
        <f>VLOOKUP(A713,Processed_Data!$A$7:$I$20416,7,0)</f>
        <v>LLC-2</v>
      </c>
      <c r="D713" s="82" t="str">
        <f>VLOOKUP(A713,Processed_Data!$A$7:$I$20416,4,0)</f>
        <v>C</v>
      </c>
      <c r="E713" s="82" t="str">
        <f>VLOOKUP(A713,Processed_Data!$A$7:$I$20416,5,0)</f>
        <v>Single Family Detached</v>
      </c>
      <c r="F713" s="99">
        <v>2.2057180000000001</v>
      </c>
    </row>
    <row r="714" spans="1:6" x14ac:dyDescent="0.35">
      <c r="A714" s="99" t="s">
        <v>391</v>
      </c>
      <c r="B714" s="82" t="str">
        <f>VLOOKUP(A714,Processed_Data!$A$7:$I$20416,6,0)</f>
        <v>LLC-1</v>
      </c>
      <c r="C714" s="82" t="str">
        <f>VLOOKUP(A714,Processed_Data!$A$7:$I$20416,7,0)</f>
        <v>OUT</v>
      </c>
      <c r="D714" s="82" t="str">
        <f>VLOOKUP(A714,Processed_Data!$A$7:$I$20416,4,0)</f>
        <v>C</v>
      </c>
      <c r="E714" s="82" t="str">
        <f>VLOOKUP(A714,Processed_Data!$A$7:$I$20416,5,0)</f>
        <v>Single Family Detached</v>
      </c>
      <c r="F714" s="99">
        <v>0.53894399999999998</v>
      </c>
    </row>
    <row r="715" spans="1:6" x14ac:dyDescent="0.35">
      <c r="A715" s="99" t="s">
        <v>414</v>
      </c>
      <c r="B715" s="82" t="str">
        <f>VLOOKUP(A715,Processed_Data!$A$7:$I$20416,6,0)</f>
        <v>LLC-5</v>
      </c>
      <c r="C715" s="82" t="str">
        <f>VLOOKUP(A715,Processed_Data!$A$7:$I$20416,7,0)</f>
        <v>LLC-2</v>
      </c>
      <c r="D715" s="82" t="str">
        <f>VLOOKUP(A715,Processed_Data!$A$7:$I$20416,4,0)</f>
        <v>C</v>
      </c>
      <c r="E715" s="82" t="str">
        <f>VLOOKUP(A715,Processed_Data!$A$7:$I$20416,5,0)</f>
        <v>Single Family Detached</v>
      </c>
      <c r="F715" s="99">
        <v>0.60427900000000001</v>
      </c>
    </row>
    <row r="716" spans="1:6" x14ac:dyDescent="0.35">
      <c r="A716" s="99" t="s">
        <v>391</v>
      </c>
      <c r="B716" s="82" t="str">
        <f>VLOOKUP(A716,Processed_Data!$A$7:$I$20416,6,0)</f>
        <v>LLC-1</v>
      </c>
      <c r="C716" s="82" t="str">
        <f>VLOOKUP(A716,Processed_Data!$A$7:$I$20416,7,0)</f>
        <v>OUT</v>
      </c>
      <c r="D716" s="82" t="str">
        <f>VLOOKUP(A716,Processed_Data!$A$7:$I$20416,4,0)</f>
        <v>C</v>
      </c>
      <c r="E716" s="82" t="str">
        <f>VLOOKUP(A716,Processed_Data!$A$7:$I$20416,5,0)</f>
        <v>Single Family Detached</v>
      </c>
      <c r="F716" s="99">
        <v>1.2055880000000001</v>
      </c>
    </row>
    <row r="717" spans="1:6" x14ac:dyDescent="0.35">
      <c r="A717" s="99" t="s">
        <v>391</v>
      </c>
      <c r="B717" s="82" t="str">
        <f>VLOOKUP(A717,Processed_Data!$A$7:$I$20416,6,0)</f>
        <v>LLC-1</v>
      </c>
      <c r="C717" s="82" t="str">
        <f>VLOOKUP(A717,Processed_Data!$A$7:$I$20416,7,0)</f>
        <v>OUT</v>
      </c>
      <c r="D717" s="82" t="str">
        <f>VLOOKUP(A717,Processed_Data!$A$7:$I$20416,4,0)</f>
        <v>C</v>
      </c>
      <c r="E717" s="82" t="str">
        <f>VLOOKUP(A717,Processed_Data!$A$7:$I$20416,5,0)</f>
        <v>Single Family Detached</v>
      </c>
      <c r="F717" s="99">
        <v>0.74407299999999998</v>
      </c>
    </row>
    <row r="718" spans="1:6" x14ac:dyDescent="0.35">
      <c r="A718" s="99" t="s">
        <v>392</v>
      </c>
      <c r="B718" s="82" t="str">
        <f>VLOOKUP(A718,Processed_Data!$A$7:$I$20416,6,0)</f>
        <v>LLC-1</v>
      </c>
      <c r="C718" s="82" t="str">
        <f>VLOOKUP(A718,Processed_Data!$A$7:$I$20416,7,0)</f>
        <v>OUT</v>
      </c>
      <c r="D718" s="82" t="str">
        <f>VLOOKUP(A718,Processed_Data!$A$7:$I$20416,4,0)</f>
        <v>C</v>
      </c>
      <c r="E718" s="82" t="str">
        <f>VLOOKUP(A718,Processed_Data!$A$7:$I$20416,5,0)</f>
        <v>Undeveloped</v>
      </c>
      <c r="F718" s="99">
        <v>0.99718499999999999</v>
      </c>
    </row>
    <row r="719" spans="1:6" x14ac:dyDescent="0.35">
      <c r="A719" s="99" t="s">
        <v>393</v>
      </c>
      <c r="B719" s="82" t="str">
        <f>VLOOKUP(A719,Processed_Data!$A$7:$I$20416,6,0)</f>
        <v>LLC-27</v>
      </c>
      <c r="C719" s="82" t="str">
        <f>VLOOKUP(A719,Processed_Data!$A$7:$I$20416,7,0)</f>
        <v>LANDLOCKED</v>
      </c>
      <c r="D719" s="82" t="str">
        <f>VLOOKUP(A719,Processed_Data!$A$7:$I$20416,4,0)</f>
        <v>C</v>
      </c>
      <c r="E719" s="82" t="str">
        <f>VLOOKUP(A719,Processed_Data!$A$7:$I$20416,5,0)</f>
        <v>Single Family Detached</v>
      </c>
      <c r="F719" s="99">
        <v>1.5976030000000001</v>
      </c>
    </row>
    <row r="720" spans="1:6" x14ac:dyDescent="0.35">
      <c r="A720" s="99" t="s">
        <v>394</v>
      </c>
      <c r="B720" s="82" t="str">
        <f>VLOOKUP(A720,Processed_Data!$A$7:$I$20416,6,0)</f>
        <v>LLC-27</v>
      </c>
      <c r="C720" s="82" t="str">
        <f>VLOOKUP(A720,Processed_Data!$A$7:$I$20416,7,0)</f>
        <v>LANDLOCKED</v>
      </c>
      <c r="D720" s="82" t="str">
        <f>VLOOKUP(A720,Processed_Data!$A$7:$I$20416,4,0)</f>
        <v>C</v>
      </c>
      <c r="E720" s="82" t="str">
        <f>VLOOKUP(A720,Processed_Data!$A$7:$I$20416,5,0)</f>
        <v>Undeveloped</v>
      </c>
      <c r="F720" s="99">
        <v>0.34365099999999998</v>
      </c>
    </row>
    <row r="721" spans="1:6" x14ac:dyDescent="0.35">
      <c r="A721" s="99" t="s">
        <v>391</v>
      </c>
      <c r="B721" s="82" t="str">
        <f>VLOOKUP(A721,Processed_Data!$A$7:$I$20416,6,0)</f>
        <v>LLC-1</v>
      </c>
      <c r="C721" s="82" t="str">
        <f>VLOOKUP(A721,Processed_Data!$A$7:$I$20416,7,0)</f>
        <v>OUT</v>
      </c>
      <c r="D721" s="82" t="str">
        <f>VLOOKUP(A721,Processed_Data!$A$7:$I$20416,4,0)</f>
        <v>C</v>
      </c>
      <c r="E721" s="82" t="str">
        <f>VLOOKUP(A721,Processed_Data!$A$7:$I$20416,5,0)</f>
        <v>Single Family Detached</v>
      </c>
      <c r="F721" s="99">
        <v>1.963428</v>
      </c>
    </row>
    <row r="722" spans="1:6" x14ac:dyDescent="0.35">
      <c r="A722" s="99" t="s">
        <v>420</v>
      </c>
      <c r="B722" s="82" t="str">
        <f>VLOOKUP(A722,Processed_Data!$A$7:$I$20416,6,0)</f>
        <v>LLC-19</v>
      </c>
      <c r="C722" s="82" t="str">
        <f>VLOOKUP(A722,Processed_Data!$A$7:$I$20416,7,0)</f>
        <v>LLC-1</v>
      </c>
      <c r="D722" s="82" t="str">
        <f>VLOOKUP(A722,Processed_Data!$A$7:$I$20416,4,0)</f>
        <v>C</v>
      </c>
      <c r="E722" s="82" t="str">
        <f>VLOOKUP(A722,Processed_Data!$A$7:$I$20416,5,0)</f>
        <v>Golf Course</v>
      </c>
      <c r="F722" s="99">
        <v>3.6000000000000001E-5</v>
      </c>
    </row>
    <row r="723" spans="1:6" x14ac:dyDescent="0.35">
      <c r="A723" s="99" t="s">
        <v>442</v>
      </c>
      <c r="B723" s="82" t="str">
        <f>VLOOKUP(A723,Processed_Data!$A$7:$I$20416,6,0)</f>
        <v>LLC-20</v>
      </c>
      <c r="C723" s="82" t="str">
        <f>VLOOKUP(A723,Processed_Data!$A$7:$I$20416,7,0)</f>
        <v>LLC-1</v>
      </c>
      <c r="D723" s="82" t="str">
        <f>VLOOKUP(A723,Processed_Data!$A$7:$I$20416,4,0)</f>
        <v>C</v>
      </c>
      <c r="E723" s="82" t="str">
        <f>VLOOKUP(A723,Processed_Data!$A$7:$I$20416,5,0)</f>
        <v>Golf Course</v>
      </c>
      <c r="F723" s="99">
        <v>1.3700829999999999</v>
      </c>
    </row>
    <row r="724" spans="1:6" x14ac:dyDescent="0.35">
      <c r="A724" s="99" t="s">
        <v>421</v>
      </c>
      <c r="B724" s="82" t="str">
        <f>VLOOKUP(A724,Processed_Data!$A$7:$I$20416,6,0)</f>
        <v>LLC-1</v>
      </c>
      <c r="C724" s="82" t="str">
        <f>VLOOKUP(A724,Processed_Data!$A$7:$I$20416,7,0)</f>
        <v>OUT</v>
      </c>
      <c r="D724" s="82" t="str">
        <f>VLOOKUP(A724,Processed_Data!$A$7:$I$20416,4,0)</f>
        <v>C</v>
      </c>
      <c r="E724" s="82" t="str">
        <f>VLOOKUP(A724,Processed_Data!$A$7:$I$20416,5,0)</f>
        <v>Golf Course</v>
      </c>
      <c r="F724" s="99">
        <v>0.69053200000000003</v>
      </c>
    </row>
    <row r="725" spans="1:6" x14ac:dyDescent="0.35">
      <c r="A725" s="99" t="s">
        <v>422</v>
      </c>
      <c r="B725" s="82" t="str">
        <f>VLOOKUP(A725,Processed_Data!$A$7:$I$20416,6,0)</f>
        <v>LLC-1</v>
      </c>
      <c r="C725" s="82" t="str">
        <f>VLOOKUP(A725,Processed_Data!$A$7:$I$20416,7,0)</f>
        <v>OUT</v>
      </c>
      <c r="D725" s="82" t="str">
        <f>VLOOKUP(A725,Processed_Data!$A$7:$I$20416,4,0)</f>
        <v>C</v>
      </c>
      <c r="E725" s="82" t="str">
        <f>VLOOKUP(A725,Processed_Data!$A$7:$I$20416,5,0)</f>
        <v>Park, Recreational, or Preserve</v>
      </c>
      <c r="F725" s="99">
        <v>1.3503289999999999</v>
      </c>
    </row>
    <row r="726" spans="1:6" x14ac:dyDescent="0.35">
      <c r="A726" s="99" t="s">
        <v>391</v>
      </c>
      <c r="B726" s="82" t="str">
        <f>VLOOKUP(A726,Processed_Data!$A$7:$I$20416,6,0)</f>
        <v>LLC-1</v>
      </c>
      <c r="C726" s="82" t="str">
        <f>VLOOKUP(A726,Processed_Data!$A$7:$I$20416,7,0)</f>
        <v>OUT</v>
      </c>
      <c r="D726" s="82" t="str">
        <f>VLOOKUP(A726,Processed_Data!$A$7:$I$20416,4,0)</f>
        <v>C</v>
      </c>
      <c r="E726" s="82" t="str">
        <f>VLOOKUP(A726,Processed_Data!$A$7:$I$20416,5,0)</f>
        <v>Single Family Detached</v>
      </c>
      <c r="F726" s="99">
        <v>4.1680659999999996</v>
      </c>
    </row>
    <row r="727" spans="1:6" x14ac:dyDescent="0.35">
      <c r="A727" s="99" t="s">
        <v>392</v>
      </c>
      <c r="B727" s="82" t="str">
        <f>VLOOKUP(A727,Processed_Data!$A$7:$I$20416,6,0)</f>
        <v>LLC-1</v>
      </c>
      <c r="C727" s="82" t="str">
        <f>VLOOKUP(A727,Processed_Data!$A$7:$I$20416,7,0)</f>
        <v>OUT</v>
      </c>
      <c r="D727" s="82" t="str">
        <f>VLOOKUP(A727,Processed_Data!$A$7:$I$20416,4,0)</f>
        <v>C</v>
      </c>
      <c r="E727" s="82" t="str">
        <f>VLOOKUP(A727,Processed_Data!$A$7:$I$20416,5,0)</f>
        <v>Undeveloped</v>
      </c>
      <c r="F727" s="99">
        <v>7.5366000000000002E-2</v>
      </c>
    </row>
    <row r="728" spans="1:6" x14ac:dyDescent="0.35">
      <c r="A728" s="99" t="s">
        <v>413</v>
      </c>
      <c r="B728" s="82" t="str">
        <f>VLOOKUP(A728,Processed_Data!$A$7:$I$20416,6,0)</f>
        <v>LLC-10</v>
      </c>
      <c r="C728" s="82" t="str">
        <f>VLOOKUP(A728,Processed_Data!$A$7:$I$20416,7,0)</f>
        <v>LLC-1</v>
      </c>
      <c r="D728" s="82" t="str">
        <f>VLOOKUP(A728,Processed_Data!$A$7:$I$20416,4,0)</f>
        <v>C</v>
      </c>
      <c r="E728" s="82" t="str">
        <f>VLOOKUP(A728,Processed_Data!$A$7:$I$20416,5,0)</f>
        <v>Single Family Detached</v>
      </c>
      <c r="F728" s="99">
        <v>1.1328339999999999</v>
      </c>
    </row>
    <row r="729" spans="1:6" x14ac:dyDescent="0.35">
      <c r="A729" s="99" t="s">
        <v>450</v>
      </c>
      <c r="B729" s="82" t="str">
        <f>VLOOKUP(A729,Processed_Data!$A$7:$I$20416,6,0)</f>
        <v>LLC-10</v>
      </c>
      <c r="C729" s="82" t="str">
        <f>VLOOKUP(A729,Processed_Data!$A$7:$I$20416,7,0)</f>
        <v>LLC-1</v>
      </c>
      <c r="D729" s="82" t="str">
        <f>VLOOKUP(A729,Processed_Data!$A$7:$I$20416,4,0)</f>
        <v>C</v>
      </c>
      <c r="E729" s="82" t="str">
        <f>VLOOKUP(A729,Processed_Data!$A$7:$I$20416,5,0)</f>
        <v>Undeveloped</v>
      </c>
      <c r="F729" s="99">
        <v>7.5205999999999995E-2</v>
      </c>
    </row>
    <row r="730" spans="1:6" x14ac:dyDescent="0.35">
      <c r="A730" s="99" t="s">
        <v>395</v>
      </c>
      <c r="B730" s="82" t="str">
        <f>VLOOKUP(A730,Processed_Data!$A$7:$I$20416,6,0)</f>
        <v>LLC-18</v>
      </c>
      <c r="C730" s="82" t="str">
        <f>VLOOKUP(A730,Processed_Data!$A$7:$I$20416,7,0)</f>
        <v>LLC-14</v>
      </c>
      <c r="D730" s="82" t="str">
        <f>VLOOKUP(A730,Processed_Data!$A$7:$I$20416,4,0)</f>
        <v>C</v>
      </c>
      <c r="E730" s="82" t="str">
        <f>VLOOKUP(A730,Processed_Data!$A$7:$I$20416,5,0)</f>
        <v>Park, Recreational, or Preserve</v>
      </c>
      <c r="F730" s="99">
        <v>5.0937549999999998</v>
      </c>
    </row>
    <row r="731" spans="1:6" x14ac:dyDescent="0.35">
      <c r="A731" s="99" t="s">
        <v>422</v>
      </c>
      <c r="B731" s="82" t="str">
        <f>VLOOKUP(A731,Processed_Data!$A$7:$I$20416,6,0)</f>
        <v>LLC-1</v>
      </c>
      <c r="C731" s="82" t="str">
        <f>VLOOKUP(A731,Processed_Data!$A$7:$I$20416,7,0)</f>
        <v>OUT</v>
      </c>
      <c r="D731" s="82" t="str">
        <f>VLOOKUP(A731,Processed_Data!$A$7:$I$20416,4,0)</f>
        <v>C</v>
      </c>
      <c r="E731" s="82" t="str">
        <f>VLOOKUP(A731,Processed_Data!$A$7:$I$20416,5,0)</f>
        <v>Park, Recreational, or Preserve</v>
      </c>
      <c r="F731" s="99">
        <v>5.1726270000000003</v>
      </c>
    </row>
    <row r="732" spans="1:6" x14ac:dyDescent="0.35">
      <c r="A732" s="99" t="s">
        <v>396</v>
      </c>
      <c r="B732" s="82" t="str">
        <f>VLOOKUP(A732,Processed_Data!$A$7:$I$20416,6,0)</f>
        <v>LLC-18</v>
      </c>
      <c r="C732" s="82" t="str">
        <f>VLOOKUP(A732,Processed_Data!$A$7:$I$20416,7,0)</f>
        <v>LLC-14</v>
      </c>
      <c r="D732" s="82" t="str">
        <f>VLOOKUP(A732,Processed_Data!$A$7:$I$20416,4,0)</f>
        <v>C</v>
      </c>
      <c r="E732" s="82" t="str">
        <f>VLOOKUP(A732,Processed_Data!$A$7:$I$20416,5,0)</f>
        <v>Single Family Detached</v>
      </c>
      <c r="F732" s="99">
        <v>7.1115999999999999E-2</v>
      </c>
    </row>
    <row r="733" spans="1:6" x14ac:dyDescent="0.35">
      <c r="A733" s="99" t="s">
        <v>391</v>
      </c>
      <c r="B733" s="82" t="str">
        <f>VLOOKUP(A733,Processed_Data!$A$7:$I$20416,6,0)</f>
        <v>LLC-1</v>
      </c>
      <c r="C733" s="82" t="str">
        <f>VLOOKUP(A733,Processed_Data!$A$7:$I$20416,7,0)</f>
        <v>OUT</v>
      </c>
      <c r="D733" s="82" t="str">
        <f>VLOOKUP(A733,Processed_Data!$A$7:$I$20416,4,0)</f>
        <v>C</v>
      </c>
      <c r="E733" s="82" t="str">
        <f>VLOOKUP(A733,Processed_Data!$A$7:$I$20416,5,0)</f>
        <v>Single Family Detached</v>
      </c>
      <c r="F733" s="99">
        <v>2.3009569999999999</v>
      </c>
    </row>
    <row r="734" spans="1:6" x14ac:dyDescent="0.35">
      <c r="A734" s="99" t="s">
        <v>398</v>
      </c>
      <c r="B734" s="82" t="str">
        <f>VLOOKUP(A734,Processed_Data!$A$7:$I$20416,6,0)</f>
        <v>LLC-18</v>
      </c>
      <c r="C734" s="82" t="str">
        <f>VLOOKUP(A734,Processed_Data!$A$7:$I$20416,7,0)</f>
        <v>LLC-14</v>
      </c>
      <c r="D734" s="82" t="str">
        <f>VLOOKUP(A734,Processed_Data!$A$7:$I$20416,4,0)</f>
        <v>C</v>
      </c>
      <c r="E734" s="82" t="str">
        <f>VLOOKUP(A734,Processed_Data!$A$7:$I$20416,5,0)</f>
        <v>Undeveloped</v>
      </c>
      <c r="F734" s="99">
        <v>0.49639299999999997</v>
      </c>
    </row>
    <row r="735" spans="1:6" x14ac:dyDescent="0.35">
      <c r="A735" s="99" t="s">
        <v>392</v>
      </c>
      <c r="B735" s="82" t="str">
        <f>VLOOKUP(A735,Processed_Data!$A$7:$I$20416,6,0)</f>
        <v>LLC-1</v>
      </c>
      <c r="C735" s="82" t="str">
        <f>VLOOKUP(A735,Processed_Data!$A$7:$I$20416,7,0)</f>
        <v>OUT</v>
      </c>
      <c r="D735" s="82" t="str">
        <f>VLOOKUP(A735,Processed_Data!$A$7:$I$20416,4,0)</f>
        <v>C</v>
      </c>
      <c r="E735" s="82" t="str">
        <f>VLOOKUP(A735,Processed_Data!$A$7:$I$20416,5,0)</f>
        <v>Undeveloped</v>
      </c>
      <c r="F735" s="99">
        <v>1.0502629999999999</v>
      </c>
    </row>
    <row r="736" spans="1:6" x14ac:dyDescent="0.35">
      <c r="A736" s="99" t="s">
        <v>413</v>
      </c>
      <c r="B736" s="82" t="str">
        <f>VLOOKUP(A736,Processed_Data!$A$7:$I$20416,6,0)</f>
        <v>LLC-10</v>
      </c>
      <c r="C736" s="82" t="str">
        <f>VLOOKUP(A736,Processed_Data!$A$7:$I$20416,7,0)</f>
        <v>LLC-1</v>
      </c>
      <c r="D736" s="82" t="str">
        <f>VLOOKUP(A736,Processed_Data!$A$7:$I$20416,4,0)</f>
        <v>C</v>
      </c>
      <c r="E736" s="82" t="str">
        <f>VLOOKUP(A736,Processed_Data!$A$7:$I$20416,5,0)</f>
        <v>Single Family Detached</v>
      </c>
      <c r="F736" s="99">
        <v>4.4649279999999996</v>
      </c>
    </row>
    <row r="737" spans="1:6" x14ac:dyDescent="0.35">
      <c r="A737" s="99" t="s">
        <v>391</v>
      </c>
      <c r="B737" s="82" t="str">
        <f>VLOOKUP(A737,Processed_Data!$A$7:$I$20416,6,0)</f>
        <v>LLC-1</v>
      </c>
      <c r="C737" s="82" t="str">
        <f>VLOOKUP(A737,Processed_Data!$A$7:$I$20416,7,0)</f>
        <v>OUT</v>
      </c>
      <c r="D737" s="82" t="str">
        <f>VLOOKUP(A737,Processed_Data!$A$7:$I$20416,4,0)</f>
        <v>C</v>
      </c>
      <c r="E737" s="82" t="str">
        <f>VLOOKUP(A737,Processed_Data!$A$7:$I$20416,5,0)</f>
        <v>Single Family Detached</v>
      </c>
      <c r="F737" s="99">
        <v>7.3127719999999998</v>
      </c>
    </row>
    <row r="738" spans="1:6" x14ac:dyDescent="0.35">
      <c r="A738" s="99" t="s">
        <v>394</v>
      </c>
      <c r="B738" s="82" t="str">
        <f>VLOOKUP(A738,Processed_Data!$A$7:$I$20416,6,0)</f>
        <v>LLC-27</v>
      </c>
      <c r="C738" s="82" t="str">
        <f>VLOOKUP(A738,Processed_Data!$A$7:$I$20416,7,0)</f>
        <v>LANDLOCKED</v>
      </c>
      <c r="D738" s="82" t="str">
        <f>VLOOKUP(A738,Processed_Data!$A$7:$I$20416,4,0)</f>
        <v>C</v>
      </c>
      <c r="E738" s="82" t="str">
        <f>VLOOKUP(A738,Processed_Data!$A$7:$I$20416,5,0)</f>
        <v>Undeveloped</v>
      </c>
      <c r="F738" s="99">
        <v>0.50029800000000002</v>
      </c>
    </row>
    <row r="739" spans="1:6" x14ac:dyDescent="0.35">
      <c r="A739" s="99" t="s">
        <v>449</v>
      </c>
      <c r="B739" s="82" t="str">
        <f>VLOOKUP(A739,Processed_Data!$A$7:$I$20416,6,0)</f>
        <v>LLC-26</v>
      </c>
      <c r="C739" s="82" t="str">
        <f>VLOOKUP(A739,Processed_Data!$A$7:$I$20416,7,0)</f>
        <v>LLC-25</v>
      </c>
      <c r="D739" s="82" t="str">
        <f>VLOOKUP(A739,Processed_Data!$A$7:$I$20416,4,0)</f>
        <v>C</v>
      </c>
      <c r="E739" s="82" t="str">
        <f>VLOOKUP(A739,Processed_Data!$A$7:$I$20416,5,0)</f>
        <v>Agricultural</v>
      </c>
      <c r="F739" s="99">
        <v>0.49659599999999998</v>
      </c>
    </row>
    <row r="740" spans="1:6" x14ac:dyDescent="0.35">
      <c r="A740" s="99" t="s">
        <v>464</v>
      </c>
      <c r="B740" s="82" t="str">
        <f>VLOOKUP(A740,Processed_Data!$A$7:$I$20416,6,0)</f>
        <v>LLC-27</v>
      </c>
      <c r="C740" s="82" t="str">
        <f>VLOOKUP(A740,Processed_Data!$A$7:$I$20416,7,0)</f>
        <v>LANDLOCKED</v>
      </c>
      <c r="D740" s="82" t="str">
        <f>VLOOKUP(A740,Processed_Data!$A$7:$I$20416,4,0)</f>
        <v>C</v>
      </c>
      <c r="E740" s="82" t="str">
        <f>VLOOKUP(A740,Processed_Data!$A$7:$I$20416,5,0)</f>
        <v>Agricultural</v>
      </c>
      <c r="F740" s="99">
        <v>0.114561</v>
      </c>
    </row>
    <row r="741" spans="1:6" x14ac:dyDescent="0.35">
      <c r="A741" s="99" t="s">
        <v>446</v>
      </c>
      <c r="B741" s="82" t="str">
        <f>VLOOKUP(A741,Processed_Data!$A$7:$I$20416,6,0)</f>
        <v>LLC-26</v>
      </c>
      <c r="C741" s="82" t="str">
        <f>VLOOKUP(A741,Processed_Data!$A$7:$I$20416,7,0)</f>
        <v>LLC-25</v>
      </c>
      <c r="D741" s="82" t="str">
        <f>VLOOKUP(A741,Processed_Data!$A$7:$I$20416,4,0)</f>
        <v>C</v>
      </c>
      <c r="E741" s="82" t="str">
        <f>VLOOKUP(A741,Processed_Data!$A$7:$I$20416,5,0)</f>
        <v>Undeveloped</v>
      </c>
      <c r="F741" s="99">
        <v>0.16908699999999999</v>
      </c>
    </row>
    <row r="742" spans="1:6" x14ac:dyDescent="0.35">
      <c r="A742" s="99" t="s">
        <v>394</v>
      </c>
      <c r="B742" s="82" t="str">
        <f>VLOOKUP(A742,Processed_Data!$A$7:$I$20416,6,0)</f>
        <v>LLC-27</v>
      </c>
      <c r="C742" s="82" t="str">
        <f>VLOOKUP(A742,Processed_Data!$A$7:$I$20416,7,0)</f>
        <v>LANDLOCKED</v>
      </c>
      <c r="D742" s="82" t="str">
        <f>VLOOKUP(A742,Processed_Data!$A$7:$I$20416,4,0)</f>
        <v>C</v>
      </c>
      <c r="E742" s="82" t="str">
        <f>VLOOKUP(A742,Processed_Data!$A$7:$I$20416,5,0)</f>
        <v>Undeveloped</v>
      </c>
      <c r="F742" s="99">
        <v>9.4362000000000001E-2</v>
      </c>
    </row>
    <row r="743" spans="1:6" x14ac:dyDescent="0.35">
      <c r="A743" s="99" t="s">
        <v>413</v>
      </c>
      <c r="B743" s="82" t="str">
        <f>VLOOKUP(A743,Processed_Data!$A$7:$I$20416,6,0)</f>
        <v>LLC-10</v>
      </c>
      <c r="C743" s="82" t="str">
        <f>VLOOKUP(A743,Processed_Data!$A$7:$I$20416,7,0)</f>
        <v>LLC-1</v>
      </c>
      <c r="D743" s="82" t="str">
        <f>VLOOKUP(A743,Processed_Data!$A$7:$I$20416,4,0)</f>
        <v>C</v>
      </c>
      <c r="E743" s="82" t="str">
        <f>VLOOKUP(A743,Processed_Data!$A$7:$I$20416,5,0)</f>
        <v>Single Family Detached</v>
      </c>
      <c r="F743" s="99">
        <v>1.3810000000000001E-3</v>
      </c>
    </row>
    <row r="744" spans="1:6" x14ac:dyDescent="0.35">
      <c r="A744" s="99" t="s">
        <v>450</v>
      </c>
      <c r="B744" s="82" t="str">
        <f>VLOOKUP(A744,Processed_Data!$A$7:$I$20416,6,0)</f>
        <v>LLC-10</v>
      </c>
      <c r="C744" s="82" t="str">
        <f>VLOOKUP(A744,Processed_Data!$A$7:$I$20416,7,0)</f>
        <v>LLC-1</v>
      </c>
      <c r="D744" s="82" t="str">
        <f>VLOOKUP(A744,Processed_Data!$A$7:$I$20416,4,0)</f>
        <v>C</v>
      </c>
      <c r="E744" s="82" t="str">
        <f>VLOOKUP(A744,Processed_Data!$A$7:$I$20416,5,0)</f>
        <v>Undeveloped</v>
      </c>
      <c r="F744" s="99">
        <v>0.76926600000000001</v>
      </c>
    </row>
    <row r="745" spans="1:6" x14ac:dyDescent="0.35">
      <c r="A745" s="99" t="s">
        <v>350</v>
      </c>
      <c r="B745" s="82" t="str">
        <f>VLOOKUP(A745,Processed_Data!$A$7:$I$20416,6,0)</f>
        <v>LLC-11</v>
      </c>
      <c r="C745" s="82" t="str">
        <f>VLOOKUP(A745,Processed_Data!$A$7:$I$20416,7,0)</f>
        <v>LLC-6</v>
      </c>
      <c r="D745" s="82" t="str">
        <f>VLOOKUP(A745,Processed_Data!$A$7:$I$20416,4,0)</f>
        <v>C/D</v>
      </c>
      <c r="E745" s="82" t="str">
        <f>VLOOKUP(A745,Processed_Data!$A$7:$I$20416,5,0)</f>
        <v>Major Highway</v>
      </c>
      <c r="F745" s="99">
        <v>0.166875</v>
      </c>
    </row>
    <row r="746" spans="1:6" x14ac:dyDescent="0.35">
      <c r="A746" s="99" t="s">
        <v>372</v>
      </c>
      <c r="B746" s="82" t="str">
        <f>VLOOKUP(A746,Processed_Data!$A$7:$I$20416,6,0)</f>
        <v>LLC-13</v>
      </c>
      <c r="C746" s="82" t="str">
        <f>VLOOKUP(A746,Processed_Data!$A$7:$I$20416,7,0)</f>
        <v>LLC-12</v>
      </c>
      <c r="D746" s="82" t="str">
        <f>VLOOKUP(A746,Processed_Data!$A$7:$I$20416,4,0)</f>
        <v>C/D</v>
      </c>
      <c r="E746" s="82" t="str">
        <f>VLOOKUP(A746,Processed_Data!$A$7:$I$20416,5,0)</f>
        <v>Single Family Detached</v>
      </c>
      <c r="F746" s="99">
        <v>1.379027</v>
      </c>
    </row>
    <row r="747" spans="1:6" x14ac:dyDescent="0.35">
      <c r="A747" s="99" t="s">
        <v>377</v>
      </c>
      <c r="B747" s="82" t="str">
        <f>VLOOKUP(A747,Processed_Data!$A$7:$I$20416,6,0)</f>
        <v>LLC-11</v>
      </c>
      <c r="C747" s="82" t="str">
        <f>VLOOKUP(A747,Processed_Data!$A$7:$I$20416,7,0)</f>
        <v>LLC-6</v>
      </c>
      <c r="D747" s="82" t="str">
        <f>VLOOKUP(A747,Processed_Data!$A$7:$I$20416,4,0)</f>
        <v>C/D</v>
      </c>
      <c r="E747" s="82" t="str">
        <f>VLOOKUP(A747,Processed_Data!$A$7:$I$20416,5,0)</f>
        <v>Undeveloped</v>
      </c>
      <c r="F747" s="99">
        <v>2.2838000000000001E-2</v>
      </c>
    </row>
    <row r="748" spans="1:6" x14ac:dyDescent="0.35">
      <c r="A748" s="99" t="s">
        <v>378</v>
      </c>
      <c r="B748" s="82" t="str">
        <f>VLOOKUP(A748,Processed_Data!$A$7:$I$20416,6,0)</f>
        <v>LLC-13</v>
      </c>
      <c r="C748" s="82" t="str">
        <f>VLOOKUP(A748,Processed_Data!$A$7:$I$20416,7,0)</f>
        <v>LLC-12</v>
      </c>
      <c r="D748" s="82" t="str">
        <f>VLOOKUP(A748,Processed_Data!$A$7:$I$20416,4,0)</f>
        <v>C/D</v>
      </c>
      <c r="E748" s="82" t="str">
        <f>VLOOKUP(A748,Processed_Data!$A$7:$I$20416,5,0)</f>
        <v>Undeveloped</v>
      </c>
      <c r="F748" s="99">
        <v>0.180506</v>
      </c>
    </row>
    <row r="749" spans="1:6" x14ac:dyDescent="0.35">
      <c r="A749" s="99" t="s">
        <v>360</v>
      </c>
      <c r="B749" s="82" t="str">
        <f>VLOOKUP(A749,Processed_Data!$A$7:$I$20416,6,0)</f>
        <v>LLC-7</v>
      </c>
      <c r="C749" s="82" t="str">
        <f>VLOOKUP(A749,Processed_Data!$A$7:$I$20416,7,0)</f>
        <v>LLC-6</v>
      </c>
      <c r="D749" s="82" t="str">
        <f>VLOOKUP(A749,Processed_Data!$A$7:$I$20416,4,0)</f>
        <v>C/D</v>
      </c>
      <c r="E749" s="82" t="str">
        <f>VLOOKUP(A749,Processed_Data!$A$7:$I$20416,5,0)</f>
        <v>Industrial and Utility</v>
      </c>
      <c r="F749" s="99">
        <v>2.1864859999999999</v>
      </c>
    </row>
    <row r="750" spans="1:6" x14ac:dyDescent="0.35">
      <c r="A750" s="99" t="s">
        <v>375</v>
      </c>
      <c r="B750" s="82" t="str">
        <f>VLOOKUP(A750,Processed_Data!$A$7:$I$20416,6,0)</f>
        <v>LLC-7</v>
      </c>
      <c r="C750" s="82" t="str">
        <f>VLOOKUP(A750,Processed_Data!$A$7:$I$20416,7,0)</f>
        <v>LLC-6</v>
      </c>
      <c r="D750" s="82" t="str">
        <f>VLOOKUP(A750,Processed_Data!$A$7:$I$20416,4,0)</f>
        <v>C/D</v>
      </c>
      <c r="E750" s="82" t="str">
        <f>VLOOKUP(A750,Processed_Data!$A$7:$I$20416,5,0)</f>
        <v>Undeveloped</v>
      </c>
      <c r="F750" s="99">
        <v>0.146176</v>
      </c>
    </row>
    <row r="751" spans="1:6" x14ac:dyDescent="0.35">
      <c r="A751" s="99" t="s">
        <v>515</v>
      </c>
      <c r="B751" s="82" t="str">
        <f>VLOOKUP(A751,Processed_Data!$A$7:$I$20416,6,0)</f>
        <v>LLC-27</v>
      </c>
      <c r="C751" s="82" t="str">
        <f>VLOOKUP(A751,Processed_Data!$A$7:$I$20416,7,0)</f>
        <v>LANDLOCKED</v>
      </c>
      <c r="D751" s="82" t="str">
        <f>VLOOKUP(A751,Processed_Data!$A$7:$I$20416,4,0)</f>
        <v>C/D</v>
      </c>
      <c r="E751" s="82" t="str">
        <f>VLOOKUP(A751,Processed_Data!$A$7:$I$20416,5,0)</f>
        <v>Single Family Detached</v>
      </c>
      <c r="F751" s="99">
        <v>8.2073280000000004</v>
      </c>
    </row>
    <row r="752" spans="1:6" x14ac:dyDescent="0.35">
      <c r="A752" s="99" t="s">
        <v>516</v>
      </c>
      <c r="B752" s="82" t="str">
        <f>VLOOKUP(A752,Processed_Data!$A$7:$I$20416,6,0)</f>
        <v>LLC-27</v>
      </c>
      <c r="C752" s="82" t="str">
        <f>VLOOKUP(A752,Processed_Data!$A$7:$I$20416,7,0)</f>
        <v>LANDLOCKED</v>
      </c>
      <c r="D752" s="82" t="str">
        <f>VLOOKUP(A752,Processed_Data!$A$7:$I$20416,4,0)</f>
        <v>C/D</v>
      </c>
      <c r="E752" s="82" t="str">
        <f>VLOOKUP(A752,Processed_Data!$A$7:$I$20416,5,0)</f>
        <v>Undeveloped</v>
      </c>
      <c r="F752" s="99">
        <v>0.68517799999999995</v>
      </c>
    </row>
    <row r="753" spans="1:6" x14ac:dyDescent="0.35">
      <c r="A753" s="99" t="s">
        <v>515</v>
      </c>
      <c r="B753" s="82" t="str">
        <f>VLOOKUP(A753,Processed_Data!$A$7:$I$20416,6,0)</f>
        <v>LLC-27</v>
      </c>
      <c r="C753" s="82" t="str">
        <f>VLOOKUP(A753,Processed_Data!$A$7:$I$20416,7,0)</f>
        <v>LANDLOCKED</v>
      </c>
      <c r="D753" s="82" t="str">
        <f>VLOOKUP(A753,Processed_Data!$A$7:$I$20416,4,0)</f>
        <v>C/D</v>
      </c>
      <c r="E753" s="82" t="str">
        <f>VLOOKUP(A753,Processed_Data!$A$7:$I$20416,5,0)</f>
        <v>Single Family Detached</v>
      </c>
      <c r="F753" s="99">
        <v>1.3428279999999999</v>
      </c>
    </row>
    <row r="754" spans="1:6" x14ac:dyDescent="0.35">
      <c r="A754" s="99" t="s">
        <v>358</v>
      </c>
      <c r="B754" s="82" t="str">
        <f>VLOOKUP(A754,Processed_Data!$A$7:$I$20416,6,0)</f>
        <v>LLC-1</v>
      </c>
      <c r="C754" s="82" t="str">
        <f>VLOOKUP(A754,Processed_Data!$A$7:$I$20416,7,0)</f>
        <v>OUT</v>
      </c>
      <c r="D754" s="82" t="str">
        <f>VLOOKUP(A754,Processed_Data!$A$7:$I$20416,4,0)</f>
        <v>C/D</v>
      </c>
      <c r="E754" s="82" t="str">
        <f>VLOOKUP(A754,Processed_Data!$A$7:$I$20416,5,0)</f>
        <v>Single Family Detached</v>
      </c>
      <c r="F754" s="99">
        <v>3.0537380000000001</v>
      </c>
    </row>
    <row r="755" spans="1:6" x14ac:dyDescent="0.35">
      <c r="A755" s="99" t="s">
        <v>525</v>
      </c>
      <c r="B755" s="82" t="str">
        <f>VLOOKUP(A755,Processed_Data!$A$7:$I$20416,6,0)</f>
        <v>LLC-26</v>
      </c>
      <c r="C755" s="82" t="str">
        <f>VLOOKUP(A755,Processed_Data!$A$7:$I$20416,7,0)</f>
        <v>LLC-25</v>
      </c>
      <c r="D755" s="82" t="str">
        <f>VLOOKUP(A755,Processed_Data!$A$7:$I$20416,4,0)</f>
        <v>C/D</v>
      </c>
      <c r="E755" s="82" t="str">
        <f>VLOOKUP(A755,Processed_Data!$A$7:$I$20416,5,0)</f>
        <v>Golf Course</v>
      </c>
      <c r="F755" s="99">
        <v>1.0167000000000001E-2</v>
      </c>
    </row>
    <row r="756" spans="1:6" x14ac:dyDescent="0.35">
      <c r="A756" s="99" t="s">
        <v>519</v>
      </c>
      <c r="B756" s="82" t="str">
        <f>VLOOKUP(A756,Processed_Data!$A$7:$I$20416,6,0)</f>
        <v>LLC-25</v>
      </c>
      <c r="C756" s="82" t="str">
        <f>VLOOKUP(A756,Processed_Data!$A$7:$I$20416,7,0)</f>
        <v>LLC-1</v>
      </c>
      <c r="D756" s="82" t="str">
        <f>VLOOKUP(A756,Processed_Data!$A$7:$I$20416,4,0)</f>
        <v>C/D</v>
      </c>
      <c r="E756" s="82" t="str">
        <f>VLOOKUP(A756,Processed_Data!$A$7:$I$20416,5,0)</f>
        <v>Golf Course</v>
      </c>
      <c r="F756" s="99">
        <v>0.77942400000000001</v>
      </c>
    </row>
    <row r="757" spans="1:6" x14ac:dyDescent="0.35">
      <c r="A757" s="99" t="s">
        <v>527</v>
      </c>
      <c r="B757" s="82" t="str">
        <f>VLOOKUP(A757,Processed_Data!$A$7:$I$20416,6,0)</f>
        <v>LLC-26</v>
      </c>
      <c r="C757" s="82" t="str">
        <f>VLOOKUP(A757,Processed_Data!$A$7:$I$20416,7,0)</f>
        <v>LLC-25</v>
      </c>
      <c r="D757" s="82" t="str">
        <f>VLOOKUP(A757,Processed_Data!$A$7:$I$20416,4,0)</f>
        <v>C/D</v>
      </c>
      <c r="E757" s="82" t="str">
        <f>VLOOKUP(A757,Processed_Data!$A$7:$I$20416,5,0)</f>
        <v>Undeveloped</v>
      </c>
      <c r="F757" s="99">
        <v>3.137108</v>
      </c>
    </row>
    <row r="758" spans="1:6" x14ac:dyDescent="0.35">
      <c r="A758" s="99" t="s">
        <v>521</v>
      </c>
      <c r="B758" s="82" t="str">
        <f>VLOOKUP(A758,Processed_Data!$A$7:$I$20416,6,0)</f>
        <v>LLC-25</v>
      </c>
      <c r="C758" s="82" t="str">
        <f>VLOOKUP(A758,Processed_Data!$A$7:$I$20416,7,0)</f>
        <v>LLC-1</v>
      </c>
      <c r="D758" s="82" t="str">
        <f>VLOOKUP(A758,Processed_Data!$A$7:$I$20416,4,0)</f>
        <v>C/D</v>
      </c>
      <c r="E758" s="82" t="str">
        <f>VLOOKUP(A758,Processed_Data!$A$7:$I$20416,5,0)</f>
        <v>Undeveloped</v>
      </c>
      <c r="F758" s="99">
        <v>1.3238E-2</v>
      </c>
    </row>
    <row r="759" spans="1:6" x14ac:dyDescent="0.35">
      <c r="A759" s="99" t="s">
        <v>547</v>
      </c>
      <c r="B759" s="82" t="str">
        <f>VLOOKUP(A759,Processed_Data!$A$7:$I$20416,6,0)</f>
        <v>LLC-22</v>
      </c>
      <c r="C759" s="82" t="str">
        <f>VLOOKUP(A759,Processed_Data!$A$7:$I$20416,7,0)</f>
        <v>LLC-21</v>
      </c>
      <c r="D759" s="82" t="str">
        <f>VLOOKUP(A759,Processed_Data!$A$7:$I$20416,4,0)</f>
        <v>C/D</v>
      </c>
      <c r="E759" s="82" t="str">
        <f>VLOOKUP(A759,Processed_Data!$A$7:$I$20416,5,0)</f>
        <v>Golf Course</v>
      </c>
      <c r="F759" s="99">
        <v>5.1310000000000001E-3</v>
      </c>
    </row>
    <row r="760" spans="1:6" x14ac:dyDescent="0.35">
      <c r="A760" s="99" t="s">
        <v>539</v>
      </c>
      <c r="B760" s="82" t="str">
        <f>VLOOKUP(A760,Processed_Data!$A$7:$I$20416,6,0)</f>
        <v>LLC-21</v>
      </c>
      <c r="C760" s="82" t="str">
        <f>VLOOKUP(A760,Processed_Data!$A$7:$I$20416,7,0)</f>
        <v>LLC-20</v>
      </c>
      <c r="D760" s="82" t="str">
        <f>VLOOKUP(A760,Processed_Data!$A$7:$I$20416,4,0)</f>
        <v>C/D</v>
      </c>
      <c r="E760" s="82" t="str">
        <f>VLOOKUP(A760,Processed_Data!$A$7:$I$20416,5,0)</f>
        <v>Golf Course</v>
      </c>
      <c r="F760" s="99">
        <v>1.2508410000000001</v>
      </c>
    </row>
    <row r="761" spans="1:6" x14ac:dyDescent="0.35">
      <c r="A761" s="99" t="s">
        <v>530</v>
      </c>
      <c r="B761" s="82" t="str">
        <f>VLOOKUP(A761,Processed_Data!$A$7:$I$20416,6,0)</f>
        <v>LLC-22</v>
      </c>
      <c r="C761" s="82" t="str">
        <f>VLOOKUP(A761,Processed_Data!$A$7:$I$20416,7,0)</f>
        <v>LLC-21</v>
      </c>
      <c r="D761" s="82" t="str">
        <f>VLOOKUP(A761,Processed_Data!$A$7:$I$20416,4,0)</f>
        <v>C/D</v>
      </c>
      <c r="E761" s="82" t="str">
        <f>VLOOKUP(A761,Processed_Data!$A$7:$I$20416,5,0)</f>
        <v>Single Family Detached</v>
      </c>
      <c r="F761" s="99">
        <v>0.23228599999999999</v>
      </c>
    </row>
    <row r="762" spans="1:6" x14ac:dyDescent="0.35">
      <c r="A762" s="99" t="s">
        <v>531</v>
      </c>
      <c r="B762" s="82" t="str">
        <f>VLOOKUP(A762,Processed_Data!$A$7:$I$20416,6,0)</f>
        <v>LLC-22</v>
      </c>
      <c r="C762" s="82" t="str">
        <f>VLOOKUP(A762,Processed_Data!$A$7:$I$20416,7,0)</f>
        <v>LLC-21</v>
      </c>
      <c r="D762" s="82" t="str">
        <f>VLOOKUP(A762,Processed_Data!$A$7:$I$20416,4,0)</f>
        <v>C/D</v>
      </c>
      <c r="E762" s="82" t="str">
        <f>VLOOKUP(A762,Processed_Data!$A$7:$I$20416,5,0)</f>
        <v>Undeveloped</v>
      </c>
      <c r="F762" s="99">
        <v>5.8148359999999997</v>
      </c>
    </row>
    <row r="763" spans="1:6" x14ac:dyDescent="0.35">
      <c r="A763" s="99" t="s">
        <v>541</v>
      </c>
      <c r="B763" s="82" t="str">
        <f>VLOOKUP(A763,Processed_Data!$A$7:$I$20416,6,0)</f>
        <v>LLC-21</v>
      </c>
      <c r="C763" s="82" t="str">
        <f>VLOOKUP(A763,Processed_Data!$A$7:$I$20416,7,0)</f>
        <v>LLC-20</v>
      </c>
      <c r="D763" s="82" t="str">
        <f>VLOOKUP(A763,Processed_Data!$A$7:$I$20416,4,0)</f>
        <v>C/D</v>
      </c>
      <c r="E763" s="82" t="str">
        <f>VLOOKUP(A763,Processed_Data!$A$7:$I$20416,5,0)</f>
        <v>Undeveloped</v>
      </c>
      <c r="F763" s="99">
        <v>1.6891E-2</v>
      </c>
    </row>
    <row r="764" spans="1:6" x14ac:dyDescent="0.35">
      <c r="A764" s="99" t="s">
        <v>527</v>
      </c>
      <c r="B764" s="82" t="str">
        <f>VLOOKUP(A764,Processed_Data!$A$7:$I$20416,6,0)</f>
        <v>LLC-26</v>
      </c>
      <c r="C764" s="82" t="str">
        <f>VLOOKUP(A764,Processed_Data!$A$7:$I$20416,7,0)</f>
        <v>LLC-25</v>
      </c>
      <c r="D764" s="82" t="str">
        <f>VLOOKUP(A764,Processed_Data!$A$7:$I$20416,4,0)</f>
        <v>C/D</v>
      </c>
      <c r="E764" s="82" t="str">
        <f>VLOOKUP(A764,Processed_Data!$A$7:$I$20416,5,0)</f>
        <v>Undeveloped</v>
      </c>
      <c r="F764" s="99">
        <v>2.6739329999999999</v>
      </c>
    </row>
    <row r="765" spans="1:6" x14ac:dyDescent="0.35">
      <c r="A765" s="99" t="s">
        <v>479</v>
      </c>
      <c r="B765" s="82" t="str">
        <f>VLOOKUP(A765,Processed_Data!$A$7:$I$20416,6,0)</f>
        <v>LLC-23</v>
      </c>
      <c r="C765" s="82" t="str">
        <f>VLOOKUP(A765,Processed_Data!$A$7:$I$20416,7,0)</f>
        <v>LLC-22</v>
      </c>
      <c r="D765" s="82" t="str">
        <f>VLOOKUP(A765,Processed_Data!$A$7:$I$20416,4,0)</f>
        <v>C/D</v>
      </c>
      <c r="E765" s="82" t="str">
        <f>VLOOKUP(A765,Processed_Data!$A$7:$I$20416,5,0)</f>
        <v>Golf Course</v>
      </c>
      <c r="F765" s="99">
        <v>2.1702330000000001</v>
      </c>
    </row>
    <row r="766" spans="1:6" x14ac:dyDescent="0.35">
      <c r="A766" s="99" t="s">
        <v>481</v>
      </c>
      <c r="B766" s="82" t="str">
        <f>VLOOKUP(A766,Processed_Data!$A$7:$I$20416,6,0)</f>
        <v>LLC-23</v>
      </c>
      <c r="C766" s="82" t="str">
        <f>VLOOKUP(A766,Processed_Data!$A$7:$I$20416,7,0)</f>
        <v>LLC-22</v>
      </c>
      <c r="D766" s="82" t="str">
        <f>VLOOKUP(A766,Processed_Data!$A$7:$I$20416,4,0)</f>
        <v>C/D</v>
      </c>
      <c r="E766" s="82" t="str">
        <f>VLOOKUP(A766,Processed_Data!$A$7:$I$20416,5,0)</f>
        <v>Undeveloped</v>
      </c>
      <c r="F766" s="99">
        <v>8.0547529999999998</v>
      </c>
    </row>
    <row r="767" spans="1:6" x14ac:dyDescent="0.35">
      <c r="A767" s="99" t="s">
        <v>395</v>
      </c>
      <c r="B767" s="82" t="str">
        <f>VLOOKUP(A767,Processed_Data!$A$7:$I$20416,6,0)</f>
        <v>LLC-18</v>
      </c>
      <c r="C767" s="82" t="str">
        <f>VLOOKUP(A767,Processed_Data!$A$7:$I$20416,7,0)</f>
        <v>LLC-14</v>
      </c>
      <c r="D767" s="82" t="str">
        <f>VLOOKUP(A767,Processed_Data!$A$7:$I$20416,4,0)</f>
        <v>C</v>
      </c>
      <c r="E767" s="82" t="str">
        <f>VLOOKUP(A767,Processed_Data!$A$7:$I$20416,5,0)</f>
        <v>Park, Recreational, or Preserve</v>
      </c>
      <c r="F767" s="99">
        <v>5.0333480000000002</v>
      </c>
    </row>
    <row r="768" spans="1:6" x14ac:dyDescent="0.35">
      <c r="A768" s="99" t="s">
        <v>398</v>
      </c>
      <c r="B768" s="82" t="str">
        <f>VLOOKUP(A768,Processed_Data!$A$7:$I$20416,6,0)</f>
        <v>LLC-18</v>
      </c>
      <c r="C768" s="82" t="str">
        <f>VLOOKUP(A768,Processed_Data!$A$7:$I$20416,7,0)</f>
        <v>LLC-14</v>
      </c>
      <c r="D768" s="82" t="str">
        <f>VLOOKUP(A768,Processed_Data!$A$7:$I$20416,4,0)</f>
        <v>C</v>
      </c>
      <c r="E768" s="82" t="str">
        <f>VLOOKUP(A768,Processed_Data!$A$7:$I$20416,5,0)</f>
        <v>Undeveloped</v>
      </c>
      <c r="F768" s="99">
        <v>0.29925200000000002</v>
      </c>
    </row>
    <row r="769" spans="1:6" x14ac:dyDescent="0.35">
      <c r="A769" s="99" t="s">
        <v>444</v>
      </c>
      <c r="B769" s="82" t="str">
        <f>VLOOKUP(A769,Processed_Data!$A$7:$I$20416,6,0)</f>
        <v>LLC-26</v>
      </c>
      <c r="C769" s="82" t="str">
        <f>VLOOKUP(A769,Processed_Data!$A$7:$I$20416,7,0)</f>
        <v>LLC-25</v>
      </c>
      <c r="D769" s="82" t="str">
        <f>VLOOKUP(A769,Processed_Data!$A$7:$I$20416,4,0)</f>
        <v>C</v>
      </c>
      <c r="E769" s="82" t="str">
        <f>VLOOKUP(A769,Processed_Data!$A$7:$I$20416,5,0)</f>
        <v>Single Family Detached</v>
      </c>
      <c r="F769" s="99">
        <v>5.2073099999999997</v>
      </c>
    </row>
    <row r="770" spans="1:6" x14ac:dyDescent="0.35">
      <c r="A770" s="99" t="s">
        <v>446</v>
      </c>
      <c r="B770" s="82" t="str">
        <f>VLOOKUP(A770,Processed_Data!$A$7:$I$20416,6,0)</f>
        <v>LLC-26</v>
      </c>
      <c r="C770" s="82" t="str">
        <f>VLOOKUP(A770,Processed_Data!$A$7:$I$20416,7,0)</f>
        <v>LLC-25</v>
      </c>
      <c r="D770" s="82" t="str">
        <f>VLOOKUP(A770,Processed_Data!$A$7:$I$20416,4,0)</f>
        <v>C</v>
      </c>
      <c r="E770" s="82" t="str">
        <f>VLOOKUP(A770,Processed_Data!$A$7:$I$20416,5,0)</f>
        <v>Undeveloped</v>
      </c>
      <c r="F770" s="99">
        <v>3.5111020000000002</v>
      </c>
    </row>
    <row r="771" spans="1:6" x14ac:dyDescent="0.35">
      <c r="A771" s="99" t="s">
        <v>451</v>
      </c>
      <c r="B771" s="82" t="str">
        <f>VLOOKUP(A771,Processed_Data!$A$7:$I$20416,6,0)</f>
        <v>LLC-24</v>
      </c>
      <c r="C771" s="82" t="str">
        <f>VLOOKUP(A771,Processed_Data!$A$7:$I$20416,7,0)</f>
        <v>LLC-23</v>
      </c>
      <c r="D771" s="82" t="str">
        <f>VLOOKUP(A771,Processed_Data!$A$7:$I$20416,4,0)</f>
        <v>C</v>
      </c>
      <c r="E771" s="82" t="str">
        <f>VLOOKUP(A771,Processed_Data!$A$7:$I$20416,5,0)</f>
        <v>Single Family Detached</v>
      </c>
      <c r="F771" s="99">
        <v>0.68328699999999998</v>
      </c>
    </row>
    <row r="772" spans="1:6" x14ac:dyDescent="0.35">
      <c r="A772" s="99" t="s">
        <v>444</v>
      </c>
      <c r="B772" s="82" t="str">
        <f>VLOOKUP(A772,Processed_Data!$A$7:$I$20416,6,0)</f>
        <v>LLC-26</v>
      </c>
      <c r="C772" s="82" t="str">
        <f>VLOOKUP(A772,Processed_Data!$A$7:$I$20416,7,0)</f>
        <v>LLC-25</v>
      </c>
      <c r="D772" s="82" t="str">
        <f>VLOOKUP(A772,Processed_Data!$A$7:$I$20416,4,0)</f>
        <v>C</v>
      </c>
      <c r="E772" s="82" t="str">
        <f>VLOOKUP(A772,Processed_Data!$A$7:$I$20416,5,0)</f>
        <v>Single Family Detached</v>
      </c>
      <c r="F772" s="99">
        <v>4.2622140000000002</v>
      </c>
    </row>
    <row r="773" spans="1:6" x14ac:dyDescent="0.35">
      <c r="A773" s="99" t="s">
        <v>452</v>
      </c>
      <c r="B773" s="82" t="str">
        <f>VLOOKUP(A773,Processed_Data!$A$7:$I$20416,6,0)</f>
        <v>LLC-24</v>
      </c>
      <c r="C773" s="82" t="str">
        <f>VLOOKUP(A773,Processed_Data!$A$7:$I$20416,7,0)</f>
        <v>LLC-23</v>
      </c>
      <c r="D773" s="82" t="str">
        <f>VLOOKUP(A773,Processed_Data!$A$7:$I$20416,4,0)</f>
        <v>C</v>
      </c>
      <c r="E773" s="82" t="str">
        <f>VLOOKUP(A773,Processed_Data!$A$7:$I$20416,5,0)</f>
        <v>Undeveloped</v>
      </c>
      <c r="F773" s="99">
        <v>1.0280990000000001</v>
      </c>
    </row>
    <row r="774" spans="1:6" x14ac:dyDescent="0.35">
      <c r="A774" s="99" t="s">
        <v>446</v>
      </c>
      <c r="B774" s="82" t="str">
        <f>VLOOKUP(A774,Processed_Data!$A$7:$I$20416,6,0)</f>
        <v>LLC-26</v>
      </c>
      <c r="C774" s="82" t="str">
        <f>VLOOKUP(A774,Processed_Data!$A$7:$I$20416,7,0)</f>
        <v>LLC-25</v>
      </c>
      <c r="D774" s="82" t="str">
        <f>VLOOKUP(A774,Processed_Data!$A$7:$I$20416,4,0)</f>
        <v>C</v>
      </c>
      <c r="E774" s="82" t="str">
        <f>VLOOKUP(A774,Processed_Data!$A$7:$I$20416,5,0)</f>
        <v>Undeveloped</v>
      </c>
      <c r="F774" s="99">
        <v>3.2835329999999998</v>
      </c>
    </row>
    <row r="775" spans="1:6" x14ac:dyDescent="0.35">
      <c r="A775" s="99" t="s">
        <v>358</v>
      </c>
      <c r="B775" s="82" t="str">
        <f>VLOOKUP(A775,Processed_Data!$A$7:$I$20416,6,0)</f>
        <v>LLC-1</v>
      </c>
      <c r="C775" s="82" t="str">
        <f>VLOOKUP(A775,Processed_Data!$A$7:$I$20416,7,0)</f>
        <v>OUT</v>
      </c>
      <c r="D775" s="82" t="str">
        <f>VLOOKUP(A775,Processed_Data!$A$7:$I$20416,4,0)</f>
        <v>C/D</v>
      </c>
      <c r="E775" s="82" t="str">
        <f>VLOOKUP(A775,Processed_Data!$A$7:$I$20416,5,0)</f>
        <v>Single Family Detached</v>
      </c>
      <c r="F775" s="99">
        <v>13.189299999999999</v>
      </c>
    </row>
    <row r="776" spans="1:6" x14ac:dyDescent="0.35">
      <c r="A776" s="99" t="s">
        <v>400</v>
      </c>
      <c r="B776" s="82" t="str">
        <f>VLOOKUP(A776,Processed_Data!$A$7:$I$20416,6,0)</f>
        <v>LLC-1</v>
      </c>
      <c r="C776" s="82" t="str">
        <f>VLOOKUP(A776,Processed_Data!$A$7:$I$20416,7,0)</f>
        <v>OUT</v>
      </c>
      <c r="D776" s="82" t="str">
        <f>VLOOKUP(A776,Processed_Data!$A$7:$I$20416,4,0)</f>
        <v>C</v>
      </c>
      <c r="E776" s="82" t="str">
        <f>VLOOKUP(A776,Processed_Data!$A$7:$I$20416,5,0)</f>
        <v>Agricultural</v>
      </c>
      <c r="F776" s="99">
        <v>1.2486330000000001</v>
      </c>
    </row>
    <row r="777" spans="1:6" x14ac:dyDescent="0.35">
      <c r="A777" s="99" t="s">
        <v>391</v>
      </c>
      <c r="B777" s="82" t="str">
        <f>VLOOKUP(A777,Processed_Data!$A$7:$I$20416,6,0)</f>
        <v>LLC-1</v>
      </c>
      <c r="C777" s="82" t="str">
        <f>VLOOKUP(A777,Processed_Data!$A$7:$I$20416,7,0)</f>
        <v>OUT</v>
      </c>
      <c r="D777" s="82" t="str">
        <f>VLOOKUP(A777,Processed_Data!$A$7:$I$20416,4,0)</f>
        <v>C</v>
      </c>
      <c r="E777" s="82" t="str">
        <f>VLOOKUP(A777,Processed_Data!$A$7:$I$20416,5,0)</f>
        <v>Single Family Detached</v>
      </c>
      <c r="F777" s="99">
        <v>1.79989</v>
      </c>
    </row>
    <row r="778" spans="1:6" x14ac:dyDescent="0.35">
      <c r="A778" s="99" t="s">
        <v>392</v>
      </c>
      <c r="B778" s="82" t="str">
        <f>VLOOKUP(A778,Processed_Data!$A$7:$I$20416,6,0)</f>
        <v>LLC-1</v>
      </c>
      <c r="C778" s="82" t="str">
        <f>VLOOKUP(A778,Processed_Data!$A$7:$I$20416,7,0)</f>
        <v>OUT</v>
      </c>
      <c r="D778" s="82" t="str">
        <f>VLOOKUP(A778,Processed_Data!$A$7:$I$20416,4,0)</f>
        <v>C</v>
      </c>
      <c r="E778" s="82" t="str">
        <f>VLOOKUP(A778,Processed_Data!$A$7:$I$20416,5,0)</f>
        <v>Undeveloped</v>
      </c>
      <c r="F778" s="99">
        <v>1.024573</v>
      </c>
    </row>
    <row r="779" spans="1:6" x14ac:dyDescent="0.35">
      <c r="A779" s="99" t="s">
        <v>618</v>
      </c>
      <c r="B779" s="82" t="str">
        <f>VLOOKUP(A779,Processed_Data!$A$7:$I$20416,6,0)</f>
        <v>LLC-1</v>
      </c>
      <c r="C779" s="82" t="str">
        <f>VLOOKUP(A779,Processed_Data!$A$7:$I$20416,7,0)</f>
        <v>OUT</v>
      </c>
      <c r="D779" s="82" t="str">
        <f>VLOOKUP(A779,Processed_Data!$A$7:$I$20416,4,0)</f>
        <v>D</v>
      </c>
      <c r="E779" s="82" t="str">
        <f>VLOOKUP(A779,Processed_Data!$A$7:$I$20416,5,0)</f>
        <v>Major Highway</v>
      </c>
      <c r="F779" s="99">
        <v>0.86840099999999998</v>
      </c>
    </row>
    <row r="780" spans="1:6" x14ac:dyDescent="0.35">
      <c r="A780" s="99" t="s">
        <v>619</v>
      </c>
      <c r="B780" s="82" t="str">
        <f>VLOOKUP(A780,Processed_Data!$A$7:$I$20416,6,0)</f>
        <v>LLC-1</v>
      </c>
      <c r="C780" s="82" t="str">
        <f>VLOOKUP(A780,Processed_Data!$A$7:$I$20416,7,0)</f>
        <v>OUT</v>
      </c>
      <c r="D780" s="82" t="str">
        <f>VLOOKUP(A780,Processed_Data!$A$7:$I$20416,4,0)</f>
        <v>D</v>
      </c>
      <c r="E780" s="82" t="str">
        <f>VLOOKUP(A780,Processed_Data!$A$7:$I$20416,5,0)</f>
        <v>Retail and Other Commercial</v>
      </c>
      <c r="F780" s="99">
        <v>0.56069899999999995</v>
      </c>
    </row>
    <row r="781" spans="1:6" x14ac:dyDescent="0.35">
      <c r="A781" s="99" t="s">
        <v>620</v>
      </c>
      <c r="B781" s="82" t="str">
        <f>VLOOKUP(A781,Processed_Data!$A$7:$I$20416,6,0)</f>
        <v>LLC-1</v>
      </c>
      <c r="C781" s="82" t="str">
        <f>VLOOKUP(A781,Processed_Data!$A$7:$I$20416,7,0)</f>
        <v>OUT</v>
      </c>
      <c r="D781" s="82" t="str">
        <f>VLOOKUP(A781,Processed_Data!$A$7:$I$20416,4,0)</f>
        <v>D</v>
      </c>
      <c r="E781" s="82" t="str">
        <f>VLOOKUP(A781,Processed_Data!$A$7:$I$20416,5,0)</f>
        <v>Agricultural</v>
      </c>
      <c r="F781" s="99">
        <v>1.4971E-2</v>
      </c>
    </row>
    <row r="782" spans="1:6" x14ac:dyDescent="0.35">
      <c r="A782" s="99" t="s">
        <v>621</v>
      </c>
      <c r="B782" s="82" t="str">
        <f>VLOOKUP(A782,Processed_Data!$A$7:$I$20416,6,0)</f>
        <v>LLC-2</v>
      </c>
      <c r="C782" s="82" t="str">
        <f>VLOOKUP(A782,Processed_Data!$A$7:$I$20416,7,0)</f>
        <v>LLC-1</v>
      </c>
      <c r="D782" s="82" t="str">
        <f>VLOOKUP(A782,Processed_Data!$A$7:$I$20416,4,0)</f>
        <v>D</v>
      </c>
      <c r="E782" s="82" t="str">
        <f>VLOOKUP(A782,Processed_Data!$A$7:$I$20416,5,0)</f>
        <v>Industrial and Utility</v>
      </c>
      <c r="F782" s="99">
        <v>0.15615799999999999</v>
      </c>
    </row>
    <row r="783" spans="1:6" x14ac:dyDescent="0.35">
      <c r="A783" s="99" t="s">
        <v>622</v>
      </c>
      <c r="B783" s="82" t="str">
        <f>VLOOKUP(A783,Processed_Data!$A$7:$I$20416,6,0)</f>
        <v>LLC-2</v>
      </c>
      <c r="C783" s="82" t="str">
        <f>VLOOKUP(A783,Processed_Data!$A$7:$I$20416,7,0)</f>
        <v>LLC-1</v>
      </c>
      <c r="D783" s="82" t="str">
        <f>VLOOKUP(A783,Processed_Data!$A$7:$I$20416,4,0)</f>
        <v>D</v>
      </c>
      <c r="E783" s="82" t="str">
        <f>VLOOKUP(A783,Processed_Data!$A$7:$I$20416,5,0)</f>
        <v>Institutional</v>
      </c>
      <c r="F783" s="99">
        <v>0.69878399999999996</v>
      </c>
    </row>
    <row r="784" spans="1:6" x14ac:dyDescent="0.35">
      <c r="A784" s="99" t="s">
        <v>623</v>
      </c>
      <c r="B784" s="82" t="str">
        <f>VLOOKUP(A784,Processed_Data!$A$7:$I$20416,6,0)</f>
        <v>LLC-2</v>
      </c>
      <c r="C784" s="82" t="str">
        <f>VLOOKUP(A784,Processed_Data!$A$7:$I$20416,7,0)</f>
        <v>LLC-1</v>
      </c>
      <c r="D784" s="82" t="str">
        <f>VLOOKUP(A784,Processed_Data!$A$7:$I$20416,4,0)</f>
        <v>D</v>
      </c>
      <c r="E784" s="82" t="str">
        <f>VLOOKUP(A784,Processed_Data!$A$7:$I$20416,5,0)</f>
        <v>Major Highway</v>
      </c>
      <c r="F784" s="99">
        <v>0.378631</v>
      </c>
    </row>
    <row r="785" spans="1:6" x14ac:dyDescent="0.35">
      <c r="A785" s="99" t="s">
        <v>624</v>
      </c>
      <c r="B785" s="82" t="str">
        <f>VLOOKUP(A785,Processed_Data!$A$7:$I$20416,6,0)</f>
        <v>LLC-5</v>
      </c>
      <c r="C785" s="82" t="str">
        <f>VLOOKUP(A785,Processed_Data!$A$7:$I$20416,7,0)</f>
        <v>LLC-2</v>
      </c>
      <c r="D785" s="82" t="str">
        <f>VLOOKUP(A785,Processed_Data!$A$7:$I$20416,4,0)</f>
        <v>D</v>
      </c>
      <c r="E785" s="82" t="str">
        <f>VLOOKUP(A785,Processed_Data!$A$7:$I$20416,5,0)</f>
        <v>Multifamily</v>
      </c>
      <c r="F785" s="99">
        <v>0.64866000000000001</v>
      </c>
    </row>
    <row r="786" spans="1:6" x14ac:dyDescent="0.35">
      <c r="A786" s="99" t="s">
        <v>625</v>
      </c>
      <c r="B786" s="82" t="str">
        <f>VLOOKUP(A786,Processed_Data!$A$7:$I$20416,6,0)</f>
        <v>LLC-2</v>
      </c>
      <c r="C786" s="82" t="str">
        <f>VLOOKUP(A786,Processed_Data!$A$7:$I$20416,7,0)</f>
        <v>LLC-1</v>
      </c>
      <c r="D786" s="82" t="str">
        <f>VLOOKUP(A786,Processed_Data!$A$7:$I$20416,4,0)</f>
        <v>D</v>
      </c>
      <c r="E786" s="82" t="str">
        <f>VLOOKUP(A786,Processed_Data!$A$7:$I$20416,5,0)</f>
        <v>Multifamily</v>
      </c>
      <c r="F786" s="99">
        <v>0.41309800000000002</v>
      </c>
    </row>
    <row r="787" spans="1:6" x14ac:dyDescent="0.35">
      <c r="A787" s="99" t="s">
        <v>626</v>
      </c>
      <c r="B787" s="82" t="str">
        <f>VLOOKUP(A787,Processed_Data!$A$7:$I$20416,6,0)</f>
        <v>LLC-4</v>
      </c>
      <c r="C787" s="82" t="str">
        <f>VLOOKUP(A787,Processed_Data!$A$7:$I$20416,7,0)</f>
        <v>LLC-1</v>
      </c>
      <c r="D787" s="82" t="str">
        <f>VLOOKUP(A787,Processed_Data!$A$7:$I$20416,4,0)</f>
        <v>D</v>
      </c>
      <c r="E787" s="82" t="str">
        <f>VLOOKUP(A787,Processed_Data!$A$7:$I$20416,5,0)</f>
        <v>Open Water</v>
      </c>
      <c r="F787" s="99">
        <v>4.2079999999999999E-3</v>
      </c>
    </row>
    <row r="788" spans="1:6" x14ac:dyDescent="0.35">
      <c r="A788" s="99" t="s">
        <v>627</v>
      </c>
      <c r="B788" s="82" t="str">
        <f>VLOOKUP(A788,Processed_Data!$A$7:$I$20416,6,0)</f>
        <v>LLC-1</v>
      </c>
      <c r="C788" s="82" t="str">
        <f>VLOOKUP(A788,Processed_Data!$A$7:$I$20416,7,0)</f>
        <v>OUT</v>
      </c>
      <c r="D788" s="82" t="str">
        <f>VLOOKUP(A788,Processed_Data!$A$7:$I$20416,4,0)</f>
        <v>D</v>
      </c>
      <c r="E788" s="82" t="str">
        <f>VLOOKUP(A788,Processed_Data!$A$7:$I$20416,5,0)</f>
        <v>Open Water</v>
      </c>
      <c r="F788" s="99">
        <v>0.59354300000000004</v>
      </c>
    </row>
    <row r="789" spans="1:6" x14ac:dyDescent="0.35">
      <c r="A789" s="99" t="s">
        <v>628</v>
      </c>
      <c r="B789" s="82" t="str">
        <f>VLOOKUP(A789,Processed_Data!$A$7:$I$20416,6,0)</f>
        <v>LLC-3</v>
      </c>
      <c r="C789" s="82" t="str">
        <f>VLOOKUP(A789,Processed_Data!$A$7:$I$20416,7,0)</f>
        <v>LLC-1</v>
      </c>
      <c r="D789" s="82" t="str">
        <f>VLOOKUP(A789,Processed_Data!$A$7:$I$20416,4,0)</f>
        <v>D</v>
      </c>
      <c r="E789" s="82" t="str">
        <f>VLOOKUP(A789,Processed_Data!$A$7:$I$20416,5,0)</f>
        <v>Park, Recreational, or Preserve</v>
      </c>
      <c r="F789" s="99">
        <v>0.89434499999999995</v>
      </c>
    </row>
    <row r="790" spans="1:6" x14ac:dyDescent="0.35">
      <c r="A790" s="99" t="s">
        <v>629</v>
      </c>
      <c r="B790" s="82" t="str">
        <f>VLOOKUP(A790,Processed_Data!$A$7:$I$20416,6,0)</f>
        <v>LLC-2</v>
      </c>
      <c r="C790" s="82" t="str">
        <f>VLOOKUP(A790,Processed_Data!$A$7:$I$20416,7,0)</f>
        <v>LLC-1</v>
      </c>
      <c r="D790" s="82" t="str">
        <f>VLOOKUP(A790,Processed_Data!$A$7:$I$20416,4,0)</f>
        <v>D</v>
      </c>
      <c r="E790" s="82" t="str">
        <f>VLOOKUP(A790,Processed_Data!$A$7:$I$20416,5,0)</f>
        <v>Park, Recreational, or Preserve</v>
      </c>
      <c r="F790" s="99">
        <v>1.2029319999999999</v>
      </c>
    </row>
    <row r="791" spans="1:6" x14ac:dyDescent="0.35">
      <c r="A791" s="99" t="s">
        <v>630</v>
      </c>
      <c r="B791" s="82" t="str">
        <f>VLOOKUP(A791,Processed_Data!$A$7:$I$20416,6,0)</f>
        <v>LLC-4</v>
      </c>
      <c r="C791" s="82" t="str">
        <f>VLOOKUP(A791,Processed_Data!$A$7:$I$20416,7,0)</f>
        <v>LLC-1</v>
      </c>
      <c r="D791" s="82" t="str">
        <f>VLOOKUP(A791,Processed_Data!$A$7:$I$20416,4,0)</f>
        <v>D</v>
      </c>
      <c r="E791" s="82" t="str">
        <f>VLOOKUP(A791,Processed_Data!$A$7:$I$20416,5,0)</f>
        <v>Park, Recreational, or Preserve</v>
      </c>
      <c r="F791" s="99">
        <v>2.384941</v>
      </c>
    </row>
    <row r="792" spans="1:6" x14ac:dyDescent="0.35">
      <c r="A792" s="99" t="s">
        <v>631</v>
      </c>
      <c r="B792" s="82" t="str">
        <f>VLOOKUP(A792,Processed_Data!$A$7:$I$20416,6,0)</f>
        <v>LLC-1</v>
      </c>
      <c r="C792" s="82" t="str">
        <f>VLOOKUP(A792,Processed_Data!$A$7:$I$20416,7,0)</f>
        <v>OUT</v>
      </c>
      <c r="D792" s="82" t="str">
        <f>VLOOKUP(A792,Processed_Data!$A$7:$I$20416,4,0)</f>
        <v>D</v>
      </c>
      <c r="E792" s="82" t="str">
        <f>VLOOKUP(A792,Processed_Data!$A$7:$I$20416,5,0)</f>
        <v>Park, Recreational, or Preserve</v>
      </c>
      <c r="F792" s="99">
        <v>2.1955990000000001</v>
      </c>
    </row>
    <row r="793" spans="1:6" x14ac:dyDescent="0.35">
      <c r="A793" s="99" t="s">
        <v>632</v>
      </c>
      <c r="B793" s="82" t="str">
        <f>VLOOKUP(A793,Processed_Data!$A$7:$I$20416,6,0)</f>
        <v>LLC-3</v>
      </c>
      <c r="C793" s="82" t="str">
        <f>VLOOKUP(A793,Processed_Data!$A$7:$I$20416,7,0)</f>
        <v>LLC-1</v>
      </c>
      <c r="D793" s="82" t="str">
        <f>VLOOKUP(A793,Processed_Data!$A$7:$I$20416,4,0)</f>
        <v>D</v>
      </c>
      <c r="E793" s="82" t="str">
        <f>VLOOKUP(A793,Processed_Data!$A$7:$I$20416,5,0)</f>
        <v>Retail and Other Commercial</v>
      </c>
      <c r="F793" s="99">
        <v>9.6405000000000005E-2</v>
      </c>
    </row>
    <row r="794" spans="1:6" x14ac:dyDescent="0.35">
      <c r="A794" s="99" t="s">
        <v>633</v>
      </c>
      <c r="B794" s="82" t="str">
        <f>VLOOKUP(A794,Processed_Data!$A$7:$I$20416,6,0)</f>
        <v>LLC-2</v>
      </c>
      <c r="C794" s="82" t="str">
        <f>VLOOKUP(A794,Processed_Data!$A$7:$I$20416,7,0)</f>
        <v>LLC-1</v>
      </c>
      <c r="D794" s="82" t="str">
        <f>VLOOKUP(A794,Processed_Data!$A$7:$I$20416,4,0)</f>
        <v>D</v>
      </c>
      <c r="E794" s="82" t="str">
        <f>VLOOKUP(A794,Processed_Data!$A$7:$I$20416,5,0)</f>
        <v>Retail and Other Commercial</v>
      </c>
      <c r="F794" s="99">
        <v>3.5860099999999999</v>
      </c>
    </row>
    <row r="795" spans="1:6" x14ac:dyDescent="0.35">
      <c r="A795" s="99" t="s">
        <v>634</v>
      </c>
      <c r="B795" s="82" t="str">
        <f>VLOOKUP(A795,Processed_Data!$A$7:$I$20416,6,0)</f>
        <v>LLC-4</v>
      </c>
      <c r="C795" s="82" t="str">
        <f>VLOOKUP(A795,Processed_Data!$A$7:$I$20416,7,0)</f>
        <v>LLC-1</v>
      </c>
      <c r="D795" s="82" t="str">
        <f>VLOOKUP(A795,Processed_Data!$A$7:$I$20416,4,0)</f>
        <v>D</v>
      </c>
      <c r="E795" s="82" t="str">
        <f>VLOOKUP(A795,Processed_Data!$A$7:$I$20416,5,0)</f>
        <v>Retail and Other Commercial</v>
      </c>
      <c r="F795" s="99">
        <v>7.2429999999999994E-2</v>
      </c>
    </row>
    <row r="796" spans="1:6" x14ac:dyDescent="0.35">
      <c r="A796" s="99" t="s">
        <v>635</v>
      </c>
      <c r="B796" s="82" t="str">
        <f>VLOOKUP(A796,Processed_Data!$A$7:$I$20416,6,0)</f>
        <v>LLC-2</v>
      </c>
      <c r="C796" s="82" t="str">
        <f>VLOOKUP(A796,Processed_Data!$A$7:$I$20416,7,0)</f>
        <v>LLC-1</v>
      </c>
      <c r="D796" s="82" t="str">
        <f>VLOOKUP(A796,Processed_Data!$A$7:$I$20416,4,0)</f>
        <v>D</v>
      </c>
      <c r="E796" s="82" t="str">
        <f>VLOOKUP(A796,Processed_Data!$A$7:$I$20416,5,0)</f>
        <v>Single Family Attached</v>
      </c>
      <c r="F796" s="99">
        <v>0.35802899999999999</v>
      </c>
    </row>
    <row r="797" spans="1:6" x14ac:dyDescent="0.35">
      <c r="A797" s="99" t="s">
        <v>636</v>
      </c>
      <c r="B797" s="82" t="str">
        <f>VLOOKUP(A797,Processed_Data!$A$7:$I$20416,6,0)</f>
        <v>LLC-1</v>
      </c>
      <c r="C797" s="82" t="str">
        <f>VLOOKUP(A797,Processed_Data!$A$7:$I$20416,7,0)</f>
        <v>OUT</v>
      </c>
      <c r="D797" s="82" t="str">
        <f>VLOOKUP(A797,Processed_Data!$A$7:$I$20416,4,0)</f>
        <v>D</v>
      </c>
      <c r="E797" s="82" t="str">
        <f>VLOOKUP(A797,Processed_Data!$A$7:$I$20416,5,0)</f>
        <v>Single Family Attached</v>
      </c>
      <c r="F797" s="99">
        <v>0.28327799999999997</v>
      </c>
    </row>
    <row r="798" spans="1:6" x14ac:dyDescent="0.35">
      <c r="A798" s="99" t="s">
        <v>637</v>
      </c>
      <c r="B798" s="82" t="str">
        <f>VLOOKUP(A798,Processed_Data!$A$7:$I$20416,6,0)</f>
        <v>LLC-2</v>
      </c>
      <c r="C798" s="82" t="str">
        <f>VLOOKUP(A798,Processed_Data!$A$7:$I$20416,7,0)</f>
        <v>LLC-1</v>
      </c>
      <c r="D798" s="82" t="str">
        <f>VLOOKUP(A798,Processed_Data!$A$7:$I$20416,4,0)</f>
        <v>D</v>
      </c>
      <c r="E798" s="82" t="str">
        <f>VLOOKUP(A798,Processed_Data!$A$7:$I$20416,5,0)</f>
        <v>Single Family Detached</v>
      </c>
      <c r="F798" s="99">
        <v>8.9445999999999998E-2</v>
      </c>
    </row>
    <row r="799" spans="1:6" x14ac:dyDescent="0.35">
      <c r="A799" s="99" t="s">
        <v>638</v>
      </c>
      <c r="B799" s="82" t="str">
        <f>VLOOKUP(A799,Processed_Data!$A$7:$I$20416,6,0)</f>
        <v>LLC-4</v>
      </c>
      <c r="C799" s="82" t="str">
        <f>VLOOKUP(A799,Processed_Data!$A$7:$I$20416,7,0)</f>
        <v>LLC-1</v>
      </c>
      <c r="D799" s="82" t="str">
        <f>VLOOKUP(A799,Processed_Data!$A$7:$I$20416,4,0)</f>
        <v>D</v>
      </c>
      <c r="E799" s="82" t="str">
        <f>VLOOKUP(A799,Processed_Data!$A$7:$I$20416,5,0)</f>
        <v>Single Family Detached</v>
      </c>
      <c r="F799" s="99">
        <v>0.47970099999999999</v>
      </c>
    </row>
    <row r="800" spans="1:6" x14ac:dyDescent="0.35">
      <c r="A800" s="99" t="s">
        <v>639</v>
      </c>
      <c r="B800" s="82" t="str">
        <f>VLOOKUP(A800,Processed_Data!$A$7:$I$20416,6,0)</f>
        <v>LLC-1</v>
      </c>
      <c r="C800" s="82" t="str">
        <f>VLOOKUP(A800,Processed_Data!$A$7:$I$20416,7,0)</f>
        <v>OUT</v>
      </c>
      <c r="D800" s="82" t="str">
        <f>VLOOKUP(A800,Processed_Data!$A$7:$I$20416,4,0)</f>
        <v>D</v>
      </c>
      <c r="E800" s="82" t="str">
        <f>VLOOKUP(A800,Processed_Data!$A$7:$I$20416,5,0)</f>
        <v>Single Family Detached</v>
      </c>
      <c r="F800" s="99">
        <v>1.0247139999999999</v>
      </c>
    </row>
    <row r="801" spans="1:6" x14ac:dyDescent="0.35">
      <c r="A801" s="99" t="s">
        <v>640</v>
      </c>
      <c r="B801" s="82" t="str">
        <f>VLOOKUP(A801,Processed_Data!$A$7:$I$20416,6,0)</f>
        <v>LLC-2</v>
      </c>
      <c r="C801" s="82" t="str">
        <f>VLOOKUP(A801,Processed_Data!$A$7:$I$20416,7,0)</f>
        <v>LLC-1</v>
      </c>
      <c r="D801" s="82" t="str">
        <f>VLOOKUP(A801,Processed_Data!$A$7:$I$20416,4,0)</f>
        <v>D</v>
      </c>
      <c r="E801" s="82" t="str">
        <f>VLOOKUP(A801,Processed_Data!$A$7:$I$20416,5,0)</f>
        <v>Undeveloped</v>
      </c>
      <c r="F801" s="99">
        <v>1.0900749999999999</v>
      </c>
    </row>
    <row r="802" spans="1:6" x14ac:dyDescent="0.35">
      <c r="A802" s="99" t="s">
        <v>641</v>
      </c>
      <c r="B802" s="82" t="str">
        <f>VLOOKUP(A802,Processed_Data!$A$7:$I$20416,6,0)</f>
        <v>LLC-4</v>
      </c>
      <c r="C802" s="82" t="str">
        <f>VLOOKUP(A802,Processed_Data!$A$7:$I$20416,7,0)</f>
        <v>LLC-1</v>
      </c>
      <c r="D802" s="82" t="str">
        <f>VLOOKUP(A802,Processed_Data!$A$7:$I$20416,4,0)</f>
        <v>D</v>
      </c>
      <c r="E802" s="82" t="str">
        <f>VLOOKUP(A802,Processed_Data!$A$7:$I$20416,5,0)</f>
        <v>Undeveloped</v>
      </c>
      <c r="F802" s="99">
        <v>7.7941999999999997E-2</v>
      </c>
    </row>
    <row r="803" spans="1:6" x14ac:dyDescent="0.35">
      <c r="A803" s="99" t="s">
        <v>642</v>
      </c>
      <c r="B803" s="82" t="str">
        <f>VLOOKUP(A803,Processed_Data!$A$7:$I$20416,6,0)</f>
        <v>LLC-1</v>
      </c>
      <c r="C803" s="82" t="str">
        <f>VLOOKUP(A803,Processed_Data!$A$7:$I$20416,7,0)</f>
        <v>OUT</v>
      </c>
      <c r="D803" s="82" t="str">
        <f>VLOOKUP(A803,Processed_Data!$A$7:$I$20416,4,0)</f>
        <v>D</v>
      </c>
      <c r="E803" s="82" t="str">
        <f>VLOOKUP(A803,Processed_Data!$A$7:$I$20416,5,0)</f>
        <v>Undeveloped</v>
      </c>
      <c r="F803" s="99">
        <v>1.6425000000000001</v>
      </c>
    </row>
    <row r="804" spans="1:6" x14ac:dyDescent="0.35">
      <c r="A804" s="99" t="s">
        <v>448</v>
      </c>
      <c r="B804" s="82" t="str">
        <f>VLOOKUP(A804,Processed_Data!$A$7:$I$20416,6,0)</f>
        <v>LLC-1</v>
      </c>
      <c r="C804" s="82" t="str">
        <f>VLOOKUP(A804,Processed_Data!$A$7:$I$20416,7,0)</f>
        <v>OUT</v>
      </c>
      <c r="D804" s="82" t="str">
        <f>VLOOKUP(A804,Processed_Data!$A$7:$I$20416,4,0)</f>
        <v>C</v>
      </c>
      <c r="E804" s="82" t="str">
        <f>VLOOKUP(A804,Processed_Data!$A$7:$I$20416,5,0)</f>
        <v>Institutional</v>
      </c>
      <c r="F804" s="99">
        <v>3.568E-3</v>
      </c>
    </row>
    <row r="805" spans="1:6" x14ac:dyDescent="0.35">
      <c r="A805" s="99" t="s">
        <v>410</v>
      </c>
      <c r="B805" s="82" t="str">
        <f>VLOOKUP(A805,Processed_Data!$A$7:$I$20416,6,0)</f>
        <v>LLC-1</v>
      </c>
      <c r="C805" s="82" t="str">
        <f>VLOOKUP(A805,Processed_Data!$A$7:$I$20416,7,0)</f>
        <v>OUT</v>
      </c>
      <c r="D805" s="82" t="str">
        <f>VLOOKUP(A805,Processed_Data!$A$7:$I$20416,4,0)</f>
        <v>C</v>
      </c>
      <c r="E805" s="82" t="str">
        <f>VLOOKUP(A805,Processed_Data!$A$7:$I$20416,5,0)</f>
        <v>Retail and Other Commercial</v>
      </c>
      <c r="F805" s="99">
        <v>2.5995000000000001E-2</v>
      </c>
    </row>
    <row r="806" spans="1:6" x14ac:dyDescent="0.35">
      <c r="A806" s="99" t="s">
        <v>412</v>
      </c>
      <c r="B806" s="82" t="str">
        <f>VLOOKUP(A806,Processed_Data!$A$7:$I$20416,6,0)</f>
        <v>LLC-1</v>
      </c>
      <c r="C806" s="82" t="str">
        <f>VLOOKUP(A806,Processed_Data!$A$7:$I$20416,7,0)</f>
        <v>OUT</v>
      </c>
      <c r="D806" s="82" t="str">
        <f>VLOOKUP(A806,Processed_Data!$A$7:$I$20416,4,0)</f>
        <v>C</v>
      </c>
      <c r="E806" s="82" t="str">
        <f>VLOOKUP(A806,Processed_Data!$A$7:$I$20416,5,0)</f>
        <v>Single Family Attached</v>
      </c>
      <c r="F806" s="99">
        <v>0.26849499999999998</v>
      </c>
    </row>
    <row r="807" spans="1:6" x14ac:dyDescent="0.35">
      <c r="A807" s="99" t="s">
        <v>643</v>
      </c>
      <c r="B807" s="82" t="str">
        <f>VLOOKUP(A807,Processed_Data!$A$7:$I$20416,6,0)</f>
        <v>LLC-8</v>
      </c>
      <c r="C807" s="82" t="str">
        <f>VLOOKUP(A807,Processed_Data!$A$7:$I$20416,7,0)</f>
        <v>LLC-7</v>
      </c>
      <c r="D807" s="82" t="str">
        <f>VLOOKUP(A807,Processed_Data!$A$7:$I$20416,4,0)</f>
        <v>C</v>
      </c>
      <c r="E807" s="82" t="str">
        <f>VLOOKUP(A807,Processed_Data!$A$7:$I$20416,5,0)</f>
        <v>Institutional</v>
      </c>
      <c r="F807" s="99">
        <v>9.5704650000000004</v>
      </c>
    </row>
    <row r="808" spans="1:6" x14ac:dyDescent="0.35">
      <c r="A808" s="99" t="s">
        <v>544</v>
      </c>
      <c r="B808" s="82" t="str">
        <f>VLOOKUP(A808,Processed_Data!$A$7:$I$20416,6,0)</f>
        <v>LLC-8</v>
      </c>
      <c r="C808" s="82" t="str">
        <f>VLOOKUP(A808,Processed_Data!$A$7:$I$20416,7,0)</f>
        <v>LLC-7</v>
      </c>
      <c r="D808" s="82" t="str">
        <f>VLOOKUP(A808,Processed_Data!$A$7:$I$20416,4,0)</f>
        <v>C</v>
      </c>
      <c r="E808" s="82" t="str">
        <f>VLOOKUP(A808,Processed_Data!$A$7:$I$20416,5,0)</f>
        <v>Undeveloped</v>
      </c>
      <c r="F808" s="99">
        <v>0.41564800000000002</v>
      </c>
    </row>
    <row r="809" spans="1:6" x14ac:dyDescent="0.35">
      <c r="A809" s="99" t="s">
        <v>548</v>
      </c>
      <c r="B809" s="82" t="str">
        <f>VLOOKUP(A809,Processed_Data!$A$7:$I$20416,6,0)</f>
        <v>LLC-12</v>
      </c>
      <c r="C809" s="82" t="str">
        <f>VLOOKUP(A809,Processed_Data!$A$7:$I$20416,7,0)</f>
        <v>LLC-11</v>
      </c>
      <c r="D809" s="82" t="str">
        <f>VLOOKUP(A809,Processed_Data!$A$7:$I$20416,4,0)</f>
        <v>C</v>
      </c>
      <c r="E809" s="82" t="str">
        <f>VLOOKUP(A809,Processed_Data!$A$7:$I$20416,5,0)</f>
        <v>Single Family Detached</v>
      </c>
      <c r="F809" s="99">
        <v>0.30386200000000002</v>
      </c>
    </row>
    <row r="810" spans="1:6" x14ac:dyDescent="0.35">
      <c r="A810" s="99" t="s">
        <v>462</v>
      </c>
      <c r="B810" s="82" t="str">
        <f>VLOOKUP(A810,Processed_Data!$A$7:$I$20416,6,0)</f>
        <v>LLC-13</v>
      </c>
      <c r="C810" s="82" t="str">
        <f>VLOOKUP(A810,Processed_Data!$A$7:$I$20416,7,0)</f>
        <v>LLC-12</v>
      </c>
      <c r="D810" s="82" t="str">
        <f>VLOOKUP(A810,Processed_Data!$A$7:$I$20416,4,0)</f>
        <v>C</v>
      </c>
      <c r="E810" s="82" t="str">
        <f>VLOOKUP(A810,Processed_Data!$A$7:$I$20416,5,0)</f>
        <v>Single Family Detached</v>
      </c>
      <c r="F810" s="99">
        <v>2.8944239999999999</v>
      </c>
    </row>
    <row r="811" spans="1:6" x14ac:dyDescent="0.35">
      <c r="A811" s="99" t="s">
        <v>549</v>
      </c>
      <c r="B811" s="82" t="str">
        <f>VLOOKUP(A811,Processed_Data!$A$7:$I$20416,6,0)</f>
        <v>LLC-12</v>
      </c>
      <c r="C811" s="82" t="str">
        <f>VLOOKUP(A811,Processed_Data!$A$7:$I$20416,7,0)</f>
        <v>LLC-11</v>
      </c>
      <c r="D811" s="82" t="str">
        <f>VLOOKUP(A811,Processed_Data!$A$7:$I$20416,4,0)</f>
        <v>C</v>
      </c>
      <c r="E811" s="82" t="str">
        <f>VLOOKUP(A811,Processed_Data!$A$7:$I$20416,5,0)</f>
        <v>Undeveloped</v>
      </c>
      <c r="F811" s="99">
        <v>1.5758000000000001E-2</v>
      </c>
    </row>
    <row r="812" spans="1:6" x14ac:dyDescent="0.35">
      <c r="A812" s="99" t="s">
        <v>463</v>
      </c>
      <c r="B812" s="82" t="str">
        <f>VLOOKUP(A812,Processed_Data!$A$7:$I$20416,6,0)</f>
        <v>LLC-13</v>
      </c>
      <c r="C812" s="82" t="str">
        <f>VLOOKUP(A812,Processed_Data!$A$7:$I$20416,7,0)</f>
        <v>LLC-12</v>
      </c>
      <c r="D812" s="82" t="str">
        <f>VLOOKUP(A812,Processed_Data!$A$7:$I$20416,4,0)</f>
        <v>C</v>
      </c>
      <c r="E812" s="82" t="str">
        <f>VLOOKUP(A812,Processed_Data!$A$7:$I$20416,5,0)</f>
        <v>Undeveloped</v>
      </c>
      <c r="F812" s="99">
        <v>1.075491</v>
      </c>
    </row>
    <row r="813" spans="1:6" x14ac:dyDescent="0.35">
      <c r="A813" s="99" t="s">
        <v>462</v>
      </c>
      <c r="B813" s="82" t="str">
        <f>VLOOKUP(A813,Processed_Data!$A$7:$I$20416,6,0)</f>
        <v>LLC-13</v>
      </c>
      <c r="C813" s="82" t="str">
        <f>VLOOKUP(A813,Processed_Data!$A$7:$I$20416,7,0)</f>
        <v>LLC-12</v>
      </c>
      <c r="D813" s="82" t="str">
        <f>VLOOKUP(A813,Processed_Data!$A$7:$I$20416,4,0)</f>
        <v>C</v>
      </c>
      <c r="E813" s="82" t="str">
        <f>VLOOKUP(A813,Processed_Data!$A$7:$I$20416,5,0)</f>
        <v>Single Family Detached</v>
      </c>
      <c r="F813" s="99">
        <v>2.0761150000000002</v>
      </c>
    </row>
    <row r="814" spans="1:6" x14ac:dyDescent="0.35">
      <c r="A814" s="99" t="s">
        <v>463</v>
      </c>
      <c r="B814" s="82" t="str">
        <f>VLOOKUP(A814,Processed_Data!$A$7:$I$20416,6,0)</f>
        <v>LLC-13</v>
      </c>
      <c r="C814" s="82" t="str">
        <f>VLOOKUP(A814,Processed_Data!$A$7:$I$20416,7,0)</f>
        <v>LLC-12</v>
      </c>
      <c r="D814" s="82" t="str">
        <f>VLOOKUP(A814,Processed_Data!$A$7:$I$20416,4,0)</f>
        <v>C</v>
      </c>
      <c r="E814" s="82" t="str">
        <f>VLOOKUP(A814,Processed_Data!$A$7:$I$20416,5,0)</f>
        <v>Undeveloped</v>
      </c>
      <c r="F814" s="99">
        <v>0.68728999999999996</v>
      </c>
    </row>
    <row r="815" spans="1:6" x14ac:dyDescent="0.35">
      <c r="A815" s="99" t="s">
        <v>550</v>
      </c>
      <c r="B815" s="82" t="str">
        <f>VLOOKUP(A815,Processed_Data!$A$7:$I$20416,6,0)</f>
        <v>LLC-11</v>
      </c>
      <c r="C815" s="82" t="str">
        <f>VLOOKUP(A815,Processed_Data!$A$7:$I$20416,7,0)</f>
        <v>LLC-6</v>
      </c>
      <c r="D815" s="82" t="str">
        <f>VLOOKUP(A815,Processed_Data!$A$7:$I$20416,4,0)</f>
        <v>C</v>
      </c>
      <c r="E815" s="82" t="str">
        <f>VLOOKUP(A815,Processed_Data!$A$7:$I$20416,5,0)</f>
        <v>Major Highway</v>
      </c>
      <c r="F815" s="99">
        <v>9.7931000000000004E-2</v>
      </c>
    </row>
    <row r="816" spans="1:6" x14ac:dyDescent="0.35">
      <c r="A816" s="99" t="s">
        <v>462</v>
      </c>
      <c r="B816" s="82" t="str">
        <f>VLOOKUP(A816,Processed_Data!$A$7:$I$20416,6,0)</f>
        <v>LLC-13</v>
      </c>
      <c r="C816" s="82" t="str">
        <f>VLOOKUP(A816,Processed_Data!$A$7:$I$20416,7,0)</f>
        <v>LLC-12</v>
      </c>
      <c r="D816" s="82" t="str">
        <f>VLOOKUP(A816,Processed_Data!$A$7:$I$20416,4,0)</f>
        <v>C</v>
      </c>
      <c r="E816" s="82" t="str">
        <f>VLOOKUP(A816,Processed_Data!$A$7:$I$20416,5,0)</f>
        <v>Single Family Detached</v>
      </c>
      <c r="F816" s="99">
        <v>0.79947800000000002</v>
      </c>
    </row>
    <row r="817" spans="1:6" x14ac:dyDescent="0.35">
      <c r="A817" s="99" t="s">
        <v>551</v>
      </c>
      <c r="B817" s="82" t="str">
        <f>VLOOKUP(A817,Processed_Data!$A$7:$I$20416,6,0)</f>
        <v>LLC-11</v>
      </c>
      <c r="C817" s="82" t="str">
        <f>VLOOKUP(A817,Processed_Data!$A$7:$I$20416,7,0)</f>
        <v>LLC-6</v>
      </c>
      <c r="D817" s="82" t="str">
        <f>VLOOKUP(A817,Processed_Data!$A$7:$I$20416,4,0)</f>
        <v>C</v>
      </c>
      <c r="E817" s="82" t="str">
        <f>VLOOKUP(A817,Processed_Data!$A$7:$I$20416,5,0)</f>
        <v>Undeveloped</v>
      </c>
      <c r="F817" s="99">
        <v>1.1778E-2</v>
      </c>
    </row>
    <row r="818" spans="1:6" x14ac:dyDescent="0.35">
      <c r="A818" s="99" t="s">
        <v>463</v>
      </c>
      <c r="B818" s="82" t="str">
        <f>VLOOKUP(A818,Processed_Data!$A$7:$I$20416,6,0)</f>
        <v>LLC-13</v>
      </c>
      <c r="C818" s="82" t="str">
        <f>VLOOKUP(A818,Processed_Data!$A$7:$I$20416,7,0)</f>
        <v>LLC-12</v>
      </c>
      <c r="D818" s="82" t="str">
        <f>VLOOKUP(A818,Processed_Data!$A$7:$I$20416,4,0)</f>
        <v>C</v>
      </c>
      <c r="E818" s="82" t="str">
        <f>VLOOKUP(A818,Processed_Data!$A$7:$I$20416,5,0)</f>
        <v>Undeveloped</v>
      </c>
      <c r="F818" s="99">
        <v>7.6993000000000006E-2</v>
      </c>
    </row>
    <row r="819" spans="1:6" x14ac:dyDescent="0.35">
      <c r="A819" s="99" t="s">
        <v>552</v>
      </c>
      <c r="B819" s="82" t="str">
        <f>VLOOKUP(A819,Processed_Data!$A$7:$I$20416,6,0)</f>
        <v>LLC-11</v>
      </c>
      <c r="C819" s="82" t="str">
        <f>VLOOKUP(A819,Processed_Data!$A$7:$I$20416,7,0)</f>
        <v>LLC-6</v>
      </c>
      <c r="D819" s="82" t="str">
        <f>VLOOKUP(A819,Processed_Data!$A$7:$I$20416,4,0)</f>
        <v>C</v>
      </c>
      <c r="E819" s="82" t="str">
        <f>VLOOKUP(A819,Processed_Data!$A$7:$I$20416,5,0)</f>
        <v>Institutional</v>
      </c>
      <c r="F819" s="99">
        <v>5.1983000000000001E-2</v>
      </c>
    </row>
    <row r="820" spans="1:6" x14ac:dyDescent="0.35">
      <c r="A820" s="99" t="s">
        <v>432</v>
      </c>
      <c r="B820" s="82" t="str">
        <f>VLOOKUP(A820,Processed_Data!$A$7:$I$20416,6,0)</f>
        <v>LLC-6</v>
      </c>
      <c r="C820" s="82" t="str">
        <f>VLOOKUP(A820,Processed_Data!$A$7:$I$20416,7,0)</f>
        <v>LLC-2</v>
      </c>
      <c r="D820" s="82" t="str">
        <f>VLOOKUP(A820,Processed_Data!$A$7:$I$20416,4,0)</f>
        <v>C</v>
      </c>
      <c r="E820" s="82" t="str">
        <f>VLOOKUP(A820,Processed_Data!$A$7:$I$20416,5,0)</f>
        <v>Major Highway</v>
      </c>
      <c r="F820" s="99">
        <v>1.089113</v>
      </c>
    </row>
    <row r="821" spans="1:6" x14ac:dyDescent="0.35">
      <c r="A821" s="99" t="s">
        <v>550</v>
      </c>
      <c r="B821" s="82" t="str">
        <f>VLOOKUP(A821,Processed_Data!$A$7:$I$20416,6,0)</f>
        <v>LLC-11</v>
      </c>
      <c r="C821" s="82" t="str">
        <f>VLOOKUP(A821,Processed_Data!$A$7:$I$20416,7,0)</f>
        <v>LLC-6</v>
      </c>
      <c r="D821" s="82" t="str">
        <f>VLOOKUP(A821,Processed_Data!$A$7:$I$20416,4,0)</f>
        <v>C</v>
      </c>
      <c r="E821" s="82" t="str">
        <f>VLOOKUP(A821,Processed_Data!$A$7:$I$20416,5,0)</f>
        <v>Major Highway</v>
      </c>
      <c r="F821" s="99">
        <v>0.25243399999999999</v>
      </c>
    </row>
    <row r="822" spans="1:6" x14ac:dyDescent="0.35">
      <c r="A822" s="99" t="s">
        <v>435</v>
      </c>
      <c r="B822" s="82" t="str">
        <f>VLOOKUP(A822,Processed_Data!$A$7:$I$20416,6,0)</f>
        <v>LLC-6</v>
      </c>
      <c r="C822" s="82" t="str">
        <f>VLOOKUP(A822,Processed_Data!$A$7:$I$20416,7,0)</f>
        <v>LLC-2</v>
      </c>
      <c r="D822" s="82" t="str">
        <f>VLOOKUP(A822,Processed_Data!$A$7:$I$20416,4,0)</f>
        <v>C</v>
      </c>
      <c r="E822" s="82" t="str">
        <f>VLOOKUP(A822,Processed_Data!$A$7:$I$20416,5,0)</f>
        <v>Mixed Use Commercial</v>
      </c>
      <c r="F822" s="99">
        <v>0.13947499999999999</v>
      </c>
    </row>
    <row r="823" spans="1:6" x14ac:dyDescent="0.35">
      <c r="A823" s="99" t="s">
        <v>553</v>
      </c>
      <c r="B823" s="82" t="str">
        <f>VLOOKUP(A823,Processed_Data!$A$7:$I$20416,6,0)</f>
        <v>LLC-11</v>
      </c>
      <c r="C823" s="82" t="str">
        <f>VLOOKUP(A823,Processed_Data!$A$7:$I$20416,7,0)</f>
        <v>LLC-6</v>
      </c>
      <c r="D823" s="82" t="str">
        <f>VLOOKUP(A823,Processed_Data!$A$7:$I$20416,4,0)</f>
        <v>C</v>
      </c>
      <c r="E823" s="82" t="str">
        <f>VLOOKUP(A823,Processed_Data!$A$7:$I$20416,5,0)</f>
        <v>Single Family Attached</v>
      </c>
      <c r="F823" s="99">
        <v>5.2338999999999997E-2</v>
      </c>
    </row>
    <row r="824" spans="1:6" x14ac:dyDescent="0.35">
      <c r="A824" s="99" t="s">
        <v>554</v>
      </c>
      <c r="B824" s="82" t="str">
        <f>VLOOKUP(A824,Processed_Data!$A$7:$I$20416,6,0)</f>
        <v>LLC-6</v>
      </c>
      <c r="C824" s="82" t="str">
        <f>VLOOKUP(A824,Processed_Data!$A$7:$I$20416,7,0)</f>
        <v>LLC-2</v>
      </c>
      <c r="D824" s="82" t="str">
        <f>VLOOKUP(A824,Processed_Data!$A$7:$I$20416,4,0)</f>
        <v>C</v>
      </c>
      <c r="E824" s="82" t="str">
        <f>VLOOKUP(A824,Processed_Data!$A$7:$I$20416,5,0)</f>
        <v>Single Family Detached</v>
      </c>
      <c r="F824" s="99">
        <v>0.51234000000000002</v>
      </c>
    </row>
    <row r="825" spans="1:6" x14ac:dyDescent="0.35">
      <c r="A825" s="99" t="s">
        <v>555</v>
      </c>
      <c r="B825" s="82" t="str">
        <f>VLOOKUP(A825,Processed_Data!$A$7:$I$20416,6,0)</f>
        <v>LLC-11</v>
      </c>
      <c r="C825" s="82" t="str">
        <f>VLOOKUP(A825,Processed_Data!$A$7:$I$20416,7,0)</f>
        <v>LLC-6</v>
      </c>
      <c r="D825" s="82" t="str">
        <f>VLOOKUP(A825,Processed_Data!$A$7:$I$20416,4,0)</f>
        <v>C</v>
      </c>
      <c r="E825" s="82" t="str">
        <f>VLOOKUP(A825,Processed_Data!$A$7:$I$20416,5,0)</f>
        <v>Single Family Detached</v>
      </c>
      <c r="F825" s="99">
        <v>11.618100999999999</v>
      </c>
    </row>
    <row r="826" spans="1:6" x14ac:dyDescent="0.35">
      <c r="A826" s="99" t="s">
        <v>551</v>
      </c>
      <c r="B826" s="82" t="str">
        <f>VLOOKUP(A826,Processed_Data!$A$7:$I$20416,6,0)</f>
        <v>LLC-11</v>
      </c>
      <c r="C826" s="82" t="str">
        <f>VLOOKUP(A826,Processed_Data!$A$7:$I$20416,7,0)</f>
        <v>LLC-6</v>
      </c>
      <c r="D826" s="82" t="str">
        <f>VLOOKUP(A826,Processed_Data!$A$7:$I$20416,4,0)</f>
        <v>C</v>
      </c>
      <c r="E826" s="82" t="str">
        <f>VLOOKUP(A826,Processed_Data!$A$7:$I$20416,5,0)</f>
        <v>Undeveloped</v>
      </c>
      <c r="F826" s="99">
        <v>0.272146</v>
      </c>
    </row>
    <row r="827" spans="1:6" x14ac:dyDescent="0.35">
      <c r="A827" s="99" t="s">
        <v>403</v>
      </c>
      <c r="B827" s="82" t="str">
        <f>VLOOKUP(A827,Processed_Data!$A$7:$I$20416,6,0)</f>
        <v>LLC-2</v>
      </c>
      <c r="C827" s="82" t="str">
        <f>VLOOKUP(A827,Processed_Data!$A$7:$I$20416,7,0)</f>
        <v>LLC-1</v>
      </c>
      <c r="D827" s="82" t="str">
        <f>VLOOKUP(A827,Processed_Data!$A$7:$I$20416,4,0)</f>
        <v>C</v>
      </c>
      <c r="E827" s="82" t="str">
        <f>VLOOKUP(A827,Processed_Data!$A$7:$I$20416,5,0)</f>
        <v>Major Highway</v>
      </c>
      <c r="F827" s="99">
        <v>7.1520000000000004E-3</v>
      </c>
    </row>
    <row r="828" spans="1:6" x14ac:dyDescent="0.35">
      <c r="A828" s="99" t="s">
        <v>431</v>
      </c>
      <c r="B828" s="82" t="str">
        <f>VLOOKUP(A828,Processed_Data!$A$7:$I$20416,6,0)</f>
        <v>LLC-4</v>
      </c>
      <c r="C828" s="82" t="str">
        <f>VLOOKUP(A828,Processed_Data!$A$7:$I$20416,7,0)</f>
        <v>LLC-1</v>
      </c>
      <c r="D828" s="82" t="str">
        <f>VLOOKUP(A828,Processed_Data!$A$7:$I$20416,4,0)</f>
        <v>C</v>
      </c>
      <c r="E828" s="82" t="str">
        <f>VLOOKUP(A828,Processed_Data!$A$7:$I$20416,5,0)</f>
        <v>Major Highway</v>
      </c>
      <c r="F828" s="99">
        <v>8.3294999999999994E-2</v>
      </c>
    </row>
    <row r="829" spans="1:6" x14ac:dyDescent="0.35">
      <c r="A829" s="99" t="s">
        <v>556</v>
      </c>
      <c r="B829" s="82" t="str">
        <f>VLOOKUP(A829,Processed_Data!$A$7:$I$20416,6,0)</f>
        <v>LLC-1</v>
      </c>
      <c r="C829" s="82" t="str">
        <f>VLOOKUP(A829,Processed_Data!$A$7:$I$20416,7,0)</f>
        <v>OUT</v>
      </c>
      <c r="D829" s="82" t="str">
        <f>VLOOKUP(A829,Processed_Data!$A$7:$I$20416,4,0)</f>
        <v>C</v>
      </c>
      <c r="E829" s="82" t="str">
        <f>VLOOKUP(A829,Processed_Data!$A$7:$I$20416,5,0)</f>
        <v>Major Highway</v>
      </c>
      <c r="F829" s="99">
        <v>2.5357400000000001</v>
      </c>
    </row>
    <row r="830" spans="1:6" x14ac:dyDescent="0.35">
      <c r="A830" s="99" t="s">
        <v>434</v>
      </c>
      <c r="B830" s="82" t="str">
        <f>VLOOKUP(A830,Processed_Data!$A$7:$I$20416,6,0)</f>
        <v>LLC-4</v>
      </c>
      <c r="C830" s="82" t="str">
        <f>VLOOKUP(A830,Processed_Data!$A$7:$I$20416,7,0)</f>
        <v>LLC-1</v>
      </c>
      <c r="D830" s="82" t="str">
        <f>VLOOKUP(A830,Processed_Data!$A$7:$I$20416,4,0)</f>
        <v>C</v>
      </c>
      <c r="E830" s="82" t="str">
        <f>VLOOKUP(A830,Processed_Data!$A$7:$I$20416,5,0)</f>
        <v>Mixed Use Commercial</v>
      </c>
      <c r="F830" s="99">
        <v>4.7829999999999999E-3</v>
      </c>
    </row>
    <row r="831" spans="1:6" x14ac:dyDescent="0.35">
      <c r="A831" s="99" t="s">
        <v>557</v>
      </c>
      <c r="B831" s="82" t="str">
        <f>VLOOKUP(A831,Processed_Data!$A$7:$I$20416,6,0)</f>
        <v>LLC-4</v>
      </c>
      <c r="C831" s="82" t="str">
        <f>VLOOKUP(A831,Processed_Data!$A$7:$I$20416,7,0)</f>
        <v>LLC-1</v>
      </c>
      <c r="D831" s="82" t="str">
        <f>VLOOKUP(A831,Processed_Data!$A$7:$I$20416,4,0)</f>
        <v>C</v>
      </c>
      <c r="E831" s="82" t="str">
        <f>VLOOKUP(A831,Processed_Data!$A$7:$I$20416,5,0)</f>
        <v>Office</v>
      </c>
      <c r="F831" s="99">
        <v>1.0920030000000001</v>
      </c>
    </row>
    <row r="832" spans="1:6" x14ac:dyDescent="0.35">
      <c r="A832" s="99" t="s">
        <v>458</v>
      </c>
      <c r="B832" s="82" t="str">
        <f>VLOOKUP(A832,Processed_Data!$A$7:$I$20416,6,0)</f>
        <v>LLC-1</v>
      </c>
      <c r="C832" s="82" t="str">
        <f>VLOOKUP(A832,Processed_Data!$A$7:$I$20416,7,0)</f>
        <v>OUT</v>
      </c>
      <c r="D832" s="82" t="str">
        <f>VLOOKUP(A832,Processed_Data!$A$7:$I$20416,4,0)</f>
        <v>C</v>
      </c>
      <c r="E832" s="82" t="str">
        <f>VLOOKUP(A832,Processed_Data!$A$7:$I$20416,5,0)</f>
        <v>Open Water</v>
      </c>
      <c r="F832" s="99">
        <v>0.54118599999999994</v>
      </c>
    </row>
    <row r="833" spans="1:6" x14ac:dyDescent="0.35">
      <c r="A833" s="99" t="s">
        <v>558</v>
      </c>
      <c r="B833" s="82" t="str">
        <f>VLOOKUP(A833,Processed_Data!$A$7:$I$20416,6,0)</f>
        <v>LLC-4</v>
      </c>
      <c r="C833" s="82" t="str">
        <f>VLOOKUP(A833,Processed_Data!$A$7:$I$20416,7,0)</f>
        <v>LLC-1</v>
      </c>
      <c r="D833" s="82" t="str">
        <f>VLOOKUP(A833,Processed_Data!$A$7:$I$20416,4,0)</f>
        <v>C</v>
      </c>
      <c r="E833" s="82" t="str">
        <f>VLOOKUP(A833,Processed_Data!$A$7:$I$20416,5,0)</f>
        <v>Park, Recreational, or Preserve</v>
      </c>
      <c r="F833" s="99">
        <v>3.2450000000000001E-3</v>
      </c>
    </row>
    <row r="834" spans="1:6" x14ac:dyDescent="0.35">
      <c r="A834" s="99" t="s">
        <v>559</v>
      </c>
      <c r="B834" s="82" t="str">
        <f>VLOOKUP(A834,Processed_Data!$A$7:$I$20416,6,0)</f>
        <v>LLC-3</v>
      </c>
      <c r="C834" s="82" t="str">
        <f>VLOOKUP(A834,Processed_Data!$A$7:$I$20416,7,0)</f>
        <v>LLC-1</v>
      </c>
      <c r="D834" s="82" t="str">
        <f>VLOOKUP(A834,Processed_Data!$A$7:$I$20416,4,0)</f>
        <v>C</v>
      </c>
      <c r="E834" s="82" t="str">
        <f>VLOOKUP(A834,Processed_Data!$A$7:$I$20416,5,0)</f>
        <v>Retail and Other Commercial</v>
      </c>
      <c r="F834" s="99">
        <v>3.6961000000000001E-2</v>
      </c>
    </row>
    <row r="835" spans="1:6" x14ac:dyDescent="0.35">
      <c r="A835" s="99" t="s">
        <v>408</v>
      </c>
      <c r="B835" s="82" t="str">
        <f>VLOOKUP(A835,Processed_Data!$A$7:$I$20416,6,0)</f>
        <v>LLC-2</v>
      </c>
      <c r="C835" s="82" t="str">
        <f>VLOOKUP(A835,Processed_Data!$A$7:$I$20416,7,0)</f>
        <v>LLC-1</v>
      </c>
      <c r="D835" s="82" t="str">
        <f>VLOOKUP(A835,Processed_Data!$A$7:$I$20416,4,0)</f>
        <v>C</v>
      </c>
      <c r="E835" s="82" t="str">
        <f>VLOOKUP(A835,Processed_Data!$A$7:$I$20416,5,0)</f>
        <v>Retail and Other Commercial</v>
      </c>
      <c r="F835" s="99">
        <v>2.9398260000000001</v>
      </c>
    </row>
    <row r="836" spans="1:6" x14ac:dyDescent="0.35">
      <c r="A836" s="99" t="s">
        <v>436</v>
      </c>
      <c r="B836" s="82" t="str">
        <f>VLOOKUP(A836,Processed_Data!$A$7:$I$20416,6,0)</f>
        <v>LLC-4</v>
      </c>
      <c r="C836" s="82" t="str">
        <f>VLOOKUP(A836,Processed_Data!$A$7:$I$20416,7,0)</f>
        <v>LLC-1</v>
      </c>
      <c r="D836" s="82" t="str">
        <f>VLOOKUP(A836,Processed_Data!$A$7:$I$20416,4,0)</f>
        <v>C</v>
      </c>
      <c r="E836" s="82" t="str">
        <f>VLOOKUP(A836,Processed_Data!$A$7:$I$20416,5,0)</f>
        <v>Retail and Other Commercial</v>
      </c>
      <c r="F836" s="99">
        <v>2.9771000000000001</v>
      </c>
    </row>
    <row r="837" spans="1:6" x14ac:dyDescent="0.35">
      <c r="A837" s="99" t="s">
        <v>410</v>
      </c>
      <c r="B837" s="82" t="str">
        <f>VLOOKUP(A837,Processed_Data!$A$7:$I$20416,6,0)</f>
        <v>LLC-1</v>
      </c>
      <c r="C837" s="82" t="str">
        <f>VLOOKUP(A837,Processed_Data!$A$7:$I$20416,7,0)</f>
        <v>OUT</v>
      </c>
      <c r="D837" s="82" t="str">
        <f>VLOOKUP(A837,Processed_Data!$A$7:$I$20416,4,0)</f>
        <v>C</v>
      </c>
      <c r="E837" s="82" t="str">
        <f>VLOOKUP(A837,Processed_Data!$A$7:$I$20416,5,0)</f>
        <v>Retail and Other Commercial</v>
      </c>
      <c r="F837" s="99">
        <v>2.2302810000000002</v>
      </c>
    </row>
    <row r="838" spans="1:6" x14ac:dyDescent="0.35">
      <c r="A838" s="99" t="s">
        <v>560</v>
      </c>
      <c r="B838" s="82" t="str">
        <f>VLOOKUP(A838,Processed_Data!$A$7:$I$20416,6,0)</f>
        <v>LLC-4</v>
      </c>
      <c r="C838" s="82" t="str">
        <f>VLOOKUP(A838,Processed_Data!$A$7:$I$20416,7,0)</f>
        <v>LLC-1</v>
      </c>
      <c r="D838" s="82" t="str">
        <f>VLOOKUP(A838,Processed_Data!$A$7:$I$20416,4,0)</f>
        <v>C</v>
      </c>
      <c r="E838" s="82" t="str">
        <f>VLOOKUP(A838,Processed_Data!$A$7:$I$20416,5,0)</f>
        <v>Single Family Detached</v>
      </c>
      <c r="F838" s="99">
        <v>2.1202290000000001</v>
      </c>
    </row>
    <row r="839" spans="1:6" x14ac:dyDescent="0.35">
      <c r="A839" s="99" t="s">
        <v>391</v>
      </c>
      <c r="B839" s="82" t="str">
        <f>VLOOKUP(A839,Processed_Data!$A$7:$I$20416,6,0)</f>
        <v>LLC-1</v>
      </c>
      <c r="C839" s="82" t="str">
        <f>VLOOKUP(A839,Processed_Data!$A$7:$I$20416,7,0)</f>
        <v>OUT</v>
      </c>
      <c r="D839" s="82" t="str">
        <f>VLOOKUP(A839,Processed_Data!$A$7:$I$20416,4,0)</f>
        <v>C</v>
      </c>
      <c r="E839" s="82" t="str">
        <f>VLOOKUP(A839,Processed_Data!$A$7:$I$20416,5,0)</f>
        <v>Single Family Detached</v>
      </c>
      <c r="F839" s="99">
        <v>4.1191709999999997</v>
      </c>
    </row>
    <row r="840" spans="1:6" x14ac:dyDescent="0.35">
      <c r="A840" s="99" t="s">
        <v>417</v>
      </c>
      <c r="B840" s="82" t="str">
        <f>VLOOKUP(A840,Processed_Data!$A$7:$I$20416,6,0)</f>
        <v>LLC-2</v>
      </c>
      <c r="C840" s="82" t="str">
        <f>VLOOKUP(A840,Processed_Data!$A$7:$I$20416,7,0)</f>
        <v>LLC-1</v>
      </c>
      <c r="D840" s="82" t="str">
        <f>VLOOKUP(A840,Processed_Data!$A$7:$I$20416,4,0)</f>
        <v>C</v>
      </c>
      <c r="E840" s="82" t="str">
        <f>VLOOKUP(A840,Processed_Data!$A$7:$I$20416,5,0)</f>
        <v>Undeveloped</v>
      </c>
      <c r="F840" s="99">
        <v>0.185969</v>
      </c>
    </row>
    <row r="841" spans="1:6" x14ac:dyDescent="0.35">
      <c r="A841" s="99" t="s">
        <v>561</v>
      </c>
      <c r="B841" s="82" t="str">
        <f>VLOOKUP(A841,Processed_Data!$A$7:$I$20416,6,0)</f>
        <v>LLC-4</v>
      </c>
      <c r="C841" s="82" t="str">
        <f>VLOOKUP(A841,Processed_Data!$A$7:$I$20416,7,0)</f>
        <v>LLC-1</v>
      </c>
      <c r="D841" s="82" t="str">
        <f>VLOOKUP(A841,Processed_Data!$A$7:$I$20416,4,0)</f>
        <v>C</v>
      </c>
      <c r="E841" s="82" t="str">
        <f>VLOOKUP(A841,Processed_Data!$A$7:$I$20416,5,0)</f>
        <v>Undeveloped</v>
      </c>
      <c r="F841" s="99">
        <v>0.193498</v>
      </c>
    </row>
    <row r="842" spans="1:6" x14ac:dyDescent="0.35">
      <c r="A842" s="99" t="s">
        <v>425</v>
      </c>
      <c r="B842" s="82" t="str">
        <f>VLOOKUP(A842,Processed_Data!$A$7:$I$20416,6,0)</f>
        <v>LLC-29</v>
      </c>
      <c r="C842" s="82" t="str">
        <f>VLOOKUP(A842,Processed_Data!$A$7:$I$20416,7,0)</f>
        <v>LLC-1</v>
      </c>
      <c r="D842" s="82" t="str">
        <f>VLOOKUP(A842,Processed_Data!$A$7:$I$20416,4,0)</f>
        <v>C</v>
      </c>
      <c r="E842" s="82" t="str">
        <f>VLOOKUP(A842,Processed_Data!$A$7:$I$20416,5,0)</f>
        <v>Park, Recreational, or Preserve</v>
      </c>
      <c r="F842" s="99">
        <v>1.386538</v>
      </c>
    </row>
    <row r="843" spans="1:6" x14ac:dyDescent="0.35">
      <c r="A843" s="99" t="s">
        <v>425</v>
      </c>
      <c r="B843" s="82" t="str">
        <f>VLOOKUP(A843,Processed_Data!$A$7:$I$20416,6,0)</f>
        <v>LLC-29</v>
      </c>
      <c r="C843" s="82" t="str">
        <f>VLOOKUP(A843,Processed_Data!$A$7:$I$20416,7,0)</f>
        <v>LLC-1</v>
      </c>
      <c r="D843" s="82" t="str">
        <f>VLOOKUP(A843,Processed_Data!$A$7:$I$20416,4,0)</f>
        <v>C</v>
      </c>
      <c r="E843" s="82" t="str">
        <f>VLOOKUP(A843,Processed_Data!$A$7:$I$20416,5,0)</f>
        <v>Park, Recreational, or Preserve</v>
      </c>
      <c r="F843" s="99">
        <v>1.5876459999999999</v>
      </c>
    </row>
    <row r="844" spans="1:6" x14ac:dyDescent="0.35">
      <c r="A844" s="99" t="s">
        <v>562</v>
      </c>
      <c r="B844" s="82" t="str">
        <f>VLOOKUP(A844,Processed_Data!$A$7:$I$20416,6,0)</f>
        <v>LLC-8</v>
      </c>
      <c r="C844" s="82" t="str">
        <f>VLOOKUP(A844,Processed_Data!$A$7:$I$20416,7,0)</f>
        <v>LLC-7</v>
      </c>
      <c r="D844" s="82" t="str">
        <f>VLOOKUP(A844,Processed_Data!$A$7:$I$20416,4,0)</f>
        <v>C</v>
      </c>
      <c r="E844" s="82" t="str">
        <f>VLOOKUP(A844,Processed_Data!$A$7:$I$20416,5,0)</f>
        <v>Industrial and Utility</v>
      </c>
      <c r="F844" s="99">
        <v>1.5517E-2</v>
      </c>
    </row>
    <row r="845" spans="1:6" x14ac:dyDescent="0.35">
      <c r="A845" s="99" t="s">
        <v>401</v>
      </c>
      <c r="B845" s="82" t="str">
        <f>VLOOKUP(A845,Processed_Data!$A$7:$I$20416,6,0)</f>
        <v>LLC-5</v>
      </c>
      <c r="C845" s="82" t="str">
        <f>VLOOKUP(A845,Processed_Data!$A$7:$I$20416,7,0)</f>
        <v>LLC-2</v>
      </c>
      <c r="D845" s="82" t="str">
        <f>VLOOKUP(A845,Processed_Data!$A$7:$I$20416,4,0)</f>
        <v>C</v>
      </c>
      <c r="E845" s="82" t="str">
        <f>VLOOKUP(A845,Processed_Data!$A$7:$I$20416,5,0)</f>
        <v>Industrial and Utility</v>
      </c>
      <c r="F845" s="99">
        <v>0.42136200000000001</v>
      </c>
    </row>
    <row r="846" spans="1:6" x14ac:dyDescent="0.35">
      <c r="A846" s="99" t="s">
        <v>563</v>
      </c>
      <c r="B846" s="82" t="str">
        <f>VLOOKUP(A846,Processed_Data!$A$7:$I$20416,6,0)</f>
        <v>LLC-6</v>
      </c>
      <c r="C846" s="82" t="str">
        <f>VLOOKUP(A846,Processed_Data!$A$7:$I$20416,7,0)</f>
        <v>LLC-2</v>
      </c>
      <c r="D846" s="82" t="str">
        <f>VLOOKUP(A846,Processed_Data!$A$7:$I$20416,4,0)</f>
        <v>C</v>
      </c>
      <c r="E846" s="82" t="str">
        <f>VLOOKUP(A846,Processed_Data!$A$7:$I$20416,5,0)</f>
        <v>Industrial and Utility</v>
      </c>
      <c r="F846" s="99">
        <v>0.59131699999999998</v>
      </c>
    </row>
    <row r="847" spans="1:6" x14ac:dyDescent="0.35">
      <c r="A847" s="99" t="s">
        <v>406</v>
      </c>
      <c r="B847" s="82" t="str">
        <f>VLOOKUP(A847,Processed_Data!$A$7:$I$20416,6,0)</f>
        <v>LLC-5</v>
      </c>
      <c r="C847" s="82" t="str">
        <f>VLOOKUP(A847,Processed_Data!$A$7:$I$20416,7,0)</f>
        <v>LLC-2</v>
      </c>
      <c r="D847" s="82" t="str">
        <f>VLOOKUP(A847,Processed_Data!$A$7:$I$20416,4,0)</f>
        <v>C</v>
      </c>
      <c r="E847" s="82" t="str">
        <f>VLOOKUP(A847,Processed_Data!$A$7:$I$20416,5,0)</f>
        <v>Office</v>
      </c>
      <c r="F847" s="99">
        <v>1.1978789999999999</v>
      </c>
    </row>
    <row r="848" spans="1:6" x14ac:dyDescent="0.35">
      <c r="A848" s="99" t="s">
        <v>545</v>
      </c>
      <c r="B848" s="82" t="str">
        <f>VLOOKUP(A848,Processed_Data!$A$7:$I$20416,6,0)</f>
        <v>LLC-8</v>
      </c>
      <c r="C848" s="82" t="str">
        <f>VLOOKUP(A848,Processed_Data!$A$7:$I$20416,7,0)</f>
        <v>LLC-7</v>
      </c>
      <c r="D848" s="82" t="str">
        <f>VLOOKUP(A848,Processed_Data!$A$7:$I$20416,4,0)</f>
        <v>C</v>
      </c>
      <c r="E848" s="82" t="str">
        <f>VLOOKUP(A848,Processed_Data!$A$7:$I$20416,5,0)</f>
        <v>Retail and Other Commercial</v>
      </c>
      <c r="F848" s="99">
        <v>1.288931</v>
      </c>
    </row>
    <row r="849" spans="1:6" x14ac:dyDescent="0.35">
      <c r="A849" s="99" t="s">
        <v>407</v>
      </c>
      <c r="B849" s="82" t="str">
        <f>VLOOKUP(A849,Processed_Data!$A$7:$I$20416,6,0)</f>
        <v>LLC-5</v>
      </c>
      <c r="C849" s="82" t="str">
        <f>VLOOKUP(A849,Processed_Data!$A$7:$I$20416,7,0)</f>
        <v>LLC-2</v>
      </c>
      <c r="D849" s="82" t="str">
        <f>VLOOKUP(A849,Processed_Data!$A$7:$I$20416,4,0)</f>
        <v>C</v>
      </c>
      <c r="E849" s="82" t="str">
        <f>VLOOKUP(A849,Processed_Data!$A$7:$I$20416,5,0)</f>
        <v>Retail and Other Commercial</v>
      </c>
      <c r="F849" s="99">
        <v>4.0197039999999999</v>
      </c>
    </row>
    <row r="850" spans="1:6" x14ac:dyDescent="0.35">
      <c r="A850" s="99" t="s">
        <v>409</v>
      </c>
      <c r="B850" s="82" t="str">
        <f>VLOOKUP(A850,Processed_Data!$A$7:$I$20416,6,0)</f>
        <v>LLC-6</v>
      </c>
      <c r="C850" s="82" t="str">
        <f>VLOOKUP(A850,Processed_Data!$A$7:$I$20416,7,0)</f>
        <v>LLC-2</v>
      </c>
      <c r="D850" s="82" t="str">
        <f>VLOOKUP(A850,Processed_Data!$A$7:$I$20416,4,0)</f>
        <v>C</v>
      </c>
      <c r="E850" s="82" t="str">
        <f>VLOOKUP(A850,Processed_Data!$A$7:$I$20416,5,0)</f>
        <v>Retail and Other Commercial</v>
      </c>
      <c r="F850" s="99">
        <v>1.3963950000000001</v>
      </c>
    </row>
    <row r="851" spans="1:6" x14ac:dyDescent="0.35">
      <c r="A851" s="99" t="s">
        <v>414</v>
      </c>
      <c r="B851" s="82" t="str">
        <f>VLOOKUP(A851,Processed_Data!$A$7:$I$20416,6,0)</f>
        <v>LLC-5</v>
      </c>
      <c r="C851" s="82" t="str">
        <f>VLOOKUP(A851,Processed_Data!$A$7:$I$20416,7,0)</f>
        <v>LLC-2</v>
      </c>
      <c r="D851" s="82" t="str">
        <f>VLOOKUP(A851,Processed_Data!$A$7:$I$20416,4,0)</f>
        <v>C</v>
      </c>
      <c r="E851" s="82" t="str">
        <f>VLOOKUP(A851,Processed_Data!$A$7:$I$20416,5,0)</f>
        <v>Single Family Detached</v>
      </c>
      <c r="F851" s="99">
        <v>1.6278330000000001</v>
      </c>
    </row>
    <row r="852" spans="1:6" x14ac:dyDescent="0.35">
      <c r="A852" s="99" t="s">
        <v>400</v>
      </c>
      <c r="B852" s="82" t="str">
        <f>VLOOKUP(A852,Processed_Data!$A$7:$I$20416,6,0)</f>
        <v>LLC-1</v>
      </c>
      <c r="C852" s="82" t="str">
        <f>VLOOKUP(A852,Processed_Data!$A$7:$I$20416,7,0)</f>
        <v>OUT</v>
      </c>
      <c r="D852" s="82" t="str">
        <f>VLOOKUP(A852,Processed_Data!$A$7:$I$20416,4,0)</f>
        <v>C</v>
      </c>
      <c r="E852" s="82" t="str">
        <f>VLOOKUP(A852,Processed_Data!$A$7:$I$20416,5,0)</f>
        <v>Agricultural</v>
      </c>
      <c r="F852" s="99">
        <v>8.2695000000000005E-2</v>
      </c>
    </row>
    <row r="853" spans="1:6" x14ac:dyDescent="0.35">
      <c r="A853" s="99" t="s">
        <v>414</v>
      </c>
      <c r="B853" s="82" t="str">
        <f>VLOOKUP(A853,Processed_Data!$A$7:$I$20416,6,0)</f>
        <v>LLC-5</v>
      </c>
      <c r="C853" s="82" t="str">
        <f>VLOOKUP(A853,Processed_Data!$A$7:$I$20416,7,0)</f>
        <v>LLC-2</v>
      </c>
      <c r="D853" s="82" t="str">
        <f>VLOOKUP(A853,Processed_Data!$A$7:$I$20416,4,0)</f>
        <v>C</v>
      </c>
      <c r="E853" s="82" t="str">
        <f>VLOOKUP(A853,Processed_Data!$A$7:$I$20416,5,0)</f>
        <v>Single Family Detached</v>
      </c>
      <c r="F853" s="99">
        <v>2.861453</v>
      </c>
    </row>
    <row r="854" spans="1:6" x14ac:dyDescent="0.35">
      <c r="A854" s="99" t="s">
        <v>391</v>
      </c>
      <c r="B854" s="82" t="str">
        <f>VLOOKUP(A854,Processed_Data!$A$7:$I$20416,6,0)</f>
        <v>LLC-1</v>
      </c>
      <c r="C854" s="82" t="str">
        <f>VLOOKUP(A854,Processed_Data!$A$7:$I$20416,7,0)</f>
        <v>OUT</v>
      </c>
      <c r="D854" s="82" t="str">
        <f>VLOOKUP(A854,Processed_Data!$A$7:$I$20416,4,0)</f>
        <v>C</v>
      </c>
      <c r="E854" s="82" t="str">
        <f>VLOOKUP(A854,Processed_Data!$A$7:$I$20416,5,0)</f>
        <v>Single Family Detached</v>
      </c>
      <c r="F854" s="99">
        <v>1.505293</v>
      </c>
    </row>
    <row r="855" spans="1:6" x14ac:dyDescent="0.35">
      <c r="A855" s="99" t="s">
        <v>416</v>
      </c>
      <c r="B855" s="82" t="str">
        <f>VLOOKUP(A855,Processed_Data!$A$7:$I$20416,6,0)</f>
        <v>LLC-5</v>
      </c>
      <c r="C855" s="82" t="str">
        <f>VLOOKUP(A855,Processed_Data!$A$7:$I$20416,7,0)</f>
        <v>LLC-2</v>
      </c>
      <c r="D855" s="82" t="str">
        <f>VLOOKUP(A855,Processed_Data!$A$7:$I$20416,4,0)</f>
        <v>C</v>
      </c>
      <c r="E855" s="82" t="str">
        <f>VLOOKUP(A855,Processed_Data!$A$7:$I$20416,5,0)</f>
        <v>Undeveloped</v>
      </c>
      <c r="F855" s="99">
        <v>1.8103000000000001E-2</v>
      </c>
    </row>
    <row r="856" spans="1:6" x14ac:dyDescent="0.35">
      <c r="A856" s="99" t="s">
        <v>392</v>
      </c>
      <c r="B856" s="82" t="str">
        <f>VLOOKUP(A856,Processed_Data!$A$7:$I$20416,6,0)</f>
        <v>LLC-1</v>
      </c>
      <c r="C856" s="82" t="str">
        <f>VLOOKUP(A856,Processed_Data!$A$7:$I$20416,7,0)</f>
        <v>OUT</v>
      </c>
      <c r="D856" s="82" t="str">
        <f>VLOOKUP(A856,Processed_Data!$A$7:$I$20416,4,0)</f>
        <v>C</v>
      </c>
      <c r="E856" s="82" t="str">
        <f>VLOOKUP(A856,Processed_Data!$A$7:$I$20416,5,0)</f>
        <v>Undeveloped</v>
      </c>
      <c r="F856" s="99">
        <v>0.468331</v>
      </c>
    </row>
    <row r="857" spans="1:6" x14ac:dyDescent="0.35">
      <c r="A857" s="99" t="s">
        <v>393</v>
      </c>
      <c r="B857" s="82" t="str">
        <f>VLOOKUP(A857,Processed_Data!$A$7:$I$20416,6,0)</f>
        <v>LLC-27</v>
      </c>
      <c r="C857" s="82" t="str">
        <f>VLOOKUP(A857,Processed_Data!$A$7:$I$20416,7,0)</f>
        <v>LANDLOCKED</v>
      </c>
      <c r="D857" s="82" t="str">
        <f>VLOOKUP(A857,Processed_Data!$A$7:$I$20416,4,0)</f>
        <v>C</v>
      </c>
      <c r="E857" s="82" t="str">
        <f>VLOOKUP(A857,Processed_Data!$A$7:$I$20416,5,0)</f>
        <v>Single Family Detached</v>
      </c>
      <c r="F857" s="99">
        <v>4.5750130000000002</v>
      </c>
    </row>
    <row r="858" spans="1:6" x14ac:dyDescent="0.35">
      <c r="A858" s="99" t="s">
        <v>393</v>
      </c>
      <c r="B858" s="82" t="str">
        <f>VLOOKUP(A858,Processed_Data!$A$7:$I$20416,6,0)</f>
        <v>LLC-27</v>
      </c>
      <c r="C858" s="82" t="str">
        <f>VLOOKUP(A858,Processed_Data!$A$7:$I$20416,7,0)</f>
        <v>LANDLOCKED</v>
      </c>
      <c r="D858" s="82" t="str">
        <f>VLOOKUP(A858,Processed_Data!$A$7:$I$20416,4,0)</f>
        <v>C</v>
      </c>
      <c r="E858" s="82" t="str">
        <f>VLOOKUP(A858,Processed_Data!$A$7:$I$20416,5,0)</f>
        <v>Single Family Detached</v>
      </c>
      <c r="F858" s="99">
        <v>1.7164729999999999</v>
      </c>
    </row>
    <row r="859" spans="1:6" x14ac:dyDescent="0.35">
      <c r="A859" s="99" t="s">
        <v>440</v>
      </c>
      <c r="B859" s="82" t="str">
        <f>VLOOKUP(A859,Processed_Data!$A$7:$I$20416,6,0)</f>
        <v>LLC-26</v>
      </c>
      <c r="C859" s="82" t="str">
        <f>VLOOKUP(A859,Processed_Data!$A$7:$I$20416,7,0)</f>
        <v>LLC-25</v>
      </c>
      <c r="D859" s="82" t="str">
        <f>VLOOKUP(A859,Processed_Data!$A$7:$I$20416,4,0)</f>
        <v>C</v>
      </c>
      <c r="E859" s="82" t="str">
        <f>VLOOKUP(A859,Processed_Data!$A$7:$I$20416,5,0)</f>
        <v>Golf Course</v>
      </c>
      <c r="F859" s="99">
        <v>3.8717000000000001E-2</v>
      </c>
    </row>
    <row r="860" spans="1:6" x14ac:dyDescent="0.35">
      <c r="A860" s="99" t="s">
        <v>444</v>
      </c>
      <c r="B860" s="82" t="str">
        <f>VLOOKUP(A860,Processed_Data!$A$7:$I$20416,6,0)</f>
        <v>LLC-26</v>
      </c>
      <c r="C860" s="82" t="str">
        <f>VLOOKUP(A860,Processed_Data!$A$7:$I$20416,7,0)</f>
        <v>LLC-25</v>
      </c>
      <c r="D860" s="82" t="str">
        <f>VLOOKUP(A860,Processed_Data!$A$7:$I$20416,4,0)</f>
        <v>C</v>
      </c>
      <c r="E860" s="82" t="str">
        <f>VLOOKUP(A860,Processed_Data!$A$7:$I$20416,5,0)</f>
        <v>Single Family Detached</v>
      </c>
      <c r="F860" s="99">
        <v>1.0418590000000001</v>
      </c>
    </row>
    <row r="861" spans="1:6" x14ac:dyDescent="0.35">
      <c r="A861" s="99" t="s">
        <v>446</v>
      </c>
      <c r="B861" s="82" t="str">
        <f>VLOOKUP(A861,Processed_Data!$A$7:$I$20416,6,0)</f>
        <v>LLC-26</v>
      </c>
      <c r="C861" s="82" t="str">
        <f>VLOOKUP(A861,Processed_Data!$A$7:$I$20416,7,0)</f>
        <v>LLC-25</v>
      </c>
      <c r="D861" s="82" t="str">
        <f>VLOOKUP(A861,Processed_Data!$A$7:$I$20416,4,0)</f>
        <v>C</v>
      </c>
      <c r="E861" s="82" t="str">
        <f>VLOOKUP(A861,Processed_Data!$A$7:$I$20416,5,0)</f>
        <v>Undeveloped</v>
      </c>
      <c r="F861" s="99">
        <v>1.675756</v>
      </c>
    </row>
    <row r="862" spans="1:6" x14ac:dyDescent="0.35">
      <c r="A862" s="99" t="s">
        <v>464</v>
      </c>
      <c r="B862" s="82" t="str">
        <f>VLOOKUP(A862,Processed_Data!$A$7:$I$20416,6,0)</f>
        <v>LLC-27</v>
      </c>
      <c r="C862" s="82" t="str">
        <f>VLOOKUP(A862,Processed_Data!$A$7:$I$20416,7,0)</f>
        <v>LANDLOCKED</v>
      </c>
      <c r="D862" s="82" t="str">
        <f>VLOOKUP(A862,Processed_Data!$A$7:$I$20416,4,0)</f>
        <v>C</v>
      </c>
      <c r="E862" s="82" t="str">
        <f>VLOOKUP(A862,Processed_Data!$A$7:$I$20416,5,0)</f>
        <v>Agricultural</v>
      </c>
      <c r="F862" s="99">
        <v>1.548532</v>
      </c>
    </row>
    <row r="863" spans="1:6" x14ac:dyDescent="0.35">
      <c r="A863" s="99" t="s">
        <v>444</v>
      </c>
      <c r="B863" s="82" t="str">
        <f>VLOOKUP(A863,Processed_Data!$A$7:$I$20416,6,0)</f>
        <v>LLC-26</v>
      </c>
      <c r="C863" s="82" t="str">
        <f>VLOOKUP(A863,Processed_Data!$A$7:$I$20416,7,0)</f>
        <v>LLC-25</v>
      </c>
      <c r="D863" s="82" t="str">
        <f>VLOOKUP(A863,Processed_Data!$A$7:$I$20416,4,0)</f>
        <v>C</v>
      </c>
      <c r="E863" s="82" t="str">
        <f>VLOOKUP(A863,Processed_Data!$A$7:$I$20416,5,0)</f>
        <v>Single Family Detached</v>
      </c>
      <c r="F863" s="99">
        <v>0.18287700000000001</v>
      </c>
    </row>
    <row r="864" spans="1:6" x14ac:dyDescent="0.35">
      <c r="A864" s="99" t="s">
        <v>446</v>
      </c>
      <c r="B864" s="82" t="str">
        <f>VLOOKUP(A864,Processed_Data!$A$7:$I$20416,6,0)</f>
        <v>LLC-26</v>
      </c>
      <c r="C864" s="82" t="str">
        <f>VLOOKUP(A864,Processed_Data!$A$7:$I$20416,7,0)</f>
        <v>LLC-25</v>
      </c>
      <c r="D864" s="82" t="str">
        <f>VLOOKUP(A864,Processed_Data!$A$7:$I$20416,4,0)</f>
        <v>C</v>
      </c>
      <c r="E864" s="82" t="str">
        <f>VLOOKUP(A864,Processed_Data!$A$7:$I$20416,5,0)</f>
        <v>Undeveloped</v>
      </c>
      <c r="F864" s="99">
        <v>0.84335800000000005</v>
      </c>
    </row>
    <row r="865" spans="1:6" x14ac:dyDescent="0.35">
      <c r="A865" s="99" t="s">
        <v>394</v>
      </c>
      <c r="B865" s="82" t="str">
        <f>VLOOKUP(A865,Processed_Data!$A$7:$I$20416,6,0)</f>
        <v>LLC-27</v>
      </c>
      <c r="C865" s="82" t="str">
        <f>VLOOKUP(A865,Processed_Data!$A$7:$I$20416,7,0)</f>
        <v>LANDLOCKED</v>
      </c>
      <c r="D865" s="82" t="str">
        <f>VLOOKUP(A865,Processed_Data!$A$7:$I$20416,4,0)</f>
        <v>C</v>
      </c>
      <c r="E865" s="82" t="str">
        <f>VLOOKUP(A865,Processed_Data!$A$7:$I$20416,5,0)</f>
        <v>Undeveloped</v>
      </c>
      <c r="F865" s="99">
        <v>1.131453</v>
      </c>
    </row>
    <row r="866" spans="1:6" x14ac:dyDescent="0.35">
      <c r="A866" s="99" t="s">
        <v>444</v>
      </c>
      <c r="B866" s="82" t="str">
        <f>VLOOKUP(A866,Processed_Data!$A$7:$I$20416,6,0)</f>
        <v>LLC-26</v>
      </c>
      <c r="C866" s="82" t="str">
        <f>VLOOKUP(A866,Processed_Data!$A$7:$I$20416,7,0)</f>
        <v>LLC-25</v>
      </c>
      <c r="D866" s="82" t="str">
        <f>VLOOKUP(A866,Processed_Data!$A$7:$I$20416,4,0)</f>
        <v>C</v>
      </c>
      <c r="E866" s="82" t="str">
        <f>VLOOKUP(A866,Processed_Data!$A$7:$I$20416,5,0)</f>
        <v>Single Family Detached</v>
      </c>
      <c r="F866" s="99">
        <v>2.1970000000000002E-3</v>
      </c>
    </row>
    <row r="867" spans="1:6" x14ac:dyDescent="0.35">
      <c r="A867" s="99" t="s">
        <v>446</v>
      </c>
      <c r="B867" s="82" t="str">
        <f>VLOOKUP(A867,Processed_Data!$A$7:$I$20416,6,0)</f>
        <v>LLC-26</v>
      </c>
      <c r="C867" s="82" t="str">
        <f>VLOOKUP(A867,Processed_Data!$A$7:$I$20416,7,0)</f>
        <v>LLC-25</v>
      </c>
      <c r="D867" s="82" t="str">
        <f>VLOOKUP(A867,Processed_Data!$A$7:$I$20416,4,0)</f>
        <v>C</v>
      </c>
      <c r="E867" s="82" t="str">
        <f>VLOOKUP(A867,Processed_Data!$A$7:$I$20416,5,0)</f>
        <v>Undeveloped</v>
      </c>
      <c r="F867" s="99">
        <v>1.913092</v>
      </c>
    </row>
    <row r="868" spans="1:6" x14ac:dyDescent="0.35">
      <c r="A868" s="99" t="s">
        <v>449</v>
      </c>
      <c r="B868" s="82" t="str">
        <f>VLOOKUP(A868,Processed_Data!$A$7:$I$20416,6,0)</f>
        <v>LLC-26</v>
      </c>
      <c r="C868" s="82" t="str">
        <f>VLOOKUP(A868,Processed_Data!$A$7:$I$20416,7,0)</f>
        <v>LLC-25</v>
      </c>
      <c r="D868" s="82" t="str">
        <f>VLOOKUP(A868,Processed_Data!$A$7:$I$20416,4,0)</f>
        <v>C</v>
      </c>
      <c r="E868" s="82" t="str">
        <f>VLOOKUP(A868,Processed_Data!$A$7:$I$20416,5,0)</f>
        <v>Agricultural</v>
      </c>
      <c r="F868" s="99">
        <v>4.5312400000000004</v>
      </c>
    </row>
    <row r="869" spans="1:6" x14ac:dyDescent="0.35">
      <c r="A869" s="99" t="s">
        <v>464</v>
      </c>
      <c r="B869" s="82" t="str">
        <f>VLOOKUP(A869,Processed_Data!$A$7:$I$20416,6,0)</f>
        <v>LLC-27</v>
      </c>
      <c r="C869" s="82" t="str">
        <f>VLOOKUP(A869,Processed_Data!$A$7:$I$20416,7,0)</f>
        <v>LANDLOCKED</v>
      </c>
      <c r="D869" s="82" t="str">
        <f>VLOOKUP(A869,Processed_Data!$A$7:$I$20416,4,0)</f>
        <v>C</v>
      </c>
      <c r="E869" s="82" t="str">
        <f>VLOOKUP(A869,Processed_Data!$A$7:$I$20416,5,0)</f>
        <v>Agricultural</v>
      </c>
      <c r="F869" s="99">
        <v>2.9184999999999999E-2</v>
      </c>
    </row>
    <row r="870" spans="1:6" x14ac:dyDescent="0.35">
      <c r="A870" s="99" t="s">
        <v>444</v>
      </c>
      <c r="B870" s="82" t="str">
        <f>VLOOKUP(A870,Processed_Data!$A$7:$I$20416,6,0)</f>
        <v>LLC-26</v>
      </c>
      <c r="C870" s="82" t="str">
        <f>VLOOKUP(A870,Processed_Data!$A$7:$I$20416,7,0)</f>
        <v>LLC-25</v>
      </c>
      <c r="D870" s="82" t="str">
        <f>VLOOKUP(A870,Processed_Data!$A$7:$I$20416,4,0)</f>
        <v>C</v>
      </c>
      <c r="E870" s="82" t="str">
        <f>VLOOKUP(A870,Processed_Data!$A$7:$I$20416,5,0)</f>
        <v>Single Family Detached</v>
      </c>
      <c r="F870" s="99">
        <v>2.8061630000000002</v>
      </c>
    </row>
    <row r="871" spans="1:6" x14ac:dyDescent="0.35">
      <c r="A871" s="99" t="s">
        <v>446</v>
      </c>
      <c r="B871" s="82" t="str">
        <f>VLOOKUP(A871,Processed_Data!$A$7:$I$20416,6,0)</f>
        <v>LLC-26</v>
      </c>
      <c r="C871" s="82" t="str">
        <f>VLOOKUP(A871,Processed_Data!$A$7:$I$20416,7,0)</f>
        <v>LLC-25</v>
      </c>
      <c r="D871" s="82" t="str">
        <f>VLOOKUP(A871,Processed_Data!$A$7:$I$20416,4,0)</f>
        <v>C</v>
      </c>
      <c r="E871" s="82" t="str">
        <f>VLOOKUP(A871,Processed_Data!$A$7:$I$20416,5,0)</f>
        <v>Undeveloped</v>
      </c>
      <c r="F871" s="99">
        <v>5.8417300000000001</v>
      </c>
    </row>
    <row r="872" spans="1:6" x14ac:dyDescent="0.35">
      <c r="A872" s="99" t="s">
        <v>341</v>
      </c>
      <c r="B872" s="82" t="str">
        <f>VLOOKUP(A872,Processed_Data!$A$7:$I$20416,6,0)</f>
        <v>LLC-30</v>
      </c>
      <c r="C872" s="82" t="str">
        <f>VLOOKUP(A872,Processed_Data!$A$7:$I$20416,7,0)</f>
        <v>LLC-29</v>
      </c>
      <c r="D872" s="82" t="str">
        <f>VLOOKUP(A872,Processed_Data!$A$7:$I$20416,4,0)</f>
        <v>C/D</v>
      </c>
      <c r="E872" s="82" t="str">
        <f>VLOOKUP(A872,Processed_Data!$A$7:$I$20416,5,0)</f>
        <v>Park, Recreational, or Preserve</v>
      </c>
      <c r="F872" s="99">
        <v>1.1726449999999999</v>
      </c>
    </row>
    <row r="873" spans="1:6" x14ac:dyDescent="0.35">
      <c r="A873" s="99" t="s">
        <v>342</v>
      </c>
      <c r="B873" s="82" t="str">
        <f>VLOOKUP(A873,Processed_Data!$A$7:$I$20416,6,0)</f>
        <v>LLC-30</v>
      </c>
      <c r="C873" s="82" t="str">
        <f>VLOOKUP(A873,Processed_Data!$A$7:$I$20416,7,0)</f>
        <v>LLC-29</v>
      </c>
      <c r="D873" s="82" t="str">
        <f>VLOOKUP(A873,Processed_Data!$A$7:$I$20416,4,0)</f>
        <v>C/D</v>
      </c>
      <c r="E873" s="82" t="str">
        <f>VLOOKUP(A873,Processed_Data!$A$7:$I$20416,5,0)</f>
        <v>Single Family Detached</v>
      </c>
      <c r="F873" s="99">
        <v>1.4458E-2</v>
      </c>
    </row>
    <row r="874" spans="1:6" x14ac:dyDescent="0.35">
      <c r="A874" s="99" t="s">
        <v>344</v>
      </c>
      <c r="B874" s="82" t="str">
        <f>VLOOKUP(A874,Processed_Data!$A$7:$I$20416,6,0)</f>
        <v>LLC-30</v>
      </c>
      <c r="C874" s="82" t="str">
        <f>VLOOKUP(A874,Processed_Data!$A$7:$I$20416,7,0)</f>
        <v>LLC-29</v>
      </c>
      <c r="D874" s="82" t="str">
        <f>VLOOKUP(A874,Processed_Data!$A$7:$I$20416,4,0)</f>
        <v>C/D</v>
      </c>
      <c r="E874" s="82" t="str">
        <f>VLOOKUP(A874,Processed_Data!$A$7:$I$20416,5,0)</f>
        <v>Undeveloped</v>
      </c>
      <c r="F874" s="99">
        <v>2.0750690000000001</v>
      </c>
    </row>
    <row r="875" spans="1:6" x14ac:dyDescent="0.35">
      <c r="A875" s="99" t="s">
        <v>564</v>
      </c>
      <c r="B875" s="82" t="str">
        <f>VLOOKUP(A875,Processed_Data!$A$7:$I$20416,6,0)</f>
        <v>LLC-29</v>
      </c>
      <c r="C875" s="82" t="str">
        <f>VLOOKUP(A875,Processed_Data!$A$7:$I$20416,7,0)</f>
        <v>LLC-1</v>
      </c>
      <c r="D875" s="82" t="str">
        <f>VLOOKUP(A875,Processed_Data!$A$7:$I$20416,4,0)</f>
        <v>C/D</v>
      </c>
      <c r="E875" s="82" t="str">
        <f>VLOOKUP(A875,Processed_Data!$A$7:$I$20416,5,0)</f>
        <v>Single Family Detached</v>
      </c>
      <c r="F875" s="99">
        <v>5.1000000000000004E-3</v>
      </c>
    </row>
    <row r="876" spans="1:6" x14ac:dyDescent="0.35">
      <c r="A876" s="99" t="s">
        <v>340</v>
      </c>
      <c r="B876" s="82" t="str">
        <f>VLOOKUP(A876,Processed_Data!$A$7:$I$20416,6,0)</f>
        <v>LLC-29</v>
      </c>
      <c r="C876" s="82" t="str">
        <f>VLOOKUP(A876,Processed_Data!$A$7:$I$20416,7,0)</f>
        <v>LLC-1</v>
      </c>
      <c r="D876" s="82" t="str">
        <f>VLOOKUP(A876,Processed_Data!$A$7:$I$20416,4,0)</f>
        <v>C/D</v>
      </c>
      <c r="E876" s="82" t="str">
        <f>VLOOKUP(A876,Processed_Data!$A$7:$I$20416,5,0)</f>
        <v>Park, Recreational, or Preserve</v>
      </c>
      <c r="F876" s="99">
        <v>7.6080449999999997</v>
      </c>
    </row>
    <row r="877" spans="1:6" x14ac:dyDescent="0.35">
      <c r="A877" s="99" t="s">
        <v>343</v>
      </c>
      <c r="B877" s="82" t="str">
        <f>VLOOKUP(A877,Processed_Data!$A$7:$I$20416,6,0)</f>
        <v>LLC-29</v>
      </c>
      <c r="C877" s="82" t="str">
        <f>VLOOKUP(A877,Processed_Data!$A$7:$I$20416,7,0)</f>
        <v>LLC-1</v>
      </c>
      <c r="D877" s="82" t="str">
        <f>VLOOKUP(A877,Processed_Data!$A$7:$I$20416,4,0)</f>
        <v>C/D</v>
      </c>
      <c r="E877" s="82" t="str">
        <f>VLOOKUP(A877,Processed_Data!$A$7:$I$20416,5,0)</f>
        <v>Undeveloped</v>
      </c>
      <c r="F877" s="99">
        <v>5.2683759999999999</v>
      </c>
    </row>
    <row r="878" spans="1:6" x14ac:dyDescent="0.35">
      <c r="A878" s="99" t="s">
        <v>349</v>
      </c>
      <c r="B878" s="82" t="str">
        <f>VLOOKUP(A878,Processed_Data!$A$7:$I$20416,6,0)</f>
        <v>LLC-6</v>
      </c>
      <c r="C878" s="82" t="str">
        <f>VLOOKUP(A878,Processed_Data!$A$7:$I$20416,7,0)</f>
        <v>LLC-2</v>
      </c>
      <c r="D878" s="82" t="str">
        <f>VLOOKUP(A878,Processed_Data!$A$7:$I$20416,4,0)</f>
        <v>C/D</v>
      </c>
      <c r="E878" s="82" t="str">
        <f>VLOOKUP(A878,Processed_Data!$A$7:$I$20416,5,0)</f>
        <v>Major Highway</v>
      </c>
      <c r="F878" s="99">
        <v>6.2500000000000001E-4</v>
      </c>
    </row>
    <row r="879" spans="1:6" x14ac:dyDescent="0.35">
      <c r="A879" s="99" t="s">
        <v>350</v>
      </c>
      <c r="B879" s="82" t="str">
        <f>VLOOKUP(A879,Processed_Data!$A$7:$I$20416,6,0)</f>
        <v>LLC-11</v>
      </c>
      <c r="C879" s="82" t="str">
        <f>VLOOKUP(A879,Processed_Data!$A$7:$I$20416,7,0)</f>
        <v>LLC-6</v>
      </c>
      <c r="D879" s="82" t="str">
        <f>VLOOKUP(A879,Processed_Data!$A$7:$I$20416,4,0)</f>
        <v>C/D</v>
      </c>
      <c r="E879" s="82" t="str">
        <f>VLOOKUP(A879,Processed_Data!$A$7:$I$20416,5,0)</f>
        <v>Major Highway</v>
      </c>
      <c r="F879" s="99">
        <v>0.22187100000000001</v>
      </c>
    </row>
    <row r="880" spans="1:6" x14ac:dyDescent="0.35">
      <c r="A880" s="99" t="s">
        <v>351</v>
      </c>
      <c r="B880" s="82" t="str">
        <f>VLOOKUP(A880,Processed_Data!$A$7:$I$20416,6,0)</f>
        <v>LLC-11</v>
      </c>
      <c r="C880" s="82" t="str">
        <f>VLOOKUP(A880,Processed_Data!$A$7:$I$20416,7,0)</f>
        <v>LLC-6</v>
      </c>
      <c r="D880" s="82" t="str">
        <f>VLOOKUP(A880,Processed_Data!$A$7:$I$20416,4,0)</f>
        <v>C/D</v>
      </c>
      <c r="E880" s="82" t="str">
        <f>VLOOKUP(A880,Processed_Data!$A$7:$I$20416,5,0)</f>
        <v>Park, Recreational, or Preserve</v>
      </c>
      <c r="F880" s="99">
        <v>0.231715</v>
      </c>
    </row>
    <row r="881" spans="1:6" x14ac:dyDescent="0.35">
      <c r="A881" s="99" t="s">
        <v>354</v>
      </c>
      <c r="B881" s="82" t="str">
        <f>VLOOKUP(A881,Processed_Data!$A$7:$I$20416,6,0)</f>
        <v>LLC-11</v>
      </c>
      <c r="C881" s="82" t="str">
        <f>VLOOKUP(A881,Processed_Data!$A$7:$I$20416,7,0)</f>
        <v>LLC-6</v>
      </c>
      <c r="D881" s="82" t="str">
        <f>VLOOKUP(A881,Processed_Data!$A$7:$I$20416,4,0)</f>
        <v>C/D</v>
      </c>
      <c r="E881" s="82" t="str">
        <f>VLOOKUP(A881,Processed_Data!$A$7:$I$20416,5,0)</f>
        <v>Single Family Detached</v>
      </c>
      <c r="F881" s="99">
        <v>7.9991830000000004</v>
      </c>
    </row>
    <row r="882" spans="1:6" x14ac:dyDescent="0.35">
      <c r="A882" s="99" t="s">
        <v>644</v>
      </c>
      <c r="B882" s="82" t="str">
        <f>VLOOKUP(A882,Processed_Data!$A$7:$I$20416,6,0)</f>
        <v>LLC-30</v>
      </c>
      <c r="C882" s="82" t="str">
        <f>VLOOKUP(A882,Processed_Data!$A$7:$I$20416,7,0)</f>
        <v>LLC-29</v>
      </c>
      <c r="D882" s="82" t="str">
        <f>VLOOKUP(A882,Processed_Data!$A$7:$I$20416,4,0)</f>
        <v>C</v>
      </c>
      <c r="E882" s="82" t="str">
        <f>VLOOKUP(A882,Processed_Data!$A$7:$I$20416,5,0)</f>
        <v>Institutional</v>
      </c>
      <c r="F882" s="99">
        <v>0.18757599999999999</v>
      </c>
    </row>
    <row r="883" spans="1:6" x14ac:dyDescent="0.35">
      <c r="A883" s="99" t="s">
        <v>645</v>
      </c>
      <c r="B883" s="82" t="str">
        <f>VLOOKUP(A883,Processed_Data!$A$7:$I$20416,6,0)</f>
        <v>LLC-30</v>
      </c>
      <c r="C883" s="82" t="str">
        <f>VLOOKUP(A883,Processed_Data!$A$7:$I$20416,7,0)</f>
        <v>LLC-29</v>
      </c>
      <c r="D883" s="82" t="str">
        <f>VLOOKUP(A883,Processed_Data!$A$7:$I$20416,4,0)</f>
        <v>C</v>
      </c>
      <c r="E883" s="82" t="str">
        <f>VLOOKUP(A883,Processed_Data!$A$7:$I$20416,5,0)</f>
        <v>Multifamily</v>
      </c>
      <c r="F883" s="99">
        <v>3.359E-3</v>
      </c>
    </row>
    <row r="884" spans="1:6" x14ac:dyDescent="0.35">
      <c r="A884" s="99" t="s">
        <v>426</v>
      </c>
      <c r="B884" s="82" t="str">
        <f>VLOOKUP(A884,Processed_Data!$A$7:$I$20416,6,0)</f>
        <v>LLC-30</v>
      </c>
      <c r="C884" s="82" t="str">
        <f>VLOOKUP(A884,Processed_Data!$A$7:$I$20416,7,0)</f>
        <v>LLC-29</v>
      </c>
      <c r="D884" s="82" t="str">
        <f>VLOOKUP(A884,Processed_Data!$A$7:$I$20416,4,0)</f>
        <v>C</v>
      </c>
      <c r="E884" s="82" t="str">
        <f>VLOOKUP(A884,Processed_Data!$A$7:$I$20416,5,0)</f>
        <v>Park, Recreational, or Preserve</v>
      </c>
      <c r="F884" s="99">
        <v>2.2946999999999999E-2</v>
      </c>
    </row>
    <row r="885" spans="1:6" x14ac:dyDescent="0.35">
      <c r="A885" s="99" t="s">
        <v>393</v>
      </c>
      <c r="B885" s="82" t="str">
        <f>VLOOKUP(A885,Processed_Data!$A$7:$I$20416,6,0)</f>
        <v>LLC-27</v>
      </c>
      <c r="C885" s="82" t="str">
        <f>VLOOKUP(A885,Processed_Data!$A$7:$I$20416,7,0)</f>
        <v>LANDLOCKED</v>
      </c>
      <c r="D885" s="82" t="str">
        <f>VLOOKUP(A885,Processed_Data!$A$7:$I$20416,4,0)</f>
        <v>C</v>
      </c>
      <c r="E885" s="82" t="str">
        <f>VLOOKUP(A885,Processed_Data!$A$7:$I$20416,5,0)</f>
        <v>Single Family Detached</v>
      </c>
      <c r="F885" s="99">
        <v>1.8922639999999999</v>
      </c>
    </row>
    <row r="886" spans="1:6" x14ac:dyDescent="0.35">
      <c r="A886" s="99" t="s">
        <v>314</v>
      </c>
      <c r="B886" s="82" t="str">
        <f>VLOOKUP(A886,Processed_Data!$A$7:$I$20416,6,0)</f>
        <v>LLC-1</v>
      </c>
      <c r="C886" s="82" t="str">
        <f>VLOOKUP(A886,Processed_Data!$A$7:$I$20416,7,0)</f>
        <v>OUT</v>
      </c>
      <c r="D886" s="82" t="str">
        <f>VLOOKUP(A886,Processed_Data!$A$7:$I$20416,4,0)</f>
        <v>B/D</v>
      </c>
      <c r="E886" s="82" t="str">
        <f>VLOOKUP(A886,Processed_Data!$A$7:$I$20416,5,0)</f>
        <v>Open Water</v>
      </c>
      <c r="F886" s="99">
        <v>0.49475400000000003</v>
      </c>
    </row>
    <row r="887" spans="1:6" x14ac:dyDescent="0.35">
      <c r="A887" s="99" t="s">
        <v>312</v>
      </c>
      <c r="B887" s="82" t="str">
        <f>VLOOKUP(A887,Processed_Data!$A$7:$I$20416,6,0)</f>
        <v>LLC-1</v>
      </c>
      <c r="C887" s="82" t="str">
        <f>VLOOKUP(A887,Processed_Data!$A$7:$I$20416,7,0)</f>
        <v>OUT</v>
      </c>
      <c r="D887" s="82" t="str">
        <f>VLOOKUP(A887,Processed_Data!$A$7:$I$20416,4,0)</f>
        <v>B/D</v>
      </c>
      <c r="E887" s="82" t="str">
        <f>VLOOKUP(A887,Processed_Data!$A$7:$I$20416,5,0)</f>
        <v>Park, Recreational, or Preserve</v>
      </c>
      <c r="F887" s="99">
        <v>0.77563499999999996</v>
      </c>
    </row>
    <row r="888" spans="1:6" x14ac:dyDescent="0.35">
      <c r="A888" s="99" t="s">
        <v>313</v>
      </c>
      <c r="B888" s="82" t="str">
        <f>VLOOKUP(A888,Processed_Data!$A$7:$I$20416,6,0)</f>
        <v>LLC-1</v>
      </c>
      <c r="C888" s="82" t="str">
        <f>VLOOKUP(A888,Processed_Data!$A$7:$I$20416,7,0)</f>
        <v>OUT</v>
      </c>
      <c r="D888" s="82" t="str">
        <f>VLOOKUP(A888,Processed_Data!$A$7:$I$20416,4,0)</f>
        <v>B/D</v>
      </c>
      <c r="E888" s="82" t="str">
        <f>VLOOKUP(A888,Processed_Data!$A$7:$I$20416,5,0)</f>
        <v>Single Family Detached</v>
      </c>
      <c r="F888" s="99">
        <v>0.100869</v>
      </c>
    </row>
    <row r="889" spans="1:6" x14ac:dyDescent="0.35">
      <c r="A889" s="99" t="s">
        <v>314</v>
      </c>
      <c r="B889" s="82" t="str">
        <f>VLOOKUP(A889,Processed_Data!$A$7:$I$20416,6,0)</f>
        <v>LLC-1</v>
      </c>
      <c r="C889" s="82" t="str">
        <f>VLOOKUP(A889,Processed_Data!$A$7:$I$20416,7,0)</f>
        <v>OUT</v>
      </c>
      <c r="D889" s="82" t="str">
        <f>VLOOKUP(A889,Processed_Data!$A$7:$I$20416,4,0)</f>
        <v>B/D</v>
      </c>
      <c r="E889" s="82" t="str">
        <f>VLOOKUP(A889,Processed_Data!$A$7:$I$20416,5,0)</f>
        <v>Open Water</v>
      </c>
      <c r="F889" s="99">
        <v>0.42850100000000002</v>
      </c>
    </row>
    <row r="890" spans="1:6" x14ac:dyDescent="0.35">
      <c r="A890" s="99" t="s">
        <v>315</v>
      </c>
      <c r="B890" s="82" t="str">
        <f>VLOOKUP(A890,Processed_Data!$A$7:$I$20416,6,0)</f>
        <v>LLC-1</v>
      </c>
      <c r="C890" s="82" t="str">
        <f>VLOOKUP(A890,Processed_Data!$A$7:$I$20416,7,0)</f>
        <v>OUT</v>
      </c>
      <c r="D890" s="82" t="str">
        <f>VLOOKUP(A890,Processed_Data!$A$7:$I$20416,4,0)</f>
        <v>B/D</v>
      </c>
      <c r="E890" s="82" t="str">
        <f>VLOOKUP(A890,Processed_Data!$A$7:$I$20416,5,0)</f>
        <v>Undeveloped</v>
      </c>
      <c r="F890" s="99">
        <v>0.81514900000000001</v>
      </c>
    </row>
    <row r="891" spans="1:6" x14ac:dyDescent="0.35">
      <c r="A891" s="99" t="s">
        <v>314</v>
      </c>
      <c r="B891" s="82" t="str">
        <f>VLOOKUP(A891,Processed_Data!$A$7:$I$20416,6,0)</f>
        <v>LLC-1</v>
      </c>
      <c r="C891" s="82" t="str">
        <f>VLOOKUP(A891,Processed_Data!$A$7:$I$20416,7,0)</f>
        <v>OUT</v>
      </c>
      <c r="D891" s="82" t="str">
        <f>VLOOKUP(A891,Processed_Data!$A$7:$I$20416,4,0)</f>
        <v>B/D</v>
      </c>
      <c r="E891" s="82" t="str">
        <f>VLOOKUP(A891,Processed_Data!$A$7:$I$20416,5,0)</f>
        <v>Open Water</v>
      </c>
      <c r="F891" s="99">
        <v>0.39200600000000002</v>
      </c>
    </row>
    <row r="892" spans="1:6" x14ac:dyDescent="0.35">
      <c r="A892" s="99" t="s">
        <v>315</v>
      </c>
      <c r="B892" s="82" t="str">
        <f>VLOOKUP(A892,Processed_Data!$A$7:$I$20416,6,0)</f>
        <v>LLC-1</v>
      </c>
      <c r="C892" s="82" t="str">
        <f>VLOOKUP(A892,Processed_Data!$A$7:$I$20416,7,0)</f>
        <v>OUT</v>
      </c>
      <c r="D892" s="82" t="str">
        <f>VLOOKUP(A892,Processed_Data!$A$7:$I$20416,4,0)</f>
        <v>B/D</v>
      </c>
      <c r="E892" s="82" t="str">
        <f>VLOOKUP(A892,Processed_Data!$A$7:$I$20416,5,0)</f>
        <v>Undeveloped</v>
      </c>
      <c r="F892" s="99">
        <v>0.53570200000000001</v>
      </c>
    </row>
    <row r="893" spans="1:6" x14ac:dyDescent="0.35">
      <c r="A893" s="99" t="s">
        <v>314</v>
      </c>
      <c r="B893" s="82" t="str">
        <f>VLOOKUP(A893,Processed_Data!$A$7:$I$20416,6,0)</f>
        <v>LLC-1</v>
      </c>
      <c r="C893" s="82" t="str">
        <f>VLOOKUP(A893,Processed_Data!$A$7:$I$20416,7,0)</f>
        <v>OUT</v>
      </c>
      <c r="D893" s="82" t="str">
        <f>VLOOKUP(A893,Processed_Data!$A$7:$I$20416,4,0)</f>
        <v>B/D</v>
      </c>
      <c r="E893" s="82" t="str">
        <f>VLOOKUP(A893,Processed_Data!$A$7:$I$20416,5,0)</f>
        <v>Open Water</v>
      </c>
      <c r="F893" s="99">
        <v>0.31862699999999999</v>
      </c>
    </row>
    <row r="894" spans="1:6" x14ac:dyDescent="0.35">
      <c r="A894" s="99" t="s">
        <v>313</v>
      </c>
      <c r="B894" s="82" t="str">
        <f>VLOOKUP(A894,Processed_Data!$A$7:$I$20416,6,0)</f>
        <v>LLC-1</v>
      </c>
      <c r="C894" s="82" t="str">
        <f>VLOOKUP(A894,Processed_Data!$A$7:$I$20416,7,0)</f>
        <v>OUT</v>
      </c>
      <c r="D894" s="82" t="str">
        <f>VLOOKUP(A894,Processed_Data!$A$7:$I$20416,4,0)</f>
        <v>B/D</v>
      </c>
      <c r="E894" s="82" t="str">
        <f>VLOOKUP(A894,Processed_Data!$A$7:$I$20416,5,0)</f>
        <v>Single Family Detached</v>
      </c>
      <c r="F894" s="99">
        <v>0.50707100000000005</v>
      </c>
    </row>
    <row r="895" spans="1:6" x14ac:dyDescent="0.35">
      <c r="A895" s="99" t="s">
        <v>315</v>
      </c>
      <c r="B895" s="82" t="str">
        <f>VLOOKUP(A895,Processed_Data!$A$7:$I$20416,6,0)</f>
        <v>LLC-1</v>
      </c>
      <c r="C895" s="82" t="str">
        <f>VLOOKUP(A895,Processed_Data!$A$7:$I$20416,7,0)</f>
        <v>OUT</v>
      </c>
      <c r="D895" s="82" t="str">
        <f>VLOOKUP(A895,Processed_Data!$A$7:$I$20416,4,0)</f>
        <v>B/D</v>
      </c>
      <c r="E895" s="82" t="str">
        <f>VLOOKUP(A895,Processed_Data!$A$7:$I$20416,5,0)</f>
        <v>Undeveloped</v>
      </c>
      <c r="F895" s="99">
        <v>0.93490399999999996</v>
      </c>
    </row>
    <row r="896" spans="1:6" x14ac:dyDescent="0.35">
      <c r="A896" s="99" t="s">
        <v>314</v>
      </c>
      <c r="B896" s="82" t="str">
        <f>VLOOKUP(A896,Processed_Data!$A$7:$I$20416,6,0)</f>
        <v>LLC-1</v>
      </c>
      <c r="C896" s="82" t="str">
        <f>VLOOKUP(A896,Processed_Data!$A$7:$I$20416,7,0)</f>
        <v>OUT</v>
      </c>
      <c r="D896" s="82" t="str">
        <f>VLOOKUP(A896,Processed_Data!$A$7:$I$20416,4,0)</f>
        <v>B/D</v>
      </c>
      <c r="E896" s="82" t="str">
        <f>VLOOKUP(A896,Processed_Data!$A$7:$I$20416,5,0)</f>
        <v>Open Water</v>
      </c>
      <c r="F896" s="99">
        <v>0.13378599999999999</v>
      </c>
    </row>
    <row r="897" spans="1:6" x14ac:dyDescent="0.35">
      <c r="A897" s="99" t="s">
        <v>313</v>
      </c>
      <c r="B897" s="82" t="str">
        <f>VLOOKUP(A897,Processed_Data!$A$7:$I$20416,6,0)</f>
        <v>LLC-1</v>
      </c>
      <c r="C897" s="82" t="str">
        <f>VLOOKUP(A897,Processed_Data!$A$7:$I$20416,7,0)</f>
        <v>OUT</v>
      </c>
      <c r="D897" s="82" t="str">
        <f>VLOOKUP(A897,Processed_Data!$A$7:$I$20416,4,0)</f>
        <v>B/D</v>
      </c>
      <c r="E897" s="82" t="str">
        <f>VLOOKUP(A897,Processed_Data!$A$7:$I$20416,5,0)</f>
        <v>Single Family Detached</v>
      </c>
      <c r="F897" s="99">
        <v>0.66938799999999998</v>
      </c>
    </row>
    <row r="898" spans="1:6" x14ac:dyDescent="0.35">
      <c r="A898" s="99" t="s">
        <v>314</v>
      </c>
      <c r="B898" s="82" t="str">
        <f>VLOOKUP(A898,Processed_Data!$A$7:$I$20416,6,0)</f>
        <v>LLC-1</v>
      </c>
      <c r="C898" s="82" t="str">
        <f>VLOOKUP(A898,Processed_Data!$A$7:$I$20416,7,0)</f>
        <v>OUT</v>
      </c>
      <c r="D898" s="82" t="str">
        <f>VLOOKUP(A898,Processed_Data!$A$7:$I$20416,4,0)</f>
        <v>B/D</v>
      </c>
      <c r="E898" s="82" t="str">
        <f>VLOOKUP(A898,Processed_Data!$A$7:$I$20416,5,0)</f>
        <v>Open Water</v>
      </c>
      <c r="F898" s="99">
        <v>6.5550999999999998E-2</v>
      </c>
    </row>
    <row r="899" spans="1:6" x14ac:dyDescent="0.35">
      <c r="A899" s="99" t="s">
        <v>313</v>
      </c>
      <c r="B899" s="82" t="str">
        <f>VLOOKUP(A899,Processed_Data!$A$7:$I$20416,6,0)</f>
        <v>LLC-1</v>
      </c>
      <c r="C899" s="82" t="str">
        <f>VLOOKUP(A899,Processed_Data!$A$7:$I$20416,7,0)</f>
        <v>OUT</v>
      </c>
      <c r="D899" s="82" t="str">
        <f>VLOOKUP(A899,Processed_Data!$A$7:$I$20416,4,0)</f>
        <v>B/D</v>
      </c>
      <c r="E899" s="82" t="str">
        <f>VLOOKUP(A899,Processed_Data!$A$7:$I$20416,5,0)</f>
        <v>Single Family Detached</v>
      </c>
      <c r="F899" s="99">
        <v>0.48461100000000001</v>
      </c>
    </row>
    <row r="900" spans="1:6" x14ac:dyDescent="0.35">
      <c r="A900" s="99" t="s">
        <v>315</v>
      </c>
      <c r="B900" s="82" t="str">
        <f>VLOOKUP(A900,Processed_Data!$A$7:$I$20416,6,0)</f>
        <v>LLC-1</v>
      </c>
      <c r="C900" s="82" t="str">
        <f>VLOOKUP(A900,Processed_Data!$A$7:$I$20416,7,0)</f>
        <v>OUT</v>
      </c>
      <c r="D900" s="82" t="str">
        <f>VLOOKUP(A900,Processed_Data!$A$7:$I$20416,4,0)</f>
        <v>B/D</v>
      </c>
      <c r="E900" s="82" t="str">
        <f>VLOOKUP(A900,Processed_Data!$A$7:$I$20416,5,0)</f>
        <v>Undeveloped</v>
      </c>
      <c r="F900" s="99">
        <v>1.4547779999999999</v>
      </c>
    </row>
    <row r="901" spans="1:6" x14ac:dyDescent="0.35">
      <c r="A901" s="99" t="s">
        <v>320</v>
      </c>
      <c r="B901" s="82" t="str">
        <f>VLOOKUP(A901,Processed_Data!$A$7:$I$20416,6,0)</f>
        <v>LLC-14</v>
      </c>
      <c r="C901" s="82" t="str">
        <f>VLOOKUP(A901,Processed_Data!$A$7:$I$20416,7,0)</f>
        <v>LLC-1</v>
      </c>
      <c r="D901" s="82" t="str">
        <f>VLOOKUP(A901,Processed_Data!$A$7:$I$20416,4,0)</f>
        <v>B/D</v>
      </c>
      <c r="E901" s="82" t="str">
        <f>VLOOKUP(A901,Processed_Data!$A$7:$I$20416,5,0)</f>
        <v>Single Family Detached</v>
      </c>
      <c r="F901" s="99">
        <v>1.550529</v>
      </c>
    </row>
    <row r="902" spans="1:6" x14ac:dyDescent="0.35">
      <c r="A902" s="99" t="s">
        <v>321</v>
      </c>
      <c r="B902" s="82" t="str">
        <f>VLOOKUP(A902,Processed_Data!$A$7:$I$20416,6,0)</f>
        <v>LLC-14</v>
      </c>
      <c r="C902" s="82" t="str">
        <f>VLOOKUP(A902,Processed_Data!$A$7:$I$20416,7,0)</f>
        <v>LLC-1</v>
      </c>
      <c r="D902" s="82" t="str">
        <f>VLOOKUP(A902,Processed_Data!$A$7:$I$20416,4,0)</f>
        <v>B/D</v>
      </c>
      <c r="E902" s="82" t="str">
        <f>VLOOKUP(A902,Processed_Data!$A$7:$I$20416,5,0)</f>
        <v>Undeveloped</v>
      </c>
      <c r="F902" s="99">
        <v>0.23283400000000001</v>
      </c>
    </row>
    <row r="903" spans="1:6" x14ac:dyDescent="0.35">
      <c r="A903" s="99" t="s">
        <v>565</v>
      </c>
      <c r="B903" s="82" t="str">
        <f>VLOOKUP(A903,Processed_Data!$A$7:$I$20416,6,0)</f>
        <v>LLC-91</v>
      </c>
      <c r="C903" s="82" t="str">
        <f>VLOOKUP(A903,Processed_Data!$A$7:$I$20416,7,0)</f>
        <v>LLC-17</v>
      </c>
      <c r="D903" s="82" t="str">
        <f>VLOOKUP(A903,Processed_Data!$A$7:$I$20416,4,0)</f>
        <v>B/D</v>
      </c>
      <c r="E903" s="82" t="str">
        <f>VLOOKUP(A903,Processed_Data!$A$7:$I$20416,5,0)</f>
        <v>Golf Course</v>
      </c>
      <c r="F903" s="99">
        <v>1.1240619999999999</v>
      </c>
    </row>
    <row r="904" spans="1:6" x14ac:dyDescent="0.35">
      <c r="A904" s="99" t="s">
        <v>565</v>
      </c>
      <c r="B904" s="82" t="str">
        <f>VLOOKUP(A904,Processed_Data!$A$7:$I$20416,6,0)</f>
        <v>LLC-91</v>
      </c>
      <c r="C904" s="82" t="str">
        <f>VLOOKUP(A904,Processed_Data!$A$7:$I$20416,7,0)</f>
        <v>LLC-17</v>
      </c>
      <c r="D904" s="82" t="str">
        <f>VLOOKUP(A904,Processed_Data!$A$7:$I$20416,4,0)</f>
        <v>B/D</v>
      </c>
      <c r="E904" s="82" t="str">
        <f>VLOOKUP(A904,Processed_Data!$A$7:$I$20416,5,0)</f>
        <v>Golf Course</v>
      </c>
      <c r="F904" s="99">
        <v>1.8075730000000001</v>
      </c>
    </row>
    <row r="905" spans="1:6" x14ac:dyDescent="0.35">
      <c r="A905" s="99" t="s">
        <v>565</v>
      </c>
      <c r="B905" s="82" t="str">
        <f>VLOOKUP(A905,Processed_Data!$A$7:$I$20416,6,0)</f>
        <v>LLC-91</v>
      </c>
      <c r="C905" s="82" t="str">
        <f>VLOOKUP(A905,Processed_Data!$A$7:$I$20416,7,0)</f>
        <v>LLC-17</v>
      </c>
      <c r="D905" s="82" t="str">
        <f>VLOOKUP(A905,Processed_Data!$A$7:$I$20416,4,0)</f>
        <v>B/D</v>
      </c>
      <c r="E905" s="82" t="str">
        <f>VLOOKUP(A905,Processed_Data!$A$7:$I$20416,5,0)</f>
        <v>Golf Course</v>
      </c>
      <c r="F905" s="99">
        <v>1.4746440000000001</v>
      </c>
    </row>
    <row r="906" spans="1:6" x14ac:dyDescent="0.35">
      <c r="A906" s="99" t="s">
        <v>507</v>
      </c>
      <c r="B906" s="82" t="str">
        <f>VLOOKUP(A906,Processed_Data!$A$7:$I$20416,6,0)</f>
        <v>LLC-23</v>
      </c>
      <c r="C906" s="82" t="str">
        <f>VLOOKUP(A906,Processed_Data!$A$7:$I$20416,7,0)</f>
        <v>LLC-22</v>
      </c>
      <c r="D906" s="82" t="str">
        <f>VLOOKUP(A906,Processed_Data!$A$7:$I$20416,4,0)</f>
        <v>B</v>
      </c>
      <c r="E906" s="82" t="str">
        <f>VLOOKUP(A906,Processed_Data!$A$7:$I$20416,5,0)</f>
        <v>Single Family Detached</v>
      </c>
      <c r="F906" s="99">
        <v>1.4826000000000001E-2</v>
      </c>
    </row>
    <row r="907" spans="1:6" x14ac:dyDescent="0.35">
      <c r="A907" s="99" t="s">
        <v>509</v>
      </c>
      <c r="B907" s="82" t="str">
        <f>VLOOKUP(A907,Processed_Data!$A$7:$I$20416,6,0)</f>
        <v>LLC-23</v>
      </c>
      <c r="C907" s="82" t="str">
        <f>VLOOKUP(A907,Processed_Data!$A$7:$I$20416,7,0)</f>
        <v>LLC-22</v>
      </c>
      <c r="D907" s="82" t="str">
        <f>VLOOKUP(A907,Processed_Data!$A$7:$I$20416,4,0)</f>
        <v>B</v>
      </c>
      <c r="E907" s="82" t="str">
        <f>VLOOKUP(A907,Processed_Data!$A$7:$I$20416,5,0)</f>
        <v>Undeveloped</v>
      </c>
      <c r="F907" s="99">
        <v>7.0591000000000001E-2</v>
      </c>
    </row>
    <row r="908" spans="1:6" x14ac:dyDescent="0.35">
      <c r="A908" s="99" t="s">
        <v>444</v>
      </c>
      <c r="B908" s="82" t="str">
        <f>VLOOKUP(A908,Processed_Data!$A$7:$I$20416,6,0)</f>
        <v>LLC-26</v>
      </c>
      <c r="C908" s="82" t="str">
        <f>VLOOKUP(A908,Processed_Data!$A$7:$I$20416,7,0)</f>
        <v>LLC-25</v>
      </c>
      <c r="D908" s="82" t="str">
        <f>VLOOKUP(A908,Processed_Data!$A$7:$I$20416,4,0)</f>
        <v>C</v>
      </c>
      <c r="E908" s="82" t="str">
        <f>VLOOKUP(A908,Processed_Data!$A$7:$I$20416,5,0)</f>
        <v>Single Family Detached</v>
      </c>
      <c r="F908" s="99">
        <v>5.6753609999999997</v>
      </c>
    </row>
    <row r="909" spans="1:6" x14ac:dyDescent="0.35">
      <c r="A909" s="99" t="s">
        <v>446</v>
      </c>
      <c r="B909" s="82" t="str">
        <f>VLOOKUP(A909,Processed_Data!$A$7:$I$20416,6,0)</f>
        <v>LLC-26</v>
      </c>
      <c r="C909" s="82" t="str">
        <f>VLOOKUP(A909,Processed_Data!$A$7:$I$20416,7,0)</f>
        <v>LLC-25</v>
      </c>
      <c r="D909" s="82" t="str">
        <f>VLOOKUP(A909,Processed_Data!$A$7:$I$20416,4,0)</f>
        <v>C</v>
      </c>
      <c r="E909" s="82" t="str">
        <f>VLOOKUP(A909,Processed_Data!$A$7:$I$20416,5,0)</f>
        <v>Undeveloped</v>
      </c>
      <c r="F909" s="99">
        <v>3.4341080000000002</v>
      </c>
    </row>
    <row r="910" spans="1:6" x14ac:dyDescent="0.35">
      <c r="A910" s="99" t="s">
        <v>566</v>
      </c>
      <c r="B910" s="82" t="str">
        <f>VLOOKUP(A910,Processed_Data!$A$7:$I$20416,6,0)</f>
        <v>LLC-30</v>
      </c>
      <c r="C910" s="82" t="str">
        <f>VLOOKUP(A910,Processed_Data!$A$7:$I$20416,7,0)</f>
        <v>LLC-29</v>
      </c>
      <c r="D910" s="82" t="str">
        <f>VLOOKUP(A910,Processed_Data!$A$7:$I$20416,4,0)</f>
        <v>B</v>
      </c>
      <c r="E910" s="82" t="str">
        <f>VLOOKUP(A910,Processed_Data!$A$7:$I$20416,5,0)</f>
        <v>Institutional</v>
      </c>
      <c r="F910" s="99">
        <v>7.4600000000000003E-4</v>
      </c>
    </row>
    <row r="911" spans="1:6" x14ac:dyDescent="0.35">
      <c r="A911" s="99" t="s">
        <v>567</v>
      </c>
      <c r="B911" s="82" t="str">
        <f>VLOOKUP(A911,Processed_Data!$A$7:$I$20416,6,0)</f>
        <v>LLC-30</v>
      </c>
      <c r="C911" s="82" t="str">
        <f>VLOOKUP(A911,Processed_Data!$A$7:$I$20416,7,0)</f>
        <v>LLC-29</v>
      </c>
      <c r="D911" s="82" t="str">
        <f>VLOOKUP(A911,Processed_Data!$A$7:$I$20416,4,0)</f>
        <v>B</v>
      </c>
      <c r="E911" s="82" t="str">
        <f>VLOOKUP(A911,Processed_Data!$A$7:$I$20416,5,0)</f>
        <v>Park, Recreational, or Preserve</v>
      </c>
      <c r="F911" s="99">
        <v>1.745395</v>
      </c>
    </row>
    <row r="912" spans="1:6" x14ac:dyDescent="0.35">
      <c r="A912" s="99" t="s">
        <v>568</v>
      </c>
      <c r="B912" s="82" t="str">
        <f>VLOOKUP(A912,Processed_Data!$A$7:$I$20416,6,0)</f>
        <v>LLC-30</v>
      </c>
      <c r="C912" s="82" t="str">
        <f>VLOOKUP(A912,Processed_Data!$A$7:$I$20416,7,0)</f>
        <v>LLC-29</v>
      </c>
      <c r="D912" s="82" t="str">
        <f>VLOOKUP(A912,Processed_Data!$A$7:$I$20416,4,0)</f>
        <v>B</v>
      </c>
      <c r="E912" s="82" t="str">
        <f>VLOOKUP(A912,Processed_Data!$A$7:$I$20416,5,0)</f>
        <v>Undeveloped</v>
      </c>
      <c r="F912" s="99">
        <v>1.7908059999999999</v>
      </c>
    </row>
    <row r="913" spans="1:6" x14ac:dyDescent="0.35">
      <c r="A913" s="99" t="s">
        <v>569</v>
      </c>
      <c r="B913" s="82" t="str">
        <f>VLOOKUP(A913,Processed_Data!$A$7:$I$20416,6,0)</f>
        <v>LLC-27</v>
      </c>
      <c r="C913" s="82" t="str">
        <f>VLOOKUP(A913,Processed_Data!$A$7:$I$20416,7,0)</f>
        <v>LANDLOCKED</v>
      </c>
      <c r="D913" s="82" t="str">
        <f>VLOOKUP(A913,Processed_Data!$A$7:$I$20416,4,0)</f>
        <v>B</v>
      </c>
      <c r="E913" s="82" t="str">
        <f>VLOOKUP(A913,Processed_Data!$A$7:$I$20416,5,0)</f>
        <v>Institutional</v>
      </c>
      <c r="F913" s="99">
        <v>0.165273</v>
      </c>
    </row>
    <row r="914" spans="1:6" x14ac:dyDescent="0.35">
      <c r="A914" s="99" t="s">
        <v>487</v>
      </c>
      <c r="B914" s="82" t="str">
        <f>VLOOKUP(A914,Processed_Data!$A$7:$I$20416,6,0)</f>
        <v>LLC-27</v>
      </c>
      <c r="C914" s="82" t="str">
        <f>VLOOKUP(A914,Processed_Data!$A$7:$I$20416,7,0)</f>
        <v>LANDLOCKED</v>
      </c>
      <c r="D914" s="82" t="str">
        <f>VLOOKUP(A914,Processed_Data!$A$7:$I$20416,4,0)</f>
        <v>B</v>
      </c>
      <c r="E914" s="82" t="str">
        <f>VLOOKUP(A914,Processed_Data!$A$7:$I$20416,5,0)</f>
        <v>Single Family Detached</v>
      </c>
      <c r="F914" s="99">
        <v>3.7757550000000002</v>
      </c>
    </row>
    <row r="915" spans="1:6" x14ac:dyDescent="0.35">
      <c r="A915" s="99" t="s">
        <v>487</v>
      </c>
      <c r="B915" s="82" t="str">
        <f>VLOOKUP(A915,Processed_Data!$A$7:$I$20416,6,0)</f>
        <v>LLC-27</v>
      </c>
      <c r="C915" s="82" t="str">
        <f>VLOOKUP(A915,Processed_Data!$A$7:$I$20416,7,0)</f>
        <v>LANDLOCKED</v>
      </c>
      <c r="D915" s="82" t="str">
        <f>VLOOKUP(A915,Processed_Data!$A$7:$I$20416,4,0)</f>
        <v>B</v>
      </c>
      <c r="E915" s="82" t="str">
        <f>VLOOKUP(A915,Processed_Data!$A$7:$I$20416,5,0)</f>
        <v>Single Family Detached</v>
      </c>
      <c r="F915" s="99">
        <v>5.2106440000000003</v>
      </c>
    </row>
    <row r="916" spans="1:6" x14ac:dyDescent="0.35">
      <c r="A916" s="99" t="s">
        <v>570</v>
      </c>
      <c r="B916" s="82" t="str">
        <f>VLOOKUP(A916,Processed_Data!$A$7:$I$20416,6,0)</f>
        <v>LLC-21</v>
      </c>
      <c r="C916" s="82" t="str">
        <f>VLOOKUP(A916,Processed_Data!$A$7:$I$20416,7,0)</f>
        <v>LLC-20</v>
      </c>
      <c r="D916" s="82" t="str">
        <f>VLOOKUP(A916,Processed_Data!$A$7:$I$20416,4,0)</f>
        <v>B</v>
      </c>
      <c r="E916" s="82" t="str">
        <f>VLOOKUP(A916,Processed_Data!$A$7:$I$20416,5,0)</f>
        <v>Golf Course</v>
      </c>
      <c r="F916" s="99">
        <v>0.39338400000000001</v>
      </c>
    </row>
    <row r="917" spans="1:6" x14ac:dyDescent="0.35">
      <c r="A917" s="99" t="s">
        <v>571</v>
      </c>
      <c r="B917" s="82" t="str">
        <f>VLOOKUP(A917,Processed_Data!$A$7:$I$20416,6,0)</f>
        <v>LLC-20</v>
      </c>
      <c r="C917" s="82" t="str">
        <f>VLOOKUP(A917,Processed_Data!$A$7:$I$20416,7,0)</f>
        <v>LLC-1</v>
      </c>
      <c r="D917" s="82" t="str">
        <f>VLOOKUP(A917,Processed_Data!$A$7:$I$20416,4,0)</f>
        <v>B</v>
      </c>
      <c r="E917" s="82" t="str">
        <f>VLOOKUP(A917,Processed_Data!$A$7:$I$20416,5,0)</f>
        <v>Golf Course</v>
      </c>
      <c r="F917" s="99">
        <v>3.1687780000000001</v>
      </c>
    </row>
    <row r="918" spans="1:6" x14ac:dyDescent="0.35">
      <c r="A918" s="99" t="s">
        <v>502</v>
      </c>
      <c r="B918" s="82" t="str">
        <f>VLOOKUP(A918,Processed_Data!$A$7:$I$20416,6,0)</f>
        <v>LLC-25</v>
      </c>
      <c r="C918" s="82" t="str">
        <f>VLOOKUP(A918,Processed_Data!$A$7:$I$20416,7,0)</f>
        <v>LLC-1</v>
      </c>
      <c r="D918" s="82" t="str">
        <f>VLOOKUP(A918,Processed_Data!$A$7:$I$20416,4,0)</f>
        <v>B</v>
      </c>
      <c r="E918" s="82" t="str">
        <f>VLOOKUP(A918,Processed_Data!$A$7:$I$20416,5,0)</f>
        <v>Golf Course</v>
      </c>
      <c r="F918" s="99">
        <v>2.1287419999999999</v>
      </c>
    </row>
    <row r="919" spans="1:6" x14ac:dyDescent="0.35">
      <c r="A919" s="99" t="s">
        <v>503</v>
      </c>
      <c r="B919" s="82" t="str">
        <f>VLOOKUP(A919,Processed_Data!$A$7:$I$20416,6,0)</f>
        <v>LLC-1</v>
      </c>
      <c r="C919" s="82" t="str">
        <f>VLOOKUP(A919,Processed_Data!$A$7:$I$20416,7,0)</f>
        <v>OUT</v>
      </c>
      <c r="D919" s="82" t="str">
        <f>VLOOKUP(A919,Processed_Data!$A$7:$I$20416,4,0)</f>
        <v>B</v>
      </c>
      <c r="E919" s="82" t="str">
        <f>VLOOKUP(A919,Processed_Data!$A$7:$I$20416,5,0)</f>
        <v>Golf Course</v>
      </c>
      <c r="F919" s="99">
        <v>0.71446799999999999</v>
      </c>
    </row>
    <row r="920" spans="1:6" x14ac:dyDescent="0.35">
      <c r="A920" s="99" t="s">
        <v>504</v>
      </c>
      <c r="B920" s="82" t="str">
        <f>VLOOKUP(A920,Processed_Data!$A$7:$I$20416,6,0)</f>
        <v>LLC-26</v>
      </c>
      <c r="C920" s="82" t="str">
        <f>VLOOKUP(A920,Processed_Data!$A$7:$I$20416,7,0)</f>
        <v>LLC-25</v>
      </c>
      <c r="D920" s="82" t="str">
        <f>VLOOKUP(A920,Processed_Data!$A$7:$I$20416,4,0)</f>
        <v>B</v>
      </c>
      <c r="E920" s="82" t="str">
        <f>VLOOKUP(A920,Processed_Data!$A$7:$I$20416,5,0)</f>
        <v>Single Family Detached</v>
      </c>
      <c r="F920" s="99">
        <v>2.8224909999999999</v>
      </c>
    </row>
    <row r="921" spans="1:6" x14ac:dyDescent="0.35">
      <c r="A921" s="99" t="s">
        <v>505</v>
      </c>
      <c r="B921" s="82" t="str">
        <f>VLOOKUP(A921,Processed_Data!$A$7:$I$20416,6,0)</f>
        <v>LLC-26</v>
      </c>
      <c r="C921" s="82" t="str">
        <f>VLOOKUP(A921,Processed_Data!$A$7:$I$20416,7,0)</f>
        <v>LLC-25</v>
      </c>
      <c r="D921" s="82" t="str">
        <f>VLOOKUP(A921,Processed_Data!$A$7:$I$20416,4,0)</f>
        <v>B</v>
      </c>
      <c r="E921" s="82" t="str">
        <f>VLOOKUP(A921,Processed_Data!$A$7:$I$20416,5,0)</f>
        <v>Undeveloped</v>
      </c>
      <c r="F921" s="99">
        <v>1.1248050000000001</v>
      </c>
    </row>
    <row r="922" spans="1:6" x14ac:dyDescent="0.35">
      <c r="A922" s="99" t="s">
        <v>572</v>
      </c>
      <c r="B922" s="82" t="str">
        <f>VLOOKUP(A922,Processed_Data!$A$7:$I$20416,6,0)</f>
        <v>LLC-28</v>
      </c>
      <c r="C922" s="82" t="str">
        <f>VLOOKUP(A922,Processed_Data!$A$7:$I$20416,7,0)</f>
        <v>LLC-1</v>
      </c>
      <c r="D922" s="82" t="str">
        <f>VLOOKUP(A922,Processed_Data!$A$7:$I$20416,4,0)</f>
        <v>B</v>
      </c>
      <c r="E922" s="82" t="str">
        <f>VLOOKUP(A922,Processed_Data!$A$7:$I$20416,5,0)</f>
        <v>Open Water</v>
      </c>
      <c r="F922" s="99">
        <v>1.6189020000000001</v>
      </c>
    </row>
    <row r="923" spans="1:6" x14ac:dyDescent="0.35">
      <c r="A923" s="99" t="s">
        <v>573</v>
      </c>
      <c r="B923" s="82" t="str">
        <f>VLOOKUP(A923,Processed_Data!$A$7:$I$20416,6,0)</f>
        <v>LLC-1</v>
      </c>
      <c r="C923" s="82" t="str">
        <f>VLOOKUP(A923,Processed_Data!$A$7:$I$20416,7,0)</f>
        <v>OUT</v>
      </c>
      <c r="D923" s="82" t="str">
        <f>VLOOKUP(A923,Processed_Data!$A$7:$I$20416,4,0)</f>
        <v>B</v>
      </c>
      <c r="E923" s="82" t="str">
        <f>VLOOKUP(A923,Processed_Data!$A$7:$I$20416,5,0)</f>
        <v>Park, Recreational, or Preserve</v>
      </c>
      <c r="F923" s="99">
        <v>7.5497059999999996</v>
      </c>
    </row>
    <row r="924" spans="1:6" x14ac:dyDescent="0.35">
      <c r="A924" s="99" t="s">
        <v>574</v>
      </c>
      <c r="B924" s="82" t="str">
        <f>VLOOKUP(A924,Processed_Data!$A$7:$I$20416,6,0)</f>
        <v>LLC-29</v>
      </c>
      <c r="C924" s="82" t="str">
        <f>VLOOKUP(A924,Processed_Data!$A$7:$I$20416,7,0)</f>
        <v>LLC-1</v>
      </c>
      <c r="D924" s="82" t="str">
        <f>VLOOKUP(A924,Processed_Data!$A$7:$I$20416,4,0)</f>
        <v>B</v>
      </c>
      <c r="E924" s="82" t="str">
        <f>VLOOKUP(A924,Processed_Data!$A$7:$I$20416,5,0)</f>
        <v>Park, Recreational, or Preserve</v>
      </c>
      <c r="F924" s="99">
        <v>1.1538250000000001</v>
      </c>
    </row>
    <row r="925" spans="1:6" x14ac:dyDescent="0.35">
      <c r="A925" s="99" t="s">
        <v>575</v>
      </c>
      <c r="B925" s="82" t="str">
        <f>VLOOKUP(A925,Processed_Data!$A$7:$I$20416,6,0)</f>
        <v>LLC-28</v>
      </c>
      <c r="C925" s="82" t="str">
        <f>VLOOKUP(A925,Processed_Data!$A$7:$I$20416,7,0)</f>
        <v>LLC-1</v>
      </c>
      <c r="D925" s="82" t="str">
        <f>VLOOKUP(A925,Processed_Data!$A$7:$I$20416,4,0)</f>
        <v>B</v>
      </c>
      <c r="E925" s="82" t="str">
        <f>VLOOKUP(A925,Processed_Data!$A$7:$I$20416,5,0)</f>
        <v>Park, Recreational, or Preserve</v>
      </c>
      <c r="F925" s="99">
        <v>6.9770219999999998</v>
      </c>
    </row>
    <row r="926" spans="1:6" x14ac:dyDescent="0.35">
      <c r="A926" s="99" t="s">
        <v>576</v>
      </c>
      <c r="B926" s="82" t="str">
        <f>VLOOKUP(A926,Processed_Data!$A$7:$I$20416,6,0)</f>
        <v>LLC-28</v>
      </c>
      <c r="C926" s="82" t="str">
        <f>VLOOKUP(A926,Processed_Data!$A$7:$I$20416,7,0)</f>
        <v>LLC-1</v>
      </c>
      <c r="D926" s="82" t="str">
        <f>VLOOKUP(A926,Processed_Data!$A$7:$I$20416,4,0)</f>
        <v>B</v>
      </c>
      <c r="E926" s="82" t="str">
        <f>VLOOKUP(A926,Processed_Data!$A$7:$I$20416,5,0)</f>
        <v>Single Family Detached</v>
      </c>
      <c r="F926" s="99">
        <v>1.5384E-2</v>
      </c>
    </row>
    <row r="927" spans="1:6" x14ac:dyDescent="0.35">
      <c r="A927" s="99" t="s">
        <v>577</v>
      </c>
      <c r="B927" s="82" t="str">
        <f>VLOOKUP(A927,Processed_Data!$A$7:$I$20416,6,0)</f>
        <v>LLC-28</v>
      </c>
      <c r="C927" s="82" t="str">
        <f>VLOOKUP(A927,Processed_Data!$A$7:$I$20416,7,0)</f>
        <v>LLC-1</v>
      </c>
      <c r="D927" s="82" t="str">
        <f>VLOOKUP(A927,Processed_Data!$A$7:$I$20416,4,0)</f>
        <v>B</v>
      </c>
      <c r="E927" s="82" t="str">
        <f>VLOOKUP(A927,Processed_Data!$A$7:$I$20416,5,0)</f>
        <v>Undeveloped</v>
      </c>
      <c r="F927" s="99">
        <v>2.021741</v>
      </c>
    </row>
    <row r="928" spans="1:6" x14ac:dyDescent="0.35">
      <c r="A928" s="99" t="s">
        <v>578</v>
      </c>
      <c r="B928" s="82" t="str">
        <f>VLOOKUP(A928,Processed_Data!$A$7:$I$20416,6,0)</f>
        <v>LLC-28</v>
      </c>
      <c r="C928" s="82" t="str">
        <f>VLOOKUP(A928,Processed_Data!$A$7:$I$20416,7,0)</f>
        <v>LLC-1</v>
      </c>
      <c r="D928" s="82" t="str">
        <f>VLOOKUP(A928,Processed_Data!$A$7:$I$20416,4,0)</f>
        <v>W</v>
      </c>
      <c r="E928" s="82" t="str">
        <f>VLOOKUP(A928,Processed_Data!$A$7:$I$20416,5,0)</f>
        <v>Open Water</v>
      </c>
      <c r="F928" s="99">
        <v>4.8718769999999996</v>
      </c>
    </row>
    <row r="929" spans="1:6" x14ac:dyDescent="0.35">
      <c r="A929" s="99" t="s">
        <v>579</v>
      </c>
      <c r="B929" s="82" t="str">
        <f>VLOOKUP(A929,Processed_Data!$A$7:$I$20416,6,0)</f>
        <v>LLC-28</v>
      </c>
      <c r="C929" s="82" t="str">
        <f>VLOOKUP(A929,Processed_Data!$A$7:$I$20416,7,0)</f>
        <v>LLC-1</v>
      </c>
      <c r="D929" s="82" t="str">
        <f>VLOOKUP(A929,Processed_Data!$A$7:$I$20416,4,0)</f>
        <v>W</v>
      </c>
      <c r="E929" s="82" t="str">
        <f>VLOOKUP(A929,Processed_Data!$A$7:$I$20416,5,0)</f>
        <v>Park, Recreational, or Preserve</v>
      </c>
      <c r="F929" s="99">
        <v>2.5454999999999998E-2</v>
      </c>
    </row>
    <row r="930" spans="1:6" x14ac:dyDescent="0.35">
      <c r="A930" s="99" t="s">
        <v>580</v>
      </c>
      <c r="B930" s="82" t="str">
        <f>VLOOKUP(A930,Processed_Data!$A$7:$I$20416,6,0)</f>
        <v>LLC-27</v>
      </c>
      <c r="C930" s="82" t="str">
        <f>VLOOKUP(A930,Processed_Data!$A$7:$I$20416,7,0)</f>
        <v>LANDLOCKED</v>
      </c>
      <c r="D930" s="82" t="str">
        <f>VLOOKUP(A930,Processed_Data!$A$7:$I$20416,4,0)</f>
        <v>W</v>
      </c>
      <c r="E930" s="82" t="str">
        <f>VLOOKUP(A930,Processed_Data!$A$7:$I$20416,5,0)</f>
        <v>Single Family Detached</v>
      </c>
      <c r="F930" s="99">
        <v>0.42934699999999998</v>
      </c>
    </row>
    <row r="931" spans="1:6" x14ac:dyDescent="0.35">
      <c r="A931" s="99" t="s">
        <v>580</v>
      </c>
      <c r="B931" s="82" t="str">
        <f>VLOOKUP(A931,Processed_Data!$A$7:$I$20416,6,0)</f>
        <v>LLC-27</v>
      </c>
      <c r="C931" s="82" t="str">
        <f>VLOOKUP(A931,Processed_Data!$A$7:$I$20416,7,0)</f>
        <v>LANDLOCKED</v>
      </c>
      <c r="D931" s="82" t="str">
        <f>VLOOKUP(A931,Processed_Data!$A$7:$I$20416,4,0)</f>
        <v>W</v>
      </c>
      <c r="E931" s="82" t="str">
        <f>VLOOKUP(A931,Processed_Data!$A$7:$I$20416,5,0)</f>
        <v>Single Family Detached</v>
      </c>
      <c r="F931" s="99">
        <v>1.032643</v>
      </c>
    </row>
    <row r="932" spans="1:6" x14ac:dyDescent="0.35">
      <c r="A932" s="99" t="s">
        <v>581</v>
      </c>
      <c r="B932" s="82" t="str">
        <f>VLOOKUP(A932,Processed_Data!$A$7:$I$20416,6,0)</f>
        <v>LLC-27</v>
      </c>
      <c r="C932" s="82" t="str">
        <f>VLOOKUP(A932,Processed_Data!$A$7:$I$20416,7,0)</f>
        <v>LANDLOCKED</v>
      </c>
      <c r="D932" s="82" t="str">
        <f>VLOOKUP(A932,Processed_Data!$A$7:$I$20416,4,0)</f>
        <v>W</v>
      </c>
      <c r="E932" s="82" t="str">
        <f>VLOOKUP(A932,Processed_Data!$A$7:$I$20416,5,0)</f>
        <v>Open Water</v>
      </c>
      <c r="F932" s="99">
        <v>11.774606</v>
      </c>
    </row>
    <row r="933" spans="1:6" x14ac:dyDescent="0.35">
      <c r="A933" s="99" t="s">
        <v>580</v>
      </c>
      <c r="B933" s="82" t="str">
        <f>VLOOKUP(A933,Processed_Data!$A$7:$I$20416,6,0)</f>
        <v>LLC-27</v>
      </c>
      <c r="C933" s="82" t="str">
        <f>VLOOKUP(A933,Processed_Data!$A$7:$I$20416,7,0)</f>
        <v>LANDLOCKED</v>
      </c>
      <c r="D933" s="82" t="str">
        <f>VLOOKUP(A933,Processed_Data!$A$7:$I$20416,4,0)</f>
        <v>W</v>
      </c>
      <c r="E933" s="82" t="str">
        <f>VLOOKUP(A933,Processed_Data!$A$7:$I$20416,5,0)</f>
        <v>Single Family Detached</v>
      </c>
      <c r="F933" s="99">
        <v>2.4374E-2</v>
      </c>
    </row>
    <row r="934" spans="1:6" x14ac:dyDescent="0.35">
      <c r="A934" s="99" t="s">
        <v>582</v>
      </c>
      <c r="B934" s="82" t="str">
        <f>VLOOKUP(A934,Processed_Data!$A$7:$I$20416,6,0)</f>
        <v>LLC-27</v>
      </c>
      <c r="C934" s="82" t="str">
        <f>VLOOKUP(A934,Processed_Data!$A$7:$I$20416,7,0)</f>
        <v>LANDLOCKED</v>
      </c>
      <c r="D934" s="82" t="str">
        <f>VLOOKUP(A934,Processed_Data!$A$7:$I$20416,4,0)</f>
        <v>W</v>
      </c>
      <c r="E934" s="82" t="str">
        <f>VLOOKUP(A934,Processed_Data!$A$7:$I$20416,5,0)</f>
        <v>Undeveloped</v>
      </c>
      <c r="F934" s="99">
        <v>2.188E-2</v>
      </c>
    </row>
    <row r="935" spans="1:6" x14ac:dyDescent="0.35">
      <c r="A935" s="99" t="s">
        <v>583</v>
      </c>
      <c r="B935" s="82" t="str">
        <f>VLOOKUP(A935,Processed_Data!$A$7:$I$20416,6,0)</f>
        <v>LLC-10</v>
      </c>
      <c r="C935" s="82" t="str">
        <f>VLOOKUP(A935,Processed_Data!$A$7:$I$20416,7,0)</f>
        <v>LLC-1</v>
      </c>
      <c r="D935" s="82" t="str">
        <f>VLOOKUP(A935,Processed_Data!$A$7:$I$20416,4,0)</f>
        <v>W</v>
      </c>
      <c r="E935" s="82" t="str">
        <f>VLOOKUP(A935,Processed_Data!$A$7:$I$20416,5,0)</f>
        <v>Open Water</v>
      </c>
      <c r="F935" s="99">
        <v>10.396394000000001</v>
      </c>
    </row>
    <row r="936" spans="1:6" x14ac:dyDescent="0.35">
      <c r="A936" s="99" t="s">
        <v>584</v>
      </c>
      <c r="B936" s="82" t="str">
        <f>VLOOKUP(A936,Processed_Data!$A$7:$I$20416,6,0)</f>
        <v>LLC-10</v>
      </c>
      <c r="C936" s="82" t="str">
        <f>VLOOKUP(A936,Processed_Data!$A$7:$I$20416,7,0)</f>
        <v>LLC-1</v>
      </c>
      <c r="D936" s="82" t="str">
        <f>VLOOKUP(A936,Processed_Data!$A$7:$I$20416,4,0)</f>
        <v>W</v>
      </c>
      <c r="E936" s="82" t="str">
        <f>VLOOKUP(A936,Processed_Data!$A$7:$I$20416,5,0)</f>
        <v>Undeveloped</v>
      </c>
      <c r="F936" s="99">
        <v>0.96539799999999998</v>
      </c>
    </row>
    <row r="937" spans="1:6" x14ac:dyDescent="0.35">
      <c r="A937" s="99" t="s">
        <v>646</v>
      </c>
      <c r="B937" s="82" t="str">
        <f>VLOOKUP(A937,Processed_Data!$A$7:$I$20416,6,0)</f>
        <v>LLC-20</v>
      </c>
      <c r="C937" s="82" t="str">
        <f>VLOOKUP(A937,Processed_Data!$A$7:$I$20416,7,0)</f>
        <v>LLC-1</v>
      </c>
      <c r="D937" s="82" t="str">
        <f>VLOOKUP(A937,Processed_Data!$A$7:$I$20416,4,0)</f>
        <v>A</v>
      </c>
      <c r="E937" s="82" t="str">
        <f>VLOOKUP(A937,Processed_Data!$A$7:$I$20416,5,0)</f>
        <v>Golf Course</v>
      </c>
      <c r="F937" s="99">
        <v>7.5148999999999994E-2</v>
      </c>
    </row>
    <row r="938" spans="1:6" x14ac:dyDescent="0.35">
      <c r="A938" s="99" t="s">
        <v>647</v>
      </c>
      <c r="B938" s="82" t="str">
        <f>VLOOKUP(A938,Processed_Data!$A$7:$I$20416,6,0)</f>
        <v>LLC-1</v>
      </c>
      <c r="C938" s="82" t="str">
        <f>VLOOKUP(A938,Processed_Data!$A$7:$I$20416,7,0)</f>
        <v>OUT</v>
      </c>
      <c r="D938" s="82" t="str">
        <f>VLOOKUP(A938,Processed_Data!$A$7:$I$20416,4,0)</f>
        <v>A</v>
      </c>
      <c r="E938" s="82" t="str">
        <f>VLOOKUP(A938,Processed_Data!$A$7:$I$20416,5,0)</f>
        <v>Golf Course</v>
      </c>
      <c r="F938" s="99">
        <v>2.7467410000000001</v>
      </c>
    </row>
    <row r="939" spans="1:6" x14ac:dyDescent="0.35">
      <c r="A939" s="99" t="s">
        <v>487</v>
      </c>
      <c r="B939" s="82" t="str">
        <f>VLOOKUP(A939,Processed_Data!$A$7:$I$20416,6,0)</f>
        <v>LLC-27</v>
      </c>
      <c r="C939" s="82" t="str">
        <f>VLOOKUP(A939,Processed_Data!$A$7:$I$20416,7,0)</f>
        <v>LANDLOCKED</v>
      </c>
      <c r="D939" s="82" t="str">
        <f>VLOOKUP(A939,Processed_Data!$A$7:$I$20416,4,0)</f>
        <v>B</v>
      </c>
      <c r="E939" s="82" t="str">
        <f>VLOOKUP(A939,Processed_Data!$A$7:$I$20416,5,0)</f>
        <v>Single Family Detached</v>
      </c>
      <c r="F939" s="99">
        <v>1.1225350000000001</v>
      </c>
    </row>
    <row r="940" spans="1:6" x14ac:dyDescent="0.35">
      <c r="A940" s="99" t="s">
        <v>456</v>
      </c>
      <c r="B940" s="82" t="str">
        <f>VLOOKUP(A940,Processed_Data!$A$7:$I$20416,6,0)</f>
        <v>LLC-23</v>
      </c>
      <c r="C940" s="82" t="str">
        <f>VLOOKUP(A940,Processed_Data!$A$7:$I$20416,7,0)</f>
        <v>LLC-22</v>
      </c>
      <c r="D940" s="82" t="str">
        <f>VLOOKUP(A940,Processed_Data!$A$7:$I$20416,4,0)</f>
        <v>C</v>
      </c>
      <c r="E940" s="82" t="str">
        <f>VLOOKUP(A940,Processed_Data!$A$7:$I$20416,5,0)</f>
        <v>Single Family Detached</v>
      </c>
      <c r="F940" s="99">
        <v>2.3412320000000002</v>
      </c>
    </row>
    <row r="941" spans="1:6" x14ac:dyDescent="0.35">
      <c r="A941" s="99" t="s">
        <v>457</v>
      </c>
      <c r="B941" s="82" t="str">
        <f>VLOOKUP(A941,Processed_Data!$A$7:$I$20416,6,0)</f>
        <v>LLC-23</v>
      </c>
      <c r="C941" s="82" t="str">
        <f>VLOOKUP(A941,Processed_Data!$A$7:$I$20416,7,0)</f>
        <v>LLC-22</v>
      </c>
      <c r="D941" s="82" t="str">
        <f>VLOOKUP(A941,Processed_Data!$A$7:$I$20416,4,0)</f>
        <v>C</v>
      </c>
      <c r="E941" s="82" t="str">
        <f>VLOOKUP(A941,Processed_Data!$A$7:$I$20416,5,0)</f>
        <v>Undeveloped</v>
      </c>
      <c r="F941" s="99">
        <v>5.8974140000000004</v>
      </c>
    </row>
    <row r="942" spans="1:6" x14ac:dyDescent="0.35">
      <c r="A942" s="99" t="s">
        <v>314</v>
      </c>
      <c r="B942" s="82" t="str">
        <f>VLOOKUP(A942,Processed_Data!$A$7:$I$20416,6,0)</f>
        <v>LLC-1</v>
      </c>
      <c r="C942" s="82" t="str">
        <f>VLOOKUP(A942,Processed_Data!$A$7:$I$20416,7,0)</f>
        <v>OUT</v>
      </c>
      <c r="D942" s="82" t="str">
        <f>VLOOKUP(A942,Processed_Data!$A$7:$I$20416,4,0)</f>
        <v>B/D</v>
      </c>
      <c r="E942" s="82" t="str">
        <f>VLOOKUP(A942,Processed_Data!$A$7:$I$20416,5,0)</f>
        <v>Open Water</v>
      </c>
      <c r="F942" s="99">
        <v>0.406304</v>
      </c>
    </row>
    <row r="943" spans="1:6" x14ac:dyDescent="0.35">
      <c r="A943" s="99" t="s">
        <v>312</v>
      </c>
      <c r="B943" s="82" t="str">
        <f>VLOOKUP(A943,Processed_Data!$A$7:$I$20416,6,0)</f>
        <v>LLC-1</v>
      </c>
      <c r="C943" s="82" t="str">
        <f>VLOOKUP(A943,Processed_Data!$A$7:$I$20416,7,0)</f>
        <v>OUT</v>
      </c>
      <c r="D943" s="82" t="str">
        <f>VLOOKUP(A943,Processed_Data!$A$7:$I$20416,4,0)</f>
        <v>B/D</v>
      </c>
      <c r="E943" s="82" t="str">
        <f>VLOOKUP(A943,Processed_Data!$A$7:$I$20416,5,0)</f>
        <v>Park, Recreational, or Preserve</v>
      </c>
      <c r="F943" s="99">
        <v>0.26403700000000002</v>
      </c>
    </row>
    <row r="944" spans="1:6" x14ac:dyDescent="0.35">
      <c r="A944" s="99" t="s">
        <v>585</v>
      </c>
      <c r="B944" s="82" t="str">
        <f>VLOOKUP(A944,Processed_Data!$A$7:$I$20416,6,0)</f>
        <v>LLC-29</v>
      </c>
      <c r="C944" s="82" t="str">
        <f>VLOOKUP(A944,Processed_Data!$A$7:$I$20416,7,0)</f>
        <v>LLC-1</v>
      </c>
      <c r="D944" s="82" t="str">
        <f>VLOOKUP(A944,Processed_Data!$A$7:$I$20416,4,0)</f>
        <v>B/D</v>
      </c>
      <c r="E944" s="82" t="str">
        <f>VLOOKUP(A944,Processed_Data!$A$7:$I$20416,5,0)</f>
        <v>Park, Recreational, or Preserve</v>
      </c>
      <c r="F944" s="99">
        <v>4.0400000000000001E-4</v>
      </c>
    </row>
    <row r="945" spans="1:6" x14ac:dyDescent="0.35">
      <c r="A945" s="99" t="s">
        <v>313</v>
      </c>
      <c r="B945" s="82" t="str">
        <f>VLOOKUP(A945,Processed_Data!$A$7:$I$20416,6,0)</f>
        <v>LLC-1</v>
      </c>
      <c r="C945" s="82" t="str">
        <f>VLOOKUP(A945,Processed_Data!$A$7:$I$20416,7,0)</f>
        <v>OUT</v>
      </c>
      <c r="D945" s="82" t="str">
        <f>VLOOKUP(A945,Processed_Data!$A$7:$I$20416,4,0)</f>
        <v>B/D</v>
      </c>
      <c r="E945" s="82" t="str">
        <f>VLOOKUP(A945,Processed_Data!$A$7:$I$20416,5,0)</f>
        <v>Single Family Detached</v>
      </c>
      <c r="F945" s="99">
        <v>7.4109999999999995E-2</v>
      </c>
    </row>
    <row r="946" spans="1:6" x14ac:dyDescent="0.35">
      <c r="A946" s="99" t="s">
        <v>586</v>
      </c>
      <c r="B946" s="82" t="str">
        <f>VLOOKUP(A946,Processed_Data!$A$7:$I$20416,6,0)</f>
        <v>LLC-29</v>
      </c>
      <c r="C946" s="82" t="str">
        <f>VLOOKUP(A946,Processed_Data!$A$7:$I$20416,7,0)</f>
        <v>LLC-1</v>
      </c>
      <c r="D946" s="82" t="str">
        <f>VLOOKUP(A946,Processed_Data!$A$7:$I$20416,4,0)</f>
        <v>B/D</v>
      </c>
      <c r="E946" s="82" t="str">
        <f>VLOOKUP(A946,Processed_Data!$A$7:$I$20416,5,0)</f>
        <v>Single Family Detached</v>
      </c>
      <c r="F946" s="99">
        <v>1.369003</v>
      </c>
    </row>
    <row r="947" spans="1:6" x14ac:dyDescent="0.35">
      <c r="A947" s="99" t="s">
        <v>587</v>
      </c>
      <c r="B947" s="82" t="str">
        <f>VLOOKUP(A947,Processed_Data!$A$7:$I$20416,6,0)</f>
        <v>LLC-29</v>
      </c>
      <c r="C947" s="82" t="str">
        <f>VLOOKUP(A947,Processed_Data!$A$7:$I$20416,7,0)</f>
        <v>LLC-1</v>
      </c>
      <c r="D947" s="82" t="str">
        <f>VLOOKUP(A947,Processed_Data!$A$7:$I$20416,4,0)</f>
        <v>B/D</v>
      </c>
      <c r="E947" s="82" t="str">
        <f>VLOOKUP(A947,Processed_Data!$A$7:$I$20416,5,0)</f>
        <v>Undeveloped</v>
      </c>
      <c r="F947" s="99">
        <v>3.0141239999999998</v>
      </c>
    </row>
    <row r="948" spans="1:6" x14ac:dyDescent="0.35">
      <c r="A948" s="99" t="s">
        <v>371</v>
      </c>
      <c r="B948" s="82" t="str">
        <f>VLOOKUP(A948,Processed_Data!$A$7:$I$20416,6,0)</f>
        <v>LLC-12</v>
      </c>
      <c r="C948" s="82" t="str">
        <f>VLOOKUP(A948,Processed_Data!$A$7:$I$20416,7,0)</f>
        <v>LLC-11</v>
      </c>
      <c r="D948" s="82" t="str">
        <f>VLOOKUP(A948,Processed_Data!$A$7:$I$20416,4,0)</f>
        <v>C/D</v>
      </c>
      <c r="E948" s="82" t="str">
        <f>VLOOKUP(A948,Processed_Data!$A$7:$I$20416,5,0)</f>
        <v>Single Family Detached</v>
      </c>
      <c r="F948" s="99">
        <v>1.012456</v>
      </c>
    </row>
    <row r="949" spans="1:6" x14ac:dyDescent="0.35">
      <c r="A949" s="99" t="s">
        <v>376</v>
      </c>
      <c r="B949" s="82" t="str">
        <f>VLOOKUP(A949,Processed_Data!$A$7:$I$20416,6,0)</f>
        <v>LLC-12</v>
      </c>
      <c r="C949" s="82" t="str">
        <f>VLOOKUP(A949,Processed_Data!$A$7:$I$20416,7,0)</f>
        <v>LLC-11</v>
      </c>
      <c r="D949" s="82" t="str">
        <f>VLOOKUP(A949,Processed_Data!$A$7:$I$20416,4,0)</f>
        <v>C/D</v>
      </c>
      <c r="E949" s="82" t="str">
        <f>VLOOKUP(A949,Processed_Data!$A$7:$I$20416,5,0)</f>
        <v>Undeveloped</v>
      </c>
      <c r="F949" s="99">
        <v>0.38840999999999998</v>
      </c>
    </row>
    <row r="950" spans="1:6" x14ac:dyDescent="0.35">
      <c r="A950" s="99" t="s">
        <v>413</v>
      </c>
      <c r="B950" s="82" t="str">
        <f>VLOOKUP(A950,Processed_Data!$A$7:$I$20416,6,0)</f>
        <v>LLC-10</v>
      </c>
      <c r="C950" s="82" t="str">
        <f>VLOOKUP(A950,Processed_Data!$A$7:$I$20416,7,0)</f>
        <v>LLC-1</v>
      </c>
      <c r="D950" s="82" t="str">
        <f>VLOOKUP(A950,Processed_Data!$A$7:$I$20416,4,0)</f>
        <v>C</v>
      </c>
      <c r="E950" s="82" t="str">
        <f>VLOOKUP(A950,Processed_Data!$A$7:$I$20416,5,0)</f>
        <v>Single Family Detached</v>
      </c>
      <c r="F950" s="99">
        <v>2.4565380000000001</v>
      </c>
    </row>
    <row r="951" spans="1:6" x14ac:dyDescent="0.35">
      <c r="A951" s="99" t="s">
        <v>464</v>
      </c>
      <c r="B951" s="82" t="str">
        <f>VLOOKUP(A951,Processed_Data!$A$7:$I$20416,6,0)</f>
        <v>LLC-27</v>
      </c>
      <c r="C951" s="82" t="str">
        <f>VLOOKUP(A951,Processed_Data!$A$7:$I$20416,7,0)</f>
        <v>LANDLOCKED</v>
      </c>
      <c r="D951" s="82" t="str">
        <f>VLOOKUP(A951,Processed_Data!$A$7:$I$20416,4,0)</f>
        <v>C</v>
      </c>
      <c r="E951" s="82" t="str">
        <f>VLOOKUP(A951,Processed_Data!$A$7:$I$20416,5,0)</f>
        <v>Agricultural</v>
      </c>
      <c r="F951" s="99">
        <v>0.115097</v>
      </c>
    </row>
    <row r="952" spans="1:6" x14ac:dyDescent="0.35">
      <c r="A952" s="99" t="s">
        <v>440</v>
      </c>
      <c r="B952" s="82" t="str">
        <f>VLOOKUP(A952,Processed_Data!$A$7:$I$20416,6,0)</f>
        <v>LLC-26</v>
      </c>
      <c r="C952" s="82" t="str">
        <f>VLOOKUP(A952,Processed_Data!$A$7:$I$20416,7,0)</f>
        <v>LLC-25</v>
      </c>
      <c r="D952" s="82" t="str">
        <f>VLOOKUP(A952,Processed_Data!$A$7:$I$20416,4,0)</f>
        <v>C</v>
      </c>
      <c r="E952" s="82" t="str">
        <f>VLOOKUP(A952,Processed_Data!$A$7:$I$20416,5,0)</f>
        <v>Golf Course</v>
      </c>
      <c r="F952" s="99">
        <v>1.1861159999999999</v>
      </c>
    </row>
    <row r="953" spans="1:6" x14ac:dyDescent="0.35">
      <c r="A953" s="99" t="s">
        <v>443</v>
      </c>
      <c r="B953" s="82" t="str">
        <f>VLOOKUP(A953,Processed_Data!$A$7:$I$20416,6,0)</f>
        <v>LLC-25</v>
      </c>
      <c r="C953" s="82" t="str">
        <f>VLOOKUP(A953,Processed_Data!$A$7:$I$20416,7,0)</f>
        <v>LLC-1</v>
      </c>
      <c r="D953" s="82" t="str">
        <f>VLOOKUP(A953,Processed_Data!$A$7:$I$20416,4,0)</f>
        <v>C</v>
      </c>
      <c r="E953" s="82" t="str">
        <f>VLOOKUP(A953,Processed_Data!$A$7:$I$20416,5,0)</f>
        <v>Golf Course</v>
      </c>
      <c r="F953" s="99">
        <v>1.55711</v>
      </c>
    </row>
    <row r="954" spans="1:6" x14ac:dyDescent="0.35">
      <c r="A954" s="99" t="s">
        <v>444</v>
      </c>
      <c r="B954" s="82" t="str">
        <f>VLOOKUP(A954,Processed_Data!$A$7:$I$20416,6,0)</f>
        <v>LLC-26</v>
      </c>
      <c r="C954" s="82" t="str">
        <f>VLOOKUP(A954,Processed_Data!$A$7:$I$20416,7,0)</f>
        <v>LLC-25</v>
      </c>
      <c r="D954" s="82" t="str">
        <f>VLOOKUP(A954,Processed_Data!$A$7:$I$20416,4,0)</f>
        <v>C</v>
      </c>
      <c r="E954" s="82" t="str">
        <f>VLOOKUP(A954,Processed_Data!$A$7:$I$20416,5,0)</f>
        <v>Single Family Detached</v>
      </c>
      <c r="F954" s="99">
        <v>1.368193</v>
      </c>
    </row>
    <row r="955" spans="1:6" x14ac:dyDescent="0.35">
      <c r="A955" s="99" t="s">
        <v>453</v>
      </c>
      <c r="B955" s="82" t="str">
        <f>VLOOKUP(A955,Processed_Data!$A$7:$I$20416,6,0)</f>
        <v>LLC-25</v>
      </c>
      <c r="C955" s="82" t="str">
        <f>VLOOKUP(A955,Processed_Data!$A$7:$I$20416,7,0)</f>
        <v>LLC-1</v>
      </c>
      <c r="D955" s="82" t="str">
        <f>VLOOKUP(A955,Processed_Data!$A$7:$I$20416,4,0)</f>
        <v>C</v>
      </c>
      <c r="E955" s="82" t="str">
        <f>VLOOKUP(A955,Processed_Data!$A$7:$I$20416,5,0)</f>
        <v>Single Family Detached</v>
      </c>
      <c r="F955" s="99">
        <v>0.52517199999999997</v>
      </c>
    </row>
    <row r="956" spans="1:6" x14ac:dyDescent="0.35">
      <c r="A956" s="99" t="s">
        <v>393</v>
      </c>
      <c r="B956" s="82" t="str">
        <f>VLOOKUP(A956,Processed_Data!$A$7:$I$20416,6,0)</f>
        <v>LLC-27</v>
      </c>
      <c r="C956" s="82" t="str">
        <f>VLOOKUP(A956,Processed_Data!$A$7:$I$20416,7,0)</f>
        <v>LANDLOCKED</v>
      </c>
      <c r="D956" s="82" t="str">
        <f>VLOOKUP(A956,Processed_Data!$A$7:$I$20416,4,0)</f>
        <v>C</v>
      </c>
      <c r="E956" s="82" t="str">
        <f>VLOOKUP(A956,Processed_Data!$A$7:$I$20416,5,0)</f>
        <v>Single Family Detached</v>
      </c>
      <c r="F956" s="99">
        <v>4.1805130000000004</v>
      </c>
    </row>
    <row r="957" spans="1:6" x14ac:dyDescent="0.35">
      <c r="A957" s="99" t="s">
        <v>446</v>
      </c>
      <c r="B957" s="82" t="str">
        <f>VLOOKUP(A957,Processed_Data!$A$7:$I$20416,6,0)</f>
        <v>LLC-26</v>
      </c>
      <c r="C957" s="82" t="str">
        <f>VLOOKUP(A957,Processed_Data!$A$7:$I$20416,7,0)</f>
        <v>LLC-25</v>
      </c>
      <c r="D957" s="82" t="str">
        <f>VLOOKUP(A957,Processed_Data!$A$7:$I$20416,4,0)</f>
        <v>C</v>
      </c>
      <c r="E957" s="82" t="str">
        <f>VLOOKUP(A957,Processed_Data!$A$7:$I$20416,5,0)</f>
        <v>Undeveloped</v>
      </c>
      <c r="F957" s="99">
        <v>0.74276699999999996</v>
      </c>
    </row>
    <row r="958" spans="1:6" x14ac:dyDescent="0.35">
      <c r="A958" s="99" t="s">
        <v>454</v>
      </c>
      <c r="B958" s="82" t="str">
        <f>VLOOKUP(A958,Processed_Data!$A$7:$I$20416,6,0)</f>
        <v>LLC-25</v>
      </c>
      <c r="C958" s="82" t="str">
        <f>VLOOKUP(A958,Processed_Data!$A$7:$I$20416,7,0)</f>
        <v>LLC-1</v>
      </c>
      <c r="D958" s="82" t="str">
        <f>VLOOKUP(A958,Processed_Data!$A$7:$I$20416,4,0)</f>
        <v>C</v>
      </c>
      <c r="E958" s="82" t="str">
        <f>VLOOKUP(A958,Processed_Data!$A$7:$I$20416,5,0)</f>
        <v>Undeveloped</v>
      </c>
      <c r="F958" s="99">
        <v>1.485881</v>
      </c>
    </row>
    <row r="959" spans="1:6" x14ac:dyDescent="0.35">
      <c r="A959" s="99" t="s">
        <v>394</v>
      </c>
      <c r="B959" s="82" t="str">
        <f>VLOOKUP(A959,Processed_Data!$A$7:$I$20416,6,0)</f>
        <v>LLC-27</v>
      </c>
      <c r="C959" s="82" t="str">
        <f>VLOOKUP(A959,Processed_Data!$A$7:$I$20416,7,0)</f>
        <v>LANDLOCKED</v>
      </c>
      <c r="D959" s="82" t="str">
        <f>VLOOKUP(A959,Processed_Data!$A$7:$I$20416,4,0)</f>
        <v>C</v>
      </c>
      <c r="E959" s="82" t="str">
        <f>VLOOKUP(A959,Processed_Data!$A$7:$I$20416,5,0)</f>
        <v>Undeveloped</v>
      </c>
      <c r="F959" s="99">
        <v>0.84443400000000002</v>
      </c>
    </row>
    <row r="960" spans="1:6" x14ac:dyDescent="0.35">
      <c r="A960" s="99" t="s">
        <v>440</v>
      </c>
      <c r="B960" s="82" t="str">
        <f>VLOOKUP(A960,Processed_Data!$A$7:$I$20416,6,0)</f>
        <v>LLC-26</v>
      </c>
      <c r="C960" s="82" t="str">
        <f>VLOOKUP(A960,Processed_Data!$A$7:$I$20416,7,0)</f>
        <v>LLC-25</v>
      </c>
      <c r="D960" s="82" t="str">
        <f>VLOOKUP(A960,Processed_Data!$A$7:$I$20416,4,0)</f>
        <v>C</v>
      </c>
      <c r="E960" s="82" t="str">
        <f>VLOOKUP(A960,Processed_Data!$A$7:$I$20416,5,0)</f>
        <v>Golf Course</v>
      </c>
      <c r="F960" s="99">
        <v>1.7576999999999999E-2</v>
      </c>
    </row>
    <row r="961" spans="1:6" x14ac:dyDescent="0.35">
      <c r="A961" s="99" t="s">
        <v>443</v>
      </c>
      <c r="B961" s="82" t="str">
        <f>VLOOKUP(A961,Processed_Data!$A$7:$I$20416,6,0)</f>
        <v>LLC-25</v>
      </c>
      <c r="C961" s="82" t="str">
        <f>VLOOKUP(A961,Processed_Data!$A$7:$I$20416,7,0)</f>
        <v>LLC-1</v>
      </c>
      <c r="D961" s="82" t="str">
        <f>VLOOKUP(A961,Processed_Data!$A$7:$I$20416,4,0)</f>
        <v>C</v>
      </c>
      <c r="E961" s="82" t="str">
        <f>VLOOKUP(A961,Processed_Data!$A$7:$I$20416,5,0)</f>
        <v>Golf Course</v>
      </c>
      <c r="F961" s="99">
        <v>7.7150379999999998</v>
      </c>
    </row>
    <row r="962" spans="1:6" x14ac:dyDescent="0.35">
      <c r="A962" s="99" t="s">
        <v>444</v>
      </c>
      <c r="B962" s="82" t="str">
        <f>VLOOKUP(A962,Processed_Data!$A$7:$I$20416,6,0)</f>
        <v>LLC-26</v>
      </c>
      <c r="C962" s="82" t="str">
        <f>VLOOKUP(A962,Processed_Data!$A$7:$I$20416,7,0)</f>
        <v>LLC-25</v>
      </c>
      <c r="D962" s="82" t="str">
        <f>VLOOKUP(A962,Processed_Data!$A$7:$I$20416,4,0)</f>
        <v>C</v>
      </c>
      <c r="E962" s="82" t="str">
        <f>VLOOKUP(A962,Processed_Data!$A$7:$I$20416,5,0)</f>
        <v>Single Family Detached</v>
      </c>
      <c r="F962" s="99">
        <v>0.18756300000000001</v>
      </c>
    </row>
    <row r="963" spans="1:6" x14ac:dyDescent="0.35">
      <c r="A963" s="99" t="s">
        <v>446</v>
      </c>
      <c r="B963" s="82" t="str">
        <f>VLOOKUP(A963,Processed_Data!$A$7:$I$20416,6,0)</f>
        <v>LLC-26</v>
      </c>
      <c r="C963" s="82" t="str">
        <f>VLOOKUP(A963,Processed_Data!$A$7:$I$20416,7,0)</f>
        <v>LLC-25</v>
      </c>
      <c r="D963" s="82" t="str">
        <f>VLOOKUP(A963,Processed_Data!$A$7:$I$20416,4,0)</f>
        <v>C</v>
      </c>
      <c r="E963" s="82" t="str">
        <f>VLOOKUP(A963,Processed_Data!$A$7:$I$20416,5,0)</f>
        <v>Undeveloped</v>
      </c>
      <c r="F963" s="99">
        <v>1.4863459999999999</v>
      </c>
    </row>
    <row r="964" spans="1:6" x14ac:dyDescent="0.35">
      <c r="A964" s="99" t="s">
        <v>454</v>
      </c>
      <c r="B964" s="82" t="str">
        <f>VLOOKUP(A964,Processed_Data!$A$7:$I$20416,6,0)</f>
        <v>LLC-25</v>
      </c>
      <c r="C964" s="82" t="str">
        <f>VLOOKUP(A964,Processed_Data!$A$7:$I$20416,7,0)</f>
        <v>LLC-1</v>
      </c>
      <c r="D964" s="82" t="str">
        <f>VLOOKUP(A964,Processed_Data!$A$7:$I$20416,4,0)</f>
        <v>C</v>
      </c>
      <c r="E964" s="82" t="str">
        <f>VLOOKUP(A964,Processed_Data!$A$7:$I$20416,5,0)</f>
        <v>Undeveloped</v>
      </c>
      <c r="F964" s="99">
        <v>0.213251</v>
      </c>
    </row>
    <row r="965" spans="1:6" x14ac:dyDescent="0.35">
      <c r="A965" s="99" t="s">
        <v>441</v>
      </c>
      <c r="B965" s="82" t="str">
        <f>VLOOKUP(A965,Processed_Data!$A$7:$I$20416,6,0)</f>
        <v>LLC-21</v>
      </c>
      <c r="C965" s="82" t="str">
        <f>VLOOKUP(A965,Processed_Data!$A$7:$I$20416,7,0)</f>
        <v>LLC-20</v>
      </c>
      <c r="D965" s="82" t="str">
        <f>VLOOKUP(A965,Processed_Data!$A$7:$I$20416,4,0)</f>
        <v>C</v>
      </c>
      <c r="E965" s="82" t="str">
        <f>VLOOKUP(A965,Processed_Data!$A$7:$I$20416,5,0)</f>
        <v>Golf Course</v>
      </c>
      <c r="F965" s="99">
        <v>1.0664070000000001</v>
      </c>
    </row>
    <row r="966" spans="1:6" x14ac:dyDescent="0.35">
      <c r="A966" s="99" t="s">
        <v>420</v>
      </c>
      <c r="B966" s="82" t="str">
        <f>VLOOKUP(A966,Processed_Data!$A$7:$I$20416,6,0)</f>
        <v>LLC-19</v>
      </c>
      <c r="C966" s="82" t="str">
        <f>VLOOKUP(A966,Processed_Data!$A$7:$I$20416,7,0)</f>
        <v>LLC-1</v>
      </c>
      <c r="D966" s="82" t="str">
        <f>VLOOKUP(A966,Processed_Data!$A$7:$I$20416,4,0)</f>
        <v>C</v>
      </c>
      <c r="E966" s="82" t="str">
        <f>VLOOKUP(A966,Processed_Data!$A$7:$I$20416,5,0)</f>
        <v>Golf Course</v>
      </c>
      <c r="F966" s="99">
        <v>0.41441299999999998</v>
      </c>
    </row>
    <row r="967" spans="1:6" x14ac:dyDescent="0.35">
      <c r="A967" s="99" t="s">
        <v>465</v>
      </c>
      <c r="B967" s="82" t="str">
        <f>VLOOKUP(A967,Processed_Data!$A$7:$I$20416,6,0)</f>
        <v>LLC-22</v>
      </c>
      <c r="C967" s="82" t="str">
        <f>VLOOKUP(A967,Processed_Data!$A$7:$I$20416,7,0)</f>
        <v>LLC-21</v>
      </c>
      <c r="D967" s="82" t="str">
        <f>VLOOKUP(A967,Processed_Data!$A$7:$I$20416,4,0)</f>
        <v>C</v>
      </c>
      <c r="E967" s="82" t="str">
        <f>VLOOKUP(A967,Processed_Data!$A$7:$I$20416,5,0)</f>
        <v>Single Family Detached</v>
      </c>
      <c r="F967" s="99">
        <v>0.17991499999999999</v>
      </c>
    </row>
    <row r="968" spans="1:6" x14ac:dyDescent="0.35">
      <c r="A968" s="99" t="s">
        <v>470</v>
      </c>
      <c r="B968" s="82" t="str">
        <f>VLOOKUP(A968,Processed_Data!$A$7:$I$20416,6,0)</f>
        <v>LLC-91</v>
      </c>
      <c r="C968" s="82" t="str">
        <f>VLOOKUP(A968,Processed_Data!$A$7:$I$20416,7,0)</f>
        <v>LLC-17</v>
      </c>
      <c r="D968" s="82" t="str">
        <f>VLOOKUP(A968,Processed_Data!$A$7:$I$20416,4,0)</f>
        <v>C</v>
      </c>
      <c r="E968" s="82" t="str">
        <f>VLOOKUP(A968,Processed_Data!$A$7:$I$20416,5,0)</f>
        <v>Single Family Detached</v>
      </c>
      <c r="F968" s="99">
        <v>1.4775039999999999</v>
      </c>
    </row>
    <row r="969" spans="1:6" x14ac:dyDescent="0.35">
      <c r="A969" s="99" t="s">
        <v>478</v>
      </c>
      <c r="B969" s="82" t="str">
        <f>VLOOKUP(A969,Processed_Data!$A$7:$I$20416,6,0)</f>
        <v>LLC-21</v>
      </c>
      <c r="C969" s="82" t="str">
        <f>VLOOKUP(A969,Processed_Data!$A$7:$I$20416,7,0)</f>
        <v>LLC-20</v>
      </c>
      <c r="D969" s="82" t="str">
        <f>VLOOKUP(A969,Processed_Data!$A$7:$I$20416,4,0)</f>
        <v>C</v>
      </c>
      <c r="E969" s="82" t="str">
        <f>VLOOKUP(A969,Processed_Data!$A$7:$I$20416,5,0)</f>
        <v>Single Family Detached</v>
      </c>
      <c r="F969" s="99">
        <v>1.6393530000000001</v>
      </c>
    </row>
    <row r="970" spans="1:6" x14ac:dyDescent="0.35">
      <c r="A970" s="99" t="s">
        <v>455</v>
      </c>
      <c r="B970" s="82" t="str">
        <f>VLOOKUP(A970,Processed_Data!$A$7:$I$20416,6,0)</f>
        <v>LLC-19</v>
      </c>
      <c r="C970" s="82" t="str">
        <f>VLOOKUP(A970,Processed_Data!$A$7:$I$20416,7,0)</f>
        <v>LLC-1</v>
      </c>
      <c r="D970" s="82" t="str">
        <f>VLOOKUP(A970,Processed_Data!$A$7:$I$20416,4,0)</f>
        <v>C</v>
      </c>
      <c r="E970" s="82" t="str">
        <f>VLOOKUP(A970,Processed_Data!$A$7:$I$20416,5,0)</f>
        <v>Single Family Detached</v>
      </c>
      <c r="F970" s="99">
        <v>3.8857659999999998</v>
      </c>
    </row>
    <row r="971" spans="1:6" x14ac:dyDescent="0.35">
      <c r="A971" s="99" t="s">
        <v>458</v>
      </c>
      <c r="B971" s="82" t="str">
        <f>VLOOKUP(A971,Processed_Data!$A$7:$I$20416,6,0)</f>
        <v>LLC-1</v>
      </c>
      <c r="C971" s="82" t="str">
        <f>VLOOKUP(A971,Processed_Data!$A$7:$I$20416,7,0)</f>
        <v>OUT</v>
      </c>
      <c r="D971" s="82" t="str">
        <f>VLOOKUP(A971,Processed_Data!$A$7:$I$20416,4,0)</f>
        <v>C</v>
      </c>
      <c r="E971" s="82" t="str">
        <f>VLOOKUP(A971,Processed_Data!$A$7:$I$20416,5,0)</f>
        <v>Open Water</v>
      </c>
      <c r="F971" s="99">
        <v>3.9756E-2</v>
      </c>
    </row>
    <row r="972" spans="1:6" x14ac:dyDescent="0.35">
      <c r="A972" s="99" t="s">
        <v>422</v>
      </c>
      <c r="B972" s="82" t="str">
        <f>VLOOKUP(A972,Processed_Data!$A$7:$I$20416,6,0)</f>
        <v>LLC-1</v>
      </c>
      <c r="C972" s="82" t="str">
        <f>VLOOKUP(A972,Processed_Data!$A$7:$I$20416,7,0)</f>
        <v>OUT</v>
      </c>
      <c r="D972" s="82" t="str">
        <f>VLOOKUP(A972,Processed_Data!$A$7:$I$20416,4,0)</f>
        <v>C</v>
      </c>
      <c r="E972" s="82" t="str">
        <f>VLOOKUP(A972,Processed_Data!$A$7:$I$20416,5,0)</f>
        <v>Park, Recreational, or Preserve</v>
      </c>
      <c r="F972" s="99">
        <v>1.213892</v>
      </c>
    </row>
    <row r="973" spans="1:6" x14ac:dyDescent="0.35">
      <c r="A973" s="99" t="s">
        <v>425</v>
      </c>
      <c r="B973" s="82" t="str">
        <f>VLOOKUP(A973,Processed_Data!$A$7:$I$20416,6,0)</f>
        <v>LLC-29</v>
      </c>
      <c r="C973" s="82" t="str">
        <f>VLOOKUP(A973,Processed_Data!$A$7:$I$20416,7,0)</f>
        <v>LLC-1</v>
      </c>
      <c r="D973" s="82" t="str">
        <f>VLOOKUP(A973,Processed_Data!$A$7:$I$20416,4,0)</f>
        <v>C</v>
      </c>
      <c r="E973" s="82" t="str">
        <f>VLOOKUP(A973,Processed_Data!$A$7:$I$20416,5,0)</f>
        <v>Park, Recreational, or Preserve</v>
      </c>
      <c r="F973" s="99">
        <v>5.3697000000000002E-2</v>
      </c>
    </row>
    <row r="974" spans="1:6" x14ac:dyDescent="0.35">
      <c r="A974" s="99" t="s">
        <v>391</v>
      </c>
      <c r="B974" s="82" t="str">
        <f>VLOOKUP(A974,Processed_Data!$A$7:$I$20416,6,0)</f>
        <v>LLC-1</v>
      </c>
      <c r="C974" s="82" t="str">
        <f>VLOOKUP(A974,Processed_Data!$A$7:$I$20416,7,0)</f>
        <v>OUT</v>
      </c>
      <c r="D974" s="82" t="str">
        <f>VLOOKUP(A974,Processed_Data!$A$7:$I$20416,4,0)</f>
        <v>C</v>
      </c>
      <c r="E974" s="82" t="str">
        <f>VLOOKUP(A974,Processed_Data!$A$7:$I$20416,5,0)</f>
        <v>Single Family Detached</v>
      </c>
      <c r="F974" s="99">
        <v>0.63374399999999997</v>
      </c>
    </row>
    <row r="975" spans="1:6" x14ac:dyDescent="0.35">
      <c r="A975" s="99" t="s">
        <v>427</v>
      </c>
      <c r="B975" s="82" t="str">
        <f>VLOOKUP(A975,Processed_Data!$A$7:$I$20416,6,0)</f>
        <v>LLC-29</v>
      </c>
      <c r="C975" s="82" t="str">
        <f>VLOOKUP(A975,Processed_Data!$A$7:$I$20416,7,0)</f>
        <v>LLC-1</v>
      </c>
      <c r="D975" s="82" t="str">
        <f>VLOOKUP(A975,Processed_Data!$A$7:$I$20416,4,0)</f>
        <v>C</v>
      </c>
      <c r="E975" s="82" t="str">
        <f>VLOOKUP(A975,Processed_Data!$A$7:$I$20416,5,0)</f>
        <v>Single Family Detached</v>
      </c>
      <c r="F975" s="99">
        <v>2.7608060000000001</v>
      </c>
    </row>
    <row r="976" spans="1:6" x14ac:dyDescent="0.35">
      <c r="A976" s="99" t="s">
        <v>429</v>
      </c>
      <c r="B976" s="82" t="str">
        <f>VLOOKUP(A976,Processed_Data!$A$7:$I$20416,6,0)</f>
        <v>LLC-29</v>
      </c>
      <c r="C976" s="82" t="str">
        <f>VLOOKUP(A976,Processed_Data!$A$7:$I$20416,7,0)</f>
        <v>LLC-1</v>
      </c>
      <c r="D976" s="82" t="str">
        <f>VLOOKUP(A976,Processed_Data!$A$7:$I$20416,4,0)</f>
        <v>C</v>
      </c>
      <c r="E976" s="82" t="str">
        <f>VLOOKUP(A976,Processed_Data!$A$7:$I$20416,5,0)</f>
        <v>Undeveloped</v>
      </c>
      <c r="F976" s="99">
        <v>5.3201710000000002</v>
      </c>
    </row>
    <row r="977" spans="1:6" x14ac:dyDescent="0.35">
      <c r="A977" s="99" t="s">
        <v>422</v>
      </c>
      <c r="B977" s="82" t="str">
        <f>VLOOKUP(A977,Processed_Data!$A$7:$I$20416,6,0)</f>
        <v>LLC-1</v>
      </c>
      <c r="C977" s="82" t="str">
        <f>VLOOKUP(A977,Processed_Data!$A$7:$I$20416,7,0)</f>
        <v>OUT</v>
      </c>
      <c r="D977" s="82" t="str">
        <f>VLOOKUP(A977,Processed_Data!$A$7:$I$20416,4,0)</f>
        <v>C</v>
      </c>
      <c r="E977" s="82" t="str">
        <f>VLOOKUP(A977,Processed_Data!$A$7:$I$20416,5,0)</f>
        <v>Park, Recreational, or Preserve</v>
      </c>
      <c r="F977" s="99">
        <v>1.961816</v>
      </c>
    </row>
    <row r="978" spans="1:6" x14ac:dyDescent="0.35">
      <c r="A978" s="99" t="s">
        <v>391</v>
      </c>
      <c r="B978" s="82" t="str">
        <f>VLOOKUP(A978,Processed_Data!$A$7:$I$20416,6,0)</f>
        <v>LLC-1</v>
      </c>
      <c r="C978" s="82" t="str">
        <f>VLOOKUP(A978,Processed_Data!$A$7:$I$20416,7,0)</f>
        <v>OUT</v>
      </c>
      <c r="D978" s="82" t="str">
        <f>VLOOKUP(A978,Processed_Data!$A$7:$I$20416,4,0)</f>
        <v>C</v>
      </c>
      <c r="E978" s="82" t="str">
        <f>VLOOKUP(A978,Processed_Data!$A$7:$I$20416,5,0)</f>
        <v>Single Family Detached</v>
      </c>
      <c r="F978" s="99">
        <v>6.5462220000000002</v>
      </c>
    </row>
    <row r="979" spans="1:6" x14ac:dyDescent="0.35">
      <c r="A979" s="99" t="s">
        <v>392</v>
      </c>
      <c r="B979" s="82" t="str">
        <f>VLOOKUP(A979,Processed_Data!$A$7:$I$20416,6,0)</f>
        <v>LLC-1</v>
      </c>
      <c r="C979" s="82" t="str">
        <f>VLOOKUP(A979,Processed_Data!$A$7:$I$20416,7,0)</f>
        <v>OUT</v>
      </c>
      <c r="D979" s="82" t="str">
        <f>VLOOKUP(A979,Processed_Data!$A$7:$I$20416,4,0)</f>
        <v>C</v>
      </c>
      <c r="E979" s="82" t="str">
        <f>VLOOKUP(A979,Processed_Data!$A$7:$I$20416,5,0)</f>
        <v>Undeveloped</v>
      </c>
      <c r="F979" s="99">
        <v>1.2013560000000001</v>
      </c>
    </row>
    <row r="980" spans="1:6" x14ac:dyDescent="0.35">
      <c r="A980" s="99" t="s">
        <v>391</v>
      </c>
      <c r="B980" s="82" t="str">
        <f>VLOOKUP(A980,Processed_Data!$A$7:$I$20416,6,0)</f>
        <v>LLC-1</v>
      </c>
      <c r="C980" s="82" t="str">
        <f>VLOOKUP(A980,Processed_Data!$A$7:$I$20416,7,0)</f>
        <v>OUT</v>
      </c>
      <c r="D980" s="82" t="str">
        <f>VLOOKUP(A980,Processed_Data!$A$7:$I$20416,4,0)</f>
        <v>C</v>
      </c>
      <c r="E980" s="82" t="str">
        <f>VLOOKUP(A980,Processed_Data!$A$7:$I$20416,5,0)</f>
        <v>Single Family Detached</v>
      </c>
      <c r="F980" s="99">
        <v>2.193136</v>
      </c>
    </row>
    <row r="981" spans="1:6" x14ac:dyDescent="0.35">
      <c r="A981" s="99" t="s">
        <v>392</v>
      </c>
      <c r="B981" s="82" t="str">
        <f>VLOOKUP(A981,Processed_Data!$A$7:$I$20416,6,0)</f>
        <v>LLC-1</v>
      </c>
      <c r="C981" s="82" t="str">
        <f>VLOOKUP(A981,Processed_Data!$A$7:$I$20416,7,0)</f>
        <v>OUT</v>
      </c>
      <c r="D981" s="82" t="str">
        <f>VLOOKUP(A981,Processed_Data!$A$7:$I$20416,4,0)</f>
        <v>C</v>
      </c>
      <c r="E981" s="82" t="str">
        <f>VLOOKUP(A981,Processed_Data!$A$7:$I$20416,5,0)</f>
        <v>Undeveloped</v>
      </c>
      <c r="F981" s="99">
        <v>1.6744110000000001</v>
      </c>
    </row>
    <row r="982" spans="1:6" x14ac:dyDescent="0.35">
      <c r="A982" s="99" t="s">
        <v>418</v>
      </c>
      <c r="B982" s="82" t="str">
        <f>VLOOKUP(A982,Processed_Data!$A$7:$I$20416,6,0)</f>
        <v>LLC-27</v>
      </c>
      <c r="C982" s="82" t="str">
        <f>VLOOKUP(A982,Processed_Data!$A$7:$I$20416,7,0)</f>
        <v>LANDLOCKED</v>
      </c>
      <c r="D982" s="82" t="str">
        <f>VLOOKUP(A982,Processed_Data!$A$7:$I$20416,4,0)</f>
        <v>C</v>
      </c>
      <c r="E982" s="82" t="str">
        <f>VLOOKUP(A982,Processed_Data!$A$7:$I$20416,5,0)</f>
        <v>Institutional</v>
      </c>
      <c r="F982" s="99">
        <v>2.1357729999999999</v>
      </c>
    </row>
    <row r="983" spans="1:6" x14ac:dyDescent="0.35">
      <c r="A983" s="99" t="s">
        <v>461</v>
      </c>
      <c r="B983" s="82" t="str">
        <f>VLOOKUP(A983,Processed_Data!$A$7:$I$20416,6,0)</f>
        <v>LLC-27</v>
      </c>
      <c r="C983" s="82" t="str">
        <f>VLOOKUP(A983,Processed_Data!$A$7:$I$20416,7,0)</f>
        <v>LANDLOCKED</v>
      </c>
      <c r="D983" s="82" t="str">
        <f>VLOOKUP(A983,Processed_Data!$A$7:$I$20416,4,0)</f>
        <v>C</v>
      </c>
      <c r="E983" s="82" t="str">
        <f>VLOOKUP(A983,Processed_Data!$A$7:$I$20416,5,0)</f>
        <v>Open Water</v>
      </c>
      <c r="F983" s="99">
        <v>2.2899949999999998</v>
      </c>
    </row>
    <row r="984" spans="1:6" x14ac:dyDescent="0.35">
      <c r="A984" s="99" t="s">
        <v>460</v>
      </c>
      <c r="B984" s="82" t="str">
        <f>VLOOKUP(A984,Processed_Data!$A$7:$I$20416,6,0)</f>
        <v>LLC-27</v>
      </c>
      <c r="C984" s="82" t="str">
        <f>VLOOKUP(A984,Processed_Data!$A$7:$I$20416,7,0)</f>
        <v>LANDLOCKED</v>
      </c>
      <c r="D984" s="82" t="str">
        <f>VLOOKUP(A984,Processed_Data!$A$7:$I$20416,4,0)</f>
        <v>C</v>
      </c>
      <c r="E984" s="82" t="str">
        <f>VLOOKUP(A984,Processed_Data!$A$7:$I$20416,5,0)</f>
        <v>Park, Recreational, or Preserve</v>
      </c>
      <c r="F984" s="99">
        <v>13.184186</v>
      </c>
    </row>
    <row r="985" spans="1:6" x14ac:dyDescent="0.35">
      <c r="A985" s="99" t="s">
        <v>422</v>
      </c>
      <c r="B985" s="82" t="str">
        <f>VLOOKUP(A985,Processed_Data!$A$7:$I$20416,6,0)</f>
        <v>LLC-1</v>
      </c>
      <c r="C985" s="82" t="str">
        <f>VLOOKUP(A985,Processed_Data!$A$7:$I$20416,7,0)</f>
        <v>OUT</v>
      </c>
      <c r="D985" s="82" t="str">
        <f>VLOOKUP(A985,Processed_Data!$A$7:$I$20416,4,0)</f>
        <v>C</v>
      </c>
      <c r="E985" s="82" t="str">
        <f>VLOOKUP(A985,Processed_Data!$A$7:$I$20416,5,0)</f>
        <v>Park, Recreational, or Preserve</v>
      </c>
      <c r="F985" s="99">
        <v>0.79156300000000002</v>
      </c>
    </row>
    <row r="986" spans="1:6" x14ac:dyDescent="0.35">
      <c r="A986" s="99" t="s">
        <v>588</v>
      </c>
      <c r="B986" s="82" t="str">
        <f>VLOOKUP(A986,Processed_Data!$A$7:$I$20416,6,0)</f>
        <v>LLC-28</v>
      </c>
      <c r="C986" s="82" t="str">
        <f>VLOOKUP(A986,Processed_Data!$A$7:$I$20416,7,0)</f>
        <v>LLC-1</v>
      </c>
      <c r="D986" s="82" t="str">
        <f>VLOOKUP(A986,Processed_Data!$A$7:$I$20416,4,0)</f>
        <v>C</v>
      </c>
      <c r="E986" s="82" t="str">
        <f>VLOOKUP(A986,Processed_Data!$A$7:$I$20416,5,0)</f>
        <v>Park, Recreational, or Preserve</v>
      </c>
      <c r="F986" s="99">
        <v>2.6692520000000002</v>
      </c>
    </row>
    <row r="987" spans="1:6" x14ac:dyDescent="0.35">
      <c r="A987" s="99" t="s">
        <v>453</v>
      </c>
      <c r="B987" s="82" t="str">
        <f>VLOOKUP(A987,Processed_Data!$A$7:$I$20416,6,0)</f>
        <v>LLC-25</v>
      </c>
      <c r="C987" s="82" t="str">
        <f>VLOOKUP(A987,Processed_Data!$A$7:$I$20416,7,0)</f>
        <v>LLC-1</v>
      </c>
      <c r="D987" s="82" t="str">
        <f>VLOOKUP(A987,Processed_Data!$A$7:$I$20416,4,0)</f>
        <v>C</v>
      </c>
      <c r="E987" s="82" t="str">
        <f>VLOOKUP(A987,Processed_Data!$A$7:$I$20416,5,0)</f>
        <v>Single Family Detached</v>
      </c>
      <c r="F987" s="99">
        <v>2.8007590000000002</v>
      </c>
    </row>
    <row r="988" spans="1:6" x14ac:dyDescent="0.35">
      <c r="A988" s="99" t="s">
        <v>393</v>
      </c>
      <c r="B988" s="82" t="str">
        <f>VLOOKUP(A988,Processed_Data!$A$7:$I$20416,6,0)</f>
        <v>LLC-27</v>
      </c>
      <c r="C988" s="82" t="str">
        <f>VLOOKUP(A988,Processed_Data!$A$7:$I$20416,7,0)</f>
        <v>LANDLOCKED</v>
      </c>
      <c r="D988" s="82" t="str">
        <f>VLOOKUP(A988,Processed_Data!$A$7:$I$20416,4,0)</f>
        <v>C</v>
      </c>
      <c r="E988" s="82" t="str">
        <f>VLOOKUP(A988,Processed_Data!$A$7:$I$20416,5,0)</f>
        <v>Single Family Detached</v>
      </c>
      <c r="F988" s="99">
        <v>38.802365999999999</v>
      </c>
    </row>
    <row r="989" spans="1:6" x14ac:dyDescent="0.35">
      <c r="A989" s="99" t="s">
        <v>391</v>
      </c>
      <c r="B989" s="82" t="str">
        <f>VLOOKUP(A989,Processed_Data!$A$7:$I$20416,6,0)</f>
        <v>LLC-1</v>
      </c>
      <c r="C989" s="82" t="str">
        <f>VLOOKUP(A989,Processed_Data!$A$7:$I$20416,7,0)</f>
        <v>OUT</v>
      </c>
      <c r="D989" s="82" t="str">
        <f>VLOOKUP(A989,Processed_Data!$A$7:$I$20416,4,0)</f>
        <v>C</v>
      </c>
      <c r="E989" s="82" t="str">
        <f>VLOOKUP(A989,Processed_Data!$A$7:$I$20416,5,0)</f>
        <v>Single Family Detached</v>
      </c>
      <c r="F989" s="99">
        <v>3.7452109999999998</v>
      </c>
    </row>
    <row r="990" spans="1:6" x14ac:dyDescent="0.35">
      <c r="A990" s="99" t="s">
        <v>454</v>
      </c>
      <c r="B990" s="82" t="str">
        <f>VLOOKUP(A990,Processed_Data!$A$7:$I$20416,6,0)</f>
        <v>LLC-25</v>
      </c>
      <c r="C990" s="82" t="str">
        <f>VLOOKUP(A990,Processed_Data!$A$7:$I$20416,7,0)</f>
        <v>LLC-1</v>
      </c>
      <c r="D990" s="82" t="str">
        <f>VLOOKUP(A990,Processed_Data!$A$7:$I$20416,4,0)</f>
        <v>C</v>
      </c>
      <c r="E990" s="82" t="str">
        <f>VLOOKUP(A990,Processed_Data!$A$7:$I$20416,5,0)</f>
        <v>Undeveloped</v>
      </c>
      <c r="F990" s="99">
        <v>0.38243700000000003</v>
      </c>
    </row>
    <row r="991" spans="1:6" x14ac:dyDescent="0.35">
      <c r="A991" s="99" t="s">
        <v>394</v>
      </c>
      <c r="B991" s="82" t="str">
        <f>VLOOKUP(A991,Processed_Data!$A$7:$I$20416,6,0)</f>
        <v>LLC-27</v>
      </c>
      <c r="C991" s="82" t="str">
        <f>VLOOKUP(A991,Processed_Data!$A$7:$I$20416,7,0)</f>
        <v>LANDLOCKED</v>
      </c>
      <c r="D991" s="82" t="str">
        <f>VLOOKUP(A991,Processed_Data!$A$7:$I$20416,4,0)</f>
        <v>C</v>
      </c>
      <c r="E991" s="82" t="str">
        <f>VLOOKUP(A991,Processed_Data!$A$7:$I$20416,5,0)</f>
        <v>Undeveloped</v>
      </c>
      <c r="F991" s="99">
        <v>6.6019490000000003</v>
      </c>
    </row>
    <row r="992" spans="1:6" x14ac:dyDescent="0.35">
      <c r="A992" s="99" t="s">
        <v>392</v>
      </c>
      <c r="B992" s="82" t="str">
        <f>VLOOKUP(A992,Processed_Data!$A$7:$I$20416,6,0)</f>
        <v>LLC-1</v>
      </c>
      <c r="C992" s="82" t="str">
        <f>VLOOKUP(A992,Processed_Data!$A$7:$I$20416,7,0)</f>
        <v>OUT</v>
      </c>
      <c r="D992" s="82" t="str">
        <f>VLOOKUP(A992,Processed_Data!$A$7:$I$20416,4,0)</f>
        <v>C</v>
      </c>
      <c r="E992" s="82" t="str">
        <f>VLOOKUP(A992,Processed_Data!$A$7:$I$20416,5,0)</f>
        <v>Undeveloped</v>
      </c>
      <c r="F992" s="99">
        <v>8.3011280000000003</v>
      </c>
    </row>
    <row r="993" spans="1:6" x14ac:dyDescent="0.35">
      <c r="A993" s="99" t="s">
        <v>589</v>
      </c>
      <c r="B993" s="82" t="str">
        <f>VLOOKUP(A993,Processed_Data!$A$7:$I$20416,6,0)</f>
        <v>LLC-28</v>
      </c>
      <c r="C993" s="82" t="str">
        <f>VLOOKUP(A993,Processed_Data!$A$7:$I$20416,7,0)</f>
        <v>LLC-1</v>
      </c>
      <c r="D993" s="82" t="str">
        <f>VLOOKUP(A993,Processed_Data!$A$7:$I$20416,4,0)</f>
        <v>C</v>
      </c>
      <c r="E993" s="82" t="str">
        <f>VLOOKUP(A993,Processed_Data!$A$7:$I$20416,5,0)</f>
        <v>Undeveloped</v>
      </c>
      <c r="F993" s="99">
        <v>1.4802</v>
      </c>
    </row>
    <row r="994" spans="1:6" x14ac:dyDescent="0.35">
      <c r="A994" s="99" t="s">
        <v>442</v>
      </c>
      <c r="B994" s="82" t="str">
        <f>VLOOKUP(A994,Processed_Data!$A$7:$I$20416,6,0)</f>
        <v>LLC-20</v>
      </c>
      <c r="C994" s="82" t="str">
        <f>VLOOKUP(A994,Processed_Data!$A$7:$I$20416,7,0)</f>
        <v>LLC-1</v>
      </c>
      <c r="D994" s="82" t="str">
        <f>VLOOKUP(A994,Processed_Data!$A$7:$I$20416,4,0)</f>
        <v>C</v>
      </c>
      <c r="E994" s="82" t="str">
        <f>VLOOKUP(A994,Processed_Data!$A$7:$I$20416,5,0)</f>
        <v>Golf Course</v>
      </c>
      <c r="F994" s="99">
        <v>4.1574739999999997</v>
      </c>
    </row>
    <row r="995" spans="1:6" x14ac:dyDescent="0.35">
      <c r="A995" s="99" t="s">
        <v>421</v>
      </c>
      <c r="B995" s="82" t="str">
        <f>VLOOKUP(A995,Processed_Data!$A$7:$I$20416,6,0)</f>
        <v>LLC-1</v>
      </c>
      <c r="C995" s="82" t="str">
        <f>VLOOKUP(A995,Processed_Data!$A$7:$I$20416,7,0)</f>
        <v>OUT</v>
      </c>
      <c r="D995" s="82" t="str">
        <f>VLOOKUP(A995,Processed_Data!$A$7:$I$20416,4,0)</f>
        <v>C</v>
      </c>
      <c r="E995" s="82" t="str">
        <f>VLOOKUP(A995,Processed_Data!$A$7:$I$20416,5,0)</f>
        <v>Golf Course</v>
      </c>
      <c r="F995" s="99">
        <v>0.13380400000000001</v>
      </c>
    </row>
    <row r="996" spans="1:6" x14ac:dyDescent="0.35">
      <c r="A996" s="99" t="s">
        <v>391</v>
      </c>
      <c r="B996" s="82" t="str">
        <f>VLOOKUP(A996,Processed_Data!$A$7:$I$20416,6,0)</f>
        <v>LLC-1</v>
      </c>
      <c r="C996" s="82" t="str">
        <f>VLOOKUP(A996,Processed_Data!$A$7:$I$20416,7,0)</f>
        <v>OUT</v>
      </c>
      <c r="D996" s="82" t="str">
        <f>VLOOKUP(A996,Processed_Data!$A$7:$I$20416,4,0)</f>
        <v>C</v>
      </c>
      <c r="E996" s="82" t="str">
        <f>VLOOKUP(A996,Processed_Data!$A$7:$I$20416,5,0)</f>
        <v>Single Family Detached</v>
      </c>
      <c r="F996" s="99">
        <v>12.548598999999999</v>
      </c>
    </row>
    <row r="997" spans="1:6" x14ac:dyDescent="0.35">
      <c r="A997" s="99" t="s">
        <v>392</v>
      </c>
      <c r="B997" s="82" t="str">
        <f>VLOOKUP(A997,Processed_Data!$A$7:$I$20416,6,0)</f>
        <v>LLC-1</v>
      </c>
      <c r="C997" s="82" t="str">
        <f>VLOOKUP(A997,Processed_Data!$A$7:$I$20416,7,0)</f>
        <v>OUT</v>
      </c>
      <c r="D997" s="82" t="str">
        <f>VLOOKUP(A997,Processed_Data!$A$7:$I$20416,4,0)</f>
        <v>C</v>
      </c>
      <c r="E997" s="82" t="str">
        <f>VLOOKUP(A997,Processed_Data!$A$7:$I$20416,5,0)</f>
        <v>Undeveloped</v>
      </c>
      <c r="F997" s="99">
        <v>1.8028729999999999</v>
      </c>
    </row>
    <row r="998" spans="1:6" x14ac:dyDescent="0.35">
      <c r="A998" s="99" t="s">
        <v>391</v>
      </c>
      <c r="B998" s="82" t="str">
        <f>VLOOKUP(A998,Processed_Data!$A$7:$I$20416,6,0)</f>
        <v>LLC-1</v>
      </c>
      <c r="C998" s="82" t="str">
        <f>VLOOKUP(A998,Processed_Data!$A$7:$I$20416,7,0)</f>
        <v>OUT</v>
      </c>
      <c r="D998" s="82" t="str">
        <f>VLOOKUP(A998,Processed_Data!$A$7:$I$20416,4,0)</f>
        <v>C</v>
      </c>
      <c r="E998" s="82" t="str">
        <f>VLOOKUP(A998,Processed_Data!$A$7:$I$20416,5,0)</f>
        <v>Single Family Detached</v>
      </c>
      <c r="F998" s="99">
        <v>5.6331329999999999</v>
      </c>
    </row>
    <row r="999" spans="1:6" x14ac:dyDescent="0.35">
      <c r="A999" s="99" t="s">
        <v>392</v>
      </c>
      <c r="B999" s="82" t="str">
        <f>VLOOKUP(A999,Processed_Data!$A$7:$I$20416,6,0)</f>
        <v>LLC-1</v>
      </c>
      <c r="C999" s="82" t="str">
        <f>VLOOKUP(A999,Processed_Data!$A$7:$I$20416,7,0)</f>
        <v>OUT</v>
      </c>
      <c r="D999" s="82" t="str">
        <f>VLOOKUP(A999,Processed_Data!$A$7:$I$20416,4,0)</f>
        <v>C</v>
      </c>
      <c r="E999" s="82" t="str">
        <f>VLOOKUP(A999,Processed_Data!$A$7:$I$20416,5,0)</f>
        <v>Undeveloped</v>
      </c>
      <c r="F999" s="99">
        <v>1.5240999999999999E-2</v>
      </c>
    </row>
    <row r="1000" spans="1:6" x14ac:dyDescent="0.35">
      <c r="A1000" s="99" t="s">
        <v>438</v>
      </c>
      <c r="B1000" s="82" t="str">
        <f>VLOOKUP(A1000,Processed_Data!$A$7:$I$20416,6,0)</f>
        <v>LLC-31</v>
      </c>
      <c r="C1000" s="82" t="str">
        <f>VLOOKUP(A1000,Processed_Data!$A$7:$I$20416,7,0)</f>
        <v>LLC-30</v>
      </c>
      <c r="D1000" s="82" t="str">
        <f>VLOOKUP(A1000,Processed_Data!$A$7:$I$20416,4,0)</f>
        <v>C</v>
      </c>
      <c r="E1000" s="82" t="str">
        <f>VLOOKUP(A1000,Processed_Data!$A$7:$I$20416,5,0)</f>
        <v>Single Family Detached</v>
      </c>
      <c r="F1000" s="99">
        <v>0.117342</v>
      </c>
    </row>
    <row r="1001" spans="1:6" x14ac:dyDescent="0.35">
      <c r="A1001" s="99" t="s">
        <v>428</v>
      </c>
      <c r="B1001" s="82" t="str">
        <f>VLOOKUP(A1001,Processed_Data!$A$7:$I$20416,6,0)</f>
        <v>LLC-30</v>
      </c>
      <c r="C1001" s="82" t="str">
        <f>VLOOKUP(A1001,Processed_Data!$A$7:$I$20416,7,0)</f>
        <v>LLC-29</v>
      </c>
      <c r="D1001" s="82" t="str">
        <f>VLOOKUP(A1001,Processed_Data!$A$7:$I$20416,4,0)</f>
        <v>C</v>
      </c>
      <c r="E1001" s="82" t="str">
        <f>VLOOKUP(A1001,Processed_Data!$A$7:$I$20416,5,0)</f>
        <v>Single Family Detached</v>
      </c>
      <c r="F1001" s="99">
        <v>2.0526879999999998</v>
      </c>
    </row>
    <row r="1002" spans="1:6" x14ac:dyDescent="0.35">
      <c r="A1002" s="99" t="s">
        <v>395</v>
      </c>
      <c r="B1002" s="82" t="str">
        <f>VLOOKUP(A1002,Processed_Data!$A$7:$I$20416,6,0)</f>
        <v>LLC-18</v>
      </c>
      <c r="C1002" s="82" t="str">
        <f>VLOOKUP(A1002,Processed_Data!$A$7:$I$20416,7,0)</f>
        <v>LLC-14</v>
      </c>
      <c r="D1002" s="82" t="str">
        <f>VLOOKUP(A1002,Processed_Data!$A$7:$I$20416,4,0)</f>
        <v>C</v>
      </c>
      <c r="E1002" s="82" t="str">
        <f>VLOOKUP(A1002,Processed_Data!$A$7:$I$20416,5,0)</f>
        <v>Park, Recreational, or Preserve</v>
      </c>
      <c r="F1002" s="99">
        <v>0.272034</v>
      </c>
    </row>
    <row r="1003" spans="1:6" x14ac:dyDescent="0.35">
      <c r="A1003" s="99" t="s">
        <v>398</v>
      </c>
      <c r="B1003" s="82" t="str">
        <f>VLOOKUP(A1003,Processed_Data!$A$7:$I$20416,6,0)</f>
        <v>LLC-18</v>
      </c>
      <c r="C1003" s="82" t="str">
        <f>VLOOKUP(A1003,Processed_Data!$A$7:$I$20416,7,0)</f>
        <v>LLC-14</v>
      </c>
      <c r="D1003" s="82" t="str">
        <f>VLOOKUP(A1003,Processed_Data!$A$7:$I$20416,4,0)</f>
        <v>C</v>
      </c>
      <c r="E1003" s="82" t="str">
        <f>VLOOKUP(A1003,Processed_Data!$A$7:$I$20416,5,0)</f>
        <v>Undeveloped</v>
      </c>
      <c r="F1003" s="99">
        <v>0.74175400000000002</v>
      </c>
    </row>
    <row r="1004" spans="1:6" x14ac:dyDescent="0.35">
      <c r="A1004" s="99" t="s">
        <v>590</v>
      </c>
      <c r="B1004" s="82" t="str">
        <f>VLOOKUP(A1004,Processed_Data!$A$7:$I$20416,6,0)</f>
        <v>LLC-26</v>
      </c>
      <c r="C1004" s="82" t="str">
        <f>VLOOKUP(A1004,Processed_Data!$A$7:$I$20416,7,0)</f>
        <v>LLC-25</v>
      </c>
      <c r="D1004" s="82" t="str">
        <f>VLOOKUP(A1004,Processed_Data!$A$7:$I$20416,4,0)</f>
        <v>C/D</v>
      </c>
      <c r="E1004" s="82" t="str">
        <f>VLOOKUP(A1004,Processed_Data!$A$7:$I$20416,5,0)</f>
        <v>Agricultural</v>
      </c>
      <c r="F1004" s="99">
        <v>8.3610000000000004E-3</v>
      </c>
    </row>
    <row r="1005" spans="1:6" x14ac:dyDescent="0.35">
      <c r="A1005" s="99" t="s">
        <v>526</v>
      </c>
      <c r="B1005" s="82" t="str">
        <f>VLOOKUP(A1005,Processed_Data!$A$7:$I$20416,6,0)</f>
        <v>LLC-26</v>
      </c>
      <c r="C1005" s="82" t="str">
        <f>VLOOKUP(A1005,Processed_Data!$A$7:$I$20416,7,0)</f>
        <v>LLC-25</v>
      </c>
      <c r="D1005" s="82" t="str">
        <f>VLOOKUP(A1005,Processed_Data!$A$7:$I$20416,4,0)</f>
        <v>C/D</v>
      </c>
      <c r="E1005" s="82" t="str">
        <f>VLOOKUP(A1005,Processed_Data!$A$7:$I$20416,5,0)</f>
        <v>Single Family Detached</v>
      </c>
      <c r="F1005" s="99">
        <v>4.9216999999999997E-2</v>
      </c>
    </row>
    <row r="1006" spans="1:6" x14ac:dyDescent="0.35">
      <c r="A1006" s="99" t="s">
        <v>527</v>
      </c>
      <c r="B1006" s="82" t="str">
        <f>VLOOKUP(A1006,Processed_Data!$A$7:$I$20416,6,0)</f>
        <v>LLC-26</v>
      </c>
      <c r="C1006" s="82" t="str">
        <f>VLOOKUP(A1006,Processed_Data!$A$7:$I$20416,7,0)</f>
        <v>LLC-25</v>
      </c>
      <c r="D1006" s="82" t="str">
        <f>VLOOKUP(A1006,Processed_Data!$A$7:$I$20416,4,0)</f>
        <v>C/D</v>
      </c>
      <c r="E1006" s="82" t="str">
        <f>VLOOKUP(A1006,Processed_Data!$A$7:$I$20416,5,0)</f>
        <v>Undeveloped</v>
      </c>
      <c r="F1006" s="99">
        <v>1.7442040000000001</v>
      </c>
    </row>
    <row r="1007" spans="1:6" x14ac:dyDescent="0.35">
      <c r="A1007" s="99" t="s">
        <v>590</v>
      </c>
      <c r="B1007" s="82" t="str">
        <f>VLOOKUP(A1007,Processed_Data!$A$7:$I$20416,6,0)</f>
        <v>LLC-26</v>
      </c>
      <c r="C1007" s="82" t="str">
        <f>VLOOKUP(A1007,Processed_Data!$A$7:$I$20416,7,0)</f>
        <v>LLC-25</v>
      </c>
      <c r="D1007" s="82" t="str">
        <f>VLOOKUP(A1007,Processed_Data!$A$7:$I$20416,4,0)</f>
        <v>C/D</v>
      </c>
      <c r="E1007" s="82" t="str">
        <f>VLOOKUP(A1007,Processed_Data!$A$7:$I$20416,5,0)</f>
        <v>Agricultural</v>
      </c>
      <c r="F1007" s="99">
        <v>0.736738</v>
      </c>
    </row>
    <row r="1008" spans="1:6" x14ac:dyDescent="0.35">
      <c r="A1008" s="99" t="s">
        <v>526</v>
      </c>
      <c r="B1008" s="82" t="str">
        <f>VLOOKUP(A1008,Processed_Data!$A$7:$I$20416,6,0)</f>
        <v>LLC-26</v>
      </c>
      <c r="C1008" s="82" t="str">
        <f>VLOOKUP(A1008,Processed_Data!$A$7:$I$20416,7,0)</f>
        <v>LLC-25</v>
      </c>
      <c r="D1008" s="82" t="str">
        <f>VLOOKUP(A1008,Processed_Data!$A$7:$I$20416,4,0)</f>
        <v>C/D</v>
      </c>
      <c r="E1008" s="82" t="str">
        <f>VLOOKUP(A1008,Processed_Data!$A$7:$I$20416,5,0)</f>
        <v>Single Family Detached</v>
      </c>
      <c r="F1008" s="99">
        <v>0.47116000000000002</v>
      </c>
    </row>
    <row r="1009" spans="1:6" x14ac:dyDescent="0.35">
      <c r="A1009" s="99" t="s">
        <v>527</v>
      </c>
      <c r="B1009" s="82" t="str">
        <f>VLOOKUP(A1009,Processed_Data!$A$7:$I$20416,6,0)</f>
        <v>LLC-26</v>
      </c>
      <c r="C1009" s="82" t="str">
        <f>VLOOKUP(A1009,Processed_Data!$A$7:$I$20416,7,0)</f>
        <v>LLC-25</v>
      </c>
      <c r="D1009" s="82" t="str">
        <f>VLOOKUP(A1009,Processed_Data!$A$7:$I$20416,4,0)</f>
        <v>C/D</v>
      </c>
      <c r="E1009" s="82" t="str">
        <f>VLOOKUP(A1009,Processed_Data!$A$7:$I$20416,5,0)</f>
        <v>Undeveloped</v>
      </c>
      <c r="F1009" s="99">
        <v>0.46642299999999998</v>
      </c>
    </row>
    <row r="1010" spans="1:6" x14ac:dyDescent="0.35">
      <c r="A1010" s="99" t="s">
        <v>484</v>
      </c>
      <c r="B1010" s="82" t="str">
        <f>VLOOKUP(A1010,Processed_Data!$A$7:$I$20416,6,0)</f>
        <v>LLC-1</v>
      </c>
      <c r="C1010" s="82" t="str">
        <f>VLOOKUP(A1010,Processed_Data!$A$7:$I$20416,7,0)</f>
        <v>OUT</v>
      </c>
      <c r="D1010" s="82" t="str">
        <f>VLOOKUP(A1010,Processed_Data!$A$7:$I$20416,4,0)</f>
        <v>B</v>
      </c>
      <c r="E1010" s="82" t="str">
        <f>VLOOKUP(A1010,Processed_Data!$A$7:$I$20416,5,0)</f>
        <v>Single Family Detached</v>
      </c>
      <c r="F1010" s="99">
        <v>4.3367899999999997</v>
      </c>
    </row>
    <row r="1011" spans="1:6" x14ac:dyDescent="0.35">
      <c r="A1011" s="99" t="s">
        <v>483</v>
      </c>
      <c r="B1011" s="82" t="str">
        <f>VLOOKUP(A1011,Processed_Data!$A$7:$I$20416,6,0)</f>
        <v>LLC-1</v>
      </c>
      <c r="C1011" s="82" t="str">
        <f>VLOOKUP(A1011,Processed_Data!$A$7:$I$20416,7,0)</f>
        <v>OUT</v>
      </c>
      <c r="D1011" s="82" t="str">
        <f>VLOOKUP(A1011,Processed_Data!$A$7:$I$20416,4,0)</f>
        <v>B</v>
      </c>
      <c r="E1011" s="82" t="str">
        <f>VLOOKUP(A1011,Processed_Data!$A$7:$I$20416,5,0)</f>
        <v>Undeveloped</v>
      </c>
      <c r="F1011" s="99">
        <v>2.5816409999999999</v>
      </c>
    </row>
    <row r="1012" spans="1:6" x14ac:dyDescent="0.35">
      <c r="A1012" s="99" t="s">
        <v>442</v>
      </c>
      <c r="B1012" s="82" t="str">
        <f>VLOOKUP(A1012,Processed_Data!$A$7:$I$20416,6,0)</f>
        <v>LLC-20</v>
      </c>
      <c r="C1012" s="82" t="str">
        <f>VLOOKUP(A1012,Processed_Data!$A$7:$I$20416,7,0)</f>
        <v>LLC-1</v>
      </c>
      <c r="D1012" s="82" t="str">
        <f>VLOOKUP(A1012,Processed_Data!$A$7:$I$20416,4,0)</f>
        <v>C</v>
      </c>
      <c r="E1012" s="82" t="str">
        <f>VLOOKUP(A1012,Processed_Data!$A$7:$I$20416,5,0)</f>
        <v>Golf Course</v>
      </c>
      <c r="F1012" s="99">
        <v>2.5463179999999999</v>
      </c>
    </row>
    <row r="1013" spans="1:6" x14ac:dyDescent="0.35">
      <c r="A1013" s="99" t="s">
        <v>421</v>
      </c>
      <c r="B1013" s="82" t="str">
        <f>VLOOKUP(A1013,Processed_Data!$A$7:$I$20416,6,0)</f>
        <v>LLC-1</v>
      </c>
      <c r="C1013" s="82" t="str">
        <f>VLOOKUP(A1013,Processed_Data!$A$7:$I$20416,7,0)</f>
        <v>OUT</v>
      </c>
      <c r="D1013" s="82" t="str">
        <f>VLOOKUP(A1013,Processed_Data!$A$7:$I$20416,4,0)</f>
        <v>C</v>
      </c>
      <c r="E1013" s="82" t="str">
        <f>VLOOKUP(A1013,Processed_Data!$A$7:$I$20416,5,0)</f>
        <v>Golf Course</v>
      </c>
      <c r="F1013" s="99">
        <v>1.5553049999999999</v>
      </c>
    </row>
    <row r="1014" spans="1:6" x14ac:dyDescent="0.35">
      <c r="A1014" s="99" t="s">
        <v>591</v>
      </c>
      <c r="B1014" s="82" t="str">
        <f>VLOOKUP(A1014,Processed_Data!$A$7:$I$20416,6,0)</f>
        <v>LLC-10</v>
      </c>
      <c r="C1014" s="82" t="str">
        <f>VLOOKUP(A1014,Processed_Data!$A$7:$I$20416,7,0)</f>
        <v>LLC-1</v>
      </c>
      <c r="D1014" s="82" t="str">
        <f>VLOOKUP(A1014,Processed_Data!$A$7:$I$20416,4,0)</f>
        <v>B</v>
      </c>
      <c r="E1014" s="82" t="str">
        <f>VLOOKUP(A1014,Processed_Data!$A$7:$I$20416,5,0)</f>
        <v>Single Family Detached</v>
      </c>
      <c r="F1014" s="99">
        <v>2.6752570000000002</v>
      </c>
    </row>
    <row r="1015" spans="1:6" x14ac:dyDescent="0.35">
      <c r="A1015" s="99" t="s">
        <v>506</v>
      </c>
      <c r="B1015" s="82" t="str">
        <f>VLOOKUP(A1015,Processed_Data!$A$7:$I$20416,6,0)</f>
        <v>LLC-18</v>
      </c>
      <c r="C1015" s="82" t="str">
        <f>VLOOKUP(A1015,Processed_Data!$A$7:$I$20416,7,0)</f>
        <v>LLC-14</v>
      </c>
      <c r="D1015" s="82" t="str">
        <f>VLOOKUP(A1015,Processed_Data!$A$7:$I$20416,4,0)</f>
        <v>B</v>
      </c>
      <c r="E1015" s="82" t="str">
        <f>VLOOKUP(A1015,Processed_Data!$A$7:$I$20416,5,0)</f>
        <v>Park, Recreational, or Preserve</v>
      </c>
      <c r="F1015" s="99">
        <v>0.41506500000000002</v>
      </c>
    </row>
    <row r="1016" spans="1:6" x14ac:dyDescent="0.35">
      <c r="A1016" s="99" t="s">
        <v>332</v>
      </c>
      <c r="B1016" s="82" t="str">
        <f>VLOOKUP(A1016,Processed_Data!$A$7:$I$20416,6,0)</f>
        <v>LLC-10</v>
      </c>
      <c r="C1016" s="82" t="str">
        <f>VLOOKUP(A1016,Processed_Data!$A$7:$I$20416,7,0)</f>
        <v>LLC-1</v>
      </c>
      <c r="D1016" s="82" t="str">
        <f>VLOOKUP(A1016,Processed_Data!$A$7:$I$20416,4,0)</f>
        <v>C/D</v>
      </c>
      <c r="E1016" s="82" t="str">
        <f>VLOOKUP(A1016,Processed_Data!$A$7:$I$20416,5,0)</f>
        <v>Undeveloped</v>
      </c>
      <c r="F1016" s="99">
        <v>0.49595899999999998</v>
      </c>
    </row>
    <row r="1017" spans="1:6" x14ac:dyDescent="0.35">
      <c r="A1017" s="99" t="s">
        <v>592</v>
      </c>
      <c r="B1017" s="82" t="str">
        <f>VLOOKUP(A1017,Processed_Data!$A$7:$I$20416,6,0)</f>
        <v>LLC-10</v>
      </c>
      <c r="C1017" s="82" t="str">
        <f>VLOOKUP(A1017,Processed_Data!$A$7:$I$20416,7,0)</f>
        <v>LLC-1</v>
      </c>
      <c r="D1017" s="82" t="str">
        <f>VLOOKUP(A1017,Processed_Data!$A$7:$I$20416,4,0)</f>
        <v>C/D</v>
      </c>
      <c r="E1017" s="82" t="str">
        <f>VLOOKUP(A1017,Processed_Data!$A$7:$I$20416,5,0)</f>
        <v>Agricultural</v>
      </c>
      <c r="F1017" s="99">
        <v>0.119959</v>
      </c>
    </row>
    <row r="1018" spans="1:6" x14ac:dyDescent="0.35">
      <c r="A1018" s="99" t="s">
        <v>361</v>
      </c>
      <c r="B1018" s="82" t="str">
        <f>VLOOKUP(A1018,Processed_Data!$A$7:$I$20416,6,0)</f>
        <v>LLC-8</v>
      </c>
      <c r="C1018" s="82" t="str">
        <f>VLOOKUP(A1018,Processed_Data!$A$7:$I$20416,7,0)</f>
        <v>LLC-7</v>
      </c>
      <c r="D1018" s="82" t="str">
        <f>VLOOKUP(A1018,Processed_Data!$A$7:$I$20416,4,0)</f>
        <v>C/D</v>
      </c>
      <c r="E1018" s="82" t="str">
        <f>VLOOKUP(A1018,Processed_Data!$A$7:$I$20416,5,0)</f>
        <v>Institutional</v>
      </c>
      <c r="F1018" s="99">
        <v>1.6858500000000001</v>
      </c>
    </row>
    <row r="1019" spans="1:6" x14ac:dyDescent="0.35">
      <c r="A1019" s="99" t="s">
        <v>369</v>
      </c>
      <c r="B1019" s="82" t="str">
        <f>VLOOKUP(A1019,Processed_Data!$A$7:$I$20416,6,0)</f>
        <v>LLC-9</v>
      </c>
      <c r="C1019" s="82" t="str">
        <f>VLOOKUP(A1019,Processed_Data!$A$7:$I$20416,7,0)</f>
        <v>LLC-8</v>
      </c>
      <c r="D1019" s="82" t="str">
        <f>VLOOKUP(A1019,Processed_Data!$A$7:$I$20416,4,0)</f>
        <v>C/D</v>
      </c>
      <c r="E1019" s="82" t="str">
        <f>VLOOKUP(A1019,Processed_Data!$A$7:$I$20416,5,0)</f>
        <v>Single Family Detached</v>
      </c>
      <c r="F1019" s="99">
        <v>3.991981</v>
      </c>
    </row>
    <row r="1020" spans="1:6" x14ac:dyDescent="0.35">
      <c r="A1020" s="99" t="s">
        <v>331</v>
      </c>
      <c r="B1020" s="82" t="str">
        <f>VLOOKUP(A1020,Processed_Data!$A$7:$I$20416,6,0)</f>
        <v>LLC-10</v>
      </c>
      <c r="C1020" s="82" t="str">
        <f>VLOOKUP(A1020,Processed_Data!$A$7:$I$20416,7,0)</f>
        <v>LLC-1</v>
      </c>
      <c r="D1020" s="82" t="str">
        <f>VLOOKUP(A1020,Processed_Data!$A$7:$I$20416,4,0)</f>
        <v>C/D</v>
      </c>
      <c r="E1020" s="82" t="str">
        <f>VLOOKUP(A1020,Processed_Data!$A$7:$I$20416,5,0)</f>
        <v>Single Family Detached</v>
      </c>
      <c r="F1020" s="99">
        <v>42.080649999999999</v>
      </c>
    </row>
    <row r="1021" spans="1:6" x14ac:dyDescent="0.35">
      <c r="A1021" s="99" t="s">
        <v>370</v>
      </c>
      <c r="B1021" s="82" t="str">
        <f>VLOOKUP(A1021,Processed_Data!$A$7:$I$20416,6,0)</f>
        <v>LLC-8</v>
      </c>
      <c r="C1021" s="82" t="str">
        <f>VLOOKUP(A1021,Processed_Data!$A$7:$I$20416,7,0)</f>
        <v>LLC-7</v>
      </c>
      <c r="D1021" s="82" t="str">
        <f>VLOOKUP(A1021,Processed_Data!$A$7:$I$20416,4,0)</f>
        <v>C/D</v>
      </c>
      <c r="E1021" s="82" t="str">
        <f>VLOOKUP(A1021,Processed_Data!$A$7:$I$20416,5,0)</f>
        <v>Single Family Detached</v>
      </c>
      <c r="F1021" s="99">
        <v>4.8879000000000001</v>
      </c>
    </row>
    <row r="1022" spans="1:6" x14ac:dyDescent="0.35">
      <c r="A1022" s="99" t="s">
        <v>332</v>
      </c>
      <c r="B1022" s="82" t="str">
        <f>VLOOKUP(A1022,Processed_Data!$A$7:$I$20416,6,0)</f>
        <v>LLC-10</v>
      </c>
      <c r="C1022" s="82" t="str">
        <f>VLOOKUP(A1022,Processed_Data!$A$7:$I$20416,7,0)</f>
        <v>LLC-1</v>
      </c>
      <c r="D1022" s="82" t="str">
        <f>VLOOKUP(A1022,Processed_Data!$A$7:$I$20416,4,0)</f>
        <v>C/D</v>
      </c>
      <c r="E1022" s="82" t="str">
        <f>VLOOKUP(A1022,Processed_Data!$A$7:$I$20416,5,0)</f>
        <v>Undeveloped</v>
      </c>
      <c r="F1022" s="99">
        <v>3.6771310000000001</v>
      </c>
    </row>
    <row r="1023" spans="1:6" x14ac:dyDescent="0.35">
      <c r="A1023" s="99" t="s">
        <v>374</v>
      </c>
      <c r="B1023" s="82" t="str">
        <f>VLOOKUP(A1023,Processed_Data!$A$7:$I$20416,6,0)</f>
        <v>LLC-8</v>
      </c>
      <c r="C1023" s="82" t="str">
        <f>VLOOKUP(A1023,Processed_Data!$A$7:$I$20416,7,0)</f>
        <v>LLC-7</v>
      </c>
      <c r="D1023" s="82" t="str">
        <f>VLOOKUP(A1023,Processed_Data!$A$7:$I$20416,4,0)</f>
        <v>C/D</v>
      </c>
      <c r="E1023" s="82" t="str">
        <f>VLOOKUP(A1023,Processed_Data!$A$7:$I$20416,5,0)</f>
        <v>Undeveloped</v>
      </c>
      <c r="F1023" s="99">
        <v>2.3200989999999999</v>
      </c>
    </row>
    <row r="1024" spans="1:6" x14ac:dyDescent="0.35">
      <c r="A1024" s="99" t="s">
        <v>593</v>
      </c>
      <c r="B1024" s="82" t="str">
        <f>VLOOKUP(A1024,Processed_Data!$A$7:$I$20416,6,0)</f>
        <v>LLC-5</v>
      </c>
      <c r="C1024" s="82" t="str">
        <f>VLOOKUP(A1024,Processed_Data!$A$7:$I$20416,7,0)</f>
        <v>LLC-2</v>
      </c>
      <c r="D1024" s="82" t="str">
        <f>VLOOKUP(A1024,Processed_Data!$A$7:$I$20416,4,0)</f>
        <v>C/D</v>
      </c>
      <c r="E1024" s="82" t="str">
        <f>VLOOKUP(A1024,Processed_Data!$A$7:$I$20416,5,0)</f>
        <v>Industrial and Utility</v>
      </c>
      <c r="F1024" s="99">
        <v>0.27722999999999998</v>
      </c>
    </row>
    <row r="1025" spans="1:6" x14ac:dyDescent="0.35">
      <c r="A1025" s="99" t="s">
        <v>345</v>
      </c>
      <c r="B1025" s="82" t="str">
        <f>VLOOKUP(A1025,Processed_Data!$A$7:$I$20416,6,0)</f>
        <v>LLC-2</v>
      </c>
      <c r="C1025" s="82" t="str">
        <f>VLOOKUP(A1025,Processed_Data!$A$7:$I$20416,7,0)</f>
        <v>LLC-1</v>
      </c>
      <c r="D1025" s="82" t="str">
        <f>VLOOKUP(A1025,Processed_Data!$A$7:$I$20416,4,0)</f>
        <v>C/D</v>
      </c>
      <c r="E1025" s="82" t="str">
        <f>VLOOKUP(A1025,Processed_Data!$A$7:$I$20416,5,0)</f>
        <v>Industrial and Utility</v>
      </c>
      <c r="F1025" s="99">
        <v>5.4946000000000002E-2</v>
      </c>
    </row>
    <row r="1026" spans="1:6" x14ac:dyDescent="0.35">
      <c r="A1026" s="99" t="s">
        <v>310</v>
      </c>
      <c r="B1026" s="82" t="str">
        <f>VLOOKUP(A1026,Processed_Data!$A$7:$I$20416,6,0)</f>
        <v>LLC-6</v>
      </c>
      <c r="C1026" s="82" t="str">
        <f>VLOOKUP(A1026,Processed_Data!$A$7:$I$20416,7,0)</f>
        <v>LLC-2</v>
      </c>
      <c r="D1026" s="82" t="str">
        <f>VLOOKUP(A1026,Processed_Data!$A$7:$I$20416,4,0)</f>
        <v>C/D</v>
      </c>
      <c r="E1026" s="82" t="str">
        <f>VLOOKUP(A1026,Processed_Data!$A$7:$I$20416,5,0)</f>
        <v>Industrial and Utility</v>
      </c>
      <c r="F1026" s="99">
        <v>5.4832179999999999</v>
      </c>
    </row>
    <row r="1027" spans="1:6" x14ac:dyDescent="0.35">
      <c r="A1027" s="99" t="s">
        <v>346</v>
      </c>
      <c r="B1027" s="82" t="str">
        <f>VLOOKUP(A1027,Processed_Data!$A$7:$I$20416,6,0)</f>
        <v>LLC-2</v>
      </c>
      <c r="C1027" s="82" t="str">
        <f>VLOOKUP(A1027,Processed_Data!$A$7:$I$20416,7,0)</f>
        <v>LLC-1</v>
      </c>
      <c r="D1027" s="82" t="str">
        <f>VLOOKUP(A1027,Processed_Data!$A$7:$I$20416,4,0)</f>
        <v>C/D</v>
      </c>
      <c r="E1027" s="82" t="str">
        <f>VLOOKUP(A1027,Processed_Data!$A$7:$I$20416,5,0)</f>
        <v>Institutional</v>
      </c>
      <c r="F1027" s="99">
        <v>0.29219200000000001</v>
      </c>
    </row>
    <row r="1028" spans="1:6" x14ac:dyDescent="0.35">
      <c r="A1028" s="99" t="s">
        <v>348</v>
      </c>
      <c r="B1028" s="82" t="str">
        <f>VLOOKUP(A1028,Processed_Data!$A$7:$I$20416,6,0)</f>
        <v>LLC-2</v>
      </c>
      <c r="C1028" s="82" t="str">
        <f>VLOOKUP(A1028,Processed_Data!$A$7:$I$20416,7,0)</f>
        <v>LLC-1</v>
      </c>
      <c r="D1028" s="82" t="str">
        <f>VLOOKUP(A1028,Processed_Data!$A$7:$I$20416,4,0)</f>
        <v>C/D</v>
      </c>
      <c r="E1028" s="82" t="str">
        <f>VLOOKUP(A1028,Processed_Data!$A$7:$I$20416,5,0)</f>
        <v>Major Highway</v>
      </c>
      <c r="F1028" s="99">
        <v>3.5339999999999998E-3</v>
      </c>
    </row>
    <row r="1029" spans="1:6" x14ac:dyDescent="0.35">
      <c r="A1029" s="99" t="s">
        <v>594</v>
      </c>
      <c r="B1029" s="82" t="str">
        <f>VLOOKUP(A1029,Processed_Data!$A$7:$I$20416,6,0)</f>
        <v>LLC-5</v>
      </c>
      <c r="C1029" s="82" t="str">
        <f>VLOOKUP(A1029,Processed_Data!$A$7:$I$20416,7,0)</f>
        <v>LLC-2</v>
      </c>
      <c r="D1029" s="82" t="str">
        <f>VLOOKUP(A1029,Processed_Data!$A$7:$I$20416,4,0)</f>
        <v>C/D</v>
      </c>
      <c r="E1029" s="82" t="str">
        <f>VLOOKUP(A1029,Processed_Data!$A$7:$I$20416,5,0)</f>
        <v>Office</v>
      </c>
      <c r="F1029" s="99">
        <v>0.86734999999999995</v>
      </c>
    </row>
    <row r="1030" spans="1:6" x14ac:dyDescent="0.35">
      <c r="A1030" s="99" t="s">
        <v>595</v>
      </c>
      <c r="B1030" s="82" t="str">
        <f>VLOOKUP(A1030,Processed_Data!$A$7:$I$20416,6,0)</f>
        <v>LLC-6</v>
      </c>
      <c r="C1030" s="82" t="str">
        <f>VLOOKUP(A1030,Processed_Data!$A$7:$I$20416,7,0)</f>
        <v>LLC-2</v>
      </c>
      <c r="D1030" s="82" t="str">
        <f>VLOOKUP(A1030,Processed_Data!$A$7:$I$20416,4,0)</f>
        <v>C/D</v>
      </c>
      <c r="E1030" s="82" t="str">
        <f>VLOOKUP(A1030,Processed_Data!$A$7:$I$20416,5,0)</f>
        <v>Office</v>
      </c>
      <c r="F1030" s="99">
        <v>1.0946000000000001E-2</v>
      </c>
    </row>
    <row r="1031" spans="1:6" x14ac:dyDescent="0.35">
      <c r="A1031" s="99" t="s">
        <v>596</v>
      </c>
      <c r="B1031" s="82" t="str">
        <f>VLOOKUP(A1031,Processed_Data!$A$7:$I$20416,6,0)</f>
        <v>LLC-5</v>
      </c>
      <c r="C1031" s="82" t="str">
        <f>VLOOKUP(A1031,Processed_Data!$A$7:$I$20416,7,0)</f>
        <v>LLC-2</v>
      </c>
      <c r="D1031" s="82" t="str">
        <f>VLOOKUP(A1031,Processed_Data!$A$7:$I$20416,4,0)</f>
        <v>C/D</v>
      </c>
      <c r="E1031" s="82" t="str">
        <f>VLOOKUP(A1031,Processed_Data!$A$7:$I$20416,5,0)</f>
        <v>Retail and Other Commercial</v>
      </c>
      <c r="F1031" s="99">
        <v>0.35730800000000001</v>
      </c>
    </row>
    <row r="1032" spans="1:6" x14ac:dyDescent="0.35">
      <c r="A1032" s="99" t="s">
        <v>597</v>
      </c>
      <c r="B1032" s="82" t="str">
        <f>VLOOKUP(A1032,Processed_Data!$A$7:$I$20416,6,0)</f>
        <v>LLC-2</v>
      </c>
      <c r="C1032" s="82" t="str">
        <f>VLOOKUP(A1032,Processed_Data!$A$7:$I$20416,7,0)</f>
        <v>LLC-1</v>
      </c>
      <c r="D1032" s="82" t="str">
        <f>VLOOKUP(A1032,Processed_Data!$A$7:$I$20416,4,0)</f>
        <v>C/D</v>
      </c>
      <c r="E1032" s="82" t="str">
        <f>VLOOKUP(A1032,Processed_Data!$A$7:$I$20416,5,0)</f>
        <v>Retail and Other Commercial</v>
      </c>
      <c r="F1032" s="99">
        <v>0.70455400000000001</v>
      </c>
    </row>
    <row r="1033" spans="1:6" x14ac:dyDescent="0.35">
      <c r="A1033" s="99" t="s">
        <v>311</v>
      </c>
      <c r="B1033" s="82" t="str">
        <f>VLOOKUP(A1033,Processed_Data!$A$7:$I$20416,6,0)</f>
        <v>LLC-6</v>
      </c>
      <c r="C1033" s="82" t="str">
        <f>VLOOKUP(A1033,Processed_Data!$A$7:$I$20416,7,0)</f>
        <v>LLC-2</v>
      </c>
      <c r="D1033" s="82" t="str">
        <f>VLOOKUP(A1033,Processed_Data!$A$7:$I$20416,4,0)</f>
        <v>C/D</v>
      </c>
      <c r="E1033" s="82" t="str">
        <f>VLOOKUP(A1033,Processed_Data!$A$7:$I$20416,5,0)</f>
        <v>Retail and Other Commercial</v>
      </c>
      <c r="F1033" s="99">
        <v>3.932477</v>
      </c>
    </row>
    <row r="1034" spans="1:6" x14ac:dyDescent="0.35">
      <c r="A1034" s="99" t="s">
        <v>352</v>
      </c>
      <c r="B1034" s="82" t="str">
        <f>VLOOKUP(A1034,Processed_Data!$A$7:$I$20416,6,0)</f>
        <v>LLC-2</v>
      </c>
      <c r="C1034" s="82" t="str">
        <f>VLOOKUP(A1034,Processed_Data!$A$7:$I$20416,7,0)</f>
        <v>LLC-1</v>
      </c>
      <c r="D1034" s="82" t="str">
        <f>VLOOKUP(A1034,Processed_Data!$A$7:$I$20416,4,0)</f>
        <v>C/D</v>
      </c>
      <c r="E1034" s="82" t="str">
        <f>VLOOKUP(A1034,Processed_Data!$A$7:$I$20416,5,0)</f>
        <v>Single Family Detached</v>
      </c>
      <c r="F1034" s="99">
        <v>1.352249</v>
      </c>
    </row>
    <row r="1035" spans="1:6" x14ac:dyDescent="0.35">
      <c r="A1035" s="99" t="s">
        <v>353</v>
      </c>
      <c r="B1035" s="82" t="str">
        <f>VLOOKUP(A1035,Processed_Data!$A$7:$I$20416,6,0)</f>
        <v>LLC-6</v>
      </c>
      <c r="C1035" s="82" t="str">
        <f>VLOOKUP(A1035,Processed_Data!$A$7:$I$20416,7,0)</f>
        <v>LLC-2</v>
      </c>
      <c r="D1035" s="82" t="str">
        <f>VLOOKUP(A1035,Processed_Data!$A$7:$I$20416,4,0)</f>
        <v>C/D</v>
      </c>
      <c r="E1035" s="82" t="str">
        <f>VLOOKUP(A1035,Processed_Data!$A$7:$I$20416,5,0)</f>
        <v>Single Family Detached</v>
      </c>
      <c r="F1035" s="99">
        <v>0.137851</v>
      </c>
    </row>
    <row r="1036" spans="1:6" x14ac:dyDescent="0.35">
      <c r="A1036" s="99" t="s">
        <v>355</v>
      </c>
      <c r="B1036" s="82" t="str">
        <f>VLOOKUP(A1036,Processed_Data!$A$7:$I$20416,6,0)</f>
        <v>LLC-2</v>
      </c>
      <c r="C1036" s="82" t="str">
        <f>VLOOKUP(A1036,Processed_Data!$A$7:$I$20416,7,0)</f>
        <v>LLC-1</v>
      </c>
      <c r="D1036" s="82" t="str">
        <f>VLOOKUP(A1036,Processed_Data!$A$7:$I$20416,4,0)</f>
        <v>C/D</v>
      </c>
      <c r="E1036" s="82" t="str">
        <f>VLOOKUP(A1036,Processed_Data!$A$7:$I$20416,5,0)</f>
        <v>Undeveloped</v>
      </c>
      <c r="F1036" s="99">
        <v>0.77837299999999998</v>
      </c>
    </row>
    <row r="1037" spans="1:6" x14ac:dyDescent="0.35">
      <c r="A1037" s="99" t="s">
        <v>333</v>
      </c>
      <c r="B1037" s="82" t="str">
        <f>VLOOKUP(A1037,Processed_Data!$A$7:$I$20416,6,0)</f>
        <v>LLC-1</v>
      </c>
      <c r="C1037" s="82" t="str">
        <f>VLOOKUP(A1037,Processed_Data!$A$7:$I$20416,7,0)</f>
        <v>OUT</v>
      </c>
      <c r="D1037" s="82" t="str">
        <f>VLOOKUP(A1037,Processed_Data!$A$7:$I$20416,4,0)</f>
        <v>C/D</v>
      </c>
      <c r="E1037" s="82" t="str">
        <f>VLOOKUP(A1037,Processed_Data!$A$7:$I$20416,5,0)</f>
        <v>Institutional</v>
      </c>
      <c r="F1037" s="99">
        <v>0.79642100000000005</v>
      </c>
    </row>
    <row r="1038" spans="1:6" x14ac:dyDescent="0.35">
      <c r="A1038" s="99" t="s">
        <v>358</v>
      </c>
      <c r="B1038" s="82" t="str">
        <f>VLOOKUP(A1038,Processed_Data!$A$7:$I$20416,6,0)</f>
        <v>LLC-1</v>
      </c>
      <c r="C1038" s="82" t="str">
        <f>VLOOKUP(A1038,Processed_Data!$A$7:$I$20416,7,0)</f>
        <v>OUT</v>
      </c>
      <c r="D1038" s="82" t="str">
        <f>VLOOKUP(A1038,Processed_Data!$A$7:$I$20416,4,0)</f>
        <v>C/D</v>
      </c>
      <c r="E1038" s="82" t="str">
        <f>VLOOKUP(A1038,Processed_Data!$A$7:$I$20416,5,0)</f>
        <v>Single Family Detached</v>
      </c>
      <c r="F1038" s="99">
        <v>3.7543890000000002</v>
      </c>
    </row>
    <row r="1039" spans="1:6" x14ac:dyDescent="0.35">
      <c r="A1039" s="99" t="s">
        <v>598</v>
      </c>
      <c r="B1039" s="82" t="str">
        <f>VLOOKUP(A1039,Processed_Data!$A$7:$I$20416,6,0)</f>
        <v>LLC-5</v>
      </c>
      <c r="C1039" s="82" t="str">
        <f>VLOOKUP(A1039,Processed_Data!$A$7:$I$20416,7,0)</f>
        <v>LLC-2</v>
      </c>
      <c r="D1039" s="82" t="str">
        <f>VLOOKUP(A1039,Processed_Data!$A$7:$I$20416,4,0)</f>
        <v>C/D</v>
      </c>
      <c r="E1039" s="82" t="str">
        <f>VLOOKUP(A1039,Processed_Data!$A$7:$I$20416,5,0)</f>
        <v>Multifamily</v>
      </c>
      <c r="F1039" s="99">
        <v>0.14435600000000001</v>
      </c>
    </row>
    <row r="1040" spans="1:6" x14ac:dyDescent="0.35">
      <c r="A1040" s="99" t="s">
        <v>599</v>
      </c>
      <c r="B1040" s="82" t="str">
        <f>VLOOKUP(A1040,Processed_Data!$A$7:$I$20416,6,0)</f>
        <v>LLC-5</v>
      </c>
      <c r="C1040" s="82" t="str">
        <f>VLOOKUP(A1040,Processed_Data!$A$7:$I$20416,7,0)</f>
        <v>LLC-2</v>
      </c>
      <c r="D1040" s="82" t="str">
        <f>VLOOKUP(A1040,Processed_Data!$A$7:$I$20416,4,0)</f>
        <v>C/D</v>
      </c>
      <c r="E1040" s="82" t="str">
        <f>VLOOKUP(A1040,Processed_Data!$A$7:$I$20416,5,0)</f>
        <v>Single Family Detached</v>
      </c>
      <c r="F1040" s="99">
        <v>0.65357200000000004</v>
      </c>
    </row>
    <row r="1041" spans="1:6" x14ac:dyDescent="0.35">
      <c r="A1041" s="99" t="s">
        <v>600</v>
      </c>
      <c r="B1041" s="82" t="str">
        <f>VLOOKUP(A1041,Processed_Data!$A$7:$I$20416,6,0)</f>
        <v>LLC-5</v>
      </c>
      <c r="C1041" s="82" t="str">
        <f>VLOOKUP(A1041,Processed_Data!$A$7:$I$20416,7,0)</f>
        <v>LLC-2</v>
      </c>
      <c r="D1041" s="82" t="str">
        <f>VLOOKUP(A1041,Processed_Data!$A$7:$I$20416,4,0)</f>
        <v>C/D</v>
      </c>
      <c r="E1041" s="82" t="str">
        <f>VLOOKUP(A1041,Processed_Data!$A$7:$I$20416,5,0)</f>
        <v>Undeveloped</v>
      </c>
      <c r="F1041" s="99">
        <v>0</v>
      </c>
    </row>
    <row r="1042" spans="1:6" x14ac:dyDescent="0.35">
      <c r="A1042" s="99" t="s">
        <v>358</v>
      </c>
      <c r="B1042" s="82" t="str">
        <f>VLOOKUP(A1042,Processed_Data!$A$7:$I$20416,6,0)</f>
        <v>LLC-1</v>
      </c>
      <c r="C1042" s="82" t="str">
        <f>VLOOKUP(A1042,Processed_Data!$A$7:$I$20416,7,0)</f>
        <v>OUT</v>
      </c>
      <c r="D1042" s="82" t="str">
        <f>VLOOKUP(A1042,Processed_Data!$A$7:$I$20416,4,0)</f>
        <v>C/D</v>
      </c>
      <c r="E1042" s="82" t="str">
        <f>VLOOKUP(A1042,Processed_Data!$A$7:$I$20416,5,0)</f>
        <v>Single Family Detached</v>
      </c>
      <c r="F1042" s="99">
        <v>1.7140010000000001</v>
      </c>
    </row>
    <row r="1043" spans="1:6" x14ac:dyDescent="0.35">
      <c r="A1043" s="99" t="s">
        <v>337</v>
      </c>
      <c r="B1043" s="82" t="str">
        <f>VLOOKUP(A1043,Processed_Data!$A$7:$I$20416,6,0)</f>
        <v>LLC-1</v>
      </c>
      <c r="C1043" s="82" t="str">
        <f>VLOOKUP(A1043,Processed_Data!$A$7:$I$20416,7,0)</f>
        <v>OUT</v>
      </c>
      <c r="D1043" s="82" t="str">
        <f>VLOOKUP(A1043,Processed_Data!$A$7:$I$20416,4,0)</f>
        <v>C/D</v>
      </c>
      <c r="E1043" s="82" t="str">
        <f>VLOOKUP(A1043,Processed_Data!$A$7:$I$20416,5,0)</f>
        <v>Undeveloped</v>
      </c>
      <c r="F1043" s="99">
        <v>5.2976799999999997</v>
      </c>
    </row>
    <row r="1044" spans="1:6" x14ac:dyDescent="0.35">
      <c r="A1044" s="99" t="s">
        <v>523</v>
      </c>
      <c r="B1044" s="82" t="str">
        <f>VLOOKUP(A1044,Processed_Data!$A$7:$I$20416,6,0)</f>
        <v>LLC-1</v>
      </c>
      <c r="C1044" s="82" t="str">
        <f>VLOOKUP(A1044,Processed_Data!$A$7:$I$20416,7,0)</f>
        <v>OUT</v>
      </c>
      <c r="D1044" s="82" t="str">
        <f>VLOOKUP(A1044,Processed_Data!$A$7:$I$20416,4,0)</f>
        <v>C/D</v>
      </c>
      <c r="E1044" s="82" t="str">
        <f>VLOOKUP(A1044,Processed_Data!$A$7:$I$20416,5,0)</f>
        <v>Golf Course</v>
      </c>
      <c r="F1044" s="99">
        <v>0.38469599999999998</v>
      </c>
    </row>
    <row r="1045" spans="1:6" x14ac:dyDescent="0.35">
      <c r="A1045" s="99" t="s">
        <v>358</v>
      </c>
      <c r="B1045" s="82" t="str">
        <f>VLOOKUP(A1045,Processed_Data!$A$7:$I$20416,6,0)</f>
        <v>LLC-1</v>
      </c>
      <c r="C1045" s="82" t="str">
        <f>VLOOKUP(A1045,Processed_Data!$A$7:$I$20416,7,0)</f>
        <v>OUT</v>
      </c>
      <c r="D1045" s="82" t="str">
        <f>VLOOKUP(A1045,Processed_Data!$A$7:$I$20416,4,0)</f>
        <v>C/D</v>
      </c>
      <c r="E1045" s="82" t="str">
        <f>VLOOKUP(A1045,Processed_Data!$A$7:$I$20416,5,0)</f>
        <v>Single Family Detached</v>
      </c>
      <c r="F1045" s="99">
        <v>1.4536849999999999</v>
      </c>
    </row>
    <row r="1046" spans="1:6" x14ac:dyDescent="0.35">
      <c r="A1046" s="99" t="s">
        <v>515</v>
      </c>
      <c r="B1046" s="82" t="str">
        <f>VLOOKUP(A1046,Processed_Data!$A$7:$I$20416,6,0)</f>
        <v>LLC-27</v>
      </c>
      <c r="C1046" s="82" t="str">
        <f>VLOOKUP(A1046,Processed_Data!$A$7:$I$20416,7,0)</f>
        <v>LANDLOCKED</v>
      </c>
      <c r="D1046" s="82" t="str">
        <f>VLOOKUP(A1046,Processed_Data!$A$7:$I$20416,4,0)</f>
        <v>C/D</v>
      </c>
      <c r="E1046" s="82" t="str">
        <f>VLOOKUP(A1046,Processed_Data!$A$7:$I$20416,5,0)</f>
        <v>Single Family Detached</v>
      </c>
      <c r="F1046" s="99">
        <v>1.1873469999999999</v>
      </c>
    </row>
    <row r="1047" spans="1:6" x14ac:dyDescent="0.35">
      <c r="A1047" s="99" t="s">
        <v>371</v>
      </c>
      <c r="B1047" s="82" t="str">
        <f>VLOOKUP(A1047,Processed_Data!$A$7:$I$20416,6,0)</f>
        <v>LLC-12</v>
      </c>
      <c r="C1047" s="82" t="str">
        <f>VLOOKUP(A1047,Processed_Data!$A$7:$I$20416,7,0)</f>
        <v>LLC-11</v>
      </c>
      <c r="D1047" s="82" t="str">
        <f>VLOOKUP(A1047,Processed_Data!$A$7:$I$20416,4,0)</f>
        <v>C/D</v>
      </c>
      <c r="E1047" s="82" t="str">
        <f>VLOOKUP(A1047,Processed_Data!$A$7:$I$20416,5,0)</f>
        <v>Single Family Detached</v>
      </c>
      <c r="F1047" s="99">
        <v>1.0373650000000001</v>
      </c>
    </row>
    <row r="1048" spans="1:6" x14ac:dyDescent="0.35">
      <c r="A1048" s="99" t="s">
        <v>376</v>
      </c>
      <c r="B1048" s="82" t="str">
        <f>VLOOKUP(A1048,Processed_Data!$A$7:$I$20416,6,0)</f>
        <v>LLC-12</v>
      </c>
      <c r="C1048" s="82" t="str">
        <f>VLOOKUP(A1048,Processed_Data!$A$7:$I$20416,7,0)</f>
        <v>LLC-11</v>
      </c>
      <c r="D1048" s="82" t="str">
        <f>VLOOKUP(A1048,Processed_Data!$A$7:$I$20416,4,0)</f>
        <v>C/D</v>
      </c>
      <c r="E1048" s="82" t="str">
        <f>VLOOKUP(A1048,Processed_Data!$A$7:$I$20416,5,0)</f>
        <v>Undeveloped</v>
      </c>
      <c r="F1048" s="99">
        <v>0.14371600000000001</v>
      </c>
    </row>
    <row r="1049" spans="1:6" x14ac:dyDescent="0.35">
      <c r="A1049" s="99" t="s">
        <v>360</v>
      </c>
      <c r="B1049" s="82" t="str">
        <f>VLOOKUP(A1049,Processed_Data!$A$7:$I$20416,6,0)</f>
        <v>LLC-7</v>
      </c>
      <c r="C1049" s="82" t="str">
        <f>VLOOKUP(A1049,Processed_Data!$A$7:$I$20416,7,0)</f>
        <v>LLC-6</v>
      </c>
      <c r="D1049" s="82" t="str">
        <f>VLOOKUP(A1049,Processed_Data!$A$7:$I$20416,4,0)</f>
        <v>C/D</v>
      </c>
      <c r="E1049" s="82" t="str">
        <f>VLOOKUP(A1049,Processed_Data!$A$7:$I$20416,5,0)</f>
        <v>Industrial and Utility</v>
      </c>
      <c r="F1049" s="99">
        <v>1.022527</v>
      </c>
    </row>
    <row r="1050" spans="1:6" x14ac:dyDescent="0.35">
      <c r="A1050" s="99" t="s">
        <v>334</v>
      </c>
      <c r="B1050" s="82" t="str">
        <f>VLOOKUP(A1050,Processed_Data!$A$7:$I$20416,6,0)</f>
        <v>LLC-1</v>
      </c>
      <c r="C1050" s="82" t="str">
        <f>VLOOKUP(A1050,Processed_Data!$A$7:$I$20416,7,0)</f>
        <v>OUT</v>
      </c>
      <c r="D1050" s="82" t="str">
        <f>VLOOKUP(A1050,Processed_Data!$A$7:$I$20416,4,0)</f>
        <v>C/D</v>
      </c>
      <c r="E1050" s="82" t="str">
        <f>VLOOKUP(A1050,Processed_Data!$A$7:$I$20416,5,0)</f>
        <v>Open Water</v>
      </c>
      <c r="F1050" s="99">
        <v>0.27129700000000001</v>
      </c>
    </row>
    <row r="1051" spans="1:6" x14ac:dyDescent="0.35">
      <c r="A1051" s="99" t="s">
        <v>328</v>
      </c>
      <c r="B1051" s="82" t="str">
        <f>VLOOKUP(A1051,Processed_Data!$A$7:$I$20416,6,0)</f>
        <v>LLC-18</v>
      </c>
      <c r="C1051" s="82" t="str">
        <f>VLOOKUP(A1051,Processed_Data!$A$7:$I$20416,7,0)</f>
        <v>LLC-14</v>
      </c>
      <c r="D1051" s="82" t="str">
        <f>VLOOKUP(A1051,Processed_Data!$A$7:$I$20416,4,0)</f>
        <v>C/D</v>
      </c>
      <c r="E1051" s="82" t="str">
        <f>VLOOKUP(A1051,Processed_Data!$A$7:$I$20416,5,0)</f>
        <v>Park, Recreational, or Preserve</v>
      </c>
      <c r="F1051" s="99">
        <v>0.70377500000000004</v>
      </c>
    </row>
    <row r="1052" spans="1:6" x14ac:dyDescent="0.35">
      <c r="A1052" s="99" t="s">
        <v>381</v>
      </c>
      <c r="B1052" s="82" t="str">
        <f>VLOOKUP(A1052,Processed_Data!$A$7:$I$20416,6,0)</f>
        <v>LLC-16</v>
      </c>
      <c r="C1052" s="82" t="str">
        <f>VLOOKUP(A1052,Processed_Data!$A$7:$I$20416,7,0)</f>
        <v>LLC-14</v>
      </c>
      <c r="D1052" s="82" t="str">
        <f>VLOOKUP(A1052,Processed_Data!$A$7:$I$20416,4,0)</f>
        <v>C/D</v>
      </c>
      <c r="E1052" s="82" t="str">
        <f>VLOOKUP(A1052,Processed_Data!$A$7:$I$20416,5,0)</f>
        <v>Single Family Detached</v>
      </c>
      <c r="F1052" s="99">
        <v>1.7954999999999999E-2</v>
      </c>
    </row>
    <row r="1053" spans="1:6" x14ac:dyDescent="0.35">
      <c r="A1053" s="99" t="s">
        <v>601</v>
      </c>
      <c r="B1053" s="82" t="str">
        <f>VLOOKUP(A1053,Processed_Data!$A$7:$I$20416,6,0)</f>
        <v>LLC-15</v>
      </c>
      <c r="C1053" s="82" t="str">
        <f>VLOOKUP(A1053,Processed_Data!$A$7:$I$20416,7,0)</f>
        <v>LLC-14</v>
      </c>
      <c r="D1053" s="82" t="str">
        <f>VLOOKUP(A1053,Processed_Data!$A$7:$I$20416,4,0)</f>
        <v>C/D</v>
      </c>
      <c r="E1053" s="82" t="str">
        <f>VLOOKUP(A1053,Processed_Data!$A$7:$I$20416,5,0)</f>
        <v>Single Family Detached</v>
      </c>
      <c r="F1053" s="99">
        <v>1.8754E-2</v>
      </c>
    </row>
    <row r="1054" spans="1:6" x14ac:dyDescent="0.35">
      <c r="A1054" s="99" t="s">
        <v>329</v>
      </c>
      <c r="B1054" s="82" t="str">
        <f>VLOOKUP(A1054,Processed_Data!$A$7:$I$20416,6,0)</f>
        <v>LLC-18</v>
      </c>
      <c r="C1054" s="82" t="str">
        <f>VLOOKUP(A1054,Processed_Data!$A$7:$I$20416,7,0)</f>
        <v>LLC-14</v>
      </c>
      <c r="D1054" s="82" t="str">
        <f>VLOOKUP(A1054,Processed_Data!$A$7:$I$20416,4,0)</f>
        <v>C/D</v>
      </c>
      <c r="E1054" s="82" t="str">
        <f>VLOOKUP(A1054,Processed_Data!$A$7:$I$20416,5,0)</f>
        <v>Single Family Detached</v>
      </c>
      <c r="F1054" s="99">
        <v>5.8589169999999999</v>
      </c>
    </row>
    <row r="1055" spans="1:6" x14ac:dyDescent="0.35">
      <c r="A1055" s="99" t="s">
        <v>383</v>
      </c>
      <c r="B1055" s="82" t="str">
        <f>VLOOKUP(A1055,Processed_Data!$A$7:$I$20416,6,0)</f>
        <v>LLC-14</v>
      </c>
      <c r="C1055" s="82" t="str">
        <f>VLOOKUP(A1055,Processed_Data!$A$7:$I$20416,7,0)</f>
        <v>LLC-1</v>
      </c>
      <c r="D1055" s="82" t="str">
        <f>VLOOKUP(A1055,Processed_Data!$A$7:$I$20416,4,0)</f>
        <v>C/D</v>
      </c>
      <c r="E1055" s="82" t="str">
        <f>VLOOKUP(A1055,Processed_Data!$A$7:$I$20416,5,0)</f>
        <v>Single Family Detached</v>
      </c>
      <c r="F1055" s="99">
        <v>1.9515610000000001</v>
      </c>
    </row>
    <row r="1056" spans="1:6" x14ac:dyDescent="0.35">
      <c r="A1056" s="99" t="s">
        <v>358</v>
      </c>
      <c r="B1056" s="82" t="str">
        <f>VLOOKUP(A1056,Processed_Data!$A$7:$I$20416,6,0)</f>
        <v>LLC-1</v>
      </c>
      <c r="C1056" s="82" t="str">
        <f>VLOOKUP(A1056,Processed_Data!$A$7:$I$20416,7,0)</f>
        <v>OUT</v>
      </c>
      <c r="D1056" s="82" t="str">
        <f>VLOOKUP(A1056,Processed_Data!$A$7:$I$20416,4,0)</f>
        <v>C/D</v>
      </c>
      <c r="E1056" s="82" t="str">
        <f>VLOOKUP(A1056,Processed_Data!$A$7:$I$20416,5,0)</f>
        <v>Single Family Detached</v>
      </c>
      <c r="F1056" s="99">
        <v>1.116768</v>
      </c>
    </row>
    <row r="1057" spans="1:6" x14ac:dyDescent="0.35">
      <c r="A1057" s="99" t="s">
        <v>384</v>
      </c>
      <c r="B1057" s="82" t="str">
        <f>VLOOKUP(A1057,Processed_Data!$A$7:$I$20416,6,0)</f>
        <v>LLC-16</v>
      </c>
      <c r="C1057" s="82" t="str">
        <f>VLOOKUP(A1057,Processed_Data!$A$7:$I$20416,7,0)</f>
        <v>LLC-14</v>
      </c>
      <c r="D1057" s="82" t="str">
        <f>VLOOKUP(A1057,Processed_Data!$A$7:$I$20416,4,0)</f>
        <v>C/D</v>
      </c>
      <c r="E1057" s="82" t="str">
        <f>VLOOKUP(A1057,Processed_Data!$A$7:$I$20416,5,0)</f>
        <v>Undeveloped</v>
      </c>
      <c r="F1057" s="99">
        <v>1.2500000000000001E-2</v>
      </c>
    </row>
    <row r="1058" spans="1:6" x14ac:dyDescent="0.35">
      <c r="A1058" s="99" t="s">
        <v>602</v>
      </c>
      <c r="B1058" s="82" t="str">
        <f>VLOOKUP(A1058,Processed_Data!$A$7:$I$20416,6,0)</f>
        <v>LLC-15</v>
      </c>
      <c r="C1058" s="82" t="str">
        <f>VLOOKUP(A1058,Processed_Data!$A$7:$I$20416,7,0)</f>
        <v>LLC-14</v>
      </c>
      <c r="D1058" s="82" t="str">
        <f>VLOOKUP(A1058,Processed_Data!$A$7:$I$20416,4,0)</f>
        <v>C/D</v>
      </c>
      <c r="E1058" s="82" t="str">
        <f>VLOOKUP(A1058,Processed_Data!$A$7:$I$20416,5,0)</f>
        <v>Undeveloped</v>
      </c>
      <c r="F1058" s="99">
        <v>0.74832100000000001</v>
      </c>
    </row>
    <row r="1059" spans="1:6" x14ac:dyDescent="0.35">
      <c r="A1059" s="99" t="s">
        <v>330</v>
      </c>
      <c r="B1059" s="82" t="str">
        <f>VLOOKUP(A1059,Processed_Data!$A$7:$I$20416,6,0)</f>
        <v>LLC-18</v>
      </c>
      <c r="C1059" s="82" t="str">
        <f>VLOOKUP(A1059,Processed_Data!$A$7:$I$20416,7,0)</f>
        <v>LLC-14</v>
      </c>
      <c r="D1059" s="82" t="str">
        <f>VLOOKUP(A1059,Processed_Data!$A$7:$I$20416,4,0)</f>
        <v>C/D</v>
      </c>
      <c r="E1059" s="82" t="str">
        <f>VLOOKUP(A1059,Processed_Data!$A$7:$I$20416,5,0)</f>
        <v>Undeveloped</v>
      </c>
      <c r="F1059" s="99">
        <v>6.2220560000000003</v>
      </c>
    </row>
    <row r="1060" spans="1:6" x14ac:dyDescent="0.35">
      <c r="A1060" s="99" t="s">
        <v>386</v>
      </c>
      <c r="B1060" s="82" t="str">
        <f>VLOOKUP(A1060,Processed_Data!$A$7:$I$20416,6,0)</f>
        <v>LLC-14</v>
      </c>
      <c r="C1060" s="82" t="str">
        <f>VLOOKUP(A1060,Processed_Data!$A$7:$I$20416,7,0)</f>
        <v>LLC-1</v>
      </c>
      <c r="D1060" s="82" t="str">
        <f>VLOOKUP(A1060,Processed_Data!$A$7:$I$20416,4,0)</f>
        <v>C/D</v>
      </c>
      <c r="E1060" s="82" t="str">
        <f>VLOOKUP(A1060,Processed_Data!$A$7:$I$20416,5,0)</f>
        <v>Undeveloped</v>
      </c>
      <c r="F1060" s="99">
        <v>10.320629</v>
      </c>
    </row>
    <row r="1061" spans="1:6" x14ac:dyDescent="0.35">
      <c r="A1061" s="99" t="s">
        <v>337</v>
      </c>
      <c r="B1061" s="82" t="str">
        <f>VLOOKUP(A1061,Processed_Data!$A$7:$I$20416,6,0)</f>
        <v>LLC-1</v>
      </c>
      <c r="C1061" s="82" t="str">
        <f>VLOOKUP(A1061,Processed_Data!$A$7:$I$20416,7,0)</f>
        <v>OUT</v>
      </c>
      <c r="D1061" s="82" t="str">
        <f>VLOOKUP(A1061,Processed_Data!$A$7:$I$20416,4,0)</f>
        <v>C/D</v>
      </c>
      <c r="E1061" s="82" t="str">
        <f>VLOOKUP(A1061,Processed_Data!$A$7:$I$20416,5,0)</f>
        <v>Undeveloped</v>
      </c>
      <c r="F1061" s="99">
        <v>0.74685599999999996</v>
      </c>
    </row>
    <row r="1062" spans="1:6" x14ac:dyDescent="0.35">
      <c r="A1062" s="99" t="s">
        <v>593</v>
      </c>
      <c r="B1062" s="82" t="str">
        <f>VLOOKUP(A1062,Processed_Data!$A$7:$I$20416,6,0)</f>
        <v>LLC-5</v>
      </c>
      <c r="C1062" s="82" t="str">
        <f>VLOOKUP(A1062,Processed_Data!$A$7:$I$20416,7,0)</f>
        <v>LLC-2</v>
      </c>
      <c r="D1062" s="82" t="str">
        <f>VLOOKUP(A1062,Processed_Data!$A$7:$I$20416,4,0)</f>
        <v>C/D</v>
      </c>
      <c r="E1062" s="82" t="str">
        <f>VLOOKUP(A1062,Processed_Data!$A$7:$I$20416,5,0)</f>
        <v>Industrial and Utility</v>
      </c>
      <c r="F1062" s="99">
        <v>7.5651999999999997E-2</v>
      </c>
    </row>
    <row r="1063" spans="1:6" x14ac:dyDescent="0.35">
      <c r="A1063" s="99" t="s">
        <v>594</v>
      </c>
      <c r="B1063" s="82" t="str">
        <f>VLOOKUP(A1063,Processed_Data!$A$7:$I$20416,6,0)</f>
        <v>LLC-5</v>
      </c>
      <c r="C1063" s="82" t="str">
        <f>VLOOKUP(A1063,Processed_Data!$A$7:$I$20416,7,0)</f>
        <v>LLC-2</v>
      </c>
      <c r="D1063" s="82" t="str">
        <f>VLOOKUP(A1063,Processed_Data!$A$7:$I$20416,4,0)</f>
        <v>C/D</v>
      </c>
      <c r="E1063" s="82" t="str">
        <f>VLOOKUP(A1063,Processed_Data!$A$7:$I$20416,5,0)</f>
        <v>Office</v>
      </c>
      <c r="F1063" s="99">
        <v>1.157505</v>
      </c>
    </row>
    <row r="1064" spans="1:6" x14ac:dyDescent="0.35">
      <c r="A1064" s="99" t="s">
        <v>599</v>
      </c>
      <c r="B1064" s="82" t="str">
        <f>VLOOKUP(A1064,Processed_Data!$A$7:$I$20416,6,0)</f>
        <v>LLC-5</v>
      </c>
      <c r="C1064" s="82" t="str">
        <f>VLOOKUP(A1064,Processed_Data!$A$7:$I$20416,7,0)</f>
        <v>LLC-2</v>
      </c>
      <c r="D1064" s="82" t="str">
        <f>VLOOKUP(A1064,Processed_Data!$A$7:$I$20416,4,0)</f>
        <v>C/D</v>
      </c>
      <c r="E1064" s="82" t="str">
        <f>VLOOKUP(A1064,Processed_Data!$A$7:$I$20416,5,0)</f>
        <v>Single Family Detached</v>
      </c>
      <c r="F1064" s="99">
        <v>0.73604700000000001</v>
      </c>
    </row>
    <row r="1065" spans="1:6" x14ac:dyDescent="0.35">
      <c r="A1065" s="99" t="s">
        <v>538</v>
      </c>
      <c r="B1065" s="82" t="str">
        <f>VLOOKUP(A1065,Processed_Data!$A$7:$I$20416,6,0)</f>
        <v>LLC-20</v>
      </c>
      <c r="C1065" s="82" t="str">
        <f>VLOOKUP(A1065,Processed_Data!$A$7:$I$20416,7,0)</f>
        <v>LLC-1</v>
      </c>
      <c r="D1065" s="82" t="str">
        <f>VLOOKUP(A1065,Processed_Data!$A$7:$I$20416,4,0)</f>
        <v>C/D</v>
      </c>
      <c r="E1065" s="82" t="str">
        <f>VLOOKUP(A1065,Processed_Data!$A$7:$I$20416,5,0)</f>
        <v>Golf Course</v>
      </c>
      <c r="F1065" s="99">
        <v>2.03E-4</v>
      </c>
    </row>
    <row r="1066" spans="1:6" x14ac:dyDescent="0.35">
      <c r="A1066" s="99" t="s">
        <v>519</v>
      </c>
      <c r="B1066" s="82" t="str">
        <f>VLOOKUP(A1066,Processed_Data!$A$7:$I$20416,6,0)</f>
        <v>LLC-25</v>
      </c>
      <c r="C1066" s="82" t="str">
        <f>VLOOKUP(A1066,Processed_Data!$A$7:$I$20416,7,0)</f>
        <v>LLC-1</v>
      </c>
      <c r="D1066" s="82" t="str">
        <f>VLOOKUP(A1066,Processed_Data!$A$7:$I$20416,4,0)</f>
        <v>C/D</v>
      </c>
      <c r="E1066" s="82" t="str">
        <f>VLOOKUP(A1066,Processed_Data!$A$7:$I$20416,5,0)</f>
        <v>Golf Course</v>
      </c>
      <c r="F1066" s="99">
        <v>1.421049</v>
      </c>
    </row>
    <row r="1067" spans="1:6" x14ac:dyDescent="0.35">
      <c r="A1067" s="99" t="s">
        <v>517</v>
      </c>
      <c r="B1067" s="82" t="str">
        <f>VLOOKUP(A1067,Processed_Data!$A$7:$I$20416,6,0)</f>
        <v>LLC-91</v>
      </c>
      <c r="C1067" s="82" t="str">
        <f>VLOOKUP(A1067,Processed_Data!$A$7:$I$20416,7,0)</f>
        <v>LLC-17</v>
      </c>
      <c r="D1067" s="82" t="str">
        <f>VLOOKUP(A1067,Processed_Data!$A$7:$I$20416,4,0)</f>
        <v>C/D</v>
      </c>
      <c r="E1067" s="82" t="str">
        <f>VLOOKUP(A1067,Processed_Data!$A$7:$I$20416,5,0)</f>
        <v>Golf Course</v>
      </c>
      <c r="F1067" s="99">
        <v>0.32373299999999999</v>
      </c>
    </row>
    <row r="1068" spans="1:6" x14ac:dyDescent="0.35">
      <c r="A1068" s="99" t="s">
        <v>522</v>
      </c>
      <c r="B1068" s="82" t="str">
        <f>VLOOKUP(A1068,Processed_Data!$A$7:$I$20416,6,0)</f>
        <v>LLC-19</v>
      </c>
      <c r="C1068" s="82" t="str">
        <f>VLOOKUP(A1068,Processed_Data!$A$7:$I$20416,7,0)</f>
        <v>LLC-1</v>
      </c>
      <c r="D1068" s="82" t="str">
        <f>VLOOKUP(A1068,Processed_Data!$A$7:$I$20416,4,0)</f>
        <v>C/D</v>
      </c>
      <c r="E1068" s="82" t="str">
        <f>VLOOKUP(A1068,Processed_Data!$A$7:$I$20416,5,0)</f>
        <v>Golf Course</v>
      </c>
      <c r="F1068" s="99">
        <v>1.119961</v>
      </c>
    </row>
    <row r="1069" spans="1:6" x14ac:dyDescent="0.35">
      <c r="A1069" s="99" t="s">
        <v>603</v>
      </c>
      <c r="B1069" s="82" t="str">
        <f>VLOOKUP(A1069,Processed_Data!$A$7:$I$20416,6,0)</f>
        <v>LLC-19</v>
      </c>
      <c r="C1069" s="82" t="str">
        <f>VLOOKUP(A1069,Processed_Data!$A$7:$I$20416,7,0)</f>
        <v>LLC-1</v>
      </c>
      <c r="D1069" s="82" t="str">
        <f>VLOOKUP(A1069,Processed_Data!$A$7:$I$20416,4,0)</f>
        <v>C/D</v>
      </c>
      <c r="E1069" s="82" t="str">
        <f>VLOOKUP(A1069,Processed_Data!$A$7:$I$20416,5,0)</f>
        <v>Single Family Detached</v>
      </c>
      <c r="F1069" s="99">
        <v>9.2980000000000007E-3</v>
      </c>
    </row>
    <row r="1070" spans="1:6" x14ac:dyDescent="0.35">
      <c r="A1070" s="99" t="s">
        <v>517</v>
      </c>
      <c r="B1070" s="82" t="str">
        <f>VLOOKUP(A1070,Processed_Data!$A$7:$I$20416,6,0)</f>
        <v>LLC-91</v>
      </c>
      <c r="C1070" s="82" t="str">
        <f>VLOOKUP(A1070,Processed_Data!$A$7:$I$20416,7,0)</f>
        <v>LLC-17</v>
      </c>
      <c r="D1070" s="82" t="str">
        <f>VLOOKUP(A1070,Processed_Data!$A$7:$I$20416,4,0)</f>
        <v>C/D</v>
      </c>
      <c r="E1070" s="82" t="str">
        <f>VLOOKUP(A1070,Processed_Data!$A$7:$I$20416,5,0)</f>
        <v>Golf Course</v>
      </c>
      <c r="F1070" s="99">
        <v>1.714029</v>
      </c>
    </row>
    <row r="1071" spans="1:6" x14ac:dyDescent="0.35">
      <c r="A1071" s="99" t="s">
        <v>522</v>
      </c>
      <c r="B1071" s="82" t="str">
        <f>VLOOKUP(A1071,Processed_Data!$A$7:$I$20416,6,0)</f>
        <v>LLC-19</v>
      </c>
      <c r="C1071" s="82" t="str">
        <f>VLOOKUP(A1071,Processed_Data!$A$7:$I$20416,7,0)</f>
        <v>LLC-1</v>
      </c>
      <c r="D1071" s="82" t="str">
        <f>VLOOKUP(A1071,Processed_Data!$A$7:$I$20416,4,0)</f>
        <v>C/D</v>
      </c>
      <c r="E1071" s="82" t="str">
        <f>VLOOKUP(A1071,Processed_Data!$A$7:$I$20416,5,0)</f>
        <v>Golf Course</v>
      </c>
      <c r="F1071" s="99">
        <v>1.4939</v>
      </c>
    </row>
    <row r="1072" spans="1:6" x14ac:dyDescent="0.35">
      <c r="A1072" s="99" t="s">
        <v>523</v>
      </c>
      <c r="B1072" s="82" t="str">
        <f>VLOOKUP(A1072,Processed_Data!$A$7:$I$20416,6,0)</f>
        <v>LLC-1</v>
      </c>
      <c r="C1072" s="82" t="str">
        <f>VLOOKUP(A1072,Processed_Data!$A$7:$I$20416,7,0)</f>
        <v>OUT</v>
      </c>
      <c r="D1072" s="82" t="str">
        <f>VLOOKUP(A1072,Processed_Data!$A$7:$I$20416,4,0)</f>
        <v>C/D</v>
      </c>
      <c r="E1072" s="82" t="str">
        <f>VLOOKUP(A1072,Processed_Data!$A$7:$I$20416,5,0)</f>
        <v>Golf Course</v>
      </c>
      <c r="F1072" s="99">
        <v>4.7986760000000004</v>
      </c>
    </row>
    <row r="1073" spans="1:6" x14ac:dyDescent="0.35">
      <c r="A1073" s="99" t="s">
        <v>358</v>
      </c>
      <c r="B1073" s="82" t="str">
        <f>VLOOKUP(A1073,Processed_Data!$A$7:$I$20416,6,0)</f>
        <v>LLC-1</v>
      </c>
      <c r="C1073" s="82" t="str">
        <f>VLOOKUP(A1073,Processed_Data!$A$7:$I$20416,7,0)</f>
        <v>OUT</v>
      </c>
      <c r="D1073" s="82" t="str">
        <f>VLOOKUP(A1073,Processed_Data!$A$7:$I$20416,4,0)</f>
        <v>C/D</v>
      </c>
      <c r="E1073" s="82" t="str">
        <f>VLOOKUP(A1073,Processed_Data!$A$7:$I$20416,5,0)</f>
        <v>Single Family Detached</v>
      </c>
      <c r="F1073" s="99">
        <v>0.31164599999999998</v>
      </c>
    </row>
    <row r="1074" spans="1:6" x14ac:dyDescent="0.35">
      <c r="A1074" s="99" t="s">
        <v>337</v>
      </c>
      <c r="B1074" s="82" t="str">
        <f>VLOOKUP(A1074,Processed_Data!$A$7:$I$20416,6,0)</f>
        <v>LLC-1</v>
      </c>
      <c r="C1074" s="82" t="str">
        <f>VLOOKUP(A1074,Processed_Data!$A$7:$I$20416,7,0)</f>
        <v>OUT</v>
      </c>
      <c r="D1074" s="82" t="str">
        <f>VLOOKUP(A1074,Processed_Data!$A$7:$I$20416,4,0)</f>
        <v>C/D</v>
      </c>
      <c r="E1074" s="82" t="str">
        <f>VLOOKUP(A1074,Processed_Data!$A$7:$I$20416,5,0)</f>
        <v>Undeveloped</v>
      </c>
      <c r="F1074" s="99">
        <v>1.331909</v>
      </c>
    </row>
    <row r="1075" spans="1:6" x14ac:dyDescent="0.35">
      <c r="A1075" s="99" t="s">
        <v>413</v>
      </c>
      <c r="B1075" s="82" t="str">
        <f>VLOOKUP(A1075,Processed_Data!$A$7:$I$20416,6,0)</f>
        <v>LLC-10</v>
      </c>
      <c r="C1075" s="82" t="str">
        <f>VLOOKUP(A1075,Processed_Data!$A$7:$I$20416,7,0)</f>
        <v>LLC-1</v>
      </c>
      <c r="D1075" s="82" t="str">
        <f>VLOOKUP(A1075,Processed_Data!$A$7:$I$20416,4,0)</f>
        <v>C</v>
      </c>
      <c r="E1075" s="82" t="str">
        <f>VLOOKUP(A1075,Processed_Data!$A$7:$I$20416,5,0)</f>
        <v>Single Family Detached</v>
      </c>
      <c r="F1075" s="99">
        <v>1.0714619999999999</v>
      </c>
    </row>
    <row r="1076" spans="1:6" x14ac:dyDescent="0.35">
      <c r="A1076" s="99" t="s">
        <v>391</v>
      </c>
      <c r="B1076" s="82" t="str">
        <f>VLOOKUP(A1076,Processed_Data!$A$7:$I$20416,6,0)</f>
        <v>LLC-1</v>
      </c>
      <c r="C1076" s="82" t="str">
        <f>VLOOKUP(A1076,Processed_Data!$A$7:$I$20416,7,0)</f>
        <v>OUT</v>
      </c>
      <c r="D1076" s="82" t="str">
        <f>VLOOKUP(A1076,Processed_Data!$A$7:$I$20416,4,0)</f>
        <v>C</v>
      </c>
      <c r="E1076" s="82" t="str">
        <f>VLOOKUP(A1076,Processed_Data!$A$7:$I$20416,5,0)</f>
        <v>Single Family Detached</v>
      </c>
      <c r="F1076" s="99">
        <v>5.4051729999999996</v>
      </c>
    </row>
    <row r="1077" spans="1:6" x14ac:dyDescent="0.35">
      <c r="A1077" s="99" t="s">
        <v>443</v>
      </c>
      <c r="B1077" s="82" t="str">
        <f>VLOOKUP(A1077,Processed_Data!$A$7:$I$20416,6,0)</f>
        <v>LLC-25</v>
      </c>
      <c r="C1077" s="82" t="str">
        <f>VLOOKUP(A1077,Processed_Data!$A$7:$I$20416,7,0)</f>
        <v>LLC-1</v>
      </c>
      <c r="D1077" s="82" t="str">
        <f>VLOOKUP(A1077,Processed_Data!$A$7:$I$20416,4,0)</f>
        <v>C</v>
      </c>
      <c r="E1077" s="82" t="str">
        <f>VLOOKUP(A1077,Processed_Data!$A$7:$I$20416,5,0)</f>
        <v>Golf Course</v>
      </c>
      <c r="F1077" s="99">
        <v>5.2796909999999997</v>
      </c>
    </row>
    <row r="1078" spans="1:6" x14ac:dyDescent="0.35">
      <c r="A1078" s="99" t="s">
        <v>421</v>
      </c>
      <c r="B1078" s="82" t="str">
        <f>VLOOKUP(A1078,Processed_Data!$A$7:$I$20416,6,0)</f>
        <v>LLC-1</v>
      </c>
      <c r="C1078" s="82" t="str">
        <f>VLOOKUP(A1078,Processed_Data!$A$7:$I$20416,7,0)</f>
        <v>OUT</v>
      </c>
      <c r="D1078" s="82" t="str">
        <f>VLOOKUP(A1078,Processed_Data!$A$7:$I$20416,4,0)</f>
        <v>C</v>
      </c>
      <c r="E1078" s="82" t="str">
        <f>VLOOKUP(A1078,Processed_Data!$A$7:$I$20416,5,0)</f>
        <v>Golf Course</v>
      </c>
      <c r="F1078" s="99">
        <v>2.008804</v>
      </c>
    </row>
    <row r="1079" spans="1:6" x14ac:dyDescent="0.35">
      <c r="A1079" s="99" t="s">
        <v>396</v>
      </c>
      <c r="B1079" s="82" t="str">
        <f>VLOOKUP(A1079,Processed_Data!$A$7:$I$20416,6,0)</f>
        <v>LLC-18</v>
      </c>
      <c r="C1079" s="82" t="str">
        <f>VLOOKUP(A1079,Processed_Data!$A$7:$I$20416,7,0)</f>
        <v>LLC-14</v>
      </c>
      <c r="D1079" s="82" t="str">
        <f>VLOOKUP(A1079,Processed_Data!$A$7:$I$20416,4,0)</f>
        <v>C</v>
      </c>
      <c r="E1079" s="82" t="str">
        <f>VLOOKUP(A1079,Processed_Data!$A$7:$I$20416,5,0)</f>
        <v>Single Family Detached</v>
      </c>
      <c r="F1079" s="99">
        <v>1.7681800000000001</v>
      </c>
    </row>
    <row r="1080" spans="1:6" x14ac:dyDescent="0.35">
      <c r="A1080" s="99" t="s">
        <v>398</v>
      </c>
      <c r="B1080" s="82" t="str">
        <f>VLOOKUP(A1080,Processed_Data!$A$7:$I$20416,6,0)</f>
        <v>LLC-18</v>
      </c>
      <c r="C1080" s="82" t="str">
        <f>VLOOKUP(A1080,Processed_Data!$A$7:$I$20416,7,0)</f>
        <v>LLC-14</v>
      </c>
      <c r="D1080" s="82" t="str">
        <f>VLOOKUP(A1080,Processed_Data!$A$7:$I$20416,4,0)</f>
        <v>C</v>
      </c>
      <c r="E1080" s="82" t="str">
        <f>VLOOKUP(A1080,Processed_Data!$A$7:$I$20416,5,0)</f>
        <v>Undeveloped</v>
      </c>
      <c r="F1080" s="99">
        <v>1.9649300000000001</v>
      </c>
    </row>
    <row r="1081" spans="1:6" x14ac:dyDescent="0.35">
      <c r="A1081" s="99" t="s">
        <v>464</v>
      </c>
      <c r="B1081" s="82" t="str">
        <f>VLOOKUP(A1081,Processed_Data!$A$7:$I$20416,6,0)</f>
        <v>LLC-27</v>
      </c>
      <c r="C1081" s="82" t="str">
        <f>VLOOKUP(A1081,Processed_Data!$A$7:$I$20416,7,0)</f>
        <v>LANDLOCKED</v>
      </c>
      <c r="D1081" s="82" t="str">
        <f>VLOOKUP(A1081,Processed_Data!$A$7:$I$20416,4,0)</f>
        <v>C</v>
      </c>
      <c r="E1081" s="82" t="str">
        <f>VLOOKUP(A1081,Processed_Data!$A$7:$I$20416,5,0)</f>
        <v>Agricultural</v>
      </c>
      <c r="F1081" s="99">
        <v>0.46980699999999997</v>
      </c>
    </row>
    <row r="1082" spans="1:6" x14ac:dyDescent="0.35">
      <c r="A1082" s="99" t="s">
        <v>394</v>
      </c>
      <c r="B1082" s="82" t="str">
        <f>VLOOKUP(A1082,Processed_Data!$A$7:$I$20416,6,0)</f>
        <v>LLC-27</v>
      </c>
      <c r="C1082" s="82" t="str">
        <f>VLOOKUP(A1082,Processed_Data!$A$7:$I$20416,7,0)</f>
        <v>LANDLOCKED</v>
      </c>
      <c r="D1082" s="82" t="str">
        <f>VLOOKUP(A1082,Processed_Data!$A$7:$I$20416,4,0)</f>
        <v>C</v>
      </c>
      <c r="E1082" s="82" t="str">
        <f>VLOOKUP(A1082,Processed_Data!$A$7:$I$20416,5,0)</f>
        <v>Undeveloped</v>
      </c>
      <c r="F1082" s="99">
        <v>2.020826</v>
      </c>
    </row>
    <row r="1083" spans="1:6" x14ac:dyDescent="0.35">
      <c r="A1083" s="99" t="s">
        <v>347</v>
      </c>
      <c r="B1083" s="82" t="str">
        <f>VLOOKUP(A1083,Processed_Data!$A$7:$I$20416,6,0)</f>
        <v>LLC-6</v>
      </c>
      <c r="C1083" s="82" t="str">
        <f>VLOOKUP(A1083,Processed_Data!$A$7:$I$20416,7,0)</f>
        <v>LLC-2</v>
      </c>
      <c r="D1083" s="82" t="str">
        <f>VLOOKUP(A1083,Processed_Data!$A$7:$I$20416,4,0)</f>
        <v>C/D</v>
      </c>
      <c r="E1083" s="82" t="str">
        <f>VLOOKUP(A1083,Processed_Data!$A$7:$I$20416,5,0)</f>
        <v>Institutional</v>
      </c>
      <c r="F1083" s="99">
        <v>1.0354730000000001</v>
      </c>
    </row>
    <row r="1084" spans="1:6" x14ac:dyDescent="0.35">
      <c r="A1084" s="99" t="s">
        <v>526</v>
      </c>
      <c r="B1084" s="82" t="str">
        <f>VLOOKUP(A1084,Processed_Data!$A$7:$I$20416,6,0)</f>
        <v>LLC-26</v>
      </c>
      <c r="C1084" s="82" t="str">
        <f>VLOOKUP(A1084,Processed_Data!$A$7:$I$20416,7,0)</f>
        <v>LLC-25</v>
      </c>
      <c r="D1084" s="82" t="str">
        <f>VLOOKUP(A1084,Processed_Data!$A$7:$I$20416,4,0)</f>
        <v>C/D</v>
      </c>
      <c r="E1084" s="82" t="str">
        <f>VLOOKUP(A1084,Processed_Data!$A$7:$I$20416,5,0)</f>
        <v>Single Family Detached</v>
      </c>
      <c r="F1084" s="99">
        <v>3.7219060000000002</v>
      </c>
    </row>
    <row r="1085" spans="1:6" x14ac:dyDescent="0.35">
      <c r="A1085" s="99" t="s">
        <v>527</v>
      </c>
      <c r="B1085" s="82" t="str">
        <f>VLOOKUP(A1085,Processed_Data!$A$7:$I$20416,6,0)</f>
        <v>LLC-26</v>
      </c>
      <c r="C1085" s="82" t="str">
        <f>VLOOKUP(A1085,Processed_Data!$A$7:$I$20416,7,0)</f>
        <v>LLC-25</v>
      </c>
      <c r="D1085" s="82" t="str">
        <f>VLOOKUP(A1085,Processed_Data!$A$7:$I$20416,4,0)</f>
        <v>C/D</v>
      </c>
      <c r="E1085" s="82" t="str">
        <f>VLOOKUP(A1085,Processed_Data!$A$7:$I$20416,5,0)</f>
        <v>Undeveloped</v>
      </c>
      <c r="F1085" s="99">
        <v>2.3696929999999998</v>
      </c>
    </row>
    <row r="1086" spans="1:6" x14ac:dyDescent="0.35">
      <c r="A1086" s="99" t="s">
        <v>396</v>
      </c>
      <c r="B1086" s="82" t="str">
        <f>VLOOKUP(A1086,Processed_Data!$A$7:$I$20416,6,0)</f>
        <v>LLC-18</v>
      </c>
      <c r="C1086" s="82" t="str">
        <f>VLOOKUP(A1086,Processed_Data!$A$7:$I$20416,7,0)</f>
        <v>LLC-14</v>
      </c>
      <c r="D1086" s="82" t="str">
        <f>VLOOKUP(A1086,Processed_Data!$A$7:$I$20416,4,0)</f>
        <v>C</v>
      </c>
      <c r="E1086" s="82" t="str">
        <f>VLOOKUP(A1086,Processed_Data!$A$7:$I$20416,5,0)</f>
        <v>Single Family Detached</v>
      </c>
      <c r="F1086" s="99">
        <v>7.8455999999999998E-2</v>
      </c>
    </row>
    <row r="1087" spans="1:6" x14ac:dyDescent="0.35">
      <c r="A1087" s="99" t="s">
        <v>398</v>
      </c>
      <c r="B1087" s="82" t="str">
        <f>VLOOKUP(A1087,Processed_Data!$A$7:$I$20416,6,0)</f>
        <v>LLC-18</v>
      </c>
      <c r="C1087" s="82" t="str">
        <f>VLOOKUP(A1087,Processed_Data!$A$7:$I$20416,7,0)</f>
        <v>LLC-14</v>
      </c>
      <c r="D1087" s="82" t="str">
        <f>VLOOKUP(A1087,Processed_Data!$A$7:$I$20416,4,0)</f>
        <v>C</v>
      </c>
      <c r="E1087" s="82" t="str">
        <f>VLOOKUP(A1087,Processed_Data!$A$7:$I$20416,5,0)</f>
        <v>Undeveloped</v>
      </c>
      <c r="F1087" s="99">
        <v>1.2934429999999999</v>
      </c>
    </row>
    <row r="1088" spans="1:6" x14ac:dyDescent="0.35">
      <c r="A1088" s="99" t="s">
        <v>331</v>
      </c>
      <c r="B1088" s="82" t="str">
        <f>VLOOKUP(A1088,Processed_Data!$A$7:$I$20416,6,0)</f>
        <v>LLC-10</v>
      </c>
      <c r="C1088" s="82" t="str">
        <f>VLOOKUP(A1088,Processed_Data!$A$7:$I$20416,7,0)</f>
        <v>LLC-1</v>
      </c>
      <c r="D1088" s="82" t="str">
        <f>VLOOKUP(A1088,Processed_Data!$A$7:$I$20416,4,0)</f>
        <v>C/D</v>
      </c>
      <c r="E1088" s="82" t="str">
        <f>VLOOKUP(A1088,Processed_Data!$A$7:$I$20416,5,0)</f>
        <v>Single Family Detached</v>
      </c>
      <c r="F1088" s="99">
        <v>3.512346</v>
      </c>
    </row>
    <row r="1089" spans="1:6" x14ac:dyDescent="0.35">
      <c r="A1089" s="99" t="s">
        <v>639</v>
      </c>
      <c r="B1089" s="82" t="str">
        <f>VLOOKUP(A1089,Processed_Data!$A$7:$I$20416,6,0)</f>
        <v>LLC-1</v>
      </c>
      <c r="C1089" s="82" t="str">
        <f>VLOOKUP(A1089,Processed_Data!$A$7:$I$20416,7,0)</f>
        <v>OUT</v>
      </c>
      <c r="D1089" s="82" t="str">
        <f>VLOOKUP(A1089,Processed_Data!$A$7:$I$20416,4,0)</f>
        <v>D</v>
      </c>
      <c r="E1089" s="82" t="str">
        <f>VLOOKUP(A1089,Processed_Data!$A$7:$I$20416,5,0)</f>
        <v>Single Family Detached</v>
      </c>
      <c r="F1089" s="99">
        <v>2.667837</v>
      </c>
    </row>
    <row r="1090" spans="1:6" x14ac:dyDescent="0.35">
      <c r="A1090" s="99" t="s">
        <v>642</v>
      </c>
      <c r="B1090" s="82" t="str">
        <f>VLOOKUP(A1090,Processed_Data!$A$7:$I$20416,6,0)</f>
        <v>LLC-1</v>
      </c>
      <c r="C1090" s="82" t="str">
        <f>VLOOKUP(A1090,Processed_Data!$A$7:$I$20416,7,0)</f>
        <v>OUT</v>
      </c>
      <c r="D1090" s="82" t="str">
        <f>VLOOKUP(A1090,Processed_Data!$A$7:$I$20416,4,0)</f>
        <v>D</v>
      </c>
      <c r="E1090" s="82" t="str">
        <f>VLOOKUP(A1090,Processed_Data!$A$7:$I$20416,5,0)</f>
        <v>Undeveloped</v>
      </c>
      <c r="F1090" s="99">
        <v>0.73915299999999995</v>
      </c>
    </row>
    <row r="1091" spans="1:6" x14ac:dyDescent="0.35">
      <c r="A1091" s="99" t="s">
        <v>462</v>
      </c>
      <c r="B1091" s="82" t="str">
        <f>VLOOKUP(A1091,Processed_Data!$A$7:$I$20416,6,0)</f>
        <v>LLC-13</v>
      </c>
      <c r="C1091" s="82" t="str">
        <f>VLOOKUP(A1091,Processed_Data!$A$7:$I$20416,7,0)</f>
        <v>LLC-12</v>
      </c>
      <c r="D1091" s="82" t="str">
        <f>VLOOKUP(A1091,Processed_Data!$A$7:$I$20416,4,0)</f>
        <v>C</v>
      </c>
      <c r="E1091" s="82" t="str">
        <f>VLOOKUP(A1091,Processed_Data!$A$7:$I$20416,5,0)</f>
        <v>Single Family Detached</v>
      </c>
      <c r="F1091" s="99">
        <v>0.55608800000000003</v>
      </c>
    </row>
    <row r="1092" spans="1:6" x14ac:dyDescent="0.35">
      <c r="A1092" s="99" t="s">
        <v>463</v>
      </c>
      <c r="B1092" s="82" t="str">
        <f>VLOOKUP(A1092,Processed_Data!$A$7:$I$20416,6,0)</f>
        <v>LLC-13</v>
      </c>
      <c r="C1092" s="82" t="str">
        <f>VLOOKUP(A1092,Processed_Data!$A$7:$I$20416,7,0)</f>
        <v>LLC-12</v>
      </c>
      <c r="D1092" s="82" t="str">
        <f>VLOOKUP(A1092,Processed_Data!$A$7:$I$20416,4,0)</f>
        <v>C</v>
      </c>
      <c r="E1092" s="82" t="str">
        <f>VLOOKUP(A1092,Processed_Data!$A$7:$I$20416,5,0)</f>
        <v>Undeveloped</v>
      </c>
      <c r="F1092" s="99">
        <v>0.85420700000000005</v>
      </c>
    </row>
    <row r="1093" spans="1:6" x14ac:dyDescent="0.35">
      <c r="A1093" s="99" t="s">
        <v>548</v>
      </c>
      <c r="B1093" s="82" t="str">
        <f>VLOOKUP(A1093,Processed_Data!$A$7:$I$20416,6,0)</f>
        <v>LLC-12</v>
      </c>
      <c r="C1093" s="82" t="str">
        <f>VLOOKUP(A1093,Processed_Data!$A$7:$I$20416,7,0)</f>
        <v>LLC-11</v>
      </c>
      <c r="D1093" s="82" t="str">
        <f>VLOOKUP(A1093,Processed_Data!$A$7:$I$20416,4,0)</f>
        <v>C</v>
      </c>
      <c r="E1093" s="82" t="str">
        <f>VLOOKUP(A1093,Processed_Data!$A$7:$I$20416,5,0)</f>
        <v>Single Family Detached</v>
      </c>
      <c r="F1093" s="99">
        <v>1.800699</v>
      </c>
    </row>
    <row r="1094" spans="1:6" x14ac:dyDescent="0.35">
      <c r="A1094" s="99" t="s">
        <v>549</v>
      </c>
      <c r="B1094" s="82" t="str">
        <f>VLOOKUP(A1094,Processed_Data!$A$7:$I$20416,6,0)</f>
        <v>LLC-12</v>
      </c>
      <c r="C1094" s="82" t="str">
        <f>VLOOKUP(A1094,Processed_Data!$A$7:$I$20416,7,0)</f>
        <v>LLC-11</v>
      </c>
      <c r="D1094" s="82" t="str">
        <f>VLOOKUP(A1094,Processed_Data!$A$7:$I$20416,4,0)</f>
        <v>C</v>
      </c>
      <c r="E1094" s="82" t="str">
        <f>VLOOKUP(A1094,Processed_Data!$A$7:$I$20416,5,0)</f>
        <v>Undeveloped</v>
      </c>
      <c r="F1094" s="99">
        <v>3.7900000000000003E-2</v>
      </c>
    </row>
    <row r="1095" spans="1:6" x14ac:dyDescent="0.35">
      <c r="A1095" s="99" t="s">
        <v>400</v>
      </c>
      <c r="B1095" s="82" t="str">
        <f>VLOOKUP(A1095,Processed_Data!$A$7:$I$20416,6,0)</f>
        <v>LLC-1</v>
      </c>
      <c r="C1095" s="82" t="str">
        <f>VLOOKUP(A1095,Processed_Data!$A$7:$I$20416,7,0)</f>
        <v>OUT</v>
      </c>
      <c r="D1095" s="82" t="str">
        <f>VLOOKUP(A1095,Processed_Data!$A$7:$I$20416,4,0)</f>
        <v>C</v>
      </c>
      <c r="E1095" s="82" t="str">
        <f>VLOOKUP(A1095,Processed_Data!$A$7:$I$20416,5,0)</f>
        <v>Agricultural</v>
      </c>
      <c r="F1095" s="99">
        <v>2.128628</v>
      </c>
    </row>
    <row r="1096" spans="1:6" x14ac:dyDescent="0.35">
      <c r="A1096" s="99" t="s">
        <v>391</v>
      </c>
      <c r="B1096" s="82" t="str">
        <f>VLOOKUP(A1096,Processed_Data!$A$7:$I$20416,6,0)</f>
        <v>LLC-1</v>
      </c>
      <c r="C1096" s="82" t="str">
        <f>VLOOKUP(A1096,Processed_Data!$A$7:$I$20416,7,0)</f>
        <v>OUT</v>
      </c>
      <c r="D1096" s="82" t="str">
        <f>VLOOKUP(A1096,Processed_Data!$A$7:$I$20416,4,0)</f>
        <v>C</v>
      </c>
      <c r="E1096" s="82" t="str">
        <f>VLOOKUP(A1096,Processed_Data!$A$7:$I$20416,5,0)</f>
        <v>Single Family Detached</v>
      </c>
      <c r="F1096" s="99">
        <v>1.7881999999999999E-2</v>
      </c>
    </row>
    <row r="1097" spans="1:6" x14ac:dyDescent="0.35">
      <c r="A1097" s="99" t="s">
        <v>392</v>
      </c>
      <c r="B1097" s="82" t="str">
        <f>VLOOKUP(A1097,Processed_Data!$A$7:$I$20416,6,0)</f>
        <v>LLC-1</v>
      </c>
      <c r="C1097" s="82" t="str">
        <f>VLOOKUP(A1097,Processed_Data!$A$7:$I$20416,7,0)</f>
        <v>OUT</v>
      </c>
      <c r="D1097" s="82" t="str">
        <f>VLOOKUP(A1097,Processed_Data!$A$7:$I$20416,4,0)</f>
        <v>C</v>
      </c>
      <c r="E1097" s="82" t="str">
        <f>VLOOKUP(A1097,Processed_Data!$A$7:$I$20416,5,0)</f>
        <v>Undeveloped</v>
      </c>
      <c r="F1097" s="99">
        <v>0.115956</v>
      </c>
    </row>
    <row r="1098" spans="1:6" x14ac:dyDescent="0.35">
      <c r="A1098" s="99" t="s">
        <v>440</v>
      </c>
      <c r="B1098" s="82" t="str">
        <f>VLOOKUP(A1098,Processed_Data!$A$7:$I$20416,6,0)</f>
        <v>LLC-26</v>
      </c>
      <c r="C1098" s="82" t="str">
        <f>VLOOKUP(A1098,Processed_Data!$A$7:$I$20416,7,0)</f>
        <v>LLC-25</v>
      </c>
      <c r="D1098" s="82" t="str">
        <f>VLOOKUP(A1098,Processed_Data!$A$7:$I$20416,4,0)</f>
        <v>C</v>
      </c>
      <c r="E1098" s="82" t="str">
        <f>VLOOKUP(A1098,Processed_Data!$A$7:$I$20416,5,0)</f>
        <v>Golf Course</v>
      </c>
      <c r="F1098" s="99">
        <v>2.7281E-2</v>
      </c>
    </row>
    <row r="1099" spans="1:6" x14ac:dyDescent="0.35">
      <c r="A1099" s="99" t="s">
        <v>443</v>
      </c>
      <c r="B1099" s="82" t="str">
        <f>VLOOKUP(A1099,Processed_Data!$A$7:$I$20416,6,0)</f>
        <v>LLC-25</v>
      </c>
      <c r="C1099" s="82" t="str">
        <f>VLOOKUP(A1099,Processed_Data!$A$7:$I$20416,7,0)</f>
        <v>LLC-1</v>
      </c>
      <c r="D1099" s="82" t="str">
        <f>VLOOKUP(A1099,Processed_Data!$A$7:$I$20416,4,0)</f>
        <v>C</v>
      </c>
      <c r="E1099" s="82" t="str">
        <f>VLOOKUP(A1099,Processed_Data!$A$7:$I$20416,5,0)</f>
        <v>Golf Course</v>
      </c>
      <c r="F1099" s="99">
        <v>1.177046</v>
      </c>
    </row>
    <row r="1100" spans="1:6" x14ac:dyDescent="0.35">
      <c r="A1100" s="99" t="s">
        <v>446</v>
      </c>
      <c r="B1100" s="82" t="str">
        <f>VLOOKUP(A1100,Processed_Data!$A$7:$I$20416,6,0)</f>
        <v>LLC-26</v>
      </c>
      <c r="C1100" s="82" t="str">
        <f>VLOOKUP(A1100,Processed_Data!$A$7:$I$20416,7,0)</f>
        <v>LLC-25</v>
      </c>
      <c r="D1100" s="82" t="str">
        <f>VLOOKUP(A1100,Processed_Data!$A$7:$I$20416,4,0)</f>
        <v>C</v>
      </c>
      <c r="E1100" s="82" t="str">
        <f>VLOOKUP(A1100,Processed_Data!$A$7:$I$20416,5,0)</f>
        <v>Undeveloped</v>
      </c>
      <c r="F1100" s="99">
        <v>0.43562400000000001</v>
      </c>
    </row>
    <row r="1101" spans="1:6" x14ac:dyDescent="0.35">
      <c r="A1101" s="99" t="s">
        <v>454</v>
      </c>
      <c r="B1101" s="82" t="str">
        <f>VLOOKUP(A1101,Processed_Data!$A$7:$I$20416,6,0)</f>
        <v>LLC-25</v>
      </c>
      <c r="C1101" s="82" t="str">
        <f>VLOOKUP(A1101,Processed_Data!$A$7:$I$20416,7,0)</f>
        <v>LLC-1</v>
      </c>
      <c r="D1101" s="82" t="str">
        <f>VLOOKUP(A1101,Processed_Data!$A$7:$I$20416,4,0)</f>
        <v>C</v>
      </c>
      <c r="E1101" s="82" t="str">
        <f>VLOOKUP(A1101,Processed_Data!$A$7:$I$20416,5,0)</f>
        <v>Undeveloped</v>
      </c>
      <c r="F1101" s="99">
        <v>2.6600000000000001E-4</v>
      </c>
    </row>
    <row r="1102" spans="1:6" x14ac:dyDescent="0.35">
      <c r="A1102" s="99" t="s">
        <v>371</v>
      </c>
      <c r="B1102" s="82" t="str">
        <f>VLOOKUP(A1102,Processed_Data!$A$7:$I$20416,6,0)</f>
        <v>LLC-12</v>
      </c>
      <c r="C1102" s="82" t="str">
        <f>VLOOKUP(A1102,Processed_Data!$A$7:$I$20416,7,0)</f>
        <v>LLC-11</v>
      </c>
      <c r="D1102" s="82" t="str">
        <f>VLOOKUP(A1102,Processed_Data!$A$7:$I$20416,4,0)</f>
        <v>C/D</v>
      </c>
      <c r="E1102" s="82" t="str">
        <f>VLOOKUP(A1102,Processed_Data!$A$7:$I$20416,5,0)</f>
        <v>Single Family Detached</v>
      </c>
      <c r="F1102" s="99">
        <v>0.69562100000000004</v>
      </c>
    </row>
    <row r="1103" spans="1:6" x14ac:dyDescent="0.35">
      <c r="A1103" s="99" t="s">
        <v>376</v>
      </c>
      <c r="B1103" s="82" t="str">
        <f>VLOOKUP(A1103,Processed_Data!$A$7:$I$20416,6,0)</f>
        <v>LLC-12</v>
      </c>
      <c r="C1103" s="82" t="str">
        <f>VLOOKUP(A1103,Processed_Data!$A$7:$I$20416,7,0)</f>
        <v>LLC-11</v>
      </c>
      <c r="D1103" s="82" t="str">
        <f>VLOOKUP(A1103,Processed_Data!$A$7:$I$20416,4,0)</f>
        <v>C/D</v>
      </c>
      <c r="E1103" s="82" t="str">
        <f>VLOOKUP(A1103,Processed_Data!$A$7:$I$20416,5,0)</f>
        <v>Undeveloped</v>
      </c>
      <c r="F1103" s="99">
        <v>0.54696699999999998</v>
      </c>
    </row>
    <row r="1104" spans="1:6" x14ac:dyDescent="0.35">
      <c r="A1104" s="99" t="s">
        <v>360</v>
      </c>
      <c r="B1104" s="82" t="str">
        <f>VLOOKUP(A1104,Processed_Data!$A$7:$I$20416,6,0)</f>
        <v>LLC-7</v>
      </c>
      <c r="C1104" s="82" t="str">
        <f>VLOOKUP(A1104,Processed_Data!$A$7:$I$20416,7,0)</f>
        <v>LLC-6</v>
      </c>
      <c r="D1104" s="82" t="str">
        <f>VLOOKUP(A1104,Processed_Data!$A$7:$I$20416,4,0)</f>
        <v>C/D</v>
      </c>
      <c r="E1104" s="82" t="str">
        <f>VLOOKUP(A1104,Processed_Data!$A$7:$I$20416,5,0)</f>
        <v>Industrial and Utility</v>
      </c>
      <c r="F1104" s="99">
        <v>2.612587</v>
      </c>
    </row>
    <row r="1105" spans="1:6" x14ac:dyDescent="0.35">
      <c r="A1105" s="99" t="s">
        <v>310</v>
      </c>
      <c r="B1105" s="82" t="str">
        <f>VLOOKUP(A1105,Processed_Data!$A$7:$I$20416,6,0)</f>
        <v>LLC-6</v>
      </c>
      <c r="C1105" s="82" t="str">
        <f>VLOOKUP(A1105,Processed_Data!$A$7:$I$20416,7,0)</f>
        <v>LLC-2</v>
      </c>
      <c r="D1105" s="82" t="str">
        <f>VLOOKUP(A1105,Processed_Data!$A$7:$I$20416,4,0)</f>
        <v>C/D</v>
      </c>
      <c r="E1105" s="82" t="str">
        <f>VLOOKUP(A1105,Processed_Data!$A$7:$I$20416,5,0)</f>
        <v>Industrial and Utility</v>
      </c>
      <c r="F1105" s="99">
        <v>18.599584</v>
      </c>
    </row>
    <row r="1106" spans="1:6" x14ac:dyDescent="0.35">
      <c r="A1106" s="99" t="s">
        <v>362</v>
      </c>
      <c r="B1106" s="82" t="str">
        <f>VLOOKUP(A1106,Processed_Data!$A$7:$I$20416,6,0)</f>
        <v>LLC-7</v>
      </c>
      <c r="C1106" s="82" t="str">
        <f>VLOOKUP(A1106,Processed_Data!$A$7:$I$20416,7,0)</f>
        <v>LLC-6</v>
      </c>
      <c r="D1106" s="82" t="str">
        <f>VLOOKUP(A1106,Processed_Data!$A$7:$I$20416,4,0)</f>
        <v>C/D</v>
      </c>
      <c r="E1106" s="82" t="str">
        <f>VLOOKUP(A1106,Processed_Data!$A$7:$I$20416,5,0)</f>
        <v>Institutional</v>
      </c>
      <c r="F1106" s="99">
        <v>0.14446400000000001</v>
      </c>
    </row>
    <row r="1107" spans="1:6" x14ac:dyDescent="0.35">
      <c r="A1107" s="99" t="s">
        <v>347</v>
      </c>
      <c r="B1107" s="82" t="str">
        <f>VLOOKUP(A1107,Processed_Data!$A$7:$I$20416,6,0)</f>
        <v>LLC-6</v>
      </c>
      <c r="C1107" s="82" t="str">
        <f>VLOOKUP(A1107,Processed_Data!$A$7:$I$20416,7,0)</f>
        <v>LLC-2</v>
      </c>
      <c r="D1107" s="82" t="str">
        <f>VLOOKUP(A1107,Processed_Data!$A$7:$I$20416,4,0)</f>
        <v>C/D</v>
      </c>
      <c r="E1107" s="82" t="str">
        <f>VLOOKUP(A1107,Processed_Data!$A$7:$I$20416,5,0)</f>
        <v>Institutional</v>
      </c>
      <c r="F1107" s="99">
        <v>4.1939310000000001</v>
      </c>
    </row>
    <row r="1108" spans="1:6" x14ac:dyDescent="0.35">
      <c r="A1108" s="99" t="s">
        <v>490</v>
      </c>
      <c r="B1108" s="82" t="str">
        <f>VLOOKUP(A1108,Processed_Data!$A$7:$I$20416,6,0)</f>
        <v>LLC-11</v>
      </c>
      <c r="C1108" s="82" t="str">
        <f>VLOOKUP(A1108,Processed_Data!$A$7:$I$20416,7,0)</f>
        <v>LLC-6</v>
      </c>
      <c r="D1108" s="82" t="str">
        <f>VLOOKUP(A1108,Processed_Data!$A$7:$I$20416,4,0)</f>
        <v>C/D</v>
      </c>
      <c r="E1108" s="82" t="str">
        <f>VLOOKUP(A1108,Processed_Data!$A$7:$I$20416,5,0)</f>
        <v>Institutional</v>
      </c>
      <c r="F1108" s="99">
        <v>0.720557</v>
      </c>
    </row>
    <row r="1109" spans="1:6" x14ac:dyDescent="0.35">
      <c r="A1109" s="99" t="s">
        <v>349</v>
      </c>
      <c r="B1109" s="82" t="str">
        <f>VLOOKUP(A1109,Processed_Data!$A$7:$I$20416,6,0)</f>
        <v>LLC-6</v>
      </c>
      <c r="C1109" s="82" t="str">
        <f>VLOOKUP(A1109,Processed_Data!$A$7:$I$20416,7,0)</f>
        <v>LLC-2</v>
      </c>
      <c r="D1109" s="82" t="str">
        <f>VLOOKUP(A1109,Processed_Data!$A$7:$I$20416,4,0)</f>
        <v>C/D</v>
      </c>
      <c r="E1109" s="82" t="str">
        <f>VLOOKUP(A1109,Processed_Data!$A$7:$I$20416,5,0)</f>
        <v>Major Highway</v>
      </c>
      <c r="F1109" s="99">
        <v>1.642819</v>
      </c>
    </row>
    <row r="1110" spans="1:6" x14ac:dyDescent="0.35">
      <c r="A1110" s="99" t="s">
        <v>350</v>
      </c>
      <c r="B1110" s="82" t="str">
        <f>VLOOKUP(A1110,Processed_Data!$A$7:$I$20416,6,0)</f>
        <v>LLC-11</v>
      </c>
      <c r="C1110" s="82" t="str">
        <f>VLOOKUP(A1110,Processed_Data!$A$7:$I$20416,7,0)</f>
        <v>LLC-6</v>
      </c>
      <c r="D1110" s="82" t="str">
        <f>VLOOKUP(A1110,Processed_Data!$A$7:$I$20416,4,0)</f>
        <v>C/D</v>
      </c>
      <c r="E1110" s="82" t="str">
        <f>VLOOKUP(A1110,Processed_Data!$A$7:$I$20416,5,0)</f>
        <v>Major Highway</v>
      </c>
      <c r="F1110" s="99">
        <v>0.96819200000000005</v>
      </c>
    </row>
    <row r="1111" spans="1:6" x14ac:dyDescent="0.35">
      <c r="A1111" s="99" t="s">
        <v>364</v>
      </c>
      <c r="B1111" s="82" t="str">
        <f>VLOOKUP(A1111,Processed_Data!$A$7:$I$20416,6,0)</f>
        <v>LLC-7</v>
      </c>
      <c r="C1111" s="82" t="str">
        <f>VLOOKUP(A1111,Processed_Data!$A$7:$I$20416,7,0)</f>
        <v>LLC-6</v>
      </c>
      <c r="D1111" s="82" t="str">
        <f>VLOOKUP(A1111,Processed_Data!$A$7:$I$20416,4,0)</f>
        <v>C/D</v>
      </c>
      <c r="E1111" s="82" t="str">
        <f>VLOOKUP(A1111,Processed_Data!$A$7:$I$20416,5,0)</f>
        <v>Office</v>
      </c>
      <c r="F1111" s="99">
        <v>1.1620090000000001</v>
      </c>
    </row>
    <row r="1112" spans="1:6" x14ac:dyDescent="0.35">
      <c r="A1112" s="99" t="s">
        <v>595</v>
      </c>
      <c r="B1112" s="82" t="str">
        <f>VLOOKUP(A1112,Processed_Data!$A$7:$I$20416,6,0)</f>
        <v>LLC-6</v>
      </c>
      <c r="C1112" s="82" t="str">
        <f>VLOOKUP(A1112,Processed_Data!$A$7:$I$20416,7,0)</f>
        <v>LLC-2</v>
      </c>
      <c r="D1112" s="82" t="str">
        <f>VLOOKUP(A1112,Processed_Data!$A$7:$I$20416,4,0)</f>
        <v>C/D</v>
      </c>
      <c r="E1112" s="82" t="str">
        <f>VLOOKUP(A1112,Processed_Data!$A$7:$I$20416,5,0)</f>
        <v>Office</v>
      </c>
      <c r="F1112" s="99">
        <v>1.431595</v>
      </c>
    </row>
    <row r="1113" spans="1:6" x14ac:dyDescent="0.35">
      <c r="A1113" s="99" t="s">
        <v>351</v>
      </c>
      <c r="B1113" s="82" t="str">
        <f>VLOOKUP(A1113,Processed_Data!$A$7:$I$20416,6,0)</f>
        <v>LLC-11</v>
      </c>
      <c r="C1113" s="82" t="str">
        <f>VLOOKUP(A1113,Processed_Data!$A$7:$I$20416,7,0)</f>
        <v>LLC-6</v>
      </c>
      <c r="D1113" s="82" t="str">
        <f>VLOOKUP(A1113,Processed_Data!$A$7:$I$20416,4,0)</f>
        <v>C/D</v>
      </c>
      <c r="E1113" s="82" t="str">
        <f>VLOOKUP(A1113,Processed_Data!$A$7:$I$20416,5,0)</f>
        <v>Park, Recreational, or Preserve</v>
      </c>
      <c r="F1113" s="99">
        <v>5.3959919999999997</v>
      </c>
    </row>
    <row r="1114" spans="1:6" x14ac:dyDescent="0.35">
      <c r="A1114" s="99" t="s">
        <v>309</v>
      </c>
      <c r="B1114" s="82" t="str">
        <f>VLOOKUP(A1114,Processed_Data!$A$7:$I$20416,6,0)</f>
        <v>LLC-8</v>
      </c>
      <c r="C1114" s="82" t="str">
        <f>VLOOKUP(A1114,Processed_Data!$A$7:$I$20416,7,0)</f>
        <v>LLC-7</v>
      </c>
      <c r="D1114" s="82" t="str">
        <f>VLOOKUP(A1114,Processed_Data!$A$7:$I$20416,4,0)</f>
        <v>C/D</v>
      </c>
      <c r="E1114" s="82" t="str">
        <f>VLOOKUP(A1114,Processed_Data!$A$7:$I$20416,5,0)</f>
        <v>Retail and Other Commercial</v>
      </c>
      <c r="F1114" s="99">
        <v>0.299377</v>
      </c>
    </row>
    <row r="1115" spans="1:6" x14ac:dyDescent="0.35">
      <c r="A1115" s="99" t="s">
        <v>366</v>
      </c>
      <c r="B1115" s="82" t="str">
        <f>VLOOKUP(A1115,Processed_Data!$A$7:$I$20416,6,0)</f>
        <v>LLC-7</v>
      </c>
      <c r="C1115" s="82" t="str">
        <f>VLOOKUP(A1115,Processed_Data!$A$7:$I$20416,7,0)</f>
        <v>LLC-6</v>
      </c>
      <c r="D1115" s="82" t="str">
        <f>VLOOKUP(A1115,Processed_Data!$A$7:$I$20416,4,0)</f>
        <v>C/D</v>
      </c>
      <c r="E1115" s="82" t="str">
        <f>VLOOKUP(A1115,Processed_Data!$A$7:$I$20416,5,0)</f>
        <v>Retail and Other Commercial</v>
      </c>
      <c r="F1115" s="99">
        <v>6.6464569999999998</v>
      </c>
    </row>
    <row r="1116" spans="1:6" x14ac:dyDescent="0.35">
      <c r="A1116" s="99" t="s">
        <v>311</v>
      </c>
      <c r="B1116" s="82" t="str">
        <f>VLOOKUP(A1116,Processed_Data!$A$7:$I$20416,6,0)</f>
        <v>LLC-6</v>
      </c>
      <c r="C1116" s="82" t="str">
        <f>VLOOKUP(A1116,Processed_Data!$A$7:$I$20416,7,0)</f>
        <v>LLC-2</v>
      </c>
      <c r="D1116" s="82" t="str">
        <f>VLOOKUP(A1116,Processed_Data!$A$7:$I$20416,4,0)</f>
        <v>C/D</v>
      </c>
      <c r="E1116" s="82" t="str">
        <f>VLOOKUP(A1116,Processed_Data!$A$7:$I$20416,5,0)</f>
        <v>Retail and Other Commercial</v>
      </c>
      <c r="F1116" s="99">
        <v>2.5896080000000001</v>
      </c>
    </row>
    <row r="1117" spans="1:6" x14ac:dyDescent="0.35">
      <c r="A1117" s="99" t="s">
        <v>368</v>
      </c>
      <c r="B1117" s="82" t="str">
        <f>VLOOKUP(A1117,Processed_Data!$A$7:$I$20416,6,0)</f>
        <v>LLC-8</v>
      </c>
      <c r="C1117" s="82" t="str">
        <f>VLOOKUP(A1117,Processed_Data!$A$7:$I$20416,7,0)</f>
        <v>LLC-7</v>
      </c>
      <c r="D1117" s="82" t="str">
        <f>VLOOKUP(A1117,Processed_Data!$A$7:$I$20416,4,0)</f>
        <v>C/D</v>
      </c>
      <c r="E1117" s="82" t="str">
        <f>VLOOKUP(A1117,Processed_Data!$A$7:$I$20416,5,0)</f>
        <v>Single Family Attached</v>
      </c>
      <c r="F1117" s="99">
        <v>1.0072140000000001</v>
      </c>
    </row>
    <row r="1118" spans="1:6" x14ac:dyDescent="0.35">
      <c r="A1118" s="99" t="s">
        <v>371</v>
      </c>
      <c r="B1118" s="82" t="str">
        <f>VLOOKUP(A1118,Processed_Data!$A$7:$I$20416,6,0)</f>
        <v>LLC-12</v>
      </c>
      <c r="C1118" s="82" t="str">
        <f>VLOOKUP(A1118,Processed_Data!$A$7:$I$20416,7,0)</f>
        <v>LLC-11</v>
      </c>
      <c r="D1118" s="82" t="str">
        <f>VLOOKUP(A1118,Processed_Data!$A$7:$I$20416,4,0)</f>
        <v>C/D</v>
      </c>
      <c r="E1118" s="82" t="str">
        <f>VLOOKUP(A1118,Processed_Data!$A$7:$I$20416,5,0)</f>
        <v>Single Family Detached</v>
      </c>
      <c r="F1118" s="99">
        <v>3.7821419999999999</v>
      </c>
    </row>
    <row r="1119" spans="1:6" x14ac:dyDescent="0.35">
      <c r="A1119" s="99" t="s">
        <v>354</v>
      </c>
      <c r="B1119" s="82" t="str">
        <f>VLOOKUP(A1119,Processed_Data!$A$7:$I$20416,6,0)</f>
        <v>LLC-11</v>
      </c>
      <c r="C1119" s="82" t="str">
        <f>VLOOKUP(A1119,Processed_Data!$A$7:$I$20416,7,0)</f>
        <v>LLC-6</v>
      </c>
      <c r="D1119" s="82" t="str">
        <f>VLOOKUP(A1119,Processed_Data!$A$7:$I$20416,4,0)</f>
        <v>C/D</v>
      </c>
      <c r="E1119" s="82" t="str">
        <f>VLOOKUP(A1119,Processed_Data!$A$7:$I$20416,5,0)</f>
        <v>Single Family Detached</v>
      </c>
      <c r="F1119" s="99">
        <v>5.4423589999999997</v>
      </c>
    </row>
    <row r="1120" spans="1:6" x14ac:dyDescent="0.35">
      <c r="A1120" s="99" t="s">
        <v>374</v>
      </c>
      <c r="B1120" s="82" t="str">
        <f>VLOOKUP(A1120,Processed_Data!$A$7:$I$20416,6,0)</f>
        <v>LLC-8</v>
      </c>
      <c r="C1120" s="82" t="str">
        <f>VLOOKUP(A1120,Processed_Data!$A$7:$I$20416,7,0)</f>
        <v>LLC-7</v>
      </c>
      <c r="D1120" s="82" t="str">
        <f>VLOOKUP(A1120,Processed_Data!$A$7:$I$20416,4,0)</f>
        <v>C/D</v>
      </c>
      <c r="E1120" s="82" t="str">
        <f>VLOOKUP(A1120,Processed_Data!$A$7:$I$20416,5,0)</f>
        <v>Undeveloped</v>
      </c>
      <c r="F1120" s="99">
        <v>4.3608010000000004</v>
      </c>
    </row>
    <row r="1121" spans="1:6" x14ac:dyDescent="0.35">
      <c r="A1121" s="99" t="s">
        <v>376</v>
      </c>
      <c r="B1121" s="82" t="str">
        <f>VLOOKUP(A1121,Processed_Data!$A$7:$I$20416,6,0)</f>
        <v>LLC-12</v>
      </c>
      <c r="C1121" s="82" t="str">
        <f>VLOOKUP(A1121,Processed_Data!$A$7:$I$20416,7,0)</f>
        <v>LLC-11</v>
      </c>
      <c r="D1121" s="82" t="str">
        <f>VLOOKUP(A1121,Processed_Data!$A$7:$I$20416,4,0)</f>
        <v>C/D</v>
      </c>
      <c r="E1121" s="82" t="str">
        <f>VLOOKUP(A1121,Processed_Data!$A$7:$I$20416,5,0)</f>
        <v>Undeveloped</v>
      </c>
      <c r="F1121" s="99">
        <v>3.267811</v>
      </c>
    </row>
    <row r="1122" spans="1:6" x14ac:dyDescent="0.35">
      <c r="A1122" s="99" t="s">
        <v>377</v>
      </c>
      <c r="B1122" s="82" t="str">
        <f>VLOOKUP(A1122,Processed_Data!$A$7:$I$20416,6,0)</f>
        <v>LLC-11</v>
      </c>
      <c r="C1122" s="82" t="str">
        <f>VLOOKUP(A1122,Processed_Data!$A$7:$I$20416,7,0)</f>
        <v>LLC-6</v>
      </c>
      <c r="D1122" s="82" t="str">
        <f>VLOOKUP(A1122,Processed_Data!$A$7:$I$20416,4,0)</f>
        <v>C/D</v>
      </c>
      <c r="E1122" s="82" t="str">
        <f>VLOOKUP(A1122,Processed_Data!$A$7:$I$20416,5,0)</f>
        <v>Undeveloped</v>
      </c>
      <c r="F1122" s="99">
        <v>3.5382850000000001</v>
      </c>
    </row>
    <row r="1123" spans="1:6" x14ac:dyDescent="0.35">
      <c r="A1123" s="99" t="s">
        <v>378</v>
      </c>
      <c r="B1123" s="82" t="str">
        <f>VLOOKUP(A1123,Processed_Data!$A$7:$I$20416,6,0)</f>
        <v>LLC-13</v>
      </c>
      <c r="C1123" s="82" t="str">
        <f>VLOOKUP(A1123,Processed_Data!$A$7:$I$20416,7,0)</f>
        <v>LLC-12</v>
      </c>
      <c r="D1123" s="82" t="str">
        <f>VLOOKUP(A1123,Processed_Data!$A$7:$I$20416,4,0)</f>
        <v>C/D</v>
      </c>
      <c r="E1123" s="82" t="str">
        <f>VLOOKUP(A1123,Processed_Data!$A$7:$I$20416,5,0)</f>
        <v>Undeveloped</v>
      </c>
      <c r="F1123" s="99">
        <v>0.103839</v>
      </c>
    </row>
    <row r="1124" spans="1:6" x14ac:dyDescent="0.35">
      <c r="A1124" s="99" t="s">
        <v>312</v>
      </c>
      <c r="B1124" s="82" t="str">
        <f>VLOOKUP(A1124,Processed_Data!$A$7:$I$20416,6,0)</f>
        <v>LLC-1</v>
      </c>
      <c r="C1124" s="82" t="str">
        <f>VLOOKUP(A1124,Processed_Data!$A$7:$I$20416,7,0)</f>
        <v>OUT</v>
      </c>
      <c r="D1124" s="82" t="str">
        <f>VLOOKUP(A1124,Processed_Data!$A$7:$I$20416,4,0)</f>
        <v>B/D</v>
      </c>
      <c r="E1124" s="82" t="str">
        <f>VLOOKUP(A1124,Processed_Data!$A$7:$I$20416,5,0)</f>
        <v>Park, Recreational, or Preserve</v>
      </c>
      <c r="F1124" s="99">
        <v>2.8484929999999999</v>
      </c>
    </row>
    <row r="1125" spans="1:6" x14ac:dyDescent="0.35">
      <c r="A1125" s="99" t="s">
        <v>604</v>
      </c>
      <c r="B1125" s="82" t="str">
        <f>VLOOKUP(A1125,Processed_Data!$A$7:$I$20416,6,0)</f>
        <v>LLC-1</v>
      </c>
      <c r="C1125" s="82" t="str">
        <f>VLOOKUP(A1125,Processed_Data!$A$7:$I$20416,7,0)</f>
        <v>OUT</v>
      </c>
      <c r="D1125" s="82" t="str">
        <f>VLOOKUP(A1125,Processed_Data!$A$7:$I$20416,4,0)</f>
        <v>B/D</v>
      </c>
      <c r="E1125" s="82" t="str">
        <f>VLOOKUP(A1125,Processed_Data!$A$7:$I$20416,5,0)</f>
        <v>Agricultural</v>
      </c>
      <c r="F1125" s="99">
        <v>6.4578999999999998E-2</v>
      </c>
    </row>
    <row r="1126" spans="1:6" x14ac:dyDescent="0.35">
      <c r="A1126" s="99" t="s">
        <v>315</v>
      </c>
      <c r="B1126" s="82" t="str">
        <f>VLOOKUP(A1126,Processed_Data!$A$7:$I$20416,6,0)</f>
        <v>LLC-1</v>
      </c>
      <c r="C1126" s="82" t="str">
        <f>VLOOKUP(A1126,Processed_Data!$A$7:$I$20416,7,0)</f>
        <v>OUT</v>
      </c>
      <c r="D1126" s="82" t="str">
        <f>VLOOKUP(A1126,Processed_Data!$A$7:$I$20416,4,0)</f>
        <v>B/D</v>
      </c>
      <c r="E1126" s="82" t="str">
        <f>VLOOKUP(A1126,Processed_Data!$A$7:$I$20416,5,0)</f>
        <v>Undeveloped</v>
      </c>
      <c r="F1126" s="99">
        <v>2.7703319999999998</v>
      </c>
    </row>
    <row r="1127" spans="1:6" x14ac:dyDescent="0.35">
      <c r="A1127" s="99" t="s">
        <v>503</v>
      </c>
      <c r="B1127" s="82" t="str">
        <f>VLOOKUP(A1127,Processed_Data!$A$7:$I$20416,6,0)</f>
        <v>LLC-1</v>
      </c>
      <c r="C1127" s="82" t="str">
        <f>VLOOKUP(A1127,Processed_Data!$A$7:$I$20416,7,0)</f>
        <v>OUT</v>
      </c>
      <c r="D1127" s="82" t="str">
        <f>VLOOKUP(A1127,Processed_Data!$A$7:$I$20416,4,0)</f>
        <v>B</v>
      </c>
      <c r="E1127" s="82" t="str">
        <f>VLOOKUP(A1127,Processed_Data!$A$7:$I$20416,5,0)</f>
        <v>Golf Course</v>
      </c>
      <c r="F1127" s="99">
        <v>0.40299299999999999</v>
      </c>
    </row>
    <row r="1128" spans="1:6" x14ac:dyDescent="0.35">
      <c r="A1128" s="99" t="s">
        <v>484</v>
      </c>
      <c r="B1128" s="82" t="str">
        <f>VLOOKUP(A1128,Processed_Data!$A$7:$I$20416,6,0)</f>
        <v>LLC-1</v>
      </c>
      <c r="C1128" s="82" t="str">
        <f>VLOOKUP(A1128,Processed_Data!$A$7:$I$20416,7,0)</f>
        <v>OUT</v>
      </c>
      <c r="D1128" s="82" t="str">
        <f>VLOOKUP(A1128,Processed_Data!$A$7:$I$20416,4,0)</f>
        <v>B</v>
      </c>
      <c r="E1128" s="82" t="str">
        <f>VLOOKUP(A1128,Processed_Data!$A$7:$I$20416,5,0)</f>
        <v>Single Family Detached</v>
      </c>
      <c r="F1128" s="99">
        <v>3.242054</v>
      </c>
    </row>
    <row r="1129" spans="1:6" x14ac:dyDescent="0.35">
      <c r="A1129" s="99" t="s">
        <v>483</v>
      </c>
      <c r="B1129" s="82" t="str">
        <f>VLOOKUP(A1129,Processed_Data!$A$7:$I$20416,6,0)</f>
        <v>LLC-1</v>
      </c>
      <c r="C1129" s="82" t="str">
        <f>VLOOKUP(A1129,Processed_Data!$A$7:$I$20416,7,0)</f>
        <v>OUT</v>
      </c>
      <c r="D1129" s="82" t="str">
        <f>VLOOKUP(A1129,Processed_Data!$A$7:$I$20416,4,0)</f>
        <v>B</v>
      </c>
      <c r="E1129" s="82" t="str">
        <f>VLOOKUP(A1129,Processed_Data!$A$7:$I$20416,5,0)</f>
        <v>Undeveloped</v>
      </c>
      <c r="F1129" s="99">
        <v>0.11196200000000001</v>
      </c>
    </row>
    <row r="1130" spans="1:6" x14ac:dyDescent="0.35">
      <c r="A1130" s="99" t="s">
        <v>605</v>
      </c>
      <c r="B1130" s="82" t="str">
        <f>VLOOKUP(A1130,Processed_Data!$A$7:$I$20416,6,0)</f>
        <v>LLC-1</v>
      </c>
      <c r="C1130" s="82" t="str">
        <f>VLOOKUP(A1130,Processed_Data!$A$7:$I$20416,7,0)</f>
        <v>OUT</v>
      </c>
      <c r="D1130" s="82" t="str">
        <f>VLOOKUP(A1130,Processed_Data!$A$7:$I$20416,4,0)</f>
        <v>B</v>
      </c>
      <c r="E1130" s="82" t="str">
        <f>VLOOKUP(A1130,Processed_Data!$A$7:$I$20416,5,0)</f>
        <v>Institutional</v>
      </c>
      <c r="F1130" s="99">
        <v>4.0932310000000003</v>
      </c>
    </row>
    <row r="1131" spans="1:6" x14ac:dyDescent="0.35">
      <c r="A1131" s="99" t="s">
        <v>482</v>
      </c>
      <c r="B1131" s="82" t="str">
        <f>VLOOKUP(A1131,Processed_Data!$A$7:$I$20416,6,0)</f>
        <v>LLC-1</v>
      </c>
      <c r="C1131" s="82" t="str">
        <f>VLOOKUP(A1131,Processed_Data!$A$7:$I$20416,7,0)</f>
        <v>OUT</v>
      </c>
      <c r="D1131" s="82" t="str">
        <f>VLOOKUP(A1131,Processed_Data!$A$7:$I$20416,4,0)</f>
        <v>B</v>
      </c>
      <c r="E1131" s="82" t="str">
        <f>VLOOKUP(A1131,Processed_Data!$A$7:$I$20416,5,0)</f>
        <v>Open Water</v>
      </c>
      <c r="F1131" s="99">
        <v>1.770526</v>
      </c>
    </row>
    <row r="1132" spans="1:6" x14ac:dyDescent="0.35">
      <c r="A1132" s="99" t="s">
        <v>573</v>
      </c>
      <c r="B1132" s="82" t="str">
        <f>VLOOKUP(A1132,Processed_Data!$A$7:$I$20416,6,0)</f>
        <v>LLC-1</v>
      </c>
      <c r="C1132" s="82" t="str">
        <f>VLOOKUP(A1132,Processed_Data!$A$7:$I$20416,7,0)</f>
        <v>OUT</v>
      </c>
      <c r="D1132" s="82" t="str">
        <f>VLOOKUP(A1132,Processed_Data!$A$7:$I$20416,4,0)</f>
        <v>B</v>
      </c>
      <c r="E1132" s="82" t="str">
        <f>VLOOKUP(A1132,Processed_Data!$A$7:$I$20416,5,0)</f>
        <v>Park, Recreational, or Preserve</v>
      </c>
      <c r="F1132" s="99">
        <v>1.208499</v>
      </c>
    </row>
    <row r="1133" spans="1:6" x14ac:dyDescent="0.35">
      <c r="A1133" s="99" t="s">
        <v>606</v>
      </c>
      <c r="B1133" s="82" t="str">
        <f>VLOOKUP(A1133,Processed_Data!$A$7:$I$20416,6,0)</f>
        <v>LLC-1</v>
      </c>
      <c r="C1133" s="82" t="str">
        <f>VLOOKUP(A1133,Processed_Data!$A$7:$I$20416,7,0)</f>
        <v>OUT</v>
      </c>
      <c r="D1133" s="82" t="str">
        <f>VLOOKUP(A1133,Processed_Data!$A$7:$I$20416,4,0)</f>
        <v>B</v>
      </c>
      <c r="E1133" s="82" t="str">
        <f>VLOOKUP(A1133,Processed_Data!$A$7:$I$20416,5,0)</f>
        <v>Retail and Other Commercial</v>
      </c>
      <c r="F1133" s="99">
        <v>2.3948119999999999</v>
      </c>
    </row>
    <row r="1134" spans="1:6" x14ac:dyDescent="0.35">
      <c r="A1134" s="99" t="s">
        <v>607</v>
      </c>
      <c r="B1134" s="82" t="str">
        <f>VLOOKUP(A1134,Processed_Data!$A$7:$I$20416,6,0)</f>
        <v>LLC-1</v>
      </c>
      <c r="C1134" s="82" t="str">
        <f>VLOOKUP(A1134,Processed_Data!$A$7:$I$20416,7,0)</f>
        <v>OUT</v>
      </c>
      <c r="D1134" s="82" t="str">
        <f>VLOOKUP(A1134,Processed_Data!$A$7:$I$20416,4,0)</f>
        <v>B</v>
      </c>
      <c r="E1134" s="82" t="str">
        <f>VLOOKUP(A1134,Processed_Data!$A$7:$I$20416,5,0)</f>
        <v>Single Family Attached</v>
      </c>
      <c r="F1134" s="99">
        <v>1.322057</v>
      </c>
    </row>
    <row r="1135" spans="1:6" x14ac:dyDescent="0.35">
      <c r="A1135" s="99" t="s">
        <v>484</v>
      </c>
      <c r="B1135" s="82" t="str">
        <f>VLOOKUP(A1135,Processed_Data!$A$7:$I$20416,6,0)</f>
        <v>LLC-1</v>
      </c>
      <c r="C1135" s="82" t="str">
        <f>VLOOKUP(A1135,Processed_Data!$A$7:$I$20416,7,0)</f>
        <v>OUT</v>
      </c>
      <c r="D1135" s="82" t="str">
        <f>VLOOKUP(A1135,Processed_Data!$A$7:$I$20416,4,0)</f>
        <v>B</v>
      </c>
      <c r="E1135" s="82" t="str">
        <f>VLOOKUP(A1135,Processed_Data!$A$7:$I$20416,5,0)</f>
        <v>Single Family Detached</v>
      </c>
      <c r="F1135" s="99">
        <v>6.1606209999999999</v>
      </c>
    </row>
    <row r="1136" spans="1:6" x14ac:dyDescent="0.35">
      <c r="A1136" s="99" t="s">
        <v>483</v>
      </c>
      <c r="B1136" s="82" t="str">
        <f>VLOOKUP(A1136,Processed_Data!$A$7:$I$20416,6,0)</f>
        <v>LLC-1</v>
      </c>
      <c r="C1136" s="82" t="str">
        <f>VLOOKUP(A1136,Processed_Data!$A$7:$I$20416,7,0)</f>
        <v>OUT</v>
      </c>
      <c r="D1136" s="82" t="str">
        <f>VLOOKUP(A1136,Processed_Data!$A$7:$I$20416,4,0)</f>
        <v>B</v>
      </c>
      <c r="E1136" s="82" t="str">
        <f>VLOOKUP(A1136,Processed_Data!$A$7:$I$20416,5,0)</f>
        <v>Undeveloped</v>
      </c>
      <c r="F1136" s="99">
        <v>1.428968</v>
      </c>
    </row>
    <row r="1137" spans="1:6" x14ac:dyDescent="0.35">
      <c r="A1137" s="99" t="s">
        <v>608</v>
      </c>
      <c r="B1137" s="82" t="str">
        <f>VLOOKUP(A1137,Processed_Data!$A$7:$I$20416,6,0)</f>
        <v>LLC-22</v>
      </c>
      <c r="C1137" s="82" t="str">
        <f>VLOOKUP(A1137,Processed_Data!$A$7:$I$20416,7,0)</f>
        <v>LLC-21</v>
      </c>
      <c r="D1137" s="82" t="str">
        <f>VLOOKUP(A1137,Processed_Data!$A$7:$I$20416,4,0)</f>
        <v>B</v>
      </c>
      <c r="E1137" s="82" t="str">
        <f>VLOOKUP(A1137,Processed_Data!$A$7:$I$20416,5,0)</f>
        <v>Golf Course</v>
      </c>
      <c r="F1137" s="99">
        <v>8.9580000000000007E-3</v>
      </c>
    </row>
    <row r="1138" spans="1:6" x14ac:dyDescent="0.35">
      <c r="A1138" s="99" t="s">
        <v>570</v>
      </c>
      <c r="B1138" s="82" t="str">
        <f>VLOOKUP(A1138,Processed_Data!$A$7:$I$20416,6,0)</f>
        <v>LLC-21</v>
      </c>
      <c r="C1138" s="82" t="str">
        <f>VLOOKUP(A1138,Processed_Data!$A$7:$I$20416,7,0)</f>
        <v>LLC-20</v>
      </c>
      <c r="D1138" s="82" t="str">
        <f>VLOOKUP(A1138,Processed_Data!$A$7:$I$20416,4,0)</f>
        <v>B</v>
      </c>
      <c r="E1138" s="82" t="str">
        <f>VLOOKUP(A1138,Processed_Data!$A$7:$I$20416,5,0)</f>
        <v>Golf Course</v>
      </c>
      <c r="F1138" s="99">
        <v>4.4058729999999997</v>
      </c>
    </row>
    <row r="1139" spans="1:6" x14ac:dyDescent="0.35">
      <c r="A1139" s="99" t="s">
        <v>571</v>
      </c>
      <c r="B1139" s="82" t="str">
        <f>VLOOKUP(A1139,Processed_Data!$A$7:$I$20416,6,0)</f>
        <v>LLC-20</v>
      </c>
      <c r="C1139" s="82" t="str">
        <f>VLOOKUP(A1139,Processed_Data!$A$7:$I$20416,7,0)</f>
        <v>LLC-1</v>
      </c>
      <c r="D1139" s="82" t="str">
        <f>VLOOKUP(A1139,Processed_Data!$A$7:$I$20416,4,0)</f>
        <v>B</v>
      </c>
      <c r="E1139" s="82" t="str">
        <f>VLOOKUP(A1139,Processed_Data!$A$7:$I$20416,5,0)</f>
        <v>Golf Course</v>
      </c>
      <c r="F1139" s="99">
        <v>3.9741309999999999</v>
      </c>
    </row>
    <row r="1140" spans="1:6" x14ac:dyDescent="0.35">
      <c r="A1140" s="99" t="s">
        <v>503</v>
      </c>
      <c r="B1140" s="82" t="str">
        <f>VLOOKUP(A1140,Processed_Data!$A$7:$I$20416,6,0)</f>
        <v>LLC-1</v>
      </c>
      <c r="C1140" s="82" t="str">
        <f>VLOOKUP(A1140,Processed_Data!$A$7:$I$20416,7,0)</f>
        <v>OUT</v>
      </c>
      <c r="D1140" s="82" t="str">
        <f>VLOOKUP(A1140,Processed_Data!$A$7:$I$20416,4,0)</f>
        <v>B</v>
      </c>
      <c r="E1140" s="82" t="str">
        <f>VLOOKUP(A1140,Processed_Data!$A$7:$I$20416,5,0)</f>
        <v>Golf Course</v>
      </c>
      <c r="F1140" s="99">
        <v>2.2747130000000002</v>
      </c>
    </row>
    <row r="1141" spans="1:6" x14ac:dyDescent="0.35">
      <c r="A1141" s="99" t="s">
        <v>508</v>
      </c>
      <c r="B1141" s="82" t="str">
        <f>VLOOKUP(A1141,Processed_Data!$A$7:$I$20416,6,0)</f>
        <v>LLC-22</v>
      </c>
      <c r="C1141" s="82" t="str">
        <f>VLOOKUP(A1141,Processed_Data!$A$7:$I$20416,7,0)</f>
        <v>LLC-21</v>
      </c>
      <c r="D1141" s="82" t="str">
        <f>VLOOKUP(A1141,Processed_Data!$A$7:$I$20416,4,0)</f>
        <v>B</v>
      </c>
      <c r="E1141" s="82" t="str">
        <f>VLOOKUP(A1141,Processed_Data!$A$7:$I$20416,5,0)</f>
        <v>Single Family Detached</v>
      </c>
      <c r="F1141" s="99">
        <v>7.1831000000000006E-2</v>
      </c>
    </row>
    <row r="1142" spans="1:6" x14ac:dyDescent="0.35">
      <c r="A1142" s="99" t="s">
        <v>510</v>
      </c>
      <c r="B1142" s="82" t="str">
        <f>VLOOKUP(A1142,Processed_Data!$A$7:$I$20416,6,0)</f>
        <v>LLC-22</v>
      </c>
      <c r="C1142" s="82" t="str">
        <f>VLOOKUP(A1142,Processed_Data!$A$7:$I$20416,7,0)</f>
        <v>LLC-21</v>
      </c>
      <c r="D1142" s="82" t="str">
        <f>VLOOKUP(A1142,Processed_Data!$A$7:$I$20416,4,0)</f>
        <v>B</v>
      </c>
      <c r="E1142" s="82" t="str">
        <f>VLOOKUP(A1142,Processed_Data!$A$7:$I$20416,5,0)</f>
        <v>Undeveloped</v>
      </c>
      <c r="F1142" s="99">
        <v>3.1337730000000001</v>
      </c>
    </row>
    <row r="1143" spans="1:6" x14ac:dyDescent="0.35">
      <c r="A1143" s="99" t="s">
        <v>609</v>
      </c>
      <c r="B1143" s="82" t="str">
        <f>VLOOKUP(A1143,Processed_Data!$A$7:$I$20416,6,0)</f>
        <v>LLC-21</v>
      </c>
      <c r="C1143" s="82" t="str">
        <f>VLOOKUP(A1143,Processed_Data!$A$7:$I$20416,7,0)</f>
        <v>LLC-20</v>
      </c>
      <c r="D1143" s="82" t="str">
        <f>VLOOKUP(A1143,Processed_Data!$A$7:$I$20416,4,0)</f>
        <v>B</v>
      </c>
      <c r="E1143" s="82" t="str">
        <f>VLOOKUP(A1143,Processed_Data!$A$7:$I$20416,5,0)</f>
        <v>Undeveloped</v>
      </c>
      <c r="F1143" s="99">
        <v>0.142236</v>
      </c>
    </row>
    <row r="1144" spans="1:6" x14ac:dyDescent="0.35">
      <c r="A1144" s="99" t="s">
        <v>610</v>
      </c>
      <c r="B1144" s="82" t="str">
        <f>VLOOKUP(A1144,Processed_Data!$A$7:$I$20416,6,0)</f>
        <v>LLC-1</v>
      </c>
      <c r="C1144" s="82" t="str">
        <f>VLOOKUP(A1144,Processed_Data!$A$7:$I$20416,7,0)</f>
        <v>OUT</v>
      </c>
      <c r="D1144" s="82" t="str">
        <f>VLOOKUP(A1144,Processed_Data!$A$7:$I$20416,4,0)</f>
        <v>W</v>
      </c>
      <c r="E1144" s="82" t="str">
        <f>VLOOKUP(A1144,Processed_Data!$A$7:$I$20416,5,0)</f>
        <v>Institutional</v>
      </c>
      <c r="F1144" s="99">
        <v>6.7478999999999997E-2</v>
      </c>
    </row>
    <row r="1145" spans="1:6" x14ac:dyDescent="0.35">
      <c r="A1145" s="99" t="s">
        <v>611</v>
      </c>
      <c r="B1145" s="82" t="str">
        <f>VLOOKUP(A1145,Processed_Data!$A$7:$I$20416,6,0)</f>
        <v>LLC-1</v>
      </c>
      <c r="C1145" s="82" t="str">
        <f>VLOOKUP(A1145,Processed_Data!$A$7:$I$20416,7,0)</f>
        <v>OUT</v>
      </c>
      <c r="D1145" s="82" t="str">
        <f>VLOOKUP(A1145,Processed_Data!$A$7:$I$20416,4,0)</f>
        <v>W</v>
      </c>
      <c r="E1145" s="82" t="str">
        <f>VLOOKUP(A1145,Processed_Data!$A$7:$I$20416,5,0)</f>
        <v>Major Highway</v>
      </c>
      <c r="F1145" s="99">
        <v>0.213752</v>
      </c>
    </row>
    <row r="1146" spans="1:6" x14ac:dyDescent="0.35">
      <c r="A1146" s="99" t="s">
        <v>612</v>
      </c>
      <c r="B1146" s="82" t="str">
        <f>VLOOKUP(A1146,Processed_Data!$A$7:$I$20416,6,0)</f>
        <v>LLC-1</v>
      </c>
      <c r="C1146" s="82" t="str">
        <f>VLOOKUP(A1146,Processed_Data!$A$7:$I$20416,7,0)</f>
        <v>OUT</v>
      </c>
      <c r="D1146" s="82" t="str">
        <f>VLOOKUP(A1146,Processed_Data!$A$7:$I$20416,4,0)</f>
        <v>W</v>
      </c>
      <c r="E1146" s="82" t="str">
        <f>VLOOKUP(A1146,Processed_Data!$A$7:$I$20416,5,0)</f>
        <v>Open Water</v>
      </c>
      <c r="F1146" s="99">
        <v>276.05896999999999</v>
      </c>
    </row>
    <row r="1147" spans="1:6" x14ac:dyDescent="0.35">
      <c r="A1147" s="99" t="s">
        <v>613</v>
      </c>
      <c r="B1147" s="82" t="str">
        <f>VLOOKUP(A1147,Processed_Data!$A$7:$I$20416,6,0)</f>
        <v>LLC-1</v>
      </c>
      <c r="C1147" s="82" t="str">
        <f>VLOOKUP(A1147,Processed_Data!$A$7:$I$20416,7,0)</f>
        <v>OUT</v>
      </c>
      <c r="D1147" s="82" t="str">
        <f>VLOOKUP(A1147,Processed_Data!$A$7:$I$20416,4,0)</f>
        <v>W</v>
      </c>
      <c r="E1147" s="82" t="str">
        <f>VLOOKUP(A1147,Processed_Data!$A$7:$I$20416,5,0)</f>
        <v>Park, Recreational, or Preserve</v>
      </c>
      <c r="F1147" s="99">
        <v>0.12820200000000001</v>
      </c>
    </row>
    <row r="1148" spans="1:6" x14ac:dyDescent="0.35">
      <c r="A1148" s="99" t="s">
        <v>614</v>
      </c>
      <c r="B1148" s="82" t="str">
        <f>VLOOKUP(A1148,Processed_Data!$A$7:$I$20416,6,0)</f>
        <v>LLC-1</v>
      </c>
      <c r="C1148" s="82" t="str">
        <f>VLOOKUP(A1148,Processed_Data!$A$7:$I$20416,7,0)</f>
        <v>OUT</v>
      </c>
      <c r="D1148" s="82" t="str">
        <f>VLOOKUP(A1148,Processed_Data!$A$7:$I$20416,4,0)</f>
        <v>W</v>
      </c>
      <c r="E1148" s="82" t="str">
        <f>VLOOKUP(A1148,Processed_Data!$A$7:$I$20416,5,0)</f>
        <v>Retail and Other Commercial</v>
      </c>
      <c r="F1148" s="99">
        <v>0.22983400000000001</v>
      </c>
    </row>
    <row r="1149" spans="1:6" x14ac:dyDescent="0.35">
      <c r="A1149" s="99" t="s">
        <v>615</v>
      </c>
      <c r="B1149" s="82" t="str">
        <f>VLOOKUP(A1149,Processed_Data!$A$7:$I$20416,6,0)</f>
        <v>LLC-1</v>
      </c>
      <c r="C1149" s="82" t="str">
        <f>VLOOKUP(A1149,Processed_Data!$A$7:$I$20416,7,0)</f>
        <v>OUT</v>
      </c>
      <c r="D1149" s="82" t="str">
        <f>VLOOKUP(A1149,Processed_Data!$A$7:$I$20416,4,0)</f>
        <v>W</v>
      </c>
      <c r="E1149" s="82" t="str">
        <f>VLOOKUP(A1149,Processed_Data!$A$7:$I$20416,5,0)</f>
        <v>Single Family Attached</v>
      </c>
      <c r="F1149" s="99">
        <v>0.20916299999999999</v>
      </c>
    </row>
    <row r="1150" spans="1:6" x14ac:dyDescent="0.35">
      <c r="A1150" s="99" t="s">
        <v>616</v>
      </c>
      <c r="B1150" s="82" t="str">
        <f>VLOOKUP(A1150,Processed_Data!$A$7:$I$20416,6,0)</f>
        <v>LLC-1</v>
      </c>
      <c r="C1150" s="82" t="str">
        <f>VLOOKUP(A1150,Processed_Data!$A$7:$I$20416,7,0)</f>
        <v>OUT</v>
      </c>
      <c r="D1150" s="82" t="str">
        <f>VLOOKUP(A1150,Processed_Data!$A$7:$I$20416,4,0)</f>
        <v>W</v>
      </c>
      <c r="E1150" s="82" t="str">
        <f>VLOOKUP(A1150,Processed_Data!$A$7:$I$20416,5,0)</f>
        <v>Single Family Detached</v>
      </c>
      <c r="F1150" s="99">
        <v>0.558222</v>
      </c>
    </row>
    <row r="1151" spans="1:6" x14ac:dyDescent="0.35">
      <c r="A1151" s="99" t="s">
        <v>617</v>
      </c>
      <c r="B1151" s="82" t="str">
        <f>VLOOKUP(A1151,Processed_Data!$A$7:$I$20416,6,0)</f>
        <v>LLC-1</v>
      </c>
      <c r="C1151" s="82" t="str">
        <f>VLOOKUP(A1151,Processed_Data!$A$7:$I$20416,7,0)</f>
        <v>OUT</v>
      </c>
      <c r="D1151" s="82" t="str">
        <f>VLOOKUP(A1151,Processed_Data!$A$7:$I$20416,4,0)</f>
        <v>W</v>
      </c>
      <c r="E1151" s="82" t="str">
        <f>VLOOKUP(A1151,Processed_Data!$A$7:$I$20416,5,0)</f>
        <v>Undeveloped</v>
      </c>
      <c r="F1151" s="99">
        <v>0.52317199999999997</v>
      </c>
    </row>
    <row r="1152" spans="1:6" x14ac:dyDescent="0.35">
      <c r="B1152" s="82" t="e">
        <f>VLOOKUP(A1152,Processed_Data!$A$7:$I$20416,6,0)</f>
        <v>#N/A</v>
      </c>
      <c r="C1152" s="82" t="e">
        <f>VLOOKUP(A1152,Processed_Data!$A$7:$I$20416,7,0)</f>
        <v>#N/A</v>
      </c>
      <c r="D1152" s="82" t="e">
        <f>VLOOKUP(A1152,Processed_Data!$A$7:$I$20416,4,0)</f>
        <v>#N/A</v>
      </c>
      <c r="E1152" s="82" t="e">
        <f>VLOOKUP(A1152,Processed_Data!$A$7:$I$20416,5,0)</f>
        <v>#N/A</v>
      </c>
    </row>
    <row r="1153" spans="2:5" x14ac:dyDescent="0.35">
      <c r="B1153" s="82" t="e">
        <f>VLOOKUP(A1153,Processed_Data!$A$7:$I$20416,6,0)</f>
        <v>#N/A</v>
      </c>
      <c r="C1153" s="82" t="e">
        <f>VLOOKUP(A1153,Processed_Data!$A$7:$I$20416,7,0)</f>
        <v>#N/A</v>
      </c>
      <c r="D1153" s="82" t="e">
        <f>VLOOKUP(A1153,Processed_Data!$A$7:$I$20416,4,0)</f>
        <v>#N/A</v>
      </c>
      <c r="E1153" s="82" t="e">
        <f>VLOOKUP(A1153,Processed_Data!$A$7:$I$20416,5,0)</f>
        <v>#N/A</v>
      </c>
    </row>
    <row r="1154" spans="2:5" x14ac:dyDescent="0.35">
      <c r="B1154" s="82" t="e">
        <f>VLOOKUP(A1154,Processed_Data!$A$7:$I$20416,6,0)</f>
        <v>#N/A</v>
      </c>
      <c r="C1154" s="82" t="e">
        <f>VLOOKUP(A1154,Processed_Data!$A$7:$I$20416,7,0)</f>
        <v>#N/A</v>
      </c>
      <c r="D1154" s="82" t="e">
        <f>VLOOKUP(A1154,Processed_Data!$A$7:$I$20416,4,0)</f>
        <v>#N/A</v>
      </c>
      <c r="E1154" s="82" t="e">
        <f>VLOOKUP(A1154,Processed_Data!$A$7:$I$20416,5,0)</f>
        <v>#N/A</v>
      </c>
    </row>
    <row r="1155" spans="2:5" x14ac:dyDescent="0.35">
      <c r="B1155" s="82" t="e">
        <f>VLOOKUP(A1155,Processed_Data!$A$7:$I$20416,6,0)</f>
        <v>#N/A</v>
      </c>
      <c r="C1155" s="82" t="e">
        <f>VLOOKUP(A1155,Processed_Data!$A$7:$I$20416,7,0)</f>
        <v>#N/A</v>
      </c>
      <c r="D1155" s="82" t="e">
        <f>VLOOKUP(A1155,Processed_Data!$A$7:$I$20416,4,0)</f>
        <v>#N/A</v>
      </c>
      <c r="E1155" s="82" t="e">
        <f>VLOOKUP(A1155,Processed_Data!$A$7:$I$20416,5,0)</f>
        <v>#N/A</v>
      </c>
    </row>
    <row r="1156" spans="2:5" x14ac:dyDescent="0.35">
      <c r="B1156" s="82" t="e">
        <f>VLOOKUP(A1156,Processed_Data!$A$7:$I$20416,6,0)</f>
        <v>#N/A</v>
      </c>
      <c r="C1156" s="82" t="e">
        <f>VLOOKUP(A1156,Processed_Data!$A$7:$I$20416,7,0)</f>
        <v>#N/A</v>
      </c>
      <c r="D1156" s="82" t="e">
        <f>VLOOKUP(A1156,Processed_Data!$A$7:$I$20416,4,0)</f>
        <v>#N/A</v>
      </c>
      <c r="E1156" s="82" t="e">
        <f>VLOOKUP(A1156,Processed_Data!$A$7:$I$20416,5,0)</f>
        <v>#N/A</v>
      </c>
    </row>
    <row r="1157" spans="2:5" x14ac:dyDescent="0.35">
      <c r="B1157" s="82" t="e">
        <f>VLOOKUP(A1157,Processed_Data!$A$7:$I$20416,6,0)</f>
        <v>#N/A</v>
      </c>
      <c r="C1157" s="82" t="e">
        <f>VLOOKUP(A1157,Processed_Data!$A$7:$I$20416,7,0)</f>
        <v>#N/A</v>
      </c>
      <c r="D1157" s="82" t="e">
        <f>VLOOKUP(A1157,Processed_Data!$A$7:$I$20416,4,0)</f>
        <v>#N/A</v>
      </c>
      <c r="E1157" s="82" t="e">
        <f>VLOOKUP(A1157,Processed_Data!$A$7:$I$20416,5,0)</f>
        <v>#N/A</v>
      </c>
    </row>
    <row r="1158" spans="2:5" x14ac:dyDescent="0.35">
      <c r="B1158" s="82" t="e">
        <f>VLOOKUP(A1158,Processed_Data!$A$7:$I$20416,6,0)</f>
        <v>#N/A</v>
      </c>
      <c r="C1158" s="82" t="e">
        <f>VLOOKUP(A1158,Processed_Data!$A$7:$I$20416,7,0)</f>
        <v>#N/A</v>
      </c>
      <c r="D1158" s="82" t="e">
        <f>VLOOKUP(A1158,Processed_Data!$A$7:$I$20416,4,0)</f>
        <v>#N/A</v>
      </c>
      <c r="E1158" s="82" t="e">
        <f>VLOOKUP(A1158,Processed_Data!$A$7:$I$20416,5,0)</f>
        <v>#N/A</v>
      </c>
    </row>
    <row r="1159" spans="2:5" x14ac:dyDescent="0.35">
      <c r="B1159" s="82" t="e">
        <f>VLOOKUP(A1159,Processed_Data!$A$7:$I$20416,6,0)</f>
        <v>#N/A</v>
      </c>
      <c r="C1159" s="82" t="e">
        <f>VLOOKUP(A1159,Processed_Data!$A$7:$I$20416,7,0)</f>
        <v>#N/A</v>
      </c>
      <c r="D1159" s="82" t="e">
        <f>VLOOKUP(A1159,Processed_Data!$A$7:$I$20416,4,0)</f>
        <v>#N/A</v>
      </c>
      <c r="E1159" s="82" t="e">
        <f>VLOOKUP(A1159,Processed_Data!$A$7:$I$20416,5,0)</f>
        <v>#N/A</v>
      </c>
    </row>
    <row r="1160" spans="2:5" x14ac:dyDescent="0.35">
      <c r="B1160" s="82" t="e">
        <f>VLOOKUP(A1160,Processed_Data!$A$7:$I$20416,6,0)</f>
        <v>#N/A</v>
      </c>
      <c r="C1160" s="82" t="e">
        <f>VLOOKUP(A1160,Processed_Data!$A$7:$I$20416,7,0)</f>
        <v>#N/A</v>
      </c>
      <c r="D1160" s="82" t="e">
        <f>VLOOKUP(A1160,Processed_Data!$A$7:$I$20416,4,0)</f>
        <v>#N/A</v>
      </c>
      <c r="E1160" s="82" t="e">
        <f>VLOOKUP(A1160,Processed_Data!$A$7:$I$20416,5,0)</f>
        <v>#N/A</v>
      </c>
    </row>
    <row r="1161" spans="2:5" x14ac:dyDescent="0.35">
      <c r="B1161" s="82" t="e">
        <f>VLOOKUP(A1161,Processed_Data!$A$7:$I$20416,6,0)</f>
        <v>#N/A</v>
      </c>
      <c r="C1161" s="82" t="e">
        <f>VLOOKUP(A1161,Processed_Data!$A$7:$I$20416,7,0)</f>
        <v>#N/A</v>
      </c>
      <c r="D1161" s="82" t="e">
        <f>VLOOKUP(A1161,Processed_Data!$A$7:$I$20416,4,0)</f>
        <v>#N/A</v>
      </c>
      <c r="E1161" s="82" t="e">
        <f>VLOOKUP(A1161,Processed_Data!$A$7:$I$20416,5,0)</f>
        <v>#N/A</v>
      </c>
    </row>
    <row r="1162" spans="2:5" x14ac:dyDescent="0.35">
      <c r="B1162" s="82" t="e">
        <f>VLOOKUP(A1162,Processed_Data!$A$7:$I$20416,6,0)</f>
        <v>#N/A</v>
      </c>
      <c r="C1162" s="82" t="e">
        <f>VLOOKUP(A1162,Processed_Data!$A$7:$I$20416,7,0)</f>
        <v>#N/A</v>
      </c>
      <c r="D1162" s="82" t="e">
        <f>VLOOKUP(A1162,Processed_Data!$A$7:$I$20416,4,0)</f>
        <v>#N/A</v>
      </c>
      <c r="E1162" s="82" t="e">
        <f>VLOOKUP(A1162,Processed_Data!$A$7:$I$20416,5,0)</f>
        <v>#N/A</v>
      </c>
    </row>
    <row r="1163" spans="2:5" x14ac:dyDescent="0.35">
      <c r="B1163" s="82" t="e">
        <f>VLOOKUP(A1163,Processed_Data!$A$7:$I$20416,6,0)</f>
        <v>#N/A</v>
      </c>
      <c r="C1163" s="82" t="e">
        <f>VLOOKUP(A1163,Processed_Data!$A$7:$I$20416,7,0)</f>
        <v>#N/A</v>
      </c>
      <c r="D1163" s="82" t="e">
        <f>VLOOKUP(A1163,Processed_Data!$A$7:$I$20416,4,0)</f>
        <v>#N/A</v>
      </c>
      <c r="E1163" s="82" t="e">
        <f>VLOOKUP(A1163,Processed_Data!$A$7:$I$20416,5,0)</f>
        <v>#N/A</v>
      </c>
    </row>
    <row r="1164" spans="2:5" x14ac:dyDescent="0.35">
      <c r="B1164" s="82" t="e">
        <f>VLOOKUP(A1164,Processed_Data!$A$7:$I$20416,6,0)</f>
        <v>#N/A</v>
      </c>
      <c r="C1164" s="82" t="e">
        <f>VLOOKUP(A1164,Processed_Data!$A$7:$I$20416,7,0)</f>
        <v>#N/A</v>
      </c>
      <c r="D1164" s="82" t="e">
        <f>VLOOKUP(A1164,Processed_Data!$A$7:$I$20416,4,0)</f>
        <v>#N/A</v>
      </c>
      <c r="E1164" s="82" t="e">
        <f>VLOOKUP(A1164,Processed_Data!$A$7:$I$20416,5,0)</f>
        <v>#N/A</v>
      </c>
    </row>
    <row r="1165" spans="2:5" x14ac:dyDescent="0.35">
      <c r="B1165" s="82" t="e">
        <f>VLOOKUP(A1165,Processed_Data!$A$7:$I$20416,6,0)</f>
        <v>#N/A</v>
      </c>
      <c r="C1165" s="82" t="e">
        <f>VLOOKUP(A1165,Processed_Data!$A$7:$I$20416,7,0)</f>
        <v>#N/A</v>
      </c>
      <c r="D1165" s="82" t="e">
        <f>VLOOKUP(A1165,Processed_Data!$A$7:$I$20416,4,0)</f>
        <v>#N/A</v>
      </c>
      <c r="E1165" s="82" t="e">
        <f>VLOOKUP(A1165,Processed_Data!$A$7:$I$20416,5,0)</f>
        <v>#N/A</v>
      </c>
    </row>
    <row r="1166" spans="2:5" x14ac:dyDescent="0.35">
      <c r="B1166" s="82" t="e">
        <f>VLOOKUP(A1166,Processed_Data!$A$7:$I$20416,6,0)</f>
        <v>#N/A</v>
      </c>
      <c r="C1166" s="82" t="e">
        <f>VLOOKUP(A1166,Processed_Data!$A$7:$I$20416,7,0)</f>
        <v>#N/A</v>
      </c>
      <c r="D1166" s="82" t="e">
        <f>VLOOKUP(A1166,Processed_Data!$A$7:$I$20416,4,0)</f>
        <v>#N/A</v>
      </c>
      <c r="E1166" s="82" t="e">
        <f>VLOOKUP(A1166,Processed_Data!$A$7:$I$20416,5,0)</f>
        <v>#N/A</v>
      </c>
    </row>
    <row r="1167" spans="2:5" x14ac:dyDescent="0.35">
      <c r="B1167" s="82" t="e">
        <f>VLOOKUP(A1167,Processed_Data!$A$7:$I$20416,6,0)</f>
        <v>#N/A</v>
      </c>
      <c r="C1167" s="82" t="e">
        <f>VLOOKUP(A1167,Processed_Data!$A$7:$I$20416,7,0)</f>
        <v>#N/A</v>
      </c>
      <c r="D1167" s="82" t="e">
        <f>VLOOKUP(A1167,Processed_Data!$A$7:$I$20416,4,0)</f>
        <v>#N/A</v>
      </c>
      <c r="E1167" s="82" t="e">
        <f>VLOOKUP(A1167,Processed_Data!$A$7:$I$20416,5,0)</f>
        <v>#N/A</v>
      </c>
    </row>
    <row r="1168" spans="2:5" x14ac:dyDescent="0.35">
      <c r="B1168" s="82" t="e">
        <f>VLOOKUP(A1168,Processed_Data!$A$7:$I$20416,6,0)</f>
        <v>#N/A</v>
      </c>
      <c r="C1168" s="82" t="e">
        <f>VLOOKUP(A1168,Processed_Data!$A$7:$I$20416,7,0)</f>
        <v>#N/A</v>
      </c>
      <c r="D1168" s="82" t="e">
        <f>VLOOKUP(A1168,Processed_Data!$A$7:$I$20416,4,0)</f>
        <v>#N/A</v>
      </c>
      <c r="E1168" s="82" t="e">
        <f>VLOOKUP(A1168,Processed_Data!$A$7:$I$20416,5,0)</f>
        <v>#N/A</v>
      </c>
    </row>
    <row r="1169" spans="2:5" x14ac:dyDescent="0.35">
      <c r="B1169" s="82" t="e">
        <f>VLOOKUP(A1169,Processed_Data!$A$7:$I$20416,6,0)</f>
        <v>#N/A</v>
      </c>
      <c r="C1169" s="82" t="e">
        <f>VLOOKUP(A1169,Processed_Data!$A$7:$I$20416,7,0)</f>
        <v>#N/A</v>
      </c>
      <c r="D1169" s="82" t="e">
        <f>VLOOKUP(A1169,Processed_Data!$A$7:$I$20416,4,0)</f>
        <v>#N/A</v>
      </c>
      <c r="E1169" s="82" t="e">
        <f>VLOOKUP(A1169,Processed_Data!$A$7:$I$20416,5,0)</f>
        <v>#N/A</v>
      </c>
    </row>
    <row r="1170" spans="2:5" x14ac:dyDescent="0.35">
      <c r="B1170" s="82" t="e">
        <f>VLOOKUP(A1170,Processed_Data!$A$7:$I$20416,6,0)</f>
        <v>#N/A</v>
      </c>
      <c r="C1170" s="82" t="e">
        <f>VLOOKUP(A1170,Processed_Data!$A$7:$I$20416,7,0)</f>
        <v>#N/A</v>
      </c>
      <c r="D1170" s="82" t="e">
        <f>VLOOKUP(A1170,Processed_Data!$A$7:$I$20416,4,0)</f>
        <v>#N/A</v>
      </c>
      <c r="E1170" s="82" t="e">
        <f>VLOOKUP(A1170,Processed_Data!$A$7:$I$20416,5,0)</f>
        <v>#N/A</v>
      </c>
    </row>
    <row r="1171" spans="2:5" x14ac:dyDescent="0.35">
      <c r="B1171" s="82" t="e">
        <f>VLOOKUP(A1171,Processed_Data!$A$7:$I$20416,6,0)</f>
        <v>#N/A</v>
      </c>
      <c r="C1171" s="82" t="e">
        <f>VLOOKUP(A1171,Processed_Data!$A$7:$I$20416,7,0)</f>
        <v>#N/A</v>
      </c>
      <c r="D1171" s="82" t="e">
        <f>VLOOKUP(A1171,Processed_Data!$A$7:$I$20416,4,0)</f>
        <v>#N/A</v>
      </c>
      <c r="E1171" s="82" t="e">
        <f>VLOOKUP(A1171,Processed_Data!$A$7:$I$20416,5,0)</f>
        <v>#N/A</v>
      </c>
    </row>
    <row r="1172" spans="2:5" x14ac:dyDescent="0.35">
      <c r="B1172" s="82" t="e">
        <f>VLOOKUP(A1172,Processed_Data!$A$7:$I$20416,6,0)</f>
        <v>#N/A</v>
      </c>
      <c r="C1172" s="82" t="e">
        <f>VLOOKUP(A1172,Processed_Data!$A$7:$I$20416,7,0)</f>
        <v>#N/A</v>
      </c>
      <c r="D1172" s="82" t="e">
        <f>VLOOKUP(A1172,Processed_Data!$A$7:$I$20416,4,0)</f>
        <v>#N/A</v>
      </c>
      <c r="E1172" s="82" t="e">
        <f>VLOOKUP(A1172,Processed_Data!$A$7:$I$20416,5,0)</f>
        <v>#N/A</v>
      </c>
    </row>
    <row r="1173" spans="2:5" x14ac:dyDescent="0.35">
      <c r="B1173" s="82" t="e">
        <f>VLOOKUP(A1173,Processed_Data!$A$7:$I$20416,6,0)</f>
        <v>#N/A</v>
      </c>
      <c r="C1173" s="82" t="e">
        <f>VLOOKUP(A1173,Processed_Data!$A$7:$I$20416,7,0)</f>
        <v>#N/A</v>
      </c>
      <c r="D1173" s="82" t="e">
        <f>VLOOKUP(A1173,Processed_Data!$A$7:$I$20416,4,0)</f>
        <v>#N/A</v>
      </c>
      <c r="E1173" s="82" t="e">
        <f>VLOOKUP(A1173,Processed_Data!$A$7:$I$20416,5,0)</f>
        <v>#N/A</v>
      </c>
    </row>
    <row r="1174" spans="2:5" x14ac:dyDescent="0.35">
      <c r="B1174" s="82" t="e">
        <f>VLOOKUP(A1174,Processed_Data!$A$7:$I$20416,6,0)</f>
        <v>#N/A</v>
      </c>
      <c r="C1174" s="82" t="e">
        <f>VLOOKUP(A1174,Processed_Data!$A$7:$I$20416,7,0)</f>
        <v>#N/A</v>
      </c>
      <c r="D1174" s="82" t="e">
        <f>VLOOKUP(A1174,Processed_Data!$A$7:$I$20416,4,0)</f>
        <v>#N/A</v>
      </c>
      <c r="E1174" s="82" t="e">
        <f>VLOOKUP(A1174,Processed_Data!$A$7:$I$20416,5,0)</f>
        <v>#N/A</v>
      </c>
    </row>
    <row r="1175" spans="2:5" x14ac:dyDescent="0.35">
      <c r="B1175" s="82" t="e">
        <f>VLOOKUP(A1175,Processed_Data!$A$7:$I$20416,6,0)</f>
        <v>#N/A</v>
      </c>
      <c r="C1175" s="82" t="e">
        <f>VLOOKUP(A1175,Processed_Data!$A$7:$I$20416,7,0)</f>
        <v>#N/A</v>
      </c>
      <c r="D1175" s="82" t="e">
        <f>VLOOKUP(A1175,Processed_Data!$A$7:$I$20416,4,0)</f>
        <v>#N/A</v>
      </c>
      <c r="E1175" s="82" t="e">
        <f>VLOOKUP(A1175,Processed_Data!$A$7:$I$20416,5,0)</f>
        <v>#N/A</v>
      </c>
    </row>
    <row r="1176" spans="2:5" x14ac:dyDescent="0.35">
      <c r="B1176" s="82" t="e">
        <f>VLOOKUP(A1176,Processed_Data!$A$7:$I$20416,6,0)</f>
        <v>#N/A</v>
      </c>
      <c r="C1176" s="82" t="e">
        <f>VLOOKUP(A1176,Processed_Data!$A$7:$I$20416,7,0)</f>
        <v>#N/A</v>
      </c>
      <c r="D1176" s="82" t="e">
        <f>VLOOKUP(A1176,Processed_Data!$A$7:$I$20416,4,0)</f>
        <v>#N/A</v>
      </c>
      <c r="E1176" s="82" t="e">
        <f>VLOOKUP(A1176,Processed_Data!$A$7:$I$20416,5,0)</f>
        <v>#N/A</v>
      </c>
    </row>
    <row r="1177" spans="2:5" x14ac:dyDescent="0.35">
      <c r="B1177" s="82" t="e">
        <f>VLOOKUP(A1177,Processed_Data!$A$7:$I$20416,6,0)</f>
        <v>#N/A</v>
      </c>
      <c r="C1177" s="82" t="e">
        <f>VLOOKUP(A1177,Processed_Data!$A$7:$I$20416,7,0)</f>
        <v>#N/A</v>
      </c>
      <c r="D1177" s="82" t="e">
        <f>VLOOKUP(A1177,Processed_Data!$A$7:$I$20416,4,0)</f>
        <v>#N/A</v>
      </c>
      <c r="E1177" s="82" t="e">
        <f>VLOOKUP(A1177,Processed_Data!$A$7:$I$20416,5,0)</f>
        <v>#N/A</v>
      </c>
    </row>
    <row r="1178" spans="2:5" x14ac:dyDescent="0.35">
      <c r="B1178" s="82" t="e">
        <f>VLOOKUP(A1178,Processed_Data!$A$7:$I$20416,6,0)</f>
        <v>#N/A</v>
      </c>
      <c r="C1178" s="82" t="e">
        <f>VLOOKUP(A1178,Processed_Data!$A$7:$I$20416,7,0)</f>
        <v>#N/A</v>
      </c>
      <c r="D1178" s="82" t="e">
        <f>VLOOKUP(A1178,Processed_Data!$A$7:$I$20416,4,0)</f>
        <v>#N/A</v>
      </c>
      <c r="E1178" s="82" t="e">
        <f>VLOOKUP(A1178,Processed_Data!$A$7:$I$20416,5,0)</f>
        <v>#N/A</v>
      </c>
    </row>
    <row r="1179" spans="2:5" x14ac:dyDescent="0.35">
      <c r="B1179" s="82" t="e">
        <f>VLOOKUP(A1179,Processed_Data!$A$7:$I$20416,6,0)</f>
        <v>#N/A</v>
      </c>
      <c r="C1179" s="82" t="e">
        <f>VLOOKUP(A1179,Processed_Data!$A$7:$I$20416,7,0)</f>
        <v>#N/A</v>
      </c>
      <c r="D1179" s="82" t="e">
        <f>VLOOKUP(A1179,Processed_Data!$A$7:$I$20416,4,0)</f>
        <v>#N/A</v>
      </c>
      <c r="E1179" s="82" t="e">
        <f>VLOOKUP(A1179,Processed_Data!$A$7:$I$20416,5,0)</f>
        <v>#N/A</v>
      </c>
    </row>
    <row r="1180" spans="2:5" x14ac:dyDescent="0.35">
      <c r="B1180" s="82" t="e">
        <f>VLOOKUP(A1180,Processed_Data!$A$7:$I$20416,6,0)</f>
        <v>#N/A</v>
      </c>
      <c r="C1180" s="82" t="e">
        <f>VLOOKUP(A1180,Processed_Data!$A$7:$I$20416,7,0)</f>
        <v>#N/A</v>
      </c>
      <c r="D1180" s="82" t="e">
        <f>VLOOKUP(A1180,Processed_Data!$A$7:$I$20416,4,0)</f>
        <v>#N/A</v>
      </c>
      <c r="E1180" s="82" t="e">
        <f>VLOOKUP(A1180,Processed_Data!$A$7:$I$20416,5,0)</f>
        <v>#N/A</v>
      </c>
    </row>
    <row r="1181" spans="2:5" x14ac:dyDescent="0.35">
      <c r="B1181" s="82" t="e">
        <f>VLOOKUP(A1181,Processed_Data!$A$7:$I$20416,6,0)</f>
        <v>#N/A</v>
      </c>
      <c r="C1181" s="82" t="e">
        <f>VLOOKUP(A1181,Processed_Data!$A$7:$I$20416,7,0)</f>
        <v>#N/A</v>
      </c>
      <c r="D1181" s="82" t="e">
        <f>VLOOKUP(A1181,Processed_Data!$A$7:$I$20416,4,0)</f>
        <v>#N/A</v>
      </c>
      <c r="E1181" s="82" t="e">
        <f>VLOOKUP(A1181,Processed_Data!$A$7:$I$20416,5,0)</f>
        <v>#N/A</v>
      </c>
    </row>
    <row r="1182" spans="2:5" x14ac:dyDescent="0.35">
      <c r="B1182" s="82" t="e">
        <f>VLOOKUP(A1182,Processed_Data!$A$7:$I$20416,6,0)</f>
        <v>#N/A</v>
      </c>
      <c r="C1182" s="82" t="e">
        <f>VLOOKUP(A1182,Processed_Data!$A$7:$I$20416,7,0)</f>
        <v>#N/A</v>
      </c>
      <c r="D1182" s="82" t="e">
        <f>VLOOKUP(A1182,Processed_Data!$A$7:$I$20416,4,0)</f>
        <v>#N/A</v>
      </c>
      <c r="E1182" s="82" t="e">
        <f>VLOOKUP(A1182,Processed_Data!$A$7:$I$20416,5,0)</f>
        <v>#N/A</v>
      </c>
    </row>
    <row r="1183" spans="2:5" x14ac:dyDescent="0.35">
      <c r="B1183" s="82" t="e">
        <f>VLOOKUP(A1183,Processed_Data!$A$7:$I$20416,6,0)</f>
        <v>#N/A</v>
      </c>
      <c r="C1183" s="82" t="e">
        <f>VLOOKUP(A1183,Processed_Data!$A$7:$I$20416,7,0)</f>
        <v>#N/A</v>
      </c>
      <c r="D1183" s="82" t="e">
        <f>VLOOKUP(A1183,Processed_Data!$A$7:$I$20416,4,0)</f>
        <v>#N/A</v>
      </c>
      <c r="E1183" s="82" t="e">
        <f>VLOOKUP(A1183,Processed_Data!$A$7:$I$20416,5,0)</f>
        <v>#N/A</v>
      </c>
    </row>
    <row r="1184" spans="2:5" x14ac:dyDescent="0.35">
      <c r="B1184" s="82" t="e">
        <f>VLOOKUP(A1184,Processed_Data!$A$7:$I$20416,6,0)</f>
        <v>#N/A</v>
      </c>
      <c r="C1184" s="82" t="e">
        <f>VLOOKUP(A1184,Processed_Data!$A$7:$I$20416,7,0)</f>
        <v>#N/A</v>
      </c>
      <c r="D1184" s="82" t="e">
        <f>VLOOKUP(A1184,Processed_Data!$A$7:$I$20416,4,0)</f>
        <v>#N/A</v>
      </c>
      <c r="E1184" s="82" t="e">
        <f>VLOOKUP(A1184,Processed_Data!$A$7:$I$20416,5,0)</f>
        <v>#N/A</v>
      </c>
    </row>
    <row r="1185" spans="2:5" x14ac:dyDescent="0.35">
      <c r="B1185" s="82" t="e">
        <f>VLOOKUP(A1185,Processed_Data!$A$7:$I$20416,6,0)</f>
        <v>#N/A</v>
      </c>
      <c r="C1185" s="82" t="e">
        <f>VLOOKUP(A1185,Processed_Data!$A$7:$I$20416,7,0)</f>
        <v>#N/A</v>
      </c>
      <c r="D1185" s="82" t="e">
        <f>VLOOKUP(A1185,Processed_Data!$A$7:$I$20416,4,0)</f>
        <v>#N/A</v>
      </c>
      <c r="E1185" s="82" t="e">
        <f>VLOOKUP(A1185,Processed_Data!$A$7:$I$20416,5,0)</f>
        <v>#N/A</v>
      </c>
    </row>
    <row r="1186" spans="2:5" x14ac:dyDescent="0.35">
      <c r="B1186" s="82" t="e">
        <f>VLOOKUP(A1186,Processed_Data!$A$7:$I$20416,6,0)</f>
        <v>#N/A</v>
      </c>
      <c r="C1186" s="82" t="e">
        <f>VLOOKUP(A1186,Processed_Data!$A$7:$I$20416,7,0)</f>
        <v>#N/A</v>
      </c>
      <c r="D1186" s="82" t="e">
        <f>VLOOKUP(A1186,Processed_Data!$A$7:$I$20416,4,0)</f>
        <v>#N/A</v>
      </c>
      <c r="E1186" s="82" t="e">
        <f>VLOOKUP(A1186,Processed_Data!$A$7:$I$20416,5,0)</f>
        <v>#N/A</v>
      </c>
    </row>
    <row r="1187" spans="2:5" x14ac:dyDescent="0.35">
      <c r="B1187" s="82" t="e">
        <f>VLOOKUP(A1187,Processed_Data!$A$7:$I$20416,6,0)</f>
        <v>#N/A</v>
      </c>
      <c r="C1187" s="82" t="e">
        <f>VLOOKUP(A1187,Processed_Data!$A$7:$I$20416,7,0)</f>
        <v>#N/A</v>
      </c>
      <c r="D1187" s="82" t="e">
        <f>VLOOKUP(A1187,Processed_Data!$A$7:$I$20416,4,0)</f>
        <v>#N/A</v>
      </c>
      <c r="E1187" s="82" t="e">
        <f>VLOOKUP(A1187,Processed_Data!$A$7:$I$20416,5,0)</f>
        <v>#N/A</v>
      </c>
    </row>
    <row r="1188" spans="2:5" x14ac:dyDescent="0.35">
      <c r="B1188" s="82" t="e">
        <f>VLOOKUP(A1188,Processed_Data!$A$7:$I$20416,6,0)</f>
        <v>#N/A</v>
      </c>
      <c r="C1188" s="82" t="e">
        <f>VLOOKUP(A1188,Processed_Data!$A$7:$I$20416,7,0)</f>
        <v>#N/A</v>
      </c>
      <c r="D1188" s="82" t="e">
        <f>VLOOKUP(A1188,Processed_Data!$A$7:$I$20416,4,0)</f>
        <v>#N/A</v>
      </c>
      <c r="E1188" s="82" t="e">
        <f>VLOOKUP(A1188,Processed_Data!$A$7:$I$20416,5,0)</f>
        <v>#N/A</v>
      </c>
    </row>
    <row r="1189" spans="2:5" x14ac:dyDescent="0.35">
      <c r="B1189" s="82" t="e">
        <f>VLOOKUP(A1189,Processed_Data!$A$7:$I$20416,6,0)</f>
        <v>#N/A</v>
      </c>
      <c r="C1189" s="82" t="e">
        <f>VLOOKUP(A1189,Processed_Data!$A$7:$I$20416,7,0)</f>
        <v>#N/A</v>
      </c>
      <c r="D1189" s="82" t="e">
        <f>VLOOKUP(A1189,Processed_Data!$A$7:$I$20416,4,0)</f>
        <v>#N/A</v>
      </c>
      <c r="E1189" s="82" t="e">
        <f>VLOOKUP(A1189,Processed_Data!$A$7:$I$20416,5,0)</f>
        <v>#N/A</v>
      </c>
    </row>
    <row r="1190" spans="2:5" x14ac:dyDescent="0.35">
      <c r="B1190" s="82" t="e">
        <f>VLOOKUP(A1190,Processed_Data!$A$7:$I$20416,6,0)</f>
        <v>#N/A</v>
      </c>
      <c r="C1190" s="82" t="e">
        <f>VLOOKUP(A1190,Processed_Data!$A$7:$I$20416,7,0)</f>
        <v>#N/A</v>
      </c>
      <c r="D1190" s="82" t="e">
        <f>VLOOKUP(A1190,Processed_Data!$A$7:$I$20416,4,0)</f>
        <v>#N/A</v>
      </c>
      <c r="E1190" s="82" t="e">
        <f>VLOOKUP(A1190,Processed_Data!$A$7:$I$20416,5,0)</f>
        <v>#N/A</v>
      </c>
    </row>
    <row r="1191" spans="2:5" x14ac:dyDescent="0.35">
      <c r="B1191" s="82" t="e">
        <f>VLOOKUP(A1191,Processed_Data!$A$7:$I$20416,6,0)</f>
        <v>#N/A</v>
      </c>
      <c r="C1191" s="82" t="e">
        <f>VLOOKUP(A1191,Processed_Data!$A$7:$I$20416,7,0)</f>
        <v>#N/A</v>
      </c>
      <c r="D1191" s="82" t="e">
        <f>VLOOKUP(A1191,Processed_Data!$A$7:$I$20416,4,0)</f>
        <v>#N/A</v>
      </c>
      <c r="E1191" s="82" t="e">
        <f>VLOOKUP(A1191,Processed_Data!$A$7:$I$20416,5,0)</f>
        <v>#N/A</v>
      </c>
    </row>
    <row r="1192" spans="2:5" x14ac:dyDescent="0.35">
      <c r="B1192" s="82" t="e">
        <f>VLOOKUP(A1192,Processed_Data!$A$7:$I$20416,6,0)</f>
        <v>#N/A</v>
      </c>
      <c r="C1192" s="82" t="e">
        <f>VLOOKUP(A1192,Processed_Data!$A$7:$I$20416,7,0)</f>
        <v>#N/A</v>
      </c>
      <c r="D1192" s="82" t="e">
        <f>VLOOKUP(A1192,Processed_Data!$A$7:$I$20416,4,0)</f>
        <v>#N/A</v>
      </c>
      <c r="E1192" s="82" t="e">
        <f>VLOOKUP(A1192,Processed_Data!$A$7:$I$20416,5,0)</f>
        <v>#N/A</v>
      </c>
    </row>
    <row r="1193" spans="2:5" x14ac:dyDescent="0.35">
      <c r="B1193" s="82" t="e">
        <f>VLOOKUP(A1193,Processed_Data!$A$7:$I$20416,6,0)</f>
        <v>#N/A</v>
      </c>
      <c r="C1193" s="82" t="e">
        <f>VLOOKUP(A1193,Processed_Data!$A$7:$I$20416,7,0)</f>
        <v>#N/A</v>
      </c>
      <c r="D1193" s="82" t="e">
        <f>VLOOKUP(A1193,Processed_Data!$A$7:$I$20416,4,0)</f>
        <v>#N/A</v>
      </c>
      <c r="E1193" s="82" t="e">
        <f>VLOOKUP(A1193,Processed_Data!$A$7:$I$20416,5,0)</f>
        <v>#N/A</v>
      </c>
    </row>
    <row r="1194" spans="2:5" x14ac:dyDescent="0.35">
      <c r="B1194" s="82" t="e">
        <f>VLOOKUP(A1194,Processed_Data!$A$7:$I$20416,6,0)</f>
        <v>#N/A</v>
      </c>
      <c r="C1194" s="82" t="e">
        <f>VLOOKUP(A1194,Processed_Data!$A$7:$I$20416,7,0)</f>
        <v>#N/A</v>
      </c>
      <c r="D1194" s="82" t="e">
        <f>VLOOKUP(A1194,Processed_Data!$A$7:$I$20416,4,0)</f>
        <v>#N/A</v>
      </c>
      <c r="E1194" s="82" t="e">
        <f>VLOOKUP(A1194,Processed_Data!$A$7:$I$20416,5,0)</f>
        <v>#N/A</v>
      </c>
    </row>
    <row r="1195" spans="2:5" x14ac:dyDescent="0.35">
      <c r="B1195" s="82" t="e">
        <f>VLOOKUP(A1195,Processed_Data!$A$7:$I$20416,6,0)</f>
        <v>#N/A</v>
      </c>
      <c r="C1195" s="82" t="e">
        <f>VLOOKUP(A1195,Processed_Data!$A$7:$I$20416,7,0)</f>
        <v>#N/A</v>
      </c>
      <c r="D1195" s="82" t="e">
        <f>VLOOKUP(A1195,Processed_Data!$A$7:$I$20416,4,0)</f>
        <v>#N/A</v>
      </c>
      <c r="E1195" s="82" t="e">
        <f>VLOOKUP(A1195,Processed_Data!$A$7:$I$20416,5,0)</f>
        <v>#N/A</v>
      </c>
    </row>
    <row r="1196" spans="2:5" x14ac:dyDescent="0.35">
      <c r="B1196" s="82" t="e">
        <f>VLOOKUP(A1196,Processed_Data!$A$7:$I$20416,6,0)</f>
        <v>#N/A</v>
      </c>
      <c r="C1196" s="82" t="e">
        <f>VLOOKUP(A1196,Processed_Data!$A$7:$I$20416,7,0)</f>
        <v>#N/A</v>
      </c>
      <c r="D1196" s="82" t="e">
        <f>VLOOKUP(A1196,Processed_Data!$A$7:$I$20416,4,0)</f>
        <v>#N/A</v>
      </c>
      <c r="E1196" s="82" t="e">
        <f>VLOOKUP(A1196,Processed_Data!$A$7:$I$20416,5,0)</f>
        <v>#N/A</v>
      </c>
    </row>
    <row r="1197" spans="2:5" x14ac:dyDescent="0.35">
      <c r="B1197" s="82" t="e">
        <f>VLOOKUP(A1197,Processed_Data!$A$7:$I$20416,6,0)</f>
        <v>#N/A</v>
      </c>
      <c r="C1197" s="82" t="e">
        <f>VLOOKUP(A1197,Processed_Data!$A$7:$I$20416,7,0)</f>
        <v>#N/A</v>
      </c>
      <c r="D1197" s="82" t="e">
        <f>VLOOKUP(A1197,Processed_Data!$A$7:$I$20416,4,0)</f>
        <v>#N/A</v>
      </c>
      <c r="E1197" s="82" t="e">
        <f>VLOOKUP(A1197,Processed_Data!$A$7:$I$20416,5,0)</f>
        <v>#N/A</v>
      </c>
    </row>
    <row r="1198" spans="2:5" x14ac:dyDescent="0.35">
      <c r="B1198" s="82" t="e">
        <f>VLOOKUP(A1198,Processed_Data!$A$7:$I$20416,6,0)</f>
        <v>#N/A</v>
      </c>
      <c r="C1198" s="82" t="e">
        <f>VLOOKUP(A1198,Processed_Data!$A$7:$I$20416,7,0)</f>
        <v>#N/A</v>
      </c>
      <c r="D1198" s="82" t="e">
        <f>VLOOKUP(A1198,Processed_Data!$A$7:$I$20416,4,0)</f>
        <v>#N/A</v>
      </c>
      <c r="E1198" s="82" t="e">
        <f>VLOOKUP(A1198,Processed_Data!$A$7:$I$20416,5,0)</f>
        <v>#N/A</v>
      </c>
    </row>
    <row r="1199" spans="2:5" x14ac:dyDescent="0.35">
      <c r="B1199" s="82" t="e">
        <f>VLOOKUP(A1199,Processed_Data!$A$7:$I$20416,6,0)</f>
        <v>#N/A</v>
      </c>
      <c r="C1199" s="82" t="e">
        <f>VLOOKUP(A1199,Processed_Data!$A$7:$I$20416,7,0)</f>
        <v>#N/A</v>
      </c>
      <c r="D1199" s="82" t="e">
        <f>VLOOKUP(A1199,Processed_Data!$A$7:$I$20416,4,0)</f>
        <v>#N/A</v>
      </c>
      <c r="E1199" s="82" t="e">
        <f>VLOOKUP(A1199,Processed_Data!$A$7:$I$20416,5,0)</f>
        <v>#N/A</v>
      </c>
    </row>
    <row r="1200" spans="2:5" x14ac:dyDescent="0.35">
      <c r="B1200" s="82" t="e">
        <f>VLOOKUP(A1200,Processed_Data!$A$7:$I$20416,6,0)</f>
        <v>#N/A</v>
      </c>
      <c r="C1200" s="82" t="e">
        <f>VLOOKUP(A1200,Processed_Data!$A$7:$I$20416,7,0)</f>
        <v>#N/A</v>
      </c>
      <c r="D1200" s="82" t="e">
        <f>VLOOKUP(A1200,Processed_Data!$A$7:$I$20416,4,0)</f>
        <v>#N/A</v>
      </c>
      <c r="E1200" s="82" t="e">
        <f>VLOOKUP(A1200,Processed_Data!$A$7:$I$20416,5,0)</f>
        <v>#N/A</v>
      </c>
    </row>
    <row r="1201" spans="2:5" x14ac:dyDescent="0.35">
      <c r="B1201" s="82" t="e">
        <f>VLOOKUP(A1201,Processed_Data!$A$7:$I$20416,6,0)</f>
        <v>#N/A</v>
      </c>
      <c r="C1201" s="82" t="e">
        <f>VLOOKUP(A1201,Processed_Data!$A$7:$I$20416,7,0)</f>
        <v>#N/A</v>
      </c>
      <c r="D1201" s="82" t="e">
        <f>VLOOKUP(A1201,Processed_Data!$A$7:$I$20416,4,0)</f>
        <v>#N/A</v>
      </c>
      <c r="E1201" s="82" t="e">
        <f>VLOOKUP(A1201,Processed_Data!$A$7:$I$20416,5,0)</f>
        <v>#N/A</v>
      </c>
    </row>
    <row r="1202" spans="2:5" x14ac:dyDescent="0.35">
      <c r="B1202" s="82" t="e">
        <f>VLOOKUP(A1202,Processed_Data!$A$7:$I$20416,6,0)</f>
        <v>#N/A</v>
      </c>
      <c r="C1202" s="82" t="e">
        <f>VLOOKUP(A1202,Processed_Data!$A$7:$I$20416,7,0)</f>
        <v>#N/A</v>
      </c>
      <c r="D1202" s="82" t="e">
        <f>VLOOKUP(A1202,Processed_Data!$A$7:$I$20416,4,0)</f>
        <v>#N/A</v>
      </c>
      <c r="E1202" s="82" t="e">
        <f>VLOOKUP(A1202,Processed_Data!$A$7:$I$20416,5,0)</f>
        <v>#N/A</v>
      </c>
    </row>
    <row r="1203" spans="2:5" x14ac:dyDescent="0.35">
      <c r="B1203" s="82" t="e">
        <f>VLOOKUP(A1203,Processed_Data!$A$7:$I$20416,6,0)</f>
        <v>#N/A</v>
      </c>
      <c r="C1203" s="82" t="e">
        <f>VLOOKUP(A1203,Processed_Data!$A$7:$I$20416,7,0)</f>
        <v>#N/A</v>
      </c>
      <c r="D1203" s="82" t="e">
        <f>VLOOKUP(A1203,Processed_Data!$A$7:$I$20416,4,0)</f>
        <v>#N/A</v>
      </c>
      <c r="E1203" s="82" t="e">
        <f>VLOOKUP(A1203,Processed_Data!$A$7:$I$20416,5,0)</f>
        <v>#N/A</v>
      </c>
    </row>
    <row r="1204" spans="2:5" x14ac:dyDescent="0.35">
      <c r="B1204" s="82" t="e">
        <f>VLOOKUP(A1204,Processed_Data!$A$7:$I$20416,6,0)</f>
        <v>#N/A</v>
      </c>
      <c r="C1204" s="82" t="e">
        <f>VLOOKUP(A1204,Processed_Data!$A$7:$I$20416,7,0)</f>
        <v>#N/A</v>
      </c>
      <c r="D1204" s="82" t="e">
        <f>VLOOKUP(A1204,Processed_Data!$A$7:$I$20416,4,0)</f>
        <v>#N/A</v>
      </c>
      <c r="E1204" s="82" t="e">
        <f>VLOOKUP(A1204,Processed_Data!$A$7:$I$20416,5,0)</f>
        <v>#N/A</v>
      </c>
    </row>
    <row r="1205" spans="2:5" x14ac:dyDescent="0.35">
      <c r="B1205" s="82" t="e">
        <f>VLOOKUP(A1205,Processed_Data!$A$7:$I$20416,6,0)</f>
        <v>#N/A</v>
      </c>
      <c r="C1205" s="82" t="e">
        <f>VLOOKUP(A1205,Processed_Data!$A$7:$I$20416,7,0)</f>
        <v>#N/A</v>
      </c>
      <c r="D1205" s="82" t="e">
        <f>VLOOKUP(A1205,Processed_Data!$A$7:$I$20416,4,0)</f>
        <v>#N/A</v>
      </c>
      <c r="E1205" s="82" t="e">
        <f>VLOOKUP(A1205,Processed_Data!$A$7:$I$20416,5,0)</f>
        <v>#N/A</v>
      </c>
    </row>
    <row r="1206" spans="2:5" x14ac:dyDescent="0.35">
      <c r="B1206" s="82" t="e">
        <f>VLOOKUP(A1206,Processed_Data!$A$7:$I$20416,6,0)</f>
        <v>#N/A</v>
      </c>
      <c r="C1206" s="82" t="e">
        <f>VLOOKUP(A1206,Processed_Data!$A$7:$I$20416,7,0)</f>
        <v>#N/A</v>
      </c>
      <c r="D1206" s="82" t="e">
        <f>VLOOKUP(A1206,Processed_Data!$A$7:$I$20416,4,0)</f>
        <v>#N/A</v>
      </c>
      <c r="E1206" s="82" t="e">
        <f>VLOOKUP(A1206,Processed_Data!$A$7:$I$20416,5,0)</f>
        <v>#N/A</v>
      </c>
    </row>
    <row r="1207" spans="2:5" x14ac:dyDescent="0.35">
      <c r="B1207" s="82" t="e">
        <f>VLOOKUP(A1207,Processed_Data!$A$7:$I$20416,6,0)</f>
        <v>#N/A</v>
      </c>
      <c r="C1207" s="82" t="e">
        <f>VLOOKUP(A1207,Processed_Data!$A$7:$I$20416,7,0)</f>
        <v>#N/A</v>
      </c>
      <c r="D1207" s="82" t="e">
        <f>VLOOKUP(A1207,Processed_Data!$A$7:$I$20416,4,0)</f>
        <v>#N/A</v>
      </c>
      <c r="E1207" s="82" t="e">
        <f>VLOOKUP(A1207,Processed_Data!$A$7:$I$20416,5,0)</f>
        <v>#N/A</v>
      </c>
    </row>
    <row r="1208" spans="2:5" x14ac:dyDescent="0.35">
      <c r="B1208" s="82" t="e">
        <f>VLOOKUP(A1208,Processed_Data!$A$7:$I$20416,6,0)</f>
        <v>#N/A</v>
      </c>
      <c r="C1208" s="82" t="e">
        <f>VLOOKUP(A1208,Processed_Data!$A$7:$I$20416,7,0)</f>
        <v>#N/A</v>
      </c>
      <c r="D1208" s="82" t="e">
        <f>VLOOKUP(A1208,Processed_Data!$A$7:$I$20416,4,0)</f>
        <v>#N/A</v>
      </c>
      <c r="E1208" s="82" t="e">
        <f>VLOOKUP(A1208,Processed_Data!$A$7:$I$20416,5,0)</f>
        <v>#N/A</v>
      </c>
    </row>
    <row r="1209" spans="2:5" x14ac:dyDescent="0.35">
      <c r="B1209" s="82" t="e">
        <f>VLOOKUP(A1209,Processed_Data!$A$7:$I$20416,6,0)</f>
        <v>#N/A</v>
      </c>
      <c r="C1209" s="82" t="e">
        <f>VLOOKUP(A1209,Processed_Data!$A$7:$I$20416,7,0)</f>
        <v>#N/A</v>
      </c>
      <c r="D1209" s="82" t="e">
        <f>VLOOKUP(A1209,Processed_Data!$A$7:$I$20416,4,0)</f>
        <v>#N/A</v>
      </c>
      <c r="E1209" s="82" t="e">
        <f>VLOOKUP(A1209,Processed_Data!$A$7:$I$20416,5,0)</f>
        <v>#N/A</v>
      </c>
    </row>
    <row r="1210" spans="2:5" x14ac:dyDescent="0.35">
      <c r="B1210" s="82" t="e">
        <f>VLOOKUP(A1210,Processed_Data!$A$7:$I$20416,6,0)</f>
        <v>#N/A</v>
      </c>
      <c r="C1210" s="82" t="e">
        <f>VLOOKUP(A1210,Processed_Data!$A$7:$I$20416,7,0)</f>
        <v>#N/A</v>
      </c>
      <c r="D1210" s="82" t="e">
        <f>VLOOKUP(A1210,Processed_Data!$A$7:$I$20416,4,0)</f>
        <v>#N/A</v>
      </c>
      <c r="E1210" s="82" t="e">
        <f>VLOOKUP(A1210,Processed_Data!$A$7:$I$20416,5,0)</f>
        <v>#N/A</v>
      </c>
    </row>
    <row r="1211" spans="2:5" x14ac:dyDescent="0.35">
      <c r="B1211" s="82" t="e">
        <f>VLOOKUP(A1211,Processed_Data!$A$7:$I$20416,6,0)</f>
        <v>#N/A</v>
      </c>
      <c r="C1211" s="82" t="e">
        <f>VLOOKUP(A1211,Processed_Data!$A$7:$I$20416,7,0)</f>
        <v>#N/A</v>
      </c>
      <c r="D1211" s="82" t="e">
        <f>VLOOKUP(A1211,Processed_Data!$A$7:$I$20416,4,0)</f>
        <v>#N/A</v>
      </c>
      <c r="E1211" s="82" t="e">
        <f>VLOOKUP(A1211,Processed_Data!$A$7:$I$20416,5,0)</f>
        <v>#N/A</v>
      </c>
    </row>
    <row r="1212" spans="2:5" x14ac:dyDescent="0.35">
      <c r="B1212" s="82" t="e">
        <f>VLOOKUP(A1212,Processed_Data!$A$7:$I$20416,6,0)</f>
        <v>#N/A</v>
      </c>
      <c r="C1212" s="82" t="e">
        <f>VLOOKUP(A1212,Processed_Data!$A$7:$I$20416,7,0)</f>
        <v>#N/A</v>
      </c>
      <c r="D1212" s="82" t="e">
        <f>VLOOKUP(A1212,Processed_Data!$A$7:$I$20416,4,0)</f>
        <v>#N/A</v>
      </c>
      <c r="E1212" s="82" t="e">
        <f>VLOOKUP(A1212,Processed_Data!$A$7:$I$20416,5,0)</f>
        <v>#N/A</v>
      </c>
    </row>
    <row r="1213" spans="2:5" x14ac:dyDescent="0.35">
      <c r="B1213" s="82" t="e">
        <f>VLOOKUP(A1213,Processed_Data!$A$7:$I$20416,6,0)</f>
        <v>#N/A</v>
      </c>
      <c r="C1213" s="82" t="e">
        <f>VLOOKUP(A1213,Processed_Data!$A$7:$I$20416,7,0)</f>
        <v>#N/A</v>
      </c>
      <c r="D1213" s="82" t="e">
        <f>VLOOKUP(A1213,Processed_Data!$A$7:$I$20416,4,0)</f>
        <v>#N/A</v>
      </c>
      <c r="E1213" s="82" t="e">
        <f>VLOOKUP(A1213,Processed_Data!$A$7:$I$20416,5,0)</f>
        <v>#N/A</v>
      </c>
    </row>
    <row r="1214" spans="2:5" x14ac:dyDescent="0.35">
      <c r="B1214" s="82" t="e">
        <f>VLOOKUP(A1214,Processed_Data!$A$7:$I$20416,6,0)</f>
        <v>#N/A</v>
      </c>
      <c r="C1214" s="82" t="e">
        <f>VLOOKUP(A1214,Processed_Data!$A$7:$I$20416,7,0)</f>
        <v>#N/A</v>
      </c>
      <c r="D1214" s="82" t="e">
        <f>VLOOKUP(A1214,Processed_Data!$A$7:$I$20416,4,0)</f>
        <v>#N/A</v>
      </c>
      <c r="E1214" s="82" t="e">
        <f>VLOOKUP(A1214,Processed_Data!$A$7:$I$20416,5,0)</f>
        <v>#N/A</v>
      </c>
    </row>
    <row r="1215" spans="2:5" x14ac:dyDescent="0.35">
      <c r="B1215" s="82" t="e">
        <f>VLOOKUP(A1215,Processed_Data!$A$7:$I$20416,6,0)</f>
        <v>#N/A</v>
      </c>
      <c r="C1215" s="82" t="e">
        <f>VLOOKUP(A1215,Processed_Data!$A$7:$I$20416,7,0)</f>
        <v>#N/A</v>
      </c>
      <c r="D1215" s="82" t="e">
        <f>VLOOKUP(A1215,Processed_Data!$A$7:$I$20416,4,0)</f>
        <v>#N/A</v>
      </c>
      <c r="E1215" s="82" t="e">
        <f>VLOOKUP(A1215,Processed_Data!$A$7:$I$20416,5,0)</f>
        <v>#N/A</v>
      </c>
    </row>
    <row r="1216" spans="2:5" x14ac:dyDescent="0.35">
      <c r="B1216" s="82" t="e">
        <f>VLOOKUP(A1216,Processed_Data!$A$7:$I$20416,6,0)</f>
        <v>#N/A</v>
      </c>
      <c r="C1216" s="82" t="e">
        <f>VLOOKUP(A1216,Processed_Data!$A$7:$I$20416,7,0)</f>
        <v>#N/A</v>
      </c>
      <c r="D1216" s="82" t="e">
        <f>VLOOKUP(A1216,Processed_Data!$A$7:$I$20416,4,0)</f>
        <v>#N/A</v>
      </c>
      <c r="E1216" s="82" t="e">
        <f>VLOOKUP(A1216,Processed_Data!$A$7:$I$20416,5,0)</f>
        <v>#N/A</v>
      </c>
    </row>
    <row r="1217" spans="2:5" x14ac:dyDescent="0.35">
      <c r="B1217" s="82" t="e">
        <f>VLOOKUP(A1217,Processed_Data!$A$7:$I$20416,6,0)</f>
        <v>#N/A</v>
      </c>
      <c r="C1217" s="82" t="e">
        <f>VLOOKUP(A1217,Processed_Data!$A$7:$I$20416,7,0)</f>
        <v>#N/A</v>
      </c>
      <c r="D1217" s="82" t="e">
        <f>VLOOKUP(A1217,Processed_Data!$A$7:$I$20416,4,0)</f>
        <v>#N/A</v>
      </c>
      <c r="E1217" s="82" t="e">
        <f>VLOOKUP(A1217,Processed_Data!$A$7:$I$20416,5,0)</f>
        <v>#N/A</v>
      </c>
    </row>
    <row r="1218" spans="2:5" x14ac:dyDescent="0.35">
      <c r="B1218" s="82" t="e">
        <f>VLOOKUP(A1218,Processed_Data!$A$7:$I$20416,6,0)</f>
        <v>#N/A</v>
      </c>
      <c r="C1218" s="82" t="e">
        <f>VLOOKUP(A1218,Processed_Data!$A$7:$I$20416,7,0)</f>
        <v>#N/A</v>
      </c>
      <c r="D1218" s="82" t="e">
        <f>VLOOKUP(A1218,Processed_Data!$A$7:$I$20416,4,0)</f>
        <v>#N/A</v>
      </c>
      <c r="E1218" s="82" t="e">
        <f>VLOOKUP(A1218,Processed_Data!$A$7:$I$20416,5,0)</f>
        <v>#N/A</v>
      </c>
    </row>
    <row r="1219" spans="2:5" x14ac:dyDescent="0.35">
      <c r="B1219" s="82" t="e">
        <f>VLOOKUP(A1219,Processed_Data!$A$7:$I$20416,6,0)</f>
        <v>#N/A</v>
      </c>
      <c r="C1219" s="82" t="e">
        <f>VLOOKUP(A1219,Processed_Data!$A$7:$I$20416,7,0)</f>
        <v>#N/A</v>
      </c>
      <c r="D1219" s="82" t="e">
        <f>VLOOKUP(A1219,Processed_Data!$A$7:$I$20416,4,0)</f>
        <v>#N/A</v>
      </c>
      <c r="E1219" s="82" t="e">
        <f>VLOOKUP(A1219,Processed_Data!$A$7:$I$20416,5,0)</f>
        <v>#N/A</v>
      </c>
    </row>
    <row r="1220" spans="2:5" x14ac:dyDescent="0.35">
      <c r="B1220" s="82" t="e">
        <f>VLOOKUP(A1220,Processed_Data!$A$7:$I$20416,6,0)</f>
        <v>#N/A</v>
      </c>
      <c r="C1220" s="82" t="e">
        <f>VLOOKUP(A1220,Processed_Data!$A$7:$I$20416,7,0)</f>
        <v>#N/A</v>
      </c>
      <c r="D1220" s="82" t="e">
        <f>VLOOKUP(A1220,Processed_Data!$A$7:$I$20416,4,0)</f>
        <v>#N/A</v>
      </c>
      <c r="E1220" s="82" t="e">
        <f>VLOOKUP(A1220,Processed_Data!$A$7:$I$20416,5,0)</f>
        <v>#N/A</v>
      </c>
    </row>
    <row r="1221" spans="2:5" x14ac:dyDescent="0.35">
      <c r="B1221" s="82" t="e">
        <f>VLOOKUP(A1221,Processed_Data!$A$7:$I$20416,6,0)</f>
        <v>#N/A</v>
      </c>
      <c r="C1221" s="82" t="e">
        <f>VLOOKUP(A1221,Processed_Data!$A$7:$I$20416,7,0)</f>
        <v>#N/A</v>
      </c>
      <c r="D1221" s="82" t="e">
        <f>VLOOKUP(A1221,Processed_Data!$A$7:$I$20416,4,0)</f>
        <v>#N/A</v>
      </c>
      <c r="E1221" s="82" t="e">
        <f>VLOOKUP(A1221,Processed_Data!$A$7:$I$20416,5,0)</f>
        <v>#N/A</v>
      </c>
    </row>
    <row r="1222" spans="2:5" x14ac:dyDescent="0.35">
      <c r="B1222" s="82" t="e">
        <f>VLOOKUP(A1222,Processed_Data!$A$7:$I$20416,6,0)</f>
        <v>#N/A</v>
      </c>
      <c r="C1222" s="82" t="e">
        <f>VLOOKUP(A1222,Processed_Data!$A$7:$I$20416,7,0)</f>
        <v>#N/A</v>
      </c>
      <c r="D1222" s="82" t="e">
        <f>VLOOKUP(A1222,Processed_Data!$A$7:$I$20416,4,0)</f>
        <v>#N/A</v>
      </c>
      <c r="E1222" s="82" t="e">
        <f>VLOOKUP(A1222,Processed_Data!$A$7:$I$20416,5,0)</f>
        <v>#N/A</v>
      </c>
    </row>
    <row r="1223" spans="2:5" x14ac:dyDescent="0.35">
      <c r="B1223" s="82" t="e">
        <f>VLOOKUP(A1223,Processed_Data!$A$7:$I$20416,6,0)</f>
        <v>#N/A</v>
      </c>
      <c r="C1223" s="82" t="e">
        <f>VLOOKUP(A1223,Processed_Data!$A$7:$I$20416,7,0)</f>
        <v>#N/A</v>
      </c>
      <c r="D1223" s="82" t="e">
        <f>VLOOKUP(A1223,Processed_Data!$A$7:$I$20416,4,0)</f>
        <v>#N/A</v>
      </c>
      <c r="E1223" s="82" t="e">
        <f>VLOOKUP(A1223,Processed_Data!$A$7:$I$20416,5,0)</f>
        <v>#N/A</v>
      </c>
    </row>
    <row r="1224" spans="2:5" x14ac:dyDescent="0.35">
      <c r="B1224" s="82" t="e">
        <f>VLOOKUP(A1224,Processed_Data!$A$7:$I$20416,6,0)</f>
        <v>#N/A</v>
      </c>
      <c r="C1224" s="82" t="e">
        <f>VLOOKUP(A1224,Processed_Data!$A$7:$I$20416,7,0)</f>
        <v>#N/A</v>
      </c>
      <c r="D1224" s="82" t="e">
        <f>VLOOKUP(A1224,Processed_Data!$A$7:$I$20416,4,0)</f>
        <v>#N/A</v>
      </c>
      <c r="E1224" s="82" t="e">
        <f>VLOOKUP(A1224,Processed_Data!$A$7:$I$20416,5,0)</f>
        <v>#N/A</v>
      </c>
    </row>
    <row r="1225" spans="2:5" x14ac:dyDescent="0.35">
      <c r="B1225" s="82" t="e">
        <f>VLOOKUP(A1225,Processed_Data!$A$7:$I$20416,6,0)</f>
        <v>#N/A</v>
      </c>
      <c r="C1225" s="82" t="e">
        <f>VLOOKUP(A1225,Processed_Data!$A$7:$I$20416,7,0)</f>
        <v>#N/A</v>
      </c>
      <c r="D1225" s="82" t="e">
        <f>VLOOKUP(A1225,Processed_Data!$A$7:$I$20416,4,0)</f>
        <v>#N/A</v>
      </c>
      <c r="E1225" s="82" t="e">
        <f>VLOOKUP(A1225,Processed_Data!$A$7:$I$20416,5,0)</f>
        <v>#N/A</v>
      </c>
    </row>
    <row r="1226" spans="2:5" x14ac:dyDescent="0.35">
      <c r="B1226" s="82" t="e">
        <f>VLOOKUP(A1226,Processed_Data!$A$7:$I$20416,6,0)</f>
        <v>#N/A</v>
      </c>
      <c r="C1226" s="82" t="e">
        <f>VLOOKUP(A1226,Processed_Data!$A$7:$I$20416,7,0)</f>
        <v>#N/A</v>
      </c>
      <c r="D1226" s="82" t="e">
        <f>VLOOKUP(A1226,Processed_Data!$A$7:$I$20416,4,0)</f>
        <v>#N/A</v>
      </c>
      <c r="E1226" s="82" t="e">
        <f>VLOOKUP(A1226,Processed_Data!$A$7:$I$20416,5,0)</f>
        <v>#N/A</v>
      </c>
    </row>
    <row r="1227" spans="2:5" x14ac:dyDescent="0.35">
      <c r="B1227" s="82" t="e">
        <f>VLOOKUP(A1227,Processed_Data!$A$7:$I$20416,6,0)</f>
        <v>#N/A</v>
      </c>
      <c r="C1227" s="82" t="e">
        <f>VLOOKUP(A1227,Processed_Data!$A$7:$I$20416,7,0)</f>
        <v>#N/A</v>
      </c>
      <c r="D1227" s="82" t="e">
        <f>VLOOKUP(A1227,Processed_Data!$A$7:$I$20416,4,0)</f>
        <v>#N/A</v>
      </c>
      <c r="E1227" s="82" t="e">
        <f>VLOOKUP(A1227,Processed_Data!$A$7:$I$20416,5,0)</f>
        <v>#N/A</v>
      </c>
    </row>
    <row r="1228" spans="2:5" x14ac:dyDescent="0.35">
      <c r="B1228" s="82" t="e">
        <f>VLOOKUP(A1228,Processed_Data!$A$7:$I$20416,6,0)</f>
        <v>#N/A</v>
      </c>
      <c r="C1228" s="82" t="e">
        <f>VLOOKUP(A1228,Processed_Data!$A$7:$I$20416,7,0)</f>
        <v>#N/A</v>
      </c>
      <c r="D1228" s="82" t="e">
        <f>VLOOKUP(A1228,Processed_Data!$A$7:$I$20416,4,0)</f>
        <v>#N/A</v>
      </c>
      <c r="E1228" s="82" t="e">
        <f>VLOOKUP(A1228,Processed_Data!$A$7:$I$20416,5,0)</f>
        <v>#N/A</v>
      </c>
    </row>
    <row r="1229" spans="2:5" x14ac:dyDescent="0.35">
      <c r="B1229" s="82" t="e">
        <f>VLOOKUP(A1229,Processed_Data!$A$7:$I$20416,6,0)</f>
        <v>#N/A</v>
      </c>
      <c r="C1229" s="82" t="e">
        <f>VLOOKUP(A1229,Processed_Data!$A$7:$I$20416,7,0)</f>
        <v>#N/A</v>
      </c>
      <c r="D1229" s="82" t="e">
        <f>VLOOKUP(A1229,Processed_Data!$A$7:$I$20416,4,0)</f>
        <v>#N/A</v>
      </c>
      <c r="E1229" s="82" t="e">
        <f>VLOOKUP(A1229,Processed_Data!$A$7:$I$20416,5,0)</f>
        <v>#N/A</v>
      </c>
    </row>
    <row r="1230" spans="2:5" x14ac:dyDescent="0.35">
      <c r="B1230" s="82" t="e">
        <f>VLOOKUP(A1230,Processed_Data!$A$7:$I$20416,6,0)</f>
        <v>#N/A</v>
      </c>
      <c r="C1230" s="82" t="e">
        <f>VLOOKUP(A1230,Processed_Data!$A$7:$I$20416,7,0)</f>
        <v>#N/A</v>
      </c>
      <c r="D1230" s="82" t="e">
        <f>VLOOKUP(A1230,Processed_Data!$A$7:$I$20416,4,0)</f>
        <v>#N/A</v>
      </c>
      <c r="E1230" s="82" t="e">
        <f>VLOOKUP(A1230,Processed_Data!$A$7:$I$20416,5,0)</f>
        <v>#N/A</v>
      </c>
    </row>
    <row r="1231" spans="2:5" x14ac:dyDescent="0.35">
      <c r="B1231" s="82" t="e">
        <f>VLOOKUP(A1231,Processed_Data!$A$7:$I$20416,6,0)</f>
        <v>#N/A</v>
      </c>
      <c r="C1231" s="82" t="e">
        <f>VLOOKUP(A1231,Processed_Data!$A$7:$I$20416,7,0)</f>
        <v>#N/A</v>
      </c>
      <c r="D1231" s="82" t="e">
        <f>VLOOKUP(A1231,Processed_Data!$A$7:$I$20416,4,0)</f>
        <v>#N/A</v>
      </c>
      <c r="E1231" s="82" t="e">
        <f>VLOOKUP(A1231,Processed_Data!$A$7:$I$20416,5,0)</f>
        <v>#N/A</v>
      </c>
    </row>
    <row r="1232" spans="2:5" x14ac:dyDescent="0.35">
      <c r="B1232" s="82" t="e">
        <f>VLOOKUP(A1232,Processed_Data!$A$7:$I$20416,6,0)</f>
        <v>#N/A</v>
      </c>
      <c r="C1232" s="82" t="e">
        <f>VLOOKUP(A1232,Processed_Data!$A$7:$I$20416,7,0)</f>
        <v>#N/A</v>
      </c>
      <c r="D1232" s="82" t="e">
        <f>VLOOKUP(A1232,Processed_Data!$A$7:$I$20416,4,0)</f>
        <v>#N/A</v>
      </c>
      <c r="E1232" s="82" t="e">
        <f>VLOOKUP(A1232,Processed_Data!$A$7:$I$20416,5,0)</f>
        <v>#N/A</v>
      </c>
    </row>
    <row r="1233" spans="2:5" x14ac:dyDescent="0.35">
      <c r="B1233" s="82" t="e">
        <f>VLOOKUP(A1233,Processed_Data!$A$7:$I$20416,6,0)</f>
        <v>#N/A</v>
      </c>
      <c r="C1233" s="82" t="e">
        <f>VLOOKUP(A1233,Processed_Data!$A$7:$I$20416,7,0)</f>
        <v>#N/A</v>
      </c>
      <c r="D1233" s="82" t="e">
        <f>VLOOKUP(A1233,Processed_Data!$A$7:$I$20416,4,0)</f>
        <v>#N/A</v>
      </c>
      <c r="E1233" s="82" t="e">
        <f>VLOOKUP(A1233,Processed_Data!$A$7:$I$20416,5,0)</f>
        <v>#N/A</v>
      </c>
    </row>
    <row r="1234" spans="2:5" x14ac:dyDescent="0.35">
      <c r="B1234" s="82" t="e">
        <f>VLOOKUP(A1234,Processed_Data!$A$7:$I$20416,6,0)</f>
        <v>#N/A</v>
      </c>
      <c r="C1234" s="82" t="e">
        <f>VLOOKUP(A1234,Processed_Data!$A$7:$I$20416,7,0)</f>
        <v>#N/A</v>
      </c>
      <c r="D1234" s="82" t="e">
        <f>VLOOKUP(A1234,Processed_Data!$A$7:$I$20416,4,0)</f>
        <v>#N/A</v>
      </c>
      <c r="E1234" s="82" t="e">
        <f>VLOOKUP(A1234,Processed_Data!$A$7:$I$20416,5,0)</f>
        <v>#N/A</v>
      </c>
    </row>
    <row r="1235" spans="2:5" x14ac:dyDescent="0.35">
      <c r="B1235" s="82" t="e">
        <f>VLOOKUP(A1235,Processed_Data!$A$7:$I$20416,6,0)</f>
        <v>#N/A</v>
      </c>
      <c r="C1235" s="82" t="e">
        <f>VLOOKUP(A1235,Processed_Data!$A$7:$I$20416,7,0)</f>
        <v>#N/A</v>
      </c>
      <c r="D1235" s="82" t="e">
        <f>VLOOKUP(A1235,Processed_Data!$A$7:$I$20416,4,0)</f>
        <v>#N/A</v>
      </c>
      <c r="E1235" s="82" t="e">
        <f>VLOOKUP(A1235,Processed_Data!$A$7:$I$20416,5,0)</f>
        <v>#N/A</v>
      </c>
    </row>
    <row r="1236" spans="2:5" x14ac:dyDescent="0.35">
      <c r="B1236" s="82" t="e">
        <f>VLOOKUP(A1236,Processed_Data!$A$7:$I$20416,6,0)</f>
        <v>#N/A</v>
      </c>
      <c r="C1236" s="82" t="e">
        <f>VLOOKUP(A1236,Processed_Data!$A$7:$I$20416,7,0)</f>
        <v>#N/A</v>
      </c>
      <c r="D1236" s="82" t="e">
        <f>VLOOKUP(A1236,Processed_Data!$A$7:$I$20416,4,0)</f>
        <v>#N/A</v>
      </c>
      <c r="E1236" s="82" t="e">
        <f>VLOOKUP(A1236,Processed_Data!$A$7:$I$20416,5,0)</f>
        <v>#N/A</v>
      </c>
    </row>
    <row r="1237" spans="2:5" x14ac:dyDescent="0.35">
      <c r="B1237" s="82" t="e">
        <f>VLOOKUP(A1237,Processed_Data!$A$7:$I$20416,6,0)</f>
        <v>#N/A</v>
      </c>
      <c r="C1237" s="82" t="e">
        <f>VLOOKUP(A1237,Processed_Data!$A$7:$I$20416,7,0)</f>
        <v>#N/A</v>
      </c>
      <c r="D1237" s="82" t="e">
        <f>VLOOKUP(A1237,Processed_Data!$A$7:$I$20416,4,0)</f>
        <v>#N/A</v>
      </c>
      <c r="E1237" s="82" t="e">
        <f>VLOOKUP(A1237,Processed_Data!$A$7:$I$20416,5,0)</f>
        <v>#N/A</v>
      </c>
    </row>
    <row r="1238" spans="2:5" x14ac:dyDescent="0.35">
      <c r="B1238" s="82" t="e">
        <f>VLOOKUP(A1238,Processed_Data!$A$7:$I$20416,6,0)</f>
        <v>#N/A</v>
      </c>
      <c r="C1238" s="82" t="e">
        <f>VLOOKUP(A1238,Processed_Data!$A$7:$I$20416,7,0)</f>
        <v>#N/A</v>
      </c>
      <c r="D1238" s="82" t="e">
        <f>VLOOKUP(A1238,Processed_Data!$A$7:$I$20416,4,0)</f>
        <v>#N/A</v>
      </c>
      <c r="E1238" s="82" t="e">
        <f>VLOOKUP(A1238,Processed_Data!$A$7:$I$20416,5,0)</f>
        <v>#N/A</v>
      </c>
    </row>
    <row r="1239" spans="2:5" x14ac:dyDescent="0.35">
      <c r="B1239" s="82" t="e">
        <f>VLOOKUP(A1239,Processed_Data!$A$7:$I$20416,6,0)</f>
        <v>#N/A</v>
      </c>
      <c r="C1239" s="82" t="e">
        <f>VLOOKUP(A1239,Processed_Data!$A$7:$I$20416,7,0)</f>
        <v>#N/A</v>
      </c>
      <c r="D1239" s="82" t="e">
        <f>VLOOKUP(A1239,Processed_Data!$A$7:$I$20416,4,0)</f>
        <v>#N/A</v>
      </c>
      <c r="E1239" s="82" t="e">
        <f>VLOOKUP(A1239,Processed_Data!$A$7:$I$20416,5,0)</f>
        <v>#N/A</v>
      </c>
    </row>
    <row r="1240" spans="2:5" x14ac:dyDescent="0.35">
      <c r="B1240" s="82" t="e">
        <f>VLOOKUP(A1240,Processed_Data!$A$7:$I$20416,6,0)</f>
        <v>#N/A</v>
      </c>
      <c r="C1240" s="82" t="e">
        <f>VLOOKUP(A1240,Processed_Data!$A$7:$I$20416,7,0)</f>
        <v>#N/A</v>
      </c>
      <c r="D1240" s="82" t="e">
        <f>VLOOKUP(A1240,Processed_Data!$A$7:$I$20416,4,0)</f>
        <v>#N/A</v>
      </c>
      <c r="E1240" s="82" t="e">
        <f>VLOOKUP(A1240,Processed_Data!$A$7:$I$20416,5,0)</f>
        <v>#N/A</v>
      </c>
    </row>
    <row r="1241" spans="2:5" x14ac:dyDescent="0.35">
      <c r="B1241" s="82" t="e">
        <f>VLOOKUP(A1241,Processed_Data!$A$7:$I$20416,6,0)</f>
        <v>#N/A</v>
      </c>
      <c r="C1241" s="82" t="e">
        <f>VLOOKUP(A1241,Processed_Data!$A$7:$I$20416,7,0)</f>
        <v>#N/A</v>
      </c>
      <c r="D1241" s="82" t="e">
        <f>VLOOKUP(A1241,Processed_Data!$A$7:$I$20416,4,0)</f>
        <v>#N/A</v>
      </c>
      <c r="E1241" s="82" t="e">
        <f>VLOOKUP(A1241,Processed_Data!$A$7:$I$20416,5,0)</f>
        <v>#N/A</v>
      </c>
    </row>
    <row r="1242" spans="2:5" x14ac:dyDescent="0.35">
      <c r="B1242" s="82" t="e">
        <f>VLOOKUP(A1242,Processed_Data!$A$7:$I$20416,6,0)</f>
        <v>#N/A</v>
      </c>
      <c r="C1242" s="82" t="e">
        <f>VLOOKUP(A1242,Processed_Data!$A$7:$I$20416,7,0)</f>
        <v>#N/A</v>
      </c>
      <c r="D1242" s="82" t="e">
        <f>VLOOKUP(A1242,Processed_Data!$A$7:$I$20416,4,0)</f>
        <v>#N/A</v>
      </c>
      <c r="E1242" s="82" t="e">
        <f>VLOOKUP(A1242,Processed_Data!$A$7:$I$20416,5,0)</f>
        <v>#N/A</v>
      </c>
    </row>
    <row r="1243" spans="2:5" x14ac:dyDescent="0.35">
      <c r="B1243" s="82" t="e">
        <f>VLOOKUP(A1243,Processed_Data!$A$7:$I$20416,6,0)</f>
        <v>#N/A</v>
      </c>
      <c r="C1243" s="82" t="e">
        <f>VLOOKUP(A1243,Processed_Data!$A$7:$I$20416,7,0)</f>
        <v>#N/A</v>
      </c>
      <c r="D1243" s="82" t="e">
        <f>VLOOKUP(A1243,Processed_Data!$A$7:$I$20416,4,0)</f>
        <v>#N/A</v>
      </c>
      <c r="E1243" s="82" t="e">
        <f>VLOOKUP(A1243,Processed_Data!$A$7:$I$20416,5,0)</f>
        <v>#N/A</v>
      </c>
    </row>
    <row r="1244" spans="2:5" x14ac:dyDescent="0.35">
      <c r="B1244" s="82" t="e">
        <f>VLOOKUP(A1244,Processed_Data!$A$7:$I$20416,6,0)</f>
        <v>#N/A</v>
      </c>
      <c r="C1244" s="82" t="e">
        <f>VLOOKUP(A1244,Processed_Data!$A$7:$I$20416,7,0)</f>
        <v>#N/A</v>
      </c>
      <c r="D1244" s="82" t="e">
        <f>VLOOKUP(A1244,Processed_Data!$A$7:$I$20416,4,0)</f>
        <v>#N/A</v>
      </c>
      <c r="E1244" s="82" t="e">
        <f>VLOOKUP(A1244,Processed_Data!$A$7:$I$20416,5,0)</f>
        <v>#N/A</v>
      </c>
    </row>
    <row r="1245" spans="2:5" x14ac:dyDescent="0.35">
      <c r="B1245" s="82" t="e">
        <f>VLOOKUP(A1245,Processed_Data!$A$7:$I$20416,6,0)</f>
        <v>#N/A</v>
      </c>
      <c r="C1245" s="82" t="e">
        <f>VLOOKUP(A1245,Processed_Data!$A$7:$I$20416,7,0)</f>
        <v>#N/A</v>
      </c>
      <c r="D1245" s="82" t="e">
        <f>VLOOKUP(A1245,Processed_Data!$A$7:$I$20416,4,0)</f>
        <v>#N/A</v>
      </c>
      <c r="E1245" s="82" t="e">
        <f>VLOOKUP(A1245,Processed_Data!$A$7:$I$20416,5,0)</f>
        <v>#N/A</v>
      </c>
    </row>
    <row r="1246" spans="2:5" x14ac:dyDescent="0.35">
      <c r="B1246" s="82" t="e">
        <f>VLOOKUP(A1246,Processed_Data!$A$7:$I$20416,6,0)</f>
        <v>#N/A</v>
      </c>
      <c r="C1246" s="82" t="e">
        <f>VLOOKUP(A1246,Processed_Data!$A$7:$I$20416,7,0)</f>
        <v>#N/A</v>
      </c>
      <c r="D1246" s="82" t="e">
        <f>VLOOKUP(A1246,Processed_Data!$A$7:$I$20416,4,0)</f>
        <v>#N/A</v>
      </c>
      <c r="E1246" s="82" t="e">
        <f>VLOOKUP(A1246,Processed_Data!$A$7:$I$20416,5,0)</f>
        <v>#N/A</v>
      </c>
    </row>
    <row r="1247" spans="2:5" x14ac:dyDescent="0.35">
      <c r="B1247" s="82" t="e">
        <f>VLOOKUP(A1247,Processed_Data!$A$7:$I$20416,6,0)</f>
        <v>#N/A</v>
      </c>
      <c r="C1247" s="82" t="e">
        <f>VLOOKUP(A1247,Processed_Data!$A$7:$I$20416,7,0)</f>
        <v>#N/A</v>
      </c>
      <c r="D1247" s="82" t="e">
        <f>VLOOKUP(A1247,Processed_Data!$A$7:$I$20416,4,0)</f>
        <v>#N/A</v>
      </c>
      <c r="E1247" s="82" t="e">
        <f>VLOOKUP(A1247,Processed_Data!$A$7:$I$20416,5,0)</f>
        <v>#N/A</v>
      </c>
    </row>
    <row r="1248" spans="2:5" x14ac:dyDescent="0.35">
      <c r="B1248" s="82" t="e">
        <f>VLOOKUP(A1248,Processed_Data!$A$7:$I$20416,6,0)</f>
        <v>#N/A</v>
      </c>
      <c r="C1248" s="82" t="e">
        <f>VLOOKUP(A1248,Processed_Data!$A$7:$I$20416,7,0)</f>
        <v>#N/A</v>
      </c>
      <c r="D1248" s="82" t="e">
        <f>VLOOKUP(A1248,Processed_Data!$A$7:$I$20416,4,0)</f>
        <v>#N/A</v>
      </c>
      <c r="E1248" s="82" t="e">
        <f>VLOOKUP(A1248,Processed_Data!$A$7:$I$20416,5,0)</f>
        <v>#N/A</v>
      </c>
    </row>
    <row r="1249" spans="2:5" x14ac:dyDescent="0.35">
      <c r="B1249" s="82" t="e">
        <f>VLOOKUP(A1249,Processed_Data!$A$7:$I$20416,6,0)</f>
        <v>#N/A</v>
      </c>
      <c r="C1249" s="82" t="e">
        <f>VLOOKUP(A1249,Processed_Data!$A$7:$I$20416,7,0)</f>
        <v>#N/A</v>
      </c>
      <c r="D1249" s="82" t="e">
        <f>VLOOKUP(A1249,Processed_Data!$A$7:$I$20416,4,0)</f>
        <v>#N/A</v>
      </c>
      <c r="E1249" s="82" t="e">
        <f>VLOOKUP(A1249,Processed_Data!$A$7:$I$20416,5,0)</f>
        <v>#N/A</v>
      </c>
    </row>
    <row r="1250" spans="2:5" x14ac:dyDescent="0.35">
      <c r="B1250" s="82" t="e">
        <f>VLOOKUP(A1250,Processed_Data!$A$7:$I$20416,6,0)</f>
        <v>#N/A</v>
      </c>
      <c r="C1250" s="82" t="e">
        <f>VLOOKUP(A1250,Processed_Data!$A$7:$I$20416,7,0)</f>
        <v>#N/A</v>
      </c>
      <c r="D1250" s="82" t="e">
        <f>VLOOKUP(A1250,Processed_Data!$A$7:$I$20416,4,0)</f>
        <v>#N/A</v>
      </c>
      <c r="E1250" s="82" t="e">
        <f>VLOOKUP(A1250,Processed_Data!$A$7:$I$20416,5,0)</f>
        <v>#N/A</v>
      </c>
    </row>
    <row r="1251" spans="2:5" x14ac:dyDescent="0.35">
      <c r="B1251" s="82" t="e">
        <f>VLOOKUP(A1251,Processed_Data!$A$7:$I$20416,6,0)</f>
        <v>#N/A</v>
      </c>
      <c r="C1251" s="82" t="e">
        <f>VLOOKUP(A1251,Processed_Data!$A$7:$I$20416,7,0)</f>
        <v>#N/A</v>
      </c>
      <c r="D1251" s="82" t="e">
        <f>VLOOKUP(A1251,Processed_Data!$A$7:$I$20416,4,0)</f>
        <v>#N/A</v>
      </c>
      <c r="E1251" s="82" t="e">
        <f>VLOOKUP(A1251,Processed_Data!$A$7:$I$20416,5,0)</f>
        <v>#N/A</v>
      </c>
    </row>
    <row r="1252" spans="2:5" x14ac:dyDescent="0.35">
      <c r="B1252" s="82" t="e">
        <f>VLOOKUP(A1252,Processed_Data!$A$7:$I$20416,6,0)</f>
        <v>#N/A</v>
      </c>
      <c r="C1252" s="82" t="e">
        <f>VLOOKUP(A1252,Processed_Data!$A$7:$I$20416,7,0)</f>
        <v>#N/A</v>
      </c>
      <c r="D1252" s="82" t="e">
        <f>VLOOKUP(A1252,Processed_Data!$A$7:$I$20416,4,0)</f>
        <v>#N/A</v>
      </c>
      <c r="E1252" s="82" t="e">
        <f>VLOOKUP(A1252,Processed_Data!$A$7:$I$20416,5,0)</f>
        <v>#N/A</v>
      </c>
    </row>
    <row r="1253" spans="2:5" x14ac:dyDescent="0.35">
      <c r="B1253" s="82" t="e">
        <f>VLOOKUP(A1253,Processed_Data!$A$7:$I$20416,6,0)</f>
        <v>#N/A</v>
      </c>
      <c r="C1253" s="82" t="e">
        <f>VLOOKUP(A1253,Processed_Data!$A$7:$I$20416,7,0)</f>
        <v>#N/A</v>
      </c>
      <c r="D1253" s="82" t="e">
        <f>VLOOKUP(A1253,Processed_Data!$A$7:$I$20416,4,0)</f>
        <v>#N/A</v>
      </c>
      <c r="E1253" s="82" t="e">
        <f>VLOOKUP(A1253,Processed_Data!$A$7:$I$20416,5,0)</f>
        <v>#N/A</v>
      </c>
    </row>
    <row r="1254" spans="2:5" x14ac:dyDescent="0.35">
      <c r="B1254" s="82" t="e">
        <f>VLOOKUP(A1254,Processed_Data!$A$7:$I$20416,6,0)</f>
        <v>#N/A</v>
      </c>
      <c r="C1254" s="82" t="e">
        <f>VLOOKUP(A1254,Processed_Data!$A$7:$I$20416,7,0)</f>
        <v>#N/A</v>
      </c>
      <c r="D1254" s="82" t="e">
        <f>VLOOKUP(A1254,Processed_Data!$A$7:$I$20416,4,0)</f>
        <v>#N/A</v>
      </c>
      <c r="E1254" s="82" t="e">
        <f>VLOOKUP(A1254,Processed_Data!$A$7:$I$20416,5,0)</f>
        <v>#N/A</v>
      </c>
    </row>
    <row r="1255" spans="2:5" x14ac:dyDescent="0.35">
      <c r="B1255" s="82" t="e">
        <f>VLOOKUP(A1255,Processed_Data!$A$7:$I$20416,6,0)</f>
        <v>#N/A</v>
      </c>
      <c r="C1255" s="82" t="e">
        <f>VLOOKUP(A1255,Processed_Data!$A$7:$I$20416,7,0)</f>
        <v>#N/A</v>
      </c>
      <c r="D1255" s="82" t="e">
        <f>VLOOKUP(A1255,Processed_Data!$A$7:$I$20416,4,0)</f>
        <v>#N/A</v>
      </c>
      <c r="E1255" s="82" t="e">
        <f>VLOOKUP(A1255,Processed_Data!$A$7:$I$20416,5,0)</f>
        <v>#N/A</v>
      </c>
    </row>
    <row r="1256" spans="2:5" x14ac:dyDescent="0.35">
      <c r="B1256" s="82" t="e">
        <f>VLOOKUP(A1256,Processed_Data!$A$7:$I$20416,6,0)</f>
        <v>#N/A</v>
      </c>
      <c r="C1256" s="82" t="e">
        <f>VLOOKUP(A1256,Processed_Data!$A$7:$I$20416,7,0)</f>
        <v>#N/A</v>
      </c>
      <c r="D1256" s="82" t="e">
        <f>VLOOKUP(A1256,Processed_Data!$A$7:$I$20416,4,0)</f>
        <v>#N/A</v>
      </c>
      <c r="E1256" s="82" t="e">
        <f>VLOOKUP(A1256,Processed_Data!$A$7:$I$20416,5,0)</f>
        <v>#N/A</v>
      </c>
    </row>
    <row r="1257" spans="2:5" x14ac:dyDescent="0.35">
      <c r="B1257" s="82" t="e">
        <f>VLOOKUP(A1257,Processed_Data!$A$7:$I$20416,6,0)</f>
        <v>#N/A</v>
      </c>
      <c r="C1257" s="82" t="e">
        <f>VLOOKUP(A1257,Processed_Data!$A$7:$I$20416,7,0)</f>
        <v>#N/A</v>
      </c>
      <c r="D1257" s="82" t="e">
        <f>VLOOKUP(A1257,Processed_Data!$A$7:$I$20416,4,0)</f>
        <v>#N/A</v>
      </c>
      <c r="E1257" s="82" t="e">
        <f>VLOOKUP(A1257,Processed_Data!$A$7:$I$20416,5,0)</f>
        <v>#N/A</v>
      </c>
    </row>
    <row r="1258" spans="2:5" x14ac:dyDescent="0.35">
      <c r="B1258" s="82" t="e">
        <f>VLOOKUP(A1258,Processed_Data!$A$7:$I$20416,6,0)</f>
        <v>#N/A</v>
      </c>
      <c r="C1258" s="82" t="e">
        <f>VLOOKUP(A1258,Processed_Data!$A$7:$I$20416,7,0)</f>
        <v>#N/A</v>
      </c>
      <c r="D1258" s="82" t="e">
        <f>VLOOKUP(A1258,Processed_Data!$A$7:$I$20416,4,0)</f>
        <v>#N/A</v>
      </c>
      <c r="E1258" s="82" t="e">
        <f>VLOOKUP(A1258,Processed_Data!$A$7:$I$20416,5,0)</f>
        <v>#N/A</v>
      </c>
    </row>
    <row r="1259" spans="2:5" x14ac:dyDescent="0.35">
      <c r="B1259" s="82" t="e">
        <f>VLOOKUP(A1259,Processed_Data!$A$7:$I$20416,6,0)</f>
        <v>#N/A</v>
      </c>
      <c r="C1259" s="82" t="e">
        <f>VLOOKUP(A1259,Processed_Data!$A$7:$I$20416,7,0)</f>
        <v>#N/A</v>
      </c>
      <c r="D1259" s="82" t="e">
        <f>VLOOKUP(A1259,Processed_Data!$A$7:$I$20416,4,0)</f>
        <v>#N/A</v>
      </c>
      <c r="E1259" s="82" t="e">
        <f>VLOOKUP(A1259,Processed_Data!$A$7:$I$20416,5,0)</f>
        <v>#N/A</v>
      </c>
    </row>
    <row r="1260" spans="2:5" x14ac:dyDescent="0.35">
      <c r="B1260" s="82" t="e">
        <f>VLOOKUP(A1260,Processed_Data!$A$7:$I$20416,6,0)</f>
        <v>#N/A</v>
      </c>
      <c r="C1260" s="82" t="e">
        <f>VLOOKUP(A1260,Processed_Data!$A$7:$I$20416,7,0)</f>
        <v>#N/A</v>
      </c>
      <c r="D1260" s="82" t="e">
        <f>VLOOKUP(A1260,Processed_Data!$A$7:$I$20416,4,0)</f>
        <v>#N/A</v>
      </c>
      <c r="E1260" s="82" t="e">
        <f>VLOOKUP(A1260,Processed_Data!$A$7:$I$20416,5,0)</f>
        <v>#N/A</v>
      </c>
    </row>
    <row r="1261" spans="2:5" x14ac:dyDescent="0.35">
      <c r="B1261" s="82" t="e">
        <f>VLOOKUP(A1261,Processed_Data!$A$7:$I$20416,6,0)</f>
        <v>#N/A</v>
      </c>
      <c r="C1261" s="82" t="e">
        <f>VLOOKUP(A1261,Processed_Data!$A$7:$I$20416,7,0)</f>
        <v>#N/A</v>
      </c>
      <c r="D1261" s="82" t="e">
        <f>VLOOKUP(A1261,Processed_Data!$A$7:$I$20416,4,0)</f>
        <v>#N/A</v>
      </c>
      <c r="E1261" s="82" t="e">
        <f>VLOOKUP(A1261,Processed_Data!$A$7:$I$20416,5,0)</f>
        <v>#N/A</v>
      </c>
    </row>
    <row r="1262" spans="2:5" x14ac:dyDescent="0.35">
      <c r="B1262" s="82" t="e">
        <f>VLOOKUP(A1262,Processed_Data!$A$7:$I$20416,6,0)</f>
        <v>#N/A</v>
      </c>
      <c r="C1262" s="82" t="e">
        <f>VLOOKUP(A1262,Processed_Data!$A$7:$I$20416,7,0)</f>
        <v>#N/A</v>
      </c>
      <c r="D1262" s="82" t="e">
        <f>VLOOKUP(A1262,Processed_Data!$A$7:$I$20416,4,0)</f>
        <v>#N/A</v>
      </c>
      <c r="E1262" s="82" t="e">
        <f>VLOOKUP(A1262,Processed_Data!$A$7:$I$20416,5,0)</f>
        <v>#N/A</v>
      </c>
    </row>
    <row r="1263" spans="2:5" x14ac:dyDescent="0.35">
      <c r="B1263" s="82" t="e">
        <f>VLOOKUP(A1263,Processed_Data!$A$7:$I$20416,6,0)</f>
        <v>#N/A</v>
      </c>
      <c r="C1263" s="82" t="e">
        <f>VLOOKUP(A1263,Processed_Data!$A$7:$I$20416,7,0)</f>
        <v>#N/A</v>
      </c>
      <c r="D1263" s="82" t="e">
        <f>VLOOKUP(A1263,Processed_Data!$A$7:$I$20416,4,0)</f>
        <v>#N/A</v>
      </c>
      <c r="E1263" s="82" t="e">
        <f>VLOOKUP(A1263,Processed_Data!$A$7:$I$20416,5,0)</f>
        <v>#N/A</v>
      </c>
    </row>
    <row r="1264" spans="2:5" x14ac:dyDescent="0.35">
      <c r="B1264" s="82" t="e">
        <f>VLOOKUP(A1264,Processed_Data!$A$7:$I$20416,6,0)</f>
        <v>#N/A</v>
      </c>
      <c r="C1264" s="82" t="e">
        <f>VLOOKUP(A1264,Processed_Data!$A$7:$I$20416,7,0)</f>
        <v>#N/A</v>
      </c>
      <c r="D1264" s="82" t="e">
        <f>VLOOKUP(A1264,Processed_Data!$A$7:$I$20416,4,0)</f>
        <v>#N/A</v>
      </c>
      <c r="E1264" s="82" t="e">
        <f>VLOOKUP(A1264,Processed_Data!$A$7:$I$20416,5,0)</f>
        <v>#N/A</v>
      </c>
    </row>
    <row r="1265" spans="2:5" x14ac:dyDescent="0.35">
      <c r="B1265" s="82" t="e">
        <f>VLOOKUP(A1265,Processed_Data!$A$7:$I$20416,6,0)</f>
        <v>#N/A</v>
      </c>
      <c r="C1265" s="82" t="e">
        <f>VLOOKUP(A1265,Processed_Data!$A$7:$I$20416,7,0)</f>
        <v>#N/A</v>
      </c>
      <c r="D1265" s="82" t="e">
        <f>VLOOKUP(A1265,Processed_Data!$A$7:$I$20416,4,0)</f>
        <v>#N/A</v>
      </c>
      <c r="E1265" s="82" t="e">
        <f>VLOOKUP(A1265,Processed_Data!$A$7:$I$20416,5,0)</f>
        <v>#N/A</v>
      </c>
    </row>
    <row r="1266" spans="2:5" x14ac:dyDescent="0.35">
      <c r="B1266" s="82" t="e">
        <f>VLOOKUP(A1266,Processed_Data!$A$7:$I$20416,6,0)</f>
        <v>#N/A</v>
      </c>
      <c r="C1266" s="82" t="e">
        <f>VLOOKUP(A1266,Processed_Data!$A$7:$I$20416,7,0)</f>
        <v>#N/A</v>
      </c>
      <c r="D1266" s="82" t="e">
        <f>VLOOKUP(A1266,Processed_Data!$A$7:$I$20416,4,0)</f>
        <v>#N/A</v>
      </c>
      <c r="E1266" s="82" t="e">
        <f>VLOOKUP(A1266,Processed_Data!$A$7:$I$20416,5,0)</f>
        <v>#N/A</v>
      </c>
    </row>
    <row r="1267" spans="2:5" x14ac:dyDescent="0.35">
      <c r="B1267" s="82" t="e">
        <f>VLOOKUP(A1267,Processed_Data!$A$7:$I$20416,6,0)</f>
        <v>#N/A</v>
      </c>
      <c r="C1267" s="82" t="e">
        <f>VLOOKUP(A1267,Processed_Data!$A$7:$I$20416,7,0)</f>
        <v>#N/A</v>
      </c>
      <c r="D1267" s="82" t="e">
        <f>VLOOKUP(A1267,Processed_Data!$A$7:$I$20416,4,0)</f>
        <v>#N/A</v>
      </c>
      <c r="E1267" s="82" t="e">
        <f>VLOOKUP(A1267,Processed_Data!$A$7:$I$20416,5,0)</f>
        <v>#N/A</v>
      </c>
    </row>
    <row r="1268" spans="2:5" x14ac:dyDescent="0.35">
      <c r="B1268" s="82" t="e">
        <f>VLOOKUP(A1268,Processed_Data!$A$7:$I$20416,6,0)</f>
        <v>#N/A</v>
      </c>
      <c r="C1268" s="82" t="e">
        <f>VLOOKUP(A1268,Processed_Data!$A$7:$I$20416,7,0)</f>
        <v>#N/A</v>
      </c>
      <c r="D1268" s="82" t="e">
        <f>VLOOKUP(A1268,Processed_Data!$A$7:$I$20416,4,0)</f>
        <v>#N/A</v>
      </c>
      <c r="E1268" s="82" t="e">
        <f>VLOOKUP(A1268,Processed_Data!$A$7:$I$20416,5,0)</f>
        <v>#N/A</v>
      </c>
    </row>
    <row r="1269" spans="2:5" x14ac:dyDescent="0.35">
      <c r="B1269" s="82" t="e">
        <f>VLOOKUP(A1269,Processed_Data!$A$7:$I$20416,6,0)</f>
        <v>#N/A</v>
      </c>
      <c r="C1269" s="82" t="e">
        <f>VLOOKUP(A1269,Processed_Data!$A$7:$I$20416,7,0)</f>
        <v>#N/A</v>
      </c>
      <c r="D1269" s="82" t="e">
        <f>VLOOKUP(A1269,Processed_Data!$A$7:$I$20416,4,0)</f>
        <v>#N/A</v>
      </c>
      <c r="E1269" s="82" t="e">
        <f>VLOOKUP(A1269,Processed_Data!$A$7:$I$20416,5,0)</f>
        <v>#N/A</v>
      </c>
    </row>
    <row r="1270" spans="2:5" x14ac:dyDescent="0.35">
      <c r="B1270" s="82" t="e">
        <f>VLOOKUP(A1270,Processed_Data!$A$7:$I$20416,6,0)</f>
        <v>#N/A</v>
      </c>
      <c r="C1270" s="82" t="e">
        <f>VLOOKUP(A1270,Processed_Data!$A$7:$I$20416,7,0)</f>
        <v>#N/A</v>
      </c>
      <c r="D1270" s="82" t="e">
        <f>VLOOKUP(A1270,Processed_Data!$A$7:$I$20416,4,0)</f>
        <v>#N/A</v>
      </c>
      <c r="E1270" s="82" t="e">
        <f>VLOOKUP(A1270,Processed_Data!$A$7:$I$20416,5,0)</f>
        <v>#N/A</v>
      </c>
    </row>
    <row r="1271" spans="2:5" x14ac:dyDescent="0.35">
      <c r="B1271" s="82" t="e">
        <f>VLOOKUP(A1271,Processed_Data!$A$7:$I$20416,6,0)</f>
        <v>#N/A</v>
      </c>
      <c r="C1271" s="82" t="e">
        <f>VLOOKUP(A1271,Processed_Data!$A$7:$I$20416,7,0)</f>
        <v>#N/A</v>
      </c>
      <c r="D1271" s="82" t="e">
        <f>VLOOKUP(A1271,Processed_Data!$A$7:$I$20416,4,0)</f>
        <v>#N/A</v>
      </c>
      <c r="E1271" s="82" t="e">
        <f>VLOOKUP(A1271,Processed_Data!$A$7:$I$20416,5,0)</f>
        <v>#N/A</v>
      </c>
    </row>
    <row r="1272" spans="2:5" x14ac:dyDescent="0.35">
      <c r="B1272" s="82" t="e">
        <f>VLOOKUP(A1272,Processed_Data!$A$7:$I$20416,6,0)</f>
        <v>#N/A</v>
      </c>
      <c r="C1272" s="82" t="e">
        <f>VLOOKUP(A1272,Processed_Data!$A$7:$I$20416,7,0)</f>
        <v>#N/A</v>
      </c>
      <c r="D1272" s="82" t="e">
        <f>VLOOKUP(A1272,Processed_Data!$A$7:$I$20416,4,0)</f>
        <v>#N/A</v>
      </c>
      <c r="E1272" s="82" t="e">
        <f>VLOOKUP(A1272,Processed_Data!$A$7:$I$20416,5,0)</f>
        <v>#N/A</v>
      </c>
    </row>
    <row r="1273" spans="2:5" x14ac:dyDescent="0.35">
      <c r="B1273" s="82" t="e">
        <f>VLOOKUP(A1273,Processed_Data!$A$7:$I$20416,6,0)</f>
        <v>#N/A</v>
      </c>
      <c r="C1273" s="82" t="e">
        <f>VLOOKUP(A1273,Processed_Data!$A$7:$I$20416,7,0)</f>
        <v>#N/A</v>
      </c>
      <c r="D1273" s="82" t="e">
        <f>VLOOKUP(A1273,Processed_Data!$A$7:$I$20416,4,0)</f>
        <v>#N/A</v>
      </c>
      <c r="E1273" s="82" t="e">
        <f>VLOOKUP(A1273,Processed_Data!$A$7:$I$20416,5,0)</f>
        <v>#N/A</v>
      </c>
    </row>
    <row r="1274" spans="2:5" x14ac:dyDescent="0.35">
      <c r="B1274" s="82" t="e">
        <f>VLOOKUP(A1274,Processed_Data!$A$7:$I$20416,6,0)</f>
        <v>#N/A</v>
      </c>
      <c r="C1274" s="82" t="e">
        <f>VLOOKUP(A1274,Processed_Data!$A$7:$I$20416,7,0)</f>
        <v>#N/A</v>
      </c>
      <c r="D1274" s="82" t="e">
        <f>VLOOKUP(A1274,Processed_Data!$A$7:$I$20416,4,0)</f>
        <v>#N/A</v>
      </c>
      <c r="E1274" s="82" t="e">
        <f>VLOOKUP(A1274,Processed_Data!$A$7:$I$20416,5,0)</f>
        <v>#N/A</v>
      </c>
    </row>
    <row r="1275" spans="2:5" x14ac:dyDescent="0.35">
      <c r="B1275" s="82" t="e">
        <f>VLOOKUP(A1275,Processed_Data!$A$7:$I$20416,6,0)</f>
        <v>#N/A</v>
      </c>
      <c r="C1275" s="82" t="e">
        <f>VLOOKUP(A1275,Processed_Data!$A$7:$I$20416,7,0)</f>
        <v>#N/A</v>
      </c>
      <c r="D1275" s="82" t="e">
        <f>VLOOKUP(A1275,Processed_Data!$A$7:$I$20416,4,0)</f>
        <v>#N/A</v>
      </c>
      <c r="E1275" s="82" t="e">
        <f>VLOOKUP(A1275,Processed_Data!$A$7:$I$20416,5,0)</f>
        <v>#N/A</v>
      </c>
    </row>
    <row r="1276" spans="2:5" x14ac:dyDescent="0.35">
      <c r="B1276" s="82" t="e">
        <f>VLOOKUP(A1276,Processed_Data!$A$7:$I$20416,6,0)</f>
        <v>#N/A</v>
      </c>
      <c r="C1276" s="82" t="e">
        <f>VLOOKUP(A1276,Processed_Data!$A$7:$I$20416,7,0)</f>
        <v>#N/A</v>
      </c>
      <c r="D1276" s="82" t="e">
        <f>VLOOKUP(A1276,Processed_Data!$A$7:$I$20416,4,0)</f>
        <v>#N/A</v>
      </c>
      <c r="E1276" s="82" t="e">
        <f>VLOOKUP(A1276,Processed_Data!$A$7:$I$20416,5,0)</f>
        <v>#N/A</v>
      </c>
    </row>
    <row r="1277" spans="2:5" x14ac:dyDescent="0.35">
      <c r="B1277" s="82" t="e">
        <f>VLOOKUP(A1277,Processed_Data!$A$7:$I$20416,6,0)</f>
        <v>#N/A</v>
      </c>
      <c r="C1277" s="82" t="e">
        <f>VLOOKUP(A1277,Processed_Data!$A$7:$I$20416,7,0)</f>
        <v>#N/A</v>
      </c>
      <c r="D1277" s="82" t="e">
        <f>VLOOKUP(A1277,Processed_Data!$A$7:$I$20416,4,0)</f>
        <v>#N/A</v>
      </c>
      <c r="E1277" s="82" t="e">
        <f>VLOOKUP(A1277,Processed_Data!$A$7:$I$20416,5,0)</f>
        <v>#N/A</v>
      </c>
    </row>
    <row r="1278" spans="2:5" x14ac:dyDescent="0.35">
      <c r="B1278" s="82" t="e">
        <f>VLOOKUP(A1278,Processed_Data!$A$7:$I$20416,6,0)</f>
        <v>#N/A</v>
      </c>
      <c r="C1278" s="82" t="e">
        <f>VLOOKUP(A1278,Processed_Data!$A$7:$I$20416,7,0)</f>
        <v>#N/A</v>
      </c>
      <c r="D1278" s="82" t="e">
        <f>VLOOKUP(A1278,Processed_Data!$A$7:$I$20416,4,0)</f>
        <v>#N/A</v>
      </c>
      <c r="E1278" s="82" t="e">
        <f>VLOOKUP(A1278,Processed_Data!$A$7:$I$20416,5,0)</f>
        <v>#N/A</v>
      </c>
    </row>
    <row r="1279" spans="2:5" x14ac:dyDescent="0.35">
      <c r="B1279" s="82" t="e">
        <f>VLOOKUP(A1279,Processed_Data!$A$7:$I$20416,6,0)</f>
        <v>#N/A</v>
      </c>
      <c r="C1279" s="82" t="e">
        <f>VLOOKUP(A1279,Processed_Data!$A$7:$I$20416,7,0)</f>
        <v>#N/A</v>
      </c>
      <c r="D1279" s="82" t="e">
        <f>VLOOKUP(A1279,Processed_Data!$A$7:$I$20416,4,0)</f>
        <v>#N/A</v>
      </c>
      <c r="E1279" s="82" t="e">
        <f>VLOOKUP(A1279,Processed_Data!$A$7:$I$20416,5,0)</f>
        <v>#N/A</v>
      </c>
    </row>
    <row r="1280" spans="2:5" x14ac:dyDescent="0.35">
      <c r="B1280" s="82" t="e">
        <f>VLOOKUP(A1280,Processed_Data!$A$7:$I$20416,6,0)</f>
        <v>#N/A</v>
      </c>
      <c r="C1280" s="82" t="e">
        <f>VLOOKUP(A1280,Processed_Data!$A$7:$I$20416,7,0)</f>
        <v>#N/A</v>
      </c>
      <c r="D1280" s="82" t="e">
        <f>VLOOKUP(A1280,Processed_Data!$A$7:$I$20416,4,0)</f>
        <v>#N/A</v>
      </c>
      <c r="E1280" s="82" t="e">
        <f>VLOOKUP(A1280,Processed_Data!$A$7:$I$20416,5,0)</f>
        <v>#N/A</v>
      </c>
    </row>
    <row r="1281" spans="2:5" x14ac:dyDescent="0.35">
      <c r="B1281" s="82" t="e">
        <f>VLOOKUP(A1281,Processed_Data!$A$7:$I$20416,6,0)</f>
        <v>#N/A</v>
      </c>
      <c r="C1281" s="82" t="e">
        <f>VLOOKUP(A1281,Processed_Data!$A$7:$I$20416,7,0)</f>
        <v>#N/A</v>
      </c>
      <c r="D1281" s="82" t="e">
        <f>VLOOKUP(A1281,Processed_Data!$A$7:$I$20416,4,0)</f>
        <v>#N/A</v>
      </c>
      <c r="E1281" s="82" t="e">
        <f>VLOOKUP(A1281,Processed_Data!$A$7:$I$20416,5,0)</f>
        <v>#N/A</v>
      </c>
    </row>
    <row r="1282" spans="2:5" x14ac:dyDescent="0.35">
      <c r="B1282" s="82" t="e">
        <f>VLOOKUP(A1282,Processed_Data!$A$7:$I$20416,6,0)</f>
        <v>#N/A</v>
      </c>
      <c r="C1282" s="82" t="e">
        <f>VLOOKUP(A1282,Processed_Data!$A$7:$I$20416,7,0)</f>
        <v>#N/A</v>
      </c>
      <c r="D1282" s="82" t="e">
        <f>VLOOKUP(A1282,Processed_Data!$A$7:$I$20416,4,0)</f>
        <v>#N/A</v>
      </c>
      <c r="E1282" s="82" t="e">
        <f>VLOOKUP(A1282,Processed_Data!$A$7:$I$20416,5,0)</f>
        <v>#N/A</v>
      </c>
    </row>
    <row r="1283" spans="2:5" x14ac:dyDescent="0.35">
      <c r="B1283" s="82" t="e">
        <f>VLOOKUP(A1283,Processed_Data!$A$7:$I$20416,6,0)</f>
        <v>#N/A</v>
      </c>
      <c r="C1283" s="82" t="e">
        <f>VLOOKUP(A1283,Processed_Data!$A$7:$I$20416,7,0)</f>
        <v>#N/A</v>
      </c>
      <c r="D1283" s="82" t="e">
        <f>VLOOKUP(A1283,Processed_Data!$A$7:$I$20416,4,0)</f>
        <v>#N/A</v>
      </c>
      <c r="E1283" s="82" t="e">
        <f>VLOOKUP(A1283,Processed_Data!$A$7:$I$20416,5,0)</f>
        <v>#N/A</v>
      </c>
    </row>
    <row r="1284" spans="2:5" x14ac:dyDescent="0.35">
      <c r="B1284" s="82" t="e">
        <f>VLOOKUP(A1284,Processed_Data!$A$7:$I$20416,6,0)</f>
        <v>#N/A</v>
      </c>
      <c r="C1284" s="82" t="e">
        <f>VLOOKUP(A1284,Processed_Data!$A$7:$I$20416,7,0)</f>
        <v>#N/A</v>
      </c>
      <c r="D1284" s="82" t="e">
        <f>VLOOKUP(A1284,Processed_Data!$A$7:$I$20416,4,0)</f>
        <v>#N/A</v>
      </c>
      <c r="E1284" s="82" t="e">
        <f>VLOOKUP(A1284,Processed_Data!$A$7:$I$20416,5,0)</f>
        <v>#N/A</v>
      </c>
    </row>
    <row r="1285" spans="2:5" x14ac:dyDescent="0.35">
      <c r="B1285" s="82" t="e">
        <f>VLOOKUP(A1285,Processed_Data!$A$7:$I$20416,6,0)</f>
        <v>#N/A</v>
      </c>
      <c r="C1285" s="82" t="e">
        <f>VLOOKUP(A1285,Processed_Data!$A$7:$I$20416,7,0)</f>
        <v>#N/A</v>
      </c>
      <c r="D1285" s="82" t="e">
        <f>VLOOKUP(A1285,Processed_Data!$A$7:$I$20416,4,0)</f>
        <v>#N/A</v>
      </c>
      <c r="E1285" s="82" t="e">
        <f>VLOOKUP(A1285,Processed_Data!$A$7:$I$20416,5,0)</f>
        <v>#N/A</v>
      </c>
    </row>
    <row r="1286" spans="2:5" x14ac:dyDescent="0.35">
      <c r="B1286" s="82" t="e">
        <f>VLOOKUP(A1286,Processed_Data!$A$7:$I$20416,6,0)</f>
        <v>#N/A</v>
      </c>
      <c r="C1286" s="82" t="e">
        <f>VLOOKUP(A1286,Processed_Data!$A$7:$I$20416,7,0)</f>
        <v>#N/A</v>
      </c>
      <c r="D1286" s="82" t="e">
        <f>VLOOKUP(A1286,Processed_Data!$A$7:$I$20416,4,0)</f>
        <v>#N/A</v>
      </c>
      <c r="E1286" s="82" t="e">
        <f>VLOOKUP(A1286,Processed_Data!$A$7:$I$20416,5,0)</f>
        <v>#N/A</v>
      </c>
    </row>
    <row r="1287" spans="2:5" x14ac:dyDescent="0.35">
      <c r="B1287" s="82" t="e">
        <f>VLOOKUP(A1287,Processed_Data!$A$7:$I$20416,6,0)</f>
        <v>#N/A</v>
      </c>
      <c r="C1287" s="82" t="e">
        <f>VLOOKUP(A1287,Processed_Data!$A$7:$I$20416,7,0)</f>
        <v>#N/A</v>
      </c>
      <c r="D1287" s="82" t="e">
        <f>VLOOKUP(A1287,Processed_Data!$A$7:$I$20416,4,0)</f>
        <v>#N/A</v>
      </c>
      <c r="E1287" s="82" t="e">
        <f>VLOOKUP(A1287,Processed_Data!$A$7:$I$20416,5,0)</f>
        <v>#N/A</v>
      </c>
    </row>
    <row r="1288" spans="2:5" x14ac:dyDescent="0.35">
      <c r="B1288" s="82" t="e">
        <f>VLOOKUP(A1288,Processed_Data!$A$7:$I$20416,6,0)</f>
        <v>#N/A</v>
      </c>
      <c r="C1288" s="82" t="e">
        <f>VLOOKUP(A1288,Processed_Data!$A$7:$I$20416,7,0)</f>
        <v>#N/A</v>
      </c>
      <c r="D1288" s="82" t="e">
        <f>VLOOKUP(A1288,Processed_Data!$A$7:$I$20416,4,0)</f>
        <v>#N/A</v>
      </c>
      <c r="E1288" s="82" t="e">
        <f>VLOOKUP(A1288,Processed_Data!$A$7:$I$20416,5,0)</f>
        <v>#N/A</v>
      </c>
    </row>
    <row r="1289" spans="2:5" x14ac:dyDescent="0.35">
      <c r="B1289" s="82" t="e">
        <f>VLOOKUP(A1289,Processed_Data!$A$7:$I$20416,6,0)</f>
        <v>#N/A</v>
      </c>
      <c r="C1289" s="82" t="e">
        <f>VLOOKUP(A1289,Processed_Data!$A$7:$I$20416,7,0)</f>
        <v>#N/A</v>
      </c>
      <c r="D1289" s="82" t="e">
        <f>VLOOKUP(A1289,Processed_Data!$A$7:$I$20416,4,0)</f>
        <v>#N/A</v>
      </c>
      <c r="E1289" s="82" t="e">
        <f>VLOOKUP(A1289,Processed_Data!$A$7:$I$20416,5,0)</f>
        <v>#N/A</v>
      </c>
    </row>
    <row r="1290" spans="2:5" x14ac:dyDescent="0.35">
      <c r="B1290" s="82" t="e">
        <f>VLOOKUP(A1290,Processed_Data!$A$7:$I$20416,6,0)</f>
        <v>#N/A</v>
      </c>
      <c r="C1290" s="82" t="e">
        <f>VLOOKUP(A1290,Processed_Data!$A$7:$I$20416,7,0)</f>
        <v>#N/A</v>
      </c>
      <c r="D1290" s="82" t="e">
        <f>VLOOKUP(A1290,Processed_Data!$A$7:$I$20416,4,0)</f>
        <v>#N/A</v>
      </c>
      <c r="E1290" s="82" t="e">
        <f>VLOOKUP(A1290,Processed_Data!$A$7:$I$20416,5,0)</f>
        <v>#N/A</v>
      </c>
    </row>
    <row r="1291" spans="2:5" x14ac:dyDescent="0.35">
      <c r="B1291" s="82" t="e">
        <f>VLOOKUP(A1291,Processed_Data!$A$7:$I$20416,6,0)</f>
        <v>#N/A</v>
      </c>
      <c r="C1291" s="82" t="e">
        <f>VLOOKUP(A1291,Processed_Data!$A$7:$I$20416,7,0)</f>
        <v>#N/A</v>
      </c>
      <c r="D1291" s="82" t="e">
        <f>VLOOKUP(A1291,Processed_Data!$A$7:$I$20416,4,0)</f>
        <v>#N/A</v>
      </c>
      <c r="E1291" s="82" t="e">
        <f>VLOOKUP(A1291,Processed_Data!$A$7:$I$20416,5,0)</f>
        <v>#N/A</v>
      </c>
    </row>
    <row r="1292" spans="2:5" x14ac:dyDescent="0.35">
      <c r="B1292" s="82" t="e">
        <f>VLOOKUP(A1292,Processed_Data!$A$7:$I$20416,6,0)</f>
        <v>#N/A</v>
      </c>
      <c r="C1292" s="82" t="e">
        <f>VLOOKUP(A1292,Processed_Data!$A$7:$I$20416,7,0)</f>
        <v>#N/A</v>
      </c>
      <c r="D1292" s="82" t="e">
        <f>VLOOKUP(A1292,Processed_Data!$A$7:$I$20416,4,0)</f>
        <v>#N/A</v>
      </c>
      <c r="E1292" s="82" t="e">
        <f>VLOOKUP(A1292,Processed_Data!$A$7:$I$20416,5,0)</f>
        <v>#N/A</v>
      </c>
    </row>
    <row r="1293" spans="2:5" x14ac:dyDescent="0.35">
      <c r="B1293" s="82" t="e">
        <f>VLOOKUP(A1293,Processed_Data!$A$7:$I$20416,6,0)</f>
        <v>#N/A</v>
      </c>
      <c r="C1293" s="82" t="e">
        <f>VLOOKUP(A1293,Processed_Data!$A$7:$I$20416,7,0)</f>
        <v>#N/A</v>
      </c>
      <c r="D1293" s="82" t="e">
        <f>VLOOKUP(A1293,Processed_Data!$A$7:$I$20416,4,0)</f>
        <v>#N/A</v>
      </c>
      <c r="E1293" s="82" t="e">
        <f>VLOOKUP(A1293,Processed_Data!$A$7:$I$20416,5,0)</f>
        <v>#N/A</v>
      </c>
    </row>
    <row r="1294" spans="2:5" x14ac:dyDescent="0.35">
      <c r="B1294" s="82" t="e">
        <f>VLOOKUP(A1294,Processed_Data!$A$7:$I$20416,6,0)</f>
        <v>#N/A</v>
      </c>
      <c r="C1294" s="82" t="e">
        <f>VLOOKUP(A1294,Processed_Data!$A$7:$I$20416,7,0)</f>
        <v>#N/A</v>
      </c>
      <c r="D1294" s="82" t="e">
        <f>VLOOKUP(A1294,Processed_Data!$A$7:$I$20416,4,0)</f>
        <v>#N/A</v>
      </c>
      <c r="E1294" s="82" t="e">
        <f>VLOOKUP(A1294,Processed_Data!$A$7:$I$20416,5,0)</f>
        <v>#N/A</v>
      </c>
    </row>
    <row r="1295" spans="2:5" x14ac:dyDescent="0.35">
      <c r="B1295" s="82" t="e">
        <f>VLOOKUP(A1295,Processed_Data!$A$7:$I$20416,6,0)</f>
        <v>#N/A</v>
      </c>
      <c r="C1295" s="82" t="e">
        <f>VLOOKUP(A1295,Processed_Data!$A$7:$I$20416,7,0)</f>
        <v>#N/A</v>
      </c>
      <c r="D1295" s="82" t="e">
        <f>VLOOKUP(A1295,Processed_Data!$A$7:$I$20416,4,0)</f>
        <v>#N/A</v>
      </c>
      <c r="E1295" s="82" t="e">
        <f>VLOOKUP(A1295,Processed_Data!$A$7:$I$20416,5,0)</f>
        <v>#N/A</v>
      </c>
    </row>
    <row r="1296" spans="2:5" x14ac:dyDescent="0.35">
      <c r="B1296" s="82" t="e">
        <f>VLOOKUP(A1296,Processed_Data!$A$7:$I$20416,6,0)</f>
        <v>#N/A</v>
      </c>
      <c r="C1296" s="82" t="e">
        <f>VLOOKUP(A1296,Processed_Data!$A$7:$I$20416,7,0)</f>
        <v>#N/A</v>
      </c>
      <c r="D1296" s="82" t="e">
        <f>VLOOKUP(A1296,Processed_Data!$A$7:$I$20416,4,0)</f>
        <v>#N/A</v>
      </c>
      <c r="E1296" s="82" t="e">
        <f>VLOOKUP(A1296,Processed_Data!$A$7:$I$20416,5,0)</f>
        <v>#N/A</v>
      </c>
    </row>
    <row r="1297" spans="2:5" x14ac:dyDescent="0.35">
      <c r="B1297" s="82" t="e">
        <f>VLOOKUP(A1297,Processed_Data!$A$7:$I$20416,6,0)</f>
        <v>#N/A</v>
      </c>
      <c r="C1297" s="82" t="e">
        <f>VLOOKUP(A1297,Processed_Data!$A$7:$I$20416,7,0)</f>
        <v>#N/A</v>
      </c>
      <c r="D1297" s="82" t="e">
        <f>VLOOKUP(A1297,Processed_Data!$A$7:$I$20416,4,0)</f>
        <v>#N/A</v>
      </c>
      <c r="E1297" s="82" t="e">
        <f>VLOOKUP(A1297,Processed_Data!$A$7:$I$20416,5,0)</f>
        <v>#N/A</v>
      </c>
    </row>
    <row r="1298" spans="2:5" x14ac:dyDescent="0.35">
      <c r="B1298" s="82" t="e">
        <f>VLOOKUP(A1298,Processed_Data!$A$7:$I$20416,6,0)</f>
        <v>#N/A</v>
      </c>
      <c r="C1298" s="82" t="e">
        <f>VLOOKUP(A1298,Processed_Data!$A$7:$I$20416,7,0)</f>
        <v>#N/A</v>
      </c>
      <c r="D1298" s="82" t="e">
        <f>VLOOKUP(A1298,Processed_Data!$A$7:$I$20416,4,0)</f>
        <v>#N/A</v>
      </c>
      <c r="E1298" s="82" t="e">
        <f>VLOOKUP(A1298,Processed_Data!$A$7:$I$20416,5,0)</f>
        <v>#N/A</v>
      </c>
    </row>
    <row r="1299" spans="2:5" x14ac:dyDescent="0.35">
      <c r="B1299" s="82" t="e">
        <f>VLOOKUP(A1299,Processed_Data!$A$7:$I$20416,6,0)</f>
        <v>#N/A</v>
      </c>
      <c r="C1299" s="82" t="e">
        <f>VLOOKUP(A1299,Processed_Data!$A$7:$I$20416,7,0)</f>
        <v>#N/A</v>
      </c>
      <c r="D1299" s="82" t="e">
        <f>VLOOKUP(A1299,Processed_Data!$A$7:$I$20416,4,0)</f>
        <v>#N/A</v>
      </c>
      <c r="E1299" s="82" t="e">
        <f>VLOOKUP(A1299,Processed_Data!$A$7:$I$20416,5,0)</f>
        <v>#N/A</v>
      </c>
    </row>
    <row r="1300" spans="2:5" x14ac:dyDescent="0.35">
      <c r="B1300" s="82" t="e">
        <f>VLOOKUP(A1300,Processed_Data!$A$7:$I$20416,6,0)</f>
        <v>#N/A</v>
      </c>
      <c r="C1300" s="82" t="e">
        <f>VLOOKUP(A1300,Processed_Data!$A$7:$I$20416,7,0)</f>
        <v>#N/A</v>
      </c>
      <c r="D1300" s="82" t="e">
        <f>VLOOKUP(A1300,Processed_Data!$A$7:$I$20416,4,0)</f>
        <v>#N/A</v>
      </c>
      <c r="E1300" s="82" t="e">
        <f>VLOOKUP(A1300,Processed_Data!$A$7:$I$20416,5,0)</f>
        <v>#N/A</v>
      </c>
    </row>
    <row r="1301" spans="2:5" x14ac:dyDescent="0.35">
      <c r="B1301" s="82" t="e">
        <f>VLOOKUP(A1301,Processed_Data!$A$7:$I$20416,6,0)</f>
        <v>#N/A</v>
      </c>
      <c r="C1301" s="82" t="e">
        <f>VLOOKUP(A1301,Processed_Data!$A$7:$I$20416,7,0)</f>
        <v>#N/A</v>
      </c>
      <c r="D1301" s="82" t="e">
        <f>VLOOKUP(A1301,Processed_Data!$A$7:$I$20416,4,0)</f>
        <v>#N/A</v>
      </c>
      <c r="E1301" s="82" t="e">
        <f>VLOOKUP(A1301,Processed_Data!$A$7:$I$20416,5,0)</f>
        <v>#N/A</v>
      </c>
    </row>
    <row r="1302" spans="2:5" x14ac:dyDescent="0.35">
      <c r="B1302" s="82" t="e">
        <f>VLOOKUP(A1302,Processed_Data!$A$7:$I$20416,6,0)</f>
        <v>#N/A</v>
      </c>
      <c r="C1302" s="82" t="e">
        <f>VLOOKUP(A1302,Processed_Data!$A$7:$I$20416,7,0)</f>
        <v>#N/A</v>
      </c>
      <c r="D1302" s="82" t="e">
        <f>VLOOKUP(A1302,Processed_Data!$A$7:$I$20416,4,0)</f>
        <v>#N/A</v>
      </c>
      <c r="E1302" s="82" t="e">
        <f>VLOOKUP(A1302,Processed_Data!$A$7:$I$20416,5,0)</f>
        <v>#N/A</v>
      </c>
    </row>
    <row r="1303" spans="2:5" x14ac:dyDescent="0.35">
      <c r="B1303" s="82" t="e">
        <f>VLOOKUP(A1303,Processed_Data!$A$7:$I$20416,6,0)</f>
        <v>#N/A</v>
      </c>
      <c r="C1303" s="82" t="e">
        <f>VLOOKUP(A1303,Processed_Data!$A$7:$I$20416,7,0)</f>
        <v>#N/A</v>
      </c>
      <c r="D1303" s="82" t="e">
        <f>VLOOKUP(A1303,Processed_Data!$A$7:$I$20416,4,0)</f>
        <v>#N/A</v>
      </c>
      <c r="E1303" s="82" t="e">
        <f>VLOOKUP(A1303,Processed_Data!$A$7:$I$20416,5,0)</f>
        <v>#N/A</v>
      </c>
    </row>
    <row r="1304" spans="2:5" x14ac:dyDescent="0.35">
      <c r="B1304" s="82" t="e">
        <f>VLOOKUP(A1304,Processed_Data!$A$7:$I$20416,6,0)</f>
        <v>#N/A</v>
      </c>
      <c r="C1304" s="82" t="e">
        <f>VLOOKUP(A1304,Processed_Data!$A$7:$I$20416,7,0)</f>
        <v>#N/A</v>
      </c>
      <c r="D1304" s="82" t="e">
        <f>VLOOKUP(A1304,Processed_Data!$A$7:$I$20416,4,0)</f>
        <v>#N/A</v>
      </c>
      <c r="E1304" s="82" t="e">
        <f>VLOOKUP(A1304,Processed_Data!$A$7:$I$20416,5,0)</f>
        <v>#N/A</v>
      </c>
    </row>
    <row r="1305" spans="2:5" x14ac:dyDescent="0.35">
      <c r="B1305" s="82" t="e">
        <f>VLOOKUP(A1305,Processed_Data!$A$7:$I$20416,6,0)</f>
        <v>#N/A</v>
      </c>
      <c r="C1305" s="82" t="e">
        <f>VLOOKUP(A1305,Processed_Data!$A$7:$I$20416,7,0)</f>
        <v>#N/A</v>
      </c>
      <c r="D1305" s="82" t="e">
        <f>VLOOKUP(A1305,Processed_Data!$A$7:$I$20416,4,0)</f>
        <v>#N/A</v>
      </c>
      <c r="E1305" s="82" t="e">
        <f>VLOOKUP(A1305,Processed_Data!$A$7:$I$20416,5,0)</f>
        <v>#N/A</v>
      </c>
    </row>
    <row r="1306" spans="2:5" x14ac:dyDescent="0.35">
      <c r="B1306" s="82" t="e">
        <f>VLOOKUP(A1306,Processed_Data!$A$7:$I$20416,6,0)</f>
        <v>#N/A</v>
      </c>
      <c r="C1306" s="82" t="e">
        <f>VLOOKUP(A1306,Processed_Data!$A$7:$I$20416,7,0)</f>
        <v>#N/A</v>
      </c>
      <c r="D1306" s="82" t="e">
        <f>VLOOKUP(A1306,Processed_Data!$A$7:$I$20416,4,0)</f>
        <v>#N/A</v>
      </c>
      <c r="E1306" s="82" t="e">
        <f>VLOOKUP(A1306,Processed_Data!$A$7:$I$20416,5,0)</f>
        <v>#N/A</v>
      </c>
    </row>
    <row r="1307" spans="2:5" x14ac:dyDescent="0.35">
      <c r="B1307" s="82" t="e">
        <f>VLOOKUP(A1307,Processed_Data!$A$7:$I$20416,6,0)</f>
        <v>#N/A</v>
      </c>
      <c r="C1307" s="82" t="e">
        <f>VLOOKUP(A1307,Processed_Data!$A$7:$I$20416,7,0)</f>
        <v>#N/A</v>
      </c>
      <c r="D1307" s="82" t="e">
        <f>VLOOKUP(A1307,Processed_Data!$A$7:$I$20416,4,0)</f>
        <v>#N/A</v>
      </c>
      <c r="E1307" s="82" t="e">
        <f>VLOOKUP(A1307,Processed_Data!$A$7:$I$20416,5,0)</f>
        <v>#N/A</v>
      </c>
    </row>
    <row r="1308" spans="2:5" x14ac:dyDescent="0.35">
      <c r="B1308" s="82" t="e">
        <f>VLOOKUP(A1308,Processed_Data!$A$7:$I$20416,6,0)</f>
        <v>#N/A</v>
      </c>
      <c r="C1308" s="82" t="e">
        <f>VLOOKUP(A1308,Processed_Data!$A$7:$I$20416,7,0)</f>
        <v>#N/A</v>
      </c>
      <c r="D1308" s="82" t="e">
        <f>VLOOKUP(A1308,Processed_Data!$A$7:$I$20416,4,0)</f>
        <v>#N/A</v>
      </c>
      <c r="E1308" s="82" t="e">
        <f>VLOOKUP(A1308,Processed_Data!$A$7:$I$20416,5,0)</f>
        <v>#N/A</v>
      </c>
    </row>
    <row r="1309" spans="2:5" x14ac:dyDescent="0.35">
      <c r="B1309" s="82" t="e">
        <f>VLOOKUP(A1309,Processed_Data!$A$7:$I$20416,6,0)</f>
        <v>#N/A</v>
      </c>
      <c r="C1309" s="82" t="e">
        <f>VLOOKUP(A1309,Processed_Data!$A$7:$I$20416,7,0)</f>
        <v>#N/A</v>
      </c>
      <c r="D1309" s="82" t="e">
        <f>VLOOKUP(A1309,Processed_Data!$A$7:$I$20416,4,0)</f>
        <v>#N/A</v>
      </c>
      <c r="E1309" s="82" t="e">
        <f>VLOOKUP(A1309,Processed_Data!$A$7:$I$20416,5,0)</f>
        <v>#N/A</v>
      </c>
    </row>
    <row r="1310" spans="2:5" x14ac:dyDescent="0.35">
      <c r="B1310" s="82" t="e">
        <f>VLOOKUP(A1310,Processed_Data!$A$7:$I$20416,6,0)</f>
        <v>#N/A</v>
      </c>
      <c r="C1310" s="82" t="e">
        <f>VLOOKUP(A1310,Processed_Data!$A$7:$I$20416,7,0)</f>
        <v>#N/A</v>
      </c>
      <c r="D1310" s="82" t="e">
        <f>VLOOKUP(A1310,Processed_Data!$A$7:$I$20416,4,0)</f>
        <v>#N/A</v>
      </c>
      <c r="E1310" s="82" t="e">
        <f>VLOOKUP(A1310,Processed_Data!$A$7:$I$20416,5,0)</f>
        <v>#N/A</v>
      </c>
    </row>
    <row r="1311" spans="2:5" x14ac:dyDescent="0.35">
      <c r="B1311" s="82" t="e">
        <f>VLOOKUP(A1311,Processed_Data!$A$7:$I$20416,6,0)</f>
        <v>#N/A</v>
      </c>
      <c r="C1311" s="82" t="e">
        <f>VLOOKUP(A1311,Processed_Data!$A$7:$I$20416,7,0)</f>
        <v>#N/A</v>
      </c>
      <c r="D1311" s="82" t="e">
        <f>VLOOKUP(A1311,Processed_Data!$A$7:$I$20416,4,0)</f>
        <v>#N/A</v>
      </c>
      <c r="E1311" s="82" t="e">
        <f>VLOOKUP(A1311,Processed_Data!$A$7:$I$20416,5,0)</f>
        <v>#N/A</v>
      </c>
    </row>
    <row r="1312" spans="2:5" x14ac:dyDescent="0.35">
      <c r="B1312" s="82" t="e">
        <f>VLOOKUP(A1312,Processed_Data!$A$7:$I$20416,6,0)</f>
        <v>#N/A</v>
      </c>
      <c r="C1312" s="82" t="e">
        <f>VLOOKUP(A1312,Processed_Data!$A$7:$I$20416,7,0)</f>
        <v>#N/A</v>
      </c>
      <c r="D1312" s="82" t="e">
        <f>VLOOKUP(A1312,Processed_Data!$A$7:$I$20416,4,0)</f>
        <v>#N/A</v>
      </c>
      <c r="E1312" s="82" t="e">
        <f>VLOOKUP(A1312,Processed_Data!$A$7:$I$20416,5,0)</f>
        <v>#N/A</v>
      </c>
    </row>
    <row r="1313" spans="2:5" x14ac:dyDescent="0.35">
      <c r="B1313" s="82" t="e">
        <f>VLOOKUP(A1313,Processed_Data!$A$7:$I$20416,6,0)</f>
        <v>#N/A</v>
      </c>
      <c r="C1313" s="82" t="e">
        <f>VLOOKUP(A1313,Processed_Data!$A$7:$I$20416,7,0)</f>
        <v>#N/A</v>
      </c>
      <c r="D1313" s="82" t="e">
        <f>VLOOKUP(A1313,Processed_Data!$A$7:$I$20416,4,0)</f>
        <v>#N/A</v>
      </c>
      <c r="E1313" s="82" t="e">
        <f>VLOOKUP(A1313,Processed_Data!$A$7:$I$20416,5,0)</f>
        <v>#N/A</v>
      </c>
    </row>
    <row r="1314" spans="2:5" x14ac:dyDescent="0.35">
      <c r="B1314" s="82" t="e">
        <f>VLOOKUP(A1314,Processed_Data!$A$7:$I$20416,6,0)</f>
        <v>#N/A</v>
      </c>
      <c r="C1314" s="82" t="e">
        <f>VLOOKUP(A1314,Processed_Data!$A$7:$I$20416,7,0)</f>
        <v>#N/A</v>
      </c>
      <c r="D1314" s="82" t="e">
        <f>VLOOKUP(A1314,Processed_Data!$A$7:$I$20416,4,0)</f>
        <v>#N/A</v>
      </c>
      <c r="E1314" s="82" t="e">
        <f>VLOOKUP(A1314,Processed_Data!$A$7:$I$20416,5,0)</f>
        <v>#N/A</v>
      </c>
    </row>
    <row r="1315" spans="2:5" x14ac:dyDescent="0.35">
      <c r="B1315" s="82" t="e">
        <f>VLOOKUP(A1315,Processed_Data!$A$7:$I$20416,6,0)</f>
        <v>#N/A</v>
      </c>
      <c r="C1315" s="82" t="e">
        <f>VLOOKUP(A1315,Processed_Data!$A$7:$I$20416,7,0)</f>
        <v>#N/A</v>
      </c>
      <c r="D1315" s="82" t="e">
        <f>VLOOKUP(A1315,Processed_Data!$A$7:$I$20416,4,0)</f>
        <v>#N/A</v>
      </c>
      <c r="E1315" s="82" t="e">
        <f>VLOOKUP(A1315,Processed_Data!$A$7:$I$20416,5,0)</f>
        <v>#N/A</v>
      </c>
    </row>
    <row r="1316" spans="2:5" x14ac:dyDescent="0.35">
      <c r="B1316" s="82" t="e">
        <f>VLOOKUP(A1316,Processed_Data!$A$7:$I$20416,6,0)</f>
        <v>#N/A</v>
      </c>
      <c r="C1316" s="82" t="e">
        <f>VLOOKUP(A1316,Processed_Data!$A$7:$I$20416,7,0)</f>
        <v>#N/A</v>
      </c>
      <c r="D1316" s="82" t="e">
        <f>VLOOKUP(A1316,Processed_Data!$A$7:$I$20416,4,0)</f>
        <v>#N/A</v>
      </c>
      <c r="E1316" s="82" t="e">
        <f>VLOOKUP(A1316,Processed_Data!$A$7:$I$20416,5,0)</f>
        <v>#N/A</v>
      </c>
    </row>
    <row r="1317" spans="2:5" x14ac:dyDescent="0.35">
      <c r="B1317" s="82" t="e">
        <f>VLOOKUP(A1317,Processed_Data!$A$7:$I$20416,6,0)</f>
        <v>#N/A</v>
      </c>
      <c r="C1317" s="82" t="e">
        <f>VLOOKUP(A1317,Processed_Data!$A$7:$I$20416,7,0)</f>
        <v>#N/A</v>
      </c>
      <c r="D1317" s="82" t="e">
        <f>VLOOKUP(A1317,Processed_Data!$A$7:$I$20416,4,0)</f>
        <v>#N/A</v>
      </c>
      <c r="E1317" s="82" t="e">
        <f>VLOOKUP(A1317,Processed_Data!$A$7:$I$20416,5,0)</f>
        <v>#N/A</v>
      </c>
    </row>
    <row r="1318" spans="2:5" x14ac:dyDescent="0.35">
      <c r="B1318" s="82" t="e">
        <f>VLOOKUP(A1318,Processed_Data!$A$7:$I$20416,6,0)</f>
        <v>#N/A</v>
      </c>
      <c r="C1318" s="82" t="e">
        <f>VLOOKUP(A1318,Processed_Data!$A$7:$I$20416,7,0)</f>
        <v>#N/A</v>
      </c>
      <c r="D1318" s="82" t="e">
        <f>VLOOKUP(A1318,Processed_Data!$A$7:$I$20416,4,0)</f>
        <v>#N/A</v>
      </c>
      <c r="E1318" s="82" t="e">
        <f>VLOOKUP(A1318,Processed_Data!$A$7:$I$20416,5,0)</f>
        <v>#N/A</v>
      </c>
    </row>
    <row r="1319" spans="2:5" x14ac:dyDescent="0.35">
      <c r="B1319" s="82" t="e">
        <f>VLOOKUP(A1319,Processed_Data!$A$7:$I$20416,6,0)</f>
        <v>#N/A</v>
      </c>
      <c r="C1319" s="82" t="e">
        <f>VLOOKUP(A1319,Processed_Data!$A$7:$I$20416,7,0)</f>
        <v>#N/A</v>
      </c>
      <c r="D1319" s="82" t="e">
        <f>VLOOKUP(A1319,Processed_Data!$A$7:$I$20416,4,0)</f>
        <v>#N/A</v>
      </c>
      <c r="E1319" s="82" t="e">
        <f>VLOOKUP(A1319,Processed_Data!$A$7:$I$20416,5,0)</f>
        <v>#N/A</v>
      </c>
    </row>
    <row r="1320" spans="2:5" x14ac:dyDescent="0.35">
      <c r="B1320" s="82" t="e">
        <f>VLOOKUP(A1320,Processed_Data!$A$7:$I$20416,6,0)</f>
        <v>#N/A</v>
      </c>
      <c r="C1320" s="82" t="e">
        <f>VLOOKUP(A1320,Processed_Data!$A$7:$I$20416,7,0)</f>
        <v>#N/A</v>
      </c>
      <c r="D1320" s="82" t="e">
        <f>VLOOKUP(A1320,Processed_Data!$A$7:$I$20416,4,0)</f>
        <v>#N/A</v>
      </c>
      <c r="E1320" s="82" t="e">
        <f>VLOOKUP(A1320,Processed_Data!$A$7:$I$20416,5,0)</f>
        <v>#N/A</v>
      </c>
    </row>
    <row r="1321" spans="2:5" x14ac:dyDescent="0.35">
      <c r="B1321" s="82" t="e">
        <f>VLOOKUP(A1321,Processed_Data!$A$7:$I$20416,6,0)</f>
        <v>#N/A</v>
      </c>
      <c r="C1321" s="82" t="e">
        <f>VLOOKUP(A1321,Processed_Data!$A$7:$I$20416,7,0)</f>
        <v>#N/A</v>
      </c>
      <c r="D1321" s="82" t="e">
        <f>VLOOKUP(A1321,Processed_Data!$A$7:$I$20416,4,0)</f>
        <v>#N/A</v>
      </c>
      <c r="E1321" s="82" t="e">
        <f>VLOOKUP(A1321,Processed_Data!$A$7:$I$20416,5,0)</f>
        <v>#N/A</v>
      </c>
    </row>
    <row r="1322" spans="2:5" x14ac:dyDescent="0.35">
      <c r="B1322" s="82" t="e">
        <f>VLOOKUP(A1322,Processed_Data!$A$7:$I$20416,6,0)</f>
        <v>#N/A</v>
      </c>
      <c r="C1322" s="82" t="e">
        <f>VLOOKUP(A1322,Processed_Data!$A$7:$I$20416,7,0)</f>
        <v>#N/A</v>
      </c>
      <c r="D1322" s="82" t="e">
        <f>VLOOKUP(A1322,Processed_Data!$A$7:$I$20416,4,0)</f>
        <v>#N/A</v>
      </c>
      <c r="E1322" s="82" t="e">
        <f>VLOOKUP(A1322,Processed_Data!$A$7:$I$20416,5,0)</f>
        <v>#N/A</v>
      </c>
    </row>
    <row r="1323" spans="2:5" x14ac:dyDescent="0.35">
      <c r="B1323" s="82" t="e">
        <f>VLOOKUP(A1323,Processed_Data!$A$7:$I$20416,6,0)</f>
        <v>#N/A</v>
      </c>
      <c r="C1323" s="82" t="e">
        <f>VLOOKUP(A1323,Processed_Data!$A$7:$I$20416,7,0)</f>
        <v>#N/A</v>
      </c>
      <c r="D1323" s="82" t="e">
        <f>VLOOKUP(A1323,Processed_Data!$A$7:$I$20416,4,0)</f>
        <v>#N/A</v>
      </c>
      <c r="E1323" s="82" t="e">
        <f>VLOOKUP(A1323,Processed_Data!$A$7:$I$20416,5,0)</f>
        <v>#N/A</v>
      </c>
    </row>
    <row r="1324" spans="2:5" x14ac:dyDescent="0.35">
      <c r="B1324" s="82" t="e">
        <f>VLOOKUP(A1324,Processed_Data!$A$7:$I$20416,6,0)</f>
        <v>#N/A</v>
      </c>
      <c r="C1324" s="82" t="e">
        <f>VLOOKUP(A1324,Processed_Data!$A$7:$I$20416,7,0)</f>
        <v>#N/A</v>
      </c>
      <c r="D1324" s="82" t="e">
        <f>VLOOKUP(A1324,Processed_Data!$A$7:$I$20416,4,0)</f>
        <v>#N/A</v>
      </c>
      <c r="E1324" s="82" t="e">
        <f>VLOOKUP(A1324,Processed_Data!$A$7:$I$20416,5,0)</f>
        <v>#N/A</v>
      </c>
    </row>
    <row r="1325" spans="2:5" x14ac:dyDescent="0.35">
      <c r="B1325" s="82" t="e">
        <f>VLOOKUP(A1325,Processed_Data!$A$7:$I$20416,6,0)</f>
        <v>#N/A</v>
      </c>
      <c r="C1325" s="82" t="e">
        <f>VLOOKUP(A1325,Processed_Data!$A$7:$I$20416,7,0)</f>
        <v>#N/A</v>
      </c>
      <c r="D1325" s="82" t="e">
        <f>VLOOKUP(A1325,Processed_Data!$A$7:$I$20416,4,0)</f>
        <v>#N/A</v>
      </c>
      <c r="E1325" s="82" t="e">
        <f>VLOOKUP(A1325,Processed_Data!$A$7:$I$20416,5,0)</f>
        <v>#N/A</v>
      </c>
    </row>
    <row r="1326" spans="2:5" x14ac:dyDescent="0.35">
      <c r="B1326" s="82" t="e">
        <f>VLOOKUP(A1326,Processed_Data!$A$7:$I$20416,6,0)</f>
        <v>#N/A</v>
      </c>
      <c r="C1326" s="82" t="e">
        <f>VLOOKUP(A1326,Processed_Data!$A$7:$I$20416,7,0)</f>
        <v>#N/A</v>
      </c>
      <c r="D1326" s="82" t="e">
        <f>VLOOKUP(A1326,Processed_Data!$A$7:$I$20416,4,0)</f>
        <v>#N/A</v>
      </c>
      <c r="E1326" s="82" t="e">
        <f>VLOOKUP(A1326,Processed_Data!$A$7:$I$20416,5,0)</f>
        <v>#N/A</v>
      </c>
    </row>
    <row r="1327" spans="2:5" x14ac:dyDescent="0.35">
      <c r="B1327" s="82" t="e">
        <f>VLOOKUP(A1327,Processed_Data!$A$7:$I$20416,6,0)</f>
        <v>#N/A</v>
      </c>
      <c r="C1327" s="82" t="e">
        <f>VLOOKUP(A1327,Processed_Data!$A$7:$I$20416,7,0)</f>
        <v>#N/A</v>
      </c>
      <c r="D1327" s="82" t="e">
        <f>VLOOKUP(A1327,Processed_Data!$A$7:$I$20416,4,0)</f>
        <v>#N/A</v>
      </c>
      <c r="E1327" s="82" t="e">
        <f>VLOOKUP(A1327,Processed_Data!$A$7:$I$20416,5,0)</f>
        <v>#N/A</v>
      </c>
    </row>
    <row r="1328" spans="2:5" x14ac:dyDescent="0.35">
      <c r="B1328" s="82" t="e">
        <f>VLOOKUP(A1328,Processed_Data!$A$7:$I$20416,6,0)</f>
        <v>#N/A</v>
      </c>
      <c r="C1328" s="82" t="e">
        <f>VLOOKUP(A1328,Processed_Data!$A$7:$I$20416,7,0)</f>
        <v>#N/A</v>
      </c>
      <c r="D1328" s="82" t="e">
        <f>VLOOKUP(A1328,Processed_Data!$A$7:$I$20416,4,0)</f>
        <v>#N/A</v>
      </c>
      <c r="E1328" s="82" t="e">
        <f>VLOOKUP(A1328,Processed_Data!$A$7:$I$20416,5,0)</f>
        <v>#N/A</v>
      </c>
    </row>
    <row r="1329" spans="2:5" x14ac:dyDescent="0.35">
      <c r="B1329" s="82" t="e">
        <f>VLOOKUP(A1329,Processed_Data!$A$7:$I$20416,6,0)</f>
        <v>#N/A</v>
      </c>
      <c r="C1329" s="82" t="e">
        <f>VLOOKUP(A1329,Processed_Data!$A$7:$I$20416,7,0)</f>
        <v>#N/A</v>
      </c>
      <c r="D1329" s="82" t="e">
        <f>VLOOKUP(A1329,Processed_Data!$A$7:$I$20416,4,0)</f>
        <v>#N/A</v>
      </c>
      <c r="E1329" s="82" t="e">
        <f>VLOOKUP(A1329,Processed_Data!$A$7:$I$20416,5,0)</f>
        <v>#N/A</v>
      </c>
    </row>
    <row r="1330" spans="2:5" x14ac:dyDescent="0.35">
      <c r="B1330" s="82" t="e">
        <f>VLOOKUP(A1330,Processed_Data!$A$7:$I$20416,6,0)</f>
        <v>#N/A</v>
      </c>
      <c r="C1330" s="82" t="e">
        <f>VLOOKUP(A1330,Processed_Data!$A$7:$I$20416,7,0)</f>
        <v>#N/A</v>
      </c>
      <c r="D1330" s="82" t="e">
        <f>VLOOKUP(A1330,Processed_Data!$A$7:$I$20416,4,0)</f>
        <v>#N/A</v>
      </c>
      <c r="E1330" s="82" t="e">
        <f>VLOOKUP(A1330,Processed_Data!$A$7:$I$20416,5,0)</f>
        <v>#N/A</v>
      </c>
    </row>
    <row r="1331" spans="2:5" x14ac:dyDescent="0.35">
      <c r="B1331" s="82" t="e">
        <f>VLOOKUP(A1331,Processed_Data!$A$7:$I$20416,6,0)</f>
        <v>#N/A</v>
      </c>
      <c r="C1331" s="82" t="e">
        <f>VLOOKUP(A1331,Processed_Data!$A$7:$I$20416,7,0)</f>
        <v>#N/A</v>
      </c>
      <c r="D1331" s="82" t="e">
        <f>VLOOKUP(A1331,Processed_Data!$A$7:$I$20416,4,0)</f>
        <v>#N/A</v>
      </c>
      <c r="E1331" s="82" t="e">
        <f>VLOOKUP(A1331,Processed_Data!$A$7:$I$20416,5,0)</f>
        <v>#N/A</v>
      </c>
    </row>
    <row r="1332" spans="2:5" x14ac:dyDescent="0.35">
      <c r="B1332" s="82" t="e">
        <f>VLOOKUP(A1332,Processed_Data!$A$7:$I$20416,6,0)</f>
        <v>#N/A</v>
      </c>
      <c r="C1332" s="82" t="e">
        <f>VLOOKUP(A1332,Processed_Data!$A$7:$I$20416,7,0)</f>
        <v>#N/A</v>
      </c>
      <c r="D1332" s="82" t="e">
        <f>VLOOKUP(A1332,Processed_Data!$A$7:$I$20416,4,0)</f>
        <v>#N/A</v>
      </c>
      <c r="E1332" s="82" t="e">
        <f>VLOOKUP(A1332,Processed_Data!$A$7:$I$20416,5,0)</f>
        <v>#N/A</v>
      </c>
    </row>
    <row r="1333" spans="2:5" x14ac:dyDescent="0.35">
      <c r="B1333" s="82" t="e">
        <f>VLOOKUP(A1333,Processed_Data!$A$7:$I$20416,6,0)</f>
        <v>#N/A</v>
      </c>
      <c r="C1333" s="82" t="e">
        <f>VLOOKUP(A1333,Processed_Data!$A$7:$I$20416,7,0)</f>
        <v>#N/A</v>
      </c>
      <c r="D1333" s="82" t="e">
        <f>VLOOKUP(A1333,Processed_Data!$A$7:$I$20416,4,0)</f>
        <v>#N/A</v>
      </c>
      <c r="E1333" s="82" t="e">
        <f>VLOOKUP(A1333,Processed_Data!$A$7:$I$20416,5,0)</f>
        <v>#N/A</v>
      </c>
    </row>
    <row r="1334" spans="2:5" x14ac:dyDescent="0.35">
      <c r="B1334" s="82" t="e">
        <f>VLOOKUP(A1334,Processed_Data!$A$7:$I$20416,6,0)</f>
        <v>#N/A</v>
      </c>
      <c r="C1334" s="82" t="e">
        <f>VLOOKUP(A1334,Processed_Data!$A$7:$I$20416,7,0)</f>
        <v>#N/A</v>
      </c>
      <c r="D1334" s="82" t="e">
        <f>VLOOKUP(A1334,Processed_Data!$A$7:$I$20416,4,0)</f>
        <v>#N/A</v>
      </c>
      <c r="E1334" s="82" t="e">
        <f>VLOOKUP(A1334,Processed_Data!$A$7:$I$20416,5,0)</f>
        <v>#N/A</v>
      </c>
    </row>
    <row r="1335" spans="2:5" x14ac:dyDescent="0.35">
      <c r="B1335" s="82" t="e">
        <f>VLOOKUP(A1335,Processed_Data!$A$7:$I$20416,6,0)</f>
        <v>#N/A</v>
      </c>
      <c r="C1335" s="82" t="e">
        <f>VLOOKUP(A1335,Processed_Data!$A$7:$I$20416,7,0)</f>
        <v>#N/A</v>
      </c>
      <c r="D1335" s="82" t="e">
        <f>VLOOKUP(A1335,Processed_Data!$A$7:$I$20416,4,0)</f>
        <v>#N/A</v>
      </c>
      <c r="E1335" s="82" t="e">
        <f>VLOOKUP(A1335,Processed_Data!$A$7:$I$20416,5,0)</f>
        <v>#N/A</v>
      </c>
    </row>
    <row r="1336" spans="2:5" x14ac:dyDescent="0.35">
      <c r="B1336" s="82" t="e">
        <f>VLOOKUP(A1336,Processed_Data!$A$7:$I$20416,6,0)</f>
        <v>#N/A</v>
      </c>
      <c r="C1336" s="82" t="e">
        <f>VLOOKUP(A1336,Processed_Data!$A$7:$I$20416,7,0)</f>
        <v>#N/A</v>
      </c>
      <c r="D1336" s="82" t="e">
        <f>VLOOKUP(A1336,Processed_Data!$A$7:$I$20416,4,0)</f>
        <v>#N/A</v>
      </c>
      <c r="E1336" s="82" t="e">
        <f>VLOOKUP(A1336,Processed_Data!$A$7:$I$20416,5,0)</f>
        <v>#N/A</v>
      </c>
    </row>
    <row r="1337" spans="2:5" x14ac:dyDescent="0.35">
      <c r="B1337" s="82" t="e">
        <f>VLOOKUP(A1337,Processed_Data!$A$7:$I$20416,6,0)</f>
        <v>#N/A</v>
      </c>
      <c r="C1337" s="82" t="e">
        <f>VLOOKUP(A1337,Processed_Data!$A$7:$I$20416,7,0)</f>
        <v>#N/A</v>
      </c>
      <c r="D1337" s="82" t="e">
        <f>VLOOKUP(A1337,Processed_Data!$A$7:$I$20416,4,0)</f>
        <v>#N/A</v>
      </c>
      <c r="E1337" s="82" t="e">
        <f>VLOOKUP(A1337,Processed_Data!$A$7:$I$20416,5,0)</f>
        <v>#N/A</v>
      </c>
    </row>
    <row r="1338" spans="2:5" x14ac:dyDescent="0.35">
      <c r="B1338" s="82" t="e">
        <f>VLOOKUP(A1338,Processed_Data!$A$7:$I$20416,6,0)</f>
        <v>#N/A</v>
      </c>
      <c r="C1338" s="82" t="e">
        <f>VLOOKUP(A1338,Processed_Data!$A$7:$I$20416,7,0)</f>
        <v>#N/A</v>
      </c>
      <c r="D1338" s="82" t="e">
        <f>VLOOKUP(A1338,Processed_Data!$A$7:$I$20416,4,0)</f>
        <v>#N/A</v>
      </c>
      <c r="E1338" s="82" t="e">
        <f>VLOOKUP(A1338,Processed_Data!$A$7:$I$20416,5,0)</f>
        <v>#N/A</v>
      </c>
    </row>
    <row r="1339" spans="2:5" x14ac:dyDescent="0.35">
      <c r="B1339" s="82" t="e">
        <f>VLOOKUP(A1339,Processed_Data!$A$7:$I$20416,6,0)</f>
        <v>#N/A</v>
      </c>
      <c r="C1339" s="82" t="e">
        <f>VLOOKUP(A1339,Processed_Data!$A$7:$I$20416,7,0)</f>
        <v>#N/A</v>
      </c>
      <c r="D1339" s="82" t="e">
        <f>VLOOKUP(A1339,Processed_Data!$A$7:$I$20416,4,0)</f>
        <v>#N/A</v>
      </c>
      <c r="E1339" s="82" t="e">
        <f>VLOOKUP(A1339,Processed_Data!$A$7:$I$20416,5,0)</f>
        <v>#N/A</v>
      </c>
    </row>
    <row r="1340" spans="2:5" x14ac:dyDescent="0.35">
      <c r="B1340" s="82" t="e">
        <f>VLOOKUP(A1340,Processed_Data!$A$7:$I$20416,6,0)</f>
        <v>#N/A</v>
      </c>
      <c r="C1340" s="82" t="e">
        <f>VLOOKUP(A1340,Processed_Data!$A$7:$I$20416,7,0)</f>
        <v>#N/A</v>
      </c>
      <c r="D1340" s="82" t="e">
        <f>VLOOKUP(A1340,Processed_Data!$A$7:$I$20416,4,0)</f>
        <v>#N/A</v>
      </c>
      <c r="E1340" s="82" t="e">
        <f>VLOOKUP(A1340,Processed_Data!$A$7:$I$20416,5,0)</f>
        <v>#N/A</v>
      </c>
    </row>
    <row r="1341" spans="2:5" x14ac:dyDescent="0.35">
      <c r="B1341" s="82" t="e">
        <f>VLOOKUP(A1341,Processed_Data!$A$7:$I$20416,6,0)</f>
        <v>#N/A</v>
      </c>
      <c r="C1341" s="82" t="e">
        <f>VLOOKUP(A1341,Processed_Data!$A$7:$I$20416,7,0)</f>
        <v>#N/A</v>
      </c>
      <c r="D1341" s="82" t="e">
        <f>VLOOKUP(A1341,Processed_Data!$A$7:$I$20416,4,0)</f>
        <v>#N/A</v>
      </c>
      <c r="E1341" s="82" t="e">
        <f>VLOOKUP(A1341,Processed_Data!$A$7:$I$20416,5,0)</f>
        <v>#N/A</v>
      </c>
    </row>
    <row r="1342" spans="2:5" x14ac:dyDescent="0.35">
      <c r="B1342" s="82" t="e">
        <f>VLOOKUP(A1342,Processed_Data!$A$7:$I$20416,6,0)</f>
        <v>#N/A</v>
      </c>
      <c r="C1342" s="82" t="e">
        <f>VLOOKUP(A1342,Processed_Data!$A$7:$I$20416,7,0)</f>
        <v>#N/A</v>
      </c>
      <c r="D1342" s="82" t="e">
        <f>VLOOKUP(A1342,Processed_Data!$A$7:$I$20416,4,0)</f>
        <v>#N/A</v>
      </c>
      <c r="E1342" s="82" t="e">
        <f>VLOOKUP(A1342,Processed_Data!$A$7:$I$20416,5,0)</f>
        <v>#N/A</v>
      </c>
    </row>
    <row r="1343" spans="2:5" x14ac:dyDescent="0.35">
      <c r="B1343" s="82" t="e">
        <f>VLOOKUP(A1343,Processed_Data!$A$7:$I$20416,6,0)</f>
        <v>#N/A</v>
      </c>
      <c r="C1343" s="82" t="e">
        <f>VLOOKUP(A1343,Processed_Data!$A$7:$I$20416,7,0)</f>
        <v>#N/A</v>
      </c>
      <c r="D1343" s="82" t="e">
        <f>VLOOKUP(A1343,Processed_Data!$A$7:$I$20416,4,0)</f>
        <v>#N/A</v>
      </c>
      <c r="E1343" s="82" t="e">
        <f>VLOOKUP(A1343,Processed_Data!$A$7:$I$20416,5,0)</f>
        <v>#N/A</v>
      </c>
    </row>
    <row r="1344" spans="2:5" x14ac:dyDescent="0.35">
      <c r="B1344" s="82" t="e">
        <f>VLOOKUP(A1344,Processed_Data!$A$7:$I$20416,6,0)</f>
        <v>#N/A</v>
      </c>
      <c r="C1344" s="82" t="e">
        <f>VLOOKUP(A1344,Processed_Data!$A$7:$I$20416,7,0)</f>
        <v>#N/A</v>
      </c>
      <c r="D1344" s="82" t="e">
        <f>VLOOKUP(A1344,Processed_Data!$A$7:$I$20416,4,0)</f>
        <v>#N/A</v>
      </c>
      <c r="E1344" s="82" t="e">
        <f>VLOOKUP(A1344,Processed_Data!$A$7:$I$20416,5,0)</f>
        <v>#N/A</v>
      </c>
    </row>
    <row r="1345" spans="2:5" x14ac:dyDescent="0.35">
      <c r="B1345" s="82" t="e">
        <f>VLOOKUP(A1345,Processed_Data!$A$7:$I$20416,6,0)</f>
        <v>#N/A</v>
      </c>
      <c r="C1345" s="82" t="e">
        <f>VLOOKUP(A1345,Processed_Data!$A$7:$I$20416,7,0)</f>
        <v>#N/A</v>
      </c>
      <c r="D1345" s="82" t="e">
        <f>VLOOKUP(A1345,Processed_Data!$A$7:$I$20416,4,0)</f>
        <v>#N/A</v>
      </c>
      <c r="E1345" s="82" t="e">
        <f>VLOOKUP(A1345,Processed_Data!$A$7:$I$20416,5,0)</f>
        <v>#N/A</v>
      </c>
    </row>
    <row r="1346" spans="2:5" x14ac:dyDescent="0.35">
      <c r="B1346" s="82" t="e">
        <f>VLOOKUP(A1346,Processed_Data!$A$7:$I$20416,6,0)</f>
        <v>#N/A</v>
      </c>
      <c r="C1346" s="82" t="e">
        <f>VLOOKUP(A1346,Processed_Data!$A$7:$I$20416,7,0)</f>
        <v>#N/A</v>
      </c>
      <c r="D1346" s="82" t="e">
        <f>VLOOKUP(A1346,Processed_Data!$A$7:$I$20416,4,0)</f>
        <v>#N/A</v>
      </c>
      <c r="E1346" s="82" t="e">
        <f>VLOOKUP(A1346,Processed_Data!$A$7:$I$20416,5,0)</f>
        <v>#N/A</v>
      </c>
    </row>
    <row r="1347" spans="2:5" x14ac:dyDescent="0.35">
      <c r="B1347" s="82" t="e">
        <f>VLOOKUP(A1347,Processed_Data!$A$7:$I$20416,6,0)</f>
        <v>#N/A</v>
      </c>
      <c r="C1347" s="82" t="e">
        <f>VLOOKUP(A1347,Processed_Data!$A$7:$I$20416,7,0)</f>
        <v>#N/A</v>
      </c>
      <c r="D1347" s="82" t="e">
        <f>VLOOKUP(A1347,Processed_Data!$A$7:$I$20416,4,0)</f>
        <v>#N/A</v>
      </c>
      <c r="E1347" s="82" t="e">
        <f>VLOOKUP(A1347,Processed_Data!$A$7:$I$20416,5,0)</f>
        <v>#N/A</v>
      </c>
    </row>
    <row r="1348" spans="2:5" x14ac:dyDescent="0.35">
      <c r="B1348" s="82" t="e">
        <f>VLOOKUP(A1348,Processed_Data!$A$7:$I$20416,6,0)</f>
        <v>#N/A</v>
      </c>
      <c r="C1348" s="82" t="e">
        <f>VLOOKUP(A1348,Processed_Data!$A$7:$I$20416,7,0)</f>
        <v>#N/A</v>
      </c>
      <c r="D1348" s="82" t="e">
        <f>VLOOKUP(A1348,Processed_Data!$A$7:$I$20416,4,0)</f>
        <v>#N/A</v>
      </c>
      <c r="E1348" s="82" t="e">
        <f>VLOOKUP(A1348,Processed_Data!$A$7:$I$20416,5,0)</f>
        <v>#N/A</v>
      </c>
    </row>
    <row r="1349" spans="2:5" x14ac:dyDescent="0.35">
      <c r="B1349" s="82" t="e">
        <f>VLOOKUP(A1349,Processed_Data!$A$7:$I$20416,6,0)</f>
        <v>#N/A</v>
      </c>
      <c r="C1349" s="82" t="e">
        <f>VLOOKUP(A1349,Processed_Data!$A$7:$I$20416,7,0)</f>
        <v>#N/A</v>
      </c>
      <c r="D1349" s="82" t="e">
        <f>VLOOKUP(A1349,Processed_Data!$A$7:$I$20416,4,0)</f>
        <v>#N/A</v>
      </c>
      <c r="E1349" s="82" t="e">
        <f>VLOOKUP(A1349,Processed_Data!$A$7:$I$20416,5,0)</f>
        <v>#N/A</v>
      </c>
    </row>
    <row r="1350" spans="2:5" x14ac:dyDescent="0.35">
      <c r="B1350" s="82" t="e">
        <f>VLOOKUP(A1350,Processed_Data!$A$7:$I$20416,6,0)</f>
        <v>#N/A</v>
      </c>
      <c r="C1350" s="82" t="e">
        <f>VLOOKUP(A1350,Processed_Data!$A$7:$I$20416,7,0)</f>
        <v>#N/A</v>
      </c>
      <c r="D1350" s="82" t="e">
        <f>VLOOKUP(A1350,Processed_Data!$A$7:$I$20416,4,0)</f>
        <v>#N/A</v>
      </c>
      <c r="E1350" s="82" t="e">
        <f>VLOOKUP(A1350,Processed_Data!$A$7:$I$20416,5,0)</f>
        <v>#N/A</v>
      </c>
    </row>
    <row r="1351" spans="2:5" x14ac:dyDescent="0.35">
      <c r="B1351" s="82" t="e">
        <f>VLOOKUP(A1351,Processed_Data!$A$7:$I$20416,6,0)</f>
        <v>#N/A</v>
      </c>
      <c r="C1351" s="82" t="e">
        <f>VLOOKUP(A1351,Processed_Data!$A$7:$I$20416,7,0)</f>
        <v>#N/A</v>
      </c>
      <c r="D1351" s="82" t="e">
        <f>VLOOKUP(A1351,Processed_Data!$A$7:$I$20416,4,0)</f>
        <v>#N/A</v>
      </c>
      <c r="E1351" s="82" t="e">
        <f>VLOOKUP(A1351,Processed_Data!$A$7:$I$20416,5,0)</f>
        <v>#N/A</v>
      </c>
    </row>
    <row r="1352" spans="2:5" x14ac:dyDescent="0.35">
      <c r="B1352" s="82" t="e">
        <f>VLOOKUP(A1352,Processed_Data!$A$7:$I$20416,6,0)</f>
        <v>#N/A</v>
      </c>
      <c r="C1352" s="82" t="e">
        <f>VLOOKUP(A1352,Processed_Data!$A$7:$I$20416,7,0)</f>
        <v>#N/A</v>
      </c>
      <c r="D1352" s="82" t="e">
        <f>VLOOKUP(A1352,Processed_Data!$A$7:$I$20416,4,0)</f>
        <v>#N/A</v>
      </c>
      <c r="E1352" s="82" t="e">
        <f>VLOOKUP(A1352,Processed_Data!$A$7:$I$20416,5,0)</f>
        <v>#N/A</v>
      </c>
    </row>
    <row r="1353" spans="2:5" x14ac:dyDescent="0.35">
      <c r="B1353" s="82" t="e">
        <f>VLOOKUP(A1353,Processed_Data!$A$7:$I$20416,6,0)</f>
        <v>#N/A</v>
      </c>
      <c r="C1353" s="82" t="e">
        <f>VLOOKUP(A1353,Processed_Data!$A$7:$I$20416,7,0)</f>
        <v>#N/A</v>
      </c>
      <c r="D1353" s="82" t="e">
        <f>VLOOKUP(A1353,Processed_Data!$A$7:$I$20416,4,0)</f>
        <v>#N/A</v>
      </c>
      <c r="E1353" s="82" t="e">
        <f>VLOOKUP(A1353,Processed_Data!$A$7:$I$20416,5,0)</f>
        <v>#N/A</v>
      </c>
    </row>
    <row r="1354" spans="2:5" x14ac:dyDescent="0.35">
      <c r="B1354" s="82" t="e">
        <f>VLOOKUP(A1354,Processed_Data!$A$7:$I$20416,6,0)</f>
        <v>#N/A</v>
      </c>
      <c r="C1354" s="82" t="e">
        <f>VLOOKUP(A1354,Processed_Data!$A$7:$I$20416,7,0)</f>
        <v>#N/A</v>
      </c>
      <c r="D1354" s="82" t="e">
        <f>VLOOKUP(A1354,Processed_Data!$A$7:$I$20416,4,0)</f>
        <v>#N/A</v>
      </c>
      <c r="E1354" s="82" t="e">
        <f>VLOOKUP(A1354,Processed_Data!$A$7:$I$20416,5,0)</f>
        <v>#N/A</v>
      </c>
    </row>
    <row r="1355" spans="2:5" x14ac:dyDescent="0.35">
      <c r="B1355" s="82" t="e">
        <f>VLOOKUP(A1355,Processed_Data!$A$7:$I$20416,6,0)</f>
        <v>#N/A</v>
      </c>
      <c r="C1355" s="82" t="e">
        <f>VLOOKUP(A1355,Processed_Data!$A$7:$I$20416,7,0)</f>
        <v>#N/A</v>
      </c>
      <c r="D1355" s="82" t="e">
        <f>VLOOKUP(A1355,Processed_Data!$A$7:$I$20416,4,0)</f>
        <v>#N/A</v>
      </c>
      <c r="E1355" s="82" t="e">
        <f>VLOOKUP(A1355,Processed_Data!$A$7:$I$20416,5,0)</f>
        <v>#N/A</v>
      </c>
    </row>
    <row r="1356" spans="2:5" x14ac:dyDescent="0.35">
      <c r="B1356" s="82" t="e">
        <f>VLOOKUP(A1356,Processed_Data!$A$7:$I$20416,6,0)</f>
        <v>#N/A</v>
      </c>
      <c r="C1356" s="82" t="e">
        <f>VLOOKUP(A1356,Processed_Data!$A$7:$I$20416,7,0)</f>
        <v>#N/A</v>
      </c>
      <c r="D1356" s="82" t="e">
        <f>VLOOKUP(A1356,Processed_Data!$A$7:$I$20416,4,0)</f>
        <v>#N/A</v>
      </c>
      <c r="E1356" s="82" t="e">
        <f>VLOOKUP(A1356,Processed_Data!$A$7:$I$20416,5,0)</f>
        <v>#N/A</v>
      </c>
    </row>
    <row r="1357" spans="2:5" x14ac:dyDescent="0.35">
      <c r="B1357" s="82" t="e">
        <f>VLOOKUP(A1357,Processed_Data!$A$7:$I$20416,6,0)</f>
        <v>#N/A</v>
      </c>
      <c r="C1357" s="82" t="e">
        <f>VLOOKUP(A1357,Processed_Data!$A$7:$I$20416,7,0)</f>
        <v>#N/A</v>
      </c>
      <c r="D1357" s="82" t="e">
        <f>VLOOKUP(A1357,Processed_Data!$A$7:$I$20416,4,0)</f>
        <v>#N/A</v>
      </c>
      <c r="E1357" s="82" t="e">
        <f>VLOOKUP(A1357,Processed_Data!$A$7:$I$20416,5,0)</f>
        <v>#N/A</v>
      </c>
    </row>
    <row r="1358" spans="2:5" x14ac:dyDescent="0.35">
      <c r="B1358" s="82" t="e">
        <f>VLOOKUP(A1358,Processed_Data!$A$7:$I$20416,6,0)</f>
        <v>#N/A</v>
      </c>
      <c r="C1358" s="82" t="e">
        <f>VLOOKUP(A1358,Processed_Data!$A$7:$I$20416,7,0)</f>
        <v>#N/A</v>
      </c>
      <c r="D1358" s="82" t="e">
        <f>VLOOKUP(A1358,Processed_Data!$A$7:$I$20416,4,0)</f>
        <v>#N/A</v>
      </c>
      <c r="E1358" s="82" t="e">
        <f>VLOOKUP(A1358,Processed_Data!$A$7:$I$20416,5,0)</f>
        <v>#N/A</v>
      </c>
    </row>
    <row r="1359" spans="2:5" x14ac:dyDescent="0.35">
      <c r="B1359" s="82" t="e">
        <f>VLOOKUP(A1359,Processed_Data!$A$7:$I$20416,6,0)</f>
        <v>#N/A</v>
      </c>
      <c r="C1359" s="82" t="e">
        <f>VLOOKUP(A1359,Processed_Data!$A$7:$I$20416,7,0)</f>
        <v>#N/A</v>
      </c>
      <c r="D1359" s="82" t="e">
        <f>VLOOKUP(A1359,Processed_Data!$A$7:$I$20416,4,0)</f>
        <v>#N/A</v>
      </c>
      <c r="E1359" s="82" t="e">
        <f>VLOOKUP(A1359,Processed_Data!$A$7:$I$20416,5,0)</f>
        <v>#N/A</v>
      </c>
    </row>
    <row r="1360" spans="2:5" x14ac:dyDescent="0.35">
      <c r="B1360" s="82" t="e">
        <f>VLOOKUP(A1360,Processed_Data!$A$7:$I$20416,6,0)</f>
        <v>#N/A</v>
      </c>
      <c r="C1360" s="82" t="e">
        <f>VLOOKUP(A1360,Processed_Data!$A$7:$I$20416,7,0)</f>
        <v>#N/A</v>
      </c>
      <c r="D1360" s="82" t="e">
        <f>VLOOKUP(A1360,Processed_Data!$A$7:$I$20416,4,0)</f>
        <v>#N/A</v>
      </c>
      <c r="E1360" s="82" t="e">
        <f>VLOOKUP(A1360,Processed_Data!$A$7:$I$20416,5,0)</f>
        <v>#N/A</v>
      </c>
    </row>
    <row r="1361" spans="2:5" x14ac:dyDescent="0.35">
      <c r="B1361" s="82" t="e">
        <f>VLOOKUP(A1361,Processed_Data!$A$7:$I$20416,6,0)</f>
        <v>#N/A</v>
      </c>
      <c r="C1361" s="82" t="e">
        <f>VLOOKUP(A1361,Processed_Data!$A$7:$I$20416,7,0)</f>
        <v>#N/A</v>
      </c>
      <c r="D1361" s="82" t="e">
        <f>VLOOKUP(A1361,Processed_Data!$A$7:$I$20416,4,0)</f>
        <v>#N/A</v>
      </c>
      <c r="E1361" s="82" t="e">
        <f>VLOOKUP(A1361,Processed_Data!$A$7:$I$20416,5,0)</f>
        <v>#N/A</v>
      </c>
    </row>
    <row r="1362" spans="2:5" x14ac:dyDescent="0.35">
      <c r="B1362" s="82" t="e">
        <f>VLOOKUP(A1362,Processed_Data!$A$7:$I$20416,6,0)</f>
        <v>#N/A</v>
      </c>
      <c r="C1362" s="82" t="e">
        <f>VLOOKUP(A1362,Processed_Data!$A$7:$I$20416,7,0)</f>
        <v>#N/A</v>
      </c>
      <c r="D1362" s="82" t="e">
        <f>VLOOKUP(A1362,Processed_Data!$A$7:$I$20416,4,0)</f>
        <v>#N/A</v>
      </c>
      <c r="E1362" s="82" t="e">
        <f>VLOOKUP(A1362,Processed_Data!$A$7:$I$20416,5,0)</f>
        <v>#N/A</v>
      </c>
    </row>
    <row r="1363" spans="2:5" x14ac:dyDescent="0.35">
      <c r="B1363" s="82" t="e">
        <f>VLOOKUP(A1363,Processed_Data!$A$7:$I$20416,6,0)</f>
        <v>#N/A</v>
      </c>
      <c r="C1363" s="82" t="e">
        <f>VLOOKUP(A1363,Processed_Data!$A$7:$I$20416,7,0)</f>
        <v>#N/A</v>
      </c>
      <c r="D1363" s="82" t="e">
        <f>VLOOKUP(A1363,Processed_Data!$A$7:$I$20416,4,0)</f>
        <v>#N/A</v>
      </c>
      <c r="E1363" s="82" t="e">
        <f>VLOOKUP(A1363,Processed_Data!$A$7:$I$20416,5,0)</f>
        <v>#N/A</v>
      </c>
    </row>
    <row r="1364" spans="2:5" x14ac:dyDescent="0.35">
      <c r="B1364" s="82" t="e">
        <f>VLOOKUP(A1364,Processed_Data!$A$7:$I$20416,6,0)</f>
        <v>#N/A</v>
      </c>
      <c r="C1364" s="82" t="e">
        <f>VLOOKUP(A1364,Processed_Data!$A$7:$I$20416,7,0)</f>
        <v>#N/A</v>
      </c>
      <c r="D1364" s="82" t="e">
        <f>VLOOKUP(A1364,Processed_Data!$A$7:$I$20416,4,0)</f>
        <v>#N/A</v>
      </c>
      <c r="E1364" s="82" t="e">
        <f>VLOOKUP(A1364,Processed_Data!$A$7:$I$20416,5,0)</f>
        <v>#N/A</v>
      </c>
    </row>
    <row r="1365" spans="2:5" x14ac:dyDescent="0.35">
      <c r="B1365" s="82" t="e">
        <f>VLOOKUP(A1365,Processed_Data!$A$7:$I$20416,6,0)</f>
        <v>#N/A</v>
      </c>
      <c r="C1365" s="82" t="e">
        <f>VLOOKUP(A1365,Processed_Data!$A$7:$I$20416,7,0)</f>
        <v>#N/A</v>
      </c>
      <c r="D1365" s="82" t="e">
        <f>VLOOKUP(A1365,Processed_Data!$A$7:$I$20416,4,0)</f>
        <v>#N/A</v>
      </c>
      <c r="E1365" s="82" t="e">
        <f>VLOOKUP(A1365,Processed_Data!$A$7:$I$20416,5,0)</f>
        <v>#N/A</v>
      </c>
    </row>
    <row r="1366" spans="2:5" x14ac:dyDescent="0.35">
      <c r="B1366" s="82" t="e">
        <f>VLOOKUP(A1366,Processed_Data!$A$7:$I$20416,6,0)</f>
        <v>#N/A</v>
      </c>
      <c r="C1366" s="82" t="e">
        <f>VLOOKUP(A1366,Processed_Data!$A$7:$I$20416,7,0)</f>
        <v>#N/A</v>
      </c>
      <c r="D1366" s="82" t="e">
        <f>VLOOKUP(A1366,Processed_Data!$A$7:$I$20416,4,0)</f>
        <v>#N/A</v>
      </c>
      <c r="E1366" s="82" t="e">
        <f>VLOOKUP(A1366,Processed_Data!$A$7:$I$20416,5,0)</f>
        <v>#N/A</v>
      </c>
    </row>
    <row r="1367" spans="2:5" x14ac:dyDescent="0.35">
      <c r="B1367" s="82" t="e">
        <f>VLOOKUP(A1367,Processed_Data!$A$7:$I$20416,6,0)</f>
        <v>#N/A</v>
      </c>
      <c r="C1367" s="82" t="e">
        <f>VLOOKUP(A1367,Processed_Data!$A$7:$I$20416,7,0)</f>
        <v>#N/A</v>
      </c>
      <c r="D1367" s="82" t="e">
        <f>VLOOKUP(A1367,Processed_Data!$A$7:$I$20416,4,0)</f>
        <v>#N/A</v>
      </c>
      <c r="E1367" s="82" t="e">
        <f>VLOOKUP(A1367,Processed_Data!$A$7:$I$20416,5,0)</f>
        <v>#N/A</v>
      </c>
    </row>
    <row r="1368" spans="2:5" x14ac:dyDescent="0.35">
      <c r="B1368" s="82" t="e">
        <f>VLOOKUP(A1368,Processed_Data!$A$7:$I$20416,6,0)</f>
        <v>#N/A</v>
      </c>
      <c r="C1368" s="82" t="e">
        <f>VLOOKUP(A1368,Processed_Data!$A$7:$I$20416,7,0)</f>
        <v>#N/A</v>
      </c>
      <c r="D1368" s="82" t="e">
        <f>VLOOKUP(A1368,Processed_Data!$A$7:$I$20416,4,0)</f>
        <v>#N/A</v>
      </c>
      <c r="E1368" s="82" t="e">
        <f>VLOOKUP(A1368,Processed_Data!$A$7:$I$20416,5,0)</f>
        <v>#N/A</v>
      </c>
    </row>
    <row r="1369" spans="2:5" x14ac:dyDescent="0.35">
      <c r="B1369" s="82" t="e">
        <f>VLOOKUP(A1369,Processed_Data!$A$7:$I$20416,6,0)</f>
        <v>#N/A</v>
      </c>
      <c r="C1369" s="82" t="e">
        <f>VLOOKUP(A1369,Processed_Data!$A$7:$I$20416,7,0)</f>
        <v>#N/A</v>
      </c>
      <c r="D1369" s="82" t="e">
        <f>VLOOKUP(A1369,Processed_Data!$A$7:$I$20416,4,0)</f>
        <v>#N/A</v>
      </c>
      <c r="E1369" s="82" t="e">
        <f>VLOOKUP(A1369,Processed_Data!$A$7:$I$20416,5,0)</f>
        <v>#N/A</v>
      </c>
    </row>
    <row r="1370" spans="2:5" x14ac:dyDescent="0.35">
      <c r="B1370" s="82" t="e">
        <f>VLOOKUP(A1370,Processed_Data!$A$7:$I$20416,6,0)</f>
        <v>#N/A</v>
      </c>
      <c r="C1370" s="82" t="e">
        <f>VLOOKUP(A1370,Processed_Data!$A$7:$I$20416,7,0)</f>
        <v>#N/A</v>
      </c>
      <c r="D1370" s="82" t="e">
        <f>VLOOKUP(A1370,Processed_Data!$A$7:$I$20416,4,0)</f>
        <v>#N/A</v>
      </c>
      <c r="E1370" s="82" t="e">
        <f>VLOOKUP(A1370,Processed_Data!$A$7:$I$20416,5,0)</f>
        <v>#N/A</v>
      </c>
    </row>
    <row r="1371" spans="2:5" x14ac:dyDescent="0.35">
      <c r="B1371" s="82" t="e">
        <f>VLOOKUP(A1371,Processed_Data!$A$7:$I$20416,6,0)</f>
        <v>#N/A</v>
      </c>
      <c r="C1371" s="82" t="e">
        <f>VLOOKUP(A1371,Processed_Data!$A$7:$I$20416,7,0)</f>
        <v>#N/A</v>
      </c>
      <c r="D1371" s="82" t="e">
        <f>VLOOKUP(A1371,Processed_Data!$A$7:$I$20416,4,0)</f>
        <v>#N/A</v>
      </c>
      <c r="E1371" s="82" t="e">
        <f>VLOOKUP(A1371,Processed_Data!$A$7:$I$20416,5,0)</f>
        <v>#N/A</v>
      </c>
    </row>
    <row r="1372" spans="2:5" x14ac:dyDescent="0.35">
      <c r="B1372" s="82" t="e">
        <f>VLOOKUP(A1372,Processed_Data!$A$7:$I$20416,6,0)</f>
        <v>#N/A</v>
      </c>
      <c r="C1372" s="82" t="e">
        <f>VLOOKUP(A1372,Processed_Data!$A$7:$I$20416,7,0)</f>
        <v>#N/A</v>
      </c>
      <c r="D1372" s="82" t="e">
        <f>VLOOKUP(A1372,Processed_Data!$A$7:$I$20416,4,0)</f>
        <v>#N/A</v>
      </c>
      <c r="E1372" s="82" t="e">
        <f>VLOOKUP(A1372,Processed_Data!$A$7:$I$20416,5,0)</f>
        <v>#N/A</v>
      </c>
    </row>
    <row r="1373" spans="2:5" x14ac:dyDescent="0.35">
      <c r="B1373" s="82" t="e">
        <f>VLOOKUP(A1373,Processed_Data!$A$7:$I$20416,6,0)</f>
        <v>#N/A</v>
      </c>
      <c r="C1373" s="82" t="e">
        <f>VLOOKUP(A1373,Processed_Data!$A$7:$I$20416,7,0)</f>
        <v>#N/A</v>
      </c>
      <c r="D1373" s="82" t="e">
        <f>VLOOKUP(A1373,Processed_Data!$A$7:$I$20416,4,0)</f>
        <v>#N/A</v>
      </c>
      <c r="E1373" s="82" t="e">
        <f>VLOOKUP(A1373,Processed_Data!$A$7:$I$20416,5,0)</f>
        <v>#N/A</v>
      </c>
    </row>
    <row r="1374" spans="2:5" x14ac:dyDescent="0.35">
      <c r="B1374" s="82" t="e">
        <f>VLOOKUP(A1374,Processed_Data!$A$7:$I$20416,6,0)</f>
        <v>#N/A</v>
      </c>
      <c r="C1374" s="82" t="e">
        <f>VLOOKUP(A1374,Processed_Data!$A$7:$I$20416,7,0)</f>
        <v>#N/A</v>
      </c>
      <c r="D1374" s="82" t="e">
        <f>VLOOKUP(A1374,Processed_Data!$A$7:$I$20416,4,0)</f>
        <v>#N/A</v>
      </c>
      <c r="E1374" s="82" t="e">
        <f>VLOOKUP(A1374,Processed_Data!$A$7:$I$20416,5,0)</f>
        <v>#N/A</v>
      </c>
    </row>
    <row r="1375" spans="2:5" x14ac:dyDescent="0.35">
      <c r="B1375" s="82" t="e">
        <f>VLOOKUP(A1375,Processed_Data!$A$7:$I$20416,6,0)</f>
        <v>#N/A</v>
      </c>
      <c r="C1375" s="82" t="e">
        <f>VLOOKUP(A1375,Processed_Data!$A$7:$I$20416,7,0)</f>
        <v>#N/A</v>
      </c>
      <c r="D1375" s="82" t="e">
        <f>VLOOKUP(A1375,Processed_Data!$A$7:$I$20416,4,0)</f>
        <v>#N/A</v>
      </c>
      <c r="E1375" s="82" t="e">
        <f>VLOOKUP(A1375,Processed_Data!$A$7:$I$20416,5,0)</f>
        <v>#N/A</v>
      </c>
    </row>
    <row r="1376" spans="2:5" x14ac:dyDescent="0.35">
      <c r="B1376" s="82" t="e">
        <f>VLOOKUP(A1376,Processed_Data!$A$7:$I$20416,6,0)</f>
        <v>#N/A</v>
      </c>
      <c r="C1376" s="82" t="e">
        <f>VLOOKUP(A1376,Processed_Data!$A$7:$I$20416,7,0)</f>
        <v>#N/A</v>
      </c>
      <c r="D1376" s="82" t="e">
        <f>VLOOKUP(A1376,Processed_Data!$A$7:$I$20416,4,0)</f>
        <v>#N/A</v>
      </c>
      <c r="E1376" s="82" t="e">
        <f>VLOOKUP(A1376,Processed_Data!$A$7:$I$20416,5,0)</f>
        <v>#N/A</v>
      </c>
    </row>
    <row r="1377" spans="2:5" x14ac:dyDescent="0.35">
      <c r="B1377" s="82" t="e">
        <f>VLOOKUP(A1377,Processed_Data!$A$7:$I$20416,6,0)</f>
        <v>#N/A</v>
      </c>
      <c r="C1377" s="82" t="e">
        <f>VLOOKUP(A1377,Processed_Data!$A$7:$I$20416,7,0)</f>
        <v>#N/A</v>
      </c>
      <c r="D1377" s="82" t="e">
        <f>VLOOKUP(A1377,Processed_Data!$A$7:$I$20416,4,0)</f>
        <v>#N/A</v>
      </c>
      <c r="E1377" s="82" t="e">
        <f>VLOOKUP(A1377,Processed_Data!$A$7:$I$20416,5,0)</f>
        <v>#N/A</v>
      </c>
    </row>
    <row r="1378" spans="2:5" x14ac:dyDescent="0.35">
      <c r="B1378" s="82" t="e">
        <f>VLOOKUP(A1378,Processed_Data!$A$7:$I$20416,6,0)</f>
        <v>#N/A</v>
      </c>
      <c r="C1378" s="82" t="e">
        <f>VLOOKUP(A1378,Processed_Data!$A$7:$I$20416,7,0)</f>
        <v>#N/A</v>
      </c>
      <c r="D1378" s="82" t="e">
        <f>VLOOKUP(A1378,Processed_Data!$A$7:$I$20416,4,0)</f>
        <v>#N/A</v>
      </c>
      <c r="E1378" s="82" t="e">
        <f>VLOOKUP(A1378,Processed_Data!$A$7:$I$20416,5,0)</f>
        <v>#N/A</v>
      </c>
    </row>
    <row r="1379" spans="2:5" x14ac:dyDescent="0.35">
      <c r="B1379" s="82" t="e">
        <f>VLOOKUP(A1379,Processed_Data!$A$7:$I$20416,6,0)</f>
        <v>#N/A</v>
      </c>
      <c r="C1379" s="82" t="e">
        <f>VLOOKUP(A1379,Processed_Data!$A$7:$I$20416,7,0)</f>
        <v>#N/A</v>
      </c>
      <c r="D1379" s="82" t="e">
        <f>VLOOKUP(A1379,Processed_Data!$A$7:$I$20416,4,0)</f>
        <v>#N/A</v>
      </c>
      <c r="E1379" s="82" t="e">
        <f>VLOOKUP(A1379,Processed_Data!$A$7:$I$20416,5,0)</f>
        <v>#N/A</v>
      </c>
    </row>
    <row r="1380" spans="2:5" x14ac:dyDescent="0.35">
      <c r="B1380" s="82" t="e">
        <f>VLOOKUP(A1380,Processed_Data!$A$7:$I$20416,6,0)</f>
        <v>#N/A</v>
      </c>
      <c r="C1380" s="82" t="e">
        <f>VLOOKUP(A1380,Processed_Data!$A$7:$I$20416,7,0)</f>
        <v>#N/A</v>
      </c>
      <c r="D1380" s="82" t="e">
        <f>VLOOKUP(A1380,Processed_Data!$A$7:$I$20416,4,0)</f>
        <v>#N/A</v>
      </c>
      <c r="E1380" s="82" t="e">
        <f>VLOOKUP(A1380,Processed_Data!$A$7:$I$20416,5,0)</f>
        <v>#N/A</v>
      </c>
    </row>
    <row r="1381" spans="2:5" x14ac:dyDescent="0.35">
      <c r="B1381" s="82" t="e">
        <f>VLOOKUP(A1381,Processed_Data!$A$7:$I$20416,6,0)</f>
        <v>#N/A</v>
      </c>
      <c r="C1381" s="82" t="e">
        <f>VLOOKUP(A1381,Processed_Data!$A$7:$I$20416,7,0)</f>
        <v>#N/A</v>
      </c>
      <c r="D1381" s="82" t="e">
        <f>VLOOKUP(A1381,Processed_Data!$A$7:$I$20416,4,0)</f>
        <v>#N/A</v>
      </c>
      <c r="E1381" s="82" t="e">
        <f>VLOOKUP(A1381,Processed_Data!$A$7:$I$20416,5,0)</f>
        <v>#N/A</v>
      </c>
    </row>
    <row r="1382" spans="2:5" x14ac:dyDescent="0.35">
      <c r="B1382" s="82" t="e">
        <f>VLOOKUP(A1382,Processed_Data!$A$7:$I$20416,6,0)</f>
        <v>#N/A</v>
      </c>
      <c r="C1382" s="82" t="e">
        <f>VLOOKUP(A1382,Processed_Data!$A$7:$I$20416,7,0)</f>
        <v>#N/A</v>
      </c>
      <c r="D1382" s="82" t="e">
        <f>VLOOKUP(A1382,Processed_Data!$A$7:$I$20416,4,0)</f>
        <v>#N/A</v>
      </c>
      <c r="E1382" s="82" t="e">
        <f>VLOOKUP(A1382,Processed_Data!$A$7:$I$20416,5,0)</f>
        <v>#N/A</v>
      </c>
    </row>
    <row r="1383" spans="2:5" x14ac:dyDescent="0.35">
      <c r="B1383" s="82" t="e">
        <f>VLOOKUP(A1383,Processed_Data!$A$7:$I$20416,6,0)</f>
        <v>#N/A</v>
      </c>
      <c r="C1383" s="82" t="e">
        <f>VLOOKUP(A1383,Processed_Data!$A$7:$I$20416,7,0)</f>
        <v>#N/A</v>
      </c>
      <c r="D1383" s="82" t="e">
        <f>VLOOKUP(A1383,Processed_Data!$A$7:$I$20416,4,0)</f>
        <v>#N/A</v>
      </c>
      <c r="E1383" s="82" t="e">
        <f>VLOOKUP(A1383,Processed_Data!$A$7:$I$20416,5,0)</f>
        <v>#N/A</v>
      </c>
    </row>
    <row r="1384" spans="2:5" x14ac:dyDescent="0.35">
      <c r="B1384" s="82" t="e">
        <f>VLOOKUP(A1384,Processed_Data!$A$7:$I$20416,6,0)</f>
        <v>#N/A</v>
      </c>
      <c r="C1384" s="82" t="e">
        <f>VLOOKUP(A1384,Processed_Data!$A$7:$I$20416,7,0)</f>
        <v>#N/A</v>
      </c>
      <c r="D1384" s="82" t="e">
        <f>VLOOKUP(A1384,Processed_Data!$A$7:$I$20416,4,0)</f>
        <v>#N/A</v>
      </c>
      <c r="E1384" s="82" t="e">
        <f>VLOOKUP(A1384,Processed_Data!$A$7:$I$20416,5,0)</f>
        <v>#N/A</v>
      </c>
    </row>
    <row r="1385" spans="2:5" x14ac:dyDescent="0.35">
      <c r="B1385" s="82" t="e">
        <f>VLOOKUP(A1385,Processed_Data!$A$7:$I$20416,6,0)</f>
        <v>#N/A</v>
      </c>
      <c r="C1385" s="82" t="e">
        <f>VLOOKUP(A1385,Processed_Data!$A$7:$I$20416,7,0)</f>
        <v>#N/A</v>
      </c>
      <c r="D1385" s="82" t="e">
        <f>VLOOKUP(A1385,Processed_Data!$A$7:$I$20416,4,0)</f>
        <v>#N/A</v>
      </c>
      <c r="E1385" s="82" t="e">
        <f>VLOOKUP(A1385,Processed_Data!$A$7:$I$20416,5,0)</f>
        <v>#N/A</v>
      </c>
    </row>
    <row r="1386" spans="2:5" x14ac:dyDescent="0.35">
      <c r="B1386" s="82" t="e">
        <f>VLOOKUP(A1386,Processed_Data!$A$7:$I$20416,6,0)</f>
        <v>#N/A</v>
      </c>
      <c r="C1386" s="82" t="e">
        <f>VLOOKUP(A1386,Processed_Data!$A$7:$I$20416,7,0)</f>
        <v>#N/A</v>
      </c>
      <c r="D1386" s="82" t="e">
        <f>VLOOKUP(A1386,Processed_Data!$A$7:$I$20416,4,0)</f>
        <v>#N/A</v>
      </c>
      <c r="E1386" s="82" t="e">
        <f>VLOOKUP(A1386,Processed_Data!$A$7:$I$20416,5,0)</f>
        <v>#N/A</v>
      </c>
    </row>
    <row r="1387" spans="2:5" x14ac:dyDescent="0.35">
      <c r="B1387" s="82" t="e">
        <f>VLOOKUP(A1387,Processed_Data!$A$7:$I$20416,6,0)</f>
        <v>#N/A</v>
      </c>
      <c r="C1387" s="82" t="e">
        <f>VLOOKUP(A1387,Processed_Data!$A$7:$I$20416,7,0)</f>
        <v>#N/A</v>
      </c>
      <c r="D1387" s="82" t="e">
        <f>VLOOKUP(A1387,Processed_Data!$A$7:$I$20416,4,0)</f>
        <v>#N/A</v>
      </c>
      <c r="E1387" s="82" t="e">
        <f>VLOOKUP(A1387,Processed_Data!$A$7:$I$20416,5,0)</f>
        <v>#N/A</v>
      </c>
    </row>
    <row r="1388" spans="2:5" x14ac:dyDescent="0.35">
      <c r="B1388" s="82" t="e">
        <f>VLOOKUP(A1388,Processed_Data!$A$7:$I$20416,6,0)</f>
        <v>#N/A</v>
      </c>
      <c r="C1388" s="82" t="e">
        <f>VLOOKUP(A1388,Processed_Data!$A$7:$I$20416,7,0)</f>
        <v>#N/A</v>
      </c>
      <c r="D1388" s="82" t="e">
        <f>VLOOKUP(A1388,Processed_Data!$A$7:$I$20416,4,0)</f>
        <v>#N/A</v>
      </c>
      <c r="E1388" s="82" t="e">
        <f>VLOOKUP(A1388,Processed_Data!$A$7:$I$20416,5,0)</f>
        <v>#N/A</v>
      </c>
    </row>
    <row r="1389" spans="2:5" x14ac:dyDescent="0.35">
      <c r="B1389" s="82" t="e">
        <f>VLOOKUP(A1389,Processed_Data!$A$7:$I$20416,6,0)</f>
        <v>#N/A</v>
      </c>
      <c r="C1389" s="82" t="e">
        <f>VLOOKUP(A1389,Processed_Data!$A$7:$I$20416,7,0)</f>
        <v>#N/A</v>
      </c>
      <c r="D1389" s="82" t="e">
        <f>VLOOKUP(A1389,Processed_Data!$A$7:$I$20416,4,0)</f>
        <v>#N/A</v>
      </c>
      <c r="E1389" s="82" t="e">
        <f>VLOOKUP(A1389,Processed_Data!$A$7:$I$20416,5,0)</f>
        <v>#N/A</v>
      </c>
    </row>
    <row r="1390" spans="2:5" x14ac:dyDescent="0.35">
      <c r="B1390" s="82" t="e">
        <f>VLOOKUP(A1390,Processed_Data!$A$7:$I$20416,6,0)</f>
        <v>#N/A</v>
      </c>
      <c r="C1390" s="82" t="e">
        <f>VLOOKUP(A1390,Processed_Data!$A$7:$I$20416,7,0)</f>
        <v>#N/A</v>
      </c>
      <c r="D1390" s="82" t="e">
        <f>VLOOKUP(A1390,Processed_Data!$A$7:$I$20416,4,0)</f>
        <v>#N/A</v>
      </c>
      <c r="E1390" s="82" t="e">
        <f>VLOOKUP(A1390,Processed_Data!$A$7:$I$20416,5,0)</f>
        <v>#N/A</v>
      </c>
    </row>
    <row r="1391" spans="2:5" x14ac:dyDescent="0.35">
      <c r="B1391" s="82" t="e">
        <f>VLOOKUP(A1391,Processed_Data!$A$7:$I$20416,6,0)</f>
        <v>#N/A</v>
      </c>
      <c r="C1391" s="82" t="e">
        <f>VLOOKUP(A1391,Processed_Data!$A$7:$I$20416,7,0)</f>
        <v>#N/A</v>
      </c>
      <c r="D1391" s="82" t="e">
        <f>VLOOKUP(A1391,Processed_Data!$A$7:$I$20416,4,0)</f>
        <v>#N/A</v>
      </c>
      <c r="E1391" s="82" t="e">
        <f>VLOOKUP(A1391,Processed_Data!$A$7:$I$20416,5,0)</f>
        <v>#N/A</v>
      </c>
    </row>
    <row r="1392" spans="2:5" x14ac:dyDescent="0.35">
      <c r="B1392" s="82" t="e">
        <f>VLOOKUP(A1392,Processed_Data!$A$7:$I$20416,6,0)</f>
        <v>#N/A</v>
      </c>
      <c r="C1392" s="82" t="e">
        <f>VLOOKUP(A1392,Processed_Data!$A$7:$I$20416,7,0)</f>
        <v>#N/A</v>
      </c>
      <c r="D1392" s="82" t="e">
        <f>VLOOKUP(A1392,Processed_Data!$A$7:$I$20416,4,0)</f>
        <v>#N/A</v>
      </c>
      <c r="E1392" s="82" t="e">
        <f>VLOOKUP(A1392,Processed_Data!$A$7:$I$20416,5,0)</f>
        <v>#N/A</v>
      </c>
    </row>
    <row r="1393" spans="2:5" x14ac:dyDescent="0.35">
      <c r="B1393" s="82" t="e">
        <f>VLOOKUP(A1393,Processed_Data!$A$7:$I$20416,6,0)</f>
        <v>#N/A</v>
      </c>
      <c r="C1393" s="82" t="e">
        <f>VLOOKUP(A1393,Processed_Data!$A$7:$I$20416,7,0)</f>
        <v>#N/A</v>
      </c>
      <c r="D1393" s="82" t="e">
        <f>VLOOKUP(A1393,Processed_Data!$A$7:$I$20416,4,0)</f>
        <v>#N/A</v>
      </c>
      <c r="E1393" s="82" t="e">
        <f>VLOOKUP(A1393,Processed_Data!$A$7:$I$20416,5,0)</f>
        <v>#N/A</v>
      </c>
    </row>
    <row r="1394" spans="2:5" x14ac:dyDescent="0.35">
      <c r="B1394" s="82" t="e">
        <f>VLOOKUP(A1394,Processed_Data!$A$7:$I$20416,6,0)</f>
        <v>#N/A</v>
      </c>
      <c r="C1394" s="82" t="e">
        <f>VLOOKUP(A1394,Processed_Data!$A$7:$I$20416,7,0)</f>
        <v>#N/A</v>
      </c>
      <c r="D1394" s="82" t="e">
        <f>VLOOKUP(A1394,Processed_Data!$A$7:$I$20416,4,0)</f>
        <v>#N/A</v>
      </c>
      <c r="E1394" s="82" t="e">
        <f>VLOOKUP(A1394,Processed_Data!$A$7:$I$20416,5,0)</f>
        <v>#N/A</v>
      </c>
    </row>
    <row r="1395" spans="2:5" x14ac:dyDescent="0.35">
      <c r="B1395" s="82" t="e">
        <f>VLOOKUP(A1395,Processed_Data!$A$7:$I$20416,6,0)</f>
        <v>#N/A</v>
      </c>
      <c r="C1395" s="82" t="e">
        <f>VLOOKUP(A1395,Processed_Data!$A$7:$I$20416,7,0)</f>
        <v>#N/A</v>
      </c>
      <c r="D1395" s="82" t="e">
        <f>VLOOKUP(A1395,Processed_Data!$A$7:$I$20416,4,0)</f>
        <v>#N/A</v>
      </c>
      <c r="E1395" s="82" t="e">
        <f>VLOOKUP(A1395,Processed_Data!$A$7:$I$20416,5,0)</f>
        <v>#N/A</v>
      </c>
    </row>
    <row r="1396" spans="2:5" x14ac:dyDescent="0.35">
      <c r="B1396" s="82" t="e">
        <f>VLOOKUP(A1396,Processed_Data!$A$7:$I$20416,6,0)</f>
        <v>#N/A</v>
      </c>
      <c r="C1396" s="82" t="e">
        <f>VLOOKUP(A1396,Processed_Data!$A$7:$I$20416,7,0)</f>
        <v>#N/A</v>
      </c>
      <c r="D1396" s="82" t="e">
        <f>VLOOKUP(A1396,Processed_Data!$A$7:$I$20416,4,0)</f>
        <v>#N/A</v>
      </c>
      <c r="E1396" s="82" t="e">
        <f>VLOOKUP(A1396,Processed_Data!$A$7:$I$20416,5,0)</f>
        <v>#N/A</v>
      </c>
    </row>
    <row r="1397" spans="2:5" x14ac:dyDescent="0.35">
      <c r="B1397" s="82" t="e">
        <f>VLOOKUP(A1397,Processed_Data!$A$7:$I$20416,6,0)</f>
        <v>#N/A</v>
      </c>
      <c r="C1397" s="82" t="e">
        <f>VLOOKUP(A1397,Processed_Data!$A$7:$I$20416,7,0)</f>
        <v>#N/A</v>
      </c>
      <c r="D1397" s="82" t="e">
        <f>VLOOKUP(A1397,Processed_Data!$A$7:$I$20416,4,0)</f>
        <v>#N/A</v>
      </c>
      <c r="E1397" s="82" t="e">
        <f>VLOOKUP(A1397,Processed_Data!$A$7:$I$20416,5,0)</f>
        <v>#N/A</v>
      </c>
    </row>
    <row r="1398" spans="2:5" x14ac:dyDescent="0.35">
      <c r="B1398" s="82" t="e">
        <f>VLOOKUP(A1398,Processed_Data!$A$7:$I$20416,6,0)</f>
        <v>#N/A</v>
      </c>
      <c r="C1398" s="82" t="e">
        <f>VLOOKUP(A1398,Processed_Data!$A$7:$I$20416,7,0)</f>
        <v>#N/A</v>
      </c>
      <c r="D1398" s="82" t="e">
        <f>VLOOKUP(A1398,Processed_Data!$A$7:$I$20416,4,0)</f>
        <v>#N/A</v>
      </c>
      <c r="E1398" s="82" t="e">
        <f>VLOOKUP(A1398,Processed_Data!$A$7:$I$20416,5,0)</f>
        <v>#N/A</v>
      </c>
    </row>
    <row r="1399" spans="2:5" x14ac:dyDescent="0.35">
      <c r="B1399" s="82" t="e">
        <f>VLOOKUP(A1399,Processed_Data!$A$7:$I$20416,6,0)</f>
        <v>#N/A</v>
      </c>
      <c r="C1399" s="82" t="e">
        <f>VLOOKUP(A1399,Processed_Data!$A$7:$I$20416,7,0)</f>
        <v>#N/A</v>
      </c>
      <c r="D1399" s="82" t="e">
        <f>VLOOKUP(A1399,Processed_Data!$A$7:$I$20416,4,0)</f>
        <v>#N/A</v>
      </c>
      <c r="E1399" s="82" t="e">
        <f>VLOOKUP(A1399,Processed_Data!$A$7:$I$20416,5,0)</f>
        <v>#N/A</v>
      </c>
    </row>
    <row r="1400" spans="2:5" x14ac:dyDescent="0.35">
      <c r="B1400" s="82" t="e">
        <f>VLOOKUP(A1400,Processed_Data!$A$7:$I$20416,6,0)</f>
        <v>#N/A</v>
      </c>
      <c r="C1400" s="82" t="e">
        <f>VLOOKUP(A1400,Processed_Data!$A$7:$I$20416,7,0)</f>
        <v>#N/A</v>
      </c>
      <c r="D1400" s="82" t="e">
        <f>VLOOKUP(A1400,Processed_Data!$A$7:$I$20416,4,0)</f>
        <v>#N/A</v>
      </c>
      <c r="E1400" s="82" t="e">
        <f>VLOOKUP(A1400,Processed_Data!$A$7:$I$20416,5,0)</f>
        <v>#N/A</v>
      </c>
    </row>
    <row r="1401" spans="2:5" x14ac:dyDescent="0.35">
      <c r="B1401" s="82" t="e">
        <f>VLOOKUP(A1401,Processed_Data!$A$7:$I$20416,6,0)</f>
        <v>#N/A</v>
      </c>
      <c r="C1401" s="82" t="e">
        <f>VLOOKUP(A1401,Processed_Data!$A$7:$I$20416,7,0)</f>
        <v>#N/A</v>
      </c>
      <c r="D1401" s="82" t="e">
        <f>VLOOKUP(A1401,Processed_Data!$A$7:$I$20416,4,0)</f>
        <v>#N/A</v>
      </c>
      <c r="E1401" s="82" t="e">
        <f>VLOOKUP(A1401,Processed_Data!$A$7:$I$20416,5,0)</f>
        <v>#N/A</v>
      </c>
    </row>
    <row r="1402" spans="2:5" x14ac:dyDescent="0.35">
      <c r="B1402" s="82" t="e">
        <f>VLOOKUP(A1402,Processed_Data!$A$7:$I$20416,6,0)</f>
        <v>#N/A</v>
      </c>
      <c r="C1402" s="82" t="e">
        <f>VLOOKUP(A1402,Processed_Data!$A$7:$I$20416,7,0)</f>
        <v>#N/A</v>
      </c>
      <c r="D1402" s="82" t="e">
        <f>VLOOKUP(A1402,Processed_Data!$A$7:$I$20416,4,0)</f>
        <v>#N/A</v>
      </c>
      <c r="E1402" s="82" t="e">
        <f>VLOOKUP(A1402,Processed_Data!$A$7:$I$20416,5,0)</f>
        <v>#N/A</v>
      </c>
    </row>
    <row r="1403" spans="2:5" x14ac:dyDescent="0.35">
      <c r="B1403" s="82" t="e">
        <f>VLOOKUP(A1403,Processed_Data!$A$7:$I$20416,6,0)</f>
        <v>#N/A</v>
      </c>
      <c r="C1403" s="82" t="e">
        <f>VLOOKUP(A1403,Processed_Data!$A$7:$I$20416,7,0)</f>
        <v>#N/A</v>
      </c>
      <c r="D1403" s="82" t="e">
        <f>VLOOKUP(A1403,Processed_Data!$A$7:$I$20416,4,0)</f>
        <v>#N/A</v>
      </c>
      <c r="E1403" s="82" t="e">
        <f>VLOOKUP(A1403,Processed_Data!$A$7:$I$20416,5,0)</f>
        <v>#N/A</v>
      </c>
    </row>
    <row r="1404" spans="2:5" x14ac:dyDescent="0.35">
      <c r="B1404" s="82" t="e">
        <f>VLOOKUP(A1404,Processed_Data!$A$7:$I$20416,6,0)</f>
        <v>#N/A</v>
      </c>
      <c r="C1404" s="82" t="e">
        <f>VLOOKUP(A1404,Processed_Data!$A$7:$I$20416,7,0)</f>
        <v>#N/A</v>
      </c>
      <c r="D1404" s="82" t="e">
        <f>VLOOKUP(A1404,Processed_Data!$A$7:$I$20416,4,0)</f>
        <v>#N/A</v>
      </c>
      <c r="E1404" s="82" t="e">
        <f>VLOOKUP(A1404,Processed_Data!$A$7:$I$20416,5,0)</f>
        <v>#N/A</v>
      </c>
    </row>
    <row r="1405" spans="2:5" x14ac:dyDescent="0.35">
      <c r="B1405" s="82" t="e">
        <f>VLOOKUP(A1405,Processed_Data!$A$7:$I$20416,6,0)</f>
        <v>#N/A</v>
      </c>
      <c r="C1405" s="82" t="e">
        <f>VLOOKUP(A1405,Processed_Data!$A$7:$I$20416,7,0)</f>
        <v>#N/A</v>
      </c>
      <c r="D1405" s="82" t="e">
        <f>VLOOKUP(A1405,Processed_Data!$A$7:$I$20416,4,0)</f>
        <v>#N/A</v>
      </c>
      <c r="E1405" s="82" t="e">
        <f>VLOOKUP(A1405,Processed_Data!$A$7:$I$20416,5,0)</f>
        <v>#N/A</v>
      </c>
    </row>
    <row r="1406" spans="2:5" x14ac:dyDescent="0.35">
      <c r="B1406" s="82" t="e">
        <f>VLOOKUP(A1406,Processed_Data!$A$7:$I$20416,6,0)</f>
        <v>#N/A</v>
      </c>
      <c r="C1406" s="82" t="e">
        <f>VLOOKUP(A1406,Processed_Data!$A$7:$I$20416,7,0)</f>
        <v>#N/A</v>
      </c>
      <c r="D1406" s="82" t="e">
        <f>VLOOKUP(A1406,Processed_Data!$A$7:$I$20416,4,0)</f>
        <v>#N/A</v>
      </c>
      <c r="E1406" s="82" t="e">
        <f>VLOOKUP(A1406,Processed_Data!$A$7:$I$20416,5,0)</f>
        <v>#N/A</v>
      </c>
    </row>
    <row r="1407" spans="2:5" x14ac:dyDescent="0.35">
      <c r="B1407" s="82" t="e">
        <f>VLOOKUP(A1407,Processed_Data!$A$7:$I$20416,6,0)</f>
        <v>#N/A</v>
      </c>
      <c r="C1407" s="82" t="e">
        <f>VLOOKUP(A1407,Processed_Data!$A$7:$I$20416,7,0)</f>
        <v>#N/A</v>
      </c>
      <c r="D1407" s="82" t="e">
        <f>VLOOKUP(A1407,Processed_Data!$A$7:$I$20416,4,0)</f>
        <v>#N/A</v>
      </c>
      <c r="E1407" s="82" t="e">
        <f>VLOOKUP(A1407,Processed_Data!$A$7:$I$20416,5,0)</f>
        <v>#N/A</v>
      </c>
    </row>
    <row r="1408" spans="2:5" x14ac:dyDescent="0.35">
      <c r="B1408" s="82" t="e">
        <f>VLOOKUP(A1408,Processed_Data!$A$7:$I$20416,6,0)</f>
        <v>#N/A</v>
      </c>
      <c r="C1408" s="82" t="e">
        <f>VLOOKUP(A1408,Processed_Data!$A$7:$I$20416,7,0)</f>
        <v>#N/A</v>
      </c>
      <c r="D1408" s="82" t="e">
        <f>VLOOKUP(A1408,Processed_Data!$A$7:$I$20416,4,0)</f>
        <v>#N/A</v>
      </c>
      <c r="E1408" s="82" t="e">
        <f>VLOOKUP(A1408,Processed_Data!$A$7:$I$20416,5,0)</f>
        <v>#N/A</v>
      </c>
    </row>
    <row r="1409" spans="2:5" x14ac:dyDescent="0.35">
      <c r="B1409" s="82" t="e">
        <f>VLOOKUP(A1409,Processed_Data!$A$7:$I$20416,6,0)</f>
        <v>#N/A</v>
      </c>
      <c r="C1409" s="82" t="e">
        <f>VLOOKUP(A1409,Processed_Data!$A$7:$I$20416,7,0)</f>
        <v>#N/A</v>
      </c>
      <c r="D1409" s="82" t="e">
        <f>VLOOKUP(A1409,Processed_Data!$A$7:$I$20416,4,0)</f>
        <v>#N/A</v>
      </c>
      <c r="E1409" s="82" t="e">
        <f>VLOOKUP(A1409,Processed_Data!$A$7:$I$20416,5,0)</f>
        <v>#N/A</v>
      </c>
    </row>
    <row r="1410" spans="2:5" x14ac:dyDescent="0.35">
      <c r="B1410" s="82" t="e">
        <f>VLOOKUP(A1410,Processed_Data!$A$7:$I$20416,6,0)</f>
        <v>#N/A</v>
      </c>
      <c r="C1410" s="82" t="e">
        <f>VLOOKUP(A1410,Processed_Data!$A$7:$I$20416,7,0)</f>
        <v>#N/A</v>
      </c>
      <c r="D1410" s="82" t="e">
        <f>VLOOKUP(A1410,Processed_Data!$A$7:$I$20416,4,0)</f>
        <v>#N/A</v>
      </c>
      <c r="E1410" s="82" t="e">
        <f>VLOOKUP(A1410,Processed_Data!$A$7:$I$20416,5,0)</f>
        <v>#N/A</v>
      </c>
    </row>
    <row r="1411" spans="2:5" x14ac:dyDescent="0.35">
      <c r="B1411" s="82" t="e">
        <f>VLOOKUP(A1411,Processed_Data!$A$7:$I$20416,6,0)</f>
        <v>#N/A</v>
      </c>
      <c r="C1411" s="82" t="e">
        <f>VLOOKUP(A1411,Processed_Data!$A$7:$I$20416,7,0)</f>
        <v>#N/A</v>
      </c>
      <c r="D1411" s="82" t="e">
        <f>VLOOKUP(A1411,Processed_Data!$A$7:$I$20416,4,0)</f>
        <v>#N/A</v>
      </c>
      <c r="E1411" s="82" t="e">
        <f>VLOOKUP(A1411,Processed_Data!$A$7:$I$20416,5,0)</f>
        <v>#N/A</v>
      </c>
    </row>
    <row r="1412" spans="2:5" x14ac:dyDescent="0.35">
      <c r="B1412" s="82" t="e">
        <f>VLOOKUP(A1412,Processed_Data!$A$7:$I$20416,6,0)</f>
        <v>#N/A</v>
      </c>
      <c r="C1412" s="82" t="e">
        <f>VLOOKUP(A1412,Processed_Data!$A$7:$I$20416,7,0)</f>
        <v>#N/A</v>
      </c>
      <c r="D1412" s="82" t="e">
        <f>VLOOKUP(A1412,Processed_Data!$A$7:$I$20416,4,0)</f>
        <v>#N/A</v>
      </c>
      <c r="E1412" s="82" t="e">
        <f>VLOOKUP(A1412,Processed_Data!$A$7:$I$20416,5,0)</f>
        <v>#N/A</v>
      </c>
    </row>
    <row r="1413" spans="2:5" x14ac:dyDescent="0.35">
      <c r="B1413" s="82" t="e">
        <f>VLOOKUP(A1413,Processed_Data!$A$7:$I$20416,6,0)</f>
        <v>#N/A</v>
      </c>
      <c r="C1413" s="82" t="e">
        <f>VLOOKUP(A1413,Processed_Data!$A$7:$I$20416,7,0)</f>
        <v>#N/A</v>
      </c>
      <c r="D1413" s="82" t="e">
        <f>VLOOKUP(A1413,Processed_Data!$A$7:$I$20416,4,0)</f>
        <v>#N/A</v>
      </c>
      <c r="E1413" s="82" t="e">
        <f>VLOOKUP(A1413,Processed_Data!$A$7:$I$20416,5,0)</f>
        <v>#N/A</v>
      </c>
    </row>
    <row r="1414" spans="2:5" x14ac:dyDescent="0.35">
      <c r="B1414" s="82" t="e">
        <f>VLOOKUP(A1414,Processed_Data!$A$7:$I$20416,6,0)</f>
        <v>#N/A</v>
      </c>
      <c r="C1414" s="82" t="e">
        <f>VLOOKUP(A1414,Processed_Data!$A$7:$I$20416,7,0)</f>
        <v>#N/A</v>
      </c>
      <c r="D1414" s="82" t="e">
        <f>VLOOKUP(A1414,Processed_Data!$A$7:$I$20416,4,0)</f>
        <v>#N/A</v>
      </c>
      <c r="E1414" s="82" t="e">
        <f>VLOOKUP(A1414,Processed_Data!$A$7:$I$20416,5,0)</f>
        <v>#N/A</v>
      </c>
    </row>
    <row r="1415" spans="2:5" x14ac:dyDescent="0.35">
      <c r="B1415" s="82" t="e">
        <f>VLOOKUP(A1415,Processed_Data!$A$7:$I$20416,6,0)</f>
        <v>#N/A</v>
      </c>
      <c r="C1415" s="82" t="e">
        <f>VLOOKUP(A1415,Processed_Data!$A$7:$I$20416,7,0)</f>
        <v>#N/A</v>
      </c>
      <c r="D1415" s="82" t="e">
        <f>VLOOKUP(A1415,Processed_Data!$A$7:$I$20416,4,0)</f>
        <v>#N/A</v>
      </c>
      <c r="E1415" s="82" t="e">
        <f>VLOOKUP(A1415,Processed_Data!$A$7:$I$20416,5,0)</f>
        <v>#N/A</v>
      </c>
    </row>
    <row r="1416" spans="2:5" x14ac:dyDescent="0.35">
      <c r="B1416" s="82" t="e">
        <f>VLOOKUP(A1416,Processed_Data!$A$7:$I$20416,6,0)</f>
        <v>#N/A</v>
      </c>
      <c r="C1416" s="82" t="e">
        <f>VLOOKUP(A1416,Processed_Data!$A$7:$I$20416,7,0)</f>
        <v>#N/A</v>
      </c>
      <c r="D1416" s="82" t="e">
        <f>VLOOKUP(A1416,Processed_Data!$A$7:$I$20416,4,0)</f>
        <v>#N/A</v>
      </c>
      <c r="E1416" s="82" t="e">
        <f>VLOOKUP(A1416,Processed_Data!$A$7:$I$20416,5,0)</f>
        <v>#N/A</v>
      </c>
    </row>
    <row r="1417" spans="2:5" x14ac:dyDescent="0.35">
      <c r="B1417" s="82" t="e">
        <f>VLOOKUP(A1417,Processed_Data!$A$7:$I$20416,6,0)</f>
        <v>#N/A</v>
      </c>
      <c r="C1417" s="82" t="e">
        <f>VLOOKUP(A1417,Processed_Data!$A$7:$I$20416,7,0)</f>
        <v>#N/A</v>
      </c>
      <c r="D1417" s="82" t="e">
        <f>VLOOKUP(A1417,Processed_Data!$A$7:$I$20416,4,0)</f>
        <v>#N/A</v>
      </c>
      <c r="E1417" s="82" t="e">
        <f>VLOOKUP(A1417,Processed_Data!$A$7:$I$20416,5,0)</f>
        <v>#N/A</v>
      </c>
    </row>
    <row r="1418" spans="2:5" x14ac:dyDescent="0.35">
      <c r="B1418" s="82" t="e">
        <f>VLOOKUP(A1418,Processed_Data!$A$7:$I$20416,6,0)</f>
        <v>#N/A</v>
      </c>
      <c r="C1418" s="82" t="e">
        <f>VLOOKUP(A1418,Processed_Data!$A$7:$I$20416,7,0)</f>
        <v>#N/A</v>
      </c>
      <c r="D1418" s="82" t="e">
        <f>VLOOKUP(A1418,Processed_Data!$A$7:$I$20416,4,0)</f>
        <v>#N/A</v>
      </c>
      <c r="E1418" s="82" t="e">
        <f>VLOOKUP(A1418,Processed_Data!$A$7:$I$20416,5,0)</f>
        <v>#N/A</v>
      </c>
    </row>
    <row r="1419" spans="2:5" x14ac:dyDescent="0.35">
      <c r="B1419" s="82" t="e">
        <f>VLOOKUP(A1419,Processed_Data!$A$7:$I$20416,6,0)</f>
        <v>#N/A</v>
      </c>
      <c r="C1419" s="82" t="e">
        <f>VLOOKUP(A1419,Processed_Data!$A$7:$I$20416,7,0)</f>
        <v>#N/A</v>
      </c>
      <c r="D1419" s="82" t="e">
        <f>VLOOKUP(A1419,Processed_Data!$A$7:$I$20416,4,0)</f>
        <v>#N/A</v>
      </c>
      <c r="E1419" s="82" t="e">
        <f>VLOOKUP(A1419,Processed_Data!$A$7:$I$20416,5,0)</f>
        <v>#N/A</v>
      </c>
    </row>
    <row r="1420" spans="2:5" x14ac:dyDescent="0.35">
      <c r="B1420" s="82" t="e">
        <f>VLOOKUP(A1420,Processed_Data!$A$7:$I$20416,6,0)</f>
        <v>#N/A</v>
      </c>
      <c r="C1420" s="82" t="e">
        <f>VLOOKUP(A1420,Processed_Data!$A$7:$I$20416,7,0)</f>
        <v>#N/A</v>
      </c>
      <c r="D1420" s="82" t="e">
        <f>VLOOKUP(A1420,Processed_Data!$A$7:$I$20416,4,0)</f>
        <v>#N/A</v>
      </c>
      <c r="E1420" s="82" t="e">
        <f>VLOOKUP(A1420,Processed_Data!$A$7:$I$20416,5,0)</f>
        <v>#N/A</v>
      </c>
    </row>
    <row r="1421" spans="2:5" x14ac:dyDescent="0.35">
      <c r="B1421" s="82" t="e">
        <f>VLOOKUP(A1421,Processed_Data!$A$7:$I$20416,6,0)</f>
        <v>#N/A</v>
      </c>
      <c r="C1421" s="82" t="e">
        <f>VLOOKUP(A1421,Processed_Data!$A$7:$I$20416,7,0)</f>
        <v>#N/A</v>
      </c>
      <c r="D1421" s="82" t="e">
        <f>VLOOKUP(A1421,Processed_Data!$A$7:$I$20416,4,0)</f>
        <v>#N/A</v>
      </c>
      <c r="E1421" s="82" t="e">
        <f>VLOOKUP(A1421,Processed_Data!$A$7:$I$20416,5,0)</f>
        <v>#N/A</v>
      </c>
    </row>
    <row r="1422" spans="2:5" x14ac:dyDescent="0.35">
      <c r="B1422" s="82" t="e">
        <f>VLOOKUP(A1422,Processed_Data!$A$7:$I$20416,6,0)</f>
        <v>#N/A</v>
      </c>
      <c r="C1422" s="82" t="e">
        <f>VLOOKUP(A1422,Processed_Data!$A$7:$I$20416,7,0)</f>
        <v>#N/A</v>
      </c>
      <c r="D1422" s="82" t="e">
        <f>VLOOKUP(A1422,Processed_Data!$A$7:$I$20416,4,0)</f>
        <v>#N/A</v>
      </c>
      <c r="E1422" s="82" t="e">
        <f>VLOOKUP(A1422,Processed_Data!$A$7:$I$20416,5,0)</f>
        <v>#N/A</v>
      </c>
    </row>
    <row r="1423" spans="2:5" x14ac:dyDescent="0.35">
      <c r="B1423" s="82" t="e">
        <f>VLOOKUP(A1423,Processed_Data!$A$7:$I$20416,6,0)</f>
        <v>#N/A</v>
      </c>
      <c r="C1423" s="82" t="e">
        <f>VLOOKUP(A1423,Processed_Data!$A$7:$I$20416,7,0)</f>
        <v>#N/A</v>
      </c>
      <c r="D1423" s="82" t="e">
        <f>VLOOKUP(A1423,Processed_Data!$A$7:$I$20416,4,0)</f>
        <v>#N/A</v>
      </c>
      <c r="E1423" s="82" t="e">
        <f>VLOOKUP(A1423,Processed_Data!$A$7:$I$20416,5,0)</f>
        <v>#N/A</v>
      </c>
    </row>
    <row r="1424" spans="2:5" x14ac:dyDescent="0.35">
      <c r="B1424" s="82" t="e">
        <f>VLOOKUP(A1424,Processed_Data!$A$7:$I$20416,6,0)</f>
        <v>#N/A</v>
      </c>
      <c r="C1424" s="82" t="e">
        <f>VLOOKUP(A1424,Processed_Data!$A$7:$I$20416,7,0)</f>
        <v>#N/A</v>
      </c>
      <c r="D1424" s="82" t="e">
        <f>VLOOKUP(A1424,Processed_Data!$A$7:$I$20416,4,0)</f>
        <v>#N/A</v>
      </c>
      <c r="E1424" s="82" t="e">
        <f>VLOOKUP(A1424,Processed_Data!$A$7:$I$20416,5,0)</f>
        <v>#N/A</v>
      </c>
    </row>
    <row r="1425" spans="2:5" x14ac:dyDescent="0.35">
      <c r="B1425" s="82" t="e">
        <f>VLOOKUP(A1425,Processed_Data!$A$7:$I$20416,6,0)</f>
        <v>#N/A</v>
      </c>
      <c r="C1425" s="82" t="e">
        <f>VLOOKUP(A1425,Processed_Data!$A$7:$I$20416,7,0)</f>
        <v>#N/A</v>
      </c>
      <c r="D1425" s="82" t="e">
        <f>VLOOKUP(A1425,Processed_Data!$A$7:$I$20416,4,0)</f>
        <v>#N/A</v>
      </c>
      <c r="E1425" s="82" t="e">
        <f>VLOOKUP(A1425,Processed_Data!$A$7:$I$20416,5,0)</f>
        <v>#N/A</v>
      </c>
    </row>
    <row r="1426" spans="2:5" x14ac:dyDescent="0.35">
      <c r="B1426" s="82" t="e">
        <f>VLOOKUP(A1426,Processed_Data!$A$7:$I$20416,6,0)</f>
        <v>#N/A</v>
      </c>
      <c r="C1426" s="82" t="e">
        <f>VLOOKUP(A1426,Processed_Data!$A$7:$I$20416,7,0)</f>
        <v>#N/A</v>
      </c>
      <c r="D1426" s="82" t="e">
        <f>VLOOKUP(A1426,Processed_Data!$A$7:$I$20416,4,0)</f>
        <v>#N/A</v>
      </c>
      <c r="E1426" s="82" t="e">
        <f>VLOOKUP(A1426,Processed_Data!$A$7:$I$20416,5,0)</f>
        <v>#N/A</v>
      </c>
    </row>
    <row r="1427" spans="2:5" x14ac:dyDescent="0.35">
      <c r="B1427" s="82" t="e">
        <f>VLOOKUP(A1427,Processed_Data!$A$7:$I$20416,6,0)</f>
        <v>#N/A</v>
      </c>
      <c r="C1427" s="82" t="e">
        <f>VLOOKUP(A1427,Processed_Data!$A$7:$I$20416,7,0)</f>
        <v>#N/A</v>
      </c>
      <c r="D1427" s="82" t="e">
        <f>VLOOKUP(A1427,Processed_Data!$A$7:$I$20416,4,0)</f>
        <v>#N/A</v>
      </c>
      <c r="E1427" s="82" t="e">
        <f>VLOOKUP(A1427,Processed_Data!$A$7:$I$20416,5,0)</f>
        <v>#N/A</v>
      </c>
    </row>
    <row r="1428" spans="2:5" x14ac:dyDescent="0.35">
      <c r="B1428" s="82" t="e">
        <f>VLOOKUP(A1428,Processed_Data!$A$7:$I$20416,6,0)</f>
        <v>#N/A</v>
      </c>
      <c r="C1428" s="82" t="e">
        <f>VLOOKUP(A1428,Processed_Data!$A$7:$I$20416,7,0)</f>
        <v>#N/A</v>
      </c>
      <c r="D1428" s="82" t="e">
        <f>VLOOKUP(A1428,Processed_Data!$A$7:$I$20416,4,0)</f>
        <v>#N/A</v>
      </c>
      <c r="E1428" s="82" t="e">
        <f>VLOOKUP(A1428,Processed_Data!$A$7:$I$20416,5,0)</f>
        <v>#N/A</v>
      </c>
    </row>
    <row r="1429" spans="2:5" x14ac:dyDescent="0.35">
      <c r="B1429" s="82" t="e">
        <f>VLOOKUP(A1429,Processed_Data!$A$7:$I$20416,6,0)</f>
        <v>#N/A</v>
      </c>
      <c r="C1429" s="82" t="e">
        <f>VLOOKUP(A1429,Processed_Data!$A$7:$I$20416,7,0)</f>
        <v>#N/A</v>
      </c>
      <c r="D1429" s="82" t="e">
        <f>VLOOKUP(A1429,Processed_Data!$A$7:$I$20416,4,0)</f>
        <v>#N/A</v>
      </c>
      <c r="E1429" s="82" t="e">
        <f>VLOOKUP(A1429,Processed_Data!$A$7:$I$20416,5,0)</f>
        <v>#N/A</v>
      </c>
    </row>
    <row r="1430" spans="2:5" x14ac:dyDescent="0.35">
      <c r="B1430" s="82" t="e">
        <f>VLOOKUP(A1430,Processed_Data!$A$7:$I$20416,6,0)</f>
        <v>#N/A</v>
      </c>
      <c r="C1430" s="82" t="e">
        <f>VLOOKUP(A1430,Processed_Data!$A$7:$I$20416,7,0)</f>
        <v>#N/A</v>
      </c>
      <c r="D1430" s="82" t="e">
        <f>VLOOKUP(A1430,Processed_Data!$A$7:$I$20416,4,0)</f>
        <v>#N/A</v>
      </c>
      <c r="E1430" s="82" t="e">
        <f>VLOOKUP(A1430,Processed_Data!$A$7:$I$20416,5,0)</f>
        <v>#N/A</v>
      </c>
    </row>
    <row r="1431" spans="2:5" x14ac:dyDescent="0.35">
      <c r="B1431" s="82" t="e">
        <f>VLOOKUP(A1431,Processed_Data!$A$7:$I$20416,6,0)</f>
        <v>#N/A</v>
      </c>
      <c r="C1431" s="82" t="e">
        <f>VLOOKUP(A1431,Processed_Data!$A$7:$I$20416,7,0)</f>
        <v>#N/A</v>
      </c>
      <c r="D1431" s="82" t="e">
        <f>VLOOKUP(A1431,Processed_Data!$A$7:$I$20416,4,0)</f>
        <v>#N/A</v>
      </c>
      <c r="E1431" s="82" t="e">
        <f>VLOOKUP(A1431,Processed_Data!$A$7:$I$20416,5,0)</f>
        <v>#N/A</v>
      </c>
    </row>
    <row r="1432" spans="2:5" x14ac:dyDescent="0.35">
      <c r="B1432" s="82" t="e">
        <f>VLOOKUP(A1432,Processed_Data!$A$7:$I$20416,6,0)</f>
        <v>#N/A</v>
      </c>
      <c r="C1432" s="82" t="e">
        <f>VLOOKUP(A1432,Processed_Data!$A$7:$I$20416,7,0)</f>
        <v>#N/A</v>
      </c>
      <c r="D1432" s="82" t="e">
        <f>VLOOKUP(A1432,Processed_Data!$A$7:$I$20416,4,0)</f>
        <v>#N/A</v>
      </c>
      <c r="E1432" s="82" t="e">
        <f>VLOOKUP(A1432,Processed_Data!$A$7:$I$20416,5,0)</f>
        <v>#N/A</v>
      </c>
    </row>
    <row r="1433" spans="2:5" x14ac:dyDescent="0.35">
      <c r="B1433" s="82" t="e">
        <f>VLOOKUP(A1433,Processed_Data!$A$7:$I$20416,6,0)</f>
        <v>#N/A</v>
      </c>
      <c r="C1433" s="82" t="e">
        <f>VLOOKUP(A1433,Processed_Data!$A$7:$I$20416,7,0)</f>
        <v>#N/A</v>
      </c>
      <c r="D1433" s="82" t="e">
        <f>VLOOKUP(A1433,Processed_Data!$A$7:$I$20416,4,0)</f>
        <v>#N/A</v>
      </c>
      <c r="E1433" s="82" t="e">
        <f>VLOOKUP(A1433,Processed_Data!$A$7:$I$20416,5,0)</f>
        <v>#N/A</v>
      </c>
    </row>
    <row r="1434" spans="2:5" x14ac:dyDescent="0.35">
      <c r="B1434" s="82" t="e">
        <f>VLOOKUP(A1434,Processed_Data!$A$7:$I$20416,6,0)</f>
        <v>#N/A</v>
      </c>
      <c r="C1434" s="82" t="e">
        <f>VLOOKUP(A1434,Processed_Data!$A$7:$I$20416,7,0)</f>
        <v>#N/A</v>
      </c>
      <c r="D1434" s="82" t="e">
        <f>VLOOKUP(A1434,Processed_Data!$A$7:$I$20416,4,0)</f>
        <v>#N/A</v>
      </c>
      <c r="E1434" s="82" t="e">
        <f>VLOOKUP(A1434,Processed_Data!$A$7:$I$20416,5,0)</f>
        <v>#N/A</v>
      </c>
    </row>
    <row r="1435" spans="2:5" x14ac:dyDescent="0.35">
      <c r="B1435" s="82" t="e">
        <f>VLOOKUP(A1435,Processed_Data!$A$7:$I$20416,6,0)</f>
        <v>#N/A</v>
      </c>
      <c r="C1435" s="82" t="e">
        <f>VLOOKUP(A1435,Processed_Data!$A$7:$I$20416,7,0)</f>
        <v>#N/A</v>
      </c>
      <c r="D1435" s="82" t="e">
        <f>VLOOKUP(A1435,Processed_Data!$A$7:$I$20416,4,0)</f>
        <v>#N/A</v>
      </c>
      <c r="E1435" s="82" t="e">
        <f>VLOOKUP(A1435,Processed_Data!$A$7:$I$20416,5,0)</f>
        <v>#N/A</v>
      </c>
    </row>
    <row r="1436" spans="2:5" x14ac:dyDescent="0.35">
      <c r="B1436" s="82" t="e">
        <f>VLOOKUP(A1436,Processed_Data!$A$7:$I$20416,6,0)</f>
        <v>#N/A</v>
      </c>
      <c r="C1436" s="82" t="e">
        <f>VLOOKUP(A1436,Processed_Data!$A$7:$I$20416,7,0)</f>
        <v>#N/A</v>
      </c>
      <c r="D1436" s="82" t="e">
        <f>VLOOKUP(A1436,Processed_Data!$A$7:$I$20416,4,0)</f>
        <v>#N/A</v>
      </c>
      <c r="E1436" s="82" t="e">
        <f>VLOOKUP(A1436,Processed_Data!$A$7:$I$20416,5,0)</f>
        <v>#N/A</v>
      </c>
    </row>
    <row r="1437" spans="2:5" x14ac:dyDescent="0.35">
      <c r="B1437" s="82" t="e">
        <f>VLOOKUP(A1437,Processed_Data!$A$7:$I$20416,6,0)</f>
        <v>#N/A</v>
      </c>
      <c r="C1437" s="82" t="e">
        <f>VLOOKUP(A1437,Processed_Data!$A$7:$I$20416,7,0)</f>
        <v>#N/A</v>
      </c>
      <c r="D1437" s="82" t="e">
        <f>VLOOKUP(A1437,Processed_Data!$A$7:$I$20416,4,0)</f>
        <v>#N/A</v>
      </c>
      <c r="E1437" s="82" t="e">
        <f>VLOOKUP(A1437,Processed_Data!$A$7:$I$20416,5,0)</f>
        <v>#N/A</v>
      </c>
    </row>
    <row r="1438" spans="2:5" x14ac:dyDescent="0.35">
      <c r="B1438" s="82" t="e">
        <f>VLOOKUP(A1438,Processed_Data!$A$7:$I$20416,6,0)</f>
        <v>#N/A</v>
      </c>
      <c r="C1438" s="82" t="e">
        <f>VLOOKUP(A1438,Processed_Data!$A$7:$I$20416,7,0)</f>
        <v>#N/A</v>
      </c>
      <c r="D1438" s="82" t="e">
        <f>VLOOKUP(A1438,Processed_Data!$A$7:$I$20416,4,0)</f>
        <v>#N/A</v>
      </c>
      <c r="E1438" s="82" t="e">
        <f>VLOOKUP(A1438,Processed_Data!$A$7:$I$20416,5,0)</f>
        <v>#N/A</v>
      </c>
    </row>
    <row r="1439" spans="2:5" x14ac:dyDescent="0.35">
      <c r="B1439" s="82" t="e">
        <f>VLOOKUP(A1439,Processed_Data!$A$7:$I$20416,6,0)</f>
        <v>#N/A</v>
      </c>
      <c r="C1439" s="82" t="e">
        <f>VLOOKUP(A1439,Processed_Data!$A$7:$I$20416,7,0)</f>
        <v>#N/A</v>
      </c>
      <c r="D1439" s="82" t="e">
        <f>VLOOKUP(A1439,Processed_Data!$A$7:$I$20416,4,0)</f>
        <v>#N/A</v>
      </c>
      <c r="E1439" s="82" t="e">
        <f>VLOOKUP(A1439,Processed_Data!$A$7:$I$20416,5,0)</f>
        <v>#N/A</v>
      </c>
    </row>
    <row r="1440" spans="2:5" x14ac:dyDescent="0.35">
      <c r="B1440" s="82" t="e">
        <f>VLOOKUP(A1440,Processed_Data!$A$7:$I$20416,6,0)</f>
        <v>#N/A</v>
      </c>
      <c r="C1440" s="82" t="e">
        <f>VLOOKUP(A1440,Processed_Data!$A$7:$I$20416,7,0)</f>
        <v>#N/A</v>
      </c>
      <c r="D1440" s="82" t="e">
        <f>VLOOKUP(A1440,Processed_Data!$A$7:$I$20416,4,0)</f>
        <v>#N/A</v>
      </c>
      <c r="E1440" s="82" t="e">
        <f>VLOOKUP(A1440,Processed_Data!$A$7:$I$20416,5,0)</f>
        <v>#N/A</v>
      </c>
    </row>
    <row r="1441" spans="2:5" x14ac:dyDescent="0.35">
      <c r="B1441" s="82" t="e">
        <f>VLOOKUP(A1441,Processed_Data!$A$7:$I$20416,6,0)</f>
        <v>#N/A</v>
      </c>
      <c r="C1441" s="82" t="e">
        <f>VLOOKUP(A1441,Processed_Data!$A$7:$I$20416,7,0)</f>
        <v>#N/A</v>
      </c>
      <c r="D1441" s="82" t="e">
        <f>VLOOKUP(A1441,Processed_Data!$A$7:$I$20416,4,0)</f>
        <v>#N/A</v>
      </c>
      <c r="E1441" s="82" t="e">
        <f>VLOOKUP(A1441,Processed_Data!$A$7:$I$20416,5,0)</f>
        <v>#N/A</v>
      </c>
    </row>
    <row r="1442" spans="2:5" x14ac:dyDescent="0.35">
      <c r="B1442" s="82" t="e">
        <f>VLOOKUP(A1442,Processed_Data!$A$7:$I$20416,6,0)</f>
        <v>#N/A</v>
      </c>
      <c r="C1442" s="82" t="e">
        <f>VLOOKUP(A1442,Processed_Data!$A$7:$I$20416,7,0)</f>
        <v>#N/A</v>
      </c>
      <c r="D1442" s="82" t="e">
        <f>VLOOKUP(A1442,Processed_Data!$A$7:$I$20416,4,0)</f>
        <v>#N/A</v>
      </c>
      <c r="E1442" s="82" t="e">
        <f>VLOOKUP(A1442,Processed_Data!$A$7:$I$20416,5,0)</f>
        <v>#N/A</v>
      </c>
    </row>
    <row r="1443" spans="2:5" x14ac:dyDescent="0.35">
      <c r="B1443" s="82" t="e">
        <f>VLOOKUP(A1443,Processed_Data!$A$7:$I$20416,6,0)</f>
        <v>#N/A</v>
      </c>
      <c r="C1443" s="82" t="e">
        <f>VLOOKUP(A1443,Processed_Data!$A$7:$I$20416,7,0)</f>
        <v>#N/A</v>
      </c>
      <c r="D1443" s="82" t="e">
        <f>VLOOKUP(A1443,Processed_Data!$A$7:$I$20416,4,0)</f>
        <v>#N/A</v>
      </c>
      <c r="E1443" s="82" t="e">
        <f>VLOOKUP(A1443,Processed_Data!$A$7:$I$20416,5,0)</f>
        <v>#N/A</v>
      </c>
    </row>
    <row r="1444" spans="2:5" x14ac:dyDescent="0.35">
      <c r="B1444" s="82" t="e">
        <f>VLOOKUP(A1444,Processed_Data!$A$7:$I$20416,6,0)</f>
        <v>#N/A</v>
      </c>
      <c r="C1444" s="82" t="e">
        <f>VLOOKUP(A1444,Processed_Data!$A$7:$I$20416,7,0)</f>
        <v>#N/A</v>
      </c>
      <c r="D1444" s="82" t="e">
        <f>VLOOKUP(A1444,Processed_Data!$A$7:$I$20416,4,0)</f>
        <v>#N/A</v>
      </c>
      <c r="E1444" s="82" t="e">
        <f>VLOOKUP(A1444,Processed_Data!$A$7:$I$20416,5,0)</f>
        <v>#N/A</v>
      </c>
    </row>
    <row r="1445" spans="2:5" x14ac:dyDescent="0.35">
      <c r="B1445" s="82" t="e">
        <f>VLOOKUP(A1445,Processed_Data!$A$7:$I$20416,6,0)</f>
        <v>#N/A</v>
      </c>
      <c r="C1445" s="82" t="e">
        <f>VLOOKUP(A1445,Processed_Data!$A$7:$I$20416,7,0)</f>
        <v>#N/A</v>
      </c>
      <c r="D1445" s="82" t="e">
        <f>VLOOKUP(A1445,Processed_Data!$A$7:$I$20416,4,0)</f>
        <v>#N/A</v>
      </c>
      <c r="E1445" s="82" t="e">
        <f>VLOOKUP(A1445,Processed_Data!$A$7:$I$20416,5,0)</f>
        <v>#N/A</v>
      </c>
    </row>
    <row r="1446" spans="2:5" x14ac:dyDescent="0.35">
      <c r="B1446" s="82" t="e">
        <f>VLOOKUP(A1446,Processed_Data!$A$7:$I$20416,6,0)</f>
        <v>#N/A</v>
      </c>
      <c r="C1446" s="82" t="e">
        <f>VLOOKUP(A1446,Processed_Data!$A$7:$I$20416,7,0)</f>
        <v>#N/A</v>
      </c>
      <c r="D1446" s="82" t="e">
        <f>VLOOKUP(A1446,Processed_Data!$A$7:$I$20416,4,0)</f>
        <v>#N/A</v>
      </c>
      <c r="E1446" s="82" t="e">
        <f>VLOOKUP(A1446,Processed_Data!$A$7:$I$20416,5,0)</f>
        <v>#N/A</v>
      </c>
    </row>
    <row r="1447" spans="2:5" x14ac:dyDescent="0.35">
      <c r="B1447" s="82" t="e">
        <f>VLOOKUP(A1447,Processed_Data!$A$7:$I$20416,6,0)</f>
        <v>#N/A</v>
      </c>
      <c r="C1447" s="82" t="e">
        <f>VLOOKUP(A1447,Processed_Data!$A$7:$I$20416,7,0)</f>
        <v>#N/A</v>
      </c>
      <c r="D1447" s="82" t="e">
        <f>VLOOKUP(A1447,Processed_Data!$A$7:$I$20416,4,0)</f>
        <v>#N/A</v>
      </c>
      <c r="E1447" s="82" t="e">
        <f>VLOOKUP(A1447,Processed_Data!$A$7:$I$20416,5,0)</f>
        <v>#N/A</v>
      </c>
    </row>
    <row r="1448" spans="2:5" x14ac:dyDescent="0.35">
      <c r="B1448" s="82" t="e">
        <f>VLOOKUP(A1448,Processed_Data!$A$7:$I$20416,6,0)</f>
        <v>#N/A</v>
      </c>
      <c r="C1448" s="82" t="e">
        <f>VLOOKUP(A1448,Processed_Data!$A$7:$I$20416,7,0)</f>
        <v>#N/A</v>
      </c>
      <c r="D1448" s="82" t="e">
        <f>VLOOKUP(A1448,Processed_Data!$A$7:$I$20416,4,0)</f>
        <v>#N/A</v>
      </c>
      <c r="E1448" s="82" t="e">
        <f>VLOOKUP(A1448,Processed_Data!$A$7:$I$20416,5,0)</f>
        <v>#N/A</v>
      </c>
    </row>
    <row r="1449" spans="2:5" x14ac:dyDescent="0.35">
      <c r="B1449" s="82" t="e">
        <f>VLOOKUP(A1449,Processed_Data!$A$7:$I$20416,6,0)</f>
        <v>#N/A</v>
      </c>
      <c r="C1449" s="82" t="e">
        <f>VLOOKUP(A1449,Processed_Data!$A$7:$I$20416,7,0)</f>
        <v>#N/A</v>
      </c>
      <c r="D1449" s="82" t="e">
        <f>VLOOKUP(A1449,Processed_Data!$A$7:$I$20416,4,0)</f>
        <v>#N/A</v>
      </c>
      <c r="E1449" s="82" t="e">
        <f>VLOOKUP(A1449,Processed_Data!$A$7:$I$20416,5,0)</f>
        <v>#N/A</v>
      </c>
    </row>
    <row r="1450" spans="2:5" x14ac:dyDescent="0.35">
      <c r="B1450" s="82" t="e">
        <f>VLOOKUP(A1450,Processed_Data!$A$7:$I$20416,6,0)</f>
        <v>#N/A</v>
      </c>
      <c r="C1450" s="82" t="e">
        <f>VLOOKUP(A1450,Processed_Data!$A$7:$I$20416,7,0)</f>
        <v>#N/A</v>
      </c>
      <c r="D1450" s="82" t="e">
        <f>VLOOKUP(A1450,Processed_Data!$A$7:$I$20416,4,0)</f>
        <v>#N/A</v>
      </c>
      <c r="E1450" s="82" t="e">
        <f>VLOOKUP(A1450,Processed_Data!$A$7:$I$20416,5,0)</f>
        <v>#N/A</v>
      </c>
    </row>
    <row r="1451" spans="2:5" x14ac:dyDescent="0.35">
      <c r="B1451" s="82" t="e">
        <f>VLOOKUP(A1451,Processed_Data!$A$7:$I$20416,6,0)</f>
        <v>#N/A</v>
      </c>
      <c r="C1451" s="82" t="e">
        <f>VLOOKUP(A1451,Processed_Data!$A$7:$I$20416,7,0)</f>
        <v>#N/A</v>
      </c>
      <c r="D1451" s="82" t="e">
        <f>VLOOKUP(A1451,Processed_Data!$A$7:$I$20416,4,0)</f>
        <v>#N/A</v>
      </c>
      <c r="E1451" s="82" t="e">
        <f>VLOOKUP(A1451,Processed_Data!$A$7:$I$20416,5,0)</f>
        <v>#N/A</v>
      </c>
    </row>
    <row r="1452" spans="2:5" x14ac:dyDescent="0.35">
      <c r="B1452" s="82" t="e">
        <f>VLOOKUP(A1452,Processed_Data!$A$7:$I$20416,6,0)</f>
        <v>#N/A</v>
      </c>
      <c r="C1452" s="82" t="e">
        <f>VLOOKUP(A1452,Processed_Data!$A$7:$I$20416,7,0)</f>
        <v>#N/A</v>
      </c>
      <c r="D1452" s="82" t="e">
        <f>VLOOKUP(A1452,Processed_Data!$A$7:$I$20416,4,0)</f>
        <v>#N/A</v>
      </c>
      <c r="E1452" s="82" t="e">
        <f>VLOOKUP(A1452,Processed_Data!$A$7:$I$20416,5,0)</f>
        <v>#N/A</v>
      </c>
    </row>
    <row r="1453" spans="2:5" x14ac:dyDescent="0.35">
      <c r="B1453" s="82" t="e">
        <f>VLOOKUP(A1453,Processed_Data!$A$7:$I$20416,6,0)</f>
        <v>#N/A</v>
      </c>
      <c r="C1453" s="82" t="e">
        <f>VLOOKUP(A1453,Processed_Data!$A$7:$I$20416,7,0)</f>
        <v>#N/A</v>
      </c>
      <c r="D1453" s="82" t="e">
        <f>VLOOKUP(A1453,Processed_Data!$A$7:$I$20416,4,0)</f>
        <v>#N/A</v>
      </c>
      <c r="E1453" s="82" t="e">
        <f>VLOOKUP(A1453,Processed_Data!$A$7:$I$20416,5,0)</f>
        <v>#N/A</v>
      </c>
    </row>
    <row r="1454" spans="2:5" x14ac:dyDescent="0.35">
      <c r="B1454" s="82" t="e">
        <f>VLOOKUP(A1454,Processed_Data!$A$7:$I$20416,6,0)</f>
        <v>#N/A</v>
      </c>
      <c r="C1454" s="82" t="e">
        <f>VLOOKUP(A1454,Processed_Data!$A$7:$I$20416,7,0)</f>
        <v>#N/A</v>
      </c>
      <c r="D1454" s="82" t="e">
        <f>VLOOKUP(A1454,Processed_Data!$A$7:$I$20416,4,0)</f>
        <v>#N/A</v>
      </c>
      <c r="E1454" s="82" t="e">
        <f>VLOOKUP(A1454,Processed_Data!$A$7:$I$20416,5,0)</f>
        <v>#N/A</v>
      </c>
    </row>
    <row r="1455" spans="2:5" x14ac:dyDescent="0.35">
      <c r="B1455" s="82" t="e">
        <f>VLOOKUP(A1455,Processed_Data!$A$7:$I$20416,6,0)</f>
        <v>#N/A</v>
      </c>
      <c r="C1455" s="82" t="e">
        <f>VLOOKUP(A1455,Processed_Data!$A$7:$I$20416,7,0)</f>
        <v>#N/A</v>
      </c>
      <c r="D1455" s="82" t="e">
        <f>VLOOKUP(A1455,Processed_Data!$A$7:$I$20416,4,0)</f>
        <v>#N/A</v>
      </c>
      <c r="E1455" s="82" t="e">
        <f>VLOOKUP(A1455,Processed_Data!$A$7:$I$20416,5,0)</f>
        <v>#N/A</v>
      </c>
    </row>
    <row r="1456" spans="2:5" x14ac:dyDescent="0.35">
      <c r="B1456" s="82" t="e">
        <f>VLOOKUP(A1456,Processed_Data!$A$7:$I$20416,6,0)</f>
        <v>#N/A</v>
      </c>
      <c r="C1456" s="82" t="e">
        <f>VLOOKUP(A1456,Processed_Data!$A$7:$I$20416,7,0)</f>
        <v>#N/A</v>
      </c>
      <c r="D1456" s="82" t="e">
        <f>VLOOKUP(A1456,Processed_Data!$A$7:$I$20416,4,0)</f>
        <v>#N/A</v>
      </c>
      <c r="E1456" s="82" t="e">
        <f>VLOOKUP(A1456,Processed_Data!$A$7:$I$20416,5,0)</f>
        <v>#N/A</v>
      </c>
    </row>
    <row r="1457" spans="2:5" x14ac:dyDescent="0.35">
      <c r="B1457" s="82" t="e">
        <f>VLOOKUP(A1457,Processed_Data!$A$7:$I$20416,6,0)</f>
        <v>#N/A</v>
      </c>
      <c r="C1457" s="82" t="e">
        <f>VLOOKUP(A1457,Processed_Data!$A$7:$I$20416,7,0)</f>
        <v>#N/A</v>
      </c>
      <c r="D1457" s="82" t="e">
        <f>VLOOKUP(A1457,Processed_Data!$A$7:$I$20416,4,0)</f>
        <v>#N/A</v>
      </c>
      <c r="E1457" s="82" t="e">
        <f>VLOOKUP(A1457,Processed_Data!$A$7:$I$20416,5,0)</f>
        <v>#N/A</v>
      </c>
    </row>
    <row r="1458" spans="2:5" x14ac:dyDescent="0.35">
      <c r="B1458" s="82" t="e">
        <f>VLOOKUP(A1458,Processed_Data!$A$7:$I$20416,6,0)</f>
        <v>#N/A</v>
      </c>
      <c r="C1458" s="82" t="e">
        <f>VLOOKUP(A1458,Processed_Data!$A$7:$I$20416,7,0)</f>
        <v>#N/A</v>
      </c>
      <c r="D1458" s="82" t="e">
        <f>VLOOKUP(A1458,Processed_Data!$A$7:$I$20416,4,0)</f>
        <v>#N/A</v>
      </c>
      <c r="E1458" s="82" t="e">
        <f>VLOOKUP(A1458,Processed_Data!$A$7:$I$20416,5,0)</f>
        <v>#N/A</v>
      </c>
    </row>
    <row r="1459" spans="2:5" x14ac:dyDescent="0.35">
      <c r="B1459" s="82" t="e">
        <f>VLOOKUP(A1459,Processed_Data!$A$7:$I$20416,6,0)</f>
        <v>#N/A</v>
      </c>
      <c r="C1459" s="82" t="e">
        <f>VLOOKUP(A1459,Processed_Data!$A$7:$I$20416,7,0)</f>
        <v>#N/A</v>
      </c>
      <c r="D1459" s="82" t="e">
        <f>VLOOKUP(A1459,Processed_Data!$A$7:$I$20416,4,0)</f>
        <v>#N/A</v>
      </c>
      <c r="E1459" s="82" t="e">
        <f>VLOOKUP(A1459,Processed_Data!$A$7:$I$20416,5,0)</f>
        <v>#N/A</v>
      </c>
    </row>
    <row r="1460" spans="2:5" x14ac:dyDescent="0.35">
      <c r="B1460" s="82" t="e">
        <f>VLOOKUP(A1460,Processed_Data!$A$7:$I$20416,6,0)</f>
        <v>#N/A</v>
      </c>
      <c r="C1460" s="82" t="e">
        <f>VLOOKUP(A1460,Processed_Data!$A$7:$I$20416,7,0)</f>
        <v>#N/A</v>
      </c>
      <c r="D1460" s="82" t="e">
        <f>VLOOKUP(A1460,Processed_Data!$A$7:$I$20416,4,0)</f>
        <v>#N/A</v>
      </c>
      <c r="E1460" s="82" t="e">
        <f>VLOOKUP(A1460,Processed_Data!$A$7:$I$20416,5,0)</f>
        <v>#N/A</v>
      </c>
    </row>
    <row r="1461" spans="2:5" x14ac:dyDescent="0.35">
      <c r="B1461" s="82" t="e">
        <f>VLOOKUP(A1461,Processed_Data!$A$7:$I$20416,6,0)</f>
        <v>#N/A</v>
      </c>
      <c r="C1461" s="82" t="e">
        <f>VLOOKUP(A1461,Processed_Data!$A$7:$I$20416,7,0)</f>
        <v>#N/A</v>
      </c>
      <c r="D1461" s="82" t="e">
        <f>VLOOKUP(A1461,Processed_Data!$A$7:$I$20416,4,0)</f>
        <v>#N/A</v>
      </c>
      <c r="E1461" s="82" t="e">
        <f>VLOOKUP(A1461,Processed_Data!$A$7:$I$20416,5,0)</f>
        <v>#N/A</v>
      </c>
    </row>
    <row r="1462" spans="2:5" x14ac:dyDescent="0.35">
      <c r="B1462" s="82" t="e">
        <f>VLOOKUP(A1462,Processed_Data!$A$7:$I$20416,6,0)</f>
        <v>#N/A</v>
      </c>
      <c r="C1462" s="82" t="e">
        <f>VLOOKUP(A1462,Processed_Data!$A$7:$I$20416,7,0)</f>
        <v>#N/A</v>
      </c>
      <c r="D1462" s="82" t="e">
        <f>VLOOKUP(A1462,Processed_Data!$A$7:$I$20416,4,0)</f>
        <v>#N/A</v>
      </c>
      <c r="E1462" s="82" t="e">
        <f>VLOOKUP(A1462,Processed_Data!$A$7:$I$20416,5,0)</f>
        <v>#N/A</v>
      </c>
    </row>
    <row r="1463" spans="2:5" x14ac:dyDescent="0.35">
      <c r="B1463" s="82" t="e">
        <f>VLOOKUP(A1463,Processed_Data!$A$7:$I$20416,6,0)</f>
        <v>#N/A</v>
      </c>
      <c r="C1463" s="82" t="e">
        <f>VLOOKUP(A1463,Processed_Data!$A$7:$I$20416,7,0)</f>
        <v>#N/A</v>
      </c>
      <c r="D1463" s="82" t="e">
        <f>VLOOKUP(A1463,Processed_Data!$A$7:$I$20416,4,0)</f>
        <v>#N/A</v>
      </c>
      <c r="E1463" s="82" t="e">
        <f>VLOOKUP(A1463,Processed_Data!$A$7:$I$20416,5,0)</f>
        <v>#N/A</v>
      </c>
    </row>
    <row r="1464" spans="2:5" x14ac:dyDescent="0.35">
      <c r="B1464" s="82" t="e">
        <f>VLOOKUP(A1464,Processed_Data!$A$7:$I$20416,6,0)</f>
        <v>#N/A</v>
      </c>
      <c r="C1464" s="82" t="e">
        <f>VLOOKUP(A1464,Processed_Data!$A$7:$I$20416,7,0)</f>
        <v>#N/A</v>
      </c>
      <c r="D1464" s="82" t="e">
        <f>VLOOKUP(A1464,Processed_Data!$A$7:$I$20416,4,0)</f>
        <v>#N/A</v>
      </c>
      <c r="E1464" s="82" t="e">
        <f>VLOOKUP(A1464,Processed_Data!$A$7:$I$20416,5,0)</f>
        <v>#N/A</v>
      </c>
    </row>
    <row r="1465" spans="2:5" x14ac:dyDescent="0.35">
      <c r="B1465" s="82" t="e">
        <f>VLOOKUP(A1465,Processed_Data!$A$7:$I$20416,6,0)</f>
        <v>#N/A</v>
      </c>
      <c r="C1465" s="82" t="e">
        <f>VLOOKUP(A1465,Processed_Data!$A$7:$I$20416,7,0)</f>
        <v>#N/A</v>
      </c>
      <c r="D1465" s="82" t="e">
        <f>VLOOKUP(A1465,Processed_Data!$A$7:$I$20416,4,0)</f>
        <v>#N/A</v>
      </c>
      <c r="E1465" s="82" t="e">
        <f>VLOOKUP(A1465,Processed_Data!$A$7:$I$20416,5,0)</f>
        <v>#N/A</v>
      </c>
    </row>
    <row r="1466" spans="2:5" x14ac:dyDescent="0.35">
      <c r="B1466" s="82" t="e">
        <f>VLOOKUP(A1466,Processed_Data!$A$7:$I$20416,6,0)</f>
        <v>#N/A</v>
      </c>
      <c r="C1466" s="82" t="e">
        <f>VLOOKUP(A1466,Processed_Data!$A$7:$I$20416,7,0)</f>
        <v>#N/A</v>
      </c>
      <c r="D1466" s="82" t="e">
        <f>VLOOKUP(A1466,Processed_Data!$A$7:$I$20416,4,0)</f>
        <v>#N/A</v>
      </c>
      <c r="E1466" s="82" t="e">
        <f>VLOOKUP(A1466,Processed_Data!$A$7:$I$20416,5,0)</f>
        <v>#N/A</v>
      </c>
    </row>
    <row r="1467" spans="2:5" x14ac:dyDescent="0.35">
      <c r="B1467" s="82" t="e">
        <f>VLOOKUP(A1467,Processed_Data!$A$7:$I$20416,6,0)</f>
        <v>#N/A</v>
      </c>
      <c r="C1467" s="82" t="e">
        <f>VLOOKUP(A1467,Processed_Data!$A$7:$I$20416,7,0)</f>
        <v>#N/A</v>
      </c>
      <c r="D1467" s="82" t="e">
        <f>VLOOKUP(A1467,Processed_Data!$A$7:$I$20416,4,0)</f>
        <v>#N/A</v>
      </c>
      <c r="E1467" s="82" t="e">
        <f>VLOOKUP(A1467,Processed_Data!$A$7:$I$20416,5,0)</f>
        <v>#N/A</v>
      </c>
    </row>
    <row r="1468" spans="2:5" x14ac:dyDescent="0.35">
      <c r="B1468" s="82" t="e">
        <f>VLOOKUP(A1468,Processed_Data!$A$7:$I$20416,6,0)</f>
        <v>#N/A</v>
      </c>
      <c r="C1468" s="82" t="e">
        <f>VLOOKUP(A1468,Processed_Data!$A$7:$I$20416,7,0)</f>
        <v>#N/A</v>
      </c>
      <c r="D1468" s="82" t="e">
        <f>VLOOKUP(A1468,Processed_Data!$A$7:$I$20416,4,0)</f>
        <v>#N/A</v>
      </c>
      <c r="E1468" s="82" t="e">
        <f>VLOOKUP(A1468,Processed_Data!$A$7:$I$20416,5,0)</f>
        <v>#N/A</v>
      </c>
    </row>
    <row r="1469" spans="2:5" x14ac:dyDescent="0.35">
      <c r="B1469" s="82" t="e">
        <f>VLOOKUP(A1469,Processed_Data!$A$7:$I$20416,6,0)</f>
        <v>#N/A</v>
      </c>
      <c r="C1469" s="82" t="e">
        <f>VLOOKUP(A1469,Processed_Data!$A$7:$I$20416,7,0)</f>
        <v>#N/A</v>
      </c>
      <c r="D1469" s="82" t="e">
        <f>VLOOKUP(A1469,Processed_Data!$A$7:$I$20416,4,0)</f>
        <v>#N/A</v>
      </c>
      <c r="E1469" s="82" t="e">
        <f>VLOOKUP(A1469,Processed_Data!$A$7:$I$20416,5,0)</f>
        <v>#N/A</v>
      </c>
    </row>
    <row r="1470" spans="2:5" x14ac:dyDescent="0.35">
      <c r="B1470" s="82" t="e">
        <f>VLOOKUP(A1470,Processed_Data!$A$7:$I$20416,6,0)</f>
        <v>#N/A</v>
      </c>
      <c r="C1470" s="82" t="e">
        <f>VLOOKUP(A1470,Processed_Data!$A$7:$I$20416,7,0)</f>
        <v>#N/A</v>
      </c>
      <c r="D1470" s="82" t="e">
        <f>VLOOKUP(A1470,Processed_Data!$A$7:$I$20416,4,0)</f>
        <v>#N/A</v>
      </c>
      <c r="E1470" s="82" t="e">
        <f>VLOOKUP(A1470,Processed_Data!$A$7:$I$20416,5,0)</f>
        <v>#N/A</v>
      </c>
    </row>
    <row r="1471" spans="2:5" x14ac:dyDescent="0.35">
      <c r="B1471" s="82" t="e">
        <f>VLOOKUP(A1471,Processed_Data!$A$7:$I$20416,6,0)</f>
        <v>#N/A</v>
      </c>
      <c r="C1471" s="82" t="e">
        <f>VLOOKUP(A1471,Processed_Data!$A$7:$I$20416,7,0)</f>
        <v>#N/A</v>
      </c>
      <c r="D1471" s="82" t="e">
        <f>VLOOKUP(A1471,Processed_Data!$A$7:$I$20416,4,0)</f>
        <v>#N/A</v>
      </c>
      <c r="E1471" s="82" t="e">
        <f>VLOOKUP(A1471,Processed_Data!$A$7:$I$20416,5,0)</f>
        <v>#N/A</v>
      </c>
    </row>
    <row r="1472" spans="2:5" x14ac:dyDescent="0.35">
      <c r="B1472" s="82" t="e">
        <f>VLOOKUP(A1472,Processed_Data!$A$7:$I$20416,6,0)</f>
        <v>#N/A</v>
      </c>
      <c r="C1472" s="82" t="e">
        <f>VLOOKUP(A1472,Processed_Data!$A$7:$I$20416,7,0)</f>
        <v>#N/A</v>
      </c>
      <c r="D1472" s="82" t="e">
        <f>VLOOKUP(A1472,Processed_Data!$A$7:$I$20416,4,0)</f>
        <v>#N/A</v>
      </c>
      <c r="E1472" s="82" t="e">
        <f>VLOOKUP(A1472,Processed_Data!$A$7:$I$20416,5,0)</f>
        <v>#N/A</v>
      </c>
    </row>
    <row r="1473" spans="2:5" x14ac:dyDescent="0.35">
      <c r="B1473" s="82" t="e">
        <f>VLOOKUP(A1473,Processed_Data!$A$7:$I$20416,6,0)</f>
        <v>#N/A</v>
      </c>
      <c r="C1473" s="82" t="e">
        <f>VLOOKUP(A1473,Processed_Data!$A$7:$I$20416,7,0)</f>
        <v>#N/A</v>
      </c>
      <c r="D1473" s="82" t="e">
        <f>VLOOKUP(A1473,Processed_Data!$A$7:$I$20416,4,0)</f>
        <v>#N/A</v>
      </c>
      <c r="E1473" s="82" t="e">
        <f>VLOOKUP(A1473,Processed_Data!$A$7:$I$20416,5,0)</f>
        <v>#N/A</v>
      </c>
    </row>
    <row r="1474" spans="2:5" x14ac:dyDescent="0.35">
      <c r="B1474" s="82" t="e">
        <f>VLOOKUP(A1474,Processed_Data!$A$7:$I$20416,6,0)</f>
        <v>#N/A</v>
      </c>
      <c r="C1474" s="82" t="e">
        <f>VLOOKUP(A1474,Processed_Data!$A$7:$I$20416,7,0)</f>
        <v>#N/A</v>
      </c>
      <c r="D1474" s="82" t="e">
        <f>VLOOKUP(A1474,Processed_Data!$A$7:$I$20416,4,0)</f>
        <v>#N/A</v>
      </c>
      <c r="E1474" s="82" t="e">
        <f>VLOOKUP(A1474,Processed_Data!$A$7:$I$20416,5,0)</f>
        <v>#N/A</v>
      </c>
    </row>
    <row r="1475" spans="2:5" x14ac:dyDescent="0.35">
      <c r="B1475" s="82" t="e">
        <f>VLOOKUP(A1475,Processed_Data!$A$7:$I$20416,6,0)</f>
        <v>#N/A</v>
      </c>
      <c r="C1475" s="82" t="e">
        <f>VLOOKUP(A1475,Processed_Data!$A$7:$I$20416,7,0)</f>
        <v>#N/A</v>
      </c>
      <c r="D1475" s="82" t="e">
        <f>VLOOKUP(A1475,Processed_Data!$A$7:$I$20416,4,0)</f>
        <v>#N/A</v>
      </c>
      <c r="E1475" s="82" t="e">
        <f>VLOOKUP(A1475,Processed_Data!$A$7:$I$20416,5,0)</f>
        <v>#N/A</v>
      </c>
    </row>
    <row r="1476" spans="2:5" x14ac:dyDescent="0.35">
      <c r="B1476" s="82" t="e">
        <f>VLOOKUP(A1476,Processed_Data!$A$7:$I$20416,6,0)</f>
        <v>#N/A</v>
      </c>
      <c r="C1476" s="82" t="e">
        <f>VLOOKUP(A1476,Processed_Data!$A$7:$I$20416,7,0)</f>
        <v>#N/A</v>
      </c>
      <c r="D1476" s="82" t="e">
        <f>VLOOKUP(A1476,Processed_Data!$A$7:$I$20416,4,0)</f>
        <v>#N/A</v>
      </c>
      <c r="E1476" s="82" t="e">
        <f>VLOOKUP(A1476,Processed_Data!$A$7:$I$20416,5,0)</f>
        <v>#N/A</v>
      </c>
    </row>
    <row r="1477" spans="2:5" x14ac:dyDescent="0.35">
      <c r="B1477" s="82" t="e">
        <f>VLOOKUP(A1477,Processed_Data!$A$7:$I$20416,6,0)</f>
        <v>#N/A</v>
      </c>
      <c r="C1477" s="82" t="e">
        <f>VLOOKUP(A1477,Processed_Data!$A$7:$I$20416,7,0)</f>
        <v>#N/A</v>
      </c>
      <c r="D1477" s="82" t="e">
        <f>VLOOKUP(A1477,Processed_Data!$A$7:$I$20416,4,0)</f>
        <v>#N/A</v>
      </c>
      <c r="E1477" s="82" t="e">
        <f>VLOOKUP(A1477,Processed_Data!$A$7:$I$20416,5,0)</f>
        <v>#N/A</v>
      </c>
    </row>
    <row r="1478" spans="2:5" x14ac:dyDescent="0.35">
      <c r="B1478" s="82" t="e">
        <f>VLOOKUP(A1478,Processed_Data!$A$7:$I$20416,6,0)</f>
        <v>#N/A</v>
      </c>
      <c r="C1478" s="82" t="e">
        <f>VLOOKUP(A1478,Processed_Data!$A$7:$I$20416,7,0)</f>
        <v>#N/A</v>
      </c>
      <c r="D1478" s="82" t="e">
        <f>VLOOKUP(A1478,Processed_Data!$A$7:$I$20416,4,0)</f>
        <v>#N/A</v>
      </c>
      <c r="E1478" s="82" t="e">
        <f>VLOOKUP(A1478,Processed_Data!$A$7:$I$20416,5,0)</f>
        <v>#N/A</v>
      </c>
    </row>
    <row r="1479" spans="2:5" x14ac:dyDescent="0.35">
      <c r="B1479" s="82" t="e">
        <f>VLOOKUP(A1479,Processed_Data!$A$7:$I$20416,6,0)</f>
        <v>#N/A</v>
      </c>
      <c r="C1479" s="82" t="e">
        <f>VLOOKUP(A1479,Processed_Data!$A$7:$I$20416,7,0)</f>
        <v>#N/A</v>
      </c>
      <c r="D1479" s="82" t="e">
        <f>VLOOKUP(A1479,Processed_Data!$A$7:$I$20416,4,0)</f>
        <v>#N/A</v>
      </c>
      <c r="E1479" s="82" t="e">
        <f>VLOOKUP(A1479,Processed_Data!$A$7:$I$20416,5,0)</f>
        <v>#N/A</v>
      </c>
    </row>
    <row r="1480" spans="2:5" x14ac:dyDescent="0.35">
      <c r="B1480" s="82" t="e">
        <f>VLOOKUP(A1480,Processed_Data!$A$7:$I$20416,6,0)</f>
        <v>#N/A</v>
      </c>
      <c r="C1480" s="82" t="e">
        <f>VLOOKUP(A1480,Processed_Data!$A$7:$I$20416,7,0)</f>
        <v>#N/A</v>
      </c>
      <c r="D1480" s="82" t="e">
        <f>VLOOKUP(A1480,Processed_Data!$A$7:$I$20416,4,0)</f>
        <v>#N/A</v>
      </c>
      <c r="E1480" s="82" t="e">
        <f>VLOOKUP(A1480,Processed_Data!$A$7:$I$20416,5,0)</f>
        <v>#N/A</v>
      </c>
    </row>
    <row r="1481" spans="2:5" x14ac:dyDescent="0.35">
      <c r="B1481" s="82" t="e">
        <f>VLOOKUP(A1481,Processed_Data!$A$7:$I$20416,6,0)</f>
        <v>#N/A</v>
      </c>
      <c r="C1481" s="82" t="e">
        <f>VLOOKUP(A1481,Processed_Data!$A$7:$I$20416,7,0)</f>
        <v>#N/A</v>
      </c>
      <c r="D1481" s="82" t="e">
        <f>VLOOKUP(A1481,Processed_Data!$A$7:$I$20416,4,0)</f>
        <v>#N/A</v>
      </c>
      <c r="E1481" s="82" t="e">
        <f>VLOOKUP(A1481,Processed_Data!$A$7:$I$20416,5,0)</f>
        <v>#N/A</v>
      </c>
    </row>
    <row r="1482" spans="2:5" x14ac:dyDescent="0.35">
      <c r="B1482" s="82" t="e">
        <f>VLOOKUP(A1482,Processed_Data!$A$7:$I$20416,6,0)</f>
        <v>#N/A</v>
      </c>
      <c r="C1482" s="82" t="e">
        <f>VLOOKUP(A1482,Processed_Data!$A$7:$I$20416,7,0)</f>
        <v>#N/A</v>
      </c>
      <c r="D1482" s="82" t="e">
        <f>VLOOKUP(A1482,Processed_Data!$A$7:$I$20416,4,0)</f>
        <v>#N/A</v>
      </c>
      <c r="E1482" s="82" t="e">
        <f>VLOOKUP(A1482,Processed_Data!$A$7:$I$20416,5,0)</f>
        <v>#N/A</v>
      </c>
    </row>
    <row r="1483" spans="2:5" x14ac:dyDescent="0.35">
      <c r="B1483" s="82" t="e">
        <f>VLOOKUP(A1483,Processed_Data!$A$7:$I$20416,6,0)</f>
        <v>#N/A</v>
      </c>
      <c r="C1483" s="82" t="e">
        <f>VLOOKUP(A1483,Processed_Data!$A$7:$I$20416,7,0)</f>
        <v>#N/A</v>
      </c>
      <c r="D1483" s="82" t="e">
        <f>VLOOKUP(A1483,Processed_Data!$A$7:$I$20416,4,0)</f>
        <v>#N/A</v>
      </c>
      <c r="E1483" s="82" t="e">
        <f>VLOOKUP(A1483,Processed_Data!$A$7:$I$20416,5,0)</f>
        <v>#N/A</v>
      </c>
    </row>
    <row r="1484" spans="2:5" x14ac:dyDescent="0.35">
      <c r="B1484" s="82" t="e">
        <f>VLOOKUP(A1484,Processed_Data!$A$7:$I$20416,6,0)</f>
        <v>#N/A</v>
      </c>
      <c r="C1484" s="82" t="e">
        <f>VLOOKUP(A1484,Processed_Data!$A$7:$I$20416,7,0)</f>
        <v>#N/A</v>
      </c>
      <c r="D1484" s="82" t="e">
        <f>VLOOKUP(A1484,Processed_Data!$A$7:$I$20416,4,0)</f>
        <v>#N/A</v>
      </c>
      <c r="E1484" s="82" t="e">
        <f>VLOOKUP(A1484,Processed_Data!$A$7:$I$20416,5,0)</f>
        <v>#N/A</v>
      </c>
    </row>
    <row r="1485" spans="2:5" x14ac:dyDescent="0.35">
      <c r="B1485" s="82" t="e">
        <f>VLOOKUP(A1485,Processed_Data!$A$7:$I$20416,6,0)</f>
        <v>#N/A</v>
      </c>
      <c r="C1485" s="82" t="e">
        <f>VLOOKUP(A1485,Processed_Data!$A$7:$I$20416,7,0)</f>
        <v>#N/A</v>
      </c>
      <c r="D1485" s="82" t="e">
        <f>VLOOKUP(A1485,Processed_Data!$A$7:$I$20416,4,0)</f>
        <v>#N/A</v>
      </c>
      <c r="E1485" s="82" t="e">
        <f>VLOOKUP(A1485,Processed_Data!$A$7:$I$20416,5,0)</f>
        <v>#N/A</v>
      </c>
    </row>
    <row r="1486" spans="2:5" x14ac:dyDescent="0.35">
      <c r="B1486" s="82" t="e">
        <f>VLOOKUP(A1486,Processed_Data!$A$7:$I$20416,6,0)</f>
        <v>#N/A</v>
      </c>
      <c r="C1486" s="82" t="e">
        <f>VLOOKUP(A1486,Processed_Data!$A$7:$I$20416,7,0)</f>
        <v>#N/A</v>
      </c>
      <c r="D1486" s="82" t="e">
        <f>VLOOKUP(A1486,Processed_Data!$A$7:$I$20416,4,0)</f>
        <v>#N/A</v>
      </c>
      <c r="E1486" s="82" t="e">
        <f>VLOOKUP(A1486,Processed_Data!$A$7:$I$20416,5,0)</f>
        <v>#N/A</v>
      </c>
    </row>
    <row r="1487" spans="2:5" x14ac:dyDescent="0.35">
      <c r="B1487" s="82" t="e">
        <f>VLOOKUP(A1487,Processed_Data!$A$7:$I$20416,6,0)</f>
        <v>#N/A</v>
      </c>
      <c r="C1487" s="82" t="e">
        <f>VLOOKUP(A1487,Processed_Data!$A$7:$I$20416,7,0)</f>
        <v>#N/A</v>
      </c>
      <c r="D1487" s="82" t="e">
        <f>VLOOKUP(A1487,Processed_Data!$A$7:$I$20416,4,0)</f>
        <v>#N/A</v>
      </c>
      <c r="E1487" s="82" t="e">
        <f>VLOOKUP(A1487,Processed_Data!$A$7:$I$20416,5,0)</f>
        <v>#N/A</v>
      </c>
    </row>
    <row r="1488" spans="2:5" x14ac:dyDescent="0.35">
      <c r="B1488" s="82" t="e">
        <f>VLOOKUP(A1488,Processed_Data!$A$7:$I$20416,6,0)</f>
        <v>#N/A</v>
      </c>
      <c r="C1488" s="82" t="e">
        <f>VLOOKUP(A1488,Processed_Data!$A$7:$I$20416,7,0)</f>
        <v>#N/A</v>
      </c>
      <c r="D1488" s="82" t="e">
        <f>VLOOKUP(A1488,Processed_Data!$A$7:$I$20416,4,0)</f>
        <v>#N/A</v>
      </c>
      <c r="E1488" s="82" t="e">
        <f>VLOOKUP(A1488,Processed_Data!$A$7:$I$20416,5,0)</f>
        <v>#N/A</v>
      </c>
    </row>
    <row r="1489" spans="2:5" x14ac:dyDescent="0.35">
      <c r="B1489" s="82" t="e">
        <f>VLOOKUP(A1489,Processed_Data!$A$7:$I$20416,6,0)</f>
        <v>#N/A</v>
      </c>
      <c r="C1489" s="82" t="e">
        <f>VLOOKUP(A1489,Processed_Data!$A$7:$I$20416,7,0)</f>
        <v>#N/A</v>
      </c>
      <c r="D1489" s="82" t="e">
        <f>VLOOKUP(A1489,Processed_Data!$A$7:$I$20416,4,0)</f>
        <v>#N/A</v>
      </c>
      <c r="E1489" s="82" t="e">
        <f>VLOOKUP(A1489,Processed_Data!$A$7:$I$20416,5,0)</f>
        <v>#N/A</v>
      </c>
    </row>
    <row r="1490" spans="2:5" x14ac:dyDescent="0.35">
      <c r="B1490" s="82" t="e">
        <f>VLOOKUP(A1490,Processed_Data!$A$7:$I$20416,6,0)</f>
        <v>#N/A</v>
      </c>
      <c r="C1490" s="82" t="e">
        <f>VLOOKUP(A1490,Processed_Data!$A$7:$I$20416,7,0)</f>
        <v>#N/A</v>
      </c>
      <c r="D1490" s="82" t="e">
        <f>VLOOKUP(A1490,Processed_Data!$A$7:$I$20416,4,0)</f>
        <v>#N/A</v>
      </c>
      <c r="E1490" s="82" t="e">
        <f>VLOOKUP(A1490,Processed_Data!$A$7:$I$20416,5,0)</f>
        <v>#N/A</v>
      </c>
    </row>
    <row r="1491" spans="2:5" x14ac:dyDescent="0.35">
      <c r="B1491" s="82" t="e">
        <f>VLOOKUP(A1491,Processed_Data!$A$7:$I$20416,6,0)</f>
        <v>#N/A</v>
      </c>
      <c r="C1491" s="82" t="e">
        <f>VLOOKUP(A1491,Processed_Data!$A$7:$I$20416,7,0)</f>
        <v>#N/A</v>
      </c>
      <c r="D1491" s="82" t="e">
        <f>VLOOKUP(A1491,Processed_Data!$A$7:$I$20416,4,0)</f>
        <v>#N/A</v>
      </c>
      <c r="E1491" s="82" t="e">
        <f>VLOOKUP(A1491,Processed_Data!$A$7:$I$20416,5,0)</f>
        <v>#N/A</v>
      </c>
    </row>
    <row r="1492" spans="2:5" x14ac:dyDescent="0.35">
      <c r="B1492" s="82" t="e">
        <f>VLOOKUP(A1492,Processed_Data!$A$7:$I$20416,6,0)</f>
        <v>#N/A</v>
      </c>
      <c r="C1492" s="82" t="e">
        <f>VLOOKUP(A1492,Processed_Data!$A$7:$I$20416,7,0)</f>
        <v>#N/A</v>
      </c>
      <c r="D1492" s="82" t="e">
        <f>VLOOKUP(A1492,Processed_Data!$A$7:$I$20416,4,0)</f>
        <v>#N/A</v>
      </c>
      <c r="E1492" s="82" t="e">
        <f>VLOOKUP(A1492,Processed_Data!$A$7:$I$20416,5,0)</f>
        <v>#N/A</v>
      </c>
    </row>
    <row r="1493" spans="2:5" x14ac:dyDescent="0.35">
      <c r="B1493" s="82" t="e">
        <f>VLOOKUP(A1493,Processed_Data!$A$7:$I$20416,6,0)</f>
        <v>#N/A</v>
      </c>
      <c r="C1493" s="82" t="e">
        <f>VLOOKUP(A1493,Processed_Data!$A$7:$I$20416,7,0)</f>
        <v>#N/A</v>
      </c>
      <c r="D1493" s="82" t="e">
        <f>VLOOKUP(A1493,Processed_Data!$A$7:$I$20416,4,0)</f>
        <v>#N/A</v>
      </c>
      <c r="E1493" s="82" t="e">
        <f>VLOOKUP(A1493,Processed_Data!$A$7:$I$20416,5,0)</f>
        <v>#N/A</v>
      </c>
    </row>
    <row r="1494" spans="2:5" x14ac:dyDescent="0.35">
      <c r="B1494" s="82" t="e">
        <f>VLOOKUP(A1494,Processed_Data!$A$7:$I$20416,6,0)</f>
        <v>#N/A</v>
      </c>
      <c r="C1494" s="82" t="e">
        <f>VLOOKUP(A1494,Processed_Data!$A$7:$I$20416,7,0)</f>
        <v>#N/A</v>
      </c>
      <c r="D1494" s="82" t="e">
        <f>VLOOKUP(A1494,Processed_Data!$A$7:$I$20416,4,0)</f>
        <v>#N/A</v>
      </c>
      <c r="E1494" s="82" t="e">
        <f>VLOOKUP(A1494,Processed_Data!$A$7:$I$20416,5,0)</f>
        <v>#N/A</v>
      </c>
    </row>
    <row r="1495" spans="2:5" x14ac:dyDescent="0.35">
      <c r="B1495" s="82" t="e">
        <f>VLOOKUP(A1495,Processed_Data!$A$7:$I$20416,6,0)</f>
        <v>#N/A</v>
      </c>
      <c r="C1495" s="82" t="e">
        <f>VLOOKUP(A1495,Processed_Data!$A$7:$I$20416,7,0)</f>
        <v>#N/A</v>
      </c>
      <c r="D1495" s="82" t="e">
        <f>VLOOKUP(A1495,Processed_Data!$A$7:$I$20416,4,0)</f>
        <v>#N/A</v>
      </c>
      <c r="E1495" s="82" t="e">
        <f>VLOOKUP(A1495,Processed_Data!$A$7:$I$20416,5,0)</f>
        <v>#N/A</v>
      </c>
    </row>
    <row r="1496" spans="2:5" x14ac:dyDescent="0.35">
      <c r="B1496" s="82" t="e">
        <f>VLOOKUP(A1496,Processed_Data!$A$7:$I$20416,6,0)</f>
        <v>#N/A</v>
      </c>
      <c r="C1496" s="82" t="e">
        <f>VLOOKUP(A1496,Processed_Data!$A$7:$I$20416,7,0)</f>
        <v>#N/A</v>
      </c>
      <c r="D1496" s="82" t="e">
        <f>VLOOKUP(A1496,Processed_Data!$A$7:$I$20416,4,0)</f>
        <v>#N/A</v>
      </c>
      <c r="E1496" s="82" t="e">
        <f>VLOOKUP(A1496,Processed_Data!$A$7:$I$20416,5,0)</f>
        <v>#N/A</v>
      </c>
    </row>
    <row r="1497" spans="2:5" x14ac:dyDescent="0.35">
      <c r="B1497" s="82" t="e">
        <f>VLOOKUP(A1497,Processed_Data!$A$7:$I$20416,6,0)</f>
        <v>#N/A</v>
      </c>
      <c r="C1497" s="82" t="e">
        <f>VLOOKUP(A1497,Processed_Data!$A$7:$I$20416,7,0)</f>
        <v>#N/A</v>
      </c>
      <c r="D1497" s="82" t="e">
        <f>VLOOKUP(A1497,Processed_Data!$A$7:$I$20416,4,0)</f>
        <v>#N/A</v>
      </c>
      <c r="E1497" s="82" t="e">
        <f>VLOOKUP(A1497,Processed_Data!$A$7:$I$20416,5,0)</f>
        <v>#N/A</v>
      </c>
    </row>
    <row r="1498" spans="2:5" x14ac:dyDescent="0.35">
      <c r="B1498" s="82" t="e">
        <f>VLOOKUP(A1498,Processed_Data!$A$7:$I$20416,6,0)</f>
        <v>#N/A</v>
      </c>
      <c r="C1498" s="82" t="e">
        <f>VLOOKUP(A1498,Processed_Data!$A$7:$I$20416,7,0)</f>
        <v>#N/A</v>
      </c>
      <c r="D1498" s="82" t="e">
        <f>VLOOKUP(A1498,Processed_Data!$A$7:$I$20416,4,0)</f>
        <v>#N/A</v>
      </c>
      <c r="E1498" s="82" t="e">
        <f>VLOOKUP(A1498,Processed_Data!$A$7:$I$20416,5,0)</f>
        <v>#N/A</v>
      </c>
    </row>
    <row r="1499" spans="2:5" x14ac:dyDescent="0.35">
      <c r="B1499" s="82" t="e">
        <f>VLOOKUP(A1499,Processed_Data!$A$7:$I$20416,6,0)</f>
        <v>#N/A</v>
      </c>
      <c r="C1499" s="82" t="e">
        <f>VLOOKUP(A1499,Processed_Data!$A$7:$I$20416,7,0)</f>
        <v>#N/A</v>
      </c>
      <c r="D1499" s="82" t="e">
        <f>VLOOKUP(A1499,Processed_Data!$A$7:$I$20416,4,0)</f>
        <v>#N/A</v>
      </c>
      <c r="E1499" s="82" t="e">
        <f>VLOOKUP(A1499,Processed_Data!$A$7:$I$20416,5,0)</f>
        <v>#N/A</v>
      </c>
    </row>
    <row r="1500" spans="2:5" x14ac:dyDescent="0.35">
      <c r="B1500" s="82" t="e">
        <f>VLOOKUP(A1500,Processed_Data!$A$7:$I$20416,6,0)</f>
        <v>#N/A</v>
      </c>
      <c r="C1500" s="82" t="e">
        <f>VLOOKUP(A1500,Processed_Data!$A$7:$I$20416,7,0)</f>
        <v>#N/A</v>
      </c>
      <c r="D1500" s="82" t="e">
        <f>VLOOKUP(A1500,Processed_Data!$A$7:$I$20416,4,0)</f>
        <v>#N/A</v>
      </c>
      <c r="E1500" s="82" t="e">
        <f>VLOOKUP(A1500,Processed_Data!$A$7:$I$20416,5,0)</f>
        <v>#N/A</v>
      </c>
    </row>
    <row r="1501" spans="2:5" x14ac:dyDescent="0.35">
      <c r="B1501" s="82" t="e">
        <f>VLOOKUP(A1501,Processed_Data!$A$7:$I$20416,6,0)</f>
        <v>#N/A</v>
      </c>
      <c r="C1501" s="82" t="e">
        <f>VLOOKUP(A1501,Processed_Data!$A$7:$I$20416,7,0)</f>
        <v>#N/A</v>
      </c>
      <c r="D1501" s="82" t="e">
        <f>VLOOKUP(A1501,Processed_Data!$A$7:$I$20416,4,0)</f>
        <v>#N/A</v>
      </c>
      <c r="E1501" s="82" t="e">
        <f>VLOOKUP(A1501,Processed_Data!$A$7:$I$20416,5,0)</f>
        <v>#N/A</v>
      </c>
    </row>
    <row r="1502" spans="2:5" x14ac:dyDescent="0.35">
      <c r="B1502" s="82" t="e">
        <f>VLOOKUP(A1502,Processed_Data!$A$7:$I$20416,6,0)</f>
        <v>#N/A</v>
      </c>
      <c r="C1502" s="82" t="e">
        <f>VLOOKUP(A1502,Processed_Data!$A$7:$I$20416,7,0)</f>
        <v>#N/A</v>
      </c>
      <c r="D1502" s="82" t="e">
        <f>VLOOKUP(A1502,Processed_Data!$A$7:$I$20416,4,0)</f>
        <v>#N/A</v>
      </c>
      <c r="E1502" s="82" t="e">
        <f>VLOOKUP(A1502,Processed_Data!$A$7:$I$20416,5,0)</f>
        <v>#N/A</v>
      </c>
    </row>
    <row r="1503" spans="2:5" x14ac:dyDescent="0.35">
      <c r="B1503" s="82" t="e">
        <f>VLOOKUP(A1503,Processed_Data!$A$7:$I$20416,6,0)</f>
        <v>#N/A</v>
      </c>
      <c r="C1503" s="82" t="e">
        <f>VLOOKUP(A1503,Processed_Data!$A$7:$I$20416,7,0)</f>
        <v>#N/A</v>
      </c>
      <c r="D1503" s="82" t="e">
        <f>VLOOKUP(A1503,Processed_Data!$A$7:$I$20416,4,0)</f>
        <v>#N/A</v>
      </c>
      <c r="E1503" s="82" t="e">
        <f>VLOOKUP(A1503,Processed_Data!$A$7:$I$20416,5,0)</f>
        <v>#N/A</v>
      </c>
    </row>
    <row r="1504" spans="2:5" x14ac:dyDescent="0.35">
      <c r="B1504" s="82" t="e">
        <f>VLOOKUP(A1504,Processed_Data!$A$7:$I$20416,6,0)</f>
        <v>#N/A</v>
      </c>
      <c r="C1504" s="82" t="e">
        <f>VLOOKUP(A1504,Processed_Data!$A$7:$I$20416,7,0)</f>
        <v>#N/A</v>
      </c>
      <c r="D1504" s="82" t="e">
        <f>VLOOKUP(A1504,Processed_Data!$A$7:$I$20416,4,0)</f>
        <v>#N/A</v>
      </c>
      <c r="E1504" s="82" t="e">
        <f>VLOOKUP(A1504,Processed_Data!$A$7:$I$20416,5,0)</f>
        <v>#N/A</v>
      </c>
    </row>
    <row r="1505" spans="2:5" x14ac:dyDescent="0.35">
      <c r="B1505" s="82" t="e">
        <f>VLOOKUP(A1505,Processed_Data!$A$7:$I$20416,6,0)</f>
        <v>#N/A</v>
      </c>
      <c r="C1505" s="82" t="e">
        <f>VLOOKUP(A1505,Processed_Data!$A$7:$I$20416,7,0)</f>
        <v>#N/A</v>
      </c>
      <c r="D1505" s="82" t="e">
        <f>VLOOKUP(A1505,Processed_Data!$A$7:$I$20416,4,0)</f>
        <v>#N/A</v>
      </c>
      <c r="E1505" s="82" t="e">
        <f>VLOOKUP(A1505,Processed_Data!$A$7:$I$20416,5,0)</f>
        <v>#N/A</v>
      </c>
    </row>
    <row r="1506" spans="2:5" x14ac:dyDescent="0.35">
      <c r="B1506" s="82" t="e">
        <f>VLOOKUP(A1506,Processed_Data!$A$7:$I$20416,6,0)</f>
        <v>#N/A</v>
      </c>
      <c r="C1506" s="82" t="e">
        <f>VLOOKUP(A1506,Processed_Data!$A$7:$I$20416,7,0)</f>
        <v>#N/A</v>
      </c>
      <c r="D1506" s="82" t="e">
        <f>VLOOKUP(A1506,Processed_Data!$A$7:$I$20416,4,0)</f>
        <v>#N/A</v>
      </c>
      <c r="E1506" s="82" t="e">
        <f>VLOOKUP(A1506,Processed_Data!$A$7:$I$20416,5,0)</f>
        <v>#N/A</v>
      </c>
    </row>
    <row r="1507" spans="2:5" x14ac:dyDescent="0.35">
      <c r="B1507" s="82" t="e">
        <f>VLOOKUP(A1507,Processed_Data!$A$7:$I$20416,6,0)</f>
        <v>#N/A</v>
      </c>
      <c r="C1507" s="82" t="e">
        <f>VLOOKUP(A1507,Processed_Data!$A$7:$I$20416,7,0)</f>
        <v>#N/A</v>
      </c>
      <c r="D1507" s="82" t="e">
        <f>VLOOKUP(A1507,Processed_Data!$A$7:$I$20416,4,0)</f>
        <v>#N/A</v>
      </c>
      <c r="E1507" s="82" t="e">
        <f>VLOOKUP(A1507,Processed_Data!$A$7:$I$20416,5,0)</f>
        <v>#N/A</v>
      </c>
    </row>
    <row r="1508" spans="2:5" x14ac:dyDescent="0.35">
      <c r="B1508" s="82" t="e">
        <f>VLOOKUP(A1508,Processed_Data!$A$7:$I$20416,6,0)</f>
        <v>#N/A</v>
      </c>
      <c r="C1508" s="82" t="e">
        <f>VLOOKUP(A1508,Processed_Data!$A$7:$I$20416,7,0)</f>
        <v>#N/A</v>
      </c>
      <c r="D1508" s="82" t="e">
        <f>VLOOKUP(A1508,Processed_Data!$A$7:$I$20416,4,0)</f>
        <v>#N/A</v>
      </c>
      <c r="E1508" s="82" t="e">
        <f>VLOOKUP(A1508,Processed_Data!$A$7:$I$20416,5,0)</f>
        <v>#N/A</v>
      </c>
    </row>
    <row r="1509" spans="2:5" x14ac:dyDescent="0.35">
      <c r="B1509" s="82" t="e">
        <f>VLOOKUP(A1509,Processed_Data!$A$7:$I$20416,6,0)</f>
        <v>#N/A</v>
      </c>
      <c r="C1509" s="82" t="e">
        <f>VLOOKUP(A1509,Processed_Data!$A$7:$I$20416,7,0)</f>
        <v>#N/A</v>
      </c>
      <c r="D1509" s="82" t="e">
        <f>VLOOKUP(A1509,Processed_Data!$A$7:$I$20416,4,0)</f>
        <v>#N/A</v>
      </c>
      <c r="E1509" s="82" t="e">
        <f>VLOOKUP(A1509,Processed_Data!$A$7:$I$20416,5,0)</f>
        <v>#N/A</v>
      </c>
    </row>
    <row r="1510" spans="2:5" x14ac:dyDescent="0.35">
      <c r="B1510" s="82" t="e">
        <f>VLOOKUP(A1510,Processed_Data!$A$7:$I$20416,6,0)</f>
        <v>#N/A</v>
      </c>
      <c r="C1510" s="82" t="e">
        <f>VLOOKUP(A1510,Processed_Data!$A$7:$I$20416,7,0)</f>
        <v>#N/A</v>
      </c>
      <c r="D1510" s="82" t="e">
        <f>VLOOKUP(A1510,Processed_Data!$A$7:$I$20416,4,0)</f>
        <v>#N/A</v>
      </c>
      <c r="E1510" s="82" t="e">
        <f>VLOOKUP(A1510,Processed_Data!$A$7:$I$20416,5,0)</f>
        <v>#N/A</v>
      </c>
    </row>
    <row r="1511" spans="2:5" x14ac:dyDescent="0.35">
      <c r="B1511" s="82" t="e">
        <f>VLOOKUP(A1511,Processed_Data!$A$7:$I$20416,6,0)</f>
        <v>#N/A</v>
      </c>
      <c r="C1511" s="82" t="e">
        <f>VLOOKUP(A1511,Processed_Data!$A$7:$I$20416,7,0)</f>
        <v>#N/A</v>
      </c>
      <c r="D1511" s="82" t="e">
        <f>VLOOKUP(A1511,Processed_Data!$A$7:$I$20416,4,0)</f>
        <v>#N/A</v>
      </c>
      <c r="E1511" s="82" t="e">
        <f>VLOOKUP(A1511,Processed_Data!$A$7:$I$20416,5,0)</f>
        <v>#N/A</v>
      </c>
    </row>
    <row r="1512" spans="2:5" x14ac:dyDescent="0.35">
      <c r="B1512" s="82" t="e">
        <f>VLOOKUP(A1512,Processed_Data!$A$7:$I$20416,6,0)</f>
        <v>#N/A</v>
      </c>
      <c r="C1512" s="82" t="e">
        <f>VLOOKUP(A1512,Processed_Data!$A$7:$I$20416,7,0)</f>
        <v>#N/A</v>
      </c>
      <c r="D1512" s="82" t="e">
        <f>VLOOKUP(A1512,Processed_Data!$A$7:$I$20416,4,0)</f>
        <v>#N/A</v>
      </c>
      <c r="E1512" s="82" t="e">
        <f>VLOOKUP(A1512,Processed_Data!$A$7:$I$20416,5,0)</f>
        <v>#N/A</v>
      </c>
    </row>
    <row r="1513" spans="2:5" x14ac:dyDescent="0.35">
      <c r="B1513" s="82" t="e">
        <f>VLOOKUP(A1513,Processed_Data!$A$7:$I$20416,6,0)</f>
        <v>#N/A</v>
      </c>
      <c r="C1513" s="82" t="e">
        <f>VLOOKUP(A1513,Processed_Data!$A$7:$I$20416,7,0)</f>
        <v>#N/A</v>
      </c>
      <c r="D1513" s="82" t="e">
        <f>VLOOKUP(A1513,Processed_Data!$A$7:$I$20416,4,0)</f>
        <v>#N/A</v>
      </c>
      <c r="E1513" s="82" t="e">
        <f>VLOOKUP(A1513,Processed_Data!$A$7:$I$20416,5,0)</f>
        <v>#N/A</v>
      </c>
    </row>
    <row r="1514" spans="2:5" x14ac:dyDescent="0.35">
      <c r="B1514" s="82" t="e">
        <f>VLOOKUP(A1514,Processed_Data!$A$7:$I$20416,6,0)</f>
        <v>#N/A</v>
      </c>
      <c r="C1514" s="82" t="e">
        <f>VLOOKUP(A1514,Processed_Data!$A$7:$I$20416,7,0)</f>
        <v>#N/A</v>
      </c>
      <c r="D1514" s="82" t="e">
        <f>VLOOKUP(A1514,Processed_Data!$A$7:$I$20416,4,0)</f>
        <v>#N/A</v>
      </c>
      <c r="E1514" s="82" t="e">
        <f>VLOOKUP(A1514,Processed_Data!$A$7:$I$20416,5,0)</f>
        <v>#N/A</v>
      </c>
    </row>
    <row r="1515" spans="2:5" x14ac:dyDescent="0.35">
      <c r="B1515" s="82" t="e">
        <f>VLOOKUP(A1515,Processed_Data!$A$7:$I$20416,6,0)</f>
        <v>#N/A</v>
      </c>
      <c r="C1515" s="82" t="e">
        <f>VLOOKUP(A1515,Processed_Data!$A$7:$I$20416,7,0)</f>
        <v>#N/A</v>
      </c>
      <c r="D1515" s="82" t="e">
        <f>VLOOKUP(A1515,Processed_Data!$A$7:$I$20416,4,0)</f>
        <v>#N/A</v>
      </c>
      <c r="E1515" s="82" t="e">
        <f>VLOOKUP(A1515,Processed_Data!$A$7:$I$20416,5,0)</f>
        <v>#N/A</v>
      </c>
    </row>
    <row r="1516" spans="2:5" x14ac:dyDescent="0.35">
      <c r="B1516" s="82" t="e">
        <f>VLOOKUP(A1516,Processed_Data!$A$7:$I$20416,6,0)</f>
        <v>#N/A</v>
      </c>
      <c r="C1516" s="82" t="e">
        <f>VLOOKUP(A1516,Processed_Data!$A$7:$I$20416,7,0)</f>
        <v>#N/A</v>
      </c>
      <c r="D1516" s="82" t="e">
        <f>VLOOKUP(A1516,Processed_Data!$A$7:$I$20416,4,0)</f>
        <v>#N/A</v>
      </c>
      <c r="E1516" s="82" t="e">
        <f>VLOOKUP(A1516,Processed_Data!$A$7:$I$20416,5,0)</f>
        <v>#N/A</v>
      </c>
    </row>
    <row r="1517" spans="2:5" x14ac:dyDescent="0.35">
      <c r="B1517" s="82" t="e">
        <f>VLOOKUP(A1517,Processed_Data!$A$7:$I$20416,6,0)</f>
        <v>#N/A</v>
      </c>
      <c r="C1517" s="82" t="e">
        <f>VLOOKUP(A1517,Processed_Data!$A$7:$I$20416,7,0)</f>
        <v>#N/A</v>
      </c>
      <c r="D1517" s="82" t="e">
        <f>VLOOKUP(A1517,Processed_Data!$A$7:$I$20416,4,0)</f>
        <v>#N/A</v>
      </c>
      <c r="E1517" s="82" t="e">
        <f>VLOOKUP(A1517,Processed_Data!$A$7:$I$20416,5,0)</f>
        <v>#N/A</v>
      </c>
    </row>
    <row r="1518" spans="2:5" x14ac:dyDescent="0.35">
      <c r="B1518" s="82" t="e">
        <f>VLOOKUP(A1518,Processed_Data!$A$7:$I$20416,6,0)</f>
        <v>#N/A</v>
      </c>
      <c r="C1518" s="82" t="e">
        <f>VLOOKUP(A1518,Processed_Data!$A$7:$I$20416,7,0)</f>
        <v>#N/A</v>
      </c>
      <c r="D1518" s="82" t="e">
        <f>VLOOKUP(A1518,Processed_Data!$A$7:$I$20416,4,0)</f>
        <v>#N/A</v>
      </c>
      <c r="E1518" s="82" t="e">
        <f>VLOOKUP(A1518,Processed_Data!$A$7:$I$20416,5,0)</f>
        <v>#N/A</v>
      </c>
    </row>
    <row r="1519" spans="2:5" x14ac:dyDescent="0.35">
      <c r="B1519" s="82" t="e">
        <f>VLOOKUP(A1519,Processed_Data!$A$7:$I$20416,6,0)</f>
        <v>#N/A</v>
      </c>
      <c r="C1519" s="82" t="e">
        <f>VLOOKUP(A1519,Processed_Data!$A$7:$I$20416,7,0)</f>
        <v>#N/A</v>
      </c>
      <c r="D1519" s="82" t="e">
        <f>VLOOKUP(A1519,Processed_Data!$A$7:$I$20416,4,0)</f>
        <v>#N/A</v>
      </c>
      <c r="E1519" s="82" t="e">
        <f>VLOOKUP(A1519,Processed_Data!$A$7:$I$20416,5,0)</f>
        <v>#N/A</v>
      </c>
    </row>
    <row r="1520" spans="2:5" x14ac:dyDescent="0.35">
      <c r="B1520" s="82" t="e">
        <f>VLOOKUP(A1520,Processed_Data!$A$7:$I$20416,6,0)</f>
        <v>#N/A</v>
      </c>
      <c r="C1520" s="82" t="e">
        <f>VLOOKUP(A1520,Processed_Data!$A$7:$I$20416,7,0)</f>
        <v>#N/A</v>
      </c>
      <c r="D1520" s="82" t="e">
        <f>VLOOKUP(A1520,Processed_Data!$A$7:$I$20416,4,0)</f>
        <v>#N/A</v>
      </c>
      <c r="E1520" s="82" t="e">
        <f>VLOOKUP(A1520,Processed_Data!$A$7:$I$20416,5,0)</f>
        <v>#N/A</v>
      </c>
    </row>
    <row r="1521" spans="2:5" x14ac:dyDescent="0.35">
      <c r="B1521" s="82" t="e">
        <f>VLOOKUP(A1521,Processed_Data!$A$7:$I$20416,6,0)</f>
        <v>#N/A</v>
      </c>
      <c r="C1521" s="82" t="e">
        <f>VLOOKUP(A1521,Processed_Data!$A$7:$I$20416,7,0)</f>
        <v>#N/A</v>
      </c>
      <c r="D1521" s="82" t="e">
        <f>VLOOKUP(A1521,Processed_Data!$A$7:$I$20416,4,0)</f>
        <v>#N/A</v>
      </c>
      <c r="E1521" s="82" t="e">
        <f>VLOOKUP(A1521,Processed_Data!$A$7:$I$20416,5,0)</f>
        <v>#N/A</v>
      </c>
    </row>
    <row r="1522" spans="2:5" x14ac:dyDescent="0.35">
      <c r="B1522" s="82" t="e">
        <f>VLOOKUP(A1522,Processed_Data!$A$7:$I$20416,6,0)</f>
        <v>#N/A</v>
      </c>
      <c r="C1522" s="82" t="e">
        <f>VLOOKUP(A1522,Processed_Data!$A$7:$I$20416,7,0)</f>
        <v>#N/A</v>
      </c>
      <c r="D1522" s="82" t="e">
        <f>VLOOKUP(A1522,Processed_Data!$A$7:$I$20416,4,0)</f>
        <v>#N/A</v>
      </c>
      <c r="E1522" s="82" t="e">
        <f>VLOOKUP(A1522,Processed_Data!$A$7:$I$20416,5,0)</f>
        <v>#N/A</v>
      </c>
    </row>
    <row r="1523" spans="2:5" x14ac:dyDescent="0.35">
      <c r="B1523" s="82" t="e">
        <f>VLOOKUP(A1523,Processed_Data!$A$7:$I$20416,6,0)</f>
        <v>#N/A</v>
      </c>
      <c r="C1523" s="82" t="e">
        <f>VLOOKUP(A1523,Processed_Data!$A$7:$I$20416,7,0)</f>
        <v>#N/A</v>
      </c>
      <c r="D1523" s="82" t="e">
        <f>VLOOKUP(A1523,Processed_Data!$A$7:$I$20416,4,0)</f>
        <v>#N/A</v>
      </c>
      <c r="E1523" s="82" t="e">
        <f>VLOOKUP(A1523,Processed_Data!$A$7:$I$20416,5,0)</f>
        <v>#N/A</v>
      </c>
    </row>
    <row r="1524" spans="2:5" x14ac:dyDescent="0.35">
      <c r="B1524" s="82" t="e">
        <f>VLOOKUP(A1524,Processed_Data!$A$7:$I$20416,6,0)</f>
        <v>#N/A</v>
      </c>
      <c r="C1524" s="82" t="e">
        <f>VLOOKUP(A1524,Processed_Data!$A$7:$I$20416,7,0)</f>
        <v>#N/A</v>
      </c>
      <c r="D1524" s="82" t="e">
        <f>VLOOKUP(A1524,Processed_Data!$A$7:$I$20416,4,0)</f>
        <v>#N/A</v>
      </c>
      <c r="E1524" s="82" t="e">
        <f>VLOOKUP(A1524,Processed_Data!$A$7:$I$20416,5,0)</f>
        <v>#N/A</v>
      </c>
    </row>
    <row r="1525" spans="2:5" x14ac:dyDescent="0.35">
      <c r="B1525" s="82" t="e">
        <f>VLOOKUP(A1525,Processed_Data!$A$7:$I$20416,6,0)</f>
        <v>#N/A</v>
      </c>
      <c r="C1525" s="82" t="e">
        <f>VLOOKUP(A1525,Processed_Data!$A$7:$I$20416,7,0)</f>
        <v>#N/A</v>
      </c>
      <c r="D1525" s="82" t="e">
        <f>VLOOKUP(A1525,Processed_Data!$A$7:$I$20416,4,0)</f>
        <v>#N/A</v>
      </c>
      <c r="E1525" s="82" t="e">
        <f>VLOOKUP(A1525,Processed_Data!$A$7:$I$20416,5,0)</f>
        <v>#N/A</v>
      </c>
    </row>
    <row r="1526" spans="2:5" x14ac:dyDescent="0.35">
      <c r="B1526" s="82" t="e">
        <f>VLOOKUP(A1526,Processed_Data!$A$7:$I$20416,6,0)</f>
        <v>#N/A</v>
      </c>
      <c r="C1526" s="82" t="e">
        <f>VLOOKUP(A1526,Processed_Data!$A$7:$I$20416,7,0)</f>
        <v>#N/A</v>
      </c>
      <c r="D1526" s="82" t="e">
        <f>VLOOKUP(A1526,Processed_Data!$A$7:$I$20416,4,0)</f>
        <v>#N/A</v>
      </c>
      <c r="E1526" s="82" t="e">
        <f>VLOOKUP(A1526,Processed_Data!$A$7:$I$20416,5,0)</f>
        <v>#N/A</v>
      </c>
    </row>
    <row r="1527" spans="2:5" x14ac:dyDescent="0.35">
      <c r="B1527" s="82" t="e">
        <f>VLOOKUP(A1527,Processed_Data!$A$7:$I$20416,6,0)</f>
        <v>#N/A</v>
      </c>
      <c r="C1527" s="82" t="e">
        <f>VLOOKUP(A1527,Processed_Data!$A$7:$I$20416,7,0)</f>
        <v>#N/A</v>
      </c>
      <c r="D1527" s="82" t="e">
        <f>VLOOKUP(A1527,Processed_Data!$A$7:$I$20416,4,0)</f>
        <v>#N/A</v>
      </c>
      <c r="E1527" s="82" t="e">
        <f>VLOOKUP(A1527,Processed_Data!$A$7:$I$20416,5,0)</f>
        <v>#N/A</v>
      </c>
    </row>
    <row r="1528" spans="2:5" x14ac:dyDescent="0.35">
      <c r="B1528" s="82" t="e">
        <f>VLOOKUP(A1528,Processed_Data!$A$7:$I$20416,6,0)</f>
        <v>#N/A</v>
      </c>
      <c r="C1528" s="82" t="e">
        <f>VLOOKUP(A1528,Processed_Data!$A$7:$I$20416,7,0)</f>
        <v>#N/A</v>
      </c>
      <c r="D1528" s="82" t="e">
        <f>VLOOKUP(A1528,Processed_Data!$A$7:$I$20416,4,0)</f>
        <v>#N/A</v>
      </c>
      <c r="E1528" s="82" t="e">
        <f>VLOOKUP(A1528,Processed_Data!$A$7:$I$20416,5,0)</f>
        <v>#N/A</v>
      </c>
    </row>
    <row r="1529" spans="2:5" x14ac:dyDescent="0.35">
      <c r="B1529" s="82" t="e">
        <f>VLOOKUP(A1529,Processed_Data!$A$7:$I$20416,6,0)</f>
        <v>#N/A</v>
      </c>
      <c r="C1529" s="82" t="e">
        <f>VLOOKUP(A1529,Processed_Data!$A$7:$I$20416,7,0)</f>
        <v>#N/A</v>
      </c>
      <c r="D1529" s="82" t="e">
        <f>VLOOKUP(A1529,Processed_Data!$A$7:$I$20416,4,0)</f>
        <v>#N/A</v>
      </c>
      <c r="E1529" s="82" t="e">
        <f>VLOOKUP(A1529,Processed_Data!$A$7:$I$20416,5,0)</f>
        <v>#N/A</v>
      </c>
    </row>
    <row r="1530" spans="2:5" x14ac:dyDescent="0.35">
      <c r="B1530" s="82" t="e">
        <f>VLOOKUP(A1530,Processed_Data!$A$7:$I$20416,6,0)</f>
        <v>#N/A</v>
      </c>
      <c r="C1530" s="82" t="e">
        <f>VLOOKUP(A1530,Processed_Data!$A$7:$I$20416,7,0)</f>
        <v>#N/A</v>
      </c>
      <c r="D1530" s="82" t="e">
        <f>VLOOKUP(A1530,Processed_Data!$A$7:$I$20416,4,0)</f>
        <v>#N/A</v>
      </c>
      <c r="E1530" s="82" t="e">
        <f>VLOOKUP(A1530,Processed_Data!$A$7:$I$20416,5,0)</f>
        <v>#N/A</v>
      </c>
    </row>
    <row r="1531" spans="2:5" x14ac:dyDescent="0.35">
      <c r="B1531" s="82" t="e">
        <f>VLOOKUP(A1531,Processed_Data!$A$7:$I$20416,6,0)</f>
        <v>#N/A</v>
      </c>
      <c r="C1531" s="82" t="e">
        <f>VLOOKUP(A1531,Processed_Data!$A$7:$I$20416,7,0)</f>
        <v>#N/A</v>
      </c>
      <c r="D1531" s="82" t="e">
        <f>VLOOKUP(A1531,Processed_Data!$A$7:$I$20416,4,0)</f>
        <v>#N/A</v>
      </c>
      <c r="E1531" s="82" t="e">
        <f>VLOOKUP(A1531,Processed_Data!$A$7:$I$20416,5,0)</f>
        <v>#N/A</v>
      </c>
    </row>
    <row r="1532" spans="2:5" x14ac:dyDescent="0.35">
      <c r="B1532" s="82" t="e">
        <f>VLOOKUP(A1532,Processed_Data!$A$7:$I$20416,6,0)</f>
        <v>#N/A</v>
      </c>
      <c r="C1532" s="82" t="e">
        <f>VLOOKUP(A1532,Processed_Data!$A$7:$I$20416,7,0)</f>
        <v>#N/A</v>
      </c>
      <c r="D1532" s="82" t="e">
        <f>VLOOKUP(A1532,Processed_Data!$A$7:$I$20416,4,0)</f>
        <v>#N/A</v>
      </c>
      <c r="E1532" s="82" t="e">
        <f>VLOOKUP(A1532,Processed_Data!$A$7:$I$20416,5,0)</f>
        <v>#N/A</v>
      </c>
    </row>
    <row r="1533" spans="2:5" x14ac:dyDescent="0.35">
      <c r="B1533" s="82" t="e">
        <f>VLOOKUP(A1533,Processed_Data!$A$7:$I$20416,6,0)</f>
        <v>#N/A</v>
      </c>
      <c r="C1533" s="82" t="e">
        <f>VLOOKUP(A1533,Processed_Data!$A$7:$I$20416,7,0)</f>
        <v>#N/A</v>
      </c>
      <c r="D1533" s="82" t="e">
        <f>VLOOKUP(A1533,Processed_Data!$A$7:$I$20416,4,0)</f>
        <v>#N/A</v>
      </c>
      <c r="E1533" s="82" t="e">
        <f>VLOOKUP(A1533,Processed_Data!$A$7:$I$20416,5,0)</f>
        <v>#N/A</v>
      </c>
    </row>
    <row r="1534" spans="2:5" x14ac:dyDescent="0.35">
      <c r="B1534" s="82" t="e">
        <f>VLOOKUP(A1534,Processed_Data!$A$7:$I$20416,6,0)</f>
        <v>#N/A</v>
      </c>
      <c r="C1534" s="82" t="e">
        <f>VLOOKUP(A1534,Processed_Data!$A$7:$I$20416,7,0)</f>
        <v>#N/A</v>
      </c>
      <c r="D1534" s="82" t="e">
        <f>VLOOKUP(A1534,Processed_Data!$A$7:$I$20416,4,0)</f>
        <v>#N/A</v>
      </c>
      <c r="E1534" s="82" t="e">
        <f>VLOOKUP(A1534,Processed_Data!$A$7:$I$20416,5,0)</f>
        <v>#N/A</v>
      </c>
    </row>
    <row r="1535" spans="2:5" x14ac:dyDescent="0.35">
      <c r="B1535" s="82" t="e">
        <f>VLOOKUP(A1535,Processed_Data!$A$7:$I$20416,6,0)</f>
        <v>#N/A</v>
      </c>
      <c r="C1535" s="82" t="e">
        <f>VLOOKUP(A1535,Processed_Data!$A$7:$I$20416,7,0)</f>
        <v>#N/A</v>
      </c>
      <c r="D1535" s="82" t="e">
        <f>VLOOKUP(A1535,Processed_Data!$A$7:$I$20416,4,0)</f>
        <v>#N/A</v>
      </c>
      <c r="E1535" s="82" t="e">
        <f>VLOOKUP(A1535,Processed_Data!$A$7:$I$20416,5,0)</f>
        <v>#N/A</v>
      </c>
    </row>
    <row r="1536" spans="2:5" x14ac:dyDescent="0.35">
      <c r="B1536" s="82" t="e">
        <f>VLOOKUP(A1536,Processed_Data!$A$7:$I$20416,6,0)</f>
        <v>#N/A</v>
      </c>
      <c r="C1536" s="82" t="e">
        <f>VLOOKUP(A1536,Processed_Data!$A$7:$I$20416,7,0)</f>
        <v>#N/A</v>
      </c>
      <c r="D1536" s="82" t="e">
        <f>VLOOKUP(A1536,Processed_Data!$A$7:$I$20416,4,0)</f>
        <v>#N/A</v>
      </c>
      <c r="E1536" s="82" t="e">
        <f>VLOOKUP(A1536,Processed_Data!$A$7:$I$20416,5,0)</f>
        <v>#N/A</v>
      </c>
    </row>
    <row r="1537" spans="2:5" x14ac:dyDescent="0.35">
      <c r="B1537" s="82" t="e">
        <f>VLOOKUP(A1537,Processed_Data!$A$7:$I$20416,6,0)</f>
        <v>#N/A</v>
      </c>
      <c r="C1537" s="82" t="e">
        <f>VLOOKUP(A1537,Processed_Data!$A$7:$I$20416,7,0)</f>
        <v>#N/A</v>
      </c>
      <c r="D1537" s="82" t="e">
        <f>VLOOKUP(A1537,Processed_Data!$A$7:$I$20416,4,0)</f>
        <v>#N/A</v>
      </c>
      <c r="E1537" s="82" t="e">
        <f>VLOOKUP(A1537,Processed_Data!$A$7:$I$20416,5,0)</f>
        <v>#N/A</v>
      </c>
    </row>
    <row r="1538" spans="2:5" x14ac:dyDescent="0.35">
      <c r="B1538" s="82" t="e">
        <f>VLOOKUP(A1538,Processed_Data!$A$7:$I$20416,6,0)</f>
        <v>#N/A</v>
      </c>
      <c r="C1538" s="82" t="e">
        <f>VLOOKUP(A1538,Processed_Data!$A$7:$I$20416,7,0)</f>
        <v>#N/A</v>
      </c>
      <c r="D1538" s="82" t="e">
        <f>VLOOKUP(A1538,Processed_Data!$A$7:$I$20416,4,0)</f>
        <v>#N/A</v>
      </c>
      <c r="E1538" s="82" t="e">
        <f>VLOOKUP(A1538,Processed_Data!$A$7:$I$20416,5,0)</f>
        <v>#N/A</v>
      </c>
    </row>
    <row r="1539" spans="2:5" x14ac:dyDescent="0.35">
      <c r="B1539" s="82" t="e">
        <f>VLOOKUP(A1539,Processed_Data!$A$7:$I$20416,6,0)</f>
        <v>#N/A</v>
      </c>
      <c r="C1539" s="82" t="e">
        <f>VLOOKUP(A1539,Processed_Data!$A$7:$I$20416,7,0)</f>
        <v>#N/A</v>
      </c>
      <c r="D1539" s="82" t="e">
        <f>VLOOKUP(A1539,Processed_Data!$A$7:$I$20416,4,0)</f>
        <v>#N/A</v>
      </c>
      <c r="E1539" s="82" t="e">
        <f>VLOOKUP(A1539,Processed_Data!$A$7:$I$20416,5,0)</f>
        <v>#N/A</v>
      </c>
    </row>
    <row r="1540" spans="2:5" x14ac:dyDescent="0.35">
      <c r="B1540" s="82" t="e">
        <f>VLOOKUP(A1540,Processed_Data!$A$7:$I$20416,6,0)</f>
        <v>#N/A</v>
      </c>
      <c r="C1540" s="82" t="e">
        <f>VLOOKUP(A1540,Processed_Data!$A$7:$I$20416,7,0)</f>
        <v>#N/A</v>
      </c>
      <c r="D1540" s="82" t="e">
        <f>VLOOKUP(A1540,Processed_Data!$A$7:$I$20416,4,0)</f>
        <v>#N/A</v>
      </c>
      <c r="E1540" s="82" t="e">
        <f>VLOOKUP(A1540,Processed_Data!$A$7:$I$20416,5,0)</f>
        <v>#N/A</v>
      </c>
    </row>
    <row r="1541" spans="2:5" x14ac:dyDescent="0.35">
      <c r="B1541" s="82" t="e">
        <f>VLOOKUP(A1541,Processed_Data!$A$7:$I$20416,6,0)</f>
        <v>#N/A</v>
      </c>
      <c r="C1541" s="82" t="e">
        <f>VLOOKUP(A1541,Processed_Data!$A$7:$I$20416,7,0)</f>
        <v>#N/A</v>
      </c>
      <c r="D1541" s="82" t="e">
        <f>VLOOKUP(A1541,Processed_Data!$A$7:$I$20416,4,0)</f>
        <v>#N/A</v>
      </c>
      <c r="E1541" s="82" t="e">
        <f>VLOOKUP(A1541,Processed_Data!$A$7:$I$20416,5,0)</f>
        <v>#N/A</v>
      </c>
    </row>
    <row r="1542" spans="2:5" x14ac:dyDescent="0.35">
      <c r="B1542" s="82" t="e">
        <f>VLOOKUP(A1542,Processed_Data!$A$7:$I$20416,6,0)</f>
        <v>#N/A</v>
      </c>
      <c r="C1542" s="82" t="e">
        <f>VLOOKUP(A1542,Processed_Data!$A$7:$I$20416,7,0)</f>
        <v>#N/A</v>
      </c>
      <c r="D1542" s="82" t="e">
        <f>VLOOKUP(A1542,Processed_Data!$A$7:$I$20416,4,0)</f>
        <v>#N/A</v>
      </c>
      <c r="E1542" s="82" t="e">
        <f>VLOOKUP(A1542,Processed_Data!$A$7:$I$20416,5,0)</f>
        <v>#N/A</v>
      </c>
    </row>
    <row r="1543" spans="2:5" x14ac:dyDescent="0.35">
      <c r="B1543" s="82" t="e">
        <f>VLOOKUP(A1543,Processed_Data!$A$7:$I$20416,6,0)</f>
        <v>#N/A</v>
      </c>
      <c r="C1543" s="82" t="e">
        <f>VLOOKUP(A1543,Processed_Data!$A$7:$I$20416,7,0)</f>
        <v>#N/A</v>
      </c>
      <c r="D1543" s="82" t="e">
        <f>VLOOKUP(A1543,Processed_Data!$A$7:$I$20416,4,0)</f>
        <v>#N/A</v>
      </c>
      <c r="E1543" s="82" t="e">
        <f>VLOOKUP(A1543,Processed_Data!$A$7:$I$20416,5,0)</f>
        <v>#N/A</v>
      </c>
    </row>
    <row r="1544" spans="2:5" x14ac:dyDescent="0.35">
      <c r="B1544" s="82" t="e">
        <f>VLOOKUP(A1544,Processed_Data!$A$7:$I$20416,6,0)</f>
        <v>#N/A</v>
      </c>
      <c r="C1544" s="82" t="e">
        <f>VLOOKUP(A1544,Processed_Data!$A$7:$I$20416,7,0)</f>
        <v>#N/A</v>
      </c>
      <c r="D1544" s="82" t="e">
        <f>VLOOKUP(A1544,Processed_Data!$A$7:$I$20416,4,0)</f>
        <v>#N/A</v>
      </c>
      <c r="E1544" s="82" t="e">
        <f>VLOOKUP(A1544,Processed_Data!$A$7:$I$20416,5,0)</f>
        <v>#N/A</v>
      </c>
    </row>
    <row r="1545" spans="2:5" x14ac:dyDescent="0.35">
      <c r="B1545" s="82" t="e">
        <f>VLOOKUP(A1545,Processed_Data!$A$7:$I$20416,6,0)</f>
        <v>#N/A</v>
      </c>
      <c r="C1545" s="82" t="e">
        <f>VLOOKUP(A1545,Processed_Data!$A$7:$I$20416,7,0)</f>
        <v>#N/A</v>
      </c>
      <c r="D1545" s="82" t="e">
        <f>VLOOKUP(A1545,Processed_Data!$A$7:$I$20416,4,0)</f>
        <v>#N/A</v>
      </c>
      <c r="E1545" s="82" t="e">
        <f>VLOOKUP(A1545,Processed_Data!$A$7:$I$20416,5,0)</f>
        <v>#N/A</v>
      </c>
    </row>
    <row r="1546" spans="2:5" x14ac:dyDescent="0.35">
      <c r="B1546" s="82" t="e">
        <f>VLOOKUP(A1546,Processed_Data!$A$7:$I$20416,6,0)</f>
        <v>#N/A</v>
      </c>
      <c r="C1546" s="82" t="e">
        <f>VLOOKUP(A1546,Processed_Data!$A$7:$I$20416,7,0)</f>
        <v>#N/A</v>
      </c>
      <c r="D1546" s="82" t="e">
        <f>VLOOKUP(A1546,Processed_Data!$A$7:$I$20416,4,0)</f>
        <v>#N/A</v>
      </c>
      <c r="E1546" s="82" t="e">
        <f>VLOOKUP(A1546,Processed_Data!$A$7:$I$20416,5,0)</f>
        <v>#N/A</v>
      </c>
    </row>
    <row r="1547" spans="2:5" x14ac:dyDescent="0.35">
      <c r="B1547" s="82" t="e">
        <f>VLOOKUP(A1547,Processed_Data!$A$7:$I$20416,6,0)</f>
        <v>#N/A</v>
      </c>
      <c r="C1547" s="82" t="e">
        <f>VLOOKUP(A1547,Processed_Data!$A$7:$I$20416,7,0)</f>
        <v>#N/A</v>
      </c>
      <c r="D1547" s="82" t="e">
        <f>VLOOKUP(A1547,Processed_Data!$A$7:$I$20416,4,0)</f>
        <v>#N/A</v>
      </c>
      <c r="E1547" s="82" t="e">
        <f>VLOOKUP(A1547,Processed_Data!$A$7:$I$20416,5,0)</f>
        <v>#N/A</v>
      </c>
    </row>
    <row r="1548" spans="2:5" x14ac:dyDescent="0.35">
      <c r="B1548" s="82" t="e">
        <f>VLOOKUP(A1548,Processed_Data!$A$7:$I$20416,6,0)</f>
        <v>#N/A</v>
      </c>
      <c r="C1548" s="82" t="e">
        <f>VLOOKUP(A1548,Processed_Data!$A$7:$I$20416,7,0)</f>
        <v>#N/A</v>
      </c>
      <c r="D1548" s="82" t="e">
        <f>VLOOKUP(A1548,Processed_Data!$A$7:$I$20416,4,0)</f>
        <v>#N/A</v>
      </c>
      <c r="E1548" s="82" t="e">
        <f>VLOOKUP(A1548,Processed_Data!$A$7:$I$20416,5,0)</f>
        <v>#N/A</v>
      </c>
    </row>
    <row r="1549" spans="2:5" x14ac:dyDescent="0.35">
      <c r="B1549" s="82" t="e">
        <f>VLOOKUP(A1549,Processed_Data!$A$7:$I$20416,6,0)</f>
        <v>#N/A</v>
      </c>
      <c r="C1549" s="82" t="e">
        <f>VLOOKUP(A1549,Processed_Data!$A$7:$I$20416,7,0)</f>
        <v>#N/A</v>
      </c>
      <c r="D1549" s="82" t="e">
        <f>VLOOKUP(A1549,Processed_Data!$A$7:$I$20416,4,0)</f>
        <v>#N/A</v>
      </c>
      <c r="E1549" s="82" t="e">
        <f>VLOOKUP(A1549,Processed_Data!$A$7:$I$20416,5,0)</f>
        <v>#N/A</v>
      </c>
    </row>
    <row r="1550" spans="2:5" x14ac:dyDescent="0.35">
      <c r="B1550" s="82" t="e">
        <f>VLOOKUP(A1550,Processed_Data!$A$7:$I$20416,6,0)</f>
        <v>#N/A</v>
      </c>
      <c r="C1550" s="82" t="e">
        <f>VLOOKUP(A1550,Processed_Data!$A$7:$I$20416,7,0)</f>
        <v>#N/A</v>
      </c>
      <c r="D1550" s="82" t="e">
        <f>VLOOKUP(A1550,Processed_Data!$A$7:$I$20416,4,0)</f>
        <v>#N/A</v>
      </c>
      <c r="E1550" s="82" t="e">
        <f>VLOOKUP(A1550,Processed_Data!$A$7:$I$20416,5,0)</f>
        <v>#N/A</v>
      </c>
    </row>
    <row r="1551" spans="2:5" x14ac:dyDescent="0.35">
      <c r="B1551" s="82" t="e">
        <f>VLOOKUP(A1551,Processed_Data!$A$7:$I$20416,6,0)</f>
        <v>#N/A</v>
      </c>
      <c r="C1551" s="82" t="e">
        <f>VLOOKUP(A1551,Processed_Data!$A$7:$I$20416,7,0)</f>
        <v>#N/A</v>
      </c>
      <c r="D1551" s="82" t="e">
        <f>VLOOKUP(A1551,Processed_Data!$A$7:$I$20416,4,0)</f>
        <v>#N/A</v>
      </c>
      <c r="E1551" s="82" t="e">
        <f>VLOOKUP(A1551,Processed_Data!$A$7:$I$20416,5,0)</f>
        <v>#N/A</v>
      </c>
    </row>
    <row r="1552" spans="2:5" x14ac:dyDescent="0.35">
      <c r="B1552" s="82" t="e">
        <f>VLOOKUP(A1552,Processed_Data!$A$7:$I$20416,6,0)</f>
        <v>#N/A</v>
      </c>
      <c r="C1552" s="82" t="e">
        <f>VLOOKUP(A1552,Processed_Data!$A$7:$I$20416,7,0)</f>
        <v>#N/A</v>
      </c>
      <c r="D1552" s="82" t="e">
        <f>VLOOKUP(A1552,Processed_Data!$A$7:$I$20416,4,0)</f>
        <v>#N/A</v>
      </c>
      <c r="E1552" s="82" t="e">
        <f>VLOOKUP(A1552,Processed_Data!$A$7:$I$20416,5,0)</f>
        <v>#N/A</v>
      </c>
    </row>
    <row r="1553" spans="2:5" x14ac:dyDescent="0.35">
      <c r="B1553" s="82" t="e">
        <f>VLOOKUP(A1553,Processed_Data!$A$7:$I$20416,6,0)</f>
        <v>#N/A</v>
      </c>
      <c r="C1553" s="82" t="e">
        <f>VLOOKUP(A1553,Processed_Data!$A$7:$I$20416,7,0)</f>
        <v>#N/A</v>
      </c>
      <c r="D1553" s="82" t="e">
        <f>VLOOKUP(A1553,Processed_Data!$A$7:$I$20416,4,0)</f>
        <v>#N/A</v>
      </c>
      <c r="E1553" s="82" t="e">
        <f>VLOOKUP(A1553,Processed_Data!$A$7:$I$20416,5,0)</f>
        <v>#N/A</v>
      </c>
    </row>
    <row r="1554" spans="2:5" x14ac:dyDescent="0.35">
      <c r="B1554" s="82" t="e">
        <f>VLOOKUP(A1554,Processed_Data!$A$7:$I$20416,6,0)</f>
        <v>#N/A</v>
      </c>
      <c r="C1554" s="82" t="e">
        <f>VLOOKUP(A1554,Processed_Data!$A$7:$I$20416,7,0)</f>
        <v>#N/A</v>
      </c>
      <c r="D1554" s="82" t="e">
        <f>VLOOKUP(A1554,Processed_Data!$A$7:$I$20416,4,0)</f>
        <v>#N/A</v>
      </c>
      <c r="E1554" s="82" t="e">
        <f>VLOOKUP(A1554,Processed_Data!$A$7:$I$20416,5,0)</f>
        <v>#N/A</v>
      </c>
    </row>
    <row r="1555" spans="2:5" x14ac:dyDescent="0.35">
      <c r="B1555" s="82" t="e">
        <f>VLOOKUP(A1555,Processed_Data!$A$7:$I$20416,6,0)</f>
        <v>#N/A</v>
      </c>
      <c r="C1555" s="82" t="e">
        <f>VLOOKUP(A1555,Processed_Data!$A$7:$I$20416,7,0)</f>
        <v>#N/A</v>
      </c>
      <c r="D1555" s="82" t="e">
        <f>VLOOKUP(A1555,Processed_Data!$A$7:$I$20416,4,0)</f>
        <v>#N/A</v>
      </c>
      <c r="E1555" s="82" t="e">
        <f>VLOOKUP(A1555,Processed_Data!$A$7:$I$20416,5,0)</f>
        <v>#N/A</v>
      </c>
    </row>
    <row r="1556" spans="2:5" x14ac:dyDescent="0.35">
      <c r="B1556" s="82" t="e">
        <f>VLOOKUP(A1556,Processed_Data!$A$7:$I$20416,6,0)</f>
        <v>#N/A</v>
      </c>
      <c r="C1556" s="82" t="e">
        <f>VLOOKUP(A1556,Processed_Data!$A$7:$I$20416,7,0)</f>
        <v>#N/A</v>
      </c>
      <c r="D1556" s="82" t="e">
        <f>VLOOKUP(A1556,Processed_Data!$A$7:$I$20416,4,0)</f>
        <v>#N/A</v>
      </c>
      <c r="E1556" s="82" t="e">
        <f>VLOOKUP(A1556,Processed_Data!$A$7:$I$20416,5,0)</f>
        <v>#N/A</v>
      </c>
    </row>
    <row r="1557" spans="2:5" x14ac:dyDescent="0.35">
      <c r="B1557" s="82" t="e">
        <f>VLOOKUP(A1557,Processed_Data!$A$7:$I$20416,6,0)</f>
        <v>#N/A</v>
      </c>
      <c r="C1557" s="82" t="e">
        <f>VLOOKUP(A1557,Processed_Data!$A$7:$I$20416,7,0)</f>
        <v>#N/A</v>
      </c>
      <c r="D1557" s="82" t="e">
        <f>VLOOKUP(A1557,Processed_Data!$A$7:$I$20416,4,0)</f>
        <v>#N/A</v>
      </c>
      <c r="E1557" s="82" t="e">
        <f>VLOOKUP(A1557,Processed_Data!$A$7:$I$20416,5,0)</f>
        <v>#N/A</v>
      </c>
    </row>
    <row r="1558" spans="2:5" x14ac:dyDescent="0.35">
      <c r="B1558" s="82" t="e">
        <f>VLOOKUP(A1558,Processed_Data!$A$7:$I$20416,6,0)</f>
        <v>#N/A</v>
      </c>
      <c r="C1558" s="82" t="e">
        <f>VLOOKUP(A1558,Processed_Data!$A$7:$I$20416,7,0)</f>
        <v>#N/A</v>
      </c>
      <c r="D1558" s="82" t="e">
        <f>VLOOKUP(A1558,Processed_Data!$A$7:$I$20416,4,0)</f>
        <v>#N/A</v>
      </c>
      <c r="E1558" s="82" t="e">
        <f>VLOOKUP(A1558,Processed_Data!$A$7:$I$20416,5,0)</f>
        <v>#N/A</v>
      </c>
    </row>
    <row r="1559" spans="2:5" x14ac:dyDescent="0.35">
      <c r="B1559" s="82" t="e">
        <f>VLOOKUP(A1559,Processed_Data!$A$7:$I$20416,6,0)</f>
        <v>#N/A</v>
      </c>
      <c r="C1559" s="82" t="e">
        <f>VLOOKUP(A1559,Processed_Data!$A$7:$I$20416,7,0)</f>
        <v>#N/A</v>
      </c>
      <c r="D1559" s="82" t="e">
        <f>VLOOKUP(A1559,Processed_Data!$A$7:$I$20416,4,0)</f>
        <v>#N/A</v>
      </c>
      <c r="E1559" s="82" t="e">
        <f>VLOOKUP(A1559,Processed_Data!$A$7:$I$20416,5,0)</f>
        <v>#N/A</v>
      </c>
    </row>
    <row r="1560" spans="2:5" x14ac:dyDescent="0.35">
      <c r="B1560" s="82" t="e">
        <f>VLOOKUP(A1560,Processed_Data!$A$7:$I$20416,6,0)</f>
        <v>#N/A</v>
      </c>
      <c r="C1560" s="82" t="e">
        <f>VLOOKUP(A1560,Processed_Data!$A$7:$I$20416,7,0)</f>
        <v>#N/A</v>
      </c>
      <c r="D1560" s="82" t="e">
        <f>VLOOKUP(A1560,Processed_Data!$A$7:$I$20416,4,0)</f>
        <v>#N/A</v>
      </c>
      <c r="E1560" s="82" t="e">
        <f>VLOOKUP(A1560,Processed_Data!$A$7:$I$20416,5,0)</f>
        <v>#N/A</v>
      </c>
    </row>
    <row r="1561" spans="2:5" x14ac:dyDescent="0.35">
      <c r="B1561" s="82" t="e">
        <f>VLOOKUP(A1561,Processed_Data!$A$7:$I$20416,6,0)</f>
        <v>#N/A</v>
      </c>
      <c r="C1561" s="82" t="e">
        <f>VLOOKUP(A1561,Processed_Data!$A$7:$I$20416,7,0)</f>
        <v>#N/A</v>
      </c>
      <c r="D1561" s="82" t="e">
        <f>VLOOKUP(A1561,Processed_Data!$A$7:$I$20416,4,0)</f>
        <v>#N/A</v>
      </c>
      <c r="E1561" s="82" t="e">
        <f>VLOOKUP(A1561,Processed_Data!$A$7:$I$20416,5,0)</f>
        <v>#N/A</v>
      </c>
    </row>
    <row r="1562" spans="2:5" x14ac:dyDescent="0.35">
      <c r="B1562" s="82" t="e">
        <f>VLOOKUP(A1562,Processed_Data!$A$7:$I$20416,6,0)</f>
        <v>#N/A</v>
      </c>
      <c r="C1562" s="82" t="e">
        <f>VLOOKUP(A1562,Processed_Data!$A$7:$I$20416,7,0)</f>
        <v>#N/A</v>
      </c>
      <c r="D1562" s="82" t="e">
        <f>VLOOKUP(A1562,Processed_Data!$A$7:$I$20416,4,0)</f>
        <v>#N/A</v>
      </c>
      <c r="E1562" s="82" t="e">
        <f>VLOOKUP(A1562,Processed_Data!$A$7:$I$20416,5,0)</f>
        <v>#N/A</v>
      </c>
    </row>
    <row r="1563" spans="2:5" x14ac:dyDescent="0.35">
      <c r="B1563" s="82" t="e">
        <f>VLOOKUP(A1563,Processed_Data!$A$7:$I$20416,6,0)</f>
        <v>#N/A</v>
      </c>
      <c r="C1563" s="82" t="e">
        <f>VLOOKUP(A1563,Processed_Data!$A$7:$I$20416,7,0)</f>
        <v>#N/A</v>
      </c>
      <c r="D1563" s="82" t="e">
        <f>VLOOKUP(A1563,Processed_Data!$A$7:$I$20416,4,0)</f>
        <v>#N/A</v>
      </c>
      <c r="E1563" s="82" t="e">
        <f>VLOOKUP(A1563,Processed_Data!$A$7:$I$20416,5,0)</f>
        <v>#N/A</v>
      </c>
    </row>
    <row r="1564" spans="2:5" x14ac:dyDescent="0.35">
      <c r="B1564" s="82" t="e">
        <f>VLOOKUP(A1564,Processed_Data!$A$7:$I$20416,6,0)</f>
        <v>#N/A</v>
      </c>
      <c r="C1564" s="82" t="e">
        <f>VLOOKUP(A1564,Processed_Data!$A$7:$I$20416,7,0)</f>
        <v>#N/A</v>
      </c>
      <c r="D1564" s="82" t="e">
        <f>VLOOKUP(A1564,Processed_Data!$A$7:$I$20416,4,0)</f>
        <v>#N/A</v>
      </c>
      <c r="E1564" s="82" t="e">
        <f>VLOOKUP(A1564,Processed_Data!$A$7:$I$20416,5,0)</f>
        <v>#N/A</v>
      </c>
    </row>
    <row r="1565" spans="2:5" x14ac:dyDescent="0.35">
      <c r="B1565" s="82" t="e">
        <f>VLOOKUP(A1565,Processed_Data!$A$7:$I$20416,6,0)</f>
        <v>#N/A</v>
      </c>
      <c r="C1565" s="82" t="e">
        <f>VLOOKUP(A1565,Processed_Data!$A$7:$I$20416,7,0)</f>
        <v>#N/A</v>
      </c>
      <c r="D1565" s="82" t="e">
        <f>VLOOKUP(A1565,Processed_Data!$A$7:$I$20416,4,0)</f>
        <v>#N/A</v>
      </c>
      <c r="E1565" s="82" t="e">
        <f>VLOOKUP(A1565,Processed_Data!$A$7:$I$20416,5,0)</f>
        <v>#N/A</v>
      </c>
    </row>
    <row r="1566" spans="2:5" x14ac:dyDescent="0.35">
      <c r="B1566" s="82" t="e">
        <f>VLOOKUP(A1566,Processed_Data!$A$7:$I$20416,6,0)</f>
        <v>#N/A</v>
      </c>
      <c r="C1566" s="82" t="e">
        <f>VLOOKUP(A1566,Processed_Data!$A$7:$I$20416,7,0)</f>
        <v>#N/A</v>
      </c>
      <c r="D1566" s="82" t="e">
        <f>VLOOKUP(A1566,Processed_Data!$A$7:$I$20416,4,0)</f>
        <v>#N/A</v>
      </c>
      <c r="E1566" s="82" t="e">
        <f>VLOOKUP(A1566,Processed_Data!$A$7:$I$20416,5,0)</f>
        <v>#N/A</v>
      </c>
    </row>
    <row r="1567" spans="2:5" x14ac:dyDescent="0.35">
      <c r="B1567" s="82" t="e">
        <f>VLOOKUP(A1567,Processed_Data!$A$7:$I$20416,6,0)</f>
        <v>#N/A</v>
      </c>
      <c r="C1567" s="82" t="e">
        <f>VLOOKUP(A1567,Processed_Data!$A$7:$I$20416,7,0)</f>
        <v>#N/A</v>
      </c>
      <c r="D1567" s="82" t="e">
        <f>VLOOKUP(A1567,Processed_Data!$A$7:$I$20416,4,0)</f>
        <v>#N/A</v>
      </c>
      <c r="E1567" s="82" t="e">
        <f>VLOOKUP(A1567,Processed_Data!$A$7:$I$20416,5,0)</f>
        <v>#N/A</v>
      </c>
    </row>
    <row r="1568" spans="2:5" x14ac:dyDescent="0.35">
      <c r="B1568" s="82" t="e">
        <f>VLOOKUP(A1568,Processed_Data!$A$7:$I$20416,6,0)</f>
        <v>#N/A</v>
      </c>
      <c r="C1568" s="82" t="e">
        <f>VLOOKUP(A1568,Processed_Data!$A$7:$I$20416,7,0)</f>
        <v>#N/A</v>
      </c>
      <c r="D1568" s="82" t="e">
        <f>VLOOKUP(A1568,Processed_Data!$A$7:$I$20416,4,0)</f>
        <v>#N/A</v>
      </c>
      <c r="E1568" s="82" t="e">
        <f>VLOOKUP(A1568,Processed_Data!$A$7:$I$20416,5,0)</f>
        <v>#N/A</v>
      </c>
    </row>
    <row r="1569" spans="2:5" x14ac:dyDescent="0.35">
      <c r="B1569" s="82" t="e">
        <f>VLOOKUP(A1569,Processed_Data!$A$7:$I$20416,6,0)</f>
        <v>#N/A</v>
      </c>
      <c r="C1569" s="82" t="e">
        <f>VLOOKUP(A1569,Processed_Data!$A$7:$I$20416,7,0)</f>
        <v>#N/A</v>
      </c>
      <c r="D1569" s="82" t="e">
        <f>VLOOKUP(A1569,Processed_Data!$A$7:$I$20416,4,0)</f>
        <v>#N/A</v>
      </c>
      <c r="E1569" s="82" t="e">
        <f>VLOOKUP(A1569,Processed_Data!$A$7:$I$20416,5,0)</f>
        <v>#N/A</v>
      </c>
    </row>
    <row r="1570" spans="2:5" x14ac:dyDescent="0.35">
      <c r="B1570" s="82" t="e">
        <f>VLOOKUP(A1570,Processed_Data!$A$7:$I$20416,6,0)</f>
        <v>#N/A</v>
      </c>
      <c r="C1570" s="82" t="e">
        <f>VLOOKUP(A1570,Processed_Data!$A$7:$I$20416,7,0)</f>
        <v>#N/A</v>
      </c>
      <c r="D1570" s="82" t="e">
        <f>VLOOKUP(A1570,Processed_Data!$A$7:$I$20416,4,0)</f>
        <v>#N/A</v>
      </c>
      <c r="E1570" s="82" t="e">
        <f>VLOOKUP(A1570,Processed_Data!$A$7:$I$20416,5,0)</f>
        <v>#N/A</v>
      </c>
    </row>
    <row r="1571" spans="2:5" x14ac:dyDescent="0.35">
      <c r="B1571" s="82" t="e">
        <f>VLOOKUP(A1571,Processed_Data!$A$7:$I$20416,6,0)</f>
        <v>#N/A</v>
      </c>
      <c r="C1571" s="82" t="e">
        <f>VLOOKUP(A1571,Processed_Data!$A$7:$I$20416,7,0)</f>
        <v>#N/A</v>
      </c>
      <c r="D1571" s="82" t="e">
        <f>VLOOKUP(A1571,Processed_Data!$A$7:$I$20416,4,0)</f>
        <v>#N/A</v>
      </c>
      <c r="E1571" s="82" t="e">
        <f>VLOOKUP(A1571,Processed_Data!$A$7:$I$20416,5,0)</f>
        <v>#N/A</v>
      </c>
    </row>
    <row r="1572" spans="2:5" x14ac:dyDescent="0.35">
      <c r="B1572" s="82" t="e">
        <f>VLOOKUP(A1572,Processed_Data!$A$7:$I$20416,6,0)</f>
        <v>#N/A</v>
      </c>
      <c r="C1572" s="82" t="e">
        <f>VLOOKUP(A1572,Processed_Data!$A$7:$I$20416,7,0)</f>
        <v>#N/A</v>
      </c>
      <c r="D1572" s="82" t="e">
        <f>VLOOKUP(A1572,Processed_Data!$A$7:$I$20416,4,0)</f>
        <v>#N/A</v>
      </c>
      <c r="E1572" s="82" t="e">
        <f>VLOOKUP(A1572,Processed_Data!$A$7:$I$20416,5,0)</f>
        <v>#N/A</v>
      </c>
    </row>
    <row r="1573" spans="2:5" x14ac:dyDescent="0.35">
      <c r="B1573" s="82" t="e">
        <f>VLOOKUP(A1573,Processed_Data!$A$7:$I$20416,6,0)</f>
        <v>#N/A</v>
      </c>
      <c r="C1573" s="82" t="e">
        <f>VLOOKUP(A1573,Processed_Data!$A$7:$I$20416,7,0)</f>
        <v>#N/A</v>
      </c>
      <c r="D1573" s="82" t="e">
        <f>VLOOKUP(A1573,Processed_Data!$A$7:$I$20416,4,0)</f>
        <v>#N/A</v>
      </c>
      <c r="E1573" s="82" t="e">
        <f>VLOOKUP(A1573,Processed_Data!$A$7:$I$20416,5,0)</f>
        <v>#N/A</v>
      </c>
    </row>
    <row r="1574" spans="2:5" x14ac:dyDescent="0.35">
      <c r="B1574" s="82" t="e">
        <f>VLOOKUP(A1574,Processed_Data!$A$7:$I$20416,6,0)</f>
        <v>#N/A</v>
      </c>
      <c r="C1574" s="82" t="e">
        <f>VLOOKUP(A1574,Processed_Data!$A$7:$I$20416,7,0)</f>
        <v>#N/A</v>
      </c>
      <c r="D1574" s="82" t="e">
        <f>VLOOKUP(A1574,Processed_Data!$A$7:$I$20416,4,0)</f>
        <v>#N/A</v>
      </c>
      <c r="E1574" s="82" t="e">
        <f>VLOOKUP(A1574,Processed_Data!$A$7:$I$20416,5,0)</f>
        <v>#N/A</v>
      </c>
    </row>
    <row r="1575" spans="2:5" x14ac:dyDescent="0.35">
      <c r="B1575" s="82" t="e">
        <f>VLOOKUP(A1575,Processed_Data!$A$7:$I$20416,6,0)</f>
        <v>#N/A</v>
      </c>
      <c r="C1575" s="82" t="e">
        <f>VLOOKUP(A1575,Processed_Data!$A$7:$I$20416,7,0)</f>
        <v>#N/A</v>
      </c>
      <c r="D1575" s="82" t="e">
        <f>VLOOKUP(A1575,Processed_Data!$A$7:$I$20416,4,0)</f>
        <v>#N/A</v>
      </c>
      <c r="E1575" s="82" t="e">
        <f>VLOOKUP(A1575,Processed_Data!$A$7:$I$20416,5,0)</f>
        <v>#N/A</v>
      </c>
    </row>
    <row r="1576" spans="2:5" x14ac:dyDescent="0.35">
      <c r="B1576" s="82" t="e">
        <f>VLOOKUP(A1576,Processed_Data!$A$7:$I$20416,6,0)</f>
        <v>#N/A</v>
      </c>
      <c r="C1576" s="82" t="e">
        <f>VLOOKUP(A1576,Processed_Data!$A$7:$I$20416,7,0)</f>
        <v>#N/A</v>
      </c>
      <c r="D1576" s="82" t="e">
        <f>VLOOKUP(A1576,Processed_Data!$A$7:$I$20416,4,0)</f>
        <v>#N/A</v>
      </c>
      <c r="E1576" s="82" t="e">
        <f>VLOOKUP(A1576,Processed_Data!$A$7:$I$20416,5,0)</f>
        <v>#N/A</v>
      </c>
    </row>
    <row r="1577" spans="2:5" x14ac:dyDescent="0.35">
      <c r="B1577" s="82" t="e">
        <f>VLOOKUP(A1577,Processed_Data!$A$7:$I$20416,6,0)</f>
        <v>#N/A</v>
      </c>
      <c r="C1577" s="82" t="e">
        <f>VLOOKUP(A1577,Processed_Data!$A$7:$I$20416,7,0)</f>
        <v>#N/A</v>
      </c>
      <c r="D1577" s="82" t="e">
        <f>VLOOKUP(A1577,Processed_Data!$A$7:$I$20416,4,0)</f>
        <v>#N/A</v>
      </c>
      <c r="E1577" s="82" t="e">
        <f>VLOOKUP(A1577,Processed_Data!$A$7:$I$20416,5,0)</f>
        <v>#N/A</v>
      </c>
    </row>
    <row r="1578" spans="2:5" x14ac:dyDescent="0.35">
      <c r="B1578" s="82" t="e">
        <f>VLOOKUP(A1578,Processed_Data!$A$7:$I$20416,6,0)</f>
        <v>#N/A</v>
      </c>
      <c r="C1578" s="82" t="e">
        <f>VLOOKUP(A1578,Processed_Data!$A$7:$I$20416,7,0)</f>
        <v>#N/A</v>
      </c>
      <c r="D1578" s="82" t="e">
        <f>VLOOKUP(A1578,Processed_Data!$A$7:$I$20416,4,0)</f>
        <v>#N/A</v>
      </c>
      <c r="E1578" s="82" t="e">
        <f>VLOOKUP(A1578,Processed_Data!$A$7:$I$20416,5,0)</f>
        <v>#N/A</v>
      </c>
    </row>
    <row r="1579" spans="2:5" x14ac:dyDescent="0.35">
      <c r="B1579" s="82" t="e">
        <f>VLOOKUP(A1579,Processed_Data!$A$7:$I$20416,6,0)</f>
        <v>#N/A</v>
      </c>
      <c r="C1579" s="82" t="e">
        <f>VLOOKUP(A1579,Processed_Data!$A$7:$I$20416,7,0)</f>
        <v>#N/A</v>
      </c>
      <c r="D1579" s="82" t="e">
        <f>VLOOKUP(A1579,Processed_Data!$A$7:$I$20416,4,0)</f>
        <v>#N/A</v>
      </c>
      <c r="E1579" s="82" t="e">
        <f>VLOOKUP(A1579,Processed_Data!$A$7:$I$20416,5,0)</f>
        <v>#N/A</v>
      </c>
    </row>
    <row r="1580" spans="2:5" x14ac:dyDescent="0.35">
      <c r="B1580" s="82" t="e">
        <f>VLOOKUP(A1580,Processed_Data!$A$7:$I$20416,6,0)</f>
        <v>#N/A</v>
      </c>
      <c r="C1580" s="82" t="e">
        <f>VLOOKUP(A1580,Processed_Data!$A$7:$I$20416,7,0)</f>
        <v>#N/A</v>
      </c>
      <c r="D1580" s="82" t="e">
        <f>VLOOKUP(A1580,Processed_Data!$A$7:$I$20416,4,0)</f>
        <v>#N/A</v>
      </c>
      <c r="E1580" s="82" t="e">
        <f>VLOOKUP(A1580,Processed_Data!$A$7:$I$20416,5,0)</f>
        <v>#N/A</v>
      </c>
    </row>
    <row r="1581" spans="2:5" x14ac:dyDescent="0.35">
      <c r="B1581" s="82" t="e">
        <f>VLOOKUP(A1581,Processed_Data!$A$7:$I$20416,6,0)</f>
        <v>#N/A</v>
      </c>
      <c r="C1581" s="82" t="e">
        <f>VLOOKUP(A1581,Processed_Data!$A$7:$I$20416,7,0)</f>
        <v>#N/A</v>
      </c>
      <c r="D1581" s="82" t="e">
        <f>VLOOKUP(A1581,Processed_Data!$A$7:$I$20416,4,0)</f>
        <v>#N/A</v>
      </c>
      <c r="E1581" s="82" t="e">
        <f>VLOOKUP(A1581,Processed_Data!$A$7:$I$20416,5,0)</f>
        <v>#N/A</v>
      </c>
    </row>
    <row r="1582" spans="2:5" x14ac:dyDescent="0.35">
      <c r="B1582" s="82" t="e">
        <f>VLOOKUP(A1582,Processed_Data!$A$7:$I$20416,6,0)</f>
        <v>#N/A</v>
      </c>
      <c r="C1582" s="82" t="e">
        <f>VLOOKUP(A1582,Processed_Data!$A$7:$I$20416,7,0)</f>
        <v>#N/A</v>
      </c>
      <c r="D1582" s="82" t="e">
        <f>VLOOKUP(A1582,Processed_Data!$A$7:$I$20416,4,0)</f>
        <v>#N/A</v>
      </c>
      <c r="E1582" s="82" t="e">
        <f>VLOOKUP(A1582,Processed_Data!$A$7:$I$20416,5,0)</f>
        <v>#N/A</v>
      </c>
    </row>
    <row r="1583" spans="2:5" x14ac:dyDescent="0.35">
      <c r="B1583" s="82" t="e">
        <f>VLOOKUP(A1583,Processed_Data!$A$7:$I$20416,6,0)</f>
        <v>#N/A</v>
      </c>
      <c r="C1583" s="82" t="e">
        <f>VLOOKUP(A1583,Processed_Data!$A$7:$I$20416,7,0)</f>
        <v>#N/A</v>
      </c>
      <c r="D1583" s="82" t="e">
        <f>VLOOKUP(A1583,Processed_Data!$A$7:$I$20416,4,0)</f>
        <v>#N/A</v>
      </c>
      <c r="E1583" s="82" t="e">
        <f>VLOOKUP(A1583,Processed_Data!$A$7:$I$20416,5,0)</f>
        <v>#N/A</v>
      </c>
    </row>
    <row r="1584" spans="2:5" x14ac:dyDescent="0.35">
      <c r="B1584" s="82" t="e">
        <f>VLOOKUP(A1584,Processed_Data!$A$7:$I$20416,6,0)</f>
        <v>#N/A</v>
      </c>
      <c r="C1584" s="82" t="e">
        <f>VLOOKUP(A1584,Processed_Data!$A$7:$I$20416,7,0)</f>
        <v>#N/A</v>
      </c>
      <c r="D1584" s="82" t="e">
        <f>VLOOKUP(A1584,Processed_Data!$A$7:$I$20416,4,0)</f>
        <v>#N/A</v>
      </c>
      <c r="E1584" s="82" t="e">
        <f>VLOOKUP(A1584,Processed_Data!$A$7:$I$20416,5,0)</f>
        <v>#N/A</v>
      </c>
    </row>
    <row r="1585" spans="2:5" x14ac:dyDescent="0.35">
      <c r="B1585" s="82" t="e">
        <f>VLOOKUP(A1585,Processed_Data!$A$7:$I$20416,6,0)</f>
        <v>#N/A</v>
      </c>
      <c r="C1585" s="82" t="e">
        <f>VLOOKUP(A1585,Processed_Data!$A$7:$I$20416,7,0)</f>
        <v>#N/A</v>
      </c>
      <c r="D1585" s="82" t="e">
        <f>VLOOKUP(A1585,Processed_Data!$A$7:$I$20416,4,0)</f>
        <v>#N/A</v>
      </c>
      <c r="E1585" s="82" t="e">
        <f>VLOOKUP(A1585,Processed_Data!$A$7:$I$20416,5,0)</f>
        <v>#N/A</v>
      </c>
    </row>
    <row r="1586" spans="2:5" x14ac:dyDescent="0.35">
      <c r="B1586" s="82" t="e">
        <f>VLOOKUP(A1586,Processed_Data!$A$7:$I$20416,6,0)</f>
        <v>#N/A</v>
      </c>
      <c r="C1586" s="82" t="e">
        <f>VLOOKUP(A1586,Processed_Data!$A$7:$I$20416,7,0)</f>
        <v>#N/A</v>
      </c>
      <c r="D1586" s="82" t="e">
        <f>VLOOKUP(A1586,Processed_Data!$A$7:$I$20416,4,0)</f>
        <v>#N/A</v>
      </c>
      <c r="E1586" s="82" t="e">
        <f>VLOOKUP(A1586,Processed_Data!$A$7:$I$20416,5,0)</f>
        <v>#N/A</v>
      </c>
    </row>
    <row r="1587" spans="2:5" x14ac:dyDescent="0.35">
      <c r="B1587" s="82" t="e">
        <f>VLOOKUP(A1587,Processed_Data!$A$7:$I$20416,6,0)</f>
        <v>#N/A</v>
      </c>
      <c r="C1587" s="82" t="e">
        <f>VLOOKUP(A1587,Processed_Data!$A$7:$I$20416,7,0)</f>
        <v>#N/A</v>
      </c>
      <c r="D1587" s="82" t="e">
        <f>VLOOKUP(A1587,Processed_Data!$A$7:$I$20416,4,0)</f>
        <v>#N/A</v>
      </c>
      <c r="E1587" s="82" t="e">
        <f>VLOOKUP(A1587,Processed_Data!$A$7:$I$20416,5,0)</f>
        <v>#N/A</v>
      </c>
    </row>
    <row r="1588" spans="2:5" x14ac:dyDescent="0.35">
      <c r="B1588" s="82" t="e">
        <f>VLOOKUP(A1588,Processed_Data!$A$7:$I$20416,6,0)</f>
        <v>#N/A</v>
      </c>
      <c r="C1588" s="82" t="e">
        <f>VLOOKUP(A1588,Processed_Data!$A$7:$I$20416,7,0)</f>
        <v>#N/A</v>
      </c>
      <c r="D1588" s="82" t="e">
        <f>VLOOKUP(A1588,Processed_Data!$A$7:$I$20416,4,0)</f>
        <v>#N/A</v>
      </c>
      <c r="E1588" s="82" t="e">
        <f>VLOOKUP(A1588,Processed_Data!$A$7:$I$20416,5,0)</f>
        <v>#N/A</v>
      </c>
    </row>
    <row r="1589" spans="2:5" x14ac:dyDescent="0.35">
      <c r="B1589" s="82" t="e">
        <f>VLOOKUP(A1589,Processed_Data!$A$7:$I$20416,6,0)</f>
        <v>#N/A</v>
      </c>
      <c r="C1589" s="82" t="e">
        <f>VLOOKUP(A1589,Processed_Data!$A$7:$I$20416,7,0)</f>
        <v>#N/A</v>
      </c>
      <c r="D1589" s="82" t="e">
        <f>VLOOKUP(A1589,Processed_Data!$A$7:$I$20416,4,0)</f>
        <v>#N/A</v>
      </c>
      <c r="E1589" s="82" t="e">
        <f>VLOOKUP(A1589,Processed_Data!$A$7:$I$20416,5,0)</f>
        <v>#N/A</v>
      </c>
    </row>
    <row r="1590" spans="2:5" x14ac:dyDescent="0.35">
      <c r="B1590" s="82" t="e">
        <f>VLOOKUP(A1590,Processed_Data!$A$7:$I$20416,6,0)</f>
        <v>#N/A</v>
      </c>
      <c r="C1590" s="82" t="e">
        <f>VLOOKUP(A1590,Processed_Data!$A$7:$I$20416,7,0)</f>
        <v>#N/A</v>
      </c>
      <c r="D1590" s="82" t="e">
        <f>VLOOKUP(A1590,Processed_Data!$A$7:$I$20416,4,0)</f>
        <v>#N/A</v>
      </c>
      <c r="E1590" s="82" t="e">
        <f>VLOOKUP(A1590,Processed_Data!$A$7:$I$20416,5,0)</f>
        <v>#N/A</v>
      </c>
    </row>
    <row r="1591" spans="2:5" x14ac:dyDescent="0.35">
      <c r="B1591" s="82" t="e">
        <f>VLOOKUP(A1591,Processed_Data!$A$7:$I$20416,6,0)</f>
        <v>#N/A</v>
      </c>
      <c r="C1591" s="82" t="e">
        <f>VLOOKUP(A1591,Processed_Data!$A$7:$I$20416,7,0)</f>
        <v>#N/A</v>
      </c>
      <c r="D1591" s="82" t="e">
        <f>VLOOKUP(A1591,Processed_Data!$A$7:$I$20416,4,0)</f>
        <v>#N/A</v>
      </c>
      <c r="E1591" s="82" t="e">
        <f>VLOOKUP(A1591,Processed_Data!$A$7:$I$20416,5,0)</f>
        <v>#N/A</v>
      </c>
    </row>
    <row r="1592" spans="2:5" x14ac:dyDescent="0.35">
      <c r="B1592" s="82" t="e">
        <f>VLOOKUP(A1592,Processed_Data!$A$7:$I$20416,6,0)</f>
        <v>#N/A</v>
      </c>
      <c r="C1592" s="82" t="e">
        <f>VLOOKUP(A1592,Processed_Data!$A$7:$I$20416,7,0)</f>
        <v>#N/A</v>
      </c>
      <c r="D1592" s="82" t="e">
        <f>VLOOKUP(A1592,Processed_Data!$A$7:$I$20416,4,0)</f>
        <v>#N/A</v>
      </c>
      <c r="E1592" s="82" t="e">
        <f>VLOOKUP(A1592,Processed_Data!$A$7:$I$20416,5,0)</f>
        <v>#N/A</v>
      </c>
    </row>
    <row r="1593" spans="2:5" x14ac:dyDescent="0.35">
      <c r="B1593" s="82" t="e">
        <f>VLOOKUP(A1593,Processed_Data!$A$7:$I$20416,6,0)</f>
        <v>#N/A</v>
      </c>
      <c r="C1593" s="82" t="e">
        <f>VLOOKUP(A1593,Processed_Data!$A$7:$I$20416,7,0)</f>
        <v>#N/A</v>
      </c>
      <c r="D1593" s="82" t="e">
        <f>VLOOKUP(A1593,Processed_Data!$A$7:$I$20416,4,0)</f>
        <v>#N/A</v>
      </c>
      <c r="E1593" s="82" t="e">
        <f>VLOOKUP(A1593,Processed_Data!$A$7:$I$20416,5,0)</f>
        <v>#N/A</v>
      </c>
    </row>
    <row r="1594" spans="2:5" x14ac:dyDescent="0.35">
      <c r="B1594" s="82" t="e">
        <f>VLOOKUP(A1594,Processed_Data!$A$7:$I$20416,6,0)</f>
        <v>#N/A</v>
      </c>
      <c r="C1594" s="82" t="e">
        <f>VLOOKUP(A1594,Processed_Data!$A$7:$I$20416,7,0)</f>
        <v>#N/A</v>
      </c>
      <c r="D1594" s="82" t="e">
        <f>VLOOKUP(A1594,Processed_Data!$A$7:$I$20416,4,0)</f>
        <v>#N/A</v>
      </c>
      <c r="E1594" s="82" t="e">
        <f>VLOOKUP(A1594,Processed_Data!$A$7:$I$20416,5,0)</f>
        <v>#N/A</v>
      </c>
    </row>
    <row r="1595" spans="2:5" x14ac:dyDescent="0.35">
      <c r="B1595" s="82" t="e">
        <f>VLOOKUP(A1595,Processed_Data!$A$7:$I$20416,6,0)</f>
        <v>#N/A</v>
      </c>
      <c r="C1595" s="82" t="e">
        <f>VLOOKUP(A1595,Processed_Data!$A$7:$I$20416,7,0)</f>
        <v>#N/A</v>
      </c>
      <c r="D1595" s="82" t="e">
        <f>VLOOKUP(A1595,Processed_Data!$A$7:$I$20416,4,0)</f>
        <v>#N/A</v>
      </c>
      <c r="E1595" s="82" t="e">
        <f>VLOOKUP(A1595,Processed_Data!$A$7:$I$20416,5,0)</f>
        <v>#N/A</v>
      </c>
    </row>
    <row r="1596" spans="2:5" x14ac:dyDescent="0.35">
      <c r="B1596" s="82" t="e">
        <f>VLOOKUP(A1596,Processed_Data!$A$7:$I$20416,6,0)</f>
        <v>#N/A</v>
      </c>
      <c r="C1596" s="82" t="e">
        <f>VLOOKUP(A1596,Processed_Data!$A$7:$I$20416,7,0)</f>
        <v>#N/A</v>
      </c>
      <c r="D1596" s="82" t="e">
        <f>VLOOKUP(A1596,Processed_Data!$A$7:$I$20416,4,0)</f>
        <v>#N/A</v>
      </c>
      <c r="E1596" s="82" t="e">
        <f>VLOOKUP(A1596,Processed_Data!$A$7:$I$20416,5,0)</f>
        <v>#N/A</v>
      </c>
    </row>
    <row r="1597" spans="2:5" x14ac:dyDescent="0.35">
      <c r="B1597" s="82" t="e">
        <f>VLOOKUP(A1597,Processed_Data!$A$7:$I$20416,6,0)</f>
        <v>#N/A</v>
      </c>
      <c r="C1597" s="82" t="e">
        <f>VLOOKUP(A1597,Processed_Data!$A$7:$I$20416,7,0)</f>
        <v>#N/A</v>
      </c>
      <c r="D1597" s="82" t="e">
        <f>VLOOKUP(A1597,Processed_Data!$A$7:$I$20416,4,0)</f>
        <v>#N/A</v>
      </c>
      <c r="E1597" s="82" t="e">
        <f>VLOOKUP(A1597,Processed_Data!$A$7:$I$20416,5,0)</f>
        <v>#N/A</v>
      </c>
    </row>
    <row r="1598" spans="2:5" x14ac:dyDescent="0.35">
      <c r="B1598" s="82" t="e">
        <f>VLOOKUP(A1598,Processed_Data!$A$7:$I$20416,6,0)</f>
        <v>#N/A</v>
      </c>
      <c r="C1598" s="82" t="e">
        <f>VLOOKUP(A1598,Processed_Data!$A$7:$I$20416,7,0)</f>
        <v>#N/A</v>
      </c>
      <c r="D1598" s="82" t="e">
        <f>VLOOKUP(A1598,Processed_Data!$A$7:$I$20416,4,0)</f>
        <v>#N/A</v>
      </c>
      <c r="E1598" s="82" t="e">
        <f>VLOOKUP(A1598,Processed_Data!$A$7:$I$20416,5,0)</f>
        <v>#N/A</v>
      </c>
    </row>
    <row r="1599" spans="2:5" x14ac:dyDescent="0.35">
      <c r="B1599" s="82" t="e">
        <f>VLOOKUP(A1599,Processed_Data!$A$7:$I$20416,6,0)</f>
        <v>#N/A</v>
      </c>
      <c r="C1599" s="82" t="e">
        <f>VLOOKUP(A1599,Processed_Data!$A$7:$I$20416,7,0)</f>
        <v>#N/A</v>
      </c>
      <c r="D1599" s="82" t="e">
        <f>VLOOKUP(A1599,Processed_Data!$A$7:$I$20416,4,0)</f>
        <v>#N/A</v>
      </c>
      <c r="E1599" s="82" t="e">
        <f>VLOOKUP(A1599,Processed_Data!$A$7:$I$20416,5,0)</f>
        <v>#N/A</v>
      </c>
    </row>
    <row r="1600" spans="2:5" x14ac:dyDescent="0.35">
      <c r="B1600" s="82" t="e">
        <f>VLOOKUP(A1600,Processed_Data!$A$7:$I$20416,6,0)</f>
        <v>#N/A</v>
      </c>
      <c r="C1600" s="82" t="e">
        <f>VLOOKUP(A1600,Processed_Data!$A$7:$I$20416,7,0)</f>
        <v>#N/A</v>
      </c>
      <c r="D1600" s="82" t="e">
        <f>VLOOKUP(A1600,Processed_Data!$A$7:$I$20416,4,0)</f>
        <v>#N/A</v>
      </c>
      <c r="E1600" s="82" t="e">
        <f>VLOOKUP(A1600,Processed_Data!$A$7:$I$20416,5,0)</f>
        <v>#N/A</v>
      </c>
    </row>
    <row r="1601" spans="2:5" x14ac:dyDescent="0.35">
      <c r="B1601" s="82" t="e">
        <f>VLOOKUP(A1601,Processed_Data!$A$7:$I$20416,6,0)</f>
        <v>#N/A</v>
      </c>
      <c r="C1601" s="82" t="e">
        <f>VLOOKUP(A1601,Processed_Data!$A$7:$I$20416,7,0)</f>
        <v>#N/A</v>
      </c>
      <c r="D1601" s="82" t="e">
        <f>VLOOKUP(A1601,Processed_Data!$A$7:$I$20416,4,0)</f>
        <v>#N/A</v>
      </c>
      <c r="E1601" s="82" t="e">
        <f>VLOOKUP(A1601,Processed_Data!$A$7:$I$20416,5,0)</f>
        <v>#N/A</v>
      </c>
    </row>
    <row r="1602" spans="2:5" x14ac:dyDescent="0.35">
      <c r="B1602" s="82" t="e">
        <f>VLOOKUP(A1602,Processed_Data!$A$7:$I$20416,6,0)</f>
        <v>#N/A</v>
      </c>
      <c r="C1602" s="82" t="e">
        <f>VLOOKUP(A1602,Processed_Data!$A$7:$I$20416,7,0)</f>
        <v>#N/A</v>
      </c>
      <c r="D1602" s="82" t="e">
        <f>VLOOKUP(A1602,Processed_Data!$A$7:$I$20416,4,0)</f>
        <v>#N/A</v>
      </c>
      <c r="E1602" s="82" t="e">
        <f>VLOOKUP(A1602,Processed_Data!$A$7:$I$20416,5,0)</f>
        <v>#N/A</v>
      </c>
    </row>
    <row r="1603" spans="2:5" x14ac:dyDescent="0.35">
      <c r="B1603" s="82" t="e">
        <f>VLOOKUP(A1603,Processed_Data!$A$7:$I$20416,6,0)</f>
        <v>#N/A</v>
      </c>
      <c r="C1603" s="82" t="e">
        <f>VLOOKUP(A1603,Processed_Data!$A$7:$I$20416,7,0)</f>
        <v>#N/A</v>
      </c>
      <c r="D1603" s="82" t="e">
        <f>VLOOKUP(A1603,Processed_Data!$A$7:$I$20416,4,0)</f>
        <v>#N/A</v>
      </c>
      <c r="E1603" s="82" t="e">
        <f>VLOOKUP(A1603,Processed_Data!$A$7:$I$20416,5,0)</f>
        <v>#N/A</v>
      </c>
    </row>
    <row r="1604" spans="2:5" x14ac:dyDescent="0.35">
      <c r="B1604" s="82" t="e">
        <f>VLOOKUP(A1604,Processed_Data!$A$7:$I$20416,6,0)</f>
        <v>#N/A</v>
      </c>
      <c r="C1604" s="82" t="e">
        <f>VLOOKUP(A1604,Processed_Data!$A$7:$I$20416,7,0)</f>
        <v>#N/A</v>
      </c>
      <c r="D1604" s="82" t="e">
        <f>VLOOKUP(A1604,Processed_Data!$A$7:$I$20416,4,0)</f>
        <v>#N/A</v>
      </c>
      <c r="E1604" s="82" t="e">
        <f>VLOOKUP(A1604,Processed_Data!$A$7:$I$20416,5,0)</f>
        <v>#N/A</v>
      </c>
    </row>
    <row r="1605" spans="2:5" x14ac:dyDescent="0.35">
      <c r="B1605" s="82" t="e">
        <f>VLOOKUP(A1605,Processed_Data!$A$7:$I$20416,6,0)</f>
        <v>#N/A</v>
      </c>
      <c r="C1605" s="82" t="e">
        <f>VLOOKUP(A1605,Processed_Data!$A$7:$I$20416,7,0)</f>
        <v>#N/A</v>
      </c>
      <c r="D1605" s="82" t="e">
        <f>VLOOKUP(A1605,Processed_Data!$A$7:$I$20416,4,0)</f>
        <v>#N/A</v>
      </c>
      <c r="E1605" s="82" t="e">
        <f>VLOOKUP(A1605,Processed_Data!$A$7:$I$20416,5,0)</f>
        <v>#N/A</v>
      </c>
    </row>
    <row r="1606" spans="2:5" x14ac:dyDescent="0.35">
      <c r="B1606" s="82" t="e">
        <f>VLOOKUP(A1606,Processed_Data!$A$7:$I$20416,6,0)</f>
        <v>#N/A</v>
      </c>
      <c r="C1606" s="82" t="e">
        <f>VLOOKUP(A1606,Processed_Data!$A$7:$I$20416,7,0)</f>
        <v>#N/A</v>
      </c>
      <c r="D1606" s="82" t="e">
        <f>VLOOKUP(A1606,Processed_Data!$A$7:$I$20416,4,0)</f>
        <v>#N/A</v>
      </c>
      <c r="E1606" s="82" t="e">
        <f>VLOOKUP(A1606,Processed_Data!$A$7:$I$20416,5,0)</f>
        <v>#N/A</v>
      </c>
    </row>
    <row r="1607" spans="2:5" x14ac:dyDescent="0.35">
      <c r="B1607" s="82" t="e">
        <f>VLOOKUP(A1607,Processed_Data!$A$7:$I$20416,6,0)</f>
        <v>#N/A</v>
      </c>
      <c r="C1607" s="82" t="e">
        <f>VLOOKUP(A1607,Processed_Data!$A$7:$I$20416,7,0)</f>
        <v>#N/A</v>
      </c>
      <c r="D1607" s="82" t="e">
        <f>VLOOKUP(A1607,Processed_Data!$A$7:$I$20416,4,0)</f>
        <v>#N/A</v>
      </c>
      <c r="E1607" s="82" t="e">
        <f>VLOOKUP(A1607,Processed_Data!$A$7:$I$20416,5,0)</f>
        <v>#N/A</v>
      </c>
    </row>
    <row r="1608" spans="2:5" x14ac:dyDescent="0.35">
      <c r="B1608" s="82" t="e">
        <f>VLOOKUP(A1608,Processed_Data!$A$7:$I$20416,6,0)</f>
        <v>#N/A</v>
      </c>
      <c r="C1608" s="82" t="e">
        <f>VLOOKUP(A1608,Processed_Data!$A$7:$I$20416,7,0)</f>
        <v>#N/A</v>
      </c>
      <c r="D1608" s="82" t="e">
        <f>VLOOKUP(A1608,Processed_Data!$A$7:$I$20416,4,0)</f>
        <v>#N/A</v>
      </c>
      <c r="E1608" s="82" t="e">
        <f>VLOOKUP(A1608,Processed_Data!$A$7:$I$20416,5,0)</f>
        <v>#N/A</v>
      </c>
    </row>
    <row r="1609" spans="2:5" x14ac:dyDescent="0.35">
      <c r="B1609" s="82" t="e">
        <f>VLOOKUP(A1609,Processed_Data!$A$7:$I$20416,6,0)</f>
        <v>#N/A</v>
      </c>
      <c r="C1609" s="82" t="e">
        <f>VLOOKUP(A1609,Processed_Data!$A$7:$I$20416,7,0)</f>
        <v>#N/A</v>
      </c>
      <c r="D1609" s="82" t="e">
        <f>VLOOKUP(A1609,Processed_Data!$A$7:$I$20416,4,0)</f>
        <v>#N/A</v>
      </c>
      <c r="E1609" s="82" t="e">
        <f>VLOOKUP(A1609,Processed_Data!$A$7:$I$20416,5,0)</f>
        <v>#N/A</v>
      </c>
    </row>
    <row r="1610" spans="2:5" x14ac:dyDescent="0.35">
      <c r="B1610" s="82" t="e">
        <f>VLOOKUP(A1610,Processed_Data!$A$7:$I$20416,6,0)</f>
        <v>#N/A</v>
      </c>
      <c r="C1610" s="82" t="e">
        <f>VLOOKUP(A1610,Processed_Data!$A$7:$I$20416,7,0)</f>
        <v>#N/A</v>
      </c>
      <c r="D1610" s="82" t="e">
        <f>VLOOKUP(A1610,Processed_Data!$A$7:$I$20416,4,0)</f>
        <v>#N/A</v>
      </c>
      <c r="E1610" s="82" t="e">
        <f>VLOOKUP(A1610,Processed_Data!$A$7:$I$20416,5,0)</f>
        <v>#N/A</v>
      </c>
    </row>
    <row r="1611" spans="2:5" x14ac:dyDescent="0.35">
      <c r="B1611" s="82" t="e">
        <f>VLOOKUP(A1611,Processed_Data!$A$7:$I$20416,6,0)</f>
        <v>#N/A</v>
      </c>
      <c r="C1611" s="82" t="e">
        <f>VLOOKUP(A1611,Processed_Data!$A$7:$I$20416,7,0)</f>
        <v>#N/A</v>
      </c>
      <c r="D1611" s="82" t="e">
        <f>VLOOKUP(A1611,Processed_Data!$A$7:$I$20416,4,0)</f>
        <v>#N/A</v>
      </c>
      <c r="E1611" s="82" t="e">
        <f>VLOOKUP(A1611,Processed_Data!$A$7:$I$20416,5,0)</f>
        <v>#N/A</v>
      </c>
    </row>
    <row r="1612" spans="2:5" x14ac:dyDescent="0.35">
      <c r="B1612" s="82" t="e">
        <f>VLOOKUP(A1612,Processed_Data!$A$7:$I$20416,6,0)</f>
        <v>#N/A</v>
      </c>
      <c r="C1612" s="82" t="e">
        <f>VLOOKUP(A1612,Processed_Data!$A$7:$I$20416,7,0)</f>
        <v>#N/A</v>
      </c>
      <c r="D1612" s="82" t="e">
        <f>VLOOKUP(A1612,Processed_Data!$A$7:$I$20416,4,0)</f>
        <v>#N/A</v>
      </c>
      <c r="E1612" s="82" t="e">
        <f>VLOOKUP(A1612,Processed_Data!$A$7:$I$20416,5,0)</f>
        <v>#N/A</v>
      </c>
    </row>
    <row r="1613" spans="2:5" x14ac:dyDescent="0.35">
      <c r="B1613" s="82" t="e">
        <f>VLOOKUP(A1613,Processed_Data!$A$7:$I$20416,6,0)</f>
        <v>#N/A</v>
      </c>
      <c r="C1613" s="82" t="e">
        <f>VLOOKUP(A1613,Processed_Data!$A$7:$I$20416,7,0)</f>
        <v>#N/A</v>
      </c>
      <c r="D1613" s="82" t="e">
        <f>VLOOKUP(A1613,Processed_Data!$A$7:$I$20416,4,0)</f>
        <v>#N/A</v>
      </c>
      <c r="E1613" s="82" t="e">
        <f>VLOOKUP(A1613,Processed_Data!$A$7:$I$20416,5,0)</f>
        <v>#N/A</v>
      </c>
    </row>
    <row r="1614" spans="2:5" x14ac:dyDescent="0.35">
      <c r="B1614" s="82" t="e">
        <f>VLOOKUP(A1614,Processed_Data!$A$7:$I$20416,6,0)</f>
        <v>#N/A</v>
      </c>
      <c r="C1614" s="82" t="e">
        <f>VLOOKUP(A1614,Processed_Data!$A$7:$I$20416,7,0)</f>
        <v>#N/A</v>
      </c>
      <c r="D1614" s="82" t="e">
        <f>VLOOKUP(A1614,Processed_Data!$A$7:$I$20416,4,0)</f>
        <v>#N/A</v>
      </c>
      <c r="E1614" s="82" t="e">
        <f>VLOOKUP(A1614,Processed_Data!$A$7:$I$20416,5,0)</f>
        <v>#N/A</v>
      </c>
    </row>
    <row r="1615" spans="2:5" x14ac:dyDescent="0.35">
      <c r="B1615" s="82" t="e">
        <f>VLOOKUP(A1615,Processed_Data!$A$7:$I$20416,6,0)</f>
        <v>#N/A</v>
      </c>
      <c r="C1615" s="82" t="e">
        <f>VLOOKUP(A1615,Processed_Data!$A$7:$I$20416,7,0)</f>
        <v>#N/A</v>
      </c>
      <c r="D1615" s="82" t="e">
        <f>VLOOKUP(A1615,Processed_Data!$A$7:$I$20416,4,0)</f>
        <v>#N/A</v>
      </c>
      <c r="E1615" s="82" t="e">
        <f>VLOOKUP(A1615,Processed_Data!$A$7:$I$20416,5,0)</f>
        <v>#N/A</v>
      </c>
    </row>
    <row r="1616" spans="2:5" x14ac:dyDescent="0.35">
      <c r="B1616" s="82" t="e">
        <f>VLOOKUP(A1616,Processed_Data!$A$7:$I$20416,6,0)</f>
        <v>#N/A</v>
      </c>
      <c r="C1616" s="82" t="e">
        <f>VLOOKUP(A1616,Processed_Data!$A$7:$I$20416,7,0)</f>
        <v>#N/A</v>
      </c>
      <c r="D1616" s="82" t="e">
        <f>VLOOKUP(A1616,Processed_Data!$A$7:$I$20416,4,0)</f>
        <v>#N/A</v>
      </c>
      <c r="E1616" s="82" t="e">
        <f>VLOOKUP(A1616,Processed_Data!$A$7:$I$20416,5,0)</f>
        <v>#N/A</v>
      </c>
    </row>
    <row r="1617" spans="2:5" x14ac:dyDescent="0.35">
      <c r="B1617" s="82" t="e">
        <f>VLOOKUP(A1617,Processed_Data!$A$7:$I$20416,6,0)</f>
        <v>#N/A</v>
      </c>
      <c r="C1617" s="82" t="e">
        <f>VLOOKUP(A1617,Processed_Data!$A$7:$I$20416,7,0)</f>
        <v>#N/A</v>
      </c>
      <c r="D1617" s="82" t="e">
        <f>VLOOKUP(A1617,Processed_Data!$A$7:$I$20416,4,0)</f>
        <v>#N/A</v>
      </c>
      <c r="E1617" s="82" t="e">
        <f>VLOOKUP(A1617,Processed_Data!$A$7:$I$20416,5,0)</f>
        <v>#N/A</v>
      </c>
    </row>
    <row r="1618" spans="2:5" x14ac:dyDescent="0.35">
      <c r="B1618" s="82" t="e">
        <f>VLOOKUP(A1618,Processed_Data!$A$7:$I$20416,6,0)</f>
        <v>#N/A</v>
      </c>
      <c r="C1618" s="82" t="e">
        <f>VLOOKUP(A1618,Processed_Data!$A$7:$I$20416,7,0)</f>
        <v>#N/A</v>
      </c>
      <c r="D1618" s="82" t="e">
        <f>VLOOKUP(A1618,Processed_Data!$A$7:$I$20416,4,0)</f>
        <v>#N/A</v>
      </c>
      <c r="E1618" s="82" t="e">
        <f>VLOOKUP(A1618,Processed_Data!$A$7:$I$20416,5,0)</f>
        <v>#N/A</v>
      </c>
    </row>
    <row r="1619" spans="2:5" x14ac:dyDescent="0.35">
      <c r="B1619" s="82" t="e">
        <f>VLOOKUP(A1619,Processed_Data!$A$7:$I$20416,6,0)</f>
        <v>#N/A</v>
      </c>
      <c r="C1619" s="82" t="e">
        <f>VLOOKUP(A1619,Processed_Data!$A$7:$I$20416,7,0)</f>
        <v>#N/A</v>
      </c>
      <c r="D1619" s="82" t="e">
        <f>VLOOKUP(A1619,Processed_Data!$A$7:$I$20416,4,0)</f>
        <v>#N/A</v>
      </c>
      <c r="E1619" s="82" t="e">
        <f>VLOOKUP(A1619,Processed_Data!$A$7:$I$20416,5,0)</f>
        <v>#N/A</v>
      </c>
    </row>
    <row r="1620" spans="2:5" x14ac:dyDescent="0.35">
      <c r="B1620" s="82" t="e">
        <f>VLOOKUP(A1620,Processed_Data!$A$7:$I$20416,6,0)</f>
        <v>#N/A</v>
      </c>
      <c r="C1620" s="82" t="e">
        <f>VLOOKUP(A1620,Processed_Data!$A$7:$I$20416,7,0)</f>
        <v>#N/A</v>
      </c>
      <c r="D1620" s="82" t="e">
        <f>VLOOKUP(A1620,Processed_Data!$A$7:$I$20416,4,0)</f>
        <v>#N/A</v>
      </c>
      <c r="E1620" s="82" t="e">
        <f>VLOOKUP(A1620,Processed_Data!$A$7:$I$20416,5,0)</f>
        <v>#N/A</v>
      </c>
    </row>
    <row r="1621" spans="2:5" x14ac:dyDescent="0.35">
      <c r="B1621" s="82" t="e">
        <f>VLOOKUP(A1621,Processed_Data!$A$7:$I$20416,6,0)</f>
        <v>#N/A</v>
      </c>
      <c r="C1621" s="82" t="e">
        <f>VLOOKUP(A1621,Processed_Data!$A$7:$I$20416,7,0)</f>
        <v>#N/A</v>
      </c>
      <c r="D1621" s="82" t="e">
        <f>VLOOKUP(A1621,Processed_Data!$A$7:$I$20416,4,0)</f>
        <v>#N/A</v>
      </c>
      <c r="E1621" s="82" t="e">
        <f>VLOOKUP(A1621,Processed_Data!$A$7:$I$20416,5,0)</f>
        <v>#N/A</v>
      </c>
    </row>
    <row r="1622" spans="2:5" x14ac:dyDescent="0.35">
      <c r="B1622" s="82" t="e">
        <f>VLOOKUP(A1622,Processed_Data!$A$7:$I$20416,6,0)</f>
        <v>#N/A</v>
      </c>
      <c r="C1622" s="82" t="e">
        <f>VLOOKUP(A1622,Processed_Data!$A$7:$I$20416,7,0)</f>
        <v>#N/A</v>
      </c>
      <c r="D1622" s="82" t="e">
        <f>VLOOKUP(A1622,Processed_Data!$A$7:$I$20416,4,0)</f>
        <v>#N/A</v>
      </c>
      <c r="E1622" s="82" t="e">
        <f>VLOOKUP(A1622,Processed_Data!$A$7:$I$20416,5,0)</f>
        <v>#N/A</v>
      </c>
    </row>
    <row r="1623" spans="2:5" x14ac:dyDescent="0.35">
      <c r="B1623" s="82" t="e">
        <f>VLOOKUP(A1623,Processed_Data!$A$7:$I$20416,6,0)</f>
        <v>#N/A</v>
      </c>
      <c r="C1623" s="82" t="e">
        <f>VLOOKUP(A1623,Processed_Data!$A$7:$I$20416,7,0)</f>
        <v>#N/A</v>
      </c>
      <c r="D1623" s="82" t="e">
        <f>VLOOKUP(A1623,Processed_Data!$A$7:$I$20416,4,0)</f>
        <v>#N/A</v>
      </c>
      <c r="E1623" s="82" t="e">
        <f>VLOOKUP(A1623,Processed_Data!$A$7:$I$20416,5,0)</f>
        <v>#N/A</v>
      </c>
    </row>
    <row r="1624" spans="2:5" x14ac:dyDescent="0.35">
      <c r="B1624" s="82" t="e">
        <f>VLOOKUP(A1624,Processed_Data!$A$7:$I$20416,6,0)</f>
        <v>#N/A</v>
      </c>
      <c r="C1624" s="82" t="e">
        <f>VLOOKUP(A1624,Processed_Data!$A$7:$I$20416,7,0)</f>
        <v>#N/A</v>
      </c>
      <c r="D1624" s="82" t="e">
        <f>VLOOKUP(A1624,Processed_Data!$A$7:$I$20416,4,0)</f>
        <v>#N/A</v>
      </c>
      <c r="E1624" s="82" t="e">
        <f>VLOOKUP(A1624,Processed_Data!$A$7:$I$20416,5,0)</f>
        <v>#N/A</v>
      </c>
    </row>
    <row r="1625" spans="2:5" x14ac:dyDescent="0.35">
      <c r="B1625" s="82" t="e">
        <f>VLOOKUP(A1625,Processed_Data!$A$7:$I$20416,6,0)</f>
        <v>#N/A</v>
      </c>
      <c r="C1625" s="82" t="e">
        <f>VLOOKUP(A1625,Processed_Data!$A$7:$I$20416,7,0)</f>
        <v>#N/A</v>
      </c>
      <c r="D1625" s="82" t="e">
        <f>VLOOKUP(A1625,Processed_Data!$A$7:$I$20416,4,0)</f>
        <v>#N/A</v>
      </c>
      <c r="E1625" s="82" t="e">
        <f>VLOOKUP(A1625,Processed_Data!$A$7:$I$20416,5,0)</f>
        <v>#N/A</v>
      </c>
    </row>
    <row r="1626" spans="2:5" x14ac:dyDescent="0.35">
      <c r="B1626" s="82" t="e">
        <f>VLOOKUP(A1626,Processed_Data!$A$7:$I$20416,6,0)</f>
        <v>#N/A</v>
      </c>
      <c r="C1626" s="82" t="e">
        <f>VLOOKUP(A1626,Processed_Data!$A$7:$I$20416,7,0)</f>
        <v>#N/A</v>
      </c>
      <c r="D1626" s="82" t="e">
        <f>VLOOKUP(A1626,Processed_Data!$A$7:$I$20416,4,0)</f>
        <v>#N/A</v>
      </c>
      <c r="E1626" s="82" t="e">
        <f>VLOOKUP(A1626,Processed_Data!$A$7:$I$20416,5,0)</f>
        <v>#N/A</v>
      </c>
    </row>
    <row r="1627" spans="2:5" x14ac:dyDescent="0.35">
      <c r="B1627" s="82" t="e">
        <f>VLOOKUP(A1627,Processed_Data!$A$7:$I$20416,6,0)</f>
        <v>#N/A</v>
      </c>
      <c r="C1627" s="82" t="e">
        <f>VLOOKUP(A1627,Processed_Data!$A$7:$I$20416,7,0)</f>
        <v>#N/A</v>
      </c>
      <c r="D1627" s="82" t="e">
        <f>VLOOKUP(A1627,Processed_Data!$A$7:$I$20416,4,0)</f>
        <v>#N/A</v>
      </c>
      <c r="E1627" s="82" t="e">
        <f>VLOOKUP(A1627,Processed_Data!$A$7:$I$20416,5,0)</f>
        <v>#N/A</v>
      </c>
    </row>
    <row r="1628" spans="2:5" x14ac:dyDescent="0.35">
      <c r="B1628" s="82" t="e">
        <f>VLOOKUP(A1628,Processed_Data!$A$7:$I$20416,6,0)</f>
        <v>#N/A</v>
      </c>
      <c r="C1628" s="82" t="e">
        <f>VLOOKUP(A1628,Processed_Data!$A$7:$I$20416,7,0)</f>
        <v>#N/A</v>
      </c>
      <c r="D1628" s="82" t="e">
        <f>VLOOKUP(A1628,Processed_Data!$A$7:$I$20416,4,0)</f>
        <v>#N/A</v>
      </c>
      <c r="E1628" s="82" t="e">
        <f>VLOOKUP(A1628,Processed_Data!$A$7:$I$20416,5,0)</f>
        <v>#N/A</v>
      </c>
    </row>
    <row r="1629" spans="2:5" x14ac:dyDescent="0.35">
      <c r="B1629" s="82" t="e">
        <f>VLOOKUP(A1629,Processed_Data!$A$7:$I$20416,6,0)</f>
        <v>#N/A</v>
      </c>
      <c r="C1629" s="82" t="e">
        <f>VLOOKUP(A1629,Processed_Data!$A$7:$I$20416,7,0)</f>
        <v>#N/A</v>
      </c>
      <c r="D1629" s="82" t="e">
        <f>VLOOKUP(A1629,Processed_Data!$A$7:$I$20416,4,0)</f>
        <v>#N/A</v>
      </c>
      <c r="E1629" s="82" t="e">
        <f>VLOOKUP(A1629,Processed_Data!$A$7:$I$20416,5,0)</f>
        <v>#N/A</v>
      </c>
    </row>
    <row r="1630" spans="2:5" x14ac:dyDescent="0.35">
      <c r="B1630" s="82" t="e">
        <f>VLOOKUP(A1630,Processed_Data!$A$7:$I$20416,6,0)</f>
        <v>#N/A</v>
      </c>
      <c r="C1630" s="82" t="e">
        <f>VLOOKUP(A1630,Processed_Data!$A$7:$I$20416,7,0)</f>
        <v>#N/A</v>
      </c>
      <c r="D1630" s="82" t="e">
        <f>VLOOKUP(A1630,Processed_Data!$A$7:$I$20416,4,0)</f>
        <v>#N/A</v>
      </c>
      <c r="E1630" s="82" t="e">
        <f>VLOOKUP(A1630,Processed_Data!$A$7:$I$20416,5,0)</f>
        <v>#N/A</v>
      </c>
    </row>
    <row r="1631" spans="2:5" x14ac:dyDescent="0.35">
      <c r="B1631" s="82" t="e">
        <f>VLOOKUP(A1631,Processed_Data!$A$7:$I$20416,6,0)</f>
        <v>#N/A</v>
      </c>
      <c r="C1631" s="82" t="e">
        <f>VLOOKUP(A1631,Processed_Data!$A$7:$I$20416,7,0)</f>
        <v>#N/A</v>
      </c>
      <c r="D1631" s="82" t="e">
        <f>VLOOKUP(A1631,Processed_Data!$A$7:$I$20416,4,0)</f>
        <v>#N/A</v>
      </c>
      <c r="E1631" s="82" t="e">
        <f>VLOOKUP(A1631,Processed_Data!$A$7:$I$20416,5,0)</f>
        <v>#N/A</v>
      </c>
    </row>
    <row r="1632" spans="2:5" x14ac:dyDescent="0.35">
      <c r="B1632" s="82" t="e">
        <f>VLOOKUP(A1632,Processed_Data!$A$7:$I$20416,6,0)</f>
        <v>#N/A</v>
      </c>
      <c r="C1632" s="82" t="e">
        <f>VLOOKUP(A1632,Processed_Data!$A$7:$I$20416,7,0)</f>
        <v>#N/A</v>
      </c>
      <c r="D1632" s="82" t="e">
        <f>VLOOKUP(A1632,Processed_Data!$A$7:$I$20416,4,0)</f>
        <v>#N/A</v>
      </c>
      <c r="E1632" s="82" t="e">
        <f>VLOOKUP(A1632,Processed_Data!$A$7:$I$20416,5,0)</f>
        <v>#N/A</v>
      </c>
    </row>
    <row r="1633" spans="2:5" x14ac:dyDescent="0.35">
      <c r="B1633" s="82" t="e">
        <f>VLOOKUP(A1633,Processed_Data!$A$7:$I$20416,6,0)</f>
        <v>#N/A</v>
      </c>
      <c r="C1633" s="82" t="e">
        <f>VLOOKUP(A1633,Processed_Data!$A$7:$I$20416,7,0)</f>
        <v>#N/A</v>
      </c>
      <c r="D1633" s="82" t="e">
        <f>VLOOKUP(A1633,Processed_Data!$A$7:$I$20416,4,0)</f>
        <v>#N/A</v>
      </c>
      <c r="E1633" s="82" t="e">
        <f>VLOOKUP(A1633,Processed_Data!$A$7:$I$20416,5,0)</f>
        <v>#N/A</v>
      </c>
    </row>
    <row r="1634" spans="2:5" x14ac:dyDescent="0.35">
      <c r="B1634" s="82" t="e">
        <f>VLOOKUP(A1634,Processed_Data!$A$7:$I$20416,6,0)</f>
        <v>#N/A</v>
      </c>
      <c r="C1634" s="82" t="e">
        <f>VLOOKUP(A1634,Processed_Data!$A$7:$I$20416,7,0)</f>
        <v>#N/A</v>
      </c>
      <c r="D1634" s="82" t="e">
        <f>VLOOKUP(A1634,Processed_Data!$A$7:$I$20416,4,0)</f>
        <v>#N/A</v>
      </c>
      <c r="E1634" s="82" t="e">
        <f>VLOOKUP(A1634,Processed_Data!$A$7:$I$20416,5,0)</f>
        <v>#N/A</v>
      </c>
    </row>
    <row r="1635" spans="2:5" x14ac:dyDescent="0.35">
      <c r="B1635" s="82" t="e">
        <f>VLOOKUP(A1635,Processed_Data!$A$7:$I$20416,6,0)</f>
        <v>#N/A</v>
      </c>
      <c r="C1635" s="82" t="e">
        <f>VLOOKUP(A1635,Processed_Data!$A$7:$I$20416,7,0)</f>
        <v>#N/A</v>
      </c>
      <c r="D1635" s="82" t="e">
        <f>VLOOKUP(A1635,Processed_Data!$A$7:$I$20416,4,0)</f>
        <v>#N/A</v>
      </c>
      <c r="E1635" s="82" t="e">
        <f>VLOOKUP(A1635,Processed_Data!$A$7:$I$20416,5,0)</f>
        <v>#N/A</v>
      </c>
    </row>
    <row r="1636" spans="2:5" x14ac:dyDescent="0.35">
      <c r="B1636" s="82" t="e">
        <f>VLOOKUP(A1636,Processed_Data!$A$7:$I$20416,6,0)</f>
        <v>#N/A</v>
      </c>
      <c r="C1636" s="82" t="e">
        <f>VLOOKUP(A1636,Processed_Data!$A$7:$I$20416,7,0)</f>
        <v>#N/A</v>
      </c>
      <c r="D1636" s="82" t="e">
        <f>VLOOKUP(A1636,Processed_Data!$A$7:$I$20416,4,0)</f>
        <v>#N/A</v>
      </c>
      <c r="E1636" s="82" t="e">
        <f>VLOOKUP(A1636,Processed_Data!$A$7:$I$20416,5,0)</f>
        <v>#N/A</v>
      </c>
    </row>
    <row r="1637" spans="2:5" x14ac:dyDescent="0.35">
      <c r="B1637" s="82" t="e">
        <f>VLOOKUP(A1637,Processed_Data!$A$7:$I$20416,6,0)</f>
        <v>#N/A</v>
      </c>
      <c r="C1637" s="82" t="e">
        <f>VLOOKUP(A1637,Processed_Data!$A$7:$I$20416,7,0)</f>
        <v>#N/A</v>
      </c>
      <c r="D1637" s="82" t="e">
        <f>VLOOKUP(A1637,Processed_Data!$A$7:$I$20416,4,0)</f>
        <v>#N/A</v>
      </c>
      <c r="E1637" s="82" t="e">
        <f>VLOOKUP(A1637,Processed_Data!$A$7:$I$20416,5,0)</f>
        <v>#N/A</v>
      </c>
    </row>
    <row r="1638" spans="2:5" x14ac:dyDescent="0.35">
      <c r="B1638" s="82" t="e">
        <f>VLOOKUP(A1638,Processed_Data!$A$7:$I$20416,6,0)</f>
        <v>#N/A</v>
      </c>
      <c r="C1638" s="82" t="e">
        <f>VLOOKUP(A1638,Processed_Data!$A$7:$I$20416,7,0)</f>
        <v>#N/A</v>
      </c>
      <c r="D1638" s="82" t="e">
        <f>VLOOKUP(A1638,Processed_Data!$A$7:$I$20416,4,0)</f>
        <v>#N/A</v>
      </c>
      <c r="E1638" s="82" t="e">
        <f>VLOOKUP(A1638,Processed_Data!$A$7:$I$20416,5,0)</f>
        <v>#N/A</v>
      </c>
    </row>
    <row r="1639" spans="2:5" x14ac:dyDescent="0.35">
      <c r="B1639" s="82" t="e">
        <f>VLOOKUP(A1639,Processed_Data!$A$7:$I$20416,6,0)</f>
        <v>#N/A</v>
      </c>
      <c r="C1639" s="82" t="e">
        <f>VLOOKUP(A1639,Processed_Data!$A$7:$I$20416,7,0)</f>
        <v>#N/A</v>
      </c>
      <c r="D1639" s="82" t="e">
        <f>VLOOKUP(A1639,Processed_Data!$A$7:$I$20416,4,0)</f>
        <v>#N/A</v>
      </c>
      <c r="E1639" s="82" t="e">
        <f>VLOOKUP(A1639,Processed_Data!$A$7:$I$20416,5,0)</f>
        <v>#N/A</v>
      </c>
    </row>
    <row r="1640" spans="2:5" x14ac:dyDescent="0.35">
      <c r="B1640" s="82" t="e">
        <f>VLOOKUP(A1640,Processed_Data!$A$7:$I$20416,6,0)</f>
        <v>#N/A</v>
      </c>
      <c r="C1640" s="82" t="e">
        <f>VLOOKUP(A1640,Processed_Data!$A$7:$I$20416,7,0)</f>
        <v>#N/A</v>
      </c>
      <c r="D1640" s="82" t="e">
        <f>VLOOKUP(A1640,Processed_Data!$A$7:$I$20416,4,0)</f>
        <v>#N/A</v>
      </c>
      <c r="E1640" s="82" t="e">
        <f>VLOOKUP(A1640,Processed_Data!$A$7:$I$20416,5,0)</f>
        <v>#N/A</v>
      </c>
    </row>
    <row r="1641" spans="2:5" x14ac:dyDescent="0.35">
      <c r="B1641" s="82" t="e">
        <f>VLOOKUP(A1641,Processed_Data!$A$7:$I$20416,6,0)</f>
        <v>#N/A</v>
      </c>
      <c r="C1641" s="82" t="e">
        <f>VLOOKUP(A1641,Processed_Data!$A$7:$I$20416,7,0)</f>
        <v>#N/A</v>
      </c>
      <c r="D1641" s="82" t="e">
        <f>VLOOKUP(A1641,Processed_Data!$A$7:$I$20416,4,0)</f>
        <v>#N/A</v>
      </c>
      <c r="E1641" s="82" t="e">
        <f>VLOOKUP(A1641,Processed_Data!$A$7:$I$20416,5,0)</f>
        <v>#N/A</v>
      </c>
    </row>
    <row r="1642" spans="2:5" x14ac:dyDescent="0.35">
      <c r="B1642" s="82" t="e">
        <f>VLOOKUP(A1642,Processed_Data!$A$7:$I$20416,6,0)</f>
        <v>#N/A</v>
      </c>
      <c r="C1642" s="82" t="e">
        <f>VLOOKUP(A1642,Processed_Data!$A$7:$I$20416,7,0)</f>
        <v>#N/A</v>
      </c>
      <c r="D1642" s="82" t="e">
        <f>VLOOKUP(A1642,Processed_Data!$A$7:$I$20416,4,0)</f>
        <v>#N/A</v>
      </c>
      <c r="E1642" s="82" t="e">
        <f>VLOOKUP(A1642,Processed_Data!$A$7:$I$20416,5,0)</f>
        <v>#N/A</v>
      </c>
    </row>
    <row r="1643" spans="2:5" x14ac:dyDescent="0.35">
      <c r="B1643" s="82" t="e">
        <f>VLOOKUP(A1643,Processed_Data!$A$7:$I$20416,6,0)</f>
        <v>#N/A</v>
      </c>
      <c r="C1643" s="82" t="e">
        <f>VLOOKUP(A1643,Processed_Data!$A$7:$I$20416,7,0)</f>
        <v>#N/A</v>
      </c>
      <c r="D1643" s="82" t="e">
        <f>VLOOKUP(A1643,Processed_Data!$A$7:$I$20416,4,0)</f>
        <v>#N/A</v>
      </c>
      <c r="E1643" s="82" t="e">
        <f>VLOOKUP(A1643,Processed_Data!$A$7:$I$20416,5,0)</f>
        <v>#N/A</v>
      </c>
    </row>
    <row r="1644" spans="2:5" x14ac:dyDescent="0.35">
      <c r="B1644" s="82" t="e">
        <f>VLOOKUP(A1644,Processed_Data!$A$7:$I$20416,6,0)</f>
        <v>#N/A</v>
      </c>
      <c r="C1644" s="82" t="e">
        <f>VLOOKUP(A1644,Processed_Data!$A$7:$I$20416,7,0)</f>
        <v>#N/A</v>
      </c>
      <c r="D1644" s="82" t="e">
        <f>VLOOKUP(A1644,Processed_Data!$A$7:$I$20416,4,0)</f>
        <v>#N/A</v>
      </c>
      <c r="E1644" s="82" t="e">
        <f>VLOOKUP(A1644,Processed_Data!$A$7:$I$20416,5,0)</f>
        <v>#N/A</v>
      </c>
    </row>
    <row r="1645" spans="2:5" x14ac:dyDescent="0.35">
      <c r="B1645" s="82" t="e">
        <f>VLOOKUP(A1645,Processed_Data!$A$7:$I$20416,6,0)</f>
        <v>#N/A</v>
      </c>
      <c r="C1645" s="82" t="e">
        <f>VLOOKUP(A1645,Processed_Data!$A$7:$I$20416,7,0)</f>
        <v>#N/A</v>
      </c>
      <c r="D1645" s="82" t="e">
        <f>VLOOKUP(A1645,Processed_Data!$A$7:$I$20416,4,0)</f>
        <v>#N/A</v>
      </c>
      <c r="E1645" s="82" t="e">
        <f>VLOOKUP(A1645,Processed_Data!$A$7:$I$20416,5,0)</f>
        <v>#N/A</v>
      </c>
    </row>
    <row r="1646" spans="2:5" x14ac:dyDescent="0.35">
      <c r="B1646" s="82" t="e">
        <f>VLOOKUP(A1646,Processed_Data!$A$7:$I$20416,6,0)</f>
        <v>#N/A</v>
      </c>
      <c r="C1646" s="82" t="e">
        <f>VLOOKUP(A1646,Processed_Data!$A$7:$I$20416,7,0)</f>
        <v>#N/A</v>
      </c>
      <c r="D1646" s="82" t="e">
        <f>VLOOKUP(A1646,Processed_Data!$A$7:$I$20416,4,0)</f>
        <v>#N/A</v>
      </c>
      <c r="E1646" s="82" t="e">
        <f>VLOOKUP(A1646,Processed_Data!$A$7:$I$20416,5,0)</f>
        <v>#N/A</v>
      </c>
    </row>
    <row r="1647" spans="2:5" x14ac:dyDescent="0.35">
      <c r="B1647" s="82" t="e">
        <f>VLOOKUP(A1647,Processed_Data!$A$7:$I$20416,6,0)</f>
        <v>#N/A</v>
      </c>
      <c r="C1647" s="82" t="e">
        <f>VLOOKUP(A1647,Processed_Data!$A$7:$I$20416,7,0)</f>
        <v>#N/A</v>
      </c>
      <c r="D1647" s="82" t="e">
        <f>VLOOKUP(A1647,Processed_Data!$A$7:$I$20416,4,0)</f>
        <v>#N/A</v>
      </c>
      <c r="E1647" s="82" t="e">
        <f>VLOOKUP(A1647,Processed_Data!$A$7:$I$20416,5,0)</f>
        <v>#N/A</v>
      </c>
    </row>
    <row r="1648" spans="2:5" x14ac:dyDescent="0.35">
      <c r="B1648" s="82" t="e">
        <f>VLOOKUP(A1648,Processed_Data!$A$7:$I$20416,6,0)</f>
        <v>#N/A</v>
      </c>
      <c r="C1648" s="82" t="e">
        <f>VLOOKUP(A1648,Processed_Data!$A$7:$I$20416,7,0)</f>
        <v>#N/A</v>
      </c>
      <c r="D1648" s="82" t="e">
        <f>VLOOKUP(A1648,Processed_Data!$A$7:$I$20416,4,0)</f>
        <v>#N/A</v>
      </c>
      <c r="E1648" s="82" t="e">
        <f>VLOOKUP(A1648,Processed_Data!$A$7:$I$20416,5,0)</f>
        <v>#N/A</v>
      </c>
    </row>
    <row r="1649" spans="2:5" x14ac:dyDescent="0.35">
      <c r="B1649" s="82" t="e">
        <f>VLOOKUP(A1649,Processed_Data!$A$7:$I$20416,6,0)</f>
        <v>#N/A</v>
      </c>
      <c r="C1649" s="82" t="e">
        <f>VLOOKUP(A1649,Processed_Data!$A$7:$I$20416,7,0)</f>
        <v>#N/A</v>
      </c>
      <c r="D1649" s="82" t="e">
        <f>VLOOKUP(A1649,Processed_Data!$A$7:$I$20416,4,0)</f>
        <v>#N/A</v>
      </c>
      <c r="E1649" s="82" t="e">
        <f>VLOOKUP(A1649,Processed_Data!$A$7:$I$20416,5,0)</f>
        <v>#N/A</v>
      </c>
    </row>
    <row r="1650" spans="2:5" x14ac:dyDescent="0.35">
      <c r="B1650" s="82" t="e">
        <f>VLOOKUP(A1650,Processed_Data!$A$7:$I$20416,6,0)</f>
        <v>#N/A</v>
      </c>
      <c r="C1650" s="82" t="e">
        <f>VLOOKUP(A1650,Processed_Data!$A$7:$I$20416,7,0)</f>
        <v>#N/A</v>
      </c>
      <c r="D1650" s="82" t="e">
        <f>VLOOKUP(A1650,Processed_Data!$A$7:$I$20416,4,0)</f>
        <v>#N/A</v>
      </c>
      <c r="E1650" s="82" t="e">
        <f>VLOOKUP(A1650,Processed_Data!$A$7:$I$20416,5,0)</f>
        <v>#N/A</v>
      </c>
    </row>
    <row r="1651" spans="2:5" x14ac:dyDescent="0.35">
      <c r="B1651" s="82" t="e">
        <f>VLOOKUP(A1651,Processed_Data!$A$7:$I$20416,6,0)</f>
        <v>#N/A</v>
      </c>
      <c r="C1651" s="82" t="e">
        <f>VLOOKUP(A1651,Processed_Data!$A$7:$I$20416,7,0)</f>
        <v>#N/A</v>
      </c>
      <c r="D1651" s="82" t="e">
        <f>VLOOKUP(A1651,Processed_Data!$A$7:$I$20416,4,0)</f>
        <v>#N/A</v>
      </c>
      <c r="E1651" s="82" t="e">
        <f>VLOOKUP(A1651,Processed_Data!$A$7:$I$20416,5,0)</f>
        <v>#N/A</v>
      </c>
    </row>
    <row r="1652" spans="2:5" x14ac:dyDescent="0.35">
      <c r="B1652" s="82" t="e">
        <f>VLOOKUP(A1652,Processed_Data!$A$7:$I$20416,6,0)</f>
        <v>#N/A</v>
      </c>
      <c r="C1652" s="82" t="e">
        <f>VLOOKUP(A1652,Processed_Data!$A$7:$I$20416,7,0)</f>
        <v>#N/A</v>
      </c>
      <c r="D1652" s="82" t="e">
        <f>VLOOKUP(A1652,Processed_Data!$A$7:$I$20416,4,0)</f>
        <v>#N/A</v>
      </c>
      <c r="E1652" s="82" t="e">
        <f>VLOOKUP(A1652,Processed_Data!$A$7:$I$20416,5,0)</f>
        <v>#N/A</v>
      </c>
    </row>
    <row r="1653" spans="2:5" x14ac:dyDescent="0.35">
      <c r="B1653" s="82" t="e">
        <f>VLOOKUP(A1653,Processed_Data!$A$7:$I$20416,6,0)</f>
        <v>#N/A</v>
      </c>
      <c r="C1653" s="82" t="e">
        <f>VLOOKUP(A1653,Processed_Data!$A$7:$I$20416,7,0)</f>
        <v>#N/A</v>
      </c>
      <c r="D1653" s="82" t="e">
        <f>VLOOKUP(A1653,Processed_Data!$A$7:$I$20416,4,0)</f>
        <v>#N/A</v>
      </c>
      <c r="E1653" s="82" t="e">
        <f>VLOOKUP(A1653,Processed_Data!$A$7:$I$20416,5,0)</f>
        <v>#N/A</v>
      </c>
    </row>
    <row r="1654" spans="2:5" x14ac:dyDescent="0.35">
      <c r="B1654" s="82" t="e">
        <f>VLOOKUP(A1654,Processed_Data!$A$7:$I$20416,6,0)</f>
        <v>#N/A</v>
      </c>
      <c r="C1654" s="82" t="e">
        <f>VLOOKUP(A1654,Processed_Data!$A$7:$I$20416,7,0)</f>
        <v>#N/A</v>
      </c>
      <c r="D1654" s="82" t="e">
        <f>VLOOKUP(A1654,Processed_Data!$A$7:$I$20416,4,0)</f>
        <v>#N/A</v>
      </c>
      <c r="E1654" s="82" t="e">
        <f>VLOOKUP(A1654,Processed_Data!$A$7:$I$20416,5,0)</f>
        <v>#N/A</v>
      </c>
    </row>
    <row r="1655" spans="2:5" x14ac:dyDescent="0.35">
      <c r="B1655" s="82" t="e">
        <f>VLOOKUP(A1655,Processed_Data!$A$7:$I$20416,6,0)</f>
        <v>#N/A</v>
      </c>
      <c r="C1655" s="82" t="e">
        <f>VLOOKUP(A1655,Processed_Data!$A$7:$I$20416,7,0)</f>
        <v>#N/A</v>
      </c>
      <c r="D1655" s="82" t="e">
        <f>VLOOKUP(A1655,Processed_Data!$A$7:$I$20416,4,0)</f>
        <v>#N/A</v>
      </c>
      <c r="E1655" s="82" t="e">
        <f>VLOOKUP(A1655,Processed_Data!$A$7:$I$20416,5,0)</f>
        <v>#N/A</v>
      </c>
    </row>
    <row r="1656" spans="2:5" x14ac:dyDescent="0.35">
      <c r="B1656" s="82" t="e">
        <f>VLOOKUP(A1656,Processed_Data!$A$7:$I$20416,6,0)</f>
        <v>#N/A</v>
      </c>
      <c r="C1656" s="82" t="e">
        <f>VLOOKUP(A1656,Processed_Data!$A$7:$I$20416,7,0)</f>
        <v>#N/A</v>
      </c>
      <c r="D1656" s="82" t="e">
        <f>VLOOKUP(A1656,Processed_Data!$A$7:$I$20416,4,0)</f>
        <v>#N/A</v>
      </c>
      <c r="E1656" s="82" t="e">
        <f>VLOOKUP(A1656,Processed_Data!$A$7:$I$20416,5,0)</f>
        <v>#N/A</v>
      </c>
    </row>
    <row r="1657" spans="2:5" x14ac:dyDescent="0.35">
      <c r="B1657" s="82" t="e">
        <f>VLOOKUP(A1657,Processed_Data!$A$7:$I$20416,6,0)</f>
        <v>#N/A</v>
      </c>
      <c r="C1657" s="82" t="e">
        <f>VLOOKUP(A1657,Processed_Data!$A$7:$I$20416,7,0)</f>
        <v>#N/A</v>
      </c>
      <c r="D1657" s="82" t="e">
        <f>VLOOKUP(A1657,Processed_Data!$A$7:$I$20416,4,0)</f>
        <v>#N/A</v>
      </c>
      <c r="E1657" s="82" t="e">
        <f>VLOOKUP(A1657,Processed_Data!$A$7:$I$20416,5,0)</f>
        <v>#N/A</v>
      </c>
    </row>
    <row r="1658" spans="2:5" x14ac:dyDescent="0.35">
      <c r="B1658" s="82" t="e">
        <f>VLOOKUP(A1658,Processed_Data!$A$7:$I$20416,6,0)</f>
        <v>#N/A</v>
      </c>
      <c r="C1658" s="82" t="e">
        <f>VLOOKUP(A1658,Processed_Data!$A$7:$I$20416,7,0)</f>
        <v>#N/A</v>
      </c>
      <c r="D1658" s="82" t="e">
        <f>VLOOKUP(A1658,Processed_Data!$A$7:$I$20416,4,0)</f>
        <v>#N/A</v>
      </c>
      <c r="E1658" s="82" t="e">
        <f>VLOOKUP(A1658,Processed_Data!$A$7:$I$20416,5,0)</f>
        <v>#N/A</v>
      </c>
    </row>
    <row r="1659" spans="2:5" x14ac:dyDescent="0.35">
      <c r="B1659" s="82" t="e">
        <f>VLOOKUP(A1659,Processed_Data!$A$7:$I$20416,6,0)</f>
        <v>#N/A</v>
      </c>
      <c r="C1659" s="82" t="e">
        <f>VLOOKUP(A1659,Processed_Data!$A$7:$I$20416,7,0)</f>
        <v>#N/A</v>
      </c>
      <c r="D1659" s="82" t="e">
        <f>VLOOKUP(A1659,Processed_Data!$A$7:$I$20416,4,0)</f>
        <v>#N/A</v>
      </c>
      <c r="E1659" s="82" t="e">
        <f>VLOOKUP(A1659,Processed_Data!$A$7:$I$20416,5,0)</f>
        <v>#N/A</v>
      </c>
    </row>
    <row r="1660" spans="2:5" x14ac:dyDescent="0.35">
      <c r="B1660" s="82" t="e">
        <f>VLOOKUP(A1660,Processed_Data!$A$7:$I$20416,6,0)</f>
        <v>#N/A</v>
      </c>
      <c r="C1660" s="82" t="e">
        <f>VLOOKUP(A1660,Processed_Data!$A$7:$I$20416,7,0)</f>
        <v>#N/A</v>
      </c>
      <c r="D1660" s="82" t="e">
        <f>VLOOKUP(A1660,Processed_Data!$A$7:$I$20416,4,0)</f>
        <v>#N/A</v>
      </c>
      <c r="E1660" s="82" t="e">
        <f>VLOOKUP(A1660,Processed_Data!$A$7:$I$20416,5,0)</f>
        <v>#N/A</v>
      </c>
    </row>
    <row r="1661" spans="2:5" x14ac:dyDescent="0.35">
      <c r="B1661" s="82" t="e">
        <f>VLOOKUP(A1661,Processed_Data!$A$7:$I$20416,6,0)</f>
        <v>#N/A</v>
      </c>
      <c r="C1661" s="82" t="e">
        <f>VLOOKUP(A1661,Processed_Data!$A$7:$I$20416,7,0)</f>
        <v>#N/A</v>
      </c>
      <c r="D1661" s="82" t="e">
        <f>VLOOKUP(A1661,Processed_Data!$A$7:$I$20416,4,0)</f>
        <v>#N/A</v>
      </c>
      <c r="E1661" s="82" t="e">
        <f>VLOOKUP(A1661,Processed_Data!$A$7:$I$20416,5,0)</f>
        <v>#N/A</v>
      </c>
    </row>
    <row r="1662" spans="2:5" x14ac:dyDescent="0.35">
      <c r="B1662" s="82" t="e">
        <f>VLOOKUP(A1662,Processed_Data!$A$7:$I$20416,6,0)</f>
        <v>#N/A</v>
      </c>
      <c r="C1662" s="82" t="e">
        <f>VLOOKUP(A1662,Processed_Data!$A$7:$I$20416,7,0)</f>
        <v>#N/A</v>
      </c>
      <c r="D1662" s="82" t="e">
        <f>VLOOKUP(A1662,Processed_Data!$A$7:$I$20416,4,0)</f>
        <v>#N/A</v>
      </c>
      <c r="E1662" s="82" t="e">
        <f>VLOOKUP(A1662,Processed_Data!$A$7:$I$20416,5,0)</f>
        <v>#N/A</v>
      </c>
    </row>
    <row r="1663" spans="2:5" x14ac:dyDescent="0.35">
      <c r="B1663" s="82" t="e">
        <f>VLOOKUP(A1663,Processed_Data!$A$7:$I$20416,6,0)</f>
        <v>#N/A</v>
      </c>
      <c r="C1663" s="82" t="e">
        <f>VLOOKUP(A1663,Processed_Data!$A$7:$I$20416,7,0)</f>
        <v>#N/A</v>
      </c>
      <c r="D1663" s="82" t="e">
        <f>VLOOKUP(A1663,Processed_Data!$A$7:$I$20416,4,0)</f>
        <v>#N/A</v>
      </c>
      <c r="E1663" s="82" t="e">
        <f>VLOOKUP(A1663,Processed_Data!$A$7:$I$20416,5,0)</f>
        <v>#N/A</v>
      </c>
    </row>
    <row r="1664" spans="2:5" x14ac:dyDescent="0.35">
      <c r="B1664" s="82" t="e">
        <f>VLOOKUP(A1664,Processed_Data!$A$7:$I$20416,6,0)</f>
        <v>#N/A</v>
      </c>
      <c r="C1664" s="82" t="e">
        <f>VLOOKUP(A1664,Processed_Data!$A$7:$I$20416,7,0)</f>
        <v>#N/A</v>
      </c>
      <c r="D1664" s="82" t="e">
        <f>VLOOKUP(A1664,Processed_Data!$A$7:$I$20416,4,0)</f>
        <v>#N/A</v>
      </c>
      <c r="E1664" s="82" t="e">
        <f>VLOOKUP(A1664,Processed_Data!$A$7:$I$20416,5,0)</f>
        <v>#N/A</v>
      </c>
    </row>
    <row r="1665" spans="2:5" x14ac:dyDescent="0.35">
      <c r="B1665" s="82" t="e">
        <f>VLOOKUP(A1665,Processed_Data!$A$7:$I$20416,6,0)</f>
        <v>#N/A</v>
      </c>
      <c r="C1665" s="82" t="e">
        <f>VLOOKUP(A1665,Processed_Data!$A$7:$I$20416,7,0)</f>
        <v>#N/A</v>
      </c>
      <c r="D1665" s="82" t="e">
        <f>VLOOKUP(A1665,Processed_Data!$A$7:$I$20416,4,0)</f>
        <v>#N/A</v>
      </c>
      <c r="E1665" s="82" t="e">
        <f>VLOOKUP(A1665,Processed_Data!$A$7:$I$20416,5,0)</f>
        <v>#N/A</v>
      </c>
    </row>
    <row r="1666" spans="2:5" x14ac:dyDescent="0.35">
      <c r="B1666" s="82" t="e">
        <f>VLOOKUP(A1666,Processed_Data!$A$7:$I$20416,6,0)</f>
        <v>#N/A</v>
      </c>
      <c r="C1666" s="82" t="e">
        <f>VLOOKUP(A1666,Processed_Data!$A$7:$I$20416,7,0)</f>
        <v>#N/A</v>
      </c>
      <c r="D1666" s="82" t="e">
        <f>VLOOKUP(A1666,Processed_Data!$A$7:$I$20416,4,0)</f>
        <v>#N/A</v>
      </c>
      <c r="E1666" s="82" t="e">
        <f>VLOOKUP(A1666,Processed_Data!$A$7:$I$20416,5,0)</f>
        <v>#N/A</v>
      </c>
    </row>
    <row r="1667" spans="2:5" x14ac:dyDescent="0.35">
      <c r="B1667" s="82" t="e">
        <f>VLOOKUP(A1667,Processed_Data!$A$7:$I$20416,6,0)</f>
        <v>#N/A</v>
      </c>
      <c r="C1667" s="82" t="e">
        <f>VLOOKUP(A1667,Processed_Data!$A$7:$I$20416,7,0)</f>
        <v>#N/A</v>
      </c>
      <c r="D1667" s="82" t="e">
        <f>VLOOKUP(A1667,Processed_Data!$A$7:$I$20416,4,0)</f>
        <v>#N/A</v>
      </c>
      <c r="E1667" s="82" t="e">
        <f>VLOOKUP(A1667,Processed_Data!$A$7:$I$20416,5,0)</f>
        <v>#N/A</v>
      </c>
    </row>
    <row r="1668" spans="2:5" x14ac:dyDescent="0.35">
      <c r="B1668" s="82" t="e">
        <f>VLOOKUP(A1668,Processed_Data!$A$7:$I$20416,6,0)</f>
        <v>#N/A</v>
      </c>
      <c r="C1668" s="82" t="e">
        <f>VLOOKUP(A1668,Processed_Data!$A$7:$I$20416,7,0)</f>
        <v>#N/A</v>
      </c>
      <c r="D1668" s="82" t="e">
        <f>VLOOKUP(A1668,Processed_Data!$A$7:$I$20416,4,0)</f>
        <v>#N/A</v>
      </c>
      <c r="E1668" s="82" t="e">
        <f>VLOOKUP(A1668,Processed_Data!$A$7:$I$20416,5,0)</f>
        <v>#N/A</v>
      </c>
    </row>
    <row r="1669" spans="2:5" x14ac:dyDescent="0.35">
      <c r="B1669" s="82" t="e">
        <f>VLOOKUP(A1669,Processed_Data!$A$7:$I$20416,6,0)</f>
        <v>#N/A</v>
      </c>
      <c r="C1669" s="82" t="e">
        <f>VLOOKUP(A1669,Processed_Data!$A$7:$I$20416,7,0)</f>
        <v>#N/A</v>
      </c>
      <c r="D1669" s="82" t="e">
        <f>VLOOKUP(A1669,Processed_Data!$A$7:$I$20416,4,0)</f>
        <v>#N/A</v>
      </c>
      <c r="E1669" s="82" t="e">
        <f>VLOOKUP(A1669,Processed_Data!$A$7:$I$20416,5,0)</f>
        <v>#N/A</v>
      </c>
    </row>
    <row r="1670" spans="2:5" x14ac:dyDescent="0.35">
      <c r="B1670" s="82" t="e">
        <f>VLOOKUP(A1670,Processed_Data!$A$7:$I$20416,6,0)</f>
        <v>#N/A</v>
      </c>
      <c r="C1670" s="82" t="e">
        <f>VLOOKUP(A1670,Processed_Data!$A$7:$I$20416,7,0)</f>
        <v>#N/A</v>
      </c>
      <c r="D1670" s="82" t="e">
        <f>VLOOKUP(A1670,Processed_Data!$A$7:$I$20416,4,0)</f>
        <v>#N/A</v>
      </c>
      <c r="E1670" s="82" t="e">
        <f>VLOOKUP(A1670,Processed_Data!$A$7:$I$20416,5,0)</f>
        <v>#N/A</v>
      </c>
    </row>
    <row r="1671" spans="2:5" x14ac:dyDescent="0.35">
      <c r="B1671" s="82" t="e">
        <f>VLOOKUP(A1671,Processed_Data!$A$7:$I$20416,6,0)</f>
        <v>#N/A</v>
      </c>
      <c r="C1671" s="82" t="e">
        <f>VLOOKUP(A1671,Processed_Data!$A$7:$I$20416,7,0)</f>
        <v>#N/A</v>
      </c>
      <c r="D1671" s="82" t="e">
        <f>VLOOKUP(A1671,Processed_Data!$A$7:$I$20416,4,0)</f>
        <v>#N/A</v>
      </c>
      <c r="E1671" s="82" t="e">
        <f>VLOOKUP(A1671,Processed_Data!$A$7:$I$20416,5,0)</f>
        <v>#N/A</v>
      </c>
    </row>
    <row r="1672" spans="2:5" x14ac:dyDescent="0.35">
      <c r="B1672" s="82" t="e">
        <f>VLOOKUP(A1672,Processed_Data!$A$7:$I$20416,6,0)</f>
        <v>#N/A</v>
      </c>
      <c r="C1672" s="82" t="e">
        <f>VLOOKUP(A1672,Processed_Data!$A$7:$I$20416,7,0)</f>
        <v>#N/A</v>
      </c>
      <c r="D1672" s="82" t="e">
        <f>VLOOKUP(A1672,Processed_Data!$A$7:$I$20416,4,0)</f>
        <v>#N/A</v>
      </c>
      <c r="E1672" s="82" t="e">
        <f>VLOOKUP(A1672,Processed_Data!$A$7:$I$20416,5,0)</f>
        <v>#N/A</v>
      </c>
    </row>
    <row r="1673" spans="2:5" x14ac:dyDescent="0.35">
      <c r="B1673" s="82" t="e">
        <f>VLOOKUP(A1673,Processed_Data!$A$7:$I$20416,6,0)</f>
        <v>#N/A</v>
      </c>
      <c r="C1673" s="82" t="e">
        <f>VLOOKUP(A1673,Processed_Data!$A$7:$I$20416,7,0)</f>
        <v>#N/A</v>
      </c>
      <c r="D1673" s="82" t="e">
        <f>VLOOKUP(A1673,Processed_Data!$A$7:$I$20416,4,0)</f>
        <v>#N/A</v>
      </c>
      <c r="E1673" s="82" t="e">
        <f>VLOOKUP(A1673,Processed_Data!$A$7:$I$20416,5,0)</f>
        <v>#N/A</v>
      </c>
    </row>
    <row r="1674" spans="2:5" x14ac:dyDescent="0.35">
      <c r="B1674" s="82" t="e">
        <f>VLOOKUP(A1674,Processed_Data!$A$7:$I$20416,6,0)</f>
        <v>#N/A</v>
      </c>
      <c r="C1674" s="82" t="e">
        <f>VLOOKUP(A1674,Processed_Data!$A$7:$I$20416,7,0)</f>
        <v>#N/A</v>
      </c>
      <c r="D1674" s="82" t="e">
        <f>VLOOKUP(A1674,Processed_Data!$A$7:$I$20416,4,0)</f>
        <v>#N/A</v>
      </c>
      <c r="E1674" s="82" t="e">
        <f>VLOOKUP(A1674,Processed_Data!$A$7:$I$20416,5,0)</f>
        <v>#N/A</v>
      </c>
    </row>
    <row r="1675" spans="2:5" x14ac:dyDescent="0.35">
      <c r="B1675" s="82" t="e">
        <f>VLOOKUP(A1675,Processed_Data!$A$7:$I$20416,6,0)</f>
        <v>#N/A</v>
      </c>
      <c r="C1675" s="82" t="e">
        <f>VLOOKUP(A1675,Processed_Data!$A$7:$I$20416,7,0)</f>
        <v>#N/A</v>
      </c>
      <c r="D1675" s="82" t="e">
        <f>VLOOKUP(A1675,Processed_Data!$A$7:$I$20416,4,0)</f>
        <v>#N/A</v>
      </c>
      <c r="E1675" s="82" t="e">
        <f>VLOOKUP(A1675,Processed_Data!$A$7:$I$20416,5,0)</f>
        <v>#N/A</v>
      </c>
    </row>
    <row r="1676" spans="2:5" x14ac:dyDescent="0.35">
      <c r="B1676" s="82" t="e">
        <f>VLOOKUP(A1676,Processed_Data!$A$7:$I$20416,6,0)</f>
        <v>#N/A</v>
      </c>
      <c r="C1676" s="82" t="e">
        <f>VLOOKUP(A1676,Processed_Data!$A$7:$I$20416,7,0)</f>
        <v>#N/A</v>
      </c>
      <c r="D1676" s="82" t="e">
        <f>VLOOKUP(A1676,Processed_Data!$A$7:$I$20416,4,0)</f>
        <v>#N/A</v>
      </c>
      <c r="E1676" s="82" t="e">
        <f>VLOOKUP(A1676,Processed_Data!$A$7:$I$20416,5,0)</f>
        <v>#N/A</v>
      </c>
    </row>
    <row r="1677" spans="2:5" x14ac:dyDescent="0.35">
      <c r="B1677" s="82" t="e">
        <f>VLOOKUP(A1677,Processed_Data!$A$7:$I$20416,6,0)</f>
        <v>#N/A</v>
      </c>
      <c r="C1677" s="82" t="e">
        <f>VLOOKUP(A1677,Processed_Data!$A$7:$I$20416,7,0)</f>
        <v>#N/A</v>
      </c>
      <c r="D1677" s="82" t="e">
        <f>VLOOKUP(A1677,Processed_Data!$A$7:$I$20416,4,0)</f>
        <v>#N/A</v>
      </c>
      <c r="E1677" s="82" t="e">
        <f>VLOOKUP(A1677,Processed_Data!$A$7:$I$20416,5,0)</f>
        <v>#N/A</v>
      </c>
    </row>
    <row r="1678" spans="2:5" x14ac:dyDescent="0.35">
      <c r="B1678" s="82" t="e">
        <f>VLOOKUP(A1678,Processed_Data!$A$7:$I$20416,6,0)</f>
        <v>#N/A</v>
      </c>
      <c r="C1678" s="82" t="e">
        <f>VLOOKUP(A1678,Processed_Data!$A$7:$I$20416,7,0)</f>
        <v>#N/A</v>
      </c>
      <c r="D1678" s="82" t="e">
        <f>VLOOKUP(A1678,Processed_Data!$A$7:$I$20416,4,0)</f>
        <v>#N/A</v>
      </c>
      <c r="E1678" s="82" t="e">
        <f>VLOOKUP(A1678,Processed_Data!$A$7:$I$20416,5,0)</f>
        <v>#N/A</v>
      </c>
    </row>
    <row r="1679" spans="2:5" x14ac:dyDescent="0.35">
      <c r="B1679" s="82" t="e">
        <f>VLOOKUP(A1679,Processed_Data!$A$7:$I$20416,6,0)</f>
        <v>#N/A</v>
      </c>
      <c r="C1679" s="82" t="e">
        <f>VLOOKUP(A1679,Processed_Data!$A$7:$I$20416,7,0)</f>
        <v>#N/A</v>
      </c>
      <c r="D1679" s="82" t="e">
        <f>VLOOKUP(A1679,Processed_Data!$A$7:$I$20416,4,0)</f>
        <v>#N/A</v>
      </c>
      <c r="E1679" s="82" t="e">
        <f>VLOOKUP(A1679,Processed_Data!$A$7:$I$20416,5,0)</f>
        <v>#N/A</v>
      </c>
    </row>
    <row r="1680" spans="2:5" x14ac:dyDescent="0.35">
      <c r="B1680" s="82" t="e">
        <f>VLOOKUP(A1680,Processed_Data!$A$7:$I$20416,6,0)</f>
        <v>#N/A</v>
      </c>
      <c r="C1680" s="82" t="e">
        <f>VLOOKUP(A1680,Processed_Data!$A$7:$I$20416,7,0)</f>
        <v>#N/A</v>
      </c>
      <c r="D1680" s="82" t="e">
        <f>VLOOKUP(A1680,Processed_Data!$A$7:$I$20416,4,0)</f>
        <v>#N/A</v>
      </c>
      <c r="E1680" s="82" t="e">
        <f>VLOOKUP(A1680,Processed_Data!$A$7:$I$20416,5,0)</f>
        <v>#N/A</v>
      </c>
    </row>
    <row r="1681" spans="2:5" x14ac:dyDescent="0.35">
      <c r="B1681" s="82" t="e">
        <f>VLOOKUP(A1681,Processed_Data!$A$7:$I$20416,6,0)</f>
        <v>#N/A</v>
      </c>
      <c r="C1681" s="82" t="e">
        <f>VLOOKUP(A1681,Processed_Data!$A$7:$I$20416,7,0)</f>
        <v>#N/A</v>
      </c>
      <c r="D1681" s="82" t="e">
        <f>VLOOKUP(A1681,Processed_Data!$A$7:$I$20416,4,0)</f>
        <v>#N/A</v>
      </c>
      <c r="E1681" s="82" t="e">
        <f>VLOOKUP(A1681,Processed_Data!$A$7:$I$20416,5,0)</f>
        <v>#N/A</v>
      </c>
    </row>
    <row r="1682" spans="2:5" x14ac:dyDescent="0.35">
      <c r="B1682" s="82" t="e">
        <f>VLOOKUP(A1682,Processed_Data!$A$7:$I$20416,6,0)</f>
        <v>#N/A</v>
      </c>
      <c r="C1682" s="82" t="e">
        <f>VLOOKUP(A1682,Processed_Data!$A$7:$I$20416,7,0)</f>
        <v>#N/A</v>
      </c>
      <c r="D1682" s="82" t="e">
        <f>VLOOKUP(A1682,Processed_Data!$A$7:$I$20416,4,0)</f>
        <v>#N/A</v>
      </c>
      <c r="E1682" s="82" t="e">
        <f>VLOOKUP(A1682,Processed_Data!$A$7:$I$20416,5,0)</f>
        <v>#N/A</v>
      </c>
    </row>
    <row r="1683" spans="2:5" x14ac:dyDescent="0.35">
      <c r="B1683" s="82" t="e">
        <f>VLOOKUP(A1683,Processed_Data!$A$7:$I$20416,6,0)</f>
        <v>#N/A</v>
      </c>
      <c r="C1683" s="82" t="e">
        <f>VLOOKUP(A1683,Processed_Data!$A$7:$I$20416,7,0)</f>
        <v>#N/A</v>
      </c>
      <c r="D1683" s="82" t="e">
        <f>VLOOKUP(A1683,Processed_Data!$A$7:$I$20416,4,0)</f>
        <v>#N/A</v>
      </c>
      <c r="E1683" s="82" t="e">
        <f>VLOOKUP(A1683,Processed_Data!$A$7:$I$20416,5,0)</f>
        <v>#N/A</v>
      </c>
    </row>
    <row r="1684" spans="2:5" x14ac:dyDescent="0.35">
      <c r="B1684" s="82" t="e">
        <f>VLOOKUP(A1684,Processed_Data!$A$7:$I$20416,6,0)</f>
        <v>#N/A</v>
      </c>
      <c r="C1684" s="82" t="e">
        <f>VLOOKUP(A1684,Processed_Data!$A$7:$I$20416,7,0)</f>
        <v>#N/A</v>
      </c>
      <c r="D1684" s="82" t="e">
        <f>VLOOKUP(A1684,Processed_Data!$A$7:$I$20416,4,0)</f>
        <v>#N/A</v>
      </c>
      <c r="E1684" s="82" t="e">
        <f>VLOOKUP(A1684,Processed_Data!$A$7:$I$20416,5,0)</f>
        <v>#N/A</v>
      </c>
    </row>
    <row r="1685" spans="2:5" x14ac:dyDescent="0.35">
      <c r="B1685" s="82" t="e">
        <f>VLOOKUP(A1685,Processed_Data!$A$7:$I$20416,6,0)</f>
        <v>#N/A</v>
      </c>
      <c r="C1685" s="82" t="e">
        <f>VLOOKUP(A1685,Processed_Data!$A$7:$I$20416,7,0)</f>
        <v>#N/A</v>
      </c>
      <c r="D1685" s="82" t="e">
        <f>VLOOKUP(A1685,Processed_Data!$A$7:$I$20416,4,0)</f>
        <v>#N/A</v>
      </c>
      <c r="E1685" s="82" t="e">
        <f>VLOOKUP(A1685,Processed_Data!$A$7:$I$20416,5,0)</f>
        <v>#N/A</v>
      </c>
    </row>
    <row r="1686" spans="2:5" x14ac:dyDescent="0.35">
      <c r="B1686" s="82" t="e">
        <f>VLOOKUP(A1686,Processed_Data!$A$7:$I$20416,6,0)</f>
        <v>#N/A</v>
      </c>
      <c r="C1686" s="82" t="e">
        <f>VLOOKUP(A1686,Processed_Data!$A$7:$I$20416,7,0)</f>
        <v>#N/A</v>
      </c>
      <c r="D1686" s="82" t="e">
        <f>VLOOKUP(A1686,Processed_Data!$A$7:$I$20416,4,0)</f>
        <v>#N/A</v>
      </c>
      <c r="E1686" s="82" t="e">
        <f>VLOOKUP(A1686,Processed_Data!$A$7:$I$20416,5,0)</f>
        <v>#N/A</v>
      </c>
    </row>
    <row r="1687" spans="2:5" x14ac:dyDescent="0.35">
      <c r="B1687" s="82" t="e">
        <f>VLOOKUP(A1687,Processed_Data!$A$7:$I$20416,6,0)</f>
        <v>#N/A</v>
      </c>
      <c r="C1687" s="82" t="e">
        <f>VLOOKUP(A1687,Processed_Data!$A$7:$I$20416,7,0)</f>
        <v>#N/A</v>
      </c>
      <c r="D1687" s="82" t="e">
        <f>VLOOKUP(A1687,Processed_Data!$A$7:$I$20416,4,0)</f>
        <v>#N/A</v>
      </c>
      <c r="E1687" s="82" t="e">
        <f>VLOOKUP(A1687,Processed_Data!$A$7:$I$20416,5,0)</f>
        <v>#N/A</v>
      </c>
    </row>
    <row r="1688" spans="2:5" x14ac:dyDescent="0.35">
      <c r="B1688" s="82" t="e">
        <f>VLOOKUP(A1688,Processed_Data!$A$7:$I$20416,6,0)</f>
        <v>#N/A</v>
      </c>
      <c r="C1688" s="82" t="e">
        <f>VLOOKUP(A1688,Processed_Data!$A$7:$I$20416,7,0)</f>
        <v>#N/A</v>
      </c>
      <c r="D1688" s="82" t="e">
        <f>VLOOKUP(A1688,Processed_Data!$A$7:$I$20416,4,0)</f>
        <v>#N/A</v>
      </c>
      <c r="E1688" s="82" t="e">
        <f>VLOOKUP(A1688,Processed_Data!$A$7:$I$20416,5,0)</f>
        <v>#N/A</v>
      </c>
    </row>
    <row r="1689" spans="2:5" x14ac:dyDescent="0.35">
      <c r="B1689" s="82" t="e">
        <f>VLOOKUP(A1689,Processed_Data!$A$7:$I$20416,6,0)</f>
        <v>#N/A</v>
      </c>
      <c r="C1689" s="82" t="e">
        <f>VLOOKUP(A1689,Processed_Data!$A$7:$I$20416,7,0)</f>
        <v>#N/A</v>
      </c>
      <c r="D1689" s="82" t="e">
        <f>VLOOKUP(A1689,Processed_Data!$A$7:$I$20416,4,0)</f>
        <v>#N/A</v>
      </c>
      <c r="E1689" s="82" t="e">
        <f>VLOOKUP(A1689,Processed_Data!$A$7:$I$20416,5,0)</f>
        <v>#N/A</v>
      </c>
    </row>
    <row r="1690" spans="2:5" x14ac:dyDescent="0.35">
      <c r="B1690" s="82" t="e">
        <f>VLOOKUP(A1690,Processed_Data!$A$7:$I$20416,6,0)</f>
        <v>#N/A</v>
      </c>
      <c r="C1690" s="82" t="e">
        <f>VLOOKUP(A1690,Processed_Data!$A$7:$I$20416,7,0)</f>
        <v>#N/A</v>
      </c>
      <c r="D1690" s="82" t="e">
        <f>VLOOKUP(A1690,Processed_Data!$A$7:$I$20416,4,0)</f>
        <v>#N/A</v>
      </c>
      <c r="E1690" s="82" t="e">
        <f>VLOOKUP(A1690,Processed_Data!$A$7:$I$20416,5,0)</f>
        <v>#N/A</v>
      </c>
    </row>
    <row r="1691" spans="2:5" x14ac:dyDescent="0.35">
      <c r="B1691" s="82" t="e">
        <f>VLOOKUP(A1691,Processed_Data!$A$7:$I$20416,6,0)</f>
        <v>#N/A</v>
      </c>
      <c r="C1691" s="82" t="e">
        <f>VLOOKUP(A1691,Processed_Data!$A$7:$I$20416,7,0)</f>
        <v>#N/A</v>
      </c>
      <c r="D1691" s="82" t="e">
        <f>VLOOKUP(A1691,Processed_Data!$A$7:$I$20416,4,0)</f>
        <v>#N/A</v>
      </c>
      <c r="E1691" s="82" t="e">
        <f>VLOOKUP(A1691,Processed_Data!$A$7:$I$20416,5,0)</f>
        <v>#N/A</v>
      </c>
    </row>
    <row r="1692" spans="2:5" x14ac:dyDescent="0.35">
      <c r="B1692" s="82" t="e">
        <f>VLOOKUP(A1692,Processed_Data!$A$7:$I$20416,6,0)</f>
        <v>#N/A</v>
      </c>
      <c r="C1692" s="82" t="e">
        <f>VLOOKUP(A1692,Processed_Data!$A$7:$I$20416,7,0)</f>
        <v>#N/A</v>
      </c>
      <c r="D1692" s="82" t="e">
        <f>VLOOKUP(A1692,Processed_Data!$A$7:$I$20416,4,0)</f>
        <v>#N/A</v>
      </c>
      <c r="E1692" s="82" t="e">
        <f>VLOOKUP(A1692,Processed_Data!$A$7:$I$20416,5,0)</f>
        <v>#N/A</v>
      </c>
    </row>
    <row r="1693" spans="2:5" x14ac:dyDescent="0.35">
      <c r="B1693" s="82" t="e">
        <f>VLOOKUP(A1693,Processed_Data!$A$7:$I$20416,6,0)</f>
        <v>#N/A</v>
      </c>
      <c r="C1693" s="82" t="e">
        <f>VLOOKUP(A1693,Processed_Data!$A$7:$I$20416,7,0)</f>
        <v>#N/A</v>
      </c>
      <c r="D1693" s="82" t="e">
        <f>VLOOKUP(A1693,Processed_Data!$A$7:$I$20416,4,0)</f>
        <v>#N/A</v>
      </c>
      <c r="E1693" s="82" t="e">
        <f>VLOOKUP(A1693,Processed_Data!$A$7:$I$20416,5,0)</f>
        <v>#N/A</v>
      </c>
    </row>
    <row r="1694" spans="2:5" x14ac:dyDescent="0.35">
      <c r="B1694" s="82" t="e">
        <f>VLOOKUP(A1694,Processed_Data!$A$7:$I$20416,6,0)</f>
        <v>#N/A</v>
      </c>
      <c r="C1694" s="82" t="e">
        <f>VLOOKUP(A1694,Processed_Data!$A$7:$I$20416,7,0)</f>
        <v>#N/A</v>
      </c>
      <c r="D1694" s="82" t="e">
        <f>VLOOKUP(A1694,Processed_Data!$A$7:$I$20416,4,0)</f>
        <v>#N/A</v>
      </c>
      <c r="E1694" s="82" t="e">
        <f>VLOOKUP(A1694,Processed_Data!$A$7:$I$20416,5,0)</f>
        <v>#N/A</v>
      </c>
    </row>
    <row r="1695" spans="2:5" x14ac:dyDescent="0.35">
      <c r="B1695" s="82" t="e">
        <f>VLOOKUP(A1695,Processed_Data!$A$7:$I$20416,6,0)</f>
        <v>#N/A</v>
      </c>
      <c r="C1695" s="82" t="e">
        <f>VLOOKUP(A1695,Processed_Data!$A$7:$I$20416,7,0)</f>
        <v>#N/A</v>
      </c>
      <c r="D1695" s="82" t="e">
        <f>VLOOKUP(A1695,Processed_Data!$A$7:$I$20416,4,0)</f>
        <v>#N/A</v>
      </c>
      <c r="E1695" s="82" t="e">
        <f>VLOOKUP(A1695,Processed_Data!$A$7:$I$20416,5,0)</f>
        <v>#N/A</v>
      </c>
    </row>
    <row r="1696" spans="2:5" x14ac:dyDescent="0.35">
      <c r="B1696" s="82" t="e">
        <f>VLOOKUP(A1696,Processed_Data!$A$7:$I$20416,6,0)</f>
        <v>#N/A</v>
      </c>
      <c r="C1696" s="82" t="e">
        <f>VLOOKUP(A1696,Processed_Data!$A$7:$I$20416,7,0)</f>
        <v>#N/A</v>
      </c>
      <c r="D1696" s="82" t="e">
        <f>VLOOKUP(A1696,Processed_Data!$A$7:$I$20416,4,0)</f>
        <v>#N/A</v>
      </c>
      <c r="E1696" s="82" t="e">
        <f>VLOOKUP(A1696,Processed_Data!$A$7:$I$20416,5,0)</f>
        <v>#N/A</v>
      </c>
    </row>
    <row r="1697" spans="2:5" x14ac:dyDescent="0.35">
      <c r="B1697" s="82" t="e">
        <f>VLOOKUP(A1697,Processed_Data!$A$7:$I$20416,6,0)</f>
        <v>#N/A</v>
      </c>
      <c r="C1697" s="82" t="e">
        <f>VLOOKUP(A1697,Processed_Data!$A$7:$I$20416,7,0)</f>
        <v>#N/A</v>
      </c>
      <c r="D1697" s="82" t="e">
        <f>VLOOKUP(A1697,Processed_Data!$A$7:$I$20416,4,0)</f>
        <v>#N/A</v>
      </c>
      <c r="E1697" s="82" t="e">
        <f>VLOOKUP(A1697,Processed_Data!$A$7:$I$20416,5,0)</f>
        <v>#N/A</v>
      </c>
    </row>
    <row r="1698" spans="2:5" x14ac:dyDescent="0.35">
      <c r="B1698" s="82" t="e">
        <f>VLOOKUP(A1698,Processed_Data!$A$7:$I$20416,6,0)</f>
        <v>#N/A</v>
      </c>
      <c r="C1698" s="82" t="e">
        <f>VLOOKUP(A1698,Processed_Data!$A$7:$I$20416,7,0)</f>
        <v>#N/A</v>
      </c>
      <c r="D1698" s="82" t="e">
        <f>VLOOKUP(A1698,Processed_Data!$A$7:$I$20416,4,0)</f>
        <v>#N/A</v>
      </c>
      <c r="E1698" s="82" t="e">
        <f>VLOOKUP(A1698,Processed_Data!$A$7:$I$20416,5,0)</f>
        <v>#N/A</v>
      </c>
    </row>
    <row r="1699" spans="2:5" x14ac:dyDescent="0.35">
      <c r="B1699" s="82" t="e">
        <f>VLOOKUP(A1699,Processed_Data!$A$7:$I$20416,6,0)</f>
        <v>#N/A</v>
      </c>
      <c r="C1699" s="82" t="e">
        <f>VLOOKUP(A1699,Processed_Data!$A$7:$I$20416,7,0)</f>
        <v>#N/A</v>
      </c>
      <c r="D1699" s="82" t="e">
        <f>VLOOKUP(A1699,Processed_Data!$A$7:$I$20416,4,0)</f>
        <v>#N/A</v>
      </c>
      <c r="E1699" s="82" t="e">
        <f>VLOOKUP(A1699,Processed_Data!$A$7:$I$20416,5,0)</f>
        <v>#N/A</v>
      </c>
    </row>
    <row r="1700" spans="2:5" x14ac:dyDescent="0.35">
      <c r="B1700" s="82" t="e">
        <f>VLOOKUP(A1700,Processed_Data!$A$7:$I$20416,6,0)</f>
        <v>#N/A</v>
      </c>
      <c r="C1700" s="82" t="e">
        <f>VLOOKUP(A1700,Processed_Data!$A$7:$I$20416,7,0)</f>
        <v>#N/A</v>
      </c>
      <c r="D1700" s="82" t="e">
        <f>VLOOKUP(A1700,Processed_Data!$A$7:$I$20416,4,0)</f>
        <v>#N/A</v>
      </c>
      <c r="E1700" s="82" t="e">
        <f>VLOOKUP(A1700,Processed_Data!$A$7:$I$20416,5,0)</f>
        <v>#N/A</v>
      </c>
    </row>
    <row r="1701" spans="2:5" x14ac:dyDescent="0.35">
      <c r="B1701" s="82" t="e">
        <f>VLOOKUP(A1701,Processed_Data!$A$7:$I$20416,6,0)</f>
        <v>#N/A</v>
      </c>
      <c r="C1701" s="82" t="e">
        <f>VLOOKUP(A1701,Processed_Data!$A$7:$I$20416,7,0)</f>
        <v>#N/A</v>
      </c>
      <c r="D1701" s="82" t="e">
        <f>VLOOKUP(A1701,Processed_Data!$A$7:$I$20416,4,0)</f>
        <v>#N/A</v>
      </c>
      <c r="E1701" s="82" t="e">
        <f>VLOOKUP(A1701,Processed_Data!$A$7:$I$20416,5,0)</f>
        <v>#N/A</v>
      </c>
    </row>
    <row r="1702" spans="2:5" x14ac:dyDescent="0.35">
      <c r="B1702" s="82" t="e">
        <f>VLOOKUP(A1702,Processed_Data!$A$7:$I$20416,6,0)</f>
        <v>#N/A</v>
      </c>
      <c r="C1702" s="82" t="e">
        <f>VLOOKUP(A1702,Processed_Data!$A$7:$I$20416,7,0)</f>
        <v>#N/A</v>
      </c>
      <c r="D1702" s="82" t="e">
        <f>VLOOKUP(A1702,Processed_Data!$A$7:$I$20416,4,0)</f>
        <v>#N/A</v>
      </c>
      <c r="E1702" s="82" t="e">
        <f>VLOOKUP(A1702,Processed_Data!$A$7:$I$20416,5,0)</f>
        <v>#N/A</v>
      </c>
    </row>
    <row r="1703" spans="2:5" x14ac:dyDescent="0.35">
      <c r="B1703" s="82" t="e">
        <f>VLOOKUP(A1703,Processed_Data!$A$7:$I$20416,6,0)</f>
        <v>#N/A</v>
      </c>
      <c r="C1703" s="82" t="e">
        <f>VLOOKUP(A1703,Processed_Data!$A$7:$I$20416,7,0)</f>
        <v>#N/A</v>
      </c>
      <c r="D1703" s="82" t="e">
        <f>VLOOKUP(A1703,Processed_Data!$A$7:$I$20416,4,0)</f>
        <v>#N/A</v>
      </c>
      <c r="E1703" s="82" t="e">
        <f>VLOOKUP(A1703,Processed_Data!$A$7:$I$20416,5,0)</f>
        <v>#N/A</v>
      </c>
    </row>
    <row r="1704" spans="2:5" x14ac:dyDescent="0.35">
      <c r="B1704" s="82" t="e">
        <f>VLOOKUP(A1704,Processed_Data!$A$7:$I$20416,6,0)</f>
        <v>#N/A</v>
      </c>
      <c r="C1704" s="82" t="e">
        <f>VLOOKUP(A1704,Processed_Data!$A$7:$I$20416,7,0)</f>
        <v>#N/A</v>
      </c>
      <c r="D1704" s="82" t="e">
        <f>VLOOKUP(A1704,Processed_Data!$A$7:$I$20416,4,0)</f>
        <v>#N/A</v>
      </c>
      <c r="E1704" s="82" t="e">
        <f>VLOOKUP(A1704,Processed_Data!$A$7:$I$20416,5,0)</f>
        <v>#N/A</v>
      </c>
    </row>
    <row r="1705" spans="2:5" x14ac:dyDescent="0.35">
      <c r="B1705" s="82" t="e">
        <f>VLOOKUP(A1705,Processed_Data!$A$7:$I$20416,6,0)</f>
        <v>#N/A</v>
      </c>
      <c r="C1705" s="82" t="e">
        <f>VLOOKUP(A1705,Processed_Data!$A$7:$I$20416,7,0)</f>
        <v>#N/A</v>
      </c>
      <c r="D1705" s="82" t="e">
        <f>VLOOKUP(A1705,Processed_Data!$A$7:$I$20416,4,0)</f>
        <v>#N/A</v>
      </c>
      <c r="E1705" s="82" t="e">
        <f>VLOOKUP(A1705,Processed_Data!$A$7:$I$20416,5,0)</f>
        <v>#N/A</v>
      </c>
    </row>
    <row r="1706" spans="2:5" x14ac:dyDescent="0.35">
      <c r="B1706" s="82" t="e">
        <f>VLOOKUP(A1706,Processed_Data!$A$7:$I$20416,6,0)</f>
        <v>#N/A</v>
      </c>
      <c r="C1706" s="82" t="e">
        <f>VLOOKUP(A1706,Processed_Data!$A$7:$I$20416,7,0)</f>
        <v>#N/A</v>
      </c>
      <c r="D1706" s="82" t="e">
        <f>VLOOKUP(A1706,Processed_Data!$A$7:$I$20416,4,0)</f>
        <v>#N/A</v>
      </c>
      <c r="E1706" s="82" t="e">
        <f>VLOOKUP(A1706,Processed_Data!$A$7:$I$20416,5,0)</f>
        <v>#N/A</v>
      </c>
    </row>
    <row r="1707" spans="2:5" x14ac:dyDescent="0.35">
      <c r="B1707" s="82" t="e">
        <f>VLOOKUP(A1707,Processed_Data!$A$7:$I$20416,6,0)</f>
        <v>#N/A</v>
      </c>
      <c r="C1707" s="82" t="e">
        <f>VLOOKUP(A1707,Processed_Data!$A$7:$I$20416,7,0)</f>
        <v>#N/A</v>
      </c>
      <c r="D1707" s="82" t="e">
        <f>VLOOKUP(A1707,Processed_Data!$A$7:$I$20416,4,0)</f>
        <v>#N/A</v>
      </c>
      <c r="E1707" s="82" t="e">
        <f>VLOOKUP(A1707,Processed_Data!$A$7:$I$20416,5,0)</f>
        <v>#N/A</v>
      </c>
    </row>
    <row r="1708" spans="2:5" x14ac:dyDescent="0.35">
      <c r="B1708" s="82" t="e">
        <f>VLOOKUP(A1708,Processed_Data!$A$7:$I$20416,6,0)</f>
        <v>#N/A</v>
      </c>
      <c r="C1708" s="82" t="e">
        <f>VLOOKUP(A1708,Processed_Data!$A$7:$I$20416,7,0)</f>
        <v>#N/A</v>
      </c>
      <c r="D1708" s="82" t="e">
        <f>VLOOKUP(A1708,Processed_Data!$A$7:$I$20416,4,0)</f>
        <v>#N/A</v>
      </c>
      <c r="E1708" s="82" t="e">
        <f>VLOOKUP(A1708,Processed_Data!$A$7:$I$20416,5,0)</f>
        <v>#N/A</v>
      </c>
    </row>
    <row r="1709" spans="2:5" x14ac:dyDescent="0.35">
      <c r="B1709" s="82" t="e">
        <f>VLOOKUP(A1709,Processed_Data!$A$7:$I$20416,6,0)</f>
        <v>#N/A</v>
      </c>
      <c r="C1709" s="82" t="e">
        <f>VLOOKUP(A1709,Processed_Data!$A$7:$I$20416,7,0)</f>
        <v>#N/A</v>
      </c>
      <c r="D1709" s="82" t="e">
        <f>VLOOKUP(A1709,Processed_Data!$A$7:$I$20416,4,0)</f>
        <v>#N/A</v>
      </c>
      <c r="E1709" s="82" t="e">
        <f>VLOOKUP(A1709,Processed_Data!$A$7:$I$20416,5,0)</f>
        <v>#N/A</v>
      </c>
    </row>
    <row r="1710" spans="2:5" x14ac:dyDescent="0.35">
      <c r="B1710" s="82" t="e">
        <f>VLOOKUP(A1710,Processed_Data!$A$7:$I$20416,6,0)</f>
        <v>#N/A</v>
      </c>
      <c r="C1710" s="82" t="e">
        <f>VLOOKUP(A1710,Processed_Data!$A$7:$I$20416,7,0)</f>
        <v>#N/A</v>
      </c>
      <c r="D1710" s="82" t="e">
        <f>VLOOKUP(A1710,Processed_Data!$A$7:$I$20416,4,0)</f>
        <v>#N/A</v>
      </c>
      <c r="E1710" s="82" t="e">
        <f>VLOOKUP(A1710,Processed_Data!$A$7:$I$20416,5,0)</f>
        <v>#N/A</v>
      </c>
    </row>
    <row r="1711" spans="2:5" x14ac:dyDescent="0.35">
      <c r="B1711" s="82" t="e">
        <f>VLOOKUP(A1711,Processed_Data!$A$7:$I$20416,6,0)</f>
        <v>#N/A</v>
      </c>
      <c r="C1711" s="82" t="e">
        <f>VLOOKUP(A1711,Processed_Data!$A$7:$I$20416,7,0)</f>
        <v>#N/A</v>
      </c>
      <c r="D1711" s="82" t="e">
        <f>VLOOKUP(A1711,Processed_Data!$A$7:$I$20416,4,0)</f>
        <v>#N/A</v>
      </c>
      <c r="E1711" s="82" t="e">
        <f>VLOOKUP(A1711,Processed_Data!$A$7:$I$20416,5,0)</f>
        <v>#N/A</v>
      </c>
    </row>
    <row r="1712" spans="2:5" x14ac:dyDescent="0.35">
      <c r="B1712" s="82" t="e">
        <f>VLOOKUP(A1712,Processed_Data!$A$7:$I$20416,6,0)</f>
        <v>#N/A</v>
      </c>
      <c r="C1712" s="82" t="e">
        <f>VLOOKUP(A1712,Processed_Data!$A$7:$I$20416,7,0)</f>
        <v>#N/A</v>
      </c>
      <c r="D1712" s="82" t="e">
        <f>VLOOKUP(A1712,Processed_Data!$A$7:$I$20416,4,0)</f>
        <v>#N/A</v>
      </c>
      <c r="E1712" s="82" t="e">
        <f>VLOOKUP(A1712,Processed_Data!$A$7:$I$20416,5,0)</f>
        <v>#N/A</v>
      </c>
    </row>
    <row r="1713" spans="2:5" x14ac:dyDescent="0.35">
      <c r="B1713" s="82" t="e">
        <f>VLOOKUP(A1713,Processed_Data!$A$7:$I$20416,6,0)</f>
        <v>#N/A</v>
      </c>
      <c r="C1713" s="82" t="e">
        <f>VLOOKUP(A1713,Processed_Data!$A$7:$I$20416,7,0)</f>
        <v>#N/A</v>
      </c>
      <c r="D1713" s="82" t="e">
        <f>VLOOKUP(A1713,Processed_Data!$A$7:$I$20416,4,0)</f>
        <v>#N/A</v>
      </c>
      <c r="E1713" s="82" t="e">
        <f>VLOOKUP(A1713,Processed_Data!$A$7:$I$20416,5,0)</f>
        <v>#N/A</v>
      </c>
    </row>
    <row r="1714" spans="2:5" x14ac:dyDescent="0.35">
      <c r="B1714" s="82" t="e">
        <f>VLOOKUP(A1714,Processed_Data!$A$7:$I$20416,6,0)</f>
        <v>#N/A</v>
      </c>
      <c r="C1714" s="82" t="e">
        <f>VLOOKUP(A1714,Processed_Data!$A$7:$I$20416,7,0)</f>
        <v>#N/A</v>
      </c>
      <c r="D1714" s="82" t="e">
        <f>VLOOKUP(A1714,Processed_Data!$A$7:$I$20416,4,0)</f>
        <v>#N/A</v>
      </c>
      <c r="E1714" s="82" t="e">
        <f>VLOOKUP(A1714,Processed_Data!$A$7:$I$20416,5,0)</f>
        <v>#N/A</v>
      </c>
    </row>
    <row r="1715" spans="2:5" x14ac:dyDescent="0.35">
      <c r="B1715" s="82" t="e">
        <f>VLOOKUP(A1715,Processed_Data!$A$7:$I$20416,6,0)</f>
        <v>#N/A</v>
      </c>
      <c r="C1715" s="82" t="e">
        <f>VLOOKUP(A1715,Processed_Data!$A$7:$I$20416,7,0)</f>
        <v>#N/A</v>
      </c>
      <c r="D1715" s="82" t="e">
        <f>VLOOKUP(A1715,Processed_Data!$A$7:$I$20416,4,0)</f>
        <v>#N/A</v>
      </c>
      <c r="E1715" s="82" t="e">
        <f>VLOOKUP(A1715,Processed_Data!$A$7:$I$20416,5,0)</f>
        <v>#N/A</v>
      </c>
    </row>
    <row r="1716" spans="2:5" x14ac:dyDescent="0.35">
      <c r="B1716" s="82" t="e">
        <f>VLOOKUP(A1716,Processed_Data!$A$7:$I$20416,6,0)</f>
        <v>#N/A</v>
      </c>
      <c r="C1716" s="82" t="e">
        <f>VLOOKUP(A1716,Processed_Data!$A$7:$I$20416,7,0)</f>
        <v>#N/A</v>
      </c>
      <c r="D1716" s="82" t="e">
        <f>VLOOKUP(A1716,Processed_Data!$A$7:$I$20416,4,0)</f>
        <v>#N/A</v>
      </c>
      <c r="E1716" s="82" t="e">
        <f>VLOOKUP(A1716,Processed_Data!$A$7:$I$20416,5,0)</f>
        <v>#N/A</v>
      </c>
    </row>
    <row r="1717" spans="2:5" x14ac:dyDescent="0.35">
      <c r="B1717" s="82" t="e">
        <f>VLOOKUP(A1717,Processed_Data!$A$7:$I$20416,6,0)</f>
        <v>#N/A</v>
      </c>
      <c r="C1717" s="82" t="e">
        <f>VLOOKUP(A1717,Processed_Data!$A$7:$I$20416,7,0)</f>
        <v>#N/A</v>
      </c>
      <c r="D1717" s="82" t="e">
        <f>VLOOKUP(A1717,Processed_Data!$A$7:$I$20416,4,0)</f>
        <v>#N/A</v>
      </c>
      <c r="E1717" s="82" t="e">
        <f>VLOOKUP(A1717,Processed_Data!$A$7:$I$20416,5,0)</f>
        <v>#N/A</v>
      </c>
    </row>
    <row r="1718" spans="2:5" x14ac:dyDescent="0.35">
      <c r="B1718" s="82" t="e">
        <f>VLOOKUP(A1718,Processed_Data!$A$7:$I$20416,6,0)</f>
        <v>#N/A</v>
      </c>
      <c r="C1718" s="82" t="e">
        <f>VLOOKUP(A1718,Processed_Data!$A$7:$I$20416,7,0)</f>
        <v>#N/A</v>
      </c>
      <c r="D1718" s="82" t="e">
        <f>VLOOKUP(A1718,Processed_Data!$A$7:$I$20416,4,0)</f>
        <v>#N/A</v>
      </c>
      <c r="E1718" s="82" t="e">
        <f>VLOOKUP(A1718,Processed_Data!$A$7:$I$20416,5,0)</f>
        <v>#N/A</v>
      </c>
    </row>
    <row r="1719" spans="2:5" x14ac:dyDescent="0.35">
      <c r="B1719" s="82" t="e">
        <f>VLOOKUP(A1719,Processed_Data!$A$7:$I$20416,6,0)</f>
        <v>#N/A</v>
      </c>
      <c r="C1719" s="82" t="e">
        <f>VLOOKUP(A1719,Processed_Data!$A$7:$I$20416,7,0)</f>
        <v>#N/A</v>
      </c>
      <c r="D1719" s="82" t="e">
        <f>VLOOKUP(A1719,Processed_Data!$A$7:$I$20416,4,0)</f>
        <v>#N/A</v>
      </c>
      <c r="E1719" s="82" t="e">
        <f>VLOOKUP(A1719,Processed_Data!$A$7:$I$20416,5,0)</f>
        <v>#N/A</v>
      </c>
    </row>
    <row r="1720" spans="2:5" x14ac:dyDescent="0.35">
      <c r="B1720" s="82" t="e">
        <f>VLOOKUP(A1720,Processed_Data!$A$7:$I$20416,6,0)</f>
        <v>#N/A</v>
      </c>
      <c r="C1720" s="82" t="e">
        <f>VLOOKUP(A1720,Processed_Data!$A$7:$I$20416,7,0)</f>
        <v>#N/A</v>
      </c>
      <c r="D1720" s="82" t="e">
        <f>VLOOKUP(A1720,Processed_Data!$A$7:$I$20416,4,0)</f>
        <v>#N/A</v>
      </c>
      <c r="E1720" s="82" t="e">
        <f>VLOOKUP(A1720,Processed_Data!$A$7:$I$20416,5,0)</f>
        <v>#N/A</v>
      </c>
    </row>
    <row r="1721" spans="2:5" x14ac:dyDescent="0.35">
      <c r="B1721" s="82" t="e">
        <f>VLOOKUP(A1721,Processed_Data!$A$7:$I$20416,6,0)</f>
        <v>#N/A</v>
      </c>
      <c r="C1721" s="82" t="e">
        <f>VLOOKUP(A1721,Processed_Data!$A$7:$I$20416,7,0)</f>
        <v>#N/A</v>
      </c>
      <c r="D1721" s="82" t="e">
        <f>VLOOKUP(A1721,Processed_Data!$A$7:$I$20416,4,0)</f>
        <v>#N/A</v>
      </c>
      <c r="E1721" s="82" t="e">
        <f>VLOOKUP(A1721,Processed_Data!$A$7:$I$20416,5,0)</f>
        <v>#N/A</v>
      </c>
    </row>
    <row r="1722" spans="2:5" x14ac:dyDescent="0.35">
      <c r="B1722" s="82" t="e">
        <f>VLOOKUP(A1722,Processed_Data!$A$7:$I$20416,6,0)</f>
        <v>#N/A</v>
      </c>
      <c r="C1722" s="82" t="e">
        <f>VLOOKUP(A1722,Processed_Data!$A$7:$I$20416,7,0)</f>
        <v>#N/A</v>
      </c>
      <c r="D1722" s="82" t="e">
        <f>VLOOKUP(A1722,Processed_Data!$A$7:$I$20416,4,0)</f>
        <v>#N/A</v>
      </c>
      <c r="E1722" s="82" t="e">
        <f>VLOOKUP(A1722,Processed_Data!$A$7:$I$20416,5,0)</f>
        <v>#N/A</v>
      </c>
    </row>
    <row r="1723" spans="2:5" x14ac:dyDescent="0.35">
      <c r="B1723" s="82" t="e">
        <f>VLOOKUP(A1723,Processed_Data!$A$7:$I$20416,6,0)</f>
        <v>#N/A</v>
      </c>
      <c r="C1723" s="82" t="e">
        <f>VLOOKUP(A1723,Processed_Data!$A$7:$I$20416,7,0)</f>
        <v>#N/A</v>
      </c>
      <c r="D1723" s="82" t="e">
        <f>VLOOKUP(A1723,Processed_Data!$A$7:$I$20416,4,0)</f>
        <v>#N/A</v>
      </c>
      <c r="E1723" s="82" t="e">
        <f>VLOOKUP(A1723,Processed_Data!$A$7:$I$20416,5,0)</f>
        <v>#N/A</v>
      </c>
    </row>
    <row r="1724" spans="2:5" x14ac:dyDescent="0.35">
      <c r="B1724" s="82" t="e">
        <f>VLOOKUP(A1724,Processed_Data!$A$7:$I$20416,6,0)</f>
        <v>#N/A</v>
      </c>
      <c r="C1724" s="82" t="e">
        <f>VLOOKUP(A1724,Processed_Data!$A$7:$I$20416,7,0)</f>
        <v>#N/A</v>
      </c>
      <c r="D1724" s="82" t="e">
        <f>VLOOKUP(A1724,Processed_Data!$A$7:$I$20416,4,0)</f>
        <v>#N/A</v>
      </c>
      <c r="E1724" s="82" t="e">
        <f>VLOOKUP(A1724,Processed_Data!$A$7:$I$20416,5,0)</f>
        <v>#N/A</v>
      </c>
    </row>
    <row r="1725" spans="2:5" x14ac:dyDescent="0.35">
      <c r="B1725" s="82" t="e">
        <f>VLOOKUP(A1725,Processed_Data!$A$7:$I$20416,6,0)</f>
        <v>#N/A</v>
      </c>
      <c r="C1725" s="82" t="e">
        <f>VLOOKUP(A1725,Processed_Data!$A$7:$I$20416,7,0)</f>
        <v>#N/A</v>
      </c>
      <c r="D1725" s="82" t="e">
        <f>VLOOKUP(A1725,Processed_Data!$A$7:$I$20416,4,0)</f>
        <v>#N/A</v>
      </c>
      <c r="E1725" s="82" t="e">
        <f>VLOOKUP(A1725,Processed_Data!$A$7:$I$20416,5,0)</f>
        <v>#N/A</v>
      </c>
    </row>
    <row r="1726" spans="2:5" x14ac:dyDescent="0.35">
      <c r="B1726" s="82" t="e">
        <f>VLOOKUP(A1726,Processed_Data!$A$7:$I$20416,6,0)</f>
        <v>#N/A</v>
      </c>
      <c r="C1726" s="82" t="e">
        <f>VLOOKUP(A1726,Processed_Data!$A$7:$I$20416,7,0)</f>
        <v>#N/A</v>
      </c>
      <c r="D1726" s="82" t="e">
        <f>VLOOKUP(A1726,Processed_Data!$A$7:$I$20416,4,0)</f>
        <v>#N/A</v>
      </c>
      <c r="E1726" s="82" t="e">
        <f>VLOOKUP(A1726,Processed_Data!$A$7:$I$20416,5,0)</f>
        <v>#N/A</v>
      </c>
    </row>
    <row r="1727" spans="2:5" x14ac:dyDescent="0.35">
      <c r="B1727" s="82" t="e">
        <f>VLOOKUP(A1727,Processed_Data!$A$7:$I$20416,6,0)</f>
        <v>#N/A</v>
      </c>
      <c r="C1727" s="82" t="e">
        <f>VLOOKUP(A1727,Processed_Data!$A$7:$I$20416,7,0)</f>
        <v>#N/A</v>
      </c>
      <c r="D1727" s="82" t="e">
        <f>VLOOKUP(A1727,Processed_Data!$A$7:$I$20416,4,0)</f>
        <v>#N/A</v>
      </c>
      <c r="E1727" s="82" t="e">
        <f>VLOOKUP(A1727,Processed_Data!$A$7:$I$20416,5,0)</f>
        <v>#N/A</v>
      </c>
    </row>
    <row r="1728" spans="2:5" x14ac:dyDescent="0.35">
      <c r="B1728" s="82" t="e">
        <f>VLOOKUP(A1728,Processed_Data!$A$7:$I$20416,6,0)</f>
        <v>#N/A</v>
      </c>
      <c r="C1728" s="82" t="e">
        <f>VLOOKUP(A1728,Processed_Data!$A$7:$I$20416,7,0)</f>
        <v>#N/A</v>
      </c>
      <c r="D1728" s="82" t="e">
        <f>VLOOKUP(A1728,Processed_Data!$A$7:$I$20416,4,0)</f>
        <v>#N/A</v>
      </c>
      <c r="E1728" s="82" t="e">
        <f>VLOOKUP(A1728,Processed_Data!$A$7:$I$20416,5,0)</f>
        <v>#N/A</v>
      </c>
    </row>
    <row r="1729" spans="2:5" x14ac:dyDescent="0.35">
      <c r="B1729" s="82" t="e">
        <f>VLOOKUP(A1729,Processed_Data!$A$7:$I$20416,6,0)</f>
        <v>#N/A</v>
      </c>
      <c r="C1729" s="82" t="e">
        <f>VLOOKUP(A1729,Processed_Data!$A$7:$I$20416,7,0)</f>
        <v>#N/A</v>
      </c>
      <c r="D1729" s="82" t="e">
        <f>VLOOKUP(A1729,Processed_Data!$A$7:$I$20416,4,0)</f>
        <v>#N/A</v>
      </c>
      <c r="E1729" s="82" t="e">
        <f>VLOOKUP(A1729,Processed_Data!$A$7:$I$20416,5,0)</f>
        <v>#N/A</v>
      </c>
    </row>
    <row r="1730" spans="2:5" x14ac:dyDescent="0.35">
      <c r="B1730" s="82" t="e">
        <f>VLOOKUP(A1730,Processed_Data!$A$7:$I$20416,6,0)</f>
        <v>#N/A</v>
      </c>
      <c r="C1730" s="82" t="e">
        <f>VLOOKUP(A1730,Processed_Data!$A$7:$I$20416,7,0)</f>
        <v>#N/A</v>
      </c>
      <c r="D1730" s="82" t="e">
        <f>VLOOKUP(A1730,Processed_Data!$A$7:$I$20416,4,0)</f>
        <v>#N/A</v>
      </c>
      <c r="E1730" s="82" t="e">
        <f>VLOOKUP(A1730,Processed_Data!$A$7:$I$20416,5,0)</f>
        <v>#N/A</v>
      </c>
    </row>
    <row r="1731" spans="2:5" x14ac:dyDescent="0.35">
      <c r="B1731" s="82" t="e">
        <f>VLOOKUP(A1731,Processed_Data!$A$7:$I$20416,6,0)</f>
        <v>#N/A</v>
      </c>
      <c r="C1731" s="82" t="e">
        <f>VLOOKUP(A1731,Processed_Data!$A$7:$I$20416,7,0)</f>
        <v>#N/A</v>
      </c>
      <c r="D1731" s="82" t="e">
        <f>VLOOKUP(A1731,Processed_Data!$A$7:$I$20416,4,0)</f>
        <v>#N/A</v>
      </c>
      <c r="E1731" s="82" t="e">
        <f>VLOOKUP(A1731,Processed_Data!$A$7:$I$20416,5,0)</f>
        <v>#N/A</v>
      </c>
    </row>
    <row r="1732" spans="2:5" x14ac:dyDescent="0.35">
      <c r="B1732" s="82" t="e">
        <f>VLOOKUP(A1732,Processed_Data!$A$7:$I$20416,6,0)</f>
        <v>#N/A</v>
      </c>
      <c r="C1732" s="82" t="e">
        <f>VLOOKUP(A1732,Processed_Data!$A$7:$I$20416,7,0)</f>
        <v>#N/A</v>
      </c>
      <c r="D1732" s="82" t="e">
        <f>VLOOKUP(A1732,Processed_Data!$A$7:$I$20416,4,0)</f>
        <v>#N/A</v>
      </c>
      <c r="E1732" s="82" t="e">
        <f>VLOOKUP(A1732,Processed_Data!$A$7:$I$20416,5,0)</f>
        <v>#N/A</v>
      </c>
    </row>
    <row r="1733" spans="2:5" x14ac:dyDescent="0.35">
      <c r="B1733" s="82" t="e">
        <f>VLOOKUP(A1733,Processed_Data!$A$7:$I$20416,6,0)</f>
        <v>#N/A</v>
      </c>
      <c r="C1733" s="82" t="e">
        <f>VLOOKUP(A1733,Processed_Data!$A$7:$I$20416,7,0)</f>
        <v>#N/A</v>
      </c>
      <c r="D1733" s="82" t="e">
        <f>VLOOKUP(A1733,Processed_Data!$A$7:$I$20416,4,0)</f>
        <v>#N/A</v>
      </c>
      <c r="E1733" s="82" t="e">
        <f>VLOOKUP(A1733,Processed_Data!$A$7:$I$20416,5,0)</f>
        <v>#N/A</v>
      </c>
    </row>
    <row r="1734" spans="2:5" x14ac:dyDescent="0.35">
      <c r="B1734" s="82" t="e">
        <f>VLOOKUP(A1734,Processed_Data!$A$7:$I$20416,6,0)</f>
        <v>#N/A</v>
      </c>
      <c r="C1734" s="82" t="e">
        <f>VLOOKUP(A1734,Processed_Data!$A$7:$I$20416,7,0)</f>
        <v>#N/A</v>
      </c>
      <c r="D1734" s="82" t="e">
        <f>VLOOKUP(A1734,Processed_Data!$A$7:$I$20416,4,0)</f>
        <v>#N/A</v>
      </c>
      <c r="E1734" s="82" t="e">
        <f>VLOOKUP(A1734,Processed_Data!$A$7:$I$20416,5,0)</f>
        <v>#N/A</v>
      </c>
    </row>
    <row r="1735" spans="2:5" x14ac:dyDescent="0.35">
      <c r="B1735" s="82" t="e">
        <f>VLOOKUP(A1735,Processed_Data!$A$7:$I$20416,6,0)</f>
        <v>#N/A</v>
      </c>
      <c r="C1735" s="82" t="e">
        <f>VLOOKUP(A1735,Processed_Data!$A$7:$I$20416,7,0)</f>
        <v>#N/A</v>
      </c>
      <c r="D1735" s="82" t="e">
        <f>VLOOKUP(A1735,Processed_Data!$A$7:$I$20416,4,0)</f>
        <v>#N/A</v>
      </c>
      <c r="E1735" s="82" t="e">
        <f>VLOOKUP(A1735,Processed_Data!$A$7:$I$20416,5,0)</f>
        <v>#N/A</v>
      </c>
    </row>
    <row r="1736" spans="2:5" x14ac:dyDescent="0.35">
      <c r="B1736" s="82" t="e">
        <f>VLOOKUP(A1736,Processed_Data!$A$7:$I$20416,6,0)</f>
        <v>#N/A</v>
      </c>
      <c r="C1736" s="82" t="e">
        <f>VLOOKUP(A1736,Processed_Data!$A$7:$I$20416,7,0)</f>
        <v>#N/A</v>
      </c>
      <c r="D1736" s="82" t="e">
        <f>VLOOKUP(A1736,Processed_Data!$A$7:$I$20416,4,0)</f>
        <v>#N/A</v>
      </c>
      <c r="E1736" s="82" t="e">
        <f>VLOOKUP(A1736,Processed_Data!$A$7:$I$20416,5,0)</f>
        <v>#N/A</v>
      </c>
    </row>
    <row r="1737" spans="2:5" x14ac:dyDescent="0.35">
      <c r="B1737" s="82" t="e">
        <f>VLOOKUP(A1737,Processed_Data!$A$7:$I$20416,6,0)</f>
        <v>#N/A</v>
      </c>
      <c r="C1737" s="82" t="e">
        <f>VLOOKUP(A1737,Processed_Data!$A$7:$I$20416,7,0)</f>
        <v>#N/A</v>
      </c>
      <c r="D1737" s="82" t="e">
        <f>VLOOKUP(A1737,Processed_Data!$A$7:$I$20416,4,0)</f>
        <v>#N/A</v>
      </c>
      <c r="E1737" s="82" t="e">
        <f>VLOOKUP(A1737,Processed_Data!$A$7:$I$20416,5,0)</f>
        <v>#N/A</v>
      </c>
    </row>
    <row r="1738" spans="2:5" x14ac:dyDescent="0.35">
      <c r="B1738" s="82" t="e">
        <f>VLOOKUP(A1738,Processed_Data!$A$7:$I$20416,6,0)</f>
        <v>#N/A</v>
      </c>
      <c r="C1738" s="82" t="e">
        <f>VLOOKUP(A1738,Processed_Data!$A$7:$I$20416,7,0)</f>
        <v>#N/A</v>
      </c>
      <c r="D1738" s="82" t="e">
        <f>VLOOKUP(A1738,Processed_Data!$A$7:$I$20416,4,0)</f>
        <v>#N/A</v>
      </c>
      <c r="E1738" s="82" t="e">
        <f>VLOOKUP(A1738,Processed_Data!$A$7:$I$20416,5,0)</f>
        <v>#N/A</v>
      </c>
    </row>
    <row r="1739" spans="2:5" x14ac:dyDescent="0.35">
      <c r="B1739" s="82" t="e">
        <f>VLOOKUP(A1739,Processed_Data!$A$7:$I$20416,6,0)</f>
        <v>#N/A</v>
      </c>
      <c r="C1739" s="82" t="e">
        <f>VLOOKUP(A1739,Processed_Data!$A$7:$I$20416,7,0)</f>
        <v>#N/A</v>
      </c>
      <c r="D1739" s="82" t="e">
        <f>VLOOKUP(A1739,Processed_Data!$A$7:$I$20416,4,0)</f>
        <v>#N/A</v>
      </c>
      <c r="E1739" s="82" t="e">
        <f>VLOOKUP(A1739,Processed_Data!$A$7:$I$20416,5,0)</f>
        <v>#N/A</v>
      </c>
    </row>
    <row r="1740" spans="2:5" x14ac:dyDescent="0.35">
      <c r="B1740" s="82" t="e">
        <f>VLOOKUP(A1740,Processed_Data!$A$7:$I$20416,6,0)</f>
        <v>#N/A</v>
      </c>
      <c r="C1740" s="82" t="e">
        <f>VLOOKUP(A1740,Processed_Data!$A$7:$I$20416,7,0)</f>
        <v>#N/A</v>
      </c>
      <c r="D1740" s="82" t="e">
        <f>VLOOKUP(A1740,Processed_Data!$A$7:$I$20416,4,0)</f>
        <v>#N/A</v>
      </c>
      <c r="E1740" s="82" t="e">
        <f>VLOOKUP(A1740,Processed_Data!$A$7:$I$20416,5,0)</f>
        <v>#N/A</v>
      </c>
    </row>
    <row r="1741" spans="2:5" x14ac:dyDescent="0.35">
      <c r="B1741" s="82" t="e">
        <f>VLOOKUP(A1741,Processed_Data!$A$7:$I$20416,6,0)</f>
        <v>#N/A</v>
      </c>
      <c r="C1741" s="82" t="e">
        <f>VLOOKUP(A1741,Processed_Data!$A$7:$I$20416,7,0)</f>
        <v>#N/A</v>
      </c>
      <c r="D1741" s="82" t="e">
        <f>VLOOKUP(A1741,Processed_Data!$A$7:$I$20416,4,0)</f>
        <v>#N/A</v>
      </c>
      <c r="E1741" s="82" t="e">
        <f>VLOOKUP(A1741,Processed_Data!$A$7:$I$20416,5,0)</f>
        <v>#N/A</v>
      </c>
    </row>
    <row r="1742" spans="2:5" x14ac:dyDescent="0.35">
      <c r="B1742" s="82" t="e">
        <f>VLOOKUP(A1742,Processed_Data!$A$7:$I$20416,6,0)</f>
        <v>#N/A</v>
      </c>
      <c r="C1742" s="82" t="e">
        <f>VLOOKUP(A1742,Processed_Data!$A$7:$I$20416,7,0)</f>
        <v>#N/A</v>
      </c>
      <c r="D1742" s="82" t="e">
        <f>VLOOKUP(A1742,Processed_Data!$A$7:$I$20416,4,0)</f>
        <v>#N/A</v>
      </c>
      <c r="E1742" s="82" t="e">
        <f>VLOOKUP(A1742,Processed_Data!$A$7:$I$20416,5,0)</f>
        <v>#N/A</v>
      </c>
    </row>
    <row r="1743" spans="2:5" x14ac:dyDescent="0.35">
      <c r="B1743" s="82" t="e">
        <f>VLOOKUP(A1743,Processed_Data!$A$7:$I$20416,6,0)</f>
        <v>#N/A</v>
      </c>
      <c r="C1743" s="82" t="e">
        <f>VLOOKUP(A1743,Processed_Data!$A$7:$I$20416,7,0)</f>
        <v>#N/A</v>
      </c>
      <c r="D1743" s="82" t="e">
        <f>VLOOKUP(A1743,Processed_Data!$A$7:$I$20416,4,0)</f>
        <v>#N/A</v>
      </c>
      <c r="E1743" s="82" t="e">
        <f>VLOOKUP(A1743,Processed_Data!$A$7:$I$20416,5,0)</f>
        <v>#N/A</v>
      </c>
    </row>
    <row r="1744" spans="2:5" x14ac:dyDescent="0.35">
      <c r="B1744" s="82" t="e">
        <f>VLOOKUP(A1744,Processed_Data!$A$7:$I$20416,6,0)</f>
        <v>#N/A</v>
      </c>
      <c r="C1744" s="82" t="e">
        <f>VLOOKUP(A1744,Processed_Data!$A$7:$I$20416,7,0)</f>
        <v>#N/A</v>
      </c>
      <c r="D1744" s="82" t="e">
        <f>VLOOKUP(A1744,Processed_Data!$A$7:$I$20416,4,0)</f>
        <v>#N/A</v>
      </c>
      <c r="E1744" s="82" t="e">
        <f>VLOOKUP(A1744,Processed_Data!$A$7:$I$20416,5,0)</f>
        <v>#N/A</v>
      </c>
    </row>
    <row r="1745" spans="2:5" x14ac:dyDescent="0.35">
      <c r="B1745" s="82" t="e">
        <f>VLOOKUP(A1745,Processed_Data!$A$7:$I$20416,6,0)</f>
        <v>#N/A</v>
      </c>
      <c r="C1745" s="82" t="e">
        <f>VLOOKUP(A1745,Processed_Data!$A$7:$I$20416,7,0)</f>
        <v>#N/A</v>
      </c>
      <c r="D1745" s="82" t="e">
        <f>VLOOKUP(A1745,Processed_Data!$A$7:$I$20416,4,0)</f>
        <v>#N/A</v>
      </c>
      <c r="E1745" s="82" t="e">
        <f>VLOOKUP(A1745,Processed_Data!$A$7:$I$20416,5,0)</f>
        <v>#N/A</v>
      </c>
    </row>
    <row r="1746" spans="2:5" x14ac:dyDescent="0.35">
      <c r="B1746" s="82" t="e">
        <f>VLOOKUP(A1746,Processed_Data!$A$7:$I$20416,6,0)</f>
        <v>#N/A</v>
      </c>
      <c r="C1746" s="82" t="e">
        <f>VLOOKUP(A1746,Processed_Data!$A$7:$I$20416,7,0)</f>
        <v>#N/A</v>
      </c>
      <c r="D1746" s="82" t="e">
        <f>VLOOKUP(A1746,Processed_Data!$A$7:$I$20416,4,0)</f>
        <v>#N/A</v>
      </c>
      <c r="E1746" s="82" t="e">
        <f>VLOOKUP(A1746,Processed_Data!$A$7:$I$20416,5,0)</f>
        <v>#N/A</v>
      </c>
    </row>
    <row r="1747" spans="2:5" x14ac:dyDescent="0.35">
      <c r="B1747" s="82" t="e">
        <f>VLOOKUP(A1747,Processed_Data!$A$7:$I$20416,6,0)</f>
        <v>#N/A</v>
      </c>
      <c r="C1747" s="82" t="e">
        <f>VLOOKUP(A1747,Processed_Data!$A$7:$I$20416,7,0)</f>
        <v>#N/A</v>
      </c>
      <c r="D1747" s="82" t="e">
        <f>VLOOKUP(A1747,Processed_Data!$A$7:$I$20416,4,0)</f>
        <v>#N/A</v>
      </c>
      <c r="E1747" s="82" t="e">
        <f>VLOOKUP(A1747,Processed_Data!$A$7:$I$20416,5,0)</f>
        <v>#N/A</v>
      </c>
    </row>
    <row r="1748" spans="2:5" x14ac:dyDescent="0.35">
      <c r="B1748" s="82" t="e">
        <f>VLOOKUP(A1748,Processed_Data!$A$7:$I$20416,6,0)</f>
        <v>#N/A</v>
      </c>
      <c r="C1748" s="82" t="e">
        <f>VLOOKUP(A1748,Processed_Data!$A$7:$I$20416,7,0)</f>
        <v>#N/A</v>
      </c>
      <c r="D1748" s="82" t="e">
        <f>VLOOKUP(A1748,Processed_Data!$A$7:$I$20416,4,0)</f>
        <v>#N/A</v>
      </c>
      <c r="E1748" s="82" t="e">
        <f>VLOOKUP(A1748,Processed_Data!$A$7:$I$20416,5,0)</f>
        <v>#N/A</v>
      </c>
    </row>
    <row r="1749" spans="2:5" x14ac:dyDescent="0.35">
      <c r="B1749" s="82" t="e">
        <f>VLOOKUP(A1749,Processed_Data!$A$7:$I$20416,6,0)</f>
        <v>#N/A</v>
      </c>
      <c r="C1749" s="82" t="e">
        <f>VLOOKUP(A1749,Processed_Data!$A$7:$I$20416,7,0)</f>
        <v>#N/A</v>
      </c>
      <c r="D1749" s="82" t="e">
        <f>VLOOKUP(A1749,Processed_Data!$A$7:$I$20416,4,0)</f>
        <v>#N/A</v>
      </c>
      <c r="E1749" s="82" t="e">
        <f>VLOOKUP(A1749,Processed_Data!$A$7:$I$20416,5,0)</f>
        <v>#N/A</v>
      </c>
    </row>
    <row r="1750" spans="2:5" x14ac:dyDescent="0.35">
      <c r="B1750" s="82" t="e">
        <f>VLOOKUP(A1750,Processed_Data!$A$7:$I$20416,6,0)</f>
        <v>#N/A</v>
      </c>
      <c r="C1750" s="82" t="e">
        <f>VLOOKUP(A1750,Processed_Data!$A$7:$I$20416,7,0)</f>
        <v>#N/A</v>
      </c>
      <c r="D1750" s="82" t="e">
        <f>VLOOKUP(A1750,Processed_Data!$A$7:$I$20416,4,0)</f>
        <v>#N/A</v>
      </c>
      <c r="E1750" s="82" t="e">
        <f>VLOOKUP(A1750,Processed_Data!$A$7:$I$20416,5,0)</f>
        <v>#N/A</v>
      </c>
    </row>
    <row r="1751" spans="2:5" x14ac:dyDescent="0.35">
      <c r="B1751" s="82" t="e">
        <f>VLOOKUP(A1751,Processed_Data!$A$7:$I$20416,6,0)</f>
        <v>#N/A</v>
      </c>
      <c r="C1751" s="82" t="e">
        <f>VLOOKUP(A1751,Processed_Data!$A$7:$I$20416,7,0)</f>
        <v>#N/A</v>
      </c>
      <c r="D1751" s="82" t="e">
        <f>VLOOKUP(A1751,Processed_Data!$A$7:$I$20416,4,0)</f>
        <v>#N/A</v>
      </c>
      <c r="E1751" s="82" t="e">
        <f>VLOOKUP(A1751,Processed_Data!$A$7:$I$20416,5,0)</f>
        <v>#N/A</v>
      </c>
    </row>
    <row r="1752" spans="2:5" x14ac:dyDescent="0.35">
      <c r="B1752" s="82" t="e">
        <f>VLOOKUP(A1752,Processed_Data!$A$7:$I$20416,6,0)</f>
        <v>#N/A</v>
      </c>
      <c r="C1752" s="82" t="e">
        <f>VLOOKUP(A1752,Processed_Data!$A$7:$I$20416,7,0)</f>
        <v>#N/A</v>
      </c>
      <c r="D1752" s="82" t="e">
        <f>VLOOKUP(A1752,Processed_Data!$A$7:$I$20416,4,0)</f>
        <v>#N/A</v>
      </c>
      <c r="E1752" s="82" t="e">
        <f>VLOOKUP(A1752,Processed_Data!$A$7:$I$20416,5,0)</f>
        <v>#N/A</v>
      </c>
    </row>
    <row r="1753" spans="2:5" x14ac:dyDescent="0.35">
      <c r="B1753" s="82" t="e">
        <f>VLOOKUP(A1753,Processed_Data!$A$7:$I$20416,6,0)</f>
        <v>#N/A</v>
      </c>
      <c r="C1753" s="82" t="e">
        <f>VLOOKUP(A1753,Processed_Data!$A$7:$I$20416,7,0)</f>
        <v>#N/A</v>
      </c>
      <c r="D1753" s="82" t="e">
        <f>VLOOKUP(A1753,Processed_Data!$A$7:$I$20416,4,0)</f>
        <v>#N/A</v>
      </c>
      <c r="E1753" s="82" t="e">
        <f>VLOOKUP(A1753,Processed_Data!$A$7:$I$20416,5,0)</f>
        <v>#N/A</v>
      </c>
    </row>
    <row r="1754" spans="2:5" x14ac:dyDescent="0.35">
      <c r="B1754" s="82" t="e">
        <f>VLOOKUP(A1754,Processed_Data!$A$7:$I$20416,6,0)</f>
        <v>#N/A</v>
      </c>
      <c r="C1754" s="82" t="e">
        <f>VLOOKUP(A1754,Processed_Data!$A$7:$I$20416,7,0)</f>
        <v>#N/A</v>
      </c>
      <c r="D1754" s="82" t="e">
        <f>VLOOKUP(A1754,Processed_Data!$A$7:$I$20416,4,0)</f>
        <v>#N/A</v>
      </c>
      <c r="E1754" s="82" t="e">
        <f>VLOOKUP(A1754,Processed_Data!$A$7:$I$20416,5,0)</f>
        <v>#N/A</v>
      </c>
    </row>
    <row r="1755" spans="2:5" x14ac:dyDescent="0.35">
      <c r="B1755" s="82" t="e">
        <f>VLOOKUP(A1755,Processed_Data!$A$7:$I$20416,6,0)</f>
        <v>#N/A</v>
      </c>
      <c r="C1755" s="82" t="e">
        <f>VLOOKUP(A1755,Processed_Data!$A$7:$I$20416,7,0)</f>
        <v>#N/A</v>
      </c>
      <c r="D1755" s="82" t="e">
        <f>VLOOKUP(A1755,Processed_Data!$A$7:$I$20416,4,0)</f>
        <v>#N/A</v>
      </c>
      <c r="E1755" s="82" t="e">
        <f>VLOOKUP(A1755,Processed_Data!$A$7:$I$20416,5,0)</f>
        <v>#N/A</v>
      </c>
    </row>
    <row r="1756" spans="2:5" x14ac:dyDescent="0.35">
      <c r="B1756" s="82" t="e">
        <f>VLOOKUP(A1756,Processed_Data!$A$7:$I$20416,6,0)</f>
        <v>#N/A</v>
      </c>
      <c r="C1756" s="82" t="e">
        <f>VLOOKUP(A1756,Processed_Data!$A$7:$I$20416,7,0)</f>
        <v>#N/A</v>
      </c>
      <c r="D1756" s="82" t="e">
        <f>VLOOKUP(A1756,Processed_Data!$A$7:$I$20416,4,0)</f>
        <v>#N/A</v>
      </c>
      <c r="E1756" s="82" t="e">
        <f>VLOOKUP(A1756,Processed_Data!$A$7:$I$20416,5,0)</f>
        <v>#N/A</v>
      </c>
    </row>
    <row r="1757" spans="2:5" x14ac:dyDescent="0.35">
      <c r="B1757" s="82" t="e">
        <f>VLOOKUP(A1757,Processed_Data!$A$7:$I$20416,6,0)</f>
        <v>#N/A</v>
      </c>
      <c r="C1757" s="82" t="e">
        <f>VLOOKUP(A1757,Processed_Data!$A$7:$I$20416,7,0)</f>
        <v>#N/A</v>
      </c>
      <c r="D1757" s="82" t="e">
        <f>VLOOKUP(A1757,Processed_Data!$A$7:$I$20416,4,0)</f>
        <v>#N/A</v>
      </c>
      <c r="E1757" s="82" t="e">
        <f>VLOOKUP(A1757,Processed_Data!$A$7:$I$20416,5,0)</f>
        <v>#N/A</v>
      </c>
    </row>
    <row r="1758" spans="2:5" x14ac:dyDescent="0.35">
      <c r="B1758" s="82" t="e">
        <f>VLOOKUP(A1758,Processed_Data!$A$7:$I$20416,6,0)</f>
        <v>#N/A</v>
      </c>
      <c r="C1758" s="82" t="e">
        <f>VLOOKUP(A1758,Processed_Data!$A$7:$I$20416,7,0)</f>
        <v>#N/A</v>
      </c>
      <c r="D1758" s="82" t="e">
        <f>VLOOKUP(A1758,Processed_Data!$A$7:$I$20416,4,0)</f>
        <v>#N/A</v>
      </c>
      <c r="E1758" s="82" t="e">
        <f>VLOOKUP(A1758,Processed_Data!$A$7:$I$20416,5,0)</f>
        <v>#N/A</v>
      </c>
    </row>
    <row r="1759" spans="2:5" x14ac:dyDescent="0.35">
      <c r="B1759" s="82" t="e">
        <f>VLOOKUP(A1759,Processed_Data!$A$7:$I$20416,6,0)</f>
        <v>#N/A</v>
      </c>
      <c r="C1759" s="82" t="e">
        <f>VLOOKUP(A1759,Processed_Data!$A$7:$I$20416,7,0)</f>
        <v>#N/A</v>
      </c>
      <c r="D1759" s="82" t="e">
        <f>VLOOKUP(A1759,Processed_Data!$A$7:$I$20416,4,0)</f>
        <v>#N/A</v>
      </c>
      <c r="E1759" s="82" t="e">
        <f>VLOOKUP(A1759,Processed_Data!$A$7:$I$20416,5,0)</f>
        <v>#N/A</v>
      </c>
    </row>
    <row r="1760" spans="2:5" x14ac:dyDescent="0.35">
      <c r="B1760" s="82" t="e">
        <f>VLOOKUP(A1760,Processed_Data!$A$7:$I$20416,6,0)</f>
        <v>#N/A</v>
      </c>
      <c r="C1760" s="82" t="e">
        <f>VLOOKUP(A1760,Processed_Data!$A$7:$I$20416,7,0)</f>
        <v>#N/A</v>
      </c>
      <c r="D1760" s="82" t="e">
        <f>VLOOKUP(A1760,Processed_Data!$A$7:$I$20416,4,0)</f>
        <v>#N/A</v>
      </c>
      <c r="E1760" s="82" t="e">
        <f>VLOOKUP(A1760,Processed_Data!$A$7:$I$20416,5,0)</f>
        <v>#N/A</v>
      </c>
    </row>
    <row r="1761" spans="2:5" x14ac:dyDescent="0.35">
      <c r="B1761" s="82" t="e">
        <f>VLOOKUP(A1761,Processed_Data!$A$7:$I$20416,6,0)</f>
        <v>#N/A</v>
      </c>
      <c r="C1761" s="82" t="e">
        <f>VLOOKUP(A1761,Processed_Data!$A$7:$I$20416,7,0)</f>
        <v>#N/A</v>
      </c>
      <c r="D1761" s="82" t="e">
        <f>VLOOKUP(A1761,Processed_Data!$A$7:$I$20416,4,0)</f>
        <v>#N/A</v>
      </c>
      <c r="E1761" s="82" t="e">
        <f>VLOOKUP(A1761,Processed_Data!$A$7:$I$20416,5,0)</f>
        <v>#N/A</v>
      </c>
    </row>
    <row r="1762" spans="2:5" x14ac:dyDescent="0.35">
      <c r="B1762" s="82" t="e">
        <f>VLOOKUP(A1762,Processed_Data!$A$7:$I$20416,6,0)</f>
        <v>#N/A</v>
      </c>
      <c r="C1762" s="82" t="e">
        <f>VLOOKUP(A1762,Processed_Data!$A$7:$I$20416,7,0)</f>
        <v>#N/A</v>
      </c>
      <c r="D1762" s="82" t="e">
        <f>VLOOKUP(A1762,Processed_Data!$A$7:$I$20416,4,0)</f>
        <v>#N/A</v>
      </c>
      <c r="E1762" s="82" t="e">
        <f>VLOOKUP(A1762,Processed_Data!$A$7:$I$20416,5,0)</f>
        <v>#N/A</v>
      </c>
    </row>
    <row r="1763" spans="2:5" x14ac:dyDescent="0.35">
      <c r="B1763" s="82" t="e">
        <f>VLOOKUP(A1763,Processed_Data!$A$7:$I$20416,6,0)</f>
        <v>#N/A</v>
      </c>
      <c r="C1763" s="82" t="e">
        <f>VLOOKUP(A1763,Processed_Data!$A$7:$I$20416,7,0)</f>
        <v>#N/A</v>
      </c>
      <c r="D1763" s="82" t="e">
        <f>VLOOKUP(A1763,Processed_Data!$A$7:$I$20416,4,0)</f>
        <v>#N/A</v>
      </c>
      <c r="E1763" s="82" t="e">
        <f>VLOOKUP(A1763,Processed_Data!$A$7:$I$20416,5,0)</f>
        <v>#N/A</v>
      </c>
    </row>
    <row r="1764" spans="2:5" x14ac:dyDescent="0.35">
      <c r="B1764" s="82" t="e">
        <f>VLOOKUP(A1764,Processed_Data!$A$7:$I$20416,6,0)</f>
        <v>#N/A</v>
      </c>
      <c r="C1764" s="82" t="e">
        <f>VLOOKUP(A1764,Processed_Data!$A$7:$I$20416,7,0)</f>
        <v>#N/A</v>
      </c>
      <c r="D1764" s="82" t="e">
        <f>VLOOKUP(A1764,Processed_Data!$A$7:$I$20416,4,0)</f>
        <v>#N/A</v>
      </c>
      <c r="E1764" s="82" t="e">
        <f>VLOOKUP(A1764,Processed_Data!$A$7:$I$20416,5,0)</f>
        <v>#N/A</v>
      </c>
    </row>
    <row r="1765" spans="2:5" x14ac:dyDescent="0.35">
      <c r="B1765" s="82" t="e">
        <f>VLOOKUP(A1765,Processed_Data!$A$7:$I$20416,6,0)</f>
        <v>#N/A</v>
      </c>
      <c r="C1765" s="82" t="e">
        <f>VLOOKUP(A1765,Processed_Data!$A$7:$I$20416,7,0)</f>
        <v>#N/A</v>
      </c>
      <c r="D1765" s="82" t="e">
        <f>VLOOKUP(A1765,Processed_Data!$A$7:$I$20416,4,0)</f>
        <v>#N/A</v>
      </c>
      <c r="E1765" s="82" t="e">
        <f>VLOOKUP(A1765,Processed_Data!$A$7:$I$20416,5,0)</f>
        <v>#N/A</v>
      </c>
    </row>
    <row r="1766" spans="2:5" x14ac:dyDescent="0.35">
      <c r="B1766" s="82" t="e">
        <f>VLOOKUP(A1766,Processed_Data!$A$7:$I$20416,6,0)</f>
        <v>#N/A</v>
      </c>
      <c r="C1766" s="82" t="e">
        <f>VLOOKUP(A1766,Processed_Data!$A$7:$I$20416,7,0)</f>
        <v>#N/A</v>
      </c>
      <c r="D1766" s="82" t="e">
        <f>VLOOKUP(A1766,Processed_Data!$A$7:$I$20416,4,0)</f>
        <v>#N/A</v>
      </c>
      <c r="E1766" s="82" t="e">
        <f>VLOOKUP(A1766,Processed_Data!$A$7:$I$20416,5,0)</f>
        <v>#N/A</v>
      </c>
    </row>
    <row r="1767" spans="2:5" x14ac:dyDescent="0.35">
      <c r="B1767" s="82" t="e">
        <f>VLOOKUP(A1767,Processed_Data!$A$7:$I$20416,6,0)</f>
        <v>#N/A</v>
      </c>
      <c r="C1767" s="82" t="e">
        <f>VLOOKUP(A1767,Processed_Data!$A$7:$I$20416,7,0)</f>
        <v>#N/A</v>
      </c>
      <c r="D1767" s="82" t="e">
        <f>VLOOKUP(A1767,Processed_Data!$A$7:$I$20416,4,0)</f>
        <v>#N/A</v>
      </c>
      <c r="E1767" s="82" t="e">
        <f>VLOOKUP(A1767,Processed_Data!$A$7:$I$20416,5,0)</f>
        <v>#N/A</v>
      </c>
    </row>
    <row r="1768" spans="2:5" x14ac:dyDescent="0.35">
      <c r="B1768" s="82" t="e">
        <f>VLOOKUP(A1768,Processed_Data!$A$7:$I$20416,6,0)</f>
        <v>#N/A</v>
      </c>
      <c r="C1768" s="82" t="e">
        <f>VLOOKUP(A1768,Processed_Data!$A$7:$I$20416,7,0)</f>
        <v>#N/A</v>
      </c>
      <c r="D1768" s="82" t="e">
        <f>VLOOKUP(A1768,Processed_Data!$A$7:$I$20416,4,0)</f>
        <v>#N/A</v>
      </c>
      <c r="E1768" s="82" t="e">
        <f>VLOOKUP(A1768,Processed_Data!$A$7:$I$20416,5,0)</f>
        <v>#N/A</v>
      </c>
    </row>
    <row r="1769" spans="2:5" x14ac:dyDescent="0.35">
      <c r="B1769" s="82" t="e">
        <f>VLOOKUP(A1769,Processed_Data!$A$7:$I$20416,6,0)</f>
        <v>#N/A</v>
      </c>
      <c r="C1769" s="82" t="e">
        <f>VLOOKUP(A1769,Processed_Data!$A$7:$I$20416,7,0)</f>
        <v>#N/A</v>
      </c>
      <c r="D1769" s="82" t="e">
        <f>VLOOKUP(A1769,Processed_Data!$A$7:$I$20416,4,0)</f>
        <v>#N/A</v>
      </c>
      <c r="E1769" s="82" t="e">
        <f>VLOOKUP(A1769,Processed_Data!$A$7:$I$20416,5,0)</f>
        <v>#N/A</v>
      </c>
    </row>
    <row r="1770" spans="2:5" x14ac:dyDescent="0.35">
      <c r="B1770" s="82" t="e">
        <f>VLOOKUP(A1770,Processed_Data!$A$7:$I$20416,6,0)</f>
        <v>#N/A</v>
      </c>
      <c r="C1770" s="82" t="e">
        <f>VLOOKUP(A1770,Processed_Data!$A$7:$I$20416,7,0)</f>
        <v>#N/A</v>
      </c>
      <c r="D1770" s="82" t="e">
        <f>VLOOKUP(A1770,Processed_Data!$A$7:$I$20416,4,0)</f>
        <v>#N/A</v>
      </c>
      <c r="E1770" s="82" t="e">
        <f>VLOOKUP(A1770,Processed_Data!$A$7:$I$20416,5,0)</f>
        <v>#N/A</v>
      </c>
    </row>
    <row r="1771" spans="2:5" x14ac:dyDescent="0.35">
      <c r="B1771" s="82" t="e">
        <f>VLOOKUP(A1771,Processed_Data!$A$7:$I$20416,6,0)</f>
        <v>#N/A</v>
      </c>
      <c r="C1771" s="82" t="e">
        <f>VLOOKUP(A1771,Processed_Data!$A$7:$I$20416,7,0)</f>
        <v>#N/A</v>
      </c>
      <c r="D1771" s="82" t="e">
        <f>VLOOKUP(A1771,Processed_Data!$A$7:$I$20416,4,0)</f>
        <v>#N/A</v>
      </c>
      <c r="E1771" s="82" t="e">
        <f>VLOOKUP(A1771,Processed_Data!$A$7:$I$20416,5,0)</f>
        <v>#N/A</v>
      </c>
    </row>
    <row r="1772" spans="2:5" x14ac:dyDescent="0.35">
      <c r="B1772" s="82" t="e">
        <f>VLOOKUP(A1772,Processed_Data!$A$7:$I$20416,6,0)</f>
        <v>#N/A</v>
      </c>
      <c r="C1772" s="82" t="e">
        <f>VLOOKUP(A1772,Processed_Data!$A$7:$I$20416,7,0)</f>
        <v>#N/A</v>
      </c>
      <c r="D1772" s="82" t="e">
        <f>VLOOKUP(A1772,Processed_Data!$A$7:$I$20416,4,0)</f>
        <v>#N/A</v>
      </c>
      <c r="E1772" s="82" t="e">
        <f>VLOOKUP(A1772,Processed_Data!$A$7:$I$20416,5,0)</f>
        <v>#N/A</v>
      </c>
    </row>
    <row r="1773" spans="2:5" x14ac:dyDescent="0.35">
      <c r="B1773" s="82" t="e">
        <f>VLOOKUP(A1773,Processed_Data!$A$7:$I$20416,6,0)</f>
        <v>#N/A</v>
      </c>
      <c r="C1773" s="82" t="e">
        <f>VLOOKUP(A1773,Processed_Data!$A$7:$I$20416,7,0)</f>
        <v>#N/A</v>
      </c>
      <c r="D1773" s="82" t="e">
        <f>VLOOKUP(A1773,Processed_Data!$A$7:$I$20416,4,0)</f>
        <v>#N/A</v>
      </c>
      <c r="E1773" s="82" t="e">
        <f>VLOOKUP(A1773,Processed_Data!$A$7:$I$20416,5,0)</f>
        <v>#N/A</v>
      </c>
    </row>
    <row r="1774" spans="2:5" x14ac:dyDescent="0.35">
      <c r="B1774" s="82" t="e">
        <f>VLOOKUP(A1774,Processed_Data!$A$7:$I$20416,6,0)</f>
        <v>#N/A</v>
      </c>
      <c r="C1774" s="82" t="e">
        <f>VLOOKUP(A1774,Processed_Data!$A$7:$I$20416,7,0)</f>
        <v>#N/A</v>
      </c>
      <c r="D1774" s="82" t="e">
        <f>VLOOKUP(A1774,Processed_Data!$A$7:$I$20416,4,0)</f>
        <v>#N/A</v>
      </c>
      <c r="E1774" s="82" t="e">
        <f>VLOOKUP(A1774,Processed_Data!$A$7:$I$20416,5,0)</f>
        <v>#N/A</v>
      </c>
    </row>
    <row r="1775" spans="2:5" x14ac:dyDescent="0.35">
      <c r="B1775" s="82" t="e">
        <f>VLOOKUP(A1775,Processed_Data!$A$7:$I$20416,6,0)</f>
        <v>#N/A</v>
      </c>
      <c r="C1775" s="82" t="e">
        <f>VLOOKUP(A1775,Processed_Data!$A$7:$I$20416,7,0)</f>
        <v>#N/A</v>
      </c>
      <c r="D1775" s="82" t="e">
        <f>VLOOKUP(A1775,Processed_Data!$A$7:$I$20416,4,0)</f>
        <v>#N/A</v>
      </c>
      <c r="E1775" s="82" t="e">
        <f>VLOOKUP(A1775,Processed_Data!$A$7:$I$20416,5,0)</f>
        <v>#N/A</v>
      </c>
    </row>
    <row r="1776" spans="2:5" x14ac:dyDescent="0.35">
      <c r="B1776" s="82" t="e">
        <f>VLOOKUP(A1776,Processed_Data!$A$7:$I$20416,6,0)</f>
        <v>#N/A</v>
      </c>
      <c r="C1776" s="82" t="e">
        <f>VLOOKUP(A1776,Processed_Data!$A$7:$I$20416,7,0)</f>
        <v>#N/A</v>
      </c>
      <c r="D1776" s="82" t="e">
        <f>VLOOKUP(A1776,Processed_Data!$A$7:$I$20416,4,0)</f>
        <v>#N/A</v>
      </c>
      <c r="E1776" s="82" t="e">
        <f>VLOOKUP(A1776,Processed_Data!$A$7:$I$20416,5,0)</f>
        <v>#N/A</v>
      </c>
    </row>
    <row r="1777" spans="2:5" x14ac:dyDescent="0.35">
      <c r="B1777" s="82" t="e">
        <f>VLOOKUP(A1777,Processed_Data!$A$7:$I$20416,6,0)</f>
        <v>#N/A</v>
      </c>
      <c r="C1777" s="82" t="e">
        <f>VLOOKUP(A1777,Processed_Data!$A$7:$I$20416,7,0)</f>
        <v>#N/A</v>
      </c>
      <c r="D1777" s="82" t="e">
        <f>VLOOKUP(A1777,Processed_Data!$A$7:$I$20416,4,0)</f>
        <v>#N/A</v>
      </c>
      <c r="E1777" s="82" t="e">
        <f>VLOOKUP(A1777,Processed_Data!$A$7:$I$20416,5,0)</f>
        <v>#N/A</v>
      </c>
    </row>
    <row r="1778" spans="2:5" x14ac:dyDescent="0.35">
      <c r="B1778" s="82" t="e">
        <f>VLOOKUP(A1778,Processed_Data!$A$7:$I$20416,6,0)</f>
        <v>#N/A</v>
      </c>
      <c r="C1778" s="82" t="e">
        <f>VLOOKUP(A1778,Processed_Data!$A$7:$I$20416,7,0)</f>
        <v>#N/A</v>
      </c>
      <c r="D1778" s="82" t="e">
        <f>VLOOKUP(A1778,Processed_Data!$A$7:$I$20416,4,0)</f>
        <v>#N/A</v>
      </c>
      <c r="E1778" s="82" t="e">
        <f>VLOOKUP(A1778,Processed_Data!$A$7:$I$20416,5,0)</f>
        <v>#N/A</v>
      </c>
    </row>
    <row r="1779" spans="2:5" x14ac:dyDescent="0.35">
      <c r="B1779" s="82" t="e">
        <f>VLOOKUP(A1779,Processed_Data!$A$7:$I$20416,6,0)</f>
        <v>#N/A</v>
      </c>
      <c r="C1779" s="82" t="e">
        <f>VLOOKUP(A1779,Processed_Data!$A$7:$I$20416,7,0)</f>
        <v>#N/A</v>
      </c>
      <c r="D1779" s="82" t="e">
        <f>VLOOKUP(A1779,Processed_Data!$A$7:$I$20416,4,0)</f>
        <v>#N/A</v>
      </c>
      <c r="E1779" s="82" t="e">
        <f>VLOOKUP(A1779,Processed_Data!$A$7:$I$20416,5,0)</f>
        <v>#N/A</v>
      </c>
    </row>
    <row r="1780" spans="2:5" x14ac:dyDescent="0.35">
      <c r="B1780" s="82" t="e">
        <f>VLOOKUP(A1780,Processed_Data!$A$7:$I$20416,6,0)</f>
        <v>#N/A</v>
      </c>
      <c r="C1780" s="82" t="e">
        <f>VLOOKUP(A1780,Processed_Data!$A$7:$I$20416,7,0)</f>
        <v>#N/A</v>
      </c>
      <c r="D1780" s="82" t="e">
        <f>VLOOKUP(A1780,Processed_Data!$A$7:$I$20416,4,0)</f>
        <v>#N/A</v>
      </c>
      <c r="E1780" s="82" t="e">
        <f>VLOOKUP(A1780,Processed_Data!$A$7:$I$20416,5,0)</f>
        <v>#N/A</v>
      </c>
    </row>
    <row r="1781" spans="2:5" x14ac:dyDescent="0.35">
      <c r="B1781" s="82" t="e">
        <f>VLOOKUP(A1781,Processed_Data!$A$7:$I$20416,6,0)</f>
        <v>#N/A</v>
      </c>
      <c r="C1781" s="82" t="e">
        <f>VLOOKUP(A1781,Processed_Data!$A$7:$I$20416,7,0)</f>
        <v>#N/A</v>
      </c>
      <c r="D1781" s="82" t="e">
        <f>VLOOKUP(A1781,Processed_Data!$A$7:$I$20416,4,0)</f>
        <v>#N/A</v>
      </c>
      <c r="E1781" s="82" t="e">
        <f>VLOOKUP(A1781,Processed_Data!$A$7:$I$20416,5,0)</f>
        <v>#N/A</v>
      </c>
    </row>
    <row r="1782" spans="2:5" x14ac:dyDescent="0.35">
      <c r="B1782" s="82" t="e">
        <f>VLOOKUP(A1782,Processed_Data!$A$7:$I$20416,6,0)</f>
        <v>#N/A</v>
      </c>
      <c r="C1782" s="82" t="e">
        <f>VLOOKUP(A1782,Processed_Data!$A$7:$I$20416,7,0)</f>
        <v>#N/A</v>
      </c>
      <c r="D1782" s="82" t="e">
        <f>VLOOKUP(A1782,Processed_Data!$A$7:$I$20416,4,0)</f>
        <v>#N/A</v>
      </c>
      <c r="E1782" s="82" t="e">
        <f>VLOOKUP(A1782,Processed_Data!$A$7:$I$20416,5,0)</f>
        <v>#N/A</v>
      </c>
    </row>
    <row r="1783" spans="2:5" x14ac:dyDescent="0.35">
      <c r="B1783" s="82" t="e">
        <f>VLOOKUP(A1783,Processed_Data!$A$7:$I$20416,6,0)</f>
        <v>#N/A</v>
      </c>
      <c r="C1783" s="82" t="e">
        <f>VLOOKUP(A1783,Processed_Data!$A$7:$I$20416,7,0)</f>
        <v>#N/A</v>
      </c>
      <c r="D1783" s="82" t="e">
        <f>VLOOKUP(A1783,Processed_Data!$A$7:$I$20416,4,0)</f>
        <v>#N/A</v>
      </c>
      <c r="E1783" s="82" t="e">
        <f>VLOOKUP(A1783,Processed_Data!$A$7:$I$20416,5,0)</f>
        <v>#N/A</v>
      </c>
    </row>
    <row r="1784" spans="2:5" x14ac:dyDescent="0.35">
      <c r="B1784" s="82" t="e">
        <f>VLOOKUP(A1784,Processed_Data!$A$7:$I$20416,6,0)</f>
        <v>#N/A</v>
      </c>
      <c r="C1784" s="82" t="e">
        <f>VLOOKUP(A1784,Processed_Data!$A$7:$I$20416,7,0)</f>
        <v>#N/A</v>
      </c>
      <c r="D1784" s="82" t="e">
        <f>VLOOKUP(A1784,Processed_Data!$A$7:$I$20416,4,0)</f>
        <v>#N/A</v>
      </c>
      <c r="E1784" s="82" t="e">
        <f>VLOOKUP(A1784,Processed_Data!$A$7:$I$20416,5,0)</f>
        <v>#N/A</v>
      </c>
    </row>
    <row r="1785" spans="2:5" x14ac:dyDescent="0.35">
      <c r="B1785" s="82" t="e">
        <f>VLOOKUP(A1785,Processed_Data!$A$7:$I$20416,6,0)</f>
        <v>#N/A</v>
      </c>
      <c r="C1785" s="82" t="e">
        <f>VLOOKUP(A1785,Processed_Data!$A$7:$I$20416,7,0)</f>
        <v>#N/A</v>
      </c>
      <c r="D1785" s="82" t="e">
        <f>VLOOKUP(A1785,Processed_Data!$A$7:$I$20416,4,0)</f>
        <v>#N/A</v>
      </c>
      <c r="E1785" s="82" t="e">
        <f>VLOOKUP(A1785,Processed_Data!$A$7:$I$20416,5,0)</f>
        <v>#N/A</v>
      </c>
    </row>
    <row r="1786" spans="2:5" x14ac:dyDescent="0.35">
      <c r="B1786" s="82" t="e">
        <f>VLOOKUP(A1786,Processed_Data!$A$7:$I$20416,6,0)</f>
        <v>#N/A</v>
      </c>
      <c r="C1786" s="82" t="e">
        <f>VLOOKUP(A1786,Processed_Data!$A$7:$I$20416,7,0)</f>
        <v>#N/A</v>
      </c>
      <c r="D1786" s="82" t="e">
        <f>VLOOKUP(A1786,Processed_Data!$A$7:$I$20416,4,0)</f>
        <v>#N/A</v>
      </c>
      <c r="E1786" s="82" t="e">
        <f>VLOOKUP(A1786,Processed_Data!$A$7:$I$20416,5,0)</f>
        <v>#N/A</v>
      </c>
    </row>
    <row r="1787" spans="2:5" x14ac:dyDescent="0.35">
      <c r="B1787" s="82" t="e">
        <f>VLOOKUP(A1787,Processed_Data!$A$7:$I$20416,6,0)</f>
        <v>#N/A</v>
      </c>
      <c r="C1787" s="82" t="e">
        <f>VLOOKUP(A1787,Processed_Data!$A$7:$I$20416,7,0)</f>
        <v>#N/A</v>
      </c>
      <c r="D1787" s="82" t="e">
        <f>VLOOKUP(A1787,Processed_Data!$A$7:$I$20416,4,0)</f>
        <v>#N/A</v>
      </c>
      <c r="E1787" s="82" t="e">
        <f>VLOOKUP(A1787,Processed_Data!$A$7:$I$20416,5,0)</f>
        <v>#N/A</v>
      </c>
    </row>
    <row r="1788" spans="2:5" x14ac:dyDescent="0.35">
      <c r="B1788" s="82" t="e">
        <f>VLOOKUP(A1788,Processed_Data!$A$7:$I$20416,6,0)</f>
        <v>#N/A</v>
      </c>
      <c r="C1788" s="82" t="e">
        <f>VLOOKUP(A1788,Processed_Data!$A$7:$I$20416,7,0)</f>
        <v>#N/A</v>
      </c>
      <c r="D1788" s="82" t="e">
        <f>VLOOKUP(A1788,Processed_Data!$A$7:$I$20416,4,0)</f>
        <v>#N/A</v>
      </c>
      <c r="E1788" s="82" t="e">
        <f>VLOOKUP(A1788,Processed_Data!$A$7:$I$20416,5,0)</f>
        <v>#N/A</v>
      </c>
    </row>
    <row r="1789" spans="2:5" x14ac:dyDescent="0.35">
      <c r="B1789" s="82" t="e">
        <f>VLOOKUP(A1789,Processed_Data!$A$7:$I$20416,6,0)</f>
        <v>#N/A</v>
      </c>
      <c r="C1789" s="82" t="e">
        <f>VLOOKUP(A1789,Processed_Data!$A$7:$I$20416,7,0)</f>
        <v>#N/A</v>
      </c>
      <c r="D1789" s="82" t="e">
        <f>VLOOKUP(A1789,Processed_Data!$A$7:$I$20416,4,0)</f>
        <v>#N/A</v>
      </c>
      <c r="E1789" s="82" t="e">
        <f>VLOOKUP(A1789,Processed_Data!$A$7:$I$20416,5,0)</f>
        <v>#N/A</v>
      </c>
    </row>
    <row r="1790" spans="2:5" x14ac:dyDescent="0.35">
      <c r="B1790" s="82" t="e">
        <f>VLOOKUP(A1790,Processed_Data!$A$7:$I$20416,6,0)</f>
        <v>#N/A</v>
      </c>
      <c r="C1790" s="82" t="e">
        <f>VLOOKUP(A1790,Processed_Data!$A$7:$I$20416,7,0)</f>
        <v>#N/A</v>
      </c>
      <c r="D1790" s="82" t="e">
        <f>VLOOKUP(A1790,Processed_Data!$A$7:$I$20416,4,0)</f>
        <v>#N/A</v>
      </c>
      <c r="E1790" s="82" t="e">
        <f>VLOOKUP(A1790,Processed_Data!$A$7:$I$20416,5,0)</f>
        <v>#N/A</v>
      </c>
    </row>
    <row r="1791" spans="2:5" x14ac:dyDescent="0.35">
      <c r="B1791" s="82" t="e">
        <f>VLOOKUP(A1791,Processed_Data!$A$7:$I$20416,6,0)</f>
        <v>#N/A</v>
      </c>
      <c r="C1791" s="82" t="e">
        <f>VLOOKUP(A1791,Processed_Data!$A$7:$I$20416,7,0)</f>
        <v>#N/A</v>
      </c>
      <c r="D1791" s="82" t="e">
        <f>VLOOKUP(A1791,Processed_Data!$A$7:$I$20416,4,0)</f>
        <v>#N/A</v>
      </c>
      <c r="E1791" s="82" t="e">
        <f>VLOOKUP(A1791,Processed_Data!$A$7:$I$20416,5,0)</f>
        <v>#N/A</v>
      </c>
    </row>
    <row r="1792" spans="2:5" x14ac:dyDescent="0.35">
      <c r="B1792" s="82" t="e">
        <f>VLOOKUP(A1792,Processed_Data!$A$7:$I$20416,6,0)</f>
        <v>#N/A</v>
      </c>
      <c r="C1792" s="82" t="e">
        <f>VLOOKUP(A1792,Processed_Data!$A$7:$I$20416,7,0)</f>
        <v>#N/A</v>
      </c>
      <c r="D1792" s="82" t="e">
        <f>VLOOKUP(A1792,Processed_Data!$A$7:$I$20416,4,0)</f>
        <v>#N/A</v>
      </c>
      <c r="E1792" s="82" t="e">
        <f>VLOOKUP(A1792,Processed_Data!$A$7:$I$20416,5,0)</f>
        <v>#N/A</v>
      </c>
    </row>
    <row r="1793" spans="2:5" x14ac:dyDescent="0.35">
      <c r="B1793" s="82" t="e">
        <f>VLOOKUP(A1793,Processed_Data!$A$7:$I$20416,6,0)</f>
        <v>#N/A</v>
      </c>
      <c r="C1793" s="82" t="e">
        <f>VLOOKUP(A1793,Processed_Data!$A$7:$I$20416,7,0)</f>
        <v>#N/A</v>
      </c>
      <c r="D1793" s="82" t="e">
        <f>VLOOKUP(A1793,Processed_Data!$A$7:$I$20416,4,0)</f>
        <v>#N/A</v>
      </c>
      <c r="E1793" s="82" t="e">
        <f>VLOOKUP(A1793,Processed_Data!$A$7:$I$20416,5,0)</f>
        <v>#N/A</v>
      </c>
    </row>
    <row r="1794" spans="2:5" x14ac:dyDescent="0.35">
      <c r="B1794" s="82" t="e">
        <f>VLOOKUP(A1794,Processed_Data!$A$7:$I$20416,6,0)</f>
        <v>#N/A</v>
      </c>
      <c r="C1794" s="82" t="e">
        <f>VLOOKUP(A1794,Processed_Data!$A$7:$I$20416,7,0)</f>
        <v>#N/A</v>
      </c>
      <c r="D1794" s="82" t="e">
        <f>VLOOKUP(A1794,Processed_Data!$A$7:$I$20416,4,0)</f>
        <v>#N/A</v>
      </c>
      <c r="E1794" s="82" t="e">
        <f>VLOOKUP(A1794,Processed_Data!$A$7:$I$20416,5,0)</f>
        <v>#N/A</v>
      </c>
    </row>
    <row r="1795" spans="2:5" x14ac:dyDescent="0.35">
      <c r="B1795" s="82" t="e">
        <f>VLOOKUP(A1795,Processed_Data!$A$7:$I$20416,6,0)</f>
        <v>#N/A</v>
      </c>
      <c r="C1795" s="82" t="e">
        <f>VLOOKUP(A1795,Processed_Data!$A$7:$I$20416,7,0)</f>
        <v>#N/A</v>
      </c>
      <c r="D1795" s="82" t="e">
        <f>VLOOKUP(A1795,Processed_Data!$A$7:$I$20416,4,0)</f>
        <v>#N/A</v>
      </c>
      <c r="E1795" s="82" t="e">
        <f>VLOOKUP(A1795,Processed_Data!$A$7:$I$20416,5,0)</f>
        <v>#N/A</v>
      </c>
    </row>
    <row r="1796" spans="2:5" x14ac:dyDescent="0.35">
      <c r="B1796" s="82" t="e">
        <f>VLOOKUP(A1796,Processed_Data!$A$7:$I$20416,6,0)</f>
        <v>#N/A</v>
      </c>
      <c r="C1796" s="82" t="e">
        <f>VLOOKUP(A1796,Processed_Data!$A$7:$I$20416,7,0)</f>
        <v>#N/A</v>
      </c>
      <c r="D1796" s="82" t="e">
        <f>VLOOKUP(A1796,Processed_Data!$A$7:$I$20416,4,0)</f>
        <v>#N/A</v>
      </c>
      <c r="E1796" s="82" t="e">
        <f>VLOOKUP(A1796,Processed_Data!$A$7:$I$20416,5,0)</f>
        <v>#N/A</v>
      </c>
    </row>
    <row r="1797" spans="2:5" x14ac:dyDescent="0.35">
      <c r="B1797" s="82" t="e">
        <f>VLOOKUP(A1797,Processed_Data!$A$7:$I$20416,6,0)</f>
        <v>#N/A</v>
      </c>
      <c r="C1797" s="82" t="e">
        <f>VLOOKUP(A1797,Processed_Data!$A$7:$I$20416,7,0)</f>
        <v>#N/A</v>
      </c>
      <c r="D1797" s="82" t="e">
        <f>VLOOKUP(A1797,Processed_Data!$A$7:$I$20416,4,0)</f>
        <v>#N/A</v>
      </c>
      <c r="E1797" s="82" t="e">
        <f>VLOOKUP(A1797,Processed_Data!$A$7:$I$20416,5,0)</f>
        <v>#N/A</v>
      </c>
    </row>
    <row r="1798" spans="2:5" x14ac:dyDescent="0.35">
      <c r="B1798" s="82" t="e">
        <f>VLOOKUP(A1798,Processed_Data!$A$7:$I$20416,6,0)</f>
        <v>#N/A</v>
      </c>
      <c r="C1798" s="82" t="e">
        <f>VLOOKUP(A1798,Processed_Data!$A$7:$I$20416,7,0)</f>
        <v>#N/A</v>
      </c>
      <c r="D1798" s="82" t="e">
        <f>VLOOKUP(A1798,Processed_Data!$A$7:$I$20416,4,0)</f>
        <v>#N/A</v>
      </c>
      <c r="E1798" s="82" t="e">
        <f>VLOOKUP(A1798,Processed_Data!$A$7:$I$20416,5,0)</f>
        <v>#N/A</v>
      </c>
    </row>
    <row r="1799" spans="2:5" x14ac:dyDescent="0.35">
      <c r="B1799" s="82" t="e">
        <f>VLOOKUP(A1799,Processed_Data!$A$7:$I$20416,6,0)</f>
        <v>#N/A</v>
      </c>
      <c r="C1799" s="82" t="e">
        <f>VLOOKUP(A1799,Processed_Data!$A$7:$I$20416,7,0)</f>
        <v>#N/A</v>
      </c>
      <c r="D1799" s="82" t="e">
        <f>VLOOKUP(A1799,Processed_Data!$A$7:$I$20416,4,0)</f>
        <v>#N/A</v>
      </c>
      <c r="E1799" s="82" t="e">
        <f>VLOOKUP(A1799,Processed_Data!$A$7:$I$20416,5,0)</f>
        <v>#N/A</v>
      </c>
    </row>
    <row r="1800" spans="2:5" x14ac:dyDescent="0.35">
      <c r="B1800" s="82" t="e">
        <f>VLOOKUP(A1800,Processed_Data!$A$7:$I$20416,6,0)</f>
        <v>#N/A</v>
      </c>
      <c r="C1800" s="82" t="e">
        <f>VLOOKUP(A1800,Processed_Data!$A$7:$I$20416,7,0)</f>
        <v>#N/A</v>
      </c>
      <c r="D1800" s="82" t="e">
        <f>VLOOKUP(A1800,Processed_Data!$A$7:$I$20416,4,0)</f>
        <v>#N/A</v>
      </c>
      <c r="E1800" s="82" t="e">
        <f>VLOOKUP(A1800,Processed_Data!$A$7:$I$20416,5,0)</f>
        <v>#N/A</v>
      </c>
    </row>
    <row r="1801" spans="2:5" x14ac:dyDescent="0.35">
      <c r="B1801" s="82" t="e">
        <f>VLOOKUP(A1801,Processed_Data!$A$7:$I$20416,6,0)</f>
        <v>#N/A</v>
      </c>
      <c r="C1801" s="82" t="e">
        <f>VLOOKUP(A1801,Processed_Data!$A$7:$I$20416,7,0)</f>
        <v>#N/A</v>
      </c>
      <c r="D1801" s="82" t="e">
        <f>VLOOKUP(A1801,Processed_Data!$A$7:$I$20416,4,0)</f>
        <v>#N/A</v>
      </c>
      <c r="E1801" s="82" t="e">
        <f>VLOOKUP(A1801,Processed_Data!$A$7:$I$20416,5,0)</f>
        <v>#N/A</v>
      </c>
    </row>
    <row r="1802" spans="2:5" x14ac:dyDescent="0.35">
      <c r="B1802" s="82" t="e">
        <f>VLOOKUP(A1802,Processed_Data!$A$7:$I$20416,6,0)</f>
        <v>#N/A</v>
      </c>
      <c r="C1802" s="82" t="e">
        <f>VLOOKUP(A1802,Processed_Data!$A$7:$I$20416,7,0)</f>
        <v>#N/A</v>
      </c>
      <c r="D1802" s="82" t="e">
        <f>VLOOKUP(A1802,Processed_Data!$A$7:$I$20416,4,0)</f>
        <v>#N/A</v>
      </c>
      <c r="E1802" s="82" t="e">
        <f>VLOOKUP(A1802,Processed_Data!$A$7:$I$20416,5,0)</f>
        <v>#N/A</v>
      </c>
    </row>
    <row r="1803" spans="2:5" x14ac:dyDescent="0.35">
      <c r="B1803" s="82" t="e">
        <f>VLOOKUP(A1803,Processed_Data!$A$7:$I$20416,6,0)</f>
        <v>#N/A</v>
      </c>
      <c r="C1803" s="82" t="e">
        <f>VLOOKUP(A1803,Processed_Data!$A$7:$I$20416,7,0)</f>
        <v>#N/A</v>
      </c>
      <c r="D1803" s="82" t="e">
        <f>VLOOKUP(A1803,Processed_Data!$A$7:$I$20416,4,0)</f>
        <v>#N/A</v>
      </c>
      <c r="E1803" s="82" t="e">
        <f>VLOOKUP(A1803,Processed_Data!$A$7:$I$20416,5,0)</f>
        <v>#N/A</v>
      </c>
    </row>
    <row r="1804" spans="2:5" x14ac:dyDescent="0.35">
      <c r="B1804" s="82" t="e">
        <f>VLOOKUP(A1804,Processed_Data!$A$7:$I$20416,6,0)</f>
        <v>#N/A</v>
      </c>
      <c r="C1804" s="82" t="e">
        <f>VLOOKUP(A1804,Processed_Data!$A$7:$I$20416,7,0)</f>
        <v>#N/A</v>
      </c>
      <c r="D1804" s="82" t="e">
        <f>VLOOKUP(A1804,Processed_Data!$A$7:$I$20416,4,0)</f>
        <v>#N/A</v>
      </c>
      <c r="E1804" s="82" t="e">
        <f>VLOOKUP(A1804,Processed_Data!$A$7:$I$20416,5,0)</f>
        <v>#N/A</v>
      </c>
    </row>
    <row r="1805" spans="2:5" x14ac:dyDescent="0.35">
      <c r="B1805" s="82" t="e">
        <f>VLOOKUP(A1805,Processed_Data!$A$7:$I$20416,6,0)</f>
        <v>#N/A</v>
      </c>
      <c r="C1805" s="82" t="e">
        <f>VLOOKUP(A1805,Processed_Data!$A$7:$I$20416,7,0)</f>
        <v>#N/A</v>
      </c>
      <c r="D1805" s="82" t="e">
        <f>VLOOKUP(A1805,Processed_Data!$A$7:$I$20416,4,0)</f>
        <v>#N/A</v>
      </c>
      <c r="E1805" s="82" t="e">
        <f>VLOOKUP(A1805,Processed_Data!$A$7:$I$20416,5,0)</f>
        <v>#N/A</v>
      </c>
    </row>
    <row r="1806" spans="2:5" x14ac:dyDescent="0.35">
      <c r="B1806" s="82" t="e">
        <f>VLOOKUP(A1806,Processed_Data!$A$7:$I$20416,6,0)</f>
        <v>#N/A</v>
      </c>
      <c r="C1806" s="82" t="e">
        <f>VLOOKUP(A1806,Processed_Data!$A$7:$I$20416,7,0)</f>
        <v>#N/A</v>
      </c>
      <c r="D1806" s="82" t="e">
        <f>VLOOKUP(A1806,Processed_Data!$A$7:$I$20416,4,0)</f>
        <v>#N/A</v>
      </c>
      <c r="E1806" s="82" t="e">
        <f>VLOOKUP(A1806,Processed_Data!$A$7:$I$20416,5,0)</f>
        <v>#N/A</v>
      </c>
    </row>
    <row r="1807" spans="2:5" x14ac:dyDescent="0.35">
      <c r="B1807" s="82" t="e">
        <f>VLOOKUP(A1807,Processed_Data!$A$7:$I$20416,6,0)</f>
        <v>#N/A</v>
      </c>
      <c r="C1807" s="82" t="e">
        <f>VLOOKUP(A1807,Processed_Data!$A$7:$I$20416,7,0)</f>
        <v>#N/A</v>
      </c>
      <c r="D1807" s="82" t="e">
        <f>VLOOKUP(A1807,Processed_Data!$A$7:$I$20416,4,0)</f>
        <v>#N/A</v>
      </c>
      <c r="E1807" s="82" t="e">
        <f>VLOOKUP(A1807,Processed_Data!$A$7:$I$20416,5,0)</f>
        <v>#N/A</v>
      </c>
    </row>
    <row r="1808" spans="2:5" x14ac:dyDescent="0.35">
      <c r="B1808" s="82" t="e">
        <f>VLOOKUP(A1808,Processed_Data!$A$7:$I$20416,6,0)</f>
        <v>#N/A</v>
      </c>
      <c r="C1808" s="82" t="e">
        <f>VLOOKUP(A1808,Processed_Data!$A$7:$I$20416,7,0)</f>
        <v>#N/A</v>
      </c>
      <c r="D1808" s="82" t="e">
        <f>VLOOKUP(A1808,Processed_Data!$A$7:$I$20416,4,0)</f>
        <v>#N/A</v>
      </c>
      <c r="E1808" s="82" t="e">
        <f>VLOOKUP(A1808,Processed_Data!$A$7:$I$20416,5,0)</f>
        <v>#N/A</v>
      </c>
    </row>
    <row r="1809" spans="2:5" x14ac:dyDescent="0.35">
      <c r="B1809" s="82" t="e">
        <f>VLOOKUP(A1809,Processed_Data!$A$7:$I$20416,6,0)</f>
        <v>#N/A</v>
      </c>
      <c r="C1809" s="82" t="e">
        <f>VLOOKUP(A1809,Processed_Data!$A$7:$I$20416,7,0)</f>
        <v>#N/A</v>
      </c>
      <c r="D1809" s="82" t="e">
        <f>VLOOKUP(A1809,Processed_Data!$A$7:$I$20416,4,0)</f>
        <v>#N/A</v>
      </c>
      <c r="E1809" s="82" t="e">
        <f>VLOOKUP(A1809,Processed_Data!$A$7:$I$20416,5,0)</f>
        <v>#N/A</v>
      </c>
    </row>
    <row r="1810" spans="2:5" x14ac:dyDescent="0.35">
      <c r="B1810" s="82" t="e">
        <f>VLOOKUP(A1810,Processed_Data!$A$7:$I$20416,6,0)</f>
        <v>#N/A</v>
      </c>
      <c r="C1810" s="82" t="e">
        <f>VLOOKUP(A1810,Processed_Data!$A$7:$I$20416,7,0)</f>
        <v>#N/A</v>
      </c>
      <c r="D1810" s="82" t="e">
        <f>VLOOKUP(A1810,Processed_Data!$A$7:$I$20416,4,0)</f>
        <v>#N/A</v>
      </c>
      <c r="E1810" s="82" t="e">
        <f>VLOOKUP(A1810,Processed_Data!$A$7:$I$20416,5,0)</f>
        <v>#N/A</v>
      </c>
    </row>
    <row r="1811" spans="2:5" x14ac:dyDescent="0.35">
      <c r="B1811" s="82" t="e">
        <f>VLOOKUP(A1811,Processed_Data!$A$7:$I$20416,6,0)</f>
        <v>#N/A</v>
      </c>
      <c r="C1811" s="82" t="e">
        <f>VLOOKUP(A1811,Processed_Data!$A$7:$I$20416,7,0)</f>
        <v>#N/A</v>
      </c>
      <c r="D1811" s="82" t="e">
        <f>VLOOKUP(A1811,Processed_Data!$A$7:$I$20416,4,0)</f>
        <v>#N/A</v>
      </c>
      <c r="E1811" s="82" t="e">
        <f>VLOOKUP(A1811,Processed_Data!$A$7:$I$20416,5,0)</f>
        <v>#N/A</v>
      </c>
    </row>
    <row r="1812" spans="2:5" x14ac:dyDescent="0.35">
      <c r="B1812" s="82" t="e">
        <f>VLOOKUP(A1812,Processed_Data!$A$7:$I$20416,6,0)</f>
        <v>#N/A</v>
      </c>
      <c r="C1812" s="82" t="e">
        <f>VLOOKUP(A1812,Processed_Data!$A$7:$I$20416,7,0)</f>
        <v>#N/A</v>
      </c>
      <c r="D1812" s="82" t="e">
        <f>VLOOKUP(A1812,Processed_Data!$A$7:$I$20416,4,0)</f>
        <v>#N/A</v>
      </c>
      <c r="E1812" s="82" t="e">
        <f>VLOOKUP(A1812,Processed_Data!$A$7:$I$20416,5,0)</f>
        <v>#N/A</v>
      </c>
    </row>
    <row r="1813" spans="2:5" x14ac:dyDescent="0.35">
      <c r="B1813" s="82" t="e">
        <f>VLOOKUP(A1813,Processed_Data!$A$7:$I$20416,6,0)</f>
        <v>#N/A</v>
      </c>
      <c r="C1813" s="82" t="e">
        <f>VLOOKUP(A1813,Processed_Data!$A$7:$I$20416,7,0)</f>
        <v>#N/A</v>
      </c>
      <c r="D1813" s="82" t="e">
        <f>VLOOKUP(A1813,Processed_Data!$A$7:$I$20416,4,0)</f>
        <v>#N/A</v>
      </c>
      <c r="E1813" s="82" t="e">
        <f>VLOOKUP(A1813,Processed_Data!$A$7:$I$20416,5,0)</f>
        <v>#N/A</v>
      </c>
    </row>
    <row r="1814" spans="2:5" x14ac:dyDescent="0.35">
      <c r="B1814" s="82" t="e">
        <f>VLOOKUP(A1814,Processed_Data!$A$7:$I$20416,6,0)</f>
        <v>#N/A</v>
      </c>
      <c r="C1814" s="82" t="e">
        <f>VLOOKUP(A1814,Processed_Data!$A$7:$I$20416,7,0)</f>
        <v>#N/A</v>
      </c>
      <c r="D1814" s="82" t="e">
        <f>VLOOKUP(A1814,Processed_Data!$A$7:$I$20416,4,0)</f>
        <v>#N/A</v>
      </c>
      <c r="E1814" s="82" t="e">
        <f>VLOOKUP(A1814,Processed_Data!$A$7:$I$20416,5,0)</f>
        <v>#N/A</v>
      </c>
    </row>
    <row r="1815" spans="2:5" x14ac:dyDescent="0.35">
      <c r="B1815" s="82" t="e">
        <f>VLOOKUP(A1815,Processed_Data!$A$7:$I$20416,6,0)</f>
        <v>#N/A</v>
      </c>
      <c r="C1815" s="82" t="e">
        <f>VLOOKUP(A1815,Processed_Data!$A$7:$I$20416,7,0)</f>
        <v>#N/A</v>
      </c>
      <c r="D1815" s="82" t="e">
        <f>VLOOKUP(A1815,Processed_Data!$A$7:$I$20416,4,0)</f>
        <v>#N/A</v>
      </c>
      <c r="E1815" s="82" t="e">
        <f>VLOOKUP(A1815,Processed_Data!$A$7:$I$20416,5,0)</f>
        <v>#N/A</v>
      </c>
    </row>
    <row r="1816" spans="2:5" x14ac:dyDescent="0.35">
      <c r="B1816" s="82" t="e">
        <f>VLOOKUP(A1816,Processed_Data!$A$7:$I$20416,6,0)</f>
        <v>#N/A</v>
      </c>
      <c r="C1816" s="82" t="e">
        <f>VLOOKUP(A1816,Processed_Data!$A$7:$I$20416,7,0)</f>
        <v>#N/A</v>
      </c>
      <c r="D1816" s="82" t="e">
        <f>VLOOKUP(A1816,Processed_Data!$A$7:$I$20416,4,0)</f>
        <v>#N/A</v>
      </c>
      <c r="E1816" s="82" t="e">
        <f>VLOOKUP(A1816,Processed_Data!$A$7:$I$20416,5,0)</f>
        <v>#N/A</v>
      </c>
    </row>
    <row r="1817" spans="2:5" x14ac:dyDescent="0.35">
      <c r="B1817" s="82" t="e">
        <f>VLOOKUP(A1817,Processed_Data!$A$7:$I$20416,6,0)</f>
        <v>#N/A</v>
      </c>
      <c r="C1817" s="82" t="e">
        <f>VLOOKUP(A1817,Processed_Data!$A$7:$I$20416,7,0)</f>
        <v>#N/A</v>
      </c>
      <c r="D1817" s="82" t="e">
        <f>VLOOKUP(A1817,Processed_Data!$A$7:$I$20416,4,0)</f>
        <v>#N/A</v>
      </c>
      <c r="E1817" s="82" t="e">
        <f>VLOOKUP(A1817,Processed_Data!$A$7:$I$20416,5,0)</f>
        <v>#N/A</v>
      </c>
    </row>
    <row r="1818" spans="2:5" x14ac:dyDescent="0.35">
      <c r="B1818" s="82" t="e">
        <f>VLOOKUP(A1818,Processed_Data!$A$7:$I$20416,6,0)</f>
        <v>#N/A</v>
      </c>
      <c r="C1818" s="82" t="e">
        <f>VLOOKUP(A1818,Processed_Data!$A$7:$I$20416,7,0)</f>
        <v>#N/A</v>
      </c>
      <c r="D1818" s="82" t="e">
        <f>VLOOKUP(A1818,Processed_Data!$A$7:$I$20416,4,0)</f>
        <v>#N/A</v>
      </c>
      <c r="E1818" s="82" t="e">
        <f>VLOOKUP(A1818,Processed_Data!$A$7:$I$20416,5,0)</f>
        <v>#N/A</v>
      </c>
    </row>
    <row r="1819" spans="2:5" x14ac:dyDescent="0.35">
      <c r="B1819" s="82" t="e">
        <f>VLOOKUP(A1819,Processed_Data!$A$7:$I$20416,6,0)</f>
        <v>#N/A</v>
      </c>
      <c r="C1819" s="82" t="e">
        <f>VLOOKUP(A1819,Processed_Data!$A$7:$I$20416,7,0)</f>
        <v>#N/A</v>
      </c>
      <c r="D1819" s="82" t="e">
        <f>VLOOKUP(A1819,Processed_Data!$A$7:$I$20416,4,0)</f>
        <v>#N/A</v>
      </c>
      <c r="E1819" s="82" t="e">
        <f>VLOOKUP(A1819,Processed_Data!$A$7:$I$20416,5,0)</f>
        <v>#N/A</v>
      </c>
    </row>
    <row r="1820" spans="2:5" x14ac:dyDescent="0.35">
      <c r="B1820" s="82" t="e">
        <f>VLOOKUP(A1820,Processed_Data!$A$7:$I$20416,6,0)</f>
        <v>#N/A</v>
      </c>
      <c r="C1820" s="82" t="e">
        <f>VLOOKUP(A1820,Processed_Data!$A$7:$I$20416,7,0)</f>
        <v>#N/A</v>
      </c>
      <c r="D1820" s="82" t="e">
        <f>VLOOKUP(A1820,Processed_Data!$A$7:$I$20416,4,0)</f>
        <v>#N/A</v>
      </c>
      <c r="E1820" s="82" t="e">
        <f>VLOOKUP(A1820,Processed_Data!$A$7:$I$20416,5,0)</f>
        <v>#N/A</v>
      </c>
    </row>
    <row r="1821" spans="2:5" x14ac:dyDescent="0.35">
      <c r="B1821" s="82" t="e">
        <f>VLOOKUP(A1821,Processed_Data!$A$7:$I$20416,6,0)</f>
        <v>#N/A</v>
      </c>
      <c r="C1821" s="82" t="e">
        <f>VLOOKUP(A1821,Processed_Data!$A$7:$I$20416,7,0)</f>
        <v>#N/A</v>
      </c>
      <c r="D1821" s="82" t="e">
        <f>VLOOKUP(A1821,Processed_Data!$A$7:$I$20416,4,0)</f>
        <v>#N/A</v>
      </c>
      <c r="E1821" s="82" t="e">
        <f>VLOOKUP(A1821,Processed_Data!$A$7:$I$20416,5,0)</f>
        <v>#N/A</v>
      </c>
    </row>
    <row r="1822" spans="2:5" x14ac:dyDescent="0.35">
      <c r="B1822" s="82" t="e">
        <f>VLOOKUP(A1822,Processed_Data!$A$7:$I$20416,6,0)</f>
        <v>#N/A</v>
      </c>
      <c r="C1822" s="82" t="e">
        <f>VLOOKUP(A1822,Processed_Data!$A$7:$I$20416,7,0)</f>
        <v>#N/A</v>
      </c>
      <c r="D1822" s="82" t="e">
        <f>VLOOKUP(A1822,Processed_Data!$A$7:$I$20416,4,0)</f>
        <v>#N/A</v>
      </c>
      <c r="E1822" s="82" t="e">
        <f>VLOOKUP(A1822,Processed_Data!$A$7:$I$20416,5,0)</f>
        <v>#N/A</v>
      </c>
    </row>
    <row r="1823" spans="2:5" x14ac:dyDescent="0.35">
      <c r="B1823" s="82" t="e">
        <f>VLOOKUP(A1823,Processed_Data!$A$7:$I$20416,6,0)</f>
        <v>#N/A</v>
      </c>
      <c r="C1823" s="82" t="e">
        <f>VLOOKUP(A1823,Processed_Data!$A$7:$I$20416,7,0)</f>
        <v>#N/A</v>
      </c>
      <c r="D1823" s="82" t="e">
        <f>VLOOKUP(A1823,Processed_Data!$A$7:$I$20416,4,0)</f>
        <v>#N/A</v>
      </c>
      <c r="E1823" s="82" t="e">
        <f>VLOOKUP(A1823,Processed_Data!$A$7:$I$20416,5,0)</f>
        <v>#N/A</v>
      </c>
    </row>
    <row r="1824" spans="2:5" x14ac:dyDescent="0.35">
      <c r="B1824" s="82" t="e">
        <f>VLOOKUP(A1824,Processed_Data!$A$7:$I$20416,6,0)</f>
        <v>#N/A</v>
      </c>
      <c r="C1824" s="82" t="e">
        <f>VLOOKUP(A1824,Processed_Data!$A$7:$I$20416,7,0)</f>
        <v>#N/A</v>
      </c>
      <c r="D1824" s="82" t="e">
        <f>VLOOKUP(A1824,Processed_Data!$A$7:$I$20416,4,0)</f>
        <v>#N/A</v>
      </c>
      <c r="E1824" s="82" t="e">
        <f>VLOOKUP(A1824,Processed_Data!$A$7:$I$20416,5,0)</f>
        <v>#N/A</v>
      </c>
    </row>
    <row r="1825" spans="2:5" x14ac:dyDescent="0.35">
      <c r="B1825" s="82" t="e">
        <f>VLOOKUP(A1825,Processed_Data!$A$7:$I$20416,6,0)</f>
        <v>#N/A</v>
      </c>
      <c r="C1825" s="82" t="e">
        <f>VLOOKUP(A1825,Processed_Data!$A$7:$I$20416,7,0)</f>
        <v>#N/A</v>
      </c>
      <c r="D1825" s="82" t="e">
        <f>VLOOKUP(A1825,Processed_Data!$A$7:$I$20416,4,0)</f>
        <v>#N/A</v>
      </c>
      <c r="E1825" s="82" t="e">
        <f>VLOOKUP(A1825,Processed_Data!$A$7:$I$20416,5,0)</f>
        <v>#N/A</v>
      </c>
    </row>
    <row r="1826" spans="2:5" x14ac:dyDescent="0.35">
      <c r="B1826" s="82" t="e">
        <f>VLOOKUP(A1826,Processed_Data!$A$7:$I$20416,6,0)</f>
        <v>#N/A</v>
      </c>
      <c r="C1826" s="82" t="e">
        <f>VLOOKUP(A1826,Processed_Data!$A$7:$I$20416,7,0)</f>
        <v>#N/A</v>
      </c>
      <c r="D1826" s="82" t="e">
        <f>VLOOKUP(A1826,Processed_Data!$A$7:$I$20416,4,0)</f>
        <v>#N/A</v>
      </c>
      <c r="E1826" s="82" t="e">
        <f>VLOOKUP(A1826,Processed_Data!$A$7:$I$20416,5,0)</f>
        <v>#N/A</v>
      </c>
    </row>
    <row r="1827" spans="2:5" x14ac:dyDescent="0.35">
      <c r="B1827" s="82" t="e">
        <f>VLOOKUP(A1827,Processed_Data!$A$7:$I$20416,6,0)</f>
        <v>#N/A</v>
      </c>
      <c r="C1827" s="82" t="e">
        <f>VLOOKUP(A1827,Processed_Data!$A$7:$I$20416,7,0)</f>
        <v>#N/A</v>
      </c>
      <c r="D1827" s="82" t="e">
        <f>VLOOKUP(A1827,Processed_Data!$A$7:$I$20416,4,0)</f>
        <v>#N/A</v>
      </c>
      <c r="E1827" s="82" t="e">
        <f>VLOOKUP(A1827,Processed_Data!$A$7:$I$20416,5,0)</f>
        <v>#N/A</v>
      </c>
    </row>
    <row r="1828" spans="2:5" x14ac:dyDescent="0.35">
      <c r="B1828" s="82" t="e">
        <f>VLOOKUP(A1828,Processed_Data!$A$7:$I$20416,6,0)</f>
        <v>#N/A</v>
      </c>
      <c r="C1828" s="82" t="e">
        <f>VLOOKUP(A1828,Processed_Data!$A$7:$I$20416,7,0)</f>
        <v>#N/A</v>
      </c>
      <c r="D1828" s="82" t="e">
        <f>VLOOKUP(A1828,Processed_Data!$A$7:$I$20416,4,0)</f>
        <v>#N/A</v>
      </c>
      <c r="E1828" s="82" t="e">
        <f>VLOOKUP(A1828,Processed_Data!$A$7:$I$20416,5,0)</f>
        <v>#N/A</v>
      </c>
    </row>
    <row r="1829" spans="2:5" x14ac:dyDescent="0.35">
      <c r="B1829" s="82" t="e">
        <f>VLOOKUP(A1829,Processed_Data!$A$7:$I$20416,6,0)</f>
        <v>#N/A</v>
      </c>
      <c r="C1829" s="82" t="e">
        <f>VLOOKUP(A1829,Processed_Data!$A$7:$I$20416,7,0)</f>
        <v>#N/A</v>
      </c>
      <c r="D1829" s="82" t="e">
        <f>VLOOKUP(A1829,Processed_Data!$A$7:$I$20416,4,0)</f>
        <v>#N/A</v>
      </c>
      <c r="E1829" s="82" t="e">
        <f>VLOOKUP(A1829,Processed_Data!$A$7:$I$20416,5,0)</f>
        <v>#N/A</v>
      </c>
    </row>
    <row r="1830" spans="2:5" x14ac:dyDescent="0.35">
      <c r="B1830" s="82" t="e">
        <f>VLOOKUP(A1830,Processed_Data!$A$7:$I$20416,6,0)</f>
        <v>#N/A</v>
      </c>
      <c r="C1830" s="82" t="e">
        <f>VLOOKUP(A1830,Processed_Data!$A$7:$I$20416,7,0)</f>
        <v>#N/A</v>
      </c>
      <c r="D1830" s="82" t="e">
        <f>VLOOKUP(A1830,Processed_Data!$A$7:$I$20416,4,0)</f>
        <v>#N/A</v>
      </c>
      <c r="E1830" s="82" t="e">
        <f>VLOOKUP(A1830,Processed_Data!$A$7:$I$20416,5,0)</f>
        <v>#N/A</v>
      </c>
    </row>
    <row r="1831" spans="2:5" x14ac:dyDescent="0.35">
      <c r="B1831" s="82" t="e">
        <f>VLOOKUP(A1831,Processed_Data!$A$7:$I$20416,6,0)</f>
        <v>#N/A</v>
      </c>
      <c r="C1831" s="82" t="e">
        <f>VLOOKUP(A1831,Processed_Data!$A$7:$I$20416,7,0)</f>
        <v>#N/A</v>
      </c>
      <c r="D1831" s="82" t="e">
        <f>VLOOKUP(A1831,Processed_Data!$A$7:$I$20416,4,0)</f>
        <v>#N/A</v>
      </c>
      <c r="E1831" s="82" t="e">
        <f>VLOOKUP(A1831,Processed_Data!$A$7:$I$20416,5,0)</f>
        <v>#N/A</v>
      </c>
    </row>
    <row r="1832" spans="2:5" x14ac:dyDescent="0.35">
      <c r="B1832" s="82" t="e">
        <f>VLOOKUP(A1832,Processed_Data!$A$7:$I$20416,6,0)</f>
        <v>#N/A</v>
      </c>
      <c r="C1832" s="82" t="e">
        <f>VLOOKUP(A1832,Processed_Data!$A$7:$I$20416,7,0)</f>
        <v>#N/A</v>
      </c>
      <c r="D1832" s="82" t="e">
        <f>VLOOKUP(A1832,Processed_Data!$A$7:$I$20416,4,0)</f>
        <v>#N/A</v>
      </c>
      <c r="E1832" s="82" t="e">
        <f>VLOOKUP(A1832,Processed_Data!$A$7:$I$20416,5,0)</f>
        <v>#N/A</v>
      </c>
    </row>
    <row r="1833" spans="2:5" x14ac:dyDescent="0.35">
      <c r="B1833" s="82" t="e">
        <f>VLOOKUP(A1833,Processed_Data!$A$7:$I$20416,6,0)</f>
        <v>#N/A</v>
      </c>
      <c r="C1833" s="82" t="e">
        <f>VLOOKUP(A1833,Processed_Data!$A$7:$I$20416,7,0)</f>
        <v>#N/A</v>
      </c>
      <c r="D1833" s="82" t="e">
        <f>VLOOKUP(A1833,Processed_Data!$A$7:$I$20416,4,0)</f>
        <v>#N/A</v>
      </c>
      <c r="E1833" s="82" t="e">
        <f>VLOOKUP(A1833,Processed_Data!$A$7:$I$20416,5,0)</f>
        <v>#N/A</v>
      </c>
    </row>
    <row r="1834" spans="2:5" x14ac:dyDescent="0.35">
      <c r="B1834" s="82" t="e">
        <f>VLOOKUP(A1834,Processed_Data!$A$7:$I$20416,6,0)</f>
        <v>#N/A</v>
      </c>
      <c r="C1834" s="82" t="e">
        <f>VLOOKUP(A1834,Processed_Data!$A$7:$I$20416,7,0)</f>
        <v>#N/A</v>
      </c>
      <c r="D1834" s="82" t="e">
        <f>VLOOKUP(A1834,Processed_Data!$A$7:$I$20416,4,0)</f>
        <v>#N/A</v>
      </c>
      <c r="E1834" s="82" t="e">
        <f>VLOOKUP(A1834,Processed_Data!$A$7:$I$20416,5,0)</f>
        <v>#N/A</v>
      </c>
    </row>
    <row r="1835" spans="2:5" x14ac:dyDescent="0.35">
      <c r="B1835" s="82" t="e">
        <f>VLOOKUP(A1835,Processed_Data!$A$7:$I$20416,6,0)</f>
        <v>#N/A</v>
      </c>
      <c r="C1835" s="82" t="e">
        <f>VLOOKUP(A1835,Processed_Data!$A$7:$I$20416,7,0)</f>
        <v>#N/A</v>
      </c>
      <c r="D1835" s="82" t="e">
        <f>VLOOKUP(A1835,Processed_Data!$A$7:$I$20416,4,0)</f>
        <v>#N/A</v>
      </c>
      <c r="E1835" s="82" t="e">
        <f>VLOOKUP(A1835,Processed_Data!$A$7:$I$20416,5,0)</f>
        <v>#N/A</v>
      </c>
    </row>
    <row r="1836" spans="2:5" x14ac:dyDescent="0.35">
      <c r="B1836" s="82" t="e">
        <f>VLOOKUP(A1836,Processed_Data!$A$7:$I$20416,6,0)</f>
        <v>#N/A</v>
      </c>
      <c r="C1836" s="82" t="e">
        <f>VLOOKUP(A1836,Processed_Data!$A$7:$I$20416,7,0)</f>
        <v>#N/A</v>
      </c>
      <c r="D1836" s="82" t="e">
        <f>VLOOKUP(A1836,Processed_Data!$A$7:$I$20416,4,0)</f>
        <v>#N/A</v>
      </c>
      <c r="E1836" s="82" t="e">
        <f>VLOOKUP(A1836,Processed_Data!$A$7:$I$20416,5,0)</f>
        <v>#N/A</v>
      </c>
    </row>
    <row r="1837" spans="2:5" x14ac:dyDescent="0.35">
      <c r="B1837" s="82" t="e">
        <f>VLOOKUP(A1837,Processed_Data!$A$7:$I$20416,6,0)</f>
        <v>#N/A</v>
      </c>
      <c r="C1837" s="82" t="e">
        <f>VLOOKUP(A1837,Processed_Data!$A$7:$I$20416,7,0)</f>
        <v>#N/A</v>
      </c>
      <c r="D1837" s="82" t="e">
        <f>VLOOKUP(A1837,Processed_Data!$A$7:$I$20416,4,0)</f>
        <v>#N/A</v>
      </c>
      <c r="E1837" s="82" t="e">
        <f>VLOOKUP(A1837,Processed_Data!$A$7:$I$20416,5,0)</f>
        <v>#N/A</v>
      </c>
    </row>
    <row r="1838" spans="2:5" x14ac:dyDescent="0.35">
      <c r="B1838" s="82" t="e">
        <f>VLOOKUP(A1838,Processed_Data!$A$7:$I$20416,6,0)</f>
        <v>#N/A</v>
      </c>
      <c r="C1838" s="82" t="e">
        <f>VLOOKUP(A1838,Processed_Data!$A$7:$I$20416,7,0)</f>
        <v>#N/A</v>
      </c>
      <c r="D1838" s="82" t="e">
        <f>VLOOKUP(A1838,Processed_Data!$A$7:$I$20416,4,0)</f>
        <v>#N/A</v>
      </c>
      <c r="E1838" s="82" t="e">
        <f>VLOOKUP(A1838,Processed_Data!$A$7:$I$20416,5,0)</f>
        <v>#N/A</v>
      </c>
    </row>
    <row r="1839" spans="2:5" x14ac:dyDescent="0.35">
      <c r="B1839" s="82" t="e">
        <f>VLOOKUP(A1839,Processed_Data!$A$7:$I$20416,6,0)</f>
        <v>#N/A</v>
      </c>
      <c r="C1839" s="82" t="e">
        <f>VLOOKUP(A1839,Processed_Data!$A$7:$I$20416,7,0)</f>
        <v>#N/A</v>
      </c>
      <c r="D1839" s="82" t="e">
        <f>VLOOKUP(A1839,Processed_Data!$A$7:$I$20416,4,0)</f>
        <v>#N/A</v>
      </c>
      <c r="E1839" s="82" t="e">
        <f>VLOOKUP(A1839,Processed_Data!$A$7:$I$20416,5,0)</f>
        <v>#N/A</v>
      </c>
    </row>
    <row r="1840" spans="2:5" x14ac:dyDescent="0.35">
      <c r="B1840" s="82" t="e">
        <f>VLOOKUP(A1840,Processed_Data!$A$7:$I$20416,6,0)</f>
        <v>#N/A</v>
      </c>
      <c r="C1840" s="82" t="e">
        <f>VLOOKUP(A1840,Processed_Data!$A$7:$I$20416,7,0)</f>
        <v>#N/A</v>
      </c>
      <c r="D1840" s="82" t="e">
        <f>VLOOKUP(A1840,Processed_Data!$A$7:$I$20416,4,0)</f>
        <v>#N/A</v>
      </c>
      <c r="E1840" s="82" t="e">
        <f>VLOOKUP(A1840,Processed_Data!$A$7:$I$20416,5,0)</f>
        <v>#N/A</v>
      </c>
    </row>
    <row r="1841" spans="2:5" x14ac:dyDescent="0.35">
      <c r="B1841" s="82" t="e">
        <f>VLOOKUP(A1841,Processed_Data!$A$7:$I$20416,6,0)</f>
        <v>#N/A</v>
      </c>
      <c r="C1841" s="82" t="e">
        <f>VLOOKUP(A1841,Processed_Data!$A$7:$I$20416,7,0)</f>
        <v>#N/A</v>
      </c>
      <c r="D1841" s="82" t="e">
        <f>VLOOKUP(A1841,Processed_Data!$A$7:$I$20416,4,0)</f>
        <v>#N/A</v>
      </c>
      <c r="E1841" s="82" t="e">
        <f>VLOOKUP(A1841,Processed_Data!$A$7:$I$20416,5,0)</f>
        <v>#N/A</v>
      </c>
    </row>
    <row r="1842" spans="2:5" x14ac:dyDescent="0.35">
      <c r="B1842" s="82" t="e">
        <f>VLOOKUP(A1842,Processed_Data!$A$7:$I$20416,6,0)</f>
        <v>#N/A</v>
      </c>
      <c r="C1842" s="82" t="e">
        <f>VLOOKUP(A1842,Processed_Data!$A$7:$I$20416,7,0)</f>
        <v>#N/A</v>
      </c>
      <c r="D1842" s="82" t="e">
        <f>VLOOKUP(A1842,Processed_Data!$A$7:$I$20416,4,0)</f>
        <v>#N/A</v>
      </c>
      <c r="E1842" s="82" t="e">
        <f>VLOOKUP(A1842,Processed_Data!$A$7:$I$20416,5,0)</f>
        <v>#N/A</v>
      </c>
    </row>
    <row r="1843" spans="2:5" x14ac:dyDescent="0.35">
      <c r="B1843" s="82" t="e">
        <f>VLOOKUP(A1843,Processed_Data!$A$7:$I$20416,6,0)</f>
        <v>#N/A</v>
      </c>
      <c r="C1843" s="82" t="e">
        <f>VLOOKUP(A1843,Processed_Data!$A$7:$I$20416,7,0)</f>
        <v>#N/A</v>
      </c>
      <c r="D1843" s="82" t="e">
        <f>VLOOKUP(A1843,Processed_Data!$A$7:$I$20416,4,0)</f>
        <v>#N/A</v>
      </c>
      <c r="E1843" s="82" t="e">
        <f>VLOOKUP(A1843,Processed_Data!$A$7:$I$20416,5,0)</f>
        <v>#N/A</v>
      </c>
    </row>
    <row r="1844" spans="2:5" x14ac:dyDescent="0.35">
      <c r="B1844" s="82" t="e">
        <f>VLOOKUP(A1844,Processed_Data!$A$7:$I$20416,6,0)</f>
        <v>#N/A</v>
      </c>
      <c r="C1844" s="82" t="e">
        <f>VLOOKUP(A1844,Processed_Data!$A$7:$I$20416,7,0)</f>
        <v>#N/A</v>
      </c>
      <c r="D1844" s="82" t="e">
        <f>VLOOKUP(A1844,Processed_Data!$A$7:$I$20416,4,0)</f>
        <v>#N/A</v>
      </c>
      <c r="E1844" s="82" t="e">
        <f>VLOOKUP(A1844,Processed_Data!$A$7:$I$20416,5,0)</f>
        <v>#N/A</v>
      </c>
    </row>
    <row r="1845" spans="2:5" x14ac:dyDescent="0.35">
      <c r="B1845" s="82" t="e">
        <f>VLOOKUP(A1845,Processed_Data!$A$7:$I$20416,6,0)</f>
        <v>#N/A</v>
      </c>
      <c r="C1845" s="82" t="e">
        <f>VLOOKUP(A1845,Processed_Data!$A$7:$I$20416,7,0)</f>
        <v>#N/A</v>
      </c>
      <c r="D1845" s="82" t="e">
        <f>VLOOKUP(A1845,Processed_Data!$A$7:$I$20416,4,0)</f>
        <v>#N/A</v>
      </c>
      <c r="E1845" s="82" t="e">
        <f>VLOOKUP(A1845,Processed_Data!$A$7:$I$20416,5,0)</f>
        <v>#N/A</v>
      </c>
    </row>
    <row r="1846" spans="2:5" x14ac:dyDescent="0.35">
      <c r="B1846" s="82" t="e">
        <f>VLOOKUP(A1846,Processed_Data!$A$7:$I$20416,6,0)</f>
        <v>#N/A</v>
      </c>
      <c r="C1846" s="82" t="e">
        <f>VLOOKUP(A1846,Processed_Data!$A$7:$I$20416,7,0)</f>
        <v>#N/A</v>
      </c>
      <c r="D1846" s="82" t="e">
        <f>VLOOKUP(A1846,Processed_Data!$A$7:$I$20416,4,0)</f>
        <v>#N/A</v>
      </c>
      <c r="E1846" s="82" t="e">
        <f>VLOOKUP(A1846,Processed_Data!$A$7:$I$20416,5,0)</f>
        <v>#N/A</v>
      </c>
    </row>
    <row r="1847" spans="2:5" x14ac:dyDescent="0.35">
      <c r="B1847" s="82" t="e">
        <f>VLOOKUP(A1847,Processed_Data!$A$7:$I$20416,6,0)</f>
        <v>#N/A</v>
      </c>
      <c r="C1847" s="82" t="e">
        <f>VLOOKUP(A1847,Processed_Data!$A$7:$I$20416,7,0)</f>
        <v>#N/A</v>
      </c>
      <c r="D1847" s="82" t="e">
        <f>VLOOKUP(A1847,Processed_Data!$A$7:$I$20416,4,0)</f>
        <v>#N/A</v>
      </c>
      <c r="E1847" s="82" t="e">
        <f>VLOOKUP(A1847,Processed_Data!$A$7:$I$20416,5,0)</f>
        <v>#N/A</v>
      </c>
    </row>
    <row r="1848" spans="2:5" x14ac:dyDescent="0.35">
      <c r="B1848" s="82" t="e">
        <f>VLOOKUP(A1848,Processed_Data!$A$7:$I$20416,6,0)</f>
        <v>#N/A</v>
      </c>
      <c r="C1848" s="82" t="e">
        <f>VLOOKUP(A1848,Processed_Data!$A$7:$I$20416,7,0)</f>
        <v>#N/A</v>
      </c>
      <c r="D1848" s="82" t="e">
        <f>VLOOKUP(A1848,Processed_Data!$A$7:$I$20416,4,0)</f>
        <v>#N/A</v>
      </c>
      <c r="E1848" s="82" t="e">
        <f>VLOOKUP(A1848,Processed_Data!$A$7:$I$20416,5,0)</f>
        <v>#N/A</v>
      </c>
    </row>
    <row r="1849" spans="2:5" x14ac:dyDescent="0.35">
      <c r="B1849" s="82" t="e">
        <f>VLOOKUP(A1849,Processed_Data!$A$7:$I$20416,6,0)</f>
        <v>#N/A</v>
      </c>
      <c r="C1849" s="82" t="e">
        <f>VLOOKUP(A1849,Processed_Data!$A$7:$I$20416,7,0)</f>
        <v>#N/A</v>
      </c>
      <c r="D1849" s="82" t="e">
        <f>VLOOKUP(A1849,Processed_Data!$A$7:$I$20416,4,0)</f>
        <v>#N/A</v>
      </c>
      <c r="E1849" s="82" t="e">
        <f>VLOOKUP(A1849,Processed_Data!$A$7:$I$20416,5,0)</f>
        <v>#N/A</v>
      </c>
    </row>
    <row r="1850" spans="2:5" x14ac:dyDescent="0.35">
      <c r="B1850" s="82" t="e">
        <f>VLOOKUP(A1850,Processed_Data!$A$7:$I$20416,6,0)</f>
        <v>#N/A</v>
      </c>
      <c r="C1850" s="82" t="e">
        <f>VLOOKUP(A1850,Processed_Data!$A$7:$I$20416,7,0)</f>
        <v>#N/A</v>
      </c>
      <c r="D1850" s="82" t="e">
        <f>VLOOKUP(A1850,Processed_Data!$A$7:$I$20416,4,0)</f>
        <v>#N/A</v>
      </c>
      <c r="E1850" s="82" t="e">
        <f>VLOOKUP(A1850,Processed_Data!$A$7:$I$20416,5,0)</f>
        <v>#N/A</v>
      </c>
    </row>
    <row r="1851" spans="2:5" x14ac:dyDescent="0.35">
      <c r="B1851" s="82" t="e">
        <f>VLOOKUP(A1851,Processed_Data!$A$7:$I$20416,6,0)</f>
        <v>#N/A</v>
      </c>
      <c r="C1851" s="82" t="e">
        <f>VLOOKUP(A1851,Processed_Data!$A$7:$I$20416,7,0)</f>
        <v>#N/A</v>
      </c>
      <c r="D1851" s="82" t="e">
        <f>VLOOKUP(A1851,Processed_Data!$A$7:$I$20416,4,0)</f>
        <v>#N/A</v>
      </c>
      <c r="E1851" s="82" t="e">
        <f>VLOOKUP(A1851,Processed_Data!$A$7:$I$20416,5,0)</f>
        <v>#N/A</v>
      </c>
    </row>
    <row r="1852" spans="2:5" x14ac:dyDescent="0.35">
      <c r="B1852" s="82" t="e">
        <f>VLOOKUP(A1852,Processed_Data!$A$7:$I$20416,6,0)</f>
        <v>#N/A</v>
      </c>
      <c r="C1852" s="82" t="e">
        <f>VLOOKUP(A1852,Processed_Data!$A$7:$I$20416,7,0)</f>
        <v>#N/A</v>
      </c>
      <c r="D1852" s="82" t="e">
        <f>VLOOKUP(A1852,Processed_Data!$A$7:$I$20416,4,0)</f>
        <v>#N/A</v>
      </c>
      <c r="E1852" s="82" t="e">
        <f>VLOOKUP(A1852,Processed_Data!$A$7:$I$20416,5,0)</f>
        <v>#N/A</v>
      </c>
    </row>
    <row r="1853" spans="2:5" x14ac:dyDescent="0.35">
      <c r="B1853" s="82" t="e">
        <f>VLOOKUP(A1853,Processed_Data!$A$7:$I$20416,6,0)</f>
        <v>#N/A</v>
      </c>
      <c r="C1853" s="82" t="e">
        <f>VLOOKUP(A1853,Processed_Data!$A$7:$I$20416,7,0)</f>
        <v>#N/A</v>
      </c>
      <c r="D1853" s="82" t="e">
        <f>VLOOKUP(A1853,Processed_Data!$A$7:$I$20416,4,0)</f>
        <v>#N/A</v>
      </c>
      <c r="E1853" s="82" t="e">
        <f>VLOOKUP(A1853,Processed_Data!$A$7:$I$20416,5,0)</f>
        <v>#N/A</v>
      </c>
    </row>
    <row r="1854" spans="2:5" x14ac:dyDescent="0.35">
      <c r="B1854" s="82" t="e">
        <f>VLOOKUP(A1854,Processed_Data!$A$7:$I$20416,6,0)</f>
        <v>#N/A</v>
      </c>
      <c r="C1854" s="82" t="e">
        <f>VLOOKUP(A1854,Processed_Data!$A$7:$I$20416,7,0)</f>
        <v>#N/A</v>
      </c>
      <c r="D1854" s="82" t="e">
        <f>VLOOKUP(A1854,Processed_Data!$A$7:$I$20416,4,0)</f>
        <v>#N/A</v>
      </c>
      <c r="E1854" s="82" t="e">
        <f>VLOOKUP(A1854,Processed_Data!$A$7:$I$20416,5,0)</f>
        <v>#N/A</v>
      </c>
    </row>
    <row r="1855" spans="2:5" x14ac:dyDescent="0.35">
      <c r="B1855" s="82" t="e">
        <f>VLOOKUP(A1855,Processed_Data!$A$7:$I$20416,6,0)</f>
        <v>#N/A</v>
      </c>
      <c r="C1855" s="82" t="e">
        <f>VLOOKUP(A1855,Processed_Data!$A$7:$I$20416,7,0)</f>
        <v>#N/A</v>
      </c>
      <c r="D1855" s="82" t="e">
        <f>VLOOKUP(A1855,Processed_Data!$A$7:$I$20416,4,0)</f>
        <v>#N/A</v>
      </c>
      <c r="E1855" s="82" t="e">
        <f>VLOOKUP(A1855,Processed_Data!$A$7:$I$20416,5,0)</f>
        <v>#N/A</v>
      </c>
    </row>
    <row r="1856" spans="2:5" x14ac:dyDescent="0.35">
      <c r="B1856" s="82" t="e">
        <f>VLOOKUP(A1856,Processed_Data!$A$7:$I$20416,6,0)</f>
        <v>#N/A</v>
      </c>
      <c r="C1856" s="82" t="e">
        <f>VLOOKUP(A1856,Processed_Data!$A$7:$I$20416,7,0)</f>
        <v>#N/A</v>
      </c>
      <c r="D1856" s="82" t="e">
        <f>VLOOKUP(A1856,Processed_Data!$A$7:$I$20416,4,0)</f>
        <v>#N/A</v>
      </c>
      <c r="E1856" s="82" t="e">
        <f>VLOOKUP(A1856,Processed_Data!$A$7:$I$20416,5,0)</f>
        <v>#N/A</v>
      </c>
    </row>
    <row r="1857" spans="2:5" x14ac:dyDescent="0.35">
      <c r="B1857" s="82" t="e">
        <f>VLOOKUP(A1857,Processed_Data!$A$7:$I$20416,6,0)</f>
        <v>#N/A</v>
      </c>
      <c r="C1857" s="82" t="e">
        <f>VLOOKUP(A1857,Processed_Data!$A$7:$I$20416,7,0)</f>
        <v>#N/A</v>
      </c>
      <c r="D1857" s="82" t="e">
        <f>VLOOKUP(A1857,Processed_Data!$A$7:$I$20416,4,0)</f>
        <v>#N/A</v>
      </c>
      <c r="E1857" s="82" t="e">
        <f>VLOOKUP(A1857,Processed_Data!$A$7:$I$20416,5,0)</f>
        <v>#N/A</v>
      </c>
    </row>
    <row r="1858" spans="2:5" x14ac:dyDescent="0.35">
      <c r="B1858" s="82" t="e">
        <f>VLOOKUP(A1858,Processed_Data!$A$7:$I$20416,6,0)</f>
        <v>#N/A</v>
      </c>
      <c r="C1858" s="82" t="e">
        <f>VLOOKUP(A1858,Processed_Data!$A$7:$I$20416,7,0)</f>
        <v>#N/A</v>
      </c>
      <c r="D1858" s="82" t="e">
        <f>VLOOKUP(A1858,Processed_Data!$A$7:$I$20416,4,0)</f>
        <v>#N/A</v>
      </c>
      <c r="E1858" s="82" t="e">
        <f>VLOOKUP(A1858,Processed_Data!$A$7:$I$20416,5,0)</f>
        <v>#N/A</v>
      </c>
    </row>
    <row r="1859" spans="2:5" x14ac:dyDescent="0.35">
      <c r="B1859" s="82" t="e">
        <f>VLOOKUP(A1859,Processed_Data!$A$7:$I$20416,6,0)</f>
        <v>#N/A</v>
      </c>
      <c r="C1859" s="82" t="e">
        <f>VLOOKUP(A1859,Processed_Data!$A$7:$I$20416,7,0)</f>
        <v>#N/A</v>
      </c>
      <c r="D1859" s="82" t="e">
        <f>VLOOKUP(A1859,Processed_Data!$A$7:$I$20416,4,0)</f>
        <v>#N/A</v>
      </c>
      <c r="E1859" s="82" t="e">
        <f>VLOOKUP(A1859,Processed_Data!$A$7:$I$20416,5,0)</f>
        <v>#N/A</v>
      </c>
    </row>
    <row r="1860" spans="2:5" x14ac:dyDescent="0.35">
      <c r="B1860" s="82" t="e">
        <f>VLOOKUP(A1860,Processed_Data!$A$7:$I$20416,6,0)</f>
        <v>#N/A</v>
      </c>
      <c r="C1860" s="82" t="e">
        <f>VLOOKUP(A1860,Processed_Data!$A$7:$I$20416,7,0)</f>
        <v>#N/A</v>
      </c>
      <c r="D1860" s="82" t="e">
        <f>VLOOKUP(A1860,Processed_Data!$A$7:$I$20416,4,0)</f>
        <v>#N/A</v>
      </c>
      <c r="E1860" s="82" t="e">
        <f>VLOOKUP(A1860,Processed_Data!$A$7:$I$20416,5,0)</f>
        <v>#N/A</v>
      </c>
    </row>
    <row r="1861" spans="2:5" x14ac:dyDescent="0.35">
      <c r="B1861" s="82" t="e">
        <f>VLOOKUP(A1861,Processed_Data!$A$7:$I$20416,6,0)</f>
        <v>#N/A</v>
      </c>
      <c r="C1861" s="82" t="e">
        <f>VLOOKUP(A1861,Processed_Data!$A$7:$I$20416,7,0)</f>
        <v>#N/A</v>
      </c>
      <c r="D1861" s="82" t="e">
        <f>VLOOKUP(A1861,Processed_Data!$A$7:$I$20416,4,0)</f>
        <v>#N/A</v>
      </c>
      <c r="E1861" s="82" t="e">
        <f>VLOOKUP(A1861,Processed_Data!$A$7:$I$20416,5,0)</f>
        <v>#N/A</v>
      </c>
    </row>
    <row r="1862" spans="2:5" x14ac:dyDescent="0.35">
      <c r="B1862" s="82" t="e">
        <f>VLOOKUP(A1862,Processed_Data!$A$7:$I$20416,6,0)</f>
        <v>#N/A</v>
      </c>
      <c r="C1862" s="82" t="e">
        <f>VLOOKUP(A1862,Processed_Data!$A$7:$I$20416,7,0)</f>
        <v>#N/A</v>
      </c>
      <c r="D1862" s="82" t="e">
        <f>VLOOKUP(A1862,Processed_Data!$A$7:$I$20416,4,0)</f>
        <v>#N/A</v>
      </c>
      <c r="E1862" s="82" t="e">
        <f>VLOOKUP(A1862,Processed_Data!$A$7:$I$20416,5,0)</f>
        <v>#N/A</v>
      </c>
    </row>
    <row r="1863" spans="2:5" x14ac:dyDescent="0.35">
      <c r="B1863" s="82" t="e">
        <f>VLOOKUP(A1863,Processed_Data!$A$7:$I$20416,6,0)</f>
        <v>#N/A</v>
      </c>
      <c r="C1863" s="82" t="e">
        <f>VLOOKUP(A1863,Processed_Data!$A$7:$I$20416,7,0)</f>
        <v>#N/A</v>
      </c>
      <c r="D1863" s="82" t="e">
        <f>VLOOKUP(A1863,Processed_Data!$A$7:$I$20416,4,0)</f>
        <v>#N/A</v>
      </c>
      <c r="E1863" s="82" t="e">
        <f>VLOOKUP(A1863,Processed_Data!$A$7:$I$20416,5,0)</f>
        <v>#N/A</v>
      </c>
    </row>
    <row r="1864" spans="2:5" x14ac:dyDescent="0.35">
      <c r="B1864" s="82" t="e">
        <f>VLOOKUP(A1864,Processed_Data!$A$7:$I$20416,6,0)</f>
        <v>#N/A</v>
      </c>
      <c r="C1864" s="82" t="e">
        <f>VLOOKUP(A1864,Processed_Data!$A$7:$I$20416,7,0)</f>
        <v>#N/A</v>
      </c>
      <c r="D1864" s="82" t="e">
        <f>VLOOKUP(A1864,Processed_Data!$A$7:$I$20416,4,0)</f>
        <v>#N/A</v>
      </c>
      <c r="E1864" s="82" t="e">
        <f>VLOOKUP(A1864,Processed_Data!$A$7:$I$20416,5,0)</f>
        <v>#N/A</v>
      </c>
    </row>
    <row r="1865" spans="2:5" x14ac:dyDescent="0.35">
      <c r="B1865" s="82" t="e">
        <f>VLOOKUP(A1865,Processed_Data!$A$7:$I$20416,6,0)</f>
        <v>#N/A</v>
      </c>
      <c r="C1865" s="82" t="e">
        <f>VLOOKUP(A1865,Processed_Data!$A$7:$I$20416,7,0)</f>
        <v>#N/A</v>
      </c>
      <c r="D1865" s="82" t="e">
        <f>VLOOKUP(A1865,Processed_Data!$A$7:$I$20416,4,0)</f>
        <v>#N/A</v>
      </c>
      <c r="E1865" s="82" t="e">
        <f>VLOOKUP(A1865,Processed_Data!$A$7:$I$20416,5,0)</f>
        <v>#N/A</v>
      </c>
    </row>
    <row r="1866" spans="2:5" x14ac:dyDescent="0.35">
      <c r="B1866" s="82" t="e">
        <f>VLOOKUP(A1866,Processed_Data!$A$7:$I$20416,6,0)</f>
        <v>#N/A</v>
      </c>
      <c r="C1866" s="82" t="e">
        <f>VLOOKUP(A1866,Processed_Data!$A$7:$I$20416,7,0)</f>
        <v>#N/A</v>
      </c>
      <c r="D1866" s="82" t="e">
        <f>VLOOKUP(A1866,Processed_Data!$A$7:$I$20416,4,0)</f>
        <v>#N/A</v>
      </c>
      <c r="E1866" s="82" t="e">
        <f>VLOOKUP(A1866,Processed_Data!$A$7:$I$20416,5,0)</f>
        <v>#N/A</v>
      </c>
    </row>
    <row r="1867" spans="2:5" x14ac:dyDescent="0.35">
      <c r="B1867" s="82" t="e">
        <f>VLOOKUP(A1867,Processed_Data!$A$7:$I$20416,6,0)</f>
        <v>#N/A</v>
      </c>
      <c r="C1867" s="82" t="e">
        <f>VLOOKUP(A1867,Processed_Data!$A$7:$I$20416,7,0)</f>
        <v>#N/A</v>
      </c>
      <c r="D1867" s="82" t="e">
        <f>VLOOKUP(A1867,Processed_Data!$A$7:$I$20416,4,0)</f>
        <v>#N/A</v>
      </c>
      <c r="E1867" s="82" t="e">
        <f>VLOOKUP(A1867,Processed_Data!$A$7:$I$20416,5,0)</f>
        <v>#N/A</v>
      </c>
    </row>
    <row r="1868" spans="2:5" x14ac:dyDescent="0.35">
      <c r="B1868" s="82" t="e">
        <f>VLOOKUP(A1868,Processed_Data!$A$7:$I$20416,6,0)</f>
        <v>#N/A</v>
      </c>
      <c r="C1868" s="82" t="e">
        <f>VLOOKUP(A1868,Processed_Data!$A$7:$I$20416,7,0)</f>
        <v>#N/A</v>
      </c>
      <c r="D1868" s="82" t="e">
        <f>VLOOKUP(A1868,Processed_Data!$A$7:$I$20416,4,0)</f>
        <v>#N/A</v>
      </c>
      <c r="E1868" s="82" t="e">
        <f>VLOOKUP(A1868,Processed_Data!$A$7:$I$20416,5,0)</f>
        <v>#N/A</v>
      </c>
    </row>
    <row r="1869" spans="2:5" x14ac:dyDescent="0.35">
      <c r="B1869" s="82" t="e">
        <f>VLOOKUP(A1869,Processed_Data!$A$7:$I$20416,6,0)</f>
        <v>#N/A</v>
      </c>
      <c r="C1869" s="82" t="e">
        <f>VLOOKUP(A1869,Processed_Data!$A$7:$I$20416,7,0)</f>
        <v>#N/A</v>
      </c>
      <c r="D1869" s="82" t="e">
        <f>VLOOKUP(A1869,Processed_Data!$A$7:$I$20416,4,0)</f>
        <v>#N/A</v>
      </c>
      <c r="E1869" s="82" t="e">
        <f>VLOOKUP(A1869,Processed_Data!$A$7:$I$20416,5,0)</f>
        <v>#N/A</v>
      </c>
    </row>
    <row r="1870" spans="2:5" x14ac:dyDescent="0.35">
      <c r="B1870" s="82" t="e">
        <f>VLOOKUP(A1870,Processed_Data!$A$7:$I$20416,6,0)</f>
        <v>#N/A</v>
      </c>
      <c r="C1870" s="82" t="e">
        <f>VLOOKUP(A1870,Processed_Data!$A$7:$I$20416,7,0)</f>
        <v>#N/A</v>
      </c>
      <c r="D1870" s="82" t="e">
        <f>VLOOKUP(A1870,Processed_Data!$A$7:$I$20416,4,0)</f>
        <v>#N/A</v>
      </c>
      <c r="E1870" s="82" t="e">
        <f>VLOOKUP(A1870,Processed_Data!$A$7:$I$20416,5,0)</f>
        <v>#N/A</v>
      </c>
    </row>
    <row r="1871" spans="2:5" x14ac:dyDescent="0.35">
      <c r="B1871" s="82" t="e">
        <f>VLOOKUP(A1871,Processed_Data!$A$7:$I$20416,6,0)</f>
        <v>#N/A</v>
      </c>
      <c r="C1871" s="82" t="e">
        <f>VLOOKUP(A1871,Processed_Data!$A$7:$I$20416,7,0)</f>
        <v>#N/A</v>
      </c>
      <c r="D1871" s="82" t="e">
        <f>VLOOKUP(A1871,Processed_Data!$A$7:$I$20416,4,0)</f>
        <v>#N/A</v>
      </c>
      <c r="E1871" s="82" t="e">
        <f>VLOOKUP(A1871,Processed_Data!$A$7:$I$20416,5,0)</f>
        <v>#N/A</v>
      </c>
    </row>
    <row r="1872" spans="2:5" x14ac:dyDescent="0.35">
      <c r="B1872" s="82" t="e">
        <f>VLOOKUP(A1872,Processed_Data!$A$7:$I$20416,6,0)</f>
        <v>#N/A</v>
      </c>
      <c r="C1872" s="82" t="e">
        <f>VLOOKUP(A1872,Processed_Data!$A$7:$I$20416,7,0)</f>
        <v>#N/A</v>
      </c>
      <c r="D1872" s="82" t="e">
        <f>VLOOKUP(A1872,Processed_Data!$A$7:$I$20416,4,0)</f>
        <v>#N/A</v>
      </c>
      <c r="E1872" s="82" t="e">
        <f>VLOOKUP(A1872,Processed_Data!$A$7:$I$20416,5,0)</f>
        <v>#N/A</v>
      </c>
    </row>
    <row r="1873" spans="2:5" x14ac:dyDescent="0.35">
      <c r="B1873" s="82" t="e">
        <f>VLOOKUP(A1873,Processed_Data!$A$7:$I$20416,6,0)</f>
        <v>#N/A</v>
      </c>
      <c r="C1873" s="82" t="e">
        <f>VLOOKUP(A1873,Processed_Data!$A$7:$I$20416,7,0)</f>
        <v>#N/A</v>
      </c>
      <c r="D1873" s="82" t="e">
        <f>VLOOKUP(A1873,Processed_Data!$A$7:$I$20416,4,0)</f>
        <v>#N/A</v>
      </c>
      <c r="E1873" s="82" t="e">
        <f>VLOOKUP(A1873,Processed_Data!$A$7:$I$20416,5,0)</f>
        <v>#N/A</v>
      </c>
    </row>
    <row r="1874" spans="2:5" x14ac:dyDescent="0.35">
      <c r="B1874" s="82" t="e">
        <f>VLOOKUP(A1874,Processed_Data!$A$7:$I$20416,6,0)</f>
        <v>#N/A</v>
      </c>
      <c r="C1874" s="82" t="e">
        <f>VLOOKUP(A1874,Processed_Data!$A$7:$I$20416,7,0)</f>
        <v>#N/A</v>
      </c>
      <c r="D1874" s="82" t="e">
        <f>VLOOKUP(A1874,Processed_Data!$A$7:$I$20416,4,0)</f>
        <v>#N/A</v>
      </c>
      <c r="E1874" s="82" t="e">
        <f>VLOOKUP(A1874,Processed_Data!$A$7:$I$20416,5,0)</f>
        <v>#N/A</v>
      </c>
    </row>
    <row r="1875" spans="2:5" x14ac:dyDescent="0.35">
      <c r="B1875" s="82" t="e">
        <f>VLOOKUP(A1875,Processed_Data!$A$7:$I$20416,6,0)</f>
        <v>#N/A</v>
      </c>
      <c r="C1875" s="82" t="e">
        <f>VLOOKUP(A1875,Processed_Data!$A$7:$I$20416,7,0)</f>
        <v>#N/A</v>
      </c>
      <c r="D1875" s="82" t="e">
        <f>VLOOKUP(A1875,Processed_Data!$A$7:$I$20416,4,0)</f>
        <v>#N/A</v>
      </c>
      <c r="E1875" s="82" t="e">
        <f>VLOOKUP(A1875,Processed_Data!$A$7:$I$20416,5,0)</f>
        <v>#N/A</v>
      </c>
    </row>
    <row r="1876" spans="2:5" x14ac:dyDescent="0.35">
      <c r="B1876" s="82" t="e">
        <f>VLOOKUP(A1876,Processed_Data!$A$7:$I$20416,6,0)</f>
        <v>#N/A</v>
      </c>
      <c r="C1876" s="82" t="e">
        <f>VLOOKUP(A1876,Processed_Data!$A$7:$I$20416,7,0)</f>
        <v>#N/A</v>
      </c>
      <c r="D1876" s="82" t="e">
        <f>VLOOKUP(A1876,Processed_Data!$A$7:$I$20416,4,0)</f>
        <v>#N/A</v>
      </c>
      <c r="E1876" s="82" t="e">
        <f>VLOOKUP(A1876,Processed_Data!$A$7:$I$20416,5,0)</f>
        <v>#N/A</v>
      </c>
    </row>
    <row r="1877" spans="2:5" x14ac:dyDescent="0.35">
      <c r="B1877" s="82" t="e">
        <f>VLOOKUP(A1877,Processed_Data!$A$7:$I$20416,6,0)</f>
        <v>#N/A</v>
      </c>
      <c r="C1877" s="82" t="e">
        <f>VLOOKUP(A1877,Processed_Data!$A$7:$I$20416,7,0)</f>
        <v>#N/A</v>
      </c>
      <c r="D1877" s="82" t="e">
        <f>VLOOKUP(A1877,Processed_Data!$A$7:$I$20416,4,0)</f>
        <v>#N/A</v>
      </c>
      <c r="E1877" s="82" t="e">
        <f>VLOOKUP(A1877,Processed_Data!$A$7:$I$20416,5,0)</f>
        <v>#N/A</v>
      </c>
    </row>
    <row r="1878" spans="2:5" x14ac:dyDescent="0.35">
      <c r="B1878" s="82" t="e">
        <f>VLOOKUP(A1878,Processed_Data!$A$7:$I$20416,6,0)</f>
        <v>#N/A</v>
      </c>
      <c r="C1878" s="82" t="e">
        <f>VLOOKUP(A1878,Processed_Data!$A$7:$I$20416,7,0)</f>
        <v>#N/A</v>
      </c>
      <c r="D1878" s="82" t="e">
        <f>VLOOKUP(A1878,Processed_Data!$A$7:$I$20416,4,0)</f>
        <v>#N/A</v>
      </c>
      <c r="E1878" s="82" t="e">
        <f>VLOOKUP(A1878,Processed_Data!$A$7:$I$20416,5,0)</f>
        <v>#N/A</v>
      </c>
    </row>
    <row r="1879" spans="2:5" x14ac:dyDescent="0.35">
      <c r="B1879" s="82" t="e">
        <f>VLOOKUP(A1879,Processed_Data!$A$7:$I$20416,6,0)</f>
        <v>#N/A</v>
      </c>
      <c r="C1879" s="82" t="e">
        <f>VLOOKUP(A1879,Processed_Data!$A$7:$I$20416,7,0)</f>
        <v>#N/A</v>
      </c>
      <c r="D1879" s="82" t="e">
        <f>VLOOKUP(A1879,Processed_Data!$A$7:$I$20416,4,0)</f>
        <v>#N/A</v>
      </c>
      <c r="E1879" s="82" t="e">
        <f>VLOOKUP(A1879,Processed_Data!$A$7:$I$20416,5,0)</f>
        <v>#N/A</v>
      </c>
    </row>
    <row r="1880" spans="2:5" x14ac:dyDescent="0.35">
      <c r="B1880" s="82" t="e">
        <f>VLOOKUP(A1880,Processed_Data!$A$7:$I$20416,6,0)</f>
        <v>#N/A</v>
      </c>
      <c r="C1880" s="82" t="e">
        <f>VLOOKUP(A1880,Processed_Data!$A$7:$I$20416,7,0)</f>
        <v>#N/A</v>
      </c>
      <c r="D1880" s="82" t="e">
        <f>VLOOKUP(A1880,Processed_Data!$A$7:$I$20416,4,0)</f>
        <v>#N/A</v>
      </c>
      <c r="E1880" s="82" t="e">
        <f>VLOOKUP(A1880,Processed_Data!$A$7:$I$20416,5,0)</f>
        <v>#N/A</v>
      </c>
    </row>
    <row r="1881" spans="2:5" x14ac:dyDescent="0.35">
      <c r="B1881" s="82" t="e">
        <f>VLOOKUP(A1881,Processed_Data!$A$7:$I$20416,6,0)</f>
        <v>#N/A</v>
      </c>
      <c r="C1881" s="82" t="e">
        <f>VLOOKUP(A1881,Processed_Data!$A$7:$I$20416,7,0)</f>
        <v>#N/A</v>
      </c>
      <c r="D1881" s="82" t="e">
        <f>VLOOKUP(A1881,Processed_Data!$A$7:$I$20416,4,0)</f>
        <v>#N/A</v>
      </c>
      <c r="E1881" s="82" t="e">
        <f>VLOOKUP(A1881,Processed_Data!$A$7:$I$20416,5,0)</f>
        <v>#N/A</v>
      </c>
    </row>
    <row r="1882" spans="2:5" x14ac:dyDescent="0.35">
      <c r="B1882" s="82" t="e">
        <f>VLOOKUP(A1882,Processed_Data!$A$7:$I$20416,6,0)</f>
        <v>#N/A</v>
      </c>
      <c r="C1882" s="82" t="e">
        <f>VLOOKUP(A1882,Processed_Data!$A$7:$I$20416,7,0)</f>
        <v>#N/A</v>
      </c>
      <c r="D1882" s="82" t="e">
        <f>VLOOKUP(A1882,Processed_Data!$A$7:$I$20416,4,0)</f>
        <v>#N/A</v>
      </c>
      <c r="E1882" s="82" t="e">
        <f>VLOOKUP(A1882,Processed_Data!$A$7:$I$20416,5,0)</f>
        <v>#N/A</v>
      </c>
    </row>
    <row r="1883" spans="2:5" x14ac:dyDescent="0.35">
      <c r="B1883" s="82" t="e">
        <f>VLOOKUP(A1883,Processed_Data!$A$7:$I$20416,6,0)</f>
        <v>#N/A</v>
      </c>
      <c r="C1883" s="82" t="e">
        <f>VLOOKUP(A1883,Processed_Data!$A$7:$I$20416,7,0)</f>
        <v>#N/A</v>
      </c>
      <c r="D1883" s="82" t="e">
        <f>VLOOKUP(A1883,Processed_Data!$A$7:$I$20416,4,0)</f>
        <v>#N/A</v>
      </c>
      <c r="E1883" s="82" t="e">
        <f>VLOOKUP(A1883,Processed_Data!$A$7:$I$20416,5,0)</f>
        <v>#N/A</v>
      </c>
    </row>
    <row r="1884" spans="2:5" x14ac:dyDescent="0.35">
      <c r="B1884" s="82" t="e">
        <f>VLOOKUP(A1884,Processed_Data!$A$7:$I$20416,6,0)</f>
        <v>#N/A</v>
      </c>
      <c r="C1884" s="82" t="e">
        <f>VLOOKUP(A1884,Processed_Data!$A$7:$I$20416,7,0)</f>
        <v>#N/A</v>
      </c>
      <c r="D1884" s="82" t="e">
        <f>VLOOKUP(A1884,Processed_Data!$A$7:$I$20416,4,0)</f>
        <v>#N/A</v>
      </c>
      <c r="E1884" s="82" t="e">
        <f>VLOOKUP(A1884,Processed_Data!$A$7:$I$20416,5,0)</f>
        <v>#N/A</v>
      </c>
    </row>
    <row r="1885" spans="2:5" x14ac:dyDescent="0.35">
      <c r="B1885" s="82" t="e">
        <f>VLOOKUP(A1885,Processed_Data!$A$7:$I$20416,6,0)</f>
        <v>#N/A</v>
      </c>
      <c r="C1885" s="82" t="e">
        <f>VLOOKUP(A1885,Processed_Data!$A$7:$I$20416,7,0)</f>
        <v>#N/A</v>
      </c>
      <c r="D1885" s="82" t="e">
        <f>VLOOKUP(A1885,Processed_Data!$A$7:$I$20416,4,0)</f>
        <v>#N/A</v>
      </c>
      <c r="E1885" s="82" t="e">
        <f>VLOOKUP(A1885,Processed_Data!$A$7:$I$20416,5,0)</f>
        <v>#N/A</v>
      </c>
    </row>
    <row r="1886" spans="2:5" x14ac:dyDescent="0.35">
      <c r="B1886" s="82" t="e">
        <f>VLOOKUP(A1886,Processed_Data!$A$7:$I$20416,6,0)</f>
        <v>#N/A</v>
      </c>
      <c r="C1886" s="82" t="e">
        <f>VLOOKUP(A1886,Processed_Data!$A$7:$I$20416,7,0)</f>
        <v>#N/A</v>
      </c>
      <c r="D1886" s="82" t="e">
        <f>VLOOKUP(A1886,Processed_Data!$A$7:$I$20416,4,0)</f>
        <v>#N/A</v>
      </c>
      <c r="E1886" s="82" t="e">
        <f>VLOOKUP(A1886,Processed_Data!$A$7:$I$20416,5,0)</f>
        <v>#N/A</v>
      </c>
    </row>
    <row r="1887" spans="2:5" x14ac:dyDescent="0.35">
      <c r="B1887" s="82" t="e">
        <f>VLOOKUP(A1887,Processed_Data!$A$7:$I$20416,6,0)</f>
        <v>#N/A</v>
      </c>
      <c r="C1887" s="82" t="e">
        <f>VLOOKUP(A1887,Processed_Data!$A$7:$I$20416,7,0)</f>
        <v>#N/A</v>
      </c>
      <c r="D1887" s="82" t="e">
        <f>VLOOKUP(A1887,Processed_Data!$A$7:$I$20416,4,0)</f>
        <v>#N/A</v>
      </c>
      <c r="E1887" s="82" t="e">
        <f>VLOOKUP(A1887,Processed_Data!$A$7:$I$20416,5,0)</f>
        <v>#N/A</v>
      </c>
    </row>
    <row r="1888" spans="2:5" x14ac:dyDescent="0.35">
      <c r="B1888" s="82" t="e">
        <f>VLOOKUP(A1888,Processed_Data!$A$7:$I$20416,6,0)</f>
        <v>#N/A</v>
      </c>
      <c r="C1888" s="82" t="e">
        <f>VLOOKUP(A1888,Processed_Data!$A$7:$I$20416,7,0)</f>
        <v>#N/A</v>
      </c>
      <c r="D1888" s="82" t="e">
        <f>VLOOKUP(A1888,Processed_Data!$A$7:$I$20416,4,0)</f>
        <v>#N/A</v>
      </c>
      <c r="E1888" s="82" t="e">
        <f>VLOOKUP(A1888,Processed_Data!$A$7:$I$20416,5,0)</f>
        <v>#N/A</v>
      </c>
    </row>
    <row r="1889" spans="2:5" x14ac:dyDescent="0.35">
      <c r="B1889" s="82" t="e">
        <f>VLOOKUP(A1889,Processed_Data!$A$7:$I$20416,6,0)</f>
        <v>#N/A</v>
      </c>
      <c r="C1889" s="82" t="e">
        <f>VLOOKUP(A1889,Processed_Data!$A$7:$I$20416,7,0)</f>
        <v>#N/A</v>
      </c>
      <c r="D1889" s="82" t="e">
        <f>VLOOKUP(A1889,Processed_Data!$A$7:$I$20416,4,0)</f>
        <v>#N/A</v>
      </c>
      <c r="E1889" s="82" t="e">
        <f>VLOOKUP(A1889,Processed_Data!$A$7:$I$20416,5,0)</f>
        <v>#N/A</v>
      </c>
    </row>
    <row r="1890" spans="2:5" x14ac:dyDescent="0.35">
      <c r="B1890" s="82" t="e">
        <f>VLOOKUP(A1890,Processed_Data!$A$7:$I$20416,6,0)</f>
        <v>#N/A</v>
      </c>
      <c r="C1890" s="82" t="e">
        <f>VLOOKUP(A1890,Processed_Data!$A$7:$I$20416,7,0)</f>
        <v>#N/A</v>
      </c>
      <c r="D1890" s="82" t="e">
        <f>VLOOKUP(A1890,Processed_Data!$A$7:$I$20416,4,0)</f>
        <v>#N/A</v>
      </c>
      <c r="E1890" s="82" t="e">
        <f>VLOOKUP(A1890,Processed_Data!$A$7:$I$20416,5,0)</f>
        <v>#N/A</v>
      </c>
    </row>
    <row r="1891" spans="2:5" x14ac:dyDescent="0.35">
      <c r="B1891" s="82" t="e">
        <f>VLOOKUP(A1891,Processed_Data!$A$7:$I$20416,6,0)</f>
        <v>#N/A</v>
      </c>
      <c r="C1891" s="82" t="e">
        <f>VLOOKUP(A1891,Processed_Data!$A$7:$I$20416,7,0)</f>
        <v>#N/A</v>
      </c>
      <c r="D1891" s="82" t="e">
        <f>VLOOKUP(A1891,Processed_Data!$A$7:$I$20416,4,0)</f>
        <v>#N/A</v>
      </c>
      <c r="E1891" s="82" t="e">
        <f>VLOOKUP(A1891,Processed_Data!$A$7:$I$20416,5,0)</f>
        <v>#N/A</v>
      </c>
    </row>
    <row r="1892" spans="2:5" x14ac:dyDescent="0.35">
      <c r="B1892" s="82" t="e">
        <f>VLOOKUP(A1892,Processed_Data!$A$7:$I$20416,6,0)</f>
        <v>#N/A</v>
      </c>
      <c r="C1892" s="82" t="e">
        <f>VLOOKUP(A1892,Processed_Data!$A$7:$I$20416,7,0)</f>
        <v>#N/A</v>
      </c>
      <c r="D1892" s="82" t="e">
        <f>VLOOKUP(A1892,Processed_Data!$A$7:$I$20416,4,0)</f>
        <v>#N/A</v>
      </c>
      <c r="E1892" s="82" t="e">
        <f>VLOOKUP(A1892,Processed_Data!$A$7:$I$20416,5,0)</f>
        <v>#N/A</v>
      </c>
    </row>
    <row r="1893" spans="2:5" x14ac:dyDescent="0.35">
      <c r="B1893" s="82" t="e">
        <f>VLOOKUP(A1893,Processed_Data!$A$7:$I$20416,6,0)</f>
        <v>#N/A</v>
      </c>
      <c r="C1893" s="82" t="e">
        <f>VLOOKUP(A1893,Processed_Data!$A$7:$I$20416,7,0)</f>
        <v>#N/A</v>
      </c>
      <c r="D1893" s="82" t="e">
        <f>VLOOKUP(A1893,Processed_Data!$A$7:$I$20416,4,0)</f>
        <v>#N/A</v>
      </c>
      <c r="E1893" s="82" t="e">
        <f>VLOOKUP(A1893,Processed_Data!$A$7:$I$20416,5,0)</f>
        <v>#N/A</v>
      </c>
    </row>
    <row r="1894" spans="2:5" x14ac:dyDescent="0.35">
      <c r="B1894" s="82" t="e">
        <f>VLOOKUP(A1894,Processed_Data!$A$7:$I$20416,6,0)</f>
        <v>#N/A</v>
      </c>
      <c r="C1894" s="82" t="e">
        <f>VLOOKUP(A1894,Processed_Data!$A$7:$I$20416,7,0)</f>
        <v>#N/A</v>
      </c>
      <c r="D1894" s="82" t="e">
        <f>VLOOKUP(A1894,Processed_Data!$A$7:$I$20416,4,0)</f>
        <v>#N/A</v>
      </c>
      <c r="E1894" s="82" t="e">
        <f>VLOOKUP(A1894,Processed_Data!$A$7:$I$20416,5,0)</f>
        <v>#N/A</v>
      </c>
    </row>
    <row r="1895" spans="2:5" x14ac:dyDescent="0.35">
      <c r="B1895" s="82" t="e">
        <f>VLOOKUP(A1895,Processed_Data!$A$7:$I$20416,6,0)</f>
        <v>#N/A</v>
      </c>
      <c r="C1895" s="82" t="e">
        <f>VLOOKUP(A1895,Processed_Data!$A$7:$I$20416,7,0)</f>
        <v>#N/A</v>
      </c>
      <c r="D1895" s="82" t="e">
        <f>VLOOKUP(A1895,Processed_Data!$A$7:$I$20416,4,0)</f>
        <v>#N/A</v>
      </c>
      <c r="E1895" s="82" t="e">
        <f>VLOOKUP(A1895,Processed_Data!$A$7:$I$20416,5,0)</f>
        <v>#N/A</v>
      </c>
    </row>
    <row r="1896" spans="2:5" x14ac:dyDescent="0.35">
      <c r="B1896" s="82" t="e">
        <f>VLOOKUP(A1896,Processed_Data!$A$7:$I$20416,6,0)</f>
        <v>#N/A</v>
      </c>
      <c r="C1896" s="82" t="e">
        <f>VLOOKUP(A1896,Processed_Data!$A$7:$I$20416,7,0)</f>
        <v>#N/A</v>
      </c>
      <c r="D1896" s="82" t="e">
        <f>VLOOKUP(A1896,Processed_Data!$A$7:$I$20416,4,0)</f>
        <v>#N/A</v>
      </c>
      <c r="E1896" s="82" t="e">
        <f>VLOOKUP(A1896,Processed_Data!$A$7:$I$20416,5,0)</f>
        <v>#N/A</v>
      </c>
    </row>
    <row r="1897" spans="2:5" x14ac:dyDescent="0.35">
      <c r="B1897" s="82" t="e">
        <f>VLOOKUP(A1897,Processed_Data!$A$7:$I$20416,6,0)</f>
        <v>#N/A</v>
      </c>
      <c r="C1897" s="82" t="e">
        <f>VLOOKUP(A1897,Processed_Data!$A$7:$I$20416,7,0)</f>
        <v>#N/A</v>
      </c>
      <c r="D1897" s="82" t="e">
        <f>VLOOKUP(A1897,Processed_Data!$A$7:$I$20416,4,0)</f>
        <v>#N/A</v>
      </c>
      <c r="E1897" s="82" t="e">
        <f>VLOOKUP(A1897,Processed_Data!$A$7:$I$20416,5,0)</f>
        <v>#N/A</v>
      </c>
    </row>
    <row r="1898" spans="2:5" x14ac:dyDescent="0.35">
      <c r="B1898" s="82" t="e">
        <f>VLOOKUP(A1898,Processed_Data!$A$7:$I$20416,6,0)</f>
        <v>#N/A</v>
      </c>
      <c r="C1898" s="82" t="e">
        <f>VLOOKUP(A1898,Processed_Data!$A$7:$I$20416,7,0)</f>
        <v>#N/A</v>
      </c>
      <c r="D1898" s="82" t="e">
        <f>VLOOKUP(A1898,Processed_Data!$A$7:$I$20416,4,0)</f>
        <v>#N/A</v>
      </c>
      <c r="E1898" s="82" t="e">
        <f>VLOOKUP(A1898,Processed_Data!$A$7:$I$20416,5,0)</f>
        <v>#N/A</v>
      </c>
    </row>
    <row r="1899" spans="2:5" x14ac:dyDescent="0.35">
      <c r="B1899" s="82" t="e">
        <f>VLOOKUP(A1899,Processed_Data!$A$7:$I$20416,6,0)</f>
        <v>#N/A</v>
      </c>
      <c r="C1899" s="82" t="e">
        <f>VLOOKUP(A1899,Processed_Data!$A$7:$I$20416,7,0)</f>
        <v>#N/A</v>
      </c>
      <c r="D1899" s="82" t="e">
        <f>VLOOKUP(A1899,Processed_Data!$A$7:$I$20416,4,0)</f>
        <v>#N/A</v>
      </c>
      <c r="E1899" s="82" t="e">
        <f>VLOOKUP(A1899,Processed_Data!$A$7:$I$20416,5,0)</f>
        <v>#N/A</v>
      </c>
    </row>
    <row r="1900" spans="2:5" x14ac:dyDescent="0.35">
      <c r="B1900" s="82" t="e">
        <f>VLOOKUP(A1900,Processed_Data!$A$7:$I$20416,6,0)</f>
        <v>#N/A</v>
      </c>
      <c r="C1900" s="82" t="e">
        <f>VLOOKUP(A1900,Processed_Data!$A$7:$I$20416,7,0)</f>
        <v>#N/A</v>
      </c>
      <c r="D1900" s="82" t="e">
        <f>VLOOKUP(A1900,Processed_Data!$A$7:$I$20416,4,0)</f>
        <v>#N/A</v>
      </c>
      <c r="E1900" s="82" t="e">
        <f>VLOOKUP(A1900,Processed_Data!$A$7:$I$20416,5,0)</f>
        <v>#N/A</v>
      </c>
    </row>
    <row r="1901" spans="2:5" x14ac:dyDescent="0.35">
      <c r="B1901" s="82" t="e">
        <f>VLOOKUP(A1901,Processed_Data!$A$7:$I$20416,6,0)</f>
        <v>#N/A</v>
      </c>
      <c r="C1901" s="82" t="e">
        <f>VLOOKUP(A1901,Processed_Data!$A$7:$I$20416,7,0)</f>
        <v>#N/A</v>
      </c>
      <c r="D1901" s="82" t="e">
        <f>VLOOKUP(A1901,Processed_Data!$A$7:$I$20416,4,0)</f>
        <v>#N/A</v>
      </c>
      <c r="E1901" s="82" t="e">
        <f>VLOOKUP(A1901,Processed_Data!$A$7:$I$20416,5,0)</f>
        <v>#N/A</v>
      </c>
    </row>
    <row r="1902" spans="2:5" x14ac:dyDescent="0.35">
      <c r="B1902" s="82" t="e">
        <f>VLOOKUP(A1902,Processed_Data!$A$7:$I$20416,6,0)</f>
        <v>#N/A</v>
      </c>
      <c r="C1902" s="82" t="e">
        <f>VLOOKUP(A1902,Processed_Data!$A$7:$I$20416,7,0)</f>
        <v>#N/A</v>
      </c>
      <c r="D1902" s="82" t="e">
        <f>VLOOKUP(A1902,Processed_Data!$A$7:$I$20416,4,0)</f>
        <v>#N/A</v>
      </c>
      <c r="E1902" s="82" t="e">
        <f>VLOOKUP(A1902,Processed_Data!$A$7:$I$20416,5,0)</f>
        <v>#N/A</v>
      </c>
    </row>
    <row r="1903" spans="2:5" x14ac:dyDescent="0.35">
      <c r="B1903" s="82" t="e">
        <f>VLOOKUP(A1903,Processed_Data!$A$7:$I$20416,6,0)</f>
        <v>#N/A</v>
      </c>
      <c r="C1903" s="82" t="e">
        <f>VLOOKUP(A1903,Processed_Data!$A$7:$I$20416,7,0)</f>
        <v>#N/A</v>
      </c>
      <c r="D1903" s="82" t="e">
        <f>VLOOKUP(A1903,Processed_Data!$A$7:$I$20416,4,0)</f>
        <v>#N/A</v>
      </c>
      <c r="E1903" s="82" t="e">
        <f>VLOOKUP(A1903,Processed_Data!$A$7:$I$20416,5,0)</f>
        <v>#N/A</v>
      </c>
    </row>
    <row r="1904" spans="2:5" x14ac:dyDescent="0.35">
      <c r="B1904" s="82" t="e">
        <f>VLOOKUP(A1904,Processed_Data!$A$7:$I$20416,6,0)</f>
        <v>#N/A</v>
      </c>
      <c r="C1904" s="82" t="e">
        <f>VLOOKUP(A1904,Processed_Data!$A$7:$I$20416,7,0)</f>
        <v>#N/A</v>
      </c>
      <c r="D1904" s="82" t="e">
        <f>VLOOKUP(A1904,Processed_Data!$A$7:$I$20416,4,0)</f>
        <v>#N/A</v>
      </c>
      <c r="E1904" s="82" t="e">
        <f>VLOOKUP(A1904,Processed_Data!$A$7:$I$20416,5,0)</f>
        <v>#N/A</v>
      </c>
    </row>
    <row r="1905" spans="2:5" x14ac:dyDescent="0.35">
      <c r="B1905" s="82" t="e">
        <f>VLOOKUP(A1905,Processed_Data!$A$7:$I$20416,6,0)</f>
        <v>#N/A</v>
      </c>
      <c r="C1905" s="82" t="e">
        <f>VLOOKUP(A1905,Processed_Data!$A$7:$I$20416,7,0)</f>
        <v>#N/A</v>
      </c>
      <c r="D1905" s="82" t="e">
        <f>VLOOKUP(A1905,Processed_Data!$A$7:$I$20416,4,0)</f>
        <v>#N/A</v>
      </c>
      <c r="E1905" s="82" t="e">
        <f>VLOOKUP(A1905,Processed_Data!$A$7:$I$20416,5,0)</f>
        <v>#N/A</v>
      </c>
    </row>
    <row r="1906" spans="2:5" x14ac:dyDescent="0.35">
      <c r="B1906" s="82" t="e">
        <f>VLOOKUP(A1906,Processed_Data!$A$7:$I$20416,6,0)</f>
        <v>#N/A</v>
      </c>
      <c r="C1906" s="82" t="e">
        <f>VLOOKUP(A1906,Processed_Data!$A$7:$I$20416,7,0)</f>
        <v>#N/A</v>
      </c>
      <c r="D1906" s="82" t="e">
        <f>VLOOKUP(A1906,Processed_Data!$A$7:$I$20416,4,0)</f>
        <v>#N/A</v>
      </c>
      <c r="E1906" s="82" t="e">
        <f>VLOOKUP(A1906,Processed_Data!$A$7:$I$20416,5,0)</f>
        <v>#N/A</v>
      </c>
    </row>
    <row r="1907" spans="2:5" x14ac:dyDescent="0.35">
      <c r="B1907" s="82" t="e">
        <f>VLOOKUP(A1907,Processed_Data!$A$7:$I$20416,6,0)</f>
        <v>#N/A</v>
      </c>
      <c r="C1907" s="82" t="e">
        <f>VLOOKUP(A1907,Processed_Data!$A$7:$I$20416,7,0)</f>
        <v>#N/A</v>
      </c>
      <c r="D1907" s="82" t="e">
        <f>VLOOKUP(A1907,Processed_Data!$A$7:$I$20416,4,0)</f>
        <v>#N/A</v>
      </c>
      <c r="E1907" s="82" t="e">
        <f>VLOOKUP(A1907,Processed_Data!$A$7:$I$20416,5,0)</f>
        <v>#N/A</v>
      </c>
    </row>
    <row r="1908" spans="2:5" x14ac:dyDescent="0.35">
      <c r="B1908" s="82" t="e">
        <f>VLOOKUP(A1908,Processed_Data!$A$7:$I$20416,6,0)</f>
        <v>#N/A</v>
      </c>
      <c r="C1908" s="82" t="e">
        <f>VLOOKUP(A1908,Processed_Data!$A$7:$I$20416,7,0)</f>
        <v>#N/A</v>
      </c>
      <c r="D1908" s="82" t="e">
        <f>VLOOKUP(A1908,Processed_Data!$A$7:$I$20416,4,0)</f>
        <v>#N/A</v>
      </c>
      <c r="E1908" s="82" t="e">
        <f>VLOOKUP(A1908,Processed_Data!$A$7:$I$20416,5,0)</f>
        <v>#N/A</v>
      </c>
    </row>
    <row r="1909" spans="2:5" x14ac:dyDescent="0.35">
      <c r="B1909" s="82" t="e">
        <f>VLOOKUP(A1909,Processed_Data!$A$7:$I$20416,6,0)</f>
        <v>#N/A</v>
      </c>
      <c r="C1909" s="82" t="e">
        <f>VLOOKUP(A1909,Processed_Data!$A$7:$I$20416,7,0)</f>
        <v>#N/A</v>
      </c>
      <c r="D1909" s="82" t="e">
        <f>VLOOKUP(A1909,Processed_Data!$A$7:$I$20416,4,0)</f>
        <v>#N/A</v>
      </c>
      <c r="E1909" s="82" t="e">
        <f>VLOOKUP(A1909,Processed_Data!$A$7:$I$20416,5,0)</f>
        <v>#N/A</v>
      </c>
    </row>
    <row r="1910" spans="2:5" x14ac:dyDescent="0.35">
      <c r="B1910" s="82" t="e">
        <f>VLOOKUP(A1910,Processed_Data!$A$7:$I$20416,6,0)</f>
        <v>#N/A</v>
      </c>
      <c r="C1910" s="82" t="e">
        <f>VLOOKUP(A1910,Processed_Data!$A$7:$I$20416,7,0)</f>
        <v>#N/A</v>
      </c>
      <c r="D1910" s="82" t="e">
        <f>VLOOKUP(A1910,Processed_Data!$A$7:$I$20416,4,0)</f>
        <v>#N/A</v>
      </c>
      <c r="E1910" s="82" t="e">
        <f>VLOOKUP(A1910,Processed_Data!$A$7:$I$20416,5,0)</f>
        <v>#N/A</v>
      </c>
    </row>
    <row r="1911" spans="2:5" x14ac:dyDescent="0.35">
      <c r="B1911" s="82" t="e">
        <f>VLOOKUP(A1911,Processed_Data!$A$7:$I$20416,6,0)</f>
        <v>#N/A</v>
      </c>
      <c r="C1911" s="82" t="e">
        <f>VLOOKUP(A1911,Processed_Data!$A$7:$I$20416,7,0)</f>
        <v>#N/A</v>
      </c>
      <c r="D1911" s="82" t="e">
        <f>VLOOKUP(A1911,Processed_Data!$A$7:$I$20416,4,0)</f>
        <v>#N/A</v>
      </c>
      <c r="E1911" s="82" t="e">
        <f>VLOOKUP(A1911,Processed_Data!$A$7:$I$20416,5,0)</f>
        <v>#N/A</v>
      </c>
    </row>
    <row r="1912" spans="2:5" x14ac:dyDescent="0.35">
      <c r="B1912" s="82" t="e">
        <f>VLOOKUP(A1912,Processed_Data!$A$7:$I$20416,6,0)</f>
        <v>#N/A</v>
      </c>
      <c r="C1912" s="82" t="e">
        <f>VLOOKUP(A1912,Processed_Data!$A$7:$I$20416,7,0)</f>
        <v>#N/A</v>
      </c>
      <c r="D1912" s="82" t="e">
        <f>VLOOKUP(A1912,Processed_Data!$A$7:$I$20416,4,0)</f>
        <v>#N/A</v>
      </c>
      <c r="E1912" s="82" t="e">
        <f>VLOOKUP(A1912,Processed_Data!$A$7:$I$20416,5,0)</f>
        <v>#N/A</v>
      </c>
    </row>
    <row r="1913" spans="2:5" x14ac:dyDescent="0.35">
      <c r="B1913" s="82" t="e">
        <f>VLOOKUP(A1913,Processed_Data!$A$7:$I$20416,6,0)</f>
        <v>#N/A</v>
      </c>
      <c r="C1913" s="82" t="e">
        <f>VLOOKUP(A1913,Processed_Data!$A$7:$I$20416,7,0)</f>
        <v>#N/A</v>
      </c>
      <c r="D1913" s="82" t="e">
        <f>VLOOKUP(A1913,Processed_Data!$A$7:$I$20416,4,0)</f>
        <v>#N/A</v>
      </c>
      <c r="E1913" s="82" t="e">
        <f>VLOOKUP(A1913,Processed_Data!$A$7:$I$20416,5,0)</f>
        <v>#N/A</v>
      </c>
    </row>
    <row r="1914" spans="2:5" x14ac:dyDescent="0.35">
      <c r="B1914" s="82" t="e">
        <f>VLOOKUP(A1914,Processed_Data!$A$7:$I$20416,6,0)</f>
        <v>#N/A</v>
      </c>
      <c r="C1914" s="82" t="e">
        <f>VLOOKUP(A1914,Processed_Data!$A$7:$I$20416,7,0)</f>
        <v>#N/A</v>
      </c>
      <c r="D1914" s="82" t="e">
        <f>VLOOKUP(A1914,Processed_Data!$A$7:$I$20416,4,0)</f>
        <v>#N/A</v>
      </c>
      <c r="E1914" s="82" t="e">
        <f>VLOOKUP(A1914,Processed_Data!$A$7:$I$20416,5,0)</f>
        <v>#N/A</v>
      </c>
    </row>
    <row r="1915" spans="2:5" x14ac:dyDescent="0.35">
      <c r="B1915" s="82" t="e">
        <f>VLOOKUP(A1915,Processed_Data!$A$7:$I$20416,6,0)</f>
        <v>#N/A</v>
      </c>
      <c r="C1915" s="82" t="e">
        <f>VLOOKUP(A1915,Processed_Data!$A$7:$I$20416,7,0)</f>
        <v>#N/A</v>
      </c>
      <c r="D1915" s="82" t="e">
        <f>VLOOKUP(A1915,Processed_Data!$A$7:$I$20416,4,0)</f>
        <v>#N/A</v>
      </c>
      <c r="E1915" s="82" t="e">
        <f>VLOOKUP(A1915,Processed_Data!$A$7:$I$20416,5,0)</f>
        <v>#N/A</v>
      </c>
    </row>
    <row r="1916" spans="2:5" x14ac:dyDescent="0.35">
      <c r="B1916" s="82" t="e">
        <f>VLOOKUP(A1916,Processed_Data!$A$7:$I$20416,6,0)</f>
        <v>#N/A</v>
      </c>
      <c r="C1916" s="82" t="e">
        <f>VLOOKUP(A1916,Processed_Data!$A$7:$I$20416,7,0)</f>
        <v>#N/A</v>
      </c>
      <c r="D1916" s="82" t="e">
        <f>VLOOKUP(A1916,Processed_Data!$A$7:$I$20416,4,0)</f>
        <v>#N/A</v>
      </c>
      <c r="E1916" s="82" t="e">
        <f>VLOOKUP(A1916,Processed_Data!$A$7:$I$20416,5,0)</f>
        <v>#N/A</v>
      </c>
    </row>
    <row r="1917" spans="2:5" x14ac:dyDescent="0.35">
      <c r="B1917" s="82" t="e">
        <f>VLOOKUP(A1917,Processed_Data!$A$7:$I$20416,6,0)</f>
        <v>#N/A</v>
      </c>
      <c r="C1917" s="82" t="e">
        <f>VLOOKUP(A1917,Processed_Data!$A$7:$I$20416,7,0)</f>
        <v>#N/A</v>
      </c>
      <c r="D1917" s="82" t="e">
        <f>VLOOKUP(A1917,Processed_Data!$A$7:$I$20416,4,0)</f>
        <v>#N/A</v>
      </c>
      <c r="E1917" s="82" t="e">
        <f>VLOOKUP(A1917,Processed_Data!$A$7:$I$20416,5,0)</f>
        <v>#N/A</v>
      </c>
    </row>
    <row r="1918" spans="2:5" x14ac:dyDescent="0.35">
      <c r="B1918" s="82" t="e">
        <f>VLOOKUP(A1918,Processed_Data!$A$7:$I$20416,6,0)</f>
        <v>#N/A</v>
      </c>
      <c r="C1918" s="82" t="e">
        <f>VLOOKUP(A1918,Processed_Data!$A$7:$I$20416,7,0)</f>
        <v>#N/A</v>
      </c>
      <c r="D1918" s="82" t="e">
        <f>VLOOKUP(A1918,Processed_Data!$A$7:$I$20416,4,0)</f>
        <v>#N/A</v>
      </c>
      <c r="E1918" s="82" t="e">
        <f>VLOOKUP(A1918,Processed_Data!$A$7:$I$20416,5,0)</f>
        <v>#N/A</v>
      </c>
    </row>
    <row r="1919" spans="2:5" x14ac:dyDescent="0.35">
      <c r="B1919" s="82" t="e">
        <f>VLOOKUP(A1919,Processed_Data!$A$7:$I$20416,6,0)</f>
        <v>#N/A</v>
      </c>
      <c r="C1919" s="82" t="e">
        <f>VLOOKUP(A1919,Processed_Data!$A$7:$I$20416,7,0)</f>
        <v>#N/A</v>
      </c>
      <c r="D1919" s="82" t="e">
        <f>VLOOKUP(A1919,Processed_Data!$A$7:$I$20416,4,0)</f>
        <v>#N/A</v>
      </c>
      <c r="E1919" s="82" t="e">
        <f>VLOOKUP(A1919,Processed_Data!$A$7:$I$20416,5,0)</f>
        <v>#N/A</v>
      </c>
    </row>
    <row r="1920" spans="2:5" x14ac:dyDescent="0.35">
      <c r="B1920" s="82" t="e">
        <f>VLOOKUP(A1920,Processed_Data!$A$7:$I$20416,6,0)</f>
        <v>#N/A</v>
      </c>
      <c r="C1920" s="82" t="e">
        <f>VLOOKUP(A1920,Processed_Data!$A$7:$I$20416,7,0)</f>
        <v>#N/A</v>
      </c>
      <c r="D1920" s="82" t="e">
        <f>VLOOKUP(A1920,Processed_Data!$A$7:$I$20416,4,0)</f>
        <v>#N/A</v>
      </c>
      <c r="E1920" s="82" t="e">
        <f>VLOOKUP(A1920,Processed_Data!$A$7:$I$20416,5,0)</f>
        <v>#N/A</v>
      </c>
    </row>
    <row r="1921" spans="2:5" x14ac:dyDescent="0.35">
      <c r="B1921" s="82" t="e">
        <f>VLOOKUP(A1921,Processed_Data!$A$7:$I$20416,6,0)</f>
        <v>#N/A</v>
      </c>
      <c r="C1921" s="82" t="e">
        <f>VLOOKUP(A1921,Processed_Data!$A$7:$I$20416,7,0)</f>
        <v>#N/A</v>
      </c>
      <c r="D1921" s="82" t="e">
        <f>VLOOKUP(A1921,Processed_Data!$A$7:$I$20416,4,0)</f>
        <v>#N/A</v>
      </c>
      <c r="E1921" s="82" t="e">
        <f>VLOOKUP(A1921,Processed_Data!$A$7:$I$20416,5,0)</f>
        <v>#N/A</v>
      </c>
    </row>
    <row r="1922" spans="2:5" x14ac:dyDescent="0.35">
      <c r="B1922" s="82" t="e">
        <f>VLOOKUP(A1922,Processed_Data!$A$7:$I$20416,6,0)</f>
        <v>#N/A</v>
      </c>
      <c r="C1922" s="82" t="e">
        <f>VLOOKUP(A1922,Processed_Data!$A$7:$I$20416,7,0)</f>
        <v>#N/A</v>
      </c>
      <c r="D1922" s="82" t="e">
        <f>VLOOKUP(A1922,Processed_Data!$A$7:$I$20416,4,0)</f>
        <v>#N/A</v>
      </c>
      <c r="E1922" s="82" t="e">
        <f>VLOOKUP(A1922,Processed_Data!$A$7:$I$20416,5,0)</f>
        <v>#N/A</v>
      </c>
    </row>
    <row r="1923" spans="2:5" x14ac:dyDescent="0.35">
      <c r="B1923" s="82" t="e">
        <f>VLOOKUP(A1923,Processed_Data!$A$7:$I$20416,6,0)</f>
        <v>#N/A</v>
      </c>
      <c r="C1923" s="82" t="e">
        <f>VLOOKUP(A1923,Processed_Data!$A$7:$I$20416,7,0)</f>
        <v>#N/A</v>
      </c>
      <c r="D1923" s="82" t="e">
        <f>VLOOKUP(A1923,Processed_Data!$A$7:$I$20416,4,0)</f>
        <v>#N/A</v>
      </c>
      <c r="E1923" s="82" t="e">
        <f>VLOOKUP(A1923,Processed_Data!$A$7:$I$20416,5,0)</f>
        <v>#N/A</v>
      </c>
    </row>
    <row r="1924" spans="2:5" x14ac:dyDescent="0.35">
      <c r="B1924" s="82" t="e">
        <f>VLOOKUP(A1924,Processed_Data!$A$7:$I$20416,6,0)</f>
        <v>#N/A</v>
      </c>
      <c r="C1924" s="82" t="e">
        <f>VLOOKUP(A1924,Processed_Data!$A$7:$I$20416,7,0)</f>
        <v>#N/A</v>
      </c>
      <c r="D1924" s="82" t="e">
        <f>VLOOKUP(A1924,Processed_Data!$A$7:$I$20416,4,0)</f>
        <v>#N/A</v>
      </c>
      <c r="E1924" s="82" t="e">
        <f>VLOOKUP(A1924,Processed_Data!$A$7:$I$20416,5,0)</f>
        <v>#N/A</v>
      </c>
    </row>
    <row r="1925" spans="2:5" x14ac:dyDescent="0.35">
      <c r="B1925" s="82" t="e">
        <f>VLOOKUP(A1925,Processed_Data!$A$7:$I$20416,6,0)</f>
        <v>#N/A</v>
      </c>
      <c r="C1925" s="82" t="e">
        <f>VLOOKUP(A1925,Processed_Data!$A$7:$I$20416,7,0)</f>
        <v>#N/A</v>
      </c>
      <c r="D1925" s="82" t="e">
        <f>VLOOKUP(A1925,Processed_Data!$A$7:$I$20416,4,0)</f>
        <v>#N/A</v>
      </c>
      <c r="E1925" s="82" t="e">
        <f>VLOOKUP(A1925,Processed_Data!$A$7:$I$20416,5,0)</f>
        <v>#N/A</v>
      </c>
    </row>
    <row r="1926" spans="2:5" x14ac:dyDescent="0.35">
      <c r="B1926" s="82" t="e">
        <f>VLOOKUP(A1926,Processed_Data!$A$7:$I$20416,6,0)</f>
        <v>#N/A</v>
      </c>
      <c r="C1926" s="82" t="e">
        <f>VLOOKUP(A1926,Processed_Data!$A$7:$I$20416,7,0)</f>
        <v>#N/A</v>
      </c>
      <c r="D1926" s="82" t="e">
        <f>VLOOKUP(A1926,Processed_Data!$A$7:$I$20416,4,0)</f>
        <v>#N/A</v>
      </c>
      <c r="E1926" s="82" t="e">
        <f>VLOOKUP(A1926,Processed_Data!$A$7:$I$20416,5,0)</f>
        <v>#N/A</v>
      </c>
    </row>
    <row r="1927" spans="2:5" x14ac:dyDescent="0.35">
      <c r="B1927" s="82" t="e">
        <f>VLOOKUP(A1927,Processed_Data!$A$7:$I$20416,6,0)</f>
        <v>#N/A</v>
      </c>
      <c r="C1927" s="82" t="e">
        <f>VLOOKUP(A1927,Processed_Data!$A$7:$I$20416,7,0)</f>
        <v>#N/A</v>
      </c>
      <c r="D1927" s="82" t="e">
        <f>VLOOKUP(A1927,Processed_Data!$A$7:$I$20416,4,0)</f>
        <v>#N/A</v>
      </c>
      <c r="E1927" s="82" t="e">
        <f>VLOOKUP(A1927,Processed_Data!$A$7:$I$20416,5,0)</f>
        <v>#N/A</v>
      </c>
    </row>
    <row r="1928" spans="2:5" x14ac:dyDescent="0.35">
      <c r="B1928" s="82" t="e">
        <f>VLOOKUP(A1928,Processed_Data!$A$7:$I$20416,6,0)</f>
        <v>#N/A</v>
      </c>
      <c r="C1928" s="82" t="e">
        <f>VLOOKUP(A1928,Processed_Data!$A$7:$I$20416,7,0)</f>
        <v>#N/A</v>
      </c>
      <c r="D1928" s="82" t="e">
        <f>VLOOKUP(A1928,Processed_Data!$A$7:$I$20416,4,0)</f>
        <v>#N/A</v>
      </c>
      <c r="E1928" s="82" t="e">
        <f>VLOOKUP(A1928,Processed_Data!$A$7:$I$20416,5,0)</f>
        <v>#N/A</v>
      </c>
    </row>
    <row r="1929" spans="2:5" x14ac:dyDescent="0.35">
      <c r="B1929" s="82" t="e">
        <f>VLOOKUP(A1929,Processed_Data!$A$7:$I$20416,6,0)</f>
        <v>#N/A</v>
      </c>
      <c r="C1929" s="82" t="e">
        <f>VLOOKUP(A1929,Processed_Data!$A$7:$I$20416,7,0)</f>
        <v>#N/A</v>
      </c>
      <c r="D1929" s="82" t="e">
        <f>VLOOKUP(A1929,Processed_Data!$A$7:$I$20416,4,0)</f>
        <v>#N/A</v>
      </c>
      <c r="E1929" s="82" t="e">
        <f>VLOOKUP(A1929,Processed_Data!$A$7:$I$20416,5,0)</f>
        <v>#N/A</v>
      </c>
    </row>
    <row r="1930" spans="2:5" x14ac:dyDescent="0.35">
      <c r="B1930" s="82" t="e">
        <f>VLOOKUP(A1930,Processed_Data!$A$7:$I$20416,6,0)</f>
        <v>#N/A</v>
      </c>
      <c r="C1930" s="82" t="e">
        <f>VLOOKUP(A1930,Processed_Data!$A$7:$I$20416,7,0)</f>
        <v>#N/A</v>
      </c>
      <c r="D1930" s="82" t="e">
        <f>VLOOKUP(A1930,Processed_Data!$A$7:$I$20416,4,0)</f>
        <v>#N/A</v>
      </c>
      <c r="E1930" s="82" t="e">
        <f>VLOOKUP(A1930,Processed_Data!$A$7:$I$20416,5,0)</f>
        <v>#N/A</v>
      </c>
    </row>
    <row r="1931" spans="2:5" x14ac:dyDescent="0.35">
      <c r="B1931" s="82" t="e">
        <f>VLOOKUP(A1931,Processed_Data!$A$7:$I$20416,6,0)</f>
        <v>#N/A</v>
      </c>
      <c r="C1931" s="82" t="e">
        <f>VLOOKUP(A1931,Processed_Data!$A$7:$I$20416,7,0)</f>
        <v>#N/A</v>
      </c>
      <c r="D1931" s="82" t="e">
        <f>VLOOKUP(A1931,Processed_Data!$A$7:$I$20416,4,0)</f>
        <v>#N/A</v>
      </c>
      <c r="E1931" s="82" t="e">
        <f>VLOOKUP(A1931,Processed_Data!$A$7:$I$20416,5,0)</f>
        <v>#N/A</v>
      </c>
    </row>
    <row r="1932" spans="2:5" x14ac:dyDescent="0.35">
      <c r="B1932" s="82" t="e">
        <f>VLOOKUP(A1932,Processed_Data!$A$7:$I$20416,6,0)</f>
        <v>#N/A</v>
      </c>
      <c r="C1932" s="82" t="e">
        <f>VLOOKUP(A1932,Processed_Data!$A$7:$I$20416,7,0)</f>
        <v>#N/A</v>
      </c>
      <c r="D1932" s="82" t="e">
        <f>VLOOKUP(A1932,Processed_Data!$A$7:$I$20416,4,0)</f>
        <v>#N/A</v>
      </c>
      <c r="E1932" s="82" t="e">
        <f>VLOOKUP(A1932,Processed_Data!$A$7:$I$20416,5,0)</f>
        <v>#N/A</v>
      </c>
    </row>
    <row r="1933" spans="2:5" x14ac:dyDescent="0.35">
      <c r="B1933" s="82" t="e">
        <f>VLOOKUP(A1933,Processed_Data!$A$7:$I$20416,6,0)</f>
        <v>#N/A</v>
      </c>
      <c r="C1933" s="82" t="e">
        <f>VLOOKUP(A1933,Processed_Data!$A$7:$I$20416,7,0)</f>
        <v>#N/A</v>
      </c>
      <c r="D1933" s="82" t="e">
        <f>VLOOKUP(A1933,Processed_Data!$A$7:$I$20416,4,0)</f>
        <v>#N/A</v>
      </c>
      <c r="E1933" s="82" t="e">
        <f>VLOOKUP(A1933,Processed_Data!$A$7:$I$20416,5,0)</f>
        <v>#N/A</v>
      </c>
    </row>
    <row r="1934" spans="2:5" x14ac:dyDescent="0.35">
      <c r="B1934" s="82" t="e">
        <f>VLOOKUP(A1934,Processed_Data!$A$7:$I$20416,6,0)</f>
        <v>#N/A</v>
      </c>
      <c r="C1934" s="82" t="e">
        <f>VLOOKUP(A1934,Processed_Data!$A$7:$I$20416,7,0)</f>
        <v>#N/A</v>
      </c>
      <c r="D1934" s="82" t="e">
        <f>VLOOKUP(A1934,Processed_Data!$A$7:$I$20416,4,0)</f>
        <v>#N/A</v>
      </c>
      <c r="E1934" s="82" t="e">
        <f>VLOOKUP(A1934,Processed_Data!$A$7:$I$20416,5,0)</f>
        <v>#N/A</v>
      </c>
    </row>
    <row r="1935" spans="2:5" x14ac:dyDescent="0.35">
      <c r="B1935" s="82" t="e">
        <f>VLOOKUP(A1935,Processed_Data!$A$7:$I$20416,6,0)</f>
        <v>#N/A</v>
      </c>
      <c r="C1935" s="82" t="e">
        <f>VLOOKUP(A1935,Processed_Data!$A$7:$I$20416,7,0)</f>
        <v>#N/A</v>
      </c>
      <c r="D1935" s="82" t="e">
        <f>VLOOKUP(A1935,Processed_Data!$A$7:$I$20416,4,0)</f>
        <v>#N/A</v>
      </c>
      <c r="E1935" s="82" t="e">
        <f>VLOOKUP(A1935,Processed_Data!$A$7:$I$20416,5,0)</f>
        <v>#N/A</v>
      </c>
    </row>
    <row r="1936" spans="2:5" x14ac:dyDescent="0.35">
      <c r="B1936" s="82" t="e">
        <f>VLOOKUP(A1936,Processed_Data!$A$7:$I$20416,6,0)</f>
        <v>#N/A</v>
      </c>
      <c r="C1936" s="82" t="e">
        <f>VLOOKUP(A1936,Processed_Data!$A$7:$I$20416,7,0)</f>
        <v>#N/A</v>
      </c>
      <c r="D1936" s="82" t="e">
        <f>VLOOKUP(A1936,Processed_Data!$A$7:$I$20416,4,0)</f>
        <v>#N/A</v>
      </c>
      <c r="E1936" s="82" t="e">
        <f>VLOOKUP(A1936,Processed_Data!$A$7:$I$20416,5,0)</f>
        <v>#N/A</v>
      </c>
    </row>
    <row r="1937" spans="2:5" x14ac:dyDescent="0.35">
      <c r="B1937" s="82" t="e">
        <f>VLOOKUP(A1937,Processed_Data!$A$7:$I$20416,6,0)</f>
        <v>#N/A</v>
      </c>
      <c r="C1937" s="82" t="e">
        <f>VLOOKUP(A1937,Processed_Data!$A$7:$I$20416,7,0)</f>
        <v>#N/A</v>
      </c>
      <c r="D1937" s="82" t="e">
        <f>VLOOKUP(A1937,Processed_Data!$A$7:$I$20416,4,0)</f>
        <v>#N/A</v>
      </c>
      <c r="E1937" s="82" t="e">
        <f>VLOOKUP(A1937,Processed_Data!$A$7:$I$20416,5,0)</f>
        <v>#N/A</v>
      </c>
    </row>
    <row r="1938" spans="2:5" x14ac:dyDescent="0.35">
      <c r="B1938" s="82" t="e">
        <f>VLOOKUP(A1938,Processed_Data!$A$7:$I$20416,6,0)</f>
        <v>#N/A</v>
      </c>
      <c r="C1938" s="82" t="e">
        <f>VLOOKUP(A1938,Processed_Data!$A$7:$I$20416,7,0)</f>
        <v>#N/A</v>
      </c>
      <c r="D1938" s="82" t="e">
        <f>VLOOKUP(A1938,Processed_Data!$A$7:$I$20416,4,0)</f>
        <v>#N/A</v>
      </c>
      <c r="E1938" s="82" t="e">
        <f>VLOOKUP(A1938,Processed_Data!$A$7:$I$20416,5,0)</f>
        <v>#N/A</v>
      </c>
    </row>
    <row r="1939" spans="2:5" x14ac:dyDescent="0.35">
      <c r="B1939" s="82" t="e">
        <f>VLOOKUP(A1939,Processed_Data!$A$7:$I$20416,6,0)</f>
        <v>#N/A</v>
      </c>
      <c r="C1939" s="82" t="e">
        <f>VLOOKUP(A1939,Processed_Data!$A$7:$I$20416,7,0)</f>
        <v>#N/A</v>
      </c>
      <c r="D1939" s="82" t="e">
        <f>VLOOKUP(A1939,Processed_Data!$A$7:$I$20416,4,0)</f>
        <v>#N/A</v>
      </c>
      <c r="E1939" s="82" t="e">
        <f>VLOOKUP(A1939,Processed_Data!$A$7:$I$20416,5,0)</f>
        <v>#N/A</v>
      </c>
    </row>
    <row r="1940" spans="2:5" x14ac:dyDescent="0.35">
      <c r="B1940" s="82" t="e">
        <f>VLOOKUP(A1940,Processed_Data!$A$7:$I$20416,6,0)</f>
        <v>#N/A</v>
      </c>
      <c r="C1940" s="82" t="e">
        <f>VLOOKUP(A1940,Processed_Data!$A$7:$I$20416,7,0)</f>
        <v>#N/A</v>
      </c>
      <c r="D1940" s="82" t="e">
        <f>VLOOKUP(A1940,Processed_Data!$A$7:$I$20416,4,0)</f>
        <v>#N/A</v>
      </c>
      <c r="E1940" s="82" t="e">
        <f>VLOOKUP(A1940,Processed_Data!$A$7:$I$20416,5,0)</f>
        <v>#N/A</v>
      </c>
    </row>
    <row r="1941" spans="2:5" x14ac:dyDescent="0.35">
      <c r="B1941" s="82" t="e">
        <f>VLOOKUP(A1941,Processed_Data!$A$7:$I$20416,6,0)</f>
        <v>#N/A</v>
      </c>
      <c r="C1941" s="82" t="e">
        <f>VLOOKUP(A1941,Processed_Data!$A$7:$I$20416,7,0)</f>
        <v>#N/A</v>
      </c>
      <c r="D1941" s="82" t="e">
        <f>VLOOKUP(A1941,Processed_Data!$A$7:$I$20416,4,0)</f>
        <v>#N/A</v>
      </c>
      <c r="E1941" s="82" t="e">
        <f>VLOOKUP(A1941,Processed_Data!$A$7:$I$20416,5,0)</f>
        <v>#N/A</v>
      </c>
    </row>
    <row r="1942" spans="2:5" x14ac:dyDescent="0.35">
      <c r="B1942" s="82" t="e">
        <f>VLOOKUP(A1942,Processed_Data!$A$7:$I$20416,6,0)</f>
        <v>#N/A</v>
      </c>
      <c r="C1942" s="82" t="e">
        <f>VLOOKUP(A1942,Processed_Data!$A$7:$I$20416,7,0)</f>
        <v>#N/A</v>
      </c>
      <c r="D1942" s="82" t="e">
        <f>VLOOKUP(A1942,Processed_Data!$A$7:$I$20416,4,0)</f>
        <v>#N/A</v>
      </c>
      <c r="E1942" s="82" t="e">
        <f>VLOOKUP(A1942,Processed_Data!$A$7:$I$20416,5,0)</f>
        <v>#N/A</v>
      </c>
    </row>
    <row r="1943" spans="2:5" x14ac:dyDescent="0.35">
      <c r="B1943" s="82" t="e">
        <f>VLOOKUP(A1943,Processed_Data!$A$7:$I$20416,6,0)</f>
        <v>#N/A</v>
      </c>
      <c r="C1943" s="82" t="e">
        <f>VLOOKUP(A1943,Processed_Data!$A$7:$I$20416,7,0)</f>
        <v>#N/A</v>
      </c>
      <c r="D1943" s="82" t="e">
        <f>VLOOKUP(A1943,Processed_Data!$A$7:$I$20416,4,0)</f>
        <v>#N/A</v>
      </c>
      <c r="E1943" s="82" t="e">
        <f>VLOOKUP(A1943,Processed_Data!$A$7:$I$20416,5,0)</f>
        <v>#N/A</v>
      </c>
    </row>
    <row r="1944" spans="2:5" x14ac:dyDescent="0.35">
      <c r="B1944" s="82" t="e">
        <f>VLOOKUP(A1944,Processed_Data!$A$7:$I$20416,6,0)</f>
        <v>#N/A</v>
      </c>
      <c r="C1944" s="82" t="e">
        <f>VLOOKUP(A1944,Processed_Data!$A$7:$I$20416,7,0)</f>
        <v>#N/A</v>
      </c>
      <c r="D1944" s="82" t="e">
        <f>VLOOKUP(A1944,Processed_Data!$A$7:$I$20416,4,0)</f>
        <v>#N/A</v>
      </c>
      <c r="E1944" s="82" t="e">
        <f>VLOOKUP(A1944,Processed_Data!$A$7:$I$20416,5,0)</f>
        <v>#N/A</v>
      </c>
    </row>
    <row r="1945" spans="2:5" x14ac:dyDescent="0.35">
      <c r="B1945" s="82" t="e">
        <f>VLOOKUP(A1945,Processed_Data!$A$7:$I$20416,6,0)</f>
        <v>#N/A</v>
      </c>
      <c r="C1945" s="82" t="e">
        <f>VLOOKUP(A1945,Processed_Data!$A$7:$I$20416,7,0)</f>
        <v>#N/A</v>
      </c>
      <c r="D1945" s="82" t="e">
        <f>VLOOKUP(A1945,Processed_Data!$A$7:$I$20416,4,0)</f>
        <v>#N/A</v>
      </c>
      <c r="E1945" s="82" t="e">
        <f>VLOOKUP(A1945,Processed_Data!$A$7:$I$20416,5,0)</f>
        <v>#N/A</v>
      </c>
    </row>
    <row r="1946" spans="2:5" x14ac:dyDescent="0.35">
      <c r="B1946" s="82" t="e">
        <f>VLOOKUP(A1946,Processed_Data!$A$7:$I$20416,6,0)</f>
        <v>#N/A</v>
      </c>
      <c r="C1946" s="82" t="e">
        <f>VLOOKUP(A1946,Processed_Data!$A$7:$I$20416,7,0)</f>
        <v>#N/A</v>
      </c>
      <c r="D1946" s="82" t="e">
        <f>VLOOKUP(A1946,Processed_Data!$A$7:$I$20416,4,0)</f>
        <v>#N/A</v>
      </c>
      <c r="E1946" s="82" t="e">
        <f>VLOOKUP(A1946,Processed_Data!$A$7:$I$20416,5,0)</f>
        <v>#N/A</v>
      </c>
    </row>
    <row r="1947" spans="2:5" x14ac:dyDescent="0.35">
      <c r="B1947" s="82" t="e">
        <f>VLOOKUP(A1947,Processed_Data!$A$7:$I$20416,6,0)</f>
        <v>#N/A</v>
      </c>
      <c r="C1947" s="82" t="e">
        <f>VLOOKUP(A1947,Processed_Data!$A$7:$I$20416,7,0)</f>
        <v>#N/A</v>
      </c>
      <c r="D1947" s="82" t="e">
        <f>VLOOKUP(A1947,Processed_Data!$A$7:$I$20416,4,0)</f>
        <v>#N/A</v>
      </c>
      <c r="E1947" s="82" t="e">
        <f>VLOOKUP(A1947,Processed_Data!$A$7:$I$20416,5,0)</f>
        <v>#N/A</v>
      </c>
    </row>
    <row r="1948" spans="2:5" x14ac:dyDescent="0.35">
      <c r="B1948" s="82" t="e">
        <f>VLOOKUP(A1948,Processed_Data!$A$7:$I$20416,6,0)</f>
        <v>#N/A</v>
      </c>
      <c r="C1948" s="82" t="e">
        <f>VLOOKUP(A1948,Processed_Data!$A$7:$I$20416,7,0)</f>
        <v>#N/A</v>
      </c>
      <c r="D1948" s="82" t="e">
        <f>VLOOKUP(A1948,Processed_Data!$A$7:$I$20416,4,0)</f>
        <v>#N/A</v>
      </c>
      <c r="E1948" s="82" t="e">
        <f>VLOOKUP(A1948,Processed_Data!$A$7:$I$20416,5,0)</f>
        <v>#N/A</v>
      </c>
    </row>
    <row r="1949" spans="2:5" x14ac:dyDescent="0.35">
      <c r="B1949" s="82" t="e">
        <f>VLOOKUP(A1949,Processed_Data!$A$7:$I$20416,6,0)</f>
        <v>#N/A</v>
      </c>
      <c r="C1949" s="82" t="e">
        <f>VLOOKUP(A1949,Processed_Data!$A$7:$I$20416,7,0)</f>
        <v>#N/A</v>
      </c>
      <c r="D1949" s="82" t="e">
        <f>VLOOKUP(A1949,Processed_Data!$A$7:$I$20416,4,0)</f>
        <v>#N/A</v>
      </c>
      <c r="E1949" s="82" t="e">
        <f>VLOOKUP(A1949,Processed_Data!$A$7:$I$20416,5,0)</f>
        <v>#N/A</v>
      </c>
    </row>
    <row r="1950" spans="2:5" x14ac:dyDescent="0.35">
      <c r="B1950" s="82" t="e">
        <f>VLOOKUP(A1950,Processed_Data!$A$7:$I$20416,6,0)</f>
        <v>#N/A</v>
      </c>
      <c r="C1950" s="82" t="e">
        <f>VLOOKUP(A1950,Processed_Data!$A$7:$I$20416,7,0)</f>
        <v>#N/A</v>
      </c>
      <c r="D1950" s="82" t="e">
        <f>VLOOKUP(A1950,Processed_Data!$A$7:$I$20416,4,0)</f>
        <v>#N/A</v>
      </c>
      <c r="E1950" s="82" t="e">
        <f>VLOOKUP(A1950,Processed_Data!$A$7:$I$20416,5,0)</f>
        <v>#N/A</v>
      </c>
    </row>
    <row r="1951" spans="2:5" x14ac:dyDescent="0.35">
      <c r="B1951" s="82" t="e">
        <f>VLOOKUP(A1951,Processed_Data!$A$7:$I$20416,6,0)</f>
        <v>#N/A</v>
      </c>
      <c r="C1951" s="82" t="e">
        <f>VLOOKUP(A1951,Processed_Data!$A$7:$I$20416,7,0)</f>
        <v>#N/A</v>
      </c>
      <c r="D1951" s="82" t="e">
        <f>VLOOKUP(A1951,Processed_Data!$A$7:$I$20416,4,0)</f>
        <v>#N/A</v>
      </c>
      <c r="E1951" s="82" t="e">
        <f>VLOOKUP(A1951,Processed_Data!$A$7:$I$20416,5,0)</f>
        <v>#N/A</v>
      </c>
    </row>
    <row r="1952" spans="2:5" x14ac:dyDescent="0.35">
      <c r="B1952" s="82" t="e">
        <f>VLOOKUP(A1952,Processed_Data!$A$7:$I$20416,6,0)</f>
        <v>#N/A</v>
      </c>
      <c r="C1952" s="82" t="e">
        <f>VLOOKUP(A1952,Processed_Data!$A$7:$I$20416,7,0)</f>
        <v>#N/A</v>
      </c>
      <c r="D1952" s="82" t="e">
        <f>VLOOKUP(A1952,Processed_Data!$A$7:$I$20416,4,0)</f>
        <v>#N/A</v>
      </c>
      <c r="E1952" s="82" t="e">
        <f>VLOOKUP(A1952,Processed_Data!$A$7:$I$20416,5,0)</f>
        <v>#N/A</v>
      </c>
    </row>
    <row r="1953" spans="2:5" x14ac:dyDescent="0.35">
      <c r="B1953" s="82" t="e">
        <f>VLOOKUP(A1953,Processed_Data!$A$7:$I$20416,6,0)</f>
        <v>#N/A</v>
      </c>
      <c r="C1953" s="82" t="e">
        <f>VLOOKUP(A1953,Processed_Data!$A$7:$I$20416,7,0)</f>
        <v>#N/A</v>
      </c>
      <c r="D1953" s="82" t="e">
        <f>VLOOKUP(A1953,Processed_Data!$A$7:$I$20416,4,0)</f>
        <v>#N/A</v>
      </c>
      <c r="E1953" s="82" t="e">
        <f>VLOOKUP(A1953,Processed_Data!$A$7:$I$20416,5,0)</f>
        <v>#N/A</v>
      </c>
    </row>
    <row r="1954" spans="2:5" x14ac:dyDescent="0.35">
      <c r="B1954" s="82" t="e">
        <f>VLOOKUP(A1954,Processed_Data!$A$7:$I$20416,6,0)</f>
        <v>#N/A</v>
      </c>
      <c r="C1954" s="82" t="e">
        <f>VLOOKUP(A1954,Processed_Data!$A$7:$I$20416,7,0)</f>
        <v>#N/A</v>
      </c>
      <c r="D1954" s="82" t="e">
        <f>VLOOKUP(A1954,Processed_Data!$A$7:$I$20416,4,0)</f>
        <v>#N/A</v>
      </c>
      <c r="E1954" s="82" t="e">
        <f>VLOOKUP(A1954,Processed_Data!$A$7:$I$20416,5,0)</f>
        <v>#N/A</v>
      </c>
    </row>
    <row r="1955" spans="2:5" x14ac:dyDescent="0.35">
      <c r="B1955" s="82" t="e">
        <f>VLOOKUP(A1955,Processed_Data!$A$7:$I$20416,6,0)</f>
        <v>#N/A</v>
      </c>
      <c r="C1955" s="82" t="e">
        <f>VLOOKUP(A1955,Processed_Data!$A$7:$I$20416,7,0)</f>
        <v>#N/A</v>
      </c>
      <c r="D1955" s="82" t="e">
        <f>VLOOKUP(A1955,Processed_Data!$A$7:$I$20416,4,0)</f>
        <v>#N/A</v>
      </c>
      <c r="E1955" s="82" t="e">
        <f>VLOOKUP(A1955,Processed_Data!$A$7:$I$20416,5,0)</f>
        <v>#N/A</v>
      </c>
    </row>
    <row r="1956" spans="2:5" x14ac:dyDescent="0.35">
      <c r="B1956" s="82" t="e">
        <f>VLOOKUP(A1956,Processed_Data!$A$7:$I$20416,6,0)</f>
        <v>#N/A</v>
      </c>
      <c r="C1956" s="82" t="e">
        <f>VLOOKUP(A1956,Processed_Data!$A$7:$I$20416,7,0)</f>
        <v>#N/A</v>
      </c>
      <c r="D1956" s="82" t="e">
        <f>VLOOKUP(A1956,Processed_Data!$A$7:$I$20416,4,0)</f>
        <v>#N/A</v>
      </c>
      <c r="E1956" s="82" t="e">
        <f>VLOOKUP(A1956,Processed_Data!$A$7:$I$20416,5,0)</f>
        <v>#N/A</v>
      </c>
    </row>
    <row r="1957" spans="2:5" x14ac:dyDescent="0.35">
      <c r="B1957" s="82" t="e">
        <f>VLOOKUP(A1957,Processed_Data!$A$7:$I$20416,6,0)</f>
        <v>#N/A</v>
      </c>
      <c r="C1957" s="82" t="e">
        <f>VLOOKUP(A1957,Processed_Data!$A$7:$I$20416,7,0)</f>
        <v>#N/A</v>
      </c>
      <c r="D1957" s="82" t="e">
        <f>VLOOKUP(A1957,Processed_Data!$A$7:$I$20416,4,0)</f>
        <v>#N/A</v>
      </c>
      <c r="E1957" s="82" t="e">
        <f>VLOOKUP(A1957,Processed_Data!$A$7:$I$20416,5,0)</f>
        <v>#N/A</v>
      </c>
    </row>
    <row r="1958" spans="2:5" x14ac:dyDescent="0.35">
      <c r="B1958" s="82" t="e">
        <f>VLOOKUP(A1958,Processed_Data!$A$7:$I$20416,6,0)</f>
        <v>#N/A</v>
      </c>
      <c r="C1958" s="82" t="e">
        <f>VLOOKUP(A1958,Processed_Data!$A$7:$I$20416,7,0)</f>
        <v>#N/A</v>
      </c>
      <c r="D1958" s="82" t="e">
        <f>VLOOKUP(A1958,Processed_Data!$A$7:$I$20416,4,0)</f>
        <v>#N/A</v>
      </c>
      <c r="E1958" s="82" t="e">
        <f>VLOOKUP(A1958,Processed_Data!$A$7:$I$20416,5,0)</f>
        <v>#N/A</v>
      </c>
    </row>
    <row r="1959" spans="2:5" x14ac:dyDescent="0.35">
      <c r="B1959" s="82" t="e">
        <f>VLOOKUP(A1959,Processed_Data!$A$7:$I$20416,6,0)</f>
        <v>#N/A</v>
      </c>
      <c r="C1959" s="82" t="e">
        <f>VLOOKUP(A1959,Processed_Data!$A$7:$I$20416,7,0)</f>
        <v>#N/A</v>
      </c>
      <c r="D1959" s="82" t="e">
        <f>VLOOKUP(A1959,Processed_Data!$A$7:$I$20416,4,0)</f>
        <v>#N/A</v>
      </c>
      <c r="E1959" s="82" t="e">
        <f>VLOOKUP(A1959,Processed_Data!$A$7:$I$20416,5,0)</f>
        <v>#N/A</v>
      </c>
    </row>
    <row r="1960" spans="2:5" x14ac:dyDescent="0.35">
      <c r="B1960" s="82" t="e">
        <f>VLOOKUP(A1960,Processed_Data!$A$7:$I$20416,6,0)</f>
        <v>#N/A</v>
      </c>
      <c r="C1960" s="82" t="e">
        <f>VLOOKUP(A1960,Processed_Data!$A$7:$I$20416,7,0)</f>
        <v>#N/A</v>
      </c>
      <c r="D1960" s="82" t="e">
        <f>VLOOKUP(A1960,Processed_Data!$A$7:$I$20416,4,0)</f>
        <v>#N/A</v>
      </c>
      <c r="E1960" s="82" t="e">
        <f>VLOOKUP(A1960,Processed_Data!$A$7:$I$20416,5,0)</f>
        <v>#N/A</v>
      </c>
    </row>
    <row r="1961" spans="2:5" x14ac:dyDescent="0.35">
      <c r="B1961" s="82" t="e">
        <f>VLOOKUP(A1961,Processed_Data!$A$7:$I$20416,6,0)</f>
        <v>#N/A</v>
      </c>
      <c r="C1961" s="82" t="e">
        <f>VLOOKUP(A1961,Processed_Data!$A$7:$I$20416,7,0)</f>
        <v>#N/A</v>
      </c>
      <c r="D1961" s="82" t="e">
        <f>VLOOKUP(A1961,Processed_Data!$A$7:$I$20416,4,0)</f>
        <v>#N/A</v>
      </c>
      <c r="E1961" s="82" t="e">
        <f>VLOOKUP(A1961,Processed_Data!$A$7:$I$20416,5,0)</f>
        <v>#N/A</v>
      </c>
    </row>
    <row r="1962" spans="2:5" x14ac:dyDescent="0.35">
      <c r="B1962" s="82" t="e">
        <f>VLOOKUP(A1962,Processed_Data!$A$7:$I$20416,6,0)</f>
        <v>#N/A</v>
      </c>
      <c r="C1962" s="82" t="e">
        <f>VLOOKUP(A1962,Processed_Data!$A$7:$I$20416,7,0)</f>
        <v>#N/A</v>
      </c>
      <c r="D1962" s="82" t="e">
        <f>VLOOKUP(A1962,Processed_Data!$A$7:$I$20416,4,0)</f>
        <v>#N/A</v>
      </c>
      <c r="E1962" s="82" t="e">
        <f>VLOOKUP(A1962,Processed_Data!$A$7:$I$20416,5,0)</f>
        <v>#N/A</v>
      </c>
    </row>
    <row r="1963" spans="2:5" x14ac:dyDescent="0.35">
      <c r="B1963" s="82" t="e">
        <f>VLOOKUP(A1963,Processed_Data!$A$7:$I$20416,6,0)</f>
        <v>#N/A</v>
      </c>
      <c r="C1963" s="82" t="e">
        <f>VLOOKUP(A1963,Processed_Data!$A$7:$I$20416,7,0)</f>
        <v>#N/A</v>
      </c>
      <c r="D1963" s="82" t="e">
        <f>VLOOKUP(A1963,Processed_Data!$A$7:$I$20416,4,0)</f>
        <v>#N/A</v>
      </c>
      <c r="E1963" s="82" t="e">
        <f>VLOOKUP(A1963,Processed_Data!$A$7:$I$20416,5,0)</f>
        <v>#N/A</v>
      </c>
    </row>
    <row r="1964" spans="2:5" x14ac:dyDescent="0.35">
      <c r="B1964" s="82" t="e">
        <f>VLOOKUP(A1964,Processed_Data!$A$7:$I$20416,6,0)</f>
        <v>#N/A</v>
      </c>
      <c r="C1964" s="82" t="e">
        <f>VLOOKUP(A1964,Processed_Data!$A$7:$I$20416,7,0)</f>
        <v>#N/A</v>
      </c>
      <c r="D1964" s="82" t="e">
        <f>VLOOKUP(A1964,Processed_Data!$A$7:$I$20416,4,0)</f>
        <v>#N/A</v>
      </c>
      <c r="E1964" s="82" t="e">
        <f>VLOOKUP(A1964,Processed_Data!$A$7:$I$20416,5,0)</f>
        <v>#N/A</v>
      </c>
    </row>
    <row r="1965" spans="2:5" x14ac:dyDescent="0.35">
      <c r="B1965" s="82" t="e">
        <f>VLOOKUP(A1965,Processed_Data!$A$7:$I$20416,6,0)</f>
        <v>#N/A</v>
      </c>
      <c r="C1965" s="82" t="e">
        <f>VLOOKUP(A1965,Processed_Data!$A$7:$I$20416,7,0)</f>
        <v>#N/A</v>
      </c>
      <c r="D1965" s="82" t="e">
        <f>VLOOKUP(A1965,Processed_Data!$A$7:$I$20416,4,0)</f>
        <v>#N/A</v>
      </c>
      <c r="E1965" s="82" t="e">
        <f>VLOOKUP(A1965,Processed_Data!$A$7:$I$20416,5,0)</f>
        <v>#N/A</v>
      </c>
    </row>
    <row r="1966" spans="2:5" x14ac:dyDescent="0.35">
      <c r="B1966" s="82" t="e">
        <f>VLOOKUP(A1966,Processed_Data!$A$7:$I$20416,6,0)</f>
        <v>#N/A</v>
      </c>
      <c r="C1966" s="82" t="e">
        <f>VLOOKUP(A1966,Processed_Data!$A$7:$I$20416,7,0)</f>
        <v>#N/A</v>
      </c>
      <c r="D1966" s="82" t="e">
        <f>VLOOKUP(A1966,Processed_Data!$A$7:$I$20416,4,0)</f>
        <v>#N/A</v>
      </c>
      <c r="E1966" s="82" t="e">
        <f>VLOOKUP(A1966,Processed_Data!$A$7:$I$20416,5,0)</f>
        <v>#N/A</v>
      </c>
    </row>
    <row r="1967" spans="2:5" x14ac:dyDescent="0.35">
      <c r="B1967" s="82" t="e">
        <f>VLOOKUP(A1967,Processed_Data!$A$7:$I$20416,6,0)</f>
        <v>#N/A</v>
      </c>
      <c r="C1967" s="82" t="e">
        <f>VLOOKUP(A1967,Processed_Data!$A$7:$I$20416,7,0)</f>
        <v>#N/A</v>
      </c>
      <c r="D1967" s="82" t="e">
        <f>VLOOKUP(A1967,Processed_Data!$A$7:$I$20416,4,0)</f>
        <v>#N/A</v>
      </c>
      <c r="E1967" s="82" t="e">
        <f>VLOOKUP(A1967,Processed_Data!$A$7:$I$20416,5,0)</f>
        <v>#N/A</v>
      </c>
    </row>
    <row r="1968" spans="2:5" x14ac:dyDescent="0.35">
      <c r="B1968" s="82" t="e">
        <f>VLOOKUP(A1968,Processed_Data!$A$7:$I$20416,6,0)</f>
        <v>#N/A</v>
      </c>
      <c r="C1968" s="82" t="e">
        <f>VLOOKUP(A1968,Processed_Data!$A$7:$I$20416,7,0)</f>
        <v>#N/A</v>
      </c>
      <c r="D1968" s="82" t="e">
        <f>VLOOKUP(A1968,Processed_Data!$A$7:$I$20416,4,0)</f>
        <v>#N/A</v>
      </c>
      <c r="E1968" s="82" t="e">
        <f>VLOOKUP(A1968,Processed_Data!$A$7:$I$20416,5,0)</f>
        <v>#N/A</v>
      </c>
    </row>
    <row r="1969" spans="2:5" x14ac:dyDescent="0.35">
      <c r="B1969" s="82" t="e">
        <f>VLOOKUP(A1969,Processed_Data!$A$7:$I$20416,6,0)</f>
        <v>#N/A</v>
      </c>
      <c r="C1969" s="82" t="e">
        <f>VLOOKUP(A1969,Processed_Data!$A$7:$I$20416,7,0)</f>
        <v>#N/A</v>
      </c>
      <c r="D1969" s="82" t="e">
        <f>VLOOKUP(A1969,Processed_Data!$A$7:$I$20416,4,0)</f>
        <v>#N/A</v>
      </c>
      <c r="E1969" s="82" t="e">
        <f>VLOOKUP(A1969,Processed_Data!$A$7:$I$20416,5,0)</f>
        <v>#N/A</v>
      </c>
    </row>
    <row r="1970" spans="2:5" x14ac:dyDescent="0.35">
      <c r="B1970" s="82" t="e">
        <f>VLOOKUP(A1970,Processed_Data!$A$7:$I$20416,6,0)</f>
        <v>#N/A</v>
      </c>
      <c r="C1970" s="82" t="e">
        <f>VLOOKUP(A1970,Processed_Data!$A$7:$I$20416,7,0)</f>
        <v>#N/A</v>
      </c>
      <c r="D1970" s="82" t="e">
        <f>VLOOKUP(A1970,Processed_Data!$A$7:$I$20416,4,0)</f>
        <v>#N/A</v>
      </c>
      <c r="E1970" s="82" t="e">
        <f>VLOOKUP(A1970,Processed_Data!$A$7:$I$20416,5,0)</f>
        <v>#N/A</v>
      </c>
    </row>
    <row r="1971" spans="2:5" x14ac:dyDescent="0.35">
      <c r="B1971" s="82" t="e">
        <f>VLOOKUP(A1971,Processed_Data!$A$7:$I$20416,6,0)</f>
        <v>#N/A</v>
      </c>
      <c r="C1971" s="82" t="e">
        <f>VLOOKUP(A1971,Processed_Data!$A$7:$I$20416,7,0)</f>
        <v>#N/A</v>
      </c>
      <c r="D1971" s="82" t="e">
        <f>VLOOKUP(A1971,Processed_Data!$A$7:$I$20416,4,0)</f>
        <v>#N/A</v>
      </c>
      <c r="E1971" s="82" t="e">
        <f>VLOOKUP(A1971,Processed_Data!$A$7:$I$20416,5,0)</f>
        <v>#N/A</v>
      </c>
    </row>
    <row r="1972" spans="2:5" x14ac:dyDescent="0.35">
      <c r="B1972" s="82" t="e">
        <f>VLOOKUP(A1972,Processed_Data!$A$7:$I$20416,6,0)</f>
        <v>#N/A</v>
      </c>
      <c r="C1972" s="82" t="e">
        <f>VLOOKUP(A1972,Processed_Data!$A$7:$I$20416,7,0)</f>
        <v>#N/A</v>
      </c>
      <c r="D1972" s="82" t="e">
        <f>VLOOKUP(A1972,Processed_Data!$A$7:$I$20416,4,0)</f>
        <v>#N/A</v>
      </c>
      <c r="E1972" s="82" t="e">
        <f>VLOOKUP(A1972,Processed_Data!$A$7:$I$20416,5,0)</f>
        <v>#N/A</v>
      </c>
    </row>
    <row r="1973" spans="2:5" x14ac:dyDescent="0.35">
      <c r="B1973" s="82" t="e">
        <f>VLOOKUP(A1973,Processed_Data!$A$7:$I$20416,6,0)</f>
        <v>#N/A</v>
      </c>
      <c r="C1973" s="82" t="e">
        <f>VLOOKUP(A1973,Processed_Data!$A$7:$I$20416,7,0)</f>
        <v>#N/A</v>
      </c>
      <c r="D1973" s="82" t="e">
        <f>VLOOKUP(A1973,Processed_Data!$A$7:$I$20416,4,0)</f>
        <v>#N/A</v>
      </c>
      <c r="E1973" s="82" t="e">
        <f>VLOOKUP(A1973,Processed_Data!$A$7:$I$20416,5,0)</f>
        <v>#N/A</v>
      </c>
    </row>
    <row r="1974" spans="2:5" x14ac:dyDescent="0.35">
      <c r="B1974" s="82" t="e">
        <f>VLOOKUP(A1974,Processed_Data!$A$7:$I$20416,6,0)</f>
        <v>#N/A</v>
      </c>
      <c r="C1974" s="82" t="e">
        <f>VLOOKUP(A1974,Processed_Data!$A$7:$I$20416,7,0)</f>
        <v>#N/A</v>
      </c>
      <c r="D1974" s="82" t="e">
        <f>VLOOKUP(A1974,Processed_Data!$A$7:$I$20416,4,0)</f>
        <v>#N/A</v>
      </c>
      <c r="E1974" s="82" t="e">
        <f>VLOOKUP(A1974,Processed_Data!$A$7:$I$20416,5,0)</f>
        <v>#N/A</v>
      </c>
    </row>
    <row r="1975" spans="2:5" x14ac:dyDescent="0.35">
      <c r="B1975" s="82" t="e">
        <f>VLOOKUP(A1975,Processed_Data!$A$7:$I$20416,6,0)</f>
        <v>#N/A</v>
      </c>
      <c r="C1975" s="82" t="e">
        <f>VLOOKUP(A1975,Processed_Data!$A$7:$I$20416,7,0)</f>
        <v>#N/A</v>
      </c>
      <c r="D1975" s="82" t="e">
        <f>VLOOKUP(A1975,Processed_Data!$A$7:$I$20416,4,0)</f>
        <v>#N/A</v>
      </c>
      <c r="E1975" s="82" t="e">
        <f>VLOOKUP(A1975,Processed_Data!$A$7:$I$20416,5,0)</f>
        <v>#N/A</v>
      </c>
    </row>
    <row r="1976" spans="2:5" x14ac:dyDescent="0.35">
      <c r="B1976" s="82" t="e">
        <f>VLOOKUP(A1976,Processed_Data!$A$7:$I$20416,6,0)</f>
        <v>#N/A</v>
      </c>
      <c r="C1976" s="82" t="e">
        <f>VLOOKUP(A1976,Processed_Data!$A$7:$I$20416,7,0)</f>
        <v>#N/A</v>
      </c>
      <c r="D1976" s="82" t="e">
        <f>VLOOKUP(A1976,Processed_Data!$A$7:$I$20416,4,0)</f>
        <v>#N/A</v>
      </c>
      <c r="E1976" s="82" t="e">
        <f>VLOOKUP(A1976,Processed_Data!$A$7:$I$20416,5,0)</f>
        <v>#N/A</v>
      </c>
    </row>
    <row r="1977" spans="2:5" x14ac:dyDescent="0.35">
      <c r="B1977" s="82" t="e">
        <f>VLOOKUP(A1977,Processed_Data!$A$7:$I$20416,6,0)</f>
        <v>#N/A</v>
      </c>
      <c r="C1977" s="82" t="e">
        <f>VLOOKUP(A1977,Processed_Data!$A$7:$I$20416,7,0)</f>
        <v>#N/A</v>
      </c>
      <c r="D1977" s="82" t="e">
        <f>VLOOKUP(A1977,Processed_Data!$A$7:$I$20416,4,0)</f>
        <v>#N/A</v>
      </c>
      <c r="E1977" s="82" t="e">
        <f>VLOOKUP(A1977,Processed_Data!$A$7:$I$20416,5,0)</f>
        <v>#N/A</v>
      </c>
    </row>
    <row r="1978" spans="2:5" x14ac:dyDescent="0.35">
      <c r="B1978" s="82" t="e">
        <f>VLOOKUP(A1978,Processed_Data!$A$7:$I$20416,6,0)</f>
        <v>#N/A</v>
      </c>
      <c r="C1978" s="82" t="e">
        <f>VLOOKUP(A1978,Processed_Data!$A$7:$I$20416,7,0)</f>
        <v>#N/A</v>
      </c>
      <c r="D1978" s="82" t="e">
        <f>VLOOKUP(A1978,Processed_Data!$A$7:$I$20416,4,0)</f>
        <v>#N/A</v>
      </c>
      <c r="E1978" s="82" t="e">
        <f>VLOOKUP(A1978,Processed_Data!$A$7:$I$20416,5,0)</f>
        <v>#N/A</v>
      </c>
    </row>
    <row r="1979" spans="2:5" x14ac:dyDescent="0.35">
      <c r="B1979" s="82" t="e">
        <f>VLOOKUP(A1979,Processed_Data!$A$7:$I$20416,6,0)</f>
        <v>#N/A</v>
      </c>
      <c r="C1979" s="82" t="e">
        <f>VLOOKUP(A1979,Processed_Data!$A$7:$I$20416,7,0)</f>
        <v>#N/A</v>
      </c>
      <c r="D1979" s="82" t="e">
        <f>VLOOKUP(A1979,Processed_Data!$A$7:$I$20416,4,0)</f>
        <v>#N/A</v>
      </c>
      <c r="E1979" s="82" t="e">
        <f>VLOOKUP(A1979,Processed_Data!$A$7:$I$20416,5,0)</f>
        <v>#N/A</v>
      </c>
    </row>
    <row r="1980" spans="2:5" x14ac:dyDescent="0.35">
      <c r="B1980" s="82" t="e">
        <f>VLOOKUP(A1980,Processed_Data!$A$7:$I$20416,6,0)</f>
        <v>#N/A</v>
      </c>
      <c r="C1980" s="82" t="e">
        <f>VLOOKUP(A1980,Processed_Data!$A$7:$I$20416,7,0)</f>
        <v>#N/A</v>
      </c>
      <c r="D1980" s="82" t="e">
        <f>VLOOKUP(A1980,Processed_Data!$A$7:$I$20416,4,0)</f>
        <v>#N/A</v>
      </c>
      <c r="E1980" s="82" t="e">
        <f>VLOOKUP(A1980,Processed_Data!$A$7:$I$20416,5,0)</f>
        <v>#N/A</v>
      </c>
    </row>
    <row r="1981" spans="2:5" x14ac:dyDescent="0.35">
      <c r="B1981" s="82" t="e">
        <f>VLOOKUP(A1981,Processed_Data!$A$7:$I$20416,6,0)</f>
        <v>#N/A</v>
      </c>
      <c r="C1981" s="82" t="e">
        <f>VLOOKUP(A1981,Processed_Data!$A$7:$I$20416,7,0)</f>
        <v>#N/A</v>
      </c>
      <c r="D1981" s="82" t="e">
        <f>VLOOKUP(A1981,Processed_Data!$A$7:$I$20416,4,0)</f>
        <v>#N/A</v>
      </c>
      <c r="E1981" s="82" t="e">
        <f>VLOOKUP(A1981,Processed_Data!$A$7:$I$20416,5,0)</f>
        <v>#N/A</v>
      </c>
    </row>
    <row r="1982" spans="2:5" x14ac:dyDescent="0.35">
      <c r="B1982" s="82" t="e">
        <f>VLOOKUP(A1982,Processed_Data!$A$7:$I$20416,6,0)</f>
        <v>#N/A</v>
      </c>
      <c r="C1982" s="82" t="e">
        <f>VLOOKUP(A1982,Processed_Data!$A$7:$I$20416,7,0)</f>
        <v>#N/A</v>
      </c>
      <c r="D1982" s="82" t="e">
        <f>VLOOKUP(A1982,Processed_Data!$A$7:$I$20416,4,0)</f>
        <v>#N/A</v>
      </c>
      <c r="E1982" s="82" t="e">
        <f>VLOOKUP(A1982,Processed_Data!$A$7:$I$20416,5,0)</f>
        <v>#N/A</v>
      </c>
    </row>
    <row r="1983" spans="2:5" x14ac:dyDescent="0.35">
      <c r="B1983" s="82" t="e">
        <f>VLOOKUP(A1983,Processed_Data!$A$7:$I$20416,6,0)</f>
        <v>#N/A</v>
      </c>
      <c r="C1983" s="82" t="e">
        <f>VLOOKUP(A1983,Processed_Data!$A$7:$I$20416,7,0)</f>
        <v>#N/A</v>
      </c>
      <c r="D1983" s="82" t="e">
        <f>VLOOKUP(A1983,Processed_Data!$A$7:$I$20416,4,0)</f>
        <v>#N/A</v>
      </c>
      <c r="E1983" s="82" t="e">
        <f>VLOOKUP(A1983,Processed_Data!$A$7:$I$20416,5,0)</f>
        <v>#N/A</v>
      </c>
    </row>
    <row r="1984" spans="2:5" x14ac:dyDescent="0.35">
      <c r="B1984" s="82" t="e">
        <f>VLOOKUP(A1984,Processed_Data!$A$7:$I$20416,6,0)</f>
        <v>#N/A</v>
      </c>
      <c r="C1984" s="82" t="e">
        <f>VLOOKUP(A1984,Processed_Data!$A$7:$I$20416,7,0)</f>
        <v>#N/A</v>
      </c>
      <c r="D1984" s="82" t="e">
        <f>VLOOKUP(A1984,Processed_Data!$A$7:$I$20416,4,0)</f>
        <v>#N/A</v>
      </c>
      <c r="E1984" s="82" t="e">
        <f>VLOOKUP(A1984,Processed_Data!$A$7:$I$20416,5,0)</f>
        <v>#N/A</v>
      </c>
    </row>
    <row r="1985" spans="2:5" x14ac:dyDescent="0.35">
      <c r="B1985" s="82" t="e">
        <f>VLOOKUP(A1985,Processed_Data!$A$7:$I$20416,6,0)</f>
        <v>#N/A</v>
      </c>
      <c r="C1985" s="82" t="e">
        <f>VLOOKUP(A1985,Processed_Data!$A$7:$I$20416,7,0)</f>
        <v>#N/A</v>
      </c>
      <c r="D1985" s="82" t="e">
        <f>VLOOKUP(A1985,Processed_Data!$A$7:$I$20416,4,0)</f>
        <v>#N/A</v>
      </c>
      <c r="E1985" s="82" t="e">
        <f>VLOOKUP(A1985,Processed_Data!$A$7:$I$20416,5,0)</f>
        <v>#N/A</v>
      </c>
    </row>
    <row r="1986" spans="2:5" x14ac:dyDescent="0.35">
      <c r="B1986" s="82" t="e">
        <f>VLOOKUP(A1986,Processed_Data!$A$7:$I$20416,6,0)</f>
        <v>#N/A</v>
      </c>
      <c r="C1986" s="82" t="e">
        <f>VLOOKUP(A1986,Processed_Data!$A$7:$I$20416,7,0)</f>
        <v>#N/A</v>
      </c>
      <c r="D1986" s="82" t="e">
        <f>VLOOKUP(A1986,Processed_Data!$A$7:$I$20416,4,0)</f>
        <v>#N/A</v>
      </c>
      <c r="E1986" s="82" t="e">
        <f>VLOOKUP(A1986,Processed_Data!$A$7:$I$20416,5,0)</f>
        <v>#N/A</v>
      </c>
    </row>
    <row r="1987" spans="2:5" x14ac:dyDescent="0.35">
      <c r="B1987" s="82" t="e">
        <f>VLOOKUP(A1987,Processed_Data!$A$7:$I$20416,6,0)</f>
        <v>#N/A</v>
      </c>
      <c r="C1987" s="82" t="e">
        <f>VLOOKUP(A1987,Processed_Data!$A$7:$I$20416,7,0)</f>
        <v>#N/A</v>
      </c>
      <c r="D1987" s="82" t="e">
        <f>VLOOKUP(A1987,Processed_Data!$A$7:$I$20416,4,0)</f>
        <v>#N/A</v>
      </c>
      <c r="E1987" s="82" t="e">
        <f>VLOOKUP(A1987,Processed_Data!$A$7:$I$20416,5,0)</f>
        <v>#N/A</v>
      </c>
    </row>
    <row r="1988" spans="2:5" x14ac:dyDescent="0.35">
      <c r="B1988" s="82" t="e">
        <f>VLOOKUP(A1988,Processed_Data!$A$7:$I$20416,6,0)</f>
        <v>#N/A</v>
      </c>
      <c r="C1988" s="82" t="e">
        <f>VLOOKUP(A1988,Processed_Data!$A$7:$I$20416,7,0)</f>
        <v>#N/A</v>
      </c>
      <c r="D1988" s="82" t="e">
        <f>VLOOKUP(A1988,Processed_Data!$A$7:$I$20416,4,0)</f>
        <v>#N/A</v>
      </c>
      <c r="E1988" s="82" t="e">
        <f>VLOOKUP(A1988,Processed_Data!$A$7:$I$20416,5,0)</f>
        <v>#N/A</v>
      </c>
    </row>
    <row r="1989" spans="2:5" x14ac:dyDescent="0.35">
      <c r="B1989" s="82" t="e">
        <f>VLOOKUP(A1989,Processed_Data!$A$7:$I$20416,6,0)</f>
        <v>#N/A</v>
      </c>
      <c r="C1989" s="82" t="e">
        <f>VLOOKUP(A1989,Processed_Data!$A$7:$I$20416,7,0)</f>
        <v>#N/A</v>
      </c>
      <c r="D1989" s="82" t="e">
        <f>VLOOKUP(A1989,Processed_Data!$A$7:$I$20416,4,0)</f>
        <v>#N/A</v>
      </c>
      <c r="E1989" s="82" t="e">
        <f>VLOOKUP(A1989,Processed_Data!$A$7:$I$20416,5,0)</f>
        <v>#N/A</v>
      </c>
    </row>
    <row r="1990" spans="2:5" x14ac:dyDescent="0.35">
      <c r="B1990" s="82" t="e">
        <f>VLOOKUP(A1990,Processed_Data!$A$7:$I$20416,6,0)</f>
        <v>#N/A</v>
      </c>
      <c r="C1990" s="82" t="e">
        <f>VLOOKUP(A1990,Processed_Data!$A$7:$I$20416,7,0)</f>
        <v>#N/A</v>
      </c>
      <c r="D1990" s="82" t="e">
        <f>VLOOKUP(A1990,Processed_Data!$A$7:$I$20416,4,0)</f>
        <v>#N/A</v>
      </c>
      <c r="E1990" s="82" t="e">
        <f>VLOOKUP(A1990,Processed_Data!$A$7:$I$20416,5,0)</f>
        <v>#N/A</v>
      </c>
    </row>
    <row r="1991" spans="2:5" x14ac:dyDescent="0.35">
      <c r="B1991" s="82" t="e">
        <f>VLOOKUP(A1991,Processed_Data!$A$7:$I$20416,6,0)</f>
        <v>#N/A</v>
      </c>
      <c r="C1991" s="82" t="e">
        <f>VLOOKUP(A1991,Processed_Data!$A$7:$I$20416,7,0)</f>
        <v>#N/A</v>
      </c>
      <c r="D1991" s="82" t="e">
        <f>VLOOKUP(A1991,Processed_Data!$A$7:$I$20416,4,0)</f>
        <v>#N/A</v>
      </c>
      <c r="E1991" s="82" t="e">
        <f>VLOOKUP(A1991,Processed_Data!$A$7:$I$20416,5,0)</f>
        <v>#N/A</v>
      </c>
    </row>
    <row r="1992" spans="2:5" x14ac:dyDescent="0.35">
      <c r="B1992" s="82" t="e">
        <f>VLOOKUP(A1992,Processed_Data!$A$7:$I$20416,6,0)</f>
        <v>#N/A</v>
      </c>
      <c r="C1992" s="82" t="e">
        <f>VLOOKUP(A1992,Processed_Data!$A$7:$I$20416,7,0)</f>
        <v>#N/A</v>
      </c>
      <c r="D1992" s="82" t="e">
        <f>VLOOKUP(A1992,Processed_Data!$A$7:$I$20416,4,0)</f>
        <v>#N/A</v>
      </c>
      <c r="E1992" s="82" t="e">
        <f>VLOOKUP(A1992,Processed_Data!$A$7:$I$20416,5,0)</f>
        <v>#N/A</v>
      </c>
    </row>
    <row r="1993" spans="2:5" x14ac:dyDescent="0.35">
      <c r="B1993" s="82" t="e">
        <f>VLOOKUP(A1993,Processed_Data!$A$7:$I$20416,6,0)</f>
        <v>#N/A</v>
      </c>
      <c r="C1993" s="82" t="e">
        <f>VLOOKUP(A1993,Processed_Data!$A$7:$I$20416,7,0)</f>
        <v>#N/A</v>
      </c>
      <c r="D1993" s="82" t="e">
        <f>VLOOKUP(A1993,Processed_Data!$A$7:$I$20416,4,0)</f>
        <v>#N/A</v>
      </c>
      <c r="E1993" s="82" t="e">
        <f>VLOOKUP(A1993,Processed_Data!$A$7:$I$20416,5,0)</f>
        <v>#N/A</v>
      </c>
    </row>
    <row r="1994" spans="2:5" x14ac:dyDescent="0.35">
      <c r="B1994" s="82" t="e">
        <f>VLOOKUP(A1994,Processed_Data!$A$7:$I$20416,6,0)</f>
        <v>#N/A</v>
      </c>
      <c r="C1994" s="82" t="e">
        <f>VLOOKUP(A1994,Processed_Data!$A$7:$I$20416,7,0)</f>
        <v>#N/A</v>
      </c>
      <c r="D1994" s="82" t="e">
        <f>VLOOKUP(A1994,Processed_Data!$A$7:$I$20416,4,0)</f>
        <v>#N/A</v>
      </c>
      <c r="E1994" s="82" t="e">
        <f>VLOOKUP(A1994,Processed_Data!$A$7:$I$20416,5,0)</f>
        <v>#N/A</v>
      </c>
    </row>
    <row r="1995" spans="2:5" x14ac:dyDescent="0.35">
      <c r="B1995" s="82" t="e">
        <f>VLOOKUP(A1995,Processed_Data!$A$7:$I$20416,6,0)</f>
        <v>#N/A</v>
      </c>
      <c r="C1995" s="82" t="e">
        <f>VLOOKUP(A1995,Processed_Data!$A$7:$I$20416,7,0)</f>
        <v>#N/A</v>
      </c>
      <c r="D1995" s="82" t="e">
        <f>VLOOKUP(A1995,Processed_Data!$A$7:$I$20416,4,0)</f>
        <v>#N/A</v>
      </c>
      <c r="E1995" s="82" t="e">
        <f>VLOOKUP(A1995,Processed_Data!$A$7:$I$20416,5,0)</f>
        <v>#N/A</v>
      </c>
    </row>
    <row r="1996" spans="2:5" x14ac:dyDescent="0.35">
      <c r="B1996" s="82" t="e">
        <f>VLOOKUP(A1996,Processed_Data!$A$7:$I$20416,6,0)</f>
        <v>#N/A</v>
      </c>
      <c r="C1996" s="82" t="e">
        <f>VLOOKUP(A1996,Processed_Data!$A$7:$I$20416,7,0)</f>
        <v>#N/A</v>
      </c>
      <c r="D1996" s="82" t="e">
        <f>VLOOKUP(A1996,Processed_Data!$A$7:$I$20416,4,0)</f>
        <v>#N/A</v>
      </c>
      <c r="E1996" s="82" t="e">
        <f>VLOOKUP(A1996,Processed_Data!$A$7:$I$20416,5,0)</f>
        <v>#N/A</v>
      </c>
    </row>
    <row r="1997" spans="2:5" x14ac:dyDescent="0.35">
      <c r="B1997" s="82" t="e">
        <f>VLOOKUP(A1997,Processed_Data!$A$7:$I$20416,6,0)</f>
        <v>#N/A</v>
      </c>
      <c r="C1997" s="82" t="e">
        <f>VLOOKUP(A1997,Processed_Data!$A$7:$I$20416,7,0)</f>
        <v>#N/A</v>
      </c>
      <c r="D1997" s="82" t="e">
        <f>VLOOKUP(A1997,Processed_Data!$A$7:$I$20416,4,0)</f>
        <v>#N/A</v>
      </c>
      <c r="E1997" s="82" t="e">
        <f>VLOOKUP(A1997,Processed_Data!$A$7:$I$20416,5,0)</f>
        <v>#N/A</v>
      </c>
    </row>
    <row r="1998" spans="2:5" x14ac:dyDescent="0.35">
      <c r="B1998" s="82" t="e">
        <f>VLOOKUP(A1998,Processed_Data!$A$7:$I$20416,6,0)</f>
        <v>#N/A</v>
      </c>
      <c r="C1998" s="82" t="e">
        <f>VLOOKUP(A1998,Processed_Data!$A$7:$I$20416,7,0)</f>
        <v>#N/A</v>
      </c>
      <c r="D1998" s="82" t="e">
        <f>VLOOKUP(A1998,Processed_Data!$A$7:$I$20416,4,0)</f>
        <v>#N/A</v>
      </c>
      <c r="E1998" s="82" t="e">
        <f>VLOOKUP(A1998,Processed_Data!$A$7:$I$20416,5,0)</f>
        <v>#N/A</v>
      </c>
    </row>
    <row r="1999" spans="2:5" x14ac:dyDescent="0.35">
      <c r="B1999" s="82" t="e">
        <f>VLOOKUP(A1999,Processed_Data!$A$7:$I$20416,6,0)</f>
        <v>#N/A</v>
      </c>
      <c r="C1999" s="82" t="e">
        <f>VLOOKUP(A1999,Processed_Data!$A$7:$I$20416,7,0)</f>
        <v>#N/A</v>
      </c>
      <c r="D1999" s="82" t="e">
        <f>VLOOKUP(A1999,Processed_Data!$A$7:$I$20416,4,0)</f>
        <v>#N/A</v>
      </c>
      <c r="E1999" s="82" t="e">
        <f>VLOOKUP(A1999,Processed_Data!$A$7:$I$20416,5,0)</f>
        <v>#N/A</v>
      </c>
    </row>
    <row r="2000" spans="2:5" x14ac:dyDescent="0.35">
      <c r="B2000" s="82" t="e">
        <f>VLOOKUP(A2000,Processed_Data!$A$7:$I$20416,6,0)</f>
        <v>#N/A</v>
      </c>
      <c r="C2000" s="82" t="e">
        <f>VLOOKUP(A2000,Processed_Data!$A$7:$I$20416,7,0)</f>
        <v>#N/A</v>
      </c>
      <c r="D2000" s="82" t="e">
        <f>VLOOKUP(A2000,Processed_Data!$A$7:$I$20416,4,0)</f>
        <v>#N/A</v>
      </c>
      <c r="E2000" s="82" t="e">
        <f>VLOOKUP(A2000,Processed_Data!$A$7:$I$20416,5,0)</f>
        <v>#N/A</v>
      </c>
    </row>
    <row r="2001" spans="2:5" x14ac:dyDescent="0.35">
      <c r="B2001" s="82" t="e">
        <f>VLOOKUP(A2001,Processed_Data!$A$7:$I$20416,6,0)</f>
        <v>#N/A</v>
      </c>
      <c r="C2001" s="82" t="e">
        <f>VLOOKUP(A2001,Processed_Data!$A$7:$I$20416,7,0)</f>
        <v>#N/A</v>
      </c>
      <c r="D2001" s="82" t="e">
        <f>VLOOKUP(A2001,Processed_Data!$A$7:$I$20416,4,0)</f>
        <v>#N/A</v>
      </c>
      <c r="E2001" s="82" t="e">
        <f>VLOOKUP(A2001,Processed_Data!$A$7:$I$20416,5,0)</f>
        <v>#N/A</v>
      </c>
    </row>
    <row r="2002" spans="2:5" x14ac:dyDescent="0.35">
      <c r="B2002" s="82" t="e">
        <f>VLOOKUP(A2002,Processed_Data!$A$7:$I$20416,6,0)</f>
        <v>#N/A</v>
      </c>
      <c r="C2002" s="82" t="e">
        <f>VLOOKUP(A2002,Processed_Data!$A$7:$I$20416,7,0)</f>
        <v>#N/A</v>
      </c>
      <c r="D2002" s="82" t="e">
        <f>VLOOKUP(A2002,Processed_Data!$A$7:$I$20416,4,0)</f>
        <v>#N/A</v>
      </c>
      <c r="E2002" s="82" t="e">
        <f>VLOOKUP(A2002,Processed_Data!$A$7:$I$20416,5,0)</f>
        <v>#N/A</v>
      </c>
    </row>
    <row r="2003" spans="2:5" x14ac:dyDescent="0.35">
      <c r="B2003" s="82" t="e">
        <f>VLOOKUP(A2003,Processed_Data!$A$7:$I$20416,6,0)</f>
        <v>#N/A</v>
      </c>
      <c r="C2003" s="82" t="e">
        <f>VLOOKUP(A2003,Processed_Data!$A$7:$I$20416,7,0)</f>
        <v>#N/A</v>
      </c>
      <c r="D2003" s="82" t="e">
        <f>VLOOKUP(A2003,Processed_Data!$A$7:$I$20416,4,0)</f>
        <v>#N/A</v>
      </c>
      <c r="E2003" s="82" t="e">
        <f>VLOOKUP(A2003,Processed_Data!$A$7:$I$20416,5,0)</f>
        <v>#N/A</v>
      </c>
    </row>
    <row r="2004" spans="2:5" x14ac:dyDescent="0.35">
      <c r="B2004" s="82" t="e">
        <f>VLOOKUP(A2004,Processed_Data!$A$7:$I$20416,6,0)</f>
        <v>#N/A</v>
      </c>
      <c r="C2004" s="82" t="e">
        <f>VLOOKUP(A2004,Processed_Data!$A$7:$I$20416,7,0)</f>
        <v>#N/A</v>
      </c>
      <c r="D2004" s="82" t="e">
        <f>VLOOKUP(A2004,Processed_Data!$A$7:$I$20416,4,0)</f>
        <v>#N/A</v>
      </c>
      <c r="E2004" s="82" t="e">
        <f>VLOOKUP(A2004,Processed_Data!$A$7:$I$20416,5,0)</f>
        <v>#N/A</v>
      </c>
    </row>
    <row r="2005" spans="2:5" x14ac:dyDescent="0.35">
      <c r="B2005" s="82" t="e">
        <f>VLOOKUP(A2005,Processed_Data!$A$7:$I$20416,6,0)</f>
        <v>#N/A</v>
      </c>
      <c r="C2005" s="82" t="e">
        <f>VLOOKUP(A2005,Processed_Data!$A$7:$I$20416,7,0)</f>
        <v>#N/A</v>
      </c>
      <c r="D2005" s="82" t="e">
        <f>VLOOKUP(A2005,Processed_Data!$A$7:$I$20416,4,0)</f>
        <v>#N/A</v>
      </c>
      <c r="E2005" s="82" t="e">
        <f>VLOOKUP(A2005,Processed_Data!$A$7:$I$20416,5,0)</f>
        <v>#N/A</v>
      </c>
    </row>
    <row r="2006" spans="2:5" x14ac:dyDescent="0.35">
      <c r="B2006" s="82" t="e">
        <f>VLOOKUP(A2006,Processed_Data!$A$7:$I$20416,6,0)</f>
        <v>#N/A</v>
      </c>
      <c r="C2006" s="82" t="e">
        <f>VLOOKUP(A2006,Processed_Data!$A$7:$I$20416,7,0)</f>
        <v>#N/A</v>
      </c>
      <c r="D2006" s="82" t="e">
        <f>VLOOKUP(A2006,Processed_Data!$A$7:$I$20416,4,0)</f>
        <v>#N/A</v>
      </c>
      <c r="E2006" s="82" t="e">
        <f>VLOOKUP(A2006,Processed_Data!$A$7:$I$20416,5,0)</f>
        <v>#N/A</v>
      </c>
    </row>
    <row r="2007" spans="2:5" x14ac:dyDescent="0.35">
      <c r="B2007" s="82" t="e">
        <f>VLOOKUP(A2007,Processed_Data!$A$7:$I$20416,6,0)</f>
        <v>#N/A</v>
      </c>
      <c r="C2007" s="82" t="e">
        <f>VLOOKUP(A2007,Processed_Data!$A$7:$I$20416,7,0)</f>
        <v>#N/A</v>
      </c>
      <c r="D2007" s="82" t="e">
        <f>VLOOKUP(A2007,Processed_Data!$A$7:$I$20416,4,0)</f>
        <v>#N/A</v>
      </c>
      <c r="E2007" s="82" t="e">
        <f>VLOOKUP(A2007,Processed_Data!$A$7:$I$20416,5,0)</f>
        <v>#N/A</v>
      </c>
    </row>
    <row r="2008" spans="2:5" x14ac:dyDescent="0.35">
      <c r="B2008" s="82" t="e">
        <f>VLOOKUP(A2008,Processed_Data!$A$7:$I$20416,6,0)</f>
        <v>#N/A</v>
      </c>
      <c r="C2008" s="82" t="e">
        <f>VLOOKUP(A2008,Processed_Data!$A$7:$I$20416,7,0)</f>
        <v>#N/A</v>
      </c>
      <c r="D2008" s="82" t="e">
        <f>VLOOKUP(A2008,Processed_Data!$A$7:$I$20416,4,0)</f>
        <v>#N/A</v>
      </c>
      <c r="E2008" s="82" t="e">
        <f>VLOOKUP(A2008,Processed_Data!$A$7:$I$20416,5,0)</f>
        <v>#N/A</v>
      </c>
    </row>
    <row r="2009" spans="2:5" x14ac:dyDescent="0.35">
      <c r="B2009" s="82" t="e">
        <f>VLOOKUP(A2009,Processed_Data!$A$7:$I$20416,6,0)</f>
        <v>#N/A</v>
      </c>
      <c r="C2009" s="82" t="e">
        <f>VLOOKUP(A2009,Processed_Data!$A$7:$I$20416,7,0)</f>
        <v>#N/A</v>
      </c>
      <c r="D2009" s="82" t="e">
        <f>VLOOKUP(A2009,Processed_Data!$A$7:$I$20416,4,0)</f>
        <v>#N/A</v>
      </c>
      <c r="E2009" s="82" t="e">
        <f>VLOOKUP(A2009,Processed_Data!$A$7:$I$20416,5,0)</f>
        <v>#N/A</v>
      </c>
    </row>
    <row r="2010" spans="2:5" x14ac:dyDescent="0.35">
      <c r="B2010" s="82" t="e">
        <f>VLOOKUP(A2010,Processed_Data!$A$7:$I$20416,6,0)</f>
        <v>#N/A</v>
      </c>
      <c r="C2010" s="82" t="e">
        <f>VLOOKUP(A2010,Processed_Data!$A$7:$I$20416,7,0)</f>
        <v>#N/A</v>
      </c>
      <c r="D2010" s="82" t="e">
        <f>VLOOKUP(A2010,Processed_Data!$A$7:$I$20416,4,0)</f>
        <v>#N/A</v>
      </c>
      <c r="E2010" s="82" t="e">
        <f>VLOOKUP(A2010,Processed_Data!$A$7:$I$20416,5,0)</f>
        <v>#N/A</v>
      </c>
    </row>
    <row r="2011" spans="2:5" x14ac:dyDescent="0.35">
      <c r="B2011" s="82" t="e">
        <f>VLOOKUP(A2011,Processed_Data!$A$7:$I$20416,6,0)</f>
        <v>#N/A</v>
      </c>
      <c r="C2011" s="82" t="e">
        <f>VLOOKUP(A2011,Processed_Data!$A$7:$I$20416,7,0)</f>
        <v>#N/A</v>
      </c>
      <c r="D2011" s="82" t="e">
        <f>VLOOKUP(A2011,Processed_Data!$A$7:$I$20416,4,0)</f>
        <v>#N/A</v>
      </c>
      <c r="E2011" s="82" t="e">
        <f>VLOOKUP(A2011,Processed_Data!$A$7:$I$20416,5,0)</f>
        <v>#N/A</v>
      </c>
    </row>
    <row r="2012" spans="2:5" x14ac:dyDescent="0.35">
      <c r="B2012" s="82" t="e">
        <f>VLOOKUP(A2012,Processed_Data!$A$7:$I$20416,6,0)</f>
        <v>#N/A</v>
      </c>
      <c r="C2012" s="82" t="e">
        <f>VLOOKUP(A2012,Processed_Data!$A$7:$I$20416,7,0)</f>
        <v>#N/A</v>
      </c>
      <c r="D2012" s="82" t="e">
        <f>VLOOKUP(A2012,Processed_Data!$A$7:$I$20416,4,0)</f>
        <v>#N/A</v>
      </c>
      <c r="E2012" s="82" t="e">
        <f>VLOOKUP(A2012,Processed_Data!$A$7:$I$20416,5,0)</f>
        <v>#N/A</v>
      </c>
    </row>
    <row r="2013" spans="2:5" x14ac:dyDescent="0.35">
      <c r="B2013" s="82" t="e">
        <f>VLOOKUP(A2013,Processed_Data!$A$7:$I$20416,6,0)</f>
        <v>#N/A</v>
      </c>
      <c r="C2013" s="82" t="e">
        <f>VLOOKUP(A2013,Processed_Data!$A$7:$I$20416,7,0)</f>
        <v>#N/A</v>
      </c>
      <c r="D2013" s="82" t="e">
        <f>VLOOKUP(A2013,Processed_Data!$A$7:$I$20416,4,0)</f>
        <v>#N/A</v>
      </c>
      <c r="E2013" s="82" t="e">
        <f>VLOOKUP(A2013,Processed_Data!$A$7:$I$20416,5,0)</f>
        <v>#N/A</v>
      </c>
    </row>
    <row r="2014" spans="2:5" x14ac:dyDescent="0.35">
      <c r="B2014" s="82" t="e">
        <f>VLOOKUP(A2014,Processed_Data!$A$7:$I$20416,6,0)</f>
        <v>#N/A</v>
      </c>
      <c r="C2014" s="82" t="e">
        <f>VLOOKUP(A2014,Processed_Data!$A$7:$I$20416,7,0)</f>
        <v>#N/A</v>
      </c>
      <c r="D2014" s="82" t="e">
        <f>VLOOKUP(A2014,Processed_Data!$A$7:$I$20416,4,0)</f>
        <v>#N/A</v>
      </c>
      <c r="E2014" s="82" t="e">
        <f>VLOOKUP(A2014,Processed_Data!$A$7:$I$20416,5,0)</f>
        <v>#N/A</v>
      </c>
    </row>
    <row r="2015" spans="2:5" x14ac:dyDescent="0.35">
      <c r="B2015" s="82" t="e">
        <f>VLOOKUP(A2015,Processed_Data!$A$7:$I$20416,6,0)</f>
        <v>#N/A</v>
      </c>
      <c r="C2015" s="82" t="e">
        <f>VLOOKUP(A2015,Processed_Data!$A$7:$I$20416,7,0)</f>
        <v>#N/A</v>
      </c>
      <c r="D2015" s="82" t="e">
        <f>VLOOKUP(A2015,Processed_Data!$A$7:$I$20416,4,0)</f>
        <v>#N/A</v>
      </c>
      <c r="E2015" s="82" t="e">
        <f>VLOOKUP(A2015,Processed_Data!$A$7:$I$20416,5,0)</f>
        <v>#N/A</v>
      </c>
    </row>
    <row r="2016" spans="2:5" x14ac:dyDescent="0.35">
      <c r="B2016" s="82" t="e">
        <f>VLOOKUP(A2016,Processed_Data!$A$7:$I$20416,6,0)</f>
        <v>#N/A</v>
      </c>
      <c r="C2016" s="82" t="e">
        <f>VLOOKUP(A2016,Processed_Data!$A$7:$I$20416,7,0)</f>
        <v>#N/A</v>
      </c>
      <c r="D2016" s="82" t="e">
        <f>VLOOKUP(A2016,Processed_Data!$A$7:$I$20416,4,0)</f>
        <v>#N/A</v>
      </c>
      <c r="E2016" s="82" t="e">
        <f>VLOOKUP(A2016,Processed_Data!$A$7:$I$20416,5,0)</f>
        <v>#N/A</v>
      </c>
    </row>
    <row r="2017" spans="2:5" x14ac:dyDescent="0.35">
      <c r="B2017" s="82" t="e">
        <f>VLOOKUP(A2017,Processed_Data!$A$7:$I$20416,6,0)</f>
        <v>#N/A</v>
      </c>
      <c r="C2017" s="82" t="e">
        <f>VLOOKUP(A2017,Processed_Data!$A$7:$I$20416,7,0)</f>
        <v>#N/A</v>
      </c>
      <c r="D2017" s="82" t="e">
        <f>VLOOKUP(A2017,Processed_Data!$A$7:$I$20416,4,0)</f>
        <v>#N/A</v>
      </c>
      <c r="E2017" s="82" t="e">
        <f>VLOOKUP(A2017,Processed_Data!$A$7:$I$20416,5,0)</f>
        <v>#N/A</v>
      </c>
    </row>
    <row r="2018" spans="2:5" x14ac:dyDescent="0.35">
      <c r="B2018" s="82" t="e">
        <f>VLOOKUP(A2018,Processed_Data!$A$7:$I$20416,6,0)</f>
        <v>#N/A</v>
      </c>
      <c r="C2018" s="82" t="e">
        <f>VLOOKUP(A2018,Processed_Data!$A$7:$I$20416,7,0)</f>
        <v>#N/A</v>
      </c>
      <c r="D2018" s="82" t="e">
        <f>VLOOKUP(A2018,Processed_Data!$A$7:$I$20416,4,0)</f>
        <v>#N/A</v>
      </c>
      <c r="E2018" s="82" t="e">
        <f>VLOOKUP(A2018,Processed_Data!$A$7:$I$20416,5,0)</f>
        <v>#N/A</v>
      </c>
    </row>
    <row r="2019" spans="2:5" x14ac:dyDescent="0.35">
      <c r="B2019" s="82" t="e">
        <f>VLOOKUP(A2019,Processed_Data!$A$7:$I$20416,6,0)</f>
        <v>#N/A</v>
      </c>
      <c r="C2019" s="82" t="e">
        <f>VLOOKUP(A2019,Processed_Data!$A$7:$I$20416,7,0)</f>
        <v>#N/A</v>
      </c>
      <c r="D2019" s="82" t="e">
        <f>VLOOKUP(A2019,Processed_Data!$A$7:$I$20416,4,0)</f>
        <v>#N/A</v>
      </c>
      <c r="E2019" s="82" t="e">
        <f>VLOOKUP(A2019,Processed_Data!$A$7:$I$20416,5,0)</f>
        <v>#N/A</v>
      </c>
    </row>
    <row r="2020" spans="2:5" x14ac:dyDescent="0.35">
      <c r="B2020" s="82" t="e">
        <f>VLOOKUP(A2020,Processed_Data!$A$7:$I$20416,6,0)</f>
        <v>#N/A</v>
      </c>
      <c r="C2020" s="82" t="e">
        <f>VLOOKUP(A2020,Processed_Data!$A$7:$I$20416,7,0)</f>
        <v>#N/A</v>
      </c>
      <c r="D2020" s="82" t="e">
        <f>VLOOKUP(A2020,Processed_Data!$A$7:$I$20416,4,0)</f>
        <v>#N/A</v>
      </c>
      <c r="E2020" s="82" t="e">
        <f>VLOOKUP(A2020,Processed_Data!$A$7:$I$20416,5,0)</f>
        <v>#N/A</v>
      </c>
    </row>
    <row r="2021" spans="2:5" x14ac:dyDescent="0.35">
      <c r="B2021" s="82" t="e">
        <f>VLOOKUP(A2021,Processed_Data!$A$7:$I$20416,6,0)</f>
        <v>#N/A</v>
      </c>
      <c r="C2021" s="82" t="e">
        <f>VLOOKUP(A2021,Processed_Data!$A$7:$I$20416,7,0)</f>
        <v>#N/A</v>
      </c>
      <c r="D2021" s="82" t="e">
        <f>VLOOKUP(A2021,Processed_Data!$A$7:$I$20416,4,0)</f>
        <v>#N/A</v>
      </c>
      <c r="E2021" s="82" t="e">
        <f>VLOOKUP(A2021,Processed_Data!$A$7:$I$20416,5,0)</f>
        <v>#N/A</v>
      </c>
    </row>
    <row r="2022" spans="2:5" x14ac:dyDescent="0.35">
      <c r="B2022" s="82" t="e">
        <f>VLOOKUP(A2022,Processed_Data!$A$7:$I$20416,6,0)</f>
        <v>#N/A</v>
      </c>
      <c r="C2022" s="82" t="e">
        <f>VLOOKUP(A2022,Processed_Data!$A$7:$I$20416,7,0)</f>
        <v>#N/A</v>
      </c>
      <c r="D2022" s="82" t="e">
        <f>VLOOKUP(A2022,Processed_Data!$A$7:$I$20416,4,0)</f>
        <v>#N/A</v>
      </c>
      <c r="E2022" s="82" t="e">
        <f>VLOOKUP(A2022,Processed_Data!$A$7:$I$20416,5,0)</f>
        <v>#N/A</v>
      </c>
    </row>
    <row r="2023" spans="2:5" x14ac:dyDescent="0.35">
      <c r="B2023" s="82" t="e">
        <f>VLOOKUP(A2023,Processed_Data!$A$7:$I$20416,6,0)</f>
        <v>#N/A</v>
      </c>
      <c r="C2023" s="82" t="e">
        <f>VLOOKUP(A2023,Processed_Data!$A$7:$I$20416,7,0)</f>
        <v>#N/A</v>
      </c>
      <c r="D2023" s="82" t="e">
        <f>VLOOKUP(A2023,Processed_Data!$A$7:$I$20416,4,0)</f>
        <v>#N/A</v>
      </c>
      <c r="E2023" s="82" t="e">
        <f>VLOOKUP(A2023,Processed_Data!$A$7:$I$20416,5,0)</f>
        <v>#N/A</v>
      </c>
    </row>
    <row r="2024" spans="2:5" x14ac:dyDescent="0.35">
      <c r="B2024" s="82" t="e">
        <f>VLOOKUP(A2024,Processed_Data!$A$7:$I$20416,6,0)</f>
        <v>#N/A</v>
      </c>
      <c r="C2024" s="82" t="e">
        <f>VLOOKUP(A2024,Processed_Data!$A$7:$I$20416,7,0)</f>
        <v>#N/A</v>
      </c>
      <c r="D2024" s="82" t="e">
        <f>VLOOKUP(A2024,Processed_Data!$A$7:$I$20416,4,0)</f>
        <v>#N/A</v>
      </c>
      <c r="E2024" s="82" t="e">
        <f>VLOOKUP(A2024,Processed_Data!$A$7:$I$20416,5,0)</f>
        <v>#N/A</v>
      </c>
    </row>
    <row r="2025" spans="2:5" x14ac:dyDescent="0.35">
      <c r="B2025" s="82" t="e">
        <f>VLOOKUP(A2025,Processed_Data!$A$7:$I$20416,6,0)</f>
        <v>#N/A</v>
      </c>
      <c r="C2025" s="82" t="e">
        <f>VLOOKUP(A2025,Processed_Data!$A$7:$I$20416,7,0)</f>
        <v>#N/A</v>
      </c>
      <c r="D2025" s="82" t="e">
        <f>VLOOKUP(A2025,Processed_Data!$A$7:$I$20416,4,0)</f>
        <v>#N/A</v>
      </c>
      <c r="E2025" s="82" t="e">
        <f>VLOOKUP(A2025,Processed_Data!$A$7:$I$20416,5,0)</f>
        <v>#N/A</v>
      </c>
    </row>
    <row r="2026" spans="2:5" x14ac:dyDescent="0.35">
      <c r="B2026" s="82" t="e">
        <f>VLOOKUP(A2026,Processed_Data!$A$7:$I$20416,6,0)</f>
        <v>#N/A</v>
      </c>
      <c r="C2026" s="82" t="e">
        <f>VLOOKUP(A2026,Processed_Data!$A$7:$I$20416,7,0)</f>
        <v>#N/A</v>
      </c>
      <c r="D2026" s="82" t="e">
        <f>VLOOKUP(A2026,Processed_Data!$A$7:$I$20416,4,0)</f>
        <v>#N/A</v>
      </c>
      <c r="E2026" s="82" t="e">
        <f>VLOOKUP(A2026,Processed_Data!$A$7:$I$20416,5,0)</f>
        <v>#N/A</v>
      </c>
    </row>
    <row r="2027" spans="2:5" x14ac:dyDescent="0.35">
      <c r="B2027" s="82" t="e">
        <f>VLOOKUP(A2027,Processed_Data!$A$7:$I$20416,6,0)</f>
        <v>#N/A</v>
      </c>
      <c r="C2027" s="82" t="e">
        <f>VLOOKUP(A2027,Processed_Data!$A$7:$I$20416,7,0)</f>
        <v>#N/A</v>
      </c>
      <c r="D2027" s="82" t="e">
        <f>VLOOKUP(A2027,Processed_Data!$A$7:$I$20416,4,0)</f>
        <v>#N/A</v>
      </c>
      <c r="E2027" s="82" t="e">
        <f>VLOOKUP(A2027,Processed_Data!$A$7:$I$20416,5,0)</f>
        <v>#N/A</v>
      </c>
    </row>
    <row r="2028" spans="2:5" x14ac:dyDescent="0.35">
      <c r="B2028" s="82" t="e">
        <f>VLOOKUP(A2028,Processed_Data!$A$7:$I$20416,6,0)</f>
        <v>#N/A</v>
      </c>
      <c r="C2028" s="82" t="e">
        <f>VLOOKUP(A2028,Processed_Data!$A$7:$I$20416,7,0)</f>
        <v>#N/A</v>
      </c>
      <c r="D2028" s="82" t="e">
        <f>VLOOKUP(A2028,Processed_Data!$A$7:$I$20416,4,0)</f>
        <v>#N/A</v>
      </c>
      <c r="E2028" s="82" t="e">
        <f>VLOOKUP(A2028,Processed_Data!$A$7:$I$20416,5,0)</f>
        <v>#N/A</v>
      </c>
    </row>
    <row r="2029" spans="2:5" x14ac:dyDescent="0.35">
      <c r="B2029" s="82" t="e">
        <f>VLOOKUP(A2029,Processed_Data!$A$7:$I$20416,6,0)</f>
        <v>#N/A</v>
      </c>
      <c r="C2029" s="82" t="e">
        <f>VLOOKUP(A2029,Processed_Data!$A$7:$I$20416,7,0)</f>
        <v>#N/A</v>
      </c>
      <c r="D2029" s="82" t="e">
        <f>VLOOKUP(A2029,Processed_Data!$A$7:$I$20416,4,0)</f>
        <v>#N/A</v>
      </c>
      <c r="E2029" s="82" t="e">
        <f>VLOOKUP(A2029,Processed_Data!$A$7:$I$20416,5,0)</f>
        <v>#N/A</v>
      </c>
    </row>
    <row r="2030" spans="2:5" x14ac:dyDescent="0.35">
      <c r="B2030" s="82" t="e">
        <f>VLOOKUP(A2030,Processed_Data!$A$7:$I$20416,6,0)</f>
        <v>#N/A</v>
      </c>
      <c r="C2030" s="82" t="e">
        <f>VLOOKUP(A2030,Processed_Data!$A$7:$I$20416,7,0)</f>
        <v>#N/A</v>
      </c>
      <c r="D2030" s="82" t="e">
        <f>VLOOKUP(A2030,Processed_Data!$A$7:$I$20416,4,0)</f>
        <v>#N/A</v>
      </c>
      <c r="E2030" s="82" t="e">
        <f>VLOOKUP(A2030,Processed_Data!$A$7:$I$20416,5,0)</f>
        <v>#N/A</v>
      </c>
    </row>
    <row r="2031" spans="2:5" x14ac:dyDescent="0.35">
      <c r="B2031" s="82" t="e">
        <f>VLOOKUP(A2031,Processed_Data!$A$7:$I$20416,6,0)</f>
        <v>#N/A</v>
      </c>
      <c r="C2031" s="82" t="e">
        <f>VLOOKUP(A2031,Processed_Data!$A$7:$I$20416,7,0)</f>
        <v>#N/A</v>
      </c>
      <c r="D2031" s="82" t="e">
        <f>VLOOKUP(A2031,Processed_Data!$A$7:$I$20416,4,0)</f>
        <v>#N/A</v>
      </c>
      <c r="E2031" s="82" t="e">
        <f>VLOOKUP(A2031,Processed_Data!$A$7:$I$20416,5,0)</f>
        <v>#N/A</v>
      </c>
    </row>
    <row r="2032" spans="2:5" x14ac:dyDescent="0.35">
      <c r="B2032" s="82" t="e">
        <f>VLOOKUP(A2032,Processed_Data!$A$7:$I$20416,6,0)</f>
        <v>#N/A</v>
      </c>
      <c r="C2032" s="82" t="e">
        <f>VLOOKUP(A2032,Processed_Data!$A$7:$I$20416,7,0)</f>
        <v>#N/A</v>
      </c>
      <c r="D2032" s="82" t="e">
        <f>VLOOKUP(A2032,Processed_Data!$A$7:$I$20416,4,0)</f>
        <v>#N/A</v>
      </c>
      <c r="E2032" s="82" t="e">
        <f>VLOOKUP(A2032,Processed_Data!$A$7:$I$20416,5,0)</f>
        <v>#N/A</v>
      </c>
    </row>
    <row r="2033" spans="2:5" x14ac:dyDescent="0.35">
      <c r="B2033" s="82" t="e">
        <f>VLOOKUP(A2033,Processed_Data!$A$7:$I$20416,6,0)</f>
        <v>#N/A</v>
      </c>
      <c r="C2033" s="82" t="e">
        <f>VLOOKUP(A2033,Processed_Data!$A$7:$I$20416,7,0)</f>
        <v>#N/A</v>
      </c>
      <c r="D2033" s="82" t="e">
        <f>VLOOKUP(A2033,Processed_Data!$A$7:$I$20416,4,0)</f>
        <v>#N/A</v>
      </c>
      <c r="E2033" s="82" t="e">
        <f>VLOOKUP(A2033,Processed_Data!$A$7:$I$20416,5,0)</f>
        <v>#N/A</v>
      </c>
    </row>
    <row r="2034" spans="2:5" x14ac:dyDescent="0.35">
      <c r="B2034" s="82" t="e">
        <f>VLOOKUP(A2034,Processed_Data!$A$7:$I$20416,6,0)</f>
        <v>#N/A</v>
      </c>
      <c r="C2034" s="82" t="e">
        <f>VLOOKUP(A2034,Processed_Data!$A$7:$I$20416,7,0)</f>
        <v>#N/A</v>
      </c>
      <c r="D2034" s="82" t="e">
        <f>VLOOKUP(A2034,Processed_Data!$A$7:$I$20416,4,0)</f>
        <v>#N/A</v>
      </c>
      <c r="E2034" s="82" t="e">
        <f>VLOOKUP(A2034,Processed_Data!$A$7:$I$20416,5,0)</f>
        <v>#N/A</v>
      </c>
    </row>
    <row r="2035" spans="2:5" x14ac:dyDescent="0.35">
      <c r="B2035" s="82" t="e">
        <f>VLOOKUP(A2035,Processed_Data!$A$7:$I$20416,6,0)</f>
        <v>#N/A</v>
      </c>
      <c r="C2035" s="82" t="e">
        <f>VLOOKUP(A2035,Processed_Data!$A$7:$I$20416,7,0)</f>
        <v>#N/A</v>
      </c>
      <c r="D2035" s="82" t="e">
        <f>VLOOKUP(A2035,Processed_Data!$A$7:$I$20416,4,0)</f>
        <v>#N/A</v>
      </c>
      <c r="E2035" s="82" t="e">
        <f>VLOOKUP(A2035,Processed_Data!$A$7:$I$20416,5,0)</f>
        <v>#N/A</v>
      </c>
    </row>
    <row r="2036" spans="2:5" x14ac:dyDescent="0.35">
      <c r="B2036" s="82" t="e">
        <f>VLOOKUP(A2036,Processed_Data!$A$7:$I$20416,6,0)</f>
        <v>#N/A</v>
      </c>
      <c r="C2036" s="82" t="e">
        <f>VLOOKUP(A2036,Processed_Data!$A$7:$I$20416,7,0)</f>
        <v>#N/A</v>
      </c>
      <c r="D2036" s="82" t="e">
        <f>VLOOKUP(A2036,Processed_Data!$A$7:$I$20416,4,0)</f>
        <v>#N/A</v>
      </c>
      <c r="E2036" s="82" t="e">
        <f>VLOOKUP(A2036,Processed_Data!$A$7:$I$20416,5,0)</f>
        <v>#N/A</v>
      </c>
    </row>
    <row r="2037" spans="2:5" x14ac:dyDescent="0.35">
      <c r="B2037" s="82" t="e">
        <f>VLOOKUP(A2037,Processed_Data!$A$7:$I$20416,6,0)</f>
        <v>#N/A</v>
      </c>
      <c r="C2037" s="82" t="e">
        <f>VLOOKUP(A2037,Processed_Data!$A$7:$I$20416,7,0)</f>
        <v>#N/A</v>
      </c>
      <c r="D2037" s="82" t="e">
        <f>VLOOKUP(A2037,Processed_Data!$A$7:$I$20416,4,0)</f>
        <v>#N/A</v>
      </c>
      <c r="E2037" s="82" t="e">
        <f>VLOOKUP(A2037,Processed_Data!$A$7:$I$20416,5,0)</f>
        <v>#N/A</v>
      </c>
    </row>
    <row r="2038" spans="2:5" x14ac:dyDescent="0.35">
      <c r="B2038" s="82" t="e">
        <f>VLOOKUP(A2038,Processed_Data!$A$7:$I$20416,6,0)</f>
        <v>#N/A</v>
      </c>
      <c r="C2038" s="82" t="e">
        <f>VLOOKUP(A2038,Processed_Data!$A$7:$I$20416,7,0)</f>
        <v>#N/A</v>
      </c>
      <c r="D2038" s="82" t="e">
        <f>VLOOKUP(A2038,Processed_Data!$A$7:$I$20416,4,0)</f>
        <v>#N/A</v>
      </c>
      <c r="E2038" s="82" t="e">
        <f>VLOOKUP(A2038,Processed_Data!$A$7:$I$20416,5,0)</f>
        <v>#N/A</v>
      </c>
    </row>
    <row r="2039" spans="2:5" x14ac:dyDescent="0.35">
      <c r="B2039" s="82" t="e">
        <f>VLOOKUP(A2039,Processed_Data!$A$7:$I$20416,6,0)</f>
        <v>#N/A</v>
      </c>
      <c r="C2039" s="82" t="e">
        <f>VLOOKUP(A2039,Processed_Data!$A$7:$I$20416,7,0)</f>
        <v>#N/A</v>
      </c>
      <c r="D2039" s="82" t="e">
        <f>VLOOKUP(A2039,Processed_Data!$A$7:$I$20416,4,0)</f>
        <v>#N/A</v>
      </c>
      <c r="E2039" s="82" t="e">
        <f>VLOOKUP(A2039,Processed_Data!$A$7:$I$20416,5,0)</f>
        <v>#N/A</v>
      </c>
    </row>
    <row r="2040" spans="2:5" x14ac:dyDescent="0.35">
      <c r="B2040" s="82" t="e">
        <f>VLOOKUP(A2040,Processed_Data!$A$7:$I$20416,6,0)</f>
        <v>#N/A</v>
      </c>
      <c r="C2040" s="82" t="e">
        <f>VLOOKUP(A2040,Processed_Data!$A$7:$I$20416,7,0)</f>
        <v>#N/A</v>
      </c>
      <c r="D2040" s="82" t="e">
        <f>VLOOKUP(A2040,Processed_Data!$A$7:$I$20416,4,0)</f>
        <v>#N/A</v>
      </c>
      <c r="E2040" s="82" t="e">
        <f>VLOOKUP(A2040,Processed_Data!$A$7:$I$20416,5,0)</f>
        <v>#N/A</v>
      </c>
    </row>
    <row r="2041" spans="2:5" x14ac:dyDescent="0.35">
      <c r="B2041" s="82" t="e">
        <f>VLOOKUP(A2041,Processed_Data!$A$7:$I$20416,6,0)</f>
        <v>#N/A</v>
      </c>
      <c r="C2041" s="82" t="e">
        <f>VLOOKUP(A2041,Processed_Data!$A$7:$I$20416,7,0)</f>
        <v>#N/A</v>
      </c>
      <c r="D2041" s="82" t="e">
        <f>VLOOKUP(A2041,Processed_Data!$A$7:$I$20416,4,0)</f>
        <v>#N/A</v>
      </c>
      <c r="E2041" s="82" t="e">
        <f>VLOOKUP(A2041,Processed_Data!$A$7:$I$20416,5,0)</f>
        <v>#N/A</v>
      </c>
    </row>
    <row r="2042" spans="2:5" x14ac:dyDescent="0.35">
      <c r="B2042" s="82" t="e">
        <f>VLOOKUP(A2042,Processed_Data!$A$7:$I$20416,6,0)</f>
        <v>#N/A</v>
      </c>
      <c r="C2042" s="82" t="e">
        <f>VLOOKUP(A2042,Processed_Data!$A$7:$I$20416,7,0)</f>
        <v>#N/A</v>
      </c>
      <c r="D2042" s="82" t="e">
        <f>VLOOKUP(A2042,Processed_Data!$A$7:$I$20416,4,0)</f>
        <v>#N/A</v>
      </c>
      <c r="E2042" s="82" t="e">
        <f>VLOOKUP(A2042,Processed_Data!$A$7:$I$20416,5,0)</f>
        <v>#N/A</v>
      </c>
    </row>
    <row r="2043" spans="2:5" x14ac:dyDescent="0.35">
      <c r="B2043" s="82" t="e">
        <f>VLOOKUP(A2043,Processed_Data!$A$7:$I$20416,6,0)</f>
        <v>#N/A</v>
      </c>
      <c r="C2043" s="82" t="e">
        <f>VLOOKUP(A2043,Processed_Data!$A$7:$I$20416,7,0)</f>
        <v>#N/A</v>
      </c>
      <c r="D2043" s="82" t="e">
        <f>VLOOKUP(A2043,Processed_Data!$A$7:$I$20416,4,0)</f>
        <v>#N/A</v>
      </c>
      <c r="E2043" s="82" t="e">
        <f>VLOOKUP(A2043,Processed_Data!$A$7:$I$20416,5,0)</f>
        <v>#N/A</v>
      </c>
    </row>
    <row r="2044" spans="2:5" x14ac:dyDescent="0.35">
      <c r="B2044" s="82" t="e">
        <f>VLOOKUP(A2044,Processed_Data!$A$7:$I$20416,6,0)</f>
        <v>#N/A</v>
      </c>
      <c r="C2044" s="82" t="e">
        <f>VLOOKUP(A2044,Processed_Data!$A$7:$I$20416,7,0)</f>
        <v>#N/A</v>
      </c>
      <c r="D2044" s="82" t="e">
        <f>VLOOKUP(A2044,Processed_Data!$A$7:$I$20416,4,0)</f>
        <v>#N/A</v>
      </c>
      <c r="E2044" s="82" t="e">
        <f>VLOOKUP(A2044,Processed_Data!$A$7:$I$20416,5,0)</f>
        <v>#N/A</v>
      </c>
    </row>
    <row r="2045" spans="2:5" x14ac:dyDescent="0.35">
      <c r="B2045" s="82" t="e">
        <f>VLOOKUP(A2045,Processed_Data!$A$7:$I$20416,6,0)</f>
        <v>#N/A</v>
      </c>
      <c r="C2045" s="82" t="e">
        <f>VLOOKUP(A2045,Processed_Data!$A$7:$I$20416,7,0)</f>
        <v>#N/A</v>
      </c>
      <c r="D2045" s="82" t="e">
        <f>VLOOKUP(A2045,Processed_Data!$A$7:$I$20416,4,0)</f>
        <v>#N/A</v>
      </c>
      <c r="E2045" s="82" t="e">
        <f>VLOOKUP(A2045,Processed_Data!$A$7:$I$20416,5,0)</f>
        <v>#N/A</v>
      </c>
    </row>
    <row r="2046" spans="2:5" x14ac:dyDescent="0.35">
      <c r="B2046" s="82" t="e">
        <f>VLOOKUP(A2046,Processed_Data!$A$7:$I$20416,6,0)</f>
        <v>#N/A</v>
      </c>
      <c r="C2046" s="82" t="e">
        <f>VLOOKUP(A2046,Processed_Data!$A$7:$I$20416,7,0)</f>
        <v>#N/A</v>
      </c>
      <c r="D2046" s="82" t="e">
        <f>VLOOKUP(A2046,Processed_Data!$A$7:$I$20416,4,0)</f>
        <v>#N/A</v>
      </c>
      <c r="E2046" s="82" t="e">
        <f>VLOOKUP(A2046,Processed_Data!$A$7:$I$20416,5,0)</f>
        <v>#N/A</v>
      </c>
    </row>
    <row r="2047" spans="2:5" x14ac:dyDescent="0.35">
      <c r="B2047" s="82" t="e">
        <f>VLOOKUP(A2047,Processed_Data!$A$7:$I$20416,6,0)</f>
        <v>#N/A</v>
      </c>
      <c r="C2047" s="82" t="e">
        <f>VLOOKUP(A2047,Processed_Data!$A$7:$I$20416,7,0)</f>
        <v>#N/A</v>
      </c>
      <c r="D2047" s="82" t="e">
        <f>VLOOKUP(A2047,Processed_Data!$A$7:$I$20416,4,0)</f>
        <v>#N/A</v>
      </c>
      <c r="E2047" s="82" t="e">
        <f>VLOOKUP(A2047,Processed_Data!$A$7:$I$20416,5,0)</f>
        <v>#N/A</v>
      </c>
    </row>
    <row r="2048" spans="2:5" x14ac:dyDescent="0.35">
      <c r="B2048" s="82" t="e">
        <f>VLOOKUP(A2048,Processed_Data!$A$7:$I$20416,6,0)</f>
        <v>#N/A</v>
      </c>
      <c r="C2048" s="82" t="e">
        <f>VLOOKUP(A2048,Processed_Data!$A$7:$I$20416,7,0)</f>
        <v>#N/A</v>
      </c>
      <c r="D2048" s="82" t="e">
        <f>VLOOKUP(A2048,Processed_Data!$A$7:$I$20416,4,0)</f>
        <v>#N/A</v>
      </c>
      <c r="E2048" s="82" t="e">
        <f>VLOOKUP(A2048,Processed_Data!$A$7:$I$20416,5,0)</f>
        <v>#N/A</v>
      </c>
    </row>
    <row r="2049" spans="2:5" x14ac:dyDescent="0.35">
      <c r="B2049" s="82" t="e">
        <f>VLOOKUP(A2049,Processed_Data!$A$7:$I$20416,6,0)</f>
        <v>#N/A</v>
      </c>
      <c r="C2049" s="82" t="e">
        <f>VLOOKUP(A2049,Processed_Data!$A$7:$I$20416,7,0)</f>
        <v>#N/A</v>
      </c>
      <c r="D2049" s="82" t="e">
        <f>VLOOKUP(A2049,Processed_Data!$A$7:$I$20416,4,0)</f>
        <v>#N/A</v>
      </c>
      <c r="E2049" s="82" t="e">
        <f>VLOOKUP(A2049,Processed_Data!$A$7:$I$20416,5,0)</f>
        <v>#N/A</v>
      </c>
    </row>
    <row r="2050" spans="2:5" x14ac:dyDescent="0.35">
      <c r="B2050" s="82" t="e">
        <f>VLOOKUP(A2050,Processed_Data!$A$7:$I$20416,6,0)</f>
        <v>#N/A</v>
      </c>
      <c r="C2050" s="82" t="e">
        <f>VLOOKUP(A2050,Processed_Data!$A$7:$I$20416,7,0)</f>
        <v>#N/A</v>
      </c>
      <c r="D2050" s="82" t="e">
        <f>VLOOKUP(A2050,Processed_Data!$A$7:$I$20416,4,0)</f>
        <v>#N/A</v>
      </c>
      <c r="E2050" s="82" t="e">
        <f>VLOOKUP(A2050,Processed_Data!$A$7:$I$20416,5,0)</f>
        <v>#N/A</v>
      </c>
    </row>
    <row r="2051" spans="2:5" x14ac:dyDescent="0.35">
      <c r="B2051" s="82" t="e">
        <f>VLOOKUP(A2051,Processed_Data!$A$7:$I$20416,6,0)</f>
        <v>#N/A</v>
      </c>
      <c r="C2051" s="82" t="e">
        <f>VLOOKUP(A2051,Processed_Data!$A$7:$I$20416,7,0)</f>
        <v>#N/A</v>
      </c>
      <c r="D2051" s="82" t="e">
        <f>VLOOKUP(A2051,Processed_Data!$A$7:$I$20416,4,0)</f>
        <v>#N/A</v>
      </c>
      <c r="E2051" s="82" t="e">
        <f>VLOOKUP(A2051,Processed_Data!$A$7:$I$20416,5,0)</f>
        <v>#N/A</v>
      </c>
    </row>
    <row r="2052" spans="2:5" x14ac:dyDescent="0.35">
      <c r="B2052" s="82" t="e">
        <f>VLOOKUP(A2052,Processed_Data!$A$7:$I$20416,6,0)</f>
        <v>#N/A</v>
      </c>
      <c r="C2052" s="82" t="e">
        <f>VLOOKUP(A2052,Processed_Data!$A$7:$I$20416,7,0)</f>
        <v>#N/A</v>
      </c>
      <c r="D2052" s="82" t="e">
        <f>VLOOKUP(A2052,Processed_Data!$A$7:$I$20416,4,0)</f>
        <v>#N/A</v>
      </c>
      <c r="E2052" s="82" t="e">
        <f>VLOOKUP(A2052,Processed_Data!$A$7:$I$20416,5,0)</f>
        <v>#N/A</v>
      </c>
    </row>
    <row r="2053" spans="2:5" x14ac:dyDescent="0.35">
      <c r="B2053" s="82" t="e">
        <f>VLOOKUP(A2053,Processed_Data!$A$7:$I$20416,6,0)</f>
        <v>#N/A</v>
      </c>
      <c r="C2053" s="82" t="e">
        <f>VLOOKUP(A2053,Processed_Data!$A$7:$I$20416,7,0)</f>
        <v>#N/A</v>
      </c>
      <c r="D2053" s="82" t="e">
        <f>VLOOKUP(A2053,Processed_Data!$A$7:$I$20416,4,0)</f>
        <v>#N/A</v>
      </c>
      <c r="E2053" s="82" t="e">
        <f>VLOOKUP(A2053,Processed_Data!$A$7:$I$20416,5,0)</f>
        <v>#N/A</v>
      </c>
    </row>
    <row r="2054" spans="2:5" x14ac:dyDescent="0.35">
      <c r="B2054" s="82" t="e">
        <f>VLOOKUP(A2054,Processed_Data!$A$7:$I$20416,6,0)</f>
        <v>#N/A</v>
      </c>
      <c r="C2054" s="82" t="e">
        <f>VLOOKUP(A2054,Processed_Data!$A$7:$I$20416,7,0)</f>
        <v>#N/A</v>
      </c>
      <c r="D2054" s="82" t="e">
        <f>VLOOKUP(A2054,Processed_Data!$A$7:$I$20416,4,0)</f>
        <v>#N/A</v>
      </c>
      <c r="E2054" s="82" t="e">
        <f>VLOOKUP(A2054,Processed_Data!$A$7:$I$20416,5,0)</f>
        <v>#N/A</v>
      </c>
    </row>
    <row r="2055" spans="2:5" x14ac:dyDescent="0.35">
      <c r="B2055" s="82" t="e">
        <f>VLOOKUP(A2055,Processed_Data!$A$7:$I$20416,6,0)</f>
        <v>#N/A</v>
      </c>
      <c r="C2055" s="82" t="e">
        <f>VLOOKUP(A2055,Processed_Data!$A$7:$I$20416,7,0)</f>
        <v>#N/A</v>
      </c>
      <c r="D2055" s="82" t="e">
        <f>VLOOKUP(A2055,Processed_Data!$A$7:$I$20416,4,0)</f>
        <v>#N/A</v>
      </c>
      <c r="E2055" s="82" t="e">
        <f>VLOOKUP(A2055,Processed_Data!$A$7:$I$20416,5,0)</f>
        <v>#N/A</v>
      </c>
    </row>
    <row r="2056" spans="2:5" x14ac:dyDescent="0.35">
      <c r="B2056" s="82" t="e">
        <f>VLOOKUP(A2056,Processed_Data!$A$7:$I$20416,6,0)</f>
        <v>#N/A</v>
      </c>
      <c r="C2056" s="82" t="e">
        <f>VLOOKUP(A2056,Processed_Data!$A$7:$I$20416,7,0)</f>
        <v>#N/A</v>
      </c>
      <c r="D2056" s="82" t="e">
        <f>VLOOKUP(A2056,Processed_Data!$A$7:$I$20416,4,0)</f>
        <v>#N/A</v>
      </c>
      <c r="E2056" s="82" t="e">
        <f>VLOOKUP(A2056,Processed_Data!$A$7:$I$20416,5,0)</f>
        <v>#N/A</v>
      </c>
    </row>
    <row r="2057" spans="2:5" x14ac:dyDescent="0.35">
      <c r="B2057" s="82" t="e">
        <f>VLOOKUP(A2057,Processed_Data!$A$7:$I$20416,6,0)</f>
        <v>#N/A</v>
      </c>
      <c r="C2057" s="82" t="e">
        <f>VLOOKUP(A2057,Processed_Data!$A$7:$I$20416,7,0)</f>
        <v>#N/A</v>
      </c>
      <c r="D2057" s="82" t="e">
        <f>VLOOKUP(A2057,Processed_Data!$A$7:$I$20416,4,0)</f>
        <v>#N/A</v>
      </c>
      <c r="E2057" s="82" t="e">
        <f>VLOOKUP(A2057,Processed_Data!$A$7:$I$20416,5,0)</f>
        <v>#N/A</v>
      </c>
    </row>
    <row r="2058" spans="2:5" x14ac:dyDescent="0.35">
      <c r="B2058" s="82" t="e">
        <f>VLOOKUP(A2058,Processed_Data!$A$7:$I$20416,6,0)</f>
        <v>#N/A</v>
      </c>
      <c r="C2058" s="82" t="e">
        <f>VLOOKUP(A2058,Processed_Data!$A$7:$I$20416,7,0)</f>
        <v>#N/A</v>
      </c>
      <c r="D2058" s="82" t="e">
        <f>VLOOKUP(A2058,Processed_Data!$A$7:$I$20416,4,0)</f>
        <v>#N/A</v>
      </c>
      <c r="E2058" s="82" t="e">
        <f>VLOOKUP(A2058,Processed_Data!$A$7:$I$20416,5,0)</f>
        <v>#N/A</v>
      </c>
    </row>
    <row r="2059" spans="2:5" x14ac:dyDescent="0.35">
      <c r="B2059" s="82" t="e">
        <f>VLOOKUP(A2059,Processed_Data!$A$7:$I$20416,6,0)</f>
        <v>#N/A</v>
      </c>
      <c r="C2059" s="82" t="e">
        <f>VLOOKUP(A2059,Processed_Data!$A$7:$I$20416,7,0)</f>
        <v>#N/A</v>
      </c>
      <c r="D2059" s="82" t="e">
        <f>VLOOKUP(A2059,Processed_Data!$A$7:$I$20416,4,0)</f>
        <v>#N/A</v>
      </c>
      <c r="E2059" s="82" t="e">
        <f>VLOOKUP(A2059,Processed_Data!$A$7:$I$20416,5,0)</f>
        <v>#N/A</v>
      </c>
    </row>
    <row r="2060" spans="2:5" x14ac:dyDescent="0.35">
      <c r="B2060" s="82" t="e">
        <f>VLOOKUP(A2060,Processed_Data!$A$7:$I$20416,6,0)</f>
        <v>#N/A</v>
      </c>
      <c r="C2060" s="82" t="e">
        <f>VLOOKUP(A2060,Processed_Data!$A$7:$I$20416,7,0)</f>
        <v>#N/A</v>
      </c>
      <c r="D2060" s="82" t="e">
        <f>VLOOKUP(A2060,Processed_Data!$A$7:$I$20416,4,0)</f>
        <v>#N/A</v>
      </c>
      <c r="E2060" s="82" t="e">
        <f>VLOOKUP(A2060,Processed_Data!$A$7:$I$20416,5,0)</f>
        <v>#N/A</v>
      </c>
    </row>
    <row r="2061" spans="2:5" x14ac:dyDescent="0.35">
      <c r="B2061" s="82" t="e">
        <f>VLOOKUP(A2061,Processed_Data!$A$7:$I$20416,6,0)</f>
        <v>#N/A</v>
      </c>
      <c r="C2061" s="82" t="e">
        <f>VLOOKUP(A2061,Processed_Data!$A$7:$I$20416,7,0)</f>
        <v>#N/A</v>
      </c>
      <c r="D2061" s="82" t="e">
        <f>VLOOKUP(A2061,Processed_Data!$A$7:$I$20416,4,0)</f>
        <v>#N/A</v>
      </c>
      <c r="E2061" s="82" t="e">
        <f>VLOOKUP(A2061,Processed_Data!$A$7:$I$20416,5,0)</f>
        <v>#N/A</v>
      </c>
    </row>
    <row r="2062" spans="2:5" x14ac:dyDescent="0.35">
      <c r="B2062" s="82" t="e">
        <f>VLOOKUP(A2062,Processed_Data!$A$7:$I$20416,6,0)</f>
        <v>#N/A</v>
      </c>
      <c r="C2062" s="82" t="e">
        <f>VLOOKUP(A2062,Processed_Data!$A$7:$I$20416,7,0)</f>
        <v>#N/A</v>
      </c>
      <c r="D2062" s="82" t="e">
        <f>VLOOKUP(A2062,Processed_Data!$A$7:$I$20416,4,0)</f>
        <v>#N/A</v>
      </c>
      <c r="E2062" s="82" t="e">
        <f>VLOOKUP(A2062,Processed_Data!$A$7:$I$20416,5,0)</f>
        <v>#N/A</v>
      </c>
    </row>
    <row r="2063" spans="2:5" x14ac:dyDescent="0.35">
      <c r="B2063" s="82" t="e">
        <f>VLOOKUP(A2063,Processed_Data!$A$7:$I$20416,6,0)</f>
        <v>#N/A</v>
      </c>
      <c r="C2063" s="82" t="e">
        <f>VLOOKUP(A2063,Processed_Data!$A$7:$I$20416,7,0)</f>
        <v>#N/A</v>
      </c>
      <c r="D2063" s="82" t="e">
        <f>VLOOKUP(A2063,Processed_Data!$A$7:$I$20416,4,0)</f>
        <v>#N/A</v>
      </c>
      <c r="E2063" s="82" t="e">
        <f>VLOOKUP(A2063,Processed_Data!$A$7:$I$20416,5,0)</f>
        <v>#N/A</v>
      </c>
    </row>
    <row r="2064" spans="2:5" x14ac:dyDescent="0.35">
      <c r="B2064" s="82" t="e">
        <f>VLOOKUP(A2064,Processed_Data!$A$7:$I$20416,6,0)</f>
        <v>#N/A</v>
      </c>
      <c r="C2064" s="82" t="e">
        <f>VLOOKUP(A2064,Processed_Data!$A$7:$I$20416,7,0)</f>
        <v>#N/A</v>
      </c>
      <c r="D2064" s="82" t="e">
        <f>VLOOKUP(A2064,Processed_Data!$A$7:$I$20416,4,0)</f>
        <v>#N/A</v>
      </c>
      <c r="E2064" s="82" t="e">
        <f>VLOOKUP(A2064,Processed_Data!$A$7:$I$20416,5,0)</f>
        <v>#N/A</v>
      </c>
    </row>
    <row r="2065" spans="2:5" x14ac:dyDescent="0.35">
      <c r="B2065" s="82" t="e">
        <f>VLOOKUP(A2065,Processed_Data!$A$7:$I$20416,6,0)</f>
        <v>#N/A</v>
      </c>
      <c r="C2065" s="82" t="e">
        <f>VLOOKUP(A2065,Processed_Data!$A$7:$I$20416,7,0)</f>
        <v>#N/A</v>
      </c>
      <c r="D2065" s="82" t="e">
        <f>VLOOKUP(A2065,Processed_Data!$A$7:$I$20416,4,0)</f>
        <v>#N/A</v>
      </c>
      <c r="E2065" s="82" t="e">
        <f>VLOOKUP(A2065,Processed_Data!$A$7:$I$20416,5,0)</f>
        <v>#N/A</v>
      </c>
    </row>
    <row r="2066" spans="2:5" x14ac:dyDescent="0.35">
      <c r="B2066" s="82" t="e">
        <f>VLOOKUP(A2066,Processed_Data!$A$7:$I$20416,6,0)</f>
        <v>#N/A</v>
      </c>
      <c r="C2066" s="82" t="e">
        <f>VLOOKUP(A2066,Processed_Data!$A$7:$I$20416,7,0)</f>
        <v>#N/A</v>
      </c>
      <c r="D2066" s="82" t="e">
        <f>VLOOKUP(A2066,Processed_Data!$A$7:$I$20416,4,0)</f>
        <v>#N/A</v>
      </c>
      <c r="E2066" s="82" t="e">
        <f>VLOOKUP(A2066,Processed_Data!$A$7:$I$20416,5,0)</f>
        <v>#N/A</v>
      </c>
    </row>
    <row r="2067" spans="2:5" x14ac:dyDescent="0.35">
      <c r="B2067" s="82" t="e">
        <f>VLOOKUP(A2067,Processed_Data!$A$7:$I$20416,6,0)</f>
        <v>#N/A</v>
      </c>
      <c r="C2067" s="82" t="e">
        <f>VLOOKUP(A2067,Processed_Data!$A$7:$I$20416,7,0)</f>
        <v>#N/A</v>
      </c>
      <c r="D2067" s="82" t="e">
        <f>VLOOKUP(A2067,Processed_Data!$A$7:$I$20416,4,0)</f>
        <v>#N/A</v>
      </c>
      <c r="E2067" s="82" t="e">
        <f>VLOOKUP(A2067,Processed_Data!$A$7:$I$20416,5,0)</f>
        <v>#N/A</v>
      </c>
    </row>
    <row r="2068" spans="2:5" x14ac:dyDescent="0.35">
      <c r="B2068" s="82" t="e">
        <f>VLOOKUP(A2068,Processed_Data!$A$7:$I$20416,6,0)</f>
        <v>#N/A</v>
      </c>
      <c r="C2068" s="82" t="e">
        <f>VLOOKUP(A2068,Processed_Data!$A$7:$I$20416,7,0)</f>
        <v>#N/A</v>
      </c>
      <c r="D2068" s="82" t="e">
        <f>VLOOKUP(A2068,Processed_Data!$A$7:$I$20416,4,0)</f>
        <v>#N/A</v>
      </c>
      <c r="E2068" s="82" t="e">
        <f>VLOOKUP(A2068,Processed_Data!$A$7:$I$20416,5,0)</f>
        <v>#N/A</v>
      </c>
    </row>
    <row r="2069" spans="2:5" x14ac:dyDescent="0.35">
      <c r="B2069" s="82" t="e">
        <f>VLOOKUP(A2069,Processed_Data!$A$7:$I$20416,6,0)</f>
        <v>#N/A</v>
      </c>
      <c r="C2069" s="82" t="e">
        <f>VLOOKUP(A2069,Processed_Data!$A$7:$I$20416,7,0)</f>
        <v>#N/A</v>
      </c>
      <c r="D2069" s="82" t="e">
        <f>VLOOKUP(A2069,Processed_Data!$A$7:$I$20416,4,0)</f>
        <v>#N/A</v>
      </c>
      <c r="E2069" s="82" t="e">
        <f>VLOOKUP(A2069,Processed_Data!$A$7:$I$20416,5,0)</f>
        <v>#N/A</v>
      </c>
    </row>
    <row r="2070" spans="2:5" x14ac:dyDescent="0.35">
      <c r="B2070" s="82" t="e">
        <f>VLOOKUP(A2070,Processed_Data!$A$7:$I$20416,6,0)</f>
        <v>#N/A</v>
      </c>
      <c r="C2070" s="82" t="e">
        <f>VLOOKUP(A2070,Processed_Data!$A$7:$I$20416,7,0)</f>
        <v>#N/A</v>
      </c>
      <c r="D2070" s="82" t="e">
        <f>VLOOKUP(A2070,Processed_Data!$A$7:$I$20416,4,0)</f>
        <v>#N/A</v>
      </c>
      <c r="E2070" s="82" t="e">
        <f>VLOOKUP(A2070,Processed_Data!$A$7:$I$20416,5,0)</f>
        <v>#N/A</v>
      </c>
    </row>
    <row r="2071" spans="2:5" x14ac:dyDescent="0.35">
      <c r="B2071" s="82" t="e">
        <f>VLOOKUP(A2071,Processed_Data!$A$7:$I$20416,6,0)</f>
        <v>#N/A</v>
      </c>
      <c r="C2071" s="82" t="e">
        <f>VLOOKUP(A2071,Processed_Data!$A$7:$I$20416,7,0)</f>
        <v>#N/A</v>
      </c>
      <c r="D2071" s="82" t="e">
        <f>VLOOKUP(A2071,Processed_Data!$A$7:$I$20416,4,0)</f>
        <v>#N/A</v>
      </c>
      <c r="E2071" s="82" t="e">
        <f>VLOOKUP(A2071,Processed_Data!$A$7:$I$20416,5,0)</f>
        <v>#N/A</v>
      </c>
    </row>
    <row r="2072" spans="2:5" x14ac:dyDescent="0.35">
      <c r="B2072" s="82" t="e">
        <f>VLOOKUP(A2072,Processed_Data!$A$7:$I$20416,6,0)</f>
        <v>#N/A</v>
      </c>
      <c r="C2072" s="82" t="e">
        <f>VLOOKUP(A2072,Processed_Data!$A$7:$I$20416,7,0)</f>
        <v>#N/A</v>
      </c>
      <c r="D2072" s="82" t="e">
        <f>VLOOKUP(A2072,Processed_Data!$A$7:$I$20416,4,0)</f>
        <v>#N/A</v>
      </c>
      <c r="E2072" s="82" t="e">
        <f>VLOOKUP(A2072,Processed_Data!$A$7:$I$20416,5,0)</f>
        <v>#N/A</v>
      </c>
    </row>
    <row r="2073" spans="2:5" x14ac:dyDescent="0.35">
      <c r="B2073" s="82" t="e">
        <f>VLOOKUP(A2073,Processed_Data!$A$7:$I$20416,6,0)</f>
        <v>#N/A</v>
      </c>
      <c r="C2073" s="82" t="e">
        <f>VLOOKUP(A2073,Processed_Data!$A$7:$I$20416,7,0)</f>
        <v>#N/A</v>
      </c>
      <c r="D2073" s="82" t="e">
        <f>VLOOKUP(A2073,Processed_Data!$A$7:$I$20416,4,0)</f>
        <v>#N/A</v>
      </c>
      <c r="E2073" s="82" t="e">
        <f>VLOOKUP(A2073,Processed_Data!$A$7:$I$20416,5,0)</f>
        <v>#N/A</v>
      </c>
    </row>
    <row r="2074" spans="2:5" x14ac:dyDescent="0.35">
      <c r="B2074" s="82" t="e">
        <f>VLOOKUP(A2074,Processed_Data!$A$7:$I$20416,6,0)</f>
        <v>#N/A</v>
      </c>
      <c r="C2074" s="82" t="e">
        <f>VLOOKUP(A2074,Processed_Data!$A$7:$I$20416,7,0)</f>
        <v>#N/A</v>
      </c>
      <c r="D2074" s="82" t="e">
        <f>VLOOKUP(A2074,Processed_Data!$A$7:$I$20416,4,0)</f>
        <v>#N/A</v>
      </c>
      <c r="E2074" s="82" t="e">
        <f>VLOOKUP(A2074,Processed_Data!$A$7:$I$20416,5,0)</f>
        <v>#N/A</v>
      </c>
    </row>
    <row r="2075" spans="2:5" x14ac:dyDescent="0.35">
      <c r="B2075" s="82" t="e">
        <f>VLOOKUP(A2075,Processed_Data!$A$7:$I$20416,6,0)</f>
        <v>#N/A</v>
      </c>
      <c r="C2075" s="82" t="e">
        <f>VLOOKUP(A2075,Processed_Data!$A$7:$I$20416,7,0)</f>
        <v>#N/A</v>
      </c>
      <c r="D2075" s="82" t="e">
        <f>VLOOKUP(A2075,Processed_Data!$A$7:$I$20416,4,0)</f>
        <v>#N/A</v>
      </c>
      <c r="E2075" s="82" t="e">
        <f>VLOOKUP(A2075,Processed_Data!$A$7:$I$20416,5,0)</f>
        <v>#N/A</v>
      </c>
    </row>
    <row r="2076" spans="2:5" x14ac:dyDescent="0.35">
      <c r="B2076" s="82" t="e">
        <f>VLOOKUP(A2076,Processed_Data!$A$7:$I$20416,6,0)</f>
        <v>#N/A</v>
      </c>
      <c r="C2076" s="82" t="e">
        <f>VLOOKUP(A2076,Processed_Data!$A$7:$I$20416,7,0)</f>
        <v>#N/A</v>
      </c>
      <c r="D2076" s="82" t="e">
        <f>VLOOKUP(A2076,Processed_Data!$A$7:$I$20416,4,0)</f>
        <v>#N/A</v>
      </c>
      <c r="E2076" s="82" t="e">
        <f>VLOOKUP(A2076,Processed_Data!$A$7:$I$20416,5,0)</f>
        <v>#N/A</v>
      </c>
    </row>
    <row r="2077" spans="2:5" x14ac:dyDescent="0.35">
      <c r="B2077" s="82" t="e">
        <f>VLOOKUP(A2077,Processed_Data!$A$7:$I$20416,6,0)</f>
        <v>#N/A</v>
      </c>
      <c r="C2077" s="82" t="e">
        <f>VLOOKUP(A2077,Processed_Data!$A$7:$I$20416,7,0)</f>
        <v>#N/A</v>
      </c>
      <c r="D2077" s="82" t="e">
        <f>VLOOKUP(A2077,Processed_Data!$A$7:$I$20416,4,0)</f>
        <v>#N/A</v>
      </c>
      <c r="E2077" s="82" t="e">
        <f>VLOOKUP(A2077,Processed_Data!$A$7:$I$20416,5,0)</f>
        <v>#N/A</v>
      </c>
    </row>
    <row r="2078" spans="2:5" x14ac:dyDescent="0.35">
      <c r="B2078" s="82" t="e">
        <f>VLOOKUP(A2078,Processed_Data!$A$7:$I$20416,6,0)</f>
        <v>#N/A</v>
      </c>
      <c r="C2078" s="82" t="e">
        <f>VLOOKUP(A2078,Processed_Data!$A$7:$I$20416,7,0)</f>
        <v>#N/A</v>
      </c>
      <c r="D2078" s="82" t="e">
        <f>VLOOKUP(A2078,Processed_Data!$A$7:$I$20416,4,0)</f>
        <v>#N/A</v>
      </c>
      <c r="E2078" s="82" t="e">
        <f>VLOOKUP(A2078,Processed_Data!$A$7:$I$20416,5,0)</f>
        <v>#N/A</v>
      </c>
    </row>
    <row r="2079" spans="2:5" x14ac:dyDescent="0.35">
      <c r="B2079" s="82" t="e">
        <f>VLOOKUP(A2079,Processed_Data!$A$7:$I$20416,6,0)</f>
        <v>#N/A</v>
      </c>
      <c r="C2079" s="82" t="e">
        <f>VLOOKUP(A2079,Processed_Data!$A$7:$I$20416,7,0)</f>
        <v>#N/A</v>
      </c>
      <c r="D2079" s="82" t="e">
        <f>VLOOKUP(A2079,Processed_Data!$A$7:$I$20416,4,0)</f>
        <v>#N/A</v>
      </c>
      <c r="E2079" s="82" t="e">
        <f>VLOOKUP(A2079,Processed_Data!$A$7:$I$20416,5,0)</f>
        <v>#N/A</v>
      </c>
    </row>
    <row r="2080" spans="2:5" x14ac:dyDescent="0.35">
      <c r="B2080" s="82" t="e">
        <f>VLOOKUP(A2080,Processed_Data!$A$7:$I$20416,6,0)</f>
        <v>#N/A</v>
      </c>
      <c r="C2080" s="82" t="e">
        <f>VLOOKUP(A2080,Processed_Data!$A$7:$I$20416,7,0)</f>
        <v>#N/A</v>
      </c>
      <c r="D2080" s="82" t="e">
        <f>VLOOKUP(A2080,Processed_Data!$A$7:$I$20416,4,0)</f>
        <v>#N/A</v>
      </c>
      <c r="E2080" s="82" t="e">
        <f>VLOOKUP(A2080,Processed_Data!$A$7:$I$20416,5,0)</f>
        <v>#N/A</v>
      </c>
    </row>
    <row r="2081" spans="2:5" x14ac:dyDescent="0.35">
      <c r="B2081" s="82" t="e">
        <f>VLOOKUP(A2081,Processed_Data!$A$7:$I$20416,6,0)</f>
        <v>#N/A</v>
      </c>
      <c r="C2081" s="82" t="e">
        <f>VLOOKUP(A2081,Processed_Data!$A$7:$I$20416,7,0)</f>
        <v>#N/A</v>
      </c>
      <c r="D2081" s="82" t="e">
        <f>VLOOKUP(A2081,Processed_Data!$A$7:$I$20416,4,0)</f>
        <v>#N/A</v>
      </c>
      <c r="E2081" s="82" t="e">
        <f>VLOOKUP(A2081,Processed_Data!$A$7:$I$20416,5,0)</f>
        <v>#N/A</v>
      </c>
    </row>
    <row r="2082" spans="2:5" x14ac:dyDescent="0.35">
      <c r="B2082" s="82" t="e">
        <f>VLOOKUP(A2082,Processed_Data!$A$7:$I$20416,6,0)</f>
        <v>#N/A</v>
      </c>
      <c r="C2082" s="82" t="e">
        <f>VLOOKUP(A2082,Processed_Data!$A$7:$I$20416,7,0)</f>
        <v>#N/A</v>
      </c>
      <c r="D2082" s="82" t="e">
        <f>VLOOKUP(A2082,Processed_Data!$A$7:$I$20416,4,0)</f>
        <v>#N/A</v>
      </c>
      <c r="E2082" s="82" t="e">
        <f>VLOOKUP(A2082,Processed_Data!$A$7:$I$20416,5,0)</f>
        <v>#N/A</v>
      </c>
    </row>
    <row r="2083" spans="2:5" x14ac:dyDescent="0.35">
      <c r="B2083" s="82" t="e">
        <f>VLOOKUP(A2083,Processed_Data!$A$7:$I$20416,6,0)</f>
        <v>#N/A</v>
      </c>
      <c r="C2083" s="82" t="e">
        <f>VLOOKUP(A2083,Processed_Data!$A$7:$I$20416,7,0)</f>
        <v>#N/A</v>
      </c>
      <c r="D2083" s="82" t="e">
        <f>VLOOKUP(A2083,Processed_Data!$A$7:$I$20416,4,0)</f>
        <v>#N/A</v>
      </c>
      <c r="E2083" s="82" t="e">
        <f>VLOOKUP(A2083,Processed_Data!$A$7:$I$20416,5,0)</f>
        <v>#N/A</v>
      </c>
    </row>
    <row r="2084" spans="2:5" x14ac:dyDescent="0.35">
      <c r="B2084" s="82" t="e">
        <f>VLOOKUP(A2084,Processed_Data!$A$7:$I$20416,6,0)</f>
        <v>#N/A</v>
      </c>
      <c r="C2084" s="82" t="e">
        <f>VLOOKUP(A2084,Processed_Data!$A$7:$I$20416,7,0)</f>
        <v>#N/A</v>
      </c>
      <c r="D2084" s="82" t="e">
        <f>VLOOKUP(A2084,Processed_Data!$A$7:$I$20416,4,0)</f>
        <v>#N/A</v>
      </c>
      <c r="E2084" s="82" t="e">
        <f>VLOOKUP(A2084,Processed_Data!$A$7:$I$20416,5,0)</f>
        <v>#N/A</v>
      </c>
    </row>
    <row r="2085" spans="2:5" x14ac:dyDescent="0.35">
      <c r="B2085" s="82" t="e">
        <f>VLOOKUP(A2085,Processed_Data!$A$7:$I$20416,6,0)</f>
        <v>#N/A</v>
      </c>
      <c r="C2085" s="82" t="e">
        <f>VLOOKUP(A2085,Processed_Data!$A$7:$I$20416,7,0)</f>
        <v>#N/A</v>
      </c>
      <c r="D2085" s="82" t="e">
        <f>VLOOKUP(A2085,Processed_Data!$A$7:$I$20416,4,0)</f>
        <v>#N/A</v>
      </c>
      <c r="E2085" s="82" t="e">
        <f>VLOOKUP(A2085,Processed_Data!$A$7:$I$20416,5,0)</f>
        <v>#N/A</v>
      </c>
    </row>
    <row r="2086" spans="2:5" x14ac:dyDescent="0.35">
      <c r="B2086" s="82" t="e">
        <f>VLOOKUP(A2086,Processed_Data!$A$7:$I$20416,6,0)</f>
        <v>#N/A</v>
      </c>
      <c r="C2086" s="82" t="e">
        <f>VLOOKUP(A2086,Processed_Data!$A$7:$I$20416,7,0)</f>
        <v>#N/A</v>
      </c>
      <c r="D2086" s="82" t="e">
        <f>VLOOKUP(A2086,Processed_Data!$A$7:$I$20416,4,0)</f>
        <v>#N/A</v>
      </c>
      <c r="E2086" s="82" t="e">
        <f>VLOOKUP(A2086,Processed_Data!$A$7:$I$20416,5,0)</f>
        <v>#N/A</v>
      </c>
    </row>
    <row r="2087" spans="2:5" x14ac:dyDescent="0.35">
      <c r="B2087" s="82" t="e">
        <f>VLOOKUP(A2087,Processed_Data!$A$7:$I$20416,6,0)</f>
        <v>#N/A</v>
      </c>
      <c r="C2087" s="82" t="e">
        <f>VLOOKUP(A2087,Processed_Data!$A$7:$I$20416,7,0)</f>
        <v>#N/A</v>
      </c>
      <c r="D2087" s="82" t="e">
        <f>VLOOKUP(A2087,Processed_Data!$A$7:$I$20416,4,0)</f>
        <v>#N/A</v>
      </c>
      <c r="E2087" s="82" t="e">
        <f>VLOOKUP(A2087,Processed_Data!$A$7:$I$20416,5,0)</f>
        <v>#N/A</v>
      </c>
    </row>
    <row r="2088" spans="2:5" x14ac:dyDescent="0.35">
      <c r="B2088" s="82" t="e">
        <f>VLOOKUP(A2088,Processed_Data!$A$7:$I$20416,6,0)</f>
        <v>#N/A</v>
      </c>
      <c r="C2088" s="82" t="e">
        <f>VLOOKUP(A2088,Processed_Data!$A$7:$I$20416,7,0)</f>
        <v>#N/A</v>
      </c>
      <c r="D2088" s="82" t="e">
        <f>VLOOKUP(A2088,Processed_Data!$A$7:$I$20416,4,0)</f>
        <v>#N/A</v>
      </c>
      <c r="E2088" s="82" t="e">
        <f>VLOOKUP(A2088,Processed_Data!$A$7:$I$20416,5,0)</f>
        <v>#N/A</v>
      </c>
    </row>
    <row r="2089" spans="2:5" x14ac:dyDescent="0.35">
      <c r="B2089" s="82" t="e">
        <f>VLOOKUP(A2089,Processed_Data!$A$7:$I$20416,6,0)</f>
        <v>#N/A</v>
      </c>
      <c r="C2089" s="82" t="e">
        <f>VLOOKUP(A2089,Processed_Data!$A$7:$I$20416,7,0)</f>
        <v>#N/A</v>
      </c>
      <c r="D2089" s="82" t="e">
        <f>VLOOKUP(A2089,Processed_Data!$A$7:$I$20416,4,0)</f>
        <v>#N/A</v>
      </c>
      <c r="E2089" s="82" t="e">
        <f>VLOOKUP(A2089,Processed_Data!$A$7:$I$20416,5,0)</f>
        <v>#N/A</v>
      </c>
    </row>
    <row r="2090" spans="2:5" x14ac:dyDescent="0.35">
      <c r="B2090" s="82" t="e">
        <f>VLOOKUP(A2090,Processed_Data!$A$7:$I$20416,6,0)</f>
        <v>#N/A</v>
      </c>
      <c r="C2090" s="82" t="e">
        <f>VLOOKUP(A2090,Processed_Data!$A$7:$I$20416,7,0)</f>
        <v>#N/A</v>
      </c>
      <c r="D2090" s="82" t="e">
        <f>VLOOKUP(A2090,Processed_Data!$A$7:$I$20416,4,0)</f>
        <v>#N/A</v>
      </c>
      <c r="E2090" s="82" t="e">
        <f>VLOOKUP(A2090,Processed_Data!$A$7:$I$20416,5,0)</f>
        <v>#N/A</v>
      </c>
    </row>
    <row r="2091" spans="2:5" x14ac:dyDescent="0.35">
      <c r="B2091" s="82" t="e">
        <f>VLOOKUP(A2091,Processed_Data!$A$7:$I$20416,6,0)</f>
        <v>#N/A</v>
      </c>
      <c r="C2091" s="82" t="e">
        <f>VLOOKUP(A2091,Processed_Data!$A$7:$I$20416,7,0)</f>
        <v>#N/A</v>
      </c>
      <c r="D2091" s="82" t="e">
        <f>VLOOKUP(A2091,Processed_Data!$A$7:$I$20416,4,0)</f>
        <v>#N/A</v>
      </c>
      <c r="E2091" s="82" t="e">
        <f>VLOOKUP(A2091,Processed_Data!$A$7:$I$20416,5,0)</f>
        <v>#N/A</v>
      </c>
    </row>
    <row r="2092" spans="2:5" x14ac:dyDescent="0.35">
      <c r="B2092" s="82" t="e">
        <f>VLOOKUP(A2092,Processed_Data!$A$7:$I$20416,6,0)</f>
        <v>#N/A</v>
      </c>
      <c r="C2092" s="82" t="e">
        <f>VLOOKUP(A2092,Processed_Data!$A$7:$I$20416,7,0)</f>
        <v>#N/A</v>
      </c>
      <c r="D2092" s="82" t="e">
        <f>VLOOKUP(A2092,Processed_Data!$A$7:$I$20416,4,0)</f>
        <v>#N/A</v>
      </c>
      <c r="E2092" s="82" t="e">
        <f>VLOOKUP(A2092,Processed_Data!$A$7:$I$20416,5,0)</f>
        <v>#N/A</v>
      </c>
    </row>
    <row r="2093" spans="2:5" x14ac:dyDescent="0.35">
      <c r="B2093" s="82" t="e">
        <f>VLOOKUP(A2093,Processed_Data!$A$7:$I$20416,6,0)</f>
        <v>#N/A</v>
      </c>
      <c r="C2093" s="82" t="e">
        <f>VLOOKUP(A2093,Processed_Data!$A$7:$I$20416,7,0)</f>
        <v>#N/A</v>
      </c>
      <c r="D2093" s="82" t="e">
        <f>VLOOKUP(A2093,Processed_Data!$A$7:$I$20416,4,0)</f>
        <v>#N/A</v>
      </c>
      <c r="E2093" s="82" t="e">
        <f>VLOOKUP(A2093,Processed_Data!$A$7:$I$20416,5,0)</f>
        <v>#N/A</v>
      </c>
    </row>
    <row r="2094" spans="2:5" x14ac:dyDescent="0.35">
      <c r="B2094" s="82" t="e">
        <f>VLOOKUP(A2094,Processed_Data!$A$7:$I$20416,6,0)</f>
        <v>#N/A</v>
      </c>
      <c r="C2094" s="82" t="e">
        <f>VLOOKUP(A2094,Processed_Data!$A$7:$I$20416,7,0)</f>
        <v>#N/A</v>
      </c>
      <c r="D2094" s="82" t="e">
        <f>VLOOKUP(A2094,Processed_Data!$A$7:$I$20416,4,0)</f>
        <v>#N/A</v>
      </c>
      <c r="E2094" s="82" t="e">
        <f>VLOOKUP(A2094,Processed_Data!$A$7:$I$20416,5,0)</f>
        <v>#N/A</v>
      </c>
    </row>
    <row r="2095" spans="2:5" x14ac:dyDescent="0.35">
      <c r="B2095" s="82" t="e">
        <f>VLOOKUP(A2095,Processed_Data!$A$7:$I$20416,6,0)</f>
        <v>#N/A</v>
      </c>
      <c r="C2095" s="82" t="e">
        <f>VLOOKUP(A2095,Processed_Data!$A$7:$I$20416,7,0)</f>
        <v>#N/A</v>
      </c>
      <c r="D2095" s="82" t="e">
        <f>VLOOKUP(A2095,Processed_Data!$A$7:$I$20416,4,0)</f>
        <v>#N/A</v>
      </c>
      <c r="E2095" s="82" t="e">
        <f>VLOOKUP(A2095,Processed_Data!$A$7:$I$20416,5,0)</f>
        <v>#N/A</v>
      </c>
    </row>
    <row r="2096" spans="2:5" x14ac:dyDescent="0.35">
      <c r="B2096" s="82" t="e">
        <f>VLOOKUP(A2096,Processed_Data!$A$7:$I$20416,6,0)</f>
        <v>#N/A</v>
      </c>
      <c r="C2096" s="82" t="e">
        <f>VLOOKUP(A2096,Processed_Data!$A$7:$I$20416,7,0)</f>
        <v>#N/A</v>
      </c>
      <c r="D2096" s="82" t="e">
        <f>VLOOKUP(A2096,Processed_Data!$A$7:$I$20416,4,0)</f>
        <v>#N/A</v>
      </c>
      <c r="E2096" s="82" t="e">
        <f>VLOOKUP(A2096,Processed_Data!$A$7:$I$20416,5,0)</f>
        <v>#N/A</v>
      </c>
    </row>
    <row r="2097" spans="2:5" x14ac:dyDescent="0.35">
      <c r="B2097" s="82" t="e">
        <f>VLOOKUP(A2097,Processed_Data!$A$7:$I$20416,6,0)</f>
        <v>#N/A</v>
      </c>
      <c r="C2097" s="82" t="e">
        <f>VLOOKUP(A2097,Processed_Data!$A$7:$I$20416,7,0)</f>
        <v>#N/A</v>
      </c>
      <c r="D2097" s="82" t="e">
        <f>VLOOKUP(A2097,Processed_Data!$A$7:$I$20416,4,0)</f>
        <v>#N/A</v>
      </c>
      <c r="E2097" s="82" t="e">
        <f>VLOOKUP(A2097,Processed_Data!$A$7:$I$20416,5,0)</f>
        <v>#N/A</v>
      </c>
    </row>
    <row r="2098" spans="2:5" x14ac:dyDescent="0.35">
      <c r="B2098" s="82" t="e">
        <f>VLOOKUP(A2098,Processed_Data!$A$7:$I$20416,6,0)</f>
        <v>#N/A</v>
      </c>
      <c r="C2098" s="82" t="e">
        <f>VLOOKUP(A2098,Processed_Data!$A$7:$I$20416,7,0)</f>
        <v>#N/A</v>
      </c>
      <c r="D2098" s="82" t="e">
        <f>VLOOKUP(A2098,Processed_Data!$A$7:$I$20416,4,0)</f>
        <v>#N/A</v>
      </c>
      <c r="E2098" s="82" t="e">
        <f>VLOOKUP(A2098,Processed_Data!$A$7:$I$20416,5,0)</f>
        <v>#N/A</v>
      </c>
    </row>
    <row r="2099" spans="2:5" x14ac:dyDescent="0.35">
      <c r="B2099" s="82" t="e">
        <f>VLOOKUP(A2099,Processed_Data!$A$7:$I$20416,6,0)</f>
        <v>#N/A</v>
      </c>
      <c r="C2099" s="82" t="e">
        <f>VLOOKUP(A2099,Processed_Data!$A$7:$I$20416,7,0)</f>
        <v>#N/A</v>
      </c>
      <c r="D2099" s="82" t="e">
        <f>VLOOKUP(A2099,Processed_Data!$A$7:$I$20416,4,0)</f>
        <v>#N/A</v>
      </c>
      <c r="E2099" s="82" t="e">
        <f>VLOOKUP(A2099,Processed_Data!$A$7:$I$20416,5,0)</f>
        <v>#N/A</v>
      </c>
    </row>
    <row r="2100" spans="2:5" x14ac:dyDescent="0.35">
      <c r="B2100" s="82" t="e">
        <f>VLOOKUP(A2100,Processed_Data!$A$7:$I$20416,6,0)</f>
        <v>#N/A</v>
      </c>
      <c r="C2100" s="82" t="e">
        <f>VLOOKUP(A2100,Processed_Data!$A$7:$I$20416,7,0)</f>
        <v>#N/A</v>
      </c>
      <c r="D2100" s="82" t="e">
        <f>VLOOKUP(A2100,Processed_Data!$A$7:$I$20416,4,0)</f>
        <v>#N/A</v>
      </c>
      <c r="E2100" s="82" t="e">
        <f>VLOOKUP(A2100,Processed_Data!$A$7:$I$20416,5,0)</f>
        <v>#N/A</v>
      </c>
    </row>
    <row r="2101" spans="2:5" x14ac:dyDescent="0.35">
      <c r="B2101" s="82" t="e">
        <f>VLOOKUP(A2101,Processed_Data!$A$7:$I$20416,6,0)</f>
        <v>#N/A</v>
      </c>
      <c r="C2101" s="82" t="e">
        <f>VLOOKUP(A2101,Processed_Data!$A$7:$I$20416,7,0)</f>
        <v>#N/A</v>
      </c>
      <c r="D2101" s="82" t="e">
        <f>VLOOKUP(A2101,Processed_Data!$A$7:$I$20416,4,0)</f>
        <v>#N/A</v>
      </c>
      <c r="E2101" s="82" t="e">
        <f>VLOOKUP(A2101,Processed_Data!$A$7:$I$20416,5,0)</f>
        <v>#N/A</v>
      </c>
    </row>
    <row r="2102" spans="2:5" x14ac:dyDescent="0.35">
      <c r="B2102" s="82" t="e">
        <f>VLOOKUP(A2102,Processed_Data!$A$7:$I$20416,6,0)</f>
        <v>#N/A</v>
      </c>
      <c r="C2102" s="82" t="e">
        <f>VLOOKUP(A2102,Processed_Data!$A$7:$I$20416,7,0)</f>
        <v>#N/A</v>
      </c>
      <c r="D2102" s="82" t="e">
        <f>VLOOKUP(A2102,Processed_Data!$A$7:$I$20416,4,0)</f>
        <v>#N/A</v>
      </c>
      <c r="E2102" s="82" t="e">
        <f>VLOOKUP(A2102,Processed_Data!$A$7:$I$20416,5,0)</f>
        <v>#N/A</v>
      </c>
    </row>
    <row r="2103" spans="2:5" x14ac:dyDescent="0.35">
      <c r="B2103" s="82" t="e">
        <f>VLOOKUP(A2103,Processed_Data!$A$7:$I$20416,6,0)</f>
        <v>#N/A</v>
      </c>
      <c r="C2103" s="82" t="e">
        <f>VLOOKUP(A2103,Processed_Data!$A$7:$I$20416,7,0)</f>
        <v>#N/A</v>
      </c>
      <c r="D2103" s="82" t="e">
        <f>VLOOKUP(A2103,Processed_Data!$A$7:$I$20416,4,0)</f>
        <v>#N/A</v>
      </c>
      <c r="E2103" s="82" t="e">
        <f>VLOOKUP(A2103,Processed_Data!$A$7:$I$20416,5,0)</f>
        <v>#N/A</v>
      </c>
    </row>
    <row r="2104" spans="2:5" x14ac:dyDescent="0.35">
      <c r="B2104" s="82" t="e">
        <f>VLOOKUP(A2104,Processed_Data!$A$7:$I$20416,6,0)</f>
        <v>#N/A</v>
      </c>
      <c r="C2104" s="82" t="e">
        <f>VLOOKUP(A2104,Processed_Data!$A$7:$I$20416,7,0)</f>
        <v>#N/A</v>
      </c>
      <c r="D2104" s="82" t="e">
        <f>VLOOKUP(A2104,Processed_Data!$A$7:$I$20416,4,0)</f>
        <v>#N/A</v>
      </c>
      <c r="E2104" s="82" t="e">
        <f>VLOOKUP(A2104,Processed_Data!$A$7:$I$20416,5,0)</f>
        <v>#N/A</v>
      </c>
    </row>
    <row r="2105" spans="2:5" x14ac:dyDescent="0.35">
      <c r="B2105" s="82" t="e">
        <f>VLOOKUP(A2105,Processed_Data!$A$7:$I$20416,6,0)</f>
        <v>#N/A</v>
      </c>
      <c r="C2105" s="82" t="e">
        <f>VLOOKUP(A2105,Processed_Data!$A$7:$I$20416,7,0)</f>
        <v>#N/A</v>
      </c>
      <c r="D2105" s="82" t="e">
        <f>VLOOKUP(A2105,Processed_Data!$A$7:$I$20416,4,0)</f>
        <v>#N/A</v>
      </c>
      <c r="E2105" s="82" t="e">
        <f>VLOOKUP(A2105,Processed_Data!$A$7:$I$20416,5,0)</f>
        <v>#N/A</v>
      </c>
    </row>
    <row r="2106" spans="2:5" x14ac:dyDescent="0.35">
      <c r="B2106" s="82" t="e">
        <f>VLOOKUP(A2106,Processed_Data!$A$7:$I$20416,6,0)</f>
        <v>#N/A</v>
      </c>
      <c r="C2106" s="82" t="e">
        <f>VLOOKUP(A2106,Processed_Data!$A$7:$I$20416,7,0)</f>
        <v>#N/A</v>
      </c>
      <c r="D2106" s="82" t="e">
        <f>VLOOKUP(A2106,Processed_Data!$A$7:$I$20416,4,0)</f>
        <v>#N/A</v>
      </c>
      <c r="E2106" s="82" t="e">
        <f>VLOOKUP(A2106,Processed_Data!$A$7:$I$20416,5,0)</f>
        <v>#N/A</v>
      </c>
    </row>
    <row r="2107" spans="2:5" x14ac:dyDescent="0.35">
      <c r="B2107" s="82" t="e">
        <f>VLOOKUP(A2107,Processed_Data!$A$7:$I$20416,6,0)</f>
        <v>#N/A</v>
      </c>
      <c r="C2107" s="82" t="e">
        <f>VLOOKUP(A2107,Processed_Data!$A$7:$I$20416,7,0)</f>
        <v>#N/A</v>
      </c>
      <c r="D2107" s="82" t="e">
        <f>VLOOKUP(A2107,Processed_Data!$A$7:$I$20416,4,0)</f>
        <v>#N/A</v>
      </c>
      <c r="E2107" s="82" t="e">
        <f>VLOOKUP(A2107,Processed_Data!$A$7:$I$20416,5,0)</f>
        <v>#N/A</v>
      </c>
    </row>
    <row r="2108" spans="2:5" x14ac:dyDescent="0.35">
      <c r="B2108" s="82" t="e">
        <f>VLOOKUP(A2108,Processed_Data!$A$7:$I$20416,6,0)</f>
        <v>#N/A</v>
      </c>
      <c r="C2108" s="82" t="e">
        <f>VLOOKUP(A2108,Processed_Data!$A$7:$I$20416,7,0)</f>
        <v>#N/A</v>
      </c>
      <c r="D2108" s="82" t="e">
        <f>VLOOKUP(A2108,Processed_Data!$A$7:$I$20416,4,0)</f>
        <v>#N/A</v>
      </c>
      <c r="E2108" s="82" t="e">
        <f>VLOOKUP(A2108,Processed_Data!$A$7:$I$20416,5,0)</f>
        <v>#N/A</v>
      </c>
    </row>
    <row r="2109" spans="2:5" x14ac:dyDescent="0.35">
      <c r="B2109" s="82" t="e">
        <f>VLOOKUP(A2109,Processed_Data!$A$7:$I$20416,6,0)</f>
        <v>#N/A</v>
      </c>
      <c r="C2109" s="82" t="e">
        <f>VLOOKUP(A2109,Processed_Data!$A$7:$I$20416,7,0)</f>
        <v>#N/A</v>
      </c>
      <c r="D2109" s="82" t="e">
        <f>VLOOKUP(A2109,Processed_Data!$A$7:$I$20416,4,0)</f>
        <v>#N/A</v>
      </c>
      <c r="E2109" s="82" t="e">
        <f>VLOOKUP(A2109,Processed_Data!$A$7:$I$20416,5,0)</f>
        <v>#N/A</v>
      </c>
    </row>
    <row r="2110" spans="2:5" x14ac:dyDescent="0.35">
      <c r="B2110" s="82" t="e">
        <f>VLOOKUP(A2110,Processed_Data!$A$7:$I$20416,6,0)</f>
        <v>#N/A</v>
      </c>
      <c r="C2110" s="82" t="e">
        <f>VLOOKUP(A2110,Processed_Data!$A$7:$I$20416,7,0)</f>
        <v>#N/A</v>
      </c>
      <c r="D2110" s="82" t="e">
        <f>VLOOKUP(A2110,Processed_Data!$A$7:$I$20416,4,0)</f>
        <v>#N/A</v>
      </c>
      <c r="E2110" s="82" t="e">
        <f>VLOOKUP(A2110,Processed_Data!$A$7:$I$20416,5,0)</f>
        <v>#N/A</v>
      </c>
    </row>
    <row r="2111" spans="2:5" x14ac:dyDescent="0.35">
      <c r="B2111" s="82" t="e">
        <f>VLOOKUP(A2111,Processed_Data!$A$7:$I$20416,6,0)</f>
        <v>#N/A</v>
      </c>
      <c r="C2111" s="82" t="e">
        <f>VLOOKUP(A2111,Processed_Data!$A$7:$I$20416,7,0)</f>
        <v>#N/A</v>
      </c>
      <c r="D2111" s="82" t="e">
        <f>VLOOKUP(A2111,Processed_Data!$A$7:$I$20416,4,0)</f>
        <v>#N/A</v>
      </c>
      <c r="E2111" s="82" t="e">
        <f>VLOOKUP(A2111,Processed_Data!$A$7:$I$20416,5,0)</f>
        <v>#N/A</v>
      </c>
    </row>
    <row r="2112" spans="2:5" x14ac:dyDescent="0.35">
      <c r="B2112" s="82" t="e">
        <f>VLOOKUP(A2112,Processed_Data!$A$7:$I$20416,6,0)</f>
        <v>#N/A</v>
      </c>
      <c r="C2112" s="82" t="e">
        <f>VLOOKUP(A2112,Processed_Data!$A$7:$I$20416,7,0)</f>
        <v>#N/A</v>
      </c>
      <c r="D2112" s="82" t="e">
        <f>VLOOKUP(A2112,Processed_Data!$A$7:$I$20416,4,0)</f>
        <v>#N/A</v>
      </c>
      <c r="E2112" s="82" t="e">
        <f>VLOOKUP(A2112,Processed_Data!$A$7:$I$20416,5,0)</f>
        <v>#N/A</v>
      </c>
    </row>
    <row r="2113" spans="2:5" x14ac:dyDescent="0.35">
      <c r="B2113" s="82" t="e">
        <f>VLOOKUP(A2113,Processed_Data!$A$7:$I$20416,6,0)</f>
        <v>#N/A</v>
      </c>
      <c r="C2113" s="82" t="e">
        <f>VLOOKUP(A2113,Processed_Data!$A$7:$I$20416,7,0)</f>
        <v>#N/A</v>
      </c>
      <c r="D2113" s="82" t="e">
        <f>VLOOKUP(A2113,Processed_Data!$A$7:$I$20416,4,0)</f>
        <v>#N/A</v>
      </c>
      <c r="E2113" s="82" t="e">
        <f>VLOOKUP(A2113,Processed_Data!$A$7:$I$20416,5,0)</f>
        <v>#N/A</v>
      </c>
    </row>
    <row r="2114" spans="2:5" x14ac:dyDescent="0.35">
      <c r="B2114" s="82" t="e">
        <f>VLOOKUP(A2114,Processed_Data!$A$7:$I$20416,6,0)</f>
        <v>#N/A</v>
      </c>
      <c r="C2114" s="82" t="e">
        <f>VLOOKUP(A2114,Processed_Data!$A$7:$I$20416,7,0)</f>
        <v>#N/A</v>
      </c>
      <c r="D2114" s="82" t="e">
        <f>VLOOKUP(A2114,Processed_Data!$A$7:$I$20416,4,0)</f>
        <v>#N/A</v>
      </c>
      <c r="E2114" s="82" t="e">
        <f>VLOOKUP(A2114,Processed_Data!$A$7:$I$20416,5,0)</f>
        <v>#N/A</v>
      </c>
    </row>
    <row r="2115" spans="2:5" x14ac:dyDescent="0.35">
      <c r="B2115" s="82" t="e">
        <f>VLOOKUP(A2115,Processed_Data!$A$7:$I$20416,6,0)</f>
        <v>#N/A</v>
      </c>
      <c r="C2115" s="82" t="e">
        <f>VLOOKUP(A2115,Processed_Data!$A$7:$I$20416,7,0)</f>
        <v>#N/A</v>
      </c>
      <c r="D2115" s="82" t="e">
        <f>VLOOKUP(A2115,Processed_Data!$A$7:$I$20416,4,0)</f>
        <v>#N/A</v>
      </c>
      <c r="E2115" s="82" t="e">
        <f>VLOOKUP(A2115,Processed_Data!$A$7:$I$20416,5,0)</f>
        <v>#N/A</v>
      </c>
    </row>
    <row r="2116" spans="2:5" x14ac:dyDescent="0.35">
      <c r="B2116" s="82" t="e">
        <f>VLOOKUP(A2116,Processed_Data!$A$7:$I$20416,6,0)</f>
        <v>#N/A</v>
      </c>
      <c r="C2116" s="82" t="e">
        <f>VLOOKUP(A2116,Processed_Data!$A$7:$I$20416,7,0)</f>
        <v>#N/A</v>
      </c>
      <c r="D2116" s="82" t="e">
        <f>VLOOKUP(A2116,Processed_Data!$A$7:$I$20416,4,0)</f>
        <v>#N/A</v>
      </c>
      <c r="E2116" s="82" t="e">
        <f>VLOOKUP(A2116,Processed_Data!$A$7:$I$20416,5,0)</f>
        <v>#N/A</v>
      </c>
    </row>
    <row r="2117" spans="2:5" x14ac:dyDescent="0.35">
      <c r="B2117" s="82" t="e">
        <f>VLOOKUP(A2117,Processed_Data!$A$7:$I$20416,6,0)</f>
        <v>#N/A</v>
      </c>
      <c r="C2117" s="82" t="e">
        <f>VLOOKUP(A2117,Processed_Data!$A$7:$I$20416,7,0)</f>
        <v>#N/A</v>
      </c>
      <c r="D2117" s="82" t="e">
        <f>VLOOKUP(A2117,Processed_Data!$A$7:$I$20416,4,0)</f>
        <v>#N/A</v>
      </c>
      <c r="E2117" s="82" t="e">
        <f>VLOOKUP(A2117,Processed_Data!$A$7:$I$20416,5,0)</f>
        <v>#N/A</v>
      </c>
    </row>
    <row r="2118" spans="2:5" x14ac:dyDescent="0.35">
      <c r="B2118" s="82" t="e">
        <f>VLOOKUP(A2118,Processed_Data!$A$7:$I$20416,6,0)</f>
        <v>#N/A</v>
      </c>
      <c r="C2118" s="82" t="e">
        <f>VLOOKUP(A2118,Processed_Data!$A$7:$I$20416,7,0)</f>
        <v>#N/A</v>
      </c>
      <c r="D2118" s="82" t="e">
        <f>VLOOKUP(A2118,Processed_Data!$A$7:$I$20416,4,0)</f>
        <v>#N/A</v>
      </c>
      <c r="E2118" s="82" t="e">
        <f>VLOOKUP(A2118,Processed_Data!$A$7:$I$20416,5,0)</f>
        <v>#N/A</v>
      </c>
    </row>
    <row r="2119" spans="2:5" x14ac:dyDescent="0.35">
      <c r="B2119" s="82" t="e">
        <f>VLOOKUP(A2119,Processed_Data!$A$7:$I$20416,6,0)</f>
        <v>#N/A</v>
      </c>
      <c r="C2119" s="82" t="e">
        <f>VLOOKUP(A2119,Processed_Data!$A$7:$I$20416,7,0)</f>
        <v>#N/A</v>
      </c>
      <c r="D2119" s="82" t="e">
        <f>VLOOKUP(A2119,Processed_Data!$A$7:$I$20416,4,0)</f>
        <v>#N/A</v>
      </c>
      <c r="E2119" s="82" t="e">
        <f>VLOOKUP(A2119,Processed_Data!$A$7:$I$20416,5,0)</f>
        <v>#N/A</v>
      </c>
    </row>
    <row r="2120" spans="2:5" x14ac:dyDescent="0.35">
      <c r="B2120" s="82" t="e">
        <f>VLOOKUP(A2120,Processed_Data!$A$7:$I$20416,6,0)</f>
        <v>#N/A</v>
      </c>
      <c r="C2120" s="82" t="e">
        <f>VLOOKUP(A2120,Processed_Data!$A$7:$I$20416,7,0)</f>
        <v>#N/A</v>
      </c>
      <c r="D2120" s="82" t="e">
        <f>VLOOKUP(A2120,Processed_Data!$A$7:$I$20416,4,0)</f>
        <v>#N/A</v>
      </c>
      <c r="E2120" s="82" t="e">
        <f>VLOOKUP(A2120,Processed_Data!$A$7:$I$20416,5,0)</f>
        <v>#N/A</v>
      </c>
    </row>
    <row r="2121" spans="2:5" x14ac:dyDescent="0.35">
      <c r="B2121" s="82" t="e">
        <f>VLOOKUP(A2121,Processed_Data!$A$7:$I$20416,6,0)</f>
        <v>#N/A</v>
      </c>
      <c r="C2121" s="82" t="e">
        <f>VLOOKUP(A2121,Processed_Data!$A$7:$I$20416,7,0)</f>
        <v>#N/A</v>
      </c>
      <c r="D2121" s="82" t="e">
        <f>VLOOKUP(A2121,Processed_Data!$A$7:$I$20416,4,0)</f>
        <v>#N/A</v>
      </c>
      <c r="E2121" s="82" t="e">
        <f>VLOOKUP(A2121,Processed_Data!$A$7:$I$20416,5,0)</f>
        <v>#N/A</v>
      </c>
    </row>
    <row r="2122" spans="2:5" x14ac:dyDescent="0.35">
      <c r="B2122" s="82" t="e">
        <f>VLOOKUP(A2122,Processed_Data!$A$7:$I$20416,6,0)</f>
        <v>#N/A</v>
      </c>
      <c r="C2122" s="82" t="e">
        <f>VLOOKUP(A2122,Processed_Data!$A$7:$I$20416,7,0)</f>
        <v>#N/A</v>
      </c>
      <c r="D2122" s="82" t="e">
        <f>VLOOKUP(A2122,Processed_Data!$A$7:$I$20416,4,0)</f>
        <v>#N/A</v>
      </c>
      <c r="E2122" s="82" t="e">
        <f>VLOOKUP(A2122,Processed_Data!$A$7:$I$20416,5,0)</f>
        <v>#N/A</v>
      </c>
    </row>
    <row r="2123" spans="2:5" x14ac:dyDescent="0.35">
      <c r="B2123" s="82" t="e">
        <f>VLOOKUP(A2123,Processed_Data!$A$7:$I$20416,6,0)</f>
        <v>#N/A</v>
      </c>
      <c r="C2123" s="82" t="e">
        <f>VLOOKUP(A2123,Processed_Data!$A$7:$I$20416,7,0)</f>
        <v>#N/A</v>
      </c>
      <c r="D2123" s="82" t="e">
        <f>VLOOKUP(A2123,Processed_Data!$A$7:$I$20416,4,0)</f>
        <v>#N/A</v>
      </c>
      <c r="E2123" s="82" t="e">
        <f>VLOOKUP(A2123,Processed_Data!$A$7:$I$20416,5,0)</f>
        <v>#N/A</v>
      </c>
    </row>
    <row r="2124" spans="2:5" x14ac:dyDescent="0.35">
      <c r="B2124" s="82" t="e">
        <f>VLOOKUP(A2124,Processed_Data!$A$7:$I$20416,6,0)</f>
        <v>#N/A</v>
      </c>
      <c r="C2124" s="82" t="e">
        <f>VLOOKUP(A2124,Processed_Data!$A$7:$I$20416,7,0)</f>
        <v>#N/A</v>
      </c>
      <c r="D2124" s="82" t="e">
        <f>VLOOKUP(A2124,Processed_Data!$A$7:$I$20416,4,0)</f>
        <v>#N/A</v>
      </c>
      <c r="E2124" s="82" t="e">
        <f>VLOOKUP(A2124,Processed_Data!$A$7:$I$20416,5,0)</f>
        <v>#N/A</v>
      </c>
    </row>
    <row r="2125" spans="2:5" x14ac:dyDescent="0.35">
      <c r="B2125" s="82" t="e">
        <f>VLOOKUP(A2125,Processed_Data!$A$7:$I$20416,6,0)</f>
        <v>#N/A</v>
      </c>
      <c r="C2125" s="82" t="e">
        <f>VLOOKUP(A2125,Processed_Data!$A$7:$I$20416,7,0)</f>
        <v>#N/A</v>
      </c>
      <c r="D2125" s="82" t="e">
        <f>VLOOKUP(A2125,Processed_Data!$A$7:$I$20416,4,0)</f>
        <v>#N/A</v>
      </c>
      <c r="E2125" s="82" t="e">
        <f>VLOOKUP(A2125,Processed_Data!$A$7:$I$20416,5,0)</f>
        <v>#N/A</v>
      </c>
    </row>
    <row r="2126" spans="2:5" x14ac:dyDescent="0.35">
      <c r="B2126" s="82" t="e">
        <f>VLOOKUP(A2126,Processed_Data!$A$7:$I$20416,6,0)</f>
        <v>#N/A</v>
      </c>
      <c r="C2126" s="82" t="e">
        <f>VLOOKUP(A2126,Processed_Data!$A$7:$I$20416,7,0)</f>
        <v>#N/A</v>
      </c>
      <c r="D2126" s="82" t="e">
        <f>VLOOKUP(A2126,Processed_Data!$A$7:$I$20416,4,0)</f>
        <v>#N/A</v>
      </c>
      <c r="E2126" s="82" t="e">
        <f>VLOOKUP(A2126,Processed_Data!$A$7:$I$20416,5,0)</f>
        <v>#N/A</v>
      </c>
    </row>
    <row r="2127" spans="2:5" x14ac:dyDescent="0.35">
      <c r="B2127" s="82" t="e">
        <f>VLOOKUP(A2127,Processed_Data!$A$7:$I$20416,6,0)</f>
        <v>#N/A</v>
      </c>
      <c r="C2127" s="82" t="e">
        <f>VLOOKUP(A2127,Processed_Data!$A$7:$I$20416,7,0)</f>
        <v>#N/A</v>
      </c>
      <c r="D2127" s="82" t="e">
        <f>VLOOKUP(A2127,Processed_Data!$A$7:$I$20416,4,0)</f>
        <v>#N/A</v>
      </c>
      <c r="E2127" s="82" t="e">
        <f>VLOOKUP(A2127,Processed_Data!$A$7:$I$20416,5,0)</f>
        <v>#N/A</v>
      </c>
    </row>
    <row r="2128" spans="2:5" x14ac:dyDescent="0.35">
      <c r="B2128" s="82" t="e">
        <f>VLOOKUP(A2128,Processed_Data!$A$7:$I$20416,6,0)</f>
        <v>#N/A</v>
      </c>
      <c r="C2128" s="82" t="e">
        <f>VLOOKUP(A2128,Processed_Data!$A$7:$I$20416,7,0)</f>
        <v>#N/A</v>
      </c>
      <c r="D2128" s="82" t="e">
        <f>VLOOKUP(A2128,Processed_Data!$A$7:$I$20416,4,0)</f>
        <v>#N/A</v>
      </c>
      <c r="E2128" s="82" t="e">
        <f>VLOOKUP(A2128,Processed_Data!$A$7:$I$20416,5,0)</f>
        <v>#N/A</v>
      </c>
    </row>
    <row r="2129" spans="2:5" x14ac:dyDescent="0.35">
      <c r="B2129" s="82" t="e">
        <f>VLOOKUP(A2129,Processed_Data!$A$7:$I$20416,6,0)</f>
        <v>#N/A</v>
      </c>
      <c r="C2129" s="82" t="e">
        <f>VLOOKUP(A2129,Processed_Data!$A$7:$I$20416,7,0)</f>
        <v>#N/A</v>
      </c>
      <c r="D2129" s="82" t="e">
        <f>VLOOKUP(A2129,Processed_Data!$A$7:$I$20416,4,0)</f>
        <v>#N/A</v>
      </c>
      <c r="E2129" s="82" t="e">
        <f>VLOOKUP(A2129,Processed_Data!$A$7:$I$20416,5,0)</f>
        <v>#N/A</v>
      </c>
    </row>
    <row r="2130" spans="2:5" x14ac:dyDescent="0.35">
      <c r="B2130" s="82" t="e">
        <f>VLOOKUP(A2130,Processed_Data!$A$7:$I$20416,6,0)</f>
        <v>#N/A</v>
      </c>
      <c r="C2130" s="82" t="e">
        <f>VLOOKUP(A2130,Processed_Data!$A$7:$I$20416,7,0)</f>
        <v>#N/A</v>
      </c>
      <c r="D2130" s="82" t="e">
        <f>VLOOKUP(A2130,Processed_Data!$A$7:$I$20416,4,0)</f>
        <v>#N/A</v>
      </c>
      <c r="E2130" s="82" t="e">
        <f>VLOOKUP(A2130,Processed_Data!$A$7:$I$20416,5,0)</f>
        <v>#N/A</v>
      </c>
    </row>
    <row r="2131" spans="2:5" x14ac:dyDescent="0.35">
      <c r="B2131" s="82" t="e">
        <f>VLOOKUP(A2131,Processed_Data!$A$7:$I$20416,6,0)</f>
        <v>#N/A</v>
      </c>
      <c r="C2131" s="82" t="e">
        <f>VLOOKUP(A2131,Processed_Data!$A$7:$I$20416,7,0)</f>
        <v>#N/A</v>
      </c>
      <c r="D2131" s="82" t="e">
        <f>VLOOKUP(A2131,Processed_Data!$A$7:$I$20416,4,0)</f>
        <v>#N/A</v>
      </c>
      <c r="E2131" s="82" t="e">
        <f>VLOOKUP(A2131,Processed_Data!$A$7:$I$20416,5,0)</f>
        <v>#N/A</v>
      </c>
    </row>
    <row r="2132" spans="2:5" x14ac:dyDescent="0.35">
      <c r="B2132" s="82" t="e">
        <f>VLOOKUP(A2132,Processed_Data!$A$7:$I$20416,6,0)</f>
        <v>#N/A</v>
      </c>
      <c r="C2132" s="82" t="e">
        <f>VLOOKUP(A2132,Processed_Data!$A$7:$I$20416,7,0)</f>
        <v>#N/A</v>
      </c>
      <c r="D2132" s="82" t="e">
        <f>VLOOKUP(A2132,Processed_Data!$A$7:$I$20416,4,0)</f>
        <v>#N/A</v>
      </c>
      <c r="E2132" s="82" t="e">
        <f>VLOOKUP(A2132,Processed_Data!$A$7:$I$20416,5,0)</f>
        <v>#N/A</v>
      </c>
    </row>
    <row r="2133" spans="2:5" x14ac:dyDescent="0.35">
      <c r="B2133" s="82" t="e">
        <f>VLOOKUP(A2133,Processed_Data!$A$7:$I$20416,6,0)</f>
        <v>#N/A</v>
      </c>
      <c r="C2133" s="82" t="e">
        <f>VLOOKUP(A2133,Processed_Data!$A$7:$I$20416,7,0)</f>
        <v>#N/A</v>
      </c>
      <c r="D2133" s="82" t="e">
        <f>VLOOKUP(A2133,Processed_Data!$A$7:$I$20416,4,0)</f>
        <v>#N/A</v>
      </c>
      <c r="E2133" s="82" t="e">
        <f>VLOOKUP(A2133,Processed_Data!$A$7:$I$20416,5,0)</f>
        <v>#N/A</v>
      </c>
    </row>
    <row r="2134" spans="2:5" x14ac:dyDescent="0.35">
      <c r="B2134" s="82" t="e">
        <f>VLOOKUP(A2134,Processed_Data!$A$7:$I$20416,6,0)</f>
        <v>#N/A</v>
      </c>
      <c r="C2134" s="82" t="e">
        <f>VLOOKUP(A2134,Processed_Data!$A$7:$I$20416,7,0)</f>
        <v>#N/A</v>
      </c>
      <c r="D2134" s="82" t="e">
        <f>VLOOKUP(A2134,Processed_Data!$A$7:$I$20416,4,0)</f>
        <v>#N/A</v>
      </c>
      <c r="E2134" s="82" t="e">
        <f>VLOOKUP(A2134,Processed_Data!$A$7:$I$20416,5,0)</f>
        <v>#N/A</v>
      </c>
    </row>
    <row r="2135" spans="2:5" x14ac:dyDescent="0.35">
      <c r="B2135" s="82" t="e">
        <f>VLOOKUP(A2135,Processed_Data!$A$7:$I$20416,6,0)</f>
        <v>#N/A</v>
      </c>
      <c r="C2135" s="82" t="e">
        <f>VLOOKUP(A2135,Processed_Data!$A$7:$I$20416,7,0)</f>
        <v>#N/A</v>
      </c>
      <c r="D2135" s="82" t="e">
        <f>VLOOKUP(A2135,Processed_Data!$A$7:$I$20416,4,0)</f>
        <v>#N/A</v>
      </c>
      <c r="E2135" s="82" t="e">
        <f>VLOOKUP(A2135,Processed_Data!$A$7:$I$20416,5,0)</f>
        <v>#N/A</v>
      </c>
    </row>
    <row r="2136" spans="2:5" x14ac:dyDescent="0.35">
      <c r="B2136" s="82" t="e">
        <f>VLOOKUP(A2136,Processed_Data!$A$7:$I$20416,6,0)</f>
        <v>#N/A</v>
      </c>
      <c r="C2136" s="82" t="e">
        <f>VLOOKUP(A2136,Processed_Data!$A$7:$I$20416,7,0)</f>
        <v>#N/A</v>
      </c>
      <c r="D2136" s="82" t="e">
        <f>VLOOKUP(A2136,Processed_Data!$A$7:$I$20416,4,0)</f>
        <v>#N/A</v>
      </c>
      <c r="E2136" s="82" t="e">
        <f>VLOOKUP(A2136,Processed_Data!$A$7:$I$20416,5,0)</f>
        <v>#N/A</v>
      </c>
    </row>
    <row r="2137" spans="2:5" x14ac:dyDescent="0.35">
      <c r="B2137" s="82" t="e">
        <f>VLOOKUP(A2137,Processed_Data!$A$7:$I$20416,6,0)</f>
        <v>#N/A</v>
      </c>
      <c r="C2137" s="82" t="e">
        <f>VLOOKUP(A2137,Processed_Data!$A$7:$I$20416,7,0)</f>
        <v>#N/A</v>
      </c>
      <c r="D2137" s="82" t="e">
        <f>VLOOKUP(A2137,Processed_Data!$A$7:$I$20416,4,0)</f>
        <v>#N/A</v>
      </c>
      <c r="E2137" s="82" t="e">
        <f>VLOOKUP(A2137,Processed_Data!$A$7:$I$20416,5,0)</f>
        <v>#N/A</v>
      </c>
    </row>
    <row r="2138" spans="2:5" x14ac:dyDescent="0.35">
      <c r="B2138" s="82" t="e">
        <f>VLOOKUP(A2138,Processed_Data!$A$7:$I$20416,6,0)</f>
        <v>#N/A</v>
      </c>
      <c r="C2138" s="82" t="e">
        <f>VLOOKUP(A2138,Processed_Data!$A$7:$I$20416,7,0)</f>
        <v>#N/A</v>
      </c>
      <c r="D2138" s="82" t="e">
        <f>VLOOKUP(A2138,Processed_Data!$A$7:$I$20416,4,0)</f>
        <v>#N/A</v>
      </c>
      <c r="E2138" s="82" t="e">
        <f>VLOOKUP(A2138,Processed_Data!$A$7:$I$20416,5,0)</f>
        <v>#N/A</v>
      </c>
    </row>
    <row r="2139" spans="2:5" x14ac:dyDescent="0.35">
      <c r="B2139" s="82" t="e">
        <f>VLOOKUP(A2139,Processed_Data!$A$7:$I$20416,6,0)</f>
        <v>#N/A</v>
      </c>
      <c r="C2139" s="82" t="e">
        <f>VLOOKUP(A2139,Processed_Data!$A$7:$I$20416,7,0)</f>
        <v>#N/A</v>
      </c>
      <c r="D2139" s="82" t="e">
        <f>VLOOKUP(A2139,Processed_Data!$A$7:$I$20416,4,0)</f>
        <v>#N/A</v>
      </c>
      <c r="E2139" s="82" t="e">
        <f>VLOOKUP(A2139,Processed_Data!$A$7:$I$20416,5,0)</f>
        <v>#N/A</v>
      </c>
    </row>
    <row r="2140" spans="2:5" x14ac:dyDescent="0.35">
      <c r="B2140" s="82" t="e">
        <f>VLOOKUP(A2140,Processed_Data!$A$7:$I$20416,6,0)</f>
        <v>#N/A</v>
      </c>
      <c r="C2140" s="82" t="e">
        <f>VLOOKUP(A2140,Processed_Data!$A$7:$I$20416,7,0)</f>
        <v>#N/A</v>
      </c>
      <c r="D2140" s="82" t="e">
        <f>VLOOKUP(A2140,Processed_Data!$A$7:$I$20416,4,0)</f>
        <v>#N/A</v>
      </c>
      <c r="E2140" s="82" t="e">
        <f>VLOOKUP(A2140,Processed_Data!$A$7:$I$20416,5,0)</f>
        <v>#N/A</v>
      </c>
    </row>
    <row r="2141" spans="2:5" x14ac:dyDescent="0.35">
      <c r="B2141" s="82" t="e">
        <f>VLOOKUP(A2141,Processed_Data!$A$7:$I$20416,6,0)</f>
        <v>#N/A</v>
      </c>
      <c r="C2141" s="82" t="e">
        <f>VLOOKUP(A2141,Processed_Data!$A$7:$I$20416,7,0)</f>
        <v>#N/A</v>
      </c>
      <c r="D2141" s="82" t="e">
        <f>VLOOKUP(A2141,Processed_Data!$A$7:$I$20416,4,0)</f>
        <v>#N/A</v>
      </c>
      <c r="E2141" s="82" t="e">
        <f>VLOOKUP(A2141,Processed_Data!$A$7:$I$20416,5,0)</f>
        <v>#N/A</v>
      </c>
    </row>
    <row r="2142" spans="2:5" x14ac:dyDescent="0.35">
      <c r="B2142" s="82" t="e">
        <f>VLOOKUP(A2142,Processed_Data!$A$7:$I$20416,6,0)</f>
        <v>#N/A</v>
      </c>
      <c r="C2142" s="82" t="e">
        <f>VLOOKUP(A2142,Processed_Data!$A$7:$I$20416,7,0)</f>
        <v>#N/A</v>
      </c>
      <c r="D2142" s="82" t="e">
        <f>VLOOKUP(A2142,Processed_Data!$A$7:$I$20416,4,0)</f>
        <v>#N/A</v>
      </c>
      <c r="E2142" s="82" t="e">
        <f>VLOOKUP(A2142,Processed_Data!$A$7:$I$20416,5,0)</f>
        <v>#N/A</v>
      </c>
    </row>
    <row r="2143" spans="2:5" x14ac:dyDescent="0.35">
      <c r="B2143" s="82" t="e">
        <f>VLOOKUP(A2143,Processed_Data!$A$7:$I$20416,6,0)</f>
        <v>#N/A</v>
      </c>
      <c r="C2143" s="82" t="e">
        <f>VLOOKUP(A2143,Processed_Data!$A$7:$I$20416,7,0)</f>
        <v>#N/A</v>
      </c>
      <c r="D2143" s="82" t="e">
        <f>VLOOKUP(A2143,Processed_Data!$A$7:$I$20416,4,0)</f>
        <v>#N/A</v>
      </c>
      <c r="E2143" s="82" t="e">
        <f>VLOOKUP(A2143,Processed_Data!$A$7:$I$20416,5,0)</f>
        <v>#N/A</v>
      </c>
    </row>
    <row r="2144" spans="2:5" x14ac:dyDescent="0.35">
      <c r="B2144" s="82" t="e">
        <f>VLOOKUP(A2144,Processed_Data!$A$7:$I$20416,6,0)</f>
        <v>#N/A</v>
      </c>
      <c r="C2144" s="82" t="e">
        <f>VLOOKUP(A2144,Processed_Data!$A$7:$I$20416,7,0)</f>
        <v>#N/A</v>
      </c>
      <c r="D2144" s="82" t="e">
        <f>VLOOKUP(A2144,Processed_Data!$A$7:$I$20416,4,0)</f>
        <v>#N/A</v>
      </c>
      <c r="E2144" s="82" t="e">
        <f>VLOOKUP(A2144,Processed_Data!$A$7:$I$20416,5,0)</f>
        <v>#N/A</v>
      </c>
    </row>
    <row r="2145" spans="2:5" x14ac:dyDescent="0.35">
      <c r="B2145" s="82" t="e">
        <f>VLOOKUP(A2145,Processed_Data!$A$7:$I$20416,6,0)</f>
        <v>#N/A</v>
      </c>
      <c r="C2145" s="82" t="e">
        <f>VLOOKUP(A2145,Processed_Data!$A$7:$I$20416,7,0)</f>
        <v>#N/A</v>
      </c>
      <c r="D2145" s="82" t="e">
        <f>VLOOKUP(A2145,Processed_Data!$A$7:$I$20416,4,0)</f>
        <v>#N/A</v>
      </c>
      <c r="E2145" s="82" t="e">
        <f>VLOOKUP(A2145,Processed_Data!$A$7:$I$20416,5,0)</f>
        <v>#N/A</v>
      </c>
    </row>
    <row r="2146" spans="2:5" x14ac:dyDescent="0.35">
      <c r="B2146" s="82" t="e">
        <f>VLOOKUP(A2146,Processed_Data!$A$7:$I$20416,6,0)</f>
        <v>#N/A</v>
      </c>
      <c r="C2146" s="82" t="e">
        <f>VLOOKUP(A2146,Processed_Data!$A$7:$I$20416,7,0)</f>
        <v>#N/A</v>
      </c>
      <c r="D2146" s="82" t="e">
        <f>VLOOKUP(A2146,Processed_Data!$A$7:$I$20416,4,0)</f>
        <v>#N/A</v>
      </c>
      <c r="E2146" s="82" t="e">
        <f>VLOOKUP(A2146,Processed_Data!$A$7:$I$20416,5,0)</f>
        <v>#N/A</v>
      </c>
    </row>
    <row r="2147" spans="2:5" x14ac:dyDescent="0.35">
      <c r="B2147" s="82" t="e">
        <f>VLOOKUP(A2147,Processed_Data!$A$7:$I$20416,6,0)</f>
        <v>#N/A</v>
      </c>
      <c r="C2147" s="82" t="e">
        <f>VLOOKUP(A2147,Processed_Data!$A$7:$I$20416,7,0)</f>
        <v>#N/A</v>
      </c>
      <c r="D2147" s="82" t="e">
        <f>VLOOKUP(A2147,Processed_Data!$A$7:$I$20416,4,0)</f>
        <v>#N/A</v>
      </c>
      <c r="E2147" s="82" t="e">
        <f>VLOOKUP(A2147,Processed_Data!$A$7:$I$20416,5,0)</f>
        <v>#N/A</v>
      </c>
    </row>
    <row r="2148" spans="2:5" x14ac:dyDescent="0.35">
      <c r="B2148" s="82" t="e">
        <f>VLOOKUP(A2148,Processed_Data!$A$7:$I$20416,6,0)</f>
        <v>#N/A</v>
      </c>
      <c r="C2148" s="82" t="e">
        <f>VLOOKUP(A2148,Processed_Data!$A$7:$I$20416,7,0)</f>
        <v>#N/A</v>
      </c>
      <c r="D2148" s="82" t="e">
        <f>VLOOKUP(A2148,Processed_Data!$A$7:$I$20416,4,0)</f>
        <v>#N/A</v>
      </c>
      <c r="E2148" s="82" t="e">
        <f>VLOOKUP(A2148,Processed_Data!$A$7:$I$20416,5,0)</f>
        <v>#N/A</v>
      </c>
    </row>
    <row r="2149" spans="2:5" x14ac:dyDescent="0.35">
      <c r="B2149" s="82" t="e">
        <f>VLOOKUP(A2149,Processed_Data!$A$7:$I$20416,6,0)</f>
        <v>#N/A</v>
      </c>
      <c r="C2149" s="82" t="e">
        <f>VLOOKUP(A2149,Processed_Data!$A$7:$I$20416,7,0)</f>
        <v>#N/A</v>
      </c>
      <c r="D2149" s="82" t="e">
        <f>VLOOKUP(A2149,Processed_Data!$A$7:$I$20416,4,0)</f>
        <v>#N/A</v>
      </c>
      <c r="E2149" s="82" t="e">
        <f>VLOOKUP(A2149,Processed_Data!$A$7:$I$20416,5,0)</f>
        <v>#N/A</v>
      </c>
    </row>
    <row r="2150" spans="2:5" x14ac:dyDescent="0.35">
      <c r="B2150" s="82" t="e">
        <f>VLOOKUP(A2150,Processed_Data!$A$7:$I$20416,6,0)</f>
        <v>#N/A</v>
      </c>
      <c r="C2150" s="82" t="e">
        <f>VLOOKUP(A2150,Processed_Data!$A$7:$I$20416,7,0)</f>
        <v>#N/A</v>
      </c>
      <c r="D2150" s="82" t="e">
        <f>VLOOKUP(A2150,Processed_Data!$A$7:$I$20416,4,0)</f>
        <v>#N/A</v>
      </c>
      <c r="E2150" s="82" t="e">
        <f>VLOOKUP(A2150,Processed_Data!$A$7:$I$20416,5,0)</f>
        <v>#N/A</v>
      </c>
    </row>
    <row r="2151" spans="2:5" x14ac:dyDescent="0.35">
      <c r="B2151" s="82" t="e">
        <f>VLOOKUP(A2151,Processed_Data!$A$7:$I$20416,6,0)</f>
        <v>#N/A</v>
      </c>
      <c r="C2151" s="82" t="e">
        <f>VLOOKUP(A2151,Processed_Data!$A$7:$I$20416,7,0)</f>
        <v>#N/A</v>
      </c>
      <c r="D2151" s="82" t="e">
        <f>VLOOKUP(A2151,Processed_Data!$A$7:$I$20416,4,0)</f>
        <v>#N/A</v>
      </c>
      <c r="E2151" s="82" t="e">
        <f>VLOOKUP(A2151,Processed_Data!$A$7:$I$20416,5,0)</f>
        <v>#N/A</v>
      </c>
    </row>
    <row r="2152" spans="2:5" x14ac:dyDescent="0.35">
      <c r="B2152" s="82" t="e">
        <f>VLOOKUP(A2152,Processed_Data!$A$7:$I$20416,6,0)</f>
        <v>#N/A</v>
      </c>
      <c r="C2152" s="82" t="e">
        <f>VLOOKUP(A2152,Processed_Data!$A$7:$I$20416,7,0)</f>
        <v>#N/A</v>
      </c>
      <c r="D2152" s="82" t="e">
        <f>VLOOKUP(A2152,Processed_Data!$A$7:$I$20416,4,0)</f>
        <v>#N/A</v>
      </c>
      <c r="E2152" s="82" t="e">
        <f>VLOOKUP(A2152,Processed_Data!$A$7:$I$20416,5,0)</f>
        <v>#N/A</v>
      </c>
    </row>
    <row r="2153" spans="2:5" x14ac:dyDescent="0.35">
      <c r="B2153" s="82" t="e">
        <f>VLOOKUP(A2153,Processed_Data!$A$7:$I$20416,6,0)</f>
        <v>#N/A</v>
      </c>
      <c r="C2153" s="82" t="e">
        <f>VLOOKUP(A2153,Processed_Data!$A$7:$I$20416,7,0)</f>
        <v>#N/A</v>
      </c>
      <c r="D2153" s="82" t="e">
        <f>VLOOKUP(A2153,Processed_Data!$A$7:$I$20416,4,0)</f>
        <v>#N/A</v>
      </c>
      <c r="E2153" s="82" t="e">
        <f>VLOOKUP(A2153,Processed_Data!$A$7:$I$20416,5,0)</f>
        <v>#N/A</v>
      </c>
    </row>
    <row r="2154" spans="2:5" x14ac:dyDescent="0.35">
      <c r="B2154" s="82" t="e">
        <f>VLOOKUP(A2154,Processed_Data!$A$7:$I$20416,6,0)</f>
        <v>#N/A</v>
      </c>
      <c r="C2154" s="82" t="e">
        <f>VLOOKUP(A2154,Processed_Data!$A$7:$I$20416,7,0)</f>
        <v>#N/A</v>
      </c>
      <c r="D2154" s="82" t="e">
        <f>VLOOKUP(A2154,Processed_Data!$A$7:$I$20416,4,0)</f>
        <v>#N/A</v>
      </c>
      <c r="E2154" s="82" t="e">
        <f>VLOOKUP(A2154,Processed_Data!$A$7:$I$20416,5,0)</f>
        <v>#N/A</v>
      </c>
    </row>
    <row r="2155" spans="2:5" x14ac:dyDescent="0.35">
      <c r="B2155" s="82" t="e">
        <f>VLOOKUP(A2155,Processed_Data!$A$7:$I$20416,6,0)</f>
        <v>#N/A</v>
      </c>
      <c r="C2155" s="82" t="e">
        <f>VLOOKUP(A2155,Processed_Data!$A$7:$I$20416,7,0)</f>
        <v>#N/A</v>
      </c>
      <c r="D2155" s="82" t="e">
        <f>VLOOKUP(A2155,Processed_Data!$A$7:$I$20416,4,0)</f>
        <v>#N/A</v>
      </c>
      <c r="E2155" s="82" t="e">
        <f>VLOOKUP(A2155,Processed_Data!$A$7:$I$20416,5,0)</f>
        <v>#N/A</v>
      </c>
    </row>
    <row r="2156" spans="2:5" x14ac:dyDescent="0.35">
      <c r="B2156" s="82" t="e">
        <f>VLOOKUP(A2156,Processed_Data!$A$7:$I$20416,6,0)</f>
        <v>#N/A</v>
      </c>
      <c r="C2156" s="82" t="e">
        <f>VLOOKUP(A2156,Processed_Data!$A$7:$I$20416,7,0)</f>
        <v>#N/A</v>
      </c>
      <c r="D2156" s="82" t="e">
        <f>VLOOKUP(A2156,Processed_Data!$A$7:$I$20416,4,0)</f>
        <v>#N/A</v>
      </c>
      <c r="E2156" s="82" t="e">
        <f>VLOOKUP(A2156,Processed_Data!$A$7:$I$20416,5,0)</f>
        <v>#N/A</v>
      </c>
    </row>
    <row r="2157" spans="2:5" x14ac:dyDescent="0.35">
      <c r="B2157" s="82" t="e">
        <f>VLOOKUP(A2157,Processed_Data!$A$7:$I$20416,6,0)</f>
        <v>#N/A</v>
      </c>
      <c r="C2157" s="82" t="e">
        <f>VLOOKUP(A2157,Processed_Data!$A$7:$I$20416,7,0)</f>
        <v>#N/A</v>
      </c>
      <c r="D2157" s="82" t="e">
        <f>VLOOKUP(A2157,Processed_Data!$A$7:$I$20416,4,0)</f>
        <v>#N/A</v>
      </c>
      <c r="E2157" s="82" t="e">
        <f>VLOOKUP(A2157,Processed_Data!$A$7:$I$20416,5,0)</f>
        <v>#N/A</v>
      </c>
    </row>
    <row r="2158" spans="2:5" x14ac:dyDescent="0.35">
      <c r="B2158" s="82" t="e">
        <f>VLOOKUP(A2158,Processed_Data!$A$7:$I$20416,6,0)</f>
        <v>#N/A</v>
      </c>
      <c r="C2158" s="82" t="e">
        <f>VLOOKUP(A2158,Processed_Data!$A$7:$I$20416,7,0)</f>
        <v>#N/A</v>
      </c>
      <c r="D2158" s="82" t="e">
        <f>VLOOKUP(A2158,Processed_Data!$A$7:$I$20416,4,0)</f>
        <v>#N/A</v>
      </c>
      <c r="E2158" s="82" t="e">
        <f>VLOOKUP(A2158,Processed_Data!$A$7:$I$20416,5,0)</f>
        <v>#N/A</v>
      </c>
    </row>
    <row r="2159" spans="2:5" x14ac:dyDescent="0.35">
      <c r="B2159" s="82" t="e">
        <f>VLOOKUP(A2159,Processed_Data!$A$7:$I$20416,6,0)</f>
        <v>#N/A</v>
      </c>
      <c r="C2159" s="82" t="e">
        <f>VLOOKUP(A2159,Processed_Data!$A$7:$I$20416,7,0)</f>
        <v>#N/A</v>
      </c>
      <c r="D2159" s="82" t="e">
        <f>VLOOKUP(A2159,Processed_Data!$A$7:$I$20416,4,0)</f>
        <v>#N/A</v>
      </c>
      <c r="E2159" s="82" t="e">
        <f>VLOOKUP(A2159,Processed_Data!$A$7:$I$20416,5,0)</f>
        <v>#N/A</v>
      </c>
    </row>
    <row r="2160" spans="2:5" x14ac:dyDescent="0.35">
      <c r="B2160" s="82" t="e">
        <f>VLOOKUP(A2160,Processed_Data!$A$7:$I$20416,6,0)</f>
        <v>#N/A</v>
      </c>
      <c r="C2160" s="82" t="e">
        <f>VLOOKUP(A2160,Processed_Data!$A$7:$I$20416,7,0)</f>
        <v>#N/A</v>
      </c>
      <c r="D2160" s="82" t="e">
        <f>VLOOKUP(A2160,Processed_Data!$A$7:$I$20416,4,0)</f>
        <v>#N/A</v>
      </c>
      <c r="E2160" s="82" t="e">
        <f>VLOOKUP(A2160,Processed_Data!$A$7:$I$20416,5,0)</f>
        <v>#N/A</v>
      </c>
    </row>
    <row r="2161" spans="2:5" x14ac:dyDescent="0.35">
      <c r="B2161" s="82" t="e">
        <f>VLOOKUP(A2161,Processed_Data!$A$7:$I$20416,6,0)</f>
        <v>#N/A</v>
      </c>
      <c r="C2161" s="82" t="e">
        <f>VLOOKUP(A2161,Processed_Data!$A$7:$I$20416,7,0)</f>
        <v>#N/A</v>
      </c>
      <c r="D2161" s="82" t="e">
        <f>VLOOKUP(A2161,Processed_Data!$A$7:$I$20416,4,0)</f>
        <v>#N/A</v>
      </c>
      <c r="E2161" s="82" t="e">
        <f>VLOOKUP(A2161,Processed_Data!$A$7:$I$20416,5,0)</f>
        <v>#N/A</v>
      </c>
    </row>
    <row r="2162" spans="2:5" x14ac:dyDescent="0.35">
      <c r="B2162" s="82" t="e">
        <f>VLOOKUP(A2162,Processed_Data!$A$7:$I$20416,6,0)</f>
        <v>#N/A</v>
      </c>
      <c r="C2162" s="82" t="e">
        <f>VLOOKUP(A2162,Processed_Data!$A$7:$I$20416,7,0)</f>
        <v>#N/A</v>
      </c>
      <c r="D2162" s="82" t="e">
        <f>VLOOKUP(A2162,Processed_Data!$A$7:$I$20416,4,0)</f>
        <v>#N/A</v>
      </c>
      <c r="E2162" s="82" t="e">
        <f>VLOOKUP(A2162,Processed_Data!$A$7:$I$20416,5,0)</f>
        <v>#N/A</v>
      </c>
    </row>
    <row r="2163" spans="2:5" x14ac:dyDescent="0.35">
      <c r="B2163" s="82" t="e">
        <f>VLOOKUP(A2163,Processed_Data!$A$7:$I$20416,6,0)</f>
        <v>#N/A</v>
      </c>
      <c r="C2163" s="82" t="e">
        <f>VLOOKUP(A2163,Processed_Data!$A$7:$I$20416,7,0)</f>
        <v>#N/A</v>
      </c>
      <c r="D2163" s="82" t="e">
        <f>VLOOKUP(A2163,Processed_Data!$A$7:$I$20416,4,0)</f>
        <v>#N/A</v>
      </c>
      <c r="E2163" s="82" t="e">
        <f>VLOOKUP(A2163,Processed_Data!$A$7:$I$20416,5,0)</f>
        <v>#N/A</v>
      </c>
    </row>
    <row r="2164" spans="2:5" x14ac:dyDescent="0.35">
      <c r="B2164" s="82" t="e">
        <f>VLOOKUP(A2164,Processed_Data!$A$7:$I$20416,6,0)</f>
        <v>#N/A</v>
      </c>
      <c r="C2164" s="82" t="e">
        <f>VLOOKUP(A2164,Processed_Data!$A$7:$I$20416,7,0)</f>
        <v>#N/A</v>
      </c>
      <c r="D2164" s="82" t="e">
        <f>VLOOKUP(A2164,Processed_Data!$A$7:$I$20416,4,0)</f>
        <v>#N/A</v>
      </c>
      <c r="E2164" s="82" t="e">
        <f>VLOOKUP(A2164,Processed_Data!$A$7:$I$20416,5,0)</f>
        <v>#N/A</v>
      </c>
    </row>
    <row r="2165" spans="2:5" x14ac:dyDescent="0.35">
      <c r="B2165" s="82" t="e">
        <f>VLOOKUP(A2165,Processed_Data!$A$7:$I$20416,6,0)</f>
        <v>#N/A</v>
      </c>
      <c r="C2165" s="82" t="e">
        <f>VLOOKUP(A2165,Processed_Data!$A$7:$I$20416,7,0)</f>
        <v>#N/A</v>
      </c>
      <c r="D2165" s="82" t="e">
        <f>VLOOKUP(A2165,Processed_Data!$A$7:$I$20416,4,0)</f>
        <v>#N/A</v>
      </c>
      <c r="E2165" s="82" t="e">
        <f>VLOOKUP(A2165,Processed_Data!$A$7:$I$20416,5,0)</f>
        <v>#N/A</v>
      </c>
    </row>
    <row r="2166" spans="2:5" x14ac:dyDescent="0.35">
      <c r="B2166" s="82" t="e">
        <f>VLOOKUP(A2166,Processed_Data!$A$7:$I$20416,6,0)</f>
        <v>#N/A</v>
      </c>
      <c r="C2166" s="82" t="e">
        <f>VLOOKUP(A2166,Processed_Data!$A$7:$I$20416,7,0)</f>
        <v>#N/A</v>
      </c>
      <c r="D2166" s="82" t="e">
        <f>VLOOKUP(A2166,Processed_Data!$A$7:$I$20416,4,0)</f>
        <v>#N/A</v>
      </c>
      <c r="E2166" s="82" t="e">
        <f>VLOOKUP(A2166,Processed_Data!$A$7:$I$20416,5,0)</f>
        <v>#N/A</v>
      </c>
    </row>
    <row r="2167" spans="2:5" x14ac:dyDescent="0.35">
      <c r="B2167" s="82" t="e">
        <f>VLOOKUP(A2167,Processed_Data!$A$7:$I$20416,6,0)</f>
        <v>#N/A</v>
      </c>
      <c r="C2167" s="82" t="e">
        <f>VLOOKUP(A2167,Processed_Data!$A$7:$I$20416,7,0)</f>
        <v>#N/A</v>
      </c>
      <c r="D2167" s="82" t="e">
        <f>VLOOKUP(A2167,Processed_Data!$A$7:$I$20416,4,0)</f>
        <v>#N/A</v>
      </c>
      <c r="E2167" s="82" t="e">
        <f>VLOOKUP(A2167,Processed_Data!$A$7:$I$20416,5,0)</f>
        <v>#N/A</v>
      </c>
    </row>
    <row r="2168" spans="2:5" x14ac:dyDescent="0.35">
      <c r="B2168" s="82" t="e">
        <f>VLOOKUP(A2168,Processed_Data!$A$7:$I$20416,6,0)</f>
        <v>#N/A</v>
      </c>
      <c r="C2168" s="82" t="e">
        <f>VLOOKUP(A2168,Processed_Data!$A$7:$I$20416,7,0)</f>
        <v>#N/A</v>
      </c>
      <c r="D2168" s="82" t="e">
        <f>VLOOKUP(A2168,Processed_Data!$A$7:$I$20416,4,0)</f>
        <v>#N/A</v>
      </c>
      <c r="E2168" s="82" t="e">
        <f>VLOOKUP(A2168,Processed_Data!$A$7:$I$20416,5,0)</f>
        <v>#N/A</v>
      </c>
    </row>
    <row r="2169" spans="2:5" x14ac:dyDescent="0.35">
      <c r="B2169" s="82" t="e">
        <f>VLOOKUP(A2169,Processed_Data!$A$7:$I$20416,6,0)</f>
        <v>#N/A</v>
      </c>
      <c r="C2169" s="82" t="e">
        <f>VLOOKUP(A2169,Processed_Data!$A$7:$I$20416,7,0)</f>
        <v>#N/A</v>
      </c>
      <c r="D2169" s="82" t="e">
        <f>VLOOKUP(A2169,Processed_Data!$A$7:$I$20416,4,0)</f>
        <v>#N/A</v>
      </c>
      <c r="E2169" s="82" t="e">
        <f>VLOOKUP(A2169,Processed_Data!$A$7:$I$20416,5,0)</f>
        <v>#N/A</v>
      </c>
    </row>
    <row r="2170" spans="2:5" x14ac:dyDescent="0.35">
      <c r="B2170" s="82" t="e">
        <f>VLOOKUP(A2170,Processed_Data!$A$7:$I$20416,6,0)</f>
        <v>#N/A</v>
      </c>
      <c r="C2170" s="82" t="e">
        <f>VLOOKUP(A2170,Processed_Data!$A$7:$I$20416,7,0)</f>
        <v>#N/A</v>
      </c>
      <c r="D2170" s="82" t="e">
        <f>VLOOKUP(A2170,Processed_Data!$A$7:$I$20416,4,0)</f>
        <v>#N/A</v>
      </c>
      <c r="E2170" s="82" t="e">
        <f>VLOOKUP(A2170,Processed_Data!$A$7:$I$20416,5,0)</f>
        <v>#N/A</v>
      </c>
    </row>
    <row r="2171" spans="2:5" x14ac:dyDescent="0.35">
      <c r="B2171" s="82" t="e">
        <f>VLOOKUP(A2171,Processed_Data!$A$7:$I$20416,6,0)</f>
        <v>#N/A</v>
      </c>
      <c r="C2171" s="82" t="e">
        <f>VLOOKUP(A2171,Processed_Data!$A$7:$I$20416,7,0)</f>
        <v>#N/A</v>
      </c>
      <c r="D2171" s="82" t="e">
        <f>VLOOKUP(A2171,Processed_Data!$A$7:$I$20416,4,0)</f>
        <v>#N/A</v>
      </c>
      <c r="E2171" s="82" t="e">
        <f>VLOOKUP(A2171,Processed_Data!$A$7:$I$20416,5,0)</f>
        <v>#N/A</v>
      </c>
    </row>
    <row r="2172" spans="2:5" x14ac:dyDescent="0.35">
      <c r="B2172" s="82" t="e">
        <f>VLOOKUP(A2172,Processed_Data!$A$7:$I$20416,6,0)</f>
        <v>#N/A</v>
      </c>
      <c r="C2172" s="82" t="e">
        <f>VLOOKUP(A2172,Processed_Data!$A$7:$I$20416,7,0)</f>
        <v>#N/A</v>
      </c>
      <c r="D2172" s="82" t="e">
        <f>VLOOKUP(A2172,Processed_Data!$A$7:$I$20416,4,0)</f>
        <v>#N/A</v>
      </c>
      <c r="E2172" s="82" t="e">
        <f>VLOOKUP(A2172,Processed_Data!$A$7:$I$20416,5,0)</f>
        <v>#N/A</v>
      </c>
    </row>
    <row r="2173" spans="2:5" x14ac:dyDescent="0.35">
      <c r="B2173" s="82" t="e">
        <f>VLOOKUP(A2173,Processed_Data!$A$7:$I$20416,6,0)</f>
        <v>#N/A</v>
      </c>
      <c r="C2173" s="82" t="e">
        <f>VLOOKUP(A2173,Processed_Data!$A$7:$I$20416,7,0)</f>
        <v>#N/A</v>
      </c>
      <c r="D2173" s="82" t="e">
        <f>VLOOKUP(A2173,Processed_Data!$A$7:$I$20416,4,0)</f>
        <v>#N/A</v>
      </c>
      <c r="E2173" s="82" t="e">
        <f>VLOOKUP(A2173,Processed_Data!$A$7:$I$20416,5,0)</f>
        <v>#N/A</v>
      </c>
    </row>
    <row r="2174" spans="2:5" x14ac:dyDescent="0.35">
      <c r="B2174" s="82" t="e">
        <f>VLOOKUP(A2174,Processed_Data!$A$7:$I$20416,6,0)</f>
        <v>#N/A</v>
      </c>
      <c r="C2174" s="82" t="e">
        <f>VLOOKUP(A2174,Processed_Data!$A$7:$I$20416,7,0)</f>
        <v>#N/A</v>
      </c>
      <c r="D2174" s="82" t="e">
        <f>VLOOKUP(A2174,Processed_Data!$A$7:$I$20416,4,0)</f>
        <v>#N/A</v>
      </c>
      <c r="E2174" s="82" t="e">
        <f>VLOOKUP(A2174,Processed_Data!$A$7:$I$20416,5,0)</f>
        <v>#N/A</v>
      </c>
    </row>
    <row r="2175" spans="2:5" x14ac:dyDescent="0.35">
      <c r="B2175" s="82" t="e">
        <f>VLOOKUP(A2175,Processed_Data!$A$7:$I$20416,6,0)</f>
        <v>#N/A</v>
      </c>
      <c r="C2175" s="82" t="e">
        <f>VLOOKUP(A2175,Processed_Data!$A$7:$I$20416,7,0)</f>
        <v>#N/A</v>
      </c>
      <c r="D2175" s="82" t="e">
        <f>VLOOKUP(A2175,Processed_Data!$A$7:$I$20416,4,0)</f>
        <v>#N/A</v>
      </c>
      <c r="E2175" s="82" t="e">
        <f>VLOOKUP(A2175,Processed_Data!$A$7:$I$20416,5,0)</f>
        <v>#N/A</v>
      </c>
    </row>
    <row r="2176" spans="2:5" x14ac:dyDescent="0.35">
      <c r="B2176" s="82" t="e">
        <f>VLOOKUP(A2176,Processed_Data!$A$7:$I$20416,6,0)</f>
        <v>#N/A</v>
      </c>
      <c r="C2176" s="82" t="e">
        <f>VLOOKUP(A2176,Processed_Data!$A$7:$I$20416,7,0)</f>
        <v>#N/A</v>
      </c>
      <c r="D2176" s="82" t="e">
        <f>VLOOKUP(A2176,Processed_Data!$A$7:$I$20416,4,0)</f>
        <v>#N/A</v>
      </c>
      <c r="E2176" s="82" t="e">
        <f>VLOOKUP(A2176,Processed_Data!$A$7:$I$20416,5,0)</f>
        <v>#N/A</v>
      </c>
    </row>
    <row r="2177" spans="2:5" x14ac:dyDescent="0.35">
      <c r="B2177" s="82" t="e">
        <f>VLOOKUP(A2177,Processed_Data!$A$7:$I$20416,6,0)</f>
        <v>#N/A</v>
      </c>
      <c r="C2177" s="82" t="e">
        <f>VLOOKUP(A2177,Processed_Data!$A$7:$I$20416,7,0)</f>
        <v>#N/A</v>
      </c>
      <c r="D2177" s="82" t="e">
        <f>VLOOKUP(A2177,Processed_Data!$A$7:$I$20416,4,0)</f>
        <v>#N/A</v>
      </c>
      <c r="E2177" s="82" t="e">
        <f>VLOOKUP(A2177,Processed_Data!$A$7:$I$20416,5,0)</f>
        <v>#N/A</v>
      </c>
    </row>
    <row r="2178" spans="2:5" x14ac:dyDescent="0.35">
      <c r="B2178" s="82" t="e">
        <f>VLOOKUP(A2178,Processed_Data!$A$7:$I$20416,6,0)</f>
        <v>#N/A</v>
      </c>
      <c r="C2178" s="82" t="e">
        <f>VLOOKUP(A2178,Processed_Data!$A$7:$I$20416,7,0)</f>
        <v>#N/A</v>
      </c>
      <c r="D2178" s="82" t="e">
        <f>VLOOKUP(A2178,Processed_Data!$A$7:$I$20416,4,0)</f>
        <v>#N/A</v>
      </c>
      <c r="E2178" s="82" t="e">
        <f>VLOOKUP(A2178,Processed_Data!$A$7:$I$20416,5,0)</f>
        <v>#N/A</v>
      </c>
    </row>
    <row r="2179" spans="2:5" x14ac:dyDescent="0.35">
      <c r="B2179" s="82" t="e">
        <f>VLOOKUP(A2179,Processed_Data!$A$7:$I$20416,6,0)</f>
        <v>#N/A</v>
      </c>
      <c r="C2179" s="82" t="e">
        <f>VLOOKUP(A2179,Processed_Data!$A$7:$I$20416,7,0)</f>
        <v>#N/A</v>
      </c>
      <c r="D2179" s="82" t="e">
        <f>VLOOKUP(A2179,Processed_Data!$A$7:$I$20416,4,0)</f>
        <v>#N/A</v>
      </c>
      <c r="E2179" s="82" t="e">
        <f>VLOOKUP(A2179,Processed_Data!$A$7:$I$20416,5,0)</f>
        <v>#N/A</v>
      </c>
    </row>
    <row r="2180" spans="2:5" x14ac:dyDescent="0.35">
      <c r="B2180" s="82" t="e">
        <f>VLOOKUP(A2180,Processed_Data!$A$7:$I$20416,6,0)</f>
        <v>#N/A</v>
      </c>
      <c r="C2180" s="82" t="e">
        <f>VLOOKUP(A2180,Processed_Data!$A$7:$I$20416,7,0)</f>
        <v>#N/A</v>
      </c>
      <c r="D2180" s="82" t="e">
        <f>VLOOKUP(A2180,Processed_Data!$A$7:$I$20416,4,0)</f>
        <v>#N/A</v>
      </c>
      <c r="E2180" s="82" t="e">
        <f>VLOOKUP(A2180,Processed_Data!$A$7:$I$20416,5,0)</f>
        <v>#N/A</v>
      </c>
    </row>
    <row r="2181" spans="2:5" x14ac:dyDescent="0.35">
      <c r="B2181" s="82" t="e">
        <f>VLOOKUP(A2181,Processed_Data!$A$7:$I$20416,6,0)</f>
        <v>#N/A</v>
      </c>
      <c r="C2181" s="82" t="e">
        <f>VLOOKUP(A2181,Processed_Data!$A$7:$I$20416,7,0)</f>
        <v>#N/A</v>
      </c>
      <c r="D2181" s="82" t="e">
        <f>VLOOKUP(A2181,Processed_Data!$A$7:$I$20416,4,0)</f>
        <v>#N/A</v>
      </c>
      <c r="E2181" s="82" t="e">
        <f>VLOOKUP(A2181,Processed_Data!$A$7:$I$20416,5,0)</f>
        <v>#N/A</v>
      </c>
    </row>
    <row r="2182" spans="2:5" x14ac:dyDescent="0.35">
      <c r="B2182" s="82" t="e">
        <f>VLOOKUP(A2182,Processed_Data!$A$7:$I$20416,6,0)</f>
        <v>#N/A</v>
      </c>
      <c r="C2182" s="82" t="e">
        <f>VLOOKUP(A2182,Processed_Data!$A$7:$I$20416,7,0)</f>
        <v>#N/A</v>
      </c>
      <c r="D2182" s="82" t="e">
        <f>VLOOKUP(A2182,Processed_Data!$A$7:$I$20416,4,0)</f>
        <v>#N/A</v>
      </c>
      <c r="E2182" s="82" t="e">
        <f>VLOOKUP(A2182,Processed_Data!$A$7:$I$20416,5,0)</f>
        <v>#N/A</v>
      </c>
    </row>
    <row r="2183" spans="2:5" x14ac:dyDescent="0.35">
      <c r="B2183" s="82" t="e">
        <f>VLOOKUP(A2183,Processed_Data!$A$7:$I$20416,6,0)</f>
        <v>#N/A</v>
      </c>
      <c r="C2183" s="82" t="e">
        <f>VLOOKUP(A2183,Processed_Data!$A$7:$I$20416,7,0)</f>
        <v>#N/A</v>
      </c>
      <c r="D2183" s="82" t="e">
        <f>VLOOKUP(A2183,Processed_Data!$A$7:$I$20416,4,0)</f>
        <v>#N/A</v>
      </c>
      <c r="E2183" s="82" t="e">
        <f>VLOOKUP(A2183,Processed_Data!$A$7:$I$20416,5,0)</f>
        <v>#N/A</v>
      </c>
    </row>
    <row r="2184" spans="2:5" x14ac:dyDescent="0.35">
      <c r="B2184" s="82" t="e">
        <f>VLOOKUP(A2184,Processed_Data!$A$7:$I$20416,6,0)</f>
        <v>#N/A</v>
      </c>
      <c r="C2184" s="82" t="e">
        <f>VLOOKUP(A2184,Processed_Data!$A$7:$I$20416,7,0)</f>
        <v>#N/A</v>
      </c>
      <c r="D2184" s="82" t="e">
        <f>VLOOKUP(A2184,Processed_Data!$A$7:$I$20416,4,0)</f>
        <v>#N/A</v>
      </c>
      <c r="E2184" s="82" t="e">
        <f>VLOOKUP(A2184,Processed_Data!$A$7:$I$20416,5,0)</f>
        <v>#N/A</v>
      </c>
    </row>
    <row r="2185" spans="2:5" x14ac:dyDescent="0.35">
      <c r="B2185" s="82" t="e">
        <f>VLOOKUP(A2185,Processed_Data!$A$7:$I$20416,6,0)</f>
        <v>#N/A</v>
      </c>
      <c r="C2185" s="82" t="e">
        <f>VLOOKUP(A2185,Processed_Data!$A$7:$I$20416,7,0)</f>
        <v>#N/A</v>
      </c>
      <c r="D2185" s="82" t="e">
        <f>VLOOKUP(A2185,Processed_Data!$A$7:$I$20416,4,0)</f>
        <v>#N/A</v>
      </c>
      <c r="E2185" s="82" t="e">
        <f>VLOOKUP(A2185,Processed_Data!$A$7:$I$20416,5,0)</f>
        <v>#N/A</v>
      </c>
    </row>
    <row r="2186" spans="2:5" x14ac:dyDescent="0.35">
      <c r="B2186" s="82" t="e">
        <f>VLOOKUP(A2186,Processed_Data!$A$7:$I$20416,6,0)</f>
        <v>#N/A</v>
      </c>
      <c r="C2186" s="82" t="e">
        <f>VLOOKUP(A2186,Processed_Data!$A$7:$I$20416,7,0)</f>
        <v>#N/A</v>
      </c>
      <c r="D2186" s="82" t="e">
        <f>VLOOKUP(A2186,Processed_Data!$A$7:$I$20416,4,0)</f>
        <v>#N/A</v>
      </c>
      <c r="E2186" s="82" t="e">
        <f>VLOOKUP(A2186,Processed_Data!$A$7:$I$20416,5,0)</f>
        <v>#N/A</v>
      </c>
    </row>
    <row r="2187" spans="2:5" x14ac:dyDescent="0.35">
      <c r="B2187" s="82" t="e">
        <f>VLOOKUP(A2187,Processed_Data!$A$7:$I$20416,6,0)</f>
        <v>#N/A</v>
      </c>
      <c r="C2187" s="82" t="e">
        <f>VLOOKUP(A2187,Processed_Data!$A$7:$I$20416,7,0)</f>
        <v>#N/A</v>
      </c>
      <c r="D2187" s="82" t="e">
        <f>VLOOKUP(A2187,Processed_Data!$A$7:$I$20416,4,0)</f>
        <v>#N/A</v>
      </c>
      <c r="E2187" s="82" t="e">
        <f>VLOOKUP(A2187,Processed_Data!$A$7:$I$20416,5,0)</f>
        <v>#N/A</v>
      </c>
    </row>
    <row r="2188" spans="2:5" x14ac:dyDescent="0.35">
      <c r="B2188" s="82" t="e">
        <f>VLOOKUP(A2188,Processed_Data!$A$7:$I$20416,6,0)</f>
        <v>#N/A</v>
      </c>
      <c r="C2188" s="82" t="e">
        <f>VLOOKUP(A2188,Processed_Data!$A$7:$I$20416,7,0)</f>
        <v>#N/A</v>
      </c>
      <c r="D2188" s="82" t="e">
        <f>VLOOKUP(A2188,Processed_Data!$A$7:$I$20416,4,0)</f>
        <v>#N/A</v>
      </c>
      <c r="E2188" s="82" t="e">
        <f>VLOOKUP(A2188,Processed_Data!$A$7:$I$20416,5,0)</f>
        <v>#N/A</v>
      </c>
    </row>
    <row r="2189" spans="2:5" x14ac:dyDescent="0.35">
      <c r="B2189" s="82" t="e">
        <f>VLOOKUP(A2189,Processed_Data!$A$7:$I$20416,6,0)</f>
        <v>#N/A</v>
      </c>
      <c r="C2189" s="82" t="e">
        <f>VLOOKUP(A2189,Processed_Data!$A$7:$I$20416,7,0)</f>
        <v>#N/A</v>
      </c>
      <c r="D2189" s="82" t="e">
        <f>VLOOKUP(A2189,Processed_Data!$A$7:$I$20416,4,0)</f>
        <v>#N/A</v>
      </c>
      <c r="E2189" s="82" t="e">
        <f>VLOOKUP(A2189,Processed_Data!$A$7:$I$20416,5,0)</f>
        <v>#N/A</v>
      </c>
    </row>
    <row r="2190" spans="2:5" x14ac:dyDescent="0.35">
      <c r="B2190" s="82" t="e">
        <f>VLOOKUP(A2190,Processed_Data!$A$7:$I$20416,6,0)</f>
        <v>#N/A</v>
      </c>
      <c r="C2190" s="82" t="e">
        <f>VLOOKUP(A2190,Processed_Data!$A$7:$I$20416,7,0)</f>
        <v>#N/A</v>
      </c>
      <c r="D2190" s="82" t="e">
        <f>VLOOKUP(A2190,Processed_Data!$A$7:$I$20416,4,0)</f>
        <v>#N/A</v>
      </c>
      <c r="E2190" s="82" t="e">
        <f>VLOOKUP(A2190,Processed_Data!$A$7:$I$20416,5,0)</f>
        <v>#N/A</v>
      </c>
    </row>
    <row r="2191" spans="2:5" x14ac:dyDescent="0.35">
      <c r="B2191" s="82" t="e">
        <f>VLOOKUP(A2191,Processed_Data!$A$7:$I$20416,6,0)</f>
        <v>#N/A</v>
      </c>
      <c r="C2191" s="82" t="e">
        <f>VLOOKUP(A2191,Processed_Data!$A$7:$I$20416,7,0)</f>
        <v>#N/A</v>
      </c>
      <c r="D2191" s="82" t="e">
        <f>VLOOKUP(A2191,Processed_Data!$A$7:$I$20416,4,0)</f>
        <v>#N/A</v>
      </c>
      <c r="E2191" s="82" t="e">
        <f>VLOOKUP(A2191,Processed_Data!$A$7:$I$20416,5,0)</f>
        <v>#N/A</v>
      </c>
    </row>
    <row r="2192" spans="2:5" x14ac:dyDescent="0.35">
      <c r="B2192" s="82" t="e">
        <f>VLOOKUP(A2192,Processed_Data!$A$7:$I$20416,6,0)</f>
        <v>#N/A</v>
      </c>
      <c r="C2192" s="82" t="e">
        <f>VLOOKUP(A2192,Processed_Data!$A$7:$I$20416,7,0)</f>
        <v>#N/A</v>
      </c>
      <c r="D2192" s="82" t="e">
        <f>VLOOKUP(A2192,Processed_Data!$A$7:$I$20416,4,0)</f>
        <v>#N/A</v>
      </c>
      <c r="E2192" s="82" t="e">
        <f>VLOOKUP(A2192,Processed_Data!$A$7:$I$20416,5,0)</f>
        <v>#N/A</v>
      </c>
    </row>
    <row r="2193" spans="2:5" x14ac:dyDescent="0.35">
      <c r="B2193" s="82" t="e">
        <f>VLOOKUP(A2193,Processed_Data!$A$7:$I$20416,6,0)</f>
        <v>#N/A</v>
      </c>
      <c r="C2193" s="82" t="e">
        <f>VLOOKUP(A2193,Processed_Data!$A$7:$I$20416,7,0)</f>
        <v>#N/A</v>
      </c>
      <c r="D2193" s="82" t="e">
        <f>VLOOKUP(A2193,Processed_Data!$A$7:$I$20416,4,0)</f>
        <v>#N/A</v>
      </c>
      <c r="E2193" s="82" t="e">
        <f>VLOOKUP(A2193,Processed_Data!$A$7:$I$20416,5,0)</f>
        <v>#N/A</v>
      </c>
    </row>
    <row r="2194" spans="2:5" x14ac:dyDescent="0.35">
      <c r="B2194" s="82" t="e">
        <f>VLOOKUP(A2194,Processed_Data!$A$7:$I$20416,6,0)</f>
        <v>#N/A</v>
      </c>
      <c r="C2194" s="82" t="e">
        <f>VLOOKUP(A2194,Processed_Data!$A$7:$I$20416,7,0)</f>
        <v>#N/A</v>
      </c>
      <c r="D2194" s="82" t="e">
        <f>VLOOKUP(A2194,Processed_Data!$A$7:$I$20416,4,0)</f>
        <v>#N/A</v>
      </c>
      <c r="E2194" s="82" t="e">
        <f>VLOOKUP(A2194,Processed_Data!$A$7:$I$20416,5,0)</f>
        <v>#N/A</v>
      </c>
    </row>
    <row r="2195" spans="2:5" x14ac:dyDescent="0.35">
      <c r="B2195" s="82" t="e">
        <f>VLOOKUP(A2195,Processed_Data!$A$7:$I$20416,6,0)</f>
        <v>#N/A</v>
      </c>
      <c r="C2195" s="82" t="e">
        <f>VLOOKUP(A2195,Processed_Data!$A$7:$I$20416,7,0)</f>
        <v>#N/A</v>
      </c>
      <c r="D2195" s="82" t="e">
        <f>VLOOKUP(A2195,Processed_Data!$A$7:$I$20416,4,0)</f>
        <v>#N/A</v>
      </c>
      <c r="E2195" s="82" t="e">
        <f>VLOOKUP(A2195,Processed_Data!$A$7:$I$20416,5,0)</f>
        <v>#N/A</v>
      </c>
    </row>
    <row r="2196" spans="2:5" x14ac:dyDescent="0.35">
      <c r="B2196" s="82" t="e">
        <f>VLOOKUP(A2196,Processed_Data!$A$7:$I$20416,6,0)</f>
        <v>#N/A</v>
      </c>
      <c r="C2196" s="82" t="e">
        <f>VLOOKUP(A2196,Processed_Data!$A$7:$I$20416,7,0)</f>
        <v>#N/A</v>
      </c>
      <c r="D2196" s="82" t="e">
        <f>VLOOKUP(A2196,Processed_Data!$A$7:$I$20416,4,0)</f>
        <v>#N/A</v>
      </c>
      <c r="E2196" s="82" t="e">
        <f>VLOOKUP(A2196,Processed_Data!$A$7:$I$20416,5,0)</f>
        <v>#N/A</v>
      </c>
    </row>
    <row r="2197" spans="2:5" x14ac:dyDescent="0.35">
      <c r="B2197" s="82" t="e">
        <f>VLOOKUP(A2197,Processed_Data!$A$7:$I$20416,6,0)</f>
        <v>#N/A</v>
      </c>
      <c r="C2197" s="82" t="e">
        <f>VLOOKUP(A2197,Processed_Data!$A$7:$I$20416,7,0)</f>
        <v>#N/A</v>
      </c>
      <c r="D2197" s="82" t="e">
        <f>VLOOKUP(A2197,Processed_Data!$A$7:$I$20416,4,0)</f>
        <v>#N/A</v>
      </c>
      <c r="E2197" s="82" t="e">
        <f>VLOOKUP(A2197,Processed_Data!$A$7:$I$20416,5,0)</f>
        <v>#N/A</v>
      </c>
    </row>
    <row r="2198" spans="2:5" x14ac:dyDescent="0.35">
      <c r="B2198" s="82" t="e">
        <f>VLOOKUP(A2198,Processed_Data!$A$7:$I$20416,6,0)</f>
        <v>#N/A</v>
      </c>
      <c r="C2198" s="82" t="e">
        <f>VLOOKUP(A2198,Processed_Data!$A$7:$I$20416,7,0)</f>
        <v>#N/A</v>
      </c>
      <c r="D2198" s="82" t="e">
        <f>VLOOKUP(A2198,Processed_Data!$A$7:$I$20416,4,0)</f>
        <v>#N/A</v>
      </c>
      <c r="E2198" s="82" t="e">
        <f>VLOOKUP(A2198,Processed_Data!$A$7:$I$20416,5,0)</f>
        <v>#N/A</v>
      </c>
    </row>
    <row r="2199" spans="2:5" x14ac:dyDescent="0.35">
      <c r="B2199" s="82" t="e">
        <f>VLOOKUP(A2199,Processed_Data!$A$7:$I$20416,6,0)</f>
        <v>#N/A</v>
      </c>
      <c r="C2199" s="82" t="e">
        <f>VLOOKUP(A2199,Processed_Data!$A$7:$I$20416,7,0)</f>
        <v>#N/A</v>
      </c>
      <c r="D2199" s="82" t="e">
        <f>VLOOKUP(A2199,Processed_Data!$A$7:$I$20416,4,0)</f>
        <v>#N/A</v>
      </c>
      <c r="E2199" s="82" t="e">
        <f>VLOOKUP(A2199,Processed_Data!$A$7:$I$20416,5,0)</f>
        <v>#N/A</v>
      </c>
    </row>
    <row r="2200" spans="2:5" x14ac:dyDescent="0.35">
      <c r="B2200" s="82" t="e">
        <f>VLOOKUP(A2200,Processed_Data!$A$7:$I$20416,6,0)</f>
        <v>#N/A</v>
      </c>
      <c r="C2200" s="82" t="e">
        <f>VLOOKUP(A2200,Processed_Data!$A$7:$I$20416,7,0)</f>
        <v>#N/A</v>
      </c>
      <c r="D2200" s="82" t="e">
        <f>VLOOKUP(A2200,Processed_Data!$A$7:$I$20416,4,0)</f>
        <v>#N/A</v>
      </c>
      <c r="E2200" s="82" t="e">
        <f>VLOOKUP(A2200,Processed_Data!$A$7:$I$20416,5,0)</f>
        <v>#N/A</v>
      </c>
    </row>
    <row r="2201" spans="2:5" x14ac:dyDescent="0.35">
      <c r="B2201" s="82" t="e">
        <f>VLOOKUP(A2201,Processed_Data!$A$7:$I$20416,6,0)</f>
        <v>#N/A</v>
      </c>
      <c r="C2201" s="82" t="e">
        <f>VLOOKUP(A2201,Processed_Data!$A$7:$I$20416,7,0)</f>
        <v>#N/A</v>
      </c>
      <c r="D2201" s="82" t="e">
        <f>VLOOKUP(A2201,Processed_Data!$A$7:$I$20416,4,0)</f>
        <v>#N/A</v>
      </c>
      <c r="E2201" s="82" t="e">
        <f>VLOOKUP(A2201,Processed_Data!$A$7:$I$20416,5,0)</f>
        <v>#N/A</v>
      </c>
    </row>
    <row r="2202" spans="2:5" x14ac:dyDescent="0.35">
      <c r="B2202" s="82" t="e">
        <f>VLOOKUP(A2202,Processed_Data!$A$7:$I$20416,6,0)</f>
        <v>#N/A</v>
      </c>
      <c r="C2202" s="82" t="e">
        <f>VLOOKUP(A2202,Processed_Data!$A$7:$I$20416,7,0)</f>
        <v>#N/A</v>
      </c>
      <c r="D2202" s="82" t="e">
        <f>VLOOKUP(A2202,Processed_Data!$A$7:$I$20416,4,0)</f>
        <v>#N/A</v>
      </c>
      <c r="E2202" s="82" t="e">
        <f>VLOOKUP(A2202,Processed_Data!$A$7:$I$20416,5,0)</f>
        <v>#N/A</v>
      </c>
    </row>
    <row r="2203" spans="2:5" x14ac:dyDescent="0.35">
      <c r="B2203" s="82" t="e">
        <f>VLOOKUP(A2203,Processed_Data!$A$7:$I$20416,6,0)</f>
        <v>#N/A</v>
      </c>
      <c r="C2203" s="82" t="e">
        <f>VLOOKUP(A2203,Processed_Data!$A$7:$I$20416,7,0)</f>
        <v>#N/A</v>
      </c>
      <c r="D2203" s="82" t="e">
        <f>VLOOKUP(A2203,Processed_Data!$A$7:$I$20416,4,0)</f>
        <v>#N/A</v>
      </c>
      <c r="E2203" s="82" t="e">
        <f>VLOOKUP(A2203,Processed_Data!$A$7:$I$20416,5,0)</f>
        <v>#N/A</v>
      </c>
    </row>
    <row r="2204" spans="2:5" x14ac:dyDescent="0.35">
      <c r="B2204" s="82" t="e">
        <f>VLOOKUP(A2204,Processed_Data!$A$7:$I$20416,6,0)</f>
        <v>#N/A</v>
      </c>
      <c r="C2204" s="82" t="e">
        <f>VLOOKUP(A2204,Processed_Data!$A$7:$I$20416,7,0)</f>
        <v>#N/A</v>
      </c>
      <c r="D2204" s="82" t="e">
        <f>VLOOKUP(A2204,Processed_Data!$A$7:$I$20416,4,0)</f>
        <v>#N/A</v>
      </c>
      <c r="E2204" s="82" t="e">
        <f>VLOOKUP(A2204,Processed_Data!$A$7:$I$20416,5,0)</f>
        <v>#N/A</v>
      </c>
    </row>
    <row r="2205" spans="2:5" x14ac:dyDescent="0.35">
      <c r="B2205" s="82" t="e">
        <f>VLOOKUP(A2205,Processed_Data!$A$7:$I$20416,6,0)</f>
        <v>#N/A</v>
      </c>
      <c r="C2205" s="82" t="e">
        <f>VLOOKUP(A2205,Processed_Data!$A$7:$I$20416,7,0)</f>
        <v>#N/A</v>
      </c>
      <c r="D2205" s="82" t="e">
        <f>VLOOKUP(A2205,Processed_Data!$A$7:$I$20416,4,0)</f>
        <v>#N/A</v>
      </c>
      <c r="E2205" s="82" t="e">
        <f>VLOOKUP(A2205,Processed_Data!$A$7:$I$20416,5,0)</f>
        <v>#N/A</v>
      </c>
    </row>
    <row r="2206" spans="2:5" x14ac:dyDescent="0.35">
      <c r="B2206" s="82" t="e">
        <f>VLOOKUP(A2206,Processed_Data!$A$7:$I$20416,6,0)</f>
        <v>#N/A</v>
      </c>
      <c r="C2206" s="82" t="e">
        <f>VLOOKUP(A2206,Processed_Data!$A$7:$I$20416,7,0)</f>
        <v>#N/A</v>
      </c>
      <c r="D2206" s="82" t="e">
        <f>VLOOKUP(A2206,Processed_Data!$A$7:$I$20416,4,0)</f>
        <v>#N/A</v>
      </c>
      <c r="E2206" s="82" t="e">
        <f>VLOOKUP(A2206,Processed_Data!$A$7:$I$20416,5,0)</f>
        <v>#N/A</v>
      </c>
    </row>
    <row r="2207" spans="2:5" x14ac:dyDescent="0.35">
      <c r="B2207" s="82" t="e">
        <f>VLOOKUP(A2207,Processed_Data!$A$7:$I$20416,6,0)</f>
        <v>#N/A</v>
      </c>
      <c r="C2207" s="82" t="e">
        <f>VLOOKUP(A2207,Processed_Data!$A$7:$I$20416,7,0)</f>
        <v>#N/A</v>
      </c>
      <c r="D2207" s="82" t="e">
        <f>VLOOKUP(A2207,Processed_Data!$A$7:$I$20416,4,0)</f>
        <v>#N/A</v>
      </c>
      <c r="E2207" s="82" t="e">
        <f>VLOOKUP(A2207,Processed_Data!$A$7:$I$20416,5,0)</f>
        <v>#N/A</v>
      </c>
    </row>
    <row r="2208" spans="2:5" x14ac:dyDescent="0.35">
      <c r="B2208" s="82" t="e">
        <f>VLOOKUP(A2208,Processed_Data!$A$7:$I$20416,6,0)</f>
        <v>#N/A</v>
      </c>
      <c r="C2208" s="82" t="e">
        <f>VLOOKUP(A2208,Processed_Data!$A$7:$I$20416,7,0)</f>
        <v>#N/A</v>
      </c>
      <c r="D2208" s="82" t="e">
        <f>VLOOKUP(A2208,Processed_Data!$A$7:$I$20416,4,0)</f>
        <v>#N/A</v>
      </c>
      <c r="E2208" s="82" t="e">
        <f>VLOOKUP(A2208,Processed_Data!$A$7:$I$20416,5,0)</f>
        <v>#N/A</v>
      </c>
    </row>
    <row r="2209" spans="2:5" x14ac:dyDescent="0.35">
      <c r="B2209" s="82" t="e">
        <f>VLOOKUP(A2209,Processed_Data!$A$7:$I$20416,6,0)</f>
        <v>#N/A</v>
      </c>
      <c r="C2209" s="82" t="e">
        <f>VLOOKUP(A2209,Processed_Data!$A$7:$I$20416,7,0)</f>
        <v>#N/A</v>
      </c>
      <c r="D2209" s="82" t="e">
        <f>VLOOKUP(A2209,Processed_Data!$A$7:$I$20416,4,0)</f>
        <v>#N/A</v>
      </c>
      <c r="E2209" s="82" t="e">
        <f>VLOOKUP(A2209,Processed_Data!$A$7:$I$20416,5,0)</f>
        <v>#N/A</v>
      </c>
    </row>
    <row r="2210" spans="2:5" x14ac:dyDescent="0.35">
      <c r="B2210" s="82" t="e">
        <f>VLOOKUP(A2210,Processed_Data!$A$7:$I$20416,6,0)</f>
        <v>#N/A</v>
      </c>
      <c r="C2210" s="82" t="e">
        <f>VLOOKUP(A2210,Processed_Data!$A$7:$I$20416,7,0)</f>
        <v>#N/A</v>
      </c>
      <c r="D2210" s="82" t="e">
        <f>VLOOKUP(A2210,Processed_Data!$A$7:$I$20416,4,0)</f>
        <v>#N/A</v>
      </c>
      <c r="E2210" s="82" t="e">
        <f>VLOOKUP(A2210,Processed_Data!$A$7:$I$20416,5,0)</f>
        <v>#N/A</v>
      </c>
    </row>
    <row r="2211" spans="2:5" x14ac:dyDescent="0.35">
      <c r="B2211" s="82" t="e">
        <f>VLOOKUP(A2211,Processed_Data!$A$7:$I$20416,6,0)</f>
        <v>#N/A</v>
      </c>
      <c r="C2211" s="82" t="e">
        <f>VLOOKUP(A2211,Processed_Data!$A$7:$I$20416,7,0)</f>
        <v>#N/A</v>
      </c>
      <c r="D2211" s="82" t="e">
        <f>VLOOKUP(A2211,Processed_Data!$A$7:$I$20416,4,0)</f>
        <v>#N/A</v>
      </c>
      <c r="E2211" s="82" t="e">
        <f>VLOOKUP(A2211,Processed_Data!$A$7:$I$20416,5,0)</f>
        <v>#N/A</v>
      </c>
    </row>
    <row r="2212" spans="2:5" x14ac:dyDescent="0.35">
      <c r="B2212" s="82" t="e">
        <f>VLOOKUP(A2212,Processed_Data!$A$7:$I$20416,6,0)</f>
        <v>#N/A</v>
      </c>
      <c r="C2212" s="82" t="e">
        <f>VLOOKUP(A2212,Processed_Data!$A$7:$I$20416,7,0)</f>
        <v>#N/A</v>
      </c>
      <c r="D2212" s="82" t="e">
        <f>VLOOKUP(A2212,Processed_Data!$A$7:$I$20416,4,0)</f>
        <v>#N/A</v>
      </c>
      <c r="E2212" s="82" t="e">
        <f>VLOOKUP(A2212,Processed_Data!$A$7:$I$20416,5,0)</f>
        <v>#N/A</v>
      </c>
    </row>
    <row r="2213" spans="2:5" x14ac:dyDescent="0.35">
      <c r="B2213" s="82" t="e">
        <f>VLOOKUP(A2213,Processed_Data!$A$7:$I$20416,6,0)</f>
        <v>#N/A</v>
      </c>
      <c r="C2213" s="82" t="e">
        <f>VLOOKUP(A2213,Processed_Data!$A$7:$I$20416,7,0)</f>
        <v>#N/A</v>
      </c>
      <c r="D2213" s="82" t="e">
        <f>VLOOKUP(A2213,Processed_Data!$A$7:$I$20416,4,0)</f>
        <v>#N/A</v>
      </c>
      <c r="E2213" s="82" t="e">
        <f>VLOOKUP(A2213,Processed_Data!$A$7:$I$20416,5,0)</f>
        <v>#N/A</v>
      </c>
    </row>
    <row r="2214" spans="2:5" x14ac:dyDescent="0.35">
      <c r="B2214" s="82" t="e">
        <f>VLOOKUP(A2214,Processed_Data!$A$7:$I$20416,6,0)</f>
        <v>#N/A</v>
      </c>
      <c r="C2214" s="82" t="e">
        <f>VLOOKUP(A2214,Processed_Data!$A$7:$I$20416,7,0)</f>
        <v>#N/A</v>
      </c>
      <c r="D2214" s="82" t="e">
        <f>VLOOKUP(A2214,Processed_Data!$A$7:$I$20416,4,0)</f>
        <v>#N/A</v>
      </c>
      <c r="E2214" s="82" t="e">
        <f>VLOOKUP(A2214,Processed_Data!$A$7:$I$20416,5,0)</f>
        <v>#N/A</v>
      </c>
    </row>
    <row r="2215" spans="2:5" x14ac:dyDescent="0.35">
      <c r="B2215" s="82" t="e">
        <f>VLOOKUP(A2215,Processed_Data!$A$7:$I$20416,6,0)</f>
        <v>#N/A</v>
      </c>
      <c r="C2215" s="82" t="e">
        <f>VLOOKUP(A2215,Processed_Data!$A$7:$I$20416,7,0)</f>
        <v>#N/A</v>
      </c>
      <c r="D2215" s="82" t="e">
        <f>VLOOKUP(A2215,Processed_Data!$A$7:$I$20416,4,0)</f>
        <v>#N/A</v>
      </c>
      <c r="E2215" s="82" t="e">
        <f>VLOOKUP(A2215,Processed_Data!$A$7:$I$20416,5,0)</f>
        <v>#N/A</v>
      </c>
    </row>
    <row r="2216" spans="2:5" x14ac:dyDescent="0.35">
      <c r="B2216" s="82" t="e">
        <f>VLOOKUP(A2216,Processed_Data!$A$7:$I$20416,6,0)</f>
        <v>#N/A</v>
      </c>
      <c r="C2216" s="82" t="e">
        <f>VLOOKUP(A2216,Processed_Data!$A$7:$I$20416,7,0)</f>
        <v>#N/A</v>
      </c>
      <c r="D2216" s="82" t="e">
        <f>VLOOKUP(A2216,Processed_Data!$A$7:$I$20416,4,0)</f>
        <v>#N/A</v>
      </c>
      <c r="E2216" s="82" t="e">
        <f>VLOOKUP(A2216,Processed_Data!$A$7:$I$20416,5,0)</f>
        <v>#N/A</v>
      </c>
    </row>
    <row r="2217" spans="2:5" x14ac:dyDescent="0.35">
      <c r="B2217" s="82" t="e">
        <f>VLOOKUP(A2217,Processed_Data!$A$7:$I$20416,6,0)</f>
        <v>#N/A</v>
      </c>
      <c r="C2217" s="82" t="e">
        <f>VLOOKUP(A2217,Processed_Data!$A$7:$I$20416,7,0)</f>
        <v>#N/A</v>
      </c>
      <c r="D2217" s="82" t="e">
        <f>VLOOKUP(A2217,Processed_Data!$A$7:$I$20416,4,0)</f>
        <v>#N/A</v>
      </c>
      <c r="E2217" s="82" t="e">
        <f>VLOOKUP(A2217,Processed_Data!$A$7:$I$20416,5,0)</f>
        <v>#N/A</v>
      </c>
    </row>
    <row r="2218" spans="2:5" x14ac:dyDescent="0.35">
      <c r="B2218" s="82" t="e">
        <f>VLOOKUP(A2218,Processed_Data!$A$7:$I$20416,6,0)</f>
        <v>#N/A</v>
      </c>
      <c r="C2218" s="82" t="e">
        <f>VLOOKUP(A2218,Processed_Data!$A$7:$I$20416,7,0)</f>
        <v>#N/A</v>
      </c>
      <c r="D2218" s="82" t="e">
        <f>VLOOKUP(A2218,Processed_Data!$A$7:$I$20416,4,0)</f>
        <v>#N/A</v>
      </c>
      <c r="E2218" s="82" t="e">
        <f>VLOOKUP(A2218,Processed_Data!$A$7:$I$20416,5,0)</f>
        <v>#N/A</v>
      </c>
    </row>
    <row r="2219" spans="2:5" x14ac:dyDescent="0.35">
      <c r="B2219" s="82" t="e">
        <f>VLOOKUP(A2219,Processed_Data!$A$7:$I$20416,6,0)</f>
        <v>#N/A</v>
      </c>
      <c r="C2219" s="82" t="e">
        <f>VLOOKUP(A2219,Processed_Data!$A$7:$I$20416,7,0)</f>
        <v>#N/A</v>
      </c>
      <c r="D2219" s="82" t="e">
        <f>VLOOKUP(A2219,Processed_Data!$A$7:$I$20416,4,0)</f>
        <v>#N/A</v>
      </c>
      <c r="E2219" s="82" t="e">
        <f>VLOOKUP(A2219,Processed_Data!$A$7:$I$20416,5,0)</f>
        <v>#N/A</v>
      </c>
    </row>
    <row r="2220" spans="2:5" x14ac:dyDescent="0.35">
      <c r="B2220" s="82" t="e">
        <f>VLOOKUP(A2220,Processed_Data!$A$7:$I$20416,6,0)</f>
        <v>#N/A</v>
      </c>
      <c r="C2220" s="82" t="e">
        <f>VLOOKUP(A2220,Processed_Data!$A$7:$I$20416,7,0)</f>
        <v>#N/A</v>
      </c>
      <c r="D2220" s="82" t="e">
        <f>VLOOKUP(A2220,Processed_Data!$A$7:$I$20416,4,0)</f>
        <v>#N/A</v>
      </c>
      <c r="E2220" s="82" t="e">
        <f>VLOOKUP(A2220,Processed_Data!$A$7:$I$20416,5,0)</f>
        <v>#N/A</v>
      </c>
    </row>
    <row r="2221" spans="2:5" x14ac:dyDescent="0.35">
      <c r="B2221" s="82" t="e">
        <f>VLOOKUP(A2221,Processed_Data!$A$7:$I$20416,6,0)</f>
        <v>#N/A</v>
      </c>
      <c r="C2221" s="82" t="e">
        <f>VLOOKUP(A2221,Processed_Data!$A$7:$I$20416,7,0)</f>
        <v>#N/A</v>
      </c>
      <c r="D2221" s="82" t="e">
        <f>VLOOKUP(A2221,Processed_Data!$A$7:$I$20416,4,0)</f>
        <v>#N/A</v>
      </c>
      <c r="E2221" s="82" t="e">
        <f>VLOOKUP(A2221,Processed_Data!$A$7:$I$20416,5,0)</f>
        <v>#N/A</v>
      </c>
    </row>
    <row r="2222" spans="2:5" x14ac:dyDescent="0.35">
      <c r="B2222" s="82" t="e">
        <f>VLOOKUP(A2222,Processed_Data!$A$7:$I$20416,6,0)</f>
        <v>#N/A</v>
      </c>
      <c r="C2222" s="82" t="e">
        <f>VLOOKUP(A2222,Processed_Data!$A$7:$I$20416,7,0)</f>
        <v>#N/A</v>
      </c>
      <c r="D2222" s="82" t="e">
        <f>VLOOKUP(A2222,Processed_Data!$A$7:$I$20416,4,0)</f>
        <v>#N/A</v>
      </c>
      <c r="E2222" s="82" t="e">
        <f>VLOOKUP(A2222,Processed_Data!$A$7:$I$20416,5,0)</f>
        <v>#N/A</v>
      </c>
    </row>
    <row r="2223" spans="2:5" x14ac:dyDescent="0.35">
      <c r="B2223" s="82" t="e">
        <f>VLOOKUP(A2223,Processed_Data!$A$7:$I$20416,6,0)</f>
        <v>#N/A</v>
      </c>
      <c r="C2223" s="82" t="e">
        <f>VLOOKUP(A2223,Processed_Data!$A$7:$I$20416,7,0)</f>
        <v>#N/A</v>
      </c>
      <c r="D2223" s="82" t="e">
        <f>VLOOKUP(A2223,Processed_Data!$A$7:$I$20416,4,0)</f>
        <v>#N/A</v>
      </c>
      <c r="E2223" s="82" t="e">
        <f>VLOOKUP(A2223,Processed_Data!$A$7:$I$20416,5,0)</f>
        <v>#N/A</v>
      </c>
    </row>
    <row r="2224" spans="2:5" x14ac:dyDescent="0.35">
      <c r="B2224" s="82" t="e">
        <f>VLOOKUP(A2224,Processed_Data!$A$7:$I$20416,6,0)</f>
        <v>#N/A</v>
      </c>
      <c r="C2224" s="82" t="e">
        <f>VLOOKUP(A2224,Processed_Data!$A$7:$I$20416,7,0)</f>
        <v>#N/A</v>
      </c>
      <c r="D2224" s="82" t="e">
        <f>VLOOKUP(A2224,Processed_Data!$A$7:$I$20416,4,0)</f>
        <v>#N/A</v>
      </c>
      <c r="E2224" s="82" t="e">
        <f>VLOOKUP(A2224,Processed_Data!$A$7:$I$20416,5,0)</f>
        <v>#N/A</v>
      </c>
    </row>
    <row r="2225" spans="2:5" x14ac:dyDescent="0.35">
      <c r="B2225" s="82" t="e">
        <f>VLOOKUP(A2225,Processed_Data!$A$7:$I$20416,6,0)</f>
        <v>#N/A</v>
      </c>
      <c r="C2225" s="82" t="e">
        <f>VLOOKUP(A2225,Processed_Data!$A$7:$I$20416,7,0)</f>
        <v>#N/A</v>
      </c>
      <c r="D2225" s="82" t="e">
        <f>VLOOKUP(A2225,Processed_Data!$A$7:$I$20416,4,0)</f>
        <v>#N/A</v>
      </c>
      <c r="E2225" s="82" t="e">
        <f>VLOOKUP(A2225,Processed_Data!$A$7:$I$20416,5,0)</f>
        <v>#N/A</v>
      </c>
    </row>
    <row r="2226" spans="2:5" x14ac:dyDescent="0.35">
      <c r="B2226" s="82" t="e">
        <f>VLOOKUP(A2226,Processed_Data!$A$7:$I$20416,6,0)</f>
        <v>#N/A</v>
      </c>
      <c r="C2226" s="82" t="e">
        <f>VLOOKUP(A2226,Processed_Data!$A$7:$I$20416,7,0)</f>
        <v>#N/A</v>
      </c>
      <c r="D2226" s="82" t="e">
        <f>VLOOKUP(A2226,Processed_Data!$A$7:$I$20416,4,0)</f>
        <v>#N/A</v>
      </c>
      <c r="E2226" s="82" t="e">
        <f>VLOOKUP(A2226,Processed_Data!$A$7:$I$20416,5,0)</f>
        <v>#N/A</v>
      </c>
    </row>
    <row r="2227" spans="2:5" x14ac:dyDescent="0.35">
      <c r="B2227" s="82" t="e">
        <f>VLOOKUP(A2227,Processed_Data!$A$7:$I$20416,6,0)</f>
        <v>#N/A</v>
      </c>
      <c r="C2227" s="82" t="e">
        <f>VLOOKUP(A2227,Processed_Data!$A$7:$I$20416,7,0)</f>
        <v>#N/A</v>
      </c>
      <c r="D2227" s="82" t="e">
        <f>VLOOKUP(A2227,Processed_Data!$A$7:$I$20416,4,0)</f>
        <v>#N/A</v>
      </c>
      <c r="E2227" s="82" t="e">
        <f>VLOOKUP(A2227,Processed_Data!$A$7:$I$20416,5,0)</f>
        <v>#N/A</v>
      </c>
    </row>
    <row r="2228" spans="2:5" x14ac:dyDescent="0.35">
      <c r="B2228" s="82" t="e">
        <f>VLOOKUP(A2228,Processed_Data!$A$7:$I$20416,6,0)</f>
        <v>#N/A</v>
      </c>
      <c r="C2228" s="82" t="e">
        <f>VLOOKUP(A2228,Processed_Data!$A$7:$I$20416,7,0)</f>
        <v>#N/A</v>
      </c>
      <c r="D2228" s="82" t="e">
        <f>VLOOKUP(A2228,Processed_Data!$A$7:$I$20416,4,0)</f>
        <v>#N/A</v>
      </c>
      <c r="E2228" s="82" t="e">
        <f>VLOOKUP(A2228,Processed_Data!$A$7:$I$20416,5,0)</f>
        <v>#N/A</v>
      </c>
    </row>
    <row r="2229" spans="2:5" x14ac:dyDescent="0.35">
      <c r="B2229" s="82" t="e">
        <f>VLOOKUP(A2229,Processed_Data!$A$7:$I$20416,6,0)</f>
        <v>#N/A</v>
      </c>
      <c r="C2229" s="82" t="e">
        <f>VLOOKUP(A2229,Processed_Data!$A$7:$I$20416,7,0)</f>
        <v>#N/A</v>
      </c>
      <c r="D2229" s="82" t="e">
        <f>VLOOKUP(A2229,Processed_Data!$A$7:$I$20416,4,0)</f>
        <v>#N/A</v>
      </c>
      <c r="E2229" s="82" t="e">
        <f>VLOOKUP(A2229,Processed_Data!$A$7:$I$20416,5,0)</f>
        <v>#N/A</v>
      </c>
    </row>
    <row r="2230" spans="2:5" x14ac:dyDescent="0.35">
      <c r="B2230" s="82" t="e">
        <f>VLOOKUP(A2230,Processed_Data!$A$7:$I$20416,6,0)</f>
        <v>#N/A</v>
      </c>
      <c r="C2230" s="82" t="e">
        <f>VLOOKUP(A2230,Processed_Data!$A$7:$I$20416,7,0)</f>
        <v>#N/A</v>
      </c>
      <c r="D2230" s="82" t="e">
        <f>VLOOKUP(A2230,Processed_Data!$A$7:$I$20416,4,0)</f>
        <v>#N/A</v>
      </c>
      <c r="E2230" s="82" t="e">
        <f>VLOOKUP(A2230,Processed_Data!$A$7:$I$20416,5,0)</f>
        <v>#N/A</v>
      </c>
    </row>
    <row r="2231" spans="2:5" x14ac:dyDescent="0.35">
      <c r="B2231" s="82" t="e">
        <f>VLOOKUP(A2231,Processed_Data!$A$7:$I$20416,6,0)</f>
        <v>#N/A</v>
      </c>
      <c r="C2231" s="82" t="e">
        <f>VLOOKUP(A2231,Processed_Data!$A$7:$I$20416,7,0)</f>
        <v>#N/A</v>
      </c>
      <c r="D2231" s="82" t="e">
        <f>VLOOKUP(A2231,Processed_Data!$A$7:$I$20416,4,0)</f>
        <v>#N/A</v>
      </c>
      <c r="E2231" s="82" t="e">
        <f>VLOOKUP(A2231,Processed_Data!$A$7:$I$20416,5,0)</f>
        <v>#N/A</v>
      </c>
    </row>
    <row r="2232" spans="2:5" x14ac:dyDescent="0.35">
      <c r="B2232" s="82" t="e">
        <f>VLOOKUP(A2232,Processed_Data!$A$7:$I$20416,6,0)</f>
        <v>#N/A</v>
      </c>
      <c r="C2232" s="82" t="e">
        <f>VLOOKUP(A2232,Processed_Data!$A$7:$I$20416,7,0)</f>
        <v>#N/A</v>
      </c>
      <c r="D2232" s="82" t="e">
        <f>VLOOKUP(A2232,Processed_Data!$A$7:$I$20416,4,0)</f>
        <v>#N/A</v>
      </c>
      <c r="E2232" s="82" t="e">
        <f>VLOOKUP(A2232,Processed_Data!$A$7:$I$20416,5,0)</f>
        <v>#N/A</v>
      </c>
    </row>
    <row r="2233" spans="2:5" x14ac:dyDescent="0.35">
      <c r="B2233" s="82" t="e">
        <f>VLOOKUP(A2233,Processed_Data!$A$7:$I$20416,6,0)</f>
        <v>#N/A</v>
      </c>
      <c r="C2233" s="82" t="e">
        <f>VLOOKUP(A2233,Processed_Data!$A$7:$I$20416,7,0)</f>
        <v>#N/A</v>
      </c>
      <c r="D2233" s="82" t="e">
        <f>VLOOKUP(A2233,Processed_Data!$A$7:$I$20416,4,0)</f>
        <v>#N/A</v>
      </c>
      <c r="E2233" s="82" t="e">
        <f>VLOOKUP(A2233,Processed_Data!$A$7:$I$20416,5,0)</f>
        <v>#N/A</v>
      </c>
    </row>
    <row r="2234" spans="2:5" x14ac:dyDescent="0.35">
      <c r="B2234" s="82" t="e">
        <f>VLOOKUP(A2234,Processed_Data!$A$7:$I$20416,6,0)</f>
        <v>#N/A</v>
      </c>
      <c r="C2234" s="82" t="e">
        <f>VLOOKUP(A2234,Processed_Data!$A$7:$I$20416,7,0)</f>
        <v>#N/A</v>
      </c>
      <c r="D2234" s="82" t="e">
        <f>VLOOKUP(A2234,Processed_Data!$A$7:$I$20416,4,0)</f>
        <v>#N/A</v>
      </c>
      <c r="E2234" s="82" t="e">
        <f>VLOOKUP(A2234,Processed_Data!$A$7:$I$20416,5,0)</f>
        <v>#N/A</v>
      </c>
    </row>
    <row r="2235" spans="2:5" x14ac:dyDescent="0.35">
      <c r="B2235" s="82" t="e">
        <f>VLOOKUP(A2235,Processed_Data!$A$7:$I$20416,6,0)</f>
        <v>#N/A</v>
      </c>
      <c r="C2235" s="82" t="e">
        <f>VLOOKUP(A2235,Processed_Data!$A$7:$I$20416,7,0)</f>
        <v>#N/A</v>
      </c>
      <c r="D2235" s="82" t="e">
        <f>VLOOKUP(A2235,Processed_Data!$A$7:$I$20416,4,0)</f>
        <v>#N/A</v>
      </c>
      <c r="E2235" s="82" t="e">
        <f>VLOOKUP(A2235,Processed_Data!$A$7:$I$20416,5,0)</f>
        <v>#N/A</v>
      </c>
    </row>
    <row r="2236" spans="2:5" x14ac:dyDescent="0.35">
      <c r="B2236" s="82" t="e">
        <f>VLOOKUP(A2236,Processed_Data!$A$7:$I$20416,6,0)</f>
        <v>#N/A</v>
      </c>
      <c r="C2236" s="82" t="e">
        <f>VLOOKUP(A2236,Processed_Data!$A$7:$I$20416,7,0)</f>
        <v>#N/A</v>
      </c>
      <c r="D2236" s="82" t="e">
        <f>VLOOKUP(A2236,Processed_Data!$A$7:$I$20416,4,0)</f>
        <v>#N/A</v>
      </c>
      <c r="E2236" s="82" t="e">
        <f>VLOOKUP(A2236,Processed_Data!$A$7:$I$20416,5,0)</f>
        <v>#N/A</v>
      </c>
    </row>
    <row r="2237" spans="2:5" x14ac:dyDescent="0.35">
      <c r="B2237" s="82" t="e">
        <f>VLOOKUP(A2237,Processed_Data!$A$7:$I$20416,6,0)</f>
        <v>#N/A</v>
      </c>
      <c r="C2237" s="82" t="e">
        <f>VLOOKUP(A2237,Processed_Data!$A$7:$I$20416,7,0)</f>
        <v>#N/A</v>
      </c>
      <c r="D2237" s="82" t="e">
        <f>VLOOKUP(A2237,Processed_Data!$A$7:$I$20416,4,0)</f>
        <v>#N/A</v>
      </c>
      <c r="E2237" s="82" t="e">
        <f>VLOOKUP(A2237,Processed_Data!$A$7:$I$20416,5,0)</f>
        <v>#N/A</v>
      </c>
    </row>
    <row r="2238" spans="2:5" x14ac:dyDescent="0.35">
      <c r="B2238" s="82" t="e">
        <f>VLOOKUP(A2238,Processed_Data!$A$7:$I$20416,6,0)</f>
        <v>#N/A</v>
      </c>
      <c r="C2238" s="82" t="e">
        <f>VLOOKUP(A2238,Processed_Data!$A$7:$I$20416,7,0)</f>
        <v>#N/A</v>
      </c>
      <c r="D2238" s="82" t="e">
        <f>VLOOKUP(A2238,Processed_Data!$A$7:$I$20416,4,0)</f>
        <v>#N/A</v>
      </c>
      <c r="E2238" s="82" t="e">
        <f>VLOOKUP(A2238,Processed_Data!$A$7:$I$20416,5,0)</f>
        <v>#N/A</v>
      </c>
    </row>
    <row r="2239" spans="2:5" x14ac:dyDescent="0.35">
      <c r="B2239" s="82" t="e">
        <f>VLOOKUP(A2239,Processed_Data!$A$7:$I$20416,6,0)</f>
        <v>#N/A</v>
      </c>
      <c r="C2239" s="82" t="e">
        <f>VLOOKUP(A2239,Processed_Data!$A$7:$I$20416,7,0)</f>
        <v>#N/A</v>
      </c>
      <c r="D2239" s="82" t="e">
        <f>VLOOKUP(A2239,Processed_Data!$A$7:$I$20416,4,0)</f>
        <v>#N/A</v>
      </c>
      <c r="E2239" s="82" t="e">
        <f>VLOOKUP(A2239,Processed_Data!$A$7:$I$20416,5,0)</f>
        <v>#N/A</v>
      </c>
    </row>
    <row r="2240" spans="2:5" x14ac:dyDescent="0.35">
      <c r="B2240" s="82" t="e">
        <f>VLOOKUP(A2240,Processed_Data!$A$7:$I$20416,6,0)</f>
        <v>#N/A</v>
      </c>
      <c r="C2240" s="82" t="e">
        <f>VLOOKUP(A2240,Processed_Data!$A$7:$I$20416,7,0)</f>
        <v>#N/A</v>
      </c>
      <c r="D2240" s="82" t="e">
        <f>VLOOKUP(A2240,Processed_Data!$A$7:$I$20416,4,0)</f>
        <v>#N/A</v>
      </c>
      <c r="E2240" s="82" t="e">
        <f>VLOOKUP(A2240,Processed_Data!$A$7:$I$20416,5,0)</f>
        <v>#N/A</v>
      </c>
    </row>
    <row r="2241" spans="2:5" x14ac:dyDescent="0.35">
      <c r="B2241" s="82" t="e">
        <f>VLOOKUP(A2241,Processed_Data!$A$7:$I$20416,6,0)</f>
        <v>#N/A</v>
      </c>
      <c r="C2241" s="82" t="e">
        <f>VLOOKUP(A2241,Processed_Data!$A$7:$I$20416,7,0)</f>
        <v>#N/A</v>
      </c>
      <c r="D2241" s="82" t="e">
        <f>VLOOKUP(A2241,Processed_Data!$A$7:$I$20416,4,0)</f>
        <v>#N/A</v>
      </c>
      <c r="E2241" s="82" t="e">
        <f>VLOOKUP(A2241,Processed_Data!$A$7:$I$20416,5,0)</f>
        <v>#N/A</v>
      </c>
    </row>
    <row r="2242" spans="2:5" x14ac:dyDescent="0.35">
      <c r="B2242" s="82" t="e">
        <f>VLOOKUP(A2242,Processed_Data!$A$7:$I$20416,6,0)</f>
        <v>#N/A</v>
      </c>
      <c r="C2242" s="82" t="e">
        <f>VLOOKUP(A2242,Processed_Data!$A$7:$I$20416,7,0)</f>
        <v>#N/A</v>
      </c>
      <c r="D2242" s="82" t="e">
        <f>VLOOKUP(A2242,Processed_Data!$A$7:$I$20416,4,0)</f>
        <v>#N/A</v>
      </c>
      <c r="E2242" s="82" t="e">
        <f>VLOOKUP(A2242,Processed_Data!$A$7:$I$20416,5,0)</f>
        <v>#N/A</v>
      </c>
    </row>
    <row r="2243" spans="2:5" x14ac:dyDescent="0.35">
      <c r="B2243" s="82" t="e">
        <f>VLOOKUP(A2243,Processed_Data!$A$7:$I$20416,6,0)</f>
        <v>#N/A</v>
      </c>
      <c r="C2243" s="82" t="e">
        <f>VLOOKUP(A2243,Processed_Data!$A$7:$I$20416,7,0)</f>
        <v>#N/A</v>
      </c>
      <c r="D2243" s="82" t="e">
        <f>VLOOKUP(A2243,Processed_Data!$A$7:$I$20416,4,0)</f>
        <v>#N/A</v>
      </c>
      <c r="E2243" s="82" t="e">
        <f>VLOOKUP(A2243,Processed_Data!$A$7:$I$20416,5,0)</f>
        <v>#N/A</v>
      </c>
    </row>
    <row r="2244" spans="2:5" x14ac:dyDescent="0.35">
      <c r="B2244" s="82" t="e">
        <f>VLOOKUP(A2244,Processed_Data!$A$7:$I$20416,6,0)</f>
        <v>#N/A</v>
      </c>
      <c r="C2244" s="82" t="e">
        <f>VLOOKUP(A2244,Processed_Data!$A$7:$I$20416,7,0)</f>
        <v>#N/A</v>
      </c>
      <c r="D2244" s="82" t="e">
        <f>VLOOKUP(A2244,Processed_Data!$A$7:$I$20416,4,0)</f>
        <v>#N/A</v>
      </c>
      <c r="E2244" s="82" t="e">
        <f>VLOOKUP(A2244,Processed_Data!$A$7:$I$20416,5,0)</f>
        <v>#N/A</v>
      </c>
    </row>
    <row r="2245" spans="2:5" x14ac:dyDescent="0.35">
      <c r="B2245" s="82" t="e">
        <f>VLOOKUP(A2245,Processed_Data!$A$7:$I$20416,6,0)</f>
        <v>#N/A</v>
      </c>
      <c r="C2245" s="82" t="e">
        <f>VLOOKUP(A2245,Processed_Data!$A$7:$I$20416,7,0)</f>
        <v>#N/A</v>
      </c>
      <c r="D2245" s="82" t="e">
        <f>VLOOKUP(A2245,Processed_Data!$A$7:$I$20416,4,0)</f>
        <v>#N/A</v>
      </c>
      <c r="E2245" s="82" t="e">
        <f>VLOOKUP(A2245,Processed_Data!$A$7:$I$20416,5,0)</f>
        <v>#N/A</v>
      </c>
    </row>
    <row r="2246" spans="2:5" x14ac:dyDescent="0.35">
      <c r="B2246" s="82" t="e">
        <f>VLOOKUP(A2246,Processed_Data!$A$7:$I$20416,6,0)</f>
        <v>#N/A</v>
      </c>
      <c r="C2246" s="82" t="e">
        <f>VLOOKUP(A2246,Processed_Data!$A$7:$I$20416,7,0)</f>
        <v>#N/A</v>
      </c>
      <c r="D2246" s="82" t="e">
        <f>VLOOKUP(A2246,Processed_Data!$A$7:$I$20416,4,0)</f>
        <v>#N/A</v>
      </c>
      <c r="E2246" s="82" t="e">
        <f>VLOOKUP(A2246,Processed_Data!$A$7:$I$20416,5,0)</f>
        <v>#N/A</v>
      </c>
    </row>
    <row r="2247" spans="2:5" x14ac:dyDescent="0.35">
      <c r="B2247" s="82" t="e">
        <f>VLOOKUP(A2247,Processed_Data!$A$7:$I$20416,6,0)</f>
        <v>#N/A</v>
      </c>
      <c r="C2247" s="82" t="e">
        <f>VLOOKUP(A2247,Processed_Data!$A$7:$I$20416,7,0)</f>
        <v>#N/A</v>
      </c>
      <c r="D2247" s="82" t="e">
        <f>VLOOKUP(A2247,Processed_Data!$A$7:$I$20416,4,0)</f>
        <v>#N/A</v>
      </c>
      <c r="E2247" s="82" t="e">
        <f>VLOOKUP(A2247,Processed_Data!$A$7:$I$20416,5,0)</f>
        <v>#N/A</v>
      </c>
    </row>
    <row r="2248" spans="2:5" x14ac:dyDescent="0.35">
      <c r="B2248" s="82" t="e">
        <f>VLOOKUP(A2248,Processed_Data!$A$7:$I$20416,6,0)</f>
        <v>#N/A</v>
      </c>
      <c r="C2248" s="82" t="e">
        <f>VLOOKUP(A2248,Processed_Data!$A$7:$I$20416,7,0)</f>
        <v>#N/A</v>
      </c>
      <c r="D2248" s="82" t="e">
        <f>VLOOKUP(A2248,Processed_Data!$A$7:$I$20416,4,0)</f>
        <v>#N/A</v>
      </c>
      <c r="E2248" s="82" t="e">
        <f>VLOOKUP(A2248,Processed_Data!$A$7:$I$20416,5,0)</f>
        <v>#N/A</v>
      </c>
    </row>
    <row r="2249" spans="2:5" x14ac:dyDescent="0.35">
      <c r="B2249" s="82" t="e">
        <f>VLOOKUP(A2249,Processed_Data!$A$7:$I$20416,6,0)</f>
        <v>#N/A</v>
      </c>
      <c r="C2249" s="82" t="e">
        <f>VLOOKUP(A2249,Processed_Data!$A$7:$I$20416,7,0)</f>
        <v>#N/A</v>
      </c>
      <c r="D2249" s="82" t="e">
        <f>VLOOKUP(A2249,Processed_Data!$A$7:$I$20416,4,0)</f>
        <v>#N/A</v>
      </c>
      <c r="E2249" s="82" t="e">
        <f>VLOOKUP(A2249,Processed_Data!$A$7:$I$20416,5,0)</f>
        <v>#N/A</v>
      </c>
    </row>
    <row r="2250" spans="2:5" x14ac:dyDescent="0.35">
      <c r="B2250" s="82" t="e">
        <f>VLOOKUP(A2250,Processed_Data!$A$7:$I$20416,6,0)</f>
        <v>#N/A</v>
      </c>
      <c r="C2250" s="82" t="e">
        <f>VLOOKUP(A2250,Processed_Data!$A$7:$I$20416,7,0)</f>
        <v>#N/A</v>
      </c>
      <c r="D2250" s="82" t="e">
        <f>VLOOKUP(A2250,Processed_Data!$A$7:$I$20416,4,0)</f>
        <v>#N/A</v>
      </c>
      <c r="E2250" s="82" t="e">
        <f>VLOOKUP(A2250,Processed_Data!$A$7:$I$20416,5,0)</f>
        <v>#N/A</v>
      </c>
    </row>
    <row r="2251" spans="2:5" x14ac:dyDescent="0.35">
      <c r="B2251" s="82" t="e">
        <f>VLOOKUP(A2251,Processed_Data!$A$7:$I$20416,6,0)</f>
        <v>#N/A</v>
      </c>
      <c r="C2251" s="82" t="e">
        <f>VLOOKUP(A2251,Processed_Data!$A$7:$I$20416,7,0)</f>
        <v>#N/A</v>
      </c>
      <c r="D2251" s="82" t="e">
        <f>VLOOKUP(A2251,Processed_Data!$A$7:$I$20416,4,0)</f>
        <v>#N/A</v>
      </c>
      <c r="E2251" s="82" t="e">
        <f>VLOOKUP(A2251,Processed_Data!$A$7:$I$20416,5,0)</f>
        <v>#N/A</v>
      </c>
    </row>
    <row r="2252" spans="2:5" x14ac:dyDescent="0.35">
      <c r="B2252" s="82" t="e">
        <f>VLOOKUP(A2252,Processed_Data!$A$7:$I$20416,6,0)</f>
        <v>#N/A</v>
      </c>
      <c r="C2252" s="82" t="e">
        <f>VLOOKUP(A2252,Processed_Data!$A$7:$I$20416,7,0)</f>
        <v>#N/A</v>
      </c>
      <c r="D2252" s="82" t="e">
        <f>VLOOKUP(A2252,Processed_Data!$A$7:$I$20416,4,0)</f>
        <v>#N/A</v>
      </c>
      <c r="E2252" s="82" t="e">
        <f>VLOOKUP(A2252,Processed_Data!$A$7:$I$20416,5,0)</f>
        <v>#N/A</v>
      </c>
    </row>
    <row r="2253" spans="2:5" x14ac:dyDescent="0.35">
      <c r="B2253" s="82" t="e">
        <f>VLOOKUP(A2253,Processed_Data!$A$7:$I$20416,6,0)</f>
        <v>#N/A</v>
      </c>
      <c r="C2253" s="82" t="e">
        <f>VLOOKUP(A2253,Processed_Data!$A$7:$I$20416,7,0)</f>
        <v>#N/A</v>
      </c>
      <c r="D2253" s="82" t="e">
        <f>VLOOKUP(A2253,Processed_Data!$A$7:$I$20416,4,0)</f>
        <v>#N/A</v>
      </c>
      <c r="E2253" s="82" t="e">
        <f>VLOOKUP(A2253,Processed_Data!$A$7:$I$20416,5,0)</f>
        <v>#N/A</v>
      </c>
    </row>
    <row r="2254" spans="2:5" x14ac:dyDescent="0.35">
      <c r="B2254" s="82" t="e">
        <f>VLOOKUP(A2254,Processed_Data!$A$7:$I$20416,6,0)</f>
        <v>#N/A</v>
      </c>
      <c r="C2254" s="82" t="e">
        <f>VLOOKUP(A2254,Processed_Data!$A$7:$I$20416,7,0)</f>
        <v>#N/A</v>
      </c>
      <c r="D2254" s="82" t="e">
        <f>VLOOKUP(A2254,Processed_Data!$A$7:$I$20416,4,0)</f>
        <v>#N/A</v>
      </c>
      <c r="E2254" s="82" t="e">
        <f>VLOOKUP(A2254,Processed_Data!$A$7:$I$20416,5,0)</f>
        <v>#N/A</v>
      </c>
    </row>
    <row r="2255" spans="2:5" x14ac:dyDescent="0.35">
      <c r="B2255" s="82" t="e">
        <f>VLOOKUP(A2255,Processed_Data!$A$7:$I$20416,6,0)</f>
        <v>#N/A</v>
      </c>
      <c r="C2255" s="82" t="e">
        <f>VLOOKUP(A2255,Processed_Data!$A$7:$I$20416,7,0)</f>
        <v>#N/A</v>
      </c>
      <c r="D2255" s="82" t="e">
        <f>VLOOKUP(A2255,Processed_Data!$A$7:$I$20416,4,0)</f>
        <v>#N/A</v>
      </c>
      <c r="E2255" s="82" t="e">
        <f>VLOOKUP(A2255,Processed_Data!$A$7:$I$20416,5,0)</f>
        <v>#N/A</v>
      </c>
    </row>
    <row r="2256" spans="2:5" x14ac:dyDescent="0.35">
      <c r="B2256" s="82" t="e">
        <f>VLOOKUP(A2256,Processed_Data!$A$7:$I$20416,6,0)</f>
        <v>#N/A</v>
      </c>
      <c r="C2256" s="82" t="e">
        <f>VLOOKUP(A2256,Processed_Data!$A$7:$I$20416,7,0)</f>
        <v>#N/A</v>
      </c>
      <c r="D2256" s="82" t="e">
        <f>VLOOKUP(A2256,Processed_Data!$A$7:$I$20416,4,0)</f>
        <v>#N/A</v>
      </c>
      <c r="E2256" s="82" t="e">
        <f>VLOOKUP(A2256,Processed_Data!$A$7:$I$20416,5,0)</f>
        <v>#N/A</v>
      </c>
    </row>
    <row r="2257" spans="2:5" x14ac:dyDescent="0.35">
      <c r="B2257" s="82" t="e">
        <f>VLOOKUP(A2257,Processed_Data!$A$7:$I$20416,6,0)</f>
        <v>#N/A</v>
      </c>
      <c r="C2257" s="82" t="e">
        <f>VLOOKUP(A2257,Processed_Data!$A$7:$I$20416,7,0)</f>
        <v>#N/A</v>
      </c>
      <c r="D2257" s="82" t="e">
        <f>VLOOKUP(A2257,Processed_Data!$A$7:$I$20416,4,0)</f>
        <v>#N/A</v>
      </c>
      <c r="E2257" s="82" t="e">
        <f>VLOOKUP(A2257,Processed_Data!$A$7:$I$20416,5,0)</f>
        <v>#N/A</v>
      </c>
    </row>
    <row r="2258" spans="2:5" x14ac:dyDescent="0.35">
      <c r="B2258" s="82" t="e">
        <f>VLOOKUP(A2258,Processed_Data!$A$7:$I$20416,6,0)</f>
        <v>#N/A</v>
      </c>
      <c r="C2258" s="82" t="e">
        <f>VLOOKUP(A2258,Processed_Data!$A$7:$I$20416,7,0)</f>
        <v>#N/A</v>
      </c>
      <c r="D2258" s="82" t="e">
        <f>VLOOKUP(A2258,Processed_Data!$A$7:$I$20416,4,0)</f>
        <v>#N/A</v>
      </c>
      <c r="E2258" s="82" t="e">
        <f>VLOOKUP(A2258,Processed_Data!$A$7:$I$20416,5,0)</f>
        <v>#N/A</v>
      </c>
    </row>
    <row r="2259" spans="2:5" x14ac:dyDescent="0.35">
      <c r="B2259" s="82" t="e">
        <f>VLOOKUP(A2259,Processed_Data!$A$7:$I$20416,6,0)</f>
        <v>#N/A</v>
      </c>
      <c r="C2259" s="82" t="e">
        <f>VLOOKUP(A2259,Processed_Data!$A$7:$I$20416,7,0)</f>
        <v>#N/A</v>
      </c>
      <c r="D2259" s="82" t="e">
        <f>VLOOKUP(A2259,Processed_Data!$A$7:$I$20416,4,0)</f>
        <v>#N/A</v>
      </c>
      <c r="E2259" s="82" t="e">
        <f>VLOOKUP(A2259,Processed_Data!$A$7:$I$20416,5,0)</f>
        <v>#N/A</v>
      </c>
    </row>
    <row r="2260" spans="2:5" x14ac:dyDescent="0.35">
      <c r="B2260" s="82" t="e">
        <f>VLOOKUP(A2260,Processed_Data!$A$7:$I$20416,6,0)</f>
        <v>#N/A</v>
      </c>
      <c r="C2260" s="82" t="e">
        <f>VLOOKUP(A2260,Processed_Data!$A$7:$I$20416,7,0)</f>
        <v>#N/A</v>
      </c>
      <c r="D2260" s="82" t="e">
        <f>VLOOKUP(A2260,Processed_Data!$A$7:$I$20416,4,0)</f>
        <v>#N/A</v>
      </c>
      <c r="E2260" s="82" t="e">
        <f>VLOOKUP(A2260,Processed_Data!$A$7:$I$20416,5,0)</f>
        <v>#N/A</v>
      </c>
    </row>
    <row r="2261" spans="2:5" x14ac:dyDescent="0.35">
      <c r="B2261" s="82" t="e">
        <f>VLOOKUP(A2261,Processed_Data!$A$7:$I$20416,6,0)</f>
        <v>#N/A</v>
      </c>
      <c r="C2261" s="82" t="e">
        <f>VLOOKUP(A2261,Processed_Data!$A$7:$I$20416,7,0)</f>
        <v>#N/A</v>
      </c>
      <c r="D2261" s="82" t="e">
        <f>VLOOKUP(A2261,Processed_Data!$A$7:$I$20416,4,0)</f>
        <v>#N/A</v>
      </c>
      <c r="E2261" s="82" t="e">
        <f>VLOOKUP(A2261,Processed_Data!$A$7:$I$20416,5,0)</f>
        <v>#N/A</v>
      </c>
    </row>
    <row r="2262" spans="2:5" x14ac:dyDescent="0.35">
      <c r="B2262" s="82" t="e">
        <f>VLOOKUP(A2262,Processed_Data!$A$7:$I$20416,6,0)</f>
        <v>#N/A</v>
      </c>
      <c r="C2262" s="82" t="e">
        <f>VLOOKUP(A2262,Processed_Data!$A$7:$I$20416,7,0)</f>
        <v>#N/A</v>
      </c>
      <c r="D2262" s="82" t="e">
        <f>VLOOKUP(A2262,Processed_Data!$A$7:$I$20416,4,0)</f>
        <v>#N/A</v>
      </c>
      <c r="E2262" s="82" t="e">
        <f>VLOOKUP(A2262,Processed_Data!$A$7:$I$20416,5,0)</f>
        <v>#N/A</v>
      </c>
    </row>
    <row r="2263" spans="2:5" x14ac:dyDescent="0.35">
      <c r="B2263" s="82" t="e">
        <f>VLOOKUP(A2263,Processed_Data!$A$7:$I$20416,6,0)</f>
        <v>#N/A</v>
      </c>
      <c r="C2263" s="82" t="e">
        <f>VLOOKUP(A2263,Processed_Data!$A$7:$I$20416,7,0)</f>
        <v>#N/A</v>
      </c>
      <c r="D2263" s="82" t="e">
        <f>VLOOKUP(A2263,Processed_Data!$A$7:$I$20416,4,0)</f>
        <v>#N/A</v>
      </c>
      <c r="E2263" s="82" t="e">
        <f>VLOOKUP(A2263,Processed_Data!$A$7:$I$20416,5,0)</f>
        <v>#N/A</v>
      </c>
    </row>
    <row r="2264" spans="2:5" x14ac:dyDescent="0.35">
      <c r="B2264" s="82" t="e">
        <f>VLOOKUP(A2264,Processed_Data!$A$7:$I$20416,6,0)</f>
        <v>#N/A</v>
      </c>
      <c r="C2264" s="82" t="e">
        <f>VLOOKUP(A2264,Processed_Data!$A$7:$I$20416,7,0)</f>
        <v>#N/A</v>
      </c>
      <c r="D2264" s="82" t="e">
        <f>VLOOKUP(A2264,Processed_Data!$A$7:$I$20416,4,0)</f>
        <v>#N/A</v>
      </c>
      <c r="E2264" s="82" t="e">
        <f>VLOOKUP(A2264,Processed_Data!$A$7:$I$20416,5,0)</f>
        <v>#N/A</v>
      </c>
    </row>
    <row r="2265" spans="2:5" x14ac:dyDescent="0.35">
      <c r="B2265" s="82" t="e">
        <f>VLOOKUP(A2265,Processed_Data!$A$7:$I$20416,6,0)</f>
        <v>#N/A</v>
      </c>
      <c r="C2265" s="82" t="e">
        <f>VLOOKUP(A2265,Processed_Data!$A$7:$I$20416,7,0)</f>
        <v>#N/A</v>
      </c>
      <c r="D2265" s="82" t="e">
        <f>VLOOKUP(A2265,Processed_Data!$A$7:$I$20416,4,0)</f>
        <v>#N/A</v>
      </c>
      <c r="E2265" s="82" t="e">
        <f>VLOOKUP(A2265,Processed_Data!$A$7:$I$20416,5,0)</f>
        <v>#N/A</v>
      </c>
    </row>
    <row r="2266" spans="2:5" x14ac:dyDescent="0.35">
      <c r="B2266" s="82" t="e">
        <f>VLOOKUP(A2266,Processed_Data!$A$7:$I$20416,6,0)</f>
        <v>#N/A</v>
      </c>
      <c r="C2266" s="82" t="e">
        <f>VLOOKUP(A2266,Processed_Data!$A$7:$I$20416,7,0)</f>
        <v>#N/A</v>
      </c>
      <c r="D2266" s="82" t="e">
        <f>VLOOKUP(A2266,Processed_Data!$A$7:$I$20416,4,0)</f>
        <v>#N/A</v>
      </c>
      <c r="E2266" s="82" t="e">
        <f>VLOOKUP(A2266,Processed_Data!$A$7:$I$20416,5,0)</f>
        <v>#N/A</v>
      </c>
    </row>
    <row r="2267" spans="2:5" x14ac:dyDescent="0.35">
      <c r="B2267" s="82" t="e">
        <f>VLOOKUP(A2267,Processed_Data!$A$7:$I$20416,6,0)</f>
        <v>#N/A</v>
      </c>
      <c r="C2267" s="82" t="e">
        <f>VLOOKUP(A2267,Processed_Data!$A$7:$I$20416,7,0)</f>
        <v>#N/A</v>
      </c>
      <c r="D2267" s="82" t="e">
        <f>VLOOKUP(A2267,Processed_Data!$A$7:$I$20416,4,0)</f>
        <v>#N/A</v>
      </c>
      <c r="E2267" s="82" t="e">
        <f>VLOOKUP(A2267,Processed_Data!$A$7:$I$20416,5,0)</f>
        <v>#N/A</v>
      </c>
    </row>
    <row r="2268" spans="2:5" x14ac:dyDescent="0.35">
      <c r="B2268" s="82" t="e">
        <f>VLOOKUP(A2268,Processed_Data!$A$7:$I$20416,6,0)</f>
        <v>#N/A</v>
      </c>
      <c r="C2268" s="82" t="e">
        <f>VLOOKUP(A2268,Processed_Data!$A$7:$I$20416,7,0)</f>
        <v>#N/A</v>
      </c>
      <c r="D2268" s="82" t="e">
        <f>VLOOKUP(A2268,Processed_Data!$A$7:$I$20416,4,0)</f>
        <v>#N/A</v>
      </c>
      <c r="E2268" s="82" t="e">
        <f>VLOOKUP(A2268,Processed_Data!$A$7:$I$20416,5,0)</f>
        <v>#N/A</v>
      </c>
    </row>
    <row r="2269" spans="2:5" x14ac:dyDescent="0.35">
      <c r="B2269" s="82" t="e">
        <f>VLOOKUP(A2269,Processed_Data!$A$7:$I$20416,6,0)</f>
        <v>#N/A</v>
      </c>
      <c r="C2269" s="82" t="e">
        <f>VLOOKUP(A2269,Processed_Data!$A$7:$I$20416,7,0)</f>
        <v>#N/A</v>
      </c>
      <c r="D2269" s="82" t="e">
        <f>VLOOKUP(A2269,Processed_Data!$A$7:$I$20416,4,0)</f>
        <v>#N/A</v>
      </c>
      <c r="E2269" s="82" t="e">
        <f>VLOOKUP(A2269,Processed_Data!$A$7:$I$20416,5,0)</f>
        <v>#N/A</v>
      </c>
    </row>
    <row r="2270" spans="2:5" x14ac:dyDescent="0.35">
      <c r="B2270" s="82" t="e">
        <f>VLOOKUP(A2270,Processed_Data!$A$7:$I$20416,6,0)</f>
        <v>#N/A</v>
      </c>
      <c r="C2270" s="82" t="e">
        <f>VLOOKUP(A2270,Processed_Data!$A$7:$I$20416,7,0)</f>
        <v>#N/A</v>
      </c>
      <c r="D2270" s="82" t="e">
        <f>VLOOKUP(A2270,Processed_Data!$A$7:$I$20416,4,0)</f>
        <v>#N/A</v>
      </c>
      <c r="E2270" s="82" t="e">
        <f>VLOOKUP(A2270,Processed_Data!$A$7:$I$20416,5,0)</f>
        <v>#N/A</v>
      </c>
    </row>
    <row r="2271" spans="2:5" x14ac:dyDescent="0.35">
      <c r="B2271" s="82" t="e">
        <f>VLOOKUP(A2271,Processed_Data!$A$7:$I$20416,6,0)</f>
        <v>#N/A</v>
      </c>
      <c r="C2271" s="82" t="e">
        <f>VLOOKUP(A2271,Processed_Data!$A$7:$I$20416,7,0)</f>
        <v>#N/A</v>
      </c>
      <c r="D2271" s="82" t="e">
        <f>VLOOKUP(A2271,Processed_Data!$A$7:$I$20416,4,0)</f>
        <v>#N/A</v>
      </c>
      <c r="E2271" s="82" t="e">
        <f>VLOOKUP(A2271,Processed_Data!$A$7:$I$20416,5,0)</f>
        <v>#N/A</v>
      </c>
    </row>
    <row r="2272" spans="2:5" x14ac:dyDescent="0.35">
      <c r="B2272" s="82" t="e">
        <f>VLOOKUP(A2272,Processed_Data!$A$7:$I$20416,6,0)</f>
        <v>#N/A</v>
      </c>
      <c r="C2272" s="82" t="e">
        <f>VLOOKUP(A2272,Processed_Data!$A$7:$I$20416,7,0)</f>
        <v>#N/A</v>
      </c>
      <c r="D2272" s="82" t="e">
        <f>VLOOKUP(A2272,Processed_Data!$A$7:$I$20416,4,0)</f>
        <v>#N/A</v>
      </c>
      <c r="E2272" s="82" t="e">
        <f>VLOOKUP(A2272,Processed_Data!$A$7:$I$20416,5,0)</f>
        <v>#N/A</v>
      </c>
    </row>
    <row r="2273" spans="2:5" x14ac:dyDescent="0.35">
      <c r="B2273" s="82" t="e">
        <f>VLOOKUP(A2273,Processed_Data!$A$7:$I$20416,6,0)</f>
        <v>#N/A</v>
      </c>
      <c r="C2273" s="82" t="e">
        <f>VLOOKUP(A2273,Processed_Data!$A$7:$I$20416,7,0)</f>
        <v>#N/A</v>
      </c>
      <c r="D2273" s="82" t="e">
        <f>VLOOKUP(A2273,Processed_Data!$A$7:$I$20416,4,0)</f>
        <v>#N/A</v>
      </c>
      <c r="E2273" s="82" t="e">
        <f>VLOOKUP(A2273,Processed_Data!$A$7:$I$20416,5,0)</f>
        <v>#N/A</v>
      </c>
    </row>
    <row r="2274" spans="2:5" x14ac:dyDescent="0.35">
      <c r="B2274" s="82" t="e">
        <f>VLOOKUP(A2274,Processed_Data!$A$7:$I$20416,6,0)</f>
        <v>#N/A</v>
      </c>
      <c r="C2274" s="82" t="e">
        <f>VLOOKUP(A2274,Processed_Data!$A$7:$I$20416,7,0)</f>
        <v>#N/A</v>
      </c>
      <c r="D2274" s="82" t="e">
        <f>VLOOKUP(A2274,Processed_Data!$A$7:$I$20416,4,0)</f>
        <v>#N/A</v>
      </c>
      <c r="E2274" s="82" t="e">
        <f>VLOOKUP(A2274,Processed_Data!$A$7:$I$20416,5,0)</f>
        <v>#N/A</v>
      </c>
    </row>
    <row r="2275" spans="2:5" x14ac:dyDescent="0.35">
      <c r="B2275" s="82" t="e">
        <f>VLOOKUP(A2275,Processed_Data!$A$7:$I$20416,6,0)</f>
        <v>#N/A</v>
      </c>
      <c r="C2275" s="82" t="e">
        <f>VLOOKUP(A2275,Processed_Data!$A$7:$I$20416,7,0)</f>
        <v>#N/A</v>
      </c>
      <c r="D2275" s="82" t="e">
        <f>VLOOKUP(A2275,Processed_Data!$A$7:$I$20416,4,0)</f>
        <v>#N/A</v>
      </c>
      <c r="E2275" s="82" t="e">
        <f>VLOOKUP(A2275,Processed_Data!$A$7:$I$20416,5,0)</f>
        <v>#N/A</v>
      </c>
    </row>
    <row r="2276" spans="2:5" x14ac:dyDescent="0.35">
      <c r="B2276" s="82" t="e">
        <f>VLOOKUP(A2276,Processed_Data!$A$7:$I$20416,6,0)</f>
        <v>#N/A</v>
      </c>
      <c r="C2276" s="82" t="e">
        <f>VLOOKUP(A2276,Processed_Data!$A$7:$I$20416,7,0)</f>
        <v>#N/A</v>
      </c>
      <c r="D2276" s="82" t="e">
        <f>VLOOKUP(A2276,Processed_Data!$A$7:$I$20416,4,0)</f>
        <v>#N/A</v>
      </c>
      <c r="E2276" s="82" t="e">
        <f>VLOOKUP(A2276,Processed_Data!$A$7:$I$20416,5,0)</f>
        <v>#N/A</v>
      </c>
    </row>
    <row r="2277" spans="2:5" x14ac:dyDescent="0.35">
      <c r="B2277" s="82" t="e">
        <f>VLOOKUP(A2277,Processed_Data!$A$7:$I$20416,6,0)</f>
        <v>#N/A</v>
      </c>
      <c r="C2277" s="82" t="e">
        <f>VLOOKUP(A2277,Processed_Data!$A$7:$I$20416,7,0)</f>
        <v>#N/A</v>
      </c>
      <c r="D2277" s="82" t="e">
        <f>VLOOKUP(A2277,Processed_Data!$A$7:$I$20416,4,0)</f>
        <v>#N/A</v>
      </c>
      <c r="E2277" s="82" t="e">
        <f>VLOOKUP(A2277,Processed_Data!$A$7:$I$20416,5,0)</f>
        <v>#N/A</v>
      </c>
    </row>
    <row r="2278" spans="2:5" x14ac:dyDescent="0.35">
      <c r="B2278" s="82" t="e">
        <f>VLOOKUP(A2278,Processed_Data!$A$7:$I$20416,6,0)</f>
        <v>#N/A</v>
      </c>
      <c r="C2278" s="82" t="e">
        <f>VLOOKUP(A2278,Processed_Data!$A$7:$I$20416,7,0)</f>
        <v>#N/A</v>
      </c>
      <c r="D2278" s="82" t="e">
        <f>VLOOKUP(A2278,Processed_Data!$A$7:$I$20416,4,0)</f>
        <v>#N/A</v>
      </c>
      <c r="E2278" s="82" t="e">
        <f>VLOOKUP(A2278,Processed_Data!$A$7:$I$20416,5,0)</f>
        <v>#N/A</v>
      </c>
    </row>
    <row r="2279" spans="2:5" x14ac:dyDescent="0.35">
      <c r="B2279" s="82" t="e">
        <f>VLOOKUP(A2279,Processed_Data!$A$7:$I$20416,6,0)</f>
        <v>#N/A</v>
      </c>
      <c r="C2279" s="82" t="e">
        <f>VLOOKUP(A2279,Processed_Data!$A$7:$I$20416,7,0)</f>
        <v>#N/A</v>
      </c>
      <c r="D2279" s="82" t="e">
        <f>VLOOKUP(A2279,Processed_Data!$A$7:$I$20416,4,0)</f>
        <v>#N/A</v>
      </c>
      <c r="E2279" s="82" t="e">
        <f>VLOOKUP(A2279,Processed_Data!$A$7:$I$20416,5,0)</f>
        <v>#N/A</v>
      </c>
    </row>
    <row r="2280" spans="2:5" x14ac:dyDescent="0.35">
      <c r="B2280" s="82" t="e">
        <f>VLOOKUP(A2280,Processed_Data!$A$7:$I$20416,6,0)</f>
        <v>#N/A</v>
      </c>
      <c r="C2280" s="82" t="e">
        <f>VLOOKUP(A2280,Processed_Data!$A$7:$I$20416,7,0)</f>
        <v>#N/A</v>
      </c>
      <c r="D2280" s="82" t="e">
        <f>VLOOKUP(A2280,Processed_Data!$A$7:$I$20416,4,0)</f>
        <v>#N/A</v>
      </c>
      <c r="E2280" s="82" t="e">
        <f>VLOOKUP(A2280,Processed_Data!$A$7:$I$20416,5,0)</f>
        <v>#N/A</v>
      </c>
    </row>
    <row r="2281" spans="2:5" x14ac:dyDescent="0.35">
      <c r="B2281" s="82" t="e">
        <f>VLOOKUP(A2281,Processed_Data!$A$7:$I$20416,6,0)</f>
        <v>#N/A</v>
      </c>
      <c r="C2281" s="82" t="e">
        <f>VLOOKUP(A2281,Processed_Data!$A$7:$I$20416,7,0)</f>
        <v>#N/A</v>
      </c>
      <c r="D2281" s="82" t="e">
        <f>VLOOKUP(A2281,Processed_Data!$A$7:$I$20416,4,0)</f>
        <v>#N/A</v>
      </c>
      <c r="E2281" s="82" t="e">
        <f>VLOOKUP(A2281,Processed_Data!$A$7:$I$20416,5,0)</f>
        <v>#N/A</v>
      </c>
    </row>
    <row r="2282" spans="2:5" x14ac:dyDescent="0.35">
      <c r="B2282" s="82" t="e">
        <f>VLOOKUP(A2282,Processed_Data!$A$7:$I$20416,6,0)</f>
        <v>#N/A</v>
      </c>
      <c r="C2282" s="82" t="e">
        <f>VLOOKUP(A2282,Processed_Data!$A$7:$I$20416,7,0)</f>
        <v>#N/A</v>
      </c>
      <c r="D2282" s="82" t="e">
        <f>VLOOKUP(A2282,Processed_Data!$A$7:$I$20416,4,0)</f>
        <v>#N/A</v>
      </c>
      <c r="E2282" s="82" t="e">
        <f>VLOOKUP(A2282,Processed_Data!$A$7:$I$20416,5,0)</f>
        <v>#N/A</v>
      </c>
    </row>
    <row r="2283" spans="2:5" x14ac:dyDescent="0.35">
      <c r="B2283" s="82" t="e">
        <f>VLOOKUP(A2283,Processed_Data!$A$7:$I$20416,6,0)</f>
        <v>#N/A</v>
      </c>
      <c r="C2283" s="82" t="e">
        <f>VLOOKUP(A2283,Processed_Data!$A$7:$I$20416,7,0)</f>
        <v>#N/A</v>
      </c>
      <c r="D2283" s="82" t="e">
        <f>VLOOKUP(A2283,Processed_Data!$A$7:$I$20416,4,0)</f>
        <v>#N/A</v>
      </c>
      <c r="E2283" s="82" t="e">
        <f>VLOOKUP(A2283,Processed_Data!$A$7:$I$20416,5,0)</f>
        <v>#N/A</v>
      </c>
    </row>
    <row r="2284" spans="2:5" x14ac:dyDescent="0.35">
      <c r="B2284" s="82" t="e">
        <f>VLOOKUP(A2284,Processed_Data!$A$7:$I$20416,6,0)</f>
        <v>#N/A</v>
      </c>
      <c r="C2284" s="82" t="e">
        <f>VLOOKUP(A2284,Processed_Data!$A$7:$I$20416,7,0)</f>
        <v>#N/A</v>
      </c>
      <c r="D2284" s="82" t="e">
        <f>VLOOKUP(A2284,Processed_Data!$A$7:$I$20416,4,0)</f>
        <v>#N/A</v>
      </c>
      <c r="E2284" s="82" t="e">
        <f>VLOOKUP(A2284,Processed_Data!$A$7:$I$20416,5,0)</f>
        <v>#N/A</v>
      </c>
    </row>
    <row r="2285" spans="2:5" x14ac:dyDescent="0.35">
      <c r="B2285" s="82" t="e">
        <f>VLOOKUP(A2285,Processed_Data!$A$7:$I$20416,6,0)</f>
        <v>#N/A</v>
      </c>
      <c r="C2285" s="82" t="e">
        <f>VLOOKUP(A2285,Processed_Data!$A$7:$I$20416,7,0)</f>
        <v>#N/A</v>
      </c>
      <c r="D2285" s="82" t="e">
        <f>VLOOKUP(A2285,Processed_Data!$A$7:$I$20416,4,0)</f>
        <v>#N/A</v>
      </c>
      <c r="E2285" s="82" t="e">
        <f>VLOOKUP(A2285,Processed_Data!$A$7:$I$20416,5,0)</f>
        <v>#N/A</v>
      </c>
    </row>
    <row r="2286" spans="2:5" x14ac:dyDescent="0.35">
      <c r="B2286" s="82" t="e">
        <f>VLOOKUP(A2286,Processed_Data!$A$7:$I$20416,6,0)</f>
        <v>#N/A</v>
      </c>
      <c r="C2286" s="82" t="e">
        <f>VLOOKUP(A2286,Processed_Data!$A$7:$I$20416,7,0)</f>
        <v>#N/A</v>
      </c>
      <c r="D2286" s="82" t="e">
        <f>VLOOKUP(A2286,Processed_Data!$A$7:$I$20416,4,0)</f>
        <v>#N/A</v>
      </c>
      <c r="E2286" s="82" t="e">
        <f>VLOOKUP(A2286,Processed_Data!$A$7:$I$20416,5,0)</f>
        <v>#N/A</v>
      </c>
    </row>
    <row r="2287" spans="2:5" x14ac:dyDescent="0.35">
      <c r="B2287" s="82" t="e">
        <f>VLOOKUP(A2287,Processed_Data!$A$7:$I$20416,6,0)</f>
        <v>#N/A</v>
      </c>
      <c r="C2287" s="82" t="e">
        <f>VLOOKUP(A2287,Processed_Data!$A$7:$I$20416,7,0)</f>
        <v>#N/A</v>
      </c>
      <c r="D2287" s="82" t="e">
        <f>VLOOKUP(A2287,Processed_Data!$A$7:$I$20416,4,0)</f>
        <v>#N/A</v>
      </c>
      <c r="E2287" s="82" t="e">
        <f>VLOOKUP(A2287,Processed_Data!$A$7:$I$20416,5,0)</f>
        <v>#N/A</v>
      </c>
    </row>
    <row r="2288" spans="2:5" x14ac:dyDescent="0.35">
      <c r="B2288" s="82" t="e">
        <f>VLOOKUP(A2288,Processed_Data!$A$7:$I$20416,6,0)</f>
        <v>#N/A</v>
      </c>
      <c r="C2288" s="82" t="e">
        <f>VLOOKUP(A2288,Processed_Data!$A$7:$I$20416,7,0)</f>
        <v>#N/A</v>
      </c>
      <c r="D2288" s="82" t="e">
        <f>VLOOKUP(A2288,Processed_Data!$A$7:$I$20416,4,0)</f>
        <v>#N/A</v>
      </c>
      <c r="E2288" s="82" t="e">
        <f>VLOOKUP(A2288,Processed_Data!$A$7:$I$20416,5,0)</f>
        <v>#N/A</v>
      </c>
    </row>
    <row r="2289" spans="2:5" x14ac:dyDescent="0.35">
      <c r="B2289" s="82" t="e">
        <f>VLOOKUP(A2289,Processed_Data!$A$7:$I$20416,6,0)</f>
        <v>#N/A</v>
      </c>
      <c r="C2289" s="82" t="e">
        <f>VLOOKUP(A2289,Processed_Data!$A$7:$I$20416,7,0)</f>
        <v>#N/A</v>
      </c>
      <c r="D2289" s="82" t="e">
        <f>VLOOKUP(A2289,Processed_Data!$A$7:$I$20416,4,0)</f>
        <v>#N/A</v>
      </c>
      <c r="E2289" s="82" t="e">
        <f>VLOOKUP(A2289,Processed_Data!$A$7:$I$20416,5,0)</f>
        <v>#N/A</v>
      </c>
    </row>
    <row r="2290" spans="2:5" x14ac:dyDescent="0.35">
      <c r="B2290" s="82" t="e">
        <f>VLOOKUP(A2290,Processed_Data!$A$7:$I$20416,6,0)</f>
        <v>#N/A</v>
      </c>
      <c r="C2290" s="82" t="e">
        <f>VLOOKUP(A2290,Processed_Data!$A$7:$I$20416,7,0)</f>
        <v>#N/A</v>
      </c>
      <c r="D2290" s="82" t="e">
        <f>VLOOKUP(A2290,Processed_Data!$A$7:$I$20416,4,0)</f>
        <v>#N/A</v>
      </c>
      <c r="E2290" s="82" t="e">
        <f>VLOOKUP(A2290,Processed_Data!$A$7:$I$20416,5,0)</f>
        <v>#N/A</v>
      </c>
    </row>
    <row r="2291" spans="2:5" x14ac:dyDescent="0.35">
      <c r="B2291" s="82" t="e">
        <f>VLOOKUP(A2291,Processed_Data!$A$7:$I$20416,6,0)</f>
        <v>#N/A</v>
      </c>
      <c r="C2291" s="82" t="e">
        <f>VLOOKUP(A2291,Processed_Data!$A$7:$I$20416,7,0)</f>
        <v>#N/A</v>
      </c>
      <c r="D2291" s="82" t="e">
        <f>VLOOKUP(A2291,Processed_Data!$A$7:$I$20416,4,0)</f>
        <v>#N/A</v>
      </c>
      <c r="E2291" s="82" t="e">
        <f>VLOOKUP(A2291,Processed_Data!$A$7:$I$20416,5,0)</f>
        <v>#N/A</v>
      </c>
    </row>
    <row r="2292" spans="2:5" x14ac:dyDescent="0.35">
      <c r="B2292" s="82" t="e">
        <f>VLOOKUP(A2292,Processed_Data!$A$7:$I$20416,6,0)</f>
        <v>#N/A</v>
      </c>
      <c r="C2292" s="82" t="e">
        <f>VLOOKUP(A2292,Processed_Data!$A$7:$I$20416,7,0)</f>
        <v>#N/A</v>
      </c>
      <c r="D2292" s="82" t="e">
        <f>VLOOKUP(A2292,Processed_Data!$A$7:$I$20416,4,0)</f>
        <v>#N/A</v>
      </c>
      <c r="E2292" s="82" t="e">
        <f>VLOOKUP(A2292,Processed_Data!$A$7:$I$20416,5,0)</f>
        <v>#N/A</v>
      </c>
    </row>
    <row r="2293" spans="2:5" x14ac:dyDescent="0.35">
      <c r="B2293" s="82" t="e">
        <f>VLOOKUP(A2293,Processed_Data!$A$7:$I$20416,6,0)</f>
        <v>#N/A</v>
      </c>
      <c r="C2293" s="82" t="e">
        <f>VLOOKUP(A2293,Processed_Data!$A$7:$I$20416,7,0)</f>
        <v>#N/A</v>
      </c>
      <c r="D2293" s="82" t="e">
        <f>VLOOKUP(A2293,Processed_Data!$A$7:$I$20416,4,0)</f>
        <v>#N/A</v>
      </c>
      <c r="E2293" s="82" t="e">
        <f>VLOOKUP(A2293,Processed_Data!$A$7:$I$20416,5,0)</f>
        <v>#N/A</v>
      </c>
    </row>
    <row r="2294" spans="2:5" x14ac:dyDescent="0.35">
      <c r="B2294" s="82" t="e">
        <f>VLOOKUP(A2294,Processed_Data!$A$7:$I$20416,6,0)</f>
        <v>#N/A</v>
      </c>
      <c r="C2294" s="82" t="e">
        <f>VLOOKUP(A2294,Processed_Data!$A$7:$I$20416,7,0)</f>
        <v>#N/A</v>
      </c>
      <c r="D2294" s="82" t="e">
        <f>VLOOKUP(A2294,Processed_Data!$A$7:$I$20416,4,0)</f>
        <v>#N/A</v>
      </c>
      <c r="E2294" s="82" t="e">
        <f>VLOOKUP(A2294,Processed_Data!$A$7:$I$20416,5,0)</f>
        <v>#N/A</v>
      </c>
    </row>
    <row r="2295" spans="2:5" x14ac:dyDescent="0.35">
      <c r="B2295" s="82" t="e">
        <f>VLOOKUP(A2295,Processed_Data!$A$7:$I$20416,6,0)</f>
        <v>#N/A</v>
      </c>
      <c r="C2295" s="82" t="e">
        <f>VLOOKUP(A2295,Processed_Data!$A$7:$I$20416,7,0)</f>
        <v>#N/A</v>
      </c>
      <c r="D2295" s="82" t="e">
        <f>VLOOKUP(A2295,Processed_Data!$A$7:$I$20416,4,0)</f>
        <v>#N/A</v>
      </c>
      <c r="E2295" s="82" t="e">
        <f>VLOOKUP(A2295,Processed_Data!$A$7:$I$20416,5,0)</f>
        <v>#N/A</v>
      </c>
    </row>
    <row r="2296" spans="2:5" x14ac:dyDescent="0.35">
      <c r="B2296" s="82" t="e">
        <f>VLOOKUP(A2296,Processed_Data!$A$7:$I$20416,6,0)</f>
        <v>#N/A</v>
      </c>
      <c r="C2296" s="82" t="e">
        <f>VLOOKUP(A2296,Processed_Data!$A$7:$I$20416,7,0)</f>
        <v>#N/A</v>
      </c>
      <c r="D2296" s="82" t="e">
        <f>VLOOKUP(A2296,Processed_Data!$A$7:$I$20416,4,0)</f>
        <v>#N/A</v>
      </c>
      <c r="E2296" s="82" t="e">
        <f>VLOOKUP(A2296,Processed_Data!$A$7:$I$20416,5,0)</f>
        <v>#N/A</v>
      </c>
    </row>
    <row r="2297" spans="2:5" x14ac:dyDescent="0.35">
      <c r="B2297" s="82" t="e">
        <f>VLOOKUP(A2297,Processed_Data!$A$7:$I$20416,6,0)</f>
        <v>#N/A</v>
      </c>
      <c r="C2297" s="82" t="e">
        <f>VLOOKUP(A2297,Processed_Data!$A$7:$I$20416,7,0)</f>
        <v>#N/A</v>
      </c>
      <c r="D2297" s="82" t="e">
        <f>VLOOKUP(A2297,Processed_Data!$A$7:$I$20416,4,0)</f>
        <v>#N/A</v>
      </c>
      <c r="E2297" s="82" t="e">
        <f>VLOOKUP(A2297,Processed_Data!$A$7:$I$20416,5,0)</f>
        <v>#N/A</v>
      </c>
    </row>
    <row r="2298" spans="2:5" x14ac:dyDescent="0.35">
      <c r="B2298" s="82" t="e">
        <f>VLOOKUP(A2298,Processed_Data!$A$7:$I$20416,6,0)</f>
        <v>#N/A</v>
      </c>
      <c r="C2298" s="82" t="e">
        <f>VLOOKUP(A2298,Processed_Data!$A$7:$I$20416,7,0)</f>
        <v>#N/A</v>
      </c>
      <c r="D2298" s="82" t="e">
        <f>VLOOKUP(A2298,Processed_Data!$A$7:$I$20416,4,0)</f>
        <v>#N/A</v>
      </c>
      <c r="E2298" s="82" t="e">
        <f>VLOOKUP(A2298,Processed_Data!$A$7:$I$20416,5,0)</f>
        <v>#N/A</v>
      </c>
    </row>
    <row r="2299" spans="2:5" x14ac:dyDescent="0.35">
      <c r="B2299" s="82" t="e">
        <f>VLOOKUP(A2299,Processed_Data!$A$7:$I$20416,6,0)</f>
        <v>#N/A</v>
      </c>
      <c r="C2299" s="82" t="e">
        <f>VLOOKUP(A2299,Processed_Data!$A$7:$I$20416,7,0)</f>
        <v>#N/A</v>
      </c>
      <c r="D2299" s="82" t="e">
        <f>VLOOKUP(A2299,Processed_Data!$A$7:$I$20416,4,0)</f>
        <v>#N/A</v>
      </c>
      <c r="E2299" s="82" t="e">
        <f>VLOOKUP(A2299,Processed_Data!$A$7:$I$20416,5,0)</f>
        <v>#N/A</v>
      </c>
    </row>
    <row r="2300" spans="2:5" x14ac:dyDescent="0.35">
      <c r="B2300" s="82" t="e">
        <f>VLOOKUP(A2300,Processed_Data!$A$7:$I$20416,6,0)</f>
        <v>#N/A</v>
      </c>
      <c r="C2300" s="82" t="e">
        <f>VLOOKUP(A2300,Processed_Data!$A$7:$I$20416,7,0)</f>
        <v>#N/A</v>
      </c>
      <c r="D2300" s="82" t="e">
        <f>VLOOKUP(A2300,Processed_Data!$A$7:$I$20416,4,0)</f>
        <v>#N/A</v>
      </c>
      <c r="E2300" s="82" t="e">
        <f>VLOOKUP(A2300,Processed_Data!$A$7:$I$20416,5,0)</f>
        <v>#N/A</v>
      </c>
    </row>
    <row r="2301" spans="2:5" x14ac:dyDescent="0.35">
      <c r="B2301" s="82" t="e">
        <f>VLOOKUP(A2301,Processed_Data!$A$7:$I$20416,6,0)</f>
        <v>#N/A</v>
      </c>
      <c r="C2301" s="82" t="e">
        <f>VLOOKUP(A2301,Processed_Data!$A$7:$I$20416,7,0)</f>
        <v>#N/A</v>
      </c>
      <c r="D2301" s="82" t="e">
        <f>VLOOKUP(A2301,Processed_Data!$A$7:$I$20416,4,0)</f>
        <v>#N/A</v>
      </c>
      <c r="E2301" s="82" t="e">
        <f>VLOOKUP(A2301,Processed_Data!$A$7:$I$20416,5,0)</f>
        <v>#N/A</v>
      </c>
    </row>
    <row r="2302" spans="2:5" x14ac:dyDescent="0.35">
      <c r="B2302" s="82" t="e">
        <f>VLOOKUP(A2302,Processed_Data!$A$7:$I$20416,6,0)</f>
        <v>#N/A</v>
      </c>
      <c r="C2302" s="82" t="e">
        <f>VLOOKUP(A2302,Processed_Data!$A$7:$I$20416,7,0)</f>
        <v>#N/A</v>
      </c>
      <c r="D2302" s="82" t="e">
        <f>VLOOKUP(A2302,Processed_Data!$A$7:$I$20416,4,0)</f>
        <v>#N/A</v>
      </c>
      <c r="E2302" s="82" t="e">
        <f>VLOOKUP(A2302,Processed_Data!$A$7:$I$20416,5,0)</f>
        <v>#N/A</v>
      </c>
    </row>
    <row r="2303" spans="2:5" x14ac:dyDescent="0.35">
      <c r="B2303" s="82" t="e">
        <f>VLOOKUP(A2303,Processed_Data!$A$7:$I$20416,6,0)</f>
        <v>#N/A</v>
      </c>
      <c r="C2303" s="82" t="e">
        <f>VLOOKUP(A2303,Processed_Data!$A$7:$I$20416,7,0)</f>
        <v>#N/A</v>
      </c>
      <c r="D2303" s="82" t="e">
        <f>VLOOKUP(A2303,Processed_Data!$A$7:$I$20416,4,0)</f>
        <v>#N/A</v>
      </c>
      <c r="E2303" s="82" t="e">
        <f>VLOOKUP(A2303,Processed_Data!$A$7:$I$20416,5,0)</f>
        <v>#N/A</v>
      </c>
    </row>
    <row r="2304" spans="2:5" x14ac:dyDescent="0.35">
      <c r="B2304" s="82" t="e">
        <f>VLOOKUP(A2304,Processed_Data!$A$7:$I$20416,6,0)</f>
        <v>#N/A</v>
      </c>
      <c r="C2304" s="82" t="e">
        <f>VLOOKUP(A2304,Processed_Data!$A$7:$I$20416,7,0)</f>
        <v>#N/A</v>
      </c>
      <c r="D2304" s="82" t="e">
        <f>VLOOKUP(A2304,Processed_Data!$A$7:$I$20416,4,0)</f>
        <v>#N/A</v>
      </c>
      <c r="E2304" s="82" t="e">
        <f>VLOOKUP(A2304,Processed_Data!$A$7:$I$20416,5,0)</f>
        <v>#N/A</v>
      </c>
    </row>
    <row r="2305" spans="2:5" x14ac:dyDescent="0.35">
      <c r="B2305" s="82" t="e">
        <f>VLOOKUP(A2305,Processed_Data!$A$7:$I$20416,6,0)</f>
        <v>#N/A</v>
      </c>
      <c r="C2305" s="82" t="e">
        <f>VLOOKUP(A2305,Processed_Data!$A$7:$I$20416,7,0)</f>
        <v>#N/A</v>
      </c>
      <c r="D2305" s="82" t="e">
        <f>VLOOKUP(A2305,Processed_Data!$A$7:$I$20416,4,0)</f>
        <v>#N/A</v>
      </c>
      <c r="E2305" s="82" t="e">
        <f>VLOOKUP(A2305,Processed_Data!$A$7:$I$20416,5,0)</f>
        <v>#N/A</v>
      </c>
    </row>
    <row r="2306" spans="2:5" x14ac:dyDescent="0.35">
      <c r="B2306" s="82" t="e">
        <f>VLOOKUP(A2306,Processed_Data!$A$7:$I$20416,6,0)</f>
        <v>#N/A</v>
      </c>
      <c r="C2306" s="82" t="e">
        <f>VLOOKUP(A2306,Processed_Data!$A$7:$I$20416,7,0)</f>
        <v>#N/A</v>
      </c>
      <c r="D2306" s="82" t="e">
        <f>VLOOKUP(A2306,Processed_Data!$A$7:$I$20416,4,0)</f>
        <v>#N/A</v>
      </c>
      <c r="E2306" s="82" t="e">
        <f>VLOOKUP(A2306,Processed_Data!$A$7:$I$20416,5,0)</f>
        <v>#N/A</v>
      </c>
    </row>
    <row r="2307" spans="2:5" x14ac:dyDescent="0.35">
      <c r="B2307" s="82" t="e">
        <f>VLOOKUP(A2307,Processed_Data!$A$7:$I$20416,6,0)</f>
        <v>#N/A</v>
      </c>
      <c r="C2307" s="82" t="e">
        <f>VLOOKUP(A2307,Processed_Data!$A$7:$I$20416,7,0)</f>
        <v>#N/A</v>
      </c>
      <c r="D2307" s="82" t="e">
        <f>VLOOKUP(A2307,Processed_Data!$A$7:$I$20416,4,0)</f>
        <v>#N/A</v>
      </c>
      <c r="E2307" s="82" t="e">
        <f>VLOOKUP(A2307,Processed_Data!$A$7:$I$20416,5,0)</f>
        <v>#N/A</v>
      </c>
    </row>
    <row r="2308" spans="2:5" x14ac:dyDescent="0.35">
      <c r="B2308" s="82" t="e">
        <f>VLOOKUP(A2308,Processed_Data!$A$7:$I$20416,6,0)</f>
        <v>#N/A</v>
      </c>
      <c r="C2308" s="82" t="e">
        <f>VLOOKUP(A2308,Processed_Data!$A$7:$I$20416,7,0)</f>
        <v>#N/A</v>
      </c>
      <c r="D2308" s="82" t="e">
        <f>VLOOKUP(A2308,Processed_Data!$A$7:$I$20416,4,0)</f>
        <v>#N/A</v>
      </c>
      <c r="E2308" s="82" t="e">
        <f>VLOOKUP(A2308,Processed_Data!$A$7:$I$20416,5,0)</f>
        <v>#N/A</v>
      </c>
    </row>
    <row r="2309" spans="2:5" x14ac:dyDescent="0.35">
      <c r="B2309" s="82" t="e">
        <f>VLOOKUP(A2309,Processed_Data!$A$7:$I$20416,6,0)</f>
        <v>#N/A</v>
      </c>
      <c r="C2309" s="82" t="e">
        <f>VLOOKUP(A2309,Processed_Data!$A$7:$I$20416,7,0)</f>
        <v>#N/A</v>
      </c>
      <c r="D2309" s="82" t="e">
        <f>VLOOKUP(A2309,Processed_Data!$A$7:$I$20416,4,0)</f>
        <v>#N/A</v>
      </c>
      <c r="E2309" s="82" t="e">
        <f>VLOOKUP(A2309,Processed_Data!$A$7:$I$20416,5,0)</f>
        <v>#N/A</v>
      </c>
    </row>
    <row r="2310" spans="2:5" x14ac:dyDescent="0.35">
      <c r="B2310" s="82" t="e">
        <f>VLOOKUP(A2310,Processed_Data!$A$7:$I$20416,6,0)</f>
        <v>#N/A</v>
      </c>
      <c r="C2310" s="82" t="e">
        <f>VLOOKUP(A2310,Processed_Data!$A$7:$I$20416,7,0)</f>
        <v>#N/A</v>
      </c>
      <c r="D2310" s="82" t="e">
        <f>VLOOKUP(A2310,Processed_Data!$A$7:$I$20416,4,0)</f>
        <v>#N/A</v>
      </c>
      <c r="E2310" s="82" t="e">
        <f>VLOOKUP(A2310,Processed_Data!$A$7:$I$20416,5,0)</f>
        <v>#N/A</v>
      </c>
    </row>
    <row r="2311" spans="2:5" x14ac:dyDescent="0.35">
      <c r="B2311" s="82" t="e">
        <f>VLOOKUP(A2311,Processed_Data!$A$7:$I$20416,6,0)</f>
        <v>#N/A</v>
      </c>
      <c r="C2311" s="82" t="e">
        <f>VLOOKUP(A2311,Processed_Data!$A$7:$I$20416,7,0)</f>
        <v>#N/A</v>
      </c>
      <c r="D2311" s="82" t="e">
        <f>VLOOKUP(A2311,Processed_Data!$A$7:$I$20416,4,0)</f>
        <v>#N/A</v>
      </c>
      <c r="E2311" s="82" t="e">
        <f>VLOOKUP(A2311,Processed_Data!$A$7:$I$20416,5,0)</f>
        <v>#N/A</v>
      </c>
    </row>
    <row r="2312" spans="2:5" x14ac:dyDescent="0.35">
      <c r="B2312" s="82" t="e">
        <f>VLOOKUP(A2312,Processed_Data!$A$7:$I$20416,6,0)</f>
        <v>#N/A</v>
      </c>
      <c r="C2312" s="82" t="e">
        <f>VLOOKUP(A2312,Processed_Data!$A$7:$I$20416,7,0)</f>
        <v>#N/A</v>
      </c>
      <c r="D2312" s="82" t="e">
        <f>VLOOKUP(A2312,Processed_Data!$A$7:$I$20416,4,0)</f>
        <v>#N/A</v>
      </c>
      <c r="E2312" s="82" t="e">
        <f>VLOOKUP(A2312,Processed_Data!$A$7:$I$20416,5,0)</f>
        <v>#N/A</v>
      </c>
    </row>
    <row r="2313" spans="2:5" x14ac:dyDescent="0.35">
      <c r="B2313" s="82" t="e">
        <f>VLOOKUP(A2313,Processed_Data!$A$7:$I$20416,6,0)</f>
        <v>#N/A</v>
      </c>
      <c r="C2313" s="82" t="e">
        <f>VLOOKUP(A2313,Processed_Data!$A$7:$I$20416,7,0)</f>
        <v>#N/A</v>
      </c>
      <c r="D2313" s="82" t="e">
        <f>VLOOKUP(A2313,Processed_Data!$A$7:$I$20416,4,0)</f>
        <v>#N/A</v>
      </c>
      <c r="E2313" s="82" t="e">
        <f>VLOOKUP(A2313,Processed_Data!$A$7:$I$20416,5,0)</f>
        <v>#N/A</v>
      </c>
    </row>
    <row r="2314" spans="2:5" x14ac:dyDescent="0.35">
      <c r="B2314" s="82" t="e">
        <f>VLOOKUP(A2314,Processed_Data!$A$7:$I$20416,6,0)</f>
        <v>#N/A</v>
      </c>
      <c r="C2314" s="82" t="e">
        <f>VLOOKUP(A2314,Processed_Data!$A$7:$I$20416,7,0)</f>
        <v>#N/A</v>
      </c>
      <c r="D2314" s="82" t="e">
        <f>VLOOKUP(A2314,Processed_Data!$A$7:$I$20416,4,0)</f>
        <v>#N/A</v>
      </c>
      <c r="E2314" s="82" t="e">
        <f>VLOOKUP(A2314,Processed_Data!$A$7:$I$20416,5,0)</f>
        <v>#N/A</v>
      </c>
    </row>
    <row r="2315" spans="2:5" x14ac:dyDescent="0.35">
      <c r="B2315" s="82" t="e">
        <f>VLOOKUP(A2315,Processed_Data!$A$7:$I$20416,6,0)</f>
        <v>#N/A</v>
      </c>
      <c r="C2315" s="82" t="e">
        <f>VLOOKUP(A2315,Processed_Data!$A$7:$I$20416,7,0)</f>
        <v>#N/A</v>
      </c>
      <c r="D2315" s="82" t="e">
        <f>VLOOKUP(A2315,Processed_Data!$A$7:$I$20416,4,0)</f>
        <v>#N/A</v>
      </c>
      <c r="E2315" s="82" t="e">
        <f>VLOOKUP(A2315,Processed_Data!$A$7:$I$20416,5,0)</f>
        <v>#N/A</v>
      </c>
    </row>
    <row r="2316" spans="2:5" x14ac:dyDescent="0.35">
      <c r="B2316" s="82" t="e">
        <f>VLOOKUP(A2316,Processed_Data!$A$7:$I$20416,6,0)</f>
        <v>#N/A</v>
      </c>
      <c r="C2316" s="82" t="e">
        <f>VLOOKUP(A2316,Processed_Data!$A$7:$I$20416,7,0)</f>
        <v>#N/A</v>
      </c>
      <c r="D2316" s="82" t="e">
        <f>VLOOKUP(A2316,Processed_Data!$A$7:$I$20416,4,0)</f>
        <v>#N/A</v>
      </c>
      <c r="E2316" s="82" t="e">
        <f>VLOOKUP(A2316,Processed_Data!$A$7:$I$20416,5,0)</f>
        <v>#N/A</v>
      </c>
    </row>
    <row r="2317" spans="2:5" x14ac:dyDescent="0.35">
      <c r="B2317" s="82" t="e">
        <f>VLOOKUP(A2317,Processed_Data!$A$7:$I$20416,6,0)</f>
        <v>#N/A</v>
      </c>
      <c r="C2317" s="82" t="e">
        <f>VLOOKUP(A2317,Processed_Data!$A$7:$I$20416,7,0)</f>
        <v>#N/A</v>
      </c>
      <c r="D2317" s="82" t="e">
        <f>VLOOKUP(A2317,Processed_Data!$A$7:$I$20416,4,0)</f>
        <v>#N/A</v>
      </c>
      <c r="E2317" s="82" t="e">
        <f>VLOOKUP(A2317,Processed_Data!$A$7:$I$20416,5,0)</f>
        <v>#N/A</v>
      </c>
    </row>
    <row r="2318" spans="2:5" x14ac:dyDescent="0.35">
      <c r="B2318" s="82" t="e">
        <f>VLOOKUP(A2318,Processed_Data!$A$7:$I$20416,6,0)</f>
        <v>#N/A</v>
      </c>
      <c r="C2318" s="82" t="e">
        <f>VLOOKUP(A2318,Processed_Data!$A$7:$I$20416,7,0)</f>
        <v>#N/A</v>
      </c>
      <c r="D2318" s="82" t="e">
        <f>VLOOKUP(A2318,Processed_Data!$A$7:$I$20416,4,0)</f>
        <v>#N/A</v>
      </c>
      <c r="E2318" s="82" t="e">
        <f>VLOOKUP(A2318,Processed_Data!$A$7:$I$20416,5,0)</f>
        <v>#N/A</v>
      </c>
    </row>
    <row r="2319" spans="2:5" x14ac:dyDescent="0.35">
      <c r="B2319" s="82" t="e">
        <f>VLOOKUP(A2319,Processed_Data!$A$7:$I$20416,6,0)</f>
        <v>#N/A</v>
      </c>
      <c r="C2319" s="82" t="e">
        <f>VLOOKUP(A2319,Processed_Data!$A$7:$I$20416,7,0)</f>
        <v>#N/A</v>
      </c>
      <c r="D2319" s="82" t="e">
        <f>VLOOKUP(A2319,Processed_Data!$A$7:$I$20416,4,0)</f>
        <v>#N/A</v>
      </c>
      <c r="E2319" s="82" t="e">
        <f>VLOOKUP(A2319,Processed_Data!$A$7:$I$20416,5,0)</f>
        <v>#N/A</v>
      </c>
    </row>
    <row r="2320" spans="2:5" x14ac:dyDescent="0.35">
      <c r="B2320" s="82" t="e">
        <f>VLOOKUP(A2320,Processed_Data!$A$7:$I$20416,6,0)</f>
        <v>#N/A</v>
      </c>
      <c r="C2320" s="82" t="e">
        <f>VLOOKUP(A2320,Processed_Data!$A$7:$I$20416,7,0)</f>
        <v>#N/A</v>
      </c>
      <c r="D2320" s="82" t="e">
        <f>VLOOKUP(A2320,Processed_Data!$A$7:$I$20416,4,0)</f>
        <v>#N/A</v>
      </c>
      <c r="E2320" s="82" t="e">
        <f>VLOOKUP(A2320,Processed_Data!$A$7:$I$20416,5,0)</f>
        <v>#N/A</v>
      </c>
    </row>
    <row r="2321" spans="2:5" x14ac:dyDescent="0.35">
      <c r="B2321" s="82" t="e">
        <f>VLOOKUP(A2321,Processed_Data!$A$7:$I$20416,6,0)</f>
        <v>#N/A</v>
      </c>
      <c r="C2321" s="82" t="e">
        <f>VLOOKUP(A2321,Processed_Data!$A$7:$I$20416,7,0)</f>
        <v>#N/A</v>
      </c>
      <c r="D2321" s="82" t="e">
        <f>VLOOKUP(A2321,Processed_Data!$A$7:$I$20416,4,0)</f>
        <v>#N/A</v>
      </c>
      <c r="E2321" s="82" t="e">
        <f>VLOOKUP(A2321,Processed_Data!$A$7:$I$20416,5,0)</f>
        <v>#N/A</v>
      </c>
    </row>
    <row r="2322" spans="2:5" x14ac:dyDescent="0.35">
      <c r="B2322" s="82" t="e">
        <f>VLOOKUP(A2322,Processed_Data!$A$7:$I$20416,6,0)</f>
        <v>#N/A</v>
      </c>
      <c r="C2322" s="82" t="e">
        <f>VLOOKUP(A2322,Processed_Data!$A$7:$I$20416,7,0)</f>
        <v>#N/A</v>
      </c>
      <c r="D2322" s="82" t="e">
        <f>VLOOKUP(A2322,Processed_Data!$A$7:$I$20416,4,0)</f>
        <v>#N/A</v>
      </c>
      <c r="E2322" s="82" t="e">
        <f>VLOOKUP(A2322,Processed_Data!$A$7:$I$20416,5,0)</f>
        <v>#N/A</v>
      </c>
    </row>
    <row r="2323" spans="2:5" x14ac:dyDescent="0.35">
      <c r="B2323" s="82" t="e">
        <f>VLOOKUP(A2323,Processed_Data!$A$7:$I$20416,6,0)</f>
        <v>#N/A</v>
      </c>
      <c r="C2323" s="82" t="e">
        <f>VLOOKUP(A2323,Processed_Data!$A$7:$I$20416,7,0)</f>
        <v>#N/A</v>
      </c>
      <c r="D2323" s="82" t="e">
        <f>VLOOKUP(A2323,Processed_Data!$A$7:$I$20416,4,0)</f>
        <v>#N/A</v>
      </c>
      <c r="E2323" s="82" t="e">
        <f>VLOOKUP(A2323,Processed_Data!$A$7:$I$20416,5,0)</f>
        <v>#N/A</v>
      </c>
    </row>
    <row r="2324" spans="2:5" x14ac:dyDescent="0.35">
      <c r="B2324" s="82" t="e">
        <f>VLOOKUP(A2324,Processed_Data!$A$7:$I$20416,6,0)</f>
        <v>#N/A</v>
      </c>
      <c r="C2324" s="82" t="e">
        <f>VLOOKUP(A2324,Processed_Data!$A$7:$I$20416,7,0)</f>
        <v>#N/A</v>
      </c>
      <c r="D2324" s="82" t="e">
        <f>VLOOKUP(A2324,Processed_Data!$A$7:$I$20416,4,0)</f>
        <v>#N/A</v>
      </c>
      <c r="E2324" s="82" t="e">
        <f>VLOOKUP(A2324,Processed_Data!$A$7:$I$20416,5,0)</f>
        <v>#N/A</v>
      </c>
    </row>
    <row r="2325" spans="2:5" x14ac:dyDescent="0.35">
      <c r="B2325" s="82" t="e">
        <f>VLOOKUP(A2325,Processed_Data!$A$7:$I$20416,6,0)</f>
        <v>#N/A</v>
      </c>
      <c r="C2325" s="82" t="e">
        <f>VLOOKUP(A2325,Processed_Data!$A$7:$I$20416,7,0)</f>
        <v>#N/A</v>
      </c>
      <c r="D2325" s="82" t="e">
        <f>VLOOKUP(A2325,Processed_Data!$A$7:$I$20416,4,0)</f>
        <v>#N/A</v>
      </c>
      <c r="E2325" s="82" t="e">
        <f>VLOOKUP(A2325,Processed_Data!$A$7:$I$20416,5,0)</f>
        <v>#N/A</v>
      </c>
    </row>
    <row r="2326" spans="2:5" x14ac:dyDescent="0.35">
      <c r="B2326" s="82" t="e">
        <f>VLOOKUP(A2326,Processed_Data!$A$7:$I$20416,6,0)</f>
        <v>#N/A</v>
      </c>
      <c r="C2326" s="82" t="e">
        <f>VLOOKUP(A2326,Processed_Data!$A$7:$I$20416,7,0)</f>
        <v>#N/A</v>
      </c>
      <c r="D2326" s="82" t="e">
        <f>VLOOKUP(A2326,Processed_Data!$A$7:$I$20416,4,0)</f>
        <v>#N/A</v>
      </c>
      <c r="E2326" s="82" t="e">
        <f>VLOOKUP(A2326,Processed_Data!$A$7:$I$20416,5,0)</f>
        <v>#N/A</v>
      </c>
    </row>
    <row r="2327" spans="2:5" x14ac:dyDescent="0.35">
      <c r="B2327" s="82" t="e">
        <f>VLOOKUP(A2327,Processed_Data!$A$7:$I$20416,6,0)</f>
        <v>#N/A</v>
      </c>
      <c r="C2327" s="82" t="e">
        <f>VLOOKUP(A2327,Processed_Data!$A$7:$I$20416,7,0)</f>
        <v>#N/A</v>
      </c>
      <c r="D2327" s="82" t="e">
        <f>VLOOKUP(A2327,Processed_Data!$A$7:$I$20416,4,0)</f>
        <v>#N/A</v>
      </c>
      <c r="E2327" s="82" t="e">
        <f>VLOOKUP(A2327,Processed_Data!$A$7:$I$20416,5,0)</f>
        <v>#N/A</v>
      </c>
    </row>
    <row r="2328" spans="2:5" x14ac:dyDescent="0.35">
      <c r="B2328" s="82" t="e">
        <f>VLOOKUP(A2328,Processed_Data!$A$7:$I$20416,6,0)</f>
        <v>#N/A</v>
      </c>
      <c r="C2328" s="82" t="e">
        <f>VLOOKUP(A2328,Processed_Data!$A$7:$I$20416,7,0)</f>
        <v>#N/A</v>
      </c>
      <c r="D2328" s="82" t="e">
        <f>VLOOKUP(A2328,Processed_Data!$A$7:$I$20416,4,0)</f>
        <v>#N/A</v>
      </c>
      <c r="E2328" s="82" t="e">
        <f>VLOOKUP(A2328,Processed_Data!$A$7:$I$20416,5,0)</f>
        <v>#N/A</v>
      </c>
    </row>
    <row r="2329" spans="2:5" x14ac:dyDescent="0.35">
      <c r="B2329" s="82" t="e">
        <f>VLOOKUP(A2329,Processed_Data!$A$7:$I$20416,6,0)</f>
        <v>#N/A</v>
      </c>
      <c r="C2329" s="82" t="e">
        <f>VLOOKUP(A2329,Processed_Data!$A$7:$I$20416,7,0)</f>
        <v>#N/A</v>
      </c>
      <c r="D2329" s="82" t="e">
        <f>VLOOKUP(A2329,Processed_Data!$A$7:$I$20416,4,0)</f>
        <v>#N/A</v>
      </c>
      <c r="E2329" s="82" t="e">
        <f>VLOOKUP(A2329,Processed_Data!$A$7:$I$20416,5,0)</f>
        <v>#N/A</v>
      </c>
    </row>
    <row r="2330" spans="2:5" x14ac:dyDescent="0.35">
      <c r="B2330" s="82" t="e">
        <f>VLOOKUP(A2330,Processed_Data!$A$7:$I$20416,6,0)</f>
        <v>#N/A</v>
      </c>
      <c r="C2330" s="82" t="e">
        <f>VLOOKUP(A2330,Processed_Data!$A$7:$I$20416,7,0)</f>
        <v>#N/A</v>
      </c>
      <c r="D2330" s="82" t="e">
        <f>VLOOKUP(A2330,Processed_Data!$A$7:$I$20416,4,0)</f>
        <v>#N/A</v>
      </c>
      <c r="E2330" s="82" t="e">
        <f>VLOOKUP(A2330,Processed_Data!$A$7:$I$20416,5,0)</f>
        <v>#N/A</v>
      </c>
    </row>
    <row r="2331" spans="2:5" x14ac:dyDescent="0.35">
      <c r="B2331" s="82" t="e">
        <f>VLOOKUP(A2331,Processed_Data!$A$7:$I$20416,6,0)</f>
        <v>#N/A</v>
      </c>
      <c r="C2331" s="82" t="e">
        <f>VLOOKUP(A2331,Processed_Data!$A$7:$I$20416,7,0)</f>
        <v>#N/A</v>
      </c>
      <c r="D2331" s="82" t="e">
        <f>VLOOKUP(A2331,Processed_Data!$A$7:$I$20416,4,0)</f>
        <v>#N/A</v>
      </c>
      <c r="E2331" s="82" t="e">
        <f>VLOOKUP(A2331,Processed_Data!$A$7:$I$20416,5,0)</f>
        <v>#N/A</v>
      </c>
    </row>
    <row r="2332" spans="2:5" x14ac:dyDescent="0.35">
      <c r="B2332" s="82" t="e">
        <f>VLOOKUP(A2332,Processed_Data!$A$7:$I$20416,6,0)</f>
        <v>#N/A</v>
      </c>
      <c r="C2332" s="82" t="e">
        <f>VLOOKUP(A2332,Processed_Data!$A$7:$I$20416,7,0)</f>
        <v>#N/A</v>
      </c>
      <c r="D2332" s="82" t="e">
        <f>VLOOKUP(A2332,Processed_Data!$A$7:$I$20416,4,0)</f>
        <v>#N/A</v>
      </c>
      <c r="E2332" s="82" t="e">
        <f>VLOOKUP(A2332,Processed_Data!$A$7:$I$20416,5,0)</f>
        <v>#N/A</v>
      </c>
    </row>
    <row r="2333" spans="2:5" x14ac:dyDescent="0.35">
      <c r="B2333" s="82" t="e">
        <f>VLOOKUP(A2333,Processed_Data!$A$7:$I$20416,6,0)</f>
        <v>#N/A</v>
      </c>
      <c r="C2333" s="82" t="e">
        <f>VLOOKUP(A2333,Processed_Data!$A$7:$I$20416,7,0)</f>
        <v>#N/A</v>
      </c>
      <c r="D2333" s="82" t="e">
        <f>VLOOKUP(A2333,Processed_Data!$A$7:$I$20416,4,0)</f>
        <v>#N/A</v>
      </c>
      <c r="E2333" s="82" t="e">
        <f>VLOOKUP(A2333,Processed_Data!$A$7:$I$20416,5,0)</f>
        <v>#N/A</v>
      </c>
    </row>
    <row r="2334" spans="2:5" x14ac:dyDescent="0.35">
      <c r="B2334" s="82" t="e">
        <f>VLOOKUP(A2334,Processed_Data!$A$7:$I$20416,6,0)</f>
        <v>#N/A</v>
      </c>
      <c r="C2334" s="82" t="e">
        <f>VLOOKUP(A2334,Processed_Data!$A$7:$I$20416,7,0)</f>
        <v>#N/A</v>
      </c>
      <c r="D2334" s="82" t="e">
        <f>VLOOKUP(A2334,Processed_Data!$A$7:$I$20416,4,0)</f>
        <v>#N/A</v>
      </c>
      <c r="E2334" s="82" t="e">
        <f>VLOOKUP(A2334,Processed_Data!$A$7:$I$20416,5,0)</f>
        <v>#N/A</v>
      </c>
    </row>
    <row r="2335" spans="2:5" x14ac:dyDescent="0.35">
      <c r="B2335" s="82" t="e">
        <f>VLOOKUP(A2335,Processed_Data!$A$7:$I$20416,6,0)</f>
        <v>#N/A</v>
      </c>
      <c r="C2335" s="82" t="e">
        <f>VLOOKUP(A2335,Processed_Data!$A$7:$I$20416,7,0)</f>
        <v>#N/A</v>
      </c>
      <c r="D2335" s="82" t="e">
        <f>VLOOKUP(A2335,Processed_Data!$A$7:$I$20416,4,0)</f>
        <v>#N/A</v>
      </c>
      <c r="E2335" s="82" t="e">
        <f>VLOOKUP(A2335,Processed_Data!$A$7:$I$20416,5,0)</f>
        <v>#N/A</v>
      </c>
    </row>
    <row r="2336" spans="2:5" x14ac:dyDescent="0.35">
      <c r="B2336" s="82" t="e">
        <f>VLOOKUP(A2336,Processed_Data!$A$7:$I$20416,6,0)</f>
        <v>#N/A</v>
      </c>
      <c r="C2336" s="82" t="e">
        <f>VLOOKUP(A2336,Processed_Data!$A$7:$I$20416,7,0)</f>
        <v>#N/A</v>
      </c>
      <c r="D2336" s="82" t="e">
        <f>VLOOKUP(A2336,Processed_Data!$A$7:$I$20416,4,0)</f>
        <v>#N/A</v>
      </c>
      <c r="E2336" s="82" t="e">
        <f>VLOOKUP(A2336,Processed_Data!$A$7:$I$20416,5,0)</f>
        <v>#N/A</v>
      </c>
    </row>
    <row r="2337" spans="2:5" x14ac:dyDescent="0.35">
      <c r="B2337" s="82" t="e">
        <f>VLOOKUP(A2337,Processed_Data!$A$7:$I$20416,6,0)</f>
        <v>#N/A</v>
      </c>
      <c r="C2337" s="82" t="e">
        <f>VLOOKUP(A2337,Processed_Data!$A$7:$I$20416,7,0)</f>
        <v>#N/A</v>
      </c>
      <c r="D2337" s="82" t="e">
        <f>VLOOKUP(A2337,Processed_Data!$A$7:$I$20416,4,0)</f>
        <v>#N/A</v>
      </c>
      <c r="E2337" s="82" t="e">
        <f>VLOOKUP(A2337,Processed_Data!$A$7:$I$20416,5,0)</f>
        <v>#N/A</v>
      </c>
    </row>
    <row r="2338" spans="2:5" x14ac:dyDescent="0.35">
      <c r="B2338" s="82" t="e">
        <f>VLOOKUP(A2338,Processed_Data!$A$7:$I$20416,6,0)</f>
        <v>#N/A</v>
      </c>
      <c r="C2338" s="82" t="e">
        <f>VLOOKUP(A2338,Processed_Data!$A$7:$I$20416,7,0)</f>
        <v>#N/A</v>
      </c>
      <c r="D2338" s="82" t="e">
        <f>VLOOKUP(A2338,Processed_Data!$A$7:$I$20416,4,0)</f>
        <v>#N/A</v>
      </c>
      <c r="E2338" s="82" t="e">
        <f>VLOOKUP(A2338,Processed_Data!$A$7:$I$20416,5,0)</f>
        <v>#N/A</v>
      </c>
    </row>
    <row r="2339" spans="2:5" x14ac:dyDescent="0.35">
      <c r="B2339" s="82" t="e">
        <f>VLOOKUP(A2339,Processed_Data!$A$7:$I$20416,6,0)</f>
        <v>#N/A</v>
      </c>
      <c r="C2339" s="82" t="e">
        <f>VLOOKUP(A2339,Processed_Data!$A$7:$I$20416,7,0)</f>
        <v>#N/A</v>
      </c>
      <c r="D2339" s="82" t="e">
        <f>VLOOKUP(A2339,Processed_Data!$A$7:$I$20416,4,0)</f>
        <v>#N/A</v>
      </c>
      <c r="E2339" s="82" t="e">
        <f>VLOOKUP(A2339,Processed_Data!$A$7:$I$20416,5,0)</f>
        <v>#N/A</v>
      </c>
    </row>
    <row r="2340" spans="2:5" x14ac:dyDescent="0.35">
      <c r="B2340" s="82" t="e">
        <f>VLOOKUP(A2340,Processed_Data!$A$7:$I$20416,6,0)</f>
        <v>#N/A</v>
      </c>
      <c r="C2340" s="82" t="e">
        <f>VLOOKUP(A2340,Processed_Data!$A$7:$I$20416,7,0)</f>
        <v>#N/A</v>
      </c>
      <c r="D2340" s="82" t="e">
        <f>VLOOKUP(A2340,Processed_Data!$A$7:$I$20416,4,0)</f>
        <v>#N/A</v>
      </c>
      <c r="E2340" s="82" t="e">
        <f>VLOOKUP(A2340,Processed_Data!$A$7:$I$20416,5,0)</f>
        <v>#N/A</v>
      </c>
    </row>
    <row r="2341" spans="2:5" x14ac:dyDescent="0.35">
      <c r="B2341" s="82" t="e">
        <f>VLOOKUP(A2341,Processed_Data!$A$7:$I$20416,6,0)</f>
        <v>#N/A</v>
      </c>
      <c r="C2341" s="82" t="e">
        <f>VLOOKUP(A2341,Processed_Data!$A$7:$I$20416,7,0)</f>
        <v>#N/A</v>
      </c>
      <c r="D2341" s="82" t="e">
        <f>VLOOKUP(A2341,Processed_Data!$A$7:$I$20416,4,0)</f>
        <v>#N/A</v>
      </c>
      <c r="E2341" s="82" t="e">
        <f>VLOOKUP(A2341,Processed_Data!$A$7:$I$20416,5,0)</f>
        <v>#N/A</v>
      </c>
    </row>
    <row r="2342" spans="2:5" x14ac:dyDescent="0.35">
      <c r="B2342" s="82" t="e">
        <f>VLOOKUP(A2342,Processed_Data!$A$7:$I$20416,6,0)</f>
        <v>#N/A</v>
      </c>
      <c r="C2342" s="82" t="e">
        <f>VLOOKUP(A2342,Processed_Data!$A$7:$I$20416,7,0)</f>
        <v>#N/A</v>
      </c>
      <c r="D2342" s="82" t="e">
        <f>VLOOKUP(A2342,Processed_Data!$A$7:$I$20416,4,0)</f>
        <v>#N/A</v>
      </c>
      <c r="E2342" s="82" t="e">
        <f>VLOOKUP(A2342,Processed_Data!$A$7:$I$20416,5,0)</f>
        <v>#N/A</v>
      </c>
    </row>
    <row r="2343" spans="2:5" x14ac:dyDescent="0.35">
      <c r="B2343" s="82" t="e">
        <f>VLOOKUP(A2343,Processed_Data!$A$7:$I$20416,6,0)</f>
        <v>#N/A</v>
      </c>
      <c r="C2343" s="82" t="e">
        <f>VLOOKUP(A2343,Processed_Data!$A$7:$I$20416,7,0)</f>
        <v>#N/A</v>
      </c>
      <c r="D2343" s="82" t="e">
        <f>VLOOKUP(A2343,Processed_Data!$A$7:$I$20416,4,0)</f>
        <v>#N/A</v>
      </c>
      <c r="E2343" s="82" t="e">
        <f>VLOOKUP(A2343,Processed_Data!$A$7:$I$20416,5,0)</f>
        <v>#N/A</v>
      </c>
    </row>
    <row r="2344" spans="2:5" x14ac:dyDescent="0.35">
      <c r="B2344" s="82" t="e">
        <f>VLOOKUP(A2344,Processed_Data!$A$7:$I$20416,6,0)</f>
        <v>#N/A</v>
      </c>
      <c r="C2344" s="82" t="e">
        <f>VLOOKUP(A2344,Processed_Data!$A$7:$I$20416,7,0)</f>
        <v>#N/A</v>
      </c>
      <c r="D2344" s="82" t="e">
        <f>VLOOKUP(A2344,Processed_Data!$A$7:$I$20416,4,0)</f>
        <v>#N/A</v>
      </c>
      <c r="E2344" s="82" t="e">
        <f>VLOOKUP(A2344,Processed_Data!$A$7:$I$20416,5,0)</f>
        <v>#N/A</v>
      </c>
    </row>
    <row r="2345" spans="2:5" x14ac:dyDescent="0.35">
      <c r="B2345" s="82" t="e">
        <f>VLOOKUP(A2345,Processed_Data!$A$7:$I$20416,6,0)</f>
        <v>#N/A</v>
      </c>
      <c r="C2345" s="82" t="e">
        <f>VLOOKUP(A2345,Processed_Data!$A$7:$I$20416,7,0)</f>
        <v>#N/A</v>
      </c>
      <c r="D2345" s="82" t="e">
        <f>VLOOKUP(A2345,Processed_Data!$A$7:$I$20416,4,0)</f>
        <v>#N/A</v>
      </c>
      <c r="E2345" s="82" t="e">
        <f>VLOOKUP(A2345,Processed_Data!$A$7:$I$20416,5,0)</f>
        <v>#N/A</v>
      </c>
    </row>
    <row r="2346" spans="2:5" x14ac:dyDescent="0.35">
      <c r="B2346" s="82" t="e">
        <f>VLOOKUP(A2346,Processed_Data!$A$7:$I$20416,6,0)</f>
        <v>#N/A</v>
      </c>
      <c r="C2346" s="82" t="e">
        <f>VLOOKUP(A2346,Processed_Data!$A$7:$I$20416,7,0)</f>
        <v>#N/A</v>
      </c>
      <c r="D2346" s="82" t="e">
        <f>VLOOKUP(A2346,Processed_Data!$A$7:$I$20416,4,0)</f>
        <v>#N/A</v>
      </c>
      <c r="E2346" s="82" t="e">
        <f>VLOOKUP(A2346,Processed_Data!$A$7:$I$20416,5,0)</f>
        <v>#N/A</v>
      </c>
    </row>
    <row r="2347" spans="2:5" x14ac:dyDescent="0.35">
      <c r="B2347" s="82" t="e">
        <f>VLOOKUP(A2347,Processed_Data!$A$7:$I$20416,6,0)</f>
        <v>#N/A</v>
      </c>
      <c r="C2347" s="82" t="e">
        <f>VLOOKUP(A2347,Processed_Data!$A$7:$I$20416,7,0)</f>
        <v>#N/A</v>
      </c>
      <c r="D2347" s="82" t="e">
        <f>VLOOKUP(A2347,Processed_Data!$A$7:$I$20416,4,0)</f>
        <v>#N/A</v>
      </c>
      <c r="E2347" s="82" t="e">
        <f>VLOOKUP(A2347,Processed_Data!$A$7:$I$20416,5,0)</f>
        <v>#N/A</v>
      </c>
    </row>
    <row r="2348" spans="2:5" x14ac:dyDescent="0.35">
      <c r="B2348" s="82" t="e">
        <f>VLOOKUP(A2348,Processed_Data!$A$7:$I$20416,6,0)</f>
        <v>#N/A</v>
      </c>
      <c r="C2348" s="82" t="e">
        <f>VLOOKUP(A2348,Processed_Data!$A$7:$I$20416,7,0)</f>
        <v>#N/A</v>
      </c>
      <c r="D2348" s="82" t="e">
        <f>VLOOKUP(A2348,Processed_Data!$A$7:$I$20416,4,0)</f>
        <v>#N/A</v>
      </c>
      <c r="E2348" s="82" t="e">
        <f>VLOOKUP(A2348,Processed_Data!$A$7:$I$20416,5,0)</f>
        <v>#N/A</v>
      </c>
    </row>
    <row r="2349" spans="2:5" x14ac:dyDescent="0.35">
      <c r="B2349" s="82" t="e">
        <f>VLOOKUP(A2349,Processed_Data!$A$7:$I$20416,6,0)</f>
        <v>#N/A</v>
      </c>
      <c r="C2349" s="82" t="e">
        <f>VLOOKUP(A2349,Processed_Data!$A$7:$I$20416,7,0)</f>
        <v>#N/A</v>
      </c>
      <c r="D2349" s="82" t="e">
        <f>VLOOKUP(A2349,Processed_Data!$A$7:$I$20416,4,0)</f>
        <v>#N/A</v>
      </c>
      <c r="E2349" s="82" t="e">
        <f>VLOOKUP(A2349,Processed_Data!$A$7:$I$20416,5,0)</f>
        <v>#N/A</v>
      </c>
    </row>
    <row r="2350" spans="2:5" x14ac:dyDescent="0.35">
      <c r="B2350" s="82" t="e">
        <f>VLOOKUP(A2350,Processed_Data!$A$7:$I$20416,6,0)</f>
        <v>#N/A</v>
      </c>
      <c r="C2350" s="82" t="e">
        <f>VLOOKUP(A2350,Processed_Data!$A$7:$I$20416,7,0)</f>
        <v>#N/A</v>
      </c>
      <c r="D2350" s="82" t="e">
        <f>VLOOKUP(A2350,Processed_Data!$A$7:$I$20416,4,0)</f>
        <v>#N/A</v>
      </c>
      <c r="E2350" s="82" t="e">
        <f>VLOOKUP(A2350,Processed_Data!$A$7:$I$20416,5,0)</f>
        <v>#N/A</v>
      </c>
    </row>
    <row r="2351" spans="2:5" x14ac:dyDescent="0.35">
      <c r="B2351" s="82" t="e">
        <f>VLOOKUP(A2351,Processed_Data!$A$7:$I$20416,6,0)</f>
        <v>#N/A</v>
      </c>
      <c r="C2351" s="82" t="e">
        <f>VLOOKUP(A2351,Processed_Data!$A$7:$I$20416,7,0)</f>
        <v>#N/A</v>
      </c>
      <c r="D2351" s="82" t="e">
        <f>VLOOKUP(A2351,Processed_Data!$A$7:$I$20416,4,0)</f>
        <v>#N/A</v>
      </c>
      <c r="E2351" s="82" t="e">
        <f>VLOOKUP(A2351,Processed_Data!$A$7:$I$20416,5,0)</f>
        <v>#N/A</v>
      </c>
    </row>
    <row r="2352" spans="2:5" x14ac:dyDescent="0.35">
      <c r="B2352" s="82" t="e">
        <f>VLOOKUP(A2352,Processed_Data!$A$7:$I$20416,6,0)</f>
        <v>#N/A</v>
      </c>
      <c r="C2352" s="82" t="e">
        <f>VLOOKUP(A2352,Processed_Data!$A$7:$I$20416,7,0)</f>
        <v>#N/A</v>
      </c>
      <c r="D2352" s="82" t="e">
        <f>VLOOKUP(A2352,Processed_Data!$A$7:$I$20416,4,0)</f>
        <v>#N/A</v>
      </c>
      <c r="E2352" s="82" t="e">
        <f>VLOOKUP(A2352,Processed_Data!$A$7:$I$20416,5,0)</f>
        <v>#N/A</v>
      </c>
    </row>
    <row r="2353" spans="2:5" x14ac:dyDescent="0.35">
      <c r="B2353" s="82" t="e">
        <f>VLOOKUP(A2353,Processed_Data!$A$7:$I$20416,6,0)</f>
        <v>#N/A</v>
      </c>
      <c r="C2353" s="82" t="e">
        <f>VLOOKUP(A2353,Processed_Data!$A$7:$I$20416,7,0)</f>
        <v>#N/A</v>
      </c>
      <c r="D2353" s="82" t="e">
        <f>VLOOKUP(A2353,Processed_Data!$A$7:$I$20416,4,0)</f>
        <v>#N/A</v>
      </c>
      <c r="E2353" s="82" t="e">
        <f>VLOOKUP(A2353,Processed_Data!$A$7:$I$20416,5,0)</f>
        <v>#N/A</v>
      </c>
    </row>
    <row r="2354" spans="2:5" x14ac:dyDescent="0.35">
      <c r="B2354" s="82" t="e">
        <f>VLOOKUP(A2354,Processed_Data!$A$7:$I$20416,6,0)</f>
        <v>#N/A</v>
      </c>
      <c r="C2354" s="82" t="e">
        <f>VLOOKUP(A2354,Processed_Data!$A$7:$I$20416,7,0)</f>
        <v>#N/A</v>
      </c>
      <c r="D2354" s="82" t="e">
        <f>VLOOKUP(A2354,Processed_Data!$A$7:$I$20416,4,0)</f>
        <v>#N/A</v>
      </c>
      <c r="E2354" s="82" t="e">
        <f>VLOOKUP(A2354,Processed_Data!$A$7:$I$20416,5,0)</f>
        <v>#N/A</v>
      </c>
    </row>
    <row r="2355" spans="2:5" x14ac:dyDescent="0.35">
      <c r="B2355" s="82" t="e">
        <f>VLOOKUP(A2355,Processed_Data!$A$7:$I$20416,6,0)</f>
        <v>#N/A</v>
      </c>
      <c r="C2355" s="82" t="e">
        <f>VLOOKUP(A2355,Processed_Data!$A$7:$I$20416,7,0)</f>
        <v>#N/A</v>
      </c>
      <c r="D2355" s="82" t="e">
        <f>VLOOKUP(A2355,Processed_Data!$A$7:$I$20416,4,0)</f>
        <v>#N/A</v>
      </c>
      <c r="E2355" s="82" t="e">
        <f>VLOOKUP(A2355,Processed_Data!$A$7:$I$20416,5,0)</f>
        <v>#N/A</v>
      </c>
    </row>
    <row r="2356" spans="2:5" x14ac:dyDescent="0.35">
      <c r="B2356" s="82" t="e">
        <f>VLOOKUP(A2356,Processed_Data!$A$7:$I$20416,6,0)</f>
        <v>#N/A</v>
      </c>
      <c r="C2356" s="82" t="e">
        <f>VLOOKUP(A2356,Processed_Data!$A$7:$I$20416,7,0)</f>
        <v>#N/A</v>
      </c>
      <c r="D2356" s="82" t="e">
        <f>VLOOKUP(A2356,Processed_Data!$A$7:$I$20416,4,0)</f>
        <v>#N/A</v>
      </c>
      <c r="E2356" s="82" t="e">
        <f>VLOOKUP(A2356,Processed_Data!$A$7:$I$20416,5,0)</f>
        <v>#N/A</v>
      </c>
    </row>
    <row r="2357" spans="2:5" x14ac:dyDescent="0.35">
      <c r="B2357" s="82" t="e">
        <f>VLOOKUP(A2357,Processed_Data!$A$7:$I$20416,6,0)</f>
        <v>#N/A</v>
      </c>
      <c r="C2357" s="82" t="e">
        <f>VLOOKUP(A2357,Processed_Data!$A$7:$I$20416,7,0)</f>
        <v>#N/A</v>
      </c>
      <c r="D2357" s="82" t="e">
        <f>VLOOKUP(A2357,Processed_Data!$A$7:$I$20416,4,0)</f>
        <v>#N/A</v>
      </c>
      <c r="E2357" s="82" t="e">
        <f>VLOOKUP(A2357,Processed_Data!$A$7:$I$20416,5,0)</f>
        <v>#N/A</v>
      </c>
    </row>
    <row r="2358" spans="2:5" x14ac:dyDescent="0.35">
      <c r="B2358" s="82" t="e">
        <f>VLOOKUP(A2358,Processed_Data!$A$7:$I$20416,6,0)</f>
        <v>#N/A</v>
      </c>
      <c r="C2358" s="82" t="e">
        <f>VLOOKUP(A2358,Processed_Data!$A$7:$I$20416,7,0)</f>
        <v>#N/A</v>
      </c>
      <c r="D2358" s="82" t="e">
        <f>VLOOKUP(A2358,Processed_Data!$A$7:$I$20416,4,0)</f>
        <v>#N/A</v>
      </c>
      <c r="E2358" s="82" t="e">
        <f>VLOOKUP(A2358,Processed_Data!$A$7:$I$20416,5,0)</f>
        <v>#N/A</v>
      </c>
    </row>
    <row r="2359" spans="2:5" x14ac:dyDescent="0.35">
      <c r="B2359" s="82" t="e">
        <f>VLOOKUP(A2359,Processed_Data!$A$7:$I$20416,6,0)</f>
        <v>#N/A</v>
      </c>
      <c r="C2359" s="82" t="e">
        <f>VLOOKUP(A2359,Processed_Data!$A$7:$I$20416,7,0)</f>
        <v>#N/A</v>
      </c>
      <c r="D2359" s="82" t="e">
        <f>VLOOKUP(A2359,Processed_Data!$A$7:$I$20416,4,0)</f>
        <v>#N/A</v>
      </c>
      <c r="E2359" s="82" t="e">
        <f>VLOOKUP(A2359,Processed_Data!$A$7:$I$20416,5,0)</f>
        <v>#N/A</v>
      </c>
    </row>
    <row r="2360" spans="2:5" x14ac:dyDescent="0.35">
      <c r="B2360" s="82" t="e">
        <f>VLOOKUP(A2360,Processed_Data!$A$7:$I$20416,6,0)</f>
        <v>#N/A</v>
      </c>
      <c r="C2360" s="82" t="e">
        <f>VLOOKUP(A2360,Processed_Data!$A$7:$I$20416,7,0)</f>
        <v>#N/A</v>
      </c>
      <c r="D2360" s="82" t="e">
        <f>VLOOKUP(A2360,Processed_Data!$A$7:$I$20416,4,0)</f>
        <v>#N/A</v>
      </c>
      <c r="E2360" s="82" t="e">
        <f>VLOOKUP(A2360,Processed_Data!$A$7:$I$20416,5,0)</f>
        <v>#N/A</v>
      </c>
    </row>
    <row r="2361" spans="2:5" x14ac:dyDescent="0.35">
      <c r="B2361" s="82" t="e">
        <f>VLOOKUP(A2361,Processed_Data!$A$7:$I$20416,6,0)</f>
        <v>#N/A</v>
      </c>
      <c r="C2361" s="82" t="e">
        <f>VLOOKUP(A2361,Processed_Data!$A$7:$I$20416,7,0)</f>
        <v>#N/A</v>
      </c>
      <c r="D2361" s="82" t="e">
        <f>VLOOKUP(A2361,Processed_Data!$A$7:$I$20416,4,0)</f>
        <v>#N/A</v>
      </c>
      <c r="E2361" s="82" t="e">
        <f>VLOOKUP(A2361,Processed_Data!$A$7:$I$20416,5,0)</f>
        <v>#N/A</v>
      </c>
    </row>
    <row r="2362" spans="2:5" x14ac:dyDescent="0.35">
      <c r="B2362" s="82" t="e">
        <f>VLOOKUP(A2362,Processed_Data!$A$7:$I$20416,6,0)</f>
        <v>#N/A</v>
      </c>
      <c r="C2362" s="82" t="e">
        <f>VLOOKUP(A2362,Processed_Data!$A$7:$I$20416,7,0)</f>
        <v>#N/A</v>
      </c>
      <c r="D2362" s="82" t="e">
        <f>VLOOKUP(A2362,Processed_Data!$A$7:$I$20416,4,0)</f>
        <v>#N/A</v>
      </c>
      <c r="E2362" s="82" t="e">
        <f>VLOOKUP(A2362,Processed_Data!$A$7:$I$20416,5,0)</f>
        <v>#N/A</v>
      </c>
    </row>
    <row r="2363" spans="2:5" x14ac:dyDescent="0.35">
      <c r="B2363" s="82" t="e">
        <f>VLOOKUP(A2363,Processed_Data!$A$7:$I$20416,6,0)</f>
        <v>#N/A</v>
      </c>
      <c r="C2363" s="82" t="e">
        <f>VLOOKUP(A2363,Processed_Data!$A$7:$I$20416,7,0)</f>
        <v>#N/A</v>
      </c>
      <c r="D2363" s="82" t="e">
        <f>VLOOKUP(A2363,Processed_Data!$A$7:$I$20416,4,0)</f>
        <v>#N/A</v>
      </c>
      <c r="E2363" s="82" t="e">
        <f>VLOOKUP(A2363,Processed_Data!$A$7:$I$20416,5,0)</f>
        <v>#N/A</v>
      </c>
    </row>
    <row r="2364" spans="2:5" x14ac:dyDescent="0.35">
      <c r="B2364" s="82" t="e">
        <f>VLOOKUP(A2364,Processed_Data!$A$7:$I$20416,6,0)</f>
        <v>#N/A</v>
      </c>
      <c r="C2364" s="82" t="e">
        <f>VLOOKUP(A2364,Processed_Data!$A$7:$I$20416,7,0)</f>
        <v>#N/A</v>
      </c>
      <c r="D2364" s="82" t="e">
        <f>VLOOKUP(A2364,Processed_Data!$A$7:$I$20416,4,0)</f>
        <v>#N/A</v>
      </c>
      <c r="E2364" s="82" t="e">
        <f>VLOOKUP(A2364,Processed_Data!$A$7:$I$20416,5,0)</f>
        <v>#N/A</v>
      </c>
    </row>
    <row r="2365" spans="2:5" x14ac:dyDescent="0.35">
      <c r="B2365" s="82" t="e">
        <f>VLOOKUP(A2365,Processed_Data!$A$7:$I$20416,6,0)</f>
        <v>#N/A</v>
      </c>
      <c r="C2365" s="82" t="e">
        <f>VLOOKUP(A2365,Processed_Data!$A$7:$I$20416,7,0)</f>
        <v>#N/A</v>
      </c>
      <c r="D2365" s="82" t="e">
        <f>VLOOKUP(A2365,Processed_Data!$A$7:$I$20416,4,0)</f>
        <v>#N/A</v>
      </c>
      <c r="E2365" s="82" t="e">
        <f>VLOOKUP(A2365,Processed_Data!$A$7:$I$20416,5,0)</f>
        <v>#N/A</v>
      </c>
    </row>
    <row r="2366" spans="2:5" x14ac:dyDescent="0.35">
      <c r="B2366" s="82" t="e">
        <f>VLOOKUP(A2366,Processed_Data!$A$7:$I$20416,6,0)</f>
        <v>#N/A</v>
      </c>
      <c r="C2366" s="82" t="e">
        <f>VLOOKUP(A2366,Processed_Data!$A$7:$I$20416,7,0)</f>
        <v>#N/A</v>
      </c>
      <c r="D2366" s="82" t="e">
        <f>VLOOKUP(A2366,Processed_Data!$A$7:$I$20416,4,0)</f>
        <v>#N/A</v>
      </c>
      <c r="E2366" s="82" t="e">
        <f>VLOOKUP(A2366,Processed_Data!$A$7:$I$20416,5,0)</f>
        <v>#N/A</v>
      </c>
    </row>
    <row r="2367" spans="2:5" x14ac:dyDescent="0.35">
      <c r="B2367" s="82" t="e">
        <f>VLOOKUP(A2367,Processed_Data!$A$7:$I$20416,6,0)</f>
        <v>#N/A</v>
      </c>
      <c r="C2367" s="82" t="e">
        <f>VLOOKUP(A2367,Processed_Data!$A$7:$I$20416,7,0)</f>
        <v>#N/A</v>
      </c>
      <c r="D2367" s="82" t="e">
        <f>VLOOKUP(A2367,Processed_Data!$A$7:$I$20416,4,0)</f>
        <v>#N/A</v>
      </c>
      <c r="E2367" s="82" t="e">
        <f>VLOOKUP(A2367,Processed_Data!$A$7:$I$20416,5,0)</f>
        <v>#N/A</v>
      </c>
    </row>
    <row r="2368" spans="2:5" x14ac:dyDescent="0.35">
      <c r="B2368" s="82" t="e">
        <f>VLOOKUP(A2368,Processed_Data!$A$7:$I$20416,6,0)</f>
        <v>#N/A</v>
      </c>
      <c r="C2368" s="82" t="e">
        <f>VLOOKUP(A2368,Processed_Data!$A$7:$I$20416,7,0)</f>
        <v>#N/A</v>
      </c>
      <c r="D2368" s="82" t="e">
        <f>VLOOKUP(A2368,Processed_Data!$A$7:$I$20416,4,0)</f>
        <v>#N/A</v>
      </c>
      <c r="E2368" s="82" t="e">
        <f>VLOOKUP(A2368,Processed_Data!$A$7:$I$20416,5,0)</f>
        <v>#N/A</v>
      </c>
    </row>
    <row r="2369" spans="2:5" x14ac:dyDescent="0.35">
      <c r="B2369" s="82" t="e">
        <f>VLOOKUP(A2369,Processed_Data!$A$7:$I$20416,6,0)</f>
        <v>#N/A</v>
      </c>
      <c r="C2369" s="82" t="e">
        <f>VLOOKUP(A2369,Processed_Data!$A$7:$I$20416,7,0)</f>
        <v>#N/A</v>
      </c>
      <c r="D2369" s="82" t="e">
        <f>VLOOKUP(A2369,Processed_Data!$A$7:$I$20416,4,0)</f>
        <v>#N/A</v>
      </c>
      <c r="E2369" s="82" t="e">
        <f>VLOOKUP(A2369,Processed_Data!$A$7:$I$20416,5,0)</f>
        <v>#N/A</v>
      </c>
    </row>
    <row r="2370" spans="2:5" x14ac:dyDescent="0.35">
      <c r="B2370" s="82" t="e">
        <f>VLOOKUP(A2370,Processed_Data!$A$7:$I$20416,6,0)</f>
        <v>#N/A</v>
      </c>
      <c r="C2370" s="82" t="e">
        <f>VLOOKUP(A2370,Processed_Data!$A$7:$I$20416,7,0)</f>
        <v>#N/A</v>
      </c>
      <c r="D2370" s="82" t="e">
        <f>VLOOKUP(A2370,Processed_Data!$A$7:$I$20416,4,0)</f>
        <v>#N/A</v>
      </c>
      <c r="E2370" s="82" t="e">
        <f>VLOOKUP(A2370,Processed_Data!$A$7:$I$20416,5,0)</f>
        <v>#N/A</v>
      </c>
    </row>
    <row r="2371" spans="2:5" x14ac:dyDescent="0.35">
      <c r="B2371" s="82" t="e">
        <f>VLOOKUP(A2371,Processed_Data!$A$7:$I$20416,6,0)</f>
        <v>#N/A</v>
      </c>
      <c r="C2371" s="82" t="e">
        <f>VLOOKUP(A2371,Processed_Data!$A$7:$I$20416,7,0)</f>
        <v>#N/A</v>
      </c>
      <c r="D2371" s="82" t="e">
        <f>VLOOKUP(A2371,Processed_Data!$A$7:$I$20416,4,0)</f>
        <v>#N/A</v>
      </c>
      <c r="E2371" s="82" t="e">
        <f>VLOOKUP(A2371,Processed_Data!$A$7:$I$20416,5,0)</f>
        <v>#N/A</v>
      </c>
    </row>
    <row r="2372" spans="2:5" x14ac:dyDescent="0.35">
      <c r="B2372" s="82" t="e">
        <f>VLOOKUP(A2372,Processed_Data!$A$7:$I$20416,6,0)</f>
        <v>#N/A</v>
      </c>
      <c r="C2372" s="82" t="e">
        <f>VLOOKUP(A2372,Processed_Data!$A$7:$I$20416,7,0)</f>
        <v>#N/A</v>
      </c>
      <c r="D2372" s="82" t="e">
        <f>VLOOKUP(A2372,Processed_Data!$A$7:$I$20416,4,0)</f>
        <v>#N/A</v>
      </c>
      <c r="E2372" s="82" t="e">
        <f>VLOOKUP(A2372,Processed_Data!$A$7:$I$20416,5,0)</f>
        <v>#N/A</v>
      </c>
    </row>
    <row r="2373" spans="2:5" x14ac:dyDescent="0.35">
      <c r="B2373" s="82" t="e">
        <f>VLOOKUP(A2373,Processed_Data!$A$7:$I$20416,6,0)</f>
        <v>#N/A</v>
      </c>
      <c r="C2373" s="82" t="e">
        <f>VLOOKUP(A2373,Processed_Data!$A$7:$I$20416,7,0)</f>
        <v>#N/A</v>
      </c>
      <c r="D2373" s="82" t="e">
        <f>VLOOKUP(A2373,Processed_Data!$A$7:$I$20416,4,0)</f>
        <v>#N/A</v>
      </c>
      <c r="E2373" s="82" t="e">
        <f>VLOOKUP(A2373,Processed_Data!$A$7:$I$20416,5,0)</f>
        <v>#N/A</v>
      </c>
    </row>
    <row r="2374" spans="2:5" x14ac:dyDescent="0.35">
      <c r="B2374" s="82" t="e">
        <f>VLOOKUP(A2374,Processed_Data!$A$7:$I$20416,6,0)</f>
        <v>#N/A</v>
      </c>
      <c r="C2374" s="82" t="e">
        <f>VLOOKUP(A2374,Processed_Data!$A$7:$I$20416,7,0)</f>
        <v>#N/A</v>
      </c>
      <c r="D2374" s="82" t="e">
        <f>VLOOKUP(A2374,Processed_Data!$A$7:$I$20416,4,0)</f>
        <v>#N/A</v>
      </c>
      <c r="E2374" s="82" t="e">
        <f>VLOOKUP(A2374,Processed_Data!$A$7:$I$20416,5,0)</f>
        <v>#N/A</v>
      </c>
    </row>
    <row r="2375" spans="2:5" x14ac:dyDescent="0.35">
      <c r="B2375" s="82" t="e">
        <f>VLOOKUP(A2375,Processed_Data!$A$7:$I$20416,6,0)</f>
        <v>#N/A</v>
      </c>
      <c r="C2375" s="82" t="e">
        <f>VLOOKUP(A2375,Processed_Data!$A$7:$I$20416,7,0)</f>
        <v>#N/A</v>
      </c>
      <c r="D2375" s="82" t="e">
        <f>VLOOKUP(A2375,Processed_Data!$A$7:$I$20416,4,0)</f>
        <v>#N/A</v>
      </c>
      <c r="E2375" s="82" t="e">
        <f>VLOOKUP(A2375,Processed_Data!$A$7:$I$20416,5,0)</f>
        <v>#N/A</v>
      </c>
    </row>
    <row r="2376" spans="2:5" x14ac:dyDescent="0.35">
      <c r="B2376" s="82" t="e">
        <f>VLOOKUP(A2376,Processed_Data!$A$7:$I$20416,6,0)</f>
        <v>#N/A</v>
      </c>
      <c r="C2376" s="82" t="e">
        <f>VLOOKUP(A2376,Processed_Data!$A$7:$I$20416,7,0)</f>
        <v>#N/A</v>
      </c>
      <c r="D2376" s="82" t="e">
        <f>VLOOKUP(A2376,Processed_Data!$A$7:$I$20416,4,0)</f>
        <v>#N/A</v>
      </c>
      <c r="E2376" s="82" t="e">
        <f>VLOOKUP(A2376,Processed_Data!$A$7:$I$20416,5,0)</f>
        <v>#N/A</v>
      </c>
    </row>
    <row r="2377" spans="2:5" x14ac:dyDescent="0.35">
      <c r="B2377" s="82" t="e">
        <f>VLOOKUP(A2377,Processed_Data!$A$7:$I$20416,6,0)</f>
        <v>#N/A</v>
      </c>
      <c r="C2377" s="82" t="e">
        <f>VLOOKUP(A2377,Processed_Data!$A$7:$I$20416,7,0)</f>
        <v>#N/A</v>
      </c>
      <c r="D2377" s="82" t="e">
        <f>VLOOKUP(A2377,Processed_Data!$A$7:$I$20416,4,0)</f>
        <v>#N/A</v>
      </c>
      <c r="E2377" s="82" t="e">
        <f>VLOOKUP(A2377,Processed_Data!$A$7:$I$20416,5,0)</f>
        <v>#N/A</v>
      </c>
    </row>
    <row r="2378" spans="2:5" x14ac:dyDescent="0.35">
      <c r="B2378" s="82" t="e">
        <f>VLOOKUP(A2378,Processed_Data!$A$7:$I$20416,6,0)</f>
        <v>#N/A</v>
      </c>
      <c r="C2378" s="82" t="e">
        <f>VLOOKUP(A2378,Processed_Data!$A$7:$I$20416,7,0)</f>
        <v>#N/A</v>
      </c>
      <c r="D2378" s="82" t="e">
        <f>VLOOKUP(A2378,Processed_Data!$A$7:$I$20416,4,0)</f>
        <v>#N/A</v>
      </c>
      <c r="E2378" s="82" t="e">
        <f>VLOOKUP(A2378,Processed_Data!$A$7:$I$20416,5,0)</f>
        <v>#N/A</v>
      </c>
    </row>
    <row r="2379" spans="2:5" x14ac:dyDescent="0.35">
      <c r="B2379" s="82" t="e">
        <f>VLOOKUP(A2379,Processed_Data!$A$7:$I$20416,6,0)</f>
        <v>#N/A</v>
      </c>
      <c r="C2379" s="82" t="e">
        <f>VLOOKUP(A2379,Processed_Data!$A$7:$I$20416,7,0)</f>
        <v>#N/A</v>
      </c>
      <c r="D2379" s="82" t="e">
        <f>VLOOKUP(A2379,Processed_Data!$A$7:$I$20416,4,0)</f>
        <v>#N/A</v>
      </c>
      <c r="E2379" s="82" t="e">
        <f>VLOOKUP(A2379,Processed_Data!$A$7:$I$20416,5,0)</f>
        <v>#N/A</v>
      </c>
    </row>
    <row r="2380" spans="2:5" x14ac:dyDescent="0.35">
      <c r="B2380" s="82" t="e">
        <f>VLOOKUP(A2380,Processed_Data!$A$7:$I$20416,6,0)</f>
        <v>#N/A</v>
      </c>
      <c r="C2380" s="82" t="e">
        <f>VLOOKUP(A2380,Processed_Data!$A$7:$I$20416,7,0)</f>
        <v>#N/A</v>
      </c>
      <c r="D2380" s="82" t="e">
        <f>VLOOKUP(A2380,Processed_Data!$A$7:$I$20416,4,0)</f>
        <v>#N/A</v>
      </c>
      <c r="E2380" s="82" t="e">
        <f>VLOOKUP(A2380,Processed_Data!$A$7:$I$20416,5,0)</f>
        <v>#N/A</v>
      </c>
    </row>
    <row r="2381" spans="2:5" x14ac:dyDescent="0.35">
      <c r="B2381" s="82" t="e">
        <f>VLOOKUP(A2381,Processed_Data!$A$7:$I$20416,6,0)</f>
        <v>#N/A</v>
      </c>
      <c r="C2381" s="82" t="e">
        <f>VLOOKUP(A2381,Processed_Data!$A$7:$I$20416,7,0)</f>
        <v>#N/A</v>
      </c>
      <c r="D2381" s="82" t="e">
        <f>VLOOKUP(A2381,Processed_Data!$A$7:$I$20416,4,0)</f>
        <v>#N/A</v>
      </c>
      <c r="E2381" s="82" t="e">
        <f>VLOOKUP(A2381,Processed_Data!$A$7:$I$20416,5,0)</f>
        <v>#N/A</v>
      </c>
    </row>
    <row r="2382" spans="2:5" x14ac:dyDescent="0.35">
      <c r="B2382" s="82" t="e">
        <f>VLOOKUP(A2382,Processed_Data!$A$7:$I$20416,6,0)</f>
        <v>#N/A</v>
      </c>
      <c r="C2382" s="82" t="e">
        <f>VLOOKUP(A2382,Processed_Data!$A$7:$I$20416,7,0)</f>
        <v>#N/A</v>
      </c>
      <c r="D2382" s="82" t="e">
        <f>VLOOKUP(A2382,Processed_Data!$A$7:$I$20416,4,0)</f>
        <v>#N/A</v>
      </c>
      <c r="E2382" s="82" t="e">
        <f>VLOOKUP(A2382,Processed_Data!$A$7:$I$20416,5,0)</f>
        <v>#N/A</v>
      </c>
    </row>
    <row r="2383" spans="2:5" x14ac:dyDescent="0.35">
      <c r="B2383" s="82" t="e">
        <f>VLOOKUP(A2383,Processed_Data!$A$7:$I$20416,6,0)</f>
        <v>#N/A</v>
      </c>
      <c r="C2383" s="82" t="e">
        <f>VLOOKUP(A2383,Processed_Data!$A$7:$I$20416,7,0)</f>
        <v>#N/A</v>
      </c>
      <c r="D2383" s="82" t="e">
        <f>VLOOKUP(A2383,Processed_Data!$A$7:$I$20416,4,0)</f>
        <v>#N/A</v>
      </c>
      <c r="E2383" s="82" t="e">
        <f>VLOOKUP(A2383,Processed_Data!$A$7:$I$20416,5,0)</f>
        <v>#N/A</v>
      </c>
    </row>
    <row r="2384" spans="2:5" x14ac:dyDescent="0.35">
      <c r="B2384" s="82" t="e">
        <f>VLOOKUP(A2384,Processed_Data!$A$7:$I$20416,6,0)</f>
        <v>#N/A</v>
      </c>
      <c r="C2384" s="82" t="e">
        <f>VLOOKUP(A2384,Processed_Data!$A$7:$I$20416,7,0)</f>
        <v>#N/A</v>
      </c>
      <c r="D2384" s="82" t="e">
        <f>VLOOKUP(A2384,Processed_Data!$A$7:$I$20416,4,0)</f>
        <v>#N/A</v>
      </c>
      <c r="E2384" s="82" t="e">
        <f>VLOOKUP(A2384,Processed_Data!$A$7:$I$20416,5,0)</f>
        <v>#N/A</v>
      </c>
    </row>
    <row r="2385" spans="2:5" x14ac:dyDescent="0.35">
      <c r="B2385" s="82" t="e">
        <f>VLOOKUP(A2385,Processed_Data!$A$7:$I$20416,6,0)</f>
        <v>#N/A</v>
      </c>
      <c r="C2385" s="82" t="e">
        <f>VLOOKUP(A2385,Processed_Data!$A$7:$I$20416,7,0)</f>
        <v>#N/A</v>
      </c>
      <c r="D2385" s="82" t="e">
        <f>VLOOKUP(A2385,Processed_Data!$A$7:$I$20416,4,0)</f>
        <v>#N/A</v>
      </c>
      <c r="E2385" s="82" t="e">
        <f>VLOOKUP(A2385,Processed_Data!$A$7:$I$20416,5,0)</f>
        <v>#N/A</v>
      </c>
    </row>
    <row r="2386" spans="2:5" x14ac:dyDescent="0.35">
      <c r="B2386" s="82" t="e">
        <f>VLOOKUP(A2386,Processed_Data!$A$7:$I$20416,6,0)</f>
        <v>#N/A</v>
      </c>
      <c r="C2386" s="82" t="e">
        <f>VLOOKUP(A2386,Processed_Data!$A$7:$I$20416,7,0)</f>
        <v>#N/A</v>
      </c>
      <c r="D2386" s="82" t="e">
        <f>VLOOKUP(A2386,Processed_Data!$A$7:$I$20416,4,0)</f>
        <v>#N/A</v>
      </c>
      <c r="E2386" s="82" t="e">
        <f>VLOOKUP(A2386,Processed_Data!$A$7:$I$20416,5,0)</f>
        <v>#N/A</v>
      </c>
    </row>
    <row r="2387" spans="2:5" x14ac:dyDescent="0.35">
      <c r="B2387" s="82" t="e">
        <f>VLOOKUP(A2387,Processed_Data!$A$7:$I$20416,6,0)</f>
        <v>#N/A</v>
      </c>
      <c r="C2387" s="82" t="e">
        <f>VLOOKUP(A2387,Processed_Data!$A$7:$I$20416,7,0)</f>
        <v>#N/A</v>
      </c>
      <c r="D2387" s="82" t="e">
        <f>VLOOKUP(A2387,Processed_Data!$A$7:$I$20416,4,0)</f>
        <v>#N/A</v>
      </c>
      <c r="E2387" s="82" t="e">
        <f>VLOOKUP(A2387,Processed_Data!$A$7:$I$20416,5,0)</f>
        <v>#N/A</v>
      </c>
    </row>
    <row r="2388" spans="2:5" x14ac:dyDescent="0.35">
      <c r="B2388" s="82" t="e">
        <f>VLOOKUP(A2388,Processed_Data!$A$7:$I$20416,6,0)</f>
        <v>#N/A</v>
      </c>
      <c r="C2388" s="82" t="e">
        <f>VLOOKUP(A2388,Processed_Data!$A$7:$I$20416,7,0)</f>
        <v>#N/A</v>
      </c>
      <c r="D2388" s="82" t="e">
        <f>VLOOKUP(A2388,Processed_Data!$A$7:$I$20416,4,0)</f>
        <v>#N/A</v>
      </c>
      <c r="E2388" s="82" t="e">
        <f>VLOOKUP(A2388,Processed_Data!$A$7:$I$20416,5,0)</f>
        <v>#N/A</v>
      </c>
    </row>
    <row r="2389" spans="2:5" x14ac:dyDescent="0.35">
      <c r="B2389" s="82" t="e">
        <f>VLOOKUP(A2389,Processed_Data!$A$7:$I$20416,6,0)</f>
        <v>#N/A</v>
      </c>
      <c r="C2389" s="82" t="e">
        <f>VLOOKUP(A2389,Processed_Data!$A$7:$I$20416,7,0)</f>
        <v>#N/A</v>
      </c>
      <c r="D2389" s="82" t="e">
        <f>VLOOKUP(A2389,Processed_Data!$A$7:$I$20416,4,0)</f>
        <v>#N/A</v>
      </c>
      <c r="E2389" s="82" t="e">
        <f>VLOOKUP(A2389,Processed_Data!$A$7:$I$20416,5,0)</f>
        <v>#N/A</v>
      </c>
    </row>
    <row r="2390" spans="2:5" x14ac:dyDescent="0.35">
      <c r="B2390" s="82" t="e">
        <f>VLOOKUP(A2390,Processed_Data!$A$7:$I$20416,6,0)</f>
        <v>#N/A</v>
      </c>
      <c r="C2390" s="82" t="e">
        <f>VLOOKUP(A2390,Processed_Data!$A$7:$I$20416,7,0)</f>
        <v>#N/A</v>
      </c>
      <c r="D2390" s="82" t="e">
        <f>VLOOKUP(A2390,Processed_Data!$A$7:$I$20416,4,0)</f>
        <v>#N/A</v>
      </c>
      <c r="E2390" s="82" t="e">
        <f>VLOOKUP(A2390,Processed_Data!$A$7:$I$20416,5,0)</f>
        <v>#N/A</v>
      </c>
    </row>
    <row r="2391" spans="2:5" x14ac:dyDescent="0.35">
      <c r="B2391" s="82" t="e">
        <f>VLOOKUP(A2391,Processed_Data!$A$7:$I$20416,6,0)</f>
        <v>#N/A</v>
      </c>
      <c r="C2391" s="82" t="e">
        <f>VLOOKUP(A2391,Processed_Data!$A$7:$I$20416,7,0)</f>
        <v>#N/A</v>
      </c>
      <c r="D2391" s="82" t="e">
        <f>VLOOKUP(A2391,Processed_Data!$A$7:$I$20416,4,0)</f>
        <v>#N/A</v>
      </c>
      <c r="E2391" s="82" t="e">
        <f>VLOOKUP(A2391,Processed_Data!$A$7:$I$20416,5,0)</f>
        <v>#N/A</v>
      </c>
    </row>
    <row r="2392" spans="2:5" x14ac:dyDescent="0.35">
      <c r="B2392" s="82" t="e">
        <f>VLOOKUP(A2392,Processed_Data!$A$7:$I$20416,6,0)</f>
        <v>#N/A</v>
      </c>
      <c r="C2392" s="82" t="e">
        <f>VLOOKUP(A2392,Processed_Data!$A$7:$I$20416,7,0)</f>
        <v>#N/A</v>
      </c>
      <c r="D2392" s="82" t="e">
        <f>VLOOKUP(A2392,Processed_Data!$A$7:$I$20416,4,0)</f>
        <v>#N/A</v>
      </c>
      <c r="E2392" s="82" t="e">
        <f>VLOOKUP(A2392,Processed_Data!$A$7:$I$20416,5,0)</f>
        <v>#N/A</v>
      </c>
    </row>
    <row r="2393" spans="2:5" x14ac:dyDescent="0.35">
      <c r="B2393" s="82" t="e">
        <f>VLOOKUP(A2393,Processed_Data!$A$7:$I$20416,6,0)</f>
        <v>#N/A</v>
      </c>
      <c r="C2393" s="82" t="e">
        <f>VLOOKUP(A2393,Processed_Data!$A$7:$I$20416,7,0)</f>
        <v>#N/A</v>
      </c>
      <c r="D2393" s="82" t="e">
        <f>VLOOKUP(A2393,Processed_Data!$A$7:$I$20416,4,0)</f>
        <v>#N/A</v>
      </c>
      <c r="E2393" s="82" t="e">
        <f>VLOOKUP(A2393,Processed_Data!$A$7:$I$20416,5,0)</f>
        <v>#N/A</v>
      </c>
    </row>
    <row r="2394" spans="2:5" x14ac:dyDescent="0.35">
      <c r="B2394" s="82" t="e">
        <f>VLOOKUP(A2394,Processed_Data!$A$7:$I$20416,6,0)</f>
        <v>#N/A</v>
      </c>
      <c r="C2394" s="82" t="e">
        <f>VLOOKUP(A2394,Processed_Data!$A$7:$I$20416,7,0)</f>
        <v>#N/A</v>
      </c>
      <c r="D2394" s="82" t="e">
        <f>VLOOKUP(A2394,Processed_Data!$A$7:$I$20416,4,0)</f>
        <v>#N/A</v>
      </c>
      <c r="E2394" s="82" t="e">
        <f>VLOOKUP(A2394,Processed_Data!$A$7:$I$20416,5,0)</f>
        <v>#N/A</v>
      </c>
    </row>
    <row r="2395" spans="2:5" x14ac:dyDescent="0.35">
      <c r="B2395" s="82" t="e">
        <f>VLOOKUP(A2395,Processed_Data!$A$7:$I$20416,6,0)</f>
        <v>#N/A</v>
      </c>
      <c r="C2395" s="82" t="e">
        <f>VLOOKUP(A2395,Processed_Data!$A$7:$I$20416,7,0)</f>
        <v>#N/A</v>
      </c>
      <c r="D2395" s="82" t="e">
        <f>VLOOKUP(A2395,Processed_Data!$A$7:$I$20416,4,0)</f>
        <v>#N/A</v>
      </c>
      <c r="E2395" s="82" t="e">
        <f>VLOOKUP(A2395,Processed_Data!$A$7:$I$20416,5,0)</f>
        <v>#N/A</v>
      </c>
    </row>
    <row r="2396" spans="2:5" x14ac:dyDescent="0.35">
      <c r="B2396" s="82" t="e">
        <f>VLOOKUP(A2396,Processed_Data!$A$7:$I$20416,6,0)</f>
        <v>#N/A</v>
      </c>
      <c r="C2396" s="82" t="e">
        <f>VLOOKUP(A2396,Processed_Data!$A$7:$I$20416,7,0)</f>
        <v>#N/A</v>
      </c>
      <c r="D2396" s="82" t="e">
        <f>VLOOKUP(A2396,Processed_Data!$A$7:$I$20416,4,0)</f>
        <v>#N/A</v>
      </c>
      <c r="E2396" s="82" t="e">
        <f>VLOOKUP(A2396,Processed_Data!$A$7:$I$20416,5,0)</f>
        <v>#N/A</v>
      </c>
    </row>
    <row r="2397" spans="2:5" x14ac:dyDescent="0.35">
      <c r="B2397" s="82" t="e">
        <f>VLOOKUP(A2397,Processed_Data!$A$7:$I$20416,6,0)</f>
        <v>#N/A</v>
      </c>
      <c r="C2397" s="82" t="e">
        <f>VLOOKUP(A2397,Processed_Data!$A$7:$I$20416,7,0)</f>
        <v>#N/A</v>
      </c>
      <c r="D2397" s="82" t="e">
        <f>VLOOKUP(A2397,Processed_Data!$A$7:$I$20416,4,0)</f>
        <v>#N/A</v>
      </c>
      <c r="E2397" s="82" t="e">
        <f>VLOOKUP(A2397,Processed_Data!$A$7:$I$20416,5,0)</f>
        <v>#N/A</v>
      </c>
    </row>
    <row r="2398" spans="2:5" x14ac:dyDescent="0.35">
      <c r="B2398" s="82" t="e">
        <f>VLOOKUP(A2398,Processed_Data!$A$7:$I$20416,6,0)</f>
        <v>#N/A</v>
      </c>
      <c r="C2398" s="82" t="e">
        <f>VLOOKUP(A2398,Processed_Data!$A$7:$I$20416,7,0)</f>
        <v>#N/A</v>
      </c>
      <c r="D2398" s="82" t="e">
        <f>VLOOKUP(A2398,Processed_Data!$A$7:$I$20416,4,0)</f>
        <v>#N/A</v>
      </c>
      <c r="E2398" s="82" t="e">
        <f>VLOOKUP(A2398,Processed_Data!$A$7:$I$20416,5,0)</f>
        <v>#N/A</v>
      </c>
    </row>
    <row r="2399" spans="2:5" x14ac:dyDescent="0.35">
      <c r="B2399" s="82" t="e">
        <f>VLOOKUP(A2399,Processed_Data!$A$7:$I$20416,6,0)</f>
        <v>#N/A</v>
      </c>
      <c r="C2399" s="82" t="e">
        <f>VLOOKUP(A2399,Processed_Data!$A$7:$I$20416,7,0)</f>
        <v>#N/A</v>
      </c>
      <c r="D2399" s="82" t="e">
        <f>VLOOKUP(A2399,Processed_Data!$A$7:$I$20416,4,0)</f>
        <v>#N/A</v>
      </c>
      <c r="E2399" s="82" t="e">
        <f>VLOOKUP(A2399,Processed_Data!$A$7:$I$20416,5,0)</f>
        <v>#N/A</v>
      </c>
    </row>
    <row r="2400" spans="2:5" x14ac:dyDescent="0.35">
      <c r="B2400" s="82" t="e">
        <f>VLOOKUP(A2400,Processed_Data!$A$7:$I$20416,6,0)</f>
        <v>#N/A</v>
      </c>
      <c r="C2400" s="82" t="e">
        <f>VLOOKUP(A2400,Processed_Data!$A$7:$I$20416,7,0)</f>
        <v>#N/A</v>
      </c>
      <c r="D2400" s="82" t="e">
        <f>VLOOKUP(A2400,Processed_Data!$A$7:$I$20416,4,0)</f>
        <v>#N/A</v>
      </c>
      <c r="E2400" s="82" t="e">
        <f>VLOOKUP(A2400,Processed_Data!$A$7:$I$20416,5,0)</f>
        <v>#N/A</v>
      </c>
    </row>
    <row r="2401" spans="2:5" x14ac:dyDescent="0.35">
      <c r="B2401" s="82" t="e">
        <f>VLOOKUP(A2401,Processed_Data!$A$7:$I$20416,6,0)</f>
        <v>#N/A</v>
      </c>
      <c r="C2401" s="82" t="e">
        <f>VLOOKUP(A2401,Processed_Data!$A$7:$I$20416,7,0)</f>
        <v>#N/A</v>
      </c>
      <c r="D2401" s="82" t="e">
        <f>VLOOKUP(A2401,Processed_Data!$A$7:$I$20416,4,0)</f>
        <v>#N/A</v>
      </c>
      <c r="E2401" s="82" t="e">
        <f>VLOOKUP(A2401,Processed_Data!$A$7:$I$20416,5,0)</f>
        <v>#N/A</v>
      </c>
    </row>
    <row r="2402" spans="2:5" x14ac:dyDescent="0.35">
      <c r="B2402" s="82" t="e">
        <f>VLOOKUP(A2402,Processed_Data!$A$7:$I$20416,6,0)</f>
        <v>#N/A</v>
      </c>
      <c r="C2402" s="82" t="e">
        <f>VLOOKUP(A2402,Processed_Data!$A$7:$I$20416,7,0)</f>
        <v>#N/A</v>
      </c>
      <c r="D2402" s="82" t="e">
        <f>VLOOKUP(A2402,Processed_Data!$A$7:$I$20416,4,0)</f>
        <v>#N/A</v>
      </c>
      <c r="E2402" s="82" t="e">
        <f>VLOOKUP(A2402,Processed_Data!$A$7:$I$20416,5,0)</f>
        <v>#N/A</v>
      </c>
    </row>
    <row r="2403" spans="2:5" x14ac:dyDescent="0.35">
      <c r="B2403" s="82" t="e">
        <f>VLOOKUP(A2403,Processed_Data!$A$7:$I$20416,6,0)</f>
        <v>#N/A</v>
      </c>
      <c r="C2403" s="82" t="e">
        <f>VLOOKUP(A2403,Processed_Data!$A$7:$I$20416,7,0)</f>
        <v>#N/A</v>
      </c>
      <c r="D2403" s="82" t="e">
        <f>VLOOKUP(A2403,Processed_Data!$A$7:$I$20416,4,0)</f>
        <v>#N/A</v>
      </c>
      <c r="E2403" s="82" t="e">
        <f>VLOOKUP(A2403,Processed_Data!$A$7:$I$20416,5,0)</f>
        <v>#N/A</v>
      </c>
    </row>
    <row r="2404" spans="2:5" x14ac:dyDescent="0.35">
      <c r="B2404" s="82" t="e">
        <f>VLOOKUP(A2404,Processed_Data!$A$7:$I$20416,6,0)</f>
        <v>#N/A</v>
      </c>
      <c r="C2404" s="82" t="e">
        <f>VLOOKUP(A2404,Processed_Data!$A$7:$I$20416,7,0)</f>
        <v>#N/A</v>
      </c>
      <c r="D2404" s="82" t="e">
        <f>VLOOKUP(A2404,Processed_Data!$A$7:$I$20416,4,0)</f>
        <v>#N/A</v>
      </c>
      <c r="E2404" s="82" t="e">
        <f>VLOOKUP(A2404,Processed_Data!$A$7:$I$20416,5,0)</f>
        <v>#N/A</v>
      </c>
    </row>
    <row r="2405" spans="2:5" x14ac:dyDescent="0.35">
      <c r="B2405" s="82" t="e">
        <f>VLOOKUP(A2405,Processed_Data!$A$7:$I$20416,6,0)</f>
        <v>#N/A</v>
      </c>
      <c r="C2405" s="82" t="e">
        <f>VLOOKUP(A2405,Processed_Data!$A$7:$I$20416,7,0)</f>
        <v>#N/A</v>
      </c>
      <c r="D2405" s="82" t="e">
        <f>VLOOKUP(A2405,Processed_Data!$A$7:$I$20416,4,0)</f>
        <v>#N/A</v>
      </c>
      <c r="E2405" s="82" t="e">
        <f>VLOOKUP(A2405,Processed_Data!$A$7:$I$20416,5,0)</f>
        <v>#N/A</v>
      </c>
    </row>
    <row r="2406" spans="2:5" x14ac:dyDescent="0.35">
      <c r="B2406" s="82" t="e">
        <f>VLOOKUP(A2406,Processed_Data!$A$7:$I$20416,6,0)</f>
        <v>#N/A</v>
      </c>
      <c r="C2406" s="82" t="e">
        <f>VLOOKUP(A2406,Processed_Data!$A$7:$I$20416,7,0)</f>
        <v>#N/A</v>
      </c>
      <c r="D2406" s="82" t="e">
        <f>VLOOKUP(A2406,Processed_Data!$A$7:$I$20416,4,0)</f>
        <v>#N/A</v>
      </c>
      <c r="E2406" s="82" t="e">
        <f>VLOOKUP(A2406,Processed_Data!$A$7:$I$20416,5,0)</f>
        <v>#N/A</v>
      </c>
    </row>
    <row r="2407" spans="2:5" x14ac:dyDescent="0.35">
      <c r="B2407" s="82" t="e">
        <f>VLOOKUP(A2407,Processed_Data!$A$7:$I$20416,6,0)</f>
        <v>#N/A</v>
      </c>
      <c r="C2407" s="82" t="e">
        <f>VLOOKUP(A2407,Processed_Data!$A$7:$I$20416,7,0)</f>
        <v>#N/A</v>
      </c>
      <c r="D2407" s="82" t="e">
        <f>VLOOKUP(A2407,Processed_Data!$A$7:$I$20416,4,0)</f>
        <v>#N/A</v>
      </c>
      <c r="E2407" s="82" t="e">
        <f>VLOOKUP(A2407,Processed_Data!$A$7:$I$20416,5,0)</f>
        <v>#N/A</v>
      </c>
    </row>
    <row r="2408" spans="2:5" x14ac:dyDescent="0.35">
      <c r="B2408" s="82" t="e">
        <f>VLOOKUP(A2408,Processed_Data!$A$7:$I$20416,6,0)</f>
        <v>#N/A</v>
      </c>
      <c r="C2408" s="82" t="e">
        <f>VLOOKUP(A2408,Processed_Data!$A$7:$I$20416,7,0)</f>
        <v>#N/A</v>
      </c>
      <c r="D2408" s="82" t="e">
        <f>VLOOKUP(A2408,Processed_Data!$A$7:$I$20416,4,0)</f>
        <v>#N/A</v>
      </c>
      <c r="E2408" s="82" t="e">
        <f>VLOOKUP(A2408,Processed_Data!$A$7:$I$20416,5,0)</f>
        <v>#N/A</v>
      </c>
    </row>
    <row r="2409" spans="2:5" x14ac:dyDescent="0.35">
      <c r="B2409" s="82" t="e">
        <f>VLOOKUP(A2409,Processed_Data!$A$7:$I$20416,6,0)</f>
        <v>#N/A</v>
      </c>
      <c r="C2409" s="82" t="e">
        <f>VLOOKUP(A2409,Processed_Data!$A$7:$I$20416,7,0)</f>
        <v>#N/A</v>
      </c>
      <c r="D2409" s="82" t="e">
        <f>VLOOKUP(A2409,Processed_Data!$A$7:$I$20416,4,0)</f>
        <v>#N/A</v>
      </c>
      <c r="E2409" s="82" t="e">
        <f>VLOOKUP(A2409,Processed_Data!$A$7:$I$20416,5,0)</f>
        <v>#N/A</v>
      </c>
    </row>
    <row r="2410" spans="2:5" x14ac:dyDescent="0.35">
      <c r="B2410" s="82" t="e">
        <f>VLOOKUP(A2410,Processed_Data!$A$7:$I$20416,6,0)</f>
        <v>#N/A</v>
      </c>
      <c r="C2410" s="82" t="e">
        <f>VLOOKUP(A2410,Processed_Data!$A$7:$I$20416,7,0)</f>
        <v>#N/A</v>
      </c>
      <c r="D2410" s="82" t="e">
        <f>VLOOKUP(A2410,Processed_Data!$A$7:$I$20416,4,0)</f>
        <v>#N/A</v>
      </c>
      <c r="E2410" s="82" t="e">
        <f>VLOOKUP(A2410,Processed_Data!$A$7:$I$20416,5,0)</f>
        <v>#N/A</v>
      </c>
    </row>
    <row r="2411" spans="2:5" x14ac:dyDescent="0.35">
      <c r="B2411" s="82" t="e">
        <f>VLOOKUP(A2411,Processed_Data!$A$7:$I$20416,6,0)</f>
        <v>#N/A</v>
      </c>
      <c r="C2411" s="82" t="e">
        <f>VLOOKUP(A2411,Processed_Data!$A$7:$I$20416,7,0)</f>
        <v>#N/A</v>
      </c>
      <c r="D2411" s="82" t="e">
        <f>VLOOKUP(A2411,Processed_Data!$A$7:$I$20416,4,0)</f>
        <v>#N/A</v>
      </c>
      <c r="E2411" s="82" t="e">
        <f>VLOOKUP(A2411,Processed_Data!$A$7:$I$20416,5,0)</f>
        <v>#N/A</v>
      </c>
    </row>
    <row r="2412" spans="2:5" x14ac:dyDescent="0.35">
      <c r="B2412" s="82" t="e">
        <f>VLOOKUP(A2412,Processed_Data!$A$7:$I$20416,6,0)</f>
        <v>#N/A</v>
      </c>
      <c r="C2412" s="82" t="e">
        <f>VLOOKUP(A2412,Processed_Data!$A$7:$I$20416,7,0)</f>
        <v>#N/A</v>
      </c>
      <c r="D2412" s="82" t="e">
        <f>VLOOKUP(A2412,Processed_Data!$A$7:$I$20416,4,0)</f>
        <v>#N/A</v>
      </c>
      <c r="E2412" s="82" t="e">
        <f>VLOOKUP(A2412,Processed_Data!$A$7:$I$20416,5,0)</f>
        <v>#N/A</v>
      </c>
    </row>
    <row r="2413" spans="2:5" x14ac:dyDescent="0.35">
      <c r="B2413" s="82" t="e">
        <f>VLOOKUP(A2413,Processed_Data!$A$7:$I$20416,6,0)</f>
        <v>#N/A</v>
      </c>
      <c r="C2413" s="82" t="e">
        <f>VLOOKUP(A2413,Processed_Data!$A$7:$I$20416,7,0)</f>
        <v>#N/A</v>
      </c>
      <c r="D2413" s="82" t="e">
        <f>VLOOKUP(A2413,Processed_Data!$A$7:$I$20416,4,0)</f>
        <v>#N/A</v>
      </c>
      <c r="E2413" s="82" t="e">
        <f>VLOOKUP(A2413,Processed_Data!$A$7:$I$20416,5,0)</f>
        <v>#N/A</v>
      </c>
    </row>
    <row r="2414" spans="2:5" x14ac:dyDescent="0.35">
      <c r="B2414" s="82" t="e">
        <f>VLOOKUP(A2414,Processed_Data!$A$7:$I$20416,6,0)</f>
        <v>#N/A</v>
      </c>
      <c r="C2414" s="82" t="e">
        <f>VLOOKUP(A2414,Processed_Data!$A$7:$I$20416,7,0)</f>
        <v>#N/A</v>
      </c>
      <c r="D2414" s="82" t="e">
        <f>VLOOKUP(A2414,Processed_Data!$A$7:$I$20416,4,0)</f>
        <v>#N/A</v>
      </c>
      <c r="E2414" s="82" t="e">
        <f>VLOOKUP(A2414,Processed_Data!$A$7:$I$20416,5,0)</f>
        <v>#N/A</v>
      </c>
    </row>
    <row r="2415" spans="2:5" x14ac:dyDescent="0.35">
      <c r="B2415" s="82" t="e">
        <f>VLOOKUP(A2415,Processed_Data!$A$7:$I$20416,6,0)</f>
        <v>#N/A</v>
      </c>
      <c r="C2415" s="82" t="e">
        <f>VLOOKUP(A2415,Processed_Data!$A$7:$I$20416,7,0)</f>
        <v>#N/A</v>
      </c>
      <c r="D2415" s="82" t="e">
        <f>VLOOKUP(A2415,Processed_Data!$A$7:$I$20416,4,0)</f>
        <v>#N/A</v>
      </c>
      <c r="E2415" s="82" t="e">
        <f>VLOOKUP(A2415,Processed_Data!$A$7:$I$20416,5,0)</f>
        <v>#N/A</v>
      </c>
    </row>
    <row r="2416" spans="2:5" x14ac:dyDescent="0.35">
      <c r="B2416" s="82" t="e">
        <f>VLOOKUP(A2416,Processed_Data!$A$7:$I$20416,6,0)</f>
        <v>#N/A</v>
      </c>
      <c r="C2416" s="82" t="e">
        <f>VLOOKUP(A2416,Processed_Data!$A$7:$I$20416,7,0)</f>
        <v>#N/A</v>
      </c>
      <c r="D2416" s="82" t="e">
        <f>VLOOKUP(A2416,Processed_Data!$A$7:$I$20416,4,0)</f>
        <v>#N/A</v>
      </c>
      <c r="E2416" s="82" t="e">
        <f>VLOOKUP(A2416,Processed_Data!$A$7:$I$20416,5,0)</f>
        <v>#N/A</v>
      </c>
    </row>
    <row r="2417" spans="2:5" x14ac:dyDescent="0.35">
      <c r="B2417" s="82" t="e">
        <f>VLOOKUP(A2417,Processed_Data!$A$7:$I$20416,6,0)</f>
        <v>#N/A</v>
      </c>
      <c r="C2417" s="82" t="e">
        <f>VLOOKUP(A2417,Processed_Data!$A$7:$I$20416,7,0)</f>
        <v>#N/A</v>
      </c>
      <c r="D2417" s="82" t="e">
        <f>VLOOKUP(A2417,Processed_Data!$A$7:$I$20416,4,0)</f>
        <v>#N/A</v>
      </c>
      <c r="E2417" s="82" t="e">
        <f>VLOOKUP(A2417,Processed_Data!$A$7:$I$20416,5,0)</f>
        <v>#N/A</v>
      </c>
    </row>
    <row r="2418" spans="2:5" x14ac:dyDescent="0.35">
      <c r="B2418" s="82" t="e">
        <f>VLOOKUP(A2418,Processed_Data!$A$7:$I$20416,6,0)</f>
        <v>#N/A</v>
      </c>
      <c r="C2418" s="82" t="e">
        <f>VLOOKUP(A2418,Processed_Data!$A$7:$I$20416,7,0)</f>
        <v>#N/A</v>
      </c>
      <c r="D2418" s="82" t="e">
        <f>VLOOKUP(A2418,Processed_Data!$A$7:$I$20416,4,0)</f>
        <v>#N/A</v>
      </c>
      <c r="E2418" s="82" t="e">
        <f>VLOOKUP(A2418,Processed_Data!$A$7:$I$20416,5,0)</f>
        <v>#N/A</v>
      </c>
    </row>
    <row r="2419" spans="2:5" x14ac:dyDescent="0.35">
      <c r="B2419" s="82" t="e">
        <f>VLOOKUP(A2419,Processed_Data!$A$7:$I$20416,6,0)</f>
        <v>#N/A</v>
      </c>
      <c r="C2419" s="82" t="e">
        <f>VLOOKUP(A2419,Processed_Data!$A$7:$I$20416,7,0)</f>
        <v>#N/A</v>
      </c>
      <c r="D2419" s="82" t="e">
        <f>VLOOKUP(A2419,Processed_Data!$A$7:$I$20416,4,0)</f>
        <v>#N/A</v>
      </c>
      <c r="E2419" s="82" t="e">
        <f>VLOOKUP(A2419,Processed_Data!$A$7:$I$20416,5,0)</f>
        <v>#N/A</v>
      </c>
    </row>
    <row r="2420" spans="2:5" x14ac:dyDescent="0.35">
      <c r="B2420" s="82" t="e">
        <f>VLOOKUP(A2420,Processed_Data!$A$7:$I$20416,6,0)</f>
        <v>#N/A</v>
      </c>
      <c r="C2420" s="82" t="e">
        <f>VLOOKUP(A2420,Processed_Data!$A$7:$I$20416,7,0)</f>
        <v>#N/A</v>
      </c>
      <c r="D2420" s="82" t="e">
        <f>VLOOKUP(A2420,Processed_Data!$A$7:$I$20416,4,0)</f>
        <v>#N/A</v>
      </c>
      <c r="E2420" s="82" t="e">
        <f>VLOOKUP(A2420,Processed_Data!$A$7:$I$20416,5,0)</f>
        <v>#N/A</v>
      </c>
    </row>
    <row r="2421" spans="2:5" x14ac:dyDescent="0.35">
      <c r="B2421" s="82" t="e">
        <f>VLOOKUP(A2421,Processed_Data!$A$7:$I$20416,6,0)</f>
        <v>#N/A</v>
      </c>
      <c r="C2421" s="82" t="e">
        <f>VLOOKUP(A2421,Processed_Data!$A$7:$I$20416,7,0)</f>
        <v>#N/A</v>
      </c>
      <c r="D2421" s="82" t="e">
        <f>VLOOKUP(A2421,Processed_Data!$A$7:$I$20416,4,0)</f>
        <v>#N/A</v>
      </c>
      <c r="E2421" s="82" t="e">
        <f>VLOOKUP(A2421,Processed_Data!$A$7:$I$20416,5,0)</f>
        <v>#N/A</v>
      </c>
    </row>
    <row r="2422" spans="2:5" x14ac:dyDescent="0.35">
      <c r="B2422" s="82" t="e">
        <f>VLOOKUP(A2422,Processed_Data!$A$7:$I$20416,6,0)</f>
        <v>#N/A</v>
      </c>
      <c r="C2422" s="82" t="e">
        <f>VLOOKUP(A2422,Processed_Data!$A$7:$I$20416,7,0)</f>
        <v>#N/A</v>
      </c>
      <c r="D2422" s="82" t="e">
        <f>VLOOKUP(A2422,Processed_Data!$A$7:$I$20416,4,0)</f>
        <v>#N/A</v>
      </c>
      <c r="E2422" s="82" t="e">
        <f>VLOOKUP(A2422,Processed_Data!$A$7:$I$20416,5,0)</f>
        <v>#N/A</v>
      </c>
    </row>
    <row r="2423" spans="2:5" x14ac:dyDescent="0.35">
      <c r="B2423" s="82" t="e">
        <f>VLOOKUP(A2423,Processed_Data!$A$7:$I$20416,6,0)</f>
        <v>#N/A</v>
      </c>
      <c r="C2423" s="82" t="e">
        <f>VLOOKUP(A2423,Processed_Data!$A$7:$I$20416,7,0)</f>
        <v>#N/A</v>
      </c>
      <c r="D2423" s="82" t="e">
        <f>VLOOKUP(A2423,Processed_Data!$A$7:$I$20416,4,0)</f>
        <v>#N/A</v>
      </c>
      <c r="E2423" s="82" t="e">
        <f>VLOOKUP(A2423,Processed_Data!$A$7:$I$20416,5,0)</f>
        <v>#N/A</v>
      </c>
    </row>
    <row r="2424" spans="2:5" x14ac:dyDescent="0.35">
      <c r="B2424" s="82" t="e">
        <f>VLOOKUP(A2424,Processed_Data!$A$7:$I$20416,6,0)</f>
        <v>#N/A</v>
      </c>
      <c r="C2424" s="82" t="e">
        <f>VLOOKUP(A2424,Processed_Data!$A$7:$I$20416,7,0)</f>
        <v>#N/A</v>
      </c>
      <c r="D2424" s="82" t="e">
        <f>VLOOKUP(A2424,Processed_Data!$A$7:$I$20416,4,0)</f>
        <v>#N/A</v>
      </c>
      <c r="E2424" s="82" t="e">
        <f>VLOOKUP(A2424,Processed_Data!$A$7:$I$20416,5,0)</f>
        <v>#N/A</v>
      </c>
    </row>
    <row r="2425" spans="2:5" x14ac:dyDescent="0.35">
      <c r="B2425" s="82" t="e">
        <f>VLOOKUP(A2425,Processed_Data!$A$7:$I$20416,6,0)</f>
        <v>#N/A</v>
      </c>
      <c r="C2425" s="82" t="e">
        <f>VLOOKUP(A2425,Processed_Data!$A$7:$I$20416,7,0)</f>
        <v>#N/A</v>
      </c>
      <c r="D2425" s="82" t="e">
        <f>VLOOKUP(A2425,Processed_Data!$A$7:$I$20416,4,0)</f>
        <v>#N/A</v>
      </c>
      <c r="E2425" s="82" t="e">
        <f>VLOOKUP(A2425,Processed_Data!$A$7:$I$20416,5,0)</f>
        <v>#N/A</v>
      </c>
    </row>
    <row r="2426" spans="2:5" x14ac:dyDescent="0.35">
      <c r="B2426" s="82" t="e">
        <f>VLOOKUP(A2426,Processed_Data!$A$7:$I$20416,6,0)</f>
        <v>#N/A</v>
      </c>
      <c r="C2426" s="82" t="e">
        <f>VLOOKUP(A2426,Processed_Data!$A$7:$I$20416,7,0)</f>
        <v>#N/A</v>
      </c>
      <c r="D2426" s="82" t="e">
        <f>VLOOKUP(A2426,Processed_Data!$A$7:$I$20416,4,0)</f>
        <v>#N/A</v>
      </c>
      <c r="E2426" s="82" t="e">
        <f>VLOOKUP(A2426,Processed_Data!$A$7:$I$20416,5,0)</f>
        <v>#N/A</v>
      </c>
    </row>
    <row r="2427" spans="2:5" x14ac:dyDescent="0.35">
      <c r="B2427" s="82" t="e">
        <f>VLOOKUP(A2427,Processed_Data!$A$7:$I$20416,6,0)</f>
        <v>#N/A</v>
      </c>
      <c r="C2427" s="82" t="e">
        <f>VLOOKUP(A2427,Processed_Data!$A$7:$I$20416,7,0)</f>
        <v>#N/A</v>
      </c>
      <c r="D2427" s="82" t="e">
        <f>VLOOKUP(A2427,Processed_Data!$A$7:$I$20416,4,0)</f>
        <v>#N/A</v>
      </c>
      <c r="E2427" s="82" t="e">
        <f>VLOOKUP(A2427,Processed_Data!$A$7:$I$20416,5,0)</f>
        <v>#N/A</v>
      </c>
    </row>
    <row r="2428" spans="2:5" x14ac:dyDescent="0.35">
      <c r="B2428" s="82" t="e">
        <f>VLOOKUP(A2428,Processed_Data!$A$7:$I$20416,6,0)</f>
        <v>#N/A</v>
      </c>
      <c r="C2428" s="82" t="e">
        <f>VLOOKUP(A2428,Processed_Data!$A$7:$I$20416,7,0)</f>
        <v>#N/A</v>
      </c>
      <c r="D2428" s="82" t="e">
        <f>VLOOKUP(A2428,Processed_Data!$A$7:$I$20416,4,0)</f>
        <v>#N/A</v>
      </c>
      <c r="E2428" s="82" t="e">
        <f>VLOOKUP(A2428,Processed_Data!$A$7:$I$20416,5,0)</f>
        <v>#N/A</v>
      </c>
    </row>
    <row r="2429" spans="2:5" x14ac:dyDescent="0.35">
      <c r="B2429" s="82" t="e">
        <f>VLOOKUP(A2429,Processed_Data!$A$7:$I$20416,6,0)</f>
        <v>#N/A</v>
      </c>
      <c r="C2429" s="82" t="e">
        <f>VLOOKUP(A2429,Processed_Data!$A$7:$I$20416,7,0)</f>
        <v>#N/A</v>
      </c>
      <c r="D2429" s="82" t="e">
        <f>VLOOKUP(A2429,Processed_Data!$A$7:$I$20416,4,0)</f>
        <v>#N/A</v>
      </c>
      <c r="E2429" s="82" t="e">
        <f>VLOOKUP(A2429,Processed_Data!$A$7:$I$20416,5,0)</f>
        <v>#N/A</v>
      </c>
    </row>
    <row r="2430" spans="2:5" x14ac:dyDescent="0.35">
      <c r="B2430" s="82" t="e">
        <f>VLOOKUP(A2430,Processed_Data!$A$7:$I$20416,6,0)</f>
        <v>#N/A</v>
      </c>
      <c r="C2430" s="82" t="e">
        <f>VLOOKUP(A2430,Processed_Data!$A$7:$I$20416,7,0)</f>
        <v>#N/A</v>
      </c>
      <c r="D2430" s="82" t="e">
        <f>VLOOKUP(A2430,Processed_Data!$A$7:$I$20416,4,0)</f>
        <v>#N/A</v>
      </c>
      <c r="E2430" s="82" t="e">
        <f>VLOOKUP(A2430,Processed_Data!$A$7:$I$20416,5,0)</f>
        <v>#N/A</v>
      </c>
    </row>
    <row r="2431" spans="2:5" x14ac:dyDescent="0.35">
      <c r="B2431" s="82" t="e">
        <f>VLOOKUP(A2431,Processed_Data!$A$7:$I$20416,6,0)</f>
        <v>#N/A</v>
      </c>
      <c r="C2431" s="82" t="e">
        <f>VLOOKUP(A2431,Processed_Data!$A$7:$I$20416,7,0)</f>
        <v>#N/A</v>
      </c>
      <c r="D2431" s="82" t="e">
        <f>VLOOKUP(A2431,Processed_Data!$A$7:$I$20416,4,0)</f>
        <v>#N/A</v>
      </c>
      <c r="E2431" s="82" t="e">
        <f>VLOOKUP(A2431,Processed_Data!$A$7:$I$20416,5,0)</f>
        <v>#N/A</v>
      </c>
    </row>
    <row r="2432" spans="2:5" x14ac:dyDescent="0.35">
      <c r="B2432" s="82" t="e">
        <f>VLOOKUP(A2432,Processed_Data!$A$7:$I$20416,6,0)</f>
        <v>#N/A</v>
      </c>
      <c r="C2432" s="82" t="e">
        <f>VLOOKUP(A2432,Processed_Data!$A$7:$I$20416,7,0)</f>
        <v>#N/A</v>
      </c>
      <c r="D2432" s="82" t="e">
        <f>VLOOKUP(A2432,Processed_Data!$A$7:$I$20416,4,0)</f>
        <v>#N/A</v>
      </c>
      <c r="E2432" s="82" t="e">
        <f>VLOOKUP(A2432,Processed_Data!$A$7:$I$20416,5,0)</f>
        <v>#N/A</v>
      </c>
    </row>
    <row r="2433" spans="2:5" x14ac:dyDescent="0.35">
      <c r="B2433" s="82" t="e">
        <f>VLOOKUP(A2433,Processed_Data!$A$7:$I$20416,6,0)</f>
        <v>#N/A</v>
      </c>
      <c r="C2433" s="82" t="e">
        <f>VLOOKUP(A2433,Processed_Data!$A$7:$I$20416,7,0)</f>
        <v>#N/A</v>
      </c>
      <c r="D2433" s="82" t="e">
        <f>VLOOKUP(A2433,Processed_Data!$A$7:$I$20416,4,0)</f>
        <v>#N/A</v>
      </c>
      <c r="E2433" s="82" t="e">
        <f>VLOOKUP(A2433,Processed_Data!$A$7:$I$20416,5,0)</f>
        <v>#N/A</v>
      </c>
    </row>
    <row r="2434" spans="2:5" x14ac:dyDescent="0.35">
      <c r="B2434" s="82" t="e">
        <f>VLOOKUP(A2434,Processed_Data!$A$7:$I$20416,6,0)</f>
        <v>#N/A</v>
      </c>
      <c r="C2434" s="82" t="e">
        <f>VLOOKUP(A2434,Processed_Data!$A$7:$I$20416,7,0)</f>
        <v>#N/A</v>
      </c>
      <c r="D2434" s="82" t="e">
        <f>VLOOKUP(A2434,Processed_Data!$A$7:$I$20416,4,0)</f>
        <v>#N/A</v>
      </c>
      <c r="E2434" s="82" t="e">
        <f>VLOOKUP(A2434,Processed_Data!$A$7:$I$20416,5,0)</f>
        <v>#N/A</v>
      </c>
    </row>
    <row r="2435" spans="2:5" x14ac:dyDescent="0.35">
      <c r="B2435" s="82" t="e">
        <f>VLOOKUP(A2435,Processed_Data!$A$7:$I$20416,6,0)</f>
        <v>#N/A</v>
      </c>
      <c r="C2435" s="82" t="e">
        <f>VLOOKUP(A2435,Processed_Data!$A$7:$I$20416,7,0)</f>
        <v>#N/A</v>
      </c>
      <c r="D2435" s="82" t="e">
        <f>VLOOKUP(A2435,Processed_Data!$A$7:$I$20416,4,0)</f>
        <v>#N/A</v>
      </c>
      <c r="E2435" s="82" t="e">
        <f>VLOOKUP(A2435,Processed_Data!$A$7:$I$20416,5,0)</f>
        <v>#N/A</v>
      </c>
    </row>
    <row r="2436" spans="2:5" x14ac:dyDescent="0.35">
      <c r="B2436" s="82" t="e">
        <f>VLOOKUP(A2436,Processed_Data!$A$7:$I$20416,6,0)</f>
        <v>#N/A</v>
      </c>
      <c r="C2436" s="82" t="e">
        <f>VLOOKUP(A2436,Processed_Data!$A$7:$I$20416,7,0)</f>
        <v>#N/A</v>
      </c>
      <c r="D2436" s="82" t="e">
        <f>VLOOKUP(A2436,Processed_Data!$A$7:$I$20416,4,0)</f>
        <v>#N/A</v>
      </c>
      <c r="E2436" s="82" t="e">
        <f>VLOOKUP(A2436,Processed_Data!$A$7:$I$20416,5,0)</f>
        <v>#N/A</v>
      </c>
    </row>
    <row r="2437" spans="2:5" x14ac:dyDescent="0.35">
      <c r="B2437" s="82" t="e">
        <f>VLOOKUP(A2437,Processed_Data!$A$7:$I$20416,6,0)</f>
        <v>#N/A</v>
      </c>
      <c r="C2437" s="82" t="e">
        <f>VLOOKUP(A2437,Processed_Data!$A$7:$I$20416,7,0)</f>
        <v>#N/A</v>
      </c>
      <c r="D2437" s="82" t="e">
        <f>VLOOKUP(A2437,Processed_Data!$A$7:$I$20416,4,0)</f>
        <v>#N/A</v>
      </c>
      <c r="E2437" s="82" t="e">
        <f>VLOOKUP(A2437,Processed_Data!$A$7:$I$20416,5,0)</f>
        <v>#N/A</v>
      </c>
    </row>
    <row r="2438" spans="2:5" x14ac:dyDescent="0.35">
      <c r="B2438" s="82" t="e">
        <f>VLOOKUP(A2438,Processed_Data!$A$7:$I$20416,6,0)</f>
        <v>#N/A</v>
      </c>
      <c r="C2438" s="82" t="e">
        <f>VLOOKUP(A2438,Processed_Data!$A$7:$I$20416,7,0)</f>
        <v>#N/A</v>
      </c>
      <c r="D2438" s="82" t="e">
        <f>VLOOKUP(A2438,Processed_Data!$A$7:$I$20416,4,0)</f>
        <v>#N/A</v>
      </c>
      <c r="E2438" s="82" t="e">
        <f>VLOOKUP(A2438,Processed_Data!$A$7:$I$20416,5,0)</f>
        <v>#N/A</v>
      </c>
    </row>
    <row r="2439" spans="2:5" x14ac:dyDescent="0.35">
      <c r="B2439" s="82" t="e">
        <f>VLOOKUP(A2439,Processed_Data!$A$7:$I$20416,6,0)</f>
        <v>#N/A</v>
      </c>
      <c r="C2439" s="82" t="e">
        <f>VLOOKUP(A2439,Processed_Data!$A$7:$I$20416,7,0)</f>
        <v>#N/A</v>
      </c>
      <c r="D2439" s="82" t="e">
        <f>VLOOKUP(A2439,Processed_Data!$A$7:$I$20416,4,0)</f>
        <v>#N/A</v>
      </c>
      <c r="E2439" s="82" t="e">
        <f>VLOOKUP(A2439,Processed_Data!$A$7:$I$20416,5,0)</f>
        <v>#N/A</v>
      </c>
    </row>
    <row r="2440" spans="2:5" x14ac:dyDescent="0.35">
      <c r="B2440" s="82" t="e">
        <f>VLOOKUP(A2440,Processed_Data!$A$7:$I$20416,6,0)</f>
        <v>#N/A</v>
      </c>
      <c r="C2440" s="82" t="e">
        <f>VLOOKUP(A2440,Processed_Data!$A$7:$I$20416,7,0)</f>
        <v>#N/A</v>
      </c>
      <c r="D2440" s="82" t="e">
        <f>VLOOKUP(A2440,Processed_Data!$A$7:$I$20416,4,0)</f>
        <v>#N/A</v>
      </c>
      <c r="E2440" s="82" t="e">
        <f>VLOOKUP(A2440,Processed_Data!$A$7:$I$20416,5,0)</f>
        <v>#N/A</v>
      </c>
    </row>
    <row r="2441" spans="2:5" x14ac:dyDescent="0.35">
      <c r="B2441" s="82" t="e">
        <f>VLOOKUP(A2441,Processed_Data!$A$7:$I$20416,6,0)</f>
        <v>#N/A</v>
      </c>
      <c r="C2441" s="82" t="e">
        <f>VLOOKUP(A2441,Processed_Data!$A$7:$I$20416,7,0)</f>
        <v>#N/A</v>
      </c>
      <c r="D2441" s="82" t="e">
        <f>VLOOKUP(A2441,Processed_Data!$A$7:$I$20416,4,0)</f>
        <v>#N/A</v>
      </c>
      <c r="E2441" s="82" t="e">
        <f>VLOOKUP(A2441,Processed_Data!$A$7:$I$20416,5,0)</f>
        <v>#N/A</v>
      </c>
    </row>
    <row r="2442" spans="2:5" x14ac:dyDescent="0.35">
      <c r="B2442" s="82" t="e">
        <f>VLOOKUP(A2442,Processed_Data!$A$7:$I$20416,6,0)</f>
        <v>#N/A</v>
      </c>
      <c r="C2442" s="82" t="e">
        <f>VLOOKUP(A2442,Processed_Data!$A$7:$I$20416,7,0)</f>
        <v>#N/A</v>
      </c>
      <c r="D2442" s="82" t="e">
        <f>VLOOKUP(A2442,Processed_Data!$A$7:$I$20416,4,0)</f>
        <v>#N/A</v>
      </c>
      <c r="E2442" s="82" t="e">
        <f>VLOOKUP(A2442,Processed_Data!$A$7:$I$20416,5,0)</f>
        <v>#N/A</v>
      </c>
    </row>
    <row r="2443" spans="2:5" x14ac:dyDescent="0.35">
      <c r="B2443" s="82" t="e">
        <f>VLOOKUP(A2443,Processed_Data!$A$7:$I$20416,6,0)</f>
        <v>#N/A</v>
      </c>
      <c r="C2443" s="82" t="e">
        <f>VLOOKUP(A2443,Processed_Data!$A$7:$I$20416,7,0)</f>
        <v>#N/A</v>
      </c>
      <c r="D2443" s="82" t="e">
        <f>VLOOKUP(A2443,Processed_Data!$A$7:$I$20416,4,0)</f>
        <v>#N/A</v>
      </c>
      <c r="E2443" s="82" t="e">
        <f>VLOOKUP(A2443,Processed_Data!$A$7:$I$20416,5,0)</f>
        <v>#N/A</v>
      </c>
    </row>
    <row r="2444" spans="2:5" x14ac:dyDescent="0.35">
      <c r="B2444" s="82" t="e">
        <f>VLOOKUP(A2444,Processed_Data!$A$7:$I$20416,6,0)</f>
        <v>#N/A</v>
      </c>
      <c r="C2444" s="82" t="e">
        <f>VLOOKUP(A2444,Processed_Data!$A$7:$I$20416,7,0)</f>
        <v>#N/A</v>
      </c>
      <c r="D2444" s="82" t="e">
        <f>VLOOKUP(A2444,Processed_Data!$A$7:$I$20416,4,0)</f>
        <v>#N/A</v>
      </c>
      <c r="E2444" s="82" t="e">
        <f>VLOOKUP(A2444,Processed_Data!$A$7:$I$20416,5,0)</f>
        <v>#N/A</v>
      </c>
    </row>
    <row r="2445" spans="2:5" x14ac:dyDescent="0.35">
      <c r="B2445" s="82" t="e">
        <f>VLOOKUP(A2445,Processed_Data!$A$7:$I$20416,6,0)</f>
        <v>#N/A</v>
      </c>
      <c r="C2445" s="82" t="e">
        <f>VLOOKUP(A2445,Processed_Data!$A$7:$I$20416,7,0)</f>
        <v>#N/A</v>
      </c>
      <c r="D2445" s="82" t="e">
        <f>VLOOKUP(A2445,Processed_Data!$A$7:$I$20416,4,0)</f>
        <v>#N/A</v>
      </c>
      <c r="E2445" s="82" t="e">
        <f>VLOOKUP(A2445,Processed_Data!$A$7:$I$20416,5,0)</f>
        <v>#N/A</v>
      </c>
    </row>
    <row r="2446" spans="2:5" x14ac:dyDescent="0.35">
      <c r="B2446" s="82" t="e">
        <f>VLOOKUP(A2446,Processed_Data!$A$7:$I$20416,6,0)</f>
        <v>#N/A</v>
      </c>
      <c r="C2446" s="82" t="e">
        <f>VLOOKUP(A2446,Processed_Data!$A$7:$I$20416,7,0)</f>
        <v>#N/A</v>
      </c>
      <c r="D2446" s="82" t="e">
        <f>VLOOKUP(A2446,Processed_Data!$A$7:$I$20416,4,0)</f>
        <v>#N/A</v>
      </c>
      <c r="E2446" s="82" t="e">
        <f>VLOOKUP(A2446,Processed_Data!$A$7:$I$20416,5,0)</f>
        <v>#N/A</v>
      </c>
    </row>
    <row r="2447" spans="2:5" x14ac:dyDescent="0.35">
      <c r="B2447" s="82" t="e">
        <f>VLOOKUP(A2447,Processed_Data!$A$7:$I$20416,6,0)</f>
        <v>#N/A</v>
      </c>
      <c r="C2447" s="82" t="e">
        <f>VLOOKUP(A2447,Processed_Data!$A$7:$I$20416,7,0)</f>
        <v>#N/A</v>
      </c>
      <c r="D2447" s="82" t="e">
        <f>VLOOKUP(A2447,Processed_Data!$A$7:$I$20416,4,0)</f>
        <v>#N/A</v>
      </c>
      <c r="E2447" s="82" t="e">
        <f>VLOOKUP(A2447,Processed_Data!$A$7:$I$20416,5,0)</f>
        <v>#N/A</v>
      </c>
    </row>
    <row r="2448" spans="2:5" x14ac:dyDescent="0.35">
      <c r="B2448" s="82" t="e">
        <f>VLOOKUP(A2448,Processed_Data!$A$7:$I$20416,6,0)</f>
        <v>#N/A</v>
      </c>
      <c r="C2448" s="82" t="e">
        <f>VLOOKUP(A2448,Processed_Data!$A$7:$I$20416,7,0)</f>
        <v>#N/A</v>
      </c>
      <c r="D2448" s="82" t="e">
        <f>VLOOKUP(A2448,Processed_Data!$A$7:$I$20416,4,0)</f>
        <v>#N/A</v>
      </c>
      <c r="E2448" s="82" t="e">
        <f>VLOOKUP(A2448,Processed_Data!$A$7:$I$20416,5,0)</f>
        <v>#N/A</v>
      </c>
    </row>
    <row r="2449" spans="2:5" x14ac:dyDescent="0.35">
      <c r="B2449" s="82" t="e">
        <f>VLOOKUP(A2449,Processed_Data!$A$7:$I$20416,6,0)</f>
        <v>#N/A</v>
      </c>
      <c r="C2449" s="82" t="e">
        <f>VLOOKUP(A2449,Processed_Data!$A$7:$I$20416,7,0)</f>
        <v>#N/A</v>
      </c>
      <c r="D2449" s="82" t="e">
        <f>VLOOKUP(A2449,Processed_Data!$A$7:$I$20416,4,0)</f>
        <v>#N/A</v>
      </c>
      <c r="E2449" s="82" t="e">
        <f>VLOOKUP(A2449,Processed_Data!$A$7:$I$20416,5,0)</f>
        <v>#N/A</v>
      </c>
    </row>
    <row r="2450" spans="2:5" x14ac:dyDescent="0.35">
      <c r="B2450" s="82" t="e">
        <f>VLOOKUP(A2450,Processed_Data!$A$7:$I$20416,6,0)</f>
        <v>#N/A</v>
      </c>
      <c r="C2450" s="82" t="e">
        <f>VLOOKUP(A2450,Processed_Data!$A$7:$I$20416,7,0)</f>
        <v>#N/A</v>
      </c>
      <c r="D2450" s="82" t="e">
        <f>VLOOKUP(A2450,Processed_Data!$A$7:$I$20416,4,0)</f>
        <v>#N/A</v>
      </c>
      <c r="E2450" s="82" t="e">
        <f>VLOOKUP(A2450,Processed_Data!$A$7:$I$20416,5,0)</f>
        <v>#N/A</v>
      </c>
    </row>
    <row r="2451" spans="2:5" x14ac:dyDescent="0.35">
      <c r="B2451" s="82" t="e">
        <f>VLOOKUP(A2451,Processed_Data!$A$7:$I$20416,6,0)</f>
        <v>#N/A</v>
      </c>
      <c r="C2451" s="82" t="e">
        <f>VLOOKUP(A2451,Processed_Data!$A$7:$I$20416,7,0)</f>
        <v>#N/A</v>
      </c>
      <c r="D2451" s="82" t="e">
        <f>VLOOKUP(A2451,Processed_Data!$A$7:$I$20416,4,0)</f>
        <v>#N/A</v>
      </c>
      <c r="E2451" s="82" t="e">
        <f>VLOOKUP(A2451,Processed_Data!$A$7:$I$20416,5,0)</f>
        <v>#N/A</v>
      </c>
    </row>
    <row r="2452" spans="2:5" x14ac:dyDescent="0.35">
      <c r="B2452" s="82" t="e">
        <f>VLOOKUP(A2452,Processed_Data!$A$7:$I$20416,6,0)</f>
        <v>#N/A</v>
      </c>
      <c r="C2452" s="82" t="e">
        <f>VLOOKUP(A2452,Processed_Data!$A$7:$I$20416,7,0)</f>
        <v>#N/A</v>
      </c>
      <c r="D2452" s="82" t="e">
        <f>VLOOKUP(A2452,Processed_Data!$A$7:$I$20416,4,0)</f>
        <v>#N/A</v>
      </c>
      <c r="E2452" s="82" t="e">
        <f>VLOOKUP(A2452,Processed_Data!$A$7:$I$20416,5,0)</f>
        <v>#N/A</v>
      </c>
    </row>
    <row r="2453" spans="2:5" x14ac:dyDescent="0.35">
      <c r="B2453" s="82" t="e">
        <f>VLOOKUP(A2453,Processed_Data!$A$7:$I$20416,6,0)</f>
        <v>#N/A</v>
      </c>
      <c r="C2453" s="82" t="e">
        <f>VLOOKUP(A2453,Processed_Data!$A$7:$I$20416,7,0)</f>
        <v>#N/A</v>
      </c>
      <c r="D2453" s="82" t="e">
        <f>VLOOKUP(A2453,Processed_Data!$A$7:$I$20416,4,0)</f>
        <v>#N/A</v>
      </c>
      <c r="E2453" s="82" t="e">
        <f>VLOOKUP(A2453,Processed_Data!$A$7:$I$20416,5,0)</f>
        <v>#N/A</v>
      </c>
    </row>
    <row r="2454" spans="2:5" x14ac:dyDescent="0.35">
      <c r="B2454" s="82" t="e">
        <f>VLOOKUP(A2454,Processed_Data!$A$7:$I$20416,6,0)</f>
        <v>#N/A</v>
      </c>
      <c r="C2454" s="82" t="e">
        <f>VLOOKUP(A2454,Processed_Data!$A$7:$I$20416,7,0)</f>
        <v>#N/A</v>
      </c>
      <c r="D2454" s="82" t="e">
        <f>VLOOKUP(A2454,Processed_Data!$A$7:$I$20416,4,0)</f>
        <v>#N/A</v>
      </c>
      <c r="E2454" s="82" t="e">
        <f>VLOOKUP(A2454,Processed_Data!$A$7:$I$20416,5,0)</f>
        <v>#N/A</v>
      </c>
    </row>
    <row r="2455" spans="2:5" x14ac:dyDescent="0.35">
      <c r="B2455" s="82" t="e">
        <f>VLOOKUP(A2455,Processed_Data!$A$7:$I$20416,6,0)</f>
        <v>#N/A</v>
      </c>
      <c r="C2455" s="82" t="e">
        <f>VLOOKUP(A2455,Processed_Data!$A$7:$I$20416,7,0)</f>
        <v>#N/A</v>
      </c>
      <c r="D2455" s="82" t="e">
        <f>VLOOKUP(A2455,Processed_Data!$A$7:$I$20416,4,0)</f>
        <v>#N/A</v>
      </c>
      <c r="E2455" s="82" t="e">
        <f>VLOOKUP(A2455,Processed_Data!$A$7:$I$20416,5,0)</f>
        <v>#N/A</v>
      </c>
    </row>
    <row r="2456" spans="2:5" x14ac:dyDescent="0.35">
      <c r="B2456" s="82" t="e">
        <f>VLOOKUP(A2456,Processed_Data!$A$7:$I$20416,6,0)</f>
        <v>#N/A</v>
      </c>
      <c r="C2456" s="82" t="e">
        <f>VLOOKUP(A2456,Processed_Data!$A$7:$I$20416,7,0)</f>
        <v>#N/A</v>
      </c>
      <c r="D2456" s="82" t="e">
        <f>VLOOKUP(A2456,Processed_Data!$A$7:$I$20416,4,0)</f>
        <v>#N/A</v>
      </c>
      <c r="E2456" s="82" t="e">
        <f>VLOOKUP(A2456,Processed_Data!$A$7:$I$20416,5,0)</f>
        <v>#N/A</v>
      </c>
    </row>
    <row r="2457" spans="2:5" x14ac:dyDescent="0.35">
      <c r="B2457" s="82" t="e">
        <f>VLOOKUP(A2457,Processed_Data!$A$7:$I$20416,6,0)</f>
        <v>#N/A</v>
      </c>
      <c r="C2457" s="82" t="e">
        <f>VLOOKUP(A2457,Processed_Data!$A$7:$I$20416,7,0)</f>
        <v>#N/A</v>
      </c>
      <c r="D2457" s="82" t="e">
        <f>VLOOKUP(A2457,Processed_Data!$A$7:$I$20416,4,0)</f>
        <v>#N/A</v>
      </c>
      <c r="E2457" s="82" t="e">
        <f>VLOOKUP(A2457,Processed_Data!$A$7:$I$20416,5,0)</f>
        <v>#N/A</v>
      </c>
    </row>
    <row r="2458" spans="2:5" x14ac:dyDescent="0.35">
      <c r="B2458" s="82" t="e">
        <f>VLOOKUP(A2458,Processed_Data!$A$7:$I$20416,6,0)</f>
        <v>#N/A</v>
      </c>
      <c r="C2458" s="82" t="e">
        <f>VLOOKUP(A2458,Processed_Data!$A$7:$I$20416,7,0)</f>
        <v>#N/A</v>
      </c>
      <c r="D2458" s="82" t="e">
        <f>VLOOKUP(A2458,Processed_Data!$A$7:$I$20416,4,0)</f>
        <v>#N/A</v>
      </c>
      <c r="E2458" s="82" t="e">
        <f>VLOOKUP(A2458,Processed_Data!$A$7:$I$20416,5,0)</f>
        <v>#N/A</v>
      </c>
    </row>
    <row r="2459" spans="2:5" x14ac:dyDescent="0.35">
      <c r="B2459" s="82" t="e">
        <f>VLOOKUP(A2459,Processed_Data!$A$7:$I$20416,6,0)</f>
        <v>#N/A</v>
      </c>
      <c r="C2459" s="82" t="e">
        <f>VLOOKUP(A2459,Processed_Data!$A$7:$I$20416,7,0)</f>
        <v>#N/A</v>
      </c>
      <c r="D2459" s="82" t="e">
        <f>VLOOKUP(A2459,Processed_Data!$A$7:$I$20416,4,0)</f>
        <v>#N/A</v>
      </c>
      <c r="E2459" s="82" t="e">
        <f>VLOOKUP(A2459,Processed_Data!$A$7:$I$20416,5,0)</f>
        <v>#N/A</v>
      </c>
    </row>
    <row r="2460" spans="2:5" x14ac:dyDescent="0.35">
      <c r="B2460" s="82" t="e">
        <f>VLOOKUP(A2460,Processed_Data!$A$7:$I$20416,6,0)</f>
        <v>#N/A</v>
      </c>
      <c r="C2460" s="82" t="e">
        <f>VLOOKUP(A2460,Processed_Data!$A$7:$I$20416,7,0)</f>
        <v>#N/A</v>
      </c>
      <c r="D2460" s="82" t="e">
        <f>VLOOKUP(A2460,Processed_Data!$A$7:$I$20416,4,0)</f>
        <v>#N/A</v>
      </c>
      <c r="E2460" s="82" t="e">
        <f>VLOOKUP(A2460,Processed_Data!$A$7:$I$20416,5,0)</f>
        <v>#N/A</v>
      </c>
    </row>
    <row r="2461" spans="2:5" x14ac:dyDescent="0.35">
      <c r="B2461" s="82" t="e">
        <f>VLOOKUP(A2461,Processed_Data!$A$7:$I$20416,6,0)</f>
        <v>#N/A</v>
      </c>
      <c r="C2461" s="82" t="e">
        <f>VLOOKUP(A2461,Processed_Data!$A$7:$I$20416,7,0)</f>
        <v>#N/A</v>
      </c>
      <c r="D2461" s="82" t="e">
        <f>VLOOKUP(A2461,Processed_Data!$A$7:$I$20416,4,0)</f>
        <v>#N/A</v>
      </c>
      <c r="E2461" s="82" t="e">
        <f>VLOOKUP(A2461,Processed_Data!$A$7:$I$20416,5,0)</f>
        <v>#N/A</v>
      </c>
    </row>
    <row r="2462" spans="2:5" x14ac:dyDescent="0.35">
      <c r="B2462" s="82" t="e">
        <f>VLOOKUP(A2462,Processed_Data!$A$7:$I$20416,6,0)</f>
        <v>#N/A</v>
      </c>
      <c r="C2462" s="82" t="e">
        <f>VLOOKUP(A2462,Processed_Data!$A$7:$I$20416,7,0)</f>
        <v>#N/A</v>
      </c>
      <c r="D2462" s="82" t="e">
        <f>VLOOKUP(A2462,Processed_Data!$A$7:$I$20416,4,0)</f>
        <v>#N/A</v>
      </c>
      <c r="E2462" s="82" t="e">
        <f>VLOOKUP(A2462,Processed_Data!$A$7:$I$20416,5,0)</f>
        <v>#N/A</v>
      </c>
    </row>
    <row r="2463" spans="2:5" x14ac:dyDescent="0.35">
      <c r="B2463" s="82" t="e">
        <f>VLOOKUP(A2463,Processed_Data!$A$7:$I$20416,6,0)</f>
        <v>#N/A</v>
      </c>
      <c r="C2463" s="82" t="e">
        <f>VLOOKUP(A2463,Processed_Data!$A$7:$I$20416,7,0)</f>
        <v>#N/A</v>
      </c>
      <c r="D2463" s="82" t="e">
        <f>VLOOKUP(A2463,Processed_Data!$A$7:$I$20416,4,0)</f>
        <v>#N/A</v>
      </c>
      <c r="E2463" s="82" t="e">
        <f>VLOOKUP(A2463,Processed_Data!$A$7:$I$20416,5,0)</f>
        <v>#N/A</v>
      </c>
    </row>
    <row r="2464" spans="2:5" x14ac:dyDescent="0.35">
      <c r="B2464" s="82" t="e">
        <f>VLOOKUP(A2464,Processed_Data!$A$7:$I$20416,6,0)</f>
        <v>#N/A</v>
      </c>
      <c r="C2464" s="82" t="e">
        <f>VLOOKUP(A2464,Processed_Data!$A$7:$I$20416,7,0)</f>
        <v>#N/A</v>
      </c>
      <c r="D2464" s="82" t="e">
        <f>VLOOKUP(A2464,Processed_Data!$A$7:$I$20416,4,0)</f>
        <v>#N/A</v>
      </c>
      <c r="E2464" s="82" t="e">
        <f>VLOOKUP(A2464,Processed_Data!$A$7:$I$20416,5,0)</f>
        <v>#N/A</v>
      </c>
    </row>
    <row r="2465" spans="2:5" x14ac:dyDescent="0.35">
      <c r="B2465" s="82" t="e">
        <f>VLOOKUP(A2465,Processed_Data!$A$7:$I$20416,6,0)</f>
        <v>#N/A</v>
      </c>
      <c r="C2465" s="82" t="e">
        <f>VLOOKUP(A2465,Processed_Data!$A$7:$I$20416,7,0)</f>
        <v>#N/A</v>
      </c>
      <c r="D2465" s="82" t="e">
        <f>VLOOKUP(A2465,Processed_Data!$A$7:$I$20416,4,0)</f>
        <v>#N/A</v>
      </c>
      <c r="E2465" s="82" t="e">
        <f>VLOOKUP(A2465,Processed_Data!$A$7:$I$20416,5,0)</f>
        <v>#N/A</v>
      </c>
    </row>
    <row r="2466" spans="2:5" x14ac:dyDescent="0.35">
      <c r="B2466" s="82" t="e">
        <f>VLOOKUP(A2466,Processed_Data!$A$7:$I$20416,6,0)</f>
        <v>#N/A</v>
      </c>
      <c r="C2466" s="82" t="e">
        <f>VLOOKUP(A2466,Processed_Data!$A$7:$I$20416,7,0)</f>
        <v>#N/A</v>
      </c>
      <c r="D2466" s="82" t="e">
        <f>VLOOKUP(A2466,Processed_Data!$A$7:$I$20416,4,0)</f>
        <v>#N/A</v>
      </c>
      <c r="E2466" s="82" t="e">
        <f>VLOOKUP(A2466,Processed_Data!$A$7:$I$20416,5,0)</f>
        <v>#N/A</v>
      </c>
    </row>
    <row r="2467" spans="2:5" x14ac:dyDescent="0.35">
      <c r="B2467" s="82" t="e">
        <f>VLOOKUP(A2467,Processed_Data!$A$7:$I$20416,6,0)</f>
        <v>#N/A</v>
      </c>
      <c r="C2467" s="82" t="e">
        <f>VLOOKUP(A2467,Processed_Data!$A$7:$I$20416,7,0)</f>
        <v>#N/A</v>
      </c>
      <c r="D2467" s="82" t="e">
        <f>VLOOKUP(A2467,Processed_Data!$A$7:$I$20416,4,0)</f>
        <v>#N/A</v>
      </c>
      <c r="E2467" s="82" t="e">
        <f>VLOOKUP(A2467,Processed_Data!$A$7:$I$20416,5,0)</f>
        <v>#N/A</v>
      </c>
    </row>
    <row r="2468" spans="2:5" x14ac:dyDescent="0.35">
      <c r="B2468" s="82" t="e">
        <f>VLOOKUP(A2468,Processed_Data!$A$7:$I$20416,6,0)</f>
        <v>#N/A</v>
      </c>
      <c r="C2468" s="82" t="e">
        <f>VLOOKUP(A2468,Processed_Data!$A$7:$I$20416,7,0)</f>
        <v>#N/A</v>
      </c>
      <c r="D2468" s="82" t="e">
        <f>VLOOKUP(A2468,Processed_Data!$A$7:$I$20416,4,0)</f>
        <v>#N/A</v>
      </c>
      <c r="E2468" s="82" t="e">
        <f>VLOOKUP(A2468,Processed_Data!$A$7:$I$20416,5,0)</f>
        <v>#N/A</v>
      </c>
    </row>
    <row r="2469" spans="2:5" x14ac:dyDescent="0.35">
      <c r="B2469" s="82" t="e">
        <f>VLOOKUP(A2469,Processed_Data!$A$7:$I$20416,6,0)</f>
        <v>#N/A</v>
      </c>
      <c r="C2469" s="82" t="e">
        <f>VLOOKUP(A2469,Processed_Data!$A$7:$I$20416,7,0)</f>
        <v>#N/A</v>
      </c>
      <c r="D2469" s="82" t="e">
        <f>VLOOKUP(A2469,Processed_Data!$A$7:$I$20416,4,0)</f>
        <v>#N/A</v>
      </c>
      <c r="E2469" s="82" t="e">
        <f>VLOOKUP(A2469,Processed_Data!$A$7:$I$20416,5,0)</f>
        <v>#N/A</v>
      </c>
    </row>
    <row r="2470" spans="2:5" x14ac:dyDescent="0.35">
      <c r="B2470" s="82" t="e">
        <f>VLOOKUP(A2470,Processed_Data!$A$7:$I$20416,6,0)</f>
        <v>#N/A</v>
      </c>
      <c r="C2470" s="82" t="e">
        <f>VLOOKUP(A2470,Processed_Data!$A$7:$I$20416,7,0)</f>
        <v>#N/A</v>
      </c>
      <c r="D2470" s="82" t="e">
        <f>VLOOKUP(A2470,Processed_Data!$A$7:$I$20416,4,0)</f>
        <v>#N/A</v>
      </c>
      <c r="E2470" s="82" t="e">
        <f>VLOOKUP(A2470,Processed_Data!$A$7:$I$20416,5,0)</f>
        <v>#N/A</v>
      </c>
    </row>
    <row r="2471" spans="2:5" x14ac:dyDescent="0.35">
      <c r="B2471" s="82" t="e">
        <f>VLOOKUP(A2471,Processed_Data!$A$7:$I$20416,6,0)</f>
        <v>#N/A</v>
      </c>
      <c r="C2471" s="82" t="e">
        <f>VLOOKUP(A2471,Processed_Data!$A$7:$I$20416,7,0)</f>
        <v>#N/A</v>
      </c>
      <c r="D2471" s="82" t="e">
        <f>VLOOKUP(A2471,Processed_Data!$A$7:$I$20416,4,0)</f>
        <v>#N/A</v>
      </c>
      <c r="E2471" s="82" t="e">
        <f>VLOOKUP(A2471,Processed_Data!$A$7:$I$20416,5,0)</f>
        <v>#N/A</v>
      </c>
    </row>
    <row r="2472" spans="2:5" x14ac:dyDescent="0.35">
      <c r="B2472" s="82" t="e">
        <f>VLOOKUP(A2472,Processed_Data!$A$7:$I$20416,6,0)</f>
        <v>#N/A</v>
      </c>
      <c r="C2472" s="82" t="e">
        <f>VLOOKUP(A2472,Processed_Data!$A$7:$I$20416,7,0)</f>
        <v>#N/A</v>
      </c>
      <c r="D2472" s="82" t="e">
        <f>VLOOKUP(A2472,Processed_Data!$A$7:$I$20416,4,0)</f>
        <v>#N/A</v>
      </c>
      <c r="E2472" s="82" t="e">
        <f>VLOOKUP(A2472,Processed_Data!$A$7:$I$20416,5,0)</f>
        <v>#N/A</v>
      </c>
    </row>
    <row r="2473" spans="2:5" x14ac:dyDescent="0.35">
      <c r="B2473" s="82" t="e">
        <f>VLOOKUP(A2473,Processed_Data!$A$7:$I$20416,6,0)</f>
        <v>#N/A</v>
      </c>
      <c r="C2473" s="82" t="e">
        <f>VLOOKUP(A2473,Processed_Data!$A$7:$I$20416,7,0)</f>
        <v>#N/A</v>
      </c>
      <c r="D2473" s="82" t="e">
        <f>VLOOKUP(A2473,Processed_Data!$A$7:$I$20416,4,0)</f>
        <v>#N/A</v>
      </c>
      <c r="E2473" s="82" t="e">
        <f>VLOOKUP(A2473,Processed_Data!$A$7:$I$20416,5,0)</f>
        <v>#N/A</v>
      </c>
    </row>
    <row r="2474" spans="2:5" x14ac:dyDescent="0.35">
      <c r="B2474" s="82" t="e">
        <f>VLOOKUP(A2474,Processed_Data!$A$7:$I$20416,6,0)</f>
        <v>#N/A</v>
      </c>
      <c r="C2474" s="82" t="e">
        <f>VLOOKUP(A2474,Processed_Data!$A$7:$I$20416,7,0)</f>
        <v>#N/A</v>
      </c>
      <c r="D2474" s="82" t="e">
        <f>VLOOKUP(A2474,Processed_Data!$A$7:$I$20416,4,0)</f>
        <v>#N/A</v>
      </c>
      <c r="E2474" s="82" t="e">
        <f>VLOOKUP(A2474,Processed_Data!$A$7:$I$20416,5,0)</f>
        <v>#N/A</v>
      </c>
    </row>
    <row r="2475" spans="2:5" x14ac:dyDescent="0.35">
      <c r="B2475" s="82" t="e">
        <f>VLOOKUP(A2475,Processed_Data!$A$7:$I$20416,6,0)</f>
        <v>#N/A</v>
      </c>
      <c r="C2475" s="82" t="e">
        <f>VLOOKUP(A2475,Processed_Data!$A$7:$I$20416,7,0)</f>
        <v>#N/A</v>
      </c>
      <c r="D2475" s="82" t="e">
        <f>VLOOKUP(A2475,Processed_Data!$A$7:$I$20416,4,0)</f>
        <v>#N/A</v>
      </c>
      <c r="E2475" s="82" t="e">
        <f>VLOOKUP(A2475,Processed_Data!$A$7:$I$20416,5,0)</f>
        <v>#N/A</v>
      </c>
    </row>
    <row r="2476" spans="2:5" x14ac:dyDescent="0.35">
      <c r="B2476" s="82" t="e">
        <f>VLOOKUP(A2476,Processed_Data!$A$7:$I$20416,6,0)</f>
        <v>#N/A</v>
      </c>
      <c r="C2476" s="82" t="e">
        <f>VLOOKUP(A2476,Processed_Data!$A$7:$I$20416,7,0)</f>
        <v>#N/A</v>
      </c>
      <c r="D2476" s="82" t="e">
        <f>VLOOKUP(A2476,Processed_Data!$A$7:$I$20416,4,0)</f>
        <v>#N/A</v>
      </c>
      <c r="E2476" s="82" t="e">
        <f>VLOOKUP(A2476,Processed_Data!$A$7:$I$20416,5,0)</f>
        <v>#N/A</v>
      </c>
    </row>
    <row r="2477" spans="2:5" x14ac:dyDescent="0.35">
      <c r="B2477" s="82" t="e">
        <f>VLOOKUP(A2477,Processed_Data!$A$7:$I$20416,6,0)</f>
        <v>#N/A</v>
      </c>
      <c r="C2477" s="82" t="e">
        <f>VLOOKUP(A2477,Processed_Data!$A$7:$I$20416,7,0)</f>
        <v>#N/A</v>
      </c>
      <c r="D2477" s="82" t="e">
        <f>VLOOKUP(A2477,Processed_Data!$A$7:$I$20416,4,0)</f>
        <v>#N/A</v>
      </c>
      <c r="E2477" s="82" t="e">
        <f>VLOOKUP(A2477,Processed_Data!$A$7:$I$20416,5,0)</f>
        <v>#N/A</v>
      </c>
    </row>
    <row r="2478" spans="2:5" x14ac:dyDescent="0.35">
      <c r="B2478" s="82" t="e">
        <f>VLOOKUP(A2478,Processed_Data!$A$7:$I$20416,6,0)</f>
        <v>#N/A</v>
      </c>
      <c r="C2478" s="82" t="e">
        <f>VLOOKUP(A2478,Processed_Data!$A$7:$I$20416,7,0)</f>
        <v>#N/A</v>
      </c>
      <c r="D2478" s="82" t="e">
        <f>VLOOKUP(A2478,Processed_Data!$A$7:$I$20416,4,0)</f>
        <v>#N/A</v>
      </c>
      <c r="E2478" s="82" t="e">
        <f>VLOOKUP(A2478,Processed_Data!$A$7:$I$20416,5,0)</f>
        <v>#N/A</v>
      </c>
    </row>
    <row r="2479" spans="2:5" x14ac:dyDescent="0.35">
      <c r="B2479" s="82" t="e">
        <f>VLOOKUP(A2479,Processed_Data!$A$7:$I$20416,6,0)</f>
        <v>#N/A</v>
      </c>
      <c r="C2479" s="82" t="e">
        <f>VLOOKUP(A2479,Processed_Data!$A$7:$I$20416,7,0)</f>
        <v>#N/A</v>
      </c>
      <c r="D2479" s="82" t="e">
        <f>VLOOKUP(A2479,Processed_Data!$A$7:$I$20416,4,0)</f>
        <v>#N/A</v>
      </c>
      <c r="E2479" s="82" t="e">
        <f>VLOOKUP(A2479,Processed_Data!$A$7:$I$20416,5,0)</f>
        <v>#N/A</v>
      </c>
    </row>
    <row r="2480" spans="2:5" x14ac:dyDescent="0.35">
      <c r="B2480" s="82" t="e">
        <f>VLOOKUP(A2480,Processed_Data!$A$7:$I$20416,6,0)</f>
        <v>#N/A</v>
      </c>
      <c r="C2480" s="82" t="e">
        <f>VLOOKUP(A2480,Processed_Data!$A$7:$I$20416,7,0)</f>
        <v>#N/A</v>
      </c>
      <c r="D2480" s="82" t="e">
        <f>VLOOKUP(A2480,Processed_Data!$A$7:$I$20416,4,0)</f>
        <v>#N/A</v>
      </c>
      <c r="E2480" s="82" t="e">
        <f>VLOOKUP(A2480,Processed_Data!$A$7:$I$20416,5,0)</f>
        <v>#N/A</v>
      </c>
    </row>
    <row r="2481" spans="2:5" x14ac:dyDescent="0.35">
      <c r="B2481" s="82" t="e">
        <f>VLOOKUP(A2481,Processed_Data!$A$7:$I$20416,6,0)</f>
        <v>#N/A</v>
      </c>
      <c r="C2481" s="82" t="e">
        <f>VLOOKUP(A2481,Processed_Data!$A$7:$I$20416,7,0)</f>
        <v>#N/A</v>
      </c>
      <c r="D2481" s="82" t="e">
        <f>VLOOKUP(A2481,Processed_Data!$A$7:$I$20416,4,0)</f>
        <v>#N/A</v>
      </c>
      <c r="E2481" s="82" t="e">
        <f>VLOOKUP(A2481,Processed_Data!$A$7:$I$20416,5,0)</f>
        <v>#N/A</v>
      </c>
    </row>
    <row r="2482" spans="2:5" x14ac:dyDescent="0.35">
      <c r="B2482" s="82" t="e">
        <f>VLOOKUP(A2482,Processed_Data!$A$7:$I$20416,6,0)</f>
        <v>#N/A</v>
      </c>
      <c r="C2482" s="82" t="e">
        <f>VLOOKUP(A2482,Processed_Data!$A$7:$I$20416,7,0)</f>
        <v>#N/A</v>
      </c>
      <c r="D2482" s="82" t="e">
        <f>VLOOKUP(A2482,Processed_Data!$A$7:$I$20416,4,0)</f>
        <v>#N/A</v>
      </c>
      <c r="E2482" s="82" t="e">
        <f>VLOOKUP(A2482,Processed_Data!$A$7:$I$20416,5,0)</f>
        <v>#N/A</v>
      </c>
    </row>
    <row r="2483" spans="2:5" x14ac:dyDescent="0.35">
      <c r="B2483" s="82" t="e">
        <f>VLOOKUP(A2483,Processed_Data!$A$7:$I$20416,6,0)</f>
        <v>#N/A</v>
      </c>
      <c r="C2483" s="82" t="e">
        <f>VLOOKUP(A2483,Processed_Data!$A$7:$I$20416,7,0)</f>
        <v>#N/A</v>
      </c>
      <c r="D2483" s="82" t="e">
        <f>VLOOKUP(A2483,Processed_Data!$A$7:$I$20416,4,0)</f>
        <v>#N/A</v>
      </c>
      <c r="E2483" s="82" t="e">
        <f>VLOOKUP(A2483,Processed_Data!$A$7:$I$20416,5,0)</f>
        <v>#N/A</v>
      </c>
    </row>
    <row r="2484" spans="2:5" x14ac:dyDescent="0.35">
      <c r="B2484" s="82" t="e">
        <f>VLOOKUP(A2484,Processed_Data!$A$7:$I$20416,6,0)</f>
        <v>#N/A</v>
      </c>
      <c r="C2484" s="82" t="e">
        <f>VLOOKUP(A2484,Processed_Data!$A$7:$I$20416,7,0)</f>
        <v>#N/A</v>
      </c>
      <c r="D2484" s="82" t="e">
        <f>VLOOKUP(A2484,Processed_Data!$A$7:$I$20416,4,0)</f>
        <v>#N/A</v>
      </c>
      <c r="E2484" s="82" t="e">
        <f>VLOOKUP(A2484,Processed_Data!$A$7:$I$20416,5,0)</f>
        <v>#N/A</v>
      </c>
    </row>
    <row r="2485" spans="2:5" x14ac:dyDescent="0.35">
      <c r="B2485" s="82" t="e">
        <f>VLOOKUP(A2485,Processed_Data!$A$7:$I$20416,6,0)</f>
        <v>#N/A</v>
      </c>
      <c r="C2485" s="82" t="e">
        <f>VLOOKUP(A2485,Processed_Data!$A$7:$I$20416,7,0)</f>
        <v>#N/A</v>
      </c>
      <c r="D2485" s="82" t="e">
        <f>VLOOKUP(A2485,Processed_Data!$A$7:$I$20416,4,0)</f>
        <v>#N/A</v>
      </c>
      <c r="E2485" s="82" t="e">
        <f>VLOOKUP(A2485,Processed_Data!$A$7:$I$20416,5,0)</f>
        <v>#N/A</v>
      </c>
    </row>
    <row r="2486" spans="2:5" x14ac:dyDescent="0.35">
      <c r="B2486" s="82" t="e">
        <f>VLOOKUP(A2486,Processed_Data!$A$7:$I$20416,6,0)</f>
        <v>#N/A</v>
      </c>
      <c r="C2486" s="82" t="e">
        <f>VLOOKUP(A2486,Processed_Data!$A$7:$I$20416,7,0)</f>
        <v>#N/A</v>
      </c>
      <c r="D2486" s="82" t="e">
        <f>VLOOKUP(A2486,Processed_Data!$A$7:$I$20416,4,0)</f>
        <v>#N/A</v>
      </c>
      <c r="E2486" s="82" t="e">
        <f>VLOOKUP(A2486,Processed_Data!$A$7:$I$20416,5,0)</f>
        <v>#N/A</v>
      </c>
    </row>
    <row r="2487" spans="2:5" x14ac:dyDescent="0.35">
      <c r="B2487" s="82" t="e">
        <f>VLOOKUP(A2487,Processed_Data!$A$7:$I$20416,6,0)</f>
        <v>#N/A</v>
      </c>
      <c r="C2487" s="82" t="e">
        <f>VLOOKUP(A2487,Processed_Data!$A$7:$I$20416,7,0)</f>
        <v>#N/A</v>
      </c>
      <c r="D2487" s="82" t="e">
        <f>VLOOKUP(A2487,Processed_Data!$A$7:$I$20416,4,0)</f>
        <v>#N/A</v>
      </c>
      <c r="E2487" s="82" t="e">
        <f>VLOOKUP(A2487,Processed_Data!$A$7:$I$20416,5,0)</f>
        <v>#N/A</v>
      </c>
    </row>
    <row r="2488" spans="2:5" x14ac:dyDescent="0.35">
      <c r="B2488" s="82" t="e">
        <f>VLOOKUP(A2488,Processed_Data!$A$7:$I$20416,6,0)</f>
        <v>#N/A</v>
      </c>
      <c r="C2488" s="82" t="e">
        <f>VLOOKUP(A2488,Processed_Data!$A$7:$I$20416,7,0)</f>
        <v>#N/A</v>
      </c>
      <c r="D2488" s="82" t="e">
        <f>VLOOKUP(A2488,Processed_Data!$A$7:$I$20416,4,0)</f>
        <v>#N/A</v>
      </c>
      <c r="E2488" s="82" t="e">
        <f>VLOOKUP(A2488,Processed_Data!$A$7:$I$20416,5,0)</f>
        <v>#N/A</v>
      </c>
    </row>
    <row r="2489" spans="2:5" x14ac:dyDescent="0.35">
      <c r="B2489" s="82" t="e">
        <f>VLOOKUP(A2489,Processed_Data!$A$7:$I$20416,6,0)</f>
        <v>#N/A</v>
      </c>
      <c r="C2489" s="82" t="e">
        <f>VLOOKUP(A2489,Processed_Data!$A$7:$I$20416,7,0)</f>
        <v>#N/A</v>
      </c>
      <c r="D2489" s="82" t="e">
        <f>VLOOKUP(A2489,Processed_Data!$A$7:$I$20416,4,0)</f>
        <v>#N/A</v>
      </c>
      <c r="E2489" s="82" t="e">
        <f>VLOOKUP(A2489,Processed_Data!$A$7:$I$20416,5,0)</f>
        <v>#N/A</v>
      </c>
    </row>
    <row r="2490" spans="2:5" x14ac:dyDescent="0.35">
      <c r="B2490" s="82" t="e">
        <f>VLOOKUP(A2490,Processed_Data!$A$7:$I$20416,6,0)</f>
        <v>#N/A</v>
      </c>
      <c r="C2490" s="82" t="e">
        <f>VLOOKUP(A2490,Processed_Data!$A$7:$I$20416,7,0)</f>
        <v>#N/A</v>
      </c>
      <c r="D2490" s="82" t="e">
        <f>VLOOKUP(A2490,Processed_Data!$A$7:$I$20416,4,0)</f>
        <v>#N/A</v>
      </c>
      <c r="E2490" s="82" t="e">
        <f>VLOOKUP(A2490,Processed_Data!$A$7:$I$20416,5,0)</f>
        <v>#N/A</v>
      </c>
    </row>
    <row r="2491" spans="2:5" x14ac:dyDescent="0.35">
      <c r="B2491" s="82" t="e">
        <f>VLOOKUP(A2491,Processed_Data!$A$7:$I$20416,6,0)</f>
        <v>#N/A</v>
      </c>
      <c r="C2491" s="82" t="e">
        <f>VLOOKUP(A2491,Processed_Data!$A$7:$I$20416,7,0)</f>
        <v>#N/A</v>
      </c>
      <c r="D2491" s="82" t="e">
        <f>VLOOKUP(A2491,Processed_Data!$A$7:$I$20416,4,0)</f>
        <v>#N/A</v>
      </c>
      <c r="E2491" s="82" t="e">
        <f>VLOOKUP(A2491,Processed_Data!$A$7:$I$20416,5,0)</f>
        <v>#N/A</v>
      </c>
    </row>
    <row r="2492" spans="2:5" x14ac:dyDescent="0.35">
      <c r="B2492" s="82" t="e">
        <f>VLOOKUP(A2492,Processed_Data!$A$7:$I$20416,6,0)</f>
        <v>#N/A</v>
      </c>
      <c r="C2492" s="82" t="e">
        <f>VLOOKUP(A2492,Processed_Data!$A$7:$I$20416,7,0)</f>
        <v>#N/A</v>
      </c>
      <c r="D2492" s="82" t="e">
        <f>VLOOKUP(A2492,Processed_Data!$A$7:$I$20416,4,0)</f>
        <v>#N/A</v>
      </c>
      <c r="E2492" s="82" t="e">
        <f>VLOOKUP(A2492,Processed_Data!$A$7:$I$20416,5,0)</f>
        <v>#N/A</v>
      </c>
    </row>
    <row r="2493" spans="2:5" x14ac:dyDescent="0.35">
      <c r="B2493" s="82" t="e">
        <f>VLOOKUP(A2493,Processed_Data!$A$7:$I$20416,6,0)</f>
        <v>#N/A</v>
      </c>
      <c r="C2493" s="82" t="e">
        <f>VLOOKUP(A2493,Processed_Data!$A$7:$I$20416,7,0)</f>
        <v>#N/A</v>
      </c>
      <c r="D2493" s="82" t="e">
        <f>VLOOKUP(A2493,Processed_Data!$A$7:$I$20416,4,0)</f>
        <v>#N/A</v>
      </c>
      <c r="E2493" s="82" t="e">
        <f>VLOOKUP(A2493,Processed_Data!$A$7:$I$20416,5,0)</f>
        <v>#N/A</v>
      </c>
    </row>
    <row r="2494" spans="2:5" x14ac:dyDescent="0.35">
      <c r="B2494" s="82" t="e">
        <f>VLOOKUP(A2494,Processed_Data!$A$7:$I$20416,6,0)</f>
        <v>#N/A</v>
      </c>
      <c r="C2494" s="82" t="e">
        <f>VLOOKUP(A2494,Processed_Data!$A$7:$I$20416,7,0)</f>
        <v>#N/A</v>
      </c>
      <c r="D2494" s="82" t="e">
        <f>VLOOKUP(A2494,Processed_Data!$A$7:$I$20416,4,0)</f>
        <v>#N/A</v>
      </c>
      <c r="E2494" s="82" t="e">
        <f>VLOOKUP(A2494,Processed_Data!$A$7:$I$20416,5,0)</f>
        <v>#N/A</v>
      </c>
    </row>
    <row r="2495" spans="2:5" x14ac:dyDescent="0.35">
      <c r="B2495" s="82" t="e">
        <f>VLOOKUP(A2495,Processed_Data!$A$7:$I$20416,6,0)</f>
        <v>#N/A</v>
      </c>
      <c r="C2495" s="82" t="e">
        <f>VLOOKUP(A2495,Processed_Data!$A$7:$I$20416,7,0)</f>
        <v>#N/A</v>
      </c>
      <c r="D2495" s="82" t="e">
        <f>VLOOKUP(A2495,Processed_Data!$A$7:$I$20416,4,0)</f>
        <v>#N/A</v>
      </c>
      <c r="E2495" s="82" t="e">
        <f>VLOOKUP(A2495,Processed_Data!$A$7:$I$20416,5,0)</f>
        <v>#N/A</v>
      </c>
    </row>
    <row r="2496" spans="2:5" x14ac:dyDescent="0.35">
      <c r="B2496" s="82" t="e">
        <f>VLOOKUP(A2496,Processed_Data!$A$7:$I$20416,6,0)</f>
        <v>#N/A</v>
      </c>
      <c r="C2496" s="82" t="e">
        <f>VLOOKUP(A2496,Processed_Data!$A$7:$I$20416,7,0)</f>
        <v>#N/A</v>
      </c>
      <c r="D2496" s="82" t="e">
        <f>VLOOKUP(A2496,Processed_Data!$A$7:$I$20416,4,0)</f>
        <v>#N/A</v>
      </c>
      <c r="E2496" s="82" t="e">
        <f>VLOOKUP(A2496,Processed_Data!$A$7:$I$20416,5,0)</f>
        <v>#N/A</v>
      </c>
    </row>
    <row r="2497" spans="2:5" x14ac:dyDescent="0.35">
      <c r="B2497" s="82" t="e">
        <f>VLOOKUP(A2497,Processed_Data!$A$7:$I$20416,6,0)</f>
        <v>#N/A</v>
      </c>
      <c r="C2497" s="82" t="e">
        <f>VLOOKUP(A2497,Processed_Data!$A$7:$I$20416,7,0)</f>
        <v>#N/A</v>
      </c>
      <c r="D2497" s="82" t="e">
        <f>VLOOKUP(A2497,Processed_Data!$A$7:$I$20416,4,0)</f>
        <v>#N/A</v>
      </c>
      <c r="E2497" s="82" t="e">
        <f>VLOOKUP(A2497,Processed_Data!$A$7:$I$20416,5,0)</f>
        <v>#N/A</v>
      </c>
    </row>
    <row r="2498" spans="2:5" x14ac:dyDescent="0.35">
      <c r="B2498" s="82" t="e">
        <f>VLOOKUP(A2498,Processed_Data!$A$7:$I$20416,6,0)</f>
        <v>#N/A</v>
      </c>
      <c r="C2498" s="82" t="e">
        <f>VLOOKUP(A2498,Processed_Data!$A$7:$I$20416,7,0)</f>
        <v>#N/A</v>
      </c>
      <c r="D2498" s="82" t="e">
        <f>VLOOKUP(A2498,Processed_Data!$A$7:$I$20416,4,0)</f>
        <v>#N/A</v>
      </c>
      <c r="E2498" s="82" t="e">
        <f>VLOOKUP(A2498,Processed_Data!$A$7:$I$20416,5,0)</f>
        <v>#N/A</v>
      </c>
    </row>
    <row r="2499" spans="2:5" x14ac:dyDescent="0.35">
      <c r="B2499" s="82" t="e">
        <f>VLOOKUP(A2499,Processed_Data!$A$7:$I$20416,6,0)</f>
        <v>#N/A</v>
      </c>
      <c r="C2499" s="82" t="e">
        <f>VLOOKUP(A2499,Processed_Data!$A$7:$I$20416,7,0)</f>
        <v>#N/A</v>
      </c>
      <c r="D2499" s="82" t="e">
        <f>VLOOKUP(A2499,Processed_Data!$A$7:$I$20416,4,0)</f>
        <v>#N/A</v>
      </c>
      <c r="E2499" s="82" t="e">
        <f>VLOOKUP(A2499,Processed_Data!$A$7:$I$20416,5,0)</f>
        <v>#N/A</v>
      </c>
    </row>
    <row r="2500" spans="2:5" x14ac:dyDescent="0.35">
      <c r="B2500" s="82" t="e">
        <f>VLOOKUP(A2500,Processed_Data!$A$7:$I$20416,6,0)</f>
        <v>#N/A</v>
      </c>
      <c r="C2500" s="82" t="e">
        <f>VLOOKUP(A2500,Processed_Data!$A$7:$I$20416,7,0)</f>
        <v>#N/A</v>
      </c>
      <c r="D2500" s="82" t="e">
        <f>VLOOKUP(A2500,Processed_Data!$A$7:$I$20416,4,0)</f>
        <v>#N/A</v>
      </c>
      <c r="E2500" s="82" t="e">
        <f>VLOOKUP(A2500,Processed_Data!$A$7:$I$20416,5,0)</f>
        <v>#N/A</v>
      </c>
    </row>
    <row r="2501" spans="2:5" x14ac:dyDescent="0.35">
      <c r="B2501" s="82" t="e">
        <f>VLOOKUP(A2501,Processed_Data!$A$7:$I$20416,6,0)</f>
        <v>#N/A</v>
      </c>
      <c r="C2501" s="82" t="e">
        <f>VLOOKUP(A2501,Processed_Data!$A$7:$I$20416,7,0)</f>
        <v>#N/A</v>
      </c>
      <c r="D2501" s="82" t="e">
        <f>VLOOKUP(A2501,Processed_Data!$A$7:$I$20416,4,0)</f>
        <v>#N/A</v>
      </c>
      <c r="E2501" s="82" t="e">
        <f>VLOOKUP(A2501,Processed_Data!$A$7:$I$20416,5,0)</f>
        <v>#N/A</v>
      </c>
    </row>
    <row r="2502" spans="2:5" x14ac:dyDescent="0.35">
      <c r="B2502" s="82" t="e">
        <f>VLOOKUP(A2502,Processed_Data!$A$7:$I$20416,6,0)</f>
        <v>#N/A</v>
      </c>
      <c r="C2502" s="82" t="e">
        <f>VLOOKUP(A2502,Processed_Data!$A$7:$I$20416,7,0)</f>
        <v>#N/A</v>
      </c>
      <c r="D2502" s="82" t="e">
        <f>VLOOKUP(A2502,Processed_Data!$A$7:$I$20416,4,0)</f>
        <v>#N/A</v>
      </c>
      <c r="E2502" s="82" t="e">
        <f>VLOOKUP(A2502,Processed_Data!$A$7:$I$20416,5,0)</f>
        <v>#N/A</v>
      </c>
    </row>
    <row r="2503" spans="2:5" x14ac:dyDescent="0.35">
      <c r="B2503" s="82" t="e">
        <f>VLOOKUP(A2503,Processed_Data!$A$7:$I$20416,6,0)</f>
        <v>#N/A</v>
      </c>
      <c r="C2503" s="82" t="e">
        <f>VLOOKUP(A2503,Processed_Data!$A$7:$I$20416,7,0)</f>
        <v>#N/A</v>
      </c>
      <c r="D2503" s="82" t="e">
        <f>VLOOKUP(A2503,Processed_Data!$A$7:$I$20416,4,0)</f>
        <v>#N/A</v>
      </c>
      <c r="E2503" s="82" t="e">
        <f>VLOOKUP(A2503,Processed_Data!$A$7:$I$20416,5,0)</f>
        <v>#N/A</v>
      </c>
    </row>
    <row r="2504" spans="2:5" x14ac:dyDescent="0.35">
      <c r="B2504" s="82" t="e">
        <f>VLOOKUP(A2504,Processed_Data!$A$7:$I$20416,6,0)</f>
        <v>#N/A</v>
      </c>
      <c r="C2504" s="82" t="e">
        <f>VLOOKUP(A2504,Processed_Data!$A$7:$I$20416,7,0)</f>
        <v>#N/A</v>
      </c>
      <c r="D2504" s="82" t="e">
        <f>VLOOKUP(A2504,Processed_Data!$A$7:$I$20416,4,0)</f>
        <v>#N/A</v>
      </c>
      <c r="E2504" s="82" t="e">
        <f>VLOOKUP(A2504,Processed_Data!$A$7:$I$20416,5,0)</f>
        <v>#N/A</v>
      </c>
    </row>
    <row r="2505" spans="2:5" x14ac:dyDescent="0.35">
      <c r="B2505" s="82" t="e">
        <f>VLOOKUP(A2505,Processed_Data!$A$7:$I$20416,6,0)</f>
        <v>#N/A</v>
      </c>
      <c r="C2505" s="82" t="e">
        <f>VLOOKUP(A2505,Processed_Data!$A$7:$I$20416,7,0)</f>
        <v>#N/A</v>
      </c>
      <c r="D2505" s="82" t="e">
        <f>VLOOKUP(A2505,Processed_Data!$A$7:$I$20416,4,0)</f>
        <v>#N/A</v>
      </c>
      <c r="E2505" s="82" t="e">
        <f>VLOOKUP(A2505,Processed_Data!$A$7:$I$20416,5,0)</f>
        <v>#N/A</v>
      </c>
    </row>
    <row r="2506" spans="2:5" x14ac:dyDescent="0.35">
      <c r="B2506" s="82" t="e">
        <f>VLOOKUP(A2506,Processed_Data!$A$7:$I$20416,6,0)</f>
        <v>#N/A</v>
      </c>
      <c r="C2506" s="82" t="e">
        <f>VLOOKUP(A2506,Processed_Data!$A$7:$I$20416,7,0)</f>
        <v>#N/A</v>
      </c>
      <c r="D2506" s="82" t="e">
        <f>VLOOKUP(A2506,Processed_Data!$A$7:$I$20416,4,0)</f>
        <v>#N/A</v>
      </c>
      <c r="E2506" s="82" t="e">
        <f>VLOOKUP(A2506,Processed_Data!$A$7:$I$20416,5,0)</f>
        <v>#N/A</v>
      </c>
    </row>
    <row r="2507" spans="2:5" x14ac:dyDescent="0.35">
      <c r="B2507" s="82" t="e">
        <f>VLOOKUP(A2507,Processed_Data!$A$7:$I$20416,6,0)</f>
        <v>#N/A</v>
      </c>
      <c r="C2507" s="82" t="e">
        <f>VLOOKUP(A2507,Processed_Data!$A$7:$I$20416,7,0)</f>
        <v>#N/A</v>
      </c>
      <c r="D2507" s="82" t="e">
        <f>VLOOKUP(A2507,Processed_Data!$A$7:$I$20416,4,0)</f>
        <v>#N/A</v>
      </c>
      <c r="E2507" s="82" t="e">
        <f>VLOOKUP(A2507,Processed_Data!$A$7:$I$20416,5,0)</f>
        <v>#N/A</v>
      </c>
    </row>
    <row r="2508" spans="2:5" x14ac:dyDescent="0.35">
      <c r="B2508" s="82" t="e">
        <f>VLOOKUP(A2508,Processed_Data!$A$7:$I$20416,6,0)</f>
        <v>#N/A</v>
      </c>
      <c r="C2508" s="82" t="e">
        <f>VLOOKUP(A2508,Processed_Data!$A$7:$I$20416,7,0)</f>
        <v>#N/A</v>
      </c>
      <c r="D2508" s="82" t="e">
        <f>VLOOKUP(A2508,Processed_Data!$A$7:$I$20416,4,0)</f>
        <v>#N/A</v>
      </c>
      <c r="E2508" s="82" t="e">
        <f>VLOOKUP(A2508,Processed_Data!$A$7:$I$20416,5,0)</f>
        <v>#N/A</v>
      </c>
    </row>
    <row r="2509" spans="2:5" x14ac:dyDescent="0.35">
      <c r="B2509" s="82" t="e">
        <f>VLOOKUP(A2509,Processed_Data!$A$7:$I$20416,6,0)</f>
        <v>#N/A</v>
      </c>
      <c r="C2509" s="82" t="e">
        <f>VLOOKUP(A2509,Processed_Data!$A$7:$I$20416,7,0)</f>
        <v>#N/A</v>
      </c>
      <c r="D2509" s="82" t="e">
        <f>VLOOKUP(A2509,Processed_Data!$A$7:$I$20416,4,0)</f>
        <v>#N/A</v>
      </c>
      <c r="E2509" s="82" t="e">
        <f>VLOOKUP(A2509,Processed_Data!$A$7:$I$20416,5,0)</f>
        <v>#N/A</v>
      </c>
    </row>
    <row r="2510" spans="2:5" x14ac:dyDescent="0.35">
      <c r="B2510" s="82" t="e">
        <f>VLOOKUP(A2510,Processed_Data!$A$7:$I$20416,6,0)</f>
        <v>#N/A</v>
      </c>
      <c r="C2510" s="82" t="e">
        <f>VLOOKUP(A2510,Processed_Data!$A$7:$I$20416,7,0)</f>
        <v>#N/A</v>
      </c>
      <c r="D2510" s="82" t="e">
        <f>VLOOKUP(A2510,Processed_Data!$A$7:$I$20416,4,0)</f>
        <v>#N/A</v>
      </c>
      <c r="E2510" s="82" t="e">
        <f>VLOOKUP(A2510,Processed_Data!$A$7:$I$20416,5,0)</f>
        <v>#N/A</v>
      </c>
    </row>
    <row r="2511" spans="2:5" x14ac:dyDescent="0.35">
      <c r="B2511" s="82" t="e">
        <f>VLOOKUP(A2511,Processed_Data!$A$7:$I$20416,6,0)</f>
        <v>#N/A</v>
      </c>
      <c r="C2511" s="82" t="e">
        <f>VLOOKUP(A2511,Processed_Data!$A$7:$I$20416,7,0)</f>
        <v>#N/A</v>
      </c>
      <c r="D2511" s="82" t="e">
        <f>VLOOKUP(A2511,Processed_Data!$A$7:$I$20416,4,0)</f>
        <v>#N/A</v>
      </c>
      <c r="E2511" s="82" t="e">
        <f>VLOOKUP(A2511,Processed_Data!$A$7:$I$20416,5,0)</f>
        <v>#N/A</v>
      </c>
    </row>
    <row r="2512" spans="2:5" x14ac:dyDescent="0.35">
      <c r="B2512" s="82" t="e">
        <f>VLOOKUP(A2512,Processed_Data!$A$7:$I$20416,6,0)</f>
        <v>#N/A</v>
      </c>
      <c r="C2512" s="82" t="e">
        <f>VLOOKUP(A2512,Processed_Data!$A$7:$I$20416,7,0)</f>
        <v>#N/A</v>
      </c>
      <c r="D2512" s="82" t="e">
        <f>VLOOKUP(A2512,Processed_Data!$A$7:$I$20416,4,0)</f>
        <v>#N/A</v>
      </c>
      <c r="E2512" s="82" t="e">
        <f>VLOOKUP(A2512,Processed_Data!$A$7:$I$20416,5,0)</f>
        <v>#N/A</v>
      </c>
    </row>
    <row r="2513" spans="2:5" x14ac:dyDescent="0.35">
      <c r="B2513" s="82" t="e">
        <f>VLOOKUP(A2513,Processed_Data!$A$7:$I$20416,6,0)</f>
        <v>#N/A</v>
      </c>
      <c r="C2513" s="82" t="e">
        <f>VLOOKUP(A2513,Processed_Data!$A$7:$I$20416,7,0)</f>
        <v>#N/A</v>
      </c>
      <c r="D2513" s="82" t="e">
        <f>VLOOKUP(A2513,Processed_Data!$A$7:$I$20416,4,0)</f>
        <v>#N/A</v>
      </c>
      <c r="E2513" s="82" t="e">
        <f>VLOOKUP(A2513,Processed_Data!$A$7:$I$20416,5,0)</f>
        <v>#N/A</v>
      </c>
    </row>
    <row r="2514" spans="2:5" x14ac:dyDescent="0.35">
      <c r="B2514" s="82" t="e">
        <f>VLOOKUP(A2514,Processed_Data!$A$7:$I$20416,6,0)</f>
        <v>#N/A</v>
      </c>
      <c r="C2514" s="82" t="e">
        <f>VLOOKUP(A2514,Processed_Data!$A$7:$I$20416,7,0)</f>
        <v>#N/A</v>
      </c>
      <c r="D2514" s="82" t="e">
        <f>VLOOKUP(A2514,Processed_Data!$A$7:$I$20416,4,0)</f>
        <v>#N/A</v>
      </c>
      <c r="E2514" s="82" t="e">
        <f>VLOOKUP(A2514,Processed_Data!$A$7:$I$20416,5,0)</f>
        <v>#N/A</v>
      </c>
    </row>
    <row r="2515" spans="2:5" x14ac:dyDescent="0.35">
      <c r="B2515" s="82" t="e">
        <f>VLOOKUP(A2515,Processed_Data!$A$7:$I$20416,6,0)</f>
        <v>#N/A</v>
      </c>
      <c r="C2515" s="82" t="e">
        <f>VLOOKUP(A2515,Processed_Data!$A$7:$I$20416,7,0)</f>
        <v>#N/A</v>
      </c>
      <c r="D2515" s="82" t="e">
        <f>VLOOKUP(A2515,Processed_Data!$A$7:$I$20416,4,0)</f>
        <v>#N/A</v>
      </c>
      <c r="E2515" s="82" t="e">
        <f>VLOOKUP(A2515,Processed_Data!$A$7:$I$20416,5,0)</f>
        <v>#N/A</v>
      </c>
    </row>
    <row r="2516" spans="2:5" x14ac:dyDescent="0.35">
      <c r="B2516" s="82" t="e">
        <f>VLOOKUP(A2516,Processed_Data!$A$7:$I$20416,6,0)</f>
        <v>#N/A</v>
      </c>
      <c r="C2516" s="82" t="e">
        <f>VLOOKUP(A2516,Processed_Data!$A$7:$I$20416,7,0)</f>
        <v>#N/A</v>
      </c>
      <c r="D2516" s="82" t="e">
        <f>VLOOKUP(A2516,Processed_Data!$A$7:$I$20416,4,0)</f>
        <v>#N/A</v>
      </c>
      <c r="E2516" s="82" t="e">
        <f>VLOOKUP(A2516,Processed_Data!$A$7:$I$20416,5,0)</f>
        <v>#N/A</v>
      </c>
    </row>
    <row r="2517" spans="2:5" x14ac:dyDescent="0.35">
      <c r="B2517" s="82" t="e">
        <f>VLOOKUP(A2517,Processed_Data!$A$7:$I$20416,6,0)</f>
        <v>#N/A</v>
      </c>
      <c r="C2517" s="82" t="e">
        <f>VLOOKUP(A2517,Processed_Data!$A$7:$I$20416,7,0)</f>
        <v>#N/A</v>
      </c>
      <c r="D2517" s="82" t="e">
        <f>VLOOKUP(A2517,Processed_Data!$A$7:$I$20416,4,0)</f>
        <v>#N/A</v>
      </c>
      <c r="E2517" s="82" t="e">
        <f>VLOOKUP(A2517,Processed_Data!$A$7:$I$20416,5,0)</f>
        <v>#N/A</v>
      </c>
    </row>
    <row r="2518" spans="2:5" x14ac:dyDescent="0.35">
      <c r="B2518" s="82" t="e">
        <f>VLOOKUP(A2518,Processed_Data!$A$7:$I$20416,6,0)</f>
        <v>#N/A</v>
      </c>
      <c r="C2518" s="82" t="e">
        <f>VLOOKUP(A2518,Processed_Data!$A$7:$I$20416,7,0)</f>
        <v>#N/A</v>
      </c>
      <c r="D2518" s="82" t="e">
        <f>VLOOKUP(A2518,Processed_Data!$A$7:$I$20416,4,0)</f>
        <v>#N/A</v>
      </c>
      <c r="E2518" s="82" t="e">
        <f>VLOOKUP(A2518,Processed_Data!$A$7:$I$20416,5,0)</f>
        <v>#N/A</v>
      </c>
    </row>
    <row r="2519" spans="2:5" x14ac:dyDescent="0.35">
      <c r="B2519" s="82" t="e">
        <f>VLOOKUP(A2519,Processed_Data!$A$7:$I$20416,6,0)</f>
        <v>#N/A</v>
      </c>
      <c r="C2519" s="82" t="e">
        <f>VLOOKUP(A2519,Processed_Data!$A$7:$I$20416,7,0)</f>
        <v>#N/A</v>
      </c>
      <c r="D2519" s="82" t="e">
        <f>VLOOKUP(A2519,Processed_Data!$A$7:$I$20416,4,0)</f>
        <v>#N/A</v>
      </c>
      <c r="E2519" s="82" t="e">
        <f>VLOOKUP(A2519,Processed_Data!$A$7:$I$20416,5,0)</f>
        <v>#N/A</v>
      </c>
    </row>
    <row r="2520" spans="2:5" x14ac:dyDescent="0.35">
      <c r="B2520" s="82" t="e">
        <f>VLOOKUP(A2520,Processed_Data!$A$7:$I$20416,6,0)</f>
        <v>#N/A</v>
      </c>
      <c r="C2520" s="82" t="e">
        <f>VLOOKUP(A2520,Processed_Data!$A$7:$I$20416,7,0)</f>
        <v>#N/A</v>
      </c>
      <c r="D2520" s="82" t="e">
        <f>VLOOKUP(A2520,Processed_Data!$A$7:$I$20416,4,0)</f>
        <v>#N/A</v>
      </c>
      <c r="E2520" s="82" t="e">
        <f>VLOOKUP(A2520,Processed_Data!$A$7:$I$20416,5,0)</f>
        <v>#N/A</v>
      </c>
    </row>
    <row r="2521" spans="2:5" x14ac:dyDescent="0.35">
      <c r="B2521" s="82" t="e">
        <f>VLOOKUP(A2521,Processed_Data!$A$7:$I$20416,6,0)</f>
        <v>#N/A</v>
      </c>
      <c r="C2521" s="82" t="e">
        <f>VLOOKUP(A2521,Processed_Data!$A$7:$I$20416,7,0)</f>
        <v>#N/A</v>
      </c>
      <c r="D2521" s="82" t="e">
        <f>VLOOKUP(A2521,Processed_Data!$A$7:$I$20416,4,0)</f>
        <v>#N/A</v>
      </c>
      <c r="E2521" s="82" t="e">
        <f>VLOOKUP(A2521,Processed_Data!$A$7:$I$20416,5,0)</f>
        <v>#N/A</v>
      </c>
    </row>
    <row r="2522" spans="2:5" x14ac:dyDescent="0.35">
      <c r="B2522" s="82" t="e">
        <f>VLOOKUP(A2522,Processed_Data!$A$7:$I$20416,6,0)</f>
        <v>#N/A</v>
      </c>
      <c r="C2522" s="82" t="e">
        <f>VLOOKUP(A2522,Processed_Data!$A$7:$I$20416,7,0)</f>
        <v>#N/A</v>
      </c>
      <c r="D2522" s="82" t="e">
        <f>VLOOKUP(A2522,Processed_Data!$A$7:$I$20416,4,0)</f>
        <v>#N/A</v>
      </c>
      <c r="E2522" s="82" t="e">
        <f>VLOOKUP(A2522,Processed_Data!$A$7:$I$20416,5,0)</f>
        <v>#N/A</v>
      </c>
    </row>
    <row r="2523" spans="2:5" x14ac:dyDescent="0.35">
      <c r="B2523" s="82" t="e">
        <f>VLOOKUP(A2523,Processed_Data!$A$7:$I$20416,6,0)</f>
        <v>#N/A</v>
      </c>
      <c r="C2523" s="82" t="e">
        <f>VLOOKUP(A2523,Processed_Data!$A$7:$I$20416,7,0)</f>
        <v>#N/A</v>
      </c>
      <c r="D2523" s="82" t="e">
        <f>VLOOKUP(A2523,Processed_Data!$A$7:$I$20416,4,0)</f>
        <v>#N/A</v>
      </c>
      <c r="E2523" s="82" t="e">
        <f>VLOOKUP(A2523,Processed_Data!$A$7:$I$20416,5,0)</f>
        <v>#N/A</v>
      </c>
    </row>
    <row r="2524" spans="2:5" x14ac:dyDescent="0.35">
      <c r="B2524" s="82" t="e">
        <f>VLOOKUP(A2524,Processed_Data!$A$7:$I$20416,6,0)</f>
        <v>#N/A</v>
      </c>
      <c r="C2524" s="82" t="e">
        <f>VLOOKUP(A2524,Processed_Data!$A$7:$I$20416,7,0)</f>
        <v>#N/A</v>
      </c>
      <c r="D2524" s="82" t="e">
        <f>VLOOKUP(A2524,Processed_Data!$A$7:$I$20416,4,0)</f>
        <v>#N/A</v>
      </c>
      <c r="E2524" s="82" t="e">
        <f>VLOOKUP(A2524,Processed_Data!$A$7:$I$20416,5,0)</f>
        <v>#N/A</v>
      </c>
    </row>
    <row r="2525" spans="2:5" x14ac:dyDescent="0.35">
      <c r="B2525" s="82" t="e">
        <f>VLOOKUP(A2525,Processed_Data!$A$7:$I$20416,6,0)</f>
        <v>#N/A</v>
      </c>
      <c r="C2525" s="82" t="e">
        <f>VLOOKUP(A2525,Processed_Data!$A$7:$I$20416,7,0)</f>
        <v>#N/A</v>
      </c>
      <c r="D2525" s="82" t="e">
        <f>VLOOKUP(A2525,Processed_Data!$A$7:$I$20416,4,0)</f>
        <v>#N/A</v>
      </c>
      <c r="E2525" s="82" t="e">
        <f>VLOOKUP(A2525,Processed_Data!$A$7:$I$20416,5,0)</f>
        <v>#N/A</v>
      </c>
    </row>
    <row r="2526" spans="2:5" x14ac:dyDescent="0.35">
      <c r="B2526" s="82" t="e">
        <f>VLOOKUP(A2526,Processed_Data!$A$7:$I$20416,6,0)</f>
        <v>#N/A</v>
      </c>
      <c r="C2526" s="82" t="e">
        <f>VLOOKUP(A2526,Processed_Data!$A$7:$I$20416,7,0)</f>
        <v>#N/A</v>
      </c>
      <c r="D2526" s="82" t="e">
        <f>VLOOKUP(A2526,Processed_Data!$A$7:$I$20416,4,0)</f>
        <v>#N/A</v>
      </c>
      <c r="E2526" s="82" t="e">
        <f>VLOOKUP(A2526,Processed_Data!$A$7:$I$20416,5,0)</f>
        <v>#N/A</v>
      </c>
    </row>
    <row r="2527" spans="2:5" x14ac:dyDescent="0.35">
      <c r="B2527" s="82" t="e">
        <f>VLOOKUP(A2527,Processed_Data!$A$7:$I$20416,6,0)</f>
        <v>#N/A</v>
      </c>
      <c r="C2527" s="82" t="e">
        <f>VLOOKUP(A2527,Processed_Data!$A$7:$I$20416,7,0)</f>
        <v>#N/A</v>
      </c>
      <c r="D2527" s="82" t="e">
        <f>VLOOKUP(A2527,Processed_Data!$A$7:$I$20416,4,0)</f>
        <v>#N/A</v>
      </c>
      <c r="E2527" s="82" t="e">
        <f>VLOOKUP(A2527,Processed_Data!$A$7:$I$20416,5,0)</f>
        <v>#N/A</v>
      </c>
    </row>
    <row r="2528" spans="2:5" x14ac:dyDescent="0.35">
      <c r="B2528" s="82" t="e">
        <f>VLOOKUP(A2528,Processed_Data!$A$7:$I$20416,6,0)</f>
        <v>#N/A</v>
      </c>
      <c r="C2528" s="82" t="e">
        <f>VLOOKUP(A2528,Processed_Data!$A$7:$I$20416,7,0)</f>
        <v>#N/A</v>
      </c>
      <c r="D2528" s="82" t="e">
        <f>VLOOKUP(A2528,Processed_Data!$A$7:$I$20416,4,0)</f>
        <v>#N/A</v>
      </c>
      <c r="E2528" s="82" t="e">
        <f>VLOOKUP(A2528,Processed_Data!$A$7:$I$20416,5,0)</f>
        <v>#N/A</v>
      </c>
    </row>
    <row r="2529" spans="2:5" x14ac:dyDescent="0.35">
      <c r="B2529" s="82" t="e">
        <f>VLOOKUP(A2529,Processed_Data!$A$7:$I$20416,6,0)</f>
        <v>#N/A</v>
      </c>
      <c r="C2529" s="82" t="e">
        <f>VLOOKUP(A2529,Processed_Data!$A$7:$I$20416,7,0)</f>
        <v>#N/A</v>
      </c>
      <c r="D2529" s="82" t="e">
        <f>VLOOKUP(A2529,Processed_Data!$A$7:$I$20416,4,0)</f>
        <v>#N/A</v>
      </c>
      <c r="E2529" s="82" t="e">
        <f>VLOOKUP(A2529,Processed_Data!$A$7:$I$20416,5,0)</f>
        <v>#N/A</v>
      </c>
    </row>
    <row r="2530" spans="2:5" x14ac:dyDescent="0.35">
      <c r="B2530" s="82" t="e">
        <f>VLOOKUP(A2530,Processed_Data!$A$7:$I$20416,6,0)</f>
        <v>#N/A</v>
      </c>
      <c r="C2530" s="82" t="e">
        <f>VLOOKUP(A2530,Processed_Data!$A$7:$I$20416,7,0)</f>
        <v>#N/A</v>
      </c>
      <c r="D2530" s="82" t="e">
        <f>VLOOKUP(A2530,Processed_Data!$A$7:$I$20416,4,0)</f>
        <v>#N/A</v>
      </c>
      <c r="E2530" s="82" t="e">
        <f>VLOOKUP(A2530,Processed_Data!$A$7:$I$20416,5,0)</f>
        <v>#N/A</v>
      </c>
    </row>
    <row r="2531" spans="2:5" x14ac:dyDescent="0.35">
      <c r="B2531" s="82" t="e">
        <f>VLOOKUP(A2531,Processed_Data!$A$7:$I$20416,6,0)</f>
        <v>#N/A</v>
      </c>
      <c r="C2531" s="82" t="e">
        <f>VLOOKUP(A2531,Processed_Data!$A$7:$I$20416,7,0)</f>
        <v>#N/A</v>
      </c>
      <c r="D2531" s="82" t="e">
        <f>VLOOKUP(A2531,Processed_Data!$A$7:$I$20416,4,0)</f>
        <v>#N/A</v>
      </c>
      <c r="E2531" s="82" t="e">
        <f>VLOOKUP(A2531,Processed_Data!$A$7:$I$20416,5,0)</f>
        <v>#N/A</v>
      </c>
    </row>
    <row r="2532" spans="2:5" x14ac:dyDescent="0.35">
      <c r="B2532" s="82" t="e">
        <f>VLOOKUP(A2532,Processed_Data!$A$7:$I$20416,6,0)</f>
        <v>#N/A</v>
      </c>
      <c r="C2532" s="82" t="e">
        <f>VLOOKUP(A2532,Processed_Data!$A$7:$I$20416,7,0)</f>
        <v>#N/A</v>
      </c>
      <c r="D2532" s="82" t="e">
        <f>VLOOKUP(A2532,Processed_Data!$A$7:$I$20416,4,0)</f>
        <v>#N/A</v>
      </c>
      <c r="E2532" s="82" t="e">
        <f>VLOOKUP(A2532,Processed_Data!$A$7:$I$20416,5,0)</f>
        <v>#N/A</v>
      </c>
    </row>
    <row r="2533" spans="2:5" x14ac:dyDescent="0.35">
      <c r="B2533" s="82" t="e">
        <f>VLOOKUP(A2533,Processed_Data!$A$7:$I$20416,6,0)</f>
        <v>#N/A</v>
      </c>
      <c r="C2533" s="82" t="e">
        <f>VLOOKUP(A2533,Processed_Data!$A$7:$I$20416,7,0)</f>
        <v>#N/A</v>
      </c>
      <c r="D2533" s="82" t="e">
        <f>VLOOKUP(A2533,Processed_Data!$A$7:$I$20416,4,0)</f>
        <v>#N/A</v>
      </c>
      <c r="E2533" s="82" t="e">
        <f>VLOOKUP(A2533,Processed_Data!$A$7:$I$20416,5,0)</f>
        <v>#N/A</v>
      </c>
    </row>
    <row r="2534" spans="2:5" x14ac:dyDescent="0.35">
      <c r="B2534" s="82" t="e">
        <f>VLOOKUP(A2534,Processed_Data!$A$7:$I$20416,6,0)</f>
        <v>#N/A</v>
      </c>
      <c r="C2534" s="82" t="e">
        <f>VLOOKUP(A2534,Processed_Data!$A$7:$I$20416,7,0)</f>
        <v>#N/A</v>
      </c>
      <c r="D2534" s="82" t="e">
        <f>VLOOKUP(A2534,Processed_Data!$A$7:$I$20416,4,0)</f>
        <v>#N/A</v>
      </c>
      <c r="E2534" s="82" t="e">
        <f>VLOOKUP(A2534,Processed_Data!$A$7:$I$20416,5,0)</f>
        <v>#N/A</v>
      </c>
    </row>
    <row r="2535" spans="2:5" x14ac:dyDescent="0.35">
      <c r="B2535" s="82" t="e">
        <f>VLOOKUP(A2535,Processed_Data!$A$7:$I$20416,6,0)</f>
        <v>#N/A</v>
      </c>
      <c r="C2535" s="82" t="e">
        <f>VLOOKUP(A2535,Processed_Data!$A$7:$I$20416,7,0)</f>
        <v>#N/A</v>
      </c>
      <c r="D2535" s="82" t="e">
        <f>VLOOKUP(A2535,Processed_Data!$A$7:$I$20416,4,0)</f>
        <v>#N/A</v>
      </c>
      <c r="E2535" s="82" t="e">
        <f>VLOOKUP(A2535,Processed_Data!$A$7:$I$20416,5,0)</f>
        <v>#N/A</v>
      </c>
    </row>
    <row r="2536" spans="2:5" x14ac:dyDescent="0.35">
      <c r="B2536" s="82" t="e">
        <f>VLOOKUP(A2536,Processed_Data!$A$7:$I$20416,6,0)</f>
        <v>#N/A</v>
      </c>
      <c r="C2536" s="82" t="e">
        <f>VLOOKUP(A2536,Processed_Data!$A$7:$I$20416,7,0)</f>
        <v>#N/A</v>
      </c>
      <c r="D2536" s="82" t="e">
        <f>VLOOKUP(A2536,Processed_Data!$A$7:$I$20416,4,0)</f>
        <v>#N/A</v>
      </c>
      <c r="E2536" s="82" t="e">
        <f>VLOOKUP(A2536,Processed_Data!$A$7:$I$20416,5,0)</f>
        <v>#N/A</v>
      </c>
    </row>
    <row r="2537" spans="2:5" x14ac:dyDescent="0.35">
      <c r="B2537" s="82" t="e">
        <f>VLOOKUP(A2537,Processed_Data!$A$7:$I$20416,6,0)</f>
        <v>#N/A</v>
      </c>
      <c r="C2537" s="82" t="e">
        <f>VLOOKUP(A2537,Processed_Data!$A$7:$I$20416,7,0)</f>
        <v>#N/A</v>
      </c>
      <c r="D2537" s="82" t="e">
        <f>VLOOKUP(A2537,Processed_Data!$A$7:$I$20416,4,0)</f>
        <v>#N/A</v>
      </c>
      <c r="E2537" s="82" t="e">
        <f>VLOOKUP(A2537,Processed_Data!$A$7:$I$20416,5,0)</f>
        <v>#N/A</v>
      </c>
    </row>
    <row r="2538" spans="2:5" x14ac:dyDescent="0.35">
      <c r="B2538" s="82" t="e">
        <f>VLOOKUP(A2538,Processed_Data!$A$7:$I$20416,6,0)</f>
        <v>#N/A</v>
      </c>
      <c r="C2538" s="82" t="e">
        <f>VLOOKUP(A2538,Processed_Data!$A$7:$I$20416,7,0)</f>
        <v>#N/A</v>
      </c>
      <c r="D2538" s="82" t="e">
        <f>VLOOKUP(A2538,Processed_Data!$A$7:$I$20416,4,0)</f>
        <v>#N/A</v>
      </c>
      <c r="E2538" s="82" t="e">
        <f>VLOOKUP(A2538,Processed_Data!$A$7:$I$20416,5,0)</f>
        <v>#N/A</v>
      </c>
    </row>
    <row r="2539" spans="2:5" x14ac:dyDescent="0.35">
      <c r="B2539" s="82" t="e">
        <f>VLOOKUP(A2539,Processed_Data!$A$7:$I$20416,6,0)</f>
        <v>#N/A</v>
      </c>
      <c r="C2539" s="82" t="e">
        <f>VLOOKUP(A2539,Processed_Data!$A$7:$I$20416,7,0)</f>
        <v>#N/A</v>
      </c>
      <c r="D2539" s="82" t="e">
        <f>VLOOKUP(A2539,Processed_Data!$A$7:$I$20416,4,0)</f>
        <v>#N/A</v>
      </c>
      <c r="E2539" s="82" t="e">
        <f>VLOOKUP(A2539,Processed_Data!$A$7:$I$20416,5,0)</f>
        <v>#N/A</v>
      </c>
    </row>
    <row r="2540" spans="2:5" x14ac:dyDescent="0.35">
      <c r="B2540" s="82" t="e">
        <f>VLOOKUP(A2540,Processed_Data!$A$7:$I$20416,6,0)</f>
        <v>#N/A</v>
      </c>
      <c r="C2540" s="82" t="e">
        <f>VLOOKUP(A2540,Processed_Data!$A$7:$I$20416,7,0)</f>
        <v>#N/A</v>
      </c>
      <c r="D2540" s="82" t="e">
        <f>VLOOKUP(A2540,Processed_Data!$A$7:$I$20416,4,0)</f>
        <v>#N/A</v>
      </c>
      <c r="E2540" s="82" t="e">
        <f>VLOOKUP(A2540,Processed_Data!$A$7:$I$20416,5,0)</f>
        <v>#N/A</v>
      </c>
    </row>
    <row r="2541" spans="2:5" x14ac:dyDescent="0.35">
      <c r="B2541" s="82" t="e">
        <f>VLOOKUP(A2541,Processed_Data!$A$7:$I$20416,6,0)</f>
        <v>#N/A</v>
      </c>
      <c r="C2541" s="82" t="e">
        <f>VLOOKUP(A2541,Processed_Data!$A$7:$I$20416,7,0)</f>
        <v>#N/A</v>
      </c>
      <c r="D2541" s="82" t="e">
        <f>VLOOKUP(A2541,Processed_Data!$A$7:$I$20416,4,0)</f>
        <v>#N/A</v>
      </c>
      <c r="E2541" s="82" t="e">
        <f>VLOOKUP(A2541,Processed_Data!$A$7:$I$20416,5,0)</f>
        <v>#N/A</v>
      </c>
    </row>
    <row r="2542" spans="2:5" x14ac:dyDescent="0.35">
      <c r="B2542" s="82" t="e">
        <f>VLOOKUP(A2542,Processed_Data!$A$7:$I$20416,6,0)</f>
        <v>#N/A</v>
      </c>
      <c r="C2542" s="82" t="e">
        <f>VLOOKUP(A2542,Processed_Data!$A$7:$I$20416,7,0)</f>
        <v>#N/A</v>
      </c>
      <c r="D2542" s="82" t="e">
        <f>VLOOKUP(A2542,Processed_Data!$A$7:$I$20416,4,0)</f>
        <v>#N/A</v>
      </c>
      <c r="E2542" s="82" t="e">
        <f>VLOOKUP(A2542,Processed_Data!$A$7:$I$20416,5,0)</f>
        <v>#N/A</v>
      </c>
    </row>
    <row r="2543" spans="2:5" x14ac:dyDescent="0.35">
      <c r="B2543" s="82" t="e">
        <f>VLOOKUP(A2543,Processed_Data!$A$7:$I$20416,6,0)</f>
        <v>#N/A</v>
      </c>
      <c r="C2543" s="82" t="e">
        <f>VLOOKUP(A2543,Processed_Data!$A$7:$I$20416,7,0)</f>
        <v>#N/A</v>
      </c>
      <c r="D2543" s="82" t="e">
        <f>VLOOKUP(A2543,Processed_Data!$A$7:$I$20416,4,0)</f>
        <v>#N/A</v>
      </c>
      <c r="E2543" s="82" t="e">
        <f>VLOOKUP(A2543,Processed_Data!$A$7:$I$20416,5,0)</f>
        <v>#N/A</v>
      </c>
    </row>
    <row r="2544" spans="2:5" x14ac:dyDescent="0.35">
      <c r="B2544" s="82" t="e">
        <f>VLOOKUP(A2544,Processed_Data!$A$7:$I$20416,6,0)</f>
        <v>#N/A</v>
      </c>
      <c r="C2544" s="82" t="e">
        <f>VLOOKUP(A2544,Processed_Data!$A$7:$I$20416,7,0)</f>
        <v>#N/A</v>
      </c>
      <c r="D2544" s="82" t="e">
        <f>VLOOKUP(A2544,Processed_Data!$A$7:$I$20416,4,0)</f>
        <v>#N/A</v>
      </c>
      <c r="E2544" s="82" t="e">
        <f>VLOOKUP(A2544,Processed_Data!$A$7:$I$20416,5,0)</f>
        <v>#N/A</v>
      </c>
    </row>
    <row r="2545" spans="2:5" x14ac:dyDescent="0.35">
      <c r="B2545" s="82" t="e">
        <f>VLOOKUP(A2545,Processed_Data!$A$7:$I$20416,6,0)</f>
        <v>#N/A</v>
      </c>
      <c r="C2545" s="82" t="e">
        <f>VLOOKUP(A2545,Processed_Data!$A$7:$I$20416,7,0)</f>
        <v>#N/A</v>
      </c>
      <c r="D2545" s="82" t="e">
        <f>VLOOKUP(A2545,Processed_Data!$A$7:$I$20416,4,0)</f>
        <v>#N/A</v>
      </c>
      <c r="E2545" s="82" t="e">
        <f>VLOOKUP(A2545,Processed_Data!$A$7:$I$20416,5,0)</f>
        <v>#N/A</v>
      </c>
    </row>
    <row r="2546" spans="2:5" x14ac:dyDescent="0.35">
      <c r="B2546" s="82" t="e">
        <f>VLOOKUP(A2546,Processed_Data!$A$7:$I$20416,6,0)</f>
        <v>#N/A</v>
      </c>
      <c r="C2546" s="82" t="e">
        <f>VLOOKUP(A2546,Processed_Data!$A$7:$I$20416,7,0)</f>
        <v>#N/A</v>
      </c>
      <c r="D2546" s="82" t="e">
        <f>VLOOKUP(A2546,Processed_Data!$A$7:$I$20416,4,0)</f>
        <v>#N/A</v>
      </c>
      <c r="E2546" s="82" t="e">
        <f>VLOOKUP(A2546,Processed_Data!$A$7:$I$20416,5,0)</f>
        <v>#N/A</v>
      </c>
    </row>
    <row r="2547" spans="2:5" x14ac:dyDescent="0.35">
      <c r="B2547" s="82" t="e">
        <f>VLOOKUP(A2547,Processed_Data!$A$7:$I$20416,6,0)</f>
        <v>#N/A</v>
      </c>
      <c r="C2547" s="82" t="e">
        <f>VLOOKUP(A2547,Processed_Data!$A$7:$I$20416,7,0)</f>
        <v>#N/A</v>
      </c>
      <c r="D2547" s="82" t="e">
        <f>VLOOKUP(A2547,Processed_Data!$A$7:$I$20416,4,0)</f>
        <v>#N/A</v>
      </c>
      <c r="E2547" s="82" t="e">
        <f>VLOOKUP(A2547,Processed_Data!$A$7:$I$20416,5,0)</f>
        <v>#N/A</v>
      </c>
    </row>
    <row r="2548" spans="2:5" x14ac:dyDescent="0.35">
      <c r="B2548" s="82" t="e">
        <f>VLOOKUP(A2548,Processed_Data!$A$7:$I$20416,6,0)</f>
        <v>#N/A</v>
      </c>
      <c r="C2548" s="82" t="e">
        <f>VLOOKUP(A2548,Processed_Data!$A$7:$I$20416,7,0)</f>
        <v>#N/A</v>
      </c>
      <c r="D2548" s="82" t="e">
        <f>VLOOKUP(A2548,Processed_Data!$A$7:$I$20416,4,0)</f>
        <v>#N/A</v>
      </c>
      <c r="E2548" s="82" t="e">
        <f>VLOOKUP(A2548,Processed_Data!$A$7:$I$20416,5,0)</f>
        <v>#N/A</v>
      </c>
    </row>
    <row r="2549" spans="2:5" x14ac:dyDescent="0.35">
      <c r="B2549" s="82" t="e">
        <f>VLOOKUP(A2549,Processed_Data!$A$7:$I$20416,6,0)</f>
        <v>#N/A</v>
      </c>
      <c r="C2549" s="82" t="e">
        <f>VLOOKUP(A2549,Processed_Data!$A$7:$I$20416,7,0)</f>
        <v>#N/A</v>
      </c>
      <c r="D2549" s="82" t="e">
        <f>VLOOKUP(A2549,Processed_Data!$A$7:$I$20416,4,0)</f>
        <v>#N/A</v>
      </c>
      <c r="E2549" s="82" t="e">
        <f>VLOOKUP(A2549,Processed_Data!$A$7:$I$20416,5,0)</f>
        <v>#N/A</v>
      </c>
    </row>
    <row r="2550" spans="2:5" x14ac:dyDescent="0.35">
      <c r="B2550" s="82" t="e">
        <f>VLOOKUP(A2550,Processed_Data!$A$7:$I$20416,6,0)</f>
        <v>#N/A</v>
      </c>
      <c r="C2550" s="82" t="e">
        <f>VLOOKUP(A2550,Processed_Data!$A$7:$I$20416,7,0)</f>
        <v>#N/A</v>
      </c>
      <c r="D2550" s="82" t="e">
        <f>VLOOKUP(A2550,Processed_Data!$A$7:$I$20416,4,0)</f>
        <v>#N/A</v>
      </c>
      <c r="E2550" s="82" t="e">
        <f>VLOOKUP(A2550,Processed_Data!$A$7:$I$20416,5,0)</f>
        <v>#N/A</v>
      </c>
    </row>
    <row r="2551" spans="2:5" x14ac:dyDescent="0.35">
      <c r="B2551" s="82" t="e">
        <f>VLOOKUP(A2551,Processed_Data!$A$7:$I$20416,6,0)</f>
        <v>#N/A</v>
      </c>
      <c r="C2551" s="82" t="e">
        <f>VLOOKUP(A2551,Processed_Data!$A$7:$I$20416,7,0)</f>
        <v>#N/A</v>
      </c>
      <c r="D2551" s="82" t="e">
        <f>VLOOKUP(A2551,Processed_Data!$A$7:$I$20416,4,0)</f>
        <v>#N/A</v>
      </c>
      <c r="E2551" s="82" t="e">
        <f>VLOOKUP(A2551,Processed_Data!$A$7:$I$20416,5,0)</f>
        <v>#N/A</v>
      </c>
    </row>
    <row r="2552" spans="2:5" x14ac:dyDescent="0.35">
      <c r="B2552" s="82" t="e">
        <f>VLOOKUP(A2552,Processed_Data!$A$7:$I$20416,6,0)</f>
        <v>#N/A</v>
      </c>
      <c r="C2552" s="82" t="e">
        <f>VLOOKUP(A2552,Processed_Data!$A$7:$I$20416,7,0)</f>
        <v>#N/A</v>
      </c>
      <c r="D2552" s="82" t="e">
        <f>VLOOKUP(A2552,Processed_Data!$A$7:$I$20416,4,0)</f>
        <v>#N/A</v>
      </c>
      <c r="E2552" s="82" t="e">
        <f>VLOOKUP(A2552,Processed_Data!$A$7:$I$20416,5,0)</f>
        <v>#N/A</v>
      </c>
    </row>
    <row r="2553" spans="2:5" x14ac:dyDescent="0.35">
      <c r="B2553" s="82" t="e">
        <f>VLOOKUP(A2553,Processed_Data!$A$7:$I$20416,6,0)</f>
        <v>#N/A</v>
      </c>
      <c r="C2553" s="82" t="e">
        <f>VLOOKUP(A2553,Processed_Data!$A$7:$I$20416,7,0)</f>
        <v>#N/A</v>
      </c>
      <c r="D2553" s="82" t="e">
        <f>VLOOKUP(A2553,Processed_Data!$A$7:$I$20416,4,0)</f>
        <v>#N/A</v>
      </c>
      <c r="E2553" s="82" t="e">
        <f>VLOOKUP(A2553,Processed_Data!$A$7:$I$20416,5,0)</f>
        <v>#N/A</v>
      </c>
    </row>
    <row r="2554" spans="2:5" x14ac:dyDescent="0.35">
      <c r="B2554" s="82" t="e">
        <f>VLOOKUP(A2554,Processed_Data!$A$7:$I$20416,6,0)</f>
        <v>#N/A</v>
      </c>
      <c r="C2554" s="82" t="e">
        <f>VLOOKUP(A2554,Processed_Data!$A$7:$I$20416,7,0)</f>
        <v>#N/A</v>
      </c>
      <c r="D2554" s="82" t="e">
        <f>VLOOKUP(A2554,Processed_Data!$A$7:$I$20416,4,0)</f>
        <v>#N/A</v>
      </c>
      <c r="E2554" s="82" t="e">
        <f>VLOOKUP(A2554,Processed_Data!$A$7:$I$20416,5,0)</f>
        <v>#N/A</v>
      </c>
    </row>
    <row r="2555" spans="2:5" x14ac:dyDescent="0.35">
      <c r="B2555" s="82" t="e">
        <f>VLOOKUP(A2555,Processed_Data!$A$7:$I$20416,6,0)</f>
        <v>#N/A</v>
      </c>
      <c r="C2555" s="82" t="e">
        <f>VLOOKUP(A2555,Processed_Data!$A$7:$I$20416,7,0)</f>
        <v>#N/A</v>
      </c>
      <c r="D2555" s="82" t="e">
        <f>VLOOKUP(A2555,Processed_Data!$A$7:$I$20416,4,0)</f>
        <v>#N/A</v>
      </c>
      <c r="E2555" s="82" t="e">
        <f>VLOOKUP(A2555,Processed_Data!$A$7:$I$20416,5,0)</f>
        <v>#N/A</v>
      </c>
    </row>
    <row r="2556" spans="2:5" x14ac:dyDescent="0.35">
      <c r="B2556" s="82" t="e">
        <f>VLOOKUP(A2556,Processed_Data!$A$7:$I$20416,6,0)</f>
        <v>#N/A</v>
      </c>
      <c r="C2556" s="82" t="e">
        <f>VLOOKUP(A2556,Processed_Data!$A$7:$I$20416,7,0)</f>
        <v>#N/A</v>
      </c>
      <c r="D2556" s="82" t="e">
        <f>VLOOKUP(A2556,Processed_Data!$A$7:$I$20416,4,0)</f>
        <v>#N/A</v>
      </c>
      <c r="E2556" s="82" t="e">
        <f>VLOOKUP(A2556,Processed_Data!$A$7:$I$20416,5,0)</f>
        <v>#N/A</v>
      </c>
    </row>
    <row r="2557" spans="2:5" x14ac:dyDescent="0.35">
      <c r="B2557" s="82" t="e">
        <f>VLOOKUP(A2557,Processed_Data!$A$7:$I$20416,6,0)</f>
        <v>#N/A</v>
      </c>
      <c r="C2557" s="82" t="e">
        <f>VLOOKUP(A2557,Processed_Data!$A$7:$I$20416,7,0)</f>
        <v>#N/A</v>
      </c>
      <c r="D2557" s="82" t="e">
        <f>VLOOKUP(A2557,Processed_Data!$A$7:$I$20416,4,0)</f>
        <v>#N/A</v>
      </c>
      <c r="E2557" s="82" t="e">
        <f>VLOOKUP(A2557,Processed_Data!$A$7:$I$20416,5,0)</f>
        <v>#N/A</v>
      </c>
    </row>
    <row r="2558" spans="2:5" x14ac:dyDescent="0.35">
      <c r="B2558" s="82" t="e">
        <f>VLOOKUP(A2558,Processed_Data!$A$7:$I$20416,6,0)</f>
        <v>#N/A</v>
      </c>
      <c r="C2558" s="82" t="e">
        <f>VLOOKUP(A2558,Processed_Data!$A$7:$I$20416,7,0)</f>
        <v>#N/A</v>
      </c>
      <c r="D2558" s="82" t="e">
        <f>VLOOKUP(A2558,Processed_Data!$A$7:$I$20416,4,0)</f>
        <v>#N/A</v>
      </c>
      <c r="E2558" s="82" t="e">
        <f>VLOOKUP(A2558,Processed_Data!$A$7:$I$20416,5,0)</f>
        <v>#N/A</v>
      </c>
    </row>
    <row r="2559" spans="2:5" x14ac:dyDescent="0.35">
      <c r="B2559" s="82" t="e">
        <f>VLOOKUP(A2559,Processed_Data!$A$7:$I$20416,6,0)</f>
        <v>#N/A</v>
      </c>
      <c r="C2559" s="82" t="e">
        <f>VLOOKUP(A2559,Processed_Data!$A$7:$I$20416,7,0)</f>
        <v>#N/A</v>
      </c>
      <c r="D2559" s="82" t="e">
        <f>VLOOKUP(A2559,Processed_Data!$A$7:$I$20416,4,0)</f>
        <v>#N/A</v>
      </c>
      <c r="E2559" s="82" t="e">
        <f>VLOOKUP(A2559,Processed_Data!$A$7:$I$20416,5,0)</f>
        <v>#N/A</v>
      </c>
    </row>
    <row r="2560" spans="2:5" x14ac:dyDescent="0.35">
      <c r="B2560" s="82" t="e">
        <f>VLOOKUP(A2560,Processed_Data!$A$7:$I$20416,6,0)</f>
        <v>#N/A</v>
      </c>
      <c r="C2560" s="82" t="e">
        <f>VLOOKUP(A2560,Processed_Data!$A$7:$I$20416,7,0)</f>
        <v>#N/A</v>
      </c>
      <c r="D2560" s="82" t="e">
        <f>VLOOKUP(A2560,Processed_Data!$A$7:$I$20416,4,0)</f>
        <v>#N/A</v>
      </c>
      <c r="E2560" s="82" t="e">
        <f>VLOOKUP(A2560,Processed_Data!$A$7:$I$20416,5,0)</f>
        <v>#N/A</v>
      </c>
    </row>
    <row r="2561" spans="2:5" x14ac:dyDescent="0.35">
      <c r="B2561" s="82" t="e">
        <f>VLOOKUP(A2561,Processed_Data!$A$7:$I$20416,6,0)</f>
        <v>#N/A</v>
      </c>
      <c r="C2561" s="82" t="e">
        <f>VLOOKUP(A2561,Processed_Data!$A$7:$I$20416,7,0)</f>
        <v>#N/A</v>
      </c>
      <c r="D2561" s="82" t="e">
        <f>VLOOKUP(A2561,Processed_Data!$A$7:$I$20416,4,0)</f>
        <v>#N/A</v>
      </c>
      <c r="E2561" s="82" t="e">
        <f>VLOOKUP(A2561,Processed_Data!$A$7:$I$20416,5,0)</f>
        <v>#N/A</v>
      </c>
    </row>
    <row r="2562" spans="2:5" x14ac:dyDescent="0.35">
      <c r="B2562" s="82" t="e">
        <f>VLOOKUP(A2562,Processed_Data!$A$7:$I$20416,6,0)</f>
        <v>#N/A</v>
      </c>
      <c r="C2562" s="82" t="e">
        <f>VLOOKUP(A2562,Processed_Data!$A$7:$I$20416,7,0)</f>
        <v>#N/A</v>
      </c>
      <c r="D2562" s="82" t="e">
        <f>VLOOKUP(A2562,Processed_Data!$A$7:$I$20416,4,0)</f>
        <v>#N/A</v>
      </c>
      <c r="E2562" s="82" t="e">
        <f>VLOOKUP(A2562,Processed_Data!$A$7:$I$20416,5,0)</f>
        <v>#N/A</v>
      </c>
    </row>
    <row r="2563" spans="2:5" x14ac:dyDescent="0.35">
      <c r="B2563" s="82" t="e">
        <f>VLOOKUP(A2563,Processed_Data!$A$7:$I$20416,6,0)</f>
        <v>#N/A</v>
      </c>
      <c r="C2563" s="82" t="e">
        <f>VLOOKUP(A2563,Processed_Data!$A$7:$I$20416,7,0)</f>
        <v>#N/A</v>
      </c>
      <c r="D2563" s="82" t="e">
        <f>VLOOKUP(A2563,Processed_Data!$A$7:$I$20416,4,0)</f>
        <v>#N/A</v>
      </c>
      <c r="E2563" s="82" t="e">
        <f>VLOOKUP(A2563,Processed_Data!$A$7:$I$20416,5,0)</f>
        <v>#N/A</v>
      </c>
    </row>
    <row r="2564" spans="2:5" x14ac:dyDescent="0.35">
      <c r="B2564" s="82" t="e">
        <f>VLOOKUP(A2564,Processed_Data!$A$7:$I$20416,6,0)</f>
        <v>#N/A</v>
      </c>
      <c r="C2564" s="82" t="e">
        <f>VLOOKUP(A2564,Processed_Data!$A$7:$I$20416,7,0)</f>
        <v>#N/A</v>
      </c>
      <c r="D2564" s="82" t="e">
        <f>VLOOKUP(A2564,Processed_Data!$A$7:$I$20416,4,0)</f>
        <v>#N/A</v>
      </c>
      <c r="E2564" s="82" t="e">
        <f>VLOOKUP(A2564,Processed_Data!$A$7:$I$20416,5,0)</f>
        <v>#N/A</v>
      </c>
    </row>
    <row r="2565" spans="2:5" x14ac:dyDescent="0.35">
      <c r="B2565" s="82" t="e">
        <f>VLOOKUP(A2565,Processed_Data!$A$7:$I$20416,6,0)</f>
        <v>#N/A</v>
      </c>
      <c r="C2565" s="82" t="e">
        <f>VLOOKUP(A2565,Processed_Data!$A$7:$I$20416,7,0)</f>
        <v>#N/A</v>
      </c>
      <c r="D2565" s="82" t="e">
        <f>VLOOKUP(A2565,Processed_Data!$A$7:$I$20416,4,0)</f>
        <v>#N/A</v>
      </c>
      <c r="E2565" s="82" t="e">
        <f>VLOOKUP(A2565,Processed_Data!$A$7:$I$20416,5,0)</f>
        <v>#N/A</v>
      </c>
    </row>
    <row r="2566" spans="2:5" x14ac:dyDescent="0.35">
      <c r="B2566" s="82" t="e">
        <f>VLOOKUP(A2566,Processed_Data!$A$7:$I$20416,6,0)</f>
        <v>#N/A</v>
      </c>
      <c r="C2566" s="82" t="e">
        <f>VLOOKUP(A2566,Processed_Data!$A$7:$I$20416,7,0)</f>
        <v>#N/A</v>
      </c>
      <c r="D2566" s="82" t="e">
        <f>VLOOKUP(A2566,Processed_Data!$A$7:$I$20416,4,0)</f>
        <v>#N/A</v>
      </c>
      <c r="E2566" s="82" t="e">
        <f>VLOOKUP(A2566,Processed_Data!$A$7:$I$20416,5,0)</f>
        <v>#N/A</v>
      </c>
    </row>
    <row r="2567" spans="2:5" x14ac:dyDescent="0.35">
      <c r="B2567" s="82" t="e">
        <f>VLOOKUP(A2567,Processed_Data!$A$7:$I$20416,6,0)</f>
        <v>#N/A</v>
      </c>
      <c r="C2567" s="82" t="e">
        <f>VLOOKUP(A2567,Processed_Data!$A$7:$I$20416,7,0)</f>
        <v>#N/A</v>
      </c>
      <c r="D2567" s="82" t="e">
        <f>VLOOKUP(A2567,Processed_Data!$A$7:$I$20416,4,0)</f>
        <v>#N/A</v>
      </c>
      <c r="E2567" s="82" t="e">
        <f>VLOOKUP(A2567,Processed_Data!$A$7:$I$20416,5,0)</f>
        <v>#N/A</v>
      </c>
    </row>
    <row r="2568" spans="2:5" x14ac:dyDescent="0.35">
      <c r="B2568" s="82" t="e">
        <f>VLOOKUP(A2568,Processed_Data!$A$7:$I$20416,6,0)</f>
        <v>#N/A</v>
      </c>
      <c r="C2568" s="82" t="e">
        <f>VLOOKUP(A2568,Processed_Data!$A$7:$I$20416,7,0)</f>
        <v>#N/A</v>
      </c>
      <c r="D2568" s="82" t="e">
        <f>VLOOKUP(A2568,Processed_Data!$A$7:$I$20416,4,0)</f>
        <v>#N/A</v>
      </c>
      <c r="E2568" s="82" t="e">
        <f>VLOOKUP(A2568,Processed_Data!$A$7:$I$20416,5,0)</f>
        <v>#N/A</v>
      </c>
    </row>
    <row r="2569" spans="2:5" x14ac:dyDescent="0.35">
      <c r="B2569" s="82" t="e">
        <f>VLOOKUP(A2569,Processed_Data!$A$7:$I$20416,6,0)</f>
        <v>#N/A</v>
      </c>
      <c r="C2569" s="82" t="e">
        <f>VLOOKUP(A2569,Processed_Data!$A$7:$I$20416,7,0)</f>
        <v>#N/A</v>
      </c>
      <c r="D2569" s="82" t="e">
        <f>VLOOKUP(A2569,Processed_Data!$A$7:$I$20416,4,0)</f>
        <v>#N/A</v>
      </c>
      <c r="E2569" s="82" t="e">
        <f>VLOOKUP(A2569,Processed_Data!$A$7:$I$20416,5,0)</f>
        <v>#N/A</v>
      </c>
    </row>
    <row r="2570" spans="2:5" x14ac:dyDescent="0.35">
      <c r="B2570" s="82" t="e">
        <f>VLOOKUP(A2570,Processed_Data!$A$7:$I$20416,6,0)</f>
        <v>#N/A</v>
      </c>
      <c r="C2570" s="82" t="e">
        <f>VLOOKUP(A2570,Processed_Data!$A$7:$I$20416,7,0)</f>
        <v>#N/A</v>
      </c>
      <c r="D2570" s="82" t="e">
        <f>VLOOKUP(A2570,Processed_Data!$A$7:$I$20416,4,0)</f>
        <v>#N/A</v>
      </c>
      <c r="E2570" s="82" t="e">
        <f>VLOOKUP(A2570,Processed_Data!$A$7:$I$20416,5,0)</f>
        <v>#N/A</v>
      </c>
    </row>
    <row r="2571" spans="2:5" x14ac:dyDescent="0.35">
      <c r="B2571" s="82" t="e">
        <f>VLOOKUP(A2571,Processed_Data!$A$7:$I$20416,6,0)</f>
        <v>#N/A</v>
      </c>
      <c r="C2571" s="82" t="e">
        <f>VLOOKUP(A2571,Processed_Data!$A$7:$I$20416,7,0)</f>
        <v>#N/A</v>
      </c>
      <c r="D2571" s="82" t="e">
        <f>VLOOKUP(A2571,Processed_Data!$A$7:$I$20416,4,0)</f>
        <v>#N/A</v>
      </c>
      <c r="E2571" s="82" t="e">
        <f>VLOOKUP(A2571,Processed_Data!$A$7:$I$20416,5,0)</f>
        <v>#N/A</v>
      </c>
    </row>
    <row r="2572" spans="2:5" x14ac:dyDescent="0.35">
      <c r="B2572" s="82" t="e">
        <f>VLOOKUP(A2572,Processed_Data!$A$7:$I$20416,6,0)</f>
        <v>#N/A</v>
      </c>
      <c r="C2572" s="82" t="e">
        <f>VLOOKUP(A2572,Processed_Data!$A$7:$I$20416,7,0)</f>
        <v>#N/A</v>
      </c>
      <c r="D2572" s="82" t="e">
        <f>VLOOKUP(A2572,Processed_Data!$A$7:$I$20416,4,0)</f>
        <v>#N/A</v>
      </c>
      <c r="E2572" s="82" t="e">
        <f>VLOOKUP(A2572,Processed_Data!$A$7:$I$20416,5,0)</f>
        <v>#N/A</v>
      </c>
    </row>
    <row r="2573" spans="2:5" x14ac:dyDescent="0.35">
      <c r="B2573" s="82" t="e">
        <f>VLOOKUP(A2573,Processed_Data!$A$7:$I$20416,6,0)</f>
        <v>#N/A</v>
      </c>
      <c r="C2573" s="82" t="e">
        <f>VLOOKUP(A2573,Processed_Data!$A$7:$I$20416,7,0)</f>
        <v>#N/A</v>
      </c>
      <c r="D2573" s="82" t="e">
        <f>VLOOKUP(A2573,Processed_Data!$A$7:$I$20416,4,0)</f>
        <v>#N/A</v>
      </c>
      <c r="E2573" s="82" t="e">
        <f>VLOOKUP(A2573,Processed_Data!$A$7:$I$20416,5,0)</f>
        <v>#N/A</v>
      </c>
    </row>
    <row r="2574" spans="2:5" x14ac:dyDescent="0.35">
      <c r="B2574" s="82" t="e">
        <f>VLOOKUP(A2574,Processed_Data!$A$7:$I$20416,6,0)</f>
        <v>#N/A</v>
      </c>
      <c r="C2574" s="82" t="e">
        <f>VLOOKUP(A2574,Processed_Data!$A$7:$I$20416,7,0)</f>
        <v>#N/A</v>
      </c>
      <c r="D2574" s="82" t="e">
        <f>VLOOKUP(A2574,Processed_Data!$A$7:$I$20416,4,0)</f>
        <v>#N/A</v>
      </c>
      <c r="E2574" s="82" t="e">
        <f>VLOOKUP(A2574,Processed_Data!$A$7:$I$20416,5,0)</f>
        <v>#N/A</v>
      </c>
    </row>
    <row r="2575" spans="2:5" x14ac:dyDescent="0.35">
      <c r="B2575" s="82" t="e">
        <f>VLOOKUP(A2575,Processed_Data!$A$7:$I$20416,6,0)</f>
        <v>#N/A</v>
      </c>
      <c r="C2575" s="82" t="e">
        <f>VLOOKUP(A2575,Processed_Data!$A$7:$I$20416,7,0)</f>
        <v>#N/A</v>
      </c>
      <c r="D2575" s="82" t="e">
        <f>VLOOKUP(A2575,Processed_Data!$A$7:$I$20416,4,0)</f>
        <v>#N/A</v>
      </c>
      <c r="E2575" s="82" t="e">
        <f>VLOOKUP(A2575,Processed_Data!$A$7:$I$20416,5,0)</f>
        <v>#N/A</v>
      </c>
    </row>
    <row r="2576" spans="2:5" x14ac:dyDescent="0.35">
      <c r="B2576" s="82" t="e">
        <f>VLOOKUP(A2576,Processed_Data!$A$7:$I$20416,6,0)</f>
        <v>#N/A</v>
      </c>
      <c r="C2576" s="82" t="e">
        <f>VLOOKUP(A2576,Processed_Data!$A$7:$I$20416,7,0)</f>
        <v>#N/A</v>
      </c>
      <c r="D2576" s="82" t="e">
        <f>VLOOKUP(A2576,Processed_Data!$A$7:$I$20416,4,0)</f>
        <v>#N/A</v>
      </c>
      <c r="E2576" s="82" t="e">
        <f>VLOOKUP(A2576,Processed_Data!$A$7:$I$20416,5,0)</f>
        <v>#N/A</v>
      </c>
    </row>
    <row r="2577" spans="2:5" x14ac:dyDescent="0.35">
      <c r="B2577" s="82" t="e">
        <f>VLOOKUP(A2577,Processed_Data!$A$7:$I$20416,6,0)</f>
        <v>#N/A</v>
      </c>
      <c r="C2577" s="82" t="e">
        <f>VLOOKUP(A2577,Processed_Data!$A$7:$I$20416,7,0)</f>
        <v>#N/A</v>
      </c>
      <c r="D2577" s="82" t="e">
        <f>VLOOKUP(A2577,Processed_Data!$A$7:$I$20416,4,0)</f>
        <v>#N/A</v>
      </c>
      <c r="E2577" s="82" t="e">
        <f>VLOOKUP(A2577,Processed_Data!$A$7:$I$20416,5,0)</f>
        <v>#N/A</v>
      </c>
    </row>
    <row r="2578" spans="2:5" x14ac:dyDescent="0.35">
      <c r="B2578" s="82" t="e">
        <f>VLOOKUP(A2578,Processed_Data!$A$7:$I$20416,6,0)</f>
        <v>#N/A</v>
      </c>
      <c r="C2578" s="82" t="e">
        <f>VLOOKUP(A2578,Processed_Data!$A$7:$I$20416,7,0)</f>
        <v>#N/A</v>
      </c>
      <c r="D2578" s="82" t="e">
        <f>VLOOKUP(A2578,Processed_Data!$A$7:$I$20416,4,0)</f>
        <v>#N/A</v>
      </c>
      <c r="E2578" s="82" t="e">
        <f>VLOOKUP(A2578,Processed_Data!$A$7:$I$20416,5,0)</f>
        <v>#N/A</v>
      </c>
    </row>
    <row r="2579" spans="2:5" x14ac:dyDescent="0.35">
      <c r="B2579" s="82" t="e">
        <f>VLOOKUP(A2579,Processed_Data!$A$7:$I$20416,6,0)</f>
        <v>#N/A</v>
      </c>
      <c r="C2579" s="82" t="e">
        <f>VLOOKUP(A2579,Processed_Data!$A$7:$I$20416,7,0)</f>
        <v>#N/A</v>
      </c>
      <c r="D2579" s="82" t="e">
        <f>VLOOKUP(A2579,Processed_Data!$A$7:$I$20416,4,0)</f>
        <v>#N/A</v>
      </c>
      <c r="E2579" s="82" t="e">
        <f>VLOOKUP(A2579,Processed_Data!$A$7:$I$20416,5,0)</f>
        <v>#N/A</v>
      </c>
    </row>
    <row r="2580" spans="2:5" x14ac:dyDescent="0.35">
      <c r="B2580" s="82" t="e">
        <f>VLOOKUP(A2580,Processed_Data!$A$7:$I$20416,6,0)</f>
        <v>#N/A</v>
      </c>
      <c r="C2580" s="82" t="e">
        <f>VLOOKUP(A2580,Processed_Data!$A$7:$I$20416,7,0)</f>
        <v>#N/A</v>
      </c>
      <c r="D2580" s="82" t="e">
        <f>VLOOKUP(A2580,Processed_Data!$A$7:$I$20416,4,0)</f>
        <v>#N/A</v>
      </c>
      <c r="E2580" s="82" t="e">
        <f>VLOOKUP(A2580,Processed_Data!$A$7:$I$20416,5,0)</f>
        <v>#N/A</v>
      </c>
    </row>
    <row r="2581" spans="2:5" x14ac:dyDescent="0.35">
      <c r="B2581" s="82" t="e">
        <f>VLOOKUP(A2581,Processed_Data!$A$7:$I$20416,6,0)</f>
        <v>#N/A</v>
      </c>
      <c r="C2581" s="82" t="e">
        <f>VLOOKUP(A2581,Processed_Data!$A$7:$I$20416,7,0)</f>
        <v>#N/A</v>
      </c>
      <c r="D2581" s="82" t="e">
        <f>VLOOKUP(A2581,Processed_Data!$A$7:$I$20416,4,0)</f>
        <v>#N/A</v>
      </c>
      <c r="E2581" s="82" t="e">
        <f>VLOOKUP(A2581,Processed_Data!$A$7:$I$20416,5,0)</f>
        <v>#N/A</v>
      </c>
    </row>
    <row r="2582" spans="2:5" x14ac:dyDescent="0.35">
      <c r="B2582" s="82" t="e">
        <f>VLOOKUP(A2582,Processed_Data!$A$7:$I$20416,6,0)</f>
        <v>#N/A</v>
      </c>
      <c r="C2582" s="82" t="e">
        <f>VLOOKUP(A2582,Processed_Data!$A$7:$I$20416,7,0)</f>
        <v>#N/A</v>
      </c>
      <c r="D2582" s="82" t="e">
        <f>VLOOKUP(A2582,Processed_Data!$A$7:$I$20416,4,0)</f>
        <v>#N/A</v>
      </c>
      <c r="E2582" s="82" t="e">
        <f>VLOOKUP(A2582,Processed_Data!$A$7:$I$20416,5,0)</f>
        <v>#N/A</v>
      </c>
    </row>
    <row r="2583" spans="2:5" x14ac:dyDescent="0.35">
      <c r="B2583" s="82" t="e">
        <f>VLOOKUP(A2583,Processed_Data!$A$7:$I$20416,6,0)</f>
        <v>#N/A</v>
      </c>
      <c r="C2583" s="82" t="e">
        <f>VLOOKUP(A2583,Processed_Data!$A$7:$I$20416,7,0)</f>
        <v>#N/A</v>
      </c>
      <c r="D2583" s="82" t="e">
        <f>VLOOKUP(A2583,Processed_Data!$A$7:$I$20416,4,0)</f>
        <v>#N/A</v>
      </c>
      <c r="E2583" s="82" t="e">
        <f>VLOOKUP(A2583,Processed_Data!$A$7:$I$20416,5,0)</f>
        <v>#N/A</v>
      </c>
    </row>
    <row r="2584" spans="2:5" x14ac:dyDescent="0.35">
      <c r="B2584" s="82" t="e">
        <f>VLOOKUP(A2584,Processed_Data!$A$7:$I$20416,6,0)</f>
        <v>#N/A</v>
      </c>
      <c r="C2584" s="82" t="e">
        <f>VLOOKUP(A2584,Processed_Data!$A$7:$I$20416,7,0)</f>
        <v>#N/A</v>
      </c>
      <c r="D2584" s="82" t="e">
        <f>VLOOKUP(A2584,Processed_Data!$A$7:$I$20416,4,0)</f>
        <v>#N/A</v>
      </c>
      <c r="E2584" s="82" t="e">
        <f>VLOOKUP(A2584,Processed_Data!$A$7:$I$20416,5,0)</f>
        <v>#N/A</v>
      </c>
    </row>
    <row r="2585" spans="2:5" x14ac:dyDescent="0.35">
      <c r="B2585" s="82" t="e">
        <f>VLOOKUP(A2585,Processed_Data!$A$7:$I$20416,6,0)</f>
        <v>#N/A</v>
      </c>
      <c r="C2585" s="82" t="e">
        <f>VLOOKUP(A2585,Processed_Data!$A$7:$I$20416,7,0)</f>
        <v>#N/A</v>
      </c>
      <c r="D2585" s="82" t="e">
        <f>VLOOKUP(A2585,Processed_Data!$A$7:$I$20416,4,0)</f>
        <v>#N/A</v>
      </c>
      <c r="E2585" s="82" t="e">
        <f>VLOOKUP(A2585,Processed_Data!$A$7:$I$20416,5,0)</f>
        <v>#N/A</v>
      </c>
    </row>
    <row r="2586" spans="2:5" x14ac:dyDescent="0.35">
      <c r="B2586" s="82" t="e">
        <f>VLOOKUP(A2586,Processed_Data!$A$7:$I$20416,6,0)</f>
        <v>#N/A</v>
      </c>
      <c r="C2586" s="82" t="e">
        <f>VLOOKUP(A2586,Processed_Data!$A$7:$I$20416,7,0)</f>
        <v>#N/A</v>
      </c>
      <c r="D2586" s="82" t="e">
        <f>VLOOKUP(A2586,Processed_Data!$A$7:$I$20416,4,0)</f>
        <v>#N/A</v>
      </c>
      <c r="E2586" s="82" t="e">
        <f>VLOOKUP(A2586,Processed_Data!$A$7:$I$20416,5,0)</f>
        <v>#N/A</v>
      </c>
    </row>
    <row r="2587" spans="2:5" x14ac:dyDescent="0.35">
      <c r="B2587" s="82" t="e">
        <f>VLOOKUP(A2587,Processed_Data!$A$7:$I$20416,6,0)</f>
        <v>#N/A</v>
      </c>
      <c r="C2587" s="82" t="e">
        <f>VLOOKUP(A2587,Processed_Data!$A$7:$I$20416,7,0)</f>
        <v>#N/A</v>
      </c>
      <c r="D2587" s="82" t="e">
        <f>VLOOKUP(A2587,Processed_Data!$A$7:$I$20416,4,0)</f>
        <v>#N/A</v>
      </c>
      <c r="E2587" s="82" t="e">
        <f>VLOOKUP(A2587,Processed_Data!$A$7:$I$20416,5,0)</f>
        <v>#N/A</v>
      </c>
    </row>
    <row r="2588" spans="2:5" x14ac:dyDescent="0.35">
      <c r="B2588" s="82" t="e">
        <f>VLOOKUP(A2588,Processed_Data!$A$7:$I$20416,6,0)</f>
        <v>#N/A</v>
      </c>
      <c r="C2588" s="82" t="e">
        <f>VLOOKUP(A2588,Processed_Data!$A$7:$I$20416,7,0)</f>
        <v>#N/A</v>
      </c>
      <c r="D2588" s="82" t="e">
        <f>VLOOKUP(A2588,Processed_Data!$A$7:$I$20416,4,0)</f>
        <v>#N/A</v>
      </c>
      <c r="E2588" s="82" t="e">
        <f>VLOOKUP(A2588,Processed_Data!$A$7:$I$20416,5,0)</f>
        <v>#N/A</v>
      </c>
    </row>
    <row r="2589" spans="2:5" x14ac:dyDescent="0.35">
      <c r="B2589" s="82" t="e">
        <f>VLOOKUP(A2589,Processed_Data!$A$7:$I$20416,6,0)</f>
        <v>#N/A</v>
      </c>
      <c r="C2589" s="82" t="e">
        <f>VLOOKUP(A2589,Processed_Data!$A$7:$I$20416,7,0)</f>
        <v>#N/A</v>
      </c>
      <c r="D2589" s="82" t="e">
        <f>VLOOKUP(A2589,Processed_Data!$A$7:$I$20416,4,0)</f>
        <v>#N/A</v>
      </c>
      <c r="E2589" s="82" t="e">
        <f>VLOOKUP(A2589,Processed_Data!$A$7:$I$20416,5,0)</f>
        <v>#N/A</v>
      </c>
    </row>
    <row r="2590" spans="2:5" x14ac:dyDescent="0.35">
      <c r="B2590" s="82" t="e">
        <f>VLOOKUP(A2590,Processed_Data!$A$7:$I$20416,6,0)</f>
        <v>#N/A</v>
      </c>
      <c r="C2590" s="82" t="e">
        <f>VLOOKUP(A2590,Processed_Data!$A$7:$I$20416,7,0)</f>
        <v>#N/A</v>
      </c>
      <c r="D2590" s="82" t="e">
        <f>VLOOKUP(A2590,Processed_Data!$A$7:$I$20416,4,0)</f>
        <v>#N/A</v>
      </c>
      <c r="E2590" s="82" t="e">
        <f>VLOOKUP(A2590,Processed_Data!$A$7:$I$20416,5,0)</f>
        <v>#N/A</v>
      </c>
    </row>
    <row r="2591" spans="2:5" x14ac:dyDescent="0.35">
      <c r="B2591" s="82" t="e">
        <f>VLOOKUP(A2591,Processed_Data!$A$7:$I$20416,6,0)</f>
        <v>#N/A</v>
      </c>
      <c r="C2591" s="82" t="e">
        <f>VLOOKUP(A2591,Processed_Data!$A$7:$I$20416,7,0)</f>
        <v>#N/A</v>
      </c>
      <c r="D2591" s="82" t="e">
        <f>VLOOKUP(A2591,Processed_Data!$A$7:$I$20416,4,0)</f>
        <v>#N/A</v>
      </c>
      <c r="E2591" s="82" t="e">
        <f>VLOOKUP(A2591,Processed_Data!$A$7:$I$20416,5,0)</f>
        <v>#N/A</v>
      </c>
    </row>
    <row r="2592" spans="2:5" x14ac:dyDescent="0.35">
      <c r="B2592" s="82" t="e">
        <f>VLOOKUP(A2592,Processed_Data!$A$7:$I$20416,6,0)</f>
        <v>#N/A</v>
      </c>
      <c r="C2592" s="82" t="e">
        <f>VLOOKUP(A2592,Processed_Data!$A$7:$I$20416,7,0)</f>
        <v>#N/A</v>
      </c>
      <c r="D2592" s="82" t="e">
        <f>VLOOKUP(A2592,Processed_Data!$A$7:$I$20416,4,0)</f>
        <v>#N/A</v>
      </c>
      <c r="E2592" s="82" t="e">
        <f>VLOOKUP(A2592,Processed_Data!$A$7:$I$20416,5,0)</f>
        <v>#N/A</v>
      </c>
    </row>
    <row r="2593" spans="2:5" x14ac:dyDescent="0.35">
      <c r="B2593" s="82" t="e">
        <f>VLOOKUP(A2593,Processed_Data!$A$7:$I$20416,6,0)</f>
        <v>#N/A</v>
      </c>
      <c r="C2593" s="82" t="e">
        <f>VLOOKUP(A2593,Processed_Data!$A$7:$I$20416,7,0)</f>
        <v>#N/A</v>
      </c>
      <c r="D2593" s="82" t="e">
        <f>VLOOKUP(A2593,Processed_Data!$A$7:$I$20416,4,0)</f>
        <v>#N/A</v>
      </c>
      <c r="E2593" s="82" t="e">
        <f>VLOOKUP(A2593,Processed_Data!$A$7:$I$20416,5,0)</f>
        <v>#N/A</v>
      </c>
    </row>
    <row r="2594" spans="2:5" x14ac:dyDescent="0.35">
      <c r="B2594" s="82" t="e">
        <f>VLOOKUP(A2594,Processed_Data!$A$7:$I$20416,6,0)</f>
        <v>#N/A</v>
      </c>
      <c r="C2594" s="82" t="e">
        <f>VLOOKUP(A2594,Processed_Data!$A$7:$I$20416,7,0)</f>
        <v>#N/A</v>
      </c>
      <c r="D2594" s="82" t="e">
        <f>VLOOKUP(A2594,Processed_Data!$A$7:$I$20416,4,0)</f>
        <v>#N/A</v>
      </c>
      <c r="E2594" s="82" t="e">
        <f>VLOOKUP(A2594,Processed_Data!$A$7:$I$20416,5,0)</f>
        <v>#N/A</v>
      </c>
    </row>
    <row r="2595" spans="2:5" x14ac:dyDescent="0.35">
      <c r="B2595" s="82" t="e">
        <f>VLOOKUP(A2595,Processed_Data!$A$7:$I$20416,6,0)</f>
        <v>#N/A</v>
      </c>
      <c r="C2595" s="82" t="e">
        <f>VLOOKUP(A2595,Processed_Data!$A$7:$I$20416,7,0)</f>
        <v>#N/A</v>
      </c>
      <c r="D2595" s="82" t="e">
        <f>VLOOKUP(A2595,Processed_Data!$A$7:$I$20416,4,0)</f>
        <v>#N/A</v>
      </c>
      <c r="E2595" s="82" t="e">
        <f>VLOOKUP(A2595,Processed_Data!$A$7:$I$20416,5,0)</f>
        <v>#N/A</v>
      </c>
    </row>
    <row r="2596" spans="2:5" x14ac:dyDescent="0.35">
      <c r="B2596" s="82" t="e">
        <f>VLOOKUP(A2596,Processed_Data!$A$7:$I$20416,6,0)</f>
        <v>#N/A</v>
      </c>
      <c r="C2596" s="82" t="e">
        <f>VLOOKUP(A2596,Processed_Data!$A$7:$I$20416,7,0)</f>
        <v>#N/A</v>
      </c>
      <c r="D2596" s="82" t="e">
        <f>VLOOKUP(A2596,Processed_Data!$A$7:$I$20416,4,0)</f>
        <v>#N/A</v>
      </c>
      <c r="E2596" s="82" t="e">
        <f>VLOOKUP(A2596,Processed_Data!$A$7:$I$20416,5,0)</f>
        <v>#N/A</v>
      </c>
    </row>
    <row r="2597" spans="2:5" x14ac:dyDescent="0.35">
      <c r="B2597" s="82" t="e">
        <f>VLOOKUP(A2597,Processed_Data!$A$7:$I$20416,6,0)</f>
        <v>#N/A</v>
      </c>
      <c r="C2597" s="82" t="e">
        <f>VLOOKUP(A2597,Processed_Data!$A$7:$I$20416,7,0)</f>
        <v>#N/A</v>
      </c>
      <c r="D2597" s="82" t="e">
        <f>VLOOKUP(A2597,Processed_Data!$A$7:$I$20416,4,0)</f>
        <v>#N/A</v>
      </c>
      <c r="E2597" s="82" t="e">
        <f>VLOOKUP(A2597,Processed_Data!$A$7:$I$20416,5,0)</f>
        <v>#N/A</v>
      </c>
    </row>
    <row r="2598" spans="2:5" x14ac:dyDescent="0.35">
      <c r="B2598" s="82" t="e">
        <f>VLOOKUP(A2598,Processed_Data!$A$7:$I$20416,6,0)</f>
        <v>#N/A</v>
      </c>
      <c r="C2598" s="82" t="e">
        <f>VLOOKUP(A2598,Processed_Data!$A$7:$I$20416,7,0)</f>
        <v>#N/A</v>
      </c>
      <c r="D2598" s="82" t="e">
        <f>VLOOKUP(A2598,Processed_Data!$A$7:$I$20416,4,0)</f>
        <v>#N/A</v>
      </c>
      <c r="E2598" s="82" t="e">
        <f>VLOOKUP(A2598,Processed_Data!$A$7:$I$20416,5,0)</f>
        <v>#N/A</v>
      </c>
    </row>
    <row r="2599" spans="2:5" x14ac:dyDescent="0.35">
      <c r="B2599" s="82" t="e">
        <f>VLOOKUP(A2599,Processed_Data!$A$7:$I$20416,6,0)</f>
        <v>#N/A</v>
      </c>
      <c r="C2599" s="82" t="e">
        <f>VLOOKUP(A2599,Processed_Data!$A$7:$I$20416,7,0)</f>
        <v>#N/A</v>
      </c>
      <c r="D2599" s="82" t="e">
        <f>VLOOKUP(A2599,Processed_Data!$A$7:$I$20416,4,0)</f>
        <v>#N/A</v>
      </c>
      <c r="E2599" s="82" t="e">
        <f>VLOOKUP(A2599,Processed_Data!$A$7:$I$20416,5,0)</f>
        <v>#N/A</v>
      </c>
    </row>
    <row r="2600" spans="2:5" x14ac:dyDescent="0.35">
      <c r="B2600" s="82" t="e">
        <f>VLOOKUP(A2600,Processed_Data!$A$7:$I$20416,6,0)</f>
        <v>#N/A</v>
      </c>
      <c r="C2600" s="82" t="e">
        <f>VLOOKUP(A2600,Processed_Data!$A$7:$I$20416,7,0)</f>
        <v>#N/A</v>
      </c>
      <c r="D2600" s="82" t="e">
        <f>VLOOKUP(A2600,Processed_Data!$A$7:$I$20416,4,0)</f>
        <v>#N/A</v>
      </c>
      <c r="E2600" s="82" t="e">
        <f>VLOOKUP(A2600,Processed_Data!$A$7:$I$20416,5,0)</f>
        <v>#N/A</v>
      </c>
    </row>
    <row r="2601" spans="2:5" x14ac:dyDescent="0.35">
      <c r="B2601" s="82" t="e">
        <f>VLOOKUP(A2601,Processed_Data!$A$7:$I$20416,6,0)</f>
        <v>#N/A</v>
      </c>
      <c r="C2601" s="82" t="e">
        <f>VLOOKUP(A2601,Processed_Data!$A$7:$I$20416,7,0)</f>
        <v>#N/A</v>
      </c>
      <c r="D2601" s="82" t="e">
        <f>VLOOKUP(A2601,Processed_Data!$A$7:$I$20416,4,0)</f>
        <v>#N/A</v>
      </c>
      <c r="E2601" s="82" t="e">
        <f>VLOOKUP(A2601,Processed_Data!$A$7:$I$20416,5,0)</f>
        <v>#N/A</v>
      </c>
    </row>
    <row r="2602" spans="2:5" x14ac:dyDescent="0.35">
      <c r="B2602" s="82" t="e">
        <f>VLOOKUP(A2602,Processed_Data!$A$7:$I$20416,6,0)</f>
        <v>#N/A</v>
      </c>
      <c r="C2602" s="82" t="e">
        <f>VLOOKUP(A2602,Processed_Data!$A$7:$I$20416,7,0)</f>
        <v>#N/A</v>
      </c>
      <c r="D2602" s="82" t="e">
        <f>VLOOKUP(A2602,Processed_Data!$A$7:$I$20416,4,0)</f>
        <v>#N/A</v>
      </c>
      <c r="E2602" s="82" t="e">
        <f>VLOOKUP(A2602,Processed_Data!$A$7:$I$20416,5,0)</f>
        <v>#N/A</v>
      </c>
    </row>
    <row r="2603" spans="2:5" x14ac:dyDescent="0.35">
      <c r="B2603" s="82" t="e">
        <f>VLOOKUP(A2603,Processed_Data!$A$7:$I$20416,6,0)</f>
        <v>#N/A</v>
      </c>
      <c r="C2603" s="82" t="e">
        <f>VLOOKUP(A2603,Processed_Data!$A$7:$I$20416,7,0)</f>
        <v>#N/A</v>
      </c>
      <c r="D2603" s="82" t="e">
        <f>VLOOKUP(A2603,Processed_Data!$A$7:$I$20416,4,0)</f>
        <v>#N/A</v>
      </c>
      <c r="E2603" s="82" t="e">
        <f>VLOOKUP(A2603,Processed_Data!$A$7:$I$20416,5,0)</f>
        <v>#N/A</v>
      </c>
    </row>
    <row r="2604" spans="2:5" x14ac:dyDescent="0.35">
      <c r="B2604" s="82" t="e">
        <f>VLOOKUP(A2604,Processed_Data!$A$7:$I$20416,6,0)</f>
        <v>#N/A</v>
      </c>
      <c r="C2604" s="82" t="e">
        <f>VLOOKUP(A2604,Processed_Data!$A$7:$I$20416,7,0)</f>
        <v>#N/A</v>
      </c>
      <c r="D2604" s="82" t="e">
        <f>VLOOKUP(A2604,Processed_Data!$A$7:$I$20416,4,0)</f>
        <v>#N/A</v>
      </c>
      <c r="E2604" s="82" t="e">
        <f>VLOOKUP(A2604,Processed_Data!$A$7:$I$20416,5,0)</f>
        <v>#N/A</v>
      </c>
    </row>
    <row r="2605" spans="2:5" x14ac:dyDescent="0.35">
      <c r="B2605" s="82" t="e">
        <f>VLOOKUP(A2605,Processed_Data!$A$7:$I$20416,6,0)</f>
        <v>#N/A</v>
      </c>
      <c r="C2605" s="82" t="e">
        <f>VLOOKUP(A2605,Processed_Data!$A$7:$I$20416,7,0)</f>
        <v>#N/A</v>
      </c>
      <c r="D2605" s="82" t="e">
        <f>VLOOKUP(A2605,Processed_Data!$A$7:$I$20416,4,0)</f>
        <v>#N/A</v>
      </c>
      <c r="E2605" s="82" t="e">
        <f>VLOOKUP(A2605,Processed_Data!$A$7:$I$20416,5,0)</f>
        <v>#N/A</v>
      </c>
    </row>
    <row r="2606" spans="2:5" x14ac:dyDescent="0.35">
      <c r="B2606" s="82" t="e">
        <f>VLOOKUP(A2606,Processed_Data!$A$7:$I$20416,6,0)</f>
        <v>#N/A</v>
      </c>
      <c r="C2606" s="82" t="e">
        <f>VLOOKUP(A2606,Processed_Data!$A$7:$I$20416,7,0)</f>
        <v>#N/A</v>
      </c>
      <c r="D2606" s="82" t="e">
        <f>VLOOKUP(A2606,Processed_Data!$A$7:$I$20416,4,0)</f>
        <v>#N/A</v>
      </c>
      <c r="E2606" s="82" t="e">
        <f>VLOOKUP(A2606,Processed_Data!$A$7:$I$20416,5,0)</f>
        <v>#N/A</v>
      </c>
    </row>
    <row r="2607" spans="2:5" x14ac:dyDescent="0.35">
      <c r="B2607" s="82" t="e">
        <f>VLOOKUP(A2607,Processed_Data!$A$7:$I$20416,6,0)</f>
        <v>#N/A</v>
      </c>
      <c r="C2607" s="82" t="e">
        <f>VLOOKUP(A2607,Processed_Data!$A$7:$I$20416,7,0)</f>
        <v>#N/A</v>
      </c>
      <c r="D2607" s="82" t="e">
        <f>VLOOKUP(A2607,Processed_Data!$A$7:$I$20416,4,0)</f>
        <v>#N/A</v>
      </c>
      <c r="E2607" s="82" t="e">
        <f>VLOOKUP(A2607,Processed_Data!$A$7:$I$20416,5,0)</f>
        <v>#N/A</v>
      </c>
    </row>
    <row r="2608" spans="2:5" x14ac:dyDescent="0.35">
      <c r="B2608" s="82" t="e">
        <f>VLOOKUP(A2608,Processed_Data!$A$7:$I$20416,6,0)</f>
        <v>#N/A</v>
      </c>
      <c r="C2608" s="82" t="e">
        <f>VLOOKUP(A2608,Processed_Data!$A$7:$I$20416,7,0)</f>
        <v>#N/A</v>
      </c>
      <c r="D2608" s="82" t="e">
        <f>VLOOKUP(A2608,Processed_Data!$A$7:$I$20416,4,0)</f>
        <v>#N/A</v>
      </c>
      <c r="E2608" s="82" t="e">
        <f>VLOOKUP(A2608,Processed_Data!$A$7:$I$20416,5,0)</f>
        <v>#N/A</v>
      </c>
    </row>
    <row r="2609" spans="2:5" x14ac:dyDescent="0.35">
      <c r="B2609" s="82" t="e">
        <f>VLOOKUP(A2609,Processed_Data!$A$7:$I$20416,6,0)</f>
        <v>#N/A</v>
      </c>
      <c r="C2609" s="82" t="e">
        <f>VLOOKUP(A2609,Processed_Data!$A$7:$I$20416,7,0)</f>
        <v>#N/A</v>
      </c>
      <c r="D2609" s="82" t="e">
        <f>VLOOKUP(A2609,Processed_Data!$A$7:$I$20416,4,0)</f>
        <v>#N/A</v>
      </c>
      <c r="E2609" s="82" t="e">
        <f>VLOOKUP(A2609,Processed_Data!$A$7:$I$20416,5,0)</f>
        <v>#N/A</v>
      </c>
    </row>
    <row r="2610" spans="2:5" x14ac:dyDescent="0.35">
      <c r="B2610" s="82" t="e">
        <f>VLOOKUP(A2610,Processed_Data!$A$7:$I$20416,6,0)</f>
        <v>#N/A</v>
      </c>
      <c r="C2610" s="82" t="e">
        <f>VLOOKUP(A2610,Processed_Data!$A$7:$I$20416,7,0)</f>
        <v>#N/A</v>
      </c>
      <c r="D2610" s="82" t="e">
        <f>VLOOKUP(A2610,Processed_Data!$A$7:$I$20416,4,0)</f>
        <v>#N/A</v>
      </c>
      <c r="E2610" s="82" t="e">
        <f>VLOOKUP(A2610,Processed_Data!$A$7:$I$20416,5,0)</f>
        <v>#N/A</v>
      </c>
    </row>
    <row r="2611" spans="2:5" x14ac:dyDescent="0.35">
      <c r="B2611" s="82" t="e">
        <f>VLOOKUP(A2611,Processed_Data!$A$7:$I$20416,6,0)</f>
        <v>#N/A</v>
      </c>
      <c r="C2611" s="82" t="e">
        <f>VLOOKUP(A2611,Processed_Data!$A$7:$I$20416,7,0)</f>
        <v>#N/A</v>
      </c>
      <c r="D2611" s="82" t="e">
        <f>VLOOKUP(A2611,Processed_Data!$A$7:$I$20416,4,0)</f>
        <v>#N/A</v>
      </c>
      <c r="E2611" s="82" t="e">
        <f>VLOOKUP(A2611,Processed_Data!$A$7:$I$20416,5,0)</f>
        <v>#N/A</v>
      </c>
    </row>
    <row r="2612" spans="2:5" x14ac:dyDescent="0.35">
      <c r="B2612" s="82" t="e">
        <f>VLOOKUP(A2612,Processed_Data!$A$7:$I$20416,6,0)</f>
        <v>#N/A</v>
      </c>
      <c r="C2612" s="82" t="e">
        <f>VLOOKUP(A2612,Processed_Data!$A$7:$I$20416,7,0)</f>
        <v>#N/A</v>
      </c>
      <c r="D2612" s="82" t="e">
        <f>VLOOKUP(A2612,Processed_Data!$A$7:$I$20416,4,0)</f>
        <v>#N/A</v>
      </c>
      <c r="E2612" s="82" t="e">
        <f>VLOOKUP(A2612,Processed_Data!$A$7:$I$20416,5,0)</f>
        <v>#N/A</v>
      </c>
    </row>
    <row r="2613" spans="2:5" x14ac:dyDescent="0.35">
      <c r="B2613" s="82" t="e">
        <f>VLOOKUP(A2613,Processed_Data!$A$7:$I$20416,6,0)</f>
        <v>#N/A</v>
      </c>
      <c r="C2613" s="82" t="e">
        <f>VLOOKUP(A2613,Processed_Data!$A$7:$I$20416,7,0)</f>
        <v>#N/A</v>
      </c>
      <c r="D2613" s="82" t="e">
        <f>VLOOKUP(A2613,Processed_Data!$A$7:$I$20416,4,0)</f>
        <v>#N/A</v>
      </c>
      <c r="E2613" s="82" t="e">
        <f>VLOOKUP(A2613,Processed_Data!$A$7:$I$20416,5,0)</f>
        <v>#N/A</v>
      </c>
    </row>
    <row r="2614" spans="2:5" x14ac:dyDescent="0.35">
      <c r="B2614" s="82" t="e">
        <f>VLOOKUP(A2614,Processed_Data!$A$7:$I$20416,6,0)</f>
        <v>#N/A</v>
      </c>
      <c r="C2614" s="82" t="e">
        <f>VLOOKUP(A2614,Processed_Data!$A$7:$I$20416,7,0)</f>
        <v>#N/A</v>
      </c>
      <c r="D2614" s="82" t="e">
        <f>VLOOKUP(A2614,Processed_Data!$A$7:$I$20416,4,0)</f>
        <v>#N/A</v>
      </c>
      <c r="E2614" s="82" t="e">
        <f>VLOOKUP(A2614,Processed_Data!$A$7:$I$20416,5,0)</f>
        <v>#N/A</v>
      </c>
    </row>
    <row r="2615" spans="2:5" x14ac:dyDescent="0.35">
      <c r="B2615" s="82" t="e">
        <f>VLOOKUP(A2615,Processed_Data!$A$7:$I$20416,6,0)</f>
        <v>#N/A</v>
      </c>
      <c r="C2615" s="82" t="e">
        <f>VLOOKUP(A2615,Processed_Data!$A$7:$I$20416,7,0)</f>
        <v>#N/A</v>
      </c>
      <c r="D2615" s="82" t="e">
        <f>VLOOKUP(A2615,Processed_Data!$A$7:$I$20416,4,0)</f>
        <v>#N/A</v>
      </c>
      <c r="E2615" s="82" t="e">
        <f>VLOOKUP(A2615,Processed_Data!$A$7:$I$20416,5,0)</f>
        <v>#N/A</v>
      </c>
    </row>
    <row r="2616" spans="2:5" x14ac:dyDescent="0.35">
      <c r="B2616" s="82" t="e">
        <f>VLOOKUP(A2616,Processed_Data!$A$7:$I$20416,6,0)</f>
        <v>#N/A</v>
      </c>
      <c r="C2616" s="82" t="e">
        <f>VLOOKUP(A2616,Processed_Data!$A$7:$I$20416,7,0)</f>
        <v>#N/A</v>
      </c>
      <c r="D2616" s="82" t="e">
        <f>VLOOKUP(A2616,Processed_Data!$A$7:$I$20416,4,0)</f>
        <v>#N/A</v>
      </c>
      <c r="E2616" s="82" t="e">
        <f>VLOOKUP(A2616,Processed_Data!$A$7:$I$20416,5,0)</f>
        <v>#N/A</v>
      </c>
    </row>
    <row r="2617" spans="2:5" x14ac:dyDescent="0.35">
      <c r="B2617" s="82" t="e">
        <f>VLOOKUP(A2617,Processed_Data!$A$7:$I$20416,6,0)</f>
        <v>#N/A</v>
      </c>
      <c r="C2617" s="82" t="e">
        <f>VLOOKUP(A2617,Processed_Data!$A$7:$I$20416,7,0)</f>
        <v>#N/A</v>
      </c>
      <c r="D2617" s="82" t="e">
        <f>VLOOKUP(A2617,Processed_Data!$A$7:$I$20416,4,0)</f>
        <v>#N/A</v>
      </c>
      <c r="E2617" s="82" t="e">
        <f>VLOOKUP(A2617,Processed_Data!$A$7:$I$20416,5,0)</f>
        <v>#N/A</v>
      </c>
    </row>
    <row r="2618" spans="2:5" x14ac:dyDescent="0.35">
      <c r="B2618" s="82" t="e">
        <f>VLOOKUP(A2618,Processed_Data!$A$7:$I$20416,6,0)</f>
        <v>#N/A</v>
      </c>
      <c r="C2618" s="82" t="e">
        <f>VLOOKUP(A2618,Processed_Data!$A$7:$I$20416,7,0)</f>
        <v>#N/A</v>
      </c>
      <c r="D2618" s="82" t="e">
        <f>VLOOKUP(A2618,Processed_Data!$A$7:$I$20416,4,0)</f>
        <v>#N/A</v>
      </c>
      <c r="E2618" s="82" t="e">
        <f>VLOOKUP(A2618,Processed_Data!$A$7:$I$20416,5,0)</f>
        <v>#N/A</v>
      </c>
    </row>
    <row r="2619" spans="2:5" x14ac:dyDescent="0.35">
      <c r="B2619" s="82" t="e">
        <f>VLOOKUP(A2619,Processed_Data!$A$7:$I$20416,6,0)</f>
        <v>#N/A</v>
      </c>
      <c r="C2619" s="82" t="e">
        <f>VLOOKUP(A2619,Processed_Data!$A$7:$I$20416,7,0)</f>
        <v>#N/A</v>
      </c>
      <c r="D2619" s="82" t="e">
        <f>VLOOKUP(A2619,Processed_Data!$A$7:$I$20416,4,0)</f>
        <v>#N/A</v>
      </c>
      <c r="E2619" s="82" t="e">
        <f>VLOOKUP(A2619,Processed_Data!$A$7:$I$20416,5,0)</f>
        <v>#N/A</v>
      </c>
    </row>
    <row r="2620" spans="2:5" x14ac:dyDescent="0.35">
      <c r="B2620" s="82" t="e">
        <f>VLOOKUP(A2620,Processed_Data!$A$7:$I$20416,6,0)</f>
        <v>#N/A</v>
      </c>
      <c r="C2620" s="82" t="e">
        <f>VLOOKUP(A2620,Processed_Data!$A$7:$I$20416,7,0)</f>
        <v>#N/A</v>
      </c>
      <c r="D2620" s="82" t="e">
        <f>VLOOKUP(A2620,Processed_Data!$A$7:$I$20416,4,0)</f>
        <v>#N/A</v>
      </c>
      <c r="E2620" s="82" t="e">
        <f>VLOOKUP(A2620,Processed_Data!$A$7:$I$20416,5,0)</f>
        <v>#N/A</v>
      </c>
    </row>
    <row r="2621" spans="2:5" x14ac:dyDescent="0.35">
      <c r="B2621" s="82" t="e">
        <f>VLOOKUP(A2621,Processed_Data!$A$7:$I$20416,6,0)</f>
        <v>#N/A</v>
      </c>
      <c r="C2621" s="82" t="e">
        <f>VLOOKUP(A2621,Processed_Data!$A$7:$I$20416,7,0)</f>
        <v>#N/A</v>
      </c>
      <c r="D2621" s="82" t="e">
        <f>VLOOKUP(A2621,Processed_Data!$A$7:$I$20416,4,0)</f>
        <v>#N/A</v>
      </c>
      <c r="E2621" s="82" t="e">
        <f>VLOOKUP(A2621,Processed_Data!$A$7:$I$20416,5,0)</f>
        <v>#N/A</v>
      </c>
    </row>
    <row r="2622" spans="2:5" x14ac:dyDescent="0.35">
      <c r="B2622" s="82" t="e">
        <f>VLOOKUP(A2622,Processed_Data!$A$7:$I$20416,6,0)</f>
        <v>#N/A</v>
      </c>
      <c r="C2622" s="82" t="e">
        <f>VLOOKUP(A2622,Processed_Data!$A$7:$I$20416,7,0)</f>
        <v>#N/A</v>
      </c>
      <c r="D2622" s="82" t="e">
        <f>VLOOKUP(A2622,Processed_Data!$A$7:$I$20416,4,0)</f>
        <v>#N/A</v>
      </c>
      <c r="E2622" s="82" t="e">
        <f>VLOOKUP(A2622,Processed_Data!$A$7:$I$20416,5,0)</f>
        <v>#N/A</v>
      </c>
    </row>
    <row r="2623" spans="2:5" x14ac:dyDescent="0.35">
      <c r="B2623" s="82" t="e">
        <f>VLOOKUP(A2623,Processed_Data!$A$7:$I$20416,6,0)</f>
        <v>#N/A</v>
      </c>
      <c r="C2623" s="82" t="e">
        <f>VLOOKUP(A2623,Processed_Data!$A$7:$I$20416,7,0)</f>
        <v>#N/A</v>
      </c>
      <c r="D2623" s="82" t="e">
        <f>VLOOKUP(A2623,Processed_Data!$A$7:$I$20416,4,0)</f>
        <v>#N/A</v>
      </c>
      <c r="E2623" s="82" t="e">
        <f>VLOOKUP(A2623,Processed_Data!$A$7:$I$20416,5,0)</f>
        <v>#N/A</v>
      </c>
    </row>
    <row r="2624" spans="2:5" x14ac:dyDescent="0.35">
      <c r="B2624" s="82" t="e">
        <f>VLOOKUP(A2624,Processed_Data!$A$7:$I$20416,6,0)</f>
        <v>#N/A</v>
      </c>
      <c r="C2624" s="82" t="e">
        <f>VLOOKUP(A2624,Processed_Data!$A$7:$I$20416,7,0)</f>
        <v>#N/A</v>
      </c>
      <c r="D2624" s="82" t="e">
        <f>VLOOKUP(A2624,Processed_Data!$A$7:$I$20416,4,0)</f>
        <v>#N/A</v>
      </c>
      <c r="E2624" s="82" t="e">
        <f>VLOOKUP(A2624,Processed_Data!$A$7:$I$20416,5,0)</f>
        <v>#N/A</v>
      </c>
    </row>
    <row r="2625" spans="2:5" x14ac:dyDescent="0.35">
      <c r="B2625" s="82" t="e">
        <f>VLOOKUP(A2625,Processed_Data!$A$7:$I$20416,6,0)</f>
        <v>#N/A</v>
      </c>
      <c r="C2625" s="82" t="e">
        <f>VLOOKUP(A2625,Processed_Data!$A$7:$I$20416,7,0)</f>
        <v>#N/A</v>
      </c>
      <c r="D2625" s="82" t="e">
        <f>VLOOKUP(A2625,Processed_Data!$A$7:$I$20416,4,0)</f>
        <v>#N/A</v>
      </c>
      <c r="E2625" s="82" t="e">
        <f>VLOOKUP(A2625,Processed_Data!$A$7:$I$20416,5,0)</f>
        <v>#N/A</v>
      </c>
    </row>
    <row r="2626" spans="2:5" x14ac:dyDescent="0.35">
      <c r="B2626" s="82" t="e">
        <f>VLOOKUP(A2626,Processed_Data!$A$7:$I$20416,6,0)</f>
        <v>#N/A</v>
      </c>
      <c r="C2626" s="82" t="e">
        <f>VLOOKUP(A2626,Processed_Data!$A$7:$I$20416,7,0)</f>
        <v>#N/A</v>
      </c>
      <c r="D2626" s="82" t="e">
        <f>VLOOKUP(A2626,Processed_Data!$A$7:$I$20416,4,0)</f>
        <v>#N/A</v>
      </c>
      <c r="E2626" s="82" t="e">
        <f>VLOOKUP(A2626,Processed_Data!$A$7:$I$20416,5,0)</f>
        <v>#N/A</v>
      </c>
    </row>
    <row r="2627" spans="2:5" x14ac:dyDescent="0.35">
      <c r="B2627" s="82" t="e">
        <f>VLOOKUP(A2627,Processed_Data!$A$7:$I$20416,6,0)</f>
        <v>#N/A</v>
      </c>
      <c r="C2627" s="82" t="e">
        <f>VLOOKUP(A2627,Processed_Data!$A$7:$I$20416,7,0)</f>
        <v>#N/A</v>
      </c>
      <c r="D2627" s="82" t="e">
        <f>VLOOKUP(A2627,Processed_Data!$A$7:$I$20416,4,0)</f>
        <v>#N/A</v>
      </c>
      <c r="E2627" s="82" t="e">
        <f>VLOOKUP(A2627,Processed_Data!$A$7:$I$20416,5,0)</f>
        <v>#N/A</v>
      </c>
    </row>
    <row r="2628" spans="2:5" x14ac:dyDescent="0.35">
      <c r="B2628" s="82" t="e">
        <f>VLOOKUP(A2628,Processed_Data!$A$7:$I$20416,6,0)</f>
        <v>#N/A</v>
      </c>
      <c r="C2628" s="82" t="e">
        <f>VLOOKUP(A2628,Processed_Data!$A$7:$I$20416,7,0)</f>
        <v>#N/A</v>
      </c>
      <c r="D2628" s="82" t="e">
        <f>VLOOKUP(A2628,Processed_Data!$A$7:$I$20416,4,0)</f>
        <v>#N/A</v>
      </c>
      <c r="E2628" s="82" t="e">
        <f>VLOOKUP(A2628,Processed_Data!$A$7:$I$20416,5,0)</f>
        <v>#N/A</v>
      </c>
    </row>
    <row r="2629" spans="2:5" x14ac:dyDescent="0.35">
      <c r="B2629" s="82" t="e">
        <f>VLOOKUP(A2629,Processed_Data!$A$7:$I$20416,6,0)</f>
        <v>#N/A</v>
      </c>
      <c r="C2629" s="82" t="e">
        <f>VLOOKUP(A2629,Processed_Data!$A$7:$I$20416,7,0)</f>
        <v>#N/A</v>
      </c>
      <c r="D2629" s="82" t="e">
        <f>VLOOKUP(A2629,Processed_Data!$A$7:$I$20416,4,0)</f>
        <v>#N/A</v>
      </c>
      <c r="E2629" s="82" t="e">
        <f>VLOOKUP(A2629,Processed_Data!$A$7:$I$20416,5,0)</f>
        <v>#N/A</v>
      </c>
    </row>
    <row r="2630" spans="2:5" x14ac:dyDescent="0.35">
      <c r="B2630" s="82" t="e">
        <f>VLOOKUP(A2630,Processed_Data!$A$7:$I$20416,6,0)</f>
        <v>#N/A</v>
      </c>
      <c r="C2630" s="82" t="e">
        <f>VLOOKUP(A2630,Processed_Data!$A$7:$I$20416,7,0)</f>
        <v>#N/A</v>
      </c>
      <c r="D2630" s="82" t="e">
        <f>VLOOKUP(A2630,Processed_Data!$A$7:$I$20416,4,0)</f>
        <v>#N/A</v>
      </c>
      <c r="E2630" s="82" t="e">
        <f>VLOOKUP(A2630,Processed_Data!$A$7:$I$20416,5,0)</f>
        <v>#N/A</v>
      </c>
    </row>
    <row r="2631" spans="2:5" x14ac:dyDescent="0.35">
      <c r="B2631" s="82" t="e">
        <f>VLOOKUP(A2631,Processed_Data!$A$7:$I$20416,6,0)</f>
        <v>#N/A</v>
      </c>
      <c r="C2631" s="82" t="e">
        <f>VLOOKUP(A2631,Processed_Data!$A$7:$I$20416,7,0)</f>
        <v>#N/A</v>
      </c>
      <c r="D2631" s="82" t="e">
        <f>VLOOKUP(A2631,Processed_Data!$A$7:$I$20416,4,0)</f>
        <v>#N/A</v>
      </c>
      <c r="E2631" s="82" t="e">
        <f>VLOOKUP(A2631,Processed_Data!$A$7:$I$20416,5,0)</f>
        <v>#N/A</v>
      </c>
    </row>
    <row r="2632" spans="2:5" x14ac:dyDescent="0.35">
      <c r="B2632" s="82" t="e">
        <f>VLOOKUP(A2632,Processed_Data!$A$7:$I$20416,6,0)</f>
        <v>#N/A</v>
      </c>
      <c r="C2632" s="82" t="e">
        <f>VLOOKUP(A2632,Processed_Data!$A$7:$I$20416,7,0)</f>
        <v>#N/A</v>
      </c>
      <c r="D2632" s="82" t="e">
        <f>VLOOKUP(A2632,Processed_Data!$A$7:$I$20416,4,0)</f>
        <v>#N/A</v>
      </c>
      <c r="E2632" s="82" t="e">
        <f>VLOOKUP(A2632,Processed_Data!$A$7:$I$20416,5,0)</f>
        <v>#N/A</v>
      </c>
    </row>
    <row r="2633" spans="2:5" x14ac:dyDescent="0.35">
      <c r="B2633" s="82" t="e">
        <f>VLOOKUP(A2633,Processed_Data!$A$7:$I$20416,6,0)</f>
        <v>#N/A</v>
      </c>
      <c r="C2633" s="82" t="e">
        <f>VLOOKUP(A2633,Processed_Data!$A$7:$I$20416,7,0)</f>
        <v>#N/A</v>
      </c>
      <c r="D2633" s="82" t="e">
        <f>VLOOKUP(A2633,Processed_Data!$A$7:$I$20416,4,0)</f>
        <v>#N/A</v>
      </c>
      <c r="E2633" s="82" t="e">
        <f>VLOOKUP(A2633,Processed_Data!$A$7:$I$20416,5,0)</f>
        <v>#N/A</v>
      </c>
    </row>
    <row r="2634" spans="2:5" x14ac:dyDescent="0.35">
      <c r="B2634" s="82" t="e">
        <f>VLOOKUP(A2634,Processed_Data!$A$7:$I$20416,6,0)</f>
        <v>#N/A</v>
      </c>
      <c r="C2634" s="82" t="e">
        <f>VLOOKUP(A2634,Processed_Data!$A$7:$I$20416,7,0)</f>
        <v>#N/A</v>
      </c>
      <c r="D2634" s="82" t="e">
        <f>VLOOKUP(A2634,Processed_Data!$A$7:$I$20416,4,0)</f>
        <v>#N/A</v>
      </c>
      <c r="E2634" s="82" t="e">
        <f>VLOOKUP(A2634,Processed_Data!$A$7:$I$20416,5,0)</f>
        <v>#N/A</v>
      </c>
    </row>
    <row r="2635" spans="2:5" x14ac:dyDescent="0.35">
      <c r="B2635" s="82" t="e">
        <f>VLOOKUP(A2635,Processed_Data!$A$7:$I$20416,6,0)</f>
        <v>#N/A</v>
      </c>
      <c r="C2635" s="82" t="e">
        <f>VLOOKUP(A2635,Processed_Data!$A$7:$I$20416,7,0)</f>
        <v>#N/A</v>
      </c>
      <c r="D2635" s="82" t="e">
        <f>VLOOKUP(A2635,Processed_Data!$A$7:$I$20416,4,0)</f>
        <v>#N/A</v>
      </c>
      <c r="E2635" s="82" t="e">
        <f>VLOOKUP(A2635,Processed_Data!$A$7:$I$20416,5,0)</f>
        <v>#N/A</v>
      </c>
    </row>
    <row r="2636" spans="2:5" x14ac:dyDescent="0.35">
      <c r="B2636" s="82" t="e">
        <f>VLOOKUP(A2636,Processed_Data!$A$7:$I$20416,6,0)</f>
        <v>#N/A</v>
      </c>
      <c r="C2636" s="82" t="e">
        <f>VLOOKUP(A2636,Processed_Data!$A$7:$I$20416,7,0)</f>
        <v>#N/A</v>
      </c>
      <c r="D2636" s="82" t="e">
        <f>VLOOKUP(A2636,Processed_Data!$A$7:$I$20416,4,0)</f>
        <v>#N/A</v>
      </c>
      <c r="E2636" s="82" t="e">
        <f>VLOOKUP(A2636,Processed_Data!$A$7:$I$20416,5,0)</f>
        <v>#N/A</v>
      </c>
    </row>
    <row r="2637" spans="2:5" x14ac:dyDescent="0.35">
      <c r="B2637" s="82" t="e">
        <f>VLOOKUP(A2637,Processed_Data!$A$7:$I$20416,6,0)</f>
        <v>#N/A</v>
      </c>
      <c r="C2637" s="82" t="e">
        <f>VLOOKUP(A2637,Processed_Data!$A$7:$I$20416,7,0)</f>
        <v>#N/A</v>
      </c>
      <c r="D2637" s="82" t="e">
        <f>VLOOKUP(A2637,Processed_Data!$A$7:$I$20416,4,0)</f>
        <v>#N/A</v>
      </c>
      <c r="E2637" s="82" t="e">
        <f>VLOOKUP(A2637,Processed_Data!$A$7:$I$20416,5,0)</f>
        <v>#N/A</v>
      </c>
    </row>
    <row r="2638" spans="2:5" x14ac:dyDescent="0.35">
      <c r="B2638" s="82" t="e">
        <f>VLOOKUP(A2638,Processed_Data!$A$7:$I$20416,6,0)</f>
        <v>#N/A</v>
      </c>
      <c r="C2638" s="82" t="e">
        <f>VLOOKUP(A2638,Processed_Data!$A$7:$I$20416,7,0)</f>
        <v>#N/A</v>
      </c>
      <c r="D2638" s="82" t="e">
        <f>VLOOKUP(A2638,Processed_Data!$A$7:$I$20416,4,0)</f>
        <v>#N/A</v>
      </c>
      <c r="E2638" s="82" t="e">
        <f>VLOOKUP(A2638,Processed_Data!$A$7:$I$20416,5,0)</f>
        <v>#N/A</v>
      </c>
    </row>
    <row r="2639" spans="2:5" x14ac:dyDescent="0.35">
      <c r="B2639" s="82" t="e">
        <f>VLOOKUP(A2639,Processed_Data!$A$7:$I$20416,6,0)</f>
        <v>#N/A</v>
      </c>
      <c r="C2639" s="82" t="e">
        <f>VLOOKUP(A2639,Processed_Data!$A$7:$I$20416,7,0)</f>
        <v>#N/A</v>
      </c>
      <c r="D2639" s="82" t="e">
        <f>VLOOKUP(A2639,Processed_Data!$A$7:$I$20416,4,0)</f>
        <v>#N/A</v>
      </c>
      <c r="E2639" s="82" t="e">
        <f>VLOOKUP(A2639,Processed_Data!$A$7:$I$20416,5,0)</f>
        <v>#N/A</v>
      </c>
    </row>
    <row r="2640" spans="2:5" x14ac:dyDescent="0.35">
      <c r="B2640" s="82" t="e">
        <f>VLOOKUP(A2640,Processed_Data!$A$7:$I$20416,6,0)</f>
        <v>#N/A</v>
      </c>
      <c r="C2640" s="82" t="e">
        <f>VLOOKUP(A2640,Processed_Data!$A$7:$I$20416,7,0)</f>
        <v>#N/A</v>
      </c>
      <c r="D2640" s="82" t="e">
        <f>VLOOKUP(A2640,Processed_Data!$A$7:$I$20416,4,0)</f>
        <v>#N/A</v>
      </c>
      <c r="E2640" s="82" t="e">
        <f>VLOOKUP(A2640,Processed_Data!$A$7:$I$20416,5,0)</f>
        <v>#N/A</v>
      </c>
    </row>
    <row r="2641" spans="2:5" x14ac:dyDescent="0.35">
      <c r="B2641" s="82" t="e">
        <f>VLOOKUP(A2641,Processed_Data!$A$7:$I$20416,6,0)</f>
        <v>#N/A</v>
      </c>
      <c r="C2641" s="82" t="e">
        <f>VLOOKUP(A2641,Processed_Data!$A$7:$I$20416,7,0)</f>
        <v>#N/A</v>
      </c>
      <c r="D2641" s="82" t="e">
        <f>VLOOKUP(A2641,Processed_Data!$A$7:$I$20416,4,0)</f>
        <v>#N/A</v>
      </c>
      <c r="E2641" s="82" t="e">
        <f>VLOOKUP(A2641,Processed_Data!$A$7:$I$20416,5,0)</f>
        <v>#N/A</v>
      </c>
    </row>
    <row r="2642" spans="2:5" x14ac:dyDescent="0.35">
      <c r="B2642" s="82" t="e">
        <f>VLOOKUP(A2642,Processed_Data!$A$7:$I$20416,6,0)</f>
        <v>#N/A</v>
      </c>
      <c r="C2642" s="82" t="e">
        <f>VLOOKUP(A2642,Processed_Data!$A$7:$I$20416,7,0)</f>
        <v>#N/A</v>
      </c>
      <c r="D2642" s="82" t="e">
        <f>VLOOKUP(A2642,Processed_Data!$A$7:$I$20416,4,0)</f>
        <v>#N/A</v>
      </c>
      <c r="E2642" s="82" t="e">
        <f>VLOOKUP(A2642,Processed_Data!$A$7:$I$20416,5,0)</f>
        <v>#N/A</v>
      </c>
    </row>
    <row r="2643" spans="2:5" x14ac:dyDescent="0.35">
      <c r="B2643" s="82" t="e">
        <f>VLOOKUP(A2643,Processed_Data!$A$7:$I$20416,6,0)</f>
        <v>#N/A</v>
      </c>
      <c r="C2643" s="82" t="e">
        <f>VLOOKUP(A2643,Processed_Data!$A$7:$I$20416,7,0)</f>
        <v>#N/A</v>
      </c>
      <c r="D2643" s="82" t="e">
        <f>VLOOKUP(A2643,Processed_Data!$A$7:$I$20416,4,0)</f>
        <v>#N/A</v>
      </c>
      <c r="E2643" s="82" t="e">
        <f>VLOOKUP(A2643,Processed_Data!$A$7:$I$20416,5,0)</f>
        <v>#N/A</v>
      </c>
    </row>
    <row r="2644" spans="2:5" x14ac:dyDescent="0.35">
      <c r="B2644" s="82" t="e">
        <f>VLOOKUP(A2644,Processed_Data!$A$7:$I$20416,6,0)</f>
        <v>#N/A</v>
      </c>
      <c r="C2644" s="82" t="e">
        <f>VLOOKUP(A2644,Processed_Data!$A$7:$I$20416,7,0)</f>
        <v>#N/A</v>
      </c>
      <c r="D2644" s="82" t="e">
        <f>VLOOKUP(A2644,Processed_Data!$A$7:$I$20416,4,0)</f>
        <v>#N/A</v>
      </c>
      <c r="E2644" s="82" t="e">
        <f>VLOOKUP(A2644,Processed_Data!$A$7:$I$20416,5,0)</f>
        <v>#N/A</v>
      </c>
    </row>
    <row r="2645" spans="2:5" x14ac:dyDescent="0.35">
      <c r="B2645" s="82" t="e">
        <f>VLOOKUP(A2645,Processed_Data!$A$7:$I$20416,6,0)</f>
        <v>#N/A</v>
      </c>
      <c r="C2645" s="82" t="e">
        <f>VLOOKUP(A2645,Processed_Data!$A$7:$I$20416,7,0)</f>
        <v>#N/A</v>
      </c>
      <c r="D2645" s="82" t="e">
        <f>VLOOKUP(A2645,Processed_Data!$A$7:$I$20416,4,0)</f>
        <v>#N/A</v>
      </c>
      <c r="E2645" s="82" t="e">
        <f>VLOOKUP(A2645,Processed_Data!$A$7:$I$20416,5,0)</f>
        <v>#N/A</v>
      </c>
    </row>
    <row r="2646" spans="2:5" x14ac:dyDescent="0.35">
      <c r="B2646" s="82" t="e">
        <f>VLOOKUP(A2646,Processed_Data!$A$7:$I$20416,6,0)</f>
        <v>#N/A</v>
      </c>
      <c r="C2646" s="82" t="e">
        <f>VLOOKUP(A2646,Processed_Data!$A$7:$I$20416,7,0)</f>
        <v>#N/A</v>
      </c>
      <c r="D2646" s="82" t="e">
        <f>VLOOKUP(A2646,Processed_Data!$A$7:$I$20416,4,0)</f>
        <v>#N/A</v>
      </c>
      <c r="E2646" s="82" t="e">
        <f>VLOOKUP(A2646,Processed_Data!$A$7:$I$20416,5,0)</f>
        <v>#N/A</v>
      </c>
    </row>
    <row r="2647" spans="2:5" x14ac:dyDescent="0.35">
      <c r="B2647" s="82" t="e">
        <f>VLOOKUP(A2647,Processed_Data!$A$7:$I$20416,6,0)</f>
        <v>#N/A</v>
      </c>
      <c r="C2647" s="82" t="e">
        <f>VLOOKUP(A2647,Processed_Data!$A$7:$I$20416,7,0)</f>
        <v>#N/A</v>
      </c>
      <c r="D2647" s="82" t="e">
        <f>VLOOKUP(A2647,Processed_Data!$A$7:$I$20416,4,0)</f>
        <v>#N/A</v>
      </c>
      <c r="E2647" s="82" t="e">
        <f>VLOOKUP(A2647,Processed_Data!$A$7:$I$20416,5,0)</f>
        <v>#N/A</v>
      </c>
    </row>
    <row r="2648" spans="2:5" x14ac:dyDescent="0.35">
      <c r="B2648" s="82" t="e">
        <f>VLOOKUP(A2648,Processed_Data!$A$7:$I$20416,6,0)</f>
        <v>#N/A</v>
      </c>
      <c r="C2648" s="82" t="e">
        <f>VLOOKUP(A2648,Processed_Data!$A$7:$I$20416,7,0)</f>
        <v>#N/A</v>
      </c>
      <c r="D2648" s="82" t="e">
        <f>VLOOKUP(A2648,Processed_Data!$A$7:$I$20416,4,0)</f>
        <v>#N/A</v>
      </c>
      <c r="E2648" s="82" t="e">
        <f>VLOOKUP(A2648,Processed_Data!$A$7:$I$20416,5,0)</f>
        <v>#N/A</v>
      </c>
    </row>
    <row r="2649" spans="2:5" x14ac:dyDescent="0.35">
      <c r="B2649" s="82" t="e">
        <f>VLOOKUP(A2649,Processed_Data!$A$7:$I$20416,6,0)</f>
        <v>#N/A</v>
      </c>
      <c r="C2649" s="82" t="e">
        <f>VLOOKUP(A2649,Processed_Data!$A$7:$I$20416,7,0)</f>
        <v>#N/A</v>
      </c>
      <c r="D2649" s="82" t="e">
        <f>VLOOKUP(A2649,Processed_Data!$A$7:$I$20416,4,0)</f>
        <v>#N/A</v>
      </c>
      <c r="E2649" s="82" t="e">
        <f>VLOOKUP(A2649,Processed_Data!$A$7:$I$20416,5,0)</f>
        <v>#N/A</v>
      </c>
    </row>
    <row r="2650" spans="2:5" x14ac:dyDescent="0.35">
      <c r="B2650" s="82" t="e">
        <f>VLOOKUP(A2650,Processed_Data!$A$7:$I$20416,6,0)</f>
        <v>#N/A</v>
      </c>
      <c r="C2650" s="82" t="e">
        <f>VLOOKUP(A2650,Processed_Data!$A$7:$I$20416,7,0)</f>
        <v>#N/A</v>
      </c>
      <c r="D2650" s="82" t="e">
        <f>VLOOKUP(A2650,Processed_Data!$A$7:$I$20416,4,0)</f>
        <v>#N/A</v>
      </c>
      <c r="E2650" s="82" t="e">
        <f>VLOOKUP(A2650,Processed_Data!$A$7:$I$20416,5,0)</f>
        <v>#N/A</v>
      </c>
    </row>
    <row r="2651" spans="2:5" x14ac:dyDescent="0.35">
      <c r="B2651" s="82" t="e">
        <f>VLOOKUP(A2651,Processed_Data!$A$7:$I$20416,6,0)</f>
        <v>#N/A</v>
      </c>
      <c r="C2651" s="82" t="e">
        <f>VLOOKUP(A2651,Processed_Data!$A$7:$I$20416,7,0)</f>
        <v>#N/A</v>
      </c>
      <c r="D2651" s="82" t="e">
        <f>VLOOKUP(A2651,Processed_Data!$A$7:$I$20416,4,0)</f>
        <v>#N/A</v>
      </c>
      <c r="E2651" s="82" t="e">
        <f>VLOOKUP(A2651,Processed_Data!$A$7:$I$20416,5,0)</f>
        <v>#N/A</v>
      </c>
    </row>
    <row r="2652" spans="2:5" x14ac:dyDescent="0.35">
      <c r="B2652" s="82" t="e">
        <f>VLOOKUP(A2652,Processed_Data!$A$7:$I$20416,6,0)</f>
        <v>#N/A</v>
      </c>
      <c r="C2652" s="82" t="e">
        <f>VLOOKUP(A2652,Processed_Data!$A$7:$I$20416,7,0)</f>
        <v>#N/A</v>
      </c>
      <c r="D2652" s="82" t="e">
        <f>VLOOKUP(A2652,Processed_Data!$A$7:$I$20416,4,0)</f>
        <v>#N/A</v>
      </c>
      <c r="E2652" s="82" t="e">
        <f>VLOOKUP(A2652,Processed_Data!$A$7:$I$20416,5,0)</f>
        <v>#N/A</v>
      </c>
    </row>
    <row r="2653" spans="2:5" x14ac:dyDescent="0.35">
      <c r="B2653" s="82" t="e">
        <f>VLOOKUP(A2653,Processed_Data!$A$7:$I$20416,6,0)</f>
        <v>#N/A</v>
      </c>
      <c r="C2653" s="82" t="e">
        <f>VLOOKUP(A2653,Processed_Data!$A$7:$I$20416,7,0)</f>
        <v>#N/A</v>
      </c>
      <c r="D2653" s="82" t="e">
        <f>VLOOKUP(A2653,Processed_Data!$A$7:$I$20416,4,0)</f>
        <v>#N/A</v>
      </c>
      <c r="E2653" s="82" t="e">
        <f>VLOOKUP(A2653,Processed_Data!$A$7:$I$20416,5,0)</f>
        <v>#N/A</v>
      </c>
    </row>
    <row r="2654" spans="2:5" x14ac:dyDescent="0.35">
      <c r="B2654" s="82" t="e">
        <f>VLOOKUP(A2654,Processed_Data!$A$7:$I$20416,6,0)</f>
        <v>#N/A</v>
      </c>
      <c r="C2654" s="82" t="e">
        <f>VLOOKUP(A2654,Processed_Data!$A$7:$I$20416,7,0)</f>
        <v>#N/A</v>
      </c>
      <c r="D2654" s="82" t="e">
        <f>VLOOKUP(A2654,Processed_Data!$A$7:$I$20416,4,0)</f>
        <v>#N/A</v>
      </c>
      <c r="E2654" s="82" t="e">
        <f>VLOOKUP(A2654,Processed_Data!$A$7:$I$20416,5,0)</f>
        <v>#N/A</v>
      </c>
    </row>
    <row r="2655" spans="2:5" x14ac:dyDescent="0.35">
      <c r="B2655" s="82" t="e">
        <f>VLOOKUP(A2655,Processed_Data!$A$7:$I$20416,6,0)</f>
        <v>#N/A</v>
      </c>
      <c r="C2655" s="82" t="e">
        <f>VLOOKUP(A2655,Processed_Data!$A$7:$I$20416,7,0)</f>
        <v>#N/A</v>
      </c>
      <c r="D2655" s="82" t="e">
        <f>VLOOKUP(A2655,Processed_Data!$A$7:$I$20416,4,0)</f>
        <v>#N/A</v>
      </c>
      <c r="E2655" s="82" t="e">
        <f>VLOOKUP(A2655,Processed_Data!$A$7:$I$20416,5,0)</f>
        <v>#N/A</v>
      </c>
    </row>
    <row r="2656" spans="2:5" x14ac:dyDescent="0.35">
      <c r="B2656" s="82" t="e">
        <f>VLOOKUP(A2656,Processed_Data!$A$7:$I$20416,6,0)</f>
        <v>#N/A</v>
      </c>
      <c r="C2656" s="82" t="e">
        <f>VLOOKUP(A2656,Processed_Data!$A$7:$I$20416,7,0)</f>
        <v>#N/A</v>
      </c>
      <c r="D2656" s="82" t="e">
        <f>VLOOKUP(A2656,Processed_Data!$A$7:$I$20416,4,0)</f>
        <v>#N/A</v>
      </c>
      <c r="E2656" s="82" t="e">
        <f>VLOOKUP(A2656,Processed_Data!$A$7:$I$20416,5,0)</f>
        <v>#N/A</v>
      </c>
    </row>
    <row r="2657" spans="2:5" x14ac:dyDescent="0.35">
      <c r="B2657" s="82" t="e">
        <f>VLOOKUP(A2657,Processed_Data!$A$7:$I$20416,6,0)</f>
        <v>#N/A</v>
      </c>
      <c r="C2657" s="82" t="e">
        <f>VLOOKUP(A2657,Processed_Data!$A$7:$I$20416,7,0)</f>
        <v>#N/A</v>
      </c>
      <c r="D2657" s="82" t="e">
        <f>VLOOKUP(A2657,Processed_Data!$A$7:$I$20416,4,0)</f>
        <v>#N/A</v>
      </c>
      <c r="E2657" s="82" t="e">
        <f>VLOOKUP(A2657,Processed_Data!$A$7:$I$20416,5,0)</f>
        <v>#N/A</v>
      </c>
    </row>
    <row r="2658" spans="2:5" x14ac:dyDescent="0.35">
      <c r="B2658" s="82" t="e">
        <f>VLOOKUP(A2658,Processed_Data!$A$7:$I$20416,6,0)</f>
        <v>#N/A</v>
      </c>
      <c r="C2658" s="82" t="e">
        <f>VLOOKUP(A2658,Processed_Data!$A$7:$I$20416,7,0)</f>
        <v>#N/A</v>
      </c>
      <c r="D2658" s="82" t="e">
        <f>VLOOKUP(A2658,Processed_Data!$A$7:$I$20416,4,0)</f>
        <v>#N/A</v>
      </c>
      <c r="E2658" s="82" t="e">
        <f>VLOOKUP(A2658,Processed_Data!$A$7:$I$20416,5,0)</f>
        <v>#N/A</v>
      </c>
    </row>
    <row r="2659" spans="2:5" x14ac:dyDescent="0.35">
      <c r="B2659" s="82" t="e">
        <f>VLOOKUP(A2659,Processed_Data!$A$7:$I$20416,6,0)</f>
        <v>#N/A</v>
      </c>
      <c r="C2659" s="82" t="e">
        <f>VLOOKUP(A2659,Processed_Data!$A$7:$I$20416,7,0)</f>
        <v>#N/A</v>
      </c>
      <c r="D2659" s="82" t="e">
        <f>VLOOKUP(A2659,Processed_Data!$A$7:$I$20416,4,0)</f>
        <v>#N/A</v>
      </c>
      <c r="E2659" s="82" t="e">
        <f>VLOOKUP(A2659,Processed_Data!$A$7:$I$20416,5,0)</f>
        <v>#N/A</v>
      </c>
    </row>
    <row r="2660" spans="2:5" x14ac:dyDescent="0.35">
      <c r="B2660" s="82" t="e">
        <f>VLOOKUP(A2660,Processed_Data!$A$7:$I$20416,6,0)</f>
        <v>#N/A</v>
      </c>
      <c r="C2660" s="82" t="e">
        <f>VLOOKUP(A2660,Processed_Data!$A$7:$I$20416,7,0)</f>
        <v>#N/A</v>
      </c>
      <c r="D2660" s="82" t="e">
        <f>VLOOKUP(A2660,Processed_Data!$A$7:$I$20416,4,0)</f>
        <v>#N/A</v>
      </c>
      <c r="E2660" s="82" t="e">
        <f>VLOOKUP(A2660,Processed_Data!$A$7:$I$20416,5,0)</f>
        <v>#N/A</v>
      </c>
    </row>
    <row r="2661" spans="2:5" x14ac:dyDescent="0.35">
      <c r="B2661" s="82" t="e">
        <f>VLOOKUP(A2661,Processed_Data!$A$7:$I$20416,6,0)</f>
        <v>#N/A</v>
      </c>
      <c r="C2661" s="82" t="e">
        <f>VLOOKUP(A2661,Processed_Data!$A$7:$I$20416,7,0)</f>
        <v>#N/A</v>
      </c>
      <c r="D2661" s="82" t="e">
        <f>VLOOKUP(A2661,Processed_Data!$A$7:$I$20416,4,0)</f>
        <v>#N/A</v>
      </c>
      <c r="E2661" s="82" t="e">
        <f>VLOOKUP(A2661,Processed_Data!$A$7:$I$20416,5,0)</f>
        <v>#N/A</v>
      </c>
    </row>
    <row r="2662" spans="2:5" x14ac:dyDescent="0.35">
      <c r="B2662" s="82" t="e">
        <f>VLOOKUP(A2662,Processed_Data!$A$7:$I$20416,6,0)</f>
        <v>#N/A</v>
      </c>
      <c r="C2662" s="82" t="e">
        <f>VLOOKUP(A2662,Processed_Data!$A$7:$I$20416,7,0)</f>
        <v>#N/A</v>
      </c>
      <c r="D2662" s="82" t="e">
        <f>VLOOKUP(A2662,Processed_Data!$A$7:$I$20416,4,0)</f>
        <v>#N/A</v>
      </c>
      <c r="E2662" s="82" t="e">
        <f>VLOOKUP(A2662,Processed_Data!$A$7:$I$20416,5,0)</f>
        <v>#N/A</v>
      </c>
    </row>
    <row r="2663" spans="2:5" x14ac:dyDescent="0.35">
      <c r="B2663" s="82" t="e">
        <f>VLOOKUP(A2663,Processed_Data!$A$7:$I$20416,6,0)</f>
        <v>#N/A</v>
      </c>
      <c r="C2663" s="82" t="e">
        <f>VLOOKUP(A2663,Processed_Data!$A$7:$I$20416,7,0)</f>
        <v>#N/A</v>
      </c>
      <c r="D2663" s="82" t="e">
        <f>VLOOKUP(A2663,Processed_Data!$A$7:$I$20416,4,0)</f>
        <v>#N/A</v>
      </c>
      <c r="E2663" s="82" t="e">
        <f>VLOOKUP(A2663,Processed_Data!$A$7:$I$20416,5,0)</f>
        <v>#N/A</v>
      </c>
    </row>
    <row r="2664" spans="2:5" x14ac:dyDescent="0.35">
      <c r="B2664" s="82" t="e">
        <f>VLOOKUP(A2664,Processed_Data!$A$7:$I$20416,6,0)</f>
        <v>#N/A</v>
      </c>
      <c r="C2664" s="82" t="e">
        <f>VLOOKUP(A2664,Processed_Data!$A$7:$I$20416,7,0)</f>
        <v>#N/A</v>
      </c>
      <c r="D2664" s="82" t="e">
        <f>VLOOKUP(A2664,Processed_Data!$A$7:$I$20416,4,0)</f>
        <v>#N/A</v>
      </c>
      <c r="E2664" s="82" t="e">
        <f>VLOOKUP(A2664,Processed_Data!$A$7:$I$20416,5,0)</f>
        <v>#N/A</v>
      </c>
    </row>
    <row r="2665" spans="2:5" x14ac:dyDescent="0.35">
      <c r="B2665" s="82" t="e">
        <f>VLOOKUP(A2665,Processed_Data!$A$7:$I$20416,6,0)</f>
        <v>#N/A</v>
      </c>
      <c r="C2665" s="82" t="e">
        <f>VLOOKUP(A2665,Processed_Data!$A$7:$I$20416,7,0)</f>
        <v>#N/A</v>
      </c>
      <c r="D2665" s="82" t="e">
        <f>VLOOKUP(A2665,Processed_Data!$A$7:$I$20416,4,0)</f>
        <v>#N/A</v>
      </c>
      <c r="E2665" s="82" t="e">
        <f>VLOOKUP(A2665,Processed_Data!$A$7:$I$20416,5,0)</f>
        <v>#N/A</v>
      </c>
    </row>
    <row r="2666" spans="2:5" x14ac:dyDescent="0.35">
      <c r="B2666" s="82" t="e">
        <f>VLOOKUP(A2666,Processed_Data!$A$7:$I$20416,6,0)</f>
        <v>#N/A</v>
      </c>
      <c r="C2666" s="82" t="e">
        <f>VLOOKUP(A2666,Processed_Data!$A$7:$I$20416,7,0)</f>
        <v>#N/A</v>
      </c>
      <c r="D2666" s="82" t="e">
        <f>VLOOKUP(A2666,Processed_Data!$A$7:$I$20416,4,0)</f>
        <v>#N/A</v>
      </c>
      <c r="E2666" s="82" t="e">
        <f>VLOOKUP(A2666,Processed_Data!$A$7:$I$20416,5,0)</f>
        <v>#N/A</v>
      </c>
    </row>
    <row r="2667" spans="2:5" x14ac:dyDescent="0.35">
      <c r="B2667" s="82" t="e">
        <f>VLOOKUP(A2667,Processed_Data!$A$7:$I$20416,6,0)</f>
        <v>#N/A</v>
      </c>
      <c r="C2667" s="82" t="e">
        <f>VLOOKUP(A2667,Processed_Data!$A$7:$I$20416,7,0)</f>
        <v>#N/A</v>
      </c>
      <c r="D2667" s="82" t="e">
        <f>VLOOKUP(A2667,Processed_Data!$A$7:$I$20416,4,0)</f>
        <v>#N/A</v>
      </c>
      <c r="E2667" s="82" t="e">
        <f>VLOOKUP(A2667,Processed_Data!$A$7:$I$20416,5,0)</f>
        <v>#N/A</v>
      </c>
    </row>
    <row r="2668" spans="2:5" x14ac:dyDescent="0.35">
      <c r="B2668" s="82" t="e">
        <f>VLOOKUP(A2668,Processed_Data!$A$7:$I$20416,6,0)</f>
        <v>#N/A</v>
      </c>
      <c r="C2668" s="82" t="e">
        <f>VLOOKUP(A2668,Processed_Data!$A$7:$I$20416,7,0)</f>
        <v>#N/A</v>
      </c>
      <c r="D2668" s="82" t="e">
        <f>VLOOKUP(A2668,Processed_Data!$A$7:$I$20416,4,0)</f>
        <v>#N/A</v>
      </c>
      <c r="E2668" s="82" t="e">
        <f>VLOOKUP(A2668,Processed_Data!$A$7:$I$20416,5,0)</f>
        <v>#N/A</v>
      </c>
    </row>
    <row r="2669" spans="2:5" x14ac:dyDescent="0.35">
      <c r="B2669" s="82" t="e">
        <f>VLOOKUP(A2669,Processed_Data!$A$7:$I$20416,6,0)</f>
        <v>#N/A</v>
      </c>
      <c r="C2669" s="82" t="e">
        <f>VLOOKUP(A2669,Processed_Data!$A$7:$I$20416,7,0)</f>
        <v>#N/A</v>
      </c>
      <c r="D2669" s="82" t="e">
        <f>VLOOKUP(A2669,Processed_Data!$A$7:$I$20416,4,0)</f>
        <v>#N/A</v>
      </c>
      <c r="E2669" s="82" t="e">
        <f>VLOOKUP(A2669,Processed_Data!$A$7:$I$20416,5,0)</f>
        <v>#N/A</v>
      </c>
    </row>
    <row r="2670" spans="2:5" x14ac:dyDescent="0.35">
      <c r="B2670" s="82" t="e">
        <f>VLOOKUP(A2670,Processed_Data!$A$7:$I$20416,6,0)</f>
        <v>#N/A</v>
      </c>
      <c r="C2670" s="82" t="e">
        <f>VLOOKUP(A2670,Processed_Data!$A$7:$I$20416,7,0)</f>
        <v>#N/A</v>
      </c>
      <c r="D2670" s="82" t="e">
        <f>VLOOKUP(A2670,Processed_Data!$A$7:$I$20416,4,0)</f>
        <v>#N/A</v>
      </c>
      <c r="E2670" s="82" t="e">
        <f>VLOOKUP(A2670,Processed_Data!$A$7:$I$20416,5,0)</f>
        <v>#N/A</v>
      </c>
    </row>
    <row r="2671" spans="2:5" x14ac:dyDescent="0.35">
      <c r="B2671" s="82" t="e">
        <f>VLOOKUP(A2671,Processed_Data!$A$7:$I$20416,6,0)</f>
        <v>#N/A</v>
      </c>
      <c r="C2671" s="82" t="e">
        <f>VLOOKUP(A2671,Processed_Data!$A$7:$I$20416,7,0)</f>
        <v>#N/A</v>
      </c>
      <c r="D2671" s="82" t="e">
        <f>VLOOKUP(A2671,Processed_Data!$A$7:$I$20416,4,0)</f>
        <v>#N/A</v>
      </c>
      <c r="E2671" s="82" t="e">
        <f>VLOOKUP(A2671,Processed_Data!$A$7:$I$20416,5,0)</f>
        <v>#N/A</v>
      </c>
    </row>
    <row r="2672" spans="2:5" x14ac:dyDescent="0.35">
      <c r="B2672" s="82" t="e">
        <f>VLOOKUP(A2672,Processed_Data!$A$7:$I$20416,6,0)</f>
        <v>#N/A</v>
      </c>
      <c r="C2672" s="82" t="e">
        <f>VLOOKUP(A2672,Processed_Data!$A$7:$I$20416,7,0)</f>
        <v>#N/A</v>
      </c>
      <c r="D2672" s="82" t="e">
        <f>VLOOKUP(A2672,Processed_Data!$A$7:$I$20416,4,0)</f>
        <v>#N/A</v>
      </c>
      <c r="E2672" s="82" t="e">
        <f>VLOOKUP(A2672,Processed_Data!$A$7:$I$20416,5,0)</f>
        <v>#N/A</v>
      </c>
    </row>
    <row r="2673" spans="2:5" x14ac:dyDescent="0.35">
      <c r="B2673" s="82" t="e">
        <f>VLOOKUP(A2673,Processed_Data!$A$7:$I$20416,6,0)</f>
        <v>#N/A</v>
      </c>
      <c r="C2673" s="82" t="e">
        <f>VLOOKUP(A2673,Processed_Data!$A$7:$I$20416,7,0)</f>
        <v>#N/A</v>
      </c>
      <c r="D2673" s="82" t="e">
        <f>VLOOKUP(A2673,Processed_Data!$A$7:$I$20416,4,0)</f>
        <v>#N/A</v>
      </c>
      <c r="E2673" s="82" t="e">
        <f>VLOOKUP(A2673,Processed_Data!$A$7:$I$20416,5,0)</f>
        <v>#N/A</v>
      </c>
    </row>
    <row r="2674" spans="2:5" x14ac:dyDescent="0.35">
      <c r="B2674" s="82" t="e">
        <f>VLOOKUP(A2674,Processed_Data!$A$7:$I$20416,6,0)</f>
        <v>#N/A</v>
      </c>
      <c r="C2674" s="82" t="e">
        <f>VLOOKUP(A2674,Processed_Data!$A$7:$I$20416,7,0)</f>
        <v>#N/A</v>
      </c>
      <c r="D2674" s="82" t="e">
        <f>VLOOKUP(A2674,Processed_Data!$A$7:$I$20416,4,0)</f>
        <v>#N/A</v>
      </c>
      <c r="E2674" s="82" t="e">
        <f>VLOOKUP(A2674,Processed_Data!$A$7:$I$20416,5,0)</f>
        <v>#N/A</v>
      </c>
    </row>
    <row r="2675" spans="2:5" x14ac:dyDescent="0.35">
      <c r="B2675" s="82" t="e">
        <f>VLOOKUP(A2675,Processed_Data!$A$7:$I$20416,6,0)</f>
        <v>#N/A</v>
      </c>
      <c r="C2675" s="82" t="e">
        <f>VLOOKUP(A2675,Processed_Data!$A$7:$I$20416,7,0)</f>
        <v>#N/A</v>
      </c>
      <c r="D2675" s="82" t="e">
        <f>VLOOKUP(A2675,Processed_Data!$A$7:$I$20416,4,0)</f>
        <v>#N/A</v>
      </c>
      <c r="E2675" s="82" t="e">
        <f>VLOOKUP(A2675,Processed_Data!$A$7:$I$20416,5,0)</f>
        <v>#N/A</v>
      </c>
    </row>
    <row r="2676" spans="2:5" x14ac:dyDescent="0.35">
      <c r="B2676" s="82" t="e">
        <f>VLOOKUP(A2676,Processed_Data!$A$7:$I$20416,6,0)</f>
        <v>#N/A</v>
      </c>
      <c r="C2676" s="82" t="e">
        <f>VLOOKUP(A2676,Processed_Data!$A$7:$I$20416,7,0)</f>
        <v>#N/A</v>
      </c>
      <c r="D2676" s="82" t="e">
        <f>VLOOKUP(A2676,Processed_Data!$A$7:$I$20416,4,0)</f>
        <v>#N/A</v>
      </c>
      <c r="E2676" s="82" t="e">
        <f>VLOOKUP(A2676,Processed_Data!$A$7:$I$20416,5,0)</f>
        <v>#N/A</v>
      </c>
    </row>
    <row r="2677" spans="2:5" x14ac:dyDescent="0.35">
      <c r="B2677" s="82" t="e">
        <f>VLOOKUP(A2677,Processed_Data!$A$7:$I$20416,6,0)</f>
        <v>#N/A</v>
      </c>
      <c r="C2677" s="82" t="e">
        <f>VLOOKUP(A2677,Processed_Data!$A$7:$I$20416,7,0)</f>
        <v>#N/A</v>
      </c>
      <c r="D2677" s="82" t="e">
        <f>VLOOKUP(A2677,Processed_Data!$A$7:$I$20416,4,0)</f>
        <v>#N/A</v>
      </c>
      <c r="E2677" s="82" t="e">
        <f>VLOOKUP(A2677,Processed_Data!$A$7:$I$20416,5,0)</f>
        <v>#N/A</v>
      </c>
    </row>
    <row r="2678" spans="2:5" x14ac:dyDescent="0.35">
      <c r="B2678" s="82" t="e">
        <f>VLOOKUP(A2678,Processed_Data!$A$7:$I$20416,6,0)</f>
        <v>#N/A</v>
      </c>
      <c r="C2678" s="82" t="e">
        <f>VLOOKUP(A2678,Processed_Data!$A$7:$I$20416,7,0)</f>
        <v>#N/A</v>
      </c>
      <c r="D2678" s="82" t="e">
        <f>VLOOKUP(A2678,Processed_Data!$A$7:$I$20416,4,0)</f>
        <v>#N/A</v>
      </c>
      <c r="E2678" s="82" t="e">
        <f>VLOOKUP(A2678,Processed_Data!$A$7:$I$20416,5,0)</f>
        <v>#N/A</v>
      </c>
    </row>
    <row r="2679" spans="2:5" x14ac:dyDescent="0.35">
      <c r="B2679" s="82" t="e">
        <f>VLOOKUP(A2679,Processed_Data!$A$7:$I$20416,6,0)</f>
        <v>#N/A</v>
      </c>
      <c r="C2679" s="82" t="e">
        <f>VLOOKUP(A2679,Processed_Data!$A$7:$I$20416,7,0)</f>
        <v>#N/A</v>
      </c>
      <c r="D2679" s="82" t="e">
        <f>VLOOKUP(A2679,Processed_Data!$A$7:$I$20416,4,0)</f>
        <v>#N/A</v>
      </c>
      <c r="E2679" s="82" t="e">
        <f>VLOOKUP(A2679,Processed_Data!$A$7:$I$20416,5,0)</f>
        <v>#N/A</v>
      </c>
    </row>
    <row r="2680" spans="2:5" x14ac:dyDescent="0.35">
      <c r="B2680" s="82" t="e">
        <f>VLOOKUP(A2680,Processed_Data!$A$7:$I$20416,6,0)</f>
        <v>#N/A</v>
      </c>
      <c r="C2680" s="82" t="e">
        <f>VLOOKUP(A2680,Processed_Data!$A$7:$I$20416,7,0)</f>
        <v>#N/A</v>
      </c>
      <c r="D2680" s="82" t="e">
        <f>VLOOKUP(A2680,Processed_Data!$A$7:$I$20416,4,0)</f>
        <v>#N/A</v>
      </c>
      <c r="E2680" s="82" t="e">
        <f>VLOOKUP(A2680,Processed_Data!$A$7:$I$20416,5,0)</f>
        <v>#N/A</v>
      </c>
    </row>
    <row r="2681" spans="2:5" x14ac:dyDescent="0.35">
      <c r="B2681" s="82" t="e">
        <f>VLOOKUP(A2681,Processed_Data!$A$7:$I$20416,6,0)</f>
        <v>#N/A</v>
      </c>
      <c r="C2681" s="82" t="e">
        <f>VLOOKUP(A2681,Processed_Data!$A$7:$I$20416,7,0)</f>
        <v>#N/A</v>
      </c>
      <c r="D2681" s="82" t="e">
        <f>VLOOKUP(A2681,Processed_Data!$A$7:$I$20416,4,0)</f>
        <v>#N/A</v>
      </c>
      <c r="E2681" s="82" t="e">
        <f>VLOOKUP(A2681,Processed_Data!$A$7:$I$20416,5,0)</f>
        <v>#N/A</v>
      </c>
    </row>
    <row r="2682" spans="2:5" x14ac:dyDescent="0.35">
      <c r="B2682" s="82" t="e">
        <f>VLOOKUP(A2682,Processed_Data!$A$7:$I$20416,6,0)</f>
        <v>#N/A</v>
      </c>
      <c r="C2682" s="82" t="e">
        <f>VLOOKUP(A2682,Processed_Data!$A$7:$I$20416,7,0)</f>
        <v>#N/A</v>
      </c>
      <c r="D2682" s="82" t="e">
        <f>VLOOKUP(A2682,Processed_Data!$A$7:$I$20416,4,0)</f>
        <v>#N/A</v>
      </c>
      <c r="E2682" s="82" t="e">
        <f>VLOOKUP(A2682,Processed_Data!$A$7:$I$20416,5,0)</f>
        <v>#N/A</v>
      </c>
    </row>
    <row r="2683" spans="2:5" x14ac:dyDescent="0.35">
      <c r="B2683" s="82" t="e">
        <f>VLOOKUP(A2683,Processed_Data!$A$7:$I$20416,6,0)</f>
        <v>#N/A</v>
      </c>
      <c r="C2683" s="82" t="e">
        <f>VLOOKUP(A2683,Processed_Data!$A$7:$I$20416,7,0)</f>
        <v>#N/A</v>
      </c>
      <c r="D2683" s="82" t="e">
        <f>VLOOKUP(A2683,Processed_Data!$A$7:$I$20416,4,0)</f>
        <v>#N/A</v>
      </c>
      <c r="E2683" s="82" t="e">
        <f>VLOOKUP(A2683,Processed_Data!$A$7:$I$20416,5,0)</f>
        <v>#N/A</v>
      </c>
    </row>
    <row r="2684" spans="2:5" x14ac:dyDescent="0.35">
      <c r="B2684" s="82" t="e">
        <f>VLOOKUP(A2684,Processed_Data!$A$7:$I$20416,6,0)</f>
        <v>#N/A</v>
      </c>
      <c r="C2684" s="82" t="e">
        <f>VLOOKUP(A2684,Processed_Data!$A$7:$I$20416,7,0)</f>
        <v>#N/A</v>
      </c>
      <c r="D2684" s="82" t="e">
        <f>VLOOKUP(A2684,Processed_Data!$A$7:$I$20416,4,0)</f>
        <v>#N/A</v>
      </c>
      <c r="E2684" s="82" t="e">
        <f>VLOOKUP(A2684,Processed_Data!$A$7:$I$20416,5,0)</f>
        <v>#N/A</v>
      </c>
    </row>
    <row r="2685" spans="2:5" x14ac:dyDescent="0.35">
      <c r="B2685" s="82" t="e">
        <f>VLOOKUP(A2685,Processed_Data!$A$7:$I$20416,6,0)</f>
        <v>#N/A</v>
      </c>
      <c r="C2685" s="82" t="e">
        <f>VLOOKUP(A2685,Processed_Data!$A$7:$I$20416,7,0)</f>
        <v>#N/A</v>
      </c>
      <c r="D2685" s="82" t="e">
        <f>VLOOKUP(A2685,Processed_Data!$A$7:$I$20416,4,0)</f>
        <v>#N/A</v>
      </c>
      <c r="E2685" s="82" t="e">
        <f>VLOOKUP(A2685,Processed_Data!$A$7:$I$20416,5,0)</f>
        <v>#N/A</v>
      </c>
    </row>
    <row r="2686" spans="2:5" x14ac:dyDescent="0.35">
      <c r="B2686" s="82" t="e">
        <f>VLOOKUP(A2686,Processed_Data!$A$7:$I$20416,6,0)</f>
        <v>#N/A</v>
      </c>
      <c r="C2686" s="82" t="e">
        <f>VLOOKUP(A2686,Processed_Data!$A$7:$I$20416,7,0)</f>
        <v>#N/A</v>
      </c>
      <c r="D2686" s="82" t="e">
        <f>VLOOKUP(A2686,Processed_Data!$A$7:$I$20416,4,0)</f>
        <v>#N/A</v>
      </c>
      <c r="E2686" s="82" t="e">
        <f>VLOOKUP(A2686,Processed_Data!$A$7:$I$20416,5,0)</f>
        <v>#N/A</v>
      </c>
    </row>
    <row r="2687" spans="2:5" x14ac:dyDescent="0.35">
      <c r="B2687" s="82" t="e">
        <f>VLOOKUP(A2687,Processed_Data!$A$7:$I$20416,6,0)</f>
        <v>#N/A</v>
      </c>
      <c r="C2687" s="82" t="e">
        <f>VLOOKUP(A2687,Processed_Data!$A$7:$I$20416,7,0)</f>
        <v>#N/A</v>
      </c>
      <c r="D2687" s="82" t="e">
        <f>VLOOKUP(A2687,Processed_Data!$A$7:$I$20416,4,0)</f>
        <v>#N/A</v>
      </c>
      <c r="E2687" s="82" t="e">
        <f>VLOOKUP(A2687,Processed_Data!$A$7:$I$20416,5,0)</f>
        <v>#N/A</v>
      </c>
    </row>
    <row r="2688" spans="2:5" x14ac:dyDescent="0.35">
      <c r="B2688" s="82" t="e">
        <f>VLOOKUP(A2688,Processed_Data!$A$7:$I$20416,6,0)</f>
        <v>#N/A</v>
      </c>
      <c r="C2688" s="82" t="e">
        <f>VLOOKUP(A2688,Processed_Data!$A$7:$I$20416,7,0)</f>
        <v>#N/A</v>
      </c>
      <c r="D2688" s="82" t="e">
        <f>VLOOKUP(A2688,Processed_Data!$A$7:$I$20416,4,0)</f>
        <v>#N/A</v>
      </c>
      <c r="E2688" s="82" t="e">
        <f>VLOOKUP(A2688,Processed_Data!$A$7:$I$20416,5,0)</f>
        <v>#N/A</v>
      </c>
    </row>
    <row r="2689" spans="2:5" x14ac:dyDescent="0.35">
      <c r="B2689" s="82" t="e">
        <f>VLOOKUP(A2689,Processed_Data!$A$7:$I$20416,6,0)</f>
        <v>#N/A</v>
      </c>
      <c r="C2689" s="82" t="e">
        <f>VLOOKUP(A2689,Processed_Data!$A$7:$I$20416,7,0)</f>
        <v>#N/A</v>
      </c>
      <c r="D2689" s="82" t="e">
        <f>VLOOKUP(A2689,Processed_Data!$A$7:$I$20416,4,0)</f>
        <v>#N/A</v>
      </c>
      <c r="E2689" s="82" t="e">
        <f>VLOOKUP(A2689,Processed_Data!$A$7:$I$20416,5,0)</f>
        <v>#N/A</v>
      </c>
    </row>
    <row r="2690" spans="2:5" x14ac:dyDescent="0.35">
      <c r="B2690" s="82" t="e">
        <f>VLOOKUP(A2690,Processed_Data!$A$7:$I$20416,6,0)</f>
        <v>#N/A</v>
      </c>
      <c r="C2690" s="82" t="e">
        <f>VLOOKUP(A2690,Processed_Data!$A$7:$I$20416,7,0)</f>
        <v>#N/A</v>
      </c>
      <c r="D2690" s="82" t="e">
        <f>VLOOKUP(A2690,Processed_Data!$A$7:$I$20416,4,0)</f>
        <v>#N/A</v>
      </c>
      <c r="E2690" s="82" t="e">
        <f>VLOOKUP(A2690,Processed_Data!$A$7:$I$20416,5,0)</f>
        <v>#N/A</v>
      </c>
    </row>
    <row r="2691" spans="2:5" x14ac:dyDescent="0.35">
      <c r="B2691" s="82" t="e">
        <f>VLOOKUP(A2691,Processed_Data!$A$7:$I$20416,6,0)</f>
        <v>#N/A</v>
      </c>
      <c r="C2691" s="82" t="e">
        <f>VLOOKUP(A2691,Processed_Data!$A$7:$I$20416,7,0)</f>
        <v>#N/A</v>
      </c>
      <c r="D2691" s="82" t="e">
        <f>VLOOKUP(A2691,Processed_Data!$A$7:$I$20416,4,0)</f>
        <v>#N/A</v>
      </c>
      <c r="E2691" s="82" t="e">
        <f>VLOOKUP(A2691,Processed_Data!$A$7:$I$20416,5,0)</f>
        <v>#N/A</v>
      </c>
    </row>
    <row r="2692" spans="2:5" x14ac:dyDescent="0.35">
      <c r="B2692" s="82" t="e">
        <f>VLOOKUP(A2692,Processed_Data!$A$7:$I$20416,6,0)</f>
        <v>#N/A</v>
      </c>
      <c r="C2692" s="82" t="e">
        <f>VLOOKUP(A2692,Processed_Data!$A$7:$I$20416,7,0)</f>
        <v>#N/A</v>
      </c>
      <c r="D2692" s="82" t="e">
        <f>VLOOKUP(A2692,Processed_Data!$A$7:$I$20416,4,0)</f>
        <v>#N/A</v>
      </c>
      <c r="E2692" s="82" t="e">
        <f>VLOOKUP(A2692,Processed_Data!$A$7:$I$20416,5,0)</f>
        <v>#N/A</v>
      </c>
    </row>
    <row r="2693" spans="2:5" x14ac:dyDescent="0.35">
      <c r="B2693" s="82" t="e">
        <f>VLOOKUP(A2693,Processed_Data!$A$7:$I$20416,6,0)</f>
        <v>#N/A</v>
      </c>
      <c r="C2693" s="82" t="e">
        <f>VLOOKUP(A2693,Processed_Data!$A$7:$I$20416,7,0)</f>
        <v>#N/A</v>
      </c>
      <c r="D2693" s="82" t="e">
        <f>VLOOKUP(A2693,Processed_Data!$A$7:$I$20416,4,0)</f>
        <v>#N/A</v>
      </c>
      <c r="E2693" s="82" t="e">
        <f>VLOOKUP(A2693,Processed_Data!$A$7:$I$20416,5,0)</f>
        <v>#N/A</v>
      </c>
    </row>
    <row r="2694" spans="2:5" x14ac:dyDescent="0.35">
      <c r="B2694" s="82" t="e">
        <f>VLOOKUP(A2694,Processed_Data!$A$7:$I$20416,6,0)</f>
        <v>#N/A</v>
      </c>
      <c r="C2694" s="82" t="e">
        <f>VLOOKUP(A2694,Processed_Data!$A$7:$I$20416,7,0)</f>
        <v>#N/A</v>
      </c>
      <c r="D2694" s="82" t="e">
        <f>VLOOKUP(A2694,Processed_Data!$A$7:$I$20416,4,0)</f>
        <v>#N/A</v>
      </c>
      <c r="E2694" s="82" t="e">
        <f>VLOOKUP(A2694,Processed_Data!$A$7:$I$20416,5,0)</f>
        <v>#N/A</v>
      </c>
    </row>
    <row r="2695" spans="2:5" x14ac:dyDescent="0.35">
      <c r="B2695" s="82" t="e">
        <f>VLOOKUP(A2695,Processed_Data!$A$7:$I$20416,6,0)</f>
        <v>#N/A</v>
      </c>
      <c r="C2695" s="82" t="e">
        <f>VLOOKUP(A2695,Processed_Data!$A$7:$I$20416,7,0)</f>
        <v>#N/A</v>
      </c>
      <c r="D2695" s="82" t="e">
        <f>VLOOKUP(A2695,Processed_Data!$A$7:$I$20416,4,0)</f>
        <v>#N/A</v>
      </c>
      <c r="E2695" s="82" t="e">
        <f>VLOOKUP(A2695,Processed_Data!$A$7:$I$20416,5,0)</f>
        <v>#N/A</v>
      </c>
    </row>
    <row r="2696" spans="2:5" x14ac:dyDescent="0.35">
      <c r="B2696" s="82" t="e">
        <f>VLOOKUP(A2696,Processed_Data!$A$7:$I$20416,6,0)</f>
        <v>#N/A</v>
      </c>
      <c r="C2696" s="82" t="e">
        <f>VLOOKUP(A2696,Processed_Data!$A$7:$I$20416,7,0)</f>
        <v>#N/A</v>
      </c>
      <c r="D2696" s="82" t="e">
        <f>VLOOKUP(A2696,Processed_Data!$A$7:$I$20416,4,0)</f>
        <v>#N/A</v>
      </c>
      <c r="E2696" s="82" t="e">
        <f>VLOOKUP(A2696,Processed_Data!$A$7:$I$20416,5,0)</f>
        <v>#N/A</v>
      </c>
    </row>
    <row r="2697" spans="2:5" x14ac:dyDescent="0.35">
      <c r="B2697" s="82" t="e">
        <f>VLOOKUP(A2697,Processed_Data!$A$7:$I$20416,6,0)</f>
        <v>#N/A</v>
      </c>
      <c r="C2697" s="82" t="e">
        <f>VLOOKUP(A2697,Processed_Data!$A$7:$I$20416,7,0)</f>
        <v>#N/A</v>
      </c>
      <c r="D2697" s="82" t="e">
        <f>VLOOKUP(A2697,Processed_Data!$A$7:$I$20416,4,0)</f>
        <v>#N/A</v>
      </c>
      <c r="E2697" s="82" t="e">
        <f>VLOOKUP(A2697,Processed_Data!$A$7:$I$20416,5,0)</f>
        <v>#N/A</v>
      </c>
    </row>
    <row r="2698" spans="2:5" x14ac:dyDescent="0.35">
      <c r="B2698" s="82" t="e">
        <f>VLOOKUP(A2698,Processed_Data!$A$7:$I$20416,6,0)</f>
        <v>#N/A</v>
      </c>
      <c r="C2698" s="82" t="e">
        <f>VLOOKUP(A2698,Processed_Data!$A$7:$I$20416,7,0)</f>
        <v>#N/A</v>
      </c>
      <c r="D2698" s="82" t="e">
        <f>VLOOKUP(A2698,Processed_Data!$A$7:$I$20416,4,0)</f>
        <v>#N/A</v>
      </c>
      <c r="E2698" s="82" t="e">
        <f>VLOOKUP(A2698,Processed_Data!$A$7:$I$20416,5,0)</f>
        <v>#N/A</v>
      </c>
    </row>
    <row r="2699" spans="2:5" x14ac:dyDescent="0.35">
      <c r="B2699" s="82" t="e">
        <f>VLOOKUP(A2699,Processed_Data!$A$7:$I$20416,6,0)</f>
        <v>#N/A</v>
      </c>
      <c r="C2699" s="82" t="e">
        <f>VLOOKUP(A2699,Processed_Data!$A$7:$I$20416,7,0)</f>
        <v>#N/A</v>
      </c>
      <c r="D2699" s="82" t="e">
        <f>VLOOKUP(A2699,Processed_Data!$A$7:$I$20416,4,0)</f>
        <v>#N/A</v>
      </c>
      <c r="E2699" s="82" t="e">
        <f>VLOOKUP(A2699,Processed_Data!$A$7:$I$20416,5,0)</f>
        <v>#N/A</v>
      </c>
    </row>
    <row r="2700" spans="2:5" x14ac:dyDescent="0.35">
      <c r="B2700" s="82" t="e">
        <f>VLOOKUP(A2700,Processed_Data!$A$7:$I$20416,6,0)</f>
        <v>#N/A</v>
      </c>
      <c r="C2700" s="82" t="e">
        <f>VLOOKUP(A2700,Processed_Data!$A$7:$I$20416,7,0)</f>
        <v>#N/A</v>
      </c>
      <c r="D2700" s="82" t="e">
        <f>VLOOKUP(A2700,Processed_Data!$A$7:$I$20416,4,0)</f>
        <v>#N/A</v>
      </c>
      <c r="E2700" s="82" t="e">
        <f>VLOOKUP(A2700,Processed_Data!$A$7:$I$20416,5,0)</f>
        <v>#N/A</v>
      </c>
    </row>
    <row r="2701" spans="2:5" x14ac:dyDescent="0.35">
      <c r="B2701" s="82" t="e">
        <f>VLOOKUP(A2701,Processed_Data!$A$7:$I$20416,6,0)</f>
        <v>#N/A</v>
      </c>
      <c r="C2701" s="82" t="e">
        <f>VLOOKUP(A2701,Processed_Data!$A$7:$I$20416,7,0)</f>
        <v>#N/A</v>
      </c>
      <c r="D2701" s="82" t="e">
        <f>VLOOKUP(A2701,Processed_Data!$A$7:$I$20416,4,0)</f>
        <v>#N/A</v>
      </c>
      <c r="E2701" s="82" t="e">
        <f>VLOOKUP(A2701,Processed_Data!$A$7:$I$20416,5,0)</f>
        <v>#N/A</v>
      </c>
    </row>
    <row r="2702" spans="2:5" x14ac:dyDescent="0.35">
      <c r="B2702" s="82" t="e">
        <f>VLOOKUP(A2702,Processed_Data!$A$7:$I$20416,6,0)</f>
        <v>#N/A</v>
      </c>
      <c r="C2702" s="82" t="e">
        <f>VLOOKUP(A2702,Processed_Data!$A$7:$I$20416,7,0)</f>
        <v>#N/A</v>
      </c>
      <c r="D2702" s="82" t="e">
        <f>VLOOKUP(A2702,Processed_Data!$A$7:$I$20416,4,0)</f>
        <v>#N/A</v>
      </c>
      <c r="E2702" s="82" t="e">
        <f>VLOOKUP(A2702,Processed_Data!$A$7:$I$20416,5,0)</f>
        <v>#N/A</v>
      </c>
    </row>
    <row r="2703" spans="2:5" x14ac:dyDescent="0.35">
      <c r="B2703" s="82" t="e">
        <f>VLOOKUP(A2703,Processed_Data!$A$7:$I$20416,6,0)</f>
        <v>#N/A</v>
      </c>
      <c r="C2703" s="82" t="e">
        <f>VLOOKUP(A2703,Processed_Data!$A$7:$I$20416,7,0)</f>
        <v>#N/A</v>
      </c>
      <c r="D2703" s="82" t="e">
        <f>VLOOKUP(A2703,Processed_Data!$A$7:$I$20416,4,0)</f>
        <v>#N/A</v>
      </c>
      <c r="E2703" s="82" t="e">
        <f>VLOOKUP(A2703,Processed_Data!$A$7:$I$20416,5,0)</f>
        <v>#N/A</v>
      </c>
    </row>
    <row r="2704" spans="2:5" x14ac:dyDescent="0.35">
      <c r="B2704" s="82" t="e">
        <f>VLOOKUP(A2704,Processed_Data!$A$7:$I$20416,6,0)</f>
        <v>#N/A</v>
      </c>
      <c r="C2704" s="82" t="e">
        <f>VLOOKUP(A2704,Processed_Data!$A$7:$I$20416,7,0)</f>
        <v>#N/A</v>
      </c>
      <c r="D2704" s="82" t="e">
        <f>VLOOKUP(A2704,Processed_Data!$A$7:$I$20416,4,0)</f>
        <v>#N/A</v>
      </c>
      <c r="E2704" s="82" t="e">
        <f>VLOOKUP(A2704,Processed_Data!$A$7:$I$20416,5,0)</f>
        <v>#N/A</v>
      </c>
    </row>
    <row r="2705" spans="2:5" x14ac:dyDescent="0.35">
      <c r="B2705" s="82" t="e">
        <f>VLOOKUP(A2705,Processed_Data!$A$7:$I$20416,6,0)</f>
        <v>#N/A</v>
      </c>
      <c r="C2705" s="82" t="e">
        <f>VLOOKUP(A2705,Processed_Data!$A$7:$I$20416,7,0)</f>
        <v>#N/A</v>
      </c>
      <c r="D2705" s="82" t="e">
        <f>VLOOKUP(A2705,Processed_Data!$A$7:$I$20416,4,0)</f>
        <v>#N/A</v>
      </c>
      <c r="E2705" s="82" t="e">
        <f>VLOOKUP(A2705,Processed_Data!$A$7:$I$20416,5,0)</f>
        <v>#N/A</v>
      </c>
    </row>
    <row r="2706" spans="2:5" x14ac:dyDescent="0.35">
      <c r="B2706" s="82" t="e">
        <f>VLOOKUP(A2706,Processed_Data!$A$7:$I$20416,6,0)</f>
        <v>#N/A</v>
      </c>
      <c r="C2706" s="82" t="e">
        <f>VLOOKUP(A2706,Processed_Data!$A$7:$I$20416,7,0)</f>
        <v>#N/A</v>
      </c>
      <c r="D2706" s="82" t="e">
        <f>VLOOKUP(A2706,Processed_Data!$A$7:$I$20416,4,0)</f>
        <v>#N/A</v>
      </c>
      <c r="E2706" s="82" t="e">
        <f>VLOOKUP(A2706,Processed_Data!$A$7:$I$20416,5,0)</f>
        <v>#N/A</v>
      </c>
    </row>
    <row r="2707" spans="2:5" x14ac:dyDescent="0.35">
      <c r="B2707" s="82" t="e">
        <f>VLOOKUP(A2707,Processed_Data!$A$7:$I$20416,6,0)</f>
        <v>#N/A</v>
      </c>
      <c r="C2707" s="82" t="e">
        <f>VLOOKUP(A2707,Processed_Data!$A$7:$I$20416,7,0)</f>
        <v>#N/A</v>
      </c>
      <c r="D2707" s="82" t="e">
        <f>VLOOKUP(A2707,Processed_Data!$A$7:$I$20416,4,0)</f>
        <v>#N/A</v>
      </c>
      <c r="E2707" s="82" t="e">
        <f>VLOOKUP(A2707,Processed_Data!$A$7:$I$20416,5,0)</f>
        <v>#N/A</v>
      </c>
    </row>
    <row r="2708" spans="2:5" x14ac:dyDescent="0.35">
      <c r="B2708" s="82" t="e">
        <f>VLOOKUP(A2708,Processed_Data!$A$7:$I$20416,6,0)</f>
        <v>#N/A</v>
      </c>
      <c r="C2708" s="82" t="e">
        <f>VLOOKUP(A2708,Processed_Data!$A$7:$I$20416,7,0)</f>
        <v>#N/A</v>
      </c>
      <c r="D2708" s="82" t="e">
        <f>VLOOKUP(A2708,Processed_Data!$A$7:$I$20416,4,0)</f>
        <v>#N/A</v>
      </c>
      <c r="E2708" s="82" t="e">
        <f>VLOOKUP(A2708,Processed_Data!$A$7:$I$20416,5,0)</f>
        <v>#N/A</v>
      </c>
    </row>
    <row r="2709" spans="2:5" x14ac:dyDescent="0.35">
      <c r="B2709" s="82" t="e">
        <f>VLOOKUP(A2709,Processed_Data!$A$7:$I$20416,6,0)</f>
        <v>#N/A</v>
      </c>
      <c r="C2709" s="82" t="e">
        <f>VLOOKUP(A2709,Processed_Data!$A$7:$I$20416,7,0)</f>
        <v>#N/A</v>
      </c>
      <c r="D2709" s="82" t="e">
        <f>VLOOKUP(A2709,Processed_Data!$A$7:$I$20416,4,0)</f>
        <v>#N/A</v>
      </c>
      <c r="E2709" s="82" t="e">
        <f>VLOOKUP(A2709,Processed_Data!$A$7:$I$20416,5,0)</f>
        <v>#N/A</v>
      </c>
    </row>
    <row r="2710" spans="2:5" x14ac:dyDescent="0.35">
      <c r="B2710" s="82" t="e">
        <f>VLOOKUP(A2710,Processed_Data!$A$7:$I$20416,6,0)</f>
        <v>#N/A</v>
      </c>
      <c r="C2710" s="82" t="e">
        <f>VLOOKUP(A2710,Processed_Data!$A$7:$I$20416,7,0)</f>
        <v>#N/A</v>
      </c>
      <c r="D2710" s="82" t="e">
        <f>VLOOKUP(A2710,Processed_Data!$A$7:$I$20416,4,0)</f>
        <v>#N/A</v>
      </c>
      <c r="E2710" s="82" t="e">
        <f>VLOOKUP(A2710,Processed_Data!$A$7:$I$20416,5,0)</f>
        <v>#N/A</v>
      </c>
    </row>
    <row r="2711" spans="2:5" x14ac:dyDescent="0.35">
      <c r="B2711" s="82" t="e">
        <f>VLOOKUP(A2711,Processed_Data!$A$7:$I$20416,6,0)</f>
        <v>#N/A</v>
      </c>
      <c r="C2711" s="82" t="e">
        <f>VLOOKUP(A2711,Processed_Data!$A$7:$I$20416,7,0)</f>
        <v>#N/A</v>
      </c>
      <c r="D2711" s="82" t="e">
        <f>VLOOKUP(A2711,Processed_Data!$A$7:$I$20416,4,0)</f>
        <v>#N/A</v>
      </c>
      <c r="E2711" s="82" t="e">
        <f>VLOOKUP(A2711,Processed_Data!$A$7:$I$20416,5,0)</f>
        <v>#N/A</v>
      </c>
    </row>
    <row r="2712" spans="2:5" x14ac:dyDescent="0.35">
      <c r="B2712" s="82" t="e">
        <f>VLOOKUP(A2712,Processed_Data!$A$7:$I$20416,6,0)</f>
        <v>#N/A</v>
      </c>
      <c r="C2712" s="82" t="e">
        <f>VLOOKUP(A2712,Processed_Data!$A$7:$I$20416,7,0)</f>
        <v>#N/A</v>
      </c>
      <c r="D2712" s="82" t="e">
        <f>VLOOKUP(A2712,Processed_Data!$A$7:$I$20416,4,0)</f>
        <v>#N/A</v>
      </c>
      <c r="E2712" s="82" t="e">
        <f>VLOOKUP(A2712,Processed_Data!$A$7:$I$20416,5,0)</f>
        <v>#N/A</v>
      </c>
    </row>
    <row r="2713" spans="2:5" x14ac:dyDescent="0.35">
      <c r="B2713" s="82" t="e">
        <f>VLOOKUP(A2713,Processed_Data!$A$7:$I$20416,6,0)</f>
        <v>#N/A</v>
      </c>
      <c r="C2713" s="82" t="e">
        <f>VLOOKUP(A2713,Processed_Data!$A$7:$I$20416,7,0)</f>
        <v>#N/A</v>
      </c>
      <c r="D2713" s="82" t="e">
        <f>VLOOKUP(A2713,Processed_Data!$A$7:$I$20416,4,0)</f>
        <v>#N/A</v>
      </c>
      <c r="E2713" s="82" t="e">
        <f>VLOOKUP(A2713,Processed_Data!$A$7:$I$20416,5,0)</f>
        <v>#N/A</v>
      </c>
    </row>
    <row r="2714" spans="2:5" x14ac:dyDescent="0.35">
      <c r="B2714" s="82" t="e">
        <f>VLOOKUP(A2714,Processed_Data!$A$7:$I$20416,6,0)</f>
        <v>#N/A</v>
      </c>
      <c r="C2714" s="82" t="e">
        <f>VLOOKUP(A2714,Processed_Data!$A$7:$I$20416,7,0)</f>
        <v>#N/A</v>
      </c>
      <c r="D2714" s="82" t="e">
        <f>VLOOKUP(A2714,Processed_Data!$A$7:$I$20416,4,0)</f>
        <v>#N/A</v>
      </c>
      <c r="E2714" s="82" t="e">
        <f>VLOOKUP(A2714,Processed_Data!$A$7:$I$20416,5,0)</f>
        <v>#N/A</v>
      </c>
    </row>
    <row r="2715" spans="2:5" x14ac:dyDescent="0.35">
      <c r="B2715" s="82" t="e">
        <f>VLOOKUP(A2715,Processed_Data!$A$7:$I$20416,6,0)</f>
        <v>#N/A</v>
      </c>
      <c r="C2715" s="82" t="e">
        <f>VLOOKUP(A2715,Processed_Data!$A$7:$I$20416,7,0)</f>
        <v>#N/A</v>
      </c>
      <c r="D2715" s="82" t="e">
        <f>VLOOKUP(A2715,Processed_Data!$A$7:$I$20416,4,0)</f>
        <v>#N/A</v>
      </c>
      <c r="E2715" s="82" t="e">
        <f>VLOOKUP(A2715,Processed_Data!$A$7:$I$20416,5,0)</f>
        <v>#N/A</v>
      </c>
    </row>
    <row r="2716" spans="2:5" x14ac:dyDescent="0.35">
      <c r="B2716" s="82" t="e">
        <f>VLOOKUP(A2716,Processed_Data!$A$7:$I$20416,6,0)</f>
        <v>#N/A</v>
      </c>
      <c r="C2716" s="82" t="e">
        <f>VLOOKUP(A2716,Processed_Data!$A$7:$I$20416,7,0)</f>
        <v>#N/A</v>
      </c>
      <c r="D2716" s="82" t="e">
        <f>VLOOKUP(A2716,Processed_Data!$A$7:$I$20416,4,0)</f>
        <v>#N/A</v>
      </c>
      <c r="E2716" s="82" t="e">
        <f>VLOOKUP(A2716,Processed_Data!$A$7:$I$20416,5,0)</f>
        <v>#N/A</v>
      </c>
    </row>
    <row r="2717" spans="2:5" x14ac:dyDescent="0.35">
      <c r="B2717" s="82" t="e">
        <f>VLOOKUP(A2717,Processed_Data!$A$7:$I$20416,6,0)</f>
        <v>#N/A</v>
      </c>
      <c r="C2717" s="82" t="e">
        <f>VLOOKUP(A2717,Processed_Data!$A$7:$I$20416,7,0)</f>
        <v>#N/A</v>
      </c>
      <c r="D2717" s="82" t="e">
        <f>VLOOKUP(A2717,Processed_Data!$A$7:$I$20416,4,0)</f>
        <v>#N/A</v>
      </c>
      <c r="E2717" s="82" t="e">
        <f>VLOOKUP(A2717,Processed_Data!$A$7:$I$20416,5,0)</f>
        <v>#N/A</v>
      </c>
    </row>
    <row r="2718" spans="2:5" x14ac:dyDescent="0.35">
      <c r="B2718" s="82" t="e">
        <f>VLOOKUP(A2718,Processed_Data!$A$7:$I$20416,6,0)</f>
        <v>#N/A</v>
      </c>
      <c r="C2718" s="82" t="e">
        <f>VLOOKUP(A2718,Processed_Data!$A$7:$I$20416,7,0)</f>
        <v>#N/A</v>
      </c>
      <c r="D2718" s="82" t="e">
        <f>VLOOKUP(A2718,Processed_Data!$A$7:$I$20416,4,0)</f>
        <v>#N/A</v>
      </c>
      <c r="E2718" s="82" t="e">
        <f>VLOOKUP(A2718,Processed_Data!$A$7:$I$20416,5,0)</f>
        <v>#N/A</v>
      </c>
    </row>
    <row r="2719" spans="2:5" x14ac:dyDescent="0.35">
      <c r="B2719" s="82" t="e">
        <f>VLOOKUP(A2719,Processed_Data!$A$7:$I$20416,6,0)</f>
        <v>#N/A</v>
      </c>
      <c r="C2719" s="82" t="e">
        <f>VLOOKUP(A2719,Processed_Data!$A$7:$I$20416,7,0)</f>
        <v>#N/A</v>
      </c>
      <c r="D2719" s="82" t="e">
        <f>VLOOKUP(A2719,Processed_Data!$A$7:$I$20416,4,0)</f>
        <v>#N/A</v>
      </c>
      <c r="E2719" s="82" t="e">
        <f>VLOOKUP(A2719,Processed_Data!$A$7:$I$20416,5,0)</f>
        <v>#N/A</v>
      </c>
    </row>
    <row r="2720" spans="2:5" x14ac:dyDescent="0.35">
      <c r="B2720" s="82" t="e">
        <f>VLOOKUP(A2720,Processed_Data!$A$7:$I$20416,6,0)</f>
        <v>#N/A</v>
      </c>
      <c r="C2720" s="82" t="e">
        <f>VLOOKUP(A2720,Processed_Data!$A$7:$I$20416,7,0)</f>
        <v>#N/A</v>
      </c>
      <c r="D2720" s="82" t="e">
        <f>VLOOKUP(A2720,Processed_Data!$A$7:$I$20416,4,0)</f>
        <v>#N/A</v>
      </c>
      <c r="E2720" s="82" t="e">
        <f>VLOOKUP(A2720,Processed_Data!$A$7:$I$20416,5,0)</f>
        <v>#N/A</v>
      </c>
    </row>
    <row r="2721" spans="2:5" x14ac:dyDescent="0.35">
      <c r="B2721" s="82" t="e">
        <f>VLOOKUP(A2721,Processed_Data!$A$7:$I$20416,6,0)</f>
        <v>#N/A</v>
      </c>
      <c r="C2721" s="82" t="e">
        <f>VLOOKUP(A2721,Processed_Data!$A$7:$I$20416,7,0)</f>
        <v>#N/A</v>
      </c>
      <c r="D2721" s="82" t="e">
        <f>VLOOKUP(A2721,Processed_Data!$A$7:$I$20416,4,0)</f>
        <v>#N/A</v>
      </c>
      <c r="E2721" s="82" t="e">
        <f>VLOOKUP(A2721,Processed_Data!$A$7:$I$20416,5,0)</f>
        <v>#N/A</v>
      </c>
    </row>
    <row r="2722" spans="2:5" x14ac:dyDescent="0.35">
      <c r="B2722" s="82" t="e">
        <f>VLOOKUP(A2722,Processed_Data!$A$7:$I$20416,6,0)</f>
        <v>#N/A</v>
      </c>
      <c r="C2722" s="82" t="e">
        <f>VLOOKUP(A2722,Processed_Data!$A$7:$I$20416,7,0)</f>
        <v>#N/A</v>
      </c>
      <c r="D2722" s="82" t="e">
        <f>VLOOKUP(A2722,Processed_Data!$A$7:$I$20416,4,0)</f>
        <v>#N/A</v>
      </c>
      <c r="E2722" s="82" t="e">
        <f>VLOOKUP(A2722,Processed_Data!$A$7:$I$20416,5,0)</f>
        <v>#N/A</v>
      </c>
    </row>
    <row r="2723" spans="2:5" x14ac:dyDescent="0.35">
      <c r="B2723" s="82" t="e">
        <f>VLOOKUP(A2723,Processed_Data!$A$7:$I$20416,6,0)</f>
        <v>#N/A</v>
      </c>
      <c r="C2723" s="82" t="e">
        <f>VLOOKUP(A2723,Processed_Data!$A$7:$I$20416,7,0)</f>
        <v>#N/A</v>
      </c>
      <c r="D2723" s="82" t="e">
        <f>VLOOKUP(A2723,Processed_Data!$A$7:$I$20416,4,0)</f>
        <v>#N/A</v>
      </c>
      <c r="E2723" s="82" t="e">
        <f>VLOOKUP(A2723,Processed_Data!$A$7:$I$20416,5,0)</f>
        <v>#N/A</v>
      </c>
    </row>
    <row r="2724" spans="2:5" x14ac:dyDescent="0.35">
      <c r="B2724" s="82" t="e">
        <f>VLOOKUP(A2724,Processed_Data!$A$7:$I$20416,6,0)</f>
        <v>#N/A</v>
      </c>
      <c r="C2724" s="82" t="e">
        <f>VLOOKUP(A2724,Processed_Data!$A$7:$I$20416,7,0)</f>
        <v>#N/A</v>
      </c>
      <c r="D2724" s="82" t="e">
        <f>VLOOKUP(A2724,Processed_Data!$A$7:$I$20416,4,0)</f>
        <v>#N/A</v>
      </c>
      <c r="E2724" s="82" t="e">
        <f>VLOOKUP(A2724,Processed_Data!$A$7:$I$20416,5,0)</f>
        <v>#N/A</v>
      </c>
    </row>
    <row r="2725" spans="2:5" x14ac:dyDescent="0.35">
      <c r="B2725" s="82" t="e">
        <f>VLOOKUP(A2725,Processed_Data!$A$7:$I$20416,6,0)</f>
        <v>#N/A</v>
      </c>
      <c r="C2725" s="82" t="e">
        <f>VLOOKUP(A2725,Processed_Data!$A$7:$I$20416,7,0)</f>
        <v>#N/A</v>
      </c>
      <c r="D2725" s="82" t="e">
        <f>VLOOKUP(A2725,Processed_Data!$A$7:$I$20416,4,0)</f>
        <v>#N/A</v>
      </c>
      <c r="E2725" s="82" t="e">
        <f>VLOOKUP(A2725,Processed_Data!$A$7:$I$20416,5,0)</f>
        <v>#N/A</v>
      </c>
    </row>
    <row r="2726" spans="2:5" x14ac:dyDescent="0.35">
      <c r="B2726" s="82" t="e">
        <f>VLOOKUP(A2726,Processed_Data!$A$7:$I$20416,6,0)</f>
        <v>#N/A</v>
      </c>
      <c r="C2726" s="82" t="e">
        <f>VLOOKUP(A2726,Processed_Data!$A$7:$I$20416,7,0)</f>
        <v>#N/A</v>
      </c>
      <c r="D2726" s="82" t="e">
        <f>VLOOKUP(A2726,Processed_Data!$A$7:$I$20416,4,0)</f>
        <v>#N/A</v>
      </c>
      <c r="E2726" s="82" t="e">
        <f>VLOOKUP(A2726,Processed_Data!$A$7:$I$20416,5,0)</f>
        <v>#N/A</v>
      </c>
    </row>
    <row r="2727" spans="2:5" x14ac:dyDescent="0.35">
      <c r="B2727" s="82" t="e">
        <f>VLOOKUP(A2727,Processed_Data!$A$7:$I$20416,6,0)</f>
        <v>#N/A</v>
      </c>
      <c r="C2727" s="82" t="e">
        <f>VLOOKUP(A2727,Processed_Data!$A$7:$I$20416,7,0)</f>
        <v>#N/A</v>
      </c>
      <c r="D2727" s="82" t="e">
        <f>VLOOKUP(A2727,Processed_Data!$A$7:$I$20416,4,0)</f>
        <v>#N/A</v>
      </c>
      <c r="E2727" s="82" t="e">
        <f>VLOOKUP(A2727,Processed_Data!$A$7:$I$20416,5,0)</f>
        <v>#N/A</v>
      </c>
    </row>
    <row r="2728" spans="2:5" x14ac:dyDescent="0.35">
      <c r="B2728" s="82" t="e">
        <f>VLOOKUP(A2728,Processed_Data!$A$7:$I$20416,6,0)</f>
        <v>#N/A</v>
      </c>
      <c r="C2728" s="82" t="e">
        <f>VLOOKUP(A2728,Processed_Data!$A$7:$I$20416,7,0)</f>
        <v>#N/A</v>
      </c>
      <c r="D2728" s="82" t="e">
        <f>VLOOKUP(A2728,Processed_Data!$A$7:$I$20416,4,0)</f>
        <v>#N/A</v>
      </c>
      <c r="E2728" s="82" t="e">
        <f>VLOOKUP(A2728,Processed_Data!$A$7:$I$20416,5,0)</f>
        <v>#N/A</v>
      </c>
    </row>
    <row r="2729" spans="2:5" x14ac:dyDescent="0.35">
      <c r="B2729" s="82" t="e">
        <f>VLOOKUP(A2729,Processed_Data!$A$7:$I$20416,6,0)</f>
        <v>#N/A</v>
      </c>
      <c r="C2729" s="82" t="e">
        <f>VLOOKUP(A2729,Processed_Data!$A$7:$I$20416,7,0)</f>
        <v>#N/A</v>
      </c>
      <c r="D2729" s="82" t="e">
        <f>VLOOKUP(A2729,Processed_Data!$A$7:$I$20416,4,0)</f>
        <v>#N/A</v>
      </c>
      <c r="E2729" s="82" t="e">
        <f>VLOOKUP(A2729,Processed_Data!$A$7:$I$20416,5,0)</f>
        <v>#N/A</v>
      </c>
    </row>
    <row r="2730" spans="2:5" x14ac:dyDescent="0.35">
      <c r="B2730" s="82" t="e">
        <f>VLOOKUP(A2730,Processed_Data!$A$7:$I$20416,6,0)</f>
        <v>#N/A</v>
      </c>
      <c r="C2730" s="82" t="e">
        <f>VLOOKUP(A2730,Processed_Data!$A$7:$I$20416,7,0)</f>
        <v>#N/A</v>
      </c>
      <c r="D2730" s="82" t="e">
        <f>VLOOKUP(A2730,Processed_Data!$A$7:$I$20416,4,0)</f>
        <v>#N/A</v>
      </c>
      <c r="E2730" s="82" t="e">
        <f>VLOOKUP(A2730,Processed_Data!$A$7:$I$20416,5,0)</f>
        <v>#N/A</v>
      </c>
    </row>
    <row r="2731" spans="2:5" x14ac:dyDescent="0.35">
      <c r="B2731" s="82" t="e">
        <f>VLOOKUP(A2731,Processed_Data!$A$7:$I$20416,6,0)</f>
        <v>#N/A</v>
      </c>
      <c r="C2731" s="82" t="e">
        <f>VLOOKUP(A2731,Processed_Data!$A$7:$I$20416,7,0)</f>
        <v>#N/A</v>
      </c>
      <c r="D2731" s="82" t="e">
        <f>VLOOKUP(A2731,Processed_Data!$A$7:$I$20416,4,0)</f>
        <v>#N/A</v>
      </c>
      <c r="E2731" s="82" t="e">
        <f>VLOOKUP(A2731,Processed_Data!$A$7:$I$20416,5,0)</f>
        <v>#N/A</v>
      </c>
    </row>
    <row r="2732" spans="2:5" x14ac:dyDescent="0.35">
      <c r="B2732" s="82" t="e">
        <f>VLOOKUP(A2732,Processed_Data!$A$7:$I$20416,6,0)</f>
        <v>#N/A</v>
      </c>
      <c r="C2732" s="82" t="e">
        <f>VLOOKUP(A2732,Processed_Data!$A$7:$I$20416,7,0)</f>
        <v>#N/A</v>
      </c>
      <c r="D2732" s="82" t="e">
        <f>VLOOKUP(A2732,Processed_Data!$A$7:$I$20416,4,0)</f>
        <v>#N/A</v>
      </c>
      <c r="E2732" s="82" t="e">
        <f>VLOOKUP(A2732,Processed_Data!$A$7:$I$20416,5,0)</f>
        <v>#N/A</v>
      </c>
    </row>
    <row r="2733" spans="2:5" x14ac:dyDescent="0.35">
      <c r="B2733" s="82" t="e">
        <f>VLOOKUP(A2733,Processed_Data!$A$7:$I$20416,6,0)</f>
        <v>#N/A</v>
      </c>
      <c r="C2733" s="82" t="e">
        <f>VLOOKUP(A2733,Processed_Data!$A$7:$I$20416,7,0)</f>
        <v>#N/A</v>
      </c>
      <c r="D2733" s="82" t="e">
        <f>VLOOKUP(A2733,Processed_Data!$A$7:$I$20416,4,0)</f>
        <v>#N/A</v>
      </c>
      <c r="E2733" s="82" t="e">
        <f>VLOOKUP(A2733,Processed_Data!$A$7:$I$20416,5,0)</f>
        <v>#N/A</v>
      </c>
    </row>
    <row r="2734" spans="2:5" x14ac:dyDescent="0.35">
      <c r="B2734" s="82" t="e">
        <f>VLOOKUP(A2734,Processed_Data!$A$7:$I$20416,6,0)</f>
        <v>#N/A</v>
      </c>
      <c r="C2734" s="82" t="e">
        <f>VLOOKUP(A2734,Processed_Data!$A$7:$I$20416,7,0)</f>
        <v>#N/A</v>
      </c>
      <c r="D2734" s="82" t="e">
        <f>VLOOKUP(A2734,Processed_Data!$A$7:$I$20416,4,0)</f>
        <v>#N/A</v>
      </c>
      <c r="E2734" s="82" t="e">
        <f>VLOOKUP(A2734,Processed_Data!$A$7:$I$20416,5,0)</f>
        <v>#N/A</v>
      </c>
    </row>
    <row r="2735" spans="2:5" x14ac:dyDescent="0.35">
      <c r="B2735" s="82" t="e">
        <f>VLOOKUP(A2735,Processed_Data!$A$7:$I$20416,6,0)</f>
        <v>#N/A</v>
      </c>
      <c r="C2735" s="82" t="e">
        <f>VLOOKUP(A2735,Processed_Data!$A$7:$I$20416,7,0)</f>
        <v>#N/A</v>
      </c>
      <c r="D2735" s="82" t="e">
        <f>VLOOKUP(A2735,Processed_Data!$A$7:$I$20416,4,0)</f>
        <v>#N/A</v>
      </c>
      <c r="E2735" s="82" t="e">
        <f>VLOOKUP(A2735,Processed_Data!$A$7:$I$20416,5,0)</f>
        <v>#N/A</v>
      </c>
    </row>
    <row r="2736" spans="2:5" x14ac:dyDescent="0.35">
      <c r="B2736" s="82" t="e">
        <f>VLOOKUP(A2736,Processed_Data!$A$7:$I$20416,6,0)</f>
        <v>#N/A</v>
      </c>
      <c r="C2736" s="82" t="e">
        <f>VLOOKUP(A2736,Processed_Data!$A$7:$I$20416,7,0)</f>
        <v>#N/A</v>
      </c>
      <c r="D2736" s="82" t="e">
        <f>VLOOKUP(A2736,Processed_Data!$A$7:$I$20416,4,0)</f>
        <v>#N/A</v>
      </c>
      <c r="E2736" s="82" t="e">
        <f>VLOOKUP(A2736,Processed_Data!$A$7:$I$20416,5,0)</f>
        <v>#N/A</v>
      </c>
    </row>
    <row r="2737" spans="2:5" x14ac:dyDescent="0.35">
      <c r="B2737" s="82" t="e">
        <f>VLOOKUP(A2737,Processed_Data!$A$7:$I$20416,6,0)</f>
        <v>#N/A</v>
      </c>
      <c r="C2737" s="82" t="e">
        <f>VLOOKUP(A2737,Processed_Data!$A$7:$I$20416,7,0)</f>
        <v>#N/A</v>
      </c>
      <c r="D2737" s="82" t="e">
        <f>VLOOKUP(A2737,Processed_Data!$A$7:$I$20416,4,0)</f>
        <v>#N/A</v>
      </c>
      <c r="E2737" s="82" t="e">
        <f>VLOOKUP(A2737,Processed_Data!$A$7:$I$20416,5,0)</f>
        <v>#N/A</v>
      </c>
    </row>
    <row r="2738" spans="2:5" x14ac:dyDescent="0.35">
      <c r="B2738" s="82" t="e">
        <f>VLOOKUP(A2738,Processed_Data!$A$7:$I$20416,6,0)</f>
        <v>#N/A</v>
      </c>
      <c r="C2738" s="82" t="e">
        <f>VLOOKUP(A2738,Processed_Data!$A$7:$I$20416,7,0)</f>
        <v>#N/A</v>
      </c>
      <c r="D2738" s="82" t="e">
        <f>VLOOKUP(A2738,Processed_Data!$A$7:$I$20416,4,0)</f>
        <v>#N/A</v>
      </c>
      <c r="E2738" s="82" t="e">
        <f>VLOOKUP(A2738,Processed_Data!$A$7:$I$20416,5,0)</f>
        <v>#N/A</v>
      </c>
    </row>
    <row r="2739" spans="2:5" x14ac:dyDescent="0.35">
      <c r="B2739" s="82" t="e">
        <f>VLOOKUP(A2739,Processed_Data!$A$7:$I$20416,6,0)</f>
        <v>#N/A</v>
      </c>
      <c r="C2739" s="82" t="e">
        <f>VLOOKUP(A2739,Processed_Data!$A$7:$I$20416,7,0)</f>
        <v>#N/A</v>
      </c>
      <c r="D2739" s="82" t="e">
        <f>VLOOKUP(A2739,Processed_Data!$A$7:$I$20416,4,0)</f>
        <v>#N/A</v>
      </c>
      <c r="E2739" s="82" t="e">
        <f>VLOOKUP(A2739,Processed_Data!$A$7:$I$20416,5,0)</f>
        <v>#N/A</v>
      </c>
    </row>
    <row r="2740" spans="2:5" x14ac:dyDescent="0.35">
      <c r="B2740" s="82" t="e">
        <f>VLOOKUP(A2740,Processed_Data!$A$7:$I$20416,6,0)</f>
        <v>#N/A</v>
      </c>
      <c r="C2740" s="82" t="e">
        <f>VLOOKUP(A2740,Processed_Data!$A$7:$I$20416,7,0)</f>
        <v>#N/A</v>
      </c>
      <c r="D2740" s="82" t="e">
        <f>VLOOKUP(A2740,Processed_Data!$A$7:$I$20416,4,0)</f>
        <v>#N/A</v>
      </c>
      <c r="E2740" s="82" t="e">
        <f>VLOOKUP(A2740,Processed_Data!$A$7:$I$20416,5,0)</f>
        <v>#N/A</v>
      </c>
    </row>
    <row r="2741" spans="2:5" x14ac:dyDescent="0.35">
      <c r="B2741" s="82" t="e">
        <f>VLOOKUP(A2741,Processed_Data!$A$7:$I$20416,6,0)</f>
        <v>#N/A</v>
      </c>
      <c r="C2741" s="82" t="e">
        <f>VLOOKUP(A2741,Processed_Data!$A$7:$I$20416,7,0)</f>
        <v>#N/A</v>
      </c>
      <c r="D2741" s="82" t="e">
        <f>VLOOKUP(A2741,Processed_Data!$A$7:$I$20416,4,0)</f>
        <v>#N/A</v>
      </c>
      <c r="E2741" s="82" t="e">
        <f>VLOOKUP(A2741,Processed_Data!$A$7:$I$20416,5,0)</f>
        <v>#N/A</v>
      </c>
    </row>
    <row r="2742" spans="2:5" x14ac:dyDescent="0.35">
      <c r="B2742" s="82" t="e">
        <f>VLOOKUP(A2742,Processed_Data!$A$7:$I$20416,6,0)</f>
        <v>#N/A</v>
      </c>
      <c r="C2742" s="82" t="e">
        <f>VLOOKUP(A2742,Processed_Data!$A$7:$I$20416,7,0)</f>
        <v>#N/A</v>
      </c>
      <c r="D2742" s="82" t="e">
        <f>VLOOKUP(A2742,Processed_Data!$A$7:$I$20416,4,0)</f>
        <v>#N/A</v>
      </c>
      <c r="E2742" s="82" t="e">
        <f>VLOOKUP(A2742,Processed_Data!$A$7:$I$20416,5,0)</f>
        <v>#N/A</v>
      </c>
    </row>
    <row r="2743" spans="2:5" x14ac:dyDescent="0.35">
      <c r="B2743" s="82" t="e">
        <f>VLOOKUP(A2743,Processed_Data!$A$7:$I$20416,6,0)</f>
        <v>#N/A</v>
      </c>
      <c r="C2743" s="82" t="e">
        <f>VLOOKUP(A2743,Processed_Data!$A$7:$I$20416,7,0)</f>
        <v>#N/A</v>
      </c>
      <c r="D2743" s="82" t="e">
        <f>VLOOKUP(A2743,Processed_Data!$A$7:$I$20416,4,0)</f>
        <v>#N/A</v>
      </c>
      <c r="E2743" s="82" t="e">
        <f>VLOOKUP(A2743,Processed_Data!$A$7:$I$20416,5,0)</f>
        <v>#N/A</v>
      </c>
    </row>
    <row r="2744" spans="2:5" x14ac:dyDescent="0.35">
      <c r="B2744" s="82" t="e">
        <f>VLOOKUP(A2744,Processed_Data!$A$7:$I$20416,6,0)</f>
        <v>#N/A</v>
      </c>
      <c r="C2744" s="82" t="e">
        <f>VLOOKUP(A2744,Processed_Data!$A$7:$I$20416,7,0)</f>
        <v>#N/A</v>
      </c>
      <c r="D2744" s="82" t="e">
        <f>VLOOKUP(A2744,Processed_Data!$A$7:$I$20416,4,0)</f>
        <v>#N/A</v>
      </c>
      <c r="E2744" s="82" t="e">
        <f>VLOOKUP(A2744,Processed_Data!$A$7:$I$20416,5,0)</f>
        <v>#N/A</v>
      </c>
    </row>
    <row r="2745" spans="2:5" x14ac:dyDescent="0.35">
      <c r="B2745" s="82" t="e">
        <f>VLOOKUP(A2745,Processed_Data!$A$7:$I$20416,6,0)</f>
        <v>#N/A</v>
      </c>
      <c r="C2745" s="82" t="e">
        <f>VLOOKUP(A2745,Processed_Data!$A$7:$I$20416,7,0)</f>
        <v>#N/A</v>
      </c>
      <c r="D2745" s="82" t="e">
        <f>VLOOKUP(A2745,Processed_Data!$A$7:$I$20416,4,0)</f>
        <v>#N/A</v>
      </c>
      <c r="E2745" s="82" t="e">
        <f>VLOOKUP(A2745,Processed_Data!$A$7:$I$20416,5,0)</f>
        <v>#N/A</v>
      </c>
    </row>
    <row r="2746" spans="2:5" x14ac:dyDescent="0.35">
      <c r="B2746" s="82" t="e">
        <f>VLOOKUP(A2746,Processed_Data!$A$7:$I$20416,6,0)</f>
        <v>#N/A</v>
      </c>
      <c r="C2746" s="82" t="e">
        <f>VLOOKUP(A2746,Processed_Data!$A$7:$I$20416,7,0)</f>
        <v>#N/A</v>
      </c>
      <c r="D2746" s="82" t="e">
        <f>VLOOKUP(A2746,Processed_Data!$A$7:$I$20416,4,0)</f>
        <v>#N/A</v>
      </c>
      <c r="E2746" s="82" t="e">
        <f>VLOOKUP(A2746,Processed_Data!$A$7:$I$20416,5,0)</f>
        <v>#N/A</v>
      </c>
    </row>
    <row r="2747" spans="2:5" x14ac:dyDescent="0.35">
      <c r="B2747" s="82" t="e">
        <f>VLOOKUP(A2747,Processed_Data!$A$7:$I$20416,6,0)</f>
        <v>#N/A</v>
      </c>
      <c r="C2747" s="82" t="e">
        <f>VLOOKUP(A2747,Processed_Data!$A$7:$I$20416,7,0)</f>
        <v>#N/A</v>
      </c>
      <c r="D2747" s="82" t="e">
        <f>VLOOKUP(A2747,Processed_Data!$A$7:$I$20416,4,0)</f>
        <v>#N/A</v>
      </c>
      <c r="E2747" s="82" t="e">
        <f>VLOOKUP(A2747,Processed_Data!$A$7:$I$20416,5,0)</f>
        <v>#N/A</v>
      </c>
    </row>
    <row r="2748" spans="2:5" x14ac:dyDescent="0.35">
      <c r="B2748" s="82" t="e">
        <f>VLOOKUP(A2748,Processed_Data!$A$7:$I$20416,6,0)</f>
        <v>#N/A</v>
      </c>
      <c r="C2748" s="82" t="e">
        <f>VLOOKUP(A2748,Processed_Data!$A$7:$I$20416,7,0)</f>
        <v>#N/A</v>
      </c>
      <c r="D2748" s="82" t="e">
        <f>VLOOKUP(A2748,Processed_Data!$A$7:$I$20416,4,0)</f>
        <v>#N/A</v>
      </c>
      <c r="E2748" s="82" t="e">
        <f>VLOOKUP(A2748,Processed_Data!$A$7:$I$20416,5,0)</f>
        <v>#N/A</v>
      </c>
    </row>
    <row r="2749" spans="2:5" x14ac:dyDescent="0.35">
      <c r="B2749" s="82" t="e">
        <f>VLOOKUP(A2749,Processed_Data!$A$7:$I$20416,6,0)</f>
        <v>#N/A</v>
      </c>
      <c r="C2749" s="82" t="e">
        <f>VLOOKUP(A2749,Processed_Data!$A$7:$I$20416,7,0)</f>
        <v>#N/A</v>
      </c>
      <c r="D2749" s="82" t="e">
        <f>VLOOKUP(A2749,Processed_Data!$A$7:$I$20416,4,0)</f>
        <v>#N/A</v>
      </c>
      <c r="E2749" s="82" t="e">
        <f>VLOOKUP(A2749,Processed_Data!$A$7:$I$20416,5,0)</f>
        <v>#N/A</v>
      </c>
    </row>
    <row r="2750" spans="2:5" x14ac:dyDescent="0.35">
      <c r="B2750" s="82" t="e">
        <f>VLOOKUP(A2750,Processed_Data!$A$7:$I$20416,6,0)</f>
        <v>#N/A</v>
      </c>
      <c r="C2750" s="82" t="e">
        <f>VLOOKUP(A2750,Processed_Data!$A$7:$I$20416,7,0)</f>
        <v>#N/A</v>
      </c>
      <c r="D2750" s="82" t="e">
        <f>VLOOKUP(A2750,Processed_Data!$A$7:$I$20416,4,0)</f>
        <v>#N/A</v>
      </c>
      <c r="E2750" s="82" t="e">
        <f>VLOOKUP(A2750,Processed_Data!$A$7:$I$20416,5,0)</f>
        <v>#N/A</v>
      </c>
    </row>
    <row r="2751" spans="2:5" x14ac:dyDescent="0.35">
      <c r="B2751" s="82" t="e">
        <f>VLOOKUP(A2751,Processed_Data!$A$7:$I$20416,6,0)</f>
        <v>#N/A</v>
      </c>
      <c r="C2751" s="82" t="e">
        <f>VLOOKUP(A2751,Processed_Data!$A$7:$I$20416,7,0)</f>
        <v>#N/A</v>
      </c>
      <c r="D2751" s="82" t="e">
        <f>VLOOKUP(A2751,Processed_Data!$A$7:$I$20416,4,0)</f>
        <v>#N/A</v>
      </c>
      <c r="E2751" s="82" t="e">
        <f>VLOOKUP(A2751,Processed_Data!$A$7:$I$20416,5,0)</f>
        <v>#N/A</v>
      </c>
    </row>
    <row r="2752" spans="2:5" x14ac:dyDescent="0.35">
      <c r="B2752" s="82" t="e">
        <f>VLOOKUP(A2752,Processed_Data!$A$7:$I$20416,6,0)</f>
        <v>#N/A</v>
      </c>
      <c r="C2752" s="82" t="e">
        <f>VLOOKUP(A2752,Processed_Data!$A$7:$I$20416,7,0)</f>
        <v>#N/A</v>
      </c>
      <c r="D2752" s="82" t="e">
        <f>VLOOKUP(A2752,Processed_Data!$A$7:$I$20416,4,0)</f>
        <v>#N/A</v>
      </c>
      <c r="E2752" s="82" t="e">
        <f>VLOOKUP(A2752,Processed_Data!$A$7:$I$20416,5,0)</f>
        <v>#N/A</v>
      </c>
    </row>
    <row r="2753" spans="2:5" x14ac:dyDescent="0.35">
      <c r="B2753" s="82" t="e">
        <f>VLOOKUP(A2753,Processed_Data!$A$7:$I$20416,6,0)</f>
        <v>#N/A</v>
      </c>
      <c r="C2753" s="82" t="e">
        <f>VLOOKUP(A2753,Processed_Data!$A$7:$I$20416,7,0)</f>
        <v>#N/A</v>
      </c>
      <c r="D2753" s="82" t="e">
        <f>VLOOKUP(A2753,Processed_Data!$A$7:$I$20416,4,0)</f>
        <v>#N/A</v>
      </c>
      <c r="E2753" s="82" t="e">
        <f>VLOOKUP(A2753,Processed_Data!$A$7:$I$20416,5,0)</f>
        <v>#N/A</v>
      </c>
    </row>
    <row r="2754" spans="2:5" x14ac:dyDescent="0.35">
      <c r="B2754" s="82" t="e">
        <f>VLOOKUP(A2754,Processed_Data!$A$7:$I$20416,6,0)</f>
        <v>#N/A</v>
      </c>
      <c r="C2754" s="82" t="e">
        <f>VLOOKUP(A2754,Processed_Data!$A$7:$I$20416,7,0)</f>
        <v>#N/A</v>
      </c>
      <c r="D2754" s="82" t="e">
        <f>VLOOKUP(A2754,Processed_Data!$A$7:$I$20416,4,0)</f>
        <v>#N/A</v>
      </c>
      <c r="E2754" s="82" t="e">
        <f>VLOOKUP(A2754,Processed_Data!$A$7:$I$20416,5,0)</f>
        <v>#N/A</v>
      </c>
    </row>
    <row r="2755" spans="2:5" x14ac:dyDescent="0.35">
      <c r="B2755" s="82" t="e">
        <f>VLOOKUP(A2755,Processed_Data!$A$7:$I$20416,6,0)</f>
        <v>#N/A</v>
      </c>
      <c r="C2755" s="82" t="e">
        <f>VLOOKUP(A2755,Processed_Data!$A$7:$I$20416,7,0)</f>
        <v>#N/A</v>
      </c>
      <c r="D2755" s="82" t="e">
        <f>VLOOKUP(A2755,Processed_Data!$A$7:$I$20416,4,0)</f>
        <v>#N/A</v>
      </c>
      <c r="E2755" s="82" t="e">
        <f>VLOOKUP(A2755,Processed_Data!$A$7:$I$20416,5,0)</f>
        <v>#N/A</v>
      </c>
    </row>
    <row r="2756" spans="2:5" x14ac:dyDescent="0.35">
      <c r="B2756" s="82" t="e">
        <f>VLOOKUP(A2756,Processed_Data!$A$7:$I$20416,6,0)</f>
        <v>#N/A</v>
      </c>
      <c r="C2756" s="82" t="e">
        <f>VLOOKUP(A2756,Processed_Data!$A$7:$I$20416,7,0)</f>
        <v>#N/A</v>
      </c>
      <c r="D2756" s="82" t="e">
        <f>VLOOKUP(A2756,Processed_Data!$A$7:$I$20416,4,0)</f>
        <v>#N/A</v>
      </c>
      <c r="E2756" s="82" t="e">
        <f>VLOOKUP(A2756,Processed_Data!$A$7:$I$20416,5,0)</f>
        <v>#N/A</v>
      </c>
    </row>
    <row r="2757" spans="2:5" x14ac:dyDescent="0.35">
      <c r="B2757" s="82" t="e">
        <f>VLOOKUP(A2757,Processed_Data!$A$7:$I$20416,6,0)</f>
        <v>#N/A</v>
      </c>
      <c r="C2757" s="82" t="e">
        <f>VLOOKUP(A2757,Processed_Data!$A$7:$I$20416,7,0)</f>
        <v>#N/A</v>
      </c>
      <c r="D2757" s="82" t="e">
        <f>VLOOKUP(A2757,Processed_Data!$A$7:$I$20416,4,0)</f>
        <v>#N/A</v>
      </c>
      <c r="E2757" s="82" t="e">
        <f>VLOOKUP(A2757,Processed_Data!$A$7:$I$20416,5,0)</f>
        <v>#N/A</v>
      </c>
    </row>
    <row r="2758" spans="2:5" x14ac:dyDescent="0.35">
      <c r="B2758" s="82" t="e">
        <f>VLOOKUP(A2758,Processed_Data!$A$7:$I$20416,6,0)</f>
        <v>#N/A</v>
      </c>
      <c r="C2758" s="82" t="e">
        <f>VLOOKUP(A2758,Processed_Data!$A$7:$I$20416,7,0)</f>
        <v>#N/A</v>
      </c>
      <c r="D2758" s="82" t="e">
        <f>VLOOKUP(A2758,Processed_Data!$A$7:$I$20416,4,0)</f>
        <v>#N/A</v>
      </c>
      <c r="E2758" s="82" t="e">
        <f>VLOOKUP(A2758,Processed_Data!$A$7:$I$20416,5,0)</f>
        <v>#N/A</v>
      </c>
    </row>
    <row r="2759" spans="2:5" x14ac:dyDescent="0.35">
      <c r="B2759" s="82" t="e">
        <f>VLOOKUP(A2759,Processed_Data!$A$7:$I$20416,6,0)</f>
        <v>#N/A</v>
      </c>
      <c r="C2759" s="82" t="e">
        <f>VLOOKUP(A2759,Processed_Data!$A$7:$I$20416,7,0)</f>
        <v>#N/A</v>
      </c>
      <c r="D2759" s="82" t="e">
        <f>VLOOKUP(A2759,Processed_Data!$A$7:$I$20416,4,0)</f>
        <v>#N/A</v>
      </c>
      <c r="E2759" s="82" t="e">
        <f>VLOOKUP(A2759,Processed_Data!$A$7:$I$20416,5,0)</f>
        <v>#N/A</v>
      </c>
    </row>
    <row r="2760" spans="2:5" x14ac:dyDescent="0.35">
      <c r="B2760" s="82" t="e">
        <f>VLOOKUP(A2760,Processed_Data!$A$7:$I$20416,6,0)</f>
        <v>#N/A</v>
      </c>
      <c r="C2760" s="82" t="e">
        <f>VLOOKUP(A2760,Processed_Data!$A$7:$I$20416,7,0)</f>
        <v>#N/A</v>
      </c>
      <c r="D2760" s="82" t="e">
        <f>VLOOKUP(A2760,Processed_Data!$A$7:$I$20416,4,0)</f>
        <v>#N/A</v>
      </c>
      <c r="E2760" s="82" t="e">
        <f>VLOOKUP(A2760,Processed_Data!$A$7:$I$20416,5,0)</f>
        <v>#N/A</v>
      </c>
    </row>
    <row r="2761" spans="2:5" x14ac:dyDescent="0.35">
      <c r="B2761" s="82" t="e">
        <f>VLOOKUP(A2761,Processed_Data!$A$7:$I$20416,6,0)</f>
        <v>#N/A</v>
      </c>
      <c r="C2761" s="82" t="e">
        <f>VLOOKUP(A2761,Processed_Data!$A$7:$I$20416,7,0)</f>
        <v>#N/A</v>
      </c>
      <c r="D2761" s="82" t="e">
        <f>VLOOKUP(A2761,Processed_Data!$A$7:$I$20416,4,0)</f>
        <v>#N/A</v>
      </c>
      <c r="E2761" s="82" t="e">
        <f>VLOOKUP(A2761,Processed_Data!$A$7:$I$20416,5,0)</f>
        <v>#N/A</v>
      </c>
    </row>
    <row r="2762" spans="2:5" x14ac:dyDescent="0.35">
      <c r="B2762" s="82" t="e">
        <f>VLOOKUP(A2762,Processed_Data!$A$7:$I$20416,6,0)</f>
        <v>#N/A</v>
      </c>
      <c r="C2762" s="82" t="e">
        <f>VLOOKUP(A2762,Processed_Data!$A$7:$I$20416,7,0)</f>
        <v>#N/A</v>
      </c>
      <c r="D2762" s="82" t="e">
        <f>VLOOKUP(A2762,Processed_Data!$A$7:$I$20416,4,0)</f>
        <v>#N/A</v>
      </c>
      <c r="E2762" s="82" t="e">
        <f>VLOOKUP(A2762,Processed_Data!$A$7:$I$20416,5,0)</f>
        <v>#N/A</v>
      </c>
    </row>
    <row r="2763" spans="2:5" x14ac:dyDescent="0.35">
      <c r="B2763" s="82" t="e">
        <f>VLOOKUP(A2763,Processed_Data!$A$7:$I$20416,6,0)</f>
        <v>#N/A</v>
      </c>
      <c r="C2763" s="82" t="e">
        <f>VLOOKUP(A2763,Processed_Data!$A$7:$I$20416,7,0)</f>
        <v>#N/A</v>
      </c>
      <c r="D2763" s="82" t="e">
        <f>VLOOKUP(A2763,Processed_Data!$A$7:$I$20416,4,0)</f>
        <v>#N/A</v>
      </c>
      <c r="E2763" s="82" t="e">
        <f>VLOOKUP(A2763,Processed_Data!$A$7:$I$20416,5,0)</f>
        <v>#N/A</v>
      </c>
    </row>
    <row r="2764" spans="2:5" x14ac:dyDescent="0.35">
      <c r="B2764" s="82" t="e">
        <f>VLOOKUP(A2764,Processed_Data!$A$7:$I$20416,6,0)</f>
        <v>#N/A</v>
      </c>
      <c r="C2764" s="82" t="e">
        <f>VLOOKUP(A2764,Processed_Data!$A$7:$I$20416,7,0)</f>
        <v>#N/A</v>
      </c>
      <c r="D2764" s="82" t="e">
        <f>VLOOKUP(A2764,Processed_Data!$A$7:$I$20416,4,0)</f>
        <v>#N/A</v>
      </c>
      <c r="E2764" s="82" t="e">
        <f>VLOOKUP(A2764,Processed_Data!$A$7:$I$20416,5,0)</f>
        <v>#N/A</v>
      </c>
    </row>
    <row r="2765" spans="2:5" x14ac:dyDescent="0.35">
      <c r="B2765" s="82" t="e">
        <f>VLOOKUP(A2765,Processed_Data!$A$7:$I$20416,6,0)</f>
        <v>#N/A</v>
      </c>
      <c r="C2765" s="82" t="e">
        <f>VLOOKUP(A2765,Processed_Data!$A$7:$I$20416,7,0)</f>
        <v>#N/A</v>
      </c>
      <c r="D2765" s="82" t="e">
        <f>VLOOKUP(A2765,Processed_Data!$A$7:$I$20416,4,0)</f>
        <v>#N/A</v>
      </c>
      <c r="E2765" s="82" t="e">
        <f>VLOOKUP(A2765,Processed_Data!$A$7:$I$20416,5,0)</f>
        <v>#N/A</v>
      </c>
    </row>
    <row r="2766" spans="2:5" x14ac:dyDescent="0.35">
      <c r="B2766" s="82" t="e">
        <f>VLOOKUP(A2766,Processed_Data!$A$7:$I$20416,6,0)</f>
        <v>#N/A</v>
      </c>
      <c r="C2766" s="82" t="e">
        <f>VLOOKUP(A2766,Processed_Data!$A$7:$I$20416,7,0)</f>
        <v>#N/A</v>
      </c>
      <c r="D2766" s="82" t="e">
        <f>VLOOKUP(A2766,Processed_Data!$A$7:$I$20416,4,0)</f>
        <v>#N/A</v>
      </c>
      <c r="E2766" s="82" t="e">
        <f>VLOOKUP(A2766,Processed_Data!$A$7:$I$20416,5,0)</f>
        <v>#N/A</v>
      </c>
    </row>
    <row r="2767" spans="2:5" x14ac:dyDescent="0.35">
      <c r="B2767" s="82" t="e">
        <f>VLOOKUP(A2767,Processed_Data!$A$7:$I$20416,6,0)</f>
        <v>#N/A</v>
      </c>
      <c r="C2767" s="82" t="e">
        <f>VLOOKUP(A2767,Processed_Data!$A$7:$I$20416,7,0)</f>
        <v>#N/A</v>
      </c>
      <c r="D2767" s="82" t="e">
        <f>VLOOKUP(A2767,Processed_Data!$A$7:$I$20416,4,0)</f>
        <v>#N/A</v>
      </c>
      <c r="E2767" s="82" t="e">
        <f>VLOOKUP(A2767,Processed_Data!$A$7:$I$20416,5,0)</f>
        <v>#N/A</v>
      </c>
    </row>
    <row r="2768" spans="2:5" x14ac:dyDescent="0.35">
      <c r="B2768" s="82" t="e">
        <f>VLOOKUP(A2768,Processed_Data!$A$7:$I$20416,6,0)</f>
        <v>#N/A</v>
      </c>
      <c r="C2768" s="82" t="e">
        <f>VLOOKUP(A2768,Processed_Data!$A$7:$I$20416,7,0)</f>
        <v>#N/A</v>
      </c>
      <c r="D2768" s="82" t="e">
        <f>VLOOKUP(A2768,Processed_Data!$A$7:$I$20416,4,0)</f>
        <v>#N/A</v>
      </c>
      <c r="E2768" s="82" t="e">
        <f>VLOOKUP(A2768,Processed_Data!$A$7:$I$20416,5,0)</f>
        <v>#N/A</v>
      </c>
    </row>
    <row r="2769" spans="2:5" x14ac:dyDescent="0.35">
      <c r="B2769" s="82" t="e">
        <f>VLOOKUP(A2769,Processed_Data!$A$7:$I$20416,6,0)</f>
        <v>#N/A</v>
      </c>
      <c r="C2769" s="82" t="e">
        <f>VLOOKUP(A2769,Processed_Data!$A$7:$I$20416,7,0)</f>
        <v>#N/A</v>
      </c>
      <c r="D2769" s="82" t="e">
        <f>VLOOKUP(A2769,Processed_Data!$A$7:$I$20416,4,0)</f>
        <v>#N/A</v>
      </c>
      <c r="E2769" s="82" t="e">
        <f>VLOOKUP(A2769,Processed_Data!$A$7:$I$20416,5,0)</f>
        <v>#N/A</v>
      </c>
    </row>
    <row r="2770" spans="2:5" x14ac:dyDescent="0.35">
      <c r="B2770" s="82" t="e">
        <f>VLOOKUP(A2770,Processed_Data!$A$7:$I$20416,6,0)</f>
        <v>#N/A</v>
      </c>
      <c r="C2770" s="82" t="e">
        <f>VLOOKUP(A2770,Processed_Data!$A$7:$I$20416,7,0)</f>
        <v>#N/A</v>
      </c>
      <c r="D2770" s="82" t="e">
        <f>VLOOKUP(A2770,Processed_Data!$A$7:$I$20416,4,0)</f>
        <v>#N/A</v>
      </c>
      <c r="E2770" s="82" t="e">
        <f>VLOOKUP(A2770,Processed_Data!$A$7:$I$20416,5,0)</f>
        <v>#N/A</v>
      </c>
    </row>
    <row r="2771" spans="2:5" x14ac:dyDescent="0.35">
      <c r="B2771" s="82" t="e">
        <f>VLOOKUP(A2771,Processed_Data!$A$7:$I$20416,6,0)</f>
        <v>#N/A</v>
      </c>
      <c r="C2771" s="82" t="e">
        <f>VLOOKUP(A2771,Processed_Data!$A$7:$I$20416,7,0)</f>
        <v>#N/A</v>
      </c>
      <c r="D2771" s="82" t="e">
        <f>VLOOKUP(A2771,Processed_Data!$A$7:$I$20416,4,0)</f>
        <v>#N/A</v>
      </c>
      <c r="E2771" s="82" t="e">
        <f>VLOOKUP(A2771,Processed_Data!$A$7:$I$20416,5,0)</f>
        <v>#N/A</v>
      </c>
    </row>
    <row r="2772" spans="2:5" x14ac:dyDescent="0.35">
      <c r="B2772" s="82" t="e">
        <f>VLOOKUP(A2772,Processed_Data!$A$7:$I$20416,6,0)</f>
        <v>#N/A</v>
      </c>
      <c r="C2772" s="82" t="e">
        <f>VLOOKUP(A2772,Processed_Data!$A$7:$I$20416,7,0)</f>
        <v>#N/A</v>
      </c>
      <c r="D2772" s="82" t="e">
        <f>VLOOKUP(A2772,Processed_Data!$A$7:$I$20416,4,0)</f>
        <v>#N/A</v>
      </c>
      <c r="E2772" s="82" t="e">
        <f>VLOOKUP(A2772,Processed_Data!$A$7:$I$20416,5,0)</f>
        <v>#N/A</v>
      </c>
    </row>
    <row r="2773" spans="2:5" x14ac:dyDescent="0.35">
      <c r="B2773" s="82" t="e">
        <f>VLOOKUP(A2773,Processed_Data!$A$7:$I$20416,6,0)</f>
        <v>#N/A</v>
      </c>
      <c r="C2773" s="82" t="e">
        <f>VLOOKUP(A2773,Processed_Data!$A$7:$I$20416,7,0)</f>
        <v>#N/A</v>
      </c>
      <c r="D2773" s="82" t="e">
        <f>VLOOKUP(A2773,Processed_Data!$A$7:$I$20416,4,0)</f>
        <v>#N/A</v>
      </c>
      <c r="E2773" s="82" t="e">
        <f>VLOOKUP(A2773,Processed_Data!$A$7:$I$20416,5,0)</f>
        <v>#N/A</v>
      </c>
    </row>
    <row r="2774" spans="2:5" x14ac:dyDescent="0.35">
      <c r="B2774" s="82" t="e">
        <f>VLOOKUP(A2774,Processed_Data!$A$7:$I$20416,6,0)</f>
        <v>#N/A</v>
      </c>
      <c r="C2774" s="82" t="e">
        <f>VLOOKUP(A2774,Processed_Data!$A$7:$I$20416,7,0)</f>
        <v>#N/A</v>
      </c>
      <c r="D2774" s="82" t="e">
        <f>VLOOKUP(A2774,Processed_Data!$A$7:$I$20416,4,0)</f>
        <v>#N/A</v>
      </c>
      <c r="E2774" s="82" t="e">
        <f>VLOOKUP(A2774,Processed_Data!$A$7:$I$20416,5,0)</f>
        <v>#N/A</v>
      </c>
    </row>
    <row r="2775" spans="2:5" x14ac:dyDescent="0.35">
      <c r="B2775" s="82" t="e">
        <f>VLOOKUP(A2775,Processed_Data!$A$7:$I$20416,6,0)</f>
        <v>#N/A</v>
      </c>
      <c r="C2775" s="82" t="e">
        <f>VLOOKUP(A2775,Processed_Data!$A$7:$I$20416,7,0)</f>
        <v>#N/A</v>
      </c>
      <c r="D2775" s="82" t="e">
        <f>VLOOKUP(A2775,Processed_Data!$A$7:$I$20416,4,0)</f>
        <v>#N/A</v>
      </c>
      <c r="E2775" s="82" t="e">
        <f>VLOOKUP(A2775,Processed_Data!$A$7:$I$20416,5,0)</f>
        <v>#N/A</v>
      </c>
    </row>
    <row r="2776" spans="2:5" x14ac:dyDescent="0.35">
      <c r="B2776" s="82" t="e">
        <f>VLOOKUP(A2776,Processed_Data!$A$7:$I$20416,6,0)</f>
        <v>#N/A</v>
      </c>
      <c r="C2776" s="82" t="e">
        <f>VLOOKUP(A2776,Processed_Data!$A$7:$I$20416,7,0)</f>
        <v>#N/A</v>
      </c>
      <c r="D2776" s="82" t="e">
        <f>VLOOKUP(A2776,Processed_Data!$A$7:$I$20416,4,0)</f>
        <v>#N/A</v>
      </c>
      <c r="E2776" s="82" t="e">
        <f>VLOOKUP(A2776,Processed_Data!$A$7:$I$20416,5,0)</f>
        <v>#N/A</v>
      </c>
    </row>
    <row r="2777" spans="2:5" x14ac:dyDescent="0.35">
      <c r="B2777" s="82" t="e">
        <f>VLOOKUP(A2777,Processed_Data!$A$7:$I$20416,6,0)</f>
        <v>#N/A</v>
      </c>
      <c r="C2777" s="82" t="e">
        <f>VLOOKUP(A2777,Processed_Data!$A$7:$I$20416,7,0)</f>
        <v>#N/A</v>
      </c>
      <c r="D2777" s="82" t="e">
        <f>VLOOKUP(A2777,Processed_Data!$A$7:$I$20416,4,0)</f>
        <v>#N/A</v>
      </c>
      <c r="E2777" s="82" t="e">
        <f>VLOOKUP(A2777,Processed_Data!$A$7:$I$20416,5,0)</f>
        <v>#N/A</v>
      </c>
    </row>
    <row r="2778" spans="2:5" x14ac:dyDescent="0.35">
      <c r="B2778" s="82" t="e">
        <f>VLOOKUP(A2778,Processed_Data!$A$7:$I$20416,6,0)</f>
        <v>#N/A</v>
      </c>
      <c r="C2778" s="82" t="e">
        <f>VLOOKUP(A2778,Processed_Data!$A$7:$I$20416,7,0)</f>
        <v>#N/A</v>
      </c>
      <c r="D2778" s="82" t="e">
        <f>VLOOKUP(A2778,Processed_Data!$A$7:$I$20416,4,0)</f>
        <v>#N/A</v>
      </c>
      <c r="E2778" s="82" t="e">
        <f>VLOOKUP(A2778,Processed_Data!$A$7:$I$20416,5,0)</f>
        <v>#N/A</v>
      </c>
    </row>
    <row r="2779" spans="2:5" x14ac:dyDescent="0.35">
      <c r="B2779" s="82" t="e">
        <f>VLOOKUP(A2779,Processed_Data!$A$7:$I$20416,6,0)</f>
        <v>#N/A</v>
      </c>
      <c r="C2779" s="82" t="e">
        <f>VLOOKUP(A2779,Processed_Data!$A$7:$I$20416,7,0)</f>
        <v>#N/A</v>
      </c>
      <c r="D2779" s="82" t="e">
        <f>VLOOKUP(A2779,Processed_Data!$A$7:$I$20416,4,0)</f>
        <v>#N/A</v>
      </c>
      <c r="E2779" s="82" t="e">
        <f>VLOOKUP(A2779,Processed_Data!$A$7:$I$20416,5,0)</f>
        <v>#N/A</v>
      </c>
    </row>
    <row r="2780" spans="2:5" x14ac:dyDescent="0.35">
      <c r="B2780" s="82" t="e">
        <f>VLOOKUP(A2780,Processed_Data!$A$7:$I$20416,6,0)</f>
        <v>#N/A</v>
      </c>
      <c r="C2780" s="82" t="e">
        <f>VLOOKUP(A2780,Processed_Data!$A$7:$I$20416,7,0)</f>
        <v>#N/A</v>
      </c>
      <c r="D2780" s="82" t="e">
        <f>VLOOKUP(A2780,Processed_Data!$A$7:$I$20416,4,0)</f>
        <v>#N/A</v>
      </c>
      <c r="E2780" s="82" t="e">
        <f>VLOOKUP(A2780,Processed_Data!$A$7:$I$20416,5,0)</f>
        <v>#N/A</v>
      </c>
    </row>
    <row r="2781" spans="2:5" x14ac:dyDescent="0.35">
      <c r="B2781" s="82" t="e">
        <f>VLOOKUP(A2781,Processed_Data!$A$7:$I$20416,6,0)</f>
        <v>#N/A</v>
      </c>
      <c r="C2781" s="82" t="e">
        <f>VLOOKUP(A2781,Processed_Data!$A$7:$I$20416,7,0)</f>
        <v>#N/A</v>
      </c>
      <c r="D2781" s="82" t="e">
        <f>VLOOKUP(A2781,Processed_Data!$A$7:$I$20416,4,0)</f>
        <v>#N/A</v>
      </c>
      <c r="E2781" s="82" t="e">
        <f>VLOOKUP(A2781,Processed_Data!$A$7:$I$20416,5,0)</f>
        <v>#N/A</v>
      </c>
    </row>
    <row r="2782" spans="2:5" x14ac:dyDescent="0.35">
      <c r="B2782" s="82" t="e">
        <f>VLOOKUP(A2782,Processed_Data!$A$7:$I$20416,6,0)</f>
        <v>#N/A</v>
      </c>
      <c r="C2782" s="82" t="e">
        <f>VLOOKUP(A2782,Processed_Data!$A$7:$I$20416,7,0)</f>
        <v>#N/A</v>
      </c>
      <c r="D2782" s="82" t="e">
        <f>VLOOKUP(A2782,Processed_Data!$A$7:$I$20416,4,0)</f>
        <v>#N/A</v>
      </c>
      <c r="E2782" s="82" t="e">
        <f>VLOOKUP(A2782,Processed_Data!$A$7:$I$20416,5,0)</f>
        <v>#N/A</v>
      </c>
    </row>
    <row r="2783" spans="2:5" x14ac:dyDescent="0.35">
      <c r="B2783" s="82" t="e">
        <f>VLOOKUP(A2783,Processed_Data!$A$7:$I$20416,6,0)</f>
        <v>#N/A</v>
      </c>
      <c r="C2783" s="82" t="e">
        <f>VLOOKUP(A2783,Processed_Data!$A$7:$I$20416,7,0)</f>
        <v>#N/A</v>
      </c>
      <c r="D2783" s="82" t="e">
        <f>VLOOKUP(A2783,Processed_Data!$A$7:$I$20416,4,0)</f>
        <v>#N/A</v>
      </c>
      <c r="E2783" s="82" t="e">
        <f>VLOOKUP(A2783,Processed_Data!$A$7:$I$20416,5,0)</f>
        <v>#N/A</v>
      </c>
    </row>
    <row r="2784" spans="2:5" x14ac:dyDescent="0.35">
      <c r="B2784" s="82" t="e">
        <f>VLOOKUP(A2784,Processed_Data!$A$7:$I$20416,6,0)</f>
        <v>#N/A</v>
      </c>
      <c r="C2784" s="82" t="e">
        <f>VLOOKUP(A2784,Processed_Data!$A$7:$I$20416,7,0)</f>
        <v>#N/A</v>
      </c>
      <c r="D2784" s="82" t="e">
        <f>VLOOKUP(A2784,Processed_Data!$A$7:$I$20416,4,0)</f>
        <v>#N/A</v>
      </c>
      <c r="E2784" s="82" t="e">
        <f>VLOOKUP(A2784,Processed_Data!$A$7:$I$20416,5,0)</f>
        <v>#N/A</v>
      </c>
    </row>
    <row r="2785" spans="2:5" x14ac:dyDescent="0.35">
      <c r="B2785" s="82" t="e">
        <f>VLOOKUP(A2785,Processed_Data!$A$7:$I$20416,6,0)</f>
        <v>#N/A</v>
      </c>
      <c r="C2785" s="82" t="e">
        <f>VLOOKUP(A2785,Processed_Data!$A$7:$I$20416,7,0)</f>
        <v>#N/A</v>
      </c>
      <c r="D2785" s="82" t="e">
        <f>VLOOKUP(A2785,Processed_Data!$A$7:$I$20416,4,0)</f>
        <v>#N/A</v>
      </c>
      <c r="E2785" s="82" t="e">
        <f>VLOOKUP(A2785,Processed_Data!$A$7:$I$20416,5,0)</f>
        <v>#N/A</v>
      </c>
    </row>
    <row r="2786" spans="2:5" x14ac:dyDescent="0.35">
      <c r="B2786" s="82" t="e">
        <f>VLOOKUP(A2786,Processed_Data!$A$7:$I$20416,6,0)</f>
        <v>#N/A</v>
      </c>
      <c r="C2786" s="82" t="e">
        <f>VLOOKUP(A2786,Processed_Data!$A$7:$I$20416,7,0)</f>
        <v>#N/A</v>
      </c>
      <c r="D2786" s="82" t="e">
        <f>VLOOKUP(A2786,Processed_Data!$A$7:$I$20416,4,0)</f>
        <v>#N/A</v>
      </c>
      <c r="E2786" s="82" t="e">
        <f>VLOOKUP(A2786,Processed_Data!$A$7:$I$20416,5,0)</f>
        <v>#N/A</v>
      </c>
    </row>
    <row r="2787" spans="2:5" x14ac:dyDescent="0.35">
      <c r="B2787" s="82" t="e">
        <f>VLOOKUP(A2787,Processed_Data!$A$7:$I$20416,6,0)</f>
        <v>#N/A</v>
      </c>
      <c r="C2787" s="82" t="e">
        <f>VLOOKUP(A2787,Processed_Data!$A$7:$I$20416,7,0)</f>
        <v>#N/A</v>
      </c>
      <c r="D2787" s="82" t="e">
        <f>VLOOKUP(A2787,Processed_Data!$A$7:$I$20416,4,0)</f>
        <v>#N/A</v>
      </c>
      <c r="E2787" s="82" t="e">
        <f>VLOOKUP(A2787,Processed_Data!$A$7:$I$20416,5,0)</f>
        <v>#N/A</v>
      </c>
    </row>
    <row r="2788" spans="2:5" x14ac:dyDescent="0.35">
      <c r="B2788" s="82" t="e">
        <f>VLOOKUP(A2788,Processed_Data!$A$7:$I$20416,6,0)</f>
        <v>#N/A</v>
      </c>
      <c r="C2788" s="82" t="e">
        <f>VLOOKUP(A2788,Processed_Data!$A$7:$I$20416,7,0)</f>
        <v>#N/A</v>
      </c>
      <c r="D2788" s="82" t="e">
        <f>VLOOKUP(A2788,Processed_Data!$A$7:$I$20416,4,0)</f>
        <v>#N/A</v>
      </c>
      <c r="E2788" s="82" t="e">
        <f>VLOOKUP(A2788,Processed_Data!$A$7:$I$20416,5,0)</f>
        <v>#N/A</v>
      </c>
    </row>
    <row r="2789" spans="2:5" x14ac:dyDescent="0.35">
      <c r="B2789" s="82" t="e">
        <f>VLOOKUP(A2789,Processed_Data!$A$7:$I$20416,6,0)</f>
        <v>#N/A</v>
      </c>
      <c r="C2789" s="82" t="e">
        <f>VLOOKUP(A2789,Processed_Data!$A$7:$I$20416,7,0)</f>
        <v>#N/A</v>
      </c>
      <c r="D2789" s="82" t="e">
        <f>VLOOKUP(A2789,Processed_Data!$A$7:$I$20416,4,0)</f>
        <v>#N/A</v>
      </c>
      <c r="E2789" s="82" t="e">
        <f>VLOOKUP(A2789,Processed_Data!$A$7:$I$20416,5,0)</f>
        <v>#N/A</v>
      </c>
    </row>
    <row r="2790" spans="2:5" x14ac:dyDescent="0.35">
      <c r="B2790" s="82" t="e">
        <f>VLOOKUP(A2790,Processed_Data!$A$7:$I$20416,6,0)</f>
        <v>#N/A</v>
      </c>
      <c r="C2790" s="82" t="e">
        <f>VLOOKUP(A2790,Processed_Data!$A$7:$I$20416,7,0)</f>
        <v>#N/A</v>
      </c>
      <c r="D2790" s="82" t="e">
        <f>VLOOKUP(A2790,Processed_Data!$A$7:$I$20416,4,0)</f>
        <v>#N/A</v>
      </c>
      <c r="E2790" s="82" t="e">
        <f>VLOOKUP(A2790,Processed_Data!$A$7:$I$20416,5,0)</f>
        <v>#N/A</v>
      </c>
    </row>
    <row r="2791" spans="2:5" x14ac:dyDescent="0.35">
      <c r="B2791" s="82" t="e">
        <f>VLOOKUP(A2791,Processed_Data!$A$7:$I$20416,6,0)</f>
        <v>#N/A</v>
      </c>
      <c r="C2791" s="82" t="e">
        <f>VLOOKUP(A2791,Processed_Data!$A$7:$I$20416,7,0)</f>
        <v>#N/A</v>
      </c>
      <c r="D2791" s="82" t="e">
        <f>VLOOKUP(A2791,Processed_Data!$A$7:$I$20416,4,0)</f>
        <v>#N/A</v>
      </c>
      <c r="E2791" s="82" t="e">
        <f>VLOOKUP(A2791,Processed_Data!$A$7:$I$20416,5,0)</f>
        <v>#N/A</v>
      </c>
    </row>
    <row r="2792" spans="2:5" x14ac:dyDescent="0.35">
      <c r="B2792" s="82" t="e">
        <f>VLOOKUP(A2792,Processed_Data!$A$7:$I$20416,6,0)</f>
        <v>#N/A</v>
      </c>
      <c r="C2792" s="82" t="e">
        <f>VLOOKUP(A2792,Processed_Data!$A$7:$I$20416,7,0)</f>
        <v>#N/A</v>
      </c>
      <c r="D2792" s="82" t="e">
        <f>VLOOKUP(A2792,Processed_Data!$A$7:$I$20416,4,0)</f>
        <v>#N/A</v>
      </c>
      <c r="E2792" s="82" t="e">
        <f>VLOOKUP(A2792,Processed_Data!$A$7:$I$20416,5,0)</f>
        <v>#N/A</v>
      </c>
    </row>
    <row r="2793" spans="2:5" x14ac:dyDescent="0.35">
      <c r="B2793" s="82" t="e">
        <f>VLOOKUP(A2793,Processed_Data!$A$7:$I$20416,6,0)</f>
        <v>#N/A</v>
      </c>
      <c r="C2793" s="82" t="e">
        <f>VLOOKUP(A2793,Processed_Data!$A$7:$I$20416,7,0)</f>
        <v>#N/A</v>
      </c>
      <c r="D2793" s="82" t="e">
        <f>VLOOKUP(A2793,Processed_Data!$A$7:$I$20416,4,0)</f>
        <v>#N/A</v>
      </c>
      <c r="E2793" s="82" t="e">
        <f>VLOOKUP(A2793,Processed_Data!$A$7:$I$20416,5,0)</f>
        <v>#N/A</v>
      </c>
    </row>
    <row r="2794" spans="2:5" x14ac:dyDescent="0.35">
      <c r="B2794" s="82" t="e">
        <f>VLOOKUP(A2794,Processed_Data!$A$7:$I$20416,6,0)</f>
        <v>#N/A</v>
      </c>
      <c r="C2794" s="82" t="e">
        <f>VLOOKUP(A2794,Processed_Data!$A$7:$I$20416,7,0)</f>
        <v>#N/A</v>
      </c>
      <c r="D2794" s="82" t="e">
        <f>VLOOKUP(A2794,Processed_Data!$A$7:$I$20416,4,0)</f>
        <v>#N/A</v>
      </c>
      <c r="E2794" s="82" t="e">
        <f>VLOOKUP(A2794,Processed_Data!$A$7:$I$20416,5,0)</f>
        <v>#N/A</v>
      </c>
    </row>
    <row r="2795" spans="2:5" x14ac:dyDescent="0.35">
      <c r="B2795" s="82" t="e">
        <f>VLOOKUP(A2795,Processed_Data!$A$7:$I$20416,6,0)</f>
        <v>#N/A</v>
      </c>
      <c r="C2795" s="82" t="e">
        <f>VLOOKUP(A2795,Processed_Data!$A$7:$I$20416,7,0)</f>
        <v>#N/A</v>
      </c>
      <c r="D2795" s="82" t="e">
        <f>VLOOKUP(A2795,Processed_Data!$A$7:$I$20416,4,0)</f>
        <v>#N/A</v>
      </c>
      <c r="E2795" s="82" t="e">
        <f>VLOOKUP(A2795,Processed_Data!$A$7:$I$20416,5,0)</f>
        <v>#N/A</v>
      </c>
    </row>
    <row r="2796" spans="2:5" x14ac:dyDescent="0.35">
      <c r="B2796" s="82" t="e">
        <f>VLOOKUP(A2796,Processed_Data!$A$7:$I$20416,6,0)</f>
        <v>#N/A</v>
      </c>
      <c r="C2796" s="82" t="e">
        <f>VLOOKUP(A2796,Processed_Data!$A$7:$I$20416,7,0)</f>
        <v>#N/A</v>
      </c>
      <c r="D2796" s="82" t="e">
        <f>VLOOKUP(A2796,Processed_Data!$A$7:$I$20416,4,0)</f>
        <v>#N/A</v>
      </c>
      <c r="E2796" s="82" t="e">
        <f>VLOOKUP(A2796,Processed_Data!$A$7:$I$20416,5,0)</f>
        <v>#N/A</v>
      </c>
    </row>
    <row r="2797" spans="2:5" x14ac:dyDescent="0.35">
      <c r="B2797" s="82" t="e">
        <f>VLOOKUP(A2797,Processed_Data!$A$7:$I$20416,6,0)</f>
        <v>#N/A</v>
      </c>
      <c r="C2797" s="82" t="e">
        <f>VLOOKUP(A2797,Processed_Data!$A$7:$I$20416,7,0)</f>
        <v>#N/A</v>
      </c>
      <c r="D2797" s="82" t="e">
        <f>VLOOKUP(A2797,Processed_Data!$A$7:$I$20416,4,0)</f>
        <v>#N/A</v>
      </c>
      <c r="E2797" s="82" t="e">
        <f>VLOOKUP(A2797,Processed_Data!$A$7:$I$20416,5,0)</f>
        <v>#N/A</v>
      </c>
    </row>
    <row r="2798" spans="2:5" x14ac:dyDescent="0.35">
      <c r="B2798" s="82" t="e">
        <f>VLOOKUP(A2798,Processed_Data!$A$7:$I$20416,6,0)</f>
        <v>#N/A</v>
      </c>
      <c r="C2798" s="82" t="e">
        <f>VLOOKUP(A2798,Processed_Data!$A$7:$I$20416,7,0)</f>
        <v>#N/A</v>
      </c>
      <c r="D2798" s="82" t="e">
        <f>VLOOKUP(A2798,Processed_Data!$A$7:$I$20416,4,0)</f>
        <v>#N/A</v>
      </c>
      <c r="E2798" s="82" t="e">
        <f>VLOOKUP(A2798,Processed_Data!$A$7:$I$20416,5,0)</f>
        <v>#N/A</v>
      </c>
    </row>
    <row r="2799" spans="2:5" x14ac:dyDescent="0.35">
      <c r="B2799" s="82" t="e">
        <f>VLOOKUP(A2799,Processed_Data!$A$7:$I$20416,6,0)</f>
        <v>#N/A</v>
      </c>
      <c r="C2799" s="82" t="e">
        <f>VLOOKUP(A2799,Processed_Data!$A$7:$I$20416,7,0)</f>
        <v>#N/A</v>
      </c>
      <c r="D2799" s="82" t="e">
        <f>VLOOKUP(A2799,Processed_Data!$A$7:$I$20416,4,0)</f>
        <v>#N/A</v>
      </c>
      <c r="E2799" s="82" t="e">
        <f>VLOOKUP(A2799,Processed_Data!$A$7:$I$20416,5,0)</f>
        <v>#N/A</v>
      </c>
    </row>
    <row r="2800" spans="2:5" x14ac:dyDescent="0.35">
      <c r="B2800" s="82" t="e">
        <f>VLOOKUP(A2800,Processed_Data!$A$7:$I$20416,6,0)</f>
        <v>#N/A</v>
      </c>
      <c r="C2800" s="82" t="e">
        <f>VLOOKUP(A2800,Processed_Data!$A$7:$I$20416,7,0)</f>
        <v>#N/A</v>
      </c>
      <c r="D2800" s="82" t="e">
        <f>VLOOKUP(A2800,Processed_Data!$A$7:$I$20416,4,0)</f>
        <v>#N/A</v>
      </c>
      <c r="E2800" s="82" t="e">
        <f>VLOOKUP(A2800,Processed_Data!$A$7:$I$20416,5,0)</f>
        <v>#N/A</v>
      </c>
    </row>
    <row r="2801" spans="2:5" x14ac:dyDescent="0.35">
      <c r="B2801" s="82" t="e">
        <f>VLOOKUP(A2801,Processed_Data!$A$7:$I$20416,6,0)</f>
        <v>#N/A</v>
      </c>
      <c r="C2801" s="82" t="e">
        <f>VLOOKUP(A2801,Processed_Data!$A$7:$I$20416,7,0)</f>
        <v>#N/A</v>
      </c>
      <c r="D2801" s="82" t="e">
        <f>VLOOKUP(A2801,Processed_Data!$A$7:$I$20416,4,0)</f>
        <v>#N/A</v>
      </c>
      <c r="E2801" s="82" t="e">
        <f>VLOOKUP(A2801,Processed_Data!$A$7:$I$20416,5,0)</f>
        <v>#N/A</v>
      </c>
    </row>
    <row r="2802" spans="2:5" x14ac:dyDescent="0.35">
      <c r="B2802" s="82" t="e">
        <f>VLOOKUP(A2802,Processed_Data!$A$7:$I$20416,6,0)</f>
        <v>#N/A</v>
      </c>
      <c r="C2802" s="82" t="e">
        <f>VLOOKUP(A2802,Processed_Data!$A$7:$I$20416,7,0)</f>
        <v>#N/A</v>
      </c>
      <c r="D2802" s="82" t="e">
        <f>VLOOKUP(A2802,Processed_Data!$A$7:$I$20416,4,0)</f>
        <v>#N/A</v>
      </c>
      <c r="E2802" s="82" t="e">
        <f>VLOOKUP(A2802,Processed_Data!$A$7:$I$20416,5,0)</f>
        <v>#N/A</v>
      </c>
    </row>
    <row r="2803" spans="2:5" x14ac:dyDescent="0.35">
      <c r="B2803" s="82" t="e">
        <f>VLOOKUP(A2803,Processed_Data!$A$7:$I$20416,6,0)</f>
        <v>#N/A</v>
      </c>
      <c r="C2803" s="82" t="e">
        <f>VLOOKUP(A2803,Processed_Data!$A$7:$I$20416,7,0)</f>
        <v>#N/A</v>
      </c>
      <c r="D2803" s="82" t="e">
        <f>VLOOKUP(A2803,Processed_Data!$A$7:$I$20416,4,0)</f>
        <v>#N/A</v>
      </c>
      <c r="E2803" s="82" t="e">
        <f>VLOOKUP(A2803,Processed_Data!$A$7:$I$20416,5,0)</f>
        <v>#N/A</v>
      </c>
    </row>
    <row r="2804" spans="2:5" x14ac:dyDescent="0.35">
      <c r="B2804" s="82" t="e">
        <f>VLOOKUP(A2804,Processed_Data!$A$7:$I$20416,6,0)</f>
        <v>#N/A</v>
      </c>
      <c r="C2804" s="82" t="e">
        <f>VLOOKUP(A2804,Processed_Data!$A$7:$I$20416,7,0)</f>
        <v>#N/A</v>
      </c>
      <c r="D2804" s="82" t="e">
        <f>VLOOKUP(A2804,Processed_Data!$A$7:$I$20416,4,0)</f>
        <v>#N/A</v>
      </c>
      <c r="E2804" s="82" t="e">
        <f>VLOOKUP(A2804,Processed_Data!$A$7:$I$20416,5,0)</f>
        <v>#N/A</v>
      </c>
    </row>
    <row r="2805" spans="2:5" x14ac:dyDescent="0.35">
      <c r="B2805" s="82" t="e">
        <f>VLOOKUP(A2805,Processed_Data!$A$7:$I$20416,6,0)</f>
        <v>#N/A</v>
      </c>
      <c r="C2805" s="82" t="e">
        <f>VLOOKUP(A2805,Processed_Data!$A$7:$I$20416,7,0)</f>
        <v>#N/A</v>
      </c>
      <c r="D2805" s="82" t="e">
        <f>VLOOKUP(A2805,Processed_Data!$A$7:$I$20416,4,0)</f>
        <v>#N/A</v>
      </c>
      <c r="E2805" s="82" t="e">
        <f>VLOOKUP(A2805,Processed_Data!$A$7:$I$20416,5,0)</f>
        <v>#N/A</v>
      </c>
    </row>
    <row r="2806" spans="2:5" x14ac:dyDescent="0.35">
      <c r="B2806" s="82" t="e">
        <f>VLOOKUP(A2806,Processed_Data!$A$7:$I$20416,6,0)</f>
        <v>#N/A</v>
      </c>
      <c r="C2806" s="82" t="e">
        <f>VLOOKUP(A2806,Processed_Data!$A$7:$I$20416,7,0)</f>
        <v>#N/A</v>
      </c>
      <c r="D2806" s="82" t="e">
        <f>VLOOKUP(A2806,Processed_Data!$A$7:$I$20416,4,0)</f>
        <v>#N/A</v>
      </c>
      <c r="E2806" s="82" t="e">
        <f>VLOOKUP(A2806,Processed_Data!$A$7:$I$20416,5,0)</f>
        <v>#N/A</v>
      </c>
    </row>
    <row r="2807" spans="2:5" x14ac:dyDescent="0.35">
      <c r="B2807" s="82" t="e">
        <f>VLOOKUP(A2807,Processed_Data!$A$7:$I$20416,6,0)</f>
        <v>#N/A</v>
      </c>
      <c r="C2807" s="82" t="e">
        <f>VLOOKUP(A2807,Processed_Data!$A$7:$I$20416,7,0)</f>
        <v>#N/A</v>
      </c>
      <c r="D2807" s="82" t="e">
        <f>VLOOKUP(A2807,Processed_Data!$A$7:$I$20416,4,0)</f>
        <v>#N/A</v>
      </c>
      <c r="E2807" s="82" t="e">
        <f>VLOOKUP(A2807,Processed_Data!$A$7:$I$20416,5,0)</f>
        <v>#N/A</v>
      </c>
    </row>
    <row r="2808" spans="2:5" x14ac:dyDescent="0.35">
      <c r="B2808" s="82" t="e">
        <f>VLOOKUP(A2808,Processed_Data!$A$7:$I$20416,6,0)</f>
        <v>#N/A</v>
      </c>
      <c r="C2808" s="82" t="e">
        <f>VLOOKUP(A2808,Processed_Data!$A$7:$I$20416,7,0)</f>
        <v>#N/A</v>
      </c>
      <c r="D2808" s="82" t="e">
        <f>VLOOKUP(A2808,Processed_Data!$A$7:$I$20416,4,0)</f>
        <v>#N/A</v>
      </c>
      <c r="E2808" s="82" t="e">
        <f>VLOOKUP(A2808,Processed_Data!$A$7:$I$20416,5,0)</f>
        <v>#N/A</v>
      </c>
    </row>
    <row r="2809" spans="2:5" x14ac:dyDescent="0.35">
      <c r="B2809" s="82" t="e">
        <f>VLOOKUP(A2809,Processed_Data!$A$7:$I$20416,6,0)</f>
        <v>#N/A</v>
      </c>
      <c r="C2809" s="82" t="e">
        <f>VLOOKUP(A2809,Processed_Data!$A$7:$I$20416,7,0)</f>
        <v>#N/A</v>
      </c>
      <c r="D2809" s="82" t="e">
        <f>VLOOKUP(A2809,Processed_Data!$A$7:$I$20416,4,0)</f>
        <v>#N/A</v>
      </c>
      <c r="E2809" s="82" t="e">
        <f>VLOOKUP(A2809,Processed_Data!$A$7:$I$20416,5,0)</f>
        <v>#N/A</v>
      </c>
    </row>
    <row r="2810" spans="2:5" x14ac:dyDescent="0.35">
      <c r="B2810" s="82" t="e">
        <f>VLOOKUP(A2810,Processed_Data!$A$7:$I$20416,6,0)</f>
        <v>#N/A</v>
      </c>
      <c r="C2810" s="82" t="e">
        <f>VLOOKUP(A2810,Processed_Data!$A$7:$I$20416,7,0)</f>
        <v>#N/A</v>
      </c>
      <c r="D2810" s="82" t="e">
        <f>VLOOKUP(A2810,Processed_Data!$A$7:$I$20416,4,0)</f>
        <v>#N/A</v>
      </c>
      <c r="E2810" s="82" t="e">
        <f>VLOOKUP(A2810,Processed_Data!$A$7:$I$20416,5,0)</f>
        <v>#N/A</v>
      </c>
    </row>
    <row r="2811" spans="2:5" x14ac:dyDescent="0.35">
      <c r="B2811" s="82" t="e">
        <f>VLOOKUP(A2811,Processed_Data!$A$7:$I$20416,6,0)</f>
        <v>#N/A</v>
      </c>
      <c r="C2811" s="82" t="e">
        <f>VLOOKUP(A2811,Processed_Data!$A$7:$I$20416,7,0)</f>
        <v>#N/A</v>
      </c>
      <c r="D2811" s="82" t="e">
        <f>VLOOKUP(A2811,Processed_Data!$A$7:$I$20416,4,0)</f>
        <v>#N/A</v>
      </c>
      <c r="E2811" s="82" t="e">
        <f>VLOOKUP(A2811,Processed_Data!$A$7:$I$20416,5,0)</f>
        <v>#N/A</v>
      </c>
    </row>
    <row r="2812" spans="2:5" x14ac:dyDescent="0.35">
      <c r="B2812" s="82" t="e">
        <f>VLOOKUP(A2812,Processed_Data!$A$7:$I$20416,6,0)</f>
        <v>#N/A</v>
      </c>
      <c r="C2812" s="82" t="e">
        <f>VLOOKUP(A2812,Processed_Data!$A$7:$I$20416,7,0)</f>
        <v>#N/A</v>
      </c>
      <c r="D2812" s="82" t="e">
        <f>VLOOKUP(A2812,Processed_Data!$A$7:$I$20416,4,0)</f>
        <v>#N/A</v>
      </c>
      <c r="E2812" s="82" t="e">
        <f>VLOOKUP(A2812,Processed_Data!$A$7:$I$20416,5,0)</f>
        <v>#N/A</v>
      </c>
    </row>
    <row r="2813" spans="2:5" x14ac:dyDescent="0.35">
      <c r="B2813" s="82" t="e">
        <f>VLOOKUP(A2813,Processed_Data!$A$7:$I$20416,6,0)</f>
        <v>#N/A</v>
      </c>
      <c r="C2813" s="82" t="e">
        <f>VLOOKUP(A2813,Processed_Data!$A$7:$I$20416,7,0)</f>
        <v>#N/A</v>
      </c>
      <c r="D2813" s="82" t="e">
        <f>VLOOKUP(A2813,Processed_Data!$A$7:$I$20416,4,0)</f>
        <v>#N/A</v>
      </c>
      <c r="E2813" s="82" t="e">
        <f>VLOOKUP(A2813,Processed_Data!$A$7:$I$20416,5,0)</f>
        <v>#N/A</v>
      </c>
    </row>
    <row r="2814" spans="2:5" x14ac:dyDescent="0.35">
      <c r="B2814" s="82" t="e">
        <f>VLOOKUP(A2814,Processed_Data!$A$7:$I$20416,6,0)</f>
        <v>#N/A</v>
      </c>
      <c r="C2814" s="82" t="e">
        <f>VLOOKUP(A2814,Processed_Data!$A$7:$I$20416,7,0)</f>
        <v>#N/A</v>
      </c>
      <c r="D2814" s="82" t="e">
        <f>VLOOKUP(A2814,Processed_Data!$A$7:$I$20416,4,0)</f>
        <v>#N/A</v>
      </c>
      <c r="E2814" s="82" t="e">
        <f>VLOOKUP(A2814,Processed_Data!$A$7:$I$20416,5,0)</f>
        <v>#N/A</v>
      </c>
    </row>
    <row r="2815" spans="2:5" x14ac:dyDescent="0.35">
      <c r="B2815" s="82" t="e">
        <f>VLOOKUP(A2815,Processed_Data!$A$7:$I$20416,6,0)</f>
        <v>#N/A</v>
      </c>
      <c r="C2815" s="82" t="e">
        <f>VLOOKUP(A2815,Processed_Data!$A$7:$I$20416,7,0)</f>
        <v>#N/A</v>
      </c>
      <c r="D2815" s="82" t="e">
        <f>VLOOKUP(A2815,Processed_Data!$A$7:$I$20416,4,0)</f>
        <v>#N/A</v>
      </c>
      <c r="E2815" s="82" t="e">
        <f>VLOOKUP(A2815,Processed_Data!$A$7:$I$20416,5,0)</f>
        <v>#N/A</v>
      </c>
    </row>
    <row r="2816" spans="2:5" x14ac:dyDescent="0.35">
      <c r="B2816" s="82" t="e">
        <f>VLOOKUP(A2816,Processed_Data!$A$7:$I$20416,6,0)</f>
        <v>#N/A</v>
      </c>
      <c r="C2816" s="82" t="e">
        <f>VLOOKUP(A2816,Processed_Data!$A$7:$I$20416,7,0)</f>
        <v>#N/A</v>
      </c>
      <c r="D2816" s="82" t="e">
        <f>VLOOKUP(A2816,Processed_Data!$A$7:$I$20416,4,0)</f>
        <v>#N/A</v>
      </c>
      <c r="E2816" s="82" t="e">
        <f>VLOOKUP(A2816,Processed_Data!$A$7:$I$20416,5,0)</f>
        <v>#N/A</v>
      </c>
    </row>
    <row r="2817" spans="2:5" x14ac:dyDescent="0.35">
      <c r="B2817" s="82" t="e">
        <f>VLOOKUP(A2817,Processed_Data!$A$7:$I$20416,6,0)</f>
        <v>#N/A</v>
      </c>
      <c r="C2817" s="82" t="e">
        <f>VLOOKUP(A2817,Processed_Data!$A$7:$I$20416,7,0)</f>
        <v>#N/A</v>
      </c>
      <c r="D2817" s="82" t="e">
        <f>VLOOKUP(A2817,Processed_Data!$A$7:$I$20416,4,0)</f>
        <v>#N/A</v>
      </c>
      <c r="E2817" s="82" t="e">
        <f>VLOOKUP(A2817,Processed_Data!$A$7:$I$20416,5,0)</f>
        <v>#N/A</v>
      </c>
    </row>
    <row r="2818" spans="2:5" x14ac:dyDescent="0.35">
      <c r="B2818" s="82" t="e">
        <f>VLOOKUP(A2818,Processed_Data!$A$7:$I$20416,6,0)</f>
        <v>#N/A</v>
      </c>
      <c r="C2818" s="82" t="e">
        <f>VLOOKUP(A2818,Processed_Data!$A$7:$I$20416,7,0)</f>
        <v>#N/A</v>
      </c>
      <c r="D2818" s="82" t="e">
        <f>VLOOKUP(A2818,Processed_Data!$A$7:$I$20416,4,0)</f>
        <v>#N/A</v>
      </c>
      <c r="E2818" s="82" t="e">
        <f>VLOOKUP(A2818,Processed_Data!$A$7:$I$20416,5,0)</f>
        <v>#N/A</v>
      </c>
    </row>
    <row r="2819" spans="2:5" x14ac:dyDescent="0.35">
      <c r="B2819" s="82" t="e">
        <f>VLOOKUP(A2819,Processed_Data!$A$7:$I$20416,6,0)</f>
        <v>#N/A</v>
      </c>
      <c r="C2819" s="82" t="e">
        <f>VLOOKUP(A2819,Processed_Data!$A$7:$I$20416,7,0)</f>
        <v>#N/A</v>
      </c>
      <c r="D2819" s="82" t="e">
        <f>VLOOKUP(A2819,Processed_Data!$A$7:$I$20416,4,0)</f>
        <v>#N/A</v>
      </c>
      <c r="E2819" s="82" t="e">
        <f>VLOOKUP(A2819,Processed_Data!$A$7:$I$20416,5,0)</f>
        <v>#N/A</v>
      </c>
    </row>
    <row r="2820" spans="2:5" x14ac:dyDescent="0.35">
      <c r="B2820" s="82" t="e">
        <f>VLOOKUP(A2820,Processed_Data!$A$7:$I$20416,6,0)</f>
        <v>#N/A</v>
      </c>
      <c r="C2820" s="82" t="e">
        <f>VLOOKUP(A2820,Processed_Data!$A$7:$I$20416,7,0)</f>
        <v>#N/A</v>
      </c>
      <c r="D2820" s="82" t="e">
        <f>VLOOKUP(A2820,Processed_Data!$A$7:$I$20416,4,0)</f>
        <v>#N/A</v>
      </c>
      <c r="E2820" s="82" t="e">
        <f>VLOOKUP(A2820,Processed_Data!$A$7:$I$20416,5,0)</f>
        <v>#N/A</v>
      </c>
    </row>
    <row r="2821" spans="2:5" x14ac:dyDescent="0.35">
      <c r="B2821" s="82" t="e">
        <f>VLOOKUP(A2821,Processed_Data!$A$7:$I$20416,6,0)</f>
        <v>#N/A</v>
      </c>
      <c r="C2821" s="82" t="e">
        <f>VLOOKUP(A2821,Processed_Data!$A$7:$I$20416,7,0)</f>
        <v>#N/A</v>
      </c>
      <c r="D2821" s="82" t="e">
        <f>VLOOKUP(A2821,Processed_Data!$A$7:$I$20416,4,0)</f>
        <v>#N/A</v>
      </c>
      <c r="E2821" s="82" t="e">
        <f>VLOOKUP(A2821,Processed_Data!$A$7:$I$20416,5,0)</f>
        <v>#N/A</v>
      </c>
    </row>
    <row r="2822" spans="2:5" x14ac:dyDescent="0.35">
      <c r="B2822" s="82" t="e">
        <f>VLOOKUP(A2822,Processed_Data!$A$7:$I$20416,6,0)</f>
        <v>#N/A</v>
      </c>
      <c r="C2822" s="82" t="e">
        <f>VLOOKUP(A2822,Processed_Data!$A$7:$I$20416,7,0)</f>
        <v>#N/A</v>
      </c>
      <c r="D2822" s="82" t="e">
        <f>VLOOKUP(A2822,Processed_Data!$A$7:$I$20416,4,0)</f>
        <v>#N/A</v>
      </c>
      <c r="E2822" s="82" t="e">
        <f>VLOOKUP(A2822,Processed_Data!$A$7:$I$20416,5,0)</f>
        <v>#N/A</v>
      </c>
    </row>
    <row r="2823" spans="2:5" x14ac:dyDescent="0.35">
      <c r="B2823" s="82" t="e">
        <f>VLOOKUP(A2823,Processed_Data!$A$7:$I$20416,6,0)</f>
        <v>#N/A</v>
      </c>
      <c r="C2823" s="82" t="e">
        <f>VLOOKUP(A2823,Processed_Data!$A$7:$I$20416,7,0)</f>
        <v>#N/A</v>
      </c>
      <c r="D2823" s="82" t="e">
        <f>VLOOKUP(A2823,Processed_Data!$A$7:$I$20416,4,0)</f>
        <v>#N/A</v>
      </c>
      <c r="E2823" s="82" t="e">
        <f>VLOOKUP(A2823,Processed_Data!$A$7:$I$20416,5,0)</f>
        <v>#N/A</v>
      </c>
    </row>
    <row r="2824" spans="2:5" x14ac:dyDescent="0.35">
      <c r="B2824" s="82" t="e">
        <f>VLOOKUP(A2824,Processed_Data!$A$7:$I$20416,6,0)</f>
        <v>#N/A</v>
      </c>
      <c r="C2824" s="82" t="e">
        <f>VLOOKUP(A2824,Processed_Data!$A$7:$I$20416,7,0)</f>
        <v>#N/A</v>
      </c>
      <c r="D2824" s="82" t="e">
        <f>VLOOKUP(A2824,Processed_Data!$A$7:$I$20416,4,0)</f>
        <v>#N/A</v>
      </c>
      <c r="E2824" s="82" t="e">
        <f>VLOOKUP(A2824,Processed_Data!$A$7:$I$20416,5,0)</f>
        <v>#N/A</v>
      </c>
    </row>
    <row r="2825" spans="2:5" x14ac:dyDescent="0.35">
      <c r="B2825" s="82" t="e">
        <f>VLOOKUP(A2825,Processed_Data!$A$7:$I$20416,6,0)</f>
        <v>#N/A</v>
      </c>
      <c r="C2825" s="82" t="e">
        <f>VLOOKUP(A2825,Processed_Data!$A$7:$I$20416,7,0)</f>
        <v>#N/A</v>
      </c>
      <c r="D2825" s="82" t="e">
        <f>VLOOKUP(A2825,Processed_Data!$A$7:$I$20416,4,0)</f>
        <v>#N/A</v>
      </c>
      <c r="E2825" s="82" t="e">
        <f>VLOOKUP(A2825,Processed_Data!$A$7:$I$20416,5,0)</f>
        <v>#N/A</v>
      </c>
    </row>
    <row r="2826" spans="2:5" x14ac:dyDescent="0.35">
      <c r="B2826" s="82" t="e">
        <f>VLOOKUP(A2826,Processed_Data!$A$7:$I$20416,6,0)</f>
        <v>#N/A</v>
      </c>
      <c r="C2826" s="82" t="e">
        <f>VLOOKUP(A2826,Processed_Data!$A$7:$I$20416,7,0)</f>
        <v>#N/A</v>
      </c>
      <c r="D2826" s="82" t="e">
        <f>VLOOKUP(A2826,Processed_Data!$A$7:$I$20416,4,0)</f>
        <v>#N/A</v>
      </c>
      <c r="E2826" s="82" t="e">
        <f>VLOOKUP(A2826,Processed_Data!$A$7:$I$20416,5,0)</f>
        <v>#N/A</v>
      </c>
    </row>
    <row r="2827" spans="2:5" x14ac:dyDescent="0.35">
      <c r="B2827" s="82" t="e">
        <f>VLOOKUP(A2827,Processed_Data!$A$7:$I$20416,6,0)</f>
        <v>#N/A</v>
      </c>
      <c r="C2827" s="82" t="e">
        <f>VLOOKUP(A2827,Processed_Data!$A$7:$I$20416,7,0)</f>
        <v>#N/A</v>
      </c>
      <c r="D2827" s="82" t="e">
        <f>VLOOKUP(A2827,Processed_Data!$A$7:$I$20416,4,0)</f>
        <v>#N/A</v>
      </c>
      <c r="E2827" s="82" t="e">
        <f>VLOOKUP(A2827,Processed_Data!$A$7:$I$20416,5,0)</f>
        <v>#N/A</v>
      </c>
    </row>
    <row r="2828" spans="2:5" x14ac:dyDescent="0.35">
      <c r="B2828" s="82" t="e">
        <f>VLOOKUP(A2828,Processed_Data!$A$7:$I$20416,6,0)</f>
        <v>#N/A</v>
      </c>
      <c r="C2828" s="82" t="e">
        <f>VLOOKUP(A2828,Processed_Data!$A$7:$I$20416,7,0)</f>
        <v>#N/A</v>
      </c>
      <c r="D2828" s="82" t="e">
        <f>VLOOKUP(A2828,Processed_Data!$A$7:$I$20416,4,0)</f>
        <v>#N/A</v>
      </c>
      <c r="E2828" s="82" t="e">
        <f>VLOOKUP(A2828,Processed_Data!$A$7:$I$20416,5,0)</f>
        <v>#N/A</v>
      </c>
    </row>
    <row r="2829" spans="2:5" x14ac:dyDescent="0.35">
      <c r="B2829" s="82" t="e">
        <f>VLOOKUP(A2829,Processed_Data!$A$7:$I$20416,6,0)</f>
        <v>#N/A</v>
      </c>
      <c r="C2829" s="82" t="e">
        <f>VLOOKUP(A2829,Processed_Data!$A$7:$I$20416,7,0)</f>
        <v>#N/A</v>
      </c>
      <c r="D2829" s="82" t="e">
        <f>VLOOKUP(A2829,Processed_Data!$A$7:$I$20416,4,0)</f>
        <v>#N/A</v>
      </c>
      <c r="E2829" s="82" t="e">
        <f>VLOOKUP(A2829,Processed_Data!$A$7:$I$20416,5,0)</f>
        <v>#N/A</v>
      </c>
    </row>
    <row r="2830" spans="2:5" x14ac:dyDescent="0.35">
      <c r="B2830" s="82" t="e">
        <f>VLOOKUP(A2830,Processed_Data!$A$7:$I$20416,6,0)</f>
        <v>#N/A</v>
      </c>
      <c r="C2830" s="82" t="e">
        <f>VLOOKUP(A2830,Processed_Data!$A$7:$I$20416,7,0)</f>
        <v>#N/A</v>
      </c>
      <c r="D2830" s="82" t="e">
        <f>VLOOKUP(A2830,Processed_Data!$A$7:$I$20416,4,0)</f>
        <v>#N/A</v>
      </c>
      <c r="E2830" s="82" t="e">
        <f>VLOOKUP(A2830,Processed_Data!$A$7:$I$20416,5,0)</f>
        <v>#N/A</v>
      </c>
    </row>
    <row r="2831" spans="2:5" x14ac:dyDescent="0.35">
      <c r="B2831" s="82" t="e">
        <f>VLOOKUP(A2831,Processed_Data!$A$7:$I$20416,6,0)</f>
        <v>#N/A</v>
      </c>
      <c r="C2831" s="82" t="e">
        <f>VLOOKUP(A2831,Processed_Data!$A$7:$I$20416,7,0)</f>
        <v>#N/A</v>
      </c>
      <c r="D2831" s="82" t="e">
        <f>VLOOKUP(A2831,Processed_Data!$A$7:$I$20416,4,0)</f>
        <v>#N/A</v>
      </c>
      <c r="E2831" s="82" t="e">
        <f>VLOOKUP(A2831,Processed_Data!$A$7:$I$20416,5,0)</f>
        <v>#N/A</v>
      </c>
    </row>
    <row r="2832" spans="2:5" x14ac:dyDescent="0.35">
      <c r="B2832" s="82" t="e">
        <f>VLOOKUP(A2832,Processed_Data!$A$7:$I$20416,6,0)</f>
        <v>#N/A</v>
      </c>
      <c r="C2832" s="82" t="e">
        <f>VLOOKUP(A2832,Processed_Data!$A$7:$I$20416,7,0)</f>
        <v>#N/A</v>
      </c>
      <c r="D2832" s="82" t="e">
        <f>VLOOKUP(A2832,Processed_Data!$A$7:$I$20416,4,0)</f>
        <v>#N/A</v>
      </c>
      <c r="E2832" s="82" t="e">
        <f>VLOOKUP(A2832,Processed_Data!$A$7:$I$20416,5,0)</f>
        <v>#N/A</v>
      </c>
    </row>
    <row r="2833" spans="2:5" x14ac:dyDescent="0.35">
      <c r="B2833" s="82" t="e">
        <f>VLOOKUP(A2833,Processed_Data!$A$7:$I$20416,6,0)</f>
        <v>#N/A</v>
      </c>
      <c r="C2833" s="82" t="e">
        <f>VLOOKUP(A2833,Processed_Data!$A$7:$I$20416,7,0)</f>
        <v>#N/A</v>
      </c>
      <c r="D2833" s="82" t="e">
        <f>VLOOKUP(A2833,Processed_Data!$A$7:$I$20416,4,0)</f>
        <v>#N/A</v>
      </c>
      <c r="E2833" s="82" t="e">
        <f>VLOOKUP(A2833,Processed_Data!$A$7:$I$20416,5,0)</f>
        <v>#N/A</v>
      </c>
    </row>
    <row r="2834" spans="2:5" x14ac:dyDescent="0.35">
      <c r="B2834" s="82" t="e">
        <f>VLOOKUP(A2834,Processed_Data!$A$7:$I$20416,6,0)</f>
        <v>#N/A</v>
      </c>
      <c r="C2834" s="82" t="e">
        <f>VLOOKUP(A2834,Processed_Data!$A$7:$I$20416,7,0)</f>
        <v>#N/A</v>
      </c>
      <c r="D2834" s="82" t="e">
        <f>VLOOKUP(A2834,Processed_Data!$A$7:$I$20416,4,0)</f>
        <v>#N/A</v>
      </c>
      <c r="E2834" s="82" t="e">
        <f>VLOOKUP(A2834,Processed_Data!$A$7:$I$20416,5,0)</f>
        <v>#N/A</v>
      </c>
    </row>
    <row r="2835" spans="2:5" x14ac:dyDescent="0.35">
      <c r="B2835" s="82" t="e">
        <f>VLOOKUP(A2835,Processed_Data!$A$7:$I$20416,6,0)</f>
        <v>#N/A</v>
      </c>
      <c r="C2835" s="82" t="e">
        <f>VLOOKUP(A2835,Processed_Data!$A$7:$I$20416,7,0)</f>
        <v>#N/A</v>
      </c>
      <c r="D2835" s="82" t="e">
        <f>VLOOKUP(A2835,Processed_Data!$A$7:$I$20416,4,0)</f>
        <v>#N/A</v>
      </c>
      <c r="E2835" s="82" t="e">
        <f>VLOOKUP(A2835,Processed_Data!$A$7:$I$20416,5,0)</f>
        <v>#N/A</v>
      </c>
    </row>
    <row r="2836" spans="2:5" x14ac:dyDescent="0.35">
      <c r="B2836" s="82" t="e">
        <f>VLOOKUP(A2836,Processed_Data!$A$7:$I$20416,6,0)</f>
        <v>#N/A</v>
      </c>
      <c r="C2836" s="82" t="e">
        <f>VLOOKUP(A2836,Processed_Data!$A$7:$I$20416,7,0)</f>
        <v>#N/A</v>
      </c>
      <c r="D2836" s="82" t="e">
        <f>VLOOKUP(A2836,Processed_Data!$A$7:$I$20416,4,0)</f>
        <v>#N/A</v>
      </c>
      <c r="E2836" s="82" t="e">
        <f>VLOOKUP(A2836,Processed_Data!$A$7:$I$20416,5,0)</f>
        <v>#N/A</v>
      </c>
    </row>
    <row r="2837" spans="2:5" x14ac:dyDescent="0.35">
      <c r="B2837" s="82" t="e">
        <f>VLOOKUP(A2837,Processed_Data!$A$7:$I$20416,6,0)</f>
        <v>#N/A</v>
      </c>
      <c r="C2837" s="82" t="e">
        <f>VLOOKUP(A2837,Processed_Data!$A$7:$I$20416,7,0)</f>
        <v>#N/A</v>
      </c>
      <c r="D2837" s="82" t="e">
        <f>VLOOKUP(A2837,Processed_Data!$A$7:$I$20416,4,0)</f>
        <v>#N/A</v>
      </c>
      <c r="E2837" s="82" t="e">
        <f>VLOOKUP(A2837,Processed_Data!$A$7:$I$20416,5,0)</f>
        <v>#N/A</v>
      </c>
    </row>
    <row r="2838" spans="2:5" x14ac:dyDescent="0.35">
      <c r="B2838" s="82" t="e">
        <f>VLOOKUP(A2838,Processed_Data!$A$7:$I$20416,6,0)</f>
        <v>#N/A</v>
      </c>
      <c r="C2838" s="82" t="e">
        <f>VLOOKUP(A2838,Processed_Data!$A$7:$I$20416,7,0)</f>
        <v>#N/A</v>
      </c>
      <c r="D2838" s="82" t="e">
        <f>VLOOKUP(A2838,Processed_Data!$A$7:$I$20416,4,0)</f>
        <v>#N/A</v>
      </c>
      <c r="E2838" s="82" t="e">
        <f>VLOOKUP(A2838,Processed_Data!$A$7:$I$20416,5,0)</f>
        <v>#N/A</v>
      </c>
    </row>
    <row r="2839" spans="2:5" x14ac:dyDescent="0.35">
      <c r="B2839" s="82" t="e">
        <f>VLOOKUP(A2839,Processed_Data!$A$7:$I$20416,6,0)</f>
        <v>#N/A</v>
      </c>
      <c r="C2839" s="82" t="e">
        <f>VLOOKUP(A2839,Processed_Data!$A$7:$I$20416,7,0)</f>
        <v>#N/A</v>
      </c>
      <c r="D2839" s="82" t="e">
        <f>VLOOKUP(A2839,Processed_Data!$A$7:$I$20416,4,0)</f>
        <v>#N/A</v>
      </c>
      <c r="E2839" s="82" t="e">
        <f>VLOOKUP(A2839,Processed_Data!$A$7:$I$20416,5,0)</f>
        <v>#N/A</v>
      </c>
    </row>
    <row r="2840" spans="2:5" x14ac:dyDescent="0.35">
      <c r="B2840" s="82" t="e">
        <f>VLOOKUP(A2840,Processed_Data!$A$7:$I$20416,6,0)</f>
        <v>#N/A</v>
      </c>
      <c r="C2840" s="82" t="e">
        <f>VLOOKUP(A2840,Processed_Data!$A$7:$I$20416,7,0)</f>
        <v>#N/A</v>
      </c>
      <c r="D2840" s="82" t="e">
        <f>VLOOKUP(A2840,Processed_Data!$A$7:$I$20416,4,0)</f>
        <v>#N/A</v>
      </c>
      <c r="E2840" s="82" t="e">
        <f>VLOOKUP(A2840,Processed_Data!$A$7:$I$20416,5,0)</f>
        <v>#N/A</v>
      </c>
    </row>
    <row r="2841" spans="2:5" x14ac:dyDescent="0.35">
      <c r="B2841" s="82" t="e">
        <f>VLOOKUP(A2841,Processed_Data!$A$7:$I$20416,6,0)</f>
        <v>#N/A</v>
      </c>
      <c r="C2841" s="82" t="e">
        <f>VLOOKUP(A2841,Processed_Data!$A$7:$I$20416,7,0)</f>
        <v>#N/A</v>
      </c>
      <c r="D2841" s="82" t="e">
        <f>VLOOKUP(A2841,Processed_Data!$A$7:$I$20416,4,0)</f>
        <v>#N/A</v>
      </c>
      <c r="E2841" s="82" t="e">
        <f>VLOOKUP(A2841,Processed_Data!$A$7:$I$20416,5,0)</f>
        <v>#N/A</v>
      </c>
    </row>
    <row r="2842" spans="2:5" x14ac:dyDescent="0.35">
      <c r="B2842" s="82" t="e">
        <f>VLOOKUP(A2842,Processed_Data!$A$7:$I$20416,6,0)</f>
        <v>#N/A</v>
      </c>
      <c r="C2842" s="82" t="e">
        <f>VLOOKUP(A2842,Processed_Data!$A$7:$I$20416,7,0)</f>
        <v>#N/A</v>
      </c>
      <c r="D2842" s="82" t="e">
        <f>VLOOKUP(A2842,Processed_Data!$A$7:$I$20416,4,0)</f>
        <v>#N/A</v>
      </c>
      <c r="E2842" s="82" t="e">
        <f>VLOOKUP(A2842,Processed_Data!$A$7:$I$20416,5,0)</f>
        <v>#N/A</v>
      </c>
    </row>
    <row r="2843" spans="2:5" x14ac:dyDescent="0.35">
      <c r="B2843" s="82" t="e">
        <f>VLOOKUP(A2843,Processed_Data!$A$7:$I$20416,6,0)</f>
        <v>#N/A</v>
      </c>
      <c r="C2843" s="82" t="e">
        <f>VLOOKUP(A2843,Processed_Data!$A$7:$I$20416,7,0)</f>
        <v>#N/A</v>
      </c>
      <c r="D2843" s="82" t="e">
        <f>VLOOKUP(A2843,Processed_Data!$A$7:$I$20416,4,0)</f>
        <v>#N/A</v>
      </c>
      <c r="E2843" s="82" t="e">
        <f>VLOOKUP(A2843,Processed_Data!$A$7:$I$20416,5,0)</f>
        <v>#N/A</v>
      </c>
    </row>
    <row r="2844" spans="2:5" x14ac:dyDescent="0.35">
      <c r="B2844" s="82" t="e">
        <f>VLOOKUP(A2844,Processed_Data!$A$7:$I$20416,6,0)</f>
        <v>#N/A</v>
      </c>
      <c r="C2844" s="82" t="e">
        <f>VLOOKUP(A2844,Processed_Data!$A$7:$I$20416,7,0)</f>
        <v>#N/A</v>
      </c>
      <c r="D2844" s="82" t="e">
        <f>VLOOKUP(A2844,Processed_Data!$A$7:$I$20416,4,0)</f>
        <v>#N/A</v>
      </c>
      <c r="E2844" s="82" t="e">
        <f>VLOOKUP(A2844,Processed_Data!$A$7:$I$20416,5,0)</f>
        <v>#N/A</v>
      </c>
    </row>
    <row r="2845" spans="2:5" x14ac:dyDescent="0.35">
      <c r="B2845" s="82" t="e">
        <f>VLOOKUP(A2845,Processed_Data!$A$7:$I$20416,6,0)</f>
        <v>#N/A</v>
      </c>
      <c r="C2845" s="82" t="e">
        <f>VLOOKUP(A2845,Processed_Data!$A$7:$I$20416,7,0)</f>
        <v>#N/A</v>
      </c>
      <c r="D2845" s="82" t="e">
        <f>VLOOKUP(A2845,Processed_Data!$A$7:$I$20416,4,0)</f>
        <v>#N/A</v>
      </c>
      <c r="E2845" s="82" t="e">
        <f>VLOOKUP(A2845,Processed_Data!$A$7:$I$20416,5,0)</f>
        <v>#N/A</v>
      </c>
    </row>
    <row r="2846" spans="2:5" x14ac:dyDescent="0.35">
      <c r="B2846" s="82" t="e">
        <f>VLOOKUP(A2846,Processed_Data!$A$7:$I$20416,6,0)</f>
        <v>#N/A</v>
      </c>
      <c r="C2846" s="82" t="e">
        <f>VLOOKUP(A2846,Processed_Data!$A$7:$I$20416,7,0)</f>
        <v>#N/A</v>
      </c>
      <c r="D2846" s="82" t="e">
        <f>VLOOKUP(A2846,Processed_Data!$A$7:$I$20416,4,0)</f>
        <v>#N/A</v>
      </c>
      <c r="E2846" s="82" t="e">
        <f>VLOOKUP(A2846,Processed_Data!$A$7:$I$20416,5,0)</f>
        <v>#N/A</v>
      </c>
    </row>
    <row r="2847" spans="2:5" x14ac:dyDescent="0.35">
      <c r="B2847" s="82" t="e">
        <f>VLOOKUP(A2847,Processed_Data!$A$7:$I$20416,6,0)</f>
        <v>#N/A</v>
      </c>
      <c r="C2847" s="82" t="e">
        <f>VLOOKUP(A2847,Processed_Data!$A$7:$I$20416,7,0)</f>
        <v>#N/A</v>
      </c>
      <c r="D2847" s="82" t="e">
        <f>VLOOKUP(A2847,Processed_Data!$A$7:$I$20416,4,0)</f>
        <v>#N/A</v>
      </c>
      <c r="E2847" s="82" t="e">
        <f>VLOOKUP(A2847,Processed_Data!$A$7:$I$20416,5,0)</f>
        <v>#N/A</v>
      </c>
    </row>
    <row r="2848" spans="2:5" x14ac:dyDescent="0.35">
      <c r="B2848" s="82" t="e">
        <f>VLOOKUP(A2848,Processed_Data!$A$7:$I$20416,6,0)</f>
        <v>#N/A</v>
      </c>
      <c r="C2848" s="82" t="e">
        <f>VLOOKUP(A2848,Processed_Data!$A$7:$I$20416,7,0)</f>
        <v>#N/A</v>
      </c>
      <c r="D2848" s="82" t="e">
        <f>VLOOKUP(A2848,Processed_Data!$A$7:$I$20416,4,0)</f>
        <v>#N/A</v>
      </c>
      <c r="E2848" s="82" t="e">
        <f>VLOOKUP(A2848,Processed_Data!$A$7:$I$20416,5,0)</f>
        <v>#N/A</v>
      </c>
    </row>
    <row r="2849" spans="2:5" x14ac:dyDescent="0.35">
      <c r="B2849" s="82" t="e">
        <f>VLOOKUP(A2849,Processed_Data!$A$7:$I$20416,6,0)</f>
        <v>#N/A</v>
      </c>
      <c r="C2849" s="82" t="e">
        <f>VLOOKUP(A2849,Processed_Data!$A$7:$I$20416,7,0)</f>
        <v>#N/A</v>
      </c>
      <c r="D2849" s="82" t="e">
        <f>VLOOKUP(A2849,Processed_Data!$A$7:$I$20416,4,0)</f>
        <v>#N/A</v>
      </c>
      <c r="E2849" s="82" t="e">
        <f>VLOOKUP(A2849,Processed_Data!$A$7:$I$20416,5,0)</f>
        <v>#N/A</v>
      </c>
    </row>
    <row r="2850" spans="2:5" x14ac:dyDescent="0.35">
      <c r="B2850" s="82" t="e">
        <f>VLOOKUP(A2850,Processed_Data!$A$7:$I$20416,6,0)</f>
        <v>#N/A</v>
      </c>
      <c r="C2850" s="82" t="e">
        <f>VLOOKUP(A2850,Processed_Data!$A$7:$I$20416,7,0)</f>
        <v>#N/A</v>
      </c>
      <c r="D2850" s="82" t="e">
        <f>VLOOKUP(A2850,Processed_Data!$A$7:$I$20416,4,0)</f>
        <v>#N/A</v>
      </c>
      <c r="E2850" s="82" t="e">
        <f>VLOOKUP(A2850,Processed_Data!$A$7:$I$20416,5,0)</f>
        <v>#N/A</v>
      </c>
    </row>
    <row r="2851" spans="2:5" x14ac:dyDescent="0.35">
      <c r="B2851" s="82" t="e">
        <f>VLOOKUP(A2851,Processed_Data!$A$7:$I$20416,6,0)</f>
        <v>#N/A</v>
      </c>
      <c r="C2851" s="82" t="e">
        <f>VLOOKUP(A2851,Processed_Data!$A$7:$I$20416,7,0)</f>
        <v>#N/A</v>
      </c>
      <c r="D2851" s="82" t="e">
        <f>VLOOKUP(A2851,Processed_Data!$A$7:$I$20416,4,0)</f>
        <v>#N/A</v>
      </c>
      <c r="E2851" s="82" t="e">
        <f>VLOOKUP(A2851,Processed_Data!$A$7:$I$20416,5,0)</f>
        <v>#N/A</v>
      </c>
    </row>
    <row r="2852" spans="2:5" x14ac:dyDescent="0.35">
      <c r="B2852" s="82" t="e">
        <f>VLOOKUP(A2852,Processed_Data!$A$7:$I$20416,6,0)</f>
        <v>#N/A</v>
      </c>
      <c r="C2852" s="82" t="e">
        <f>VLOOKUP(A2852,Processed_Data!$A$7:$I$20416,7,0)</f>
        <v>#N/A</v>
      </c>
      <c r="D2852" s="82" t="e">
        <f>VLOOKUP(A2852,Processed_Data!$A$7:$I$20416,4,0)</f>
        <v>#N/A</v>
      </c>
      <c r="E2852" s="82" t="e">
        <f>VLOOKUP(A2852,Processed_Data!$A$7:$I$20416,5,0)</f>
        <v>#N/A</v>
      </c>
    </row>
    <row r="2853" spans="2:5" x14ac:dyDescent="0.35">
      <c r="B2853" s="82" t="e">
        <f>VLOOKUP(A2853,Processed_Data!$A$7:$I$20416,6,0)</f>
        <v>#N/A</v>
      </c>
      <c r="C2853" s="82" t="e">
        <f>VLOOKUP(A2853,Processed_Data!$A$7:$I$20416,7,0)</f>
        <v>#N/A</v>
      </c>
      <c r="D2853" s="82" t="e">
        <f>VLOOKUP(A2853,Processed_Data!$A$7:$I$20416,4,0)</f>
        <v>#N/A</v>
      </c>
      <c r="E2853" s="82" t="e">
        <f>VLOOKUP(A2853,Processed_Data!$A$7:$I$20416,5,0)</f>
        <v>#N/A</v>
      </c>
    </row>
    <row r="2854" spans="2:5" x14ac:dyDescent="0.35">
      <c r="B2854" s="82" t="e">
        <f>VLOOKUP(A2854,Processed_Data!$A$7:$I$20416,6,0)</f>
        <v>#N/A</v>
      </c>
      <c r="C2854" s="82" t="e">
        <f>VLOOKUP(A2854,Processed_Data!$A$7:$I$20416,7,0)</f>
        <v>#N/A</v>
      </c>
      <c r="D2854" s="82" t="e">
        <f>VLOOKUP(A2854,Processed_Data!$A$7:$I$20416,4,0)</f>
        <v>#N/A</v>
      </c>
      <c r="E2854" s="82" t="e">
        <f>VLOOKUP(A2854,Processed_Data!$A$7:$I$20416,5,0)</f>
        <v>#N/A</v>
      </c>
    </row>
    <row r="2855" spans="2:5" x14ac:dyDescent="0.35">
      <c r="B2855" s="82" t="e">
        <f>VLOOKUP(A2855,Processed_Data!$A$7:$I$20416,6,0)</f>
        <v>#N/A</v>
      </c>
      <c r="C2855" s="82" t="e">
        <f>VLOOKUP(A2855,Processed_Data!$A$7:$I$20416,7,0)</f>
        <v>#N/A</v>
      </c>
      <c r="D2855" s="82" t="e">
        <f>VLOOKUP(A2855,Processed_Data!$A$7:$I$20416,4,0)</f>
        <v>#N/A</v>
      </c>
      <c r="E2855" s="82" t="e">
        <f>VLOOKUP(A2855,Processed_Data!$A$7:$I$20416,5,0)</f>
        <v>#N/A</v>
      </c>
    </row>
    <row r="2856" spans="2:5" x14ac:dyDescent="0.35">
      <c r="B2856" s="82" t="e">
        <f>VLOOKUP(A2856,Processed_Data!$A$7:$I$20416,6,0)</f>
        <v>#N/A</v>
      </c>
      <c r="C2856" s="82" t="e">
        <f>VLOOKUP(A2856,Processed_Data!$A$7:$I$20416,7,0)</f>
        <v>#N/A</v>
      </c>
      <c r="D2856" s="82" t="e">
        <f>VLOOKUP(A2856,Processed_Data!$A$7:$I$20416,4,0)</f>
        <v>#N/A</v>
      </c>
      <c r="E2856" s="82" t="e">
        <f>VLOOKUP(A2856,Processed_Data!$A$7:$I$20416,5,0)</f>
        <v>#N/A</v>
      </c>
    </row>
    <row r="2857" spans="2:5" x14ac:dyDescent="0.35">
      <c r="B2857" s="82" t="e">
        <f>VLOOKUP(A2857,Processed_Data!$A$7:$I$20416,6,0)</f>
        <v>#N/A</v>
      </c>
      <c r="C2857" s="82" t="e">
        <f>VLOOKUP(A2857,Processed_Data!$A$7:$I$20416,7,0)</f>
        <v>#N/A</v>
      </c>
      <c r="D2857" s="82" t="e">
        <f>VLOOKUP(A2857,Processed_Data!$A$7:$I$20416,4,0)</f>
        <v>#N/A</v>
      </c>
      <c r="E2857" s="82" t="e">
        <f>VLOOKUP(A2857,Processed_Data!$A$7:$I$20416,5,0)</f>
        <v>#N/A</v>
      </c>
    </row>
    <row r="2858" spans="2:5" x14ac:dyDescent="0.35">
      <c r="B2858" s="82" t="e">
        <f>VLOOKUP(A2858,Processed_Data!$A$7:$I$20416,6,0)</f>
        <v>#N/A</v>
      </c>
      <c r="C2858" s="82" t="e">
        <f>VLOOKUP(A2858,Processed_Data!$A$7:$I$20416,7,0)</f>
        <v>#N/A</v>
      </c>
      <c r="D2858" s="82" t="e">
        <f>VLOOKUP(A2858,Processed_Data!$A$7:$I$20416,4,0)</f>
        <v>#N/A</v>
      </c>
      <c r="E2858" s="82" t="e">
        <f>VLOOKUP(A2858,Processed_Data!$A$7:$I$20416,5,0)</f>
        <v>#N/A</v>
      </c>
    </row>
    <row r="2859" spans="2:5" x14ac:dyDescent="0.35">
      <c r="B2859" s="82" t="e">
        <f>VLOOKUP(A2859,Processed_Data!$A$7:$I$20416,6,0)</f>
        <v>#N/A</v>
      </c>
      <c r="C2859" s="82" t="e">
        <f>VLOOKUP(A2859,Processed_Data!$A$7:$I$20416,7,0)</f>
        <v>#N/A</v>
      </c>
      <c r="D2859" s="82" t="e">
        <f>VLOOKUP(A2859,Processed_Data!$A$7:$I$20416,4,0)</f>
        <v>#N/A</v>
      </c>
      <c r="E2859" s="82" t="e">
        <f>VLOOKUP(A2859,Processed_Data!$A$7:$I$20416,5,0)</f>
        <v>#N/A</v>
      </c>
    </row>
    <row r="2860" spans="2:5" x14ac:dyDescent="0.35">
      <c r="B2860" s="82" t="e">
        <f>VLOOKUP(A2860,Processed_Data!$A$7:$I$20416,6,0)</f>
        <v>#N/A</v>
      </c>
      <c r="C2860" s="82" t="e">
        <f>VLOOKUP(A2860,Processed_Data!$A$7:$I$20416,7,0)</f>
        <v>#N/A</v>
      </c>
      <c r="D2860" s="82" t="e">
        <f>VLOOKUP(A2860,Processed_Data!$A$7:$I$20416,4,0)</f>
        <v>#N/A</v>
      </c>
      <c r="E2860" s="82" t="e">
        <f>VLOOKUP(A2860,Processed_Data!$A$7:$I$20416,5,0)</f>
        <v>#N/A</v>
      </c>
    </row>
    <row r="2861" spans="2:5" x14ac:dyDescent="0.35">
      <c r="B2861" s="82" t="e">
        <f>VLOOKUP(A2861,Processed_Data!$A$7:$I$20416,6,0)</f>
        <v>#N/A</v>
      </c>
      <c r="C2861" s="82" t="e">
        <f>VLOOKUP(A2861,Processed_Data!$A$7:$I$20416,7,0)</f>
        <v>#N/A</v>
      </c>
      <c r="D2861" s="82" t="e">
        <f>VLOOKUP(A2861,Processed_Data!$A$7:$I$20416,4,0)</f>
        <v>#N/A</v>
      </c>
      <c r="E2861" s="82" t="e">
        <f>VLOOKUP(A2861,Processed_Data!$A$7:$I$20416,5,0)</f>
        <v>#N/A</v>
      </c>
    </row>
    <row r="2862" spans="2:5" x14ac:dyDescent="0.35">
      <c r="B2862" s="82" t="e">
        <f>VLOOKUP(A2862,Processed_Data!$A$7:$I$20416,6,0)</f>
        <v>#N/A</v>
      </c>
      <c r="C2862" s="82" t="e">
        <f>VLOOKUP(A2862,Processed_Data!$A$7:$I$20416,7,0)</f>
        <v>#N/A</v>
      </c>
      <c r="D2862" s="82" t="e">
        <f>VLOOKUP(A2862,Processed_Data!$A$7:$I$20416,4,0)</f>
        <v>#N/A</v>
      </c>
      <c r="E2862" s="82" t="e">
        <f>VLOOKUP(A2862,Processed_Data!$A$7:$I$20416,5,0)</f>
        <v>#N/A</v>
      </c>
    </row>
    <row r="2863" spans="2:5" x14ac:dyDescent="0.35">
      <c r="B2863" s="82" t="e">
        <f>VLOOKUP(A2863,Processed_Data!$A$7:$I$20416,6,0)</f>
        <v>#N/A</v>
      </c>
      <c r="C2863" s="82" t="e">
        <f>VLOOKUP(A2863,Processed_Data!$A$7:$I$20416,7,0)</f>
        <v>#N/A</v>
      </c>
      <c r="D2863" s="82" t="e">
        <f>VLOOKUP(A2863,Processed_Data!$A$7:$I$20416,4,0)</f>
        <v>#N/A</v>
      </c>
      <c r="E2863" s="82" t="e">
        <f>VLOOKUP(A2863,Processed_Data!$A$7:$I$20416,5,0)</f>
        <v>#N/A</v>
      </c>
    </row>
    <row r="2864" spans="2:5" x14ac:dyDescent="0.35">
      <c r="B2864" s="82" t="e">
        <f>VLOOKUP(A2864,Processed_Data!$A$7:$I$20416,6,0)</f>
        <v>#N/A</v>
      </c>
      <c r="C2864" s="82" t="e">
        <f>VLOOKUP(A2864,Processed_Data!$A$7:$I$20416,7,0)</f>
        <v>#N/A</v>
      </c>
      <c r="D2864" s="82" t="e">
        <f>VLOOKUP(A2864,Processed_Data!$A$7:$I$20416,4,0)</f>
        <v>#N/A</v>
      </c>
      <c r="E2864" s="82" t="e">
        <f>VLOOKUP(A2864,Processed_Data!$A$7:$I$20416,5,0)</f>
        <v>#N/A</v>
      </c>
    </row>
    <row r="2865" spans="2:5" x14ac:dyDescent="0.35">
      <c r="B2865" s="82" t="e">
        <f>VLOOKUP(A2865,Processed_Data!$A$7:$I$20416,6,0)</f>
        <v>#N/A</v>
      </c>
      <c r="C2865" s="82" t="e">
        <f>VLOOKUP(A2865,Processed_Data!$A$7:$I$20416,7,0)</f>
        <v>#N/A</v>
      </c>
      <c r="D2865" s="82" t="e">
        <f>VLOOKUP(A2865,Processed_Data!$A$7:$I$20416,4,0)</f>
        <v>#N/A</v>
      </c>
      <c r="E2865" s="82" t="e">
        <f>VLOOKUP(A2865,Processed_Data!$A$7:$I$20416,5,0)</f>
        <v>#N/A</v>
      </c>
    </row>
    <row r="2866" spans="2:5" x14ac:dyDescent="0.35">
      <c r="B2866" s="82" t="e">
        <f>VLOOKUP(A2866,Processed_Data!$A$7:$I$20416,6,0)</f>
        <v>#N/A</v>
      </c>
      <c r="C2866" s="82" t="e">
        <f>VLOOKUP(A2866,Processed_Data!$A$7:$I$20416,7,0)</f>
        <v>#N/A</v>
      </c>
      <c r="D2866" s="82" t="e">
        <f>VLOOKUP(A2866,Processed_Data!$A$7:$I$20416,4,0)</f>
        <v>#N/A</v>
      </c>
      <c r="E2866" s="82" t="e">
        <f>VLOOKUP(A2866,Processed_Data!$A$7:$I$20416,5,0)</f>
        <v>#N/A</v>
      </c>
    </row>
    <row r="2867" spans="2:5" x14ac:dyDescent="0.35">
      <c r="B2867" s="82" t="e">
        <f>VLOOKUP(A2867,Processed_Data!$A$7:$I$20416,6,0)</f>
        <v>#N/A</v>
      </c>
      <c r="C2867" s="82" t="e">
        <f>VLOOKUP(A2867,Processed_Data!$A$7:$I$20416,7,0)</f>
        <v>#N/A</v>
      </c>
      <c r="D2867" s="82" t="e">
        <f>VLOOKUP(A2867,Processed_Data!$A$7:$I$20416,4,0)</f>
        <v>#N/A</v>
      </c>
      <c r="E2867" s="82" t="e">
        <f>VLOOKUP(A2867,Processed_Data!$A$7:$I$20416,5,0)</f>
        <v>#N/A</v>
      </c>
    </row>
    <row r="2868" spans="2:5" x14ac:dyDescent="0.35">
      <c r="B2868" s="82" t="e">
        <f>VLOOKUP(A2868,Processed_Data!$A$7:$I$20416,6,0)</f>
        <v>#N/A</v>
      </c>
      <c r="C2868" s="82" t="e">
        <f>VLOOKUP(A2868,Processed_Data!$A$7:$I$20416,7,0)</f>
        <v>#N/A</v>
      </c>
      <c r="D2868" s="82" t="e">
        <f>VLOOKUP(A2868,Processed_Data!$A$7:$I$20416,4,0)</f>
        <v>#N/A</v>
      </c>
      <c r="E2868" s="82" t="e">
        <f>VLOOKUP(A2868,Processed_Data!$A$7:$I$20416,5,0)</f>
        <v>#N/A</v>
      </c>
    </row>
    <row r="2869" spans="2:5" x14ac:dyDescent="0.35">
      <c r="B2869" s="82" t="e">
        <f>VLOOKUP(A2869,Processed_Data!$A$7:$I$20416,6,0)</f>
        <v>#N/A</v>
      </c>
      <c r="C2869" s="82" t="e">
        <f>VLOOKUP(A2869,Processed_Data!$A$7:$I$20416,7,0)</f>
        <v>#N/A</v>
      </c>
      <c r="D2869" s="82" t="e">
        <f>VLOOKUP(A2869,Processed_Data!$A$7:$I$20416,4,0)</f>
        <v>#N/A</v>
      </c>
      <c r="E2869" s="82" t="e">
        <f>VLOOKUP(A2869,Processed_Data!$A$7:$I$20416,5,0)</f>
        <v>#N/A</v>
      </c>
    </row>
    <row r="2870" spans="2:5" x14ac:dyDescent="0.35">
      <c r="B2870" s="82" t="e">
        <f>VLOOKUP(A2870,Processed_Data!$A$7:$I$20416,6,0)</f>
        <v>#N/A</v>
      </c>
      <c r="C2870" s="82" t="e">
        <f>VLOOKUP(A2870,Processed_Data!$A$7:$I$20416,7,0)</f>
        <v>#N/A</v>
      </c>
      <c r="D2870" s="82" t="e">
        <f>VLOOKUP(A2870,Processed_Data!$A$7:$I$20416,4,0)</f>
        <v>#N/A</v>
      </c>
      <c r="E2870" s="82" t="e">
        <f>VLOOKUP(A2870,Processed_Data!$A$7:$I$20416,5,0)</f>
        <v>#N/A</v>
      </c>
    </row>
    <row r="2871" spans="2:5" x14ac:dyDescent="0.35">
      <c r="B2871" s="82" t="e">
        <f>VLOOKUP(A2871,Processed_Data!$A$7:$I$20416,6,0)</f>
        <v>#N/A</v>
      </c>
      <c r="C2871" s="82" t="e">
        <f>VLOOKUP(A2871,Processed_Data!$A$7:$I$20416,7,0)</f>
        <v>#N/A</v>
      </c>
      <c r="D2871" s="82" t="e">
        <f>VLOOKUP(A2871,Processed_Data!$A$7:$I$20416,4,0)</f>
        <v>#N/A</v>
      </c>
      <c r="E2871" s="82" t="e">
        <f>VLOOKUP(A2871,Processed_Data!$A$7:$I$20416,5,0)</f>
        <v>#N/A</v>
      </c>
    </row>
    <row r="2872" spans="2:5" x14ac:dyDescent="0.35">
      <c r="B2872" s="82" t="e">
        <f>VLOOKUP(A2872,Processed_Data!$A$7:$I$20416,6,0)</f>
        <v>#N/A</v>
      </c>
      <c r="C2872" s="82" t="e">
        <f>VLOOKUP(A2872,Processed_Data!$A$7:$I$20416,7,0)</f>
        <v>#N/A</v>
      </c>
      <c r="D2872" s="82" t="e">
        <f>VLOOKUP(A2872,Processed_Data!$A$7:$I$20416,4,0)</f>
        <v>#N/A</v>
      </c>
      <c r="E2872" s="82" t="e">
        <f>VLOOKUP(A2872,Processed_Data!$A$7:$I$20416,5,0)</f>
        <v>#N/A</v>
      </c>
    </row>
    <row r="2873" spans="2:5" x14ac:dyDescent="0.35">
      <c r="B2873" s="82" t="e">
        <f>VLOOKUP(A2873,Processed_Data!$A$7:$I$20416,6,0)</f>
        <v>#N/A</v>
      </c>
      <c r="C2873" s="82" t="e">
        <f>VLOOKUP(A2873,Processed_Data!$A$7:$I$20416,7,0)</f>
        <v>#N/A</v>
      </c>
      <c r="D2873" s="82" t="e">
        <f>VLOOKUP(A2873,Processed_Data!$A$7:$I$20416,4,0)</f>
        <v>#N/A</v>
      </c>
      <c r="E2873" s="82" t="e">
        <f>VLOOKUP(A2873,Processed_Data!$A$7:$I$20416,5,0)</f>
        <v>#N/A</v>
      </c>
    </row>
    <row r="2874" spans="2:5" x14ac:dyDescent="0.35">
      <c r="B2874" s="82" t="e">
        <f>VLOOKUP(A2874,Processed_Data!$A$7:$I$20416,6,0)</f>
        <v>#N/A</v>
      </c>
      <c r="C2874" s="82" t="e">
        <f>VLOOKUP(A2874,Processed_Data!$A$7:$I$20416,7,0)</f>
        <v>#N/A</v>
      </c>
      <c r="D2874" s="82" t="e">
        <f>VLOOKUP(A2874,Processed_Data!$A$7:$I$20416,4,0)</f>
        <v>#N/A</v>
      </c>
      <c r="E2874" s="82" t="e">
        <f>VLOOKUP(A2874,Processed_Data!$A$7:$I$20416,5,0)</f>
        <v>#N/A</v>
      </c>
    </row>
    <row r="2875" spans="2:5" x14ac:dyDescent="0.35">
      <c r="B2875" s="82" t="e">
        <f>VLOOKUP(A2875,Processed_Data!$A$7:$I$20416,6,0)</f>
        <v>#N/A</v>
      </c>
      <c r="C2875" s="82" t="e">
        <f>VLOOKUP(A2875,Processed_Data!$A$7:$I$20416,7,0)</f>
        <v>#N/A</v>
      </c>
      <c r="D2875" s="82" t="e">
        <f>VLOOKUP(A2875,Processed_Data!$A$7:$I$20416,4,0)</f>
        <v>#N/A</v>
      </c>
      <c r="E2875" s="82" t="e">
        <f>VLOOKUP(A2875,Processed_Data!$A$7:$I$20416,5,0)</f>
        <v>#N/A</v>
      </c>
    </row>
    <row r="2876" spans="2:5" x14ac:dyDescent="0.35">
      <c r="B2876" s="82" t="e">
        <f>VLOOKUP(A2876,Processed_Data!$A$7:$I$20416,6,0)</f>
        <v>#N/A</v>
      </c>
      <c r="C2876" s="82" t="e">
        <f>VLOOKUP(A2876,Processed_Data!$A$7:$I$20416,7,0)</f>
        <v>#N/A</v>
      </c>
      <c r="D2876" s="82" t="e">
        <f>VLOOKUP(A2876,Processed_Data!$A$7:$I$20416,4,0)</f>
        <v>#N/A</v>
      </c>
      <c r="E2876" s="82" t="e">
        <f>VLOOKUP(A2876,Processed_Data!$A$7:$I$20416,5,0)</f>
        <v>#N/A</v>
      </c>
    </row>
    <row r="2877" spans="2:5" x14ac:dyDescent="0.35">
      <c r="B2877" s="82" t="e">
        <f>VLOOKUP(A2877,Processed_Data!$A$7:$I$20416,6,0)</f>
        <v>#N/A</v>
      </c>
      <c r="C2877" s="82" t="e">
        <f>VLOOKUP(A2877,Processed_Data!$A$7:$I$20416,7,0)</f>
        <v>#N/A</v>
      </c>
      <c r="D2877" s="82" t="e">
        <f>VLOOKUP(A2877,Processed_Data!$A$7:$I$20416,4,0)</f>
        <v>#N/A</v>
      </c>
      <c r="E2877" s="82" t="e">
        <f>VLOOKUP(A2877,Processed_Data!$A$7:$I$20416,5,0)</f>
        <v>#N/A</v>
      </c>
    </row>
    <row r="2878" spans="2:5" x14ac:dyDescent="0.35">
      <c r="B2878" s="82" t="e">
        <f>VLOOKUP(A2878,Processed_Data!$A$7:$I$20416,6,0)</f>
        <v>#N/A</v>
      </c>
      <c r="C2878" s="82" t="e">
        <f>VLOOKUP(A2878,Processed_Data!$A$7:$I$20416,7,0)</f>
        <v>#N/A</v>
      </c>
      <c r="D2878" s="82" t="e">
        <f>VLOOKUP(A2878,Processed_Data!$A$7:$I$20416,4,0)</f>
        <v>#N/A</v>
      </c>
      <c r="E2878" s="82" t="e">
        <f>VLOOKUP(A2878,Processed_Data!$A$7:$I$20416,5,0)</f>
        <v>#N/A</v>
      </c>
    </row>
    <row r="2879" spans="2:5" x14ac:dyDescent="0.35">
      <c r="B2879" s="82" t="e">
        <f>VLOOKUP(A2879,Processed_Data!$A$7:$I$20416,6,0)</f>
        <v>#N/A</v>
      </c>
      <c r="C2879" s="82" t="e">
        <f>VLOOKUP(A2879,Processed_Data!$A$7:$I$20416,7,0)</f>
        <v>#N/A</v>
      </c>
      <c r="D2879" s="82" t="e">
        <f>VLOOKUP(A2879,Processed_Data!$A$7:$I$20416,4,0)</f>
        <v>#N/A</v>
      </c>
      <c r="E2879" s="82" t="e">
        <f>VLOOKUP(A2879,Processed_Data!$A$7:$I$20416,5,0)</f>
        <v>#N/A</v>
      </c>
    </row>
    <row r="2880" spans="2:5" x14ac:dyDescent="0.35">
      <c r="B2880" s="82" t="e">
        <f>VLOOKUP(A2880,Processed_Data!$A$7:$I$20416,6,0)</f>
        <v>#N/A</v>
      </c>
      <c r="C2880" s="82" t="e">
        <f>VLOOKUP(A2880,Processed_Data!$A$7:$I$20416,7,0)</f>
        <v>#N/A</v>
      </c>
      <c r="D2880" s="82" t="e">
        <f>VLOOKUP(A2880,Processed_Data!$A$7:$I$20416,4,0)</f>
        <v>#N/A</v>
      </c>
      <c r="E2880" s="82" t="e">
        <f>VLOOKUP(A2880,Processed_Data!$A$7:$I$20416,5,0)</f>
        <v>#N/A</v>
      </c>
    </row>
    <row r="2881" spans="2:5" x14ac:dyDescent="0.35">
      <c r="B2881" s="82" t="e">
        <f>VLOOKUP(A2881,Processed_Data!$A$7:$I$20416,6,0)</f>
        <v>#N/A</v>
      </c>
      <c r="C2881" s="82" t="e">
        <f>VLOOKUP(A2881,Processed_Data!$A$7:$I$20416,7,0)</f>
        <v>#N/A</v>
      </c>
      <c r="D2881" s="82" t="e">
        <f>VLOOKUP(A2881,Processed_Data!$A$7:$I$20416,4,0)</f>
        <v>#N/A</v>
      </c>
      <c r="E2881" s="82" t="e">
        <f>VLOOKUP(A2881,Processed_Data!$A$7:$I$20416,5,0)</f>
        <v>#N/A</v>
      </c>
    </row>
    <row r="2882" spans="2:5" x14ac:dyDescent="0.35">
      <c r="B2882" s="82" t="e">
        <f>VLOOKUP(A2882,Processed_Data!$A$7:$I$20416,6,0)</f>
        <v>#N/A</v>
      </c>
      <c r="C2882" s="82" t="e">
        <f>VLOOKUP(A2882,Processed_Data!$A$7:$I$20416,7,0)</f>
        <v>#N/A</v>
      </c>
      <c r="D2882" s="82" t="e">
        <f>VLOOKUP(A2882,Processed_Data!$A$7:$I$20416,4,0)</f>
        <v>#N/A</v>
      </c>
      <c r="E2882" s="82" t="e">
        <f>VLOOKUP(A2882,Processed_Data!$A$7:$I$20416,5,0)</f>
        <v>#N/A</v>
      </c>
    </row>
    <row r="2883" spans="2:5" x14ac:dyDescent="0.35">
      <c r="B2883" s="82" t="e">
        <f>VLOOKUP(A2883,Processed_Data!$A$7:$I$20416,6,0)</f>
        <v>#N/A</v>
      </c>
      <c r="C2883" s="82" t="e">
        <f>VLOOKUP(A2883,Processed_Data!$A$7:$I$20416,7,0)</f>
        <v>#N/A</v>
      </c>
      <c r="D2883" s="82" t="e">
        <f>VLOOKUP(A2883,Processed_Data!$A$7:$I$20416,4,0)</f>
        <v>#N/A</v>
      </c>
      <c r="E2883" s="82" t="e">
        <f>VLOOKUP(A2883,Processed_Data!$A$7:$I$20416,5,0)</f>
        <v>#N/A</v>
      </c>
    </row>
    <row r="2884" spans="2:5" x14ac:dyDescent="0.35">
      <c r="B2884" s="82" t="e">
        <f>VLOOKUP(A2884,Processed_Data!$A$7:$I$20416,6,0)</f>
        <v>#N/A</v>
      </c>
      <c r="C2884" s="82" t="e">
        <f>VLOOKUP(A2884,Processed_Data!$A$7:$I$20416,7,0)</f>
        <v>#N/A</v>
      </c>
      <c r="D2884" s="82" t="e">
        <f>VLOOKUP(A2884,Processed_Data!$A$7:$I$20416,4,0)</f>
        <v>#N/A</v>
      </c>
      <c r="E2884" s="82" t="e">
        <f>VLOOKUP(A2884,Processed_Data!$A$7:$I$20416,5,0)</f>
        <v>#N/A</v>
      </c>
    </row>
    <row r="2885" spans="2:5" x14ac:dyDescent="0.35">
      <c r="B2885" s="82" t="e">
        <f>VLOOKUP(A2885,Processed_Data!$A$7:$I$20416,6,0)</f>
        <v>#N/A</v>
      </c>
      <c r="C2885" s="82" t="e">
        <f>VLOOKUP(A2885,Processed_Data!$A$7:$I$20416,7,0)</f>
        <v>#N/A</v>
      </c>
      <c r="D2885" s="82" t="e">
        <f>VLOOKUP(A2885,Processed_Data!$A$7:$I$20416,4,0)</f>
        <v>#N/A</v>
      </c>
      <c r="E2885" s="82" t="e">
        <f>VLOOKUP(A2885,Processed_Data!$A$7:$I$20416,5,0)</f>
        <v>#N/A</v>
      </c>
    </row>
    <row r="2886" spans="2:5" x14ac:dyDescent="0.35">
      <c r="B2886" s="82" t="e">
        <f>VLOOKUP(A2886,Processed_Data!$A$7:$I$20416,6,0)</f>
        <v>#N/A</v>
      </c>
      <c r="C2886" s="82" t="e">
        <f>VLOOKUP(A2886,Processed_Data!$A$7:$I$20416,7,0)</f>
        <v>#N/A</v>
      </c>
      <c r="D2886" s="82" t="e">
        <f>VLOOKUP(A2886,Processed_Data!$A$7:$I$20416,4,0)</f>
        <v>#N/A</v>
      </c>
      <c r="E2886" s="82" t="e">
        <f>VLOOKUP(A2886,Processed_Data!$A$7:$I$20416,5,0)</f>
        <v>#N/A</v>
      </c>
    </row>
    <row r="2887" spans="2:5" x14ac:dyDescent="0.35">
      <c r="B2887" s="82" t="e">
        <f>VLOOKUP(A2887,Processed_Data!$A$7:$I$20416,6,0)</f>
        <v>#N/A</v>
      </c>
      <c r="C2887" s="82" t="e">
        <f>VLOOKUP(A2887,Processed_Data!$A$7:$I$20416,7,0)</f>
        <v>#N/A</v>
      </c>
      <c r="D2887" s="82" t="e">
        <f>VLOOKUP(A2887,Processed_Data!$A$7:$I$20416,4,0)</f>
        <v>#N/A</v>
      </c>
      <c r="E2887" s="82" t="e">
        <f>VLOOKUP(A2887,Processed_Data!$A$7:$I$20416,5,0)</f>
        <v>#N/A</v>
      </c>
    </row>
    <row r="2888" spans="2:5" x14ac:dyDescent="0.35">
      <c r="B2888" s="82" t="e">
        <f>VLOOKUP(A2888,Processed_Data!$A$7:$I$20416,6,0)</f>
        <v>#N/A</v>
      </c>
      <c r="C2888" s="82" t="e">
        <f>VLOOKUP(A2888,Processed_Data!$A$7:$I$20416,7,0)</f>
        <v>#N/A</v>
      </c>
      <c r="D2888" s="82" t="e">
        <f>VLOOKUP(A2888,Processed_Data!$A$7:$I$20416,4,0)</f>
        <v>#N/A</v>
      </c>
      <c r="E2888" s="82" t="e">
        <f>VLOOKUP(A2888,Processed_Data!$A$7:$I$20416,5,0)</f>
        <v>#N/A</v>
      </c>
    </row>
    <row r="2889" spans="2:5" x14ac:dyDescent="0.35">
      <c r="B2889" s="82" t="e">
        <f>VLOOKUP(A2889,Processed_Data!$A$7:$I$20416,6,0)</f>
        <v>#N/A</v>
      </c>
      <c r="C2889" s="82" t="e">
        <f>VLOOKUP(A2889,Processed_Data!$A$7:$I$20416,7,0)</f>
        <v>#N/A</v>
      </c>
      <c r="D2889" s="82" t="e">
        <f>VLOOKUP(A2889,Processed_Data!$A$7:$I$20416,4,0)</f>
        <v>#N/A</v>
      </c>
      <c r="E2889" s="82" t="e">
        <f>VLOOKUP(A2889,Processed_Data!$A$7:$I$20416,5,0)</f>
        <v>#N/A</v>
      </c>
    </row>
    <row r="2890" spans="2:5" x14ac:dyDescent="0.35">
      <c r="B2890" s="82" t="e">
        <f>VLOOKUP(A2890,Processed_Data!$A$7:$I$20416,6,0)</f>
        <v>#N/A</v>
      </c>
      <c r="C2890" s="82" t="e">
        <f>VLOOKUP(A2890,Processed_Data!$A$7:$I$20416,7,0)</f>
        <v>#N/A</v>
      </c>
      <c r="D2890" s="82" t="e">
        <f>VLOOKUP(A2890,Processed_Data!$A$7:$I$20416,4,0)</f>
        <v>#N/A</v>
      </c>
      <c r="E2890" s="82" t="e">
        <f>VLOOKUP(A2890,Processed_Data!$A$7:$I$20416,5,0)</f>
        <v>#N/A</v>
      </c>
    </row>
    <row r="2891" spans="2:5" x14ac:dyDescent="0.35">
      <c r="B2891" s="82" t="e">
        <f>VLOOKUP(A2891,Processed_Data!$A$7:$I$20416,6,0)</f>
        <v>#N/A</v>
      </c>
      <c r="C2891" s="82" t="e">
        <f>VLOOKUP(A2891,Processed_Data!$A$7:$I$20416,7,0)</f>
        <v>#N/A</v>
      </c>
      <c r="D2891" s="82" t="e">
        <f>VLOOKUP(A2891,Processed_Data!$A$7:$I$20416,4,0)</f>
        <v>#N/A</v>
      </c>
      <c r="E2891" s="82" t="e">
        <f>VLOOKUP(A2891,Processed_Data!$A$7:$I$20416,5,0)</f>
        <v>#N/A</v>
      </c>
    </row>
    <row r="2892" spans="2:5" x14ac:dyDescent="0.35">
      <c r="B2892" s="82" t="e">
        <f>VLOOKUP(A2892,Processed_Data!$A$7:$I$20416,6,0)</f>
        <v>#N/A</v>
      </c>
      <c r="C2892" s="82" t="e">
        <f>VLOOKUP(A2892,Processed_Data!$A$7:$I$20416,7,0)</f>
        <v>#N/A</v>
      </c>
      <c r="D2892" s="82" t="e">
        <f>VLOOKUP(A2892,Processed_Data!$A$7:$I$20416,4,0)</f>
        <v>#N/A</v>
      </c>
      <c r="E2892" s="82" t="e">
        <f>VLOOKUP(A2892,Processed_Data!$A$7:$I$20416,5,0)</f>
        <v>#N/A</v>
      </c>
    </row>
    <row r="2893" spans="2:5" x14ac:dyDescent="0.35">
      <c r="B2893" s="82" t="e">
        <f>VLOOKUP(A2893,Processed_Data!$A$7:$I$20416,6,0)</f>
        <v>#N/A</v>
      </c>
      <c r="C2893" s="82" t="e">
        <f>VLOOKUP(A2893,Processed_Data!$A$7:$I$20416,7,0)</f>
        <v>#N/A</v>
      </c>
      <c r="D2893" s="82" t="e">
        <f>VLOOKUP(A2893,Processed_Data!$A$7:$I$20416,4,0)</f>
        <v>#N/A</v>
      </c>
      <c r="E2893" s="82" t="e">
        <f>VLOOKUP(A2893,Processed_Data!$A$7:$I$20416,5,0)</f>
        <v>#N/A</v>
      </c>
    </row>
    <row r="2894" spans="2:5" x14ac:dyDescent="0.35">
      <c r="B2894" s="82" t="e">
        <f>VLOOKUP(A2894,Processed_Data!$A$7:$I$20416,6,0)</f>
        <v>#N/A</v>
      </c>
      <c r="C2894" s="82" t="e">
        <f>VLOOKUP(A2894,Processed_Data!$A$7:$I$20416,7,0)</f>
        <v>#N/A</v>
      </c>
      <c r="D2894" s="82" t="e">
        <f>VLOOKUP(A2894,Processed_Data!$A$7:$I$20416,4,0)</f>
        <v>#N/A</v>
      </c>
      <c r="E2894" s="82" t="e">
        <f>VLOOKUP(A2894,Processed_Data!$A$7:$I$20416,5,0)</f>
        <v>#N/A</v>
      </c>
    </row>
    <row r="2895" spans="2:5" x14ac:dyDescent="0.35">
      <c r="B2895" s="82" t="e">
        <f>VLOOKUP(A2895,Processed_Data!$A$7:$I$20416,6,0)</f>
        <v>#N/A</v>
      </c>
      <c r="C2895" s="82" t="e">
        <f>VLOOKUP(A2895,Processed_Data!$A$7:$I$20416,7,0)</f>
        <v>#N/A</v>
      </c>
      <c r="D2895" s="82" t="e">
        <f>VLOOKUP(A2895,Processed_Data!$A$7:$I$20416,4,0)</f>
        <v>#N/A</v>
      </c>
      <c r="E2895" s="82" t="e">
        <f>VLOOKUP(A2895,Processed_Data!$A$7:$I$20416,5,0)</f>
        <v>#N/A</v>
      </c>
    </row>
    <row r="2896" spans="2:5" x14ac:dyDescent="0.35">
      <c r="B2896" s="82" t="e">
        <f>VLOOKUP(A2896,Processed_Data!$A$7:$I$20416,6,0)</f>
        <v>#N/A</v>
      </c>
      <c r="C2896" s="82" t="e">
        <f>VLOOKUP(A2896,Processed_Data!$A$7:$I$20416,7,0)</f>
        <v>#N/A</v>
      </c>
      <c r="D2896" s="82" t="e">
        <f>VLOOKUP(A2896,Processed_Data!$A$7:$I$20416,4,0)</f>
        <v>#N/A</v>
      </c>
      <c r="E2896" s="82" t="e">
        <f>VLOOKUP(A2896,Processed_Data!$A$7:$I$20416,5,0)</f>
        <v>#N/A</v>
      </c>
    </row>
    <row r="2897" spans="2:5" x14ac:dyDescent="0.35">
      <c r="B2897" s="82" t="e">
        <f>VLOOKUP(A2897,Processed_Data!$A$7:$I$20416,6,0)</f>
        <v>#N/A</v>
      </c>
      <c r="C2897" s="82" t="e">
        <f>VLOOKUP(A2897,Processed_Data!$A$7:$I$20416,7,0)</f>
        <v>#N/A</v>
      </c>
      <c r="D2897" s="82" t="e">
        <f>VLOOKUP(A2897,Processed_Data!$A$7:$I$20416,4,0)</f>
        <v>#N/A</v>
      </c>
      <c r="E2897" s="82" t="e">
        <f>VLOOKUP(A2897,Processed_Data!$A$7:$I$20416,5,0)</f>
        <v>#N/A</v>
      </c>
    </row>
    <row r="2898" spans="2:5" x14ac:dyDescent="0.35">
      <c r="B2898" s="82" t="e">
        <f>VLOOKUP(A2898,Processed_Data!$A$7:$I$20416,6,0)</f>
        <v>#N/A</v>
      </c>
      <c r="C2898" s="82" t="e">
        <f>VLOOKUP(A2898,Processed_Data!$A$7:$I$20416,7,0)</f>
        <v>#N/A</v>
      </c>
      <c r="D2898" s="82" t="e">
        <f>VLOOKUP(A2898,Processed_Data!$A$7:$I$20416,4,0)</f>
        <v>#N/A</v>
      </c>
      <c r="E2898" s="82" t="e">
        <f>VLOOKUP(A2898,Processed_Data!$A$7:$I$20416,5,0)</f>
        <v>#N/A</v>
      </c>
    </row>
    <row r="2899" spans="2:5" x14ac:dyDescent="0.35">
      <c r="B2899" s="82" t="e">
        <f>VLOOKUP(A2899,Processed_Data!$A$7:$I$20416,6,0)</f>
        <v>#N/A</v>
      </c>
      <c r="C2899" s="82" t="e">
        <f>VLOOKUP(A2899,Processed_Data!$A$7:$I$20416,7,0)</f>
        <v>#N/A</v>
      </c>
      <c r="D2899" s="82" t="e">
        <f>VLOOKUP(A2899,Processed_Data!$A$7:$I$20416,4,0)</f>
        <v>#N/A</v>
      </c>
      <c r="E2899" s="82" t="e">
        <f>VLOOKUP(A2899,Processed_Data!$A$7:$I$20416,5,0)</f>
        <v>#N/A</v>
      </c>
    </row>
    <row r="2900" spans="2:5" x14ac:dyDescent="0.35">
      <c r="B2900" s="82" t="e">
        <f>VLOOKUP(A2900,Processed_Data!$A$7:$I$20416,6,0)</f>
        <v>#N/A</v>
      </c>
      <c r="C2900" s="82" t="e">
        <f>VLOOKUP(A2900,Processed_Data!$A$7:$I$20416,7,0)</f>
        <v>#N/A</v>
      </c>
      <c r="D2900" s="82" t="e">
        <f>VLOOKUP(A2900,Processed_Data!$A$7:$I$20416,4,0)</f>
        <v>#N/A</v>
      </c>
      <c r="E2900" s="82" t="e">
        <f>VLOOKUP(A2900,Processed_Data!$A$7:$I$20416,5,0)</f>
        <v>#N/A</v>
      </c>
    </row>
    <row r="2901" spans="2:5" x14ac:dyDescent="0.35">
      <c r="B2901" s="82" t="e">
        <f>VLOOKUP(A2901,Processed_Data!$A$7:$I$20416,6,0)</f>
        <v>#N/A</v>
      </c>
      <c r="C2901" s="82" t="e">
        <f>VLOOKUP(A2901,Processed_Data!$A$7:$I$20416,7,0)</f>
        <v>#N/A</v>
      </c>
      <c r="D2901" s="82" t="e">
        <f>VLOOKUP(A2901,Processed_Data!$A$7:$I$20416,4,0)</f>
        <v>#N/A</v>
      </c>
      <c r="E2901" s="82" t="e">
        <f>VLOOKUP(A2901,Processed_Data!$A$7:$I$20416,5,0)</f>
        <v>#N/A</v>
      </c>
    </row>
    <row r="2902" spans="2:5" x14ac:dyDescent="0.35">
      <c r="B2902" s="82" t="e">
        <f>VLOOKUP(A2902,Processed_Data!$A$7:$I$20416,6,0)</f>
        <v>#N/A</v>
      </c>
      <c r="C2902" s="82" t="e">
        <f>VLOOKUP(A2902,Processed_Data!$A$7:$I$20416,7,0)</f>
        <v>#N/A</v>
      </c>
      <c r="D2902" s="82" t="e">
        <f>VLOOKUP(A2902,Processed_Data!$A$7:$I$20416,4,0)</f>
        <v>#N/A</v>
      </c>
      <c r="E2902" s="82" t="e">
        <f>VLOOKUP(A2902,Processed_Data!$A$7:$I$20416,5,0)</f>
        <v>#N/A</v>
      </c>
    </row>
    <row r="2903" spans="2:5" x14ac:dyDescent="0.35">
      <c r="B2903" s="82" t="e">
        <f>VLOOKUP(A2903,Processed_Data!$A$7:$I$20416,6,0)</f>
        <v>#N/A</v>
      </c>
      <c r="C2903" s="82" t="e">
        <f>VLOOKUP(A2903,Processed_Data!$A$7:$I$20416,7,0)</f>
        <v>#N/A</v>
      </c>
      <c r="D2903" s="82" t="e">
        <f>VLOOKUP(A2903,Processed_Data!$A$7:$I$20416,4,0)</f>
        <v>#N/A</v>
      </c>
      <c r="E2903" s="82" t="e">
        <f>VLOOKUP(A2903,Processed_Data!$A$7:$I$20416,5,0)</f>
        <v>#N/A</v>
      </c>
    </row>
    <row r="2904" spans="2:5" x14ac:dyDescent="0.35">
      <c r="B2904" s="82" t="e">
        <f>VLOOKUP(A2904,Processed_Data!$A$7:$I$20416,6,0)</f>
        <v>#N/A</v>
      </c>
      <c r="C2904" s="82" t="e">
        <f>VLOOKUP(A2904,Processed_Data!$A$7:$I$20416,7,0)</f>
        <v>#N/A</v>
      </c>
      <c r="D2904" s="82" t="e">
        <f>VLOOKUP(A2904,Processed_Data!$A$7:$I$20416,4,0)</f>
        <v>#N/A</v>
      </c>
      <c r="E2904" s="82" t="e">
        <f>VLOOKUP(A2904,Processed_Data!$A$7:$I$20416,5,0)</f>
        <v>#N/A</v>
      </c>
    </row>
    <row r="2905" spans="2:5" x14ac:dyDescent="0.35">
      <c r="B2905" s="82" t="e">
        <f>VLOOKUP(A2905,Processed_Data!$A$7:$I$20416,6,0)</f>
        <v>#N/A</v>
      </c>
      <c r="C2905" s="82" t="e">
        <f>VLOOKUP(A2905,Processed_Data!$A$7:$I$20416,7,0)</f>
        <v>#N/A</v>
      </c>
      <c r="D2905" s="82" t="e">
        <f>VLOOKUP(A2905,Processed_Data!$A$7:$I$20416,4,0)</f>
        <v>#N/A</v>
      </c>
      <c r="E2905" s="82" t="e">
        <f>VLOOKUP(A2905,Processed_Data!$A$7:$I$20416,5,0)</f>
        <v>#N/A</v>
      </c>
    </row>
    <row r="2906" spans="2:5" x14ac:dyDescent="0.35">
      <c r="B2906" s="82" t="e">
        <f>VLOOKUP(A2906,Processed_Data!$A$7:$I$20416,6,0)</f>
        <v>#N/A</v>
      </c>
      <c r="C2906" s="82" t="e">
        <f>VLOOKUP(A2906,Processed_Data!$A$7:$I$20416,7,0)</f>
        <v>#N/A</v>
      </c>
      <c r="D2906" s="82" t="e">
        <f>VLOOKUP(A2906,Processed_Data!$A$7:$I$20416,4,0)</f>
        <v>#N/A</v>
      </c>
      <c r="E2906" s="82" t="e">
        <f>VLOOKUP(A2906,Processed_Data!$A$7:$I$20416,5,0)</f>
        <v>#N/A</v>
      </c>
    </row>
    <row r="2907" spans="2:5" x14ac:dyDescent="0.35">
      <c r="B2907" s="82" t="e">
        <f>VLOOKUP(A2907,Processed_Data!$A$7:$I$20416,6,0)</f>
        <v>#N/A</v>
      </c>
      <c r="C2907" s="82" t="e">
        <f>VLOOKUP(A2907,Processed_Data!$A$7:$I$20416,7,0)</f>
        <v>#N/A</v>
      </c>
      <c r="D2907" s="82" t="e">
        <f>VLOOKUP(A2907,Processed_Data!$A$7:$I$20416,4,0)</f>
        <v>#N/A</v>
      </c>
      <c r="E2907" s="82" t="e">
        <f>VLOOKUP(A2907,Processed_Data!$A$7:$I$20416,5,0)</f>
        <v>#N/A</v>
      </c>
    </row>
    <row r="2908" spans="2:5" x14ac:dyDescent="0.35">
      <c r="B2908" s="82" t="e">
        <f>VLOOKUP(A2908,Processed_Data!$A$7:$I$20416,6,0)</f>
        <v>#N/A</v>
      </c>
      <c r="C2908" s="82" t="e">
        <f>VLOOKUP(A2908,Processed_Data!$A$7:$I$20416,7,0)</f>
        <v>#N/A</v>
      </c>
      <c r="D2908" s="82" t="e">
        <f>VLOOKUP(A2908,Processed_Data!$A$7:$I$20416,4,0)</f>
        <v>#N/A</v>
      </c>
      <c r="E2908" s="82" t="e">
        <f>VLOOKUP(A2908,Processed_Data!$A$7:$I$20416,5,0)</f>
        <v>#N/A</v>
      </c>
    </row>
    <row r="2909" spans="2:5" x14ac:dyDescent="0.35">
      <c r="B2909" s="82" t="e">
        <f>VLOOKUP(A2909,Processed_Data!$A$7:$I$20416,6,0)</f>
        <v>#N/A</v>
      </c>
      <c r="C2909" s="82" t="e">
        <f>VLOOKUP(A2909,Processed_Data!$A$7:$I$20416,7,0)</f>
        <v>#N/A</v>
      </c>
      <c r="D2909" s="82" t="e">
        <f>VLOOKUP(A2909,Processed_Data!$A$7:$I$20416,4,0)</f>
        <v>#N/A</v>
      </c>
      <c r="E2909" s="82" t="e">
        <f>VLOOKUP(A2909,Processed_Data!$A$7:$I$20416,5,0)</f>
        <v>#N/A</v>
      </c>
    </row>
    <row r="2910" spans="2:5" x14ac:dyDescent="0.35">
      <c r="B2910" s="82" t="e">
        <f>VLOOKUP(A2910,Processed_Data!$A$7:$I$20416,6,0)</f>
        <v>#N/A</v>
      </c>
      <c r="C2910" s="82" t="e">
        <f>VLOOKUP(A2910,Processed_Data!$A$7:$I$20416,7,0)</f>
        <v>#N/A</v>
      </c>
      <c r="D2910" s="82" t="e">
        <f>VLOOKUP(A2910,Processed_Data!$A$7:$I$20416,4,0)</f>
        <v>#N/A</v>
      </c>
      <c r="E2910" s="82" t="e">
        <f>VLOOKUP(A2910,Processed_Data!$A$7:$I$20416,5,0)</f>
        <v>#N/A</v>
      </c>
    </row>
    <row r="2911" spans="2:5" x14ac:dyDescent="0.35">
      <c r="B2911" s="82" t="e">
        <f>VLOOKUP(A2911,Processed_Data!$A$7:$I$20416,6,0)</f>
        <v>#N/A</v>
      </c>
      <c r="C2911" s="82" t="e">
        <f>VLOOKUP(A2911,Processed_Data!$A$7:$I$20416,7,0)</f>
        <v>#N/A</v>
      </c>
      <c r="D2911" s="82" t="e">
        <f>VLOOKUP(A2911,Processed_Data!$A$7:$I$20416,4,0)</f>
        <v>#N/A</v>
      </c>
      <c r="E2911" s="82" t="e">
        <f>VLOOKUP(A2911,Processed_Data!$A$7:$I$20416,5,0)</f>
        <v>#N/A</v>
      </c>
    </row>
    <row r="2912" spans="2:5" x14ac:dyDescent="0.35">
      <c r="B2912" s="82" t="e">
        <f>VLOOKUP(A2912,Processed_Data!$A$7:$I$20416,6,0)</f>
        <v>#N/A</v>
      </c>
      <c r="C2912" s="82" t="e">
        <f>VLOOKUP(A2912,Processed_Data!$A$7:$I$20416,7,0)</f>
        <v>#N/A</v>
      </c>
      <c r="D2912" s="82" t="e">
        <f>VLOOKUP(A2912,Processed_Data!$A$7:$I$20416,4,0)</f>
        <v>#N/A</v>
      </c>
      <c r="E2912" s="82" t="e">
        <f>VLOOKUP(A2912,Processed_Data!$A$7:$I$20416,5,0)</f>
        <v>#N/A</v>
      </c>
    </row>
    <row r="2913" spans="2:5" x14ac:dyDescent="0.35">
      <c r="B2913" s="82" t="e">
        <f>VLOOKUP(A2913,Processed_Data!$A$7:$I$20416,6,0)</f>
        <v>#N/A</v>
      </c>
      <c r="C2913" s="82" t="e">
        <f>VLOOKUP(A2913,Processed_Data!$A$7:$I$20416,7,0)</f>
        <v>#N/A</v>
      </c>
      <c r="D2913" s="82" t="e">
        <f>VLOOKUP(A2913,Processed_Data!$A$7:$I$20416,4,0)</f>
        <v>#N/A</v>
      </c>
      <c r="E2913" s="82" t="e">
        <f>VLOOKUP(A2913,Processed_Data!$A$7:$I$20416,5,0)</f>
        <v>#N/A</v>
      </c>
    </row>
    <row r="2914" spans="2:5" x14ac:dyDescent="0.35">
      <c r="B2914" s="82" t="e">
        <f>VLOOKUP(A2914,Processed_Data!$A$7:$I$20416,6,0)</f>
        <v>#N/A</v>
      </c>
      <c r="C2914" s="82" t="e">
        <f>VLOOKUP(A2914,Processed_Data!$A$7:$I$20416,7,0)</f>
        <v>#N/A</v>
      </c>
      <c r="D2914" s="82" t="e">
        <f>VLOOKUP(A2914,Processed_Data!$A$7:$I$20416,4,0)</f>
        <v>#N/A</v>
      </c>
      <c r="E2914" s="82" t="e">
        <f>VLOOKUP(A2914,Processed_Data!$A$7:$I$20416,5,0)</f>
        <v>#N/A</v>
      </c>
    </row>
    <row r="2915" spans="2:5" x14ac:dyDescent="0.35">
      <c r="B2915" s="82" t="e">
        <f>VLOOKUP(A2915,Processed_Data!$A$7:$I$20416,6,0)</f>
        <v>#N/A</v>
      </c>
      <c r="C2915" s="82" t="e">
        <f>VLOOKUP(A2915,Processed_Data!$A$7:$I$20416,7,0)</f>
        <v>#N/A</v>
      </c>
      <c r="D2915" s="82" t="e">
        <f>VLOOKUP(A2915,Processed_Data!$A$7:$I$20416,4,0)</f>
        <v>#N/A</v>
      </c>
      <c r="E2915" s="82" t="e">
        <f>VLOOKUP(A2915,Processed_Data!$A$7:$I$20416,5,0)</f>
        <v>#N/A</v>
      </c>
    </row>
    <row r="2916" spans="2:5" x14ac:dyDescent="0.35">
      <c r="B2916" s="82" t="e">
        <f>VLOOKUP(A2916,Processed_Data!$A$7:$I$20416,6,0)</f>
        <v>#N/A</v>
      </c>
      <c r="C2916" s="82" t="e">
        <f>VLOOKUP(A2916,Processed_Data!$A$7:$I$20416,7,0)</f>
        <v>#N/A</v>
      </c>
      <c r="D2916" s="82" t="e">
        <f>VLOOKUP(A2916,Processed_Data!$A$7:$I$20416,4,0)</f>
        <v>#N/A</v>
      </c>
      <c r="E2916" s="82" t="e">
        <f>VLOOKUP(A2916,Processed_Data!$A$7:$I$20416,5,0)</f>
        <v>#N/A</v>
      </c>
    </row>
    <row r="2917" spans="2:5" x14ac:dyDescent="0.35">
      <c r="B2917" s="82" t="e">
        <f>VLOOKUP(A2917,Processed_Data!$A$7:$I$20416,6,0)</f>
        <v>#N/A</v>
      </c>
      <c r="C2917" s="82" t="e">
        <f>VLOOKUP(A2917,Processed_Data!$A$7:$I$20416,7,0)</f>
        <v>#N/A</v>
      </c>
      <c r="D2917" s="82" t="e">
        <f>VLOOKUP(A2917,Processed_Data!$A$7:$I$20416,4,0)</f>
        <v>#N/A</v>
      </c>
      <c r="E2917" s="82" t="e">
        <f>VLOOKUP(A2917,Processed_Data!$A$7:$I$20416,5,0)</f>
        <v>#N/A</v>
      </c>
    </row>
    <row r="2918" spans="2:5" x14ac:dyDescent="0.35">
      <c r="B2918" s="82" t="e">
        <f>VLOOKUP(A2918,Processed_Data!$A$7:$I$20416,6,0)</f>
        <v>#N/A</v>
      </c>
      <c r="C2918" s="82" t="e">
        <f>VLOOKUP(A2918,Processed_Data!$A$7:$I$20416,7,0)</f>
        <v>#N/A</v>
      </c>
      <c r="D2918" s="82" t="e">
        <f>VLOOKUP(A2918,Processed_Data!$A$7:$I$20416,4,0)</f>
        <v>#N/A</v>
      </c>
      <c r="E2918" s="82" t="e">
        <f>VLOOKUP(A2918,Processed_Data!$A$7:$I$20416,5,0)</f>
        <v>#N/A</v>
      </c>
    </row>
    <row r="2919" spans="2:5" x14ac:dyDescent="0.35">
      <c r="B2919" s="82" t="e">
        <f>VLOOKUP(A2919,Processed_Data!$A$7:$I$20416,6,0)</f>
        <v>#N/A</v>
      </c>
      <c r="C2919" s="82" t="e">
        <f>VLOOKUP(A2919,Processed_Data!$A$7:$I$20416,7,0)</f>
        <v>#N/A</v>
      </c>
      <c r="D2919" s="82" t="e">
        <f>VLOOKUP(A2919,Processed_Data!$A$7:$I$20416,4,0)</f>
        <v>#N/A</v>
      </c>
      <c r="E2919" s="82" t="e">
        <f>VLOOKUP(A2919,Processed_Data!$A$7:$I$20416,5,0)</f>
        <v>#N/A</v>
      </c>
    </row>
    <row r="2920" spans="2:5" x14ac:dyDescent="0.35">
      <c r="B2920" s="82" t="e">
        <f>VLOOKUP(A2920,Processed_Data!$A$7:$I$20416,6,0)</f>
        <v>#N/A</v>
      </c>
      <c r="C2920" s="82" t="e">
        <f>VLOOKUP(A2920,Processed_Data!$A$7:$I$20416,7,0)</f>
        <v>#N/A</v>
      </c>
      <c r="D2920" s="82" t="e">
        <f>VLOOKUP(A2920,Processed_Data!$A$7:$I$20416,4,0)</f>
        <v>#N/A</v>
      </c>
      <c r="E2920" s="82" t="e">
        <f>VLOOKUP(A2920,Processed_Data!$A$7:$I$20416,5,0)</f>
        <v>#N/A</v>
      </c>
    </row>
    <row r="2921" spans="2:5" x14ac:dyDescent="0.35">
      <c r="B2921" s="82" t="e">
        <f>VLOOKUP(A2921,Processed_Data!$A$7:$I$20416,6,0)</f>
        <v>#N/A</v>
      </c>
      <c r="C2921" s="82" t="e">
        <f>VLOOKUP(A2921,Processed_Data!$A$7:$I$20416,7,0)</f>
        <v>#N/A</v>
      </c>
      <c r="D2921" s="82" t="e">
        <f>VLOOKUP(A2921,Processed_Data!$A$7:$I$20416,4,0)</f>
        <v>#N/A</v>
      </c>
      <c r="E2921" s="82" t="e">
        <f>VLOOKUP(A2921,Processed_Data!$A$7:$I$20416,5,0)</f>
        <v>#N/A</v>
      </c>
    </row>
    <row r="2922" spans="2:5" x14ac:dyDescent="0.35">
      <c r="B2922" s="82" t="e">
        <f>VLOOKUP(A2922,Processed_Data!$A$7:$I$20416,6,0)</f>
        <v>#N/A</v>
      </c>
      <c r="C2922" s="82" t="e">
        <f>VLOOKUP(A2922,Processed_Data!$A$7:$I$20416,7,0)</f>
        <v>#N/A</v>
      </c>
      <c r="D2922" s="82" t="e">
        <f>VLOOKUP(A2922,Processed_Data!$A$7:$I$20416,4,0)</f>
        <v>#N/A</v>
      </c>
      <c r="E2922" s="82" t="e">
        <f>VLOOKUP(A2922,Processed_Data!$A$7:$I$20416,5,0)</f>
        <v>#N/A</v>
      </c>
    </row>
    <row r="2923" spans="2:5" x14ac:dyDescent="0.35">
      <c r="B2923" s="82" t="e">
        <f>VLOOKUP(A2923,Processed_Data!$A$7:$I$20416,6,0)</f>
        <v>#N/A</v>
      </c>
      <c r="C2923" s="82" t="e">
        <f>VLOOKUP(A2923,Processed_Data!$A$7:$I$20416,7,0)</f>
        <v>#N/A</v>
      </c>
      <c r="D2923" s="82" t="e">
        <f>VLOOKUP(A2923,Processed_Data!$A$7:$I$20416,4,0)</f>
        <v>#N/A</v>
      </c>
      <c r="E2923" s="82" t="e">
        <f>VLOOKUP(A2923,Processed_Data!$A$7:$I$20416,5,0)</f>
        <v>#N/A</v>
      </c>
    </row>
    <row r="2924" spans="2:5" x14ac:dyDescent="0.35">
      <c r="B2924" s="82" t="e">
        <f>VLOOKUP(A2924,Processed_Data!$A$7:$I$20416,6,0)</f>
        <v>#N/A</v>
      </c>
      <c r="C2924" s="82" t="e">
        <f>VLOOKUP(A2924,Processed_Data!$A$7:$I$20416,7,0)</f>
        <v>#N/A</v>
      </c>
      <c r="D2924" s="82" t="e">
        <f>VLOOKUP(A2924,Processed_Data!$A$7:$I$20416,4,0)</f>
        <v>#N/A</v>
      </c>
      <c r="E2924" s="82" t="e">
        <f>VLOOKUP(A2924,Processed_Data!$A$7:$I$20416,5,0)</f>
        <v>#N/A</v>
      </c>
    </row>
    <row r="2925" spans="2:5" x14ac:dyDescent="0.35">
      <c r="B2925" s="82" t="e">
        <f>VLOOKUP(A2925,Processed_Data!$A$7:$I$20416,6,0)</f>
        <v>#N/A</v>
      </c>
      <c r="C2925" s="82" t="e">
        <f>VLOOKUP(A2925,Processed_Data!$A$7:$I$20416,7,0)</f>
        <v>#N/A</v>
      </c>
      <c r="D2925" s="82" t="e">
        <f>VLOOKUP(A2925,Processed_Data!$A$7:$I$20416,4,0)</f>
        <v>#N/A</v>
      </c>
      <c r="E2925" s="82" t="e">
        <f>VLOOKUP(A2925,Processed_Data!$A$7:$I$20416,5,0)</f>
        <v>#N/A</v>
      </c>
    </row>
    <row r="2926" spans="2:5" x14ac:dyDescent="0.35">
      <c r="B2926" s="82" t="e">
        <f>VLOOKUP(A2926,Processed_Data!$A$7:$I$20416,6,0)</f>
        <v>#N/A</v>
      </c>
      <c r="C2926" s="82" t="e">
        <f>VLOOKUP(A2926,Processed_Data!$A$7:$I$20416,7,0)</f>
        <v>#N/A</v>
      </c>
      <c r="D2926" s="82" t="e">
        <f>VLOOKUP(A2926,Processed_Data!$A$7:$I$20416,4,0)</f>
        <v>#N/A</v>
      </c>
      <c r="E2926" s="82" t="e">
        <f>VLOOKUP(A2926,Processed_Data!$A$7:$I$20416,5,0)</f>
        <v>#N/A</v>
      </c>
    </row>
    <row r="2927" spans="2:5" x14ac:dyDescent="0.35">
      <c r="B2927" s="82" t="e">
        <f>VLOOKUP(A2927,Processed_Data!$A$7:$I$20416,6,0)</f>
        <v>#N/A</v>
      </c>
      <c r="C2927" s="82" t="e">
        <f>VLOOKUP(A2927,Processed_Data!$A$7:$I$20416,7,0)</f>
        <v>#N/A</v>
      </c>
      <c r="D2927" s="82" t="e">
        <f>VLOOKUP(A2927,Processed_Data!$A$7:$I$20416,4,0)</f>
        <v>#N/A</v>
      </c>
      <c r="E2927" s="82" t="e">
        <f>VLOOKUP(A2927,Processed_Data!$A$7:$I$20416,5,0)</f>
        <v>#N/A</v>
      </c>
    </row>
    <row r="2928" spans="2:5" x14ac:dyDescent="0.35">
      <c r="B2928" s="82" t="e">
        <f>VLOOKUP(A2928,Processed_Data!$A$7:$I$20416,6,0)</f>
        <v>#N/A</v>
      </c>
      <c r="C2928" s="82" t="e">
        <f>VLOOKUP(A2928,Processed_Data!$A$7:$I$20416,7,0)</f>
        <v>#N/A</v>
      </c>
      <c r="D2928" s="82" t="e">
        <f>VLOOKUP(A2928,Processed_Data!$A$7:$I$20416,4,0)</f>
        <v>#N/A</v>
      </c>
      <c r="E2928" s="82" t="e">
        <f>VLOOKUP(A2928,Processed_Data!$A$7:$I$20416,5,0)</f>
        <v>#N/A</v>
      </c>
    </row>
    <row r="2929" spans="2:5" x14ac:dyDescent="0.35">
      <c r="B2929" s="82" t="e">
        <f>VLOOKUP(A2929,Processed_Data!$A$7:$I$20416,6,0)</f>
        <v>#N/A</v>
      </c>
      <c r="C2929" s="82" t="e">
        <f>VLOOKUP(A2929,Processed_Data!$A$7:$I$20416,7,0)</f>
        <v>#N/A</v>
      </c>
      <c r="D2929" s="82" t="e">
        <f>VLOOKUP(A2929,Processed_Data!$A$7:$I$20416,4,0)</f>
        <v>#N/A</v>
      </c>
      <c r="E2929" s="82" t="e">
        <f>VLOOKUP(A2929,Processed_Data!$A$7:$I$20416,5,0)</f>
        <v>#N/A</v>
      </c>
    </row>
    <row r="2930" spans="2:5" x14ac:dyDescent="0.35">
      <c r="B2930" s="82" t="e">
        <f>VLOOKUP(A2930,Processed_Data!$A$7:$I$20416,6,0)</f>
        <v>#N/A</v>
      </c>
      <c r="C2930" s="82" t="e">
        <f>VLOOKUP(A2930,Processed_Data!$A$7:$I$20416,7,0)</f>
        <v>#N/A</v>
      </c>
      <c r="D2930" s="82" t="e">
        <f>VLOOKUP(A2930,Processed_Data!$A$7:$I$20416,4,0)</f>
        <v>#N/A</v>
      </c>
      <c r="E2930" s="82" t="e">
        <f>VLOOKUP(A2930,Processed_Data!$A$7:$I$20416,5,0)</f>
        <v>#N/A</v>
      </c>
    </row>
    <row r="2931" spans="2:5" x14ac:dyDescent="0.35">
      <c r="B2931" s="82" t="e">
        <f>VLOOKUP(A2931,Processed_Data!$A$7:$I$20416,6,0)</f>
        <v>#N/A</v>
      </c>
      <c r="C2931" s="82" t="e">
        <f>VLOOKUP(A2931,Processed_Data!$A$7:$I$20416,7,0)</f>
        <v>#N/A</v>
      </c>
      <c r="D2931" s="82" t="e">
        <f>VLOOKUP(A2931,Processed_Data!$A$7:$I$20416,4,0)</f>
        <v>#N/A</v>
      </c>
      <c r="E2931" s="82" t="e">
        <f>VLOOKUP(A2931,Processed_Data!$A$7:$I$20416,5,0)</f>
        <v>#N/A</v>
      </c>
    </row>
    <row r="2932" spans="2:5" x14ac:dyDescent="0.35">
      <c r="B2932" s="82" t="e">
        <f>VLOOKUP(A2932,Processed_Data!$A$7:$I$20416,6,0)</f>
        <v>#N/A</v>
      </c>
      <c r="C2932" s="82" t="e">
        <f>VLOOKUP(A2932,Processed_Data!$A$7:$I$20416,7,0)</f>
        <v>#N/A</v>
      </c>
      <c r="D2932" s="82" t="e">
        <f>VLOOKUP(A2932,Processed_Data!$A$7:$I$20416,4,0)</f>
        <v>#N/A</v>
      </c>
      <c r="E2932" s="82" t="e">
        <f>VLOOKUP(A2932,Processed_Data!$A$7:$I$20416,5,0)</f>
        <v>#N/A</v>
      </c>
    </row>
    <row r="2933" spans="2:5" x14ac:dyDescent="0.35">
      <c r="B2933" s="82" t="e">
        <f>VLOOKUP(A2933,Processed_Data!$A$7:$I$20416,6,0)</f>
        <v>#N/A</v>
      </c>
      <c r="C2933" s="82" t="e">
        <f>VLOOKUP(A2933,Processed_Data!$A$7:$I$20416,7,0)</f>
        <v>#N/A</v>
      </c>
      <c r="D2933" s="82" t="e">
        <f>VLOOKUP(A2933,Processed_Data!$A$7:$I$20416,4,0)</f>
        <v>#N/A</v>
      </c>
      <c r="E2933" s="82" t="e">
        <f>VLOOKUP(A2933,Processed_Data!$A$7:$I$20416,5,0)</f>
        <v>#N/A</v>
      </c>
    </row>
    <row r="2934" spans="2:5" x14ac:dyDescent="0.35">
      <c r="B2934" s="82" t="e">
        <f>VLOOKUP(A2934,Processed_Data!$A$7:$I$20416,6,0)</f>
        <v>#N/A</v>
      </c>
      <c r="C2934" s="82" t="e">
        <f>VLOOKUP(A2934,Processed_Data!$A$7:$I$20416,7,0)</f>
        <v>#N/A</v>
      </c>
      <c r="D2934" s="82" t="e">
        <f>VLOOKUP(A2934,Processed_Data!$A$7:$I$20416,4,0)</f>
        <v>#N/A</v>
      </c>
      <c r="E2934" s="82" t="e">
        <f>VLOOKUP(A2934,Processed_Data!$A$7:$I$20416,5,0)</f>
        <v>#N/A</v>
      </c>
    </row>
    <row r="2935" spans="2:5" x14ac:dyDescent="0.35">
      <c r="B2935" s="82" t="e">
        <f>VLOOKUP(A2935,Processed_Data!$A$7:$I$20416,6,0)</f>
        <v>#N/A</v>
      </c>
      <c r="C2935" s="82" t="e">
        <f>VLOOKUP(A2935,Processed_Data!$A$7:$I$20416,7,0)</f>
        <v>#N/A</v>
      </c>
      <c r="D2935" s="82" t="e">
        <f>VLOOKUP(A2935,Processed_Data!$A$7:$I$20416,4,0)</f>
        <v>#N/A</v>
      </c>
      <c r="E2935" s="82" t="e">
        <f>VLOOKUP(A2935,Processed_Data!$A$7:$I$20416,5,0)</f>
        <v>#N/A</v>
      </c>
    </row>
    <row r="2936" spans="2:5" x14ac:dyDescent="0.35">
      <c r="B2936" s="82" t="e">
        <f>VLOOKUP(A2936,Processed_Data!$A$7:$I$20416,6,0)</f>
        <v>#N/A</v>
      </c>
      <c r="C2936" s="82" t="e">
        <f>VLOOKUP(A2936,Processed_Data!$A$7:$I$20416,7,0)</f>
        <v>#N/A</v>
      </c>
      <c r="D2936" s="82" t="e">
        <f>VLOOKUP(A2936,Processed_Data!$A$7:$I$20416,4,0)</f>
        <v>#N/A</v>
      </c>
      <c r="E2936" s="82" t="e">
        <f>VLOOKUP(A2936,Processed_Data!$A$7:$I$20416,5,0)</f>
        <v>#N/A</v>
      </c>
    </row>
    <row r="2937" spans="2:5" x14ac:dyDescent="0.35">
      <c r="B2937" s="82" t="e">
        <f>VLOOKUP(A2937,Processed_Data!$A$7:$I$20416,6,0)</f>
        <v>#N/A</v>
      </c>
      <c r="C2937" s="82" t="e">
        <f>VLOOKUP(A2937,Processed_Data!$A$7:$I$20416,7,0)</f>
        <v>#N/A</v>
      </c>
      <c r="D2937" s="82" t="e">
        <f>VLOOKUP(A2937,Processed_Data!$A$7:$I$20416,4,0)</f>
        <v>#N/A</v>
      </c>
      <c r="E2937" s="82" t="e">
        <f>VLOOKUP(A2937,Processed_Data!$A$7:$I$20416,5,0)</f>
        <v>#N/A</v>
      </c>
    </row>
    <row r="2938" spans="2:5" x14ac:dyDescent="0.35">
      <c r="B2938" s="82" t="e">
        <f>VLOOKUP(A2938,Processed_Data!$A$7:$I$20416,6,0)</f>
        <v>#N/A</v>
      </c>
      <c r="C2938" s="82" t="e">
        <f>VLOOKUP(A2938,Processed_Data!$A$7:$I$20416,7,0)</f>
        <v>#N/A</v>
      </c>
      <c r="D2938" s="82" t="e">
        <f>VLOOKUP(A2938,Processed_Data!$A$7:$I$20416,4,0)</f>
        <v>#N/A</v>
      </c>
      <c r="E2938" s="82" t="e">
        <f>VLOOKUP(A2938,Processed_Data!$A$7:$I$20416,5,0)</f>
        <v>#N/A</v>
      </c>
    </row>
    <row r="2939" spans="2:5" x14ac:dyDescent="0.35">
      <c r="B2939" s="82" t="e">
        <f>VLOOKUP(A2939,Processed_Data!$A$7:$I$20416,6,0)</f>
        <v>#N/A</v>
      </c>
      <c r="C2939" s="82" t="e">
        <f>VLOOKUP(A2939,Processed_Data!$A$7:$I$20416,7,0)</f>
        <v>#N/A</v>
      </c>
      <c r="D2939" s="82" t="e">
        <f>VLOOKUP(A2939,Processed_Data!$A$7:$I$20416,4,0)</f>
        <v>#N/A</v>
      </c>
      <c r="E2939" s="82" t="e">
        <f>VLOOKUP(A2939,Processed_Data!$A$7:$I$20416,5,0)</f>
        <v>#N/A</v>
      </c>
    </row>
    <row r="2940" spans="2:5" x14ac:dyDescent="0.35">
      <c r="B2940" s="82" t="e">
        <f>VLOOKUP(A2940,Processed_Data!$A$7:$I$20416,6,0)</f>
        <v>#N/A</v>
      </c>
      <c r="C2940" s="82" t="e">
        <f>VLOOKUP(A2940,Processed_Data!$A$7:$I$20416,7,0)</f>
        <v>#N/A</v>
      </c>
      <c r="D2940" s="82" t="e">
        <f>VLOOKUP(A2940,Processed_Data!$A$7:$I$20416,4,0)</f>
        <v>#N/A</v>
      </c>
      <c r="E2940" s="82" t="e">
        <f>VLOOKUP(A2940,Processed_Data!$A$7:$I$20416,5,0)</f>
        <v>#N/A</v>
      </c>
    </row>
    <row r="2941" spans="2:5" x14ac:dyDescent="0.35">
      <c r="B2941" s="82" t="e">
        <f>VLOOKUP(A2941,Processed_Data!$A$7:$I$20416,6,0)</f>
        <v>#N/A</v>
      </c>
      <c r="C2941" s="82" t="e">
        <f>VLOOKUP(A2941,Processed_Data!$A$7:$I$20416,7,0)</f>
        <v>#N/A</v>
      </c>
      <c r="D2941" s="82" t="e">
        <f>VLOOKUP(A2941,Processed_Data!$A$7:$I$20416,4,0)</f>
        <v>#N/A</v>
      </c>
      <c r="E2941" s="82" t="e">
        <f>VLOOKUP(A2941,Processed_Data!$A$7:$I$20416,5,0)</f>
        <v>#N/A</v>
      </c>
    </row>
    <row r="2942" spans="2:5" x14ac:dyDescent="0.35">
      <c r="B2942" s="82" t="e">
        <f>VLOOKUP(A2942,Processed_Data!$A$7:$I$20416,6,0)</f>
        <v>#N/A</v>
      </c>
      <c r="C2942" s="82" t="e">
        <f>VLOOKUP(A2942,Processed_Data!$A$7:$I$20416,7,0)</f>
        <v>#N/A</v>
      </c>
      <c r="D2942" s="82" t="e">
        <f>VLOOKUP(A2942,Processed_Data!$A$7:$I$20416,4,0)</f>
        <v>#N/A</v>
      </c>
      <c r="E2942" s="82" t="e">
        <f>VLOOKUP(A2942,Processed_Data!$A$7:$I$20416,5,0)</f>
        <v>#N/A</v>
      </c>
    </row>
    <row r="2943" spans="2:5" x14ac:dyDescent="0.35">
      <c r="B2943" s="82" t="e">
        <f>VLOOKUP(A2943,Processed_Data!$A$7:$I$20416,6,0)</f>
        <v>#N/A</v>
      </c>
      <c r="C2943" s="82" t="e">
        <f>VLOOKUP(A2943,Processed_Data!$A$7:$I$20416,7,0)</f>
        <v>#N/A</v>
      </c>
      <c r="D2943" s="82" t="e">
        <f>VLOOKUP(A2943,Processed_Data!$A$7:$I$20416,4,0)</f>
        <v>#N/A</v>
      </c>
      <c r="E2943" s="82" t="e">
        <f>VLOOKUP(A2943,Processed_Data!$A$7:$I$20416,5,0)</f>
        <v>#N/A</v>
      </c>
    </row>
    <row r="2944" spans="2:5" x14ac:dyDescent="0.35">
      <c r="B2944" s="82" t="e">
        <f>VLOOKUP(A2944,Processed_Data!$A$7:$I$20416,6,0)</f>
        <v>#N/A</v>
      </c>
      <c r="C2944" s="82" t="e">
        <f>VLOOKUP(A2944,Processed_Data!$A$7:$I$20416,7,0)</f>
        <v>#N/A</v>
      </c>
      <c r="D2944" s="82" t="e">
        <f>VLOOKUP(A2944,Processed_Data!$A$7:$I$20416,4,0)</f>
        <v>#N/A</v>
      </c>
      <c r="E2944" s="82" t="e">
        <f>VLOOKUP(A2944,Processed_Data!$A$7:$I$20416,5,0)</f>
        <v>#N/A</v>
      </c>
    </row>
    <row r="2945" spans="2:5" x14ac:dyDescent="0.35">
      <c r="B2945" s="82" t="e">
        <f>VLOOKUP(A2945,Processed_Data!$A$7:$I$20416,6,0)</f>
        <v>#N/A</v>
      </c>
      <c r="C2945" s="82" t="e">
        <f>VLOOKUP(A2945,Processed_Data!$A$7:$I$20416,7,0)</f>
        <v>#N/A</v>
      </c>
      <c r="D2945" s="82" t="e">
        <f>VLOOKUP(A2945,Processed_Data!$A$7:$I$20416,4,0)</f>
        <v>#N/A</v>
      </c>
      <c r="E2945" s="82" t="e">
        <f>VLOOKUP(A2945,Processed_Data!$A$7:$I$20416,5,0)</f>
        <v>#N/A</v>
      </c>
    </row>
    <row r="2946" spans="2:5" x14ac:dyDescent="0.35">
      <c r="B2946" s="82" t="e">
        <f>VLOOKUP(A2946,Processed_Data!$A$7:$I$20416,6,0)</f>
        <v>#N/A</v>
      </c>
      <c r="C2946" s="82" t="e">
        <f>VLOOKUP(A2946,Processed_Data!$A$7:$I$20416,7,0)</f>
        <v>#N/A</v>
      </c>
      <c r="D2946" s="82" t="e">
        <f>VLOOKUP(A2946,Processed_Data!$A$7:$I$20416,4,0)</f>
        <v>#N/A</v>
      </c>
      <c r="E2946" s="82" t="e">
        <f>VLOOKUP(A2946,Processed_Data!$A$7:$I$20416,5,0)</f>
        <v>#N/A</v>
      </c>
    </row>
    <row r="2947" spans="2:5" x14ac:dyDescent="0.35">
      <c r="B2947" s="82" t="e">
        <f>VLOOKUP(A2947,Processed_Data!$A$7:$I$20416,6,0)</f>
        <v>#N/A</v>
      </c>
      <c r="C2947" s="82" t="e">
        <f>VLOOKUP(A2947,Processed_Data!$A$7:$I$20416,7,0)</f>
        <v>#N/A</v>
      </c>
      <c r="D2947" s="82" t="e">
        <f>VLOOKUP(A2947,Processed_Data!$A$7:$I$20416,4,0)</f>
        <v>#N/A</v>
      </c>
      <c r="E2947" s="82" t="e">
        <f>VLOOKUP(A2947,Processed_Data!$A$7:$I$20416,5,0)</f>
        <v>#N/A</v>
      </c>
    </row>
    <row r="2948" spans="2:5" x14ac:dyDescent="0.35">
      <c r="B2948" s="82" t="e">
        <f>VLOOKUP(A2948,Processed_Data!$A$7:$I$20416,6,0)</f>
        <v>#N/A</v>
      </c>
      <c r="C2948" s="82" t="e">
        <f>VLOOKUP(A2948,Processed_Data!$A$7:$I$20416,7,0)</f>
        <v>#N/A</v>
      </c>
      <c r="D2948" s="82" t="e">
        <f>VLOOKUP(A2948,Processed_Data!$A$7:$I$20416,4,0)</f>
        <v>#N/A</v>
      </c>
      <c r="E2948" s="82" t="e">
        <f>VLOOKUP(A2948,Processed_Data!$A$7:$I$20416,5,0)</f>
        <v>#N/A</v>
      </c>
    </row>
    <row r="2949" spans="2:5" x14ac:dyDescent="0.35">
      <c r="B2949" s="82" t="e">
        <f>VLOOKUP(A2949,Processed_Data!$A$7:$I$20416,6,0)</f>
        <v>#N/A</v>
      </c>
      <c r="C2949" s="82" t="e">
        <f>VLOOKUP(A2949,Processed_Data!$A$7:$I$20416,7,0)</f>
        <v>#N/A</v>
      </c>
      <c r="D2949" s="82" t="e">
        <f>VLOOKUP(A2949,Processed_Data!$A$7:$I$20416,4,0)</f>
        <v>#N/A</v>
      </c>
      <c r="E2949" s="82" t="e">
        <f>VLOOKUP(A2949,Processed_Data!$A$7:$I$20416,5,0)</f>
        <v>#N/A</v>
      </c>
    </row>
    <row r="2950" spans="2:5" x14ac:dyDescent="0.35">
      <c r="B2950" s="82" t="e">
        <f>VLOOKUP(A2950,Processed_Data!$A$7:$I$20416,6,0)</f>
        <v>#N/A</v>
      </c>
      <c r="C2950" s="82" t="e">
        <f>VLOOKUP(A2950,Processed_Data!$A$7:$I$20416,7,0)</f>
        <v>#N/A</v>
      </c>
      <c r="D2950" s="82" t="e">
        <f>VLOOKUP(A2950,Processed_Data!$A$7:$I$20416,4,0)</f>
        <v>#N/A</v>
      </c>
      <c r="E2950" s="82" t="e">
        <f>VLOOKUP(A2950,Processed_Data!$A$7:$I$20416,5,0)</f>
        <v>#N/A</v>
      </c>
    </row>
    <row r="2951" spans="2:5" x14ac:dyDescent="0.35">
      <c r="B2951" s="82" t="e">
        <f>VLOOKUP(A2951,Processed_Data!$A$7:$I$20416,6,0)</f>
        <v>#N/A</v>
      </c>
      <c r="C2951" s="82" t="e">
        <f>VLOOKUP(A2951,Processed_Data!$A$7:$I$20416,7,0)</f>
        <v>#N/A</v>
      </c>
      <c r="D2951" s="82" t="e">
        <f>VLOOKUP(A2951,Processed_Data!$A$7:$I$20416,4,0)</f>
        <v>#N/A</v>
      </c>
      <c r="E2951" s="82" t="e">
        <f>VLOOKUP(A2951,Processed_Data!$A$7:$I$20416,5,0)</f>
        <v>#N/A</v>
      </c>
    </row>
    <row r="2952" spans="2:5" x14ac:dyDescent="0.35">
      <c r="B2952" s="82" t="e">
        <f>VLOOKUP(A2952,Processed_Data!$A$7:$I$20416,6,0)</f>
        <v>#N/A</v>
      </c>
      <c r="C2952" s="82" t="e">
        <f>VLOOKUP(A2952,Processed_Data!$A$7:$I$20416,7,0)</f>
        <v>#N/A</v>
      </c>
      <c r="D2952" s="82" t="e">
        <f>VLOOKUP(A2952,Processed_Data!$A$7:$I$20416,4,0)</f>
        <v>#N/A</v>
      </c>
      <c r="E2952" s="82" t="e">
        <f>VLOOKUP(A2952,Processed_Data!$A$7:$I$20416,5,0)</f>
        <v>#N/A</v>
      </c>
    </row>
    <row r="2953" spans="2:5" x14ac:dyDescent="0.35">
      <c r="B2953" s="82" t="e">
        <f>VLOOKUP(A2953,Processed_Data!$A$7:$I$20416,6,0)</f>
        <v>#N/A</v>
      </c>
      <c r="C2953" s="82" t="e">
        <f>VLOOKUP(A2953,Processed_Data!$A$7:$I$20416,7,0)</f>
        <v>#N/A</v>
      </c>
      <c r="D2953" s="82" t="e">
        <f>VLOOKUP(A2953,Processed_Data!$A$7:$I$20416,4,0)</f>
        <v>#N/A</v>
      </c>
      <c r="E2953" s="82" t="e">
        <f>VLOOKUP(A2953,Processed_Data!$A$7:$I$20416,5,0)</f>
        <v>#N/A</v>
      </c>
    </row>
    <row r="2954" spans="2:5" x14ac:dyDescent="0.35">
      <c r="B2954" s="82" t="e">
        <f>VLOOKUP(A2954,Processed_Data!$A$7:$I$20416,6,0)</f>
        <v>#N/A</v>
      </c>
      <c r="C2954" s="82" t="e">
        <f>VLOOKUP(A2954,Processed_Data!$A$7:$I$20416,7,0)</f>
        <v>#N/A</v>
      </c>
      <c r="D2954" s="82" t="e">
        <f>VLOOKUP(A2954,Processed_Data!$A$7:$I$20416,4,0)</f>
        <v>#N/A</v>
      </c>
      <c r="E2954" s="82" t="e">
        <f>VLOOKUP(A2954,Processed_Data!$A$7:$I$20416,5,0)</f>
        <v>#N/A</v>
      </c>
    </row>
    <row r="2955" spans="2:5" x14ac:dyDescent="0.35">
      <c r="B2955" s="82" t="e">
        <f>VLOOKUP(A2955,Processed_Data!$A$7:$I$20416,6,0)</f>
        <v>#N/A</v>
      </c>
      <c r="C2955" s="82" t="e">
        <f>VLOOKUP(A2955,Processed_Data!$A$7:$I$20416,7,0)</f>
        <v>#N/A</v>
      </c>
      <c r="D2955" s="82" t="e">
        <f>VLOOKUP(A2955,Processed_Data!$A$7:$I$20416,4,0)</f>
        <v>#N/A</v>
      </c>
      <c r="E2955" s="82" t="e">
        <f>VLOOKUP(A2955,Processed_Data!$A$7:$I$20416,5,0)</f>
        <v>#N/A</v>
      </c>
    </row>
    <row r="2956" spans="2:5" x14ac:dyDescent="0.35">
      <c r="B2956" s="82" t="e">
        <f>VLOOKUP(A2956,Processed_Data!$A$7:$I$20416,6,0)</f>
        <v>#N/A</v>
      </c>
      <c r="C2956" s="82" t="e">
        <f>VLOOKUP(A2956,Processed_Data!$A$7:$I$20416,7,0)</f>
        <v>#N/A</v>
      </c>
      <c r="D2956" s="82" t="e">
        <f>VLOOKUP(A2956,Processed_Data!$A$7:$I$20416,4,0)</f>
        <v>#N/A</v>
      </c>
      <c r="E2956" s="82" t="e">
        <f>VLOOKUP(A2956,Processed_Data!$A$7:$I$20416,5,0)</f>
        <v>#N/A</v>
      </c>
    </row>
    <row r="2957" spans="2:5" x14ac:dyDescent="0.35">
      <c r="B2957" s="82" t="e">
        <f>VLOOKUP(A2957,Processed_Data!$A$7:$I$20416,6,0)</f>
        <v>#N/A</v>
      </c>
      <c r="C2957" s="82" t="e">
        <f>VLOOKUP(A2957,Processed_Data!$A$7:$I$20416,7,0)</f>
        <v>#N/A</v>
      </c>
      <c r="D2957" s="82" t="e">
        <f>VLOOKUP(A2957,Processed_Data!$A$7:$I$20416,4,0)</f>
        <v>#N/A</v>
      </c>
      <c r="E2957" s="82" t="e">
        <f>VLOOKUP(A2957,Processed_Data!$A$7:$I$20416,5,0)</f>
        <v>#N/A</v>
      </c>
    </row>
    <row r="2958" spans="2:5" x14ac:dyDescent="0.35">
      <c r="B2958" s="82" t="e">
        <f>VLOOKUP(A2958,Processed_Data!$A$7:$I$20416,6,0)</f>
        <v>#N/A</v>
      </c>
      <c r="C2958" s="82" t="e">
        <f>VLOOKUP(A2958,Processed_Data!$A$7:$I$20416,7,0)</f>
        <v>#N/A</v>
      </c>
      <c r="D2958" s="82" t="e">
        <f>VLOOKUP(A2958,Processed_Data!$A$7:$I$20416,4,0)</f>
        <v>#N/A</v>
      </c>
      <c r="E2958" s="82" t="e">
        <f>VLOOKUP(A2958,Processed_Data!$A$7:$I$20416,5,0)</f>
        <v>#N/A</v>
      </c>
    </row>
    <row r="2959" spans="2:5" x14ac:dyDescent="0.35">
      <c r="B2959" s="82" t="e">
        <f>VLOOKUP(A2959,Processed_Data!$A$7:$I$20416,6,0)</f>
        <v>#N/A</v>
      </c>
      <c r="C2959" s="82" t="e">
        <f>VLOOKUP(A2959,Processed_Data!$A$7:$I$20416,7,0)</f>
        <v>#N/A</v>
      </c>
      <c r="D2959" s="82" t="e">
        <f>VLOOKUP(A2959,Processed_Data!$A$7:$I$20416,4,0)</f>
        <v>#N/A</v>
      </c>
      <c r="E2959" s="82" t="e">
        <f>VLOOKUP(A2959,Processed_Data!$A$7:$I$20416,5,0)</f>
        <v>#N/A</v>
      </c>
    </row>
    <row r="2960" spans="2:5" x14ac:dyDescent="0.35">
      <c r="B2960" s="82" t="e">
        <f>VLOOKUP(A2960,Processed_Data!$A$7:$I$20416,6,0)</f>
        <v>#N/A</v>
      </c>
      <c r="C2960" s="82" t="e">
        <f>VLOOKUP(A2960,Processed_Data!$A$7:$I$20416,7,0)</f>
        <v>#N/A</v>
      </c>
      <c r="D2960" s="82" t="e">
        <f>VLOOKUP(A2960,Processed_Data!$A$7:$I$20416,4,0)</f>
        <v>#N/A</v>
      </c>
      <c r="E2960" s="82" t="e">
        <f>VLOOKUP(A2960,Processed_Data!$A$7:$I$20416,5,0)</f>
        <v>#N/A</v>
      </c>
    </row>
    <row r="2961" spans="2:5" x14ac:dyDescent="0.35">
      <c r="B2961" s="82" t="e">
        <f>VLOOKUP(A2961,Processed_Data!$A$7:$I$20416,6,0)</f>
        <v>#N/A</v>
      </c>
      <c r="C2961" s="82" t="e">
        <f>VLOOKUP(A2961,Processed_Data!$A$7:$I$20416,7,0)</f>
        <v>#N/A</v>
      </c>
      <c r="D2961" s="82" t="e">
        <f>VLOOKUP(A2961,Processed_Data!$A$7:$I$20416,4,0)</f>
        <v>#N/A</v>
      </c>
      <c r="E2961" s="82" t="e">
        <f>VLOOKUP(A2961,Processed_Data!$A$7:$I$20416,5,0)</f>
        <v>#N/A</v>
      </c>
    </row>
    <row r="2962" spans="2:5" x14ac:dyDescent="0.35">
      <c r="B2962" s="82" t="e">
        <f>VLOOKUP(A2962,Processed_Data!$A$7:$I$20416,6,0)</f>
        <v>#N/A</v>
      </c>
      <c r="C2962" s="82" t="e">
        <f>VLOOKUP(A2962,Processed_Data!$A$7:$I$20416,7,0)</f>
        <v>#N/A</v>
      </c>
      <c r="D2962" s="82" t="e">
        <f>VLOOKUP(A2962,Processed_Data!$A$7:$I$20416,4,0)</f>
        <v>#N/A</v>
      </c>
      <c r="E2962" s="82" t="e">
        <f>VLOOKUP(A2962,Processed_Data!$A$7:$I$20416,5,0)</f>
        <v>#N/A</v>
      </c>
    </row>
    <row r="2963" spans="2:5" x14ac:dyDescent="0.35">
      <c r="B2963" s="82" t="e">
        <f>VLOOKUP(A2963,Processed_Data!$A$7:$I$20416,6,0)</f>
        <v>#N/A</v>
      </c>
      <c r="C2963" s="82" t="e">
        <f>VLOOKUP(A2963,Processed_Data!$A$7:$I$20416,7,0)</f>
        <v>#N/A</v>
      </c>
      <c r="D2963" s="82" t="e">
        <f>VLOOKUP(A2963,Processed_Data!$A$7:$I$20416,4,0)</f>
        <v>#N/A</v>
      </c>
      <c r="E2963" s="82" t="e">
        <f>VLOOKUP(A2963,Processed_Data!$A$7:$I$20416,5,0)</f>
        <v>#N/A</v>
      </c>
    </row>
    <row r="2964" spans="2:5" x14ac:dyDescent="0.35">
      <c r="B2964" s="82" t="e">
        <f>VLOOKUP(A2964,Processed_Data!$A$7:$I$20416,6,0)</f>
        <v>#N/A</v>
      </c>
      <c r="C2964" s="82" t="e">
        <f>VLOOKUP(A2964,Processed_Data!$A$7:$I$20416,7,0)</f>
        <v>#N/A</v>
      </c>
      <c r="D2964" s="82" t="e">
        <f>VLOOKUP(A2964,Processed_Data!$A$7:$I$20416,4,0)</f>
        <v>#N/A</v>
      </c>
      <c r="E2964" s="82" t="e">
        <f>VLOOKUP(A2964,Processed_Data!$A$7:$I$20416,5,0)</f>
        <v>#N/A</v>
      </c>
    </row>
    <row r="2965" spans="2:5" x14ac:dyDescent="0.35">
      <c r="B2965" s="82" t="e">
        <f>VLOOKUP(A2965,Processed_Data!$A$7:$I$20416,6,0)</f>
        <v>#N/A</v>
      </c>
      <c r="C2965" s="82" t="e">
        <f>VLOOKUP(A2965,Processed_Data!$A$7:$I$20416,7,0)</f>
        <v>#N/A</v>
      </c>
      <c r="D2965" s="82" t="e">
        <f>VLOOKUP(A2965,Processed_Data!$A$7:$I$20416,4,0)</f>
        <v>#N/A</v>
      </c>
      <c r="E2965" s="82" t="e">
        <f>VLOOKUP(A2965,Processed_Data!$A$7:$I$20416,5,0)</f>
        <v>#N/A</v>
      </c>
    </row>
    <row r="2966" spans="2:5" x14ac:dyDescent="0.35">
      <c r="B2966" s="82" t="e">
        <f>VLOOKUP(A2966,Processed_Data!$A$7:$I$20416,6,0)</f>
        <v>#N/A</v>
      </c>
      <c r="C2966" s="82" t="e">
        <f>VLOOKUP(A2966,Processed_Data!$A$7:$I$20416,7,0)</f>
        <v>#N/A</v>
      </c>
      <c r="D2966" s="82" t="e">
        <f>VLOOKUP(A2966,Processed_Data!$A$7:$I$20416,4,0)</f>
        <v>#N/A</v>
      </c>
      <c r="E2966" s="82" t="e">
        <f>VLOOKUP(A2966,Processed_Data!$A$7:$I$20416,5,0)</f>
        <v>#N/A</v>
      </c>
    </row>
    <row r="2967" spans="2:5" x14ac:dyDescent="0.35">
      <c r="B2967" s="82" t="e">
        <f>VLOOKUP(A2967,Processed_Data!$A$7:$I$20416,6,0)</f>
        <v>#N/A</v>
      </c>
      <c r="C2967" s="82" t="e">
        <f>VLOOKUP(A2967,Processed_Data!$A$7:$I$20416,7,0)</f>
        <v>#N/A</v>
      </c>
      <c r="D2967" s="82" t="e">
        <f>VLOOKUP(A2967,Processed_Data!$A$7:$I$20416,4,0)</f>
        <v>#N/A</v>
      </c>
      <c r="E2967" s="82" t="e">
        <f>VLOOKUP(A2967,Processed_Data!$A$7:$I$20416,5,0)</f>
        <v>#N/A</v>
      </c>
    </row>
    <row r="2968" spans="2:5" x14ac:dyDescent="0.35">
      <c r="B2968" s="82" t="e">
        <f>VLOOKUP(A2968,Processed_Data!$A$7:$I$20416,6,0)</f>
        <v>#N/A</v>
      </c>
      <c r="C2968" s="82" t="e">
        <f>VLOOKUP(A2968,Processed_Data!$A$7:$I$20416,7,0)</f>
        <v>#N/A</v>
      </c>
      <c r="D2968" s="82" t="e">
        <f>VLOOKUP(A2968,Processed_Data!$A$7:$I$20416,4,0)</f>
        <v>#N/A</v>
      </c>
      <c r="E2968" s="82" t="e">
        <f>VLOOKUP(A2968,Processed_Data!$A$7:$I$20416,5,0)</f>
        <v>#N/A</v>
      </c>
    </row>
    <row r="2969" spans="2:5" x14ac:dyDescent="0.35">
      <c r="B2969" s="82" t="e">
        <f>VLOOKUP(A2969,Processed_Data!$A$7:$I$20416,6,0)</f>
        <v>#N/A</v>
      </c>
      <c r="C2969" s="82" t="e">
        <f>VLOOKUP(A2969,Processed_Data!$A$7:$I$20416,7,0)</f>
        <v>#N/A</v>
      </c>
      <c r="D2969" s="82" t="e">
        <f>VLOOKUP(A2969,Processed_Data!$A$7:$I$20416,4,0)</f>
        <v>#N/A</v>
      </c>
      <c r="E2969" s="82" t="e">
        <f>VLOOKUP(A2969,Processed_Data!$A$7:$I$20416,5,0)</f>
        <v>#N/A</v>
      </c>
    </row>
    <row r="2970" spans="2:5" x14ac:dyDescent="0.35">
      <c r="B2970" s="82" t="e">
        <f>VLOOKUP(A2970,Processed_Data!$A$7:$I$20416,6,0)</f>
        <v>#N/A</v>
      </c>
      <c r="C2970" s="82" t="e">
        <f>VLOOKUP(A2970,Processed_Data!$A$7:$I$20416,7,0)</f>
        <v>#N/A</v>
      </c>
      <c r="D2970" s="82" t="e">
        <f>VLOOKUP(A2970,Processed_Data!$A$7:$I$20416,4,0)</f>
        <v>#N/A</v>
      </c>
      <c r="E2970" s="82" t="e">
        <f>VLOOKUP(A2970,Processed_Data!$A$7:$I$20416,5,0)</f>
        <v>#N/A</v>
      </c>
    </row>
    <row r="2971" spans="2:5" x14ac:dyDescent="0.35">
      <c r="B2971" s="82" t="e">
        <f>VLOOKUP(A2971,Processed_Data!$A$7:$I$20416,6,0)</f>
        <v>#N/A</v>
      </c>
      <c r="C2971" s="82" t="e">
        <f>VLOOKUP(A2971,Processed_Data!$A$7:$I$20416,7,0)</f>
        <v>#N/A</v>
      </c>
      <c r="D2971" s="82" t="e">
        <f>VLOOKUP(A2971,Processed_Data!$A$7:$I$20416,4,0)</f>
        <v>#N/A</v>
      </c>
      <c r="E2971" s="82" t="e">
        <f>VLOOKUP(A2971,Processed_Data!$A$7:$I$20416,5,0)</f>
        <v>#N/A</v>
      </c>
    </row>
    <row r="2972" spans="2:5" x14ac:dyDescent="0.35">
      <c r="B2972" s="82" t="e">
        <f>VLOOKUP(A2972,Processed_Data!$A$7:$I$20416,6,0)</f>
        <v>#N/A</v>
      </c>
      <c r="C2972" s="82" t="e">
        <f>VLOOKUP(A2972,Processed_Data!$A$7:$I$20416,7,0)</f>
        <v>#N/A</v>
      </c>
      <c r="D2972" s="82" t="e">
        <f>VLOOKUP(A2972,Processed_Data!$A$7:$I$20416,4,0)</f>
        <v>#N/A</v>
      </c>
      <c r="E2972" s="82" t="e">
        <f>VLOOKUP(A2972,Processed_Data!$A$7:$I$20416,5,0)</f>
        <v>#N/A</v>
      </c>
    </row>
    <row r="2973" spans="2:5" x14ac:dyDescent="0.35">
      <c r="B2973" s="82" t="e">
        <f>VLOOKUP(A2973,Processed_Data!$A$7:$I$20416,6,0)</f>
        <v>#N/A</v>
      </c>
      <c r="C2973" s="82" t="e">
        <f>VLOOKUP(A2973,Processed_Data!$A$7:$I$20416,7,0)</f>
        <v>#N/A</v>
      </c>
      <c r="D2973" s="82" t="e">
        <f>VLOOKUP(A2973,Processed_Data!$A$7:$I$20416,4,0)</f>
        <v>#N/A</v>
      </c>
      <c r="E2973" s="82" t="e">
        <f>VLOOKUP(A2973,Processed_Data!$A$7:$I$20416,5,0)</f>
        <v>#N/A</v>
      </c>
    </row>
    <row r="2974" spans="2:5" x14ac:dyDescent="0.35">
      <c r="B2974" s="82" t="e">
        <f>VLOOKUP(A2974,Processed_Data!$A$7:$I$20416,6,0)</f>
        <v>#N/A</v>
      </c>
      <c r="C2974" s="82" t="e">
        <f>VLOOKUP(A2974,Processed_Data!$A$7:$I$20416,7,0)</f>
        <v>#N/A</v>
      </c>
      <c r="D2974" s="82" t="e">
        <f>VLOOKUP(A2974,Processed_Data!$A$7:$I$20416,4,0)</f>
        <v>#N/A</v>
      </c>
      <c r="E2974" s="82" t="e">
        <f>VLOOKUP(A2974,Processed_Data!$A$7:$I$20416,5,0)</f>
        <v>#N/A</v>
      </c>
    </row>
    <row r="2975" spans="2:5" x14ac:dyDescent="0.35">
      <c r="B2975" s="82" t="e">
        <f>VLOOKUP(A2975,Processed_Data!$A$7:$I$20416,6,0)</f>
        <v>#N/A</v>
      </c>
      <c r="C2975" s="82" t="e">
        <f>VLOOKUP(A2975,Processed_Data!$A$7:$I$20416,7,0)</f>
        <v>#N/A</v>
      </c>
      <c r="D2975" s="82" t="e">
        <f>VLOOKUP(A2975,Processed_Data!$A$7:$I$20416,4,0)</f>
        <v>#N/A</v>
      </c>
      <c r="E2975" s="82" t="e">
        <f>VLOOKUP(A2975,Processed_Data!$A$7:$I$20416,5,0)</f>
        <v>#N/A</v>
      </c>
    </row>
    <row r="2976" spans="2:5" x14ac:dyDescent="0.35">
      <c r="B2976" s="82" t="e">
        <f>VLOOKUP(A2976,Processed_Data!$A$7:$I$20416,6,0)</f>
        <v>#N/A</v>
      </c>
      <c r="C2976" s="82" t="e">
        <f>VLOOKUP(A2976,Processed_Data!$A$7:$I$20416,7,0)</f>
        <v>#N/A</v>
      </c>
      <c r="D2976" s="82" t="e">
        <f>VLOOKUP(A2976,Processed_Data!$A$7:$I$20416,4,0)</f>
        <v>#N/A</v>
      </c>
      <c r="E2976" s="82" t="e">
        <f>VLOOKUP(A2976,Processed_Data!$A$7:$I$20416,5,0)</f>
        <v>#N/A</v>
      </c>
    </row>
    <row r="2977" spans="2:5" x14ac:dyDescent="0.35">
      <c r="B2977" s="82" t="e">
        <f>VLOOKUP(A2977,Processed_Data!$A$7:$I$20416,6,0)</f>
        <v>#N/A</v>
      </c>
      <c r="C2977" s="82" t="e">
        <f>VLOOKUP(A2977,Processed_Data!$A$7:$I$20416,7,0)</f>
        <v>#N/A</v>
      </c>
      <c r="D2977" s="82" t="e">
        <f>VLOOKUP(A2977,Processed_Data!$A$7:$I$20416,4,0)</f>
        <v>#N/A</v>
      </c>
      <c r="E2977" s="82" t="e">
        <f>VLOOKUP(A2977,Processed_Data!$A$7:$I$20416,5,0)</f>
        <v>#N/A</v>
      </c>
    </row>
    <row r="2978" spans="2:5" x14ac:dyDescent="0.35">
      <c r="B2978" s="82" t="e">
        <f>VLOOKUP(A2978,Processed_Data!$A$7:$I$20416,6,0)</f>
        <v>#N/A</v>
      </c>
      <c r="C2978" s="82" t="e">
        <f>VLOOKUP(A2978,Processed_Data!$A$7:$I$20416,7,0)</f>
        <v>#N/A</v>
      </c>
      <c r="D2978" s="82" t="e">
        <f>VLOOKUP(A2978,Processed_Data!$A$7:$I$20416,4,0)</f>
        <v>#N/A</v>
      </c>
      <c r="E2978" s="82" t="e">
        <f>VLOOKUP(A2978,Processed_Data!$A$7:$I$20416,5,0)</f>
        <v>#N/A</v>
      </c>
    </row>
    <row r="2979" spans="2:5" x14ac:dyDescent="0.35">
      <c r="B2979" s="82" t="e">
        <f>VLOOKUP(A2979,Processed_Data!$A$7:$I$20416,6,0)</f>
        <v>#N/A</v>
      </c>
      <c r="C2979" s="82" t="e">
        <f>VLOOKUP(A2979,Processed_Data!$A$7:$I$20416,7,0)</f>
        <v>#N/A</v>
      </c>
      <c r="D2979" s="82" t="e">
        <f>VLOOKUP(A2979,Processed_Data!$A$7:$I$20416,4,0)</f>
        <v>#N/A</v>
      </c>
      <c r="E2979" s="82" t="e">
        <f>VLOOKUP(A2979,Processed_Data!$A$7:$I$20416,5,0)</f>
        <v>#N/A</v>
      </c>
    </row>
    <row r="2980" spans="2:5" x14ac:dyDescent="0.35">
      <c r="B2980" s="82" t="e">
        <f>VLOOKUP(A2980,Processed_Data!$A$7:$I$20416,6,0)</f>
        <v>#N/A</v>
      </c>
      <c r="C2980" s="82" t="e">
        <f>VLOOKUP(A2980,Processed_Data!$A$7:$I$20416,7,0)</f>
        <v>#N/A</v>
      </c>
      <c r="D2980" s="82" t="e">
        <f>VLOOKUP(A2980,Processed_Data!$A$7:$I$20416,4,0)</f>
        <v>#N/A</v>
      </c>
      <c r="E2980" s="82" t="e">
        <f>VLOOKUP(A2980,Processed_Data!$A$7:$I$20416,5,0)</f>
        <v>#N/A</v>
      </c>
    </row>
    <row r="2981" spans="2:5" x14ac:dyDescent="0.35">
      <c r="B2981" s="82" t="e">
        <f>VLOOKUP(A2981,Processed_Data!$A$7:$I$20416,6,0)</f>
        <v>#N/A</v>
      </c>
      <c r="C2981" s="82" t="e">
        <f>VLOOKUP(A2981,Processed_Data!$A$7:$I$20416,7,0)</f>
        <v>#N/A</v>
      </c>
      <c r="D2981" s="82" t="e">
        <f>VLOOKUP(A2981,Processed_Data!$A$7:$I$20416,4,0)</f>
        <v>#N/A</v>
      </c>
      <c r="E2981" s="82" t="e">
        <f>VLOOKUP(A2981,Processed_Data!$A$7:$I$20416,5,0)</f>
        <v>#N/A</v>
      </c>
    </row>
    <row r="2982" spans="2:5" x14ac:dyDescent="0.35">
      <c r="B2982" s="82" t="e">
        <f>VLOOKUP(A2982,Processed_Data!$A$7:$I$20416,6,0)</f>
        <v>#N/A</v>
      </c>
      <c r="C2982" s="82" t="e">
        <f>VLOOKUP(A2982,Processed_Data!$A$7:$I$20416,7,0)</f>
        <v>#N/A</v>
      </c>
      <c r="D2982" s="82" t="e">
        <f>VLOOKUP(A2982,Processed_Data!$A$7:$I$20416,4,0)</f>
        <v>#N/A</v>
      </c>
      <c r="E2982" s="82" t="e">
        <f>VLOOKUP(A2982,Processed_Data!$A$7:$I$20416,5,0)</f>
        <v>#N/A</v>
      </c>
    </row>
    <row r="2983" spans="2:5" x14ac:dyDescent="0.35">
      <c r="B2983" s="82" t="e">
        <f>VLOOKUP(A2983,Processed_Data!$A$7:$I$20416,6,0)</f>
        <v>#N/A</v>
      </c>
      <c r="C2983" s="82" t="e">
        <f>VLOOKUP(A2983,Processed_Data!$A$7:$I$20416,7,0)</f>
        <v>#N/A</v>
      </c>
      <c r="D2983" s="82" t="e">
        <f>VLOOKUP(A2983,Processed_Data!$A$7:$I$20416,4,0)</f>
        <v>#N/A</v>
      </c>
      <c r="E2983" s="82" t="e">
        <f>VLOOKUP(A2983,Processed_Data!$A$7:$I$20416,5,0)</f>
        <v>#N/A</v>
      </c>
    </row>
    <row r="2984" spans="2:5" x14ac:dyDescent="0.35">
      <c r="B2984" s="82" t="e">
        <f>VLOOKUP(A2984,Processed_Data!$A$7:$I$20416,6,0)</f>
        <v>#N/A</v>
      </c>
      <c r="C2984" s="82" t="e">
        <f>VLOOKUP(A2984,Processed_Data!$A$7:$I$20416,7,0)</f>
        <v>#N/A</v>
      </c>
      <c r="D2984" s="82" t="e">
        <f>VLOOKUP(A2984,Processed_Data!$A$7:$I$20416,4,0)</f>
        <v>#N/A</v>
      </c>
      <c r="E2984" s="82" t="e">
        <f>VLOOKUP(A2984,Processed_Data!$A$7:$I$20416,5,0)</f>
        <v>#N/A</v>
      </c>
    </row>
    <row r="2985" spans="2:5" x14ac:dyDescent="0.35">
      <c r="B2985" s="82" t="e">
        <f>VLOOKUP(A2985,Processed_Data!$A$7:$I$20416,6,0)</f>
        <v>#N/A</v>
      </c>
      <c r="C2985" s="82" t="e">
        <f>VLOOKUP(A2985,Processed_Data!$A$7:$I$20416,7,0)</f>
        <v>#N/A</v>
      </c>
      <c r="D2985" s="82" t="e">
        <f>VLOOKUP(A2985,Processed_Data!$A$7:$I$20416,4,0)</f>
        <v>#N/A</v>
      </c>
      <c r="E2985" s="82" t="e">
        <f>VLOOKUP(A2985,Processed_Data!$A$7:$I$20416,5,0)</f>
        <v>#N/A</v>
      </c>
    </row>
    <row r="2986" spans="2:5" x14ac:dyDescent="0.35">
      <c r="B2986" s="82" t="e">
        <f>VLOOKUP(A2986,Processed_Data!$A$7:$I$20416,6,0)</f>
        <v>#N/A</v>
      </c>
      <c r="C2986" s="82" t="e">
        <f>VLOOKUP(A2986,Processed_Data!$A$7:$I$20416,7,0)</f>
        <v>#N/A</v>
      </c>
      <c r="D2986" s="82" t="e">
        <f>VLOOKUP(A2986,Processed_Data!$A$7:$I$20416,4,0)</f>
        <v>#N/A</v>
      </c>
      <c r="E2986" s="82" t="e">
        <f>VLOOKUP(A2986,Processed_Data!$A$7:$I$20416,5,0)</f>
        <v>#N/A</v>
      </c>
    </row>
    <row r="2987" spans="2:5" x14ac:dyDescent="0.35">
      <c r="B2987" s="82" t="e">
        <f>VLOOKUP(A2987,Processed_Data!$A$7:$I$20416,6,0)</f>
        <v>#N/A</v>
      </c>
      <c r="C2987" s="82" t="e">
        <f>VLOOKUP(A2987,Processed_Data!$A$7:$I$20416,7,0)</f>
        <v>#N/A</v>
      </c>
      <c r="D2987" s="82" t="e">
        <f>VLOOKUP(A2987,Processed_Data!$A$7:$I$20416,4,0)</f>
        <v>#N/A</v>
      </c>
      <c r="E2987" s="82" t="e">
        <f>VLOOKUP(A2987,Processed_Data!$A$7:$I$20416,5,0)</f>
        <v>#N/A</v>
      </c>
    </row>
    <row r="2988" spans="2:5" x14ac:dyDescent="0.35">
      <c r="B2988" s="82" t="e">
        <f>VLOOKUP(A2988,Processed_Data!$A$7:$I$20416,6,0)</f>
        <v>#N/A</v>
      </c>
      <c r="C2988" s="82" t="e">
        <f>VLOOKUP(A2988,Processed_Data!$A$7:$I$20416,7,0)</f>
        <v>#N/A</v>
      </c>
      <c r="D2988" s="82" t="e">
        <f>VLOOKUP(A2988,Processed_Data!$A$7:$I$20416,4,0)</f>
        <v>#N/A</v>
      </c>
      <c r="E2988" s="82" t="e">
        <f>VLOOKUP(A2988,Processed_Data!$A$7:$I$20416,5,0)</f>
        <v>#N/A</v>
      </c>
    </row>
    <row r="2989" spans="2:5" x14ac:dyDescent="0.35">
      <c r="B2989" s="82" t="e">
        <f>VLOOKUP(A2989,Processed_Data!$A$7:$I$20416,6,0)</f>
        <v>#N/A</v>
      </c>
      <c r="C2989" s="82" t="e">
        <f>VLOOKUP(A2989,Processed_Data!$A$7:$I$20416,7,0)</f>
        <v>#N/A</v>
      </c>
      <c r="D2989" s="82" t="e">
        <f>VLOOKUP(A2989,Processed_Data!$A$7:$I$20416,4,0)</f>
        <v>#N/A</v>
      </c>
      <c r="E2989" s="82" t="e">
        <f>VLOOKUP(A2989,Processed_Data!$A$7:$I$20416,5,0)</f>
        <v>#N/A</v>
      </c>
    </row>
    <row r="2990" spans="2:5" x14ac:dyDescent="0.35">
      <c r="B2990" s="82" t="e">
        <f>VLOOKUP(A2990,Processed_Data!$A$7:$I$20416,6,0)</f>
        <v>#N/A</v>
      </c>
      <c r="C2990" s="82" t="e">
        <f>VLOOKUP(A2990,Processed_Data!$A$7:$I$20416,7,0)</f>
        <v>#N/A</v>
      </c>
      <c r="D2990" s="82" t="e">
        <f>VLOOKUP(A2990,Processed_Data!$A$7:$I$20416,4,0)</f>
        <v>#N/A</v>
      </c>
      <c r="E2990" s="82" t="e">
        <f>VLOOKUP(A2990,Processed_Data!$A$7:$I$20416,5,0)</f>
        <v>#N/A</v>
      </c>
    </row>
    <row r="2991" spans="2:5" x14ac:dyDescent="0.35">
      <c r="B2991" s="82" t="e">
        <f>VLOOKUP(A2991,Processed_Data!$A$7:$I$20416,6,0)</f>
        <v>#N/A</v>
      </c>
      <c r="C2991" s="82" t="e">
        <f>VLOOKUP(A2991,Processed_Data!$A$7:$I$20416,7,0)</f>
        <v>#N/A</v>
      </c>
      <c r="D2991" s="82" t="e">
        <f>VLOOKUP(A2991,Processed_Data!$A$7:$I$20416,4,0)</f>
        <v>#N/A</v>
      </c>
      <c r="E2991" s="82" t="e">
        <f>VLOOKUP(A2991,Processed_Data!$A$7:$I$20416,5,0)</f>
        <v>#N/A</v>
      </c>
    </row>
    <row r="2992" spans="2:5" x14ac:dyDescent="0.35">
      <c r="B2992" s="82" t="e">
        <f>VLOOKUP(A2992,Processed_Data!$A$7:$I$20416,6,0)</f>
        <v>#N/A</v>
      </c>
      <c r="C2992" s="82" t="e">
        <f>VLOOKUP(A2992,Processed_Data!$A$7:$I$20416,7,0)</f>
        <v>#N/A</v>
      </c>
      <c r="D2992" s="82" t="e">
        <f>VLOOKUP(A2992,Processed_Data!$A$7:$I$20416,4,0)</f>
        <v>#N/A</v>
      </c>
      <c r="E2992" s="82" t="e">
        <f>VLOOKUP(A2992,Processed_Data!$A$7:$I$20416,5,0)</f>
        <v>#N/A</v>
      </c>
    </row>
    <row r="2993" spans="2:5" x14ac:dyDescent="0.35">
      <c r="B2993" s="82" t="e">
        <f>VLOOKUP(A2993,Processed_Data!$A$7:$I$20416,6,0)</f>
        <v>#N/A</v>
      </c>
      <c r="C2993" s="82" t="e">
        <f>VLOOKUP(A2993,Processed_Data!$A$7:$I$20416,7,0)</f>
        <v>#N/A</v>
      </c>
      <c r="D2993" s="82" t="e">
        <f>VLOOKUP(A2993,Processed_Data!$A$7:$I$20416,4,0)</f>
        <v>#N/A</v>
      </c>
      <c r="E2993" s="82" t="e">
        <f>VLOOKUP(A2993,Processed_Data!$A$7:$I$20416,5,0)</f>
        <v>#N/A</v>
      </c>
    </row>
    <row r="2994" spans="2:5" x14ac:dyDescent="0.35">
      <c r="B2994" s="82" t="e">
        <f>VLOOKUP(A2994,Processed_Data!$A$7:$I$20416,6,0)</f>
        <v>#N/A</v>
      </c>
      <c r="C2994" s="82" t="e">
        <f>VLOOKUP(A2994,Processed_Data!$A$7:$I$20416,7,0)</f>
        <v>#N/A</v>
      </c>
      <c r="D2994" s="82" t="e">
        <f>VLOOKUP(A2994,Processed_Data!$A$7:$I$20416,4,0)</f>
        <v>#N/A</v>
      </c>
      <c r="E2994" s="82" t="e">
        <f>VLOOKUP(A2994,Processed_Data!$A$7:$I$20416,5,0)</f>
        <v>#N/A</v>
      </c>
    </row>
    <row r="2995" spans="2:5" x14ac:dyDescent="0.35">
      <c r="B2995" s="82" t="e">
        <f>VLOOKUP(A2995,Processed_Data!$A$7:$I$20416,6,0)</f>
        <v>#N/A</v>
      </c>
      <c r="C2995" s="82" t="e">
        <f>VLOOKUP(A2995,Processed_Data!$A$7:$I$20416,7,0)</f>
        <v>#N/A</v>
      </c>
      <c r="D2995" s="82" t="e">
        <f>VLOOKUP(A2995,Processed_Data!$A$7:$I$20416,4,0)</f>
        <v>#N/A</v>
      </c>
      <c r="E2995" s="82" t="e">
        <f>VLOOKUP(A2995,Processed_Data!$A$7:$I$20416,5,0)</f>
        <v>#N/A</v>
      </c>
    </row>
    <row r="2996" spans="2:5" x14ac:dyDescent="0.35">
      <c r="B2996" s="82" t="e">
        <f>VLOOKUP(A2996,Processed_Data!$A$7:$I$20416,6,0)</f>
        <v>#N/A</v>
      </c>
      <c r="C2996" s="82" t="e">
        <f>VLOOKUP(A2996,Processed_Data!$A$7:$I$20416,7,0)</f>
        <v>#N/A</v>
      </c>
      <c r="D2996" s="82" t="e">
        <f>VLOOKUP(A2996,Processed_Data!$A$7:$I$20416,4,0)</f>
        <v>#N/A</v>
      </c>
      <c r="E2996" s="82" t="e">
        <f>VLOOKUP(A2996,Processed_Data!$A$7:$I$20416,5,0)</f>
        <v>#N/A</v>
      </c>
    </row>
    <row r="2997" spans="2:5" x14ac:dyDescent="0.35">
      <c r="B2997" s="82" t="e">
        <f>VLOOKUP(A2997,Processed_Data!$A$7:$I$20416,6,0)</f>
        <v>#N/A</v>
      </c>
      <c r="C2997" s="82" t="e">
        <f>VLOOKUP(A2997,Processed_Data!$A$7:$I$20416,7,0)</f>
        <v>#N/A</v>
      </c>
      <c r="D2997" s="82" t="e">
        <f>VLOOKUP(A2997,Processed_Data!$A$7:$I$20416,4,0)</f>
        <v>#N/A</v>
      </c>
      <c r="E2997" s="82" t="e">
        <f>VLOOKUP(A2997,Processed_Data!$A$7:$I$20416,5,0)</f>
        <v>#N/A</v>
      </c>
    </row>
    <row r="2998" spans="2:5" x14ac:dyDescent="0.35">
      <c r="B2998" s="82" t="e">
        <f>VLOOKUP(A2998,Processed_Data!$A$7:$I$20416,6,0)</f>
        <v>#N/A</v>
      </c>
      <c r="C2998" s="82" t="e">
        <f>VLOOKUP(A2998,Processed_Data!$A$7:$I$20416,7,0)</f>
        <v>#N/A</v>
      </c>
      <c r="D2998" s="82" t="e">
        <f>VLOOKUP(A2998,Processed_Data!$A$7:$I$20416,4,0)</f>
        <v>#N/A</v>
      </c>
      <c r="E2998" s="82" t="e">
        <f>VLOOKUP(A2998,Processed_Data!$A$7:$I$20416,5,0)</f>
        <v>#N/A</v>
      </c>
    </row>
    <row r="2999" spans="2:5" x14ac:dyDescent="0.35">
      <c r="B2999" s="82" t="e">
        <f>VLOOKUP(A2999,Processed_Data!$A$7:$I$20416,6,0)</f>
        <v>#N/A</v>
      </c>
      <c r="C2999" s="82" t="e">
        <f>VLOOKUP(A2999,Processed_Data!$A$7:$I$20416,7,0)</f>
        <v>#N/A</v>
      </c>
      <c r="D2999" s="82" t="e">
        <f>VLOOKUP(A2999,Processed_Data!$A$7:$I$20416,4,0)</f>
        <v>#N/A</v>
      </c>
      <c r="E2999" s="82" t="e">
        <f>VLOOKUP(A2999,Processed_Data!$A$7:$I$20416,5,0)</f>
        <v>#N/A</v>
      </c>
    </row>
    <row r="3000" spans="2:5" x14ac:dyDescent="0.35">
      <c r="B3000" s="82" t="e">
        <f>VLOOKUP(A3000,Processed_Data!$A$7:$I$20416,6,0)</f>
        <v>#N/A</v>
      </c>
      <c r="C3000" s="82" t="e">
        <f>VLOOKUP(A3000,Processed_Data!$A$7:$I$20416,7,0)</f>
        <v>#N/A</v>
      </c>
      <c r="D3000" s="82" t="e">
        <f>VLOOKUP(A3000,Processed_Data!$A$7:$I$20416,4,0)</f>
        <v>#N/A</v>
      </c>
      <c r="E3000" s="82" t="e">
        <f>VLOOKUP(A3000,Processed_Data!$A$7:$I$20416,5,0)</f>
        <v>#N/A</v>
      </c>
    </row>
    <row r="3001" spans="2:5" x14ac:dyDescent="0.35">
      <c r="B3001" s="82" t="e">
        <f>VLOOKUP(A3001,Processed_Data!$A$7:$I$20416,6,0)</f>
        <v>#N/A</v>
      </c>
      <c r="C3001" s="82" t="e">
        <f>VLOOKUP(A3001,Processed_Data!$A$7:$I$20416,7,0)</f>
        <v>#N/A</v>
      </c>
      <c r="D3001" s="82" t="e">
        <f>VLOOKUP(A3001,Processed_Data!$A$7:$I$20416,4,0)</f>
        <v>#N/A</v>
      </c>
      <c r="E3001" s="82" t="e">
        <f>VLOOKUP(A3001,Processed_Data!$A$7:$I$20416,5,0)</f>
        <v>#N/A</v>
      </c>
    </row>
    <row r="3002" spans="2:5" x14ac:dyDescent="0.35">
      <c r="B3002" s="82" t="e">
        <f>VLOOKUP(A3002,Processed_Data!$A$7:$I$20416,6,0)</f>
        <v>#N/A</v>
      </c>
      <c r="C3002" s="82" t="e">
        <f>VLOOKUP(A3002,Processed_Data!$A$7:$I$20416,7,0)</f>
        <v>#N/A</v>
      </c>
      <c r="D3002" s="82" t="e">
        <f>VLOOKUP(A3002,Processed_Data!$A$7:$I$20416,4,0)</f>
        <v>#N/A</v>
      </c>
      <c r="E3002" s="82" t="e">
        <f>VLOOKUP(A3002,Processed_Data!$A$7:$I$20416,5,0)</f>
        <v>#N/A</v>
      </c>
    </row>
    <row r="3003" spans="2:5" x14ac:dyDescent="0.35">
      <c r="B3003" s="82" t="e">
        <f>VLOOKUP(A3003,Processed_Data!$A$7:$I$20416,6,0)</f>
        <v>#N/A</v>
      </c>
      <c r="C3003" s="82" t="e">
        <f>VLOOKUP(A3003,Processed_Data!$A$7:$I$20416,7,0)</f>
        <v>#N/A</v>
      </c>
      <c r="D3003" s="82" t="e">
        <f>VLOOKUP(A3003,Processed_Data!$A$7:$I$20416,4,0)</f>
        <v>#N/A</v>
      </c>
      <c r="E3003" s="82" t="e">
        <f>VLOOKUP(A3003,Processed_Data!$A$7:$I$20416,5,0)</f>
        <v>#N/A</v>
      </c>
    </row>
    <row r="3004" spans="2:5" x14ac:dyDescent="0.35">
      <c r="B3004" s="82" t="e">
        <f>VLOOKUP(A3004,Processed_Data!$A$7:$I$20416,6,0)</f>
        <v>#N/A</v>
      </c>
      <c r="C3004" s="82" t="e">
        <f>VLOOKUP(A3004,Processed_Data!$A$7:$I$20416,7,0)</f>
        <v>#N/A</v>
      </c>
      <c r="D3004" s="82" t="e">
        <f>VLOOKUP(A3004,Processed_Data!$A$7:$I$20416,4,0)</f>
        <v>#N/A</v>
      </c>
      <c r="E3004" s="82" t="e">
        <f>VLOOKUP(A3004,Processed_Data!$A$7:$I$20416,5,0)</f>
        <v>#N/A</v>
      </c>
    </row>
    <row r="3005" spans="2:5" x14ac:dyDescent="0.35">
      <c r="B3005" s="82" t="e">
        <f>VLOOKUP(A3005,Processed_Data!$A$7:$I$20416,6,0)</f>
        <v>#N/A</v>
      </c>
      <c r="C3005" s="82" t="e">
        <f>VLOOKUP(A3005,Processed_Data!$A$7:$I$20416,7,0)</f>
        <v>#N/A</v>
      </c>
      <c r="D3005" s="82" t="e">
        <f>VLOOKUP(A3005,Processed_Data!$A$7:$I$20416,4,0)</f>
        <v>#N/A</v>
      </c>
      <c r="E3005" s="82" t="e">
        <f>VLOOKUP(A3005,Processed_Data!$A$7:$I$20416,5,0)</f>
        <v>#N/A</v>
      </c>
    </row>
    <row r="3006" spans="2:5" x14ac:dyDescent="0.35">
      <c r="B3006" s="82" t="e">
        <f>VLOOKUP(A3006,Processed_Data!$A$7:$I$20416,6,0)</f>
        <v>#N/A</v>
      </c>
      <c r="C3006" s="82" t="e">
        <f>VLOOKUP(A3006,Processed_Data!$A$7:$I$20416,7,0)</f>
        <v>#N/A</v>
      </c>
      <c r="D3006" s="82" t="e">
        <f>VLOOKUP(A3006,Processed_Data!$A$7:$I$20416,4,0)</f>
        <v>#N/A</v>
      </c>
      <c r="E3006" s="82" t="e">
        <f>VLOOKUP(A3006,Processed_Data!$A$7:$I$20416,5,0)</f>
        <v>#N/A</v>
      </c>
    </row>
    <row r="3007" spans="2:5" x14ac:dyDescent="0.35">
      <c r="B3007" s="82" t="e">
        <f>VLOOKUP(A3007,Processed_Data!$A$7:$I$20416,6,0)</f>
        <v>#N/A</v>
      </c>
      <c r="C3007" s="82" t="e">
        <f>VLOOKUP(A3007,Processed_Data!$A$7:$I$20416,7,0)</f>
        <v>#N/A</v>
      </c>
      <c r="D3007" s="82" t="e">
        <f>VLOOKUP(A3007,Processed_Data!$A$7:$I$20416,4,0)</f>
        <v>#N/A</v>
      </c>
      <c r="E3007" s="82" t="e">
        <f>VLOOKUP(A3007,Processed_Data!$A$7:$I$20416,5,0)</f>
        <v>#N/A</v>
      </c>
    </row>
    <row r="3008" spans="2:5" x14ac:dyDescent="0.35">
      <c r="B3008" s="82" t="e">
        <f>VLOOKUP(A3008,Processed_Data!$A$7:$I$20416,6,0)</f>
        <v>#N/A</v>
      </c>
      <c r="C3008" s="82" t="e">
        <f>VLOOKUP(A3008,Processed_Data!$A$7:$I$20416,7,0)</f>
        <v>#N/A</v>
      </c>
      <c r="D3008" s="82" t="e">
        <f>VLOOKUP(A3008,Processed_Data!$A$7:$I$20416,4,0)</f>
        <v>#N/A</v>
      </c>
      <c r="E3008" s="82" t="e">
        <f>VLOOKUP(A3008,Processed_Data!$A$7:$I$20416,5,0)</f>
        <v>#N/A</v>
      </c>
    </row>
    <row r="3009" spans="2:5" x14ac:dyDescent="0.35">
      <c r="B3009" s="82" t="e">
        <f>VLOOKUP(A3009,Processed_Data!$A$7:$I$20416,6,0)</f>
        <v>#N/A</v>
      </c>
      <c r="C3009" s="82" t="e">
        <f>VLOOKUP(A3009,Processed_Data!$A$7:$I$20416,7,0)</f>
        <v>#N/A</v>
      </c>
      <c r="D3009" s="82" t="e">
        <f>VLOOKUP(A3009,Processed_Data!$A$7:$I$20416,4,0)</f>
        <v>#N/A</v>
      </c>
      <c r="E3009" s="82" t="e">
        <f>VLOOKUP(A3009,Processed_Data!$A$7:$I$20416,5,0)</f>
        <v>#N/A</v>
      </c>
    </row>
    <row r="3010" spans="2:5" x14ac:dyDescent="0.35">
      <c r="B3010" s="82" t="e">
        <f>VLOOKUP(A3010,Processed_Data!$A$7:$I$20416,6,0)</f>
        <v>#N/A</v>
      </c>
      <c r="C3010" s="82" t="e">
        <f>VLOOKUP(A3010,Processed_Data!$A$7:$I$20416,7,0)</f>
        <v>#N/A</v>
      </c>
      <c r="D3010" s="82" t="e">
        <f>VLOOKUP(A3010,Processed_Data!$A$7:$I$20416,4,0)</f>
        <v>#N/A</v>
      </c>
      <c r="E3010" s="82" t="e">
        <f>VLOOKUP(A3010,Processed_Data!$A$7:$I$20416,5,0)</f>
        <v>#N/A</v>
      </c>
    </row>
    <row r="3011" spans="2:5" x14ac:dyDescent="0.35">
      <c r="B3011" s="82" t="e">
        <f>VLOOKUP(A3011,Processed_Data!$A$7:$I$20416,6,0)</f>
        <v>#N/A</v>
      </c>
      <c r="C3011" s="82" t="e">
        <f>VLOOKUP(A3011,Processed_Data!$A$7:$I$20416,7,0)</f>
        <v>#N/A</v>
      </c>
      <c r="D3011" s="82" t="e">
        <f>VLOOKUP(A3011,Processed_Data!$A$7:$I$20416,4,0)</f>
        <v>#N/A</v>
      </c>
      <c r="E3011" s="82" t="e">
        <f>VLOOKUP(A3011,Processed_Data!$A$7:$I$20416,5,0)</f>
        <v>#N/A</v>
      </c>
    </row>
    <row r="3012" spans="2:5" x14ac:dyDescent="0.35">
      <c r="B3012" s="82" t="e">
        <f>VLOOKUP(A3012,Processed_Data!$A$7:$I$20416,6,0)</f>
        <v>#N/A</v>
      </c>
      <c r="C3012" s="82" t="e">
        <f>VLOOKUP(A3012,Processed_Data!$A$7:$I$20416,7,0)</f>
        <v>#N/A</v>
      </c>
      <c r="D3012" s="82" t="e">
        <f>VLOOKUP(A3012,Processed_Data!$A$7:$I$20416,4,0)</f>
        <v>#N/A</v>
      </c>
      <c r="E3012" s="82" t="e">
        <f>VLOOKUP(A3012,Processed_Data!$A$7:$I$20416,5,0)</f>
        <v>#N/A</v>
      </c>
    </row>
    <row r="3013" spans="2:5" x14ac:dyDescent="0.35">
      <c r="B3013" s="82" t="e">
        <f>VLOOKUP(A3013,Processed_Data!$A$7:$I$20416,6,0)</f>
        <v>#N/A</v>
      </c>
      <c r="C3013" s="82" t="e">
        <f>VLOOKUP(A3013,Processed_Data!$A$7:$I$20416,7,0)</f>
        <v>#N/A</v>
      </c>
      <c r="D3013" s="82" t="e">
        <f>VLOOKUP(A3013,Processed_Data!$A$7:$I$20416,4,0)</f>
        <v>#N/A</v>
      </c>
      <c r="E3013" s="82" t="e">
        <f>VLOOKUP(A3013,Processed_Data!$A$7:$I$20416,5,0)</f>
        <v>#N/A</v>
      </c>
    </row>
    <row r="3014" spans="2:5" x14ac:dyDescent="0.35">
      <c r="B3014" s="82" t="e">
        <f>VLOOKUP(A3014,Processed_Data!$A$7:$I$20416,6,0)</f>
        <v>#N/A</v>
      </c>
      <c r="C3014" s="82" t="e">
        <f>VLOOKUP(A3014,Processed_Data!$A$7:$I$20416,7,0)</f>
        <v>#N/A</v>
      </c>
      <c r="D3014" s="82" t="e">
        <f>VLOOKUP(A3014,Processed_Data!$A$7:$I$20416,4,0)</f>
        <v>#N/A</v>
      </c>
      <c r="E3014" s="82" t="e">
        <f>VLOOKUP(A3014,Processed_Data!$A$7:$I$20416,5,0)</f>
        <v>#N/A</v>
      </c>
    </row>
    <row r="3015" spans="2:5" x14ac:dyDescent="0.35">
      <c r="B3015" s="82" t="e">
        <f>VLOOKUP(A3015,Processed_Data!$A$7:$I$20416,6,0)</f>
        <v>#N/A</v>
      </c>
      <c r="C3015" s="82" t="e">
        <f>VLOOKUP(A3015,Processed_Data!$A$7:$I$20416,7,0)</f>
        <v>#N/A</v>
      </c>
      <c r="D3015" s="82" t="e">
        <f>VLOOKUP(A3015,Processed_Data!$A$7:$I$20416,4,0)</f>
        <v>#N/A</v>
      </c>
      <c r="E3015" s="82" t="e">
        <f>VLOOKUP(A3015,Processed_Data!$A$7:$I$20416,5,0)</f>
        <v>#N/A</v>
      </c>
    </row>
    <row r="3016" spans="2:5" x14ac:dyDescent="0.35">
      <c r="B3016" s="82" t="e">
        <f>VLOOKUP(A3016,Processed_Data!$A$7:$I$20416,6,0)</f>
        <v>#N/A</v>
      </c>
      <c r="C3016" s="82" t="e">
        <f>VLOOKUP(A3016,Processed_Data!$A$7:$I$20416,7,0)</f>
        <v>#N/A</v>
      </c>
      <c r="D3016" s="82" t="e">
        <f>VLOOKUP(A3016,Processed_Data!$A$7:$I$20416,4,0)</f>
        <v>#N/A</v>
      </c>
      <c r="E3016" s="82" t="e">
        <f>VLOOKUP(A3016,Processed_Data!$A$7:$I$20416,5,0)</f>
        <v>#N/A</v>
      </c>
    </row>
    <row r="3017" spans="2:5" x14ac:dyDescent="0.35">
      <c r="B3017" s="82" t="e">
        <f>VLOOKUP(A3017,Processed_Data!$A$7:$I$20416,6,0)</f>
        <v>#N/A</v>
      </c>
      <c r="C3017" s="82" t="e">
        <f>VLOOKUP(A3017,Processed_Data!$A$7:$I$20416,7,0)</f>
        <v>#N/A</v>
      </c>
      <c r="D3017" s="82" t="e">
        <f>VLOOKUP(A3017,Processed_Data!$A$7:$I$20416,4,0)</f>
        <v>#N/A</v>
      </c>
      <c r="E3017" s="82" t="e">
        <f>VLOOKUP(A3017,Processed_Data!$A$7:$I$20416,5,0)</f>
        <v>#N/A</v>
      </c>
    </row>
    <row r="3018" spans="2:5" x14ac:dyDescent="0.35">
      <c r="B3018" s="82" t="e">
        <f>VLOOKUP(A3018,Processed_Data!$A$7:$I$20416,6,0)</f>
        <v>#N/A</v>
      </c>
      <c r="C3018" s="82" t="e">
        <f>VLOOKUP(A3018,Processed_Data!$A$7:$I$20416,7,0)</f>
        <v>#N/A</v>
      </c>
      <c r="D3018" s="82" t="e">
        <f>VLOOKUP(A3018,Processed_Data!$A$7:$I$20416,4,0)</f>
        <v>#N/A</v>
      </c>
      <c r="E3018" s="82" t="e">
        <f>VLOOKUP(A3018,Processed_Data!$A$7:$I$20416,5,0)</f>
        <v>#N/A</v>
      </c>
    </row>
    <row r="3019" spans="2:5" x14ac:dyDescent="0.35">
      <c r="B3019" s="82" t="e">
        <f>VLOOKUP(A3019,Processed_Data!$A$7:$I$20416,6,0)</f>
        <v>#N/A</v>
      </c>
      <c r="C3019" s="82" t="e">
        <f>VLOOKUP(A3019,Processed_Data!$A$7:$I$20416,7,0)</f>
        <v>#N/A</v>
      </c>
      <c r="D3019" s="82" t="e">
        <f>VLOOKUP(A3019,Processed_Data!$A$7:$I$20416,4,0)</f>
        <v>#N/A</v>
      </c>
      <c r="E3019" s="82" t="e">
        <f>VLOOKUP(A3019,Processed_Data!$A$7:$I$20416,5,0)</f>
        <v>#N/A</v>
      </c>
    </row>
    <row r="3020" spans="2:5" x14ac:dyDescent="0.35">
      <c r="B3020" s="82" t="e">
        <f>VLOOKUP(A3020,Processed_Data!$A$7:$I$20416,6,0)</f>
        <v>#N/A</v>
      </c>
      <c r="C3020" s="82" t="e">
        <f>VLOOKUP(A3020,Processed_Data!$A$7:$I$20416,7,0)</f>
        <v>#N/A</v>
      </c>
      <c r="D3020" s="82" t="e">
        <f>VLOOKUP(A3020,Processed_Data!$A$7:$I$20416,4,0)</f>
        <v>#N/A</v>
      </c>
      <c r="E3020" s="82" t="e">
        <f>VLOOKUP(A3020,Processed_Data!$A$7:$I$20416,5,0)</f>
        <v>#N/A</v>
      </c>
    </row>
    <row r="3021" spans="2:5" x14ac:dyDescent="0.35">
      <c r="B3021" s="82" t="e">
        <f>VLOOKUP(A3021,Processed_Data!$A$7:$I$20416,6,0)</f>
        <v>#N/A</v>
      </c>
      <c r="C3021" s="82" t="e">
        <f>VLOOKUP(A3021,Processed_Data!$A$7:$I$20416,7,0)</f>
        <v>#N/A</v>
      </c>
      <c r="D3021" s="82" t="e">
        <f>VLOOKUP(A3021,Processed_Data!$A$7:$I$20416,4,0)</f>
        <v>#N/A</v>
      </c>
      <c r="E3021" s="82" t="e">
        <f>VLOOKUP(A3021,Processed_Data!$A$7:$I$20416,5,0)</f>
        <v>#N/A</v>
      </c>
    </row>
    <row r="3022" spans="2:5" x14ac:dyDescent="0.35">
      <c r="B3022" s="82" t="e">
        <f>VLOOKUP(A3022,Processed_Data!$A$7:$I$20416,6,0)</f>
        <v>#N/A</v>
      </c>
      <c r="C3022" s="82" t="e">
        <f>VLOOKUP(A3022,Processed_Data!$A$7:$I$20416,7,0)</f>
        <v>#N/A</v>
      </c>
      <c r="D3022" s="82" t="e">
        <f>VLOOKUP(A3022,Processed_Data!$A$7:$I$20416,4,0)</f>
        <v>#N/A</v>
      </c>
      <c r="E3022" s="82" t="e">
        <f>VLOOKUP(A3022,Processed_Data!$A$7:$I$20416,5,0)</f>
        <v>#N/A</v>
      </c>
    </row>
    <row r="3023" spans="2:5" x14ac:dyDescent="0.35">
      <c r="B3023" s="82" t="e">
        <f>VLOOKUP(A3023,Processed_Data!$A$7:$I$20416,6,0)</f>
        <v>#N/A</v>
      </c>
      <c r="C3023" s="82" t="e">
        <f>VLOOKUP(A3023,Processed_Data!$A$7:$I$20416,7,0)</f>
        <v>#N/A</v>
      </c>
      <c r="D3023" s="82" t="e">
        <f>VLOOKUP(A3023,Processed_Data!$A$7:$I$20416,4,0)</f>
        <v>#N/A</v>
      </c>
      <c r="E3023" s="82" t="e">
        <f>VLOOKUP(A3023,Processed_Data!$A$7:$I$20416,5,0)</f>
        <v>#N/A</v>
      </c>
    </row>
    <row r="3024" spans="2:5" x14ac:dyDescent="0.35">
      <c r="B3024" s="82" t="e">
        <f>VLOOKUP(A3024,Processed_Data!$A$7:$I$20416,6,0)</f>
        <v>#N/A</v>
      </c>
      <c r="C3024" s="82" t="e">
        <f>VLOOKUP(A3024,Processed_Data!$A$7:$I$20416,7,0)</f>
        <v>#N/A</v>
      </c>
      <c r="D3024" s="82" t="e">
        <f>VLOOKUP(A3024,Processed_Data!$A$7:$I$20416,4,0)</f>
        <v>#N/A</v>
      </c>
      <c r="E3024" s="82" t="e">
        <f>VLOOKUP(A3024,Processed_Data!$A$7:$I$20416,5,0)</f>
        <v>#N/A</v>
      </c>
    </row>
    <row r="3025" spans="2:5" x14ac:dyDescent="0.35">
      <c r="B3025" s="82" t="e">
        <f>VLOOKUP(A3025,Processed_Data!$A$7:$I$20416,6,0)</f>
        <v>#N/A</v>
      </c>
      <c r="C3025" s="82" t="e">
        <f>VLOOKUP(A3025,Processed_Data!$A$7:$I$20416,7,0)</f>
        <v>#N/A</v>
      </c>
      <c r="D3025" s="82" t="e">
        <f>VLOOKUP(A3025,Processed_Data!$A$7:$I$20416,4,0)</f>
        <v>#N/A</v>
      </c>
      <c r="E3025" s="82" t="e">
        <f>VLOOKUP(A3025,Processed_Data!$A$7:$I$20416,5,0)</f>
        <v>#N/A</v>
      </c>
    </row>
    <row r="3026" spans="2:5" x14ac:dyDescent="0.35">
      <c r="B3026" s="82" t="e">
        <f>VLOOKUP(A3026,Processed_Data!$A$7:$I$20416,6,0)</f>
        <v>#N/A</v>
      </c>
      <c r="C3026" s="82" t="e">
        <f>VLOOKUP(A3026,Processed_Data!$A$7:$I$20416,7,0)</f>
        <v>#N/A</v>
      </c>
      <c r="D3026" s="82" t="e">
        <f>VLOOKUP(A3026,Processed_Data!$A$7:$I$20416,4,0)</f>
        <v>#N/A</v>
      </c>
      <c r="E3026" s="82" t="e">
        <f>VLOOKUP(A3026,Processed_Data!$A$7:$I$20416,5,0)</f>
        <v>#N/A</v>
      </c>
    </row>
    <row r="3027" spans="2:5" x14ac:dyDescent="0.35">
      <c r="B3027" s="82" t="e">
        <f>VLOOKUP(A3027,Processed_Data!$A$7:$I$20416,6,0)</f>
        <v>#N/A</v>
      </c>
      <c r="C3027" s="82" t="e">
        <f>VLOOKUP(A3027,Processed_Data!$A$7:$I$20416,7,0)</f>
        <v>#N/A</v>
      </c>
      <c r="D3027" s="82" t="e">
        <f>VLOOKUP(A3027,Processed_Data!$A$7:$I$20416,4,0)</f>
        <v>#N/A</v>
      </c>
      <c r="E3027" s="82" t="e">
        <f>VLOOKUP(A3027,Processed_Data!$A$7:$I$20416,5,0)</f>
        <v>#N/A</v>
      </c>
    </row>
    <row r="3028" spans="2:5" x14ac:dyDescent="0.35">
      <c r="B3028" s="82" t="e">
        <f>VLOOKUP(A3028,Processed_Data!$A$7:$I$20416,6,0)</f>
        <v>#N/A</v>
      </c>
      <c r="C3028" s="82" t="e">
        <f>VLOOKUP(A3028,Processed_Data!$A$7:$I$20416,7,0)</f>
        <v>#N/A</v>
      </c>
      <c r="D3028" s="82" t="e">
        <f>VLOOKUP(A3028,Processed_Data!$A$7:$I$20416,4,0)</f>
        <v>#N/A</v>
      </c>
      <c r="E3028" s="82" t="e">
        <f>VLOOKUP(A3028,Processed_Data!$A$7:$I$20416,5,0)</f>
        <v>#N/A</v>
      </c>
    </row>
    <row r="3029" spans="2:5" x14ac:dyDescent="0.35">
      <c r="B3029" s="82" t="e">
        <f>VLOOKUP(A3029,Processed_Data!$A$7:$I$20416,6,0)</f>
        <v>#N/A</v>
      </c>
      <c r="C3029" s="82" t="e">
        <f>VLOOKUP(A3029,Processed_Data!$A$7:$I$20416,7,0)</f>
        <v>#N/A</v>
      </c>
      <c r="D3029" s="82" t="e">
        <f>VLOOKUP(A3029,Processed_Data!$A$7:$I$20416,4,0)</f>
        <v>#N/A</v>
      </c>
      <c r="E3029" s="82" t="e">
        <f>VLOOKUP(A3029,Processed_Data!$A$7:$I$20416,5,0)</f>
        <v>#N/A</v>
      </c>
    </row>
    <row r="3030" spans="2:5" x14ac:dyDescent="0.35">
      <c r="B3030" s="82" t="e">
        <f>VLOOKUP(A3030,Processed_Data!$A$7:$I$20416,6,0)</f>
        <v>#N/A</v>
      </c>
      <c r="C3030" s="82" t="e">
        <f>VLOOKUP(A3030,Processed_Data!$A$7:$I$20416,7,0)</f>
        <v>#N/A</v>
      </c>
      <c r="D3030" s="82" t="e">
        <f>VLOOKUP(A3030,Processed_Data!$A$7:$I$20416,4,0)</f>
        <v>#N/A</v>
      </c>
      <c r="E3030" s="82" t="e">
        <f>VLOOKUP(A3030,Processed_Data!$A$7:$I$20416,5,0)</f>
        <v>#N/A</v>
      </c>
    </row>
    <row r="3031" spans="2:5" x14ac:dyDescent="0.35">
      <c r="B3031" s="82" t="e">
        <f>VLOOKUP(A3031,Processed_Data!$A$7:$I$20416,6,0)</f>
        <v>#N/A</v>
      </c>
      <c r="C3031" s="82" t="e">
        <f>VLOOKUP(A3031,Processed_Data!$A$7:$I$20416,7,0)</f>
        <v>#N/A</v>
      </c>
      <c r="D3031" s="82" t="e">
        <f>VLOOKUP(A3031,Processed_Data!$A$7:$I$20416,4,0)</f>
        <v>#N/A</v>
      </c>
      <c r="E3031" s="82" t="e">
        <f>VLOOKUP(A3031,Processed_Data!$A$7:$I$20416,5,0)</f>
        <v>#N/A</v>
      </c>
    </row>
    <row r="3032" spans="2:5" x14ac:dyDescent="0.35">
      <c r="B3032" s="82" t="e">
        <f>VLOOKUP(A3032,Processed_Data!$A$7:$I$20416,6,0)</f>
        <v>#N/A</v>
      </c>
      <c r="C3032" s="82" t="e">
        <f>VLOOKUP(A3032,Processed_Data!$A$7:$I$20416,7,0)</f>
        <v>#N/A</v>
      </c>
      <c r="D3032" s="82" t="e">
        <f>VLOOKUP(A3032,Processed_Data!$A$7:$I$20416,4,0)</f>
        <v>#N/A</v>
      </c>
      <c r="E3032" s="82" t="e">
        <f>VLOOKUP(A3032,Processed_Data!$A$7:$I$20416,5,0)</f>
        <v>#N/A</v>
      </c>
    </row>
    <row r="3033" spans="2:5" x14ac:dyDescent="0.35">
      <c r="B3033" s="82" t="e">
        <f>VLOOKUP(A3033,Processed_Data!$A$7:$I$20416,6,0)</f>
        <v>#N/A</v>
      </c>
      <c r="C3033" s="82" t="e">
        <f>VLOOKUP(A3033,Processed_Data!$A$7:$I$20416,7,0)</f>
        <v>#N/A</v>
      </c>
      <c r="D3033" s="82" t="e">
        <f>VLOOKUP(A3033,Processed_Data!$A$7:$I$20416,4,0)</f>
        <v>#N/A</v>
      </c>
      <c r="E3033" s="82" t="e">
        <f>VLOOKUP(A3033,Processed_Data!$A$7:$I$20416,5,0)</f>
        <v>#N/A</v>
      </c>
    </row>
    <row r="3034" spans="2:5" x14ac:dyDescent="0.35">
      <c r="B3034" s="82" t="e">
        <f>VLOOKUP(A3034,Processed_Data!$A$7:$I$20416,6,0)</f>
        <v>#N/A</v>
      </c>
      <c r="C3034" s="82" t="e">
        <f>VLOOKUP(A3034,Processed_Data!$A$7:$I$20416,7,0)</f>
        <v>#N/A</v>
      </c>
      <c r="D3034" s="82" t="e">
        <f>VLOOKUP(A3034,Processed_Data!$A$7:$I$20416,4,0)</f>
        <v>#N/A</v>
      </c>
      <c r="E3034" s="82" t="e">
        <f>VLOOKUP(A3034,Processed_Data!$A$7:$I$20416,5,0)</f>
        <v>#N/A</v>
      </c>
    </row>
    <row r="3035" spans="2:5" x14ac:dyDescent="0.35">
      <c r="B3035" s="82" t="e">
        <f>VLOOKUP(A3035,Processed_Data!$A$7:$I$20416,6,0)</f>
        <v>#N/A</v>
      </c>
      <c r="C3035" s="82" t="e">
        <f>VLOOKUP(A3035,Processed_Data!$A$7:$I$20416,7,0)</f>
        <v>#N/A</v>
      </c>
      <c r="D3035" s="82" t="e">
        <f>VLOOKUP(A3035,Processed_Data!$A$7:$I$20416,4,0)</f>
        <v>#N/A</v>
      </c>
      <c r="E3035" s="82" t="e">
        <f>VLOOKUP(A3035,Processed_Data!$A$7:$I$20416,5,0)</f>
        <v>#N/A</v>
      </c>
    </row>
    <row r="3036" spans="2:5" x14ac:dyDescent="0.35">
      <c r="B3036" s="82" t="e">
        <f>VLOOKUP(A3036,Processed_Data!$A$7:$I$20416,6,0)</f>
        <v>#N/A</v>
      </c>
      <c r="C3036" s="82" t="e">
        <f>VLOOKUP(A3036,Processed_Data!$A$7:$I$20416,7,0)</f>
        <v>#N/A</v>
      </c>
      <c r="D3036" s="82" t="e">
        <f>VLOOKUP(A3036,Processed_Data!$A$7:$I$20416,4,0)</f>
        <v>#N/A</v>
      </c>
      <c r="E3036" s="82" t="e">
        <f>VLOOKUP(A3036,Processed_Data!$A$7:$I$20416,5,0)</f>
        <v>#N/A</v>
      </c>
    </row>
    <row r="3037" spans="2:5" x14ac:dyDescent="0.35">
      <c r="B3037" s="82" t="e">
        <f>VLOOKUP(A3037,Processed_Data!$A$7:$I$20416,6,0)</f>
        <v>#N/A</v>
      </c>
      <c r="C3037" s="82" t="e">
        <f>VLOOKUP(A3037,Processed_Data!$A$7:$I$20416,7,0)</f>
        <v>#N/A</v>
      </c>
      <c r="D3037" s="82" t="e">
        <f>VLOOKUP(A3037,Processed_Data!$A$7:$I$20416,4,0)</f>
        <v>#N/A</v>
      </c>
      <c r="E3037" s="82" t="e">
        <f>VLOOKUP(A3037,Processed_Data!$A$7:$I$20416,5,0)</f>
        <v>#N/A</v>
      </c>
    </row>
    <row r="3038" spans="2:5" x14ac:dyDescent="0.35">
      <c r="B3038" s="82" t="e">
        <f>VLOOKUP(A3038,Processed_Data!$A$7:$I$20416,6,0)</f>
        <v>#N/A</v>
      </c>
      <c r="C3038" s="82" t="e">
        <f>VLOOKUP(A3038,Processed_Data!$A$7:$I$20416,7,0)</f>
        <v>#N/A</v>
      </c>
      <c r="D3038" s="82" t="e">
        <f>VLOOKUP(A3038,Processed_Data!$A$7:$I$20416,4,0)</f>
        <v>#N/A</v>
      </c>
      <c r="E3038" s="82" t="e">
        <f>VLOOKUP(A3038,Processed_Data!$A$7:$I$20416,5,0)</f>
        <v>#N/A</v>
      </c>
    </row>
    <row r="3039" spans="2:5" x14ac:dyDescent="0.35">
      <c r="B3039" s="82" t="e">
        <f>VLOOKUP(A3039,Processed_Data!$A$7:$I$20416,6,0)</f>
        <v>#N/A</v>
      </c>
      <c r="C3039" s="82" t="e">
        <f>VLOOKUP(A3039,Processed_Data!$A$7:$I$20416,7,0)</f>
        <v>#N/A</v>
      </c>
      <c r="D3039" s="82" t="e">
        <f>VLOOKUP(A3039,Processed_Data!$A$7:$I$20416,4,0)</f>
        <v>#N/A</v>
      </c>
      <c r="E3039" s="82" t="e">
        <f>VLOOKUP(A3039,Processed_Data!$A$7:$I$20416,5,0)</f>
        <v>#N/A</v>
      </c>
    </row>
    <row r="3040" spans="2:5" x14ac:dyDescent="0.35">
      <c r="B3040" s="82" t="e">
        <f>VLOOKUP(A3040,Processed_Data!$A$7:$I$20416,6,0)</f>
        <v>#N/A</v>
      </c>
      <c r="C3040" s="82" t="e">
        <f>VLOOKUP(A3040,Processed_Data!$A$7:$I$20416,7,0)</f>
        <v>#N/A</v>
      </c>
      <c r="D3040" s="82" t="e">
        <f>VLOOKUP(A3040,Processed_Data!$A$7:$I$20416,4,0)</f>
        <v>#N/A</v>
      </c>
      <c r="E3040" s="82" t="e">
        <f>VLOOKUP(A3040,Processed_Data!$A$7:$I$20416,5,0)</f>
        <v>#N/A</v>
      </c>
    </row>
    <row r="3041" spans="2:5" x14ac:dyDescent="0.35">
      <c r="B3041" s="82" t="e">
        <f>VLOOKUP(A3041,Processed_Data!$A$7:$I$20416,6,0)</f>
        <v>#N/A</v>
      </c>
      <c r="C3041" s="82" t="e">
        <f>VLOOKUP(A3041,Processed_Data!$A$7:$I$20416,7,0)</f>
        <v>#N/A</v>
      </c>
      <c r="D3041" s="82" t="e">
        <f>VLOOKUP(A3041,Processed_Data!$A$7:$I$20416,4,0)</f>
        <v>#N/A</v>
      </c>
      <c r="E3041" s="82" t="e">
        <f>VLOOKUP(A3041,Processed_Data!$A$7:$I$20416,5,0)</f>
        <v>#N/A</v>
      </c>
    </row>
    <row r="3042" spans="2:5" x14ac:dyDescent="0.35">
      <c r="B3042" s="82" t="e">
        <f>VLOOKUP(A3042,Processed_Data!$A$7:$I$20416,6,0)</f>
        <v>#N/A</v>
      </c>
      <c r="C3042" s="82" t="e">
        <f>VLOOKUP(A3042,Processed_Data!$A$7:$I$20416,7,0)</f>
        <v>#N/A</v>
      </c>
      <c r="D3042" s="82" t="e">
        <f>VLOOKUP(A3042,Processed_Data!$A$7:$I$20416,4,0)</f>
        <v>#N/A</v>
      </c>
      <c r="E3042" s="82" t="e">
        <f>VLOOKUP(A3042,Processed_Data!$A$7:$I$20416,5,0)</f>
        <v>#N/A</v>
      </c>
    </row>
    <row r="3043" spans="2:5" x14ac:dyDescent="0.35">
      <c r="B3043" s="82" t="e">
        <f>VLOOKUP(A3043,Processed_Data!$A$7:$I$20416,6,0)</f>
        <v>#N/A</v>
      </c>
      <c r="C3043" s="82" t="e">
        <f>VLOOKUP(A3043,Processed_Data!$A$7:$I$20416,7,0)</f>
        <v>#N/A</v>
      </c>
      <c r="D3043" s="82" t="e">
        <f>VLOOKUP(A3043,Processed_Data!$A$7:$I$20416,4,0)</f>
        <v>#N/A</v>
      </c>
      <c r="E3043" s="82" t="e">
        <f>VLOOKUP(A3043,Processed_Data!$A$7:$I$20416,5,0)</f>
        <v>#N/A</v>
      </c>
    </row>
    <row r="3044" spans="2:5" x14ac:dyDescent="0.35">
      <c r="B3044" s="82" t="e">
        <f>VLOOKUP(A3044,Processed_Data!$A$7:$I$20416,6,0)</f>
        <v>#N/A</v>
      </c>
      <c r="C3044" s="82" t="e">
        <f>VLOOKUP(A3044,Processed_Data!$A$7:$I$20416,7,0)</f>
        <v>#N/A</v>
      </c>
      <c r="D3044" s="82" t="e">
        <f>VLOOKUP(A3044,Processed_Data!$A$7:$I$20416,4,0)</f>
        <v>#N/A</v>
      </c>
      <c r="E3044" s="82" t="e">
        <f>VLOOKUP(A3044,Processed_Data!$A$7:$I$20416,5,0)</f>
        <v>#N/A</v>
      </c>
    </row>
    <row r="3045" spans="2:5" x14ac:dyDescent="0.35">
      <c r="B3045" s="82" t="e">
        <f>VLOOKUP(A3045,Processed_Data!$A$7:$I$20416,6,0)</f>
        <v>#N/A</v>
      </c>
      <c r="C3045" s="82" t="e">
        <f>VLOOKUP(A3045,Processed_Data!$A$7:$I$20416,7,0)</f>
        <v>#N/A</v>
      </c>
      <c r="D3045" s="82" t="e">
        <f>VLOOKUP(A3045,Processed_Data!$A$7:$I$20416,4,0)</f>
        <v>#N/A</v>
      </c>
      <c r="E3045" s="82" t="e">
        <f>VLOOKUP(A3045,Processed_Data!$A$7:$I$20416,5,0)</f>
        <v>#N/A</v>
      </c>
    </row>
    <row r="3046" spans="2:5" x14ac:dyDescent="0.35">
      <c r="B3046" s="82" t="e">
        <f>VLOOKUP(A3046,Processed_Data!$A$7:$I$20416,6,0)</f>
        <v>#N/A</v>
      </c>
      <c r="C3046" s="82" t="e">
        <f>VLOOKUP(A3046,Processed_Data!$A$7:$I$20416,7,0)</f>
        <v>#N/A</v>
      </c>
      <c r="D3046" s="82" t="e">
        <f>VLOOKUP(A3046,Processed_Data!$A$7:$I$20416,4,0)</f>
        <v>#N/A</v>
      </c>
      <c r="E3046" s="82" t="e">
        <f>VLOOKUP(A3046,Processed_Data!$A$7:$I$20416,5,0)</f>
        <v>#N/A</v>
      </c>
    </row>
    <row r="3047" spans="2:5" x14ac:dyDescent="0.35">
      <c r="B3047" s="82" t="e">
        <f>VLOOKUP(A3047,Processed_Data!$A$7:$I$20416,6,0)</f>
        <v>#N/A</v>
      </c>
      <c r="C3047" s="82" t="e">
        <f>VLOOKUP(A3047,Processed_Data!$A$7:$I$20416,7,0)</f>
        <v>#N/A</v>
      </c>
      <c r="D3047" s="82" t="e">
        <f>VLOOKUP(A3047,Processed_Data!$A$7:$I$20416,4,0)</f>
        <v>#N/A</v>
      </c>
      <c r="E3047" s="82" t="e">
        <f>VLOOKUP(A3047,Processed_Data!$A$7:$I$20416,5,0)</f>
        <v>#N/A</v>
      </c>
    </row>
    <row r="3048" spans="2:5" x14ac:dyDescent="0.35">
      <c r="B3048" s="82" t="e">
        <f>VLOOKUP(A3048,Processed_Data!$A$7:$I$20416,6,0)</f>
        <v>#N/A</v>
      </c>
      <c r="C3048" s="82" t="e">
        <f>VLOOKUP(A3048,Processed_Data!$A$7:$I$20416,7,0)</f>
        <v>#N/A</v>
      </c>
      <c r="D3048" s="82" t="e">
        <f>VLOOKUP(A3048,Processed_Data!$A$7:$I$20416,4,0)</f>
        <v>#N/A</v>
      </c>
      <c r="E3048" s="82" t="e">
        <f>VLOOKUP(A3048,Processed_Data!$A$7:$I$20416,5,0)</f>
        <v>#N/A</v>
      </c>
    </row>
    <row r="3049" spans="2:5" x14ac:dyDescent="0.35">
      <c r="B3049" s="82" t="e">
        <f>VLOOKUP(A3049,Processed_Data!$A$7:$I$20416,6,0)</f>
        <v>#N/A</v>
      </c>
      <c r="C3049" s="82" t="e">
        <f>VLOOKUP(A3049,Processed_Data!$A$7:$I$20416,7,0)</f>
        <v>#N/A</v>
      </c>
      <c r="D3049" s="82" t="e">
        <f>VLOOKUP(A3049,Processed_Data!$A$7:$I$20416,4,0)</f>
        <v>#N/A</v>
      </c>
      <c r="E3049" s="82" t="e">
        <f>VLOOKUP(A3049,Processed_Data!$A$7:$I$20416,5,0)</f>
        <v>#N/A</v>
      </c>
    </row>
    <row r="3050" spans="2:5" x14ac:dyDescent="0.35">
      <c r="B3050" s="82" t="e">
        <f>VLOOKUP(A3050,Processed_Data!$A$7:$I$20416,6,0)</f>
        <v>#N/A</v>
      </c>
      <c r="C3050" s="82" t="e">
        <f>VLOOKUP(A3050,Processed_Data!$A$7:$I$20416,7,0)</f>
        <v>#N/A</v>
      </c>
      <c r="D3050" s="82" t="e">
        <f>VLOOKUP(A3050,Processed_Data!$A$7:$I$20416,4,0)</f>
        <v>#N/A</v>
      </c>
      <c r="E3050" s="82" t="e">
        <f>VLOOKUP(A3050,Processed_Data!$A$7:$I$20416,5,0)</f>
        <v>#N/A</v>
      </c>
    </row>
    <row r="3051" spans="2:5" x14ac:dyDescent="0.35">
      <c r="B3051" s="82" t="e">
        <f>VLOOKUP(A3051,Processed_Data!$A$7:$I$20416,6,0)</f>
        <v>#N/A</v>
      </c>
      <c r="C3051" s="82" t="e">
        <f>VLOOKUP(A3051,Processed_Data!$A$7:$I$20416,7,0)</f>
        <v>#N/A</v>
      </c>
      <c r="D3051" s="82" t="e">
        <f>VLOOKUP(A3051,Processed_Data!$A$7:$I$20416,4,0)</f>
        <v>#N/A</v>
      </c>
      <c r="E3051" s="82" t="e">
        <f>VLOOKUP(A3051,Processed_Data!$A$7:$I$20416,5,0)</f>
        <v>#N/A</v>
      </c>
    </row>
    <row r="3052" spans="2:5" x14ac:dyDescent="0.35">
      <c r="B3052" s="82" t="e">
        <f>VLOOKUP(A3052,Processed_Data!$A$7:$I$20416,6,0)</f>
        <v>#N/A</v>
      </c>
      <c r="C3052" s="82" t="e">
        <f>VLOOKUP(A3052,Processed_Data!$A$7:$I$20416,7,0)</f>
        <v>#N/A</v>
      </c>
      <c r="D3052" s="82" t="e">
        <f>VLOOKUP(A3052,Processed_Data!$A$7:$I$20416,4,0)</f>
        <v>#N/A</v>
      </c>
      <c r="E3052" s="82" t="e">
        <f>VLOOKUP(A3052,Processed_Data!$A$7:$I$20416,5,0)</f>
        <v>#N/A</v>
      </c>
    </row>
    <row r="3053" spans="2:5" x14ac:dyDescent="0.35">
      <c r="B3053" s="82" t="e">
        <f>VLOOKUP(A3053,Processed_Data!$A$7:$I$20416,6,0)</f>
        <v>#N/A</v>
      </c>
      <c r="C3053" s="82" t="e">
        <f>VLOOKUP(A3053,Processed_Data!$A$7:$I$20416,7,0)</f>
        <v>#N/A</v>
      </c>
      <c r="D3053" s="82" t="e">
        <f>VLOOKUP(A3053,Processed_Data!$A$7:$I$20416,4,0)</f>
        <v>#N/A</v>
      </c>
      <c r="E3053" s="82" t="e">
        <f>VLOOKUP(A3053,Processed_Data!$A$7:$I$20416,5,0)</f>
        <v>#N/A</v>
      </c>
    </row>
    <row r="3054" spans="2:5" x14ac:dyDescent="0.35">
      <c r="B3054" s="82" t="e">
        <f>VLOOKUP(A3054,Processed_Data!$A$7:$I$20416,6,0)</f>
        <v>#N/A</v>
      </c>
      <c r="C3054" s="82" t="e">
        <f>VLOOKUP(A3054,Processed_Data!$A$7:$I$20416,7,0)</f>
        <v>#N/A</v>
      </c>
      <c r="D3054" s="82" t="e">
        <f>VLOOKUP(A3054,Processed_Data!$A$7:$I$20416,4,0)</f>
        <v>#N/A</v>
      </c>
      <c r="E3054" s="82" t="e">
        <f>VLOOKUP(A3054,Processed_Data!$A$7:$I$20416,5,0)</f>
        <v>#N/A</v>
      </c>
    </row>
    <row r="3055" spans="2:5" x14ac:dyDescent="0.35">
      <c r="B3055" s="82" t="e">
        <f>VLOOKUP(A3055,Processed_Data!$A$7:$I$20416,6,0)</f>
        <v>#N/A</v>
      </c>
      <c r="C3055" s="82" t="e">
        <f>VLOOKUP(A3055,Processed_Data!$A$7:$I$20416,7,0)</f>
        <v>#N/A</v>
      </c>
      <c r="D3055" s="82" t="e">
        <f>VLOOKUP(A3055,Processed_Data!$A$7:$I$20416,4,0)</f>
        <v>#N/A</v>
      </c>
      <c r="E3055" s="82" t="e">
        <f>VLOOKUP(A3055,Processed_Data!$A$7:$I$20416,5,0)</f>
        <v>#N/A</v>
      </c>
    </row>
    <row r="3056" spans="2:5" x14ac:dyDescent="0.35">
      <c r="B3056" s="82" t="e">
        <f>VLOOKUP(A3056,Processed_Data!$A$7:$I$20416,6,0)</f>
        <v>#N/A</v>
      </c>
      <c r="C3056" s="82" t="e">
        <f>VLOOKUP(A3056,Processed_Data!$A$7:$I$20416,7,0)</f>
        <v>#N/A</v>
      </c>
      <c r="D3056" s="82" t="e">
        <f>VLOOKUP(A3056,Processed_Data!$A$7:$I$20416,4,0)</f>
        <v>#N/A</v>
      </c>
      <c r="E3056" s="82" t="e">
        <f>VLOOKUP(A3056,Processed_Data!$A$7:$I$20416,5,0)</f>
        <v>#N/A</v>
      </c>
    </row>
    <row r="3057" spans="2:5" x14ac:dyDescent="0.35">
      <c r="B3057" s="82" t="e">
        <f>VLOOKUP(A3057,Processed_Data!$A$7:$I$20416,6,0)</f>
        <v>#N/A</v>
      </c>
      <c r="C3057" s="82" t="e">
        <f>VLOOKUP(A3057,Processed_Data!$A$7:$I$20416,7,0)</f>
        <v>#N/A</v>
      </c>
      <c r="D3057" s="82" t="e">
        <f>VLOOKUP(A3057,Processed_Data!$A$7:$I$20416,4,0)</f>
        <v>#N/A</v>
      </c>
      <c r="E3057" s="82" t="e">
        <f>VLOOKUP(A3057,Processed_Data!$A$7:$I$20416,5,0)</f>
        <v>#N/A</v>
      </c>
    </row>
    <row r="3058" spans="2:5" x14ac:dyDescent="0.35">
      <c r="B3058" s="82" t="e">
        <f>VLOOKUP(A3058,Processed_Data!$A$7:$I$20416,6,0)</f>
        <v>#N/A</v>
      </c>
      <c r="C3058" s="82" t="e">
        <f>VLOOKUP(A3058,Processed_Data!$A$7:$I$20416,7,0)</f>
        <v>#N/A</v>
      </c>
      <c r="D3058" s="82" t="e">
        <f>VLOOKUP(A3058,Processed_Data!$A$7:$I$20416,4,0)</f>
        <v>#N/A</v>
      </c>
      <c r="E3058" s="82" t="e">
        <f>VLOOKUP(A3058,Processed_Data!$A$7:$I$20416,5,0)</f>
        <v>#N/A</v>
      </c>
    </row>
    <row r="3059" spans="2:5" x14ac:dyDescent="0.35">
      <c r="B3059" s="82" t="e">
        <f>VLOOKUP(A3059,Processed_Data!$A$7:$I$20416,6,0)</f>
        <v>#N/A</v>
      </c>
      <c r="C3059" s="82" t="e">
        <f>VLOOKUP(A3059,Processed_Data!$A$7:$I$20416,7,0)</f>
        <v>#N/A</v>
      </c>
      <c r="D3059" s="82" t="e">
        <f>VLOOKUP(A3059,Processed_Data!$A$7:$I$20416,4,0)</f>
        <v>#N/A</v>
      </c>
      <c r="E3059" s="82" t="e">
        <f>VLOOKUP(A3059,Processed_Data!$A$7:$I$20416,5,0)</f>
        <v>#N/A</v>
      </c>
    </row>
    <row r="3060" spans="2:5" x14ac:dyDescent="0.35">
      <c r="B3060" s="82" t="e">
        <f>VLOOKUP(A3060,Processed_Data!$A$7:$I$20416,6,0)</f>
        <v>#N/A</v>
      </c>
      <c r="C3060" s="82" t="e">
        <f>VLOOKUP(A3060,Processed_Data!$A$7:$I$20416,7,0)</f>
        <v>#N/A</v>
      </c>
      <c r="D3060" s="82" t="e">
        <f>VLOOKUP(A3060,Processed_Data!$A$7:$I$20416,4,0)</f>
        <v>#N/A</v>
      </c>
      <c r="E3060" s="82" t="e">
        <f>VLOOKUP(A3060,Processed_Data!$A$7:$I$20416,5,0)</f>
        <v>#N/A</v>
      </c>
    </row>
    <row r="3061" spans="2:5" x14ac:dyDescent="0.35">
      <c r="B3061" s="82" t="e">
        <f>VLOOKUP(A3061,Processed_Data!$A$7:$I$20416,6,0)</f>
        <v>#N/A</v>
      </c>
      <c r="C3061" s="82" t="e">
        <f>VLOOKUP(A3061,Processed_Data!$A$7:$I$20416,7,0)</f>
        <v>#N/A</v>
      </c>
      <c r="D3061" s="82" t="e">
        <f>VLOOKUP(A3061,Processed_Data!$A$7:$I$20416,4,0)</f>
        <v>#N/A</v>
      </c>
      <c r="E3061" s="82" t="e">
        <f>VLOOKUP(A3061,Processed_Data!$A$7:$I$20416,5,0)</f>
        <v>#N/A</v>
      </c>
    </row>
    <row r="3062" spans="2:5" x14ac:dyDescent="0.35">
      <c r="B3062" s="82" t="e">
        <f>VLOOKUP(A3062,Processed_Data!$A$7:$I$20416,6,0)</f>
        <v>#N/A</v>
      </c>
      <c r="C3062" s="82" t="e">
        <f>VLOOKUP(A3062,Processed_Data!$A$7:$I$20416,7,0)</f>
        <v>#N/A</v>
      </c>
      <c r="D3062" s="82" t="e">
        <f>VLOOKUP(A3062,Processed_Data!$A$7:$I$20416,4,0)</f>
        <v>#N/A</v>
      </c>
      <c r="E3062" s="82" t="e">
        <f>VLOOKUP(A3062,Processed_Data!$A$7:$I$20416,5,0)</f>
        <v>#N/A</v>
      </c>
    </row>
    <row r="3063" spans="2:5" x14ac:dyDescent="0.35">
      <c r="B3063" s="82" t="e">
        <f>VLOOKUP(A3063,Processed_Data!$A$7:$I$20416,6,0)</f>
        <v>#N/A</v>
      </c>
      <c r="C3063" s="82" t="e">
        <f>VLOOKUP(A3063,Processed_Data!$A$7:$I$20416,7,0)</f>
        <v>#N/A</v>
      </c>
      <c r="D3063" s="82" t="e">
        <f>VLOOKUP(A3063,Processed_Data!$A$7:$I$20416,4,0)</f>
        <v>#N/A</v>
      </c>
      <c r="E3063" s="82" t="e">
        <f>VLOOKUP(A3063,Processed_Data!$A$7:$I$20416,5,0)</f>
        <v>#N/A</v>
      </c>
    </row>
    <row r="3064" spans="2:5" x14ac:dyDescent="0.35">
      <c r="B3064" s="82" t="e">
        <f>VLOOKUP(A3064,Processed_Data!$A$7:$I$20416,6,0)</f>
        <v>#N/A</v>
      </c>
      <c r="C3064" s="82" t="e">
        <f>VLOOKUP(A3064,Processed_Data!$A$7:$I$20416,7,0)</f>
        <v>#N/A</v>
      </c>
      <c r="D3064" s="82" t="e">
        <f>VLOOKUP(A3064,Processed_Data!$A$7:$I$20416,4,0)</f>
        <v>#N/A</v>
      </c>
      <c r="E3064" s="82" t="e">
        <f>VLOOKUP(A3064,Processed_Data!$A$7:$I$20416,5,0)</f>
        <v>#N/A</v>
      </c>
    </row>
    <row r="3065" spans="2:5" x14ac:dyDescent="0.35">
      <c r="B3065" s="82" t="e">
        <f>VLOOKUP(A3065,Processed_Data!$A$7:$I$20416,6,0)</f>
        <v>#N/A</v>
      </c>
      <c r="C3065" s="82" t="e">
        <f>VLOOKUP(A3065,Processed_Data!$A$7:$I$20416,7,0)</f>
        <v>#N/A</v>
      </c>
      <c r="D3065" s="82" t="e">
        <f>VLOOKUP(A3065,Processed_Data!$A$7:$I$20416,4,0)</f>
        <v>#N/A</v>
      </c>
      <c r="E3065" s="82" t="e">
        <f>VLOOKUP(A3065,Processed_Data!$A$7:$I$20416,5,0)</f>
        <v>#N/A</v>
      </c>
    </row>
    <row r="3066" spans="2:5" x14ac:dyDescent="0.35">
      <c r="B3066" s="82" t="e">
        <f>VLOOKUP(A3066,Processed_Data!$A$7:$I$20416,6,0)</f>
        <v>#N/A</v>
      </c>
      <c r="C3066" s="82" t="e">
        <f>VLOOKUP(A3066,Processed_Data!$A$7:$I$20416,7,0)</f>
        <v>#N/A</v>
      </c>
      <c r="D3066" s="82" t="e">
        <f>VLOOKUP(A3066,Processed_Data!$A$7:$I$20416,4,0)</f>
        <v>#N/A</v>
      </c>
      <c r="E3066" s="82" t="e">
        <f>VLOOKUP(A3066,Processed_Data!$A$7:$I$20416,5,0)</f>
        <v>#N/A</v>
      </c>
    </row>
    <row r="3067" spans="2:5" x14ac:dyDescent="0.35">
      <c r="B3067" s="82" t="e">
        <f>VLOOKUP(A3067,Processed_Data!$A$7:$I$20416,6,0)</f>
        <v>#N/A</v>
      </c>
      <c r="C3067" s="82" t="e">
        <f>VLOOKUP(A3067,Processed_Data!$A$7:$I$20416,7,0)</f>
        <v>#N/A</v>
      </c>
      <c r="D3067" s="82" t="e">
        <f>VLOOKUP(A3067,Processed_Data!$A$7:$I$20416,4,0)</f>
        <v>#N/A</v>
      </c>
      <c r="E3067" s="82" t="e">
        <f>VLOOKUP(A3067,Processed_Data!$A$7:$I$20416,5,0)</f>
        <v>#N/A</v>
      </c>
    </row>
    <row r="3068" spans="2:5" x14ac:dyDescent="0.35">
      <c r="B3068" s="82" t="e">
        <f>VLOOKUP(A3068,Processed_Data!$A$7:$I$20416,6,0)</f>
        <v>#N/A</v>
      </c>
      <c r="C3068" s="82" t="e">
        <f>VLOOKUP(A3068,Processed_Data!$A$7:$I$20416,7,0)</f>
        <v>#N/A</v>
      </c>
      <c r="D3068" s="82" t="e">
        <f>VLOOKUP(A3068,Processed_Data!$A$7:$I$20416,4,0)</f>
        <v>#N/A</v>
      </c>
      <c r="E3068" s="82" t="e">
        <f>VLOOKUP(A3068,Processed_Data!$A$7:$I$20416,5,0)</f>
        <v>#N/A</v>
      </c>
    </row>
    <row r="3069" spans="2:5" x14ac:dyDescent="0.35">
      <c r="B3069" s="82" t="e">
        <f>VLOOKUP(A3069,Processed_Data!$A$7:$I$20416,6,0)</f>
        <v>#N/A</v>
      </c>
      <c r="C3069" s="82" t="e">
        <f>VLOOKUP(A3069,Processed_Data!$A$7:$I$20416,7,0)</f>
        <v>#N/A</v>
      </c>
      <c r="D3069" s="82" t="e">
        <f>VLOOKUP(A3069,Processed_Data!$A$7:$I$20416,4,0)</f>
        <v>#N/A</v>
      </c>
      <c r="E3069" s="82" t="e">
        <f>VLOOKUP(A3069,Processed_Data!$A$7:$I$20416,5,0)</f>
        <v>#N/A</v>
      </c>
    </row>
    <row r="3070" spans="2:5" x14ac:dyDescent="0.35">
      <c r="B3070" s="82" t="e">
        <f>VLOOKUP(A3070,Processed_Data!$A$7:$I$20416,6,0)</f>
        <v>#N/A</v>
      </c>
      <c r="C3070" s="82" t="e">
        <f>VLOOKUP(A3070,Processed_Data!$A$7:$I$20416,7,0)</f>
        <v>#N/A</v>
      </c>
      <c r="D3070" s="82" t="e">
        <f>VLOOKUP(A3070,Processed_Data!$A$7:$I$20416,4,0)</f>
        <v>#N/A</v>
      </c>
      <c r="E3070" s="82" t="e">
        <f>VLOOKUP(A3070,Processed_Data!$A$7:$I$20416,5,0)</f>
        <v>#N/A</v>
      </c>
    </row>
    <row r="3071" spans="2:5" x14ac:dyDescent="0.35">
      <c r="B3071" s="82" t="e">
        <f>VLOOKUP(A3071,Processed_Data!$A$7:$I$20416,6,0)</f>
        <v>#N/A</v>
      </c>
      <c r="C3071" s="82" t="e">
        <f>VLOOKUP(A3071,Processed_Data!$A$7:$I$20416,7,0)</f>
        <v>#N/A</v>
      </c>
      <c r="D3071" s="82" t="e">
        <f>VLOOKUP(A3071,Processed_Data!$A$7:$I$20416,4,0)</f>
        <v>#N/A</v>
      </c>
      <c r="E3071" s="82" t="e">
        <f>VLOOKUP(A3071,Processed_Data!$A$7:$I$20416,5,0)</f>
        <v>#N/A</v>
      </c>
    </row>
    <row r="3072" spans="2:5" x14ac:dyDescent="0.35">
      <c r="B3072" s="82" t="e">
        <f>VLOOKUP(A3072,Processed_Data!$A$7:$I$20416,6,0)</f>
        <v>#N/A</v>
      </c>
      <c r="C3072" s="82" t="e">
        <f>VLOOKUP(A3072,Processed_Data!$A$7:$I$20416,7,0)</f>
        <v>#N/A</v>
      </c>
      <c r="D3072" s="82" t="e">
        <f>VLOOKUP(A3072,Processed_Data!$A$7:$I$20416,4,0)</f>
        <v>#N/A</v>
      </c>
      <c r="E3072" s="82" t="e">
        <f>VLOOKUP(A3072,Processed_Data!$A$7:$I$20416,5,0)</f>
        <v>#N/A</v>
      </c>
    </row>
  </sheetData>
  <dataConsolidate>
    <dataRefs count="2">
      <dataRef ref="B6:F3072" sheet="Consolidated"/>
      <dataRef ref="A7:I20416" sheet="Processed_Data"/>
    </dataRefs>
  </dataConsolidate>
  <mergeCells count="5">
    <mergeCell ref="L11:T11"/>
    <mergeCell ref="I13:K13"/>
    <mergeCell ref="A1:B2"/>
    <mergeCell ref="C2:E2"/>
    <mergeCell ref="C1:E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1167"/>
  <sheetViews>
    <sheetView zoomScale="85" zoomScaleNormal="85" workbookViewId="0">
      <pane xSplit="7" ySplit="11" topLeftCell="H12" activePane="bottomRight" state="frozen"/>
      <selection pane="topRight" activeCell="F1" sqref="F1"/>
      <selection pane="bottomLeft" activeCell="A3" sqref="A3"/>
      <selection pane="bottomRight" activeCell="E32" sqref="E32"/>
    </sheetView>
  </sheetViews>
  <sheetFormatPr defaultColWidth="9.1796875" defaultRowHeight="14.5" x14ac:dyDescent="0.35"/>
  <cols>
    <col min="1" max="1" width="11.7265625" style="9" customWidth="1"/>
    <col min="2" max="2" width="12.453125" style="10" bestFit="1" customWidth="1"/>
    <col min="3" max="3" width="28.7265625" style="9" bestFit="1" customWidth="1"/>
    <col min="4" max="4" width="13" style="1" customWidth="1"/>
    <col min="5" max="6" width="13" style="64" customWidth="1"/>
    <col min="7" max="7" width="52.1796875" style="1" customWidth="1"/>
    <col min="8" max="9" width="9.1796875" style="64"/>
    <col min="10" max="10" width="9.1796875" style="10"/>
    <col min="11" max="95" width="9.1796875" style="7"/>
    <col min="96" max="97" width="9.1796875" style="74"/>
    <col min="98" max="114" width="9.1796875" style="7"/>
    <col min="115" max="16384" width="9.1796875" style="9"/>
  </cols>
  <sheetData>
    <row r="1" spans="1:127" s="82" customFormat="1" x14ac:dyDescent="0.35">
      <c r="A1" s="135" t="s">
        <v>263</v>
      </c>
      <c r="B1" s="135"/>
      <c r="C1" s="135"/>
      <c r="D1" s="135"/>
      <c r="E1" s="118" t="s">
        <v>254</v>
      </c>
      <c r="F1" s="118"/>
      <c r="G1" s="96" t="s">
        <v>274</v>
      </c>
      <c r="H1" s="98"/>
      <c r="I1" s="98"/>
      <c r="J1" s="73"/>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4"/>
      <c r="CS1" s="74"/>
      <c r="CT1" s="7"/>
      <c r="CU1" s="7"/>
      <c r="CV1" s="7"/>
      <c r="CW1" s="7"/>
      <c r="CX1" s="7"/>
      <c r="CY1" s="7"/>
      <c r="CZ1" s="7"/>
      <c r="DA1" s="7"/>
      <c r="DB1" s="7"/>
      <c r="DC1" s="7"/>
      <c r="DD1" s="7"/>
      <c r="DE1" s="7"/>
      <c r="DF1" s="7"/>
      <c r="DG1" s="7"/>
      <c r="DH1" s="7"/>
      <c r="DI1" s="7"/>
      <c r="DJ1" s="7"/>
    </row>
    <row r="2" spans="1:127" s="82" customFormat="1" x14ac:dyDescent="0.35">
      <c r="A2" s="135"/>
      <c r="B2" s="135"/>
      <c r="C2" s="135"/>
      <c r="D2" s="135"/>
      <c r="E2" s="118"/>
      <c r="F2" s="118"/>
      <c r="G2" s="97" t="s">
        <v>261</v>
      </c>
      <c r="H2" s="98"/>
      <c r="I2" s="98"/>
      <c r="J2" s="73"/>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4"/>
      <c r="CS2" s="74"/>
      <c r="CT2" s="7"/>
      <c r="CU2" s="7"/>
      <c r="CV2" s="7"/>
      <c r="CW2" s="7"/>
      <c r="CX2" s="7"/>
      <c r="CY2" s="7"/>
      <c r="CZ2" s="7"/>
      <c r="DA2" s="7"/>
      <c r="DB2" s="7"/>
      <c r="DC2" s="7"/>
      <c r="DD2" s="7"/>
      <c r="DE2" s="7"/>
      <c r="DF2" s="7"/>
      <c r="DG2" s="7"/>
      <c r="DH2" s="7"/>
      <c r="DI2" s="7"/>
      <c r="DJ2" s="7"/>
    </row>
    <row r="3" spans="1:127" s="82" customFormat="1" x14ac:dyDescent="0.35">
      <c r="A3" s="135"/>
      <c r="B3" s="135"/>
      <c r="C3" s="135"/>
      <c r="D3" s="135"/>
      <c r="E3" s="118"/>
      <c r="F3" s="118"/>
      <c r="G3" s="103" t="s">
        <v>654</v>
      </c>
      <c r="H3" s="64"/>
      <c r="I3" s="64"/>
      <c r="J3" s="73"/>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4"/>
      <c r="CS3" s="74"/>
      <c r="CT3" s="7"/>
      <c r="CU3" s="7"/>
      <c r="CV3" s="7"/>
      <c r="CW3" s="7"/>
      <c r="CX3" s="7"/>
      <c r="CY3" s="7"/>
      <c r="CZ3" s="7"/>
      <c r="DA3" s="7"/>
      <c r="DB3" s="7"/>
      <c r="DC3" s="7"/>
      <c r="DD3" s="7"/>
      <c r="DE3" s="7"/>
      <c r="DF3" s="7"/>
      <c r="DG3" s="7"/>
      <c r="DH3" s="7"/>
      <c r="DI3" s="7"/>
      <c r="DJ3" s="7"/>
    </row>
    <row r="4" spans="1:127" s="82" customFormat="1" x14ac:dyDescent="0.35">
      <c r="A4" s="135"/>
      <c r="B4" s="135"/>
      <c r="C4" s="135"/>
      <c r="D4" s="135"/>
      <c r="E4" s="64"/>
      <c r="F4" s="64"/>
      <c r="G4" s="64"/>
      <c r="H4" s="64"/>
      <c r="I4" s="64"/>
      <c r="J4" s="73"/>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4"/>
      <c r="CS4" s="74"/>
      <c r="CT4" s="7"/>
      <c r="CU4" s="7"/>
      <c r="CV4" s="7"/>
      <c r="CW4" s="7"/>
      <c r="CX4" s="7"/>
      <c r="CY4" s="7"/>
      <c r="CZ4" s="7"/>
      <c r="DA4" s="7"/>
      <c r="DB4" s="7"/>
      <c r="DC4" s="7"/>
      <c r="DD4" s="7"/>
      <c r="DE4" s="7"/>
      <c r="DF4" s="7"/>
      <c r="DG4" s="7"/>
      <c r="DH4" s="7"/>
      <c r="DI4" s="7"/>
      <c r="DJ4" s="7"/>
    </row>
    <row r="5" spans="1:127" s="82" customFormat="1" x14ac:dyDescent="0.35">
      <c r="A5" s="138" t="s">
        <v>275</v>
      </c>
      <c r="B5" s="139"/>
      <c r="C5" s="139"/>
      <c r="D5" s="140"/>
      <c r="E5" s="64"/>
      <c r="F5" s="64"/>
      <c r="G5" s="64"/>
      <c r="H5" s="64"/>
      <c r="I5" s="64"/>
      <c r="J5" s="73"/>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4"/>
      <c r="CS5" s="74"/>
      <c r="CT5" s="7"/>
      <c r="CU5" s="7"/>
      <c r="CV5" s="7"/>
      <c r="CW5" s="7"/>
      <c r="CX5" s="7"/>
      <c r="CY5" s="7"/>
      <c r="CZ5" s="7"/>
      <c r="DA5" s="7"/>
      <c r="DB5" s="7"/>
      <c r="DC5" s="7"/>
      <c r="DD5" s="7"/>
      <c r="DE5" s="7"/>
      <c r="DF5" s="7"/>
      <c r="DG5" s="7"/>
      <c r="DH5" s="7"/>
      <c r="DI5" s="7"/>
      <c r="DJ5" s="7"/>
    </row>
    <row r="6" spans="1:127" s="82" customFormat="1" x14ac:dyDescent="0.35">
      <c r="A6" s="141"/>
      <c r="B6" s="142"/>
      <c r="C6" s="142"/>
      <c r="D6" s="143"/>
      <c r="E6" s="64"/>
      <c r="F6" s="64"/>
      <c r="G6" s="64"/>
      <c r="H6" s="64"/>
      <c r="I6" s="64"/>
      <c r="J6" s="73"/>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4"/>
      <c r="CS6" s="74"/>
      <c r="CT6" s="7"/>
      <c r="CU6" s="7"/>
      <c r="CV6" s="7"/>
      <c r="CW6" s="7"/>
      <c r="CX6" s="7"/>
      <c r="CY6" s="7"/>
      <c r="CZ6" s="7"/>
      <c r="DA6" s="7"/>
      <c r="DB6" s="7"/>
      <c r="DC6" s="7"/>
      <c r="DD6" s="7"/>
      <c r="DE6" s="7"/>
      <c r="DF6" s="7"/>
      <c r="DG6" s="7"/>
      <c r="DH6" s="7"/>
      <c r="DI6" s="7"/>
      <c r="DJ6" s="7"/>
    </row>
    <row r="7" spans="1:127" s="82" customFormat="1" x14ac:dyDescent="0.35">
      <c r="A7" s="138" t="s">
        <v>264</v>
      </c>
      <c r="B7" s="139"/>
      <c r="C7" s="139"/>
      <c r="D7" s="140"/>
      <c r="E7" s="64"/>
      <c r="F7" s="64"/>
      <c r="G7" s="64"/>
      <c r="H7" s="64"/>
      <c r="I7" s="64"/>
      <c r="J7" s="73"/>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4"/>
      <c r="CS7" s="74"/>
      <c r="CT7" s="7"/>
      <c r="CU7" s="7"/>
      <c r="CV7" s="7"/>
      <c r="CW7" s="7"/>
      <c r="CX7" s="7"/>
      <c r="CY7" s="7"/>
      <c r="CZ7" s="7"/>
      <c r="DA7" s="7"/>
      <c r="DB7" s="7"/>
      <c r="DC7" s="7"/>
      <c r="DD7" s="7"/>
      <c r="DE7" s="7"/>
      <c r="DF7" s="7"/>
      <c r="DG7" s="7"/>
      <c r="DH7" s="7"/>
      <c r="DI7" s="7"/>
      <c r="DJ7" s="7"/>
    </row>
    <row r="8" spans="1:127" s="82" customFormat="1" x14ac:dyDescent="0.35">
      <c r="A8" s="141"/>
      <c r="B8" s="142"/>
      <c r="C8" s="142"/>
      <c r="D8" s="143"/>
      <c r="E8" s="64"/>
      <c r="F8" s="64"/>
      <c r="G8" s="64"/>
      <c r="H8" s="64"/>
      <c r="I8" s="64"/>
      <c r="J8" s="73"/>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4"/>
      <c r="CS8" s="74"/>
      <c r="CT8" s="7"/>
      <c r="CU8" s="7"/>
      <c r="CV8" s="7"/>
      <c r="CW8" s="7"/>
      <c r="CX8" s="7"/>
      <c r="CY8" s="7"/>
      <c r="CZ8" s="7"/>
      <c r="DA8" s="7"/>
      <c r="DB8" s="7"/>
      <c r="DC8" s="7"/>
      <c r="DD8" s="7"/>
      <c r="DE8" s="7"/>
      <c r="DF8" s="7"/>
      <c r="DG8" s="7"/>
      <c r="DH8" s="7"/>
      <c r="DI8" s="7"/>
      <c r="DJ8" s="7"/>
    </row>
    <row r="9" spans="1:127" s="82" customFormat="1" x14ac:dyDescent="0.35">
      <c r="B9" s="73"/>
      <c r="D9" s="64"/>
      <c r="E9" s="64"/>
      <c r="F9" s="64"/>
      <c r="G9" s="64"/>
      <c r="H9" s="64"/>
      <c r="I9" s="64"/>
      <c r="J9" s="73"/>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4"/>
      <c r="CS9" s="74"/>
      <c r="CT9" s="7"/>
      <c r="CU9" s="7"/>
      <c r="CV9" s="7"/>
      <c r="CW9" s="7"/>
      <c r="CX9" s="7"/>
      <c r="CY9" s="7"/>
      <c r="CZ9" s="7"/>
      <c r="DA9" s="7"/>
      <c r="DB9" s="7"/>
      <c r="DC9" s="7"/>
      <c r="DD9" s="7"/>
      <c r="DE9" s="7"/>
      <c r="DF9" s="7"/>
      <c r="DG9" s="7"/>
      <c r="DH9" s="7"/>
      <c r="DI9" s="7"/>
      <c r="DJ9" s="7"/>
    </row>
    <row r="11" spans="1:127" x14ac:dyDescent="0.35">
      <c r="A11" s="101" t="s">
        <v>77</v>
      </c>
      <c r="B11" s="101" t="s">
        <v>244</v>
      </c>
      <c r="C11" s="102" t="s">
        <v>26</v>
      </c>
      <c r="D11" s="101" t="s">
        <v>27</v>
      </c>
      <c r="E11" s="73" t="s">
        <v>67</v>
      </c>
      <c r="F11" s="73" t="s">
        <v>68</v>
      </c>
      <c r="G11" s="1" t="s">
        <v>25</v>
      </c>
      <c r="H11" s="64" t="s">
        <v>65</v>
      </c>
      <c r="I11" s="64" t="s">
        <v>66</v>
      </c>
      <c r="J11" s="10" t="s">
        <v>24</v>
      </c>
      <c r="K11" s="82" t="str">
        <f>'Subcatchment IDs'!A6</f>
        <v>LLC-5</v>
      </c>
      <c r="L11" s="82" t="str">
        <f>'Subcatchment IDs'!A7</f>
        <v>LLC-8</v>
      </c>
      <c r="M11" s="82" t="str">
        <f>'Subcatchment IDs'!A8</f>
        <v>LLC-10</v>
      </c>
      <c r="N11" s="82" t="str">
        <f>'Subcatchment IDs'!A9</f>
        <v>LLC-9</v>
      </c>
      <c r="O11" s="82" t="str">
        <f>'Subcatchment IDs'!A10</f>
        <v>LLC-11</v>
      </c>
      <c r="P11" s="82" t="str">
        <f>'Subcatchment IDs'!A11</f>
        <v>LLC-29</v>
      </c>
      <c r="Q11" s="82" t="str">
        <f>'Subcatchment IDs'!A12</f>
        <v>LLC-12</v>
      </c>
      <c r="R11" s="82" t="str">
        <f>'Subcatchment IDs'!A13</f>
        <v>LLC-6</v>
      </c>
      <c r="S11" s="82" t="str">
        <f>'Subcatchment IDs'!A14</f>
        <v>LLC-4</v>
      </c>
      <c r="T11" s="82" t="str">
        <f>'Subcatchment IDs'!A15</f>
        <v>LLC-2</v>
      </c>
      <c r="U11" s="82" t="str">
        <f>'Subcatchment IDs'!A16</f>
        <v>LLC-7</v>
      </c>
      <c r="V11" s="82" t="str">
        <f>'Subcatchment IDs'!A17</f>
        <v>LLC-30</v>
      </c>
      <c r="W11" s="82" t="str">
        <f>'Subcatchment IDs'!A18</f>
        <v>LLC-31</v>
      </c>
      <c r="X11" s="82" t="str">
        <f>'Subcatchment IDs'!A19</f>
        <v>LLC-13</v>
      </c>
      <c r="Y11" s="82" t="str">
        <f>'Subcatchment IDs'!A20</f>
        <v>LLC-3</v>
      </c>
      <c r="Z11" s="82">
        <f>'Subcatchment IDs'!A21</f>
        <v>0</v>
      </c>
      <c r="AA11" s="82">
        <f>'Subcatchment IDs'!A22</f>
        <v>0</v>
      </c>
      <c r="AB11" s="82">
        <f>'Subcatchment IDs'!A23</f>
        <v>0</v>
      </c>
      <c r="AC11" s="82">
        <f>'Subcatchment IDs'!A24</f>
        <v>0</v>
      </c>
      <c r="AD11" s="82">
        <f>'Subcatchment IDs'!A25</f>
        <v>0</v>
      </c>
      <c r="AE11" s="72">
        <f>'Subcatchment IDs'!A26</f>
        <v>0</v>
      </c>
      <c r="AF11" s="72">
        <f>'Subcatchment IDs'!A27</f>
        <v>0</v>
      </c>
      <c r="AG11" s="72">
        <f>'Subcatchment IDs'!A28</f>
        <v>0</v>
      </c>
      <c r="AH11" s="82">
        <f>'Subcatchment IDs'!A29</f>
        <v>0</v>
      </c>
      <c r="AI11" s="82">
        <f>'Subcatchment IDs'!A30</f>
        <v>0</v>
      </c>
      <c r="AJ11" s="82">
        <f>'Subcatchment IDs'!A31</f>
        <v>0</v>
      </c>
      <c r="AK11" s="8">
        <f>'Subcatchment IDs'!A32</f>
        <v>0</v>
      </c>
      <c r="AL11" s="8">
        <f>'Subcatchment IDs'!A33</f>
        <v>0</v>
      </c>
      <c r="AM11" s="8">
        <f>'Subcatchment IDs'!A34</f>
        <v>0</v>
      </c>
      <c r="AN11" s="72">
        <f>'Subcatchment IDs'!A35</f>
        <v>0</v>
      </c>
      <c r="AO11" s="72">
        <f>'Subcatchment IDs'!A36</f>
        <v>0</v>
      </c>
      <c r="AP11" s="72">
        <f>'Subcatchment IDs'!A37</f>
        <v>0</v>
      </c>
      <c r="AQ11" s="72">
        <f>'Subcatchment IDs'!A38</f>
        <v>0</v>
      </c>
      <c r="AR11" s="72">
        <f>'Subcatchment IDs'!A39</f>
        <v>0</v>
      </c>
      <c r="AS11" s="72">
        <f>'Subcatchment IDs'!A40</f>
        <v>0</v>
      </c>
      <c r="AT11" s="72">
        <f>'Subcatchment IDs'!A41</f>
        <v>0</v>
      </c>
      <c r="AU11" s="72">
        <f>'Subcatchment IDs'!A42</f>
        <v>0</v>
      </c>
      <c r="AV11" s="72">
        <f>'Subcatchment IDs'!A43</f>
        <v>0</v>
      </c>
      <c r="AW11" s="72">
        <f>'Subcatchment IDs'!A44</f>
        <v>0</v>
      </c>
      <c r="AX11" s="72">
        <f>'Subcatchment IDs'!A45</f>
        <v>0</v>
      </c>
      <c r="AY11" s="72">
        <f>'Subcatchment IDs'!A46</f>
        <v>0</v>
      </c>
      <c r="AZ11" s="72">
        <f>'Subcatchment IDs'!A47</f>
        <v>0</v>
      </c>
      <c r="BA11" s="72">
        <f>'Subcatchment IDs'!A48</f>
        <v>0</v>
      </c>
      <c r="BB11" s="72">
        <f>'Subcatchment IDs'!A49</f>
        <v>0</v>
      </c>
      <c r="BC11" s="72">
        <f>'Subcatchment IDs'!A50</f>
        <v>0</v>
      </c>
      <c r="BD11" s="72">
        <f>'Subcatchment IDs'!A51</f>
        <v>0</v>
      </c>
      <c r="BE11" s="72">
        <f>'Subcatchment IDs'!A52</f>
        <v>0</v>
      </c>
      <c r="BF11" s="72">
        <f>'Subcatchment IDs'!A53</f>
        <v>0</v>
      </c>
      <c r="BG11" s="72">
        <f>'Subcatchment IDs'!A54</f>
        <v>0</v>
      </c>
      <c r="BH11" s="72">
        <f>'Subcatchment IDs'!A55</f>
        <v>0</v>
      </c>
      <c r="BI11" s="72">
        <f>'Subcatchment IDs'!A56</f>
        <v>0</v>
      </c>
      <c r="BJ11" s="72">
        <f>'Subcatchment IDs'!A57</f>
        <v>0</v>
      </c>
      <c r="BK11" s="72">
        <f>'Subcatchment IDs'!A58</f>
        <v>0</v>
      </c>
      <c r="BL11" s="72">
        <f>'Subcatchment IDs'!A59</f>
        <v>0</v>
      </c>
      <c r="BM11" s="72">
        <f>'Subcatchment IDs'!A60</f>
        <v>0</v>
      </c>
      <c r="BN11" s="72">
        <f>'Subcatchment IDs'!A61</f>
        <v>0</v>
      </c>
      <c r="BO11" s="72">
        <f>'Subcatchment IDs'!A62</f>
        <v>0</v>
      </c>
      <c r="BP11" s="72">
        <f>'Subcatchment IDs'!A63</f>
        <v>0</v>
      </c>
      <c r="BQ11" s="72">
        <f>'Subcatchment IDs'!A64</f>
        <v>0</v>
      </c>
      <c r="BR11" s="72"/>
      <c r="BS11" s="72"/>
      <c r="BT11" s="72"/>
      <c r="BU11" s="72"/>
      <c r="BV11" s="72"/>
      <c r="BW11" s="72"/>
      <c r="BX11" s="72"/>
      <c r="BY11" s="72"/>
      <c r="BZ11" s="11"/>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73"/>
      <c r="CZ11" s="73"/>
      <c r="DA11" s="73"/>
      <c r="DB11" s="73"/>
      <c r="DC11" s="73"/>
      <c r="DD11" s="73"/>
      <c r="DE11" s="73"/>
      <c r="DF11" s="73"/>
      <c r="DG11" s="73"/>
      <c r="DH11" s="73"/>
      <c r="DI11" s="73"/>
      <c r="DJ11" s="73"/>
      <c r="DK11" s="73"/>
      <c r="DL11" s="73"/>
      <c r="DM11" s="73"/>
      <c r="DN11" s="73"/>
      <c r="DO11" s="73"/>
      <c r="DP11" s="73"/>
      <c r="DQ11" s="73"/>
      <c r="DR11" s="73"/>
      <c r="DS11" s="73"/>
      <c r="DT11" s="73"/>
      <c r="DU11" s="73"/>
      <c r="DV11" s="73"/>
      <c r="DW11" s="73"/>
    </row>
    <row r="12" spans="1:127" x14ac:dyDescent="0.35">
      <c r="A12" s="84" t="s">
        <v>276</v>
      </c>
      <c r="B12" s="84" t="s">
        <v>17</v>
      </c>
      <c r="C12" s="84" t="s">
        <v>5</v>
      </c>
      <c r="D12" s="84">
        <v>1.3735850000000001</v>
      </c>
      <c r="E12" s="72">
        <f>VLOOKUP(C12,'Literature Lookup Tables'!$A$2:$D$21,4,0)</f>
        <v>1.0000000000000009E-2</v>
      </c>
      <c r="F12" s="72">
        <f>VLOOKUP(C12,'Literature Lookup Tables'!$A$2:$D$21,3,0)</f>
        <v>0.85</v>
      </c>
      <c r="G12" s="1">
        <f>(VLOOKUP(C12,'Literature Lookup Tables'!$A$2:$L$21,2))*D12</f>
        <v>1.1812830999999999</v>
      </c>
      <c r="H12" s="64">
        <f>D12*F12</f>
        <v>1.1675472499999999</v>
      </c>
      <c r="I12" s="64">
        <f>D12*E12</f>
        <v>1.3735850000000013E-2</v>
      </c>
      <c r="J12" s="10">
        <f>VLOOKUP(C12,'Literature Lookup Tables'!$A$2:$L$21,MATCH(B12,listHYDROGROUPS,0))</f>
        <v>81.5</v>
      </c>
      <c r="K12" s="7" t="str">
        <f>IF($A12=K$11,$J12*$D12,"")</f>
        <v/>
      </c>
      <c r="L12" s="7">
        <f>IF($A12=L$11,$J12*$D12,"")</f>
        <v>111.94717750000001</v>
      </c>
      <c r="M12" s="7" t="str">
        <f t="shared" ref="M12:BW26" si="0">IF($A12=M$11,$J12*$D12,"")</f>
        <v/>
      </c>
      <c r="N12" s="7" t="str">
        <f t="shared" si="0"/>
        <v/>
      </c>
      <c r="O12" s="7" t="str">
        <f t="shared" si="0"/>
        <v/>
      </c>
      <c r="P12" s="7" t="str">
        <f t="shared" si="0"/>
        <v/>
      </c>
      <c r="Q12" s="7" t="str">
        <f t="shared" si="0"/>
        <v/>
      </c>
      <c r="R12" s="7" t="str">
        <f t="shared" si="0"/>
        <v/>
      </c>
      <c r="S12" s="7" t="str">
        <f t="shared" si="0"/>
        <v/>
      </c>
      <c r="T12" s="7" t="str">
        <f t="shared" si="0"/>
        <v/>
      </c>
      <c r="U12" s="7" t="str">
        <f t="shared" si="0"/>
        <v/>
      </c>
      <c r="V12" s="7" t="str">
        <f t="shared" si="0"/>
        <v/>
      </c>
      <c r="W12" s="7" t="str">
        <f t="shared" si="0"/>
        <v/>
      </c>
      <c r="X12" s="7" t="str">
        <f t="shared" si="0"/>
        <v/>
      </c>
      <c r="Y12" s="7" t="str">
        <f t="shared" si="0"/>
        <v/>
      </c>
      <c r="Z12" s="7" t="str">
        <f t="shared" si="0"/>
        <v/>
      </c>
      <c r="AA12" s="7" t="str">
        <f t="shared" si="0"/>
        <v/>
      </c>
      <c r="AB12" s="7" t="str">
        <f t="shared" si="0"/>
        <v/>
      </c>
      <c r="AC12" s="7" t="str">
        <f t="shared" si="0"/>
        <v/>
      </c>
      <c r="AD12" s="7" t="str">
        <f t="shared" si="0"/>
        <v/>
      </c>
      <c r="AE12" s="7" t="str">
        <f t="shared" si="0"/>
        <v/>
      </c>
      <c r="AF12" s="7" t="str">
        <f t="shared" si="0"/>
        <v/>
      </c>
      <c r="AG12" s="7" t="str">
        <f t="shared" si="0"/>
        <v/>
      </c>
      <c r="AH12" s="7" t="str">
        <f t="shared" si="0"/>
        <v/>
      </c>
      <c r="AI12" s="7" t="str">
        <f t="shared" si="0"/>
        <v/>
      </c>
      <c r="AJ12" s="7" t="str">
        <f t="shared" si="0"/>
        <v/>
      </c>
      <c r="AK12" s="7" t="str">
        <f t="shared" si="0"/>
        <v/>
      </c>
      <c r="AL12" s="7" t="str">
        <f t="shared" si="0"/>
        <v/>
      </c>
      <c r="AM12" s="7" t="str">
        <f t="shared" si="0"/>
        <v/>
      </c>
      <c r="AN12" s="7" t="str">
        <f t="shared" si="0"/>
        <v/>
      </c>
      <c r="AO12" s="7" t="str">
        <f t="shared" si="0"/>
        <v/>
      </c>
      <c r="AP12" s="7" t="str">
        <f t="shared" si="0"/>
        <v/>
      </c>
      <c r="AQ12" s="7" t="str">
        <f t="shared" si="0"/>
        <v/>
      </c>
      <c r="AR12" s="7" t="str">
        <f t="shared" si="0"/>
        <v/>
      </c>
      <c r="AS12" s="7" t="str">
        <f t="shared" si="0"/>
        <v/>
      </c>
      <c r="AT12" s="7" t="str">
        <f t="shared" si="0"/>
        <v/>
      </c>
      <c r="AU12" s="7" t="str">
        <f t="shared" si="0"/>
        <v/>
      </c>
      <c r="AV12" s="7" t="str">
        <f t="shared" si="0"/>
        <v/>
      </c>
      <c r="AW12" s="7" t="str">
        <f t="shared" si="0"/>
        <v/>
      </c>
      <c r="AX12" s="7" t="str">
        <f t="shared" si="0"/>
        <v/>
      </c>
      <c r="AY12" s="7" t="str">
        <f t="shared" si="0"/>
        <v/>
      </c>
      <c r="AZ12" s="7" t="str">
        <f t="shared" si="0"/>
        <v/>
      </c>
      <c r="BA12" s="7" t="str">
        <f t="shared" si="0"/>
        <v/>
      </c>
      <c r="BB12" s="7" t="str">
        <f t="shared" si="0"/>
        <v/>
      </c>
      <c r="BC12" s="7" t="str">
        <f t="shared" si="0"/>
        <v/>
      </c>
      <c r="BD12" s="7" t="str">
        <f t="shared" si="0"/>
        <v/>
      </c>
      <c r="BE12" s="7" t="str">
        <f t="shared" si="0"/>
        <v/>
      </c>
      <c r="BF12" s="7" t="str">
        <f t="shared" si="0"/>
        <v/>
      </c>
      <c r="BG12" s="7" t="str">
        <f t="shared" si="0"/>
        <v/>
      </c>
      <c r="BH12" s="7" t="str">
        <f t="shared" si="0"/>
        <v/>
      </c>
      <c r="BI12" s="7" t="str">
        <f t="shared" si="0"/>
        <v/>
      </c>
      <c r="BJ12" s="7" t="str">
        <f t="shared" si="0"/>
        <v/>
      </c>
      <c r="BK12" s="7" t="str">
        <f t="shared" si="0"/>
        <v/>
      </c>
      <c r="BL12" s="7" t="str">
        <f t="shared" si="0"/>
        <v/>
      </c>
      <c r="BM12" s="7" t="str">
        <f t="shared" si="0"/>
        <v/>
      </c>
      <c r="BN12" s="7" t="str">
        <f t="shared" si="0"/>
        <v/>
      </c>
      <c r="BO12" s="7" t="str">
        <f t="shared" si="0"/>
        <v/>
      </c>
      <c r="BP12" s="7" t="str">
        <f t="shared" si="0"/>
        <v/>
      </c>
      <c r="BQ12" s="7" t="str">
        <f t="shared" si="0"/>
        <v/>
      </c>
      <c r="BR12" s="7" t="str">
        <f t="shared" si="0"/>
        <v/>
      </c>
      <c r="BS12" s="7" t="str">
        <f t="shared" si="0"/>
        <v/>
      </c>
      <c r="BT12" s="7" t="str">
        <f t="shared" si="0"/>
        <v/>
      </c>
      <c r="BU12" s="7" t="str">
        <f t="shared" si="0"/>
        <v/>
      </c>
      <c r="BV12" s="7" t="str">
        <f t="shared" si="0"/>
        <v/>
      </c>
      <c r="BW12" s="7" t="str">
        <f t="shared" si="0"/>
        <v/>
      </c>
      <c r="BX12" s="7" t="str">
        <f t="shared" ref="BX12:DW12" si="1">IF($A12=BX$11,$J12*$D12,"")</f>
        <v/>
      </c>
      <c r="BY12" s="7" t="str">
        <f t="shared" si="1"/>
        <v/>
      </c>
      <c r="BZ12" s="7" t="str">
        <f t="shared" si="1"/>
        <v/>
      </c>
      <c r="CA12" s="7" t="str">
        <f t="shared" si="1"/>
        <v/>
      </c>
      <c r="CB12" s="7" t="str">
        <f t="shared" si="1"/>
        <v/>
      </c>
      <c r="CC12" s="7" t="str">
        <f t="shared" si="1"/>
        <v/>
      </c>
      <c r="CD12" s="7" t="str">
        <f t="shared" si="1"/>
        <v/>
      </c>
      <c r="CE12" s="7" t="str">
        <f t="shared" si="1"/>
        <v/>
      </c>
      <c r="CF12" s="7" t="str">
        <f t="shared" si="1"/>
        <v/>
      </c>
      <c r="CG12" s="7" t="str">
        <f t="shared" si="1"/>
        <v/>
      </c>
      <c r="CH12" s="7" t="str">
        <f t="shared" si="1"/>
        <v/>
      </c>
      <c r="CI12" s="7" t="str">
        <f t="shared" si="1"/>
        <v/>
      </c>
      <c r="CJ12" s="7" t="str">
        <f t="shared" si="1"/>
        <v/>
      </c>
      <c r="CK12" s="7" t="str">
        <f t="shared" si="1"/>
        <v/>
      </c>
      <c r="CL12" s="7" t="str">
        <f t="shared" si="1"/>
        <v/>
      </c>
      <c r="CM12" s="7" t="str">
        <f t="shared" si="1"/>
        <v/>
      </c>
      <c r="CN12" s="7" t="str">
        <f t="shared" si="1"/>
        <v/>
      </c>
      <c r="CO12" s="7" t="str">
        <f t="shared" si="1"/>
        <v/>
      </c>
      <c r="CP12" s="7" t="str">
        <f t="shared" si="1"/>
        <v/>
      </c>
      <c r="CQ12" s="7" t="str">
        <f t="shared" si="1"/>
        <v/>
      </c>
      <c r="CR12" s="7" t="str">
        <f t="shared" si="1"/>
        <v/>
      </c>
      <c r="CS12" s="7" t="str">
        <f t="shared" si="1"/>
        <v/>
      </c>
      <c r="CT12" s="7" t="str">
        <f t="shared" si="1"/>
        <v/>
      </c>
      <c r="CU12" s="7" t="str">
        <f t="shared" si="1"/>
        <v/>
      </c>
      <c r="CV12" s="7" t="str">
        <f t="shared" si="1"/>
        <v/>
      </c>
      <c r="CW12" s="7" t="str">
        <f t="shared" si="1"/>
        <v/>
      </c>
      <c r="CX12" s="7" t="str">
        <f t="shared" si="1"/>
        <v/>
      </c>
      <c r="CY12" s="7" t="str">
        <f t="shared" si="1"/>
        <v/>
      </c>
      <c r="CZ12" s="7" t="str">
        <f t="shared" si="1"/>
        <v/>
      </c>
      <c r="DA12" s="7" t="str">
        <f t="shared" si="1"/>
        <v/>
      </c>
      <c r="DB12" s="7" t="str">
        <f t="shared" si="1"/>
        <v/>
      </c>
      <c r="DC12" s="7" t="str">
        <f t="shared" si="1"/>
        <v/>
      </c>
      <c r="DD12" s="7" t="str">
        <f t="shared" si="1"/>
        <v/>
      </c>
      <c r="DE12" s="7" t="str">
        <f t="shared" si="1"/>
        <v/>
      </c>
      <c r="DF12" s="7" t="str">
        <f t="shared" si="1"/>
        <v/>
      </c>
      <c r="DG12" s="7" t="str">
        <f t="shared" si="1"/>
        <v/>
      </c>
      <c r="DH12" s="7" t="str">
        <f t="shared" si="1"/>
        <v/>
      </c>
      <c r="DI12" s="7" t="str">
        <f t="shared" si="1"/>
        <v/>
      </c>
      <c r="DJ12" s="7" t="str">
        <f t="shared" si="1"/>
        <v/>
      </c>
      <c r="DK12" s="7" t="str">
        <f t="shared" si="1"/>
        <v/>
      </c>
      <c r="DL12" s="7" t="str">
        <f t="shared" si="1"/>
        <v/>
      </c>
      <c r="DM12" s="7" t="str">
        <f t="shared" si="1"/>
        <v/>
      </c>
      <c r="DN12" s="7" t="str">
        <f t="shared" si="1"/>
        <v/>
      </c>
      <c r="DO12" s="7" t="str">
        <f t="shared" si="1"/>
        <v/>
      </c>
      <c r="DP12" s="7" t="str">
        <f t="shared" si="1"/>
        <v/>
      </c>
      <c r="DQ12" s="7" t="str">
        <f t="shared" si="1"/>
        <v/>
      </c>
      <c r="DR12" s="7" t="str">
        <f t="shared" si="1"/>
        <v/>
      </c>
      <c r="DS12" s="7" t="str">
        <f t="shared" si="1"/>
        <v/>
      </c>
      <c r="DT12" s="7" t="str">
        <f t="shared" si="1"/>
        <v/>
      </c>
      <c r="DU12" s="7" t="str">
        <f t="shared" si="1"/>
        <v/>
      </c>
      <c r="DV12" s="7" t="str">
        <f t="shared" si="1"/>
        <v/>
      </c>
      <c r="DW12" s="7" t="str">
        <f t="shared" si="1"/>
        <v/>
      </c>
    </row>
    <row r="13" spans="1:127" x14ac:dyDescent="0.35">
      <c r="A13" s="84" t="s">
        <v>279</v>
      </c>
      <c r="B13" s="84" t="s">
        <v>17</v>
      </c>
      <c r="C13" s="84" t="s">
        <v>8</v>
      </c>
      <c r="D13" s="84">
        <v>7.9694929999999999</v>
      </c>
      <c r="E13" s="82">
        <f>VLOOKUP(C13,'Literature Lookup Tables'!$A$2:$D$21,4,0)</f>
        <v>1.0000000000000009E-2</v>
      </c>
      <c r="F13" s="82">
        <f>VLOOKUP(C13,'Literature Lookup Tables'!$A$2:$D$21,3,0)</f>
        <v>0.72</v>
      </c>
      <c r="G13" s="64">
        <f>(VLOOKUP(C13,'Literature Lookup Tables'!$A$2:$L$21,2))*D13</f>
        <v>5.8177298899999998</v>
      </c>
      <c r="H13" s="64">
        <f t="shared" ref="H13:H76" si="2">D13*F13</f>
        <v>5.7380349599999994</v>
      </c>
      <c r="I13" s="64">
        <f t="shared" ref="I13:I76" si="3">D13*E13</f>
        <v>7.9694930000000067E-2</v>
      </c>
      <c r="J13" s="106">
        <f>VLOOKUP(C13,'Literature Lookup Tables'!$A$2:$L$21,MATCH(B13,listHYDROGROUPS,0))</f>
        <v>87.5</v>
      </c>
      <c r="K13" s="7" t="str">
        <f t="shared" ref="K13:Z27" si="4">IF($A13=K$11,$J13*$D13,"")</f>
        <v/>
      </c>
      <c r="L13" s="7" t="str">
        <f t="shared" si="4"/>
        <v/>
      </c>
      <c r="M13" s="7" t="str">
        <f t="shared" si="4"/>
        <v/>
      </c>
      <c r="N13" s="7" t="str">
        <f t="shared" si="4"/>
        <v/>
      </c>
      <c r="O13" s="7" t="str">
        <f t="shared" si="4"/>
        <v/>
      </c>
      <c r="P13" s="7" t="str">
        <f t="shared" si="4"/>
        <v/>
      </c>
      <c r="Q13" s="7" t="str">
        <f t="shared" si="4"/>
        <v/>
      </c>
      <c r="R13" s="7">
        <f t="shared" si="4"/>
        <v>697.33063749999997</v>
      </c>
      <c r="S13" s="7" t="str">
        <f t="shared" si="4"/>
        <v/>
      </c>
      <c r="T13" s="7" t="str">
        <f t="shared" si="4"/>
        <v/>
      </c>
      <c r="U13" s="7" t="str">
        <f t="shared" si="4"/>
        <v/>
      </c>
      <c r="V13" s="7" t="str">
        <f t="shared" si="4"/>
        <v/>
      </c>
      <c r="W13" s="7" t="str">
        <f t="shared" si="4"/>
        <v/>
      </c>
      <c r="X13" s="7" t="str">
        <f t="shared" si="4"/>
        <v/>
      </c>
      <c r="Y13" s="7" t="str">
        <f t="shared" si="4"/>
        <v/>
      </c>
      <c r="Z13" s="7" t="str">
        <f t="shared" si="4"/>
        <v/>
      </c>
      <c r="AA13" s="7" t="str">
        <f t="shared" ref="AA13:AP42" si="5">IF($A13=AA$11,$J13*$D13,"")</f>
        <v/>
      </c>
      <c r="AB13" s="7" t="str">
        <f t="shared" si="5"/>
        <v/>
      </c>
      <c r="AC13" s="7" t="str">
        <f t="shared" si="5"/>
        <v/>
      </c>
      <c r="AD13" s="7" t="str">
        <f t="shared" si="5"/>
        <v/>
      </c>
      <c r="AE13" s="7" t="str">
        <f t="shared" si="5"/>
        <v/>
      </c>
      <c r="AF13" s="7" t="str">
        <f t="shared" si="5"/>
        <v/>
      </c>
      <c r="AG13" s="7" t="str">
        <f t="shared" si="5"/>
        <v/>
      </c>
      <c r="AH13" s="7" t="str">
        <f t="shared" si="5"/>
        <v/>
      </c>
      <c r="AI13" s="7" t="str">
        <f t="shared" si="5"/>
        <v/>
      </c>
      <c r="AJ13" s="7" t="str">
        <f t="shared" si="5"/>
        <v/>
      </c>
      <c r="AK13" s="7" t="str">
        <f t="shared" si="5"/>
        <v/>
      </c>
      <c r="AL13" s="7" t="str">
        <f t="shared" si="5"/>
        <v/>
      </c>
      <c r="AM13" s="7" t="str">
        <f t="shared" si="5"/>
        <v/>
      </c>
      <c r="AN13" s="7" t="str">
        <f t="shared" si="5"/>
        <v/>
      </c>
      <c r="AO13" s="7" t="str">
        <f t="shared" si="5"/>
        <v/>
      </c>
      <c r="AP13" s="7" t="str">
        <f t="shared" si="5"/>
        <v/>
      </c>
      <c r="AQ13" s="7" t="str">
        <f t="shared" ref="AQ13:BF28" si="6">IF($A13=AQ$11,$J13*$D13,"")</f>
        <v/>
      </c>
      <c r="AR13" s="7" t="str">
        <f t="shared" si="6"/>
        <v/>
      </c>
      <c r="AS13" s="7" t="str">
        <f t="shared" si="6"/>
        <v/>
      </c>
      <c r="AT13" s="7" t="str">
        <f t="shared" si="6"/>
        <v/>
      </c>
      <c r="AU13" s="7" t="str">
        <f t="shared" si="6"/>
        <v/>
      </c>
      <c r="AV13" s="7" t="str">
        <f t="shared" si="6"/>
        <v/>
      </c>
      <c r="AW13" s="7" t="str">
        <f t="shared" si="6"/>
        <v/>
      </c>
      <c r="AX13" s="7" t="str">
        <f t="shared" si="6"/>
        <v/>
      </c>
      <c r="AY13" s="7" t="str">
        <f t="shared" si="6"/>
        <v/>
      </c>
      <c r="AZ13" s="7" t="str">
        <f t="shared" si="6"/>
        <v/>
      </c>
      <c r="BA13" s="7" t="str">
        <f t="shared" si="6"/>
        <v/>
      </c>
      <c r="BB13" s="7" t="str">
        <f t="shared" si="6"/>
        <v/>
      </c>
      <c r="BC13" s="7" t="str">
        <f t="shared" si="6"/>
        <v/>
      </c>
      <c r="BD13" s="7" t="str">
        <f t="shared" si="6"/>
        <v/>
      </c>
      <c r="BE13" s="7" t="str">
        <f t="shared" si="6"/>
        <v/>
      </c>
      <c r="BF13" s="7" t="str">
        <f t="shared" si="6"/>
        <v/>
      </c>
      <c r="BG13" s="7" t="str">
        <f t="shared" ref="BG13:BV42" si="7">IF($A13=BG$11,$J13*$D13,"")</f>
        <v/>
      </c>
      <c r="BH13" s="7" t="str">
        <f t="shared" si="7"/>
        <v/>
      </c>
      <c r="BI13" s="7" t="str">
        <f t="shared" si="7"/>
        <v/>
      </c>
      <c r="BJ13" s="7" t="str">
        <f t="shared" si="7"/>
        <v/>
      </c>
      <c r="BK13" s="7" t="str">
        <f t="shared" si="7"/>
        <v/>
      </c>
      <c r="BL13" s="7" t="str">
        <f t="shared" si="7"/>
        <v/>
      </c>
      <c r="BM13" s="7" t="str">
        <f t="shared" si="7"/>
        <v/>
      </c>
      <c r="BN13" s="7" t="str">
        <f t="shared" si="7"/>
        <v/>
      </c>
      <c r="BO13" s="7" t="str">
        <f t="shared" si="7"/>
        <v/>
      </c>
      <c r="BP13" s="7" t="str">
        <f t="shared" si="7"/>
        <v/>
      </c>
      <c r="BQ13" s="7" t="str">
        <f t="shared" si="7"/>
        <v/>
      </c>
      <c r="BR13" s="7" t="str">
        <f t="shared" si="7"/>
        <v/>
      </c>
      <c r="BS13" s="7" t="str">
        <f t="shared" si="7"/>
        <v/>
      </c>
      <c r="BT13" s="7" t="str">
        <f t="shared" si="7"/>
        <v/>
      </c>
      <c r="BU13" s="7" t="str">
        <f t="shared" si="7"/>
        <v/>
      </c>
      <c r="BV13" s="7" t="str">
        <f t="shared" si="7"/>
        <v/>
      </c>
      <c r="BW13" s="7" t="str">
        <f t="shared" ref="BW13:CL28" si="8">IF($A13=BW$11,$J13*$D13,"")</f>
        <v/>
      </c>
      <c r="BX13" s="7" t="str">
        <f t="shared" si="8"/>
        <v/>
      </c>
      <c r="BY13" s="7" t="str">
        <f t="shared" si="8"/>
        <v/>
      </c>
      <c r="BZ13" s="7" t="str">
        <f t="shared" si="8"/>
        <v/>
      </c>
      <c r="CA13" s="7" t="str">
        <f t="shared" si="8"/>
        <v/>
      </c>
      <c r="CB13" s="7" t="str">
        <f t="shared" si="8"/>
        <v/>
      </c>
      <c r="CC13" s="7" t="str">
        <f t="shared" si="8"/>
        <v/>
      </c>
      <c r="CD13" s="7" t="str">
        <f t="shared" si="8"/>
        <v/>
      </c>
      <c r="CE13" s="7" t="str">
        <f t="shared" si="8"/>
        <v/>
      </c>
      <c r="CF13" s="7" t="str">
        <f t="shared" si="8"/>
        <v/>
      </c>
      <c r="CG13" s="7" t="str">
        <f t="shared" si="8"/>
        <v/>
      </c>
      <c r="CH13" s="7" t="str">
        <f t="shared" si="8"/>
        <v/>
      </c>
      <c r="CI13" s="7" t="str">
        <f t="shared" si="8"/>
        <v/>
      </c>
      <c r="CJ13" s="7" t="str">
        <f t="shared" si="8"/>
        <v/>
      </c>
      <c r="CK13" s="7" t="str">
        <f t="shared" si="8"/>
        <v/>
      </c>
      <c r="CL13" s="7" t="str">
        <f t="shared" si="8"/>
        <v/>
      </c>
      <c r="CM13" s="7" t="str">
        <f t="shared" ref="CM13:DB42" si="9">IF($A13=CM$11,$J13*$D13,"")</f>
        <v/>
      </c>
      <c r="CN13" s="7" t="str">
        <f t="shared" si="9"/>
        <v/>
      </c>
      <c r="CO13" s="7" t="str">
        <f t="shared" si="9"/>
        <v/>
      </c>
      <c r="CP13" s="7" t="str">
        <f t="shared" si="9"/>
        <v/>
      </c>
      <c r="CQ13" s="7" t="str">
        <f t="shared" si="9"/>
        <v/>
      </c>
      <c r="CR13" s="7" t="str">
        <f t="shared" si="9"/>
        <v/>
      </c>
      <c r="CS13" s="7" t="str">
        <f t="shared" si="9"/>
        <v/>
      </c>
      <c r="CT13" s="7" t="str">
        <f t="shared" si="9"/>
        <v/>
      </c>
      <c r="CU13" s="7" t="str">
        <f t="shared" si="9"/>
        <v/>
      </c>
      <c r="CV13" s="7" t="str">
        <f t="shared" si="9"/>
        <v/>
      </c>
      <c r="CW13" s="7" t="str">
        <f t="shared" si="9"/>
        <v/>
      </c>
      <c r="CX13" s="7" t="str">
        <f t="shared" si="9"/>
        <v/>
      </c>
      <c r="CY13" s="7" t="str">
        <f t="shared" si="9"/>
        <v/>
      </c>
      <c r="CZ13" s="7" t="str">
        <f t="shared" si="9"/>
        <v/>
      </c>
      <c r="DA13" s="7" t="str">
        <f t="shared" si="9"/>
        <v/>
      </c>
      <c r="DB13" s="7" t="str">
        <f t="shared" si="9"/>
        <v/>
      </c>
      <c r="DC13" s="7" t="str">
        <f t="shared" ref="DC13:DR28" si="10">IF($A13=DC$11,$J13*$D13,"")</f>
        <v/>
      </c>
      <c r="DD13" s="7" t="str">
        <f t="shared" si="10"/>
        <v/>
      </c>
      <c r="DE13" s="7" t="str">
        <f t="shared" si="10"/>
        <v/>
      </c>
      <c r="DF13" s="7" t="str">
        <f t="shared" si="10"/>
        <v/>
      </c>
      <c r="DG13" s="7" t="str">
        <f t="shared" si="10"/>
        <v/>
      </c>
      <c r="DH13" s="7" t="str">
        <f t="shared" si="10"/>
        <v/>
      </c>
      <c r="DI13" s="7" t="str">
        <f t="shared" si="10"/>
        <v/>
      </c>
      <c r="DJ13" s="7" t="str">
        <f t="shared" si="10"/>
        <v/>
      </c>
      <c r="DK13" s="7" t="str">
        <f t="shared" si="10"/>
        <v/>
      </c>
      <c r="DL13" s="7" t="str">
        <f t="shared" si="10"/>
        <v/>
      </c>
      <c r="DM13" s="7" t="str">
        <f t="shared" si="10"/>
        <v/>
      </c>
      <c r="DN13" s="7" t="str">
        <f t="shared" si="10"/>
        <v/>
      </c>
      <c r="DO13" s="7" t="str">
        <f t="shared" si="10"/>
        <v/>
      </c>
      <c r="DP13" s="7" t="str">
        <f t="shared" si="10"/>
        <v/>
      </c>
      <c r="DQ13" s="7" t="str">
        <f t="shared" si="10"/>
        <v/>
      </c>
      <c r="DR13" s="7" t="str">
        <f t="shared" si="10"/>
        <v/>
      </c>
      <c r="DS13" s="7" t="str">
        <f t="shared" ref="DS13:DW27" si="11">IF($A13=DS$11,$J13*$D13,"")</f>
        <v/>
      </c>
      <c r="DT13" s="7" t="str">
        <f t="shared" si="11"/>
        <v/>
      </c>
      <c r="DU13" s="7" t="str">
        <f t="shared" si="11"/>
        <v/>
      </c>
      <c r="DV13" s="7" t="str">
        <f t="shared" si="11"/>
        <v/>
      </c>
      <c r="DW13" s="7" t="str">
        <f t="shared" si="11"/>
        <v/>
      </c>
    </row>
    <row r="14" spans="1:127" x14ac:dyDescent="0.35">
      <c r="A14" s="84" t="s">
        <v>279</v>
      </c>
      <c r="B14" s="84" t="s">
        <v>17</v>
      </c>
      <c r="C14" s="84" t="s">
        <v>5</v>
      </c>
      <c r="D14" s="84">
        <v>0.79253899999999999</v>
      </c>
      <c r="E14" s="82">
        <f>VLOOKUP(C14,'Literature Lookup Tables'!$A$2:$D$21,4,0)</f>
        <v>1.0000000000000009E-2</v>
      </c>
      <c r="F14" s="82">
        <f>VLOOKUP(C14,'Literature Lookup Tables'!$A$2:$D$21,3,0)</f>
        <v>0.85</v>
      </c>
      <c r="G14" s="64">
        <f>(VLOOKUP(C14,'Literature Lookup Tables'!$A$2:$L$21,2))*D14</f>
        <v>0.68158353999999999</v>
      </c>
      <c r="H14" s="64">
        <f t="shared" si="2"/>
        <v>0.67365814999999996</v>
      </c>
      <c r="I14" s="64">
        <f t="shared" si="3"/>
        <v>7.9253900000000061E-3</v>
      </c>
      <c r="J14" s="106">
        <f>VLOOKUP(C14,'Literature Lookup Tables'!$A$2:$L$21,MATCH(B14,listHYDROGROUPS,0))</f>
        <v>81.5</v>
      </c>
      <c r="K14" s="7" t="str">
        <f t="shared" ref="K14:Y37" si="12">IF($A14=K$11,$J14*$D14,"")</f>
        <v/>
      </c>
      <c r="L14" s="7" t="str">
        <f t="shared" si="12"/>
        <v/>
      </c>
      <c r="M14" s="7" t="str">
        <f t="shared" si="0"/>
        <v/>
      </c>
      <c r="N14" s="7" t="str">
        <f t="shared" si="0"/>
        <v/>
      </c>
      <c r="O14" s="7" t="str">
        <f t="shared" si="0"/>
        <v/>
      </c>
      <c r="P14" s="7" t="str">
        <f t="shared" si="0"/>
        <v/>
      </c>
      <c r="Q14" s="7" t="str">
        <f t="shared" si="0"/>
        <v/>
      </c>
      <c r="R14" s="7">
        <f t="shared" si="0"/>
        <v>64.591928499999995</v>
      </c>
      <c r="S14" s="7" t="str">
        <f t="shared" si="0"/>
        <v/>
      </c>
      <c r="T14" s="7" t="str">
        <f t="shared" si="0"/>
        <v/>
      </c>
      <c r="U14" s="7" t="str">
        <f t="shared" si="0"/>
        <v/>
      </c>
      <c r="V14" s="7" t="str">
        <f t="shared" si="0"/>
        <v/>
      </c>
      <c r="W14" s="7" t="str">
        <f t="shared" si="0"/>
        <v/>
      </c>
      <c r="X14" s="7" t="str">
        <f t="shared" si="0"/>
        <v/>
      </c>
      <c r="Y14" s="7" t="str">
        <f t="shared" si="0"/>
        <v/>
      </c>
      <c r="Z14" s="7" t="str">
        <f t="shared" si="4"/>
        <v/>
      </c>
      <c r="AA14" s="7" t="str">
        <f t="shared" si="5"/>
        <v/>
      </c>
      <c r="AB14" s="7" t="str">
        <f t="shared" si="5"/>
        <v/>
      </c>
      <c r="AC14" s="7" t="str">
        <f t="shared" si="5"/>
        <v/>
      </c>
      <c r="AD14" s="7" t="str">
        <f t="shared" si="5"/>
        <v/>
      </c>
      <c r="AE14" s="7" t="str">
        <f t="shared" si="5"/>
        <v/>
      </c>
      <c r="AF14" s="7" t="str">
        <f t="shared" si="5"/>
        <v/>
      </c>
      <c r="AG14" s="7" t="str">
        <f t="shared" si="5"/>
        <v/>
      </c>
      <c r="AH14" s="7" t="str">
        <f t="shared" si="5"/>
        <v/>
      </c>
      <c r="AI14" s="7" t="str">
        <f t="shared" si="5"/>
        <v/>
      </c>
      <c r="AJ14" s="7" t="str">
        <f t="shared" si="5"/>
        <v/>
      </c>
      <c r="AK14" s="7" t="str">
        <f t="shared" si="5"/>
        <v/>
      </c>
      <c r="AL14" s="7" t="str">
        <f t="shared" si="5"/>
        <v/>
      </c>
      <c r="AM14" s="7" t="str">
        <f t="shared" si="5"/>
        <v/>
      </c>
      <c r="AN14" s="7" t="str">
        <f t="shared" si="5"/>
        <v/>
      </c>
      <c r="AO14" s="7" t="str">
        <f t="shared" si="5"/>
        <v/>
      </c>
      <c r="AP14" s="7" t="str">
        <f t="shared" si="5"/>
        <v/>
      </c>
      <c r="AQ14" s="7" t="str">
        <f t="shared" si="6"/>
        <v/>
      </c>
      <c r="AR14" s="7" t="str">
        <f t="shared" si="6"/>
        <v/>
      </c>
      <c r="AS14" s="7" t="str">
        <f t="shared" si="6"/>
        <v/>
      </c>
      <c r="AT14" s="7" t="str">
        <f t="shared" si="6"/>
        <v/>
      </c>
      <c r="AU14" s="7" t="str">
        <f t="shared" si="6"/>
        <v/>
      </c>
      <c r="AV14" s="7" t="str">
        <f t="shared" si="6"/>
        <v/>
      </c>
      <c r="AW14" s="7" t="str">
        <f t="shared" si="6"/>
        <v/>
      </c>
      <c r="AX14" s="7" t="str">
        <f t="shared" si="6"/>
        <v/>
      </c>
      <c r="AY14" s="7" t="str">
        <f t="shared" si="6"/>
        <v/>
      </c>
      <c r="AZ14" s="7" t="str">
        <f t="shared" si="6"/>
        <v/>
      </c>
      <c r="BA14" s="7" t="str">
        <f t="shared" si="6"/>
        <v/>
      </c>
      <c r="BB14" s="7" t="str">
        <f t="shared" si="6"/>
        <v/>
      </c>
      <c r="BC14" s="7" t="str">
        <f t="shared" si="6"/>
        <v/>
      </c>
      <c r="BD14" s="7" t="str">
        <f t="shared" si="6"/>
        <v/>
      </c>
      <c r="BE14" s="7" t="str">
        <f t="shared" si="6"/>
        <v/>
      </c>
      <c r="BF14" s="7" t="str">
        <f t="shared" si="6"/>
        <v/>
      </c>
      <c r="BG14" s="7" t="str">
        <f t="shared" si="7"/>
        <v/>
      </c>
      <c r="BH14" s="7" t="str">
        <f t="shared" si="7"/>
        <v/>
      </c>
      <c r="BI14" s="7" t="str">
        <f t="shared" si="7"/>
        <v/>
      </c>
      <c r="BJ14" s="7" t="str">
        <f t="shared" si="7"/>
        <v/>
      </c>
      <c r="BK14" s="7" t="str">
        <f t="shared" si="7"/>
        <v/>
      </c>
      <c r="BL14" s="7" t="str">
        <f t="shared" si="7"/>
        <v/>
      </c>
      <c r="BM14" s="7" t="str">
        <f t="shared" si="7"/>
        <v/>
      </c>
      <c r="BN14" s="7" t="str">
        <f t="shared" si="7"/>
        <v/>
      </c>
      <c r="BO14" s="7" t="str">
        <f t="shared" si="7"/>
        <v/>
      </c>
      <c r="BP14" s="7" t="str">
        <f t="shared" si="7"/>
        <v/>
      </c>
      <c r="BQ14" s="7" t="str">
        <f t="shared" si="7"/>
        <v/>
      </c>
      <c r="BR14" s="7" t="str">
        <f t="shared" si="7"/>
        <v/>
      </c>
      <c r="BS14" s="7" t="str">
        <f t="shared" si="7"/>
        <v/>
      </c>
      <c r="BT14" s="7" t="str">
        <f t="shared" si="7"/>
        <v/>
      </c>
      <c r="BU14" s="7" t="str">
        <f t="shared" si="7"/>
        <v/>
      </c>
      <c r="BV14" s="7" t="str">
        <f t="shared" si="7"/>
        <v/>
      </c>
      <c r="BW14" s="7" t="str">
        <f t="shared" si="8"/>
        <v/>
      </c>
      <c r="BX14" s="7" t="str">
        <f t="shared" si="8"/>
        <v/>
      </c>
      <c r="BY14" s="7" t="str">
        <f t="shared" si="8"/>
        <v/>
      </c>
      <c r="BZ14" s="7" t="str">
        <f t="shared" si="8"/>
        <v/>
      </c>
      <c r="CA14" s="7" t="str">
        <f t="shared" si="8"/>
        <v/>
      </c>
      <c r="CB14" s="7" t="str">
        <f t="shared" si="8"/>
        <v/>
      </c>
      <c r="CC14" s="7" t="str">
        <f t="shared" si="8"/>
        <v/>
      </c>
      <c r="CD14" s="7" t="str">
        <f t="shared" si="8"/>
        <v/>
      </c>
      <c r="CE14" s="7" t="str">
        <f t="shared" si="8"/>
        <v/>
      </c>
      <c r="CF14" s="7" t="str">
        <f t="shared" si="8"/>
        <v/>
      </c>
      <c r="CG14" s="7" t="str">
        <f t="shared" si="8"/>
        <v/>
      </c>
      <c r="CH14" s="7" t="str">
        <f t="shared" si="8"/>
        <v/>
      </c>
      <c r="CI14" s="7" t="str">
        <f t="shared" si="8"/>
        <v/>
      </c>
      <c r="CJ14" s="7" t="str">
        <f t="shared" si="8"/>
        <v/>
      </c>
      <c r="CK14" s="7" t="str">
        <f t="shared" si="8"/>
        <v/>
      </c>
      <c r="CL14" s="7" t="str">
        <f t="shared" si="8"/>
        <v/>
      </c>
      <c r="CM14" s="7" t="str">
        <f t="shared" si="9"/>
        <v/>
      </c>
      <c r="CN14" s="7" t="str">
        <f t="shared" si="9"/>
        <v/>
      </c>
      <c r="CO14" s="7" t="str">
        <f t="shared" si="9"/>
        <v/>
      </c>
      <c r="CP14" s="7" t="str">
        <f t="shared" si="9"/>
        <v/>
      </c>
      <c r="CQ14" s="7" t="str">
        <f t="shared" si="9"/>
        <v/>
      </c>
      <c r="CR14" s="7" t="str">
        <f t="shared" si="9"/>
        <v/>
      </c>
      <c r="CS14" s="7" t="str">
        <f t="shared" si="9"/>
        <v/>
      </c>
      <c r="CT14" s="7" t="str">
        <f t="shared" si="9"/>
        <v/>
      </c>
      <c r="CU14" s="7" t="str">
        <f t="shared" si="9"/>
        <v/>
      </c>
      <c r="CV14" s="7" t="str">
        <f t="shared" si="9"/>
        <v/>
      </c>
      <c r="CW14" s="7" t="str">
        <f t="shared" si="9"/>
        <v/>
      </c>
      <c r="CX14" s="7" t="str">
        <f t="shared" si="9"/>
        <v/>
      </c>
      <c r="CY14" s="7" t="str">
        <f t="shared" si="9"/>
        <v/>
      </c>
      <c r="CZ14" s="7" t="str">
        <f t="shared" si="9"/>
        <v/>
      </c>
      <c r="DA14" s="7" t="str">
        <f t="shared" si="9"/>
        <v/>
      </c>
      <c r="DB14" s="7" t="str">
        <f t="shared" si="9"/>
        <v/>
      </c>
      <c r="DC14" s="7" t="str">
        <f t="shared" si="10"/>
        <v/>
      </c>
      <c r="DD14" s="7" t="str">
        <f t="shared" si="10"/>
        <v/>
      </c>
      <c r="DE14" s="7" t="str">
        <f t="shared" si="10"/>
        <v/>
      </c>
      <c r="DF14" s="7" t="str">
        <f t="shared" si="10"/>
        <v/>
      </c>
      <c r="DG14" s="7" t="str">
        <f t="shared" si="10"/>
        <v/>
      </c>
      <c r="DH14" s="7" t="str">
        <f t="shared" si="10"/>
        <v/>
      </c>
      <c r="DI14" s="7" t="str">
        <f t="shared" si="10"/>
        <v/>
      </c>
      <c r="DJ14" s="7" t="str">
        <f t="shared" si="10"/>
        <v/>
      </c>
      <c r="DK14" s="7" t="str">
        <f t="shared" si="10"/>
        <v/>
      </c>
      <c r="DL14" s="7" t="str">
        <f t="shared" si="10"/>
        <v/>
      </c>
      <c r="DM14" s="7" t="str">
        <f t="shared" si="10"/>
        <v/>
      </c>
      <c r="DN14" s="7" t="str">
        <f t="shared" si="10"/>
        <v/>
      </c>
      <c r="DO14" s="7" t="str">
        <f t="shared" si="10"/>
        <v/>
      </c>
      <c r="DP14" s="7" t="str">
        <f t="shared" si="10"/>
        <v/>
      </c>
      <c r="DQ14" s="7" t="str">
        <f t="shared" si="10"/>
        <v/>
      </c>
      <c r="DR14" s="7" t="str">
        <f t="shared" si="10"/>
        <v/>
      </c>
      <c r="DS14" s="7" t="str">
        <f t="shared" si="11"/>
        <v/>
      </c>
      <c r="DT14" s="7" t="str">
        <f t="shared" si="11"/>
        <v/>
      </c>
      <c r="DU14" s="7" t="str">
        <f t="shared" si="11"/>
        <v/>
      </c>
      <c r="DV14" s="7" t="str">
        <f t="shared" si="11"/>
        <v/>
      </c>
      <c r="DW14" s="7" t="str">
        <f t="shared" si="11"/>
        <v/>
      </c>
    </row>
    <row r="15" spans="1:127" x14ac:dyDescent="0.35">
      <c r="A15" s="84" t="s">
        <v>281</v>
      </c>
      <c r="B15" s="84" t="s">
        <v>11</v>
      </c>
      <c r="C15" s="84" t="s">
        <v>2</v>
      </c>
      <c r="D15" s="84">
        <v>1.3159320000000001</v>
      </c>
      <c r="E15" s="82">
        <f>VLOOKUP(C15,'Literature Lookup Tables'!$A$2:$D$21,4,0)</f>
        <v>0.05</v>
      </c>
      <c r="F15" s="82">
        <f>VLOOKUP(C15,'Literature Lookup Tables'!$A$2:$D$21,3,0)</f>
        <v>0.05</v>
      </c>
      <c r="G15" s="64">
        <f>(VLOOKUP(C15,'Literature Lookup Tables'!$A$2:$L$21,2))*D15</f>
        <v>0.13159320000000002</v>
      </c>
      <c r="H15" s="64">
        <f t="shared" si="2"/>
        <v>6.5796600000000011E-2</v>
      </c>
      <c r="I15" s="64">
        <f t="shared" si="3"/>
        <v>6.5796600000000011E-2</v>
      </c>
      <c r="J15" s="106">
        <f>VLOOKUP(C15,'Literature Lookup Tables'!$A$2:$L$21,MATCH(B15,listHYDROGROUPS,0))</f>
        <v>70.5</v>
      </c>
      <c r="K15" s="7" t="str">
        <f t="shared" si="12"/>
        <v/>
      </c>
      <c r="L15" s="7" t="str">
        <f t="shared" si="12"/>
        <v/>
      </c>
      <c r="M15" s="7" t="str">
        <f t="shared" si="12"/>
        <v/>
      </c>
      <c r="N15" s="7" t="str">
        <f t="shared" si="12"/>
        <v/>
      </c>
      <c r="O15" s="7" t="str">
        <f t="shared" si="12"/>
        <v/>
      </c>
      <c r="P15" s="7" t="str">
        <f t="shared" si="12"/>
        <v/>
      </c>
      <c r="Q15" s="7" t="str">
        <f t="shared" si="12"/>
        <v/>
      </c>
      <c r="R15" s="7" t="str">
        <f t="shared" si="12"/>
        <v/>
      </c>
      <c r="S15" s="7" t="str">
        <f t="shared" si="12"/>
        <v/>
      </c>
      <c r="T15" s="7" t="str">
        <f t="shared" si="12"/>
        <v/>
      </c>
      <c r="U15" s="7" t="str">
        <f t="shared" si="12"/>
        <v/>
      </c>
      <c r="V15" s="7" t="str">
        <f t="shared" si="12"/>
        <v/>
      </c>
      <c r="W15" s="7" t="str">
        <f t="shared" si="12"/>
        <v/>
      </c>
      <c r="X15" s="7" t="str">
        <f t="shared" si="12"/>
        <v/>
      </c>
      <c r="Y15" s="7" t="str">
        <f t="shared" si="12"/>
        <v/>
      </c>
      <c r="Z15" s="7" t="str">
        <f t="shared" si="4"/>
        <v/>
      </c>
      <c r="AA15" s="7" t="str">
        <f t="shared" si="5"/>
        <v/>
      </c>
      <c r="AB15" s="7" t="str">
        <f t="shared" si="5"/>
        <v/>
      </c>
      <c r="AC15" s="7" t="str">
        <f t="shared" si="5"/>
        <v/>
      </c>
      <c r="AD15" s="7" t="str">
        <f t="shared" si="5"/>
        <v/>
      </c>
      <c r="AE15" s="7" t="str">
        <f t="shared" si="5"/>
        <v/>
      </c>
      <c r="AF15" s="7" t="str">
        <f t="shared" si="5"/>
        <v/>
      </c>
      <c r="AG15" s="7" t="str">
        <f t="shared" si="5"/>
        <v/>
      </c>
      <c r="AH15" s="7" t="str">
        <f t="shared" si="5"/>
        <v/>
      </c>
      <c r="AI15" s="7" t="str">
        <f t="shared" si="5"/>
        <v/>
      </c>
      <c r="AJ15" s="7" t="str">
        <f t="shared" si="5"/>
        <v/>
      </c>
      <c r="AK15" s="7" t="str">
        <f t="shared" si="5"/>
        <v/>
      </c>
      <c r="AL15" s="7" t="str">
        <f t="shared" si="5"/>
        <v/>
      </c>
      <c r="AM15" s="7" t="str">
        <f t="shared" si="5"/>
        <v/>
      </c>
      <c r="AN15" s="7" t="str">
        <f t="shared" si="5"/>
        <v/>
      </c>
      <c r="AO15" s="7" t="str">
        <f t="shared" si="5"/>
        <v/>
      </c>
      <c r="AP15" s="7" t="str">
        <f t="shared" si="5"/>
        <v/>
      </c>
      <c r="AQ15" s="7" t="str">
        <f t="shared" si="6"/>
        <v/>
      </c>
      <c r="AR15" s="7" t="str">
        <f t="shared" si="6"/>
        <v/>
      </c>
      <c r="AS15" s="7" t="str">
        <f t="shared" si="6"/>
        <v/>
      </c>
      <c r="AT15" s="7" t="str">
        <f t="shared" si="6"/>
        <v/>
      </c>
      <c r="AU15" s="7" t="str">
        <f t="shared" si="6"/>
        <v/>
      </c>
      <c r="AV15" s="7" t="str">
        <f t="shared" si="6"/>
        <v/>
      </c>
      <c r="AW15" s="7" t="str">
        <f t="shared" si="6"/>
        <v/>
      </c>
      <c r="AX15" s="7" t="str">
        <f t="shared" si="6"/>
        <v/>
      </c>
      <c r="AY15" s="7" t="str">
        <f t="shared" si="6"/>
        <v/>
      </c>
      <c r="AZ15" s="7" t="str">
        <f t="shared" si="6"/>
        <v/>
      </c>
      <c r="BA15" s="7" t="str">
        <f t="shared" si="6"/>
        <v/>
      </c>
      <c r="BB15" s="7" t="str">
        <f t="shared" si="6"/>
        <v/>
      </c>
      <c r="BC15" s="7" t="str">
        <f t="shared" si="6"/>
        <v/>
      </c>
      <c r="BD15" s="7" t="str">
        <f t="shared" si="6"/>
        <v/>
      </c>
      <c r="BE15" s="7" t="str">
        <f t="shared" si="6"/>
        <v/>
      </c>
      <c r="BF15" s="7" t="str">
        <f t="shared" si="6"/>
        <v/>
      </c>
      <c r="BG15" s="7" t="str">
        <f t="shared" si="7"/>
        <v/>
      </c>
      <c r="BH15" s="7" t="str">
        <f t="shared" si="7"/>
        <v/>
      </c>
      <c r="BI15" s="7" t="str">
        <f t="shared" si="7"/>
        <v/>
      </c>
      <c r="BJ15" s="7" t="str">
        <f t="shared" si="7"/>
        <v/>
      </c>
      <c r="BK15" s="7" t="str">
        <f t="shared" si="7"/>
        <v/>
      </c>
      <c r="BL15" s="7" t="str">
        <f t="shared" si="7"/>
        <v/>
      </c>
      <c r="BM15" s="7" t="str">
        <f t="shared" si="7"/>
        <v/>
      </c>
      <c r="BN15" s="7" t="str">
        <f t="shared" si="7"/>
        <v/>
      </c>
      <c r="BO15" s="7" t="str">
        <f t="shared" si="7"/>
        <v/>
      </c>
      <c r="BP15" s="7" t="str">
        <f t="shared" si="7"/>
        <v/>
      </c>
      <c r="BQ15" s="7" t="str">
        <f t="shared" si="7"/>
        <v/>
      </c>
      <c r="BR15" s="7" t="str">
        <f t="shared" si="7"/>
        <v/>
      </c>
      <c r="BS15" s="7" t="str">
        <f t="shared" si="7"/>
        <v/>
      </c>
      <c r="BT15" s="7" t="str">
        <f t="shared" si="7"/>
        <v/>
      </c>
      <c r="BU15" s="7" t="str">
        <f t="shared" si="7"/>
        <v/>
      </c>
      <c r="BV15" s="7" t="str">
        <f t="shared" si="7"/>
        <v/>
      </c>
      <c r="BW15" s="7" t="str">
        <f t="shared" si="8"/>
        <v/>
      </c>
      <c r="BX15" s="7" t="str">
        <f t="shared" si="8"/>
        <v/>
      </c>
      <c r="BY15" s="7" t="str">
        <f t="shared" si="8"/>
        <v/>
      </c>
      <c r="BZ15" s="7" t="str">
        <f t="shared" si="8"/>
        <v/>
      </c>
      <c r="CA15" s="7" t="str">
        <f t="shared" si="8"/>
        <v/>
      </c>
      <c r="CB15" s="7" t="str">
        <f t="shared" si="8"/>
        <v/>
      </c>
      <c r="CC15" s="7" t="str">
        <f t="shared" si="8"/>
        <v/>
      </c>
      <c r="CD15" s="7" t="str">
        <f t="shared" si="8"/>
        <v/>
      </c>
      <c r="CE15" s="7" t="str">
        <f t="shared" si="8"/>
        <v/>
      </c>
      <c r="CF15" s="7" t="str">
        <f t="shared" si="8"/>
        <v/>
      </c>
      <c r="CG15" s="7" t="str">
        <f t="shared" si="8"/>
        <v/>
      </c>
      <c r="CH15" s="7" t="str">
        <f t="shared" si="8"/>
        <v/>
      </c>
      <c r="CI15" s="7" t="str">
        <f t="shared" si="8"/>
        <v/>
      </c>
      <c r="CJ15" s="7" t="str">
        <f t="shared" si="8"/>
        <v/>
      </c>
      <c r="CK15" s="7" t="str">
        <f t="shared" si="8"/>
        <v/>
      </c>
      <c r="CL15" s="7" t="str">
        <f t="shared" si="8"/>
        <v/>
      </c>
      <c r="CM15" s="7" t="str">
        <f t="shared" si="9"/>
        <v/>
      </c>
      <c r="CN15" s="7" t="str">
        <f t="shared" si="9"/>
        <v/>
      </c>
      <c r="CO15" s="7" t="str">
        <f t="shared" si="9"/>
        <v/>
      </c>
      <c r="CP15" s="7" t="str">
        <f t="shared" si="9"/>
        <v/>
      </c>
      <c r="CQ15" s="7" t="str">
        <f t="shared" si="9"/>
        <v/>
      </c>
      <c r="CR15" s="7" t="str">
        <f t="shared" si="9"/>
        <v/>
      </c>
      <c r="CS15" s="7" t="str">
        <f t="shared" si="9"/>
        <v/>
      </c>
      <c r="CT15" s="7" t="str">
        <f t="shared" si="9"/>
        <v/>
      </c>
      <c r="CU15" s="7" t="str">
        <f t="shared" si="9"/>
        <v/>
      </c>
      <c r="CV15" s="7" t="str">
        <f t="shared" si="9"/>
        <v/>
      </c>
      <c r="CW15" s="7" t="str">
        <f t="shared" si="9"/>
        <v/>
      </c>
      <c r="CX15" s="7" t="str">
        <f t="shared" si="9"/>
        <v/>
      </c>
      <c r="CY15" s="7" t="str">
        <f t="shared" si="9"/>
        <v/>
      </c>
      <c r="CZ15" s="7" t="str">
        <f t="shared" si="9"/>
        <v/>
      </c>
      <c r="DA15" s="7" t="str">
        <f t="shared" si="9"/>
        <v/>
      </c>
      <c r="DB15" s="7" t="str">
        <f t="shared" si="9"/>
        <v/>
      </c>
      <c r="DC15" s="7" t="str">
        <f t="shared" si="10"/>
        <v/>
      </c>
      <c r="DD15" s="7" t="str">
        <f t="shared" si="10"/>
        <v/>
      </c>
      <c r="DE15" s="7" t="str">
        <f t="shared" si="10"/>
        <v/>
      </c>
      <c r="DF15" s="7" t="str">
        <f t="shared" si="10"/>
        <v/>
      </c>
      <c r="DG15" s="7" t="str">
        <f t="shared" si="10"/>
        <v/>
      </c>
      <c r="DH15" s="7" t="str">
        <f t="shared" si="10"/>
        <v/>
      </c>
      <c r="DI15" s="7" t="str">
        <f t="shared" si="10"/>
        <v/>
      </c>
      <c r="DJ15" s="7" t="str">
        <f t="shared" si="10"/>
        <v/>
      </c>
      <c r="DK15" s="7" t="str">
        <f t="shared" si="10"/>
        <v/>
      </c>
      <c r="DL15" s="7" t="str">
        <f t="shared" si="10"/>
        <v/>
      </c>
      <c r="DM15" s="7" t="str">
        <f t="shared" si="10"/>
        <v/>
      </c>
      <c r="DN15" s="7" t="str">
        <f t="shared" si="10"/>
        <v/>
      </c>
      <c r="DO15" s="7" t="str">
        <f t="shared" si="10"/>
        <v/>
      </c>
      <c r="DP15" s="7" t="str">
        <f t="shared" si="10"/>
        <v/>
      </c>
      <c r="DQ15" s="7" t="str">
        <f t="shared" si="10"/>
        <v/>
      </c>
      <c r="DR15" s="7" t="str">
        <f t="shared" si="10"/>
        <v/>
      </c>
      <c r="DS15" s="7" t="str">
        <f t="shared" si="11"/>
        <v/>
      </c>
      <c r="DT15" s="7" t="str">
        <f t="shared" si="11"/>
        <v/>
      </c>
      <c r="DU15" s="7" t="str">
        <f t="shared" si="11"/>
        <v/>
      </c>
      <c r="DV15" s="7" t="str">
        <f t="shared" si="11"/>
        <v/>
      </c>
      <c r="DW15" s="7" t="str">
        <f t="shared" si="11"/>
        <v/>
      </c>
    </row>
    <row r="16" spans="1:127" ht="16.5" customHeight="1" x14ac:dyDescent="0.35">
      <c r="A16" s="84" t="s">
        <v>281</v>
      </c>
      <c r="B16" s="84" t="s">
        <v>11</v>
      </c>
      <c r="C16" s="84" t="s">
        <v>3</v>
      </c>
      <c r="D16" s="84">
        <v>0.54316900000000001</v>
      </c>
      <c r="E16" s="82">
        <f>VLOOKUP(C16,'Literature Lookup Tables'!$A$2:$D$21,4,0)</f>
        <v>0</v>
      </c>
      <c r="F16" s="82">
        <f>VLOOKUP(C16,'Literature Lookup Tables'!$A$2:$D$21,3,0)</f>
        <v>0.2</v>
      </c>
      <c r="G16" s="64">
        <f>(VLOOKUP(C16,'Literature Lookup Tables'!$A$2:$L$21,2))*D16</f>
        <v>0.1086338</v>
      </c>
      <c r="H16" s="64">
        <f t="shared" si="2"/>
        <v>0.1086338</v>
      </c>
      <c r="I16" s="64">
        <f t="shared" si="3"/>
        <v>0</v>
      </c>
      <c r="J16" s="106">
        <f>VLOOKUP(C16,'Literature Lookup Tables'!$A$2:$L$21,MATCH(B16,listHYDROGROUPS,0))</f>
        <v>70.5</v>
      </c>
      <c r="K16" s="7" t="str">
        <f t="shared" si="12"/>
        <v/>
      </c>
      <c r="L16" s="7" t="str">
        <f t="shared" si="12"/>
        <v/>
      </c>
      <c r="M16" s="7" t="str">
        <f t="shared" si="0"/>
        <v/>
      </c>
      <c r="N16" s="7" t="str">
        <f t="shared" si="0"/>
        <v/>
      </c>
      <c r="O16" s="7" t="str">
        <f t="shared" si="0"/>
        <v/>
      </c>
      <c r="P16" s="7" t="str">
        <f t="shared" si="0"/>
        <v/>
      </c>
      <c r="Q16" s="7" t="str">
        <f t="shared" si="0"/>
        <v/>
      </c>
      <c r="R16" s="7" t="str">
        <f t="shared" si="0"/>
        <v/>
      </c>
      <c r="S16" s="7" t="str">
        <f t="shared" si="0"/>
        <v/>
      </c>
      <c r="T16" s="7" t="str">
        <f t="shared" si="0"/>
        <v/>
      </c>
      <c r="U16" s="7" t="str">
        <f t="shared" si="0"/>
        <v/>
      </c>
      <c r="V16" s="7" t="str">
        <f t="shared" si="0"/>
        <v/>
      </c>
      <c r="W16" s="7" t="str">
        <f t="shared" si="0"/>
        <v/>
      </c>
      <c r="X16" s="7" t="str">
        <f t="shared" si="0"/>
        <v/>
      </c>
      <c r="Y16" s="7" t="str">
        <f t="shared" si="0"/>
        <v/>
      </c>
      <c r="Z16" s="7" t="str">
        <f t="shared" si="4"/>
        <v/>
      </c>
      <c r="AA16" s="7" t="str">
        <f t="shared" si="5"/>
        <v/>
      </c>
      <c r="AB16" s="7" t="str">
        <f t="shared" si="5"/>
        <v/>
      </c>
      <c r="AC16" s="7" t="str">
        <f t="shared" si="5"/>
        <v/>
      </c>
      <c r="AD16" s="7" t="str">
        <f t="shared" si="5"/>
        <v/>
      </c>
      <c r="AE16" s="7" t="str">
        <f t="shared" si="5"/>
        <v/>
      </c>
      <c r="AF16" s="7" t="str">
        <f t="shared" si="5"/>
        <v/>
      </c>
      <c r="AG16" s="7" t="str">
        <f t="shared" si="5"/>
        <v/>
      </c>
      <c r="AH16" s="7" t="str">
        <f t="shared" si="5"/>
        <v/>
      </c>
      <c r="AI16" s="7" t="str">
        <f t="shared" si="5"/>
        <v/>
      </c>
      <c r="AJ16" s="7" t="str">
        <f t="shared" si="5"/>
        <v/>
      </c>
      <c r="AK16" s="7" t="str">
        <f t="shared" si="5"/>
        <v/>
      </c>
      <c r="AL16" s="7" t="str">
        <f t="shared" si="5"/>
        <v/>
      </c>
      <c r="AM16" s="7" t="str">
        <f t="shared" si="5"/>
        <v/>
      </c>
      <c r="AN16" s="7" t="str">
        <f t="shared" si="5"/>
        <v/>
      </c>
      <c r="AO16" s="7" t="str">
        <f t="shared" si="5"/>
        <v/>
      </c>
      <c r="AP16" s="7" t="str">
        <f t="shared" si="5"/>
        <v/>
      </c>
      <c r="AQ16" s="7" t="str">
        <f t="shared" si="6"/>
        <v/>
      </c>
      <c r="AR16" s="7" t="str">
        <f t="shared" si="6"/>
        <v/>
      </c>
      <c r="AS16" s="7" t="str">
        <f t="shared" si="6"/>
        <v/>
      </c>
      <c r="AT16" s="7" t="str">
        <f t="shared" si="6"/>
        <v/>
      </c>
      <c r="AU16" s="7" t="str">
        <f t="shared" si="6"/>
        <v/>
      </c>
      <c r="AV16" s="7" t="str">
        <f t="shared" si="6"/>
        <v/>
      </c>
      <c r="AW16" s="7" t="str">
        <f t="shared" si="6"/>
        <v/>
      </c>
      <c r="AX16" s="7" t="str">
        <f t="shared" si="6"/>
        <v/>
      </c>
      <c r="AY16" s="7" t="str">
        <f t="shared" si="6"/>
        <v/>
      </c>
      <c r="AZ16" s="7" t="str">
        <f t="shared" si="6"/>
        <v/>
      </c>
      <c r="BA16" s="7" t="str">
        <f t="shared" si="6"/>
        <v/>
      </c>
      <c r="BB16" s="7" t="str">
        <f t="shared" si="6"/>
        <v/>
      </c>
      <c r="BC16" s="7" t="str">
        <f t="shared" si="6"/>
        <v/>
      </c>
      <c r="BD16" s="7" t="str">
        <f t="shared" si="6"/>
        <v/>
      </c>
      <c r="BE16" s="7" t="str">
        <f t="shared" si="6"/>
        <v/>
      </c>
      <c r="BF16" s="7" t="str">
        <f t="shared" si="6"/>
        <v/>
      </c>
      <c r="BG16" s="7" t="str">
        <f t="shared" si="7"/>
        <v/>
      </c>
      <c r="BH16" s="7" t="str">
        <f t="shared" si="7"/>
        <v/>
      </c>
      <c r="BI16" s="7" t="str">
        <f t="shared" si="7"/>
        <v/>
      </c>
      <c r="BJ16" s="7" t="str">
        <f t="shared" si="7"/>
        <v/>
      </c>
      <c r="BK16" s="7" t="str">
        <f t="shared" si="7"/>
        <v/>
      </c>
      <c r="BL16" s="7" t="str">
        <f t="shared" si="7"/>
        <v/>
      </c>
      <c r="BM16" s="7" t="str">
        <f t="shared" si="7"/>
        <v/>
      </c>
      <c r="BN16" s="7" t="str">
        <f t="shared" si="7"/>
        <v/>
      </c>
      <c r="BO16" s="7" t="str">
        <f t="shared" si="7"/>
        <v/>
      </c>
      <c r="BP16" s="7" t="str">
        <f t="shared" si="7"/>
        <v/>
      </c>
      <c r="BQ16" s="7" t="str">
        <f t="shared" si="7"/>
        <v/>
      </c>
      <c r="BR16" s="7" t="str">
        <f t="shared" si="7"/>
        <v/>
      </c>
      <c r="BS16" s="7" t="str">
        <f t="shared" si="7"/>
        <v/>
      </c>
      <c r="BT16" s="7" t="str">
        <f t="shared" si="7"/>
        <v/>
      </c>
      <c r="BU16" s="7" t="str">
        <f t="shared" si="7"/>
        <v/>
      </c>
      <c r="BV16" s="7" t="str">
        <f t="shared" si="7"/>
        <v/>
      </c>
      <c r="BW16" s="7" t="str">
        <f t="shared" si="8"/>
        <v/>
      </c>
      <c r="BX16" s="7" t="str">
        <f t="shared" si="8"/>
        <v/>
      </c>
      <c r="BY16" s="7" t="str">
        <f t="shared" si="8"/>
        <v/>
      </c>
      <c r="BZ16" s="7" t="str">
        <f t="shared" si="8"/>
        <v/>
      </c>
      <c r="CA16" s="7" t="str">
        <f t="shared" si="8"/>
        <v/>
      </c>
      <c r="CB16" s="7" t="str">
        <f t="shared" si="8"/>
        <v/>
      </c>
      <c r="CC16" s="7" t="str">
        <f t="shared" si="8"/>
        <v/>
      </c>
      <c r="CD16" s="7" t="str">
        <f t="shared" si="8"/>
        <v/>
      </c>
      <c r="CE16" s="7" t="str">
        <f t="shared" si="8"/>
        <v/>
      </c>
      <c r="CF16" s="7" t="str">
        <f t="shared" si="8"/>
        <v/>
      </c>
      <c r="CG16" s="7" t="str">
        <f t="shared" si="8"/>
        <v/>
      </c>
      <c r="CH16" s="7" t="str">
        <f t="shared" si="8"/>
        <v/>
      </c>
      <c r="CI16" s="7" t="str">
        <f t="shared" si="8"/>
        <v/>
      </c>
      <c r="CJ16" s="7" t="str">
        <f t="shared" si="8"/>
        <v/>
      </c>
      <c r="CK16" s="7" t="str">
        <f t="shared" si="8"/>
        <v/>
      </c>
      <c r="CL16" s="7" t="str">
        <f t="shared" si="8"/>
        <v/>
      </c>
      <c r="CM16" s="7" t="str">
        <f t="shared" si="9"/>
        <v/>
      </c>
      <c r="CN16" s="7" t="str">
        <f t="shared" si="9"/>
        <v/>
      </c>
      <c r="CO16" s="7" t="str">
        <f t="shared" si="9"/>
        <v/>
      </c>
      <c r="CP16" s="7" t="str">
        <f t="shared" si="9"/>
        <v/>
      </c>
      <c r="CQ16" s="7" t="str">
        <f t="shared" si="9"/>
        <v/>
      </c>
      <c r="CR16" s="7" t="str">
        <f t="shared" si="9"/>
        <v/>
      </c>
      <c r="CS16" s="7" t="str">
        <f t="shared" si="9"/>
        <v/>
      </c>
      <c r="CT16" s="7" t="str">
        <f t="shared" si="9"/>
        <v/>
      </c>
      <c r="CU16" s="7" t="str">
        <f t="shared" si="9"/>
        <v/>
      </c>
      <c r="CV16" s="7" t="str">
        <f t="shared" si="9"/>
        <v/>
      </c>
      <c r="CW16" s="7" t="str">
        <f t="shared" si="9"/>
        <v/>
      </c>
      <c r="CX16" s="7" t="str">
        <f t="shared" si="9"/>
        <v/>
      </c>
      <c r="CY16" s="7" t="str">
        <f t="shared" si="9"/>
        <v/>
      </c>
      <c r="CZ16" s="7" t="str">
        <f t="shared" si="9"/>
        <v/>
      </c>
      <c r="DA16" s="7" t="str">
        <f t="shared" si="9"/>
        <v/>
      </c>
      <c r="DB16" s="7" t="str">
        <f t="shared" si="9"/>
        <v/>
      </c>
      <c r="DC16" s="7" t="str">
        <f t="shared" si="10"/>
        <v/>
      </c>
      <c r="DD16" s="7" t="str">
        <f t="shared" si="10"/>
        <v/>
      </c>
      <c r="DE16" s="7" t="str">
        <f t="shared" si="10"/>
        <v/>
      </c>
      <c r="DF16" s="7" t="str">
        <f t="shared" si="10"/>
        <v/>
      </c>
      <c r="DG16" s="7" t="str">
        <f t="shared" si="10"/>
        <v/>
      </c>
      <c r="DH16" s="7" t="str">
        <f t="shared" si="10"/>
        <v/>
      </c>
      <c r="DI16" s="7" t="str">
        <f t="shared" si="10"/>
        <v/>
      </c>
      <c r="DJ16" s="7" t="str">
        <f t="shared" si="10"/>
        <v/>
      </c>
      <c r="DK16" s="7" t="str">
        <f t="shared" si="10"/>
        <v/>
      </c>
      <c r="DL16" s="7" t="str">
        <f t="shared" si="10"/>
        <v/>
      </c>
      <c r="DM16" s="7" t="str">
        <f t="shared" si="10"/>
        <v/>
      </c>
      <c r="DN16" s="7" t="str">
        <f t="shared" si="10"/>
        <v/>
      </c>
      <c r="DO16" s="7" t="str">
        <f t="shared" si="10"/>
        <v/>
      </c>
      <c r="DP16" s="7" t="str">
        <f t="shared" si="10"/>
        <v/>
      </c>
      <c r="DQ16" s="7" t="str">
        <f t="shared" si="10"/>
        <v/>
      </c>
      <c r="DR16" s="7" t="str">
        <f t="shared" si="10"/>
        <v/>
      </c>
      <c r="DS16" s="7" t="str">
        <f t="shared" si="11"/>
        <v/>
      </c>
      <c r="DT16" s="7" t="str">
        <f t="shared" si="11"/>
        <v/>
      </c>
      <c r="DU16" s="7" t="str">
        <f t="shared" si="11"/>
        <v/>
      </c>
      <c r="DV16" s="7" t="str">
        <f t="shared" si="11"/>
        <v/>
      </c>
      <c r="DW16" s="7" t="str">
        <f t="shared" si="11"/>
        <v/>
      </c>
    </row>
    <row r="17" spans="1:127" s="110" customFormat="1" x14ac:dyDescent="0.35">
      <c r="G17" s="114"/>
      <c r="H17" s="114"/>
      <c r="I17" s="114"/>
      <c r="J17" s="115"/>
      <c r="K17" s="116" t="str">
        <f t="shared" si="12"/>
        <v/>
      </c>
      <c r="L17" s="116" t="str">
        <f t="shared" si="12"/>
        <v/>
      </c>
      <c r="M17" s="116" t="str">
        <f t="shared" si="12"/>
        <v/>
      </c>
      <c r="N17" s="116" t="str">
        <f t="shared" si="12"/>
        <v/>
      </c>
      <c r="O17" s="116" t="str">
        <f t="shared" si="12"/>
        <v/>
      </c>
      <c r="P17" s="116" t="str">
        <f t="shared" si="12"/>
        <v/>
      </c>
      <c r="Q17" s="116" t="str">
        <f t="shared" si="12"/>
        <v/>
      </c>
      <c r="R17" s="116" t="str">
        <f t="shared" si="12"/>
        <v/>
      </c>
      <c r="S17" s="116" t="str">
        <f t="shared" si="12"/>
        <v/>
      </c>
      <c r="T17" s="116" t="str">
        <f t="shared" si="12"/>
        <v/>
      </c>
      <c r="U17" s="116" t="str">
        <f t="shared" si="12"/>
        <v/>
      </c>
      <c r="V17" s="116" t="str">
        <f t="shared" si="12"/>
        <v/>
      </c>
      <c r="W17" s="116" t="str">
        <f t="shared" si="12"/>
        <v/>
      </c>
      <c r="X17" s="116" t="str">
        <f t="shared" si="12"/>
        <v/>
      </c>
      <c r="Y17" s="116" t="str">
        <f t="shared" si="12"/>
        <v/>
      </c>
      <c r="Z17" s="116">
        <f t="shared" si="4"/>
        <v>0</v>
      </c>
      <c r="AA17" s="116">
        <f t="shared" si="5"/>
        <v>0</v>
      </c>
      <c r="AB17" s="116">
        <f t="shared" si="5"/>
        <v>0</v>
      </c>
      <c r="AC17" s="116">
        <f t="shared" si="5"/>
        <v>0</v>
      </c>
      <c r="AD17" s="116">
        <f t="shared" si="5"/>
        <v>0</v>
      </c>
      <c r="AE17" s="116">
        <f t="shared" si="5"/>
        <v>0</v>
      </c>
      <c r="AF17" s="116">
        <f t="shared" si="5"/>
        <v>0</v>
      </c>
      <c r="AG17" s="116">
        <f t="shared" si="5"/>
        <v>0</v>
      </c>
      <c r="AH17" s="116">
        <f t="shared" si="5"/>
        <v>0</v>
      </c>
      <c r="AI17" s="116">
        <f t="shared" si="5"/>
        <v>0</v>
      </c>
      <c r="AJ17" s="116">
        <f t="shared" si="5"/>
        <v>0</v>
      </c>
      <c r="AK17" s="116">
        <f t="shared" si="5"/>
        <v>0</v>
      </c>
      <c r="AL17" s="116">
        <f t="shared" si="5"/>
        <v>0</v>
      </c>
      <c r="AM17" s="116">
        <f t="shared" si="5"/>
        <v>0</v>
      </c>
      <c r="AN17" s="116">
        <f t="shared" si="5"/>
        <v>0</v>
      </c>
      <c r="AO17" s="116">
        <f t="shared" si="5"/>
        <v>0</v>
      </c>
      <c r="AP17" s="116">
        <f t="shared" si="5"/>
        <v>0</v>
      </c>
      <c r="AQ17" s="116">
        <f t="shared" si="6"/>
        <v>0</v>
      </c>
      <c r="AR17" s="116">
        <f t="shared" si="6"/>
        <v>0</v>
      </c>
      <c r="AS17" s="116">
        <f t="shared" si="6"/>
        <v>0</v>
      </c>
      <c r="AT17" s="116">
        <f t="shared" si="6"/>
        <v>0</v>
      </c>
      <c r="AU17" s="116">
        <f t="shared" si="6"/>
        <v>0</v>
      </c>
      <c r="AV17" s="116">
        <f t="shared" si="6"/>
        <v>0</v>
      </c>
      <c r="AW17" s="116">
        <f t="shared" si="6"/>
        <v>0</v>
      </c>
      <c r="AX17" s="116">
        <f t="shared" si="6"/>
        <v>0</v>
      </c>
      <c r="AY17" s="116">
        <f t="shared" si="6"/>
        <v>0</v>
      </c>
      <c r="AZ17" s="116">
        <f t="shared" si="6"/>
        <v>0</v>
      </c>
      <c r="BA17" s="116">
        <f t="shared" si="6"/>
        <v>0</v>
      </c>
      <c r="BB17" s="116">
        <f t="shared" si="6"/>
        <v>0</v>
      </c>
      <c r="BC17" s="116">
        <f t="shared" si="6"/>
        <v>0</v>
      </c>
      <c r="BD17" s="116">
        <f t="shared" si="6"/>
        <v>0</v>
      </c>
      <c r="BE17" s="116">
        <f t="shared" si="6"/>
        <v>0</v>
      </c>
      <c r="BF17" s="116">
        <f t="shared" si="6"/>
        <v>0</v>
      </c>
      <c r="BG17" s="116">
        <f t="shared" si="7"/>
        <v>0</v>
      </c>
      <c r="BH17" s="116">
        <f t="shared" si="7"/>
        <v>0</v>
      </c>
      <c r="BI17" s="116">
        <f t="shared" si="7"/>
        <v>0</v>
      </c>
      <c r="BJ17" s="116">
        <f t="shared" si="7"/>
        <v>0</v>
      </c>
      <c r="BK17" s="116">
        <f t="shared" si="7"/>
        <v>0</v>
      </c>
      <c r="BL17" s="116">
        <f t="shared" si="7"/>
        <v>0</v>
      </c>
      <c r="BM17" s="116">
        <f t="shared" si="7"/>
        <v>0</v>
      </c>
      <c r="BN17" s="116">
        <f t="shared" si="7"/>
        <v>0</v>
      </c>
      <c r="BO17" s="116">
        <f t="shared" si="7"/>
        <v>0</v>
      </c>
      <c r="BP17" s="116">
        <f t="shared" si="7"/>
        <v>0</v>
      </c>
      <c r="BQ17" s="116">
        <f t="shared" si="7"/>
        <v>0</v>
      </c>
      <c r="BR17" s="116">
        <f t="shared" si="7"/>
        <v>0</v>
      </c>
      <c r="BS17" s="116">
        <f t="shared" si="7"/>
        <v>0</v>
      </c>
      <c r="BT17" s="116">
        <f t="shared" si="7"/>
        <v>0</v>
      </c>
      <c r="BU17" s="116">
        <f t="shared" si="7"/>
        <v>0</v>
      </c>
      <c r="BV17" s="116">
        <f t="shared" si="7"/>
        <v>0</v>
      </c>
      <c r="BW17" s="116">
        <f t="shared" si="8"/>
        <v>0</v>
      </c>
      <c r="BX17" s="116">
        <f t="shared" si="8"/>
        <v>0</v>
      </c>
      <c r="BY17" s="116">
        <f t="shared" si="8"/>
        <v>0</v>
      </c>
      <c r="BZ17" s="116">
        <f t="shared" si="8"/>
        <v>0</v>
      </c>
      <c r="CA17" s="116">
        <f t="shared" si="8"/>
        <v>0</v>
      </c>
      <c r="CB17" s="116">
        <f t="shared" si="8"/>
        <v>0</v>
      </c>
      <c r="CC17" s="116">
        <f t="shared" si="8"/>
        <v>0</v>
      </c>
      <c r="CD17" s="116">
        <f t="shared" si="8"/>
        <v>0</v>
      </c>
      <c r="CE17" s="116">
        <f t="shared" si="8"/>
        <v>0</v>
      </c>
      <c r="CF17" s="116">
        <f t="shared" si="8"/>
        <v>0</v>
      </c>
      <c r="CG17" s="116">
        <f t="shared" si="8"/>
        <v>0</v>
      </c>
      <c r="CH17" s="116">
        <f t="shared" si="8"/>
        <v>0</v>
      </c>
      <c r="CI17" s="116">
        <f t="shared" si="8"/>
        <v>0</v>
      </c>
      <c r="CJ17" s="116">
        <f t="shared" si="8"/>
        <v>0</v>
      </c>
      <c r="CK17" s="116">
        <f t="shared" si="8"/>
        <v>0</v>
      </c>
      <c r="CL17" s="116">
        <f t="shared" si="8"/>
        <v>0</v>
      </c>
      <c r="CM17" s="116">
        <f t="shared" si="9"/>
        <v>0</v>
      </c>
      <c r="CN17" s="116">
        <f t="shared" si="9"/>
        <v>0</v>
      </c>
      <c r="CO17" s="116">
        <f t="shared" si="9"/>
        <v>0</v>
      </c>
      <c r="CP17" s="116">
        <f t="shared" si="9"/>
        <v>0</v>
      </c>
      <c r="CQ17" s="116">
        <f t="shared" si="9"/>
        <v>0</v>
      </c>
      <c r="CR17" s="116">
        <f t="shared" si="9"/>
        <v>0</v>
      </c>
      <c r="CS17" s="116">
        <f t="shared" si="9"/>
        <v>0</v>
      </c>
      <c r="CT17" s="116">
        <f t="shared" si="9"/>
        <v>0</v>
      </c>
      <c r="CU17" s="116">
        <f t="shared" si="9"/>
        <v>0</v>
      </c>
      <c r="CV17" s="116">
        <f t="shared" si="9"/>
        <v>0</v>
      </c>
      <c r="CW17" s="116">
        <f t="shared" si="9"/>
        <v>0</v>
      </c>
      <c r="CX17" s="116">
        <f t="shared" si="9"/>
        <v>0</v>
      </c>
      <c r="CY17" s="116">
        <f t="shared" si="9"/>
        <v>0</v>
      </c>
      <c r="CZ17" s="116">
        <f t="shared" si="9"/>
        <v>0</v>
      </c>
      <c r="DA17" s="116">
        <f t="shared" si="9"/>
        <v>0</v>
      </c>
      <c r="DB17" s="116">
        <f t="shared" si="9"/>
        <v>0</v>
      </c>
      <c r="DC17" s="116">
        <f t="shared" si="10"/>
        <v>0</v>
      </c>
      <c r="DD17" s="116">
        <f t="shared" si="10"/>
        <v>0</v>
      </c>
      <c r="DE17" s="116">
        <f t="shared" si="10"/>
        <v>0</v>
      </c>
      <c r="DF17" s="116">
        <f t="shared" si="10"/>
        <v>0</v>
      </c>
      <c r="DG17" s="116">
        <f t="shared" si="10"/>
        <v>0</v>
      </c>
      <c r="DH17" s="116">
        <f t="shared" si="10"/>
        <v>0</v>
      </c>
      <c r="DI17" s="116">
        <f t="shared" si="10"/>
        <v>0</v>
      </c>
      <c r="DJ17" s="116">
        <f t="shared" si="10"/>
        <v>0</v>
      </c>
      <c r="DK17" s="116">
        <f t="shared" si="10"/>
        <v>0</v>
      </c>
      <c r="DL17" s="116">
        <f t="shared" si="10"/>
        <v>0</v>
      </c>
      <c r="DM17" s="116">
        <f t="shared" si="10"/>
        <v>0</v>
      </c>
      <c r="DN17" s="116">
        <f t="shared" si="10"/>
        <v>0</v>
      </c>
      <c r="DO17" s="116">
        <f t="shared" si="10"/>
        <v>0</v>
      </c>
      <c r="DP17" s="116">
        <f t="shared" si="10"/>
        <v>0</v>
      </c>
      <c r="DQ17" s="116">
        <f t="shared" si="10"/>
        <v>0</v>
      </c>
      <c r="DR17" s="116">
        <f t="shared" si="10"/>
        <v>0</v>
      </c>
      <c r="DS17" s="116">
        <f t="shared" si="11"/>
        <v>0</v>
      </c>
      <c r="DT17" s="116">
        <f t="shared" si="11"/>
        <v>0</v>
      </c>
      <c r="DU17" s="116">
        <f t="shared" si="11"/>
        <v>0</v>
      </c>
      <c r="DV17" s="116">
        <f t="shared" si="11"/>
        <v>0</v>
      </c>
      <c r="DW17" s="116">
        <f t="shared" si="11"/>
        <v>0</v>
      </c>
    </row>
    <row r="18" spans="1:127" x14ac:dyDescent="0.35">
      <c r="A18" s="84" t="s">
        <v>281</v>
      </c>
      <c r="B18" s="84" t="s">
        <v>11</v>
      </c>
      <c r="C18" s="84" t="s">
        <v>2</v>
      </c>
      <c r="D18" s="84">
        <v>0.18539700000000001</v>
      </c>
      <c r="E18" s="82">
        <f>VLOOKUP(C18,'Literature Lookup Tables'!$A$2:$D$21,4,0)</f>
        <v>0.05</v>
      </c>
      <c r="F18" s="82">
        <f>VLOOKUP(C18,'Literature Lookup Tables'!$A$2:$D$21,3,0)</f>
        <v>0.05</v>
      </c>
      <c r="G18" s="64">
        <f>(VLOOKUP(C18,'Literature Lookup Tables'!$A$2:$L$21,2))*D18</f>
        <v>1.8539700000000003E-2</v>
      </c>
      <c r="H18" s="64">
        <f t="shared" si="2"/>
        <v>9.2698500000000014E-3</v>
      </c>
      <c r="I18" s="64">
        <f t="shared" si="3"/>
        <v>9.2698500000000014E-3</v>
      </c>
      <c r="J18" s="106">
        <f>VLOOKUP(C18,'Literature Lookup Tables'!$A$2:$L$21,MATCH(B18,listHYDROGROUPS,0))</f>
        <v>70.5</v>
      </c>
      <c r="K18" s="7" t="str">
        <f t="shared" si="12"/>
        <v/>
      </c>
      <c r="L18" s="7" t="str">
        <f t="shared" si="12"/>
        <v/>
      </c>
      <c r="M18" s="7" t="str">
        <f t="shared" si="0"/>
        <v/>
      </c>
      <c r="N18" s="7" t="str">
        <f t="shared" si="0"/>
        <v/>
      </c>
      <c r="O18" s="7" t="str">
        <f t="shared" si="0"/>
        <v/>
      </c>
      <c r="P18" s="7" t="str">
        <f t="shared" si="0"/>
        <v/>
      </c>
      <c r="Q18" s="7" t="str">
        <f t="shared" si="0"/>
        <v/>
      </c>
      <c r="R18" s="7" t="str">
        <f t="shared" si="0"/>
        <v/>
      </c>
      <c r="S18" s="7" t="str">
        <f t="shared" si="0"/>
        <v/>
      </c>
      <c r="T18" s="7" t="str">
        <f t="shared" si="0"/>
        <v/>
      </c>
      <c r="U18" s="7" t="str">
        <f t="shared" si="0"/>
        <v/>
      </c>
      <c r="V18" s="7" t="str">
        <f t="shared" si="0"/>
        <v/>
      </c>
      <c r="W18" s="7" t="str">
        <f t="shared" si="0"/>
        <v/>
      </c>
      <c r="X18" s="7" t="str">
        <f t="shared" si="0"/>
        <v/>
      </c>
      <c r="Y18" s="7" t="str">
        <f t="shared" si="0"/>
        <v/>
      </c>
      <c r="Z18" s="7" t="str">
        <f t="shared" si="4"/>
        <v/>
      </c>
      <c r="AA18" s="7" t="str">
        <f t="shared" si="5"/>
        <v/>
      </c>
      <c r="AB18" s="7" t="str">
        <f t="shared" si="5"/>
        <v/>
      </c>
      <c r="AC18" s="7" t="str">
        <f t="shared" si="5"/>
        <v/>
      </c>
      <c r="AD18" s="7" t="str">
        <f t="shared" si="5"/>
        <v/>
      </c>
      <c r="AE18" s="7" t="str">
        <f t="shared" si="5"/>
        <v/>
      </c>
      <c r="AF18" s="7" t="str">
        <f t="shared" si="5"/>
        <v/>
      </c>
      <c r="AG18" s="7" t="str">
        <f t="shared" si="5"/>
        <v/>
      </c>
      <c r="AH18" s="7" t="str">
        <f t="shared" si="5"/>
        <v/>
      </c>
      <c r="AI18" s="7" t="str">
        <f t="shared" si="5"/>
        <v/>
      </c>
      <c r="AJ18" s="7" t="str">
        <f t="shared" si="5"/>
        <v/>
      </c>
      <c r="AK18" s="7" t="str">
        <f t="shared" si="5"/>
        <v/>
      </c>
      <c r="AL18" s="7" t="str">
        <f t="shared" si="5"/>
        <v/>
      </c>
      <c r="AM18" s="7" t="str">
        <f t="shared" si="5"/>
        <v/>
      </c>
      <c r="AN18" s="7" t="str">
        <f t="shared" si="5"/>
        <v/>
      </c>
      <c r="AO18" s="7" t="str">
        <f t="shared" si="5"/>
        <v/>
      </c>
      <c r="AP18" s="7" t="str">
        <f t="shared" si="5"/>
        <v/>
      </c>
      <c r="AQ18" s="7" t="str">
        <f t="shared" si="6"/>
        <v/>
      </c>
      <c r="AR18" s="7" t="str">
        <f t="shared" si="6"/>
        <v/>
      </c>
      <c r="AS18" s="7" t="str">
        <f t="shared" si="6"/>
        <v/>
      </c>
      <c r="AT18" s="7" t="str">
        <f t="shared" si="6"/>
        <v/>
      </c>
      <c r="AU18" s="7" t="str">
        <f t="shared" si="6"/>
        <v/>
      </c>
      <c r="AV18" s="7" t="str">
        <f t="shared" si="6"/>
        <v/>
      </c>
      <c r="AW18" s="7" t="str">
        <f t="shared" si="6"/>
        <v/>
      </c>
      <c r="AX18" s="7" t="str">
        <f t="shared" si="6"/>
        <v/>
      </c>
      <c r="AY18" s="7" t="str">
        <f t="shared" si="6"/>
        <v/>
      </c>
      <c r="AZ18" s="7" t="str">
        <f t="shared" si="6"/>
        <v/>
      </c>
      <c r="BA18" s="7" t="str">
        <f t="shared" si="6"/>
        <v/>
      </c>
      <c r="BB18" s="7" t="str">
        <f t="shared" si="6"/>
        <v/>
      </c>
      <c r="BC18" s="7" t="str">
        <f t="shared" si="6"/>
        <v/>
      </c>
      <c r="BD18" s="7" t="str">
        <f t="shared" si="6"/>
        <v/>
      </c>
      <c r="BE18" s="7" t="str">
        <f t="shared" si="6"/>
        <v/>
      </c>
      <c r="BF18" s="7" t="str">
        <f t="shared" si="6"/>
        <v/>
      </c>
      <c r="BG18" s="7" t="str">
        <f t="shared" si="7"/>
        <v/>
      </c>
      <c r="BH18" s="7" t="str">
        <f t="shared" si="7"/>
        <v/>
      </c>
      <c r="BI18" s="7" t="str">
        <f t="shared" si="7"/>
        <v/>
      </c>
      <c r="BJ18" s="7" t="str">
        <f t="shared" si="7"/>
        <v/>
      </c>
      <c r="BK18" s="7" t="str">
        <f t="shared" si="7"/>
        <v/>
      </c>
      <c r="BL18" s="7" t="str">
        <f t="shared" si="7"/>
        <v/>
      </c>
      <c r="BM18" s="7" t="str">
        <f t="shared" si="7"/>
        <v/>
      </c>
      <c r="BN18" s="7" t="str">
        <f t="shared" si="7"/>
        <v/>
      </c>
      <c r="BO18" s="7" t="str">
        <f t="shared" si="7"/>
        <v/>
      </c>
      <c r="BP18" s="7" t="str">
        <f t="shared" si="7"/>
        <v/>
      </c>
      <c r="BQ18" s="7" t="str">
        <f t="shared" si="7"/>
        <v/>
      </c>
      <c r="BR18" s="7" t="str">
        <f t="shared" si="7"/>
        <v/>
      </c>
      <c r="BS18" s="7" t="str">
        <f t="shared" si="7"/>
        <v/>
      </c>
      <c r="BT18" s="7" t="str">
        <f t="shared" si="7"/>
        <v/>
      </c>
      <c r="BU18" s="7" t="str">
        <f t="shared" si="7"/>
        <v/>
      </c>
      <c r="BV18" s="7" t="str">
        <f t="shared" si="7"/>
        <v/>
      </c>
      <c r="BW18" s="7" t="str">
        <f t="shared" si="8"/>
        <v/>
      </c>
      <c r="BX18" s="7" t="str">
        <f t="shared" si="8"/>
        <v/>
      </c>
      <c r="BY18" s="7" t="str">
        <f t="shared" si="8"/>
        <v/>
      </c>
      <c r="BZ18" s="7" t="str">
        <f t="shared" si="8"/>
        <v/>
      </c>
      <c r="CA18" s="7" t="str">
        <f t="shared" si="8"/>
        <v/>
      </c>
      <c r="CB18" s="7" t="str">
        <f t="shared" si="8"/>
        <v/>
      </c>
      <c r="CC18" s="7" t="str">
        <f t="shared" si="8"/>
        <v/>
      </c>
      <c r="CD18" s="7" t="str">
        <f t="shared" si="8"/>
        <v/>
      </c>
      <c r="CE18" s="7" t="str">
        <f t="shared" si="8"/>
        <v/>
      </c>
      <c r="CF18" s="7" t="str">
        <f t="shared" si="8"/>
        <v/>
      </c>
      <c r="CG18" s="7" t="str">
        <f t="shared" si="8"/>
        <v/>
      </c>
      <c r="CH18" s="7" t="str">
        <f t="shared" si="8"/>
        <v/>
      </c>
      <c r="CI18" s="7" t="str">
        <f t="shared" si="8"/>
        <v/>
      </c>
      <c r="CJ18" s="7" t="str">
        <f t="shared" si="8"/>
        <v/>
      </c>
      <c r="CK18" s="7" t="str">
        <f t="shared" si="8"/>
        <v/>
      </c>
      <c r="CL18" s="7" t="str">
        <f t="shared" si="8"/>
        <v/>
      </c>
      <c r="CM18" s="7" t="str">
        <f t="shared" si="9"/>
        <v/>
      </c>
      <c r="CN18" s="7" t="str">
        <f t="shared" si="9"/>
        <v/>
      </c>
      <c r="CO18" s="7" t="str">
        <f t="shared" si="9"/>
        <v/>
      </c>
      <c r="CP18" s="7" t="str">
        <f t="shared" si="9"/>
        <v/>
      </c>
      <c r="CQ18" s="7" t="str">
        <f t="shared" si="9"/>
        <v/>
      </c>
      <c r="CR18" s="7" t="str">
        <f t="shared" si="9"/>
        <v/>
      </c>
      <c r="CS18" s="7" t="str">
        <f t="shared" si="9"/>
        <v/>
      </c>
      <c r="CT18" s="7" t="str">
        <f t="shared" si="9"/>
        <v/>
      </c>
      <c r="CU18" s="7" t="str">
        <f t="shared" si="9"/>
        <v/>
      </c>
      <c r="CV18" s="7" t="str">
        <f t="shared" si="9"/>
        <v/>
      </c>
      <c r="CW18" s="7" t="str">
        <f t="shared" si="9"/>
        <v/>
      </c>
      <c r="CX18" s="7" t="str">
        <f t="shared" si="9"/>
        <v/>
      </c>
      <c r="CY18" s="7" t="str">
        <f t="shared" si="9"/>
        <v/>
      </c>
      <c r="CZ18" s="7" t="str">
        <f t="shared" si="9"/>
        <v/>
      </c>
      <c r="DA18" s="7" t="str">
        <f t="shared" si="9"/>
        <v/>
      </c>
      <c r="DB18" s="7" t="str">
        <f t="shared" si="9"/>
        <v/>
      </c>
      <c r="DC18" s="7" t="str">
        <f t="shared" si="10"/>
        <v/>
      </c>
      <c r="DD18" s="7" t="str">
        <f t="shared" si="10"/>
        <v/>
      </c>
      <c r="DE18" s="7" t="str">
        <f t="shared" si="10"/>
        <v/>
      </c>
      <c r="DF18" s="7" t="str">
        <f t="shared" si="10"/>
        <v/>
      </c>
      <c r="DG18" s="7" t="str">
        <f t="shared" si="10"/>
        <v/>
      </c>
      <c r="DH18" s="7" t="str">
        <f t="shared" si="10"/>
        <v/>
      </c>
      <c r="DI18" s="7" t="str">
        <f t="shared" si="10"/>
        <v/>
      </c>
      <c r="DJ18" s="7" t="str">
        <f t="shared" si="10"/>
        <v/>
      </c>
      <c r="DK18" s="7" t="str">
        <f t="shared" si="10"/>
        <v/>
      </c>
      <c r="DL18" s="7" t="str">
        <f t="shared" si="10"/>
        <v/>
      </c>
      <c r="DM18" s="7" t="str">
        <f t="shared" si="10"/>
        <v/>
      </c>
      <c r="DN18" s="7" t="str">
        <f t="shared" si="10"/>
        <v/>
      </c>
      <c r="DO18" s="7" t="str">
        <f t="shared" si="10"/>
        <v/>
      </c>
      <c r="DP18" s="7" t="str">
        <f t="shared" si="10"/>
        <v/>
      </c>
      <c r="DQ18" s="7" t="str">
        <f t="shared" si="10"/>
        <v/>
      </c>
      <c r="DR18" s="7" t="str">
        <f t="shared" si="10"/>
        <v/>
      </c>
      <c r="DS18" s="7" t="str">
        <f t="shared" si="11"/>
        <v/>
      </c>
      <c r="DT18" s="7" t="str">
        <f t="shared" si="11"/>
        <v/>
      </c>
      <c r="DU18" s="7" t="str">
        <f t="shared" si="11"/>
        <v/>
      </c>
      <c r="DV18" s="7" t="str">
        <f t="shared" si="11"/>
        <v/>
      </c>
      <c r="DW18" s="7" t="str">
        <f t="shared" si="11"/>
        <v/>
      </c>
    </row>
    <row r="19" spans="1:127" x14ac:dyDescent="0.35">
      <c r="A19" s="84" t="s">
        <v>281</v>
      </c>
      <c r="B19" s="84" t="s">
        <v>11</v>
      </c>
      <c r="C19" s="84" t="s">
        <v>3</v>
      </c>
      <c r="D19" s="84">
        <v>1.3745E-2</v>
      </c>
      <c r="E19" s="82">
        <f>VLOOKUP(C19,'Literature Lookup Tables'!$A$2:$D$21,4,0)</f>
        <v>0</v>
      </c>
      <c r="F19" s="82">
        <f>VLOOKUP(C19,'Literature Lookup Tables'!$A$2:$D$21,3,0)</f>
        <v>0.2</v>
      </c>
      <c r="G19" s="64">
        <f>(VLOOKUP(C19,'Literature Lookup Tables'!$A$2:$L$21,2))*D19</f>
        <v>2.7490000000000001E-3</v>
      </c>
      <c r="H19" s="64">
        <f t="shared" si="2"/>
        <v>2.7490000000000001E-3</v>
      </c>
      <c r="I19" s="64">
        <f t="shared" si="3"/>
        <v>0</v>
      </c>
      <c r="J19" s="106">
        <f>VLOOKUP(C19,'Literature Lookup Tables'!$A$2:$L$21,MATCH(B19,listHYDROGROUPS,0))</f>
        <v>70.5</v>
      </c>
      <c r="K19" s="7" t="str">
        <f t="shared" si="12"/>
        <v/>
      </c>
      <c r="L19" s="7" t="str">
        <f t="shared" si="12"/>
        <v/>
      </c>
      <c r="M19" s="7" t="str">
        <f t="shared" si="12"/>
        <v/>
      </c>
      <c r="N19" s="7" t="str">
        <f t="shared" si="12"/>
        <v/>
      </c>
      <c r="O19" s="7" t="str">
        <f t="shared" si="12"/>
        <v/>
      </c>
      <c r="P19" s="7" t="str">
        <f t="shared" si="12"/>
        <v/>
      </c>
      <c r="Q19" s="7" t="str">
        <f t="shared" si="12"/>
        <v/>
      </c>
      <c r="R19" s="7" t="str">
        <f t="shared" si="12"/>
        <v/>
      </c>
      <c r="S19" s="7" t="str">
        <f t="shared" si="12"/>
        <v/>
      </c>
      <c r="T19" s="7" t="str">
        <f t="shared" si="12"/>
        <v/>
      </c>
      <c r="U19" s="7" t="str">
        <f t="shared" si="12"/>
        <v/>
      </c>
      <c r="V19" s="7" t="str">
        <f t="shared" si="12"/>
        <v/>
      </c>
      <c r="W19" s="7" t="str">
        <f t="shared" si="12"/>
        <v/>
      </c>
      <c r="X19" s="7" t="str">
        <f t="shared" si="12"/>
        <v/>
      </c>
      <c r="Y19" s="7" t="str">
        <f t="shared" si="12"/>
        <v/>
      </c>
      <c r="Z19" s="7" t="str">
        <f t="shared" si="4"/>
        <v/>
      </c>
      <c r="AA19" s="7" t="str">
        <f t="shared" si="5"/>
        <v/>
      </c>
      <c r="AB19" s="7" t="str">
        <f t="shared" si="5"/>
        <v/>
      </c>
      <c r="AC19" s="7" t="str">
        <f t="shared" si="5"/>
        <v/>
      </c>
      <c r="AD19" s="7" t="str">
        <f t="shared" si="5"/>
        <v/>
      </c>
      <c r="AE19" s="7" t="str">
        <f t="shared" si="5"/>
        <v/>
      </c>
      <c r="AF19" s="7" t="str">
        <f t="shared" si="5"/>
        <v/>
      </c>
      <c r="AG19" s="7" t="str">
        <f t="shared" si="5"/>
        <v/>
      </c>
      <c r="AH19" s="7" t="str">
        <f t="shared" si="5"/>
        <v/>
      </c>
      <c r="AI19" s="7" t="str">
        <f t="shared" si="5"/>
        <v/>
      </c>
      <c r="AJ19" s="7" t="str">
        <f t="shared" si="5"/>
        <v/>
      </c>
      <c r="AK19" s="7" t="str">
        <f t="shared" si="5"/>
        <v/>
      </c>
      <c r="AL19" s="7" t="str">
        <f t="shared" si="5"/>
        <v/>
      </c>
      <c r="AM19" s="7" t="str">
        <f t="shared" si="5"/>
        <v/>
      </c>
      <c r="AN19" s="7" t="str">
        <f t="shared" si="5"/>
        <v/>
      </c>
      <c r="AO19" s="7" t="str">
        <f t="shared" si="5"/>
        <v/>
      </c>
      <c r="AP19" s="7" t="str">
        <f t="shared" si="5"/>
        <v/>
      </c>
      <c r="AQ19" s="7" t="str">
        <f t="shared" si="6"/>
        <v/>
      </c>
      <c r="AR19" s="7" t="str">
        <f t="shared" si="6"/>
        <v/>
      </c>
      <c r="AS19" s="7" t="str">
        <f t="shared" si="6"/>
        <v/>
      </c>
      <c r="AT19" s="7" t="str">
        <f t="shared" si="6"/>
        <v/>
      </c>
      <c r="AU19" s="7" t="str">
        <f t="shared" si="6"/>
        <v/>
      </c>
      <c r="AV19" s="7" t="str">
        <f t="shared" si="6"/>
        <v/>
      </c>
      <c r="AW19" s="7" t="str">
        <f t="shared" si="6"/>
        <v/>
      </c>
      <c r="AX19" s="7" t="str">
        <f t="shared" si="6"/>
        <v/>
      </c>
      <c r="AY19" s="7" t="str">
        <f t="shared" si="6"/>
        <v/>
      </c>
      <c r="AZ19" s="7" t="str">
        <f t="shared" si="6"/>
        <v/>
      </c>
      <c r="BA19" s="7" t="str">
        <f t="shared" si="6"/>
        <v/>
      </c>
      <c r="BB19" s="7" t="str">
        <f t="shared" si="6"/>
        <v/>
      </c>
      <c r="BC19" s="7" t="str">
        <f t="shared" si="6"/>
        <v/>
      </c>
      <c r="BD19" s="7" t="str">
        <f t="shared" si="6"/>
        <v/>
      </c>
      <c r="BE19" s="7" t="str">
        <f t="shared" si="6"/>
        <v/>
      </c>
      <c r="BF19" s="7" t="str">
        <f t="shared" si="6"/>
        <v/>
      </c>
      <c r="BG19" s="7" t="str">
        <f t="shared" si="7"/>
        <v/>
      </c>
      <c r="BH19" s="7" t="str">
        <f t="shared" si="7"/>
        <v/>
      </c>
      <c r="BI19" s="7" t="str">
        <f t="shared" si="7"/>
        <v/>
      </c>
      <c r="BJ19" s="7" t="str">
        <f t="shared" si="7"/>
        <v/>
      </c>
      <c r="BK19" s="7" t="str">
        <f t="shared" si="7"/>
        <v/>
      </c>
      <c r="BL19" s="7" t="str">
        <f t="shared" si="7"/>
        <v/>
      </c>
      <c r="BM19" s="7" t="str">
        <f t="shared" si="7"/>
        <v/>
      </c>
      <c r="BN19" s="7" t="str">
        <f t="shared" si="7"/>
        <v/>
      </c>
      <c r="BO19" s="7" t="str">
        <f t="shared" si="7"/>
        <v/>
      </c>
      <c r="BP19" s="7" t="str">
        <f t="shared" si="7"/>
        <v/>
      </c>
      <c r="BQ19" s="7" t="str">
        <f t="shared" si="7"/>
        <v/>
      </c>
      <c r="BR19" s="7" t="str">
        <f t="shared" si="7"/>
        <v/>
      </c>
      <c r="BS19" s="7" t="str">
        <f t="shared" si="7"/>
        <v/>
      </c>
      <c r="BT19" s="7" t="str">
        <f t="shared" si="7"/>
        <v/>
      </c>
      <c r="BU19" s="7" t="str">
        <f t="shared" si="7"/>
        <v/>
      </c>
      <c r="BV19" s="7" t="str">
        <f t="shared" si="7"/>
        <v/>
      </c>
      <c r="BW19" s="7" t="str">
        <f t="shared" si="8"/>
        <v/>
      </c>
      <c r="BX19" s="7" t="str">
        <f t="shared" si="8"/>
        <v/>
      </c>
      <c r="BY19" s="7" t="str">
        <f t="shared" si="8"/>
        <v/>
      </c>
      <c r="BZ19" s="7" t="str">
        <f t="shared" si="8"/>
        <v/>
      </c>
      <c r="CA19" s="7" t="str">
        <f t="shared" si="8"/>
        <v/>
      </c>
      <c r="CB19" s="7" t="str">
        <f t="shared" si="8"/>
        <v/>
      </c>
      <c r="CC19" s="7" t="str">
        <f t="shared" si="8"/>
        <v/>
      </c>
      <c r="CD19" s="7" t="str">
        <f t="shared" si="8"/>
        <v/>
      </c>
      <c r="CE19" s="7" t="str">
        <f t="shared" si="8"/>
        <v/>
      </c>
      <c r="CF19" s="7" t="str">
        <f t="shared" si="8"/>
        <v/>
      </c>
      <c r="CG19" s="7" t="str">
        <f t="shared" si="8"/>
        <v/>
      </c>
      <c r="CH19" s="7" t="str">
        <f t="shared" si="8"/>
        <v/>
      </c>
      <c r="CI19" s="7" t="str">
        <f t="shared" si="8"/>
        <v/>
      </c>
      <c r="CJ19" s="7" t="str">
        <f t="shared" si="8"/>
        <v/>
      </c>
      <c r="CK19" s="7" t="str">
        <f t="shared" si="8"/>
        <v/>
      </c>
      <c r="CL19" s="7" t="str">
        <f t="shared" si="8"/>
        <v/>
      </c>
      <c r="CM19" s="7" t="str">
        <f t="shared" si="9"/>
        <v/>
      </c>
      <c r="CN19" s="7" t="str">
        <f t="shared" si="9"/>
        <v/>
      </c>
      <c r="CO19" s="7" t="str">
        <f t="shared" si="9"/>
        <v/>
      </c>
      <c r="CP19" s="7" t="str">
        <f t="shared" si="9"/>
        <v/>
      </c>
      <c r="CQ19" s="7" t="str">
        <f t="shared" si="9"/>
        <v/>
      </c>
      <c r="CR19" s="7" t="str">
        <f t="shared" si="9"/>
        <v/>
      </c>
      <c r="CS19" s="7" t="str">
        <f t="shared" si="9"/>
        <v/>
      </c>
      <c r="CT19" s="7" t="str">
        <f t="shared" si="9"/>
        <v/>
      </c>
      <c r="CU19" s="7" t="str">
        <f t="shared" si="9"/>
        <v/>
      </c>
      <c r="CV19" s="7" t="str">
        <f t="shared" si="9"/>
        <v/>
      </c>
      <c r="CW19" s="7" t="str">
        <f t="shared" si="9"/>
        <v/>
      </c>
      <c r="CX19" s="7" t="str">
        <f t="shared" si="9"/>
        <v/>
      </c>
      <c r="CY19" s="7" t="str">
        <f t="shared" si="9"/>
        <v/>
      </c>
      <c r="CZ19" s="7" t="str">
        <f t="shared" si="9"/>
        <v/>
      </c>
      <c r="DA19" s="7" t="str">
        <f t="shared" si="9"/>
        <v/>
      </c>
      <c r="DB19" s="7" t="str">
        <f t="shared" si="9"/>
        <v/>
      </c>
      <c r="DC19" s="7" t="str">
        <f t="shared" si="10"/>
        <v/>
      </c>
      <c r="DD19" s="7" t="str">
        <f t="shared" si="10"/>
        <v/>
      </c>
      <c r="DE19" s="7" t="str">
        <f t="shared" si="10"/>
        <v/>
      </c>
      <c r="DF19" s="7" t="str">
        <f t="shared" si="10"/>
        <v/>
      </c>
      <c r="DG19" s="7" t="str">
        <f t="shared" si="10"/>
        <v/>
      </c>
      <c r="DH19" s="7" t="str">
        <f t="shared" si="10"/>
        <v/>
      </c>
      <c r="DI19" s="7" t="str">
        <f t="shared" si="10"/>
        <v/>
      </c>
      <c r="DJ19" s="7" t="str">
        <f t="shared" si="10"/>
        <v/>
      </c>
      <c r="DK19" s="7" t="str">
        <f t="shared" si="10"/>
        <v/>
      </c>
      <c r="DL19" s="7" t="str">
        <f t="shared" si="10"/>
        <v/>
      </c>
      <c r="DM19" s="7" t="str">
        <f t="shared" si="10"/>
        <v/>
      </c>
      <c r="DN19" s="7" t="str">
        <f t="shared" si="10"/>
        <v/>
      </c>
      <c r="DO19" s="7" t="str">
        <f t="shared" si="10"/>
        <v/>
      </c>
      <c r="DP19" s="7" t="str">
        <f t="shared" si="10"/>
        <v/>
      </c>
      <c r="DQ19" s="7" t="str">
        <f t="shared" si="10"/>
        <v/>
      </c>
      <c r="DR19" s="7" t="str">
        <f t="shared" si="10"/>
        <v/>
      </c>
      <c r="DS19" s="7" t="str">
        <f t="shared" si="11"/>
        <v/>
      </c>
      <c r="DT19" s="7" t="str">
        <f t="shared" si="11"/>
        <v/>
      </c>
      <c r="DU19" s="7" t="str">
        <f t="shared" si="11"/>
        <v/>
      </c>
      <c r="DV19" s="7" t="str">
        <f t="shared" si="11"/>
        <v/>
      </c>
      <c r="DW19" s="7" t="str">
        <f t="shared" si="11"/>
        <v/>
      </c>
    </row>
    <row r="20" spans="1:127" x14ac:dyDescent="0.35">
      <c r="A20" s="84" t="s">
        <v>281</v>
      </c>
      <c r="B20" s="84" t="s">
        <v>11</v>
      </c>
      <c r="C20" s="84" t="s">
        <v>10</v>
      </c>
      <c r="D20" s="84">
        <v>2.3678569999999999</v>
      </c>
      <c r="E20" s="82">
        <f>VLOOKUP(C20,'Literature Lookup Tables'!$A$2:$D$21,4,0)</f>
        <v>0.03</v>
      </c>
      <c r="F20" s="82">
        <f>VLOOKUP(C20,'Literature Lookup Tables'!$A$2:$D$21,3,0)</f>
        <v>0</v>
      </c>
      <c r="G20" s="64">
        <f>(VLOOKUP(C20,'Literature Lookup Tables'!$A$2:$L$21,2))*D20</f>
        <v>7.1035709999999988E-2</v>
      </c>
      <c r="H20" s="64">
        <f t="shared" si="2"/>
        <v>0</v>
      </c>
      <c r="I20" s="64">
        <f t="shared" si="3"/>
        <v>7.1035709999999988E-2</v>
      </c>
      <c r="J20" s="106">
        <f>VLOOKUP(C20,'Literature Lookup Tables'!$A$2:$L$21,MATCH(B20,listHYDROGROUPS,0))</f>
        <v>70.5</v>
      </c>
      <c r="K20" s="7" t="str">
        <f t="shared" si="12"/>
        <v/>
      </c>
      <c r="L20" s="7" t="str">
        <f t="shared" si="12"/>
        <v/>
      </c>
      <c r="M20" s="7" t="str">
        <f t="shared" si="0"/>
        <v/>
      </c>
      <c r="N20" s="7" t="str">
        <f t="shared" si="0"/>
        <v/>
      </c>
      <c r="O20" s="7" t="str">
        <f t="shared" si="0"/>
        <v/>
      </c>
      <c r="P20" s="7" t="str">
        <f t="shared" si="0"/>
        <v/>
      </c>
      <c r="Q20" s="7" t="str">
        <f t="shared" si="0"/>
        <v/>
      </c>
      <c r="R20" s="7" t="str">
        <f t="shared" si="0"/>
        <v/>
      </c>
      <c r="S20" s="7" t="str">
        <f t="shared" si="0"/>
        <v/>
      </c>
      <c r="T20" s="7" t="str">
        <f t="shared" si="0"/>
        <v/>
      </c>
      <c r="U20" s="7" t="str">
        <f t="shared" si="0"/>
        <v/>
      </c>
      <c r="V20" s="7" t="str">
        <f t="shared" si="0"/>
        <v/>
      </c>
      <c r="W20" s="7" t="str">
        <f t="shared" si="0"/>
        <v/>
      </c>
      <c r="X20" s="7" t="str">
        <f t="shared" si="0"/>
        <v/>
      </c>
      <c r="Y20" s="7" t="str">
        <f t="shared" si="0"/>
        <v/>
      </c>
      <c r="Z20" s="7" t="str">
        <f t="shared" si="4"/>
        <v/>
      </c>
      <c r="AA20" s="7" t="str">
        <f t="shared" si="5"/>
        <v/>
      </c>
      <c r="AB20" s="7" t="str">
        <f t="shared" si="5"/>
        <v/>
      </c>
      <c r="AC20" s="7" t="str">
        <f t="shared" si="5"/>
        <v/>
      </c>
      <c r="AD20" s="7" t="str">
        <f t="shared" si="5"/>
        <v/>
      </c>
      <c r="AE20" s="7" t="str">
        <f t="shared" si="5"/>
        <v/>
      </c>
      <c r="AF20" s="7" t="str">
        <f t="shared" si="5"/>
        <v/>
      </c>
      <c r="AG20" s="7" t="str">
        <f t="shared" si="5"/>
        <v/>
      </c>
      <c r="AH20" s="7" t="str">
        <f t="shared" si="5"/>
        <v/>
      </c>
      <c r="AI20" s="7" t="str">
        <f t="shared" si="5"/>
        <v/>
      </c>
      <c r="AJ20" s="7" t="str">
        <f t="shared" si="5"/>
        <v/>
      </c>
      <c r="AK20" s="7" t="str">
        <f t="shared" si="5"/>
        <v/>
      </c>
      <c r="AL20" s="7" t="str">
        <f t="shared" si="5"/>
        <v/>
      </c>
      <c r="AM20" s="7" t="str">
        <f t="shared" si="5"/>
        <v/>
      </c>
      <c r="AN20" s="7" t="str">
        <f t="shared" si="5"/>
        <v/>
      </c>
      <c r="AO20" s="7" t="str">
        <f t="shared" si="5"/>
        <v/>
      </c>
      <c r="AP20" s="7" t="str">
        <f t="shared" si="5"/>
        <v/>
      </c>
      <c r="AQ20" s="7" t="str">
        <f t="shared" si="6"/>
        <v/>
      </c>
      <c r="AR20" s="7" t="str">
        <f t="shared" si="6"/>
        <v/>
      </c>
      <c r="AS20" s="7" t="str">
        <f t="shared" si="6"/>
        <v/>
      </c>
      <c r="AT20" s="7" t="str">
        <f t="shared" si="6"/>
        <v/>
      </c>
      <c r="AU20" s="7" t="str">
        <f t="shared" si="6"/>
        <v/>
      </c>
      <c r="AV20" s="7" t="str">
        <f t="shared" si="6"/>
        <v/>
      </c>
      <c r="AW20" s="7" t="str">
        <f t="shared" si="6"/>
        <v/>
      </c>
      <c r="AX20" s="7" t="str">
        <f t="shared" si="6"/>
        <v/>
      </c>
      <c r="AY20" s="7" t="str">
        <f t="shared" si="6"/>
        <v/>
      </c>
      <c r="AZ20" s="7" t="str">
        <f t="shared" si="6"/>
        <v/>
      </c>
      <c r="BA20" s="7" t="str">
        <f t="shared" si="6"/>
        <v/>
      </c>
      <c r="BB20" s="7" t="str">
        <f t="shared" si="6"/>
        <v/>
      </c>
      <c r="BC20" s="7" t="str">
        <f t="shared" si="6"/>
        <v/>
      </c>
      <c r="BD20" s="7" t="str">
        <f t="shared" si="6"/>
        <v/>
      </c>
      <c r="BE20" s="7" t="str">
        <f t="shared" si="6"/>
        <v/>
      </c>
      <c r="BF20" s="7" t="str">
        <f t="shared" si="6"/>
        <v/>
      </c>
      <c r="BG20" s="7" t="str">
        <f t="shared" si="7"/>
        <v/>
      </c>
      <c r="BH20" s="7" t="str">
        <f t="shared" si="7"/>
        <v/>
      </c>
      <c r="BI20" s="7" t="str">
        <f t="shared" si="7"/>
        <v/>
      </c>
      <c r="BJ20" s="7" t="str">
        <f t="shared" si="7"/>
        <v/>
      </c>
      <c r="BK20" s="7" t="str">
        <f t="shared" si="7"/>
        <v/>
      </c>
      <c r="BL20" s="7" t="str">
        <f t="shared" si="7"/>
        <v/>
      </c>
      <c r="BM20" s="7" t="str">
        <f t="shared" si="7"/>
        <v/>
      </c>
      <c r="BN20" s="7" t="str">
        <f t="shared" si="7"/>
        <v/>
      </c>
      <c r="BO20" s="7" t="str">
        <f t="shared" si="7"/>
        <v/>
      </c>
      <c r="BP20" s="7" t="str">
        <f t="shared" si="7"/>
        <v/>
      </c>
      <c r="BQ20" s="7" t="str">
        <f t="shared" si="7"/>
        <v/>
      </c>
      <c r="BR20" s="7" t="str">
        <f t="shared" si="7"/>
        <v/>
      </c>
      <c r="BS20" s="7" t="str">
        <f t="shared" si="7"/>
        <v/>
      </c>
      <c r="BT20" s="7" t="str">
        <f t="shared" si="7"/>
        <v/>
      </c>
      <c r="BU20" s="7" t="str">
        <f t="shared" si="7"/>
        <v/>
      </c>
      <c r="BV20" s="7" t="str">
        <f t="shared" si="7"/>
        <v/>
      </c>
      <c r="BW20" s="7" t="str">
        <f t="shared" si="8"/>
        <v/>
      </c>
      <c r="BX20" s="7" t="str">
        <f t="shared" si="8"/>
        <v/>
      </c>
      <c r="BY20" s="7" t="str">
        <f t="shared" si="8"/>
        <v/>
      </c>
      <c r="BZ20" s="7" t="str">
        <f t="shared" si="8"/>
        <v/>
      </c>
      <c r="CA20" s="7" t="str">
        <f t="shared" si="8"/>
        <v/>
      </c>
      <c r="CB20" s="7" t="str">
        <f t="shared" si="8"/>
        <v/>
      </c>
      <c r="CC20" s="7" t="str">
        <f t="shared" si="8"/>
        <v/>
      </c>
      <c r="CD20" s="7" t="str">
        <f t="shared" si="8"/>
        <v/>
      </c>
      <c r="CE20" s="7" t="str">
        <f t="shared" si="8"/>
        <v/>
      </c>
      <c r="CF20" s="7" t="str">
        <f t="shared" si="8"/>
        <v/>
      </c>
      <c r="CG20" s="7" t="str">
        <f t="shared" si="8"/>
        <v/>
      </c>
      <c r="CH20" s="7" t="str">
        <f t="shared" si="8"/>
        <v/>
      </c>
      <c r="CI20" s="7" t="str">
        <f t="shared" si="8"/>
        <v/>
      </c>
      <c r="CJ20" s="7" t="str">
        <f t="shared" si="8"/>
        <v/>
      </c>
      <c r="CK20" s="7" t="str">
        <f t="shared" si="8"/>
        <v/>
      </c>
      <c r="CL20" s="7" t="str">
        <f t="shared" si="8"/>
        <v/>
      </c>
      <c r="CM20" s="7" t="str">
        <f t="shared" si="9"/>
        <v/>
      </c>
      <c r="CN20" s="7" t="str">
        <f t="shared" si="9"/>
        <v/>
      </c>
      <c r="CO20" s="7" t="str">
        <f t="shared" si="9"/>
        <v/>
      </c>
      <c r="CP20" s="7" t="str">
        <f t="shared" si="9"/>
        <v/>
      </c>
      <c r="CQ20" s="7" t="str">
        <f t="shared" si="9"/>
        <v/>
      </c>
      <c r="CR20" s="7" t="str">
        <f t="shared" si="9"/>
        <v/>
      </c>
      <c r="CS20" s="7" t="str">
        <f t="shared" si="9"/>
        <v/>
      </c>
      <c r="CT20" s="7" t="str">
        <f t="shared" si="9"/>
        <v/>
      </c>
      <c r="CU20" s="7" t="str">
        <f t="shared" si="9"/>
        <v/>
      </c>
      <c r="CV20" s="7" t="str">
        <f t="shared" si="9"/>
        <v/>
      </c>
      <c r="CW20" s="7" t="str">
        <f t="shared" si="9"/>
        <v/>
      </c>
      <c r="CX20" s="7" t="str">
        <f t="shared" si="9"/>
        <v/>
      </c>
      <c r="CY20" s="7" t="str">
        <f t="shared" si="9"/>
        <v/>
      </c>
      <c r="CZ20" s="7" t="str">
        <f t="shared" si="9"/>
        <v/>
      </c>
      <c r="DA20" s="7" t="str">
        <f t="shared" si="9"/>
        <v/>
      </c>
      <c r="DB20" s="7" t="str">
        <f t="shared" si="9"/>
        <v/>
      </c>
      <c r="DC20" s="7" t="str">
        <f t="shared" si="10"/>
        <v/>
      </c>
      <c r="DD20" s="7" t="str">
        <f t="shared" si="10"/>
        <v/>
      </c>
      <c r="DE20" s="7" t="str">
        <f t="shared" si="10"/>
        <v/>
      </c>
      <c r="DF20" s="7" t="str">
        <f t="shared" si="10"/>
        <v/>
      </c>
      <c r="DG20" s="7" t="str">
        <f t="shared" si="10"/>
        <v/>
      </c>
      <c r="DH20" s="7" t="str">
        <f t="shared" si="10"/>
        <v/>
      </c>
      <c r="DI20" s="7" t="str">
        <f t="shared" si="10"/>
        <v/>
      </c>
      <c r="DJ20" s="7" t="str">
        <f t="shared" si="10"/>
        <v/>
      </c>
      <c r="DK20" s="7" t="str">
        <f t="shared" si="10"/>
        <v/>
      </c>
      <c r="DL20" s="7" t="str">
        <f t="shared" si="10"/>
        <v/>
      </c>
      <c r="DM20" s="7" t="str">
        <f t="shared" si="10"/>
        <v/>
      </c>
      <c r="DN20" s="7" t="str">
        <f t="shared" si="10"/>
        <v/>
      </c>
      <c r="DO20" s="7" t="str">
        <f t="shared" si="10"/>
        <v/>
      </c>
      <c r="DP20" s="7" t="str">
        <f t="shared" si="10"/>
        <v/>
      </c>
      <c r="DQ20" s="7" t="str">
        <f t="shared" si="10"/>
        <v/>
      </c>
      <c r="DR20" s="7" t="str">
        <f t="shared" si="10"/>
        <v/>
      </c>
      <c r="DS20" s="7" t="str">
        <f t="shared" si="11"/>
        <v/>
      </c>
      <c r="DT20" s="7" t="str">
        <f t="shared" si="11"/>
        <v/>
      </c>
      <c r="DU20" s="7" t="str">
        <f t="shared" si="11"/>
        <v/>
      </c>
      <c r="DV20" s="7" t="str">
        <f t="shared" si="11"/>
        <v/>
      </c>
      <c r="DW20" s="7" t="str">
        <f t="shared" si="11"/>
        <v/>
      </c>
    </row>
    <row r="21" spans="1:127" x14ac:dyDescent="0.35">
      <c r="A21" s="84" t="s">
        <v>281</v>
      </c>
      <c r="B21" s="84" t="s">
        <v>11</v>
      </c>
      <c r="C21" s="84" t="s">
        <v>3</v>
      </c>
      <c r="D21" s="84">
        <v>5.6150000000000002E-3</v>
      </c>
      <c r="E21" s="82">
        <f>VLOOKUP(C21,'Literature Lookup Tables'!$A$2:$D$21,4,0)</f>
        <v>0</v>
      </c>
      <c r="F21" s="82">
        <f>VLOOKUP(C21,'Literature Lookup Tables'!$A$2:$D$21,3,0)</f>
        <v>0.2</v>
      </c>
      <c r="G21" s="64">
        <f>(VLOOKUP(C21,'Literature Lookup Tables'!$A$2:$L$21,2))*D21</f>
        <v>1.1230000000000001E-3</v>
      </c>
      <c r="H21" s="64">
        <f t="shared" si="2"/>
        <v>1.1230000000000001E-3</v>
      </c>
      <c r="I21" s="64">
        <f t="shared" si="3"/>
        <v>0</v>
      </c>
      <c r="J21" s="106">
        <f>VLOOKUP(C21,'Literature Lookup Tables'!$A$2:$L$21,MATCH(B21,listHYDROGROUPS,0))</f>
        <v>70.5</v>
      </c>
      <c r="K21" s="7" t="str">
        <f t="shared" si="12"/>
        <v/>
      </c>
      <c r="L21" s="7" t="str">
        <f t="shared" si="12"/>
        <v/>
      </c>
      <c r="M21" s="7" t="str">
        <f t="shared" si="12"/>
        <v/>
      </c>
      <c r="N21" s="7" t="str">
        <f t="shared" si="12"/>
        <v/>
      </c>
      <c r="O21" s="7" t="str">
        <f t="shared" si="12"/>
        <v/>
      </c>
      <c r="P21" s="7" t="str">
        <f t="shared" si="12"/>
        <v/>
      </c>
      <c r="Q21" s="7" t="str">
        <f t="shared" si="12"/>
        <v/>
      </c>
      <c r="R21" s="7" t="str">
        <f t="shared" si="12"/>
        <v/>
      </c>
      <c r="S21" s="7" t="str">
        <f t="shared" si="12"/>
        <v/>
      </c>
      <c r="T21" s="7" t="str">
        <f t="shared" si="12"/>
        <v/>
      </c>
      <c r="U21" s="7" t="str">
        <f t="shared" si="12"/>
        <v/>
      </c>
      <c r="V21" s="7" t="str">
        <f t="shared" si="12"/>
        <v/>
      </c>
      <c r="W21" s="7" t="str">
        <f t="shared" si="12"/>
        <v/>
      </c>
      <c r="X21" s="7" t="str">
        <f t="shared" si="12"/>
        <v/>
      </c>
      <c r="Y21" s="7" t="str">
        <f t="shared" si="12"/>
        <v/>
      </c>
      <c r="Z21" s="7" t="str">
        <f t="shared" si="4"/>
        <v/>
      </c>
      <c r="AA21" s="7" t="str">
        <f t="shared" si="5"/>
        <v/>
      </c>
      <c r="AB21" s="7" t="str">
        <f t="shared" si="5"/>
        <v/>
      </c>
      <c r="AC21" s="7" t="str">
        <f t="shared" si="5"/>
        <v/>
      </c>
      <c r="AD21" s="7" t="str">
        <f t="shared" si="5"/>
        <v/>
      </c>
      <c r="AE21" s="7" t="str">
        <f t="shared" si="5"/>
        <v/>
      </c>
      <c r="AF21" s="7" t="str">
        <f t="shared" si="5"/>
        <v/>
      </c>
      <c r="AG21" s="7" t="str">
        <f t="shared" si="5"/>
        <v/>
      </c>
      <c r="AH21" s="7" t="str">
        <f t="shared" si="5"/>
        <v/>
      </c>
      <c r="AI21" s="7" t="str">
        <f t="shared" si="5"/>
        <v/>
      </c>
      <c r="AJ21" s="7" t="str">
        <f t="shared" si="5"/>
        <v/>
      </c>
      <c r="AK21" s="7" t="str">
        <f t="shared" si="5"/>
        <v/>
      </c>
      <c r="AL21" s="7" t="str">
        <f t="shared" si="5"/>
        <v/>
      </c>
      <c r="AM21" s="7" t="str">
        <f t="shared" si="5"/>
        <v/>
      </c>
      <c r="AN21" s="7" t="str">
        <f t="shared" si="5"/>
        <v/>
      </c>
      <c r="AO21" s="7" t="str">
        <f t="shared" si="5"/>
        <v/>
      </c>
      <c r="AP21" s="7" t="str">
        <f t="shared" si="5"/>
        <v/>
      </c>
      <c r="AQ21" s="7" t="str">
        <f t="shared" si="6"/>
        <v/>
      </c>
      <c r="AR21" s="7" t="str">
        <f t="shared" si="6"/>
        <v/>
      </c>
      <c r="AS21" s="7" t="str">
        <f t="shared" si="6"/>
        <v/>
      </c>
      <c r="AT21" s="7" t="str">
        <f t="shared" si="6"/>
        <v/>
      </c>
      <c r="AU21" s="7" t="str">
        <f t="shared" si="6"/>
        <v/>
      </c>
      <c r="AV21" s="7" t="str">
        <f t="shared" si="6"/>
        <v/>
      </c>
      <c r="AW21" s="7" t="str">
        <f t="shared" si="6"/>
        <v/>
      </c>
      <c r="AX21" s="7" t="str">
        <f t="shared" si="6"/>
        <v/>
      </c>
      <c r="AY21" s="7" t="str">
        <f t="shared" si="6"/>
        <v/>
      </c>
      <c r="AZ21" s="7" t="str">
        <f t="shared" si="6"/>
        <v/>
      </c>
      <c r="BA21" s="7" t="str">
        <f t="shared" si="6"/>
        <v/>
      </c>
      <c r="BB21" s="7" t="str">
        <f t="shared" si="6"/>
        <v/>
      </c>
      <c r="BC21" s="7" t="str">
        <f t="shared" si="6"/>
        <v/>
      </c>
      <c r="BD21" s="7" t="str">
        <f t="shared" si="6"/>
        <v/>
      </c>
      <c r="BE21" s="7" t="str">
        <f t="shared" si="6"/>
        <v/>
      </c>
      <c r="BF21" s="7" t="str">
        <f t="shared" si="6"/>
        <v/>
      </c>
      <c r="BG21" s="7" t="str">
        <f t="shared" si="7"/>
        <v/>
      </c>
      <c r="BH21" s="7" t="str">
        <f t="shared" si="7"/>
        <v/>
      </c>
      <c r="BI21" s="7" t="str">
        <f t="shared" si="7"/>
        <v/>
      </c>
      <c r="BJ21" s="7" t="str">
        <f t="shared" si="7"/>
        <v/>
      </c>
      <c r="BK21" s="7" t="str">
        <f t="shared" si="7"/>
        <v/>
      </c>
      <c r="BL21" s="7" t="str">
        <f t="shared" si="7"/>
        <v/>
      </c>
      <c r="BM21" s="7" t="str">
        <f t="shared" si="7"/>
        <v/>
      </c>
      <c r="BN21" s="7" t="str">
        <f t="shared" si="7"/>
        <v/>
      </c>
      <c r="BO21" s="7" t="str">
        <f t="shared" si="7"/>
        <v/>
      </c>
      <c r="BP21" s="7" t="str">
        <f t="shared" si="7"/>
        <v/>
      </c>
      <c r="BQ21" s="7" t="str">
        <f t="shared" si="7"/>
        <v/>
      </c>
      <c r="BR21" s="7" t="str">
        <f t="shared" si="7"/>
        <v/>
      </c>
      <c r="BS21" s="7" t="str">
        <f t="shared" si="7"/>
        <v/>
      </c>
      <c r="BT21" s="7" t="str">
        <f t="shared" si="7"/>
        <v/>
      </c>
      <c r="BU21" s="7" t="str">
        <f t="shared" si="7"/>
        <v/>
      </c>
      <c r="BV21" s="7" t="str">
        <f t="shared" si="7"/>
        <v/>
      </c>
      <c r="BW21" s="7" t="str">
        <f t="shared" si="8"/>
        <v/>
      </c>
      <c r="BX21" s="7" t="str">
        <f t="shared" si="8"/>
        <v/>
      </c>
      <c r="BY21" s="7" t="str">
        <f t="shared" si="8"/>
        <v/>
      </c>
      <c r="BZ21" s="7" t="str">
        <f t="shared" si="8"/>
        <v/>
      </c>
      <c r="CA21" s="7" t="str">
        <f t="shared" si="8"/>
        <v/>
      </c>
      <c r="CB21" s="7" t="str">
        <f t="shared" si="8"/>
        <v/>
      </c>
      <c r="CC21" s="7" t="str">
        <f t="shared" si="8"/>
        <v/>
      </c>
      <c r="CD21" s="7" t="str">
        <f t="shared" si="8"/>
        <v/>
      </c>
      <c r="CE21" s="7" t="str">
        <f t="shared" si="8"/>
        <v/>
      </c>
      <c r="CF21" s="7" t="str">
        <f t="shared" si="8"/>
        <v/>
      </c>
      <c r="CG21" s="7" t="str">
        <f t="shared" si="8"/>
        <v/>
      </c>
      <c r="CH21" s="7" t="str">
        <f t="shared" si="8"/>
        <v/>
      </c>
      <c r="CI21" s="7" t="str">
        <f t="shared" si="8"/>
        <v/>
      </c>
      <c r="CJ21" s="7" t="str">
        <f t="shared" si="8"/>
        <v/>
      </c>
      <c r="CK21" s="7" t="str">
        <f t="shared" si="8"/>
        <v/>
      </c>
      <c r="CL21" s="7" t="str">
        <f t="shared" si="8"/>
        <v/>
      </c>
      <c r="CM21" s="7" t="str">
        <f t="shared" si="9"/>
        <v/>
      </c>
      <c r="CN21" s="7" t="str">
        <f t="shared" si="9"/>
        <v/>
      </c>
      <c r="CO21" s="7" t="str">
        <f t="shared" si="9"/>
        <v/>
      </c>
      <c r="CP21" s="7" t="str">
        <f t="shared" si="9"/>
        <v/>
      </c>
      <c r="CQ21" s="7" t="str">
        <f t="shared" si="9"/>
        <v/>
      </c>
      <c r="CR21" s="7" t="str">
        <f t="shared" si="9"/>
        <v/>
      </c>
      <c r="CS21" s="7" t="str">
        <f t="shared" si="9"/>
        <v/>
      </c>
      <c r="CT21" s="7" t="str">
        <f t="shared" si="9"/>
        <v/>
      </c>
      <c r="CU21" s="7" t="str">
        <f t="shared" si="9"/>
        <v/>
      </c>
      <c r="CV21" s="7" t="str">
        <f t="shared" si="9"/>
        <v/>
      </c>
      <c r="CW21" s="7" t="str">
        <f t="shared" si="9"/>
        <v/>
      </c>
      <c r="CX21" s="7" t="str">
        <f t="shared" si="9"/>
        <v/>
      </c>
      <c r="CY21" s="7" t="str">
        <f t="shared" si="9"/>
        <v/>
      </c>
      <c r="CZ21" s="7" t="str">
        <f t="shared" si="9"/>
        <v/>
      </c>
      <c r="DA21" s="7" t="str">
        <f t="shared" si="9"/>
        <v/>
      </c>
      <c r="DB21" s="7" t="str">
        <f t="shared" si="9"/>
        <v/>
      </c>
      <c r="DC21" s="7" t="str">
        <f t="shared" si="10"/>
        <v/>
      </c>
      <c r="DD21" s="7" t="str">
        <f t="shared" si="10"/>
        <v/>
      </c>
      <c r="DE21" s="7" t="str">
        <f t="shared" si="10"/>
        <v/>
      </c>
      <c r="DF21" s="7" t="str">
        <f t="shared" si="10"/>
        <v/>
      </c>
      <c r="DG21" s="7" t="str">
        <f t="shared" si="10"/>
        <v/>
      </c>
      <c r="DH21" s="7" t="str">
        <f t="shared" si="10"/>
        <v/>
      </c>
      <c r="DI21" s="7" t="str">
        <f t="shared" si="10"/>
        <v/>
      </c>
      <c r="DJ21" s="7" t="str">
        <f t="shared" si="10"/>
        <v/>
      </c>
      <c r="DK21" s="7" t="str">
        <f t="shared" si="10"/>
        <v/>
      </c>
      <c r="DL21" s="7" t="str">
        <f t="shared" si="10"/>
        <v/>
      </c>
      <c r="DM21" s="7" t="str">
        <f t="shared" si="10"/>
        <v/>
      </c>
      <c r="DN21" s="7" t="str">
        <f t="shared" si="10"/>
        <v/>
      </c>
      <c r="DO21" s="7" t="str">
        <f t="shared" si="10"/>
        <v/>
      </c>
      <c r="DP21" s="7" t="str">
        <f t="shared" si="10"/>
        <v/>
      </c>
      <c r="DQ21" s="7" t="str">
        <f t="shared" si="10"/>
        <v/>
      </c>
      <c r="DR21" s="7" t="str">
        <f t="shared" si="10"/>
        <v/>
      </c>
      <c r="DS21" s="7" t="str">
        <f t="shared" si="11"/>
        <v/>
      </c>
      <c r="DT21" s="7" t="str">
        <f t="shared" si="11"/>
        <v/>
      </c>
      <c r="DU21" s="7" t="str">
        <f t="shared" si="11"/>
        <v/>
      </c>
      <c r="DV21" s="7" t="str">
        <f t="shared" si="11"/>
        <v/>
      </c>
      <c r="DW21" s="7" t="str">
        <f t="shared" si="11"/>
        <v/>
      </c>
    </row>
    <row r="22" spans="1:127" x14ac:dyDescent="0.35">
      <c r="A22" s="84" t="s">
        <v>281</v>
      </c>
      <c r="B22" s="84" t="s">
        <v>11</v>
      </c>
      <c r="C22" s="84" t="s">
        <v>10</v>
      </c>
      <c r="D22" s="84">
        <v>3.4623110000000001</v>
      </c>
      <c r="E22" s="82">
        <f>VLOOKUP(C22,'Literature Lookup Tables'!$A$2:$D$21,4,0)</f>
        <v>0.03</v>
      </c>
      <c r="F22" s="82">
        <f>VLOOKUP(C22,'Literature Lookup Tables'!$A$2:$D$21,3,0)</f>
        <v>0</v>
      </c>
      <c r="G22" s="64">
        <f>(VLOOKUP(C22,'Literature Lookup Tables'!$A$2:$L$21,2))*D22</f>
        <v>0.10386933</v>
      </c>
      <c r="H22" s="64">
        <f t="shared" si="2"/>
        <v>0</v>
      </c>
      <c r="I22" s="64">
        <f t="shared" si="3"/>
        <v>0.10386933</v>
      </c>
      <c r="J22" s="106">
        <f>VLOOKUP(C22,'Literature Lookup Tables'!$A$2:$L$21,MATCH(B22,listHYDROGROUPS,0))</f>
        <v>70.5</v>
      </c>
      <c r="K22" s="7" t="str">
        <f t="shared" si="12"/>
        <v/>
      </c>
      <c r="L22" s="7" t="str">
        <f t="shared" si="12"/>
        <v/>
      </c>
      <c r="M22" s="7" t="str">
        <f t="shared" si="0"/>
        <v/>
      </c>
      <c r="N22" s="7" t="str">
        <f t="shared" si="0"/>
        <v/>
      </c>
      <c r="O22" s="7" t="str">
        <f t="shared" si="0"/>
        <v/>
      </c>
      <c r="P22" s="7" t="str">
        <f t="shared" si="0"/>
        <v/>
      </c>
      <c r="Q22" s="7" t="str">
        <f t="shared" si="0"/>
        <v/>
      </c>
      <c r="R22" s="7" t="str">
        <f t="shared" si="0"/>
        <v/>
      </c>
      <c r="S22" s="7" t="str">
        <f t="shared" si="0"/>
        <v/>
      </c>
      <c r="T22" s="7" t="str">
        <f t="shared" si="0"/>
        <v/>
      </c>
      <c r="U22" s="7" t="str">
        <f t="shared" si="0"/>
        <v/>
      </c>
      <c r="V22" s="7" t="str">
        <f t="shared" si="0"/>
        <v/>
      </c>
      <c r="W22" s="7" t="str">
        <f t="shared" si="0"/>
        <v/>
      </c>
      <c r="X22" s="7" t="str">
        <f t="shared" si="0"/>
        <v/>
      </c>
      <c r="Y22" s="7" t="str">
        <f t="shared" si="0"/>
        <v/>
      </c>
      <c r="Z22" s="7" t="str">
        <f t="shared" si="4"/>
        <v/>
      </c>
      <c r="AA22" s="7" t="str">
        <f t="shared" si="5"/>
        <v/>
      </c>
      <c r="AB22" s="7" t="str">
        <f t="shared" si="5"/>
        <v/>
      </c>
      <c r="AC22" s="7" t="str">
        <f t="shared" si="5"/>
        <v/>
      </c>
      <c r="AD22" s="7" t="str">
        <f t="shared" si="5"/>
        <v/>
      </c>
      <c r="AE22" s="7" t="str">
        <f t="shared" si="5"/>
        <v/>
      </c>
      <c r="AF22" s="7" t="str">
        <f t="shared" si="5"/>
        <v/>
      </c>
      <c r="AG22" s="7" t="str">
        <f t="shared" si="5"/>
        <v/>
      </c>
      <c r="AH22" s="7" t="str">
        <f t="shared" si="5"/>
        <v/>
      </c>
      <c r="AI22" s="7" t="str">
        <f t="shared" si="5"/>
        <v/>
      </c>
      <c r="AJ22" s="7" t="str">
        <f t="shared" si="5"/>
        <v/>
      </c>
      <c r="AK22" s="7" t="str">
        <f t="shared" si="5"/>
        <v/>
      </c>
      <c r="AL22" s="7" t="str">
        <f t="shared" si="5"/>
        <v/>
      </c>
      <c r="AM22" s="7" t="str">
        <f t="shared" si="5"/>
        <v/>
      </c>
      <c r="AN22" s="7" t="str">
        <f t="shared" si="5"/>
        <v/>
      </c>
      <c r="AO22" s="7" t="str">
        <f t="shared" si="5"/>
        <v/>
      </c>
      <c r="AP22" s="7" t="str">
        <f t="shared" si="5"/>
        <v/>
      </c>
      <c r="AQ22" s="7" t="str">
        <f t="shared" si="6"/>
        <v/>
      </c>
      <c r="AR22" s="7" t="str">
        <f t="shared" si="6"/>
        <v/>
      </c>
      <c r="AS22" s="7" t="str">
        <f t="shared" si="6"/>
        <v/>
      </c>
      <c r="AT22" s="7" t="str">
        <f t="shared" si="6"/>
        <v/>
      </c>
      <c r="AU22" s="7" t="str">
        <f t="shared" si="6"/>
        <v/>
      </c>
      <c r="AV22" s="7" t="str">
        <f t="shared" si="6"/>
        <v/>
      </c>
      <c r="AW22" s="7" t="str">
        <f t="shared" si="6"/>
        <v/>
      </c>
      <c r="AX22" s="7" t="str">
        <f t="shared" si="6"/>
        <v/>
      </c>
      <c r="AY22" s="7" t="str">
        <f t="shared" si="6"/>
        <v/>
      </c>
      <c r="AZ22" s="7" t="str">
        <f t="shared" si="6"/>
        <v/>
      </c>
      <c r="BA22" s="7" t="str">
        <f t="shared" si="6"/>
        <v/>
      </c>
      <c r="BB22" s="7" t="str">
        <f t="shared" si="6"/>
        <v/>
      </c>
      <c r="BC22" s="7" t="str">
        <f t="shared" si="6"/>
        <v/>
      </c>
      <c r="BD22" s="7" t="str">
        <f t="shared" si="6"/>
        <v/>
      </c>
      <c r="BE22" s="7" t="str">
        <f t="shared" si="6"/>
        <v/>
      </c>
      <c r="BF22" s="7" t="str">
        <f t="shared" si="6"/>
        <v/>
      </c>
      <c r="BG22" s="7" t="str">
        <f t="shared" si="7"/>
        <v/>
      </c>
      <c r="BH22" s="7" t="str">
        <f t="shared" si="7"/>
        <v/>
      </c>
      <c r="BI22" s="7" t="str">
        <f t="shared" si="7"/>
        <v/>
      </c>
      <c r="BJ22" s="7" t="str">
        <f t="shared" si="7"/>
        <v/>
      </c>
      <c r="BK22" s="7" t="str">
        <f t="shared" si="7"/>
        <v/>
      </c>
      <c r="BL22" s="7" t="str">
        <f t="shared" si="7"/>
        <v/>
      </c>
      <c r="BM22" s="7" t="str">
        <f t="shared" si="7"/>
        <v/>
      </c>
      <c r="BN22" s="7" t="str">
        <f t="shared" si="7"/>
        <v/>
      </c>
      <c r="BO22" s="7" t="str">
        <f t="shared" si="7"/>
        <v/>
      </c>
      <c r="BP22" s="7" t="str">
        <f t="shared" si="7"/>
        <v/>
      </c>
      <c r="BQ22" s="7" t="str">
        <f t="shared" si="7"/>
        <v/>
      </c>
      <c r="BR22" s="7" t="str">
        <f t="shared" si="7"/>
        <v/>
      </c>
      <c r="BS22" s="7" t="str">
        <f t="shared" si="7"/>
        <v/>
      </c>
      <c r="BT22" s="7" t="str">
        <f t="shared" si="7"/>
        <v/>
      </c>
      <c r="BU22" s="7" t="str">
        <f t="shared" si="7"/>
        <v/>
      </c>
      <c r="BV22" s="7" t="str">
        <f t="shared" si="7"/>
        <v/>
      </c>
      <c r="BW22" s="7" t="str">
        <f t="shared" si="8"/>
        <v/>
      </c>
      <c r="BX22" s="7" t="str">
        <f t="shared" si="8"/>
        <v/>
      </c>
      <c r="BY22" s="7" t="str">
        <f t="shared" si="8"/>
        <v/>
      </c>
      <c r="BZ22" s="7" t="str">
        <f t="shared" si="8"/>
        <v/>
      </c>
      <c r="CA22" s="7" t="str">
        <f t="shared" si="8"/>
        <v/>
      </c>
      <c r="CB22" s="7" t="str">
        <f t="shared" si="8"/>
        <v/>
      </c>
      <c r="CC22" s="7" t="str">
        <f t="shared" si="8"/>
        <v/>
      </c>
      <c r="CD22" s="7" t="str">
        <f t="shared" si="8"/>
        <v/>
      </c>
      <c r="CE22" s="7" t="str">
        <f t="shared" si="8"/>
        <v/>
      </c>
      <c r="CF22" s="7" t="str">
        <f t="shared" si="8"/>
        <v/>
      </c>
      <c r="CG22" s="7" t="str">
        <f t="shared" si="8"/>
        <v/>
      </c>
      <c r="CH22" s="7" t="str">
        <f t="shared" si="8"/>
        <v/>
      </c>
      <c r="CI22" s="7" t="str">
        <f t="shared" si="8"/>
        <v/>
      </c>
      <c r="CJ22" s="7" t="str">
        <f t="shared" si="8"/>
        <v/>
      </c>
      <c r="CK22" s="7" t="str">
        <f t="shared" si="8"/>
        <v/>
      </c>
      <c r="CL22" s="7" t="str">
        <f t="shared" si="8"/>
        <v/>
      </c>
      <c r="CM22" s="7" t="str">
        <f t="shared" si="9"/>
        <v/>
      </c>
      <c r="CN22" s="7" t="str">
        <f t="shared" si="9"/>
        <v/>
      </c>
      <c r="CO22" s="7" t="str">
        <f t="shared" si="9"/>
        <v/>
      </c>
      <c r="CP22" s="7" t="str">
        <f t="shared" si="9"/>
        <v/>
      </c>
      <c r="CQ22" s="7" t="str">
        <f t="shared" si="9"/>
        <v/>
      </c>
      <c r="CR22" s="7" t="str">
        <f t="shared" si="9"/>
        <v/>
      </c>
      <c r="CS22" s="7" t="str">
        <f t="shared" si="9"/>
        <v/>
      </c>
      <c r="CT22" s="7" t="str">
        <f t="shared" si="9"/>
        <v/>
      </c>
      <c r="CU22" s="7" t="str">
        <f t="shared" si="9"/>
        <v/>
      </c>
      <c r="CV22" s="7" t="str">
        <f t="shared" si="9"/>
        <v/>
      </c>
      <c r="CW22" s="7" t="str">
        <f t="shared" si="9"/>
        <v/>
      </c>
      <c r="CX22" s="7" t="str">
        <f t="shared" si="9"/>
        <v/>
      </c>
      <c r="CY22" s="7" t="str">
        <f t="shared" si="9"/>
        <v/>
      </c>
      <c r="CZ22" s="7" t="str">
        <f t="shared" si="9"/>
        <v/>
      </c>
      <c r="DA22" s="7" t="str">
        <f t="shared" si="9"/>
        <v/>
      </c>
      <c r="DB22" s="7" t="str">
        <f t="shared" si="9"/>
        <v/>
      </c>
      <c r="DC22" s="7" t="str">
        <f t="shared" si="10"/>
        <v/>
      </c>
      <c r="DD22" s="7" t="str">
        <f t="shared" si="10"/>
        <v/>
      </c>
      <c r="DE22" s="7" t="str">
        <f t="shared" si="10"/>
        <v/>
      </c>
      <c r="DF22" s="7" t="str">
        <f t="shared" si="10"/>
        <v/>
      </c>
      <c r="DG22" s="7" t="str">
        <f t="shared" si="10"/>
        <v/>
      </c>
      <c r="DH22" s="7" t="str">
        <f t="shared" si="10"/>
        <v/>
      </c>
      <c r="DI22" s="7" t="str">
        <f t="shared" si="10"/>
        <v/>
      </c>
      <c r="DJ22" s="7" t="str">
        <f t="shared" si="10"/>
        <v/>
      </c>
      <c r="DK22" s="7" t="str">
        <f t="shared" si="10"/>
        <v/>
      </c>
      <c r="DL22" s="7" t="str">
        <f t="shared" si="10"/>
        <v/>
      </c>
      <c r="DM22" s="7" t="str">
        <f t="shared" si="10"/>
        <v/>
      </c>
      <c r="DN22" s="7" t="str">
        <f t="shared" si="10"/>
        <v/>
      </c>
      <c r="DO22" s="7" t="str">
        <f t="shared" si="10"/>
        <v/>
      </c>
      <c r="DP22" s="7" t="str">
        <f t="shared" si="10"/>
        <v/>
      </c>
      <c r="DQ22" s="7" t="str">
        <f t="shared" si="10"/>
        <v/>
      </c>
      <c r="DR22" s="7" t="str">
        <f t="shared" si="10"/>
        <v/>
      </c>
      <c r="DS22" s="7" t="str">
        <f t="shared" si="11"/>
        <v/>
      </c>
      <c r="DT22" s="7" t="str">
        <f t="shared" si="11"/>
        <v/>
      </c>
      <c r="DU22" s="7" t="str">
        <f t="shared" si="11"/>
        <v/>
      </c>
      <c r="DV22" s="7" t="str">
        <f t="shared" si="11"/>
        <v/>
      </c>
      <c r="DW22" s="7" t="str">
        <f t="shared" si="11"/>
        <v/>
      </c>
    </row>
    <row r="23" spans="1:127" s="110" customFormat="1" x14ac:dyDescent="0.35">
      <c r="G23" s="114"/>
      <c r="H23" s="114"/>
      <c r="I23" s="114"/>
      <c r="J23" s="115"/>
      <c r="K23" s="116" t="str">
        <f t="shared" si="12"/>
        <v/>
      </c>
      <c r="L23" s="116" t="str">
        <f t="shared" si="12"/>
        <v/>
      </c>
      <c r="M23" s="116" t="str">
        <f t="shared" si="12"/>
        <v/>
      </c>
      <c r="N23" s="116" t="str">
        <f t="shared" si="12"/>
        <v/>
      </c>
      <c r="O23" s="116" t="str">
        <f t="shared" si="12"/>
        <v/>
      </c>
      <c r="P23" s="116" t="str">
        <f t="shared" si="12"/>
        <v/>
      </c>
      <c r="Q23" s="116" t="str">
        <f t="shared" si="12"/>
        <v/>
      </c>
      <c r="R23" s="116" t="str">
        <f t="shared" si="12"/>
        <v/>
      </c>
      <c r="S23" s="116" t="str">
        <f t="shared" si="12"/>
        <v/>
      </c>
      <c r="T23" s="116" t="str">
        <f t="shared" si="12"/>
        <v/>
      </c>
      <c r="U23" s="116" t="str">
        <f t="shared" si="12"/>
        <v/>
      </c>
      <c r="V23" s="116" t="str">
        <f t="shared" si="12"/>
        <v/>
      </c>
      <c r="W23" s="116" t="str">
        <f t="shared" si="12"/>
        <v/>
      </c>
      <c r="X23" s="116" t="str">
        <f t="shared" si="12"/>
        <v/>
      </c>
      <c r="Y23" s="116" t="str">
        <f t="shared" si="12"/>
        <v/>
      </c>
      <c r="Z23" s="116">
        <f t="shared" si="4"/>
        <v>0</v>
      </c>
      <c r="AA23" s="116">
        <f t="shared" si="5"/>
        <v>0</v>
      </c>
      <c r="AB23" s="116">
        <f t="shared" si="5"/>
        <v>0</v>
      </c>
      <c r="AC23" s="116">
        <f t="shared" si="5"/>
        <v>0</v>
      </c>
      <c r="AD23" s="116">
        <f t="shared" si="5"/>
        <v>0</v>
      </c>
      <c r="AE23" s="116">
        <f t="shared" si="5"/>
        <v>0</v>
      </c>
      <c r="AF23" s="116">
        <f t="shared" si="5"/>
        <v>0</v>
      </c>
      <c r="AG23" s="116">
        <f t="shared" si="5"/>
        <v>0</v>
      </c>
      <c r="AH23" s="116">
        <f t="shared" si="5"/>
        <v>0</v>
      </c>
      <c r="AI23" s="116">
        <f t="shared" si="5"/>
        <v>0</v>
      </c>
      <c r="AJ23" s="116">
        <f t="shared" si="5"/>
        <v>0</v>
      </c>
      <c r="AK23" s="116">
        <f t="shared" si="5"/>
        <v>0</v>
      </c>
      <c r="AL23" s="116">
        <f t="shared" si="5"/>
        <v>0</v>
      </c>
      <c r="AM23" s="116">
        <f t="shared" si="5"/>
        <v>0</v>
      </c>
      <c r="AN23" s="116">
        <f t="shared" si="5"/>
        <v>0</v>
      </c>
      <c r="AO23" s="116">
        <f t="shared" si="5"/>
        <v>0</v>
      </c>
      <c r="AP23" s="116">
        <f t="shared" si="5"/>
        <v>0</v>
      </c>
      <c r="AQ23" s="116">
        <f t="shared" si="6"/>
        <v>0</v>
      </c>
      <c r="AR23" s="116">
        <f t="shared" si="6"/>
        <v>0</v>
      </c>
      <c r="AS23" s="116">
        <f t="shared" si="6"/>
        <v>0</v>
      </c>
      <c r="AT23" s="116">
        <f t="shared" si="6"/>
        <v>0</v>
      </c>
      <c r="AU23" s="116">
        <f t="shared" si="6"/>
        <v>0</v>
      </c>
      <c r="AV23" s="116">
        <f t="shared" si="6"/>
        <v>0</v>
      </c>
      <c r="AW23" s="116">
        <f t="shared" si="6"/>
        <v>0</v>
      </c>
      <c r="AX23" s="116">
        <f t="shared" si="6"/>
        <v>0</v>
      </c>
      <c r="AY23" s="116">
        <f t="shared" si="6"/>
        <v>0</v>
      </c>
      <c r="AZ23" s="116">
        <f t="shared" si="6"/>
        <v>0</v>
      </c>
      <c r="BA23" s="116">
        <f t="shared" si="6"/>
        <v>0</v>
      </c>
      <c r="BB23" s="116">
        <f t="shared" si="6"/>
        <v>0</v>
      </c>
      <c r="BC23" s="116">
        <f t="shared" si="6"/>
        <v>0</v>
      </c>
      <c r="BD23" s="116">
        <f t="shared" si="6"/>
        <v>0</v>
      </c>
      <c r="BE23" s="116">
        <f t="shared" si="6"/>
        <v>0</v>
      </c>
      <c r="BF23" s="116">
        <f t="shared" si="6"/>
        <v>0</v>
      </c>
      <c r="BG23" s="116">
        <f t="shared" si="7"/>
        <v>0</v>
      </c>
      <c r="BH23" s="116">
        <f t="shared" si="7"/>
        <v>0</v>
      </c>
      <c r="BI23" s="116">
        <f t="shared" si="7"/>
        <v>0</v>
      </c>
      <c r="BJ23" s="116">
        <f t="shared" si="7"/>
        <v>0</v>
      </c>
      <c r="BK23" s="116">
        <f t="shared" si="7"/>
        <v>0</v>
      </c>
      <c r="BL23" s="116">
        <f t="shared" si="7"/>
        <v>0</v>
      </c>
      <c r="BM23" s="116">
        <f t="shared" si="7"/>
        <v>0</v>
      </c>
      <c r="BN23" s="116">
        <f t="shared" si="7"/>
        <v>0</v>
      </c>
      <c r="BO23" s="116">
        <f t="shared" si="7"/>
        <v>0</v>
      </c>
      <c r="BP23" s="116">
        <f t="shared" si="7"/>
        <v>0</v>
      </c>
      <c r="BQ23" s="116">
        <f t="shared" si="7"/>
        <v>0</v>
      </c>
      <c r="BR23" s="116">
        <f t="shared" si="7"/>
        <v>0</v>
      </c>
      <c r="BS23" s="116">
        <f t="shared" si="7"/>
        <v>0</v>
      </c>
      <c r="BT23" s="116">
        <f t="shared" si="7"/>
        <v>0</v>
      </c>
      <c r="BU23" s="116">
        <f t="shared" si="7"/>
        <v>0</v>
      </c>
      <c r="BV23" s="116">
        <f t="shared" si="7"/>
        <v>0</v>
      </c>
      <c r="BW23" s="116">
        <f t="shared" si="8"/>
        <v>0</v>
      </c>
      <c r="BX23" s="116">
        <f t="shared" si="8"/>
        <v>0</v>
      </c>
      <c r="BY23" s="116">
        <f t="shared" si="8"/>
        <v>0</v>
      </c>
      <c r="BZ23" s="116">
        <f t="shared" si="8"/>
        <v>0</v>
      </c>
      <c r="CA23" s="116">
        <f t="shared" si="8"/>
        <v>0</v>
      </c>
      <c r="CB23" s="116">
        <f t="shared" si="8"/>
        <v>0</v>
      </c>
      <c r="CC23" s="116">
        <f t="shared" si="8"/>
        <v>0</v>
      </c>
      <c r="CD23" s="116">
        <f t="shared" si="8"/>
        <v>0</v>
      </c>
      <c r="CE23" s="116">
        <f t="shared" si="8"/>
        <v>0</v>
      </c>
      <c r="CF23" s="116">
        <f t="shared" si="8"/>
        <v>0</v>
      </c>
      <c r="CG23" s="116">
        <f t="shared" si="8"/>
        <v>0</v>
      </c>
      <c r="CH23" s="116">
        <f t="shared" si="8"/>
        <v>0</v>
      </c>
      <c r="CI23" s="116">
        <f t="shared" si="8"/>
        <v>0</v>
      </c>
      <c r="CJ23" s="116">
        <f t="shared" si="8"/>
        <v>0</v>
      </c>
      <c r="CK23" s="116">
        <f t="shared" si="8"/>
        <v>0</v>
      </c>
      <c r="CL23" s="116">
        <f t="shared" si="8"/>
        <v>0</v>
      </c>
      <c r="CM23" s="116">
        <f t="shared" si="9"/>
        <v>0</v>
      </c>
      <c r="CN23" s="116">
        <f t="shared" si="9"/>
        <v>0</v>
      </c>
      <c r="CO23" s="116">
        <f t="shared" si="9"/>
        <v>0</v>
      </c>
      <c r="CP23" s="116">
        <f t="shared" si="9"/>
        <v>0</v>
      </c>
      <c r="CQ23" s="116">
        <f t="shared" si="9"/>
        <v>0</v>
      </c>
      <c r="CR23" s="116">
        <f t="shared" si="9"/>
        <v>0</v>
      </c>
      <c r="CS23" s="116">
        <f t="shared" si="9"/>
        <v>0</v>
      </c>
      <c r="CT23" s="116">
        <f t="shared" si="9"/>
        <v>0</v>
      </c>
      <c r="CU23" s="116">
        <f t="shared" si="9"/>
        <v>0</v>
      </c>
      <c r="CV23" s="116">
        <f t="shared" si="9"/>
        <v>0</v>
      </c>
      <c r="CW23" s="116">
        <f t="shared" si="9"/>
        <v>0</v>
      </c>
      <c r="CX23" s="116">
        <f t="shared" si="9"/>
        <v>0</v>
      </c>
      <c r="CY23" s="116">
        <f t="shared" si="9"/>
        <v>0</v>
      </c>
      <c r="CZ23" s="116">
        <f t="shared" si="9"/>
        <v>0</v>
      </c>
      <c r="DA23" s="116">
        <f t="shared" si="9"/>
        <v>0</v>
      </c>
      <c r="DB23" s="116">
        <f t="shared" si="9"/>
        <v>0</v>
      </c>
      <c r="DC23" s="116">
        <f t="shared" si="10"/>
        <v>0</v>
      </c>
      <c r="DD23" s="116">
        <f t="shared" si="10"/>
        <v>0</v>
      </c>
      <c r="DE23" s="116">
        <f t="shared" si="10"/>
        <v>0</v>
      </c>
      <c r="DF23" s="116">
        <f t="shared" si="10"/>
        <v>0</v>
      </c>
      <c r="DG23" s="116">
        <f t="shared" si="10"/>
        <v>0</v>
      </c>
      <c r="DH23" s="116">
        <f t="shared" si="10"/>
        <v>0</v>
      </c>
      <c r="DI23" s="116">
        <f t="shared" si="10"/>
        <v>0</v>
      </c>
      <c r="DJ23" s="116">
        <f t="shared" si="10"/>
        <v>0</v>
      </c>
      <c r="DK23" s="116">
        <f t="shared" si="10"/>
        <v>0</v>
      </c>
      <c r="DL23" s="116">
        <f t="shared" si="10"/>
        <v>0</v>
      </c>
      <c r="DM23" s="116">
        <f t="shared" si="10"/>
        <v>0</v>
      </c>
      <c r="DN23" s="116">
        <f t="shared" si="10"/>
        <v>0</v>
      </c>
      <c r="DO23" s="116">
        <f t="shared" si="10"/>
        <v>0</v>
      </c>
      <c r="DP23" s="116">
        <f t="shared" si="10"/>
        <v>0</v>
      </c>
      <c r="DQ23" s="116">
        <f t="shared" si="10"/>
        <v>0</v>
      </c>
      <c r="DR23" s="116">
        <f t="shared" si="10"/>
        <v>0</v>
      </c>
      <c r="DS23" s="116">
        <f t="shared" si="11"/>
        <v>0</v>
      </c>
      <c r="DT23" s="116">
        <f t="shared" si="11"/>
        <v>0</v>
      </c>
      <c r="DU23" s="116">
        <f t="shared" si="11"/>
        <v>0</v>
      </c>
      <c r="DV23" s="116">
        <f t="shared" si="11"/>
        <v>0</v>
      </c>
      <c r="DW23" s="116">
        <f t="shared" si="11"/>
        <v>0</v>
      </c>
    </row>
    <row r="24" spans="1:127" x14ac:dyDescent="0.35">
      <c r="A24" s="84" t="s">
        <v>281</v>
      </c>
      <c r="B24" s="84" t="s">
        <v>11</v>
      </c>
      <c r="C24" s="84" t="s">
        <v>3</v>
      </c>
      <c r="D24" s="84">
        <v>1.0733349999999999</v>
      </c>
      <c r="E24" s="82">
        <f>VLOOKUP(C24,'Literature Lookup Tables'!$A$2:$D$21,4,0)</f>
        <v>0</v>
      </c>
      <c r="F24" s="82">
        <f>VLOOKUP(C24,'Literature Lookup Tables'!$A$2:$D$21,3,0)</f>
        <v>0.2</v>
      </c>
      <c r="G24" s="64">
        <f>(VLOOKUP(C24,'Literature Lookup Tables'!$A$2:$L$21,2))*D24</f>
        <v>0.214667</v>
      </c>
      <c r="H24" s="64">
        <f t="shared" si="2"/>
        <v>0.214667</v>
      </c>
      <c r="I24" s="64">
        <f t="shared" si="3"/>
        <v>0</v>
      </c>
      <c r="J24" s="106">
        <f>VLOOKUP(C24,'Literature Lookup Tables'!$A$2:$L$21,MATCH(B24,listHYDROGROUPS,0))</f>
        <v>70.5</v>
      </c>
      <c r="K24" s="7" t="str">
        <f t="shared" si="12"/>
        <v/>
      </c>
      <c r="L24" s="7" t="str">
        <f t="shared" si="12"/>
        <v/>
      </c>
      <c r="M24" s="7" t="str">
        <f t="shared" si="0"/>
        <v/>
      </c>
      <c r="N24" s="7" t="str">
        <f t="shared" si="0"/>
        <v/>
      </c>
      <c r="O24" s="7" t="str">
        <f t="shared" si="0"/>
        <v/>
      </c>
      <c r="P24" s="7" t="str">
        <f t="shared" si="0"/>
        <v/>
      </c>
      <c r="Q24" s="7" t="str">
        <f t="shared" si="0"/>
        <v/>
      </c>
      <c r="R24" s="7" t="str">
        <f t="shared" si="0"/>
        <v/>
      </c>
      <c r="S24" s="7" t="str">
        <f t="shared" si="0"/>
        <v/>
      </c>
      <c r="T24" s="7" t="str">
        <f t="shared" si="0"/>
        <v/>
      </c>
      <c r="U24" s="7" t="str">
        <f t="shared" si="0"/>
        <v/>
      </c>
      <c r="V24" s="7" t="str">
        <f t="shared" si="0"/>
        <v/>
      </c>
      <c r="W24" s="7" t="str">
        <f t="shared" si="0"/>
        <v/>
      </c>
      <c r="X24" s="7" t="str">
        <f t="shared" si="0"/>
        <v/>
      </c>
      <c r="Y24" s="7" t="str">
        <f t="shared" si="0"/>
        <v/>
      </c>
      <c r="Z24" s="7" t="str">
        <f t="shared" si="4"/>
        <v/>
      </c>
      <c r="AA24" s="7" t="str">
        <f t="shared" si="5"/>
        <v/>
      </c>
      <c r="AB24" s="7" t="str">
        <f t="shared" si="5"/>
        <v/>
      </c>
      <c r="AC24" s="7" t="str">
        <f t="shared" si="5"/>
        <v/>
      </c>
      <c r="AD24" s="7" t="str">
        <f t="shared" si="5"/>
        <v/>
      </c>
      <c r="AE24" s="7" t="str">
        <f t="shared" si="5"/>
        <v/>
      </c>
      <c r="AF24" s="7" t="str">
        <f t="shared" si="5"/>
        <v/>
      </c>
      <c r="AG24" s="7" t="str">
        <f t="shared" si="5"/>
        <v/>
      </c>
      <c r="AH24" s="7" t="str">
        <f t="shared" si="5"/>
        <v/>
      </c>
      <c r="AI24" s="7" t="str">
        <f t="shared" si="5"/>
        <v/>
      </c>
      <c r="AJ24" s="7" t="str">
        <f t="shared" si="5"/>
        <v/>
      </c>
      <c r="AK24" s="7" t="str">
        <f t="shared" si="5"/>
        <v/>
      </c>
      <c r="AL24" s="7" t="str">
        <f t="shared" si="5"/>
        <v/>
      </c>
      <c r="AM24" s="7" t="str">
        <f t="shared" si="5"/>
        <v/>
      </c>
      <c r="AN24" s="7" t="str">
        <f t="shared" si="5"/>
        <v/>
      </c>
      <c r="AO24" s="7" t="str">
        <f t="shared" si="5"/>
        <v/>
      </c>
      <c r="AP24" s="7" t="str">
        <f t="shared" si="5"/>
        <v/>
      </c>
      <c r="AQ24" s="7" t="str">
        <f t="shared" si="6"/>
        <v/>
      </c>
      <c r="AR24" s="7" t="str">
        <f t="shared" si="6"/>
        <v/>
      </c>
      <c r="AS24" s="7" t="str">
        <f t="shared" si="6"/>
        <v/>
      </c>
      <c r="AT24" s="7" t="str">
        <f t="shared" si="6"/>
        <v/>
      </c>
      <c r="AU24" s="7" t="str">
        <f t="shared" si="6"/>
        <v/>
      </c>
      <c r="AV24" s="7" t="str">
        <f t="shared" si="6"/>
        <v/>
      </c>
      <c r="AW24" s="7" t="str">
        <f t="shared" si="6"/>
        <v/>
      </c>
      <c r="AX24" s="7" t="str">
        <f t="shared" si="6"/>
        <v/>
      </c>
      <c r="AY24" s="7" t="str">
        <f t="shared" si="6"/>
        <v/>
      </c>
      <c r="AZ24" s="7" t="str">
        <f t="shared" si="6"/>
        <v/>
      </c>
      <c r="BA24" s="7" t="str">
        <f t="shared" si="6"/>
        <v/>
      </c>
      <c r="BB24" s="7" t="str">
        <f t="shared" si="6"/>
        <v/>
      </c>
      <c r="BC24" s="7" t="str">
        <f t="shared" si="6"/>
        <v/>
      </c>
      <c r="BD24" s="7" t="str">
        <f t="shared" si="6"/>
        <v/>
      </c>
      <c r="BE24" s="7" t="str">
        <f t="shared" si="6"/>
        <v/>
      </c>
      <c r="BF24" s="7" t="str">
        <f t="shared" si="6"/>
        <v/>
      </c>
      <c r="BG24" s="7" t="str">
        <f t="shared" si="7"/>
        <v/>
      </c>
      <c r="BH24" s="7" t="str">
        <f t="shared" si="7"/>
        <v/>
      </c>
      <c r="BI24" s="7" t="str">
        <f t="shared" si="7"/>
        <v/>
      </c>
      <c r="BJ24" s="7" t="str">
        <f t="shared" si="7"/>
        <v/>
      </c>
      <c r="BK24" s="7" t="str">
        <f t="shared" si="7"/>
        <v/>
      </c>
      <c r="BL24" s="7" t="str">
        <f t="shared" si="7"/>
        <v/>
      </c>
      <c r="BM24" s="7" t="str">
        <f t="shared" si="7"/>
        <v/>
      </c>
      <c r="BN24" s="7" t="str">
        <f t="shared" si="7"/>
        <v/>
      </c>
      <c r="BO24" s="7" t="str">
        <f t="shared" si="7"/>
        <v/>
      </c>
      <c r="BP24" s="7" t="str">
        <f t="shared" si="7"/>
        <v/>
      </c>
      <c r="BQ24" s="7" t="str">
        <f t="shared" si="7"/>
        <v/>
      </c>
      <c r="BR24" s="7" t="str">
        <f t="shared" si="7"/>
        <v/>
      </c>
      <c r="BS24" s="7" t="str">
        <f t="shared" si="7"/>
        <v/>
      </c>
      <c r="BT24" s="7" t="str">
        <f t="shared" si="7"/>
        <v/>
      </c>
      <c r="BU24" s="7" t="str">
        <f t="shared" si="7"/>
        <v/>
      </c>
      <c r="BV24" s="7" t="str">
        <f t="shared" si="7"/>
        <v/>
      </c>
      <c r="BW24" s="7" t="str">
        <f t="shared" si="8"/>
        <v/>
      </c>
      <c r="BX24" s="7" t="str">
        <f t="shared" si="8"/>
        <v/>
      </c>
      <c r="BY24" s="7" t="str">
        <f t="shared" si="8"/>
        <v/>
      </c>
      <c r="BZ24" s="7" t="str">
        <f t="shared" si="8"/>
        <v/>
      </c>
      <c r="CA24" s="7" t="str">
        <f t="shared" si="8"/>
        <v/>
      </c>
      <c r="CB24" s="7" t="str">
        <f t="shared" si="8"/>
        <v/>
      </c>
      <c r="CC24" s="7" t="str">
        <f t="shared" si="8"/>
        <v/>
      </c>
      <c r="CD24" s="7" t="str">
        <f t="shared" si="8"/>
        <v/>
      </c>
      <c r="CE24" s="7" t="str">
        <f t="shared" si="8"/>
        <v/>
      </c>
      <c r="CF24" s="7" t="str">
        <f t="shared" si="8"/>
        <v/>
      </c>
      <c r="CG24" s="7" t="str">
        <f t="shared" si="8"/>
        <v/>
      </c>
      <c r="CH24" s="7" t="str">
        <f t="shared" si="8"/>
        <v/>
      </c>
      <c r="CI24" s="7" t="str">
        <f t="shared" si="8"/>
        <v/>
      </c>
      <c r="CJ24" s="7" t="str">
        <f t="shared" si="8"/>
        <v/>
      </c>
      <c r="CK24" s="7" t="str">
        <f t="shared" si="8"/>
        <v/>
      </c>
      <c r="CL24" s="7" t="str">
        <f t="shared" si="8"/>
        <v/>
      </c>
      <c r="CM24" s="7" t="str">
        <f t="shared" si="9"/>
        <v/>
      </c>
      <c r="CN24" s="7" t="str">
        <f t="shared" si="9"/>
        <v/>
      </c>
      <c r="CO24" s="7" t="str">
        <f t="shared" si="9"/>
        <v/>
      </c>
      <c r="CP24" s="7" t="str">
        <f t="shared" si="9"/>
        <v/>
      </c>
      <c r="CQ24" s="7" t="str">
        <f t="shared" si="9"/>
        <v/>
      </c>
      <c r="CR24" s="7" t="str">
        <f t="shared" si="9"/>
        <v/>
      </c>
      <c r="CS24" s="7" t="str">
        <f t="shared" si="9"/>
        <v/>
      </c>
      <c r="CT24" s="7" t="str">
        <f t="shared" si="9"/>
        <v/>
      </c>
      <c r="CU24" s="7" t="str">
        <f t="shared" si="9"/>
        <v/>
      </c>
      <c r="CV24" s="7" t="str">
        <f t="shared" si="9"/>
        <v/>
      </c>
      <c r="CW24" s="7" t="str">
        <f t="shared" si="9"/>
        <v/>
      </c>
      <c r="CX24" s="7" t="str">
        <f t="shared" si="9"/>
        <v/>
      </c>
      <c r="CY24" s="7" t="str">
        <f t="shared" si="9"/>
        <v/>
      </c>
      <c r="CZ24" s="7" t="str">
        <f t="shared" si="9"/>
        <v/>
      </c>
      <c r="DA24" s="7" t="str">
        <f t="shared" si="9"/>
        <v/>
      </c>
      <c r="DB24" s="7" t="str">
        <f t="shared" si="9"/>
        <v/>
      </c>
      <c r="DC24" s="7" t="str">
        <f t="shared" si="10"/>
        <v/>
      </c>
      <c r="DD24" s="7" t="str">
        <f t="shared" si="10"/>
        <v/>
      </c>
      <c r="DE24" s="7" t="str">
        <f t="shared" si="10"/>
        <v/>
      </c>
      <c r="DF24" s="7" t="str">
        <f t="shared" si="10"/>
        <v/>
      </c>
      <c r="DG24" s="7" t="str">
        <f t="shared" si="10"/>
        <v/>
      </c>
      <c r="DH24" s="7" t="str">
        <f t="shared" si="10"/>
        <v/>
      </c>
      <c r="DI24" s="7" t="str">
        <f t="shared" si="10"/>
        <v/>
      </c>
      <c r="DJ24" s="7" t="str">
        <f t="shared" si="10"/>
        <v/>
      </c>
      <c r="DK24" s="7" t="str">
        <f t="shared" si="10"/>
        <v/>
      </c>
      <c r="DL24" s="7" t="str">
        <f t="shared" si="10"/>
        <v/>
      </c>
      <c r="DM24" s="7" t="str">
        <f t="shared" si="10"/>
        <v/>
      </c>
      <c r="DN24" s="7" t="str">
        <f t="shared" si="10"/>
        <v/>
      </c>
      <c r="DO24" s="7" t="str">
        <f t="shared" si="10"/>
        <v/>
      </c>
      <c r="DP24" s="7" t="str">
        <f t="shared" si="10"/>
        <v/>
      </c>
      <c r="DQ24" s="7" t="str">
        <f t="shared" si="10"/>
        <v/>
      </c>
      <c r="DR24" s="7" t="str">
        <f t="shared" si="10"/>
        <v/>
      </c>
      <c r="DS24" s="7" t="str">
        <f t="shared" si="11"/>
        <v/>
      </c>
      <c r="DT24" s="7" t="str">
        <f t="shared" si="11"/>
        <v/>
      </c>
      <c r="DU24" s="7" t="str">
        <f t="shared" si="11"/>
        <v/>
      </c>
      <c r="DV24" s="7" t="str">
        <f t="shared" si="11"/>
        <v/>
      </c>
      <c r="DW24" s="7" t="str">
        <f t="shared" si="11"/>
        <v/>
      </c>
    </row>
    <row r="25" spans="1:127" x14ac:dyDescent="0.35">
      <c r="A25" s="84" t="s">
        <v>281</v>
      </c>
      <c r="B25" s="84" t="s">
        <v>11</v>
      </c>
      <c r="C25" s="84" t="s">
        <v>10</v>
      </c>
      <c r="D25" s="84">
        <v>3.0462920000000002</v>
      </c>
      <c r="E25" s="82">
        <f>VLOOKUP(C25,'Literature Lookup Tables'!$A$2:$D$21,4,0)</f>
        <v>0.03</v>
      </c>
      <c r="F25" s="82">
        <f>VLOOKUP(C25,'Literature Lookup Tables'!$A$2:$D$21,3,0)</f>
        <v>0</v>
      </c>
      <c r="G25" s="64">
        <f>(VLOOKUP(C25,'Literature Lookup Tables'!$A$2:$L$21,2))*D25</f>
        <v>9.1388759999999999E-2</v>
      </c>
      <c r="H25" s="64">
        <f t="shared" si="2"/>
        <v>0</v>
      </c>
      <c r="I25" s="64">
        <f t="shared" si="3"/>
        <v>9.1388759999999999E-2</v>
      </c>
      <c r="J25" s="106">
        <f>VLOOKUP(C25,'Literature Lookup Tables'!$A$2:$L$21,MATCH(B25,listHYDROGROUPS,0))</f>
        <v>70.5</v>
      </c>
      <c r="K25" s="7" t="str">
        <f t="shared" si="12"/>
        <v/>
      </c>
      <c r="L25" s="7" t="str">
        <f t="shared" si="12"/>
        <v/>
      </c>
      <c r="M25" s="7" t="str">
        <f t="shared" si="12"/>
        <v/>
      </c>
      <c r="N25" s="7" t="str">
        <f t="shared" si="12"/>
        <v/>
      </c>
      <c r="O25" s="7" t="str">
        <f t="shared" si="12"/>
        <v/>
      </c>
      <c r="P25" s="7" t="str">
        <f t="shared" si="12"/>
        <v/>
      </c>
      <c r="Q25" s="7" t="str">
        <f t="shared" si="12"/>
        <v/>
      </c>
      <c r="R25" s="7" t="str">
        <f t="shared" si="12"/>
        <v/>
      </c>
      <c r="S25" s="7" t="str">
        <f t="shared" si="12"/>
        <v/>
      </c>
      <c r="T25" s="7" t="str">
        <f t="shared" si="12"/>
        <v/>
      </c>
      <c r="U25" s="7" t="str">
        <f t="shared" si="12"/>
        <v/>
      </c>
      <c r="V25" s="7" t="str">
        <f t="shared" si="12"/>
        <v/>
      </c>
      <c r="W25" s="7" t="str">
        <f t="shared" si="12"/>
        <v/>
      </c>
      <c r="X25" s="7" t="str">
        <f t="shared" si="12"/>
        <v/>
      </c>
      <c r="Y25" s="7" t="str">
        <f t="shared" si="12"/>
        <v/>
      </c>
      <c r="Z25" s="7" t="str">
        <f t="shared" si="4"/>
        <v/>
      </c>
      <c r="AA25" s="7" t="str">
        <f t="shared" si="5"/>
        <v/>
      </c>
      <c r="AB25" s="7" t="str">
        <f t="shared" si="5"/>
        <v/>
      </c>
      <c r="AC25" s="7" t="str">
        <f t="shared" si="5"/>
        <v/>
      </c>
      <c r="AD25" s="7" t="str">
        <f t="shared" si="5"/>
        <v/>
      </c>
      <c r="AE25" s="7" t="str">
        <f t="shared" si="5"/>
        <v/>
      </c>
      <c r="AF25" s="7" t="str">
        <f t="shared" si="5"/>
        <v/>
      </c>
      <c r="AG25" s="7" t="str">
        <f t="shared" si="5"/>
        <v/>
      </c>
      <c r="AH25" s="7" t="str">
        <f t="shared" si="5"/>
        <v/>
      </c>
      <c r="AI25" s="7" t="str">
        <f t="shared" si="5"/>
        <v/>
      </c>
      <c r="AJ25" s="7" t="str">
        <f t="shared" si="5"/>
        <v/>
      </c>
      <c r="AK25" s="7" t="str">
        <f t="shared" si="5"/>
        <v/>
      </c>
      <c r="AL25" s="7" t="str">
        <f t="shared" si="5"/>
        <v/>
      </c>
      <c r="AM25" s="7" t="str">
        <f t="shared" si="5"/>
        <v/>
      </c>
      <c r="AN25" s="7" t="str">
        <f t="shared" si="5"/>
        <v/>
      </c>
      <c r="AO25" s="7" t="str">
        <f t="shared" si="5"/>
        <v/>
      </c>
      <c r="AP25" s="7" t="str">
        <f t="shared" si="5"/>
        <v/>
      </c>
      <c r="AQ25" s="7" t="str">
        <f t="shared" si="6"/>
        <v/>
      </c>
      <c r="AR25" s="7" t="str">
        <f t="shared" si="6"/>
        <v/>
      </c>
      <c r="AS25" s="7" t="str">
        <f t="shared" si="6"/>
        <v/>
      </c>
      <c r="AT25" s="7" t="str">
        <f t="shared" si="6"/>
        <v/>
      </c>
      <c r="AU25" s="7" t="str">
        <f t="shared" si="6"/>
        <v/>
      </c>
      <c r="AV25" s="7" t="str">
        <f t="shared" si="6"/>
        <v/>
      </c>
      <c r="AW25" s="7" t="str">
        <f t="shared" si="6"/>
        <v/>
      </c>
      <c r="AX25" s="7" t="str">
        <f t="shared" si="6"/>
        <v/>
      </c>
      <c r="AY25" s="7" t="str">
        <f t="shared" si="6"/>
        <v/>
      </c>
      <c r="AZ25" s="7" t="str">
        <f t="shared" si="6"/>
        <v/>
      </c>
      <c r="BA25" s="7" t="str">
        <f t="shared" si="6"/>
        <v/>
      </c>
      <c r="BB25" s="7" t="str">
        <f t="shared" si="6"/>
        <v/>
      </c>
      <c r="BC25" s="7" t="str">
        <f t="shared" si="6"/>
        <v/>
      </c>
      <c r="BD25" s="7" t="str">
        <f t="shared" si="6"/>
        <v/>
      </c>
      <c r="BE25" s="7" t="str">
        <f t="shared" si="6"/>
        <v/>
      </c>
      <c r="BF25" s="7" t="str">
        <f t="shared" si="6"/>
        <v/>
      </c>
      <c r="BG25" s="7" t="str">
        <f t="shared" si="7"/>
        <v/>
      </c>
      <c r="BH25" s="7" t="str">
        <f t="shared" si="7"/>
        <v/>
      </c>
      <c r="BI25" s="7" t="str">
        <f t="shared" si="7"/>
        <v/>
      </c>
      <c r="BJ25" s="7" t="str">
        <f t="shared" si="7"/>
        <v/>
      </c>
      <c r="BK25" s="7" t="str">
        <f t="shared" si="7"/>
        <v/>
      </c>
      <c r="BL25" s="7" t="str">
        <f t="shared" si="7"/>
        <v/>
      </c>
      <c r="BM25" s="7" t="str">
        <f t="shared" si="7"/>
        <v/>
      </c>
      <c r="BN25" s="7" t="str">
        <f t="shared" si="7"/>
        <v/>
      </c>
      <c r="BO25" s="7" t="str">
        <f t="shared" si="7"/>
        <v/>
      </c>
      <c r="BP25" s="7" t="str">
        <f t="shared" si="7"/>
        <v/>
      </c>
      <c r="BQ25" s="7" t="str">
        <f t="shared" si="7"/>
        <v/>
      </c>
      <c r="BR25" s="7" t="str">
        <f t="shared" si="7"/>
        <v/>
      </c>
      <c r="BS25" s="7" t="str">
        <f t="shared" si="7"/>
        <v/>
      </c>
      <c r="BT25" s="7" t="str">
        <f t="shared" si="7"/>
        <v/>
      </c>
      <c r="BU25" s="7" t="str">
        <f t="shared" si="7"/>
        <v/>
      </c>
      <c r="BV25" s="7" t="str">
        <f t="shared" si="7"/>
        <v/>
      </c>
      <c r="BW25" s="7" t="str">
        <f t="shared" si="8"/>
        <v/>
      </c>
      <c r="BX25" s="7" t="str">
        <f t="shared" si="8"/>
        <v/>
      </c>
      <c r="BY25" s="7" t="str">
        <f t="shared" si="8"/>
        <v/>
      </c>
      <c r="BZ25" s="7" t="str">
        <f t="shared" si="8"/>
        <v/>
      </c>
      <c r="CA25" s="7" t="str">
        <f t="shared" si="8"/>
        <v/>
      </c>
      <c r="CB25" s="7" t="str">
        <f t="shared" si="8"/>
        <v/>
      </c>
      <c r="CC25" s="7" t="str">
        <f t="shared" si="8"/>
        <v/>
      </c>
      <c r="CD25" s="7" t="str">
        <f t="shared" si="8"/>
        <v/>
      </c>
      <c r="CE25" s="7" t="str">
        <f t="shared" si="8"/>
        <v/>
      </c>
      <c r="CF25" s="7" t="str">
        <f t="shared" si="8"/>
        <v/>
      </c>
      <c r="CG25" s="7" t="str">
        <f t="shared" si="8"/>
        <v/>
      </c>
      <c r="CH25" s="7" t="str">
        <f t="shared" si="8"/>
        <v/>
      </c>
      <c r="CI25" s="7" t="str">
        <f t="shared" si="8"/>
        <v/>
      </c>
      <c r="CJ25" s="7" t="str">
        <f t="shared" si="8"/>
        <v/>
      </c>
      <c r="CK25" s="7" t="str">
        <f t="shared" si="8"/>
        <v/>
      </c>
      <c r="CL25" s="7" t="str">
        <f t="shared" si="8"/>
        <v/>
      </c>
      <c r="CM25" s="7" t="str">
        <f t="shared" si="9"/>
        <v/>
      </c>
      <c r="CN25" s="7" t="str">
        <f t="shared" si="9"/>
        <v/>
      </c>
      <c r="CO25" s="7" t="str">
        <f t="shared" si="9"/>
        <v/>
      </c>
      <c r="CP25" s="7" t="str">
        <f t="shared" si="9"/>
        <v/>
      </c>
      <c r="CQ25" s="7" t="str">
        <f t="shared" si="9"/>
        <v/>
      </c>
      <c r="CR25" s="7" t="str">
        <f t="shared" si="9"/>
        <v/>
      </c>
      <c r="CS25" s="7" t="str">
        <f t="shared" si="9"/>
        <v/>
      </c>
      <c r="CT25" s="7" t="str">
        <f t="shared" si="9"/>
        <v/>
      </c>
      <c r="CU25" s="7" t="str">
        <f t="shared" si="9"/>
        <v/>
      </c>
      <c r="CV25" s="7" t="str">
        <f t="shared" si="9"/>
        <v/>
      </c>
      <c r="CW25" s="7" t="str">
        <f t="shared" si="9"/>
        <v/>
      </c>
      <c r="CX25" s="7" t="str">
        <f t="shared" si="9"/>
        <v/>
      </c>
      <c r="CY25" s="7" t="str">
        <f t="shared" si="9"/>
        <v/>
      </c>
      <c r="CZ25" s="7" t="str">
        <f t="shared" si="9"/>
        <v/>
      </c>
      <c r="DA25" s="7" t="str">
        <f t="shared" si="9"/>
        <v/>
      </c>
      <c r="DB25" s="7" t="str">
        <f t="shared" si="9"/>
        <v/>
      </c>
      <c r="DC25" s="7" t="str">
        <f t="shared" si="10"/>
        <v/>
      </c>
      <c r="DD25" s="7" t="str">
        <f t="shared" si="10"/>
        <v/>
      </c>
      <c r="DE25" s="7" t="str">
        <f t="shared" si="10"/>
        <v/>
      </c>
      <c r="DF25" s="7" t="str">
        <f t="shared" si="10"/>
        <v/>
      </c>
      <c r="DG25" s="7" t="str">
        <f t="shared" si="10"/>
        <v/>
      </c>
      <c r="DH25" s="7" t="str">
        <f t="shared" si="10"/>
        <v/>
      </c>
      <c r="DI25" s="7" t="str">
        <f t="shared" si="10"/>
        <v/>
      </c>
      <c r="DJ25" s="7" t="str">
        <f t="shared" si="10"/>
        <v/>
      </c>
      <c r="DK25" s="7" t="str">
        <f t="shared" si="10"/>
        <v/>
      </c>
      <c r="DL25" s="7" t="str">
        <f t="shared" si="10"/>
        <v/>
      </c>
      <c r="DM25" s="7" t="str">
        <f t="shared" si="10"/>
        <v/>
      </c>
      <c r="DN25" s="7" t="str">
        <f t="shared" si="10"/>
        <v/>
      </c>
      <c r="DO25" s="7" t="str">
        <f t="shared" si="10"/>
        <v/>
      </c>
      <c r="DP25" s="7" t="str">
        <f t="shared" si="10"/>
        <v/>
      </c>
      <c r="DQ25" s="7" t="str">
        <f t="shared" si="10"/>
        <v/>
      </c>
      <c r="DR25" s="7" t="str">
        <f t="shared" si="10"/>
        <v/>
      </c>
      <c r="DS25" s="7" t="str">
        <f t="shared" si="11"/>
        <v/>
      </c>
      <c r="DT25" s="7" t="str">
        <f t="shared" si="11"/>
        <v/>
      </c>
      <c r="DU25" s="7" t="str">
        <f t="shared" si="11"/>
        <v/>
      </c>
      <c r="DV25" s="7" t="str">
        <f t="shared" si="11"/>
        <v/>
      </c>
      <c r="DW25" s="7" t="str">
        <f t="shared" si="11"/>
        <v/>
      </c>
    </row>
    <row r="26" spans="1:127" x14ac:dyDescent="0.35">
      <c r="A26" s="84"/>
      <c r="B26" s="84"/>
      <c r="C26" s="84"/>
      <c r="D26" s="84"/>
      <c r="E26" s="82"/>
      <c r="F26" s="82"/>
      <c r="G26" s="64"/>
      <c r="J26" s="106"/>
      <c r="K26" s="7" t="str">
        <f t="shared" si="12"/>
        <v/>
      </c>
      <c r="L26" s="7" t="str">
        <f t="shared" si="12"/>
        <v/>
      </c>
      <c r="M26" s="7" t="str">
        <f t="shared" si="0"/>
        <v/>
      </c>
      <c r="N26" s="7" t="str">
        <f t="shared" si="0"/>
        <v/>
      </c>
      <c r="O26" s="7" t="str">
        <f t="shared" si="0"/>
        <v/>
      </c>
      <c r="P26" s="7" t="str">
        <f t="shared" si="0"/>
        <v/>
      </c>
      <c r="Q26" s="7" t="str">
        <f t="shared" si="0"/>
        <v/>
      </c>
      <c r="R26" s="7" t="str">
        <f t="shared" si="0"/>
        <v/>
      </c>
      <c r="S26" s="7" t="str">
        <f t="shared" si="0"/>
        <v/>
      </c>
      <c r="T26" s="7" t="str">
        <f t="shared" si="0"/>
        <v/>
      </c>
      <c r="U26" s="7" t="str">
        <f t="shared" si="0"/>
        <v/>
      </c>
      <c r="V26" s="7" t="str">
        <f t="shared" si="0"/>
        <v/>
      </c>
      <c r="W26" s="7" t="str">
        <f t="shared" si="0"/>
        <v/>
      </c>
      <c r="X26" s="7" t="str">
        <f t="shared" si="0"/>
        <v/>
      </c>
      <c r="Y26" s="7" t="str">
        <f t="shared" si="0"/>
        <v/>
      </c>
      <c r="Z26" s="7">
        <f t="shared" si="4"/>
        <v>0</v>
      </c>
      <c r="AA26" s="7">
        <f t="shared" si="5"/>
        <v>0</v>
      </c>
      <c r="AB26" s="7">
        <f t="shared" si="5"/>
        <v>0</v>
      </c>
      <c r="AC26" s="7">
        <f t="shared" si="5"/>
        <v>0</v>
      </c>
      <c r="AD26" s="7">
        <f t="shared" si="5"/>
        <v>0</v>
      </c>
      <c r="AE26" s="7">
        <f t="shared" si="5"/>
        <v>0</v>
      </c>
      <c r="AF26" s="7">
        <f t="shared" si="5"/>
        <v>0</v>
      </c>
      <c r="AG26" s="7">
        <f t="shared" si="5"/>
        <v>0</v>
      </c>
      <c r="AH26" s="7">
        <f t="shared" si="5"/>
        <v>0</v>
      </c>
      <c r="AI26" s="7">
        <f t="shared" si="5"/>
        <v>0</v>
      </c>
      <c r="AJ26" s="7">
        <f t="shared" si="5"/>
        <v>0</v>
      </c>
      <c r="AK26" s="7">
        <f t="shared" si="5"/>
        <v>0</v>
      </c>
      <c r="AL26" s="7">
        <f t="shared" si="5"/>
        <v>0</v>
      </c>
      <c r="AM26" s="7">
        <f t="shared" si="5"/>
        <v>0</v>
      </c>
      <c r="AN26" s="7">
        <f t="shared" si="5"/>
        <v>0</v>
      </c>
      <c r="AO26" s="7">
        <f t="shared" si="5"/>
        <v>0</v>
      </c>
      <c r="AP26" s="7">
        <f t="shared" si="5"/>
        <v>0</v>
      </c>
      <c r="AQ26" s="7">
        <f t="shared" si="6"/>
        <v>0</v>
      </c>
      <c r="AR26" s="7">
        <f t="shared" si="6"/>
        <v>0</v>
      </c>
      <c r="AS26" s="7">
        <f t="shared" si="6"/>
        <v>0</v>
      </c>
      <c r="AT26" s="7">
        <f t="shared" si="6"/>
        <v>0</v>
      </c>
      <c r="AU26" s="7">
        <f t="shared" si="6"/>
        <v>0</v>
      </c>
      <c r="AV26" s="7">
        <f t="shared" si="6"/>
        <v>0</v>
      </c>
      <c r="AW26" s="7">
        <f t="shared" si="6"/>
        <v>0</v>
      </c>
      <c r="AX26" s="7">
        <f t="shared" si="6"/>
        <v>0</v>
      </c>
      <c r="AY26" s="7">
        <f t="shared" si="6"/>
        <v>0</v>
      </c>
      <c r="AZ26" s="7">
        <f t="shared" si="6"/>
        <v>0</v>
      </c>
      <c r="BA26" s="7">
        <f t="shared" si="6"/>
        <v>0</v>
      </c>
      <c r="BB26" s="7">
        <f t="shared" si="6"/>
        <v>0</v>
      </c>
      <c r="BC26" s="7">
        <f t="shared" si="6"/>
        <v>0</v>
      </c>
      <c r="BD26" s="7">
        <f t="shared" si="6"/>
        <v>0</v>
      </c>
      <c r="BE26" s="7">
        <f t="shared" si="6"/>
        <v>0</v>
      </c>
      <c r="BF26" s="7">
        <f t="shared" si="6"/>
        <v>0</v>
      </c>
      <c r="BG26" s="7">
        <f t="shared" si="7"/>
        <v>0</v>
      </c>
      <c r="BH26" s="7">
        <f t="shared" si="7"/>
        <v>0</v>
      </c>
      <c r="BI26" s="7">
        <f t="shared" si="7"/>
        <v>0</v>
      </c>
      <c r="BJ26" s="7">
        <f t="shared" si="7"/>
        <v>0</v>
      </c>
      <c r="BK26" s="7">
        <f t="shared" si="7"/>
        <v>0</v>
      </c>
      <c r="BL26" s="7">
        <f t="shared" si="7"/>
        <v>0</v>
      </c>
      <c r="BM26" s="7">
        <f t="shared" si="7"/>
        <v>0</v>
      </c>
      <c r="BN26" s="7">
        <f t="shared" si="7"/>
        <v>0</v>
      </c>
      <c r="BO26" s="7">
        <f t="shared" si="7"/>
        <v>0</v>
      </c>
      <c r="BP26" s="7">
        <f t="shared" si="7"/>
        <v>0</v>
      </c>
      <c r="BQ26" s="7">
        <f t="shared" si="7"/>
        <v>0</v>
      </c>
      <c r="BR26" s="7">
        <f t="shared" si="7"/>
        <v>0</v>
      </c>
      <c r="BS26" s="7">
        <f t="shared" si="7"/>
        <v>0</v>
      </c>
      <c r="BT26" s="7">
        <f t="shared" si="7"/>
        <v>0</v>
      </c>
      <c r="BU26" s="7">
        <f t="shared" si="7"/>
        <v>0</v>
      </c>
      <c r="BV26" s="7">
        <f t="shared" si="7"/>
        <v>0</v>
      </c>
      <c r="BW26" s="7">
        <f t="shared" si="8"/>
        <v>0</v>
      </c>
      <c r="BX26" s="7">
        <f t="shared" si="8"/>
        <v>0</v>
      </c>
      <c r="BY26" s="7">
        <f t="shared" si="8"/>
        <v>0</v>
      </c>
      <c r="BZ26" s="7">
        <f t="shared" si="8"/>
        <v>0</v>
      </c>
      <c r="CA26" s="7">
        <f t="shared" si="8"/>
        <v>0</v>
      </c>
      <c r="CB26" s="7">
        <f t="shared" si="8"/>
        <v>0</v>
      </c>
      <c r="CC26" s="7">
        <f t="shared" si="8"/>
        <v>0</v>
      </c>
      <c r="CD26" s="7">
        <f t="shared" si="8"/>
        <v>0</v>
      </c>
      <c r="CE26" s="7">
        <f t="shared" si="8"/>
        <v>0</v>
      </c>
      <c r="CF26" s="7">
        <f t="shared" si="8"/>
        <v>0</v>
      </c>
      <c r="CG26" s="7">
        <f t="shared" si="8"/>
        <v>0</v>
      </c>
      <c r="CH26" s="7">
        <f t="shared" si="8"/>
        <v>0</v>
      </c>
      <c r="CI26" s="7">
        <f t="shared" si="8"/>
        <v>0</v>
      </c>
      <c r="CJ26" s="7">
        <f t="shared" si="8"/>
        <v>0</v>
      </c>
      <c r="CK26" s="7">
        <f t="shared" si="8"/>
        <v>0</v>
      </c>
      <c r="CL26" s="7">
        <f t="shared" si="8"/>
        <v>0</v>
      </c>
      <c r="CM26" s="7">
        <f t="shared" si="9"/>
        <v>0</v>
      </c>
      <c r="CN26" s="7">
        <f t="shared" si="9"/>
        <v>0</v>
      </c>
      <c r="CO26" s="7">
        <f t="shared" si="9"/>
        <v>0</v>
      </c>
      <c r="CP26" s="7">
        <f t="shared" si="9"/>
        <v>0</v>
      </c>
      <c r="CQ26" s="7">
        <f t="shared" si="9"/>
        <v>0</v>
      </c>
      <c r="CR26" s="7">
        <f t="shared" si="9"/>
        <v>0</v>
      </c>
      <c r="CS26" s="7">
        <f t="shared" si="9"/>
        <v>0</v>
      </c>
      <c r="CT26" s="7">
        <f t="shared" si="9"/>
        <v>0</v>
      </c>
      <c r="CU26" s="7">
        <f t="shared" si="9"/>
        <v>0</v>
      </c>
      <c r="CV26" s="7">
        <f t="shared" si="9"/>
        <v>0</v>
      </c>
      <c r="CW26" s="7">
        <f t="shared" si="9"/>
        <v>0</v>
      </c>
      <c r="CX26" s="7">
        <f t="shared" si="9"/>
        <v>0</v>
      </c>
      <c r="CY26" s="7">
        <f t="shared" si="9"/>
        <v>0</v>
      </c>
      <c r="CZ26" s="7">
        <f t="shared" si="9"/>
        <v>0</v>
      </c>
      <c r="DA26" s="7">
        <f t="shared" si="9"/>
        <v>0</v>
      </c>
      <c r="DB26" s="7">
        <f t="shared" si="9"/>
        <v>0</v>
      </c>
      <c r="DC26" s="7">
        <f t="shared" si="10"/>
        <v>0</v>
      </c>
      <c r="DD26" s="7">
        <f t="shared" si="10"/>
        <v>0</v>
      </c>
      <c r="DE26" s="7">
        <f t="shared" si="10"/>
        <v>0</v>
      </c>
      <c r="DF26" s="7">
        <f t="shared" si="10"/>
        <v>0</v>
      </c>
      <c r="DG26" s="7">
        <f t="shared" si="10"/>
        <v>0</v>
      </c>
      <c r="DH26" s="7">
        <f t="shared" si="10"/>
        <v>0</v>
      </c>
      <c r="DI26" s="7">
        <f t="shared" si="10"/>
        <v>0</v>
      </c>
      <c r="DJ26" s="7">
        <f t="shared" si="10"/>
        <v>0</v>
      </c>
      <c r="DK26" s="7">
        <f t="shared" si="10"/>
        <v>0</v>
      </c>
      <c r="DL26" s="7">
        <f t="shared" si="10"/>
        <v>0</v>
      </c>
      <c r="DM26" s="7">
        <f t="shared" si="10"/>
        <v>0</v>
      </c>
      <c r="DN26" s="7">
        <f t="shared" si="10"/>
        <v>0</v>
      </c>
      <c r="DO26" s="7">
        <f t="shared" si="10"/>
        <v>0</v>
      </c>
      <c r="DP26" s="7">
        <f t="shared" si="10"/>
        <v>0</v>
      </c>
      <c r="DQ26" s="7">
        <f t="shared" si="10"/>
        <v>0</v>
      </c>
      <c r="DR26" s="7">
        <f t="shared" si="10"/>
        <v>0</v>
      </c>
      <c r="DS26" s="7">
        <f t="shared" si="11"/>
        <v>0</v>
      </c>
      <c r="DT26" s="7">
        <f t="shared" si="11"/>
        <v>0</v>
      </c>
      <c r="DU26" s="7">
        <f t="shared" si="11"/>
        <v>0</v>
      </c>
      <c r="DV26" s="7">
        <f t="shared" si="11"/>
        <v>0</v>
      </c>
      <c r="DW26" s="7">
        <f t="shared" si="11"/>
        <v>0</v>
      </c>
    </row>
    <row r="27" spans="1:127" x14ac:dyDescent="0.35">
      <c r="A27" s="84" t="s">
        <v>283</v>
      </c>
      <c r="B27" s="84" t="s">
        <v>11</v>
      </c>
      <c r="C27" s="84" t="s">
        <v>2</v>
      </c>
      <c r="D27" s="84">
        <v>2.6971999999999999E-2</v>
      </c>
      <c r="E27" s="82">
        <f>VLOOKUP(C27,'Literature Lookup Tables'!$A$2:$D$21,4,0)</f>
        <v>0.05</v>
      </c>
      <c r="F27" s="82">
        <f>VLOOKUP(C27,'Literature Lookup Tables'!$A$2:$D$21,3,0)</f>
        <v>0.05</v>
      </c>
      <c r="G27" s="64">
        <f>(VLOOKUP(C27,'Literature Lookup Tables'!$A$2:$L$21,2))*D27</f>
        <v>2.6972000000000003E-3</v>
      </c>
      <c r="H27" s="64">
        <f t="shared" si="2"/>
        <v>1.3486000000000001E-3</v>
      </c>
      <c r="I27" s="64">
        <f t="shared" si="3"/>
        <v>1.3486000000000001E-3</v>
      </c>
      <c r="J27" s="106">
        <f>VLOOKUP(C27,'Literature Lookup Tables'!$A$2:$L$21,MATCH(B27,listHYDROGROUPS,0))</f>
        <v>70.5</v>
      </c>
      <c r="K27" s="7" t="str">
        <f t="shared" si="12"/>
        <v/>
      </c>
      <c r="L27" s="7" t="str">
        <f t="shared" si="12"/>
        <v/>
      </c>
      <c r="M27" s="7" t="str">
        <f t="shared" si="12"/>
        <v/>
      </c>
      <c r="N27" s="7" t="str">
        <f t="shared" si="12"/>
        <v/>
      </c>
      <c r="O27" s="7" t="str">
        <f t="shared" si="12"/>
        <v/>
      </c>
      <c r="P27" s="7" t="str">
        <f t="shared" si="12"/>
        <v/>
      </c>
      <c r="Q27" s="7" t="str">
        <f t="shared" si="12"/>
        <v/>
      </c>
      <c r="R27" s="7" t="str">
        <f t="shared" si="12"/>
        <v/>
      </c>
      <c r="S27" s="7" t="str">
        <f t="shared" si="12"/>
        <v/>
      </c>
      <c r="T27" s="7" t="str">
        <f t="shared" si="12"/>
        <v/>
      </c>
      <c r="U27" s="7" t="str">
        <f t="shared" si="12"/>
        <v/>
      </c>
      <c r="V27" s="7" t="str">
        <f t="shared" si="12"/>
        <v/>
      </c>
      <c r="W27" s="7" t="str">
        <f t="shared" si="12"/>
        <v/>
      </c>
      <c r="X27" s="7" t="str">
        <f t="shared" si="12"/>
        <v/>
      </c>
      <c r="Y27" s="7" t="str">
        <f t="shared" si="12"/>
        <v/>
      </c>
      <c r="Z27" s="7" t="str">
        <f t="shared" si="4"/>
        <v/>
      </c>
      <c r="AA27" s="7" t="str">
        <f t="shared" si="5"/>
        <v/>
      </c>
      <c r="AB27" s="7" t="str">
        <f t="shared" si="5"/>
        <v/>
      </c>
      <c r="AC27" s="7" t="str">
        <f t="shared" si="5"/>
        <v/>
      </c>
      <c r="AD27" s="7" t="str">
        <f t="shared" si="5"/>
        <v/>
      </c>
      <c r="AE27" s="7" t="str">
        <f t="shared" si="5"/>
        <v/>
      </c>
      <c r="AF27" s="7" t="str">
        <f t="shared" si="5"/>
        <v/>
      </c>
      <c r="AG27" s="7" t="str">
        <f t="shared" si="5"/>
        <v/>
      </c>
      <c r="AH27" s="7" t="str">
        <f t="shared" si="5"/>
        <v/>
      </c>
      <c r="AI27" s="7" t="str">
        <f t="shared" si="5"/>
        <v/>
      </c>
      <c r="AJ27" s="7" t="str">
        <f t="shared" si="5"/>
        <v/>
      </c>
      <c r="AK27" s="7" t="str">
        <f t="shared" si="5"/>
        <v/>
      </c>
      <c r="AL27" s="7" t="str">
        <f t="shared" si="5"/>
        <v/>
      </c>
      <c r="AM27" s="7" t="str">
        <f t="shared" si="5"/>
        <v/>
      </c>
      <c r="AN27" s="7" t="str">
        <f t="shared" si="5"/>
        <v/>
      </c>
      <c r="AO27" s="7" t="str">
        <f t="shared" si="5"/>
        <v/>
      </c>
      <c r="AP27" s="7" t="str">
        <f t="shared" si="5"/>
        <v/>
      </c>
      <c r="AQ27" s="7" t="str">
        <f t="shared" si="6"/>
        <v/>
      </c>
      <c r="AR27" s="7" t="str">
        <f t="shared" si="6"/>
        <v/>
      </c>
      <c r="AS27" s="7" t="str">
        <f t="shared" si="6"/>
        <v/>
      </c>
      <c r="AT27" s="7" t="str">
        <f t="shared" si="6"/>
        <v/>
      </c>
      <c r="AU27" s="7" t="str">
        <f t="shared" si="6"/>
        <v/>
      </c>
      <c r="AV27" s="7" t="str">
        <f t="shared" si="6"/>
        <v/>
      </c>
      <c r="AW27" s="7" t="str">
        <f t="shared" si="6"/>
        <v/>
      </c>
      <c r="AX27" s="7" t="str">
        <f t="shared" si="6"/>
        <v/>
      </c>
      <c r="AY27" s="7" t="str">
        <f t="shared" si="6"/>
        <v/>
      </c>
      <c r="AZ27" s="7" t="str">
        <f t="shared" si="6"/>
        <v/>
      </c>
      <c r="BA27" s="7" t="str">
        <f t="shared" si="6"/>
        <v/>
      </c>
      <c r="BB27" s="7" t="str">
        <f t="shared" si="6"/>
        <v/>
      </c>
      <c r="BC27" s="7" t="str">
        <f t="shared" si="6"/>
        <v/>
      </c>
      <c r="BD27" s="7" t="str">
        <f t="shared" si="6"/>
        <v/>
      </c>
      <c r="BE27" s="7" t="str">
        <f t="shared" si="6"/>
        <v/>
      </c>
      <c r="BF27" s="7" t="str">
        <f t="shared" si="6"/>
        <v/>
      </c>
      <c r="BG27" s="7" t="str">
        <f t="shared" si="7"/>
        <v/>
      </c>
      <c r="BH27" s="7" t="str">
        <f t="shared" si="7"/>
        <v/>
      </c>
      <c r="BI27" s="7" t="str">
        <f t="shared" si="7"/>
        <v/>
      </c>
      <c r="BJ27" s="7" t="str">
        <f t="shared" si="7"/>
        <v/>
      </c>
      <c r="BK27" s="7" t="str">
        <f t="shared" si="7"/>
        <v/>
      </c>
      <c r="BL27" s="7" t="str">
        <f t="shared" si="7"/>
        <v/>
      </c>
      <c r="BM27" s="7" t="str">
        <f t="shared" si="7"/>
        <v/>
      </c>
      <c r="BN27" s="7" t="str">
        <f t="shared" si="7"/>
        <v/>
      </c>
      <c r="BO27" s="7" t="str">
        <f t="shared" si="7"/>
        <v/>
      </c>
      <c r="BP27" s="7" t="str">
        <f t="shared" si="7"/>
        <v/>
      </c>
      <c r="BQ27" s="7" t="str">
        <f t="shared" si="7"/>
        <v/>
      </c>
      <c r="BR27" s="7" t="str">
        <f t="shared" si="7"/>
        <v/>
      </c>
      <c r="BS27" s="7" t="str">
        <f t="shared" si="7"/>
        <v/>
      </c>
      <c r="BT27" s="7" t="str">
        <f t="shared" si="7"/>
        <v/>
      </c>
      <c r="BU27" s="7" t="str">
        <f t="shared" si="7"/>
        <v/>
      </c>
      <c r="BV27" s="7" t="str">
        <f t="shared" si="7"/>
        <v/>
      </c>
      <c r="BW27" s="7" t="str">
        <f t="shared" si="8"/>
        <v/>
      </c>
      <c r="BX27" s="7" t="str">
        <f t="shared" si="8"/>
        <v/>
      </c>
      <c r="BY27" s="7" t="str">
        <f t="shared" si="8"/>
        <v/>
      </c>
      <c r="BZ27" s="7" t="str">
        <f t="shared" si="8"/>
        <v/>
      </c>
      <c r="CA27" s="7" t="str">
        <f t="shared" si="8"/>
        <v/>
      </c>
      <c r="CB27" s="7" t="str">
        <f t="shared" si="8"/>
        <v/>
      </c>
      <c r="CC27" s="7" t="str">
        <f t="shared" si="8"/>
        <v/>
      </c>
      <c r="CD27" s="7" t="str">
        <f t="shared" si="8"/>
        <v/>
      </c>
      <c r="CE27" s="7" t="str">
        <f t="shared" si="8"/>
        <v/>
      </c>
      <c r="CF27" s="7" t="str">
        <f t="shared" si="8"/>
        <v/>
      </c>
      <c r="CG27" s="7" t="str">
        <f t="shared" si="8"/>
        <v/>
      </c>
      <c r="CH27" s="7" t="str">
        <f t="shared" si="8"/>
        <v/>
      </c>
      <c r="CI27" s="7" t="str">
        <f t="shared" si="8"/>
        <v/>
      </c>
      <c r="CJ27" s="7" t="str">
        <f t="shared" si="8"/>
        <v/>
      </c>
      <c r="CK27" s="7" t="str">
        <f t="shared" si="8"/>
        <v/>
      </c>
      <c r="CL27" s="7" t="str">
        <f t="shared" si="8"/>
        <v/>
      </c>
      <c r="CM27" s="7" t="str">
        <f t="shared" si="9"/>
        <v/>
      </c>
      <c r="CN27" s="7" t="str">
        <f t="shared" si="9"/>
        <v/>
      </c>
      <c r="CO27" s="7" t="str">
        <f t="shared" si="9"/>
        <v/>
      </c>
      <c r="CP27" s="7" t="str">
        <f t="shared" si="9"/>
        <v/>
      </c>
      <c r="CQ27" s="7" t="str">
        <f t="shared" si="9"/>
        <v/>
      </c>
      <c r="CR27" s="7" t="str">
        <f t="shared" si="9"/>
        <v/>
      </c>
      <c r="CS27" s="7" t="str">
        <f t="shared" si="9"/>
        <v/>
      </c>
      <c r="CT27" s="7" t="str">
        <f t="shared" si="9"/>
        <v/>
      </c>
      <c r="CU27" s="7" t="str">
        <f t="shared" si="9"/>
        <v/>
      </c>
      <c r="CV27" s="7" t="str">
        <f t="shared" si="9"/>
        <v/>
      </c>
      <c r="CW27" s="7" t="str">
        <f t="shared" si="9"/>
        <v/>
      </c>
      <c r="CX27" s="7" t="str">
        <f t="shared" si="9"/>
        <v/>
      </c>
      <c r="CY27" s="7" t="str">
        <f t="shared" si="9"/>
        <v/>
      </c>
      <c r="CZ27" s="7" t="str">
        <f t="shared" si="9"/>
        <v/>
      </c>
      <c r="DA27" s="7" t="str">
        <f t="shared" si="9"/>
        <v/>
      </c>
      <c r="DB27" s="7" t="str">
        <f t="shared" si="9"/>
        <v/>
      </c>
      <c r="DC27" s="7" t="str">
        <f t="shared" si="10"/>
        <v/>
      </c>
      <c r="DD27" s="7" t="str">
        <f t="shared" si="10"/>
        <v/>
      </c>
      <c r="DE27" s="7" t="str">
        <f t="shared" si="10"/>
        <v/>
      </c>
      <c r="DF27" s="7" t="str">
        <f t="shared" si="10"/>
        <v/>
      </c>
      <c r="DG27" s="7" t="str">
        <f t="shared" si="10"/>
        <v/>
      </c>
      <c r="DH27" s="7" t="str">
        <f t="shared" si="10"/>
        <v/>
      </c>
      <c r="DI27" s="7" t="str">
        <f t="shared" si="10"/>
        <v/>
      </c>
      <c r="DJ27" s="7" t="str">
        <f t="shared" si="10"/>
        <v/>
      </c>
      <c r="DK27" s="7" t="str">
        <f t="shared" si="10"/>
        <v/>
      </c>
      <c r="DL27" s="7" t="str">
        <f t="shared" si="10"/>
        <v/>
      </c>
      <c r="DM27" s="7" t="str">
        <f t="shared" si="10"/>
        <v/>
      </c>
      <c r="DN27" s="7" t="str">
        <f t="shared" si="10"/>
        <v/>
      </c>
      <c r="DO27" s="7" t="str">
        <f t="shared" si="10"/>
        <v/>
      </c>
      <c r="DP27" s="7" t="str">
        <f t="shared" si="10"/>
        <v/>
      </c>
      <c r="DQ27" s="7" t="str">
        <f t="shared" si="10"/>
        <v/>
      </c>
      <c r="DR27" s="7" t="str">
        <f t="shared" si="10"/>
        <v/>
      </c>
      <c r="DS27" s="7" t="str">
        <f t="shared" si="11"/>
        <v/>
      </c>
      <c r="DT27" s="7" t="str">
        <f t="shared" si="11"/>
        <v/>
      </c>
      <c r="DU27" s="7" t="str">
        <f t="shared" si="11"/>
        <v/>
      </c>
      <c r="DV27" s="7" t="str">
        <f t="shared" si="11"/>
        <v/>
      </c>
      <c r="DW27" s="7" t="str">
        <f t="shared" si="11"/>
        <v/>
      </c>
    </row>
    <row r="28" spans="1:127" x14ac:dyDescent="0.35">
      <c r="A28" s="84" t="s">
        <v>283</v>
      </c>
      <c r="B28" s="84" t="s">
        <v>11</v>
      </c>
      <c r="C28" s="84" t="s">
        <v>3</v>
      </c>
      <c r="D28" s="84">
        <v>1.815501</v>
      </c>
      <c r="E28" s="82">
        <f>VLOOKUP(C28,'Literature Lookup Tables'!$A$2:$D$21,4,0)</f>
        <v>0</v>
      </c>
      <c r="F28" s="82">
        <f>VLOOKUP(C28,'Literature Lookup Tables'!$A$2:$D$21,3,0)</f>
        <v>0.2</v>
      </c>
      <c r="G28" s="64">
        <f>(VLOOKUP(C28,'Literature Lookup Tables'!$A$2:$L$21,2))*D28</f>
        <v>0.36310020000000004</v>
      </c>
      <c r="H28" s="64">
        <f t="shared" si="2"/>
        <v>0.36310020000000004</v>
      </c>
      <c r="I28" s="64">
        <f t="shared" si="3"/>
        <v>0</v>
      </c>
      <c r="J28" s="106">
        <f>VLOOKUP(C28,'Literature Lookup Tables'!$A$2:$L$21,MATCH(B28,listHYDROGROUPS,0))</f>
        <v>70.5</v>
      </c>
      <c r="K28" s="7" t="str">
        <f t="shared" si="12"/>
        <v/>
      </c>
      <c r="L28" s="7" t="str">
        <f t="shared" si="12"/>
        <v/>
      </c>
      <c r="M28" s="7" t="str">
        <f t="shared" si="12"/>
        <v/>
      </c>
      <c r="N28" s="7" t="str">
        <f t="shared" si="12"/>
        <v/>
      </c>
      <c r="O28" s="7" t="str">
        <f t="shared" si="12"/>
        <v/>
      </c>
      <c r="P28" s="7" t="str">
        <f t="shared" si="12"/>
        <v/>
      </c>
      <c r="Q28" s="7" t="str">
        <f t="shared" si="12"/>
        <v/>
      </c>
      <c r="R28" s="7" t="str">
        <f t="shared" si="12"/>
        <v/>
      </c>
      <c r="S28" s="7" t="str">
        <f t="shared" si="12"/>
        <v/>
      </c>
      <c r="T28" s="7" t="str">
        <f t="shared" si="12"/>
        <v/>
      </c>
      <c r="U28" s="7" t="str">
        <f t="shared" si="12"/>
        <v/>
      </c>
      <c r="V28" s="7" t="str">
        <f t="shared" si="12"/>
        <v/>
      </c>
      <c r="W28" s="7" t="str">
        <f t="shared" si="12"/>
        <v/>
      </c>
      <c r="X28" s="7" t="str">
        <f t="shared" si="12"/>
        <v/>
      </c>
      <c r="Y28" s="7" t="str">
        <f t="shared" si="12"/>
        <v/>
      </c>
      <c r="Z28" s="7" t="str">
        <f t="shared" ref="Z28:AO43" si="13">IF($A28=Z$11,$J28*$D28,"")</f>
        <v/>
      </c>
      <c r="AA28" s="7" t="str">
        <f t="shared" si="13"/>
        <v/>
      </c>
      <c r="AB28" s="7" t="str">
        <f t="shared" si="13"/>
        <v/>
      </c>
      <c r="AC28" s="7" t="str">
        <f t="shared" si="13"/>
        <v/>
      </c>
      <c r="AD28" s="7" t="str">
        <f t="shared" si="13"/>
        <v/>
      </c>
      <c r="AE28" s="7" t="str">
        <f t="shared" si="13"/>
        <v/>
      </c>
      <c r="AF28" s="7" t="str">
        <f t="shared" si="13"/>
        <v/>
      </c>
      <c r="AG28" s="7" t="str">
        <f t="shared" si="13"/>
        <v/>
      </c>
      <c r="AH28" s="7" t="str">
        <f t="shared" si="13"/>
        <v/>
      </c>
      <c r="AI28" s="7" t="str">
        <f t="shared" si="13"/>
        <v/>
      </c>
      <c r="AJ28" s="7" t="str">
        <f t="shared" si="13"/>
        <v/>
      </c>
      <c r="AK28" s="7" t="str">
        <f t="shared" si="13"/>
        <v/>
      </c>
      <c r="AL28" s="7" t="str">
        <f t="shared" si="13"/>
        <v/>
      </c>
      <c r="AM28" s="7" t="str">
        <f t="shared" si="13"/>
        <v/>
      </c>
      <c r="AN28" s="7" t="str">
        <f t="shared" si="13"/>
        <v/>
      </c>
      <c r="AO28" s="7" t="str">
        <f t="shared" si="13"/>
        <v/>
      </c>
      <c r="AP28" s="7" t="str">
        <f t="shared" si="5"/>
        <v/>
      </c>
      <c r="AQ28" s="7" t="str">
        <f t="shared" si="6"/>
        <v/>
      </c>
      <c r="AR28" s="7" t="str">
        <f t="shared" si="6"/>
        <v/>
      </c>
      <c r="AS28" s="7" t="str">
        <f t="shared" si="6"/>
        <v/>
      </c>
      <c r="AT28" s="7" t="str">
        <f t="shared" si="6"/>
        <v/>
      </c>
      <c r="AU28" s="7" t="str">
        <f t="shared" si="6"/>
        <v/>
      </c>
      <c r="AV28" s="7" t="str">
        <f t="shared" si="6"/>
        <v/>
      </c>
      <c r="AW28" s="7" t="str">
        <f t="shared" si="6"/>
        <v/>
      </c>
      <c r="AX28" s="7" t="str">
        <f t="shared" si="6"/>
        <v/>
      </c>
      <c r="AY28" s="7" t="str">
        <f t="shared" si="6"/>
        <v/>
      </c>
      <c r="AZ28" s="7" t="str">
        <f t="shared" si="6"/>
        <v/>
      </c>
      <c r="BA28" s="7" t="str">
        <f t="shared" si="6"/>
        <v/>
      </c>
      <c r="BB28" s="7" t="str">
        <f t="shared" si="6"/>
        <v/>
      </c>
      <c r="BC28" s="7" t="str">
        <f t="shared" si="6"/>
        <v/>
      </c>
      <c r="BD28" s="7" t="str">
        <f t="shared" si="6"/>
        <v/>
      </c>
      <c r="BE28" s="7" t="str">
        <f t="shared" si="6"/>
        <v/>
      </c>
      <c r="BF28" s="7" t="str">
        <f t="shared" ref="BF28:BU44" si="14">IF($A28=BF$11,$J28*$D28,"")</f>
        <v/>
      </c>
      <c r="BG28" s="7" t="str">
        <f t="shared" si="14"/>
        <v/>
      </c>
      <c r="BH28" s="7" t="str">
        <f t="shared" si="14"/>
        <v/>
      </c>
      <c r="BI28" s="7" t="str">
        <f t="shared" si="14"/>
        <v/>
      </c>
      <c r="BJ28" s="7" t="str">
        <f t="shared" si="14"/>
        <v/>
      </c>
      <c r="BK28" s="7" t="str">
        <f t="shared" si="14"/>
        <v/>
      </c>
      <c r="BL28" s="7" t="str">
        <f t="shared" si="14"/>
        <v/>
      </c>
      <c r="BM28" s="7" t="str">
        <f t="shared" si="14"/>
        <v/>
      </c>
      <c r="BN28" s="7" t="str">
        <f t="shared" si="14"/>
        <v/>
      </c>
      <c r="BO28" s="7" t="str">
        <f t="shared" si="14"/>
        <v/>
      </c>
      <c r="BP28" s="7" t="str">
        <f t="shared" si="14"/>
        <v/>
      </c>
      <c r="BQ28" s="7" t="str">
        <f t="shared" si="14"/>
        <v/>
      </c>
      <c r="BR28" s="7" t="str">
        <f t="shared" si="14"/>
        <v/>
      </c>
      <c r="BS28" s="7" t="str">
        <f t="shared" si="14"/>
        <v/>
      </c>
      <c r="BT28" s="7" t="str">
        <f t="shared" si="14"/>
        <v/>
      </c>
      <c r="BU28" s="7" t="str">
        <f t="shared" si="14"/>
        <v/>
      </c>
      <c r="BV28" s="7" t="str">
        <f t="shared" si="7"/>
        <v/>
      </c>
      <c r="BW28" s="7" t="str">
        <f t="shared" si="8"/>
        <v/>
      </c>
      <c r="BX28" s="7" t="str">
        <f t="shared" si="8"/>
        <v/>
      </c>
      <c r="BY28" s="7" t="str">
        <f t="shared" si="8"/>
        <v/>
      </c>
      <c r="BZ28" s="7" t="str">
        <f t="shared" si="8"/>
        <v/>
      </c>
      <c r="CA28" s="7" t="str">
        <f t="shared" si="8"/>
        <v/>
      </c>
      <c r="CB28" s="7" t="str">
        <f t="shared" si="8"/>
        <v/>
      </c>
      <c r="CC28" s="7" t="str">
        <f t="shared" si="8"/>
        <v/>
      </c>
      <c r="CD28" s="7" t="str">
        <f t="shared" si="8"/>
        <v/>
      </c>
      <c r="CE28" s="7" t="str">
        <f t="shared" si="8"/>
        <v/>
      </c>
      <c r="CF28" s="7" t="str">
        <f t="shared" si="8"/>
        <v/>
      </c>
      <c r="CG28" s="7" t="str">
        <f t="shared" si="8"/>
        <v/>
      </c>
      <c r="CH28" s="7" t="str">
        <f t="shared" si="8"/>
        <v/>
      </c>
      <c r="CI28" s="7" t="str">
        <f t="shared" si="8"/>
        <v/>
      </c>
      <c r="CJ28" s="7" t="str">
        <f t="shared" si="8"/>
        <v/>
      </c>
      <c r="CK28" s="7" t="str">
        <f t="shared" si="8"/>
        <v/>
      </c>
      <c r="CL28" s="7" t="str">
        <f t="shared" ref="CL28:DA44" si="15">IF($A28=CL$11,$J28*$D28,"")</f>
        <v/>
      </c>
      <c r="CM28" s="7" t="str">
        <f t="shared" si="15"/>
        <v/>
      </c>
      <c r="CN28" s="7" t="str">
        <f t="shared" si="15"/>
        <v/>
      </c>
      <c r="CO28" s="7" t="str">
        <f t="shared" si="15"/>
        <v/>
      </c>
      <c r="CP28" s="7" t="str">
        <f t="shared" si="15"/>
        <v/>
      </c>
      <c r="CQ28" s="7" t="str">
        <f t="shared" si="15"/>
        <v/>
      </c>
      <c r="CR28" s="7" t="str">
        <f t="shared" si="15"/>
        <v/>
      </c>
      <c r="CS28" s="7" t="str">
        <f t="shared" si="15"/>
        <v/>
      </c>
      <c r="CT28" s="7" t="str">
        <f t="shared" si="15"/>
        <v/>
      </c>
      <c r="CU28" s="7" t="str">
        <f t="shared" si="15"/>
        <v/>
      </c>
      <c r="CV28" s="7" t="str">
        <f t="shared" si="15"/>
        <v/>
      </c>
      <c r="CW28" s="7" t="str">
        <f t="shared" si="15"/>
        <v/>
      </c>
      <c r="CX28" s="7" t="str">
        <f t="shared" si="15"/>
        <v/>
      </c>
      <c r="CY28" s="7" t="str">
        <f t="shared" si="15"/>
        <v/>
      </c>
      <c r="CZ28" s="7" t="str">
        <f t="shared" si="15"/>
        <v/>
      </c>
      <c r="DA28" s="7" t="str">
        <f t="shared" si="15"/>
        <v/>
      </c>
      <c r="DB28" s="7" t="str">
        <f t="shared" si="9"/>
        <v/>
      </c>
      <c r="DC28" s="7" t="str">
        <f t="shared" si="10"/>
        <v/>
      </c>
      <c r="DD28" s="7" t="str">
        <f t="shared" si="10"/>
        <v/>
      </c>
      <c r="DE28" s="7" t="str">
        <f t="shared" si="10"/>
        <v/>
      </c>
      <c r="DF28" s="7" t="str">
        <f t="shared" si="10"/>
        <v/>
      </c>
      <c r="DG28" s="7" t="str">
        <f t="shared" si="10"/>
        <v/>
      </c>
      <c r="DH28" s="7" t="str">
        <f t="shared" si="10"/>
        <v/>
      </c>
      <c r="DI28" s="7" t="str">
        <f t="shared" si="10"/>
        <v/>
      </c>
      <c r="DJ28" s="7" t="str">
        <f t="shared" si="10"/>
        <v/>
      </c>
      <c r="DK28" s="7" t="str">
        <f t="shared" si="10"/>
        <v/>
      </c>
      <c r="DL28" s="7" t="str">
        <f t="shared" si="10"/>
        <v/>
      </c>
      <c r="DM28" s="7" t="str">
        <f t="shared" si="10"/>
        <v/>
      </c>
      <c r="DN28" s="7" t="str">
        <f t="shared" si="10"/>
        <v/>
      </c>
      <c r="DO28" s="7" t="str">
        <f t="shared" si="10"/>
        <v/>
      </c>
      <c r="DP28" s="7" t="str">
        <f t="shared" si="10"/>
        <v/>
      </c>
      <c r="DQ28" s="7" t="str">
        <f t="shared" si="10"/>
        <v/>
      </c>
      <c r="DR28" s="7" t="str">
        <f t="shared" ref="DR28:DW75" si="16">IF($A28=DR$11,$J28*$D28,"")</f>
        <v/>
      </c>
      <c r="DS28" s="7" t="str">
        <f t="shared" si="16"/>
        <v/>
      </c>
      <c r="DT28" s="7" t="str">
        <f t="shared" si="16"/>
        <v/>
      </c>
      <c r="DU28" s="7" t="str">
        <f t="shared" si="16"/>
        <v/>
      </c>
      <c r="DV28" s="7" t="str">
        <f t="shared" si="16"/>
        <v/>
      </c>
      <c r="DW28" s="7" t="str">
        <f t="shared" si="16"/>
        <v/>
      </c>
    </row>
    <row r="29" spans="1:127" x14ac:dyDescent="0.35">
      <c r="A29" s="84" t="s">
        <v>283</v>
      </c>
      <c r="B29" s="84" t="s">
        <v>11</v>
      </c>
      <c r="C29" s="84" t="s">
        <v>10</v>
      </c>
      <c r="D29" s="84">
        <v>0.579623</v>
      </c>
      <c r="E29" s="82">
        <f>VLOOKUP(C29,'Literature Lookup Tables'!$A$2:$D$21,4,0)</f>
        <v>0.03</v>
      </c>
      <c r="F29" s="82">
        <f>VLOOKUP(C29,'Literature Lookup Tables'!$A$2:$D$21,3,0)</f>
        <v>0</v>
      </c>
      <c r="G29" s="64">
        <f>(VLOOKUP(C29,'Literature Lookup Tables'!$A$2:$L$21,2))*D29</f>
        <v>1.7388689999999998E-2</v>
      </c>
      <c r="H29" s="64">
        <f t="shared" si="2"/>
        <v>0</v>
      </c>
      <c r="I29" s="64">
        <f t="shared" si="3"/>
        <v>1.7388689999999998E-2</v>
      </c>
      <c r="J29" s="106">
        <f>VLOOKUP(C29,'Literature Lookup Tables'!$A$2:$L$21,MATCH(B29,listHYDROGROUPS,0))</f>
        <v>70.5</v>
      </c>
      <c r="K29" s="7" t="str">
        <f t="shared" si="12"/>
        <v/>
      </c>
      <c r="L29" s="7" t="str">
        <f t="shared" si="12"/>
        <v/>
      </c>
      <c r="M29" s="7" t="str">
        <f t="shared" si="12"/>
        <v/>
      </c>
      <c r="N29" s="7" t="str">
        <f t="shared" si="12"/>
        <v/>
      </c>
      <c r="O29" s="7" t="str">
        <f t="shared" si="12"/>
        <v/>
      </c>
      <c r="P29" s="7" t="str">
        <f t="shared" si="12"/>
        <v/>
      </c>
      <c r="Q29" s="7" t="str">
        <f t="shared" si="12"/>
        <v/>
      </c>
      <c r="R29" s="7" t="str">
        <f t="shared" si="12"/>
        <v/>
      </c>
      <c r="S29" s="7" t="str">
        <f t="shared" si="12"/>
        <v/>
      </c>
      <c r="T29" s="7" t="str">
        <f t="shared" si="12"/>
        <v/>
      </c>
      <c r="U29" s="7" t="str">
        <f t="shared" si="12"/>
        <v/>
      </c>
      <c r="V29" s="7" t="str">
        <f t="shared" si="12"/>
        <v/>
      </c>
      <c r="W29" s="7" t="str">
        <f t="shared" si="12"/>
        <v/>
      </c>
      <c r="X29" s="7" t="str">
        <f t="shared" si="12"/>
        <v/>
      </c>
      <c r="Y29" s="7" t="str">
        <f t="shared" si="12"/>
        <v/>
      </c>
      <c r="Z29" s="7" t="str">
        <f t="shared" ref="Z29:Z43" si="17">IF($A29=Z$11,$J29*$D29,"")</f>
        <v/>
      </c>
      <c r="AA29" s="7" t="str">
        <f t="shared" si="13"/>
        <v/>
      </c>
      <c r="AB29" s="7" t="str">
        <f t="shared" si="13"/>
        <v/>
      </c>
      <c r="AC29" s="7" t="str">
        <f t="shared" si="13"/>
        <v/>
      </c>
      <c r="AD29" s="7" t="str">
        <f t="shared" si="13"/>
        <v/>
      </c>
      <c r="AE29" s="7" t="str">
        <f t="shared" si="13"/>
        <v/>
      </c>
      <c r="AF29" s="7" t="str">
        <f t="shared" si="13"/>
        <v/>
      </c>
      <c r="AG29" s="7" t="str">
        <f t="shared" si="13"/>
        <v/>
      </c>
      <c r="AH29" s="7" t="str">
        <f t="shared" si="13"/>
        <v/>
      </c>
      <c r="AI29" s="7" t="str">
        <f t="shared" si="13"/>
        <v/>
      </c>
      <c r="AJ29" s="7" t="str">
        <f t="shared" si="13"/>
        <v/>
      </c>
      <c r="AK29" s="7" t="str">
        <f t="shared" si="13"/>
        <v/>
      </c>
      <c r="AL29" s="7" t="str">
        <f t="shared" si="13"/>
        <v/>
      </c>
      <c r="AM29" s="7" t="str">
        <f t="shared" si="13"/>
        <v/>
      </c>
      <c r="AN29" s="7" t="str">
        <f t="shared" si="13"/>
        <v/>
      </c>
      <c r="AO29" s="7" t="str">
        <f t="shared" si="13"/>
        <v/>
      </c>
      <c r="AP29" s="7" t="str">
        <f t="shared" si="5"/>
        <v/>
      </c>
      <c r="AQ29" s="7" t="str">
        <f t="shared" ref="AQ29:BF57" si="18">IF($A29=AQ$11,$J29*$D29,"")</f>
        <v/>
      </c>
      <c r="AR29" s="7" t="str">
        <f t="shared" si="18"/>
        <v/>
      </c>
      <c r="AS29" s="7" t="str">
        <f t="shared" si="18"/>
        <v/>
      </c>
      <c r="AT29" s="7" t="str">
        <f t="shared" si="18"/>
        <v/>
      </c>
      <c r="AU29" s="7" t="str">
        <f t="shared" si="18"/>
        <v/>
      </c>
      <c r="AV29" s="7" t="str">
        <f t="shared" si="18"/>
        <v/>
      </c>
      <c r="AW29" s="7" t="str">
        <f t="shared" si="18"/>
        <v/>
      </c>
      <c r="AX29" s="7" t="str">
        <f t="shared" si="18"/>
        <v/>
      </c>
      <c r="AY29" s="7" t="str">
        <f t="shared" si="18"/>
        <v/>
      </c>
      <c r="AZ29" s="7" t="str">
        <f t="shared" si="18"/>
        <v/>
      </c>
      <c r="BA29" s="7" t="str">
        <f t="shared" si="18"/>
        <v/>
      </c>
      <c r="BB29" s="7" t="str">
        <f t="shared" si="18"/>
        <v/>
      </c>
      <c r="BC29" s="7" t="str">
        <f t="shared" si="18"/>
        <v/>
      </c>
      <c r="BD29" s="7" t="str">
        <f t="shared" si="18"/>
        <v/>
      </c>
      <c r="BE29" s="7" t="str">
        <f t="shared" si="18"/>
        <v/>
      </c>
      <c r="BF29" s="7" t="str">
        <f t="shared" si="18"/>
        <v/>
      </c>
      <c r="BG29" s="7" t="str">
        <f t="shared" si="14"/>
        <v/>
      </c>
      <c r="BH29" s="7" t="str">
        <f t="shared" si="14"/>
        <v/>
      </c>
      <c r="BI29" s="7" t="str">
        <f t="shared" si="14"/>
        <v/>
      </c>
      <c r="BJ29" s="7" t="str">
        <f t="shared" si="14"/>
        <v/>
      </c>
      <c r="BK29" s="7" t="str">
        <f t="shared" si="14"/>
        <v/>
      </c>
      <c r="BL29" s="7" t="str">
        <f t="shared" si="14"/>
        <v/>
      </c>
      <c r="BM29" s="7" t="str">
        <f t="shared" si="14"/>
        <v/>
      </c>
      <c r="BN29" s="7" t="str">
        <f t="shared" si="14"/>
        <v/>
      </c>
      <c r="BO29" s="7" t="str">
        <f t="shared" si="14"/>
        <v/>
      </c>
      <c r="BP29" s="7" t="str">
        <f t="shared" si="14"/>
        <v/>
      </c>
      <c r="BQ29" s="7" t="str">
        <f t="shared" si="14"/>
        <v/>
      </c>
      <c r="BR29" s="7" t="str">
        <f t="shared" si="14"/>
        <v/>
      </c>
      <c r="BS29" s="7" t="str">
        <f t="shared" si="14"/>
        <v/>
      </c>
      <c r="BT29" s="7" t="str">
        <f t="shared" si="14"/>
        <v/>
      </c>
      <c r="BU29" s="7" t="str">
        <f t="shared" si="14"/>
        <v/>
      </c>
      <c r="BV29" s="7" t="str">
        <f t="shared" si="7"/>
        <v/>
      </c>
      <c r="BW29" s="7" t="str">
        <f t="shared" ref="BW29:CL45" si="19">IF($A29=BW$11,$J29*$D29,"")</f>
        <v/>
      </c>
      <c r="BX29" s="7" t="str">
        <f t="shared" si="19"/>
        <v/>
      </c>
      <c r="BY29" s="7" t="str">
        <f t="shared" si="19"/>
        <v/>
      </c>
      <c r="BZ29" s="7" t="str">
        <f t="shared" si="19"/>
        <v/>
      </c>
      <c r="CA29" s="7" t="str">
        <f t="shared" si="19"/>
        <v/>
      </c>
      <c r="CB29" s="7" t="str">
        <f t="shared" si="19"/>
        <v/>
      </c>
      <c r="CC29" s="7" t="str">
        <f t="shared" si="19"/>
        <v/>
      </c>
      <c r="CD29" s="7" t="str">
        <f t="shared" si="19"/>
        <v/>
      </c>
      <c r="CE29" s="7" t="str">
        <f t="shared" si="19"/>
        <v/>
      </c>
      <c r="CF29" s="7" t="str">
        <f t="shared" si="19"/>
        <v/>
      </c>
      <c r="CG29" s="7" t="str">
        <f t="shared" si="19"/>
        <v/>
      </c>
      <c r="CH29" s="7" t="str">
        <f t="shared" si="19"/>
        <v/>
      </c>
      <c r="CI29" s="7" t="str">
        <f t="shared" si="19"/>
        <v/>
      </c>
      <c r="CJ29" s="7" t="str">
        <f t="shared" si="19"/>
        <v/>
      </c>
      <c r="CK29" s="7" t="str">
        <f t="shared" si="19"/>
        <v/>
      </c>
      <c r="CL29" s="7" t="str">
        <f t="shared" si="19"/>
        <v/>
      </c>
      <c r="CM29" s="7" t="str">
        <f t="shared" si="15"/>
        <v/>
      </c>
      <c r="CN29" s="7" t="str">
        <f t="shared" si="15"/>
        <v/>
      </c>
      <c r="CO29" s="7" t="str">
        <f t="shared" si="15"/>
        <v/>
      </c>
      <c r="CP29" s="7" t="str">
        <f t="shared" si="15"/>
        <v/>
      </c>
      <c r="CQ29" s="7" t="str">
        <f t="shared" si="15"/>
        <v/>
      </c>
      <c r="CR29" s="7" t="str">
        <f t="shared" si="15"/>
        <v/>
      </c>
      <c r="CS29" s="7" t="str">
        <f t="shared" si="15"/>
        <v/>
      </c>
      <c r="CT29" s="7" t="str">
        <f t="shared" si="15"/>
        <v/>
      </c>
      <c r="CU29" s="7" t="str">
        <f t="shared" si="15"/>
        <v/>
      </c>
      <c r="CV29" s="7" t="str">
        <f t="shared" si="15"/>
        <v/>
      </c>
      <c r="CW29" s="7" t="str">
        <f t="shared" si="15"/>
        <v/>
      </c>
      <c r="CX29" s="7" t="str">
        <f t="shared" si="15"/>
        <v/>
      </c>
      <c r="CY29" s="7" t="str">
        <f t="shared" si="15"/>
        <v/>
      </c>
      <c r="CZ29" s="7" t="str">
        <f t="shared" si="15"/>
        <v/>
      </c>
      <c r="DA29" s="7" t="str">
        <f t="shared" si="15"/>
        <v/>
      </c>
      <c r="DB29" s="7" t="str">
        <f t="shared" si="9"/>
        <v/>
      </c>
      <c r="DC29" s="7" t="str">
        <f t="shared" ref="DC29:DR59" si="20">IF($A29=DC$11,$J29*$D29,"")</f>
        <v/>
      </c>
      <c r="DD29" s="7" t="str">
        <f t="shared" si="20"/>
        <v/>
      </c>
      <c r="DE29" s="7" t="str">
        <f t="shared" si="20"/>
        <v/>
      </c>
      <c r="DF29" s="7" t="str">
        <f t="shared" si="20"/>
        <v/>
      </c>
      <c r="DG29" s="7" t="str">
        <f t="shared" si="20"/>
        <v/>
      </c>
      <c r="DH29" s="7" t="str">
        <f t="shared" si="20"/>
        <v/>
      </c>
      <c r="DI29" s="7" t="str">
        <f t="shared" si="20"/>
        <v/>
      </c>
      <c r="DJ29" s="7" t="str">
        <f t="shared" si="20"/>
        <v/>
      </c>
      <c r="DK29" s="7" t="str">
        <f t="shared" si="20"/>
        <v/>
      </c>
      <c r="DL29" s="7" t="str">
        <f t="shared" si="20"/>
        <v/>
      </c>
      <c r="DM29" s="7" t="str">
        <f t="shared" si="20"/>
        <v/>
      </c>
      <c r="DN29" s="7" t="str">
        <f t="shared" si="20"/>
        <v/>
      </c>
      <c r="DO29" s="7" t="str">
        <f t="shared" si="20"/>
        <v/>
      </c>
      <c r="DP29" s="7" t="str">
        <f t="shared" si="20"/>
        <v/>
      </c>
      <c r="DQ29" s="7" t="str">
        <f t="shared" si="20"/>
        <v/>
      </c>
      <c r="DR29" s="7" t="str">
        <f t="shared" si="20"/>
        <v/>
      </c>
      <c r="DS29" s="7" t="str">
        <f t="shared" si="16"/>
        <v/>
      </c>
      <c r="DT29" s="7" t="str">
        <f t="shared" si="16"/>
        <v/>
      </c>
      <c r="DU29" s="7" t="str">
        <f t="shared" si="16"/>
        <v/>
      </c>
      <c r="DV29" s="7" t="str">
        <f t="shared" si="16"/>
        <v/>
      </c>
      <c r="DW29" s="7" t="str">
        <f t="shared" si="16"/>
        <v/>
      </c>
    </row>
    <row r="30" spans="1:127" s="110" customFormat="1" x14ac:dyDescent="0.35">
      <c r="G30" s="114"/>
      <c r="H30" s="114"/>
      <c r="I30" s="114"/>
      <c r="J30" s="115"/>
      <c r="K30" s="116" t="str">
        <f t="shared" si="12"/>
        <v/>
      </c>
      <c r="L30" s="116" t="str">
        <f t="shared" si="12"/>
        <v/>
      </c>
      <c r="M30" s="116" t="str">
        <f t="shared" si="12"/>
        <v/>
      </c>
      <c r="N30" s="116" t="str">
        <f t="shared" si="12"/>
        <v/>
      </c>
      <c r="O30" s="116" t="str">
        <f t="shared" si="12"/>
        <v/>
      </c>
      <c r="P30" s="116" t="str">
        <f t="shared" si="12"/>
        <v/>
      </c>
      <c r="Q30" s="116" t="str">
        <f t="shared" si="12"/>
        <v/>
      </c>
      <c r="R30" s="116" t="str">
        <f t="shared" si="12"/>
        <v/>
      </c>
      <c r="S30" s="116" t="str">
        <f t="shared" si="12"/>
        <v/>
      </c>
      <c r="T30" s="116" t="str">
        <f t="shared" si="12"/>
        <v/>
      </c>
      <c r="U30" s="116" t="str">
        <f t="shared" si="12"/>
        <v/>
      </c>
      <c r="V30" s="116" t="str">
        <f t="shared" si="12"/>
        <v/>
      </c>
      <c r="W30" s="116" t="str">
        <f t="shared" si="12"/>
        <v/>
      </c>
      <c r="X30" s="116" t="str">
        <f t="shared" si="12"/>
        <v/>
      </c>
      <c r="Y30" s="116" t="str">
        <f t="shared" si="12"/>
        <v/>
      </c>
      <c r="Z30" s="116">
        <f t="shared" si="17"/>
        <v>0</v>
      </c>
      <c r="AA30" s="116">
        <f t="shared" si="13"/>
        <v>0</v>
      </c>
      <c r="AB30" s="116">
        <f t="shared" si="13"/>
        <v>0</v>
      </c>
      <c r="AC30" s="116">
        <f t="shared" si="13"/>
        <v>0</v>
      </c>
      <c r="AD30" s="116">
        <f t="shared" si="13"/>
        <v>0</v>
      </c>
      <c r="AE30" s="116">
        <f t="shared" si="13"/>
        <v>0</v>
      </c>
      <c r="AF30" s="116">
        <f t="shared" si="13"/>
        <v>0</v>
      </c>
      <c r="AG30" s="116">
        <f t="shared" si="13"/>
        <v>0</v>
      </c>
      <c r="AH30" s="116">
        <f t="shared" si="13"/>
        <v>0</v>
      </c>
      <c r="AI30" s="116">
        <f t="shared" si="13"/>
        <v>0</v>
      </c>
      <c r="AJ30" s="116">
        <f t="shared" si="13"/>
        <v>0</v>
      </c>
      <c r="AK30" s="116">
        <f t="shared" si="13"/>
        <v>0</v>
      </c>
      <c r="AL30" s="116">
        <f t="shared" si="13"/>
        <v>0</v>
      </c>
      <c r="AM30" s="116">
        <f t="shared" si="13"/>
        <v>0</v>
      </c>
      <c r="AN30" s="116">
        <f t="shared" si="13"/>
        <v>0</v>
      </c>
      <c r="AO30" s="116">
        <f t="shared" si="13"/>
        <v>0</v>
      </c>
      <c r="AP30" s="116">
        <f t="shared" si="5"/>
        <v>0</v>
      </c>
      <c r="AQ30" s="116">
        <f t="shared" si="18"/>
        <v>0</v>
      </c>
      <c r="AR30" s="116">
        <f t="shared" si="18"/>
        <v>0</v>
      </c>
      <c r="AS30" s="116">
        <f t="shared" si="18"/>
        <v>0</v>
      </c>
      <c r="AT30" s="116">
        <f t="shared" si="18"/>
        <v>0</v>
      </c>
      <c r="AU30" s="116">
        <f t="shared" si="18"/>
        <v>0</v>
      </c>
      <c r="AV30" s="116">
        <f t="shared" si="18"/>
        <v>0</v>
      </c>
      <c r="AW30" s="116">
        <f t="shared" si="18"/>
        <v>0</v>
      </c>
      <c r="AX30" s="116">
        <f t="shared" si="18"/>
        <v>0</v>
      </c>
      <c r="AY30" s="116">
        <f t="shared" si="18"/>
        <v>0</v>
      </c>
      <c r="AZ30" s="116">
        <f t="shared" si="18"/>
        <v>0</v>
      </c>
      <c r="BA30" s="116">
        <f t="shared" si="18"/>
        <v>0</v>
      </c>
      <c r="BB30" s="116">
        <f t="shared" si="18"/>
        <v>0</v>
      </c>
      <c r="BC30" s="116">
        <f t="shared" si="18"/>
        <v>0</v>
      </c>
      <c r="BD30" s="116">
        <f t="shared" si="18"/>
        <v>0</v>
      </c>
      <c r="BE30" s="116">
        <f t="shared" si="18"/>
        <v>0</v>
      </c>
      <c r="BF30" s="116">
        <f t="shared" si="18"/>
        <v>0</v>
      </c>
      <c r="BG30" s="116">
        <f t="shared" si="14"/>
        <v>0</v>
      </c>
      <c r="BH30" s="116">
        <f t="shared" si="14"/>
        <v>0</v>
      </c>
      <c r="BI30" s="116">
        <f t="shared" si="14"/>
        <v>0</v>
      </c>
      <c r="BJ30" s="116">
        <f t="shared" si="14"/>
        <v>0</v>
      </c>
      <c r="BK30" s="116">
        <f t="shared" si="14"/>
        <v>0</v>
      </c>
      <c r="BL30" s="116">
        <f t="shared" si="14"/>
        <v>0</v>
      </c>
      <c r="BM30" s="116">
        <f t="shared" si="14"/>
        <v>0</v>
      </c>
      <c r="BN30" s="116">
        <f t="shared" si="14"/>
        <v>0</v>
      </c>
      <c r="BO30" s="116">
        <f t="shared" si="14"/>
        <v>0</v>
      </c>
      <c r="BP30" s="116">
        <f t="shared" si="14"/>
        <v>0</v>
      </c>
      <c r="BQ30" s="116">
        <f t="shared" si="14"/>
        <v>0</v>
      </c>
      <c r="BR30" s="116">
        <f t="shared" si="14"/>
        <v>0</v>
      </c>
      <c r="BS30" s="116">
        <f t="shared" si="14"/>
        <v>0</v>
      </c>
      <c r="BT30" s="116">
        <f t="shared" si="14"/>
        <v>0</v>
      </c>
      <c r="BU30" s="116">
        <f t="shared" si="14"/>
        <v>0</v>
      </c>
      <c r="BV30" s="116">
        <f t="shared" si="7"/>
        <v>0</v>
      </c>
      <c r="BW30" s="116">
        <f t="shared" si="19"/>
        <v>0</v>
      </c>
      <c r="BX30" s="116">
        <f t="shared" si="19"/>
        <v>0</v>
      </c>
      <c r="BY30" s="116">
        <f t="shared" si="19"/>
        <v>0</v>
      </c>
      <c r="BZ30" s="116">
        <f t="shared" si="19"/>
        <v>0</v>
      </c>
      <c r="CA30" s="116">
        <f t="shared" si="19"/>
        <v>0</v>
      </c>
      <c r="CB30" s="116">
        <f t="shared" si="19"/>
        <v>0</v>
      </c>
      <c r="CC30" s="116">
        <f t="shared" si="19"/>
        <v>0</v>
      </c>
      <c r="CD30" s="116">
        <f t="shared" si="19"/>
        <v>0</v>
      </c>
      <c r="CE30" s="116">
        <f t="shared" si="19"/>
        <v>0</v>
      </c>
      <c r="CF30" s="116">
        <f t="shared" si="19"/>
        <v>0</v>
      </c>
      <c r="CG30" s="116">
        <f t="shared" si="19"/>
        <v>0</v>
      </c>
      <c r="CH30" s="116">
        <f t="shared" si="19"/>
        <v>0</v>
      </c>
      <c r="CI30" s="116">
        <f t="shared" si="19"/>
        <v>0</v>
      </c>
      <c r="CJ30" s="116">
        <f t="shared" si="19"/>
        <v>0</v>
      </c>
      <c r="CK30" s="116">
        <f t="shared" si="19"/>
        <v>0</v>
      </c>
      <c r="CL30" s="116">
        <f t="shared" si="19"/>
        <v>0</v>
      </c>
      <c r="CM30" s="116">
        <f t="shared" si="15"/>
        <v>0</v>
      </c>
      <c r="CN30" s="116">
        <f t="shared" si="15"/>
        <v>0</v>
      </c>
      <c r="CO30" s="116">
        <f t="shared" si="15"/>
        <v>0</v>
      </c>
      <c r="CP30" s="116">
        <f t="shared" si="15"/>
        <v>0</v>
      </c>
      <c r="CQ30" s="116">
        <f t="shared" si="15"/>
        <v>0</v>
      </c>
      <c r="CR30" s="116">
        <f t="shared" si="15"/>
        <v>0</v>
      </c>
      <c r="CS30" s="116">
        <f t="shared" si="15"/>
        <v>0</v>
      </c>
      <c r="CT30" s="116">
        <f t="shared" si="15"/>
        <v>0</v>
      </c>
      <c r="CU30" s="116">
        <f t="shared" si="15"/>
        <v>0</v>
      </c>
      <c r="CV30" s="116">
        <f t="shared" si="15"/>
        <v>0</v>
      </c>
      <c r="CW30" s="116">
        <f t="shared" si="15"/>
        <v>0</v>
      </c>
      <c r="CX30" s="116">
        <f t="shared" si="15"/>
        <v>0</v>
      </c>
      <c r="CY30" s="116">
        <f t="shared" si="15"/>
        <v>0</v>
      </c>
      <c r="CZ30" s="116">
        <f t="shared" si="15"/>
        <v>0</v>
      </c>
      <c r="DA30" s="116">
        <f t="shared" si="15"/>
        <v>0</v>
      </c>
      <c r="DB30" s="116">
        <f t="shared" si="9"/>
        <v>0</v>
      </c>
      <c r="DC30" s="116">
        <f t="shared" si="20"/>
        <v>0</v>
      </c>
      <c r="DD30" s="116">
        <f t="shared" si="20"/>
        <v>0</v>
      </c>
      <c r="DE30" s="116">
        <f t="shared" si="20"/>
        <v>0</v>
      </c>
      <c r="DF30" s="116">
        <f t="shared" si="20"/>
        <v>0</v>
      </c>
      <c r="DG30" s="116">
        <f t="shared" si="20"/>
        <v>0</v>
      </c>
      <c r="DH30" s="116">
        <f t="shared" si="20"/>
        <v>0</v>
      </c>
      <c r="DI30" s="116">
        <f t="shared" si="20"/>
        <v>0</v>
      </c>
      <c r="DJ30" s="116">
        <f t="shared" si="20"/>
        <v>0</v>
      </c>
      <c r="DK30" s="116">
        <f t="shared" si="20"/>
        <v>0</v>
      </c>
      <c r="DL30" s="116">
        <f t="shared" si="20"/>
        <v>0</v>
      </c>
      <c r="DM30" s="116">
        <f t="shared" si="20"/>
        <v>0</v>
      </c>
      <c r="DN30" s="116">
        <f t="shared" si="20"/>
        <v>0</v>
      </c>
      <c r="DO30" s="116">
        <f t="shared" si="20"/>
        <v>0</v>
      </c>
      <c r="DP30" s="116">
        <f t="shared" si="20"/>
        <v>0</v>
      </c>
      <c r="DQ30" s="116">
        <f t="shared" si="20"/>
        <v>0</v>
      </c>
      <c r="DR30" s="116">
        <f t="shared" si="20"/>
        <v>0</v>
      </c>
      <c r="DS30" s="116">
        <f t="shared" si="16"/>
        <v>0</v>
      </c>
      <c r="DT30" s="116">
        <f t="shared" si="16"/>
        <v>0</v>
      </c>
      <c r="DU30" s="116">
        <f t="shared" si="16"/>
        <v>0</v>
      </c>
      <c r="DV30" s="116">
        <f t="shared" si="16"/>
        <v>0</v>
      </c>
      <c r="DW30" s="116">
        <f t="shared" si="16"/>
        <v>0</v>
      </c>
    </row>
    <row r="31" spans="1:127" x14ac:dyDescent="0.35">
      <c r="A31" s="84" t="s">
        <v>284</v>
      </c>
      <c r="B31" s="84" t="s">
        <v>11</v>
      </c>
      <c r="C31" s="84" t="s">
        <v>3</v>
      </c>
      <c r="D31" s="84">
        <v>3.7943999999999999E-2</v>
      </c>
      <c r="E31" s="82">
        <f>VLOOKUP(C31,'Literature Lookup Tables'!$A$2:$D$21,4,0)</f>
        <v>0</v>
      </c>
      <c r="F31" s="82">
        <f>VLOOKUP(C31,'Literature Lookup Tables'!$A$2:$D$21,3,0)</f>
        <v>0.2</v>
      </c>
      <c r="G31" s="64">
        <f>(VLOOKUP(C31,'Literature Lookup Tables'!$A$2:$L$21,2))*D31</f>
        <v>7.5887999999999997E-3</v>
      </c>
      <c r="H31" s="64">
        <f t="shared" si="2"/>
        <v>7.5887999999999997E-3</v>
      </c>
      <c r="I31" s="64">
        <f t="shared" si="3"/>
        <v>0</v>
      </c>
      <c r="J31" s="106">
        <f>VLOOKUP(C31,'Literature Lookup Tables'!$A$2:$L$21,MATCH(B31,listHYDROGROUPS,0))</f>
        <v>70.5</v>
      </c>
      <c r="K31" s="7" t="str">
        <f t="shared" si="12"/>
        <v/>
      </c>
      <c r="L31" s="7" t="str">
        <f t="shared" si="12"/>
        <v/>
      </c>
      <c r="M31" s="7" t="str">
        <f t="shared" si="12"/>
        <v/>
      </c>
      <c r="N31" s="7" t="str">
        <f t="shared" si="12"/>
        <v/>
      </c>
      <c r="O31" s="7" t="str">
        <f t="shared" si="12"/>
        <v/>
      </c>
      <c r="P31" s="7" t="str">
        <f t="shared" si="12"/>
        <v/>
      </c>
      <c r="Q31" s="7" t="str">
        <f t="shared" si="12"/>
        <v/>
      </c>
      <c r="R31" s="7" t="str">
        <f t="shared" si="12"/>
        <v/>
      </c>
      <c r="S31" s="7" t="str">
        <f t="shared" si="12"/>
        <v/>
      </c>
      <c r="T31" s="7" t="str">
        <f t="shared" si="12"/>
        <v/>
      </c>
      <c r="U31" s="7" t="str">
        <f t="shared" si="12"/>
        <v/>
      </c>
      <c r="V31" s="7" t="str">
        <f t="shared" si="12"/>
        <v/>
      </c>
      <c r="W31" s="7" t="str">
        <f t="shared" si="12"/>
        <v/>
      </c>
      <c r="X31" s="7" t="str">
        <f t="shared" si="12"/>
        <v/>
      </c>
      <c r="Y31" s="7" t="str">
        <f t="shared" si="12"/>
        <v/>
      </c>
      <c r="Z31" s="7" t="str">
        <f t="shared" si="17"/>
        <v/>
      </c>
      <c r="AA31" s="7" t="str">
        <f t="shared" si="13"/>
        <v/>
      </c>
      <c r="AB31" s="7" t="str">
        <f t="shared" si="13"/>
        <v/>
      </c>
      <c r="AC31" s="7" t="str">
        <f t="shared" si="13"/>
        <v/>
      </c>
      <c r="AD31" s="7" t="str">
        <f t="shared" si="13"/>
        <v/>
      </c>
      <c r="AE31" s="7" t="str">
        <f t="shared" si="13"/>
        <v/>
      </c>
      <c r="AF31" s="7" t="str">
        <f t="shared" si="13"/>
        <v/>
      </c>
      <c r="AG31" s="7" t="str">
        <f t="shared" si="13"/>
        <v/>
      </c>
      <c r="AH31" s="7" t="str">
        <f t="shared" si="13"/>
        <v/>
      </c>
      <c r="AI31" s="7" t="str">
        <f t="shared" si="13"/>
        <v/>
      </c>
      <c r="AJ31" s="7" t="str">
        <f t="shared" si="13"/>
        <v/>
      </c>
      <c r="AK31" s="7" t="str">
        <f t="shared" si="13"/>
        <v/>
      </c>
      <c r="AL31" s="7" t="str">
        <f t="shared" si="13"/>
        <v/>
      </c>
      <c r="AM31" s="7" t="str">
        <f t="shared" si="13"/>
        <v/>
      </c>
      <c r="AN31" s="7" t="str">
        <f t="shared" si="13"/>
        <v/>
      </c>
      <c r="AO31" s="7" t="str">
        <f t="shared" si="13"/>
        <v/>
      </c>
      <c r="AP31" s="7" t="str">
        <f t="shared" si="5"/>
        <v/>
      </c>
      <c r="AQ31" s="7" t="str">
        <f t="shared" si="18"/>
        <v/>
      </c>
      <c r="AR31" s="7" t="str">
        <f t="shared" si="18"/>
        <v/>
      </c>
      <c r="AS31" s="7" t="str">
        <f t="shared" si="18"/>
        <v/>
      </c>
      <c r="AT31" s="7" t="str">
        <f t="shared" si="18"/>
        <v/>
      </c>
      <c r="AU31" s="7" t="str">
        <f t="shared" si="18"/>
        <v/>
      </c>
      <c r="AV31" s="7" t="str">
        <f t="shared" si="18"/>
        <v/>
      </c>
      <c r="AW31" s="7" t="str">
        <f t="shared" si="18"/>
        <v/>
      </c>
      <c r="AX31" s="7" t="str">
        <f t="shared" si="18"/>
        <v/>
      </c>
      <c r="AY31" s="7" t="str">
        <f t="shared" si="18"/>
        <v/>
      </c>
      <c r="AZ31" s="7" t="str">
        <f t="shared" si="18"/>
        <v/>
      </c>
      <c r="BA31" s="7" t="str">
        <f t="shared" si="18"/>
        <v/>
      </c>
      <c r="BB31" s="7" t="str">
        <f t="shared" si="18"/>
        <v/>
      </c>
      <c r="BC31" s="7" t="str">
        <f t="shared" si="18"/>
        <v/>
      </c>
      <c r="BD31" s="7" t="str">
        <f t="shared" si="18"/>
        <v/>
      </c>
      <c r="BE31" s="7" t="str">
        <f t="shared" si="18"/>
        <v/>
      </c>
      <c r="BF31" s="7" t="str">
        <f t="shared" si="18"/>
        <v/>
      </c>
      <c r="BG31" s="7" t="str">
        <f t="shared" si="14"/>
        <v/>
      </c>
      <c r="BH31" s="7" t="str">
        <f t="shared" si="14"/>
        <v/>
      </c>
      <c r="BI31" s="7" t="str">
        <f t="shared" si="14"/>
        <v/>
      </c>
      <c r="BJ31" s="7" t="str">
        <f t="shared" si="14"/>
        <v/>
      </c>
      <c r="BK31" s="7" t="str">
        <f t="shared" si="14"/>
        <v/>
      </c>
      <c r="BL31" s="7" t="str">
        <f t="shared" si="14"/>
        <v/>
      </c>
      <c r="BM31" s="7" t="str">
        <f t="shared" si="14"/>
        <v/>
      </c>
      <c r="BN31" s="7" t="str">
        <f t="shared" si="14"/>
        <v/>
      </c>
      <c r="BO31" s="7" t="str">
        <f t="shared" si="14"/>
        <v/>
      </c>
      <c r="BP31" s="7" t="str">
        <f t="shared" si="14"/>
        <v/>
      </c>
      <c r="BQ31" s="7" t="str">
        <f t="shared" si="14"/>
        <v/>
      </c>
      <c r="BR31" s="7" t="str">
        <f t="shared" si="14"/>
        <v/>
      </c>
      <c r="BS31" s="7" t="str">
        <f t="shared" si="14"/>
        <v/>
      </c>
      <c r="BT31" s="7" t="str">
        <f t="shared" si="14"/>
        <v/>
      </c>
      <c r="BU31" s="7" t="str">
        <f t="shared" si="14"/>
        <v/>
      </c>
      <c r="BV31" s="7" t="str">
        <f t="shared" si="7"/>
        <v/>
      </c>
      <c r="BW31" s="7" t="str">
        <f t="shared" si="19"/>
        <v/>
      </c>
      <c r="BX31" s="7" t="str">
        <f t="shared" si="19"/>
        <v/>
      </c>
      <c r="BY31" s="7" t="str">
        <f t="shared" si="19"/>
        <v/>
      </c>
      <c r="BZ31" s="7" t="str">
        <f t="shared" si="19"/>
        <v/>
      </c>
      <c r="CA31" s="7" t="str">
        <f t="shared" si="19"/>
        <v/>
      </c>
      <c r="CB31" s="7" t="str">
        <f t="shared" si="19"/>
        <v/>
      </c>
      <c r="CC31" s="7" t="str">
        <f t="shared" si="19"/>
        <v/>
      </c>
      <c r="CD31" s="7" t="str">
        <f t="shared" si="19"/>
        <v/>
      </c>
      <c r="CE31" s="7" t="str">
        <f t="shared" si="19"/>
        <v/>
      </c>
      <c r="CF31" s="7" t="str">
        <f t="shared" si="19"/>
        <v/>
      </c>
      <c r="CG31" s="7" t="str">
        <f t="shared" si="19"/>
        <v/>
      </c>
      <c r="CH31" s="7" t="str">
        <f t="shared" si="19"/>
        <v/>
      </c>
      <c r="CI31" s="7" t="str">
        <f t="shared" si="19"/>
        <v/>
      </c>
      <c r="CJ31" s="7" t="str">
        <f t="shared" si="19"/>
        <v/>
      </c>
      <c r="CK31" s="7" t="str">
        <f t="shared" si="19"/>
        <v/>
      </c>
      <c r="CL31" s="7" t="str">
        <f t="shared" si="19"/>
        <v/>
      </c>
      <c r="CM31" s="7" t="str">
        <f t="shared" si="15"/>
        <v/>
      </c>
      <c r="CN31" s="7" t="str">
        <f t="shared" si="15"/>
        <v/>
      </c>
      <c r="CO31" s="7" t="str">
        <f t="shared" si="15"/>
        <v/>
      </c>
      <c r="CP31" s="7" t="str">
        <f t="shared" si="15"/>
        <v/>
      </c>
      <c r="CQ31" s="7" t="str">
        <f t="shared" si="15"/>
        <v/>
      </c>
      <c r="CR31" s="7" t="str">
        <f t="shared" si="15"/>
        <v/>
      </c>
      <c r="CS31" s="7" t="str">
        <f t="shared" si="15"/>
        <v/>
      </c>
      <c r="CT31" s="7" t="str">
        <f t="shared" si="15"/>
        <v/>
      </c>
      <c r="CU31" s="7" t="str">
        <f t="shared" si="15"/>
        <v/>
      </c>
      <c r="CV31" s="7" t="str">
        <f t="shared" si="15"/>
        <v/>
      </c>
      <c r="CW31" s="7" t="str">
        <f t="shared" si="15"/>
        <v/>
      </c>
      <c r="CX31" s="7" t="str">
        <f t="shared" si="15"/>
        <v/>
      </c>
      <c r="CY31" s="7" t="str">
        <f t="shared" si="15"/>
        <v/>
      </c>
      <c r="CZ31" s="7" t="str">
        <f t="shared" si="15"/>
        <v/>
      </c>
      <c r="DA31" s="7" t="str">
        <f t="shared" si="15"/>
        <v/>
      </c>
      <c r="DB31" s="7" t="str">
        <f t="shared" si="9"/>
        <v/>
      </c>
      <c r="DC31" s="7" t="str">
        <f t="shared" si="20"/>
        <v/>
      </c>
      <c r="DD31" s="7" t="str">
        <f t="shared" si="20"/>
        <v/>
      </c>
      <c r="DE31" s="7" t="str">
        <f t="shared" si="20"/>
        <v/>
      </c>
      <c r="DF31" s="7" t="str">
        <f t="shared" si="20"/>
        <v/>
      </c>
      <c r="DG31" s="7" t="str">
        <f t="shared" si="20"/>
        <v/>
      </c>
      <c r="DH31" s="7" t="str">
        <f t="shared" si="20"/>
        <v/>
      </c>
      <c r="DI31" s="7" t="str">
        <f t="shared" si="20"/>
        <v/>
      </c>
      <c r="DJ31" s="7" t="str">
        <f t="shared" si="20"/>
        <v/>
      </c>
      <c r="DK31" s="7" t="str">
        <f t="shared" si="20"/>
        <v/>
      </c>
      <c r="DL31" s="7" t="str">
        <f t="shared" si="20"/>
        <v/>
      </c>
      <c r="DM31" s="7" t="str">
        <f t="shared" si="20"/>
        <v/>
      </c>
      <c r="DN31" s="7" t="str">
        <f t="shared" si="20"/>
        <v/>
      </c>
      <c r="DO31" s="7" t="str">
        <f t="shared" si="20"/>
        <v/>
      </c>
      <c r="DP31" s="7" t="str">
        <f t="shared" si="20"/>
        <v/>
      </c>
      <c r="DQ31" s="7" t="str">
        <f t="shared" si="20"/>
        <v/>
      </c>
      <c r="DR31" s="7" t="str">
        <f t="shared" si="20"/>
        <v/>
      </c>
      <c r="DS31" s="7" t="str">
        <f t="shared" si="16"/>
        <v/>
      </c>
      <c r="DT31" s="7" t="str">
        <f t="shared" si="16"/>
        <v/>
      </c>
      <c r="DU31" s="7" t="str">
        <f t="shared" si="16"/>
        <v/>
      </c>
      <c r="DV31" s="7" t="str">
        <f t="shared" si="16"/>
        <v/>
      </c>
      <c r="DW31" s="7" t="str">
        <f t="shared" si="16"/>
        <v/>
      </c>
    </row>
    <row r="32" spans="1:127" x14ac:dyDescent="0.35">
      <c r="A32" s="84" t="s">
        <v>281</v>
      </c>
      <c r="B32" s="84" t="s">
        <v>11</v>
      </c>
      <c r="C32" s="84" t="s">
        <v>3</v>
      </c>
      <c r="D32" s="84">
        <v>0.99272099999999996</v>
      </c>
      <c r="E32" s="82">
        <f>VLOOKUP(C32,'Literature Lookup Tables'!$A$2:$D$21,4,0)</f>
        <v>0</v>
      </c>
      <c r="F32" s="82">
        <f>VLOOKUP(C32,'Literature Lookup Tables'!$A$2:$D$21,3,0)</f>
        <v>0.2</v>
      </c>
      <c r="G32" s="64">
        <f>(VLOOKUP(C32,'Literature Lookup Tables'!$A$2:$L$21,2))*D32</f>
        <v>0.1985442</v>
      </c>
      <c r="H32" s="64">
        <f t="shared" si="2"/>
        <v>0.1985442</v>
      </c>
      <c r="I32" s="64">
        <f t="shared" si="3"/>
        <v>0</v>
      </c>
      <c r="J32" s="106">
        <f>VLOOKUP(C32,'Literature Lookup Tables'!$A$2:$L$21,MATCH(B32,listHYDROGROUPS,0))</f>
        <v>70.5</v>
      </c>
      <c r="K32" s="7" t="str">
        <f t="shared" si="12"/>
        <v/>
      </c>
      <c r="L32" s="7" t="str">
        <f t="shared" si="12"/>
        <v/>
      </c>
      <c r="M32" s="7" t="str">
        <f t="shared" si="12"/>
        <v/>
      </c>
      <c r="N32" s="7" t="str">
        <f t="shared" si="12"/>
        <v/>
      </c>
      <c r="O32" s="7" t="str">
        <f t="shared" si="12"/>
        <v/>
      </c>
      <c r="P32" s="7" t="str">
        <f t="shared" si="12"/>
        <v/>
      </c>
      <c r="Q32" s="7" t="str">
        <f t="shared" si="12"/>
        <v/>
      </c>
      <c r="R32" s="7" t="str">
        <f t="shared" si="12"/>
        <v/>
      </c>
      <c r="S32" s="7" t="str">
        <f t="shared" si="12"/>
        <v/>
      </c>
      <c r="T32" s="7" t="str">
        <f t="shared" si="12"/>
        <v/>
      </c>
      <c r="U32" s="7" t="str">
        <f t="shared" si="12"/>
        <v/>
      </c>
      <c r="V32" s="7" t="str">
        <f t="shared" si="12"/>
        <v/>
      </c>
      <c r="W32" s="7" t="str">
        <f t="shared" si="12"/>
        <v/>
      </c>
      <c r="X32" s="7" t="str">
        <f t="shared" si="12"/>
        <v/>
      </c>
      <c r="Y32" s="7" t="str">
        <f t="shared" si="12"/>
        <v/>
      </c>
      <c r="Z32" s="7" t="str">
        <f t="shared" si="17"/>
        <v/>
      </c>
      <c r="AA32" s="7" t="str">
        <f t="shared" si="13"/>
        <v/>
      </c>
      <c r="AB32" s="7" t="str">
        <f t="shared" si="13"/>
        <v/>
      </c>
      <c r="AC32" s="7" t="str">
        <f t="shared" si="13"/>
        <v/>
      </c>
      <c r="AD32" s="7" t="str">
        <f t="shared" si="13"/>
        <v/>
      </c>
      <c r="AE32" s="7" t="str">
        <f t="shared" si="13"/>
        <v/>
      </c>
      <c r="AF32" s="7" t="str">
        <f t="shared" si="13"/>
        <v/>
      </c>
      <c r="AG32" s="7" t="str">
        <f t="shared" si="13"/>
        <v/>
      </c>
      <c r="AH32" s="7" t="str">
        <f t="shared" si="13"/>
        <v/>
      </c>
      <c r="AI32" s="7" t="str">
        <f t="shared" si="13"/>
        <v/>
      </c>
      <c r="AJ32" s="7" t="str">
        <f t="shared" si="13"/>
        <v/>
      </c>
      <c r="AK32" s="7" t="str">
        <f t="shared" si="13"/>
        <v/>
      </c>
      <c r="AL32" s="7" t="str">
        <f t="shared" si="13"/>
        <v/>
      </c>
      <c r="AM32" s="7" t="str">
        <f t="shared" si="13"/>
        <v/>
      </c>
      <c r="AN32" s="7" t="str">
        <f t="shared" si="13"/>
        <v/>
      </c>
      <c r="AO32" s="7" t="str">
        <f t="shared" si="13"/>
        <v/>
      </c>
      <c r="AP32" s="7" t="str">
        <f t="shared" si="5"/>
        <v/>
      </c>
      <c r="AQ32" s="7" t="str">
        <f t="shared" si="18"/>
        <v/>
      </c>
      <c r="AR32" s="7" t="str">
        <f t="shared" si="18"/>
        <v/>
      </c>
      <c r="AS32" s="7" t="str">
        <f t="shared" si="18"/>
        <v/>
      </c>
      <c r="AT32" s="7" t="str">
        <f t="shared" si="18"/>
        <v/>
      </c>
      <c r="AU32" s="7" t="str">
        <f t="shared" si="18"/>
        <v/>
      </c>
      <c r="AV32" s="7" t="str">
        <f t="shared" si="18"/>
        <v/>
      </c>
      <c r="AW32" s="7" t="str">
        <f t="shared" si="18"/>
        <v/>
      </c>
      <c r="AX32" s="7" t="str">
        <f t="shared" si="18"/>
        <v/>
      </c>
      <c r="AY32" s="7" t="str">
        <f t="shared" si="18"/>
        <v/>
      </c>
      <c r="AZ32" s="7" t="str">
        <f t="shared" si="18"/>
        <v/>
      </c>
      <c r="BA32" s="7" t="str">
        <f t="shared" si="18"/>
        <v/>
      </c>
      <c r="BB32" s="7" t="str">
        <f t="shared" si="18"/>
        <v/>
      </c>
      <c r="BC32" s="7" t="str">
        <f t="shared" si="18"/>
        <v/>
      </c>
      <c r="BD32" s="7" t="str">
        <f t="shared" si="18"/>
        <v/>
      </c>
      <c r="BE32" s="7" t="str">
        <f t="shared" si="18"/>
        <v/>
      </c>
      <c r="BF32" s="7" t="str">
        <f t="shared" si="18"/>
        <v/>
      </c>
      <c r="BG32" s="7" t="str">
        <f t="shared" si="14"/>
        <v/>
      </c>
      <c r="BH32" s="7" t="str">
        <f t="shared" si="14"/>
        <v/>
      </c>
      <c r="BI32" s="7" t="str">
        <f t="shared" si="14"/>
        <v/>
      </c>
      <c r="BJ32" s="7" t="str">
        <f t="shared" si="14"/>
        <v/>
      </c>
      <c r="BK32" s="7" t="str">
        <f t="shared" si="14"/>
        <v/>
      </c>
      <c r="BL32" s="7" t="str">
        <f t="shared" si="14"/>
        <v/>
      </c>
      <c r="BM32" s="7" t="str">
        <f t="shared" si="14"/>
        <v/>
      </c>
      <c r="BN32" s="7" t="str">
        <f t="shared" si="14"/>
        <v/>
      </c>
      <c r="BO32" s="7" t="str">
        <f t="shared" si="14"/>
        <v/>
      </c>
      <c r="BP32" s="7" t="str">
        <f t="shared" si="14"/>
        <v/>
      </c>
      <c r="BQ32" s="7" t="str">
        <f t="shared" si="14"/>
        <v/>
      </c>
      <c r="BR32" s="7" t="str">
        <f t="shared" si="14"/>
        <v/>
      </c>
      <c r="BS32" s="7" t="str">
        <f t="shared" si="14"/>
        <v/>
      </c>
      <c r="BT32" s="7" t="str">
        <f t="shared" si="14"/>
        <v/>
      </c>
      <c r="BU32" s="7" t="str">
        <f t="shared" si="14"/>
        <v/>
      </c>
      <c r="BV32" s="7" t="str">
        <f t="shared" si="7"/>
        <v/>
      </c>
      <c r="BW32" s="7" t="str">
        <f t="shared" si="19"/>
        <v/>
      </c>
      <c r="BX32" s="7" t="str">
        <f t="shared" si="19"/>
        <v/>
      </c>
      <c r="BY32" s="7" t="str">
        <f t="shared" si="19"/>
        <v/>
      </c>
      <c r="BZ32" s="7" t="str">
        <f t="shared" si="19"/>
        <v/>
      </c>
      <c r="CA32" s="7" t="str">
        <f t="shared" si="19"/>
        <v/>
      </c>
      <c r="CB32" s="7" t="str">
        <f t="shared" si="19"/>
        <v/>
      </c>
      <c r="CC32" s="7" t="str">
        <f t="shared" si="19"/>
        <v/>
      </c>
      <c r="CD32" s="7" t="str">
        <f t="shared" si="19"/>
        <v/>
      </c>
      <c r="CE32" s="7" t="str">
        <f t="shared" si="19"/>
        <v/>
      </c>
      <c r="CF32" s="7" t="str">
        <f t="shared" si="19"/>
        <v/>
      </c>
      <c r="CG32" s="7" t="str">
        <f t="shared" si="19"/>
        <v/>
      </c>
      <c r="CH32" s="7" t="str">
        <f t="shared" si="19"/>
        <v/>
      </c>
      <c r="CI32" s="7" t="str">
        <f t="shared" si="19"/>
        <v/>
      </c>
      <c r="CJ32" s="7" t="str">
        <f t="shared" si="19"/>
        <v/>
      </c>
      <c r="CK32" s="7" t="str">
        <f t="shared" si="19"/>
        <v/>
      </c>
      <c r="CL32" s="7" t="str">
        <f t="shared" si="19"/>
        <v/>
      </c>
      <c r="CM32" s="7" t="str">
        <f t="shared" si="15"/>
        <v/>
      </c>
      <c r="CN32" s="7" t="str">
        <f t="shared" si="15"/>
        <v/>
      </c>
      <c r="CO32" s="7" t="str">
        <f t="shared" si="15"/>
        <v/>
      </c>
      <c r="CP32" s="7" t="str">
        <f t="shared" si="15"/>
        <v/>
      </c>
      <c r="CQ32" s="7" t="str">
        <f t="shared" si="15"/>
        <v/>
      </c>
      <c r="CR32" s="7" t="str">
        <f t="shared" si="15"/>
        <v/>
      </c>
      <c r="CS32" s="7" t="str">
        <f t="shared" si="15"/>
        <v/>
      </c>
      <c r="CT32" s="7" t="str">
        <f t="shared" si="15"/>
        <v/>
      </c>
      <c r="CU32" s="7" t="str">
        <f t="shared" si="15"/>
        <v/>
      </c>
      <c r="CV32" s="7" t="str">
        <f t="shared" si="15"/>
        <v/>
      </c>
      <c r="CW32" s="7" t="str">
        <f t="shared" si="15"/>
        <v/>
      </c>
      <c r="CX32" s="7" t="str">
        <f t="shared" si="15"/>
        <v/>
      </c>
      <c r="CY32" s="7" t="str">
        <f t="shared" si="15"/>
        <v/>
      </c>
      <c r="CZ32" s="7" t="str">
        <f t="shared" si="15"/>
        <v/>
      </c>
      <c r="DA32" s="7" t="str">
        <f t="shared" si="15"/>
        <v/>
      </c>
      <c r="DB32" s="7" t="str">
        <f t="shared" si="9"/>
        <v/>
      </c>
      <c r="DC32" s="7" t="str">
        <f t="shared" si="20"/>
        <v/>
      </c>
      <c r="DD32" s="7" t="str">
        <f t="shared" si="20"/>
        <v/>
      </c>
      <c r="DE32" s="7" t="str">
        <f t="shared" si="20"/>
        <v/>
      </c>
      <c r="DF32" s="7" t="str">
        <f t="shared" si="20"/>
        <v/>
      </c>
      <c r="DG32" s="7" t="str">
        <f t="shared" si="20"/>
        <v/>
      </c>
      <c r="DH32" s="7" t="str">
        <f t="shared" si="20"/>
        <v/>
      </c>
      <c r="DI32" s="7" t="str">
        <f t="shared" si="20"/>
        <v/>
      </c>
      <c r="DJ32" s="7" t="str">
        <f t="shared" si="20"/>
        <v/>
      </c>
      <c r="DK32" s="7" t="str">
        <f t="shared" si="20"/>
        <v/>
      </c>
      <c r="DL32" s="7" t="str">
        <f t="shared" si="20"/>
        <v/>
      </c>
      <c r="DM32" s="7" t="str">
        <f t="shared" si="20"/>
        <v/>
      </c>
      <c r="DN32" s="7" t="str">
        <f t="shared" si="20"/>
        <v/>
      </c>
      <c r="DO32" s="7" t="str">
        <f t="shared" si="20"/>
        <v/>
      </c>
      <c r="DP32" s="7" t="str">
        <f t="shared" si="20"/>
        <v/>
      </c>
      <c r="DQ32" s="7" t="str">
        <f t="shared" si="20"/>
        <v/>
      </c>
      <c r="DR32" s="7" t="str">
        <f t="shared" si="20"/>
        <v/>
      </c>
      <c r="DS32" s="7" t="str">
        <f t="shared" si="16"/>
        <v/>
      </c>
      <c r="DT32" s="7" t="str">
        <f t="shared" si="16"/>
        <v/>
      </c>
      <c r="DU32" s="7" t="str">
        <f t="shared" si="16"/>
        <v/>
      </c>
      <c r="DV32" s="7" t="str">
        <f t="shared" si="16"/>
        <v/>
      </c>
      <c r="DW32" s="7" t="str">
        <f t="shared" si="16"/>
        <v/>
      </c>
    </row>
    <row r="33" spans="1:127" x14ac:dyDescent="0.35">
      <c r="A33" s="84" t="s">
        <v>284</v>
      </c>
      <c r="B33" s="84" t="s">
        <v>11</v>
      </c>
      <c r="C33" s="84" t="s">
        <v>10</v>
      </c>
      <c r="D33" s="84">
        <v>11.294312</v>
      </c>
      <c r="E33" s="82">
        <f>VLOOKUP(C33,'Literature Lookup Tables'!$A$2:$D$21,4,0)</f>
        <v>0.03</v>
      </c>
      <c r="F33" s="82">
        <f>VLOOKUP(C33,'Literature Lookup Tables'!$A$2:$D$21,3,0)</f>
        <v>0</v>
      </c>
      <c r="G33" s="64">
        <f>(VLOOKUP(C33,'Literature Lookup Tables'!$A$2:$L$21,2))*D33</f>
        <v>0.33882935999999997</v>
      </c>
      <c r="H33" s="64">
        <f t="shared" si="2"/>
        <v>0</v>
      </c>
      <c r="I33" s="64">
        <f t="shared" si="3"/>
        <v>0.33882935999999997</v>
      </c>
      <c r="J33" s="106">
        <f>VLOOKUP(C33,'Literature Lookup Tables'!$A$2:$L$21,MATCH(B33,listHYDROGROUPS,0))</f>
        <v>70.5</v>
      </c>
      <c r="K33" s="7" t="str">
        <f t="shared" si="12"/>
        <v/>
      </c>
      <c r="L33" s="7" t="str">
        <f t="shared" si="12"/>
        <v/>
      </c>
      <c r="M33" s="7" t="str">
        <f t="shared" si="12"/>
        <v/>
      </c>
      <c r="N33" s="7" t="str">
        <f t="shared" si="12"/>
        <v/>
      </c>
      <c r="O33" s="7" t="str">
        <f t="shared" si="12"/>
        <v/>
      </c>
      <c r="P33" s="7" t="str">
        <f t="shared" si="12"/>
        <v/>
      </c>
      <c r="Q33" s="7" t="str">
        <f t="shared" si="12"/>
        <v/>
      </c>
      <c r="R33" s="7" t="str">
        <f t="shared" si="12"/>
        <v/>
      </c>
      <c r="S33" s="7" t="str">
        <f t="shared" si="12"/>
        <v/>
      </c>
      <c r="T33" s="7" t="str">
        <f t="shared" si="12"/>
        <v/>
      </c>
      <c r="U33" s="7" t="str">
        <f t="shared" si="12"/>
        <v/>
      </c>
      <c r="V33" s="7" t="str">
        <f t="shared" si="12"/>
        <v/>
      </c>
      <c r="W33" s="7" t="str">
        <f t="shared" si="12"/>
        <v/>
      </c>
      <c r="X33" s="7" t="str">
        <f t="shared" si="12"/>
        <v/>
      </c>
      <c r="Y33" s="7" t="str">
        <f t="shared" si="12"/>
        <v/>
      </c>
      <c r="Z33" s="7" t="str">
        <f t="shared" si="17"/>
        <v/>
      </c>
      <c r="AA33" s="7" t="str">
        <f t="shared" si="13"/>
        <v/>
      </c>
      <c r="AB33" s="7" t="str">
        <f t="shared" si="13"/>
        <v/>
      </c>
      <c r="AC33" s="7" t="str">
        <f t="shared" si="13"/>
        <v/>
      </c>
      <c r="AD33" s="7" t="str">
        <f t="shared" si="13"/>
        <v/>
      </c>
      <c r="AE33" s="7" t="str">
        <f t="shared" si="13"/>
        <v/>
      </c>
      <c r="AF33" s="7" t="str">
        <f t="shared" si="13"/>
        <v/>
      </c>
      <c r="AG33" s="7" t="str">
        <f t="shared" si="13"/>
        <v/>
      </c>
      <c r="AH33" s="7" t="str">
        <f t="shared" si="13"/>
        <v/>
      </c>
      <c r="AI33" s="7" t="str">
        <f t="shared" si="13"/>
        <v/>
      </c>
      <c r="AJ33" s="7" t="str">
        <f t="shared" si="13"/>
        <v/>
      </c>
      <c r="AK33" s="7" t="str">
        <f t="shared" si="13"/>
        <v/>
      </c>
      <c r="AL33" s="7" t="str">
        <f t="shared" si="13"/>
        <v/>
      </c>
      <c r="AM33" s="7" t="str">
        <f t="shared" si="13"/>
        <v/>
      </c>
      <c r="AN33" s="7" t="str">
        <f t="shared" si="13"/>
        <v/>
      </c>
      <c r="AO33" s="7" t="str">
        <f t="shared" si="13"/>
        <v/>
      </c>
      <c r="AP33" s="7" t="str">
        <f t="shared" si="5"/>
        <v/>
      </c>
      <c r="AQ33" s="7" t="str">
        <f t="shared" si="18"/>
        <v/>
      </c>
      <c r="AR33" s="7" t="str">
        <f t="shared" si="18"/>
        <v/>
      </c>
      <c r="AS33" s="7" t="str">
        <f t="shared" si="18"/>
        <v/>
      </c>
      <c r="AT33" s="7" t="str">
        <f t="shared" si="18"/>
        <v/>
      </c>
      <c r="AU33" s="7" t="str">
        <f t="shared" si="18"/>
        <v/>
      </c>
      <c r="AV33" s="7" t="str">
        <f t="shared" si="18"/>
        <v/>
      </c>
      <c r="AW33" s="7" t="str">
        <f t="shared" si="18"/>
        <v/>
      </c>
      <c r="AX33" s="7" t="str">
        <f t="shared" si="18"/>
        <v/>
      </c>
      <c r="AY33" s="7" t="str">
        <f t="shared" si="18"/>
        <v/>
      </c>
      <c r="AZ33" s="7" t="str">
        <f t="shared" si="18"/>
        <v/>
      </c>
      <c r="BA33" s="7" t="str">
        <f t="shared" si="18"/>
        <v/>
      </c>
      <c r="BB33" s="7" t="str">
        <f t="shared" si="18"/>
        <v/>
      </c>
      <c r="BC33" s="7" t="str">
        <f t="shared" si="18"/>
        <v/>
      </c>
      <c r="BD33" s="7" t="str">
        <f t="shared" si="18"/>
        <v/>
      </c>
      <c r="BE33" s="7" t="str">
        <f t="shared" si="18"/>
        <v/>
      </c>
      <c r="BF33" s="7" t="str">
        <f t="shared" si="18"/>
        <v/>
      </c>
      <c r="BG33" s="7" t="str">
        <f t="shared" si="14"/>
        <v/>
      </c>
      <c r="BH33" s="7" t="str">
        <f t="shared" si="14"/>
        <v/>
      </c>
      <c r="BI33" s="7" t="str">
        <f t="shared" si="14"/>
        <v/>
      </c>
      <c r="BJ33" s="7" t="str">
        <f t="shared" si="14"/>
        <v/>
      </c>
      <c r="BK33" s="7" t="str">
        <f t="shared" si="14"/>
        <v/>
      </c>
      <c r="BL33" s="7" t="str">
        <f t="shared" si="14"/>
        <v/>
      </c>
      <c r="BM33" s="7" t="str">
        <f t="shared" si="14"/>
        <v/>
      </c>
      <c r="BN33" s="7" t="str">
        <f t="shared" si="14"/>
        <v/>
      </c>
      <c r="BO33" s="7" t="str">
        <f t="shared" si="14"/>
        <v/>
      </c>
      <c r="BP33" s="7" t="str">
        <f t="shared" si="14"/>
        <v/>
      </c>
      <c r="BQ33" s="7" t="str">
        <f t="shared" si="14"/>
        <v/>
      </c>
      <c r="BR33" s="7" t="str">
        <f t="shared" si="14"/>
        <v/>
      </c>
      <c r="BS33" s="7" t="str">
        <f t="shared" si="14"/>
        <v/>
      </c>
      <c r="BT33" s="7" t="str">
        <f t="shared" si="14"/>
        <v/>
      </c>
      <c r="BU33" s="7" t="str">
        <f t="shared" si="14"/>
        <v/>
      </c>
      <c r="BV33" s="7" t="str">
        <f t="shared" si="7"/>
        <v/>
      </c>
      <c r="BW33" s="7" t="str">
        <f t="shared" si="19"/>
        <v/>
      </c>
      <c r="BX33" s="7" t="str">
        <f t="shared" si="19"/>
        <v/>
      </c>
      <c r="BY33" s="7" t="str">
        <f t="shared" si="19"/>
        <v/>
      </c>
      <c r="BZ33" s="7" t="str">
        <f t="shared" si="19"/>
        <v/>
      </c>
      <c r="CA33" s="7" t="str">
        <f t="shared" si="19"/>
        <v/>
      </c>
      <c r="CB33" s="7" t="str">
        <f t="shared" si="19"/>
        <v/>
      </c>
      <c r="CC33" s="7" t="str">
        <f t="shared" si="19"/>
        <v/>
      </c>
      <c r="CD33" s="7" t="str">
        <f t="shared" si="19"/>
        <v/>
      </c>
      <c r="CE33" s="7" t="str">
        <f t="shared" si="19"/>
        <v/>
      </c>
      <c r="CF33" s="7" t="str">
        <f t="shared" si="19"/>
        <v/>
      </c>
      <c r="CG33" s="7" t="str">
        <f t="shared" si="19"/>
        <v/>
      </c>
      <c r="CH33" s="7" t="str">
        <f t="shared" si="19"/>
        <v/>
      </c>
      <c r="CI33" s="7" t="str">
        <f t="shared" si="19"/>
        <v/>
      </c>
      <c r="CJ33" s="7" t="str">
        <f t="shared" si="19"/>
        <v/>
      </c>
      <c r="CK33" s="7" t="str">
        <f t="shared" si="19"/>
        <v/>
      </c>
      <c r="CL33" s="7" t="str">
        <f t="shared" si="19"/>
        <v/>
      </c>
      <c r="CM33" s="7" t="str">
        <f t="shared" si="15"/>
        <v/>
      </c>
      <c r="CN33" s="7" t="str">
        <f t="shared" si="15"/>
        <v/>
      </c>
      <c r="CO33" s="7" t="str">
        <f t="shared" si="15"/>
        <v/>
      </c>
      <c r="CP33" s="7" t="str">
        <f t="shared" si="15"/>
        <v/>
      </c>
      <c r="CQ33" s="7" t="str">
        <f t="shared" si="15"/>
        <v/>
      </c>
      <c r="CR33" s="7" t="str">
        <f t="shared" si="15"/>
        <v/>
      </c>
      <c r="CS33" s="7" t="str">
        <f t="shared" si="15"/>
        <v/>
      </c>
      <c r="CT33" s="7" t="str">
        <f t="shared" si="15"/>
        <v/>
      </c>
      <c r="CU33" s="7" t="str">
        <f t="shared" si="15"/>
        <v/>
      </c>
      <c r="CV33" s="7" t="str">
        <f t="shared" si="15"/>
        <v/>
      </c>
      <c r="CW33" s="7" t="str">
        <f t="shared" si="15"/>
        <v/>
      </c>
      <c r="CX33" s="7" t="str">
        <f t="shared" si="15"/>
        <v/>
      </c>
      <c r="CY33" s="7" t="str">
        <f t="shared" si="15"/>
        <v/>
      </c>
      <c r="CZ33" s="7" t="str">
        <f t="shared" si="15"/>
        <v/>
      </c>
      <c r="DA33" s="7" t="str">
        <f t="shared" si="15"/>
        <v/>
      </c>
      <c r="DB33" s="7" t="str">
        <f t="shared" si="9"/>
        <v/>
      </c>
      <c r="DC33" s="7" t="str">
        <f t="shared" si="20"/>
        <v/>
      </c>
      <c r="DD33" s="7" t="str">
        <f t="shared" si="20"/>
        <v/>
      </c>
      <c r="DE33" s="7" t="str">
        <f t="shared" si="20"/>
        <v/>
      </c>
      <c r="DF33" s="7" t="str">
        <f t="shared" si="20"/>
        <v/>
      </c>
      <c r="DG33" s="7" t="str">
        <f t="shared" si="20"/>
        <v/>
      </c>
      <c r="DH33" s="7" t="str">
        <f t="shared" si="20"/>
        <v/>
      </c>
      <c r="DI33" s="7" t="str">
        <f t="shared" si="20"/>
        <v/>
      </c>
      <c r="DJ33" s="7" t="str">
        <f t="shared" si="20"/>
        <v/>
      </c>
      <c r="DK33" s="7" t="str">
        <f t="shared" si="20"/>
        <v/>
      </c>
      <c r="DL33" s="7" t="str">
        <f t="shared" si="20"/>
        <v/>
      </c>
      <c r="DM33" s="7" t="str">
        <f t="shared" si="20"/>
        <v/>
      </c>
      <c r="DN33" s="7" t="str">
        <f t="shared" si="20"/>
        <v/>
      </c>
      <c r="DO33" s="7" t="str">
        <f t="shared" si="20"/>
        <v/>
      </c>
      <c r="DP33" s="7" t="str">
        <f t="shared" si="20"/>
        <v/>
      </c>
      <c r="DQ33" s="7" t="str">
        <f t="shared" si="20"/>
        <v/>
      </c>
      <c r="DR33" s="7" t="str">
        <f t="shared" si="20"/>
        <v/>
      </c>
      <c r="DS33" s="7" t="str">
        <f t="shared" si="16"/>
        <v/>
      </c>
      <c r="DT33" s="7" t="str">
        <f t="shared" si="16"/>
        <v/>
      </c>
      <c r="DU33" s="7" t="str">
        <f t="shared" si="16"/>
        <v/>
      </c>
      <c r="DV33" s="7" t="str">
        <f t="shared" si="16"/>
        <v/>
      </c>
      <c r="DW33" s="7" t="str">
        <f t="shared" si="16"/>
        <v/>
      </c>
    </row>
    <row r="34" spans="1:127" x14ac:dyDescent="0.35">
      <c r="A34" s="105" t="s">
        <v>281</v>
      </c>
      <c r="B34" s="105" t="s">
        <v>11</v>
      </c>
      <c r="C34" s="105" t="s">
        <v>10</v>
      </c>
      <c r="D34" s="105">
        <v>0.113196</v>
      </c>
      <c r="E34" s="82">
        <f>VLOOKUP(C34,'Literature Lookup Tables'!$A$2:$D$21,4,0)</f>
        <v>0.03</v>
      </c>
      <c r="F34" s="82">
        <f>VLOOKUP(C34,'Literature Lookup Tables'!$A$2:$D$21,3,0)</f>
        <v>0</v>
      </c>
      <c r="G34" s="64">
        <f>(VLOOKUP(C34,'Literature Lookup Tables'!$A$2:$L$21,2))*D34</f>
        <v>3.39588E-3</v>
      </c>
      <c r="H34" s="64">
        <f t="shared" si="2"/>
        <v>0</v>
      </c>
      <c r="I34" s="64">
        <f t="shared" si="3"/>
        <v>3.39588E-3</v>
      </c>
      <c r="J34" s="106">
        <f>VLOOKUP(C34,'Literature Lookup Tables'!$A$2:$L$21,MATCH(B34,listHYDROGROUPS,0))</f>
        <v>70.5</v>
      </c>
      <c r="K34" s="7" t="str">
        <f t="shared" si="12"/>
        <v/>
      </c>
      <c r="L34" s="7" t="str">
        <f t="shared" si="12"/>
        <v/>
      </c>
      <c r="M34" s="7" t="str">
        <f t="shared" si="12"/>
        <v/>
      </c>
      <c r="N34" s="7" t="str">
        <f t="shared" si="12"/>
        <v/>
      </c>
      <c r="O34" s="7" t="str">
        <f t="shared" si="12"/>
        <v/>
      </c>
      <c r="P34" s="7" t="str">
        <f t="shared" si="12"/>
        <v/>
      </c>
      <c r="Q34" s="7" t="str">
        <f t="shared" si="12"/>
        <v/>
      </c>
      <c r="R34" s="7" t="str">
        <f t="shared" si="12"/>
        <v/>
      </c>
      <c r="S34" s="7" t="str">
        <f t="shared" si="12"/>
        <v/>
      </c>
      <c r="T34" s="7" t="str">
        <f t="shared" si="12"/>
        <v/>
      </c>
      <c r="U34" s="7" t="str">
        <f t="shared" si="12"/>
        <v/>
      </c>
      <c r="V34" s="7" t="str">
        <f t="shared" si="12"/>
        <v/>
      </c>
      <c r="W34" s="7" t="str">
        <f t="shared" si="12"/>
        <v/>
      </c>
      <c r="X34" s="7" t="str">
        <f t="shared" si="12"/>
        <v/>
      </c>
      <c r="Y34" s="7" t="str">
        <f t="shared" si="12"/>
        <v/>
      </c>
      <c r="Z34" s="7" t="str">
        <f t="shared" si="17"/>
        <v/>
      </c>
      <c r="AA34" s="7" t="str">
        <f t="shared" si="13"/>
        <v/>
      </c>
      <c r="AB34" s="7" t="str">
        <f t="shared" si="13"/>
        <v/>
      </c>
      <c r="AC34" s="7" t="str">
        <f t="shared" si="13"/>
        <v/>
      </c>
      <c r="AD34" s="7" t="str">
        <f t="shared" si="13"/>
        <v/>
      </c>
      <c r="AE34" s="7" t="str">
        <f t="shared" si="13"/>
        <v/>
      </c>
      <c r="AF34" s="7" t="str">
        <f t="shared" si="13"/>
        <v/>
      </c>
      <c r="AG34" s="7" t="str">
        <f t="shared" si="13"/>
        <v/>
      </c>
      <c r="AH34" s="7" t="str">
        <f t="shared" si="13"/>
        <v/>
      </c>
      <c r="AI34" s="7" t="str">
        <f t="shared" si="13"/>
        <v/>
      </c>
      <c r="AJ34" s="7" t="str">
        <f t="shared" si="13"/>
        <v/>
      </c>
      <c r="AK34" s="7" t="str">
        <f t="shared" si="13"/>
        <v/>
      </c>
      <c r="AL34" s="7" t="str">
        <f t="shared" si="13"/>
        <v/>
      </c>
      <c r="AM34" s="7" t="str">
        <f t="shared" si="13"/>
        <v/>
      </c>
      <c r="AN34" s="7" t="str">
        <f t="shared" si="13"/>
        <v/>
      </c>
      <c r="AO34" s="7" t="str">
        <f t="shared" si="13"/>
        <v/>
      </c>
      <c r="AP34" s="7" t="str">
        <f t="shared" si="5"/>
        <v/>
      </c>
      <c r="AQ34" s="7" t="str">
        <f t="shared" si="18"/>
        <v/>
      </c>
      <c r="AR34" s="7" t="str">
        <f t="shared" si="18"/>
        <v/>
      </c>
      <c r="AS34" s="7" t="str">
        <f t="shared" si="18"/>
        <v/>
      </c>
      <c r="AT34" s="7" t="str">
        <f t="shared" si="18"/>
        <v/>
      </c>
      <c r="AU34" s="7" t="str">
        <f t="shared" si="18"/>
        <v/>
      </c>
      <c r="AV34" s="7" t="str">
        <f t="shared" si="18"/>
        <v/>
      </c>
      <c r="AW34" s="7" t="str">
        <f t="shared" si="18"/>
        <v/>
      </c>
      <c r="AX34" s="7" t="str">
        <f t="shared" si="18"/>
        <v/>
      </c>
      <c r="AY34" s="7" t="str">
        <f t="shared" si="18"/>
        <v/>
      </c>
      <c r="AZ34" s="7" t="str">
        <f t="shared" si="18"/>
        <v/>
      </c>
      <c r="BA34" s="7" t="str">
        <f t="shared" si="18"/>
        <v/>
      </c>
      <c r="BB34" s="7" t="str">
        <f t="shared" si="18"/>
        <v/>
      </c>
      <c r="BC34" s="7" t="str">
        <f t="shared" si="18"/>
        <v/>
      </c>
      <c r="BD34" s="7" t="str">
        <f t="shared" si="18"/>
        <v/>
      </c>
      <c r="BE34" s="7" t="str">
        <f t="shared" si="18"/>
        <v/>
      </c>
      <c r="BF34" s="7" t="str">
        <f t="shared" si="18"/>
        <v/>
      </c>
      <c r="BG34" s="7" t="str">
        <f t="shared" si="14"/>
        <v/>
      </c>
      <c r="BH34" s="7" t="str">
        <f t="shared" si="14"/>
        <v/>
      </c>
      <c r="BI34" s="7" t="str">
        <f t="shared" si="14"/>
        <v/>
      </c>
      <c r="BJ34" s="7" t="str">
        <f t="shared" si="14"/>
        <v/>
      </c>
      <c r="BK34" s="7" t="str">
        <f t="shared" si="14"/>
        <v/>
      </c>
      <c r="BL34" s="7" t="str">
        <f t="shared" si="14"/>
        <v/>
      </c>
      <c r="BM34" s="7" t="str">
        <f t="shared" si="14"/>
        <v/>
      </c>
      <c r="BN34" s="7" t="str">
        <f t="shared" si="14"/>
        <v/>
      </c>
      <c r="BO34" s="7" t="str">
        <f t="shared" si="14"/>
        <v/>
      </c>
      <c r="BP34" s="7" t="str">
        <f t="shared" si="14"/>
        <v/>
      </c>
      <c r="BQ34" s="7" t="str">
        <f t="shared" si="14"/>
        <v/>
      </c>
      <c r="BR34" s="7" t="str">
        <f t="shared" si="14"/>
        <v/>
      </c>
      <c r="BS34" s="7" t="str">
        <f t="shared" si="14"/>
        <v/>
      </c>
      <c r="BT34" s="7" t="str">
        <f t="shared" si="14"/>
        <v/>
      </c>
      <c r="BU34" s="7" t="str">
        <f t="shared" si="14"/>
        <v/>
      </c>
      <c r="BV34" s="7" t="str">
        <f t="shared" si="7"/>
        <v/>
      </c>
      <c r="BW34" s="7" t="str">
        <f t="shared" si="19"/>
        <v/>
      </c>
      <c r="BX34" s="7" t="str">
        <f t="shared" si="19"/>
        <v/>
      </c>
      <c r="BY34" s="7" t="str">
        <f t="shared" si="19"/>
        <v/>
      </c>
      <c r="BZ34" s="7" t="str">
        <f t="shared" si="19"/>
        <v/>
      </c>
      <c r="CA34" s="7" t="str">
        <f t="shared" si="19"/>
        <v/>
      </c>
      <c r="CB34" s="7" t="str">
        <f t="shared" si="19"/>
        <v/>
      </c>
      <c r="CC34" s="7" t="str">
        <f t="shared" si="19"/>
        <v/>
      </c>
      <c r="CD34" s="7" t="str">
        <f t="shared" si="19"/>
        <v/>
      </c>
      <c r="CE34" s="7" t="str">
        <f t="shared" si="19"/>
        <v/>
      </c>
      <c r="CF34" s="7" t="str">
        <f t="shared" si="19"/>
        <v/>
      </c>
      <c r="CG34" s="7" t="str">
        <f t="shared" si="19"/>
        <v/>
      </c>
      <c r="CH34" s="7" t="str">
        <f t="shared" si="19"/>
        <v/>
      </c>
      <c r="CI34" s="7" t="str">
        <f t="shared" si="19"/>
        <v/>
      </c>
      <c r="CJ34" s="7" t="str">
        <f t="shared" si="19"/>
        <v/>
      </c>
      <c r="CK34" s="7" t="str">
        <f t="shared" si="19"/>
        <v/>
      </c>
      <c r="CL34" s="7" t="str">
        <f t="shared" si="19"/>
        <v/>
      </c>
      <c r="CM34" s="7" t="str">
        <f t="shared" si="15"/>
        <v/>
      </c>
      <c r="CN34" s="7" t="str">
        <f t="shared" si="15"/>
        <v/>
      </c>
      <c r="CO34" s="7" t="str">
        <f t="shared" si="15"/>
        <v/>
      </c>
      <c r="CP34" s="7" t="str">
        <f t="shared" si="15"/>
        <v/>
      </c>
      <c r="CQ34" s="7" t="str">
        <f t="shared" si="15"/>
        <v/>
      </c>
      <c r="CR34" s="7" t="str">
        <f t="shared" si="15"/>
        <v/>
      </c>
      <c r="CS34" s="7" t="str">
        <f t="shared" si="15"/>
        <v/>
      </c>
      <c r="CT34" s="7" t="str">
        <f t="shared" si="15"/>
        <v/>
      </c>
      <c r="CU34" s="7" t="str">
        <f t="shared" si="15"/>
        <v/>
      </c>
      <c r="CV34" s="7" t="str">
        <f t="shared" si="15"/>
        <v/>
      </c>
      <c r="CW34" s="7" t="str">
        <f t="shared" si="15"/>
        <v/>
      </c>
      <c r="CX34" s="7" t="str">
        <f t="shared" si="15"/>
        <v/>
      </c>
      <c r="CY34" s="7" t="str">
        <f t="shared" si="15"/>
        <v/>
      </c>
      <c r="CZ34" s="7" t="str">
        <f t="shared" si="15"/>
        <v/>
      </c>
      <c r="DA34" s="7" t="str">
        <f t="shared" si="15"/>
        <v/>
      </c>
      <c r="DB34" s="7" t="str">
        <f t="shared" si="9"/>
        <v/>
      </c>
      <c r="DC34" s="7" t="str">
        <f t="shared" si="20"/>
        <v/>
      </c>
      <c r="DD34" s="7" t="str">
        <f t="shared" si="20"/>
        <v/>
      </c>
      <c r="DE34" s="7" t="str">
        <f t="shared" si="20"/>
        <v/>
      </c>
      <c r="DF34" s="7" t="str">
        <f t="shared" si="20"/>
        <v/>
      </c>
      <c r="DG34" s="7" t="str">
        <f t="shared" si="20"/>
        <v/>
      </c>
      <c r="DH34" s="7" t="str">
        <f t="shared" si="20"/>
        <v/>
      </c>
      <c r="DI34" s="7" t="str">
        <f t="shared" si="20"/>
        <v/>
      </c>
      <c r="DJ34" s="7" t="str">
        <f t="shared" si="20"/>
        <v/>
      </c>
      <c r="DK34" s="7" t="str">
        <f t="shared" si="20"/>
        <v/>
      </c>
      <c r="DL34" s="7" t="str">
        <f t="shared" si="20"/>
        <v/>
      </c>
      <c r="DM34" s="7" t="str">
        <f t="shared" si="20"/>
        <v/>
      </c>
      <c r="DN34" s="7" t="str">
        <f t="shared" si="20"/>
        <v/>
      </c>
      <c r="DO34" s="7" t="str">
        <f t="shared" si="20"/>
        <v/>
      </c>
      <c r="DP34" s="7" t="str">
        <f t="shared" si="20"/>
        <v/>
      </c>
      <c r="DQ34" s="7" t="str">
        <f t="shared" si="20"/>
        <v/>
      </c>
      <c r="DR34" s="7" t="str">
        <f t="shared" si="20"/>
        <v/>
      </c>
      <c r="DS34" s="7" t="str">
        <f t="shared" si="16"/>
        <v/>
      </c>
      <c r="DT34" s="7" t="str">
        <f t="shared" si="16"/>
        <v/>
      </c>
      <c r="DU34" s="7" t="str">
        <f t="shared" si="16"/>
        <v/>
      </c>
      <c r="DV34" s="7" t="str">
        <f t="shared" si="16"/>
        <v/>
      </c>
      <c r="DW34" s="7" t="str">
        <f t="shared" si="16"/>
        <v/>
      </c>
    </row>
    <row r="35" spans="1:127" x14ac:dyDescent="0.35">
      <c r="A35" s="84" t="s">
        <v>285</v>
      </c>
      <c r="B35" s="84" t="s">
        <v>11</v>
      </c>
      <c r="C35" s="84" t="s">
        <v>13</v>
      </c>
      <c r="D35" s="84">
        <v>1.7472289999999999</v>
      </c>
      <c r="E35" s="82">
        <f>VLOOKUP(C35,'Literature Lookup Tables'!$A$2:$D$21,4,0)</f>
        <v>0.05</v>
      </c>
      <c r="F35" s="82">
        <f>VLOOKUP(C35,'Literature Lookup Tables'!$A$2:$D$21,3,0)</f>
        <v>0.05</v>
      </c>
      <c r="G35" s="64">
        <f>(VLOOKUP(C35,'Literature Lookup Tables'!$A$2:$L$21,2))*D35</f>
        <v>0.17472290000000001</v>
      </c>
      <c r="H35" s="64">
        <f t="shared" si="2"/>
        <v>8.7361450000000007E-2</v>
      </c>
      <c r="I35" s="64">
        <f t="shared" si="3"/>
        <v>8.7361450000000007E-2</v>
      </c>
      <c r="J35" s="106">
        <f>VLOOKUP(C35,'Literature Lookup Tables'!$A$2:$L$21,MATCH(B35,listHYDROGROUPS,0))</f>
        <v>70.5</v>
      </c>
      <c r="K35" s="7" t="str">
        <f t="shared" si="12"/>
        <v/>
      </c>
      <c r="L35" s="7" t="str">
        <f t="shared" si="12"/>
        <v/>
      </c>
      <c r="M35" s="7" t="str">
        <f t="shared" si="12"/>
        <v/>
      </c>
      <c r="N35" s="7" t="str">
        <f t="shared" si="12"/>
        <v/>
      </c>
      <c r="O35" s="7" t="str">
        <f t="shared" si="12"/>
        <v/>
      </c>
      <c r="P35" s="7" t="str">
        <f t="shared" si="12"/>
        <v/>
      </c>
      <c r="Q35" s="7" t="str">
        <f t="shared" si="12"/>
        <v/>
      </c>
      <c r="R35" s="7" t="str">
        <f t="shared" si="12"/>
        <v/>
      </c>
      <c r="S35" s="7" t="str">
        <f t="shared" si="12"/>
        <v/>
      </c>
      <c r="T35" s="7" t="str">
        <f t="shared" si="12"/>
        <v/>
      </c>
      <c r="U35" s="7" t="str">
        <f t="shared" si="12"/>
        <v/>
      </c>
      <c r="V35" s="7" t="str">
        <f t="shared" si="12"/>
        <v/>
      </c>
      <c r="W35" s="7" t="str">
        <f t="shared" si="12"/>
        <v/>
      </c>
      <c r="X35" s="7" t="str">
        <f t="shared" si="12"/>
        <v/>
      </c>
      <c r="Y35" s="7" t="str">
        <f t="shared" si="12"/>
        <v/>
      </c>
      <c r="Z35" s="7" t="str">
        <f t="shared" si="17"/>
        <v/>
      </c>
      <c r="AA35" s="7" t="str">
        <f t="shared" si="13"/>
        <v/>
      </c>
      <c r="AB35" s="7" t="str">
        <f t="shared" si="13"/>
        <v/>
      </c>
      <c r="AC35" s="7" t="str">
        <f t="shared" si="13"/>
        <v/>
      </c>
      <c r="AD35" s="7" t="str">
        <f t="shared" si="13"/>
        <v/>
      </c>
      <c r="AE35" s="7" t="str">
        <f t="shared" si="13"/>
        <v/>
      </c>
      <c r="AF35" s="7" t="str">
        <f t="shared" si="13"/>
        <v/>
      </c>
      <c r="AG35" s="7" t="str">
        <f t="shared" si="13"/>
        <v/>
      </c>
      <c r="AH35" s="7" t="str">
        <f t="shared" si="13"/>
        <v/>
      </c>
      <c r="AI35" s="7" t="str">
        <f t="shared" si="13"/>
        <v/>
      </c>
      <c r="AJ35" s="7" t="str">
        <f t="shared" si="13"/>
        <v/>
      </c>
      <c r="AK35" s="7" t="str">
        <f t="shared" si="13"/>
        <v/>
      </c>
      <c r="AL35" s="7" t="str">
        <f t="shared" si="13"/>
        <v/>
      </c>
      <c r="AM35" s="7" t="str">
        <f t="shared" si="13"/>
        <v/>
      </c>
      <c r="AN35" s="7" t="str">
        <f t="shared" si="13"/>
        <v/>
      </c>
      <c r="AO35" s="7" t="str">
        <f t="shared" si="13"/>
        <v/>
      </c>
      <c r="AP35" s="7" t="str">
        <f t="shared" si="5"/>
        <v/>
      </c>
      <c r="AQ35" s="7" t="str">
        <f t="shared" si="18"/>
        <v/>
      </c>
      <c r="AR35" s="7" t="str">
        <f t="shared" si="18"/>
        <v/>
      </c>
      <c r="AS35" s="7" t="str">
        <f t="shared" si="18"/>
        <v/>
      </c>
      <c r="AT35" s="7" t="str">
        <f t="shared" si="18"/>
        <v/>
      </c>
      <c r="AU35" s="7" t="str">
        <f t="shared" si="18"/>
        <v/>
      </c>
      <c r="AV35" s="7" t="str">
        <f t="shared" si="18"/>
        <v/>
      </c>
      <c r="AW35" s="7" t="str">
        <f t="shared" si="18"/>
        <v/>
      </c>
      <c r="AX35" s="7" t="str">
        <f t="shared" si="18"/>
        <v/>
      </c>
      <c r="AY35" s="7" t="str">
        <f t="shared" si="18"/>
        <v/>
      </c>
      <c r="AZ35" s="7" t="str">
        <f t="shared" si="18"/>
        <v/>
      </c>
      <c r="BA35" s="7" t="str">
        <f t="shared" si="18"/>
        <v/>
      </c>
      <c r="BB35" s="7" t="str">
        <f t="shared" si="18"/>
        <v/>
      </c>
      <c r="BC35" s="7" t="str">
        <f t="shared" si="18"/>
        <v/>
      </c>
      <c r="BD35" s="7" t="str">
        <f t="shared" si="18"/>
        <v/>
      </c>
      <c r="BE35" s="7" t="str">
        <f t="shared" si="18"/>
        <v/>
      </c>
      <c r="BF35" s="7" t="str">
        <f t="shared" si="18"/>
        <v/>
      </c>
      <c r="BG35" s="7" t="str">
        <f t="shared" si="14"/>
        <v/>
      </c>
      <c r="BH35" s="7" t="str">
        <f t="shared" si="14"/>
        <v/>
      </c>
      <c r="BI35" s="7" t="str">
        <f t="shared" si="14"/>
        <v/>
      </c>
      <c r="BJ35" s="7" t="str">
        <f t="shared" si="14"/>
        <v/>
      </c>
      <c r="BK35" s="7" t="str">
        <f t="shared" si="14"/>
        <v/>
      </c>
      <c r="BL35" s="7" t="str">
        <f t="shared" si="14"/>
        <v/>
      </c>
      <c r="BM35" s="7" t="str">
        <f t="shared" si="14"/>
        <v/>
      </c>
      <c r="BN35" s="7" t="str">
        <f t="shared" si="14"/>
        <v/>
      </c>
      <c r="BO35" s="7" t="str">
        <f t="shared" si="14"/>
        <v/>
      </c>
      <c r="BP35" s="7" t="str">
        <f t="shared" si="14"/>
        <v/>
      </c>
      <c r="BQ35" s="7" t="str">
        <f t="shared" si="14"/>
        <v/>
      </c>
      <c r="BR35" s="7" t="str">
        <f t="shared" si="14"/>
        <v/>
      </c>
      <c r="BS35" s="7" t="str">
        <f t="shared" si="14"/>
        <v/>
      </c>
      <c r="BT35" s="7" t="str">
        <f t="shared" si="14"/>
        <v/>
      </c>
      <c r="BU35" s="7" t="str">
        <f t="shared" si="14"/>
        <v/>
      </c>
      <c r="BV35" s="7" t="str">
        <f t="shared" si="7"/>
        <v/>
      </c>
      <c r="BW35" s="7" t="str">
        <f t="shared" si="19"/>
        <v/>
      </c>
      <c r="BX35" s="7" t="str">
        <f t="shared" si="19"/>
        <v/>
      </c>
      <c r="BY35" s="7" t="str">
        <f t="shared" si="19"/>
        <v/>
      </c>
      <c r="BZ35" s="7" t="str">
        <f t="shared" si="19"/>
        <v/>
      </c>
      <c r="CA35" s="7" t="str">
        <f t="shared" si="19"/>
        <v/>
      </c>
      <c r="CB35" s="7" t="str">
        <f t="shared" si="19"/>
        <v/>
      </c>
      <c r="CC35" s="7" t="str">
        <f t="shared" si="19"/>
        <v/>
      </c>
      <c r="CD35" s="7" t="str">
        <f t="shared" si="19"/>
        <v/>
      </c>
      <c r="CE35" s="7" t="str">
        <f t="shared" si="19"/>
        <v/>
      </c>
      <c r="CF35" s="7" t="str">
        <f t="shared" si="19"/>
        <v/>
      </c>
      <c r="CG35" s="7" t="str">
        <f t="shared" si="19"/>
        <v/>
      </c>
      <c r="CH35" s="7" t="str">
        <f t="shared" si="19"/>
        <v/>
      </c>
      <c r="CI35" s="7" t="str">
        <f t="shared" si="19"/>
        <v/>
      </c>
      <c r="CJ35" s="7" t="str">
        <f t="shared" si="19"/>
        <v/>
      </c>
      <c r="CK35" s="7" t="str">
        <f t="shared" si="19"/>
        <v/>
      </c>
      <c r="CL35" s="7" t="str">
        <f t="shared" si="19"/>
        <v/>
      </c>
      <c r="CM35" s="7" t="str">
        <f t="shared" si="15"/>
        <v/>
      </c>
      <c r="CN35" s="7" t="str">
        <f t="shared" si="15"/>
        <v/>
      </c>
      <c r="CO35" s="7" t="str">
        <f t="shared" si="15"/>
        <v/>
      </c>
      <c r="CP35" s="7" t="str">
        <f t="shared" si="15"/>
        <v/>
      </c>
      <c r="CQ35" s="7" t="str">
        <f t="shared" si="15"/>
        <v/>
      </c>
      <c r="CR35" s="7" t="str">
        <f t="shared" si="15"/>
        <v/>
      </c>
      <c r="CS35" s="7" t="str">
        <f t="shared" si="15"/>
        <v/>
      </c>
      <c r="CT35" s="7" t="str">
        <f t="shared" si="15"/>
        <v/>
      </c>
      <c r="CU35" s="7" t="str">
        <f t="shared" si="15"/>
        <v/>
      </c>
      <c r="CV35" s="7" t="str">
        <f t="shared" si="15"/>
        <v/>
      </c>
      <c r="CW35" s="7" t="str">
        <f t="shared" si="15"/>
        <v/>
      </c>
      <c r="CX35" s="7" t="str">
        <f t="shared" si="15"/>
        <v/>
      </c>
      <c r="CY35" s="7" t="str">
        <f t="shared" si="15"/>
        <v/>
      </c>
      <c r="CZ35" s="7" t="str">
        <f t="shared" si="15"/>
        <v/>
      </c>
      <c r="DA35" s="7" t="str">
        <f t="shared" si="15"/>
        <v/>
      </c>
      <c r="DB35" s="7" t="str">
        <f t="shared" si="9"/>
        <v/>
      </c>
      <c r="DC35" s="7" t="str">
        <f t="shared" si="20"/>
        <v/>
      </c>
      <c r="DD35" s="7" t="str">
        <f t="shared" si="20"/>
        <v/>
      </c>
      <c r="DE35" s="7" t="str">
        <f t="shared" si="20"/>
        <v/>
      </c>
      <c r="DF35" s="7" t="str">
        <f t="shared" si="20"/>
        <v/>
      </c>
      <c r="DG35" s="7" t="str">
        <f t="shared" si="20"/>
        <v/>
      </c>
      <c r="DH35" s="7" t="str">
        <f t="shared" si="20"/>
        <v/>
      </c>
      <c r="DI35" s="7" t="str">
        <f t="shared" si="20"/>
        <v/>
      </c>
      <c r="DJ35" s="7" t="str">
        <f t="shared" si="20"/>
        <v/>
      </c>
      <c r="DK35" s="7" t="str">
        <f t="shared" si="20"/>
        <v/>
      </c>
      <c r="DL35" s="7" t="str">
        <f t="shared" si="20"/>
        <v/>
      </c>
      <c r="DM35" s="7" t="str">
        <f t="shared" si="20"/>
        <v/>
      </c>
      <c r="DN35" s="7" t="str">
        <f t="shared" si="20"/>
        <v/>
      </c>
      <c r="DO35" s="7" t="str">
        <f t="shared" si="20"/>
        <v/>
      </c>
      <c r="DP35" s="7" t="str">
        <f t="shared" si="20"/>
        <v/>
      </c>
      <c r="DQ35" s="7" t="str">
        <f t="shared" si="20"/>
        <v/>
      </c>
      <c r="DR35" s="7" t="str">
        <f t="shared" si="20"/>
        <v/>
      </c>
      <c r="DS35" s="7" t="str">
        <f t="shared" si="16"/>
        <v/>
      </c>
      <c r="DT35" s="7" t="str">
        <f t="shared" si="16"/>
        <v/>
      </c>
      <c r="DU35" s="7" t="str">
        <f t="shared" si="16"/>
        <v/>
      </c>
      <c r="DV35" s="7" t="str">
        <f t="shared" si="16"/>
        <v/>
      </c>
      <c r="DW35" s="7" t="str">
        <f t="shared" si="16"/>
        <v/>
      </c>
    </row>
    <row r="36" spans="1:127" x14ac:dyDescent="0.35">
      <c r="A36" s="84" t="s">
        <v>281</v>
      </c>
      <c r="B36" s="84" t="s">
        <v>11</v>
      </c>
      <c r="C36" s="84" t="s">
        <v>13</v>
      </c>
      <c r="D36" s="84">
        <v>4.5487780000000004</v>
      </c>
      <c r="E36" s="82">
        <f>VLOOKUP(C36,'Literature Lookup Tables'!$A$2:$D$21,4,0)</f>
        <v>0.05</v>
      </c>
      <c r="F36" s="82">
        <f>VLOOKUP(C36,'Literature Lookup Tables'!$A$2:$D$21,3,0)</f>
        <v>0.05</v>
      </c>
      <c r="G36" s="64">
        <f>(VLOOKUP(C36,'Literature Lookup Tables'!$A$2:$L$21,2))*D36</f>
        <v>0.45487780000000005</v>
      </c>
      <c r="H36" s="64">
        <f t="shared" si="2"/>
        <v>0.22743890000000003</v>
      </c>
      <c r="I36" s="64">
        <f t="shared" si="3"/>
        <v>0.22743890000000003</v>
      </c>
      <c r="J36" s="106">
        <f>VLOOKUP(C36,'Literature Lookup Tables'!$A$2:$L$21,MATCH(B36,listHYDROGROUPS,0))</f>
        <v>70.5</v>
      </c>
      <c r="K36" s="7" t="str">
        <f t="shared" si="12"/>
        <v/>
      </c>
      <c r="L36" s="7" t="str">
        <f t="shared" si="12"/>
        <v/>
      </c>
      <c r="M36" s="7" t="str">
        <f t="shared" si="12"/>
        <v/>
      </c>
      <c r="N36" s="7" t="str">
        <f t="shared" si="12"/>
        <v/>
      </c>
      <c r="O36" s="7" t="str">
        <f t="shared" si="12"/>
        <v/>
      </c>
      <c r="P36" s="7" t="str">
        <f t="shared" si="12"/>
        <v/>
      </c>
      <c r="Q36" s="7" t="str">
        <f t="shared" si="12"/>
        <v/>
      </c>
      <c r="R36" s="7" t="str">
        <f t="shared" si="12"/>
        <v/>
      </c>
      <c r="S36" s="7" t="str">
        <f t="shared" si="12"/>
        <v/>
      </c>
      <c r="T36" s="7" t="str">
        <f t="shared" si="12"/>
        <v/>
      </c>
      <c r="U36" s="7" t="str">
        <f t="shared" si="12"/>
        <v/>
      </c>
      <c r="V36" s="7" t="str">
        <f t="shared" si="12"/>
        <v/>
      </c>
      <c r="W36" s="7" t="str">
        <f t="shared" si="12"/>
        <v/>
      </c>
      <c r="X36" s="7" t="str">
        <f t="shared" si="12"/>
        <v/>
      </c>
      <c r="Y36" s="7" t="str">
        <f t="shared" si="12"/>
        <v/>
      </c>
      <c r="Z36" s="7" t="str">
        <f t="shared" si="17"/>
        <v/>
      </c>
      <c r="AA36" s="7" t="str">
        <f t="shared" si="13"/>
        <v/>
      </c>
      <c r="AB36" s="7" t="str">
        <f t="shared" si="13"/>
        <v/>
      </c>
      <c r="AC36" s="7" t="str">
        <f t="shared" si="13"/>
        <v/>
      </c>
      <c r="AD36" s="7" t="str">
        <f t="shared" si="13"/>
        <v/>
      </c>
      <c r="AE36" s="7" t="str">
        <f t="shared" si="13"/>
        <v/>
      </c>
      <c r="AF36" s="7" t="str">
        <f t="shared" si="13"/>
        <v/>
      </c>
      <c r="AG36" s="7" t="str">
        <f t="shared" si="13"/>
        <v/>
      </c>
      <c r="AH36" s="7" t="str">
        <f t="shared" si="13"/>
        <v/>
      </c>
      <c r="AI36" s="7" t="str">
        <f t="shared" si="13"/>
        <v/>
      </c>
      <c r="AJ36" s="7" t="str">
        <f t="shared" si="13"/>
        <v/>
      </c>
      <c r="AK36" s="7" t="str">
        <f t="shared" si="13"/>
        <v/>
      </c>
      <c r="AL36" s="7" t="str">
        <f t="shared" si="13"/>
        <v/>
      </c>
      <c r="AM36" s="7" t="str">
        <f t="shared" si="13"/>
        <v/>
      </c>
      <c r="AN36" s="7" t="str">
        <f t="shared" si="13"/>
        <v/>
      </c>
      <c r="AO36" s="7" t="str">
        <f t="shared" si="13"/>
        <v/>
      </c>
      <c r="AP36" s="7" t="str">
        <f t="shared" si="5"/>
        <v/>
      </c>
      <c r="AQ36" s="7" t="str">
        <f t="shared" si="18"/>
        <v/>
      </c>
      <c r="AR36" s="7" t="str">
        <f t="shared" si="18"/>
        <v/>
      </c>
      <c r="AS36" s="7" t="str">
        <f t="shared" si="18"/>
        <v/>
      </c>
      <c r="AT36" s="7" t="str">
        <f t="shared" si="18"/>
        <v/>
      </c>
      <c r="AU36" s="7" t="str">
        <f t="shared" si="18"/>
        <v/>
      </c>
      <c r="AV36" s="7" t="str">
        <f t="shared" si="18"/>
        <v/>
      </c>
      <c r="AW36" s="7" t="str">
        <f t="shared" si="18"/>
        <v/>
      </c>
      <c r="AX36" s="7" t="str">
        <f t="shared" si="18"/>
        <v/>
      </c>
      <c r="AY36" s="7" t="str">
        <f t="shared" si="18"/>
        <v/>
      </c>
      <c r="AZ36" s="7" t="str">
        <f t="shared" si="18"/>
        <v/>
      </c>
      <c r="BA36" s="7" t="str">
        <f t="shared" si="18"/>
        <v/>
      </c>
      <c r="BB36" s="7" t="str">
        <f t="shared" si="18"/>
        <v/>
      </c>
      <c r="BC36" s="7" t="str">
        <f t="shared" si="18"/>
        <v/>
      </c>
      <c r="BD36" s="7" t="str">
        <f t="shared" si="18"/>
        <v/>
      </c>
      <c r="BE36" s="7" t="str">
        <f t="shared" si="18"/>
        <v/>
      </c>
      <c r="BF36" s="7" t="str">
        <f t="shared" si="18"/>
        <v/>
      </c>
      <c r="BG36" s="7" t="str">
        <f t="shared" si="14"/>
        <v/>
      </c>
      <c r="BH36" s="7" t="str">
        <f t="shared" si="14"/>
        <v/>
      </c>
      <c r="BI36" s="7" t="str">
        <f t="shared" si="14"/>
        <v/>
      </c>
      <c r="BJ36" s="7" t="str">
        <f t="shared" si="14"/>
        <v/>
      </c>
      <c r="BK36" s="7" t="str">
        <f t="shared" si="14"/>
        <v/>
      </c>
      <c r="BL36" s="7" t="str">
        <f t="shared" si="14"/>
        <v/>
      </c>
      <c r="BM36" s="7" t="str">
        <f t="shared" si="14"/>
        <v/>
      </c>
      <c r="BN36" s="7" t="str">
        <f t="shared" si="14"/>
        <v/>
      </c>
      <c r="BO36" s="7" t="str">
        <f t="shared" si="14"/>
        <v/>
      </c>
      <c r="BP36" s="7" t="str">
        <f t="shared" si="14"/>
        <v/>
      </c>
      <c r="BQ36" s="7" t="str">
        <f t="shared" si="14"/>
        <v/>
      </c>
      <c r="BR36" s="7" t="str">
        <f t="shared" si="14"/>
        <v/>
      </c>
      <c r="BS36" s="7" t="str">
        <f t="shared" si="14"/>
        <v/>
      </c>
      <c r="BT36" s="7" t="str">
        <f t="shared" si="14"/>
        <v/>
      </c>
      <c r="BU36" s="7" t="str">
        <f t="shared" si="14"/>
        <v/>
      </c>
      <c r="BV36" s="7" t="str">
        <f t="shared" si="7"/>
        <v/>
      </c>
      <c r="BW36" s="7" t="str">
        <f t="shared" si="19"/>
        <v/>
      </c>
      <c r="BX36" s="7" t="str">
        <f t="shared" si="19"/>
        <v/>
      </c>
      <c r="BY36" s="7" t="str">
        <f t="shared" si="19"/>
        <v/>
      </c>
      <c r="BZ36" s="7" t="str">
        <f t="shared" si="19"/>
        <v/>
      </c>
      <c r="CA36" s="7" t="str">
        <f t="shared" si="19"/>
        <v/>
      </c>
      <c r="CB36" s="7" t="str">
        <f t="shared" si="19"/>
        <v/>
      </c>
      <c r="CC36" s="7" t="str">
        <f t="shared" si="19"/>
        <v/>
      </c>
      <c r="CD36" s="7" t="str">
        <f t="shared" si="19"/>
        <v/>
      </c>
      <c r="CE36" s="7" t="str">
        <f t="shared" si="19"/>
        <v/>
      </c>
      <c r="CF36" s="7" t="str">
        <f t="shared" si="19"/>
        <v/>
      </c>
      <c r="CG36" s="7" t="str">
        <f t="shared" si="19"/>
        <v/>
      </c>
      <c r="CH36" s="7" t="str">
        <f t="shared" si="19"/>
        <v/>
      </c>
      <c r="CI36" s="7" t="str">
        <f t="shared" si="19"/>
        <v/>
      </c>
      <c r="CJ36" s="7" t="str">
        <f t="shared" si="19"/>
        <v/>
      </c>
      <c r="CK36" s="7" t="str">
        <f t="shared" si="19"/>
        <v/>
      </c>
      <c r="CL36" s="7" t="str">
        <f t="shared" si="19"/>
        <v/>
      </c>
      <c r="CM36" s="7" t="str">
        <f t="shared" si="15"/>
        <v/>
      </c>
      <c r="CN36" s="7" t="str">
        <f t="shared" si="15"/>
        <v/>
      </c>
      <c r="CO36" s="7" t="str">
        <f t="shared" si="15"/>
        <v/>
      </c>
      <c r="CP36" s="7" t="str">
        <f t="shared" si="15"/>
        <v/>
      </c>
      <c r="CQ36" s="7" t="str">
        <f t="shared" si="15"/>
        <v/>
      </c>
      <c r="CR36" s="7" t="str">
        <f t="shared" si="15"/>
        <v/>
      </c>
      <c r="CS36" s="7" t="str">
        <f t="shared" si="15"/>
        <v/>
      </c>
      <c r="CT36" s="7" t="str">
        <f t="shared" si="15"/>
        <v/>
      </c>
      <c r="CU36" s="7" t="str">
        <f t="shared" si="15"/>
        <v/>
      </c>
      <c r="CV36" s="7" t="str">
        <f t="shared" si="15"/>
        <v/>
      </c>
      <c r="CW36" s="7" t="str">
        <f t="shared" si="15"/>
        <v/>
      </c>
      <c r="CX36" s="7" t="str">
        <f t="shared" si="15"/>
        <v/>
      </c>
      <c r="CY36" s="7" t="str">
        <f t="shared" si="15"/>
        <v/>
      </c>
      <c r="CZ36" s="7" t="str">
        <f t="shared" si="15"/>
        <v/>
      </c>
      <c r="DA36" s="7" t="str">
        <f t="shared" si="15"/>
        <v/>
      </c>
      <c r="DB36" s="7" t="str">
        <f t="shared" si="9"/>
        <v/>
      </c>
      <c r="DC36" s="7" t="str">
        <f t="shared" si="20"/>
        <v/>
      </c>
      <c r="DD36" s="7" t="str">
        <f t="shared" si="20"/>
        <v/>
      </c>
      <c r="DE36" s="7" t="str">
        <f t="shared" si="20"/>
        <v/>
      </c>
      <c r="DF36" s="7" t="str">
        <f t="shared" si="20"/>
        <v/>
      </c>
      <c r="DG36" s="7" t="str">
        <f t="shared" si="20"/>
        <v/>
      </c>
      <c r="DH36" s="7" t="str">
        <f t="shared" si="20"/>
        <v/>
      </c>
      <c r="DI36" s="7" t="str">
        <f t="shared" si="20"/>
        <v/>
      </c>
      <c r="DJ36" s="7" t="str">
        <f t="shared" si="20"/>
        <v/>
      </c>
      <c r="DK36" s="7" t="str">
        <f t="shared" si="20"/>
        <v/>
      </c>
      <c r="DL36" s="7" t="str">
        <f t="shared" si="20"/>
        <v/>
      </c>
      <c r="DM36" s="7" t="str">
        <f t="shared" si="20"/>
        <v/>
      </c>
      <c r="DN36" s="7" t="str">
        <f t="shared" si="20"/>
        <v/>
      </c>
      <c r="DO36" s="7" t="str">
        <f t="shared" si="20"/>
        <v/>
      </c>
      <c r="DP36" s="7" t="str">
        <f t="shared" si="20"/>
        <v/>
      </c>
      <c r="DQ36" s="7" t="str">
        <f t="shared" si="20"/>
        <v/>
      </c>
      <c r="DR36" s="7" t="str">
        <f t="shared" si="20"/>
        <v/>
      </c>
      <c r="DS36" s="7" t="str">
        <f t="shared" si="16"/>
        <v/>
      </c>
      <c r="DT36" s="7" t="str">
        <f t="shared" si="16"/>
        <v/>
      </c>
      <c r="DU36" s="7" t="str">
        <f t="shared" si="16"/>
        <v/>
      </c>
      <c r="DV36" s="7" t="str">
        <f t="shared" si="16"/>
        <v/>
      </c>
      <c r="DW36" s="7" t="str">
        <f t="shared" si="16"/>
        <v/>
      </c>
    </row>
    <row r="37" spans="1:127" s="110" customFormat="1" x14ac:dyDescent="0.35">
      <c r="G37" s="114"/>
      <c r="H37" s="114"/>
      <c r="I37" s="114"/>
      <c r="J37" s="115"/>
      <c r="K37" s="116" t="str">
        <f t="shared" si="12"/>
        <v/>
      </c>
      <c r="L37" s="116" t="str">
        <f t="shared" ref="K37:Y54" si="21">IF($A37=L$11,$J37*$D37,"")</f>
        <v/>
      </c>
      <c r="M37" s="116" t="str">
        <f t="shared" si="21"/>
        <v/>
      </c>
      <c r="N37" s="116" t="str">
        <f t="shared" si="21"/>
        <v/>
      </c>
      <c r="O37" s="116" t="str">
        <f t="shared" si="21"/>
        <v/>
      </c>
      <c r="P37" s="116" t="str">
        <f t="shared" si="21"/>
        <v/>
      </c>
      <c r="Q37" s="116" t="str">
        <f t="shared" si="21"/>
        <v/>
      </c>
      <c r="R37" s="116" t="str">
        <f t="shared" si="21"/>
        <v/>
      </c>
      <c r="S37" s="116" t="str">
        <f t="shared" si="21"/>
        <v/>
      </c>
      <c r="T37" s="116" t="str">
        <f t="shared" si="21"/>
        <v/>
      </c>
      <c r="U37" s="116" t="str">
        <f t="shared" si="21"/>
        <v/>
      </c>
      <c r="V37" s="116" t="str">
        <f t="shared" si="21"/>
        <v/>
      </c>
      <c r="W37" s="116" t="str">
        <f t="shared" si="21"/>
        <v/>
      </c>
      <c r="X37" s="116" t="str">
        <f t="shared" si="21"/>
        <v/>
      </c>
      <c r="Y37" s="116" t="str">
        <f t="shared" si="21"/>
        <v/>
      </c>
      <c r="Z37" s="116">
        <f t="shared" si="17"/>
        <v>0</v>
      </c>
      <c r="AA37" s="116">
        <f t="shared" si="13"/>
        <v>0</v>
      </c>
      <c r="AB37" s="116">
        <f t="shared" si="13"/>
        <v>0</v>
      </c>
      <c r="AC37" s="116">
        <f t="shared" si="13"/>
        <v>0</v>
      </c>
      <c r="AD37" s="116">
        <f t="shared" si="13"/>
        <v>0</v>
      </c>
      <c r="AE37" s="116">
        <f t="shared" si="13"/>
        <v>0</v>
      </c>
      <c r="AF37" s="116">
        <f t="shared" si="13"/>
        <v>0</v>
      </c>
      <c r="AG37" s="116">
        <f t="shared" si="13"/>
        <v>0</v>
      </c>
      <c r="AH37" s="116">
        <f t="shared" si="13"/>
        <v>0</v>
      </c>
      <c r="AI37" s="116">
        <f t="shared" si="13"/>
        <v>0</v>
      </c>
      <c r="AJ37" s="116">
        <f t="shared" si="13"/>
        <v>0</v>
      </c>
      <c r="AK37" s="116">
        <f t="shared" si="13"/>
        <v>0</v>
      </c>
      <c r="AL37" s="116">
        <f t="shared" si="13"/>
        <v>0</v>
      </c>
      <c r="AM37" s="116">
        <f t="shared" si="13"/>
        <v>0</v>
      </c>
      <c r="AN37" s="116">
        <f t="shared" si="13"/>
        <v>0</v>
      </c>
      <c r="AO37" s="116">
        <f t="shared" si="13"/>
        <v>0</v>
      </c>
      <c r="AP37" s="116">
        <f t="shared" si="5"/>
        <v>0</v>
      </c>
      <c r="AQ37" s="116">
        <f t="shared" si="18"/>
        <v>0</v>
      </c>
      <c r="AR37" s="116">
        <f t="shared" si="18"/>
        <v>0</v>
      </c>
      <c r="AS37" s="116">
        <f t="shared" si="18"/>
        <v>0</v>
      </c>
      <c r="AT37" s="116">
        <f t="shared" si="18"/>
        <v>0</v>
      </c>
      <c r="AU37" s="116">
        <f t="shared" si="18"/>
        <v>0</v>
      </c>
      <c r="AV37" s="116">
        <f t="shared" si="18"/>
        <v>0</v>
      </c>
      <c r="AW37" s="116">
        <f t="shared" si="18"/>
        <v>0</v>
      </c>
      <c r="AX37" s="116">
        <f t="shared" si="18"/>
        <v>0</v>
      </c>
      <c r="AY37" s="116">
        <f t="shared" si="18"/>
        <v>0</v>
      </c>
      <c r="AZ37" s="116">
        <f t="shared" si="18"/>
        <v>0</v>
      </c>
      <c r="BA37" s="116">
        <f t="shared" si="18"/>
        <v>0</v>
      </c>
      <c r="BB37" s="116">
        <f t="shared" si="18"/>
        <v>0</v>
      </c>
      <c r="BC37" s="116">
        <f t="shared" si="18"/>
        <v>0</v>
      </c>
      <c r="BD37" s="116">
        <f t="shared" si="18"/>
        <v>0</v>
      </c>
      <c r="BE37" s="116">
        <f t="shared" si="18"/>
        <v>0</v>
      </c>
      <c r="BF37" s="116">
        <f t="shared" si="18"/>
        <v>0</v>
      </c>
      <c r="BG37" s="116">
        <f t="shared" si="14"/>
        <v>0</v>
      </c>
      <c r="BH37" s="116">
        <f t="shared" si="14"/>
        <v>0</v>
      </c>
      <c r="BI37" s="116">
        <f t="shared" si="14"/>
        <v>0</v>
      </c>
      <c r="BJ37" s="116">
        <f t="shared" si="14"/>
        <v>0</v>
      </c>
      <c r="BK37" s="116">
        <f t="shared" si="14"/>
        <v>0</v>
      </c>
      <c r="BL37" s="116">
        <f t="shared" si="14"/>
        <v>0</v>
      </c>
      <c r="BM37" s="116">
        <f t="shared" si="14"/>
        <v>0</v>
      </c>
      <c r="BN37" s="116">
        <f t="shared" si="14"/>
        <v>0</v>
      </c>
      <c r="BO37" s="116">
        <f t="shared" si="14"/>
        <v>0</v>
      </c>
      <c r="BP37" s="116">
        <f t="shared" si="14"/>
        <v>0</v>
      </c>
      <c r="BQ37" s="116">
        <f t="shared" si="14"/>
        <v>0</v>
      </c>
      <c r="BR37" s="116">
        <f t="shared" si="14"/>
        <v>0</v>
      </c>
      <c r="BS37" s="116">
        <f t="shared" si="14"/>
        <v>0</v>
      </c>
      <c r="BT37" s="116">
        <f t="shared" si="14"/>
        <v>0</v>
      </c>
      <c r="BU37" s="116">
        <f t="shared" si="14"/>
        <v>0</v>
      </c>
      <c r="BV37" s="116">
        <f t="shared" si="7"/>
        <v>0</v>
      </c>
      <c r="BW37" s="116">
        <f t="shared" si="19"/>
        <v>0</v>
      </c>
      <c r="BX37" s="116">
        <f t="shared" si="19"/>
        <v>0</v>
      </c>
      <c r="BY37" s="116">
        <f t="shared" si="19"/>
        <v>0</v>
      </c>
      <c r="BZ37" s="116">
        <f t="shared" si="19"/>
        <v>0</v>
      </c>
      <c r="CA37" s="116">
        <f t="shared" si="19"/>
        <v>0</v>
      </c>
      <c r="CB37" s="116">
        <f t="shared" si="19"/>
        <v>0</v>
      </c>
      <c r="CC37" s="116">
        <f t="shared" si="19"/>
        <v>0</v>
      </c>
      <c r="CD37" s="116">
        <f t="shared" si="19"/>
        <v>0</v>
      </c>
      <c r="CE37" s="116">
        <f t="shared" si="19"/>
        <v>0</v>
      </c>
      <c r="CF37" s="116">
        <f t="shared" si="19"/>
        <v>0</v>
      </c>
      <c r="CG37" s="116">
        <f t="shared" si="19"/>
        <v>0</v>
      </c>
      <c r="CH37" s="116">
        <f t="shared" si="19"/>
        <v>0</v>
      </c>
      <c r="CI37" s="116">
        <f t="shared" si="19"/>
        <v>0</v>
      </c>
      <c r="CJ37" s="116">
        <f t="shared" si="19"/>
        <v>0</v>
      </c>
      <c r="CK37" s="116">
        <f t="shared" si="19"/>
        <v>0</v>
      </c>
      <c r="CL37" s="116">
        <f t="shared" si="19"/>
        <v>0</v>
      </c>
      <c r="CM37" s="116">
        <f t="shared" si="15"/>
        <v>0</v>
      </c>
      <c r="CN37" s="116">
        <f t="shared" si="15"/>
        <v>0</v>
      </c>
      <c r="CO37" s="116">
        <f t="shared" si="15"/>
        <v>0</v>
      </c>
      <c r="CP37" s="116">
        <f t="shared" si="15"/>
        <v>0</v>
      </c>
      <c r="CQ37" s="116">
        <f t="shared" si="15"/>
        <v>0</v>
      </c>
      <c r="CR37" s="116">
        <f t="shared" si="15"/>
        <v>0</v>
      </c>
      <c r="CS37" s="116">
        <f t="shared" si="15"/>
        <v>0</v>
      </c>
      <c r="CT37" s="116">
        <f t="shared" si="15"/>
        <v>0</v>
      </c>
      <c r="CU37" s="116">
        <f t="shared" si="15"/>
        <v>0</v>
      </c>
      <c r="CV37" s="116">
        <f t="shared" si="15"/>
        <v>0</v>
      </c>
      <c r="CW37" s="116">
        <f t="shared" si="15"/>
        <v>0</v>
      </c>
      <c r="CX37" s="116">
        <f t="shared" si="15"/>
        <v>0</v>
      </c>
      <c r="CY37" s="116">
        <f t="shared" si="15"/>
        <v>0</v>
      </c>
      <c r="CZ37" s="116">
        <f t="shared" si="15"/>
        <v>0</v>
      </c>
      <c r="DA37" s="116">
        <f t="shared" si="15"/>
        <v>0</v>
      </c>
      <c r="DB37" s="116">
        <f t="shared" si="9"/>
        <v>0</v>
      </c>
      <c r="DC37" s="116">
        <f t="shared" si="20"/>
        <v>0</v>
      </c>
      <c r="DD37" s="116">
        <f t="shared" si="20"/>
        <v>0</v>
      </c>
      <c r="DE37" s="116">
        <f t="shared" si="20"/>
        <v>0</v>
      </c>
      <c r="DF37" s="116">
        <f t="shared" si="20"/>
        <v>0</v>
      </c>
      <c r="DG37" s="116">
        <f t="shared" si="20"/>
        <v>0</v>
      </c>
      <c r="DH37" s="116">
        <f t="shared" si="20"/>
        <v>0</v>
      </c>
      <c r="DI37" s="116">
        <f t="shared" si="20"/>
        <v>0</v>
      </c>
      <c r="DJ37" s="116">
        <f t="shared" si="20"/>
        <v>0</v>
      </c>
      <c r="DK37" s="116">
        <f t="shared" si="20"/>
        <v>0</v>
      </c>
      <c r="DL37" s="116">
        <f t="shared" si="20"/>
        <v>0</v>
      </c>
      <c r="DM37" s="116">
        <f t="shared" si="20"/>
        <v>0</v>
      </c>
      <c r="DN37" s="116">
        <f t="shared" si="20"/>
        <v>0</v>
      </c>
      <c r="DO37" s="116">
        <f t="shared" si="20"/>
        <v>0</v>
      </c>
      <c r="DP37" s="116">
        <f t="shared" si="20"/>
        <v>0</v>
      </c>
      <c r="DQ37" s="116">
        <f t="shared" si="20"/>
        <v>0</v>
      </c>
      <c r="DR37" s="116">
        <f t="shared" si="20"/>
        <v>0</v>
      </c>
      <c r="DS37" s="116">
        <f t="shared" si="16"/>
        <v>0</v>
      </c>
      <c r="DT37" s="116">
        <f t="shared" si="16"/>
        <v>0</v>
      </c>
      <c r="DU37" s="116">
        <f t="shared" si="16"/>
        <v>0</v>
      </c>
      <c r="DV37" s="116">
        <f t="shared" si="16"/>
        <v>0</v>
      </c>
      <c r="DW37" s="116">
        <f t="shared" si="16"/>
        <v>0</v>
      </c>
    </row>
    <row r="38" spans="1:127" x14ac:dyDescent="0.35">
      <c r="A38" s="84" t="s">
        <v>286</v>
      </c>
      <c r="B38" s="84" t="s">
        <v>11</v>
      </c>
      <c r="C38" s="84" t="s">
        <v>10</v>
      </c>
      <c r="D38" s="84">
        <v>0.67414700000000005</v>
      </c>
      <c r="E38" s="82">
        <f>VLOOKUP(C38,'Literature Lookup Tables'!$A$2:$D$21,4,0)</f>
        <v>0.03</v>
      </c>
      <c r="F38" s="82">
        <f>VLOOKUP(C38,'Literature Lookup Tables'!$A$2:$D$21,3,0)</f>
        <v>0</v>
      </c>
      <c r="G38" s="64">
        <f>(VLOOKUP(C38,'Literature Lookup Tables'!$A$2:$L$21,2))*D38</f>
        <v>2.0224410000000002E-2</v>
      </c>
      <c r="H38" s="64">
        <f t="shared" si="2"/>
        <v>0</v>
      </c>
      <c r="I38" s="64">
        <f t="shared" si="3"/>
        <v>2.0224410000000002E-2</v>
      </c>
      <c r="J38" s="106">
        <f>VLOOKUP(C38,'Literature Lookup Tables'!$A$2:$L$21,MATCH(B38,listHYDROGROUPS,0))</f>
        <v>70.5</v>
      </c>
      <c r="K38" s="7" t="str">
        <f t="shared" ref="K38" si="22">IF($A38=K$11,$J38*$D38,"")</f>
        <v/>
      </c>
      <c r="L38" s="7" t="str">
        <f t="shared" si="21"/>
        <v/>
      </c>
      <c r="M38" s="7" t="str">
        <f t="shared" si="21"/>
        <v/>
      </c>
      <c r="N38" s="7" t="str">
        <f t="shared" si="21"/>
        <v/>
      </c>
      <c r="O38" s="7" t="str">
        <f t="shared" si="21"/>
        <v/>
      </c>
      <c r="P38" s="7" t="str">
        <f t="shared" si="21"/>
        <v/>
      </c>
      <c r="Q38" s="7" t="str">
        <f t="shared" si="21"/>
        <v/>
      </c>
      <c r="R38" s="7" t="str">
        <f t="shared" si="21"/>
        <v/>
      </c>
      <c r="S38" s="7" t="str">
        <f t="shared" si="21"/>
        <v/>
      </c>
      <c r="T38" s="7" t="str">
        <f t="shared" si="21"/>
        <v/>
      </c>
      <c r="U38" s="7" t="str">
        <f t="shared" si="21"/>
        <v/>
      </c>
      <c r="V38" s="7" t="str">
        <f t="shared" si="21"/>
        <v/>
      </c>
      <c r="W38" s="7" t="str">
        <f t="shared" si="21"/>
        <v/>
      </c>
      <c r="X38" s="7" t="str">
        <f t="shared" si="21"/>
        <v/>
      </c>
      <c r="Y38" s="7" t="str">
        <f t="shared" si="21"/>
        <v/>
      </c>
      <c r="Z38" s="7" t="str">
        <f t="shared" si="17"/>
        <v/>
      </c>
      <c r="AA38" s="7" t="str">
        <f t="shared" si="13"/>
        <v/>
      </c>
      <c r="AB38" s="7" t="str">
        <f t="shared" si="13"/>
        <v/>
      </c>
      <c r="AC38" s="7" t="str">
        <f t="shared" si="13"/>
        <v/>
      </c>
      <c r="AD38" s="7" t="str">
        <f t="shared" si="13"/>
        <v/>
      </c>
      <c r="AE38" s="7" t="str">
        <f t="shared" si="13"/>
        <v/>
      </c>
      <c r="AF38" s="7" t="str">
        <f t="shared" si="13"/>
        <v/>
      </c>
      <c r="AG38" s="7" t="str">
        <f t="shared" si="13"/>
        <v/>
      </c>
      <c r="AH38" s="7" t="str">
        <f t="shared" si="13"/>
        <v/>
      </c>
      <c r="AI38" s="7" t="str">
        <f t="shared" si="13"/>
        <v/>
      </c>
      <c r="AJ38" s="7" t="str">
        <f t="shared" si="13"/>
        <v/>
      </c>
      <c r="AK38" s="7" t="str">
        <f t="shared" si="13"/>
        <v/>
      </c>
      <c r="AL38" s="7" t="str">
        <f t="shared" si="13"/>
        <v/>
      </c>
      <c r="AM38" s="7" t="str">
        <f t="shared" si="13"/>
        <v/>
      </c>
      <c r="AN38" s="7" t="str">
        <f t="shared" si="13"/>
        <v/>
      </c>
      <c r="AO38" s="7" t="str">
        <f t="shared" si="13"/>
        <v/>
      </c>
      <c r="AP38" s="7" t="str">
        <f t="shared" si="5"/>
        <v/>
      </c>
      <c r="AQ38" s="7" t="str">
        <f t="shared" si="18"/>
        <v/>
      </c>
      <c r="AR38" s="7" t="str">
        <f t="shared" si="18"/>
        <v/>
      </c>
      <c r="AS38" s="7" t="str">
        <f t="shared" si="18"/>
        <v/>
      </c>
      <c r="AT38" s="7" t="str">
        <f t="shared" si="18"/>
        <v/>
      </c>
      <c r="AU38" s="7" t="str">
        <f t="shared" si="18"/>
        <v/>
      </c>
      <c r="AV38" s="7" t="str">
        <f t="shared" si="18"/>
        <v/>
      </c>
      <c r="AW38" s="7" t="str">
        <f t="shared" si="18"/>
        <v/>
      </c>
      <c r="AX38" s="7" t="str">
        <f t="shared" si="18"/>
        <v/>
      </c>
      <c r="AY38" s="7" t="str">
        <f t="shared" si="18"/>
        <v/>
      </c>
      <c r="AZ38" s="7" t="str">
        <f t="shared" si="18"/>
        <v/>
      </c>
      <c r="BA38" s="7" t="str">
        <f t="shared" si="18"/>
        <v/>
      </c>
      <c r="BB38" s="7" t="str">
        <f t="shared" si="18"/>
        <v/>
      </c>
      <c r="BC38" s="7" t="str">
        <f t="shared" si="18"/>
        <v/>
      </c>
      <c r="BD38" s="7" t="str">
        <f t="shared" si="18"/>
        <v/>
      </c>
      <c r="BE38" s="7" t="str">
        <f t="shared" si="18"/>
        <v/>
      </c>
      <c r="BF38" s="7" t="str">
        <f t="shared" si="18"/>
        <v/>
      </c>
      <c r="BG38" s="7" t="str">
        <f t="shared" si="14"/>
        <v/>
      </c>
      <c r="BH38" s="7" t="str">
        <f t="shared" si="14"/>
        <v/>
      </c>
      <c r="BI38" s="7" t="str">
        <f t="shared" si="14"/>
        <v/>
      </c>
      <c r="BJ38" s="7" t="str">
        <f t="shared" si="14"/>
        <v/>
      </c>
      <c r="BK38" s="7" t="str">
        <f t="shared" si="14"/>
        <v/>
      </c>
      <c r="BL38" s="7" t="str">
        <f t="shared" si="14"/>
        <v/>
      </c>
      <c r="BM38" s="7" t="str">
        <f t="shared" si="14"/>
        <v/>
      </c>
      <c r="BN38" s="7" t="str">
        <f t="shared" si="14"/>
        <v/>
      </c>
      <c r="BO38" s="7" t="str">
        <f t="shared" si="14"/>
        <v/>
      </c>
      <c r="BP38" s="7" t="str">
        <f t="shared" si="14"/>
        <v/>
      </c>
      <c r="BQ38" s="7" t="str">
        <f t="shared" si="14"/>
        <v/>
      </c>
      <c r="BR38" s="7" t="str">
        <f t="shared" si="14"/>
        <v/>
      </c>
      <c r="BS38" s="7" t="str">
        <f t="shared" si="14"/>
        <v/>
      </c>
      <c r="BT38" s="7" t="str">
        <f t="shared" si="14"/>
        <v/>
      </c>
      <c r="BU38" s="7" t="str">
        <f t="shared" si="14"/>
        <v/>
      </c>
      <c r="BV38" s="7" t="str">
        <f t="shared" si="7"/>
        <v/>
      </c>
      <c r="BW38" s="7" t="str">
        <f t="shared" si="19"/>
        <v/>
      </c>
      <c r="BX38" s="7" t="str">
        <f t="shared" si="19"/>
        <v/>
      </c>
      <c r="BY38" s="7" t="str">
        <f t="shared" si="19"/>
        <v/>
      </c>
      <c r="BZ38" s="7" t="str">
        <f t="shared" si="19"/>
        <v/>
      </c>
      <c r="CA38" s="7" t="str">
        <f t="shared" si="19"/>
        <v/>
      </c>
      <c r="CB38" s="7" t="str">
        <f t="shared" si="19"/>
        <v/>
      </c>
      <c r="CC38" s="7" t="str">
        <f t="shared" si="19"/>
        <v/>
      </c>
      <c r="CD38" s="7" t="str">
        <f t="shared" si="19"/>
        <v/>
      </c>
      <c r="CE38" s="7" t="str">
        <f t="shared" si="19"/>
        <v/>
      </c>
      <c r="CF38" s="7" t="str">
        <f t="shared" si="19"/>
        <v/>
      </c>
      <c r="CG38" s="7" t="str">
        <f t="shared" si="19"/>
        <v/>
      </c>
      <c r="CH38" s="7" t="str">
        <f t="shared" si="19"/>
        <v/>
      </c>
      <c r="CI38" s="7" t="str">
        <f t="shared" si="19"/>
        <v/>
      </c>
      <c r="CJ38" s="7" t="str">
        <f t="shared" si="19"/>
        <v/>
      </c>
      <c r="CK38" s="7" t="str">
        <f t="shared" si="19"/>
        <v/>
      </c>
      <c r="CL38" s="7" t="str">
        <f t="shared" si="19"/>
        <v/>
      </c>
      <c r="CM38" s="7" t="str">
        <f t="shared" si="15"/>
        <v/>
      </c>
      <c r="CN38" s="7" t="str">
        <f t="shared" si="15"/>
        <v/>
      </c>
      <c r="CO38" s="7" t="str">
        <f t="shared" si="15"/>
        <v/>
      </c>
      <c r="CP38" s="7" t="str">
        <f t="shared" si="15"/>
        <v/>
      </c>
      <c r="CQ38" s="7" t="str">
        <f t="shared" si="15"/>
        <v/>
      </c>
      <c r="CR38" s="7" t="str">
        <f t="shared" si="15"/>
        <v/>
      </c>
      <c r="CS38" s="7" t="str">
        <f t="shared" si="15"/>
        <v/>
      </c>
      <c r="CT38" s="7" t="str">
        <f t="shared" si="15"/>
        <v/>
      </c>
      <c r="CU38" s="7" t="str">
        <f t="shared" si="15"/>
        <v/>
      </c>
      <c r="CV38" s="7" t="str">
        <f t="shared" si="15"/>
        <v/>
      </c>
      <c r="CW38" s="7" t="str">
        <f t="shared" si="15"/>
        <v/>
      </c>
      <c r="CX38" s="7" t="str">
        <f t="shared" si="15"/>
        <v/>
      </c>
      <c r="CY38" s="7" t="str">
        <f t="shared" si="15"/>
        <v/>
      </c>
      <c r="CZ38" s="7" t="str">
        <f t="shared" si="15"/>
        <v/>
      </c>
      <c r="DA38" s="7" t="str">
        <f t="shared" si="15"/>
        <v/>
      </c>
      <c r="DB38" s="7" t="str">
        <f t="shared" si="9"/>
        <v/>
      </c>
      <c r="DC38" s="7" t="str">
        <f t="shared" si="20"/>
        <v/>
      </c>
      <c r="DD38" s="7" t="str">
        <f t="shared" si="20"/>
        <v/>
      </c>
      <c r="DE38" s="7" t="str">
        <f t="shared" si="20"/>
        <v/>
      </c>
      <c r="DF38" s="7" t="str">
        <f t="shared" si="20"/>
        <v/>
      </c>
      <c r="DG38" s="7" t="str">
        <f t="shared" si="20"/>
        <v/>
      </c>
      <c r="DH38" s="7" t="str">
        <f t="shared" si="20"/>
        <v/>
      </c>
      <c r="DI38" s="7" t="str">
        <f t="shared" si="20"/>
        <v/>
      </c>
      <c r="DJ38" s="7" t="str">
        <f t="shared" si="20"/>
        <v/>
      </c>
      <c r="DK38" s="7" t="str">
        <f t="shared" si="20"/>
        <v/>
      </c>
      <c r="DL38" s="7" t="str">
        <f t="shared" si="20"/>
        <v/>
      </c>
      <c r="DM38" s="7" t="str">
        <f t="shared" si="20"/>
        <v/>
      </c>
      <c r="DN38" s="7" t="str">
        <f t="shared" si="20"/>
        <v/>
      </c>
      <c r="DO38" s="7" t="str">
        <f t="shared" si="20"/>
        <v/>
      </c>
      <c r="DP38" s="7" t="str">
        <f t="shared" si="20"/>
        <v/>
      </c>
      <c r="DQ38" s="7" t="str">
        <f t="shared" si="20"/>
        <v/>
      </c>
      <c r="DR38" s="7" t="str">
        <f t="shared" si="20"/>
        <v/>
      </c>
      <c r="DS38" s="7" t="str">
        <f t="shared" si="16"/>
        <v/>
      </c>
      <c r="DT38" s="7" t="str">
        <f t="shared" si="16"/>
        <v/>
      </c>
      <c r="DU38" s="7" t="str">
        <f t="shared" si="16"/>
        <v/>
      </c>
      <c r="DV38" s="7" t="str">
        <f t="shared" si="16"/>
        <v/>
      </c>
      <c r="DW38" s="7" t="str">
        <f t="shared" si="16"/>
        <v/>
      </c>
    </row>
    <row r="39" spans="1:127" x14ac:dyDescent="0.35">
      <c r="A39" s="84" t="s">
        <v>281</v>
      </c>
      <c r="B39" s="84" t="s">
        <v>11</v>
      </c>
      <c r="C39" s="84" t="s">
        <v>10</v>
      </c>
      <c r="D39" s="84">
        <v>30.432157</v>
      </c>
      <c r="E39" s="82">
        <f>VLOOKUP(C39,'Literature Lookup Tables'!$A$2:$D$21,4,0)</f>
        <v>0.03</v>
      </c>
      <c r="F39" s="82">
        <f>VLOOKUP(C39,'Literature Lookup Tables'!$A$2:$D$21,3,0)</f>
        <v>0</v>
      </c>
      <c r="G39" s="64">
        <f>(VLOOKUP(C39,'Literature Lookup Tables'!$A$2:$L$21,2))*D39</f>
        <v>0.91296471000000001</v>
      </c>
      <c r="H39" s="64">
        <f t="shared" si="2"/>
        <v>0</v>
      </c>
      <c r="I39" s="64">
        <f t="shared" si="3"/>
        <v>0.91296471000000001</v>
      </c>
      <c r="J39" s="106">
        <f>VLOOKUP(C39,'Literature Lookup Tables'!$A$2:$L$21,MATCH(B39,listHYDROGROUPS,0))</f>
        <v>70.5</v>
      </c>
      <c r="K39" s="7" t="str">
        <f t="shared" si="21"/>
        <v/>
      </c>
      <c r="L39" s="7" t="str">
        <f t="shared" si="21"/>
        <v/>
      </c>
      <c r="M39" s="7" t="str">
        <f t="shared" si="21"/>
        <v/>
      </c>
      <c r="N39" s="7" t="str">
        <f t="shared" si="21"/>
        <v/>
      </c>
      <c r="O39" s="7" t="str">
        <f t="shared" si="21"/>
        <v/>
      </c>
      <c r="P39" s="7" t="str">
        <f t="shared" si="21"/>
        <v/>
      </c>
      <c r="Q39" s="7" t="str">
        <f t="shared" si="21"/>
        <v/>
      </c>
      <c r="R39" s="7" t="str">
        <f t="shared" si="21"/>
        <v/>
      </c>
      <c r="S39" s="7" t="str">
        <f t="shared" si="21"/>
        <v/>
      </c>
      <c r="T39" s="7" t="str">
        <f t="shared" si="21"/>
        <v/>
      </c>
      <c r="U39" s="7" t="str">
        <f t="shared" si="21"/>
        <v/>
      </c>
      <c r="V39" s="7" t="str">
        <f t="shared" si="21"/>
        <v/>
      </c>
      <c r="W39" s="7" t="str">
        <f t="shared" si="21"/>
        <v/>
      </c>
      <c r="X39" s="7" t="str">
        <f t="shared" si="21"/>
        <v/>
      </c>
      <c r="Y39" s="7" t="str">
        <f t="shared" si="21"/>
        <v/>
      </c>
      <c r="Z39" s="7" t="str">
        <f t="shared" si="17"/>
        <v/>
      </c>
      <c r="AA39" s="7" t="str">
        <f t="shared" si="13"/>
        <v/>
      </c>
      <c r="AB39" s="7" t="str">
        <f t="shared" si="13"/>
        <v/>
      </c>
      <c r="AC39" s="7" t="str">
        <f t="shared" si="13"/>
        <v/>
      </c>
      <c r="AD39" s="7" t="str">
        <f t="shared" si="13"/>
        <v/>
      </c>
      <c r="AE39" s="7" t="str">
        <f t="shared" si="13"/>
        <v/>
      </c>
      <c r="AF39" s="7" t="str">
        <f t="shared" si="13"/>
        <v/>
      </c>
      <c r="AG39" s="7" t="str">
        <f t="shared" si="13"/>
        <v/>
      </c>
      <c r="AH39" s="7" t="str">
        <f t="shared" si="13"/>
        <v/>
      </c>
      <c r="AI39" s="7" t="str">
        <f t="shared" si="13"/>
        <v/>
      </c>
      <c r="AJ39" s="7" t="str">
        <f t="shared" si="13"/>
        <v/>
      </c>
      <c r="AK39" s="7" t="str">
        <f t="shared" si="13"/>
        <v/>
      </c>
      <c r="AL39" s="7" t="str">
        <f t="shared" si="13"/>
        <v/>
      </c>
      <c r="AM39" s="7" t="str">
        <f t="shared" si="13"/>
        <v/>
      </c>
      <c r="AN39" s="7" t="str">
        <f t="shared" si="13"/>
        <v/>
      </c>
      <c r="AO39" s="7" t="str">
        <f t="shared" si="13"/>
        <v/>
      </c>
      <c r="AP39" s="7" t="str">
        <f t="shared" si="5"/>
        <v/>
      </c>
      <c r="AQ39" s="7" t="str">
        <f t="shared" si="18"/>
        <v/>
      </c>
      <c r="AR39" s="7" t="str">
        <f t="shared" si="18"/>
        <v/>
      </c>
      <c r="AS39" s="7" t="str">
        <f t="shared" si="18"/>
        <v/>
      </c>
      <c r="AT39" s="7" t="str">
        <f t="shared" si="18"/>
        <v/>
      </c>
      <c r="AU39" s="7" t="str">
        <f t="shared" si="18"/>
        <v/>
      </c>
      <c r="AV39" s="7" t="str">
        <f t="shared" si="18"/>
        <v/>
      </c>
      <c r="AW39" s="7" t="str">
        <f t="shared" si="18"/>
        <v/>
      </c>
      <c r="AX39" s="7" t="str">
        <f t="shared" si="18"/>
        <v/>
      </c>
      <c r="AY39" s="7" t="str">
        <f t="shared" si="18"/>
        <v/>
      </c>
      <c r="AZ39" s="7" t="str">
        <f t="shared" si="18"/>
        <v/>
      </c>
      <c r="BA39" s="7" t="str">
        <f t="shared" si="18"/>
        <v/>
      </c>
      <c r="BB39" s="7" t="str">
        <f t="shared" si="18"/>
        <v/>
      </c>
      <c r="BC39" s="7" t="str">
        <f t="shared" si="18"/>
        <v/>
      </c>
      <c r="BD39" s="7" t="str">
        <f t="shared" si="18"/>
        <v/>
      </c>
      <c r="BE39" s="7" t="str">
        <f t="shared" si="18"/>
        <v/>
      </c>
      <c r="BF39" s="7" t="str">
        <f t="shared" si="18"/>
        <v/>
      </c>
      <c r="BG39" s="7" t="str">
        <f t="shared" si="14"/>
        <v/>
      </c>
      <c r="BH39" s="7" t="str">
        <f t="shared" si="14"/>
        <v/>
      </c>
      <c r="BI39" s="7" t="str">
        <f t="shared" si="14"/>
        <v/>
      </c>
      <c r="BJ39" s="7" t="str">
        <f t="shared" si="14"/>
        <v/>
      </c>
      <c r="BK39" s="7" t="str">
        <f t="shared" si="14"/>
        <v/>
      </c>
      <c r="BL39" s="7" t="str">
        <f t="shared" si="14"/>
        <v/>
      </c>
      <c r="BM39" s="7" t="str">
        <f t="shared" si="14"/>
        <v/>
      </c>
      <c r="BN39" s="7" t="str">
        <f t="shared" si="14"/>
        <v/>
      </c>
      <c r="BO39" s="7" t="str">
        <f t="shared" si="14"/>
        <v/>
      </c>
      <c r="BP39" s="7" t="str">
        <f t="shared" si="14"/>
        <v/>
      </c>
      <c r="BQ39" s="7" t="str">
        <f t="shared" si="14"/>
        <v/>
      </c>
      <c r="BR39" s="7" t="str">
        <f t="shared" si="14"/>
        <v/>
      </c>
      <c r="BS39" s="7" t="str">
        <f t="shared" si="14"/>
        <v/>
      </c>
      <c r="BT39" s="7" t="str">
        <f t="shared" si="14"/>
        <v/>
      </c>
      <c r="BU39" s="7" t="str">
        <f t="shared" si="14"/>
        <v/>
      </c>
      <c r="BV39" s="7" t="str">
        <f t="shared" si="7"/>
        <v/>
      </c>
      <c r="BW39" s="7" t="str">
        <f t="shared" si="19"/>
        <v/>
      </c>
      <c r="BX39" s="7" t="str">
        <f t="shared" si="19"/>
        <v/>
      </c>
      <c r="BY39" s="7" t="str">
        <f t="shared" si="19"/>
        <v/>
      </c>
      <c r="BZ39" s="7" t="str">
        <f t="shared" si="19"/>
        <v/>
      </c>
      <c r="CA39" s="7" t="str">
        <f t="shared" si="19"/>
        <v/>
      </c>
      <c r="CB39" s="7" t="str">
        <f t="shared" si="19"/>
        <v/>
      </c>
      <c r="CC39" s="7" t="str">
        <f t="shared" si="19"/>
        <v/>
      </c>
      <c r="CD39" s="7" t="str">
        <f t="shared" si="19"/>
        <v/>
      </c>
      <c r="CE39" s="7" t="str">
        <f t="shared" si="19"/>
        <v/>
      </c>
      <c r="CF39" s="7" t="str">
        <f t="shared" si="19"/>
        <v/>
      </c>
      <c r="CG39" s="7" t="str">
        <f t="shared" si="19"/>
        <v/>
      </c>
      <c r="CH39" s="7" t="str">
        <f t="shared" si="19"/>
        <v/>
      </c>
      <c r="CI39" s="7" t="str">
        <f t="shared" si="19"/>
        <v/>
      </c>
      <c r="CJ39" s="7" t="str">
        <f t="shared" si="19"/>
        <v/>
      </c>
      <c r="CK39" s="7" t="str">
        <f t="shared" si="19"/>
        <v/>
      </c>
      <c r="CL39" s="7" t="str">
        <f t="shared" si="19"/>
        <v/>
      </c>
      <c r="CM39" s="7" t="str">
        <f t="shared" si="15"/>
        <v/>
      </c>
      <c r="CN39" s="7" t="str">
        <f t="shared" si="15"/>
        <v/>
      </c>
      <c r="CO39" s="7" t="str">
        <f t="shared" si="15"/>
        <v/>
      </c>
      <c r="CP39" s="7" t="str">
        <f t="shared" si="15"/>
        <v/>
      </c>
      <c r="CQ39" s="7" t="str">
        <f t="shared" si="15"/>
        <v/>
      </c>
      <c r="CR39" s="7" t="str">
        <f t="shared" si="15"/>
        <v/>
      </c>
      <c r="CS39" s="7" t="str">
        <f t="shared" si="15"/>
        <v/>
      </c>
      <c r="CT39" s="7" t="str">
        <f t="shared" si="15"/>
        <v/>
      </c>
      <c r="CU39" s="7" t="str">
        <f t="shared" si="15"/>
        <v/>
      </c>
      <c r="CV39" s="7" t="str">
        <f t="shared" si="15"/>
        <v/>
      </c>
      <c r="CW39" s="7" t="str">
        <f t="shared" si="15"/>
        <v/>
      </c>
      <c r="CX39" s="7" t="str">
        <f t="shared" si="15"/>
        <v/>
      </c>
      <c r="CY39" s="7" t="str">
        <f t="shared" si="15"/>
        <v/>
      </c>
      <c r="CZ39" s="7" t="str">
        <f t="shared" si="15"/>
        <v/>
      </c>
      <c r="DA39" s="7" t="str">
        <f t="shared" si="15"/>
        <v/>
      </c>
      <c r="DB39" s="7" t="str">
        <f t="shared" si="9"/>
        <v/>
      </c>
      <c r="DC39" s="7" t="str">
        <f t="shared" si="20"/>
        <v/>
      </c>
      <c r="DD39" s="7" t="str">
        <f t="shared" si="20"/>
        <v/>
      </c>
      <c r="DE39" s="7" t="str">
        <f t="shared" si="20"/>
        <v/>
      </c>
      <c r="DF39" s="7" t="str">
        <f t="shared" si="20"/>
        <v/>
      </c>
      <c r="DG39" s="7" t="str">
        <f t="shared" si="20"/>
        <v/>
      </c>
      <c r="DH39" s="7" t="str">
        <f t="shared" si="20"/>
        <v/>
      </c>
      <c r="DI39" s="7" t="str">
        <f t="shared" si="20"/>
        <v/>
      </c>
      <c r="DJ39" s="7" t="str">
        <f t="shared" si="20"/>
        <v/>
      </c>
      <c r="DK39" s="7" t="str">
        <f t="shared" si="20"/>
        <v/>
      </c>
      <c r="DL39" s="7" t="str">
        <f t="shared" si="20"/>
        <v/>
      </c>
      <c r="DM39" s="7" t="str">
        <f t="shared" si="20"/>
        <v/>
      </c>
      <c r="DN39" s="7" t="str">
        <f t="shared" si="20"/>
        <v/>
      </c>
      <c r="DO39" s="7" t="str">
        <f t="shared" si="20"/>
        <v/>
      </c>
      <c r="DP39" s="7" t="str">
        <f t="shared" si="20"/>
        <v/>
      </c>
      <c r="DQ39" s="7" t="str">
        <f t="shared" si="20"/>
        <v/>
      </c>
      <c r="DR39" s="7" t="str">
        <f t="shared" si="20"/>
        <v/>
      </c>
      <c r="DS39" s="7" t="str">
        <f t="shared" si="16"/>
        <v/>
      </c>
      <c r="DT39" s="7" t="str">
        <f t="shared" si="16"/>
        <v/>
      </c>
      <c r="DU39" s="7" t="str">
        <f t="shared" si="16"/>
        <v/>
      </c>
      <c r="DV39" s="7" t="str">
        <f t="shared" si="16"/>
        <v/>
      </c>
      <c r="DW39" s="7" t="str">
        <f t="shared" si="16"/>
        <v/>
      </c>
    </row>
    <row r="40" spans="1:127" s="110" customFormat="1" x14ac:dyDescent="0.35">
      <c r="G40" s="114"/>
      <c r="H40" s="114"/>
      <c r="I40" s="114"/>
      <c r="J40" s="115"/>
      <c r="K40" s="116" t="str">
        <f t="shared" si="21"/>
        <v/>
      </c>
      <c r="L40" s="116" t="str">
        <f t="shared" si="21"/>
        <v/>
      </c>
      <c r="M40" s="116" t="str">
        <f t="shared" si="21"/>
        <v/>
      </c>
      <c r="N40" s="116" t="str">
        <f t="shared" si="21"/>
        <v/>
      </c>
      <c r="O40" s="116" t="str">
        <f t="shared" si="21"/>
        <v/>
      </c>
      <c r="P40" s="116" t="str">
        <f t="shared" si="21"/>
        <v/>
      </c>
      <c r="Q40" s="116" t="str">
        <f t="shared" si="21"/>
        <v/>
      </c>
      <c r="R40" s="116" t="str">
        <f t="shared" si="21"/>
        <v/>
      </c>
      <c r="S40" s="116" t="str">
        <f t="shared" si="21"/>
        <v/>
      </c>
      <c r="T40" s="116" t="str">
        <f t="shared" si="21"/>
        <v/>
      </c>
      <c r="U40" s="116" t="str">
        <f t="shared" si="21"/>
        <v/>
      </c>
      <c r="V40" s="116" t="str">
        <f t="shared" si="21"/>
        <v/>
      </c>
      <c r="W40" s="116" t="str">
        <f t="shared" si="21"/>
        <v/>
      </c>
      <c r="X40" s="116" t="str">
        <f t="shared" si="21"/>
        <v/>
      </c>
      <c r="Y40" s="116" t="str">
        <f t="shared" si="21"/>
        <v/>
      </c>
      <c r="Z40" s="116">
        <f t="shared" si="17"/>
        <v>0</v>
      </c>
      <c r="AA40" s="116">
        <f t="shared" si="13"/>
        <v>0</v>
      </c>
      <c r="AB40" s="116">
        <f t="shared" si="13"/>
        <v>0</v>
      </c>
      <c r="AC40" s="116">
        <f t="shared" si="13"/>
        <v>0</v>
      </c>
      <c r="AD40" s="116">
        <f t="shared" si="13"/>
        <v>0</v>
      </c>
      <c r="AE40" s="116">
        <f t="shared" si="13"/>
        <v>0</v>
      </c>
      <c r="AF40" s="116">
        <f t="shared" si="13"/>
        <v>0</v>
      </c>
      <c r="AG40" s="116">
        <f t="shared" si="13"/>
        <v>0</v>
      </c>
      <c r="AH40" s="116">
        <f t="shared" si="13"/>
        <v>0</v>
      </c>
      <c r="AI40" s="116">
        <f t="shared" si="13"/>
        <v>0</v>
      </c>
      <c r="AJ40" s="116">
        <f t="shared" si="13"/>
        <v>0</v>
      </c>
      <c r="AK40" s="116">
        <f t="shared" si="13"/>
        <v>0</v>
      </c>
      <c r="AL40" s="116">
        <f t="shared" si="13"/>
        <v>0</v>
      </c>
      <c r="AM40" s="116">
        <f t="shared" si="13"/>
        <v>0</v>
      </c>
      <c r="AN40" s="116">
        <f t="shared" si="13"/>
        <v>0</v>
      </c>
      <c r="AO40" s="116">
        <f t="shared" si="13"/>
        <v>0</v>
      </c>
      <c r="AP40" s="116">
        <f t="shared" si="5"/>
        <v>0</v>
      </c>
      <c r="AQ40" s="116">
        <f t="shared" si="18"/>
        <v>0</v>
      </c>
      <c r="AR40" s="116">
        <f t="shared" si="18"/>
        <v>0</v>
      </c>
      <c r="AS40" s="116">
        <f t="shared" si="18"/>
        <v>0</v>
      </c>
      <c r="AT40" s="116">
        <f t="shared" si="18"/>
        <v>0</v>
      </c>
      <c r="AU40" s="116">
        <f t="shared" si="18"/>
        <v>0</v>
      </c>
      <c r="AV40" s="116">
        <f t="shared" si="18"/>
        <v>0</v>
      </c>
      <c r="AW40" s="116">
        <f t="shared" si="18"/>
        <v>0</v>
      </c>
      <c r="AX40" s="116">
        <f t="shared" si="18"/>
        <v>0</v>
      </c>
      <c r="AY40" s="116">
        <f t="shared" si="18"/>
        <v>0</v>
      </c>
      <c r="AZ40" s="116">
        <f t="shared" si="18"/>
        <v>0</v>
      </c>
      <c r="BA40" s="116">
        <f t="shared" si="18"/>
        <v>0</v>
      </c>
      <c r="BB40" s="116">
        <f t="shared" si="18"/>
        <v>0</v>
      </c>
      <c r="BC40" s="116">
        <f t="shared" si="18"/>
        <v>0</v>
      </c>
      <c r="BD40" s="116">
        <f t="shared" si="18"/>
        <v>0</v>
      </c>
      <c r="BE40" s="116">
        <f t="shared" si="18"/>
        <v>0</v>
      </c>
      <c r="BF40" s="116">
        <f t="shared" si="18"/>
        <v>0</v>
      </c>
      <c r="BG40" s="116">
        <f t="shared" si="14"/>
        <v>0</v>
      </c>
      <c r="BH40" s="116">
        <f t="shared" si="14"/>
        <v>0</v>
      </c>
      <c r="BI40" s="116">
        <f t="shared" si="14"/>
        <v>0</v>
      </c>
      <c r="BJ40" s="116">
        <f t="shared" si="14"/>
        <v>0</v>
      </c>
      <c r="BK40" s="116">
        <f t="shared" si="14"/>
        <v>0</v>
      </c>
      <c r="BL40" s="116">
        <f t="shared" si="14"/>
        <v>0</v>
      </c>
      <c r="BM40" s="116">
        <f t="shared" si="14"/>
        <v>0</v>
      </c>
      <c r="BN40" s="116">
        <f t="shared" si="14"/>
        <v>0</v>
      </c>
      <c r="BO40" s="116">
        <f t="shared" si="14"/>
        <v>0</v>
      </c>
      <c r="BP40" s="116">
        <f t="shared" si="14"/>
        <v>0</v>
      </c>
      <c r="BQ40" s="116">
        <f t="shared" si="14"/>
        <v>0</v>
      </c>
      <c r="BR40" s="116">
        <f t="shared" si="14"/>
        <v>0</v>
      </c>
      <c r="BS40" s="116">
        <f t="shared" si="14"/>
        <v>0</v>
      </c>
      <c r="BT40" s="116">
        <f t="shared" si="14"/>
        <v>0</v>
      </c>
      <c r="BU40" s="116">
        <f t="shared" si="14"/>
        <v>0</v>
      </c>
      <c r="BV40" s="116">
        <f t="shared" si="7"/>
        <v>0</v>
      </c>
      <c r="BW40" s="116">
        <f t="shared" si="19"/>
        <v>0</v>
      </c>
      <c r="BX40" s="116">
        <f t="shared" si="19"/>
        <v>0</v>
      </c>
      <c r="BY40" s="116">
        <f t="shared" si="19"/>
        <v>0</v>
      </c>
      <c r="BZ40" s="116">
        <f t="shared" si="19"/>
        <v>0</v>
      </c>
      <c r="CA40" s="116">
        <f t="shared" si="19"/>
        <v>0</v>
      </c>
      <c r="CB40" s="116">
        <f t="shared" si="19"/>
        <v>0</v>
      </c>
      <c r="CC40" s="116">
        <f t="shared" si="19"/>
        <v>0</v>
      </c>
      <c r="CD40" s="116">
        <f t="shared" si="19"/>
        <v>0</v>
      </c>
      <c r="CE40" s="116">
        <f t="shared" si="19"/>
        <v>0</v>
      </c>
      <c r="CF40" s="116">
        <f t="shared" si="19"/>
        <v>0</v>
      </c>
      <c r="CG40" s="116">
        <f t="shared" si="19"/>
        <v>0</v>
      </c>
      <c r="CH40" s="116">
        <f t="shared" si="19"/>
        <v>0</v>
      </c>
      <c r="CI40" s="116">
        <f t="shared" si="19"/>
        <v>0</v>
      </c>
      <c r="CJ40" s="116">
        <f t="shared" si="19"/>
        <v>0</v>
      </c>
      <c r="CK40" s="116">
        <f t="shared" si="19"/>
        <v>0</v>
      </c>
      <c r="CL40" s="116">
        <f t="shared" si="19"/>
        <v>0</v>
      </c>
      <c r="CM40" s="116">
        <f t="shared" si="15"/>
        <v>0</v>
      </c>
      <c r="CN40" s="116">
        <f t="shared" si="15"/>
        <v>0</v>
      </c>
      <c r="CO40" s="116">
        <f t="shared" si="15"/>
        <v>0</v>
      </c>
      <c r="CP40" s="116">
        <f t="shared" si="15"/>
        <v>0</v>
      </c>
      <c r="CQ40" s="116">
        <f t="shared" si="15"/>
        <v>0</v>
      </c>
      <c r="CR40" s="116">
        <f t="shared" si="15"/>
        <v>0</v>
      </c>
      <c r="CS40" s="116">
        <f t="shared" si="15"/>
        <v>0</v>
      </c>
      <c r="CT40" s="116">
        <f t="shared" si="15"/>
        <v>0</v>
      </c>
      <c r="CU40" s="116">
        <f t="shared" si="15"/>
        <v>0</v>
      </c>
      <c r="CV40" s="116">
        <f t="shared" si="15"/>
        <v>0</v>
      </c>
      <c r="CW40" s="116">
        <f t="shared" si="15"/>
        <v>0</v>
      </c>
      <c r="CX40" s="116">
        <f t="shared" si="15"/>
        <v>0</v>
      </c>
      <c r="CY40" s="116">
        <f t="shared" si="15"/>
        <v>0</v>
      </c>
      <c r="CZ40" s="116">
        <f t="shared" si="15"/>
        <v>0</v>
      </c>
      <c r="DA40" s="116">
        <f t="shared" si="15"/>
        <v>0</v>
      </c>
      <c r="DB40" s="116">
        <f t="shared" si="9"/>
        <v>0</v>
      </c>
      <c r="DC40" s="116">
        <f t="shared" si="20"/>
        <v>0</v>
      </c>
      <c r="DD40" s="116">
        <f t="shared" si="20"/>
        <v>0</v>
      </c>
      <c r="DE40" s="116">
        <f t="shared" si="20"/>
        <v>0</v>
      </c>
      <c r="DF40" s="116">
        <f t="shared" si="20"/>
        <v>0</v>
      </c>
      <c r="DG40" s="116">
        <f t="shared" si="20"/>
        <v>0</v>
      </c>
      <c r="DH40" s="116">
        <f t="shared" si="20"/>
        <v>0</v>
      </c>
      <c r="DI40" s="116">
        <f t="shared" si="20"/>
        <v>0</v>
      </c>
      <c r="DJ40" s="116">
        <f t="shared" si="20"/>
        <v>0</v>
      </c>
      <c r="DK40" s="116">
        <f t="shared" si="20"/>
        <v>0</v>
      </c>
      <c r="DL40" s="116">
        <f t="shared" si="20"/>
        <v>0</v>
      </c>
      <c r="DM40" s="116">
        <f t="shared" si="20"/>
        <v>0</v>
      </c>
      <c r="DN40" s="116">
        <f t="shared" si="20"/>
        <v>0</v>
      </c>
      <c r="DO40" s="116">
        <f t="shared" si="20"/>
        <v>0</v>
      </c>
      <c r="DP40" s="116">
        <f t="shared" si="20"/>
        <v>0</v>
      </c>
      <c r="DQ40" s="116">
        <f t="shared" si="20"/>
        <v>0</v>
      </c>
      <c r="DR40" s="116">
        <f t="shared" si="20"/>
        <v>0</v>
      </c>
      <c r="DS40" s="116">
        <f t="shared" si="16"/>
        <v>0</v>
      </c>
      <c r="DT40" s="116">
        <f t="shared" si="16"/>
        <v>0</v>
      </c>
      <c r="DU40" s="116">
        <f t="shared" si="16"/>
        <v>0</v>
      </c>
      <c r="DV40" s="116">
        <f t="shared" si="16"/>
        <v>0</v>
      </c>
      <c r="DW40" s="116">
        <f t="shared" si="16"/>
        <v>0</v>
      </c>
    </row>
    <row r="41" spans="1:127" x14ac:dyDescent="0.35">
      <c r="A41" s="84" t="s">
        <v>287</v>
      </c>
      <c r="B41" s="84" t="s">
        <v>11</v>
      </c>
      <c r="C41" s="84" t="s">
        <v>3</v>
      </c>
      <c r="D41" s="84">
        <v>0.25805</v>
      </c>
      <c r="E41" s="82">
        <f>VLOOKUP(C41,'Literature Lookup Tables'!$A$2:$D$21,4,0)</f>
        <v>0</v>
      </c>
      <c r="F41" s="82">
        <f>VLOOKUP(C41,'Literature Lookup Tables'!$A$2:$D$21,3,0)</f>
        <v>0.2</v>
      </c>
      <c r="G41" s="64">
        <f>(VLOOKUP(C41,'Literature Lookup Tables'!$A$2:$L$21,2))*D41</f>
        <v>5.1610000000000003E-2</v>
      </c>
      <c r="H41" s="64">
        <f t="shared" si="2"/>
        <v>5.1610000000000003E-2</v>
      </c>
      <c r="I41" s="64">
        <f t="shared" si="3"/>
        <v>0</v>
      </c>
      <c r="J41" s="106">
        <f>VLOOKUP(C41,'Literature Lookup Tables'!$A$2:$L$21,MATCH(B41,listHYDROGROUPS,0))</f>
        <v>70.5</v>
      </c>
      <c r="K41" s="7" t="str">
        <f t="shared" si="21"/>
        <v/>
      </c>
      <c r="L41" s="7" t="str">
        <f t="shared" si="21"/>
        <v/>
      </c>
      <c r="M41" s="7">
        <f t="shared" si="21"/>
        <v>18.192525</v>
      </c>
      <c r="N41" s="7" t="str">
        <f t="shared" si="21"/>
        <v/>
      </c>
      <c r="O41" s="7" t="str">
        <f t="shared" si="21"/>
        <v/>
      </c>
      <c r="P41" s="7" t="str">
        <f t="shared" si="21"/>
        <v/>
      </c>
      <c r="Q41" s="7" t="str">
        <f t="shared" si="21"/>
        <v/>
      </c>
      <c r="R41" s="7" t="str">
        <f t="shared" si="21"/>
        <v/>
      </c>
      <c r="S41" s="7" t="str">
        <f t="shared" si="21"/>
        <v/>
      </c>
      <c r="T41" s="7" t="str">
        <f t="shared" si="21"/>
        <v/>
      </c>
      <c r="U41" s="7" t="str">
        <f t="shared" si="21"/>
        <v/>
      </c>
      <c r="V41" s="7" t="str">
        <f t="shared" si="21"/>
        <v/>
      </c>
      <c r="W41" s="7" t="str">
        <f t="shared" si="21"/>
        <v/>
      </c>
      <c r="X41" s="7" t="str">
        <f t="shared" si="21"/>
        <v/>
      </c>
      <c r="Y41" s="7" t="str">
        <f t="shared" si="21"/>
        <v/>
      </c>
      <c r="Z41" s="7" t="str">
        <f t="shared" si="17"/>
        <v/>
      </c>
      <c r="AA41" s="7" t="str">
        <f t="shared" si="13"/>
        <v/>
      </c>
      <c r="AB41" s="7" t="str">
        <f t="shared" si="13"/>
        <v/>
      </c>
      <c r="AC41" s="7" t="str">
        <f t="shared" si="13"/>
        <v/>
      </c>
      <c r="AD41" s="7" t="str">
        <f t="shared" si="13"/>
        <v/>
      </c>
      <c r="AE41" s="7" t="str">
        <f t="shared" si="13"/>
        <v/>
      </c>
      <c r="AF41" s="7" t="str">
        <f t="shared" si="13"/>
        <v/>
      </c>
      <c r="AG41" s="7" t="str">
        <f t="shared" si="13"/>
        <v/>
      </c>
      <c r="AH41" s="7" t="str">
        <f t="shared" si="13"/>
        <v/>
      </c>
      <c r="AI41" s="7" t="str">
        <f t="shared" si="13"/>
        <v/>
      </c>
      <c r="AJ41" s="7" t="str">
        <f t="shared" si="13"/>
        <v/>
      </c>
      <c r="AK41" s="7" t="str">
        <f t="shared" si="13"/>
        <v/>
      </c>
      <c r="AL41" s="7" t="str">
        <f t="shared" si="13"/>
        <v/>
      </c>
      <c r="AM41" s="7" t="str">
        <f t="shared" si="13"/>
        <v/>
      </c>
      <c r="AN41" s="7" t="str">
        <f t="shared" si="13"/>
        <v/>
      </c>
      <c r="AO41" s="7" t="str">
        <f t="shared" si="13"/>
        <v/>
      </c>
      <c r="AP41" s="7" t="str">
        <f t="shared" si="5"/>
        <v/>
      </c>
      <c r="AQ41" s="7" t="str">
        <f t="shared" si="18"/>
        <v/>
      </c>
      <c r="AR41" s="7" t="str">
        <f t="shared" si="18"/>
        <v/>
      </c>
      <c r="AS41" s="7" t="str">
        <f t="shared" si="18"/>
        <v/>
      </c>
      <c r="AT41" s="7" t="str">
        <f t="shared" si="18"/>
        <v/>
      </c>
      <c r="AU41" s="7" t="str">
        <f t="shared" si="18"/>
        <v/>
      </c>
      <c r="AV41" s="7" t="str">
        <f t="shared" si="18"/>
        <v/>
      </c>
      <c r="AW41" s="7" t="str">
        <f t="shared" si="18"/>
        <v/>
      </c>
      <c r="AX41" s="7" t="str">
        <f t="shared" si="18"/>
        <v/>
      </c>
      <c r="AY41" s="7" t="str">
        <f t="shared" si="18"/>
        <v/>
      </c>
      <c r="AZ41" s="7" t="str">
        <f t="shared" si="18"/>
        <v/>
      </c>
      <c r="BA41" s="7" t="str">
        <f t="shared" si="18"/>
        <v/>
      </c>
      <c r="BB41" s="7" t="str">
        <f t="shared" si="18"/>
        <v/>
      </c>
      <c r="BC41" s="7" t="str">
        <f t="shared" si="18"/>
        <v/>
      </c>
      <c r="BD41" s="7" t="str">
        <f t="shared" si="18"/>
        <v/>
      </c>
      <c r="BE41" s="7" t="str">
        <f t="shared" si="18"/>
        <v/>
      </c>
      <c r="BF41" s="7" t="str">
        <f t="shared" si="18"/>
        <v/>
      </c>
      <c r="BG41" s="7" t="str">
        <f t="shared" si="14"/>
        <v/>
      </c>
      <c r="BH41" s="7" t="str">
        <f t="shared" si="14"/>
        <v/>
      </c>
      <c r="BI41" s="7" t="str">
        <f t="shared" si="14"/>
        <v/>
      </c>
      <c r="BJ41" s="7" t="str">
        <f t="shared" si="14"/>
        <v/>
      </c>
      <c r="BK41" s="7" t="str">
        <f t="shared" si="14"/>
        <v/>
      </c>
      <c r="BL41" s="7" t="str">
        <f t="shared" si="14"/>
        <v/>
      </c>
      <c r="BM41" s="7" t="str">
        <f t="shared" si="14"/>
        <v/>
      </c>
      <c r="BN41" s="7" t="str">
        <f t="shared" si="14"/>
        <v/>
      </c>
      <c r="BO41" s="7" t="str">
        <f t="shared" si="14"/>
        <v/>
      </c>
      <c r="BP41" s="7" t="str">
        <f t="shared" si="14"/>
        <v/>
      </c>
      <c r="BQ41" s="7" t="str">
        <f t="shared" si="14"/>
        <v/>
      </c>
      <c r="BR41" s="7" t="str">
        <f t="shared" si="14"/>
        <v/>
      </c>
      <c r="BS41" s="7" t="str">
        <f t="shared" si="14"/>
        <v/>
      </c>
      <c r="BT41" s="7" t="str">
        <f t="shared" si="14"/>
        <v/>
      </c>
      <c r="BU41" s="7" t="str">
        <f t="shared" si="14"/>
        <v/>
      </c>
      <c r="BV41" s="7" t="str">
        <f t="shared" si="7"/>
        <v/>
      </c>
      <c r="BW41" s="7" t="str">
        <f t="shared" si="19"/>
        <v/>
      </c>
      <c r="BX41" s="7" t="str">
        <f t="shared" si="19"/>
        <v/>
      </c>
      <c r="BY41" s="7" t="str">
        <f t="shared" si="19"/>
        <v/>
      </c>
      <c r="BZ41" s="7" t="str">
        <f t="shared" si="19"/>
        <v/>
      </c>
      <c r="CA41" s="7" t="str">
        <f t="shared" si="19"/>
        <v/>
      </c>
      <c r="CB41" s="7" t="str">
        <f t="shared" si="19"/>
        <v/>
      </c>
      <c r="CC41" s="7" t="str">
        <f t="shared" si="19"/>
        <v/>
      </c>
      <c r="CD41" s="7" t="str">
        <f t="shared" si="19"/>
        <v/>
      </c>
      <c r="CE41" s="7" t="str">
        <f t="shared" si="19"/>
        <v/>
      </c>
      <c r="CF41" s="7" t="str">
        <f t="shared" si="19"/>
        <v/>
      </c>
      <c r="CG41" s="7" t="str">
        <f t="shared" si="19"/>
        <v/>
      </c>
      <c r="CH41" s="7" t="str">
        <f t="shared" si="19"/>
        <v/>
      </c>
      <c r="CI41" s="7" t="str">
        <f t="shared" si="19"/>
        <v/>
      </c>
      <c r="CJ41" s="7" t="str">
        <f t="shared" si="19"/>
        <v/>
      </c>
      <c r="CK41" s="7" t="str">
        <f t="shared" si="19"/>
        <v/>
      </c>
      <c r="CL41" s="7" t="str">
        <f t="shared" si="19"/>
        <v/>
      </c>
      <c r="CM41" s="7" t="str">
        <f t="shared" si="15"/>
        <v/>
      </c>
      <c r="CN41" s="7" t="str">
        <f t="shared" si="15"/>
        <v/>
      </c>
      <c r="CO41" s="7" t="str">
        <f t="shared" si="15"/>
        <v/>
      </c>
      <c r="CP41" s="7" t="str">
        <f t="shared" si="15"/>
        <v/>
      </c>
      <c r="CQ41" s="7" t="str">
        <f t="shared" si="15"/>
        <v/>
      </c>
      <c r="CR41" s="7" t="str">
        <f t="shared" si="15"/>
        <v/>
      </c>
      <c r="CS41" s="7" t="str">
        <f t="shared" si="15"/>
        <v/>
      </c>
      <c r="CT41" s="7" t="str">
        <f t="shared" si="15"/>
        <v/>
      </c>
      <c r="CU41" s="7" t="str">
        <f t="shared" si="15"/>
        <v/>
      </c>
      <c r="CV41" s="7" t="str">
        <f t="shared" si="15"/>
        <v/>
      </c>
      <c r="CW41" s="7" t="str">
        <f t="shared" si="15"/>
        <v/>
      </c>
      <c r="CX41" s="7" t="str">
        <f t="shared" si="15"/>
        <v/>
      </c>
      <c r="CY41" s="7" t="str">
        <f t="shared" si="15"/>
        <v/>
      </c>
      <c r="CZ41" s="7" t="str">
        <f t="shared" si="15"/>
        <v/>
      </c>
      <c r="DA41" s="7" t="str">
        <f t="shared" si="15"/>
        <v/>
      </c>
      <c r="DB41" s="7" t="str">
        <f t="shared" si="9"/>
        <v/>
      </c>
      <c r="DC41" s="7" t="str">
        <f t="shared" si="20"/>
        <v/>
      </c>
      <c r="DD41" s="7" t="str">
        <f t="shared" si="20"/>
        <v/>
      </c>
      <c r="DE41" s="7" t="str">
        <f t="shared" si="20"/>
        <v/>
      </c>
      <c r="DF41" s="7" t="str">
        <f t="shared" si="20"/>
        <v/>
      </c>
      <c r="DG41" s="7" t="str">
        <f t="shared" si="20"/>
        <v/>
      </c>
      <c r="DH41" s="7" t="str">
        <f t="shared" si="20"/>
        <v/>
      </c>
      <c r="DI41" s="7" t="str">
        <f t="shared" si="20"/>
        <v/>
      </c>
      <c r="DJ41" s="7" t="str">
        <f t="shared" si="20"/>
        <v/>
      </c>
      <c r="DK41" s="7" t="str">
        <f t="shared" si="20"/>
        <v/>
      </c>
      <c r="DL41" s="7" t="str">
        <f t="shared" si="20"/>
        <v/>
      </c>
      <c r="DM41" s="7" t="str">
        <f t="shared" si="20"/>
        <v/>
      </c>
      <c r="DN41" s="7" t="str">
        <f t="shared" si="20"/>
        <v/>
      </c>
      <c r="DO41" s="7" t="str">
        <f t="shared" si="20"/>
        <v/>
      </c>
      <c r="DP41" s="7" t="str">
        <f t="shared" si="20"/>
        <v/>
      </c>
      <c r="DQ41" s="7" t="str">
        <f t="shared" si="20"/>
        <v/>
      </c>
      <c r="DR41" s="7" t="str">
        <f t="shared" si="20"/>
        <v/>
      </c>
      <c r="DS41" s="7" t="str">
        <f t="shared" si="16"/>
        <v/>
      </c>
      <c r="DT41" s="7" t="str">
        <f t="shared" si="16"/>
        <v/>
      </c>
      <c r="DU41" s="7" t="str">
        <f t="shared" si="16"/>
        <v/>
      </c>
      <c r="DV41" s="7" t="str">
        <f t="shared" si="16"/>
        <v/>
      </c>
      <c r="DW41" s="7" t="str">
        <f t="shared" si="16"/>
        <v/>
      </c>
    </row>
    <row r="42" spans="1:127" x14ac:dyDescent="0.35">
      <c r="A42" s="84" t="s">
        <v>287</v>
      </c>
      <c r="B42" s="84" t="s">
        <v>11</v>
      </c>
      <c r="C42" s="84" t="s">
        <v>10</v>
      </c>
      <c r="D42" s="84">
        <v>8.7528229999999994</v>
      </c>
      <c r="E42" s="82">
        <f>VLOOKUP(C42,'Literature Lookup Tables'!$A$2:$D$21,4,0)</f>
        <v>0.03</v>
      </c>
      <c r="F42" s="82">
        <f>VLOOKUP(C42,'Literature Lookup Tables'!$A$2:$D$21,3,0)</f>
        <v>0</v>
      </c>
      <c r="G42" s="64">
        <f>(VLOOKUP(C42,'Literature Lookup Tables'!$A$2:$L$21,2))*D42</f>
        <v>0.26258468999999995</v>
      </c>
      <c r="H42" s="64">
        <f t="shared" si="2"/>
        <v>0</v>
      </c>
      <c r="I42" s="64">
        <f t="shared" si="3"/>
        <v>0.26258468999999995</v>
      </c>
      <c r="J42" s="106">
        <f>VLOOKUP(C42,'Literature Lookup Tables'!$A$2:$L$21,MATCH(B42,listHYDROGROUPS,0))</f>
        <v>70.5</v>
      </c>
      <c r="K42" s="7" t="str">
        <f t="shared" si="21"/>
        <v/>
      </c>
      <c r="L42" s="7" t="str">
        <f t="shared" si="21"/>
        <v/>
      </c>
      <c r="M42" s="7">
        <f t="shared" si="21"/>
        <v>617.07402149999996</v>
      </c>
      <c r="N42" s="7" t="str">
        <f t="shared" si="21"/>
        <v/>
      </c>
      <c r="O42" s="7" t="str">
        <f t="shared" si="21"/>
        <v/>
      </c>
      <c r="P42" s="7" t="str">
        <f t="shared" si="21"/>
        <v/>
      </c>
      <c r="Q42" s="7" t="str">
        <f t="shared" si="21"/>
        <v/>
      </c>
      <c r="R42" s="7" t="str">
        <f t="shared" si="21"/>
        <v/>
      </c>
      <c r="S42" s="7" t="str">
        <f t="shared" si="21"/>
        <v/>
      </c>
      <c r="T42" s="7" t="str">
        <f t="shared" si="21"/>
        <v/>
      </c>
      <c r="U42" s="7" t="str">
        <f t="shared" si="21"/>
        <v/>
      </c>
      <c r="V42" s="7" t="str">
        <f t="shared" si="21"/>
        <v/>
      </c>
      <c r="W42" s="7" t="str">
        <f t="shared" si="21"/>
        <v/>
      </c>
      <c r="X42" s="7" t="str">
        <f t="shared" si="21"/>
        <v/>
      </c>
      <c r="Y42" s="7" t="str">
        <f t="shared" si="21"/>
        <v/>
      </c>
      <c r="Z42" s="7" t="str">
        <f t="shared" si="17"/>
        <v/>
      </c>
      <c r="AA42" s="7" t="str">
        <f t="shared" si="13"/>
        <v/>
      </c>
      <c r="AB42" s="7" t="str">
        <f t="shared" si="13"/>
        <v/>
      </c>
      <c r="AC42" s="7" t="str">
        <f t="shared" si="13"/>
        <v/>
      </c>
      <c r="AD42" s="7" t="str">
        <f t="shared" si="13"/>
        <v/>
      </c>
      <c r="AE42" s="7" t="str">
        <f t="shared" si="13"/>
        <v/>
      </c>
      <c r="AF42" s="7" t="str">
        <f t="shared" si="13"/>
        <v/>
      </c>
      <c r="AG42" s="7" t="str">
        <f t="shared" si="13"/>
        <v/>
      </c>
      <c r="AH42" s="7" t="str">
        <f t="shared" si="13"/>
        <v/>
      </c>
      <c r="AI42" s="7" t="str">
        <f t="shared" si="13"/>
        <v/>
      </c>
      <c r="AJ42" s="7" t="str">
        <f t="shared" si="13"/>
        <v/>
      </c>
      <c r="AK42" s="7" t="str">
        <f t="shared" si="13"/>
        <v/>
      </c>
      <c r="AL42" s="7" t="str">
        <f t="shared" si="13"/>
        <v/>
      </c>
      <c r="AM42" s="7" t="str">
        <f t="shared" si="13"/>
        <v/>
      </c>
      <c r="AN42" s="7" t="str">
        <f t="shared" si="13"/>
        <v/>
      </c>
      <c r="AO42" s="7" t="str">
        <f t="shared" si="13"/>
        <v/>
      </c>
      <c r="AP42" s="7" t="str">
        <f t="shared" si="5"/>
        <v/>
      </c>
      <c r="AQ42" s="7" t="str">
        <f t="shared" si="18"/>
        <v/>
      </c>
      <c r="AR42" s="7" t="str">
        <f t="shared" si="18"/>
        <v/>
      </c>
      <c r="AS42" s="7" t="str">
        <f t="shared" si="18"/>
        <v/>
      </c>
      <c r="AT42" s="7" t="str">
        <f t="shared" si="18"/>
        <v/>
      </c>
      <c r="AU42" s="7" t="str">
        <f t="shared" si="18"/>
        <v/>
      </c>
      <c r="AV42" s="7" t="str">
        <f t="shared" si="18"/>
        <v/>
      </c>
      <c r="AW42" s="7" t="str">
        <f t="shared" si="18"/>
        <v/>
      </c>
      <c r="AX42" s="7" t="str">
        <f t="shared" si="18"/>
        <v/>
      </c>
      <c r="AY42" s="7" t="str">
        <f t="shared" si="18"/>
        <v/>
      </c>
      <c r="AZ42" s="7" t="str">
        <f t="shared" si="18"/>
        <v/>
      </c>
      <c r="BA42" s="7" t="str">
        <f t="shared" si="18"/>
        <v/>
      </c>
      <c r="BB42" s="7" t="str">
        <f t="shared" si="18"/>
        <v/>
      </c>
      <c r="BC42" s="7" t="str">
        <f t="shared" si="18"/>
        <v/>
      </c>
      <c r="BD42" s="7" t="str">
        <f t="shared" si="18"/>
        <v/>
      </c>
      <c r="BE42" s="7" t="str">
        <f t="shared" si="18"/>
        <v/>
      </c>
      <c r="BF42" s="7" t="str">
        <f t="shared" si="18"/>
        <v/>
      </c>
      <c r="BG42" s="7" t="str">
        <f t="shared" si="14"/>
        <v/>
      </c>
      <c r="BH42" s="7" t="str">
        <f t="shared" si="14"/>
        <v/>
      </c>
      <c r="BI42" s="7" t="str">
        <f t="shared" si="14"/>
        <v/>
      </c>
      <c r="BJ42" s="7" t="str">
        <f t="shared" si="14"/>
        <v/>
      </c>
      <c r="BK42" s="7" t="str">
        <f t="shared" si="14"/>
        <v/>
      </c>
      <c r="BL42" s="7" t="str">
        <f t="shared" si="14"/>
        <v/>
      </c>
      <c r="BM42" s="7" t="str">
        <f t="shared" si="14"/>
        <v/>
      </c>
      <c r="BN42" s="7" t="str">
        <f t="shared" si="14"/>
        <v/>
      </c>
      <c r="BO42" s="7" t="str">
        <f t="shared" si="14"/>
        <v/>
      </c>
      <c r="BP42" s="7" t="str">
        <f t="shared" si="14"/>
        <v/>
      </c>
      <c r="BQ42" s="7" t="str">
        <f t="shared" si="14"/>
        <v/>
      </c>
      <c r="BR42" s="7" t="str">
        <f t="shared" si="14"/>
        <v/>
      </c>
      <c r="BS42" s="7" t="str">
        <f t="shared" si="14"/>
        <v/>
      </c>
      <c r="BT42" s="7" t="str">
        <f t="shared" si="14"/>
        <v/>
      </c>
      <c r="BU42" s="7" t="str">
        <f t="shared" si="14"/>
        <v/>
      </c>
      <c r="BV42" s="7" t="str">
        <f t="shared" si="7"/>
        <v/>
      </c>
      <c r="BW42" s="7" t="str">
        <f t="shared" si="19"/>
        <v/>
      </c>
      <c r="BX42" s="7" t="str">
        <f t="shared" si="19"/>
        <v/>
      </c>
      <c r="BY42" s="7" t="str">
        <f t="shared" si="19"/>
        <v/>
      </c>
      <c r="BZ42" s="7" t="str">
        <f t="shared" si="19"/>
        <v/>
      </c>
      <c r="CA42" s="7" t="str">
        <f t="shared" si="19"/>
        <v/>
      </c>
      <c r="CB42" s="7" t="str">
        <f t="shared" si="19"/>
        <v/>
      </c>
      <c r="CC42" s="7" t="str">
        <f t="shared" si="19"/>
        <v/>
      </c>
      <c r="CD42" s="7" t="str">
        <f t="shared" si="19"/>
        <v/>
      </c>
      <c r="CE42" s="7" t="str">
        <f t="shared" si="19"/>
        <v/>
      </c>
      <c r="CF42" s="7" t="str">
        <f t="shared" si="19"/>
        <v/>
      </c>
      <c r="CG42" s="7" t="str">
        <f t="shared" si="19"/>
        <v/>
      </c>
      <c r="CH42" s="7" t="str">
        <f t="shared" si="19"/>
        <v/>
      </c>
      <c r="CI42" s="7" t="str">
        <f t="shared" si="19"/>
        <v/>
      </c>
      <c r="CJ42" s="7" t="str">
        <f t="shared" si="19"/>
        <v/>
      </c>
      <c r="CK42" s="7" t="str">
        <f t="shared" si="19"/>
        <v/>
      </c>
      <c r="CL42" s="7" t="str">
        <f t="shared" si="19"/>
        <v/>
      </c>
      <c r="CM42" s="7" t="str">
        <f t="shared" si="15"/>
        <v/>
      </c>
      <c r="CN42" s="7" t="str">
        <f t="shared" si="15"/>
        <v/>
      </c>
      <c r="CO42" s="7" t="str">
        <f t="shared" si="15"/>
        <v/>
      </c>
      <c r="CP42" s="7" t="str">
        <f t="shared" si="15"/>
        <v/>
      </c>
      <c r="CQ42" s="7" t="str">
        <f t="shared" si="15"/>
        <v/>
      </c>
      <c r="CR42" s="7" t="str">
        <f t="shared" si="15"/>
        <v/>
      </c>
      <c r="CS42" s="7" t="str">
        <f t="shared" si="15"/>
        <v/>
      </c>
      <c r="CT42" s="7" t="str">
        <f t="shared" si="15"/>
        <v/>
      </c>
      <c r="CU42" s="7" t="str">
        <f t="shared" si="15"/>
        <v/>
      </c>
      <c r="CV42" s="7" t="str">
        <f t="shared" si="15"/>
        <v/>
      </c>
      <c r="CW42" s="7" t="str">
        <f t="shared" si="15"/>
        <v/>
      </c>
      <c r="CX42" s="7" t="str">
        <f t="shared" si="15"/>
        <v/>
      </c>
      <c r="CY42" s="7" t="str">
        <f t="shared" si="15"/>
        <v/>
      </c>
      <c r="CZ42" s="7" t="str">
        <f t="shared" si="15"/>
        <v/>
      </c>
      <c r="DA42" s="7" t="str">
        <f t="shared" si="15"/>
        <v/>
      </c>
      <c r="DB42" s="7" t="str">
        <f t="shared" si="9"/>
        <v/>
      </c>
      <c r="DC42" s="7" t="str">
        <f t="shared" si="20"/>
        <v/>
      </c>
      <c r="DD42" s="7" t="str">
        <f t="shared" si="20"/>
        <v/>
      </c>
      <c r="DE42" s="7" t="str">
        <f t="shared" si="20"/>
        <v/>
      </c>
      <c r="DF42" s="7" t="str">
        <f t="shared" si="20"/>
        <v/>
      </c>
      <c r="DG42" s="7" t="str">
        <f t="shared" si="20"/>
        <v/>
      </c>
      <c r="DH42" s="7" t="str">
        <f t="shared" si="20"/>
        <v/>
      </c>
      <c r="DI42" s="7" t="str">
        <f t="shared" si="20"/>
        <v/>
      </c>
      <c r="DJ42" s="7" t="str">
        <f t="shared" si="20"/>
        <v/>
      </c>
      <c r="DK42" s="7" t="str">
        <f t="shared" si="20"/>
        <v/>
      </c>
      <c r="DL42" s="7" t="str">
        <f t="shared" si="20"/>
        <v/>
      </c>
      <c r="DM42" s="7" t="str">
        <f t="shared" si="20"/>
        <v/>
      </c>
      <c r="DN42" s="7" t="str">
        <f t="shared" si="20"/>
        <v/>
      </c>
      <c r="DO42" s="7" t="str">
        <f t="shared" si="20"/>
        <v/>
      </c>
      <c r="DP42" s="7" t="str">
        <f t="shared" si="20"/>
        <v/>
      </c>
      <c r="DQ42" s="7" t="str">
        <f t="shared" si="20"/>
        <v/>
      </c>
      <c r="DR42" s="7" t="str">
        <f t="shared" si="20"/>
        <v/>
      </c>
      <c r="DS42" s="7" t="str">
        <f t="shared" si="16"/>
        <v/>
      </c>
      <c r="DT42" s="7" t="str">
        <f t="shared" si="16"/>
        <v/>
      </c>
      <c r="DU42" s="7" t="str">
        <f t="shared" si="16"/>
        <v/>
      </c>
      <c r="DV42" s="7" t="str">
        <f t="shared" si="16"/>
        <v/>
      </c>
      <c r="DW42" s="7" t="str">
        <f t="shared" si="16"/>
        <v/>
      </c>
    </row>
    <row r="43" spans="1:127" x14ac:dyDescent="0.35">
      <c r="A43" s="84" t="s">
        <v>281</v>
      </c>
      <c r="B43" s="84" t="s">
        <v>11</v>
      </c>
      <c r="C43" s="84" t="s">
        <v>10</v>
      </c>
      <c r="D43" s="84">
        <v>2.1742000000000001E-2</v>
      </c>
      <c r="E43" s="82">
        <f>VLOOKUP(C43,'Literature Lookup Tables'!$A$2:$D$21,4,0)</f>
        <v>0.03</v>
      </c>
      <c r="F43" s="82">
        <f>VLOOKUP(C43,'Literature Lookup Tables'!$A$2:$D$21,3,0)</f>
        <v>0</v>
      </c>
      <c r="G43" s="64">
        <f>(VLOOKUP(C43,'Literature Lookup Tables'!$A$2:$L$21,2))*D43</f>
        <v>6.5225999999999999E-4</v>
      </c>
      <c r="H43" s="64">
        <f t="shared" si="2"/>
        <v>0</v>
      </c>
      <c r="I43" s="64">
        <f t="shared" si="3"/>
        <v>6.5225999999999999E-4</v>
      </c>
      <c r="J43" s="106">
        <f>VLOOKUP(C43,'Literature Lookup Tables'!$A$2:$L$21,MATCH(B43,listHYDROGROUPS,0))</f>
        <v>70.5</v>
      </c>
      <c r="K43" s="7" t="str">
        <f t="shared" si="21"/>
        <v/>
      </c>
      <c r="L43" s="7" t="str">
        <f t="shared" si="21"/>
        <v/>
      </c>
      <c r="M43" s="7" t="str">
        <f t="shared" si="21"/>
        <v/>
      </c>
      <c r="N43" s="7" t="str">
        <f t="shared" si="21"/>
        <v/>
      </c>
      <c r="O43" s="7" t="str">
        <f t="shared" si="21"/>
        <v/>
      </c>
      <c r="P43" s="7" t="str">
        <f t="shared" si="21"/>
        <v/>
      </c>
      <c r="Q43" s="7" t="str">
        <f t="shared" si="21"/>
        <v/>
      </c>
      <c r="R43" s="7" t="str">
        <f t="shared" si="21"/>
        <v/>
      </c>
      <c r="S43" s="7" t="str">
        <f t="shared" si="21"/>
        <v/>
      </c>
      <c r="T43" s="7" t="str">
        <f t="shared" si="21"/>
        <v/>
      </c>
      <c r="U43" s="7" t="str">
        <f t="shared" si="21"/>
        <v/>
      </c>
      <c r="V43" s="7" t="str">
        <f t="shared" si="21"/>
        <v/>
      </c>
      <c r="W43" s="7" t="str">
        <f t="shared" si="21"/>
        <v/>
      </c>
      <c r="X43" s="7" t="str">
        <f t="shared" si="21"/>
        <v/>
      </c>
      <c r="Y43" s="7" t="str">
        <f t="shared" si="21"/>
        <v/>
      </c>
      <c r="Z43" s="7" t="str">
        <f t="shared" si="17"/>
        <v/>
      </c>
      <c r="AA43" s="7" t="str">
        <f t="shared" si="13"/>
        <v/>
      </c>
      <c r="AB43" s="7" t="str">
        <f t="shared" si="13"/>
        <v/>
      </c>
      <c r="AC43" s="7" t="str">
        <f t="shared" si="13"/>
        <v/>
      </c>
      <c r="AD43" s="7" t="str">
        <f t="shared" si="13"/>
        <v/>
      </c>
      <c r="AE43" s="7" t="str">
        <f t="shared" si="13"/>
        <v/>
      </c>
      <c r="AF43" s="7" t="str">
        <f t="shared" si="13"/>
        <v/>
      </c>
      <c r="AG43" s="7" t="str">
        <f t="shared" si="13"/>
        <v/>
      </c>
      <c r="AH43" s="7" t="str">
        <f t="shared" si="13"/>
        <v/>
      </c>
      <c r="AI43" s="7" t="str">
        <f t="shared" si="13"/>
        <v/>
      </c>
      <c r="AJ43" s="7" t="str">
        <f t="shared" si="13"/>
        <v/>
      </c>
      <c r="AK43" s="7" t="str">
        <f t="shared" si="13"/>
        <v/>
      </c>
      <c r="AL43" s="7" t="str">
        <f t="shared" si="13"/>
        <v/>
      </c>
      <c r="AM43" s="7" t="str">
        <f t="shared" si="13"/>
        <v/>
      </c>
      <c r="AN43" s="7" t="str">
        <f t="shared" si="13"/>
        <v/>
      </c>
      <c r="AO43" s="7" t="str">
        <f t="shared" si="13"/>
        <v/>
      </c>
      <c r="AP43" s="7" t="str">
        <f t="shared" ref="AP43:BE58" si="23">IF($A43=AP$11,$J43*$D43,"")</f>
        <v/>
      </c>
      <c r="AQ43" s="7" t="str">
        <f t="shared" si="23"/>
        <v/>
      </c>
      <c r="AR43" s="7" t="str">
        <f t="shared" si="23"/>
        <v/>
      </c>
      <c r="AS43" s="7" t="str">
        <f t="shared" si="23"/>
        <v/>
      </c>
      <c r="AT43" s="7" t="str">
        <f t="shared" si="23"/>
        <v/>
      </c>
      <c r="AU43" s="7" t="str">
        <f t="shared" si="23"/>
        <v/>
      </c>
      <c r="AV43" s="7" t="str">
        <f t="shared" si="23"/>
        <v/>
      </c>
      <c r="AW43" s="7" t="str">
        <f t="shared" si="23"/>
        <v/>
      </c>
      <c r="AX43" s="7" t="str">
        <f t="shared" si="23"/>
        <v/>
      </c>
      <c r="AY43" s="7" t="str">
        <f t="shared" si="23"/>
        <v/>
      </c>
      <c r="AZ43" s="7" t="str">
        <f t="shared" si="23"/>
        <v/>
      </c>
      <c r="BA43" s="7" t="str">
        <f t="shared" si="23"/>
        <v/>
      </c>
      <c r="BB43" s="7" t="str">
        <f t="shared" si="23"/>
        <v/>
      </c>
      <c r="BC43" s="7" t="str">
        <f t="shared" si="23"/>
        <v/>
      </c>
      <c r="BD43" s="7" t="str">
        <f t="shared" si="23"/>
        <v/>
      </c>
      <c r="BE43" s="7" t="str">
        <f t="shared" si="23"/>
        <v/>
      </c>
      <c r="BF43" s="7" t="str">
        <f t="shared" si="18"/>
        <v/>
      </c>
      <c r="BG43" s="7" t="str">
        <f t="shared" si="14"/>
        <v/>
      </c>
      <c r="BH43" s="7" t="str">
        <f t="shared" si="14"/>
        <v/>
      </c>
      <c r="BI43" s="7" t="str">
        <f t="shared" si="14"/>
        <v/>
      </c>
      <c r="BJ43" s="7" t="str">
        <f t="shared" si="14"/>
        <v/>
      </c>
      <c r="BK43" s="7" t="str">
        <f t="shared" si="14"/>
        <v/>
      </c>
      <c r="BL43" s="7" t="str">
        <f t="shared" si="14"/>
        <v/>
      </c>
      <c r="BM43" s="7" t="str">
        <f t="shared" si="14"/>
        <v/>
      </c>
      <c r="BN43" s="7" t="str">
        <f t="shared" si="14"/>
        <v/>
      </c>
      <c r="BO43" s="7" t="str">
        <f t="shared" si="14"/>
        <v/>
      </c>
      <c r="BP43" s="7" t="str">
        <f t="shared" si="14"/>
        <v/>
      </c>
      <c r="BQ43" s="7" t="str">
        <f t="shared" si="14"/>
        <v/>
      </c>
      <c r="BR43" s="7" t="str">
        <f t="shared" si="14"/>
        <v/>
      </c>
      <c r="BS43" s="7" t="str">
        <f t="shared" si="14"/>
        <v/>
      </c>
      <c r="BT43" s="7" t="str">
        <f t="shared" si="14"/>
        <v/>
      </c>
      <c r="BU43" s="7" t="str">
        <f t="shared" si="14"/>
        <v/>
      </c>
      <c r="BV43" s="7" t="str">
        <f t="shared" ref="BV43:BW43" si="24">IF($A43=BV$11,$J43*$D43,"")</f>
        <v/>
      </c>
      <c r="BW43" s="7" t="str">
        <f t="shared" si="24"/>
        <v/>
      </c>
      <c r="BX43" s="7" t="str">
        <f t="shared" si="19"/>
        <v/>
      </c>
      <c r="BY43" s="7" t="str">
        <f t="shared" si="19"/>
        <v/>
      </c>
      <c r="BZ43" s="7" t="str">
        <f t="shared" si="19"/>
        <v/>
      </c>
      <c r="CA43" s="7" t="str">
        <f t="shared" si="19"/>
        <v/>
      </c>
      <c r="CB43" s="7" t="str">
        <f t="shared" si="19"/>
        <v/>
      </c>
      <c r="CC43" s="7" t="str">
        <f t="shared" si="19"/>
        <v/>
      </c>
      <c r="CD43" s="7" t="str">
        <f t="shared" si="19"/>
        <v/>
      </c>
      <c r="CE43" s="7" t="str">
        <f t="shared" si="19"/>
        <v/>
      </c>
      <c r="CF43" s="7" t="str">
        <f t="shared" si="19"/>
        <v/>
      </c>
      <c r="CG43" s="7" t="str">
        <f t="shared" si="19"/>
        <v/>
      </c>
      <c r="CH43" s="7" t="str">
        <f t="shared" si="19"/>
        <v/>
      </c>
      <c r="CI43" s="7" t="str">
        <f t="shared" si="19"/>
        <v/>
      </c>
      <c r="CJ43" s="7" t="str">
        <f t="shared" si="19"/>
        <v/>
      </c>
      <c r="CK43" s="7" t="str">
        <f t="shared" si="19"/>
        <v/>
      </c>
      <c r="CL43" s="7" t="str">
        <f t="shared" si="19"/>
        <v/>
      </c>
      <c r="CM43" s="7" t="str">
        <f t="shared" si="15"/>
        <v/>
      </c>
      <c r="CN43" s="7" t="str">
        <f t="shared" si="15"/>
        <v/>
      </c>
      <c r="CO43" s="7" t="str">
        <f t="shared" si="15"/>
        <v/>
      </c>
      <c r="CP43" s="7" t="str">
        <f t="shared" si="15"/>
        <v/>
      </c>
      <c r="CQ43" s="7" t="str">
        <f t="shared" si="15"/>
        <v/>
      </c>
      <c r="CR43" s="7" t="str">
        <f t="shared" si="15"/>
        <v/>
      </c>
      <c r="CS43" s="7" t="str">
        <f t="shared" si="15"/>
        <v/>
      </c>
      <c r="CT43" s="7" t="str">
        <f t="shared" si="15"/>
        <v/>
      </c>
      <c r="CU43" s="7" t="str">
        <f t="shared" si="15"/>
        <v/>
      </c>
      <c r="CV43" s="7" t="str">
        <f t="shared" si="15"/>
        <v/>
      </c>
      <c r="CW43" s="7" t="str">
        <f t="shared" si="15"/>
        <v/>
      </c>
      <c r="CX43" s="7" t="str">
        <f t="shared" si="15"/>
        <v/>
      </c>
      <c r="CY43" s="7" t="str">
        <f t="shared" si="15"/>
        <v/>
      </c>
      <c r="CZ43" s="7" t="str">
        <f t="shared" si="15"/>
        <v/>
      </c>
      <c r="DA43" s="7" t="str">
        <f t="shared" si="15"/>
        <v/>
      </c>
      <c r="DB43" s="7" t="str">
        <f t="shared" ref="DB43:DQ59" si="25">IF($A43=DB$11,$J43*$D43,"")</f>
        <v/>
      </c>
      <c r="DC43" s="7" t="str">
        <f t="shared" si="25"/>
        <v/>
      </c>
      <c r="DD43" s="7" t="str">
        <f t="shared" si="25"/>
        <v/>
      </c>
      <c r="DE43" s="7" t="str">
        <f t="shared" si="25"/>
        <v/>
      </c>
      <c r="DF43" s="7" t="str">
        <f t="shared" si="25"/>
        <v/>
      </c>
      <c r="DG43" s="7" t="str">
        <f t="shared" si="25"/>
        <v/>
      </c>
      <c r="DH43" s="7" t="str">
        <f t="shared" si="25"/>
        <v/>
      </c>
      <c r="DI43" s="7" t="str">
        <f t="shared" si="25"/>
        <v/>
      </c>
      <c r="DJ43" s="7" t="str">
        <f t="shared" si="25"/>
        <v/>
      </c>
      <c r="DK43" s="7" t="str">
        <f t="shared" si="25"/>
        <v/>
      </c>
      <c r="DL43" s="7" t="str">
        <f t="shared" si="25"/>
        <v/>
      </c>
      <c r="DM43" s="7" t="str">
        <f t="shared" si="25"/>
        <v/>
      </c>
      <c r="DN43" s="7" t="str">
        <f t="shared" si="25"/>
        <v/>
      </c>
      <c r="DO43" s="7" t="str">
        <f t="shared" si="25"/>
        <v/>
      </c>
      <c r="DP43" s="7" t="str">
        <f t="shared" si="25"/>
        <v/>
      </c>
      <c r="DQ43" s="7" t="str">
        <f t="shared" si="25"/>
        <v/>
      </c>
      <c r="DR43" s="7" t="str">
        <f t="shared" si="20"/>
        <v/>
      </c>
      <c r="DS43" s="7" t="str">
        <f t="shared" si="16"/>
        <v/>
      </c>
      <c r="DT43" s="7" t="str">
        <f t="shared" si="16"/>
        <v/>
      </c>
      <c r="DU43" s="7" t="str">
        <f t="shared" si="16"/>
        <v/>
      </c>
      <c r="DV43" s="7" t="str">
        <f t="shared" si="16"/>
        <v/>
      </c>
      <c r="DW43" s="7" t="str">
        <f t="shared" si="16"/>
        <v/>
      </c>
    </row>
    <row r="44" spans="1:127" x14ac:dyDescent="0.35">
      <c r="A44" s="84" t="s">
        <v>268</v>
      </c>
      <c r="B44" s="84" t="s">
        <v>17</v>
      </c>
      <c r="C44" s="84" t="s">
        <v>2</v>
      </c>
      <c r="D44" s="84">
        <v>5.9901239999999998</v>
      </c>
      <c r="E44" s="82">
        <f>VLOOKUP(C44,'Literature Lookup Tables'!$A$2:$D$21,4,0)</f>
        <v>0.05</v>
      </c>
      <c r="F44" s="82">
        <f>VLOOKUP(C44,'Literature Lookup Tables'!$A$2:$D$21,3,0)</f>
        <v>0.05</v>
      </c>
      <c r="G44" s="64">
        <f>(VLOOKUP(C44,'Literature Lookup Tables'!$A$2:$L$21,2))*D44</f>
        <v>0.5990124</v>
      </c>
      <c r="H44" s="64">
        <f t="shared" si="2"/>
        <v>0.2995062</v>
      </c>
      <c r="I44" s="64">
        <f t="shared" si="3"/>
        <v>0.2995062</v>
      </c>
      <c r="J44" s="106">
        <f>VLOOKUP(C44,'Literature Lookup Tables'!$A$2:$L$21,MATCH(B44,listHYDROGROUPS,0))</f>
        <v>77</v>
      </c>
      <c r="K44" s="7" t="str">
        <f t="shared" si="21"/>
        <v/>
      </c>
      <c r="L44" s="7" t="str">
        <f t="shared" si="21"/>
        <v/>
      </c>
      <c r="M44" s="7" t="str">
        <f t="shared" si="21"/>
        <v/>
      </c>
      <c r="N44" s="7" t="str">
        <f t="shared" si="21"/>
        <v/>
      </c>
      <c r="O44" s="7" t="str">
        <f t="shared" si="21"/>
        <v/>
      </c>
      <c r="P44" s="7" t="str">
        <f t="shared" si="21"/>
        <v/>
      </c>
      <c r="Q44" s="7" t="str">
        <f t="shared" si="21"/>
        <v/>
      </c>
      <c r="R44" s="7" t="str">
        <f t="shared" si="21"/>
        <v/>
      </c>
      <c r="S44" s="7" t="str">
        <f t="shared" si="21"/>
        <v/>
      </c>
      <c r="T44" s="7" t="str">
        <f t="shared" si="21"/>
        <v/>
      </c>
      <c r="U44" s="7" t="str">
        <f t="shared" si="21"/>
        <v/>
      </c>
      <c r="V44" s="7" t="str">
        <f t="shared" si="21"/>
        <v/>
      </c>
      <c r="W44" s="7" t="str">
        <f t="shared" si="21"/>
        <v/>
      </c>
      <c r="X44" s="7" t="str">
        <f t="shared" si="21"/>
        <v/>
      </c>
      <c r="Y44" s="7" t="str">
        <f t="shared" si="21"/>
        <v/>
      </c>
      <c r="Z44" s="7" t="str">
        <f t="shared" ref="Z44:AO59" si="26">IF($A44=Z$11,$J44*$D44,"")</f>
        <v/>
      </c>
      <c r="AA44" s="7" t="str">
        <f t="shared" si="26"/>
        <v/>
      </c>
      <c r="AB44" s="7" t="str">
        <f t="shared" si="26"/>
        <v/>
      </c>
      <c r="AC44" s="7" t="str">
        <f t="shared" si="26"/>
        <v/>
      </c>
      <c r="AD44" s="7" t="str">
        <f t="shared" si="26"/>
        <v/>
      </c>
      <c r="AE44" s="7" t="str">
        <f t="shared" si="26"/>
        <v/>
      </c>
      <c r="AF44" s="7" t="str">
        <f t="shared" si="26"/>
        <v/>
      </c>
      <c r="AG44" s="7" t="str">
        <f t="shared" si="26"/>
        <v/>
      </c>
      <c r="AH44" s="7" t="str">
        <f t="shared" si="26"/>
        <v/>
      </c>
      <c r="AI44" s="7" t="str">
        <f t="shared" si="26"/>
        <v/>
      </c>
      <c r="AJ44" s="7" t="str">
        <f t="shared" si="26"/>
        <v/>
      </c>
      <c r="AK44" s="7" t="str">
        <f t="shared" si="26"/>
        <v/>
      </c>
      <c r="AL44" s="7" t="str">
        <f t="shared" si="26"/>
        <v/>
      </c>
      <c r="AM44" s="7" t="str">
        <f t="shared" si="26"/>
        <v/>
      </c>
      <c r="AN44" s="7" t="str">
        <f t="shared" si="26"/>
        <v/>
      </c>
      <c r="AO44" s="7" t="str">
        <f t="shared" si="26"/>
        <v/>
      </c>
      <c r="AP44" s="7" t="str">
        <f t="shared" si="23"/>
        <v/>
      </c>
      <c r="AQ44" s="7" t="str">
        <f t="shared" si="23"/>
        <v/>
      </c>
      <c r="AR44" s="7" t="str">
        <f t="shared" si="23"/>
        <v/>
      </c>
      <c r="AS44" s="7" t="str">
        <f t="shared" si="23"/>
        <v/>
      </c>
      <c r="AT44" s="7" t="str">
        <f t="shared" si="23"/>
        <v/>
      </c>
      <c r="AU44" s="7" t="str">
        <f t="shared" si="23"/>
        <v/>
      </c>
      <c r="AV44" s="7" t="str">
        <f t="shared" si="23"/>
        <v/>
      </c>
      <c r="AW44" s="7" t="str">
        <f t="shared" si="23"/>
        <v/>
      </c>
      <c r="AX44" s="7" t="str">
        <f t="shared" si="23"/>
        <v/>
      </c>
      <c r="AY44" s="7" t="str">
        <f t="shared" si="23"/>
        <v/>
      </c>
      <c r="AZ44" s="7" t="str">
        <f t="shared" si="23"/>
        <v/>
      </c>
      <c r="BA44" s="7" t="str">
        <f t="shared" si="23"/>
        <v/>
      </c>
      <c r="BB44" s="7" t="str">
        <f t="shared" si="23"/>
        <v/>
      </c>
      <c r="BC44" s="7" t="str">
        <f t="shared" si="23"/>
        <v/>
      </c>
      <c r="BD44" s="7" t="str">
        <f t="shared" si="23"/>
        <v/>
      </c>
      <c r="BE44" s="7" t="str">
        <f t="shared" si="23"/>
        <v/>
      </c>
      <c r="BF44" s="7" t="str">
        <f t="shared" si="18"/>
        <v/>
      </c>
      <c r="BG44" s="7" t="str">
        <f t="shared" si="14"/>
        <v/>
      </c>
      <c r="BH44" s="7" t="str">
        <f t="shared" si="14"/>
        <v/>
      </c>
      <c r="BI44" s="7" t="str">
        <f t="shared" si="14"/>
        <v/>
      </c>
      <c r="BJ44" s="7" t="str">
        <f t="shared" si="14"/>
        <v/>
      </c>
      <c r="BK44" s="7" t="str">
        <f t="shared" si="14"/>
        <v/>
      </c>
      <c r="BL44" s="7" t="str">
        <f t="shared" si="14"/>
        <v/>
      </c>
      <c r="BM44" s="7" t="str">
        <f t="shared" si="14"/>
        <v/>
      </c>
      <c r="BN44" s="7" t="str">
        <f t="shared" si="14"/>
        <v/>
      </c>
      <c r="BO44" s="7" t="str">
        <f t="shared" si="14"/>
        <v/>
      </c>
      <c r="BP44" s="7" t="str">
        <f t="shared" si="14"/>
        <v/>
      </c>
      <c r="BQ44" s="7" t="str">
        <f t="shared" si="14"/>
        <v/>
      </c>
      <c r="BR44" s="7" t="str">
        <f t="shared" si="14"/>
        <v/>
      </c>
      <c r="BS44" s="7" t="str">
        <f t="shared" si="14"/>
        <v/>
      </c>
      <c r="BT44" s="7" t="str">
        <f t="shared" si="14"/>
        <v/>
      </c>
      <c r="BU44" s="7" t="str">
        <f t="shared" ref="BU44:CJ63" si="27">IF($A44=BU$11,$J44*$D44,"")</f>
        <v/>
      </c>
      <c r="BV44" s="7" t="str">
        <f t="shared" si="27"/>
        <v/>
      </c>
      <c r="BW44" s="7" t="str">
        <f t="shared" si="27"/>
        <v/>
      </c>
      <c r="BX44" s="7" t="str">
        <f t="shared" si="19"/>
        <v/>
      </c>
      <c r="BY44" s="7" t="str">
        <f t="shared" si="19"/>
        <v/>
      </c>
      <c r="BZ44" s="7" t="str">
        <f t="shared" si="19"/>
        <v/>
      </c>
      <c r="CA44" s="7" t="str">
        <f t="shared" si="19"/>
        <v/>
      </c>
      <c r="CB44" s="7" t="str">
        <f t="shared" si="19"/>
        <v/>
      </c>
      <c r="CC44" s="7" t="str">
        <f t="shared" si="19"/>
        <v/>
      </c>
      <c r="CD44" s="7" t="str">
        <f t="shared" si="19"/>
        <v/>
      </c>
      <c r="CE44" s="7" t="str">
        <f t="shared" si="19"/>
        <v/>
      </c>
      <c r="CF44" s="7" t="str">
        <f t="shared" si="19"/>
        <v/>
      </c>
      <c r="CG44" s="7" t="str">
        <f t="shared" si="19"/>
        <v/>
      </c>
      <c r="CH44" s="7" t="str">
        <f t="shared" si="19"/>
        <v/>
      </c>
      <c r="CI44" s="7" t="str">
        <f t="shared" si="19"/>
        <v/>
      </c>
      <c r="CJ44" s="7" t="str">
        <f t="shared" si="19"/>
        <v/>
      </c>
      <c r="CK44" s="7" t="str">
        <f t="shared" si="19"/>
        <v/>
      </c>
      <c r="CL44" s="7" t="str">
        <f t="shared" si="19"/>
        <v/>
      </c>
      <c r="CM44" s="7" t="str">
        <f t="shared" si="15"/>
        <v/>
      </c>
      <c r="CN44" s="7" t="str">
        <f t="shared" si="15"/>
        <v/>
      </c>
      <c r="CO44" s="7" t="str">
        <f t="shared" si="15"/>
        <v/>
      </c>
      <c r="CP44" s="7" t="str">
        <f t="shared" si="15"/>
        <v/>
      </c>
      <c r="CQ44" s="7" t="str">
        <f t="shared" si="15"/>
        <v/>
      </c>
      <c r="CR44" s="7" t="str">
        <f t="shared" si="15"/>
        <v/>
      </c>
      <c r="CS44" s="7" t="str">
        <f t="shared" si="15"/>
        <v/>
      </c>
      <c r="CT44" s="7" t="str">
        <f t="shared" si="15"/>
        <v/>
      </c>
      <c r="CU44" s="7" t="str">
        <f t="shared" si="15"/>
        <v/>
      </c>
      <c r="CV44" s="7" t="str">
        <f t="shared" si="15"/>
        <v/>
      </c>
      <c r="CW44" s="7" t="str">
        <f t="shared" si="15"/>
        <v/>
      </c>
      <c r="CX44" s="7" t="str">
        <f t="shared" si="15"/>
        <v/>
      </c>
      <c r="CY44" s="7" t="str">
        <f t="shared" si="15"/>
        <v/>
      </c>
      <c r="CZ44" s="7" t="str">
        <f t="shared" si="15"/>
        <v/>
      </c>
      <c r="DA44" s="7" t="str">
        <f t="shared" ref="DA44:DP59" si="28">IF($A44=DA$11,$J44*$D44,"")</f>
        <v/>
      </c>
      <c r="DB44" s="7" t="str">
        <f t="shared" si="28"/>
        <v/>
      </c>
      <c r="DC44" s="7" t="str">
        <f t="shared" si="28"/>
        <v/>
      </c>
      <c r="DD44" s="7" t="str">
        <f t="shared" si="28"/>
        <v/>
      </c>
      <c r="DE44" s="7" t="str">
        <f t="shared" si="28"/>
        <v/>
      </c>
      <c r="DF44" s="7" t="str">
        <f t="shared" si="28"/>
        <v/>
      </c>
      <c r="DG44" s="7" t="str">
        <f t="shared" si="28"/>
        <v/>
      </c>
      <c r="DH44" s="7" t="str">
        <f t="shared" si="28"/>
        <v/>
      </c>
      <c r="DI44" s="7" t="str">
        <f t="shared" si="28"/>
        <v/>
      </c>
      <c r="DJ44" s="7" t="str">
        <f t="shared" si="28"/>
        <v/>
      </c>
      <c r="DK44" s="7" t="str">
        <f t="shared" si="28"/>
        <v/>
      </c>
      <c r="DL44" s="7" t="str">
        <f t="shared" si="28"/>
        <v/>
      </c>
      <c r="DM44" s="7" t="str">
        <f t="shared" si="28"/>
        <v/>
      </c>
      <c r="DN44" s="7" t="str">
        <f t="shared" si="28"/>
        <v/>
      </c>
      <c r="DO44" s="7" t="str">
        <f t="shared" si="28"/>
        <v/>
      </c>
      <c r="DP44" s="7" t="str">
        <f t="shared" si="28"/>
        <v/>
      </c>
      <c r="DQ44" s="7" t="str">
        <f t="shared" si="25"/>
        <v/>
      </c>
      <c r="DR44" s="7" t="str">
        <f t="shared" si="20"/>
        <v/>
      </c>
      <c r="DS44" s="7" t="str">
        <f t="shared" si="16"/>
        <v/>
      </c>
      <c r="DT44" s="7" t="str">
        <f t="shared" si="16"/>
        <v/>
      </c>
      <c r="DU44" s="7" t="str">
        <f t="shared" si="16"/>
        <v/>
      </c>
      <c r="DV44" s="7" t="str">
        <f t="shared" si="16"/>
        <v/>
      </c>
      <c r="DW44" s="7" t="str">
        <f t="shared" si="16"/>
        <v/>
      </c>
    </row>
    <row r="45" spans="1:127" x14ac:dyDescent="0.35">
      <c r="A45" s="84" t="s">
        <v>268</v>
      </c>
      <c r="B45" s="84" t="s">
        <v>17</v>
      </c>
      <c r="C45" s="84" t="s">
        <v>3</v>
      </c>
      <c r="D45" s="84">
        <v>0.17353099999999999</v>
      </c>
      <c r="E45" s="82">
        <f>VLOOKUP(C45,'Literature Lookup Tables'!$A$2:$D$21,4,0)</f>
        <v>0</v>
      </c>
      <c r="F45" s="82">
        <f>VLOOKUP(C45,'Literature Lookup Tables'!$A$2:$D$21,3,0)</f>
        <v>0.2</v>
      </c>
      <c r="G45" s="64">
        <f>(VLOOKUP(C45,'Literature Lookup Tables'!$A$2:$L$21,2))*D45</f>
        <v>3.47062E-2</v>
      </c>
      <c r="H45" s="64">
        <f t="shared" si="2"/>
        <v>3.47062E-2</v>
      </c>
      <c r="I45" s="64">
        <f t="shared" si="3"/>
        <v>0</v>
      </c>
      <c r="J45" s="106">
        <f>VLOOKUP(C45,'Literature Lookup Tables'!$A$2:$L$21,MATCH(B45,listHYDROGROUPS,0))</f>
        <v>77</v>
      </c>
      <c r="K45" s="7" t="str">
        <f t="shared" si="21"/>
        <v/>
      </c>
      <c r="L45" s="7" t="str">
        <f t="shared" si="21"/>
        <v/>
      </c>
      <c r="M45" s="7" t="str">
        <f t="shared" si="21"/>
        <v/>
      </c>
      <c r="N45" s="7" t="str">
        <f t="shared" si="21"/>
        <v/>
      </c>
      <c r="O45" s="7" t="str">
        <f t="shared" si="21"/>
        <v/>
      </c>
      <c r="P45" s="7" t="str">
        <f t="shared" si="21"/>
        <v/>
      </c>
      <c r="Q45" s="7" t="str">
        <f t="shared" si="21"/>
        <v/>
      </c>
      <c r="R45" s="7" t="str">
        <f t="shared" si="21"/>
        <v/>
      </c>
      <c r="S45" s="7" t="str">
        <f t="shared" si="21"/>
        <v/>
      </c>
      <c r="T45" s="7" t="str">
        <f t="shared" si="21"/>
        <v/>
      </c>
      <c r="U45" s="7" t="str">
        <f t="shared" si="21"/>
        <v/>
      </c>
      <c r="V45" s="7" t="str">
        <f t="shared" si="21"/>
        <v/>
      </c>
      <c r="W45" s="7" t="str">
        <f t="shared" si="21"/>
        <v/>
      </c>
      <c r="X45" s="7" t="str">
        <f t="shared" si="21"/>
        <v/>
      </c>
      <c r="Y45" s="7" t="str">
        <f t="shared" si="21"/>
        <v/>
      </c>
      <c r="Z45" s="7" t="str">
        <f t="shared" ref="Z45:Z59" si="29">IF($A45=Z$11,$J45*$D45,"")</f>
        <v/>
      </c>
      <c r="AA45" s="7" t="str">
        <f t="shared" si="26"/>
        <v/>
      </c>
      <c r="AB45" s="7" t="str">
        <f t="shared" si="26"/>
        <v/>
      </c>
      <c r="AC45" s="7" t="str">
        <f t="shared" si="26"/>
        <v/>
      </c>
      <c r="AD45" s="7" t="str">
        <f t="shared" si="26"/>
        <v/>
      </c>
      <c r="AE45" s="7" t="str">
        <f t="shared" si="26"/>
        <v/>
      </c>
      <c r="AF45" s="7" t="str">
        <f t="shared" si="26"/>
        <v/>
      </c>
      <c r="AG45" s="7" t="str">
        <f t="shared" si="26"/>
        <v/>
      </c>
      <c r="AH45" s="7" t="str">
        <f t="shared" si="26"/>
        <v/>
      </c>
      <c r="AI45" s="7" t="str">
        <f t="shared" si="26"/>
        <v/>
      </c>
      <c r="AJ45" s="7" t="str">
        <f t="shared" si="26"/>
        <v/>
      </c>
      <c r="AK45" s="7" t="str">
        <f t="shared" si="26"/>
        <v/>
      </c>
      <c r="AL45" s="7" t="str">
        <f t="shared" si="26"/>
        <v/>
      </c>
      <c r="AM45" s="7" t="str">
        <f t="shared" si="26"/>
        <v/>
      </c>
      <c r="AN45" s="7" t="str">
        <f t="shared" si="26"/>
        <v/>
      </c>
      <c r="AO45" s="7" t="str">
        <f t="shared" si="26"/>
        <v/>
      </c>
      <c r="AP45" s="7" t="str">
        <f t="shared" si="23"/>
        <v/>
      </c>
      <c r="AQ45" s="7" t="str">
        <f t="shared" si="23"/>
        <v/>
      </c>
      <c r="AR45" s="7" t="str">
        <f t="shared" si="23"/>
        <v/>
      </c>
      <c r="AS45" s="7" t="str">
        <f t="shared" si="23"/>
        <v/>
      </c>
      <c r="AT45" s="7" t="str">
        <f t="shared" si="23"/>
        <v/>
      </c>
      <c r="AU45" s="7" t="str">
        <f t="shared" si="23"/>
        <v/>
      </c>
      <c r="AV45" s="7" t="str">
        <f t="shared" si="23"/>
        <v/>
      </c>
      <c r="AW45" s="7" t="str">
        <f t="shared" si="23"/>
        <v/>
      </c>
      <c r="AX45" s="7" t="str">
        <f t="shared" si="23"/>
        <v/>
      </c>
      <c r="AY45" s="7" t="str">
        <f t="shared" si="23"/>
        <v/>
      </c>
      <c r="AZ45" s="7" t="str">
        <f t="shared" si="23"/>
        <v/>
      </c>
      <c r="BA45" s="7" t="str">
        <f t="shared" si="23"/>
        <v/>
      </c>
      <c r="BB45" s="7" t="str">
        <f t="shared" si="23"/>
        <v/>
      </c>
      <c r="BC45" s="7" t="str">
        <f t="shared" si="23"/>
        <v/>
      </c>
      <c r="BD45" s="7" t="str">
        <f t="shared" si="23"/>
        <v/>
      </c>
      <c r="BE45" s="7" t="str">
        <f t="shared" si="23"/>
        <v/>
      </c>
      <c r="BF45" s="7" t="str">
        <f t="shared" si="18"/>
        <v/>
      </c>
      <c r="BG45" s="7" t="str">
        <f t="shared" ref="BG45:BV81" si="30">IF($A45=BG$11,$J45*$D45,"")</f>
        <v/>
      </c>
      <c r="BH45" s="7" t="str">
        <f t="shared" si="30"/>
        <v/>
      </c>
      <c r="BI45" s="7" t="str">
        <f t="shared" si="30"/>
        <v/>
      </c>
      <c r="BJ45" s="7" t="str">
        <f t="shared" si="30"/>
        <v/>
      </c>
      <c r="BK45" s="7" t="str">
        <f t="shared" si="30"/>
        <v/>
      </c>
      <c r="BL45" s="7" t="str">
        <f t="shared" si="30"/>
        <v/>
      </c>
      <c r="BM45" s="7" t="str">
        <f t="shared" si="30"/>
        <v/>
      </c>
      <c r="BN45" s="7" t="str">
        <f t="shared" si="30"/>
        <v/>
      </c>
      <c r="BO45" s="7" t="str">
        <f t="shared" si="30"/>
        <v/>
      </c>
      <c r="BP45" s="7" t="str">
        <f t="shared" si="30"/>
        <v/>
      </c>
      <c r="BQ45" s="7" t="str">
        <f t="shared" si="30"/>
        <v/>
      </c>
      <c r="BR45" s="7" t="str">
        <f t="shared" si="30"/>
        <v/>
      </c>
      <c r="BS45" s="7" t="str">
        <f t="shared" si="30"/>
        <v/>
      </c>
      <c r="BT45" s="7" t="str">
        <f t="shared" si="30"/>
        <v/>
      </c>
      <c r="BU45" s="7" t="str">
        <f t="shared" si="30"/>
        <v/>
      </c>
      <c r="BV45" s="7" t="str">
        <f t="shared" si="30"/>
        <v/>
      </c>
      <c r="BW45" s="7" t="str">
        <f t="shared" si="27"/>
        <v/>
      </c>
      <c r="BX45" s="7" t="str">
        <f t="shared" si="19"/>
        <v/>
      </c>
      <c r="BY45" s="7" t="str">
        <f t="shared" ref="BY45:CN62" si="31">IF($A45=BY$11,$J45*$D45,"")</f>
        <v/>
      </c>
      <c r="BZ45" s="7" t="str">
        <f t="shared" si="31"/>
        <v/>
      </c>
      <c r="CA45" s="7" t="str">
        <f t="shared" si="31"/>
        <v/>
      </c>
      <c r="CB45" s="7" t="str">
        <f t="shared" si="31"/>
        <v/>
      </c>
      <c r="CC45" s="7" t="str">
        <f t="shared" si="31"/>
        <v/>
      </c>
      <c r="CD45" s="7" t="str">
        <f t="shared" si="31"/>
        <v/>
      </c>
      <c r="CE45" s="7" t="str">
        <f t="shared" si="31"/>
        <v/>
      </c>
      <c r="CF45" s="7" t="str">
        <f t="shared" si="31"/>
        <v/>
      </c>
      <c r="CG45" s="7" t="str">
        <f t="shared" si="31"/>
        <v/>
      </c>
      <c r="CH45" s="7" t="str">
        <f t="shared" si="31"/>
        <v/>
      </c>
      <c r="CI45" s="7" t="str">
        <f t="shared" si="31"/>
        <v/>
      </c>
      <c r="CJ45" s="7" t="str">
        <f t="shared" si="31"/>
        <v/>
      </c>
      <c r="CK45" s="7" t="str">
        <f t="shared" si="31"/>
        <v/>
      </c>
      <c r="CL45" s="7" t="str">
        <f t="shared" si="31"/>
        <v/>
      </c>
      <c r="CM45" s="7" t="str">
        <f t="shared" si="31"/>
        <v/>
      </c>
      <c r="CN45" s="7" t="str">
        <f t="shared" si="31"/>
        <v/>
      </c>
      <c r="CO45" s="7" t="str">
        <f t="shared" ref="CO45:DD60" si="32">IF($A45=CO$11,$J45*$D45,"")</f>
        <v/>
      </c>
      <c r="CP45" s="7" t="str">
        <f t="shared" si="32"/>
        <v/>
      </c>
      <c r="CQ45" s="7" t="str">
        <f t="shared" si="32"/>
        <v/>
      </c>
      <c r="CR45" s="7" t="str">
        <f t="shared" si="32"/>
        <v/>
      </c>
      <c r="CS45" s="7" t="str">
        <f t="shared" si="32"/>
        <v/>
      </c>
      <c r="CT45" s="7" t="str">
        <f t="shared" si="32"/>
        <v/>
      </c>
      <c r="CU45" s="7" t="str">
        <f t="shared" si="32"/>
        <v/>
      </c>
      <c r="CV45" s="7" t="str">
        <f t="shared" si="32"/>
        <v/>
      </c>
      <c r="CW45" s="7" t="str">
        <f t="shared" si="32"/>
        <v/>
      </c>
      <c r="CX45" s="7" t="str">
        <f t="shared" si="32"/>
        <v/>
      </c>
      <c r="CY45" s="7" t="str">
        <f t="shared" si="32"/>
        <v/>
      </c>
      <c r="CZ45" s="7" t="str">
        <f t="shared" si="32"/>
        <v/>
      </c>
      <c r="DA45" s="7" t="str">
        <f t="shared" si="32"/>
        <v/>
      </c>
      <c r="DB45" s="7" t="str">
        <f t="shared" si="32"/>
        <v/>
      </c>
      <c r="DC45" s="7" t="str">
        <f t="shared" si="32"/>
        <v/>
      </c>
      <c r="DD45" s="7" t="str">
        <f t="shared" si="32"/>
        <v/>
      </c>
      <c r="DE45" s="7" t="str">
        <f t="shared" si="28"/>
        <v/>
      </c>
      <c r="DF45" s="7" t="str">
        <f t="shared" si="28"/>
        <v/>
      </c>
      <c r="DG45" s="7" t="str">
        <f t="shared" si="28"/>
        <v/>
      </c>
      <c r="DH45" s="7" t="str">
        <f t="shared" si="28"/>
        <v/>
      </c>
      <c r="DI45" s="7" t="str">
        <f t="shared" si="28"/>
        <v/>
      </c>
      <c r="DJ45" s="7" t="str">
        <f t="shared" si="28"/>
        <v/>
      </c>
      <c r="DK45" s="7" t="str">
        <f t="shared" si="28"/>
        <v/>
      </c>
      <c r="DL45" s="7" t="str">
        <f t="shared" si="28"/>
        <v/>
      </c>
      <c r="DM45" s="7" t="str">
        <f t="shared" si="28"/>
        <v/>
      </c>
      <c r="DN45" s="7" t="str">
        <f t="shared" si="28"/>
        <v/>
      </c>
      <c r="DO45" s="7" t="str">
        <f t="shared" si="28"/>
        <v/>
      </c>
      <c r="DP45" s="7" t="str">
        <f t="shared" si="28"/>
        <v/>
      </c>
      <c r="DQ45" s="7" t="str">
        <f t="shared" si="25"/>
        <v/>
      </c>
      <c r="DR45" s="7" t="str">
        <f t="shared" si="20"/>
        <v/>
      </c>
      <c r="DS45" s="7" t="str">
        <f t="shared" si="16"/>
        <v/>
      </c>
      <c r="DT45" s="7" t="str">
        <f t="shared" si="16"/>
        <v/>
      </c>
      <c r="DU45" s="7" t="str">
        <f t="shared" si="16"/>
        <v/>
      </c>
      <c r="DV45" s="7" t="str">
        <f t="shared" si="16"/>
        <v/>
      </c>
      <c r="DW45" s="7" t="str">
        <f t="shared" si="16"/>
        <v/>
      </c>
    </row>
    <row r="46" spans="1:127" x14ac:dyDescent="0.35">
      <c r="A46" s="84" t="s">
        <v>268</v>
      </c>
      <c r="B46" s="84" t="s">
        <v>17</v>
      </c>
      <c r="C46" s="84" t="s">
        <v>10</v>
      </c>
      <c r="D46" s="84">
        <v>2.3232729999999999</v>
      </c>
      <c r="E46" s="82">
        <f>VLOOKUP(C46,'Literature Lookup Tables'!$A$2:$D$21,4,0)</f>
        <v>0.03</v>
      </c>
      <c r="F46" s="82">
        <f>VLOOKUP(C46,'Literature Lookup Tables'!$A$2:$D$21,3,0)</f>
        <v>0</v>
      </c>
      <c r="G46" s="64">
        <f>(VLOOKUP(C46,'Literature Lookup Tables'!$A$2:$L$21,2))*D46</f>
        <v>6.9698189999999993E-2</v>
      </c>
      <c r="H46" s="64">
        <f t="shared" si="2"/>
        <v>0</v>
      </c>
      <c r="I46" s="64">
        <f t="shared" si="3"/>
        <v>6.9698189999999993E-2</v>
      </c>
      <c r="J46" s="106">
        <f>VLOOKUP(C46,'Literature Lookup Tables'!$A$2:$L$21,MATCH(B46,listHYDROGROUPS,0))</f>
        <v>77</v>
      </c>
      <c r="K46" s="7" t="str">
        <f t="shared" si="21"/>
        <v/>
      </c>
      <c r="L46" s="7" t="str">
        <f t="shared" si="21"/>
        <v/>
      </c>
      <c r="M46" s="7" t="str">
        <f t="shared" si="21"/>
        <v/>
      </c>
      <c r="N46" s="7" t="str">
        <f t="shared" si="21"/>
        <v/>
      </c>
      <c r="O46" s="7" t="str">
        <f t="shared" si="21"/>
        <v/>
      </c>
      <c r="P46" s="7" t="str">
        <f t="shared" si="21"/>
        <v/>
      </c>
      <c r="Q46" s="7" t="str">
        <f t="shared" si="21"/>
        <v/>
      </c>
      <c r="R46" s="7" t="str">
        <f t="shared" si="21"/>
        <v/>
      </c>
      <c r="S46" s="7" t="str">
        <f t="shared" si="21"/>
        <v/>
      </c>
      <c r="T46" s="7" t="str">
        <f t="shared" si="21"/>
        <v/>
      </c>
      <c r="U46" s="7" t="str">
        <f t="shared" si="21"/>
        <v/>
      </c>
      <c r="V46" s="7" t="str">
        <f t="shared" si="21"/>
        <v/>
      </c>
      <c r="W46" s="7" t="str">
        <f t="shared" si="21"/>
        <v/>
      </c>
      <c r="X46" s="7" t="str">
        <f t="shared" si="21"/>
        <v/>
      </c>
      <c r="Y46" s="7" t="str">
        <f t="shared" si="21"/>
        <v/>
      </c>
      <c r="Z46" s="7" t="str">
        <f t="shared" si="29"/>
        <v/>
      </c>
      <c r="AA46" s="7" t="str">
        <f t="shared" si="26"/>
        <v/>
      </c>
      <c r="AB46" s="7" t="str">
        <f t="shared" si="26"/>
        <v/>
      </c>
      <c r="AC46" s="7" t="str">
        <f t="shared" si="26"/>
        <v/>
      </c>
      <c r="AD46" s="7" t="str">
        <f t="shared" si="26"/>
        <v/>
      </c>
      <c r="AE46" s="7" t="str">
        <f t="shared" si="26"/>
        <v/>
      </c>
      <c r="AF46" s="7" t="str">
        <f t="shared" si="26"/>
        <v/>
      </c>
      <c r="AG46" s="7" t="str">
        <f t="shared" si="26"/>
        <v/>
      </c>
      <c r="AH46" s="7" t="str">
        <f t="shared" si="26"/>
        <v/>
      </c>
      <c r="AI46" s="7" t="str">
        <f t="shared" si="26"/>
        <v/>
      </c>
      <c r="AJ46" s="7" t="str">
        <f t="shared" si="26"/>
        <v/>
      </c>
      <c r="AK46" s="7" t="str">
        <f t="shared" si="26"/>
        <v/>
      </c>
      <c r="AL46" s="7" t="str">
        <f t="shared" si="26"/>
        <v/>
      </c>
      <c r="AM46" s="7" t="str">
        <f t="shared" si="26"/>
        <v/>
      </c>
      <c r="AN46" s="7" t="str">
        <f t="shared" si="26"/>
        <v/>
      </c>
      <c r="AO46" s="7" t="str">
        <f t="shared" si="26"/>
        <v/>
      </c>
      <c r="AP46" s="7" t="str">
        <f t="shared" si="23"/>
        <v/>
      </c>
      <c r="AQ46" s="7" t="str">
        <f t="shared" si="23"/>
        <v/>
      </c>
      <c r="AR46" s="7" t="str">
        <f t="shared" si="23"/>
        <v/>
      </c>
      <c r="AS46" s="7" t="str">
        <f t="shared" si="23"/>
        <v/>
      </c>
      <c r="AT46" s="7" t="str">
        <f t="shared" si="23"/>
        <v/>
      </c>
      <c r="AU46" s="7" t="str">
        <f t="shared" si="23"/>
        <v/>
      </c>
      <c r="AV46" s="7" t="str">
        <f t="shared" si="23"/>
        <v/>
      </c>
      <c r="AW46" s="7" t="str">
        <f t="shared" si="23"/>
        <v/>
      </c>
      <c r="AX46" s="7" t="str">
        <f t="shared" si="23"/>
        <v/>
      </c>
      <c r="AY46" s="7" t="str">
        <f t="shared" si="23"/>
        <v/>
      </c>
      <c r="AZ46" s="7" t="str">
        <f t="shared" si="23"/>
        <v/>
      </c>
      <c r="BA46" s="7" t="str">
        <f t="shared" si="23"/>
        <v/>
      </c>
      <c r="BB46" s="7" t="str">
        <f t="shared" si="23"/>
        <v/>
      </c>
      <c r="BC46" s="7" t="str">
        <f t="shared" si="23"/>
        <v/>
      </c>
      <c r="BD46" s="7" t="str">
        <f t="shared" si="23"/>
        <v/>
      </c>
      <c r="BE46" s="7" t="str">
        <f t="shared" si="23"/>
        <v/>
      </c>
      <c r="BF46" s="7" t="str">
        <f t="shared" si="18"/>
        <v/>
      </c>
      <c r="BG46" s="7" t="str">
        <f t="shared" si="30"/>
        <v/>
      </c>
      <c r="BH46" s="7" t="str">
        <f t="shared" si="30"/>
        <v/>
      </c>
      <c r="BI46" s="7" t="str">
        <f t="shared" si="30"/>
        <v/>
      </c>
      <c r="BJ46" s="7" t="str">
        <f t="shared" si="30"/>
        <v/>
      </c>
      <c r="BK46" s="7" t="str">
        <f t="shared" si="30"/>
        <v/>
      </c>
      <c r="BL46" s="7" t="str">
        <f t="shared" si="30"/>
        <v/>
      </c>
      <c r="BM46" s="7" t="str">
        <f t="shared" si="30"/>
        <v/>
      </c>
      <c r="BN46" s="7" t="str">
        <f t="shared" si="30"/>
        <v/>
      </c>
      <c r="BO46" s="7" t="str">
        <f t="shared" si="30"/>
        <v/>
      </c>
      <c r="BP46" s="7" t="str">
        <f t="shared" si="30"/>
        <v/>
      </c>
      <c r="BQ46" s="7" t="str">
        <f t="shared" si="30"/>
        <v/>
      </c>
      <c r="BR46" s="7" t="str">
        <f t="shared" si="30"/>
        <v/>
      </c>
      <c r="BS46" s="7" t="str">
        <f t="shared" si="30"/>
        <v/>
      </c>
      <c r="BT46" s="7" t="str">
        <f t="shared" si="30"/>
        <v/>
      </c>
      <c r="BU46" s="7" t="str">
        <f t="shared" si="30"/>
        <v/>
      </c>
      <c r="BV46" s="7" t="str">
        <f t="shared" si="30"/>
        <v/>
      </c>
      <c r="BW46" s="7" t="str">
        <f t="shared" si="27"/>
        <v/>
      </c>
      <c r="BX46" s="7" t="str">
        <f t="shared" si="27"/>
        <v/>
      </c>
      <c r="BY46" s="7" t="str">
        <f t="shared" si="27"/>
        <v/>
      </c>
      <c r="BZ46" s="7" t="str">
        <f t="shared" si="27"/>
        <v/>
      </c>
      <c r="CA46" s="7" t="str">
        <f t="shared" si="27"/>
        <v/>
      </c>
      <c r="CB46" s="7" t="str">
        <f t="shared" si="27"/>
        <v/>
      </c>
      <c r="CC46" s="7" t="str">
        <f t="shared" si="27"/>
        <v/>
      </c>
      <c r="CD46" s="7" t="str">
        <f t="shared" si="27"/>
        <v/>
      </c>
      <c r="CE46" s="7" t="str">
        <f t="shared" si="27"/>
        <v/>
      </c>
      <c r="CF46" s="7" t="str">
        <f t="shared" si="27"/>
        <v/>
      </c>
      <c r="CG46" s="7" t="str">
        <f t="shared" si="27"/>
        <v/>
      </c>
      <c r="CH46" s="7" t="str">
        <f t="shared" si="27"/>
        <v/>
      </c>
      <c r="CI46" s="7" t="str">
        <f t="shared" si="27"/>
        <v/>
      </c>
      <c r="CJ46" s="7" t="str">
        <f t="shared" si="27"/>
        <v/>
      </c>
      <c r="CK46" s="7" t="str">
        <f t="shared" si="31"/>
        <v/>
      </c>
      <c r="CL46" s="7" t="str">
        <f t="shared" si="31"/>
        <v/>
      </c>
      <c r="CM46" s="7" t="str">
        <f t="shared" si="31"/>
        <v/>
      </c>
      <c r="CN46" s="7" t="str">
        <f t="shared" si="31"/>
        <v/>
      </c>
      <c r="CO46" s="7" t="str">
        <f t="shared" si="32"/>
        <v/>
      </c>
      <c r="CP46" s="7" t="str">
        <f t="shared" si="32"/>
        <v/>
      </c>
      <c r="CQ46" s="7" t="str">
        <f t="shared" si="32"/>
        <v/>
      </c>
      <c r="CR46" s="7" t="str">
        <f t="shared" si="32"/>
        <v/>
      </c>
      <c r="CS46" s="7" t="str">
        <f t="shared" si="32"/>
        <v/>
      </c>
      <c r="CT46" s="7" t="str">
        <f t="shared" si="32"/>
        <v/>
      </c>
      <c r="CU46" s="7" t="str">
        <f t="shared" si="32"/>
        <v/>
      </c>
      <c r="CV46" s="7" t="str">
        <f t="shared" si="32"/>
        <v/>
      </c>
      <c r="CW46" s="7" t="str">
        <f t="shared" si="32"/>
        <v/>
      </c>
      <c r="CX46" s="7" t="str">
        <f t="shared" si="32"/>
        <v/>
      </c>
      <c r="CY46" s="7" t="str">
        <f t="shared" si="32"/>
        <v/>
      </c>
      <c r="CZ46" s="7" t="str">
        <f t="shared" si="32"/>
        <v/>
      </c>
      <c r="DA46" s="7" t="str">
        <f t="shared" si="32"/>
        <v/>
      </c>
      <c r="DB46" s="7" t="str">
        <f t="shared" si="32"/>
        <v/>
      </c>
      <c r="DC46" s="7" t="str">
        <f t="shared" si="32"/>
        <v/>
      </c>
      <c r="DD46" s="7" t="str">
        <f t="shared" si="32"/>
        <v/>
      </c>
      <c r="DE46" s="7" t="str">
        <f t="shared" si="28"/>
        <v/>
      </c>
      <c r="DF46" s="7" t="str">
        <f t="shared" si="28"/>
        <v/>
      </c>
      <c r="DG46" s="7" t="str">
        <f t="shared" si="28"/>
        <v/>
      </c>
      <c r="DH46" s="7" t="str">
        <f t="shared" si="28"/>
        <v/>
      </c>
      <c r="DI46" s="7" t="str">
        <f t="shared" si="28"/>
        <v/>
      </c>
      <c r="DJ46" s="7" t="str">
        <f t="shared" si="28"/>
        <v/>
      </c>
      <c r="DK46" s="7" t="str">
        <f t="shared" si="28"/>
        <v/>
      </c>
      <c r="DL46" s="7" t="str">
        <f t="shared" si="28"/>
        <v/>
      </c>
      <c r="DM46" s="7" t="str">
        <f t="shared" si="28"/>
        <v/>
      </c>
      <c r="DN46" s="7" t="str">
        <f t="shared" si="28"/>
        <v/>
      </c>
      <c r="DO46" s="7" t="str">
        <f t="shared" si="28"/>
        <v/>
      </c>
      <c r="DP46" s="7" t="str">
        <f t="shared" si="28"/>
        <v/>
      </c>
      <c r="DQ46" s="7" t="str">
        <f t="shared" si="25"/>
        <v/>
      </c>
      <c r="DR46" s="7" t="str">
        <f t="shared" si="20"/>
        <v/>
      </c>
      <c r="DS46" s="7" t="str">
        <f t="shared" si="16"/>
        <v/>
      </c>
      <c r="DT46" s="7" t="str">
        <f t="shared" si="16"/>
        <v/>
      </c>
      <c r="DU46" s="7" t="str">
        <f t="shared" si="16"/>
        <v/>
      </c>
      <c r="DV46" s="7" t="str">
        <f t="shared" si="16"/>
        <v/>
      </c>
      <c r="DW46" s="7" t="str">
        <f t="shared" si="16"/>
        <v/>
      </c>
    </row>
    <row r="47" spans="1:127" x14ac:dyDescent="0.35">
      <c r="A47" s="84" t="s">
        <v>287</v>
      </c>
      <c r="B47" s="84" t="s">
        <v>17</v>
      </c>
      <c r="C47" s="84" t="s">
        <v>3</v>
      </c>
      <c r="D47" s="84">
        <v>6.1215729999999997</v>
      </c>
      <c r="E47" s="82">
        <f>VLOOKUP(C47,'Literature Lookup Tables'!$A$2:$D$21,4,0)</f>
        <v>0</v>
      </c>
      <c r="F47" s="82">
        <f>VLOOKUP(C47,'Literature Lookup Tables'!$A$2:$D$21,3,0)</f>
        <v>0.2</v>
      </c>
      <c r="G47" s="64">
        <f>(VLOOKUP(C47,'Literature Lookup Tables'!$A$2:$L$21,2))*D47</f>
        <v>1.2243146</v>
      </c>
      <c r="H47" s="64">
        <f t="shared" si="2"/>
        <v>1.2243146</v>
      </c>
      <c r="I47" s="64">
        <f t="shared" si="3"/>
        <v>0</v>
      </c>
      <c r="J47" s="106">
        <f>VLOOKUP(C47,'Literature Lookup Tables'!$A$2:$L$21,MATCH(B47,listHYDROGROUPS,0))</f>
        <v>77</v>
      </c>
      <c r="K47" s="7" t="str">
        <f t="shared" si="21"/>
        <v/>
      </c>
      <c r="L47" s="7" t="str">
        <f t="shared" si="21"/>
        <v/>
      </c>
      <c r="M47" s="7">
        <f t="shared" si="21"/>
        <v>471.36112099999997</v>
      </c>
      <c r="N47" s="7" t="str">
        <f t="shared" si="21"/>
        <v/>
      </c>
      <c r="O47" s="7" t="str">
        <f t="shared" si="21"/>
        <v/>
      </c>
      <c r="P47" s="7" t="str">
        <f t="shared" si="21"/>
        <v/>
      </c>
      <c r="Q47" s="7" t="str">
        <f t="shared" si="21"/>
        <v/>
      </c>
      <c r="R47" s="7" t="str">
        <f t="shared" si="21"/>
        <v/>
      </c>
      <c r="S47" s="7" t="str">
        <f t="shared" si="21"/>
        <v/>
      </c>
      <c r="T47" s="7" t="str">
        <f t="shared" si="21"/>
        <v/>
      </c>
      <c r="U47" s="7" t="str">
        <f t="shared" si="21"/>
        <v/>
      </c>
      <c r="V47" s="7" t="str">
        <f t="shared" si="21"/>
        <v/>
      </c>
      <c r="W47" s="7" t="str">
        <f t="shared" si="21"/>
        <v/>
      </c>
      <c r="X47" s="7" t="str">
        <f t="shared" si="21"/>
        <v/>
      </c>
      <c r="Y47" s="7" t="str">
        <f t="shared" si="21"/>
        <v/>
      </c>
      <c r="Z47" s="7" t="str">
        <f t="shared" si="29"/>
        <v/>
      </c>
      <c r="AA47" s="7" t="str">
        <f t="shared" si="26"/>
        <v/>
      </c>
      <c r="AB47" s="7" t="str">
        <f t="shared" si="26"/>
        <v/>
      </c>
      <c r="AC47" s="7" t="str">
        <f t="shared" si="26"/>
        <v/>
      </c>
      <c r="AD47" s="7" t="str">
        <f t="shared" si="26"/>
        <v/>
      </c>
      <c r="AE47" s="7" t="str">
        <f t="shared" si="26"/>
        <v/>
      </c>
      <c r="AF47" s="7" t="str">
        <f t="shared" si="26"/>
        <v/>
      </c>
      <c r="AG47" s="7" t="str">
        <f t="shared" si="26"/>
        <v/>
      </c>
      <c r="AH47" s="7" t="str">
        <f t="shared" si="26"/>
        <v/>
      </c>
      <c r="AI47" s="7" t="str">
        <f t="shared" si="26"/>
        <v/>
      </c>
      <c r="AJ47" s="7" t="str">
        <f t="shared" si="26"/>
        <v/>
      </c>
      <c r="AK47" s="7" t="str">
        <f t="shared" si="26"/>
        <v/>
      </c>
      <c r="AL47" s="7" t="str">
        <f t="shared" si="26"/>
        <v/>
      </c>
      <c r="AM47" s="7" t="str">
        <f t="shared" si="26"/>
        <v/>
      </c>
      <c r="AN47" s="7" t="str">
        <f t="shared" si="26"/>
        <v/>
      </c>
      <c r="AO47" s="7" t="str">
        <f t="shared" si="26"/>
        <v/>
      </c>
      <c r="AP47" s="7" t="str">
        <f t="shared" si="23"/>
        <v/>
      </c>
      <c r="AQ47" s="7" t="str">
        <f t="shared" si="23"/>
        <v/>
      </c>
      <c r="AR47" s="7" t="str">
        <f t="shared" si="23"/>
        <v/>
      </c>
      <c r="AS47" s="7" t="str">
        <f t="shared" si="23"/>
        <v/>
      </c>
      <c r="AT47" s="7" t="str">
        <f t="shared" si="23"/>
        <v/>
      </c>
      <c r="AU47" s="7" t="str">
        <f t="shared" si="23"/>
        <v/>
      </c>
      <c r="AV47" s="7" t="str">
        <f t="shared" si="23"/>
        <v/>
      </c>
      <c r="AW47" s="7" t="str">
        <f t="shared" si="23"/>
        <v/>
      </c>
      <c r="AX47" s="7" t="str">
        <f t="shared" si="23"/>
        <v/>
      </c>
      <c r="AY47" s="7" t="str">
        <f t="shared" si="23"/>
        <v/>
      </c>
      <c r="AZ47" s="7" t="str">
        <f t="shared" si="23"/>
        <v/>
      </c>
      <c r="BA47" s="7" t="str">
        <f t="shared" si="23"/>
        <v/>
      </c>
      <c r="BB47" s="7" t="str">
        <f t="shared" si="23"/>
        <v/>
      </c>
      <c r="BC47" s="7" t="str">
        <f t="shared" si="23"/>
        <v/>
      </c>
      <c r="BD47" s="7" t="str">
        <f t="shared" si="23"/>
        <v/>
      </c>
      <c r="BE47" s="7" t="str">
        <f t="shared" si="23"/>
        <v/>
      </c>
      <c r="BF47" s="7" t="str">
        <f t="shared" si="18"/>
        <v/>
      </c>
      <c r="BG47" s="7" t="str">
        <f t="shared" si="30"/>
        <v/>
      </c>
      <c r="BH47" s="7" t="str">
        <f t="shared" si="30"/>
        <v/>
      </c>
      <c r="BI47" s="7" t="str">
        <f t="shared" si="30"/>
        <v/>
      </c>
      <c r="BJ47" s="7" t="str">
        <f t="shared" si="30"/>
        <v/>
      </c>
      <c r="BK47" s="7" t="str">
        <f t="shared" si="30"/>
        <v/>
      </c>
      <c r="BL47" s="7" t="str">
        <f t="shared" si="30"/>
        <v/>
      </c>
      <c r="BM47" s="7" t="str">
        <f t="shared" si="30"/>
        <v/>
      </c>
      <c r="BN47" s="7" t="str">
        <f t="shared" si="30"/>
        <v/>
      </c>
      <c r="BO47" s="7" t="str">
        <f t="shared" si="30"/>
        <v/>
      </c>
      <c r="BP47" s="7" t="str">
        <f t="shared" si="30"/>
        <v/>
      </c>
      <c r="BQ47" s="7" t="str">
        <f t="shared" si="30"/>
        <v/>
      </c>
      <c r="BR47" s="7" t="str">
        <f t="shared" si="30"/>
        <v/>
      </c>
      <c r="BS47" s="7" t="str">
        <f t="shared" si="30"/>
        <v/>
      </c>
      <c r="BT47" s="7" t="str">
        <f t="shared" si="30"/>
        <v/>
      </c>
      <c r="BU47" s="7" t="str">
        <f t="shared" si="30"/>
        <v/>
      </c>
      <c r="BV47" s="7" t="str">
        <f t="shared" si="30"/>
        <v/>
      </c>
      <c r="BW47" s="7" t="str">
        <f t="shared" si="27"/>
        <v/>
      </c>
      <c r="BX47" s="7" t="str">
        <f t="shared" si="27"/>
        <v/>
      </c>
      <c r="BY47" s="7" t="str">
        <f t="shared" si="27"/>
        <v/>
      </c>
      <c r="BZ47" s="7" t="str">
        <f t="shared" si="27"/>
        <v/>
      </c>
      <c r="CA47" s="7" t="str">
        <f t="shared" si="27"/>
        <v/>
      </c>
      <c r="CB47" s="7" t="str">
        <f t="shared" si="27"/>
        <v/>
      </c>
      <c r="CC47" s="7" t="str">
        <f t="shared" si="27"/>
        <v/>
      </c>
      <c r="CD47" s="7" t="str">
        <f t="shared" si="27"/>
        <v/>
      </c>
      <c r="CE47" s="7" t="str">
        <f t="shared" si="27"/>
        <v/>
      </c>
      <c r="CF47" s="7" t="str">
        <f t="shared" si="27"/>
        <v/>
      </c>
      <c r="CG47" s="7" t="str">
        <f t="shared" si="27"/>
        <v/>
      </c>
      <c r="CH47" s="7" t="str">
        <f t="shared" si="27"/>
        <v/>
      </c>
      <c r="CI47" s="7" t="str">
        <f t="shared" si="27"/>
        <v/>
      </c>
      <c r="CJ47" s="7" t="str">
        <f t="shared" si="27"/>
        <v/>
      </c>
      <c r="CK47" s="7" t="str">
        <f t="shared" si="31"/>
        <v/>
      </c>
      <c r="CL47" s="7" t="str">
        <f t="shared" si="31"/>
        <v/>
      </c>
      <c r="CM47" s="7" t="str">
        <f t="shared" si="31"/>
        <v/>
      </c>
      <c r="CN47" s="7" t="str">
        <f t="shared" si="31"/>
        <v/>
      </c>
      <c r="CO47" s="7" t="str">
        <f t="shared" si="32"/>
        <v/>
      </c>
      <c r="CP47" s="7" t="str">
        <f t="shared" si="32"/>
        <v/>
      </c>
      <c r="CQ47" s="7" t="str">
        <f t="shared" si="32"/>
        <v/>
      </c>
      <c r="CR47" s="7" t="str">
        <f t="shared" si="32"/>
        <v/>
      </c>
      <c r="CS47" s="7" t="str">
        <f t="shared" si="32"/>
        <v/>
      </c>
      <c r="CT47" s="7" t="str">
        <f t="shared" si="32"/>
        <v/>
      </c>
      <c r="CU47" s="7" t="str">
        <f t="shared" si="32"/>
        <v/>
      </c>
      <c r="CV47" s="7" t="str">
        <f t="shared" si="32"/>
        <v/>
      </c>
      <c r="CW47" s="7" t="str">
        <f t="shared" si="32"/>
        <v/>
      </c>
      <c r="CX47" s="7" t="str">
        <f t="shared" si="32"/>
        <v/>
      </c>
      <c r="CY47" s="7" t="str">
        <f t="shared" si="32"/>
        <v/>
      </c>
      <c r="CZ47" s="7" t="str">
        <f t="shared" si="32"/>
        <v/>
      </c>
      <c r="DA47" s="7" t="str">
        <f t="shared" si="32"/>
        <v/>
      </c>
      <c r="DB47" s="7" t="str">
        <f t="shared" si="32"/>
        <v/>
      </c>
      <c r="DC47" s="7" t="str">
        <f t="shared" si="32"/>
        <v/>
      </c>
      <c r="DD47" s="7" t="str">
        <f t="shared" si="32"/>
        <v/>
      </c>
      <c r="DE47" s="7" t="str">
        <f t="shared" si="28"/>
        <v/>
      </c>
      <c r="DF47" s="7" t="str">
        <f t="shared" si="28"/>
        <v/>
      </c>
      <c r="DG47" s="7" t="str">
        <f t="shared" si="28"/>
        <v/>
      </c>
      <c r="DH47" s="7" t="str">
        <f t="shared" si="28"/>
        <v/>
      </c>
      <c r="DI47" s="7" t="str">
        <f t="shared" si="28"/>
        <v/>
      </c>
      <c r="DJ47" s="7" t="str">
        <f t="shared" si="28"/>
        <v/>
      </c>
      <c r="DK47" s="7" t="str">
        <f t="shared" si="28"/>
        <v/>
      </c>
      <c r="DL47" s="7" t="str">
        <f t="shared" si="28"/>
        <v/>
      </c>
      <c r="DM47" s="7" t="str">
        <f t="shared" si="28"/>
        <v/>
      </c>
      <c r="DN47" s="7" t="str">
        <f t="shared" si="28"/>
        <v/>
      </c>
      <c r="DO47" s="7" t="str">
        <f t="shared" si="28"/>
        <v/>
      </c>
      <c r="DP47" s="7" t="str">
        <f t="shared" si="28"/>
        <v/>
      </c>
      <c r="DQ47" s="7" t="str">
        <f t="shared" si="25"/>
        <v/>
      </c>
      <c r="DR47" s="7" t="str">
        <f t="shared" si="20"/>
        <v/>
      </c>
      <c r="DS47" s="7" t="str">
        <f t="shared" si="16"/>
        <v/>
      </c>
      <c r="DT47" s="7" t="str">
        <f t="shared" si="16"/>
        <v/>
      </c>
      <c r="DU47" s="7" t="str">
        <f t="shared" si="16"/>
        <v/>
      </c>
      <c r="DV47" s="7" t="str">
        <f t="shared" si="16"/>
        <v/>
      </c>
      <c r="DW47" s="7" t="str">
        <f t="shared" si="16"/>
        <v/>
      </c>
    </row>
    <row r="48" spans="1:127" x14ac:dyDescent="0.35">
      <c r="A48" s="84" t="s">
        <v>287</v>
      </c>
      <c r="B48" s="84" t="s">
        <v>17</v>
      </c>
      <c r="C48" s="84" t="s">
        <v>10</v>
      </c>
      <c r="D48" s="84">
        <v>10.150093999999999</v>
      </c>
      <c r="E48" s="82">
        <f>VLOOKUP(C48,'Literature Lookup Tables'!$A$2:$D$21,4,0)</f>
        <v>0.03</v>
      </c>
      <c r="F48" s="82">
        <f>VLOOKUP(C48,'Literature Lookup Tables'!$A$2:$D$21,3,0)</f>
        <v>0</v>
      </c>
      <c r="G48" s="64">
        <f>(VLOOKUP(C48,'Literature Lookup Tables'!$A$2:$L$21,2))*D48</f>
        <v>0.30450281999999995</v>
      </c>
      <c r="H48" s="64">
        <f t="shared" si="2"/>
        <v>0</v>
      </c>
      <c r="I48" s="64">
        <f t="shared" si="3"/>
        <v>0.30450281999999995</v>
      </c>
      <c r="J48" s="106">
        <f>VLOOKUP(C48,'Literature Lookup Tables'!$A$2:$L$21,MATCH(B48,listHYDROGROUPS,0))</f>
        <v>77</v>
      </c>
      <c r="K48" s="7" t="str">
        <f t="shared" si="21"/>
        <v/>
      </c>
      <c r="L48" s="7" t="str">
        <f t="shared" si="21"/>
        <v/>
      </c>
      <c r="M48" s="7">
        <f t="shared" si="21"/>
        <v>781.55723799999998</v>
      </c>
      <c r="N48" s="7" t="str">
        <f t="shared" si="21"/>
        <v/>
      </c>
      <c r="O48" s="7" t="str">
        <f t="shared" si="21"/>
        <v/>
      </c>
      <c r="P48" s="7" t="str">
        <f t="shared" si="21"/>
        <v/>
      </c>
      <c r="Q48" s="7" t="str">
        <f t="shared" si="21"/>
        <v/>
      </c>
      <c r="R48" s="7" t="str">
        <f t="shared" si="21"/>
        <v/>
      </c>
      <c r="S48" s="7" t="str">
        <f t="shared" si="21"/>
        <v/>
      </c>
      <c r="T48" s="7" t="str">
        <f t="shared" si="21"/>
        <v/>
      </c>
      <c r="U48" s="7" t="str">
        <f t="shared" si="21"/>
        <v/>
      </c>
      <c r="V48" s="7" t="str">
        <f t="shared" si="21"/>
        <v/>
      </c>
      <c r="W48" s="7" t="str">
        <f t="shared" si="21"/>
        <v/>
      </c>
      <c r="X48" s="7" t="str">
        <f t="shared" si="21"/>
        <v/>
      </c>
      <c r="Y48" s="7" t="str">
        <f t="shared" si="21"/>
        <v/>
      </c>
      <c r="Z48" s="7" t="str">
        <f t="shared" si="29"/>
        <v/>
      </c>
      <c r="AA48" s="7" t="str">
        <f t="shared" si="26"/>
        <v/>
      </c>
      <c r="AB48" s="7" t="str">
        <f t="shared" si="26"/>
        <v/>
      </c>
      <c r="AC48" s="7" t="str">
        <f t="shared" si="26"/>
        <v/>
      </c>
      <c r="AD48" s="7" t="str">
        <f t="shared" si="26"/>
        <v/>
      </c>
      <c r="AE48" s="7" t="str">
        <f t="shared" si="26"/>
        <v/>
      </c>
      <c r="AF48" s="7" t="str">
        <f t="shared" si="26"/>
        <v/>
      </c>
      <c r="AG48" s="7" t="str">
        <f t="shared" si="26"/>
        <v/>
      </c>
      <c r="AH48" s="7" t="str">
        <f t="shared" si="26"/>
        <v/>
      </c>
      <c r="AI48" s="7" t="str">
        <f t="shared" si="26"/>
        <v/>
      </c>
      <c r="AJ48" s="7" t="str">
        <f t="shared" si="26"/>
        <v/>
      </c>
      <c r="AK48" s="7" t="str">
        <f t="shared" si="26"/>
        <v/>
      </c>
      <c r="AL48" s="7" t="str">
        <f t="shared" si="26"/>
        <v/>
      </c>
      <c r="AM48" s="7" t="str">
        <f t="shared" si="26"/>
        <v/>
      </c>
      <c r="AN48" s="7" t="str">
        <f t="shared" si="26"/>
        <v/>
      </c>
      <c r="AO48" s="7" t="str">
        <f t="shared" si="26"/>
        <v/>
      </c>
      <c r="AP48" s="7" t="str">
        <f t="shared" si="23"/>
        <v/>
      </c>
      <c r="AQ48" s="7" t="str">
        <f t="shared" si="23"/>
        <v/>
      </c>
      <c r="AR48" s="7" t="str">
        <f t="shared" si="23"/>
        <v/>
      </c>
      <c r="AS48" s="7" t="str">
        <f t="shared" si="23"/>
        <v/>
      </c>
      <c r="AT48" s="7" t="str">
        <f t="shared" si="23"/>
        <v/>
      </c>
      <c r="AU48" s="7" t="str">
        <f t="shared" si="23"/>
        <v/>
      </c>
      <c r="AV48" s="7" t="str">
        <f t="shared" si="23"/>
        <v/>
      </c>
      <c r="AW48" s="7" t="str">
        <f t="shared" si="23"/>
        <v/>
      </c>
      <c r="AX48" s="7" t="str">
        <f t="shared" si="23"/>
        <v/>
      </c>
      <c r="AY48" s="7" t="str">
        <f t="shared" si="23"/>
        <v/>
      </c>
      <c r="AZ48" s="7" t="str">
        <f t="shared" si="23"/>
        <v/>
      </c>
      <c r="BA48" s="7" t="str">
        <f t="shared" si="23"/>
        <v/>
      </c>
      <c r="BB48" s="7" t="str">
        <f t="shared" si="23"/>
        <v/>
      </c>
      <c r="BC48" s="7" t="str">
        <f t="shared" si="23"/>
        <v/>
      </c>
      <c r="BD48" s="7" t="str">
        <f t="shared" si="23"/>
        <v/>
      </c>
      <c r="BE48" s="7" t="str">
        <f t="shared" si="23"/>
        <v/>
      </c>
      <c r="BF48" s="7" t="str">
        <f t="shared" si="18"/>
        <v/>
      </c>
      <c r="BG48" s="7" t="str">
        <f t="shared" si="30"/>
        <v/>
      </c>
      <c r="BH48" s="7" t="str">
        <f t="shared" si="30"/>
        <v/>
      </c>
      <c r="BI48" s="7" t="str">
        <f t="shared" si="30"/>
        <v/>
      </c>
      <c r="BJ48" s="7" t="str">
        <f t="shared" si="30"/>
        <v/>
      </c>
      <c r="BK48" s="7" t="str">
        <f t="shared" si="30"/>
        <v/>
      </c>
      <c r="BL48" s="7" t="str">
        <f t="shared" si="30"/>
        <v/>
      </c>
      <c r="BM48" s="7" t="str">
        <f t="shared" si="30"/>
        <v/>
      </c>
      <c r="BN48" s="7" t="str">
        <f t="shared" si="30"/>
        <v/>
      </c>
      <c r="BO48" s="7" t="str">
        <f t="shared" si="30"/>
        <v/>
      </c>
      <c r="BP48" s="7" t="str">
        <f t="shared" si="30"/>
        <v/>
      </c>
      <c r="BQ48" s="7" t="str">
        <f t="shared" si="30"/>
        <v/>
      </c>
      <c r="BR48" s="7" t="str">
        <f t="shared" si="30"/>
        <v/>
      </c>
      <c r="BS48" s="7" t="str">
        <f t="shared" si="30"/>
        <v/>
      </c>
      <c r="BT48" s="7" t="str">
        <f t="shared" si="30"/>
        <v/>
      </c>
      <c r="BU48" s="7" t="str">
        <f t="shared" si="30"/>
        <v/>
      </c>
      <c r="BV48" s="7" t="str">
        <f t="shared" si="30"/>
        <v/>
      </c>
      <c r="BW48" s="7" t="str">
        <f t="shared" si="27"/>
        <v/>
      </c>
      <c r="BX48" s="7" t="str">
        <f t="shared" si="27"/>
        <v/>
      </c>
      <c r="BY48" s="7" t="str">
        <f t="shared" si="27"/>
        <v/>
      </c>
      <c r="BZ48" s="7" t="str">
        <f t="shared" si="27"/>
        <v/>
      </c>
      <c r="CA48" s="7" t="str">
        <f t="shared" si="27"/>
        <v/>
      </c>
      <c r="CB48" s="7" t="str">
        <f t="shared" si="27"/>
        <v/>
      </c>
      <c r="CC48" s="7" t="str">
        <f t="shared" si="27"/>
        <v/>
      </c>
      <c r="CD48" s="7" t="str">
        <f t="shared" si="27"/>
        <v/>
      </c>
      <c r="CE48" s="7" t="str">
        <f t="shared" si="27"/>
        <v/>
      </c>
      <c r="CF48" s="7" t="str">
        <f t="shared" si="27"/>
        <v/>
      </c>
      <c r="CG48" s="7" t="str">
        <f t="shared" si="27"/>
        <v/>
      </c>
      <c r="CH48" s="7" t="str">
        <f t="shared" si="27"/>
        <v/>
      </c>
      <c r="CI48" s="7" t="str">
        <f t="shared" si="27"/>
        <v/>
      </c>
      <c r="CJ48" s="7" t="str">
        <f t="shared" si="27"/>
        <v/>
      </c>
      <c r="CK48" s="7" t="str">
        <f t="shared" si="31"/>
        <v/>
      </c>
      <c r="CL48" s="7" t="str">
        <f t="shared" si="31"/>
        <v/>
      </c>
      <c r="CM48" s="7" t="str">
        <f t="shared" si="31"/>
        <v/>
      </c>
      <c r="CN48" s="7" t="str">
        <f t="shared" si="31"/>
        <v/>
      </c>
      <c r="CO48" s="7" t="str">
        <f t="shared" si="32"/>
        <v/>
      </c>
      <c r="CP48" s="7" t="str">
        <f t="shared" si="32"/>
        <v/>
      </c>
      <c r="CQ48" s="7" t="str">
        <f t="shared" si="32"/>
        <v/>
      </c>
      <c r="CR48" s="7" t="str">
        <f t="shared" si="32"/>
        <v/>
      </c>
      <c r="CS48" s="7" t="str">
        <f t="shared" si="32"/>
        <v/>
      </c>
      <c r="CT48" s="7" t="str">
        <f t="shared" si="32"/>
        <v/>
      </c>
      <c r="CU48" s="7" t="str">
        <f t="shared" si="32"/>
        <v/>
      </c>
      <c r="CV48" s="7" t="str">
        <f t="shared" si="32"/>
        <v/>
      </c>
      <c r="CW48" s="7" t="str">
        <f t="shared" si="32"/>
        <v/>
      </c>
      <c r="CX48" s="7" t="str">
        <f t="shared" si="32"/>
        <v/>
      </c>
      <c r="CY48" s="7" t="str">
        <f t="shared" si="32"/>
        <v/>
      </c>
      <c r="CZ48" s="7" t="str">
        <f t="shared" si="32"/>
        <v/>
      </c>
      <c r="DA48" s="7" t="str">
        <f t="shared" si="32"/>
        <v/>
      </c>
      <c r="DB48" s="7" t="str">
        <f t="shared" si="32"/>
        <v/>
      </c>
      <c r="DC48" s="7" t="str">
        <f t="shared" si="32"/>
        <v/>
      </c>
      <c r="DD48" s="7" t="str">
        <f t="shared" si="32"/>
        <v/>
      </c>
      <c r="DE48" s="7" t="str">
        <f t="shared" si="28"/>
        <v/>
      </c>
      <c r="DF48" s="7" t="str">
        <f t="shared" si="28"/>
        <v/>
      </c>
      <c r="DG48" s="7" t="str">
        <f t="shared" si="28"/>
        <v/>
      </c>
      <c r="DH48" s="7" t="str">
        <f t="shared" si="28"/>
        <v/>
      </c>
      <c r="DI48" s="7" t="str">
        <f t="shared" si="28"/>
        <v/>
      </c>
      <c r="DJ48" s="7" t="str">
        <f t="shared" si="28"/>
        <v/>
      </c>
      <c r="DK48" s="7" t="str">
        <f t="shared" si="28"/>
        <v/>
      </c>
      <c r="DL48" s="7" t="str">
        <f t="shared" si="28"/>
        <v/>
      </c>
      <c r="DM48" s="7" t="str">
        <f t="shared" si="28"/>
        <v/>
      </c>
      <c r="DN48" s="7" t="str">
        <f t="shared" si="28"/>
        <v/>
      </c>
      <c r="DO48" s="7" t="str">
        <f t="shared" si="28"/>
        <v/>
      </c>
      <c r="DP48" s="7" t="str">
        <f t="shared" si="28"/>
        <v/>
      </c>
      <c r="DQ48" s="7" t="str">
        <f t="shared" si="25"/>
        <v/>
      </c>
      <c r="DR48" s="7" t="str">
        <f t="shared" si="20"/>
        <v/>
      </c>
      <c r="DS48" s="7" t="str">
        <f t="shared" si="16"/>
        <v/>
      </c>
      <c r="DT48" s="7" t="str">
        <f t="shared" si="16"/>
        <v/>
      </c>
      <c r="DU48" s="7" t="str">
        <f t="shared" si="16"/>
        <v/>
      </c>
      <c r="DV48" s="7" t="str">
        <f t="shared" si="16"/>
        <v/>
      </c>
      <c r="DW48" s="7" t="str">
        <f t="shared" si="16"/>
        <v/>
      </c>
    </row>
    <row r="49" spans="1:127" x14ac:dyDescent="0.35">
      <c r="A49" s="84" t="s">
        <v>268</v>
      </c>
      <c r="B49" s="84" t="s">
        <v>17</v>
      </c>
      <c r="C49" s="84" t="s">
        <v>2</v>
      </c>
      <c r="D49" s="84">
        <v>11.021784</v>
      </c>
      <c r="E49" s="82">
        <f>VLOOKUP(C49,'Literature Lookup Tables'!$A$2:$D$21,4,0)</f>
        <v>0.05</v>
      </c>
      <c r="F49" s="82">
        <f>VLOOKUP(C49,'Literature Lookup Tables'!$A$2:$D$21,3,0)</f>
        <v>0.05</v>
      </c>
      <c r="G49" s="64">
        <f>(VLOOKUP(C49,'Literature Lookup Tables'!$A$2:$L$21,2))*D49</f>
        <v>1.1021784000000001</v>
      </c>
      <c r="H49" s="64">
        <f t="shared" si="2"/>
        <v>0.55108920000000006</v>
      </c>
      <c r="I49" s="64">
        <f t="shared" si="3"/>
        <v>0.55108920000000006</v>
      </c>
      <c r="J49" s="106">
        <f>VLOOKUP(C49,'Literature Lookup Tables'!$A$2:$L$21,MATCH(B49,listHYDROGROUPS,0))</f>
        <v>77</v>
      </c>
      <c r="K49" s="7" t="str">
        <f t="shared" si="21"/>
        <v/>
      </c>
      <c r="L49" s="7" t="str">
        <f t="shared" si="21"/>
        <v/>
      </c>
      <c r="M49" s="7" t="str">
        <f t="shared" si="21"/>
        <v/>
      </c>
      <c r="N49" s="7" t="str">
        <f t="shared" si="21"/>
        <v/>
      </c>
      <c r="O49" s="7" t="str">
        <f t="shared" si="21"/>
        <v/>
      </c>
      <c r="P49" s="7" t="str">
        <f t="shared" si="21"/>
        <v/>
      </c>
      <c r="Q49" s="7" t="str">
        <f t="shared" si="21"/>
        <v/>
      </c>
      <c r="R49" s="7" t="str">
        <f t="shared" si="21"/>
        <v/>
      </c>
      <c r="S49" s="7" t="str">
        <f t="shared" si="21"/>
        <v/>
      </c>
      <c r="T49" s="7" t="str">
        <f t="shared" si="21"/>
        <v/>
      </c>
      <c r="U49" s="7" t="str">
        <f t="shared" si="21"/>
        <v/>
      </c>
      <c r="V49" s="7" t="str">
        <f t="shared" si="21"/>
        <v/>
      </c>
      <c r="W49" s="7" t="str">
        <f t="shared" si="21"/>
        <v/>
      </c>
      <c r="X49" s="7" t="str">
        <f t="shared" si="21"/>
        <v/>
      </c>
      <c r="Y49" s="7" t="str">
        <f t="shared" si="21"/>
        <v/>
      </c>
      <c r="Z49" s="7" t="str">
        <f t="shared" si="29"/>
        <v/>
      </c>
      <c r="AA49" s="7" t="str">
        <f t="shared" si="26"/>
        <v/>
      </c>
      <c r="AB49" s="7" t="str">
        <f t="shared" si="26"/>
        <v/>
      </c>
      <c r="AC49" s="7" t="str">
        <f t="shared" si="26"/>
        <v/>
      </c>
      <c r="AD49" s="7" t="str">
        <f t="shared" si="26"/>
        <v/>
      </c>
      <c r="AE49" s="7" t="str">
        <f t="shared" si="26"/>
        <v/>
      </c>
      <c r="AF49" s="7" t="str">
        <f t="shared" si="26"/>
        <v/>
      </c>
      <c r="AG49" s="7" t="str">
        <f t="shared" si="26"/>
        <v/>
      </c>
      <c r="AH49" s="7" t="str">
        <f t="shared" si="26"/>
        <v/>
      </c>
      <c r="AI49" s="7" t="str">
        <f t="shared" si="26"/>
        <v/>
      </c>
      <c r="AJ49" s="7" t="str">
        <f t="shared" si="26"/>
        <v/>
      </c>
      <c r="AK49" s="7" t="str">
        <f t="shared" si="26"/>
        <v/>
      </c>
      <c r="AL49" s="7" t="str">
        <f t="shared" si="26"/>
        <v/>
      </c>
      <c r="AM49" s="7" t="str">
        <f t="shared" si="26"/>
        <v/>
      </c>
      <c r="AN49" s="7" t="str">
        <f t="shared" si="26"/>
        <v/>
      </c>
      <c r="AO49" s="7" t="str">
        <f t="shared" si="26"/>
        <v/>
      </c>
      <c r="AP49" s="7" t="str">
        <f t="shared" si="23"/>
        <v/>
      </c>
      <c r="AQ49" s="7" t="str">
        <f t="shared" si="23"/>
        <v/>
      </c>
      <c r="AR49" s="7" t="str">
        <f t="shared" si="23"/>
        <v/>
      </c>
      <c r="AS49" s="7" t="str">
        <f t="shared" si="23"/>
        <v/>
      </c>
      <c r="AT49" s="7" t="str">
        <f t="shared" si="23"/>
        <v/>
      </c>
      <c r="AU49" s="7" t="str">
        <f t="shared" si="23"/>
        <v/>
      </c>
      <c r="AV49" s="7" t="str">
        <f t="shared" si="23"/>
        <v/>
      </c>
      <c r="AW49" s="7" t="str">
        <f t="shared" si="23"/>
        <v/>
      </c>
      <c r="AX49" s="7" t="str">
        <f t="shared" si="23"/>
        <v/>
      </c>
      <c r="AY49" s="7" t="str">
        <f t="shared" si="23"/>
        <v/>
      </c>
      <c r="AZ49" s="7" t="str">
        <f t="shared" si="23"/>
        <v/>
      </c>
      <c r="BA49" s="7" t="str">
        <f t="shared" si="23"/>
        <v/>
      </c>
      <c r="BB49" s="7" t="str">
        <f t="shared" si="23"/>
        <v/>
      </c>
      <c r="BC49" s="7" t="str">
        <f t="shared" si="23"/>
        <v/>
      </c>
      <c r="BD49" s="7" t="str">
        <f t="shared" si="23"/>
        <v/>
      </c>
      <c r="BE49" s="7" t="str">
        <f t="shared" si="23"/>
        <v/>
      </c>
      <c r="BF49" s="7" t="str">
        <f t="shared" si="18"/>
        <v/>
      </c>
      <c r="BG49" s="7" t="str">
        <f t="shared" si="30"/>
        <v/>
      </c>
      <c r="BH49" s="7" t="str">
        <f t="shared" si="30"/>
        <v/>
      </c>
      <c r="BI49" s="7" t="str">
        <f t="shared" si="30"/>
        <v/>
      </c>
      <c r="BJ49" s="7" t="str">
        <f t="shared" si="30"/>
        <v/>
      </c>
      <c r="BK49" s="7" t="str">
        <f t="shared" si="30"/>
        <v/>
      </c>
      <c r="BL49" s="7" t="str">
        <f t="shared" si="30"/>
        <v/>
      </c>
      <c r="BM49" s="7" t="str">
        <f t="shared" si="30"/>
        <v/>
      </c>
      <c r="BN49" s="7" t="str">
        <f t="shared" si="30"/>
        <v/>
      </c>
      <c r="BO49" s="7" t="str">
        <f t="shared" si="30"/>
        <v/>
      </c>
      <c r="BP49" s="7" t="str">
        <f t="shared" si="30"/>
        <v/>
      </c>
      <c r="BQ49" s="7" t="str">
        <f t="shared" si="30"/>
        <v/>
      </c>
      <c r="BR49" s="7" t="str">
        <f t="shared" si="30"/>
        <v/>
      </c>
      <c r="BS49" s="7" t="str">
        <f t="shared" si="30"/>
        <v/>
      </c>
      <c r="BT49" s="7" t="str">
        <f t="shared" si="30"/>
        <v/>
      </c>
      <c r="BU49" s="7" t="str">
        <f t="shared" si="30"/>
        <v/>
      </c>
      <c r="BV49" s="7" t="str">
        <f t="shared" si="30"/>
        <v/>
      </c>
      <c r="BW49" s="7" t="str">
        <f t="shared" si="27"/>
        <v/>
      </c>
      <c r="BX49" s="7" t="str">
        <f t="shared" si="27"/>
        <v/>
      </c>
      <c r="BY49" s="7" t="str">
        <f t="shared" si="27"/>
        <v/>
      </c>
      <c r="BZ49" s="7" t="str">
        <f t="shared" si="27"/>
        <v/>
      </c>
      <c r="CA49" s="7" t="str">
        <f t="shared" si="27"/>
        <v/>
      </c>
      <c r="CB49" s="7" t="str">
        <f t="shared" si="27"/>
        <v/>
      </c>
      <c r="CC49" s="7" t="str">
        <f t="shared" si="27"/>
        <v/>
      </c>
      <c r="CD49" s="7" t="str">
        <f t="shared" si="27"/>
        <v/>
      </c>
      <c r="CE49" s="7" t="str">
        <f t="shared" si="27"/>
        <v/>
      </c>
      <c r="CF49" s="7" t="str">
        <f t="shared" si="27"/>
        <v/>
      </c>
      <c r="CG49" s="7" t="str">
        <f t="shared" si="27"/>
        <v/>
      </c>
      <c r="CH49" s="7" t="str">
        <f t="shared" si="27"/>
        <v/>
      </c>
      <c r="CI49" s="7" t="str">
        <f t="shared" si="27"/>
        <v/>
      </c>
      <c r="CJ49" s="7" t="str">
        <f t="shared" si="27"/>
        <v/>
      </c>
      <c r="CK49" s="7" t="str">
        <f t="shared" si="31"/>
        <v/>
      </c>
      <c r="CL49" s="7" t="str">
        <f t="shared" si="31"/>
        <v/>
      </c>
      <c r="CM49" s="7" t="str">
        <f t="shared" si="31"/>
        <v/>
      </c>
      <c r="CN49" s="7" t="str">
        <f t="shared" si="31"/>
        <v/>
      </c>
      <c r="CO49" s="7" t="str">
        <f t="shared" si="32"/>
        <v/>
      </c>
      <c r="CP49" s="7" t="str">
        <f t="shared" si="32"/>
        <v/>
      </c>
      <c r="CQ49" s="7" t="str">
        <f t="shared" si="32"/>
        <v/>
      </c>
      <c r="CR49" s="7" t="str">
        <f t="shared" si="32"/>
        <v/>
      </c>
      <c r="CS49" s="7" t="str">
        <f t="shared" si="32"/>
        <v/>
      </c>
      <c r="CT49" s="7" t="str">
        <f t="shared" si="32"/>
        <v/>
      </c>
      <c r="CU49" s="7" t="str">
        <f t="shared" si="32"/>
        <v/>
      </c>
      <c r="CV49" s="7" t="str">
        <f t="shared" si="32"/>
        <v/>
      </c>
      <c r="CW49" s="7" t="str">
        <f t="shared" si="32"/>
        <v/>
      </c>
      <c r="CX49" s="7" t="str">
        <f t="shared" si="32"/>
        <v/>
      </c>
      <c r="CY49" s="7" t="str">
        <f t="shared" si="32"/>
        <v/>
      </c>
      <c r="CZ49" s="7" t="str">
        <f t="shared" si="32"/>
        <v/>
      </c>
      <c r="DA49" s="7" t="str">
        <f t="shared" si="32"/>
        <v/>
      </c>
      <c r="DB49" s="7" t="str">
        <f t="shared" si="32"/>
        <v/>
      </c>
      <c r="DC49" s="7" t="str">
        <f t="shared" si="32"/>
        <v/>
      </c>
      <c r="DD49" s="7" t="str">
        <f t="shared" si="32"/>
        <v/>
      </c>
      <c r="DE49" s="7" t="str">
        <f t="shared" si="28"/>
        <v/>
      </c>
      <c r="DF49" s="7" t="str">
        <f t="shared" si="28"/>
        <v/>
      </c>
      <c r="DG49" s="7" t="str">
        <f t="shared" si="28"/>
        <v/>
      </c>
      <c r="DH49" s="7" t="str">
        <f t="shared" si="28"/>
        <v/>
      </c>
      <c r="DI49" s="7" t="str">
        <f t="shared" si="28"/>
        <v/>
      </c>
      <c r="DJ49" s="7" t="str">
        <f t="shared" si="28"/>
        <v/>
      </c>
      <c r="DK49" s="7" t="str">
        <f t="shared" si="28"/>
        <v/>
      </c>
      <c r="DL49" s="7" t="str">
        <f t="shared" si="28"/>
        <v/>
      </c>
      <c r="DM49" s="7" t="str">
        <f t="shared" si="28"/>
        <v/>
      </c>
      <c r="DN49" s="7" t="str">
        <f t="shared" si="28"/>
        <v/>
      </c>
      <c r="DO49" s="7" t="str">
        <f t="shared" si="28"/>
        <v/>
      </c>
      <c r="DP49" s="7" t="str">
        <f t="shared" si="28"/>
        <v/>
      </c>
      <c r="DQ49" s="7" t="str">
        <f t="shared" si="25"/>
        <v/>
      </c>
      <c r="DR49" s="7" t="str">
        <f t="shared" si="20"/>
        <v/>
      </c>
      <c r="DS49" s="7" t="str">
        <f t="shared" si="16"/>
        <v/>
      </c>
      <c r="DT49" s="7" t="str">
        <f t="shared" si="16"/>
        <v/>
      </c>
      <c r="DU49" s="7" t="str">
        <f t="shared" si="16"/>
        <v/>
      </c>
      <c r="DV49" s="7" t="str">
        <f t="shared" si="16"/>
        <v/>
      </c>
      <c r="DW49" s="7" t="str">
        <f t="shared" si="16"/>
        <v/>
      </c>
    </row>
    <row r="50" spans="1:127" x14ac:dyDescent="0.35">
      <c r="A50" s="84" t="s">
        <v>268</v>
      </c>
      <c r="B50" s="84" t="s">
        <v>17</v>
      </c>
      <c r="C50" s="84" t="s">
        <v>3</v>
      </c>
      <c r="D50" s="84">
        <v>3.8846319999999999</v>
      </c>
      <c r="E50" s="82">
        <f>VLOOKUP(C50,'Literature Lookup Tables'!$A$2:$D$21,4,0)</f>
        <v>0</v>
      </c>
      <c r="F50" s="82">
        <f>VLOOKUP(C50,'Literature Lookup Tables'!$A$2:$D$21,3,0)</f>
        <v>0.2</v>
      </c>
      <c r="G50" s="64">
        <f>(VLOOKUP(C50,'Literature Lookup Tables'!$A$2:$L$21,2))*D50</f>
        <v>0.77692640000000002</v>
      </c>
      <c r="H50" s="64">
        <f t="shared" si="2"/>
        <v>0.77692640000000002</v>
      </c>
      <c r="I50" s="64">
        <f t="shared" si="3"/>
        <v>0</v>
      </c>
      <c r="J50" s="106">
        <f>VLOOKUP(C50,'Literature Lookup Tables'!$A$2:$L$21,MATCH(B50,listHYDROGROUPS,0))</f>
        <v>77</v>
      </c>
      <c r="K50" s="7" t="str">
        <f t="shared" si="21"/>
        <v/>
      </c>
      <c r="L50" s="7" t="str">
        <f t="shared" si="21"/>
        <v/>
      </c>
      <c r="M50" s="7" t="str">
        <f t="shared" si="21"/>
        <v/>
      </c>
      <c r="N50" s="7" t="str">
        <f t="shared" si="21"/>
        <v/>
      </c>
      <c r="O50" s="7" t="str">
        <f t="shared" si="21"/>
        <v/>
      </c>
      <c r="P50" s="7" t="str">
        <f t="shared" si="21"/>
        <v/>
      </c>
      <c r="Q50" s="7" t="str">
        <f t="shared" si="21"/>
        <v/>
      </c>
      <c r="R50" s="7" t="str">
        <f t="shared" si="21"/>
        <v/>
      </c>
      <c r="S50" s="7" t="str">
        <f t="shared" si="21"/>
        <v/>
      </c>
      <c r="T50" s="7" t="str">
        <f t="shared" si="21"/>
        <v/>
      </c>
      <c r="U50" s="7" t="str">
        <f t="shared" si="21"/>
        <v/>
      </c>
      <c r="V50" s="7" t="str">
        <f t="shared" si="21"/>
        <v/>
      </c>
      <c r="W50" s="7" t="str">
        <f t="shared" si="21"/>
        <v/>
      </c>
      <c r="X50" s="7" t="str">
        <f t="shared" si="21"/>
        <v/>
      </c>
      <c r="Y50" s="7" t="str">
        <f t="shared" si="21"/>
        <v/>
      </c>
      <c r="Z50" s="7" t="str">
        <f t="shared" si="29"/>
        <v/>
      </c>
      <c r="AA50" s="7" t="str">
        <f t="shared" si="26"/>
        <v/>
      </c>
      <c r="AB50" s="7" t="str">
        <f t="shared" si="26"/>
        <v/>
      </c>
      <c r="AC50" s="7" t="str">
        <f t="shared" si="26"/>
        <v/>
      </c>
      <c r="AD50" s="7" t="str">
        <f t="shared" si="26"/>
        <v/>
      </c>
      <c r="AE50" s="7" t="str">
        <f t="shared" si="26"/>
        <v/>
      </c>
      <c r="AF50" s="7" t="str">
        <f t="shared" si="26"/>
        <v/>
      </c>
      <c r="AG50" s="7" t="str">
        <f t="shared" si="26"/>
        <v/>
      </c>
      <c r="AH50" s="7" t="str">
        <f t="shared" si="26"/>
        <v/>
      </c>
      <c r="AI50" s="7" t="str">
        <f t="shared" si="26"/>
        <v/>
      </c>
      <c r="AJ50" s="7" t="str">
        <f t="shared" si="26"/>
        <v/>
      </c>
      <c r="AK50" s="7" t="str">
        <f t="shared" si="26"/>
        <v/>
      </c>
      <c r="AL50" s="7" t="str">
        <f t="shared" si="26"/>
        <v/>
      </c>
      <c r="AM50" s="7" t="str">
        <f t="shared" si="26"/>
        <v/>
      </c>
      <c r="AN50" s="7" t="str">
        <f t="shared" si="26"/>
        <v/>
      </c>
      <c r="AO50" s="7" t="str">
        <f t="shared" si="26"/>
        <v/>
      </c>
      <c r="AP50" s="7" t="str">
        <f t="shared" si="23"/>
        <v/>
      </c>
      <c r="AQ50" s="7" t="str">
        <f t="shared" si="23"/>
        <v/>
      </c>
      <c r="AR50" s="7" t="str">
        <f t="shared" si="23"/>
        <v/>
      </c>
      <c r="AS50" s="7" t="str">
        <f t="shared" si="23"/>
        <v/>
      </c>
      <c r="AT50" s="7" t="str">
        <f t="shared" si="23"/>
        <v/>
      </c>
      <c r="AU50" s="7" t="str">
        <f t="shared" si="23"/>
        <v/>
      </c>
      <c r="AV50" s="7" t="str">
        <f t="shared" si="23"/>
        <v/>
      </c>
      <c r="AW50" s="7" t="str">
        <f t="shared" si="23"/>
        <v/>
      </c>
      <c r="AX50" s="7" t="str">
        <f t="shared" si="23"/>
        <v/>
      </c>
      <c r="AY50" s="7" t="str">
        <f t="shared" si="23"/>
        <v/>
      </c>
      <c r="AZ50" s="7" t="str">
        <f t="shared" si="23"/>
        <v/>
      </c>
      <c r="BA50" s="7" t="str">
        <f t="shared" si="23"/>
        <v/>
      </c>
      <c r="BB50" s="7" t="str">
        <f t="shared" si="23"/>
        <v/>
      </c>
      <c r="BC50" s="7" t="str">
        <f t="shared" si="23"/>
        <v/>
      </c>
      <c r="BD50" s="7" t="str">
        <f t="shared" si="23"/>
        <v/>
      </c>
      <c r="BE50" s="7" t="str">
        <f t="shared" si="23"/>
        <v/>
      </c>
      <c r="BF50" s="7" t="str">
        <f t="shared" si="18"/>
        <v/>
      </c>
      <c r="BG50" s="7" t="str">
        <f t="shared" si="30"/>
        <v/>
      </c>
      <c r="BH50" s="7" t="str">
        <f t="shared" si="30"/>
        <v/>
      </c>
      <c r="BI50" s="7" t="str">
        <f t="shared" si="30"/>
        <v/>
      </c>
      <c r="BJ50" s="7" t="str">
        <f t="shared" si="30"/>
        <v/>
      </c>
      <c r="BK50" s="7" t="str">
        <f t="shared" si="30"/>
        <v/>
      </c>
      <c r="BL50" s="7" t="str">
        <f t="shared" si="30"/>
        <v/>
      </c>
      <c r="BM50" s="7" t="str">
        <f t="shared" si="30"/>
        <v/>
      </c>
      <c r="BN50" s="7" t="str">
        <f t="shared" si="30"/>
        <v/>
      </c>
      <c r="BO50" s="7" t="str">
        <f t="shared" si="30"/>
        <v/>
      </c>
      <c r="BP50" s="7" t="str">
        <f t="shared" si="30"/>
        <v/>
      </c>
      <c r="BQ50" s="7" t="str">
        <f t="shared" si="30"/>
        <v/>
      </c>
      <c r="BR50" s="7" t="str">
        <f t="shared" si="30"/>
        <v/>
      </c>
      <c r="BS50" s="7" t="str">
        <f t="shared" si="30"/>
        <v/>
      </c>
      <c r="BT50" s="7" t="str">
        <f t="shared" si="30"/>
        <v/>
      </c>
      <c r="BU50" s="7" t="str">
        <f t="shared" si="30"/>
        <v/>
      </c>
      <c r="BV50" s="7" t="str">
        <f t="shared" si="30"/>
        <v/>
      </c>
      <c r="BW50" s="7" t="str">
        <f t="shared" si="27"/>
        <v/>
      </c>
      <c r="BX50" s="7" t="str">
        <f t="shared" si="27"/>
        <v/>
      </c>
      <c r="BY50" s="7" t="str">
        <f t="shared" si="27"/>
        <v/>
      </c>
      <c r="BZ50" s="7" t="str">
        <f t="shared" si="27"/>
        <v/>
      </c>
      <c r="CA50" s="7" t="str">
        <f t="shared" si="27"/>
        <v/>
      </c>
      <c r="CB50" s="7" t="str">
        <f t="shared" si="27"/>
        <v/>
      </c>
      <c r="CC50" s="7" t="str">
        <f t="shared" si="27"/>
        <v/>
      </c>
      <c r="CD50" s="7" t="str">
        <f t="shared" si="27"/>
        <v/>
      </c>
      <c r="CE50" s="7" t="str">
        <f t="shared" si="27"/>
        <v/>
      </c>
      <c r="CF50" s="7" t="str">
        <f t="shared" si="27"/>
        <v/>
      </c>
      <c r="CG50" s="7" t="str">
        <f t="shared" si="27"/>
        <v/>
      </c>
      <c r="CH50" s="7" t="str">
        <f t="shared" si="27"/>
        <v/>
      </c>
      <c r="CI50" s="7" t="str">
        <f t="shared" si="27"/>
        <v/>
      </c>
      <c r="CJ50" s="7" t="str">
        <f t="shared" si="27"/>
        <v/>
      </c>
      <c r="CK50" s="7" t="str">
        <f t="shared" si="31"/>
        <v/>
      </c>
      <c r="CL50" s="7" t="str">
        <f t="shared" si="31"/>
        <v/>
      </c>
      <c r="CM50" s="7" t="str">
        <f t="shared" si="31"/>
        <v/>
      </c>
      <c r="CN50" s="7" t="str">
        <f t="shared" si="31"/>
        <v/>
      </c>
      <c r="CO50" s="7" t="str">
        <f t="shared" si="32"/>
        <v/>
      </c>
      <c r="CP50" s="7" t="str">
        <f t="shared" si="32"/>
        <v/>
      </c>
      <c r="CQ50" s="7" t="str">
        <f t="shared" si="32"/>
        <v/>
      </c>
      <c r="CR50" s="7" t="str">
        <f t="shared" si="32"/>
        <v/>
      </c>
      <c r="CS50" s="7" t="str">
        <f t="shared" si="32"/>
        <v/>
      </c>
      <c r="CT50" s="7" t="str">
        <f t="shared" si="32"/>
        <v/>
      </c>
      <c r="CU50" s="7" t="str">
        <f t="shared" si="32"/>
        <v/>
      </c>
      <c r="CV50" s="7" t="str">
        <f t="shared" si="32"/>
        <v/>
      </c>
      <c r="CW50" s="7" t="str">
        <f t="shared" si="32"/>
        <v/>
      </c>
      <c r="CX50" s="7" t="str">
        <f t="shared" si="32"/>
        <v/>
      </c>
      <c r="CY50" s="7" t="str">
        <f t="shared" si="32"/>
        <v/>
      </c>
      <c r="CZ50" s="7" t="str">
        <f t="shared" si="32"/>
        <v/>
      </c>
      <c r="DA50" s="7" t="str">
        <f t="shared" si="32"/>
        <v/>
      </c>
      <c r="DB50" s="7" t="str">
        <f t="shared" si="32"/>
        <v/>
      </c>
      <c r="DC50" s="7" t="str">
        <f t="shared" si="32"/>
        <v/>
      </c>
      <c r="DD50" s="7" t="str">
        <f t="shared" si="32"/>
        <v/>
      </c>
      <c r="DE50" s="7" t="str">
        <f t="shared" si="28"/>
        <v/>
      </c>
      <c r="DF50" s="7" t="str">
        <f t="shared" si="28"/>
        <v/>
      </c>
      <c r="DG50" s="7" t="str">
        <f t="shared" si="28"/>
        <v/>
      </c>
      <c r="DH50" s="7" t="str">
        <f t="shared" si="28"/>
        <v/>
      </c>
      <c r="DI50" s="7" t="str">
        <f t="shared" si="28"/>
        <v/>
      </c>
      <c r="DJ50" s="7" t="str">
        <f t="shared" si="28"/>
        <v/>
      </c>
      <c r="DK50" s="7" t="str">
        <f t="shared" si="28"/>
        <v/>
      </c>
      <c r="DL50" s="7" t="str">
        <f t="shared" si="28"/>
        <v/>
      </c>
      <c r="DM50" s="7" t="str">
        <f t="shared" si="28"/>
        <v/>
      </c>
      <c r="DN50" s="7" t="str">
        <f t="shared" si="28"/>
        <v/>
      </c>
      <c r="DO50" s="7" t="str">
        <f t="shared" si="28"/>
        <v/>
      </c>
      <c r="DP50" s="7" t="str">
        <f t="shared" si="28"/>
        <v/>
      </c>
      <c r="DQ50" s="7" t="str">
        <f t="shared" si="25"/>
        <v/>
      </c>
      <c r="DR50" s="7" t="str">
        <f t="shared" si="20"/>
        <v/>
      </c>
      <c r="DS50" s="7" t="str">
        <f t="shared" si="16"/>
        <v/>
      </c>
      <c r="DT50" s="7" t="str">
        <f t="shared" si="16"/>
        <v/>
      </c>
      <c r="DU50" s="7" t="str">
        <f t="shared" si="16"/>
        <v/>
      </c>
      <c r="DV50" s="7" t="str">
        <f t="shared" si="16"/>
        <v/>
      </c>
      <c r="DW50" s="7" t="str">
        <f t="shared" si="16"/>
        <v/>
      </c>
    </row>
    <row r="51" spans="1:127" x14ac:dyDescent="0.35">
      <c r="A51" s="109" t="s">
        <v>268</v>
      </c>
      <c r="B51" s="109" t="s">
        <v>17</v>
      </c>
      <c r="C51" s="109" t="s">
        <v>10</v>
      </c>
      <c r="D51" s="109">
        <v>0.24771099999999999</v>
      </c>
      <c r="E51" s="82">
        <f>VLOOKUP(C51,'Literature Lookup Tables'!$A$2:$D$21,4,0)</f>
        <v>0.03</v>
      </c>
      <c r="F51" s="82">
        <f>VLOOKUP(C51,'Literature Lookup Tables'!$A$2:$D$21,3,0)</f>
        <v>0</v>
      </c>
      <c r="G51" s="64">
        <f>(VLOOKUP(C51,'Literature Lookup Tables'!$A$2:$L$21,2))*D51</f>
        <v>7.431329999999999E-3</v>
      </c>
      <c r="H51" s="64">
        <f t="shared" si="2"/>
        <v>0</v>
      </c>
      <c r="I51" s="64">
        <f t="shared" si="3"/>
        <v>7.431329999999999E-3</v>
      </c>
      <c r="J51" s="106">
        <f>VLOOKUP(C51,'Literature Lookup Tables'!$A$2:$L$21,MATCH(B51,listHYDROGROUPS,0))</f>
        <v>77</v>
      </c>
      <c r="K51" s="7" t="str">
        <f t="shared" si="21"/>
        <v/>
      </c>
      <c r="L51" s="7" t="str">
        <f t="shared" si="21"/>
        <v/>
      </c>
      <c r="M51" s="7" t="str">
        <f t="shared" si="21"/>
        <v/>
      </c>
      <c r="N51" s="7" t="str">
        <f t="shared" si="21"/>
        <v/>
      </c>
      <c r="O51" s="7" t="str">
        <f t="shared" si="21"/>
        <v/>
      </c>
      <c r="P51" s="7" t="str">
        <f t="shared" si="21"/>
        <v/>
      </c>
      <c r="Q51" s="7" t="str">
        <f t="shared" si="21"/>
        <v/>
      </c>
      <c r="R51" s="7" t="str">
        <f t="shared" si="21"/>
        <v/>
      </c>
      <c r="S51" s="7" t="str">
        <f t="shared" si="21"/>
        <v/>
      </c>
      <c r="T51" s="7" t="str">
        <f t="shared" si="21"/>
        <v/>
      </c>
      <c r="U51" s="7" t="str">
        <f t="shared" si="21"/>
        <v/>
      </c>
      <c r="V51" s="7" t="str">
        <f t="shared" si="21"/>
        <v/>
      </c>
      <c r="W51" s="7" t="str">
        <f t="shared" si="21"/>
        <v/>
      </c>
      <c r="X51" s="7" t="str">
        <f t="shared" si="21"/>
        <v/>
      </c>
      <c r="Y51" s="7" t="str">
        <f t="shared" si="21"/>
        <v/>
      </c>
      <c r="Z51" s="7" t="str">
        <f t="shared" si="29"/>
        <v/>
      </c>
      <c r="AA51" s="7" t="str">
        <f t="shared" si="26"/>
        <v/>
      </c>
      <c r="AB51" s="7" t="str">
        <f t="shared" si="26"/>
        <v/>
      </c>
      <c r="AC51" s="7" t="str">
        <f t="shared" si="26"/>
        <v/>
      </c>
      <c r="AD51" s="7" t="str">
        <f t="shared" si="26"/>
        <v/>
      </c>
      <c r="AE51" s="7" t="str">
        <f t="shared" si="26"/>
        <v/>
      </c>
      <c r="AF51" s="7" t="str">
        <f t="shared" si="26"/>
        <v/>
      </c>
      <c r="AG51" s="7" t="str">
        <f t="shared" si="26"/>
        <v/>
      </c>
      <c r="AH51" s="7" t="str">
        <f t="shared" si="26"/>
        <v/>
      </c>
      <c r="AI51" s="7" t="str">
        <f t="shared" si="26"/>
        <v/>
      </c>
      <c r="AJ51" s="7" t="str">
        <f t="shared" si="26"/>
        <v/>
      </c>
      <c r="AK51" s="7" t="str">
        <f t="shared" si="26"/>
        <v/>
      </c>
      <c r="AL51" s="7" t="str">
        <f t="shared" si="26"/>
        <v/>
      </c>
      <c r="AM51" s="7" t="str">
        <f t="shared" si="26"/>
        <v/>
      </c>
      <c r="AN51" s="7" t="str">
        <f t="shared" si="26"/>
        <v/>
      </c>
      <c r="AO51" s="7" t="str">
        <f t="shared" si="26"/>
        <v/>
      </c>
      <c r="AP51" s="7" t="str">
        <f t="shared" si="23"/>
        <v/>
      </c>
      <c r="AQ51" s="7" t="str">
        <f t="shared" si="23"/>
        <v/>
      </c>
      <c r="AR51" s="7" t="str">
        <f t="shared" si="23"/>
        <v/>
      </c>
      <c r="AS51" s="7" t="str">
        <f t="shared" si="23"/>
        <v/>
      </c>
      <c r="AT51" s="7" t="str">
        <f t="shared" si="23"/>
        <v/>
      </c>
      <c r="AU51" s="7" t="str">
        <f t="shared" si="23"/>
        <v/>
      </c>
      <c r="AV51" s="7" t="str">
        <f t="shared" si="23"/>
        <v/>
      </c>
      <c r="AW51" s="7" t="str">
        <f t="shared" si="23"/>
        <v/>
      </c>
      <c r="AX51" s="7" t="str">
        <f t="shared" si="23"/>
        <v/>
      </c>
      <c r="AY51" s="7" t="str">
        <f t="shared" si="23"/>
        <v/>
      </c>
      <c r="AZ51" s="7" t="str">
        <f t="shared" si="23"/>
        <v/>
      </c>
      <c r="BA51" s="7" t="str">
        <f t="shared" si="23"/>
        <v/>
      </c>
      <c r="BB51" s="7" t="str">
        <f t="shared" si="23"/>
        <v/>
      </c>
      <c r="BC51" s="7" t="str">
        <f t="shared" si="23"/>
        <v/>
      </c>
      <c r="BD51" s="7" t="str">
        <f t="shared" si="23"/>
        <v/>
      </c>
      <c r="BE51" s="7" t="str">
        <f t="shared" si="23"/>
        <v/>
      </c>
      <c r="BF51" s="7" t="str">
        <f t="shared" si="18"/>
        <v/>
      </c>
      <c r="BG51" s="7" t="str">
        <f t="shared" si="30"/>
        <v/>
      </c>
      <c r="BH51" s="7" t="str">
        <f t="shared" si="30"/>
        <v/>
      </c>
      <c r="BI51" s="7" t="str">
        <f t="shared" si="30"/>
        <v/>
      </c>
      <c r="BJ51" s="7" t="str">
        <f t="shared" si="30"/>
        <v/>
      </c>
      <c r="BK51" s="7" t="str">
        <f t="shared" si="30"/>
        <v/>
      </c>
      <c r="BL51" s="7" t="str">
        <f t="shared" si="30"/>
        <v/>
      </c>
      <c r="BM51" s="7" t="str">
        <f t="shared" si="30"/>
        <v/>
      </c>
      <c r="BN51" s="7" t="str">
        <f t="shared" si="30"/>
        <v/>
      </c>
      <c r="BO51" s="7" t="str">
        <f t="shared" si="30"/>
        <v/>
      </c>
      <c r="BP51" s="7" t="str">
        <f t="shared" si="30"/>
        <v/>
      </c>
      <c r="BQ51" s="7" t="str">
        <f t="shared" si="30"/>
        <v/>
      </c>
      <c r="BR51" s="7" t="str">
        <f t="shared" si="30"/>
        <v/>
      </c>
      <c r="BS51" s="7" t="str">
        <f t="shared" si="30"/>
        <v/>
      </c>
      <c r="BT51" s="7" t="str">
        <f t="shared" si="30"/>
        <v/>
      </c>
      <c r="BU51" s="7" t="str">
        <f t="shared" si="30"/>
        <v/>
      </c>
      <c r="BV51" s="7" t="str">
        <f t="shared" si="30"/>
        <v/>
      </c>
      <c r="BW51" s="7" t="str">
        <f t="shared" si="27"/>
        <v/>
      </c>
      <c r="BX51" s="7" t="str">
        <f t="shared" si="27"/>
        <v/>
      </c>
      <c r="BY51" s="7" t="str">
        <f t="shared" si="27"/>
        <v/>
      </c>
      <c r="BZ51" s="7" t="str">
        <f t="shared" si="27"/>
        <v/>
      </c>
      <c r="CA51" s="7" t="str">
        <f t="shared" si="27"/>
        <v/>
      </c>
      <c r="CB51" s="7" t="str">
        <f t="shared" si="27"/>
        <v/>
      </c>
      <c r="CC51" s="7" t="str">
        <f t="shared" si="27"/>
        <v/>
      </c>
      <c r="CD51" s="7" t="str">
        <f t="shared" si="27"/>
        <v/>
      </c>
      <c r="CE51" s="7" t="str">
        <f t="shared" si="27"/>
        <v/>
      </c>
      <c r="CF51" s="7" t="str">
        <f t="shared" si="27"/>
        <v/>
      </c>
      <c r="CG51" s="7" t="str">
        <f t="shared" si="27"/>
        <v/>
      </c>
      <c r="CH51" s="7" t="str">
        <f t="shared" si="27"/>
        <v/>
      </c>
      <c r="CI51" s="7" t="str">
        <f t="shared" si="27"/>
        <v/>
      </c>
      <c r="CJ51" s="7" t="str">
        <f t="shared" si="27"/>
        <v/>
      </c>
      <c r="CK51" s="7" t="str">
        <f t="shared" si="31"/>
        <v/>
      </c>
      <c r="CL51" s="7" t="str">
        <f t="shared" si="31"/>
        <v/>
      </c>
      <c r="CM51" s="7" t="str">
        <f t="shared" si="31"/>
        <v/>
      </c>
      <c r="CN51" s="7" t="str">
        <f t="shared" si="31"/>
        <v/>
      </c>
      <c r="CO51" s="7" t="str">
        <f t="shared" si="32"/>
        <v/>
      </c>
      <c r="CP51" s="7" t="str">
        <f t="shared" si="32"/>
        <v/>
      </c>
      <c r="CQ51" s="7" t="str">
        <f t="shared" si="32"/>
        <v/>
      </c>
      <c r="CR51" s="7" t="str">
        <f t="shared" si="32"/>
        <v/>
      </c>
      <c r="CS51" s="7" t="str">
        <f t="shared" si="32"/>
        <v/>
      </c>
      <c r="CT51" s="7" t="str">
        <f t="shared" si="32"/>
        <v/>
      </c>
      <c r="CU51" s="7" t="str">
        <f t="shared" si="32"/>
        <v/>
      </c>
      <c r="CV51" s="7" t="str">
        <f t="shared" si="32"/>
        <v/>
      </c>
      <c r="CW51" s="7" t="str">
        <f t="shared" si="32"/>
        <v/>
      </c>
      <c r="CX51" s="7" t="str">
        <f t="shared" si="32"/>
        <v/>
      </c>
      <c r="CY51" s="7" t="str">
        <f t="shared" si="32"/>
        <v/>
      </c>
      <c r="CZ51" s="7" t="str">
        <f t="shared" si="32"/>
        <v/>
      </c>
      <c r="DA51" s="7" t="str">
        <f t="shared" si="32"/>
        <v/>
      </c>
      <c r="DB51" s="7" t="str">
        <f t="shared" si="32"/>
        <v/>
      </c>
      <c r="DC51" s="7" t="str">
        <f t="shared" si="32"/>
        <v/>
      </c>
      <c r="DD51" s="7" t="str">
        <f t="shared" si="32"/>
        <v/>
      </c>
      <c r="DE51" s="7" t="str">
        <f t="shared" si="28"/>
        <v/>
      </c>
      <c r="DF51" s="7" t="str">
        <f t="shared" si="28"/>
        <v/>
      </c>
      <c r="DG51" s="7" t="str">
        <f t="shared" si="28"/>
        <v/>
      </c>
      <c r="DH51" s="7" t="str">
        <f t="shared" si="28"/>
        <v/>
      </c>
      <c r="DI51" s="7" t="str">
        <f t="shared" si="28"/>
        <v/>
      </c>
      <c r="DJ51" s="7" t="str">
        <f t="shared" si="28"/>
        <v/>
      </c>
      <c r="DK51" s="7" t="str">
        <f t="shared" si="28"/>
        <v/>
      </c>
      <c r="DL51" s="7" t="str">
        <f t="shared" si="28"/>
        <v/>
      </c>
      <c r="DM51" s="7" t="str">
        <f t="shared" si="28"/>
        <v/>
      </c>
      <c r="DN51" s="7" t="str">
        <f t="shared" si="28"/>
        <v/>
      </c>
      <c r="DO51" s="7" t="str">
        <f t="shared" si="28"/>
        <v/>
      </c>
      <c r="DP51" s="7" t="str">
        <f t="shared" si="28"/>
        <v/>
      </c>
      <c r="DQ51" s="7" t="str">
        <f t="shared" si="25"/>
        <v/>
      </c>
      <c r="DR51" s="7" t="str">
        <f t="shared" si="20"/>
        <v/>
      </c>
      <c r="DS51" s="7" t="str">
        <f t="shared" si="16"/>
        <v/>
      </c>
      <c r="DT51" s="7" t="str">
        <f t="shared" si="16"/>
        <v/>
      </c>
      <c r="DU51" s="7" t="str">
        <f t="shared" si="16"/>
        <v/>
      </c>
      <c r="DV51" s="7" t="str">
        <f t="shared" si="16"/>
        <v/>
      </c>
      <c r="DW51" s="7" t="str">
        <f t="shared" si="16"/>
        <v/>
      </c>
    </row>
    <row r="52" spans="1:127" x14ac:dyDescent="0.35">
      <c r="A52" s="109" t="s">
        <v>281</v>
      </c>
      <c r="B52" s="109" t="s">
        <v>17</v>
      </c>
      <c r="C52" s="109" t="s">
        <v>71</v>
      </c>
      <c r="D52" s="109">
        <v>0.26271099999999997</v>
      </c>
      <c r="E52" s="82">
        <f>VLOOKUP(C52,'Literature Lookup Tables'!$A$2:$D$21,4,0)</f>
        <v>8.9999999999999969E-2</v>
      </c>
      <c r="F52" s="82">
        <f>VLOOKUP(C52,'Literature Lookup Tables'!$A$2:$D$21,3,0)</f>
        <v>0.4</v>
      </c>
      <c r="G52" s="64">
        <f>(VLOOKUP(C52,'Literature Lookup Tables'!$A$2:$L$21,2))*D52</f>
        <v>0.12872838999999997</v>
      </c>
      <c r="H52" s="64">
        <f t="shared" si="2"/>
        <v>0.10508439999999999</v>
      </c>
      <c r="I52" s="64">
        <f t="shared" si="3"/>
        <v>2.364398999999999E-2</v>
      </c>
      <c r="J52" s="106">
        <f>VLOOKUP(C52,'Literature Lookup Tables'!$A$2:$L$21,MATCH(B52,listHYDROGROUPS,0))</f>
        <v>77</v>
      </c>
      <c r="K52" s="7" t="str">
        <f t="shared" si="21"/>
        <v/>
      </c>
      <c r="L52" s="7" t="str">
        <f t="shared" si="21"/>
        <v/>
      </c>
      <c r="M52" s="7" t="str">
        <f t="shared" si="21"/>
        <v/>
      </c>
      <c r="N52" s="7" t="str">
        <f t="shared" si="21"/>
        <v/>
      </c>
      <c r="O52" s="7" t="str">
        <f t="shared" si="21"/>
        <v/>
      </c>
      <c r="P52" s="7" t="str">
        <f t="shared" si="21"/>
        <v/>
      </c>
      <c r="Q52" s="7" t="str">
        <f t="shared" si="21"/>
        <v/>
      </c>
      <c r="R52" s="7" t="str">
        <f t="shared" si="21"/>
        <v/>
      </c>
      <c r="S52" s="7" t="str">
        <f t="shared" si="21"/>
        <v/>
      </c>
      <c r="T52" s="7" t="str">
        <f t="shared" si="21"/>
        <v/>
      </c>
      <c r="U52" s="7" t="str">
        <f t="shared" si="21"/>
        <v/>
      </c>
      <c r="V52" s="7" t="str">
        <f t="shared" si="21"/>
        <v/>
      </c>
      <c r="W52" s="7" t="str">
        <f t="shared" si="21"/>
        <v/>
      </c>
      <c r="X52" s="7" t="str">
        <f t="shared" si="21"/>
        <v/>
      </c>
      <c r="Y52" s="7" t="str">
        <f t="shared" si="21"/>
        <v/>
      </c>
      <c r="Z52" s="7" t="str">
        <f t="shared" si="29"/>
        <v/>
      </c>
      <c r="AA52" s="7" t="str">
        <f t="shared" si="26"/>
        <v/>
      </c>
      <c r="AB52" s="7" t="str">
        <f t="shared" si="26"/>
        <v/>
      </c>
      <c r="AC52" s="7" t="str">
        <f t="shared" si="26"/>
        <v/>
      </c>
      <c r="AD52" s="7" t="str">
        <f t="shared" si="26"/>
        <v/>
      </c>
      <c r="AE52" s="7" t="str">
        <f t="shared" si="26"/>
        <v/>
      </c>
      <c r="AF52" s="7" t="str">
        <f t="shared" si="26"/>
        <v/>
      </c>
      <c r="AG52" s="7" t="str">
        <f t="shared" si="26"/>
        <v/>
      </c>
      <c r="AH52" s="7" t="str">
        <f t="shared" si="26"/>
        <v/>
      </c>
      <c r="AI52" s="7" t="str">
        <f t="shared" si="26"/>
        <v/>
      </c>
      <c r="AJ52" s="7" t="str">
        <f t="shared" si="26"/>
        <v/>
      </c>
      <c r="AK52" s="7" t="str">
        <f t="shared" si="26"/>
        <v/>
      </c>
      <c r="AL52" s="7" t="str">
        <f t="shared" si="26"/>
        <v/>
      </c>
      <c r="AM52" s="7" t="str">
        <f t="shared" si="26"/>
        <v/>
      </c>
      <c r="AN52" s="7" t="str">
        <f t="shared" si="26"/>
        <v/>
      </c>
      <c r="AO52" s="7" t="str">
        <f t="shared" si="26"/>
        <v/>
      </c>
      <c r="AP52" s="7" t="str">
        <f t="shared" si="23"/>
        <v/>
      </c>
      <c r="AQ52" s="7" t="str">
        <f t="shared" si="23"/>
        <v/>
      </c>
      <c r="AR52" s="7" t="str">
        <f t="shared" si="23"/>
        <v/>
      </c>
      <c r="AS52" s="7" t="str">
        <f t="shared" si="23"/>
        <v/>
      </c>
      <c r="AT52" s="7" t="str">
        <f t="shared" si="23"/>
        <v/>
      </c>
      <c r="AU52" s="7" t="str">
        <f t="shared" si="23"/>
        <v/>
      </c>
      <c r="AV52" s="7" t="str">
        <f t="shared" si="23"/>
        <v/>
      </c>
      <c r="AW52" s="7" t="str">
        <f t="shared" si="23"/>
        <v/>
      </c>
      <c r="AX52" s="7" t="str">
        <f t="shared" si="23"/>
        <v/>
      </c>
      <c r="AY52" s="7" t="str">
        <f t="shared" si="23"/>
        <v/>
      </c>
      <c r="AZ52" s="7" t="str">
        <f t="shared" si="23"/>
        <v/>
      </c>
      <c r="BA52" s="7" t="str">
        <f t="shared" si="23"/>
        <v/>
      </c>
      <c r="BB52" s="7" t="str">
        <f t="shared" si="23"/>
        <v/>
      </c>
      <c r="BC52" s="7" t="str">
        <f t="shared" si="23"/>
        <v/>
      </c>
      <c r="BD52" s="7" t="str">
        <f t="shared" si="23"/>
        <v/>
      </c>
      <c r="BE52" s="7" t="str">
        <f t="shared" si="23"/>
        <v/>
      </c>
      <c r="BF52" s="7" t="str">
        <f t="shared" si="18"/>
        <v/>
      </c>
      <c r="BG52" s="7" t="str">
        <f t="shared" si="30"/>
        <v/>
      </c>
      <c r="BH52" s="7" t="str">
        <f t="shared" si="30"/>
        <v/>
      </c>
      <c r="BI52" s="7" t="str">
        <f t="shared" si="30"/>
        <v/>
      </c>
      <c r="BJ52" s="7" t="str">
        <f t="shared" si="30"/>
        <v/>
      </c>
      <c r="BK52" s="7" t="str">
        <f t="shared" si="30"/>
        <v/>
      </c>
      <c r="BL52" s="7" t="str">
        <f t="shared" si="30"/>
        <v/>
      </c>
      <c r="BM52" s="7" t="str">
        <f t="shared" si="30"/>
        <v/>
      </c>
      <c r="BN52" s="7" t="str">
        <f t="shared" si="30"/>
        <v/>
      </c>
      <c r="BO52" s="7" t="str">
        <f t="shared" si="30"/>
        <v/>
      </c>
      <c r="BP52" s="7" t="str">
        <f t="shared" si="30"/>
        <v/>
      </c>
      <c r="BQ52" s="7" t="str">
        <f t="shared" si="30"/>
        <v/>
      </c>
      <c r="BR52" s="7" t="str">
        <f t="shared" si="30"/>
        <v/>
      </c>
      <c r="BS52" s="7" t="str">
        <f t="shared" si="30"/>
        <v/>
      </c>
      <c r="BT52" s="7" t="str">
        <f t="shared" si="30"/>
        <v/>
      </c>
      <c r="BU52" s="7" t="str">
        <f t="shared" si="30"/>
        <v/>
      </c>
      <c r="BV52" s="7" t="str">
        <f t="shared" si="30"/>
        <v/>
      </c>
      <c r="BW52" s="7" t="str">
        <f t="shared" si="27"/>
        <v/>
      </c>
      <c r="BX52" s="7" t="str">
        <f t="shared" si="27"/>
        <v/>
      </c>
      <c r="BY52" s="7" t="str">
        <f t="shared" si="27"/>
        <v/>
      </c>
      <c r="BZ52" s="7" t="str">
        <f t="shared" si="27"/>
        <v/>
      </c>
      <c r="CA52" s="7" t="str">
        <f t="shared" si="27"/>
        <v/>
      </c>
      <c r="CB52" s="7" t="str">
        <f t="shared" si="27"/>
        <v/>
      </c>
      <c r="CC52" s="7" t="str">
        <f t="shared" si="27"/>
        <v/>
      </c>
      <c r="CD52" s="7" t="str">
        <f t="shared" si="27"/>
        <v/>
      </c>
      <c r="CE52" s="7" t="str">
        <f t="shared" si="27"/>
        <v/>
      </c>
      <c r="CF52" s="7" t="str">
        <f t="shared" si="27"/>
        <v/>
      </c>
      <c r="CG52" s="7" t="str">
        <f t="shared" si="27"/>
        <v/>
      </c>
      <c r="CH52" s="7" t="str">
        <f t="shared" si="27"/>
        <v/>
      </c>
      <c r="CI52" s="7" t="str">
        <f t="shared" si="27"/>
        <v/>
      </c>
      <c r="CJ52" s="7" t="str">
        <f t="shared" si="27"/>
        <v/>
      </c>
      <c r="CK52" s="7" t="str">
        <f t="shared" si="31"/>
        <v/>
      </c>
      <c r="CL52" s="7" t="str">
        <f t="shared" si="31"/>
        <v/>
      </c>
      <c r="CM52" s="7" t="str">
        <f t="shared" si="31"/>
        <v/>
      </c>
      <c r="CN52" s="7" t="str">
        <f t="shared" si="31"/>
        <v/>
      </c>
      <c r="CO52" s="7" t="str">
        <f t="shared" si="32"/>
        <v/>
      </c>
      <c r="CP52" s="7" t="str">
        <f t="shared" si="32"/>
        <v/>
      </c>
      <c r="CQ52" s="7" t="str">
        <f t="shared" si="32"/>
        <v/>
      </c>
      <c r="CR52" s="7" t="str">
        <f t="shared" si="32"/>
        <v/>
      </c>
      <c r="CS52" s="7" t="str">
        <f t="shared" si="32"/>
        <v/>
      </c>
      <c r="CT52" s="7" t="str">
        <f t="shared" si="32"/>
        <v/>
      </c>
      <c r="CU52" s="7" t="str">
        <f t="shared" si="32"/>
        <v/>
      </c>
      <c r="CV52" s="7" t="str">
        <f t="shared" si="32"/>
        <v/>
      </c>
      <c r="CW52" s="7" t="str">
        <f t="shared" si="32"/>
        <v/>
      </c>
      <c r="CX52" s="7" t="str">
        <f t="shared" si="32"/>
        <v/>
      </c>
      <c r="CY52" s="7" t="str">
        <f t="shared" si="32"/>
        <v/>
      </c>
      <c r="CZ52" s="7" t="str">
        <f t="shared" si="32"/>
        <v/>
      </c>
      <c r="DA52" s="7" t="str">
        <f t="shared" si="32"/>
        <v/>
      </c>
      <c r="DB52" s="7" t="str">
        <f t="shared" si="32"/>
        <v/>
      </c>
      <c r="DC52" s="7" t="str">
        <f t="shared" si="32"/>
        <v/>
      </c>
      <c r="DD52" s="7" t="str">
        <f t="shared" si="32"/>
        <v/>
      </c>
      <c r="DE52" s="7" t="str">
        <f t="shared" si="28"/>
        <v/>
      </c>
      <c r="DF52" s="7" t="str">
        <f t="shared" si="28"/>
        <v/>
      </c>
      <c r="DG52" s="7" t="str">
        <f t="shared" si="28"/>
        <v/>
      </c>
      <c r="DH52" s="7" t="str">
        <f t="shared" si="28"/>
        <v/>
      </c>
      <c r="DI52" s="7" t="str">
        <f t="shared" si="28"/>
        <v/>
      </c>
      <c r="DJ52" s="7" t="str">
        <f t="shared" si="28"/>
        <v/>
      </c>
      <c r="DK52" s="7" t="str">
        <f t="shared" si="28"/>
        <v/>
      </c>
      <c r="DL52" s="7" t="str">
        <f t="shared" si="28"/>
        <v/>
      </c>
      <c r="DM52" s="7" t="str">
        <f t="shared" si="28"/>
        <v/>
      </c>
      <c r="DN52" s="7" t="str">
        <f t="shared" si="28"/>
        <v/>
      </c>
      <c r="DO52" s="7" t="str">
        <f t="shared" si="28"/>
        <v/>
      </c>
      <c r="DP52" s="7" t="str">
        <f t="shared" si="28"/>
        <v/>
      </c>
      <c r="DQ52" s="7" t="str">
        <f t="shared" si="25"/>
        <v/>
      </c>
      <c r="DR52" s="7" t="str">
        <f t="shared" si="20"/>
        <v/>
      </c>
      <c r="DS52" s="7" t="str">
        <f t="shared" si="16"/>
        <v/>
      </c>
      <c r="DT52" s="7" t="str">
        <f t="shared" si="16"/>
        <v/>
      </c>
      <c r="DU52" s="7" t="str">
        <f t="shared" si="16"/>
        <v/>
      </c>
      <c r="DV52" s="7" t="str">
        <f t="shared" si="16"/>
        <v/>
      </c>
      <c r="DW52" s="7" t="str">
        <f t="shared" si="16"/>
        <v/>
      </c>
    </row>
    <row r="53" spans="1:127" s="110" customFormat="1" x14ac:dyDescent="0.35">
      <c r="G53" s="114"/>
      <c r="H53" s="114"/>
      <c r="I53" s="114"/>
      <c r="J53" s="115"/>
      <c r="K53" s="116" t="str">
        <f t="shared" si="21"/>
        <v/>
      </c>
      <c r="L53" s="116" t="str">
        <f t="shared" si="21"/>
        <v/>
      </c>
      <c r="M53" s="116" t="str">
        <f t="shared" si="21"/>
        <v/>
      </c>
      <c r="N53" s="116" t="str">
        <f t="shared" si="21"/>
        <v/>
      </c>
      <c r="O53" s="116" t="str">
        <f t="shared" si="21"/>
        <v/>
      </c>
      <c r="P53" s="116" t="str">
        <f t="shared" si="21"/>
        <v/>
      </c>
      <c r="Q53" s="116" t="str">
        <f t="shared" si="21"/>
        <v/>
      </c>
      <c r="R53" s="116" t="str">
        <f t="shared" si="21"/>
        <v/>
      </c>
      <c r="S53" s="116" t="str">
        <f t="shared" si="21"/>
        <v/>
      </c>
      <c r="T53" s="116" t="str">
        <f t="shared" si="21"/>
        <v/>
      </c>
      <c r="U53" s="116" t="str">
        <f t="shared" si="21"/>
        <v/>
      </c>
      <c r="V53" s="116" t="str">
        <f t="shared" si="21"/>
        <v/>
      </c>
      <c r="W53" s="116" t="str">
        <f t="shared" si="21"/>
        <v/>
      </c>
      <c r="X53" s="116" t="str">
        <f t="shared" si="21"/>
        <v/>
      </c>
      <c r="Y53" s="116" t="str">
        <f t="shared" si="21"/>
        <v/>
      </c>
      <c r="Z53" s="116">
        <f t="shared" si="29"/>
        <v>0</v>
      </c>
      <c r="AA53" s="116">
        <f t="shared" si="26"/>
        <v>0</v>
      </c>
      <c r="AB53" s="116">
        <f t="shared" si="26"/>
        <v>0</v>
      </c>
      <c r="AC53" s="116">
        <f t="shared" si="26"/>
        <v>0</v>
      </c>
      <c r="AD53" s="116">
        <f t="shared" si="26"/>
        <v>0</v>
      </c>
      <c r="AE53" s="116">
        <f t="shared" si="26"/>
        <v>0</v>
      </c>
      <c r="AF53" s="116">
        <f t="shared" si="26"/>
        <v>0</v>
      </c>
      <c r="AG53" s="116">
        <f t="shared" si="26"/>
        <v>0</v>
      </c>
      <c r="AH53" s="116">
        <f t="shared" si="26"/>
        <v>0</v>
      </c>
      <c r="AI53" s="116">
        <f t="shared" si="26"/>
        <v>0</v>
      </c>
      <c r="AJ53" s="116">
        <f t="shared" si="26"/>
        <v>0</v>
      </c>
      <c r="AK53" s="116">
        <f t="shared" si="26"/>
        <v>0</v>
      </c>
      <c r="AL53" s="116">
        <f t="shared" si="26"/>
        <v>0</v>
      </c>
      <c r="AM53" s="116">
        <f t="shared" si="26"/>
        <v>0</v>
      </c>
      <c r="AN53" s="116">
        <f t="shared" si="26"/>
        <v>0</v>
      </c>
      <c r="AO53" s="116">
        <f t="shared" si="26"/>
        <v>0</v>
      </c>
      <c r="AP53" s="116">
        <f t="shared" si="23"/>
        <v>0</v>
      </c>
      <c r="AQ53" s="116">
        <f t="shared" si="23"/>
        <v>0</v>
      </c>
      <c r="AR53" s="116">
        <f t="shared" si="23"/>
        <v>0</v>
      </c>
      <c r="AS53" s="116">
        <f t="shared" si="23"/>
        <v>0</v>
      </c>
      <c r="AT53" s="116">
        <f t="shared" si="23"/>
        <v>0</v>
      </c>
      <c r="AU53" s="116">
        <f t="shared" si="23"/>
        <v>0</v>
      </c>
      <c r="AV53" s="116">
        <f t="shared" si="23"/>
        <v>0</v>
      </c>
      <c r="AW53" s="116">
        <f t="shared" si="23"/>
        <v>0</v>
      </c>
      <c r="AX53" s="116">
        <f t="shared" si="23"/>
        <v>0</v>
      </c>
      <c r="AY53" s="116">
        <f t="shared" si="23"/>
        <v>0</v>
      </c>
      <c r="AZ53" s="116">
        <f t="shared" si="23"/>
        <v>0</v>
      </c>
      <c r="BA53" s="116">
        <f t="shared" si="23"/>
        <v>0</v>
      </c>
      <c r="BB53" s="116">
        <f t="shared" si="23"/>
        <v>0</v>
      </c>
      <c r="BC53" s="116">
        <f t="shared" si="23"/>
        <v>0</v>
      </c>
      <c r="BD53" s="116">
        <f t="shared" si="23"/>
        <v>0</v>
      </c>
      <c r="BE53" s="116">
        <f t="shared" si="23"/>
        <v>0</v>
      </c>
      <c r="BF53" s="116">
        <f t="shared" si="18"/>
        <v>0</v>
      </c>
      <c r="BG53" s="116">
        <f t="shared" si="30"/>
        <v>0</v>
      </c>
      <c r="BH53" s="116">
        <f t="shared" si="30"/>
        <v>0</v>
      </c>
      <c r="BI53" s="116">
        <f t="shared" si="30"/>
        <v>0</v>
      </c>
      <c r="BJ53" s="116">
        <f t="shared" si="30"/>
        <v>0</v>
      </c>
      <c r="BK53" s="116">
        <f t="shared" si="30"/>
        <v>0</v>
      </c>
      <c r="BL53" s="116">
        <f t="shared" si="30"/>
        <v>0</v>
      </c>
      <c r="BM53" s="116">
        <f t="shared" si="30"/>
        <v>0</v>
      </c>
      <c r="BN53" s="116">
        <f t="shared" si="30"/>
        <v>0</v>
      </c>
      <c r="BO53" s="116">
        <f t="shared" si="30"/>
        <v>0</v>
      </c>
      <c r="BP53" s="116">
        <f t="shared" si="30"/>
        <v>0</v>
      </c>
      <c r="BQ53" s="116">
        <f t="shared" si="30"/>
        <v>0</v>
      </c>
      <c r="BR53" s="116">
        <f t="shared" si="30"/>
        <v>0</v>
      </c>
      <c r="BS53" s="116">
        <f t="shared" si="30"/>
        <v>0</v>
      </c>
      <c r="BT53" s="116">
        <f t="shared" si="30"/>
        <v>0</v>
      </c>
      <c r="BU53" s="116">
        <f t="shared" si="30"/>
        <v>0</v>
      </c>
      <c r="BV53" s="116">
        <f t="shared" si="30"/>
        <v>0</v>
      </c>
      <c r="BW53" s="116">
        <f t="shared" si="27"/>
        <v>0</v>
      </c>
      <c r="BX53" s="116">
        <f t="shared" si="27"/>
        <v>0</v>
      </c>
      <c r="BY53" s="116">
        <f t="shared" si="27"/>
        <v>0</v>
      </c>
      <c r="BZ53" s="116">
        <f t="shared" si="27"/>
        <v>0</v>
      </c>
      <c r="CA53" s="116">
        <f t="shared" si="27"/>
        <v>0</v>
      </c>
      <c r="CB53" s="116">
        <f t="shared" si="27"/>
        <v>0</v>
      </c>
      <c r="CC53" s="116">
        <f t="shared" si="27"/>
        <v>0</v>
      </c>
      <c r="CD53" s="116">
        <f t="shared" si="27"/>
        <v>0</v>
      </c>
      <c r="CE53" s="116">
        <f t="shared" si="27"/>
        <v>0</v>
      </c>
      <c r="CF53" s="116">
        <f t="shared" si="27"/>
        <v>0</v>
      </c>
      <c r="CG53" s="116">
        <f t="shared" si="27"/>
        <v>0</v>
      </c>
      <c r="CH53" s="116">
        <f t="shared" si="27"/>
        <v>0</v>
      </c>
      <c r="CI53" s="116">
        <f t="shared" si="27"/>
        <v>0</v>
      </c>
      <c r="CJ53" s="116">
        <f t="shared" si="27"/>
        <v>0</v>
      </c>
      <c r="CK53" s="116">
        <f t="shared" si="31"/>
        <v>0</v>
      </c>
      <c r="CL53" s="116">
        <f t="shared" si="31"/>
        <v>0</v>
      </c>
      <c r="CM53" s="116">
        <f t="shared" si="31"/>
        <v>0</v>
      </c>
      <c r="CN53" s="116">
        <f t="shared" si="31"/>
        <v>0</v>
      </c>
      <c r="CO53" s="116">
        <f t="shared" si="32"/>
        <v>0</v>
      </c>
      <c r="CP53" s="116">
        <f t="shared" si="32"/>
        <v>0</v>
      </c>
      <c r="CQ53" s="116">
        <f t="shared" si="32"/>
        <v>0</v>
      </c>
      <c r="CR53" s="116">
        <f t="shared" si="32"/>
        <v>0</v>
      </c>
      <c r="CS53" s="116">
        <f t="shared" si="32"/>
        <v>0</v>
      </c>
      <c r="CT53" s="116">
        <f t="shared" si="32"/>
        <v>0</v>
      </c>
      <c r="CU53" s="116">
        <f t="shared" si="32"/>
        <v>0</v>
      </c>
      <c r="CV53" s="116">
        <f t="shared" si="32"/>
        <v>0</v>
      </c>
      <c r="CW53" s="116">
        <f t="shared" si="32"/>
        <v>0</v>
      </c>
      <c r="CX53" s="116">
        <f t="shared" si="32"/>
        <v>0</v>
      </c>
      <c r="CY53" s="116">
        <f t="shared" si="32"/>
        <v>0</v>
      </c>
      <c r="CZ53" s="116">
        <f t="shared" si="32"/>
        <v>0</v>
      </c>
      <c r="DA53" s="116">
        <f t="shared" si="32"/>
        <v>0</v>
      </c>
      <c r="DB53" s="116">
        <f t="shared" si="32"/>
        <v>0</v>
      </c>
      <c r="DC53" s="116">
        <f t="shared" si="32"/>
        <v>0</v>
      </c>
      <c r="DD53" s="116">
        <f t="shared" si="32"/>
        <v>0</v>
      </c>
      <c r="DE53" s="116">
        <f t="shared" si="28"/>
        <v>0</v>
      </c>
      <c r="DF53" s="116">
        <f t="shared" si="28"/>
        <v>0</v>
      </c>
      <c r="DG53" s="116">
        <f t="shared" si="28"/>
        <v>0</v>
      </c>
      <c r="DH53" s="116">
        <f t="shared" si="28"/>
        <v>0</v>
      </c>
      <c r="DI53" s="116">
        <f t="shared" si="28"/>
        <v>0</v>
      </c>
      <c r="DJ53" s="116">
        <f t="shared" si="28"/>
        <v>0</v>
      </c>
      <c r="DK53" s="116">
        <f t="shared" si="28"/>
        <v>0</v>
      </c>
      <c r="DL53" s="116">
        <f t="shared" si="28"/>
        <v>0</v>
      </c>
      <c r="DM53" s="116">
        <f t="shared" si="28"/>
        <v>0</v>
      </c>
      <c r="DN53" s="116">
        <f t="shared" si="28"/>
        <v>0</v>
      </c>
      <c r="DO53" s="116">
        <f t="shared" si="28"/>
        <v>0</v>
      </c>
      <c r="DP53" s="116">
        <f t="shared" si="28"/>
        <v>0</v>
      </c>
      <c r="DQ53" s="116">
        <f t="shared" si="25"/>
        <v>0</v>
      </c>
      <c r="DR53" s="116">
        <f t="shared" si="20"/>
        <v>0</v>
      </c>
      <c r="DS53" s="116">
        <f t="shared" si="16"/>
        <v>0</v>
      </c>
      <c r="DT53" s="116">
        <f t="shared" si="16"/>
        <v>0</v>
      </c>
      <c r="DU53" s="116">
        <f t="shared" si="16"/>
        <v>0</v>
      </c>
      <c r="DV53" s="116">
        <f t="shared" si="16"/>
        <v>0</v>
      </c>
      <c r="DW53" s="116">
        <f t="shared" si="16"/>
        <v>0</v>
      </c>
    </row>
    <row r="54" spans="1:127" x14ac:dyDescent="0.35">
      <c r="A54" s="109" t="s">
        <v>281</v>
      </c>
      <c r="B54" s="109" t="s">
        <v>17</v>
      </c>
      <c r="C54" s="109" t="s">
        <v>2</v>
      </c>
      <c r="D54" s="109">
        <v>4.3290000000000002E-2</v>
      </c>
      <c r="E54" s="82">
        <f>VLOOKUP(C54,'Literature Lookup Tables'!$A$2:$D$21,4,0)</f>
        <v>0.05</v>
      </c>
      <c r="F54" s="82">
        <f>VLOOKUP(C54,'Literature Lookup Tables'!$A$2:$D$21,3,0)</f>
        <v>0.05</v>
      </c>
      <c r="G54" s="64">
        <f>(VLOOKUP(C54,'Literature Lookup Tables'!$A$2:$L$21,2))*D54</f>
        <v>4.3290000000000004E-3</v>
      </c>
      <c r="H54" s="64">
        <f t="shared" si="2"/>
        <v>2.1645000000000002E-3</v>
      </c>
      <c r="I54" s="64">
        <f t="shared" si="3"/>
        <v>2.1645000000000002E-3</v>
      </c>
      <c r="J54" s="106">
        <f>VLOOKUP(C54,'Literature Lookup Tables'!$A$2:$L$21,MATCH(B54,listHYDROGROUPS,0))</f>
        <v>77</v>
      </c>
      <c r="K54" s="7" t="str">
        <f t="shared" si="21"/>
        <v/>
      </c>
      <c r="L54" s="7" t="str">
        <f t="shared" si="21"/>
        <v/>
      </c>
      <c r="M54" s="7" t="str">
        <f t="shared" ref="M54:Y92" si="33">IF($A54=M$11,$J54*$D54,"")</f>
        <v/>
      </c>
      <c r="N54" s="7" t="str">
        <f t="shared" si="33"/>
        <v/>
      </c>
      <c r="O54" s="7" t="str">
        <f t="shared" si="33"/>
        <v/>
      </c>
      <c r="P54" s="7" t="str">
        <f t="shared" si="33"/>
        <v/>
      </c>
      <c r="Q54" s="7" t="str">
        <f t="shared" si="33"/>
        <v/>
      </c>
      <c r="R54" s="7" t="str">
        <f t="shared" si="33"/>
        <v/>
      </c>
      <c r="S54" s="7" t="str">
        <f t="shared" si="33"/>
        <v/>
      </c>
      <c r="T54" s="7" t="str">
        <f t="shared" si="33"/>
        <v/>
      </c>
      <c r="U54" s="7" t="str">
        <f t="shared" si="33"/>
        <v/>
      </c>
      <c r="V54" s="7" t="str">
        <f t="shared" si="33"/>
        <v/>
      </c>
      <c r="W54" s="7" t="str">
        <f t="shared" si="33"/>
        <v/>
      </c>
      <c r="X54" s="7" t="str">
        <f t="shared" si="33"/>
        <v/>
      </c>
      <c r="Y54" s="7" t="str">
        <f t="shared" si="33"/>
        <v/>
      </c>
      <c r="Z54" s="7" t="str">
        <f t="shared" si="29"/>
        <v/>
      </c>
      <c r="AA54" s="7" t="str">
        <f t="shared" si="26"/>
        <v/>
      </c>
      <c r="AB54" s="7" t="str">
        <f t="shared" si="26"/>
        <v/>
      </c>
      <c r="AC54" s="7" t="str">
        <f t="shared" si="26"/>
        <v/>
      </c>
      <c r="AD54" s="7" t="str">
        <f t="shared" si="26"/>
        <v/>
      </c>
      <c r="AE54" s="7" t="str">
        <f t="shared" si="26"/>
        <v/>
      </c>
      <c r="AF54" s="7" t="str">
        <f t="shared" si="26"/>
        <v/>
      </c>
      <c r="AG54" s="7" t="str">
        <f t="shared" si="26"/>
        <v/>
      </c>
      <c r="AH54" s="7" t="str">
        <f t="shared" si="26"/>
        <v/>
      </c>
      <c r="AI54" s="7" t="str">
        <f t="shared" si="26"/>
        <v/>
      </c>
      <c r="AJ54" s="7" t="str">
        <f t="shared" si="26"/>
        <v/>
      </c>
      <c r="AK54" s="7" t="str">
        <f t="shared" si="26"/>
        <v/>
      </c>
      <c r="AL54" s="7" t="str">
        <f t="shared" si="26"/>
        <v/>
      </c>
      <c r="AM54" s="7" t="str">
        <f t="shared" si="26"/>
        <v/>
      </c>
      <c r="AN54" s="7" t="str">
        <f t="shared" si="26"/>
        <v/>
      </c>
      <c r="AO54" s="7" t="str">
        <f t="shared" si="26"/>
        <v/>
      </c>
      <c r="AP54" s="7" t="str">
        <f t="shared" si="23"/>
        <v/>
      </c>
      <c r="AQ54" s="7" t="str">
        <f t="shared" si="23"/>
        <v/>
      </c>
      <c r="AR54" s="7" t="str">
        <f t="shared" si="23"/>
        <v/>
      </c>
      <c r="AS54" s="7" t="str">
        <f t="shared" si="23"/>
        <v/>
      </c>
      <c r="AT54" s="7" t="str">
        <f t="shared" si="23"/>
        <v/>
      </c>
      <c r="AU54" s="7" t="str">
        <f t="shared" si="23"/>
        <v/>
      </c>
      <c r="AV54" s="7" t="str">
        <f t="shared" si="23"/>
        <v/>
      </c>
      <c r="AW54" s="7" t="str">
        <f t="shared" si="23"/>
        <v/>
      </c>
      <c r="AX54" s="7" t="str">
        <f t="shared" si="23"/>
        <v/>
      </c>
      <c r="AY54" s="7" t="str">
        <f t="shared" si="23"/>
        <v/>
      </c>
      <c r="AZ54" s="7" t="str">
        <f t="shared" si="23"/>
        <v/>
      </c>
      <c r="BA54" s="7" t="str">
        <f t="shared" si="23"/>
        <v/>
      </c>
      <c r="BB54" s="7" t="str">
        <f t="shared" si="23"/>
        <v/>
      </c>
      <c r="BC54" s="7" t="str">
        <f t="shared" si="23"/>
        <v/>
      </c>
      <c r="BD54" s="7" t="str">
        <f t="shared" si="23"/>
        <v/>
      </c>
      <c r="BE54" s="7" t="str">
        <f t="shared" si="23"/>
        <v/>
      </c>
      <c r="BF54" s="7" t="str">
        <f t="shared" si="18"/>
        <v/>
      </c>
      <c r="BG54" s="7" t="str">
        <f t="shared" si="30"/>
        <v/>
      </c>
      <c r="BH54" s="7" t="str">
        <f t="shared" si="30"/>
        <v/>
      </c>
      <c r="BI54" s="7" t="str">
        <f t="shared" si="30"/>
        <v/>
      </c>
      <c r="BJ54" s="7" t="str">
        <f t="shared" si="30"/>
        <v/>
      </c>
      <c r="BK54" s="7" t="str">
        <f t="shared" si="30"/>
        <v/>
      </c>
      <c r="BL54" s="7" t="str">
        <f t="shared" si="30"/>
        <v/>
      </c>
      <c r="BM54" s="7" t="str">
        <f t="shared" si="30"/>
        <v/>
      </c>
      <c r="BN54" s="7" t="str">
        <f t="shared" si="30"/>
        <v/>
      </c>
      <c r="BO54" s="7" t="str">
        <f t="shared" si="30"/>
        <v/>
      </c>
      <c r="BP54" s="7" t="str">
        <f t="shared" si="30"/>
        <v/>
      </c>
      <c r="BQ54" s="7" t="str">
        <f t="shared" si="30"/>
        <v/>
      </c>
      <c r="BR54" s="7" t="str">
        <f t="shared" si="30"/>
        <v/>
      </c>
      <c r="BS54" s="7" t="str">
        <f t="shared" si="30"/>
        <v/>
      </c>
      <c r="BT54" s="7" t="str">
        <f t="shared" si="30"/>
        <v/>
      </c>
      <c r="BU54" s="7" t="str">
        <f t="shared" si="30"/>
        <v/>
      </c>
      <c r="BV54" s="7" t="str">
        <f t="shared" si="30"/>
        <v/>
      </c>
      <c r="BW54" s="7" t="str">
        <f t="shared" si="27"/>
        <v/>
      </c>
      <c r="BX54" s="7" t="str">
        <f t="shared" si="27"/>
        <v/>
      </c>
      <c r="BY54" s="7" t="str">
        <f t="shared" si="27"/>
        <v/>
      </c>
      <c r="BZ54" s="7" t="str">
        <f t="shared" si="27"/>
        <v/>
      </c>
      <c r="CA54" s="7" t="str">
        <f t="shared" si="27"/>
        <v/>
      </c>
      <c r="CB54" s="7" t="str">
        <f t="shared" si="27"/>
        <v/>
      </c>
      <c r="CC54" s="7" t="str">
        <f t="shared" si="27"/>
        <v/>
      </c>
      <c r="CD54" s="7" t="str">
        <f t="shared" si="27"/>
        <v/>
      </c>
      <c r="CE54" s="7" t="str">
        <f t="shared" si="27"/>
        <v/>
      </c>
      <c r="CF54" s="7" t="str">
        <f t="shared" si="27"/>
        <v/>
      </c>
      <c r="CG54" s="7" t="str">
        <f t="shared" si="27"/>
        <v/>
      </c>
      <c r="CH54" s="7" t="str">
        <f t="shared" si="27"/>
        <v/>
      </c>
      <c r="CI54" s="7" t="str">
        <f t="shared" si="27"/>
        <v/>
      </c>
      <c r="CJ54" s="7" t="str">
        <f t="shared" si="27"/>
        <v/>
      </c>
      <c r="CK54" s="7" t="str">
        <f t="shared" si="31"/>
        <v/>
      </c>
      <c r="CL54" s="7" t="str">
        <f t="shared" si="31"/>
        <v/>
      </c>
      <c r="CM54" s="7" t="str">
        <f t="shared" si="31"/>
        <v/>
      </c>
      <c r="CN54" s="7" t="str">
        <f t="shared" si="31"/>
        <v/>
      </c>
      <c r="CO54" s="7" t="str">
        <f t="shared" si="32"/>
        <v/>
      </c>
      <c r="CP54" s="7" t="str">
        <f t="shared" si="32"/>
        <v/>
      </c>
      <c r="CQ54" s="7" t="str">
        <f t="shared" si="32"/>
        <v/>
      </c>
      <c r="CR54" s="7" t="str">
        <f t="shared" si="32"/>
        <v/>
      </c>
      <c r="CS54" s="7" t="str">
        <f t="shared" si="32"/>
        <v/>
      </c>
      <c r="CT54" s="7" t="str">
        <f t="shared" si="32"/>
        <v/>
      </c>
      <c r="CU54" s="7" t="str">
        <f t="shared" si="32"/>
        <v/>
      </c>
      <c r="CV54" s="7" t="str">
        <f t="shared" si="32"/>
        <v/>
      </c>
      <c r="CW54" s="7" t="str">
        <f t="shared" si="32"/>
        <v/>
      </c>
      <c r="CX54" s="7" t="str">
        <f t="shared" si="32"/>
        <v/>
      </c>
      <c r="CY54" s="7" t="str">
        <f t="shared" si="32"/>
        <v/>
      </c>
      <c r="CZ54" s="7" t="str">
        <f t="shared" si="32"/>
        <v/>
      </c>
      <c r="DA54" s="7" t="str">
        <f t="shared" si="32"/>
        <v/>
      </c>
      <c r="DB54" s="7" t="str">
        <f t="shared" si="32"/>
        <v/>
      </c>
      <c r="DC54" s="7" t="str">
        <f t="shared" si="32"/>
        <v/>
      </c>
      <c r="DD54" s="7" t="str">
        <f t="shared" si="32"/>
        <v/>
      </c>
      <c r="DE54" s="7" t="str">
        <f t="shared" si="28"/>
        <v/>
      </c>
      <c r="DF54" s="7" t="str">
        <f t="shared" si="28"/>
        <v/>
      </c>
      <c r="DG54" s="7" t="str">
        <f t="shared" si="28"/>
        <v/>
      </c>
      <c r="DH54" s="7" t="str">
        <f t="shared" si="28"/>
        <v/>
      </c>
      <c r="DI54" s="7" t="str">
        <f t="shared" si="28"/>
        <v/>
      </c>
      <c r="DJ54" s="7" t="str">
        <f t="shared" si="28"/>
        <v/>
      </c>
      <c r="DK54" s="7" t="str">
        <f t="shared" si="28"/>
        <v/>
      </c>
      <c r="DL54" s="7" t="str">
        <f t="shared" si="28"/>
        <v/>
      </c>
      <c r="DM54" s="7" t="str">
        <f t="shared" si="28"/>
        <v/>
      </c>
      <c r="DN54" s="7" t="str">
        <f t="shared" si="28"/>
        <v/>
      </c>
      <c r="DO54" s="7" t="str">
        <f t="shared" si="28"/>
        <v/>
      </c>
      <c r="DP54" s="7" t="str">
        <f t="shared" si="28"/>
        <v/>
      </c>
      <c r="DQ54" s="7" t="str">
        <f t="shared" si="25"/>
        <v/>
      </c>
      <c r="DR54" s="7" t="str">
        <f t="shared" si="20"/>
        <v/>
      </c>
      <c r="DS54" s="7" t="str">
        <f t="shared" si="16"/>
        <v/>
      </c>
      <c r="DT54" s="7" t="str">
        <f t="shared" si="16"/>
        <v/>
      </c>
      <c r="DU54" s="7" t="str">
        <f t="shared" si="16"/>
        <v/>
      </c>
      <c r="DV54" s="7" t="str">
        <f t="shared" si="16"/>
        <v/>
      </c>
      <c r="DW54" s="7" t="str">
        <f t="shared" si="16"/>
        <v/>
      </c>
    </row>
    <row r="55" spans="1:127" x14ac:dyDescent="0.35">
      <c r="A55" s="109" t="s">
        <v>281</v>
      </c>
      <c r="B55" s="109" t="s">
        <v>17</v>
      </c>
      <c r="C55" s="109" t="s">
        <v>7</v>
      </c>
      <c r="D55" s="109">
        <v>2.1661E-2</v>
      </c>
      <c r="E55" s="82">
        <f>VLOOKUP(C55,'Literature Lookup Tables'!$A$2:$D$21,4,0)</f>
        <v>0</v>
      </c>
      <c r="F55" s="82">
        <f>VLOOKUP(C55,'Literature Lookup Tables'!$A$2:$D$21,3,0)</f>
        <v>0.3</v>
      </c>
      <c r="G55" s="64">
        <f>(VLOOKUP(C55,'Literature Lookup Tables'!$A$2:$L$21,2))*D55</f>
        <v>6.4982999999999994E-3</v>
      </c>
      <c r="H55" s="64">
        <f t="shared" si="2"/>
        <v>6.4982999999999994E-3</v>
      </c>
      <c r="I55" s="64">
        <f t="shared" si="3"/>
        <v>0</v>
      </c>
      <c r="J55" s="106">
        <f>VLOOKUP(C55,'Literature Lookup Tables'!$A$2:$L$21,MATCH(B55,listHYDROGROUPS,0))</f>
        <v>77</v>
      </c>
      <c r="K55" s="7" t="str">
        <f t="shared" ref="K55:Y84" si="34">IF($A55=K$11,$J55*$D55,"")</f>
        <v/>
      </c>
      <c r="L55" s="7" t="str">
        <f t="shared" si="34"/>
        <v/>
      </c>
      <c r="M55" s="7" t="str">
        <f t="shared" si="34"/>
        <v/>
      </c>
      <c r="N55" s="7" t="str">
        <f t="shared" si="34"/>
        <v/>
      </c>
      <c r="O55" s="7" t="str">
        <f t="shared" si="34"/>
        <v/>
      </c>
      <c r="P55" s="7" t="str">
        <f t="shared" si="34"/>
        <v/>
      </c>
      <c r="Q55" s="7" t="str">
        <f t="shared" si="34"/>
        <v/>
      </c>
      <c r="R55" s="7" t="str">
        <f t="shared" si="34"/>
        <v/>
      </c>
      <c r="S55" s="7" t="str">
        <f t="shared" si="34"/>
        <v/>
      </c>
      <c r="T55" s="7" t="str">
        <f t="shared" si="34"/>
        <v/>
      </c>
      <c r="U55" s="7" t="str">
        <f t="shared" si="34"/>
        <v/>
      </c>
      <c r="V55" s="7" t="str">
        <f t="shared" si="34"/>
        <v/>
      </c>
      <c r="W55" s="7" t="str">
        <f t="shared" si="34"/>
        <v/>
      </c>
      <c r="X55" s="7" t="str">
        <f t="shared" si="34"/>
        <v/>
      </c>
      <c r="Y55" s="7" t="str">
        <f t="shared" si="34"/>
        <v/>
      </c>
      <c r="Z55" s="7" t="str">
        <f t="shared" si="29"/>
        <v/>
      </c>
      <c r="AA55" s="7" t="str">
        <f t="shared" si="26"/>
        <v/>
      </c>
      <c r="AB55" s="7" t="str">
        <f t="shared" si="26"/>
        <v/>
      </c>
      <c r="AC55" s="7" t="str">
        <f t="shared" si="26"/>
        <v/>
      </c>
      <c r="AD55" s="7" t="str">
        <f t="shared" si="26"/>
        <v/>
      </c>
      <c r="AE55" s="7" t="str">
        <f t="shared" si="26"/>
        <v/>
      </c>
      <c r="AF55" s="7" t="str">
        <f t="shared" si="26"/>
        <v/>
      </c>
      <c r="AG55" s="7" t="str">
        <f t="shared" si="26"/>
        <v/>
      </c>
      <c r="AH55" s="7" t="str">
        <f t="shared" si="26"/>
        <v/>
      </c>
      <c r="AI55" s="7" t="str">
        <f t="shared" si="26"/>
        <v/>
      </c>
      <c r="AJ55" s="7" t="str">
        <f t="shared" si="26"/>
        <v/>
      </c>
      <c r="AK55" s="7" t="str">
        <f t="shared" si="26"/>
        <v/>
      </c>
      <c r="AL55" s="7" t="str">
        <f t="shared" si="26"/>
        <v/>
      </c>
      <c r="AM55" s="7" t="str">
        <f t="shared" si="26"/>
        <v/>
      </c>
      <c r="AN55" s="7" t="str">
        <f t="shared" si="26"/>
        <v/>
      </c>
      <c r="AO55" s="7" t="str">
        <f t="shared" si="26"/>
        <v/>
      </c>
      <c r="AP55" s="7" t="str">
        <f t="shared" si="23"/>
        <v/>
      </c>
      <c r="AQ55" s="7" t="str">
        <f t="shared" si="23"/>
        <v/>
      </c>
      <c r="AR55" s="7" t="str">
        <f t="shared" si="23"/>
        <v/>
      </c>
      <c r="AS55" s="7" t="str">
        <f t="shared" si="23"/>
        <v/>
      </c>
      <c r="AT55" s="7" t="str">
        <f t="shared" si="23"/>
        <v/>
      </c>
      <c r="AU55" s="7" t="str">
        <f t="shared" si="23"/>
        <v/>
      </c>
      <c r="AV55" s="7" t="str">
        <f t="shared" si="23"/>
        <v/>
      </c>
      <c r="AW55" s="7" t="str">
        <f t="shared" si="23"/>
        <v/>
      </c>
      <c r="AX55" s="7" t="str">
        <f t="shared" si="23"/>
        <v/>
      </c>
      <c r="AY55" s="7" t="str">
        <f t="shared" si="23"/>
        <v/>
      </c>
      <c r="AZ55" s="7" t="str">
        <f t="shared" si="23"/>
        <v/>
      </c>
      <c r="BA55" s="7" t="str">
        <f t="shared" si="23"/>
        <v/>
      </c>
      <c r="BB55" s="7" t="str">
        <f t="shared" si="23"/>
        <v/>
      </c>
      <c r="BC55" s="7" t="str">
        <f t="shared" si="23"/>
        <v/>
      </c>
      <c r="BD55" s="7" t="str">
        <f t="shared" si="23"/>
        <v/>
      </c>
      <c r="BE55" s="7" t="str">
        <f t="shared" si="23"/>
        <v/>
      </c>
      <c r="BF55" s="7" t="str">
        <f t="shared" si="18"/>
        <v/>
      </c>
      <c r="BG55" s="7" t="str">
        <f t="shared" si="30"/>
        <v/>
      </c>
      <c r="BH55" s="7" t="str">
        <f t="shared" si="30"/>
        <v/>
      </c>
      <c r="BI55" s="7" t="str">
        <f t="shared" si="30"/>
        <v/>
      </c>
      <c r="BJ55" s="7" t="str">
        <f t="shared" si="30"/>
        <v/>
      </c>
      <c r="BK55" s="7" t="str">
        <f t="shared" si="30"/>
        <v/>
      </c>
      <c r="BL55" s="7" t="str">
        <f t="shared" si="30"/>
        <v/>
      </c>
      <c r="BM55" s="7" t="str">
        <f t="shared" si="30"/>
        <v/>
      </c>
      <c r="BN55" s="7" t="str">
        <f t="shared" si="30"/>
        <v/>
      </c>
      <c r="BO55" s="7" t="str">
        <f t="shared" si="30"/>
        <v/>
      </c>
      <c r="BP55" s="7" t="str">
        <f t="shared" si="30"/>
        <v/>
      </c>
      <c r="BQ55" s="7" t="str">
        <f t="shared" si="30"/>
        <v/>
      </c>
      <c r="BR55" s="7" t="str">
        <f t="shared" si="30"/>
        <v/>
      </c>
      <c r="BS55" s="7" t="str">
        <f t="shared" si="30"/>
        <v/>
      </c>
      <c r="BT55" s="7" t="str">
        <f t="shared" si="30"/>
        <v/>
      </c>
      <c r="BU55" s="7" t="str">
        <f t="shared" si="30"/>
        <v/>
      </c>
      <c r="BV55" s="7" t="str">
        <f t="shared" si="30"/>
        <v/>
      </c>
      <c r="BW55" s="7" t="str">
        <f t="shared" si="27"/>
        <v/>
      </c>
      <c r="BX55" s="7" t="str">
        <f t="shared" si="27"/>
        <v/>
      </c>
      <c r="BY55" s="7" t="str">
        <f t="shared" si="27"/>
        <v/>
      </c>
      <c r="BZ55" s="7" t="str">
        <f t="shared" si="27"/>
        <v/>
      </c>
      <c r="CA55" s="7" t="str">
        <f t="shared" si="27"/>
        <v/>
      </c>
      <c r="CB55" s="7" t="str">
        <f t="shared" si="27"/>
        <v/>
      </c>
      <c r="CC55" s="7" t="str">
        <f t="shared" si="27"/>
        <v/>
      </c>
      <c r="CD55" s="7" t="str">
        <f t="shared" si="27"/>
        <v/>
      </c>
      <c r="CE55" s="7" t="str">
        <f t="shared" si="27"/>
        <v/>
      </c>
      <c r="CF55" s="7" t="str">
        <f t="shared" si="27"/>
        <v/>
      </c>
      <c r="CG55" s="7" t="str">
        <f t="shared" si="27"/>
        <v/>
      </c>
      <c r="CH55" s="7" t="str">
        <f t="shared" si="27"/>
        <v/>
      </c>
      <c r="CI55" s="7" t="str">
        <f t="shared" si="27"/>
        <v/>
      </c>
      <c r="CJ55" s="7" t="str">
        <f t="shared" si="27"/>
        <v/>
      </c>
      <c r="CK55" s="7" t="str">
        <f t="shared" si="31"/>
        <v/>
      </c>
      <c r="CL55" s="7" t="str">
        <f t="shared" si="31"/>
        <v/>
      </c>
      <c r="CM55" s="7" t="str">
        <f t="shared" si="31"/>
        <v/>
      </c>
      <c r="CN55" s="7" t="str">
        <f t="shared" si="31"/>
        <v/>
      </c>
      <c r="CO55" s="7" t="str">
        <f t="shared" si="32"/>
        <v/>
      </c>
      <c r="CP55" s="7" t="str">
        <f t="shared" si="32"/>
        <v/>
      </c>
      <c r="CQ55" s="7" t="str">
        <f t="shared" si="32"/>
        <v/>
      </c>
      <c r="CR55" s="7" t="str">
        <f t="shared" si="32"/>
        <v/>
      </c>
      <c r="CS55" s="7" t="str">
        <f t="shared" si="32"/>
        <v/>
      </c>
      <c r="CT55" s="7" t="str">
        <f t="shared" si="32"/>
        <v/>
      </c>
      <c r="CU55" s="7" t="str">
        <f t="shared" si="32"/>
        <v/>
      </c>
      <c r="CV55" s="7" t="str">
        <f t="shared" si="32"/>
        <v/>
      </c>
      <c r="CW55" s="7" t="str">
        <f t="shared" si="32"/>
        <v/>
      </c>
      <c r="CX55" s="7" t="str">
        <f t="shared" si="32"/>
        <v/>
      </c>
      <c r="CY55" s="7" t="str">
        <f t="shared" si="32"/>
        <v/>
      </c>
      <c r="CZ55" s="7" t="str">
        <f t="shared" si="32"/>
        <v/>
      </c>
      <c r="DA55" s="7" t="str">
        <f t="shared" si="32"/>
        <v/>
      </c>
      <c r="DB55" s="7" t="str">
        <f t="shared" si="32"/>
        <v/>
      </c>
      <c r="DC55" s="7" t="str">
        <f t="shared" si="32"/>
        <v/>
      </c>
      <c r="DD55" s="7" t="str">
        <f t="shared" si="32"/>
        <v/>
      </c>
      <c r="DE55" s="7" t="str">
        <f t="shared" si="28"/>
        <v/>
      </c>
      <c r="DF55" s="7" t="str">
        <f t="shared" si="28"/>
        <v/>
      </c>
      <c r="DG55" s="7" t="str">
        <f t="shared" si="28"/>
        <v/>
      </c>
      <c r="DH55" s="7" t="str">
        <f t="shared" si="28"/>
        <v/>
      </c>
      <c r="DI55" s="7" t="str">
        <f t="shared" si="28"/>
        <v/>
      </c>
      <c r="DJ55" s="7" t="str">
        <f t="shared" si="28"/>
        <v/>
      </c>
      <c r="DK55" s="7" t="str">
        <f t="shared" si="28"/>
        <v/>
      </c>
      <c r="DL55" s="7" t="str">
        <f t="shared" si="28"/>
        <v/>
      </c>
      <c r="DM55" s="7" t="str">
        <f t="shared" si="28"/>
        <v/>
      </c>
      <c r="DN55" s="7" t="str">
        <f t="shared" si="28"/>
        <v/>
      </c>
      <c r="DO55" s="7" t="str">
        <f t="shared" si="28"/>
        <v/>
      </c>
      <c r="DP55" s="7" t="str">
        <f t="shared" si="28"/>
        <v/>
      </c>
      <c r="DQ55" s="7" t="str">
        <f t="shared" si="25"/>
        <v/>
      </c>
      <c r="DR55" s="7" t="str">
        <f t="shared" si="20"/>
        <v/>
      </c>
      <c r="DS55" s="7" t="str">
        <f t="shared" si="16"/>
        <v/>
      </c>
      <c r="DT55" s="7" t="str">
        <f t="shared" si="16"/>
        <v/>
      </c>
      <c r="DU55" s="7" t="str">
        <f t="shared" si="16"/>
        <v/>
      </c>
      <c r="DV55" s="7" t="str">
        <f t="shared" si="16"/>
        <v/>
      </c>
      <c r="DW55" s="7" t="str">
        <f t="shared" si="16"/>
        <v/>
      </c>
    </row>
    <row r="56" spans="1:127" x14ac:dyDescent="0.35">
      <c r="A56" s="109" t="s">
        <v>281</v>
      </c>
      <c r="B56" s="109" t="s">
        <v>17</v>
      </c>
      <c r="C56" s="109" t="s">
        <v>10</v>
      </c>
      <c r="D56" s="109">
        <v>4.6759999999999996E-3</v>
      </c>
      <c r="E56" s="82">
        <f>VLOOKUP(C56,'Literature Lookup Tables'!$A$2:$D$21,4,0)</f>
        <v>0.03</v>
      </c>
      <c r="F56" s="82">
        <f>VLOOKUP(C56,'Literature Lookup Tables'!$A$2:$D$21,3,0)</f>
        <v>0</v>
      </c>
      <c r="G56" s="64">
        <f>(VLOOKUP(C56,'Literature Lookup Tables'!$A$2:$L$21,2))*D56</f>
        <v>1.4027999999999998E-4</v>
      </c>
      <c r="H56" s="64">
        <f t="shared" si="2"/>
        <v>0</v>
      </c>
      <c r="I56" s="64">
        <f t="shared" si="3"/>
        <v>1.4027999999999998E-4</v>
      </c>
      <c r="J56" s="106">
        <f>VLOOKUP(C56,'Literature Lookup Tables'!$A$2:$L$21,MATCH(B56,listHYDROGROUPS,0))</f>
        <v>77</v>
      </c>
      <c r="K56" s="7" t="str">
        <f t="shared" si="34"/>
        <v/>
      </c>
      <c r="L56" s="7" t="str">
        <f t="shared" si="34"/>
        <v/>
      </c>
      <c r="M56" s="7" t="str">
        <f t="shared" si="33"/>
        <v/>
      </c>
      <c r="N56" s="7" t="str">
        <f t="shared" si="33"/>
        <v/>
      </c>
      <c r="O56" s="7" t="str">
        <f t="shared" si="33"/>
        <v/>
      </c>
      <c r="P56" s="7" t="str">
        <f t="shared" si="33"/>
        <v/>
      </c>
      <c r="Q56" s="7" t="str">
        <f t="shared" si="33"/>
        <v/>
      </c>
      <c r="R56" s="7" t="str">
        <f t="shared" si="33"/>
        <v/>
      </c>
      <c r="S56" s="7" t="str">
        <f t="shared" si="33"/>
        <v/>
      </c>
      <c r="T56" s="7" t="str">
        <f t="shared" si="33"/>
        <v/>
      </c>
      <c r="U56" s="7" t="str">
        <f t="shared" si="33"/>
        <v/>
      </c>
      <c r="V56" s="7" t="str">
        <f t="shared" si="33"/>
        <v/>
      </c>
      <c r="W56" s="7" t="str">
        <f t="shared" si="33"/>
        <v/>
      </c>
      <c r="X56" s="7" t="str">
        <f t="shared" si="33"/>
        <v/>
      </c>
      <c r="Y56" s="7" t="str">
        <f t="shared" si="33"/>
        <v/>
      </c>
      <c r="Z56" s="7" t="str">
        <f t="shared" si="29"/>
        <v/>
      </c>
      <c r="AA56" s="7" t="str">
        <f t="shared" si="26"/>
        <v/>
      </c>
      <c r="AB56" s="7" t="str">
        <f t="shared" si="26"/>
        <v/>
      </c>
      <c r="AC56" s="7" t="str">
        <f t="shared" si="26"/>
        <v/>
      </c>
      <c r="AD56" s="7" t="str">
        <f t="shared" si="26"/>
        <v/>
      </c>
      <c r="AE56" s="7" t="str">
        <f t="shared" si="26"/>
        <v/>
      </c>
      <c r="AF56" s="7" t="str">
        <f t="shared" si="26"/>
        <v/>
      </c>
      <c r="AG56" s="7" t="str">
        <f t="shared" si="26"/>
        <v/>
      </c>
      <c r="AH56" s="7" t="str">
        <f t="shared" si="26"/>
        <v/>
      </c>
      <c r="AI56" s="7" t="str">
        <f t="shared" si="26"/>
        <v/>
      </c>
      <c r="AJ56" s="7" t="str">
        <f t="shared" si="26"/>
        <v/>
      </c>
      <c r="AK56" s="7" t="str">
        <f t="shared" si="26"/>
        <v/>
      </c>
      <c r="AL56" s="7" t="str">
        <f t="shared" si="26"/>
        <v/>
      </c>
      <c r="AM56" s="7" t="str">
        <f t="shared" si="26"/>
        <v/>
      </c>
      <c r="AN56" s="7" t="str">
        <f t="shared" si="26"/>
        <v/>
      </c>
      <c r="AO56" s="7" t="str">
        <f t="shared" si="26"/>
        <v/>
      </c>
      <c r="AP56" s="7" t="str">
        <f t="shared" si="23"/>
        <v/>
      </c>
      <c r="AQ56" s="7" t="str">
        <f t="shared" si="23"/>
        <v/>
      </c>
      <c r="AR56" s="7" t="str">
        <f t="shared" si="23"/>
        <v/>
      </c>
      <c r="AS56" s="7" t="str">
        <f t="shared" si="23"/>
        <v/>
      </c>
      <c r="AT56" s="7" t="str">
        <f t="shared" si="23"/>
        <v/>
      </c>
      <c r="AU56" s="7" t="str">
        <f t="shared" si="23"/>
        <v/>
      </c>
      <c r="AV56" s="7" t="str">
        <f t="shared" si="23"/>
        <v/>
      </c>
      <c r="AW56" s="7" t="str">
        <f t="shared" si="23"/>
        <v/>
      </c>
      <c r="AX56" s="7" t="str">
        <f t="shared" si="23"/>
        <v/>
      </c>
      <c r="AY56" s="7" t="str">
        <f t="shared" si="23"/>
        <v/>
      </c>
      <c r="AZ56" s="7" t="str">
        <f t="shared" si="23"/>
        <v/>
      </c>
      <c r="BA56" s="7" t="str">
        <f t="shared" si="23"/>
        <v/>
      </c>
      <c r="BB56" s="7" t="str">
        <f t="shared" si="23"/>
        <v/>
      </c>
      <c r="BC56" s="7" t="str">
        <f t="shared" si="23"/>
        <v/>
      </c>
      <c r="BD56" s="7" t="str">
        <f t="shared" si="23"/>
        <v/>
      </c>
      <c r="BE56" s="7" t="str">
        <f t="shared" si="23"/>
        <v/>
      </c>
      <c r="BF56" s="7" t="str">
        <f t="shared" si="18"/>
        <v/>
      </c>
      <c r="BG56" s="7" t="str">
        <f t="shared" si="30"/>
        <v/>
      </c>
      <c r="BH56" s="7" t="str">
        <f t="shared" si="30"/>
        <v/>
      </c>
      <c r="BI56" s="7" t="str">
        <f t="shared" si="30"/>
        <v/>
      </c>
      <c r="BJ56" s="7" t="str">
        <f t="shared" si="30"/>
        <v/>
      </c>
      <c r="BK56" s="7" t="str">
        <f t="shared" si="30"/>
        <v/>
      </c>
      <c r="BL56" s="7" t="str">
        <f t="shared" si="30"/>
        <v/>
      </c>
      <c r="BM56" s="7" t="str">
        <f t="shared" si="30"/>
        <v/>
      </c>
      <c r="BN56" s="7" t="str">
        <f t="shared" si="30"/>
        <v/>
      </c>
      <c r="BO56" s="7" t="str">
        <f t="shared" si="30"/>
        <v/>
      </c>
      <c r="BP56" s="7" t="str">
        <f t="shared" si="30"/>
        <v/>
      </c>
      <c r="BQ56" s="7" t="str">
        <f t="shared" si="30"/>
        <v/>
      </c>
      <c r="BR56" s="7" t="str">
        <f t="shared" si="30"/>
        <v/>
      </c>
      <c r="BS56" s="7" t="str">
        <f t="shared" si="30"/>
        <v/>
      </c>
      <c r="BT56" s="7" t="str">
        <f t="shared" si="30"/>
        <v/>
      </c>
      <c r="BU56" s="7" t="str">
        <f t="shared" si="30"/>
        <v/>
      </c>
      <c r="BV56" s="7" t="str">
        <f t="shared" si="30"/>
        <v/>
      </c>
      <c r="BW56" s="7" t="str">
        <f t="shared" si="27"/>
        <v/>
      </c>
      <c r="BX56" s="7" t="str">
        <f t="shared" si="27"/>
        <v/>
      </c>
      <c r="BY56" s="7" t="str">
        <f t="shared" si="27"/>
        <v/>
      </c>
      <c r="BZ56" s="7" t="str">
        <f t="shared" si="27"/>
        <v/>
      </c>
      <c r="CA56" s="7" t="str">
        <f t="shared" si="27"/>
        <v/>
      </c>
      <c r="CB56" s="7" t="str">
        <f t="shared" si="27"/>
        <v/>
      </c>
      <c r="CC56" s="7" t="str">
        <f t="shared" si="27"/>
        <v/>
      </c>
      <c r="CD56" s="7" t="str">
        <f t="shared" si="27"/>
        <v/>
      </c>
      <c r="CE56" s="7" t="str">
        <f t="shared" si="27"/>
        <v/>
      </c>
      <c r="CF56" s="7" t="str">
        <f t="shared" si="27"/>
        <v/>
      </c>
      <c r="CG56" s="7" t="str">
        <f t="shared" si="27"/>
        <v/>
      </c>
      <c r="CH56" s="7" t="str">
        <f t="shared" si="27"/>
        <v/>
      </c>
      <c r="CI56" s="7" t="str">
        <f t="shared" si="27"/>
        <v/>
      </c>
      <c r="CJ56" s="7" t="str">
        <f t="shared" si="27"/>
        <v/>
      </c>
      <c r="CK56" s="7" t="str">
        <f t="shared" si="31"/>
        <v/>
      </c>
      <c r="CL56" s="7" t="str">
        <f t="shared" si="31"/>
        <v/>
      </c>
      <c r="CM56" s="7" t="str">
        <f t="shared" si="31"/>
        <v/>
      </c>
      <c r="CN56" s="7" t="str">
        <f t="shared" si="31"/>
        <v/>
      </c>
      <c r="CO56" s="7" t="str">
        <f t="shared" si="32"/>
        <v/>
      </c>
      <c r="CP56" s="7" t="str">
        <f t="shared" si="32"/>
        <v/>
      </c>
      <c r="CQ56" s="7" t="str">
        <f t="shared" si="32"/>
        <v/>
      </c>
      <c r="CR56" s="7" t="str">
        <f t="shared" si="32"/>
        <v/>
      </c>
      <c r="CS56" s="7" t="str">
        <f t="shared" si="32"/>
        <v/>
      </c>
      <c r="CT56" s="7" t="str">
        <f t="shared" si="32"/>
        <v/>
      </c>
      <c r="CU56" s="7" t="str">
        <f t="shared" si="32"/>
        <v/>
      </c>
      <c r="CV56" s="7" t="str">
        <f t="shared" si="32"/>
        <v/>
      </c>
      <c r="CW56" s="7" t="str">
        <f t="shared" si="32"/>
        <v/>
      </c>
      <c r="CX56" s="7" t="str">
        <f t="shared" si="32"/>
        <v/>
      </c>
      <c r="CY56" s="7" t="str">
        <f t="shared" si="32"/>
        <v/>
      </c>
      <c r="CZ56" s="7" t="str">
        <f t="shared" si="32"/>
        <v/>
      </c>
      <c r="DA56" s="7" t="str">
        <f t="shared" si="32"/>
        <v/>
      </c>
      <c r="DB56" s="7" t="str">
        <f t="shared" si="32"/>
        <v/>
      </c>
      <c r="DC56" s="7" t="str">
        <f t="shared" si="32"/>
        <v/>
      </c>
      <c r="DD56" s="7" t="str">
        <f t="shared" si="32"/>
        <v/>
      </c>
      <c r="DE56" s="7" t="str">
        <f t="shared" si="28"/>
        <v/>
      </c>
      <c r="DF56" s="7" t="str">
        <f t="shared" si="28"/>
        <v/>
      </c>
      <c r="DG56" s="7" t="str">
        <f t="shared" si="28"/>
        <v/>
      </c>
      <c r="DH56" s="7" t="str">
        <f t="shared" si="28"/>
        <v/>
      </c>
      <c r="DI56" s="7" t="str">
        <f t="shared" si="28"/>
        <v/>
      </c>
      <c r="DJ56" s="7" t="str">
        <f t="shared" si="28"/>
        <v/>
      </c>
      <c r="DK56" s="7" t="str">
        <f t="shared" si="28"/>
        <v/>
      </c>
      <c r="DL56" s="7" t="str">
        <f t="shared" si="28"/>
        <v/>
      </c>
      <c r="DM56" s="7" t="str">
        <f t="shared" si="28"/>
        <v/>
      </c>
      <c r="DN56" s="7" t="str">
        <f t="shared" si="28"/>
        <v/>
      </c>
      <c r="DO56" s="7" t="str">
        <f t="shared" si="28"/>
        <v/>
      </c>
      <c r="DP56" s="7" t="str">
        <f t="shared" si="28"/>
        <v/>
      </c>
      <c r="DQ56" s="7" t="str">
        <f t="shared" si="25"/>
        <v/>
      </c>
      <c r="DR56" s="7" t="str">
        <f t="shared" si="20"/>
        <v/>
      </c>
      <c r="DS56" s="7" t="str">
        <f t="shared" si="16"/>
        <v/>
      </c>
      <c r="DT56" s="7" t="str">
        <f t="shared" si="16"/>
        <v/>
      </c>
      <c r="DU56" s="7" t="str">
        <f t="shared" si="16"/>
        <v/>
      </c>
      <c r="DV56" s="7" t="str">
        <f t="shared" si="16"/>
        <v/>
      </c>
      <c r="DW56" s="7" t="str">
        <f t="shared" si="16"/>
        <v/>
      </c>
    </row>
    <row r="57" spans="1:127" x14ac:dyDescent="0.35">
      <c r="A57" s="109" t="s">
        <v>288</v>
      </c>
      <c r="B57" s="109" t="s">
        <v>17</v>
      </c>
      <c r="C57" s="109" t="s">
        <v>71</v>
      </c>
      <c r="D57" s="109">
        <v>0.31018299999999999</v>
      </c>
      <c r="E57" s="82">
        <f>VLOOKUP(C57,'Literature Lookup Tables'!$A$2:$D$21,4,0)</f>
        <v>8.9999999999999969E-2</v>
      </c>
      <c r="F57" s="82">
        <f>VLOOKUP(C57,'Literature Lookup Tables'!$A$2:$D$21,3,0)</f>
        <v>0.4</v>
      </c>
      <c r="G57" s="64">
        <f>(VLOOKUP(C57,'Literature Lookup Tables'!$A$2:$L$21,2))*D57</f>
        <v>0.15198966999999999</v>
      </c>
      <c r="H57" s="64">
        <f t="shared" si="2"/>
        <v>0.12407319999999999</v>
      </c>
      <c r="I57" s="64">
        <f t="shared" si="3"/>
        <v>2.7916469999999988E-2</v>
      </c>
      <c r="J57" s="106">
        <f>VLOOKUP(C57,'Literature Lookup Tables'!$A$2:$L$21,MATCH(B57,listHYDROGROUPS,0))</f>
        <v>77</v>
      </c>
      <c r="K57" s="7" t="str">
        <f t="shared" si="34"/>
        <v/>
      </c>
      <c r="L57" s="7" t="str">
        <f t="shared" si="34"/>
        <v/>
      </c>
      <c r="M57" s="7" t="str">
        <f t="shared" si="34"/>
        <v/>
      </c>
      <c r="N57" s="7" t="str">
        <f t="shared" si="34"/>
        <v/>
      </c>
      <c r="O57" s="7" t="str">
        <f t="shared" si="34"/>
        <v/>
      </c>
      <c r="P57" s="7" t="str">
        <f t="shared" si="34"/>
        <v/>
      </c>
      <c r="Q57" s="7" t="str">
        <f t="shared" si="34"/>
        <v/>
      </c>
      <c r="R57" s="7" t="str">
        <f t="shared" si="34"/>
        <v/>
      </c>
      <c r="S57" s="7" t="str">
        <f t="shared" si="34"/>
        <v/>
      </c>
      <c r="T57" s="7" t="str">
        <f t="shared" si="34"/>
        <v/>
      </c>
      <c r="U57" s="7" t="str">
        <f t="shared" si="34"/>
        <v/>
      </c>
      <c r="V57" s="7">
        <f t="shared" si="34"/>
        <v>23.884090999999998</v>
      </c>
      <c r="W57" s="7" t="str">
        <f t="shared" si="34"/>
        <v/>
      </c>
      <c r="X57" s="7" t="str">
        <f t="shared" si="34"/>
        <v/>
      </c>
      <c r="Y57" s="7" t="str">
        <f t="shared" si="34"/>
        <v/>
      </c>
      <c r="Z57" s="7" t="str">
        <f t="shared" si="29"/>
        <v/>
      </c>
      <c r="AA57" s="7" t="str">
        <f t="shared" si="26"/>
        <v/>
      </c>
      <c r="AB57" s="7" t="str">
        <f t="shared" si="26"/>
        <v/>
      </c>
      <c r="AC57" s="7" t="str">
        <f t="shared" si="26"/>
        <v/>
      </c>
      <c r="AD57" s="7" t="str">
        <f t="shared" si="26"/>
        <v/>
      </c>
      <c r="AE57" s="7" t="str">
        <f t="shared" si="26"/>
        <v/>
      </c>
      <c r="AF57" s="7" t="str">
        <f t="shared" si="26"/>
        <v/>
      </c>
      <c r="AG57" s="7" t="str">
        <f t="shared" si="26"/>
        <v/>
      </c>
      <c r="AH57" s="7" t="str">
        <f t="shared" si="26"/>
        <v/>
      </c>
      <c r="AI57" s="7" t="str">
        <f t="shared" si="26"/>
        <v/>
      </c>
      <c r="AJ57" s="7" t="str">
        <f t="shared" si="26"/>
        <v/>
      </c>
      <c r="AK57" s="7" t="str">
        <f t="shared" si="26"/>
        <v/>
      </c>
      <c r="AL57" s="7" t="str">
        <f t="shared" si="26"/>
        <v/>
      </c>
      <c r="AM57" s="7" t="str">
        <f t="shared" si="26"/>
        <v/>
      </c>
      <c r="AN57" s="7" t="str">
        <f t="shared" si="26"/>
        <v/>
      </c>
      <c r="AO57" s="7" t="str">
        <f t="shared" si="26"/>
        <v/>
      </c>
      <c r="AP57" s="7" t="str">
        <f t="shared" si="23"/>
        <v/>
      </c>
      <c r="AQ57" s="7" t="str">
        <f t="shared" si="23"/>
        <v/>
      </c>
      <c r="AR57" s="7" t="str">
        <f t="shared" si="23"/>
        <v/>
      </c>
      <c r="AS57" s="7" t="str">
        <f t="shared" si="23"/>
        <v/>
      </c>
      <c r="AT57" s="7" t="str">
        <f t="shared" si="23"/>
        <v/>
      </c>
      <c r="AU57" s="7" t="str">
        <f t="shared" si="23"/>
        <v/>
      </c>
      <c r="AV57" s="7" t="str">
        <f t="shared" si="23"/>
        <v/>
      </c>
      <c r="AW57" s="7" t="str">
        <f t="shared" si="23"/>
        <v/>
      </c>
      <c r="AX57" s="7" t="str">
        <f t="shared" si="23"/>
        <v/>
      </c>
      <c r="AY57" s="7" t="str">
        <f t="shared" si="23"/>
        <v/>
      </c>
      <c r="AZ57" s="7" t="str">
        <f t="shared" si="23"/>
        <v/>
      </c>
      <c r="BA57" s="7" t="str">
        <f t="shared" si="23"/>
        <v/>
      </c>
      <c r="BB57" s="7" t="str">
        <f t="shared" si="23"/>
        <v/>
      </c>
      <c r="BC57" s="7" t="str">
        <f t="shared" si="23"/>
        <v/>
      </c>
      <c r="BD57" s="7" t="str">
        <f t="shared" si="23"/>
        <v/>
      </c>
      <c r="BE57" s="7" t="str">
        <f t="shared" si="23"/>
        <v/>
      </c>
      <c r="BF57" s="7" t="str">
        <f t="shared" si="18"/>
        <v/>
      </c>
      <c r="BG57" s="7" t="str">
        <f t="shared" si="30"/>
        <v/>
      </c>
      <c r="BH57" s="7" t="str">
        <f t="shared" si="30"/>
        <v/>
      </c>
      <c r="BI57" s="7" t="str">
        <f t="shared" si="30"/>
        <v/>
      </c>
      <c r="BJ57" s="7" t="str">
        <f t="shared" si="30"/>
        <v/>
      </c>
      <c r="BK57" s="7" t="str">
        <f t="shared" si="30"/>
        <v/>
      </c>
      <c r="BL57" s="7" t="str">
        <f t="shared" si="30"/>
        <v/>
      </c>
      <c r="BM57" s="7" t="str">
        <f t="shared" si="30"/>
        <v/>
      </c>
      <c r="BN57" s="7" t="str">
        <f t="shared" si="30"/>
        <v/>
      </c>
      <c r="BO57" s="7" t="str">
        <f t="shared" si="30"/>
        <v/>
      </c>
      <c r="BP57" s="7" t="str">
        <f t="shared" si="30"/>
        <v/>
      </c>
      <c r="BQ57" s="7" t="str">
        <f t="shared" si="30"/>
        <v/>
      </c>
      <c r="BR57" s="7" t="str">
        <f t="shared" si="30"/>
        <v/>
      </c>
      <c r="BS57" s="7" t="str">
        <f t="shared" si="30"/>
        <v/>
      </c>
      <c r="BT57" s="7" t="str">
        <f t="shared" si="30"/>
        <v/>
      </c>
      <c r="BU57" s="7" t="str">
        <f t="shared" si="30"/>
        <v/>
      </c>
      <c r="BV57" s="7" t="str">
        <f t="shared" si="30"/>
        <v/>
      </c>
      <c r="BW57" s="7" t="str">
        <f t="shared" si="27"/>
        <v/>
      </c>
      <c r="BX57" s="7" t="str">
        <f t="shared" si="27"/>
        <v/>
      </c>
      <c r="BY57" s="7" t="str">
        <f t="shared" si="27"/>
        <v/>
      </c>
      <c r="BZ57" s="7" t="str">
        <f t="shared" si="27"/>
        <v/>
      </c>
      <c r="CA57" s="7" t="str">
        <f t="shared" si="27"/>
        <v/>
      </c>
      <c r="CB57" s="7" t="str">
        <f t="shared" si="27"/>
        <v/>
      </c>
      <c r="CC57" s="7" t="str">
        <f t="shared" si="27"/>
        <v/>
      </c>
      <c r="CD57" s="7" t="str">
        <f t="shared" si="27"/>
        <v/>
      </c>
      <c r="CE57" s="7" t="str">
        <f t="shared" si="27"/>
        <v/>
      </c>
      <c r="CF57" s="7" t="str">
        <f t="shared" si="27"/>
        <v/>
      </c>
      <c r="CG57" s="7" t="str">
        <f t="shared" si="27"/>
        <v/>
      </c>
      <c r="CH57" s="7" t="str">
        <f t="shared" si="27"/>
        <v/>
      </c>
      <c r="CI57" s="7" t="str">
        <f t="shared" si="27"/>
        <v/>
      </c>
      <c r="CJ57" s="7" t="str">
        <f t="shared" si="27"/>
        <v/>
      </c>
      <c r="CK57" s="7" t="str">
        <f t="shared" si="31"/>
        <v/>
      </c>
      <c r="CL57" s="7" t="str">
        <f t="shared" si="31"/>
        <v/>
      </c>
      <c r="CM57" s="7" t="str">
        <f t="shared" si="31"/>
        <v/>
      </c>
      <c r="CN57" s="7" t="str">
        <f t="shared" si="31"/>
        <v/>
      </c>
      <c r="CO57" s="7" t="str">
        <f t="shared" si="32"/>
        <v/>
      </c>
      <c r="CP57" s="7" t="str">
        <f t="shared" si="32"/>
        <v/>
      </c>
      <c r="CQ57" s="7" t="str">
        <f t="shared" si="32"/>
        <v/>
      </c>
      <c r="CR57" s="7" t="str">
        <f t="shared" si="32"/>
        <v/>
      </c>
      <c r="CS57" s="7" t="str">
        <f t="shared" si="32"/>
        <v/>
      </c>
      <c r="CT57" s="7" t="str">
        <f t="shared" si="32"/>
        <v/>
      </c>
      <c r="CU57" s="7" t="str">
        <f t="shared" si="32"/>
        <v/>
      </c>
      <c r="CV57" s="7" t="str">
        <f t="shared" si="32"/>
        <v/>
      </c>
      <c r="CW57" s="7" t="str">
        <f t="shared" si="32"/>
        <v/>
      </c>
      <c r="CX57" s="7" t="str">
        <f t="shared" si="32"/>
        <v/>
      </c>
      <c r="CY57" s="7" t="str">
        <f t="shared" si="32"/>
        <v/>
      </c>
      <c r="CZ57" s="7" t="str">
        <f t="shared" si="32"/>
        <v/>
      </c>
      <c r="DA57" s="7" t="str">
        <f t="shared" si="32"/>
        <v/>
      </c>
      <c r="DB57" s="7" t="str">
        <f t="shared" si="32"/>
        <v/>
      </c>
      <c r="DC57" s="7" t="str">
        <f t="shared" si="32"/>
        <v/>
      </c>
      <c r="DD57" s="7" t="str">
        <f t="shared" si="32"/>
        <v/>
      </c>
      <c r="DE57" s="7" t="str">
        <f t="shared" si="28"/>
        <v/>
      </c>
      <c r="DF57" s="7" t="str">
        <f t="shared" si="28"/>
        <v/>
      </c>
      <c r="DG57" s="7" t="str">
        <f t="shared" si="28"/>
        <v/>
      </c>
      <c r="DH57" s="7" t="str">
        <f t="shared" si="28"/>
        <v/>
      </c>
      <c r="DI57" s="7" t="str">
        <f t="shared" si="28"/>
        <v/>
      </c>
      <c r="DJ57" s="7" t="str">
        <f t="shared" si="28"/>
        <v/>
      </c>
      <c r="DK57" s="7" t="str">
        <f t="shared" si="28"/>
        <v/>
      </c>
      <c r="DL57" s="7" t="str">
        <f t="shared" si="28"/>
        <v/>
      </c>
      <c r="DM57" s="7" t="str">
        <f t="shared" si="28"/>
        <v/>
      </c>
      <c r="DN57" s="7" t="str">
        <f t="shared" si="28"/>
        <v/>
      </c>
      <c r="DO57" s="7" t="str">
        <f t="shared" si="28"/>
        <v/>
      </c>
      <c r="DP57" s="7" t="str">
        <f t="shared" si="28"/>
        <v/>
      </c>
      <c r="DQ57" s="7" t="str">
        <f t="shared" si="25"/>
        <v/>
      </c>
      <c r="DR57" s="7" t="str">
        <f t="shared" si="20"/>
        <v/>
      </c>
      <c r="DS57" s="7" t="str">
        <f t="shared" si="16"/>
        <v/>
      </c>
      <c r="DT57" s="7" t="str">
        <f t="shared" si="16"/>
        <v/>
      </c>
      <c r="DU57" s="7" t="str">
        <f t="shared" si="16"/>
        <v/>
      </c>
      <c r="DV57" s="7" t="str">
        <f t="shared" si="16"/>
        <v/>
      </c>
      <c r="DW57" s="7" t="str">
        <f t="shared" si="16"/>
        <v/>
      </c>
    </row>
    <row r="58" spans="1:127" x14ac:dyDescent="0.35">
      <c r="A58" s="84" t="s">
        <v>288</v>
      </c>
      <c r="B58" s="84" t="s">
        <v>17</v>
      </c>
      <c r="C58" s="84" t="s">
        <v>1</v>
      </c>
      <c r="D58" s="84">
        <v>1.691E-3</v>
      </c>
      <c r="E58" s="82">
        <f>VLOOKUP(C58,'Literature Lookup Tables'!$A$2:$D$21,4,0)</f>
        <v>0.22999999999999998</v>
      </c>
      <c r="F58" s="82">
        <f>VLOOKUP(C58,'Literature Lookup Tables'!$A$2:$D$21,3,0)</f>
        <v>0.37</v>
      </c>
      <c r="G58" s="64">
        <f>(VLOOKUP(C58,'Literature Lookup Tables'!$A$2:$L$21,2))*D58</f>
        <v>1.0146000000000001E-3</v>
      </c>
      <c r="H58" s="64">
        <f t="shared" si="2"/>
        <v>6.2567000000000005E-4</v>
      </c>
      <c r="I58" s="64">
        <f t="shared" si="3"/>
        <v>3.8892999999999995E-4</v>
      </c>
      <c r="J58" s="106">
        <f>VLOOKUP(C58,'Literature Lookup Tables'!$A$2:$L$21,MATCH(B58,listHYDROGROUPS,0))</f>
        <v>77</v>
      </c>
      <c r="K58" s="7" t="str">
        <f t="shared" si="34"/>
        <v/>
      </c>
      <c r="L58" s="7" t="str">
        <f t="shared" si="34"/>
        <v/>
      </c>
      <c r="M58" s="7" t="str">
        <f t="shared" si="33"/>
        <v/>
      </c>
      <c r="N58" s="7" t="str">
        <f t="shared" si="33"/>
        <v/>
      </c>
      <c r="O58" s="7" t="str">
        <f t="shared" si="33"/>
        <v/>
      </c>
      <c r="P58" s="7" t="str">
        <f t="shared" si="33"/>
        <v/>
      </c>
      <c r="Q58" s="7" t="str">
        <f t="shared" si="33"/>
        <v/>
      </c>
      <c r="R58" s="7" t="str">
        <f t="shared" si="33"/>
        <v/>
      </c>
      <c r="S58" s="7" t="str">
        <f t="shared" si="33"/>
        <v/>
      </c>
      <c r="T58" s="7" t="str">
        <f t="shared" si="33"/>
        <v/>
      </c>
      <c r="U58" s="7" t="str">
        <f t="shared" si="33"/>
        <v/>
      </c>
      <c r="V58" s="7">
        <f t="shared" si="33"/>
        <v>0.13020699999999999</v>
      </c>
      <c r="W58" s="7" t="str">
        <f t="shared" si="33"/>
        <v/>
      </c>
      <c r="X58" s="7" t="str">
        <f t="shared" si="33"/>
        <v/>
      </c>
      <c r="Y58" s="7" t="str">
        <f t="shared" si="33"/>
        <v/>
      </c>
      <c r="Z58" s="7" t="str">
        <f t="shared" si="29"/>
        <v/>
      </c>
      <c r="AA58" s="7" t="str">
        <f t="shared" si="26"/>
        <v/>
      </c>
      <c r="AB58" s="7" t="str">
        <f t="shared" si="26"/>
        <v/>
      </c>
      <c r="AC58" s="7" t="str">
        <f t="shared" si="26"/>
        <v/>
      </c>
      <c r="AD58" s="7" t="str">
        <f t="shared" si="26"/>
        <v/>
      </c>
      <c r="AE58" s="7" t="str">
        <f t="shared" si="26"/>
        <v/>
      </c>
      <c r="AF58" s="7" t="str">
        <f t="shared" si="26"/>
        <v/>
      </c>
      <c r="AG58" s="7" t="str">
        <f t="shared" si="26"/>
        <v/>
      </c>
      <c r="AH58" s="7" t="str">
        <f t="shared" si="26"/>
        <v/>
      </c>
      <c r="AI58" s="7" t="str">
        <f t="shared" si="26"/>
        <v/>
      </c>
      <c r="AJ58" s="7" t="str">
        <f t="shared" si="26"/>
        <v/>
      </c>
      <c r="AK58" s="7" t="str">
        <f t="shared" si="26"/>
        <v/>
      </c>
      <c r="AL58" s="7" t="str">
        <f t="shared" si="26"/>
        <v/>
      </c>
      <c r="AM58" s="7" t="str">
        <f t="shared" si="26"/>
        <v/>
      </c>
      <c r="AN58" s="7" t="str">
        <f t="shared" si="26"/>
        <v/>
      </c>
      <c r="AO58" s="7" t="str">
        <f t="shared" si="26"/>
        <v/>
      </c>
      <c r="AP58" s="7" t="str">
        <f t="shared" si="23"/>
        <v/>
      </c>
      <c r="AQ58" s="7" t="str">
        <f t="shared" si="23"/>
        <v/>
      </c>
      <c r="AR58" s="7" t="str">
        <f t="shared" si="23"/>
        <v/>
      </c>
      <c r="AS58" s="7" t="str">
        <f t="shared" si="23"/>
        <v/>
      </c>
      <c r="AT58" s="7" t="str">
        <f t="shared" si="23"/>
        <v/>
      </c>
      <c r="AU58" s="7" t="str">
        <f t="shared" si="23"/>
        <v/>
      </c>
      <c r="AV58" s="7" t="str">
        <f t="shared" si="23"/>
        <v/>
      </c>
      <c r="AW58" s="7" t="str">
        <f t="shared" si="23"/>
        <v/>
      </c>
      <c r="AX58" s="7" t="str">
        <f t="shared" si="23"/>
        <v/>
      </c>
      <c r="AY58" s="7" t="str">
        <f t="shared" si="23"/>
        <v/>
      </c>
      <c r="AZ58" s="7" t="str">
        <f t="shared" si="23"/>
        <v/>
      </c>
      <c r="BA58" s="7" t="str">
        <f t="shared" si="23"/>
        <v/>
      </c>
      <c r="BB58" s="7" t="str">
        <f t="shared" si="23"/>
        <v/>
      </c>
      <c r="BC58" s="7" t="str">
        <f t="shared" si="23"/>
        <v/>
      </c>
      <c r="BD58" s="7" t="str">
        <f t="shared" si="23"/>
        <v/>
      </c>
      <c r="BE58" s="7" t="str">
        <f t="shared" ref="BE58:BT73" si="35">IF($A58=BE$11,$J58*$D58,"")</f>
        <v/>
      </c>
      <c r="BF58" s="7" t="str">
        <f t="shared" si="35"/>
        <v/>
      </c>
      <c r="BG58" s="7" t="str">
        <f t="shared" si="35"/>
        <v/>
      </c>
      <c r="BH58" s="7" t="str">
        <f t="shared" si="35"/>
        <v/>
      </c>
      <c r="BI58" s="7" t="str">
        <f t="shared" si="35"/>
        <v/>
      </c>
      <c r="BJ58" s="7" t="str">
        <f t="shared" si="35"/>
        <v/>
      </c>
      <c r="BK58" s="7" t="str">
        <f t="shared" si="35"/>
        <v/>
      </c>
      <c r="BL58" s="7" t="str">
        <f t="shared" si="35"/>
        <v/>
      </c>
      <c r="BM58" s="7" t="str">
        <f t="shared" si="35"/>
        <v/>
      </c>
      <c r="BN58" s="7" t="str">
        <f t="shared" si="35"/>
        <v/>
      </c>
      <c r="BO58" s="7" t="str">
        <f t="shared" si="35"/>
        <v/>
      </c>
      <c r="BP58" s="7" t="str">
        <f t="shared" si="35"/>
        <v/>
      </c>
      <c r="BQ58" s="7" t="str">
        <f t="shared" si="35"/>
        <v/>
      </c>
      <c r="BR58" s="7" t="str">
        <f t="shared" si="35"/>
        <v/>
      </c>
      <c r="BS58" s="7" t="str">
        <f t="shared" si="35"/>
        <v/>
      </c>
      <c r="BT58" s="7" t="str">
        <f t="shared" si="35"/>
        <v/>
      </c>
      <c r="BU58" s="7" t="str">
        <f t="shared" si="30"/>
        <v/>
      </c>
      <c r="BV58" s="7" t="str">
        <f t="shared" si="30"/>
        <v/>
      </c>
      <c r="BW58" s="7" t="str">
        <f t="shared" si="27"/>
        <v/>
      </c>
      <c r="BX58" s="7" t="str">
        <f t="shared" si="27"/>
        <v/>
      </c>
      <c r="BY58" s="7" t="str">
        <f t="shared" si="27"/>
        <v/>
      </c>
      <c r="BZ58" s="7" t="str">
        <f t="shared" si="27"/>
        <v/>
      </c>
      <c r="CA58" s="7" t="str">
        <f t="shared" si="27"/>
        <v/>
      </c>
      <c r="CB58" s="7" t="str">
        <f t="shared" si="27"/>
        <v/>
      </c>
      <c r="CC58" s="7" t="str">
        <f t="shared" si="27"/>
        <v/>
      </c>
      <c r="CD58" s="7" t="str">
        <f t="shared" si="27"/>
        <v/>
      </c>
      <c r="CE58" s="7" t="str">
        <f t="shared" si="27"/>
        <v/>
      </c>
      <c r="CF58" s="7" t="str">
        <f t="shared" si="27"/>
        <v/>
      </c>
      <c r="CG58" s="7" t="str">
        <f t="shared" si="27"/>
        <v/>
      </c>
      <c r="CH58" s="7" t="str">
        <f t="shared" si="27"/>
        <v/>
      </c>
      <c r="CI58" s="7" t="str">
        <f t="shared" si="27"/>
        <v/>
      </c>
      <c r="CJ58" s="7" t="str">
        <f t="shared" si="27"/>
        <v/>
      </c>
      <c r="CK58" s="7" t="str">
        <f t="shared" si="31"/>
        <v/>
      </c>
      <c r="CL58" s="7" t="str">
        <f t="shared" si="31"/>
        <v/>
      </c>
      <c r="CM58" s="7" t="str">
        <f t="shared" si="31"/>
        <v/>
      </c>
      <c r="CN58" s="7" t="str">
        <f t="shared" si="31"/>
        <v/>
      </c>
      <c r="CO58" s="7" t="str">
        <f t="shared" si="32"/>
        <v/>
      </c>
      <c r="CP58" s="7" t="str">
        <f t="shared" si="32"/>
        <v/>
      </c>
      <c r="CQ58" s="7" t="str">
        <f t="shared" si="32"/>
        <v/>
      </c>
      <c r="CR58" s="7" t="str">
        <f t="shared" si="32"/>
        <v/>
      </c>
      <c r="CS58" s="7" t="str">
        <f t="shared" si="32"/>
        <v/>
      </c>
      <c r="CT58" s="7" t="str">
        <f t="shared" si="32"/>
        <v/>
      </c>
      <c r="CU58" s="7" t="str">
        <f t="shared" si="32"/>
        <v/>
      </c>
      <c r="CV58" s="7" t="str">
        <f t="shared" si="32"/>
        <v/>
      </c>
      <c r="CW58" s="7" t="str">
        <f t="shared" si="32"/>
        <v/>
      </c>
      <c r="CX58" s="7" t="str">
        <f t="shared" si="32"/>
        <v/>
      </c>
      <c r="CY58" s="7" t="str">
        <f t="shared" si="32"/>
        <v/>
      </c>
      <c r="CZ58" s="7" t="str">
        <f t="shared" si="32"/>
        <v/>
      </c>
      <c r="DA58" s="7" t="str">
        <f t="shared" si="32"/>
        <v/>
      </c>
      <c r="DB58" s="7" t="str">
        <f t="shared" si="32"/>
        <v/>
      </c>
      <c r="DC58" s="7" t="str">
        <f t="shared" si="32"/>
        <v/>
      </c>
      <c r="DD58" s="7" t="str">
        <f t="shared" si="32"/>
        <v/>
      </c>
      <c r="DE58" s="7" t="str">
        <f t="shared" si="28"/>
        <v/>
      </c>
      <c r="DF58" s="7" t="str">
        <f t="shared" si="28"/>
        <v/>
      </c>
      <c r="DG58" s="7" t="str">
        <f t="shared" si="28"/>
        <v/>
      </c>
      <c r="DH58" s="7" t="str">
        <f t="shared" si="28"/>
        <v/>
      </c>
      <c r="DI58" s="7" t="str">
        <f t="shared" si="28"/>
        <v/>
      </c>
      <c r="DJ58" s="7" t="str">
        <f t="shared" si="28"/>
        <v/>
      </c>
      <c r="DK58" s="7" t="str">
        <f t="shared" si="28"/>
        <v/>
      </c>
      <c r="DL58" s="7" t="str">
        <f t="shared" si="28"/>
        <v/>
      </c>
      <c r="DM58" s="7" t="str">
        <f t="shared" si="28"/>
        <v/>
      </c>
      <c r="DN58" s="7" t="str">
        <f t="shared" si="28"/>
        <v/>
      </c>
      <c r="DO58" s="7" t="str">
        <f t="shared" si="28"/>
        <v/>
      </c>
      <c r="DP58" s="7" t="str">
        <f t="shared" si="28"/>
        <v/>
      </c>
      <c r="DQ58" s="7" t="str">
        <f t="shared" si="25"/>
        <v/>
      </c>
      <c r="DR58" s="7" t="str">
        <f t="shared" si="20"/>
        <v/>
      </c>
      <c r="DS58" s="7" t="str">
        <f t="shared" si="16"/>
        <v/>
      </c>
      <c r="DT58" s="7" t="str">
        <f t="shared" si="16"/>
        <v/>
      </c>
      <c r="DU58" s="7" t="str">
        <f t="shared" si="16"/>
        <v/>
      </c>
      <c r="DV58" s="7" t="str">
        <f t="shared" si="16"/>
        <v/>
      </c>
      <c r="DW58" s="7" t="str">
        <f t="shared" si="16"/>
        <v/>
      </c>
    </row>
    <row r="59" spans="1:127" x14ac:dyDescent="0.35">
      <c r="A59" s="84" t="s">
        <v>289</v>
      </c>
      <c r="B59" s="84" t="s">
        <v>17</v>
      </c>
      <c r="C59" s="84" t="s">
        <v>2</v>
      </c>
      <c r="D59" s="84">
        <v>6.3137509999999999</v>
      </c>
      <c r="E59" s="82">
        <f>VLOOKUP(C59,'Literature Lookup Tables'!$A$2:$D$21,4,0)</f>
        <v>0.05</v>
      </c>
      <c r="F59" s="82">
        <f>VLOOKUP(C59,'Literature Lookup Tables'!$A$2:$D$21,3,0)</f>
        <v>0.05</v>
      </c>
      <c r="G59" s="64">
        <f>(VLOOKUP(C59,'Literature Lookup Tables'!$A$2:$L$21,2))*D59</f>
        <v>0.63137510000000008</v>
      </c>
      <c r="H59" s="64">
        <f t="shared" si="2"/>
        <v>0.31568755000000004</v>
      </c>
      <c r="I59" s="64">
        <f t="shared" si="3"/>
        <v>0.31568755000000004</v>
      </c>
      <c r="J59" s="106">
        <f>VLOOKUP(C59,'Literature Lookup Tables'!$A$2:$L$21,MATCH(B59,listHYDROGROUPS,0))</f>
        <v>77</v>
      </c>
      <c r="K59" s="7" t="str">
        <f t="shared" si="34"/>
        <v/>
      </c>
      <c r="L59" s="7" t="str">
        <f t="shared" si="34"/>
        <v/>
      </c>
      <c r="M59" s="7" t="str">
        <f t="shared" si="34"/>
        <v/>
      </c>
      <c r="N59" s="7" t="str">
        <f t="shared" si="34"/>
        <v/>
      </c>
      <c r="O59" s="7" t="str">
        <f t="shared" si="34"/>
        <v/>
      </c>
      <c r="P59" s="7">
        <f t="shared" si="34"/>
        <v>486.15882699999997</v>
      </c>
      <c r="Q59" s="7" t="str">
        <f t="shared" si="34"/>
        <v/>
      </c>
      <c r="R59" s="7" t="str">
        <f t="shared" si="34"/>
        <v/>
      </c>
      <c r="S59" s="7" t="str">
        <f t="shared" si="34"/>
        <v/>
      </c>
      <c r="T59" s="7" t="str">
        <f t="shared" si="34"/>
        <v/>
      </c>
      <c r="U59" s="7" t="str">
        <f t="shared" si="34"/>
        <v/>
      </c>
      <c r="V59" s="7" t="str">
        <f t="shared" si="34"/>
        <v/>
      </c>
      <c r="W59" s="7" t="str">
        <f t="shared" si="34"/>
        <v/>
      </c>
      <c r="X59" s="7" t="str">
        <f t="shared" si="34"/>
        <v/>
      </c>
      <c r="Y59" s="7" t="str">
        <f t="shared" si="34"/>
        <v/>
      </c>
      <c r="Z59" s="7" t="str">
        <f t="shared" si="29"/>
        <v/>
      </c>
      <c r="AA59" s="7" t="str">
        <f t="shared" si="26"/>
        <v/>
      </c>
      <c r="AB59" s="7" t="str">
        <f t="shared" si="26"/>
        <v/>
      </c>
      <c r="AC59" s="7" t="str">
        <f t="shared" si="26"/>
        <v/>
      </c>
      <c r="AD59" s="7" t="str">
        <f t="shared" si="26"/>
        <v/>
      </c>
      <c r="AE59" s="7" t="str">
        <f t="shared" si="26"/>
        <v/>
      </c>
      <c r="AF59" s="7" t="str">
        <f t="shared" si="26"/>
        <v/>
      </c>
      <c r="AG59" s="7" t="str">
        <f t="shared" si="26"/>
        <v/>
      </c>
      <c r="AH59" s="7" t="str">
        <f t="shared" si="26"/>
        <v/>
      </c>
      <c r="AI59" s="7" t="str">
        <f t="shared" si="26"/>
        <v/>
      </c>
      <c r="AJ59" s="7" t="str">
        <f t="shared" si="26"/>
        <v/>
      </c>
      <c r="AK59" s="7" t="str">
        <f t="shared" si="26"/>
        <v/>
      </c>
      <c r="AL59" s="7" t="str">
        <f t="shared" si="26"/>
        <v/>
      </c>
      <c r="AM59" s="7" t="str">
        <f t="shared" si="26"/>
        <v/>
      </c>
      <c r="AN59" s="7" t="str">
        <f t="shared" si="26"/>
        <v/>
      </c>
      <c r="AO59" s="7" t="str">
        <f t="shared" si="26"/>
        <v/>
      </c>
      <c r="AP59" s="7" t="str">
        <f t="shared" ref="AP59:BE74" si="36">IF($A59=AP$11,$J59*$D59,"")</f>
        <v/>
      </c>
      <c r="AQ59" s="7" t="str">
        <f t="shared" si="36"/>
        <v/>
      </c>
      <c r="AR59" s="7" t="str">
        <f t="shared" si="36"/>
        <v/>
      </c>
      <c r="AS59" s="7" t="str">
        <f t="shared" si="36"/>
        <v/>
      </c>
      <c r="AT59" s="7" t="str">
        <f t="shared" si="36"/>
        <v/>
      </c>
      <c r="AU59" s="7" t="str">
        <f t="shared" si="36"/>
        <v/>
      </c>
      <c r="AV59" s="7" t="str">
        <f t="shared" si="36"/>
        <v/>
      </c>
      <c r="AW59" s="7" t="str">
        <f t="shared" si="36"/>
        <v/>
      </c>
      <c r="AX59" s="7" t="str">
        <f t="shared" si="36"/>
        <v/>
      </c>
      <c r="AY59" s="7" t="str">
        <f t="shared" si="36"/>
        <v/>
      </c>
      <c r="AZ59" s="7" t="str">
        <f t="shared" si="36"/>
        <v/>
      </c>
      <c r="BA59" s="7" t="str">
        <f t="shared" si="36"/>
        <v/>
      </c>
      <c r="BB59" s="7" t="str">
        <f t="shared" si="36"/>
        <v/>
      </c>
      <c r="BC59" s="7" t="str">
        <f t="shared" si="36"/>
        <v/>
      </c>
      <c r="BD59" s="7" t="str">
        <f t="shared" si="36"/>
        <v/>
      </c>
      <c r="BE59" s="7" t="str">
        <f t="shared" si="36"/>
        <v/>
      </c>
      <c r="BF59" s="7" t="str">
        <f t="shared" si="35"/>
        <v/>
      </c>
      <c r="BG59" s="7" t="str">
        <f t="shared" si="35"/>
        <v/>
      </c>
      <c r="BH59" s="7" t="str">
        <f t="shared" si="35"/>
        <v/>
      </c>
      <c r="BI59" s="7" t="str">
        <f t="shared" si="35"/>
        <v/>
      </c>
      <c r="BJ59" s="7" t="str">
        <f t="shared" si="35"/>
        <v/>
      </c>
      <c r="BK59" s="7" t="str">
        <f t="shared" si="35"/>
        <v/>
      </c>
      <c r="BL59" s="7" t="str">
        <f t="shared" si="35"/>
        <v/>
      </c>
      <c r="BM59" s="7" t="str">
        <f t="shared" si="35"/>
        <v/>
      </c>
      <c r="BN59" s="7" t="str">
        <f t="shared" si="35"/>
        <v/>
      </c>
      <c r="BO59" s="7" t="str">
        <f t="shared" si="35"/>
        <v/>
      </c>
      <c r="BP59" s="7" t="str">
        <f t="shared" si="35"/>
        <v/>
      </c>
      <c r="BQ59" s="7" t="str">
        <f t="shared" si="35"/>
        <v/>
      </c>
      <c r="BR59" s="7" t="str">
        <f t="shared" si="35"/>
        <v/>
      </c>
      <c r="BS59" s="7" t="str">
        <f t="shared" si="35"/>
        <v/>
      </c>
      <c r="BT59" s="7" t="str">
        <f t="shared" si="35"/>
        <v/>
      </c>
      <c r="BU59" s="7" t="str">
        <f t="shared" si="30"/>
        <v/>
      </c>
      <c r="BV59" s="7" t="str">
        <f t="shared" si="30"/>
        <v/>
      </c>
      <c r="BW59" s="7" t="str">
        <f t="shared" si="27"/>
        <v/>
      </c>
      <c r="BX59" s="7" t="str">
        <f t="shared" si="27"/>
        <v/>
      </c>
      <c r="BY59" s="7" t="str">
        <f t="shared" si="27"/>
        <v/>
      </c>
      <c r="BZ59" s="7" t="str">
        <f t="shared" si="27"/>
        <v/>
      </c>
      <c r="CA59" s="7" t="str">
        <f t="shared" si="27"/>
        <v/>
      </c>
      <c r="CB59" s="7" t="str">
        <f t="shared" si="27"/>
        <v/>
      </c>
      <c r="CC59" s="7" t="str">
        <f t="shared" si="27"/>
        <v/>
      </c>
      <c r="CD59" s="7" t="str">
        <f t="shared" si="27"/>
        <v/>
      </c>
      <c r="CE59" s="7" t="str">
        <f t="shared" si="27"/>
        <v/>
      </c>
      <c r="CF59" s="7" t="str">
        <f t="shared" si="27"/>
        <v/>
      </c>
      <c r="CG59" s="7" t="str">
        <f t="shared" si="27"/>
        <v/>
      </c>
      <c r="CH59" s="7" t="str">
        <f t="shared" si="27"/>
        <v/>
      </c>
      <c r="CI59" s="7" t="str">
        <f t="shared" si="27"/>
        <v/>
      </c>
      <c r="CJ59" s="7" t="str">
        <f t="shared" si="27"/>
        <v/>
      </c>
      <c r="CK59" s="7" t="str">
        <f t="shared" si="31"/>
        <v/>
      </c>
      <c r="CL59" s="7" t="str">
        <f t="shared" si="31"/>
        <v/>
      </c>
      <c r="CM59" s="7" t="str">
        <f t="shared" si="31"/>
        <v/>
      </c>
      <c r="CN59" s="7" t="str">
        <f t="shared" si="31"/>
        <v/>
      </c>
      <c r="CO59" s="7" t="str">
        <f t="shared" si="32"/>
        <v/>
      </c>
      <c r="CP59" s="7" t="str">
        <f t="shared" si="32"/>
        <v/>
      </c>
      <c r="CQ59" s="7" t="str">
        <f t="shared" si="32"/>
        <v/>
      </c>
      <c r="CR59" s="7" t="str">
        <f t="shared" si="32"/>
        <v/>
      </c>
      <c r="CS59" s="7" t="str">
        <f t="shared" si="32"/>
        <v/>
      </c>
      <c r="CT59" s="7" t="str">
        <f t="shared" si="32"/>
        <v/>
      </c>
      <c r="CU59" s="7" t="str">
        <f t="shared" si="32"/>
        <v/>
      </c>
      <c r="CV59" s="7" t="str">
        <f t="shared" si="32"/>
        <v/>
      </c>
      <c r="CW59" s="7" t="str">
        <f t="shared" si="32"/>
        <v/>
      </c>
      <c r="CX59" s="7" t="str">
        <f t="shared" si="32"/>
        <v/>
      </c>
      <c r="CY59" s="7" t="str">
        <f t="shared" si="32"/>
        <v/>
      </c>
      <c r="CZ59" s="7" t="str">
        <f t="shared" si="32"/>
        <v/>
      </c>
      <c r="DA59" s="7" t="str">
        <f t="shared" si="32"/>
        <v/>
      </c>
      <c r="DB59" s="7" t="str">
        <f t="shared" si="32"/>
        <v/>
      </c>
      <c r="DC59" s="7" t="str">
        <f t="shared" si="32"/>
        <v/>
      </c>
      <c r="DD59" s="7" t="str">
        <f t="shared" si="32"/>
        <v/>
      </c>
      <c r="DE59" s="7" t="str">
        <f t="shared" si="28"/>
        <v/>
      </c>
      <c r="DF59" s="7" t="str">
        <f t="shared" si="28"/>
        <v/>
      </c>
      <c r="DG59" s="7" t="str">
        <f t="shared" si="28"/>
        <v/>
      </c>
      <c r="DH59" s="7" t="str">
        <f t="shared" si="28"/>
        <v/>
      </c>
      <c r="DI59" s="7" t="str">
        <f t="shared" si="28"/>
        <v/>
      </c>
      <c r="DJ59" s="7" t="str">
        <f t="shared" si="28"/>
        <v/>
      </c>
      <c r="DK59" s="7" t="str">
        <f t="shared" si="28"/>
        <v/>
      </c>
      <c r="DL59" s="7" t="str">
        <f t="shared" si="28"/>
        <v/>
      </c>
      <c r="DM59" s="7" t="str">
        <f t="shared" si="28"/>
        <v/>
      </c>
      <c r="DN59" s="7" t="str">
        <f t="shared" si="28"/>
        <v/>
      </c>
      <c r="DO59" s="7" t="str">
        <f t="shared" si="28"/>
        <v/>
      </c>
      <c r="DP59" s="7" t="str">
        <f t="shared" si="28"/>
        <v/>
      </c>
      <c r="DQ59" s="7" t="str">
        <f t="shared" si="25"/>
        <v/>
      </c>
      <c r="DR59" s="7" t="str">
        <f t="shared" si="20"/>
        <v/>
      </c>
      <c r="DS59" s="7" t="str">
        <f t="shared" si="16"/>
        <v/>
      </c>
      <c r="DT59" s="7" t="str">
        <f t="shared" si="16"/>
        <v/>
      </c>
      <c r="DU59" s="7" t="str">
        <f t="shared" si="16"/>
        <v/>
      </c>
      <c r="DV59" s="7" t="str">
        <f t="shared" si="16"/>
        <v/>
      </c>
      <c r="DW59" s="7" t="str">
        <f t="shared" si="16"/>
        <v/>
      </c>
    </row>
    <row r="60" spans="1:127" x14ac:dyDescent="0.35">
      <c r="A60" s="84" t="s">
        <v>288</v>
      </c>
      <c r="B60" s="84" t="s">
        <v>17</v>
      </c>
      <c r="C60" s="84" t="s">
        <v>2</v>
      </c>
      <c r="D60" s="84">
        <v>6.6414559999999998</v>
      </c>
      <c r="E60" s="82">
        <f>VLOOKUP(C60,'Literature Lookup Tables'!$A$2:$D$21,4,0)</f>
        <v>0.05</v>
      </c>
      <c r="F60" s="82">
        <f>VLOOKUP(C60,'Literature Lookup Tables'!$A$2:$D$21,3,0)</f>
        <v>0.05</v>
      </c>
      <c r="G60" s="64">
        <f>(VLOOKUP(C60,'Literature Lookup Tables'!$A$2:$L$21,2))*D60</f>
        <v>0.6641456</v>
      </c>
      <c r="H60" s="64">
        <f t="shared" si="2"/>
        <v>0.3320728</v>
      </c>
      <c r="I60" s="64">
        <f t="shared" si="3"/>
        <v>0.3320728</v>
      </c>
      <c r="J60" s="106">
        <f>VLOOKUP(C60,'Literature Lookup Tables'!$A$2:$L$21,MATCH(B60,listHYDROGROUPS,0))</f>
        <v>77</v>
      </c>
      <c r="K60" s="7" t="str">
        <f t="shared" si="34"/>
        <v/>
      </c>
      <c r="L60" s="7" t="str">
        <f t="shared" si="34"/>
        <v/>
      </c>
      <c r="M60" s="7" t="str">
        <f t="shared" si="33"/>
        <v/>
      </c>
      <c r="N60" s="7" t="str">
        <f t="shared" si="33"/>
        <v/>
      </c>
      <c r="O60" s="7" t="str">
        <f t="shared" si="33"/>
        <v/>
      </c>
      <c r="P60" s="7" t="str">
        <f t="shared" si="33"/>
        <v/>
      </c>
      <c r="Q60" s="7" t="str">
        <f t="shared" si="33"/>
        <v/>
      </c>
      <c r="R60" s="7" t="str">
        <f t="shared" si="33"/>
        <v/>
      </c>
      <c r="S60" s="7" t="str">
        <f t="shared" si="33"/>
        <v/>
      </c>
      <c r="T60" s="7" t="str">
        <f t="shared" si="33"/>
        <v/>
      </c>
      <c r="U60" s="7" t="str">
        <f t="shared" si="33"/>
        <v/>
      </c>
      <c r="V60" s="7">
        <f t="shared" si="33"/>
        <v>511.392112</v>
      </c>
      <c r="W60" s="7" t="str">
        <f t="shared" si="33"/>
        <v/>
      </c>
      <c r="X60" s="7" t="str">
        <f t="shared" si="33"/>
        <v/>
      </c>
      <c r="Y60" s="7" t="str">
        <f t="shared" si="33"/>
        <v/>
      </c>
      <c r="Z60" s="7" t="str">
        <f t="shared" ref="Z60:AO75" si="37">IF($A60=Z$11,$J60*$D60,"")</f>
        <v/>
      </c>
      <c r="AA60" s="7" t="str">
        <f t="shared" si="37"/>
        <v/>
      </c>
      <c r="AB60" s="7" t="str">
        <f t="shared" si="37"/>
        <v/>
      </c>
      <c r="AC60" s="7" t="str">
        <f t="shared" si="37"/>
        <v/>
      </c>
      <c r="AD60" s="7" t="str">
        <f t="shared" si="37"/>
        <v/>
      </c>
      <c r="AE60" s="7" t="str">
        <f t="shared" si="37"/>
        <v/>
      </c>
      <c r="AF60" s="7" t="str">
        <f t="shared" si="37"/>
        <v/>
      </c>
      <c r="AG60" s="7" t="str">
        <f t="shared" si="37"/>
        <v/>
      </c>
      <c r="AH60" s="7" t="str">
        <f t="shared" si="37"/>
        <v/>
      </c>
      <c r="AI60" s="7" t="str">
        <f t="shared" si="37"/>
        <v/>
      </c>
      <c r="AJ60" s="7" t="str">
        <f t="shared" si="37"/>
        <v/>
      </c>
      <c r="AK60" s="7" t="str">
        <f t="shared" si="37"/>
        <v/>
      </c>
      <c r="AL60" s="7" t="str">
        <f t="shared" si="37"/>
        <v/>
      </c>
      <c r="AM60" s="7" t="str">
        <f t="shared" si="37"/>
        <v/>
      </c>
      <c r="AN60" s="7" t="str">
        <f t="shared" si="37"/>
        <v/>
      </c>
      <c r="AO60" s="7" t="str">
        <f t="shared" si="37"/>
        <v/>
      </c>
      <c r="AP60" s="7" t="str">
        <f t="shared" si="36"/>
        <v/>
      </c>
      <c r="AQ60" s="7" t="str">
        <f t="shared" si="36"/>
        <v/>
      </c>
      <c r="AR60" s="7" t="str">
        <f t="shared" si="36"/>
        <v/>
      </c>
      <c r="AS60" s="7" t="str">
        <f t="shared" si="36"/>
        <v/>
      </c>
      <c r="AT60" s="7" t="str">
        <f t="shared" si="36"/>
        <v/>
      </c>
      <c r="AU60" s="7" t="str">
        <f t="shared" si="36"/>
        <v/>
      </c>
      <c r="AV60" s="7" t="str">
        <f t="shared" si="36"/>
        <v/>
      </c>
      <c r="AW60" s="7" t="str">
        <f t="shared" si="36"/>
        <v/>
      </c>
      <c r="AX60" s="7" t="str">
        <f t="shared" si="36"/>
        <v/>
      </c>
      <c r="AY60" s="7" t="str">
        <f t="shared" si="36"/>
        <v/>
      </c>
      <c r="AZ60" s="7" t="str">
        <f t="shared" si="36"/>
        <v/>
      </c>
      <c r="BA60" s="7" t="str">
        <f t="shared" si="36"/>
        <v/>
      </c>
      <c r="BB60" s="7" t="str">
        <f t="shared" si="36"/>
        <v/>
      </c>
      <c r="BC60" s="7" t="str">
        <f t="shared" si="36"/>
        <v/>
      </c>
      <c r="BD60" s="7" t="str">
        <f t="shared" si="36"/>
        <v/>
      </c>
      <c r="BE60" s="7" t="str">
        <f t="shared" si="36"/>
        <v/>
      </c>
      <c r="BF60" s="7" t="str">
        <f t="shared" si="35"/>
        <v/>
      </c>
      <c r="BG60" s="7" t="str">
        <f t="shared" si="35"/>
        <v/>
      </c>
      <c r="BH60" s="7" t="str">
        <f t="shared" si="35"/>
        <v/>
      </c>
      <c r="BI60" s="7" t="str">
        <f t="shared" si="35"/>
        <v/>
      </c>
      <c r="BJ60" s="7" t="str">
        <f t="shared" si="35"/>
        <v/>
      </c>
      <c r="BK60" s="7" t="str">
        <f t="shared" si="35"/>
        <v/>
      </c>
      <c r="BL60" s="7" t="str">
        <f t="shared" si="35"/>
        <v/>
      </c>
      <c r="BM60" s="7" t="str">
        <f t="shared" si="35"/>
        <v/>
      </c>
      <c r="BN60" s="7" t="str">
        <f t="shared" si="35"/>
        <v/>
      </c>
      <c r="BO60" s="7" t="str">
        <f t="shared" si="35"/>
        <v/>
      </c>
      <c r="BP60" s="7" t="str">
        <f t="shared" si="35"/>
        <v/>
      </c>
      <c r="BQ60" s="7" t="str">
        <f t="shared" si="35"/>
        <v/>
      </c>
      <c r="BR60" s="7" t="str">
        <f t="shared" si="35"/>
        <v/>
      </c>
      <c r="BS60" s="7" t="str">
        <f t="shared" si="35"/>
        <v/>
      </c>
      <c r="BT60" s="7" t="str">
        <f t="shared" si="35"/>
        <v/>
      </c>
      <c r="BU60" s="7" t="str">
        <f t="shared" si="30"/>
        <v/>
      </c>
      <c r="BV60" s="7" t="str">
        <f t="shared" si="30"/>
        <v/>
      </c>
      <c r="BW60" s="7" t="str">
        <f t="shared" si="27"/>
        <v/>
      </c>
      <c r="BX60" s="7" t="str">
        <f t="shared" si="27"/>
        <v/>
      </c>
      <c r="BY60" s="7" t="str">
        <f t="shared" si="27"/>
        <v/>
      </c>
      <c r="BZ60" s="7" t="str">
        <f t="shared" si="27"/>
        <v/>
      </c>
      <c r="CA60" s="7" t="str">
        <f t="shared" si="27"/>
        <v/>
      </c>
      <c r="CB60" s="7" t="str">
        <f t="shared" si="27"/>
        <v/>
      </c>
      <c r="CC60" s="7" t="str">
        <f t="shared" si="27"/>
        <v/>
      </c>
      <c r="CD60" s="7" t="str">
        <f t="shared" si="27"/>
        <v/>
      </c>
      <c r="CE60" s="7" t="str">
        <f t="shared" si="27"/>
        <v/>
      </c>
      <c r="CF60" s="7" t="str">
        <f t="shared" si="27"/>
        <v/>
      </c>
      <c r="CG60" s="7" t="str">
        <f t="shared" si="27"/>
        <v/>
      </c>
      <c r="CH60" s="7" t="str">
        <f t="shared" si="27"/>
        <v/>
      </c>
      <c r="CI60" s="7" t="str">
        <f t="shared" si="27"/>
        <v/>
      </c>
      <c r="CJ60" s="7" t="str">
        <f t="shared" si="27"/>
        <v/>
      </c>
      <c r="CK60" s="7" t="str">
        <f t="shared" si="31"/>
        <v/>
      </c>
      <c r="CL60" s="7" t="str">
        <f t="shared" si="31"/>
        <v/>
      </c>
      <c r="CM60" s="7" t="str">
        <f t="shared" si="31"/>
        <v/>
      </c>
      <c r="CN60" s="7" t="str">
        <f t="shared" si="31"/>
        <v/>
      </c>
      <c r="CO60" s="7" t="str">
        <f t="shared" si="32"/>
        <v/>
      </c>
      <c r="CP60" s="7" t="str">
        <f t="shared" si="32"/>
        <v/>
      </c>
      <c r="CQ60" s="7" t="str">
        <f t="shared" si="32"/>
        <v/>
      </c>
      <c r="CR60" s="7" t="str">
        <f t="shared" si="32"/>
        <v/>
      </c>
      <c r="CS60" s="7" t="str">
        <f t="shared" si="32"/>
        <v/>
      </c>
      <c r="CT60" s="7" t="str">
        <f t="shared" si="32"/>
        <v/>
      </c>
      <c r="CU60" s="7" t="str">
        <f t="shared" si="32"/>
        <v/>
      </c>
      <c r="CV60" s="7" t="str">
        <f t="shared" si="32"/>
        <v/>
      </c>
      <c r="CW60" s="7" t="str">
        <f t="shared" si="32"/>
        <v/>
      </c>
      <c r="CX60" s="7" t="str">
        <f t="shared" si="32"/>
        <v/>
      </c>
      <c r="CY60" s="7" t="str">
        <f t="shared" si="32"/>
        <v/>
      </c>
      <c r="CZ60" s="7" t="str">
        <f t="shared" si="32"/>
        <v/>
      </c>
      <c r="DA60" s="7" t="str">
        <f t="shared" si="32"/>
        <v/>
      </c>
      <c r="DB60" s="7" t="str">
        <f t="shared" si="32"/>
        <v/>
      </c>
      <c r="DC60" s="7" t="str">
        <f t="shared" si="32"/>
        <v/>
      </c>
      <c r="DD60" s="7" t="str">
        <f t="shared" ref="DD60:DS76" si="38">IF($A60=DD$11,$J60*$D60,"")</f>
        <v/>
      </c>
      <c r="DE60" s="7" t="str">
        <f t="shared" si="38"/>
        <v/>
      </c>
      <c r="DF60" s="7" t="str">
        <f t="shared" si="38"/>
        <v/>
      </c>
      <c r="DG60" s="7" t="str">
        <f t="shared" si="38"/>
        <v/>
      </c>
      <c r="DH60" s="7" t="str">
        <f t="shared" si="38"/>
        <v/>
      </c>
      <c r="DI60" s="7" t="str">
        <f t="shared" si="38"/>
        <v/>
      </c>
      <c r="DJ60" s="7" t="str">
        <f t="shared" si="38"/>
        <v/>
      </c>
      <c r="DK60" s="7" t="str">
        <f t="shared" si="38"/>
        <v/>
      </c>
      <c r="DL60" s="7" t="str">
        <f t="shared" si="38"/>
        <v/>
      </c>
      <c r="DM60" s="7" t="str">
        <f t="shared" si="38"/>
        <v/>
      </c>
      <c r="DN60" s="7" t="str">
        <f t="shared" si="38"/>
        <v/>
      </c>
      <c r="DO60" s="7" t="str">
        <f t="shared" si="38"/>
        <v/>
      </c>
      <c r="DP60" s="7" t="str">
        <f t="shared" si="38"/>
        <v/>
      </c>
      <c r="DQ60" s="7" t="str">
        <f t="shared" si="38"/>
        <v/>
      </c>
      <c r="DR60" s="7" t="str">
        <f t="shared" si="38"/>
        <v/>
      </c>
      <c r="DS60" s="7" t="str">
        <f t="shared" si="38"/>
        <v/>
      </c>
      <c r="DT60" s="7" t="str">
        <f t="shared" si="16"/>
        <v/>
      </c>
      <c r="DU60" s="7" t="str">
        <f t="shared" si="16"/>
        <v/>
      </c>
      <c r="DV60" s="7" t="str">
        <f t="shared" si="16"/>
        <v/>
      </c>
      <c r="DW60" s="7" t="str">
        <f t="shared" si="16"/>
        <v/>
      </c>
    </row>
    <row r="61" spans="1:127" x14ac:dyDescent="0.35">
      <c r="A61" s="84" t="s">
        <v>288</v>
      </c>
      <c r="B61" s="84" t="s">
        <v>17</v>
      </c>
      <c r="C61" s="84" t="s">
        <v>3</v>
      </c>
      <c r="D61" s="84">
        <v>4.7208620000000003</v>
      </c>
      <c r="E61" s="82">
        <f>VLOOKUP(C61,'Literature Lookup Tables'!$A$2:$D$21,4,0)</f>
        <v>0</v>
      </c>
      <c r="F61" s="82">
        <f>VLOOKUP(C61,'Literature Lookup Tables'!$A$2:$D$21,3,0)</f>
        <v>0.2</v>
      </c>
      <c r="G61" s="64">
        <f>(VLOOKUP(C61,'Literature Lookup Tables'!$A$2:$L$21,2))*D61</f>
        <v>0.94417240000000013</v>
      </c>
      <c r="H61" s="64">
        <f t="shared" si="2"/>
        <v>0.94417240000000013</v>
      </c>
      <c r="I61" s="64">
        <f t="shared" si="3"/>
        <v>0</v>
      </c>
      <c r="J61" s="106">
        <f>VLOOKUP(C61,'Literature Lookup Tables'!$A$2:$L$21,MATCH(B61,listHYDROGROUPS,0))</f>
        <v>77</v>
      </c>
      <c r="K61" s="7" t="str">
        <f t="shared" si="34"/>
        <v/>
      </c>
      <c r="L61" s="7" t="str">
        <f t="shared" si="34"/>
        <v/>
      </c>
      <c r="M61" s="7" t="str">
        <f t="shared" si="34"/>
        <v/>
      </c>
      <c r="N61" s="7" t="str">
        <f t="shared" si="34"/>
        <v/>
      </c>
      <c r="O61" s="7" t="str">
        <f t="shared" si="34"/>
        <v/>
      </c>
      <c r="P61" s="7" t="str">
        <f t="shared" si="34"/>
        <v/>
      </c>
      <c r="Q61" s="7" t="str">
        <f t="shared" si="34"/>
        <v/>
      </c>
      <c r="R61" s="7" t="str">
        <f t="shared" si="34"/>
        <v/>
      </c>
      <c r="S61" s="7" t="str">
        <f t="shared" si="34"/>
        <v/>
      </c>
      <c r="T61" s="7" t="str">
        <f t="shared" si="34"/>
        <v/>
      </c>
      <c r="U61" s="7" t="str">
        <f t="shared" si="34"/>
        <v/>
      </c>
      <c r="V61" s="7">
        <f t="shared" si="34"/>
        <v>363.50637400000005</v>
      </c>
      <c r="W61" s="7" t="str">
        <f t="shared" si="34"/>
        <v/>
      </c>
      <c r="X61" s="7" t="str">
        <f t="shared" si="34"/>
        <v/>
      </c>
      <c r="Y61" s="7" t="str">
        <f t="shared" si="34"/>
        <v/>
      </c>
      <c r="Z61" s="7" t="str">
        <f t="shared" ref="Z61:Z75" si="39">IF($A61=Z$11,$J61*$D61,"")</f>
        <v/>
      </c>
      <c r="AA61" s="7" t="str">
        <f t="shared" si="37"/>
        <v/>
      </c>
      <c r="AB61" s="7" t="str">
        <f t="shared" si="37"/>
        <v/>
      </c>
      <c r="AC61" s="7" t="str">
        <f t="shared" si="37"/>
        <v/>
      </c>
      <c r="AD61" s="7" t="str">
        <f t="shared" si="37"/>
        <v/>
      </c>
      <c r="AE61" s="7" t="str">
        <f t="shared" si="37"/>
        <v/>
      </c>
      <c r="AF61" s="7" t="str">
        <f t="shared" si="37"/>
        <v/>
      </c>
      <c r="AG61" s="7" t="str">
        <f t="shared" si="37"/>
        <v/>
      </c>
      <c r="AH61" s="7" t="str">
        <f t="shared" si="37"/>
        <v/>
      </c>
      <c r="AI61" s="7" t="str">
        <f t="shared" si="37"/>
        <v/>
      </c>
      <c r="AJ61" s="7" t="str">
        <f t="shared" si="37"/>
        <v/>
      </c>
      <c r="AK61" s="7" t="str">
        <f t="shared" si="37"/>
        <v/>
      </c>
      <c r="AL61" s="7" t="str">
        <f t="shared" si="37"/>
        <v/>
      </c>
      <c r="AM61" s="7" t="str">
        <f t="shared" si="37"/>
        <v/>
      </c>
      <c r="AN61" s="7" t="str">
        <f t="shared" si="37"/>
        <v/>
      </c>
      <c r="AO61" s="7" t="str">
        <f t="shared" si="37"/>
        <v/>
      </c>
      <c r="AP61" s="7" t="str">
        <f t="shared" si="36"/>
        <v/>
      </c>
      <c r="AQ61" s="7" t="str">
        <f t="shared" si="36"/>
        <v/>
      </c>
      <c r="AR61" s="7" t="str">
        <f t="shared" si="36"/>
        <v/>
      </c>
      <c r="AS61" s="7" t="str">
        <f t="shared" si="36"/>
        <v/>
      </c>
      <c r="AT61" s="7" t="str">
        <f t="shared" si="36"/>
        <v/>
      </c>
      <c r="AU61" s="7" t="str">
        <f t="shared" si="36"/>
        <v/>
      </c>
      <c r="AV61" s="7" t="str">
        <f t="shared" si="36"/>
        <v/>
      </c>
      <c r="AW61" s="7" t="str">
        <f t="shared" si="36"/>
        <v/>
      </c>
      <c r="AX61" s="7" t="str">
        <f t="shared" si="36"/>
        <v/>
      </c>
      <c r="AY61" s="7" t="str">
        <f t="shared" si="36"/>
        <v/>
      </c>
      <c r="AZ61" s="7" t="str">
        <f t="shared" si="36"/>
        <v/>
      </c>
      <c r="BA61" s="7" t="str">
        <f t="shared" si="36"/>
        <v/>
      </c>
      <c r="BB61" s="7" t="str">
        <f t="shared" si="36"/>
        <v/>
      </c>
      <c r="BC61" s="7" t="str">
        <f t="shared" si="36"/>
        <v/>
      </c>
      <c r="BD61" s="7" t="str">
        <f t="shared" si="36"/>
        <v/>
      </c>
      <c r="BE61" s="7" t="str">
        <f t="shared" si="36"/>
        <v/>
      </c>
      <c r="BF61" s="7" t="str">
        <f t="shared" si="35"/>
        <v/>
      </c>
      <c r="BG61" s="7" t="str">
        <f t="shared" si="35"/>
        <v/>
      </c>
      <c r="BH61" s="7" t="str">
        <f t="shared" si="35"/>
        <v/>
      </c>
      <c r="BI61" s="7" t="str">
        <f t="shared" si="35"/>
        <v/>
      </c>
      <c r="BJ61" s="7" t="str">
        <f t="shared" si="35"/>
        <v/>
      </c>
      <c r="BK61" s="7" t="str">
        <f t="shared" si="35"/>
        <v/>
      </c>
      <c r="BL61" s="7" t="str">
        <f t="shared" si="35"/>
        <v/>
      </c>
      <c r="BM61" s="7" t="str">
        <f t="shared" si="35"/>
        <v/>
      </c>
      <c r="BN61" s="7" t="str">
        <f t="shared" si="35"/>
        <v/>
      </c>
      <c r="BO61" s="7" t="str">
        <f t="shared" si="35"/>
        <v/>
      </c>
      <c r="BP61" s="7" t="str">
        <f t="shared" si="35"/>
        <v/>
      </c>
      <c r="BQ61" s="7" t="str">
        <f t="shared" si="35"/>
        <v/>
      </c>
      <c r="BR61" s="7" t="str">
        <f t="shared" si="35"/>
        <v/>
      </c>
      <c r="BS61" s="7" t="str">
        <f t="shared" si="35"/>
        <v/>
      </c>
      <c r="BT61" s="7" t="str">
        <f t="shared" si="35"/>
        <v/>
      </c>
      <c r="BU61" s="7" t="str">
        <f t="shared" si="30"/>
        <v/>
      </c>
      <c r="BV61" s="7" t="str">
        <f t="shared" si="30"/>
        <v/>
      </c>
      <c r="BW61" s="7" t="str">
        <f t="shared" si="27"/>
        <v/>
      </c>
      <c r="BX61" s="7" t="str">
        <f t="shared" si="27"/>
        <v/>
      </c>
      <c r="BY61" s="7" t="str">
        <f t="shared" si="27"/>
        <v/>
      </c>
      <c r="BZ61" s="7" t="str">
        <f t="shared" si="27"/>
        <v/>
      </c>
      <c r="CA61" s="7" t="str">
        <f t="shared" si="27"/>
        <v/>
      </c>
      <c r="CB61" s="7" t="str">
        <f t="shared" si="27"/>
        <v/>
      </c>
      <c r="CC61" s="7" t="str">
        <f t="shared" si="27"/>
        <v/>
      </c>
      <c r="CD61" s="7" t="str">
        <f t="shared" si="27"/>
        <v/>
      </c>
      <c r="CE61" s="7" t="str">
        <f t="shared" si="27"/>
        <v/>
      </c>
      <c r="CF61" s="7" t="str">
        <f t="shared" si="27"/>
        <v/>
      </c>
      <c r="CG61" s="7" t="str">
        <f t="shared" si="27"/>
        <v/>
      </c>
      <c r="CH61" s="7" t="str">
        <f t="shared" si="27"/>
        <v/>
      </c>
      <c r="CI61" s="7" t="str">
        <f t="shared" si="27"/>
        <v/>
      </c>
      <c r="CJ61" s="7" t="str">
        <f t="shared" si="27"/>
        <v/>
      </c>
      <c r="CK61" s="7" t="str">
        <f t="shared" si="31"/>
        <v/>
      </c>
      <c r="CL61" s="7" t="str">
        <f t="shared" si="31"/>
        <v/>
      </c>
      <c r="CM61" s="7" t="str">
        <f t="shared" si="31"/>
        <v/>
      </c>
      <c r="CN61" s="7" t="str">
        <f t="shared" si="31"/>
        <v/>
      </c>
      <c r="CO61" s="7" t="str">
        <f t="shared" ref="CO61:DD94" si="40">IF($A61=CO$11,$J61*$D61,"")</f>
        <v/>
      </c>
      <c r="CP61" s="7" t="str">
        <f t="shared" si="40"/>
        <v/>
      </c>
      <c r="CQ61" s="7" t="str">
        <f t="shared" si="40"/>
        <v/>
      </c>
      <c r="CR61" s="7" t="str">
        <f t="shared" si="40"/>
        <v/>
      </c>
      <c r="CS61" s="7" t="str">
        <f t="shared" si="40"/>
        <v/>
      </c>
      <c r="CT61" s="7" t="str">
        <f t="shared" si="40"/>
        <v/>
      </c>
      <c r="CU61" s="7" t="str">
        <f t="shared" si="40"/>
        <v/>
      </c>
      <c r="CV61" s="7" t="str">
        <f t="shared" si="40"/>
        <v/>
      </c>
      <c r="CW61" s="7" t="str">
        <f t="shared" si="40"/>
        <v/>
      </c>
      <c r="CX61" s="7" t="str">
        <f t="shared" si="40"/>
        <v/>
      </c>
      <c r="CY61" s="7" t="str">
        <f t="shared" si="40"/>
        <v/>
      </c>
      <c r="CZ61" s="7" t="str">
        <f t="shared" si="40"/>
        <v/>
      </c>
      <c r="DA61" s="7" t="str">
        <f t="shared" si="40"/>
        <v/>
      </c>
      <c r="DB61" s="7" t="str">
        <f t="shared" si="40"/>
        <v/>
      </c>
      <c r="DC61" s="7" t="str">
        <f t="shared" si="40"/>
        <v/>
      </c>
      <c r="DD61" s="7" t="str">
        <f t="shared" si="40"/>
        <v/>
      </c>
      <c r="DE61" s="7" t="str">
        <f t="shared" si="38"/>
        <v/>
      </c>
      <c r="DF61" s="7" t="str">
        <f t="shared" si="38"/>
        <v/>
      </c>
      <c r="DG61" s="7" t="str">
        <f t="shared" si="38"/>
        <v/>
      </c>
      <c r="DH61" s="7" t="str">
        <f t="shared" si="38"/>
        <v/>
      </c>
      <c r="DI61" s="7" t="str">
        <f t="shared" si="38"/>
        <v/>
      </c>
      <c r="DJ61" s="7" t="str">
        <f t="shared" si="38"/>
        <v/>
      </c>
      <c r="DK61" s="7" t="str">
        <f t="shared" si="38"/>
        <v/>
      </c>
      <c r="DL61" s="7" t="str">
        <f t="shared" si="38"/>
        <v/>
      </c>
      <c r="DM61" s="7" t="str">
        <f t="shared" si="38"/>
        <v/>
      </c>
      <c r="DN61" s="7" t="str">
        <f t="shared" si="38"/>
        <v/>
      </c>
      <c r="DO61" s="7" t="str">
        <f t="shared" si="38"/>
        <v/>
      </c>
      <c r="DP61" s="7" t="str">
        <f t="shared" si="38"/>
        <v/>
      </c>
      <c r="DQ61" s="7" t="str">
        <f t="shared" si="38"/>
        <v/>
      </c>
      <c r="DR61" s="7" t="str">
        <f t="shared" si="38"/>
        <v/>
      </c>
      <c r="DS61" s="7" t="str">
        <f t="shared" si="38"/>
        <v/>
      </c>
      <c r="DT61" s="7" t="str">
        <f t="shared" si="16"/>
        <v/>
      </c>
      <c r="DU61" s="7" t="str">
        <f t="shared" si="16"/>
        <v/>
      </c>
      <c r="DV61" s="7" t="str">
        <f t="shared" si="16"/>
        <v/>
      </c>
      <c r="DW61" s="7" t="str">
        <f t="shared" si="16"/>
        <v/>
      </c>
    </row>
    <row r="62" spans="1:127" x14ac:dyDescent="0.35">
      <c r="A62" s="84" t="s">
        <v>289</v>
      </c>
      <c r="B62" s="84" t="s">
        <v>17</v>
      </c>
      <c r="C62" s="84" t="s">
        <v>10</v>
      </c>
      <c r="D62" s="84">
        <v>1.475543</v>
      </c>
      <c r="E62" s="82">
        <f>VLOOKUP(C62,'Literature Lookup Tables'!$A$2:$D$21,4,0)</f>
        <v>0.03</v>
      </c>
      <c r="F62" s="82">
        <f>VLOOKUP(C62,'Literature Lookup Tables'!$A$2:$D$21,3,0)</f>
        <v>0</v>
      </c>
      <c r="G62" s="64">
        <f>(VLOOKUP(C62,'Literature Lookup Tables'!$A$2:$L$21,2))*D62</f>
        <v>4.426629E-2</v>
      </c>
      <c r="H62" s="64">
        <f t="shared" si="2"/>
        <v>0</v>
      </c>
      <c r="I62" s="64">
        <f t="shared" si="3"/>
        <v>4.426629E-2</v>
      </c>
      <c r="J62" s="106">
        <f>VLOOKUP(C62,'Literature Lookup Tables'!$A$2:$L$21,MATCH(B62,listHYDROGROUPS,0))</f>
        <v>77</v>
      </c>
      <c r="K62" s="7" t="str">
        <f t="shared" si="34"/>
        <v/>
      </c>
      <c r="L62" s="7" t="str">
        <f t="shared" si="34"/>
        <v/>
      </c>
      <c r="M62" s="7" t="str">
        <f t="shared" si="33"/>
        <v/>
      </c>
      <c r="N62" s="7" t="str">
        <f t="shared" si="33"/>
        <v/>
      </c>
      <c r="O62" s="7" t="str">
        <f t="shared" si="33"/>
        <v/>
      </c>
      <c r="P62" s="7">
        <f t="shared" si="33"/>
        <v>113.616811</v>
      </c>
      <c r="Q62" s="7" t="str">
        <f t="shared" si="33"/>
        <v/>
      </c>
      <c r="R62" s="7" t="str">
        <f t="shared" si="33"/>
        <v/>
      </c>
      <c r="S62" s="7" t="str">
        <f t="shared" si="33"/>
        <v/>
      </c>
      <c r="T62" s="7" t="str">
        <f t="shared" si="33"/>
        <v/>
      </c>
      <c r="U62" s="7" t="str">
        <f t="shared" si="33"/>
        <v/>
      </c>
      <c r="V62" s="7" t="str">
        <f t="shared" si="33"/>
        <v/>
      </c>
      <c r="W62" s="7" t="str">
        <f t="shared" si="33"/>
        <v/>
      </c>
      <c r="X62" s="7" t="str">
        <f t="shared" si="33"/>
        <v/>
      </c>
      <c r="Y62" s="7" t="str">
        <f t="shared" si="33"/>
        <v/>
      </c>
      <c r="Z62" s="7" t="str">
        <f t="shared" si="39"/>
        <v/>
      </c>
      <c r="AA62" s="7" t="str">
        <f t="shared" si="37"/>
        <v/>
      </c>
      <c r="AB62" s="7" t="str">
        <f t="shared" si="37"/>
        <v/>
      </c>
      <c r="AC62" s="7" t="str">
        <f t="shared" si="37"/>
        <v/>
      </c>
      <c r="AD62" s="7" t="str">
        <f t="shared" si="37"/>
        <v/>
      </c>
      <c r="AE62" s="7" t="str">
        <f t="shared" si="37"/>
        <v/>
      </c>
      <c r="AF62" s="7" t="str">
        <f t="shared" si="37"/>
        <v/>
      </c>
      <c r="AG62" s="7" t="str">
        <f t="shared" si="37"/>
        <v/>
      </c>
      <c r="AH62" s="7" t="str">
        <f t="shared" si="37"/>
        <v/>
      </c>
      <c r="AI62" s="7" t="str">
        <f t="shared" si="37"/>
        <v/>
      </c>
      <c r="AJ62" s="7" t="str">
        <f t="shared" si="37"/>
        <v/>
      </c>
      <c r="AK62" s="7" t="str">
        <f t="shared" si="37"/>
        <v/>
      </c>
      <c r="AL62" s="7" t="str">
        <f t="shared" si="37"/>
        <v/>
      </c>
      <c r="AM62" s="7" t="str">
        <f t="shared" si="37"/>
        <v/>
      </c>
      <c r="AN62" s="7" t="str">
        <f t="shared" si="37"/>
        <v/>
      </c>
      <c r="AO62" s="7" t="str">
        <f t="shared" si="37"/>
        <v/>
      </c>
      <c r="AP62" s="7" t="str">
        <f t="shared" si="36"/>
        <v/>
      </c>
      <c r="AQ62" s="7" t="str">
        <f t="shared" si="36"/>
        <v/>
      </c>
      <c r="AR62" s="7" t="str">
        <f t="shared" si="36"/>
        <v/>
      </c>
      <c r="AS62" s="7" t="str">
        <f t="shared" si="36"/>
        <v/>
      </c>
      <c r="AT62" s="7" t="str">
        <f t="shared" si="36"/>
        <v/>
      </c>
      <c r="AU62" s="7" t="str">
        <f t="shared" si="36"/>
        <v/>
      </c>
      <c r="AV62" s="7" t="str">
        <f t="shared" si="36"/>
        <v/>
      </c>
      <c r="AW62" s="7" t="str">
        <f t="shared" si="36"/>
        <v/>
      </c>
      <c r="AX62" s="7" t="str">
        <f t="shared" si="36"/>
        <v/>
      </c>
      <c r="AY62" s="7" t="str">
        <f t="shared" si="36"/>
        <v/>
      </c>
      <c r="AZ62" s="7" t="str">
        <f t="shared" si="36"/>
        <v/>
      </c>
      <c r="BA62" s="7" t="str">
        <f t="shared" si="36"/>
        <v/>
      </c>
      <c r="BB62" s="7" t="str">
        <f t="shared" si="36"/>
        <v/>
      </c>
      <c r="BC62" s="7" t="str">
        <f t="shared" si="36"/>
        <v/>
      </c>
      <c r="BD62" s="7" t="str">
        <f t="shared" si="36"/>
        <v/>
      </c>
      <c r="BE62" s="7" t="str">
        <f t="shared" si="36"/>
        <v/>
      </c>
      <c r="BF62" s="7" t="str">
        <f t="shared" si="35"/>
        <v/>
      </c>
      <c r="BG62" s="7" t="str">
        <f t="shared" si="35"/>
        <v/>
      </c>
      <c r="BH62" s="7" t="str">
        <f t="shared" si="35"/>
        <v/>
      </c>
      <c r="BI62" s="7" t="str">
        <f t="shared" si="35"/>
        <v/>
      </c>
      <c r="BJ62" s="7" t="str">
        <f t="shared" si="35"/>
        <v/>
      </c>
      <c r="BK62" s="7" t="str">
        <f t="shared" si="35"/>
        <v/>
      </c>
      <c r="BL62" s="7" t="str">
        <f t="shared" si="35"/>
        <v/>
      </c>
      <c r="BM62" s="7" t="str">
        <f t="shared" si="35"/>
        <v/>
      </c>
      <c r="BN62" s="7" t="str">
        <f t="shared" si="35"/>
        <v/>
      </c>
      <c r="BO62" s="7" t="str">
        <f t="shared" si="35"/>
        <v/>
      </c>
      <c r="BP62" s="7" t="str">
        <f t="shared" si="35"/>
        <v/>
      </c>
      <c r="BQ62" s="7" t="str">
        <f t="shared" si="35"/>
        <v/>
      </c>
      <c r="BR62" s="7" t="str">
        <f t="shared" si="35"/>
        <v/>
      </c>
      <c r="BS62" s="7" t="str">
        <f t="shared" si="35"/>
        <v/>
      </c>
      <c r="BT62" s="7" t="str">
        <f t="shared" si="35"/>
        <v/>
      </c>
      <c r="BU62" s="7" t="str">
        <f t="shared" si="30"/>
        <v/>
      </c>
      <c r="BV62" s="7" t="str">
        <f t="shared" si="30"/>
        <v/>
      </c>
      <c r="BW62" s="7" t="str">
        <f t="shared" si="27"/>
        <v/>
      </c>
      <c r="BX62" s="7" t="str">
        <f t="shared" si="27"/>
        <v/>
      </c>
      <c r="BY62" s="7" t="str">
        <f t="shared" si="27"/>
        <v/>
      </c>
      <c r="BZ62" s="7" t="str">
        <f t="shared" si="27"/>
        <v/>
      </c>
      <c r="CA62" s="7" t="str">
        <f t="shared" si="27"/>
        <v/>
      </c>
      <c r="CB62" s="7" t="str">
        <f t="shared" si="27"/>
        <v/>
      </c>
      <c r="CC62" s="7" t="str">
        <f t="shared" si="27"/>
        <v/>
      </c>
      <c r="CD62" s="7" t="str">
        <f t="shared" si="27"/>
        <v/>
      </c>
      <c r="CE62" s="7" t="str">
        <f t="shared" si="27"/>
        <v/>
      </c>
      <c r="CF62" s="7" t="str">
        <f t="shared" si="27"/>
        <v/>
      </c>
      <c r="CG62" s="7" t="str">
        <f t="shared" si="27"/>
        <v/>
      </c>
      <c r="CH62" s="7" t="str">
        <f t="shared" si="27"/>
        <v/>
      </c>
      <c r="CI62" s="7" t="str">
        <f t="shared" si="27"/>
        <v/>
      </c>
      <c r="CJ62" s="7" t="str">
        <f t="shared" si="27"/>
        <v/>
      </c>
      <c r="CK62" s="7" t="str">
        <f t="shared" si="31"/>
        <v/>
      </c>
      <c r="CL62" s="7" t="str">
        <f t="shared" si="31"/>
        <v/>
      </c>
      <c r="CM62" s="7" t="str">
        <f t="shared" si="31"/>
        <v/>
      </c>
      <c r="CN62" s="7" t="str">
        <f t="shared" si="31"/>
        <v/>
      </c>
      <c r="CO62" s="7" t="str">
        <f t="shared" si="40"/>
        <v/>
      </c>
      <c r="CP62" s="7" t="str">
        <f t="shared" si="40"/>
        <v/>
      </c>
      <c r="CQ62" s="7" t="str">
        <f t="shared" si="40"/>
        <v/>
      </c>
      <c r="CR62" s="7" t="str">
        <f t="shared" si="40"/>
        <v/>
      </c>
      <c r="CS62" s="7" t="str">
        <f t="shared" si="40"/>
        <v/>
      </c>
      <c r="CT62" s="7" t="str">
        <f t="shared" si="40"/>
        <v/>
      </c>
      <c r="CU62" s="7" t="str">
        <f t="shared" si="40"/>
        <v/>
      </c>
      <c r="CV62" s="7" t="str">
        <f t="shared" si="40"/>
        <v/>
      </c>
      <c r="CW62" s="7" t="str">
        <f t="shared" si="40"/>
        <v/>
      </c>
      <c r="CX62" s="7" t="str">
        <f t="shared" si="40"/>
        <v/>
      </c>
      <c r="CY62" s="7" t="str">
        <f t="shared" si="40"/>
        <v/>
      </c>
      <c r="CZ62" s="7" t="str">
        <f t="shared" si="40"/>
        <v/>
      </c>
      <c r="DA62" s="7" t="str">
        <f t="shared" si="40"/>
        <v/>
      </c>
      <c r="DB62" s="7" t="str">
        <f t="shared" si="40"/>
        <v/>
      </c>
      <c r="DC62" s="7" t="str">
        <f t="shared" si="40"/>
        <v/>
      </c>
      <c r="DD62" s="7" t="str">
        <f t="shared" si="40"/>
        <v/>
      </c>
      <c r="DE62" s="7" t="str">
        <f t="shared" si="38"/>
        <v/>
      </c>
      <c r="DF62" s="7" t="str">
        <f t="shared" si="38"/>
        <v/>
      </c>
      <c r="DG62" s="7" t="str">
        <f t="shared" si="38"/>
        <v/>
      </c>
      <c r="DH62" s="7" t="str">
        <f t="shared" si="38"/>
        <v/>
      </c>
      <c r="DI62" s="7" t="str">
        <f t="shared" si="38"/>
        <v/>
      </c>
      <c r="DJ62" s="7" t="str">
        <f t="shared" si="38"/>
        <v/>
      </c>
      <c r="DK62" s="7" t="str">
        <f t="shared" si="38"/>
        <v/>
      </c>
      <c r="DL62" s="7" t="str">
        <f t="shared" si="38"/>
        <v/>
      </c>
      <c r="DM62" s="7" t="str">
        <f t="shared" si="38"/>
        <v/>
      </c>
      <c r="DN62" s="7" t="str">
        <f t="shared" si="38"/>
        <v/>
      </c>
      <c r="DO62" s="7" t="str">
        <f t="shared" si="38"/>
        <v/>
      </c>
      <c r="DP62" s="7" t="str">
        <f t="shared" si="38"/>
        <v/>
      </c>
      <c r="DQ62" s="7" t="str">
        <f t="shared" si="38"/>
        <v/>
      </c>
      <c r="DR62" s="7" t="str">
        <f t="shared" si="38"/>
        <v/>
      </c>
      <c r="DS62" s="7" t="str">
        <f t="shared" si="38"/>
        <v/>
      </c>
      <c r="DT62" s="7" t="str">
        <f t="shared" si="16"/>
        <v/>
      </c>
      <c r="DU62" s="7" t="str">
        <f t="shared" si="16"/>
        <v/>
      </c>
      <c r="DV62" s="7" t="str">
        <f t="shared" si="16"/>
        <v/>
      </c>
      <c r="DW62" s="7" t="str">
        <f t="shared" si="16"/>
        <v/>
      </c>
    </row>
    <row r="63" spans="1:127" x14ac:dyDescent="0.35">
      <c r="A63" s="84" t="s">
        <v>288</v>
      </c>
      <c r="B63" s="84" t="s">
        <v>17</v>
      </c>
      <c r="C63" s="84" t="s">
        <v>10</v>
      </c>
      <c r="D63" s="84">
        <v>4.42387</v>
      </c>
      <c r="E63" s="82">
        <f>VLOOKUP(C63,'Literature Lookup Tables'!$A$2:$D$21,4,0)</f>
        <v>0.03</v>
      </c>
      <c r="F63" s="82">
        <f>VLOOKUP(C63,'Literature Lookup Tables'!$A$2:$D$21,3,0)</f>
        <v>0</v>
      </c>
      <c r="G63" s="64">
        <f>(VLOOKUP(C63,'Literature Lookup Tables'!$A$2:$L$21,2))*D63</f>
        <v>0.1327161</v>
      </c>
      <c r="H63" s="64">
        <f t="shared" si="2"/>
        <v>0</v>
      </c>
      <c r="I63" s="64">
        <f t="shared" si="3"/>
        <v>0.1327161</v>
      </c>
      <c r="J63" s="106">
        <f>VLOOKUP(C63,'Literature Lookup Tables'!$A$2:$L$21,MATCH(B63,listHYDROGROUPS,0))</f>
        <v>77</v>
      </c>
      <c r="K63" s="7" t="str">
        <f t="shared" si="34"/>
        <v/>
      </c>
      <c r="L63" s="7" t="str">
        <f t="shared" si="34"/>
        <v/>
      </c>
      <c r="M63" s="7" t="str">
        <f t="shared" si="34"/>
        <v/>
      </c>
      <c r="N63" s="7" t="str">
        <f t="shared" si="34"/>
        <v/>
      </c>
      <c r="O63" s="7" t="str">
        <f t="shared" si="34"/>
        <v/>
      </c>
      <c r="P63" s="7" t="str">
        <f t="shared" si="34"/>
        <v/>
      </c>
      <c r="Q63" s="7" t="str">
        <f t="shared" si="34"/>
        <v/>
      </c>
      <c r="R63" s="7" t="str">
        <f t="shared" si="34"/>
        <v/>
      </c>
      <c r="S63" s="7" t="str">
        <f t="shared" si="34"/>
        <v/>
      </c>
      <c r="T63" s="7" t="str">
        <f t="shared" si="34"/>
        <v/>
      </c>
      <c r="U63" s="7" t="str">
        <f t="shared" si="34"/>
        <v/>
      </c>
      <c r="V63" s="7">
        <f t="shared" si="34"/>
        <v>340.63799</v>
      </c>
      <c r="W63" s="7" t="str">
        <f t="shared" si="34"/>
        <v/>
      </c>
      <c r="X63" s="7" t="str">
        <f t="shared" si="34"/>
        <v/>
      </c>
      <c r="Y63" s="7" t="str">
        <f t="shared" si="34"/>
        <v/>
      </c>
      <c r="Z63" s="7" t="str">
        <f t="shared" si="39"/>
        <v/>
      </c>
      <c r="AA63" s="7" t="str">
        <f t="shared" si="37"/>
        <v/>
      </c>
      <c r="AB63" s="7" t="str">
        <f t="shared" si="37"/>
        <v/>
      </c>
      <c r="AC63" s="7" t="str">
        <f t="shared" si="37"/>
        <v/>
      </c>
      <c r="AD63" s="7" t="str">
        <f t="shared" si="37"/>
        <v/>
      </c>
      <c r="AE63" s="7" t="str">
        <f t="shared" si="37"/>
        <v/>
      </c>
      <c r="AF63" s="7" t="str">
        <f t="shared" si="37"/>
        <v/>
      </c>
      <c r="AG63" s="7" t="str">
        <f t="shared" si="37"/>
        <v/>
      </c>
      <c r="AH63" s="7" t="str">
        <f t="shared" si="37"/>
        <v/>
      </c>
      <c r="AI63" s="7" t="str">
        <f t="shared" si="37"/>
        <v/>
      </c>
      <c r="AJ63" s="7" t="str">
        <f t="shared" si="37"/>
        <v/>
      </c>
      <c r="AK63" s="7" t="str">
        <f t="shared" si="37"/>
        <v/>
      </c>
      <c r="AL63" s="7" t="str">
        <f t="shared" si="37"/>
        <v/>
      </c>
      <c r="AM63" s="7" t="str">
        <f t="shared" si="37"/>
        <v/>
      </c>
      <c r="AN63" s="7" t="str">
        <f t="shared" si="37"/>
        <v/>
      </c>
      <c r="AO63" s="7" t="str">
        <f t="shared" si="37"/>
        <v/>
      </c>
      <c r="AP63" s="7" t="str">
        <f t="shared" si="36"/>
        <v/>
      </c>
      <c r="AQ63" s="7" t="str">
        <f t="shared" si="36"/>
        <v/>
      </c>
      <c r="AR63" s="7" t="str">
        <f t="shared" si="36"/>
        <v/>
      </c>
      <c r="AS63" s="7" t="str">
        <f t="shared" si="36"/>
        <v/>
      </c>
      <c r="AT63" s="7" t="str">
        <f t="shared" si="36"/>
        <v/>
      </c>
      <c r="AU63" s="7" t="str">
        <f t="shared" si="36"/>
        <v/>
      </c>
      <c r="AV63" s="7" t="str">
        <f t="shared" si="36"/>
        <v/>
      </c>
      <c r="AW63" s="7" t="str">
        <f t="shared" si="36"/>
        <v/>
      </c>
      <c r="AX63" s="7" t="str">
        <f t="shared" si="36"/>
        <v/>
      </c>
      <c r="AY63" s="7" t="str">
        <f t="shared" si="36"/>
        <v/>
      </c>
      <c r="AZ63" s="7" t="str">
        <f t="shared" si="36"/>
        <v/>
      </c>
      <c r="BA63" s="7" t="str">
        <f t="shared" si="36"/>
        <v/>
      </c>
      <c r="BB63" s="7" t="str">
        <f t="shared" si="36"/>
        <v/>
      </c>
      <c r="BC63" s="7" t="str">
        <f t="shared" si="36"/>
        <v/>
      </c>
      <c r="BD63" s="7" t="str">
        <f t="shared" si="36"/>
        <v/>
      </c>
      <c r="BE63" s="7" t="str">
        <f t="shared" si="36"/>
        <v/>
      </c>
      <c r="BF63" s="7" t="str">
        <f t="shared" si="35"/>
        <v/>
      </c>
      <c r="BG63" s="7" t="str">
        <f t="shared" si="35"/>
        <v/>
      </c>
      <c r="BH63" s="7" t="str">
        <f t="shared" si="35"/>
        <v/>
      </c>
      <c r="BI63" s="7" t="str">
        <f t="shared" si="35"/>
        <v/>
      </c>
      <c r="BJ63" s="7" t="str">
        <f t="shared" si="35"/>
        <v/>
      </c>
      <c r="BK63" s="7" t="str">
        <f t="shared" si="35"/>
        <v/>
      </c>
      <c r="BL63" s="7" t="str">
        <f t="shared" si="35"/>
        <v/>
      </c>
      <c r="BM63" s="7" t="str">
        <f t="shared" si="35"/>
        <v/>
      </c>
      <c r="BN63" s="7" t="str">
        <f t="shared" si="35"/>
        <v/>
      </c>
      <c r="BO63" s="7" t="str">
        <f t="shared" si="35"/>
        <v/>
      </c>
      <c r="BP63" s="7" t="str">
        <f t="shared" si="35"/>
        <v/>
      </c>
      <c r="BQ63" s="7" t="str">
        <f t="shared" si="35"/>
        <v/>
      </c>
      <c r="BR63" s="7" t="str">
        <f t="shared" si="35"/>
        <v/>
      </c>
      <c r="BS63" s="7" t="str">
        <f t="shared" si="35"/>
        <v/>
      </c>
      <c r="BT63" s="7" t="str">
        <f t="shared" si="35"/>
        <v/>
      </c>
      <c r="BU63" s="7" t="str">
        <f t="shared" si="30"/>
        <v/>
      </c>
      <c r="BV63" s="7" t="str">
        <f t="shared" si="30"/>
        <v/>
      </c>
      <c r="BW63" s="7" t="str">
        <f t="shared" si="27"/>
        <v/>
      </c>
      <c r="BX63" s="7" t="str">
        <f t="shared" si="27"/>
        <v/>
      </c>
      <c r="BY63" s="7" t="str">
        <f t="shared" si="27"/>
        <v/>
      </c>
      <c r="BZ63" s="7" t="str">
        <f t="shared" si="27"/>
        <v/>
      </c>
      <c r="CA63" s="7" t="str">
        <f t="shared" si="27"/>
        <v/>
      </c>
      <c r="CB63" s="7" t="str">
        <f t="shared" si="27"/>
        <v/>
      </c>
      <c r="CC63" s="7" t="str">
        <f t="shared" si="27"/>
        <v/>
      </c>
      <c r="CD63" s="7" t="str">
        <f t="shared" si="27"/>
        <v/>
      </c>
      <c r="CE63" s="7" t="str">
        <f t="shared" si="27"/>
        <v/>
      </c>
      <c r="CF63" s="7" t="str">
        <f t="shared" si="27"/>
        <v/>
      </c>
      <c r="CG63" s="7" t="str">
        <f t="shared" si="27"/>
        <v/>
      </c>
      <c r="CH63" s="7" t="str">
        <f t="shared" si="27"/>
        <v/>
      </c>
      <c r="CI63" s="7" t="str">
        <f t="shared" si="27"/>
        <v/>
      </c>
      <c r="CJ63" s="7" t="str">
        <f t="shared" ref="CJ63:CY78" si="41">IF($A63=CJ$11,$J63*$D63,"")</f>
        <v/>
      </c>
      <c r="CK63" s="7" t="str">
        <f t="shared" si="41"/>
        <v/>
      </c>
      <c r="CL63" s="7" t="str">
        <f t="shared" si="41"/>
        <v/>
      </c>
      <c r="CM63" s="7" t="str">
        <f t="shared" si="41"/>
        <v/>
      </c>
      <c r="CN63" s="7" t="str">
        <f t="shared" si="41"/>
        <v/>
      </c>
      <c r="CO63" s="7" t="str">
        <f t="shared" si="41"/>
        <v/>
      </c>
      <c r="CP63" s="7" t="str">
        <f t="shared" si="41"/>
        <v/>
      </c>
      <c r="CQ63" s="7" t="str">
        <f t="shared" si="41"/>
        <v/>
      </c>
      <c r="CR63" s="7" t="str">
        <f t="shared" si="41"/>
        <v/>
      </c>
      <c r="CS63" s="7" t="str">
        <f t="shared" si="41"/>
        <v/>
      </c>
      <c r="CT63" s="7" t="str">
        <f t="shared" si="41"/>
        <v/>
      </c>
      <c r="CU63" s="7" t="str">
        <f t="shared" si="41"/>
        <v/>
      </c>
      <c r="CV63" s="7" t="str">
        <f t="shared" si="41"/>
        <v/>
      </c>
      <c r="CW63" s="7" t="str">
        <f t="shared" si="41"/>
        <v/>
      </c>
      <c r="CX63" s="7" t="str">
        <f t="shared" si="41"/>
        <v/>
      </c>
      <c r="CY63" s="7" t="str">
        <f t="shared" si="41"/>
        <v/>
      </c>
      <c r="CZ63" s="7" t="str">
        <f t="shared" si="40"/>
        <v/>
      </c>
      <c r="DA63" s="7" t="str">
        <f t="shared" si="40"/>
        <v/>
      </c>
      <c r="DB63" s="7" t="str">
        <f t="shared" si="40"/>
        <v/>
      </c>
      <c r="DC63" s="7" t="str">
        <f t="shared" si="40"/>
        <v/>
      </c>
      <c r="DD63" s="7" t="str">
        <f t="shared" si="40"/>
        <v/>
      </c>
      <c r="DE63" s="7" t="str">
        <f t="shared" si="38"/>
        <v/>
      </c>
      <c r="DF63" s="7" t="str">
        <f t="shared" si="38"/>
        <v/>
      </c>
      <c r="DG63" s="7" t="str">
        <f t="shared" si="38"/>
        <v/>
      </c>
      <c r="DH63" s="7" t="str">
        <f t="shared" si="38"/>
        <v/>
      </c>
      <c r="DI63" s="7" t="str">
        <f t="shared" si="38"/>
        <v/>
      </c>
      <c r="DJ63" s="7" t="str">
        <f t="shared" si="38"/>
        <v/>
      </c>
      <c r="DK63" s="7" t="str">
        <f t="shared" si="38"/>
        <v/>
      </c>
      <c r="DL63" s="7" t="str">
        <f t="shared" si="38"/>
        <v/>
      </c>
      <c r="DM63" s="7" t="str">
        <f t="shared" si="38"/>
        <v/>
      </c>
      <c r="DN63" s="7" t="str">
        <f t="shared" si="38"/>
        <v/>
      </c>
      <c r="DO63" s="7" t="str">
        <f t="shared" si="38"/>
        <v/>
      </c>
      <c r="DP63" s="7" t="str">
        <f t="shared" si="38"/>
        <v/>
      </c>
      <c r="DQ63" s="7" t="str">
        <f t="shared" si="38"/>
        <v/>
      </c>
      <c r="DR63" s="7" t="str">
        <f t="shared" si="38"/>
        <v/>
      </c>
      <c r="DS63" s="7" t="str">
        <f t="shared" si="38"/>
        <v/>
      </c>
      <c r="DT63" s="7" t="str">
        <f t="shared" si="16"/>
        <v/>
      </c>
      <c r="DU63" s="7" t="str">
        <f t="shared" si="16"/>
        <v/>
      </c>
      <c r="DV63" s="7" t="str">
        <f t="shared" si="16"/>
        <v/>
      </c>
      <c r="DW63" s="7" t="str">
        <f t="shared" si="16"/>
        <v/>
      </c>
    </row>
    <row r="64" spans="1:127" x14ac:dyDescent="0.35">
      <c r="A64" s="84" t="s">
        <v>280</v>
      </c>
      <c r="B64" s="84" t="s">
        <v>17</v>
      </c>
      <c r="C64" s="84" t="s">
        <v>8</v>
      </c>
      <c r="D64" s="84">
        <v>1.7035999999999999E-2</v>
      </c>
      <c r="E64" s="82">
        <f>VLOOKUP(C64,'Literature Lookup Tables'!$A$2:$D$21,4,0)</f>
        <v>1.0000000000000009E-2</v>
      </c>
      <c r="F64" s="82">
        <f>VLOOKUP(C64,'Literature Lookup Tables'!$A$2:$D$21,3,0)</f>
        <v>0.72</v>
      </c>
      <c r="G64" s="64">
        <f>(VLOOKUP(C64,'Literature Lookup Tables'!$A$2:$L$21,2))*D64</f>
        <v>1.2436279999999999E-2</v>
      </c>
      <c r="H64" s="64">
        <f t="shared" si="2"/>
        <v>1.226592E-2</v>
      </c>
      <c r="I64" s="64">
        <f t="shared" si="3"/>
        <v>1.7036000000000015E-4</v>
      </c>
      <c r="J64" s="106">
        <f>VLOOKUP(C64,'Literature Lookup Tables'!$A$2:$L$21,MATCH(B64,listHYDROGROUPS,0))</f>
        <v>87.5</v>
      </c>
      <c r="K64" s="7" t="str">
        <f t="shared" si="34"/>
        <v/>
      </c>
      <c r="L64" s="7" t="str">
        <f t="shared" si="34"/>
        <v/>
      </c>
      <c r="M64" s="7" t="str">
        <f t="shared" si="33"/>
        <v/>
      </c>
      <c r="N64" s="7" t="str">
        <f t="shared" si="33"/>
        <v/>
      </c>
      <c r="O64" s="7" t="str">
        <f t="shared" si="33"/>
        <v/>
      </c>
      <c r="P64" s="7" t="str">
        <f t="shared" si="33"/>
        <v/>
      </c>
      <c r="Q64" s="7" t="str">
        <f t="shared" si="33"/>
        <v/>
      </c>
      <c r="R64" s="7" t="str">
        <f t="shared" si="33"/>
        <v/>
      </c>
      <c r="S64" s="7" t="str">
        <f t="shared" si="33"/>
        <v/>
      </c>
      <c r="T64" s="7">
        <f t="shared" si="33"/>
        <v>1.4906499999999998</v>
      </c>
      <c r="U64" s="7" t="str">
        <f t="shared" si="33"/>
        <v/>
      </c>
      <c r="V64" s="7" t="str">
        <f t="shared" si="33"/>
        <v/>
      </c>
      <c r="W64" s="7" t="str">
        <f t="shared" si="33"/>
        <v/>
      </c>
      <c r="X64" s="7" t="str">
        <f t="shared" si="33"/>
        <v/>
      </c>
      <c r="Y64" s="7" t="str">
        <f t="shared" si="33"/>
        <v/>
      </c>
      <c r="Z64" s="7" t="str">
        <f t="shared" si="39"/>
        <v/>
      </c>
      <c r="AA64" s="7" t="str">
        <f t="shared" si="37"/>
        <v/>
      </c>
      <c r="AB64" s="7" t="str">
        <f t="shared" si="37"/>
        <v/>
      </c>
      <c r="AC64" s="7" t="str">
        <f t="shared" si="37"/>
        <v/>
      </c>
      <c r="AD64" s="7" t="str">
        <f t="shared" si="37"/>
        <v/>
      </c>
      <c r="AE64" s="7" t="str">
        <f t="shared" si="37"/>
        <v/>
      </c>
      <c r="AF64" s="7" t="str">
        <f t="shared" si="37"/>
        <v/>
      </c>
      <c r="AG64" s="7" t="str">
        <f t="shared" si="37"/>
        <v/>
      </c>
      <c r="AH64" s="7" t="str">
        <f t="shared" si="37"/>
        <v/>
      </c>
      <c r="AI64" s="7" t="str">
        <f t="shared" si="37"/>
        <v/>
      </c>
      <c r="AJ64" s="7" t="str">
        <f t="shared" si="37"/>
        <v/>
      </c>
      <c r="AK64" s="7" t="str">
        <f t="shared" si="37"/>
        <v/>
      </c>
      <c r="AL64" s="7" t="str">
        <f t="shared" si="37"/>
        <v/>
      </c>
      <c r="AM64" s="7" t="str">
        <f t="shared" si="37"/>
        <v/>
      </c>
      <c r="AN64" s="7" t="str">
        <f t="shared" si="37"/>
        <v/>
      </c>
      <c r="AO64" s="7" t="str">
        <f t="shared" si="37"/>
        <v/>
      </c>
      <c r="AP64" s="7" t="str">
        <f t="shared" si="36"/>
        <v/>
      </c>
      <c r="AQ64" s="7" t="str">
        <f t="shared" si="36"/>
        <v/>
      </c>
      <c r="AR64" s="7" t="str">
        <f t="shared" si="36"/>
        <v/>
      </c>
      <c r="AS64" s="7" t="str">
        <f t="shared" si="36"/>
        <v/>
      </c>
      <c r="AT64" s="7" t="str">
        <f t="shared" si="36"/>
        <v/>
      </c>
      <c r="AU64" s="7" t="str">
        <f t="shared" si="36"/>
        <v/>
      </c>
      <c r="AV64" s="7" t="str">
        <f t="shared" si="36"/>
        <v/>
      </c>
      <c r="AW64" s="7" t="str">
        <f t="shared" si="36"/>
        <v/>
      </c>
      <c r="AX64" s="7" t="str">
        <f t="shared" si="36"/>
        <v/>
      </c>
      <c r="AY64" s="7" t="str">
        <f t="shared" si="36"/>
        <v/>
      </c>
      <c r="AZ64" s="7" t="str">
        <f t="shared" si="36"/>
        <v/>
      </c>
      <c r="BA64" s="7" t="str">
        <f t="shared" si="36"/>
        <v/>
      </c>
      <c r="BB64" s="7" t="str">
        <f t="shared" si="36"/>
        <v/>
      </c>
      <c r="BC64" s="7" t="str">
        <f t="shared" si="36"/>
        <v/>
      </c>
      <c r="BD64" s="7" t="str">
        <f t="shared" si="36"/>
        <v/>
      </c>
      <c r="BE64" s="7" t="str">
        <f t="shared" si="36"/>
        <v/>
      </c>
      <c r="BF64" s="7" t="str">
        <f t="shared" si="35"/>
        <v/>
      </c>
      <c r="BG64" s="7" t="str">
        <f t="shared" si="35"/>
        <v/>
      </c>
      <c r="BH64" s="7" t="str">
        <f t="shared" si="35"/>
        <v/>
      </c>
      <c r="BI64" s="7" t="str">
        <f t="shared" si="35"/>
        <v/>
      </c>
      <c r="BJ64" s="7" t="str">
        <f t="shared" si="35"/>
        <v/>
      </c>
      <c r="BK64" s="7" t="str">
        <f t="shared" si="35"/>
        <v/>
      </c>
      <c r="BL64" s="7" t="str">
        <f t="shared" si="35"/>
        <v/>
      </c>
      <c r="BM64" s="7" t="str">
        <f t="shared" si="35"/>
        <v/>
      </c>
      <c r="BN64" s="7" t="str">
        <f t="shared" si="35"/>
        <v/>
      </c>
      <c r="BO64" s="7" t="str">
        <f t="shared" si="35"/>
        <v/>
      </c>
      <c r="BP64" s="7" t="str">
        <f t="shared" si="35"/>
        <v/>
      </c>
      <c r="BQ64" s="7" t="str">
        <f t="shared" si="35"/>
        <v/>
      </c>
      <c r="BR64" s="7" t="str">
        <f t="shared" si="35"/>
        <v/>
      </c>
      <c r="BS64" s="7" t="str">
        <f t="shared" si="35"/>
        <v/>
      </c>
      <c r="BT64" s="7" t="str">
        <f t="shared" si="35"/>
        <v/>
      </c>
      <c r="BU64" s="7" t="str">
        <f t="shared" si="30"/>
        <v/>
      </c>
      <c r="BV64" s="7" t="str">
        <f t="shared" si="30"/>
        <v/>
      </c>
      <c r="BW64" s="7" t="str">
        <f t="shared" ref="BW64:CL79" si="42">IF($A64=BW$11,$J64*$D64,"")</f>
        <v/>
      </c>
      <c r="BX64" s="7" t="str">
        <f t="shared" si="42"/>
        <v/>
      </c>
      <c r="BY64" s="7" t="str">
        <f t="shared" si="42"/>
        <v/>
      </c>
      <c r="BZ64" s="7" t="str">
        <f t="shared" si="42"/>
        <v/>
      </c>
      <c r="CA64" s="7" t="str">
        <f t="shared" si="42"/>
        <v/>
      </c>
      <c r="CB64" s="7" t="str">
        <f t="shared" si="42"/>
        <v/>
      </c>
      <c r="CC64" s="7" t="str">
        <f t="shared" si="42"/>
        <v/>
      </c>
      <c r="CD64" s="7" t="str">
        <f t="shared" si="42"/>
        <v/>
      </c>
      <c r="CE64" s="7" t="str">
        <f t="shared" si="42"/>
        <v/>
      </c>
      <c r="CF64" s="7" t="str">
        <f t="shared" si="42"/>
        <v/>
      </c>
      <c r="CG64" s="7" t="str">
        <f t="shared" si="42"/>
        <v/>
      </c>
      <c r="CH64" s="7" t="str">
        <f t="shared" si="42"/>
        <v/>
      </c>
      <c r="CI64" s="7" t="str">
        <f t="shared" si="42"/>
        <v/>
      </c>
      <c r="CJ64" s="7" t="str">
        <f t="shared" si="42"/>
        <v/>
      </c>
      <c r="CK64" s="7" t="str">
        <f t="shared" si="42"/>
        <v/>
      </c>
      <c r="CL64" s="7" t="str">
        <f t="shared" si="42"/>
        <v/>
      </c>
      <c r="CM64" s="7" t="str">
        <f t="shared" si="41"/>
        <v/>
      </c>
      <c r="CN64" s="7" t="str">
        <f t="shared" si="41"/>
        <v/>
      </c>
      <c r="CO64" s="7" t="str">
        <f t="shared" si="41"/>
        <v/>
      </c>
      <c r="CP64" s="7" t="str">
        <f t="shared" si="41"/>
        <v/>
      </c>
      <c r="CQ64" s="7" t="str">
        <f t="shared" si="41"/>
        <v/>
      </c>
      <c r="CR64" s="7" t="str">
        <f t="shared" si="41"/>
        <v/>
      </c>
      <c r="CS64" s="7" t="str">
        <f t="shared" si="41"/>
        <v/>
      </c>
      <c r="CT64" s="7" t="str">
        <f t="shared" si="41"/>
        <v/>
      </c>
      <c r="CU64" s="7" t="str">
        <f t="shared" si="41"/>
        <v/>
      </c>
      <c r="CV64" s="7" t="str">
        <f t="shared" si="41"/>
        <v/>
      </c>
      <c r="CW64" s="7" t="str">
        <f t="shared" si="41"/>
        <v/>
      </c>
      <c r="CX64" s="7" t="str">
        <f t="shared" si="41"/>
        <v/>
      </c>
      <c r="CY64" s="7" t="str">
        <f t="shared" si="41"/>
        <v/>
      </c>
      <c r="CZ64" s="7" t="str">
        <f t="shared" si="40"/>
        <v/>
      </c>
      <c r="DA64" s="7" t="str">
        <f t="shared" si="40"/>
        <v/>
      </c>
      <c r="DB64" s="7" t="str">
        <f t="shared" si="40"/>
        <v/>
      </c>
      <c r="DC64" s="7" t="str">
        <f t="shared" si="40"/>
        <v/>
      </c>
      <c r="DD64" s="7" t="str">
        <f t="shared" si="40"/>
        <v/>
      </c>
      <c r="DE64" s="7" t="str">
        <f t="shared" si="38"/>
        <v/>
      </c>
      <c r="DF64" s="7" t="str">
        <f t="shared" si="38"/>
        <v/>
      </c>
      <c r="DG64" s="7" t="str">
        <f t="shared" si="38"/>
        <v/>
      </c>
      <c r="DH64" s="7" t="str">
        <f t="shared" si="38"/>
        <v/>
      </c>
      <c r="DI64" s="7" t="str">
        <f t="shared" si="38"/>
        <v/>
      </c>
      <c r="DJ64" s="7" t="str">
        <f t="shared" si="38"/>
        <v/>
      </c>
      <c r="DK64" s="7" t="str">
        <f t="shared" si="38"/>
        <v/>
      </c>
      <c r="DL64" s="7" t="str">
        <f t="shared" si="38"/>
        <v/>
      </c>
      <c r="DM64" s="7" t="str">
        <f t="shared" si="38"/>
        <v/>
      </c>
      <c r="DN64" s="7" t="str">
        <f t="shared" si="38"/>
        <v/>
      </c>
      <c r="DO64" s="7" t="str">
        <f t="shared" si="38"/>
        <v/>
      </c>
      <c r="DP64" s="7" t="str">
        <f t="shared" si="38"/>
        <v/>
      </c>
      <c r="DQ64" s="7" t="str">
        <f t="shared" si="38"/>
        <v/>
      </c>
      <c r="DR64" s="7" t="str">
        <f t="shared" si="38"/>
        <v/>
      </c>
      <c r="DS64" s="7" t="str">
        <f t="shared" si="38"/>
        <v/>
      </c>
      <c r="DT64" s="7" t="str">
        <f t="shared" si="16"/>
        <v/>
      </c>
      <c r="DU64" s="7" t="str">
        <f t="shared" si="16"/>
        <v/>
      </c>
      <c r="DV64" s="7" t="str">
        <f t="shared" si="16"/>
        <v/>
      </c>
      <c r="DW64" s="7" t="str">
        <f t="shared" si="16"/>
        <v/>
      </c>
    </row>
    <row r="65" spans="1:127" x14ac:dyDescent="0.35">
      <c r="A65" s="84" t="s">
        <v>279</v>
      </c>
      <c r="B65" s="84" t="s">
        <v>17</v>
      </c>
      <c r="C65" s="84" t="s">
        <v>8</v>
      </c>
      <c r="D65" s="84">
        <v>0.36024</v>
      </c>
      <c r="E65" s="82">
        <f>VLOOKUP(C65,'Literature Lookup Tables'!$A$2:$D$21,4,0)</f>
        <v>1.0000000000000009E-2</v>
      </c>
      <c r="F65" s="82">
        <f>VLOOKUP(C65,'Literature Lookup Tables'!$A$2:$D$21,3,0)</f>
        <v>0.72</v>
      </c>
      <c r="G65" s="64">
        <f>(VLOOKUP(C65,'Literature Lookup Tables'!$A$2:$L$21,2))*D65</f>
        <v>0.26297520000000002</v>
      </c>
      <c r="H65" s="64">
        <f t="shared" si="2"/>
        <v>0.25937280000000001</v>
      </c>
      <c r="I65" s="64">
        <f t="shared" si="3"/>
        <v>3.6024000000000034E-3</v>
      </c>
      <c r="J65" s="106">
        <f>VLOOKUP(C65,'Literature Lookup Tables'!$A$2:$L$21,MATCH(B65,listHYDROGROUPS,0))</f>
        <v>87.5</v>
      </c>
      <c r="K65" s="7" t="str">
        <f t="shared" si="34"/>
        <v/>
      </c>
      <c r="L65" s="7" t="str">
        <f t="shared" si="34"/>
        <v/>
      </c>
      <c r="M65" s="7" t="str">
        <f t="shared" si="34"/>
        <v/>
      </c>
      <c r="N65" s="7" t="str">
        <f t="shared" si="34"/>
        <v/>
      </c>
      <c r="O65" s="7" t="str">
        <f t="shared" si="34"/>
        <v/>
      </c>
      <c r="P65" s="7" t="str">
        <f t="shared" si="34"/>
        <v/>
      </c>
      <c r="Q65" s="7" t="str">
        <f t="shared" si="34"/>
        <v/>
      </c>
      <c r="R65" s="7">
        <f t="shared" si="34"/>
        <v>31.521000000000001</v>
      </c>
      <c r="S65" s="7" t="str">
        <f t="shared" si="34"/>
        <v/>
      </c>
      <c r="T65" s="7" t="str">
        <f t="shared" si="34"/>
        <v/>
      </c>
      <c r="U65" s="7" t="str">
        <f t="shared" si="34"/>
        <v/>
      </c>
      <c r="V65" s="7" t="str">
        <f t="shared" si="34"/>
        <v/>
      </c>
      <c r="W65" s="7" t="str">
        <f t="shared" si="34"/>
        <v/>
      </c>
      <c r="X65" s="7" t="str">
        <f t="shared" si="34"/>
        <v/>
      </c>
      <c r="Y65" s="7" t="str">
        <f t="shared" si="34"/>
        <v/>
      </c>
      <c r="Z65" s="7" t="str">
        <f t="shared" si="39"/>
        <v/>
      </c>
      <c r="AA65" s="7" t="str">
        <f t="shared" si="37"/>
        <v/>
      </c>
      <c r="AB65" s="7" t="str">
        <f t="shared" si="37"/>
        <v/>
      </c>
      <c r="AC65" s="7" t="str">
        <f t="shared" si="37"/>
        <v/>
      </c>
      <c r="AD65" s="7" t="str">
        <f t="shared" si="37"/>
        <v/>
      </c>
      <c r="AE65" s="7" t="str">
        <f t="shared" si="37"/>
        <v/>
      </c>
      <c r="AF65" s="7" t="str">
        <f t="shared" si="37"/>
        <v/>
      </c>
      <c r="AG65" s="7" t="str">
        <f t="shared" si="37"/>
        <v/>
      </c>
      <c r="AH65" s="7" t="str">
        <f t="shared" si="37"/>
        <v/>
      </c>
      <c r="AI65" s="7" t="str">
        <f t="shared" si="37"/>
        <v/>
      </c>
      <c r="AJ65" s="7" t="str">
        <f t="shared" si="37"/>
        <v/>
      </c>
      <c r="AK65" s="7" t="str">
        <f t="shared" si="37"/>
        <v/>
      </c>
      <c r="AL65" s="7" t="str">
        <f t="shared" si="37"/>
        <v/>
      </c>
      <c r="AM65" s="7" t="str">
        <f t="shared" si="37"/>
        <v/>
      </c>
      <c r="AN65" s="7" t="str">
        <f t="shared" si="37"/>
        <v/>
      </c>
      <c r="AO65" s="7" t="str">
        <f t="shared" si="37"/>
        <v/>
      </c>
      <c r="AP65" s="7" t="str">
        <f t="shared" si="36"/>
        <v/>
      </c>
      <c r="AQ65" s="7" t="str">
        <f t="shared" si="36"/>
        <v/>
      </c>
      <c r="AR65" s="7" t="str">
        <f t="shared" si="36"/>
        <v/>
      </c>
      <c r="AS65" s="7" t="str">
        <f t="shared" si="36"/>
        <v/>
      </c>
      <c r="AT65" s="7" t="str">
        <f t="shared" si="36"/>
        <v/>
      </c>
      <c r="AU65" s="7" t="str">
        <f t="shared" si="36"/>
        <v/>
      </c>
      <c r="AV65" s="7" t="str">
        <f t="shared" si="36"/>
        <v/>
      </c>
      <c r="AW65" s="7" t="str">
        <f t="shared" si="36"/>
        <v/>
      </c>
      <c r="AX65" s="7" t="str">
        <f t="shared" si="36"/>
        <v/>
      </c>
      <c r="AY65" s="7" t="str">
        <f t="shared" si="36"/>
        <v/>
      </c>
      <c r="AZ65" s="7" t="str">
        <f t="shared" si="36"/>
        <v/>
      </c>
      <c r="BA65" s="7" t="str">
        <f t="shared" si="36"/>
        <v/>
      </c>
      <c r="BB65" s="7" t="str">
        <f t="shared" si="36"/>
        <v/>
      </c>
      <c r="BC65" s="7" t="str">
        <f t="shared" si="36"/>
        <v/>
      </c>
      <c r="BD65" s="7" t="str">
        <f t="shared" si="36"/>
        <v/>
      </c>
      <c r="BE65" s="7" t="str">
        <f t="shared" si="36"/>
        <v/>
      </c>
      <c r="BF65" s="7" t="str">
        <f t="shared" si="35"/>
        <v/>
      </c>
      <c r="BG65" s="7" t="str">
        <f t="shared" si="35"/>
        <v/>
      </c>
      <c r="BH65" s="7" t="str">
        <f t="shared" si="35"/>
        <v/>
      </c>
      <c r="BI65" s="7" t="str">
        <f t="shared" si="35"/>
        <v/>
      </c>
      <c r="BJ65" s="7" t="str">
        <f t="shared" si="35"/>
        <v/>
      </c>
      <c r="BK65" s="7" t="str">
        <f t="shared" si="35"/>
        <v/>
      </c>
      <c r="BL65" s="7" t="str">
        <f t="shared" si="35"/>
        <v/>
      </c>
      <c r="BM65" s="7" t="str">
        <f t="shared" si="35"/>
        <v/>
      </c>
      <c r="BN65" s="7" t="str">
        <f t="shared" si="35"/>
        <v/>
      </c>
      <c r="BO65" s="7" t="str">
        <f t="shared" si="35"/>
        <v/>
      </c>
      <c r="BP65" s="7" t="str">
        <f t="shared" si="35"/>
        <v/>
      </c>
      <c r="BQ65" s="7" t="str">
        <f t="shared" si="35"/>
        <v/>
      </c>
      <c r="BR65" s="7" t="str">
        <f t="shared" si="35"/>
        <v/>
      </c>
      <c r="BS65" s="7" t="str">
        <f t="shared" si="35"/>
        <v/>
      </c>
      <c r="BT65" s="7" t="str">
        <f t="shared" si="35"/>
        <v/>
      </c>
      <c r="BU65" s="7" t="str">
        <f t="shared" si="30"/>
        <v/>
      </c>
      <c r="BV65" s="7" t="str">
        <f t="shared" si="30"/>
        <v/>
      </c>
      <c r="BW65" s="7" t="str">
        <f t="shared" si="42"/>
        <v/>
      </c>
      <c r="BX65" s="7" t="str">
        <f t="shared" si="42"/>
        <v/>
      </c>
      <c r="BY65" s="7" t="str">
        <f t="shared" si="42"/>
        <v/>
      </c>
      <c r="BZ65" s="7" t="str">
        <f t="shared" si="42"/>
        <v/>
      </c>
      <c r="CA65" s="7" t="str">
        <f t="shared" si="42"/>
        <v/>
      </c>
      <c r="CB65" s="7" t="str">
        <f t="shared" si="42"/>
        <v/>
      </c>
      <c r="CC65" s="7" t="str">
        <f t="shared" si="42"/>
        <v/>
      </c>
      <c r="CD65" s="7" t="str">
        <f t="shared" si="42"/>
        <v/>
      </c>
      <c r="CE65" s="7" t="str">
        <f t="shared" si="42"/>
        <v/>
      </c>
      <c r="CF65" s="7" t="str">
        <f t="shared" si="42"/>
        <v/>
      </c>
      <c r="CG65" s="7" t="str">
        <f t="shared" si="42"/>
        <v/>
      </c>
      <c r="CH65" s="7" t="str">
        <f t="shared" si="42"/>
        <v/>
      </c>
      <c r="CI65" s="7" t="str">
        <f t="shared" si="42"/>
        <v/>
      </c>
      <c r="CJ65" s="7" t="str">
        <f t="shared" si="42"/>
        <v/>
      </c>
      <c r="CK65" s="7" t="str">
        <f t="shared" si="42"/>
        <v/>
      </c>
      <c r="CL65" s="7" t="str">
        <f t="shared" si="42"/>
        <v/>
      </c>
      <c r="CM65" s="7" t="str">
        <f t="shared" si="41"/>
        <v/>
      </c>
      <c r="CN65" s="7" t="str">
        <f t="shared" si="41"/>
        <v/>
      </c>
      <c r="CO65" s="7" t="str">
        <f t="shared" si="41"/>
        <v/>
      </c>
      <c r="CP65" s="7" t="str">
        <f t="shared" si="41"/>
        <v/>
      </c>
      <c r="CQ65" s="7" t="str">
        <f t="shared" si="41"/>
        <v/>
      </c>
      <c r="CR65" s="7" t="str">
        <f t="shared" si="41"/>
        <v/>
      </c>
      <c r="CS65" s="7" t="str">
        <f t="shared" si="41"/>
        <v/>
      </c>
      <c r="CT65" s="7" t="str">
        <f t="shared" si="41"/>
        <v/>
      </c>
      <c r="CU65" s="7" t="str">
        <f t="shared" si="41"/>
        <v/>
      </c>
      <c r="CV65" s="7" t="str">
        <f t="shared" si="41"/>
        <v/>
      </c>
      <c r="CW65" s="7" t="str">
        <f t="shared" si="41"/>
        <v/>
      </c>
      <c r="CX65" s="7" t="str">
        <f t="shared" si="41"/>
        <v/>
      </c>
      <c r="CY65" s="7" t="str">
        <f t="shared" si="41"/>
        <v/>
      </c>
      <c r="CZ65" s="7" t="str">
        <f t="shared" si="40"/>
        <v/>
      </c>
      <c r="DA65" s="7" t="str">
        <f t="shared" si="40"/>
        <v/>
      </c>
      <c r="DB65" s="7" t="str">
        <f t="shared" si="40"/>
        <v/>
      </c>
      <c r="DC65" s="7" t="str">
        <f t="shared" si="40"/>
        <v/>
      </c>
      <c r="DD65" s="7" t="str">
        <f t="shared" si="40"/>
        <v/>
      </c>
      <c r="DE65" s="7" t="str">
        <f t="shared" si="38"/>
        <v/>
      </c>
      <c r="DF65" s="7" t="str">
        <f t="shared" si="38"/>
        <v/>
      </c>
      <c r="DG65" s="7" t="str">
        <f t="shared" si="38"/>
        <v/>
      </c>
      <c r="DH65" s="7" t="str">
        <f t="shared" si="38"/>
        <v/>
      </c>
      <c r="DI65" s="7" t="str">
        <f t="shared" si="38"/>
        <v/>
      </c>
      <c r="DJ65" s="7" t="str">
        <f t="shared" si="38"/>
        <v/>
      </c>
      <c r="DK65" s="7" t="str">
        <f t="shared" si="38"/>
        <v/>
      </c>
      <c r="DL65" s="7" t="str">
        <f t="shared" si="38"/>
        <v/>
      </c>
      <c r="DM65" s="7" t="str">
        <f t="shared" si="38"/>
        <v/>
      </c>
      <c r="DN65" s="7" t="str">
        <f t="shared" si="38"/>
        <v/>
      </c>
      <c r="DO65" s="7" t="str">
        <f t="shared" si="38"/>
        <v/>
      </c>
      <c r="DP65" s="7" t="str">
        <f t="shared" si="38"/>
        <v/>
      </c>
      <c r="DQ65" s="7" t="str">
        <f t="shared" si="38"/>
        <v/>
      </c>
      <c r="DR65" s="7" t="str">
        <f t="shared" si="38"/>
        <v/>
      </c>
      <c r="DS65" s="7" t="str">
        <f t="shared" si="38"/>
        <v/>
      </c>
      <c r="DT65" s="7" t="str">
        <f t="shared" si="16"/>
        <v/>
      </c>
      <c r="DU65" s="7" t="str">
        <f t="shared" si="16"/>
        <v/>
      </c>
      <c r="DV65" s="7" t="str">
        <f t="shared" si="16"/>
        <v/>
      </c>
      <c r="DW65" s="7" t="str">
        <f t="shared" si="16"/>
        <v/>
      </c>
    </row>
    <row r="66" spans="1:127" x14ac:dyDescent="0.35">
      <c r="A66" s="84" t="s">
        <v>280</v>
      </c>
      <c r="B66" s="84" t="s">
        <v>17</v>
      </c>
      <c r="C66" s="84" t="s">
        <v>71</v>
      </c>
      <c r="D66" s="84">
        <v>0.49982199999999999</v>
      </c>
      <c r="E66" s="82">
        <f>VLOOKUP(C66,'Literature Lookup Tables'!$A$2:$D$21,4,0)</f>
        <v>8.9999999999999969E-2</v>
      </c>
      <c r="F66" s="82">
        <f>VLOOKUP(C66,'Literature Lookup Tables'!$A$2:$D$21,3,0)</f>
        <v>0.4</v>
      </c>
      <c r="G66" s="64">
        <f>(VLOOKUP(C66,'Literature Lookup Tables'!$A$2:$L$21,2))*D66</f>
        <v>0.24491278</v>
      </c>
      <c r="H66" s="64">
        <f t="shared" si="2"/>
        <v>0.19992880000000002</v>
      </c>
      <c r="I66" s="64">
        <f t="shared" si="3"/>
        <v>4.4983979999999986E-2</v>
      </c>
      <c r="J66" s="106">
        <f>VLOOKUP(C66,'Literature Lookup Tables'!$A$2:$L$21,MATCH(B66,listHYDROGROUPS,0))</f>
        <v>77</v>
      </c>
      <c r="K66" s="7" t="str">
        <f t="shared" si="34"/>
        <v/>
      </c>
      <c r="L66" s="7" t="str">
        <f t="shared" si="34"/>
        <v/>
      </c>
      <c r="M66" s="7" t="str">
        <f t="shared" si="33"/>
        <v/>
      </c>
      <c r="N66" s="7" t="str">
        <f t="shared" si="33"/>
        <v/>
      </c>
      <c r="O66" s="7" t="str">
        <f t="shared" si="33"/>
        <v/>
      </c>
      <c r="P66" s="7" t="str">
        <f t="shared" si="33"/>
        <v/>
      </c>
      <c r="Q66" s="7" t="str">
        <f t="shared" si="33"/>
        <v/>
      </c>
      <c r="R66" s="7" t="str">
        <f t="shared" si="33"/>
        <v/>
      </c>
      <c r="S66" s="7" t="str">
        <f t="shared" si="33"/>
        <v/>
      </c>
      <c r="T66" s="7">
        <f t="shared" si="33"/>
        <v>38.486294000000001</v>
      </c>
      <c r="U66" s="7" t="str">
        <f t="shared" si="33"/>
        <v/>
      </c>
      <c r="V66" s="7" t="str">
        <f t="shared" si="33"/>
        <v/>
      </c>
      <c r="W66" s="7" t="str">
        <f t="shared" si="33"/>
        <v/>
      </c>
      <c r="X66" s="7" t="str">
        <f t="shared" si="33"/>
        <v/>
      </c>
      <c r="Y66" s="7" t="str">
        <f t="shared" si="33"/>
        <v/>
      </c>
      <c r="Z66" s="7" t="str">
        <f t="shared" si="39"/>
        <v/>
      </c>
      <c r="AA66" s="7" t="str">
        <f t="shared" si="37"/>
        <v/>
      </c>
      <c r="AB66" s="7" t="str">
        <f t="shared" si="37"/>
        <v/>
      </c>
      <c r="AC66" s="7" t="str">
        <f t="shared" si="37"/>
        <v/>
      </c>
      <c r="AD66" s="7" t="str">
        <f t="shared" si="37"/>
        <v/>
      </c>
      <c r="AE66" s="7" t="str">
        <f t="shared" si="37"/>
        <v/>
      </c>
      <c r="AF66" s="7" t="str">
        <f t="shared" si="37"/>
        <v/>
      </c>
      <c r="AG66" s="7" t="str">
        <f t="shared" si="37"/>
        <v/>
      </c>
      <c r="AH66" s="7" t="str">
        <f t="shared" si="37"/>
        <v/>
      </c>
      <c r="AI66" s="7" t="str">
        <f t="shared" si="37"/>
        <v/>
      </c>
      <c r="AJ66" s="7" t="str">
        <f t="shared" si="37"/>
        <v/>
      </c>
      <c r="AK66" s="7" t="str">
        <f t="shared" si="37"/>
        <v/>
      </c>
      <c r="AL66" s="7" t="str">
        <f t="shared" si="37"/>
        <v/>
      </c>
      <c r="AM66" s="7" t="str">
        <f t="shared" si="37"/>
        <v/>
      </c>
      <c r="AN66" s="7" t="str">
        <f t="shared" si="37"/>
        <v/>
      </c>
      <c r="AO66" s="7" t="str">
        <f t="shared" si="37"/>
        <v/>
      </c>
      <c r="AP66" s="7" t="str">
        <f t="shared" si="36"/>
        <v/>
      </c>
      <c r="AQ66" s="7" t="str">
        <f t="shared" si="36"/>
        <v/>
      </c>
      <c r="AR66" s="7" t="str">
        <f t="shared" si="36"/>
        <v/>
      </c>
      <c r="AS66" s="7" t="str">
        <f t="shared" si="36"/>
        <v/>
      </c>
      <c r="AT66" s="7" t="str">
        <f t="shared" si="36"/>
        <v/>
      </c>
      <c r="AU66" s="7" t="str">
        <f t="shared" si="36"/>
        <v/>
      </c>
      <c r="AV66" s="7" t="str">
        <f t="shared" si="36"/>
        <v/>
      </c>
      <c r="AW66" s="7" t="str">
        <f t="shared" si="36"/>
        <v/>
      </c>
      <c r="AX66" s="7" t="str">
        <f t="shared" si="36"/>
        <v/>
      </c>
      <c r="AY66" s="7" t="str">
        <f t="shared" si="36"/>
        <v/>
      </c>
      <c r="AZ66" s="7" t="str">
        <f t="shared" si="36"/>
        <v/>
      </c>
      <c r="BA66" s="7" t="str">
        <f t="shared" si="36"/>
        <v/>
      </c>
      <c r="BB66" s="7" t="str">
        <f t="shared" si="36"/>
        <v/>
      </c>
      <c r="BC66" s="7" t="str">
        <f t="shared" si="36"/>
        <v/>
      </c>
      <c r="BD66" s="7" t="str">
        <f t="shared" si="36"/>
        <v/>
      </c>
      <c r="BE66" s="7" t="str">
        <f t="shared" si="36"/>
        <v/>
      </c>
      <c r="BF66" s="7" t="str">
        <f t="shared" si="35"/>
        <v/>
      </c>
      <c r="BG66" s="7" t="str">
        <f t="shared" si="35"/>
        <v/>
      </c>
      <c r="BH66" s="7" t="str">
        <f t="shared" si="35"/>
        <v/>
      </c>
      <c r="BI66" s="7" t="str">
        <f t="shared" si="35"/>
        <v/>
      </c>
      <c r="BJ66" s="7" t="str">
        <f t="shared" si="35"/>
        <v/>
      </c>
      <c r="BK66" s="7" t="str">
        <f t="shared" si="35"/>
        <v/>
      </c>
      <c r="BL66" s="7" t="str">
        <f t="shared" si="35"/>
        <v/>
      </c>
      <c r="BM66" s="7" t="str">
        <f t="shared" si="35"/>
        <v/>
      </c>
      <c r="BN66" s="7" t="str">
        <f t="shared" si="35"/>
        <v/>
      </c>
      <c r="BO66" s="7" t="str">
        <f t="shared" si="35"/>
        <v/>
      </c>
      <c r="BP66" s="7" t="str">
        <f t="shared" si="35"/>
        <v/>
      </c>
      <c r="BQ66" s="7" t="str">
        <f t="shared" si="35"/>
        <v/>
      </c>
      <c r="BR66" s="7" t="str">
        <f t="shared" si="35"/>
        <v/>
      </c>
      <c r="BS66" s="7" t="str">
        <f t="shared" si="35"/>
        <v/>
      </c>
      <c r="BT66" s="7" t="str">
        <f t="shared" si="35"/>
        <v/>
      </c>
      <c r="BU66" s="7" t="str">
        <f t="shared" si="30"/>
        <v/>
      </c>
      <c r="BV66" s="7" t="str">
        <f t="shared" si="30"/>
        <v/>
      </c>
      <c r="BW66" s="7" t="str">
        <f t="shared" si="42"/>
        <v/>
      </c>
      <c r="BX66" s="7" t="str">
        <f t="shared" si="42"/>
        <v/>
      </c>
      <c r="BY66" s="7" t="str">
        <f t="shared" si="42"/>
        <v/>
      </c>
      <c r="BZ66" s="7" t="str">
        <f t="shared" si="42"/>
        <v/>
      </c>
      <c r="CA66" s="7" t="str">
        <f t="shared" si="42"/>
        <v/>
      </c>
      <c r="CB66" s="7" t="str">
        <f t="shared" si="42"/>
        <v/>
      </c>
      <c r="CC66" s="7" t="str">
        <f t="shared" si="42"/>
        <v/>
      </c>
      <c r="CD66" s="7" t="str">
        <f t="shared" si="42"/>
        <v/>
      </c>
      <c r="CE66" s="7" t="str">
        <f t="shared" si="42"/>
        <v/>
      </c>
      <c r="CF66" s="7" t="str">
        <f t="shared" si="42"/>
        <v/>
      </c>
      <c r="CG66" s="7" t="str">
        <f t="shared" si="42"/>
        <v/>
      </c>
      <c r="CH66" s="7" t="str">
        <f t="shared" si="42"/>
        <v/>
      </c>
      <c r="CI66" s="7" t="str">
        <f t="shared" si="42"/>
        <v/>
      </c>
      <c r="CJ66" s="7" t="str">
        <f t="shared" si="42"/>
        <v/>
      </c>
      <c r="CK66" s="7" t="str">
        <f t="shared" si="42"/>
        <v/>
      </c>
      <c r="CL66" s="7" t="str">
        <f t="shared" si="42"/>
        <v/>
      </c>
      <c r="CM66" s="7" t="str">
        <f t="shared" si="41"/>
        <v/>
      </c>
      <c r="CN66" s="7" t="str">
        <f t="shared" si="41"/>
        <v/>
      </c>
      <c r="CO66" s="7" t="str">
        <f t="shared" si="41"/>
        <v/>
      </c>
      <c r="CP66" s="7" t="str">
        <f t="shared" si="41"/>
        <v/>
      </c>
      <c r="CQ66" s="7" t="str">
        <f t="shared" si="41"/>
        <v/>
      </c>
      <c r="CR66" s="7" t="str">
        <f t="shared" si="41"/>
        <v/>
      </c>
      <c r="CS66" s="7" t="str">
        <f t="shared" si="41"/>
        <v/>
      </c>
      <c r="CT66" s="7" t="str">
        <f t="shared" si="41"/>
        <v/>
      </c>
      <c r="CU66" s="7" t="str">
        <f t="shared" si="41"/>
        <v/>
      </c>
      <c r="CV66" s="7" t="str">
        <f t="shared" si="41"/>
        <v/>
      </c>
      <c r="CW66" s="7" t="str">
        <f t="shared" si="41"/>
        <v/>
      </c>
      <c r="CX66" s="7" t="str">
        <f t="shared" si="41"/>
        <v/>
      </c>
      <c r="CY66" s="7" t="str">
        <f t="shared" si="41"/>
        <v/>
      </c>
      <c r="CZ66" s="7" t="str">
        <f t="shared" si="40"/>
        <v/>
      </c>
      <c r="DA66" s="7" t="str">
        <f t="shared" si="40"/>
        <v/>
      </c>
      <c r="DB66" s="7" t="str">
        <f t="shared" si="40"/>
        <v/>
      </c>
      <c r="DC66" s="7" t="str">
        <f t="shared" si="40"/>
        <v/>
      </c>
      <c r="DD66" s="7" t="str">
        <f t="shared" si="40"/>
        <v/>
      </c>
      <c r="DE66" s="7" t="str">
        <f t="shared" si="38"/>
        <v/>
      </c>
      <c r="DF66" s="7" t="str">
        <f t="shared" si="38"/>
        <v/>
      </c>
      <c r="DG66" s="7" t="str">
        <f t="shared" si="38"/>
        <v/>
      </c>
      <c r="DH66" s="7" t="str">
        <f t="shared" si="38"/>
        <v/>
      </c>
      <c r="DI66" s="7" t="str">
        <f t="shared" si="38"/>
        <v/>
      </c>
      <c r="DJ66" s="7" t="str">
        <f t="shared" si="38"/>
        <v/>
      </c>
      <c r="DK66" s="7" t="str">
        <f t="shared" si="38"/>
        <v/>
      </c>
      <c r="DL66" s="7" t="str">
        <f t="shared" si="38"/>
        <v/>
      </c>
      <c r="DM66" s="7" t="str">
        <f t="shared" si="38"/>
        <v/>
      </c>
      <c r="DN66" s="7" t="str">
        <f t="shared" si="38"/>
        <v/>
      </c>
      <c r="DO66" s="7" t="str">
        <f t="shared" si="38"/>
        <v/>
      </c>
      <c r="DP66" s="7" t="str">
        <f t="shared" si="38"/>
        <v/>
      </c>
      <c r="DQ66" s="7" t="str">
        <f t="shared" si="38"/>
        <v/>
      </c>
      <c r="DR66" s="7" t="str">
        <f t="shared" si="38"/>
        <v/>
      </c>
      <c r="DS66" s="7" t="str">
        <f t="shared" si="38"/>
        <v/>
      </c>
      <c r="DT66" s="7" t="str">
        <f t="shared" si="16"/>
        <v/>
      </c>
      <c r="DU66" s="7" t="str">
        <f t="shared" si="16"/>
        <v/>
      </c>
      <c r="DV66" s="7" t="str">
        <f t="shared" si="16"/>
        <v/>
      </c>
      <c r="DW66" s="7" t="str">
        <f t="shared" si="16"/>
        <v/>
      </c>
    </row>
    <row r="67" spans="1:127" x14ac:dyDescent="0.35">
      <c r="A67" s="84" t="s">
        <v>279</v>
      </c>
      <c r="B67" s="84" t="s">
        <v>17</v>
      </c>
      <c r="C67" s="84" t="s">
        <v>71</v>
      </c>
      <c r="D67" s="84">
        <v>0.30632900000000002</v>
      </c>
      <c r="E67" s="82">
        <f>VLOOKUP(C67,'Literature Lookup Tables'!$A$2:$D$21,4,0)</f>
        <v>8.9999999999999969E-2</v>
      </c>
      <c r="F67" s="82">
        <f>VLOOKUP(C67,'Literature Lookup Tables'!$A$2:$D$21,3,0)</f>
        <v>0.4</v>
      </c>
      <c r="G67" s="64">
        <f>(VLOOKUP(C67,'Literature Lookup Tables'!$A$2:$L$21,2))*D67</f>
        <v>0.15010121000000001</v>
      </c>
      <c r="H67" s="64">
        <f t="shared" si="2"/>
        <v>0.12253160000000002</v>
      </c>
      <c r="I67" s="64">
        <f t="shared" si="3"/>
        <v>2.7569609999999991E-2</v>
      </c>
      <c r="J67" s="106">
        <f>VLOOKUP(C67,'Literature Lookup Tables'!$A$2:$L$21,MATCH(B67,listHYDROGROUPS,0))</f>
        <v>77</v>
      </c>
      <c r="K67" s="7" t="str">
        <f t="shared" si="34"/>
        <v/>
      </c>
      <c r="L67" s="7" t="str">
        <f t="shared" si="34"/>
        <v/>
      </c>
      <c r="M67" s="7" t="str">
        <f t="shared" si="34"/>
        <v/>
      </c>
      <c r="N67" s="7" t="str">
        <f t="shared" si="34"/>
        <v/>
      </c>
      <c r="O67" s="7" t="str">
        <f t="shared" si="34"/>
        <v/>
      </c>
      <c r="P67" s="7" t="str">
        <f t="shared" si="34"/>
        <v/>
      </c>
      <c r="Q67" s="7" t="str">
        <f t="shared" si="34"/>
        <v/>
      </c>
      <c r="R67" s="7">
        <f t="shared" si="34"/>
        <v>23.587333000000001</v>
      </c>
      <c r="S67" s="7" t="str">
        <f t="shared" si="34"/>
        <v/>
      </c>
      <c r="T67" s="7" t="str">
        <f t="shared" si="34"/>
        <v/>
      </c>
      <c r="U67" s="7" t="str">
        <f t="shared" si="34"/>
        <v/>
      </c>
      <c r="V67" s="7" t="str">
        <f t="shared" si="34"/>
        <v/>
      </c>
      <c r="W67" s="7" t="str">
        <f t="shared" si="34"/>
        <v/>
      </c>
      <c r="X67" s="7" t="str">
        <f t="shared" si="34"/>
        <v/>
      </c>
      <c r="Y67" s="7" t="str">
        <f t="shared" si="34"/>
        <v/>
      </c>
      <c r="Z67" s="7" t="str">
        <f t="shared" si="39"/>
        <v/>
      </c>
      <c r="AA67" s="7" t="str">
        <f t="shared" si="37"/>
        <v/>
      </c>
      <c r="AB67" s="7" t="str">
        <f t="shared" si="37"/>
        <v/>
      </c>
      <c r="AC67" s="7" t="str">
        <f t="shared" si="37"/>
        <v/>
      </c>
      <c r="AD67" s="7" t="str">
        <f t="shared" si="37"/>
        <v/>
      </c>
      <c r="AE67" s="7" t="str">
        <f t="shared" si="37"/>
        <v/>
      </c>
      <c r="AF67" s="7" t="str">
        <f t="shared" si="37"/>
        <v/>
      </c>
      <c r="AG67" s="7" t="str">
        <f t="shared" si="37"/>
        <v/>
      </c>
      <c r="AH67" s="7" t="str">
        <f t="shared" si="37"/>
        <v/>
      </c>
      <c r="AI67" s="7" t="str">
        <f t="shared" si="37"/>
        <v/>
      </c>
      <c r="AJ67" s="7" t="str">
        <f t="shared" si="37"/>
        <v/>
      </c>
      <c r="AK67" s="7" t="str">
        <f t="shared" si="37"/>
        <v/>
      </c>
      <c r="AL67" s="7" t="str">
        <f t="shared" si="37"/>
        <v/>
      </c>
      <c r="AM67" s="7" t="str">
        <f t="shared" si="37"/>
        <v/>
      </c>
      <c r="AN67" s="7" t="str">
        <f t="shared" si="37"/>
        <v/>
      </c>
      <c r="AO67" s="7" t="str">
        <f t="shared" si="37"/>
        <v/>
      </c>
      <c r="AP67" s="7" t="str">
        <f t="shared" si="36"/>
        <v/>
      </c>
      <c r="AQ67" s="7" t="str">
        <f t="shared" si="36"/>
        <v/>
      </c>
      <c r="AR67" s="7" t="str">
        <f t="shared" si="36"/>
        <v/>
      </c>
      <c r="AS67" s="7" t="str">
        <f t="shared" si="36"/>
        <v/>
      </c>
      <c r="AT67" s="7" t="str">
        <f t="shared" si="36"/>
        <v/>
      </c>
      <c r="AU67" s="7" t="str">
        <f t="shared" si="36"/>
        <v/>
      </c>
      <c r="AV67" s="7" t="str">
        <f t="shared" si="36"/>
        <v/>
      </c>
      <c r="AW67" s="7" t="str">
        <f t="shared" si="36"/>
        <v/>
      </c>
      <c r="AX67" s="7" t="str">
        <f t="shared" si="36"/>
        <v/>
      </c>
      <c r="AY67" s="7" t="str">
        <f t="shared" si="36"/>
        <v/>
      </c>
      <c r="AZ67" s="7" t="str">
        <f t="shared" si="36"/>
        <v/>
      </c>
      <c r="BA67" s="7" t="str">
        <f t="shared" si="36"/>
        <v/>
      </c>
      <c r="BB67" s="7" t="str">
        <f t="shared" si="36"/>
        <v/>
      </c>
      <c r="BC67" s="7" t="str">
        <f t="shared" si="36"/>
        <v/>
      </c>
      <c r="BD67" s="7" t="str">
        <f t="shared" si="36"/>
        <v/>
      </c>
      <c r="BE67" s="7" t="str">
        <f t="shared" si="36"/>
        <v/>
      </c>
      <c r="BF67" s="7" t="str">
        <f t="shared" si="35"/>
        <v/>
      </c>
      <c r="BG67" s="7" t="str">
        <f t="shared" si="35"/>
        <v/>
      </c>
      <c r="BH67" s="7" t="str">
        <f t="shared" si="35"/>
        <v/>
      </c>
      <c r="BI67" s="7" t="str">
        <f t="shared" si="35"/>
        <v/>
      </c>
      <c r="BJ67" s="7" t="str">
        <f t="shared" si="35"/>
        <v/>
      </c>
      <c r="BK67" s="7" t="str">
        <f t="shared" si="35"/>
        <v/>
      </c>
      <c r="BL67" s="7" t="str">
        <f t="shared" si="35"/>
        <v/>
      </c>
      <c r="BM67" s="7" t="str">
        <f t="shared" si="35"/>
        <v/>
      </c>
      <c r="BN67" s="7" t="str">
        <f t="shared" si="35"/>
        <v/>
      </c>
      <c r="BO67" s="7" t="str">
        <f t="shared" si="35"/>
        <v/>
      </c>
      <c r="BP67" s="7" t="str">
        <f t="shared" si="35"/>
        <v/>
      </c>
      <c r="BQ67" s="7" t="str">
        <f t="shared" si="35"/>
        <v/>
      </c>
      <c r="BR67" s="7" t="str">
        <f t="shared" si="35"/>
        <v/>
      </c>
      <c r="BS67" s="7" t="str">
        <f t="shared" si="35"/>
        <v/>
      </c>
      <c r="BT67" s="7" t="str">
        <f t="shared" si="35"/>
        <v/>
      </c>
      <c r="BU67" s="7" t="str">
        <f t="shared" si="30"/>
        <v/>
      </c>
      <c r="BV67" s="7" t="str">
        <f t="shared" si="30"/>
        <v/>
      </c>
      <c r="BW67" s="7" t="str">
        <f t="shared" si="42"/>
        <v/>
      </c>
      <c r="BX67" s="7" t="str">
        <f t="shared" si="42"/>
        <v/>
      </c>
      <c r="BY67" s="7" t="str">
        <f t="shared" si="42"/>
        <v/>
      </c>
      <c r="BZ67" s="7" t="str">
        <f t="shared" si="42"/>
        <v/>
      </c>
      <c r="CA67" s="7" t="str">
        <f t="shared" si="42"/>
        <v/>
      </c>
      <c r="CB67" s="7" t="str">
        <f t="shared" si="42"/>
        <v/>
      </c>
      <c r="CC67" s="7" t="str">
        <f t="shared" si="42"/>
        <v/>
      </c>
      <c r="CD67" s="7" t="str">
        <f t="shared" si="42"/>
        <v/>
      </c>
      <c r="CE67" s="7" t="str">
        <f t="shared" si="42"/>
        <v/>
      </c>
      <c r="CF67" s="7" t="str">
        <f t="shared" si="42"/>
        <v/>
      </c>
      <c r="CG67" s="7" t="str">
        <f t="shared" si="42"/>
        <v/>
      </c>
      <c r="CH67" s="7" t="str">
        <f t="shared" si="42"/>
        <v/>
      </c>
      <c r="CI67" s="7" t="str">
        <f t="shared" si="42"/>
        <v/>
      </c>
      <c r="CJ67" s="7" t="str">
        <f t="shared" si="42"/>
        <v/>
      </c>
      <c r="CK67" s="7" t="str">
        <f t="shared" si="42"/>
        <v/>
      </c>
      <c r="CL67" s="7" t="str">
        <f t="shared" si="42"/>
        <v/>
      </c>
      <c r="CM67" s="7" t="str">
        <f t="shared" si="41"/>
        <v/>
      </c>
      <c r="CN67" s="7" t="str">
        <f t="shared" si="41"/>
        <v/>
      </c>
      <c r="CO67" s="7" t="str">
        <f t="shared" si="41"/>
        <v/>
      </c>
      <c r="CP67" s="7" t="str">
        <f t="shared" si="41"/>
        <v/>
      </c>
      <c r="CQ67" s="7" t="str">
        <f t="shared" si="41"/>
        <v/>
      </c>
      <c r="CR67" s="7" t="str">
        <f t="shared" si="41"/>
        <v/>
      </c>
      <c r="CS67" s="7" t="str">
        <f t="shared" si="41"/>
        <v/>
      </c>
      <c r="CT67" s="7" t="str">
        <f t="shared" si="41"/>
        <v/>
      </c>
      <c r="CU67" s="7" t="str">
        <f t="shared" si="41"/>
        <v/>
      </c>
      <c r="CV67" s="7" t="str">
        <f t="shared" si="41"/>
        <v/>
      </c>
      <c r="CW67" s="7" t="str">
        <f t="shared" si="41"/>
        <v/>
      </c>
      <c r="CX67" s="7" t="str">
        <f t="shared" si="41"/>
        <v/>
      </c>
      <c r="CY67" s="7" t="str">
        <f t="shared" si="41"/>
        <v/>
      </c>
      <c r="CZ67" s="7" t="str">
        <f t="shared" si="40"/>
        <v/>
      </c>
      <c r="DA67" s="7" t="str">
        <f t="shared" si="40"/>
        <v/>
      </c>
      <c r="DB67" s="7" t="str">
        <f t="shared" si="40"/>
        <v/>
      </c>
      <c r="DC67" s="7" t="str">
        <f t="shared" si="40"/>
        <v/>
      </c>
      <c r="DD67" s="7" t="str">
        <f t="shared" si="40"/>
        <v/>
      </c>
      <c r="DE67" s="7" t="str">
        <f t="shared" si="38"/>
        <v/>
      </c>
      <c r="DF67" s="7" t="str">
        <f t="shared" si="38"/>
        <v/>
      </c>
      <c r="DG67" s="7" t="str">
        <f t="shared" si="38"/>
        <v/>
      </c>
      <c r="DH67" s="7" t="str">
        <f t="shared" si="38"/>
        <v/>
      </c>
      <c r="DI67" s="7" t="str">
        <f t="shared" si="38"/>
        <v/>
      </c>
      <c r="DJ67" s="7" t="str">
        <f t="shared" si="38"/>
        <v/>
      </c>
      <c r="DK67" s="7" t="str">
        <f t="shared" si="38"/>
        <v/>
      </c>
      <c r="DL67" s="7" t="str">
        <f t="shared" si="38"/>
        <v/>
      </c>
      <c r="DM67" s="7" t="str">
        <f t="shared" si="38"/>
        <v/>
      </c>
      <c r="DN67" s="7" t="str">
        <f t="shared" si="38"/>
        <v/>
      </c>
      <c r="DO67" s="7" t="str">
        <f t="shared" si="38"/>
        <v/>
      </c>
      <c r="DP67" s="7" t="str">
        <f t="shared" si="38"/>
        <v/>
      </c>
      <c r="DQ67" s="7" t="str">
        <f t="shared" si="38"/>
        <v/>
      </c>
      <c r="DR67" s="7" t="str">
        <f t="shared" si="38"/>
        <v/>
      </c>
      <c r="DS67" s="7" t="str">
        <f t="shared" si="38"/>
        <v/>
      </c>
      <c r="DT67" s="7" t="str">
        <f t="shared" si="16"/>
        <v/>
      </c>
      <c r="DU67" s="7" t="str">
        <f t="shared" si="16"/>
        <v/>
      </c>
      <c r="DV67" s="7" t="str">
        <f t="shared" si="16"/>
        <v/>
      </c>
      <c r="DW67" s="7" t="str">
        <f t="shared" si="16"/>
        <v/>
      </c>
    </row>
    <row r="68" spans="1:127" x14ac:dyDescent="0.35">
      <c r="A68" s="84" t="s">
        <v>280</v>
      </c>
      <c r="B68" s="84" t="s">
        <v>17</v>
      </c>
      <c r="C68" s="84" t="s">
        <v>0</v>
      </c>
      <c r="D68" s="84">
        <v>0.417879</v>
      </c>
      <c r="E68" s="82">
        <f>VLOOKUP(C68,'Literature Lookup Tables'!$A$2:$D$21,4,0)</f>
        <v>0</v>
      </c>
      <c r="F68" s="82">
        <f>VLOOKUP(C68,'Literature Lookup Tables'!$A$2:$D$21,3,0)</f>
        <v>0.5</v>
      </c>
      <c r="G68" s="64">
        <f>(VLOOKUP(C68,'Literature Lookup Tables'!$A$2:$L$21,2))*D68</f>
        <v>0.2089395</v>
      </c>
      <c r="H68" s="64">
        <f t="shared" si="2"/>
        <v>0.2089395</v>
      </c>
      <c r="I68" s="64">
        <f t="shared" si="3"/>
        <v>0</v>
      </c>
      <c r="J68" s="106">
        <f>VLOOKUP(C68,'Literature Lookup Tables'!$A$2:$L$21,MATCH(B68,listHYDROGROUPS,0))</f>
        <v>81.5</v>
      </c>
      <c r="K68" s="7" t="str">
        <f t="shared" si="34"/>
        <v/>
      </c>
      <c r="L68" s="7" t="str">
        <f t="shared" si="34"/>
        <v/>
      </c>
      <c r="M68" s="7" t="str">
        <f t="shared" si="33"/>
        <v/>
      </c>
      <c r="N68" s="7" t="str">
        <f t="shared" si="33"/>
        <v/>
      </c>
      <c r="O68" s="7" t="str">
        <f t="shared" si="33"/>
        <v/>
      </c>
      <c r="P68" s="7" t="str">
        <f t="shared" si="33"/>
        <v/>
      </c>
      <c r="Q68" s="7" t="str">
        <f t="shared" si="33"/>
        <v/>
      </c>
      <c r="R68" s="7" t="str">
        <f t="shared" si="33"/>
        <v/>
      </c>
      <c r="S68" s="7" t="str">
        <f t="shared" si="33"/>
        <v/>
      </c>
      <c r="T68" s="7">
        <f t="shared" si="33"/>
        <v>34.057138500000001</v>
      </c>
      <c r="U68" s="7" t="str">
        <f t="shared" si="33"/>
        <v/>
      </c>
      <c r="V68" s="7" t="str">
        <f t="shared" si="33"/>
        <v/>
      </c>
      <c r="W68" s="7" t="str">
        <f t="shared" si="33"/>
        <v/>
      </c>
      <c r="X68" s="7" t="str">
        <f t="shared" si="33"/>
        <v/>
      </c>
      <c r="Y68" s="7" t="str">
        <f t="shared" si="33"/>
        <v/>
      </c>
      <c r="Z68" s="7" t="str">
        <f t="shared" si="39"/>
        <v/>
      </c>
      <c r="AA68" s="7" t="str">
        <f t="shared" si="37"/>
        <v/>
      </c>
      <c r="AB68" s="7" t="str">
        <f t="shared" si="37"/>
        <v/>
      </c>
      <c r="AC68" s="7" t="str">
        <f t="shared" si="37"/>
        <v/>
      </c>
      <c r="AD68" s="7" t="str">
        <f t="shared" si="37"/>
        <v/>
      </c>
      <c r="AE68" s="7" t="str">
        <f t="shared" si="37"/>
        <v/>
      </c>
      <c r="AF68" s="7" t="str">
        <f t="shared" si="37"/>
        <v/>
      </c>
      <c r="AG68" s="7" t="str">
        <f t="shared" si="37"/>
        <v/>
      </c>
      <c r="AH68" s="7" t="str">
        <f t="shared" si="37"/>
        <v/>
      </c>
      <c r="AI68" s="7" t="str">
        <f t="shared" si="37"/>
        <v/>
      </c>
      <c r="AJ68" s="7" t="str">
        <f t="shared" si="37"/>
        <v/>
      </c>
      <c r="AK68" s="7" t="str">
        <f t="shared" si="37"/>
        <v/>
      </c>
      <c r="AL68" s="7" t="str">
        <f t="shared" si="37"/>
        <v/>
      </c>
      <c r="AM68" s="7" t="str">
        <f t="shared" si="37"/>
        <v/>
      </c>
      <c r="AN68" s="7" t="str">
        <f t="shared" si="37"/>
        <v/>
      </c>
      <c r="AO68" s="7" t="str">
        <f t="shared" si="37"/>
        <v/>
      </c>
      <c r="AP68" s="7" t="str">
        <f t="shared" si="36"/>
        <v/>
      </c>
      <c r="AQ68" s="7" t="str">
        <f t="shared" si="36"/>
        <v/>
      </c>
      <c r="AR68" s="7" t="str">
        <f t="shared" si="36"/>
        <v/>
      </c>
      <c r="AS68" s="7" t="str">
        <f t="shared" si="36"/>
        <v/>
      </c>
      <c r="AT68" s="7" t="str">
        <f t="shared" si="36"/>
        <v/>
      </c>
      <c r="AU68" s="7" t="str">
        <f t="shared" si="36"/>
        <v/>
      </c>
      <c r="AV68" s="7" t="str">
        <f t="shared" si="36"/>
        <v/>
      </c>
      <c r="AW68" s="7" t="str">
        <f t="shared" si="36"/>
        <v/>
      </c>
      <c r="AX68" s="7" t="str">
        <f t="shared" si="36"/>
        <v/>
      </c>
      <c r="AY68" s="7" t="str">
        <f t="shared" si="36"/>
        <v/>
      </c>
      <c r="AZ68" s="7" t="str">
        <f t="shared" si="36"/>
        <v/>
      </c>
      <c r="BA68" s="7" t="str">
        <f t="shared" si="36"/>
        <v/>
      </c>
      <c r="BB68" s="7" t="str">
        <f t="shared" si="36"/>
        <v/>
      </c>
      <c r="BC68" s="7" t="str">
        <f t="shared" si="36"/>
        <v/>
      </c>
      <c r="BD68" s="7" t="str">
        <f t="shared" si="36"/>
        <v/>
      </c>
      <c r="BE68" s="7" t="str">
        <f t="shared" si="36"/>
        <v/>
      </c>
      <c r="BF68" s="7" t="str">
        <f t="shared" si="35"/>
        <v/>
      </c>
      <c r="BG68" s="7" t="str">
        <f t="shared" si="35"/>
        <v/>
      </c>
      <c r="BH68" s="7" t="str">
        <f t="shared" si="35"/>
        <v/>
      </c>
      <c r="BI68" s="7" t="str">
        <f t="shared" si="35"/>
        <v/>
      </c>
      <c r="BJ68" s="7" t="str">
        <f t="shared" si="35"/>
        <v/>
      </c>
      <c r="BK68" s="7" t="str">
        <f t="shared" si="35"/>
        <v/>
      </c>
      <c r="BL68" s="7" t="str">
        <f t="shared" si="35"/>
        <v/>
      </c>
      <c r="BM68" s="7" t="str">
        <f t="shared" si="35"/>
        <v/>
      </c>
      <c r="BN68" s="7" t="str">
        <f t="shared" si="35"/>
        <v/>
      </c>
      <c r="BO68" s="7" t="str">
        <f t="shared" si="35"/>
        <v/>
      </c>
      <c r="BP68" s="7" t="str">
        <f t="shared" si="35"/>
        <v/>
      </c>
      <c r="BQ68" s="7" t="str">
        <f t="shared" si="35"/>
        <v/>
      </c>
      <c r="BR68" s="7" t="str">
        <f t="shared" si="35"/>
        <v/>
      </c>
      <c r="BS68" s="7" t="str">
        <f t="shared" si="35"/>
        <v/>
      </c>
      <c r="BT68" s="7" t="str">
        <f t="shared" si="35"/>
        <v/>
      </c>
      <c r="BU68" s="7" t="str">
        <f t="shared" si="30"/>
        <v/>
      </c>
      <c r="BV68" s="7" t="str">
        <f t="shared" si="30"/>
        <v/>
      </c>
      <c r="BW68" s="7" t="str">
        <f t="shared" si="42"/>
        <v/>
      </c>
      <c r="BX68" s="7" t="str">
        <f t="shared" si="42"/>
        <v/>
      </c>
      <c r="BY68" s="7" t="str">
        <f t="shared" si="42"/>
        <v/>
      </c>
      <c r="BZ68" s="7" t="str">
        <f t="shared" si="42"/>
        <v/>
      </c>
      <c r="CA68" s="7" t="str">
        <f t="shared" si="42"/>
        <v/>
      </c>
      <c r="CB68" s="7" t="str">
        <f t="shared" si="42"/>
        <v/>
      </c>
      <c r="CC68" s="7" t="str">
        <f t="shared" si="42"/>
        <v/>
      </c>
      <c r="CD68" s="7" t="str">
        <f t="shared" si="42"/>
        <v/>
      </c>
      <c r="CE68" s="7" t="str">
        <f t="shared" si="42"/>
        <v/>
      </c>
      <c r="CF68" s="7" t="str">
        <f t="shared" si="42"/>
        <v/>
      </c>
      <c r="CG68" s="7" t="str">
        <f t="shared" si="42"/>
        <v/>
      </c>
      <c r="CH68" s="7" t="str">
        <f t="shared" si="42"/>
        <v/>
      </c>
      <c r="CI68" s="7" t="str">
        <f t="shared" si="42"/>
        <v/>
      </c>
      <c r="CJ68" s="7" t="str">
        <f t="shared" si="42"/>
        <v/>
      </c>
      <c r="CK68" s="7" t="str">
        <f t="shared" si="42"/>
        <v/>
      </c>
      <c r="CL68" s="7" t="str">
        <f t="shared" si="42"/>
        <v/>
      </c>
      <c r="CM68" s="7" t="str">
        <f t="shared" si="41"/>
        <v/>
      </c>
      <c r="CN68" s="7" t="str">
        <f t="shared" si="41"/>
        <v/>
      </c>
      <c r="CO68" s="7" t="str">
        <f t="shared" si="41"/>
        <v/>
      </c>
      <c r="CP68" s="7" t="str">
        <f t="shared" si="41"/>
        <v/>
      </c>
      <c r="CQ68" s="7" t="str">
        <f t="shared" si="41"/>
        <v/>
      </c>
      <c r="CR68" s="7" t="str">
        <f t="shared" si="41"/>
        <v/>
      </c>
      <c r="CS68" s="7" t="str">
        <f t="shared" si="41"/>
        <v/>
      </c>
      <c r="CT68" s="7" t="str">
        <f t="shared" si="41"/>
        <v/>
      </c>
      <c r="CU68" s="7" t="str">
        <f t="shared" si="41"/>
        <v/>
      </c>
      <c r="CV68" s="7" t="str">
        <f t="shared" si="41"/>
        <v/>
      </c>
      <c r="CW68" s="7" t="str">
        <f t="shared" si="41"/>
        <v/>
      </c>
      <c r="CX68" s="7" t="str">
        <f t="shared" si="41"/>
        <v/>
      </c>
      <c r="CY68" s="7" t="str">
        <f t="shared" si="41"/>
        <v/>
      </c>
      <c r="CZ68" s="7" t="str">
        <f t="shared" si="40"/>
        <v/>
      </c>
      <c r="DA68" s="7" t="str">
        <f t="shared" si="40"/>
        <v/>
      </c>
      <c r="DB68" s="7" t="str">
        <f t="shared" si="40"/>
        <v/>
      </c>
      <c r="DC68" s="7" t="str">
        <f t="shared" si="40"/>
        <v/>
      </c>
      <c r="DD68" s="7" t="str">
        <f t="shared" si="40"/>
        <v/>
      </c>
      <c r="DE68" s="7" t="str">
        <f t="shared" si="38"/>
        <v/>
      </c>
      <c r="DF68" s="7" t="str">
        <f t="shared" si="38"/>
        <v/>
      </c>
      <c r="DG68" s="7" t="str">
        <f t="shared" si="38"/>
        <v/>
      </c>
      <c r="DH68" s="7" t="str">
        <f t="shared" si="38"/>
        <v/>
      </c>
      <c r="DI68" s="7" t="str">
        <f t="shared" si="38"/>
        <v/>
      </c>
      <c r="DJ68" s="7" t="str">
        <f t="shared" si="38"/>
        <v/>
      </c>
      <c r="DK68" s="7" t="str">
        <f t="shared" si="38"/>
        <v/>
      </c>
      <c r="DL68" s="7" t="str">
        <f t="shared" si="38"/>
        <v/>
      </c>
      <c r="DM68" s="7" t="str">
        <f t="shared" si="38"/>
        <v/>
      </c>
      <c r="DN68" s="7" t="str">
        <f t="shared" si="38"/>
        <v/>
      </c>
      <c r="DO68" s="7" t="str">
        <f t="shared" si="38"/>
        <v/>
      </c>
      <c r="DP68" s="7" t="str">
        <f t="shared" si="38"/>
        <v/>
      </c>
      <c r="DQ68" s="7" t="str">
        <f t="shared" si="38"/>
        <v/>
      </c>
      <c r="DR68" s="7" t="str">
        <f t="shared" si="38"/>
        <v/>
      </c>
      <c r="DS68" s="7" t="str">
        <f t="shared" si="38"/>
        <v/>
      </c>
      <c r="DT68" s="7" t="str">
        <f t="shared" si="16"/>
        <v/>
      </c>
      <c r="DU68" s="7" t="str">
        <f t="shared" si="16"/>
        <v/>
      </c>
      <c r="DV68" s="7" t="str">
        <f t="shared" si="16"/>
        <v/>
      </c>
      <c r="DW68" s="7" t="str">
        <f t="shared" si="16"/>
        <v/>
      </c>
    </row>
    <row r="69" spans="1:127" x14ac:dyDescent="0.35">
      <c r="A69" s="84" t="s">
        <v>279</v>
      </c>
      <c r="B69" s="84" t="s">
        <v>17</v>
      </c>
      <c r="C69" s="84" t="s">
        <v>0</v>
      </c>
      <c r="D69" s="84">
        <v>2.2505860000000002</v>
      </c>
      <c r="E69" s="82">
        <f>VLOOKUP(C69,'Literature Lookup Tables'!$A$2:$D$21,4,0)</f>
        <v>0</v>
      </c>
      <c r="F69" s="82">
        <f>VLOOKUP(C69,'Literature Lookup Tables'!$A$2:$D$21,3,0)</f>
        <v>0.5</v>
      </c>
      <c r="G69" s="64">
        <f>(VLOOKUP(C69,'Literature Lookup Tables'!$A$2:$L$21,2))*D69</f>
        <v>1.1252930000000001</v>
      </c>
      <c r="H69" s="64">
        <f t="shared" si="2"/>
        <v>1.1252930000000001</v>
      </c>
      <c r="I69" s="64">
        <f t="shared" si="3"/>
        <v>0</v>
      </c>
      <c r="J69" s="106">
        <f>VLOOKUP(C69,'Literature Lookup Tables'!$A$2:$L$21,MATCH(B69,listHYDROGROUPS,0))</f>
        <v>81.5</v>
      </c>
      <c r="K69" s="7" t="str">
        <f t="shared" si="34"/>
        <v/>
      </c>
      <c r="L69" s="7" t="str">
        <f t="shared" si="34"/>
        <v/>
      </c>
      <c r="M69" s="7" t="str">
        <f t="shared" si="34"/>
        <v/>
      </c>
      <c r="N69" s="7" t="str">
        <f t="shared" si="34"/>
        <v/>
      </c>
      <c r="O69" s="7" t="str">
        <f t="shared" si="34"/>
        <v/>
      </c>
      <c r="P69" s="7" t="str">
        <f t="shared" si="34"/>
        <v/>
      </c>
      <c r="Q69" s="7" t="str">
        <f t="shared" si="34"/>
        <v/>
      </c>
      <c r="R69" s="7">
        <f t="shared" si="34"/>
        <v>183.42275900000001</v>
      </c>
      <c r="S69" s="7" t="str">
        <f t="shared" si="34"/>
        <v/>
      </c>
      <c r="T69" s="7" t="str">
        <f t="shared" si="34"/>
        <v/>
      </c>
      <c r="U69" s="7" t="str">
        <f t="shared" si="34"/>
        <v/>
      </c>
      <c r="V69" s="7" t="str">
        <f t="shared" si="34"/>
        <v/>
      </c>
      <c r="W69" s="7" t="str">
        <f t="shared" si="34"/>
        <v/>
      </c>
      <c r="X69" s="7" t="str">
        <f t="shared" si="34"/>
        <v/>
      </c>
      <c r="Y69" s="7" t="str">
        <f t="shared" si="34"/>
        <v/>
      </c>
      <c r="Z69" s="7" t="str">
        <f t="shared" si="39"/>
        <v/>
      </c>
      <c r="AA69" s="7" t="str">
        <f t="shared" si="37"/>
        <v/>
      </c>
      <c r="AB69" s="7" t="str">
        <f t="shared" si="37"/>
        <v/>
      </c>
      <c r="AC69" s="7" t="str">
        <f t="shared" si="37"/>
        <v/>
      </c>
      <c r="AD69" s="7" t="str">
        <f t="shared" si="37"/>
        <v/>
      </c>
      <c r="AE69" s="7" t="str">
        <f t="shared" si="37"/>
        <v/>
      </c>
      <c r="AF69" s="7" t="str">
        <f t="shared" si="37"/>
        <v/>
      </c>
      <c r="AG69" s="7" t="str">
        <f t="shared" si="37"/>
        <v/>
      </c>
      <c r="AH69" s="7" t="str">
        <f t="shared" si="37"/>
        <v/>
      </c>
      <c r="AI69" s="7" t="str">
        <f t="shared" si="37"/>
        <v/>
      </c>
      <c r="AJ69" s="7" t="str">
        <f t="shared" si="37"/>
        <v/>
      </c>
      <c r="AK69" s="7" t="str">
        <f t="shared" si="37"/>
        <v/>
      </c>
      <c r="AL69" s="7" t="str">
        <f t="shared" si="37"/>
        <v/>
      </c>
      <c r="AM69" s="7" t="str">
        <f t="shared" si="37"/>
        <v/>
      </c>
      <c r="AN69" s="7" t="str">
        <f t="shared" si="37"/>
        <v/>
      </c>
      <c r="AO69" s="7" t="str">
        <f t="shared" si="37"/>
        <v/>
      </c>
      <c r="AP69" s="7" t="str">
        <f t="shared" si="36"/>
        <v/>
      </c>
      <c r="AQ69" s="7" t="str">
        <f t="shared" si="36"/>
        <v/>
      </c>
      <c r="AR69" s="7" t="str">
        <f t="shared" si="36"/>
        <v/>
      </c>
      <c r="AS69" s="7" t="str">
        <f t="shared" si="36"/>
        <v/>
      </c>
      <c r="AT69" s="7" t="str">
        <f t="shared" si="36"/>
        <v/>
      </c>
      <c r="AU69" s="7" t="str">
        <f t="shared" si="36"/>
        <v/>
      </c>
      <c r="AV69" s="7" t="str">
        <f t="shared" si="36"/>
        <v/>
      </c>
      <c r="AW69" s="7" t="str">
        <f t="shared" si="36"/>
        <v/>
      </c>
      <c r="AX69" s="7" t="str">
        <f t="shared" si="36"/>
        <v/>
      </c>
      <c r="AY69" s="7" t="str">
        <f t="shared" si="36"/>
        <v/>
      </c>
      <c r="AZ69" s="7" t="str">
        <f t="shared" si="36"/>
        <v/>
      </c>
      <c r="BA69" s="7" t="str">
        <f t="shared" si="36"/>
        <v/>
      </c>
      <c r="BB69" s="7" t="str">
        <f t="shared" si="36"/>
        <v/>
      </c>
      <c r="BC69" s="7" t="str">
        <f t="shared" si="36"/>
        <v/>
      </c>
      <c r="BD69" s="7" t="str">
        <f t="shared" si="36"/>
        <v/>
      </c>
      <c r="BE69" s="7" t="str">
        <f t="shared" si="36"/>
        <v/>
      </c>
      <c r="BF69" s="7" t="str">
        <f t="shared" si="35"/>
        <v/>
      </c>
      <c r="BG69" s="7" t="str">
        <f t="shared" si="35"/>
        <v/>
      </c>
      <c r="BH69" s="7" t="str">
        <f t="shared" si="35"/>
        <v/>
      </c>
      <c r="BI69" s="7" t="str">
        <f t="shared" si="35"/>
        <v/>
      </c>
      <c r="BJ69" s="7" t="str">
        <f t="shared" si="35"/>
        <v/>
      </c>
      <c r="BK69" s="7" t="str">
        <f t="shared" si="35"/>
        <v/>
      </c>
      <c r="BL69" s="7" t="str">
        <f t="shared" si="35"/>
        <v/>
      </c>
      <c r="BM69" s="7" t="str">
        <f t="shared" si="35"/>
        <v/>
      </c>
      <c r="BN69" s="7" t="str">
        <f t="shared" si="35"/>
        <v/>
      </c>
      <c r="BO69" s="7" t="str">
        <f t="shared" si="35"/>
        <v/>
      </c>
      <c r="BP69" s="7" t="str">
        <f t="shared" si="35"/>
        <v/>
      </c>
      <c r="BQ69" s="7" t="str">
        <f t="shared" si="35"/>
        <v/>
      </c>
      <c r="BR69" s="7" t="str">
        <f t="shared" si="35"/>
        <v/>
      </c>
      <c r="BS69" s="7" t="str">
        <f t="shared" si="35"/>
        <v/>
      </c>
      <c r="BT69" s="7" t="str">
        <f t="shared" si="35"/>
        <v/>
      </c>
      <c r="BU69" s="7" t="str">
        <f t="shared" si="30"/>
        <v/>
      </c>
      <c r="BV69" s="7" t="str">
        <f t="shared" si="30"/>
        <v/>
      </c>
      <c r="BW69" s="7" t="str">
        <f t="shared" si="42"/>
        <v/>
      </c>
      <c r="BX69" s="7" t="str">
        <f t="shared" si="42"/>
        <v/>
      </c>
      <c r="BY69" s="7" t="str">
        <f t="shared" si="42"/>
        <v/>
      </c>
      <c r="BZ69" s="7" t="str">
        <f t="shared" si="42"/>
        <v/>
      </c>
      <c r="CA69" s="7" t="str">
        <f t="shared" si="42"/>
        <v/>
      </c>
      <c r="CB69" s="7" t="str">
        <f t="shared" si="42"/>
        <v/>
      </c>
      <c r="CC69" s="7" t="str">
        <f t="shared" si="42"/>
        <v/>
      </c>
      <c r="CD69" s="7" t="str">
        <f t="shared" si="42"/>
        <v/>
      </c>
      <c r="CE69" s="7" t="str">
        <f t="shared" si="42"/>
        <v/>
      </c>
      <c r="CF69" s="7" t="str">
        <f t="shared" si="42"/>
        <v/>
      </c>
      <c r="CG69" s="7" t="str">
        <f t="shared" si="42"/>
        <v/>
      </c>
      <c r="CH69" s="7" t="str">
        <f t="shared" si="42"/>
        <v/>
      </c>
      <c r="CI69" s="7" t="str">
        <f t="shared" si="42"/>
        <v/>
      </c>
      <c r="CJ69" s="7" t="str">
        <f t="shared" si="42"/>
        <v/>
      </c>
      <c r="CK69" s="7" t="str">
        <f t="shared" si="42"/>
        <v/>
      </c>
      <c r="CL69" s="7" t="str">
        <f t="shared" si="42"/>
        <v/>
      </c>
      <c r="CM69" s="7" t="str">
        <f t="shared" si="41"/>
        <v/>
      </c>
      <c r="CN69" s="7" t="str">
        <f t="shared" si="41"/>
        <v/>
      </c>
      <c r="CO69" s="7" t="str">
        <f t="shared" si="41"/>
        <v/>
      </c>
      <c r="CP69" s="7" t="str">
        <f t="shared" si="41"/>
        <v/>
      </c>
      <c r="CQ69" s="7" t="str">
        <f t="shared" si="41"/>
        <v/>
      </c>
      <c r="CR69" s="7" t="str">
        <f t="shared" si="41"/>
        <v/>
      </c>
      <c r="CS69" s="7" t="str">
        <f t="shared" si="41"/>
        <v/>
      </c>
      <c r="CT69" s="7" t="str">
        <f t="shared" si="41"/>
        <v/>
      </c>
      <c r="CU69" s="7" t="str">
        <f t="shared" si="41"/>
        <v/>
      </c>
      <c r="CV69" s="7" t="str">
        <f t="shared" si="41"/>
        <v/>
      </c>
      <c r="CW69" s="7" t="str">
        <f t="shared" si="41"/>
        <v/>
      </c>
      <c r="CX69" s="7" t="str">
        <f t="shared" si="41"/>
        <v/>
      </c>
      <c r="CY69" s="7" t="str">
        <f t="shared" si="41"/>
        <v/>
      </c>
      <c r="CZ69" s="7" t="str">
        <f t="shared" si="40"/>
        <v/>
      </c>
      <c r="DA69" s="7" t="str">
        <f t="shared" si="40"/>
        <v/>
      </c>
      <c r="DB69" s="7" t="str">
        <f t="shared" si="40"/>
        <v/>
      </c>
      <c r="DC69" s="7" t="str">
        <f t="shared" si="40"/>
        <v/>
      </c>
      <c r="DD69" s="7" t="str">
        <f t="shared" si="40"/>
        <v/>
      </c>
      <c r="DE69" s="7" t="str">
        <f t="shared" si="38"/>
        <v/>
      </c>
      <c r="DF69" s="7" t="str">
        <f t="shared" si="38"/>
        <v/>
      </c>
      <c r="DG69" s="7" t="str">
        <f t="shared" si="38"/>
        <v/>
      </c>
      <c r="DH69" s="7" t="str">
        <f t="shared" si="38"/>
        <v/>
      </c>
      <c r="DI69" s="7" t="str">
        <f t="shared" si="38"/>
        <v/>
      </c>
      <c r="DJ69" s="7" t="str">
        <f t="shared" si="38"/>
        <v/>
      </c>
      <c r="DK69" s="7" t="str">
        <f t="shared" si="38"/>
        <v/>
      </c>
      <c r="DL69" s="7" t="str">
        <f t="shared" si="38"/>
        <v/>
      </c>
      <c r="DM69" s="7" t="str">
        <f t="shared" si="38"/>
        <v/>
      </c>
      <c r="DN69" s="7" t="str">
        <f t="shared" si="38"/>
        <v/>
      </c>
      <c r="DO69" s="7" t="str">
        <f t="shared" si="38"/>
        <v/>
      </c>
      <c r="DP69" s="7" t="str">
        <f t="shared" si="38"/>
        <v/>
      </c>
      <c r="DQ69" s="7" t="str">
        <f t="shared" si="38"/>
        <v/>
      </c>
      <c r="DR69" s="7" t="str">
        <f t="shared" si="38"/>
        <v/>
      </c>
      <c r="DS69" s="7" t="str">
        <f t="shared" si="38"/>
        <v/>
      </c>
      <c r="DT69" s="7" t="str">
        <f t="shared" si="16"/>
        <v/>
      </c>
      <c r="DU69" s="7" t="str">
        <f t="shared" si="16"/>
        <v/>
      </c>
      <c r="DV69" s="7" t="str">
        <f t="shared" si="16"/>
        <v/>
      </c>
      <c r="DW69" s="7" t="str">
        <f t="shared" si="16"/>
        <v/>
      </c>
    </row>
    <row r="70" spans="1:127" x14ac:dyDescent="0.35">
      <c r="A70" s="84" t="s">
        <v>290</v>
      </c>
      <c r="B70" s="84" t="s">
        <v>17</v>
      </c>
      <c r="C70" s="84" t="s">
        <v>0</v>
      </c>
      <c r="D70" s="84">
        <v>0.70096400000000003</v>
      </c>
      <c r="E70" s="82">
        <f>VLOOKUP(C70,'Literature Lookup Tables'!$A$2:$D$21,4,0)</f>
        <v>0</v>
      </c>
      <c r="F70" s="82">
        <f>VLOOKUP(C70,'Literature Lookup Tables'!$A$2:$D$21,3,0)</f>
        <v>0.5</v>
      </c>
      <c r="G70" s="64">
        <f>(VLOOKUP(C70,'Literature Lookup Tables'!$A$2:$L$21,2))*D70</f>
        <v>0.35048200000000002</v>
      </c>
      <c r="H70" s="64">
        <f t="shared" si="2"/>
        <v>0.35048200000000002</v>
      </c>
      <c r="I70" s="64">
        <f t="shared" si="3"/>
        <v>0</v>
      </c>
      <c r="J70" s="106">
        <f>VLOOKUP(C70,'Literature Lookup Tables'!$A$2:$L$21,MATCH(B70,listHYDROGROUPS,0))</f>
        <v>81.5</v>
      </c>
      <c r="K70" s="7" t="str">
        <f t="shared" si="34"/>
        <v/>
      </c>
      <c r="L70" s="7" t="str">
        <f t="shared" si="34"/>
        <v/>
      </c>
      <c r="M70" s="7" t="str">
        <f t="shared" si="33"/>
        <v/>
      </c>
      <c r="N70" s="7" t="str">
        <f t="shared" si="33"/>
        <v/>
      </c>
      <c r="O70" s="7">
        <f t="shared" si="33"/>
        <v>57.128565999999999</v>
      </c>
      <c r="P70" s="7" t="str">
        <f t="shared" si="33"/>
        <v/>
      </c>
      <c r="Q70" s="7" t="str">
        <f t="shared" si="33"/>
        <v/>
      </c>
      <c r="R70" s="7" t="str">
        <f t="shared" si="33"/>
        <v/>
      </c>
      <c r="S70" s="7" t="str">
        <f t="shared" si="33"/>
        <v/>
      </c>
      <c r="T70" s="7" t="str">
        <f t="shared" si="33"/>
        <v/>
      </c>
      <c r="U70" s="7" t="str">
        <f t="shared" si="33"/>
        <v/>
      </c>
      <c r="V70" s="7" t="str">
        <f t="shared" si="33"/>
        <v/>
      </c>
      <c r="W70" s="7" t="str">
        <f t="shared" si="33"/>
        <v/>
      </c>
      <c r="X70" s="7" t="str">
        <f t="shared" si="33"/>
        <v/>
      </c>
      <c r="Y70" s="7" t="str">
        <f t="shared" si="33"/>
        <v/>
      </c>
      <c r="Z70" s="7" t="str">
        <f t="shared" si="39"/>
        <v/>
      </c>
      <c r="AA70" s="7" t="str">
        <f t="shared" si="37"/>
        <v/>
      </c>
      <c r="AB70" s="7" t="str">
        <f t="shared" si="37"/>
        <v/>
      </c>
      <c r="AC70" s="7" t="str">
        <f t="shared" si="37"/>
        <v/>
      </c>
      <c r="AD70" s="7" t="str">
        <f t="shared" si="37"/>
        <v/>
      </c>
      <c r="AE70" s="7" t="str">
        <f t="shared" si="37"/>
        <v/>
      </c>
      <c r="AF70" s="7" t="str">
        <f t="shared" si="37"/>
        <v/>
      </c>
      <c r="AG70" s="7" t="str">
        <f t="shared" si="37"/>
        <v/>
      </c>
      <c r="AH70" s="7" t="str">
        <f t="shared" si="37"/>
        <v/>
      </c>
      <c r="AI70" s="7" t="str">
        <f t="shared" si="37"/>
        <v/>
      </c>
      <c r="AJ70" s="7" t="str">
        <f t="shared" si="37"/>
        <v/>
      </c>
      <c r="AK70" s="7" t="str">
        <f t="shared" si="37"/>
        <v/>
      </c>
      <c r="AL70" s="7" t="str">
        <f t="shared" si="37"/>
        <v/>
      </c>
      <c r="AM70" s="7" t="str">
        <f t="shared" si="37"/>
        <v/>
      </c>
      <c r="AN70" s="7" t="str">
        <f t="shared" si="37"/>
        <v/>
      </c>
      <c r="AO70" s="7" t="str">
        <f t="shared" si="37"/>
        <v/>
      </c>
      <c r="AP70" s="7" t="str">
        <f t="shared" si="36"/>
        <v/>
      </c>
      <c r="AQ70" s="7" t="str">
        <f t="shared" si="36"/>
        <v/>
      </c>
      <c r="AR70" s="7" t="str">
        <f t="shared" si="36"/>
        <v/>
      </c>
      <c r="AS70" s="7" t="str">
        <f t="shared" si="36"/>
        <v/>
      </c>
      <c r="AT70" s="7" t="str">
        <f t="shared" si="36"/>
        <v/>
      </c>
      <c r="AU70" s="7" t="str">
        <f t="shared" si="36"/>
        <v/>
      </c>
      <c r="AV70" s="7" t="str">
        <f t="shared" si="36"/>
        <v/>
      </c>
      <c r="AW70" s="7" t="str">
        <f t="shared" si="36"/>
        <v/>
      </c>
      <c r="AX70" s="7" t="str">
        <f t="shared" si="36"/>
        <v/>
      </c>
      <c r="AY70" s="7" t="str">
        <f t="shared" si="36"/>
        <v/>
      </c>
      <c r="AZ70" s="7" t="str">
        <f t="shared" si="36"/>
        <v/>
      </c>
      <c r="BA70" s="7" t="str">
        <f t="shared" si="36"/>
        <v/>
      </c>
      <c r="BB70" s="7" t="str">
        <f t="shared" si="36"/>
        <v/>
      </c>
      <c r="BC70" s="7" t="str">
        <f t="shared" si="36"/>
        <v/>
      </c>
      <c r="BD70" s="7" t="str">
        <f t="shared" si="36"/>
        <v/>
      </c>
      <c r="BE70" s="7" t="str">
        <f t="shared" si="36"/>
        <v/>
      </c>
      <c r="BF70" s="7" t="str">
        <f t="shared" si="35"/>
        <v/>
      </c>
      <c r="BG70" s="7" t="str">
        <f t="shared" si="35"/>
        <v/>
      </c>
      <c r="BH70" s="7" t="str">
        <f t="shared" si="35"/>
        <v/>
      </c>
      <c r="BI70" s="7" t="str">
        <f t="shared" si="35"/>
        <v/>
      </c>
      <c r="BJ70" s="7" t="str">
        <f t="shared" si="35"/>
        <v/>
      </c>
      <c r="BK70" s="7" t="str">
        <f t="shared" si="35"/>
        <v/>
      </c>
      <c r="BL70" s="7" t="str">
        <f t="shared" si="35"/>
        <v/>
      </c>
      <c r="BM70" s="7" t="str">
        <f t="shared" si="35"/>
        <v/>
      </c>
      <c r="BN70" s="7" t="str">
        <f t="shared" si="35"/>
        <v/>
      </c>
      <c r="BO70" s="7" t="str">
        <f t="shared" si="35"/>
        <v/>
      </c>
      <c r="BP70" s="7" t="str">
        <f t="shared" si="35"/>
        <v/>
      </c>
      <c r="BQ70" s="7" t="str">
        <f t="shared" si="35"/>
        <v/>
      </c>
      <c r="BR70" s="7" t="str">
        <f t="shared" si="35"/>
        <v/>
      </c>
      <c r="BS70" s="7" t="str">
        <f t="shared" si="35"/>
        <v/>
      </c>
      <c r="BT70" s="7" t="str">
        <f t="shared" si="35"/>
        <v/>
      </c>
      <c r="BU70" s="7" t="str">
        <f t="shared" si="30"/>
        <v/>
      </c>
      <c r="BV70" s="7" t="str">
        <f t="shared" si="30"/>
        <v/>
      </c>
      <c r="BW70" s="7" t="str">
        <f t="shared" si="42"/>
        <v/>
      </c>
      <c r="BX70" s="7" t="str">
        <f t="shared" si="42"/>
        <v/>
      </c>
      <c r="BY70" s="7" t="str">
        <f t="shared" si="42"/>
        <v/>
      </c>
      <c r="BZ70" s="7" t="str">
        <f t="shared" si="42"/>
        <v/>
      </c>
      <c r="CA70" s="7" t="str">
        <f t="shared" si="42"/>
        <v/>
      </c>
      <c r="CB70" s="7" t="str">
        <f t="shared" si="42"/>
        <v/>
      </c>
      <c r="CC70" s="7" t="str">
        <f t="shared" si="42"/>
        <v/>
      </c>
      <c r="CD70" s="7" t="str">
        <f t="shared" si="42"/>
        <v/>
      </c>
      <c r="CE70" s="7" t="str">
        <f t="shared" si="42"/>
        <v/>
      </c>
      <c r="CF70" s="7" t="str">
        <f t="shared" si="42"/>
        <v/>
      </c>
      <c r="CG70" s="7" t="str">
        <f t="shared" si="42"/>
        <v/>
      </c>
      <c r="CH70" s="7" t="str">
        <f t="shared" si="42"/>
        <v/>
      </c>
      <c r="CI70" s="7" t="str">
        <f t="shared" si="42"/>
        <v/>
      </c>
      <c r="CJ70" s="7" t="str">
        <f t="shared" si="42"/>
        <v/>
      </c>
      <c r="CK70" s="7" t="str">
        <f t="shared" si="42"/>
        <v/>
      </c>
      <c r="CL70" s="7" t="str">
        <f t="shared" si="42"/>
        <v/>
      </c>
      <c r="CM70" s="7" t="str">
        <f t="shared" si="41"/>
        <v/>
      </c>
      <c r="CN70" s="7" t="str">
        <f t="shared" si="41"/>
        <v/>
      </c>
      <c r="CO70" s="7" t="str">
        <f t="shared" si="41"/>
        <v/>
      </c>
      <c r="CP70" s="7" t="str">
        <f t="shared" si="41"/>
        <v/>
      </c>
      <c r="CQ70" s="7" t="str">
        <f t="shared" si="41"/>
        <v/>
      </c>
      <c r="CR70" s="7" t="str">
        <f t="shared" si="41"/>
        <v/>
      </c>
      <c r="CS70" s="7" t="str">
        <f t="shared" si="41"/>
        <v/>
      </c>
      <c r="CT70" s="7" t="str">
        <f t="shared" si="41"/>
        <v/>
      </c>
      <c r="CU70" s="7" t="str">
        <f t="shared" si="41"/>
        <v/>
      </c>
      <c r="CV70" s="7" t="str">
        <f t="shared" si="41"/>
        <v/>
      </c>
      <c r="CW70" s="7" t="str">
        <f t="shared" si="41"/>
        <v/>
      </c>
      <c r="CX70" s="7" t="str">
        <f t="shared" si="41"/>
        <v/>
      </c>
      <c r="CY70" s="7" t="str">
        <f t="shared" si="41"/>
        <v/>
      </c>
      <c r="CZ70" s="7" t="str">
        <f t="shared" si="40"/>
        <v/>
      </c>
      <c r="DA70" s="7" t="str">
        <f t="shared" si="40"/>
        <v/>
      </c>
      <c r="DB70" s="7" t="str">
        <f t="shared" si="40"/>
        <v/>
      </c>
      <c r="DC70" s="7" t="str">
        <f t="shared" si="40"/>
        <v/>
      </c>
      <c r="DD70" s="7" t="str">
        <f t="shared" si="40"/>
        <v/>
      </c>
      <c r="DE70" s="7" t="str">
        <f t="shared" si="38"/>
        <v/>
      </c>
      <c r="DF70" s="7" t="str">
        <f t="shared" si="38"/>
        <v/>
      </c>
      <c r="DG70" s="7" t="str">
        <f t="shared" si="38"/>
        <v/>
      </c>
      <c r="DH70" s="7" t="str">
        <f t="shared" si="38"/>
        <v/>
      </c>
      <c r="DI70" s="7" t="str">
        <f t="shared" si="38"/>
        <v/>
      </c>
      <c r="DJ70" s="7" t="str">
        <f t="shared" si="38"/>
        <v/>
      </c>
      <c r="DK70" s="7" t="str">
        <f t="shared" si="38"/>
        <v/>
      </c>
      <c r="DL70" s="7" t="str">
        <f t="shared" si="38"/>
        <v/>
      </c>
      <c r="DM70" s="7" t="str">
        <f t="shared" si="38"/>
        <v/>
      </c>
      <c r="DN70" s="7" t="str">
        <f t="shared" si="38"/>
        <v/>
      </c>
      <c r="DO70" s="7" t="str">
        <f t="shared" si="38"/>
        <v/>
      </c>
      <c r="DP70" s="7" t="str">
        <f t="shared" si="38"/>
        <v/>
      </c>
      <c r="DQ70" s="7" t="str">
        <f t="shared" si="38"/>
        <v/>
      </c>
      <c r="DR70" s="7" t="str">
        <f t="shared" si="38"/>
        <v/>
      </c>
      <c r="DS70" s="7" t="str">
        <f t="shared" si="38"/>
        <v/>
      </c>
      <c r="DT70" s="7" t="str">
        <f t="shared" si="16"/>
        <v/>
      </c>
      <c r="DU70" s="7" t="str">
        <f t="shared" si="16"/>
        <v/>
      </c>
      <c r="DV70" s="7" t="str">
        <f t="shared" si="16"/>
        <v/>
      </c>
      <c r="DW70" s="7" t="str">
        <f t="shared" si="16"/>
        <v/>
      </c>
    </row>
    <row r="71" spans="1:127" x14ac:dyDescent="0.35">
      <c r="A71" s="84" t="s">
        <v>290</v>
      </c>
      <c r="B71" s="84" t="s">
        <v>17</v>
      </c>
      <c r="C71" s="84" t="s">
        <v>2</v>
      </c>
      <c r="D71" s="84">
        <v>2.144863</v>
      </c>
      <c r="E71" s="82">
        <f>VLOOKUP(C71,'Literature Lookup Tables'!$A$2:$D$21,4,0)</f>
        <v>0.05</v>
      </c>
      <c r="F71" s="82">
        <f>VLOOKUP(C71,'Literature Lookup Tables'!$A$2:$D$21,3,0)</f>
        <v>0.05</v>
      </c>
      <c r="G71" s="64">
        <f>(VLOOKUP(C71,'Literature Lookup Tables'!$A$2:$L$21,2))*D71</f>
        <v>0.21448630000000002</v>
      </c>
      <c r="H71" s="64">
        <f t="shared" si="2"/>
        <v>0.10724315000000001</v>
      </c>
      <c r="I71" s="64">
        <f t="shared" si="3"/>
        <v>0.10724315000000001</v>
      </c>
      <c r="J71" s="106">
        <f>VLOOKUP(C71,'Literature Lookup Tables'!$A$2:$L$21,MATCH(B71,listHYDROGROUPS,0))</f>
        <v>77</v>
      </c>
      <c r="K71" s="7" t="str">
        <f t="shared" si="34"/>
        <v/>
      </c>
      <c r="L71" s="7" t="str">
        <f t="shared" si="34"/>
        <v/>
      </c>
      <c r="M71" s="7" t="str">
        <f t="shared" si="34"/>
        <v/>
      </c>
      <c r="N71" s="7" t="str">
        <f t="shared" si="34"/>
        <v/>
      </c>
      <c r="O71" s="7">
        <f t="shared" si="34"/>
        <v>165.15445099999999</v>
      </c>
      <c r="P71" s="7" t="str">
        <f t="shared" si="34"/>
        <v/>
      </c>
      <c r="Q71" s="7" t="str">
        <f t="shared" si="34"/>
        <v/>
      </c>
      <c r="R71" s="7" t="str">
        <f t="shared" si="34"/>
        <v/>
      </c>
      <c r="S71" s="7" t="str">
        <f t="shared" si="34"/>
        <v/>
      </c>
      <c r="T71" s="7" t="str">
        <f t="shared" si="34"/>
        <v/>
      </c>
      <c r="U71" s="7" t="str">
        <f t="shared" si="34"/>
        <v/>
      </c>
      <c r="V71" s="7" t="str">
        <f t="shared" si="34"/>
        <v/>
      </c>
      <c r="W71" s="7" t="str">
        <f t="shared" si="34"/>
        <v/>
      </c>
      <c r="X71" s="7" t="str">
        <f t="shared" si="34"/>
        <v/>
      </c>
      <c r="Y71" s="7" t="str">
        <f t="shared" si="34"/>
        <v/>
      </c>
      <c r="Z71" s="7" t="str">
        <f t="shared" si="39"/>
        <v/>
      </c>
      <c r="AA71" s="7" t="str">
        <f t="shared" si="37"/>
        <v/>
      </c>
      <c r="AB71" s="7" t="str">
        <f t="shared" si="37"/>
        <v/>
      </c>
      <c r="AC71" s="7" t="str">
        <f t="shared" si="37"/>
        <v/>
      </c>
      <c r="AD71" s="7" t="str">
        <f t="shared" si="37"/>
        <v/>
      </c>
      <c r="AE71" s="7" t="str">
        <f t="shared" si="37"/>
        <v/>
      </c>
      <c r="AF71" s="7" t="str">
        <f t="shared" si="37"/>
        <v/>
      </c>
      <c r="AG71" s="7" t="str">
        <f t="shared" si="37"/>
        <v/>
      </c>
      <c r="AH71" s="7" t="str">
        <f t="shared" si="37"/>
        <v/>
      </c>
      <c r="AI71" s="7" t="str">
        <f t="shared" si="37"/>
        <v/>
      </c>
      <c r="AJ71" s="7" t="str">
        <f t="shared" si="37"/>
        <v/>
      </c>
      <c r="AK71" s="7" t="str">
        <f t="shared" si="37"/>
        <v/>
      </c>
      <c r="AL71" s="7" t="str">
        <f t="shared" si="37"/>
        <v/>
      </c>
      <c r="AM71" s="7" t="str">
        <f t="shared" si="37"/>
        <v/>
      </c>
      <c r="AN71" s="7" t="str">
        <f t="shared" si="37"/>
        <v/>
      </c>
      <c r="AO71" s="7" t="str">
        <f t="shared" si="37"/>
        <v/>
      </c>
      <c r="AP71" s="7" t="str">
        <f t="shared" si="36"/>
        <v/>
      </c>
      <c r="AQ71" s="7" t="str">
        <f t="shared" si="36"/>
        <v/>
      </c>
      <c r="AR71" s="7" t="str">
        <f t="shared" si="36"/>
        <v/>
      </c>
      <c r="AS71" s="7" t="str">
        <f t="shared" si="36"/>
        <v/>
      </c>
      <c r="AT71" s="7" t="str">
        <f t="shared" si="36"/>
        <v/>
      </c>
      <c r="AU71" s="7" t="str">
        <f t="shared" si="36"/>
        <v/>
      </c>
      <c r="AV71" s="7" t="str">
        <f t="shared" si="36"/>
        <v/>
      </c>
      <c r="AW71" s="7" t="str">
        <f t="shared" si="36"/>
        <v/>
      </c>
      <c r="AX71" s="7" t="str">
        <f t="shared" si="36"/>
        <v/>
      </c>
      <c r="AY71" s="7" t="str">
        <f t="shared" si="36"/>
        <v/>
      </c>
      <c r="AZ71" s="7" t="str">
        <f t="shared" si="36"/>
        <v/>
      </c>
      <c r="BA71" s="7" t="str">
        <f t="shared" si="36"/>
        <v/>
      </c>
      <c r="BB71" s="7" t="str">
        <f t="shared" si="36"/>
        <v/>
      </c>
      <c r="BC71" s="7" t="str">
        <f t="shared" si="36"/>
        <v/>
      </c>
      <c r="BD71" s="7" t="str">
        <f t="shared" si="36"/>
        <v/>
      </c>
      <c r="BE71" s="7" t="str">
        <f t="shared" si="36"/>
        <v/>
      </c>
      <c r="BF71" s="7" t="str">
        <f t="shared" si="35"/>
        <v/>
      </c>
      <c r="BG71" s="7" t="str">
        <f t="shared" si="35"/>
        <v/>
      </c>
      <c r="BH71" s="7" t="str">
        <f t="shared" si="35"/>
        <v/>
      </c>
      <c r="BI71" s="7" t="str">
        <f t="shared" si="35"/>
        <v/>
      </c>
      <c r="BJ71" s="7" t="str">
        <f t="shared" si="35"/>
        <v/>
      </c>
      <c r="BK71" s="7" t="str">
        <f t="shared" si="35"/>
        <v/>
      </c>
      <c r="BL71" s="7" t="str">
        <f t="shared" si="35"/>
        <v/>
      </c>
      <c r="BM71" s="7" t="str">
        <f t="shared" si="35"/>
        <v/>
      </c>
      <c r="BN71" s="7" t="str">
        <f t="shared" si="35"/>
        <v/>
      </c>
      <c r="BO71" s="7" t="str">
        <f t="shared" si="35"/>
        <v/>
      </c>
      <c r="BP71" s="7" t="str">
        <f t="shared" si="35"/>
        <v/>
      </c>
      <c r="BQ71" s="7" t="str">
        <f t="shared" si="35"/>
        <v/>
      </c>
      <c r="BR71" s="7" t="str">
        <f t="shared" si="35"/>
        <v/>
      </c>
      <c r="BS71" s="7" t="str">
        <f t="shared" si="35"/>
        <v/>
      </c>
      <c r="BT71" s="7" t="str">
        <f t="shared" si="35"/>
        <v/>
      </c>
      <c r="BU71" s="7" t="str">
        <f t="shared" si="30"/>
        <v/>
      </c>
      <c r="BV71" s="7" t="str">
        <f t="shared" si="30"/>
        <v/>
      </c>
      <c r="BW71" s="7" t="str">
        <f t="shared" si="42"/>
        <v/>
      </c>
      <c r="BX71" s="7" t="str">
        <f t="shared" si="42"/>
        <v/>
      </c>
      <c r="BY71" s="7" t="str">
        <f t="shared" si="42"/>
        <v/>
      </c>
      <c r="BZ71" s="7" t="str">
        <f t="shared" si="42"/>
        <v/>
      </c>
      <c r="CA71" s="7" t="str">
        <f t="shared" si="42"/>
        <v/>
      </c>
      <c r="CB71" s="7" t="str">
        <f t="shared" si="42"/>
        <v/>
      </c>
      <c r="CC71" s="7" t="str">
        <f t="shared" si="42"/>
        <v/>
      </c>
      <c r="CD71" s="7" t="str">
        <f t="shared" si="42"/>
        <v/>
      </c>
      <c r="CE71" s="7" t="str">
        <f t="shared" si="42"/>
        <v/>
      </c>
      <c r="CF71" s="7" t="str">
        <f t="shared" si="42"/>
        <v/>
      </c>
      <c r="CG71" s="7" t="str">
        <f t="shared" si="42"/>
        <v/>
      </c>
      <c r="CH71" s="7" t="str">
        <f t="shared" si="42"/>
        <v/>
      </c>
      <c r="CI71" s="7" t="str">
        <f t="shared" si="42"/>
        <v/>
      </c>
      <c r="CJ71" s="7" t="str">
        <f t="shared" si="42"/>
        <v/>
      </c>
      <c r="CK71" s="7" t="str">
        <f t="shared" si="42"/>
        <v/>
      </c>
      <c r="CL71" s="7" t="str">
        <f t="shared" si="42"/>
        <v/>
      </c>
      <c r="CM71" s="7" t="str">
        <f t="shared" si="41"/>
        <v/>
      </c>
      <c r="CN71" s="7" t="str">
        <f t="shared" si="41"/>
        <v/>
      </c>
      <c r="CO71" s="7" t="str">
        <f t="shared" si="41"/>
        <v/>
      </c>
      <c r="CP71" s="7" t="str">
        <f t="shared" si="41"/>
        <v/>
      </c>
      <c r="CQ71" s="7" t="str">
        <f t="shared" si="41"/>
        <v/>
      </c>
      <c r="CR71" s="7" t="str">
        <f t="shared" si="41"/>
        <v/>
      </c>
      <c r="CS71" s="7" t="str">
        <f t="shared" si="41"/>
        <v/>
      </c>
      <c r="CT71" s="7" t="str">
        <f t="shared" si="41"/>
        <v/>
      </c>
      <c r="CU71" s="7" t="str">
        <f t="shared" si="41"/>
        <v/>
      </c>
      <c r="CV71" s="7" t="str">
        <f t="shared" si="41"/>
        <v/>
      </c>
      <c r="CW71" s="7" t="str">
        <f t="shared" si="41"/>
        <v/>
      </c>
      <c r="CX71" s="7" t="str">
        <f t="shared" si="41"/>
        <v/>
      </c>
      <c r="CY71" s="7" t="str">
        <f t="shared" si="41"/>
        <v/>
      </c>
      <c r="CZ71" s="7" t="str">
        <f t="shared" si="40"/>
        <v/>
      </c>
      <c r="DA71" s="7" t="str">
        <f t="shared" si="40"/>
        <v/>
      </c>
      <c r="DB71" s="7" t="str">
        <f t="shared" si="40"/>
        <v/>
      </c>
      <c r="DC71" s="7" t="str">
        <f t="shared" si="40"/>
        <v/>
      </c>
      <c r="DD71" s="7" t="str">
        <f t="shared" si="40"/>
        <v/>
      </c>
      <c r="DE71" s="7" t="str">
        <f t="shared" si="38"/>
        <v/>
      </c>
      <c r="DF71" s="7" t="str">
        <f t="shared" si="38"/>
        <v/>
      </c>
      <c r="DG71" s="7" t="str">
        <f t="shared" si="38"/>
        <v/>
      </c>
      <c r="DH71" s="7" t="str">
        <f t="shared" si="38"/>
        <v/>
      </c>
      <c r="DI71" s="7" t="str">
        <f t="shared" si="38"/>
        <v/>
      </c>
      <c r="DJ71" s="7" t="str">
        <f t="shared" si="38"/>
        <v/>
      </c>
      <c r="DK71" s="7" t="str">
        <f t="shared" si="38"/>
        <v/>
      </c>
      <c r="DL71" s="7" t="str">
        <f t="shared" si="38"/>
        <v/>
      </c>
      <c r="DM71" s="7" t="str">
        <f t="shared" si="38"/>
        <v/>
      </c>
      <c r="DN71" s="7" t="str">
        <f t="shared" si="38"/>
        <v/>
      </c>
      <c r="DO71" s="7" t="str">
        <f t="shared" si="38"/>
        <v/>
      </c>
      <c r="DP71" s="7" t="str">
        <f t="shared" si="38"/>
        <v/>
      </c>
      <c r="DQ71" s="7" t="str">
        <f t="shared" si="38"/>
        <v/>
      </c>
      <c r="DR71" s="7" t="str">
        <f t="shared" si="38"/>
        <v/>
      </c>
      <c r="DS71" s="7" t="str">
        <f t="shared" si="38"/>
        <v/>
      </c>
      <c r="DT71" s="7" t="str">
        <f t="shared" si="16"/>
        <v/>
      </c>
      <c r="DU71" s="7" t="str">
        <f t="shared" si="16"/>
        <v/>
      </c>
      <c r="DV71" s="7" t="str">
        <f t="shared" si="16"/>
        <v/>
      </c>
      <c r="DW71" s="7" t="str">
        <f t="shared" si="16"/>
        <v/>
      </c>
    </row>
    <row r="72" spans="1:127" x14ac:dyDescent="0.35">
      <c r="A72" s="84" t="s">
        <v>279</v>
      </c>
      <c r="B72" s="84" t="s">
        <v>17</v>
      </c>
      <c r="C72" s="84" t="s">
        <v>5</v>
      </c>
      <c r="D72" s="84">
        <v>0.22456599999999999</v>
      </c>
      <c r="E72" s="82">
        <f>VLOOKUP(C72,'Literature Lookup Tables'!$A$2:$D$21,4,0)</f>
        <v>1.0000000000000009E-2</v>
      </c>
      <c r="F72" s="82">
        <f>VLOOKUP(C72,'Literature Lookup Tables'!$A$2:$D$21,3,0)</f>
        <v>0.85</v>
      </c>
      <c r="G72" s="64">
        <f>(VLOOKUP(C72,'Literature Lookup Tables'!$A$2:$L$21,2))*D72</f>
        <v>0.19312675999999998</v>
      </c>
      <c r="H72" s="64">
        <f t="shared" si="2"/>
        <v>0.1908811</v>
      </c>
      <c r="I72" s="64">
        <f t="shared" si="3"/>
        <v>2.2456600000000018E-3</v>
      </c>
      <c r="J72" s="106">
        <f>VLOOKUP(C72,'Literature Lookup Tables'!$A$2:$L$21,MATCH(B72,listHYDROGROUPS,0))</f>
        <v>81.5</v>
      </c>
      <c r="K72" s="7" t="str">
        <f t="shared" si="34"/>
        <v/>
      </c>
      <c r="L72" s="7" t="str">
        <f t="shared" si="34"/>
        <v/>
      </c>
      <c r="M72" s="7" t="str">
        <f t="shared" si="33"/>
        <v/>
      </c>
      <c r="N72" s="7" t="str">
        <f t="shared" si="33"/>
        <v/>
      </c>
      <c r="O72" s="7" t="str">
        <f t="shared" si="33"/>
        <v/>
      </c>
      <c r="P72" s="7" t="str">
        <f t="shared" si="33"/>
        <v/>
      </c>
      <c r="Q72" s="7" t="str">
        <f t="shared" si="33"/>
        <v/>
      </c>
      <c r="R72" s="7">
        <f t="shared" si="33"/>
        <v>18.302129000000001</v>
      </c>
      <c r="S72" s="7" t="str">
        <f t="shared" si="33"/>
        <v/>
      </c>
      <c r="T72" s="7" t="str">
        <f t="shared" si="33"/>
        <v/>
      </c>
      <c r="U72" s="7" t="str">
        <f t="shared" si="33"/>
        <v/>
      </c>
      <c r="V72" s="7" t="str">
        <f t="shared" si="33"/>
        <v/>
      </c>
      <c r="W72" s="7" t="str">
        <f t="shared" si="33"/>
        <v/>
      </c>
      <c r="X72" s="7" t="str">
        <f t="shared" si="33"/>
        <v/>
      </c>
      <c r="Y72" s="7" t="str">
        <f t="shared" si="33"/>
        <v/>
      </c>
      <c r="Z72" s="7" t="str">
        <f t="shared" si="39"/>
        <v/>
      </c>
      <c r="AA72" s="7" t="str">
        <f t="shared" si="37"/>
        <v/>
      </c>
      <c r="AB72" s="7" t="str">
        <f t="shared" si="37"/>
        <v/>
      </c>
      <c r="AC72" s="7" t="str">
        <f t="shared" si="37"/>
        <v/>
      </c>
      <c r="AD72" s="7" t="str">
        <f t="shared" si="37"/>
        <v/>
      </c>
      <c r="AE72" s="7" t="str">
        <f t="shared" si="37"/>
        <v/>
      </c>
      <c r="AF72" s="7" t="str">
        <f t="shared" si="37"/>
        <v/>
      </c>
      <c r="AG72" s="7" t="str">
        <f t="shared" si="37"/>
        <v/>
      </c>
      <c r="AH72" s="7" t="str">
        <f t="shared" si="37"/>
        <v/>
      </c>
      <c r="AI72" s="7" t="str">
        <f t="shared" si="37"/>
        <v/>
      </c>
      <c r="AJ72" s="7" t="str">
        <f t="shared" si="37"/>
        <v/>
      </c>
      <c r="AK72" s="7" t="str">
        <f t="shared" si="37"/>
        <v/>
      </c>
      <c r="AL72" s="7" t="str">
        <f t="shared" si="37"/>
        <v/>
      </c>
      <c r="AM72" s="7" t="str">
        <f t="shared" si="37"/>
        <v/>
      </c>
      <c r="AN72" s="7" t="str">
        <f t="shared" si="37"/>
        <v/>
      </c>
      <c r="AO72" s="7" t="str">
        <f t="shared" si="37"/>
        <v/>
      </c>
      <c r="AP72" s="7" t="str">
        <f t="shared" si="36"/>
        <v/>
      </c>
      <c r="AQ72" s="7" t="str">
        <f t="shared" si="36"/>
        <v/>
      </c>
      <c r="AR72" s="7" t="str">
        <f t="shared" si="36"/>
        <v/>
      </c>
      <c r="AS72" s="7" t="str">
        <f t="shared" si="36"/>
        <v/>
      </c>
      <c r="AT72" s="7" t="str">
        <f t="shared" si="36"/>
        <v/>
      </c>
      <c r="AU72" s="7" t="str">
        <f t="shared" si="36"/>
        <v/>
      </c>
      <c r="AV72" s="7" t="str">
        <f t="shared" si="36"/>
        <v/>
      </c>
      <c r="AW72" s="7" t="str">
        <f t="shared" si="36"/>
        <v/>
      </c>
      <c r="AX72" s="7" t="str">
        <f t="shared" si="36"/>
        <v/>
      </c>
      <c r="AY72" s="7" t="str">
        <f t="shared" si="36"/>
        <v/>
      </c>
      <c r="AZ72" s="7" t="str">
        <f t="shared" si="36"/>
        <v/>
      </c>
      <c r="BA72" s="7" t="str">
        <f t="shared" si="36"/>
        <v/>
      </c>
      <c r="BB72" s="7" t="str">
        <f t="shared" si="36"/>
        <v/>
      </c>
      <c r="BC72" s="7" t="str">
        <f t="shared" si="36"/>
        <v/>
      </c>
      <c r="BD72" s="7" t="str">
        <f t="shared" si="36"/>
        <v/>
      </c>
      <c r="BE72" s="7" t="str">
        <f t="shared" si="36"/>
        <v/>
      </c>
      <c r="BF72" s="7" t="str">
        <f t="shared" si="35"/>
        <v/>
      </c>
      <c r="BG72" s="7" t="str">
        <f t="shared" si="35"/>
        <v/>
      </c>
      <c r="BH72" s="7" t="str">
        <f t="shared" si="35"/>
        <v/>
      </c>
      <c r="BI72" s="7" t="str">
        <f t="shared" si="35"/>
        <v/>
      </c>
      <c r="BJ72" s="7" t="str">
        <f t="shared" si="35"/>
        <v/>
      </c>
      <c r="BK72" s="7" t="str">
        <f t="shared" si="35"/>
        <v/>
      </c>
      <c r="BL72" s="7" t="str">
        <f t="shared" si="35"/>
        <v/>
      </c>
      <c r="BM72" s="7" t="str">
        <f t="shared" si="35"/>
        <v/>
      </c>
      <c r="BN72" s="7" t="str">
        <f t="shared" si="35"/>
        <v/>
      </c>
      <c r="BO72" s="7" t="str">
        <f t="shared" si="35"/>
        <v/>
      </c>
      <c r="BP72" s="7" t="str">
        <f t="shared" si="35"/>
        <v/>
      </c>
      <c r="BQ72" s="7" t="str">
        <f t="shared" si="35"/>
        <v/>
      </c>
      <c r="BR72" s="7" t="str">
        <f t="shared" si="35"/>
        <v/>
      </c>
      <c r="BS72" s="7" t="str">
        <f t="shared" si="35"/>
        <v/>
      </c>
      <c r="BT72" s="7" t="str">
        <f t="shared" si="35"/>
        <v/>
      </c>
      <c r="BU72" s="7" t="str">
        <f t="shared" si="30"/>
        <v/>
      </c>
      <c r="BV72" s="7" t="str">
        <f t="shared" si="30"/>
        <v/>
      </c>
      <c r="BW72" s="7" t="str">
        <f t="shared" si="42"/>
        <v/>
      </c>
      <c r="BX72" s="7" t="str">
        <f t="shared" si="42"/>
        <v/>
      </c>
      <c r="BY72" s="7" t="str">
        <f t="shared" si="42"/>
        <v/>
      </c>
      <c r="BZ72" s="7" t="str">
        <f t="shared" si="42"/>
        <v/>
      </c>
      <c r="CA72" s="7" t="str">
        <f t="shared" si="42"/>
        <v/>
      </c>
      <c r="CB72" s="7" t="str">
        <f t="shared" si="42"/>
        <v/>
      </c>
      <c r="CC72" s="7" t="str">
        <f t="shared" si="42"/>
        <v/>
      </c>
      <c r="CD72" s="7" t="str">
        <f t="shared" si="42"/>
        <v/>
      </c>
      <c r="CE72" s="7" t="str">
        <f t="shared" si="42"/>
        <v/>
      </c>
      <c r="CF72" s="7" t="str">
        <f t="shared" si="42"/>
        <v/>
      </c>
      <c r="CG72" s="7" t="str">
        <f t="shared" si="42"/>
        <v/>
      </c>
      <c r="CH72" s="7" t="str">
        <f t="shared" si="42"/>
        <v/>
      </c>
      <c r="CI72" s="7" t="str">
        <f t="shared" si="42"/>
        <v/>
      </c>
      <c r="CJ72" s="7" t="str">
        <f t="shared" si="42"/>
        <v/>
      </c>
      <c r="CK72" s="7" t="str">
        <f t="shared" si="42"/>
        <v/>
      </c>
      <c r="CL72" s="7" t="str">
        <f t="shared" si="42"/>
        <v/>
      </c>
      <c r="CM72" s="7" t="str">
        <f t="shared" si="41"/>
        <v/>
      </c>
      <c r="CN72" s="7" t="str">
        <f t="shared" si="41"/>
        <v/>
      </c>
      <c r="CO72" s="7" t="str">
        <f t="shared" si="41"/>
        <v/>
      </c>
      <c r="CP72" s="7" t="str">
        <f t="shared" si="41"/>
        <v/>
      </c>
      <c r="CQ72" s="7" t="str">
        <f t="shared" si="41"/>
        <v/>
      </c>
      <c r="CR72" s="7" t="str">
        <f t="shared" si="41"/>
        <v/>
      </c>
      <c r="CS72" s="7" t="str">
        <f t="shared" si="41"/>
        <v/>
      </c>
      <c r="CT72" s="7" t="str">
        <f t="shared" si="41"/>
        <v/>
      </c>
      <c r="CU72" s="7" t="str">
        <f t="shared" si="41"/>
        <v/>
      </c>
      <c r="CV72" s="7" t="str">
        <f t="shared" si="41"/>
        <v/>
      </c>
      <c r="CW72" s="7" t="str">
        <f t="shared" si="41"/>
        <v/>
      </c>
      <c r="CX72" s="7" t="str">
        <f t="shared" si="41"/>
        <v/>
      </c>
      <c r="CY72" s="7" t="str">
        <f t="shared" si="41"/>
        <v/>
      </c>
      <c r="CZ72" s="7" t="str">
        <f t="shared" si="40"/>
        <v/>
      </c>
      <c r="DA72" s="7" t="str">
        <f t="shared" si="40"/>
        <v/>
      </c>
      <c r="DB72" s="7" t="str">
        <f t="shared" si="40"/>
        <v/>
      </c>
      <c r="DC72" s="7" t="str">
        <f t="shared" si="40"/>
        <v/>
      </c>
      <c r="DD72" s="7" t="str">
        <f t="shared" si="40"/>
        <v/>
      </c>
      <c r="DE72" s="7" t="str">
        <f t="shared" si="38"/>
        <v/>
      </c>
      <c r="DF72" s="7" t="str">
        <f t="shared" si="38"/>
        <v/>
      </c>
      <c r="DG72" s="7" t="str">
        <f t="shared" si="38"/>
        <v/>
      </c>
      <c r="DH72" s="7" t="str">
        <f t="shared" si="38"/>
        <v/>
      </c>
      <c r="DI72" s="7" t="str">
        <f t="shared" si="38"/>
        <v/>
      </c>
      <c r="DJ72" s="7" t="str">
        <f t="shared" si="38"/>
        <v/>
      </c>
      <c r="DK72" s="7" t="str">
        <f t="shared" si="38"/>
        <v/>
      </c>
      <c r="DL72" s="7" t="str">
        <f t="shared" si="38"/>
        <v/>
      </c>
      <c r="DM72" s="7" t="str">
        <f t="shared" si="38"/>
        <v/>
      </c>
      <c r="DN72" s="7" t="str">
        <f t="shared" si="38"/>
        <v/>
      </c>
      <c r="DO72" s="7" t="str">
        <f t="shared" si="38"/>
        <v/>
      </c>
      <c r="DP72" s="7" t="str">
        <f t="shared" si="38"/>
        <v/>
      </c>
      <c r="DQ72" s="7" t="str">
        <f t="shared" si="38"/>
        <v/>
      </c>
      <c r="DR72" s="7" t="str">
        <f t="shared" si="38"/>
        <v/>
      </c>
      <c r="DS72" s="7" t="str">
        <f t="shared" si="38"/>
        <v/>
      </c>
      <c r="DT72" s="7" t="str">
        <f t="shared" si="16"/>
        <v/>
      </c>
      <c r="DU72" s="7" t="str">
        <f t="shared" si="16"/>
        <v/>
      </c>
      <c r="DV72" s="7" t="str">
        <f t="shared" si="16"/>
        <v/>
      </c>
      <c r="DW72" s="7" t="str">
        <f t="shared" si="16"/>
        <v/>
      </c>
    </row>
    <row r="73" spans="1:127" x14ac:dyDescent="0.35">
      <c r="A73" s="84" t="s">
        <v>280</v>
      </c>
      <c r="B73" s="84" t="s">
        <v>17</v>
      </c>
      <c r="C73" s="84" t="s">
        <v>3</v>
      </c>
      <c r="D73" s="84">
        <v>0.33361499999999999</v>
      </c>
      <c r="E73" s="82">
        <f>VLOOKUP(C73,'Literature Lookup Tables'!$A$2:$D$21,4,0)</f>
        <v>0</v>
      </c>
      <c r="F73" s="82">
        <f>VLOOKUP(C73,'Literature Lookup Tables'!$A$2:$D$21,3,0)</f>
        <v>0.2</v>
      </c>
      <c r="G73" s="64">
        <f>(VLOOKUP(C73,'Literature Lookup Tables'!$A$2:$L$21,2))*D73</f>
        <v>6.6723000000000005E-2</v>
      </c>
      <c r="H73" s="64">
        <f t="shared" si="2"/>
        <v>6.6723000000000005E-2</v>
      </c>
      <c r="I73" s="64">
        <f t="shared" si="3"/>
        <v>0</v>
      </c>
      <c r="J73" s="106">
        <f>VLOOKUP(C73,'Literature Lookup Tables'!$A$2:$L$21,MATCH(B73,listHYDROGROUPS,0))</f>
        <v>77</v>
      </c>
      <c r="K73" s="7" t="str">
        <f t="shared" si="34"/>
        <v/>
      </c>
      <c r="L73" s="7" t="str">
        <f t="shared" si="34"/>
        <v/>
      </c>
      <c r="M73" s="7" t="str">
        <f t="shared" si="34"/>
        <v/>
      </c>
      <c r="N73" s="7" t="str">
        <f t="shared" si="34"/>
        <v/>
      </c>
      <c r="O73" s="7" t="str">
        <f t="shared" si="34"/>
        <v/>
      </c>
      <c r="P73" s="7" t="str">
        <f t="shared" si="34"/>
        <v/>
      </c>
      <c r="Q73" s="7" t="str">
        <f t="shared" si="34"/>
        <v/>
      </c>
      <c r="R73" s="7" t="str">
        <f t="shared" si="34"/>
        <v/>
      </c>
      <c r="S73" s="7" t="str">
        <f t="shared" si="34"/>
        <v/>
      </c>
      <c r="T73" s="7">
        <f t="shared" si="34"/>
        <v>25.688355000000001</v>
      </c>
      <c r="U73" s="7" t="str">
        <f t="shared" si="34"/>
        <v/>
      </c>
      <c r="V73" s="7" t="str">
        <f t="shared" si="34"/>
        <v/>
      </c>
      <c r="W73" s="7" t="str">
        <f t="shared" si="34"/>
        <v/>
      </c>
      <c r="X73" s="7" t="str">
        <f t="shared" si="34"/>
        <v/>
      </c>
      <c r="Y73" s="7" t="str">
        <f t="shared" si="34"/>
        <v/>
      </c>
      <c r="Z73" s="7" t="str">
        <f t="shared" si="39"/>
        <v/>
      </c>
      <c r="AA73" s="7" t="str">
        <f t="shared" si="37"/>
        <v/>
      </c>
      <c r="AB73" s="7" t="str">
        <f t="shared" si="37"/>
        <v/>
      </c>
      <c r="AC73" s="7" t="str">
        <f t="shared" si="37"/>
        <v/>
      </c>
      <c r="AD73" s="7" t="str">
        <f t="shared" si="37"/>
        <v/>
      </c>
      <c r="AE73" s="7" t="str">
        <f t="shared" si="37"/>
        <v/>
      </c>
      <c r="AF73" s="7" t="str">
        <f t="shared" si="37"/>
        <v/>
      </c>
      <c r="AG73" s="7" t="str">
        <f t="shared" si="37"/>
        <v/>
      </c>
      <c r="AH73" s="7" t="str">
        <f t="shared" si="37"/>
        <v/>
      </c>
      <c r="AI73" s="7" t="str">
        <f t="shared" si="37"/>
        <v/>
      </c>
      <c r="AJ73" s="7" t="str">
        <f t="shared" si="37"/>
        <v/>
      </c>
      <c r="AK73" s="7" t="str">
        <f t="shared" si="37"/>
        <v/>
      </c>
      <c r="AL73" s="7" t="str">
        <f t="shared" si="37"/>
        <v/>
      </c>
      <c r="AM73" s="7" t="str">
        <f t="shared" si="37"/>
        <v/>
      </c>
      <c r="AN73" s="7" t="str">
        <f t="shared" si="37"/>
        <v/>
      </c>
      <c r="AO73" s="7" t="str">
        <f t="shared" si="37"/>
        <v/>
      </c>
      <c r="AP73" s="7" t="str">
        <f t="shared" si="36"/>
        <v/>
      </c>
      <c r="AQ73" s="7" t="str">
        <f t="shared" si="36"/>
        <v/>
      </c>
      <c r="AR73" s="7" t="str">
        <f t="shared" si="36"/>
        <v/>
      </c>
      <c r="AS73" s="7" t="str">
        <f t="shared" si="36"/>
        <v/>
      </c>
      <c r="AT73" s="7" t="str">
        <f t="shared" si="36"/>
        <v/>
      </c>
      <c r="AU73" s="7" t="str">
        <f t="shared" si="36"/>
        <v/>
      </c>
      <c r="AV73" s="7" t="str">
        <f t="shared" si="36"/>
        <v/>
      </c>
      <c r="AW73" s="7" t="str">
        <f t="shared" si="36"/>
        <v/>
      </c>
      <c r="AX73" s="7" t="str">
        <f t="shared" si="36"/>
        <v/>
      </c>
      <c r="AY73" s="7" t="str">
        <f t="shared" si="36"/>
        <v/>
      </c>
      <c r="AZ73" s="7" t="str">
        <f t="shared" si="36"/>
        <v/>
      </c>
      <c r="BA73" s="7" t="str">
        <f t="shared" si="36"/>
        <v/>
      </c>
      <c r="BB73" s="7" t="str">
        <f t="shared" si="36"/>
        <v/>
      </c>
      <c r="BC73" s="7" t="str">
        <f t="shared" si="36"/>
        <v/>
      </c>
      <c r="BD73" s="7" t="str">
        <f t="shared" si="36"/>
        <v/>
      </c>
      <c r="BE73" s="7" t="str">
        <f t="shared" si="36"/>
        <v/>
      </c>
      <c r="BF73" s="7" t="str">
        <f t="shared" si="35"/>
        <v/>
      </c>
      <c r="BG73" s="7" t="str">
        <f t="shared" si="35"/>
        <v/>
      </c>
      <c r="BH73" s="7" t="str">
        <f t="shared" si="35"/>
        <v/>
      </c>
      <c r="BI73" s="7" t="str">
        <f t="shared" si="35"/>
        <v/>
      </c>
      <c r="BJ73" s="7" t="str">
        <f t="shared" si="35"/>
        <v/>
      </c>
      <c r="BK73" s="7" t="str">
        <f t="shared" si="35"/>
        <v/>
      </c>
      <c r="BL73" s="7" t="str">
        <f t="shared" si="35"/>
        <v/>
      </c>
      <c r="BM73" s="7" t="str">
        <f t="shared" si="35"/>
        <v/>
      </c>
      <c r="BN73" s="7" t="str">
        <f t="shared" si="35"/>
        <v/>
      </c>
      <c r="BO73" s="7" t="str">
        <f t="shared" si="35"/>
        <v/>
      </c>
      <c r="BP73" s="7" t="str">
        <f t="shared" si="35"/>
        <v/>
      </c>
      <c r="BQ73" s="7" t="str">
        <f t="shared" si="35"/>
        <v/>
      </c>
      <c r="BR73" s="7" t="str">
        <f t="shared" si="35"/>
        <v/>
      </c>
      <c r="BS73" s="7" t="str">
        <f t="shared" si="35"/>
        <v/>
      </c>
      <c r="BT73" s="7" t="str">
        <f t="shared" si="35"/>
        <v/>
      </c>
      <c r="BU73" s="7" t="str">
        <f t="shared" si="30"/>
        <v/>
      </c>
      <c r="BV73" s="7" t="str">
        <f t="shared" si="30"/>
        <v/>
      </c>
      <c r="BW73" s="7" t="str">
        <f t="shared" si="42"/>
        <v/>
      </c>
      <c r="BX73" s="7" t="str">
        <f t="shared" si="42"/>
        <v/>
      </c>
      <c r="BY73" s="7" t="str">
        <f t="shared" si="42"/>
        <v/>
      </c>
      <c r="BZ73" s="7" t="str">
        <f t="shared" si="42"/>
        <v/>
      </c>
      <c r="CA73" s="7" t="str">
        <f t="shared" si="42"/>
        <v/>
      </c>
      <c r="CB73" s="7" t="str">
        <f t="shared" si="42"/>
        <v/>
      </c>
      <c r="CC73" s="7" t="str">
        <f t="shared" si="42"/>
        <v/>
      </c>
      <c r="CD73" s="7" t="str">
        <f t="shared" si="42"/>
        <v/>
      </c>
      <c r="CE73" s="7" t="str">
        <f t="shared" si="42"/>
        <v/>
      </c>
      <c r="CF73" s="7" t="str">
        <f t="shared" si="42"/>
        <v/>
      </c>
      <c r="CG73" s="7" t="str">
        <f t="shared" si="42"/>
        <v/>
      </c>
      <c r="CH73" s="7" t="str">
        <f t="shared" si="42"/>
        <v/>
      </c>
      <c r="CI73" s="7" t="str">
        <f t="shared" si="42"/>
        <v/>
      </c>
      <c r="CJ73" s="7" t="str">
        <f t="shared" si="42"/>
        <v/>
      </c>
      <c r="CK73" s="7" t="str">
        <f t="shared" si="42"/>
        <v/>
      </c>
      <c r="CL73" s="7" t="str">
        <f t="shared" si="42"/>
        <v/>
      </c>
      <c r="CM73" s="7" t="str">
        <f t="shared" si="41"/>
        <v/>
      </c>
      <c r="CN73" s="7" t="str">
        <f t="shared" si="41"/>
        <v/>
      </c>
      <c r="CO73" s="7" t="str">
        <f t="shared" si="41"/>
        <v/>
      </c>
      <c r="CP73" s="7" t="str">
        <f t="shared" si="41"/>
        <v/>
      </c>
      <c r="CQ73" s="7" t="str">
        <f t="shared" si="41"/>
        <v/>
      </c>
      <c r="CR73" s="7" t="str">
        <f t="shared" si="41"/>
        <v/>
      </c>
      <c r="CS73" s="7" t="str">
        <f t="shared" si="41"/>
        <v/>
      </c>
      <c r="CT73" s="7" t="str">
        <f t="shared" si="41"/>
        <v/>
      </c>
      <c r="CU73" s="7" t="str">
        <f t="shared" si="41"/>
        <v/>
      </c>
      <c r="CV73" s="7" t="str">
        <f t="shared" si="41"/>
        <v/>
      </c>
      <c r="CW73" s="7" t="str">
        <f t="shared" si="41"/>
        <v/>
      </c>
      <c r="CX73" s="7" t="str">
        <f t="shared" si="41"/>
        <v/>
      </c>
      <c r="CY73" s="7" t="str">
        <f t="shared" si="41"/>
        <v/>
      </c>
      <c r="CZ73" s="7" t="str">
        <f t="shared" si="40"/>
        <v/>
      </c>
      <c r="DA73" s="7" t="str">
        <f t="shared" si="40"/>
        <v/>
      </c>
      <c r="DB73" s="7" t="str">
        <f t="shared" si="40"/>
        <v/>
      </c>
      <c r="DC73" s="7" t="str">
        <f t="shared" si="40"/>
        <v/>
      </c>
      <c r="DD73" s="7" t="str">
        <f t="shared" si="40"/>
        <v/>
      </c>
      <c r="DE73" s="7" t="str">
        <f t="shared" si="38"/>
        <v/>
      </c>
      <c r="DF73" s="7" t="str">
        <f t="shared" si="38"/>
        <v/>
      </c>
      <c r="DG73" s="7" t="str">
        <f t="shared" si="38"/>
        <v/>
      </c>
      <c r="DH73" s="7" t="str">
        <f t="shared" si="38"/>
        <v/>
      </c>
      <c r="DI73" s="7" t="str">
        <f t="shared" si="38"/>
        <v/>
      </c>
      <c r="DJ73" s="7" t="str">
        <f t="shared" si="38"/>
        <v/>
      </c>
      <c r="DK73" s="7" t="str">
        <f t="shared" si="38"/>
        <v/>
      </c>
      <c r="DL73" s="7" t="str">
        <f t="shared" si="38"/>
        <v/>
      </c>
      <c r="DM73" s="7" t="str">
        <f t="shared" si="38"/>
        <v/>
      </c>
      <c r="DN73" s="7" t="str">
        <f t="shared" si="38"/>
        <v/>
      </c>
      <c r="DO73" s="7" t="str">
        <f t="shared" si="38"/>
        <v/>
      </c>
      <c r="DP73" s="7" t="str">
        <f t="shared" si="38"/>
        <v/>
      </c>
      <c r="DQ73" s="7" t="str">
        <f t="shared" si="38"/>
        <v/>
      </c>
      <c r="DR73" s="7" t="str">
        <f t="shared" si="38"/>
        <v/>
      </c>
      <c r="DS73" s="7" t="str">
        <f t="shared" si="38"/>
        <v/>
      </c>
      <c r="DT73" s="7" t="str">
        <f t="shared" si="16"/>
        <v/>
      </c>
      <c r="DU73" s="7" t="str">
        <f t="shared" si="16"/>
        <v/>
      </c>
      <c r="DV73" s="7" t="str">
        <f t="shared" si="16"/>
        <v/>
      </c>
      <c r="DW73" s="7" t="str">
        <f t="shared" si="16"/>
        <v/>
      </c>
    </row>
    <row r="74" spans="1:127" x14ac:dyDescent="0.35">
      <c r="A74" s="84" t="s">
        <v>279</v>
      </c>
      <c r="B74" s="84" t="s">
        <v>17</v>
      </c>
      <c r="C74" s="84" t="s">
        <v>3</v>
      </c>
      <c r="D74" s="84">
        <v>3.2412000000000003E-2</v>
      </c>
      <c r="E74" s="82">
        <f>VLOOKUP(C74,'Literature Lookup Tables'!$A$2:$D$21,4,0)</f>
        <v>0</v>
      </c>
      <c r="F74" s="82">
        <f>VLOOKUP(C74,'Literature Lookup Tables'!$A$2:$D$21,3,0)</f>
        <v>0.2</v>
      </c>
      <c r="G74" s="64">
        <f>(VLOOKUP(C74,'Literature Lookup Tables'!$A$2:$L$21,2))*D74</f>
        <v>6.482400000000001E-3</v>
      </c>
      <c r="H74" s="64">
        <f t="shared" si="2"/>
        <v>6.482400000000001E-3</v>
      </c>
      <c r="I74" s="64">
        <f t="shared" si="3"/>
        <v>0</v>
      </c>
      <c r="J74" s="106">
        <f>VLOOKUP(C74,'Literature Lookup Tables'!$A$2:$L$21,MATCH(B74,listHYDROGROUPS,0))</f>
        <v>77</v>
      </c>
      <c r="K74" s="7" t="str">
        <f t="shared" si="34"/>
        <v/>
      </c>
      <c r="L74" s="7" t="str">
        <f t="shared" si="34"/>
        <v/>
      </c>
      <c r="M74" s="7" t="str">
        <f t="shared" si="33"/>
        <v/>
      </c>
      <c r="N74" s="7" t="str">
        <f t="shared" si="33"/>
        <v/>
      </c>
      <c r="O74" s="7" t="str">
        <f t="shared" si="33"/>
        <v/>
      </c>
      <c r="P74" s="7" t="str">
        <f t="shared" si="33"/>
        <v/>
      </c>
      <c r="Q74" s="7" t="str">
        <f t="shared" si="33"/>
        <v/>
      </c>
      <c r="R74" s="7">
        <f t="shared" si="33"/>
        <v>2.4957240000000001</v>
      </c>
      <c r="S74" s="7" t="str">
        <f t="shared" si="33"/>
        <v/>
      </c>
      <c r="T74" s="7" t="str">
        <f t="shared" si="33"/>
        <v/>
      </c>
      <c r="U74" s="7" t="str">
        <f t="shared" si="33"/>
        <v/>
      </c>
      <c r="V74" s="7" t="str">
        <f t="shared" si="33"/>
        <v/>
      </c>
      <c r="W74" s="7" t="str">
        <f t="shared" si="33"/>
        <v/>
      </c>
      <c r="X74" s="7" t="str">
        <f t="shared" si="33"/>
        <v/>
      </c>
      <c r="Y74" s="7" t="str">
        <f t="shared" si="33"/>
        <v/>
      </c>
      <c r="Z74" s="7" t="str">
        <f t="shared" si="39"/>
        <v/>
      </c>
      <c r="AA74" s="7" t="str">
        <f t="shared" si="37"/>
        <v/>
      </c>
      <c r="AB74" s="7" t="str">
        <f t="shared" si="37"/>
        <v/>
      </c>
      <c r="AC74" s="7" t="str">
        <f t="shared" si="37"/>
        <v/>
      </c>
      <c r="AD74" s="7" t="str">
        <f t="shared" si="37"/>
        <v/>
      </c>
      <c r="AE74" s="7" t="str">
        <f t="shared" si="37"/>
        <v/>
      </c>
      <c r="AF74" s="7" t="str">
        <f t="shared" si="37"/>
        <v/>
      </c>
      <c r="AG74" s="7" t="str">
        <f t="shared" si="37"/>
        <v/>
      </c>
      <c r="AH74" s="7" t="str">
        <f t="shared" si="37"/>
        <v/>
      </c>
      <c r="AI74" s="7" t="str">
        <f t="shared" si="37"/>
        <v/>
      </c>
      <c r="AJ74" s="7" t="str">
        <f t="shared" si="37"/>
        <v/>
      </c>
      <c r="AK74" s="7" t="str">
        <f t="shared" si="37"/>
        <v/>
      </c>
      <c r="AL74" s="7" t="str">
        <f t="shared" si="37"/>
        <v/>
      </c>
      <c r="AM74" s="7" t="str">
        <f t="shared" si="37"/>
        <v/>
      </c>
      <c r="AN74" s="7" t="str">
        <f t="shared" si="37"/>
        <v/>
      </c>
      <c r="AO74" s="7" t="str">
        <f t="shared" si="37"/>
        <v/>
      </c>
      <c r="AP74" s="7" t="str">
        <f t="shared" si="36"/>
        <v/>
      </c>
      <c r="AQ74" s="7" t="str">
        <f t="shared" si="36"/>
        <v/>
      </c>
      <c r="AR74" s="7" t="str">
        <f t="shared" si="36"/>
        <v/>
      </c>
      <c r="AS74" s="7" t="str">
        <f t="shared" si="36"/>
        <v/>
      </c>
      <c r="AT74" s="7" t="str">
        <f t="shared" si="36"/>
        <v/>
      </c>
      <c r="AU74" s="7" t="str">
        <f t="shared" si="36"/>
        <v/>
      </c>
      <c r="AV74" s="7" t="str">
        <f t="shared" si="36"/>
        <v/>
      </c>
      <c r="AW74" s="7" t="str">
        <f t="shared" si="36"/>
        <v/>
      </c>
      <c r="AX74" s="7" t="str">
        <f t="shared" si="36"/>
        <v/>
      </c>
      <c r="AY74" s="7" t="str">
        <f t="shared" si="36"/>
        <v/>
      </c>
      <c r="AZ74" s="7" t="str">
        <f t="shared" si="36"/>
        <v/>
      </c>
      <c r="BA74" s="7" t="str">
        <f t="shared" si="36"/>
        <v/>
      </c>
      <c r="BB74" s="7" t="str">
        <f t="shared" si="36"/>
        <v/>
      </c>
      <c r="BC74" s="7" t="str">
        <f t="shared" si="36"/>
        <v/>
      </c>
      <c r="BD74" s="7" t="str">
        <f t="shared" si="36"/>
        <v/>
      </c>
      <c r="BE74" s="7" t="str">
        <f t="shared" ref="BE74:BT89" si="43">IF($A74=BE$11,$J74*$D74,"")</f>
        <v/>
      </c>
      <c r="BF74" s="7" t="str">
        <f t="shared" si="43"/>
        <v/>
      </c>
      <c r="BG74" s="7" t="str">
        <f t="shared" si="43"/>
        <v/>
      </c>
      <c r="BH74" s="7" t="str">
        <f t="shared" si="43"/>
        <v/>
      </c>
      <c r="BI74" s="7" t="str">
        <f t="shared" si="43"/>
        <v/>
      </c>
      <c r="BJ74" s="7" t="str">
        <f t="shared" si="43"/>
        <v/>
      </c>
      <c r="BK74" s="7" t="str">
        <f t="shared" si="43"/>
        <v/>
      </c>
      <c r="BL74" s="7" t="str">
        <f t="shared" si="43"/>
        <v/>
      </c>
      <c r="BM74" s="7" t="str">
        <f t="shared" si="43"/>
        <v/>
      </c>
      <c r="BN74" s="7" t="str">
        <f t="shared" si="43"/>
        <v/>
      </c>
      <c r="BO74" s="7" t="str">
        <f t="shared" si="43"/>
        <v/>
      </c>
      <c r="BP74" s="7" t="str">
        <f t="shared" si="43"/>
        <v/>
      </c>
      <c r="BQ74" s="7" t="str">
        <f t="shared" si="43"/>
        <v/>
      </c>
      <c r="BR74" s="7" t="str">
        <f t="shared" si="43"/>
        <v/>
      </c>
      <c r="BS74" s="7" t="str">
        <f t="shared" si="43"/>
        <v/>
      </c>
      <c r="BT74" s="7" t="str">
        <f t="shared" si="43"/>
        <v/>
      </c>
      <c r="BU74" s="7" t="str">
        <f t="shared" si="30"/>
        <v/>
      </c>
      <c r="BV74" s="7" t="str">
        <f t="shared" si="30"/>
        <v/>
      </c>
      <c r="BW74" s="7" t="str">
        <f t="shared" si="42"/>
        <v/>
      </c>
      <c r="BX74" s="7" t="str">
        <f t="shared" si="42"/>
        <v/>
      </c>
      <c r="BY74" s="7" t="str">
        <f t="shared" si="42"/>
        <v/>
      </c>
      <c r="BZ74" s="7" t="str">
        <f t="shared" si="42"/>
        <v/>
      </c>
      <c r="CA74" s="7" t="str">
        <f t="shared" si="42"/>
        <v/>
      </c>
      <c r="CB74" s="7" t="str">
        <f t="shared" si="42"/>
        <v/>
      </c>
      <c r="CC74" s="7" t="str">
        <f t="shared" si="42"/>
        <v/>
      </c>
      <c r="CD74" s="7" t="str">
        <f t="shared" si="42"/>
        <v/>
      </c>
      <c r="CE74" s="7" t="str">
        <f t="shared" si="42"/>
        <v/>
      </c>
      <c r="CF74" s="7" t="str">
        <f t="shared" si="42"/>
        <v/>
      </c>
      <c r="CG74" s="7" t="str">
        <f t="shared" si="42"/>
        <v/>
      </c>
      <c r="CH74" s="7" t="str">
        <f t="shared" si="42"/>
        <v/>
      </c>
      <c r="CI74" s="7" t="str">
        <f t="shared" si="42"/>
        <v/>
      </c>
      <c r="CJ74" s="7" t="str">
        <f t="shared" si="42"/>
        <v/>
      </c>
      <c r="CK74" s="7" t="str">
        <f t="shared" si="42"/>
        <v/>
      </c>
      <c r="CL74" s="7" t="str">
        <f t="shared" si="42"/>
        <v/>
      </c>
      <c r="CM74" s="7" t="str">
        <f t="shared" si="41"/>
        <v/>
      </c>
      <c r="CN74" s="7" t="str">
        <f t="shared" si="41"/>
        <v/>
      </c>
      <c r="CO74" s="7" t="str">
        <f t="shared" si="41"/>
        <v/>
      </c>
      <c r="CP74" s="7" t="str">
        <f t="shared" si="41"/>
        <v/>
      </c>
      <c r="CQ74" s="7" t="str">
        <f t="shared" si="41"/>
        <v/>
      </c>
      <c r="CR74" s="7" t="str">
        <f t="shared" si="41"/>
        <v/>
      </c>
      <c r="CS74" s="7" t="str">
        <f t="shared" si="41"/>
        <v/>
      </c>
      <c r="CT74" s="7" t="str">
        <f t="shared" si="41"/>
        <v/>
      </c>
      <c r="CU74" s="7" t="str">
        <f t="shared" si="41"/>
        <v/>
      </c>
      <c r="CV74" s="7" t="str">
        <f t="shared" si="41"/>
        <v/>
      </c>
      <c r="CW74" s="7" t="str">
        <f t="shared" si="41"/>
        <v/>
      </c>
      <c r="CX74" s="7" t="str">
        <f t="shared" si="41"/>
        <v/>
      </c>
      <c r="CY74" s="7" t="str">
        <f t="shared" si="41"/>
        <v/>
      </c>
      <c r="CZ74" s="7" t="str">
        <f t="shared" si="40"/>
        <v/>
      </c>
      <c r="DA74" s="7" t="str">
        <f t="shared" si="40"/>
        <v/>
      </c>
      <c r="DB74" s="7" t="str">
        <f t="shared" si="40"/>
        <v/>
      </c>
      <c r="DC74" s="7" t="str">
        <f t="shared" si="40"/>
        <v/>
      </c>
      <c r="DD74" s="7" t="str">
        <f t="shared" si="40"/>
        <v/>
      </c>
      <c r="DE74" s="7" t="str">
        <f t="shared" si="38"/>
        <v/>
      </c>
      <c r="DF74" s="7" t="str">
        <f t="shared" si="38"/>
        <v/>
      </c>
      <c r="DG74" s="7" t="str">
        <f t="shared" si="38"/>
        <v/>
      </c>
      <c r="DH74" s="7" t="str">
        <f t="shared" si="38"/>
        <v/>
      </c>
      <c r="DI74" s="7" t="str">
        <f t="shared" si="38"/>
        <v/>
      </c>
      <c r="DJ74" s="7" t="str">
        <f t="shared" si="38"/>
        <v/>
      </c>
      <c r="DK74" s="7" t="str">
        <f t="shared" si="38"/>
        <v/>
      </c>
      <c r="DL74" s="7" t="str">
        <f t="shared" si="38"/>
        <v/>
      </c>
      <c r="DM74" s="7" t="str">
        <f t="shared" si="38"/>
        <v/>
      </c>
      <c r="DN74" s="7" t="str">
        <f t="shared" si="38"/>
        <v/>
      </c>
      <c r="DO74" s="7" t="str">
        <f t="shared" si="38"/>
        <v/>
      </c>
      <c r="DP74" s="7" t="str">
        <f t="shared" si="38"/>
        <v/>
      </c>
      <c r="DQ74" s="7" t="str">
        <f t="shared" si="38"/>
        <v/>
      </c>
      <c r="DR74" s="7" t="str">
        <f t="shared" si="38"/>
        <v/>
      </c>
      <c r="DS74" s="7" t="str">
        <f t="shared" si="38"/>
        <v/>
      </c>
      <c r="DT74" s="7" t="str">
        <f t="shared" si="16"/>
        <v/>
      </c>
      <c r="DU74" s="7" t="str">
        <f t="shared" si="16"/>
        <v/>
      </c>
      <c r="DV74" s="7" t="str">
        <f t="shared" si="16"/>
        <v/>
      </c>
      <c r="DW74" s="7" t="str">
        <f t="shared" si="16"/>
        <v/>
      </c>
    </row>
    <row r="75" spans="1:127" x14ac:dyDescent="0.35">
      <c r="A75" s="84" t="s">
        <v>290</v>
      </c>
      <c r="B75" s="84" t="s">
        <v>17</v>
      </c>
      <c r="C75" s="84" t="s">
        <v>3</v>
      </c>
      <c r="D75" s="84">
        <v>2.8129960000000001</v>
      </c>
      <c r="E75" s="82">
        <f>VLOOKUP(C75,'Literature Lookup Tables'!$A$2:$D$21,4,0)</f>
        <v>0</v>
      </c>
      <c r="F75" s="82">
        <f>VLOOKUP(C75,'Literature Lookup Tables'!$A$2:$D$21,3,0)</f>
        <v>0.2</v>
      </c>
      <c r="G75" s="64">
        <f>(VLOOKUP(C75,'Literature Lookup Tables'!$A$2:$L$21,2))*D75</f>
        <v>0.56259920000000008</v>
      </c>
      <c r="H75" s="64">
        <f t="shared" si="2"/>
        <v>0.56259920000000008</v>
      </c>
      <c r="I75" s="64">
        <f t="shared" si="3"/>
        <v>0</v>
      </c>
      <c r="J75" s="106">
        <f>VLOOKUP(C75,'Literature Lookup Tables'!$A$2:$L$21,MATCH(B75,listHYDROGROUPS,0))</f>
        <v>77</v>
      </c>
      <c r="K75" s="7" t="str">
        <f t="shared" si="34"/>
        <v/>
      </c>
      <c r="L75" s="7" t="str">
        <f t="shared" si="34"/>
        <v/>
      </c>
      <c r="M75" s="7" t="str">
        <f t="shared" si="34"/>
        <v/>
      </c>
      <c r="N75" s="7" t="str">
        <f t="shared" si="34"/>
        <v/>
      </c>
      <c r="O75" s="7">
        <f t="shared" si="34"/>
        <v>216.60069200000001</v>
      </c>
      <c r="P75" s="7" t="str">
        <f t="shared" si="34"/>
        <v/>
      </c>
      <c r="Q75" s="7" t="str">
        <f t="shared" si="34"/>
        <v/>
      </c>
      <c r="R75" s="7" t="str">
        <f t="shared" si="34"/>
        <v/>
      </c>
      <c r="S75" s="7" t="str">
        <f t="shared" si="34"/>
        <v/>
      </c>
      <c r="T75" s="7" t="str">
        <f t="shared" si="34"/>
        <v/>
      </c>
      <c r="U75" s="7" t="str">
        <f t="shared" si="34"/>
        <v/>
      </c>
      <c r="V75" s="7" t="str">
        <f t="shared" si="34"/>
        <v/>
      </c>
      <c r="W75" s="7" t="str">
        <f t="shared" si="34"/>
        <v/>
      </c>
      <c r="X75" s="7" t="str">
        <f t="shared" si="34"/>
        <v/>
      </c>
      <c r="Y75" s="7" t="str">
        <f t="shared" si="34"/>
        <v/>
      </c>
      <c r="Z75" s="7" t="str">
        <f t="shared" si="39"/>
        <v/>
      </c>
      <c r="AA75" s="7" t="str">
        <f t="shared" si="37"/>
        <v/>
      </c>
      <c r="AB75" s="7" t="str">
        <f t="shared" si="37"/>
        <v/>
      </c>
      <c r="AC75" s="7" t="str">
        <f t="shared" si="37"/>
        <v/>
      </c>
      <c r="AD75" s="7" t="str">
        <f t="shared" si="37"/>
        <v/>
      </c>
      <c r="AE75" s="7" t="str">
        <f t="shared" si="37"/>
        <v/>
      </c>
      <c r="AF75" s="7" t="str">
        <f t="shared" si="37"/>
        <v/>
      </c>
      <c r="AG75" s="7" t="str">
        <f t="shared" si="37"/>
        <v/>
      </c>
      <c r="AH75" s="7" t="str">
        <f t="shared" si="37"/>
        <v/>
      </c>
      <c r="AI75" s="7" t="str">
        <f t="shared" si="37"/>
        <v/>
      </c>
      <c r="AJ75" s="7" t="str">
        <f t="shared" si="37"/>
        <v/>
      </c>
      <c r="AK75" s="7" t="str">
        <f t="shared" si="37"/>
        <v/>
      </c>
      <c r="AL75" s="7" t="str">
        <f t="shared" si="37"/>
        <v/>
      </c>
      <c r="AM75" s="7" t="str">
        <f t="shared" si="37"/>
        <v/>
      </c>
      <c r="AN75" s="7" t="str">
        <f t="shared" si="37"/>
        <v/>
      </c>
      <c r="AO75" s="7" t="str">
        <f t="shared" si="37"/>
        <v/>
      </c>
      <c r="AP75" s="7" t="str">
        <f t="shared" ref="AP75:BE90" si="44">IF($A75=AP$11,$J75*$D75,"")</f>
        <v/>
      </c>
      <c r="AQ75" s="7" t="str">
        <f t="shared" si="44"/>
        <v/>
      </c>
      <c r="AR75" s="7" t="str">
        <f t="shared" si="44"/>
        <v/>
      </c>
      <c r="AS75" s="7" t="str">
        <f t="shared" si="44"/>
        <v/>
      </c>
      <c r="AT75" s="7" t="str">
        <f t="shared" si="44"/>
        <v/>
      </c>
      <c r="AU75" s="7" t="str">
        <f t="shared" si="44"/>
        <v/>
      </c>
      <c r="AV75" s="7" t="str">
        <f t="shared" si="44"/>
        <v/>
      </c>
      <c r="AW75" s="7" t="str">
        <f t="shared" si="44"/>
        <v/>
      </c>
      <c r="AX75" s="7" t="str">
        <f t="shared" si="44"/>
        <v/>
      </c>
      <c r="AY75" s="7" t="str">
        <f t="shared" si="44"/>
        <v/>
      </c>
      <c r="AZ75" s="7" t="str">
        <f t="shared" si="44"/>
        <v/>
      </c>
      <c r="BA75" s="7" t="str">
        <f t="shared" si="44"/>
        <v/>
      </c>
      <c r="BB75" s="7" t="str">
        <f t="shared" si="44"/>
        <v/>
      </c>
      <c r="BC75" s="7" t="str">
        <f t="shared" si="44"/>
        <v/>
      </c>
      <c r="BD75" s="7" t="str">
        <f t="shared" si="44"/>
        <v/>
      </c>
      <c r="BE75" s="7" t="str">
        <f t="shared" si="44"/>
        <v/>
      </c>
      <c r="BF75" s="7" t="str">
        <f t="shared" si="43"/>
        <v/>
      </c>
      <c r="BG75" s="7" t="str">
        <f t="shared" si="43"/>
        <v/>
      </c>
      <c r="BH75" s="7" t="str">
        <f t="shared" si="43"/>
        <v/>
      </c>
      <c r="BI75" s="7" t="str">
        <f t="shared" si="43"/>
        <v/>
      </c>
      <c r="BJ75" s="7" t="str">
        <f t="shared" si="43"/>
        <v/>
      </c>
      <c r="BK75" s="7" t="str">
        <f t="shared" si="43"/>
        <v/>
      </c>
      <c r="BL75" s="7" t="str">
        <f t="shared" si="43"/>
        <v/>
      </c>
      <c r="BM75" s="7" t="str">
        <f t="shared" si="43"/>
        <v/>
      </c>
      <c r="BN75" s="7" t="str">
        <f t="shared" si="43"/>
        <v/>
      </c>
      <c r="BO75" s="7" t="str">
        <f t="shared" si="43"/>
        <v/>
      </c>
      <c r="BP75" s="7" t="str">
        <f t="shared" si="43"/>
        <v/>
      </c>
      <c r="BQ75" s="7" t="str">
        <f t="shared" si="43"/>
        <v/>
      </c>
      <c r="BR75" s="7" t="str">
        <f t="shared" si="43"/>
        <v/>
      </c>
      <c r="BS75" s="7" t="str">
        <f t="shared" si="43"/>
        <v/>
      </c>
      <c r="BT75" s="7" t="str">
        <f t="shared" si="43"/>
        <v/>
      </c>
      <c r="BU75" s="7" t="str">
        <f t="shared" si="30"/>
        <v/>
      </c>
      <c r="BV75" s="7" t="str">
        <f t="shared" si="30"/>
        <v/>
      </c>
      <c r="BW75" s="7" t="str">
        <f t="shared" si="42"/>
        <v/>
      </c>
      <c r="BX75" s="7" t="str">
        <f t="shared" si="42"/>
        <v/>
      </c>
      <c r="BY75" s="7" t="str">
        <f t="shared" si="42"/>
        <v/>
      </c>
      <c r="BZ75" s="7" t="str">
        <f t="shared" si="42"/>
        <v/>
      </c>
      <c r="CA75" s="7" t="str">
        <f t="shared" si="42"/>
        <v/>
      </c>
      <c r="CB75" s="7" t="str">
        <f t="shared" si="42"/>
        <v/>
      </c>
      <c r="CC75" s="7" t="str">
        <f t="shared" si="42"/>
        <v/>
      </c>
      <c r="CD75" s="7" t="str">
        <f t="shared" si="42"/>
        <v/>
      </c>
      <c r="CE75" s="7" t="str">
        <f t="shared" si="42"/>
        <v/>
      </c>
      <c r="CF75" s="7" t="str">
        <f t="shared" si="42"/>
        <v/>
      </c>
      <c r="CG75" s="7" t="str">
        <f t="shared" si="42"/>
        <v/>
      </c>
      <c r="CH75" s="7" t="str">
        <f t="shared" si="42"/>
        <v/>
      </c>
      <c r="CI75" s="7" t="str">
        <f t="shared" si="42"/>
        <v/>
      </c>
      <c r="CJ75" s="7" t="str">
        <f t="shared" si="42"/>
        <v/>
      </c>
      <c r="CK75" s="7" t="str">
        <f t="shared" si="42"/>
        <v/>
      </c>
      <c r="CL75" s="7" t="str">
        <f t="shared" si="42"/>
        <v/>
      </c>
      <c r="CM75" s="7" t="str">
        <f t="shared" si="41"/>
        <v/>
      </c>
      <c r="CN75" s="7" t="str">
        <f t="shared" si="41"/>
        <v/>
      </c>
      <c r="CO75" s="7" t="str">
        <f t="shared" si="41"/>
        <v/>
      </c>
      <c r="CP75" s="7" t="str">
        <f t="shared" si="41"/>
        <v/>
      </c>
      <c r="CQ75" s="7" t="str">
        <f t="shared" si="41"/>
        <v/>
      </c>
      <c r="CR75" s="7" t="str">
        <f t="shared" si="41"/>
        <v/>
      </c>
      <c r="CS75" s="7" t="str">
        <f t="shared" si="41"/>
        <v/>
      </c>
      <c r="CT75" s="7" t="str">
        <f t="shared" si="41"/>
        <v/>
      </c>
      <c r="CU75" s="7" t="str">
        <f t="shared" si="41"/>
        <v/>
      </c>
      <c r="CV75" s="7" t="str">
        <f t="shared" si="41"/>
        <v/>
      </c>
      <c r="CW75" s="7" t="str">
        <f t="shared" si="41"/>
        <v/>
      </c>
      <c r="CX75" s="7" t="str">
        <f t="shared" si="41"/>
        <v/>
      </c>
      <c r="CY75" s="7" t="str">
        <f t="shared" si="41"/>
        <v/>
      </c>
      <c r="CZ75" s="7" t="str">
        <f t="shared" si="40"/>
        <v/>
      </c>
      <c r="DA75" s="7" t="str">
        <f t="shared" si="40"/>
        <v/>
      </c>
      <c r="DB75" s="7" t="str">
        <f t="shared" si="40"/>
        <v/>
      </c>
      <c r="DC75" s="7" t="str">
        <f t="shared" si="40"/>
        <v/>
      </c>
      <c r="DD75" s="7" t="str">
        <f t="shared" si="40"/>
        <v/>
      </c>
      <c r="DE75" s="7" t="str">
        <f t="shared" si="38"/>
        <v/>
      </c>
      <c r="DF75" s="7" t="str">
        <f t="shared" si="38"/>
        <v/>
      </c>
      <c r="DG75" s="7" t="str">
        <f t="shared" si="38"/>
        <v/>
      </c>
      <c r="DH75" s="7" t="str">
        <f t="shared" si="38"/>
        <v/>
      </c>
      <c r="DI75" s="7" t="str">
        <f t="shared" si="38"/>
        <v/>
      </c>
      <c r="DJ75" s="7" t="str">
        <f t="shared" si="38"/>
        <v/>
      </c>
      <c r="DK75" s="7" t="str">
        <f t="shared" si="38"/>
        <v/>
      </c>
      <c r="DL75" s="7" t="str">
        <f t="shared" si="38"/>
        <v/>
      </c>
      <c r="DM75" s="7" t="str">
        <f t="shared" si="38"/>
        <v/>
      </c>
      <c r="DN75" s="7" t="str">
        <f t="shared" si="38"/>
        <v/>
      </c>
      <c r="DO75" s="7" t="str">
        <f t="shared" si="38"/>
        <v/>
      </c>
      <c r="DP75" s="7" t="str">
        <f t="shared" si="38"/>
        <v/>
      </c>
      <c r="DQ75" s="7" t="str">
        <f t="shared" si="38"/>
        <v/>
      </c>
      <c r="DR75" s="7" t="str">
        <f t="shared" si="38"/>
        <v/>
      </c>
      <c r="DS75" s="7" t="str">
        <f t="shared" si="38"/>
        <v/>
      </c>
      <c r="DT75" s="7" t="str">
        <f t="shared" si="16"/>
        <v/>
      </c>
      <c r="DU75" s="7" t="str">
        <f t="shared" si="16"/>
        <v/>
      </c>
      <c r="DV75" s="7" t="str">
        <f t="shared" si="16"/>
        <v/>
      </c>
      <c r="DW75" s="7" t="str">
        <f t="shared" si="16"/>
        <v/>
      </c>
    </row>
    <row r="76" spans="1:127" x14ac:dyDescent="0.35">
      <c r="A76" s="84" t="s">
        <v>280</v>
      </c>
      <c r="B76" s="84" t="s">
        <v>17</v>
      </c>
      <c r="C76" s="84" t="s">
        <v>10</v>
      </c>
      <c r="D76" s="84">
        <v>8.123E-3</v>
      </c>
      <c r="E76" s="82">
        <f>VLOOKUP(C76,'Literature Lookup Tables'!$A$2:$D$21,4,0)</f>
        <v>0.03</v>
      </c>
      <c r="F76" s="82">
        <f>VLOOKUP(C76,'Literature Lookup Tables'!$A$2:$D$21,3,0)</f>
        <v>0</v>
      </c>
      <c r="G76" s="64">
        <f>(VLOOKUP(C76,'Literature Lookup Tables'!$A$2:$L$21,2))*D76</f>
        <v>2.4368999999999999E-4</v>
      </c>
      <c r="H76" s="64">
        <f t="shared" si="2"/>
        <v>0</v>
      </c>
      <c r="I76" s="64">
        <f t="shared" si="3"/>
        <v>2.4368999999999999E-4</v>
      </c>
      <c r="J76" s="106">
        <f>VLOOKUP(C76,'Literature Lookup Tables'!$A$2:$L$21,MATCH(B76,listHYDROGROUPS,0))</f>
        <v>77</v>
      </c>
      <c r="K76" s="7" t="str">
        <f t="shared" si="34"/>
        <v/>
      </c>
      <c r="L76" s="7" t="str">
        <f t="shared" si="34"/>
        <v/>
      </c>
      <c r="M76" s="7" t="str">
        <f t="shared" si="33"/>
        <v/>
      </c>
      <c r="N76" s="7" t="str">
        <f t="shared" si="33"/>
        <v/>
      </c>
      <c r="O76" s="7" t="str">
        <f t="shared" si="33"/>
        <v/>
      </c>
      <c r="P76" s="7" t="str">
        <f t="shared" si="33"/>
        <v/>
      </c>
      <c r="Q76" s="7" t="str">
        <f t="shared" si="33"/>
        <v/>
      </c>
      <c r="R76" s="7" t="str">
        <f t="shared" si="33"/>
        <v/>
      </c>
      <c r="S76" s="7" t="str">
        <f t="shared" si="33"/>
        <v/>
      </c>
      <c r="T76" s="7">
        <f t="shared" si="33"/>
        <v>0.625471</v>
      </c>
      <c r="U76" s="7" t="str">
        <f t="shared" si="33"/>
        <v/>
      </c>
      <c r="V76" s="7" t="str">
        <f t="shared" si="33"/>
        <v/>
      </c>
      <c r="W76" s="7" t="str">
        <f t="shared" si="33"/>
        <v/>
      </c>
      <c r="X76" s="7" t="str">
        <f t="shared" si="33"/>
        <v/>
      </c>
      <c r="Y76" s="7" t="str">
        <f t="shared" si="33"/>
        <v/>
      </c>
      <c r="Z76" s="7" t="str">
        <f t="shared" ref="Z76:AO91" si="45">IF($A76=Z$11,$J76*$D76,"")</f>
        <v/>
      </c>
      <c r="AA76" s="7" t="str">
        <f t="shared" si="45"/>
        <v/>
      </c>
      <c r="AB76" s="7" t="str">
        <f t="shared" si="45"/>
        <v/>
      </c>
      <c r="AC76" s="7" t="str">
        <f t="shared" si="45"/>
        <v/>
      </c>
      <c r="AD76" s="7" t="str">
        <f t="shared" si="45"/>
        <v/>
      </c>
      <c r="AE76" s="7" t="str">
        <f t="shared" si="45"/>
        <v/>
      </c>
      <c r="AF76" s="7" t="str">
        <f t="shared" si="45"/>
        <v/>
      </c>
      <c r="AG76" s="7" t="str">
        <f t="shared" si="45"/>
        <v/>
      </c>
      <c r="AH76" s="7" t="str">
        <f t="shared" si="45"/>
        <v/>
      </c>
      <c r="AI76" s="7" t="str">
        <f t="shared" si="45"/>
        <v/>
      </c>
      <c r="AJ76" s="7" t="str">
        <f t="shared" si="45"/>
        <v/>
      </c>
      <c r="AK76" s="7" t="str">
        <f t="shared" si="45"/>
        <v/>
      </c>
      <c r="AL76" s="7" t="str">
        <f t="shared" si="45"/>
        <v/>
      </c>
      <c r="AM76" s="7" t="str">
        <f t="shared" si="45"/>
        <v/>
      </c>
      <c r="AN76" s="7" t="str">
        <f t="shared" si="45"/>
        <v/>
      </c>
      <c r="AO76" s="7" t="str">
        <f t="shared" si="45"/>
        <v/>
      </c>
      <c r="AP76" s="7" t="str">
        <f t="shared" si="44"/>
        <v/>
      </c>
      <c r="AQ76" s="7" t="str">
        <f t="shared" si="44"/>
        <v/>
      </c>
      <c r="AR76" s="7" t="str">
        <f t="shared" si="44"/>
        <v/>
      </c>
      <c r="AS76" s="7" t="str">
        <f t="shared" si="44"/>
        <v/>
      </c>
      <c r="AT76" s="7" t="str">
        <f t="shared" si="44"/>
        <v/>
      </c>
      <c r="AU76" s="7" t="str">
        <f t="shared" si="44"/>
        <v/>
      </c>
      <c r="AV76" s="7" t="str">
        <f t="shared" si="44"/>
        <v/>
      </c>
      <c r="AW76" s="7" t="str">
        <f t="shared" si="44"/>
        <v/>
      </c>
      <c r="AX76" s="7" t="str">
        <f t="shared" si="44"/>
        <v/>
      </c>
      <c r="AY76" s="7" t="str">
        <f t="shared" si="44"/>
        <v/>
      </c>
      <c r="AZ76" s="7" t="str">
        <f t="shared" si="44"/>
        <v/>
      </c>
      <c r="BA76" s="7" t="str">
        <f t="shared" si="44"/>
        <v/>
      </c>
      <c r="BB76" s="7" t="str">
        <f t="shared" si="44"/>
        <v/>
      </c>
      <c r="BC76" s="7" t="str">
        <f t="shared" si="44"/>
        <v/>
      </c>
      <c r="BD76" s="7" t="str">
        <f t="shared" si="44"/>
        <v/>
      </c>
      <c r="BE76" s="7" t="str">
        <f t="shared" si="44"/>
        <v/>
      </c>
      <c r="BF76" s="7" t="str">
        <f t="shared" si="43"/>
        <v/>
      </c>
      <c r="BG76" s="7" t="str">
        <f t="shared" si="43"/>
        <v/>
      </c>
      <c r="BH76" s="7" t="str">
        <f t="shared" si="43"/>
        <v/>
      </c>
      <c r="BI76" s="7" t="str">
        <f t="shared" si="43"/>
        <v/>
      </c>
      <c r="BJ76" s="7" t="str">
        <f t="shared" si="43"/>
        <v/>
      </c>
      <c r="BK76" s="7" t="str">
        <f t="shared" si="43"/>
        <v/>
      </c>
      <c r="BL76" s="7" t="str">
        <f t="shared" si="43"/>
        <v/>
      </c>
      <c r="BM76" s="7" t="str">
        <f t="shared" si="43"/>
        <v/>
      </c>
      <c r="BN76" s="7" t="str">
        <f t="shared" si="43"/>
        <v/>
      </c>
      <c r="BO76" s="7" t="str">
        <f t="shared" si="43"/>
        <v/>
      </c>
      <c r="BP76" s="7" t="str">
        <f t="shared" si="43"/>
        <v/>
      </c>
      <c r="BQ76" s="7" t="str">
        <f t="shared" si="43"/>
        <v/>
      </c>
      <c r="BR76" s="7" t="str">
        <f t="shared" si="43"/>
        <v/>
      </c>
      <c r="BS76" s="7" t="str">
        <f t="shared" si="43"/>
        <v/>
      </c>
      <c r="BT76" s="7" t="str">
        <f t="shared" si="43"/>
        <v/>
      </c>
      <c r="BU76" s="7" t="str">
        <f t="shared" si="30"/>
        <v/>
      </c>
      <c r="BV76" s="7" t="str">
        <f t="shared" si="30"/>
        <v/>
      </c>
      <c r="BW76" s="7" t="str">
        <f t="shared" si="42"/>
        <v/>
      </c>
      <c r="BX76" s="7" t="str">
        <f t="shared" si="42"/>
        <v/>
      </c>
      <c r="BY76" s="7" t="str">
        <f t="shared" si="42"/>
        <v/>
      </c>
      <c r="BZ76" s="7" t="str">
        <f t="shared" si="42"/>
        <v/>
      </c>
      <c r="CA76" s="7" t="str">
        <f t="shared" si="42"/>
        <v/>
      </c>
      <c r="CB76" s="7" t="str">
        <f t="shared" si="42"/>
        <v/>
      </c>
      <c r="CC76" s="7" t="str">
        <f t="shared" si="42"/>
        <v/>
      </c>
      <c r="CD76" s="7" t="str">
        <f t="shared" si="42"/>
        <v/>
      </c>
      <c r="CE76" s="7" t="str">
        <f t="shared" si="42"/>
        <v/>
      </c>
      <c r="CF76" s="7" t="str">
        <f t="shared" si="42"/>
        <v/>
      </c>
      <c r="CG76" s="7" t="str">
        <f t="shared" si="42"/>
        <v/>
      </c>
      <c r="CH76" s="7" t="str">
        <f t="shared" si="42"/>
        <v/>
      </c>
      <c r="CI76" s="7" t="str">
        <f t="shared" si="42"/>
        <v/>
      </c>
      <c r="CJ76" s="7" t="str">
        <f t="shared" si="42"/>
        <v/>
      </c>
      <c r="CK76" s="7" t="str">
        <f t="shared" si="42"/>
        <v/>
      </c>
      <c r="CL76" s="7" t="str">
        <f t="shared" si="42"/>
        <v/>
      </c>
      <c r="CM76" s="7" t="str">
        <f t="shared" si="41"/>
        <v/>
      </c>
      <c r="CN76" s="7" t="str">
        <f t="shared" si="41"/>
        <v/>
      </c>
      <c r="CO76" s="7" t="str">
        <f t="shared" si="41"/>
        <v/>
      </c>
      <c r="CP76" s="7" t="str">
        <f t="shared" si="41"/>
        <v/>
      </c>
      <c r="CQ76" s="7" t="str">
        <f t="shared" si="41"/>
        <v/>
      </c>
      <c r="CR76" s="7" t="str">
        <f t="shared" si="41"/>
        <v/>
      </c>
      <c r="CS76" s="7" t="str">
        <f t="shared" si="41"/>
        <v/>
      </c>
      <c r="CT76" s="7" t="str">
        <f t="shared" si="41"/>
        <v/>
      </c>
      <c r="CU76" s="7" t="str">
        <f t="shared" si="41"/>
        <v/>
      </c>
      <c r="CV76" s="7" t="str">
        <f t="shared" si="41"/>
        <v/>
      </c>
      <c r="CW76" s="7" t="str">
        <f t="shared" si="41"/>
        <v/>
      </c>
      <c r="CX76" s="7" t="str">
        <f t="shared" si="41"/>
        <v/>
      </c>
      <c r="CY76" s="7" t="str">
        <f t="shared" si="41"/>
        <v/>
      </c>
      <c r="CZ76" s="7" t="str">
        <f t="shared" si="40"/>
        <v/>
      </c>
      <c r="DA76" s="7" t="str">
        <f t="shared" si="40"/>
        <v/>
      </c>
      <c r="DB76" s="7" t="str">
        <f t="shared" si="40"/>
        <v/>
      </c>
      <c r="DC76" s="7" t="str">
        <f t="shared" si="40"/>
        <v/>
      </c>
      <c r="DD76" s="7" t="str">
        <f t="shared" si="40"/>
        <v/>
      </c>
      <c r="DE76" s="7" t="str">
        <f t="shared" si="38"/>
        <v/>
      </c>
      <c r="DF76" s="7" t="str">
        <f t="shared" si="38"/>
        <v/>
      </c>
      <c r="DG76" s="7" t="str">
        <f t="shared" si="38"/>
        <v/>
      </c>
      <c r="DH76" s="7" t="str">
        <f t="shared" si="38"/>
        <v/>
      </c>
      <c r="DI76" s="7" t="str">
        <f t="shared" si="38"/>
        <v/>
      </c>
      <c r="DJ76" s="7" t="str">
        <f t="shared" si="38"/>
        <v/>
      </c>
      <c r="DK76" s="7" t="str">
        <f t="shared" si="38"/>
        <v/>
      </c>
      <c r="DL76" s="7" t="str">
        <f t="shared" si="38"/>
        <v/>
      </c>
      <c r="DM76" s="7" t="str">
        <f t="shared" si="38"/>
        <v/>
      </c>
      <c r="DN76" s="7" t="str">
        <f t="shared" si="38"/>
        <v/>
      </c>
      <c r="DO76" s="7" t="str">
        <f t="shared" si="38"/>
        <v/>
      </c>
      <c r="DP76" s="7" t="str">
        <f t="shared" si="38"/>
        <v/>
      </c>
      <c r="DQ76" s="7" t="str">
        <f t="shared" si="38"/>
        <v/>
      </c>
      <c r="DR76" s="7" t="str">
        <f t="shared" si="38"/>
        <v/>
      </c>
      <c r="DS76" s="7" t="str">
        <f t="shared" ref="DS76:DW91" si="46">IF($A76=DS$11,$J76*$D76,"")</f>
        <v/>
      </c>
      <c r="DT76" s="7" t="str">
        <f t="shared" si="46"/>
        <v/>
      </c>
      <c r="DU76" s="7" t="str">
        <f t="shared" si="46"/>
        <v/>
      </c>
      <c r="DV76" s="7" t="str">
        <f t="shared" si="46"/>
        <v/>
      </c>
      <c r="DW76" s="7" t="str">
        <f t="shared" si="46"/>
        <v/>
      </c>
    </row>
    <row r="77" spans="1:127" x14ac:dyDescent="0.35">
      <c r="A77" s="84" t="s">
        <v>279</v>
      </c>
      <c r="B77" s="84" t="s">
        <v>17</v>
      </c>
      <c r="C77" s="84" t="s">
        <v>10</v>
      </c>
      <c r="D77" s="84">
        <v>0.37117</v>
      </c>
      <c r="E77" s="82">
        <f>VLOOKUP(C77,'Literature Lookup Tables'!$A$2:$D$21,4,0)</f>
        <v>0.03</v>
      </c>
      <c r="F77" s="82">
        <f>VLOOKUP(C77,'Literature Lookup Tables'!$A$2:$D$21,3,0)</f>
        <v>0</v>
      </c>
      <c r="G77" s="64">
        <f>(VLOOKUP(C77,'Literature Lookup Tables'!$A$2:$L$21,2))*D77</f>
        <v>1.11351E-2</v>
      </c>
      <c r="H77" s="64">
        <f t="shared" ref="H77:H140" si="47">D77*F77</f>
        <v>0</v>
      </c>
      <c r="I77" s="64">
        <f t="shared" ref="I77:I140" si="48">D77*E77</f>
        <v>1.11351E-2</v>
      </c>
      <c r="J77" s="106">
        <f>VLOOKUP(C77,'Literature Lookup Tables'!$A$2:$L$21,MATCH(B77,listHYDROGROUPS,0))</f>
        <v>77</v>
      </c>
      <c r="K77" s="7" t="str">
        <f t="shared" si="34"/>
        <v/>
      </c>
      <c r="L77" s="7" t="str">
        <f t="shared" si="34"/>
        <v/>
      </c>
      <c r="M77" s="7" t="str">
        <f t="shared" si="34"/>
        <v/>
      </c>
      <c r="N77" s="7" t="str">
        <f t="shared" si="34"/>
        <v/>
      </c>
      <c r="O77" s="7" t="str">
        <f t="shared" si="34"/>
        <v/>
      </c>
      <c r="P77" s="7" t="str">
        <f t="shared" si="34"/>
        <v/>
      </c>
      <c r="Q77" s="7" t="str">
        <f t="shared" si="34"/>
        <v/>
      </c>
      <c r="R77" s="7">
        <f t="shared" si="34"/>
        <v>28.580089999999998</v>
      </c>
      <c r="S77" s="7" t="str">
        <f t="shared" si="34"/>
        <v/>
      </c>
      <c r="T77" s="7" t="str">
        <f t="shared" si="34"/>
        <v/>
      </c>
      <c r="U77" s="7" t="str">
        <f t="shared" si="34"/>
        <v/>
      </c>
      <c r="V77" s="7" t="str">
        <f t="shared" si="34"/>
        <v/>
      </c>
      <c r="W77" s="7" t="str">
        <f t="shared" si="34"/>
        <v/>
      </c>
      <c r="X77" s="7" t="str">
        <f t="shared" si="34"/>
        <v/>
      </c>
      <c r="Y77" s="7" t="str">
        <f t="shared" si="34"/>
        <v/>
      </c>
      <c r="Z77" s="7" t="str">
        <f t="shared" ref="Z77:Z91" si="49">IF($A77=Z$11,$J77*$D77,"")</f>
        <v/>
      </c>
      <c r="AA77" s="7" t="str">
        <f t="shared" si="45"/>
        <v/>
      </c>
      <c r="AB77" s="7" t="str">
        <f t="shared" si="45"/>
        <v/>
      </c>
      <c r="AC77" s="7" t="str">
        <f t="shared" si="45"/>
        <v/>
      </c>
      <c r="AD77" s="7" t="str">
        <f t="shared" si="45"/>
        <v/>
      </c>
      <c r="AE77" s="7" t="str">
        <f t="shared" si="45"/>
        <v/>
      </c>
      <c r="AF77" s="7" t="str">
        <f t="shared" si="45"/>
        <v/>
      </c>
      <c r="AG77" s="7" t="str">
        <f t="shared" si="45"/>
        <v/>
      </c>
      <c r="AH77" s="7" t="str">
        <f t="shared" si="45"/>
        <v/>
      </c>
      <c r="AI77" s="7" t="str">
        <f t="shared" si="45"/>
        <v/>
      </c>
      <c r="AJ77" s="7" t="str">
        <f t="shared" si="45"/>
        <v/>
      </c>
      <c r="AK77" s="7" t="str">
        <f t="shared" si="45"/>
        <v/>
      </c>
      <c r="AL77" s="7" t="str">
        <f t="shared" si="45"/>
        <v/>
      </c>
      <c r="AM77" s="7" t="str">
        <f t="shared" si="45"/>
        <v/>
      </c>
      <c r="AN77" s="7" t="str">
        <f t="shared" si="45"/>
        <v/>
      </c>
      <c r="AO77" s="7" t="str">
        <f t="shared" si="45"/>
        <v/>
      </c>
      <c r="AP77" s="7" t="str">
        <f t="shared" si="44"/>
        <v/>
      </c>
      <c r="AQ77" s="7" t="str">
        <f t="shared" si="44"/>
        <v/>
      </c>
      <c r="AR77" s="7" t="str">
        <f t="shared" si="44"/>
        <v/>
      </c>
      <c r="AS77" s="7" t="str">
        <f t="shared" si="44"/>
        <v/>
      </c>
      <c r="AT77" s="7" t="str">
        <f t="shared" si="44"/>
        <v/>
      </c>
      <c r="AU77" s="7" t="str">
        <f t="shared" si="44"/>
        <v/>
      </c>
      <c r="AV77" s="7" t="str">
        <f t="shared" si="44"/>
        <v/>
      </c>
      <c r="AW77" s="7" t="str">
        <f t="shared" si="44"/>
        <v/>
      </c>
      <c r="AX77" s="7" t="str">
        <f t="shared" si="44"/>
        <v/>
      </c>
      <c r="AY77" s="7" t="str">
        <f t="shared" si="44"/>
        <v/>
      </c>
      <c r="AZ77" s="7" t="str">
        <f t="shared" si="44"/>
        <v/>
      </c>
      <c r="BA77" s="7" t="str">
        <f t="shared" si="44"/>
        <v/>
      </c>
      <c r="BB77" s="7" t="str">
        <f t="shared" si="44"/>
        <v/>
      </c>
      <c r="BC77" s="7" t="str">
        <f t="shared" si="44"/>
        <v/>
      </c>
      <c r="BD77" s="7" t="str">
        <f t="shared" si="44"/>
        <v/>
      </c>
      <c r="BE77" s="7" t="str">
        <f t="shared" si="44"/>
        <v/>
      </c>
      <c r="BF77" s="7" t="str">
        <f t="shared" si="43"/>
        <v/>
      </c>
      <c r="BG77" s="7" t="str">
        <f t="shared" si="43"/>
        <v/>
      </c>
      <c r="BH77" s="7" t="str">
        <f t="shared" si="43"/>
        <v/>
      </c>
      <c r="BI77" s="7" t="str">
        <f t="shared" si="43"/>
        <v/>
      </c>
      <c r="BJ77" s="7" t="str">
        <f t="shared" si="43"/>
        <v/>
      </c>
      <c r="BK77" s="7" t="str">
        <f t="shared" si="43"/>
        <v/>
      </c>
      <c r="BL77" s="7" t="str">
        <f t="shared" si="43"/>
        <v/>
      </c>
      <c r="BM77" s="7" t="str">
        <f t="shared" si="43"/>
        <v/>
      </c>
      <c r="BN77" s="7" t="str">
        <f t="shared" si="43"/>
        <v/>
      </c>
      <c r="BO77" s="7" t="str">
        <f t="shared" si="43"/>
        <v/>
      </c>
      <c r="BP77" s="7" t="str">
        <f t="shared" si="43"/>
        <v/>
      </c>
      <c r="BQ77" s="7" t="str">
        <f t="shared" si="43"/>
        <v/>
      </c>
      <c r="BR77" s="7" t="str">
        <f t="shared" si="43"/>
        <v/>
      </c>
      <c r="BS77" s="7" t="str">
        <f t="shared" si="43"/>
        <v/>
      </c>
      <c r="BT77" s="7" t="str">
        <f t="shared" si="43"/>
        <v/>
      </c>
      <c r="BU77" s="7" t="str">
        <f t="shared" si="30"/>
        <v/>
      </c>
      <c r="BV77" s="7" t="str">
        <f t="shared" si="30"/>
        <v/>
      </c>
      <c r="BW77" s="7" t="str">
        <f t="shared" si="42"/>
        <v/>
      </c>
      <c r="BX77" s="7" t="str">
        <f t="shared" si="42"/>
        <v/>
      </c>
      <c r="BY77" s="7" t="str">
        <f t="shared" si="42"/>
        <v/>
      </c>
      <c r="BZ77" s="7" t="str">
        <f t="shared" si="42"/>
        <v/>
      </c>
      <c r="CA77" s="7" t="str">
        <f t="shared" si="42"/>
        <v/>
      </c>
      <c r="CB77" s="7" t="str">
        <f t="shared" si="42"/>
        <v/>
      </c>
      <c r="CC77" s="7" t="str">
        <f t="shared" si="42"/>
        <v/>
      </c>
      <c r="CD77" s="7" t="str">
        <f t="shared" si="42"/>
        <v/>
      </c>
      <c r="CE77" s="7" t="str">
        <f t="shared" si="42"/>
        <v/>
      </c>
      <c r="CF77" s="7" t="str">
        <f t="shared" si="42"/>
        <v/>
      </c>
      <c r="CG77" s="7" t="str">
        <f t="shared" si="42"/>
        <v/>
      </c>
      <c r="CH77" s="7" t="str">
        <f t="shared" si="42"/>
        <v/>
      </c>
      <c r="CI77" s="7" t="str">
        <f t="shared" si="42"/>
        <v/>
      </c>
      <c r="CJ77" s="7" t="str">
        <f t="shared" si="42"/>
        <v/>
      </c>
      <c r="CK77" s="7" t="str">
        <f t="shared" si="42"/>
        <v/>
      </c>
      <c r="CL77" s="7" t="str">
        <f t="shared" si="42"/>
        <v/>
      </c>
      <c r="CM77" s="7" t="str">
        <f t="shared" si="41"/>
        <v/>
      </c>
      <c r="CN77" s="7" t="str">
        <f t="shared" si="41"/>
        <v/>
      </c>
      <c r="CO77" s="7" t="str">
        <f t="shared" si="41"/>
        <v/>
      </c>
      <c r="CP77" s="7" t="str">
        <f t="shared" si="41"/>
        <v/>
      </c>
      <c r="CQ77" s="7" t="str">
        <f t="shared" si="41"/>
        <v/>
      </c>
      <c r="CR77" s="7" t="str">
        <f t="shared" si="41"/>
        <v/>
      </c>
      <c r="CS77" s="7" t="str">
        <f t="shared" si="41"/>
        <v/>
      </c>
      <c r="CT77" s="7" t="str">
        <f t="shared" si="41"/>
        <v/>
      </c>
      <c r="CU77" s="7" t="str">
        <f t="shared" si="41"/>
        <v/>
      </c>
      <c r="CV77" s="7" t="str">
        <f t="shared" si="41"/>
        <v/>
      </c>
      <c r="CW77" s="7" t="str">
        <f t="shared" si="41"/>
        <v/>
      </c>
      <c r="CX77" s="7" t="str">
        <f t="shared" si="41"/>
        <v/>
      </c>
      <c r="CY77" s="7" t="str">
        <f t="shared" si="41"/>
        <v/>
      </c>
      <c r="CZ77" s="7" t="str">
        <f t="shared" si="40"/>
        <v/>
      </c>
      <c r="DA77" s="7" t="str">
        <f t="shared" si="40"/>
        <v/>
      </c>
      <c r="DB77" s="7" t="str">
        <f t="shared" si="40"/>
        <v/>
      </c>
      <c r="DC77" s="7" t="str">
        <f t="shared" si="40"/>
        <v/>
      </c>
      <c r="DD77" s="7" t="str">
        <f t="shared" si="40"/>
        <v/>
      </c>
      <c r="DE77" s="7" t="str">
        <f t="shared" ref="DE77:DT92" si="50">IF($A77=DE$11,$J77*$D77,"")</f>
        <v/>
      </c>
      <c r="DF77" s="7" t="str">
        <f t="shared" si="50"/>
        <v/>
      </c>
      <c r="DG77" s="7" t="str">
        <f t="shared" si="50"/>
        <v/>
      </c>
      <c r="DH77" s="7" t="str">
        <f t="shared" si="50"/>
        <v/>
      </c>
      <c r="DI77" s="7" t="str">
        <f t="shared" si="50"/>
        <v/>
      </c>
      <c r="DJ77" s="7" t="str">
        <f t="shared" si="50"/>
        <v/>
      </c>
      <c r="DK77" s="7" t="str">
        <f t="shared" si="50"/>
        <v/>
      </c>
      <c r="DL77" s="7" t="str">
        <f t="shared" si="50"/>
        <v/>
      </c>
      <c r="DM77" s="7" t="str">
        <f t="shared" si="50"/>
        <v/>
      </c>
      <c r="DN77" s="7" t="str">
        <f t="shared" si="50"/>
        <v/>
      </c>
      <c r="DO77" s="7" t="str">
        <f t="shared" si="50"/>
        <v/>
      </c>
      <c r="DP77" s="7" t="str">
        <f t="shared" si="50"/>
        <v/>
      </c>
      <c r="DQ77" s="7" t="str">
        <f t="shared" si="50"/>
        <v/>
      </c>
      <c r="DR77" s="7" t="str">
        <f t="shared" si="50"/>
        <v/>
      </c>
      <c r="DS77" s="7" t="str">
        <f t="shared" si="50"/>
        <v/>
      </c>
      <c r="DT77" s="7" t="str">
        <f t="shared" si="50"/>
        <v/>
      </c>
      <c r="DU77" s="7" t="str">
        <f t="shared" si="46"/>
        <v/>
      </c>
      <c r="DV77" s="7" t="str">
        <f t="shared" si="46"/>
        <v/>
      </c>
      <c r="DW77" s="7" t="str">
        <f t="shared" si="46"/>
        <v/>
      </c>
    </row>
    <row r="78" spans="1:127" x14ac:dyDescent="0.35">
      <c r="A78" s="84" t="s">
        <v>281</v>
      </c>
      <c r="B78" s="84" t="s">
        <v>17</v>
      </c>
      <c r="C78" s="84" t="s">
        <v>15</v>
      </c>
      <c r="D78" s="84">
        <v>2.159754</v>
      </c>
      <c r="E78" s="82">
        <f>VLOOKUP(C78,'Literature Lookup Tables'!$A$2:$D$21,4,0)</f>
        <v>0.04</v>
      </c>
      <c r="F78" s="82">
        <f>VLOOKUP(C78,'Literature Lookup Tables'!$A$2:$D$21,3,0)</f>
        <v>0.01</v>
      </c>
      <c r="G78" s="64">
        <f>(VLOOKUP(C78,'Literature Lookup Tables'!$A$2:$L$21,2))*D78</f>
        <v>0.10798770000000001</v>
      </c>
      <c r="H78" s="64">
        <f t="shared" si="47"/>
        <v>2.1597539999999998E-2</v>
      </c>
      <c r="I78" s="64">
        <f t="shared" si="48"/>
        <v>8.6390159999999994E-2</v>
      </c>
      <c r="J78" s="106">
        <f>VLOOKUP(C78,'Literature Lookup Tables'!$A$2:$L$21,MATCH(B78,listHYDROGROUPS,0))</f>
        <v>81.5</v>
      </c>
      <c r="K78" s="7" t="str">
        <f t="shared" si="34"/>
        <v/>
      </c>
      <c r="L78" s="7" t="str">
        <f t="shared" si="34"/>
        <v/>
      </c>
      <c r="M78" s="7" t="str">
        <f t="shared" si="33"/>
        <v/>
      </c>
      <c r="N78" s="7" t="str">
        <f t="shared" si="33"/>
        <v/>
      </c>
      <c r="O78" s="7" t="str">
        <f t="shared" si="33"/>
        <v/>
      </c>
      <c r="P78" s="7" t="str">
        <f t="shared" si="33"/>
        <v/>
      </c>
      <c r="Q78" s="7" t="str">
        <f t="shared" si="33"/>
        <v/>
      </c>
      <c r="R78" s="7" t="str">
        <f t="shared" si="33"/>
        <v/>
      </c>
      <c r="S78" s="7" t="str">
        <f t="shared" si="33"/>
        <v/>
      </c>
      <c r="T78" s="7" t="str">
        <f t="shared" si="33"/>
        <v/>
      </c>
      <c r="U78" s="7" t="str">
        <f t="shared" si="33"/>
        <v/>
      </c>
      <c r="V78" s="7" t="str">
        <f t="shared" si="33"/>
        <v/>
      </c>
      <c r="W78" s="7" t="str">
        <f t="shared" si="33"/>
        <v/>
      </c>
      <c r="X78" s="7" t="str">
        <f t="shared" si="33"/>
        <v/>
      </c>
      <c r="Y78" s="7" t="str">
        <f t="shared" si="33"/>
        <v/>
      </c>
      <c r="Z78" s="7" t="str">
        <f t="shared" si="49"/>
        <v/>
      </c>
      <c r="AA78" s="7" t="str">
        <f t="shared" si="45"/>
        <v/>
      </c>
      <c r="AB78" s="7" t="str">
        <f t="shared" si="45"/>
        <v/>
      </c>
      <c r="AC78" s="7" t="str">
        <f t="shared" si="45"/>
        <v/>
      </c>
      <c r="AD78" s="7" t="str">
        <f t="shared" si="45"/>
        <v/>
      </c>
      <c r="AE78" s="7" t="str">
        <f t="shared" si="45"/>
        <v/>
      </c>
      <c r="AF78" s="7" t="str">
        <f t="shared" si="45"/>
        <v/>
      </c>
      <c r="AG78" s="7" t="str">
        <f t="shared" si="45"/>
        <v/>
      </c>
      <c r="AH78" s="7" t="str">
        <f t="shared" si="45"/>
        <v/>
      </c>
      <c r="AI78" s="7" t="str">
        <f t="shared" si="45"/>
        <v/>
      </c>
      <c r="AJ78" s="7" t="str">
        <f t="shared" si="45"/>
        <v/>
      </c>
      <c r="AK78" s="7" t="str">
        <f t="shared" si="45"/>
        <v/>
      </c>
      <c r="AL78" s="7" t="str">
        <f t="shared" si="45"/>
        <v/>
      </c>
      <c r="AM78" s="7" t="str">
        <f t="shared" si="45"/>
        <v/>
      </c>
      <c r="AN78" s="7" t="str">
        <f t="shared" si="45"/>
        <v/>
      </c>
      <c r="AO78" s="7" t="str">
        <f t="shared" si="45"/>
        <v/>
      </c>
      <c r="AP78" s="7" t="str">
        <f t="shared" si="44"/>
        <v/>
      </c>
      <c r="AQ78" s="7" t="str">
        <f t="shared" si="44"/>
        <v/>
      </c>
      <c r="AR78" s="7" t="str">
        <f t="shared" si="44"/>
        <v/>
      </c>
      <c r="AS78" s="7" t="str">
        <f t="shared" si="44"/>
        <v/>
      </c>
      <c r="AT78" s="7" t="str">
        <f t="shared" si="44"/>
        <v/>
      </c>
      <c r="AU78" s="7" t="str">
        <f t="shared" si="44"/>
        <v/>
      </c>
      <c r="AV78" s="7" t="str">
        <f t="shared" si="44"/>
        <v/>
      </c>
      <c r="AW78" s="7" t="str">
        <f t="shared" si="44"/>
        <v/>
      </c>
      <c r="AX78" s="7" t="str">
        <f t="shared" si="44"/>
        <v/>
      </c>
      <c r="AY78" s="7" t="str">
        <f t="shared" si="44"/>
        <v/>
      </c>
      <c r="AZ78" s="7" t="str">
        <f t="shared" si="44"/>
        <v/>
      </c>
      <c r="BA78" s="7" t="str">
        <f t="shared" si="44"/>
        <v/>
      </c>
      <c r="BB78" s="7" t="str">
        <f t="shared" si="44"/>
        <v/>
      </c>
      <c r="BC78" s="7" t="str">
        <f t="shared" si="44"/>
        <v/>
      </c>
      <c r="BD78" s="7" t="str">
        <f t="shared" si="44"/>
        <v/>
      </c>
      <c r="BE78" s="7" t="str">
        <f t="shared" si="44"/>
        <v/>
      </c>
      <c r="BF78" s="7" t="str">
        <f t="shared" si="43"/>
        <v/>
      </c>
      <c r="BG78" s="7" t="str">
        <f t="shared" si="43"/>
        <v/>
      </c>
      <c r="BH78" s="7" t="str">
        <f t="shared" si="43"/>
        <v/>
      </c>
      <c r="BI78" s="7" t="str">
        <f t="shared" si="43"/>
        <v/>
      </c>
      <c r="BJ78" s="7" t="str">
        <f t="shared" si="43"/>
        <v/>
      </c>
      <c r="BK78" s="7" t="str">
        <f t="shared" si="43"/>
        <v/>
      </c>
      <c r="BL78" s="7" t="str">
        <f t="shared" si="43"/>
        <v/>
      </c>
      <c r="BM78" s="7" t="str">
        <f t="shared" si="43"/>
        <v/>
      </c>
      <c r="BN78" s="7" t="str">
        <f t="shared" si="43"/>
        <v/>
      </c>
      <c r="BO78" s="7" t="str">
        <f t="shared" si="43"/>
        <v/>
      </c>
      <c r="BP78" s="7" t="str">
        <f t="shared" si="43"/>
        <v/>
      </c>
      <c r="BQ78" s="7" t="str">
        <f t="shared" si="43"/>
        <v/>
      </c>
      <c r="BR78" s="7" t="str">
        <f t="shared" si="43"/>
        <v/>
      </c>
      <c r="BS78" s="7" t="str">
        <f t="shared" si="43"/>
        <v/>
      </c>
      <c r="BT78" s="7" t="str">
        <f t="shared" si="43"/>
        <v/>
      </c>
      <c r="BU78" s="7" t="str">
        <f t="shared" si="30"/>
        <v/>
      </c>
      <c r="BV78" s="7" t="str">
        <f t="shared" si="30"/>
        <v/>
      </c>
      <c r="BW78" s="7" t="str">
        <f t="shared" si="42"/>
        <v/>
      </c>
      <c r="BX78" s="7" t="str">
        <f t="shared" si="42"/>
        <v/>
      </c>
      <c r="BY78" s="7" t="str">
        <f t="shared" si="42"/>
        <v/>
      </c>
      <c r="BZ78" s="7" t="str">
        <f t="shared" si="42"/>
        <v/>
      </c>
      <c r="CA78" s="7" t="str">
        <f t="shared" si="42"/>
        <v/>
      </c>
      <c r="CB78" s="7" t="str">
        <f t="shared" si="42"/>
        <v/>
      </c>
      <c r="CC78" s="7" t="str">
        <f t="shared" si="42"/>
        <v/>
      </c>
      <c r="CD78" s="7" t="str">
        <f t="shared" si="42"/>
        <v/>
      </c>
      <c r="CE78" s="7" t="str">
        <f t="shared" si="42"/>
        <v/>
      </c>
      <c r="CF78" s="7" t="str">
        <f t="shared" si="42"/>
        <v/>
      </c>
      <c r="CG78" s="7" t="str">
        <f t="shared" si="42"/>
        <v/>
      </c>
      <c r="CH78" s="7" t="str">
        <f t="shared" si="42"/>
        <v/>
      </c>
      <c r="CI78" s="7" t="str">
        <f t="shared" si="42"/>
        <v/>
      </c>
      <c r="CJ78" s="7" t="str">
        <f t="shared" si="42"/>
        <v/>
      </c>
      <c r="CK78" s="7" t="str">
        <f t="shared" si="42"/>
        <v/>
      </c>
      <c r="CL78" s="7" t="str">
        <f t="shared" si="42"/>
        <v/>
      </c>
      <c r="CM78" s="7" t="str">
        <f t="shared" si="41"/>
        <v/>
      </c>
      <c r="CN78" s="7" t="str">
        <f t="shared" si="41"/>
        <v/>
      </c>
      <c r="CO78" s="7" t="str">
        <f t="shared" si="41"/>
        <v/>
      </c>
      <c r="CP78" s="7" t="str">
        <f t="shared" si="41"/>
        <v/>
      </c>
      <c r="CQ78" s="7" t="str">
        <f t="shared" si="41"/>
        <v/>
      </c>
      <c r="CR78" s="7" t="str">
        <f t="shared" si="41"/>
        <v/>
      </c>
      <c r="CS78" s="7" t="str">
        <f t="shared" si="41"/>
        <v/>
      </c>
      <c r="CT78" s="7" t="str">
        <f t="shared" si="41"/>
        <v/>
      </c>
      <c r="CU78" s="7" t="str">
        <f t="shared" si="41"/>
        <v/>
      </c>
      <c r="CV78" s="7" t="str">
        <f t="shared" si="41"/>
        <v/>
      </c>
      <c r="CW78" s="7" t="str">
        <f t="shared" si="41"/>
        <v/>
      </c>
      <c r="CX78" s="7" t="str">
        <f t="shared" si="41"/>
        <v/>
      </c>
      <c r="CY78" s="7" t="str">
        <f t="shared" si="41"/>
        <v/>
      </c>
      <c r="CZ78" s="7" t="str">
        <f t="shared" si="40"/>
        <v/>
      </c>
      <c r="DA78" s="7" t="str">
        <f t="shared" si="40"/>
        <v/>
      </c>
      <c r="DB78" s="7" t="str">
        <f t="shared" si="40"/>
        <v/>
      </c>
      <c r="DC78" s="7" t="str">
        <f t="shared" si="40"/>
        <v/>
      </c>
      <c r="DD78" s="7" t="str">
        <f t="shared" si="40"/>
        <v/>
      </c>
      <c r="DE78" s="7" t="str">
        <f t="shared" si="50"/>
        <v/>
      </c>
      <c r="DF78" s="7" t="str">
        <f t="shared" si="50"/>
        <v/>
      </c>
      <c r="DG78" s="7" t="str">
        <f t="shared" si="50"/>
        <v/>
      </c>
      <c r="DH78" s="7" t="str">
        <f t="shared" si="50"/>
        <v/>
      </c>
      <c r="DI78" s="7" t="str">
        <f t="shared" si="50"/>
        <v/>
      </c>
      <c r="DJ78" s="7" t="str">
        <f t="shared" si="50"/>
        <v/>
      </c>
      <c r="DK78" s="7" t="str">
        <f t="shared" si="50"/>
        <v/>
      </c>
      <c r="DL78" s="7" t="str">
        <f t="shared" si="50"/>
        <v/>
      </c>
      <c r="DM78" s="7" t="str">
        <f t="shared" si="50"/>
        <v/>
      </c>
      <c r="DN78" s="7" t="str">
        <f t="shared" si="50"/>
        <v/>
      </c>
      <c r="DO78" s="7" t="str">
        <f t="shared" si="50"/>
        <v/>
      </c>
      <c r="DP78" s="7" t="str">
        <f t="shared" si="50"/>
        <v/>
      </c>
      <c r="DQ78" s="7" t="str">
        <f t="shared" si="50"/>
        <v/>
      </c>
      <c r="DR78" s="7" t="str">
        <f t="shared" si="50"/>
        <v/>
      </c>
      <c r="DS78" s="7" t="str">
        <f t="shared" si="50"/>
        <v/>
      </c>
      <c r="DT78" s="7" t="str">
        <f t="shared" si="50"/>
        <v/>
      </c>
      <c r="DU78" s="7" t="str">
        <f t="shared" si="46"/>
        <v/>
      </c>
      <c r="DV78" s="7" t="str">
        <f t="shared" si="46"/>
        <v/>
      </c>
      <c r="DW78" s="7" t="str">
        <f t="shared" si="46"/>
        <v/>
      </c>
    </row>
    <row r="79" spans="1:127" x14ac:dyDescent="0.35">
      <c r="A79" s="84" t="s">
        <v>281</v>
      </c>
      <c r="B79" s="84" t="s">
        <v>17</v>
      </c>
      <c r="C79" s="84" t="s">
        <v>3</v>
      </c>
      <c r="D79" s="84">
        <v>4.3293999999999999E-2</v>
      </c>
      <c r="E79" s="82">
        <f>VLOOKUP(C79,'Literature Lookup Tables'!$A$2:$D$21,4,0)</f>
        <v>0</v>
      </c>
      <c r="F79" s="82">
        <f>VLOOKUP(C79,'Literature Lookup Tables'!$A$2:$D$21,3,0)</f>
        <v>0.2</v>
      </c>
      <c r="G79" s="64">
        <f>(VLOOKUP(C79,'Literature Lookup Tables'!$A$2:$L$21,2))*D79</f>
        <v>8.6587999999999995E-3</v>
      </c>
      <c r="H79" s="64">
        <f t="shared" si="47"/>
        <v>8.6587999999999995E-3</v>
      </c>
      <c r="I79" s="64">
        <f t="shared" si="48"/>
        <v>0</v>
      </c>
      <c r="J79" s="106">
        <f>VLOOKUP(C79,'Literature Lookup Tables'!$A$2:$L$21,MATCH(B79,listHYDROGROUPS,0))</f>
        <v>77</v>
      </c>
      <c r="K79" s="7" t="str">
        <f t="shared" si="34"/>
        <v/>
      </c>
      <c r="L79" s="7" t="str">
        <f t="shared" si="34"/>
        <v/>
      </c>
      <c r="M79" s="7" t="str">
        <f t="shared" si="34"/>
        <v/>
      </c>
      <c r="N79" s="7" t="str">
        <f t="shared" si="34"/>
        <v/>
      </c>
      <c r="O79" s="7" t="str">
        <f t="shared" si="34"/>
        <v/>
      </c>
      <c r="P79" s="7" t="str">
        <f t="shared" si="34"/>
        <v/>
      </c>
      <c r="Q79" s="7" t="str">
        <f t="shared" si="34"/>
        <v/>
      </c>
      <c r="R79" s="7" t="str">
        <f t="shared" si="34"/>
        <v/>
      </c>
      <c r="S79" s="7" t="str">
        <f t="shared" si="34"/>
        <v/>
      </c>
      <c r="T79" s="7" t="str">
        <f t="shared" si="34"/>
        <v/>
      </c>
      <c r="U79" s="7" t="str">
        <f t="shared" si="34"/>
        <v/>
      </c>
      <c r="V79" s="7" t="str">
        <f t="shared" si="34"/>
        <v/>
      </c>
      <c r="W79" s="7" t="str">
        <f t="shared" si="34"/>
        <v/>
      </c>
      <c r="X79" s="7" t="str">
        <f t="shared" si="34"/>
        <v/>
      </c>
      <c r="Y79" s="7" t="str">
        <f t="shared" si="34"/>
        <v/>
      </c>
      <c r="Z79" s="7" t="str">
        <f t="shared" si="49"/>
        <v/>
      </c>
      <c r="AA79" s="7" t="str">
        <f t="shared" si="45"/>
        <v/>
      </c>
      <c r="AB79" s="7" t="str">
        <f t="shared" si="45"/>
        <v/>
      </c>
      <c r="AC79" s="7" t="str">
        <f t="shared" si="45"/>
        <v/>
      </c>
      <c r="AD79" s="7" t="str">
        <f t="shared" si="45"/>
        <v/>
      </c>
      <c r="AE79" s="7" t="str">
        <f t="shared" si="45"/>
        <v/>
      </c>
      <c r="AF79" s="7" t="str">
        <f t="shared" si="45"/>
        <v/>
      </c>
      <c r="AG79" s="7" t="str">
        <f t="shared" si="45"/>
        <v/>
      </c>
      <c r="AH79" s="7" t="str">
        <f t="shared" si="45"/>
        <v/>
      </c>
      <c r="AI79" s="7" t="str">
        <f t="shared" si="45"/>
        <v/>
      </c>
      <c r="AJ79" s="7" t="str">
        <f t="shared" si="45"/>
        <v/>
      </c>
      <c r="AK79" s="7" t="str">
        <f t="shared" si="45"/>
        <v/>
      </c>
      <c r="AL79" s="7" t="str">
        <f t="shared" si="45"/>
        <v/>
      </c>
      <c r="AM79" s="7" t="str">
        <f t="shared" si="45"/>
        <v/>
      </c>
      <c r="AN79" s="7" t="str">
        <f t="shared" si="45"/>
        <v/>
      </c>
      <c r="AO79" s="7" t="str">
        <f t="shared" si="45"/>
        <v/>
      </c>
      <c r="AP79" s="7" t="str">
        <f t="shared" si="44"/>
        <v/>
      </c>
      <c r="AQ79" s="7" t="str">
        <f t="shared" si="44"/>
        <v/>
      </c>
      <c r="AR79" s="7" t="str">
        <f t="shared" si="44"/>
        <v/>
      </c>
      <c r="AS79" s="7" t="str">
        <f t="shared" si="44"/>
        <v/>
      </c>
      <c r="AT79" s="7" t="str">
        <f t="shared" si="44"/>
        <v/>
      </c>
      <c r="AU79" s="7" t="str">
        <f t="shared" si="44"/>
        <v/>
      </c>
      <c r="AV79" s="7" t="str">
        <f t="shared" si="44"/>
        <v/>
      </c>
      <c r="AW79" s="7" t="str">
        <f t="shared" si="44"/>
        <v/>
      </c>
      <c r="AX79" s="7" t="str">
        <f t="shared" si="44"/>
        <v/>
      </c>
      <c r="AY79" s="7" t="str">
        <f t="shared" si="44"/>
        <v/>
      </c>
      <c r="AZ79" s="7" t="str">
        <f t="shared" si="44"/>
        <v/>
      </c>
      <c r="BA79" s="7" t="str">
        <f t="shared" si="44"/>
        <v/>
      </c>
      <c r="BB79" s="7" t="str">
        <f t="shared" si="44"/>
        <v/>
      </c>
      <c r="BC79" s="7" t="str">
        <f t="shared" si="44"/>
        <v/>
      </c>
      <c r="BD79" s="7" t="str">
        <f t="shared" si="44"/>
        <v/>
      </c>
      <c r="BE79" s="7" t="str">
        <f t="shared" si="44"/>
        <v/>
      </c>
      <c r="BF79" s="7" t="str">
        <f t="shared" si="43"/>
        <v/>
      </c>
      <c r="BG79" s="7" t="str">
        <f t="shared" si="43"/>
        <v/>
      </c>
      <c r="BH79" s="7" t="str">
        <f t="shared" si="43"/>
        <v/>
      </c>
      <c r="BI79" s="7" t="str">
        <f t="shared" si="43"/>
        <v/>
      </c>
      <c r="BJ79" s="7" t="str">
        <f t="shared" si="43"/>
        <v/>
      </c>
      <c r="BK79" s="7" t="str">
        <f t="shared" si="43"/>
        <v/>
      </c>
      <c r="BL79" s="7" t="str">
        <f t="shared" si="43"/>
        <v/>
      </c>
      <c r="BM79" s="7" t="str">
        <f t="shared" si="43"/>
        <v/>
      </c>
      <c r="BN79" s="7" t="str">
        <f t="shared" si="43"/>
        <v/>
      </c>
      <c r="BO79" s="7" t="str">
        <f t="shared" si="43"/>
        <v/>
      </c>
      <c r="BP79" s="7" t="str">
        <f t="shared" si="43"/>
        <v/>
      </c>
      <c r="BQ79" s="7" t="str">
        <f t="shared" si="43"/>
        <v/>
      </c>
      <c r="BR79" s="7" t="str">
        <f t="shared" si="43"/>
        <v/>
      </c>
      <c r="BS79" s="7" t="str">
        <f t="shared" si="43"/>
        <v/>
      </c>
      <c r="BT79" s="7" t="str">
        <f t="shared" si="43"/>
        <v/>
      </c>
      <c r="BU79" s="7" t="str">
        <f t="shared" si="30"/>
        <v/>
      </c>
      <c r="BV79" s="7" t="str">
        <f t="shared" si="30"/>
        <v/>
      </c>
      <c r="BW79" s="7" t="str">
        <f t="shared" si="42"/>
        <v/>
      </c>
      <c r="BX79" s="7" t="str">
        <f t="shared" si="42"/>
        <v/>
      </c>
      <c r="BY79" s="7" t="str">
        <f t="shared" si="42"/>
        <v/>
      </c>
      <c r="BZ79" s="7" t="str">
        <f t="shared" si="42"/>
        <v/>
      </c>
      <c r="CA79" s="7" t="str">
        <f t="shared" si="42"/>
        <v/>
      </c>
      <c r="CB79" s="7" t="str">
        <f t="shared" si="42"/>
        <v/>
      </c>
      <c r="CC79" s="7" t="str">
        <f t="shared" si="42"/>
        <v/>
      </c>
      <c r="CD79" s="7" t="str">
        <f t="shared" si="42"/>
        <v/>
      </c>
      <c r="CE79" s="7" t="str">
        <f t="shared" si="42"/>
        <v/>
      </c>
      <c r="CF79" s="7" t="str">
        <f t="shared" si="42"/>
        <v/>
      </c>
      <c r="CG79" s="7" t="str">
        <f t="shared" si="42"/>
        <v/>
      </c>
      <c r="CH79" s="7" t="str">
        <f t="shared" si="42"/>
        <v/>
      </c>
      <c r="CI79" s="7" t="str">
        <f t="shared" si="42"/>
        <v/>
      </c>
      <c r="CJ79" s="7" t="str">
        <f t="shared" si="42"/>
        <v/>
      </c>
      <c r="CK79" s="7" t="str">
        <f t="shared" si="42"/>
        <v/>
      </c>
      <c r="CL79" s="7" t="str">
        <f t="shared" ref="CL79:DA95" si="51">IF($A79=CL$11,$J79*$D79,"")</f>
        <v/>
      </c>
      <c r="CM79" s="7" t="str">
        <f t="shared" si="51"/>
        <v/>
      </c>
      <c r="CN79" s="7" t="str">
        <f t="shared" si="51"/>
        <v/>
      </c>
      <c r="CO79" s="7" t="str">
        <f t="shared" si="51"/>
        <v/>
      </c>
      <c r="CP79" s="7" t="str">
        <f t="shared" si="51"/>
        <v/>
      </c>
      <c r="CQ79" s="7" t="str">
        <f t="shared" si="51"/>
        <v/>
      </c>
      <c r="CR79" s="7" t="str">
        <f t="shared" si="51"/>
        <v/>
      </c>
      <c r="CS79" s="7" t="str">
        <f t="shared" si="51"/>
        <v/>
      </c>
      <c r="CT79" s="7" t="str">
        <f t="shared" si="51"/>
        <v/>
      </c>
      <c r="CU79" s="7" t="str">
        <f t="shared" si="51"/>
        <v/>
      </c>
      <c r="CV79" s="7" t="str">
        <f t="shared" si="51"/>
        <v/>
      </c>
      <c r="CW79" s="7" t="str">
        <f t="shared" si="51"/>
        <v/>
      </c>
      <c r="CX79" s="7" t="str">
        <f t="shared" si="51"/>
        <v/>
      </c>
      <c r="CY79" s="7" t="str">
        <f t="shared" si="51"/>
        <v/>
      </c>
      <c r="CZ79" s="7" t="str">
        <f t="shared" si="51"/>
        <v/>
      </c>
      <c r="DA79" s="7" t="str">
        <f t="shared" si="51"/>
        <v/>
      </c>
      <c r="DB79" s="7" t="str">
        <f t="shared" si="40"/>
        <v/>
      </c>
      <c r="DC79" s="7" t="str">
        <f t="shared" si="40"/>
        <v/>
      </c>
      <c r="DD79" s="7" t="str">
        <f t="shared" si="40"/>
        <v/>
      </c>
      <c r="DE79" s="7" t="str">
        <f t="shared" si="50"/>
        <v/>
      </c>
      <c r="DF79" s="7" t="str">
        <f t="shared" si="50"/>
        <v/>
      </c>
      <c r="DG79" s="7" t="str">
        <f t="shared" si="50"/>
        <v/>
      </c>
      <c r="DH79" s="7" t="str">
        <f t="shared" si="50"/>
        <v/>
      </c>
      <c r="DI79" s="7" t="str">
        <f t="shared" si="50"/>
        <v/>
      </c>
      <c r="DJ79" s="7" t="str">
        <f t="shared" si="50"/>
        <v/>
      </c>
      <c r="DK79" s="7" t="str">
        <f t="shared" si="50"/>
        <v/>
      </c>
      <c r="DL79" s="7" t="str">
        <f t="shared" si="50"/>
        <v/>
      </c>
      <c r="DM79" s="7" t="str">
        <f t="shared" si="50"/>
        <v/>
      </c>
      <c r="DN79" s="7" t="str">
        <f t="shared" si="50"/>
        <v/>
      </c>
      <c r="DO79" s="7" t="str">
        <f t="shared" si="50"/>
        <v/>
      </c>
      <c r="DP79" s="7" t="str">
        <f t="shared" si="50"/>
        <v/>
      </c>
      <c r="DQ79" s="7" t="str">
        <f t="shared" si="50"/>
        <v/>
      </c>
      <c r="DR79" s="7" t="str">
        <f t="shared" si="50"/>
        <v/>
      </c>
      <c r="DS79" s="7" t="str">
        <f t="shared" si="50"/>
        <v/>
      </c>
      <c r="DT79" s="7" t="str">
        <f t="shared" si="50"/>
        <v/>
      </c>
      <c r="DU79" s="7" t="str">
        <f t="shared" si="46"/>
        <v/>
      </c>
      <c r="DV79" s="7" t="str">
        <f t="shared" si="46"/>
        <v/>
      </c>
      <c r="DW79" s="7" t="str">
        <f t="shared" si="46"/>
        <v/>
      </c>
    </row>
    <row r="80" spans="1:127" x14ac:dyDescent="0.35">
      <c r="A80" s="84" t="s">
        <v>281</v>
      </c>
      <c r="B80" s="84" t="s">
        <v>17</v>
      </c>
      <c r="C80" s="84" t="s">
        <v>10</v>
      </c>
      <c r="D80" s="84">
        <v>3.2124679999999999</v>
      </c>
      <c r="E80" s="82">
        <f>VLOOKUP(C80,'Literature Lookup Tables'!$A$2:$D$21,4,0)</f>
        <v>0.03</v>
      </c>
      <c r="F80" s="82">
        <f>VLOOKUP(C80,'Literature Lookup Tables'!$A$2:$D$21,3,0)</f>
        <v>0</v>
      </c>
      <c r="G80" s="64">
        <f>(VLOOKUP(C80,'Literature Lookup Tables'!$A$2:$L$21,2))*D80</f>
        <v>9.6374039999999994E-2</v>
      </c>
      <c r="H80" s="64">
        <f t="shared" si="47"/>
        <v>0</v>
      </c>
      <c r="I80" s="64">
        <f t="shared" si="48"/>
        <v>9.6374039999999994E-2</v>
      </c>
      <c r="J80" s="106">
        <f>VLOOKUP(C80,'Literature Lookup Tables'!$A$2:$L$21,MATCH(B80,listHYDROGROUPS,0))</f>
        <v>77</v>
      </c>
      <c r="K80" s="7" t="str">
        <f t="shared" si="34"/>
        <v/>
      </c>
      <c r="L80" s="7" t="str">
        <f t="shared" si="34"/>
        <v/>
      </c>
      <c r="M80" s="7" t="str">
        <f t="shared" si="33"/>
        <v/>
      </c>
      <c r="N80" s="7" t="str">
        <f t="shared" si="33"/>
        <v/>
      </c>
      <c r="O80" s="7" t="str">
        <f t="shared" si="33"/>
        <v/>
      </c>
      <c r="P80" s="7" t="str">
        <f t="shared" si="33"/>
        <v/>
      </c>
      <c r="Q80" s="7" t="str">
        <f t="shared" si="33"/>
        <v/>
      </c>
      <c r="R80" s="7" t="str">
        <f t="shared" si="33"/>
        <v/>
      </c>
      <c r="S80" s="7" t="str">
        <f t="shared" si="33"/>
        <v/>
      </c>
      <c r="T80" s="7" t="str">
        <f t="shared" si="33"/>
        <v/>
      </c>
      <c r="U80" s="7" t="str">
        <f t="shared" si="33"/>
        <v/>
      </c>
      <c r="V80" s="7" t="str">
        <f t="shared" si="33"/>
        <v/>
      </c>
      <c r="W80" s="7" t="str">
        <f t="shared" si="33"/>
        <v/>
      </c>
      <c r="X80" s="7" t="str">
        <f t="shared" si="33"/>
        <v/>
      </c>
      <c r="Y80" s="7" t="str">
        <f t="shared" si="33"/>
        <v/>
      </c>
      <c r="Z80" s="7" t="str">
        <f t="shared" si="49"/>
        <v/>
      </c>
      <c r="AA80" s="7" t="str">
        <f t="shared" si="45"/>
        <v/>
      </c>
      <c r="AB80" s="7" t="str">
        <f t="shared" si="45"/>
        <v/>
      </c>
      <c r="AC80" s="7" t="str">
        <f t="shared" si="45"/>
        <v/>
      </c>
      <c r="AD80" s="7" t="str">
        <f t="shared" si="45"/>
        <v/>
      </c>
      <c r="AE80" s="7" t="str">
        <f t="shared" si="45"/>
        <v/>
      </c>
      <c r="AF80" s="7" t="str">
        <f t="shared" si="45"/>
        <v/>
      </c>
      <c r="AG80" s="7" t="str">
        <f t="shared" si="45"/>
        <v/>
      </c>
      <c r="AH80" s="7" t="str">
        <f t="shared" si="45"/>
        <v/>
      </c>
      <c r="AI80" s="7" t="str">
        <f t="shared" si="45"/>
        <v/>
      </c>
      <c r="AJ80" s="7" t="str">
        <f t="shared" si="45"/>
        <v/>
      </c>
      <c r="AK80" s="7" t="str">
        <f t="shared" si="45"/>
        <v/>
      </c>
      <c r="AL80" s="7" t="str">
        <f t="shared" si="45"/>
        <v/>
      </c>
      <c r="AM80" s="7" t="str">
        <f t="shared" si="45"/>
        <v/>
      </c>
      <c r="AN80" s="7" t="str">
        <f t="shared" si="45"/>
        <v/>
      </c>
      <c r="AO80" s="7" t="str">
        <f t="shared" si="45"/>
        <v/>
      </c>
      <c r="AP80" s="7" t="str">
        <f t="shared" si="44"/>
        <v/>
      </c>
      <c r="AQ80" s="7" t="str">
        <f t="shared" si="44"/>
        <v/>
      </c>
      <c r="AR80" s="7" t="str">
        <f t="shared" si="44"/>
        <v/>
      </c>
      <c r="AS80" s="7" t="str">
        <f t="shared" si="44"/>
        <v/>
      </c>
      <c r="AT80" s="7" t="str">
        <f t="shared" si="44"/>
        <v/>
      </c>
      <c r="AU80" s="7" t="str">
        <f t="shared" si="44"/>
        <v/>
      </c>
      <c r="AV80" s="7" t="str">
        <f t="shared" si="44"/>
        <v/>
      </c>
      <c r="AW80" s="7" t="str">
        <f t="shared" si="44"/>
        <v/>
      </c>
      <c r="AX80" s="7" t="str">
        <f t="shared" si="44"/>
        <v/>
      </c>
      <c r="AY80" s="7" t="str">
        <f t="shared" si="44"/>
        <v/>
      </c>
      <c r="AZ80" s="7" t="str">
        <f t="shared" si="44"/>
        <v/>
      </c>
      <c r="BA80" s="7" t="str">
        <f t="shared" si="44"/>
        <v/>
      </c>
      <c r="BB80" s="7" t="str">
        <f t="shared" si="44"/>
        <v/>
      </c>
      <c r="BC80" s="7" t="str">
        <f t="shared" si="44"/>
        <v/>
      </c>
      <c r="BD80" s="7" t="str">
        <f t="shared" si="44"/>
        <v/>
      </c>
      <c r="BE80" s="7" t="str">
        <f t="shared" si="44"/>
        <v/>
      </c>
      <c r="BF80" s="7" t="str">
        <f t="shared" si="43"/>
        <v/>
      </c>
      <c r="BG80" s="7" t="str">
        <f t="shared" si="43"/>
        <v/>
      </c>
      <c r="BH80" s="7" t="str">
        <f t="shared" si="43"/>
        <v/>
      </c>
      <c r="BI80" s="7" t="str">
        <f t="shared" si="43"/>
        <v/>
      </c>
      <c r="BJ80" s="7" t="str">
        <f t="shared" si="43"/>
        <v/>
      </c>
      <c r="BK80" s="7" t="str">
        <f t="shared" si="43"/>
        <v/>
      </c>
      <c r="BL80" s="7" t="str">
        <f t="shared" si="43"/>
        <v/>
      </c>
      <c r="BM80" s="7" t="str">
        <f t="shared" si="43"/>
        <v/>
      </c>
      <c r="BN80" s="7" t="str">
        <f t="shared" si="43"/>
        <v/>
      </c>
      <c r="BO80" s="7" t="str">
        <f t="shared" si="43"/>
        <v/>
      </c>
      <c r="BP80" s="7" t="str">
        <f t="shared" si="43"/>
        <v/>
      </c>
      <c r="BQ80" s="7" t="str">
        <f t="shared" si="43"/>
        <v/>
      </c>
      <c r="BR80" s="7" t="str">
        <f t="shared" si="43"/>
        <v/>
      </c>
      <c r="BS80" s="7" t="str">
        <f t="shared" si="43"/>
        <v/>
      </c>
      <c r="BT80" s="7" t="str">
        <f t="shared" si="43"/>
        <v/>
      </c>
      <c r="BU80" s="7" t="str">
        <f t="shared" si="30"/>
        <v/>
      </c>
      <c r="BV80" s="7" t="str">
        <f t="shared" si="30"/>
        <v/>
      </c>
      <c r="BW80" s="7" t="str">
        <f t="shared" ref="BW80:CL96" si="52">IF($A80=BW$11,$J80*$D80,"")</f>
        <v/>
      </c>
      <c r="BX80" s="7" t="str">
        <f t="shared" si="52"/>
        <v/>
      </c>
      <c r="BY80" s="7" t="str">
        <f t="shared" si="52"/>
        <v/>
      </c>
      <c r="BZ80" s="7" t="str">
        <f t="shared" si="52"/>
        <v/>
      </c>
      <c r="CA80" s="7" t="str">
        <f t="shared" si="52"/>
        <v/>
      </c>
      <c r="CB80" s="7" t="str">
        <f t="shared" si="52"/>
        <v/>
      </c>
      <c r="CC80" s="7" t="str">
        <f t="shared" si="52"/>
        <v/>
      </c>
      <c r="CD80" s="7" t="str">
        <f t="shared" si="52"/>
        <v/>
      </c>
      <c r="CE80" s="7" t="str">
        <f t="shared" si="52"/>
        <v/>
      </c>
      <c r="CF80" s="7" t="str">
        <f t="shared" si="52"/>
        <v/>
      </c>
      <c r="CG80" s="7" t="str">
        <f t="shared" si="52"/>
        <v/>
      </c>
      <c r="CH80" s="7" t="str">
        <f t="shared" si="52"/>
        <v/>
      </c>
      <c r="CI80" s="7" t="str">
        <f t="shared" si="52"/>
        <v/>
      </c>
      <c r="CJ80" s="7" t="str">
        <f t="shared" si="52"/>
        <v/>
      </c>
      <c r="CK80" s="7" t="str">
        <f t="shared" si="52"/>
        <v/>
      </c>
      <c r="CL80" s="7" t="str">
        <f t="shared" si="52"/>
        <v/>
      </c>
      <c r="CM80" s="7" t="str">
        <f t="shared" si="51"/>
        <v/>
      </c>
      <c r="CN80" s="7" t="str">
        <f t="shared" si="51"/>
        <v/>
      </c>
      <c r="CO80" s="7" t="str">
        <f t="shared" si="51"/>
        <v/>
      </c>
      <c r="CP80" s="7" t="str">
        <f t="shared" si="51"/>
        <v/>
      </c>
      <c r="CQ80" s="7" t="str">
        <f t="shared" si="51"/>
        <v/>
      </c>
      <c r="CR80" s="7" t="str">
        <f t="shared" si="51"/>
        <v/>
      </c>
      <c r="CS80" s="7" t="str">
        <f t="shared" si="51"/>
        <v/>
      </c>
      <c r="CT80" s="7" t="str">
        <f t="shared" si="51"/>
        <v/>
      </c>
      <c r="CU80" s="7" t="str">
        <f t="shared" si="51"/>
        <v/>
      </c>
      <c r="CV80" s="7" t="str">
        <f t="shared" si="51"/>
        <v/>
      </c>
      <c r="CW80" s="7" t="str">
        <f t="shared" si="51"/>
        <v/>
      </c>
      <c r="CX80" s="7" t="str">
        <f t="shared" si="51"/>
        <v/>
      </c>
      <c r="CY80" s="7" t="str">
        <f t="shared" si="51"/>
        <v/>
      </c>
      <c r="CZ80" s="7" t="str">
        <f t="shared" si="51"/>
        <v/>
      </c>
      <c r="DA80" s="7" t="str">
        <f t="shared" si="51"/>
        <v/>
      </c>
      <c r="DB80" s="7" t="str">
        <f t="shared" si="40"/>
        <v/>
      </c>
      <c r="DC80" s="7" t="str">
        <f t="shared" si="40"/>
        <v/>
      </c>
      <c r="DD80" s="7" t="str">
        <f t="shared" si="40"/>
        <v/>
      </c>
      <c r="DE80" s="7" t="str">
        <f t="shared" si="50"/>
        <v/>
      </c>
      <c r="DF80" s="7" t="str">
        <f t="shared" si="50"/>
        <v/>
      </c>
      <c r="DG80" s="7" t="str">
        <f t="shared" si="50"/>
        <v/>
      </c>
      <c r="DH80" s="7" t="str">
        <f t="shared" si="50"/>
        <v/>
      </c>
      <c r="DI80" s="7" t="str">
        <f t="shared" si="50"/>
        <v/>
      </c>
      <c r="DJ80" s="7" t="str">
        <f t="shared" si="50"/>
        <v/>
      </c>
      <c r="DK80" s="7" t="str">
        <f t="shared" si="50"/>
        <v/>
      </c>
      <c r="DL80" s="7" t="str">
        <f t="shared" si="50"/>
        <v/>
      </c>
      <c r="DM80" s="7" t="str">
        <f t="shared" si="50"/>
        <v/>
      </c>
      <c r="DN80" s="7" t="str">
        <f t="shared" si="50"/>
        <v/>
      </c>
      <c r="DO80" s="7" t="str">
        <f t="shared" si="50"/>
        <v/>
      </c>
      <c r="DP80" s="7" t="str">
        <f t="shared" si="50"/>
        <v/>
      </c>
      <c r="DQ80" s="7" t="str">
        <f t="shared" si="50"/>
        <v/>
      </c>
      <c r="DR80" s="7" t="str">
        <f t="shared" si="50"/>
        <v/>
      </c>
      <c r="DS80" s="7" t="str">
        <f t="shared" si="50"/>
        <v/>
      </c>
      <c r="DT80" s="7" t="str">
        <f t="shared" si="50"/>
        <v/>
      </c>
      <c r="DU80" s="7" t="str">
        <f t="shared" si="46"/>
        <v/>
      </c>
      <c r="DV80" s="7" t="str">
        <f t="shared" si="46"/>
        <v/>
      </c>
      <c r="DW80" s="7" t="str">
        <f t="shared" si="46"/>
        <v/>
      </c>
    </row>
    <row r="81" spans="1:127" x14ac:dyDescent="0.35">
      <c r="A81" s="84" t="s">
        <v>268</v>
      </c>
      <c r="B81" s="84" t="s">
        <v>17</v>
      </c>
      <c r="C81" s="84" t="s">
        <v>3</v>
      </c>
      <c r="D81" s="84">
        <v>1.5493159999999999</v>
      </c>
      <c r="E81" s="82">
        <f>VLOOKUP(C81,'Literature Lookup Tables'!$A$2:$D$21,4,0)</f>
        <v>0</v>
      </c>
      <c r="F81" s="82">
        <f>VLOOKUP(C81,'Literature Lookup Tables'!$A$2:$D$21,3,0)</f>
        <v>0.2</v>
      </c>
      <c r="G81" s="64">
        <f>(VLOOKUP(C81,'Literature Lookup Tables'!$A$2:$L$21,2))*D81</f>
        <v>0.30986320000000001</v>
      </c>
      <c r="H81" s="64">
        <f t="shared" si="47"/>
        <v>0.30986320000000001</v>
      </c>
      <c r="I81" s="64">
        <f t="shared" si="48"/>
        <v>0</v>
      </c>
      <c r="J81" s="106">
        <f>VLOOKUP(C81,'Literature Lookup Tables'!$A$2:$L$21,MATCH(B81,listHYDROGROUPS,0))</f>
        <v>77</v>
      </c>
      <c r="K81" s="7" t="str">
        <f t="shared" si="34"/>
        <v/>
      </c>
      <c r="L81" s="7" t="str">
        <f t="shared" si="34"/>
        <v/>
      </c>
      <c r="M81" s="7" t="str">
        <f t="shared" si="34"/>
        <v/>
      </c>
      <c r="N81" s="7" t="str">
        <f t="shared" si="34"/>
        <v/>
      </c>
      <c r="O81" s="7" t="str">
        <f t="shared" si="34"/>
        <v/>
      </c>
      <c r="P81" s="7" t="str">
        <f t="shared" si="34"/>
        <v/>
      </c>
      <c r="Q81" s="7" t="str">
        <f t="shared" si="34"/>
        <v/>
      </c>
      <c r="R81" s="7" t="str">
        <f t="shared" si="34"/>
        <v/>
      </c>
      <c r="S81" s="7" t="str">
        <f t="shared" si="34"/>
        <v/>
      </c>
      <c r="T81" s="7" t="str">
        <f t="shared" si="34"/>
        <v/>
      </c>
      <c r="U81" s="7" t="str">
        <f t="shared" si="34"/>
        <v/>
      </c>
      <c r="V81" s="7" t="str">
        <f t="shared" si="34"/>
        <v/>
      </c>
      <c r="W81" s="7" t="str">
        <f t="shared" si="34"/>
        <v/>
      </c>
      <c r="X81" s="7" t="str">
        <f t="shared" si="34"/>
        <v/>
      </c>
      <c r="Y81" s="7" t="str">
        <f t="shared" si="34"/>
        <v/>
      </c>
      <c r="Z81" s="7" t="str">
        <f t="shared" si="49"/>
        <v/>
      </c>
      <c r="AA81" s="7" t="str">
        <f t="shared" si="45"/>
        <v/>
      </c>
      <c r="AB81" s="7" t="str">
        <f t="shared" si="45"/>
        <v/>
      </c>
      <c r="AC81" s="7" t="str">
        <f t="shared" si="45"/>
        <v/>
      </c>
      <c r="AD81" s="7" t="str">
        <f t="shared" si="45"/>
        <v/>
      </c>
      <c r="AE81" s="7" t="str">
        <f t="shared" si="45"/>
        <v/>
      </c>
      <c r="AF81" s="7" t="str">
        <f t="shared" si="45"/>
        <v/>
      </c>
      <c r="AG81" s="7" t="str">
        <f t="shared" si="45"/>
        <v/>
      </c>
      <c r="AH81" s="7" t="str">
        <f t="shared" si="45"/>
        <v/>
      </c>
      <c r="AI81" s="7" t="str">
        <f t="shared" si="45"/>
        <v/>
      </c>
      <c r="AJ81" s="7" t="str">
        <f t="shared" si="45"/>
        <v/>
      </c>
      <c r="AK81" s="7" t="str">
        <f t="shared" si="45"/>
        <v/>
      </c>
      <c r="AL81" s="7" t="str">
        <f t="shared" si="45"/>
        <v/>
      </c>
      <c r="AM81" s="7" t="str">
        <f t="shared" si="45"/>
        <v/>
      </c>
      <c r="AN81" s="7" t="str">
        <f t="shared" si="45"/>
        <v/>
      </c>
      <c r="AO81" s="7" t="str">
        <f t="shared" si="45"/>
        <v/>
      </c>
      <c r="AP81" s="7" t="str">
        <f t="shared" si="44"/>
        <v/>
      </c>
      <c r="AQ81" s="7" t="str">
        <f t="shared" si="44"/>
        <v/>
      </c>
      <c r="AR81" s="7" t="str">
        <f t="shared" si="44"/>
        <v/>
      </c>
      <c r="AS81" s="7" t="str">
        <f t="shared" si="44"/>
        <v/>
      </c>
      <c r="AT81" s="7" t="str">
        <f t="shared" si="44"/>
        <v/>
      </c>
      <c r="AU81" s="7" t="str">
        <f t="shared" si="44"/>
        <v/>
      </c>
      <c r="AV81" s="7" t="str">
        <f t="shared" si="44"/>
        <v/>
      </c>
      <c r="AW81" s="7" t="str">
        <f t="shared" si="44"/>
        <v/>
      </c>
      <c r="AX81" s="7" t="str">
        <f t="shared" si="44"/>
        <v/>
      </c>
      <c r="AY81" s="7" t="str">
        <f t="shared" si="44"/>
        <v/>
      </c>
      <c r="AZ81" s="7" t="str">
        <f t="shared" si="44"/>
        <v/>
      </c>
      <c r="BA81" s="7" t="str">
        <f t="shared" si="44"/>
        <v/>
      </c>
      <c r="BB81" s="7" t="str">
        <f t="shared" si="44"/>
        <v/>
      </c>
      <c r="BC81" s="7" t="str">
        <f t="shared" si="44"/>
        <v/>
      </c>
      <c r="BD81" s="7" t="str">
        <f t="shared" si="44"/>
        <v/>
      </c>
      <c r="BE81" s="7" t="str">
        <f t="shared" si="44"/>
        <v/>
      </c>
      <c r="BF81" s="7" t="str">
        <f t="shared" si="43"/>
        <v/>
      </c>
      <c r="BG81" s="7" t="str">
        <f t="shared" si="43"/>
        <v/>
      </c>
      <c r="BH81" s="7" t="str">
        <f t="shared" si="43"/>
        <v/>
      </c>
      <c r="BI81" s="7" t="str">
        <f t="shared" si="43"/>
        <v/>
      </c>
      <c r="BJ81" s="7" t="str">
        <f t="shared" si="43"/>
        <v/>
      </c>
      <c r="BK81" s="7" t="str">
        <f t="shared" si="43"/>
        <v/>
      </c>
      <c r="BL81" s="7" t="str">
        <f t="shared" si="43"/>
        <v/>
      </c>
      <c r="BM81" s="7" t="str">
        <f t="shared" si="43"/>
        <v/>
      </c>
      <c r="BN81" s="7" t="str">
        <f t="shared" si="43"/>
        <v/>
      </c>
      <c r="BO81" s="7" t="str">
        <f t="shared" si="43"/>
        <v/>
      </c>
      <c r="BP81" s="7" t="str">
        <f t="shared" si="43"/>
        <v/>
      </c>
      <c r="BQ81" s="7" t="str">
        <f t="shared" si="43"/>
        <v/>
      </c>
      <c r="BR81" s="7" t="str">
        <f t="shared" si="43"/>
        <v/>
      </c>
      <c r="BS81" s="7" t="str">
        <f t="shared" si="43"/>
        <v/>
      </c>
      <c r="BT81" s="7" t="str">
        <f t="shared" si="43"/>
        <v/>
      </c>
      <c r="BU81" s="7" t="str">
        <f t="shared" si="30"/>
        <v/>
      </c>
      <c r="BV81" s="7" t="str">
        <f t="shared" ref="BV81:BW81" si="53">IF($A81=BV$11,$J81*$D81,"")</f>
        <v/>
      </c>
      <c r="BW81" s="7" t="str">
        <f t="shared" si="53"/>
        <v/>
      </c>
      <c r="BX81" s="7" t="str">
        <f t="shared" si="52"/>
        <v/>
      </c>
      <c r="BY81" s="7" t="str">
        <f t="shared" si="52"/>
        <v/>
      </c>
      <c r="BZ81" s="7" t="str">
        <f t="shared" si="52"/>
        <v/>
      </c>
      <c r="CA81" s="7" t="str">
        <f t="shared" si="52"/>
        <v/>
      </c>
      <c r="CB81" s="7" t="str">
        <f t="shared" si="52"/>
        <v/>
      </c>
      <c r="CC81" s="7" t="str">
        <f t="shared" si="52"/>
        <v/>
      </c>
      <c r="CD81" s="7" t="str">
        <f t="shared" si="52"/>
        <v/>
      </c>
      <c r="CE81" s="7" t="str">
        <f t="shared" si="52"/>
        <v/>
      </c>
      <c r="CF81" s="7" t="str">
        <f t="shared" si="52"/>
        <v/>
      </c>
      <c r="CG81" s="7" t="str">
        <f t="shared" si="52"/>
        <v/>
      </c>
      <c r="CH81" s="7" t="str">
        <f t="shared" si="52"/>
        <v/>
      </c>
      <c r="CI81" s="7" t="str">
        <f t="shared" si="52"/>
        <v/>
      </c>
      <c r="CJ81" s="7" t="str">
        <f t="shared" si="52"/>
        <v/>
      </c>
      <c r="CK81" s="7" t="str">
        <f t="shared" si="52"/>
        <v/>
      </c>
      <c r="CL81" s="7" t="str">
        <f t="shared" si="52"/>
        <v/>
      </c>
      <c r="CM81" s="7" t="str">
        <f t="shared" si="51"/>
        <v/>
      </c>
      <c r="CN81" s="7" t="str">
        <f t="shared" si="51"/>
        <v/>
      </c>
      <c r="CO81" s="7" t="str">
        <f t="shared" si="51"/>
        <v/>
      </c>
      <c r="CP81" s="7" t="str">
        <f t="shared" si="51"/>
        <v/>
      </c>
      <c r="CQ81" s="7" t="str">
        <f t="shared" si="51"/>
        <v/>
      </c>
      <c r="CR81" s="7" t="str">
        <f t="shared" si="51"/>
        <v/>
      </c>
      <c r="CS81" s="7" t="str">
        <f t="shared" si="51"/>
        <v/>
      </c>
      <c r="CT81" s="7" t="str">
        <f t="shared" si="51"/>
        <v/>
      </c>
      <c r="CU81" s="7" t="str">
        <f t="shared" si="51"/>
        <v/>
      </c>
      <c r="CV81" s="7" t="str">
        <f t="shared" si="51"/>
        <v/>
      </c>
      <c r="CW81" s="7" t="str">
        <f t="shared" si="51"/>
        <v/>
      </c>
      <c r="CX81" s="7" t="str">
        <f t="shared" si="51"/>
        <v/>
      </c>
      <c r="CY81" s="7" t="str">
        <f t="shared" si="51"/>
        <v/>
      </c>
      <c r="CZ81" s="7" t="str">
        <f t="shared" si="51"/>
        <v/>
      </c>
      <c r="DA81" s="7" t="str">
        <f t="shared" si="51"/>
        <v/>
      </c>
      <c r="DB81" s="7" t="str">
        <f t="shared" si="40"/>
        <v/>
      </c>
      <c r="DC81" s="7" t="str">
        <f t="shared" si="40"/>
        <v/>
      </c>
      <c r="DD81" s="7" t="str">
        <f t="shared" si="40"/>
        <v/>
      </c>
      <c r="DE81" s="7" t="str">
        <f t="shared" si="50"/>
        <v/>
      </c>
      <c r="DF81" s="7" t="str">
        <f t="shared" si="50"/>
        <v/>
      </c>
      <c r="DG81" s="7" t="str">
        <f t="shared" si="50"/>
        <v/>
      </c>
      <c r="DH81" s="7" t="str">
        <f t="shared" si="50"/>
        <v/>
      </c>
      <c r="DI81" s="7" t="str">
        <f t="shared" si="50"/>
        <v/>
      </c>
      <c r="DJ81" s="7" t="str">
        <f t="shared" si="50"/>
        <v/>
      </c>
      <c r="DK81" s="7" t="str">
        <f t="shared" si="50"/>
        <v/>
      </c>
      <c r="DL81" s="7" t="str">
        <f t="shared" si="50"/>
        <v/>
      </c>
      <c r="DM81" s="7" t="str">
        <f t="shared" si="50"/>
        <v/>
      </c>
      <c r="DN81" s="7" t="str">
        <f t="shared" si="50"/>
        <v/>
      </c>
      <c r="DO81" s="7" t="str">
        <f t="shared" si="50"/>
        <v/>
      </c>
      <c r="DP81" s="7" t="str">
        <f t="shared" si="50"/>
        <v/>
      </c>
      <c r="DQ81" s="7" t="str">
        <f t="shared" si="50"/>
        <v/>
      </c>
      <c r="DR81" s="7" t="str">
        <f t="shared" si="50"/>
        <v/>
      </c>
      <c r="DS81" s="7" t="str">
        <f t="shared" si="50"/>
        <v/>
      </c>
      <c r="DT81" s="7" t="str">
        <f t="shared" si="50"/>
        <v/>
      </c>
      <c r="DU81" s="7" t="str">
        <f t="shared" si="46"/>
        <v/>
      </c>
      <c r="DV81" s="7" t="str">
        <f t="shared" si="46"/>
        <v/>
      </c>
      <c r="DW81" s="7" t="str">
        <f t="shared" si="46"/>
        <v/>
      </c>
    </row>
    <row r="82" spans="1:127" x14ac:dyDescent="0.35">
      <c r="A82" s="84" t="s">
        <v>281</v>
      </c>
      <c r="B82" s="84" t="s">
        <v>17</v>
      </c>
      <c r="C82" s="84" t="s">
        <v>3</v>
      </c>
      <c r="D82" s="84">
        <v>1.1030629999999999</v>
      </c>
      <c r="E82" s="82">
        <f>VLOOKUP(C82,'Literature Lookup Tables'!$A$2:$D$21,4,0)</f>
        <v>0</v>
      </c>
      <c r="F82" s="82">
        <f>VLOOKUP(C82,'Literature Lookup Tables'!$A$2:$D$21,3,0)</f>
        <v>0.2</v>
      </c>
      <c r="G82" s="64">
        <f>(VLOOKUP(C82,'Literature Lookup Tables'!$A$2:$L$21,2))*D82</f>
        <v>0.22061259999999999</v>
      </c>
      <c r="H82" s="64">
        <f t="shared" si="47"/>
        <v>0.22061259999999999</v>
      </c>
      <c r="I82" s="64">
        <f t="shared" si="48"/>
        <v>0</v>
      </c>
      <c r="J82" s="106">
        <f>VLOOKUP(C82,'Literature Lookup Tables'!$A$2:$L$21,MATCH(B82,listHYDROGROUPS,0))</f>
        <v>77</v>
      </c>
      <c r="K82" s="7" t="str">
        <f t="shared" si="34"/>
        <v/>
      </c>
      <c r="L82" s="7" t="str">
        <f t="shared" si="34"/>
        <v/>
      </c>
      <c r="M82" s="7" t="str">
        <f t="shared" si="33"/>
        <v/>
      </c>
      <c r="N82" s="7" t="str">
        <f t="shared" si="33"/>
        <v/>
      </c>
      <c r="O82" s="7" t="str">
        <f t="shared" si="33"/>
        <v/>
      </c>
      <c r="P82" s="7" t="str">
        <f t="shared" si="33"/>
        <v/>
      </c>
      <c r="Q82" s="7" t="str">
        <f t="shared" si="33"/>
        <v/>
      </c>
      <c r="R82" s="7" t="str">
        <f t="shared" si="33"/>
        <v/>
      </c>
      <c r="S82" s="7" t="str">
        <f t="shared" si="33"/>
        <v/>
      </c>
      <c r="T82" s="7" t="str">
        <f t="shared" si="33"/>
        <v/>
      </c>
      <c r="U82" s="7" t="str">
        <f t="shared" si="33"/>
        <v/>
      </c>
      <c r="V82" s="7" t="str">
        <f t="shared" si="33"/>
        <v/>
      </c>
      <c r="W82" s="7" t="str">
        <f t="shared" si="33"/>
        <v/>
      </c>
      <c r="X82" s="7" t="str">
        <f t="shared" si="33"/>
        <v/>
      </c>
      <c r="Y82" s="7" t="str">
        <f t="shared" si="33"/>
        <v/>
      </c>
      <c r="Z82" s="7" t="str">
        <f t="shared" si="49"/>
        <v/>
      </c>
      <c r="AA82" s="7" t="str">
        <f t="shared" si="45"/>
        <v/>
      </c>
      <c r="AB82" s="7" t="str">
        <f t="shared" si="45"/>
        <v/>
      </c>
      <c r="AC82" s="7" t="str">
        <f t="shared" si="45"/>
        <v/>
      </c>
      <c r="AD82" s="7" t="str">
        <f t="shared" si="45"/>
        <v/>
      </c>
      <c r="AE82" s="7" t="str">
        <f t="shared" si="45"/>
        <v/>
      </c>
      <c r="AF82" s="7" t="str">
        <f t="shared" si="45"/>
        <v/>
      </c>
      <c r="AG82" s="7" t="str">
        <f t="shared" si="45"/>
        <v/>
      </c>
      <c r="AH82" s="7" t="str">
        <f t="shared" si="45"/>
        <v/>
      </c>
      <c r="AI82" s="7" t="str">
        <f t="shared" si="45"/>
        <v/>
      </c>
      <c r="AJ82" s="7" t="str">
        <f t="shared" si="45"/>
        <v/>
      </c>
      <c r="AK82" s="7" t="str">
        <f t="shared" si="45"/>
        <v/>
      </c>
      <c r="AL82" s="7" t="str">
        <f t="shared" si="45"/>
        <v/>
      </c>
      <c r="AM82" s="7" t="str">
        <f t="shared" si="45"/>
        <v/>
      </c>
      <c r="AN82" s="7" t="str">
        <f t="shared" si="45"/>
        <v/>
      </c>
      <c r="AO82" s="7" t="str">
        <f t="shared" si="45"/>
        <v/>
      </c>
      <c r="AP82" s="7" t="str">
        <f t="shared" si="44"/>
        <v/>
      </c>
      <c r="AQ82" s="7" t="str">
        <f t="shared" si="44"/>
        <v/>
      </c>
      <c r="AR82" s="7" t="str">
        <f t="shared" si="44"/>
        <v/>
      </c>
      <c r="AS82" s="7" t="str">
        <f t="shared" si="44"/>
        <v/>
      </c>
      <c r="AT82" s="7" t="str">
        <f t="shared" si="44"/>
        <v/>
      </c>
      <c r="AU82" s="7" t="str">
        <f t="shared" si="44"/>
        <v/>
      </c>
      <c r="AV82" s="7" t="str">
        <f t="shared" si="44"/>
        <v/>
      </c>
      <c r="AW82" s="7" t="str">
        <f t="shared" si="44"/>
        <v/>
      </c>
      <c r="AX82" s="7" t="str">
        <f t="shared" si="44"/>
        <v/>
      </c>
      <c r="AY82" s="7" t="str">
        <f t="shared" si="44"/>
        <v/>
      </c>
      <c r="AZ82" s="7" t="str">
        <f t="shared" si="44"/>
        <v/>
      </c>
      <c r="BA82" s="7" t="str">
        <f t="shared" si="44"/>
        <v/>
      </c>
      <c r="BB82" s="7" t="str">
        <f t="shared" si="44"/>
        <v/>
      </c>
      <c r="BC82" s="7" t="str">
        <f t="shared" si="44"/>
        <v/>
      </c>
      <c r="BD82" s="7" t="str">
        <f t="shared" si="44"/>
        <v/>
      </c>
      <c r="BE82" s="7" t="str">
        <f t="shared" si="44"/>
        <v/>
      </c>
      <c r="BF82" s="7" t="str">
        <f t="shared" si="43"/>
        <v/>
      </c>
      <c r="BG82" s="7" t="str">
        <f t="shared" si="43"/>
        <v/>
      </c>
      <c r="BH82" s="7" t="str">
        <f t="shared" si="43"/>
        <v/>
      </c>
      <c r="BI82" s="7" t="str">
        <f t="shared" si="43"/>
        <v/>
      </c>
      <c r="BJ82" s="7" t="str">
        <f t="shared" si="43"/>
        <v/>
      </c>
      <c r="BK82" s="7" t="str">
        <f t="shared" si="43"/>
        <v/>
      </c>
      <c r="BL82" s="7" t="str">
        <f t="shared" si="43"/>
        <v/>
      </c>
      <c r="BM82" s="7" t="str">
        <f t="shared" si="43"/>
        <v/>
      </c>
      <c r="BN82" s="7" t="str">
        <f t="shared" si="43"/>
        <v/>
      </c>
      <c r="BO82" s="7" t="str">
        <f t="shared" si="43"/>
        <v/>
      </c>
      <c r="BP82" s="7" t="str">
        <f t="shared" si="43"/>
        <v/>
      </c>
      <c r="BQ82" s="7" t="str">
        <f t="shared" si="43"/>
        <v/>
      </c>
      <c r="BR82" s="7" t="str">
        <f t="shared" si="43"/>
        <v/>
      </c>
      <c r="BS82" s="7" t="str">
        <f t="shared" si="43"/>
        <v/>
      </c>
      <c r="BT82" s="7" t="str">
        <f t="shared" si="43"/>
        <v/>
      </c>
      <c r="BU82" s="7" t="str">
        <f t="shared" ref="BU82:CJ110" si="54">IF($A82=BU$11,$J82*$D82,"")</f>
        <v/>
      </c>
      <c r="BV82" s="7" t="str">
        <f t="shared" si="54"/>
        <v/>
      </c>
      <c r="BW82" s="7" t="str">
        <f t="shared" si="54"/>
        <v/>
      </c>
      <c r="BX82" s="7" t="str">
        <f t="shared" si="52"/>
        <v/>
      </c>
      <c r="BY82" s="7" t="str">
        <f t="shared" si="52"/>
        <v/>
      </c>
      <c r="BZ82" s="7" t="str">
        <f t="shared" si="52"/>
        <v/>
      </c>
      <c r="CA82" s="7" t="str">
        <f t="shared" si="52"/>
        <v/>
      </c>
      <c r="CB82" s="7" t="str">
        <f t="shared" si="52"/>
        <v/>
      </c>
      <c r="CC82" s="7" t="str">
        <f t="shared" si="52"/>
        <v/>
      </c>
      <c r="CD82" s="7" t="str">
        <f t="shared" si="52"/>
        <v/>
      </c>
      <c r="CE82" s="7" t="str">
        <f t="shared" si="52"/>
        <v/>
      </c>
      <c r="CF82" s="7" t="str">
        <f t="shared" si="52"/>
        <v/>
      </c>
      <c r="CG82" s="7" t="str">
        <f t="shared" si="52"/>
        <v/>
      </c>
      <c r="CH82" s="7" t="str">
        <f t="shared" si="52"/>
        <v/>
      </c>
      <c r="CI82" s="7" t="str">
        <f t="shared" si="52"/>
        <v/>
      </c>
      <c r="CJ82" s="7" t="str">
        <f t="shared" si="52"/>
        <v/>
      </c>
      <c r="CK82" s="7" t="str">
        <f t="shared" si="52"/>
        <v/>
      </c>
      <c r="CL82" s="7" t="str">
        <f t="shared" si="52"/>
        <v/>
      </c>
      <c r="CM82" s="7" t="str">
        <f t="shared" si="51"/>
        <v/>
      </c>
      <c r="CN82" s="7" t="str">
        <f t="shared" si="51"/>
        <v/>
      </c>
      <c r="CO82" s="7" t="str">
        <f t="shared" si="51"/>
        <v/>
      </c>
      <c r="CP82" s="7" t="str">
        <f t="shared" si="51"/>
        <v/>
      </c>
      <c r="CQ82" s="7" t="str">
        <f t="shared" si="51"/>
        <v/>
      </c>
      <c r="CR82" s="7" t="str">
        <f t="shared" si="51"/>
        <v/>
      </c>
      <c r="CS82" s="7" t="str">
        <f t="shared" si="51"/>
        <v/>
      </c>
      <c r="CT82" s="7" t="str">
        <f t="shared" si="51"/>
        <v/>
      </c>
      <c r="CU82" s="7" t="str">
        <f t="shared" si="51"/>
        <v/>
      </c>
      <c r="CV82" s="7" t="str">
        <f t="shared" si="51"/>
        <v/>
      </c>
      <c r="CW82" s="7" t="str">
        <f t="shared" si="51"/>
        <v/>
      </c>
      <c r="CX82" s="7" t="str">
        <f t="shared" si="51"/>
        <v/>
      </c>
      <c r="CY82" s="7" t="str">
        <f t="shared" si="51"/>
        <v/>
      </c>
      <c r="CZ82" s="7" t="str">
        <f t="shared" si="51"/>
        <v/>
      </c>
      <c r="DA82" s="7" t="str">
        <f t="shared" si="51"/>
        <v/>
      </c>
      <c r="DB82" s="7" t="str">
        <f t="shared" si="40"/>
        <v/>
      </c>
      <c r="DC82" s="7" t="str">
        <f t="shared" si="40"/>
        <v/>
      </c>
      <c r="DD82" s="7" t="str">
        <f t="shared" si="40"/>
        <v/>
      </c>
      <c r="DE82" s="7" t="str">
        <f t="shared" si="50"/>
        <v/>
      </c>
      <c r="DF82" s="7" t="str">
        <f t="shared" si="50"/>
        <v/>
      </c>
      <c r="DG82" s="7" t="str">
        <f t="shared" si="50"/>
        <v/>
      </c>
      <c r="DH82" s="7" t="str">
        <f t="shared" si="50"/>
        <v/>
      </c>
      <c r="DI82" s="7" t="str">
        <f t="shared" si="50"/>
        <v/>
      </c>
      <c r="DJ82" s="7" t="str">
        <f t="shared" si="50"/>
        <v/>
      </c>
      <c r="DK82" s="7" t="str">
        <f t="shared" si="50"/>
        <v/>
      </c>
      <c r="DL82" s="7" t="str">
        <f t="shared" si="50"/>
        <v/>
      </c>
      <c r="DM82" s="7" t="str">
        <f t="shared" si="50"/>
        <v/>
      </c>
      <c r="DN82" s="7" t="str">
        <f t="shared" si="50"/>
        <v/>
      </c>
      <c r="DO82" s="7" t="str">
        <f t="shared" si="50"/>
        <v/>
      </c>
      <c r="DP82" s="7" t="str">
        <f t="shared" si="50"/>
        <v/>
      </c>
      <c r="DQ82" s="7" t="str">
        <f t="shared" si="50"/>
        <v/>
      </c>
      <c r="DR82" s="7" t="str">
        <f t="shared" si="50"/>
        <v/>
      </c>
      <c r="DS82" s="7" t="str">
        <f t="shared" si="50"/>
        <v/>
      </c>
      <c r="DT82" s="7" t="str">
        <f t="shared" si="50"/>
        <v/>
      </c>
      <c r="DU82" s="7" t="str">
        <f t="shared" si="46"/>
        <v/>
      </c>
      <c r="DV82" s="7" t="str">
        <f t="shared" si="46"/>
        <v/>
      </c>
      <c r="DW82" s="7" t="str">
        <f t="shared" si="46"/>
        <v/>
      </c>
    </row>
    <row r="83" spans="1:127" x14ac:dyDescent="0.35">
      <c r="A83" s="84" t="s">
        <v>287</v>
      </c>
      <c r="B83" s="84" t="s">
        <v>17</v>
      </c>
      <c r="C83" s="84" t="s">
        <v>3</v>
      </c>
      <c r="D83" s="84">
        <v>5.9602820000000003</v>
      </c>
      <c r="E83" s="82">
        <f>VLOOKUP(C83,'Literature Lookup Tables'!$A$2:$D$21,4,0)</f>
        <v>0</v>
      </c>
      <c r="F83" s="82">
        <f>VLOOKUP(C83,'Literature Lookup Tables'!$A$2:$D$21,3,0)</f>
        <v>0.2</v>
      </c>
      <c r="G83" s="64">
        <f>(VLOOKUP(C83,'Literature Lookup Tables'!$A$2:$L$21,2))*D83</f>
        <v>1.1920564</v>
      </c>
      <c r="H83" s="64">
        <f t="shared" si="47"/>
        <v>1.1920564</v>
      </c>
      <c r="I83" s="64">
        <f t="shared" si="48"/>
        <v>0</v>
      </c>
      <c r="J83" s="106">
        <f>VLOOKUP(C83,'Literature Lookup Tables'!$A$2:$L$21,MATCH(B83,listHYDROGROUPS,0))</f>
        <v>77</v>
      </c>
      <c r="K83" s="7" t="str">
        <f t="shared" si="34"/>
        <v/>
      </c>
      <c r="L83" s="7" t="str">
        <f t="shared" si="34"/>
        <v/>
      </c>
      <c r="M83" s="7">
        <f t="shared" si="34"/>
        <v>458.94171400000005</v>
      </c>
      <c r="N83" s="7" t="str">
        <f t="shared" si="34"/>
        <v/>
      </c>
      <c r="O83" s="7" t="str">
        <f t="shared" si="34"/>
        <v/>
      </c>
      <c r="P83" s="7" t="str">
        <f t="shared" si="34"/>
        <v/>
      </c>
      <c r="Q83" s="7" t="str">
        <f t="shared" si="34"/>
        <v/>
      </c>
      <c r="R83" s="7" t="str">
        <f t="shared" si="34"/>
        <v/>
      </c>
      <c r="S83" s="7" t="str">
        <f t="shared" si="34"/>
        <v/>
      </c>
      <c r="T83" s="7" t="str">
        <f t="shared" si="34"/>
        <v/>
      </c>
      <c r="U83" s="7" t="str">
        <f t="shared" si="34"/>
        <v/>
      </c>
      <c r="V83" s="7" t="str">
        <f t="shared" si="34"/>
        <v/>
      </c>
      <c r="W83" s="7" t="str">
        <f t="shared" si="34"/>
        <v/>
      </c>
      <c r="X83" s="7" t="str">
        <f t="shared" si="34"/>
        <v/>
      </c>
      <c r="Y83" s="7" t="str">
        <f t="shared" si="34"/>
        <v/>
      </c>
      <c r="Z83" s="7" t="str">
        <f t="shared" si="49"/>
        <v/>
      </c>
      <c r="AA83" s="7" t="str">
        <f t="shared" si="45"/>
        <v/>
      </c>
      <c r="AB83" s="7" t="str">
        <f t="shared" si="45"/>
        <v/>
      </c>
      <c r="AC83" s="7" t="str">
        <f t="shared" si="45"/>
        <v/>
      </c>
      <c r="AD83" s="7" t="str">
        <f t="shared" si="45"/>
        <v/>
      </c>
      <c r="AE83" s="7" t="str">
        <f t="shared" si="45"/>
        <v/>
      </c>
      <c r="AF83" s="7" t="str">
        <f t="shared" si="45"/>
        <v/>
      </c>
      <c r="AG83" s="7" t="str">
        <f t="shared" si="45"/>
        <v/>
      </c>
      <c r="AH83" s="7" t="str">
        <f t="shared" si="45"/>
        <v/>
      </c>
      <c r="AI83" s="7" t="str">
        <f t="shared" si="45"/>
        <v/>
      </c>
      <c r="AJ83" s="7" t="str">
        <f t="shared" si="45"/>
        <v/>
      </c>
      <c r="AK83" s="7" t="str">
        <f t="shared" si="45"/>
        <v/>
      </c>
      <c r="AL83" s="7" t="str">
        <f t="shared" si="45"/>
        <v/>
      </c>
      <c r="AM83" s="7" t="str">
        <f t="shared" si="45"/>
        <v/>
      </c>
      <c r="AN83" s="7" t="str">
        <f t="shared" si="45"/>
        <v/>
      </c>
      <c r="AO83" s="7" t="str">
        <f t="shared" si="45"/>
        <v/>
      </c>
      <c r="AP83" s="7" t="str">
        <f t="shared" si="44"/>
        <v/>
      </c>
      <c r="AQ83" s="7" t="str">
        <f t="shared" si="44"/>
        <v/>
      </c>
      <c r="AR83" s="7" t="str">
        <f t="shared" si="44"/>
        <v/>
      </c>
      <c r="AS83" s="7" t="str">
        <f t="shared" si="44"/>
        <v/>
      </c>
      <c r="AT83" s="7" t="str">
        <f t="shared" si="44"/>
        <v/>
      </c>
      <c r="AU83" s="7" t="str">
        <f t="shared" si="44"/>
        <v/>
      </c>
      <c r="AV83" s="7" t="str">
        <f t="shared" si="44"/>
        <v/>
      </c>
      <c r="AW83" s="7" t="str">
        <f t="shared" si="44"/>
        <v/>
      </c>
      <c r="AX83" s="7" t="str">
        <f t="shared" si="44"/>
        <v/>
      </c>
      <c r="AY83" s="7" t="str">
        <f t="shared" si="44"/>
        <v/>
      </c>
      <c r="AZ83" s="7" t="str">
        <f t="shared" si="44"/>
        <v/>
      </c>
      <c r="BA83" s="7" t="str">
        <f t="shared" si="44"/>
        <v/>
      </c>
      <c r="BB83" s="7" t="str">
        <f t="shared" si="44"/>
        <v/>
      </c>
      <c r="BC83" s="7" t="str">
        <f t="shared" si="44"/>
        <v/>
      </c>
      <c r="BD83" s="7" t="str">
        <f t="shared" si="44"/>
        <v/>
      </c>
      <c r="BE83" s="7" t="str">
        <f t="shared" si="44"/>
        <v/>
      </c>
      <c r="BF83" s="7" t="str">
        <f t="shared" si="43"/>
        <v/>
      </c>
      <c r="BG83" s="7" t="str">
        <f t="shared" si="43"/>
        <v/>
      </c>
      <c r="BH83" s="7" t="str">
        <f t="shared" si="43"/>
        <v/>
      </c>
      <c r="BI83" s="7" t="str">
        <f t="shared" si="43"/>
        <v/>
      </c>
      <c r="BJ83" s="7" t="str">
        <f t="shared" si="43"/>
        <v/>
      </c>
      <c r="BK83" s="7" t="str">
        <f t="shared" si="43"/>
        <v/>
      </c>
      <c r="BL83" s="7" t="str">
        <f t="shared" si="43"/>
        <v/>
      </c>
      <c r="BM83" s="7" t="str">
        <f t="shared" si="43"/>
        <v/>
      </c>
      <c r="BN83" s="7" t="str">
        <f t="shared" si="43"/>
        <v/>
      </c>
      <c r="BO83" s="7" t="str">
        <f t="shared" si="43"/>
        <v/>
      </c>
      <c r="BP83" s="7" t="str">
        <f t="shared" si="43"/>
        <v/>
      </c>
      <c r="BQ83" s="7" t="str">
        <f t="shared" si="43"/>
        <v/>
      </c>
      <c r="BR83" s="7" t="str">
        <f t="shared" si="43"/>
        <v/>
      </c>
      <c r="BS83" s="7" t="str">
        <f t="shared" si="43"/>
        <v/>
      </c>
      <c r="BT83" s="7" t="str">
        <f t="shared" si="43"/>
        <v/>
      </c>
      <c r="BU83" s="7" t="str">
        <f t="shared" si="54"/>
        <v/>
      </c>
      <c r="BV83" s="7" t="str">
        <f t="shared" si="54"/>
        <v/>
      </c>
      <c r="BW83" s="7" t="str">
        <f t="shared" si="54"/>
        <v/>
      </c>
      <c r="BX83" s="7" t="str">
        <f t="shared" si="52"/>
        <v/>
      </c>
      <c r="BY83" s="7" t="str">
        <f t="shared" si="52"/>
        <v/>
      </c>
      <c r="BZ83" s="7" t="str">
        <f t="shared" si="52"/>
        <v/>
      </c>
      <c r="CA83" s="7" t="str">
        <f t="shared" si="52"/>
        <v/>
      </c>
      <c r="CB83" s="7" t="str">
        <f t="shared" si="52"/>
        <v/>
      </c>
      <c r="CC83" s="7" t="str">
        <f t="shared" si="52"/>
        <v/>
      </c>
      <c r="CD83" s="7" t="str">
        <f t="shared" si="52"/>
        <v/>
      </c>
      <c r="CE83" s="7" t="str">
        <f t="shared" si="52"/>
        <v/>
      </c>
      <c r="CF83" s="7" t="str">
        <f t="shared" si="52"/>
        <v/>
      </c>
      <c r="CG83" s="7" t="str">
        <f t="shared" si="52"/>
        <v/>
      </c>
      <c r="CH83" s="7" t="str">
        <f t="shared" si="52"/>
        <v/>
      </c>
      <c r="CI83" s="7" t="str">
        <f t="shared" si="52"/>
        <v/>
      </c>
      <c r="CJ83" s="7" t="str">
        <f t="shared" si="52"/>
        <v/>
      </c>
      <c r="CK83" s="7" t="str">
        <f t="shared" si="52"/>
        <v/>
      </c>
      <c r="CL83" s="7" t="str">
        <f t="shared" si="52"/>
        <v/>
      </c>
      <c r="CM83" s="7" t="str">
        <f t="shared" si="51"/>
        <v/>
      </c>
      <c r="CN83" s="7" t="str">
        <f t="shared" si="51"/>
        <v/>
      </c>
      <c r="CO83" s="7" t="str">
        <f t="shared" si="51"/>
        <v/>
      </c>
      <c r="CP83" s="7" t="str">
        <f t="shared" si="51"/>
        <v/>
      </c>
      <c r="CQ83" s="7" t="str">
        <f t="shared" si="51"/>
        <v/>
      </c>
      <c r="CR83" s="7" t="str">
        <f t="shared" si="51"/>
        <v/>
      </c>
      <c r="CS83" s="7" t="str">
        <f t="shared" si="51"/>
        <v/>
      </c>
      <c r="CT83" s="7" t="str">
        <f t="shared" si="51"/>
        <v/>
      </c>
      <c r="CU83" s="7" t="str">
        <f t="shared" si="51"/>
        <v/>
      </c>
      <c r="CV83" s="7" t="str">
        <f t="shared" si="51"/>
        <v/>
      </c>
      <c r="CW83" s="7" t="str">
        <f t="shared" si="51"/>
        <v/>
      </c>
      <c r="CX83" s="7" t="str">
        <f t="shared" si="51"/>
        <v/>
      </c>
      <c r="CY83" s="7" t="str">
        <f t="shared" si="51"/>
        <v/>
      </c>
      <c r="CZ83" s="7" t="str">
        <f t="shared" si="51"/>
        <v/>
      </c>
      <c r="DA83" s="7" t="str">
        <f t="shared" si="51"/>
        <v/>
      </c>
      <c r="DB83" s="7" t="str">
        <f t="shared" si="40"/>
        <v/>
      </c>
      <c r="DC83" s="7" t="str">
        <f t="shared" si="40"/>
        <v/>
      </c>
      <c r="DD83" s="7" t="str">
        <f t="shared" si="40"/>
        <v/>
      </c>
      <c r="DE83" s="7" t="str">
        <f t="shared" si="50"/>
        <v/>
      </c>
      <c r="DF83" s="7" t="str">
        <f t="shared" si="50"/>
        <v/>
      </c>
      <c r="DG83" s="7" t="str">
        <f t="shared" si="50"/>
        <v/>
      </c>
      <c r="DH83" s="7" t="str">
        <f t="shared" si="50"/>
        <v/>
      </c>
      <c r="DI83" s="7" t="str">
        <f t="shared" si="50"/>
        <v/>
      </c>
      <c r="DJ83" s="7" t="str">
        <f t="shared" si="50"/>
        <v/>
      </c>
      <c r="DK83" s="7" t="str">
        <f t="shared" si="50"/>
        <v/>
      </c>
      <c r="DL83" s="7" t="str">
        <f t="shared" si="50"/>
        <v/>
      </c>
      <c r="DM83" s="7" t="str">
        <f t="shared" si="50"/>
        <v/>
      </c>
      <c r="DN83" s="7" t="str">
        <f t="shared" si="50"/>
        <v/>
      </c>
      <c r="DO83" s="7" t="str">
        <f t="shared" si="50"/>
        <v/>
      </c>
      <c r="DP83" s="7" t="str">
        <f t="shared" si="50"/>
        <v/>
      </c>
      <c r="DQ83" s="7" t="str">
        <f t="shared" si="50"/>
        <v/>
      </c>
      <c r="DR83" s="7" t="str">
        <f t="shared" si="50"/>
        <v/>
      </c>
      <c r="DS83" s="7" t="str">
        <f t="shared" si="50"/>
        <v/>
      </c>
      <c r="DT83" s="7" t="str">
        <f t="shared" si="50"/>
        <v/>
      </c>
      <c r="DU83" s="7" t="str">
        <f t="shared" si="46"/>
        <v/>
      </c>
      <c r="DV83" s="7" t="str">
        <f t="shared" si="46"/>
        <v/>
      </c>
      <c r="DW83" s="7" t="str">
        <f t="shared" si="46"/>
        <v/>
      </c>
    </row>
    <row r="84" spans="1:127" x14ac:dyDescent="0.35">
      <c r="A84" s="84" t="s">
        <v>276</v>
      </c>
      <c r="B84" s="84" t="s">
        <v>17</v>
      </c>
      <c r="C84" s="84" t="s">
        <v>8</v>
      </c>
      <c r="D84" s="84">
        <v>1.8387709999999999</v>
      </c>
      <c r="E84" s="82">
        <f>VLOOKUP(C84,'Literature Lookup Tables'!$A$2:$D$21,4,0)</f>
        <v>1.0000000000000009E-2</v>
      </c>
      <c r="F84" s="82">
        <f>VLOOKUP(C84,'Literature Lookup Tables'!$A$2:$D$21,3,0)</f>
        <v>0.72</v>
      </c>
      <c r="G84" s="64">
        <f>(VLOOKUP(C84,'Literature Lookup Tables'!$A$2:$L$21,2))*D84</f>
        <v>1.3423028299999999</v>
      </c>
      <c r="H84" s="64">
        <f t="shared" si="47"/>
        <v>1.3239151199999999</v>
      </c>
      <c r="I84" s="64">
        <f t="shared" si="48"/>
        <v>1.8387710000000015E-2</v>
      </c>
      <c r="J84" s="106">
        <f>VLOOKUP(C84,'Literature Lookup Tables'!$A$2:$L$21,MATCH(B84,listHYDROGROUPS,0))</f>
        <v>87.5</v>
      </c>
      <c r="K84" s="7" t="str">
        <f t="shared" si="34"/>
        <v/>
      </c>
      <c r="L84" s="7">
        <f t="shared" si="34"/>
        <v>160.89246249999999</v>
      </c>
      <c r="M84" s="7" t="str">
        <f t="shared" si="33"/>
        <v/>
      </c>
      <c r="N84" s="7" t="str">
        <f t="shared" si="33"/>
        <v/>
      </c>
      <c r="O84" s="7" t="str">
        <f t="shared" si="33"/>
        <v/>
      </c>
      <c r="P84" s="7" t="str">
        <f t="shared" si="33"/>
        <v/>
      </c>
      <c r="Q84" s="7" t="str">
        <f t="shared" si="33"/>
        <v/>
      </c>
      <c r="R84" s="7" t="str">
        <f t="shared" si="33"/>
        <v/>
      </c>
      <c r="S84" s="7" t="str">
        <f t="shared" si="33"/>
        <v/>
      </c>
      <c r="T84" s="7" t="str">
        <f t="shared" si="33"/>
        <v/>
      </c>
      <c r="U84" s="7" t="str">
        <f t="shared" si="33"/>
        <v/>
      </c>
      <c r="V84" s="7" t="str">
        <f t="shared" si="33"/>
        <v/>
      </c>
      <c r="W84" s="7" t="str">
        <f t="shared" si="33"/>
        <v/>
      </c>
      <c r="X84" s="7" t="str">
        <f t="shared" si="33"/>
        <v/>
      </c>
      <c r="Y84" s="7" t="str">
        <f t="shared" si="33"/>
        <v/>
      </c>
      <c r="Z84" s="7" t="str">
        <f t="shared" si="49"/>
        <v/>
      </c>
      <c r="AA84" s="7" t="str">
        <f t="shared" si="45"/>
        <v/>
      </c>
      <c r="AB84" s="7" t="str">
        <f t="shared" si="45"/>
        <v/>
      </c>
      <c r="AC84" s="7" t="str">
        <f t="shared" si="45"/>
        <v/>
      </c>
      <c r="AD84" s="7" t="str">
        <f t="shared" si="45"/>
        <v/>
      </c>
      <c r="AE84" s="7" t="str">
        <f t="shared" si="45"/>
        <v/>
      </c>
      <c r="AF84" s="7" t="str">
        <f t="shared" si="45"/>
        <v/>
      </c>
      <c r="AG84" s="7" t="str">
        <f t="shared" si="45"/>
        <v/>
      </c>
      <c r="AH84" s="7" t="str">
        <f t="shared" si="45"/>
        <v/>
      </c>
      <c r="AI84" s="7" t="str">
        <f t="shared" si="45"/>
        <v/>
      </c>
      <c r="AJ84" s="7" t="str">
        <f t="shared" si="45"/>
        <v/>
      </c>
      <c r="AK84" s="7" t="str">
        <f t="shared" si="45"/>
        <v/>
      </c>
      <c r="AL84" s="7" t="str">
        <f t="shared" si="45"/>
        <v/>
      </c>
      <c r="AM84" s="7" t="str">
        <f t="shared" si="45"/>
        <v/>
      </c>
      <c r="AN84" s="7" t="str">
        <f t="shared" si="45"/>
        <v/>
      </c>
      <c r="AO84" s="7" t="str">
        <f t="shared" si="45"/>
        <v/>
      </c>
      <c r="AP84" s="7" t="str">
        <f t="shared" si="44"/>
        <v/>
      </c>
      <c r="AQ84" s="7" t="str">
        <f t="shared" si="44"/>
        <v/>
      </c>
      <c r="AR84" s="7" t="str">
        <f t="shared" si="44"/>
        <v/>
      </c>
      <c r="AS84" s="7" t="str">
        <f t="shared" si="44"/>
        <v/>
      </c>
      <c r="AT84" s="7" t="str">
        <f t="shared" si="44"/>
        <v/>
      </c>
      <c r="AU84" s="7" t="str">
        <f t="shared" si="44"/>
        <v/>
      </c>
      <c r="AV84" s="7" t="str">
        <f t="shared" si="44"/>
        <v/>
      </c>
      <c r="AW84" s="7" t="str">
        <f t="shared" si="44"/>
        <v/>
      </c>
      <c r="AX84" s="7" t="str">
        <f t="shared" si="44"/>
        <v/>
      </c>
      <c r="AY84" s="7" t="str">
        <f t="shared" si="44"/>
        <v/>
      </c>
      <c r="AZ84" s="7" t="str">
        <f t="shared" si="44"/>
        <v/>
      </c>
      <c r="BA84" s="7" t="str">
        <f t="shared" si="44"/>
        <v/>
      </c>
      <c r="BB84" s="7" t="str">
        <f t="shared" si="44"/>
        <v/>
      </c>
      <c r="BC84" s="7" t="str">
        <f t="shared" si="44"/>
        <v/>
      </c>
      <c r="BD84" s="7" t="str">
        <f t="shared" si="44"/>
        <v/>
      </c>
      <c r="BE84" s="7" t="str">
        <f t="shared" si="44"/>
        <v/>
      </c>
      <c r="BF84" s="7" t="str">
        <f t="shared" si="43"/>
        <v/>
      </c>
      <c r="BG84" s="7" t="str">
        <f t="shared" si="43"/>
        <v/>
      </c>
      <c r="BH84" s="7" t="str">
        <f t="shared" si="43"/>
        <v/>
      </c>
      <c r="BI84" s="7" t="str">
        <f t="shared" si="43"/>
        <v/>
      </c>
      <c r="BJ84" s="7" t="str">
        <f t="shared" si="43"/>
        <v/>
      </c>
      <c r="BK84" s="7" t="str">
        <f t="shared" si="43"/>
        <v/>
      </c>
      <c r="BL84" s="7" t="str">
        <f t="shared" si="43"/>
        <v/>
      </c>
      <c r="BM84" s="7" t="str">
        <f t="shared" si="43"/>
        <v/>
      </c>
      <c r="BN84" s="7" t="str">
        <f t="shared" si="43"/>
        <v/>
      </c>
      <c r="BO84" s="7" t="str">
        <f t="shared" si="43"/>
        <v/>
      </c>
      <c r="BP84" s="7" t="str">
        <f t="shared" si="43"/>
        <v/>
      </c>
      <c r="BQ84" s="7" t="str">
        <f t="shared" si="43"/>
        <v/>
      </c>
      <c r="BR84" s="7" t="str">
        <f t="shared" si="43"/>
        <v/>
      </c>
      <c r="BS84" s="7" t="str">
        <f t="shared" si="43"/>
        <v/>
      </c>
      <c r="BT84" s="7" t="str">
        <f t="shared" si="43"/>
        <v/>
      </c>
      <c r="BU84" s="7" t="str">
        <f t="shared" si="54"/>
        <v/>
      </c>
      <c r="BV84" s="7" t="str">
        <f t="shared" si="54"/>
        <v/>
      </c>
      <c r="BW84" s="7" t="str">
        <f t="shared" si="54"/>
        <v/>
      </c>
      <c r="BX84" s="7" t="str">
        <f t="shared" si="52"/>
        <v/>
      </c>
      <c r="BY84" s="7" t="str">
        <f t="shared" si="52"/>
        <v/>
      </c>
      <c r="BZ84" s="7" t="str">
        <f t="shared" si="52"/>
        <v/>
      </c>
      <c r="CA84" s="7" t="str">
        <f t="shared" si="52"/>
        <v/>
      </c>
      <c r="CB84" s="7" t="str">
        <f t="shared" si="52"/>
        <v/>
      </c>
      <c r="CC84" s="7" t="str">
        <f t="shared" si="52"/>
        <v/>
      </c>
      <c r="CD84" s="7" t="str">
        <f t="shared" si="52"/>
        <v/>
      </c>
      <c r="CE84" s="7" t="str">
        <f t="shared" si="52"/>
        <v/>
      </c>
      <c r="CF84" s="7" t="str">
        <f t="shared" si="52"/>
        <v/>
      </c>
      <c r="CG84" s="7" t="str">
        <f t="shared" si="52"/>
        <v/>
      </c>
      <c r="CH84" s="7" t="str">
        <f t="shared" si="52"/>
        <v/>
      </c>
      <c r="CI84" s="7" t="str">
        <f t="shared" si="52"/>
        <v/>
      </c>
      <c r="CJ84" s="7" t="str">
        <f t="shared" si="52"/>
        <v/>
      </c>
      <c r="CK84" s="7" t="str">
        <f t="shared" si="52"/>
        <v/>
      </c>
      <c r="CL84" s="7" t="str">
        <f t="shared" si="52"/>
        <v/>
      </c>
      <c r="CM84" s="7" t="str">
        <f t="shared" si="51"/>
        <v/>
      </c>
      <c r="CN84" s="7" t="str">
        <f t="shared" si="51"/>
        <v/>
      </c>
      <c r="CO84" s="7" t="str">
        <f t="shared" si="51"/>
        <v/>
      </c>
      <c r="CP84" s="7" t="str">
        <f t="shared" si="51"/>
        <v/>
      </c>
      <c r="CQ84" s="7" t="str">
        <f t="shared" si="51"/>
        <v/>
      </c>
      <c r="CR84" s="7" t="str">
        <f t="shared" si="51"/>
        <v/>
      </c>
      <c r="CS84" s="7" t="str">
        <f t="shared" si="51"/>
        <v/>
      </c>
      <c r="CT84" s="7" t="str">
        <f t="shared" si="51"/>
        <v/>
      </c>
      <c r="CU84" s="7" t="str">
        <f t="shared" si="51"/>
        <v/>
      </c>
      <c r="CV84" s="7" t="str">
        <f t="shared" si="51"/>
        <v/>
      </c>
      <c r="CW84" s="7" t="str">
        <f t="shared" si="51"/>
        <v/>
      </c>
      <c r="CX84" s="7" t="str">
        <f t="shared" si="51"/>
        <v/>
      </c>
      <c r="CY84" s="7" t="str">
        <f t="shared" si="51"/>
        <v/>
      </c>
      <c r="CZ84" s="7" t="str">
        <f t="shared" si="51"/>
        <v/>
      </c>
      <c r="DA84" s="7" t="str">
        <f t="shared" si="51"/>
        <v/>
      </c>
      <c r="DB84" s="7" t="str">
        <f t="shared" si="40"/>
        <v/>
      </c>
      <c r="DC84" s="7" t="str">
        <f t="shared" si="40"/>
        <v/>
      </c>
      <c r="DD84" s="7" t="str">
        <f t="shared" si="40"/>
        <v/>
      </c>
      <c r="DE84" s="7" t="str">
        <f t="shared" si="50"/>
        <v/>
      </c>
      <c r="DF84" s="7" t="str">
        <f t="shared" si="50"/>
        <v/>
      </c>
      <c r="DG84" s="7" t="str">
        <f t="shared" si="50"/>
        <v/>
      </c>
      <c r="DH84" s="7" t="str">
        <f t="shared" si="50"/>
        <v/>
      </c>
      <c r="DI84" s="7" t="str">
        <f t="shared" si="50"/>
        <v/>
      </c>
      <c r="DJ84" s="7" t="str">
        <f t="shared" si="50"/>
        <v/>
      </c>
      <c r="DK84" s="7" t="str">
        <f t="shared" si="50"/>
        <v/>
      </c>
      <c r="DL84" s="7" t="str">
        <f t="shared" si="50"/>
        <v/>
      </c>
      <c r="DM84" s="7" t="str">
        <f t="shared" si="50"/>
        <v/>
      </c>
      <c r="DN84" s="7" t="str">
        <f t="shared" si="50"/>
        <v/>
      </c>
      <c r="DO84" s="7" t="str">
        <f t="shared" si="50"/>
        <v/>
      </c>
      <c r="DP84" s="7" t="str">
        <f t="shared" si="50"/>
        <v/>
      </c>
      <c r="DQ84" s="7" t="str">
        <f t="shared" si="50"/>
        <v/>
      </c>
      <c r="DR84" s="7" t="str">
        <f t="shared" si="50"/>
        <v/>
      </c>
      <c r="DS84" s="7" t="str">
        <f t="shared" si="50"/>
        <v/>
      </c>
      <c r="DT84" s="7" t="str">
        <f t="shared" si="50"/>
        <v/>
      </c>
      <c r="DU84" s="7" t="str">
        <f t="shared" si="46"/>
        <v/>
      </c>
      <c r="DV84" s="7" t="str">
        <f t="shared" si="46"/>
        <v/>
      </c>
      <c r="DW84" s="7" t="str">
        <f t="shared" si="46"/>
        <v/>
      </c>
    </row>
    <row r="85" spans="1:127" x14ac:dyDescent="0.35">
      <c r="A85" s="84" t="s">
        <v>277</v>
      </c>
      <c r="B85" s="84" t="s">
        <v>17</v>
      </c>
      <c r="C85" s="84" t="s">
        <v>8</v>
      </c>
      <c r="D85" s="84">
        <v>1.4919340000000001</v>
      </c>
      <c r="E85" s="82">
        <f>VLOOKUP(C85,'Literature Lookup Tables'!$A$2:$D$21,4,0)</f>
        <v>1.0000000000000009E-2</v>
      </c>
      <c r="F85" s="82">
        <f>VLOOKUP(C85,'Literature Lookup Tables'!$A$2:$D$21,3,0)</f>
        <v>0.72</v>
      </c>
      <c r="G85" s="64">
        <f>(VLOOKUP(C85,'Literature Lookup Tables'!$A$2:$L$21,2))*D85</f>
        <v>1.0891118200000001</v>
      </c>
      <c r="H85" s="64">
        <f t="shared" si="47"/>
        <v>1.07419248</v>
      </c>
      <c r="I85" s="64">
        <f t="shared" si="48"/>
        <v>1.4919340000000014E-2</v>
      </c>
      <c r="J85" s="106">
        <f>VLOOKUP(C85,'Literature Lookup Tables'!$A$2:$L$21,MATCH(B85,listHYDROGROUPS,0))</f>
        <v>87.5</v>
      </c>
      <c r="K85" s="7" t="str">
        <f t="shared" ref="K85:Y105" si="55">IF($A85=K$11,$J85*$D85,"")</f>
        <v/>
      </c>
      <c r="L85" s="7" t="str">
        <f t="shared" si="55"/>
        <v/>
      </c>
      <c r="M85" s="7" t="str">
        <f t="shared" si="55"/>
        <v/>
      </c>
      <c r="N85" s="7" t="str">
        <f t="shared" si="55"/>
        <v/>
      </c>
      <c r="O85" s="7" t="str">
        <f t="shared" si="55"/>
        <v/>
      </c>
      <c r="P85" s="7" t="str">
        <f t="shared" si="55"/>
        <v/>
      </c>
      <c r="Q85" s="7" t="str">
        <f t="shared" si="55"/>
        <v/>
      </c>
      <c r="R85" s="7" t="str">
        <f t="shared" si="55"/>
        <v/>
      </c>
      <c r="S85" s="7" t="str">
        <f t="shared" si="55"/>
        <v/>
      </c>
      <c r="T85" s="7" t="str">
        <f t="shared" si="55"/>
        <v/>
      </c>
      <c r="U85" s="7">
        <f t="shared" si="55"/>
        <v>130.54422500000001</v>
      </c>
      <c r="V85" s="7" t="str">
        <f t="shared" si="55"/>
        <v/>
      </c>
      <c r="W85" s="7" t="str">
        <f t="shared" si="55"/>
        <v/>
      </c>
      <c r="X85" s="7" t="str">
        <f t="shared" si="55"/>
        <v/>
      </c>
      <c r="Y85" s="7" t="str">
        <f t="shared" si="55"/>
        <v/>
      </c>
      <c r="Z85" s="7" t="str">
        <f t="shared" si="49"/>
        <v/>
      </c>
      <c r="AA85" s="7" t="str">
        <f t="shared" si="45"/>
        <v/>
      </c>
      <c r="AB85" s="7" t="str">
        <f t="shared" si="45"/>
        <v/>
      </c>
      <c r="AC85" s="7" t="str">
        <f t="shared" si="45"/>
        <v/>
      </c>
      <c r="AD85" s="7" t="str">
        <f t="shared" si="45"/>
        <v/>
      </c>
      <c r="AE85" s="7" t="str">
        <f t="shared" si="45"/>
        <v/>
      </c>
      <c r="AF85" s="7" t="str">
        <f t="shared" si="45"/>
        <v/>
      </c>
      <c r="AG85" s="7" t="str">
        <f t="shared" si="45"/>
        <v/>
      </c>
      <c r="AH85" s="7" t="str">
        <f t="shared" si="45"/>
        <v/>
      </c>
      <c r="AI85" s="7" t="str">
        <f t="shared" si="45"/>
        <v/>
      </c>
      <c r="AJ85" s="7" t="str">
        <f t="shared" si="45"/>
        <v/>
      </c>
      <c r="AK85" s="7" t="str">
        <f t="shared" si="45"/>
        <v/>
      </c>
      <c r="AL85" s="7" t="str">
        <f t="shared" si="45"/>
        <v/>
      </c>
      <c r="AM85" s="7" t="str">
        <f t="shared" si="45"/>
        <v/>
      </c>
      <c r="AN85" s="7" t="str">
        <f t="shared" si="45"/>
        <v/>
      </c>
      <c r="AO85" s="7" t="str">
        <f t="shared" si="45"/>
        <v/>
      </c>
      <c r="AP85" s="7" t="str">
        <f t="shared" si="44"/>
        <v/>
      </c>
      <c r="AQ85" s="7" t="str">
        <f t="shared" si="44"/>
        <v/>
      </c>
      <c r="AR85" s="7" t="str">
        <f t="shared" si="44"/>
        <v/>
      </c>
      <c r="AS85" s="7" t="str">
        <f t="shared" si="44"/>
        <v/>
      </c>
      <c r="AT85" s="7" t="str">
        <f t="shared" si="44"/>
        <v/>
      </c>
      <c r="AU85" s="7" t="str">
        <f t="shared" si="44"/>
        <v/>
      </c>
      <c r="AV85" s="7" t="str">
        <f t="shared" si="44"/>
        <v/>
      </c>
      <c r="AW85" s="7" t="str">
        <f t="shared" si="44"/>
        <v/>
      </c>
      <c r="AX85" s="7" t="str">
        <f t="shared" si="44"/>
        <v/>
      </c>
      <c r="AY85" s="7" t="str">
        <f t="shared" si="44"/>
        <v/>
      </c>
      <c r="AZ85" s="7" t="str">
        <f t="shared" si="44"/>
        <v/>
      </c>
      <c r="BA85" s="7" t="str">
        <f t="shared" si="44"/>
        <v/>
      </c>
      <c r="BB85" s="7" t="str">
        <f t="shared" si="44"/>
        <v/>
      </c>
      <c r="BC85" s="7" t="str">
        <f t="shared" si="44"/>
        <v/>
      </c>
      <c r="BD85" s="7" t="str">
        <f t="shared" si="44"/>
        <v/>
      </c>
      <c r="BE85" s="7" t="str">
        <f t="shared" si="44"/>
        <v/>
      </c>
      <c r="BF85" s="7" t="str">
        <f t="shared" si="43"/>
        <v/>
      </c>
      <c r="BG85" s="7" t="str">
        <f t="shared" si="43"/>
        <v/>
      </c>
      <c r="BH85" s="7" t="str">
        <f t="shared" si="43"/>
        <v/>
      </c>
      <c r="BI85" s="7" t="str">
        <f t="shared" si="43"/>
        <v/>
      </c>
      <c r="BJ85" s="7" t="str">
        <f t="shared" si="43"/>
        <v/>
      </c>
      <c r="BK85" s="7" t="str">
        <f t="shared" si="43"/>
        <v/>
      </c>
      <c r="BL85" s="7" t="str">
        <f t="shared" si="43"/>
        <v/>
      </c>
      <c r="BM85" s="7" t="str">
        <f t="shared" si="43"/>
        <v/>
      </c>
      <c r="BN85" s="7" t="str">
        <f t="shared" si="43"/>
        <v/>
      </c>
      <c r="BO85" s="7" t="str">
        <f t="shared" si="43"/>
        <v/>
      </c>
      <c r="BP85" s="7" t="str">
        <f t="shared" si="43"/>
        <v/>
      </c>
      <c r="BQ85" s="7" t="str">
        <f t="shared" si="43"/>
        <v/>
      </c>
      <c r="BR85" s="7" t="str">
        <f t="shared" si="43"/>
        <v/>
      </c>
      <c r="BS85" s="7" t="str">
        <f t="shared" si="43"/>
        <v/>
      </c>
      <c r="BT85" s="7" t="str">
        <f t="shared" si="43"/>
        <v/>
      </c>
      <c r="BU85" s="7" t="str">
        <f t="shared" si="54"/>
        <v/>
      </c>
      <c r="BV85" s="7" t="str">
        <f t="shared" si="54"/>
        <v/>
      </c>
      <c r="BW85" s="7" t="str">
        <f t="shared" si="54"/>
        <v/>
      </c>
      <c r="BX85" s="7" t="str">
        <f t="shared" si="52"/>
        <v/>
      </c>
      <c r="BY85" s="7" t="str">
        <f t="shared" si="52"/>
        <v/>
      </c>
      <c r="BZ85" s="7" t="str">
        <f t="shared" si="52"/>
        <v/>
      </c>
      <c r="CA85" s="7" t="str">
        <f t="shared" si="52"/>
        <v/>
      </c>
      <c r="CB85" s="7" t="str">
        <f t="shared" si="52"/>
        <v/>
      </c>
      <c r="CC85" s="7" t="str">
        <f t="shared" si="52"/>
        <v/>
      </c>
      <c r="CD85" s="7" t="str">
        <f t="shared" si="52"/>
        <v/>
      </c>
      <c r="CE85" s="7" t="str">
        <f t="shared" si="52"/>
        <v/>
      </c>
      <c r="CF85" s="7" t="str">
        <f t="shared" si="52"/>
        <v/>
      </c>
      <c r="CG85" s="7" t="str">
        <f t="shared" si="52"/>
        <v/>
      </c>
      <c r="CH85" s="7" t="str">
        <f t="shared" si="52"/>
        <v/>
      </c>
      <c r="CI85" s="7" t="str">
        <f t="shared" si="52"/>
        <v/>
      </c>
      <c r="CJ85" s="7" t="str">
        <f t="shared" si="52"/>
        <v/>
      </c>
      <c r="CK85" s="7" t="str">
        <f t="shared" si="52"/>
        <v/>
      </c>
      <c r="CL85" s="7" t="str">
        <f t="shared" si="52"/>
        <v/>
      </c>
      <c r="CM85" s="7" t="str">
        <f t="shared" si="51"/>
        <v/>
      </c>
      <c r="CN85" s="7" t="str">
        <f t="shared" si="51"/>
        <v/>
      </c>
      <c r="CO85" s="7" t="str">
        <f t="shared" si="51"/>
        <v/>
      </c>
      <c r="CP85" s="7" t="str">
        <f t="shared" si="51"/>
        <v/>
      </c>
      <c r="CQ85" s="7" t="str">
        <f t="shared" si="51"/>
        <v/>
      </c>
      <c r="CR85" s="7" t="str">
        <f t="shared" si="51"/>
        <v/>
      </c>
      <c r="CS85" s="7" t="str">
        <f t="shared" si="51"/>
        <v/>
      </c>
      <c r="CT85" s="7" t="str">
        <f t="shared" si="51"/>
        <v/>
      </c>
      <c r="CU85" s="7" t="str">
        <f t="shared" si="51"/>
        <v/>
      </c>
      <c r="CV85" s="7" t="str">
        <f t="shared" si="51"/>
        <v/>
      </c>
      <c r="CW85" s="7" t="str">
        <f t="shared" si="51"/>
        <v/>
      </c>
      <c r="CX85" s="7" t="str">
        <f t="shared" si="51"/>
        <v/>
      </c>
      <c r="CY85" s="7" t="str">
        <f t="shared" si="51"/>
        <v/>
      </c>
      <c r="CZ85" s="7" t="str">
        <f t="shared" si="51"/>
        <v/>
      </c>
      <c r="DA85" s="7" t="str">
        <f t="shared" si="51"/>
        <v/>
      </c>
      <c r="DB85" s="7" t="str">
        <f t="shared" si="40"/>
        <v/>
      </c>
      <c r="DC85" s="7" t="str">
        <f t="shared" si="40"/>
        <v/>
      </c>
      <c r="DD85" s="7" t="str">
        <f t="shared" si="40"/>
        <v/>
      </c>
      <c r="DE85" s="7" t="str">
        <f t="shared" si="50"/>
        <v/>
      </c>
      <c r="DF85" s="7" t="str">
        <f t="shared" si="50"/>
        <v/>
      </c>
      <c r="DG85" s="7" t="str">
        <f t="shared" si="50"/>
        <v/>
      </c>
      <c r="DH85" s="7" t="str">
        <f t="shared" si="50"/>
        <v/>
      </c>
      <c r="DI85" s="7" t="str">
        <f t="shared" si="50"/>
        <v/>
      </c>
      <c r="DJ85" s="7" t="str">
        <f t="shared" si="50"/>
        <v/>
      </c>
      <c r="DK85" s="7" t="str">
        <f t="shared" si="50"/>
        <v/>
      </c>
      <c r="DL85" s="7" t="str">
        <f t="shared" si="50"/>
        <v/>
      </c>
      <c r="DM85" s="7" t="str">
        <f t="shared" si="50"/>
        <v/>
      </c>
      <c r="DN85" s="7" t="str">
        <f t="shared" si="50"/>
        <v/>
      </c>
      <c r="DO85" s="7" t="str">
        <f t="shared" si="50"/>
        <v/>
      </c>
      <c r="DP85" s="7" t="str">
        <f t="shared" si="50"/>
        <v/>
      </c>
      <c r="DQ85" s="7" t="str">
        <f t="shared" si="50"/>
        <v/>
      </c>
      <c r="DR85" s="7" t="str">
        <f t="shared" si="50"/>
        <v/>
      </c>
      <c r="DS85" s="7" t="str">
        <f t="shared" si="50"/>
        <v/>
      </c>
      <c r="DT85" s="7" t="str">
        <f t="shared" si="50"/>
        <v/>
      </c>
      <c r="DU85" s="7" t="str">
        <f t="shared" si="46"/>
        <v/>
      </c>
      <c r="DV85" s="7" t="str">
        <f t="shared" si="46"/>
        <v/>
      </c>
      <c r="DW85" s="7" t="str">
        <f t="shared" si="46"/>
        <v/>
      </c>
    </row>
    <row r="86" spans="1:127" x14ac:dyDescent="0.35">
      <c r="A86" s="84" t="s">
        <v>276</v>
      </c>
      <c r="B86" s="84" t="s">
        <v>17</v>
      </c>
      <c r="C86" s="84" t="s">
        <v>71</v>
      </c>
      <c r="D86" s="84">
        <v>9.6392959999999999</v>
      </c>
      <c r="E86" s="82">
        <f>VLOOKUP(C86,'Literature Lookup Tables'!$A$2:$D$21,4,0)</f>
        <v>8.9999999999999969E-2</v>
      </c>
      <c r="F86" s="82">
        <f>VLOOKUP(C86,'Literature Lookup Tables'!$A$2:$D$21,3,0)</f>
        <v>0.4</v>
      </c>
      <c r="G86" s="64">
        <f>(VLOOKUP(C86,'Literature Lookup Tables'!$A$2:$L$21,2))*D86</f>
        <v>4.7232550399999997</v>
      </c>
      <c r="H86" s="64">
        <f t="shared" si="47"/>
        <v>3.8557184000000002</v>
      </c>
      <c r="I86" s="64">
        <f t="shared" si="48"/>
        <v>0.86753663999999964</v>
      </c>
      <c r="J86" s="106">
        <f>VLOOKUP(C86,'Literature Lookup Tables'!$A$2:$L$21,MATCH(B86,listHYDROGROUPS,0))</f>
        <v>77</v>
      </c>
      <c r="K86" s="7" t="str">
        <f t="shared" si="55"/>
        <v/>
      </c>
      <c r="L86" s="7">
        <f t="shared" si="55"/>
        <v>742.22579199999996</v>
      </c>
      <c r="M86" s="7" t="str">
        <f t="shared" si="33"/>
        <v/>
      </c>
      <c r="N86" s="7" t="str">
        <f t="shared" si="33"/>
        <v/>
      </c>
      <c r="O86" s="7" t="str">
        <f t="shared" si="33"/>
        <v/>
      </c>
      <c r="P86" s="7" t="str">
        <f t="shared" si="33"/>
        <v/>
      </c>
      <c r="Q86" s="7" t="str">
        <f t="shared" si="33"/>
        <v/>
      </c>
      <c r="R86" s="7" t="str">
        <f t="shared" si="33"/>
        <v/>
      </c>
      <c r="S86" s="7" t="str">
        <f t="shared" si="33"/>
        <v/>
      </c>
      <c r="T86" s="7" t="str">
        <f t="shared" si="33"/>
        <v/>
      </c>
      <c r="U86" s="7" t="str">
        <f t="shared" si="33"/>
        <v/>
      </c>
      <c r="V86" s="7" t="str">
        <f t="shared" si="33"/>
        <v/>
      </c>
      <c r="W86" s="7" t="str">
        <f t="shared" si="33"/>
        <v/>
      </c>
      <c r="X86" s="7" t="str">
        <f t="shared" si="33"/>
        <v/>
      </c>
      <c r="Y86" s="7" t="str">
        <f t="shared" si="33"/>
        <v/>
      </c>
      <c r="Z86" s="7" t="str">
        <f t="shared" si="49"/>
        <v/>
      </c>
      <c r="AA86" s="7" t="str">
        <f t="shared" si="45"/>
        <v/>
      </c>
      <c r="AB86" s="7" t="str">
        <f t="shared" si="45"/>
        <v/>
      </c>
      <c r="AC86" s="7" t="str">
        <f t="shared" si="45"/>
        <v/>
      </c>
      <c r="AD86" s="7" t="str">
        <f t="shared" si="45"/>
        <v/>
      </c>
      <c r="AE86" s="7" t="str">
        <f t="shared" si="45"/>
        <v/>
      </c>
      <c r="AF86" s="7" t="str">
        <f t="shared" si="45"/>
        <v/>
      </c>
      <c r="AG86" s="7" t="str">
        <f t="shared" si="45"/>
        <v/>
      </c>
      <c r="AH86" s="7" t="str">
        <f t="shared" si="45"/>
        <v/>
      </c>
      <c r="AI86" s="7" t="str">
        <f t="shared" si="45"/>
        <v/>
      </c>
      <c r="AJ86" s="7" t="str">
        <f t="shared" si="45"/>
        <v/>
      </c>
      <c r="AK86" s="7" t="str">
        <f t="shared" si="45"/>
        <v/>
      </c>
      <c r="AL86" s="7" t="str">
        <f t="shared" si="45"/>
        <v/>
      </c>
      <c r="AM86" s="7" t="str">
        <f t="shared" si="45"/>
        <v/>
      </c>
      <c r="AN86" s="7" t="str">
        <f t="shared" si="45"/>
        <v/>
      </c>
      <c r="AO86" s="7" t="str">
        <f t="shared" si="45"/>
        <v/>
      </c>
      <c r="AP86" s="7" t="str">
        <f t="shared" si="44"/>
        <v/>
      </c>
      <c r="AQ86" s="7" t="str">
        <f t="shared" si="44"/>
        <v/>
      </c>
      <c r="AR86" s="7" t="str">
        <f t="shared" si="44"/>
        <v/>
      </c>
      <c r="AS86" s="7" t="str">
        <f t="shared" si="44"/>
        <v/>
      </c>
      <c r="AT86" s="7" t="str">
        <f t="shared" si="44"/>
        <v/>
      </c>
      <c r="AU86" s="7" t="str">
        <f t="shared" si="44"/>
        <v/>
      </c>
      <c r="AV86" s="7" t="str">
        <f t="shared" si="44"/>
        <v/>
      </c>
      <c r="AW86" s="7" t="str">
        <f t="shared" si="44"/>
        <v/>
      </c>
      <c r="AX86" s="7" t="str">
        <f t="shared" si="44"/>
        <v/>
      </c>
      <c r="AY86" s="7" t="str">
        <f t="shared" si="44"/>
        <v/>
      </c>
      <c r="AZ86" s="7" t="str">
        <f t="shared" si="44"/>
        <v/>
      </c>
      <c r="BA86" s="7" t="str">
        <f t="shared" si="44"/>
        <v/>
      </c>
      <c r="BB86" s="7" t="str">
        <f t="shared" si="44"/>
        <v/>
      </c>
      <c r="BC86" s="7" t="str">
        <f t="shared" si="44"/>
        <v/>
      </c>
      <c r="BD86" s="7" t="str">
        <f t="shared" si="44"/>
        <v/>
      </c>
      <c r="BE86" s="7" t="str">
        <f t="shared" si="44"/>
        <v/>
      </c>
      <c r="BF86" s="7" t="str">
        <f t="shared" si="43"/>
        <v/>
      </c>
      <c r="BG86" s="7" t="str">
        <f t="shared" si="43"/>
        <v/>
      </c>
      <c r="BH86" s="7" t="str">
        <f t="shared" si="43"/>
        <v/>
      </c>
      <c r="BI86" s="7" t="str">
        <f t="shared" si="43"/>
        <v/>
      </c>
      <c r="BJ86" s="7" t="str">
        <f t="shared" si="43"/>
        <v/>
      </c>
      <c r="BK86" s="7" t="str">
        <f t="shared" si="43"/>
        <v/>
      </c>
      <c r="BL86" s="7" t="str">
        <f t="shared" si="43"/>
        <v/>
      </c>
      <c r="BM86" s="7" t="str">
        <f t="shared" si="43"/>
        <v/>
      </c>
      <c r="BN86" s="7" t="str">
        <f t="shared" si="43"/>
        <v/>
      </c>
      <c r="BO86" s="7" t="str">
        <f t="shared" si="43"/>
        <v/>
      </c>
      <c r="BP86" s="7" t="str">
        <f t="shared" si="43"/>
        <v/>
      </c>
      <c r="BQ86" s="7" t="str">
        <f t="shared" si="43"/>
        <v/>
      </c>
      <c r="BR86" s="7" t="str">
        <f t="shared" si="43"/>
        <v/>
      </c>
      <c r="BS86" s="7" t="str">
        <f t="shared" si="43"/>
        <v/>
      </c>
      <c r="BT86" s="7" t="str">
        <f t="shared" si="43"/>
        <v/>
      </c>
      <c r="BU86" s="7" t="str">
        <f t="shared" si="54"/>
        <v/>
      </c>
      <c r="BV86" s="7" t="str">
        <f t="shared" si="54"/>
        <v/>
      </c>
      <c r="BW86" s="7" t="str">
        <f t="shared" si="54"/>
        <v/>
      </c>
      <c r="BX86" s="7" t="str">
        <f t="shared" si="52"/>
        <v/>
      </c>
      <c r="BY86" s="7" t="str">
        <f t="shared" si="52"/>
        <v/>
      </c>
      <c r="BZ86" s="7" t="str">
        <f t="shared" si="52"/>
        <v/>
      </c>
      <c r="CA86" s="7" t="str">
        <f t="shared" si="52"/>
        <v/>
      </c>
      <c r="CB86" s="7" t="str">
        <f t="shared" si="52"/>
        <v/>
      </c>
      <c r="CC86" s="7" t="str">
        <f t="shared" si="52"/>
        <v/>
      </c>
      <c r="CD86" s="7" t="str">
        <f t="shared" si="52"/>
        <v/>
      </c>
      <c r="CE86" s="7" t="str">
        <f t="shared" si="52"/>
        <v/>
      </c>
      <c r="CF86" s="7" t="str">
        <f t="shared" si="52"/>
        <v/>
      </c>
      <c r="CG86" s="7" t="str">
        <f t="shared" si="52"/>
        <v/>
      </c>
      <c r="CH86" s="7" t="str">
        <f t="shared" si="52"/>
        <v/>
      </c>
      <c r="CI86" s="7" t="str">
        <f t="shared" si="52"/>
        <v/>
      </c>
      <c r="CJ86" s="7" t="str">
        <f t="shared" si="52"/>
        <v/>
      </c>
      <c r="CK86" s="7" t="str">
        <f t="shared" si="52"/>
        <v/>
      </c>
      <c r="CL86" s="7" t="str">
        <f t="shared" si="52"/>
        <v/>
      </c>
      <c r="CM86" s="7" t="str">
        <f t="shared" si="51"/>
        <v/>
      </c>
      <c r="CN86" s="7" t="str">
        <f t="shared" si="51"/>
        <v/>
      </c>
      <c r="CO86" s="7" t="str">
        <f t="shared" si="51"/>
        <v/>
      </c>
      <c r="CP86" s="7" t="str">
        <f t="shared" si="51"/>
        <v/>
      </c>
      <c r="CQ86" s="7" t="str">
        <f t="shared" si="51"/>
        <v/>
      </c>
      <c r="CR86" s="7" t="str">
        <f t="shared" si="51"/>
        <v/>
      </c>
      <c r="CS86" s="7" t="str">
        <f t="shared" si="51"/>
        <v/>
      </c>
      <c r="CT86" s="7" t="str">
        <f t="shared" si="51"/>
        <v/>
      </c>
      <c r="CU86" s="7" t="str">
        <f t="shared" si="51"/>
        <v/>
      </c>
      <c r="CV86" s="7" t="str">
        <f t="shared" si="51"/>
        <v/>
      </c>
      <c r="CW86" s="7" t="str">
        <f t="shared" si="51"/>
        <v/>
      </c>
      <c r="CX86" s="7" t="str">
        <f t="shared" si="51"/>
        <v/>
      </c>
      <c r="CY86" s="7" t="str">
        <f t="shared" si="51"/>
        <v/>
      </c>
      <c r="CZ86" s="7" t="str">
        <f t="shared" si="51"/>
        <v/>
      </c>
      <c r="DA86" s="7" t="str">
        <f t="shared" si="51"/>
        <v/>
      </c>
      <c r="DB86" s="7" t="str">
        <f t="shared" si="40"/>
        <v/>
      </c>
      <c r="DC86" s="7" t="str">
        <f t="shared" si="40"/>
        <v/>
      </c>
      <c r="DD86" s="7" t="str">
        <f t="shared" si="40"/>
        <v/>
      </c>
      <c r="DE86" s="7" t="str">
        <f t="shared" si="50"/>
        <v/>
      </c>
      <c r="DF86" s="7" t="str">
        <f t="shared" si="50"/>
        <v/>
      </c>
      <c r="DG86" s="7" t="str">
        <f t="shared" si="50"/>
        <v/>
      </c>
      <c r="DH86" s="7" t="str">
        <f t="shared" si="50"/>
        <v/>
      </c>
      <c r="DI86" s="7" t="str">
        <f t="shared" si="50"/>
        <v/>
      </c>
      <c r="DJ86" s="7" t="str">
        <f t="shared" si="50"/>
        <v/>
      </c>
      <c r="DK86" s="7" t="str">
        <f t="shared" si="50"/>
        <v/>
      </c>
      <c r="DL86" s="7" t="str">
        <f t="shared" si="50"/>
        <v/>
      </c>
      <c r="DM86" s="7" t="str">
        <f t="shared" si="50"/>
        <v/>
      </c>
      <c r="DN86" s="7" t="str">
        <f t="shared" si="50"/>
        <v/>
      </c>
      <c r="DO86" s="7" t="str">
        <f t="shared" si="50"/>
        <v/>
      </c>
      <c r="DP86" s="7" t="str">
        <f t="shared" si="50"/>
        <v/>
      </c>
      <c r="DQ86" s="7" t="str">
        <f t="shared" si="50"/>
        <v/>
      </c>
      <c r="DR86" s="7" t="str">
        <f t="shared" si="50"/>
        <v/>
      </c>
      <c r="DS86" s="7" t="str">
        <f t="shared" si="50"/>
        <v/>
      </c>
      <c r="DT86" s="7" t="str">
        <f t="shared" si="50"/>
        <v/>
      </c>
      <c r="DU86" s="7" t="str">
        <f t="shared" si="46"/>
        <v/>
      </c>
      <c r="DV86" s="7" t="str">
        <f t="shared" si="46"/>
        <v/>
      </c>
      <c r="DW86" s="7" t="str">
        <f t="shared" si="46"/>
        <v/>
      </c>
    </row>
    <row r="87" spans="1:127" x14ac:dyDescent="0.35">
      <c r="A87" s="84" t="s">
        <v>277</v>
      </c>
      <c r="B87" s="84" t="s">
        <v>17</v>
      </c>
      <c r="C87" s="84" t="s">
        <v>71</v>
      </c>
      <c r="D87" s="84">
        <v>5.3527740000000001</v>
      </c>
      <c r="E87" s="82">
        <f>VLOOKUP(C87,'Literature Lookup Tables'!$A$2:$D$21,4,0)</f>
        <v>8.9999999999999969E-2</v>
      </c>
      <c r="F87" s="82">
        <f>VLOOKUP(C87,'Literature Lookup Tables'!$A$2:$D$21,3,0)</f>
        <v>0.4</v>
      </c>
      <c r="G87" s="64">
        <f>(VLOOKUP(C87,'Literature Lookup Tables'!$A$2:$L$21,2))*D87</f>
        <v>2.6228592599999998</v>
      </c>
      <c r="H87" s="64">
        <f t="shared" si="47"/>
        <v>2.1411096000000001</v>
      </c>
      <c r="I87" s="64">
        <f t="shared" si="48"/>
        <v>0.48174965999999986</v>
      </c>
      <c r="J87" s="106">
        <f>VLOOKUP(C87,'Literature Lookup Tables'!$A$2:$L$21,MATCH(B87,listHYDROGROUPS,0))</f>
        <v>77</v>
      </c>
      <c r="K87" s="7" t="str">
        <f t="shared" si="55"/>
        <v/>
      </c>
      <c r="L87" s="7" t="str">
        <f t="shared" si="55"/>
        <v/>
      </c>
      <c r="M87" s="7" t="str">
        <f t="shared" si="55"/>
        <v/>
      </c>
      <c r="N87" s="7" t="str">
        <f t="shared" si="55"/>
        <v/>
      </c>
      <c r="O87" s="7" t="str">
        <f t="shared" si="55"/>
        <v/>
      </c>
      <c r="P87" s="7" t="str">
        <f t="shared" si="55"/>
        <v/>
      </c>
      <c r="Q87" s="7" t="str">
        <f t="shared" si="55"/>
        <v/>
      </c>
      <c r="R87" s="7" t="str">
        <f t="shared" si="55"/>
        <v/>
      </c>
      <c r="S87" s="7" t="str">
        <f t="shared" si="55"/>
        <v/>
      </c>
      <c r="T87" s="7" t="str">
        <f t="shared" si="55"/>
        <v/>
      </c>
      <c r="U87" s="7">
        <f t="shared" si="55"/>
        <v>412.16359800000004</v>
      </c>
      <c r="V87" s="7" t="str">
        <f t="shared" si="55"/>
        <v/>
      </c>
      <c r="W87" s="7" t="str">
        <f t="shared" si="55"/>
        <v/>
      </c>
      <c r="X87" s="7" t="str">
        <f t="shared" si="55"/>
        <v/>
      </c>
      <c r="Y87" s="7" t="str">
        <f t="shared" si="55"/>
        <v/>
      </c>
      <c r="Z87" s="7" t="str">
        <f t="shared" si="49"/>
        <v/>
      </c>
      <c r="AA87" s="7" t="str">
        <f t="shared" si="45"/>
        <v/>
      </c>
      <c r="AB87" s="7" t="str">
        <f t="shared" si="45"/>
        <v/>
      </c>
      <c r="AC87" s="7" t="str">
        <f t="shared" si="45"/>
        <v/>
      </c>
      <c r="AD87" s="7" t="str">
        <f t="shared" si="45"/>
        <v/>
      </c>
      <c r="AE87" s="7" t="str">
        <f t="shared" si="45"/>
        <v/>
      </c>
      <c r="AF87" s="7" t="str">
        <f t="shared" si="45"/>
        <v/>
      </c>
      <c r="AG87" s="7" t="str">
        <f t="shared" si="45"/>
        <v/>
      </c>
      <c r="AH87" s="7" t="str">
        <f t="shared" si="45"/>
        <v/>
      </c>
      <c r="AI87" s="7" t="str">
        <f t="shared" si="45"/>
        <v/>
      </c>
      <c r="AJ87" s="7" t="str">
        <f t="shared" si="45"/>
        <v/>
      </c>
      <c r="AK87" s="7" t="str">
        <f t="shared" si="45"/>
        <v/>
      </c>
      <c r="AL87" s="7" t="str">
        <f t="shared" si="45"/>
        <v/>
      </c>
      <c r="AM87" s="7" t="str">
        <f t="shared" si="45"/>
        <v/>
      </c>
      <c r="AN87" s="7" t="str">
        <f t="shared" si="45"/>
        <v/>
      </c>
      <c r="AO87" s="7" t="str">
        <f t="shared" si="45"/>
        <v/>
      </c>
      <c r="AP87" s="7" t="str">
        <f t="shared" si="44"/>
        <v/>
      </c>
      <c r="AQ87" s="7" t="str">
        <f t="shared" si="44"/>
        <v/>
      </c>
      <c r="AR87" s="7" t="str">
        <f t="shared" si="44"/>
        <v/>
      </c>
      <c r="AS87" s="7" t="str">
        <f t="shared" si="44"/>
        <v/>
      </c>
      <c r="AT87" s="7" t="str">
        <f t="shared" si="44"/>
        <v/>
      </c>
      <c r="AU87" s="7" t="str">
        <f t="shared" si="44"/>
        <v/>
      </c>
      <c r="AV87" s="7" t="str">
        <f t="shared" si="44"/>
        <v/>
      </c>
      <c r="AW87" s="7" t="str">
        <f t="shared" si="44"/>
        <v/>
      </c>
      <c r="AX87" s="7" t="str">
        <f t="shared" si="44"/>
        <v/>
      </c>
      <c r="AY87" s="7" t="str">
        <f t="shared" si="44"/>
        <v/>
      </c>
      <c r="AZ87" s="7" t="str">
        <f t="shared" si="44"/>
        <v/>
      </c>
      <c r="BA87" s="7" t="str">
        <f t="shared" si="44"/>
        <v/>
      </c>
      <c r="BB87" s="7" t="str">
        <f t="shared" si="44"/>
        <v/>
      </c>
      <c r="BC87" s="7" t="str">
        <f t="shared" si="44"/>
        <v/>
      </c>
      <c r="BD87" s="7" t="str">
        <f t="shared" si="44"/>
        <v/>
      </c>
      <c r="BE87" s="7" t="str">
        <f t="shared" si="44"/>
        <v/>
      </c>
      <c r="BF87" s="7" t="str">
        <f t="shared" si="43"/>
        <v/>
      </c>
      <c r="BG87" s="7" t="str">
        <f t="shared" si="43"/>
        <v/>
      </c>
      <c r="BH87" s="7" t="str">
        <f t="shared" si="43"/>
        <v/>
      </c>
      <c r="BI87" s="7" t="str">
        <f t="shared" si="43"/>
        <v/>
      </c>
      <c r="BJ87" s="7" t="str">
        <f t="shared" si="43"/>
        <v/>
      </c>
      <c r="BK87" s="7" t="str">
        <f t="shared" si="43"/>
        <v/>
      </c>
      <c r="BL87" s="7" t="str">
        <f t="shared" si="43"/>
        <v/>
      </c>
      <c r="BM87" s="7" t="str">
        <f t="shared" si="43"/>
        <v/>
      </c>
      <c r="BN87" s="7" t="str">
        <f t="shared" si="43"/>
        <v/>
      </c>
      <c r="BO87" s="7" t="str">
        <f t="shared" si="43"/>
        <v/>
      </c>
      <c r="BP87" s="7" t="str">
        <f t="shared" si="43"/>
        <v/>
      </c>
      <c r="BQ87" s="7" t="str">
        <f t="shared" si="43"/>
        <v/>
      </c>
      <c r="BR87" s="7" t="str">
        <f t="shared" si="43"/>
        <v/>
      </c>
      <c r="BS87" s="7" t="str">
        <f t="shared" si="43"/>
        <v/>
      </c>
      <c r="BT87" s="7" t="str">
        <f t="shared" si="43"/>
        <v/>
      </c>
      <c r="BU87" s="7" t="str">
        <f t="shared" si="54"/>
        <v/>
      </c>
      <c r="BV87" s="7" t="str">
        <f t="shared" si="54"/>
        <v/>
      </c>
      <c r="BW87" s="7" t="str">
        <f t="shared" si="54"/>
        <v/>
      </c>
      <c r="BX87" s="7" t="str">
        <f t="shared" si="52"/>
        <v/>
      </c>
      <c r="BY87" s="7" t="str">
        <f t="shared" si="52"/>
        <v/>
      </c>
      <c r="BZ87" s="7" t="str">
        <f t="shared" si="52"/>
        <v/>
      </c>
      <c r="CA87" s="7" t="str">
        <f t="shared" si="52"/>
        <v/>
      </c>
      <c r="CB87" s="7" t="str">
        <f t="shared" si="52"/>
        <v/>
      </c>
      <c r="CC87" s="7" t="str">
        <f t="shared" si="52"/>
        <v/>
      </c>
      <c r="CD87" s="7" t="str">
        <f t="shared" si="52"/>
        <v/>
      </c>
      <c r="CE87" s="7" t="str">
        <f t="shared" si="52"/>
        <v/>
      </c>
      <c r="CF87" s="7" t="str">
        <f t="shared" si="52"/>
        <v/>
      </c>
      <c r="CG87" s="7" t="str">
        <f t="shared" si="52"/>
        <v/>
      </c>
      <c r="CH87" s="7" t="str">
        <f t="shared" si="52"/>
        <v/>
      </c>
      <c r="CI87" s="7" t="str">
        <f t="shared" si="52"/>
        <v/>
      </c>
      <c r="CJ87" s="7" t="str">
        <f t="shared" si="52"/>
        <v/>
      </c>
      <c r="CK87" s="7" t="str">
        <f t="shared" si="52"/>
        <v/>
      </c>
      <c r="CL87" s="7" t="str">
        <f t="shared" si="52"/>
        <v/>
      </c>
      <c r="CM87" s="7" t="str">
        <f t="shared" si="51"/>
        <v/>
      </c>
      <c r="CN87" s="7" t="str">
        <f t="shared" si="51"/>
        <v/>
      </c>
      <c r="CO87" s="7" t="str">
        <f t="shared" si="51"/>
        <v/>
      </c>
      <c r="CP87" s="7" t="str">
        <f t="shared" si="51"/>
        <v/>
      </c>
      <c r="CQ87" s="7" t="str">
        <f t="shared" si="51"/>
        <v/>
      </c>
      <c r="CR87" s="7" t="str">
        <f t="shared" si="51"/>
        <v/>
      </c>
      <c r="CS87" s="7" t="str">
        <f t="shared" si="51"/>
        <v/>
      </c>
      <c r="CT87" s="7" t="str">
        <f t="shared" si="51"/>
        <v/>
      </c>
      <c r="CU87" s="7" t="str">
        <f t="shared" si="51"/>
        <v/>
      </c>
      <c r="CV87" s="7" t="str">
        <f t="shared" si="51"/>
        <v/>
      </c>
      <c r="CW87" s="7" t="str">
        <f t="shared" si="51"/>
        <v/>
      </c>
      <c r="CX87" s="7" t="str">
        <f t="shared" si="51"/>
        <v/>
      </c>
      <c r="CY87" s="7" t="str">
        <f t="shared" si="51"/>
        <v/>
      </c>
      <c r="CZ87" s="7" t="str">
        <f t="shared" si="51"/>
        <v/>
      </c>
      <c r="DA87" s="7" t="str">
        <f t="shared" si="51"/>
        <v/>
      </c>
      <c r="DB87" s="7" t="str">
        <f t="shared" si="40"/>
        <v/>
      </c>
      <c r="DC87" s="7" t="str">
        <f t="shared" si="40"/>
        <v/>
      </c>
      <c r="DD87" s="7" t="str">
        <f t="shared" si="40"/>
        <v/>
      </c>
      <c r="DE87" s="7" t="str">
        <f t="shared" si="50"/>
        <v/>
      </c>
      <c r="DF87" s="7" t="str">
        <f t="shared" si="50"/>
        <v/>
      </c>
      <c r="DG87" s="7" t="str">
        <f t="shared" si="50"/>
        <v/>
      </c>
      <c r="DH87" s="7" t="str">
        <f t="shared" si="50"/>
        <v/>
      </c>
      <c r="DI87" s="7" t="str">
        <f t="shared" si="50"/>
        <v/>
      </c>
      <c r="DJ87" s="7" t="str">
        <f t="shared" si="50"/>
        <v/>
      </c>
      <c r="DK87" s="7" t="str">
        <f t="shared" si="50"/>
        <v/>
      </c>
      <c r="DL87" s="7" t="str">
        <f t="shared" si="50"/>
        <v/>
      </c>
      <c r="DM87" s="7" t="str">
        <f t="shared" si="50"/>
        <v/>
      </c>
      <c r="DN87" s="7" t="str">
        <f t="shared" si="50"/>
        <v/>
      </c>
      <c r="DO87" s="7" t="str">
        <f t="shared" si="50"/>
        <v/>
      </c>
      <c r="DP87" s="7" t="str">
        <f t="shared" si="50"/>
        <v/>
      </c>
      <c r="DQ87" s="7" t="str">
        <f t="shared" si="50"/>
        <v/>
      </c>
      <c r="DR87" s="7" t="str">
        <f t="shared" si="50"/>
        <v/>
      </c>
      <c r="DS87" s="7" t="str">
        <f t="shared" si="50"/>
        <v/>
      </c>
      <c r="DT87" s="7" t="str">
        <f t="shared" si="50"/>
        <v/>
      </c>
      <c r="DU87" s="7" t="str">
        <f t="shared" si="46"/>
        <v/>
      </c>
      <c r="DV87" s="7" t="str">
        <f t="shared" si="46"/>
        <v/>
      </c>
      <c r="DW87" s="7" t="str">
        <f t="shared" si="46"/>
        <v/>
      </c>
    </row>
    <row r="88" spans="1:127" x14ac:dyDescent="0.35">
      <c r="A88" s="84" t="s">
        <v>290</v>
      </c>
      <c r="B88" s="84" t="s">
        <v>17</v>
      </c>
      <c r="C88" s="84" t="s">
        <v>0</v>
      </c>
      <c r="D88" s="84">
        <v>2.0934330000000001</v>
      </c>
      <c r="E88" s="82">
        <f>VLOOKUP(C88,'Literature Lookup Tables'!$A$2:$D$21,4,0)</f>
        <v>0</v>
      </c>
      <c r="F88" s="82">
        <f>VLOOKUP(C88,'Literature Lookup Tables'!$A$2:$D$21,3,0)</f>
        <v>0.5</v>
      </c>
      <c r="G88" s="64">
        <f>(VLOOKUP(C88,'Literature Lookup Tables'!$A$2:$L$21,2))*D88</f>
        <v>1.0467165</v>
      </c>
      <c r="H88" s="64">
        <f t="shared" si="47"/>
        <v>1.0467165</v>
      </c>
      <c r="I88" s="64">
        <f t="shared" si="48"/>
        <v>0</v>
      </c>
      <c r="J88" s="106">
        <f>VLOOKUP(C88,'Literature Lookup Tables'!$A$2:$L$21,MATCH(B88,listHYDROGROUPS,0))</f>
        <v>81.5</v>
      </c>
      <c r="K88" s="7" t="str">
        <f t="shared" si="55"/>
        <v/>
      </c>
      <c r="L88" s="7" t="str">
        <f t="shared" si="55"/>
        <v/>
      </c>
      <c r="M88" s="7" t="str">
        <f t="shared" si="33"/>
        <v/>
      </c>
      <c r="N88" s="7" t="str">
        <f t="shared" si="33"/>
        <v/>
      </c>
      <c r="O88" s="7">
        <f t="shared" si="33"/>
        <v>170.6147895</v>
      </c>
      <c r="P88" s="7" t="str">
        <f t="shared" si="33"/>
        <v/>
      </c>
      <c r="Q88" s="7" t="str">
        <f t="shared" si="33"/>
        <v/>
      </c>
      <c r="R88" s="7" t="str">
        <f t="shared" si="33"/>
        <v/>
      </c>
      <c r="S88" s="7" t="str">
        <f t="shared" si="33"/>
        <v/>
      </c>
      <c r="T88" s="7" t="str">
        <f t="shared" si="33"/>
        <v/>
      </c>
      <c r="U88" s="7" t="str">
        <f t="shared" si="33"/>
        <v/>
      </c>
      <c r="V88" s="7" t="str">
        <f t="shared" si="33"/>
        <v/>
      </c>
      <c r="W88" s="7" t="str">
        <f t="shared" si="33"/>
        <v/>
      </c>
      <c r="X88" s="7" t="str">
        <f t="shared" si="33"/>
        <v/>
      </c>
      <c r="Y88" s="7" t="str">
        <f t="shared" si="33"/>
        <v/>
      </c>
      <c r="Z88" s="7" t="str">
        <f t="shared" si="49"/>
        <v/>
      </c>
      <c r="AA88" s="7" t="str">
        <f t="shared" si="45"/>
        <v/>
      </c>
      <c r="AB88" s="7" t="str">
        <f t="shared" si="45"/>
        <v/>
      </c>
      <c r="AC88" s="7" t="str">
        <f t="shared" si="45"/>
        <v/>
      </c>
      <c r="AD88" s="7" t="str">
        <f t="shared" si="45"/>
        <v/>
      </c>
      <c r="AE88" s="7" t="str">
        <f t="shared" si="45"/>
        <v/>
      </c>
      <c r="AF88" s="7" t="str">
        <f t="shared" si="45"/>
        <v/>
      </c>
      <c r="AG88" s="7" t="str">
        <f t="shared" si="45"/>
        <v/>
      </c>
      <c r="AH88" s="7" t="str">
        <f t="shared" si="45"/>
        <v/>
      </c>
      <c r="AI88" s="7" t="str">
        <f t="shared" si="45"/>
        <v/>
      </c>
      <c r="AJ88" s="7" t="str">
        <f t="shared" si="45"/>
        <v/>
      </c>
      <c r="AK88" s="7" t="str">
        <f t="shared" si="45"/>
        <v/>
      </c>
      <c r="AL88" s="7" t="str">
        <f t="shared" si="45"/>
        <v/>
      </c>
      <c r="AM88" s="7" t="str">
        <f t="shared" si="45"/>
        <v/>
      </c>
      <c r="AN88" s="7" t="str">
        <f t="shared" si="45"/>
        <v/>
      </c>
      <c r="AO88" s="7" t="str">
        <f t="shared" si="45"/>
        <v/>
      </c>
      <c r="AP88" s="7" t="str">
        <f t="shared" si="44"/>
        <v/>
      </c>
      <c r="AQ88" s="7" t="str">
        <f t="shared" si="44"/>
        <v/>
      </c>
      <c r="AR88" s="7" t="str">
        <f t="shared" si="44"/>
        <v/>
      </c>
      <c r="AS88" s="7" t="str">
        <f t="shared" si="44"/>
        <v/>
      </c>
      <c r="AT88" s="7" t="str">
        <f t="shared" si="44"/>
        <v/>
      </c>
      <c r="AU88" s="7" t="str">
        <f t="shared" si="44"/>
        <v/>
      </c>
      <c r="AV88" s="7" t="str">
        <f t="shared" si="44"/>
        <v/>
      </c>
      <c r="AW88" s="7" t="str">
        <f t="shared" si="44"/>
        <v/>
      </c>
      <c r="AX88" s="7" t="str">
        <f t="shared" si="44"/>
        <v/>
      </c>
      <c r="AY88" s="7" t="str">
        <f t="shared" si="44"/>
        <v/>
      </c>
      <c r="AZ88" s="7" t="str">
        <f t="shared" si="44"/>
        <v/>
      </c>
      <c r="BA88" s="7" t="str">
        <f t="shared" si="44"/>
        <v/>
      </c>
      <c r="BB88" s="7" t="str">
        <f t="shared" si="44"/>
        <v/>
      </c>
      <c r="BC88" s="7" t="str">
        <f t="shared" si="44"/>
        <v/>
      </c>
      <c r="BD88" s="7" t="str">
        <f t="shared" si="44"/>
        <v/>
      </c>
      <c r="BE88" s="7" t="str">
        <f t="shared" si="44"/>
        <v/>
      </c>
      <c r="BF88" s="7" t="str">
        <f t="shared" si="43"/>
        <v/>
      </c>
      <c r="BG88" s="7" t="str">
        <f t="shared" si="43"/>
        <v/>
      </c>
      <c r="BH88" s="7" t="str">
        <f t="shared" si="43"/>
        <v/>
      </c>
      <c r="BI88" s="7" t="str">
        <f t="shared" si="43"/>
        <v/>
      </c>
      <c r="BJ88" s="7" t="str">
        <f t="shared" si="43"/>
        <v/>
      </c>
      <c r="BK88" s="7" t="str">
        <f t="shared" si="43"/>
        <v/>
      </c>
      <c r="BL88" s="7" t="str">
        <f t="shared" si="43"/>
        <v/>
      </c>
      <c r="BM88" s="7" t="str">
        <f t="shared" si="43"/>
        <v/>
      </c>
      <c r="BN88" s="7" t="str">
        <f t="shared" si="43"/>
        <v/>
      </c>
      <c r="BO88" s="7" t="str">
        <f t="shared" si="43"/>
        <v/>
      </c>
      <c r="BP88" s="7" t="str">
        <f t="shared" si="43"/>
        <v/>
      </c>
      <c r="BQ88" s="7" t="str">
        <f t="shared" si="43"/>
        <v/>
      </c>
      <c r="BR88" s="7" t="str">
        <f t="shared" si="43"/>
        <v/>
      </c>
      <c r="BS88" s="7" t="str">
        <f t="shared" si="43"/>
        <v/>
      </c>
      <c r="BT88" s="7" t="str">
        <f t="shared" si="43"/>
        <v/>
      </c>
      <c r="BU88" s="7" t="str">
        <f t="shared" si="54"/>
        <v/>
      </c>
      <c r="BV88" s="7" t="str">
        <f t="shared" si="54"/>
        <v/>
      </c>
      <c r="BW88" s="7" t="str">
        <f t="shared" si="54"/>
        <v/>
      </c>
      <c r="BX88" s="7" t="str">
        <f t="shared" si="52"/>
        <v/>
      </c>
      <c r="BY88" s="7" t="str">
        <f t="shared" si="52"/>
        <v/>
      </c>
      <c r="BZ88" s="7" t="str">
        <f t="shared" si="52"/>
        <v/>
      </c>
      <c r="CA88" s="7" t="str">
        <f t="shared" si="52"/>
        <v/>
      </c>
      <c r="CB88" s="7" t="str">
        <f t="shared" si="52"/>
        <v/>
      </c>
      <c r="CC88" s="7" t="str">
        <f t="shared" si="52"/>
        <v/>
      </c>
      <c r="CD88" s="7" t="str">
        <f t="shared" si="52"/>
        <v/>
      </c>
      <c r="CE88" s="7" t="str">
        <f t="shared" si="52"/>
        <v/>
      </c>
      <c r="CF88" s="7" t="str">
        <f t="shared" si="52"/>
        <v/>
      </c>
      <c r="CG88" s="7" t="str">
        <f t="shared" si="52"/>
        <v/>
      </c>
      <c r="CH88" s="7" t="str">
        <f t="shared" si="52"/>
        <v/>
      </c>
      <c r="CI88" s="7" t="str">
        <f t="shared" si="52"/>
        <v/>
      </c>
      <c r="CJ88" s="7" t="str">
        <f t="shared" si="52"/>
        <v/>
      </c>
      <c r="CK88" s="7" t="str">
        <f t="shared" si="52"/>
        <v/>
      </c>
      <c r="CL88" s="7" t="str">
        <f t="shared" si="52"/>
        <v/>
      </c>
      <c r="CM88" s="7" t="str">
        <f t="shared" si="51"/>
        <v/>
      </c>
      <c r="CN88" s="7" t="str">
        <f t="shared" si="51"/>
        <v/>
      </c>
      <c r="CO88" s="7" t="str">
        <f t="shared" si="51"/>
        <v/>
      </c>
      <c r="CP88" s="7" t="str">
        <f t="shared" si="51"/>
        <v/>
      </c>
      <c r="CQ88" s="7" t="str">
        <f t="shared" si="51"/>
        <v/>
      </c>
      <c r="CR88" s="7" t="str">
        <f t="shared" si="51"/>
        <v/>
      </c>
      <c r="CS88" s="7" t="str">
        <f t="shared" si="51"/>
        <v/>
      </c>
      <c r="CT88" s="7" t="str">
        <f t="shared" si="51"/>
        <v/>
      </c>
      <c r="CU88" s="7" t="str">
        <f t="shared" si="51"/>
        <v/>
      </c>
      <c r="CV88" s="7" t="str">
        <f t="shared" si="51"/>
        <v/>
      </c>
      <c r="CW88" s="7" t="str">
        <f t="shared" si="51"/>
        <v/>
      </c>
      <c r="CX88" s="7" t="str">
        <f t="shared" si="51"/>
        <v/>
      </c>
      <c r="CY88" s="7" t="str">
        <f t="shared" si="51"/>
        <v/>
      </c>
      <c r="CZ88" s="7" t="str">
        <f t="shared" si="51"/>
        <v/>
      </c>
      <c r="DA88" s="7" t="str">
        <f t="shared" si="51"/>
        <v/>
      </c>
      <c r="DB88" s="7" t="str">
        <f t="shared" si="40"/>
        <v/>
      </c>
      <c r="DC88" s="7" t="str">
        <f t="shared" si="40"/>
        <v/>
      </c>
      <c r="DD88" s="7" t="str">
        <f t="shared" si="40"/>
        <v/>
      </c>
      <c r="DE88" s="7" t="str">
        <f t="shared" si="50"/>
        <v/>
      </c>
      <c r="DF88" s="7" t="str">
        <f t="shared" si="50"/>
        <v/>
      </c>
      <c r="DG88" s="7" t="str">
        <f t="shared" si="50"/>
        <v/>
      </c>
      <c r="DH88" s="7" t="str">
        <f t="shared" si="50"/>
        <v/>
      </c>
      <c r="DI88" s="7" t="str">
        <f t="shared" si="50"/>
        <v/>
      </c>
      <c r="DJ88" s="7" t="str">
        <f t="shared" si="50"/>
        <v/>
      </c>
      <c r="DK88" s="7" t="str">
        <f t="shared" si="50"/>
        <v/>
      </c>
      <c r="DL88" s="7" t="str">
        <f t="shared" si="50"/>
        <v/>
      </c>
      <c r="DM88" s="7" t="str">
        <f t="shared" si="50"/>
        <v/>
      </c>
      <c r="DN88" s="7" t="str">
        <f t="shared" si="50"/>
        <v/>
      </c>
      <c r="DO88" s="7" t="str">
        <f t="shared" si="50"/>
        <v/>
      </c>
      <c r="DP88" s="7" t="str">
        <f t="shared" si="50"/>
        <v/>
      </c>
      <c r="DQ88" s="7" t="str">
        <f t="shared" si="50"/>
        <v/>
      </c>
      <c r="DR88" s="7" t="str">
        <f t="shared" si="50"/>
        <v/>
      </c>
      <c r="DS88" s="7" t="str">
        <f t="shared" si="50"/>
        <v/>
      </c>
      <c r="DT88" s="7" t="str">
        <f t="shared" si="50"/>
        <v/>
      </c>
      <c r="DU88" s="7" t="str">
        <f t="shared" si="46"/>
        <v/>
      </c>
      <c r="DV88" s="7" t="str">
        <f t="shared" si="46"/>
        <v/>
      </c>
      <c r="DW88" s="7" t="str">
        <f t="shared" si="46"/>
        <v/>
      </c>
    </row>
    <row r="89" spans="1:127" x14ac:dyDescent="0.35">
      <c r="A89" s="84" t="s">
        <v>276</v>
      </c>
      <c r="B89" s="84" t="s">
        <v>17</v>
      </c>
      <c r="C89" s="84" t="s">
        <v>1</v>
      </c>
      <c r="D89" s="84">
        <v>0.167293</v>
      </c>
      <c r="E89" s="82">
        <f>VLOOKUP(C89,'Literature Lookup Tables'!$A$2:$D$21,4,0)</f>
        <v>0.22999999999999998</v>
      </c>
      <c r="F89" s="82">
        <f>VLOOKUP(C89,'Literature Lookup Tables'!$A$2:$D$21,3,0)</f>
        <v>0.37</v>
      </c>
      <c r="G89" s="64">
        <f>(VLOOKUP(C89,'Literature Lookup Tables'!$A$2:$L$21,2))*D89</f>
        <v>0.1003758</v>
      </c>
      <c r="H89" s="64">
        <f t="shared" si="47"/>
        <v>6.1898410000000001E-2</v>
      </c>
      <c r="I89" s="64">
        <f t="shared" si="48"/>
        <v>3.8477389999999993E-2</v>
      </c>
      <c r="J89" s="106">
        <f>VLOOKUP(C89,'Literature Lookup Tables'!$A$2:$L$21,MATCH(B89,listHYDROGROUPS,0))</f>
        <v>77</v>
      </c>
      <c r="K89" s="7" t="str">
        <f t="shared" si="55"/>
        <v/>
      </c>
      <c r="L89" s="7">
        <f t="shared" si="55"/>
        <v>12.881561</v>
      </c>
      <c r="M89" s="7" t="str">
        <f t="shared" si="55"/>
        <v/>
      </c>
      <c r="N89" s="7" t="str">
        <f t="shared" si="55"/>
        <v/>
      </c>
      <c r="O89" s="7" t="str">
        <f t="shared" si="55"/>
        <v/>
      </c>
      <c r="P89" s="7" t="str">
        <f t="shared" si="55"/>
        <v/>
      </c>
      <c r="Q89" s="7" t="str">
        <f t="shared" si="55"/>
        <v/>
      </c>
      <c r="R89" s="7" t="str">
        <f t="shared" si="55"/>
        <v/>
      </c>
      <c r="S89" s="7" t="str">
        <f t="shared" si="55"/>
        <v/>
      </c>
      <c r="T89" s="7" t="str">
        <f t="shared" si="55"/>
        <v/>
      </c>
      <c r="U89" s="7" t="str">
        <f t="shared" si="55"/>
        <v/>
      </c>
      <c r="V89" s="7" t="str">
        <f t="shared" si="55"/>
        <v/>
      </c>
      <c r="W89" s="7" t="str">
        <f t="shared" si="55"/>
        <v/>
      </c>
      <c r="X89" s="7" t="str">
        <f t="shared" si="55"/>
        <v/>
      </c>
      <c r="Y89" s="7" t="str">
        <f t="shared" si="55"/>
        <v/>
      </c>
      <c r="Z89" s="7" t="str">
        <f t="shared" si="49"/>
        <v/>
      </c>
      <c r="AA89" s="7" t="str">
        <f t="shared" si="45"/>
        <v/>
      </c>
      <c r="AB89" s="7" t="str">
        <f t="shared" si="45"/>
        <v/>
      </c>
      <c r="AC89" s="7" t="str">
        <f t="shared" si="45"/>
        <v/>
      </c>
      <c r="AD89" s="7" t="str">
        <f t="shared" si="45"/>
        <v/>
      </c>
      <c r="AE89" s="7" t="str">
        <f t="shared" si="45"/>
        <v/>
      </c>
      <c r="AF89" s="7" t="str">
        <f t="shared" si="45"/>
        <v/>
      </c>
      <c r="AG89" s="7" t="str">
        <f t="shared" si="45"/>
        <v/>
      </c>
      <c r="AH89" s="7" t="str">
        <f t="shared" si="45"/>
        <v/>
      </c>
      <c r="AI89" s="7" t="str">
        <f t="shared" si="45"/>
        <v/>
      </c>
      <c r="AJ89" s="7" t="str">
        <f t="shared" si="45"/>
        <v/>
      </c>
      <c r="AK89" s="7" t="str">
        <f t="shared" si="45"/>
        <v/>
      </c>
      <c r="AL89" s="7" t="str">
        <f t="shared" si="45"/>
        <v/>
      </c>
      <c r="AM89" s="7" t="str">
        <f t="shared" si="45"/>
        <v/>
      </c>
      <c r="AN89" s="7" t="str">
        <f t="shared" si="45"/>
        <v/>
      </c>
      <c r="AO89" s="7" t="str">
        <f t="shared" si="45"/>
        <v/>
      </c>
      <c r="AP89" s="7" t="str">
        <f t="shared" si="44"/>
        <v/>
      </c>
      <c r="AQ89" s="7" t="str">
        <f t="shared" si="44"/>
        <v/>
      </c>
      <c r="AR89" s="7" t="str">
        <f t="shared" si="44"/>
        <v/>
      </c>
      <c r="AS89" s="7" t="str">
        <f t="shared" si="44"/>
        <v/>
      </c>
      <c r="AT89" s="7" t="str">
        <f t="shared" si="44"/>
        <v/>
      </c>
      <c r="AU89" s="7" t="str">
        <f t="shared" si="44"/>
        <v/>
      </c>
      <c r="AV89" s="7" t="str">
        <f t="shared" si="44"/>
        <v/>
      </c>
      <c r="AW89" s="7" t="str">
        <f t="shared" si="44"/>
        <v/>
      </c>
      <c r="AX89" s="7" t="str">
        <f t="shared" si="44"/>
        <v/>
      </c>
      <c r="AY89" s="7" t="str">
        <f t="shared" si="44"/>
        <v/>
      </c>
      <c r="AZ89" s="7" t="str">
        <f t="shared" si="44"/>
        <v/>
      </c>
      <c r="BA89" s="7" t="str">
        <f t="shared" si="44"/>
        <v/>
      </c>
      <c r="BB89" s="7" t="str">
        <f t="shared" si="44"/>
        <v/>
      </c>
      <c r="BC89" s="7" t="str">
        <f t="shared" si="44"/>
        <v/>
      </c>
      <c r="BD89" s="7" t="str">
        <f t="shared" si="44"/>
        <v/>
      </c>
      <c r="BE89" s="7" t="str">
        <f t="shared" si="44"/>
        <v/>
      </c>
      <c r="BF89" s="7" t="str">
        <f t="shared" si="43"/>
        <v/>
      </c>
      <c r="BG89" s="7" t="str">
        <f t="shared" si="43"/>
        <v/>
      </c>
      <c r="BH89" s="7" t="str">
        <f t="shared" si="43"/>
        <v/>
      </c>
      <c r="BI89" s="7" t="str">
        <f t="shared" si="43"/>
        <v/>
      </c>
      <c r="BJ89" s="7" t="str">
        <f t="shared" si="43"/>
        <v/>
      </c>
      <c r="BK89" s="7" t="str">
        <f t="shared" si="43"/>
        <v/>
      </c>
      <c r="BL89" s="7" t="str">
        <f t="shared" si="43"/>
        <v/>
      </c>
      <c r="BM89" s="7" t="str">
        <f t="shared" si="43"/>
        <v/>
      </c>
      <c r="BN89" s="7" t="str">
        <f t="shared" si="43"/>
        <v/>
      </c>
      <c r="BO89" s="7" t="str">
        <f t="shared" si="43"/>
        <v/>
      </c>
      <c r="BP89" s="7" t="str">
        <f t="shared" si="43"/>
        <v/>
      </c>
      <c r="BQ89" s="7" t="str">
        <f t="shared" si="43"/>
        <v/>
      </c>
      <c r="BR89" s="7" t="str">
        <f t="shared" si="43"/>
        <v/>
      </c>
      <c r="BS89" s="7" t="str">
        <f t="shared" si="43"/>
        <v/>
      </c>
      <c r="BT89" s="7" t="str">
        <f t="shared" si="43"/>
        <v/>
      </c>
      <c r="BU89" s="7" t="str">
        <f t="shared" si="54"/>
        <v/>
      </c>
      <c r="BV89" s="7" t="str">
        <f t="shared" si="54"/>
        <v/>
      </c>
      <c r="BW89" s="7" t="str">
        <f t="shared" si="54"/>
        <v/>
      </c>
      <c r="BX89" s="7" t="str">
        <f t="shared" si="52"/>
        <v/>
      </c>
      <c r="BY89" s="7" t="str">
        <f t="shared" si="52"/>
        <v/>
      </c>
      <c r="BZ89" s="7" t="str">
        <f t="shared" si="52"/>
        <v/>
      </c>
      <c r="CA89" s="7" t="str">
        <f t="shared" si="52"/>
        <v/>
      </c>
      <c r="CB89" s="7" t="str">
        <f t="shared" si="52"/>
        <v/>
      </c>
      <c r="CC89" s="7" t="str">
        <f t="shared" si="52"/>
        <v/>
      </c>
      <c r="CD89" s="7" t="str">
        <f t="shared" si="52"/>
        <v/>
      </c>
      <c r="CE89" s="7" t="str">
        <f t="shared" si="52"/>
        <v/>
      </c>
      <c r="CF89" s="7" t="str">
        <f t="shared" si="52"/>
        <v/>
      </c>
      <c r="CG89" s="7" t="str">
        <f t="shared" si="52"/>
        <v/>
      </c>
      <c r="CH89" s="7" t="str">
        <f t="shared" si="52"/>
        <v/>
      </c>
      <c r="CI89" s="7" t="str">
        <f t="shared" si="52"/>
        <v/>
      </c>
      <c r="CJ89" s="7" t="str">
        <f t="shared" si="52"/>
        <v/>
      </c>
      <c r="CK89" s="7" t="str">
        <f t="shared" si="52"/>
        <v/>
      </c>
      <c r="CL89" s="7" t="str">
        <f t="shared" si="52"/>
        <v/>
      </c>
      <c r="CM89" s="7" t="str">
        <f t="shared" si="51"/>
        <v/>
      </c>
      <c r="CN89" s="7" t="str">
        <f t="shared" si="51"/>
        <v/>
      </c>
      <c r="CO89" s="7" t="str">
        <f t="shared" si="51"/>
        <v/>
      </c>
      <c r="CP89" s="7" t="str">
        <f t="shared" si="51"/>
        <v/>
      </c>
      <c r="CQ89" s="7" t="str">
        <f t="shared" si="51"/>
        <v/>
      </c>
      <c r="CR89" s="7" t="str">
        <f t="shared" si="51"/>
        <v/>
      </c>
      <c r="CS89" s="7" t="str">
        <f t="shared" si="51"/>
        <v/>
      </c>
      <c r="CT89" s="7" t="str">
        <f t="shared" si="51"/>
        <v/>
      </c>
      <c r="CU89" s="7" t="str">
        <f t="shared" si="51"/>
        <v/>
      </c>
      <c r="CV89" s="7" t="str">
        <f t="shared" si="51"/>
        <v/>
      </c>
      <c r="CW89" s="7" t="str">
        <f t="shared" si="51"/>
        <v/>
      </c>
      <c r="CX89" s="7" t="str">
        <f t="shared" si="51"/>
        <v/>
      </c>
      <c r="CY89" s="7" t="str">
        <f t="shared" si="51"/>
        <v/>
      </c>
      <c r="CZ89" s="7" t="str">
        <f t="shared" si="51"/>
        <v/>
      </c>
      <c r="DA89" s="7" t="str">
        <f t="shared" si="51"/>
        <v/>
      </c>
      <c r="DB89" s="7" t="str">
        <f t="shared" si="40"/>
        <v/>
      </c>
      <c r="DC89" s="7" t="str">
        <f t="shared" si="40"/>
        <v/>
      </c>
      <c r="DD89" s="7" t="str">
        <f t="shared" si="40"/>
        <v/>
      </c>
      <c r="DE89" s="7" t="str">
        <f t="shared" si="50"/>
        <v/>
      </c>
      <c r="DF89" s="7" t="str">
        <f t="shared" si="50"/>
        <v/>
      </c>
      <c r="DG89" s="7" t="str">
        <f t="shared" si="50"/>
        <v/>
      </c>
      <c r="DH89" s="7" t="str">
        <f t="shared" si="50"/>
        <v/>
      </c>
      <c r="DI89" s="7" t="str">
        <f t="shared" si="50"/>
        <v/>
      </c>
      <c r="DJ89" s="7" t="str">
        <f t="shared" si="50"/>
        <v/>
      </c>
      <c r="DK89" s="7" t="str">
        <f t="shared" si="50"/>
        <v/>
      </c>
      <c r="DL89" s="7" t="str">
        <f t="shared" si="50"/>
        <v/>
      </c>
      <c r="DM89" s="7" t="str">
        <f t="shared" si="50"/>
        <v/>
      </c>
      <c r="DN89" s="7" t="str">
        <f t="shared" si="50"/>
        <v/>
      </c>
      <c r="DO89" s="7" t="str">
        <f t="shared" si="50"/>
        <v/>
      </c>
      <c r="DP89" s="7" t="str">
        <f t="shared" si="50"/>
        <v/>
      </c>
      <c r="DQ89" s="7" t="str">
        <f t="shared" si="50"/>
        <v/>
      </c>
      <c r="DR89" s="7" t="str">
        <f t="shared" si="50"/>
        <v/>
      </c>
      <c r="DS89" s="7" t="str">
        <f t="shared" si="50"/>
        <v/>
      </c>
      <c r="DT89" s="7" t="str">
        <f t="shared" si="50"/>
        <v/>
      </c>
      <c r="DU89" s="7" t="str">
        <f t="shared" si="46"/>
        <v/>
      </c>
      <c r="DV89" s="7" t="str">
        <f t="shared" si="46"/>
        <v/>
      </c>
      <c r="DW89" s="7" t="str">
        <f t="shared" si="46"/>
        <v/>
      </c>
    </row>
    <row r="90" spans="1:127" x14ac:dyDescent="0.35">
      <c r="A90" s="84" t="s">
        <v>277</v>
      </c>
      <c r="B90" s="84" t="s">
        <v>17</v>
      </c>
      <c r="C90" s="84" t="s">
        <v>9</v>
      </c>
      <c r="D90" s="84">
        <v>1.1882790000000001</v>
      </c>
      <c r="E90" s="82">
        <f>VLOOKUP(C90,'Literature Lookup Tables'!$A$2:$D$21,4,0)</f>
        <v>1.0000000000000009E-2</v>
      </c>
      <c r="F90" s="82">
        <f>VLOOKUP(C90,'Literature Lookup Tables'!$A$2:$D$21,3,0)</f>
        <v>0.72</v>
      </c>
      <c r="G90" s="64">
        <f>(VLOOKUP(C90,'Literature Lookup Tables'!$A$2:$L$21,2))*D90</f>
        <v>0.86744367</v>
      </c>
      <c r="H90" s="64">
        <f t="shared" si="47"/>
        <v>0.85556088000000008</v>
      </c>
      <c r="I90" s="64">
        <f t="shared" si="48"/>
        <v>1.1882790000000011E-2</v>
      </c>
      <c r="J90" s="106">
        <f>VLOOKUP(C90,'Literature Lookup Tables'!$A$2:$L$21,MATCH(B90,listHYDROGROUPS,0))</f>
        <v>77</v>
      </c>
      <c r="K90" s="7" t="str">
        <f t="shared" si="55"/>
        <v/>
      </c>
      <c r="L90" s="7" t="str">
        <f t="shared" si="55"/>
        <v/>
      </c>
      <c r="M90" s="7" t="str">
        <f t="shared" si="33"/>
        <v/>
      </c>
      <c r="N90" s="7" t="str">
        <f t="shared" si="33"/>
        <v/>
      </c>
      <c r="O90" s="7" t="str">
        <f t="shared" si="33"/>
        <v/>
      </c>
      <c r="P90" s="7" t="str">
        <f t="shared" si="33"/>
        <v/>
      </c>
      <c r="Q90" s="7" t="str">
        <f t="shared" si="33"/>
        <v/>
      </c>
      <c r="R90" s="7" t="str">
        <f t="shared" si="33"/>
        <v/>
      </c>
      <c r="S90" s="7" t="str">
        <f t="shared" si="33"/>
        <v/>
      </c>
      <c r="T90" s="7" t="str">
        <f t="shared" si="33"/>
        <v/>
      </c>
      <c r="U90" s="7">
        <f t="shared" si="33"/>
        <v>91.497483000000003</v>
      </c>
      <c r="V90" s="7" t="str">
        <f t="shared" si="33"/>
        <v/>
      </c>
      <c r="W90" s="7" t="str">
        <f t="shared" si="33"/>
        <v/>
      </c>
      <c r="X90" s="7" t="str">
        <f t="shared" si="33"/>
        <v/>
      </c>
      <c r="Y90" s="7" t="str">
        <f t="shared" si="33"/>
        <v/>
      </c>
      <c r="Z90" s="7" t="str">
        <f t="shared" si="49"/>
        <v/>
      </c>
      <c r="AA90" s="7" t="str">
        <f t="shared" si="45"/>
        <v/>
      </c>
      <c r="AB90" s="7" t="str">
        <f t="shared" si="45"/>
        <v/>
      </c>
      <c r="AC90" s="7" t="str">
        <f t="shared" si="45"/>
        <v/>
      </c>
      <c r="AD90" s="7" t="str">
        <f t="shared" si="45"/>
        <v/>
      </c>
      <c r="AE90" s="7" t="str">
        <f t="shared" si="45"/>
        <v/>
      </c>
      <c r="AF90" s="7" t="str">
        <f t="shared" si="45"/>
        <v/>
      </c>
      <c r="AG90" s="7" t="str">
        <f t="shared" si="45"/>
        <v/>
      </c>
      <c r="AH90" s="7" t="str">
        <f t="shared" si="45"/>
        <v/>
      </c>
      <c r="AI90" s="7" t="str">
        <f t="shared" si="45"/>
        <v/>
      </c>
      <c r="AJ90" s="7" t="str">
        <f t="shared" si="45"/>
        <v/>
      </c>
      <c r="AK90" s="7" t="str">
        <f t="shared" si="45"/>
        <v/>
      </c>
      <c r="AL90" s="7" t="str">
        <f t="shared" si="45"/>
        <v/>
      </c>
      <c r="AM90" s="7" t="str">
        <f t="shared" si="45"/>
        <v/>
      </c>
      <c r="AN90" s="7" t="str">
        <f t="shared" si="45"/>
        <v/>
      </c>
      <c r="AO90" s="7" t="str">
        <f t="shared" si="45"/>
        <v/>
      </c>
      <c r="AP90" s="7" t="str">
        <f t="shared" si="44"/>
        <v/>
      </c>
      <c r="AQ90" s="7" t="str">
        <f t="shared" si="44"/>
        <v/>
      </c>
      <c r="AR90" s="7" t="str">
        <f t="shared" si="44"/>
        <v/>
      </c>
      <c r="AS90" s="7" t="str">
        <f t="shared" si="44"/>
        <v/>
      </c>
      <c r="AT90" s="7" t="str">
        <f t="shared" si="44"/>
        <v/>
      </c>
      <c r="AU90" s="7" t="str">
        <f t="shared" si="44"/>
        <v/>
      </c>
      <c r="AV90" s="7" t="str">
        <f t="shared" si="44"/>
        <v/>
      </c>
      <c r="AW90" s="7" t="str">
        <f t="shared" si="44"/>
        <v/>
      </c>
      <c r="AX90" s="7" t="str">
        <f t="shared" si="44"/>
        <v/>
      </c>
      <c r="AY90" s="7" t="str">
        <f t="shared" si="44"/>
        <v/>
      </c>
      <c r="AZ90" s="7" t="str">
        <f t="shared" si="44"/>
        <v/>
      </c>
      <c r="BA90" s="7" t="str">
        <f t="shared" si="44"/>
        <v/>
      </c>
      <c r="BB90" s="7" t="str">
        <f t="shared" si="44"/>
        <v/>
      </c>
      <c r="BC90" s="7" t="str">
        <f t="shared" si="44"/>
        <v/>
      </c>
      <c r="BD90" s="7" t="str">
        <f t="shared" si="44"/>
        <v/>
      </c>
      <c r="BE90" s="7" t="str">
        <f t="shared" ref="BE90:BT105" si="56">IF($A90=BE$11,$J90*$D90,"")</f>
        <v/>
      </c>
      <c r="BF90" s="7" t="str">
        <f t="shared" si="56"/>
        <v/>
      </c>
      <c r="BG90" s="7" t="str">
        <f t="shared" si="56"/>
        <v/>
      </c>
      <c r="BH90" s="7" t="str">
        <f t="shared" si="56"/>
        <v/>
      </c>
      <c r="BI90" s="7" t="str">
        <f t="shared" si="56"/>
        <v/>
      </c>
      <c r="BJ90" s="7" t="str">
        <f t="shared" si="56"/>
        <v/>
      </c>
      <c r="BK90" s="7" t="str">
        <f t="shared" si="56"/>
        <v/>
      </c>
      <c r="BL90" s="7" t="str">
        <f t="shared" si="56"/>
        <v/>
      </c>
      <c r="BM90" s="7" t="str">
        <f t="shared" si="56"/>
        <v/>
      </c>
      <c r="BN90" s="7" t="str">
        <f t="shared" si="56"/>
        <v/>
      </c>
      <c r="BO90" s="7" t="str">
        <f t="shared" si="56"/>
        <v/>
      </c>
      <c r="BP90" s="7" t="str">
        <f t="shared" si="56"/>
        <v/>
      </c>
      <c r="BQ90" s="7" t="str">
        <f t="shared" si="56"/>
        <v/>
      </c>
      <c r="BR90" s="7" t="str">
        <f t="shared" si="56"/>
        <v/>
      </c>
      <c r="BS90" s="7" t="str">
        <f t="shared" si="56"/>
        <v/>
      </c>
      <c r="BT90" s="7" t="str">
        <f t="shared" si="56"/>
        <v/>
      </c>
      <c r="BU90" s="7" t="str">
        <f t="shared" si="54"/>
        <v/>
      </c>
      <c r="BV90" s="7" t="str">
        <f t="shared" si="54"/>
        <v/>
      </c>
      <c r="BW90" s="7" t="str">
        <f t="shared" si="54"/>
        <v/>
      </c>
      <c r="BX90" s="7" t="str">
        <f t="shared" si="52"/>
        <v/>
      </c>
      <c r="BY90" s="7" t="str">
        <f t="shared" si="52"/>
        <v/>
      </c>
      <c r="BZ90" s="7" t="str">
        <f t="shared" si="52"/>
        <v/>
      </c>
      <c r="CA90" s="7" t="str">
        <f t="shared" si="52"/>
        <v/>
      </c>
      <c r="CB90" s="7" t="str">
        <f t="shared" si="52"/>
        <v/>
      </c>
      <c r="CC90" s="7" t="str">
        <f t="shared" si="52"/>
        <v/>
      </c>
      <c r="CD90" s="7" t="str">
        <f t="shared" si="52"/>
        <v/>
      </c>
      <c r="CE90" s="7" t="str">
        <f t="shared" si="52"/>
        <v/>
      </c>
      <c r="CF90" s="7" t="str">
        <f t="shared" si="52"/>
        <v/>
      </c>
      <c r="CG90" s="7" t="str">
        <f t="shared" si="52"/>
        <v/>
      </c>
      <c r="CH90" s="7" t="str">
        <f t="shared" si="52"/>
        <v/>
      </c>
      <c r="CI90" s="7" t="str">
        <f t="shared" si="52"/>
        <v/>
      </c>
      <c r="CJ90" s="7" t="str">
        <f t="shared" si="52"/>
        <v/>
      </c>
      <c r="CK90" s="7" t="str">
        <f t="shared" si="52"/>
        <v/>
      </c>
      <c r="CL90" s="7" t="str">
        <f t="shared" si="52"/>
        <v/>
      </c>
      <c r="CM90" s="7" t="str">
        <f t="shared" si="51"/>
        <v/>
      </c>
      <c r="CN90" s="7" t="str">
        <f t="shared" si="51"/>
        <v/>
      </c>
      <c r="CO90" s="7" t="str">
        <f t="shared" si="51"/>
        <v/>
      </c>
      <c r="CP90" s="7" t="str">
        <f t="shared" si="51"/>
        <v/>
      </c>
      <c r="CQ90" s="7" t="str">
        <f t="shared" si="51"/>
        <v/>
      </c>
      <c r="CR90" s="7" t="str">
        <f t="shared" si="51"/>
        <v/>
      </c>
      <c r="CS90" s="7" t="str">
        <f t="shared" si="51"/>
        <v/>
      </c>
      <c r="CT90" s="7" t="str">
        <f t="shared" si="51"/>
        <v/>
      </c>
      <c r="CU90" s="7" t="str">
        <f t="shared" si="51"/>
        <v/>
      </c>
      <c r="CV90" s="7" t="str">
        <f t="shared" si="51"/>
        <v/>
      </c>
      <c r="CW90" s="7" t="str">
        <f t="shared" si="51"/>
        <v/>
      </c>
      <c r="CX90" s="7" t="str">
        <f t="shared" si="51"/>
        <v/>
      </c>
      <c r="CY90" s="7" t="str">
        <f t="shared" si="51"/>
        <v/>
      </c>
      <c r="CZ90" s="7" t="str">
        <f t="shared" si="51"/>
        <v/>
      </c>
      <c r="DA90" s="7" t="str">
        <f t="shared" si="51"/>
        <v/>
      </c>
      <c r="DB90" s="7" t="str">
        <f t="shared" si="40"/>
        <v/>
      </c>
      <c r="DC90" s="7" t="str">
        <f t="shared" si="40"/>
        <v/>
      </c>
      <c r="DD90" s="7" t="str">
        <f t="shared" si="40"/>
        <v/>
      </c>
      <c r="DE90" s="7" t="str">
        <f t="shared" si="50"/>
        <v/>
      </c>
      <c r="DF90" s="7" t="str">
        <f t="shared" si="50"/>
        <v/>
      </c>
      <c r="DG90" s="7" t="str">
        <f t="shared" si="50"/>
        <v/>
      </c>
      <c r="DH90" s="7" t="str">
        <f t="shared" si="50"/>
        <v/>
      </c>
      <c r="DI90" s="7" t="str">
        <f t="shared" si="50"/>
        <v/>
      </c>
      <c r="DJ90" s="7" t="str">
        <f t="shared" si="50"/>
        <v/>
      </c>
      <c r="DK90" s="7" t="str">
        <f t="shared" si="50"/>
        <v/>
      </c>
      <c r="DL90" s="7" t="str">
        <f t="shared" si="50"/>
        <v/>
      </c>
      <c r="DM90" s="7" t="str">
        <f t="shared" si="50"/>
        <v/>
      </c>
      <c r="DN90" s="7" t="str">
        <f t="shared" si="50"/>
        <v/>
      </c>
      <c r="DO90" s="7" t="str">
        <f t="shared" si="50"/>
        <v/>
      </c>
      <c r="DP90" s="7" t="str">
        <f t="shared" si="50"/>
        <v/>
      </c>
      <c r="DQ90" s="7" t="str">
        <f t="shared" si="50"/>
        <v/>
      </c>
      <c r="DR90" s="7" t="str">
        <f t="shared" si="50"/>
        <v/>
      </c>
      <c r="DS90" s="7" t="str">
        <f t="shared" si="50"/>
        <v/>
      </c>
      <c r="DT90" s="7" t="str">
        <f t="shared" si="50"/>
        <v/>
      </c>
      <c r="DU90" s="7" t="str">
        <f t="shared" si="46"/>
        <v/>
      </c>
      <c r="DV90" s="7" t="str">
        <f t="shared" si="46"/>
        <v/>
      </c>
      <c r="DW90" s="7" t="str">
        <f t="shared" si="46"/>
        <v/>
      </c>
    </row>
    <row r="91" spans="1:127" x14ac:dyDescent="0.35">
      <c r="A91" s="84" t="s">
        <v>287</v>
      </c>
      <c r="B91" s="84" t="s">
        <v>17</v>
      </c>
      <c r="C91" s="84" t="s">
        <v>5</v>
      </c>
      <c r="D91" s="84">
        <v>3.48E-4</v>
      </c>
      <c r="E91" s="82">
        <f>VLOOKUP(C91,'Literature Lookup Tables'!$A$2:$D$21,4,0)</f>
        <v>1.0000000000000009E-2</v>
      </c>
      <c r="F91" s="82">
        <f>VLOOKUP(C91,'Literature Lookup Tables'!$A$2:$D$21,3,0)</f>
        <v>0.85</v>
      </c>
      <c r="G91" s="64">
        <f>(VLOOKUP(C91,'Literature Lookup Tables'!$A$2:$L$21,2))*D91</f>
        <v>2.9928000000000002E-4</v>
      </c>
      <c r="H91" s="64">
        <f t="shared" si="47"/>
        <v>2.9579999999999998E-4</v>
      </c>
      <c r="I91" s="64">
        <f t="shared" si="48"/>
        <v>3.4800000000000031E-6</v>
      </c>
      <c r="J91" s="106">
        <f>VLOOKUP(C91,'Literature Lookup Tables'!$A$2:$L$21,MATCH(B91,listHYDROGROUPS,0))</f>
        <v>81.5</v>
      </c>
      <c r="K91" s="7" t="str">
        <f t="shared" si="55"/>
        <v/>
      </c>
      <c r="L91" s="7" t="str">
        <f t="shared" si="55"/>
        <v/>
      </c>
      <c r="M91" s="7">
        <f t="shared" si="55"/>
        <v>2.8362000000000002E-2</v>
      </c>
      <c r="N91" s="7" t="str">
        <f t="shared" si="55"/>
        <v/>
      </c>
      <c r="O91" s="7" t="str">
        <f t="shared" si="55"/>
        <v/>
      </c>
      <c r="P91" s="7" t="str">
        <f t="shared" si="55"/>
        <v/>
      </c>
      <c r="Q91" s="7" t="str">
        <f t="shared" si="55"/>
        <v/>
      </c>
      <c r="R91" s="7" t="str">
        <f t="shared" si="55"/>
        <v/>
      </c>
      <c r="S91" s="7" t="str">
        <f t="shared" si="55"/>
        <v/>
      </c>
      <c r="T91" s="7" t="str">
        <f t="shared" si="55"/>
        <v/>
      </c>
      <c r="U91" s="7" t="str">
        <f t="shared" si="55"/>
        <v/>
      </c>
      <c r="V91" s="7" t="str">
        <f t="shared" si="55"/>
        <v/>
      </c>
      <c r="W91" s="7" t="str">
        <f t="shared" si="55"/>
        <v/>
      </c>
      <c r="X91" s="7" t="str">
        <f t="shared" si="55"/>
        <v/>
      </c>
      <c r="Y91" s="7" t="str">
        <f t="shared" si="55"/>
        <v/>
      </c>
      <c r="Z91" s="7" t="str">
        <f t="shared" si="49"/>
        <v/>
      </c>
      <c r="AA91" s="7" t="str">
        <f t="shared" si="45"/>
        <v/>
      </c>
      <c r="AB91" s="7" t="str">
        <f t="shared" si="45"/>
        <v/>
      </c>
      <c r="AC91" s="7" t="str">
        <f t="shared" si="45"/>
        <v/>
      </c>
      <c r="AD91" s="7" t="str">
        <f t="shared" si="45"/>
        <v/>
      </c>
      <c r="AE91" s="7" t="str">
        <f t="shared" si="45"/>
        <v/>
      </c>
      <c r="AF91" s="7" t="str">
        <f t="shared" si="45"/>
        <v/>
      </c>
      <c r="AG91" s="7" t="str">
        <f t="shared" si="45"/>
        <v/>
      </c>
      <c r="AH91" s="7" t="str">
        <f t="shared" si="45"/>
        <v/>
      </c>
      <c r="AI91" s="7" t="str">
        <f t="shared" si="45"/>
        <v/>
      </c>
      <c r="AJ91" s="7" t="str">
        <f t="shared" si="45"/>
        <v/>
      </c>
      <c r="AK91" s="7" t="str">
        <f t="shared" si="45"/>
        <v/>
      </c>
      <c r="AL91" s="7" t="str">
        <f t="shared" si="45"/>
        <v/>
      </c>
      <c r="AM91" s="7" t="str">
        <f t="shared" si="45"/>
        <v/>
      </c>
      <c r="AN91" s="7" t="str">
        <f t="shared" si="45"/>
        <v/>
      </c>
      <c r="AO91" s="7" t="str">
        <f t="shared" si="45"/>
        <v/>
      </c>
      <c r="AP91" s="7" t="str">
        <f t="shared" ref="AP91:BE106" si="57">IF($A91=AP$11,$J91*$D91,"")</f>
        <v/>
      </c>
      <c r="AQ91" s="7" t="str">
        <f t="shared" si="57"/>
        <v/>
      </c>
      <c r="AR91" s="7" t="str">
        <f t="shared" si="57"/>
        <v/>
      </c>
      <c r="AS91" s="7" t="str">
        <f t="shared" si="57"/>
        <v/>
      </c>
      <c r="AT91" s="7" t="str">
        <f t="shared" si="57"/>
        <v/>
      </c>
      <c r="AU91" s="7" t="str">
        <f t="shared" si="57"/>
        <v/>
      </c>
      <c r="AV91" s="7" t="str">
        <f t="shared" si="57"/>
        <v/>
      </c>
      <c r="AW91" s="7" t="str">
        <f t="shared" si="57"/>
        <v/>
      </c>
      <c r="AX91" s="7" t="str">
        <f t="shared" si="57"/>
        <v/>
      </c>
      <c r="AY91" s="7" t="str">
        <f t="shared" si="57"/>
        <v/>
      </c>
      <c r="AZ91" s="7" t="str">
        <f t="shared" si="57"/>
        <v/>
      </c>
      <c r="BA91" s="7" t="str">
        <f t="shared" si="57"/>
        <v/>
      </c>
      <c r="BB91" s="7" t="str">
        <f t="shared" si="57"/>
        <v/>
      </c>
      <c r="BC91" s="7" t="str">
        <f t="shared" si="57"/>
        <v/>
      </c>
      <c r="BD91" s="7" t="str">
        <f t="shared" si="57"/>
        <v/>
      </c>
      <c r="BE91" s="7" t="str">
        <f t="shared" si="57"/>
        <v/>
      </c>
      <c r="BF91" s="7" t="str">
        <f t="shared" si="56"/>
        <v/>
      </c>
      <c r="BG91" s="7" t="str">
        <f t="shared" si="56"/>
        <v/>
      </c>
      <c r="BH91" s="7" t="str">
        <f t="shared" si="56"/>
        <v/>
      </c>
      <c r="BI91" s="7" t="str">
        <f t="shared" si="56"/>
        <v/>
      </c>
      <c r="BJ91" s="7" t="str">
        <f t="shared" si="56"/>
        <v/>
      </c>
      <c r="BK91" s="7" t="str">
        <f t="shared" si="56"/>
        <v/>
      </c>
      <c r="BL91" s="7" t="str">
        <f t="shared" si="56"/>
        <v/>
      </c>
      <c r="BM91" s="7" t="str">
        <f t="shared" si="56"/>
        <v/>
      </c>
      <c r="BN91" s="7" t="str">
        <f t="shared" si="56"/>
        <v/>
      </c>
      <c r="BO91" s="7" t="str">
        <f t="shared" si="56"/>
        <v/>
      </c>
      <c r="BP91" s="7" t="str">
        <f t="shared" si="56"/>
        <v/>
      </c>
      <c r="BQ91" s="7" t="str">
        <f t="shared" si="56"/>
        <v/>
      </c>
      <c r="BR91" s="7" t="str">
        <f t="shared" si="56"/>
        <v/>
      </c>
      <c r="BS91" s="7" t="str">
        <f t="shared" si="56"/>
        <v/>
      </c>
      <c r="BT91" s="7" t="str">
        <f t="shared" si="56"/>
        <v/>
      </c>
      <c r="BU91" s="7" t="str">
        <f t="shared" si="54"/>
        <v/>
      </c>
      <c r="BV91" s="7" t="str">
        <f t="shared" si="54"/>
        <v/>
      </c>
      <c r="BW91" s="7" t="str">
        <f t="shared" si="54"/>
        <v/>
      </c>
      <c r="BX91" s="7" t="str">
        <f t="shared" si="52"/>
        <v/>
      </c>
      <c r="BY91" s="7" t="str">
        <f t="shared" si="52"/>
        <v/>
      </c>
      <c r="BZ91" s="7" t="str">
        <f t="shared" si="52"/>
        <v/>
      </c>
      <c r="CA91" s="7" t="str">
        <f t="shared" si="52"/>
        <v/>
      </c>
      <c r="CB91" s="7" t="str">
        <f t="shared" si="52"/>
        <v/>
      </c>
      <c r="CC91" s="7" t="str">
        <f t="shared" si="52"/>
        <v/>
      </c>
      <c r="CD91" s="7" t="str">
        <f t="shared" si="52"/>
        <v/>
      </c>
      <c r="CE91" s="7" t="str">
        <f t="shared" si="52"/>
        <v/>
      </c>
      <c r="CF91" s="7" t="str">
        <f t="shared" si="52"/>
        <v/>
      </c>
      <c r="CG91" s="7" t="str">
        <f t="shared" si="52"/>
        <v/>
      </c>
      <c r="CH91" s="7" t="str">
        <f t="shared" si="52"/>
        <v/>
      </c>
      <c r="CI91" s="7" t="str">
        <f t="shared" si="52"/>
        <v/>
      </c>
      <c r="CJ91" s="7" t="str">
        <f t="shared" si="52"/>
        <v/>
      </c>
      <c r="CK91" s="7" t="str">
        <f t="shared" si="52"/>
        <v/>
      </c>
      <c r="CL91" s="7" t="str">
        <f t="shared" si="52"/>
        <v/>
      </c>
      <c r="CM91" s="7" t="str">
        <f t="shared" si="51"/>
        <v/>
      </c>
      <c r="CN91" s="7" t="str">
        <f t="shared" si="51"/>
        <v/>
      </c>
      <c r="CO91" s="7" t="str">
        <f t="shared" si="51"/>
        <v/>
      </c>
      <c r="CP91" s="7" t="str">
        <f t="shared" si="51"/>
        <v/>
      </c>
      <c r="CQ91" s="7" t="str">
        <f t="shared" si="51"/>
        <v/>
      </c>
      <c r="CR91" s="7" t="str">
        <f t="shared" si="51"/>
        <v/>
      </c>
      <c r="CS91" s="7" t="str">
        <f t="shared" si="51"/>
        <v/>
      </c>
      <c r="CT91" s="7" t="str">
        <f t="shared" si="51"/>
        <v/>
      </c>
      <c r="CU91" s="7" t="str">
        <f t="shared" si="51"/>
        <v/>
      </c>
      <c r="CV91" s="7" t="str">
        <f t="shared" si="51"/>
        <v/>
      </c>
      <c r="CW91" s="7" t="str">
        <f t="shared" si="51"/>
        <v/>
      </c>
      <c r="CX91" s="7" t="str">
        <f t="shared" si="51"/>
        <v/>
      </c>
      <c r="CY91" s="7" t="str">
        <f t="shared" si="51"/>
        <v/>
      </c>
      <c r="CZ91" s="7" t="str">
        <f t="shared" si="51"/>
        <v/>
      </c>
      <c r="DA91" s="7" t="str">
        <f t="shared" si="51"/>
        <v/>
      </c>
      <c r="DB91" s="7" t="str">
        <f t="shared" si="40"/>
        <v/>
      </c>
      <c r="DC91" s="7" t="str">
        <f t="shared" si="40"/>
        <v/>
      </c>
      <c r="DD91" s="7" t="str">
        <f t="shared" si="40"/>
        <v/>
      </c>
      <c r="DE91" s="7" t="str">
        <f t="shared" si="50"/>
        <v/>
      </c>
      <c r="DF91" s="7" t="str">
        <f t="shared" si="50"/>
        <v/>
      </c>
      <c r="DG91" s="7" t="str">
        <f t="shared" si="50"/>
        <v/>
      </c>
      <c r="DH91" s="7" t="str">
        <f t="shared" si="50"/>
        <v/>
      </c>
      <c r="DI91" s="7" t="str">
        <f t="shared" si="50"/>
        <v/>
      </c>
      <c r="DJ91" s="7" t="str">
        <f t="shared" si="50"/>
        <v/>
      </c>
      <c r="DK91" s="7" t="str">
        <f t="shared" si="50"/>
        <v/>
      </c>
      <c r="DL91" s="7" t="str">
        <f t="shared" si="50"/>
        <v/>
      </c>
      <c r="DM91" s="7" t="str">
        <f t="shared" si="50"/>
        <v/>
      </c>
      <c r="DN91" s="7" t="str">
        <f t="shared" si="50"/>
        <v/>
      </c>
      <c r="DO91" s="7" t="str">
        <f t="shared" si="50"/>
        <v/>
      </c>
      <c r="DP91" s="7" t="str">
        <f t="shared" si="50"/>
        <v/>
      </c>
      <c r="DQ91" s="7" t="str">
        <f t="shared" si="50"/>
        <v/>
      </c>
      <c r="DR91" s="7" t="str">
        <f t="shared" si="50"/>
        <v/>
      </c>
      <c r="DS91" s="7" t="str">
        <f t="shared" si="50"/>
        <v/>
      </c>
      <c r="DT91" s="7" t="str">
        <f t="shared" si="50"/>
        <v/>
      </c>
      <c r="DU91" s="7" t="str">
        <f t="shared" si="46"/>
        <v/>
      </c>
      <c r="DV91" s="7" t="str">
        <f t="shared" si="46"/>
        <v/>
      </c>
      <c r="DW91" s="7" t="str">
        <f t="shared" si="46"/>
        <v/>
      </c>
    </row>
    <row r="92" spans="1:127" x14ac:dyDescent="0.35">
      <c r="A92" s="84" t="s">
        <v>276</v>
      </c>
      <c r="B92" s="84" t="s">
        <v>17</v>
      </c>
      <c r="C92" s="84" t="s">
        <v>5</v>
      </c>
      <c r="D92" s="84">
        <v>0.52996699999999997</v>
      </c>
      <c r="E92" s="82">
        <f>VLOOKUP(C92,'Literature Lookup Tables'!$A$2:$D$21,4,0)</f>
        <v>1.0000000000000009E-2</v>
      </c>
      <c r="F92" s="82">
        <f>VLOOKUP(C92,'Literature Lookup Tables'!$A$2:$D$21,3,0)</f>
        <v>0.85</v>
      </c>
      <c r="G92" s="64">
        <f>(VLOOKUP(C92,'Literature Lookup Tables'!$A$2:$L$21,2))*D92</f>
        <v>0.45577161999999999</v>
      </c>
      <c r="H92" s="64">
        <f t="shared" si="47"/>
        <v>0.45047194999999995</v>
      </c>
      <c r="I92" s="64">
        <f t="shared" si="48"/>
        <v>5.2996700000000046E-3</v>
      </c>
      <c r="J92" s="106">
        <f>VLOOKUP(C92,'Literature Lookup Tables'!$A$2:$L$21,MATCH(B92,listHYDROGROUPS,0))</f>
        <v>81.5</v>
      </c>
      <c r="K92" s="7" t="str">
        <f t="shared" si="55"/>
        <v/>
      </c>
      <c r="L92" s="7">
        <f t="shared" si="55"/>
        <v>43.192310499999998</v>
      </c>
      <c r="M92" s="7" t="str">
        <f t="shared" si="33"/>
        <v/>
      </c>
      <c r="N92" s="7" t="str">
        <f t="shared" si="33"/>
        <v/>
      </c>
      <c r="O92" s="7" t="str">
        <f t="shared" si="33"/>
        <v/>
      </c>
      <c r="P92" s="7" t="str">
        <f t="shared" si="33"/>
        <v/>
      </c>
      <c r="Q92" s="7" t="str">
        <f t="shared" si="33"/>
        <v/>
      </c>
      <c r="R92" s="7" t="str">
        <f t="shared" si="33"/>
        <v/>
      </c>
      <c r="S92" s="7" t="str">
        <f t="shared" si="33"/>
        <v/>
      </c>
      <c r="T92" s="7" t="str">
        <f t="shared" si="33"/>
        <v/>
      </c>
      <c r="U92" s="7" t="str">
        <f t="shared" si="55"/>
        <v/>
      </c>
      <c r="V92" s="7" t="str">
        <f t="shared" si="55"/>
        <v/>
      </c>
      <c r="W92" s="7" t="str">
        <f t="shared" si="55"/>
        <v/>
      </c>
      <c r="X92" s="7" t="str">
        <f t="shared" si="55"/>
        <v/>
      </c>
      <c r="Y92" s="7" t="str">
        <f t="shared" si="55"/>
        <v/>
      </c>
      <c r="Z92" s="7" t="str">
        <f t="shared" ref="Z92:AO107" si="58">IF($A92=Z$11,$J92*$D92,"")</f>
        <v/>
      </c>
      <c r="AA92" s="7" t="str">
        <f t="shared" si="58"/>
        <v/>
      </c>
      <c r="AB92" s="7" t="str">
        <f t="shared" si="58"/>
        <v/>
      </c>
      <c r="AC92" s="7" t="str">
        <f t="shared" si="58"/>
        <v/>
      </c>
      <c r="AD92" s="7" t="str">
        <f t="shared" si="58"/>
        <v/>
      </c>
      <c r="AE92" s="7" t="str">
        <f t="shared" si="58"/>
        <v/>
      </c>
      <c r="AF92" s="7" t="str">
        <f t="shared" si="58"/>
        <v/>
      </c>
      <c r="AG92" s="7" t="str">
        <f t="shared" si="58"/>
        <v/>
      </c>
      <c r="AH92" s="7" t="str">
        <f t="shared" si="58"/>
        <v/>
      </c>
      <c r="AI92" s="7" t="str">
        <f t="shared" si="58"/>
        <v/>
      </c>
      <c r="AJ92" s="7" t="str">
        <f t="shared" si="58"/>
        <v/>
      </c>
      <c r="AK92" s="7" t="str">
        <f t="shared" si="58"/>
        <v/>
      </c>
      <c r="AL92" s="7" t="str">
        <f t="shared" si="58"/>
        <v/>
      </c>
      <c r="AM92" s="7" t="str">
        <f t="shared" si="58"/>
        <v/>
      </c>
      <c r="AN92" s="7" t="str">
        <f t="shared" si="58"/>
        <v/>
      </c>
      <c r="AO92" s="7" t="str">
        <f t="shared" si="58"/>
        <v/>
      </c>
      <c r="AP92" s="7" t="str">
        <f t="shared" si="57"/>
        <v/>
      </c>
      <c r="AQ92" s="7" t="str">
        <f t="shared" si="57"/>
        <v/>
      </c>
      <c r="AR92" s="7" t="str">
        <f t="shared" si="57"/>
        <v/>
      </c>
      <c r="AS92" s="7" t="str">
        <f t="shared" si="57"/>
        <v/>
      </c>
      <c r="AT92" s="7" t="str">
        <f t="shared" si="57"/>
        <v/>
      </c>
      <c r="AU92" s="7" t="str">
        <f t="shared" si="57"/>
        <v/>
      </c>
      <c r="AV92" s="7" t="str">
        <f t="shared" si="57"/>
        <v/>
      </c>
      <c r="AW92" s="7" t="str">
        <f t="shared" si="57"/>
        <v/>
      </c>
      <c r="AX92" s="7" t="str">
        <f t="shared" si="57"/>
        <v/>
      </c>
      <c r="AY92" s="7" t="str">
        <f t="shared" si="57"/>
        <v/>
      </c>
      <c r="AZ92" s="7" t="str">
        <f t="shared" si="57"/>
        <v/>
      </c>
      <c r="BA92" s="7" t="str">
        <f t="shared" si="57"/>
        <v/>
      </c>
      <c r="BB92" s="7" t="str">
        <f t="shared" si="57"/>
        <v/>
      </c>
      <c r="BC92" s="7" t="str">
        <f t="shared" si="57"/>
        <v/>
      </c>
      <c r="BD92" s="7" t="str">
        <f t="shared" si="57"/>
        <v/>
      </c>
      <c r="BE92" s="7" t="str">
        <f t="shared" si="57"/>
        <v/>
      </c>
      <c r="BF92" s="7" t="str">
        <f t="shared" si="56"/>
        <v/>
      </c>
      <c r="BG92" s="7" t="str">
        <f t="shared" si="56"/>
        <v/>
      </c>
      <c r="BH92" s="7" t="str">
        <f t="shared" si="56"/>
        <v/>
      </c>
      <c r="BI92" s="7" t="str">
        <f t="shared" si="56"/>
        <v/>
      </c>
      <c r="BJ92" s="7" t="str">
        <f t="shared" si="56"/>
        <v/>
      </c>
      <c r="BK92" s="7" t="str">
        <f t="shared" si="56"/>
        <v/>
      </c>
      <c r="BL92" s="7" t="str">
        <f t="shared" si="56"/>
        <v/>
      </c>
      <c r="BM92" s="7" t="str">
        <f t="shared" si="56"/>
        <v/>
      </c>
      <c r="BN92" s="7" t="str">
        <f t="shared" si="56"/>
        <v/>
      </c>
      <c r="BO92" s="7" t="str">
        <f t="shared" si="56"/>
        <v/>
      </c>
      <c r="BP92" s="7" t="str">
        <f t="shared" si="56"/>
        <v/>
      </c>
      <c r="BQ92" s="7" t="str">
        <f t="shared" si="56"/>
        <v/>
      </c>
      <c r="BR92" s="7" t="str">
        <f t="shared" si="56"/>
        <v/>
      </c>
      <c r="BS92" s="7" t="str">
        <f t="shared" si="56"/>
        <v/>
      </c>
      <c r="BT92" s="7" t="str">
        <f t="shared" si="56"/>
        <v/>
      </c>
      <c r="BU92" s="7" t="str">
        <f t="shared" si="54"/>
        <v/>
      </c>
      <c r="BV92" s="7" t="str">
        <f t="shared" si="54"/>
        <v/>
      </c>
      <c r="BW92" s="7" t="str">
        <f t="shared" si="54"/>
        <v/>
      </c>
      <c r="BX92" s="7" t="str">
        <f t="shared" si="52"/>
        <v/>
      </c>
      <c r="BY92" s="7" t="str">
        <f t="shared" si="52"/>
        <v/>
      </c>
      <c r="BZ92" s="7" t="str">
        <f t="shared" si="52"/>
        <v/>
      </c>
      <c r="CA92" s="7" t="str">
        <f t="shared" si="52"/>
        <v/>
      </c>
      <c r="CB92" s="7" t="str">
        <f t="shared" si="52"/>
        <v/>
      </c>
      <c r="CC92" s="7" t="str">
        <f t="shared" si="52"/>
        <v/>
      </c>
      <c r="CD92" s="7" t="str">
        <f t="shared" si="52"/>
        <v/>
      </c>
      <c r="CE92" s="7" t="str">
        <f t="shared" si="52"/>
        <v/>
      </c>
      <c r="CF92" s="7" t="str">
        <f t="shared" si="52"/>
        <v/>
      </c>
      <c r="CG92" s="7" t="str">
        <f t="shared" si="52"/>
        <v/>
      </c>
      <c r="CH92" s="7" t="str">
        <f t="shared" si="52"/>
        <v/>
      </c>
      <c r="CI92" s="7" t="str">
        <f t="shared" si="52"/>
        <v/>
      </c>
      <c r="CJ92" s="7" t="str">
        <f t="shared" si="52"/>
        <v/>
      </c>
      <c r="CK92" s="7" t="str">
        <f t="shared" si="52"/>
        <v/>
      </c>
      <c r="CL92" s="7" t="str">
        <f t="shared" si="52"/>
        <v/>
      </c>
      <c r="CM92" s="7" t="str">
        <f t="shared" si="51"/>
        <v/>
      </c>
      <c r="CN92" s="7" t="str">
        <f t="shared" si="51"/>
        <v/>
      </c>
      <c r="CO92" s="7" t="str">
        <f t="shared" si="51"/>
        <v/>
      </c>
      <c r="CP92" s="7" t="str">
        <f t="shared" si="51"/>
        <v/>
      </c>
      <c r="CQ92" s="7" t="str">
        <f t="shared" si="51"/>
        <v/>
      </c>
      <c r="CR92" s="7" t="str">
        <f t="shared" si="51"/>
        <v/>
      </c>
      <c r="CS92" s="7" t="str">
        <f t="shared" si="51"/>
        <v/>
      </c>
      <c r="CT92" s="7" t="str">
        <f t="shared" si="51"/>
        <v/>
      </c>
      <c r="CU92" s="7" t="str">
        <f t="shared" si="51"/>
        <v/>
      </c>
      <c r="CV92" s="7" t="str">
        <f t="shared" si="51"/>
        <v/>
      </c>
      <c r="CW92" s="7" t="str">
        <f t="shared" si="51"/>
        <v/>
      </c>
      <c r="CX92" s="7" t="str">
        <f t="shared" si="51"/>
        <v/>
      </c>
      <c r="CY92" s="7" t="str">
        <f t="shared" si="51"/>
        <v/>
      </c>
      <c r="CZ92" s="7" t="str">
        <f t="shared" si="51"/>
        <v/>
      </c>
      <c r="DA92" s="7" t="str">
        <f t="shared" si="51"/>
        <v/>
      </c>
      <c r="DB92" s="7" t="str">
        <f t="shared" si="40"/>
        <v/>
      </c>
      <c r="DC92" s="7" t="str">
        <f t="shared" si="40"/>
        <v/>
      </c>
      <c r="DD92" s="7" t="str">
        <f t="shared" si="40"/>
        <v/>
      </c>
      <c r="DE92" s="7" t="str">
        <f t="shared" si="50"/>
        <v/>
      </c>
      <c r="DF92" s="7" t="str">
        <f t="shared" si="50"/>
        <v/>
      </c>
      <c r="DG92" s="7" t="str">
        <f t="shared" si="50"/>
        <v/>
      </c>
      <c r="DH92" s="7" t="str">
        <f t="shared" si="50"/>
        <v/>
      </c>
      <c r="DI92" s="7" t="str">
        <f t="shared" si="50"/>
        <v/>
      </c>
      <c r="DJ92" s="7" t="str">
        <f t="shared" si="50"/>
        <v/>
      </c>
      <c r="DK92" s="7" t="str">
        <f t="shared" si="50"/>
        <v/>
      </c>
      <c r="DL92" s="7" t="str">
        <f t="shared" si="50"/>
        <v/>
      </c>
      <c r="DM92" s="7" t="str">
        <f t="shared" si="50"/>
        <v/>
      </c>
      <c r="DN92" s="7" t="str">
        <f t="shared" si="50"/>
        <v/>
      </c>
      <c r="DO92" s="7" t="str">
        <f t="shared" si="50"/>
        <v/>
      </c>
      <c r="DP92" s="7" t="str">
        <f t="shared" si="50"/>
        <v/>
      </c>
      <c r="DQ92" s="7" t="str">
        <f t="shared" si="50"/>
        <v/>
      </c>
      <c r="DR92" s="7" t="str">
        <f t="shared" si="50"/>
        <v/>
      </c>
      <c r="DS92" s="7" t="str">
        <f t="shared" si="50"/>
        <v/>
      </c>
      <c r="DT92" s="7" t="str">
        <f t="shared" ref="DT92:DW110" si="59">IF($A92=DT$11,$J92*$D92,"")</f>
        <v/>
      </c>
      <c r="DU92" s="7" t="str">
        <f t="shared" si="59"/>
        <v/>
      </c>
      <c r="DV92" s="7" t="str">
        <f t="shared" si="59"/>
        <v/>
      </c>
      <c r="DW92" s="7" t="str">
        <f t="shared" si="59"/>
        <v/>
      </c>
    </row>
    <row r="93" spans="1:127" x14ac:dyDescent="0.35">
      <c r="A93" s="84" t="s">
        <v>277</v>
      </c>
      <c r="B93" s="84" t="s">
        <v>17</v>
      </c>
      <c r="C93" s="84" t="s">
        <v>5</v>
      </c>
      <c r="D93" s="84">
        <v>4.175675</v>
      </c>
      <c r="E93" s="82">
        <f>VLOOKUP(C93,'Literature Lookup Tables'!$A$2:$D$21,4,0)</f>
        <v>1.0000000000000009E-2</v>
      </c>
      <c r="F93" s="82">
        <f>VLOOKUP(C93,'Literature Lookup Tables'!$A$2:$D$21,3,0)</f>
        <v>0.85</v>
      </c>
      <c r="G93" s="64">
        <f>(VLOOKUP(C93,'Literature Lookup Tables'!$A$2:$L$21,2))*D93</f>
        <v>3.5910804999999999</v>
      </c>
      <c r="H93" s="64">
        <f t="shared" si="47"/>
        <v>3.5493237500000001</v>
      </c>
      <c r="I93" s="64">
        <f t="shared" si="48"/>
        <v>4.1756750000000037E-2</v>
      </c>
      <c r="J93" s="106">
        <f>VLOOKUP(C93,'Literature Lookup Tables'!$A$2:$L$21,MATCH(B93,listHYDROGROUPS,0))</f>
        <v>81.5</v>
      </c>
      <c r="K93" s="7" t="str">
        <f t="shared" si="55"/>
        <v/>
      </c>
      <c r="L93" s="7" t="str">
        <f t="shared" si="55"/>
        <v/>
      </c>
      <c r="M93" s="7" t="str">
        <f t="shared" si="55"/>
        <v/>
      </c>
      <c r="N93" s="7" t="str">
        <f t="shared" si="55"/>
        <v/>
      </c>
      <c r="O93" s="7" t="str">
        <f t="shared" si="55"/>
        <v/>
      </c>
      <c r="P93" s="7" t="str">
        <f t="shared" si="55"/>
        <v/>
      </c>
      <c r="Q93" s="7" t="str">
        <f t="shared" si="55"/>
        <v/>
      </c>
      <c r="R93" s="7" t="str">
        <f t="shared" si="55"/>
        <v/>
      </c>
      <c r="S93" s="7" t="str">
        <f t="shared" si="55"/>
        <v/>
      </c>
      <c r="T93" s="7" t="str">
        <f t="shared" si="55"/>
        <v/>
      </c>
      <c r="U93" s="7">
        <f t="shared" si="55"/>
        <v>340.31751250000002</v>
      </c>
      <c r="V93" s="7" t="str">
        <f t="shared" si="55"/>
        <v/>
      </c>
      <c r="W93" s="7" t="str">
        <f t="shared" si="55"/>
        <v/>
      </c>
      <c r="X93" s="7" t="str">
        <f t="shared" si="55"/>
        <v/>
      </c>
      <c r="Y93" s="7" t="str">
        <f t="shared" si="55"/>
        <v/>
      </c>
      <c r="Z93" s="7" t="str">
        <f t="shared" ref="Z93:Z107" si="60">IF($A93=Z$11,$J93*$D93,"")</f>
        <v/>
      </c>
      <c r="AA93" s="7" t="str">
        <f t="shared" si="58"/>
        <v/>
      </c>
      <c r="AB93" s="7" t="str">
        <f t="shared" si="58"/>
        <v/>
      </c>
      <c r="AC93" s="7" t="str">
        <f t="shared" si="58"/>
        <v/>
      </c>
      <c r="AD93" s="7" t="str">
        <f t="shared" si="58"/>
        <v/>
      </c>
      <c r="AE93" s="7" t="str">
        <f t="shared" si="58"/>
        <v/>
      </c>
      <c r="AF93" s="7" t="str">
        <f t="shared" si="58"/>
        <v/>
      </c>
      <c r="AG93" s="7" t="str">
        <f t="shared" si="58"/>
        <v/>
      </c>
      <c r="AH93" s="7" t="str">
        <f t="shared" si="58"/>
        <v/>
      </c>
      <c r="AI93" s="7" t="str">
        <f t="shared" si="58"/>
        <v/>
      </c>
      <c r="AJ93" s="7" t="str">
        <f t="shared" si="58"/>
        <v/>
      </c>
      <c r="AK93" s="7" t="str">
        <f t="shared" si="58"/>
        <v/>
      </c>
      <c r="AL93" s="7" t="str">
        <f t="shared" si="58"/>
        <v/>
      </c>
      <c r="AM93" s="7" t="str">
        <f t="shared" si="58"/>
        <v/>
      </c>
      <c r="AN93" s="7" t="str">
        <f t="shared" si="58"/>
        <v/>
      </c>
      <c r="AO93" s="7" t="str">
        <f t="shared" si="58"/>
        <v/>
      </c>
      <c r="AP93" s="7" t="str">
        <f t="shared" si="57"/>
        <v/>
      </c>
      <c r="AQ93" s="7" t="str">
        <f t="shared" si="57"/>
        <v/>
      </c>
      <c r="AR93" s="7" t="str">
        <f t="shared" si="57"/>
        <v/>
      </c>
      <c r="AS93" s="7" t="str">
        <f t="shared" si="57"/>
        <v/>
      </c>
      <c r="AT93" s="7" t="str">
        <f t="shared" si="57"/>
        <v/>
      </c>
      <c r="AU93" s="7" t="str">
        <f t="shared" si="57"/>
        <v/>
      </c>
      <c r="AV93" s="7" t="str">
        <f t="shared" si="57"/>
        <v/>
      </c>
      <c r="AW93" s="7" t="str">
        <f t="shared" si="57"/>
        <v/>
      </c>
      <c r="AX93" s="7" t="str">
        <f t="shared" si="57"/>
        <v/>
      </c>
      <c r="AY93" s="7" t="str">
        <f t="shared" si="57"/>
        <v/>
      </c>
      <c r="AZ93" s="7" t="str">
        <f t="shared" si="57"/>
        <v/>
      </c>
      <c r="BA93" s="7" t="str">
        <f t="shared" si="57"/>
        <v/>
      </c>
      <c r="BB93" s="7" t="str">
        <f t="shared" si="57"/>
        <v/>
      </c>
      <c r="BC93" s="7" t="str">
        <f t="shared" si="57"/>
        <v/>
      </c>
      <c r="BD93" s="7" t="str">
        <f t="shared" si="57"/>
        <v/>
      </c>
      <c r="BE93" s="7" t="str">
        <f t="shared" si="57"/>
        <v/>
      </c>
      <c r="BF93" s="7" t="str">
        <f t="shared" si="56"/>
        <v/>
      </c>
      <c r="BG93" s="7" t="str">
        <f t="shared" si="56"/>
        <v/>
      </c>
      <c r="BH93" s="7" t="str">
        <f t="shared" si="56"/>
        <v/>
      </c>
      <c r="BI93" s="7" t="str">
        <f t="shared" si="56"/>
        <v/>
      </c>
      <c r="BJ93" s="7" t="str">
        <f t="shared" si="56"/>
        <v/>
      </c>
      <c r="BK93" s="7" t="str">
        <f t="shared" si="56"/>
        <v/>
      </c>
      <c r="BL93" s="7" t="str">
        <f t="shared" si="56"/>
        <v/>
      </c>
      <c r="BM93" s="7" t="str">
        <f t="shared" si="56"/>
        <v/>
      </c>
      <c r="BN93" s="7" t="str">
        <f t="shared" si="56"/>
        <v/>
      </c>
      <c r="BO93" s="7" t="str">
        <f t="shared" si="56"/>
        <v/>
      </c>
      <c r="BP93" s="7" t="str">
        <f t="shared" si="56"/>
        <v/>
      </c>
      <c r="BQ93" s="7" t="str">
        <f t="shared" si="56"/>
        <v/>
      </c>
      <c r="BR93" s="7" t="str">
        <f t="shared" si="56"/>
        <v/>
      </c>
      <c r="BS93" s="7" t="str">
        <f t="shared" si="56"/>
        <v/>
      </c>
      <c r="BT93" s="7" t="str">
        <f t="shared" si="56"/>
        <v/>
      </c>
      <c r="BU93" s="7" t="str">
        <f t="shared" si="54"/>
        <v/>
      </c>
      <c r="BV93" s="7" t="str">
        <f t="shared" si="54"/>
        <v/>
      </c>
      <c r="BW93" s="7" t="str">
        <f t="shared" si="54"/>
        <v/>
      </c>
      <c r="BX93" s="7" t="str">
        <f t="shared" si="52"/>
        <v/>
      </c>
      <c r="BY93" s="7" t="str">
        <f t="shared" si="52"/>
        <v/>
      </c>
      <c r="BZ93" s="7" t="str">
        <f t="shared" si="52"/>
        <v/>
      </c>
      <c r="CA93" s="7" t="str">
        <f t="shared" si="52"/>
        <v/>
      </c>
      <c r="CB93" s="7" t="str">
        <f t="shared" si="52"/>
        <v/>
      </c>
      <c r="CC93" s="7" t="str">
        <f t="shared" si="52"/>
        <v/>
      </c>
      <c r="CD93" s="7" t="str">
        <f t="shared" si="52"/>
        <v/>
      </c>
      <c r="CE93" s="7" t="str">
        <f t="shared" si="52"/>
        <v/>
      </c>
      <c r="CF93" s="7" t="str">
        <f t="shared" si="52"/>
        <v/>
      </c>
      <c r="CG93" s="7" t="str">
        <f t="shared" si="52"/>
        <v/>
      </c>
      <c r="CH93" s="7" t="str">
        <f t="shared" si="52"/>
        <v/>
      </c>
      <c r="CI93" s="7" t="str">
        <f t="shared" si="52"/>
        <v/>
      </c>
      <c r="CJ93" s="7" t="str">
        <f t="shared" si="52"/>
        <v/>
      </c>
      <c r="CK93" s="7" t="str">
        <f t="shared" si="52"/>
        <v/>
      </c>
      <c r="CL93" s="7" t="str">
        <f t="shared" si="52"/>
        <v/>
      </c>
      <c r="CM93" s="7" t="str">
        <f t="shared" si="51"/>
        <v/>
      </c>
      <c r="CN93" s="7" t="str">
        <f t="shared" si="51"/>
        <v/>
      </c>
      <c r="CO93" s="7" t="str">
        <f t="shared" si="51"/>
        <v/>
      </c>
      <c r="CP93" s="7" t="str">
        <f t="shared" si="51"/>
        <v/>
      </c>
      <c r="CQ93" s="7" t="str">
        <f t="shared" si="51"/>
        <v/>
      </c>
      <c r="CR93" s="7" t="str">
        <f t="shared" si="51"/>
        <v/>
      </c>
      <c r="CS93" s="7" t="str">
        <f t="shared" si="51"/>
        <v/>
      </c>
      <c r="CT93" s="7" t="str">
        <f t="shared" si="51"/>
        <v/>
      </c>
      <c r="CU93" s="7" t="str">
        <f t="shared" si="51"/>
        <v/>
      </c>
      <c r="CV93" s="7" t="str">
        <f t="shared" si="51"/>
        <v/>
      </c>
      <c r="CW93" s="7" t="str">
        <f t="shared" si="51"/>
        <v/>
      </c>
      <c r="CX93" s="7" t="str">
        <f t="shared" si="51"/>
        <v/>
      </c>
      <c r="CY93" s="7" t="str">
        <f t="shared" si="51"/>
        <v/>
      </c>
      <c r="CZ93" s="7" t="str">
        <f t="shared" si="51"/>
        <v/>
      </c>
      <c r="DA93" s="7" t="str">
        <f t="shared" si="51"/>
        <v/>
      </c>
      <c r="DB93" s="7" t="str">
        <f t="shared" si="40"/>
        <v/>
      </c>
      <c r="DC93" s="7" t="str">
        <f t="shared" si="40"/>
        <v/>
      </c>
      <c r="DD93" s="7" t="str">
        <f t="shared" si="40"/>
        <v/>
      </c>
      <c r="DE93" s="7" t="str">
        <f t="shared" ref="DE93:DT110" si="61">IF($A93=DE$11,$J93*$D93,"")</f>
        <v/>
      </c>
      <c r="DF93" s="7" t="str">
        <f t="shared" si="61"/>
        <v/>
      </c>
      <c r="DG93" s="7" t="str">
        <f t="shared" si="61"/>
        <v/>
      </c>
      <c r="DH93" s="7" t="str">
        <f t="shared" si="61"/>
        <v/>
      </c>
      <c r="DI93" s="7" t="str">
        <f t="shared" si="61"/>
        <v/>
      </c>
      <c r="DJ93" s="7" t="str">
        <f t="shared" si="61"/>
        <v/>
      </c>
      <c r="DK93" s="7" t="str">
        <f t="shared" si="61"/>
        <v/>
      </c>
      <c r="DL93" s="7" t="str">
        <f t="shared" si="61"/>
        <v/>
      </c>
      <c r="DM93" s="7" t="str">
        <f t="shared" si="61"/>
        <v/>
      </c>
      <c r="DN93" s="7" t="str">
        <f t="shared" si="61"/>
        <v/>
      </c>
      <c r="DO93" s="7" t="str">
        <f t="shared" si="61"/>
        <v/>
      </c>
      <c r="DP93" s="7" t="str">
        <f t="shared" si="61"/>
        <v/>
      </c>
      <c r="DQ93" s="7" t="str">
        <f t="shared" si="61"/>
        <v/>
      </c>
      <c r="DR93" s="7" t="str">
        <f t="shared" si="61"/>
        <v/>
      </c>
      <c r="DS93" s="7" t="str">
        <f t="shared" si="61"/>
        <v/>
      </c>
      <c r="DT93" s="7" t="str">
        <f t="shared" si="61"/>
        <v/>
      </c>
      <c r="DU93" s="7" t="str">
        <f t="shared" si="59"/>
        <v/>
      </c>
      <c r="DV93" s="7" t="str">
        <f t="shared" si="59"/>
        <v/>
      </c>
      <c r="DW93" s="7" t="str">
        <f t="shared" si="59"/>
        <v/>
      </c>
    </row>
    <row r="94" spans="1:127" x14ac:dyDescent="0.35">
      <c r="A94" s="84" t="s">
        <v>291</v>
      </c>
      <c r="B94" s="84" t="s">
        <v>17</v>
      </c>
      <c r="C94" s="84" t="s">
        <v>7</v>
      </c>
      <c r="D94" s="84">
        <v>0.96862300000000001</v>
      </c>
      <c r="E94" s="82">
        <f>VLOOKUP(C94,'Literature Lookup Tables'!$A$2:$D$21,4,0)</f>
        <v>0</v>
      </c>
      <c r="F94" s="82">
        <f>VLOOKUP(C94,'Literature Lookup Tables'!$A$2:$D$21,3,0)</f>
        <v>0.3</v>
      </c>
      <c r="G94" s="64">
        <f>(VLOOKUP(C94,'Literature Lookup Tables'!$A$2:$L$21,2))*D94</f>
        <v>0.29058689999999998</v>
      </c>
      <c r="H94" s="64">
        <f t="shared" si="47"/>
        <v>0.29058689999999998</v>
      </c>
      <c r="I94" s="64">
        <f t="shared" si="48"/>
        <v>0</v>
      </c>
      <c r="J94" s="106">
        <f>VLOOKUP(C94,'Literature Lookup Tables'!$A$2:$L$21,MATCH(B94,listHYDROGROUPS,0))</f>
        <v>77</v>
      </c>
      <c r="K94" s="7" t="str">
        <f t="shared" si="55"/>
        <v/>
      </c>
      <c r="L94" s="7" t="str">
        <f t="shared" si="55"/>
        <v/>
      </c>
      <c r="M94" s="7" t="str">
        <f t="shared" si="55"/>
        <v/>
      </c>
      <c r="N94" s="7">
        <f t="shared" si="55"/>
        <v>74.583971000000005</v>
      </c>
      <c r="O94" s="7" t="str">
        <f t="shared" si="55"/>
        <v/>
      </c>
      <c r="P94" s="7" t="str">
        <f t="shared" si="55"/>
        <v/>
      </c>
      <c r="Q94" s="7" t="str">
        <f t="shared" si="55"/>
        <v/>
      </c>
      <c r="R94" s="7" t="str">
        <f t="shared" si="55"/>
        <v/>
      </c>
      <c r="S94" s="7" t="str">
        <f t="shared" si="55"/>
        <v/>
      </c>
      <c r="T94" s="7" t="str">
        <f t="shared" si="55"/>
        <v/>
      </c>
      <c r="U94" s="7" t="str">
        <f t="shared" si="55"/>
        <v/>
      </c>
      <c r="V94" s="7" t="str">
        <f t="shared" si="55"/>
        <v/>
      </c>
      <c r="W94" s="7" t="str">
        <f t="shared" si="55"/>
        <v/>
      </c>
      <c r="X94" s="7" t="str">
        <f t="shared" si="55"/>
        <v/>
      </c>
      <c r="Y94" s="7" t="str">
        <f t="shared" si="55"/>
        <v/>
      </c>
      <c r="Z94" s="7" t="str">
        <f t="shared" si="60"/>
        <v/>
      </c>
      <c r="AA94" s="7" t="str">
        <f t="shared" si="58"/>
        <v/>
      </c>
      <c r="AB94" s="7" t="str">
        <f t="shared" si="58"/>
        <v/>
      </c>
      <c r="AC94" s="7" t="str">
        <f t="shared" si="58"/>
        <v/>
      </c>
      <c r="AD94" s="7" t="str">
        <f t="shared" si="58"/>
        <v/>
      </c>
      <c r="AE94" s="7" t="str">
        <f t="shared" si="58"/>
        <v/>
      </c>
      <c r="AF94" s="7" t="str">
        <f t="shared" si="58"/>
        <v/>
      </c>
      <c r="AG94" s="7" t="str">
        <f t="shared" si="58"/>
        <v/>
      </c>
      <c r="AH94" s="7" t="str">
        <f t="shared" si="58"/>
        <v/>
      </c>
      <c r="AI94" s="7" t="str">
        <f t="shared" si="58"/>
        <v/>
      </c>
      <c r="AJ94" s="7" t="str">
        <f t="shared" si="58"/>
        <v/>
      </c>
      <c r="AK94" s="7" t="str">
        <f t="shared" si="58"/>
        <v/>
      </c>
      <c r="AL94" s="7" t="str">
        <f t="shared" si="58"/>
        <v/>
      </c>
      <c r="AM94" s="7" t="str">
        <f t="shared" si="58"/>
        <v/>
      </c>
      <c r="AN94" s="7" t="str">
        <f t="shared" si="58"/>
        <v/>
      </c>
      <c r="AO94" s="7" t="str">
        <f t="shared" si="58"/>
        <v/>
      </c>
      <c r="AP94" s="7" t="str">
        <f t="shared" si="57"/>
        <v/>
      </c>
      <c r="AQ94" s="7" t="str">
        <f t="shared" si="57"/>
        <v/>
      </c>
      <c r="AR94" s="7" t="str">
        <f t="shared" si="57"/>
        <v/>
      </c>
      <c r="AS94" s="7" t="str">
        <f t="shared" si="57"/>
        <v/>
      </c>
      <c r="AT94" s="7" t="str">
        <f t="shared" si="57"/>
        <v/>
      </c>
      <c r="AU94" s="7" t="str">
        <f t="shared" si="57"/>
        <v/>
      </c>
      <c r="AV94" s="7" t="str">
        <f t="shared" si="57"/>
        <v/>
      </c>
      <c r="AW94" s="7" t="str">
        <f t="shared" si="57"/>
        <v/>
      </c>
      <c r="AX94" s="7" t="str">
        <f t="shared" si="57"/>
        <v/>
      </c>
      <c r="AY94" s="7" t="str">
        <f t="shared" si="57"/>
        <v/>
      </c>
      <c r="AZ94" s="7" t="str">
        <f t="shared" si="57"/>
        <v/>
      </c>
      <c r="BA94" s="7" t="str">
        <f t="shared" si="57"/>
        <v/>
      </c>
      <c r="BB94" s="7" t="str">
        <f t="shared" si="57"/>
        <v/>
      </c>
      <c r="BC94" s="7" t="str">
        <f t="shared" si="57"/>
        <v/>
      </c>
      <c r="BD94" s="7" t="str">
        <f t="shared" si="57"/>
        <v/>
      </c>
      <c r="BE94" s="7" t="str">
        <f t="shared" si="57"/>
        <v/>
      </c>
      <c r="BF94" s="7" t="str">
        <f t="shared" si="56"/>
        <v/>
      </c>
      <c r="BG94" s="7" t="str">
        <f t="shared" si="56"/>
        <v/>
      </c>
      <c r="BH94" s="7" t="str">
        <f t="shared" si="56"/>
        <v/>
      </c>
      <c r="BI94" s="7" t="str">
        <f t="shared" si="56"/>
        <v/>
      </c>
      <c r="BJ94" s="7" t="str">
        <f t="shared" si="56"/>
        <v/>
      </c>
      <c r="BK94" s="7" t="str">
        <f t="shared" si="56"/>
        <v/>
      </c>
      <c r="BL94" s="7" t="str">
        <f t="shared" si="56"/>
        <v/>
      </c>
      <c r="BM94" s="7" t="str">
        <f t="shared" si="56"/>
        <v/>
      </c>
      <c r="BN94" s="7" t="str">
        <f t="shared" si="56"/>
        <v/>
      </c>
      <c r="BO94" s="7" t="str">
        <f t="shared" si="56"/>
        <v/>
      </c>
      <c r="BP94" s="7" t="str">
        <f t="shared" si="56"/>
        <v/>
      </c>
      <c r="BQ94" s="7" t="str">
        <f t="shared" si="56"/>
        <v/>
      </c>
      <c r="BR94" s="7" t="str">
        <f t="shared" si="56"/>
        <v/>
      </c>
      <c r="BS94" s="7" t="str">
        <f t="shared" si="56"/>
        <v/>
      </c>
      <c r="BT94" s="7" t="str">
        <f t="shared" si="56"/>
        <v/>
      </c>
      <c r="BU94" s="7" t="str">
        <f t="shared" si="54"/>
        <v/>
      </c>
      <c r="BV94" s="7" t="str">
        <f t="shared" si="54"/>
        <v/>
      </c>
      <c r="BW94" s="7" t="str">
        <f t="shared" si="54"/>
        <v/>
      </c>
      <c r="BX94" s="7" t="str">
        <f t="shared" si="52"/>
        <v/>
      </c>
      <c r="BY94" s="7" t="str">
        <f t="shared" si="52"/>
        <v/>
      </c>
      <c r="BZ94" s="7" t="str">
        <f t="shared" si="52"/>
        <v/>
      </c>
      <c r="CA94" s="7" t="str">
        <f t="shared" si="52"/>
        <v/>
      </c>
      <c r="CB94" s="7" t="str">
        <f t="shared" si="52"/>
        <v/>
      </c>
      <c r="CC94" s="7" t="str">
        <f t="shared" si="52"/>
        <v/>
      </c>
      <c r="CD94" s="7" t="str">
        <f t="shared" si="52"/>
        <v/>
      </c>
      <c r="CE94" s="7" t="str">
        <f t="shared" si="52"/>
        <v/>
      </c>
      <c r="CF94" s="7" t="str">
        <f t="shared" si="52"/>
        <v/>
      </c>
      <c r="CG94" s="7" t="str">
        <f t="shared" si="52"/>
        <v/>
      </c>
      <c r="CH94" s="7" t="str">
        <f t="shared" si="52"/>
        <v/>
      </c>
      <c r="CI94" s="7" t="str">
        <f t="shared" si="52"/>
        <v/>
      </c>
      <c r="CJ94" s="7" t="str">
        <f t="shared" si="52"/>
        <v/>
      </c>
      <c r="CK94" s="7" t="str">
        <f t="shared" si="52"/>
        <v/>
      </c>
      <c r="CL94" s="7" t="str">
        <f t="shared" si="52"/>
        <v/>
      </c>
      <c r="CM94" s="7" t="str">
        <f t="shared" si="51"/>
        <v/>
      </c>
      <c r="CN94" s="7" t="str">
        <f t="shared" si="51"/>
        <v/>
      </c>
      <c r="CO94" s="7" t="str">
        <f t="shared" si="51"/>
        <v/>
      </c>
      <c r="CP94" s="7" t="str">
        <f t="shared" si="51"/>
        <v/>
      </c>
      <c r="CQ94" s="7" t="str">
        <f t="shared" si="51"/>
        <v/>
      </c>
      <c r="CR94" s="7" t="str">
        <f t="shared" si="51"/>
        <v/>
      </c>
      <c r="CS94" s="7" t="str">
        <f t="shared" si="51"/>
        <v/>
      </c>
      <c r="CT94" s="7" t="str">
        <f t="shared" si="51"/>
        <v/>
      </c>
      <c r="CU94" s="7" t="str">
        <f t="shared" si="51"/>
        <v/>
      </c>
      <c r="CV94" s="7" t="str">
        <f t="shared" si="51"/>
        <v/>
      </c>
      <c r="CW94" s="7" t="str">
        <f t="shared" si="51"/>
        <v/>
      </c>
      <c r="CX94" s="7" t="str">
        <f t="shared" si="51"/>
        <v/>
      </c>
      <c r="CY94" s="7" t="str">
        <f t="shared" si="51"/>
        <v/>
      </c>
      <c r="CZ94" s="7" t="str">
        <f t="shared" si="51"/>
        <v/>
      </c>
      <c r="DA94" s="7" t="str">
        <f t="shared" si="51"/>
        <v/>
      </c>
      <c r="DB94" s="7" t="str">
        <f t="shared" si="40"/>
        <v/>
      </c>
      <c r="DC94" s="7" t="str">
        <f t="shared" si="40"/>
        <v/>
      </c>
      <c r="DD94" s="7" t="str">
        <f t="shared" si="40"/>
        <v/>
      </c>
      <c r="DE94" s="7" t="str">
        <f t="shared" si="61"/>
        <v/>
      </c>
      <c r="DF94" s="7" t="str">
        <f t="shared" si="61"/>
        <v/>
      </c>
      <c r="DG94" s="7" t="str">
        <f t="shared" si="61"/>
        <v/>
      </c>
      <c r="DH94" s="7" t="str">
        <f t="shared" si="61"/>
        <v/>
      </c>
      <c r="DI94" s="7" t="str">
        <f t="shared" si="61"/>
        <v/>
      </c>
      <c r="DJ94" s="7" t="str">
        <f t="shared" si="61"/>
        <v/>
      </c>
      <c r="DK94" s="7" t="str">
        <f t="shared" si="61"/>
        <v/>
      </c>
      <c r="DL94" s="7" t="str">
        <f t="shared" si="61"/>
        <v/>
      </c>
      <c r="DM94" s="7" t="str">
        <f t="shared" si="61"/>
        <v/>
      </c>
      <c r="DN94" s="7" t="str">
        <f t="shared" si="61"/>
        <v/>
      </c>
      <c r="DO94" s="7" t="str">
        <f t="shared" si="61"/>
        <v/>
      </c>
      <c r="DP94" s="7" t="str">
        <f t="shared" si="61"/>
        <v/>
      </c>
      <c r="DQ94" s="7" t="str">
        <f t="shared" si="61"/>
        <v/>
      </c>
      <c r="DR94" s="7" t="str">
        <f t="shared" si="61"/>
        <v/>
      </c>
      <c r="DS94" s="7" t="str">
        <f t="shared" si="61"/>
        <v/>
      </c>
      <c r="DT94" s="7" t="str">
        <f t="shared" si="61"/>
        <v/>
      </c>
      <c r="DU94" s="7" t="str">
        <f t="shared" si="59"/>
        <v/>
      </c>
      <c r="DV94" s="7" t="str">
        <f t="shared" si="59"/>
        <v/>
      </c>
      <c r="DW94" s="7" t="str">
        <f t="shared" si="59"/>
        <v/>
      </c>
    </row>
    <row r="95" spans="1:127" x14ac:dyDescent="0.35">
      <c r="A95" s="84" t="s">
        <v>276</v>
      </c>
      <c r="B95" s="84" t="s">
        <v>17</v>
      </c>
      <c r="C95" s="84" t="s">
        <v>7</v>
      </c>
      <c r="D95" s="84">
        <v>1.9062520000000001</v>
      </c>
      <c r="E95" s="82">
        <f>VLOOKUP(C95,'Literature Lookup Tables'!$A$2:$D$21,4,0)</f>
        <v>0</v>
      </c>
      <c r="F95" s="82">
        <f>VLOOKUP(C95,'Literature Lookup Tables'!$A$2:$D$21,3,0)</f>
        <v>0.3</v>
      </c>
      <c r="G95" s="64">
        <f>(VLOOKUP(C95,'Literature Lookup Tables'!$A$2:$L$21,2))*D95</f>
        <v>0.57187560000000004</v>
      </c>
      <c r="H95" s="64">
        <f t="shared" si="47"/>
        <v>0.57187560000000004</v>
      </c>
      <c r="I95" s="64">
        <f t="shared" si="48"/>
        <v>0</v>
      </c>
      <c r="J95" s="106">
        <f>VLOOKUP(C95,'Literature Lookup Tables'!$A$2:$L$21,MATCH(B95,listHYDROGROUPS,0))</f>
        <v>77</v>
      </c>
      <c r="K95" s="7" t="str">
        <f t="shared" si="55"/>
        <v/>
      </c>
      <c r="L95" s="7">
        <f t="shared" si="55"/>
        <v>146.78140400000001</v>
      </c>
      <c r="M95" s="7" t="str">
        <f t="shared" si="55"/>
        <v/>
      </c>
      <c r="N95" s="7" t="str">
        <f t="shared" si="55"/>
        <v/>
      </c>
      <c r="O95" s="7" t="str">
        <f t="shared" si="55"/>
        <v/>
      </c>
      <c r="P95" s="7" t="str">
        <f t="shared" si="55"/>
        <v/>
      </c>
      <c r="Q95" s="7" t="str">
        <f t="shared" si="55"/>
        <v/>
      </c>
      <c r="R95" s="7" t="str">
        <f t="shared" si="55"/>
        <v/>
      </c>
      <c r="S95" s="7" t="str">
        <f t="shared" si="55"/>
        <v/>
      </c>
      <c r="T95" s="7" t="str">
        <f t="shared" si="55"/>
        <v/>
      </c>
      <c r="U95" s="7" t="str">
        <f t="shared" si="55"/>
        <v/>
      </c>
      <c r="V95" s="7" t="str">
        <f t="shared" si="55"/>
        <v/>
      </c>
      <c r="W95" s="7" t="str">
        <f t="shared" si="55"/>
        <v/>
      </c>
      <c r="X95" s="7" t="str">
        <f t="shared" si="55"/>
        <v/>
      </c>
      <c r="Y95" s="7" t="str">
        <f t="shared" si="55"/>
        <v/>
      </c>
      <c r="Z95" s="7" t="str">
        <f t="shared" si="60"/>
        <v/>
      </c>
      <c r="AA95" s="7" t="str">
        <f t="shared" si="58"/>
        <v/>
      </c>
      <c r="AB95" s="7" t="str">
        <f t="shared" si="58"/>
        <v/>
      </c>
      <c r="AC95" s="7" t="str">
        <f t="shared" si="58"/>
        <v/>
      </c>
      <c r="AD95" s="7" t="str">
        <f t="shared" si="58"/>
        <v/>
      </c>
      <c r="AE95" s="7" t="str">
        <f t="shared" si="58"/>
        <v/>
      </c>
      <c r="AF95" s="7" t="str">
        <f t="shared" si="58"/>
        <v/>
      </c>
      <c r="AG95" s="7" t="str">
        <f t="shared" si="58"/>
        <v/>
      </c>
      <c r="AH95" s="7" t="str">
        <f t="shared" si="58"/>
        <v/>
      </c>
      <c r="AI95" s="7" t="str">
        <f t="shared" si="58"/>
        <v/>
      </c>
      <c r="AJ95" s="7" t="str">
        <f t="shared" si="58"/>
        <v/>
      </c>
      <c r="AK95" s="7" t="str">
        <f t="shared" si="58"/>
        <v/>
      </c>
      <c r="AL95" s="7" t="str">
        <f t="shared" si="58"/>
        <v/>
      </c>
      <c r="AM95" s="7" t="str">
        <f t="shared" si="58"/>
        <v/>
      </c>
      <c r="AN95" s="7" t="str">
        <f t="shared" si="58"/>
        <v/>
      </c>
      <c r="AO95" s="7" t="str">
        <f t="shared" si="58"/>
        <v/>
      </c>
      <c r="AP95" s="7" t="str">
        <f t="shared" si="57"/>
        <v/>
      </c>
      <c r="AQ95" s="7" t="str">
        <f t="shared" si="57"/>
        <v/>
      </c>
      <c r="AR95" s="7" t="str">
        <f t="shared" si="57"/>
        <v/>
      </c>
      <c r="AS95" s="7" t="str">
        <f t="shared" si="57"/>
        <v/>
      </c>
      <c r="AT95" s="7" t="str">
        <f t="shared" si="57"/>
        <v/>
      </c>
      <c r="AU95" s="7" t="str">
        <f t="shared" si="57"/>
        <v/>
      </c>
      <c r="AV95" s="7" t="str">
        <f t="shared" si="57"/>
        <v/>
      </c>
      <c r="AW95" s="7" t="str">
        <f t="shared" si="57"/>
        <v/>
      </c>
      <c r="AX95" s="7" t="str">
        <f t="shared" si="57"/>
        <v/>
      </c>
      <c r="AY95" s="7" t="str">
        <f t="shared" si="57"/>
        <v/>
      </c>
      <c r="AZ95" s="7" t="str">
        <f t="shared" si="57"/>
        <v/>
      </c>
      <c r="BA95" s="7" t="str">
        <f t="shared" si="57"/>
        <v/>
      </c>
      <c r="BB95" s="7" t="str">
        <f t="shared" si="57"/>
        <v/>
      </c>
      <c r="BC95" s="7" t="str">
        <f t="shared" si="57"/>
        <v/>
      </c>
      <c r="BD95" s="7" t="str">
        <f t="shared" si="57"/>
        <v/>
      </c>
      <c r="BE95" s="7" t="str">
        <f t="shared" si="57"/>
        <v/>
      </c>
      <c r="BF95" s="7" t="str">
        <f t="shared" si="56"/>
        <v/>
      </c>
      <c r="BG95" s="7" t="str">
        <f t="shared" si="56"/>
        <v/>
      </c>
      <c r="BH95" s="7" t="str">
        <f t="shared" si="56"/>
        <v/>
      </c>
      <c r="BI95" s="7" t="str">
        <f t="shared" si="56"/>
        <v/>
      </c>
      <c r="BJ95" s="7" t="str">
        <f t="shared" si="56"/>
        <v/>
      </c>
      <c r="BK95" s="7" t="str">
        <f t="shared" si="56"/>
        <v/>
      </c>
      <c r="BL95" s="7" t="str">
        <f t="shared" si="56"/>
        <v/>
      </c>
      <c r="BM95" s="7" t="str">
        <f t="shared" si="56"/>
        <v/>
      </c>
      <c r="BN95" s="7" t="str">
        <f t="shared" si="56"/>
        <v/>
      </c>
      <c r="BO95" s="7" t="str">
        <f t="shared" si="56"/>
        <v/>
      </c>
      <c r="BP95" s="7" t="str">
        <f t="shared" si="56"/>
        <v/>
      </c>
      <c r="BQ95" s="7" t="str">
        <f t="shared" si="56"/>
        <v/>
      </c>
      <c r="BR95" s="7" t="str">
        <f t="shared" si="56"/>
        <v/>
      </c>
      <c r="BS95" s="7" t="str">
        <f t="shared" si="56"/>
        <v/>
      </c>
      <c r="BT95" s="7" t="str">
        <f t="shared" si="56"/>
        <v/>
      </c>
      <c r="BU95" s="7" t="str">
        <f t="shared" si="54"/>
        <v/>
      </c>
      <c r="BV95" s="7" t="str">
        <f t="shared" si="54"/>
        <v/>
      </c>
      <c r="BW95" s="7" t="str">
        <f t="shared" si="54"/>
        <v/>
      </c>
      <c r="BX95" s="7" t="str">
        <f t="shared" si="52"/>
        <v/>
      </c>
      <c r="BY95" s="7" t="str">
        <f t="shared" si="52"/>
        <v/>
      </c>
      <c r="BZ95" s="7" t="str">
        <f t="shared" si="52"/>
        <v/>
      </c>
      <c r="CA95" s="7" t="str">
        <f t="shared" si="52"/>
        <v/>
      </c>
      <c r="CB95" s="7" t="str">
        <f t="shared" si="52"/>
        <v/>
      </c>
      <c r="CC95" s="7" t="str">
        <f t="shared" si="52"/>
        <v/>
      </c>
      <c r="CD95" s="7" t="str">
        <f t="shared" si="52"/>
        <v/>
      </c>
      <c r="CE95" s="7" t="str">
        <f t="shared" si="52"/>
        <v/>
      </c>
      <c r="CF95" s="7" t="str">
        <f t="shared" si="52"/>
        <v/>
      </c>
      <c r="CG95" s="7" t="str">
        <f t="shared" si="52"/>
        <v/>
      </c>
      <c r="CH95" s="7" t="str">
        <f t="shared" si="52"/>
        <v/>
      </c>
      <c r="CI95" s="7" t="str">
        <f t="shared" si="52"/>
        <v/>
      </c>
      <c r="CJ95" s="7" t="str">
        <f t="shared" si="52"/>
        <v/>
      </c>
      <c r="CK95" s="7" t="str">
        <f t="shared" si="52"/>
        <v/>
      </c>
      <c r="CL95" s="7" t="str">
        <f t="shared" si="52"/>
        <v/>
      </c>
      <c r="CM95" s="7" t="str">
        <f t="shared" si="51"/>
        <v/>
      </c>
      <c r="CN95" s="7" t="str">
        <f t="shared" si="51"/>
        <v/>
      </c>
      <c r="CO95" s="7" t="str">
        <f t="shared" si="51"/>
        <v/>
      </c>
      <c r="CP95" s="7" t="str">
        <f t="shared" si="51"/>
        <v/>
      </c>
      <c r="CQ95" s="7" t="str">
        <f t="shared" si="51"/>
        <v/>
      </c>
      <c r="CR95" s="7" t="str">
        <f t="shared" si="51"/>
        <v/>
      </c>
      <c r="CS95" s="7" t="str">
        <f t="shared" si="51"/>
        <v/>
      </c>
      <c r="CT95" s="7" t="str">
        <f t="shared" si="51"/>
        <v/>
      </c>
      <c r="CU95" s="7" t="str">
        <f t="shared" si="51"/>
        <v/>
      </c>
      <c r="CV95" s="7" t="str">
        <f t="shared" si="51"/>
        <v/>
      </c>
      <c r="CW95" s="7" t="str">
        <f t="shared" si="51"/>
        <v/>
      </c>
      <c r="CX95" s="7" t="str">
        <f t="shared" si="51"/>
        <v/>
      </c>
      <c r="CY95" s="7" t="str">
        <f t="shared" si="51"/>
        <v/>
      </c>
      <c r="CZ95" s="7" t="str">
        <f t="shared" si="51"/>
        <v/>
      </c>
      <c r="DA95" s="7" t="str">
        <f t="shared" ref="DA95:DP111" si="62">IF($A95=DA$11,$J95*$D95,"")</f>
        <v/>
      </c>
      <c r="DB95" s="7" t="str">
        <f t="shared" si="62"/>
        <v/>
      </c>
      <c r="DC95" s="7" t="str">
        <f t="shared" si="62"/>
        <v/>
      </c>
      <c r="DD95" s="7" t="str">
        <f t="shared" si="62"/>
        <v/>
      </c>
      <c r="DE95" s="7" t="str">
        <f t="shared" si="62"/>
        <v/>
      </c>
      <c r="DF95" s="7" t="str">
        <f t="shared" si="62"/>
        <v/>
      </c>
      <c r="DG95" s="7" t="str">
        <f t="shared" si="62"/>
        <v/>
      </c>
      <c r="DH95" s="7" t="str">
        <f t="shared" si="62"/>
        <v/>
      </c>
      <c r="DI95" s="7" t="str">
        <f t="shared" si="62"/>
        <v/>
      </c>
      <c r="DJ95" s="7" t="str">
        <f t="shared" si="62"/>
        <v/>
      </c>
      <c r="DK95" s="7" t="str">
        <f t="shared" si="62"/>
        <v/>
      </c>
      <c r="DL95" s="7" t="str">
        <f t="shared" si="62"/>
        <v/>
      </c>
      <c r="DM95" s="7" t="str">
        <f t="shared" si="62"/>
        <v/>
      </c>
      <c r="DN95" s="7" t="str">
        <f t="shared" si="62"/>
        <v/>
      </c>
      <c r="DO95" s="7" t="str">
        <f t="shared" si="62"/>
        <v/>
      </c>
      <c r="DP95" s="7" t="str">
        <f t="shared" si="62"/>
        <v/>
      </c>
      <c r="DQ95" s="7" t="str">
        <f t="shared" si="61"/>
        <v/>
      </c>
      <c r="DR95" s="7" t="str">
        <f t="shared" si="61"/>
        <v/>
      </c>
      <c r="DS95" s="7" t="str">
        <f t="shared" si="61"/>
        <v/>
      </c>
      <c r="DT95" s="7" t="str">
        <f t="shared" si="61"/>
        <v/>
      </c>
      <c r="DU95" s="7" t="str">
        <f t="shared" si="59"/>
        <v/>
      </c>
      <c r="DV95" s="7" t="str">
        <f t="shared" si="59"/>
        <v/>
      </c>
      <c r="DW95" s="7" t="str">
        <f t="shared" si="59"/>
        <v/>
      </c>
    </row>
    <row r="96" spans="1:127" x14ac:dyDescent="0.35">
      <c r="A96" s="84" t="s">
        <v>291</v>
      </c>
      <c r="B96" s="84" t="s">
        <v>17</v>
      </c>
      <c r="C96" s="84" t="s">
        <v>3</v>
      </c>
      <c r="D96" s="84">
        <v>2.2628409999999999</v>
      </c>
      <c r="E96" s="82">
        <f>VLOOKUP(C96,'Literature Lookup Tables'!$A$2:$D$21,4,0)</f>
        <v>0</v>
      </c>
      <c r="F96" s="82">
        <f>VLOOKUP(C96,'Literature Lookup Tables'!$A$2:$D$21,3,0)</f>
        <v>0.2</v>
      </c>
      <c r="G96" s="64">
        <f>(VLOOKUP(C96,'Literature Lookup Tables'!$A$2:$L$21,2))*D96</f>
        <v>0.45256819999999998</v>
      </c>
      <c r="H96" s="64">
        <f t="shared" si="47"/>
        <v>0.45256819999999998</v>
      </c>
      <c r="I96" s="64">
        <f t="shared" si="48"/>
        <v>0</v>
      </c>
      <c r="J96" s="106">
        <f>VLOOKUP(C96,'Literature Lookup Tables'!$A$2:$L$21,MATCH(B96,listHYDROGROUPS,0))</f>
        <v>77</v>
      </c>
      <c r="K96" s="7" t="str">
        <f t="shared" si="55"/>
        <v/>
      </c>
      <c r="L96" s="7" t="str">
        <f t="shared" si="55"/>
        <v/>
      </c>
      <c r="M96" s="7" t="str">
        <f t="shared" si="55"/>
        <v/>
      </c>
      <c r="N96" s="7">
        <f t="shared" si="55"/>
        <v>174.23875699999999</v>
      </c>
      <c r="O96" s="7" t="str">
        <f t="shared" si="55"/>
        <v/>
      </c>
      <c r="P96" s="7" t="str">
        <f t="shared" si="55"/>
        <v/>
      </c>
      <c r="Q96" s="7" t="str">
        <f t="shared" si="55"/>
        <v/>
      </c>
      <c r="R96" s="7" t="str">
        <f t="shared" si="55"/>
        <v/>
      </c>
      <c r="S96" s="7" t="str">
        <f t="shared" si="55"/>
        <v/>
      </c>
      <c r="T96" s="7" t="str">
        <f t="shared" si="55"/>
        <v/>
      </c>
      <c r="U96" s="7" t="str">
        <f t="shared" si="55"/>
        <v/>
      </c>
      <c r="V96" s="7" t="str">
        <f t="shared" si="55"/>
        <v/>
      </c>
      <c r="W96" s="7" t="str">
        <f t="shared" si="55"/>
        <v/>
      </c>
      <c r="X96" s="7" t="str">
        <f t="shared" si="55"/>
        <v/>
      </c>
      <c r="Y96" s="7" t="str">
        <f t="shared" si="55"/>
        <v/>
      </c>
      <c r="Z96" s="7" t="str">
        <f t="shared" si="60"/>
        <v/>
      </c>
      <c r="AA96" s="7" t="str">
        <f t="shared" si="58"/>
        <v/>
      </c>
      <c r="AB96" s="7" t="str">
        <f t="shared" si="58"/>
        <v/>
      </c>
      <c r="AC96" s="7" t="str">
        <f t="shared" si="58"/>
        <v/>
      </c>
      <c r="AD96" s="7" t="str">
        <f t="shared" si="58"/>
        <v/>
      </c>
      <c r="AE96" s="7" t="str">
        <f t="shared" si="58"/>
        <v/>
      </c>
      <c r="AF96" s="7" t="str">
        <f t="shared" si="58"/>
        <v/>
      </c>
      <c r="AG96" s="7" t="str">
        <f t="shared" si="58"/>
        <v/>
      </c>
      <c r="AH96" s="7" t="str">
        <f t="shared" si="58"/>
        <v/>
      </c>
      <c r="AI96" s="7" t="str">
        <f t="shared" si="58"/>
        <v/>
      </c>
      <c r="AJ96" s="7" t="str">
        <f t="shared" si="58"/>
        <v/>
      </c>
      <c r="AK96" s="7" t="str">
        <f t="shared" si="58"/>
        <v/>
      </c>
      <c r="AL96" s="7" t="str">
        <f t="shared" si="58"/>
        <v/>
      </c>
      <c r="AM96" s="7" t="str">
        <f t="shared" si="58"/>
        <v/>
      </c>
      <c r="AN96" s="7" t="str">
        <f t="shared" si="58"/>
        <v/>
      </c>
      <c r="AO96" s="7" t="str">
        <f t="shared" si="58"/>
        <v/>
      </c>
      <c r="AP96" s="7" t="str">
        <f t="shared" si="57"/>
        <v/>
      </c>
      <c r="AQ96" s="7" t="str">
        <f t="shared" si="57"/>
        <v/>
      </c>
      <c r="AR96" s="7" t="str">
        <f t="shared" si="57"/>
        <v/>
      </c>
      <c r="AS96" s="7" t="str">
        <f t="shared" si="57"/>
        <v/>
      </c>
      <c r="AT96" s="7" t="str">
        <f t="shared" si="57"/>
        <v/>
      </c>
      <c r="AU96" s="7" t="str">
        <f t="shared" si="57"/>
        <v/>
      </c>
      <c r="AV96" s="7" t="str">
        <f t="shared" si="57"/>
        <v/>
      </c>
      <c r="AW96" s="7" t="str">
        <f t="shared" si="57"/>
        <v/>
      </c>
      <c r="AX96" s="7" t="str">
        <f t="shared" si="57"/>
        <v/>
      </c>
      <c r="AY96" s="7" t="str">
        <f t="shared" si="57"/>
        <v/>
      </c>
      <c r="AZ96" s="7" t="str">
        <f t="shared" si="57"/>
        <v/>
      </c>
      <c r="BA96" s="7" t="str">
        <f t="shared" si="57"/>
        <v/>
      </c>
      <c r="BB96" s="7" t="str">
        <f t="shared" si="57"/>
        <v/>
      </c>
      <c r="BC96" s="7" t="str">
        <f t="shared" si="57"/>
        <v/>
      </c>
      <c r="BD96" s="7" t="str">
        <f t="shared" si="57"/>
        <v/>
      </c>
      <c r="BE96" s="7" t="str">
        <f t="shared" si="57"/>
        <v/>
      </c>
      <c r="BF96" s="7" t="str">
        <f t="shared" si="56"/>
        <v/>
      </c>
      <c r="BG96" s="7" t="str">
        <f t="shared" si="56"/>
        <v/>
      </c>
      <c r="BH96" s="7" t="str">
        <f t="shared" si="56"/>
        <v/>
      </c>
      <c r="BI96" s="7" t="str">
        <f t="shared" si="56"/>
        <v/>
      </c>
      <c r="BJ96" s="7" t="str">
        <f t="shared" si="56"/>
        <v/>
      </c>
      <c r="BK96" s="7" t="str">
        <f t="shared" si="56"/>
        <v/>
      </c>
      <c r="BL96" s="7" t="str">
        <f t="shared" si="56"/>
        <v/>
      </c>
      <c r="BM96" s="7" t="str">
        <f t="shared" si="56"/>
        <v/>
      </c>
      <c r="BN96" s="7" t="str">
        <f t="shared" si="56"/>
        <v/>
      </c>
      <c r="BO96" s="7" t="str">
        <f t="shared" si="56"/>
        <v/>
      </c>
      <c r="BP96" s="7" t="str">
        <f t="shared" si="56"/>
        <v/>
      </c>
      <c r="BQ96" s="7" t="str">
        <f t="shared" si="56"/>
        <v/>
      </c>
      <c r="BR96" s="7" t="str">
        <f t="shared" si="56"/>
        <v/>
      </c>
      <c r="BS96" s="7" t="str">
        <f t="shared" si="56"/>
        <v/>
      </c>
      <c r="BT96" s="7" t="str">
        <f t="shared" si="56"/>
        <v/>
      </c>
      <c r="BU96" s="7" t="str">
        <f t="shared" si="54"/>
        <v/>
      </c>
      <c r="BV96" s="7" t="str">
        <f t="shared" si="54"/>
        <v/>
      </c>
      <c r="BW96" s="7" t="str">
        <f t="shared" si="54"/>
        <v/>
      </c>
      <c r="BX96" s="7" t="str">
        <f t="shared" si="52"/>
        <v/>
      </c>
      <c r="BY96" s="7" t="str">
        <f t="shared" si="52"/>
        <v/>
      </c>
      <c r="BZ96" s="7" t="str">
        <f t="shared" si="52"/>
        <v/>
      </c>
      <c r="CA96" s="7" t="str">
        <f t="shared" si="52"/>
        <v/>
      </c>
      <c r="CB96" s="7" t="str">
        <f t="shared" si="52"/>
        <v/>
      </c>
      <c r="CC96" s="7" t="str">
        <f t="shared" si="52"/>
        <v/>
      </c>
      <c r="CD96" s="7" t="str">
        <f t="shared" si="52"/>
        <v/>
      </c>
      <c r="CE96" s="7" t="str">
        <f t="shared" si="52"/>
        <v/>
      </c>
      <c r="CF96" s="7" t="str">
        <f t="shared" si="52"/>
        <v/>
      </c>
      <c r="CG96" s="7" t="str">
        <f t="shared" si="52"/>
        <v/>
      </c>
      <c r="CH96" s="7" t="str">
        <f t="shared" si="52"/>
        <v/>
      </c>
      <c r="CI96" s="7" t="str">
        <f t="shared" si="52"/>
        <v/>
      </c>
      <c r="CJ96" s="7" t="str">
        <f t="shared" si="52"/>
        <v/>
      </c>
      <c r="CK96" s="7" t="str">
        <f t="shared" si="52"/>
        <v/>
      </c>
      <c r="CL96" s="7" t="str">
        <f t="shared" ref="CL96:DA112" si="63">IF($A96=CL$11,$J96*$D96,"")</f>
        <v/>
      </c>
      <c r="CM96" s="7" t="str">
        <f t="shared" si="63"/>
        <v/>
      </c>
      <c r="CN96" s="7" t="str">
        <f t="shared" si="63"/>
        <v/>
      </c>
      <c r="CO96" s="7" t="str">
        <f t="shared" si="63"/>
        <v/>
      </c>
      <c r="CP96" s="7" t="str">
        <f t="shared" si="63"/>
        <v/>
      </c>
      <c r="CQ96" s="7" t="str">
        <f t="shared" si="63"/>
        <v/>
      </c>
      <c r="CR96" s="7" t="str">
        <f t="shared" si="63"/>
        <v/>
      </c>
      <c r="CS96" s="7" t="str">
        <f t="shared" si="63"/>
        <v/>
      </c>
      <c r="CT96" s="7" t="str">
        <f t="shared" si="63"/>
        <v/>
      </c>
      <c r="CU96" s="7" t="str">
        <f t="shared" si="63"/>
        <v/>
      </c>
      <c r="CV96" s="7" t="str">
        <f t="shared" si="63"/>
        <v/>
      </c>
      <c r="CW96" s="7" t="str">
        <f t="shared" si="63"/>
        <v/>
      </c>
      <c r="CX96" s="7" t="str">
        <f t="shared" si="63"/>
        <v/>
      </c>
      <c r="CY96" s="7" t="str">
        <f t="shared" si="63"/>
        <v/>
      </c>
      <c r="CZ96" s="7" t="str">
        <f t="shared" si="63"/>
        <v/>
      </c>
      <c r="DA96" s="7" t="str">
        <f t="shared" si="63"/>
        <v/>
      </c>
      <c r="DB96" s="7" t="str">
        <f t="shared" si="62"/>
        <v/>
      </c>
      <c r="DC96" s="7" t="str">
        <f t="shared" si="62"/>
        <v/>
      </c>
      <c r="DD96" s="7" t="str">
        <f t="shared" si="62"/>
        <v/>
      </c>
      <c r="DE96" s="7" t="str">
        <f t="shared" si="62"/>
        <v/>
      </c>
      <c r="DF96" s="7" t="str">
        <f t="shared" si="62"/>
        <v/>
      </c>
      <c r="DG96" s="7" t="str">
        <f t="shared" si="62"/>
        <v/>
      </c>
      <c r="DH96" s="7" t="str">
        <f t="shared" si="62"/>
        <v/>
      </c>
      <c r="DI96" s="7" t="str">
        <f t="shared" si="62"/>
        <v/>
      </c>
      <c r="DJ96" s="7" t="str">
        <f t="shared" si="62"/>
        <v/>
      </c>
      <c r="DK96" s="7" t="str">
        <f t="shared" si="62"/>
        <v/>
      </c>
      <c r="DL96" s="7" t="str">
        <f t="shared" si="62"/>
        <v/>
      </c>
      <c r="DM96" s="7" t="str">
        <f t="shared" si="62"/>
        <v/>
      </c>
      <c r="DN96" s="7" t="str">
        <f t="shared" si="62"/>
        <v/>
      </c>
      <c r="DO96" s="7" t="str">
        <f t="shared" si="62"/>
        <v/>
      </c>
      <c r="DP96" s="7" t="str">
        <f t="shared" si="62"/>
        <v/>
      </c>
      <c r="DQ96" s="7" t="str">
        <f t="shared" si="61"/>
        <v/>
      </c>
      <c r="DR96" s="7" t="str">
        <f t="shared" si="61"/>
        <v/>
      </c>
      <c r="DS96" s="7" t="str">
        <f t="shared" si="61"/>
        <v/>
      </c>
      <c r="DT96" s="7" t="str">
        <f t="shared" si="61"/>
        <v/>
      </c>
      <c r="DU96" s="7" t="str">
        <f t="shared" si="59"/>
        <v/>
      </c>
      <c r="DV96" s="7" t="str">
        <f t="shared" si="59"/>
        <v/>
      </c>
      <c r="DW96" s="7" t="str">
        <f t="shared" si="59"/>
        <v/>
      </c>
    </row>
    <row r="97" spans="1:127" x14ac:dyDescent="0.35">
      <c r="A97" s="84" t="s">
        <v>287</v>
      </c>
      <c r="B97" s="84" t="s">
        <v>17</v>
      </c>
      <c r="C97" s="84" t="s">
        <v>3</v>
      </c>
      <c r="D97" s="84">
        <v>0.81547899999999995</v>
      </c>
      <c r="E97" s="82">
        <f>VLOOKUP(C97,'Literature Lookup Tables'!$A$2:$D$21,4,0)</f>
        <v>0</v>
      </c>
      <c r="F97" s="82">
        <f>VLOOKUP(C97,'Literature Lookup Tables'!$A$2:$D$21,3,0)</f>
        <v>0.2</v>
      </c>
      <c r="G97" s="64">
        <f>(VLOOKUP(C97,'Literature Lookup Tables'!$A$2:$L$21,2))*D97</f>
        <v>0.16309580000000001</v>
      </c>
      <c r="H97" s="64">
        <f t="shared" si="47"/>
        <v>0.16309580000000001</v>
      </c>
      <c r="I97" s="64">
        <f t="shared" si="48"/>
        <v>0</v>
      </c>
      <c r="J97" s="106">
        <f>VLOOKUP(C97,'Literature Lookup Tables'!$A$2:$L$21,MATCH(B97,listHYDROGROUPS,0))</f>
        <v>77</v>
      </c>
      <c r="K97" s="7" t="str">
        <f t="shared" si="55"/>
        <v/>
      </c>
      <c r="L97" s="7" t="str">
        <f t="shared" si="55"/>
        <v/>
      </c>
      <c r="M97" s="7">
        <f t="shared" si="55"/>
        <v>62.791882999999999</v>
      </c>
      <c r="N97" s="7" t="str">
        <f t="shared" si="55"/>
        <v/>
      </c>
      <c r="O97" s="7" t="str">
        <f t="shared" si="55"/>
        <v/>
      </c>
      <c r="P97" s="7" t="str">
        <f t="shared" si="55"/>
        <v/>
      </c>
      <c r="Q97" s="7" t="str">
        <f t="shared" si="55"/>
        <v/>
      </c>
      <c r="R97" s="7" t="str">
        <f t="shared" si="55"/>
        <v/>
      </c>
      <c r="S97" s="7" t="str">
        <f t="shared" si="55"/>
        <v/>
      </c>
      <c r="T97" s="7" t="str">
        <f t="shared" si="55"/>
        <v/>
      </c>
      <c r="U97" s="7" t="str">
        <f t="shared" si="55"/>
        <v/>
      </c>
      <c r="V97" s="7" t="str">
        <f t="shared" si="55"/>
        <v/>
      </c>
      <c r="W97" s="7" t="str">
        <f t="shared" si="55"/>
        <v/>
      </c>
      <c r="X97" s="7" t="str">
        <f t="shared" si="55"/>
        <v/>
      </c>
      <c r="Y97" s="7" t="str">
        <f t="shared" si="55"/>
        <v/>
      </c>
      <c r="Z97" s="7" t="str">
        <f t="shared" si="60"/>
        <v/>
      </c>
      <c r="AA97" s="7" t="str">
        <f t="shared" si="58"/>
        <v/>
      </c>
      <c r="AB97" s="7" t="str">
        <f t="shared" si="58"/>
        <v/>
      </c>
      <c r="AC97" s="7" t="str">
        <f t="shared" si="58"/>
        <v/>
      </c>
      <c r="AD97" s="7" t="str">
        <f t="shared" si="58"/>
        <v/>
      </c>
      <c r="AE97" s="7" t="str">
        <f t="shared" si="58"/>
        <v/>
      </c>
      <c r="AF97" s="7" t="str">
        <f t="shared" si="58"/>
        <v/>
      </c>
      <c r="AG97" s="7" t="str">
        <f t="shared" si="58"/>
        <v/>
      </c>
      <c r="AH97" s="7" t="str">
        <f t="shared" si="58"/>
        <v/>
      </c>
      <c r="AI97" s="7" t="str">
        <f t="shared" si="58"/>
        <v/>
      </c>
      <c r="AJ97" s="7" t="str">
        <f t="shared" si="58"/>
        <v/>
      </c>
      <c r="AK97" s="7" t="str">
        <f t="shared" si="58"/>
        <v/>
      </c>
      <c r="AL97" s="7" t="str">
        <f t="shared" si="58"/>
        <v/>
      </c>
      <c r="AM97" s="7" t="str">
        <f t="shared" si="58"/>
        <v/>
      </c>
      <c r="AN97" s="7" t="str">
        <f t="shared" si="58"/>
        <v/>
      </c>
      <c r="AO97" s="7" t="str">
        <f t="shared" si="58"/>
        <v/>
      </c>
      <c r="AP97" s="7" t="str">
        <f t="shared" si="57"/>
        <v/>
      </c>
      <c r="AQ97" s="7" t="str">
        <f t="shared" si="57"/>
        <v/>
      </c>
      <c r="AR97" s="7" t="str">
        <f t="shared" si="57"/>
        <v/>
      </c>
      <c r="AS97" s="7" t="str">
        <f t="shared" si="57"/>
        <v/>
      </c>
      <c r="AT97" s="7" t="str">
        <f t="shared" si="57"/>
        <v/>
      </c>
      <c r="AU97" s="7" t="str">
        <f t="shared" si="57"/>
        <v/>
      </c>
      <c r="AV97" s="7" t="str">
        <f t="shared" si="57"/>
        <v/>
      </c>
      <c r="AW97" s="7" t="str">
        <f t="shared" si="57"/>
        <v/>
      </c>
      <c r="AX97" s="7" t="str">
        <f t="shared" si="57"/>
        <v/>
      </c>
      <c r="AY97" s="7" t="str">
        <f t="shared" si="57"/>
        <v/>
      </c>
      <c r="AZ97" s="7" t="str">
        <f t="shared" si="57"/>
        <v/>
      </c>
      <c r="BA97" s="7" t="str">
        <f t="shared" si="57"/>
        <v/>
      </c>
      <c r="BB97" s="7" t="str">
        <f t="shared" si="57"/>
        <v/>
      </c>
      <c r="BC97" s="7" t="str">
        <f t="shared" si="57"/>
        <v/>
      </c>
      <c r="BD97" s="7" t="str">
        <f t="shared" si="57"/>
        <v/>
      </c>
      <c r="BE97" s="7" t="str">
        <f t="shared" si="57"/>
        <v/>
      </c>
      <c r="BF97" s="7" t="str">
        <f t="shared" si="56"/>
        <v/>
      </c>
      <c r="BG97" s="7" t="str">
        <f t="shared" si="56"/>
        <v/>
      </c>
      <c r="BH97" s="7" t="str">
        <f t="shared" si="56"/>
        <v/>
      </c>
      <c r="BI97" s="7" t="str">
        <f t="shared" si="56"/>
        <v/>
      </c>
      <c r="BJ97" s="7" t="str">
        <f t="shared" si="56"/>
        <v/>
      </c>
      <c r="BK97" s="7" t="str">
        <f t="shared" si="56"/>
        <v/>
      </c>
      <c r="BL97" s="7" t="str">
        <f t="shared" si="56"/>
        <v/>
      </c>
      <c r="BM97" s="7" t="str">
        <f t="shared" si="56"/>
        <v/>
      </c>
      <c r="BN97" s="7" t="str">
        <f t="shared" si="56"/>
        <v/>
      </c>
      <c r="BO97" s="7" t="str">
        <f t="shared" si="56"/>
        <v/>
      </c>
      <c r="BP97" s="7" t="str">
        <f t="shared" si="56"/>
        <v/>
      </c>
      <c r="BQ97" s="7" t="str">
        <f t="shared" si="56"/>
        <v/>
      </c>
      <c r="BR97" s="7" t="str">
        <f t="shared" si="56"/>
        <v/>
      </c>
      <c r="BS97" s="7" t="str">
        <f t="shared" si="56"/>
        <v/>
      </c>
      <c r="BT97" s="7" t="str">
        <f t="shared" si="56"/>
        <v/>
      </c>
      <c r="BU97" s="7" t="str">
        <f t="shared" si="54"/>
        <v/>
      </c>
      <c r="BV97" s="7" t="str">
        <f t="shared" si="54"/>
        <v/>
      </c>
      <c r="BW97" s="7" t="str">
        <f t="shared" si="54"/>
        <v/>
      </c>
      <c r="BX97" s="7" t="str">
        <f t="shared" si="54"/>
        <v/>
      </c>
      <c r="BY97" s="7" t="str">
        <f t="shared" si="54"/>
        <v/>
      </c>
      <c r="BZ97" s="7" t="str">
        <f t="shared" si="54"/>
        <v/>
      </c>
      <c r="CA97" s="7" t="str">
        <f t="shared" si="54"/>
        <v/>
      </c>
      <c r="CB97" s="7" t="str">
        <f t="shared" si="54"/>
        <v/>
      </c>
      <c r="CC97" s="7" t="str">
        <f t="shared" si="54"/>
        <v/>
      </c>
      <c r="CD97" s="7" t="str">
        <f t="shared" si="54"/>
        <v/>
      </c>
      <c r="CE97" s="7" t="str">
        <f t="shared" si="54"/>
        <v/>
      </c>
      <c r="CF97" s="7" t="str">
        <f t="shared" si="54"/>
        <v/>
      </c>
      <c r="CG97" s="7" t="str">
        <f t="shared" si="54"/>
        <v/>
      </c>
      <c r="CH97" s="7" t="str">
        <f t="shared" si="54"/>
        <v/>
      </c>
      <c r="CI97" s="7" t="str">
        <f t="shared" si="54"/>
        <v/>
      </c>
      <c r="CJ97" s="7" t="str">
        <f t="shared" si="54"/>
        <v/>
      </c>
      <c r="CK97" s="7" t="str">
        <f t="shared" ref="CK97:CZ113" si="64">IF($A97=CK$11,$J97*$D97,"")</f>
        <v/>
      </c>
      <c r="CL97" s="7" t="str">
        <f t="shared" si="64"/>
        <v/>
      </c>
      <c r="CM97" s="7" t="str">
        <f t="shared" si="64"/>
        <v/>
      </c>
      <c r="CN97" s="7" t="str">
        <f t="shared" si="64"/>
        <v/>
      </c>
      <c r="CO97" s="7" t="str">
        <f t="shared" si="64"/>
        <v/>
      </c>
      <c r="CP97" s="7" t="str">
        <f t="shared" si="64"/>
        <v/>
      </c>
      <c r="CQ97" s="7" t="str">
        <f t="shared" si="64"/>
        <v/>
      </c>
      <c r="CR97" s="7" t="str">
        <f t="shared" si="64"/>
        <v/>
      </c>
      <c r="CS97" s="7" t="str">
        <f t="shared" si="64"/>
        <v/>
      </c>
      <c r="CT97" s="7" t="str">
        <f t="shared" si="64"/>
        <v/>
      </c>
      <c r="CU97" s="7" t="str">
        <f t="shared" si="64"/>
        <v/>
      </c>
      <c r="CV97" s="7" t="str">
        <f t="shared" si="64"/>
        <v/>
      </c>
      <c r="CW97" s="7" t="str">
        <f t="shared" si="64"/>
        <v/>
      </c>
      <c r="CX97" s="7" t="str">
        <f t="shared" si="64"/>
        <v/>
      </c>
      <c r="CY97" s="7" t="str">
        <f t="shared" si="64"/>
        <v/>
      </c>
      <c r="CZ97" s="7" t="str">
        <f t="shared" si="64"/>
        <v/>
      </c>
      <c r="DA97" s="7" t="str">
        <f t="shared" si="63"/>
        <v/>
      </c>
      <c r="DB97" s="7" t="str">
        <f t="shared" si="62"/>
        <v/>
      </c>
      <c r="DC97" s="7" t="str">
        <f t="shared" si="62"/>
        <v/>
      </c>
      <c r="DD97" s="7" t="str">
        <f t="shared" si="62"/>
        <v/>
      </c>
      <c r="DE97" s="7" t="str">
        <f t="shared" si="62"/>
        <v/>
      </c>
      <c r="DF97" s="7" t="str">
        <f t="shared" si="62"/>
        <v/>
      </c>
      <c r="DG97" s="7" t="str">
        <f t="shared" si="62"/>
        <v/>
      </c>
      <c r="DH97" s="7" t="str">
        <f t="shared" si="62"/>
        <v/>
      </c>
      <c r="DI97" s="7" t="str">
        <f t="shared" si="62"/>
        <v/>
      </c>
      <c r="DJ97" s="7" t="str">
        <f t="shared" si="62"/>
        <v/>
      </c>
      <c r="DK97" s="7" t="str">
        <f t="shared" si="62"/>
        <v/>
      </c>
      <c r="DL97" s="7" t="str">
        <f t="shared" si="62"/>
        <v/>
      </c>
      <c r="DM97" s="7" t="str">
        <f t="shared" si="62"/>
        <v/>
      </c>
      <c r="DN97" s="7" t="str">
        <f t="shared" si="62"/>
        <v/>
      </c>
      <c r="DO97" s="7" t="str">
        <f t="shared" si="62"/>
        <v/>
      </c>
      <c r="DP97" s="7" t="str">
        <f t="shared" si="62"/>
        <v/>
      </c>
      <c r="DQ97" s="7" t="str">
        <f t="shared" si="61"/>
        <v/>
      </c>
      <c r="DR97" s="7" t="str">
        <f t="shared" si="61"/>
        <v/>
      </c>
      <c r="DS97" s="7" t="str">
        <f t="shared" si="61"/>
        <v/>
      </c>
      <c r="DT97" s="7" t="str">
        <f t="shared" si="61"/>
        <v/>
      </c>
      <c r="DU97" s="7" t="str">
        <f t="shared" si="59"/>
        <v/>
      </c>
      <c r="DV97" s="7" t="str">
        <f t="shared" si="59"/>
        <v/>
      </c>
      <c r="DW97" s="7" t="str">
        <f t="shared" si="59"/>
        <v/>
      </c>
    </row>
    <row r="98" spans="1:127" x14ac:dyDescent="0.35">
      <c r="A98" s="84" t="s">
        <v>276</v>
      </c>
      <c r="B98" s="84" t="s">
        <v>17</v>
      </c>
      <c r="C98" s="84" t="s">
        <v>3</v>
      </c>
      <c r="D98" s="84">
        <v>3.1966190000000001</v>
      </c>
      <c r="E98" s="82">
        <f>VLOOKUP(C98,'Literature Lookup Tables'!$A$2:$D$21,4,0)</f>
        <v>0</v>
      </c>
      <c r="F98" s="82">
        <f>VLOOKUP(C98,'Literature Lookup Tables'!$A$2:$D$21,3,0)</f>
        <v>0.2</v>
      </c>
      <c r="G98" s="64">
        <f>(VLOOKUP(C98,'Literature Lookup Tables'!$A$2:$L$21,2))*D98</f>
        <v>0.63932380000000011</v>
      </c>
      <c r="H98" s="64">
        <f t="shared" si="47"/>
        <v>0.63932380000000011</v>
      </c>
      <c r="I98" s="64">
        <f t="shared" si="48"/>
        <v>0</v>
      </c>
      <c r="J98" s="106">
        <f>VLOOKUP(C98,'Literature Lookup Tables'!$A$2:$L$21,MATCH(B98,listHYDROGROUPS,0))</f>
        <v>77</v>
      </c>
      <c r="K98" s="7" t="str">
        <f t="shared" si="55"/>
        <v/>
      </c>
      <c r="L98" s="7">
        <f t="shared" si="55"/>
        <v>246.13966300000001</v>
      </c>
      <c r="M98" s="7" t="str">
        <f t="shared" si="55"/>
        <v/>
      </c>
      <c r="N98" s="7" t="str">
        <f t="shared" si="55"/>
        <v/>
      </c>
      <c r="O98" s="7" t="str">
        <f t="shared" si="55"/>
        <v/>
      </c>
      <c r="P98" s="7" t="str">
        <f t="shared" si="55"/>
        <v/>
      </c>
      <c r="Q98" s="7" t="str">
        <f t="shared" si="55"/>
        <v/>
      </c>
      <c r="R98" s="7" t="str">
        <f t="shared" si="55"/>
        <v/>
      </c>
      <c r="S98" s="7" t="str">
        <f t="shared" si="55"/>
        <v/>
      </c>
      <c r="T98" s="7" t="str">
        <f t="shared" si="55"/>
        <v/>
      </c>
      <c r="U98" s="7" t="str">
        <f t="shared" si="55"/>
        <v/>
      </c>
      <c r="V98" s="7" t="str">
        <f t="shared" si="55"/>
        <v/>
      </c>
      <c r="W98" s="7" t="str">
        <f t="shared" si="55"/>
        <v/>
      </c>
      <c r="X98" s="7" t="str">
        <f t="shared" si="55"/>
        <v/>
      </c>
      <c r="Y98" s="7" t="str">
        <f t="shared" si="55"/>
        <v/>
      </c>
      <c r="Z98" s="7" t="str">
        <f t="shared" si="60"/>
        <v/>
      </c>
      <c r="AA98" s="7" t="str">
        <f t="shared" si="58"/>
        <v/>
      </c>
      <c r="AB98" s="7" t="str">
        <f t="shared" si="58"/>
        <v/>
      </c>
      <c r="AC98" s="7" t="str">
        <f t="shared" si="58"/>
        <v/>
      </c>
      <c r="AD98" s="7" t="str">
        <f t="shared" si="58"/>
        <v/>
      </c>
      <c r="AE98" s="7" t="str">
        <f t="shared" si="58"/>
        <v/>
      </c>
      <c r="AF98" s="7" t="str">
        <f t="shared" si="58"/>
        <v/>
      </c>
      <c r="AG98" s="7" t="str">
        <f t="shared" si="58"/>
        <v/>
      </c>
      <c r="AH98" s="7" t="str">
        <f t="shared" si="58"/>
        <v/>
      </c>
      <c r="AI98" s="7" t="str">
        <f t="shared" si="58"/>
        <v/>
      </c>
      <c r="AJ98" s="7" t="str">
        <f t="shared" si="58"/>
        <v/>
      </c>
      <c r="AK98" s="7" t="str">
        <f t="shared" si="58"/>
        <v/>
      </c>
      <c r="AL98" s="7" t="str">
        <f t="shared" si="58"/>
        <v/>
      </c>
      <c r="AM98" s="7" t="str">
        <f t="shared" si="58"/>
        <v/>
      </c>
      <c r="AN98" s="7" t="str">
        <f t="shared" si="58"/>
        <v/>
      </c>
      <c r="AO98" s="7" t="str">
        <f t="shared" si="58"/>
        <v/>
      </c>
      <c r="AP98" s="7" t="str">
        <f t="shared" si="57"/>
        <v/>
      </c>
      <c r="AQ98" s="7" t="str">
        <f t="shared" si="57"/>
        <v/>
      </c>
      <c r="AR98" s="7" t="str">
        <f t="shared" si="57"/>
        <v/>
      </c>
      <c r="AS98" s="7" t="str">
        <f t="shared" si="57"/>
        <v/>
      </c>
      <c r="AT98" s="7" t="str">
        <f t="shared" si="57"/>
        <v/>
      </c>
      <c r="AU98" s="7" t="str">
        <f t="shared" si="57"/>
        <v/>
      </c>
      <c r="AV98" s="7" t="str">
        <f t="shared" si="57"/>
        <v/>
      </c>
      <c r="AW98" s="7" t="str">
        <f t="shared" si="57"/>
        <v/>
      </c>
      <c r="AX98" s="7" t="str">
        <f t="shared" si="57"/>
        <v/>
      </c>
      <c r="AY98" s="7" t="str">
        <f t="shared" si="57"/>
        <v/>
      </c>
      <c r="AZ98" s="7" t="str">
        <f t="shared" si="57"/>
        <v/>
      </c>
      <c r="BA98" s="7" t="str">
        <f t="shared" si="57"/>
        <v/>
      </c>
      <c r="BB98" s="7" t="str">
        <f t="shared" si="57"/>
        <v/>
      </c>
      <c r="BC98" s="7" t="str">
        <f t="shared" si="57"/>
        <v/>
      </c>
      <c r="BD98" s="7" t="str">
        <f t="shared" si="57"/>
        <v/>
      </c>
      <c r="BE98" s="7" t="str">
        <f t="shared" si="57"/>
        <v/>
      </c>
      <c r="BF98" s="7" t="str">
        <f t="shared" si="56"/>
        <v/>
      </c>
      <c r="BG98" s="7" t="str">
        <f t="shared" si="56"/>
        <v/>
      </c>
      <c r="BH98" s="7" t="str">
        <f t="shared" si="56"/>
        <v/>
      </c>
      <c r="BI98" s="7" t="str">
        <f t="shared" si="56"/>
        <v/>
      </c>
      <c r="BJ98" s="7" t="str">
        <f t="shared" si="56"/>
        <v/>
      </c>
      <c r="BK98" s="7" t="str">
        <f t="shared" si="56"/>
        <v/>
      </c>
      <c r="BL98" s="7" t="str">
        <f t="shared" si="56"/>
        <v/>
      </c>
      <c r="BM98" s="7" t="str">
        <f t="shared" si="56"/>
        <v/>
      </c>
      <c r="BN98" s="7" t="str">
        <f t="shared" si="56"/>
        <v/>
      </c>
      <c r="BO98" s="7" t="str">
        <f t="shared" si="56"/>
        <v/>
      </c>
      <c r="BP98" s="7" t="str">
        <f t="shared" si="56"/>
        <v/>
      </c>
      <c r="BQ98" s="7" t="str">
        <f t="shared" si="56"/>
        <v/>
      </c>
      <c r="BR98" s="7" t="str">
        <f t="shared" si="56"/>
        <v/>
      </c>
      <c r="BS98" s="7" t="str">
        <f t="shared" si="56"/>
        <v/>
      </c>
      <c r="BT98" s="7" t="str">
        <f t="shared" si="56"/>
        <v/>
      </c>
      <c r="BU98" s="7" t="str">
        <f t="shared" si="54"/>
        <v/>
      </c>
      <c r="BV98" s="7" t="str">
        <f t="shared" si="54"/>
        <v/>
      </c>
      <c r="BW98" s="7" t="str">
        <f t="shared" si="54"/>
        <v/>
      </c>
      <c r="BX98" s="7" t="str">
        <f t="shared" si="54"/>
        <v/>
      </c>
      <c r="BY98" s="7" t="str">
        <f t="shared" si="54"/>
        <v/>
      </c>
      <c r="BZ98" s="7" t="str">
        <f t="shared" si="54"/>
        <v/>
      </c>
      <c r="CA98" s="7" t="str">
        <f t="shared" si="54"/>
        <v/>
      </c>
      <c r="CB98" s="7" t="str">
        <f t="shared" si="54"/>
        <v/>
      </c>
      <c r="CC98" s="7" t="str">
        <f t="shared" si="54"/>
        <v/>
      </c>
      <c r="CD98" s="7" t="str">
        <f t="shared" si="54"/>
        <v/>
      </c>
      <c r="CE98" s="7" t="str">
        <f t="shared" si="54"/>
        <v/>
      </c>
      <c r="CF98" s="7" t="str">
        <f t="shared" si="54"/>
        <v/>
      </c>
      <c r="CG98" s="7" t="str">
        <f t="shared" si="54"/>
        <v/>
      </c>
      <c r="CH98" s="7" t="str">
        <f t="shared" si="54"/>
        <v/>
      </c>
      <c r="CI98" s="7" t="str">
        <f t="shared" si="54"/>
        <v/>
      </c>
      <c r="CJ98" s="7" t="str">
        <f t="shared" si="54"/>
        <v/>
      </c>
      <c r="CK98" s="7" t="str">
        <f t="shared" si="64"/>
        <v/>
      </c>
      <c r="CL98" s="7" t="str">
        <f t="shared" si="64"/>
        <v/>
      </c>
      <c r="CM98" s="7" t="str">
        <f t="shared" si="64"/>
        <v/>
      </c>
      <c r="CN98" s="7" t="str">
        <f t="shared" si="64"/>
        <v/>
      </c>
      <c r="CO98" s="7" t="str">
        <f t="shared" si="64"/>
        <v/>
      </c>
      <c r="CP98" s="7" t="str">
        <f t="shared" si="64"/>
        <v/>
      </c>
      <c r="CQ98" s="7" t="str">
        <f t="shared" si="64"/>
        <v/>
      </c>
      <c r="CR98" s="7" t="str">
        <f t="shared" si="64"/>
        <v/>
      </c>
      <c r="CS98" s="7" t="str">
        <f t="shared" si="64"/>
        <v/>
      </c>
      <c r="CT98" s="7" t="str">
        <f t="shared" si="64"/>
        <v/>
      </c>
      <c r="CU98" s="7" t="str">
        <f t="shared" si="64"/>
        <v/>
      </c>
      <c r="CV98" s="7" t="str">
        <f t="shared" si="64"/>
        <v/>
      </c>
      <c r="CW98" s="7" t="str">
        <f t="shared" si="64"/>
        <v/>
      </c>
      <c r="CX98" s="7" t="str">
        <f t="shared" si="64"/>
        <v/>
      </c>
      <c r="CY98" s="7" t="str">
        <f t="shared" si="64"/>
        <v/>
      </c>
      <c r="CZ98" s="7" t="str">
        <f t="shared" si="64"/>
        <v/>
      </c>
      <c r="DA98" s="7" t="str">
        <f t="shared" si="63"/>
        <v/>
      </c>
      <c r="DB98" s="7" t="str">
        <f t="shared" si="62"/>
        <v/>
      </c>
      <c r="DC98" s="7" t="str">
        <f t="shared" si="62"/>
        <v/>
      </c>
      <c r="DD98" s="7" t="str">
        <f t="shared" si="62"/>
        <v/>
      </c>
      <c r="DE98" s="7" t="str">
        <f t="shared" si="62"/>
        <v/>
      </c>
      <c r="DF98" s="7" t="str">
        <f t="shared" si="62"/>
        <v/>
      </c>
      <c r="DG98" s="7" t="str">
        <f t="shared" si="62"/>
        <v/>
      </c>
      <c r="DH98" s="7" t="str">
        <f t="shared" si="62"/>
        <v/>
      </c>
      <c r="DI98" s="7" t="str">
        <f t="shared" si="62"/>
        <v/>
      </c>
      <c r="DJ98" s="7" t="str">
        <f t="shared" si="62"/>
        <v/>
      </c>
      <c r="DK98" s="7" t="str">
        <f t="shared" si="62"/>
        <v/>
      </c>
      <c r="DL98" s="7" t="str">
        <f t="shared" si="62"/>
        <v/>
      </c>
      <c r="DM98" s="7" t="str">
        <f t="shared" si="62"/>
        <v/>
      </c>
      <c r="DN98" s="7" t="str">
        <f t="shared" si="62"/>
        <v/>
      </c>
      <c r="DO98" s="7" t="str">
        <f t="shared" si="62"/>
        <v/>
      </c>
      <c r="DP98" s="7" t="str">
        <f t="shared" si="62"/>
        <v/>
      </c>
      <c r="DQ98" s="7" t="str">
        <f t="shared" si="61"/>
        <v/>
      </c>
      <c r="DR98" s="7" t="str">
        <f t="shared" si="61"/>
        <v/>
      </c>
      <c r="DS98" s="7" t="str">
        <f t="shared" si="61"/>
        <v/>
      </c>
      <c r="DT98" s="7" t="str">
        <f t="shared" si="61"/>
        <v/>
      </c>
      <c r="DU98" s="7" t="str">
        <f t="shared" si="59"/>
        <v/>
      </c>
      <c r="DV98" s="7" t="str">
        <f t="shared" si="59"/>
        <v/>
      </c>
      <c r="DW98" s="7" t="str">
        <f t="shared" si="59"/>
        <v/>
      </c>
    </row>
    <row r="99" spans="1:127" x14ac:dyDescent="0.35">
      <c r="A99" s="84" t="s">
        <v>292</v>
      </c>
      <c r="B99" s="84" t="s">
        <v>17</v>
      </c>
      <c r="C99" s="84" t="s">
        <v>3</v>
      </c>
      <c r="D99" s="84">
        <v>5.2175320000000003</v>
      </c>
      <c r="E99" s="82">
        <f>VLOOKUP(C99,'Literature Lookup Tables'!$A$2:$D$21,4,0)</f>
        <v>0</v>
      </c>
      <c r="F99" s="82">
        <f>VLOOKUP(C99,'Literature Lookup Tables'!$A$2:$D$21,3,0)</f>
        <v>0.2</v>
      </c>
      <c r="G99" s="64">
        <f>(VLOOKUP(C99,'Literature Lookup Tables'!$A$2:$L$21,2))*D99</f>
        <v>1.0435064000000001</v>
      </c>
      <c r="H99" s="64">
        <f t="shared" si="47"/>
        <v>1.0435064000000001</v>
      </c>
      <c r="I99" s="64">
        <f t="shared" si="48"/>
        <v>0</v>
      </c>
      <c r="J99" s="106">
        <f>VLOOKUP(C99,'Literature Lookup Tables'!$A$2:$L$21,MATCH(B99,listHYDROGROUPS,0))</f>
        <v>77</v>
      </c>
      <c r="K99" s="7" t="str">
        <f t="shared" si="55"/>
        <v/>
      </c>
      <c r="L99" s="7" t="str">
        <f t="shared" si="55"/>
        <v/>
      </c>
      <c r="M99" s="7" t="str">
        <f t="shared" si="55"/>
        <v/>
      </c>
      <c r="N99" s="7" t="str">
        <f t="shared" si="55"/>
        <v/>
      </c>
      <c r="O99" s="7" t="str">
        <f t="shared" si="55"/>
        <v/>
      </c>
      <c r="P99" s="7" t="str">
        <f t="shared" si="55"/>
        <v/>
      </c>
      <c r="Q99" s="7">
        <f t="shared" si="55"/>
        <v>401.74996400000003</v>
      </c>
      <c r="R99" s="7" t="str">
        <f t="shared" si="55"/>
        <v/>
      </c>
      <c r="S99" s="7" t="str">
        <f t="shared" si="55"/>
        <v/>
      </c>
      <c r="T99" s="7" t="str">
        <f t="shared" si="55"/>
        <v/>
      </c>
      <c r="U99" s="7" t="str">
        <f t="shared" si="55"/>
        <v/>
      </c>
      <c r="V99" s="7" t="str">
        <f t="shared" si="55"/>
        <v/>
      </c>
      <c r="W99" s="7" t="str">
        <f t="shared" si="55"/>
        <v/>
      </c>
      <c r="X99" s="7" t="str">
        <f t="shared" si="55"/>
        <v/>
      </c>
      <c r="Y99" s="7" t="str">
        <f t="shared" si="55"/>
        <v/>
      </c>
      <c r="Z99" s="7" t="str">
        <f t="shared" si="60"/>
        <v/>
      </c>
      <c r="AA99" s="7" t="str">
        <f t="shared" si="58"/>
        <v/>
      </c>
      <c r="AB99" s="7" t="str">
        <f t="shared" si="58"/>
        <v/>
      </c>
      <c r="AC99" s="7" t="str">
        <f t="shared" si="58"/>
        <v/>
      </c>
      <c r="AD99" s="7" t="str">
        <f t="shared" si="58"/>
        <v/>
      </c>
      <c r="AE99" s="7" t="str">
        <f t="shared" si="58"/>
        <v/>
      </c>
      <c r="AF99" s="7" t="str">
        <f t="shared" si="58"/>
        <v/>
      </c>
      <c r="AG99" s="7" t="str">
        <f t="shared" si="58"/>
        <v/>
      </c>
      <c r="AH99" s="7" t="str">
        <f t="shared" si="58"/>
        <v/>
      </c>
      <c r="AI99" s="7" t="str">
        <f t="shared" si="58"/>
        <v/>
      </c>
      <c r="AJ99" s="7" t="str">
        <f t="shared" si="58"/>
        <v/>
      </c>
      <c r="AK99" s="7" t="str">
        <f t="shared" si="58"/>
        <v/>
      </c>
      <c r="AL99" s="7" t="str">
        <f t="shared" si="58"/>
        <v/>
      </c>
      <c r="AM99" s="7" t="str">
        <f t="shared" si="58"/>
        <v/>
      </c>
      <c r="AN99" s="7" t="str">
        <f t="shared" si="58"/>
        <v/>
      </c>
      <c r="AO99" s="7" t="str">
        <f t="shared" si="58"/>
        <v/>
      </c>
      <c r="AP99" s="7" t="str">
        <f t="shared" si="57"/>
        <v/>
      </c>
      <c r="AQ99" s="7" t="str">
        <f t="shared" si="57"/>
        <v/>
      </c>
      <c r="AR99" s="7" t="str">
        <f t="shared" si="57"/>
        <v/>
      </c>
      <c r="AS99" s="7" t="str">
        <f t="shared" si="57"/>
        <v/>
      </c>
      <c r="AT99" s="7" t="str">
        <f t="shared" si="57"/>
        <v/>
      </c>
      <c r="AU99" s="7" t="str">
        <f t="shared" si="57"/>
        <v/>
      </c>
      <c r="AV99" s="7" t="str">
        <f t="shared" si="57"/>
        <v/>
      </c>
      <c r="AW99" s="7" t="str">
        <f t="shared" si="57"/>
        <v/>
      </c>
      <c r="AX99" s="7" t="str">
        <f t="shared" si="57"/>
        <v/>
      </c>
      <c r="AY99" s="7" t="str">
        <f t="shared" si="57"/>
        <v/>
      </c>
      <c r="AZ99" s="7" t="str">
        <f t="shared" si="57"/>
        <v/>
      </c>
      <c r="BA99" s="7" t="str">
        <f t="shared" si="57"/>
        <v/>
      </c>
      <c r="BB99" s="7" t="str">
        <f t="shared" si="57"/>
        <v/>
      </c>
      <c r="BC99" s="7" t="str">
        <f t="shared" si="57"/>
        <v/>
      </c>
      <c r="BD99" s="7" t="str">
        <f t="shared" si="57"/>
        <v/>
      </c>
      <c r="BE99" s="7" t="str">
        <f t="shared" si="57"/>
        <v/>
      </c>
      <c r="BF99" s="7" t="str">
        <f t="shared" si="56"/>
        <v/>
      </c>
      <c r="BG99" s="7" t="str">
        <f t="shared" si="56"/>
        <v/>
      </c>
      <c r="BH99" s="7" t="str">
        <f t="shared" si="56"/>
        <v/>
      </c>
      <c r="BI99" s="7" t="str">
        <f t="shared" si="56"/>
        <v/>
      </c>
      <c r="BJ99" s="7" t="str">
        <f t="shared" si="56"/>
        <v/>
      </c>
      <c r="BK99" s="7" t="str">
        <f t="shared" si="56"/>
        <v/>
      </c>
      <c r="BL99" s="7" t="str">
        <f t="shared" si="56"/>
        <v/>
      </c>
      <c r="BM99" s="7" t="str">
        <f t="shared" si="56"/>
        <v/>
      </c>
      <c r="BN99" s="7" t="str">
        <f t="shared" si="56"/>
        <v/>
      </c>
      <c r="BO99" s="7" t="str">
        <f t="shared" si="56"/>
        <v/>
      </c>
      <c r="BP99" s="7" t="str">
        <f t="shared" si="56"/>
        <v/>
      </c>
      <c r="BQ99" s="7" t="str">
        <f t="shared" si="56"/>
        <v/>
      </c>
      <c r="BR99" s="7" t="str">
        <f t="shared" si="56"/>
        <v/>
      </c>
      <c r="BS99" s="7" t="str">
        <f t="shared" si="56"/>
        <v/>
      </c>
      <c r="BT99" s="7" t="str">
        <f t="shared" si="56"/>
        <v/>
      </c>
      <c r="BU99" s="7" t="str">
        <f t="shared" si="54"/>
        <v/>
      </c>
      <c r="BV99" s="7" t="str">
        <f t="shared" si="54"/>
        <v/>
      </c>
      <c r="BW99" s="7" t="str">
        <f t="shared" si="54"/>
        <v/>
      </c>
      <c r="BX99" s="7" t="str">
        <f t="shared" si="54"/>
        <v/>
      </c>
      <c r="BY99" s="7" t="str">
        <f t="shared" si="54"/>
        <v/>
      </c>
      <c r="BZ99" s="7" t="str">
        <f t="shared" si="54"/>
        <v/>
      </c>
      <c r="CA99" s="7" t="str">
        <f t="shared" si="54"/>
        <v/>
      </c>
      <c r="CB99" s="7" t="str">
        <f t="shared" si="54"/>
        <v/>
      </c>
      <c r="CC99" s="7" t="str">
        <f t="shared" si="54"/>
        <v/>
      </c>
      <c r="CD99" s="7" t="str">
        <f t="shared" si="54"/>
        <v/>
      </c>
      <c r="CE99" s="7" t="str">
        <f t="shared" si="54"/>
        <v/>
      </c>
      <c r="CF99" s="7" t="str">
        <f t="shared" si="54"/>
        <v/>
      </c>
      <c r="CG99" s="7" t="str">
        <f t="shared" si="54"/>
        <v/>
      </c>
      <c r="CH99" s="7" t="str">
        <f t="shared" si="54"/>
        <v/>
      </c>
      <c r="CI99" s="7" t="str">
        <f t="shared" si="54"/>
        <v/>
      </c>
      <c r="CJ99" s="7" t="str">
        <f t="shared" si="54"/>
        <v/>
      </c>
      <c r="CK99" s="7" t="str">
        <f t="shared" si="64"/>
        <v/>
      </c>
      <c r="CL99" s="7" t="str">
        <f t="shared" si="64"/>
        <v/>
      </c>
      <c r="CM99" s="7" t="str">
        <f t="shared" si="64"/>
        <v/>
      </c>
      <c r="CN99" s="7" t="str">
        <f t="shared" si="64"/>
        <v/>
      </c>
      <c r="CO99" s="7" t="str">
        <f t="shared" si="64"/>
        <v/>
      </c>
      <c r="CP99" s="7" t="str">
        <f t="shared" si="64"/>
        <v/>
      </c>
      <c r="CQ99" s="7" t="str">
        <f t="shared" si="64"/>
        <v/>
      </c>
      <c r="CR99" s="7" t="str">
        <f t="shared" si="64"/>
        <v/>
      </c>
      <c r="CS99" s="7" t="str">
        <f t="shared" si="64"/>
        <v/>
      </c>
      <c r="CT99" s="7" t="str">
        <f t="shared" si="64"/>
        <v/>
      </c>
      <c r="CU99" s="7" t="str">
        <f t="shared" si="64"/>
        <v/>
      </c>
      <c r="CV99" s="7" t="str">
        <f t="shared" si="64"/>
        <v/>
      </c>
      <c r="CW99" s="7" t="str">
        <f t="shared" si="64"/>
        <v/>
      </c>
      <c r="CX99" s="7" t="str">
        <f t="shared" si="64"/>
        <v/>
      </c>
      <c r="CY99" s="7" t="str">
        <f t="shared" si="64"/>
        <v/>
      </c>
      <c r="CZ99" s="7" t="str">
        <f t="shared" si="64"/>
        <v/>
      </c>
      <c r="DA99" s="7" t="str">
        <f t="shared" si="63"/>
        <v/>
      </c>
      <c r="DB99" s="7" t="str">
        <f t="shared" si="62"/>
        <v/>
      </c>
      <c r="DC99" s="7" t="str">
        <f t="shared" si="62"/>
        <v/>
      </c>
      <c r="DD99" s="7" t="str">
        <f t="shared" si="62"/>
        <v/>
      </c>
      <c r="DE99" s="7" t="str">
        <f t="shared" si="62"/>
        <v/>
      </c>
      <c r="DF99" s="7" t="str">
        <f t="shared" si="62"/>
        <v/>
      </c>
      <c r="DG99" s="7" t="str">
        <f t="shared" si="62"/>
        <v/>
      </c>
      <c r="DH99" s="7" t="str">
        <f t="shared" si="62"/>
        <v/>
      </c>
      <c r="DI99" s="7" t="str">
        <f t="shared" si="62"/>
        <v/>
      </c>
      <c r="DJ99" s="7" t="str">
        <f t="shared" si="62"/>
        <v/>
      </c>
      <c r="DK99" s="7" t="str">
        <f t="shared" si="62"/>
        <v/>
      </c>
      <c r="DL99" s="7" t="str">
        <f t="shared" si="62"/>
        <v/>
      </c>
      <c r="DM99" s="7" t="str">
        <f t="shared" si="62"/>
        <v/>
      </c>
      <c r="DN99" s="7" t="str">
        <f t="shared" si="62"/>
        <v/>
      </c>
      <c r="DO99" s="7" t="str">
        <f t="shared" si="62"/>
        <v/>
      </c>
      <c r="DP99" s="7" t="str">
        <f t="shared" si="62"/>
        <v/>
      </c>
      <c r="DQ99" s="7" t="str">
        <f t="shared" si="61"/>
        <v/>
      </c>
      <c r="DR99" s="7" t="str">
        <f t="shared" si="61"/>
        <v/>
      </c>
      <c r="DS99" s="7" t="str">
        <f t="shared" si="61"/>
        <v/>
      </c>
      <c r="DT99" s="7" t="str">
        <f t="shared" si="61"/>
        <v/>
      </c>
      <c r="DU99" s="7" t="str">
        <f t="shared" si="59"/>
        <v/>
      </c>
      <c r="DV99" s="7" t="str">
        <f t="shared" si="59"/>
        <v/>
      </c>
      <c r="DW99" s="7" t="str">
        <f t="shared" si="59"/>
        <v/>
      </c>
    </row>
    <row r="100" spans="1:127" x14ac:dyDescent="0.35">
      <c r="A100" s="84" t="s">
        <v>293</v>
      </c>
      <c r="B100" s="84" t="s">
        <v>17</v>
      </c>
      <c r="C100" s="84" t="s">
        <v>3</v>
      </c>
      <c r="D100" s="84">
        <v>7.7827679999999999</v>
      </c>
      <c r="E100" s="82">
        <f>VLOOKUP(C100,'Literature Lookup Tables'!$A$2:$D$21,4,0)</f>
        <v>0</v>
      </c>
      <c r="F100" s="82">
        <f>VLOOKUP(C100,'Literature Lookup Tables'!$A$2:$D$21,3,0)</f>
        <v>0.2</v>
      </c>
      <c r="G100" s="64">
        <f>(VLOOKUP(C100,'Literature Lookup Tables'!$A$2:$L$21,2))*D100</f>
        <v>1.5565536</v>
      </c>
      <c r="H100" s="64">
        <f t="shared" si="47"/>
        <v>1.5565536</v>
      </c>
      <c r="I100" s="64">
        <f t="shared" si="48"/>
        <v>0</v>
      </c>
      <c r="J100" s="106">
        <f>VLOOKUP(C100,'Literature Lookup Tables'!$A$2:$L$21,MATCH(B100,listHYDROGROUPS,0))</f>
        <v>77</v>
      </c>
      <c r="K100" s="7" t="str">
        <f t="shared" si="55"/>
        <v/>
      </c>
      <c r="L100" s="7" t="str">
        <f t="shared" si="55"/>
        <v/>
      </c>
      <c r="M100" s="7" t="str">
        <f t="shared" si="55"/>
        <v/>
      </c>
      <c r="N100" s="7" t="str">
        <f t="shared" si="55"/>
        <v/>
      </c>
      <c r="O100" s="7" t="str">
        <f t="shared" si="55"/>
        <v/>
      </c>
      <c r="P100" s="7" t="str">
        <f t="shared" si="55"/>
        <v/>
      </c>
      <c r="Q100" s="7" t="str">
        <f t="shared" si="55"/>
        <v/>
      </c>
      <c r="R100" s="7" t="str">
        <f t="shared" si="55"/>
        <v/>
      </c>
      <c r="S100" s="7" t="str">
        <f t="shared" si="55"/>
        <v/>
      </c>
      <c r="T100" s="7" t="str">
        <f t="shared" si="55"/>
        <v/>
      </c>
      <c r="U100" s="7" t="str">
        <f t="shared" si="55"/>
        <v/>
      </c>
      <c r="V100" s="7" t="str">
        <f t="shared" si="55"/>
        <v/>
      </c>
      <c r="W100" s="7" t="str">
        <f t="shared" si="55"/>
        <v/>
      </c>
      <c r="X100" s="7">
        <f t="shared" si="55"/>
        <v>599.27313600000002</v>
      </c>
      <c r="Y100" s="7" t="str">
        <f t="shared" si="55"/>
        <v/>
      </c>
      <c r="Z100" s="7" t="str">
        <f t="shared" si="60"/>
        <v/>
      </c>
      <c r="AA100" s="7" t="str">
        <f t="shared" si="58"/>
        <v/>
      </c>
      <c r="AB100" s="7" t="str">
        <f t="shared" si="58"/>
        <v/>
      </c>
      <c r="AC100" s="7" t="str">
        <f t="shared" si="58"/>
        <v/>
      </c>
      <c r="AD100" s="7" t="str">
        <f t="shared" si="58"/>
        <v/>
      </c>
      <c r="AE100" s="7" t="str">
        <f t="shared" si="58"/>
        <v/>
      </c>
      <c r="AF100" s="7" t="str">
        <f t="shared" si="58"/>
        <v/>
      </c>
      <c r="AG100" s="7" t="str">
        <f t="shared" si="58"/>
        <v/>
      </c>
      <c r="AH100" s="7" t="str">
        <f t="shared" si="58"/>
        <v/>
      </c>
      <c r="AI100" s="7" t="str">
        <f t="shared" si="58"/>
        <v/>
      </c>
      <c r="AJ100" s="7" t="str">
        <f t="shared" si="58"/>
        <v/>
      </c>
      <c r="AK100" s="7" t="str">
        <f t="shared" si="58"/>
        <v/>
      </c>
      <c r="AL100" s="7" t="str">
        <f t="shared" si="58"/>
        <v/>
      </c>
      <c r="AM100" s="7" t="str">
        <f t="shared" si="58"/>
        <v/>
      </c>
      <c r="AN100" s="7" t="str">
        <f t="shared" si="58"/>
        <v/>
      </c>
      <c r="AO100" s="7" t="str">
        <f t="shared" si="58"/>
        <v/>
      </c>
      <c r="AP100" s="7" t="str">
        <f t="shared" si="57"/>
        <v/>
      </c>
      <c r="AQ100" s="7" t="str">
        <f t="shared" si="57"/>
        <v/>
      </c>
      <c r="AR100" s="7" t="str">
        <f t="shared" si="57"/>
        <v/>
      </c>
      <c r="AS100" s="7" t="str">
        <f t="shared" si="57"/>
        <v/>
      </c>
      <c r="AT100" s="7" t="str">
        <f t="shared" si="57"/>
        <v/>
      </c>
      <c r="AU100" s="7" t="str">
        <f t="shared" si="57"/>
        <v/>
      </c>
      <c r="AV100" s="7" t="str">
        <f t="shared" si="57"/>
        <v/>
      </c>
      <c r="AW100" s="7" t="str">
        <f t="shared" si="57"/>
        <v/>
      </c>
      <c r="AX100" s="7" t="str">
        <f t="shared" si="57"/>
        <v/>
      </c>
      <c r="AY100" s="7" t="str">
        <f t="shared" si="57"/>
        <v/>
      </c>
      <c r="AZ100" s="7" t="str">
        <f t="shared" si="57"/>
        <v/>
      </c>
      <c r="BA100" s="7" t="str">
        <f t="shared" si="57"/>
        <v/>
      </c>
      <c r="BB100" s="7" t="str">
        <f t="shared" si="57"/>
        <v/>
      </c>
      <c r="BC100" s="7" t="str">
        <f t="shared" si="57"/>
        <v/>
      </c>
      <c r="BD100" s="7" t="str">
        <f t="shared" si="57"/>
        <v/>
      </c>
      <c r="BE100" s="7" t="str">
        <f t="shared" si="57"/>
        <v/>
      </c>
      <c r="BF100" s="7" t="str">
        <f t="shared" si="56"/>
        <v/>
      </c>
      <c r="BG100" s="7" t="str">
        <f t="shared" si="56"/>
        <v/>
      </c>
      <c r="BH100" s="7" t="str">
        <f t="shared" si="56"/>
        <v/>
      </c>
      <c r="BI100" s="7" t="str">
        <f t="shared" si="56"/>
        <v/>
      </c>
      <c r="BJ100" s="7" t="str">
        <f t="shared" si="56"/>
        <v/>
      </c>
      <c r="BK100" s="7" t="str">
        <f t="shared" si="56"/>
        <v/>
      </c>
      <c r="BL100" s="7" t="str">
        <f t="shared" si="56"/>
        <v/>
      </c>
      <c r="BM100" s="7" t="str">
        <f t="shared" si="56"/>
        <v/>
      </c>
      <c r="BN100" s="7" t="str">
        <f t="shared" si="56"/>
        <v/>
      </c>
      <c r="BO100" s="7" t="str">
        <f t="shared" si="56"/>
        <v/>
      </c>
      <c r="BP100" s="7" t="str">
        <f t="shared" si="56"/>
        <v/>
      </c>
      <c r="BQ100" s="7" t="str">
        <f t="shared" si="56"/>
        <v/>
      </c>
      <c r="BR100" s="7" t="str">
        <f t="shared" si="56"/>
        <v/>
      </c>
      <c r="BS100" s="7" t="str">
        <f t="shared" si="56"/>
        <v/>
      </c>
      <c r="BT100" s="7" t="str">
        <f t="shared" si="56"/>
        <v/>
      </c>
      <c r="BU100" s="7" t="str">
        <f t="shared" si="54"/>
        <v/>
      </c>
      <c r="BV100" s="7" t="str">
        <f t="shared" si="54"/>
        <v/>
      </c>
      <c r="BW100" s="7" t="str">
        <f t="shared" si="54"/>
        <v/>
      </c>
      <c r="BX100" s="7" t="str">
        <f t="shared" si="54"/>
        <v/>
      </c>
      <c r="BY100" s="7" t="str">
        <f t="shared" si="54"/>
        <v/>
      </c>
      <c r="BZ100" s="7" t="str">
        <f t="shared" si="54"/>
        <v/>
      </c>
      <c r="CA100" s="7" t="str">
        <f t="shared" si="54"/>
        <v/>
      </c>
      <c r="CB100" s="7" t="str">
        <f t="shared" si="54"/>
        <v/>
      </c>
      <c r="CC100" s="7" t="str">
        <f t="shared" si="54"/>
        <v/>
      </c>
      <c r="CD100" s="7" t="str">
        <f t="shared" si="54"/>
        <v/>
      </c>
      <c r="CE100" s="7" t="str">
        <f t="shared" si="54"/>
        <v/>
      </c>
      <c r="CF100" s="7" t="str">
        <f t="shared" si="54"/>
        <v/>
      </c>
      <c r="CG100" s="7" t="str">
        <f t="shared" si="54"/>
        <v/>
      </c>
      <c r="CH100" s="7" t="str">
        <f t="shared" si="54"/>
        <v/>
      </c>
      <c r="CI100" s="7" t="str">
        <f t="shared" si="54"/>
        <v/>
      </c>
      <c r="CJ100" s="7" t="str">
        <f t="shared" si="54"/>
        <v/>
      </c>
      <c r="CK100" s="7" t="str">
        <f t="shared" si="64"/>
        <v/>
      </c>
      <c r="CL100" s="7" t="str">
        <f t="shared" si="64"/>
        <v/>
      </c>
      <c r="CM100" s="7" t="str">
        <f t="shared" si="64"/>
        <v/>
      </c>
      <c r="CN100" s="7" t="str">
        <f t="shared" si="64"/>
        <v/>
      </c>
      <c r="CO100" s="7" t="str">
        <f t="shared" si="64"/>
        <v/>
      </c>
      <c r="CP100" s="7" t="str">
        <f t="shared" si="64"/>
        <v/>
      </c>
      <c r="CQ100" s="7" t="str">
        <f t="shared" si="64"/>
        <v/>
      </c>
      <c r="CR100" s="7" t="str">
        <f t="shared" si="64"/>
        <v/>
      </c>
      <c r="CS100" s="7" t="str">
        <f t="shared" si="64"/>
        <v/>
      </c>
      <c r="CT100" s="7" t="str">
        <f t="shared" si="64"/>
        <v/>
      </c>
      <c r="CU100" s="7" t="str">
        <f t="shared" si="64"/>
        <v/>
      </c>
      <c r="CV100" s="7" t="str">
        <f t="shared" si="64"/>
        <v/>
      </c>
      <c r="CW100" s="7" t="str">
        <f t="shared" si="64"/>
        <v/>
      </c>
      <c r="CX100" s="7" t="str">
        <f t="shared" si="64"/>
        <v/>
      </c>
      <c r="CY100" s="7" t="str">
        <f t="shared" si="64"/>
        <v/>
      </c>
      <c r="CZ100" s="7" t="str">
        <f t="shared" si="64"/>
        <v/>
      </c>
      <c r="DA100" s="7" t="str">
        <f t="shared" si="63"/>
        <v/>
      </c>
      <c r="DB100" s="7" t="str">
        <f t="shared" si="62"/>
        <v/>
      </c>
      <c r="DC100" s="7" t="str">
        <f t="shared" si="62"/>
        <v/>
      </c>
      <c r="DD100" s="7" t="str">
        <f t="shared" si="62"/>
        <v/>
      </c>
      <c r="DE100" s="7" t="str">
        <f t="shared" si="62"/>
        <v/>
      </c>
      <c r="DF100" s="7" t="str">
        <f t="shared" si="62"/>
        <v/>
      </c>
      <c r="DG100" s="7" t="str">
        <f t="shared" si="62"/>
        <v/>
      </c>
      <c r="DH100" s="7" t="str">
        <f t="shared" si="62"/>
        <v/>
      </c>
      <c r="DI100" s="7" t="str">
        <f t="shared" si="62"/>
        <v/>
      </c>
      <c r="DJ100" s="7" t="str">
        <f t="shared" si="62"/>
        <v/>
      </c>
      <c r="DK100" s="7" t="str">
        <f t="shared" si="62"/>
        <v/>
      </c>
      <c r="DL100" s="7" t="str">
        <f t="shared" si="62"/>
        <v/>
      </c>
      <c r="DM100" s="7" t="str">
        <f t="shared" si="62"/>
        <v/>
      </c>
      <c r="DN100" s="7" t="str">
        <f t="shared" si="62"/>
        <v/>
      </c>
      <c r="DO100" s="7" t="str">
        <f t="shared" si="62"/>
        <v/>
      </c>
      <c r="DP100" s="7" t="str">
        <f t="shared" si="62"/>
        <v/>
      </c>
      <c r="DQ100" s="7" t="str">
        <f t="shared" si="61"/>
        <v/>
      </c>
      <c r="DR100" s="7" t="str">
        <f t="shared" si="61"/>
        <v/>
      </c>
      <c r="DS100" s="7" t="str">
        <f t="shared" si="61"/>
        <v/>
      </c>
      <c r="DT100" s="7" t="str">
        <f t="shared" si="61"/>
        <v/>
      </c>
      <c r="DU100" s="7" t="str">
        <f t="shared" si="59"/>
        <v/>
      </c>
      <c r="DV100" s="7" t="str">
        <f t="shared" si="59"/>
        <v/>
      </c>
      <c r="DW100" s="7" t="str">
        <f t="shared" si="59"/>
        <v/>
      </c>
    </row>
    <row r="101" spans="1:127" x14ac:dyDescent="0.35">
      <c r="A101" s="84" t="s">
        <v>291</v>
      </c>
      <c r="B101" s="84" t="s">
        <v>17</v>
      </c>
      <c r="C101" s="84" t="s">
        <v>10</v>
      </c>
      <c r="D101" s="84">
        <v>7.5698460000000001</v>
      </c>
      <c r="E101" s="82">
        <f>VLOOKUP(C101,'Literature Lookup Tables'!$A$2:$D$21,4,0)</f>
        <v>0.03</v>
      </c>
      <c r="F101" s="82">
        <f>VLOOKUP(C101,'Literature Lookup Tables'!$A$2:$D$21,3,0)</f>
        <v>0</v>
      </c>
      <c r="G101" s="64">
        <f>(VLOOKUP(C101,'Literature Lookup Tables'!$A$2:$L$21,2))*D101</f>
        <v>0.22709537999999999</v>
      </c>
      <c r="H101" s="64">
        <f t="shared" si="47"/>
        <v>0</v>
      </c>
      <c r="I101" s="64">
        <f t="shared" si="48"/>
        <v>0.22709537999999999</v>
      </c>
      <c r="J101" s="106">
        <f>VLOOKUP(C101,'Literature Lookup Tables'!$A$2:$L$21,MATCH(B101,listHYDROGROUPS,0))</f>
        <v>77</v>
      </c>
      <c r="K101" s="7" t="str">
        <f t="shared" si="55"/>
        <v/>
      </c>
      <c r="L101" s="7" t="str">
        <f t="shared" si="55"/>
        <v/>
      </c>
      <c r="M101" s="7" t="str">
        <f t="shared" si="55"/>
        <v/>
      </c>
      <c r="N101" s="7">
        <f t="shared" si="55"/>
        <v>582.87814200000003</v>
      </c>
      <c r="O101" s="7" t="str">
        <f t="shared" si="55"/>
        <v/>
      </c>
      <c r="P101" s="7" t="str">
        <f t="shared" si="55"/>
        <v/>
      </c>
      <c r="Q101" s="7" t="str">
        <f t="shared" si="55"/>
        <v/>
      </c>
      <c r="R101" s="7" t="str">
        <f t="shared" si="55"/>
        <v/>
      </c>
      <c r="S101" s="7" t="str">
        <f t="shared" si="55"/>
        <v/>
      </c>
      <c r="T101" s="7" t="str">
        <f t="shared" si="55"/>
        <v/>
      </c>
      <c r="U101" s="7" t="str">
        <f t="shared" si="55"/>
        <v/>
      </c>
      <c r="V101" s="7" t="str">
        <f t="shared" si="55"/>
        <v/>
      </c>
      <c r="W101" s="7" t="str">
        <f t="shared" si="55"/>
        <v/>
      </c>
      <c r="X101" s="7" t="str">
        <f t="shared" si="55"/>
        <v/>
      </c>
      <c r="Y101" s="7" t="str">
        <f t="shared" si="55"/>
        <v/>
      </c>
      <c r="Z101" s="7" t="str">
        <f t="shared" si="60"/>
        <v/>
      </c>
      <c r="AA101" s="7" t="str">
        <f t="shared" si="58"/>
        <v/>
      </c>
      <c r="AB101" s="7" t="str">
        <f t="shared" si="58"/>
        <v/>
      </c>
      <c r="AC101" s="7" t="str">
        <f t="shared" si="58"/>
        <v/>
      </c>
      <c r="AD101" s="7" t="str">
        <f t="shared" si="58"/>
        <v/>
      </c>
      <c r="AE101" s="7" t="str">
        <f t="shared" si="58"/>
        <v/>
      </c>
      <c r="AF101" s="7" t="str">
        <f t="shared" si="58"/>
        <v/>
      </c>
      <c r="AG101" s="7" t="str">
        <f t="shared" si="58"/>
        <v/>
      </c>
      <c r="AH101" s="7" t="str">
        <f t="shared" si="58"/>
        <v/>
      </c>
      <c r="AI101" s="7" t="str">
        <f t="shared" si="58"/>
        <v/>
      </c>
      <c r="AJ101" s="7" t="str">
        <f t="shared" si="58"/>
        <v/>
      </c>
      <c r="AK101" s="7" t="str">
        <f t="shared" si="58"/>
        <v/>
      </c>
      <c r="AL101" s="7" t="str">
        <f t="shared" si="58"/>
        <v/>
      </c>
      <c r="AM101" s="7" t="str">
        <f t="shared" si="58"/>
        <v/>
      </c>
      <c r="AN101" s="7" t="str">
        <f t="shared" si="58"/>
        <v/>
      </c>
      <c r="AO101" s="7" t="str">
        <f t="shared" si="58"/>
        <v/>
      </c>
      <c r="AP101" s="7" t="str">
        <f t="shared" si="57"/>
        <v/>
      </c>
      <c r="AQ101" s="7" t="str">
        <f t="shared" si="57"/>
        <v/>
      </c>
      <c r="AR101" s="7" t="str">
        <f t="shared" si="57"/>
        <v/>
      </c>
      <c r="AS101" s="7" t="str">
        <f t="shared" si="57"/>
        <v/>
      </c>
      <c r="AT101" s="7" t="str">
        <f t="shared" si="57"/>
        <v/>
      </c>
      <c r="AU101" s="7" t="str">
        <f t="shared" si="57"/>
        <v/>
      </c>
      <c r="AV101" s="7" t="str">
        <f t="shared" si="57"/>
        <v/>
      </c>
      <c r="AW101" s="7" t="str">
        <f t="shared" si="57"/>
        <v/>
      </c>
      <c r="AX101" s="7" t="str">
        <f t="shared" si="57"/>
        <v/>
      </c>
      <c r="AY101" s="7" t="str">
        <f t="shared" si="57"/>
        <v/>
      </c>
      <c r="AZ101" s="7" t="str">
        <f t="shared" si="57"/>
        <v/>
      </c>
      <c r="BA101" s="7" t="str">
        <f t="shared" si="57"/>
        <v/>
      </c>
      <c r="BB101" s="7" t="str">
        <f t="shared" si="57"/>
        <v/>
      </c>
      <c r="BC101" s="7" t="str">
        <f t="shared" si="57"/>
        <v/>
      </c>
      <c r="BD101" s="7" t="str">
        <f t="shared" si="57"/>
        <v/>
      </c>
      <c r="BE101" s="7" t="str">
        <f t="shared" si="57"/>
        <v/>
      </c>
      <c r="BF101" s="7" t="str">
        <f t="shared" si="56"/>
        <v/>
      </c>
      <c r="BG101" s="7" t="str">
        <f t="shared" si="56"/>
        <v/>
      </c>
      <c r="BH101" s="7" t="str">
        <f t="shared" si="56"/>
        <v/>
      </c>
      <c r="BI101" s="7" t="str">
        <f t="shared" si="56"/>
        <v/>
      </c>
      <c r="BJ101" s="7" t="str">
        <f t="shared" si="56"/>
        <v/>
      </c>
      <c r="BK101" s="7" t="str">
        <f t="shared" si="56"/>
        <v/>
      </c>
      <c r="BL101" s="7" t="str">
        <f t="shared" si="56"/>
        <v/>
      </c>
      <c r="BM101" s="7" t="str">
        <f t="shared" si="56"/>
        <v/>
      </c>
      <c r="BN101" s="7" t="str">
        <f t="shared" si="56"/>
        <v/>
      </c>
      <c r="BO101" s="7" t="str">
        <f t="shared" si="56"/>
        <v/>
      </c>
      <c r="BP101" s="7" t="str">
        <f t="shared" si="56"/>
        <v/>
      </c>
      <c r="BQ101" s="7" t="str">
        <f t="shared" si="56"/>
        <v/>
      </c>
      <c r="BR101" s="7" t="str">
        <f t="shared" si="56"/>
        <v/>
      </c>
      <c r="BS101" s="7" t="str">
        <f t="shared" si="56"/>
        <v/>
      </c>
      <c r="BT101" s="7" t="str">
        <f t="shared" si="56"/>
        <v/>
      </c>
      <c r="BU101" s="7" t="str">
        <f t="shared" si="54"/>
        <v/>
      </c>
      <c r="BV101" s="7" t="str">
        <f t="shared" si="54"/>
        <v/>
      </c>
      <c r="BW101" s="7" t="str">
        <f t="shared" si="54"/>
        <v/>
      </c>
      <c r="BX101" s="7" t="str">
        <f t="shared" si="54"/>
        <v/>
      </c>
      <c r="BY101" s="7" t="str">
        <f t="shared" si="54"/>
        <v/>
      </c>
      <c r="BZ101" s="7" t="str">
        <f t="shared" si="54"/>
        <v/>
      </c>
      <c r="CA101" s="7" t="str">
        <f t="shared" si="54"/>
        <v/>
      </c>
      <c r="CB101" s="7" t="str">
        <f t="shared" si="54"/>
        <v/>
      </c>
      <c r="CC101" s="7" t="str">
        <f t="shared" si="54"/>
        <v/>
      </c>
      <c r="CD101" s="7" t="str">
        <f t="shared" si="54"/>
        <v/>
      </c>
      <c r="CE101" s="7" t="str">
        <f t="shared" si="54"/>
        <v/>
      </c>
      <c r="CF101" s="7" t="str">
        <f t="shared" si="54"/>
        <v/>
      </c>
      <c r="CG101" s="7" t="str">
        <f t="shared" si="54"/>
        <v/>
      </c>
      <c r="CH101" s="7" t="str">
        <f t="shared" si="54"/>
        <v/>
      </c>
      <c r="CI101" s="7" t="str">
        <f t="shared" si="54"/>
        <v/>
      </c>
      <c r="CJ101" s="7" t="str">
        <f t="shared" si="54"/>
        <v/>
      </c>
      <c r="CK101" s="7" t="str">
        <f t="shared" si="64"/>
        <v/>
      </c>
      <c r="CL101" s="7" t="str">
        <f t="shared" si="64"/>
        <v/>
      </c>
      <c r="CM101" s="7" t="str">
        <f t="shared" si="64"/>
        <v/>
      </c>
      <c r="CN101" s="7" t="str">
        <f t="shared" si="64"/>
        <v/>
      </c>
      <c r="CO101" s="7" t="str">
        <f t="shared" si="64"/>
        <v/>
      </c>
      <c r="CP101" s="7" t="str">
        <f t="shared" si="64"/>
        <v/>
      </c>
      <c r="CQ101" s="7" t="str">
        <f t="shared" si="64"/>
        <v/>
      </c>
      <c r="CR101" s="7" t="str">
        <f t="shared" si="64"/>
        <v/>
      </c>
      <c r="CS101" s="7" t="str">
        <f t="shared" si="64"/>
        <v/>
      </c>
      <c r="CT101" s="7" t="str">
        <f t="shared" si="64"/>
        <v/>
      </c>
      <c r="CU101" s="7" t="str">
        <f t="shared" si="64"/>
        <v/>
      </c>
      <c r="CV101" s="7" t="str">
        <f t="shared" si="64"/>
        <v/>
      </c>
      <c r="CW101" s="7" t="str">
        <f t="shared" si="64"/>
        <v/>
      </c>
      <c r="CX101" s="7" t="str">
        <f t="shared" si="64"/>
        <v/>
      </c>
      <c r="CY101" s="7" t="str">
        <f t="shared" si="64"/>
        <v/>
      </c>
      <c r="CZ101" s="7" t="str">
        <f t="shared" si="64"/>
        <v/>
      </c>
      <c r="DA101" s="7" t="str">
        <f t="shared" si="63"/>
        <v/>
      </c>
      <c r="DB101" s="7" t="str">
        <f t="shared" si="62"/>
        <v/>
      </c>
      <c r="DC101" s="7" t="str">
        <f t="shared" si="62"/>
        <v/>
      </c>
      <c r="DD101" s="7" t="str">
        <f t="shared" si="62"/>
        <v/>
      </c>
      <c r="DE101" s="7" t="str">
        <f t="shared" si="62"/>
        <v/>
      </c>
      <c r="DF101" s="7" t="str">
        <f t="shared" si="62"/>
        <v/>
      </c>
      <c r="DG101" s="7" t="str">
        <f t="shared" si="62"/>
        <v/>
      </c>
      <c r="DH101" s="7" t="str">
        <f t="shared" si="62"/>
        <v/>
      </c>
      <c r="DI101" s="7" t="str">
        <f t="shared" si="62"/>
        <v/>
      </c>
      <c r="DJ101" s="7" t="str">
        <f t="shared" si="62"/>
        <v/>
      </c>
      <c r="DK101" s="7" t="str">
        <f t="shared" si="62"/>
        <v/>
      </c>
      <c r="DL101" s="7" t="str">
        <f t="shared" si="62"/>
        <v/>
      </c>
      <c r="DM101" s="7" t="str">
        <f t="shared" si="62"/>
        <v/>
      </c>
      <c r="DN101" s="7" t="str">
        <f t="shared" si="62"/>
        <v/>
      </c>
      <c r="DO101" s="7" t="str">
        <f t="shared" si="62"/>
        <v/>
      </c>
      <c r="DP101" s="7" t="str">
        <f t="shared" si="62"/>
        <v/>
      </c>
      <c r="DQ101" s="7" t="str">
        <f t="shared" si="61"/>
        <v/>
      </c>
      <c r="DR101" s="7" t="str">
        <f t="shared" si="61"/>
        <v/>
      </c>
      <c r="DS101" s="7" t="str">
        <f t="shared" si="61"/>
        <v/>
      </c>
      <c r="DT101" s="7" t="str">
        <f t="shared" si="61"/>
        <v/>
      </c>
      <c r="DU101" s="7" t="str">
        <f t="shared" si="59"/>
        <v/>
      </c>
      <c r="DV101" s="7" t="str">
        <f t="shared" si="59"/>
        <v/>
      </c>
      <c r="DW101" s="7" t="str">
        <f t="shared" si="59"/>
        <v/>
      </c>
    </row>
    <row r="102" spans="1:127" x14ac:dyDescent="0.35">
      <c r="A102" s="84" t="s">
        <v>287</v>
      </c>
      <c r="B102" s="84" t="s">
        <v>17</v>
      </c>
      <c r="C102" s="84" t="s">
        <v>10</v>
      </c>
      <c r="D102" s="84">
        <v>0.29781200000000002</v>
      </c>
      <c r="E102" s="82">
        <f>VLOOKUP(C102,'Literature Lookup Tables'!$A$2:$D$21,4,0)</f>
        <v>0.03</v>
      </c>
      <c r="F102" s="82">
        <f>VLOOKUP(C102,'Literature Lookup Tables'!$A$2:$D$21,3,0)</f>
        <v>0</v>
      </c>
      <c r="G102" s="64">
        <f>(VLOOKUP(C102,'Literature Lookup Tables'!$A$2:$L$21,2))*D102</f>
        <v>8.9343600000000006E-3</v>
      </c>
      <c r="H102" s="64">
        <f t="shared" si="47"/>
        <v>0</v>
      </c>
      <c r="I102" s="64">
        <f t="shared" si="48"/>
        <v>8.9343600000000006E-3</v>
      </c>
      <c r="J102" s="106">
        <f>VLOOKUP(C102,'Literature Lookup Tables'!$A$2:$L$21,MATCH(B102,listHYDROGROUPS,0))</f>
        <v>77</v>
      </c>
      <c r="K102" s="7" t="str">
        <f t="shared" si="55"/>
        <v/>
      </c>
      <c r="L102" s="7" t="str">
        <f t="shared" si="55"/>
        <v/>
      </c>
      <c r="M102" s="7">
        <f t="shared" si="55"/>
        <v>22.931524000000003</v>
      </c>
      <c r="N102" s="7" t="str">
        <f t="shared" si="55"/>
        <v/>
      </c>
      <c r="O102" s="7" t="str">
        <f t="shared" si="55"/>
        <v/>
      </c>
      <c r="P102" s="7" t="str">
        <f t="shared" si="55"/>
        <v/>
      </c>
      <c r="Q102" s="7" t="str">
        <f t="shared" si="55"/>
        <v/>
      </c>
      <c r="R102" s="7" t="str">
        <f t="shared" si="55"/>
        <v/>
      </c>
      <c r="S102" s="7" t="str">
        <f t="shared" si="55"/>
        <v/>
      </c>
      <c r="T102" s="7" t="str">
        <f t="shared" si="55"/>
        <v/>
      </c>
      <c r="U102" s="7" t="str">
        <f t="shared" si="55"/>
        <v/>
      </c>
      <c r="V102" s="7" t="str">
        <f t="shared" si="55"/>
        <v/>
      </c>
      <c r="W102" s="7" t="str">
        <f t="shared" si="55"/>
        <v/>
      </c>
      <c r="X102" s="7" t="str">
        <f t="shared" si="55"/>
        <v/>
      </c>
      <c r="Y102" s="7" t="str">
        <f t="shared" si="55"/>
        <v/>
      </c>
      <c r="Z102" s="7" t="str">
        <f t="shared" si="60"/>
        <v/>
      </c>
      <c r="AA102" s="7" t="str">
        <f t="shared" si="58"/>
        <v/>
      </c>
      <c r="AB102" s="7" t="str">
        <f t="shared" si="58"/>
        <v/>
      </c>
      <c r="AC102" s="7" t="str">
        <f t="shared" si="58"/>
        <v/>
      </c>
      <c r="AD102" s="7" t="str">
        <f t="shared" si="58"/>
        <v/>
      </c>
      <c r="AE102" s="7" t="str">
        <f t="shared" si="58"/>
        <v/>
      </c>
      <c r="AF102" s="7" t="str">
        <f t="shared" si="58"/>
        <v/>
      </c>
      <c r="AG102" s="7" t="str">
        <f t="shared" si="58"/>
        <v/>
      </c>
      <c r="AH102" s="7" t="str">
        <f t="shared" si="58"/>
        <v/>
      </c>
      <c r="AI102" s="7" t="str">
        <f t="shared" si="58"/>
        <v/>
      </c>
      <c r="AJ102" s="7" t="str">
        <f t="shared" si="58"/>
        <v/>
      </c>
      <c r="AK102" s="7" t="str">
        <f t="shared" si="58"/>
        <v/>
      </c>
      <c r="AL102" s="7" t="str">
        <f t="shared" si="58"/>
        <v/>
      </c>
      <c r="AM102" s="7" t="str">
        <f t="shared" si="58"/>
        <v/>
      </c>
      <c r="AN102" s="7" t="str">
        <f t="shared" si="58"/>
        <v/>
      </c>
      <c r="AO102" s="7" t="str">
        <f t="shared" si="58"/>
        <v/>
      </c>
      <c r="AP102" s="7" t="str">
        <f t="shared" si="57"/>
        <v/>
      </c>
      <c r="AQ102" s="7" t="str">
        <f t="shared" si="57"/>
        <v/>
      </c>
      <c r="AR102" s="7" t="str">
        <f t="shared" si="57"/>
        <v/>
      </c>
      <c r="AS102" s="7" t="str">
        <f t="shared" si="57"/>
        <v/>
      </c>
      <c r="AT102" s="7" t="str">
        <f t="shared" si="57"/>
        <v/>
      </c>
      <c r="AU102" s="7" t="str">
        <f t="shared" si="57"/>
        <v/>
      </c>
      <c r="AV102" s="7" t="str">
        <f t="shared" si="57"/>
        <v/>
      </c>
      <c r="AW102" s="7" t="str">
        <f t="shared" si="57"/>
        <v/>
      </c>
      <c r="AX102" s="7" t="str">
        <f t="shared" si="57"/>
        <v/>
      </c>
      <c r="AY102" s="7" t="str">
        <f t="shared" si="57"/>
        <v/>
      </c>
      <c r="AZ102" s="7" t="str">
        <f t="shared" si="57"/>
        <v/>
      </c>
      <c r="BA102" s="7" t="str">
        <f t="shared" si="57"/>
        <v/>
      </c>
      <c r="BB102" s="7" t="str">
        <f t="shared" si="57"/>
        <v/>
      </c>
      <c r="BC102" s="7" t="str">
        <f t="shared" si="57"/>
        <v/>
      </c>
      <c r="BD102" s="7" t="str">
        <f t="shared" si="57"/>
        <v/>
      </c>
      <c r="BE102" s="7" t="str">
        <f t="shared" si="57"/>
        <v/>
      </c>
      <c r="BF102" s="7" t="str">
        <f t="shared" si="56"/>
        <v/>
      </c>
      <c r="BG102" s="7" t="str">
        <f t="shared" si="56"/>
        <v/>
      </c>
      <c r="BH102" s="7" t="str">
        <f t="shared" si="56"/>
        <v/>
      </c>
      <c r="BI102" s="7" t="str">
        <f t="shared" si="56"/>
        <v/>
      </c>
      <c r="BJ102" s="7" t="str">
        <f t="shared" si="56"/>
        <v/>
      </c>
      <c r="BK102" s="7" t="str">
        <f t="shared" si="56"/>
        <v/>
      </c>
      <c r="BL102" s="7" t="str">
        <f t="shared" si="56"/>
        <v/>
      </c>
      <c r="BM102" s="7" t="str">
        <f t="shared" si="56"/>
        <v/>
      </c>
      <c r="BN102" s="7" t="str">
        <f t="shared" si="56"/>
        <v/>
      </c>
      <c r="BO102" s="7" t="str">
        <f t="shared" si="56"/>
        <v/>
      </c>
      <c r="BP102" s="7" t="str">
        <f t="shared" si="56"/>
        <v/>
      </c>
      <c r="BQ102" s="7" t="str">
        <f t="shared" si="56"/>
        <v/>
      </c>
      <c r="BR102" s="7" t="str">
        <f t="shared" si="56"/>
        <v/>
      </c>
      <c r="BS102" s="7" t="str">
        <f t="shared" si="56"/>
        <v/>
      </c>
      <c r="BT102" s="7" t="str">
        <f t="shared" si="56"/>
        <v/>
      </c>
      <c r="BU102" s="7" t="str">
        <f t="shared" si="54"/>
        <v/>
      </c>
      <c r="BV102" s="7" t="str">
        <f t="shared" si="54"/>
        <v/>
      </c>
      <c r="BW102" s="7" t="str">
        <f t="shared" si="54"/>
        <v/>
      </c>
      <c r="BX102" s="7" t="str">
        <f t="shared" si="54"/>
        <v/>
      </c>
      <c r="BY102" s="7" t="str">
        <f t="shared" si="54"/>
        <v/>
      </c>
      <c r="BZ102" s="7" t="str">
        <f t="shared" si="54"/>
        <v/>
      </c>
      <c r="CA102" s="7" t="str">
        <f t="shared" si="54"/>
        <v/>
      </c>
      <c r="CB102" s="7" t="str">
        <f t="shared" si="54"/>
        <v/>
      </c>
      <c r="CC102" s="7" t="str">
        <f t="shared" si="54"/>
        <v/>
      </c>
      <c r="CD102" s="7" t="str">
        <f t="shared" si="54"/>
        <v/>
      </c>
      <c r="CE102" s="7" t="str">
        <f t="shared" si="54"/>
        <v/>
      </c>
      <c r="CF102" s="7" t="str">
        <f t="shared" si="54"/>
        <v/>
      </c>
      <c r="CG102" s="7" t="str">
        <f t="shared" si="54"/>
        <v/>
      </c>
      <c r="CH102" s="7" t="str">
        <f t="shared" si="54"/>
        <v/>
      </c>
      <c r="CI102" s="7" t="str">
        <f t="shared" si="54"/>
        <v/>
      </c>
      <c r="CJ102" s="7" t="str">
        <f t="shared" si="54"/>
        <v/>
      </c>
      <c r="CK102" s="7" t="str">
        <f t="shared" si="64"/>
        <v/>
      </c>
      <c r="CL102" s="7" t="str">
        <f t="shared" si="64"/>
        <v/>
      </c>
      <c r="CM102" s="7" t="str">
        <f t="shared" si="64"/>
        <v/>
      </c>
      <c r="CN102" s="7" t="str">
        <f t="shared" si="64"/>
        <v/>
      </c>
      <c r="CO102" s="7" t="str">
        <f t="shared" si="64"/>
        <v/>
      </c>
      <c r="CP102" s="7" t="str">
        <f t="shared" si="64"/>
        <v/>
      </c>
      <c r="CQ102" s="7" t="str">
        <f t="shared" si="64"/>
        <v/>
      </c>
      <c r="CR102" s="7" t="str">
        <f t="shared" si="64"/>
        <v/>
      </c>
      <c r="CS102" s="7" t="str">
        <f t="shared" si="64"/>
        <v/>
      </c>
      <c r="CT102" s="7" t="str">
        <f t="shared" si="64"/>
        <v/>
      </c>
      <c r="CU102" s="7" t="str">
        <f t="shared" si="64"/>
        <v/>
      </c>
      <c r="CV102" s="7" t="str">
        <f t="shared" si="64"/>
        <v/>
      </c>
      <c r="CW102" s="7" t="str">
        <f t="shared" si="64"/>
        <v/>
      </c>
      <c r="CX102" s="7" t="str">
        <f t="shared" si="64"/>
        <v/>
      </c>
      <c r="CY102" s="7" t="str">
        <f t="shared" si="64"/>
        <v/>
      </c>
      <c r="CZ102" s="7" t="str">
        <f t="shared" si="64"/>
        <v/>
      </c>
      <c r="DA102" s="7" t="str">
        <f t="shared" si="63"/>
        <v/>
      </c>
      <c r="DB102" s="7" t="str">
        <f t="shared" si="62"/>
        <v/>
      </c>
      <c r="DC102" s="7" t="str">
        <f t="shared" si="62"/>
        <v/>
      </c>
      <c r="DD102" s="7" t="str">
        <f t="shared" si="62"/>
        <v/>
      </c>
      <c r="DE102" s="7" t="str">
        <f t="shared" si="62"/>
        <v/>
      </c>
      <c r="DF102" s="7" t="str">
        <f t="shared" si="62"/>
        <v/>
      </c>
      <c r="DG102" s="7" t="str">
        <f t="shared" si="62"/>
        <v/>
      </c>
      <c r="DH102" s="7" t="str">
        <f t="shared" si="62"/>
        <v/>
      </c>
      <c r="DI102" s="7" t="str">
        <f t="shared" si="62"/>
        <v/>
      </c>
      <c r="DJ102" s="7" t="str">
        <f t="shared" si="62"/>
        <v/>
      </c>
      <c r="DK102" s="7" t="str">
        <f t="shared" si="62"/>
        <v/>
      </c>
      <c r="DL102" s="7" t="str">
        <f t="shared" si="62"/>
        <v/>
      </c>
      <c r="DM102" s="7" t="str">
        <f t="shared" si="62"/>
        <v/>
      </c>
      <c r="DN102" s="7" t="str">
        <f t="shared" si="62"/>
        <v/>
      </c>
      <c r="DO102" s="7" t="str">
        <f t="shared" si="62"/>
        <v/>
      </c>
      <c r="DP102" s="7" t="str">
        <f t="shared" si="62"/>
        <v/>
      </c>
      <c r="DQ102" s="7" t="str">
        <f t="shared" si="61"/>
        <v/>
      </c>
      <c r="DR102" s="7" t="str">
        <f t="shared" si="61"/>
        <v/>
      </c>
      <c r="DS102" s="7" t="str">
        <f t="shared" si="61"/>
        <v/>
      </c>
      <c r="DT102" s="7" t="str">
        <f t="shared" si="61"/>
        <v/>
      </c>
      <c r="DU102" s="7" t="str">
        <f t="shared" si="59"/>
        <v/>
      </c>
      <c r="DV102" s="7" t="str">
        <f t="shared" si="59"/>
        <v/>
      </c>
      <c r="DW102" s="7" t="str">
        <f t="shared" si="59"/>
        <v/>
      </c>
    </row>
    <row r="103" spans="1:127" x14ac:dyDescent="0.35">
      <c r="A103" s="84" t="s">
        <v>276</v>
      </c>
      <c r="B103" s="84" t="s">
        <v>17</v>
      </c>
      <c r="C103" s="84" t="s">
        <v>10</v>
      </c>
      <c r="D103" s="84">
        <v>26.932224999999999</v>
      </c>
      <c r="E103" s="82">
        <f>VLOOKUP(C103,'Literature Lookup Tables'!$A$2:$D$21,4,0)</f>
        <v>0.03</v>
      </c>
      <c r="F103" s="82">
        <f>VLOOKUP(C103,'Literature Lookup Tables'!$A$2:$D$21,3,0)</f>
        <v>0</v>
      </c>
      <c r="G103" s="64">
        <f>(VLOOKUP(C103,'Literature Lookup Tables'!$A$2:$L$21,2))*D103</f>
        <v>0.80796674999999996</v>
      </c>
      <c r="H103" s="64">
        <f t="shared" si="47"/>
        <v>0</v>
      </c>
      <c r="I103" s="64">
        <f t="shared" si="48"/>
        <v>0.80796674999999996</v>
      </c>
      <c r="J103" s="106">
        <f>VLOOKUP(C103,'Literature Lookup Tables'!$A$2:$L$21,MATCH(B103,listHYDROGROUPS,0))</f>
        <v>77</v>
      </c>
      <c r="K103" s="7" t="str">
        <f t="shared" si="55"/>
        <v/>
      </c>
      <c r="L103" s="7">
        <f t="shared" si="55"/>
        <v>2073.7813249999999</v>
      </c>
      <c r="M103" s="7" t="str">
        <f t="shared" si="55"/>
        <v/>
      </c>
      <c r="N103" s="7" t="str">
        <f t="shared" si="55"/>
        <v/>
      </c>
      <c r="O103" s="7" t="str">
        <f t="shared" si="55"/>
        <v/>
      </c>
      <c r="P103" s="7" t="str">
        <f t="shared" si="55"/>
        <v/>
      </c>
      <c r="Q103" s="7" t="str">
        <f t="shared" si="55"/>
        <v/>
      </c>
      <c r="R103" s="7" t="str">
        <f t="shared" si="55"/>
        <v/>
      </c>
      <c r="S103" s="7" t="str">
        <f t="shared" si="55"/>
        <v/>
      </c>
      <c r="T103" s="7" t="str">
        <f t="shared" si="55"/>
        <v/>
      </c>
      <c r="U103" s="7" t="str">
        <f t="shared" si="55"/>
        <v/>
      </c>
      <c r="V103" s="7" t="str">
        <f t="shared" si="55"/>
        <v/>
      </c>
      <c r="W103" s="7" t="str">
        <f t="shared" si="55"/>
        <v/>
      </c>
      <c r="X103" s="7" t="str">
        <f t="shared" si="55"/>
        <v/>
      </c>
      <c r="Y103" s="7" t="str">
        <f t="shared" si="55"/>
        <v/>
      </c>
      <c r="Z103" s="7" t="str">
        <f t="shared" si="60"/>
        <v/>
      </c>
      <c r="AA103" s="7" t="str">
        <f t="shared" si="58"/>
        <v/>
      </c>
      <c r="AB103" s="7" t="str">
        <f t="shared" si="58"/>
        <v/>
      </c>
      <c r="AC103" s="7" t="str">
        <f t="shared" si="58"/>
        <v/>
      </c>
      <c r="AD103" s="7" t="str">
        <f t="shared" si="58"/>
        <v/>
      </c>
      <c r="AE103" s="7" t="str">
        <f t="shared" si="58"/>
        <v/>
      </c>
      <c r="AF103" s="7" t="str">
        <f t="shared" si="58"/>
        <v/>
      </c>
      <c r="AG103" s="7" t="str">
        <f t="shared" si="58"/>
        <v/>
      </c>
      <c r="AH103" s="7" t="str">
        <f t="shared" si="58"/>
        <v/>
      </c>
      <c r="AI103" s="7" t="str">
        <f t="shared" si="58"/>
        <v/>
      </c>
      <c r="AJ103" s="7" t="str">
        <f t="shared" si="58"/>
        <v/>
      </c>
      <c r="AK103" s="7" t="str">
        <f t="shared" si="58"/>
        <v/>
      </c>
      <c r="AL103" s="7" t="str">
        <f t="shared" si="58"/>
        <v/>
      </c>
      <c r="AM103" s="7" t="str">
        <f t="shared" si="58"/>
        <v/>
      </c>
      <c r="AN103" s="7" t="str">
        <f t="shared" si="58"/>
        <v/>
      </c>
      <c r="AO103" s="7" t="str">
        <f t="shared" si="58"/>
        <v/>
      </c>
      <c r="AP103" s="7" t="str">
        <f t="shared" si="57"/>
        <v/>
      </c>
      <c r="AQ103" s="7" t="str">
        <f t="shared" si="57"/>
        <v/>
      </c>
      <c r="AR103" s="7" t="str">
        <f t="shared" si="57"/>
        <v/>
      </c>
      <c r="AS103" s="7" t="str">
        <f t="shared" si="57"/>
        <v/>
      </c>
      <c r="AT103" s="7" t="str">
        <f t="shared" si="57"/>
        <v/>
      </c>
      <c r="AU103" s="7" t="str">
        <f t="shared" si="57"/>
        <v/>
      </c>
      <c r="AV103" s="7" t="str">
        <f t="shared" si="57"/>
        <v/>
      </c>
      <c r="AW103" s="7" t="str">
        <f t="shared" si="57"/>
        <v/>
      </c>
      <c r="AX103" s="7" t="str">
        <f t="shared" si="57"/>
        <v/>
      </c>
      <c r="AY103" s="7" t="str">
        <f t="shared" si="57"/>
        <v/>
      </c>
      <c r="AZ103" s="7" t="str">
        <f t="shared" si="57"/>
        <v/>
      </c>
      <c r="BA103" s="7" t="str">
        <f t="shared" si="57"/>
        <v/>
      </c>
      <c r="BB103" s="7" t="str">
        <f t="shared" si="57"/>
        <v/>
      </c>
      <c r="BC103" s="7" t="str">
        <f t="shared" si="57"/>
        <v/>
      </c>
      <c r="BD103" s="7" t="str">
        <f t="shared" si="57"/>
        <v/>
      </c>
      <c r="BE103" s="7" t="str">
        <f t="shared" si="57"/>
        <v/>
      </c>
      <c r="BF103" s="7" t="str">
        <f t="shared" si="56"/>
        <v/>
      </c>
      <c r="BG103" s="7" t="str">
        <f t="shared" si="56"/>
        <v/>
      </c>
      <c r="BH103" s="7" t="str">
        <f t="shared" si="56"/>
        <v/>
      </c>
      <c r="BI103" s="7" t="str">
        <f t="shared" si="56"/>
        <v/>
      </c>
      <c r="BJ103" s="7" t="str">
        <f t="shared" si="56"/>
        <v/>
      </c>
      <c r="BK103" s="7" t="str">
        <f t="shared" si="56"/>
        <v/>
      </c>
      <c r="BL103" s="7" t="str">
        <f t="shared" si="56"/>
        <v/>
      </c>
      <c r="BM103" s="7" t="str">
        <f t="shared" si="56"/>
        <v/>
      </c>
      <c r="BN103" s="7" t="str">
        <f t="shared" si="56"/>
        <v/>
      </c>
      <c r="BO103" s="7" t="str">
        <f t="shared" si="56"/>
        <v/>
      </c>
      <c r="BP103" s="7" t="str">
        <f t="shared" si="56"/>
        <v/>
      </c>
      <c r="BQ103" s="7" t="str">
        <f t="shared" si="56"/>
        <v/>
      </c>
      <c r="BR103" s="7" t="str">
        <f t="shared" si="56"/>
        <v/>
      </c>
      <c r="BS103" s="7" t="str">
        <f t="shared" si="56"/>
        <v/>
      </c>
      <c r="BT103" s="7" t="str">
        <f t="shared" si="56"/>
        <v/>
      </c>
      <c r="BU103" s="7" t="str">
        <f t="shared" si="54"/>
        <v/>
      </c>
      <c r="BV103" s="7" t="str">
        <f t="shared" si="54"/>
        <v/>
      </c>
      <c r="BW103" s="7" t="str">
        <f t="shared" si="54"/>
        <v/>
      </c>
      <c r="BX103" s="7" t="str">
        <f t="shared" si="54"/>
        <v/>
      </c>
      <c r="BY103" s="7" t="str">
        <f t="shared" si="54"/>
        <v/>
      </c>
      <c r="BZ103" s="7" t="str">
        <f t="shared" si="54"/>
        <v/>
      </c>
      <c r="CA103" s="7" t="str">
        <f t="shared" si="54"/>
        <v/>
      </c>
      <c r="CB103" s="7" t="str">
        <f t="shared" si="54"/>
        <v/>
      </c>
      <c r="CC103" s="7" t="str">
        <f t="shared" si="54"/>
        <v/>
      </c>
      <c r="CD103" s="7" t="str">
        <f t="shared" si="54"/>
        <v/>
      </c>
      <c r="CE103" s="7" t="str">
        <f t="shared" si="54"/>
        <v/>
      </c>
      <c r="CF103" s="7" t="str">
        <f t="shared" si="54"/>
        <v/>
      </c>
      <c r="CG103" s="7" t="str">
        <f t="shared" si="54"/>
        <v/>
      </c>
      <c r="CH103" s="7" t="str">
        <f t="shared" si="54"/>
        <v/>
      </c>
      <c r="CI103" s="7" t="str">
        <f t="shared" si="54"/>
        <v/>
      </c>
      <c r="CJ103" s="7" t="str">
        <f t="shared" si="54"/>
        <v/>
      </c>
      <c r="CK103" s="7" t="str">
        <f t="shared" si="64"/>
        <v/>
      </c>
      <c r="CL103" s="7" t="str">
        <f t="shared" si="64"/>
        <v/>
      </c>
      <c r="CM103" s="7" t="str">
        <f t="shared" si="64"/>
        <v/>
      </c>
      <c r="CN103" s="7" t="str">
        <f t="shared" si="64"/>
        <v/>
      </c>
      <c r="CO103" s="7" t="str">
        <f t="shared" si="64"/>
        <v/>
      </c>
      <c r="CP103" s="7" t="str">
        <f t="shared" si="64"/>
        <v/>
      </c>
      <c r="CQ103" s="7" t="str">
        <f t="shared" si="64"/>
        <v/>
      </c>
      <c r="CR103" s="7" t="str">
        <f t="shared" si="64"/>
        <v/>
      </c>
      <c r="CS103" s="7" t="str">
        <f t="shared" si="64"/>
        <v/>
      </c>
      <c r="CT103" s="7" t="str">
        <f t="shared" si="64"/>
        <v/>
      </c>
      <c r="CU103" s="7" t="str">
        <f t="shared" si="64"/>
        <v/>
      </c>
      <c r="CV103" s="7" t="str">
        <f t="shared" si="64"/>
        <v/>
      </c>
      <c r="CW103" s="7" t="str">
        <f t="shared" si="64"/>
        <v/>
      </c>
      <c r="CX103" s="7" t="str">
        <f t="shared" si="64"/>
        <v/>
      </c>
      <c r="CY103" s="7" t="str">
        <f t="shared" si="64"/>
        <v/>
      </c>
      <c r="CZ103" s="7" t="str">
        <f t="shared" si="64"/>
        <v/>
      </c>
      <c r="DA103" s="7" t="str">
        <f t="shared" si="63"/>
        <v/>
      </c>
      <c r="DB103" s="7" t="str">
        <f t="shared" si="62"/>
        <v/>
      </c>
      <c r="DC103" s="7" t="str">
        <f t="shared" si="62"/>
        <v/>
      </c>
      <c r="DD103" s="7" t="str">
        <f t="shared" si="62"/>
        <v/>
      </c>
      <c r="DE103" s="7" t="str">
        <f t="shared" si="62"/>
        <v/>
      </c>
      <c r="DF103" s="7" t="str">
        <f t="shared" si="62"/>
        <v/>
      </c>
      <c r="DG103" s="7" t="str">
        <f t="shared" si="62"/>
        <v/>
      </c>
      <c r="DH103" s="7" t="str">
        <f t="shared" si="62"/>
        <v/>
      </c>
      <c r="DI103" s="7" t="str">
        <f t="shared" si="62"/>
        <v/>
      </c>
      <c r="DJ103" s="7" t="str">
        <f t="shared" si="62"/>
        <v/>
      </c>
      <c r="DK103" s="7" t="str">
        <f t="shared" si="62"/>
        <v/>
      </c>
      <c r="DL103" s="7" t="str">
        <f t="shared" si="62"/>
        <v/>
      </c>
      <c r="DM103" s="7" t="str">
        <f t="shared" si="62"/>
        <v/>
      </c>
      <c r="DN103" s="7" t="str">
        <f t="shared" si="62"/>
        <v/>
      </c>
      <c r="DO103" s="7" t="str">
        <f t="shared" si="62"/>
        <v/>
      </c>
      <c r="DP103" s="7" t="str">
        <f t="shared" si="62"/>
        <v/>
      </c>
      <c r="DQ103" s="7" t="str">
        <f t="shared" si="61"/>
        <v/>
      </c>
      <c r="DR103" s="7" t="str">
        <f t="shared" si="61"/>
        <v/>
      </c>
      <c r="DS103" s="7" t="str">
        <f t="shared" si="61"/>
        <v/>
      </c>
      <c r="DT103" s="7" t="str">
        <f t="shared" si="61"/>
        <v/>
      </c>
      <c r="DU103" s="7" t="str">
        <f t="shared" si="59"/>
        <v/>
      </c>
      <c r="DV103" s="7" t="str">
        <f t="shared" si="59"/>
        <v/>
      </c>
      <c r="DW103" s="7" t="str">
        <f t="shared" si="59"/>
        <v/>
      </c>
    </row>
    <row r="104" spans="1:127" x14ac:dyDescent="0.35">
      <c r="A104" s="84" t="s">
        <v>277</v>
      </c>
      <c r="B104" s="84" t="s">
        <v>17</v>
      </c>
      <c r="C104" s="84" t="s">
        <v>10</v>
      </c>
      <c r="D104" s="84">
        <v>3.2575769999999999</v>
      </c>
      <c r="E104" s="82">
        <f>VLOOKUP(C104,'Literature Lookup Tables'!$A$2:$D$21,4,0)</f>
        <v>0.03</v>
      </c>
      <c r="F104" s="82">
        <f>VLOOKUP(C104,'Literature Lookup Tables'!$A$2:$D$21,3,0)</f>
        <v>0</v>
      </c>
      <c r="G104" s="64">
        <f>(VLOOKUP(C104,'Literature Lookup Tables'!$A$2:$L$21,2))*D104</f>
        <v>9.7727309999999998E-2</v>
      </c>
      <c r="H104" s="64">
        <f t="shared" si="47"/>
        <v>0</v>
      </c>
      <c r="I104" s="64">
        <f t="shared" si="48"/>
        <v>9.7727309999999998E-2</v>
      </c>
      <c r="J104" s="106">
        <f>VLOOKUP(C104,'Literature Lookup Tables'!$A$2:$L$21,MATCH(B104,listHYDROGROUPS,0))</f>
        <v>77</v>
      </c>
      <c r="K104" s="7" t="str">
        <f t="shared" si="55"/>
        <v/>
      </c>
      <c r="L104" s="7" t="str">
        <f t="shared" si="55"/>
        <v/>
      </c>
      <c r="M104" s="7" t="str">
        <f t="shared" si="55"/>
        <v/>
      </c>
      <c r="N104" s="7" t="str">
        <f t="shared" si="55"/>
        <v/>
      </c>
      <c r="O104" s="7" t="str">
        <f t="shared" si="55"/>
        <v/>
      </c>
      <c r="P104" s="7" t="str">
        <f t="shared" si="55"/>
        <v/>
      </c>
      <c r="Q104" s="7" t="str">
        <f t="shared" si="55"/>
        <v/>
      </c>
      <c r="R104" s="7" t="str">
        <f t="shared" si="55"/>
        <v/>
      </c>
      <c r="S104" s="7" t="str">
        <f t="shared" si="55"/>
        <v/>
      </c>
      <c r="T104" s="7" t="str">
        <f t="shared" si="55"/>
        <v/>
      </c>
      <c r="U104" s="7">
        <f t="shared" si="55"/>
        <v>250.833429</v>
      </c>
      <c r="V104" s="7" t="str">
        <f t="shared" si="55"/>
        <v/>
      </c>
      <c r="W104" s="7" t="str">
        <f t="shared" si="55"/>
        <v/>
      </c>
      <c r="X104" s="7" t="str">
        <f t="shared" si="55"/>
        <v/>
      </c>
      <c r="Y104" s="7" t="str">
        <f t="shared" si="55"/>
        <v/>
      </c>
      <c r="Z104" s="7" t="str">
        <f t="shared" si="60"/>
        <v/>
      </c>
      <c r="AA104" s="7" t="str">
        <f t="shared" si="58"/>
        <v/>
      </c>
      <c r="AB104" s="7" t="str">
        <f t="shared" si="58"/>
        <v/>
      </c>
      <c r="AC104" s="7" t="str">
        <f t="shared" si="58"/>
        <v/>
      </c>
      <c r="AD104" s="7" t="str">
        <f t="shared" si="58"/>
        <v/>
      </c>
      <c r="AE104" s="7" t="str">
        <f t="shared" si="58"/>
        <v/>
      </c>
      <c r="AF104" s="7" t="str">
        <f t="shared" si="58"/>
        <v/>
      </c>
      <c r="AG104" s="7" t="str">
        <f t="shared" si="58"/>
        <v/>
      </c>
      <c r="AH104" s="7" t="str">
        <f t="shared" si="58"/>
        <v/>
      </c>
      <c r="AI104" s="7" t="str">
        <f t="shared" si="58"/>
        <v/>
      </c>
      <c r="AJ104" s="7" t="str">
        <f t="shared" si="58"/>
        <v/>
      </c>
      <c r="AK104" s="7" t="str">
        <f t="shared" si="58"/>
        <v/>
      </c>
      <c r="AL104" s="7" t="str">
        <f t="shared" si="58"/>
        <v/>
      </c>
      <c r="AM104" s="7" t="str">
        <f t="shared" si="58"/>
        <v/>
      </c>
      <c r="AN104" s="7" t="str">
        <f t="shared" si="58"/>
        <v/>
      </c>
      <c r="AO104" s="7" t="str">
        <f t="shared" si="58"/>
        <v/>
      </c>
      <c r="AP104" s="7" t="str">
        <f t="shared" si="57"/>
        <v/>
      </c>
      <c r="AQ104" s="7" t="str">
        <f t="shared" si="57"/>
        <v/>
      </c>
      <c r="AR104" s="7" t="str">
        <f t="shared" si="57"/>
        <v/>
      </c>
      <c r="AS104" s="7" t="str">
        <f t="shared" si="57"/>
        <v/>
      </c>
      <c r="AT104" s="7" t="str">
        <f t="shared" si="57"/>
        <v/>
      </c>
      <c r="AU104" s="7" t="str">
        <f t="shared" si="57"/>
        <v/>
      </c>
      <c r="AV104" s="7" t="str">
        <f t="shared" si="57"/>
        <v/>
      </c>
      <c r="AW104" s="7" t="str">
        <f t="shared" si="57"/>
        <v/>
      </c>
      <c r="AX104" s="7" t="str">
        <f t="shared" si="57"/>
        <v/>
      </c>
      <c r="AY104" s="7" t="str">
        <f t="shared" si="57"/>
        <v/>
      </c>
      <c r="AZ104" s="7" t="str">
        <f t="shared" si="57"/>
        <v/>
      </c>
      <c r="BA104" s="7" t="str">
        <f t="shared" si="57"/>
        <v/>
      </c>
      <c r="BB104" s="7" t="str">
        <f t="shared" si="57"/>
        <v/>
      </c>
      <c r="BC104" s="7" t="str">
        <f t="shared" si="57"/>
        <v/>
      </c>
      <c r="BD104" s="7" t="str">
        <f t="shared" si="57"/>
        <v/>
      </c>
      <c r="BE104" s="7" t="str">
        <f t="shared" si="57"/>
        <v/>
      </c>
      <c r="BF104" s="7" t="str">
        <f t="shared" si="56"/>
        <v/>
      </c>
      <c r="BG104" s="7" t="str">
        <f t="shared" si="56"/>
        <v/>
      </c>
      <c r="BH104" s="7" t="str">
        <f t="shared" si="56"/>
        <v/>
      </c>
      <c r="BI104" s="7" t="str">
        <f t="shared" si="56"/>
        <v/>
      </c>
      <c r="BJ104" s="7" t="str">
        <f t="shared" si="56"/>
        <v/>
      </c>
      <c r="BK104" s="7" t="str">
        <f t="shared" si="56"/>
        <v/>
      </c>
      <c r="BL104" s="7" t="str">
        <f t="shared" si="56"/>
        <v/>
      </c>
      <c r="BM104" s="7" t="str">
        <f t="shared" si="56"/>
        <v/>
      </c>
      <c r="BN104" s="7" t="str">
        <f t="shared" si="56"/>
        <v/>
      </c>
      <c r="BO104" s="7" t="str">
        <f t="shared" si="56"/>
        <v/>
      </c>
      <c r="BP104" s="7" t="str">
        <f t="shared" si="56"/>
        <v/>
      </c>
      <c r="BQ104" s="7" t="str">
        <f t="shared" si="56"/>
        <v/>
      </c>
      <c r="BR104" s="7" t="str">
        <f t="shared" si="56"/>
        <v/>
      </c>
      <c r="BS104" s="7" t="str">
        <f t="shared" si="56"/>
        <v/>
      </c>
      <c r="BT104" s="7" t="str">
        <f t="shared" si="56"/>
        <v/>
      </c>
      <c r="BU104" s="7" t="str">
        <f t="shared" si="54"/>
        <v/>
      </c>
      <c r="BV104" s="7" t="str">
        <f t="shared" si="54"/>
        <v/>
      </c>
      <c r="BW104" s="7" t="str">
        <f t="shared" si="54"/>
        <v/>
      </c>
      <c r="BX104" s="7" t="str">
        <f t="shared" si="54"/>
        <v/>
      </c>
      <c r="BY104" s="7" t="str">
        <f t="shared" si="54"/>
        <v/>
      </c>
      <c r="BZ104" s="7" t="str">
        <f t="shared" si="54"/>
        <v/>
      </c>
      <c r="CA104" s="7" t="str">
        <f t="shared" si="54"/>
        <v/>
      </c>
      <c r="CB104" s="7" t="str">
        <f t="shared" si="54"/>
        <v/>
      </c>
      <c r="CC104" s="7" t="str">
        <f t="shared" si="54"/>
        <v/>
      </c>
      <c r="CD104" s="7" t="str">
        <f t="shared" si="54"/>
        <v/>
      </c>
      <c r="CE104" s="7" t="str">
        <f t="shared" si="54"/>
        <v/>
      </c>
      <c r="CF104" s="7" t="str">
        <f t="shared" si="54"/>
        <v/>
      </c>
      <c r="CG104" s="7" t="str">
        <f t="shared" si="54"/>
        <v/>
      </c>
      <c r="CH104" s="7" t="str">
        <f t="shared" si="54"/>
        <v/>
      </c>
      <c r="CI104" s="7" t="str">
        <f t="shared" si="54"/>
        <v/>
      </c>
      <c r="CJ104" s="7" t="str">
        <f t="shared" si="54"/>
        <v/>
      </c>
      <c r="CK104" s="7" t="str">
        <f t="shared" si="64"/>
        <v/>
      </c>
      <c r="CL104" s="7" t="str">
        <f t="shared" si="64"/>
        <v/>
      </c>
      <c r="CM104" s="7" t="str">
        <f t="shared" si="64"/>
        <v/>
      </c>
      <c r="CN104" s="7" t="str">
        <f t="shared" si="64"/>
        <v/>
      </c>
      <c r="CO104" s="7" t="str">
        <f t="shared" si="64"/>
        <v/>
      </c>
      <c r="CP104" s="7" t="str">
        <f t="shared" si="64"/>
        <v/>
      </c>
      <c r="CQ104" s="7" t="str">
        <f t="shared" si="64"/>
        <v/>
      </c>
      <c r="CR104" s="7" t="str">
        <f t="shared" si="64"/>
        <v/>
      </c>
      <c r="CS104" s="7" t="str">
        <f t="shared" si="64"/>
        <v/>
      </c>
      <c r="CT104" s="7" t="str">
        <f t="shared" si="64"/>
        <v/>
      </c>
      <c r="CU104" s="7" t="str">
        <f t="shared" si="64"/>
        <v/>
      </c>
      <c r="CV104" s="7" t="str">
        <f t="shared" si="64"/>
        <v/>
      </c>
      <c r="CW104" s="7" t="str">
        <f t="shared" si="64"/>
        <v/>
      </c>
      <c r="CX104" s="7" t="str">
        <f t="shared" si="64"/>
        <v/>
      </c>
      <c r="CY104" s="7" t="str">
        <f t="shared" si="64"/>
        <v/>
      </c>
      <c r="CZ104" s="7" t="str">
        <f t="shared" si="64"/>
        <v/>
      </c>
      <c r="DA104" s="7" t="str">
        <f t="shared" si="63"/>
        <v/>
      </c>
      <c r="DB104" s="7" t="str">
        <f t="shared" si="62"/>
        <v/>
      </c>
      <c r="DC104" s="7" t="str">
        <f t="shared" si="62"/>
        <v/>
      </c>
      <c r="DD104" s="7" t="str">
        <f t="shared" si="62"/>
        <v/>
      </c>
      <c r="DE104" s="7" t="str">
        <f t="shared" si="62"/>
        <v/>
      </c>
      <c r="DF104" s="7" t="str">
        <f t="shared" si="62"/>
        <v/>
      </c>
      <c r="DG104" s="7" t="str">
        <f t="shared" si="62"/>
        <v/>
      </c>
      <c r="DH104" s="7" t="str">
        <f t="shared" si="62"/>
        <v/>
      </c>
      <c r="DI104" s="7" t="str">
        <f t="shared" si="62"/>
        <v/>
      </c>
      <c r="DJ104" s="7" t="str">
        <f t="shared" si="62"/>
        <v/>
      </c>
      <c r="DK104" s="7" t="str">
        <f t="shared" si="62"/>
        <v/>
      </c>
      <c r="DL104" s="7" t="str">
        <f t="shared" si="62"/>
        <v/>
      </c>
      <c r="DM104" s="7" t="str">
        <f t="shared" si="62"/>
        <v/>
      </c>
      <c r="DN104" s="7" t="str">
        <f t="shared" si="62"/>
        <v/>
      </c>
      <c r="DO104" s="7" t="str">
        <f t="shared" si="62"/>
        <v/>
      </c>
      <c r="DP104" s="7" t="str">
        <f t="shared" si="62"/>
        <v/>
      </c>
      <c r="DQ104" s="7" t="str">
        <f t="shared" si="61"/>
        <v/>
      </c>
      <c r="DR104" s="7" t="str">
        <f t="shared" si="61"/>
        <v/>
      </c>
      <c r="DS104" s="7" t="str">
        <f t="shared" si="61"/>
        <v/>
      </c>
      <c r="DT104" s="7" t="str">
        <f t="shared" si="61"/>
        <v/>
      </c>
      <c r="DU104" s="7" t="str">
        <f t="shared" si="59"/>
        <v/>
      </c>
      <c r="DV104" s="7" t="str">
        <f t="shared" si="59"/>
        <v/>
      </c>
      <c r="DW104" s="7" t="str">
        <f t="shared" si="59"/>
        <v/>
      </c>
    </row>
    <row r="105" spans="1:127" x14ac:dyDescent="0.35">
      <c r="A105" s="84" t="s">
        <v>292</v>
      </c>
      <c r="B105" s="84" t="s">
        <v>17</v>
      </c>
      <c r="C105" s="84" t="s">
        <v>10</v>
      </c>
      <c r="D105" s="84">
        <v>8.6555999999999994E-2</v>
      </c>
      <c r="E105" s="82">
        <f>VLOOKUP(C105,'Literature Lookup Tables'!$A$2:$D$21,4,0)</f>
        <v>0.03</v>
      </c>
      <c r="F105" s="82">
        <f>VLOOKUP(C105,'Literature Lookup Tables'!$A$2:$D$21,3,0)</f>
        <v>0</v>
      </c>
      <c r="G105" s="64">
        <f>(VLOOKUP(C105,'Literature Lookup Tables'!$A$2:$L$21,2))*D105</f>
        <v>2.5966799999999996E-3</v>
      </c>
      <c r="H105" s="64">
        <f t="shared" si="47"/>
        <v>0</v>
      </c>
      <c r="I105" s="64">
        <f t="shared" si="48"/>
        <v>2.5966799999999996E-3</v>
      </c>
      <c r="J105" s="106">
        <f>VLOOKUP(C105,'Literature Lookup Tables'!$A$2:$L$21,MATCH(B105,listHYDROGROUPS,0))</f>
        <v>77</v>
      </c>
      <c r="K105" s="7" t="str">
        <f t="shared" si="55"/>
        <v/>
      </c>
      <c r="L105" s="7" t="str">
        <f t="shared" si="55"/>
        <v/>
      </c>
      <c r="M105" s="7" t="str">
        <f t="shared" ref="K105:Y122" si="65">IF($A105=M$11,$J105*$D105,"")</f>
        <v/>
      </c>
      <c r="N105" s="7" t="str">
        <f t="shared" si="65"/>
        <v/>
      </c>
      <c r="O105" s="7" t="str">
        <f t="shared" si="65"/>
        <v/>
      </c>
      <c r="P105" s="7" t="str">
        <f t="shared" si="65"/>
        <v/>
      </c>
      <c r="Q105" s="7">
        <f t="shared" si="65"/>
        <v>6.6648119999999995</v>
      </c>
      <c r="R105" s="7" t="str">
        <f t="shared" si="65"/>
        <v/>
      </c>
      <c r="S105" s="7" t="str">
        <f t="shared" si="65"/>
        <v/>
      </c>
      <c r="T105" s="7" t="str">
        <f t="shared" si="65"/>
        <v/>
      </c>
      <c r="U105" s="7" t="str">
        <f t="shared" si="65"/>
        <v/>
      </c>
      <c r="V105" s="7" t="str">
        <f t="shared" si="65"/>
        <v/>
      </c>
      <c r="W105" s="7" t="str">
        <f t="shared" si="65"/>
        <v/>
      </c>
      <c r="X105" s="7" t="str">
        <f t="shared" si="65"/>
        <v/>
      </c>
      <c r="Y105" s="7" t="str">
        <f t="shared" si="65"/>
        <v/>
      </c>
      <c r="Z105" s="7" t="str">
        <f t="shared" si="60"/>
        <v/>
      </c>
      <c r="AA105" s="7" t="str">
        <f t="shared" si="58"/>
        <v/>
      </c>
      <c r="AB105" s="7" t="str">
        <f t="shared" si="58"/>
        <v/>
      </c>
      <c r="AC105" s="7" t="str">
        <f t="shared" si="58"/>
        <v/>
      </c>
      <c r="AD105" s="7" t="str">
        <f t="shared" si="58"/>
        <v/>
      </c>
      <c r="AE105" s="7" t="str">
        <f t="shared" si="58"/>
        <v/>
      </c>
      <c r="AF105" s="7" t="str">
        <f t="shared" si="58"/>
        <v/>
      </c>
      <c r="AG105" s="7" t="str">
        <f t="shared" si="58"/>
        <v/>
      </c>
      <c r="AH105" s="7" t="str">
        <f t="shared" si="58"/>
        <v/>
      </c>
      <c r="AI105" s="7" t="str">
        <f t="shared" si="58"/>
        <v/>
      </c>
      <c r="AJ105" s="7" t="str">
        <f t="shared" si="58"/>
        <v/>
      </c>
      <c r="AK105" s="7" t="str">
        <f t="shared" si="58"/>
        <v/>
      </c>
      <c r="AL105" s="7" t="str">
        <f t="shared" si="58"/>
        <v/>
      </c>
      <c r="AM105" s="7" t="str">
        <f t="shared" si="58"/>
        <v/>
      </c>
      <c r="AN105" s="7" t="str">
        <f t="shared" si="58"/>
        <v/>
      </c>
      <c r="AO105" s="7" t="str">
        <f t="shared" si="58"/>
        <v/>
      </c>
      <c r="AP105" s="7" t="str">
        <f t="shared" si="57"/>
        <v/>
      </c>
      <c r="AQ105" s="7" t="str">
        <f t="shared" si="57"/>
        <v/>
      </c>
      <c r="AR105" s="7" t="str">
        <f t="shared" si="57"/>
        <v/>
      </c>
      <c r="AS105" s="7" t="str">
        <f t="shared" si="57"/>
        <v/>
      </c>
      <c r="AT105" s="7" t="str">
        <f t="shared" si="57"/>
        <v/>
      </c>
      <c r="AU105" s="7" t="str">
        <f t="shared" si="57"/>
        <v/>
      </c>
      <c r="AV105" s="7" t="str">
        <f t="shared" si="57"/>
        <v/>
      </c>
      <c r="AW105" s="7" t="str">
        <f t="shared" si="57"/>
        <v/>
      </c>
      <c r="AX105" s="7" t="str">
        <f t="shared" si="57"/>
        <v/>
      </c>
      <c r="AY105" s="7" t="str">
        <f t="shared" si="57"/>
        <v/>
      </c>
      <c r="AZ105" s="7" t="str">
        <f t="shared" si="57"/>
        <v/>
      </c>
      <c r="BA105" s="7" t="str">
        <f t="shared" si="57"/>
        <v/>
      </c>
      <c r="BB105" s="7" t="str">
        <f t="shared" si="57"/>
        <v/>
      </c>
      <c r="BC105" s="7" t="str">
        <f t="shared" si="57"/>
        <v/>
      </c>
      <c r="BD105" s="7" t="str">
        <f t="shared" si="57"/>
        <v/>
      </c>
      <c r="BE105" s="7" t="str">
        <f t="shared" si="57"/>
        <v/>
      </c>
      <c r="BF105" s="7" t="str">
        <f t="shared" si="56"/>
        <v/>
      </c>
      <c r="BG105" s="7" t="str">
        <f t="shared" si="56"/>
        <v/>
      </c>
      <c r="BH105" s="7" t="str">
        <f t="shared" si="56"/>
        <v/>
      </c>
      <c r="BI105" s="7" t="str">
        <f t="shared" si="56"/>
        <v/>
      </c>
      <c r="BJ105" s="7" t="str">
        <f t="shared" si="56"/>
        <v/>
      </c>
      <c r="BK105" s="7" t="str">
        <f t="shared" si="56"/>
        <v/>
      </c>
      <c r="BL105" s="7" t="str">
        <f t="shared" si="56"/>
        <v/>
      </c>
      <c r="BM105" s="7" t="str">
        <f t="shared" si="56"/>
        <v/>
      </c>
      <c r="BN105" s="7" t="str">
        <f t="shared" si="56"/>
        <v/>
      </c>
      <c r="BO105" s="7" t="str">
        <f t="shared" si="56"/>
        <v/>
      </c>
      <c r="BP105" s="7" t="str">
        <f t="shared" si="56"/>
        <v/>
      </c>
      <c r="BQ105" s="7" t="str">
        <f t="shared" si="56"/>
        <v/>
      </c>
      <c r="BR105" s="7" t="str">
        <f t="shared" si="56"/>
        <v/>
      </c>
      <c r="BS105" s="7" t="str">
        <f t="shared" si="56"/>
        <v/>
      </c>
      <c r="BT105" s="7" t="str">
        <f t="shared" si="56"/>
        <v/>
      </c>
      <c r="BU105" s="7" t="str">
        <f t="shared" si="54"/>
        <v/>
      </c>
      <c r="BV105" s="7" t="str">
        <f t="shared" si="54"/>
        <v/>
      </c>
      <c r="BW105" s="7" t="str">
        <f t="shared" si="54"/>
        <v/>
      </c>
      <c r="BX105" s="7" t="str">
        <f t="shared" si="54"/>
        <v/>
      </c>
      <c r="BY105" s="7" t="str">
        <f t="shared" si="54"/>
        <v/>
      </c>
      <c r="BZ105" s="7" t="str">
        <f t="shared" si="54"/>
        <v/>
      </c>
      <c r="CA105" s="7" t="str">
        <f t="shared" si="54"/>
        <v/>
      </c>
      <c r="CB105" s="7" t="str">
        <f t="shared" si="54"/>
        <v/>
      </c>
      <c r="CC105" s="7" t="str">
        <f t="shared" si="54"/>
        <v/>
      </c>
      <c r="CD105" s="7" t="str">
        <f t="shared" si="54"/>
        <v/>
      </c>
      <c r="CE105" s="7" t="str">
        <f t="shared" si="54"/>
        <v/>
      </c>
      <c r="CF105" s="7" t="str">
        <f t="shared" si="54"/>
        <v/>
      </c>
      <c r="CG105" s="7" t="str">
        <f t="shared" si="54"/>
        <v/>
      </c>
      <c r="CH105" s="7" t="str">
        <f t="shared" si="54"/>
        <v/>
      </c>
      <c r="CI105" s="7" t="str">
        <f t="shared" si="54"/>
        <v/>
      </c>
      <c r="CJ105" s="7" t="str">
        <f t="shared" si="54"/>
        <v/>
      </c>
      <c r="CK105" s="7" t="str">
        <f t="shared" si="64"/>
        <v/>
      </c>
      <c r="CL105" s="7" t="str">
        <f t="shared" si="64"/>
        <v/>
      </c>
      <c r="CM105" s="7" t="str">
        <f t="shared" si="64"/>
        <v/>
      </c>
      <c r="CN105" s="7" t="str">
        <f t="shared" si="64"/>
        <v/>
      </c>
      <c r="CO105" s="7" t="str">
        <f t="shared" si="64"/>
        <v/>
      </c>
      <c r="CP105" s="7" t="str">
        <f t="shared" si="64"/>
        <v/>
      </c>
      <c r="CQ105" s="7" t="str">
        <f t="shared" si="64"/>
        <v/>
      </c>
      <c r="CR105" s="7" t="str">
        <f t="shared" si="64"/>
        <v/>
      </c>
      <c r="CS105" s="7" t="str">
        <f t="shared" si="64"/>
        <v/>
      </c>
      <c r="CT105" s="7" t="str">
        <f t="shared" si="64"/>
        <v/>
      </c>
      <c r="CU105" s="7" t="str">
        <f t="shared" si="64"/>
        <v/>
      </c>
      <c r="CV105" s="7" t="str">
        <f t="shared" si="64"/>
        <v/>
      </c>
      <c r="CW105" s="7" t="str">
        <f t="shared" si="64"/>
        <v/>
      </c>
      <c r="CX105" s="7" t="str">
        <f t="shared" si="64"/>
        <v/>
      </c>
      <c r="CY105" s="7" t="str">
        <f t="shared" si="64"/>
        <v/>
      </c>
      <c r="CZ105" s="7" t="str">
        <f t="shared" si="64"/>
        <v/>
      </c>
      <c r="DA105" s="7" t="str">
        <f t="shared" si="63"/>
        <v/>
      </c>
      <c r="DB105" s="7" t="str">
        <f t="shared" si="62"/>
        <v/>
      </c>
      <c r="DC105" s="7" t="str">
        <f t="shared" si="62"/>
        <v/>
      </c>
      <c r="DD105" s="7" t="str">
        <f t="shared" si="62"/>
        <v/>
      </c>
      <c r="DE105" s="7" t="str">
        <f t="shared" si="62"/>
        <v/>
      </c>
      <c r="DF105" s="7" t="str">
        <f t="shared" si="62"/>
        <v/>
      </c>
      <c r="DG105" s="7" t="str">
        <f t="shared" si="62"/>
        <v/>
      </c>
      <c r="DH105" s="7" t="str">
        <f t="shared" si="62"/>
        <v/>
      </c>
      <c r="DI105" s="7" t="str">
        <f t="shared" si="62"/>
        <v/>
      </c>
      <c r="DJ105" s="7" t="str">
        <f t="shared" si="62"/>
        <v/>
      </c>
      <c r="DK105" s="7" t="str">
        <f t="shared" si="62"/>
        <v/>
      </c>
      <c r="DL105" s="7" t="str">
        <f t="shared" si="62"/>
        <v/>
      </c>
      <c r="DM105" s="7" t="str">
        <f t="shared" si="62"/>
        <v/>
      </c>
      <c r="DN105" s="7" t="str">
        <f t="shared" si="62"/>
        <v/>
      </c>
      <c r="DO105" s="7" t="str">
        <f t="shared" si="62"/>
        <v/>
      </c>
      <c r="DP105" s="7" t="str">
        <f t="shared" si="62"/>
        <v/>
      </c>
      <c r="DQ105" s="7" t="str">
        <f t="shared" si="61"/>
        <v/>
      </c>
      <c r="DR105" s="7" t="str">
        <f t="shared" si="61"/>
        <v/>
      </c>
      <c r="DS105" s="7" t="str">
        <f t="shared" si="61"/>
        <v/>
      </c>
      <c r="DT105" s="7" t="str">
        <f t="shared" si="61"/>
        <v/>
      </c>
      <c r="DU105" s="7" t="str">
        <f t="shared" si="59"/>
        <v/>
      </c>
      <c r="DV105" s="7" t="str">
        <f t="shared" si="59"/>
        <v/>
      </c>
      <c r="DW105" s="7" t="str">
        <f t="shared" si="59"/>
        <v/>
      </c>
    </row>
    <row r="106" spans="1:127" x14ac:dyDescent="0.35">
      <c r="A106" s="84" t="s">
        <v>290</v>
      </c>
      <c r="B106" s="84" t="s">
        <v>17</v>
      </c>
      <c r="C106" s="84" t="s">
        <v>10</v>
      </c>
      <c r="D106" s="84">
        <v>0.152227</v>
      </c>
      <c r="E106" s="82">
        <f>VLOOKUP(C106,'Literature Lookup Tables'!$A$2:$D$21,4,0)</f>
        <v>0.03</v>
      </c>
      <c r="F106" s="82">
        <f>VLOOKUP(C106,'Literature Lookup Tables'!$A$2:$D$21,3,0)</f>
        <v>0</v>
      </c>
      <c r="G106" s="64">
        <f>(VLOOKUP(C106,'Literature Lookup Tables'!$A$2:$L$21,2))*D106</f>
        <v>4.5668100000000001E-3</v>
      </c>
      <c r="H106" s="64">
        <f t="shared" si="47"/>
        <v>0</v>
      </c>
      <c r="I106" s="64">
        <f t="shared" si="48"/>
        <v>4.5668100000000001E-3</v>
      </c>
      <c r="J106" s="106">
        <f>VLOOKUP(C106,'Literature Lookup Tables'!$A$2:$L$21,MATCH(B106,listHYDROGROUPS,0))</f>
        <v>77</v>
      </c>
      <c r="K106" s="7" t="str">
        <f t="shared" ref="K106:L106" si="66">IF($A106=K$11,$J106*$D106,"")</f>
        <v/>
      </c>
      <c r="L106" s="7" t="str">
        <f t="shared" si="66"/>
        <v/>
      </c>
      <c r="M106" s="7" t="str">
        <f t="shared" si="65"/>
        <v/>
      </c>
      <c r="N106" s="7" t="str">
        <f t="shared" si="65"/>
        <v/>
      </c>
      <c r="O106" s="7">
        <f t="shared" si="65"/>
        <v>11.721479</v>
      </c>
      <c r="P106" s="7" t="str">
        <f t="shared" si="65"/>
        <v/>
      </c>
      <c r="Q106" s="7" t="str">
        <f t="shared" si="65"/>
        <v/>
      </c>
      <c r="R106" s="7" t="str">
        <f t="shared" si="65"/>
        <v/>
      </c>
      <c r="S106" s="7" t="str">
        <f t="shared" si="65"/>
        <v/>
      </c>
      <c r="T106" s="7" t="str">
        <f t="shared" si="65"/>
        <v/>
      </c>
      <c r="U106" s="7" t="str">
        <f t="shared" si="65"/>
        <v/>
      </c>
      <c r="V106" s="7" t="str">
        <f t="shared" si="65"/>
        <v/>
      </c>
      <c r="W106" s="7" t="str">
        <f t="shared" si="65"/>
        <v/>
      </c>
      <c r="X106" s="7" t="str">
        <f t="shared" si="65"/>
        <v/>
      </c>
      <c r="Y106" s="7" t="str">
        <f t="shared" si="65"/>
        <v/>
      </c>
      <c r="Z106" s="7" t="str">
        <f t="shared" si="60"/>
        <v/>
      </c>
      <c r="AA106" s="7" t="str">
        <f t="shared" si="58"/>
        <v/>
      </c>
      <c r="AB106" s="7" t="str">
        <f t="shared" si="58"/>
        <v/>
      </c>
      <c r="AC106" s="7" t="str">
        <f t="shared" si="58"/>
        <v/>
      </c>
      <c r="AD106" s="7" t="str">
        <f t="shared" si="58"/>
        <v/>
      </c>
      <c r="AE106" s="7" t="str">
        <f t="shared" si="58"/>
        <v/>
      </c>
      <c r="AF106" s="7" t="str">
        <f t="shared" si="58"/>
        <v/>
      </c>
      <c r="AG106" s="7" t="str">
        <f t="shared" si="58"/>
        <v/>
      </c>
      <c r="AH106" s="7" t="str">
        <f t="shared" si="58"/>
        <v/>
      </c>
      <c r="AI106" s="7" t="str">
        <f t="shared" si="58"/>
        <v/>
      </c>
      <c r="AJ106" s="7" t="str">
        <f t="shared" si="58"/>
        <v/>
      </c>
      <c r="AK106" s="7" t="str">
        <f t="shared" si="58"/>
        <v/>
      </c>
      <c r="AL106" s="7" t="str">
        <f t="shared" si="58"/>
        <v/>
      </c>
      <c r="AM106" s="7" t="str">
        <f t="shared" si="58"/>
        <v/>
      </c>
      <c r="AN106" s="7" t="str">
        <f t="shared" si="58"/>
        <v/>
      </c>
      <c r="AO106" s="7" t="str">
        <f t="shared" si="58"/>
        <v/>
      </c>
      <c r="AP106" s="7" t="str">
        <f t="shared" si="57"/>
        <v/>
      </c>
      <c r="AQ106" s="7" t="str">
        <f t="shared" si="57"/>
        <v/>
      </c>
      <c r="AR106" s="7" t="str">
        <f t="shared" si="57"/>
        <v/>
      </c>
      <c r="AS106" s="7" t="str">
        <f t="shared" si="57"/>
        <v/>
      </c>
      <c r="AT106" s="7" t="str">
        <f t="shared" si="57"/>
        <v/>
      </c>
      <c r="AU106" s="7" t="str">
        <f t="shared" si="57"/>
        <v/>
      </c>
      <c r="AV106" s="7" t="str">
        <f t="shared" si="57"/>
        <v/>
      </c>
      <c r="AW106" s="7" t="str">
        <f t="shared" si="57"/>
        <v/>
      </c>
      <c r="AX106" s="7" t="str">
        <f t="shared" si="57"/>
        <v/>
      </c>
      <c r="AY106" s="7" t="str">
        <f t="shared" si="57"/>
        <v/>
      </c>
      <c r="AZ106" s="7" t="str">
        <f t="shared" si="57"/>
        <v/>
      </c>
      <c r="BA106" s="7" t="str">
        <f t="shared" si="57"/>
        <v/>
      </c>
      <c r="BB106" s="7" t="str">
        <f t="shared" si="57"/>
        <v/>
      </c>
      <c r="BC106" s="7" t="str">
        <f t="shared" si="57"/>
        <v/>
      </c>
      <c r="BD106" s="7" t="str">
        <f t="shared" si="57"/>
        <v/>
      </c>
      <c r="BE106" s="7" t="str">
        <f t="shared" ref="BE106:BT121" si="67">IF($A106=BE$11,$J106*$D106,"")</f>
        <v/>
      </c>
      <c r="BF106" s="7" t="str">
        <f t="shared" si="67"/>
        <v/>
      </c>
      <c r="BG106" s="7" t="str">
        <f t="shared" si="67"/>
        <v/>
      </c>
      <c r="BH106" s="7" t="str">
        <f t="shared" si="67"/>
        <v/>
      </c>
      <c r="BI106" s="7" t="str">
        <f t="shared" si="67"/>
        <v/>
      </c>
      <c r="BJ106" s="7" t="str">
        <f t="shared" si="67"/>
        <v/>
      </c>
      <c r="BK106" s="7" t="str">
        <f t="shared" si="67"/>
        <v/>
      </c>
      <c r="BL106" s="7" t="str">
        <f t="shared" si="67"/>
        <v/>
      </c>
      <c r="BM106" s="7" t="str">
        <f t="shared" si="67"/>
        <v/>
      </c>
      <c r="BN106" s="7" t="str">
        <f t="shared" si="67"/>
        <v/>
      </c>
      <c r="BO106" s="7" t="str">
        <f t="shared" si="67"/>
        <v/>
      </c>
      <c r="BP106" s="7" t="str">
        <f t="shared" si="67"/>
        <v/>
      </c>
      <c r="BQ106" s="7" t="str">
        <f t="shared" si="67"/>
        <v/>
      </c>
      <c r="BR106" s="7" t="str">
        <f t="shared" si="67"/>
        <v/>
      </c>
      <c r="BS106" s="7" t="str">
        <f t="shared" si="67"/>
        <v/>
      </c>
      <c r="BT106" s="7" t="str">
        <f t="shared" si="67"/>
        <v/>
      </c>
      <c r="BU106" s="7" t="str">
        <f t="shared" si="54"/>
        <v/>
      </c>
      <c r="BV106" s="7" t="str">
        <f t="shared" si="54"/>
        <v/>
      </c>
      <c r="BW106" s="7" t="str">
        <f t="shared" si="54"/>
        <v/>
      </c>
      <c r="BX106" s="7" t="str">
        <f t="shared" si="54"/>
        <v/>
      </c>
      <c r="BY106" s="7" t="str">
        <f t="shared" si="54"/>
        <v/>
      </c>
      <c r="BZ106" s="7" t="str">
        <f t="shared" si="54"/>
        <v/>
      </c>
      <c r="CA106" s="7" t="str">
        <f t="shared" si="54"/>
        <v/>
      </c>
      <c r="CB106" s="7" t="str">
        <f t="shared" si="54"/>
        <v/>
      </c>
      <c r="CC106" s="7" t="str">
        <f t="shared" si="54"/>
        <v/>
      </c>
      <c r="CD106" s="7" t="str">
        <f t="shared" si="54"/>
        <v/>
      </c>
      <c r="CE106" s="7" t="str">
        <f t="shared" si="54"/>
        <v/>
      </c>
      <c r="CF106" s="7" t="str">
        <f t="shared" si="54"/>
        <v/>
      </c>
      <c r="CG106" s="7" t="str">
        <f t="shared" si="54"/>
        <v/>
      </c>
      <c r="CH106" s="7" t="str">
        <f t="shared" si="54"/>
        <v/>
      </c>
      <c r="CI106" s="7" t="str">
        <f t="shared" si="54"/>
        <v/>
      </c>
      <c r="CJ106" s="7" t="str">
        <f t="shared" si="54"/>
        <v/>
      </c>
      <c r="CK106" s="7" t="str">
        <f t="shared" si="64"/>
        <v/>
      </c>
      <c r="CL106" s="7" t="str">
        <f t="shared" si="64"/>
        <v/>
      </c>
      <c r="CM106" s="7" t="str">
        <f t="shared" si="64"/>
        <v/>
      </c>
      <c r="CN106" s="7" t="str">
        <f t="shared" si="64"/>
        <v/>
      </c>
      <c r="CO106" s="7" t="str">
        <f t="shared" si="64"/>
        <v/>
      </c>
      <c r="CP106" s="7" t="str">
        <f t="shared" si="64"/>
        <v/>
      </c>
      <c r="CQ106" s="7" t="str">
        <f t="shared" si="64"/>
        <v/>
      </c>
      <c r="CR106" s="7" t="str">
        <f t="shared" si="64"/>
        <v/>
      </c>
      <c r="CS106" s="7" t="str">
        <f t="shared" si="64"/>
        <v/>
      </c>
      <c r="CT106" s="7" t="str">
        <f t="shared" si="64"/>
        <v/>
      </c>
      <c r="CU106" s="7" t="str">
        <f t="shared" si="64"/>
        <v/>
      </c>
      <c r="CV106" s="7" t="str">
        <f t="shared" si="64"/>
        <v/>
      </c>
      <c r="CW106" s="7" t="str">
        <f t="shared" si="64"/>
        <v/>
      </c>
      <c r="CX106" s="7" t="str">
        <f t="shared" si="64"/>
        <v/>
      </c>
      <c r="CY106" s="7" t="str">
        <f t="shared" si="64"/>
        <v/>
      </c>
      <c r="CZ106" s="7" t="str">
        <f t="shared" si="64"/>
        <v/>
      </c>
      <c r="DA106" s="7" t="str">
        <f t="shared" si="63"/>
        <v/>
      </c>
      <c r="DB106" s="7" t="str">
        <f t="shared" si="62"/>
        <v/>
      </c>
      <c r="DC106" s="7" t="str">
        <f t="shared" si="62"/>
        <v/>
      </c>
      <c r="DD106" s="7" t="str">
        <f t="shared" si="62"/>
        <v/>
      </c>
      <c r="DE106" s="7" t="str">
        <f t="shared" si="62"/>
        <v/>
      </c>
      <c r="DF106" s="7" t="str">
        <f t="shared" si="62"/>
        <v/>
      </c>
      <c r="DG106" s="7" t="str">
        <f t="shared" si="62"/>
        <v/>
      </c>
      <c r="DH106" s="7" t="str">
        <f t="shared" si="62"/>
        <v/>
      </c>
      <c r="DI106" s="7" t="str">
        <f t="shared" si="62"/>
        <v/>
      </c>
      <c r="DJ106" s="7" t="str">
        <f t="shared" si="62"/>
        <v/>
      </c>
      <c r="DK106" s="7" t="str">
        <f t="shared" si="62"/>
        <v/>
      </c>
      <c r="DL106" s="7" t="str">
        <f t="shared" si="62"/>
        <v/>
      </c>
      <c r="DM106" s="7" t="str">
        <f t="shared" si="62"/>
        <v/>
      </c>
      <c r="DN106" s="7" t="str">
        <f t="shared" si="62"/>
        <v/>
      </c>
      <c r="DO106" s="7" t="str">
        <f t="shared" si="62"/>
        <v/>
      </c>
      <c r="DP106" s="7" t="str">
        <f t="shared" si="62"/>
        <v/>
      </c>
      <c r="DQ106" s="7" t="str">
        <f t="shared" si="61"/>
        <v/>
      </c>
      <c r="DR106" s="7" t="str">
        <f t="shared" si="61"/>
        <v/>
      </c>
      <c r="DS106" s="7" t="str">
        <f t="shared" si="61"/>
        <v/>
      </c>
      <c r="DT106" s="7" t="str">
        <f t="shared" si="61"/>
        <v/>
      </c>
      <c r="DU106" s="7" t="str">
        <f t="shared" si="59"/>
        <v/>
      </c>
      <c r="DV106" s="7" t="str">
        <f t="shared" si="59"/>
        <v/>
      </c>
      <c r="DW106" s="7" t="str">
        <f t="shared" si="59"/>
        <v/>
      </c>
    </row>
    <row r="107" spans="1:127" x14ac:dyDescent="0.35">
      <c r="A107" s="84" t="s">
        <v>293</v>
      </c>
      <c r="B107" s="84" t="s">
        <v>17</v>
      </c>
      <c r="C107" s="84" t="s">
        <v>10</v>
      </c>
      <c r="D107" s="84">
        <v>10.165433</v>
      </c>
      <c r="E107" s="82">
        <f>VLOOKUP(C107,'Literature Lookup Tables'!$A$2:$D$21,4,0)</f>
        <v>0.03</v>
      </c>
      <c r="F107" s="82">
        <f>VLOOKUP(C107,'Literature Lookup Tables'!$A$2:$D$21,3,0)</f>
        <v>0</v>
      </c>
      <c r="G107" s="64">
        <f>(VLOOKUP(C107,'Literature Lookup Tables'!$A$2:$L$21,2))*D107</f>
        <v>0.30496298999999999</v>
      </c>
      <c r="H107" s="64">
        <f t="shared" si="47"/>
        <v>0</v>
      </c>
      <c r="I107" s="64">
        <f t="shared" si="48"/>
        <v>0.30496298999999999</v>
      </c>
      <c r="J107" s="106">
        <f>VLOOKUP(C107,'Literature Lookup Tables'!$A$2:$L$21,MATCH(B107,listHYDROGROUPS,0))</f>
        <v>77</v>
      </c>
      <c r="K107" s="7" t="str">
        <f t="shared" si="65"/>
        <v/>
      </c>
      <c r="L107" s="7" t="str">
        <f t="shared" si="65"/>
        <v/>
      </c>
      <c r="M107" s="7" t="str">
        <f t="shared" si="65"/>
        <v/>
      </c>
      <c r="N107" s="7" t="str">
        <f t="shared" si="65"/>
        <v/>
      </c>
      <c r="O107" s="7" t="str">
        <f t="shared" si="65"/>
        <v/>
      </c>
      <c r="P107" s="7" t="str">
        <f t="shared" si="65"/>
        <v/>
      </c>
      <c r="Q107" s="7" t="str">
        <f t="shared" si="65"/>
        <v/>
      </c>
      <c r="R107" s="7" t="str">
        <f t="shared" si="65"/>
        <v/>
      </c>
      <c r="S107" s="7" t="str">
        <f t="shared" si="65"/>
        <v/>
      </c>
      <c r="T107" s="7" t="str">
        <f t="shared" si="65"/>
        <v/>
      </c>
      <c r="U107" s="7" t="str">
        <f t="shared" si="65"/>
        <v/>
      </c>
      <c r="V107" s="7" t="str">
        <f t="shared" si="65"/>
        <v/>
      </c>
      <c r="W107" s="7" t="str">
        <f t="shared" si="65"/>
        <v/>
      </c>
      <c r="X107" s="7">
        <f t="shared" si="65"/>
        <v>782.73834099999999</v>
      </c>
      <c r="Y107" s="7" t="str">
        <f t="shared" si="65"/>
        <v/>
      </c>
      <c r="Z107" s="7" t="str">
        <f t="shared" si="60"/>
        <v/>
      </c>
      <c r="AA107" s="7" t="str">
        <f t="shared" si="58"/>
        <v/>
      </c>
      <c r="AB107" s="7" t="str">
        <f t="shared" si="58"/>
        <v/>
      </c>
      <c r="AC107" s="7" t="str">
        <f t="shared" si="58"/>
        <v/>
      </c>
      <c r="AD107" s="7" t="str">
        <f t="shared" si="58"/>
        <v/>
      </c>
      <c r="AE107" s="7" t="str">
        <f t="shared" si="58"/>
        <v/>
      </c>
      <c r="AF107" s="7" t="str">
        <f t="shared" si="58"/>
        <v/>
      </c>
      <c r="AG107" s="7" t="str">
        <f t="shared" si="58"/>
        <v/>
      </c>
      <c r="AH107" s="7" t="str">
        <f t="shared" si="58"/>
        <v/>
      </c>
      <c r="AI107" s="7" t="str">
        <f t="shared" si="58"/>
        <v/>
      </c>
      <c r="AJ107" s="7" t="str">
        <f t="shared" si="58"/>
        <v/>
      </c>
      <c r="AK107" s="7" t="str">
        <f t="shared" si="58"/>
        <v/>
      </c>
      <c r="AL107" s="7" t="str">
        <f t="shared" si="58"/>
        <v/>
      </c>
      <c r="AM107" s="7" t="str">
        <f t="shared" si="58"/>
        <v/>
      </c>
      <c r="AN107" s="7" t="str">
        <f t="shared" si="58"/>
        <v/>
      </c>
      <c r="AO107" s="7" t="str">
        <f t="shared" si="58"/>
        <v/>
      </c>
      <c r="AP107" s="7" t="str">
        <f t="shared" ref="AP107:BE122" si="68">IF($A107=AP$11,$J107*$D107,"")</f>
        <v/>
      </c>
      <c r="AQ107" s="7" t="str">
        <f t="shared" si="68"/>
        <v/>
      </c>
      <c r="AR107" s="7" t="str">
        <f t="shared" si="68"/>
        <v/>
      </c>
      <c r="AS107" s="7" t="str">
        <f t="shared" si="68"/>
        <v/>
      </c>
      <c r="AT107" s="7" t="str">
        <f t="shared" si="68"/>
        <v/>
      </c>
      <c r="AU107" s="7" t="str">
        <f t="shared" si="68"/>
        <v/>
      </c>
      <c r="AV107" s="7" t="str">
        <f t="shared" si="68"/>
        <v/>
      </c>
      <c r="AW107" s="7" t="str">
        <f t="shared" si="68"/>
        <v/>
      </c>
      <c r="AX107" s="7" t="str">
        <f t="shared" si="68"/>
        <v/>
      </c>
      <c r="AY107" s="7" t="str">
        <f t="shared" si="68"/>
        <v/>
      </c>
      <c r="AZ107" s="7" t="str">
        <f t="shared" si="68"/>
        <v/>
      </c>
      <c r="BA107" s="7" t="str">
        <f t="shared" si="68"/>
        <v/>
      </c>
      <c r="BB107" s="7" t="str">
        <f t="shared" si="68"/>
        <v/>
      </c>
      <c r="BC107" s="7" t="str">
        <f t="shared" si="68"/>
        <v/>
      </c>
      <c r="BD107" s="7" t="str">
        <f t="shared" si="68"/>
        <v/>
      </c>
      <c r="BE107" s="7" t="str">
        <f t="shared" si="68"/>
        <v/>
      </c>
      <c r="BF107" s="7" t="str">
        <f t="shared" si="67"/>
        <v/>
      </c>
      <c r="BG107" s="7" t="str">
        <f t="shared" si="67"/>
        <v/>
      </c>
      <c r="BH107" s="7" t="str">
        <f t="shared" si="67"/>
        <v/>
      </c>
      <c r="BI107" s="7" t="str">
        <f t="shared" si="67"/>
        <v/>
      </c>
      <c r="BJ107" s="7" t="str">
        <f t="shared" si="67"/>
        <v/>
      </c>
      <c r="BK107" s="7" t="str">
        <f t="shared" si="67"/>
        <v/>
      </c>
      <c r="BL107" s="7" t="str">
        <f t="shared" si="67"/>
        <v/>
      </c>
      <c r="BM107" s="7" t="str">
        <f t="shared" si="67"/>
        <v/>
      </c>
      <c r="BN107" s="7" t="str">
        <f t="shared" si="67"/>
        <v/>
      </c>
      <c r="BO107" s="7" t="str">
        <f t="shared" si="67"/>
        <v/>
      </c>
      <c r="BP107" s="7" t="str">
        <f t="shared" si="67"/>
        <v/>
      </c>
      <c r="BQ107" s="7" t="str">
        <f t="shared" si="67"/>
        <v/>
      </c>
      <c r="BR107" s="7" t="str">
        <f t="shared" si="67"/>
        <v/>
      </c>
      <c r="BS107" s="7" t="str">
        <f t="shared" si="67"/>
        <v/>
      </c>
      <c r="BT107" s="7" t="str">
        <f t="shared" si="67"/>
        <v/>
      </c>
      <c r="BU107" s="7" t="str">
        <f t="shared" si="54"/>
        <v/>
      </c>
      <c r="BV107" s="7" t="str">
        <f t="shared" si="54"/>
        <v/>
      </c>
      <c r="BW107" s="7" t="str">
        <f t="shared" si="54"/>
        <v/>
      </c>
      <c r="BX107" s="7" t="str">
        <f t="shared" si="54"/>
        <v/>
      </c>
      <c r="BY107" s="7" t="str">
        <f t="shared" si="54"/>
        <v/>
      </c>
      <c r="BZ107" s="7" t="str">
        <f t="shared" si="54"/>
        <v/>
      </c>
      <c r="CA107" s="7" t="str">
        <f t="shared" si="54"/>
        <v/>
      </c>
      <c r="CB107" s="7" t="str">
        <f t="shared" si="54"/>
        <v/>
      </c>
      <c r="CC107" s="7" t="str">
        <f t="shared" si="54"/>
        <v/>
      </c>
      <c r="CD107" s="7" t="str">
        <f t="shared" si="54"/>
        <v/>
      </c>
      <c r="CE107" s="7" t="str">
        <f t="shared" si="54"/>
        <v/>
      </c>
      <c r="CF107" s="7" t="str">
        <f t="shared" si="54"/>
        <v/>
      </c>
      <c r="CG107" s="7" t="str">
        <f t="shared" si="54"/>
        <v/>
      </c>
      <c r="CH107" s="7" t="str">
        <f t="shared" si="54"/>
        <v/>
      </c>
      <c r="CI107" s="7" t="str">
        <f t="shared" si="54"/>
        <v/>
      </c>
      <c r="CJ107" s="7" t="str">
        <f t="shared" si="54"/>
        <v/>
      </c>
      <c r="CK107" s="7" t="str">
        <f t="shared" si="64"/>
        <v/>
      </c>
      <c r="CL107" s="7" t="str">
        <f t="shared" si="64"/>
        <v/>
      </c>
      <c r="CM107" s="7" t="str">
        <f t="shared" si="64"/>
        <v/>
      </c>
      <c r="CN107" s="7" t="str">
        <f t="shared" si="64"/>
        <v/>
      </c>
      <c r="CO107" s="7" t="str">
        <f t="shared" si="64"/>
        <v/>
      </c>
      <c r="CP107" s="7" t="str">
        <f t="shared" si="64"/>
        <v/>
      </c>
      <c r="CQ107" s="7" t="str">
        <f t="shared" si="64"/>
        <v/>
      </c>
      <c r="CR107" s="7" t="str">
        <f t="shared" si="64"/>
        <v/>
      </c>
      <c r="CS107" s="7" t="str">
        <f t="shared" si="64"/>
        <v/>
      </c>
      <c r="CT107" s="7" t="str">
        <f t="shared" si="64"/>
        <v/>
      </c>
      <c r="CU107" s="7" t="str">
        <f t="shared" si="64"/>
        <v/>
      </c>
      <c r="CV107" s="7" t="str">
        <f t="shared" si="64"/>
        <v/>
      </c>
      <c r="CW107" s="7" t="str">
        <f t="shared" si="64"/>
        <v/>
      </c>
      <c r="CX107" s="7" t="str">
        <f t="shared" si="64"/>
        <v/>
      </c>
      <c r="CY107" s="7" t="str">
        <f t="shared" si="64"/>
        <v/>
      </c>
      <c r="CZ107" s="7" t="str">
        <f t="shared" si="64"/>
        <v/>
      </c>
      <c r="DA107" s="7" t="str">
        <f t="shared" si="63"/>
        <v/>
      </c>
      <c r="DB107" s="7" t="str">
        <f t="shared" si="62"/>
        <v/>
      </c>
      <c r="DC107" s="7" t="str">
        <f t="shared" si="62"/>
        <v/>
      </c>
      <c r="DD107" s="7" t="str">
        <f t="shared" si="62"/>
        <v/>
      </c>
      <c r="DE107" s="7" t="str">
        <f t="shared" si="62"/>
        <v/>
      </c>
      <c r="DF107" s="7" t="str">
        <f t="shared" si="62"/>
        <v/>
      </c>
      <c r="DG107" s="7" t="str">
        <f t="shared" si="62"/>
        <v/>
      </c>
      <c r="DH107" s="7" t="str">
        <f t="shared" si="62"/>
        <v/>
      </c>
      <c r="DI107" s="7" t="str">
        <f t="shared" si="62"/>
        <v/>
      </c>
      <c r="DJ107" s="7" t="str">
        <f t="shared" si="62"/>
        <v/>
      </c>
      <c r="DK107" s="7" t="str">
        <f t="shared" si="62"/>
        <v/>
      </c>
      <c r="DL107" s="7" t="str">
        <f t="shared" si="62"/>
        <v/>
      </c>
      <c r="DM107" s="7" t="str">
        <f t="shared" si="62"/>
        <v/>
      </c>
      <c r="DN107" s="7" t="str">
        <f t="shared" si="62"/>
        <v/>
      </c>
      <c r="DO107" s="7" t="str">
        <f t="shared" si="62"/>
        <v/>
      </c>
      <c r="DP107" s="7" t="str">
        <f t="shared" si="62"/>
        <v/>
      </c>
      <c r="DQ107" s="7" t="str">
        <f t="shared" si="61"/>
        <v/>
      </c>
      <c r="DR107" s="7" t="str">
        <f t="shared" si="61"/>
        <v/>
      </c>
      <c r="DS107" s="7" t="str">
        <f t="shared" si="61"/>
        <v/>
      </c>
      <c r="DT107" s="7" t="str">
        <f t="shared" si="61"/>
        <v/>
      </c>
      <c r="DU107" s="7" t="str">
        <f t="shared" si="59"/>
        <v/>
      </c>
      <c r="DV107" s="7" t="str">
        <f t="shared" si="59"/>
        <v/>
      </c>
      <c r="DW107" s="7" t="str">
        <f t="shared" si="59"/>
        <v/>
      </c>
    </row>
    <row r="108" spans="1:127" x14ac:dyDescent="0.35">
      <c r="A108" s="84" t="s">
        <v>294</v>
      </c>
      <c r="B108" s="84" t="s">
        <v>17</v>
      </c>
      <c r="C108" s="84" t="s">
        <v>13</v>
      </c>
      <c r="D108" s="84">
        <v>1.2104E-2</v>
      </c>
      <c r="E108" s="82">
        <f>VLOOKUP(C108,'Literature Lookup Tables'!$A$2:$D$21,4,0)</f>
        <v>0.05</v>
      </c>
      <c r="F108" s="82">
        <f>VLOOKUP(C108,'Literature Lookup Tables'!$A$2:$D$21,3,0)</f>
        <v>0.05</v>
      </c>
      <c r="G108" s="64">
        <f>(VLOOKUP(C108,'Literature Lookup Tables'!$A$2:$L$21,2))*D108</f>
        <v>1.2104000000000001E-3</v>
      </c>
      <c r="H108" s="64">
        <f t="shared" si="47"/>
        <v>6.0520000000000007E-4</v>
      </c>
      <c r="I108" s="64">
        <f t="shared" si="48"/>
        <v>6.0520000000000007E-4</v>
      </c>
      <c r="J108" s="106">
        <f>VLOOKUP(C108,'Literature Lookup Tables'!$A$2:$L$21,MATCH(B108,listHYDROGROUPS,0))</f>
        <v>77</v>
      </c>
      <c r="K108" s="7" t="str">
        <f t="shared" si="65"/>
        <v/>
      </c>
      <c r="L108" s="7" t="str">
        <f t="shared" si="65"/>
        <v/>
      </c>
      <c r="M108" s="7" t="str">
        <f t="shared" si="65"/>
        <v/>
      </c>
      <c r="N108" s="7" t="str">
        <f t="shared" si="65"/>
        <v/>
      </c>
      <c r="O108" s="7" t="str">
        <f t="shared" si="65"/>
        <v/>
      </c>
      <c r="P108" s="7" t="str">
        <f t="shared" si="65"/>
        <v/>
      </c>
      <c r="Q108" s="7" t="str">
        <f t="shared" si="65"/>
        <v/>
      </c>
      <c r="R108" s="7" t="str">
        <f t="shared" si="65"/>
        <v/>
      </c>
      <c r="S108" s="7" t="str">
        <f t="shared" si="65"/>
        <v/>
      </c>
      <c r="T108" s="7" t="str">
        <f t="shared" si="65"/>
        <v/>
      </c>
      <c r="U108" s="7" t="str">
        <f t="shared" si="65"/>
        <v/>
      </c>
      <c r="V108" s="7" t="str">
        <f t="shared" si="65"/>
        <v/>
      </c>
      <c r="W108" s="7" t="str">
        <f t="shared" si="65"/>
        <v/>
      </c>
      <c r="X108" s="7" t="str">
        <f t="shared" si="65"/>
        <v/>
      </c>
      <c r="Y108" s="7" t="str">
        <f t="shared" si="65"/>
        <v/>
      </c>
      <c r="Z108" s="7" t="str">
        <f t="shared" ref="Z108:AO123" si="69">IF($A108=Z$11,$J108*$D108,"")</f>
        <v/>
      </c>
      <c r="AA108" s="7" t="str">
        <f t="shared" si="69"/>
        <v/>
      </c>
      <c r="AB108" s="7" t="str">
        <f t="shared" si="69"/>
        <v/>
      </c>
      <c r="AC108" s="7" t="str">
        <f t="shared" si="69"/>
        <v/>
      </c>
      <c r="AD108" s="7" t="str">
        <f t="shared" si="69"/>
        <v/>
      </c>
      <c r="AE108" s="7" t="str">
        <f t="shared" si="69"/>
        <v/>
      </c>
      <c r="AF108" s="7" t="str">
        <f t="shared" si="69"/>
        <v/>
      </c>
      <c r="AG108" s="7" t="str">
        <f t="shared" si="69"/>
        <v/>
      </c>
      <c r="AH108" s="7" t="str">
        <f t="shared" si="69"/>
        <v/>
      </c>
      <c r="AI108" s="7" t="str">
        <f t="shared" si="69"/>
        <v/>
      </c>
      <c r="AJ108" s="7" t="str">
        <f t="shared" si="69"/>
        <v/>
      </c>
      <c r="AK108" s="7" t="str">
        <f t="shared" si="69"/>
        <v/>
      </c>
      <c r="AL108" s="7" t="str">
        <f t="shared" si="69"/>
        <v/>
      </c>
      <c r="AM108" s="7" t="str">
        <f t="shared" si="69"/>
        <v/>
      </c>
      <c r="AN108" s="7" t="str">
        <f t="shared" si="69"/>
        <v/>
      </c>
      <c r="AO108" s="7" t="str">
        <f t="shared" si="69"/>
        <v/>
      </c>
      <c r="AP108" s="7" t="str">
        <f t="shared" si="68"/>
        <v/>
      </c>
      <c r="AQ108" s="7" t="str">
        <f t="shared" si="68"/>
        <v/>
      </c>
      <c r="AR108" s="7" t="str">
        <f t="shared" si="68"/>
        <v/>
      </c>
      <c r="AS108" s="7" t="str">
        <f t="shared" si="68"/>
        <v/>
      </c>
      <c r="AT108" s="7" t="str">
        <f t="shared" si="68"/>
        <v/>
      </c>
      <c r="AU108" s="7" t="str">
        <f t="shared" si="68"/>
        <v/>
      </c>
      <c r="AV108" s="7" t="str">
        <f t="shared" si="68"/>
        <v/>
      </c>
      <c r="AW108" s="7" t="str">
        <f t="shared" si="68"/>
        <v/>
      </c>
      <c r="AX108" s="7" t="str">
        <f t="shared" si="68"/>
        <v/>
      </c>
      <c r="AY108" s="7" t="str">
        <f t="shared" si="68"/>
        <v/>
      </c>
      <c r="AZ108" s="7" t="str">
        <f t="shared" si="68"/>
        <v/>
      </c>
      <c r="BA108" s="7" t="str">
        <f t="shared" si="68"/>
        <v/>
      </c>
      <c r="BB108" s="7" t="str">
        <f t="shared" si="68"/>
        <v/>
      </c>
      <c r="BC108" s="7" t="str">
        <f t="shared" si="68"/>
        <v/>
      </c>
      <c r="BD108" s="7" t="str">
        <f t="shared" si="68"/>
        <v/>
      </c>
      <c r="BE108" s="7" t="str">
        <f t="shared" si="68"/>
        <v/>
      </c>
      <c r="BF108" s="7" t="str">
        <f t="shared" si="67"/>
        <v/>
      </c>
      <c r="BG108" s="7" t="str">
        <f t="shared" si="67"/>
        <v/>
      </c>
      <c r="BH108" s="7" t="str">
        <f t="shared" si="67"/>
        <v/>
      </c>
      <c r="BI108" s="7" t="str">
        <f t="shared" si="67"/>
        <v/>
      </c>
      <c r="BJ108" s="7" t="str">
        <f t="shared" si="67"/>
        <v/>
      </c>
      <c r="BK108" s="7" t="str">
        <f t="shared" si="67"/>
        <v/>
      </c>
      <c r="BL108" s="7" t="str">
        <f t="shared" si="67"/>
        <v/>
      </c>
      <c r="BM108" s="7" t="str">
        <f t="shared" si="67"/>
        <v/>
      </c>
      <c r="BN108" s="7" t="str">
        <f t="shared" si="67"/>
        <v/>
      </c>
      <c r="BO108" s="7" t="str">
        <f t="shared" si="67"/>
        <v/>
      </c>
      <c r="BP108" s="7" t="str">
        <f t="shared" si="67"/>
        <v/>
      </c>
      <c r="BQ108" s="7" t="str">
        <f t="shared" si="67"/>
        <v/>
      </c>
      <c r="BR108" s="7" t="str">
        <f t="shared" si="67"/>
        <v/>
      </c>
      <c r="BS108" s="7" t="str">
        <f t="shared" si="67"/>
        <v/>
      </c>
      <c r="BT108" s="7" t="str">
        <f t="shared" si="67"/>
        <v/>
      </c>
      <c r="BU108" s="7" t="str">
        <f t="shared" si="54"/>
        <v/>
      </c>
      <c r="BV108" s="7" t="str">
        <f t="shared" si="54"/>
        <v/>
      </c>
      <c r="BW108" s="7" t="str">
        <f t="shared" si="54"/>
        <v/>
      </c>
      <c r="BX108" s="7" t="str">
        <f t="shared" si="54"/>
        <v/>
      </c>
      <c r="BY108" s="7" t="str">
        <f t="shared" si="54"/>
        <v/>
      </c>
      <c r="BZ108" s="7" t="str">
        <f t="shared" si="54"/>
        <v/>
      </c>
      <c r="CA108" s="7" t="str">
        <f t="shared" si="54"/>
        <v/>
      </c>
      <c r="CB108" s="7" t="str">
        <f t="shared" si="54"/>
        <v/>
      </c>
      <c r="CC108" s="7" t="str">
        <f t="shared" si="54"/>
        <v/>
      </c>
      <c r="CD108" s="7" t="str">
        <f t="shared" si="54"/>
        <v/>
      </c>
      <c r="CE108" s="7" t="str">
        <f t="shared" si="54"/>
        <v/>
      </c>
      <c r="CF108" s="7" t="str">
        <f t="shared" si="54"/>
        <v/>
      </c>
      <c r="CG108" s="7" t="str">
        <f t="shared" si="54"/>
        <v/>
      </c>
      <c r="CH108" s="7" t="str">
        <f t="shared" si="54"/>
        <v/>
      </c>
      <c r="CI108" s="7" t="str">
        <f t="shared" si="54"/>
        <v/>
      </c>
      <c r="CJ108" s="7" t="str">
        <f t="shared" si="54"/>
        <v/>
      </c>
      <c r="CK108" s="7" t="str">
        <f t="shared" si="64"/>
        <v/>
      </c>
      <c r="CL108" s="7" t="str">
        <f t="shared" si="64"/>
        <v/>
      </c>
      <c r="CM108" s="7" t="str">
        <f t="shared" si="64"/>
        <v/>
      </c>
      <c r="CN108" s="7" t="str">
        <f t="shared" si="64"/>
        <v/>
      </c>
      <c r="CO108" s="7" t="str">
        <f t="shared" si="64"/>
        <v/>
      </c>
      <c r="CP108" s="7" t="str">
        <f t="shared" si="64"/>
        <v/>
      </c>
      <c r="CQ108" s="7" t="str">
        <f t="shared" si="64"/>
        <v/>
      </c>
      <c r="CR108" s="7" t="str">
        <f t="shared" si="64"/>
        <v/>
      </c>
      <c r="CS108" s="7" t="str">
        <f t="shared" si="64"/>
        <v/>
      </c>
      <c r="CT108" s="7" t="str">
        <f t="shared" si="64"/>
        <v/>
      </c>
      <c r="CU108" s="7" t="str">
        <f t="shared" si="64"/>
        <v/>
      </c>
      <c r="CV108" s="7" t="str">
        <f t="shared" si="64"/>
        <v/>
      </c>
      <c r="CW108" s="7" t="str">
        <f t="shared" si="64"/>
        <v/>
      </c>
      <c r="CX108" s="7" t="str">
        <f t="shared" si="64"/>
        <v/>
      </c>
      <c r="CY108" s="7" t="str">
        <f t="shared" si="64"/>
        <v/>
      </c>
      <c r="CZ108" s="7" t="str">
        <f t="shared" si="64"/>
        <v/>
      </c>
      <c r="DA108" s="7" t="str">
        <f t="shared" si="63"/>
        <v/>
      </c>
      <c r="DB108" s="7" t="str">
        <f t="shared" si="62"/>
        <v/>
      </c>
      <c r="DC108" s="7" t="str">
        <f t="shared" si="62"/>
        <v/>
      </c>
      <c r="DD108" s="7" t="str">
        <f t="shared" si="62"/>
        <v/>
      </c>
      <c r="DE108" s="7" t="str">
        <f t="shared" si="62"/>
        <v/>
      </c>
      <c r="DF108" s="7" t="str">
        <f t="shared" si="62"/>
        <v/>
      </c>
      <c r="DG108" s="7" t="str">
        <f t="shared" si="62"/>
        <v/>
      </c>
      <c r="DH108" s="7" t="str">
        <f t="shared" si="62"/>
        <v/>
      </c>
      <c r="DI108" s="7" t="str">
        <f t="shared" si="62"/>
        <v/>
      </c>
      <c r="DJ108" s="7" t="str">
        <f t="shared" si="62"/>
        <v/>
      </c>
      <c r="DK108" s="7" t="str">
        <f t="shared" si="62"/>
        <v/>
      </c>
      <c r="DL108" s="7" t="str">
        <f t="shared" si="62"/>
        <v/>
      </c>
      <c r="DM108" s="7" t="str">
        <f t="shared" si="62"/>
        <v/>
      </c>
      <c r="DN108" s="7" t="str">
        <f t="shared" si="62"/>
        <v/>
      </c>
      <c r="DO108" s="7" t="str">
        <f t="shared" si="62"/>
        <v/>
      </c>
      <c r="DP108" s="7" t="str">
        <f t="shared" si="62"/>
        <v/>
      </c>
      <c r="DQ108" s="7" t="str">
        <f t="shared" si="61"/>
        <v/>
      </c>
      <c r="DR108" s="7" t="str">
        <f t="shared" si="61"/>
        <v/>
      </c>
      <c r="DS108" s="7" t="str">
        <f t="shared" si="61"/>
        <v/>
      </c>
      <c r="DT108" s="7" t="str">
        <f t="shared" si="61"/>
        <v/>
      </c>
      <c r="DU108" s="7" t="str">
        <f t="shared" si="59"/>
        <v/>
      </c>
      <c r="DV108" s="7" t="str">
        <f t="shared" si="59"/>
        <v/>
      </c>
      <c r="DW108" s="7" t="str">
        <f t="shared" si="59"/>
        <v/>
      </c>
    </row>
    <row r="109" spans="1:127" x14ac:dyDescent="0.35">
      <c r="A109" s="84" t="s">
        <v>295</v>
      </c>
      <c r="B109" s="84" t="s">
        <v>17</v>
      </c>
      <c r="C109" s="84" t="s">
        <v>13</v>
      </c>
      <c r="D109" s="84">
        <v>2.346435</v>
      </c>
      <c r="E109" s="82">
        <f>VLOOKUP(C109,'Literature Lookup Tables'!$A$2:$D$21,4,0)</f>
        <v>0.05</v>
      </c>
      <c r="F109" s="82">
        <f>VLOOKUP(C109,'Literature Lookup Tables'!$A$2:$D$21,3,0)</f>
        <v>0.05</v>
      </c>
      <c r="G109" s="64">
        <f>(VLOOKUP(C109,'Literature Lookup Tables'!$A$2:$L$21,2))*D109</f>
        <v>0.2346435</v>
      </c>
      <c r="H109" s="64">
        <f t="shared" si="47"/>
        <v>0.11732175</v>
      </c>
      <c r="I109" s="64">
        <f t="shared" si="48"/>
        <v>0.11732175</v>
      </c>
      <c r="J109" s="106">
        <f>VLOOKUP(C109,'Literature Lookup Tables'!$A$2:$L$21,MATCH(B109,listHYDROGROUPS,0))</f>
        <v>77</v>
      </c>
      <c r="K109" s="7" t="str">
        <f t="shared" si="65"/>
        <v/>
      </c>
      <c r="L109" s="7" t="str">
        <f t="shared" si="65"/>
        <v/>
      </c>
      <c r="M109" s="7" t="str">
        <f t="shared" si="65"/>
        <v/>
      </c>
      <c r="N109" s="7" t="str">
        <f t="shared" si="65"/>
        <v/>
      </c>
      <c r="O109" s="7" t="str">
        <f t="shared" si="65"/>
        <v/>
      </c>
      <c r="P109" s="7" t="str">
        <f t="shared" si="65"/>
        <v/>
      </c>
      <c r="Q109" s="7" t="str">
        <f t="shared" si="65"/>
        <v/>
      </c>
      <c r="R109" s="7" t="str">
        <f t="shared" si="65"/>
        <v/>
      </c>
      <c r="S109" s="7" t="str">
        <f t="shared" si="65"/>
        <v/>
      </c>
      <c r="T109" s="7" t="str">
        <f t="shared" si="65"/>
        <v/>
      </c>
      <c r="U109" s="7" t="str">
        <f t="shared" si="65"/>
        <v/>
      </c>
      <c r="V109" s="7" t="str">
        <f t="shared" si="65"/>
        <v/>
      </c>
      <c r="W109" s="7" t="str">
        <f t="shared" si="65"/>
        <v/>
      </c>
      <c r="X109" s="7" t="str">
        <f t="shared" si="65"/>
        <v/>
      </c>
      <c r="Y109" s="7" t="str">
        <f t="shared" si="65"/>
        <v/>
      </c>
      <c r="Z109" s="7" t="str">
        <f t="shared" ref="Z109:Z123" si="70">IF($A109=Z$11,$J109*$D109,"")</f>
        <v/>
      </c>
      <c r="AA109" s="7" t="str">
        <f t="shared" si="69"/>
        <v/>
      </c>
      <c r="AB109" s="7" t="str">
        <f t="shared" si="69"/>
        <v/>
      </c>
      <c r="AC109" s="7" t="str">
        <f t="shared" si="69"/>
        <v/>
      </c>
      <c r="AD109" s="7" t="str">
        <f t="shared" si="69"/>
        <v/>
      </c>
      <c r="AE109" s="7" t="str">
        <f t="shared" si="69"/>
        <v/>
      </c>
      <c r="AF109" s="7" t="str">
        <f t="shared" si="69"/>
        <v/>
      </c>
      <c r="AG109" s="7" t="str">
        <f t="shared" si="69"/>
        <v/>
      </c>
      <c r="AH109" s="7" t="str">
        <f t="shared" si="69"/>
        <v/>
      </c>
      <c r="AI109" s="7" t="str">
        <f t="shared" si="69"/>
        <v/>
      </c>
      <c r="AJ109" s="7" t="str">
        <f t="shared" si="69"/>
        <v/>
      </c>
      <c r="AK109" s="7" t="str">
        <f t="shared" si="69"/>
        <v/>
      </c>
      <c r="AL109" s="7" t="str">
        <f t="shared" si="69"/>
        <v/>
      </c>
      <c r="AM109" s="7" t="str">
        <f t="shared" si="69"/>
        <v/>
      </c>
      <c r="AN109" s="7" t="str">
        <f t="shared" si="69"/>
        <v/>
      </c>
      <c r="AO109" s="7" t="str">
        <f t="shared" si="69"/>
        <v/>
      </c>
      <c r="AP109" s="7" t="str">
        <f t="shared" si="68"/>
        <v/>
      </c>
      <c r="AQ109" s="7" t="str">
        <f t="shared" si="68"/>
        <v/>
      </c>
      <c r="AR109" s="7" t="str">
        <f t="shared" si="68"/>
        <v/>
      </c>
      <c r="AS109" s="7" t="str">
        <f t="shared" si="68"/>
        <v/>
      </c>
      <c r="AT109" s="7" t="str">
        <f t="shared" si="68"/>
        <v/>
      </c>
      <c r="AU109" s="7" t="str">
        <f t="shared" si="68"/>
        <v/>
      </c>
      <c r="AV109" s="7" t="str">
        <f t="shared" si="68"/>
        <v/>
      </c>
      <c r="AW109" s="7" t="str">
        <f t="shared" si="68"/>
        <v/>
      </c>
      <c r="AX109" s="7" t="str">
        <f t="shared" si="68"/>
        <v/>
      </c>
      <c r="AY109" s="7" t="str">
        <f t="shared" si="68"/>
        <v/>
      </c>
      <c r="AZ109" s="7" t="str">
        <f t="shared" si="68"/>
        <v/>
      </c>
      <c r="BA109" s="7" t="str">
        <f t="shared" si="68"/>
        <v/>
      </c>
      <c r="BB109" s="7" t="str">
        <f t="shared" si="68"/>
        <v/>
      </c>
      <c r="BC109" s="7" t="str">
        <f t="shared" si="68"/>
        <v/>
      </c>
      <c r="BD109" s="7" t="str">
        <f t="shared" si="68"/>
        <v/>
      </c>
      <c r="BE109" s="7" t="str">
        <f t="shared" si="68"/>
        <v/>
      </c>
      <c r="BF109" s="7" t="str">
        <f t="shared" si="67"/>
        <v/>
      </c>
      <c r="BG109" s="7" t="str">
        <f t="shared" si="67"/>
        <v/>
      </c>
      <c r="BH109" s="7" t="str">
        <f t="shared" si="67"/>
        <v/>
      </c>
      <c r="BI109" s="7" t="str">
        <f t="shared" si="67"/>
        <v/>
      </c>
      <c r="BJ109" s="7" t="str">
        <f t="shared" si="67"/>
        <v/>
      </c>
      <c r="BK109" s="7" t="str">
        <f t="shared" si="67"/>
        <v/>
      </c>
      <c r="BL109" s="7" t="str">
        <f t="shared" si="67"/>
        <v/>
      </c>
      <c r="BM109" s="7" t="str">
        <f t="shared" si="67"/>
        <v/>
      </c>
      <c r="BN109" s="7" t="str">
        <f t="shared" si="67"/>
        <v/>
      </c>
      <c r="BO109" s="7" t="str">
        <f t="shared" si="67"/>
        <v/>
      </c>
      <c r="BP109" s="7" t="str">
        <f t="shared" si="67"/>
        <v/>
      </c>
      <c r="BQ109" s="7" t="str">
        <f t="shared" si="67"/>
        <v/>
      </c>
      <c r="BR109" s="7" t="str">
        <f t="shared" si="67"/>
        <v/>
      </c>
      <c r="BS109" s="7" t="str">
        <f t="shared" si="67"/>
        <v/>
      </c>
      <c r="BT109" s="7" t="str">
        <f t="shared" si="67"/>
        <v/>
      </c>
      <c r="BU109" s="7" t="str">
        <f t="shared" si="54"/>
        <v/>
      </c>
      <c r="BV109" s="7" t="str">
        <f t="shared" si="54"/>
        <v/>
      </c>
      <c r="BW109" s="7" t="str">
        <f t="shared" si="54"/>
        <v/>
      </c>
      <c r="BX109" s="7" t="str">
        <f t="shared" si="54"/>
        <v/>
      </c>
      <c r="BY109" s="7" t="str">
        <f t="shared" si="54"/>
        <v/>
      </c>
      <c r="BZ109" s="7" t="str">
        <f t="shared" si="54"/>
        <v/>
      </c>
      <c r="CA109" s="7" t="str">
        <f t="shared" si="54"/>
        <v/>
      </c>
      <c r="CB109" s="7" t="str">
        <f t="shared" si="54"/>
        <v/>
      </c>
      <c r="CC109" s="7" t="str">
        <f t="shared" si="54"/>
        <v/>
      </c>
      <c r="CD109" s="7" t="str">
        <f t="shared" si="54"/>
        <v/>
      </c>
      <c r="CE109" s="7" t="str">
        <f t="shared" si="54"/>
        <v/>
      </c>
      <c r="CF109" s="7" t="str">
        <f t="shared" si="54"/>
        <v/>
      </c>
      <c r="CG109" s="7" t="str">
        <f t="shared" si="54"/>
        <v/>
      </c>
      <c r="CH109" s="7" t="str">
        <f t="shared" si="54"/>
        <v/>
      </c>
      <c r="CI109" s="7" t="str">
        <f t="shared" si="54"/>
        <v/>
      </c>
      <c r="CJ109" s="7" t="str">
        <f t="shared" si="54"/>
        <v/>
      </c>
      <c r="CK109" s="7" t="str">
        <f t="shared" si="64"/>
        <v/>
      </c>
      <c r="CL109" s="7" t="str">
        <f t="shared" si="64"/>
        <v/>
      </c>
      <c r="CM109" s="7" t="str">
        <f t="shared" si="64"/>
        <v/>
      </c>
      <c r="CN109" s="7" t="str">
        <f t="shared" si="64"/>
        <v/>
      </c>
      <c r="CO109" s="7" t="str">
        <f t="shared" si="64"/>
        <v/>
      </c>
      <c r="CP109" s="7" t="str">
        <f t="shared" si="64"/>
        <v/>
      </c>
      <c r="CQ109" s="7" t="str">
        <f t="shared" si="64"/>
        <v/>
      </c>
      <c r="CR109" s="7" t="str">
        <f t="shared" si="64"/>
        <v/>
      </c>
      <c r="CS109" s="7" t="str">
        <f t="shared" si="64"/>
        <v/>
      </c>
      <c r="CT109" s="7" t="str">
        <f t="shared" si="64"/>
        <v/>
      </c>
      <c r="CU109" s="7" t="str">
        <f t="shared" si="64"/>
        <v/>
      </c>
      <c r="CV109" s="7" t="str">
        <f t="shared" si="64"/>
        <v/>
      </c>
      <c r="CW109" s="7" t="str">
        <f t="shared" si="64"/>
        <v/>
      </c>
      <c r="CX109" s="7" t="str">
        <f t="shared" si="64"/>
        <v/>
      </c>
      <c r="CY109" s="7" t="str">
        <f t="shared" si="64"/>
        <v/>
      </c>
      <c r="CZ109" s="7" t="str">
        <f t="shared" si="64"/>
        <v/>
      </c>
      <c r="DA109" s="7" t="str">
        <f t="shared" si="63"/>
        <v/>
      </c>
      <c r="DB109" s="7" t="str">
        <f t="shared" si="62"/>
        <v/>
      </c>
      <c r="DC109" s="7" t="str">
        <f t="shared" si="62"/>
        <v/>
      </c>
      <c r="DD109" s="7" t="str">
        <f t="shared" si="62"/>
        <v/>
      </c>
      <c r="DE109" s="7" t="str">
        <f t="shared" si="62"/>
        <v/>
      </c>
      <c r="DF109" s="7" t="str">
        <f t="shared" si="62"/>
        <v/>
      </c>
      <c r="DG109" s="7" t="str">
        <f t="shared" si="62"/>
        <v/>
      </c>
      <c r="DH109" s="7" t="str">
        <f t="shared" si="62"/>
        <v/>
      </c>
      <c r="DI109" s="7" t="str">
        <f t="shared" si="62"/>
        <v/>
      </c>
      <c r="DJ109" s="7" t="str">
        <f t="shared" si="62"/>
        <v/>
      </c>
      <c r="DK109" s="7" t="str">
        <f t="shared" si="62"/>
        <v/>
      </c>
      <c r="DL109" s="7" t="str">
        <f t="shared" si="62"/>
        <v/>
      </c>
      <c r="DM109" s="7" t="str">
        <f t="shared" si="62"/>
        <v/>
      </c>
      <c r="DN109" s="7" t="str">
        <f t="shared" si="62"/>
        <v/>
      </c>
      <c r="DO109" s="7" t="str">
        <f t="shared" si="62"/>
        <v/>
      </c>
      <c r="DP109" s="7" t="str">
        <f t="shared" si="62"/>
        <v/>
      </c>
      <c r="DQ109" s="7" t="str">
        <f t="shared" si="61"/>
        <v/>
      </c>
      <c r="DR109" s="7" t="str">
        <f t="shared" si="61"/>
        <v/>
      </c>
      <c r="DS109" s="7" t="str">
        <f t="shared" si="61"/>
        <v/>
      </c>
      <c r="DT109" s="7" t="str">
        <f t="shared" si="61"/>
        <v/>
      </c>
      <c r="DU109" s="7" t="str">
        <f t="shared" si="59"/>
        <v/>
      </c>
      <c r="DV109" s="7" t="str">
        <f t="shared" si="59"/>
        <v/>
      </c>
      <c r="DW109" s="7" t="str">
        <f t="shared" si="59"/>
        <v/>
      </c>
    </row>
    <row r="110" spans="1:127" x14ac:dyDescent="0.35">
      <c r="A110" s="84" t="s">
        <v>294</v>
      </c>
      <c r="B110" s="84" t="s">
        <v>17</v>
      </c>
      <c r="C110" s="84" t="s">
        <v>3</v>
      </c>
      <c r="D110" s="84">
        <v>0.24163999999999999</v>
      </c>
      <c r="E110" s="82">
        <f>VLOOKUP(C110,'Literature Lookup Tables'!$A$2:$D$21,4,0)</f>
        <v>0</v>
      </c>
      <c r="F110" s="82">
        <f>VLOOKUP(C110,'Literature Lookup Tables'!$A$2:$D$21,3,0)</f>
        <v>0.2</v>
      </c>
      <c r="G110" s="64">
        <f>(VLOOKUP(C110,'Literature Lookup Tables'!$A$2:$L$21,2))*D110</f>
        <v>4.8328000000000003E-2</v>
      </c>
      <c r="H110" s="64">
        <f t="shared" si="47"/>
        <v>4.8328000000000003E-2</v>
      </c>
      <c r="I110" s="64">
        <f t="shared" si="48"/>
        <v>0</v>
      </c>
      <c r="J110" s="106">
        <f>VLOOKUP(C110,'Literature Lookup Tables'!$A$2:$L$21,MATCH(B110,listHYDROGROUPS,0))</f>
        <v>77</v>
      </c>
      <c r="K110" s="7" t="str">
        <f t="shared" si="65"/>
        <v/>
      </c>
      <c r="L110" s="7" t="str">
        <f t="shared" si="65"/>
        <v/>
      </c>
      <c r="M110" s="7" t="str">
        <f t="shared" si="65"/>
        <v/>
      </c>
      <c r="N110" s="7" t="str">
        <f t="shared" si="65"/>
        <v/>
      </c>
      <c r="O110" s="7" t="str">
        <f t="shared" si="65"/>
        <v/>
      </c>
      <c r="P110" s="7" t="str">
        <f t="shared" si="65"/>
        <v/>
      </c>
      <c r="Q110" s="7" t="str">
        <f t="shared" si="65"/>
        <v/>
      </c>
      <c r="R110" s="7" t="str">
        <f t="shared" si="65"/>
        <v/>
      </c>
      <c r="S110" s="7" t="str">
        <f t="shared" si="65"/>
        <v/>
      </c>
      <c r="T110" s="7" t="str">
        <f t="shared" si="65"/>
        <v/>
      </c>
      <c r="U110" s="7" t="str">
        <f t="shared" si="65"/>
        <v/>
      </c>
      <c r="V110" s="7" t="str">
        <f t="shared" si="65"/>
        <v/>
      </c>
      <c r="W110" s="7" t="str">
        <f t="shared" si="65"/>
        <v/>
      </c>
      <c r="X110" s="7" t="str">
        <f t="shared" si="65"/>
        <v/>
      </c>
      <c r="Y110" s="7" t="str">
        <f t="shared" si="65"/>
        <v/>
      </c>
      <c r="Z110" s="7" t="str">
        <f t="shared" si="70"/>
        <v/>
      </c>
      <c r="AA110" s="7" t="str">
        <f t="shared" si="69"/>
        <v/>
      </c>
      <c r="AB110" s="7" t="str">
        <f t="shared" si="69"/>
        <v/>
      </c>
      <c r="AC110" s="7" t="str">
        <f t="shared" si="69"/>
        <v/>
      </c>
      <c r="AD110" s="7" t="str">
        <f t="shared" si="69"/>
        <v/>
      </c>
      <c r="AE110" s="7" t="str">
        <f t="shared" si="69"/>
        <v/>
      </c>
      <c r="AF110" s="7" t="str">
        <f t="shared" si="69"/>
        <v/>
      </c>
      <c r="AG110" s="7" t="str">
        <f t="shared" si="69"/>
        <v/>
      </c>
      <c r="AH110" s="7" t="str">
        <f t="shared" si="69"/>
        <v/>
      </c>
      <c r="AI110" s="7" t="str">
        <f t="shared" si="69"/>
        <v/>
      </c>
      <c r="AJ110" s="7" t="str">
        <f t="shared" si="69"/>
        <v/>
      </c>
      <c r="AK110" s="7" t="str">
        <f t="shared" si="69"/>
        <v/>
      </c>
      <c r="AL110" s="7" t="str">
        <f t="shared" si="69"/>
        <v/>
      </c>
      <c r="AM110" s="7" t="str">
        <f t="shared" si="69"/>
        <v/>
      </c>
      <c r="AN110" s="7" t="str">
        <f t="shared" si="69"/>
        <v/>
      </c>
      <c r="AO110" s="7" t="str">
        <f t="shared" si="69"/>
        <v/>
      </c>
      <c r="AP110" s="7" t="str">
        <f t="shared" si="68"/>
        <v/>
      </c>
      <c r="AQ110" s="7" t="str">
        <f t="shared" si="68"/>
        <v/>
      </c>
      <c r="AR110" s="7" t="str">
        <f t="shared" si="68"/>
        <v/>
      </c>
      <c r="AS110" s="7" t="str">
        <f t="shared" si="68"/>
        <v/>
      </c>
      <c r="AT110" s="7" t="str">
        <f t="shared" si="68"/>
        <v/>
      </c>
      <c r="AU110" s="7" t="str">
        <f t="shared" si="68"/>
        <v/>
      </c>
      <c r="AV110" s="7" t="str">
        <f t="shared" si="68"/>
        <v/>
      </c>
      <c r="AW110" s="7" t="str">
        <f t="shared" si="68"/>
        <v/>
      </c>
      <c r="AX110" s="7" t="str">
        <f t="shared" si="68"/>
        <v/>
      </c>
      <c r="AY110" s="7" t="str">
        <f t="shared" si="68"/>
        <v/>
      </c>
      <c r="AZ110" s="7" t="str">
        <f t="shared" si="68"/>
        <v/>
      </c>
      <c r="BA110" s="7" t="str">
        <f t="shared" si="68"/>
        <v/>
      </c>
      <c r="BB110" s="7" t="str">
        <f t="shared" si="68"/>
        <v/>
      </c>
      <c r="BC110" s="7" t="str">
        <f t="shared" si="68"/>
        <v/>
      </c>
      <c r="BD110" s="7" t="str">
        <f t="shared" si="68"/>
        <v/>
      </c>
      <c r="BE110" s="7" t="str">
        <f t="shared" si="68"/>
        <v/>
      </c>
      <c r="BF110" s="7" t="str">
        <f t="shared" si="67"/>
        <v/>
      </c>
      <c r="BG110" s="7" t="str">
        <f t="shared" si="67"/>
        <v/>
      </c>
      <c r="BH110" s="7" t="str">
        <f t="shared" si="67"/>
        <v/>
      </c>
      <c r="BI110" s="7" t="str">
        <f t="shared" si="67"/>
        <v/>
      </c>
      <c r="BJ110" s="7" t="str">
        <f t="shared" si="67"/>
        <v/>
      </c>
      <c r="BK110" s="7" t="str">
        <f t="shared" si="67"/>
        <v/>
      </c>
      <c r="BL110" s="7" t="str">
        <f t="shared" si="67"/>
        <v/>
      </c>
      <c r="BM110" s="7" t="str">
        <f t="shared" si="67"/>
        <v/>
      </c>
      <c r="BN110" s="7" t="str">
        <f t="shared" si="67"/>
        <v/>
      </c>
      <c r="BO110" s="7" t="str">
        <f t="shared" si="67"/>
        <v/>
      </c>
      <c r="BP110" s="7" t="str">
        <f t="shared" si="67"/>
        <v/>
      </c>
      <c r="BQ110" s="7" t="str">
        <f t="shared" si="67"/>
        <v/>
      </c>
      <c r="BR110" s="7" t="str">
        <f t="shared" si="67"/>
        <v/>
      </c>
      <c r="BS110" s="7" t="str">
        <f t="shared" si="67"/>
        <v/>
      </c>
      <c r="BT110" s="7" t="str">
        <f t="shared" si="67"/>
        <v/>
      </c>
      <c r="BU110" s="7" t="str">
        <f t="shared" si="54"/>
        <v/>
      </c>
      <c r="BV110" s="7" t="str">
        <f t="shared" si="54"/>
        <v/>
      </c>
      <c r="BW110" s="7" t="str">
        <f t="shared" ref="BW110:CL126" si="71">IF($A110=BW$11,$J110*$D110,"")</f>
        <v/>
      </c>
      <c r="BX110" s="7" t="str">
        <f t="shared" si="71"/>
        <v/>
      </c>
      <c r="BY110" s="7" t="str">
        <f t="shared" si="71"/>
        <v/>
      </c>
      <c r="BZ110" s="7" t="str">
        <f t="shared" si="71"/>
        <v/>
      </c>
      <c r="CA110" s="7" t="str">
        <f t="shared" si="71"/>
        <v/>
      </c>
      <c r="CB110" s="7" t="str">
        <f t="shared" si="71"/>
        <v/>
      </c>
      <c r="CC110" s="7" t="str">
        <f t="shared" si="71"/>
        <v/>
      </c>
      <c r="CD110" s="7" t="str">
        <f t="shared" si="71"/>
        <v/>
      </c>
      <c r="CE110" s="7" t="str">
        <f t="shared" si="71"/>
        <v/>
      </c>
      <c r="CF110" s="7" t="str">
        <f t="shared" si="71"/>
        <v/>
      </c>
      <c r="CG110" s="7" t="str">
        <f t="shared" si="71"/>
        <v/>
      </c>
      <c r="CH110" s="7" t="str">
        <f t="shared" si="71"/>
        <v/>
      </c>
      <c r="CI110" s="7" t="str">
        <f t="shared" si="71"/>
        <v/>
      </c>
      <c r="CJ110" s="7" t="str">
        <f t="shared" si="71"/>
        <v/>
      </c>
      <c r="CK110" s="7" t="str">
        <f t="shared" si="71"/>
        <v/>
      </c>
      <c r="CL110" s="7" t="str">
        <f t="shared" si="71"/>
        <v/>
      </c>
      <c r="CM110" s="7" t="str">
        <f t="shared" si="64"/>
        <v/>
      </c>
      <c r="CN110" s="7" t="str">
        <f t="shared" si="64"/>
        <v/>
      </c>
      <c r="CO110" s="7" t="str">
        <f t="shared" si="64"/>
        <v/>
      </c>
      <c r="CP110" s="7" t="str">
        <f t="shared" si="64"/>
        <v/>
      </c>
      <c r="CQ110" s="7" t="str">
        <f t="shared" si="64"/>
        <v/>
      </c>
      <c r="CR110" s="7" t="str">
        <f t="shared" si="64"/>
        <v/>
      </c>
      <c r="CS110" s="7" t="str">
        <f t="shared" si="64"/>
        <v/>
      </c>
      <c r="CT110" s="7" t="str">
        <f t="shared" si="64"/>
        <v/>
      </c>
      <c r="CU110" s="7" t="str">
        <f t="shared" si="64"/>
        <v/>
      </c>
      <c r="CV110" s="7" t="str">
        <f t="shared" si="64"/>
        <v/>
      </c>
      <c r="CW110" s="7" t="str">
        <f t="shared" si="64"/>
        <v/>
      </c>
      <c r="CX110" s="7" t="str">
        <f t="shared" si="64"/>
        <v/>
      </c>
      <c r="CY110" s="7" t="str">
        <f t="shared" si="64"/>
        <v/>
      </c>
      <c r="CZ110" s="7" t="str">
        <f t="shared" si="64"/>
        <v/>
      </c>
      <c r="DA110" s="7" t="str">
        <f t="shared" si="63"/>
        <v/>
      </c>
      <c r="DB110" s="7" t="str">
        <f t="shared" si="62"/>
        <v/>
      </c>
      <c r="DC110" s="7" t="str">
        <f t="shared" si="62"/>
        <v/>
      </c>
      <c r="DD110" s="7" t="str">
        <f t="shared" si="62"/>
        <v/>
      </c>
      <c r="DE110" s="7" t="str">
        <f t="shared" si="62"/>
        <v/>
      </c>
      <c r="DF110" s="7" t="str">
        <f t="shared" si="62"/>
        <v/>
      </c>
      <c r="DG110" s="7" t="str">
        <f t="shared" si="62"/>
        <v/>
      </c>
      <c r="DH110" s="7" t="str">
        <f t="shared" si="62"/>
        <v/>
      </c>
      <c r="DI110" s="7" t="str">
        <f t="shared" si="62"/>
        <v/>
      </c>
      <c r="DJ110" s="7" t="str">
        <f t="shared" si="62"/>
        <v/>
      </c>
      <c r="DK110" s="7" t="str">
        <f t="shared" si="62"/>
        <v/>
      </c>
      <c r="DL110" s="7" t="str">
        <f t="shared" si="62"/>
        <v/>
      </c>
      <c r="DM110" s="7" t="str">
        <f t="shared" si="62"/>
        <v/>
      </c>
      <c r="DN110" s="7" t="str">
        <f t="shared" si="62"/>
        <v/>
      </c>
      <c r="DO110" s="7" t="str">
        <f t="shared" si="62"/>
        <v/>
      </c>
      <c r="DP110" s="7" t="str">
        <f t="shared" si="62"/>
        <v/>
      </c>
      <c r="DQ110" s="7" t="str">
        <f t="shared" si="61"/>
        <v/>
      </c>
      <c r="DR110" s="7" t="str">
        <f t="shared" si="61"/>
        <v/>
      </c>
      <c r="DS110" s="7" t="str">
        <f t="shared" si="61"/>
        <v/>
      </c>
      <c r="DT110" s="7" t="str">
        <f t="shared" si="61"/>
        <v/>
      </c>
      <c r="DU110" s="7" t="str">
        <f t="shared" si="59"/>
        <v/>
      </c>
      <c r="DV110" s="7" t="str">
        <f t="shared" si="59"/>
        <v/>
      </c>
      <c r="DW110" s="7" t="str">
        <f t="shared" si="59"/>
        <v/>
      </c>
    </row>
    <row r="111" spans="1:127" x14ac:dyDescent="0.35">
      <c r="A111" s="84" t="s">
        <v>295</v>
      </c>
      <c r="B111" s="84" t="s">
        <v>17</v>
      </c>
      <c r="C111" s="84" t="s">
        <v>3</v>
      </c>
      <c r="D111" s="84">
        <v>1.449E-3</v>
      </c>
      <c r="E111" s="82">
        <f>VLOOKUP(C111,'Literature Lookup Tables'!$A$2:$D$21,4,0)</f>
        <v>0</v>
      </c>
      <c r="F111" s="82">
        <f>VLOOKUP(C111,'Literature Lookup Tables'!$A$2:$D$21,3,0)</f>
        <v>0.2</v>
      </c>
      <c r="G111" s="64">
        <f>(VLOOKUP(C111,'Literature Lookup Tables'!$A$2:$L$21,2))*D111</f>
        <v>2.898E-4</v>
      </c>
      <c r="H111" s="64">
        <f t="shared" si="47"/>
        <v>2.898E-4</v>
      </c>
      <c r="I111" s="64">
        <f t="shared" si="48"/>
        <v>0</v>
      </c>
      <c r="J111" s="106">
        <f>VLOOKUP(C111,'Literature Lookup Tables'!$A$2:$L$21,MATCH(B111,listHYDROGROUPS,0))</f>
        <v>77</v>
      </c>
      <c r="K111" s="7" t="str">
        <f t="shared" si="65"/>
        <v/>
      </c>
      <c r="L111" s="7" t="str">
        <f t="shared" si="65"/>
        <v/>
      </c>
      <c r="M111" s="7" t="str">
        <f t="shared" si="65"/>
        <v/>
      </c>
      <c r="N111" s="7" t="str">
        <f t="shared" si="65"/>
        <v/>
      </c>
      <c r="O111" s="7" t="str">
        <f t="shared" si="65"/>
        <v/>
      </c>
      <c r="P111" s="7" t="str">
        <f t="shared" si="65"/>
        <v/>
      </c>
      <c r="Q111" s="7" t="str">
        <f t="shared" si="65"/>
        <v/>
      </c>
      <c r="R111" s="7" t="str">
        <f t="shared" si="65"/>
        <v/>
      </c>
      <c r="S111" s="7" t="str">
        <f t="shared" si="65"/>
        <v/>
      </c>
      <c r="T111" s="7" t="str">
        <f t="shared" si="65"/>
        <v/>
      </c>
      <c r="U111" s="7" t="str">
        <f t="shared" si="65"/>
        <v/>
      </c>
      <c r="V111" s="7" t="str">
        <f t="shared" si="65"/>
        <v/>
      </c>
      <c r="W111" s="7" t="str">
        <f t="shared" si="65"/>
        <v/>
      </c>
      <c r="X111" s="7" t="str">
        <f t="shared" si="65"/>
        <v/>
      </c>
      <c r="Y111" s="7" t="str">
        <f t="shared" si="65"/>
        <v/>
      </c>
      <c r="Z111" s="7" t="str">
        <f t="shared" si="70"/>
        <v/>
      </c>
      <c r="AA111" s="7" t="str">
        <f t="shared" si="69"/>
        <v/>
      </c>
      <c r="AB111" s="7" t="str">
        <f t="shared" si="69"/>
        <v/>
      </c>
      <c r="AC111" s="7" t="str">
        <f t="shared" si="69"/>
        <v/>
      </c>
      <c r="AD111" s="7" t="str">
        <f t="shared" si="69"/>
        <v/>
      </c>
      <c r="AE111" s="7" t="str">
        <f t="shared" si="69"/>
        <v/>
      </c>
      <c r="AF111" s="7" t="str">
        <f t="shared" si="69"/>
        <v/>
      </c>
      <c r="AG111" s="7" t="str">
        <f t="shared" si="69"/>
        <v/>
      </c>
      <c r="AH111" s="7" t="str">
        <f t="shared" si="69"/>
        <v/>
      </c>
      <c r="AI111" s="7" t="str">
        <f t="shared" si="69"/>
        <v/>
      </c>
      <c r="AJ111" s="7" t="str">
        <f t="shared" si="69"/>
        <v/>
      </c>
      <c r="AK111" s="7" t="str">
        <f t="shared" si="69"/>
        <v/>
      </c>
      <c r="AL111" s="7" t="str">
        <f t="shared" si="69"/>
        <v/>
      </c>
      <c r="AM111" s="7" t="str">
        <f t="shared" si="69"/>
        <v/>
      </c>
      <c r="AN111" s="7" t="str">
        <f t="shared" si="69"/>
        <v/>
      </c>
      <c r="AO111" s="7" t="str">
        <f t="shared" si="69"/>
        <v/>
      </c>
      <c r="AP111" s="7" t="str">
        <f t="shared" si="68"/>
        <v/>
      </c>
      <c r="AQ111" s="7" t="str">
        <f t="shared" si="68"/>
        <v/>
      </c>
      <c r="AR111" s="7" t="str">
        <f t="shared" si="68"/>
        <v/>
      </c>
      <c r="AS111" s="7" t="str">
        <f t="shared" si="68"/>
        <v/>
      </c>
      <c r="AT111" s="7" t="str">
        <f t="shared" si="68"/>
        <v/>
      </c>
      <c r="AU111" s="7" t="str">
        <f t="shared" si="68"/>
        <v/>
      </c>
      <c r="AV111" s="7" t="str">
        <f t="shared" si="68"/>
        <v/>
      </c>
      <c r="AW111" s="7" t="str">
        <f t="shared" si="68"/>
        <v/>
      </c>
      <c r="AX111" s="7" t="str">
        <f t="shared" si="68"/>
        <v/>
      </c>
      <c r="AY111" s="7" t="str">
        <f t="shared" si="68"/>
        <v/>
      </c>
      <c r="AZ111" s="7" t="str">
        <f t="shared" si="68"/>
        <v/>
      </c>
      <c r="BA111" s="7" t="str">
        <f t="shared" si="68"/>
        <v/>
      </c>
      <c r="BB111" s="7" t="str">
        <f t="shared" si="68"/>
        <v/>
      </c>
      <c r="BC111" s="7" t="str">
        <f t="shared" si="68"/>
        <v/>
      </c>
      <c r="BD111" s="7" t="str">
        <f t="shared" si="68"/>
        <v/>
      </c>
      <c r="BE111" s="7" t="str">
        <f t="shared" si="68"/>
        <v/>
      </c>
      <c r="BF111" s="7" t="str">
        <f t="shared" si="67"/>
        <v/>
      </c>
      <c r="BG111" s="7" t="str">
        <f t="shared" si="67"/>
        <v/>
      </c>
      <c r="BH111" s="7" t="str">
        <f t="shared" si="67"/>
        <v/>
      </c>
      <c r="BI111" s="7" t="str">
        <f t="shared" si="67"/>
        <v/>
      </c>
      <c r="BJ111" s="7" t="str">
        <f t="shared" si="67"/>
        <v/>
      </c>
      <c r="BK111" s="7" t="str">
        <f t="shared" si="67"/>
        <v/>
      </c>
      <c r="BL111" s="7" t="str">
        <f t="shared" si="67"/>
        <v/>
      </c>
      <c r="BM111" s="7" t="str">
        <f t="shared" si="67"/>
        <v/>
      </c>
      <c r="BN111" s="7" t="str">
        <f t="shared" si="67"/>
        <v/>
      </c>
      <c r="BO111" s="7" t="str">
        <f t="shared" si="67"/>
        <v/>
      </c>
      <c r="BP111" s="7" t="str">
        <f t="shared" si="67"/>
        <v/>
      </c>
      <c r="BQ111" s="7" t="str">
        <f t="shared" si="67"/>
        <v/>
      </c>
      <c r="BR111" s="7" t="str">
        <f t="shared" si="67"/>
        <v/>
      </c>
      <c r="BS111" s="7" t="str">
        <f t="shared" si="67"/>
        <v/>
      </c>
      <c r="BT111" s="7" t="str">
        <f t="shared" si="67"/>
        <v/>
      </c>
      <c r="BU111" s="7" t="str">
        <f t="shared" ref="BU111:CJ139" si="72">IF($A111=BU$11,$J111*$D111,"")</f>
        <v/>
      </c>
      <c r="BV111" s="7" t="str">
        <f t="shared" si="72"/>
        <v/>
      </c>
      <c r="BW111" s="7" t="str">
        <f t="shared" si="72"/>
        <v/>
      </c>
      <c r="BX111" s="7" t="str">
        <f t="shared" si="71"/>
        <v/>
      </c>
      <c r="BY111" s="7" t="str">
        <f t="shared" si="71"/>
        <v/>
      </c>
      <c r="BZ111" s="7" t="str">
        <f t="shared" si="71"/>
        <v/>
      </c>
      <c r="CA111" s="7" t="str">
        <f t="shared" si="71"/>
        <v/>
      </c>
      <c r="CB111" s="7" t="str">
        <f t="shared" si="71"/>
        <v/>
      </c>
      <c r="CC111" s="7" t="str">
        <f t="shared" si="71"/>
        <v/>
      </c>
      <c r="CD111" s="7" t="str">
        <f t="shared" si="71"/>
        <v/>
      </c>
      <c r="CE111" s="7" t="str">
        <f t="shared" si="71"/>
        <v/>
      </c>
      <c r="CF111" s="7" t="str">
        <f t="shared" si="71"/>
        <v/>
      </c>
      <c r="CG111" s="7" t="str">
        <f t="shared" si="71"/>
        <v/>
      </c>
      <c r="CH111" s="7" t="str">
        <f t="shared" si="71"/>
        <v/>
      </c>
      <c r="CI111" s="7" t="str">
        <f t="shared" si="71"/>
        <v/>
      </c>
      <c r="CJ111" s="7" t="str">
        <f t="shared" si="71"/>
        <v/>
      </c>
      <c r="CK111" s="7" t="str">
        <f t="shared" si="71"/>
        <v/>
      </c>
      <c r="CL111" s="7" t="str">
        <f t="shared" si="71"/>
        <v/>
      </c>
      <c r="CM111" s="7" t="str">
        <f t="shared" si="64"/>
        <v/>
      </c>
      <c r="CN111" s="7" t="str">
        <f t="shared" si="64"/>
        <v/>
      </c>
      <c r="CO111" s="7" t="str">
        <f t="shared" si="64"/>
        <v/>
      </c>
      <c r="CP111" s="7" t="str">
        <f t="shared" si="64"/>
        <v/>
      </c>
      <c r="CQ111" s="7" t="str">
        <f t="shared" si="64"/>
        <v/>
      </c>
      <c r="CR111" s="7" t="str">
        <f t="shared" si="64"/>
        <v/>
      </c>
      <c r="CS111" s="7" t="str">
        <f t="shared" si="64"/>
        <v/>
      </c>
      <c r="CT111" s="7" t="str">
        <f t="shared" si="64"/>
        <v/>
      </c>
      <c r="CU111" s="7" t="str">
        <f t="shared" si="64"/>
        <v/>
      </c>
      <c r="CV111" s="7" t="str">
        <f t="shared" si="64"/>
        <v/>
      </c>
      <c r="CW111" s="7" t="str">
        <f t="shared" si="64"/>
        <v/>
      </c>
      <c r="CX111" s="7" t="str">
        <f t="shared" si="64"/>
        <v/>
      </c>
      <c r="CY111" s="7" t="str">
        <f t="shared" si="64"/>
        <v/>
      </c>
      <c r="CZ111" s="7" t="str">
        <f t="shared" si="64"/>
        <v/>
      </c>
      <c r="DA111" s="7" t="str">
        <f t="shared" si="63"/>
        <v/>
      </c>
      <c r="DB111" s="7" t="str">
        <f t="shared" si="62"/>
        <v/>
      </c>
      <c r="DC111" s="7" t="str">
        <f t="shared" si="62"/>
        <v/>
      </c>
      <c r="DD111" s="7" t="str">
        <f t="shared" si="62"/>
        <v/>
      </c>
      <c r="DE111" s="7" t="str">
        <f t="shared" si="62"/>
        <v/>
      </c>
      <c r="DF111" s="7" t="str">
        <f t="shared" si="62"/>
        <v/>
      </c>
      <c r="DG111" s="7" t="str">
        <f t="shared" si="62"/>
        <v/>
      </c>
      <c r="DH111" s="7" t="str">
        <f t="shared" si="62"/>
        <v/>
      </c>
      <c r="DI111" s="7" t="str">
        <f t="shared" si="62"/>
        <v/>
      </c>
      <c r="DJ111" s="7" t="str">
        <f t="shared" si="62"/>
        <v/>
      </c>
      <c r="DK111" s="7" t="str">
        <f t="shared" si="62"/>
        <v/>
      </c>
      <c r="DL111" s="7" t="str">
        <f t="shared" si="62"/>
        <v/>
      </c>
      <c r="DM111" s="7" t="str">
        <f t="shared" si="62"/>
        <v/>
      </c>
      <c r="DN111" s="7" t="str">
        <f t="shared" si="62"/>
        <v/>
      </c>
      <c r="DO111" s="7" t="str">
        <f t="shared" si="62"/>
        <v/>
      </c>
      <c r="DP111" s="7" t="str">
        <f t="shared" ref="DP111:DW135" si="73">IF($A111=DP$11,$J111*$D111,"")</f>
        <v/>
      </c>
      <c r="DQ111" s="7" t="str">
        <f t="shared" si="73"/>
        <v/>
      </c>
      <c r="DR111" s="7" t="str">
        <f t="shared" si="73"/>
        <v/>
      </c>
      <c r="DS111" s="7" t="str">
        <f t="shared" si="73"/>
        <v/>
      </c>
      <c r="DT111" s="7" t="str">
        <f t="shared" si="73"/>
        <v/>
      </c>
      <c r="DU111" s="7" t="str">
        <f t="shared" si="73"/>
        <v/>
      </c>
      <c r="DV111" s="7" t="str">
        <f t="shared" si="73"/>
        <v/>
      </c>
      <c r="DW111" s="7" t="str">
        <f t="shared" si="73"/>
        <v/>
      </c>
    </row>
    <row r="112" spans="1:127" x14ac:dyDescent="0.35">
      <c r="A112" s="84" t="s">
        <v>284</v>
      </c>
      <c r="B112" s="84" t="s">
        <v>17</v>
      </c>
      <c r="C112" s="84" t="s">
        <v>3</v>
      </c>
      <c r="D112" s="84">
        <v>7.4960000000000001E-3</v>
      </c>
      <c r="E112" s="82">
        <f>VLOOKUP(C112,'Literature Lookup Tables'!$A$2:$D$21,4,0)</f>
        <v>0</v>
      </c>
      <c r="F112" s="82">
        <f>VLOOKUP(C112,'Literature Lookup Tables'!$A$2:$D$21,3,0)</f>
        <v>0.2</v>
      </c>
      <c r="G112" s="64">
        <f>(VLOOKUP(C112,'Literature Lookup Tables'!$A$2:$L$21,2))*D112</f>
        <v>1.4992E-3</v>
      </c>
      <c r="H112" s="64">
        <f t="shared" si="47"/>
        <v>1.4992E-3</v>
      </c>
      <c r="I112" s="64">
        <f t="shared" si="48"/>
        <v>0</v>
      </c>
      <c r="J112" s="106">
        <f>VLOOKUP(C112,'Literature Lookup Tables'!$A$2:$L$21,MATCH(B112,listHYDROGROUPS,0))</f>
        <v>77</v>
      </c>
      <c r="K112" s="7" t="str">
        <f t="shared" si="65"/>
        <v/>
      </c>
      <c r="L112" s="7" t="str">
        <f t="shared" si="65"/>
        <v/>
      </c>
      <c r="M112" s="7" t="str">
        <f t="shared" si="65"/>
        <v/>
      </c>
      <c r="N112" s="7" t="str">
        <f t="shared" si="65"/>
        <v/>
      </c>
      <c r="O112" s="7" t="str">
        <f t="shared" si="65"/>
        <v/>
      </c>
      <c r="P112" s="7" t="str">
        <f t="shared" si="65"/>
        <v/>
      </c>
      <c r="Q112" s="7" t="str">
        <f t="shared" si="65"/>
        <v/>
      </c>
      <c r="R112" s="7" t="str">
        <f t="shared" si="65"/>
        <v/>
      </c>
      <c r="S112" s="7" t="str">
        <f t="shared" si="65"/>
        <v/>
      </c>
      <c r="T112" s="7" t="str">
        <f t="shared" si="65"/>
        <v/>
      </c>
      <c r="U112" s="7" t="str">
        <f t="shared" si="65"/>
        <v/>
      </c>
      <c r="V112" s="7" t="str">
        <f t="shared" si="65"/>
        <v/>
      </c>
      <c r="W112" s="7" t="str">
        <f t="shared" si="65"/>
        <v/>
      </c>
      <c r="X112" s="7" t="str">
        <f t="shared" si="65"/>
        <v/>
      </c>
      <c r="Y112" s="7" t="str">
        <f t="shared" si="65"/>
        <v/>
      </c>
      <c r="Z112" s="7" t="str">
        <f t="shared" si="70"/>
        <v/>
      </c>
      <c r="AA112" s="7" t="str">
        <f t="shared" si="69"/>
        <v/>
      </c>
      <c r="AB112" s="7" t="str">
        <f t="shared" si="69"/>
        <v/>
      </c>
      <c r="AC112" s="7" t="str">
        <f t="shared" si="69"/>
        <v/>
      </c>
      <c r="AD112" s="7" t="str">
        <f t="shared" si="69"/>
        <v/>
      </c>
      <c r="AE112" s="7" t="str">
        <f t="shared" si="69"/>
        <v/>
      </c>
      <c r="AF112" s="7" t="str">
        <f t="shared" si="69"/>
        <v/>
      </c>
      <c r="AG112" s="7" t="str">
        <f t="shared" si="69"/>
        <v/>
      </c>
      <c r="AH112" s="7" t="str">
        <f t="shared" si="69"/>
        <v/>
      </c>
      <c r="AI112" s="7" t="str">
        <f t="shared" si="69"/>
        <v/>
      </c>
      <c r="AJ112" s="7" t="str">
        <f t="shared" si="69"/>
        <v/>
      </c>
      <c r="AK112" s="7" t="str">
        <f t="shared" si="69"/>
        <v/>
      </c>
      <c r="AL112" s="7" t="str">
        <f t="shared" si="69"/>
        <v/>
      </c>
      <c r="AM112" s="7" t="str">
        <f t="shared" si="69"/>
        <v/>
      </c>
      <c r="AN112" s="7" t="str">
        <f t="shared" si="69"/>
        <v/>
      </c>
      <c r="AO112" s="7" t="str">
        <f t="shared" si="69"/>
        <v/>
      </c>
      <c r="AP112" s="7" t="str">
        <f t="shared" si="68"/>
        <v/>
      </c>
      <c r="AQ112" s="7" t="str">
        <f t="shared" si="68"/>
        <v/>
      </c>
      <c r="AR112" s="7" t="str">
        <f t="shared" si="68"/>
        <v/>
      </c>
      <c r="AS112" s="7" t="str">
        <f t="shared" si="68"/>
        <v/>
      </c>
      <c r="AT112" s="7" t="str">
        <f t="shared" si="68"/>
        <v/>
      </c>
      <c r="AU112" s="7" t="str">
        <f t="shared" si="68"/>
        <v/>
      </c>
      <c r="AV112" s="7" t="str">
        <f t="shared" si="68"/>
        <v/>
      </c>
      <c r="AW112" s="7" t="str">
        <f t="shared" si="68"/>
        <v/>
      </c>
      <c r="AX112" s="7" t="str">
        <f t="shared" si="68"/>
        <v/>
      </c>
      <c r="AY112" s="7" t="str">
        <f t="shared" si="68"/>
        <v/>
      </c>
      <c r="AZ112" s="7" t="str">
        <f t="shared" si="68"/>
        <v/>
      </c>
      <c r="BA112" s="7" t="str">
        <f t="shared" si="68"/>
        <v/>
      </c>
      <c r="BB112" s="7" t="str">
        <f t="shared" si="68"/>
        <v/>
      </c>
      <c r="BC112" s="7" t="str">
        <f t="shared" si="68"/>
        <v/>
      </c>
      <c r="BD112" s="7" t="str">
        <f t="shared" si="68"/>
        <v/>
      </c>
      <c r="BE112" s="7" t="str">
        <f t="shared" si="68"/>
        <v/>
      </c>
      <c r="BF112" s="7" t="str">
        <f t="shared" si="67"/>
        <v/>
      </c>
      <c r="BG112" s="7" t="str">
        <f t="shared" si="67"/>
        <v/>
      </c>
      <c r="BH112" s="7" t="str">
        <f t="shared" si="67"/>
        <v/>
      </c>
      <c r="BI112" s="7" t="str">
        <f t="shared" si="67"/>
        <v/>
      </c>
      <c r="BJ112" s="7" t="str">
        <f t="shared" si="67"/>
        <v/>
      </c>
      <c r="BK112" s="7" t="str">
        <f t="shared" si="67"/>
        <v/>
      </c>
      <c r="BL112" s="7" t="str">
        <f t="shared" si="67"/>
        <v/>
      </c>
      <c r="BM112" s="7" t="str">
        <f t="shared" si="67"/>
        <v/>
      </c>
      <c r="BN112" s="7" t="str">
        <f t="shared" si="67"/>
        <v/>
      </c>
      <c r="BO112" s="7" t="str">
        <f t="shared" si="67"/>
        <v/>
      </c>
      <c r="BP112" s="7" t="str">
        <f t="shared" si="67"/>
        <v/>
      </c>
      <c r="BQ112" s="7" t="str">
        <f t="shared" si="67"/>
        <v/>
      </c>
      <c r="BR112" s="7" t="str">
        <f t="shared" si="67"/>
        <v/>
      </c>
      <c r="BS112" s="7" t="str">
        <f t="shared" si="67"/>
        <v/>
      </c>
      <c r="BT112" s="7" t="str">
        <f t="shared" si="67"/>
        <v/>
      </c>
      <c r="BU112" s="7" t="str">
        <f t="shared" si="72"/>
        <v/>
      </c>
      <c r="BV112" s="7" t="str">
        <f t="shared" si="72"/>
        <v/>
      </c>
      <c r="BW112" s="7" t="str">
        <f t="shared" si="72"/>
        <v/>
      </c>
      <c r="BX112" s="7" t="str">
        <f t="shared" si="71"/>
        <v/>
      </c>
      <c r="BY112" s="7" t="str">
        <f t="shared" si="71"/>
        <v/>
      </c>
      <c r="BZ112" s="7" t="str">
        <f t="shared" si="71"/>
        <v/>
      </c>
      <c r="CA112" s="7" t="str">
        <f t="shared" si="71"/>
        <v/>
      </c>
      <c r="CB112" s="7" t="str">
        <f t="shared" si="71"/>
        <v/>
      </c>
      <c r="CC112" s="7" t="str">
        <f t="shared" si="71"/>
        <v/>
      </c>
      <c r="CD112" s="7" t="str">
        <f t="shared" si="71"/>
        <v/>
      </c>
      <c r="CE112" s="7" t="str">
        <f t="shared" si="71"/>
        <v/>
      </c>
      <c r="CF112" s="7" t="str">
        <f t="shared" si="71"/>
        <v/>
      </c>
      <c r="CG112" s="7" t="str">
        <f t="shared" si="71"/>
        <v/>
      </c>
      <c r="CH112" s="7" t="str">
        <f t="shared" si="71"/>
        <v/>
      </c>
      <c r="CI112" s="7" t="str">
        <f t="shared" si="71"/>
        <v/>
      </c>
      <c r="CJ112" s="7" t="str">
        <f t="shared" si="71"/>
        <v/>
      </c>
      <c r="CK112" s="7" t="str">
        <f t="shared" si="71"/>
        <v/>
      </c>
      <c r="CL112" s="7" t="str">
        <f t="shared" si="71"/>
        <v/>
      </c>
      <c r="CM112" s="7" t="str">
        <f t="shared" si="64"/>
        <v/>
      </c>
      <c r="CN112" s="7" t="str">
        <f t="shared" si="64"/>
        <v/>
      </c>
      <c r="CO112" s="7" t="str">
        <f t="shared" si="64"/>
        <v/>
      </c>
      <c r="CP112" s="7" t="str">
        <f t="shared" si="64"/>
        <v/>
      </c>
      <c r="CQ112" s="7" t="str">
        <f t="shared" si="64"/>
        <v/>
      </c>
      <c r="CR112" s="7" t="str">
        <f t="shared" si="64"/>
        <v/>
      </c>
      <c r="CS112" s="7" t="str">
        <f t="shared" si="64"/>
        <v/>
      </c>
      <c r="CT112" s="7" t="str">
        <f t="shared" si="64"/>
        <v/>
      </c>
      <c r="CU112" s="7" t="str">
        <f t="shared" si="64"/>
        <v/>
      </c>
      <c r="CV112" s="7" t="str">
        <f t="shared" si="64"/>
        <v/>
      </c>
      <c r="CW112" s="7" t="str">
        <f t="shared" si="64"/>
        <v/>
      </c>
      <c r="CX112" s="7" t="str">
        <f t="shared" si="64"/>
        <v/>
      </c>
      <c r="CY112" s="7" t="str">
        <f t="shared" si="64"/>
        <v/>
      </c>
      <c r="CZ112" s="7" t="str">
        <f t="shared" si="64"/>
        <v/>
      </c>
      <c r="DA112" s="7" t="str">
        <f t="shared" si="63"/>
        <v/>
      </c>
      <c r="DB112" s="7" t="str">
        <f t="shared" ref="DB112:DQ136" si="74">IF($A112=DB$11,$J112*$D112,"")</f>
        <v/>
      </c>
      <c r="DC112" s="7" t="str">
        <f t="shared" si="74"/>
        <v/>
      </c>
      <c r="DD112" s="7" t="str">
        <f t="shared" si="74"/>
        <v/>
      </c>
      <c r="DE112" s="7" t="str">
        <f t="shared" si="74"/>
        <v/>
      </c>
      <c r="DF112" s="7" t="str">
        <f t="shared" si="74"/>
        <v/>
      </c>
      <c r="DG112" s="7" t="str">
        <f t="shared" si="74"/>
        <v/>
      </c>
      <c r="DH112" s="7" t="str">
        <f t="shared" si="74"/>
        <v/>
      </c>
      <c r="DI112" s="7" t="str">
        <f t="shared" si="74"/>
        <v/>
      </c>
      <c r="DJ112" s="7" t="str">
        <f t="shared" si="74"/>
        <v/>
      </c>
      <c r="DK112" s="7" t="str">
        <f t="shared" si="74"/>
        <v/>
      </c>
      <c r="DL112" s="7" t="str">
        <f t="shared" si="74"/>
        <v/>
      </c>
      <c r="DM112" s="7" t="str">
        <f t="shared" si="74"/>
        <v/>
      </c>
      <c r="DN112" s="7" t="str">
        <f t="shared" si="74"/>
        <v/>
      </c>
      <c r="DO112" s="7" t="str">
        <f t="shared" si="74"/>
        <v/>
      </c>
      <c r="DP112" s="7" t="str">
        <f t="shared" si="74"/>
        <v/>
      </c>
      <c r="DQ112" s="7" t="str">
        <f t="shared" si="74"/>
        <v/>
      </c>
      <c r="DR112" s="7" t="str">
        <f t="shared" si="73"/>
        <v/>
      </c>
      <c r="DS112" s="7" t="str">
        <f t="shared" si="73"/>
        <v/>
      </c>
      <c r="DT112" s="7" t="str">
        <f t="shared" si="73"/>
        <v/>
      </c>
      <c r="DU112" s="7" t="str">
        <f t="shared" si="73"/>
        <v/>
      </c>
      <c r="DV112" s="7" t="str">
        <f t="shared" si="73"/>
        <v/>
      </c>
      <c r="DW112" s="7" t="str">
        <f t="shared" si="73"/>
        <v/>
      </c>
    </row>
    <row r="113" spans="1:127" x14ac:dyDescent="0.35">
      <c r="A113" s="84" t="s">
        <v>294</v>
      </c>
      <c r="B113" s="84" t="s">
        <v>17</v>
      </c>
      <c r="C113" s="84" t="s">
        <v>10</v>
      </c>
      <c r="D113" s="84">
        <v>1.466126</v>
      </c>
      <c r="E113" s="82">
        <f>VLOOKUP(C113,'Literature Lookup Tables'!$A$2:$D$21,4,0)</f>
        <v>0.03</v>
      </c>
      <c r="F113" s="82">
        <f>VLOOKUP(C113,'Literature Lookup Tables'!$A$2:$D$21,3,0)</f>
        <v>0</v>
      </c>
      <c r="G113" s="64">
        <f>(VLOOKUP(C113,'Literature Lookup Tables'!$A$2:$L$21,2))*D113</f>
        <v>4.398378E-2</v>
      </c>
      <c r="H113" s="64">
        <f t="shared" si="47"/>
        <v>0</v>
      </c>
      <c r="I113" s="64">
        <f t="shared" si="48"/>
        <v>4.398378E-2</v>
      </c>
      <c r="J113" s="106">
        <f>VLOOKUP(C113,'Literature Lookup Tables'!$A$2:$L$21,MATCH(B113,listHYDROGROUPS,0))</f>
        <v>77</v>
      </c>
      <c r="K113" s="7" t="str">
        <f t="shared" si="65"/>
        <v/>
      </c>
      <c r="L113" s="7" t="str">
        <f t="shared" si="65"/>
        <v/>
      </c>
      <c r="M113" s="7" t="str">
        <f t="shared" si="65"/>
        <v/>
      </c>
      <c r="N113" s="7" t="str">
        <f t="shared" si="65"/>
        <v/>
      </c>
      <c r="O113" s="7" t="str">
        <f t="shared" si="65"/>
        <v/>
      </c>
      <c r="P113" s="7" t="str">
        <f t="shared" si="65"/>
        <v/>
      </c>
      <c r="Q113" s="7" t="str">
        <f t="shared" si="65"/>
        <v/>
      </c>
      <c r="R113" s="7" t="str">
        <f t="shared" si="65"/>
        <v/>
      </c>
      <c r="S113" s="7" t="str">
        <f t="shared" si="65"/>
        <v/>
      </c>
      <c r="T113" s="7" t="str">
        <f t="shared" si="65"/>
        <v/>
      </c>
      <c r="U113" s="7" t="str">
        <f t="shared" si="65"/>
        <v/>
      </c>
      <c r="V113" s="7" t="str">
        <f t="shared" si="65"/>
        <v/>
      </c>
      <c r="W113" s="7" t="str">
        <f t="shared" si="65"/>
        <v/>
      </c>
      <c r="X113" s="7" t="str">
        <f t="shared" si="65"/>
        <v/>
      </c>
      <c r="Y113" s="7" t="str">
        <f t="shared" si="65"/>
        <v/>
      </c>
      <c r="Z113" s="7" t="str">
        <f t="shared" si="70"/>
        <v/>
      </c>
      <c r="AA113" s="7" t="str">
        <f t="shared" si="69"/>
        <v/>
      </c>
      <c r="AB113" s="7" t="str">
        <f t="shared" si="69"/>
        <v/>
      </c>
      <c r="AC113" s="7" t="str">
        <f t="shared" si="69"/>
        <v/>
      </c>
      <c r="AD113" s="7" t="str">
        <f t="shared" si="69"/>
        <v/>
      </c>
      <c r="AE113" s="7" t="str">
        <f t="shared" si="69"/>
        <v/>
      </c>
      <c r="AF113" s="7" t="str">
        <f t="shared" si="69"/>
        <v/>
      </c>
      <c r="AG113" s="7" t="str">
        <f t="shared" si="69"/>
        <v/>
      </c>
      <c r="AH113" s="7" t="str">
        <f t="shared" si="69"/>
        <v/>
      </c>
      <c r="AI113" s="7" t="str">
        <f t="shared" si="69"/>
        <v/>
      </c>
      <c r="AJ113" s="7" t="str">
        <f t="shared" si="69"/>
        <v/>
      </c>
      <c r="AK113" s="7" t="str">
        <f t="shared" si="69"/>
        <v/>
      </c>
      <c r="AL113" s="7" t="str">
        <f t="shared" si="69"/>
        <v/>
      </c>
      <c r="AM113" s="7" t="str">
        <f t="shared" si="69"/>
        <v/>
      </c>
      <c r="AN113" s="7" t="str">
        <f t="shared" si="69"/>
        <v/>
      </c>
      <c r="AO113" s="7" t="str">
        <f t="shared" si="69"/>
        <v/>
      </c>
      <c r="AP113" s="7" t="str">
        <f t="shared" si="68"/>
        <v/>
      </c>
      <c r="AQ113" s="7" t="str">
        <f t="shared" si="68"/>
        <v/>
      </c>
      <c r="AR113" s="7" t="str">
        <f t="shared" si="68"/>
        <v/>
      </c>
      <c r="AS113" s="7" t="str">
        <f t="shared" si="68"/>
        <v/>
      </c>
      <c r="AT113" s="7" t="str">
        <f t="shared" si="68"/>
        <v/>
      </c>
      <c r="AU113" s="7" t="str">
        <f t="shared" si="68"/>
        <v/>
      </c>
      <c r="AV113" s="7" t="str">
        <f t="shared" si="68"/>
        <v/>
      </c>
      <c r="AW113" s="7" t="str">
        <f t="shared" si="68"/>
        <v/>
      </c>
      <c r="AX113" s="7" t="str">
        <f t="shared" si="68"/>
        <v/>
      </c>
      <c r="AY113" s="7" t="str">
        <f t="shared" si="68"/>
        <v/>
      </c>
      <c r="AZ113" s="7" t="str">
        <f t="shared" si="68"/>
        <v/>
      </c>
      <c r="BA113" s="7" t="str">
        <f t="shared" si="68"/>
        <v/>
      </c>
      <c r="BB113" s="7" t="str">
        <f t="shared" si="68"/>
        <v/>
      </c>
      <c r="BC113" s="7" t="str">
        <f t="shared" si="68"/>
        <v/>
      </c>
      <c r="BD113" s="7" t="str">
        <f t="shared" si="68"/>
        <v/>
      </c>
      <c r="BE113" s="7" t="str">
        <f t="shared" si="68"/>
        <v/>
      </c>
      <c r="BF113" s="7" t="str">
        <f t="shared" si="67"/>
        <v/>
      </c>
      <c r="BG113" s="7" t="str">
        <f t="shared" si="67"/>
        <v/>
      </c>
      <c r="BH113" s="7" t="str">
        <f t="shared" si="67"/>
        <v/>
      </c>
      <c r="BI113" s="7" t="str">
        <f t="shared" si="67"/>
        <v/>
      </c>
      <c r="BJ113" s="7" t="str">
        <f t="shared" si="67"/>
        <v/>
      </c>
      <c r="BK113" s="7" t="str">
        <f t="shared" si="67"/>
        <v/>
      </c>
      <c r="BL113" s="7" t="str">
        <f t="shared" si="67"/>
        <v/>
      </c>
      <c r="BM113" s="7" t="str">
        <f t="shared" si="67"/>
        <v/>
      </c>
      <c r="BN113" s="7" t="str">
        <f t="shared" si="67"/>
        <v/>
      </c>
      <c r="BO113" s="7" t="str">
        <f t="shared" si="67"/>
        <v/>
      </c>
      <c r="BP113" s="7" t="str">
        <f t="shared" si="67"/>
        <v/>
      </c>
      <c r="BQ113" s="7" t="str">
        <f t="shared" si="67"/>
        <v/>
      </c>
      <c r="BR113" s="7" t="str">
        <f t="shared" si="67"/>
        <v/>
      </c>
      <c r="BS113" s="7" t="str">
        <f t="shared" si="67"/>
        <v/>
      </c>
      <c r="BT113" s="7" t="str">
        <f t="shared" si="67"/>
        <v/>
      </c>
      <c r="BU113" s="7" t="str">
        <f t="shared" si="72"/>
        <v/>
      </c>
      <c r="BV113" s="7" t="str">
        <f t="shared" si="72"/>
        <v/>
      </c>
      <c r="BW113" s="7" t="str">
        <f t="shared" si="72"/>
        <v/>
      </c>
      <c r="BX113" s="7" t="str">
        <f t="shared" si="71"/>
        <v/>
      </c>
      <c r="BY113" s="7" t="str">
        <f t="shared" si="71"/>
        <v/>
      </c>
      <c r="BZ113" s="7" t="str">
        <f t="shared" si="71"/>
        <v/>
      </c>
      <c r="CA113" s="7" t="str">
        <f t="shared" si="71"/>
        <v/>
      </c>
      <c r="CB113" s="7" t="str">
        <f t="shared" si="71"/>
        <v/>
      </c>
      <c r="CC113" s="7" t="str">
        <f t="shared" si="71"/>
        <v/>
      </c>
      <c r="CD113" s="7" t="str">
        <f t="shared" si="71"/>
        <v/>
      </c>
      <c r="CE113" s="7" t="str">
        <f t="shared" si="71"/>
        <v/>
      </c>
      <c r="CF113" s="7" t="str">
        <f t="shared" si="71"/>
        <v/>
      </c>
      <c r="CG113" s="7" t="str">
        <f t="shared" si="71"/>
        <v/>
      </c>
      <c r="CH113" s="7" t="str">
        <f t="shared" si="71"/>
        <v/>
      </c>
      <c r="CI113" s="7" t="str">
        <f t="shared" si="71"/>
        <v/>
      </c>
      <c r="CJ113" s="7" t="str">
        <f t="shared" si="71"/>
        <v/>
      </c>
      <c r="CK113" s="7" t="str">
        <f t="shared" si="71"/>
        <v/>
      </c>
      <c r="CL113" s="7" t="str">
        <f t="shared" si="71"/>
        <v/>
      </c>
      <c r="CM113" s="7" t="str">
        <f t="shared" si="64"/>
        <v/>
      </c>
      <c r="CN113" s="7" t="str">
        <f t="shared" si="64"/>
        <v/>
      </c>
      <c r="CO113" s="7" t="str">
        <f t="shared" si="64"/>
        <v/>
      </c>
      <c r="CP113" s="7" t="str">
        <f t="shared" si="64"/>
        <v/>
      </c>
      <c r="CQ113" s="7" t="str">
        <f t="shared" si="64"/>
        <v/>
      </c>
      <c r="CR113" s="7" t="str">
        <f t="shared" ref="CR113:DG152" si="75">IF($A113=CR$11,$J113*$D113,"")</f>
        <v/>
      </c>
      <c r="CS113" s="7" t="str">
        <f t="shared" si="75"/>
        <v/>
      </c>
      <c r="CT113" s="7" t="str">
        <f t="shared" si="75"/>
        <v/>
      </c>
      <c r="CU113" s="7" t="str">
        <f t="shared" si="75"/>
        <v/>
      </c>
      <c r="CV113" s="7" t="str">
        <f t="shared" si="75"/>
        <v/>
      </c>
      <c r="CW113" s="7" t="str">
        <f t="shared" si="75"/>
        <v/>
      </c>
      <c r="CX113" s="7" t="str">
        <f t="shared" si="75"/>
        <v/>
      </c>
      <c r="CY113" s="7" t="str">
        <f t="shared" si="75"/>
        <v/>
      </c>
      <c r="CZ113" s="7" t="str">
        <f t="shared" si="75"/>
        <v/>
      </c>
      <c r="DA113" s="7" t="str">
        <f t="shared" si="75"/>
        <v/>
      </c>
      <c r="DB113" s="7" t="str">
        <f t="shared" si="75"/>
        <v/>
      </c>
      <c r="DC113" s="7" t="str">
        <f t="shared" si="75"/>
        <v/>
      </c>
      <c r="DD113" s="7" t="str">
        <f t="shared" si="75"/>
        <v/>
      </c>
      <c r="DE113" s="7" t="str">
        <f t="shared" si="75"/>
        <v/>
      </c>
      <c r="DF113" s="7" t="str">
        <f t="shared" si="75"/>
        <v/>
      </c>
      <c r="DG113" s="7" t="str">
        <f t="shared" si="75"/>
        <v/>
      </c>
      <c r="DH113" s="7" t="str">
        <f t="shared" si="74"/>
        <v/>
      </c>
      <c r="DI113" s="7" t="str">
        <f t="shared" si="74"/>
        <v/>
      </c>
      <c r="DJ113" s="7" t="str">
        <f t="shared" si="74"/>
        <v/>
      </c>
      <c r="DK113" s="7" t="str">
        <f t="shared" si="74"/>
        <v/>
      </c>
      <c r="DL113" s="7" t="str">
        <f t="shared" si="74"/>
        <v/>
      </c>
      <c r="DM113" s="7" t="str">
        <f t="shared" si="74"/>
        <v/>
      </c>
      <c r="DN113" s="7" t="str">
        <f t="shared" si="74"/>
        <v/>
      </c>
      <c r="DO113" s="7" t="str">
        <f t="shared" si="74"/>
        <v/>
      </c>
      <c r="DP113" s="7" t="str">
        <f t="shared" si="74"/>
        <v/>
      </c>
      <c r="DQ113" s="7" t="str">
        <f t="shared" si="74"/>
        <v/>
      </c>
      <c r="DR113" s="7" t="str">
        <f t="shared" si="73"/>
        <v/>
      </c>
      <c r="DS113" s="7" t="str">
        <f t="shared" si="73"/>
        <v/>
      </c>
      <c r="DT113" s="7" t="str">
        <f t="shared" si="73"/>
        <v/>
      </c>
      <c r="DU113" s="7" t="str">
        <f t="shared" si="73"/>
        <v/>
      </c>
      <c r="DV113" s="7" t="str">
        <f t="shared" si="73"/>
        <v/>
      </c>
      <c r="DW113" s="7" t="str">
        <f t="shared" si="73"/>
        <v/>
      </c>
    </row>
    <row r="114" spans="1:127" x14ac:dyDescent="0.35">
      <c r="A114" s="84" t="s">
        <v>295</v>
      </c>
      <c r="B114" s="84" t="s">
        <v>17</v>
      </c>
      <c r="C114" s="84" t="s">
        <v>10</v>
      </c>
      <c r="D114" s="84">
        <v>1.8086999999999999E-2</v>
      </c>
      <c r="E114" s="82">
        <f>VLOOKUP(C114,'Literature Lookup Tables'!$A$2:$D$21,4,0)</f>
        <v>0.03</v>
      </c>
      <c r="F114" s="82">
        <f>VLOOKUP(C114,'Literature Lookup Tables'!$A$2:$D$21,3,0)</f>
        <v>0</v>
      </c>
      <c r="G114" s="64">
        <f>(VLOOKUP(C114,'Literature Lookup Tables'!$A$2:$L$21,2))*D114</f>
        <v>5.426099999999999E-4</v>
      </c>
      <c r="H114" s="64">
        <f t="shared" si="47"/>
        <v>0</v>
      </c>
      <c r="I114" s="64">
        <f t="shared" si="48"/>
        <v>5.426099999999999E-4</v>
      </c>
      <c r="J114" s="106">
        <f>VLOOKUP(C114,'Literature Lookup Tables'!$A$2:$L$21,MATCH(B114,listHYDROGROUPS,0))</f>
        <v>77</v>
      </c>
      <c r="K114" s="7" t="str">
        <f t="shared" si="65"/>
        <v/>
      </c>
      <c r="L114" s="7" t="str">
        <f t="shared" si="65"/>
        <v/>
      </c>
      <c r="M114" s="7" t="str">
        <f t="shared" si="65"/>
        <v/>
      </c>
      <c r="N114" s="7" t="str">
        <f t="shared" si="65"/>
        <v/>
      </c>
      <c r="O114" s="7" t="str">
        <f t="shared" si="65"/>
        <v/>
      </c>
      <c r="P114" s="7" t="str">
        <f t="shared" si="65"/>
        <v/>
      </c>
      <c r="Q114" s="7" t="str">
        <f t="shared" si="65"/>
        <v/>
      </c>
      <c r="R114" s="7" t="str">
        <f t="shared" si="65"/>
        <v/>
      </c>
      <c r="S114" s="7" t="str">
        <f t="shared" si="65"/>
        <v/>
      </c>
      <c r="T114" s="7" t="str">
        <f t="shared" si="65"/>
        <v/>
      </c>
      <c r="U114" s="7" t="str">
        <f t="shared" si="65"/>
        <v/>
      </c>
      <c r="V114" s="7" t="str">
        <f t="shared" si="65"/>
        <v/>
      </c>
      <c r="W114" s="7" t="str">
        <f t="shared" si="65"/>
        <v/>
      </c>
      <c r="X114" s="7" t="str">
        <f t="shared" si="65"/>
        <v/>
      </c>
      <c r="Y114" s="7" t="str">
        <f t="shared" si="65"/>
        <v/>
      </c>
      <c r="Z114" s="7" t="str">
        <f t="shared" si="70"/>
        <v/>
      </c>
      <c r="AA114" s="7" t="str">
        <f t="shared" si="69"/>
        <v/>
      </c>
      <c r="AB114" s="7" t="str">
        <f t="shared" si="69"/>
        <v/>
      </c>
      <c r="AC114" s="7" t="str">
        <f t="shared" si="69"/>
        <v/>
      </c>
      <c r="AD114" s="7" t="str">
        <f t="shared" si="69"/>
        <v/>
      </c>
      <c r="AE114" s="7" t="str">
        <f t="shared" si="69"/>
        <v/>
      </c>
      <c r="AF114" s="7" t="str">
        <f t="shared" si="69"/>
        <v/>
      </c>
      <c r="AG114" s="7" t="str">
        <f t="shared" si="69"/>
        <v/>
      </c>
      <c r="AH114" s="7" t="str">
        <f t="shared" si="69"/>
        <v/>
      </c>
      <c r="AI114" s="7" t="str">
        <f t="shared" si="69"/>
        <v/>
      </c>
      <c r="AJ114" s="7" t="str">
        <f t="shared" si="69"/>
        <v/>
      </c>
      <c r="AK114" s="7" t="str">
        <f t="shared" si="69"/>
        <v/>
      </c>
      <c r="AL114" s="7" t="str">
        <f t="shared" si="69"/>
        <v/>
      </c>
      <c r="AM114" s="7" t="str">
        <f t="shared" si="69"/>
        <v/>
      </c>
      <c r="AN114" s="7" t="str">
        <f t="shared" si="69"/>
        <v/>
      </c>
      <c r="AO114" s="7" t="str">
        <f t="shared" si="69"/>
        <v/>
      </c>
      <c r="AP114" s="7" t="str">
        <f t="shared" si="68"/>
        <v/>
      </c>
      <c r="AQ114" s="7" t="str">
        <f t="shared" si="68"/>
        <v/>
      </c>
      <c r="AR114" s="7" t="str">
        <f t="shared" si="68"/>
        <v/>
      </c>
      <c r="AS114" s="7" t="str">
        <f t="shared" si="68"/>
        <v/>
      </c>
      <c r="AT114" s="7" t="str">
        <f t="shared" si="68"/>
        <v/>
      </c>
      <c r="AU114" s="7" t="str">
        <f t="shared" si="68"/>
        <v/>
      </c>
      <c r="AV114" s="7" t="str">
        <f t="shared" si="68"/>
        <v/>
      </c>
      <c r="AW114" s="7" t="str">
        <f t="shared" si="68"/>
        <v/>
      </c>
      <c r="AX114" s="7" t="str">
        <f t="shared" si="68"/>
        <v/>
      </c>
      <c r="AY114" s="7" t="str">
        <f t="shared" si="68"/>
        <v/>
      </c>
      <c r="AZ114" s="7" t="str">
        <f t="shared" si="68"/>
        <v/>
      </c>
      <c r="BA114" s="7" t="str">
        <f t="shared" si="68"/>
        <v/>
      </c>
      <c r="BB114" s="7" t="str">
        <f t="shared" si="68"/>
        <v/>
      </c>
      <c r="BC114" s="7" t="str">
        <f t="shared" si="68"/>
        <v/>
      </c>
      <c r="BD114" s="7" t="str">
        <f t="shared" si="68"/>
        <v/>
      </c>
      <c r="BE114" s="7" t="str">
        <f t="shared" si="68"/>
        <v/>
      </c>
      <c r="BF114" s="7" t="str">
        <f t="shared" si="67"/>
        <v/>
      </c>
      <c r="BG114" s="7" t="str">
        <f t="shared" si="67"/>
        <v/>
      </c>
      <c r="BH114" s="7" t="str">
        <f t="shared" si="67"/>
        <v/>
      </c>
      <c r="BI114" s="7" t="str">
        <f t="shared" si="67"/>
        <v/>
      </c>
      <c r="BJ114" s="7" t="str">
        <f t="shared" si="67"/>
        <v/>
      </c>
      <c r="BK114" s="7" t="str">
        <f t="shared" si="67"/>
        <v/>
      </c>
      <c r="BL114" s="7" t="str">
        <f t="shared" si="67"/>
        <v/>
      </c>
      <c r="BM114" s="7" t="str">
        <f t="shared" si="67"/>
        <v/>
      </c>
      <c r="BN114" s="7" t="str">
        <f t="shared" si="67"/>
        <v/>
      </c>
      <c r="BO114" s="7" t="str">
        <f t="shared" si="67"/>
        <v/>
      </c>
      <c r="BP114" s="7" t="str">
        <f t="shared" si="67"/>
        <v/>
      </c>
      <c r="BQ114" s="7" t="str">
        <f t="shared" si="67"/>
        <v/>
      </c>
      <c r="BR114" s="7" t="str">
        <f t="shared" si="67"/>
        <v/>
      </c>
      <c r="BS114" s="7" t="str">
        <f t="shared" si="67"/>
        <v/>
      </c>
      <c r="BT114" s="7" t="str">
        <f t="shared" si="67"/>
        <v/>
      </c>
      <c r="BU114" s="7" t="str">
        <f t="shared" si="72"/>
        <v/>
      </c>
      <c r="BV114" s="7" t="str">
        <f t="shared" si="72"/>
        <v/>
      </c>
      <c r="BW114" s="7" t="str">
        <f t="shared" si="72"/>
        <v/>
      </c>
      <c r="BX114" s="7" t="str">
        <f t="shared" si="71"/>
        <v/>
      </c>
      <c r="BY114" s="7" t="str">
        <f t="shared" si="71"/>
        <v/>
      </c>
      <c r="BZ114" s="7" t="str">
        <f t="shared" si="71"/>
        <v/>
      </c>
      <c r="CA114" s="7" t="str">
        <f t="shared" si="71"/>
        <v/>
      </c>
      <c r="CB114" s="7" t="str">
        <f t="shared" si="71"/>
        <v/>
      </c>
      <c r="CC114" s="7" t="str">
        <f t="shared" si="71"/>
        <v/>
      </c>
      <c r="CD114" s="7" t="str">
        <f t="shared" si="71"/>
        <v/>
      </c>
      <c r="CE114" s="7" t="str">
        <f t="shared" si="71"/>
        <v/>
      </c>
      <c r="CF114" s="7" t="str">
        <f t="shared" si="71"/>
        <v/>
      </c>
      <c r="CG114" s="7" t="str">
        <f t="shared" si="71"/>
        <v/>
      </c>
      <c r="CH114" s="7" t="str">
        <f t="shared" si="71"/>
        <v/>
      </c>
      <c r="CI114" s="7" t="str">
        <f t="shared" si="71"/>
        <v/>
      </c>
      <c r="CJ114" s="7" t="str">
        <f t="shared" si="71"/>
        <v/>
      </c>
      <c r="CK114" s="7" t="str">
        <f t="shared" si="71"/>
        <v/>
      </c>
      <c r="CL114" s="7" t="str">
        <f t="shared" si="71"/>
        <v/>
      </c>
      <c r="CM114" s="7" t="str">
        <f t="shared" ref="CM114:DB152" si="76">IF($A114=CM$11,$J114*$D114,"")</f>
        <v/>
      </c>
      <c r="CN114" s="7" t="str">
        <f t="shared" si="76"/>
        <v/>
      </c>
      <c r="CO114" s="7" t="str">
        <f t="shared" si="76"/>
        <v/>
      </c>
      <c r="CP114" s="7" t="str">
        <f t="shared" si="76"/>
        <v/>
      </c>
      <c r="CQ114" s="7" t="str">
        <f t="shared" si="76"/>
        <v/>
      </c>
      <c r="CR114" s="7" t="str">
        <f t="shared" si="76"/>
        <v/>
      </c>
      <c r="CS114" s="7" t="str">
        <f t="shared" si="76"/>
        <v/>
      </c>
      <c r="CT114" s="7" t="str">
        <f t="shared" si="76"/>
        <v/>
      </c>
      <c r="CU114" s="7" t="str">
        <f t="shared" si="76"/>
        <v/>
      </c>
      <c r="CV114" s="7" t="str">
        <f t="shared" si="76"/>
        <v/>
      </c>
      <c r="CW114" s="7" t="str">
        <f t="shared" si="76"/>
        <v/>
      </c>
      <c r="CX114" s="7" t="str">
        <f t="shared" si="76"/>
        <v/>
      </c>
      <c r="CY114" s="7" t="str">
        <f t="shared" si="76"/>
        <v/>
      </c>
      <c r="CZ114" s="7" t="str">
        <f t="shared" si="76"/>
        <v/>
      </c>
      <c r="DA114" s="7" t="str">
        <f t="shared" si="76"/>
        <v/>
      </c>
      <c r="DB114" s="7" t="str">
        <f t="shared" si="76"/>
        <v/>
      </c>
      <c r="DC114" s="7" t="str">
        <f t="shared" si="75"/>
        <v/>
      </c>
      <c r="DD114" s="7" t="str">
        <f t="shared" si="75"/>
        <v/>
      </c>
      <c r="DE114" s="7" t="str">
        <f t="shared" si="75"/>
        <v/>
      </c>
      <c r="DF114" s="7" t="str">
        <f t="shared" si="75"/>
        <v/>
      </c>
      <c r="DG114" s="7" t="str">
        <f t="shared" si="75"/>
        <v/>
      </c>
      <c r="DH114" s="7" t="str">
        <f t="shared" si="74"/>
        <v/>
      </c>
      <c r="DI114" s="7" t="str">
        <f t="shared" si="74"/>
        <v/>
      </c>
      <c r="DJ114" s="7" t="str">
        <f t="shared" si="74"/>
        <v/>
      </c>
      <c r="DK114" s="7" t="str">
        <f t="shared" si="74"/>
        <v/>
      </c>
      <c r="DL114" s="7" t="str">
        <f t="shared" si="74"/>
        <v/>
      </c>
      <c r="DM114" s="7" t="str">
        <f t="shared" si="74"/>
        <v/>
      </c>
      <c r="DN114" s="7" t="str">
        <f t="shared" si="74"/>
        <v/>
      </c>
      <c r="DO114" s="7" t="str">
        <f t="shared" si="74"/>
        <v/>
      </c>
      <c r="DP114" s="7" t="str">
        <f t="shared" si="74"/>
        <v/>
      </c>
      <c r="DQ114" s="7" t="str">
        <f t="shared" si="74"/>
        <v/>
      </c>
      <c r="DR114" s="7" t="str">
        <f t="shared" si="73"/>
        <v/>
      </c>
      <c r="DS114" s="7" t="str">
        <f t="shared" si="73"/>
        <v/>
      </c>
      <c r="DT114" s="7" t="str">
        <f t="shared" si="73"/>
        <v/>
      </c>
      <c r="DU114" s="7" t="str">
        <f t="shared" si="73"/>
        <v/>
      </c>
      <c r="DV114" s="7" t="str">
        <f t="shared" si="73"/>
        <v/>
      </c>
      <c r="DW114" s="7" t="str">
        <f t="shared" si="73"/>
        <v/>
      </c>
    </row>
    <row r="115" spans="1:127" x14ac:dyDescent="0.35">
      <c r="A115" s="84" t="s">
        <v>284</v>
      </c>
      <c r="B115" s="84" t="s">
        <v>17</v>
      </c>
      <c r="C115" s="84" t="s">
        <v>10</v>
      </c>
      <c r="D115" s="84">
        <v>0</v>
      </c>
      <c r="E115" s="82">
        <f>VLOOKUP(C115,'Literature Lookup Tables'!$A$2:$D$21,4,0)</f>
        <v>0.03</v>
      </c>
      <c r="F115" s="82">
        <f>VLOOKUP(C115,'Literature Lookup Tables'!$A$2:$D$21,3,0)</f>
        <v>0</v>
      </c>
      <c r="G115" s="64">
        <f>(VLOOKUP(C115,'Literature Lookup Tables'!$A$2:$L$21,2))*D115</f>
        <v>0</v>
      </c>
      <c r="H115" s="64">
        <f t="shared" si="47"/>
        <v>0</v>
      </c>
      <c r="I115" s="64">
        <f t="shared" si="48"/>
        <v>0</v>
      </c>
      <c r="J115" s="106">
        <f>VLOOKUP(C115,'Literature Lookup Tables'!$A$2:$L$21,MATCH(B115,listHYDROGROUPS,0))</f>
        <v>77</v>
      </c>
      <c r="K115" s="7" t="str">
        <f t="shared" si="65"/>
        <v/>
      </c>
      <c r="L115" s="7" t="str">
        <f t="shared" si="65"/>
        <v/>
      </c>
      <c r="M115" s="7" t="str">
        <f t="shared" si="65"/>
        <v/>
      </c>
      <c r="N115" s="7" t="str">
        <f t="shared" si="65"/>
        <v/>
      </c>
      <c r="O115" s="7" t="str">
        <f t="shared" si="65"/>
        <v/>
      </c>
      <c r="P115" s="7" t="str">
        <f t="shared" si="65"/>
        <v/>
      </c>
      <c r="Q115" s="7" t="str">
        <f t="shared" si="65"/>
        <v/>
      </c>
      <c r="R115" s="7" t="str">
        <f t="shared" si="65"/>
        <v/>
      </c>
      <c r="S115" s="7" t="str">
        <f t="shared" si="65"/>
        <v/>
      </c>
      <c r="T115" s="7" t="str">
        <f t="shared" si="65"/>
        <v/>
      </c>
      <c r="U115" s="7" t="str">
        <f t="shared" si="65"/>
        <v/>
      </c>
      <c r="V115" s="7" t="str">
        <f t="shared" si="65"/>
        <v/>
      </c>
      <c r="W115" s="7" t="str">
        <f t="shared" si="65"/>
        <v/>
      </c>
      <c r="X115" s="7" t="str">
        <f t="shared" si="65"/>
        <v/>
      </c>
      <c r="Y115" s="7" t="str">
        <f t="shared" si="65"/>
        <v/>
      </c>
      <c r="Z115" s="7" t="str">
        <f t="shared" si="70"/>
        <v/>
      </c>
      <c r="AA115" s="7" t="str">
        <f t="shared" si="69"/>
        <v/>
      </c>
      <c r="AB115" s="7" t="str">
        <f t="shared" si="69"/>
        <v/>
      </c>
      <c r="AC115" s="7" t="str">
        <f t="shared" si="69"/>
        <v/>
      </c>
      <c r="AD115" s="7" t="str">
        <f t="shared" si="69"/>
        <v/>
      </c>
      <c r="AE115" s="7" t="str">
        <f t="shared" si="69"/>
        <v/>
      </c>
      <c r="AF115" s="7" t="str">
        <f t="shared" si="69"/>
        <v/>
      </c>
      <c r="AG115" s="7" t="str">
        <f t="shared" si="69"/>
        <v/>
      </c>
      <c r="AH115" s="7" t="str">
        <f t="shared" si="69"/>
        <v/>
      </c>
      <c r="AI115" s="7" t="str">
        <f t="shared" si="69"/>
        <v/>
      </c>
      <c r="AJ115" s="7" t="str">
        <f t="shared" si="69"/>
        <v/>
      </c>
      <c r="AK115" s="7" t="str">
        <f t="shared" si="69"/>
        <v/>
      </c>
      <c r="AL115" s="7" t="str">
        <f t="shared" si="69"/>
        <v/>
      </c>
      <c r="AM115" s="7" t="str">
        <f t="shared" si="69"/>
        <v/>
      </c>
      <c r="AN115" s="7" t="str">
        <f t="shared" si="69"/>
        <v/>
      </c>
      <c r="AO115" s="7" t="str">
        <f t="shared" si="69"/>
        <v/>
      </c>
      <c r="AP115" s="7" t="str">
        <f t="shared" si="68"/>
        <v/>
      </c>
      <c r="AQ115" s="7" t="str">
        <f t="shared" si="68"/>
        <v/>
      </c>
      <c r="AR115" s="7" t="str">
        <f t="shared" si="68"/>
        <v/>
      </c>
      <c r="AS115" s="7" t="str">
        <f t="shared" si="68"/>
        <v/>
      </c>
      <c r="AT115" s="7" t="str">
        <f t="shared" si="68"/>
        <v/>
      </c>
      <c r="AU115" s="7" t="str">
        <f t="shared" si="68"/>
        <v/>
      </c>
      <c r="AV115" s="7" t="str">
        <f t="shared" si="68"/>
        <v/>
      </c>
      <c r="AW115" s="7" t="str">
        <f t="shared" si="68"/>
        <v/>
      </c>
      <c r="AX115" s="7" t="str">
        <f t="shared" si="68"/>
        <v/>
      </c>
      <c r="AY115" s="7" t="str">
        <f t="shared" si="68"/>
        <v/>
      </c>
      <c r="AZ115" s="7" t="str">
        <f t="shared" si="68"/>
        <v/>
      </c>
      <c r="BA115" s="7" t="str">
        <f t="shared" si="68"/>
        <v/>
      </c>
      <c r="BB115" s="7" t="str">
        <f t="shared" si="68"/>
        <v/>
      </c>
      <c r="BC115" s="7" t="str">
        <f t="shared" si="68"/>
        <v/>
      </c>
      <c r="BD115" s="7" t="str">
        <f t="shared" si="68"/>
        <v/>
      </c>
      <c r="BE115" s="7" t="str">
        <f t="shared" si="68"/>
        <v/>
      </c>
      <c r="BF115" s="7" t="str">
        <f t="shared" si="67"/>
        <v/>
      </c>
      <c r="BG115" s="7" t="str">
        <f t="shared" si="67"/>
        <v/>
      </c>
      <c r="BH115" s="7" t="str">
        <f t="shared" si="67"/>
        <v/>
      </c>
      <c r="BI115" s="7" t="str">
        <f t="shared" si="67"/>
        <v/>
      </c>
      <c r="BJ115" s="7" t="str">
        <f t="shared" si="67"/>
        <v/>
      </c>
      <c r="BK115" s="7" t="str">
        <f t="shared" si="67"/>
        <v/>
      </c>
      <c r="BL115" s="7" t="str">
        <f t="shared" si="67"/>
        <v/>
      </c>
      <c r="BM115" s="7" t="str">
        <f t="shared" si="67"/>
        <v/>
      </c>
      <c r="BN115" s="7" t="str">
        <f t="shared" si="67"/>
        <v/>
      </c>
      <c r="BO115" s="7" t="str">
        <f t="shared" si="67"/>
        <v/>
      </c>
      <c r="BP115" s="7" t="str">
        <f t="shared" si="67"/>
        <v/>
      </c>
      <c r="BQ115" s="7" t="str">
        <f t="shared" si="67"/>
        <v/>
      </c>
      <c r="BR115" s="7" t="str">
        <f t="shared" si="67"/>
        <v/>
      </c>
      <c r="BS115" s="7" t="str">
        <f t="shared" si="67"/>
        <v/>
      </c>
      <c r="BT115" s="7" t="str">
        <f t="shared" si="67"/>
        <v/>
      </c>
      <c r="BU115" s="7" t="str">
        <f t="shared" si="72"/>
        <v/>
      </c>
      <c r="BV115" s="7" t="str">
        <f t="shared" si="72"/>
        <v/>
      </c>
      <c r="BW115" s="7" t="str">
        <f t="shared" si="72"/>
        <v/>
      </c>
      <c r="BX115" s="7" t="str">
        <f t="shared" si="71"/>
        <v/>
      </c>
      <c r="BY115" s="7" t="str">
        <f t="shared" si="71"/>
        <v/>
      </c>
      <c r="BZ115" s="7" t="str">
        <f t="shared" si="71"/>
        <v/>
      </c>
      <c r="CA115" s="7" t="str">
        <f t="shared" si="71"/>
        <v/>
      </c>
      <c r="CB115" s="7" t="str">
        <f t="shared" si="71"/>
        <v/>
      </c>
      <c r="CC115" s="7" t="str">
        <f t="shared" si="71"/>
        <v/>
      </c>
      <c r="CD115" s="7" t="str">
        <f t="shared" si="71"/>
        <v/>
      </c>
      <c r="CE115" s="7" t="str">
        <f t="shared" si="71"/>
        <v/>
      </c>
      <c r="CF115" s="7" t="str">
        <f t="shared" si="71"/>
        <v/>
      </c>
      <c r="CG115" s="7" t="str">
        <f t="shared" si="71"/>
        <v/>
      </c>
      <c r="CH115" s="7" t="str">
        <f t="shared" si="71"/>
        <v/>
      </c>
      <c r="CI115" s="7" t="str">
        <f t="shared" si="71"/>
        <v/>
      </c>
      <c r="CJ115" s="7" t="str">
        <f t="shared" si="71"/>
        <v/>
      </c>
      <c r="CK115" s="7" t="str">
        <f t="shared" si="71"/>
        <v/>
      </c>
      <c r="CL115" s="7" t="str">
        <f t="shared" si="71"/>
        <v/>
      </c>
      <c r="CM115" s="7" t="str">
        <f t="shared" si="76"/>
        <v/>
      </c>
      <c r="CN115" s="7" t="str">
        <f t="shared" si="76"/>
        <v/>
      </c>
      <c r="CO115" s="7" t="str">
        <f t="shared" si="76"/>
        <v/>
      </c>
      <c r="CP115" s="7" t="str">
        <f t="shared" si="76"/>
        <v/>
      </c>
      <c r="CQ115" s="7" t="str">
        <f t="shared" si="76"/>
        <v/>
      </c>
      <c r="CR115" s="7" t="str">
        <f t="shared" si="76"/>
        <v/>
      </c>
      <c r="CS115" s="7" t="str">
        <f t="shared" si="76"/>
        <v/>
      </c>
      <c r="CT115" s="7" t="str">
        <f t="shared" si="76"/>
        <v/>
      </c>
      <c r="CU115" s="7" t="str">
        <f t="shared" si="76"/>
        <v/>
      </c>
      <c r="CV115" s="7" t="str">
        <f t="shared" si="76"/>
        <v/>
      </c>
      <c r="CW115" s="7" t="str">
        <f t="shared" si="76"/>
        <v/>
      </c>
      <c r="CX115" s="7" t="str">
        <f t="shared" si="76"/>
        <v/>
      </c>
      <c r="CY115" s="7" t="str">
        <f t="shared" si="76"/>
        <v/>
      </c>
      <c r="CZ115" s="7" t="str">
        <f t="shared" si="76"/>
        <v/>
      </c>
      <c r="DA115" s="7" t="str">
        <f t="shared" si="76"/>
        <v/>
      </c>
      <c r="DB115" s="7" t="str">
        <f t="shared" si="76"/>
        <v/>
      </c>
      <c r="DC115" s="7" t="str">
        <f t="shared" si="75"/>
        <v/>
      </c>
      <c r="DD115" s="7" t="str">
        <f t="shared" si="75"/>
        <v/>
      </c>
      <c r="DE115" s="7" t="str">
        <f t="shared" si="75"/>
        <v/>
      </c>
      <c r="DF115" s="7" t="str">
        <f t="shared" si="75"/>
        <v/>
      </c>
      <c r="DG115" s="7" t="str">
        <f t="shared" si="75"/>
        <v/>
      </c>
      <c r="DH115" s="7" t="str">
        <f t="shared" si="74"/>
        <v/>
      </c>
      <c r="DI115" s="7" t="str">
        <f t="shared" si="74"/>
        <v/>
      </c>
      <c r="DJ115" s="7" t="str">
        <f t="shared" si="74"/>
        <v/>
      </c>
      <c r="DK115" s="7" t="str">
        <f t="shared" si="74"/>
        <v/>
      </c>
      <c r="DL115" s="7" t="str">
        <f t="shared" si="74"/>
        <v/>
      </c>
      <c r="DM115" s="7" t="str">
        <f t="shared" si="74"/>
        <v/>
      </c>
      <c r="DN115" s="7" t="str">
        <f t="shared" si="74"/>
        <v/>
      </c>
      <c r="DO115" s="7" t="str">
        <f t="shared" si="74"/>
        <v/>
      </c>
      <c r="DP115" s="7" t="str">
        <f t="shared" si="74"/>
        <v/>
      </c>
      <c r="DQ115" s="7" t="str">
        <f t="shared" si="74"/>
        <v/>
      </c>
      <c r="DR115" s="7" t="str">
        <f t="shared" si="73"/>
        <v/>
      </c>
      <c r="DS115" s="7" t="str">
        <f t="shared" si="73"/>
        <v/>
      </c>
      <c r="DT115" s="7" t="str">
        <f t="shared" si="73"/>
        <v/>
      </c>
      <c r="DU115" s="7" t="str">
        <f t="shared" si="73"/>
        <v/>
      </c>
      <c r="DV115" s="7" t="str">
        <f t="shared" si="73"/>
        <v/>
      </c>
      <c r="DW115" s="7" t="str">
        <f t="shared" si="73"/>
        <v/>
      </c>
    </row>
    <row r="116" spans="1:127" x14ac:dyDescent="0.35">
      <c r="A116" s="84" t="s">
        <v>276</v>
      </c>
      <c r="B116" s="84" t="s">
        <v>17</v>
      </c>
      <c r="C116" s="84" t="s">
        <v>71</v>
      </c>
      <c r="D116" s="84">
        <v>0.22983899999999999</v>
      </c>
      <c r="E116" s="82">
        <f>VLOOKUP(C116,'Literature Lookup Tables'!$A$2:$D$21,4,0)</f>
        <v>8.9999999999999969E-2</v>
      </c>
      <c r="F116" s="82">
        <f>VLOOKUP(C116,'Literature Lookup Tables'!$A$2:$D$21,3,0)</f>
        <v>0.4</v>
      </c>
      <c r="G116" s="64">
        <f>(VLOOKUP(C116,'Literature Lookup Tables'!$A$2:$L$21,2))*D116</f>
        <v>0.11262111</v>
      </c>
      <c r="H116" s="64">
        <f t="shared" si="47"/>
        <v>9.1935600000000006E-2</v>
      </c>
      <c r="I116" s="64">
        <f t="shared" si="48"/>
        <v>2.068550999999999E-2</v>
      </c>
      <c r="J116" s="106">
        <f>VLOOKUP(C116,'Literature Lookup Tables'!$A$2:$L$21,MATCH(B116,listHYDROGROUPS,0))</f>
        <v>77</v>
      </c>
      <c r="K116" s="7" t="str">
        <f t="shared" si="65"/>
        <v/>
      </c>
      <c r="L116" s="7">
        <f t="shared" si="65"/>
        <v>17.697602999999997</v>
      </c>
      <c r="M116" s="7" t="str">
        <f t="shared" si="65"/>
        <v/>
      </c>
      <c r="N116" s="7" t="str">
        <f t="shared" si="65"/>
        <v/>
      </c>
      <c r="O116" s="7" t="str">
        <f t="shared" si="65"/>
        <v/>
      </c>
      <c r="P116" s="7" t="str">
        <f t="shared" si="65"/>
        <v/>
      </c>
      <c r="Q116" s="7" t="str">
        <f t="shared" si="65"/>
        <v/>
      </c>
      <c r="R116" s="7" t="str">
        <f t="shared" si="65"/>
        <v/>
      </c>
      <c r="S116" s="7" t="str">
        <f t="shared" si="65"/>
        <v/>
      </c>
      <c r="T116" s="7" t="str">
        <f t="shared" si="65"/>
        <v/>
      </c>
      <c r="U116" s="7" t="str">
        <f t="shared" si="65"/>
        <v/>
      </c>
      <c r="V116" s="7" t="str">
        <f t="shared" si="65"/>
        <v/>
      </c>
      <c r="W116" s="7" t="str">
        <f t="shared" si="65"/>
        <v/>
      </c>
      <c r="X116" s="7" t="str">
        <f t="shared" si="65"/>
        <v/>
      </c>
      <c r="Y116" s="7" t="str">
        <f t="shared" si="65"/>
        <v/>
      </c>
      <c r="Z116" s="7" t="str">
        <f t="shared" si="70"/>
        <v/>
      </c>
      <c r="AA116" s="7" t="str">
        <f t="shared" si="69"/>
        <v/>
      </c>
      <c r="AB116" s="7" t="str">
        <f t="shared" si="69"/>
        <v/>
      </c>
      <c r="AC116" s="7" t="str">
        <f t="shared" si="69"/>
        <v/>
      </c>
      <c r="AD116" s="7" t="str">
        <f t="shared" si="69"/>
        <v/>
      </c>
      <c r="AE116" s="7" t="str">
        <f t="shared" si="69"/>
        <v/>
      </c>
      <c r="AF116" s="7" t="str">
        <f t="shared" si="69"/>
        <v/>
      </c>
      <c r="AG116" s="7" t="str">
        <f t="shared" si="69"/>
        <v/>
      </c>
      <c r="AH116" s="7" t="str">
        <f t="shared" si="69"/>
        <v/>
      </c>
      <c r="AI116" s="7" t="str">
        <f t="shared" si="69"/>
        <v/>
      </c>
      <c r="AJ116" s="7" t="str">
        <f t="shared" si="69"/>
        <v/>
      </c>
      <c r="AK116" s="7" t="str">
        <f t="shared" si="69"/>
        <v/>
      </c>
      <c r="AL116" s="7" t="str">
        <f t="shared" si="69"/>
        <v/>
      </c>
      <c r="AM116" s="7" t="str">
        <f t="shared" si="69"/>
        <v/>
      </c>
      <c r="AN116" s="7" t="str">
        <f t="shared" si="69"/>
        <v/>
      </c>
      <c r="AO116" s="7" t="str">
        <f t="shared" si="69"/>
        <v/>
      </c>
      <c r="AP116" s="7" t="str">
        <f t="shared" si="68"/>
        <v/>
      </c>
      <c r="AQ116" s="7" t="str">
        <f t="shared" si="68"/>
        <v/>
      </c>
      <c r="AR116" s="7" t="str">
        <f t="shared" si="68"/>
        <v/>
      </c>
      <c r="AS116" s="7" t="str">
        <f t="shared" si="68"/>
        <v/>
      </c>
      <c r="AT116" s="7" t="str">
        <f t="shared" si="68"/>
        <v/>
      </c>
      <c r="AU116" s="7" t="str">
        <f t="shared" si="68"/>
        <v/>
      </c>
      <c r="AV116" s="7" t="str">
        <f t="shared" si="68"/>
        <v/>
      </c>
      <c r="AW116" s="7" t="str">
        <f t="shared" si="68"/>
        <v/>
      </c>
      <c r="AX116" s="7" t="str">
        <f t="shared" si="68"/>
        <v/>
      </c>
      <c r="AY116" s="7" t="str">
        <f t="shared" si="68"/>
        <v/>
      </c>
      <c r="AZ116" s="7" t="str">
        <f t="shared" si="68"/>
        <v/>
      </c>
      <c r="BA116" s="7" t="str">
        <f t="shared" si="68"/>
        <v/>
      </c>
      <c r="BB116" s="7" t="str">
        <f t="shared" si="68"/>
        <v/>
      </c>
      <c r="BC116" s="7" t="str">
        <f t="shared" si="68"/>
        <v/>
      </c>
      <c r="BD116" s="7" t="str">
        <f t="shared" si="68"/>
        <v/>
      </c>
      <c r="BE116" s="7" t="str">
        <f t="shared" si="68"/>
        <v/>
      </c>
      <c r="BF116" s="7" t="str">
        <f t="shared" si="67"/>
        <v/>
      </c>
      <c r="BG116" s="7" t="str">
        <f t="shared" si="67"/>
        <v/>
      </c>
      <c r="BH116" s="7" t="str">
        <f t="shared" si="67"/>
        <v/>
      </c>
      <c r="BI116" s="7" t="str">
        <f t="shared" si="67"/>
        <v/>
      </c>
      <c r="BJ116" s="7" t="str">
        <f t="shared" si="67"/>
        <v/>
      </c>
      <c r="BK116" s="7" t="str">
        <f t="shared" si="67"/>
        <v/>
      </c>
      <c r="BL116" s="7" t="str">
        <f t="shared" si="67"/>
        <v/>
      </c>
      <c r="BM116" s="7" t="str">
        <f t="shared" si="67"/>
        <v/>
      </c>
      <c r="BN116" s="7" t="str">
        <f t="shared" si="67"/>
        <v/>
      </c>
      <c r="BO116" s="7" t="str">
        <f t="shared" si="67"/>
        <v/>
      </c>
      <c r="BP116" s="7" t="str">
        <f t="shared" si="67"/>
        <v/>
      </c>
      <c r="BQ116" s="7" t="str">
        <f t="shared" si="67"/>
        <v/>
      </c>
      <c r="BR116" s="7" t="str">
        <f t="shared" si="67"/>
        <v/>
      </c>
      <c r="BS116" s="7" t="str">
        <f t="shared" si="67"/>
        <v/>
      </c>
      <c r="BT116" s="7" t="str">
        <f t="shared" si="67"/>
        <v/>
      </c>
      <c r="BU116" s="7" t="str">
        <f t="shared" si="72"/>
        <v/>
      </c>
      <c r="BV116" s="7" t="str">
        <f t="shared" si="72"/>
        <v/>
      </c>
      <c r="BW116" s="7" t="str">
        <f t="shared" si="72"/>
        <v/>
      </c>
      <c r="BX116" s="7" t="str">
        <f t="shared" si="71"/>
        <v/>
      </c>
      <c r="BY116" s="7" t="str">
        <f t="shared" si="71"/>
        <v/>
      </c>
      <c r="BZ116" s="7" t="str">
        <f t="shared" si="71"/>
        <v/>
      </c>
      <c r="CA116" s="7" t="str">
        <f t="shared" si="71"/>
        <v/>
      </c>
      <c r="CB116" s="7" t="str">
        <f t="shared" si="71"/>
        <v/>
      </c>
      <c r="CC116" s="7" t="str">
        <f t="shared" si="71"/>
        <v/>
      </c>
      <c r="CD116" s="7" t="str">
        <f t="shared" si="71"/>
        <v/>
      </c>
      <c r="CE116" s="7" t="str">
        <f t="shared" si="71"/>
        <v/>
      </c>
      <c r="CF116" s="7" t="str">
        <f t="shared" si="71"/>
        <v/>
      </c>
      <c r="CG116" s="7" t="str">
        <f t="shared" si="71"/>
        <v/>
      </c>
      <c r="CH116" s="7" t="str">
        <f t="shared" si="71"/>
        <v/>
      </c>
      <c r="CI116" s="7" t="str">
        <f t="shared" si="71"/>
        <v/>
      </c>
      <c r="CJ116" s="7" t="str">
        <f t="shared" si="71"/>
        <v/>
      </c>
      <c r="CK116" s="7" t="str">
        <f t="shared" si="71"/>
        <v/>
      </c>
      <c r="CL116" s="7" t="str">
        <f t="shared" si="71"/>
        <v/>
      </c>
      <c r="CM116" s="7" t="str">
        <f t="shared" si="76"/>
        <v/>
      </c>
      <c r="CN116" s="7" t="str">
        <f t="shared" si="76"/>
        <v/>
      </c>
      <c r="CO116" s="7" t="str">
        <f t="shared" si="76"/>
        <v/>
      </c>
      <c r="CP116" s="7" t="str">
        <f t="shared" si="76"/>
        <v/>
      </c>
      <c r="CQ116" s="7" t="str">
        <f t="shared" si="76"/>
        <v/>
      </c>
      <c r="CR116" s="7" t="str">
        <f t="shared" si="76"/>
        <v/>
      </c>
      <c r="CS116" s="7" t="str">
        <f t="shared" si="76"/>
        <v/>
      </c>
      <c r="CT116" s="7" t="str">
        <f t="shared" si="76"/>
        <v/>
      </c>
      <c r="CU116" s="7" t="str">
        <f t="shared" si="76"/>
        <v/>
      </c>
      <c r="CV116" s="7" t="str">
        <f t="shared" si="76"/>
        <v/>
      </c>
      <c r="CW116" s="7" t="str">
        <f t="shared" si="76"/>
        <v/>
      </c>
      <c r="CX116" s="7" t="str">
        <f t="shared" si="76"/>
        <v/>
      </c>
      <c r="CY116" s="7" t="str">
        <f t="shared" si="76"/>
        <v/>
      </c>
      <c r="CZ116" s="7" t="str">
        <f t="shared" si="76"/>
        <v/>
      </c>
      <c r="DA116" s="7" t="str">
        <f t="shared" si="76"/>
        <v/>
      </c>
      <c r="DB116" s="7" t="str">
        <f t="shared" si="76"/>
        <v/>
      </c>
      <c r="DC116" s="7" t="str">
        <f t="shared" si="75"/>
        <v/>
      </c>
      <c r="DD116" s="7" t="str">
        <f t="shared" si="75"/>
        <v/>
      </c>
      <c r="DE116" s="7" t="str">
        <f t="shared" si="75"/>
        <v/>
      </c>
      <c r="DF116" s="7" t="str">
        <f t="shared" si="75"/>
        <v/>
      </c>
      <c r="DG116" s="7" t="str">
        <f t="shared" si="75"/>
        <v/>
      </c>
      <c r="DH116" s="7" t="str">
        <f t="shared" si="74"/>
        <v/>
      </c>
      <c r="DI116" s="7" t="str">
        <f t="shared" si="74"/>
        <v/>
      </c>
      <c r="DJ116" s="7" t="str">
        <f t="shared" si="74"/>
        <v/>
      </c>
      <c r="DK116" s="7" t="str">
        <f t="shared" si="74"/>
        <v/>
      </c>
      <c r="DL116" s="7" t="str">
        <f t="shared" si="74"/>
        <v/>
      </c>
      <c r="DM116" s="7" t="str">
        <f t="shared" si="74"/>
        <v/>
      </c>
      <c r="DN116" s="7" t="str">
        <f t="shared" si="74"/>
        <v/>
      </c>
      <c r="DO116" s="7" t="str">
        <f t="shared" si="74"/>
        <v/>
      </c>
      <c r="DP116" s="7" t="str">
        <f t="shared" si="74"/>
        <v/>
      </c>
      <c r="DQ116" s="7" t="str">
        <f t="shared" si="74"/>
        <v/>
      </c>
      <c r="DR116" s="7" t="str">
        <f t="shared" si="73"/>
        <v/>
      </c>
      <c r="DS116" s="7" t="str">
        <f t="shared" si="73"/>
        <v/>
      </c>
      <c r="DT116" s="7" t="str">
        <f t="shared" si="73"/>
        <v/>
      </c>
      <c r="DU116" s="7" t="str">
        <f t="shared" si="73"/>
        <v/>
      </c>
      <c r="DV116" s="7" t="str">
        <f t="shared" si="73"/>
        <v/>
      </c>
      <c r="DW116" s="7" t="str">
        <f t="shared" si="73"/>
        <v/>
      </c>
    </row>
    <row r="117" spans="1:127" x14ac:dyDescent="0.35">
      <c r="A117" s="84" t="s">
        <v>287</v>
      </c>
      <c r="B117" s="84" t="s">
        <v>17</v>
      </c>
      <c r="C117" s="84" t="s">
        <v>3</v>
      </c>
      <c r="D117" s="84">
        <v>8.3425209999999996</v>
      </c>
      <c r="E117" s="82">
        <f>VLOOKUP(C117,'Literature Lookup Tables'!$A$2:$D$21,4,0)</f>
        <v>0</v>
      </c>
      <c r="F117" s="82">
        <f>VLOOKUP(C117,'Literature Lookup Tables'!$A$2:$D$21,3,0)</f>
        <v>0.2</v>
      </c>
      <c r="G117" s="64">
        <f>(VLOOKUP(C117,'Literature Lookup Tables'!$A$2:$L$21,2))*D117</f>
        <v>1.6685042000000001</v>
      </c>
      <c r="H117" s="64">
        <f t="shared" si="47"/>
        <v>1.6685042000000001</v>
      </c>
      <c r="I117" s="64">
        <f t="shared" si="48"/>
        <v>0</v>
      </c>
      <c r="J117" s="106">
        <f>VLOOKUP(C117,'Literature Lookup Tables'!$A$2:$L$21,MATCH(B117,listHYDROGROUPS,0))</f>
        <v>77</v>
      </c>
      <c r="K117" s="7" t="str">
        <f t="shared" si="65"/>
        <v/>
      </c>
      <c r="L117" s="7" t="str">
        <f t="shared" si="65"/>
        <v/>
      </c>
      <c r="M117" s="7">
        <f t="shared" si="65"/>
        <v>642.37411699999996</v>
      </c>
      <c r="N117" s="7" t="str">
        <f t="shared" si="65"/>
        <v/>
      </c>
      <c r="O117" s="7" t="str">
        <f t="shared" si="65"/>
        <v/>
      </c>
      <c r="P117" s="7" t="str">
        <f t="shared" si="65"/>
        <v/>
      </c>
      <c r="Q117" s="7" t="str">
        <f t="shared" si="65"/>
        <v/>
      </c>
      <c r="R117" s="7" t="str">
        <f t="shared" si="65"/>
        <v/>
      </c>
      <c r="S117" s="7" t="str">
        <f t="shared" si="65"/>
        <v/>
      </c>
      <c r="T117" s="7" t="str">
        <f t="shared" si="65"/>
        <v/>
      </c>
      <c r="U117" s="7" t="str">
        <f t="shared" si="65"/>
        <v/>
      </c>
      <c r="V117" s="7" t="str">
        <f t="shared" si="65"/>
        <v/>
      </c>
      <c r="W117" s="7" t="str">
        <f t="shared" si="65"/>
        <v/>
      </c>
      <c r="X117" s="7" t="str">
        <f t="shared" si="65"/>
        <v/>
      </c>
      <c r="Y117" s="7" t="str">
        <f t="shared" si="65"/>
        <v/>
      </c>
      <c r="Z117" s="7" t="str">
        <f t="shared" si="70"/>
        <v/>
      </c>
      <c r="AA117" s="7" t="str">
        <f t="shared" si="69"/>
        <v/>
      </c>
      <c r="AB117" s="7" t="str">
        <f t="shared" si="69"/>
        <v/>
      </c>
      <c r="AC117" s="7" t="str">
        <f t="shared" si="69"/>
        <v/>
      </c>
      <c r="AD117" s="7" t="str">
        <f t="shared" si="69"/>
        <v/>
      </c>
      <c r="AE117" s="7" t="str">
        <f t="shared" si="69"/>
        <v/>
      </c>
      <c r="AF117" s="7" t="str">
        <f t="shared" si="69"/>
        <v/>
      </c>
      <c r="AG117" s="7" t="str">
        <f t="shared" si="69"/>
        <v/>
      </c>
      <c r="AH117" s="7" t="str">
        <f t="shared" si="69"/>
        <v/>
      </c>
      <c r="AI117" s="7" t="str">
        <f t="shared" si="69"/>
        <v/>
      </c>
      <c r="AJ117" s="7" t="str">
        <f t="shared" si="69"/>
        <v/>
      </c>
      <c r="AK117" s="7" t="str">
        <f t="shared" si="69"/>
        <v/>
      </c>
      <c r="AL117" s="7" t="str">
        <f t="shared" si="69"/>
        <v/>
      </c>
      <c r="AM117" s="7" t="str">
        <f t="shared" si="69"/>
        <v/>
      </c>
      <c r="AN117" s="7" t="str">
        <f t="shared" si="69"/>
        <v/>
      </c>
      <c r="AO117" s="7" t="str">
        <f t="shared" si="69"/>
        <v/>
      </c>
      <c r="AP117" s="7" t="str">
        <f t="shared" si="68"/>
        <v/>
      </c>
      <c r="AQ117" s="7" t="str">
        <f t="shared" si="68"/>
        <v/>
      </c>
      <c r="AR117" s="7" t="str">
        <f t="shared" si="68"/>
        <v/>
      </c>
      <c r="AS117" s="7" t="str">
        <f t="shared" si="68"/>
        <v/>
      </c>
      <c r="AT117" s="7" t="str">
        <f t="shared" si="68"/>
        <v/>
      </c>
      <c r="AU117" s="7" t="str">
        <f t="shared" si="68"/>
        <v/>
      </c>
      <c r="AV117" s="7" t="str">
        <f t="shared" si="68"/>
        <v/>
      </c>
      <c r="AW117" s="7" t="str">
        <f t="shared" si="68"/>
        <v/>
      </c>
      <c r="AX117" s="7" t="str">
        <f t="shared" si="68"/>
        <v/>
      </c>
      <c r="AY117" s="7" t="str">
        <f t="shared" si="68"/>
        <v/>
      </c>
      <c r="AZ117" s="7" t="str">
        <f t="shared" si="68"/>
        <v/>
      </c>
      <c r="BA117" s="7" t="str">
        <f t="shared" si="68"/>
        <v/>
      </c>
      <c r="BB117" s="7" t="str">
        <f t="shared" si="68"/>
        <v/>
      </c>
      <c r="BC117" s="7" t="str">
        <f t="shared" si="68"/>
        <v/>
      </c>
      <c r="BD117" s="7" t="str">
        <f t="shared" si="68"/>
        <v/>
      </c>
      <c r="BE117" s="7" t="str">
        <f t="shared" si="68"/>
        <v/>
      </c>
      <c r="BF117" s="7" t="str">
        <f t="shared" si="67"/>
        <v/>
      </c>
      <c r="BG117" s="7" t="str">
        <f t="shared" si="67"/>
        <v/>
      </c>
      <c r="BH117" s="7" t="str">
        <f t="shared" si="67"/>
        <v/>
      </c>
      <c r="BI117" s="7" t="str">
        <f t="shared" si="67"/>
        <v/>
      </c>
      <c r="BJ117" s="7" t="str">
        <f t="shared" si="67"/>
        <v/>
      </c>
      <c r="BK117" s="7" t="str">
        <f t="shared" si="67"/>
        <v/>
      </c>
      <c r="BL117" s="7" t="str">
        <f t="shared" si="67"/>
        <v/>
      </c>
      <c r="BM117" s="7" t="str">
        <f t="shared" si="67"/>
        <v/>
      </c>
      <c r="BN117" s="7" t="str">
        <f t="shared" si="67"/>
        <v/>
      </c>
      <c r="BO117" s="7" t="str">
        <f t="shared" si="67"/>
        <v/>
      </c>
      <c r="BP117" s="7" t="str">
        <f t="shared" si="67"/>
        <v/>
      </c>
      <c r="BQ117" s="7" t="str">
        <f t="shared" si="67"/>
        <v/>
      </c>
      <c r="BR117" s="7" t="str">
        <f t="shared" si="67"/>
        <v/>
      </c>
      <c r="BS117" s="7" t="str">
        <f t="shared" si="67"/>
        <v/>
      </c>
      <c r="BT117" s="7" t="str">
        <f t="shared" si="67"/>
        <v/>
      </c>
      <c r="BU117" s="7" t="str">
        <f t="shared" si="72"/>
        <v/>
      </c>
      <c r="BV117" s="7" t="str">
        <f t="shared" si="72"/>
        <v/>
      </c>
      <c r="BW117" s="7" t="str">
        <f t="shared" si="72"/>
        <v/>
      </c>
      <c r="BX117" s="7" t="str">
        <f t="shared" si="71"/>
        <v/>
      </c>
      <c r="BY117" s="7" t="str">
        <f t="shared" si="71"/>
        <v/>
      </c>
      <c r="BZ117" s="7" t="str">
        <f t="shared" si="71"/>
        <v/>
      </c>
      <c r="CA117" s="7" t="str">
        <f t="shared" si="71"/>
        <v/>
      </c>
      <c r="CB117" s="7" t="str">
        <f t="shared" si="71"/>
        <v/>
      </c>
      <c r="CC117" s="7" t="str">
        <f t="shared" si="71"/>
        <v/>
      </c>
      <c r="CD117" s="7" t="str">
        <f t="shared" si="71"/>
        <v/>
      </c>
      <c r="CE117" s="7" t="str">
        <f t="shared" si="71"/>
        <v/>
      </c>
      <c r="CF117" s="7" t="str">
        <f t="shared" si="71"/>
        <v/>
      </c>
      <c r="CG117" s="7" t="str">
        <f t="shared" si="71"/>
        <v/>
      </c>
      <c r="CH117" s="7" t="str">
        <f t="shared" si="71"/>
        <v/>
      </c>
      <c r="CI117" s="7" t="str">
        <f t="shared" si="71"/>
        <v/>
      </c>
      <c r="CJ117" s="7" t="str">
        <f t="shared" si="71"/>
        <v/>
      </c>
      <c r="CK117" s="7" t="str">
        <f t="shared" si="71"/>
        <v/>
      </c>
      <c r="CL117" s="7" t="str">
        <f t="shared" si="71"/>
        <v/>
      </c>
      <c r="CM117" s="7" t="str">
        <f t="shared" si="76"/>
        <v/>
      </c>
      <c r="CN117" s="7" t="str">
        <f t="shared" si="76"/>
        <v/>
      </c>
      <c r="CO117" s="7" t="str">
        <f t="shared" si="76"/>
        <v/>
      </c>
      <c r="CP117" s="7" t="str">
        <f t="shared" si="76"/>
        <v/>
      </c>
      <c r="CQ117" s="7" t="str">
        <f t="shared" si="76"/>
        <v/>
      </c>
      <c r="CR117" s="7" t="str">
        <f t="shared" si="76"/>
        <v/>
      </c>
      <c r="CS117" s="7" t="str">
        <f t="shared" si="76"/>
        <v/>
      </c>
      <c r="CT117" s="7" t="str">
        <f t="shared" si="76"/>
        <v/>
      </c>
      <c r="CU117" s="7" t="str">
        <f t="shared" si="76"/>
        <v/>
      </c>
      <c r="CV117" s="7" t="str">
        <f t="shared" si="76"/>
        <v/>
      </c>
      <c r="CW117" s="7" t="str">
        <f t="shared" si="76"/>
        <v/>
      </c>
      <c r="CX117" s="7" t="str">
        <f t="shared" si="76"/>
        <v/>
      </c>
      <c r="CY117" s="7" t="str">
        <f t="shared" si="76"/>
        <v/>
      </c>
      <c r="CZ117" s="7" t="str">
        <f t="shared" si="76"/>
        <v/>
      </c>
      <c r="DA117" s="7" t="str">
        <f t="shared" si="76"/>
        <v/>
      </c>
      <c r="DB117" s="7" t="str">
        <f t="shared" si="76"/>
        <v/>
      </c>
      <c r="DC117" s="7" t="str">
        <f t="shared" si="75"/>
        <v/>
      </c>
      <c r="DD117" s="7" t="str">
        <f t="shared" si="75"/>
        <v/>
      </c>
      <c r="DE117" s="7" t="str">
        <f t="shared" si="75"/>
        <v/>
      </c>
      <c r="DF117" s="7" t="str">
        <f t="shared" si="75"/>
        <v/>
      </c>
      <c r="DG117" s="7" t="str">
        <f t="shared" si="75"/>
        <v/>
      </c>
      <c r="DH117" s="7" t="str">
        <f t="shared" si="74"/>
        <v/>
      </c>
      <c r="DI117" s="7" t="str">
        <f t="shared" si="74"/>
        <v/>
      </c>
      <c r="DJ117" s="7" t="str">
        <f t="shared" si="74"/>
        <v/>
      </c>
      <c r="DK117" s="7" t="str">
        <f t="shared" si="74"/>
        <v/>
      </c>
      <c r="DL117" s="7" t="str">
        <f t="shared" si="74"/>
        <v/>
      </c>
      <c r="DM117" s="7" t="str">
        <f t="shared" si="74"/>
        <v/>
      </c>
      <c r="DN117" s="7" t="str">
        <f t="shared" si="74"/>
        <v/>
      </c>
      <c r="DO117" s="7" t="str">
        <f t="shared" si="74"/>
        <v/>
      </c>
      <c r="DP117" s="7" t="str">
        <f t="shared" si="74"/>
        <v/>
      </c>
      <c r="DQ117" s="7" t="str">
        <f t="shared" si="74"/>
        <v/>
      </c>
      <c r="DR117" s="7" t="str">
        <f t="shared" si="73"/>
        <v/>
      </c>
      <c r="DS117" s="7" t="str">
        <f t="shared" si="73"/>
        <v/>
      </c>
      <c r="DT117" s="7" t="str">
        <f t="shared" si="73"/>
        <v/>
      </c>
      <c r="DU117" s="7" t="str">
        <f t="shared" si="73"/>
        <v/>
      </c>
      <c r="DV117" s="7" t="str">
        <f t="shared" si="73"/>
        <v/>
      </c>
      <c r="DW117" s="7" t="str">
        <f t="shared" si="73"/>
        <v/>
      </c>
    </row>
    <row r="118" spans="1:127" x14ac:dyDescent="0.35">
      <c r="A118" s="84" t="s">
        <v>276</v>
      </c>
      <c r="B118" s="84" t="s">
        <v>17</v>
      </c>
      <c r="C118" s="84" t="s">
        <v>3</v>
      </c>
      <c r="D118" s="84">
        <v>0.143986</v>
      </c>
      <c r="E118" s="82">
        <f>VLOOKUP(C118,'Literature Lookup Tables'!$A$2:$D$21,4,0)</f>
        <v>0</v>
      </c>
      <c r="F118" s="82">
        <f>VLOOKUP(C118,'Literature Lookup Tables'!$A$2:$D$21,3,0)</f>
        <v>0.2</v>
      </c>
      <c r="G118" s="64">
        <f>(VLOOKUP(C118,'Literature Lookup Tables'!$A$2:$L$21,2))*D118</f>
        <v>2.8797200000000002E-2</v>
      </c>
      <c r="H118" s="64">
        <f t="shared" si="47"/>
        <v>2.8797200000000002E-2</v>
      </c>
      <c r="I118" s="64">
        <f t="shared" si="48"/>
        <v>0</v>
      </c>
      <c r="J118" s="106">
        <f>VLOOKUP(C118,'Literature Lookup Tables'!$A$2:$L$21,MATCH(B118,listHYDROGROUPS,0))</f>
        <v>77</v>
      </c>
      <c r="K118" s="7" t="str">
        <f t="shared" si="65"/>
        <v/>
      </c>
      <c r="L118" s="7">
        <f t="shared" si="65"/>
        <v>11.086921999999999</v>
      </c>
      <c r="M118" s="7" t="str">
        <f t="shared" si="65"/>
        <v/>
      </c>
      <c r="N118" s="7" t="str">
        <f t="shared" si="65"/>
        <v/>
      </c>
      <c r="O118" s="7" t="str">
        <f t="shared" si="65"/>
        <v/>
      </c>
      <c r="P118" s="7" t="str">
        <f t="shared" si="65"/>
        <v/>
      </c>
      <c r="Q118" s="7" t="str">
        <f t="shared" si="65"/>
        <v/>
      </c>
      <c r="R118" s="7" t="str">
        <f t="shared" si="65"/>
        <v/>
      </c>
      <c r="S118" s="7" t="str">
        <f t="shared" si="65"/>
        <v/>
      </c>
      <c r="T118" s="7" t="str">
        <f t="shared" si="65"/>
        <v/>
      </c>
      <c r="U118" s="7" t="str">
        <f t="shared" si="65"/>
        <v/>
      </c>
      <c r="V118" s="7" t="str">
        <f t="shared" si="65"/>
        <v/>
      </c>
      <c r="W118" s="7" t="str">
        <f t="shared" si="65"/>
        <v/>
      </c>
      <c r="X118" s="7" t="str">
        <f t="shared" si="65"/>
        <v/>
      </c>
      <c r="Y118" s="7" t="str">
        <f t="shared" si="65"/>
        <v/>
      </c>
      <c r="Z118" s="7" t="str">
        <f t="shared" si="70"/>
        <v/>
      </c>
      <c r="AA118" s="7" t="str">
        <f t="shared" si="69"/>
        <v/>
      </c>
      <c r="AB118" s="7" t="str">
        <f t="shared" si="69"/>
        <v/>
      </c>
      <c r="AC118" s="7" t="str">
        <f t="shared" si="69"/>
        <v/>
      </c>
      <c r="AD118" s="7" t="str">
        <f t="shared" si="69"/>
        <v/>
      </c>
      <c r="AE118" s="7" t="str">
        <f t="shared" si="69"/>
        <v/>
      </c>
      <c r="AF118" s="7" t="str">
        <f t="shared" si="69"/>
        <v/>
      </c>
      <c r="AG118" s="7" t="str">
        <f t="shared" si="69"/>
        <v/>
      </c>
      <c r="AH118" s="7" t="str">
        <f t="shared" si="69"/>
        <v/>
      </c>
      <c r="AI118" s="7" t="str">
        <f t="shared" si="69"/>
        <v/>
      </c>
      <c r="AJ118" s="7" t="str">
        <f t="shared" si="69"/>
        <v/>
      </c>
      <c r="AK118" s="7" t="str">
        <f t="shared" si="69"/>
        <v/>
      </c>
      <c r="AL118" s="7" t="str">
        <f t="shared" si="69"/>
        <v/>
      </c>
      <c r="AM118" s="7" t="str">
        <f t="shared" si="69"/>
        <v/>
      </c>
      <c r="AN118" s="7" t="str">
        <f t="shared" si="69"/>
        <v/>
      </c>
      <c r="AO118" s="7" t="str">
        <f t="shared" si="69"/>
        <v/>
      </c>
      <c r="AP118" s="7" t="str">
        <f t="shared" si="68"/>
        <v/>
      </c>
      <c r="AQ118" s="7" t="str">
        <f t="shared" si="68"/>
        <v/>
      </c>
      <c r="AR118" s="7" t="str">
        <f t="shared" si="68"/>
        <v/>
      </c>
      <c r="AS118" s="7" t="str">
        <f t="shared" si="68"/>
        <v/>
      </c>
      <c r="AT118" s="7" t="str">
        <f t="shared" si="68"/>
        <v/>
      </c>
      <c r="AU118" s="7" t="str">
        <f t="shared" si="68"/>
        <v/>
      </c>
      <c r="AV118" s="7" t="str">
        <f t="shared" si="68"/>
        <v/>
      </c>
      <c r="AW118" s="7" t="str">
        <f t="shared" si="68"/>
        <v/>
      </c>
      <c r="AX118" s="7" t="str">
        <f t="shared" si="68"/>
        <v/>
      </c>
      <c r="AY118" s="7" t="str">
        <f t="shared" si="68"/>
        <v/>
      </c>
      <c r="AZ118" s="7" t="str">
        <f t="shared" si="68"/>
        <v/>
      </c>
      <c r="BA118" s="7" t="str">
        <f t="shared" si="68"/>
        <v/>
      </c>
      <c r="BB118" s="7" t="str">
        <f t="shared" si="68"/>
        <v/>
      </c>
      <c r="BC118" s="7" t="str">
        <f t="shared" si="68"/>
        <v/>
      </c>
      <c r="BD118" s="7" t="str">
        <f t="shared" si="68"/>
        <v/>
      </c>
      <c r="BE118" s="7" t="str">
        <f t="shared" si="68"/>
        <v/>
      </c>
      <c r="BF118" s="7" t="str">
        <f t="shared" si="67"/>
        <v/>
      </c>
      <c r="BG118" s="7" t="str">
        <f t="shared" si="67"/>
        <v/>
      </c>
      <c r="BH118" s="7" t="str">
        <f t="shared" si="67"/>
        <v/>
      </c>
      <c r="BI118" s="7" t="str">
        <f t="shared" si="67"/>
        <v/>
      </c>
      <c r="BJ118" s="7" t="str">
        <f t="shared" si="67"/>
        <v/>
      </c>
      <c r="BK118" s="7" t="str">
        <f t="shared" si="67"/>
        <v/>
      </c>
      <c r="BL118" s="7" t="str">
        <f t="shared" si="67"/>
        <v/>
      </c>
      <c r="BM118" s="7" t="str">
        <f t="shared" si="67"/>
        <v/>
      </c>
      <c r="BN118" s="7" t="str">
        <f t="shared" si="67"/>
        <v/>
      </c>
      <c r="BO118" s="7" t="str">
        <f t="shared" si="67"/>
        <v/>
      </c>
      <c r="BP118" s="7" t="str">
        <f t="shared" si="67"/>
        <v/>
      </c>
      <c r="BQ118" s="7" t="str">
        <f t="shared" si="67"/>
        <v/>
      </c>
      <c r="BR118" s="7" t="str">
        <f t="shared" si="67"/>
        <v/>
      </c>
      <c r="BS118" s="7" t="str">
        <f t="shared" si="67"/>
        <v/>
      </c>
      <c r="BT118" s="7" t="str">
        <f t="shared" si="67"/>
        <v/>
      </c>
      <c r="BU118" s="7" t="str">
        <f t="shared" si="72"/>
        <v/>
      </c>
      <c r="BV118" s="7" t="str">
        <f t="shared" si="72"/>
        <v/>
      </c>
      <c r="BW118" s="7" t="str">
        <f t="shared" si="72"/>
        <v/>
      </c>
      <c r="BX118" s="7" t="str">
        <f t="shared" si="71"/>
        <v/>
      </c>
      <c r="BY118" s="7" t="str">
        <f t="shared" si="71"/>
        <v/>
      </c>
      <c r="BZ118" s="7" t="str">
        <f t="shared" si="71"/>
        <v/>
      </c>
      <c r="CA118" s="7" t="str">
        <f t="shared" si="71"/>
        <v/>
      </c>
      <c r="CB118" s="7" t="str">
        <f t="shared" si="71"/>
        <v/>
      </c>
      <c r="CC118" s="7" t="str">
        <f t="shared" si="71"/>
        <v/>
      </c>
      <c r="CD118" s="7" t="str">
        <f t="shared" si="71"/>
        <v/>
      </c>
      <c r="CE118" s="7" t="str">
        <f t="shared" si="71"/>
        <v/>
      </c>
      <c r="CF118" s="7" t="str">
        <f t="shared" si="71"/>
        <v/>
      </c>
      <c r="CG118" s="7" t="str">
        <f t="shared" si="71"/>
        <v/>
      </c>
      <c r="CH118" s="7" t="str">
        <f t="shared" si="71"/>
        <v/>
      </c>
      <c r="CI118" s="7" t="str">
        <f t="shared" si="71"/>
        <v/>
      </c>
      <c r="CJ118" s="7" t="str">
        <f t="shared" si="71"/>
        <v/>
      </c>
      <c r="CK118" s="7" t="str">
        <f t="shared" si="71"/>
        <v/>
      </c>
      <c r="CL118" s="7" t="str">
        <f t="shared" si="71"/>
        <v/>
      </c>
      <c r="CM118" s="7" t="str">
        <f t="shared" si="76"/>
        <v/>
      </c>
      <c r="CN118" s="7" t="str">
        <f t="shared" si="76"/>
        <v/>
      </c>
      <c r="CO118" s="7" t="str">
        <f t="shared" si="76"/>
        <v/>
      </c>
      <c r="CP118" s="7" t="str">
        <f t="shared" si="76"/>
        <v/>
      </c>
      <c r="CQ118" s="7" t="str">
        <f t="shared" si="76"/>
        <v/>
      </c>
      <c r="CR118" s="7" t="str">
        <f t="shared" si="76"/>
        <v/>
      </c>
      <c r="CS118" s="7" t="str">
        <f t="shared" si="76"/>
        <v/>
      </c>
      <c r="CT118" s="7" t="str">
        <f t="shared" si="76"/>
        <v/>
      </c>
      <c r="CU118" s="7" t="str">
        <f t="shared" si="76"/>
        <v/>
      </c>
      <c r="CV118" s="7" t="str">
        <f t="shared" si="76"/>
        <v/>
      </c>
      <c r="CW118" s="7" t="str">
        <f t="shared" si="76"/>
        <v/>
      </c>
      <c r="CX118" s="7" t="str">
        <f t="shared" si="76"/>
        <v/>
      </c>
      <c r="CY118" s="7" t="str">
        <f t="shared" si="76"/>
        <v/>
      </c>
      <c r="CZ118" s="7" t="str">
        <f t="shared" si="76"/>
        <v/>
      </c>
      <c r="DA118" s="7" t="str">
        <f t="shared" si="76"/>
        <v/>
      </c>
      <c r="DB118" s="7" t="str">
        <f t="shared" si="76"/>
        <v/>
      </c>
      <c r="DC118" s="7" t="str">
        <f t="shared" si="75"/>
        <v/>
      </c>
      <c r="DD118" s="7" t="str">
        <f t="shared" si="75"/>
        <v/>
      </c>
      <c r="DE118" s="7" t="str">
        <f t="shared" si="75"/>
        <v/>
      </c>
      <c r="DF118" s="7" t="str">
        <f t="shared" si="75"/>
        <v/>
      </c>
      <c r="DG118" s="7" t="str">
        <f t="shared" si="75"/>
        <v/>
      </c>
      <c r="DH118" s="7" t="str">
        <f t="shared" si="74"/>
        <v/>
      </c>
      <c r="DI118" s="7" t="str">
        <f t="shared" si="74"/>
        <v/>
      </c>
      <c r="DJ118" s="7" t="str">
        <f t="shared" si="74"/>
        <v/>
      </c>
      <c r="DK118" s="7" t="str">
        <f t="shared" si="74"/>
        <v/>
      </c>
      <c r="DL118" s="7" t="str">
        <f t="shared" si="74"/>
        <v/>
      </c>
      <c r="DM118" s="7" t="str">
        <f t="shared" si="74"/>
        <v/>
      </c>
      <c r="DN118" s="7" t="str">
        <f t="shared" si="74"/>
        <v/>
      </c>
      <c r="DO118" s="7" t="str">
        <f t="shared" si="74"/>
        <v/>
      </c>
      <c r="DP118" s="7" t="str">
        <f t="shared" si="74"/>
        <v/>
      </c>
      <c r="DQ118" s="7" t="str">
        <f t="shared" si="74"/>
        <v/>
      </c>
      <c r="DR118" s="7" t="str">
        <f t="shared" si="73"/>
        <v/>
      </c>
      <c r="DS118" s="7" t="str">
        <f t="shared" si="73"/>
        <v/>
      </c>
      <c r="DT118" s="7" t="str">
        <f t="shared" si="73"/>
        <v/>
      </c>
      <c r="DU118" s="7" t="str">
        <f t="shared" si="73"/>
        <v/>
      </c>
      <c r="DV118" s="7" t="str">
        <f t="shared" si="73"/>
        <v/>
      </c>
      <c r="DW118" s="7" t="str">
        <f t="shared" si="73"/>
        <v/>
      </c>
    </row>
    <row r="119" spans="1:127" x14ac:dyDescent="0.35">
      <c r="A119" s="84" t="s">
        <v>287</v>
      </c>
      <c r="B119" s="84" t="s">
        <v>17</v>
      </c>
      <c r="C119" s="84" t="s">
        <v>10</v>
      </c>
      <c r="D119" s="84">
        <v>0.81318900000000005</v>
      </c>
      <c r="E119" s="82">
        <f>VLOOKUP(C119,'Literature Lookup Tables'!$A$2:$D$21,4,0)</f>
        <v>0.03</v>
      </c>
      <c r="F119" s="82">
        <f>VLOOKUP(C119,'Literature Lookup Tables'!$A$2:$D$21,3,0)</f>
        <v>0</v>
      </c>
      <c r="G119" s="64">
        <f>(VLOOKUP(C119,'Literature Lookup Tables'!$A$2:$L$21,2))*D119</f>
        <v>2.4395670000000001E-2</v>
      </c>
      <c r="H119" s="64">
        <f t="shared" si="47"/>
        <v>0</v>
      </c>
      <c r="I119" s="64">
        <f t="shared" si="48"/>
        <v>2.4395670000000001E-2</v>
      </c>
      <c r="J119" s="106">
        <f>VLOOKUP(C119,'Literature Lookup Tables'!$A$2:$L$21,MATCH(B119,listHYDROGROUPS,0))</f>
        <v>77</v>
      </c>
      <c r="K119" s="7" t="str">
        <f t="shared" si="65"/>
        <v/>
      </c>
      <c r="L119" s="7" t="str">
        <f t="shared" si="65"/>
        <v/>
      </c>
      <c r="M119" s="7">
        <f t="shared" si="65"/>
        <v>62.615553000000006</v>
      </c>
      <c r="N119" s="7" t="str">
        <f t="shared" si="65"/>
        <v/>
      </c>
      <c r="O119" s="7" t="str">
        <f t="shared" si="65"/>
        <v/>
      </c>
      <c r="P119" s="7" t="str">
        <f t="shared" si="65"/>
        <v/>
      </c>
      <c r="Q119" s="7" t="str">
        <f t="shared" si="65"/>
        <v/>
      </c>
      <c r="R119" s="7" t="str">
        <f t="shared" si="65"/>
        <v/>
      </c>
      <c r="S119" s="7" t="str">
        <f t="shared" si="65"/>
        <v/>
      </c>
      <c r="T119" s="7" t="str">
        <f t="shared" si="65"/>
        <v/>
      </c>
      <c r="U119" s="7" t="str">
        <f t="shared" si="65"/>
        <v/>
      </c>
      <c r="V119" s="7" t="str">
        <f t="shared" si="65"/>
        <v/>
      </c>
      <c r="W119" s="7" t="str">
        <f t="shared" si="65"/>
        <v/>
      </c>
      <c r="X119" s="7" t="str">
        <f t="shared" si="65"/>
        <v/>
      </c>
      <c r="Y119" s="7" t="str">
        <f t="shared" si="65"/>
        <v/>
      </c>
      <c r="Z119" s="7" t="str">
        <f t="shared" si="70"/>
        <v/>
      </c>
      <c r="AA119" s="7" t="str">
        <f t="shared" si="69"/>
        <v/>
      </c>
      <c r="AB119" s="7" t="str">
        <f t="shared" si="69"/>
        <v/>
      </c>
      <c r="AC119" s="7" t="str">
        <f t="shared" si="69"/>
        <v/>
      </c>
      <c r="AD119" s="7" t="str">
        <f t="shared" si="69"/>
        <v/>
      </c>
      <c r="AE119" s="7" t="str">
        <f t="shared" si="69"/>
        <v/>
      </c>
      <c r="AF119" s="7" t="str">
        <f t="shared" si="69"/>
        <v/>
      </c>
      <c r="AG119" s="7" t="str">
        <f t="shared" si="69"/>
        <v/>
      </c>
      <c r="AH119" s="7" t="str">
        <f t="shared" si="69"/>
        <v/>
      </c>
      <c r="AI119" s="7" t="str">
        <f t="shared" si="69"/>
        <v/>
      </c>
      <c r="AJ119" s="7" t="str">
        <f t="shared" si="69"/>
        <v/>
      </c>
      <c r="AK119" s="7" t="str">
        <f t="shared" si="69"/>
        <v/>
      </c>
      <c r="AL119" s="7" t="str">
        <f t="shared" si="69"/>
        <v/>
      </c>
      <c r="AM119" s="7" t="str">
        <f t="shared" si="69"/>
        <v/>
      </c>
      <c r="AN119" s="7" t="str">
        <f t="shared" si="69"/>
        <v/>
      </c>
      <c r="AO119" s="7" t="str">
        <f t="shared" si="69"/>
        <v/>
      </c>
      <c r="AP119" s="7" t="str">
        <f t="shared" si="68"/>
        <v/>
      </c>
      <c r="AQ119" s="7" t="str">
        <f t="shared" si="68"/>
        <v/>
      </c>
      <c r="AR119" s="7" t="str">
        <f t="shared" si="68"/>
        <v/>
      </c>
      <c r="AS119" s="7" t="str">
        <f t="shared" si="68"/>
        <v/>
      </c>
      <c r="AT119" s="7" t="str">
        <f t="shared" si="68"/>
        <v/>
      </c>
      <c r="AU119" s="7" t="str">
        <f t="shared" si="68"/>
        <v/>
      </c>
      <c r="AV119" s="7" t="str">
        <f t="shared" si="68"/>
        <v/>
      </c>
      <c r="AW119" s="7" t="str">
        <f t="shared" si="68"/>
        <v/>
      </c>
      <c r="AX119" s="7" t="str">
        <f t="shared" si="68"/>
        <v/>
      </c>
      <c r="AY119" s="7" t="str">
        <f t="shared" si="68"/>
        <v/>
      </c>
      <c r="AZ119" s="7" t="str">
        <f t="shared" si="68"/>
        <v/>
      </c>
      <c r="BA119" s="7" t="str">
        <f t="shared" si="68"/>
        <v/>
      </c>
      <c r="BB119" s="7" t="str">
        <f t="shared" si="68"/>
        <v/>
      </c>
      <c r="BC119" s="7" t="str">
        <f t="shared" si="68"/>
        <v/>
      </c>
      <c r="BD119" s="7" t="str">
        <f t="shared" si="68"/>
        <v/>
      </c>
      <c r="BE119" s="7" t="str">
        <f t="shared" si="68"/>
        <v/>
      </c>
      <c r="BF119" s="7" t="str">
        <f t="shared" si="67"/>
        <v/>
      </c>
      <c r="BG119" s="7" t="str">
        <f t="shared" si="67"/>
        <v/>
      </c>
      <c r="BH119" s="7" t="str">
        <f t="shared" si="67"/>
        <v/>
      </c>
      <c r="BI119" s="7" t="str">
        <f t="shared" si="67"/>
        <v/>
      </c>
      <c r="BJ119" s="7" t="str">
        <f t="shared" si="67"/>
        <v/>
      </c>
      <c r="BK119" s="7" t="str">
        <f t="shared" si="67"/>
        <v/>
      </c>
      <c r="BL119" s="7" t="str">
        <f t="shared" si="67"/>
        <v/>
      </c>
      <c r="BM119" s="7" t="str">
        <f t="shared" si="67"/>
        <v/>
      </c>
      <c r="BN119" s="7" t="str">
        <f t="shared" si="67"/>
        <v/>
      </c>
      <c r="BO119" s="7" t="str">
        <f t="shared" si="67"/>
        <v/>
      </c>
      <c r="BP119" s="7" t="str">
        <f t="shared" si="67"/>
        <v/>
      </c>
      <c r="BQ119" s="7" t="str">
        <f t="shared" si="67"/>
        <v/>
      </c>
      <c r="BR119" s="7" t="str">
        <f t="shared" si="67"/>
        <v/>
      </c>
      <c r="BS119" s="7" t="str">
        <f t="shared" si="67"/>
        <v/>
      </c>
      <c r="BT119" s="7" t="str">
        <f t="shared" si="67"/>
        <v/>
      </c>
      <c r="BU119" s="7" t="str">
        <f t="shared" si="72"/>
        <v/>
      </c>
      <c r="BV119" s="7" t="str">
        <f t="shared" si="72"/>
        <v/>
      </c>
      <c r="BW119" s="7" t="str">
        <f t="shared" si="72"/>
        <v/>
      </c>
      <c r="BX119" s="7" t="str">
        <f t="shared" si="71"/>
        <v/>
      </c>
      <c r="BY119" s="7" t="str">
        <f t="shared" si="71"/>
        <v/>
      </c>
      <c r="BZ119" s="7" t="str">
        <f t="shared" si="71"/>
        <v/>
      </c>
      <c r="CA119" s="7" t="str">
        <f t="shared" si="71"/>
        <v/>
      </c>
      <c r="CB119" s="7" t="str">
        <f t="shared" si="71"/>
        <v/>
      </c>
      <c r="CC119" s="7" t="str">
        <f t="shared" si="71"/>
        <v/>
      </c>
      <c r="CD119" s="7" t="str">
        <f t="shared" si="71"/>
        <v/>
      </c>
      <c r="CE119" s="7" t="str">
        <f t="shared" si="71"/>
        <v/>
      </c>
      <c r="CF119" s="7" t="str">
        <f t="shared" si="71"/>
        <v/>
      </c>
      <c r="CG119" s="7" t="str">
        <f t="shared" si="71"/>
        <v/>
      </c>
      <c r="CH119" s="7" t="str">
        <f t="shared" si="71"/>
        <v/>
      </c>
      <c r="CI119" s="7" t="str">
        <f t="shared" si="71"/>
        <v/>
      </c>
      <c r="CJ119" s="7" t="str">
        <f t="shared" si="71"/>
        <v/>
      </c>
      <c r="CK119" s="7" t="str">
        <f t="shared" si="71"/>
        <v/>
      </c>
      <c r="CL119" s="7" t="str">
        <f t="shared" si="71"/>
        <v/>
      </c>
      <c r="CM119" s="7" t="str">
        <f t="shared" si="76"/>
        <v/>
      </c>
      <c r="CN119" s="7" t="str">
        <f t="shared" si="76"/>
        <v/>
      </c>
      <c r="CO119" s="7" t="str">
        <f t="shared" si="76"/>
        <v/>
      </c>
      <c r="CP119" s="7" t="str">
        <f t="shared" si="76"/>
        <v/>
      </c>
      <c r="CQ119" s="7" t="str">
        <f t="shared" si="76"/>
        <v/>
      </c>
      <c r="CR119" s="7" t="str">
        <f t="shared" si="76"/>
        <v/>
      </c>
      <c r="CS119" s="7" t="str">
        <f t="shared" si="76"/>
        <v/>
      </c>
      <c r="CT119" s="7" t="str">
        <f t="shared" si="76"/>
        <v/>
      </c>
      <c r="CU119" s="7" t="str">
        <f t="shared" si="76"/>
        <v/>
      </c>
      <c r="CV119" s="7" t="str">
        <f t="shared" si="76"/>
        <v/>
      </c>
      <c r="CW119" s="7" t="str">
        <f t="shared" si="76"/>
        <v/>
      </c>
      <c r="CX119" s="7" t="str">
        <f t="shared" si="76"/>
        <v/>
      </c>
      <c r="CY119" s="7" t="str">
        <f t="shared" si="76"/>
        <v/>
      </c>
      <c r="CZ119" s="7" t="str">
        <f t="shared" si="76"/>
        <v/>
      </c>
      <c r="DA119" s="7" t="str">
        <f t="shared" si="76"/>
        <v/>
      </c>
      <c r="DB119" s="7" t="str">
        <f t="shared" si="76"/>
        <v/>
      </c>
      <c r="DC119" s="7" t="str">
        <f t="shared" si="75"/>
        <v/>
      </c>
      <c r="DD119" s="7" t="str">
        <f t="shared" si="75"/>
        <v/>
      </c>
      <c r="DE119" s="7" t="str">
        <f t="shared" si="75"/>
        <v/>
      </c>
      <c r="DF119" s="7" t="str">
        <f t="shared" si="75"/>
        <v/>
      </c>
      <c r="DG119" s="7" t="str">
        <f t="shared" si="75"/>
        <v/>
      </c>
      <c r="DH119" s="7" t="str">
        <f t="shared" si="74"/>
        <v/>
      </c>
      <c r="DI119" s="7" t="str">
        <f t="shared" si="74"/>
        <v/>
      </c>
      <c r="DJ119" s="7" t="str">
        <f t="shared" si="74"/>
        <v/>
      </c>
      <c r="DK119" s="7" t="str">
        <f t="shared" si="74"/>
        <v/>
      </c>
      <c r="DL119" s="7" t="str">
        <f t="shared" si="74"/>
        <v/>
      </c>
      <c r="DM119" s="7" t="str">
        <f t="shared" si="74"/>
        <v/>
      </c>
      <c r="DN119" s="7" t="str">
        <f t="shared" si="74"/>
        <v/>
      </c>
      <c r="DO119" s="7" t="str">
        <f t="shared" si="74"/>
        <v/>
      </c>
      <c r="DP119" s="7" t="str">
        <f t="shared" si="74"/>
        <v/>
      </c>
      <c r="DQ119" s="7" t="str">
        <f t="shared" si="74"/>
        <v/>
      </c>
      <c r="DR119" s="7" t="str">
        <f t="shared" si="73"/>
        <v/>
      </c>
      <c r="DS119" s="7" t="str">
        <f t="shared" si="73"/>
        <v/>
      </c>
      <c r="DT119" s="7" t="str">
        <f t="shared" si="73"/>
        <v/>
      </c>
      <c r="DU119" s="7" t="str">
        <f t="shared" si="73"/>
        <v/>
      </c>
      <c r="DV119" s="7" t="str">
        <f t="shared" si="73"/>
        <v/>
      </c>
      <c r="DW119" s="7" t="str">
        <f t="shared" si="73"/>
        <v/>
      </c>
    </row>
    <row r="120" spans="1:127" x14ac:dyDescent="0.35">
      <c r="A120" s="84" t="s">
        <v>287</v>
      </c>
      <c r="B120" s="84" t="s">
        <v>18</v>
      </c>
      <c r="C120" s="84" t="s">
        <v>3</v>
      </c>
      <c r="D120" s="84">
        <v>1.544038</v>
      </c>
      <c r="E120" s="82">
        <f>VLOOKUP(C120,'Literature Lookup Tables'!$A$2:$D$21,4,0)</f>
        <v>0</v>
      </c>
      <c r="F120" s="82">
        <f>VLOOKUP(C120,'Literature Lookup Tables'!$A$2:$D$21,3,0)</f>
        <v>0.2</v>
      </c>
      <c r="G120" s="64">
        <f>(VLOOKUP(C120,'Literature Lookup Tables'!$A$2:$L$21,2))*D120</f>
        <v>0.30880760000000002</v>
      </c>
      <c r="H120" s="64">
        <f t="shared" si="47"/>
        <v>0.30880760000000002</v>
      </c>
      <c r="I120" s="64">
        <f t="shared" si="48"/>
        <v>0</v>
      </c>
      <c r="J120" s="106">
        <f>VLOOKUP(C120,'Literature Lookup Tables'!$A$2:$L$21,MATCH(B120,listHYDROGROUPS,0))</f>
        <v>39</v>
      </c>
      <c r="K120" s="7" t="str">
        <f t="shared" si="65"/>
        <v/>
      </c>
      <c r="L120" s="7" t="str">
        <f t="shared" si="65"/>
        <v/>
      </c>
      <c r="M120" s="7">
        <f t="shared" si="65"/>
        <v>60.217482000000004</v>
      </c>
      <c r="N120" s="7" t="str">
        <f t="shared" si="65"/>
        <v/>
      </c>
      <c r="O120" s="7" t="str">
        <f t="shared" si="65"/>
        <v/>
      </c>
      <c r="P120" s="7" t="str">
        <f t="shared" si="65"/>
        <v/>
      </c>
      <c r="Q120" s="7" t="str">
        <f t="shared" si="65"/>
        <v/>
      </c>
      <c r="R120" s="7" t="str">
        <f t="shared" si="65"/>
        <v/>
      </c>
      <c r="S120" s="7" t="str">
        <f t="shared" si="65"/>
        <v/>
      </c>
      <c r="T120" s="7" t="str">
        <f t="shared" si="65"/>
        <v/>
      </c>
      <c r="U120" s="7" t="str">
        <f t="shared" si="65"/>
        <v/>
      </c>
      <c r="V120" s="7" t="str">
        <f t="shared" si="65"/>
        <v/>
      </c>
      <c r="W120" s="7" t="str">
        <f t="shared" si="65"/>
        <v/>
      </c>
      <c r="X120" s="7" t="str">
        <f t="shared" si="65"/>
        <v/>
      </c>
      <c r="Y120" s="7" t="str">
        <f t="shared" si="65"/>
        <v/>
      </c>
      <c r="Z120" s="7" t="str">
        <f t="shared" si="70"/>
        <v/>
      </c>
      <c r="AA120" s="7" t="str">
        <f t="shared" si="69"/>
        <v/>
      </c>
      <c r="AB120" s="7" t="str">
        <f t="shared" si="69"/>
        <v/>
      </c>
      <c r="AC120" s="7" t="str">
        <f t="shared" si="69"/>
        <v/>
      </c>
      <c r="AD120" s="7" t="str">
        <f t="shared" si="69"/>
        <v/>
      </c>
      <c r="AE120" s="7" t="str">
        <f t="shared" si="69"/>
        <v/>
      </c>
      <c r="AF120" s="7" t="str">
        <f t="shared" si="69"/>
        <v/>
      </c>
      <c r="AG120" s="7" t="str">
        <f t="shared" si="69"/>
        <v/>
      </c>
      <c r="AH120" s="7" t="str">
        <f t="shared" si="69"/>
        <v/>
      </c>
      <c r="AI120" s="7" t="str">
        <f t="shared" si="69"/>
        <v/>
      </c>
      <c r="AJ120" s="7" t="str">
        <f t="shared" si="69"/>
        <v/>
      </c>
      <c r="AK120" s="7" t="str">
        <f t="shared" si="69"/>
        <v/>
      </c>
      <c r="AL120" s="7" t="str">
        <f t="shared" si="69"/>
        <v/>
      </c>
      <c r="AM120" s="7" t="str">
        <f t="shared" si="69"/>
        <v/>
      </c>
      <c r="AN120" s="7" t="str">
        <f t="shared" si="69"/>
        <v/>
      </c>
      <c r="AO120" s="7" t="str">
        <f t="shared" si="69"/>
        <v/>
      </c>
      <c r="AP120" s="7" t="str">
        <f t="shared" si="68"/>
        <v/>
      </c>
      <c r="AQ120" s="7" t="str">
        <f t="shared" si="68"/>
        <v/>
      </c>
      <c r="AR120" s="7" t="str">
        <f t="shared" si="68"/>
        <v/>
      </c>
      <c r="AS120" s="7" t="str">
        <f t="shared" si="68"/>
        <v/>
      </c>
      <c r="AT120" s="7" t="str">
        <f t="shared" si="68"/>
        <v/>
      </c>
      <c r="AU120" s="7" t="str">
        <f t="shared" si="68"/>
        <v/>
      </c>
      <c r="AV120" s="7" t="str">
        <f t="shared" si="68"/>
        <v/>
      </c>
      <c r="AW120" s="7" t="str">
        <f t="shared" si="68"/>
        <v/>
      </c>
      <c r="AX120" s="7" t="str">
        <f t="shared" si="68"/>
        <v/>
      </c>
      <c r="AY120" s="7" t="str">
        <f t="shared" si="68"/>
        <v/>
      </c>
      <c r="AZ120" s="7" t="str">
        <f t="shared" si="68"/>
        <v/>
      </c>
      <c r="BA120" s="7" t="str">
        <f t="shared" si="68"/>
        <v/>
      </c>
      <c r="BB120" s="7" t="str">
        <f t="shared" si="68"/>
        <v/>
      </c>
      <c r="BC120" s="7" t="str">
        <f t="shared" si="68"/>
        <v/>
      </c>
      <c r="BD120" s="7" t="str">
        <f t="shared" si="68"/>
        <v/>
      </c>
      <c r="BE120" s="7" t="str">
        <f t="shared" si="68"/>
        <v/>
      </c>
      <c r="BF120" s="7" t="str">
        <f t="shared" si="67"/>
        <v/>
      </c>
      <c r="BG120" s="7" t="str">
        <f t="shared" si="67"/>
        <v/>
      </c>
      <c r="BH120" s="7" t="str">
        <f t="shared" si="67"/>
        <v/>
      </c>
      <c r="BI120" s="7" t="str">
        <f t="shared" si="67"/>
        <v/>
      </c>
      <c r="BJ120" s="7" t="str">
        <f t="shared" si="67"/>
        <v/>
      </c>
      <c r="BK120" s="7" t="str">
        <f t="shared" si="67"/>
        <v/>
      </c>
      <c r="BL120" s="7" t="str">
        <f t="shared" si="67"/>
        <v/>
      </c>
      <c r="BM120" s="7" t="str">
        <f t="shared" si="67"/>
        <v/>
      </c>
      <c r="BN120" s="7" t="str">
        <f t="shared" si="67"/>
        <v/>
      </c>
      <c r="BO120" s="7" t="str">
        <f t="shared" si="67"/>
        <v/>
      </c>
      <c r="BP120" s="7" t="str">
        <f t="shared" si="67"/>
        <v/>
      </c>
      <c r="BQ120" s="7" t="str">
        <f t="shared" si="67"/>
        <v/>
      </c>
      <c r="BR120" s="7" t="str">
        <f t="shared" si="67"/>
        <v/>
      </c>
      <c r="BS120" s="7" t="str">
        <f t="shared" si="67"/>
        <v/>
      </c>
      <c r="BT120" s="7" t="str">
        <f t="shared" si="67"/>
        <v/>
      </c>
      <c r="BU120" s="7" t="str">
        <f t="shared" si="72"/>
        <v/>
      </c>
      <c r="BV120" s="7" t="str">
        <f t="shared" si="72"/>
        <v/>
      </c>
      <c r="BW120" s="7" t="str">
        <f t="shared" si="72"/>
        <v/>
      </c>
      <c r="BX120" s="7" t="str">
        <f t="shared" si="71"/>
        <v/>
      </c>
      <c r="BY120" s="7" t="str">
        <f t="shared" si="71"/>
        <v/>
      </c>
      <c r="BZ120" s="7" t="str">
        <f t="shared" si="71"/>
        <v/>
      </c>
      <c r="CA120" s="7" t="str">
        <f t="shared" si="71"/>
        <v/>
      </c>
      <c r="CB120" s="7" t="str">
        <f t="shared" si="71"/>
        <v/>
      </c>
      <c r="CC120" s="7" t="str">
        <f t="shared" si="71"/>
        <v/>
      </c>
      <c r="CD120" s="7" t="str">
        <f t="shared" si="71"/>
        <v/>
      </c>
      <c r="CE120" s="7" t="str">
        <f t="shared" si="71"/>
        <v/>
      </c>
      <c r="CF120" s="7" t="str">
        <f t="shared" si="71"/>
        <v/>
      </c>
      <c r="CG120" s="7" t="str">
        <f t="shared" si="71"/>
        <v/>
      </c>
      <c r="CH120" s="7" t="str">
        <f t="shared" si="71"/>
        <v/>
      </c>
      <c r="CI120" s="7" t="str">
        <f t="shared" si="71"/>
        <v/>
      </c>
      <c r="CJ120" s="7" t="str">
        <f t="shared" si="71"/>
        <v/>
      </c>
      <c r="CK120" s="7" t="str">
        <f t="shared" si="71"/>
        <v/>
      </c>
      <c r="CL120" s="7" t="str">
        <f t="shared" si="71"/>
        <v/>
      </c>
      <c r="CM120" s="7" t="str">
        <f t="shared" si="76"/>
        <v/>
      </c>
      <c r="CN120" s="7" t="str">
        <f t="shared" si="76"/>
        <v/>
      </c>
      <c r="CO120" s="7" t="str">
        <f t="shared" si="76"/>
        <v/>
      </c>
      <c r="CP120" s="7" t="str">
        <f t="shared" si="76"/>
        <v/>
      </c>
      <c r="CQ120" s="7" t="str">
        <f t="shared" si="76"/>
        <v/>
      </c>
      <c r="CR120" s="7" t="str">
        <f t="shared" si="76"/>
        <v/>
      </c>
      <c r="CS120" s="7" t="str">
        <f t="shared" si="76"/>
        <v/>
      </c>
      <c r="CT120" s="7" t="str">
        <f t="shared" si="76"/>
        <v/>
      </c>
      <c r="CU120" s="7" t="str">
        <f t="shared" si="76"/>
        <v/>
      </c>
      <c r="CV120" s="7" t="str">
        <f t="shared" si="76"/>
        <v/>
      </c>
      <c r="CW120" s="7" t="str">
        <f t="shared" si="76"/>
        <v/>
      </c>
      <c r="CX120" s="7" t="str">
        <f t="shared" si="76"/>
        <v/>
      </c>
      <c r="CY120" s="7" t="str">
        <f t="shared" si="76"/>
        <v/>
      </c>
      <c r="CZ120" s="7" t="str">
        <f t="shared" si="76"/>
        <v/>
      </c>
      <c r="DA120" s="7" t="str">
        <f t="shared" si="76"/>
        <v/>
      </c>
      <c r="DB120" s="7" t="str">
        <f t="shared" si="76"/>
        <v/>
      </c>
      <c r="DC120" s="7" t="str">
        <f t="shared" si="75"/>
        <v/>
      </c>
      <c r="DD120" s="7" t="str">
        <f t="shared" si="75"/>
        <v/>
      </c>
      <c r="DE120" s="7" t="str">
        <f t="shared" si="75"/>
        <v/>
      </c>
      <c r="DF120" s="7" t="str">
        <f t="shared" si="75"/>
        <v/>
      </c>
      <c r="DG120" s="7" t="str">
        <f t="shared" si="75"/>
        <v/>
      </c>
      <c r="DH120" s="7" t="str">
        <f t="shared" si="74"/>
        <v/>
      </c>
      <c r="DI120" s="7" t="str">
        <f t="shared" si="74"/>
        <v/>
      </c>
      <c r="DJ120" s="7" t="str">
        <f t="shared" si="74"/>
        <v/>
      </c>
      <c r="DK120" s="7" t="str">
        <f t="shared" si="74"/>
        <v/>
      </c>
      <c r="DL120" s="7" t="str">
        <f t="shared" si="74"/>
        <v/>
      </c>
      <c r="DM120" s="7" t="str">
        <f t="shared" si="74"/>
        <v/>
      </c>
      <c r="DN120" s="7" t="str">
        <f t="shared" si="74"/>
        <v/>
      </c>
      <c r="DO120" s="7" t="str">
        <f t="shared" si="74"/>
        <v/>
      </c>
      <c r="DP120" s="7" t="str">
        <f t="shared" si="74"/>
        <v/>
      </c>
      <c r="DQ120" s="7" t="str">
        <f t="shared" si="74"/>
        <v/>
      </c>
      <c r="DR120" s="7" t="str">
        <f t="shared" si="73"/>
        <v/>
      </c>
      <c r="DS120" s="7" t="str">
        <f t="shared" si="73"/>
        <v/>
      </c>
      <c r="DT120" s="7" t="str">
        <f t="shared" si="73"/>
        <v/>
      </c>
      <c r="DU120" s="7" t="str">
        <f t="shared" si="73"/>
        <v/>
      </c>
      <c r="DV120" s="7" t="str">
        <f t="shared" si="73"/>
        <v/>
      </c>
      <c r="DW120" s="7" t="str">
        <f t="shared" si="73"/>
        <v/>
      </c>
    </row>
    <row r="121" spans="1:127" x14ac:dyDescent="0.35">
      <c r="A121" s="84" t="s">
        <v>281</v>
      </c>
      <c r="B121" s="84" t="s">
        <v>18</v>
      </c>
      <c r="C121" s="84" t="s">
        <v>3</v>
      </c>
      <c r="D121" s="84">
        <v>0.258552</v>
      </c>
      <c r="E121" s="82">
        <f>VLOOKUP(C121,'Literature Lookup Tables'!$A$2:$D$21,4,0)</f>
        <v>0</v>
      </c>
      <c r="F121" s="82">
        <f>VLOOKUP(C121,'Literature Lookup Tables'!$A$2:$D$21,3,0)</f>
        <v>0.2</v>
      </c>
      <c r="G121" s="64">
        <f>(VLOOKUP(C121,'Literature Lookup Tables'!$A$2:$L$21,2))*D121</f>
        <v>5.1710400000000004E-2</v>
      </c>
      <c r="H121" s="64">
        <f t="shared" si="47"/>
        <v>5.1710400000000004E-2</v>
      </c>
      <c r="I121" s="64">
        <f t="shared" si="48"/>
        <v>0</v>
      </c>
      <c r="J121" s="106">
        <f>VLOOKUP(C121,'Literature Lookup Tables'!$A$2:$L$21,MATCH(B121,listHYDROGROUPS,0))</f>
        <v>39</v>
      </c>
      <c r="K121" s="7" t="str">
        <f t="shared" si="65"/>
        <v/>
      </c>
      <c r="L121" s="7" t="str">
        <f t="shared" si="65"/>
        <v/>
      </c>
      <c r="M121" s="7" t="str">
        <f t="shared" si="65"/>
        <v/>
      </c>
      <c r="N121" s="7" t="str">
        <f t="shared" si="65"/>
        <v/>
      </c>
      <c r="O121" s="7" t="str">
        <f t="shared" si="65"/>
        <v/>
      </c>
      <c r="P121" s="7" t="str">
        <f t="shared" si="65"/>
        <v/>
      </c>
      <c r="Q121" s="7" t="str">
        <f t="shared" si="65"/>
        <v/>
      </c>
      <c r="R121" s="7" t="str">
        <f t="shared" si="65"/>
        <v/>
      </c>
      <c r="S121" s="7" t="str">
        <f t="shared" si="65"/>
        <v/>
      </c>
      <c r="T121" s="7" t="str">
        <f t="shared" si="65"/>
        <v/>
      </c>
      <c r="U121" s="7" t="str">
        <f t="shared" si="65"/>
        <v/>
      </c>
      <c r="V121" s="7" t="str">
        <f t="shared" si="65"/>
        <v/>
      </c>
      <c r="W121" s="7" t="str">
        <f t="shared" si="65"/>
        <v/>
      </c>
      <c r="X121" s="7" t="str">
        <f t="shared" si="65"/>
        <v/>
      </c>
      <c r="Y121" s="7" t="str">
        <f t="shared" si="65"/>
        <v/>
      </c>
      <c r="Z121" s="7" t="str">
        <f t="shared" si="70"/>
        <v/>
      </c>
      <c r="AA121" s="7" t="str">
        <f t="shared" si="69"/>
        <v/>
      </c>
      <c r="AB121" s="7" t="str">
        <f t="shared" si="69"/>
        <v/>
      </c>
      <c r="AC121" s="7" t="str">
        <f t="shared" si="69"/>
        <v/>
      </c>
      <c r="AD121" s="7" t="str">
        <f t="shared" si="69"/>
        <v/>
      </c>
      <c r="AE121" s="7" t="str">
        <f t="shared" si="69"/>
        <v/>
      </c>
      <c r="AF121" s="7" t="str">
        <f t="shared" si="69"/>
        <v/>
      </c>
      <c r="AG121" s="7" t="str">
        <f t="shared" si="69"/>
        <v/>
      </c>
      <c r="AH121" s="7" t="str">
        <f t="shared" si="69"/>
        <v/>
      </c>
      <c r="AI121" s="7" t="str">
        <f t="shared" si="69"/>
        <v/>
      </c>
      <c r="AJ121" s="7" t="str">
        <f t="shared" si="69"/>
        <v/>
      </c>
      <c r="AK121" s="7" t="str">
        <f t="shared" si="69"/>
        <v/>
      </c>
      <c r="AL121" s="7" t="str">
        <f t="shared" si="69"/>
        <v/>
      </c>
      <c r="AM121" s="7" t="str">
        <f t="shared" si="69"/>
        <v/>
      </c>
      <c r="AN121" s="7" t="str">
        <f t="shared" si="69"/>
        <v/>
      </c>
      <c r="AO121" s="7" t="str">
        <f t="shared" si="69"/>
        <v/>
      </c>
      <c r="AP121" s="7" t="str">
        <f t="shared" si="68"/>
        <v/>
      </c>
      <c r="AQ121" s="7" t="str">
        <f t="shared" si="68"/>
        <v/>
      </c>
      <c r="AR121" s="7" t="str">
        <f t="shared" si="68"/>
        <v/>
      </c>
      <c r="AS121" s="7" t="str">
        <f t="shared" si="68"/>
        <v/>
      </c>
      <c r="AT121" s="7" t="str">
        <f t="shared" si="68"/>
        <v/>
      </c>
      <c r="AU121" s="7" t="str">
        <f t="shared" si="68"/>
        <v/>
      </c>
      <c r="AV121" s="7" t="str">
        <f t="shared" si="68"/>
        <v/>
      </c>
      <c r="AW121" s="7" t="str">
        <f t="shared" si="68"/>
        <v/>
      </c>
      <c r="AX121" s="7" t="str">
        <f t="shared" si="68"/>
        <v/>
      </c>
      <c r="AY121" s="7" t="str">
        <f t="shared" si="68"/>
        <v/>
      </c>
      <c r="AZ121" s="7" t="str">
        <f t="shared" si="68"/>
        <v/>
      </c>
      <c r="BA121" s="7" t="str">
        <f t="shared" si="68"/>
        <v/>
      </c>
      <c r="BB121" s="7" t="str">
        <f t="shared" si="68"/>
        <v/>
      </c>
      <c r="BC121" s="7" t="str">
        <f t="shared" si="68"/>
        <v/>
      </c>
      <c r="BD121" s="7" t="str">
        <f t="shared" si="68"/>
        <v/>
      </c>
      <c r="BE121" s="7" t="str">
        <f t="shared" si="68"/>
        <v/>
      </c>
      <c r="BF121" s="7" t="str">
        <f t="shared" si="67"/>
        <v/>
      </c>
      <c r="BG121" s="7" t="str">
        <f t="shared" si="67"/>
        <v/>
      </c>
      <c r="BH121" s="7" t="str">
        <f t="shared" si="67"/>
        <v/>
      </c>
      <c r="BI121" s="7" t="str">
        <f t="shared" si="67"/>
        <v/>
      </c>
      <c r="BJ121" s="7" t="str">
        <f t="shared" si="67"/>
        <v/>
      </c>
      <c r="BK121" s="7" t="str">
        <f t="shared" si="67"/>
        <v/>
      </c>
      <c r="BL121" s="7" t="str">
        <f t="shared" si="67"/>
        <v/>
      </c>
      <c r="BM121" s="7" t="str">
        <f t="shared" si="67"/>
        <v/>
      </c>
      <c r="BN121" s="7" t="str">
        <f t="shared" si="67"/>
        <v/>
      </c>
      <c r="BO121" s="7" t="str">
        <f t="shared" si="67"/>
        <v/>
      </c>
      <c r="BP121" s="7" t="str">
        <f t="shared" si="67"/>
        <v/>
      </c>
      <c r="BQ121" s="7" t="str">
        <f t="shared" si="67"/>
        <v/>
      </c>
      <c r="BR121" s="7" t="str">
        <f t="shared" si="67"/>
        <v/>
      </c>
      <c r="BS121" s="7" t="str">
        <f t="shared" si="67"/>
        <v/>
      </c>
      <c r="BT121" s="7" t="str">
        <f t="shared" si="67"/>
        <v/>
      </c>
      <c r="BU121" s="7" t="str">
        <f t="shared" si="72"/>
        <v/>
      </c>
      <c r="BV121" s="7" t="str">
        <f t="shared" si="72"/>
        <v/>
      </c>
      <c r="BW121" s="7" t="str">
        <f t="shared" si="72"/>
        <v/>
      </c>
      <c r="BX121" s="7" t="str">
        <f t="shared" si="71"/>
        <v/>
      </c>
      <c r="BY121" s="7" t="str">
        <f t="shared" si="71"/>
        <v/>
      </c>
      <c r="BZ121" s="7" t="str">
        <f t="shared" si="71"/>
        <v/>
      </c>
      <c r="CA121" s="7" t="str">
        <f t="shared" si="71"/>
        <v/>
      </c>
      <c r="CB121" s="7" t="str">
        <f t="shared" si="71"/>
        <v/>
      </c>
      <c r="CC121" s="7" t="str">
        <f t="shared" si="71"/>
        <v/>
      </c>
      <c r="CD121" s="7" t="str">
        <f t="shared" si="71"/>
        <v/>
      </c>
      <c r="CE121" s="7" t="str">
        <f t="shared" si="71"/>
        <v/>
      </c>
      <c r="CF121" s="7" t="str">
        <f t="shared" si="71"/>
        <v/>
      </c>
      <c r="CG121" s="7" t="str">
        <f t="shared" si="71"/>
        <v/>
      </c>
      <c r="CH121" s="7" t="str">
        <f t="shared" si="71"/>
        <v/>
      </c>
      <c r="CI121" s="7" t="str">
        <f t="shared" si="71"/>
        <v/>
      </c>
      <c r="CJ121" s="7" t="str">
        <f t="shared" si="71"/>
        <v/>
      </c>
      <c r="CK121" s="7" t="str">
        <f t="shared" si="71"/>
        <v/>
      </c>
      <c r="CL121" s="7" t="str">
        <f t="shared" si="71"/>
        <v/>
      </c>
      <c r="CM121" s="7" t="str">
        <f t="shared" si="76"/>
        <v/>
      </c>
      <c r="CN121" s="7" t="str">
        <f t="shared" si="76"/>
        <v/>
      </c>
      <c r="CO121" s="7" t="str">
        <f t="shared" si="76"/>
        <v/>
      </c>
      <c r="CP121" s="7" t="str">
        <f t="shared" si="76"/>
        <v/>
      </c>
      <c r="CQ121" s="7" t="str">
        <f t="shared" si="76"/>
        <v/>
      </c>
      <c r="CR121" s="7" t="str">
        <f t="shared" si="76"/>
        <v/>
      </c>
      <c r="CS121" s="7" t="str">
        <f t="shared" si="76"/>
        <v/>
      </c>
      <c r="CT121" s="7" t="str">
        <f t="shared" si="76"/>
        <v/>
      </c>
      <c r="CU121" s="7" t="str">
        <f t="shared" si="76"/>
        <v/>
      </c>
      <c r="CV121" s="7" t="str">
        <f t="shared" si="76"/>
        <v/>
      </c>
      <c r="CW121" s="7" t="str">
        <f t="shared" si="76"/>
        <v/>
      </c>
      <c r="CX121" s="7" t="str">
        <f t="shared" si="76"/>
        <v/>
      </c>
      <c r="CY121" s="7" t="str">
        <f t="shared" si="76"/>
        <v/>
      </c>
      <c r="CZ121" s="7" t="str">
        <f t="shared" si="76"/>
        <v/>
      </c>
      <c r="DA121" s="7" t="str">
        <f t="shared" si="76"/>
        <v/>
      </c>
      <c r="DB121" s="7" t="str">
        <f t="shared" si="76"/>
        <v/>
      </c>
      <c r="DC121" s="7" t="str">
        <f t="shared" si="75"/>
        <v/>
      </c>
      <c r="DD121" s="7" t="str">
        <f t="shared" si="75"/>
        <v/>
      </c>
      <c r="DE121" s="7" t="str">
        <f t="shared" si="75"/>
        <v/>
      </c>
      <c r="DF121" s="7" t="str">
        <f t="shared" si="75"/>
        <v/>
      </c>
      <c r="DG121" s="7" t="str">
        <f t="shared" si="75"/>
        <v/>
      </c>
      <c r="DH121" s="7" t="str">
        <f t="shared" si="74"/>
        <v/>
      </c>
      <c r="DI121" s="7" t="str">
        <f t="shared" si="74"/>
        <v/>
      </c>
      <c r="DJ121" s="7" t="str">
        <f t="shared" si="74"/>
        <v/>
      </c>
      <c r="DK121" s="7" t="str">
        <f t="shared" si="74"/>
        <v/>
      </c>
      <c r="DL121" s="7" t="str">
        <f t="shared" si="74"/>
        <v/>
      </c>
      <c r="DM121" s="7" t="str">
        <f t="shared" si="74"/>
        <v/>
      </c>
      <c r="DN121" s="7" t="str">
        <f t="shared" si="74"/>
        <v/>
      </c>
      <c r="DO121" s="7" t="str">
        <f t="shared" si="74"/>
        <v/>
      </c>
      <c r="DP121" s="7" t="str">
        <f t="shared" si="74"/>
        <v/>
      </c>
      <c r="DQ121" s="7" t="str">
        <f t="shared" si="74"/>
        <v/>
      </c>
      <c r="DR121" s="7" t="str">
        <f t="shared" si="73"/>
        <v/>
      </c>
      <c r="DS121" s="7" t="str">
        <f t="shared" si="73"/>
        <v/>
      </c>
      <c r="DT121" s="7" t="str">
        <f t="shared" si="73"/>
        <v/>
      </c>
      <c r="DU121" s="7" t="str">
        <f t="shared" si="73"/>
        <v/>
      </c>
      <c r="DV121" s="7" t="str">
        <f t="shared" si="73"/>
        <v/>
      </c>
      <c r="DW121" s="7" t="str">
        <f t="shared" si="73"/>
        <v/>
      </c>
    </row>
    <row r="122" spans="1:127" x14ac:dyDescent="0.35">
      <c r="A122" s="84" t="s">
        <v>287</v>
      </c>
      <c r="B122" s="84" t="s">
        <v>18</v>
      </c>
      <c r="C122" s="84" t="s">
        <v>10</v>
      </c>
      <c r="D122" s="84">
        <v>1.358509</v>
      </c>
      <c r="E122" s="82">
        <f>VLOOKUP(C122,'Literature Lookup Tables'!$A$2:$D$21,4,0)</f>
        <v>0.03</v>
      </c>
      <c r="F122" s="82">
        <f>VLOOKUP(C122,'Literature Lookup Tables'!$A$2:$D$21,3,0)</f>
        <v>0</v>
      </c>
      <c r="G122" s="64">
        <f>(VLOOKUP(C122,'Literature Lookup Tables'!$A$2:$L$21,2))*D122</f>
        <v>4.0755269999999996E-2</v>
      </c>
      <c r="H122" s="64">
        <f t="shared" si="47"/>
        <v>0</v>
      </c>
      <c r="I122" s="64">
        <f t="shared" si="48"/>
        <v>4.0755269999999996E-2</v>
      </c>
      <c r="J122" s="106">
        <f>VLOOKUP(C122,'Literature Lookup Tables'!$A$2:$L$21,MATCH(B122,listHYDROGROUPS,0))</f>
        <v>39</v>
      </c>
      <c r="K122" s="7" t="str">
        <f t="shared" si="65"/>
        <v/>
      </c>
      <c r="L122" s="7" t="str">
        <f t="shared" si="65"/>
        <v/>
      </c>
      <c r="M122" s="7">
        <f t="shared" si="65"/>
        <v>52.981850999999999</v>
      </c>
      <c r="N122" s="7" t="str">
        <f t="shared" si="65"/>
        <v/>
      </c>
      <c r="O122" s="7" t="str">
        <f t="shared" ref="M122:Y160" si="77">IF($A122=O$11,$J122*$D122,"")</f>
        <v/>
      </c>
      <c r="P122" s="7" t="str">
        <f t="shared" si="77"/>
        <v/>
      </c>
      <c r="Q122" s="7" t="str">
        <f t="shared" si="77"/>
        <v/>
      </c>
      <c r="R122" s="7" t="str">
        <f t="shared" si="77"/>
        <v/>
      </c>
      <c r="S122" s="7" t="str">
        <f t="shared" si="77"/>
        <v/>
      </c>
      <c r="T122" s="7" t="str">
        <f t="shared" si="77"/>
        <v/>
      </c>
      <c r="U122" s="7" t="str">
        <f t="shared" si="77"/>
        <v/>
      </c>
      <c r="V122" s="7" t="str">
        <f t="shared" si="77"/>
        <v/>
      </c>
      <c r="W122" s="7" t="str">
        <f t="shared" si="77"/>
        <v/>
      </c>
      <c r="X122" s="7" t="str">
        <f t="shared" si="77"/>
        <v/>
      </c>
      <c r="Y122" s="7" t="str">
        <f t="shared" si="77"/>
        <v/>
      </c>
      <c r="Z122" s="7" t="str">
        <f t="shared" si="70"/>
        <v/>
      </c>
      <c r="AA122" s="7" t="str">
        <f t="shared" si="69"/>
        <v/>
      </c>
      <c r="AB122" s="7" t="str">
        <f t="shared" si="69"/>
        <v/>
      </c>
      <c r="AC122" s="7" t="str">
        <f t="shared" si="69"/>
        <v/>
      </c>
      <c r="AD122" s="7" t="str">
        <f t="shared" si="69"/>
        <v/>
      </c>
      <c r="AE122" s="7" t="str">
        <f t="shared" si="69"/>
        <v/>
      </c>
      <c r="AF122" s="7" t="str">
        <f t="shared" si="69"/>
        <v/>
      </c>
      <c r="AG122" s="7" t="str">
        <f t="shared" si="69"/>
        <v/>
      </c>
      <c r="AH122" s="7" t="str">
        <f t="shared" si="69"/>
        <v/>
      </c>
      <c r="AI122" s="7" t="str">
        <f t="shared" si="69"/>
        <v/>
      </c>
      <c r="AJ122" s="7" t="str">
        <f t="shared" si="69"/>
        <v/>
      </c>
      <c r="AK122" s="7" t="str">
        <f t="shared" si="69"/>
        <v/>
      </c>
      <c r="AL122" s="7" t="str">
        <f t="shared" si="69"/>
        <v/>
      </c>
      <c r="AM122" s="7" t="str">
        <f t="shared" si="69"/>
        <v/>
      </c>
      <c r="AN122" s="7" t="str">
        <f t="shared" si="69"/>
        <v/>
      </c>
      <c r="AO122" s="7" t="str">
        <f t="shared" si="69"/>
        <v/>
      </c>
      <c r="AP122" s="7" t="str">
        <f t="shared" si="68"/>
        <v/>
      </c>
      <c r="AQ122" s="7" t="str">
        <f t="shared" si="68"/>
        <v/>
      </c>
      <c r="AR122" s="7" t="str">
        <f t="shared" si="68"/>
        <v/>
      </c>
      <c r="AS122" s="7" t="str">
        <f t="shared" si="68"/>
        <v/>
      </c>
      <c r="AT122" s="7" t="str">
        <f t="shared" si="68"/>
        <v/>
      </c>
      <c r="AU122" s="7" t="str">
        <f t="shared" si="68"/>
        <v/>
      </c>
      <c r="AV122" s="7" t="str">
        <f t="shared" si="68"/>
        <v/>
      </c>
      <c r="AW122" s="7" t="str">
        <f t="shared" si="68"/>
        <v/>
      </c>
      <c r="AX122" s="7" t="str">
        <f t="shared" si="68"/>
        <v/>
      </c>
      <c r="AY122" s="7" t="str">
        <f t="shared" si="68"/>
        <v/>
      </c>
      <c r="AZ122" s="7" t="str">
        <f t="shared" si="68"/>
        <v/>
      </c>
      <c r="BA122" s="7" t="str">
        <f t="shared" si="68"/>
        <v/>
      </c>
      <c r="BB122" s="7" t="str">
        <f t="shared" si="68"/>
        <v/>
      </c>
      <c r="BC122" s="7" t="str">
        <f t="shared" si="68"/>
        <v/>
      </c>
      <c r="BD122" s="7" t="str">
        <f t="shared" si="68"/>
        <v/>
      </c>
      <c r="BE122" s="7" t="str">
        <f t="shared" ref="BE122:BT137" si="78">IF($A122=BE$11,$J122*$D122,"")</f>
        <v/>
      </c>
      <c r="BF122" s="7" t="str">
        <f t="shared" si="78"/>
        <v/>
      </c>
      <c r="BG122" s="7" t="str">
        <f t="shared" si="78"/>
        <v/>
      </c>
      <c r="BH122" s="7" t="str">
        <f t="shared" si="78"/>
        <v/>
      </c>
      <c r="BI122" s="7" t="str">
        <f t="shared" si="78"/>
        <v/>
      </c>
      <c r="BJ122" s="7" t="str">
        <f t="shared" si="78"/>
        <v/>
      </c>
      <c r="BK122" s="7" t="str">
        <f t="shared" si="78"/>
        <v/>
      </c>
      <c r="BL122" s="7" t="str">
        <f t="shared" si="78"/>
        <v/>
      </c>
      <c r="BM122" s="7" t="str">
        <f t="shared" si="78"/>
        <v/>
      </c>
      <c r="BN122" s="7" t="str">
        <f t="shared" si="78"/>
        <v/>
      </c>
      <c r="BO122" s="7" t="str">
        <f t="shared" si="78"/>
        <v/>
      </c>
      <c r="BP122" s="7" t="str">
        <f t="shared" si="78"/>
        <v/>
      </c>
      <c r="BQ122" s="7" t="str">
        <f t="shared" si="78"/>
        <v/>
      </c>
      <c r="BR122" s="7" t="str">
        <f t="shared" si="78"/>
        <v/>
      </c>
      <c r="BS122" s="7" t="str">
        <f t="shared" si="78"/>
        <v/>
      </c>
      <c r="BT122" s="7" t="str">
        <f t="shared" si="78"/>
        <v/>
      </c>
      <c r="BU122" s="7" t="str">
        <f t="shared" si="72"/>
        <v/>
      </c>
      <c r="BV122" s="7" t="str">
        <f t="shared" si="72"/>
        <v/>
      </c>
      <c r="BW122" s="7" t="str">
        <f t="shared" si="72"/>
        <v/>
      </c>
      <c r="BX122" s="7" t="str">
        <f t="shared" si="71"/>
        <v/>
      </c>
      <c r="BY122" s="7" t="str">
        <f t="shared" si="71"/>
        <v/>
      </c>
      <c r="BZ122" s="7" t="str">
        <f t="shared" si="71"/>
        <v/>
      </c>
      <c r="CA122" s="7" t="str">
        <f t="shared" si="71"/>
        <v/>
      </c>
      <c r="CB122" s="7" t="str">
        <f t="shared" si="71"/>
        <v/>
      </c>
      <c r="CC122" s="7" t="str">
        <f t="shared" si="71"/>
        <v/>
      </c>
      <c r="CD122" s="7" t="str">
        <f t="shared" si="71"/>
        <v/>
      </c>
      <c r="CE122" s="7" t="str">
        <f t="shared" si="71"/>
        <v/>
      </c>
      <c r="CF122" s="7" t="str">
        <f t="shared" si="71"/>
        <v/>
      </c>
      <c r="CG122" s="7" t="str">
        <f t="shared" si="71"/>
        <v/>
      </c>
      <c r="CH122" s="7" t="str">
        <f t="shared" si="71"/>
        <v/>
      </c>
      <c r="CI122" s="7" t="str">
        <f t="shared" si="71"/>
        <v/>
      </c>
      <c r="CJ122" s="7" t="str">
        <f t="shared" si="71"/>
        <v/>
      </c>
      <c r="CK122" s="7" t="str">
        <f t="shared" si="71"/>
        <v/>
      </c>
      <c r="CL122" s="7" t="str">
        <f t="shared" si="71"/>
        <v/>
      </c>
      <c r="CM122" s="7" t="str">
        <f t="shared" si="76"/>
        <v/>
      </c>
      <c r="CN122" s="7" t="str">
        <f t="shared" si="76"/>
        <v/>
      </c>
      <c r="CO122" s="7" t="str">
        <f t="shared" si="76"/>
        <v/>
      </c>
      <c r="CP122" s="7" t="str">
        <f t="shared" si="76"/>
        <v/>
      </c>
      <c r="CQ122" s="7" t="str">
        <f t="shared" si="76"/>
        <v/>
      </c>
      <c r="CR122" s="7" t="str">
        <f t="shared" si="76"/>
        <v/>
      </c>
      <c r="CS122" s="7" t="str">
        <f t="shared" si="76"/>
        <v/>
      </c>
      <c r="CT122" s="7" t="str">
        <f t="shared" si="76"/>
        <v/>
      </c>
      <c r="CU122" s="7" t="str">
        <f t="shared" si="76"/>
        <v/>
      </c>
      <c r="CV122" s="7" t="str">
        <f t="shared" si="76"/>
        <v/>
      </c>
      <c r="CW122" s="7" t="str">
        <f t="shared" si="76"/>
        <v/>
      </c>
      <c r="CX122" s="7" t="str">
        <f t="shared" si="76"/>
        <v/>
      </c>
      <c r="CY122" s="7" t="str">
        <f t="shared" si="76"/>
        <v/>
      </c>
      <c r="CZ122" s="7" t="str">
        <f t="shared" si="76"/>
        <v/>
      </c>
      <c r="DA122" s="7" t="str">
        <f t="shared" si="76"/>
        <v/>
      </c>
      <c r="DB122" s="7" t="str">
        <f t="shared" si="76"/>
        <v/>
      </c>
      <c r="DC122" s="7" t="str">
        <f t="shared" si="75"/>
        <v/>
      </c>
      <c r="DD122" s="7" t="str">
        <f t="shared" si="75"/>
        <v/>
      </c>
      <c r="DE122" s="7" t="str">
        <f t="shared" si="75"/>
        <v/>
      </c>
      <c r="DF122" s="7" t="str">
        <f t="shared" si="75"/>
        <v/>
      </c>
      <c r="DG122" s="7" t="str">
        <f t="shared" si="75"/>
        <v/>
      </c>
      <c r="DH122" s="7" t="str">
        <f t="shared" si="74"/>
        <v/>
      </c>
      <c r="DI122" s="7" t="str">
        <f t="shared" si="74"/>
        <v/>
      </c>
      <c r="DJ122" s="7" t="str">
        <f t="shared" si="74"/>
        <v/>
      </c>
      <c r="DK122" s="7" t="str">
        <f t="shared" si="74"/>
        <v/>
      </c>
      <c r="DL122" s="7" t="str">
        <f t="shared" si="74"/>
        <v/>
      </c>
      <c r="DM122" s="7" t="str">
        <f t="shared" si="74"/>
        <v/>
      </c>
      <c r="DN122" s="7" t="str">
        <f t="shared" si="74"/>
        <v/>
      </c>
      <c r="DO122" s="7" t="str">
        <f t="shared" si="74"/>
        <v/>
      </c>
      <c r="DP122" s="7" t="str">
        <f t="shared" si="74"/>
        <v/>
      </c>
      <c r="DQ122" s="7" t="str">
        <f t="shared" si="74"/>
        <v/>
      </c>
      <c r="DR122" s="7" t="str">
        <f t="shared" si="73"/>
        <v/>
      </c>
      <c r="DS122" s="7" t="str">
        <f t="shared" si="73"/>
        <v/>
      </c>
      <c r="DT122" s="7" t="str">
        <f t="shared" si="73"/>
        <v/>
      </c>
      <c r="DU122" s="7" t="str">
        <f t="shared" si="73"/>
        <v/>
      </c>
      <c r="DV122" s="7" t="str">
        <f t="shared" si="73"/>
        <v/>
      </c>
      <c r="DW122" s="7" t="str">
        <f t="shared" si="73"/>
        <v/>
      </c>
    </row>
    <row r="123" spans="1:127" x14ac:dyDescent="0.35">
      <c r="A123" s="84" t="s">
        <v>281</v>
      </c>
      <c r="B123" s="84" t="s">
        <v>18</v>
      </c>
      <c r="C123" s="84" t="s">
        <v>10</v>
      </c>
      <c r="D123" s="84">
        <v>1.0299000000000001E-2</v>
      </c>
      <c r="E123" s="82">
        <f>VLOOKUP(C123,'Literature Lookup Tables'!$A$2:$D$21,4,0)</f>
        <v>0.03</v>
      </c>
      <c r="F123" s="82">
        <f>VLOOKUP(C123,'Literature Lookup Tables'!$A$2:$D$21,3,0)</f>
        <v>0</v>
      </c>
      <c r="G123" s="64">
        <f>(VLOOKUP(C123,'Literature Lookup Tables'!$A$2:$L$21,2))*D123</f>
        <v>3.0896999999999999E-4</v>
      </c>
      <c r="H123" s="64">
        <f t="shared" si="47"/>
        <v>0</v>
      </c>
      <c r="I123" s="64">
        <f t="shared" si="48"/>
        <v>3.0896999999999999E-4</v>
      </c>
      <c r="J123" s="106">
        <f>VLOOKUP(C123,'Literature Lookup Tables'!$A$2:$L$21,MATCH(B123,listHYDROGROUPS,0))</f>
        <v>39</v>
      </c>
      <c r="K123" s="7" t="str">
        <f t="shared" ref="K123:Y152" si="79">IF($A123=K$11,$J123*$D123,"")</f>
        <v/>
      </c>
      <c r="L123" s="7" t="str">
        <f t="shared" si="79"/>
        <v/>
      </c>
      <c r="M123" s="7" t="str">
        <f t="shared" si="79"/>
        <v/>
      </c>
      <c r="N123" s="7" t="str">
        <f t="shared" si="79"/>
        <v/>
      </c>
      <c r="O123" s="7" t="str">
        <f t="shared" si="79"/>
        <v/>
      </c>
      <c r="P123" s="7" t="str">
        <f t="shared" si="79"/>
        <v/>
      </c>
      <c r="Q123" s="7" t="str">
        <f t="shared" si="79"/>
        <v/>
      </c>
      <c r="R123" s="7" t="str">
        <f t="shared" si="79"/>
        <v/>
      </c>
      <c r="S123" s="7" t="str">
        <f t="shared" si="79"/>
        <v/>
      </c>
      <c r="T123" s="7" t="str">
        <f t="shared" si="79"/>
        <v/>
      </c>
      <c r="U123" s="7" t="str">
        <f t="shared" si="79"/>
        <v/>
      </c>
      <c r="V123" s="7" t="str">
        <f t="shared" si="79"/>
        <v/>
      </c>
      <c r="W123" s="7" t="str">
        <f t="shared" si="79"/>
        <v/>
      </c>
      <c r="X123" s="7" t="str">
        <f t="shared" si="79"/>
        <v/>
      </c>
      <c r="Y123" s="7" t="str">
        <f t="shared" si="79"/>
        <v/>
      </c>
      <c r="Z123" s="7" t="str">
        <f t="shared" si="70"/>
        <v/>
      </c>
      <c r="AA123" s="7" t="str">
        <f t="shared" si="69"/>
        <v/>
      </c>
      <c r="AB123" s="7" t="str">
        <f t="shared" si="69"/>
        <v/>
      </c>
      <c r="AC123" s="7" t="str">
        <f t="shared" si="69"/>
        <v/>
      </c>
      <c r="AD123" s="7" t="str">
        <f t="shared" si="69"/>
        <v/>
      </c>
      <c r="AE123" s="7" t="str">
        <f t="shared" si="69"/>
        <v/>
      </c>
      <c r="AF123" s="7" t="str">
        <f t="shared" si="69"/>
        <v/>
      </c>
      <c r="AG123" s="7" t="str">
        <f t="shared" si="69"/>
        <v/>
      </c>
      <c r="AH123" s="7" t="str">
        <f t="shared" si="69"/>
        <v/>
      </c>
      <c r="AI123" s="7" t="str">
        <f t="shared" si="69"/>
        <v/>
      </c>
      <c r="AJ123" s="7" t="str">
        <f t="shared" si="69"/>
        <v/>
      </c>
      <c r="AK123" s="7" t="str">
        <f t="shared" si="69"/>
        <v/>
      </c>
      <c r="AL123" s="7" t="str">
        <f t="shared" si="69"/>
        <v/>
      </c>
      <c r="AM123" s="7" t="str">
        <f t="shared" si="69"/>
        <v/>
      </c>
      <c r="AN123" s="7" t="str">
        <f t="shared" si="69"/>
        <v/>
      </c>
      <c r="AO123" s="7" t="str">
        <f t="shared" si="69"/>
        <v/>
      </c>
      <c r="AP123" s="7" t="str">
        <f t="shared" ref="AP123:BE138" si="80">IF($A123=AP$11,$J123*$D123,"")</f>
        <v/>
      </c>
      <c r="AQ123" s="7" t="str">
        <f t="shared" si="80"/>
        <v/>
      </c>
      <c r="AR123" s="7" t="str">
        <f t="shared" si="80"/>
        <v/>
      </c>
      <c r="AS123" s="7" t="str">
        <f t="shared" si="80"/>
        <v/>
      </c>
      <c r="AT123" s="7" t="str">
        <f t="shared" si="80"/>
        <v/>
      </c>
      <c r="AU123" s="7" t="str">
        <f t="shared" si="80"/>
        <v/>
      </c>
      <c r="AV123" s="7" t="str">
        <f t="shared" si="80"/>
        <v/>
      </c>
      <c r="AW123" s="7" t="str">
        <f t="shared" si="80"/>
        <v/>
      </c>
      <c r="AX123" s="7" t="str">
        <f t="shared" si="80"/>
        <v/>
      </c>
      <c r="AY123" s="7" t="str">
        <f t="shared" si="80"/>
        <v/>
      </c>
      <c r="AZ123" s="7" t="str">
        <f t="shared" si="80"/>
        <v/>
      </c>
      <c r="BA123" s="7" t="str">
        <f t="shared" si="80"/>
        <v/>
      </c>
      <c r="BB123" s="7" t="str">
        <f t="shared" si="80"/>
        <v/>
      </c>
      <c r="BC123" s="7" t="str">
        <f t="shared" si="80"/>
        <v/>
      </c>
      <c r="BD123" s="7" t="str">
        <f t="shared" si="80"/>
        <v/>
      </c>
      <c r="BE123" s="7" t="str">
        <f t="shared" si="80"/>
        <v/>
      </c>
      <c r="BF123" s="7" t="str">
        <f t="shared" si="78"/>
        <v/>
      </c>
      <c r="BG123" s="7" t="str">
        <f t="shared" si="78"/>
        <v/>
      </c>
      <c r="BH123" s="7" t="str">
        <f t="shared" si="78"/>
        <v/>
      </c>
      <c r="BI123" s="7" t="str">
        <f t="shared" si="78"/>
        <v/>
      </c>
      <c r="BJ123" s="7" t="str">
        <f t="shared" si="78"/>
        <v/>
      </c>
      <c r="BK123" s="7" t="str">
        <f t="shared" si="78"/>
        <v/>
      </c>
      <c r="BL123" s="7" t="str">
        <f t="shared" si="78"/>
        <v/>
      </c>
      <c r="BM123" s="7" t="str">
        <f t="shared" si="78"/>
        <v/>
      </c>
      <c r="BN123" s="7" t="str">
        <f t="shared" si="78"/>
        <v/>
      </c>
      <c r="BO123" s="7" t="str">
        <f t="shared" si="78"/>
        <v/>
      </c>
      <c r="BP123" s="7" t="str">
        <f t="shared" si="78"/>
        <v/>
      </c>
      <c r="BQ123" s="7" t="str">
        <f t="shared" si="78"/>
        <v/>
      </c>
      <c r="BR123" s="7" t="str">
        <f t="shared" si="78"/>
        <v/>
      </c>
      <c r="BS123" s="7" t="str">
        <f t="shared" si="78"/>
        <v/>
      </c>
      <c r="BT123" s="7" t="str">
        <f t="shared" si="78"/>
        <v/>
      </c>
      <c r="BU123" s="7" t="str">
        <f t="shared" si="72"/>
        <v/>
      </c>
      <c r="BV123" s="7" t="str">
        <f t="shared" si="72"/>
        <v/>
      </c>
      <c r="BW123" s="7" t="str">
        <f t="shared" si="72"/>
        <v/>
      </c>
      <c r="BX123" s="7" t="str">
        <f t="shared" si="71"/>
        <v/>
      </c>
      <c r="BY123" s="7" t="str">
        <f t="shared" si="71"/>
        <v/>
      </c>
      <c r="BZ123" s="7" t="str">
        <f t="shared" si="71"/>
        <v/>
      </c>
      <c r="CA123" s="7" t="str">
        <f t="shared" si="71"/>
        <v/>
      </c>
      <c r="CB123" s="7" t="str">
        <f t="shared" si="71"/>
        <v/>
      </c>
      <c r="CC123" s="7" t="str">
        <f t="shared" si="71"/>
        <v/>
      </c>
      <c r="CD123" s="7" t="str">
        <f t="shared" si="71"/>
        <v/>
      </c>
      <c r="CE123" s="7" t="str">
        <f t="shared" si="71"/>
        <v/>
      </c>
      <c r="CF123" s="7" t="str">
        <f t="shared" si="71"/>
        <v/>
      </c>
      <c r="CG123" s="7" t="str">
        <f t="shared" si="71"/>
        <v/>
      </c>
      <c r="CH123" s="7" t="str">
        <f t="shared" si="71"/>
        <v/>
      </c>
      <c r="CI123" s="7" t="str">
        <f t="shared" si="71"/>
        <v/>
      </c>
      <c r="CJ123" s="7" t="str">
        <f t="shared" si="71"/>
        <v/>
      </c>
      <c r="CK123" s="7" t="str">
        <f t="shared" si="71"/>
        <v/>
      </c>
      <c r="CL123" s="7" t="str">
        <f t="shared" si="71"/>
        <v/>
      </c>
      <c r="CM123" s="7" t="str">
        <f t="shared" si="76"/>
        <v/>
      </c>
      <c r="CN123" s="7" t="str">
        <f t="shared" si="76"/>
        <v/>
      </c>
      <c r="CO123" s="7" t="str">
        <f t="shared" si="76"/>
        <v/>
      </c>
      <c r="CP123" s="7" t="str">
        <f t="shared" si="76"/>
        <v/>
      </c>
      <c r="CQ123" s="7" t="str">
        <f t="shared" si="76"/>
        <v/>
      </c>
      <c r="CR123" s="7" t="str">
        <f t="shared" si="76"/>
        <v/>
      </c>
      <c r="CS123" s="7" t="str">
        <f t="shared" si="76"/>
        <v/>
      </c>
      <c r="CT123" s="7" t="str">
        <f t="shared" si="76"/>
        <v/>
      </c>
      <c r="CU123" s="7" t="str">
        <f t="shared" si="76"/>
        <v/>
      </c>
      <c r="CV123" s="7" t="str">
        <f t="shared" si="76"/>
        <v/>
      </c>
      <c r="CW123" s="7" t="str">
        <f t="shared" si="76"/>
        <v/>
      </c>
      <c r="CX123" s="7" t="str">
        <f t="shared" si="76"/>
        <v/>
      </c>
      <c r="CY123" s="7" t="str">
        <f t="shared" si="76"/>
        <v/>
      </c>
      <c r="CZ123" s="7" t="str">
        <f t="shared" si="76"/>
        <v/>
      </c>
      <c r="DA123" s="7" t="str">
        <f t="shared" si="76"/>
        <v/>
      </c>
      <c r="DB123" s="7" t="str">
        <f t="shared" si="76"/>
        <v/>
      </c>
      <c r="DC123" s="7" t="str">
        <f t="shared" si="75"/>
        <v/>
      </c>
      <c r="DD123" s="7" t="str">
        <f t="shared" si="75"/>
        <v/>
      </c>
      <c r="DE123" s="7" t="str">
        <f t="shared" si="75"/>
        <v/>
      </c>
      <c r="DF123" s="7" t="str">
        <f t="shared" si="75"/>
        <v/>
      </c>
      <c r="DG123" s="7" t="str">
        <f t="shared" si="75"/>
        <v/>
      </c>
      <c r="DH123" s="7" t="str">
        <f t="shared" si="74"/>
        <v/>
      </c>
      <c r="DI123" s="7" t="str">
        <f t="shared" si="74"/>
        <v/>
      </c>
      <c r="DJ123" s="7" t="str">
        <f t="shared" si="74"/>
        <v/>
      </c>
      <c r="DK123" s="7" t="str">
        <f t="shared" si="74"/>
        <v/>
      </c>
      <c r="DL123" s="7" t="str">
        <f t="shared" si="74"/>
        <v/>
      </c>
      <c r="DM123" s="7" t="str">
        <f t="shared" si="74"/>
        <v/>
      </c>
      <c r="DN123" s="7" t="str">
        <f t="shared" si="74"/>
        <v/>
      </c>
      <c r="DO123" s="7" t="str">
        <f t="shared" si="74"/>
        <v/>
      </c>
      <c r="DP123" s="7" t="str">
        <f t="shared" si="74"/>
        <v/>
      </c>
      <c r="DQ123" s="7" t="str">
        <f t="shared" si="74"/>
        <v/>
      </c>
      <c r="DR123" s="7" t="str">
        <f t="shared" si="73"/>
        <v/>
      </c>
      <c r="DS123" s="7" t="str">
        <f t="shared" si="73"/>
        <v/>
      </c>
      <c r="DT123" s="7" t="str">
        <f t="shared" si="73"/>
        <v/>
      </c>
      <c r="DU123" s="7" t="str">
        <f t="shared" si="73"/>
        <v/>
      </c>
      <c r="DV123" s="7" t="str">
        <f t="shared" si="73"/>
        <v/>
      </c>
      <c r="DW123" s="7" t="str">
        <f t="shared" si="73"/>
        <v/>
      </c>
    </row>
    <row r="124" spans="1:127" x14ac:dyDescent="0.35">
      <c r="A124" s="84" t="s">
        <v>281</v>
      </c>
      <c r="B124" s="84" t="s">
        <v>14</v>
      </c>
      <c r="C124" s="84" t="s">
        <v>3</v>
      </c>
      <c r="D124" s="84">
        <v>1.0354829999999999</v>
      </c>
      <c r="E124" s="82">
        <f>VLOOKUP(C124,'Literature Lookup Tables'!$A$2:$D$21,4,0)</f>
        <v>0</v>
      </c>
      <c r="F124" s="82">
        <f>VLOOKUP(C124,'Literature Lookup Tables'!$A$2:$D$21,3,0)</f>
        <v>0.2</v>
      </c>
      <c r="G124" s="64">
        <f>(VLOOKUP(C124,'Literature Lookup Tables'!$A$2:$L$21,2))*D124</f>
        <v>0.20709659999999999</v>
      </c>
      <c r="H124" s="64">
        <f t="shared" si="47"/>
        <v>0.20709659999999999</v>
      </c>
      <c r="I124" s="64">
        <f t="shared" si="48"/>
        <v>0</v>
      </c>
      <c r="J124" s="106">
        <f>VLOOKUP(C124,'Literature Lookup Tables'!$A$2:$L$21,MATCH(B124,listHYDROGROUPS,0))</f>
        <v>74</v>
      </c>
      <c r="K124" s="7" t="str">
        <f t="shared" si="79"/>
        <v/>
      </c>
      <c r="L124" s="7" t="str">
        <f t="shared" si="79"/>
        <v/>
      </c>
      <c r="M124" s="7" t="str">
        <f t="shared" si="77"/>
        <v/>
      </c>
      <c r="N124" s="7" t="str">
        <f t="shared" si="77"/>
        <v/>
      </c>
      <c r="O124" s="7" t="str">
        <f t="shared" si="77"/>
        <v/>
      </c>
      <c r="P124" s="7" t="str">
        <f t="shared" si="77"/>
        <v/>
      </c>
      <c r="Q124" s="7" t="str">
        <f t="shared" si="77"/>
        <v/>
      </c>
      <c r="R124" s="7" t="str">
        <f t="shared" si="77"/>
        <v/>
      </c>
      <c r="S124" s="7" t="str">
        <f t="shared" si="77"/>
        <v/>
      </c>
      <c r="T124" s="7" t="str">
        <f t="shared" si="77"/>
        <v/>
      </c>
      <c r="U124" s="7" t="str">
        <f t="shared" si="77"/>
        <v/>
      </c>
      <c r="V124" s="7" t="str">
        <f t="shared" si="77"/>
        <v/>
      </c>
      <c r="W124" s="7" t="str">
        <f t="shared" si="77"/>
        <v/>
      </c>
      <c r="X124" s="7" t="str">
        <f t="shared" si="77"/>
        <v/>
      </c>
      <c r="Y124" s="7" t="str">
        <f t="shared" si="77"/>
        <v/>
      </c>
      <c r="Z124" s="7" t="str">
        <f t="shared" ref="Z124:AO139" si="81">IF($A124=Z$11,$J124*$D124,"")</f>
        <v/>
      </c>
      <c r="AA124" s="7" t="str">
        <f t="shared" si="81"/>
        <v/>
      </c>
      <c r="AB124" s="7" t="str">
        <f t="shared" si="81"/>
        <v/>
      </c>
      <c r="AC124" s="7" t="str">
        <f t="shared" si="81"/>
        <v/>
      </c>
      <c r="AD124" s="7" t="str">
        <f t="shared" si="81"/>
        <v/>
      </c>
      <c r="AE124" s="7" t="str">
        <f t="shared" si="81"/>
        <v/>
      </c>
      <c r="AF124" s="7" t="str">
        <f t="shared" si="81"/>
        <v/>
      </c>
      <c r="AG124" s="7" t="str">
        <f t="shared" si="81"/>
        <v/>
      </c>
      <c r="AH124" s="7" t="str">
        <f t="shared" si="81"/>
        <v/>
      </c>
      <c r="AI124" s="7" t="str">
        <f t="shared" si="81"/>
        <v/>
      </c>
      <c r="AJ124" s="7" t="str">
        <f t="shared" si="81"/>
        <v/>
      </c>
      <c r="AK124" s="7" t="str">
        <f t="shared" si="81"/>
        <v/>
      </c>
      <c r="AL124" s="7" t="str">
        <f t="shared" si="81"/>
        <v/>
      </c>
      <c r="AM124" s="7" t="str">
        <f t="shared" si="81"/>
        <v/>
      </c>
      <c r="AN124" s="7" t="str">
        <f t="shared" si="81"/>
        <v/>
      </c>
      <c r="AO124" s="7" t="str">
        <f t="shared" si="81"/>
        <v/>
      </c>
      <c r="AP124" s="7" t="str">
        <f t="shared" si="80"/>
        <v/>
      </c>
      <c r="AQ124" s="7" t="str">
        <f t="shared" si="80"/>
        <v/>
      </c>
      <c r="AR124" s="7" t="str">
        <f t="shared" si="80"/>
        <v/>
      </c>
      <c r="AS124" s="7" t="str">
        <f t="shared" si="80"/>
        <v/>
      </c>
      <c r="AT124" s="7" t="str">
        <f t="shared" si="80"/>
        <v/>
      </c>
      <c r="AU124" s="7" t="str">
        <f t="shared" si="80"/>
        <v/>
      </c>
      <c r="AV124" s="7" t="str">
        <f t="shared" si="80"/>
        <v/>
      </c>
      <c r="AW124" s="7" t="str">
        <f t="shared" si="80"/>
        <v/>
      </c>
      <c r="AX124" s="7" t="str">
        <f t="shared" si="80"/>
        <v/>
      </c>
      <c r="AY124" s="7" t="str">
        <f t="shared" si="80"/>
        <v/>
      </c>
      <c r="AZ124" s="7" t="str">
        <f t="shared" si="80"/>
        <v/>
      </c>
      <c r="BA124" s="7" t="str">
        <f t="shared" si="80"/>
        <v/>
      </c>
      <c r="BB124" s="7" t="str">
        <f t="shared" si="80"/>
        <v/>
      </c>
      <c r="BC124" s="7" t="str">
        <f t="shared" si="80"/>
        <v/>
      </c>
      <c r="BD124" s="7" t="str">
        <f t="shared" si="80"/>
        <v/>
      </c>
      <c r="BE124" s="7" t="str">
        <f t="shared" si="80"/>
        <v/>
      </c>
      <c r="BF124" s="7" t="str">
        <f t="shared" si="78"/>
        <v/>
      </c>
      <c r="BG124" s="7" t="str">
        <f t="shared" si="78"/>
        <v/>
      </c>
      <c r="BH124" s="7" t="str">
        <f t="shared" si="78"/>
        <v/>
      </c>
      <c r="BI124" s="7" t="str">
        <f t="shared" si="78"/>
        <v/>
      </c>
      <c r="BJ124" s="7" t="str">
        <f t="shared" si="78"/>
        <v/>
      </c>
      <c r="BK124" s="7" t="str">
        <f t="shared" si="78"/>
        <v/>
      </c>
      <c r="BL124" s="7" t="str">
        <f t="shared" si="78"/>
        <v/>
      </c>
      <c r="BM124" s="7" t="str">
        <f t="shared" si="78"/>
        <v/>
      </c>
      <c r="BN124" s="7" t="str">
        <f t="shared" si="78"/>
        <v/>
      </c>
      <c r="BO124" s="7" t="str">
        <f t="shared" si="78"/>
        <v/>
      </c>
      <c r="BP124" s="7" t="str">
        <f t="shared" si="78"/>
        <v/>
      </c>
      <c r="BQ124" s="7" t="str">
        <f t="shared" si="78"/>
        <v/>
      </c>
      <c r="BR124" s="7" t="str">
        <f t="shared" si="78"/>
        <v/>
      </c>
      <c r="BS124" s="7" t="str">
        <f t="shared" si="78"/>
        <v/>
      </c>
      <c r="BT124" s="7" t="str">
        <f t="shared" si="78"/>
        <v/>
      </c>
      <c r="BU124" s="7" t="str">
        <f t="shared" si="72"/>
        <v/>
      </c>
      <c r="BV124" s="7" t="str">
        <f t="shared" si="72"/>
        <v/>
      </c>
      <c r="BW124" s="7" t="str">
        <f t="shared" si="72"/>
        <v/>
      </c>
      <c r="BX124" s="7" t="str">
        <f t="shared" si="71"/>
        <v/>
      </c>
      <c r="BY124" s="7" t="str">
        <f t="shared" si="71"/>
        <v/>
      </c>
      <c r="BZ124" s="7" t="str">
        <f t="shared" si="71"/>
        <v/>
      </c>
      <c r="CA124" s="7" t="str">
        <f t="shared" si="71"/>
        <v/>
      </c>
      <c r="CB124" s="7" t="str">
        <f t="shared" si="71"/>
        <v/>
      </c>
      <c r="CC124" s="7" t="str">
        <f t="shared" si="71"/>
        <v/>
      </c>
      <c r="CD124" s="7" t="str">
        <f t="shared" si="71"/>
        <v/>
      </c>
      <c r="CE124" s="7" t="str">
        <f t="shared" si="71"/>
        <v/>
      </c>
      <c r="CF124" s="7" t="str">
        <f t="shared" si="71"/>
        <v/>
      </c>
      <c r="CG124" s="7" t="str">
        <f t="shared" si="71"/>
        <v/>
      </c>
      <c r="CH124" s="7" t="str">
        <f t="shared" si="71"/>
        <v/>
      </c>
      <c r="CI124" s="7" t="str">
        <f t="shared" si="71"/>
        <v/>
      </c>
      <c r="CJ124" s="7" t="str">
        <f t="shared" si="71"/>
        <v/>
      </c>
      <c r="CK124" s="7" t="str">
        <f t="shared" si="71"/>
        <v/>
      </c>
      <c r="CL124" s="7" t="str">
        <f t="shared" si="71"/>
        <v/>
      </c>
      <c r="CM124" s="7" t="str">
        <f t="shared" si="76"/>
        <v/>
      </c>
      <c r="CN124" s="7" t="str">
        <f t="shared" si="76"/>
        <v/>
      </c>
      <c r="CO124" s="7" t="str">
        <f t="shared" si="76"/>
        <v/>
      </c>
      <c r="CP124" s="7" t="str">
        <f t="shared" si="76"/>
        <v/>
      </c>
      <c r="CQ124" s="7" t="str">
        <f t="shared" si="76"/>
        <v/>
      </c>
      <c r="CR124" s="7" t="str">
        <f t="shared" si="76"/>
        <v/>
      </c>
      <c r="CS124" s="7" t="str">
        <f t="shared" si="76"/>
        <v/>
      </c>
      <c r="CT124" s="7" t="str">
        <f t="shared" si="76"/>
        <v/>
      </c>
      <c r="CU124" s="7" t="str">
        <f t="shared" si="76"/>
        <v/>
      </c>
      <c r="CV124" s="7" t="str">
        <f t="shared" si="76"/>
        <v/>
      </c>
      <c r="CW124" s="7" t="str">
        <f t="shared" si="76"/>
        <v/>
      </c>
      <c r="CX124" s="7" t="str">
        <f t="shared" si="76"/>
        <v/>
      </c>
      <c r="CY124" s="7" t="str">
        <f t="shared" si="76"/>
        <v/>
      </c>
      <c r="CZ124" s="7" t="str">
        <f t="shared" si="76"/>
        <v/>
      </c>
      <c r="DA124" s="7" t="str">
        <f t="shared" si="76"/>
        <v/>
      </c>
      <c r="DB124" s="7" t="str">
        <f t="shared" si="76"/>
        <v/>
      </c>
      <c r="DC124" s="7" t="str">
        <f t="shared" si="75"/>
        <v/>
      </c>
      <c r="DD124" s="7" t="str">
        <f t="shared" si="75"/>
        <v/>
      </c>
      <c r="DE124" s="7" t="str">
        <f t="shared" si="75"/>
        <v/>
      </c>
      <c r="DF124" s="7" t="str">
        <f t="shared" si="75"/>
        <v/>
      </c>
      <c r="DG124" s="7" t="str">
        <f t="shared" si="75"/>
        <v/>
      </c>
      <c r="DH124" s="7" t="str">
        <f t="shared" si="74"/>
        <v/>
      </c>
      <c r="DI124" s="7" t="str">
        <f t="shared" si="74"/>
        <v/>
      </c>
      <c r="DJ124" s="7" t="str">
        <f t="shared" si="74"/>
        <v/>
      </c>
      <c r="DK124" s="7" t="str">
        <f t="shared" si="74"/>
        <v/>
      </c>
      <c r="DL124" s="7" t="str">
        <f t="shared" si="74"/>
        <v/>
      </c>
      <c r="DM124" s="7" t="str">
        <f t="shared" si="74"/>
        <v/>
      </c>
      <c r="DN124" s="7" t="str">
        <f t="shared" si="74"/>
        <v/>
      </c>
      <c r="DO124" s="7" t="str">
        <f t="shared" si="74"/>
        <v/>
      </c>
      <c r="DP124" s="7" t="str">
        <f t="shared" si="74"/>
        <v/>
      </c>
      <c r="DQ124" s="7" t="str">
        <f t="shared" si="74"/>
        <v/>
      </c>
      <c r="DR124" s="7" t="str">
        <f t="shared" si="73"/>
        <v/>
      </c>
      <c r="DS124" s="7" t="str">
        <f t="shared" si="73"/>
        <v/>
      </c>
      <c r="DT124" s="7" t="str">
        <f t="shared" si="73"/>
        <v/>
      </c>
      <c r="DU124" s="7" t="str">
        <f t="shared" si="73"/>
        <v/>
      </c>
      <c r="DV124" s="7" t="str">
        <f t="shared" si="73"/>
        <v/>
      </c>
      <c r="DW124" s="7" t="str">
        <f t="shared" si="73"/>
        <v/>
      </c>
    </row>
    <row r="125" spans="1:127" x14ac:dyDescent="0.35">
      <c r="A125" s="84" t="s">
        <v>281</v>
      </c>
      <c r="B125" s="84" t="s">
        <v>14</v>
      </c>
      <c r="C125" s="84" t="s">
        <v>10</v>
      </c>
      <c r="D125" s="84">
        <v>0.36513400000000001</v>
      </c>
      <c r="E125" s="82">
        <f>VLOOKUP(C125,'Literature Lookup Tables'!$A$2:$D$21,4,0)</f>
        <v>0.03</v>
      </c>
      <c r="F125" s="82">
        <f>VLOOKUP(C125,'Literature Lookup Tables'!$A$2:$D$21,3,0)</f>
        <v>0</v>
      </c>
      <c r="G125" s="64">
        <f>(VLOOKUP(C125,'Literature Lookup Tables'!$A$2:$L$21,2))*D125</f>
        <v>1.095402E-2</v>
      </c>
      <c r="H125" s="64">
        <f t="shared" si="47"/>
        <v>0</v>
      </c>
      <c r="I125" s="64">
        <f t="shared" si="48"/>
        <v>1.095402E-2</v>
      </c>
      <c r="J125" s="106">
        <f>VLOOKUP(C125,'Literature Lookup Tables'!$A$2:$L$21,MATCH(B125,listHYDROGROUPS,0))</f>
        <v>74</v>
      </c>
      <c r="K125" s="7" t="str">
        <f t="shared" si="79"/>
        <v/>
      </c>
      <c r="L125" s="7" t="str">
        <f t="shared" si="79"/>
        <v/>
      </c>
      <c r="M125" s="7" t="str">
        <f t="shared" si="79"/>
        <v/>
      </c>
      <c r="N125" s="7" t="str">
        <f t="shared" si="79"/>
        <v/>
      </c>
      <c r="O125" s="7" t="str">
        <f t="shared" si="79"/>
        <v/>
      </c>
      <c r="P125" s="7" t="str">
        <f t="shared" si="79"/>
        <v/>
      </c>
      <c r="Q125" s="7" t="str">
        <f t="shared" si="79"/>
        <v/>
      </c>
      <c r="R125" s="7" t="str">
        <f t="shared" si="79"/>
        <v/>
      </c>
      <c r="S125" s="7" t="str">
        <f t="shared" si="79"/>
        <v/>
      </c>
      <c r="T125" s="7" t="str">
        <f t="shared" si="79"/>
        <v/>
      </c>
      <c r="U125" s="7" t="str">
        <f t="shared" si="79"/>
        <v/>
      </c>
      <c r="V125" s="7" t="str">
        <f t="shared" si="79"/>
        <v/>
      </c>
      <c r="W125" s="7" t="str">
        <f t="shared" si="79"/>
        <v/>
      </c>
      <c r="X125" s="7" t="str">
        <f t="shared" si="79"/>
        <v/>
      </c>
      <c r="Y125" s="7" t="str">
        <f t="shared" si="79"/>
        <v/>
      </c>
      <c r="Z125" s="7" t="str">
        <f t="shared" ref="Z125:Z139" si="82">IF($A125=Z$11,$J125*$D125,"")</f>
        <v/>
      </c>
      <c r="AA125" s="7" t="str">
        <f t="shared" si="81"/>
        <v/>
      </c>
      <c r="AB125" s="7" t="str">
        <f t="shared" si="81"/>
        <v/>
      </c>
      <c r="AC125" s="7" t="str">
        <f t="shared" si="81"/>
        <v/>
      </c>
      <c r="AD125" s="7" t="str">
        <f t="shared" si="81"/>
        <v/>
      </c>
      <c r="AE125" s="7" t="str">
        <f t="shared" si="81"/>
        <v/>
      </c>
      <c r="AF125" s="7" t="str">
        <f t="shared" si="81"/>
        <v/>
      </c>
      <c r="AG125" s="7" t="str">
        <f t="shared" si="81"/>
        <v/>
      </c>
      <c r="AH125" s="7" t="str">
        <f t="shared" si="81"/>
        <v/>
      </c>
      <c r="AI125" s="7" t="str">
        <f t="shared" si="81"/>
        <v/>
      </c>
      <c r="AJ125" s="7" t="str">
        <f t="shared" si="81"/>
        <v/>
      </c>
      <c r="AK125" s="7" t="str">
        <f t="shared" si="81"/>
        <v/>
      </c>
      <c r="AL125" s="7" t="str">
        <f t="shared" si="81"/>
        <v/>
      </c>
      <c r="AM125" s="7" t="str">
        <f t="shared" si="81"/>
        <v/>
      </c>
      <c r="AN125" s="7" t="str">
        <f t="shared" si="81"/>
        <v/>
      </c>
      <c r="AO125" s="7" t="str">
        <f t="shared" si="81"/>
        <v/>
      </c>
      <c r="AP125" s="7" t="str">
        <f t="shared" si="80"/>
        <v/>
      </c>
      <c r="AQ125" s="7" t="str">
        <f t="shared" si="80"/>
        <v/>
      </c>
      <c r="AR125" s="7" t="str">
        <f t="shared" si="80"/>
        <v/>
      </c>
      <c r="AS125" s="7" t="str">
        <f t="shared" si="80"/>
        <v/>
      </c>
      <c r="AT125" s="7" t="str">
        <f t="shared" si="80"/>
        <v/>
      </c>
      <c r="AU125" s="7" t="str">
        <f t="shared" si="80"/>
        <v/>
      </c>
      <c r="AV125" s="7" t="str">
        <f t="shared" si="80"/>
        <v/>
      </c>
      <c r="AW125" s="7" t="str">
        <f t="shared" si="80"/>
        <v/>
      </c>
      <c r="AX125" s="7" t="str">
        <f t="shared" si="80"/>
        <v/>
      </c>
      <c r="AY125" s="7" t="str">
        <f t="shared" si="80"/>
        <v/>
      </c>
      <c r="AZ125" s="7" t="str">
        <f t="shared" si="80"/>
        <v/>
      </c>
      <c r="BA125" s="7" t="str">
        <f t="shared" si="80"/>
        <v/>
      </c>
      <c r="BB125" s="7" t="str">
        <f t="shared" si="80"/>
        <v/>
      </c>
      <c r="BC125" s="7" t="str">
        <f t="shared" si="80"/>
        <v/>
      </c>
      <c r="BD125" s="7" t="str">
        <f t="shared" si="80"/>
        <v/>
      </c>
      <c r="BE125" s="7" t="str">
        <f t="shared" si="80"/>
        <v/>
      </c>
      <c r="BF125" s="7" t="str">
        <f t="shared" si="78"/>
        <v/>
      </c>
      <c r="BG125" s="7" t="str">
        <f t="shared" si="78"/>
        <v/>
      </c>
      <c r="BH125" s="7" t="str">
        <f t="shared" si="78"/>
        <v/>
      </c>
      <c r="BI125" s="7" t="str">
        <f t="shared" si="78"/>
        <v/>
      </c>
      <c r="BJ125" s="7" t="str">
        <f t="shared" si="78"/>
        <v/>
      </c>
      <c r="BK125" s="7" t="str">
        <f t="shared" si="78"/>
        <v/>
      </c>
      <c r="BL125" s="7" t="str">
        <f t="shared" si="78"/>
        <v/>
      </c>
      <c r="BM125" s="7" t="str">
        <f t="shared" si="78"/>
        <v/>
      </c>
      <c r="BN125" s="7" t="str">
        <f t="shared" si="78"/>
        <v/>
      </c>
      <c r="BO125" s="7" t="str">
        <f t="shared" si="78"/>
        <v/>
      </c>
      <c r="BP125" s="7" t="str">
        <f t="shared" si="78"/>
        <v/>
      </c>
      <c r="BQ125" s="7" t="str">
        <f t="shared" si="78"/>
        <v/>
      </c>
      <c r="BR125" s="7" t="str">
        <f t="shared" si="78"/>
        <v/>
      </c>
      <c r="BS125" s="7" t="str">
        <f t="shared" si="78"/>
        <v/>
      </c>
      <c r="BT125" s="7" t="str">
        <f t="shared" si="78"/>
        <v/>
      </c>
      <c r="BU125" s="7" t="str">
        <f t="shared" si="72"/>
        <v/>
      </c>
      <c r="BV125" s="7" t="str">
        <f t="shared" si="72"/>
        <v/>
      </c>
      <c r="BW125" s="7" t="str">
        <f t="shared" si="72"/>
        <v/>
      </c>
      <c r="BX125" s="7" t="str">
        <f t="shared" si="71"/>
        <v/>
      </c>
      <c r="BY125" s="7" t="str">
        <f t="shared" si="71"/>
        <v/>
      </c>
      <c r="BZ125" s="7" t="str">
        <f t="shared" si="71"/>
        <v/>
      </c>
      <c r="CA125" s="7" t="str">
        <f t="shared" si="71"/>
        <v/>
      </c>
      <c r="CB125" s="7" t="str">
        <f t="shared" si="71"/>
        <v/>
      </c>
      <c r="CC125" s="7" t="str">
        <f t="shared" si="71"/>
        <v/>
      </c>
      <c r="CD125" s="7" t="str">
        <f t="shared" si="71"/>
        <v/>
      </c>
      <c r="CE125" s="7" t="str">
        <f t="shared" si="71"/>
        <v/>
      </c>
      <c r="CF125" s="7" t="str">
        <f t="shared" si="71"/>
        <v/>
      </c>
      <c r="CG125" s="7" t="str">
        <f t="shared" si="71"/>
        <v/>
      </c>
      <c r="CH125" s="7" t="str">
        <f t="shared" si="71"/>
        <v/>
      </c>
      <c r="CI125" s="7" t="str">
        <f t="shared" si="71"/>
        <v/>
      </c>
      <c r="CJ125" s="7" t="str">
        <f t="shared" si="71"/>
        <v/>
      </c>
      <c r="CK125" s="7" t="str">
        <f t="shared" si="71"/>
        <v/>
      </c>
      <c r="CL125" s="7" t="str">
        <f t="shared" si="71"/>
        <v/>
      </c>
      <c r="CM125" s="7" t="str">
        <f t="shared" si="76"/>
        <v/>
      </c>
      <c r="CN125" s="7" t="str">
        <f t="shared" si="76"/>
        <v/>
      </c>
      <c r="CO125" s="7" t="str">
        <f t="shared" si="76"/>
        <v/>
      </c>
      <c r="CP125" s="7" t="str">
        <f t="shared" si="76"/>
        <v/>
      </c>
      <c r="CQ125" s="7" t="str">
        <f t="shared" si="76"/>
        <v/>
      </c>
      <c r="CR125" s="7" t="str">
        <f t="shared" si="76"/>
        <v/>
      </c>
      <c r="CS125" s="7" t="str">
        <f t="shared" si="76"/>
        <v/>
      </c>
      <c r="CT125" s="7" t="str">
        <f t="shared" si="76"/>
        <v/>
      </c>
      <c r="CU125" s="7" t="str">
        <f t="shared" si="76"/>
        <v/>
      </c>
      <c r="CV125" s="7" t="str">
        <f t="shared" si="76"/>
        <v/>
      </c>
      <c r="CW125" s="7" t="str">
        <f t="shared" si="76"/>
        <v/>
      </c>
      <c r="CX125" s="7" t="str">
        <f t="shared" si="76"/>
        <v/>
      </c>
      <c r="CY125" s="7" t="str">
        <f t="shared" si="76"/>
        <v/>
      </c>
      <c r="CZ125" s="7" t="str">
        <f t="shared" si="76"/>
        <v/>
      </c>
      <c r="DA125" s="7" t="str">
        <f t="shared" si="76"/>
        <v/>
      </c>
      <c r="DB125" s="7" t="str">
        <f t="shared" si="76"/>
        <v/>
      </c>
      <c r="DC125" s="7" t="str">
        <f t="shared" si="75"/>
        <v/>
      </c>
      <c r="DD125" s="7" t="str">
        <f t="shared" si="75"/>
        <v/>
      </c>
      <c r="DE125" s="7" t="str">
        <f t="shared" si="75"/>
        <v/>
      </c>
      <c r="DF125" s="7" t="str">
        <f t="shared" si="75"/>
        <v/>
      </c>
      <c r="DG125" s="7" t="str">
        <f t="shared" si="75"/>
        <v/>
      </c>
      <c r="DH125" s="7" t="str">
        <f t="shared" si="74"/>
        <v/>
      </c>
      <c r="DI125" s="7" t="str">
        <f t="shared" si="74"/>
        <v/>
      </c>
      <c r="DJ125" s="7" t="str">
        <f t="shared" si="74"/>
        <v/>
      </c>
      <c r="DK125" s="7" t="str">
        <f t="shared" si="74"/>
        <v/>
      </c>
      <c r="DL125" s="7" t="str">
        <f t="shared" si="74"/>
        <v/>
      </c>
      <c r="DM125" s="7" t="str">
        <f t="shared" si="74"/>
        <v/>
      </c>
      <c r="DN125" s="7" t="str">
        <f t="shared" si="74"/>
        <v/>
      </c>
      <c r="DO125" s="7" t="str">
        <f t="shared" si="74"/>
        <v/>
      </c>
      <c r="DP125" s="7" t="str">
        <f t="shared" si="74"/>
        <v/>
      </c>
      <c r="DQ125" s="7" t="str">
        <f t="shared" si="74"/>
        <v/>
      </c>
      <c r="DR125" s="7" t="str">
        <f t="shared" si="73"/>
        <v/>
      </c>
      <c r="DS125" s="7" t="str">
        <f t="shared" si="73"/>
        <v/>
      </c>
      <c r="DT125" s="7" t="str">
        <f t="shared" si="73"/>
        <v/>
      </c>
      <c r="DU125" s="7" t="str">
        <f t="shared" si="73"/>
        <v/>
      </c>
      <c r="DV125" s="7" t="str">
        <f t="shared" si="73"/>
        <v/>
      </c>
      <c r="DW125" s="7" t="str">
        <f t="shared" si="73"/>
        <v/>
      </c>
    </row>
    <row r="126" spans="1:127" x14ac:dyDescent="0.35">
      <c r="A126" s="84" t="s">
        <v>281</v>
      </c>
      <c r="B126" s="84" t="s">
        <v>14</v>
      </c>
      <c r="C126" s="84" t="s">
        <v>3</v>
      </c>
      <c r="D126" s="84">
        <v>0.75971900000000003</v>
      </c>
      <c r="E126" s="82">
        <f>VLOOKUP(C126,'Literature Lookup Tables'!$A$2:$D$21,4,0)</f>
        <v>0</v>
      </c>
      <c r="F126" s="82">
        <f>VLOOKUP(C126,'Literature Lookup Tables'!$A$2:$D$21,3,0)</f>
        <v>0.2</v>
      </c>
      <c r="G126" s="64">
        <f>(VLOOKUP(C126,'Literature Lookup Tables'!$A$2:$L$21,2))*D126</f>
        <v>0.15194380000000002</v>
      </c>
      <c r="H126" s="64">
        <f t="shared" si="47"/>
        <v>0.15194380000000002</v>
      </c>
      <c r="I126" s="64">
        <f t="shared" si="48"/>
        <v>0</v>
      </c>
      <c r="J126" s="106">
        <f>VLOOKUP(C126,'Literature Lookup Tables'!$A$2:$L$21,MATCH(B126,listHYDROGROUPS,0))</f>
        <v>74</v>
      </c>
      <c r="K126" s="7" t="str">
        <f t="shared" si="79"/>
        <v/>
      </c>
      <c r="L126" s="7" t="str">
        <f t="shared" si="79"/>
        <v/>
      </c>
      <c r="M126" s="7" t="str">
        <f t="shared" si="77"/>
        <v/>
      </c>
      <c r="N126" s="7" t="str">
        <f t="shared" si="77"/>
        <v/>
      </c>
      <c r="O126" s="7" t="str">
        <f t="shared" si="77"/>
        <v/>
      </c>
      <c r="P126" s="7" t="str">
        <f t="shared" si="77"/>
        <v/>
      </c>
      <c r="Q126" s="7" t="str">
        <f t="shared" si="77"/>
        <v/>
      </c>
      <c r="R126" s="7" t="str">
        <f t="shared" si="77"/>
        <v/>
      </c>
      <c r="S126" s="7" t="str">
        <f t="shared" si="77"/>
        <v/>
      </c>
      <c r="T126" s="7" t="str">
        <f t="shared" si="77"/>
        <v/>
      </c>
      <c r="U126" s="7" t="str">
        <f t="shared" si="77"/>
        <v/>
      </c>
      <c r="V126" s="7" t="str">
        <f t="shared" si="77"/>
        <v/>
      </c>
      <c r="W126" s="7" t="str">
        <f t="shared" si="77"/>
        <v/>
      </c>
      <c r="X126" s="7" t="str">
        <f t="shared" si="77"/>
        <v/>
      </c>
      <c r="Y126" s="7" t="str">
        <f t="shared" si="77"/>
        <v/>
      </c>
      <c r="Z126" s="7" t="str">
        <f t="shared" si="82"/>
        <v/>
      </c>
      <c r="AA126" s="7" t="str">
        <f t="shared" si="81"/>
        <v/>
      </c>
      <c r="AB126" s="7" t="str">
        <f t="shared" si="81"/>
        <v/>
      </c>
      <c r="AC126" s="7" t="str">
        <f t="shared" si="81"/>
        <v/>
      </c>
      <c r="AD126" s="7" t="str">
        <f t="shared" si="81"/>
        <v/>
      </c>
      <c r="AE126" s="7" t="str">
        <f t="shared" si="81"/>
        <v/>
      </c>
      <c r="AF126" s="7" t="str">
        <f t="shared" si="81"/>
        <v/>
      </c>
      <c r="AG126" s="7" t="str">
        <f t="shared" si="81"/>
        <v/>
      </c>
      <c r="AH126" s="7" t="str">
        <f t="shared" si="81"/>
        <v/>
      </c>
      <c r="AI126" s="7" t="str">
        <f t="shared" si="81"/>
        <v/>
      </c>
      <c r="AJ126" s="7" t="str">
        <f t="shared" si="81"/>
        <v/>
      </c>
      <c r="AK126" s="7" t="str">
        <f t="shared" si="81"/>
        <v/>
      </c>
      <c r="AL126" s="7" t="str">
        <f t="shared" si="81"/>
        <v/>
      </c>
      <c r="AM126" s="7" t="str">
        <f t="shared" si="81"/>
        <v/>
      </c>
      <c r="AN126" s="7" t="str">
        <f t="shared" si="81"/>
        <v/>
      </c>
      <c r="AO126" s="7" t="str">
        <f t="shared" si="81"/>
        <v/>
      </c>
      <c r="AP126" s="7" t="str">
        <f t="shared" si="80"/>
        <v/>
      </c>
      <c r="AQ126" s="7" t="str">
        <f t="shared" si="80"/>
        <v/>
      </c>
      <c r="AR126" s="7" t="str">
        <f t="shared" si="80"/>
        <v/>
      </c>
      <c r="AS126" s="7" t="str">
        <f t="shared" si="80"/>
        <v/>
      </c>
      <c r="AT126" s="7" t="str">
        <f t="shared" si="80"/>
        <v/>
      </c>
      <c r="AU126" s="7" t="str">
        <f t="shared" si="80"/>
        <v/>
      </c>
      <c r="AV126" s="7" t="str">
        <f t="shared" si="80"/>
        <v/>
      </c>
      <c r="AW126" s="7" t="str">
        <f t="shared" si="80"/>
        <v/>
      </c>
      <c r="AX126" s="7" t="str">
        <f t="shared" si="80"/>
        <v/>
      </c>
      <c r="AY126" s="7" t="str">
        <f t="shared" si="80"/>
        <v/>
      </c>
      <c r="AZ126" s="7" t="str">
        <f t="shared" si="80"/>
        <v/>
      </c>
      <c r="BA126" s="7" t="str">
        <f t="shared" si="80"/>
        <v/>
      </c>
      <c r="BB126" s="7" t="str">
        <f t="shared" si="80"/>
        <v/>
      </c>
      <c r="BC126" s="7" t="str">
        <f t="shared" si="80"/>
        <v/>
      </c>
      <c r="BD126" s="7" t="str">
        <f t="shared" si="80"/>
        <v/>
      </c>
      <c r="BE126" s="7" t="str">
        <f t="shared" si="80"/>
        <v/>
      </c>
      <c r="BF126" s="7" t="str">
        <f t="shared" si="78"/>
        <v/>
      </c>
      <c r="BG126" s="7" t="str">
        <f t="shared" si="78"/>
        <v/>
      </c>
      <c r="BH126" s="7" t="str">
        <f t="shared" si="78"/>
        <v/>
      </c>
      <c r="BI126" s="7" t="str">
        <f t="shared" si="78"/>
        <v/>
      </c>
      <c r="BJ126" s="7" t="str">
        <f t="shared" si="78"/>
        <v/>
      </c>
      <c r="BK126" s="7" t="str">
        <f t="shared" si="78"/>
        <v/>
      </c>
      <c r="BL126" s="7" t="str">
        <f t="shared" si="78"/>
        <v/>
      </c>
      <c r="BM126" s="7" t="str">
        <f t="shared" si="78"/>
        <v/>
      </c>
      <c r="BN126" s="7" t="str">
        <f t="shared" si="78"/>
        <v/>
      </c>
      <c r="BO126" s="7" t="str">
        <f t="shared" si="78"/>
        <v/>
      </c>
      <c r="BP126" s="7" t="str">
        <f t="shared" si="78"/>
        <v/>
      </c>
      <c r="BQ126" s="7" t="str">
        <f t="shared" si="78"/>
        <v/>
      </c>
      <c r="BR126" s="7" t="str">
        <f t="shared" si="78"/>
        <v/>
      </c>
      <c r="BS126" s="7" t="str">
        <f t="shared" si="78"/>
        <v/>
      </c>
      <c r="BT126" s="7" t="str">
        <f t="shared" si="78"/>
        <v/>
      </c>
      <c r="BU126" s="7" t="str">
        <f t="shared" si="72"/>
        <v/>
      </c>
      <c r="BV126" s="7" t="str">
        <f t="shared" si="72"/>
        <v/>
      </c>
      <c r="BW126" s="7" t="str">
        <f t="shared" si="72"/>
        <v/>
      </c>
      <c r="BX126" s="7" t="str">
        <f t="shared" si="71"/>
        <v/>
      </c>
      <c r="BY126" s="7" t="str">
        <f t="shared" si="71"/>
        <v/>
      </c>
      <c r="BZ126" s="7" t="str">
        <f t="shared" si="71"/>
        <v/>
      </c>
      <c r="CA126" s="7" t="str">
        <f t="shared" si="71"/>
        <v/>
      </c>
      <c r="CB126" s="7" t="str">
        <f t="shared" si="71"/>
        <v/>
      </c>
      <c r="CC126" s="7" t="str">
        <f t="shared" si="71"/>
        <v/>
      </c>
      <c r="CD126" s="7" t="str">
        <f t="shared" si="71"/>
        <v/>
      </c>
      <c r="CE126" s="7" t="str">
        <f t="shared" si="71"/>
        <v/>
      </c>
      <c r="CF126" s="7" t="str">
        <f t="shared" si="71"/>
        <v/>
      </c>
      <c r="CG126" s="7" t="str">
        <f t="shared" si="71"/>
        <v/>
      </c>
      <c r="CH126" s="7" t="str">
        <f t="shared" si="71"/>
        <v/>
      </c>
      <c r="CI126" s="7" t="str">
        <f t="shared" si="71"/>
        <v/>
      </c>
      <c r="CJ126" s="7" t="str">
        <f t="shared" si="71"/>
        <v/>
      </c>
      <c r="CK126" s="7" t="str">
        <f t="shared" si="71"/>
        <v/>
      </c>
      <c r="CL126" s="7" t="str">
        <f t="shared" ref="CL126:DA152" si="83">IF($A126=CL$11,$J126*$D126,"")</f>
        <v/>
      </c>
      <c r="CM126" s="7" t="str">
        <f t="shared" si="83"/>
        <v/>
      </c>
      <c r="CN126" s="7" t="str">
        <f t="shared" si="83"/>
        <v/>
      </c>
      <c r="CO126" s="7" t="str">
        <f t="shared" si="83"/>
        <v/>
      </c>
      <c r="CP126" s="7" t="str">
        <f t="shared" si="83"/>
        <v/>
      </c>
      <c r="CQ126" s="7" t="str">
        <f t="shared" si="83"/>
        <v/>
      </c>
      <c r="CR126" s="7" t="str">
        <f t="shared" si="83"/>
        <v/>
      </c>
      <c r="CS126" s="7" t="str">
        <f t="shared" si="83"/>
        <v/>
      </c>
      <c r="CT126" s="7" t="str">
        <f t="shared" si="83"/>
        <v/>
      </c>
      <c r="CU126" s="7" t="str">
        <f t="shared" si="83"/>
        <v/>
      </c>
      <c r="CV126" s="7" t="str">
        <f t="shared" si="83"/>
        <v/>
      </c>
      <c r="CW126" s="7" t="str">
        <f t="shared" si="83"/>
        <v/>
      </c>
      <c r="CX126" s="7" t="str">
        <f t="shared" si="83"/>
        <v/>
      </c>
      <c r="CY126" s="7" t="str">
        <f t="shared" si="83"/>
        <v/>
      </c>
      <c r="CZ126" s="7" t="str">
        <f t="shared" si="83"/>
        <v/>
      </c>
      <c r="DA126" s="7" t="str">
        <f t="shared" si="83"/>
        <v/>
      </c>
      <c r="DB126" s="7" t="str">
        <f t="shared" si="76"/>
        <v/>
      </c>
      <c r="DC126" s="7" t="str">
        <f t="shared" si="75"/>
        <v/>
      </c>
      <c r="DD126" s="7" t="str">
        <f t="shared" si="75"/>
        <v/>
      </c>
      <c r="DE126" s="7" t="str">
        <f t="shared" si="75"/>
        <v/>
      </c>
      <c r="DF126" s="7" t="str">
        <f t="shared" si="75"/>
        <v/>
      </c>
      <c r="DG126" s="7" t="str">
        <f t="shared" si="75"/>
        <v/>
      </c>
      <c r="DH126" s="7" t="str">
        <f t="shared" si="74"/>
        <v/>
      </c>
      <c r="DI126" s="7" t="str">
        <f t="shared" si="74"/>
        <v/>
      </c>
      <c r="DJ126" s="7" t="str">
        <f t="shared" si="74"/>
        <v/>
      </c>
      <c r="DK126" s="7" t="str">
        <f t="shared" si="74"/>
        <v/>
      </c>
      <c r="DL126" s="7" t="str">
        <f t="shared" si="74"/>
        <v/>
      </c>
      <c r="DM126" s="7" t="str">
        <f t="shared" si="74"/>
        <v/>
      </c>
      <c r="DN126" s="7" t="str">
        <f t="shared" si="74"/>
        <v/>
      </c>
      <c r="DO126" s="7" t="str">
        <f t="shared" si="74"/>
        <v/>
      </c>
      <c r="DP126" s="7" t="str">
        <f t="shared" si="74"/>
        <v/>
      </c>
      <c r="DQ126" s="7" t="str">
        <f t="shared" si="74"/>
        <v/>
      </c>
      <c r="DR126" s="7" t="str">
        <f t="shared" si="73"/>
        <v/>
      </c>
      <c r="DS126" s="7" t="str">
        <f t="shared" si="73"/>
        <v/>
      </c>
      <c r="DT126" s="7" t="str">
        <f t="shared" si="73"/>
        <v/>
      </c>
      <c r="DU126" s="7" t="str">
        <f t="shared" si="73"/>
        <v/>
      </c>
      <c r="DV126" s="7" t="str">
        <f t="shared" si="73"/>
        <v/>
      </c>
      <c r="DW126" s="7" t="str">
        <f t="shared" si="73"/>
        <v/>
      </c>
    </row>
    <row r="127" spans="1:127" x14ac:dyDescent="0.35">
      <c r="A127" s="84" t="s">
        <v>281</v>
      </c>
      <c r="B127" s="84" t="s">
        <v>14</v>
      </c>
      <c r="C127" s="84" t="s">
        <v>10</v>
      </c>
      <c r="D127" s="84">
        <v>0.41652400000000001</v>
      </c>
      <c r="E127" s="82">
        <f>VLOOKUP(C127,'Literature Lookup Tables'!$A$2:$D$21,4,0)</f>
        <v>0.03</v>
      </c>
      <c r="F127" s="82">
        <f>VLOOKUP(C127,'Literature Lookup Tables'!$A$2:$D$21,3,0)</f>
        <v>0</v>
      </c>
      <c r="G127" s="64">
        <f>(VLOOKUP(C127,'Literature Lookup Tables'!$A$2:$L$21,2))*D127</f>
        <v>1.249572E-2</v>
      </c>
      <c r="H127" s="64">
        <f t="shared" si="47"/>
        <v>0</v>
      </c>
      <c r="I127" s="64">
        <f t="shared" si="48"/>
        <v>1.249572E-2</v>
      </c>
      <c r="J127" s="106">
        <f>VLOOKUP(C127,'Literature Lookup Tables'!$A$2:$L$21,MATCH(B127,listHYDROGROUPS,0))</f>
        <v>74</v>
      </c>
      <c r="K127" s="7" t="str">
        <f t="shared" si="79"/>
        <v/>
      </c>
      <c r="L127" s="7" t="str">
        <f t="shared" si="79"/>
        <v/>
      </c>
      <c r="M127" s="7" t="str">
        <f t="shared" si="79"/>
        <v/>
      </c>
      <c r="N127" s="7" t="str">
        <f t="shared" si="79"/>
        <v/>
      </c>
      <c r="O127" s="7" t="str">
        <f t="shared" si="79"/>
        <v/>
      </c>
      <c r="P127" s="7" t="str">
        <f t="shared" si="79"/>
        <v/>
      </c>
      <c r="Q127" s="7" t="str">
        <f t="shared" si="79"/>
        <v/>
      </c>
      <c r="R127" s="7" t="str">
        <f t="shared" si="79"/>
        <v/>
      </c>
      <c r="S127" s="7" t="str">
        <f t="shared" si="79"/>
        <v/>
      </c>
      <c r="T127" s="7" t="str">
        <f t="shared" si="79"/>
        <v/>
      </c>
      <c r="U127" s="7" t="str">
        <f t="shared" si="79"/>
        <v/>
      </c>
      <c r="V127" s="7" t="str">
        <f t="shared" si="79"/>
        <v/>
      </c>
      <c r="W127" s="7" t="str">
        <f t="shared" si="79"/>
        <v/>
      </c>
      <c r="X127" s="7" t="str">
        <f t="shared" si="79"/>
        <v/>
      </c>
      <c r="Y127" s="7" t="str">
        <f t="shared" si="79"/>
        <v/>
      </c>
      <c r="Z127" s="7" t="str">
        <f t="shared" si="82"/>
        <v/>
      </c>
      <c r="AA127" s="7" t="str">
        <f t="shared" si="81"/>
        <v/>
      </c>
      <c r="AB127" s="7" t="str">
        <f t="shared" si="81"/>
        <v/>
      </c>
      <c r="AC127" s="7" t="str">
        <f t="shared" si="81"/>
        <v/>
      </c>
      <c r="AD127" s="7" t="str">
        <f t="shared" si="81"/>
        <v/>
      </c>
      <c r="AE127" s="7" t="str">
        <f t="shared" si="81"/>
        <v/>
      </c>
      <c r="AF127" s="7" t="str">
        <f t="shared" si="81"/>
        <v/>
      </c>
      <c r="AG127" s="7" t="str">
        <f t="shared" si="81"/>
        <v/>
      </c>
      <c r="AH127" s="7" t="str">
        <f t="shared" si="81"/>
        <v/>
      </c>
      <c r="AI127" s="7" t="str">
        <f t="shared" si="81"/>
        <v/>
      </c>
      <c r="AJ127" s="7" t="str">
        <f t="shared" si="81"/>
        <v/>
      </c>
      <c r="AK127" s="7" t="str">
        <f t="shared" si="81"/>
        <v/>
      </c>
      <c r="AL127" s="7" t="str">
        <f t="shared" si="81"/>
        <v/>
      </c>
      <c r="AM127" s="7" t="str">
        <f t="shared" si="81"/>
        <v/>
      </c>
      <c r="AN127" s="7" t="str">
        <f t="shared" si="81"/>
        <v/>
      </c>
      <c r="AO127" s="7" t="str">
        <f t="shared" si="81"/>
        <v/>
      </c>
      <c r="AP127" s="7" t="str">
        <f t="shared" si="80"/>
        <v/>
      </c>
      <c r="AQ127" s="7" t="str">
        <f t="shared" si="80"/>
        <v/>
      </c>
      <c r="AR127" s="7" t="str">
        <f t="shared" si="80"/>
        <v/>
      </c>
      <c r="AS127" s="7" t="str">
        <f t="shared" si="80"/>
        <v/>
      </c>
      <c r="AT127" s="7" t="str">
        <f t="shared" si="80"/>
        <v/>
      </c>
      <c r="AU127" s="7" t="str">
        <f t="shared" si="80"/>
        <v/>
      </c>
      <c r="AV127" s="7" t="str">
        <f t="shared" si="80"/>
        <v/>
      </c>
      <c r="AW127" s="7" t="str">
        <f t="shared" si="80"/>
        <v/>
      </c>
      <c r="AX127" s="7" t="str">
        <f t="shared" si="80"/>
        <v/>
      </c>
      <c r="AY127" s="7" t="str">
        <f t="shared" si="80"/>
        <v/>
      </c>
      <c r="AZ127" s="7" t="str">
        <f t="shared" si="80"/>
        <v/>
      </c>
      <c r="BA127" s="7" t="str">
        <f t="shared" si="80"/>
        <v/>
      </c>
      <c r="BB127" s="7" t="str">
        <f t="shared" si="80"/>
        <v/>
      </c>
      <c r="BC127" s="7" t="str">
        <f t="shared" si="80"/>
        <v/>
      </c>
      <c r="BD127" s="7" t="str">
        <f t="shared" si="80"/>
        <v/>
      </c>
      <c r="BE127" s="7" t="str">
        <f t="shared" si="80"/>
        <v/>
      </c>
      <c r="BF127" s="7" t="str">
        <f t="shared" si="78"/>
        <v/>
      </c>
      <c r="BG127" s="7" t="str">
        <f t="shared" si="78"/>
        <v/>
      </c>
      <c r="BH127" s="7" t="str">
        <f t="shared" si="78"/>
        <v/>
      </c>
      <c r="BI127" s="7" t="str">
        <f t="shared" si="78"/>
        <v/>
      </c>
      <c r="BJ127" s="7" t="str">
        <f t="shared" si="78"/>
        <v/>
      </c>
      <c r="BK127" s="7" t="str">
        <f t="shared" si="78"/>
        <v/>
      </c>
      <c r="BL127" s="7" t="str">
        <f t="shared" si="78"/>
        <v/>
      </c>
      <c r="BM127" s="7" t="str">
        <f t="shared" si="78"/>
        <v/>
      </c>
      <c r="BN127" s="7" t="str">
        <f t="shared" si="78"/>
        <v/>
      </c>
      <c r="BO127" s="7" t="str">
        <f t="shared" si="78"/>
        <v/>
      </c>
      <c r="BP127" s="7" t="str">
        <f t="shared" si="78"/>
        <v/>
      </c>
      <c r="BQ127" s="7" t="str">
        <f t="shared" si="78"/>
        <v/>
      </c>
      <c r="BR127" s="7" t="str">
        <f t="shared" si="78"/>
        <v/>
      </c>
      <c r="BS127" s="7" t="str">
        <f t="shared" si="78"/>
        <v/>
      </c>
      <c r="BT127" s="7" t="str">
        <f t="shared" si="78"/>
        <v/>
      </c>
      <c r="BU127" s="7" t="str">
        <f t="shared" si="72"/>
        <v/>
      </c>
      <c r="BV127" s="7" t="str">
        <f t="shared" si="72"/>
        <v/>
      </c>
      <c r="BW127" s="7" t="str">
        <f t="shared" si="72"/>
        <v/>
      </c>
      <c r="BX127" s="7" t="str">
        <f t="shared" si="72"/>
        <v/>
      </c>
      <c r="BY127" s="7" t="str">
        <f t="shared" si="72"/>
        <v/>
      </c>
      <c r="BZ127" s="7" t="str">
        <f t="shared" si="72"/>
        <v/>
      </c>
      <c r="CA127" s="7" t="str">
        <f t="shared" si="72"/>
        <v/>
      </c>
      <c r="CB127" s="7" t="str">
        <f t="shared" si="72"/>
        <v/>
      </c>
      <c r="CC127" s="7" t="str">
        <f t="shared" si="72"/>
        <v/>
      </c>
      <c r="CD127" s="7" t="str">
        <f t="shared" si="72"/>
        <v/>
      </c>
      <c r="CE127" s="7" t="str">
        <f t="shared" si="72"/>
        <v/>
      </c>
      <c r="CF127" s="7" t="str">
        <f t="shared" si="72"/>
        <v/>
      </c>
      <c r="CG127" s="7" t="str">
        <f t="shared" si="72"/>
        <v/>
      </c>
      <c r="CH127" s="7" t="str">
        <f t="shared" si="72"/>
        <v/>
      </c>
      <c r="CI127" s="7" t="str">
        <f t="shared" si="72"/>
        <v/>
      </c>
      <c r="CJ127" s="7" t="str">
        <f t="shared" si="72"/>
        <v/>
      </c>
      <c r="CK127" s="7" t="str">
        <f t="shared" ref="CK127:CZ152" si="84">IF($A127=CK$11,$J127*$D127,"")</f>
        <v/>
      </c>
      <c r="CL127" s="7" t="str">
        <f t="shared" si="84"/>
        <v/>
      </c>
      <c r="CM127" s="7" t="str">
        <f t="shared" si="84"/>
        <v/>
      </c>
      <c r="CN127" s="7" t="str">
        <f t="shared" si="84"/>
        <v/>
      </c>
      <c r="CO127" s="7" t="str">
        <f t="shared" si="84"/>
        <v/>
      </c>
      <c r="CP127" s="7" t="str">
        <f t="shared" si="84"/>
        <v/>
      </c>
      <c r="CQ127" s="7" t="str">
        <f t="shared" si="84"/>
        <v/>
      </c>
      <c r="CR127" s="7" t="str">
        <f t="shared" si="84"/>
        <v/>
      </c>
      <c r="CS127" s="7" t="str">
        <f t="shared" si="84"/>
        <v/>
      </c>
      <c r="CT127" s="7" t="str">
        <f t="shared" si="84"/>
        <v/>
      </c>
      <c r="CU127" s="7" t="str">
        <f t="shared" si="84"/>
        <v/>
      </c>
      <c r="CV127" s="7" t="str">
        <f t="shared" si="84"/>
        <v/>
      </c>
      <c r="CW127" s="7" t="str">
        <f t="shared" si="84"/>
        <v/>
      </c>
      <c r="CX127" s="7" t="str">
        <f t="shared" si="84"/>
        <v/>
      </c>
      <c r="CY127" s="7" t="str">
        <f t="shared" si="84"/>
        <v/>
      </c>
      <c r="CZ127" s="7" t="str">
        <f t="shared" si="84"/>
        <v/>
      </c>
      <c r="DA127" s="7" t="str">
        <f t="shared" si="83"/>
        <v/>
      </c>
      <c r="DB127" s="7" t="str">
        <f t="shared" si="76"/>
        <v/>
      </c>
      <c r="DC127" s="7" t="str">
        <f t="shared" si="75"/>
        <v/>
      </c>
      <c r="DD127" s="7" t="str">
        <f t="shared" si="75"/>
        <v/>
      </c>
      <c r="DE127" s="7" t="str">
        <f t="shared" si="75"/>
        <v/>
      </c>
      <c r="DF127" s="7" t="str">
        <f t="shared" si="75"/>
        <v/>
      </c>
      <c r="DG127" s="7" t="str">
        <f t="shared" si="75"/>
        <v/>
      </c>
      <c r="DH127" s="7" t="str">
        <f t="shared" si="74"/>
        <v/>
      </c>
      <c r="DI127" s="7" t="str">
        <f t="shared" si="74"/>
        <v/>
      </c>
      <c r="DJ127" s="7" t="str">
        <f t="shared" si="74"/>
        <v/>
      </c>
      <c r="DK127" s="7" t="str">
        <f t="shared" si="74"/>
        <v/>
      </c>
      <c r="DL127" s="7" t="str">
        <f t="shared" si="74"/>
        <v/>
      </c>
      <c r="DM127" s="7" t="str">
        <f t="shared" si="74"/>
        <v/>
      </c>
      <c r="DN127" s="7" t="str">
        <f t="shared" si="74"/>
        <v/>
      </c>
      <c r="DO127" s="7" t="str">
        <f t="shared" si="74"/>
        <v/>
      </c>
      <c r="DP127" s="7" t="str">
        <f t="shared" si="74"/>
        <v/>
      </c>
      <c r="DQ127" s="7" t="str">
        <f t="shared" si="74"/>
        <v/>
      </c>
      <c r="DR127" s="7" t="str">
        <f t="shared" si="73"/>
        <v/>
      </c>
      <c r="DS127" s="7" t="str">
        <f t="shared" si="73"/>
        <v/>
      </c>
      <c r="DT127" s="7" t="str">
        <f t="shared" si="73"/>
        <v/>
      </c>
      <c r="DU127" s="7" t="str">
        <f t="shared" si="73"/>
        <v/>
      </c>
      <c r="DV127" s="7" t="str">
        <f t="shared" si="73"/>
        <v/>
      </c>
      <c r="DW127" s="7" t="str">
        <f t="shared" si="73"/>
        <v/>
      </c>
    </row>
    <row r="128" spans="1:127" x14ac:dyDescent="0.35">
      <c r="A128" s="84" t="s">
        <v>283</v>
      </c>
      <c r="B128" s="84" t="s">
        <v>14</v>
      </c>
      <c r="C128" s="84" t="s">
        <v>3</v>
      </c>
      <c r="D128" s="84">
        <v>1.6382969999999999</v>
      </c>
      <c r="E128" s="82">
        <f>VLOOKUP(C128,'Literature Lookup Tables'!$A$2:$D$21,4,0)</f>
        <v>0</v>
      </c>
      <c r="F128" s="82">
        <f>VLOOKUP(C128,'Literature Lookup Tables'!$A$2:$D$21,3,0)</f>
        <v>0.2</v>
      </c>
      <c r="G128" s="64">
        <f>(VLOOKUP(C128,'Literature Lookup Tables'!$A$2:$L$21,2))*D128</f>
        <v>0.32765939999999999</v>
      </c>
      <c r="H128" s="64">
        <f t="shared" si="47"/>
        <v>0.32765939999999999</v>
      </c>
      <c r="I128" s="64">
        <f t="shared" si="48"/>
        <v>0</v>
      </c>
      <c r="J128" s="106">
        <f>VLOOKUP(C128,'Literature Lookup Tables'!$A$2:$L$21,MATCH(B128,listHYDROGROUPS,0))</f>
        <v>74</v>
      </c>
      <c r="K128" s="7" t="str">
        <f t="shared" si="79"/>
        <v/>
      </c>
      <c r="L128" s="7" t="str">
        <f t="shared" si="79"/>
        <v/>
      </c>
      <c r="M128" s="7" t="str">
        <f t="shared" si="77"/>
        <v/>
      </c>
      <c r="N128" s="7" t="str">
        <f t="shared" si="77"/>
        <v/>
      </c>
      <c r="O128" s="7" t="str">
        <f t="shared" si="77"/>
        <v/>
      </c>
      <c r="P128" s="7" t="str">
        <f t="shared" si="77"/>
        <v/>
      </c>
      <c r="Q128" s="7" t="str">
        <f t="shared" si="77"/>
        <v/>
      </c>
      <c r="R128" s="7" t="str">
        <f t="shared" si="77"/>
        <v/>
      </c>
      <c r="S128" s="7" t="str">
        <f t="shared" si="77"/>
        <v/>
      </c>
      <c r="T128" s="7" t="str">
        <f t="shared" si="77"/>
        <v/>
      </c>
      <c r="U128" s="7" t="str">
        <f t="shared" si="77"/>
        <v/>
      </c>
      <c r="V128" s="7" t="str">
        <f t="shared" si="77"/>
        <v/>
      </c>
      <c r="W128" s="7" t="str">
        <f t="shared" si="77"/>
        <v/>
      </c>
      <c r="X128" s="7" t="str">
        <f t="shared" si="77"/>
        <v/>
      </c>
      <c r="Y128" s="7" t="str">
        <f t="shared" si="77"/>
        <v/>
      </c>
      <c r="Z128" s="7" t="str">
        <f t="shared" si="82"/>
        <v/>
      </c>
      <c r="AA128" s="7" t="str">
        <f t="shared" si="81"/>
        <v/>
      </c>
      <c r="AB128" s="7" t="str">
        <f t="shared" si="81"/>
        <v/>
      </c>
      <c r="AC128" s="7" t="str">
        <f t="shared" si="81"/>
        <v/>
      </c>
      <c r="AD128" s="7" t="str">
        <f t="shared" si="81"/>
        <v/>
      </c>
      <c r="AE128" s="7" t="str">
        <f t="shared" si="81"/>
        <v/>
      </c>
      <c r="AF128" s="7" t="str">
        <f t="shared" si="81"/>
        <v/>
      </c>
      <c r="AG128" s="7" t="str">
        <f t="shared" si="81"/>
        <v/>
      </c>
      <c r="AH128" s="7" t="str">
        <f t="shared" si="81"/>
        <v/>
      </c>
      <c r="AI128" s="7" t="str">
        <f t="shared" si="81"/>
        <v/>
      </c>
      <c r="AJ128" s="7" t="str">
        <f t="shared" si="81"/>
        <v/>
      </c>
      <c r="AK128" s="7" t="str">
        <f t="shared" si="81"/>
        <v/>
      </c>
      <c r="AL128" s="7" t="str">
        <f t="shared" si="81"/>
        <v/>
      </c>
      <c r="AM128" s="7" t="str">
        <f t="shared" si="81"/>
        <v/>
      </c>
      <c r="AN128" s="7" t="str">
        <f t="shared" si="81"/>
        <v/>
      </c>
      <c r="AO128" s="7" t="str">
        <f t="shared" si="81"/>
        <v/>
      </c>
      <c r="AP128" s="7" t="str">
        <f t="shared" si="80"/>
        <v/>
      </c>
      <c r="AQ128" s="7" t="str">
        <f t="shared" si="80"/>
        <v/>
      </c>
      <c r="AR128" s="7" t="str">
        <f t="shared" si="80"/>
        <v/>
      </c>
      <c r="AS128" s="7" t="str">
        <f t="shared" si="80"/>
        <v/>
      </c>
      <c r="AT128" s="7" t="str">
        <f t="shared" si="80"/>
        <v/>
      </c>
      <c r="AU128" s="7" t="str">
        <f t="shared" si="80"/>
        <v/>
      </c>
      <c r="AV128" s="7" t="str">
        <f t="shared" si="80"/>
        <v/>
      </c>
      <c r="AW128" s="7" t="str">
        <f t="shared" si="80"/>
        <v/>
      </c>
      <c r="AX128" s="7" t="str">
        <f t="shared" si="80"/>
        <v/>
      </c>
      <c r="AY128" s="7" t="str">
        <f t="shared" si="80"/>
        <v/>
      </c>
      <c r="AZ128" s="7" t="str">
        <f t="shared" si="80"/>
        <v/>
      </c>
      <c r="BA128" s="7" t="str">
        <f t="shared" si="80"/>
        <v/>
      </c>
      <c r="BB128" s="7" t="str">
        <f t="shared" si="80"/>
        <v/>
      </c>
      <c r="BC128" s="7" t="str">
        <f t="shared" si="80"/>
        <v/>
      </c>
      <c r="BD128" s="7" t="str">
        <f t="shared" si="80"/>
        <v/>
      </c>
      <c r="BE128" s="7" t="str">
        <f t="shared" si="80"/>
        <v/>
      </c>
      <c r="BF128" s="7" t="str">
        <f t="shared" si="78"/>
        <v/>
      </c>
      <c r="BG128" s="7" t="str">
        <f t="shared" si="78"/>
        <v/>
      </c>
      <c r="BH128" s="7" t="str">
        <f t="shared" si="78"/>
        <v/>
      </c>
      <c r="BI128" s="7" t="str">
        <f t="shared" si="78"/>
        <v/>
      </c>
      <c r="BJ128" s="7" t="str">
        <f t="shared" si="78"/>
        <v/>
      </c>
      <c r="BK128" s="7" t="str">
        <f t="shared" si="78"/>
        <v/>
      </c>
      <c r="BL128" s="7" t="str">
        <f t="shared" si="78"/>
        <v/>
      </c>
      <c r="BM128" s="7" t="str">
        <f t="shared" si="78"/>
        <v/>
      </c>
      <c r="BN128" s="7" t="str">
        <f t="shared" si="78"/>
        <v/>
      </c>
      <c r="BO128" s="7" t="str">
        <f t="shared" si="78"/>
        <v/>
      </c>
      <c r="BP128" s="7" t="str">
        <f t="shared" si="78"/>
        <v/>
      </c>
      <c r="BQ128" s="7" t="str">
        <f t="shared" si="78"/>
        <v/>
      </c>
      <c r="BR128" s="7" t="str">
        <f t="shared" si="78"/>
        <v/>
      </c>
      <c r="BS128" s="7" t="str">
        <f t="shared" si="78"/>
        <v/>
      </c>
      <c r="BT128" s="7" t="str">
        <f t="shared" si="78"/>
        <v/>
      </c>
      <c r="BU128" s="7" t="str">
        <f t="shared" si="72"/>
        <v/>
      </c>
      <c r="BV128" s="7" t="str">
        <f t="shared" si="72"/>
        <v/>
      </c>
      <c r="BW128" s="7" t="str">
        <f t="shared" si="72"/>
        <v/>
      </c>
      <c r="BX128" s="7" t="str">
        <f t="shared" si="72"/>
        <v/>
      </c>
      <c r="BY128" s="7" t="str">
        <f t="shared" si="72"/>
        <v/>
      </c>
      <c r="BZ128" s="7" t="str">
        <f t="shared" si="72"/>
        <v/>
      </c>
      <c r="CA128" s="7" t="str">
        <f t="shared" si="72"/>
        <v/>
      </c>
      <c r="CB128" s="7" t="str">
        <f t="shared" si="72"/>
        <v/>
      </c>
      <c r="CC128" s="7" t="str">
        <f t="shared" si="72"/>
        <v/>
      </c>
      <c r="CD128" s="7" t="str">
        <f t="shared" si="72"/>
        <v/>
      </c>
      <c r="CE128" s="7" t="str">
        <f t="shared" si="72"/>
        <v/>
      </c>
      <c r="CF128" s="7" t="str">
        <f t="shared" si="72"/>
        <v/>
      </c>
      <c r="CG128" s="7" t="str">
        <f t="shared" si="72"/>
        <v/>
      </c>
      <c r="CH128" s="7" t="str">
        <f t="shared" si="72"/>
        <v/>
      </c>
      <c r="CI128" s="7" t="str">
        <f t="shared" si="72"/>
        <v/>
      </c>
      <c r="CJ128" s="7" t="str">
        <f t="shared" si="72"/>
        <v/>
      </c>
      <c r="CK128" s="7" t="str">
        <f t="shared" si="84"/>
        <v/>
      </c>
      <c r="CL128" s="7" t="str">
        <f t="shared" si="84"/>
        <v/>
      </c>
      <c r="CM128" s="7" t="str">
        <f t="shared" si="84"/>
        <v/>
      </c>
      <c r="CN128" s="7" t="str">
        <f t="shared" si="84"/>
        <v/>
      </c>
      <c r="CO128" s="7" t="str">
        <f t="shared" si="84"/>
        <v/>
      </c>
      <c r="CP128" s="7" t="str">
        <f t="shared" si="84"/>
        <v/>
      </c>
      <c r="CQ128" s="7" t="str">
        <f t="shared" si="84"/>
        <v/>
      </c>
      <c r="CR128" s="7" t="str">
        <f t="shared" si="84"/>
        <v/>
      </c>
      <c r="CS128" s="7" t="str">
        <f t="shared" si="84"/>
        <v/>
      </c>
      <c r="CT128" s="7" t="str">
        <f t="shared" si="84"/>
        <v/>
      </c>
      <c r="CU128" s="7" t="str">
        <f t="shared" si="84"/>
        <v/>
      </c>
      <c r="CV128" s="7" t="str">
        <f t="shared" si="84"/>
        <v/>
      </c>
      <c r="CW128" s="7" t="str">
        <f t="shared" si="84"/>
        <v/>
      </c>
      <c r="CX128" s="7" t="str">
        <f t="shared" si="84"/>
        <v/>
      </c>
      <c r="CY128" s="7" t="str">
        <f t="shared" si="84"/>
        <v/>
      </c>
      <c r="CZ128" s="7" t="str">
        <f t="shared" si="84"/>
        <v/>
      </c>
      <c r="DA128" s="7" t="str">
        <f t="shared" si="83"/>
        <v/>
      </c>
      <c r="DB128" s="7" t="str">
        <f t="shared" si="76"/>
        <v/>
      </c>
      <c r="DC128" s="7" t="str">
        <f t="shared" si="75"/>
        <v/>
      </c>
      <c r="DD128" s="7" t="str">
        <f t="shared" si="75"/>
        <v/>
      </c>
      <c r="DE128" s="7" t="str">
        <f t="shared" si="75"/>
        <v/>
      </c>
      <c r="DF128" s="7" t="str">
        <f t="shared" si="75"/>
        <v/>
      </c>
      <c r="DG128" s="7" t="str">
        <f t="shared" si="75"/>
        <v/>
      </c>
      <c r="DH128" s="7" t="str">
        <f t="shared" si="74"/>
        <v/>
      </c>
      <c r="DI128" s="7" t="str">
        <f t="shared" si="74"/>
        <v/>
      </c>
      <c r="DJ128" s="7" t="str">
        <f t="shared" si="74"/>
        <v/>
      </c>
      <c r="DK128" s="7" t="str">
        <f t="shared" si="74"/>
        <v/>
      </c>
      <c r="DL128" s="7" t="str">
        <f t="shared" si="74"/>
        <v/>
      </c>
      <c r="DM128" s="7" t="str">
        <f t="shared" si="74"/>
        <v/>
      </c>
      <c r="DN128" s="7" t="str">
        <f t="shared" si="74"/>
        <v/>
      </c>
      <c r="DO128" s="7" t="str">
        <f t="shared" si="74"/>
        <v/>
      </c>
      <c r="DP128" s="7" t="str">
        <f t="shared" si="74"/>
        <v/>
      </c>
      <c r="DQ128" s="7" t="str">
        <f t="shared" si="74"/>
        <v/>
      </c>
      <c r="DR128" s="7" t="str">
        <f t="shared" si="73"/>
        <v/>
      </c>
      <c r="DS128" s="7" t="str">
        <f t="shared" si="73"/>
        <v/>
      </c>
      <c r="DT128" s="7" t="str">
        <f t="shared" si="73"/>
        <v/>
      </c>
      <c r="DU128" s="7" t="str">
        <f t="shared" si="73"/>
        <v/>
      </c>
      <c r="DV128" s="7" t="str">
        <f t="shared" si="73"/>
        <v/>
      </c>
      <c r="DW128" s="7" t="str">
        <f t="shared" si="73"/>
        <v/>
      </c>
    </row>
    <row r="129" spans="1:127" x14ac:dyDescent="0.35">
      <c r="A129" s="84" t="s">
        <v>283</v>
      </c>
      <c r="B129" s="84" t="s">
        <v>14</v>
      </c>
      <c r="C129" s="84" t="s">
        <v>10</v>
      </c>
      <c r="D129" s="84">
        <v>0.155473</v>
      </c>
      <c r="E129" s="82">
        <f>VLOOKUP(C129,'Literature Lookup Tables'!$A$2:$D$21,4,0)</f>
        <v>0.03</v>
      </c>
      <c r="F129" s="82">
        <f>VLOOKUP(C129,'Literature Lookup Tables'!$A$2:$D$21,3,0)</f>
        <v>0</v>
      </c>
      <c r="G129" s="64">
        <f>(VLOOKUP(C129,'Literature Lookup Tables'!$A$2:$L$21,2))*D129</f>
        <v>4.6641899999999995E-3</v>
      </c>
      <c r="H129" s="64">
        <f t="shared" si="47"/>
        <v>0</v>
      </c>
      <c r="I129" s="64">
        <f t="shared" si="48"/>
        <v>4.6641899999999995E-3</v>
      </c>
      <c r="J129" s="106">
        <f>VLOOKUP(C129,'Literature Lookup Tables'!$A$2:$L$21,MATCH(B129,listHYDROGROUPS,0))</f>
        <v>74</v>
      </c>
      <c r="K129" s="7" t="str">
        <f t="shared" si="79"/>
        <v/>
      </c>
      <c r="L129" s="7" t="str">
        <f t="shared" si="79"/>
        <v/>
      </c>
      <c r="M129" s="7" t="str">
        <f t="shared" si="79"/>
        <v/>
      </c>
      <c r="N129" s="7" t="str">
        <f t="shared" si="79"/>
        <v/>
      </c>
      <c r="O129" s="7" t="str">
        <f t="shared" si="79"/>
        <v/>
      </c>
      <c r="P129" s="7" t="str">
        <f t="shared" si="79"/>
        <v/>
      </c>
      <c r="Q129" s="7" t="str">
        <f t="shared" si="79"/>
        <v/>
      </c>
      <c r="R129" s="7" t="str">
        <f t="shared" si="79"/>
        <v/>
      </c>
      <c r="S129" s="7" t="str">
        <f t="shared" si="79"/>
        <v/>
      </c>
      <c r="T129" s="7" t="str">
        <f t="shared" si="79"/>
        <v/>
      </c>
      <c r="U129" s="7" t="str">
        <f t="shared" si="79"/>
        <v/>
      </c>
      <c r="V129" s="7" t="str">
        <f t="shared" si="79"/>
        <v/>
      </c>
      <c r="W129" s="7" t="str">
        <f t="shared" si="79"/>
        <v/>
      </c>
      <c r="X129" s="7" t="str">
        <f t="shared" si="79"/>
        <v/>
      </c>
      <c r="Y129" s="7" t="str">
        <f t="shared" si="79"/>
        <v/>
      </c>
      <c r="Z129" s="7" t="str">
        <f t="shared" si="82"/>
        <v/>
      </c>
      <c r="AA129" s="7" t="str">
        <f t="shared" si="81"/>
        <v/>
      </c>
      <c r="AB129" s="7" t="str">
        <f t="shared" si="81"/>
        <v/>
      </c>
      <c r="AC129" s="7" t="str">
        <f t="shared" si="81"/>
        <v/>
      </c>
      <c r="AD129" s="7" t="str">
        <f t="shared" si="81"/>
        <v/>
      </c>
      <c r="AE129" s="7" t="str">
        <f t="shared" si="81"/>
        <v/>
      </c>
      <c r="AF129" s="7" t="str">
        <f t="shared" si="81"/>
        <v/>
      </c>
      <c r="AG129" s="7" t="str">
        <f t="shared" si="81"/>
        <v/>
      </c>
      <c r="AH129" s="7" t="str">
        <f t="shared" si="81"/>
        <v/>
      </c>
      <c r="AI129" s="7" t="str">
        <f t="shared" si="81"/>
        <v/>
      </c>
      <c r="AJ129" s="7" t="str">
        <f t="shared" si="81"/>
        <v/>
      </c>
      <c r="AK129" s="7" t="str">
        <f t="shared" si="81"/>
        <v/>
      </c>
      <c r="AL129" s="7" t="str">
        <f t="shared" si="81"/>
        <v/>
      </c>
      <c r="AM129" s="7" t="str">
        <f t="shared" si="81"/>
        <v/>
      </c>
      <c r="AN129" s="7" t="str">
        <f t="shared" si="81"/>
        <v/>
      </c>
      <c r="AO129" s="7" t="str">
        <f t="shared" si="81"/>
        <v/>
      </c>
      <c r="AP129" s="7" t="str">
        <f t="shared" si="80"/>
        <v/>
      </c>
      <c r="AQ129" s="7" t="str">
        <f t="shared" si="80"/>
        <v/>
      </c>
      <c r="AR129" s="7" t="str">
        <f t="shared" si="80"/>
        <v/>
      </c>
      <c r="AS129" s="7" t="str">
        <f t="shared" si="80"/>
        <v/>
      </c>
      <c r="AT129" s="7" t="str">
        <f t="shared" si="80"/>
        <v/>
      </c>
      <c r="AU129" s="7" t="str">
        <f t="shared" si="80"/>
        <v/>
      </c>
      <c r="AV129" s="7" t="str">
        <f t="shared" si="80"/>
        <v/>
      </c>
      <c r="AW129" s="7" t="str">
        <f t="shared" si="80"/>
        <v/>
      </c>
      <c r="AX129" s="7" t="str">
        <f t="shared" si="80"/>
        <v/>
      </c>
      <c r="AY129" s="7" t="str">
        <f t="shared" si="80"/>
        <v/>
      </c>
      <c r="AZ129" s="7" t="str">
        <f t="shared" si="80"/>
        <v/>
      </c>
      <c r="BA129" s="7" t="str">
        <f t="shared" si="80"/>
        <v/>
      </c>
      <c r="BB129" s="7" t="str">
        <f t="shared" si="80"/>
        <v/>
      </c>
      <c r="BC129" s="7" t="str">
        <f t="shared" si="80"/>
        <v/>
      </c>
      <c r="BD129" s="7" t="str">
        <f t="shared" si="80"/>
        <v/>
      </c>
      <c r="BE129" s="7" t="str">
        <f t="shared" si="80"/>
        <v/>
      </c>
      <c r="BF129" s="7" t="str">
        <f t="shared" si="78"/>
        <v/>
      </c>
      <c r="BG129" s="7" t="str">
        <f t="shared" si="78"/>
        <v/>
      </c>
      <c r="BH129" s="7" t="str">
        <f t="shared" si="78"/>
        <v/>
      </c>
      <c r="BI129" s="7" t="str">
        <f t="shared" si="78"/>
        <v/>
      </c>
      <c r="BJ129" s="7" t="str">
        <f t="shared" si="78"/>
        <v/>
      </c>
      <c r="BK129" s="7" t="str">
        <f t="shared" si="78"/>
        <v/>
      </c>
      <c r="BL129" s="7" t="str">
        <f t="shared" si="78"/>
        <v/>
      </c>
      <c r="BM129" s="7" t="str">
        <f t="shared" si="78"/>
        <v/>
      </c>
      <c r="BN129" s="7" t="str">
        <f t="shared" si="78"/>
        <v/>
      </c>
      <c r="BO129" s="7" t="str">
        <f t="shared" si="78"/>
        <v/>
      </c>
      <c r="BP129" s="7" t="str">
        <f t="shared" si="78"/>
        <v/>
      </c>
      <c r="BQ129" s="7" t="str">
        <f t="shared" si="78"/>
        <v/>
      </c>
      <c r="BR129" s="7" t="str">
        <f t="shared" si="78"/>
        <v/>
      </c>
      <c r="BS129" s="7" t="str">
        <f t="shared" si="78"/>
        <v/>
      </c>
      <c r="BT129" s="7" t="str">
        <f t="shared" si="78"/>
        <v/>
      </c>
      <c r="BU129" s="7" t="str">
        <f t="shared" si="72"/>
        <v/>
      </c>
      <c r="BV129" s="7" t="str">
        <f t="shared" si="72"/>
        <v/>
      </c>
      <c r="BW129" s="7" t="str">
        <f t="shared" si="72"/>
        <v/>
      </c>
      <c r="BX129" s="7" t="str">
        <f t="shared" si="72"/>
        <v/>
      </c>
      <c r="BY129" s="7" t="str">
        <f t="shared" si="72"/>
        <v/>
      </c>
      <c r="BZ129" s="7" t="str">
        <f t="shared" si="72"/>
        <v/>
      </c>
      <c r="CA129" s="7" t="str">
        <f t="shared" si="72"/>
        <v/>
      </c>
      <c r="CB129" s="7" t="str">
        <f t="shared" si="72"/>
        <v/>
      </c>
      <c r="CC129" s="7" t="str">
        <f t="shared" si="72"/>
        <v/>
      </c>
      <c r="CD129" s="7" t="str">
        <f t="shared" si="72"/>
        <v/>
      </c>
      <c r="CE129" s="7" t="str">
        <f t="shared" si="72"/>
        <v/>
      </c>
      <c r="CF129" s="7" t="str">
        <f t="shared" si="72"/>
        <v/>
      </c>
      <c r="CG129" s="7" t="str">
        <f t="shared" si="72"/>
        <v/>
      </c>
      <c r="CH129" s="7" t="str">
        <f t="shared" si="72"/>
        <v/>
      </c>
      <c r="CI129" s="7" t="str">
        <f t="shared" si="72"/>
        <v/>
      </c>
      <c r="CJ129" s="7" t="str">
        <f t="shared" si="72"/>
        <v/>
      </c>
      <c r="CK129" s="7" t="str">
        <f t="shared" si="84"/>
        <v/>
      </c>
      <c r="CL129" s="7" t="str">
        <f t="shared" si="84"/>
        <v/>
      </c>
      <c r="CM129" s="7" t="str">
        <f t="shared" si="84"/>
        <v/>
      </c>
      <c r="CN129" s="7" t="str">
        <f t="shared" si="84"/>
        <v/>
      </c>
      <c r="CO129" s="7" t="str">
        <f t="shared" si="84"/>
        <v/>
      </c>
      <c r="CP129" s="7" t="str">
        <f t="shared" si="84"/>
        <v/>
      </c>
      <c r="CQ129" s="7" t="str">
        <f t="shared" si="84"/>
        <v/>
      </c>
      <c r="CR129" s="7" t="str">
        <f t="shared" si="84"/>
        <v/>
      </c>
      <c r="CS129" s="7" t="str">
        <f t="shared" si="84"/>
        <v/>
      </c>
      <c r="CT129" s="7" t="str">
        <f t="shared" si="84"/>
        <v/>
      </c>
      <c r="CU129" s="7" t="str">
        <f t="shared" si="84"/>
        <v/>
      </c>
      <c r="CV129" s="7" t="str">
        <f t="shared" si="84"/>
        <v/>
      </c>
      <c r="CW129" s="7" t="str">
        <f t="shared" si="84"/>
        <v/>
      </c>
      <c r="CX129" s="7" t="str">
        <f t="shared" si="84"/>
        <v/>
      </c>
      <c r="CY129" s="7" t="str">
        <f t="shared" si="84"/>
        <v/>
      </c>
      <c r="CZ129" s="7" t="str">
        <f t="shared" si="84"/>
        <v/>
      </c>
      <c r="DA129" s="7" t="str">
        <f t="shared" si="83"/>
        <v/>
      </c>
      <c r="DB129" s="7" t="str">
        <f t="shared" si="76"/>
        <v/>
      </c>
      <c r="DC129" s="7" t="str">
        <f t="shared" si="75"/>
        <v/>
      </c>
      <c r="DD129" s="7" t="str">
        <f t="shared" si="75"/>
        <v/>
      </c>
      <c r="DE129" s="7" t="str">
        <f t="shared" si="75"/>
        <v/>
      </c>
      <c r="DF129" s="7" t="str">
        <f t="shared" si="75"/>
        <v/>
      </c>
      <c r="DG129" s="7" t="str">
        <f t="shared" si="75"/>
        <v/>
      </c>
      <c r="DH129" s="7" t="str">
        <f t="shared" si="74"/>
        <v/>
      </c>
      <c r="DI129" s="7" t="str">
        <f t="shared" si="74"/>
        <v/>
      </c>
      <c r="DJ129" s="7" t="str">
        <f t="shared" si="74"/>
        <v/>
      </c>
      <c r="DK129" s="7" t="str">
        <f t="shared" si="74"/>
        <v/>
      </c>
      <c r="DL129" s="7" t="str">
        <f t="shared" si="74"/>
        <v/>
      </c>
      <c r="DM129" s="7" t="str">
        <f t="shared" si="74"/>
        <v/>
      </c>
      <c r="DN129" s="7" t="str">
        <f t="shared" si="74"/>
        <v/>
      </c>
      <c r="DO129" s="7" t="str">
        <f t="shared" si="74"/>
        <v/>
      </c>
      <c r="DP129" s="7" t="str">
        <f t="shared" si="74"/>
        <v/>
      </c>
      <c r="DQ129" s="7" t="str">
        <f t="shared" si="74"/>
        <v/>
      </c>
      <c r="DR129" s="7" t="str">
        <f t="shared" si="73"/>
        <v/>
      </c>
      <c r="DS129" s="7" t="str">
        <f t="shared" si="73"/>
        <v/>
      </c>
      <c r="DT129" s="7" t="str">
        <f t="shared" si="73"/>
        <v/>
      </c>
      <c r="DU129" s="7" t="str">
        <f t="shared" si="73"/>
        <v/>
      </c>
      <c r="DV129" s="7" t="str">
        <f t="shared" si="73"/>
        <v/>
      </c>
      <c r="DW129" s="7" t="str">
        <f t="shared" si="73"/>
        <v/>
      </c>
    </row>
    <row r="130" spans="1:127" x14ac:dyDescent="0.35">
      <c r="A130" s="84" t="s">
        <v>268</v>
      </c>
      <c r="B130" s="84" t="s">
        <v>14</v>
      </c>
      <c r="C130" s="84" t="s">
        <v>2</v>
      </c>
      <c r="D130" s="84">
        <v>8.1899999999999994E-3</v>
      </c>
      <c r="E130" s="82">
        <f>VLOOKUP(C130,'Literature Lookup Tables'!$A$2:$D$21,4,0)</f>
        <v>0.05</v>
      </c>
      <c r="F130" s="82">
        <f>VLOOKUP(C130,'Literature Lookup Tables'!$A$2:$D$21,3,0)</f>
        <v>0.05</v>
      </c>
      <c r="G130" s="64">
        <f>(VLOOKUP(C130,'Literature Lookup Tables'!$A$2:$L$21,2))*D130</f>
        <v>8.1899999999999996E-4</v>
      </c>
      <c r="H130" s="64">
        <f t="shared" si="47"/>
        <v>4.0949999999999998E-4</v>
      </c>
      <c r="I130" s="64">
        <f t="shared" si="48"/>
        <v>4.0949999999999998E-4</v>
      </c>
      <c r="J130" s="106">
        <f>VLOOKUP(C130,'Literature Lookup Tables'!$A$2:$L$21,MATCH(B130,listHYDROGROUPS,0))</f>
        <v>74</v>
      </c>
      <c r="K130" s="7" t="str">
        <f t="shared" si="79"/>
        <v/>
      </c>
      <c r="L130" s="7" t="str">
        <f t="shared" si="79"/>
        <v/>
      </c>
      <c r="M130" s="7" t="str">
        <f t="shared" si="77"/>
        <v/>
      </c>
      <c r="N130" s="7" t="str">
        <f t="shared" si="77"/>
        <v/>
      </c>
      <c r="O130" s="7" t="str">
        <f t="shared" si="77"/>
        <v/>
      </c>
      <c r="P130" s="7" t="str">
        <f t="shared" si="77"/>
        <v/>
      </c>
      <c r="Q130" s="7" t="str">
        <f t="shared" si="77"/>
        <v/>
      </c>
      <c r="R130" s="7" t="str">
        <f t="shared" si="77"/>
        <v/>
      </c>
      <c r="S130" s="7" t="str">
        <f t="shared" si="77"/>
        <v/>
      </c>
      <c r="T130" s="7" t="str">
        <f t="shared" si="77"/>
        <v/>
      </c>
      <c r="U130" s="7" t="str">
        <f t="shared" si="77"/>
        <v/>
      </c>
      <c r="V130" s="7" t="str">
        <f t="shared" si="77"/>
        <v/>
      </c>
      <c r="W130" s="7" t="str">
        <f t="shared" si="77"/>
        <v/>
      </c>
      <c r="X130" s="7" t="str">
        <f t="shared" si="77"/>
        <v/>
      </c>
      <c r="Y130" s="7" t="str">
        <f t="shared" si="77"/>
        <v/>
      </c>
      <c r="Z130" s="7" t="str">
        <f t="shared" si="82"/>
        <v/>
      </c>
      <c r="AA130" s="7" t="str">
        <f t="shared" si="81"/>
        <v/>
      </c>
      <c r="AB130" s="7" t="str">
        <f t="shared" si="81"/>
        <v/>
      </c>
      <c r="AC130" s="7" t="str">
        <f t="shared" si="81"/>
        <v/>
      </c>
      <c r="AD130" s="7" t="str">
        <f t="shared" si="81"/>
        <v/>
      </c>
      <c r="AE130" s="7" t="str">
        <f t="shared" si="81"/>
        <v/>
      </c>
      <c r="AF130" s="7" t="str">
        <f t="shared" si="81"/>
        <v/>
      </c>
      <c r="AG130" s="7" t="str">
        <f t="shared" si="81"/>
        <v/>
      </c>
      <c r="AH130" s="7" t="str">
        <f t="shared" si="81"/>
        <v/>
      </c>
      <c r="AI130" s="7" t="str">
        <f t="shared" si="81"/>
        <v/>
      </c>
      <c r="AJ130" s="7" t="str">
        <f t="shared" si="81"/>
        <v/>
      </c>
      <c r="AK130" s="7" t="str">
        <f t="shared" si="81"/>
        <v/>
      </c>
      <c r="AL130" s="7" t="str">
        <f t="shared" si="81"/>
        <v/>
      </c>
      <c r="AM130" s="7" t="str">
        <f t="shared" si="81"/>
        <v/>
      </c>
      <c r="AN130" s="7" t="str">
        <f t="shared" si="81"/>
        <v/>
      </c>
      <c r="AO130" s="7" t="str">
        <f t="shared" si="81"/>
        <v/>
      </c>
      <c r="AP130" s="7" t="str">
        <f t="shared" si="80"/>
        <v/>
      </c>
      <c r="AQ130" s="7" t="str">
        <f t="shared" si="80"/>
        <v/>
      </c>
      <c r="AR130" s="7" t="str">
        <f t="shared" si="80"/>
        <v/>
      </c>
      <c r="AS130" s="7" t="str">
        <f t="shared" si="80"/>
        <v/>
      </c>
      <c r="AT130" s="7" t="str">
        <f t="shared" si="80"/>
        <v/>
      </c>
      <c r="AU130" s="7" t="str">
        <f t="shared" si="80"/>
        <v/>
      </c>
      <c r="AV130" s="7" t="str">
        <f t="shared" si="80"/>
        <v/>
      </c>
      <c r="AW130" s="7" t="str">
        <f t="shared" si="80"/>
        <v/>
      </c>
      <c r="AX130" s="7" t="str">
        <f t="shared" si="80"/>
        <v/>
      </c>
      <c r="AY130" s="7" t="str">
        <f t="shared" si="80"/>
        <v/>
      </c>
      <c r="AZ130" s="7" t="str">
        <f t="shared" si="80"/>
        <v/>
      </c>
      <c r="BA130" s="7" t="str">
        <f t="shared" si="80"/>
        <v/>
      </c>
      <c r="BB130" s="7" t="str">
        <f t="shared" si="80"/>
        <v/>
      </c>
      <c r="BC130" s="7" t="str">
        <f t="shared" si="80"/>
        <v/>
      </c>
      <c r="BD130" s="7" t="str">
        <f t="shared" si="80"/>
        <v/>
      </c>
      <c r="BE130" s="7" t="str">
        <f t="shared" si="80"/>
        <v/>
      </c>
      <c r="BF130" s="7" t="str">
        <f t="shared" si="78"/>
        <v/>
      </c>
      <c r="BG130" s="7" t="str">
        <f t="shared" si="78"/>
        <v/>
      </c>
      <c r="BH130" s="7" t="str">
        <f t="shared" si="78"/>
        <v/>
      </c>
      <c r="BI130" s="7" t="str">
        <f t="shared" si="78"/>
        <v/>
      </c>
      <c r="BJ130" s="7" t="str">
        <f t="shared" si="78"/>
        <v/>
      </c>
      <c r="BK130" s="7" t="str">
        <f t="shared" si="78"/>
        <v/>
      </c>
      <c r="BL130" s="7" t="str">
        <f t="shared" si="78"/>
        <v/>
      </c>
      <c r="BM130" s="7" t="str">
        <f t="shared" si="78"/>
        <v/>
      </c>
      <c r="BN130" s="7" t="str">
        <f t="shared" si="78"/>
        <v/>
      </c>
      <c r="BO130" s="7" t="str">
        <f t="shared" si="78"/>
        <v/>
      </c>
      <c r="BP130" s="7" t="str">
        <f t="shared" si="78"/>
        <v/>
      </c>
      <c r="BQ130" s="7" t="str">
        <f t="shared" si="78"/>
        <v/>
      </c>
      <c r="BR130" s="7" t="str">
        <f t="shared" si="78"/>
        <v/>
      </c>
      <c r="BS130" s="7" t="str">
        <f t="shared" si="78"/>
        <v/>
      </c>
      <c r="BT130" s="7" t="str">
        <f t="shared" si="78"/>
        <v/>
      </c>
      <c r="BU130" s="7" t="str">
        <f t="shared" si="72"/>
        <v/>
      </c>
      <c r="BV130" s="7" t="str">
        <f t="shared" si="72"/>
        <v/>
      </c>
      <c r="BW130" s="7" t="str">
        <f t="shared" si="72"/>
        <v/>
      </c>
      <c r="BX130" s="7" t="str">
        <f t="shared" si="72"/>
        <v/>
      </c>
      <c r="BY130" s="7" t="str">
        <f t="shared" si="72"/>
        <v/>
      </c>
      <c r="BZ130" s="7" t="str">
        <f t="shared" si="72"/>
        <v/>
      </c>
      <c r="CA130" s="7" t="str">
        <f t="shared" si="72"/>
        <v/>
      </c>
      <c r="CB130" s="7" t="str">
        <f t="shared" si="72"/>
        <v/>
      </c>
      <c r="CC130" s="7" t="str">
        <f t="shared" si="72"/>
        <v/>
      </c>
      <c r="CD130" s="7" t="str">
        <f t="shared" si="72"/>
        <v/>
      </c>
      <c r="CE130" s="7" t="str">
        <f t="shared" si="72"/>
        <v/>
      </c>
      <c r="CF130" s="7" t="str">
        <f t="shared" si="72"/>
        <v/>
      </c>
      <c r="CG130" s="7" t="str">
        <f t="shared" si="72"/>
        <v/>
      </c>
      <c r="CH130" s="7" t="str">
        <f t="shared" si="72"/>
        <v/>
      </c>
      <c r="CI130" s="7" t="str">
        <f t="shared" si="72"/>
        <v/>
      </c>
      <c r="CJ130" s="7" t="str">
        <f t="shared" si="72"/>
        <v/>
      </c>
      <c r="CK130" s="7" t="str">
        <f t="shared" si="84"/>
        <v/>
      </c>
      <c r="CL130" s="7" t="str">
        <f t="shared" si="84"/>
        <v/>
      </c>
      <c r="CM130" s="7" t="str">
        <f t="shared" si="84"/>
        <v/>
      </c>
      <c r="CN130" s="7" t="str">
        <f t="shared" si="84"/>
        <v/>
      </c>
      <c r="CO130" s="7" t="str">
        <f t="shared" si="84"/>
        <v/>
      </c>
      <c r="CP130" s="7" t="str">
        <f t="shared" si="84"/>
        <v/>
      </c>
      <c r="CQ130" s="7" t="str">
        <f t="shared" si="84"/>
        <v/>
      </c>
      <c r="CR130" s="7" t="str">
        <f t="shared" si="84"/>
        <v/>
      </c>
      <c r="CS130" s="7" t="str">
        <f t="shared" si="84"/>
        <v/>
      </c>
      <c r="CT130" s="7" t="str">
        <f t="shared" si="84"/>
        <v/>
      </c>
      <c r="CU130" s="7" t="str">
        <f t="shared" si="84"/>
        <v/>
      </c>
      <c r="CV130" s="7" t="str">
        <f t="shared" si="84"/>
        <v/>
      </c>
      <c r="CW130" s="7" t="str">
        <f t="shared" si="84"/>
        <v/>
      </c>
      <c r="CX130" s="7" t="str">
        <f t="shared" si="84"/>
        <v/>
      </c>
      <c r="CY130" s="7" t="str">
        <f t="shared" si="84"/>
        <v/>
      </c>
      <c r="CZ130" s="7" t="str">
        <f t="shared" si="84"/>
        <v/>
      </c>
      <c r="DA130" s="7" t="str">
        <f t="shared" si="83"/>
        <v/>
      </c>
      <c r="DB130" s="7" t="str">
        <f t="shared" si="76"/>
        <v/>
      </c>
      <c r="DC130" s="7" t="str">
        <f t="shared" si="75"/>
        <v/>
      </c>
      <c r="DD130" s="7" t="str">
        <f t="shared" si="75"/>
        <v/>
      </c>
      <c r="DE130" s="7" t="str">
        <f t="shared" si="75"/>
        <v/>
      </c>
      <c r="DF130" s="7" t="str">
        <f t="shared" si="75"/>
        <v/>
      </c>
      <c r="DG130" s="7" t="str">
        <f t="shared" si="75"/>
        <v/>
      </c>
      <c r="DH130" s="7" t="str">
        <f t="shared" si="74"/>
        <v/>
      </c>
      <c r="DI130" s="7" t="str">
        <f t="shared" si="74"/>
        <v/>
      </c>
      <c r="DJ130" s="7" t="str">
        <f t="shared" si="74"/>
        <v/>
      </c>
      <c r="DK130" s="7" t="str">
        <f t="shared" si="74"/>
        <v/>
      </c>
      <c r="DL130" s="7" t="str">
        <f t="shared" si="74"/>
        <v/>
      </c>
      <c r="DM130" s="7" t="str">
        <f t="shared" si="74"/>
        <v/>
      </c>
      <c r="DN130" s="7" t="str">
        <f t="shared" si="74"/>
        <v/>
      </c>
      <c r="DO130" s="7" t="str">
        <f t="shared" si="74"/>
        <v/>
      </c>
      <c r="DP130" s="7" t="str">
        <f t="shared" si="74"/>
        <v/>
      </c>
      <c r="DQ130" s="7" t="str">
        <f t="shared" si="74"/>
        <v/>
      </c>
      <c r="DR130" s="7" t="str">
        <f t="shared" si="73"/>
        <v/>
      </c>
      <c r="DS130" s="7" t="str">
        <f t="shared" si="73"/>
        <v/>
      </c>
      <c r="DT130" s="7" t="str">
        <f t="shared" si="73"/>
        <v/>
      </c>
      <c r="DU130" s="7" t="str">
        <f t="shared" si="73"/>
        <v/>
      </c>
      <c r="DV130" s="7" t="str">
        <f t="shared" si="73"/>
        <v/>
      </c>
      <c r="DW130" s="7" t="str">
        <f t="shared" si="73"/>
        <v/>
      </c>
    </row>
    <row r="131" spans="1:127" x14ac:dyDescent="0.35">
      <c r="A131" s="84" t="s">
        <v>268</v>
      </c>
      <c r="B131" s="84" t="s">
        <v>14</v>
      </c>
      <c r="C131" s="84" t="s">
        <v>3</v>
      </c>
      <c r="D131" s="84">
        <v>3.5557560000000001</v>
      </c>
      <c r="E131" s="82">
        <f>VLOOKUP(C131,'Literature Lookup Tables'!$A$2:$D$21,4,0)</f>
        <v>0</v>
      </c>
      <c r="F131" s="82">
        <f>VLOOKUP(C131,'Literature Lookup Tables'!$A$2:$D$21,3,0)</f>
        <v>0.2</v>
      </c>
      <c r="G131" s="64">
        <f>(VLOOKUP(C131,'Literature Lookup Tables'!$A$2:$L$21,2))*D131</f>
        <v>0.71115120000000009</v>
      </c>
      <c r="H131" s="64">
        <f t="shared" si="47"/>
        <v>0.71115120000000009</v>
      </c>
      <c r="I131" s="64">
        <f t="shared" si="48"/>
        <v>0</v>
      </c>
      <c r="J131" s="106">
        <f>VLOOKUP(C131,'Literature Lookup Tables'!$A$2:$L$21,MATCH(B131,listHYDROGROUPS,0))</f>
        <v>74</v>
      </c>
      <c r="K131" s="7" t="str">
        <f t="shared" si="79"/>
        <v/>
      </c>
      <c r="L131" s="7" t="str">
        <f t="shared" si="79"/>
        <v/>
      </c>
      <c r="M131" s="7" t="str">
        <f t="shared" si="79"/>
        <v/>
      </c>
      <c r="N131" s="7" t="str">
        <f t="shared" si="79"/>
        <v/>
      </c>
      <c r="O131" s="7" t="str">
        <f t="shared" si="79"/>
        <v/>
      </c>
      <c r="P131" s="7" t="str">
        <f t="shared" si="79"/>
        <v/>
      </c>
      <c r="Q131" s="7" t="str">
        <f t="shared" si="79"/>
        <v/>
      </c>
      <c r="R131" s="7" t="str">
        <f t="shared" si="79"/>
        <v/>
      </c>
      <c r="S131" s="7" t="str">
        <f t="shared" si="79"/>
        <v/>
      </c>
      <c r="T131" s="7" t="str">
        <f t="shared" si="79"/>
        <v/>
      </c>
      <c r="U131" s="7" t="str">
        <f t="shared" si="79"/>
        <v/>
      </c>
      <c r="V131" s="7" t="str">
        <f t="shared" si="79"/>
        <v/>
      </c>
      <c r="W131" s="7" t="str">
        <f t="shared" si="79"/>
        <v/>
      </c>
      <c r="X131" s="7" t="str">
        <f t="shared" si="79"/>
        <v/>
      </c>
      <c r="Y131" s="7" t="str">
        <f t="shared" si="79"/>
        <v/>
      </c>
      <c r="Z131" s="7" t="str">
        <f t="shared" si="82"/>
        <v/>
      </c>
      <c r="AA131" s="7" t="str">
        <f t="shared" si="81"/>
        <v/>
      </c>
      <c r="AB131" s="7" t="str">
        <f t="shared" si="81"/>
        <v/>
      </c>
      <c r="AC131" s="7" t="str">
        <f t="shared" si="81"/>
        <v/>
      </c>
      <c r="AD131" s="7" t="str">
        <f t="shared" si="81"/>
        <v/>
      </c>
      <c r="AE131" s="7" t="str">
        <f t="shared" si="81"/>
        <v/>
      </c>
      <c r="AF131" s="7" t="str">
        <f t="shared" si="81"/>
        <v/>
      </c>
      <c r="AG131" s="7" t="str">
        <f t="shared" si="81"/>
        <v/>
      </c>
      <c r="AH131" s="7" t="str">
        <f t="shared" si="81"/>
        <v/>
      </c>
      <c r="AI131" s="7" t="str">
        <f t="shared" si="81"/>
        <v/>
      </c>
      <c r="AJ131" s="7" t="str">
        <f t="shared" si="81"/>
        <v/>
      </c>
      <c r="AK131" s="7" t="str">
        <f t="shared" si="81"/>
        <v/>
      </c>
      <c r="AL131" s="7" t="str">
        <f t="shared" si="81"/>
        <v/>
      </c>
      <c r="AM131" s="7" t="str">
        <f t="shared" si="81"/>
        <v/>
      </c>
      <c r="AN131" s="7" t="str">
        <f t="shared" si="81"/>
        <v/>
      </c>
      <c r="AO131" s="7" t="str">
        <f t="shared" si="81"/>
        <v/>
      </c>
      <c r="AP131" s="7" t="str">
        <f t="shared" si="80"/>
        <v/>
      </c>
      <c r="AQ131" s="7" t="str">
        <f t="shared" si="80"/>
        <v/>
      </c>
      <c r="AR131" s="7" t="str">
        <f t="shared" si="80"/>
        <v/>
      </c>
      <c r="AS131" s="7" t="str">
        <f t="shared" si="80"/>
        <v/>
      </c>
      <c r="AT131" s="7" t="str">
        <f t="shared" si="80"/>
        <v/>
      </c>
      <c r="AU131" s="7" t="str">
        <f t="shared" si="80"/>
        <v/>
      </c>
      <c r="AV131" s="7" t="str">
        <f t="shared" si="80"/>
        <v/>
      </c>
      <c r="AW131" s="7" t="str">
        <f t="shared" si="80"/>
        <v/>
      </c>
      <c r="AX131" s="7" t="str">
        <f t="shared" si="80"/>
        <v/>
      </c>
      <c r="AY131" s="7" t="str">
        <f t="shared" si="80"/>
        <v/>
      </c>
      <c r="AZ131" s="7" t="str">
        <f t="shared" si="80"/>
        <v/>
      </c>
      <c r="BA131" s="7" t="str">
        <f t="shared" si="80"/>
        <v/>
      </c>
      <c r="BB131" s="7" t="str">
        <f t="shared" si="80"/>
        <v/>
      </c>
      <c r="BC131" s="7" t="str">
        <f t="shared" si="80"/>
        <v/>
      </c>
      <c r="BD131" s="7" t="str">
        <f t="shared" si="80"/>
        <v/>
      </c>
      <c r="BE131" s="7" t="str">
        <f t="shared" si="80"/>
        <v/>
      </c>
      <c r="BF131" s="7" t="str">
        <f t="shared" si="78"/>
        <v/>
      </c>
      <c r="BG131" s="7" t="str">
        <f t="shared" si="78"/>
        <v/>
      </c>
      <c r="BH131" s="7" t="str">
        <f t="shared" si="78"/>
        <v/>
      </c>
      <c r="BI131" s="7" t="str">
        <f t="shared" si="78"/>
        <v/>
      </c>
      <c r="BJ131" s="7" t="str">
        <f t="shared" si="78"/>
        <v/>
      </c>
      <c r="BK131" s="7" t="str">
        <f t="shared" si="78"/>
        <v/>
      </c>
      <c r="BL131" s="7" t="str">
        <f t="shared" si="78"/>
        <v/>
      </c>
      <c r="BM131" s="7" t="str">
        <f t="shared" si="78"/>
        <v/>
      </c>
      <c r="BN131" s="7" t="str">
        <f t="shared" si="78"/>
        <v/>
      </c>
      <c r="BO131" s="7" t="str">
        <f t="shared" si="78"/>
        <v/>
      </c>
      <c r="BP131" s="7" t="str">
        <f t="shared" si="78"/>
        <v/>
      </c>
      <c r="BQ131" s="7" t="str">
        <f t="shared" si="78"/>
        <v/>
      </c>
      <c r="BR131" s="7" t="str">
        <f t="shared" si="78"/>
        <v/>
      </c>
      <c r="BS131" s="7" t="str">
        <f t="shared" si="78"/>
        <v/>
      </c>
      <c r="BT131" s="7" t="str">
        <f t="shared" si="78"/>
        <v/>
      </c>
      <c r="BU131" s="7" t="str">
        <f t="shared" si="72"/>
        <v/>
      </c>
      <c r="BV131" s="7" t="str">
        <f t="shared" si="72"/>
        <v/>
      </c>
      <c r="BW131" s="7" t="str">
        <f t="shared" si="72"/>
        <v/>
      </c>
      <c r="BX131" s="7" t="str">
        <f t="shared" si="72"/>
        <v/>
      </c>
      <c r="BY131" s="7" t="str">
        <f t="shared" si="72"/>
        <v/>
      </c>
      <c r="BZ131" s="7" t="str">
        <f t="shared" si="72"/>
        <v/>
      </c>
      <c r="CA131" s="7" t="str">
        <f t="shared" si="72"/>
        <v/>
      </c>
      <c r="CB131" s="7" t="str">
        <f t="shared" si="72"/>
        <v/>
      </c>
      <c r="CC131" s="7" t="str">
        <f t="shared" si="72"/>
        <v/>
      </c>
      <c r="CD131" s="7" t="str">
        <f t="shared" si="72"/>
        <v/>
      </c>
      <c r="CE131" s="7" t="str">
        <f t="shared" si="72"/>
        <v/>
      </c>
      <c r="CF131" s="7" t="str">
        <f t="shared" si="72"/>
        <v/>
      </c>
      <c r="CG131" s="7" t="str">
        <f t="shared" si="72"/>
        <v/>
      </c>
      <c r="CH131" s="7" t="str">
        <f t="shared" si="72"/>
        <v/>
      </c>
      <c r="CI131" s="7" t="str">
        <f t="shared" si="72"/>
        <v/>
      </c>
      <c r="CJ131" s="7" t="str">
        <f t="shared" si="72"/>
        <v/>
      </c>
      <c r="CK131" s="7" t="str">
        <f t="shared" si="84"/>
        <v/>
      </c>
      <c r="CL131" s="7" t="str">
        <f t="shared" si="84"/>
        <v/>
      </c>
      <c r="CM131" s="7" t="str">
        <f t="shared" si="84"/>
        <v/>
      </c>
      <c r="CN131" s="7" t="str">
        <f t="shared" si="84"/>
        <v/>
      </c>
      <c r="CO131" s="7" t="str">
        <f t="shared" si="84"/>
        <v/>
      </c>
      <c r="CP131" s="7" t="str">
        <f t="shared" si="84"/>
        <v/>
      </c>
      <c r="CQ131" s="7" t="str">
        <f t="shared" si="84"/>
        <v/>
      </c>
      <c r="CR131" s="7" t="str">
        <f t="shared" si="84"/>
        <v/>
      </c>
      <c r="CS131" s="7" t="str">
        <f t="shared" si="84"/>
        <v/>
      </c>
      <c r="CT131" s="7" t="str">
        <f t="shared" si="84"/>
        <v/>
      </c>
      <c r="CU131" s="7" t="str">
        <f t="shared" si="84"/>
        <v/>
      </c>
      <c r="CV131" s="7" t="str">
        <f t="shared" si="84"/>
        <v/>
      </c>
      <c r="CW131" s="7" t="str">
        <f t="shared" si="84"/>
        <v/>
      </c>
      <c r="CX131" s="7" t="str">
        <f t="shared" si="84"/>
        <v/>
      </c>
      <c r="CY131" s="7" t="str">
        <f t="shared" si="84"/>
        <v/>
      </c>
      <c r="CZ131" s="7" t="str">
        <f t="shared" si="84"/>
        <v/>
      </c>
      <c r="DA131" s="7" t="str">
        <f t="shared" si="83"/>
        <v/>
      </c>
      <c r="DB131" s="7" t="str">
        <f t="shared" si="76"/>
        <v/>
      </c>
      <c r="DC131" s="7" t="str">
        <f t="shared" si="75"/>
        <v/>
      </c>
      <c r="DD131" s="7" t="str">
        <f t="shared" si="75"/>
        <v/>
      </c>
      <c r="DE131" s="7" t="str">
        <f t="shared" si="75"/>
        <v/>
      </c>
      <c r="DF131" s="7" t="str">
        <f t="shared" si="75"/>
        <v/>
      </c>
      <c r="DG131" s="7" t="str">
        <f t="shared" si="75"/>
        <v/>
      </c>
      <c r="DH131" s="7" t="str">
        <f t="shared" si="74"/>
        <v/>
      </c>
      <c r="DI131" s="7" t="str">
        <f t="shared" si="74"/>
        <v/>
      </c>
      <c r="DJ131" s="7" t="str">
        <f t="shared" si="74"/>
        <v/>
      </c>
      <c r="DK131" s="7" t="str">
        <f t="shared" si="74"/>
        <v/>
      </c>
      <c r="DL131" s="7" t="str">
        <f t="shared" si="74"/>
        <v/>
      </c>
      <c r="DM131" s="7" t="str">
        <f t="shared" si="74"/>
        <v/>
      </c>
      <c r="DN131" s="7" t="str">
        <f t="shared" si="74"/>
        <v/>
      </c>
      <c r="DO131" s="7" t="str">
        <f t="shared" si="74"/>
        <v/>
      </c>
      <c r="DP131" s="7" t="str">
        <f t="shared" si="74"/>
        <v/>
      </c>
      <c r="DQ131" s="7" t="str">
        <f t="shared" si="74"/>
        <v/>
      </c>
      <c r="DR131" s="7" t="str">
        <f t="shared" si="73"/>
        <v/>
      </c>
      <c r="DS131" s="7" t="str">
        <f t="shared" si="73"/>
        <v/>
      </c>
      <c r="DT131" s="7" t="str">
        <f t="shared" si="73"/>
        <v/>
      </c>
      <c r="DU131" s="7" t="str">
        <f t="shared" si="73"/>
        <v/>
      </c>
      <c r="DV131" s="7" t="str">
        <f t="shared" si="73"/>
        <v/>
      </c>
      <c r="DW131" s="7" t="str">
        <f t="shared" si="73"/>
        <v/>
      </c>
    </row>
    <row r="132" spans="1:127" x14ac:dyDescent="0.35">
      <c r="A132" s="84" t="s">
        <v>284</v>
      </c>
      <c r="B132" s="84" t="s">
        <v>14</v>
      </c>
      <c r="C132" s="84" t="s">
        <v>3</v>
      </c>
      <c r="D132" s="84">
        <v>6.9605360000000003</v>
      </c>
      <c r="E132" s="82">
        <f>VLOOKUP(C132,'Literature Lookup Tables'!$A$2:$D$21,4,0)</f>
        <v>0</v>
      </c>
      <c r="F132" s="82">
        <f>VLOOKUP(C132,'Literature Lookup Tables'!$A$2:$D$21,3,0)</f>
        <v>0.2</v>
      </c>
      <c r="G132" s="64">
        <f>(VLOOKUP(C132,'Literature Lookup Tables'!$A$2:$L$21,2))*D132</f>
        <v>1.3921072000000001</v>
      </c>
      <c r="H132" s="64">
        <f t="shared" si="47"/>
        <v>1.3921072000000001</v>
      </c>
      <c r="I132" s="64">
        <f t="shared" si="48"/>
        <v>0</v>
      </c>
      <c r="J132" s="106">
        <f>VLOOKUP(C132,'Literature Lookup Tables'!$A$2:$L$21,MATCH(B132,listHYDROGROUPS,0))</f>
        <v>74</v>
      </c>
      <c r="K132" s="7" t="str">
        <f t="shared" si="79"/>
        <v/>
      </c>
      <c r="L132" s="7" t="str">
        <f t="shared" si="79"/>
        <v/>
      </c>
      <c r="M132" s="7" t="str">
        <f t="shared" si="77"/>
        <v/>
      </c>
      <c r="N132" s="7" t="str">
        <f t="shared" si="77"/>
        <v/>
      </c>
      <c r="O132" s="7" t="str">
        <f t="shared" si="77"/>
        <v/>
      </c>
      <c r="P132" s="7" t="str">
        <f t="shared" si="77"/>
        <v/>
      </c>
      <c r="Q132" s="7" t="str">
        <f t="shared" si="77"/>
        <v/>
      </c>
      <c r="R132" s="7" t="str">
        <f t="shared" si="77"/>
        <v/>
      </c>
      <c r="S132" s="7" t="str">
        <f t="shared" si="77"/>
        <v/>
      </c>
      <c r="T132" s="7" t="str">
        <f t="shared" si="77"/>
        <v/>
      </c>
      <c r="U132" s="7" t="str">
        <f t="shared" si="77"/>
        <v/>
      </c>
      <c r="V132" s="7" t="str">
        <f t="shared" si="77"/>
        <v/>
      </c>
      <c r="W132" s="7" t="str">
        <f t="shared" si="77"/>
        <v/>
      </c>
      <c r="X132" s="7" t="str">
        <f t="shared" si="77"/>
        <v/>
      </c>
      <c r="Y132" s="7" t="str">
        <f t="shared" si="77"/>
        <v/>
      </c>
      <c r="Z132" s="7" t="str">
        <f t="shared" si="82"/>
        <v/>
      </c>
      <c r="AA132" s="7" t="str">
        <f t="shared" si="81"/>
        <v/>
      </c>
      <c r="AB132" s="7" t="str">
        <f t="shared" si="81"/>
        <v/>
      </c>
      <c r="AC132" s="7" t="str">
        <f t="shared" si="81"/>
        <v/>
      </c>
      <c r="AD132" s="7" t="str">
        <f t="shared" si="81"/>
        <v/>
      </c>
      <c r="AE132" s="7" t="str">
        <f t="shared" si="81"/>
        <v/>
      </c>
      <c r="AF132" s="7" t="str">
        <f t="shared" si="81"/>
        <v/>
      </c>
      <c r="AG132" s="7" t="str">
        <f t="shared" si="81"/>
        <v/>
      </c>
      <c r="AH132" s="7" t="str">
        <f t="shared" si="81"/>
        <v/>
      </c>
      <c r="AI132" s="7" t="str">
        <f t="shared" si="81"/>
        <v/>
      </c>
      <c r="AJ132" s="7" t="str">
        <f t="shared" si="81"/>
        <v/>
      </c>
      <c r="AK132" s="7" t="str">
        <f t="shared" si="81"/>
        <v/>
      </c>
      <c r="AL132" s="7" t="str">
        <f t="shared" si="81"/>
        <v/>
      </c>
      <c r="AM132" s="7" t="str">
        <f t="shared" si="81"/>
        <v/>
      </c>
      <c r="AN132" s="7" t="str">
        <f t="shared" si="81"/>
        <v/>
      </c>
      <c r="AO132" s="7" t="str">
        <f t="shared" si="81"/>
        <v/>
      </c>
      <c r="AP132" s="7" t="str">
        <f t="shared" si="80"/>
        <v/>
      </c>
      <c r="AQ132" s="7" t="str">
        <f t="shared" si="80"/>
        <v/>
      </c>
      <c r="AR132" s="7" t="str">
        <f t="shared" si="80"/>
        <v/>
      </c>
      <c r="AS132" s="7" t="str">
        <f t="shared" si="80"/>
        <v/>
      </c>
      <c r="AT132" s="7" t="str">
        <f t="shared" si="80"/>
        <v/>
      </c>
      <c r="AU132" s="7" t="str">
        <f t="shared" si="80"/>
        <v/>
      </c>
      <c r="AV132" s="7" t="str">
        <f t="shared" si="80"/>
        <v/>
      </c>
      <c r="AW132" s="7" t="str">
        <f t="shared" si="80"/>
        <v/>
      </c>
      <c r="AX132" s="7" t="str">
        <f t="shared" si="80"/>
        <v/>
      </c>
      <c r="AY132" s="7" t="str">
        <f t="shared" si="80"/>
        <v/>
      </c>
      <c r="AZ132" s="7" t="str">
        <f t="shared" si="80"/>
        <v/>
      </c>
      <c r="BA132" s="7" t="str">
        <f t="shared" si="80"/>
        <v/>
      </c>
      <c r="BB132" s="7" t="str">
        <f t="shared" si="80"/>
        <v/>
      </c>
      <c r="BC132" s="7" t="str">
        <f t="shared" si="80"/>
        <v/>
      </c>
      <c r="BD132" s="7" t="str">
        <f t="shared" si="80"/>
        <v/>
      </c>
      <c r="BE132" s="7" t="str">
        <f t="shared" si="80"/>
        <v/>
      </c>
      <c r="BF132" s="7" t="str">
        <f t="shared" si="78"/>
        <v/>
      </c>
      <c r="BG132" s="7" t="str">
        <f t="shared" si="78"/>
        <v/>
      </c>
      <c r="BH132" s="7" t="str">
        <f t="shared" si="78"/>
        <v/>
      </c>
      <c r="BI132" s="7" t="str">
        <f t="shared" si="78"/>
        <v/>
      </c>
      <c r="BJ132" s="7" t="str">
        <f t="shared" si="78"/>
        <v/>
      </c>
      <c r="BK132" s="7" t="str">
        <f t="shared" si="78"/>
        <v/>
      </c>
      <c r="BL132" s="7" t="str">
        <f t="shared" si="78"/>
        <v/>
      </c>
      <c r="BM132" s="7" t="str">
        <f t="shared" si="78"/>
        <v/>
      </c>
      <c r="BN132" s="7" t="str">
        <f t="shared" si="78"/>
        <v/>
      </c>
      <c r="BO132" s="7" t="str">
        <f t="shared" si="78"/>
        <v/>
      </c>
      <c r="BP132" s="7" t="str">
        <f t="shared" si="78"/>
        <v/>
      </c>
      <c r="BQ132" s="7" t="str">
        <f t="shared" si="78"/>
        <v/>
      </c>
      <c r="BR132" s="7" t="str">
        <f t="shared" si="78"/>
        <v/>
      </c>
      <c r="BS132" s="7" t="str">
        <f t="shared" si="78"/>
        <v/>
      </c>
      <c r="BT132" s="7" t="str">
        <f t="shared" si="78"/>
        <v/>
      </c>
      <c r="BU132" s="7" t="str">
        <f t="shared" si="72"/>
        <v/>
      </c>
      <c r="BV132" s="7" t="str">
        <f t="shared" si="72"/>
        <v/>
      </c>
      <c r="BW132" s="7" t="str">
        <f t="shared" si="72"/>
        <v/>
      </c>
      <c r="BX132" s="7" t="str">
        <f t="shared" si="72"/>
        <v/>
      </c>
      <c r="BY132" s="7" t="str">
        <f t="shared" si="72"/>
        <v/>
      </c>
      <c r="BZ132" s="7" t="str">
        <f t="shared" si="72"/>
        <v/>
      </c>
      <c r="CA132" s="7" t="str">
        <f t="shared" si="72"/>
        <v/>
      </c>
      <c r="CB132" s="7" t="str">
        <f t="shared" si="72"/>
        <v/>
      </c>
      <c r="CC132" s="7" t="str">
        <f t="shared" si="72"/>
        <v/>
      </c>
      <c r="CD132" s="7" t="str">
        <f t="shared" si="72"/>
        <v/>
      </c>
      <c r="CE132" s="7" t="str">
        <f t="shared" si="72"/>
        <v/>
      </c>
      <c r="CF132" s="7" t="str">
        <f t="shared" si="72"/>
        <v/>
      </c>
      <c r="CG132" s="7" t="str">
        <f t="shared" si="72"/>
        <v/>
      </c>
      <c r="CH132" s="7" t="str">
        <f t="shared" si="72"/>
        <v/>
      </c>
      <c r="CI132" s="7" t="str">
        <f t="shared" si="72"/>
        <v/>
      </c>
      <c r="CJ132" s="7" t="str">
        <f t="shared" si="72"/>
        <v/>
      </c>
      <c r="CK132" s="7" t="str">
        <f t="shared" si="84"/>
        <v/>
      </c>
      <c r="CL132" s="7" t="str">
        <f t="shared" si="84"/>
        <v/>
      </c>
      <c r="CM132" s="7" t="str">
        <f t="shared" si="84"/>
        <v/>
      </c>
      <c r="CN132" s="7" t="str">
        <f t="shared" si="84"/>
        <v/>
      </c>
      <c r="CO132" s="7" t="str">
        <f t="shared" si="84"/>
        <v/>
      </c>
      <c r="CP132" s="7" t="str">
        <f t="shared" si="84"/>
        <v/>
      </c>
      <c r="CQ132" s="7" t="str">
        <f t="shared" si="84"/>
        <v/>
      </c>
      <c r="CR132" s="7" t="str">
        <f t="shared" si="84"/>
        <v/>
      </c>
      <c r="CS132" s="7" t="str">
        <f t="shared" si="84"/>
        <v/>
      </c>
      <c r="CT132" s="7" t="str">
        <f t="shared" si="84"/>
        <v/>
      </c>
      <c r="CU132" s="7" t="str">
        <f t="shared" si="84"/>
        <v/>
      </c>
      <c r="CV132" s="7" t="str">
        <f t="shared" si="84"/>
        <v/>
      </c>
      <c r="CW132" s="7" t="str">
        <f t="shared" si="84"/>
        <v/>
      </c>
      <c r="CX132" s="7" t="str">
        <f t="shared" si="84"/>
        <v/>
      </c>
      <c r="CY132" s="7" t="str">
        <f t="shared" si="84"/>
        <v/>
      </c>
      <c r="CZ132" s="7" t="str">
        <f t="shared" si="84"/>
        <v/>
      </c>
      <c r="DA132" s="7" t="str">
        <f t="shared" si="83"/>
        <v/>
      </c>
      <c r="DB132" s="7" t="str">
        <f t="shared" si="76"/>
        <v/>
      </c>
      <c r="DC132" s="7" t="str">
        <f t="shared" si="75"/>
        <v/>
      </c>
      <c r="DD132" s="7" t="str">
        <f t="shared" si="75"/>
        <v/>
      </c>
      <c r="DE132" s="7" t="str">
        <f t="shared" si="75"/>
        <v/>
      </c>
      <c r="DF132" s="7" t="str">
        <f t="shared" si="75"/>
        <v/>
      </c>
      <c r="DG132" s="7" t="str">
        <f t="shared" si="75"/>
        <v/>
      </c>
      <c r="DH132" s="7" t="str">
        <f t="shared" si="74"/>
        <v/>
      </c>
      <c r="DI132" s="7" t="str">
        <f t="shared" si="74"/>
        <v/>
      </c>
      <c r="DJ132" s="7" t="str">
        <f t="shared" si="74"/>
        <v/>
      </c>
      <c r="DK132" s="7" t="str">
        <f t="shared" si="74"/>
        <v/>
      </c>
      <c r="DL132" s="7" t="str">
        <f t="shared" si="74"/>
        <v/>
      </c>
      <c r="DM132" s="7" t="str">
        <f t="shared" si="74"/>
        <v/>
      </c>
      <c r="DN132" s="7" t="str">
        <f t="shared" si="74"/>
        <v/>
      </c>
      <c r="DO132" s="7" t="str">
        <f t="shared" si="74"/>
        <v/>
      </c>
      <c r="DP132" s="7" t="str">
        <f t="shared" si="74"/>
        <v/>
      </c>
      <c r="DQ132" s="7" t="str">
        <f t="shared" si="74"/>
        <v/>
      </c>
      <c r="DR132" s="7" t="str">
        <f t="shared" si="73"/>
        <v/>
      </c>
      <c r="DS132" s="7" t="str">
        <f t="shared" si="73"/>
        <v/>
      </c>
      <c r="DT132" s="7" t="str">
        <f t="shared" si="73"/>
        <v/>
      </c>
      <c r="DU132" s="7" t="str">
        <f t="shared" si="73"/>
        <v/>
      </c>
      <c r="DV132" s="7" t="str">
        <f t="shared" si="73"/>
        <v/>
      </c>
      <c r="DW132" s="7" t="str">
        <f t="shared" si="73"/>
        <v/>
      </c>
    </row>
    <row r="133" spans="1:127" x14ac:dyDescent="0.35">
      <c r="A133" s="84" t="s">
        <v>281</v>
      </c>
      <c r="B133" s="84" t="s">
        <v>14</v>
      </c>
      <c r="C133" s="84" t="s">
        <v>3</v>
      </c>
      <c r="D133" s="84">
        <v>21.534095000000001</v>
      </c>
      <c r="E133" s="82">
        <f>VLOOKUP(C133,'Literature Lookup Tables'!$A$2:$D$21,4,0)</f>
        <v>0</v>
      </c>
      <c r="F133" s="82">
        <f>VLOOKUP(C133,'Literature Lookup Tables'!$A$2:$D$21,3,0)</f>
        <v>0.2</v>
      </c>
      <c r="G133" s="64">
        <f>(VLOOKUP(C133,'Literature Lookup Tables'!$A$2:$L$21,2))*D133</f>
        <v>4.306819</v>
      </c>
      <c r="H133" s="64">
        <f t="shared" si="47"/>
        <v>4.306819</v>
      </c>
      <c r="I133" s="64">
        <f t="shared" si="48"/>
        <v>0</v>
      </c>
      <c r="J133" s="106">
        <f>VLOOKUP(C133,'Literature Lookup Tables'!$A$2:$L$21,MATCH(B133,listHYDROGROUPS,0))</f>
        <v>74</v>
      </c>
      <c r="K133" s="7" t="str">
        <f t="shared" si="79"/>
        <v/>
      </c>
      <c r="L133" s="7" t="str">
        <f t="shared" si="79"/>
        <v/>
      </c>
      <c r="M133" s="7" t="str">
        <f t="shared" si="79"/>
        <v/>
      </c>
      <c r="N133" s="7" t="str">
        <f t="shared" si="79"/>
        <v/>
      </c>
      <c r="O133" s="7" t="str">
        <f t="shared" si="79"/>
        <v/>
      </c>
      <c r="P133" s="7" t="str">
        <f t="shared" si="79"/>
        <v/>
      </c>
      <c r="Q133" s="7" t="str">
        <f t="shared" si="79"/>
        <v/>
      </c>
      <c r="R133" s="7" t="str">
        <f t="shared" si="79"/>
        <v/>
      </c>
      <c r="S133" s="7" t="str">
        <f t="shared" si="79"/>
        <v/>
      </c>
      <c r="T133" s="7" t="str">
        <f t="shared" si="79"/>
        <v/>
      </c>
      <c r="U133" s="7" t="str">
        <f t="shared" si="79"/>
        <v/>
      </c>
      <c r="V133" s="7" t="str">
        <f t="shared" si="79"/>
        <v/>
      </c>
      <c r="W133" s="7" t="str">
        <f t="shared" si="79"/>
        <v/>
      </c>
      <c r="X133" s="7" t="str">
        <f t="shared" si="79"/>
        <v/>
      </c>
      <c r="Y133" s="7" t="str">
        <f t="shared" si="79"/>
        <v/>
      </c>
      <c r="Z133" s="7" t="str">
        <f t="shared" si="82"/>
        <v/>
      </c>
      <c r="AA133" s="7" t="str">
        <f t="shared" si="81"/>
        <v/>
      </c>
      <c r="AB133" s="7" t="str">
        <f t="shared" si="81"/>
        <v/>
      </c>
      <c r="AC133" s="7" t="str">
        <f t="shared" si="81"/>
        <v/>
      </c>
      <c r="AD133" s="7" t="str">
        <f t="shared" si="81"/>
        <v/>
      </c>
      <c r="AE133" s="7" t="str">
        <f t="shared" si="81"/>
        <v/>
      </c>
      <c r="AF133" s="7" t="str">
        <f t="shared" si="81"/>
        <v/>
      </c>
      <c r="AG133" s="7" t="str">
        <f t="shared" si="81"/>
        <v/>
      </c>
      <c r="AH133" s="7" t="str">
        <f t="shared" si="81"/>
        <v/>
      </c>
      <c r="AI133" s="7" t="str">
        <f t="shared" si="81"/>
        <v/>
      </c>
      <c r="AJ133" s="7" t="str">
        <f t="shared" si="81"/>
        <v/>
      </c>
      <c r="AK133" s="7" t="str">
        <f t="shared" si="81"/>
        <v/>
      </c>
      <c r="AL133" s="7" t="str">
        <f t="shared" si="81"/>
        <v/>
      </c>
      <c r="AM133" s="7" t="str">
        <f t="shared" si="81"/>
        <v/>
      </c>
      <c r="AN133" s="7" t="str">
        <f t="shared" si="81"/>
        <v/>
      </c>
      <c r="AO133" s="7" t="str">
        <f t="shared" si="81"/>
        <v/>
      </c>
      <c r="AP133" s="7" t="str">
        <f t="shared" si="80"/>
        <v/>
      </c>
      <c r="AQ133" s="7" t="str">
        <f t="shared" si="80"/>
        <v/>
      </c>
      <c r="AR133" s="7" t="str">
        <f t="shared" si="80"/>
        <v/>
      </c>
      <c r="AS133" s="7" t="str">
        <f t="shared" si="80"/>
        <v/>
      </c>
      <c r="AT133" s="7" t="str">
        <f t="shared" si="80"/>
        <v/>
      </c>
      <c r="AU133" s="7" t="str">
        <f t="shared" si="80"/>
        <v/>
      </c>
      <c r="AV133" s="7" t="str">
        <f t="shared" si="80"/>
        <v/>
      </c>
      <c r="AW133" s="7" t="str">
        <f t="shared" si="80"/>
        <v/>
      </c>
      <c r="AX133" s="7" t="str">
        <f t="shared" si="80"/>
        <v/>
      </c>
      <c r="AY133" s="7" t="str">
        <f t="shared" si="80"/>
        <v/>
      </c>
      <c r="AZ133" s="7" t="str">
        <f t="shared" si="80"/>
        <v/>
      </c>
      <c r="BA133" s="7" t="str">
        <f t="shared" si="80"/>
        <v/>
      </c>
      <c r="BB133" s="7" t="str">
        <f t="shared" si="80"/>
        <v/>
      </c>
      <c r="BC133" s="7" t="str">
        <f t="shared" si="80"/>
        <v/>
      </c>
      <c r="BD133" s="7" t="str">
        <f t="shared" si="80"/>
        <v/>
      </c>
      <c r="BE133" s="7" t="str">
        <f t="shared" si="80"/>
        <v/>
      </c>
      <c r="BF133" s="7" t="str">
        <f t="shared" si="78"/>
        <v/>
      </c>
      <c r="BG133" s="7" t="str">
        <f t="shared" si="78"/>
        <v/>
      </c>
      <c r="BH133" s="7" t="str">
        <f t="shared" si="78"/>
        <v/>
      </c>
      <c r="BI133" s="7" t="str">
        <f t="shared" si="78"/>
        <v/>
      </c>
      <c r="BJ133" s="7" t="str">
        <f t="shared" si="78"/>
        <v/>
      </c>
      <c r="BK133" s="7" t="str">
        <f t="shared" si="78"/>
        <v/>
      </c>
      <c r="BL133" s="7" t="str">
        <f t="shared" si="78"/>
        <v/>
      </c>
      <c r="BM133" s="7" t="str">
        <f t="shared" si="78"/>
        <v/>
      </c>
      <c r="BN133" s="7" t="str">
        <f t="shared" si="78"/>
        <v/>
      </c>
      <c r="BO133" s="7" t="str">
        <f t="shared" si="78"/>
        <v/>
      </c>
      <c r="BP133" s="7" t="str">
        <f t="shared" si="78"/>
        <v/>
      </c>
      <c r="BQ133" s="7" t="str">
        <f t="shared" si="78"/>
        <v/>
      </c>
      <c r="BR133" s="7" t="str">
        <f t="shared" si="78"/>
        <v/>
      </c>
      <c r="BS133" s="7" t="str">
        <f t="shared" si="78"/>
        <v/>
      </c>
      <c r="BT133" s="7" t="str">
        <f t="shared" si="78"/>
        <v/>
      </c>
      <c r="BU133" s="7" t="str">
        <f t="shared" si="72"/>
        <v/>
      </c>
      <c r="BV133" s="7" t="str">
        <f t="shared" si="72"/>
        <v/>
      </c>
      <c r="BW133" s="7" t="str">
        <f t="shared" si="72"/>
        <v/>
      </c>
      <c r="BX133" s="7" t="str">
        <f t="shared" si="72"/>
        <v/>
      </c>
      <c r="BY133" s="7" t="str">
        <f t="shared" si="72"/>
        <v/>
      </c>
      <c r="BZ133" s="7" t="str">
        <f t="shared" si="72"/>
        <v/>
      </c>
      <c r="CA133" s="7" t="str">
        <f t="shared" si="72"/>
        <v/>
      </c>
      <c r="CB133" s="7" t="str">
        <f t="shared" si="72"/>
        <v/>
      </c>
      <c r="CC133" s="7" t="str">
        <f t="shared" si="72"/>
        <v/>
      </c>
      <c r="CD133" s="7" t="str">
        <f t="shared" si="72"/>
        <v/>
      </c>
      <c r="CE133" s="7" t="str">
        <f t="shared" si="72"/>
        <v/>
      </c>
      <c r="CF133" s="7" t="str">
        <f t="shared" si="72"/>
        <v/>
      </c>
      <c r="CG133" s="7" t="str">
        <f t="shared" si="72"/>
        <v/>
      </c>
      <c r="CH133" s="7" t="str">
        <f t="shared" si="72"/>
        <v/>
      </c>
      <c r="CI133" s="7" t="str">
        <f t="shared" si="72"/>
        <v/>
      </c>
      <c r="CJ133" s="7" t="str">
        <f t="shared" si="72"/>
        <v/>
      </c>
      <c r="CK133" s="7" t="str">
        <f t="shared" si="84"/>
        <v/>
      </c>
      <c r="CL133" s="7" t="str">
        <f t="shared" si="84"/>
        <v/>
      </c>
      <c r="CM133" s="7" t="str">
        <f t="shared" si="84"/>
        <v/>
      </c>
      <c r="CN133" s="7" t="str">
        <f t="shared" si="84"/>
        <v/>
      </c>
      <c r="CO133" s="7" t="str">
        <f t="shared" si="84"/>
        <v/>
      </c>
      <c r="CP133" s="7" t="str">
        <f t="shared" si="84"/>
        <v/>
      </c>
      <c r="CQ133" s="7" t="str">
        <f t="shared" si="84"/>
        <v/>
      </c>
      <c r="CR133" s="7" t="str">
        <f t="shared" si="84"/>
        <v/>
      </c>
      <c r="CS133" s="7" t="str">
        <f t="shared" si="84"/>
        <v/>
      </c>
      <c r="CT133" s="7" t="str">
        <f t="shared" si="84"/>
        <v/>
      </c>
      <c r="CU133" s="7" t="str">
        <f t="shared" si="84"/>
        <v/>
      </c>
      <c r="CV133" s="7" t="str">
        <f t="shared" si="84"/>
        <v/>
      </c>
      <c r="CW133" s="7" t="str">
        <f t="shared" si="84"/>
        <v/>
      </c>
      <c r="CX133" s="7" t="str">
        <f t="shared" si="84"/>
        <v/>
      </c>
      <c r="CY133" s="7" t="str">
        <f t="shared" si="84"/>
        <v/>
      </c>
      <c r="CZ133" s="7" t="str">
        <f t="shared" si="84"/>
        <v/>
      </c>
      <c r="DA133" s="7" t="str">
        <f t="shared" si="83"/>
        <v/>
      </c>
      <c r="DB133" s="7" t="str">
        <f t="shared" si="76"/>
        <v/>
      </c>
      <c r="DC133" s="7" t="str">
        <f t="shared" si="75"/>
        <v/>
      </c>
      <c r="DD133" s="7" t="str">
        <f t="shared" si="75"/>
        <v/>
      </c>
      <c r="DE133" s="7" t="str">
        <f t="shared" si="75"/>
        <v/>
      </c>
      <c r="DF133" s="7" t="str">
        <f t="shared" si="75"/>
        <v/>
      </c>
      <c r="DG133" s="7" t="str">
        <f t="shared" si="75"/>
        <v/>
      </c>
      <c r="DH133" s="7" t="str">
        <f t="shared" si="74"/>
        <v/>
      </c>
      <c r="DI133" s="7" t="str">
        <f t="shared" si="74"/>
        <v/>
      </c>
      <c r="DJ133" s="7" t="str">
        <f t="shared" si="74"/>
        <v/>
      </c>
      <c r="DK133" s="7" t="str">
        <f t="shared" si="74"/>
        <v/>
      </c>
      <c r="DL133" s="7" t="str">
        <f t="shared" si="74"/>
        <v/>
      </c>
      <c r="DM133" s="7" t="str">
        <f t="shared" si="74"/>
        <v/>
      </c>
      <c r="DN133" s="7" t="str">
        <f t="shared" si="74"/>
        <v/>
      </c>
      <c r="DO133" s="7" t="str">
        <f t="shared" si="74"/>
        <v/>
      </c>
      <c r="DP133" s="7" t="str">
        <f t="shared" si="74"/>
        <v/>
      </c>
      <c r="DQ133" s="7" t="str">
        <f t="shared" si="74"/>
        <v/>
      </c>
      <c r="DR133" s="7" t="str">
        <f t="shared" si="73"/>
        <v/>
      </c>
      <c r="DS133" s="7" t="str">
        <f t="shared" si="73"/>
        <v/>
      </c>
      <c r="DT133" s="7" t="str">
        <f t="shared" si="73"/>
        <v/>
      </c>
      <c r="DU133" s="7" t="str">
        <f t="shared" si="73"/>
        <v/>
      </c>
      <c r="DV133" s="7" t="str">
        <f t="shared" si="73"/>
        <v/>
      </c>
      <c r="DW133" s="7" t="str">
        <f t="shared" si="73"/>
        <v/>
      </c>
    </row>
    <row r="134" spans="1:127" x14ac:dyDescent="0.35">
      <c r="A134" s="84" t="s">
        <v>268</v>
      </c>
      <c r="B134" s="84" t="s">
        <v>14</v>
      </c>
      <c r="C134" s="84" t="s">
        <v>10</v>
      </c>
      <c r="D134" s="84">
        <v>0.95585699999999996</v>
      </c>
      <c r="E134" s="82">
        <f>VLOOKUP(C134,'Literature Lookup Tables'!$A$2:$D$21,4,0)</f>
        <v>0.03</v>
      </c>
      <c r="F134" s="82">
        <f>VLOOKUP(C134,'Literature Lookup Tables'!$A$2:$D$21,3,0)</f>
        <v>0</v>
      </c>
      <c r="G134" s="64">
        <f>(VLOOKUP(C134,'Literature Lookup Tables'!$A$2:$L$21,2))*D134</f>
        <v>2.8675709999999997E-2</v>
      </c>
      <c r="H134" s="64">
        <f t="shared" si="47"/>
        <v>0</v>
      </c>
      <c r="I134" s="64">
        <f t="shared" si="48"/>
        <v>2.8675709999999997E-2</v>
      </c>
      <c r="J134" s="106">
        <f>VLOOKUP(C134,'Literature Lookup Tables'!$A$2:$L$21,MATCH(B134,listHYDROGROUPS,0))</f>
        <v>74</v>
      </c>
      <c r="K134" s="7" t="str">
        <f t="shared" si="79"/>
        <v/>
      </c>
      <c r="L134" s="7" t="str">
        <f t="shared" si="79"/>
        <v/>
      </c>
      <c r="M134" s="7" t="str">
        <f t="shared" si="77"/>
        <v/>
      </c>
      <c r="N134" s="7" t="str">
        <f t="shared" si="77"/>
        <v/>
      </c>
      <c r="O134" s="7" t="str">
        <f t="shared" si="77"/>
        <v/>
      </c>
      <c r="P134" s="7" t="str">
        <f t="shared" si="77"/>
        <v/>
      </c>
      <c r="Q134" s="7" t="str">
        <f t="shared" si="77"/>
        <v/>
      </c>
      <c r="R134" s="7" t="str">
        <f t="shared" si="77"/>
        <v/>
      </c>
      <c r="S134" s="7" t="str">
        <f t="shared" si="77"/>
        <v/>
      </c>
      <c r="T134" s="7" t="str">
        <f t="shared" si="77"/>
        <v/>
      </c>
      <c r="U134" s="7" t="str">
        <f t="shared" si="77"/>
        <v/>
      </c>
      <c r="V134" s="7" t="str">
        <f t="shared" si="77"/>
        <v/>
      </c>
      <c r="W134" s="7" t="str">
        <f t="shared" si="77"/>
        <v/>
      </c>
      <c r="X134" s="7" t="str">
        <f t="shared" si="77"/>
        <v/>
      </c>
      <c r="Y134" s="7" t="str">
        <f t="shared" si="77"/>
        <v/>
      </c>
      <c r="Z134" s="7" t="str">
        <f t="shared" si="82"/>
        <v/>
      </c>
      <c r="AA134" s="7" t="str">
        <f t="shared" si="81"/>
        <v/>
      </c>
      <c r="AB134" s="7" t="str">
        <f t="shared" si="81"/>
        <v/>
      </c>
      <c r="AC134" s="7" t="str">
        <f t="shared" si="81"/>
        <v/>
      </c>
      <c r="AD134" s="7" t="str">
        <f t="shared" si="81"/>
        <v/>
      </c>
      <c r="AE134" s="7" t="str">
        <f t="shared" si="81"/>
        <v/>
      </c>
      <c r="AF134" s="7" t="str">
        <f t="shared" si="81"/>
        <v/>
      </c>
      <c r="AG134" s="7" t="str">
        <f t="shared" si="81"/>
        <v/>
      </c>
      <c r="AH134" s="7" t="str">
        <f t="shared" si="81"/>
        <v/>
      </c>
      <c r="AI134" s="7" t="str">
        <f t="shared" si="81"/>
        <v/>
      </c>
      <c r="AJ134" s="7" t="str">
        <f t="shared" si="81"/>
        <v/>
      </c>
      <c r="AK134" s="7" t="str">
        <f t="shared" si="81"/>
        <v/>
      </c>
      <c r="AL134" s="7" t="str">
        <f t="shared" si="81"/>
        <v/>
      </c>
      <c r="AM134" s="7" t="str">
        <f t="shared" si="81"/>
        <v/>
      </c>
      <c r="AN134" s="7" t="str">
        <f t="shared" si="81"/>
        <v/>
      </c>
      <c r="AO134" s="7" t="str">
        <f t="shared" si="81"/>
        <v/>
      </c>
      <c r="AP134" s="7" t="str">
        <f t="shared" si="80"/>
        <v/>
      </c>
      <c r="AQ134" s="7" t="str">
        <f t="shared" si="80"/>
        <v/>
      </c>
      <c r="AR134" s="7" t="str">
        <f t="shared" si="80"/>
        <v/>
      </c>
      <c r="AS134" s="7" t="str">
        <f t="shared" si="80"/>
        <v/>
      </c>
      <c r="AT134" s="7" t="str">
        <f t="shared" si="80"/>
        <v/>
      </c>
      <c r="AU134" s="7" t="str">
        <f t="shared" si="80"/>
        <v/>
      </c>
      <c r="AV134" s="7" t="str">
        <f t="shared" si="80"/>
        <v/>
      </c>
      <c r="AW134" s="7" t="str">
        <f t="shared" si="80"/>
        <v/>
      </c>
      <c r="AX134" s="7" t="str">
        <f t="shared" si="80"/>
        <v/>
      </c>
      <c r="AY134" s="7" t="str">
        <f t="shared" si="80"/>
        <v/>
      </c>
      <c r="AZ134" s="7" t="str">
        <f t="shared" si="80"/>
        <v/>
      </c>
      <c r="BA134" s="7" t="str">
        <f t="shared" si="80"/>
        <v/>
      </c>
      <c r="BB134" s="7" t="str">
        <f t="shared" si="80"/>
        <v/>
      </c>
      <c r="BC134" s="7" t="str">
        <f t="shared" si="80"/>
        <v/>
      </c>
      <c r="BD134" s="7" t="str">
        <f t="shared" si="80"/>
        <v/>
      </c>
      <c r="BE134" s="7" t="str">
        <f t="shared" si="80"/>
        <v/>
      </c>
      <c r="BF134" s="7" t="str">
        <f t="shared" si="78"/>
        <v/>
      </c>
      <c r="BG134" s="7" t="str">
        <f t="shared" si="78"/>
        <v/>
      </c>
      <c r="BH134" s="7" t="str">
        <f t="shared" si="78"/>
        <v/>
      </c>
      <c r="BI134" s="7" t="str">
        <f t="shared" si="78"/>
        <v/>
      </c>
      <c r="BJ134" s="7" t="str">
        <f t="shared" si="78"/>
        <v/>
      </c>
      <c r="BK134" s="7" t="str">
        <f t="shared" si="78"/>
        <v/>
      </c>
      <c r="BL134" s="7" t="str">
        <f t="shared" si="78"/>
        <v/>
      </c>
      <c r="BM134" s="7" t="str">
        <f t="shared" si="78"/>
        <v/>
      </c>
      <c r="BN134" s="7" t="str">
        <f t="shared" si="78"/>
        <v/>
      </c>
      <c r="BO134" s="7" t="str">
        <f t="shared" si="78"/>
        <v/>
      </c>
      <c r="BP134" s="7" t="str">
        <f t="shared" si="78"/>
        <v/>
      </c>
      <c r="BQ134" s="7" t="str">
        <f t="shared" si="78"/>
        <v/>
      </c>
      <c r="BR134" s="7" t="str">
        <f t="shared" si="78"/>
        <v/>
      </c>
      <c r="BS134" s="7" t="str">
        <f t="shared" si="78"/>
        <v/>
      </c>
      <c r="BT134" s="7" t="str">
        <f t="shared" si="78"/>
        <v/>
      </c>
      <c r="BU134" s="7" t="str">
        <f t="shared" si="72"/>
        <v/>
      </c>
      <c r="BV134" s="7" t="str">
        <f t="shared" si="72"/>
        <v/>
      </c>
      <c r="BW134" s="7" t="str">
        <f t="shared" si="72"/>
        <v/>
      </c>
      <c r="BX134" s="7" t="str">
        <f t="shared" si="72"/>
        <v/>
      </c>
      <c r="BY134" s="7" t="str">
        <f t="shared" si="72"/>
        <v/>
      </c>
      <c r="BZ134" s="7" t="str">
        <f t="shared" si="72"/>
        <v/>
      </c>
      <c r="CA134" s="7" t="str">
        <f t="shared" si="72"/>
        <v/>
      </c>
      <c r="CB134" s="7" t="str">
        <f t="shared" si="72"/>
        <v/>
      </c>
      <c r="CC134" s="7" t="str">
        <f t="shared" si="72"/>
        <v/>
      </c>
      <c r="CD134" s="7" t="str">
        <f t="shared" si="72"/>
        <v/>
      </c>
      <c r="CE134" s="7" t="str">
        <f t="shared" si="72"/>
        <v/>
      </c>
      <c r="CF134" s="7" t="str">
        <f t="shared" si="72"/>
        <v/>
      </c>
      <c r="CG134" s="7" t="str">
        <f t="shared" si="72"/>
        <v/>
      </c>
      <c r="CH134" s="7" t="str">
        <f t="shared" si="72"/>
        <v/>
      </c>
      <c r="CI134" s="7" t="str">
        <f t="shared" si="72"/>
        <v/>
      </c>
      <c r="CJ134" s="7" t="str">
        <f t="shared" si="72"/>
        <v/>
      </c>
      <c r="CK134" s="7" t="str">
        <f t="shared" si="84"/>
        <v/>
      </c>
      <c r="CL134" s="7" t="str">
        <f t="shared" si="84"/>
        <v/>
      </c>
      <c r="CM134" s="7" t="str">
        <f t="shared" si="84"/>
        <v/>
      </c>
      <c r="CN134" s="7" t="str">
        <f t="shared" si="84"/>
        <v/>
      </c>
      <c r="CO134" s="7" t="str">
        <f t="shared" si="84"/>
        <v/>
      </c>
      <c r="CP134" s="7" t="str">
        <f t="shared" si="84"/>
        <v/>
      </c>
      <c r="CQ134" s="7" t="str">
        <f t="shared" si="84"/>
        <v/>
      </c>
      <c r="CR134" s="7" t="str">
        <f t="shared" si="84"/>
        <v/>
      </c>
      <c r="CS134" s="7" t="str">
        <f t="shared" si="84"/>
        <v/>
      </c>
      <c r="CT134" s="7" t="str">
        <f t="shared" si="84"/>
        <v/>
      </c>
      <c r="CU134" s="7" t="str">
        <f t="shared" si="84"/>
        <v/>
      </c>
      <c r="CV134" s="7" t="str">
        <f t="shared" si="84"/>
        <v/>
      </c>
      <c r="CW134" s="7" t="str">
        <f t="shared" si="84"/>
        <v/>
      </c>
      <c r="CX134" s="7" t="str">
        <f t="shared" si="84"/>
        <v/>
      </c>
      <c r="CY134" s="7" t="str">
        <f t="shared" si="84"/>
        <v/>
      </c>
      <c r="CZ134" s="7" t="str">
        <f t="shared" si="84"/>
        <v/>
      </c>
      <c r="DA134" s="7" t="str">
        <f t="shared" si="83"/>
        <v/>
      </c>
      <c r="DB134" s="7" t="str">
        <f t="shared" si="76"/>
        <v/>
      </c>
      <c r="DC134" s="7" t="str">
        <f t="shared" si="75"/>
        <v/>
      </c>
      <c r="DD134" s="7" t="str">
        <f t="shared" si="75"/>
        <v/>
      </c>
      <c r="DE134" s="7" t="str">
        <f t="shared" si="75"/>
        <v/>
      </c>
      <c r="DF134" s="7" t="str">
        <f t="shared" si="75"/>
        <v/>
      </c>
      <c r="DG134" s="7" t="str">
        <f t="shared" si="75"/>
        <v/>
      </c>
      <c r="DH134" s="7" t="str">
        <f t="shared" si="74"/>
        <v/>
      </c>
      <c r="DI134" s="7" t="str">
        <f t="shared" si="74"/>
        <v/>
      </c>
      <c r="DJ134" s="7" t="str">
        <f t="shared" si="74"/>
        <v/>
      </c>
      <c r="DK134" s="7" t="str">
        <f t="shared" si="74"/>
        <v/>
      </c>
      <c r="DL134" s="7" t="str">
        <f t="shared" si="74"/>
        <v/>
      </c>
      <c r="DM134" s="7" t="str">
        <f t="shared" si="74"/>
        <v/>
      </c>
      <c r="DN134" s="7" t="str">
        <f t="shared" si="74"/>
        <v/>
      </c>
      <c r="DO134" s="7" t="str">
        <f t="shared" si="74"/>
        <v/>
      </c>
      <c r="DP134" s="7" t="str">
        <f t="shared" si="74"/>
        <v/>
      </c>
      <c r="DQ134" s="7" t="str">
        <f t="shared" si="74"/>
        <v/>
      </c>
      <c r="DR134" s="7" t="str">
        <f t="shared" si="73"/>
        <v/>
      </c>
      <c r="DS134" s="7" t="str">
        <f t="shared" si="73"/>
        <v/>
      </c>
      <c r="DT134" s="7" t="str">
        <f t="shared" si="73"/>
        <v/>
      </c>
      <c r="DU134" s="7" t="str">
        <f t="shared" si="73"/>
        <v/>
      </c>
      <c r="DV134" s="7" t="str">
        <f t="shared" si="73"/>
        <v/>
      </c>
      <c r="DW134" s="7" t="str">
        <f t="shared" si="73"/>
        <v/>
      </c>
    </row>
    <row r="135" spans="1:127" x14ac:dyDescent="0.35">
      <c r="A135" s="84" t="s">
        <v>284</v>
      </c>
      <c r="B135" s="84" t="s">
        <v>14</v>
      </c>
      <c r="C135" s="84" t="s">
        <v>10</v>
      </c>
      <c r="D135" s="84">
        <v>1.4908680000000001</v>
      </c>
      <c r="E135" s="82">
        <f>VLOOKUP(C135,'Literature Lookup Tables'!$A$2:$D$21,4,0)</f>
        <v>0.03</v>
      </c>
      <c r="F135" s="82">
        <f>VLOOKUP(C135,'Literature Lookup Tables'!$A$2:$D$21,3,0)</f>
        <v>0</v>
      </c>
      <c r="G135" s="64">
        <f>(VLOOKUP(C135,'Literature Lookup Tables'!$A$2:$L$21,2))*D135</f>
        <v>4.4726040000000002E-2</v>
      </c>
      <c r="H135" s="64">
        <f t="shared" si="47"/>
        <v>0</v>
      </c>
      <c r="I135" s="64">
        <f t="shared" si="48"/>
        <v>4.4726040000000002E-2</v>
      </c>
      <c r="J135" s="106">
        <f>VLOOKUP(C135,'Literature Lookup Tables'!$A$2:$L$21,MATCH(B135,listHYDROGROUPS,0))</f>
        <v>74</v>
      </c>
      <c r="K135" s="7" t="str">
        <f t="shared" si="79"/>
        <v/>
      </c>
      <c r="L135" s="7" t="str">
        <f t="shared" si="79"/>
        <v/>
      </c>
      <c r="M135" s="7" t="str">
        <f t="shared" si="79"/>
        <v/>
      </c>
      <c r="N135" s="7" t="str">
        <f t="shared" si="79"/>
        <v/>
      </c>
      <c r="O135" s="7" t="str">
        <f t="shared" si="79"/>
        <v/>
      </c>
      <c r="P135" s="7" t="str">
        <f t="shared" si="79"/>
        <v/>
      </c>
      <c r="Q135" s="7" t="str">
        <f t="shared" si="79"/>
        <v/>
      </c>
      <c r="R135" s="7" t="str">
        <f t="shared" si="79"/>
        <v/>
      </c>
      <c r="S135" s="7" t="str">
        <f t="shared" si="79"/>
        <v/>
      </c>
      <c r="T135" s="7" t="str">
        <f t="shared" si="79"/>
        <v/>
      </c>
      <c r="U135" s="7" t="str">
        <f t="shared" si="79"/>
        <v/>
      </c>
      <c r="V135" s="7" t="str">
        <f t="shared" si="79"/>
        <v/>
      </c>
      <c r="W135" s="7" t="str">
        <f t="shared" si="79"/>
        <v/>
      </c>
      <c r="X135" s="7" t="str">
        <f t="shared" si="79"/>
        <v/>
      </c>
      <c r="Y135" s="7" t="str">
        <f t="shared" si="79"/>
        <v/>
      </c>
      <c r="Z135" s="7" t="str">
        <f t="shared" si="82"/>
        <v/>
      </c>
      <c r="AA135" s="7" t="str">
        <f t="shared" si="81"/>
        <v/>
      </c>
      <c r="AB135" s="7" t="str">
        <f t="shared" si="81"/>
        <v/>
      </c>
      <c r="AC135" s="7" t="str">
        <f t="shared" si="81"/>
        <v/>
      </c>
      <c r="AD135" s="7" t="str">
        <f t="shared" si="81"/>
        <v/>
      </c>
      <c r="AE135" s="7" t="str">
        <f t="shared" si="81"/>
        <v/>
      </c>
      <c r="AF135" s="7" t="str">
        <f t="shared" si="81"/>
        <v/>
      </c>
      <c r="AG135" s="7" t="str">
        <f t="shared" si="81"/>
        <v/>
      </c>
      <c r="AH135" s="7" t="str">
        <f t="shared" si="81"/>
        <v/>
      </c>
      <c r="AI135" s="7" t="str">
        <f t="shared" si="81"/>
        <v/>
      </c>
      <c r="AJ135" s="7" t="str">
        <f t="shared" si="81"/>
        <v/>
      </c>
      <c r="AK135" s="7" t="str">
        <f t="shared" si="81"/>
        <v/>
      </c>
      <c r="AL135" s="7" t="str">
        <f t="shared" si="81"/>
        <v/>
      </c>
      <c r="AM135" s="7" t="str">
        <f t="shared" si="81"/>
        <v/>
      </c>
      <c r="AN135" s="7" t="str">
        <f t="shared" si="81"/>
        <v/>
      </c>
      <c r="AO135" s="7" t="str">
        <f t="shared" si="81"/>
        <v/>
      </c>
      <c r="AP135" s="7" t="str">
        <f t="shared" si="80"/>
        <v/>
      </c>
      <c r="AQ135" s="7" t="str">
        <f t="shared" si="80"/>
        <v/>
      </c>
      <c r="AR135" s="7" t="str">
        <f t="shared" si="80"/>
        <v/>
      </c>
      <c r="AS135" s="7" t="str">
        <f t="shared" si="80"/>
        <v/>
      </c>
      <c r="AT135" s="7" t="str">
        <f t="shared" si="80"/>
        <v/>
      </c>
      <c r="AU135" s="7" t="str">
        <f t="shared" si="80"/>
        <v/>
      </c>
      <c r="AV135" s="7" t="str">
        <f t="shared" si="80"/>
        <v/>
      </c>
      <c r="AW135" s="7" t="str">
        <f t="shared" si="80"/>
        <v/>
      </c>
      <c r="AX135" s="7" t="str">
        <f t="shared" si="80"/>
        <v/>
      </c>
      <c r="AY135" s="7" t="str">
        <f t="shared" si="80"/>
        <v/>
      </c>
      <c r="AZ135" s="7" t="str">
        <f t="shared" si="80"/>
        <v/>
      </c>
      <c r="BA135" s="7" t="str">
        <f t="shared" si="80"/>
        <v/>
      </c>
      <c r="BB135" s="7" t="str">
        <f t="shared" si="80"/>
        <v/>
      </c>
      <c r="BC135" s="7" t="str">
        <f t="shared" si="80"/>
        <v/>
      </c>
      <c r="BD135" s="7" t="str">
        <f t="shared" si="80"/>
        <v/>
      </c>
      <c r="BE135" s="7" t="str">
        <f t="shared" si="80"/>
        <v/>
      </c>
      <c r="BF135" s="7" t="str">
        <f t="shared" si="78"/>
        <v/>
      </c>
      <c r="BG135" s="7" t="str">
        <f t="shared" si="78"/>
        <v/>
      </c>
      <c r="BH135" s="7" t="str">
        <f t="shared" si="78"/>
        <v/>
      </c>
      <c r="BI135" s="7" t="str">
        <f t="shared" si="78"/>
        <v/>
      </c>
      <c r="BJ135" s="7" t="str">
        <f t="shared" si="78"/>
        <v/>
      </c>
      <c r="BK135" s="7" t="str">
        <f t="shared" si="78"/>
        <v/>
      </c>
      <c r="BL135" s="7" t="str">
        <f t="shared" si="78"/>
        <v/>
      </c>
      <c r="BM135" s="7" t="str">
        <f t="shared" si="78"/>
        <v/>
      </c>
      <c r="BN135" s="7" t="str">
        <f t="shared" si="78"/>
        <v/>
      </c>
      <c r="BO135" s="7" t="str">
        <f t="shared" si="78"/>
        <v/>
      </c>
      <c r="BP135" s="7" t="str">
        <f t="shared" si="78"/>
        <v/>
      </c>
      <c r="BQ135" s="7" t="str">
        <f t="shared" si="78"/>
        <v/>
      </c>
      <c r="BR135" s="7" t="str">
        <f t="shared" si="78"/>
        <v/>
      </c>
      <c r="BS135" s="7" t="str">
        <f t="shared" si="78"/>
        <v/>
      </c>
      <c r="BT135" s="7" t="str">
        <f t="shared" si="78"/>
        <v/>
      </c>
      <c r="BU135" s="7" t="str">
        <f t="shared" si="72"/>
        <v/>
      </c>
      <c r="BV135" s="7" t="str">
        <f t="shared" si="72"/>
        <v/>
      </c>
      <c r="BW135" s="7" t="str">
        <f t="shared" si="72"/>
        <v/>
      </c>
      <c r="BX135" s="7" t="str">
        <f t="shared" si="72"/>
        <v/>
      </c>
      <c r="BY135" s="7" t="str">
        <f t="shared" si="72"/>
        <v/>
      </c>
      <c r="BZ135" s="7" t="str">
        <f t="shared" si="72"/>
        <v/>
      </c>
      <c r="CA135" s="7" t="str">
        <f t="shared" si="72"/>
        <v/>
      </c>
      <c r="CB135" s="7" t="str">
        <f t="shared" si="72"/>
        <v/>
      </c>
      <c r="CC135" s="7" t="str">
        <f t="shared" si="72"/>
        <v/>
      </c>
      <c r="CD135" s="7" t="str">
        <f t="shared" si="72"/>
        <v/>
      </c>
      <c r="CE135" s="7" t="str">
        <f t="shared" si="72"/>
        <v/>
      </c>
      <c r="CF135" s="7" t="str">
        <f t="shared" si="72"/>
        <v/>
      </c>
      <c r="CG135" s="7" t="str">
        <f t="shared" si="72"/>
        <v/>
      </c>
      <c r="CH135" s="7" t="str">
        <f t="shared" si="72"/>
        <v/>
      </c>
      <c r="CI135" s="7" t="str">
        <f t="shared" si="72"/>
        <v/>
      </c>
      <c r="CJ135" s="7" t="str">
        <f t="shared" si="72"/>
        <v/>
      </c>
      <c r="CK135" s="7" t="str">
        <f t="shared" si="84"/>
        <v/>
      </c>
      <c r="CL135" s="7" t="str">
        <f t="shared" si="84"/>
        <v/>
      </c>
      <c r="CM135" s="7" t="str">
        <f t="shared" si="84"/>
        <v/>
      </c>
      <c r="CN135" s="7" t="str">
        <f t="shared" si="84"/>
        <v/>
      </c>
      <c r="CO135" s="7" t="str">
        <f t="shared" si="84"/>
        <v/>
      </c>
      <c r="CP135" s="7" t="str">
        <f t="shared" si="84"/>
        <v/>
      </c>
      <c r="CQ135" s="7" t="str">
        <f t="shared" si="84"/>
        <v/>
      </c>
      <c r="CR135" s="7" t="str">
        <f t="shared" si="84"/>
        <v/>
      </c>
      <c r="CS135" s="7" t="str">
        <f t="shared" si="84"/>
        <v/>
      </c>
      <c r="CT135" s="7" t="str">
        <f t="shared" si="84"/>
        <v/>
      </c>
      <c r="CU135" s="7" t="str">
        <f t="shared" si="84"/>
        <v/>
      </c>
      <c r="CV135" s="7" t="str">
        <f t="shared" si="84"/>
        <v/>
      </c>
      <c r="CW135" s="7" t="str">
        <f t="shared" si="84"/>
        <v/>
      </c>
      <c r="CX135" s="7" t="str">
        <f t="shared" si="84"/>
        <v/>
      </c>
      <c r="CY135" s="7" t="str">
        <f t="shared" si="84"/>
        <v/>
      </c>
      <c r="CZ135" s="7" t="str">
        <f t="shared" si="84"/>
        <v/>
      </c>
      <c r="DA135" s="7" t="str">
        <f t="shared" si="83"/>
        <v/>
      </c>
      <c r="DB135" s="7" t="str">
        <f t="shared" si="76"/>
        <v/>
      </c>
      <c r="DC135" s="7" t="str">
        <f t="shared" si="75"/>
        <v/>
      </c>
      <c r="DD135" s="7" t="str">
        <f t="shared" si="75"/>
        <v/>
      </c>
      <c r="DE135" s="7" t="str">
        <f t="shared" si="75"/>
        <v/>
      </c>
      <c r="DF135" s="7" t="str">
        <f t="shared" si="75"/>
        <v/>
      </c>
      <c r="DG135" s="7" t="str">
        <f t="shared" si="75"/>
        <v/>
      </c>
      <c r="DH135" s="7" t="str">
        <f t="shared" si="74"/>
        <v/>
      </c>
      <c r="DI135" s="7" t="str">
        <f t="shared" si="74"/>
        <v/>
      </c>
      <c r="DJ135" s="7" t="str">
        <f t="shared" si="74"/>
        <v/>
      </c>
      <c r="DK135" s="7" t="str">
        <f t="shared" si="74"/>
        <v/>
      </c>
      <c r="DL135" s="7" t="str">
        <f t="shared" si="74"/>
        <v/>
      </c>
      <c r="DM135" s="7" t="str">
        <f t="shared" si="74"/>
        <v/>
      </c>
      <c r="DN135" s="7" t="str">
        <f t="shared" si="74"/>
        <v/>
      </c>
      <c r="DO135" s="7" t="str">
        <f t="shared" si="74"/>
        <v/>
      </c>
      <c r="DP135" s="7" t="str">
        <f t="shared" si="74"/>
        <v/>
      </c>
      <c r="DQ135" s="7" t="str">
        <f t="shared" si="74"/>
        <v/>
      </c>
      <c r="DR135" s="7" t="str">
        <f t="shared" si="73"/>
        <v/>
      </c>
      <c r="DS135" s="7" t="str">
        <f t="shared" si="73"/>
        <v/>
      </c>
      <c r="DT135" s="7" t="str">
        <f t="shared" si="73"/>
        <v/>
      </c>
      <c r="DU135" s="7" t="str">
        <f t="shared" si="73"/>
        <v/>
      </c>
      <c r="DV135" s="7" t="str">
        <f t="shared" si="73"/>
        <v/>
      </c>
      <c r="DW135" s="7" t="str">
        <f t="shared" si="73"/>
        <v/>
      </c>
    </row>
    <row r="136" spans="1:127" x14ac:dyDescent="0.35">
      <c r="A136" s="84" t="s">
        <v>281</v>
      </c>
      <c r="B136" s="84" t="s">
        <v>14</v>
      </c>
      <c r="C136" s="84" t="s">
        <v>10</v>
      </c>
      <c r="D136" s="84">
        <v>2.287693</v>
      </c>
      <c r="E136" s="82">
        <f>VLOOKUP(C136,'Literature Lookup Tables'!$A$2:$D$21,4,0)</f>
        <v>0.03</v>
      </c>
      <c r="F136" s="82">
        <f>VLOOKUP(C136,'Literature Lookup Tables'!$A$2:$D$21,3,0)</f>
        <v>0</v>
      </c>
      <c r="G136" s="64">
        <f>(VLOOKUP(C136,'Literature Lookup Tables'!$A$2:$L$21,2))*D136</f>
        <v>6.8630789999999997E-2</v>
      </c>
      <c r="H136" s="64">
        <f t="shared" si="47"/>
        <v>0</v>
      </c>
      <c r="I136" s="64">
        <f t="shared" si="48"/>
        <v>6.8630789999999997E-2</v>
      </c>
      <c r="J136" s="106">
        <f>VLOOKUP(C136,'Literature Lookup Tables'!$A$2:$L$21,MATCH(B136,listHYDROGROUPS,0))</f>
        <v>74</v>
      </c>
      <c r="K136" s="7" t="str">
        <f t="shared" si="79"/>
        <v/>
      </c>
      <c r="L136" s="7" t="str">
        <f t="shared" si="79"/>
        <v/>
      </c>
      <c r="M136" s="7" t="str">
        <f t="shared" si="77"/>
        <v/>
      </c>
      <c r="N136" s="7" t="str">
        <f t="shared" si="77"/>
        <v/>
      </c>
      <c r="O136" s="7" t="str">
        <f t="shared" si="77"/>
        <v/>
      </c>
      <c r="P136" s="7" t="str">
        <f t="shared" si="77"/>
        <v/>
      </c>
      <c r="Q136" s="7" t="str">
        <f t="shared" si="77"/>
        <v/>
      </c>
      <c r="R136" s="7" t="str">
        <f t="shared" si="77"/>
        <v/>
      </c>
      <c r="S136" s="7" t="str">
        <f t="shared" si="77"/>
        <v/>
      </c>
      <c r="T136" s="7" t="str">
        <f t="shared" si="77"/>
        <v/>
      </c>
      <c r="U136" s="7" t="str">
        <f t="shared" si="77"/>
        <v/>
      </c>
      <c r="V136" s="7" t="str">
        <f t="shared" si="77"/>
        <v/>
      </c>
      <c r="W136" s="7" t="str">
        <f t="shared" si="77"/>
        <v/>
      </c>
      <c r="X136" s="7" t="str">
        <f t="shared" si="77"/>
        <v/>
      </c>
      <c r="Y136" s="7" t="str">
        <f t="shared" si="77"/>
        <v/>
      </c>
      <c r="Z136" s="7" t="str">
        <f t="shared" si="82"/>
        <v/>
      </c>
      <c r="AA136" s="7" t="str">
        <f t="shared" si="81"/>
        <v/>
      </c>
      <c r="AB136" s="7" t="str">
        <f t="shared" si="81"/>
        <v/>
      </c>
      <c r="AC136" s="7" t="str">
        <f t="shared" si="81"/>
        <v/>
      </c>
      <c r="AD136" s="7" t="str">
        <f t="shared" si="81"/>
        <v/>
      </c>
      <c r="AE136" s="7" t="str">
        <f t="shared" si="81"/>
        <v/>
      </c>
      <c r="AF136" s="7" t="str">
        <f t="shared" si="81"/>
        <v/>
      </c>
      <c r="AG136" s="7" t="str">
        <f t="shared" si="81"/>
        <v/>
      </c>
      <c r="AH136" s="7" t="str">
        <f t="shared" si="81"/>
        <v/>
      </c>
      <c r="AI136" s="7" t="str">
        <f t="shared" si="81"/>
        <v/>
      </c>
      <c r="AJ136" s="7" t="str">
        <f t="shared" si="81"/>
        <v/>
      </c>
      <c r="AK136" s="7" t="str">
        <f t="shared" si="81"/>
        <v/>
      </c>
      <c r="AL136" s="7" t="str">
        <f t="shared" si="81"/>
        <v/>
      </c>
      <c r="AM136" s="7" t="str">
        <f t="shared" si="81"/>
        <v/>
      </c>
      <c r="AN136" s="7" t="str">
        <f t="shared" si="81"/>
        <v/>
      </c>
      <c r="AO136" s="7" t="str">
        <f t="shared" si="81"/>
        <v/>
      </c>
      <c r="AP136" s="7" t="str">
        <f t="shared" si="80"/>
        <v/>
      </c>
      <c r="AQ136" s="7" t="str">
        <f t="shared" si="80"/>
        <v/>
      </c>
      <c r="AR136" s="7" t="str">
        <f t="shared" si="80"/>
        <v/>
      </c>
      <c r="AS136" s="7" t="str">
        <f t="shared" si="80"/>
        <v/>
      </c>
      <c r="AT136" s="7" t="str">
        <f t="shared" si="80"/>
        <v/>
      </c>
      <c r="AU136" s="7" t="str">
        <f t="shared" si="80"/>
        <v/>
      </c>
      <c r="AV136" s="7" t="str">
        <f t="shared" si="80"/>
        <v/>
      </c>
      <c r="AW136" s="7" t="str">
        <f t="shared" si="80"/>
        <v/>
      </c>
      <c r="AX136" s="7" t="str">
        <f t="shared" si="80"/>
        <v/>
      </c>
      <c r="AY136" s="7" t="str">
        <f t="shared" si="80"/>
        <v/>
      </c>
      <c r="AZ136" s="7" t="str">
        <f t="shared" si="80"/>
        <v/>
      </c>
      <c r="BA136" s="7" t="str">
        <f t="shared" si="80"/>
        <v/>
      </c>
      <c r="BB136" s="7" t="str">
        <f t="shared" si="80"/>
        <v/>
      </c>
      <c r="BC136" s="7" t="str">
        <f t="shared" si="80"/>
        <v/>
      </c>
      <c r="BD136" s="7" t="str">
        <f t="shared" si="80"/>
        <v/>
      </c>
      <c r="BE136" s="7" t="str">
        <f t="shared" si="80"/>
        <v/>
      </c>
      <c r="BF136" s="7" t="str">
        <f t="shared" si="78"/>
        <v/>
      </c>
      <c r="BG136" s="7" t="str">
        <f t="shared" si="78"/>
        <v/>
      </c>
      <c r="BH136" s="7" t="str">
        <f t="shared" si="78"/>
        <v/>
      </c>
      <c r="BI136" s="7" t="str">
        <f t="shared" si="78"/>
        <v/>
      </c>
      <c r="BJ136" s="7" t="str">
        <f t="shared" si="78"/>
        <v/>
      </c>
      <c r="BK136" s="7" t="str">
        <f t="shared" si="78"/>
        <v/>
      </c>
      <c r="BL136" s="7" t="str">
        <f t="shared" si="78"/>
        <v/>
      </c>
      <c r="BM136" s="7" t="str">
        <f t="shared" si="78"/>
        <v/>
      </c>
      <c r="BN136" s="7" t="str">
        <f t="shared" si="78"/>
        <v/>
      </c>
      <c r="BO136" s="7" t="str">
        <f t="shared" si="78"/>
        <v/>
      </c>
      <c r="BP136" s="7" t="str">
        <f t="shared" si="78"/>
        <v/>
      </c>
      <c r="BQ136" s="7" t="str">
        <f t="shared" si="78"/>
        <v/>
      </c>
      <c r="BR136" s="7" t="str">
        <f t="shared" si="78"/>
        <v/>
      </c>
      <c r="BS136" s="7" t="str">
        <f t="shared" si="78"/>
        <v/>
      </c>
      <c r="BT136" s="7" t="str">
        <f t="shared" si="78"/>
        <v/>
      </c>
      <c r="BU136" s="7" t="str">
        <f t="shared" si="72"/>
        <v/>
      </c>
      <c r="BV136" s="7" t="str">
        <f t="shared" si="72"/>
        <v/>
      </c>
      <c r="BW136" s="7" t="str">
        <f t="shared" si="72"/>
        <v/>
      </c>
      <c r="BX136" s="7" t="str">
        <f t="shared" si="72"/>
        <v/>
      </c>
      <c r="BY136" s="7" t="str">
        <f t="shared" si="72"/>
        <v/>
      </c>
      <c r="BZ136" s="7" t="str">
        <f t="shared" si="72"/>
        <v/>
      </c>
      <c r="CA136" s="7" t="str">
        <f t="shared" si="72"/>
        <v/>
      </c>
      <c r="CB136" s="7" t="str">
        <f t="shared" si="72"/>
        <v/>
      </c>
      <c r="CC136" s="7" t="str">
        <f t="shared" si="72"/>
        <v/>
      </c>
      <c r="CD136" s="7" t="str">
        <f t="shared" si="72"/>
        <v/>
      </c>
      <c r="CE136" s="7" t="str">
        <f t="shared" si="72"/>
        <v/>
      </c>
      <c r="CF136" s="7" t="str">
        <f t="shared" si="72"/>
        <v/>
      </c>
      <c r="CG136" s="7" t="str">
        <f t="shared" si="72"/>
        <v/>
      </c>
      <c r="CH136" s="7" t="str">
        <f t="shared" si="72"/>
        <v/>
      </c>
      <c r="CI136" s="7" t="str">
        <f t="shared" si="72"/>
        <v/>
      </c>
      <c r="CJ136" s="7" t="str">
        <f t="shared" si="72"/>
        <v/>
      </c>
      <c r="CK136" s="7" t="str">
        <f t="shared" si="84"/>
        <v/>
      </c>
      <c r="CL136" s="7" t="str">
        <f t="shared" si="84"/>
        <v/>
      </c>
      <c r="CM136" s="7" t="str">
        <f t="shared" si="84"/>
        <v/>
      </c>
      <c r="CN136" s="7" t="str">
        <f t="shared" si="84"/>
        <v/>
      </c>
      <c r="CO136" s="7" t="str">
        <f t="shared" si="84"/>
        <v/>
      </c>
      <c r="CP136" s="7" t="str">
        <f t="shared" si="84"/>
        <v/>
      </c>
      <c r="CQ136" s="7" t="str">
        <f t="shared" si="84"/>
        <v/>
      </c>
      <c r="CR136" s="7" t="str">
        <f t="shared" si="84"/>
        <v/>
      </c>
      <c r="CS136" s="7" t="str">
        <f t="shared" si="84"/>
        <v/>
      </c>
      <c r="CT136" s="7" t="str">
        <f t="shared" si="84"/>
        <v/>
      </c>
      <c r="CU136" s="7" t="str">
        <f t="shared" si="84"/>
        <v/>
      </c>
      <c r="CV136" s="7" t="str">
        <f t="shared" si="84"/>
        <v/>
      </c>
      <c r="CW136" s="7" t="str">
        <f t="shared" si="84"/>
        <v/>
      </c>
      <c r="CX136" s="7" t="str">
        <f t="shared" si="84"/>
        <v/>
      </c>
      <c r="CY136" s="7" t="str">
        <f t="shared" si="84"/>
        <v/>
      </c>
      <c r="CZ136" s="7" t="str">
        <f t="shared" si="84"/>
        <v/>
      </c>
      <c r="DA136" s="7" t="str">
        <f t="shared" si="83"/>
        <v/>
      </c>
      <c r="DB136" s="7" t="str">
        <f t="shared" si="76"/>
        <v/>
      </c>
      <c r="DC136" s="7" t="str">
        <f t="shared" si="75"/>
        <v/>
      </c>
      <c r="DD136" s="7" t="str">
        <f t="shared" si="75"/>
        <v/>
      </c>
      <c r="DE136" s="7" t="str">
        <f t="shared" si="75"/>
        <v/>
      </c>
      <c r="DF136" s="7" t="str">
        <f t="shared" si="75"/>
        <v/>
      </c>
      <c r="DG136" s="7" t="str">
        <f t="shared" si="75"/>
        <v/>
      </c>
      <c r="DH136" s="7" t="str">
        <f t="shared" si="74"/>
        <v/>
      </c>
      <c r="DI136" s="7" t="str">
        <f t="shared" si="74"/>
        <v/>
      </c>
      <c r="DJ136" s="7" t="str">
        <f t="shared" si="74"/>
        <v/>
      </c>
      <c r="DK136" s="7" t="str">
        <f t="shared" si="74"/>
        <v/>
      </c>
      <c r="DL136" s="7" t="str">
        <f t="shared" si="74"/>
        <v/>
      </c>
      <c r="DM136" s="7" t="str">
        <f t="shared" si="74"/>
        <v/>
      </c>
      <c r="DN136" s="7" t="str">
        <f t="shared" si="74"/>
        <v/>
      </c>
      <c r="DO136" s="7" t="str">
        <f t="shared" si="74"/>
        <v/>
      </c>
      <c r="DP136" s="7" t="str">
        <f t="shared" si="74"/>
        <v/>
      </c>
      <c r="DQ136" s="7" t="str">
        <f t="shared" ref="DQ136:DW136" si="85">IF($A136=DQ$11,$J136*$D136,"")</f>
        <v/>
      </c>
      <c r="DR136" s="7" t="str">
        <f t="shared" si="85"/>
        <v/>
      </c>
      <c r="DS136" s="7" t="str">
        <f t="shared" si="85"/>
        <v/>
      </c>
      <c r="DT136" s="7" t="str">
        <f t="shared" si="85"/>
        <v/>
      </c>
      <c r="DU136" s="7" t="str">
        <f t="shared" si="85"/>
        <v/>
      </c>
      <c r="DV136" s="7" t="str">
        <f t="shared" si="85"/>
        <v/>
      </c>
      <c r="DW136" s="7" t="str">
        <f t="shared" si="85"/>
        <v/>
      </c>
    </row>
    <row r="137" spans="1:127" x14ac:dyDescent="0.35">
      <c r="A137" s="84" t="s">
        <v>281</v>
      </c>
      <c r="B137" s="84" t="s">
        <v>14</v>
      </c>
      <c r="C137" s="84" t="s">
        <v>15</v>
      </c>
      <c r="D137" s="84">
        <v>1.447106</v>
      </c>
      <c r="E137" s="82">
        <f>VLOOKUP(C137,'Literature Lookup Tables'!$A$2:$D$21,4,0)</f>
        <v>0.04</v>
      </c>
      <c r="F137" s="82">
        <f>VLOOKUP(C137,'Literature Lookup Tables'!$A$2:$D$21,3,0)</f>
        <v>0.01</v>
      </c>
      <c r="G137" s="64">
        <f>(VLOOKUP(C137,'Literature Lookup Tables'!$A$2:$L$21,2))*D137</f>
        <v>7.2355299999999997E-2</v>
      </c>
      <c r="H137" s="64">
        <f t="shared" si="47"/>
        <v>1.4471060000000001E-2</v>
      </c>
      <c r="I137" s="64">
        <f t="shared" si="48"/>
        <v>5.7884240000000003E-2</v>
      </c>
      <c r="J137" s="106">
        <f>VLOOKUP(C137,'Literature Lookup Tables'!$A$2:$L$21,MATCH(B137,listHYDROGROUPS,0))</f>
        <v>79</v>
      </c>
      <c r="K137" s="7" t="str">
        <f t="shared" si="79"/>
        <v/>
      </c>
      <c r="L137" s="7" t="str">
        <f t="shared" si="79"/>
        <v/>
      </c>
      <c r="M137" s="7" t="str">
        <f t="shared" si="79"/>
        <v/>
      </c>
      <c r="N137" s="7" t="str">
        <f t="shared" si="79"/>
        <v/>
      </c>
      <c r="O137" s="7" t="str">
        <f t="shared" si="79"/>
        <v/>
      </c>
      <c r="P137" s="7" t="str">
        <f t="shared" si="79"/>
        <v/>
      </c>
      <c r="Q137" s="7" t="str">
        <f t="shared" si="79"/>
        <v/>
      </c>
      <c r="R137" s="7" t="str">
        <f t="shared" si="79"/>
        <v/>
      </c>
      <c r="S137" s="7" t="str">
        <f t="shared" si="79"/>
        <v/>
      </c>
      <c r="T137" s="7" t="str">
        <f t="shared" si="79"/>
        <v/>
      </c>
      <c r="U137" s="7" t="str">
        <f t="shared" si="79"/>
        <v/>
      </c>
      <c r="V137" s="7" t="str">
        <f t="shared" si="79"/>
        <v/>
      </c>
      <c r="W137" s="7" t="str">
        <f t="shared" si="79"/>
        <v/>
      </c>
      <c r="X137" s="7" t="str">
        <f t="shared" si="79"/>
        <v/>
      </c>
      <c r="Y137" s="7" t="str">
        <f t="shared" si="79"/>
        <v/>
      </c>
      <c r="Z137" s="7" t="str">
        <f t="shared" si="82"/>
        <v/>
      </c>
      <c r="AA137" s="7" t="str">
        <f t="shared" si="81"/>
        <v/>
      </c>
      <c r="AB137" s="7" t="str">
        <f t="shared" si="81"/>
        <v/>
      </c>
      <c r="AC137" s="7" t="str">
        <f t="shared" si="81"/>
        <v/>
      </c>
      <c r="AD137" s="7" t="str">
        <f t="shared" si="81"/>
        <v/>
      </c>
      <c r="AE137" s="7" t="str">
        <f t="shared" si="81"/>
        <v/>
      </c>
      <c r="AF137" s="7" t="str">
        <f t="shared" si="81"/>
        <v/>
      </c>
      <c r="AG137" s="7" t="str">
        <f t="shared" si="81"/>
        <v/>
      </c>
      <c r="AH137" s="7" t="str">
        <f t="shared" si="81"/>
        <v/>
      </c>
      <c r="AI137" s="7" t="str">
        <f t="shared" si="81"/>
        <v/>
      </c>
      <c r="AJ137" s="7" t="str">
        <f t="shared" si="81"/>
        <v/>
      </c>
      <c r="AK137" s="7" t="str">
        <f t="shared" si="81"/>
        <v/>
      </c>
      <c r="AL137" s="7" t="str">
        <f t="shared" si="81"/>
        <v/>
      </c>
      <c r="AM137" s="7" t="str">
        <f t="shared" si="81"/>
        <v/>
      </c>
      <c r="AN137" s="7" t="str">
        <f t="shared" si="81"/>
        <v/>
      </c>
      <c r="AO137" s="7" t="str">
        <f t="shared" si="81"/>
        <v/>
      </c>
      <c r="AP137" s="7" t="str">
        <f t="shared" si="80"/>
        <v/>
      </c>
      <c r="AQ137" s="7" t="str">
        <f t="shared" si="80"/>
        <v/>
      </c>
      <c r="AR137" s="7" t="str">
        <f t="shared" si="80"/>
        <v/>
      </c>
      <c r="AS137" s="7" t="str">
        <f t="shared" si="80"/>
        <v/>
      </c>
      <c r="AT137" s="7" t="str">
        <f t="shared" si="80"/>
        <v/>
      </c>
      <c r="AU137" s="7" t="str">
        <f t="shared" si="80"/>
        <v/>
      </c>
      <c r="AV137" s="7" t="str">
        <f t="shared" si="80"/>
        <v/>
      </c>
      <c r="AW137" s="7" t="str">
        <f t="shared" si="80"/>
        <v/>
      </c>
      <c r="AX137" s="7" t="str">
        <f t="shared" si="80"/>
        <v/>
      </c>
      <c r="AY137" s="7" t="str">
        <f t="shared" si="80"/>
        <v/>
      </c>
      <c r="AZ137" s="7" t="str">
        <f t="shared" si="80"/>
        <v/>
      </c>
      <c r="BA137" s="7" t="str">
        <f t="shared" si="80"/>
        <v/>
      </c>
      <c r="BB137" s="7" t="str">
        <f t="shared" si="80"/>
        <v/>
      </c>
      <c r="BC137" s="7" t="str">
        <f t="shared" si="80"/>
        <v/>
      </c>
      <c r="BD137" s="7" t="str">
        <f t="shared" si="80"/>
        <v/>
      </c>
      <c r="BE137" s="7" t="str">
        <f t="shared" si="80"/>
        <v/>
      </c>
      <c r="BF137" s="7" t="str">
        <f t="shared" si="78"/>
        <v/>
      </c>
      <c r="BG137" s="7" t="str">
        <f t="shared" si="78"/>
        <v/>
      </c>
      <c r="BH137" s="7" t="str">
        <f t="shared" si="78"/>
        <v/>
      </c>
      <c r="BI137" s="7" t="str">
        <f t="shared" si="78"/>
        <v/>
      </c>
      <c r="BJ137" s="7" t="str">
        <f t="shared" si="78"/>
        <v/>
      </c>
      <c r="BK137" s="7" t="str">
        <f t="shared" si="78"/>
        <v/>
      </c>
      <c r="BL137" s="7" t="str">
        <f t="shared" si="78"/>
        <v/>
      </c>
      <c r="BM137" s="7" t="str">
        <f t="shared" si="78"/>
        <v/>
      </c>
      <c r="BN137" s="7" t="str">
        <f t="shared" si="78"/>
        <v/>
      </c>
      <c r="BO137" s="7" t="str">
        <f t="shared" si="78"/>
        <v/>
      </c>
      <c r="BP137" s="7" t="str">
        <f t="shared" si="78"/>
        <v/>
      </c>
      <c r="BQ137" s="7" t="str">
        <f t="shared" si="78"/>
        <v/>
      </c>
      <c r="BR137" s="7" t="str">
        <f t="shared" si="78"/>
        <v/>
      </c>
      <c r="BS137" s="7" t="str">
        <f t="shared" si="78"/>
        <v/>
      </c>
      <c r="BT137" s="7" t="str">
        <f t="shared" si="78"/>
        <v/>
      </c>
      <c r="BU137" s="7" t="str">
        <f t="shared" si="72"/>
        <v/>
      </c>
      <c r="BV137" s="7" t="str">
        <f t="shared" si="72"/>
        <v/>
      </c>
      <c r="BW137" s="7" t="str">
        <f t="shared" si="72"/>
        <v/>
      </c>
      <c r="BX137" s="7" t="str">
        <f t="shared" si="72"/>
        <v/>
      </c>
      <c r="BY137" s="7" t="str">
        <f t="shared" si="72"/>
        <v/>
      </c>
      <c r="BZ137" s="7" t="str">
        <f t="shared" si="72"/>
        <v/>
      </c>
      <c r="CA137" s="7" t="str">
        <f t="shared" si="72"/>
        <v/>
      </c>
      <c r="CB137" s="7" t="str">
        <f t="shared" si="72"/>
        <v/>
      </c>
      <c r="CC137" s="7" t="str">
        <f t="shared" si="72"/>
        <v/>
      </c>
      <c r="CD137" s="7" t="str">
        <f t="shared" si="72"/>
        <v/>
      </c>
      <c r="CE137" s="7" t="str">
        <f t="shared" si="72"/>
        <v/>
      </c>
      <c r="CF137" s="7" t="str">
        <f t="shared" si="72"/>
        <v/>
      </c>
      <c r="CG137" s="7" t="str">
        <f t="shared" si="72"/>
        <v/>
      </c>
      <c r="CH137" s="7" t="str">
        <f t="shared" si="72"/>
        <v/>
      </c>
      <c r="CI137" s="7" t="str">
        <f t="shared" si="72"/>
        <v/>
      </c>
      <c r="CJ137" s="7" t="str">
        <f t="shared" si="72"/>
        <v/>
      </c>
      <c r="CK137" s="7" t="str">
        <f t="shared" si="84"/>
        <v/>
      </c>
      <c r="CL137" s="7" t="str">
        <f t="shared" si="84"/>
        <v/>
      </c>
      <c r="CM137" s="7" t="str">
        <f t="shared" si="84"/>
        <v/>
      </c>
      <c r="CN137" s="7" t="str">
        <f t="shared" si="84"/>
        <v/>
      </c>
      <c r="CO137" s="7" t="str">
        <f t="shared" si="84"/>
        <v/>
      </c>
      <c r="CP137" s="7" t="str">
        <f t="shared" si="84"/>
        <v/>
      </c>
      <c r="CQ137" s="7" t="str">
        <f t="shared" si="84"/>
        <v/>
      </c>
      <c r="CR137" s="7" t="str">
        <f t="shared" si="84"/>
        <v/>
      </c>
      <c r="CS137" s="7" t="str">
        <f t="shared" si="84"/>
        <v/>
      </c>
      <c r="CT137" s="7" t="str">
        <f t="shared" si="84"/>
        <v/>
      </c>
      <c r="CU137" s="7" t="str">
        <f t="shared" si="84"/>
        <v/>
      </c>
      <c r="CV137" s="7" t="str">
        <f t="shared" si="84"/>
        <v/>
      </c>
      <c r="CW137" s="7" t="str">
        <f t="shared" si="84"/>
        <v/>
      </c>
      <c r="CX137" s="7" t="str">
        <f t="shared" si="84"/>
        <v/>
      </c>
      <c r="CY137" s="7" t="str">
        <f t="shared" si="84"/>
        <v/>
      </c>
      <c r="CZ137" s="7" t="str">
        <f t="shared" si="84"/>
        <v/>
      </c>
      <c r="DA137" s="7" t="str">
        <f t="shared" si="83"/>
        <v/>
      </c>
      <c r="DB137" s="7" t="str">
        <f t="shared" si="76"/>
        <v/>
      </c>
      <c r="DC137" s="7" t="str">
        <f t="shared" si="75"/>
        <v/>
      </c>
      <c r="DD137" s="7" t="str">
        <f t="shared" si="75"/>
        <v/>
      </c>
      <c r="DE137" s="7" t="str">
        <f t="shared" si="75"/>
        <v/>
      </c>
      <c r="DF137" s="7" t="str">
        <f t="shared" si="75"/>
        <v/>
      </c>
      <c r="DG137" s="7" t="str">
        <f t="shared" si="75"/>
        <v/>
      </c>
      <c r="DH137" s="7" t="str">
        <f t="shared" ref="DH137:DW152" si="86">IF($A137=DH$11,$J137*$D137,"")</f>
        <v/>
      </c>
      <c r="DI137" s="7" t="str">
        <f t="shared" si="86"/>
        <v/>
      </c>
      <c r="DJ137" s="7" t="str">
        <f t="shared" si="86"/>
        <v/>
      </c>
      <c r="DK137" s="7" t="str">
        <f t="shared" si="86"/>
        <v/>
      </c>
      <c r="DL137" s="7" t="str">
        <f t="shared" si="86"/>
        <v/>
      </c>
      <c r="DM137" s="7" t="str">
        <f t="shared" si="86"/>
        <v/>
      </c>
      <c r="DN137" s="7" t="str">
        <f t="shared" si="86"/>
        <v/>
      </c>
      <c r="DO137" s="7" t="str">
        <f t="shared" si="86"/>
        <v/>
      </c>
      <c r="DP137" s="7" t="str">
        <f t="shared" si="86"/>
        <v/>
      </c>
      <c r="DQ137" s="7" t="str">
        <f t="shared" si="86"/>
        <v/>
      </c>
      <c r="DR137" s="7" t="str">
        <f t="shared" si="86"/>
        <v/>
      </c>
      <c r="DS137" s="7" t="str">
        <f t="shared" si="86"/>
        <v/>
      </c>
      <c r="DT137" s="7" t="str">
        <f t="shared" si="86"/>
        <v/>
      </c>
      <c r="DU137" s="7" t="str">
        <f t="shared" si="86"/>
        <v/>
      </c>
      <c r="DV137" s="7" t="str">
        <f t="shared" si="86"/>
        <v/>
      </c>
      <c r="DW137" s="7" t="str">
        <f t="shared" si="86"/>
        <v/>
      </c>
    </row>
    <row r="138" spans="1:127" x14ac:dyDescent="0.35">
      <c r="A138" s="84" t="s">
        <v>296</v>
      </c>
      <c r="B138" s="84" t="s">
        <v>14</v>
      </c>
      <c r="C138" s="84" t="s">
        <v>8</v>
      </c>
      <c r="D138" s="84">
        <v>0.85345899999999997</v>
      </c>
      <c r="E138" s="82">
        <f>VLOOKUP(C138,'Literature Lookup Tables'!$A$2:$D$21,4,0)</f>
        <v>1.0000000000000009E-2</v>
      </c>
      <c r="F138" s="82">
        <f>VLOOKUP(C138,'Literature Lookup Tables'!$A$2:$D$21,3,0)</f>
        <v>0.72</v>
      </c>
      <c r="G138" s="64">
        <f>(VLOOKUP(C138,'Literature Lookup Tables'!$A$2:$L$21,2))*D138</f>
        <v>0.62302506999999996</v>
      </c>
      <c r="H138" s="64">
        <f t="shared" si="47"/>
        <v>0.61449047999999995</v>
      </c>
      <c r="I138" s="64">
        <f t="shared" si="48"/>
        <v>8.5345900000000068E-3</v>
      </c>
      <c r="J138" s="106">
        <f>VLOOKUP(C138,'Literature Lookup Tables'!$A$2:$L$21,MATCH(B138,listHYDROGROUPS,0))</f>
        <v>86</v>
      </c>
      <c r="K138" s="7">
        <f t="shared" si="79"/>
        <v>73.397474000000003</v>
      </c>
      <c r="L138" s="7" t="str">
        <f t="shared" si="79"/>
        <v/>
      </c>
      <c r="M138" s="7" t="str">
        <f t="shared" si="77"/>
        <v/>
      </c>
      <c r="N138" s="7" t="str">
        <f t="shared" si="77"/>
        <v/>
      </c>
      <c r="O138" s="7" t="str">
        <f t="shared" si="77"/>
        <v/>
      </c>
      <c r="P138" s="7" t="str">
        <f t="shared" si="77"/>
        <v/>
      </c>
      <c r="Q138" s="7" t="str">
        <f t="shared" si="77"/>
        <v/>
      </c>
      <c r="R138" s="7" t="str">
        <f t="shared" si="77"/>
        <v/>
      </c>
      <c r="S138" s="7" t="str">
        <f t="shared" si="77"/>
        <v/>
      </c>
      <c r="T138" s="7" t="str">
        <f t="shared" si="77"/>
        <v/>
      </c>
      <c r="U138" s="7" t="str">
        <f t="shared" si="77"/>
        <v/>
      </c>
      <c r="V138" s="7" t="str">
        <f t="shared" si="77"/>
        <v/>
      </c>
      <c r="W138" s="7" t="str">
        <f t="shared" si="77"/>
        <v/>
      </c>
      <c r="X138" s="7" t="str">
        <f t="shared" si="77"/>
        <v/>
      </c>
      <c r="Y138" s="7" t="str">
        <f t="shared" si="77"/>
        <v/>
      </c>
      <c r="Z138" s="7" t="str">
        <f t="shared" si="82"/>
        <v/>
      </c>
      <c r="AA138" s="7" t="str">
        <f t="shared" si="81"/>
        <v/>
      </c>
      <c r="AB138" s="7" t="str">
        <f t="shared" si="81"/>
        <v/>
      </c>
      <c r="AC138" s="7" t="str">
        <f t="shared" si="81"/>
        <v/>
      </c>
      <c r="AD138" s="7" t="str">
        <f t="shared" si="81"/>
        <v/>
      </c>
      <c r="AE138" s="7" t="str">
        <f t="shared" si="81"/>
        <v/>
      </c>
      <c r="AF138" s="7" t="str">
        <f t="shared" si="81"/>
        <v/>
      </c>
      <c r="AG138" s="7" t="str">
        <f t="shared" si="81"/>
        <v/>
      </c>
      <c r="AH138" s="7" t="str">
        <f t="shared" si="81"/>
        <v/>
      </c>
      <c r="AI138" s="7" t="str">
        <f t="shared" si="81"/>
        <v/>
      </c>
      <c r="AJ138" s="7" t="str">
        <f t="shared" si="81"/>
        <v/>
      </c>
      <c r="AK138" s="7" t="str">
        <f t="shared" si="81"/>
        <v/>
      </c>
      <c r="AL138" s="7" t="str">
        <f t="shared" si="81"/>
        <v/>
      </c>
      <c r="AM138" s="7" t="str">
        <f t="shared" si="81"/>
        <v/>
      </c>
      <c r="AN138" s="7" t="str">
        <f t="shared" si="81"/>
        <v/>
      </c>
      <c r="AO138" s="7" t="str">
        <f t="shared" si="81"/>
        <v/>
      </c>
      <c r="AP138" s="7" t="str">
        <f t="shared" si="80"/>
        <v/>
      </c>
      <c r="AQ138" s="7" t="str">
        <f t="shared" si="80"/>
        <v/>
      </c>
      <c r="AR138" s="7" t="str">
        <f t="shared" si="80"/>
        <v/>
      </c>
      <c r="AS138" s="7" t="str">
        <f t="shared" si="80"/>
        <v/>
      </c>
      <c r="AT138" s="7" t="str">
        <f t="shared" si="80"/>
        <v/>
      </c>
      <c r="AU138" s="7" t="str">
        <f t="shared" si="80"/>
        <v/>
      </c>
      <c r="AV138" s="7" t="str">
        <f t="shared" si="80"/>
        <v/>
      </c>
      <c r="AW138" s="7" t="str">
        <f t="shared" si="80"/>
        <v/>
      </c>
      <c r="AX138" s="7" t="str">
        <f t="shared" si="80"/>
        <v/>
      </c>
      <c r="AY138" s="7" t="str">
        <f t="shared" si="80"/>
        <v/>
      </c>
      <c r="AZ138" s="7" t="str">
        <f t="shared" si="80"/>
        <v/>
      </c>
      <c r="BA138" s="7" t="str">
        <f t="shared" si="80"/>
        <v/>
      </c>
      <c r="BB138" s="7" t="str">
        <f t="shared" si="80"/>
        <v/>
      </c>
      <c r="BC138" s="7" t="str">
        <f t="shared" si="80"/>
        <v/>
      </c>
      <c r="BD138" s="7" t="str">
        <f t="shared" si="80"/>
        <v/>
      </c>
      <c r="BE138" s="7" t="str">
        <f t="shared" ref="BE138:BT153" si="87">IF($A138=BE$11,$J138*$D138,"")</f>
        <v/>
      </c>
      <c r="BF138" s="7" t="str">
        <f t="shared" si="87"/>
        <v/>
      </c>
      <c r="BG138" s="7" t="str">
        <f t="shared" si="87"/>
        <v/>
      </c>
      <c r="BH138" s="7" t="str">
        <f t="shared" si="87"/>
        <v/>
      </c>
      <c r="BI138" s="7" t="str">
        <f t="shared" si="87"/>
        <v/>
      </c>
      <c r="BJ138" s="7" t="str">
        <f t="shared" si="87"/>
        <v/>
      </c>
      <c r="BK138" s="7" t="str">
        <f t="shared" si="87"/>
        <v/>
      </c>
      <c r="BL138" s="7" t="str">
        <f t="shared" si="87"/>
        <v/>
      </c>
      <c r="BM138" s="7" t="str">
        <f t="shared" si="87"/>
        <v/>
      </c>
      <c r="BN138" s="7" t="str">
        <f t="shared" si="87"/>
        <v/>
      </c>
      <c r="BO138" s="7" t="str">
        <f t="shared" si="87"/>
        <v/>
      </c>
      <c r="BP138" s="7" t="str">
        <f t="shared" si="87"/>
        <v/>
      </c>
      <c r="BQ138" s="7" t="str">
        <f t="shared" si="87"/>
        <v/>
      </c>
      <c r="BR138" s="7" t="str">
        <f t="shared" si="87"/>
        <v/>
      </c>
      <c r="BS138" s="7" t="str">
        <f t="shared" si="87"/>
        <v/>
      </c>
      <c r="BT138" s="7" t="str">
        <f t="shared" si="87"/>
        <v/>
      </c>
      <c r="BU138" s="7" t="str">
        <f t="shared" si="72"/>
        <v/>
      </c>
      <c r="BV138" s="7" t="str">
        <f t="shared" si="72"/>
        <v/>
      </c>
      <c r="BW138" s="7" t="str">
        <f t="shared" si="72"/>
        <v/>
      </c>
      <c r="BX138" s="7" t="str">
        <f t="shared" si="72"/>
        <v/>
      </c>
      <c r="BY138" s="7" t="str">
        <f t="shared" si="72"/>
        <v/>
      </c>
      <c r="BZ138" s="7" t="str">
        <f t="shared" si="72"/>
        <v/>
      </c>
      <c r="CA138" s="7" t="str">
        <f t="shared" si="72"/>
        <v/>
      </c>
      <c r="CB138" s="7" t="str">
        <f t="shared" si="72"/>
        <v/>
      </c>
      <c r="CC138" s="7" t="str">
        <f t="shared" si="72"/>
        <v/>
      </c>
      <c r="CD138" s="7" t="str">
        <f t="shared" si="72"/>
        <v/>
      </c>
      <c r="CE138" s="7" t="str">
        <f t="shared" si="72"/>
        <v/>
      </c>
      <c r="CF138" s="7" t="str">
        <f t="shared" si="72"/>
        <v/>
      </c>
      <c r="CG138" s="7" t="str">
        <f t="shared" si="72"/>
        <v/>
      </c>
      <c r="CH138" s="7" t="str">
        <f t="shared" si="72"/>
        <v/>
      </c>
      <c r="CI138" s="7" t="str">
        <f t="shared" si="72"/>
        <v/>
      </c>
      <c r="CJ138" s="7" t="str">
        <f t="shared" si="72"/>
        <v/>
      </c>
      <c r="CK138" s="7" t="str">
        <f t="shared" si="84"/>
        <v/>
      </c>
      <c r="CL138" s="7" t="str">
        <f t="shared" si="84"/>
        <v/>
      </c>
      <c r="CM138" s="7" t="str">
        <f t="shared" si="84"/>
        <v/>
      </c>
      <c r="CN138" s="7" t="str">
        <f t="shared" si="84"/>
        <v/>
      </c>
      <c r="CO138" s="7" t="str">
        <f t="shared" si="84"/>
        <v/>
      </c>
      <c r="CP138" s="7" t="str">
        <f t="shared" si="84"/>
        <v/>
      </c>
      <c r="CQ138" s="7" t="str">
        <f t="shared" si="84"/>
        <v/>
      </c>
      <c r="CR138" s="7" t="str">
        <f t="shared" si="84"/>
        <v/>
      </c>
      <c r="CS138" s="7" t="str">
        <f t="shared" si="84"/>
        <v/>
      </c>
      <c r="CT138" s="7" t="str">
        <f t="shared" si="84"/>
        <v/>
      </c>
      <c r="CU138" s="7" t="str">
        <f t="shared" si="84"/>
        <v/>
      </c>
      <c r="CV138" s="7" t="str">
        <f t="shared" si="84"/>
        <v/>
      </c>
      <c r="CW138" s="7" t="str">
        <f t="shared" si="84"/>
        <v/>
      </c>
      <c r="CX138" s="7" t="str">
        <f t="shared" si="84"/>
        <v/>
      </c>
      <c r="CY138" s="7" t="str">
        <f t="shared" si="84"/>
        <v/>
      </c>
      <c r="CZ138" s="7" t="str">
        <f t="shared" si="84"/>
        <v/>
      </c>
      <c r="DA138" s="7" t="str">
        <f t="shared" si="83"/>
        <v/>
      </c>
      <c r="DB138" s="7" t="str">
        <f t="shared" si="76"/>
        <v/>
      </c>
      <c r="DC138" s="7" t="str">
        <f t="shared" si="75"/>
        <v/>
      </c>
      <c r="DD138" s="7" t="str">
        <f t="shared" si="75"/>
        <v/>
      </c>
      <c r="DE138" s="7" t="str">
        <f t="shared" si="75"/>
        <v/>
      </c>
      <c r="DF138" s="7" t="str">
        <f t="shared" si="75"/>
        <v/>
      </c>
      <c r="DG138" s="7" t="str">
        <f t="shared" si="75"/>
        <v/>
      </c>
      <c r="DH138" s="7" t="str">
        <f t="shared" si="86"/>
        <v/>
      </c>
      <c r="DI138" s="7" t="str">
        <f t="shared" si="86"/>
        <v/>
      </c>
      <c r="DJ138" s="7" t="str">
        <f t="shared" si="86"/>
        <v/>
      </c>
      <c r="DK138" s="7" t="str">
        <f t="shared" si="86"/>
        <v/>
      </c>
      <c r="DL138" s="7" t="str">
        <f t="shared" si="86"/>
        <v/>
      </c>
      <c r="DM138" s="7" t="str">
        <f t="shared" si="86"/>
        <v/>
      </c>
      <c r="DN138" s="7" t="str">
        <f t="shared" si="86"/>
        <v/>
      </c>
      <c r="DO138" s="7" t="str">
        <f t="shared" si="86"/>
        <v/>
      </c>
      <c r="DP138" s="7" t="str">
        <f t="shared" si="86"/>
        <v/>
      </c>
      <c r="DQ138" s="7" t="str">
        <f t="shared" si="86"/>
        <v/>
      </c>
      <c r="DR138" s="7" t="str">
        <f t="shared" si="86"/>
        <v/>
      </c>
      <c r="DS138" s="7" t="str">
        <f t="shared" si="86"/>
        <v/>
      </c>
      <c r="DT138" s="7" t="str">
        <f t="shared" si="86"/>
        <v/>
      </c>
      <c r="DU138" s="7" t="str">
        <f t="shared" si="86"/>
        <v/>
      </c>
      <c r="DV138" s="7" t="str">
        <f t="shared" si="86"/>
        <v/>
      </c>
      <c r="DW138" s="7" t="str">
        <f t="shared" si="86"/>
        <v/>
      </c>
    </row>
    <row r="139" spans="1:127" x14ac:dyDescent="0.35">
      <c r="A139" s="84" t="s">
        <v>280</v>
      </c>
      <c r="B139" s="84" t="s">
        <v>14</v>
      </c>
      <c r="C139" s="84" t="s">
        <v>71</v>
      </c>
      <c r="D139" s="84">
        <v>1.3962909999999999</v>
      </c>
      <c r="E139" s="82">
        <f>VLOOKUP(C139,'Literature Lookup Tables'!$A$2:$D$21,4,0)</f>
        <v>8.9999999999999969E-2</v>
      </c>
      <c r="F139" s="82">
        <f>VLOOKUP(C139,'Literature Lookup Tables'!$A$2:$D$21,3,0)</f>
        <v>0.4</v>
      </c>
      <c r="G139" s="64">
        <f>(VLOOKUP(C139,'Literature Lookup Tables'!$A$2:$L$21,2))*D139</f>
        <v>0.68418258999999992</v>
      </c>
      <c r="H139" s="64">
        <f t="shared" si="47"/>
        <v>0.55851640000000002</v>
      </c>
      <c r="I139" s="64">
        <f t="shared" si="48"/>
        <v>0.12566618999999996</v>
      </c>
      <c r="J139" s="106">
        <f>VLOOKUP(C139,'Literature Lookup Tables'!$A$2:$L$21,MATCH(B139,listHYDROGROUPS,0))</f>
        <v>74</v>
      </c>
      <c r="K139" s="7" t="str">
        <f t="shared" si="79"/>
        <v/>
      </c>
      <c r="L139" s="7" t="str">
        <f t="shared" si="79"/>
        <v/>
      </c>
      <c r="M139" s="7" t="str">
        <f t="shared" si="79"/>
        <v/>
      </c>
      <c r="N139" s="7" t="str">
        <f t="shared" si="79"/>
        <v/>
      </c>
      <c r="O139" s="7" t="str">
        <f t="shared" si="79"/>
        <v/>
      </c>
      <c r="P139" s="7" t="str">
        <f t="shared" si="79"/>
        <v/>
      </c>
      <c r="Q139" s="7" t="str">
        <f t="shared" si="79"/>
        <v/>
      </c>
      <c r="R139" s="7" t="str">
        <f t="shared" si="79"/>
        <v/>
      </c>
      <c r="S139" s="7" t="str">
        <f t="shared" si="79"/>
        <v/>
      </c>
      <c r="T139" s="7">
        <f t="shared" si="79"/>
        <v>103.32553399999999</v>
      </c>
      <c r="U139" s="7" t="str">
        <f t="shared" si="79"/>
        <v/>
      </c>
      <c r="V139" s="7" t="str">
        <f t="shared" si="79"/>
        <v/>
      </c>
      <c r="W139" s="7" t="str">
        <f t="shared" si="79"/>
        <v/>
      </c>
      <c r="X139" s="7" t="str">
        <f t="shared" si="79"/>
        <v/>
      </c>
      <c r="Y139" s="7" t="str">
        <f t="shared" si="79"/>
        <v/>
      </c>
      <c r="Z139" s="7" t="str">
        <f t="shared" si="82"/>
        <v/>
      </c>
      <c r="AA139" s="7" t="str">
        <f t="shared" si="81"/>
        <v/>
      </c>
      <c r="AB139" s="7" t="str">
        <f t="shared" si="81"/>
        <v/>
      </c>
      <c r="AC139" s="7" t="str">
        <f t="shared" si="81"/>
        <v/>
      </c>
      <c r="AD139" s="7" t="str">
        <f t="shared" si="81"/>
        <v/>
      </c>
      <c r="AE139" s="7" t="str">
        <f t="shared" si="81"/>
        <v/>
      </c>
      <c r="AF139" s="7" t="str">
        <f t="shared" si="81"/>
        <v/>
      </c>
      <c r="AG139" s="7" t="str">
        <f t="shared" si="81"/>
        <v/>
      </c>
      <c r="AH139" s="7" t="str">
        <f t="shared" si="81"/>
        <v/>
      </c>
      <c r="AI139" s="7" t="str">
        <f t="shared" si="81"/>
        <v/>
      </c>
      <c r="AJ139" s="7" t="str">
        <f t="shared" si="81"/>
        <v/>
      </c>
      <c r="AK139" s="7" t="str">
        <f t="shared" si="81"/>
        <v/>
      </c>
      <c r="AL139" s="7" t="str">
        <f t="shared" si="81"/>
        <v/>
      </c>
      <c r="AM139" s="7" t="str">
        <f t="shared" si="81"/>
        <v/>
      </c>
      <c r="AN139" s="7" t="str">
        <f t="shared" si="81"/>
        <v/>
      </c>
      <c r="AO139" s="7" t="str">
        <f t="shared" si="81"/>
        <v/>
      </c>
      <c r="AP139" s="7" t="str">
        <f t="shared" ref="AP139:BE154" si="88">IF($A139=AP$11,$J139*$D139,"")</f>
        <v/>
      </c>
      <c r="AQ139" s="7" t="str">
        <f t="shared" si="88"/>
        <v/>
      </c>
      <c r="AR139" s="7" t="str">
        <f t="shared" si="88"/>
        <v/>
      </c>
      <c r="AS139" s="7" t="str">
        <f t="shared" si="88"/>
        <v/>
      </c>
      <c r="AT139" s="7" t="str">
        <f t="shared" si="88"/>
        <v/>
      </c>
      <c r="AU139" s="7" t="str">
        <f t="shared" si="88"/>
        <v/>
      </c>
      <c r="AV139" s="7" t="str">
        <f t="shared" si="88"/>
        <v/>
      </c>
      <c r="AW139" s="7" t="str">
        <f t="shared" si="88"/>
        <v/>
      </c>
      <c r="AX139" s="7" t="str">
        <f t="shared" si="88"/>
        <v/>
      </c>
      <c r="AY139" s="7" t="str">
        <f t="shared" si="88"/>
        <v/>
      </c>
      <c r="AZ139" s="7" t="str">
        <f t="shared" si="88"/>
        <v/>
      </c>
      <c r="BA139" s="7" t="str">
        <f t="shared" si="88"/>
        <v/>
      </c>
      <c r="BB139" s="7" t="str">
        <f t="shared" si="88"/>
        <v/>
      </c>
      <c r="BC139" s="7" t="str">
        <f t="shared" si="88"/>
        <v/>
      </c>
      <c r="BD139" s="7" t="str">
        <f t="shared" si="88"/>
        <v/>
      </c>
      <c r="BE139" s="7" t="str">
        <f t="shared" si="88"/>
        <v/>
      </c>
      <c r="BF139" s="7" t="str">
        <f t="shared" si="87"/>
        <v/>
      </c>
      <c r="BG139" s="7" t="str">
        <f t="shared" si="87"/>
        <v/>
      </c>
      <c r="BH139" s="7" t="str">
        <f t="shared" si="87"/>
        <v/>
      </c>
      <c r="BI139" s="7" t="str">
        <f t="shared" si="87"/>
        <v/>
      </c>
      <c r="BJ139" s="7" t="str">
        <f t="shared" si="87"/>
        <v/>
      </c>
      <c r="BK139" s="7" t="str">
        <f t="shared" si="87"/>
        <v/>
      </c>
      <c r="BL139" s="7" t="str">
        <f t="shared" si="87"/>
        <v/>
      </c>
      <c r="BM139" s="7" t="str">
        <f t="shared" si="87"/>
        <v/>
      </c>
      <c r="BN139" s="7" t="str">
        <f t="shared" si="87"/>
        <v/>
      </c>
      <c r="BO139" s="7" t="str">
        <f t="shared" si="87"/>
        <v/>
      </c>
      <c r="BP139" s="7" t="str">
        <f t="shared" si="87"/>
        <v/>
      </c>
      <c r="BQ139" s="7" t="str">
        <f t="shared" si="87"/>
        <v/>
      </c>
      <c r="BR139" s="7" t="str">
        <f t="shared" si="87"/>
        <v/>
      </c>
      <c r="BS139" s="7" t="str">
        <f t="shared" si="87"/>
        <v/>
      </c>
      <c r="BT139" s="7" t="str">
        <f t="shared" si="87"/>
        <v/>
      </c>
      <c r="BU139" s="7" t="str">
        <f t="shared" si="72"/>
        <v/>
      </c>
      <c r="BV139" s="7" t="str">
        <f t="shared" si="72"/>
        <v/>
      </c>
      <c r="BW139" s="7" t="str">
        <f t="shared" si="72"/>
        <v/>
      </c>
      <c r="BX139" s="7" t="str">
        <f t="shared" si="72"/>
        <v/>
      </c>
      <c r="BY139" s="7" t="str">
        <f t="shared" si="72"/>
        <v/>
      </c>
      <c r="BZ139" s="7" t="str">
        <f t="shared" si="72"/>
        <v/>
      </c>
      <c r="CA139" s="7" t="str">
        <f t="shared" si="72"/>
        <v/>
      </c>
      <c r="CB139" s="7" t="str">
        <f t="shared" si="72"/>
        <v/>
      </c>
      <c r="CC139" s="7" t="str">
        <f t="shared" si="72"/>
        <v/>
      </c>
      <c r="CD139" s="7" t="str">
        <f t="shared" si="72"/>
        <v/>
      </c>
      <c r="CE139" s="7" t="str">
        <f t="shared" si="72"/>
        <v/>
      </c>
      <c r="CF139" s="7" t="str">
        <f t="shared" si="72"/>
        <v/>
      </c>
      <c r="CG139" s="7" t="str">
        <f t="shared" si="72"/>
        <v/>
      </c>
      <c r="CH139" s="7" t="str">
        <f t="shared" si="72"/>
        <v/>
      </c>
      <c r="CI139" s="7" t="str">
        <f t="shared" si="72"/>
        <v/>
      </c>
      <c r="CJ139" s="7" t="str">
        <f t="shared" ref="CJ139:CY152" si="89">IF($A139=CJ$11,$J139*$D139,"")</f>
        <v/>
      </c>
      <c r="CK139" s="7" t="str">
        <f t="shared" si="89"/>
        <v/>
      </c>
      <c r="CL139" s="7" t="str">
        <f t="shared" si="89"/>
        <v/>
      </c>
      <c r="CM139" s="7" t="str">
        <f t="shared" si="89"/>
        <v/>
      </c>
      <c r="CN139" s="7" t="str">
        <f t="shared" si="89"/>
        <v/>
      </c>
      <c r="CO139" s="7" t="str">
        <f t="shared" si="89"/>
        <v/>
      </c>
      <c r="CP139" s="7" t="str">
        <f t="shared" si="89"/>
        <v/>
      </c>
      <c r="CQ139" s="7" t="str">
        <f t="shared" si="89"/>
        <v/>
      </c>
      <c r="CR139" s="7" t="str">
        <f t="shared" si="89"/>
        <v/>
      </c>
      <c r="CS139" s="7" t="str">
        <f t="shared" si="89"/>
        <v/>
      </c>
      <c r="CT139" s="7" t="str">
        <f t="shared" si="89"/>
        <v/>
      </c>
      <c r="CU139" s="7" t="str">
        <f t="shared" si="89"/>
        <v/>
      </c>
      <c r="CV139" s="7" t="str">
        <f t="shared" si="89"/>
        <v/>
      </c>
      <c r="CW139" s="7" t="str">
        <f t="shared" si="89"/>
        <v/>
      </c>
      <c r="CX139" s="7" t="str">
        <f t="shared" si="89"/>
        <v/>
      </c>
      <c r="CY139" s="7" t="str">
        <f t="shared" si="89"/>
        <v/>
      </c>
      <c r="CZ139" s="7" t="str">
        <f t="shared" si="84"/>
        <v/>
      </c>
      <c r="DA139" s="7" t="str">
        <f t="shared" si="83"/>
        <v/>
      </c>
      <c r="DB139" s="7" t="str">
        <f t="shared" si="76"/>
        <v/>
      </c>
      <c r="DC139" s="7" t="str">
        <f t="shared" si="75"/>
        <v/>
      </c>
      <c r="DD139" s="7" t="str">
        <f t="shared" si="75"/>
        <v/>
      </c>
      <c r="DE139" s="7" t="str">
        <f t="shared" si="75"/>
        <v/>
      </c>
      <c r="DF139" s="7" t="str">
        <f t="shared" si="75"/>
        <v/>
      </c>
      <c r="DG139" s="7" t="str">
        <f t="shared" si="75"/>
        <v/>
      </c>
      <c r="DH139" s="7" t="str">
        <f t="shared" si="86"/>
        <v/>
      </c>
      <c r="DI139" s="7" t="str">
        <f t="shared" si="86"/>
        <v/>
      </c>
      <c r="DJ139" s="7" t="str">
        <f t="shared" si="86"/>
        <v/>
      </c>
      <c r="DK139" s="7" t="str">
        <f t="shared" si="86"/>
        <v/>
      </c>
      <c r="DL139" s="7" t="str">
        <f t="shared" si="86"/>
        <v/>
      </c>
      <c r="DM139" s="7" t="str">
        <f t="shared" si="86"/>
        <v/>
      </c>
      <c r="DN139" s="7" t="str">
        <f t="shared" si="86"/>
        <v/>
      </c>
      <c r="DO139" s="7" t="str">
        <f t="shared" si="86"/>
        <v/>
      </c>
      <c r="DP139" s="7" t="str">
        <f t="shared" si="86"/>
        <v/>
      </c>
      <c r="DQ139" s="7" t="str">
        <f t="shared" si="86"/>
        <v/>
      </c>
      <c r="DR139" s="7" t="str">
        <f t="shared" si="86"/>
        <v/>
      </c>
      <c r="DS139" s="7" t="str">
        <f t="shared" si="86"/>
        <v/>
      </c>
      <c r="DT139" s="7" t="str">
        <f t="shared" si="86"/>
        <v/>
      </c>
      <c r="DU139" s="7" t="str">
        <f t="shared" si="86"/>
        <v/>
      </c>
      <c r="DV139" s="7" t="str">
        <f t="shared" si="86"/>
        <v/>
      </c>
      <c r="DW139" s="7" t="str">
        <f t="shared" si="86"/>
        <v/>
      </c>
    </row>
    <row r="140" spans="1:127" x14ac:dyDescent="0.35">
      <c r="A140" s="84" t="s">
        <v>280</v>
      </c>
      <c r="B140" s="84" t="s">
        <v>14</v>
      </c>
      <c r="C140" s="84" t="s">
        <v>0</v>
      </c>
      <c r="D140" s="84">
        <v>6.9620000000000001E-2</v>
      </c>
      <c r="E140" s="82">
        <f>VLOOKUP(C140,'Literature Lookup Tables'!$A$2:$D$21,4,0)</f>
        <v>0</v>
      </c>
      <c r="F140" s="82">
        <f>VLOOKUP(C140,'Literature Lookup Tables'!$A$2:$D$21,3,0)</f>
        <v>0.5</v>
      </c>
      <c r="G140" s="64">
        <f>(VLOOKUP(C140,'Literature Lookup Tables'!$A$2:$L$21,2))*D140</f>
        <v>3.4810000000000001E-2</v>
      </c>
      <c r="H140" s="64">
        <f t="shared" si="47"/>
        <v>3.4810000000000001E-2</v>
      </c>
      <c r="I140" s="64">
        <f t="shared" si="48"/>
        <v>0</v>
      </c>
      <c r="J140" s="106">
        <f>VLOOKUP(C140,'Literature Lookup Tables'!$A$2:$L$21,MATCH(B140,listHYDROGROUPS,0))</f>
        <v>79</v>
      </c>
      <c r="K140" s="7" t="str">
        <f t="shared" si="79"/>
        <v/>
      </c>
      <c r="L140" s="7" t="str">
        <f t="shared" si="79"/>
        <v/>
      </c>
      <c r="M140" s="7" t="str">
        <f t="shared" si="77"/>
        <v/>
      </c>
      <c r="N140" s="7" t="str">
        <f t="shared" si="77"/>
        <v/>
      </c>
      <c r="O140" s="7" t="str">
        <f t="shared" si="77"/>
        <v/>
      </c>
      <c r="P140" s="7" t="str">
        <f t="shared" si="77"/>
        <v/>
      </c>
      <c r="Q140" s="7" t="str">
        <f t="shared" si="77"/>
        <v/>
      </c>
      <c r="R140" s="7" t="str">
        <f t="shared" si="77"/>
        <v/>
      </c>
      <c r="S140" s="7" t="str">
        <f t="shared" si="77"/>
        <v/>
      </c>
      <c r="T140" s="7">
        <f t="shared" si="77"/>
        <v>5.4999799999999999</v>
      </c>
      <c r="U140" s="7" t="str">
        <f t="shared" si="77"/>
        <v/>
      </c>
      <c r="V140" s="7" t="str">
        <f t="shared" si="77"/>
        <v/>
      </c>
      <c r="W140" s="7" t="str">
        <f t="shared" si="77"/>
        <v/>
      </c>
      <c r="X140" s="7" t="str">
        <f t="shared" si="77"/>
        <v/>
      </c>
      <c r="Y140" s="7" t="str">
        <f t="shared" si="77"/>
        <v/>
      </c>
      <c r="Z140" s="7" t="str">
        <f t="shared" ref="Z140:AO155" si="90">IF($A140=Z$11,$J140*$D140,"")</f>
        <v/>
      </c>
      <c r="AA140" s="7" t="str">
        <f t="shared" si="90"/>
        <v/>
      </c>
      <c r="AB140" s="7" t="str">
        <f t="shared" si="90"/>
        <v/>
      </c>
      <c r="AC140" s="7" t="str">
        <f t="shared" si="90"/>
        <v/>
      </c>
      <c r="AD140" s="7" t="str">
        <f t="shared" si="90"/>
        <v/>
      </c>
      <c r="AE140" s="7" t="str">
        <f t="shared" si="90"/>
        <v/>
      </c>
      <c r="AF140" s="7" t="str">
        <f t="shared" si="90"/>
        <v/>
      </c>
      <c r="AG140" s="7" t="str">
        <f t="shared" si="90"/>
        <v/>
      </c>
      <c r="AH140" s="7" t="str">
        <f t="shared" si="90"/>
        <v/>
      </c>
      <c r="AI140" s="7" t="str">
        <f t="shared" si="90"/>
        <v/>
      </c>
      <c r="AJ140" s="7" t="str">
        <f t="shared" si="90"/>
        <v/>
      </c>
      <c r="AK140" s="7" t="str">
        <f t="shared" si="90"/>
        <v/>
      </c>
      <c r="AL140" s="7" t="str">
        <f t="shared" si="90"/>
        <v/>
      </c>
      <c r="AM140" s="7" t="str">
        <f t="shared" si="90"/>
        <v/>
      </c>
      <c r="AN140" s="7" t="str">
        <f t="shared" si="90"/>
        <v/>
      </c>
      <c r="AO140" s="7" t="str">
        <f t="shared" si="90"/>
        <v/>
      </c>
      <c r="AP140" s="7" t="str">
        <f t="shared" si="88"/>
        <v/>
      </c>
      <c r="AQ140" s="7" t="str">
        <f t="shared" si="88"/>
        <v/>
      </c>
      <c r="AR140" s="7" t="str">
        <f t="shared" si="88"/>
        <v/>
      </c>
      <c r="AS140" s="7" t="str">
        <f t="shared" si="88"/>
        <v/>
      </c>
      <c r="AT140" s="7" t="str">
        <f t="shared" si="88"/>
        <v/>
      </c>
      <c r="AU140" s="7" t="str">
        <f t="shared" si="88"/>
        <v/>
      </c>
      <c r="AV140" s="7" t="str">
        <f t="shared" si="88"/>
        <v/>
      </c>
      <c r="AW140" s="7" t="str">
        <f t="shared" si="88"/>
        <v/>
      </c>
      <c r="AX140" s="7" t="str">
        <f t="shared" si="88"/>
        <v/>
      </c>
      <c r="AY140" s="7" t="str">
        <f t="shared" si="88"/>
        <v/>
      </c>
      <c r="AZ140" s="7" t="str">
        <f t="shared" si="88"/>
        <v/>
      </c>
      <c r="BA140" s="7" t="str">
        <f t="shared" si="88"/>
        <v/>
      </c>
      <c r="BB140" s="7" t="str">
        <f t="shared" si="88"/>
        <v/>
      </c>
      <c r="BC140" s="7" t="str">
        <f t="shared" si="88"/>
        <v/>
      </c>
      <c r="BD140" s="7" t="str">
        <f t="shared" si="88"/>
        <v/>
      </c>
      <c r="BE140" s="7" t="str">
        <f t="shared" si="88"/>
        <v/>
      </c>
      <c r="BF140" s="7" t="str">
        <f t="shared" si="87"/>
        <v/>
      </c>
      <c r="BG140" s="7" t="str">
        <f t="shared" si="87"/>
        <v/>
      </c>
      <c r="BH140" s="7" t="str">
        <f t="shared" si="87"/>
        <v/>
      </c>
      <c r="BI140" s="7" t="str">
        <f t="shared" si="87"/>
        <v/>
      </c>
      <c r="BJ140" s="7" t="str">
        <f t="shared" si="87"/>
        <v/>
      </c>
      <c r="BK140" s="7" t="str">
        <f t="shared" si="87"/>
        <v/>
      </c>
      <c r="BL140" s="7" t="str">
        <f t="shared" si="87"/>
        <v/>
      </c>
      <c r="BM140" s="7" t="str">
        <f t="shared" si="87"/>
        <v/>
      </c>
      <c r="BN140" s="7" t="str">
        <f t="shared" si="87"/>
        <v/>
      </c>
      <c r="BO140" s="7" t="str">
        <f t="shared" si="87"/>
        <v/>
      </c>
      <c r="BP140" s="7" t="str">
        <f t="shared" si="87"/>
        <v/>
      </c>
      <c r="BQ140" s="7" t="str">
        <f t="shared" si="87"/>
        <v/>
      </c>
      <c r="BR140" s="7" t="str">
        <f t="shared" si="87"/>
        <v/>
      </c>
      <c r="BS140" s="7" t="str">
        <f t="shared" si="87"/>
        <v/>
      </c>
      <c r="BT140" s="7" t="str">
        <f t="shared" si="87"/>
        <v/>
      </c>
      <c r="BU140" s="7" t="str">
        <f t="shared" ref="BU140:CJ159" si="91">IF($A140=BU$11,$J140*$D140,"")</f>
        <v/>
      </c>
      <c r="BV140" s="7" t="str">
        <f t="shared" si="91"/>
        <v/>
      </c>
      <c r="BW140" s="7" t="str">
        <f t="shared" si="91"/>
        <v/>
      </c>
      <c r="BX140" s="7" t="str">
        <f t="shared" si="91"/>
        <v/>
      </c>
      <c r="BY140" s="7" t="str">
        <f t="shared" si="91"/>
        <v/>
      </c>
      <c r="BZ140" s="7" t="str">
        <f t="shared" si="91"/>
        <v/>
      </c>
      <c r="CA140" s="7" t="str">
        <f t="shared" si="91"/>
        <v/>
      </c>
      <c r="CB140" s="7" t="str">
        <f t="shared" si="91"/>
        <v/>
      </c>
      <c r="CC140" s="7" t="str">
        <f t="shared" si="91"/>
        <v/>
      </c>
      <c r="CD140" s="7" t="str">
        <f t="shared" si="91"/>
        <v/>
      </c>
      <c r="CE140" s="7" t="str">
        <f t="shared" si="91"/>
        <v/>
      </c>
      <c r="CF140" s="7" t="str">
        <f t="shared" si="91"/>
        <v/>
      </c>
      <c r="CG140" s="7" t="str">
        <f t="shared" si="91"/>
        <v/>
      </c>
      <c r="CH140" s="7" t="str">
        <f t="shared" si="91"/>
        <v/>
      </c>
      <c r="CI140" s="7" t="str">
        <f t="shared" si="91"/>
        <v/>
      </c>
      <c r="CJ140" s="7" t="str">
        <f t="shared" si="91"/>
        <v/>
      </c>
      <c r="CK140" s="7" t="str">
        <f t="shared" si="89"/>
        <v/>
      </c>
      <c r="CL140" s="7" t="str">
        <f t="shared" si="89"/>
        <v/>
      </c>
      <c r="CM140" s="7" t="str">
        <f t="shared" si="89"/>
        <v/>
      </c>
      <c r="CN140" s="7" t="str">
        <f t="shared" si="89"/>
        <v/>
      </c>
      <c r="CO140" s="7" t="str">
        <f t="shared" si="89"/>
        <v/>
      </c>
      <c r="CP140" s="7" t="str">
        <f t="shared" si="89"/>
        <v/>
      </c>
      <c r="CQ140" s="7" t="str">
        <f t="shared" si="89"/>
        <v/>
      </c>
      <c r="CR140" s="7" t="str">
        <f t="shared" si="89"/>
        <v/>
      </c>
      <c r="CS140" s="7" t="str">
        <f t="shared" si="89"/>
        <v/>
      </c>
      <c r="CT140" s="7" t="str">
        <f t="shared" si="89"/>
        <v/>
      </c>
      <c r="CU140" s="7" t="str">
        <f t="shared" si="89"/>
        <v/>
      </c>
      <c r="CV140" s="7" t="str">
        <f t="shared" si="89"/>
        <v/>
      </c>
      <c r="CW140" s="7" t="str">
        <f t="shared" si="89"/>
        <v/>
      </c>
      <c r="CX140" s="7" t="str">
        <f t="shared" si="89"/>
        <v/>
      </c>
      <c r="CY140" s="7" t="str">
        <f t="shared" si="89"/>
        <v/>
      </c>
      <c r="CZ140" s="7" t="str">
        <f t="shared" si="84"/>
        <v/>
      </c>
      <c r="DA140" s="7" t="str">
        <f t="shared" si="83"/>
        <v/>
      </c>
      <c r="DB140" s="7" t="str">
        <f t="shared" si="76"/>
        <v/>
      </c>
      <c r="DC140" s="7" t="str">
        <f t="shared" si="75"/>
        <v/>
      </c>
      <c r="DD140" s="7" t="str">
        <f t="shared" si="75"/>
        <v/>
      </c>
      <c r="DE140" s="7" t="str">
        <f t="shared" si="75"/>
        <v/>
      </c>
      <c r="DF140" s="7" t="str">
        <f t="shared" si="75"/>
        <v/>
      </c>
      <c r="DG140" s="7" t="str">
        <f t="shared" si="75"/>
        <v/>
      </c>
      <c r="DH140" s="7" t="str">
        <f t="shared" si="86"/>
        <v/>
      </c>
      <c r="DI140" s="7" t="str">
        <f t="shared" si="86"/>
        <v/>
      </c>
      <c r="DJ140" s="7" t="str">
        <f t="shared" si="86"/>
        <v/>
      </c>
      <c r="DK140" s="7" t="str">
        <f t="shared" si="86"/>
        <v/>
      </c>
      <c r="DL140" s="7" t="str">
        <f t="shared" si="86"/>
        <v/>
      </c>
      <c r="DM140" s="7" t="str">
        <f t="shared" si="86"/>
        <v/>
      </c>
      <c r="DN140" s="7" t="str">
        <f t="shared" si="86"/>
        <v/>
      </c>
      <c r="DO140" s="7" t="str">
        <f t="shared" si="86"/>
        <v/>
      </c>
      <c r="DP140" s="7" t="str">
        <f t="shared" si="86"/>
        <v/>
      </c>
      <c r="DQ140" s="7" t="str">
        <f t="shared" si="86"/>
        <v/>
      </c>
      <c r="DR140" s="7" t="str">
        <f t="shared" si="86"/>
        <v/>
      </c>
      <c r="DS140" s="7" t="str">
        <f t="shared" si="86"/>
        <v/>
      </c>
      <c r="DT140" s="7" t="str">
        <f t="shared" si="86"/>
        <v/>
      </c>
      <c r="DU140" s="7" t="str">
        <f t="shared" si="86"/>
        <v/>
      </c>
      <c r="DV140" s="7" t="str">
        <f t="shared" si="86"/>
        <v/>
      </c>
      <c r="DW140" s="7" t="str">
        <f t="shared" si="86"/>
        <v/>
      </c>
    </row>
    <row r="141" spans="1:127" x14ac:dyDescent="0.35">
      <c r="A141" s="84" t="s">
        <v>296</v>
      </c>
      <c r="B141" s="84" t="s">
        <v>14</v>
      </c>
      <c r="C141" s="84" t="s">
        <v>1</v>
      </c>
      <c r="D141" s="84">
        <v>3.326981</v>
      </c>
      <c r="E141" s="82">
        <f>VLOOKUP(C141,'Literature Lookup Tables'!$A$2:$D$21,4,0)</f>
        <v>0.22999999999999998</v>
      </c>
      <c r="F141" s="82">
        <f>VLOOKUP(C141,'Literature Lookup Tables'!$A$2:$D$21,3,0)</f>
        <v>0.37</v>
      </c>
      <c r="G141" s="64">
        <f>(VLOOKUP(C141,'Literature Lookup Tables'!$A$2:$L$21,2))*D141</f>
        <v>1.9961886</v>
      </c>
      <c r="H141" s="64">
        <f t="shared" ref="H141:H204" si="92">D141*F141</f>
        <v>1.2309829699999999</v>
      </c>
      <c r="I141" s="64">
        <f t="shared" ref="I141:I204" si="93">D141*E141</f>
        <v>0.76520562999999997</v>
      </c>
      <c r="J141" s="106">
        <f>VLOOKUP(C141,'Literature Lookup Tables'!$A$2:$L$21,MATCH(B141,listHYDROGROUPS,0))</f>
        <v>74</v>
      </c>
      <c r="K141" s="7">
        <f t="shared" si="79"/>
        <v>246.196594</v>
      </c>
      <c r="L141" s="7" t="str">
        <f t="shared" si="79"/>
        <v/>
      </c>
      <c r="M141" s="7" t="str">
        <f t="shared" si="79"/>
        <v/>
      </c>
      <c r="N141" s="7" t="str">
        <f t="shared" si="79"/>
        <v/>
      </c>
      <c r="O141" s="7" t="str">
        <f t="shared" si="79"/>
        <v/>
      </c>
      <c r="P141" s="7" t="str">
        <f t="shared" si="79"/>
        <v/>
      </c>
      <c r="Q141" s="7" t="str">
        <f t="shared" si="79"/>
        <v/>
      </c>
      <c r="R141" s="7" t="str">
        <f t="shared" si="79"/>
        <v/>
      </c>
      <c r="S141" s="7" t="str">
        <f t="shared" si="79"/>
        <v/>
      </c>
      <c r="T141" s="7" t="str">
        <f t="shared" si="79"/>
        <v/>
      </c>
      <c r="U141" s="7" t="str">
        <f t="shared" si="79"/>
        <v/>
      </c>
      <c r="V141" s="7" t="str">
        <f t="shared" si="79"/>
        <v/>
      </c>
      <c r="W141" s="7" t="str">
        <f t="shared" si="79"/>
        <v/>
      </c>
      <c r="X141" s="7" t="str">
        <f t="shared" si="79"/>
        <v/>
      </c>
      <c r="Y141" s="7" t="str">
        <f t="shared" si="79"/>
        <v/>
      </c>
      <c r="Z141" s="7" t="str">
        <f t="shared" ref="Z141:Z155" si="94">IF($A141=Z$11,$J141*$D141,"")</f>
        <v/>
      </c>
      <c r="AA141" s="7" t="str">
        <f t="shared" si="90"/>
        <v/>
      </c>
      <c r="AB141" s="7" t="str">
        <f t="shared" si="90"/>
        <v/>
      </c>
      <c r="AC141" s="7" t="str">
        <f t="shared" si="90"/>
        <v/>
      </c>
      <c r="AD141" s="7" t="str">
        <f t="shared" si="90"/>
        <v/>
      </c>
      <c r="AE141" s="7" t="str">
        <f t="shared" si="90"/>
        <v/>
      </c>
      <c r="AF141" s="7" t="str">
        <f t="shared" si="90"/>
        <v/>
      </c>
      <c r="AG141" s="7" t="str">
        <f t="shared" si="90"/>
        <v/>
      </c>
      <c r="AH141" s="7" t="str">
        <f t="shared" si="90"/>
        <v/>
      </c>
      <c r="AI141" s="7" t="str">
        <f t="shared" si="90"/>
        <v/>
      </c>
      <c r="AJ141" s="7" t="str">
        <f t="shared" si="90"/>
        <v/>
      </c>
      <c r="AK141" s="7" t="str">
        <f t="shared" si="90"/>
        <v/>
      </c>
      <c r="AL141" s="7" t="str">
        <f t="shared" si="90"/>
        <v/>
      </c>
      <c r="AM141" s="7" t="str">
        <f t="shared" si="90"/>
        <v/>
      </c>
      <c r="AN141" s="7" t="str">
        <f t="shared" si="90"/>
        <v/>
      </c>
      <c r="AO141" s="7" t="str">
        <f t="shared" si="90"/>
        <v/>
      </c>
      <c r="AP141" s="7" t="str">
        <f t="shared" si="88"/>
        <v/>
      </c>
      <c r="AQ141" s="7" t="str">
        <f t="shared" si="88"/>
        <v/>
      </c>
      <c r="AR141" s="7" t="str">
        <f t="shared" si="88"/>
        <v/>
      </c>
      <c r="AS141" s="7" t="str">
        <f t="shared" si="88"/>
        <v/>
      </c>
      <c r="AT141" s="7" t="str">
        <f t="shared" si="88"/>
        <v/>
      </c>
      <c r="AU141" s="7" t="str">
        <f t="shared" si="88"/>
        <v/>
      </c>
      <c r="AV141" s="7" t="str">
        <f t="shared" si="88"/>
        <v/>
      </c>
      <c r="AW141" s="7" t="str">
        <f t="shared" si="88"/>
        <v/>
      </c>
      <c r="AX141" s="7" t="str">
        <f t="shared" si="88"/>
        <v/>
      </c>
      <c r="AY141" s="7" t="str">
        <f t="shared" si="88"/>
        <v/>
      </c>
      <c r="AZ141" s="7" t="str">
        <f t="shared" si="88"/>
        <v/>
      </c>
      <c r="BA141" s="7" t="str">
        <f t="shared" si="88"/>
        <v/>
      </c>
      <c r="BB141" s="7" t="str">
        <f t="shared" si="88"/>
        <v/>
      </c>
      <c r="BC141" s="7" t="str">
        <f t="shared" si="88"/>
        <v/>
      </c>
      <c r="BD141" s="7" t="str">
        <f t="shared" si="88"/>
        <v/>
      </c>
      <c r="BE141" s="7" t="str">
        <f t="shared" si="88"/>
        <v/>
      </c>
      <c r="BF141" s="7" t="str">
        <f t="shared" si="87"/>
        <v/>
      </c>
      <c r="BG141" s="7" t="str">
        <f t="shared" si="87"/>
        <v/>
      </c>
      <c r="BH141" s="7" t="str">
        <f t="shared" si="87"/>
        <v/>
      </c>
      <c r="BI141" s="7" t="str">
        <f t="shared" si="87"/>
        <v/>
      </c>
      <c r="BJ141" s="7" t="str">
        <f t="shared" si="87"/>
        <v/>
      </c>
      <c r="BK141" s="7" t="str">
        <f t="shared" si="87"/>
        <v/>
      </c>
      <c r="BL141" s="7" t="str">
        <f t="shared" si="87"/>
        <v/>
      </c>
      <c r="BM141" s="7" t="str">
        <f t="shared" si="87"/>
        <v/>
      </c>
      <c r="BN141" s="7" t="str">
        <f t="shared" si="87"/>
        <v/>
      </c>
      <c r="BO141" s="7" t="str">
        <f t="shared" si="87"/>
        <v/>
      </c>
      <c r="BP141" s="7" t="str">
        <f t="shared" si="87"/>
        <v/>
      </c>
      <c r="BQ141" s="7" t="str">
        <f t="shared" si="87"/>
        <v/>
      </c>
      <c r="BR141" s="7" t="str">
        <f t="shared" si="87"/>
        <v/>
      </c>
      <c r="BS141" s="7" t="str">
        <f t="shared" si="87"/>
        <v/>
      </c>
      <c r="BT141" s="7" t="str">
        <f t="shared" si="87"/>
        <v/>
      </c>
      <c r="BU141" s="7" t="str">
        <f t="shared" si="91"/>
        <v/>
      </c>
      <c r="BV141" s="7" t="str">
        <f t="shared" si="91"/>
        <v/>
      </c>
      <c r="BW141" s="7" t="str">
        <f t="shared" si="91"/>
        <v/>
      </c>
      <c r="BX141" s="7" t="str">
        <f t="shared" si="91"/>
        <v/>
      </c>
      <c r="BY141" s="7" t="str">
        <f t="shared" si="91"/>
        <v/>
      </c>
      <c r="BZ141" s="7" t="str">
        <f t="shared" si="91"/>
        <v/>
      </c>
      <c r="CA141" s="7" t="str">
        <f t="shared" si="91"/>
        <v/>
      </c>
      <c r="CB141" s="7" t="str">
        <f t="shared" si="91"/>
        <v/>
      </c>
      <c r="CC141" s="7" t="str">
        <f t="shared" si="91"/>
        <v/>
      </c>
      <c r="CD141" s="7" t="str">
        <f t="shared" si="91"/>
        <v/>
      </c>
      <c r="CE141" s="7" t="str">
        <f t="shared" si="91"/>
        <v/>
      </c>
      <c r="CF141" s="7" t="str">
        <f t="shared" si="91"/>
        <v/>
      </c>
      <c r="CG141" s="7" t="str">
        <f t="shared" si="91"/>
        <v/>
      </c>
      <c r="CH141" s="7" t="str">
        <f t="shared" si="91"/>
        <v/>
      </c>
      <c r="CI141" s="7" t="str">
        <f t="shared" si="91"/>
        <v/>
      </c>
      <c r="CJ141" s="7" t="str">
        <f t="shared" si="91"/>
        <v/>
      </c>
      <c r="CK141" s="7" t="str">
        <f t="shared" si="89"/>
        <v/>
      </c>
      <c r="CL141" s="7" t="str">
        <f t="shared" si="89"/>
        <v/>
      </c>
      <c r="CM141" s="7" t="str">
        <f t="shared" si="89"/>
        <v/>
      </c>
      <c r="CN141" s="7" t="str">
        <f t="shared" si="89"/>
        <v/>
      </c>
      <c r="CO141" s="7" t="str">
        <f t="shared" si="89"/>
        <v/>
      </c>
      <c r="CP141" s="7" t="str">
        <f t="shared" si="89"/>
        <v/>
      </c>
      <c r="CQ141" s="7" t="str">
        <f t="shared" si="89"/>
        <v/>
      </c>
      <c r="CR141" s="7" t="str">
        <f t="shared" si="89"/>
        <v/>
      </c>
      <c r="CS141" s="7" t="str">
        <f t="shared" si="89"/>
        <v/>
      </c>
      <c r="CT141" s="7" t="str">
        <f t="shared" si="89"/>
        <v/>
      </c>
      <c r="CU141" s="7" t="str">
        <f t="shared" si="89"/>
        <v/>
      </c>
      <c r="CV141" s="7" t="str">
        <f t="shared" si="89"/>
        <v/>
      </c>
      <c r="CW141" s="7" t="str">
        <f t="shared" si="89"/>
        <v/>
      </c>
      <c r="CX141" s="7" t="str">
        <f t="shared" si="89"/>
        <v/>
      </c>
      <c r="CY141" s="7" t="str">
        <f t="shared" si="89"/>
        <v/>
      </c>
      <c r="CZ141" s="7" t="str">
        <f t="shared" si="84"/>
        <v/>
      </c>
      <c r="DA141" s="7" t="str">
        <f t="shared" si="83"/>
        <v/>
      </c>
      <c r="DB141" s="7" t="str">
        <f t="shared" si="76"/>
        <v/>
      </c>
      <c r="DC141" s="7" t="str">
        <f t="shared" si="75"/>
        <v/>
      </c>
      <c r="DD141" s="7" t="str">
        <f t="shared" si="75"/>
        <v/>
      </c>
      <c r="DE141" s="7" t="str">
        <f t="shared" si="75"/>
        <v/>
      </c>
      <c r="DF141" s="7" t="str">
        <f t="shared" si="75"/>
        <v/>
      </c>
      <c r="DG141" s="7" t="str">
        <f t="shared" si="75"/>
        <v/>
      </c>
      <c r="DH141" s="7" t="str">
        <f t="shared" si="86"/>
        <v/>
      </c>
      <c r="DI141" s="7" t="str">
        <f t="shared" si="86"/>
        <v/>
      </c>
      <c r="DJ141" s="7" t="str">
        <f t="shared" si="86"/>
        <v/>
      </c>
      <c r="DK141" s="7" t="str">
        <f t="shared" si="86"/>
        <v/>
      </c>
      <c r="DL141" s="7" t="str">
        <f t="shared" si="86"/>
        <v/>
      </c>
      <c r="DM141" s="7" t="str">
        <f t="shared" si="86"/>
        <v/>
      </c>
      <c r="DN141" s="7" t="str">
        <f t="shared" si="86"/>
        <v/>
      </c>
      <c r="DO141" s="7" t="str">
        <f t="shared" si="86"/>
        <v/>
      </c>
      <c r="DP141" s="7" t="str">
        <f t="shared" si="86"/>
        <v/>
      </c>
      <c r="DQ141" s="7" t="str">
        <f t="shared" si="86"/>
        <v/>
      </c>
      <c r="DR141" s="7" t="str">
        <f t="shared" si="86"/>
        <v/>
      </c>
      <c r="DS141" s="7" t="str">
        <f t="shared" si="86"/>
        <v/>
      </c>
      <c r="DT141" s="7" t="str">
        <f t="shared" si="86"/>
        <v/>
      </c>
      <c r="DU141" s="7" t="str">
        <f t="shared" si="86"/>
        <v/>
      </c>
      <c r="DV141" s="7" t="str">
        <f t="shared" si="86"/>
        <v/>
      </c>
      <c r="DW141" s="7" t="str">
        <f t="shared" si="86"/>
        <v/>
      </c>
    </row>
    <row r="142" spans="1:127" x14ac:dyDescent="0.35">
      <c r="A142" s="84" t="s">
        <v>280</v>
      </c>
      <c r="B142" s="84" t="s">
        <v>14</v>
      </c>
      <c r="C142" s="84" t="s">
        <v>1</v>
      </c>
      <c r="D142" s="84">
        <v>0.23163900000000001</v>
      </c>
      <c r="E142" s="82">
        <f>VLOOKUP(C142,'Literature Lookup Tables'!$A$2:$D$21,4,0)</f>
        <v>0.22999999999999998</v>
      </c>
      <c r="F142" s="82">
        <f>VLOOKUP(C142,'Literature Lookup Tables'!$A$2:$D$21,3,0)</f>
        <v>0.37</v>
      </c>
      <c r="G142" s="64">
        <f>(VLOOKUP(C142,'Literature Lookup Tables'!$A$2:$L$21,2))*D142</f>
        <v>0.13898340000000001</v>
      </c>
      <c r="H142" s="64">
        <f t="shared" si="92"/>
        <v>8.570643E-2</v>
      </c>
      <c r="I142" s="64">
        <f t="shared" si="93"/>
        <v>5.327697E-2</v>
      </c>
      <c r="J142" s="106">
        <f>VLOOKUP(C142,'Literature Lookup Tables'!$A$2:$L$21,MATCH(B142,listHYDROGROUPS,0))</f>
        <v>74</v>
      </c>
      <c r="K142" s="7" t="str">
        <f t="shared" si="79"/>
        <v/>
      </c>
      <c r="L142" s="7" t="str">
        <f t="shared" si="79"/>
        <v/>
      </c>
      <c r="M142" s="7" t="str">
        <f t="shared" si="77"/>
        <v/>
      </c>
      <c r="N142" s="7" t="str">
        <f t="shared" si="77"/>
        <v/>
      </c>
      <c r="O142" s="7" t="str">
        <f t="shared" si="77"/>
        <v/>
      </c>
      <c r="P142" s="7" t="str">
        <f t="shared" si="77"/>
        <v/>
      </c>
      <c r="Q142" s="7" t="str">
        <f t="shared" si="77"/>
        <v/>
      </c>
      <c r="R142" s="7" t="str">
        <f t="shared" si="77"/>
        <v/>
      </c>
      <c r="S142" s="7" t="str">
        <f t="shared" si="77"/>
        <v/>
      </c>
      <c r="T142" s="7">
        <f t="shared" si="77"/>
        <v>17.141286000000001</v>
      </c>
      <c r="U142" s="7" t="str">
        <f t="shared" si="77"/>
        <v/>
      </c>
      <c r="V142" s="7" t="str">
        <f t="shared" si="77"/>
        <v/>
      </c>
      <c r="W142" s="7" t="str">
        <f t="shared" si="77"/>
        <v/>
      </c>
      <c r="X142" s="7" t="str">
        <f t="shared" si="77"/>
        <v/>
      </c>
      <c r="Y142" s="7" t="str">
        <f t="shared" si="77"/>
        <v/>
      </c>
      <c r="Z142" s="7" t="str">
        <f t="shared" si="94"/>
        <v/>
      </c>
      <c r="AA142" s="7" t="str">
        <f t="shared" si="90"/>
        <v/>
      </c>
      <c r="AB142" s="7" t="str">
        <f t="shared" si="90"/>
        <v/>
      </c>
      <c r="AC142" s="7" t="str">
        <f t="shared" si="90"/>
        <v/>
      </c>
      <c r="AD142" s="7" t="str">
        <f t="shared" si="90"/>
        <v/>
      </c>
      <c r="AE142" s="7" t="str">
        <f t="shared" si="90"/>
        <v/>
      </c>
      <c r="AF142" s="7" t="str">
        <f t="shared" si="90"/>
        <v/>
      </c>
      <c r="AG142" s="7" t="str">
        <f t="shared" si="90"/>
        <v/>
      </c>
      <c r="AH142" s="7" t="str">
        <f t="shared" si="90"/>
        <v/>
      </c>
      <c r="AI142" s="7" t="str">
        <f t="shared" si="90"/>
        <v/>
      </c>
      <c r="AJ142" s="7" t="str">
        <f t="shared" si="90"/>
        <v/>
      </c>
      <c r="AK142" s="7" t="str">
        <f t="shared" si="90"/>
        <v/>
      </c>
      <c r="AL142" s="7" t="str">
        <f t="shared" si="90"/>
        <v/>
      </c>
      <c r="AM142" s="7" t="str">
        <f t="shared" si="90"/>
        <v/>
      </c>
      <c r="AN142" s="7" t="str">
        <f t="shared" si="90"/>
        <v/>
      </c>
      <c r="AO142" s="7" t="str">
        <f t="shared" si="90"/>
        <v/>
      </c>
      <c r="AP142" s="7" t="str">
        <f t="shared" si="88"/>
        <v/>
      </c>
      <c r="AQ142" s="7" t="str">
        <f t="shared" si="88"/>
        <v/>
      </c>
      <c r="AR142" s="7" t="str">
        <f t="shared" si="88"/>
        <v/>
      </c>
      <c r="AS142" s="7" t="str">
        <f t="shared" si="88"/>
        <v/>
      </c>
      <c r="AT142" s="7" t="str">
        <f t="shared" si="88"/>
        <v/>
      </c>
      <c r="AU142" s="7" t="str">
        <f t="shared" si="88"/>
        <v/>
      </c>
      <c r="AV142" s="7" t="str">
        <f t="shared" si="88"/>
        <v/>
      </c>
      <c r="AW142" s="7" t="str">
        <f t="shared" si="88"/>
        <v/>
      </c>
      <c r="AX142" s="7" t="str">
        <f t="shared" si="88"/>
        <v/>
      </c>
      <c r="AY142" s="7" t="str">
        <f t="shared" si="88"/>
        <v/>
      </c>
      <c r="AZ142" s="7" t="str">
        <f t="shared" si="88"/>
        <v/>
      </c>
      <c r="BA142" s="7" t="str">
        <f t="shared" si="88"/>
        <v/>
      </c>
      <c r="BB142" s="7" t="str">
        <f t="shared" si="88"/>
        <v/>
      </c>
      <c r="BC142" s="7" t="str">
        <f t="shared" si="88"/>
        <v/>
      </c>
      <c r="BD142" s="7" t="str">
        <f t="shared" si="88"/>
        <v/>
      </c>
      <c r="BE142" s="7" t="str">
        <f t="shared" si="88"/>
        <v/>
      </c>
      <c r="BF142" s="7" t="str">
        <f t="shared" si="87"/>
        <v/>
      </c>
      <c r="BG142" s="7" t="str">
        <f t="shared" si="87"/>
        <v/>
      </c>
      <c r="BH142" s="7" t="str">
        <f t="shared" si="87"/>
        <v/>
      </c>
      <c r="BI142" s="7" t="str">
        <f t="shared" si="87"/>
        <v/>
      </c>
      <c r="BJ142" s="7" t="str">
        <f t="shared" si="87"/>
        <v/>
      </c>
      <c r="BK142" s="7" t="str">
        <f t="shared" si="87"/>
        <v/>
      </c>
      <c r="BL142" s="7" t="str">
        <f t="shared" si="87"/>
        <v/>
      </c>
      <c r="BM142" s="7" t="str">
        <f t="shared" si="87"/>
        <v/>
      </c>
      <c r="BN142" s="7" t="str">
        <f t="shared" si="87"/>
        <v/>
      </c>
      <c r="BO142" s="7" t="str">
        <f t="shared" si="87"/>
        <v/>
      </c>
      <c r="BP142" s="7" t="str">
        <f t="shared" si="87"/>
        <v/>
      </c>
      <c r="BQ142" s="7" t="str">
        <f t="shared" si="87"/>
        <v/>
      </c>
      <c r="BR142" s="7" t="str">
        <f t="shared" si="87"/>
        <v/>
      </c>
      <c r="BS142" s="7" t="str">
        <f t="shared" si="87"/>
        <v/>
      </c>
      <c r="BT142" s="7" t="str">
        <f t="shared" si="87"/>
        <v/>
      </c>
      <c r="BU142" s="7" t="str">
        <f t="shared" si="91"/>
        <v/>
      </c>
      <c r="BV142" s="7" t="str">
        <f t="shared" si="91"/>
        <v/>
      </c>
      <c r="BW142" s="7" t="str">
        <f t="shared" si="91"/>
        <v/>
      </c>
      <c r="BX142" s="7" t="str">
        <f t="shared" si="91"/>
        <v/>
      </c>
      <c r="BY142" s="7" t="str">
        <f t="shared" si="91"/>
        <v/>
      </c>
      <c r="BZ142" s="7" t="str">
        <f t="shared" si="91"/>
        <v/>
      </c>
      <c r="CA142" s="7" t="str">
        <f t="shared" si="91"/>
        <v/>
      </c>
      <c r="CB142" s="7" t="str">
        <f t="shared" si="91"/>
        <v/>
      </c>
      <c r="CC142" s="7" t="str">
        <f t="shared" si="91"/>
        <v/>
      </c>
      <c r="CD142" s="7" t="str">
        <f t="shared" si="91"/>
        <v/>
      </c>
      <c r="CE142" s="7" t="str">
        <f t="shared" si="91"/>
        <v/>
      </c>
      <c r="CF142" s="7" t="str">
        <f t="shared" si="91"/>
        <v/>
      </c>
      <c r="CG142" s="7" t="str">
        <f t="shared" si="91"/>
        <v/>
      </c>
      <c r="CH142" s="7" t="str">
        <f t="shared" si="91"/>
        <v/>
      </c>
      <c r="CI142" s="7" t="str">
        <f t="shared" si="91"/>
        <v/>
      </c>
      <c r="CJ142" s="7" t="str">
        <f t="shared" si="91"/>
        <v/>
      </c>
      <c r="CK142" s="7" t="str">
        <f t="shared" si="89"/>
        <v/>
      </c>
      <c r="CL142" s="7" t="str">
        <f t="shared" si="89"/>
        <v/>
      </c>
      <c r="CM142" s="7" t="str">
        <f t="shared" si="89"/>
        <v/>
      </c>
      <c r="CN142" s="7" t="str">
        <f t="shared" si="89"/>
        <v/>
      </c>
      <c r="CO142" s="7" t="str">
        <f t="shared" si="89"/>
        <v/>
      </c>
      <c r="CP142" s="7" t="str">
        <f t="shared" si="89"/>
        <v/>
      </c>
      <c r="CQ142" s="7" t="str">
        <f t="shared" si="89"/>
        <v/>
      </c>
      <c r="CR142" s="7" t="str">
        <f t="shared" si="89"/>
        <v/>
      </c>
      <c r="CS142" s="7" t="str">
        <f t="shared" si="89"/>
        <v/>
      </c>
      <c r="CT142" s="7" t="str">
        <f t="shared" si="89"/>
        <v/>
      </c>
      <c r="CU142" s="7" t="str">
        <f t="shared" si="89"/>
        <v/>
      </c>
      <c r="CV142" s="7" t="str">
        <f t="shared" si="89"/>
        <v/>
      </c>
      <c r="CW142" s="7" t="str">
        <f t="shared" si="89"/>
        <v/>
      </c>
      <c r="CX142" s="7" t="str">
        <f t="shared" si="89"/>
        <v/>
      </c>
      <c r="CY142" s="7" t="str">
        <f t="shared" si="89"/>
        <v/>
      </c>
      <c r="CZ142" s="7" t="str">
        <f t="shared" si="84"/>
        <v/>
      </c>
      <c r="DA142" s="7" t="str">
        <f t="shared" si="83"/>
        <v/>
      </c>
      <c r="DB142" s="7" t="str">
        <f t="shared" si="76"/>
        <v/>
      </c>
      <c r="DC142" s="7" t="str">
        <f t="shared" si="75"/>
        <v/>
      </c>
      <c r="DD142" s="7" t="str">
        <f t="shared" si="75"/>
        <v/>
      </c>
      <c r="DE142" s="7" t="str">
        <f t="shared" si="75"/>
        <v/>
      </c>
      <c r="DF142" s="7" t="str">
        <f t="shared" si="75"/>
        <v/>
      </c>
      <c r="DG142" s="7" t="str">
        <f t="shared" si="75"/>
        <v/>
      </c>
      <c r="DH142" s="7" t="str">
        <f t="shared" si="86"/>
        <v/>
      </c>
      <c r="DI142" s="7" t="str">
        <f t="shared" si="86"/>
        <v/>
      </c>
      <c r="DJ142" s="7" t="str">
        <f t="shared" si="86"/>
        <v/>
      </c>
      <c r="DK142" s="7" t="str">
        <f t="shared" si="86"/>
        <v/>
      </c>
      <c r="DL142" s="7" t="str">
        <f t="shared" si="86"/>
        <v/>
      </c>
      <c r="DM142" s="7" t="str">
        <f t="shared" si="86"/>
        <v/>
      </c>
      <c r="DN142" s="7" t="str">
        <f t="shared" si="86"/>
        <v/>
      </c>
      <c r="DO142" s="7" t="str">
        <f t="shared" si="86"/>
        <v/>
      </c>
      <c r="DP142" s="7" t="str">
        <f t="shared" si="86"/>
        <v/>
      </c>
      <c r="DQ142" s="7" t="str">
        <f t="shared" si="86"/>
        <v/>
      </c>
      <c r="DR142" s="7" t="str">
        <f t="shared" si="86"/>
        <v/>
      </c>
      <c r="DS142" s="7" t="str">
        <f t="shared" si="86"/>
        <v/>
      </c>
      <c r="DT142" s="7" t="str">
        <f t="shared" si="86"/>
        <v/>
      </c>
      <c r="DU142" s="7" t="str">
        <f t="shared" si="86"/>
        <v/>
      </c>
      <c r="DV142" s="7" t="str">
        <f t="shared" si="86"/>
        <v/>
      </c>
      <c r="DW142" s="7" t="str">
        <f t="shared" si="86"/>
        <v/>
      </c>
    </row>
    <row r="143" spans="1:127" x14ac:dyDescent="0.35">
      <c r="A143" s="84" t="s">
        <v>296</v>
      </c>
      <c r="B143" s="84" t="s">
        <v>14</v>
      </c>
      <c r="C143" s="84" t="s">
        <v>9</v>
      </c>
      <c r="D143" s="84">
        <v>0.46977999999999998</v>
      </c>
      <c r="E143" s="82">
        <f>VLOOKUP(C143,'Literature Lookup Tables'!$A$2:$D$21,4,0)</f>
        <v>1.0000000000000009E-2</v>
      </c>
      <c r="F143" s="82">
        <f>VLOOKUP(C143,'Literature Lookup Tables'!$A$2:$D$21,3,0)</f>
        <v>0.72</v>
      </c>
      <c r="G143" s="64">
        <f>(VLOOKUP(C143,'Literature Lookup Tables'!$A$2:$L$21,2))*D143</f>
        <v>0.34293939999999995</v>
      </c>
      <c r="H143" s="64">
        <f t="shared" si="92"/>
        <v>0.33824159999999998</v>
      </c>
      <c r="I143" s="64">
        <f t="shared" si="93"/>
        <v>4.6978000000000037E-3</v>
      </c>
      <c r="J143" s="106">
        <f>VLOOKUP(C143,'Literature Lookup Tables'!$A$2:$L$21,MATCH(B143,listHYDROGROUPS,0))</f>
        <v>74</v>
      </c>
      <c r="K143" s="7">
        <f t="shared" si="79"/>
        <v>34.763719999999999</v>
      </c>
      <c r="L143" s="7" t="str">
        <f t="shared" si="79"/>
        <v/>
      </c>
      <c r="M143" s="7" t="str">
        <f t="shared" si="79"/>
        <v/>
      </c>
      <c r="N143" s="7" t="str">
        <f t="shared" si="79"/>
        <v/>
      </c>
      <c r="O143" s="7" t="str">
        <f t="shared" si="79"/>
        <v/>
      </c>
      <c r="P143" s="7" t="str">
        <f t="shared" si="79"/>
        <v/>
      </c>
      <c r="Q143" s="7" t="str">
        <f t="shared" si="79"/>
        <v/>
      </c>
      <c r="R143" s="7" t="str">
        <f t="shared" si="79"/>
        <v/>
      </c>
      <c r="S143" s="7" t="str">
        <f t="shared" si="79"/>
        <v/>
      </c>
      <c r="T143" s="7" t="str">
        <f t="shared" si="79"/>
        <v/>
      </c>
      <c r="U143" s="7" t="str">
        <f t="shared" si="79"/>
        <v/>
      </c>
      <c r="V143" s="7" t="str">
        <f t="shared" si="79"/>
        <v/>
      </c>
      <c r="W143" s="7" t="str">
        <f t="shared" si="79"/>
        <v/>
      </c>
      <c r="X143" s="7" t="str">
        <f t="shared" si="79"/>
        <v/>
      </c>
      <c r="Y143" s="7" t="str">
        <f t="shared" si="79"/>
        <v/>
      </c>
      <c r="Z143" s="7" t="str">
        <f t="shared" si="94"/>
        <v/>
      </c>
      <c r="AA143" s="7" t="str">
        <f t="shared" si="90"/>
        <v/>
      </c>
      <c r="AB143" s="7" t="str">
        <f t="shared" si="90"/>
        <v/>
      </c>
      <c r="AC143" s="7" t="str">
        <f t="shared" si="90"/>
        <v/>
      </c>
      <c r="AD143" s="7" t="str">
        <f t="shared" si="90"/>
        <v/>
      </c>
      <c r="AE143" s="7" t="str">
        <f t="shared" si="90"/>
        <v/>
      </c>
      <c r="AF143" s="7" t="str">
        <f t="shared" si="90"/>
        <v/>
      </c>
      <c r="AG143" s="7" t="str">
        <f t="shared" si="90"/>
        <v/>
      </c>
      <c r="AH143" s="7" t="str">
        <f t="shared" si="90"/>
        <v/>
      </c>
      <c r="AI143" s="7" t="str">
        <f t="shared" si="90"/>
        <v/>
      </c>
      <c r="AJ143" s="7" t="str">
        <f t="shared" si="90"/>
        <v/>
      </c>
      <c r="AK143" s="7" t="str">
        <f t="shared" si="90"/>
        <v/>
      </c>
      <c r="AL143" s="7" t="str">
        <f t="shared" si="90"/>
        <v/>
      </c>
      <c r="AM143" s="7" t="str">
        <f t="shared" si="90"/>
        <v/>
      </c>
      <c r="AN143" s="7" t="str">
        <f t="shared" si="90"/>
        <v/>
      </c>
      <c r="AO143" s="7" t="str">
        <f t="shared" si="90"/>
        <v/>
      </c>
      <c r="AP143" s="7" t="str">
        <f t="shared" si="88"/>
        <v/>
      </c>
      <c r="AQ143" s="7" t="str">
        <f t="shared" si="88"/>
        <v/>
      </c>
      <c r="AR143" s="7" t="str">
        <f t="shared" si="88"/>
        <v/>
      </c>
      <c r="AS143" s="7" t="str">
        <f t="shared" si="88"/>
        <v/>
      </c>
      <c r="AT143" s="7" t="str">
        <f t="shared" si="88"/>
        <v/>
      </c>
      <c r="AU143" s="7" t="str">
        <f t="shared" si="88"/>
        <v/>
      </c>
      <c r="AV143" s="7" t="str">
        <f t="shared" si="88"/>
        <v/>
      </c>
      <c r="AW143" s="7" t="str">
        <f t="shared" si="88"/>
        <v/>
      </c>
      <c r="AX143" s="7" t="str">
        <f t="shared" si="88"/>
        <v/>
      </c>
      <c r="AY143" s="7" t="str">
        <f t="shared" si="88"/>
        <v/>
      </c>
      <c r="AZ143" s="7" t="str">
        <f t="shared" si="88"/>
        <v/>
      </c>
      <c r="BA143" s="7" t="str">
        <f t="shared" si="88"/>
        <v/>
      </c>
      <c r="BB143" s="7" t="str">
        <f t="shared" si="88"/>
        <v/>
      </c>
      <c r="BC143" s="7" t="str">
        <f t="shared" si="88"/>
        <v/>
      </c>
      <c r="BD143" s="7" t="str">
        <f t="shared" si="88"/>
        <v/>
      </c>
      <c r="BE143" s="7" t="str">
        <f t="shared" si="88"/>
        <v/>
      </c>
      <c r="BF143" s="7" t="str">
        <f t="shared" si="87"/>
        <v/>
      </c>
      <c r="BG143" s="7" t="str">
        <f t="shared" si="87"/>
        <v/>
      </c>
      <c r="BH143" s="7" t="str">
        <f t="shared" si="87"/>
        <v/>
      </c>
      <c r="BI143" s="7" t="str">
        <f t="shared" si="87"/>
        <v/>
      </c>
      <c r="BJ143" s="7" t="str">
        <f t="shared" si="87"/>
        <v/>
      </c>
      <c r="BK143" s="7" t="str">
        <f t="shared" si="87"/>
        <v/>
      </c>
      <c r="BL143" s="7" t="str">
        <f t="shared" si="87"/>
        <v/>
      </c>
      <c r="BM143" s="7" t="str">
        <f t="shared" si="87"/>
        <v/>
      </c>
      <c r="BN143" s="7" t="str">
        <f t="shared" si="87"/>
        <v/>
      </c>
      <c r="BO143" s="7" t="str">
        <f t="shared" si="87"/>
        <v/>
      </c>
      <c r="BP143" s="7" t="str">
        <f t="shared" si="87"/>
        <v/>
      </c>
      <c r="BQ143" s="7" t="str">
        <f t="shared" si="87"/>
        <v/>
      </c>
      <c r="BR143" s="7" t="str">
        <f t="shared" si="87"/>
        <v/>
      </c>
      <c r="BS143" s="7" t="str">
        <f t="shared" si="87"/>
        <v/>
      </c>
      <c r="BT143" s="7" t="str">
        <f t="shared" si="87"/>
        <v/>
      </c>
      <c r="BU143" s="7" t="str">
        <f t="shared" si="91"/>
        <v/>
      </c>
      <c r="BV143" s="7" t="str">
        <f t="shared" si="91"/>
        <v/>
      </c>
      <c r="BW143" s="7" t="str">
        <f t="shared" si="91"/>
        <v/>
      </c>
      <c r="BX143" s="7" t="str">
        <f t="shared" si="91"/>
        <v/>
      </c>
      <c r="BY143" s="7" t="str">
        <f t="shared" si="91"/>
        <v/>
      </c>
      <c r="BZ143" s="7" t="str">
        <f t="shared" si="91"/>
        <v/>
      </c>
      <c r="CA143" s="7" t="str">
        <f t="shared" si="91"/>
        <v/>
      </c>
      <c r="CB143" s="7" t="str">
        <f t="shared" si="91"/>
        <v/>
      </c>
      <c r="CC143" s="7" t="str">
        <f t="shared" si="91"/>
        <v/>
      </c>
      <c r="CD143" s="7" t="str">
        <f t="shared" si="91"/>
        <v/>
      </c>
      <c r="CE143" s="7" t="str">
        <f t="shared" si="91"/>
        <v/>
      </c>
      <c r="CF143" s="7" t="str">
        <f t="shared" si="91"/>
        <v/>
      </c>
      <c r="CG143" s="7" t="str">
        <f t="shared" si="91"/>
        <v/>
      </c>
      <c r="CH143" s="7" t="str">
        <f t="shared" si="91"/>
        <v/>
      </c>
      <c r="CI143" s="7" t="str">
        <f t="shared" si="91"/>
        <v/>
      </c>
      <c r="CJ143" s="7" t="str">
        <f t="shared" si="91"/>
        <v/>
      </c>
      <c r="CK143" s="7" t="str">
        <f t="shared" si="89"/>
        <v/>
      </c>
      <c r="CL143" s="7" t="str">
        <f t="shared" si="89"/>
        <v/>
      </c>
      <c r="CM143" s="7" t="str">
        <f t="shared" si="89"/>
        <v/>
      </c>
      <c r="CN143" s="7" t="str">
        <f t="shared" si="89"/>
        <v/>
      </c>
      <c r="CO143" s="7" t="str">
        <f t="shared" si="89"/>
        <v/>
      </c>
      <c r="CP143" s="7" t="str">
        <f t="shared" si="89"/>
        <v/>
      </c>
      <c r="CQ143" s="7" t="str">
        <f t="shared" si="89"/>
        <v/>
      </c>
      <c r="CR143" s="7" t="str">
        <f t="shared" si="89"/>
        <v/>
      </c>
      <c r="CS143" s="7" t="str">
        <f t="shared" si="89"/>
        <v/>
      </c>
      <c r="CT143" s="7" t="str">
        <f t="shared" si="89"/>
        <v/>
      </c>
      <c r="CU143" s="7" t="str">
        <f t="shared" si="89"/>
        <v/>
      </c>
      <c r="CV143" s="7" t="str">
        <f t="shared" si="89"/>
        <v/>
      </c>
      <c r="CW143" s="7" t="str">
        <f t="shared" si="89"/>
        <v/>
      </c>
      <c r="CX143" s="7" t="str">
        <f t="shared" si="89"/>
        <v/>
      </c>
      <c r="CY143" s="7" t="str">
        <f t="shared" si="89"/>
        <v/>
      </c>
      <c r="CZ143" s="7" t="str">
        <f t="shared" si="84"/>
        <v/>
      </c>
      <c r="DA143" s="7" t="str">
        <f t="shared" si="83"/>
        <v/>
      </c>
      <c r="DB143" s="7" t="str">
        <f t="shared" si="76"/>
        <v/>
      </c>
      <c r="DC143" s="7" t="str">
        <f t="shared" si="75"/>
        <v/>
      </c>
      <c r="DD143" s="7" t="str">
        <f t="shared" si="75"/>
        <v/>
      </c>
      <c r="DE143" s="7" t="str">
        <f t="shared" si="75"/>
        <v/>
      </c>
      <c r="DF143" s="7" t="str">
        <f t="shared" si="75"/>
        <v/>
      </c>
      <c r="DG143" s="7" t="str">
        <f t="shared" si="75"/>
        <v/>
      </c>
      <c r="DH143" s="7" t="str">
        <f t="shared" si="86"/>
        <v/>
      </c>
      <c r="DI143" s="7" t="str">
        <f t="shared" si="86"/>
        <v/>
      </c>
      <c r="DJ143" s="7" t="str">
        <f t="shared" si="86"/>
        <v/>
      </c>
      <c r="DK143" s="7" t="str">
        <f t="shared" si="86"/>
        <v/>
      </c>
      <c r="DL143" s="7" t="str">
        <f t="shared" si="86"/>
        <v/>
      </c>
      <c r="DM143" s="7" t="str">
        <f t="shared" si="86"/>
        <v/>
      </c>
      <c r="DN143" s="7" t="str">
        <f t="shared" si="86"/>
        <v/>
      </c>
      <c r="DO143" s="7" t="str">
        <f t="shared" si="86"/>
        <v/>
      </c>
      <c r="DP143" s="7" t="str">
        <f t="shared" si="86"/>
        <v/>
      </c>
      <c r="DQ143" s="7" t="str">
        <f t="shared" si="86"/>
        <v/>
      </c>
      <c r="DR143" s="7" t="str">
        <f t="shared" si="86"/>
        <v/>
      </c>
      <c r="DS143" s="7" t="str">
        <f t="shared" si="86"/>
        <v/>
      </c>
      <c r="DT143" s="7" t="str">
        <f t="shared" si="86"/>
        <v/>
      </c>
      <c r="DU143" s="7" t="str">
        <f t="shared" si="86"/>
        <v/>
      </c>
      <c r="DV143" s="7" t="str">
        <f t="shared" si="86"/>
        <v/>
      </c>
      <c r="DW143" s="7" t="str">
        <f t="shared" si="86"/>
        <v/>
      </c>
    </row>
    <row r="144" spans="1:127" x14ac:dyDescent="0.35">
      <c r="A144" s="84" t="s">
        <v>296</v>
      </c>
      <c r="B144" s="84" t="s">
        <v>14</v>
      </c>
      <c r="C144" s="84" t="s">
        <v>5</v>
      </c>
      <c r="D144" s="84">
        <v>0.13624</v>
      </c>
      <c r="E144" s="82">
        <f>VLOOKUP(C144,'Literature Lookup Tables'!$A$2:$D$21,4,0)</f>
        <v>1.0000000000000009E-2</v>
      </c>
      <c r="F144" s="82">
        <f>VLOOKUP(C144,'Literature Lookup Tables'!$A$2:$D$21,3,0)</f>
        <v>0.85</v>
      </c>
      <c r="G144" s="64">
        <f>(VLOOKUP(C144,'Literature Lookup Tables'!$A$2:$L$21,2))*D144</f>
        <v>0.1171664</v>
      </c>
      <c r="H144" s="64">
        <f t="shared" si="92"/>
        <v>0.11580399999999999</v>
      </c>
      <c r="I144" s="64">
        <f t="shared" si="93"/>
        <v>1.3624000000000012E-3</v>
      </c>
      <c r="J144" s="106">
        <f>VLOOKUP(C144,'Literature Lookup Tables'!$A$2:$L$21,MATCH(B144,listHYDROGROUPS,0))</f>
        <v>79</v>
      </c>
      <c r="K144" s="7">
        <f t="shared" si="79"/>
        <v>10.76296</v>
      </c>
      <c r="L144" s="7" t="str">
        <f t="shared" si="79"/>
        <v/>
      </c>
      <c r="M144" s="7" t="str">
        <f t="shared" si="77"/>
        <v/>
      </c>
      <c r="N144" s="7" t="str">
        <f t="shared" si="77"/>
        <v/>
      </c>
      <c r="O144" s="7" t="str">
        <f t="shared" si="77"/>
        <v/>
      </c>
      <c r="P144" s="7" t="str">
        <f t="shared" si="77"/>
        <v/>
      </c>
      <c r="Q144" s="7" t="str">
        <f t="shared" si="77"/>
        <v/>
      </c>
      <c r="R144" s="7" t="str">
        <f t="shared" si="77"/>
        <v/>
      </c>
      <c r="S144" s="7" t="str">
        <f t="shared" si="77"/>
        <v/>
      </c>
      <c r="T144" s="7" t="str">
        <f t="shared" si="77"/>
        <v/>
      </c>
      <c r="U144" s="7" t="str">
        <f t="shared" si="77"/>
        <v/>
      </c>
      <c r="V144" s="7" t="str">
        <f t="shared" si="77"/>
        <v/>
      </c>
      <c r="W144" s="7" t="str">
        <f t="shared" si="77"/>
        <v/>
      </c>
      <c r="X144" s="7" t="str">
        <f t="shared" si="77"/>
        <v/>
      </c>
      <c r="Y144" s="7" t="str">
        <f t="shared" si="77"/>
        <v/>
      </c>
      <c r="Z144" s="7" t="str">
        <f t="shared" si="94"/>
        <v/>
      </c>
      <c r="AA144" s="7" t="str">
        <f t="shared" si="90"/>
        <v/>
      </c>
      <c r="AB144" s="7" t="str">
        <f t="shared" si="90"/>
        <v/>
      </c>
      <c r="AC144" s="7" t="str">
        <f t="shared" si="90"/>
        <v/>
      </c>
      <c r="AD144" s="7" t="str">
        <f t="shared" si="90"/>
        <v/>
      </c>
      <c r="AE144" s="7" t="str">
        <f t="shared" si="90"/>
        <v/>
      </c>
      <c r="AF144" s="7" t="str">
        <f t="shared" si="90"/>
        <v/>
      </c>
      <c r="AG144" s="7" t="str">
        <f t="shared" si="90"/>
        <v/>
      </c>
      <c r="AH144" s="7" t="str">
        <f t="shared" si="90"/>
        <v/>
      </c>
      <c r="AI144" s="7" t="str">
        <f t="shared" si="90"/>
        <v/>
      </c>
      <c r="AJ144" s="7" t="str">
        <f t="shared" si="90"/>
        <v/>
      </c>
      <c r="AK144" s="7" t="str">
        <f t="shared" si="90"/>
        <v/>
      </c>
      <c r="AL144" s="7" t="str">
        <f t="shared" si="90"/>
        <v/>
      </c>
      <c r="AM144" s="7" t="str">
        <f t="shared" si="90"/>
        <v/>
      </c>
      <c r="AN144" s="7" t="str">
        <f t="shared" si="90"/>
        <v/>
      </c>
      <c r="AO144" s="7" t="str">
        <f t="shared" si="90"/>
        <v/>
      </c>
      <c r="AP144" s="7" t="str">
        <f t="shared" si="88"/>
        <v/>
      </c>
      <c r="AQ144" s="7" t="str">
        <f t="shared" si="88"/>
        <v/>
      </c>
      <c r="AR144" s="7" t="str">
        <f t="shared" si="88"/>
        <v/>
      </c>
      <c r="AS144" s="7" t="str">
        <f t="shared" si="88"/>
        <v/>
      </c>
      <c r="AT144" s="7" t="str">
        <f t="shared" si="88"/>
        <v/>
      </c>
      <c r="AU144" s="7" t="str">
        <f t="shared" si="88"/>
        <v/>
      </c>
      <c r="AV144" s="7" t="str">
        <f t="shared" si="88"/>
        <v/>
      </c>
      <c r="AW144" s="7" t="str">
        <f t="shared" si="88"/>
        <v/>
      </c>
      <c r="AX144" s="7" t="str">
        <f t="shared" si="88"/>
        <v/>
      </c>
      <c r="AY144" s="7" t="str">
        <f t="shared" si="88"/>
        <v/>
      </c>
      <c r="AZ144" s="7" t="str">
        <f t="shared" si="88"/>
        <v/>
      </c>
      <c r="BA144" s="7" t="str">
        <f t="shared" si="88"/>
        <v/>
      </c>
      <c r="BB144" s="7" t="str">
        <f t="shared" si="88"/>
        <v/>
      </c>
      <c r="BC144" s="7" t="str">
        <f t="shared" si="88"/>
        <v/>
      </c>
      <c r="BD144" s="7" t="str">
        <f t="shared" si="88"/>
        <v/>
      </c>
      <c r="BE144" s="7" t="str">
        <f t="shared" si="88"/>
        <v/>
      </c>
      <c r="BF144" s="7" t="str">
        <f t="shared" si="87"/>
        <v/>
      </c>
      <c r="BG144" s="7" t="str">
        <f t="shared" si="87"/>
        <v/>
      </c>
      <c r="BH144" s="7" t="str">
        <f t="shared" si="87"/>
        <v/>
      </c>
      <c r="BI144" s="7" t="str">
        <f t="shared" si="87"/>
        <v/>
      </c>
      <c r="BJ144" s="7" t="str">
        <f t="shared" si="87"/>
        <v/>
      </c>
      <c r="BK144" s="7" t="str">
        <f t="shared" si="87"/>
        <v/>
      </c>
      <c r="BL144" s="7" t="str">
        <f t="shared" si="87"/>
        <v/>
      </c>
      <c r="BM144" s="7" t="str">
        <f t="shared" si="87"/>
        <v/>
      </c>
      <c r="BN144" s="7" t="str">
        <f t="shared" si="87"/>
        <v/>
      </c>
      <c r="BO144" s="7" t="str">
        <f t="shared" si="87"/>
        <v/>
      </c>
      <c r="BP144" s="7" t="str">
        <f t="shared" si="87"/>
        <v/>
      </c>
      <c r="BQ144" s="7" t="str">
        <f t="shared" si="87"/>
        <v/>
      </c>
      <c r="BR144" s="7" t="str">
        <f t="shared" si="87"/>
        <v/>
      </c>
      <c r="BS144" s="7" t="str">
        <f t="shared" si="87"/>
        <v/>
      </c>
      <c r="BT144" s="7" t="str">
        <f t="shared" si="87"/>
        <v/>
      </c>
      <c r="BU144" s="7" t="str">
        <f t="shared" si="91"/>
        <v/>
      </c>
      <c r="BV144" s="7" t="str">
        <f t="shared" si="91"/>
        <v/>
      </c>
      <c r="BW144" s="7" t="str">
        <f t="shared" si="91"/>
        <v/>
      </c>
      <c r="BX144" s="7" t="str">
        <f t="shared" si="91"/>
        <v/>
      </c>
      <c r="BY144" s="7" t="str">
        <f t="shared" si="91"/>
        <v/>
      </c>
      <c r="BZ144" s="7" t="str">
        <f t="shared" si="91"/>
        <v/>
      </c>
      <c r="CA144" s="7" t="str">
        <f t="shared" si="91"/>
        <v/>
      </c>
      <c r="CB144" s="7" t="str">
        <f t="shared" si="91"/>
        <v/>
      </c>
      <c r="CC144" s="7" t="str">
        <f t="shared" si="91"/>
        <v/>
      </c>
      <c r="CD144" s="7" t="str">
        <f t="shared" si="91"/>
        <v/>
      </c>
      <c r="CE144" s="7" t="str">
        <f t="shared" si="91"/>
        <v/>
      </c>
      <c r="CF144" s="7" t="str">
        <f t="shared" si="91"/>
        <v/>
      </c>
      <c r="CG144" s="7" t="str">
        <f t="shared" si="91"/>
        <v/>
      </c>
      <c r="CH144" s="7" t="str">
        <f t="shared" si="91"/>
        <v/>
      </c>
      <c r="CI144" s="7" t="str">
        <f t="shared" si="91"/>
        <v/>
      </c>
      <c r="CJ144" s="7" t="str">
        <f t="shared" si="91"/>
        <v/>
      </c>
      <c r="CK144" s="7" t="str">
        <f t="shared" si="89"/>
        <v/>
      </c>
      <c r="CL144" s="7" t="str">
        <f t="shared" si="89"/>
        <v/>
      </c>
      <c r="CM144" s="7" t="str">
        <f t="shared" si="89"/>
        <v/>
      </c>
      <c r="CN144" s="7" t="str">
        <f t="shared" si="89"/>
        <v/>
      </c>
      <c r="CO144" s="7" t="str">
        <f t="shared" si="89"/>
        <v/>
      </c>
      <c r="CP144" s="7" t="str">
        <f t="shared" si="89"/>
        <v/>
      </c>
      <c r="CQ144" s="7" t="str">
        <f t="shared" si="89"/>
        <v/>
      </c>
      <c r="CR144" s="7" t="str">
        <f t="shared" si="89"/>
        <v/>
      </c>
      <c r="CS144" s="7" t="str">
        <f t="shared" si="89"/>
        <v/>
      </c>
      <c r="CT144" s="7" t="str">
        <f t="shared" si="89"/>
        <v/>
      </c>
      <c r="CU144" s="7" t="str">
        <f t="shared" si="89"/>
        <v/>
      </c>
      <c r="CV144" s="7" t="str">
        <f t="shared" si="89"/>
        <v/>
      </c>
      <c r="CW144" s="7" t="str">
        <f t="shared" si="89"/>
        <v/>
      </c>
      <c r="CX144" s="7" t="str">
        <f t="shared" si="89"/>
        <v/>
      </c>
      <c r="CY144" s="7" t="str">
        <f t="shared" si="89"/>
        <v/>
      </c>
      <c r="CZ144" s="7" t="str">
        <f t="shared" si="84"/>
        <v/>
      </c>
      <c r="DA144" s="7" t="str">
        <f t="shared" si="83"/>
        <v/>
      </c>
      <c r="DB144" s="7" t="str">
        <f t="shared" si="76"/>
        <v/>
      </c>
      <c r="DC144" s="7" t="str">
        <f t="shared" si="75"/>
        <v/>
      </c>
      <c r="DD144" s="7" t="str">
        <f t="shared" si="75"/>
        <v/>
      </c>
      <c r="DE144" s="7" t="str">
        <f t="shared" si="75"/>
        <v/>
      </c>
      <c r="DF144" s="7" t="str">
        <f t="shared" si="75"/>
        <v/>
      </c>
      <c r="DG144" s="7" t="str">
        <f t="shared" si="75"/>
        <v/>
      </c>
      <c r="DH144" s="7" t="str">
        <f t="shared" si="86"/>
        <v/>
      </c>
      <c r="DI144" s="7" t="str">
        <f t="shared" si="86"/>
        <v/>
      </c>
      <c r="DJ144" s="7" t="str">
        <f t="shared" si="86"/>
        <v/>
      </c>
      <c r="DK144" s="7" t="str">
        <f t="shared" si="86"/>
        <v/>
      </c>
      <c r="DL144" s="7" t="str">
        <f t="shared" si="86"/>
        <v/>
      </c>
      <c r="DM144" s="7" t="str">
        <f t="shared" si="86"/>
        <v/>
      </c>
      <c r="DN144" s="7" t="str">
        <f t="shared" si="86"/>
        <v/>
      </c>
      <c r="DO144" s="7" t="str">
        <f t="shared" si="86"/>
        <v/>
      </c>
      <c r="DP144" s="7" t="str">
        <f t="shared" si="86"/>
        <v/>
      </c>
      <c r="DQ144" s="7" t="str">
        <f t="shared" si="86"/>
        <v/>
      </c>
      <c r="DR144" s="7" t="str">
        <f t="shared" si="86"/>
        <v/>
      </c>
      <c r="DS144" s="7" t="str">
        <f t="shared" si="86"/>
        <v/>
      </c>
      <c r="DT144" s="7" t="str">
        <f t="shared" si="86"/>
        <v/>
      </c>
      <c r="DU144" s="7" t="str">
        <f t="shared" si="86"/>
        <v/>
      </c>
      <c r="DV144" s="7" t="str">
        <f t="shared" si="86"/>
        <v/>
      </c>
      <c r="DW144" s="7" t="str">
        <f t="shared" si="86"/>
        <v/>
      </c>
    </row>
    <row r="145" spans="1:127" x14ac:dyDescent="0.35">
      <c r="A145" s="84" t="s">
        <v>280</v>
      </c>
      <c r="B145" s="84" t="s">
        <v>14</v>
      </c>
      <c r="C145" s="84" t="s">
        <v>5</v>
      </c>
      <c r="D145" s="84">
        <v>3.3711660000000001</v>
      </c>
      <c r="E145" s="82">
        <f>VLOOKUP(C145,'Literature Lookup Tables'!$A$2:$D$21,4,0)</f>
        <v>1.0000000000000009E-2</v>
      </c>
      <c r="F145" s="82">
        <f>VLOOKUP(C145,'Literature Lookup Tables'!$A$2:$D$21,3,0)</f>
        <v>0.85</v>
      </c>
      <c r="G145" s="64">
        <f>(VLOOKUP(C145,'Literature Lookup Tables'!$A$2:$L$21,2))*D145</f>
        <v>2.8992027600000001</v>
      </c>
      <c r="H145" s="64">
        <f t="shared" si="92"/>
        <v>2.8654910999999998</v>
      </c>
      <c r="I145" s="64">
        <f t="shared" si="93"/>
        <v>3.3711660000000032E-2</v>
      </c>
      <c r="J145" s="106">
        <f>VLOOKUP(C145,'Literature Lookup Tables'!$A$2:$L$21,MATCH(B145,listHYDROGROUPS,0))</f>
        <v>79</v>
      </c>
      <c r="K145" s="7" t="str">
        <f t="shared" si="79"/>
        <v/>
      </c>
      <c r="L145" s="7" t="str">
        <f t="shared" si="79"/>
        <v/>
      </c>
      <c r="M145" s="7" t="str">
        <f t="shared" si="79"/>
        <v/>
      </c>
      <c r="N145" s="7" t="str">
        <f t="shared" si="79"/>
        <v/>
      </c>
      <c r="O145" s="7" t="str">
        <f t="shared" si="79"/>
        <v/>
      </c>
      <c r="P145" s="7" t="str">
        <f t="shared" si="79"/>
        <v/>
      </c>
      <c r="Q145" s="7" t="str">
        <f t="shared" si="79"/>
        <v/>
      </c>
      <c r="R145" s="7" t="str">
        <f t="shared" si="79"/>
        <v/>
      </c>
      <c r="S145" s="7" t="str">
        <f t="shared" si="79"/>
        <v/>
      </c>
      <c r="T145" s="7">
        <f t="shared" si="79"/>
        <v>266.322114</v>
      </c>
      <c r="U145" s="7" t="str">
        <f t="shared" si="79"/>
        <v/>
      </c>
      <c r="V145" s="7" t="str">
        <f t="shared" si="79"/>
        <v/>
      </c>
      <c r="W145" s="7" t="str">
        <f t="shared" si="79"/>
        <v/>
      </c>
      <c r="X145" s="7" t="str">
        <f t="shared" si="79"/>
        <v/>
      </c>
      <c r="Y145" s="7" t="str">
        <f t="shared" si="79"/>
        <v/>
      </c>
      <c r="Z145" s="7" t="str">
        <f t="shared" si="94"/>
        <v/>
      </c>
      <c r="AA145" s="7" t="str">
        <f t="shared" si="90"/>
        <v/>
      </c>
      <c r="AB145" s="7" t="str">
        <f t="shared" si="90"/>
        <v/>
      </c>
      <c r="AC145" s="7" t="str">
        <f t="shared" si="90"/>
        <v/>
      </c>
      <c r="AD145" s="7" t="str">
        <f t="shared" si="90"/>
        <v/>
      </c>
      <c r="AE145" s="7" t="str">
        <f t="shared" si="90"/>
        <v/>
      </c>
      <c r="AF145" s="7" t="str">
        <f t="shared" si="90"/>
        <v/>
      </c>
      <c r="AG145" s="7" t="str">
        <f t="shared" si="90"/>
        <v/>
      </c>
      <c r="AH145" s="7" t="str">
        <f t="shared" si="90"/>
        <v/>
      </c>
      <c r="AI145" s="7" t="str">
        <f t="shared" si="90"/>
        <v/>
      </c>
      <c r="AJ145" s="7" t="str">
        <f t="shared" si="90"/>
        <v/>
      </c>
      <c r="AK145" s="7" t="str">
        <f t="shared" si="90"/>
        <v/>
      </c>
      <c r="AL145" s="7" t="str">
        <f t="shared" si="90"/>
        <v/>
      </c>
      <c r="AM145" s="7" t="str">
        <f t="shared" si="90"/>
        <v/>
      </c>
      <c r="AN145" s="7" t="str">
        <f t="shared" si="90"/>
        <v/>
      </c>
      <c r="AO145" s="7" t="str">
        <f t="shared" si="90"/>
        <v/>
      </c>
      <c r="AP145" s="7" t="str">
        <f t="shared" si="88"/>
        <v/>
      </c>
      <c r="AQ145" s="7" t="str">
        <f t="shared" si="88"/>
        <v/>
      </c>
      <c r="AR145" s="7" t="str">
        <f t="shared" si="88"/>
        <v/>
      </c>
      <c r="AS145" s="7" t="str">
        <f t="shared" si="88"/>
        <v/>
      </c>
      <c r="AT145" s="7" t="str">
        <f t="shared" si="88"/>
        <v/>
      </c>
      <c r="AU145" s="7" t="str">
        <f t="shared" si="88"/>
        <v/>
      </c>
      <c r="AV145" s="7" t="str">
        <f t="shared" si="88"/>
        <v/>
      </c>
      <c r="AW145" s="7" t="str">
        <f t="shared" si="88"/>
        <v/>
      </c>
      <c r="AX145" s="7" t="str">
        <f t="shared" si="88"/>
        <v/>
      </c>
      <c r="AY145" s="7" t="str">
        <f t="shared" si="88"/>
        <v/>
      </c>
      <c r="AZ145" s="7" t="str">
        <f t="shared" si="88"/>
        <v/>
      </c>
      <c r="BA145" s="7" t="str">
        <f t="shared" si="88"/>
        <v/>
      </c>
      <c r="BB145" s="7" t="str">
        <f t="shared" si="88"/>
        <v/>
      </c>
      <c r="BC145" s="7" t="str">
        <f t="shared" si="88"/>
        <v/>
      </c>
      <c r="BD145" s="7" t="str">
        <f t="shared" si="88"/>
        <v/>
      </c>
      <c r="BE145" s="7" t="str">
        <f t="shared" si="88"/>
        <v/>
      </c>
      <c r="BF145" s="7" t="str">
        <f t="shared" si="87"/>
        <v/>
      </c>
      <c r="BG145" s="7" t="str">
        <f t="shared" si="87"/>
        <v/>
      </c>
      <c r="BH145" s="7" t="str">
        <f t="shared" si="87"/>
        <v/>
      </c>
      <c r="BI145" s="7" t="str">
        <f t="shared" si="87"/>
        <v/>
      </c>
      <c r="BJ145" s="7" t="str">
        <f t="shared" si="87"/>
        <v/>
      </c>
      <c r="BK145" s="7" t="str">
        <f t="shared" si="87"/>
        <v/>
      </c>
      <c r="BL145" s="7" t="str">
        <f t="shared" si="87"/>
        <v/>
      </c>
      <c r="BM145" s="7" t="str">
        <f t="shared" si="87"/>
        <v/>
      </c>
      <c r="BN145" s="7" t="str">
        <f t="shared" si="87"/>
        <v/>
      </c>
      <c r="BO145" s="7" t="str">
        <f t="shared" si="87"/>
        <v/>
      </c>
      <c r="BP145" s="7" t="str">
        <f t="shared" si="87"/>
        <v/>
      </c>
      <c r="BQ145" s="7" t="str">
        <f t="shared" si="87"/>
        <v/>
      </c>
      <c r="BR145" s="7" t="str">
        <f t="shared" si="87"/>
        <v/>
      </c>
      <c r="BS145" s="7" t="str">
        <f t="shared" si="87"/>
        <v/>
      </c>
      <c r="BT145" s="7" t="str">
        <f t="shared" si="87"/>
        <v/>
      </c>
      <c r="BU145" s="7" t="str">
        <f t="shared" si="91"/>
        <v/>
      </c>
      <c r="BV145" s="7" t="str">
        <f t="shared" si="91"/>
        <v/>
      </c>
      <c r="BW145" s="7" t="str">
        <f t="shared" si="91"/>
        <v/>
      </c>
      <c r="BX145" s="7" t="str">
        <f t="shared" si="91"/>
        <v/>
      </c>
      <c r="BY145" s="7" t="str">
        <f t="shared" si="91"/>
        <v/>
      </c>
      <c r="BZ145" s="7" t="str">
        <f t="shared" si="91"/>
        <v/>
      </c>
      <c r="CA145" s="7" t="str">
        <f t="shared" si="91"/>
        <v/>
      </c>
      <c r="CB145" s="7" t="str">
        <f t="shared" si="91"/>
        <v/>
      </c>
      <c r="CC145" s="7" t="str">
        <f t="shared" si="91"/>
        <v/>
      </c>
      <c r="CD145" s="7" t="str">
        <f t="shared" si="91"/>
        <v/>
      </c>
      <c r="CE145" s="7" t="str">
        <f t="shared" si="91"/>
        <v/>
      </c>
      <c r="CF145" s="7" t="str">
        <f t="shared" si="91"/>
        <v/>
      </c>
      <c r="CG145" s="7" t="str">
        <f t="shared" si="91"/>
        <v/>
      </c>
      <c r="CH145" s="7" t="str">
        <f t="shared" si="91"/>
        <v/>
      </c>
      <c r="CI145" s="7" t="str">
        <f t="shared" si="91"/>
        <v/>
      </c>
      <c r="CJ145" s="7" t="str">
        <f t="shared" si="91"/>
        <v/>
      </c>
      <c r="CK145" s="7" t="str">
        <f t="shared" si="89"/>
        <v/>
      </c>
      <c r="CL145" s="7" t="str">
        <f t="shared" si="89"/>
        <v/>
      </c>
      <c r="CM145" s="7" t="str">
        <f t="shared" si="89"/>
        <v/>
      </c>
      <c r="CN145" s="7" t="str">
        <f t="shared" si="89"/>
        <v/>
      </c>
      <c r="CO145" s="7" t="str">
        <f t="shared" si="89"/>
        <v/>
      </c>
      <c r="CP145" s="7" t="str">
        <f t="shared" si="89"/>
        <v/>
      </c>
      <c r="CQ145" s="7" t="str">
        <f t="shared" si="89"/>
        <v/>
      </c>
      <c r="CR145" s="7" t="str">
        <f t="shared" si="89"/>
        <v/>
      </c>
      <c r="CS145" s="7" t="str">
        <f t="shared" si="89"/>
        <v/>
      </c>
      <c r="CT145" s="7" t="str">
        <f t="shared" si="89"/>
        <v/>
      </c>
      <c r="CU145" s="7" t="str">
        <f t="shared" si="89"/>
        <v/>
      </c>
      <c r="CV145" s="7" t="str">
        <f t="shared" si="89"/>
        <v/>
      </c>
      <c r="CW145" s="7" t="str">
        <f t="shared" si="89"/>
        <v/>
      </c>
      <c r="CX145" s="7" t="str">
        <f t="shared" si="89"/>
        <v/>
      </c>
      <c r="CY145" s="7" t="str">
        <f t="shared" si="89"/>
        <v/>
      </c>
      <c r="CZ145" s="7" t="str">
        <f t="shared" si="84"/>
        <v/>
      </c>
      <c r="DA145" s="7" t="str">
        <f t="shared" si="83"/>
        <v/>
      </c>
      <c r="DB145" s="7" t="str">
        <f t="shared" si="76"/>
        <v/>
      </c>
      <c r="DC145" s="7" t="str">
        <f t="shared" si="75"/>
        <v/>
      </c>
      <c r="DD145" s="7" t="str">
        <f t="shared" si="75"/>
        <v/>
      </c>
      <c r="DE145" s="7" t="str">
        <f t="shared" si="75"/>
        <v/>
      </c>
      <c r="DF145" s="7" t="str">
        <f t="shared" si="75"/>
        <v/>
      </c>
      <c r="DG145" s="7" t="str">
        <f t="shared" si="75"/>
        <v/>
      </c>
      <c r="DH145" s="7" t="str">
        <f t="shared" si="86"/>
        <v/>
      </c>
      <c r="DI145" s="7" t="str">
        <f t="shared" si="86"/>
        <v/>
      </c>
      <c r="DJ145" s="7" t="str">
        <f t="shared" si="86"/>
        <v/>
      </c>
      <c r="DK145" s="7" t="str">
        <f t="shared" si="86"/>
        <v/>
      </c>
      <c r="DL145" s="7" t="str">
        <f t="shared" si="86"/>
        <v/>
      </c>
      <c r="DM145" s="7" t="str">
        <f t="shared" si="86"/>
        <v/>
      </c>
      <c r="DN145" s="7" t="str">
        <f t="shared" si="86"/>
        <v/>
      </c>
      <c r="DO145" s="7" t="str">
        <f t="shared" si="86"/>
        <v/>
      </c>
      <c r="DP145" s="7" t="str">
        <f t="shared" si="86"/>
        <v/>
      </c>
      <c r="DQ145" s="7" t="str">
        <f t="shared" si="86"/>
        <v/>
      </c>
      <c r="DR145" s="7" t="str">
        <f t="shared" si="86"/>
        <v/>
      </c>
      <c r="DS145" s="7" t="str">
        <f t="shared" si="86"/>
        <v/>
      </c>
      <c r="DT145" s="7" t="str">
        <f t="shared" si="86"/>
        <v/>
      </c>
      <c r="DU145" s="7" t="str">
        <f t="shared" si="86"/>
        <v/>
      </c>
      <c r="DV145" s="7" t="str">
        <f t="shared" si="86"/>
        <v/>
      </c>
      <c r="DW145" s="7" t="str">
        <f t="shared" si="86"/>
        <v/>
      </c>
    </row>
    <row r="146" spans="1:127" x14ac:dyDescent="0.35">
      <c r="A146" s="84" t="s">
        <v>279</v>
      </c>
      <c r="B146" s="84" t="s">
        <v>14</v>
      </c>
      <c r="C146" s="84" t="s">
        <v>5</v>
      </c>
      <c r="D146" s="84">
        <v>0.20180899999999999</v>
      </c>
      <c r="E146" s="82">
        <f>VLOOKUP(C146,'Literature Lookup Tables'!$A$2:$D$21,4,0)</f>
        <v>1.0000000000000009E-2</v>
      </c>
      <c r="F146" s="82">
        <f>VLOOKUP(C146,'Literature Lookup Tables'!$A$2:$D$21,3,0)</f>
        <v>0.85</v>
      </c>
      <c r="G146" s="64">
        <f>(VLOOKUP(C146,'Literature Lookup Tables'!$A$2:$L$21,2))*D146</f>
        <v>0.17355573999999999</v>
      </c>
      <c r="H146" s="64">
        <f t="shared" si="92"/>
        <v>0.17153764999999999</v>
      </c>
      <c r="I146" s="64">
        <f t="shared" si="93"/>
        <v>2.0180900000000015E-3</v>
      </c>
      <c r="J146" s="106">
        <f>VLOOKUP(C146,'Literature Lookup Tables'!$A$2:$L$21,MATCH(B146,listHYDROGROUPS,0))</f>
        <v>79</v>
      </c>
      <c r="K146" s="7" t="str">
        <f t="shared" si="79"/>
        <v/>
      </c>
      <c r="L146" s="7" t="str">
        <f t="shared" si="79"/>
        <v/>
      </c>
      <c r="M146" s="7" t="str">
        <f t="shared" si="77"/>
        <v/>
      </c>
      <c r="N146" s="7" t="str">
        <f t="shared" si="77"/>
        <v/>
      </c>
      <c r="O146" s="7" t="str">
        <f t="shared" si="77"/>
        <v/>
      </c>
      <c r="P146" s="7" t="str">
        <f t="shared" si="77"/>
        <v/>
      </c>
      <c r="Q146" s="7" t="str">
        <f t="shared" si="77"/>
        <v/>
      </c>
      <c r="R146" s="7">
        <f t="shared" si="77"/>
        <v>15.942910999999999</v>
      </c>
      <c r="S146" s="7" t="str">
        <f t="shared" si="77"/>
        <v/>
      </c>
      <c r="T146" s="7" t="str">
        <f t="shared" si="77"/>
        <v/>
      </c>
      <c r="U146" s="7" t="str">
        <f t="shared" si="77"/>
        <v/>
      </c>
      <c r="V146" s="7" t="str">
        <f t="shared" si="77"/>
        <v/>
      </c>
      <c r="W146" s="7" t="str">
        <f t="shared" si="77"/>
        <v/>
      </c>
      <c r="X146" s="7" t="str">
        <f t="shared" si="77"/>
        <v/>
      </c>
      <c r="Y146" s="7" t="str">
        <f t="shared" si="77"/>
        <v/>
      </c>
      <c r="Z146" s="7" t="str">
        <f t="shared" si="94"/>
        <v/>
      </c>
      <c r="AA146" s="7" t="str">
        <f t="shared" si="90"/>
        <v/>
      </c>
      <c r="AB146" s="7" t="str">
        <f t="shared" si="90"/>
        <v/>
      </c>
      <c r="AC146" s="7" t="str">
        <f t="shared" si="90"/>
        <v/>
      </c>
      <c r="AD146" s="7" t="str">
        <f t="shared" si="90"/>
        <v/>
      </c>
      <c r="AE146" s="7" t="str">
        <f t="shared" si="90"/>
        <v/>
      </c>
      <c r="AF146" s="7" t="str">
        <f t="shared" si="90"/>
        <v/>
      </c>
      <c r="AG146" s="7" t="str">
        <f t="shared" si="90"/>
        <v/>
      </c>
      <c r="AH146" s="7" t="str">
        <f t="shared" si="90"/>
        <v/>
      </c>
      <c r="AI146" s="7" t="str">
        <f t="shared" si="90"/>
        <v/>
      </c>
      <c r="AJ146" s="7" t="str">
        <f t="shared" si="90"/>
        <v/>
      </c>
      <c r="AK146" s="7" t="str">
        <f t="shared" si="90"/>
        <v/>
      </c>
      <c r="AL146" s="7" t="str">
        <f t="shared" si="90"/>
        <v/>
      </c>
      <c r="AM146" s="7" t="str">
        <f t="shared" si="90"/>
        <v/>
      </c>
      <c r="AN146" s="7" t="str">
        <f t="shared" si="90"/>
        <v/>
      </c>
      <c r="AO146" s="7" t="str">
        <f t="shared" si="90"/>
        <v/>
      </c>
      <c r="AP146" s="7" t="str">
        <f t="shared" si="88"/>
        <v/>
      </c>
      <c r="AQ146" s="7" t="str">
        <f t="shared" si="88"/>
        <v/>
      </c>
      <c r="AR146" s="7" t="str">
        <f t="shared" si="88"/>
        <v/>
      </c>
      <c r="AS146" s="7" t="str">
        <f t="shared" si="88"/>
        <v/>
      </c>
      <c r="AT146" s="7" t="str">
        <f t="shared" si="88"/>
        <v/>
      </c>
      <c r="AU146" s="7" t="str">
        <f t="shared" si="88"/>
        <v/>
      </c>
      <c r="AV146" s="7" t="str">
        <f t="shared" si="88"/>
        <v/>
      </c>
      <c r="AW146" s="7" t="str">
        <f t="shared" si="88"/>
        <v/>
      </c>
      <c r="AX146" s="7" t="str">
        <f t="shared" si="88"/>
        <v/>
      </c>
      <c r="AY146" s="7" t="str">
        <f t="shared" si="88"/>
        <v/>
      </c>
      <c r="AZ146" s="7" t="str">
        <f t="shared" si="88"/>
        <v/>
      </c>
      <c r="BA146" s="7" t="str">
        <f t="shared" si="88"/>
        <v/>
      </c>
      <c r="BB146" s="7" t="str">
        <f t="shared" si="88"/>
        <v/>
      </c>
      <c r="BC146" s="7" t="str">
        <f t="shared" si="88"/>
        <v/>
      </c>
      <c r="BD146" s="7" t="str">
        <f t="shared" si="88"/>
        <v/>
      </c>
      <c r="BE146" s="7" t="str">
        <f t="shared" si="88"/>
        <v/>
      </c>
      <c r="BF146" s="7" t="str">
        <f t="shared" si="87"/>
        <v/>
      </c>
      <c r="BG146" s="7" t="str">
        <f t="shared" si="87"/>
        <v/>
      </c>
      <c r="BH146" s="7" t="str">
        <f t="shared" si="87"/>
        <v/>
      </c>
      <c r="BI146" s="7" t="str">
        <f t="shared" si="87"/>
        <v/>
      </c>
      <c r="BJ146" s="7" t="str">
        <f t="shared" si="87"/>
        <v/>
      </c>
      <c r="BK146" s="7" t="str">
        <f t="shared" si="87"/>
        <v/>
      </c>
      <c r="BL146" s="7" t="str">
        <f t="shared" si="87"/>
        <v/>
      </c>
      <c r="BM146" s="7" t="str">
        <f t="shared" si="87"/>
        <v/>
      </c>
      <c r="BN146" s="7" t="str">
        <f t="shared" si="87"/>
        <v/>
      </c>
      <c r="BO146" s="7" t="str">
        <f t="shared" si="87"/>
        <v/>
      </c>
      <c r="BP146" s="7" t="str">
        <f t="shared" si="87"/>
        <v/>
      </c>
      <c r="BQ146" s="7" t="str">
        <f t="shared" si="87"/>
        <v/>
      </c>
      <c r="BR146" s="7" t="str">
        <f t="shared" si="87"/>
        <v/>
      </c>
      <c r="BS146" s="7" t="str">
        <f t="shared" si="87"/>
        <v/>
      </c>
      <c r="BT146" s="7" t="str">
        <f t="shared" si="87"/>
        <v/>
      </c>
      <c r="BU146" s="7" t="str">
        <f t="shared" si="91"/>
        <v/>
      </c>
      <c r="BV146" s="7" t="str">
        <f t="shared" si="91"/>
        <v/>
      </c>
      <c r="BW146" s="7" t="str">
        <f t="shared" si="91"/>
        <v/>
      </c>
      <c r="BX146" s="7" t="str">
        <f t="shared" si="91"/>
        <v/>
      </c>
      <c r="BY146" s="7" t="str">
        <f t="shared" si="91"/>
        <v/>
      </c>
      <c r="BZ146" s="7" t="str">
        <f t="shared" si="91"/>
        <v/>
      </c>
      <c r="CA146" s="7" t="str">
        <f t="shared" si="91"/>
        <v/>
      </c>
      <c r="CB146" s="7" t="str">
        <f t="shared" si="91"/>
        <v/>
      </c>
      <c r="CC146" s="7" t="str">
        <f t="shared" si="91"/>
        <v/>
      </c>
      <c r="CD146" s="7" t="str">
        <f t="shared" si="91"/>
        <v/>
      </c>
      <c r="CE146" s="7" t="str">
        <f t="shared" si="91"/>
        <v/>
      </c>
      <c r="CF146" s="7" t="str">
        <f t="shared" si="91"/>
        <v/>
      </c>
      <c r="CG146" s="7" t="str">
        <f t="shared" si="91"/>
        <v/>
      </c>
      <c r="CH146" s="7" t="str">
        <f t="shared" si="91"/>
        <v/>
      </c>
      <c r="CI146" s="7" t="str">
        <f t="shared" si="91"/>
        <v/>
      </c>
      <c r="CJ146" s="7" t="str">
        <f t="shared" si="91"/>
        <v/>
      </c>
      <c r="CK146" s="7" t="str">
        <f t="shared" si="89"/>
        <v/>
      </c>
      <c r="CL146" s="7" t="str">
        <f t="shared" si="89"/>
        <v/>
      </c>
      <c r="CM146" s="7" t="str">
        <f t="shared" si="89"/>
        <v/>
      </c>
      <c r="CN146" s="7" t="str">
        <f t="shared" si="89"/>
        <v/>
      </c>
      <c r="CO146" s="7" t="str">
        <f t="shared" si="89"/>
        <v/>
      </c>
      <c r="CP146" s="7" t="str">
        <f t="shared" si="89"/>
        <v/>
      </c>
      <c r="CQ146" s="7" t="str">
        <f t="shared" si="89"/>
        <v/>
      </c>
      <c r="CR146" s="7" t="str">
        <f t="shared" si="89"/>
        <v/>
      </c>
      <c r="CS146" s="7" t="str">
        <f t="shared" si="89"/>
        <v/>
      </c>
      <c r="CT146" s="7" t="str">
        <f t="shared" si="89"/>
        <v/>
      </c>
      <c r="CU146" s="7" t="str">
        <f t="shared" si="89"/>
        <v/>
      </c>
      <c r="CV146" s="7" t="str">
        <f t="shared" si="89"/>
        <v/>
      </c>
      <c r="CW146" s="7" t="str">
        <f t="shared" si="89"/>
        <v/>
      </c>
      <c r="CX146" s="7" t="str">
        <f t="shared" si="89"/>
        <v/>
      </c>
      <c r="CY146" s="7" t="str">
        <f t="shared" si="89"/>
        <v/>
      </c>
      <c r="CZ146" s="7" t="str">
        <f t="shared" si="84"/>
        <v/>
      </c>
      <c r="DA146" s="7" t="str">
        <f t="shared" si="83"/>
        <v/>
      </c>
      <c r="DB146" s="7" t="str">
        <f t="shared" si="76"/>
        <v/>
      </c>
      <c r="DC146" s="7" t="str">
        <f t="shared" si="75"/>
        <v/>
      </c>
      <c r="DD146" s="7" t="str">
        <f t="shared" si="75"/>
        <v/>
      </c>
      <c r="DE146" s="7" t="str">
        <f t="shared" si="75"/>
        <v/>
      </c>
      <c r="DF146" s="7" t="str">
        <f t="shared" si="75"/>
        <v/>
      </c>
      <c r="DG146" s="7" t="str">
        <f t="shared" si="75"/>
        <v/>
      </c>
      <c r="DH146" s="7" t="str">
        <f t="shared" si="86"/>
        <v/>
      </c>
      <c r="DI146" s="7" t="str">
        <f t="shared" si="86"/>
        <v/>
      </c>
      <c r="DJ146" s="7" t="str">
        <f t="shared" si="86"/>
        <v/>
      </c>
      <c r="DK146" s="7" t="str">
        <f t="shared" si="86"/>
        <v/>
      </c>
      <c r="DL146" s="7" t="str">
        <f t="shared" si="86"/>
        <v/>
      </c>
      <c r="DM146" s="7" t="str">
        <f t="shared" si="86"/>
        <v/>
      </c>
      <c r="DN146" s="7" t="str">
        <f t="shared" si="86"/>
        <v/>
      </c>
      <c r="DO146" s="7" t="str">
        <f t="shared" si="86"/>
        <v/>
      </c>
      <c r="DP146" s="7" t="str">
        <f t="shared" si="86"/>
        <v/>
      </c>
      <c r="DQ146" s="7" t="str">
        <f t="shared" si="86"/>
        <v/>
      </c>
      <c r="DR146" s="7" t="str">
        <f t="shared" si="86"/>
        <v/>
      </c>
      <c r="DS146" s="7" t="str">
        <f t="shared" si="86"/>
        <v/>
      </c>
      <c r="DT146" s="7" t="str">
        <f t="shared" si="86"/>
        <v/>
      </c>
      <c r="DU146" s="7" t="str">
        <f t="shared" si="86"/>
        <v/>
      </c>
      <c r="DV146" s="7" t="str">
        <f t="shared" si="86"/>
        <v/>
      </c>
      <c r="DW146" s="7" t="str">
        <f t="shared" si="86"/>
        <v/>
      </c>
    </row>
    <row r="147" spans="1:127" x14ac:dyDescent="0.35">
      <c r="A147" s="84" t="s">
        <v>281</v>
      </c>
      <c r="B147" s="84" t="s">
        <v>14</v>
      </c>
      <c r="C147" s="84" t="s">
        <v>5</v>
      </c>
      <c r="D147" s="84">
        <v>6.3747999999999999E-2</v>
      </c>
      <c r="E147" s="82">
        <f>VLOOKUP(C147,'Literature Lookup Tables'!$A$2:$D$21,4,0)</f>
        <v>1.0000000000000009E-2</v>
      </c>
      <c r="F147" s="82">
        <f>VLOOKUP(C147,'Literature Lookup Tables'!$A$2:$D$21,3,0)</f>
        <v>0.85</v>
      </c>
      <c r="G147" s="64">
        <f>(VLOOKUP(C147,'Literature Lookup Tables'!$A$2:$L$21,2))*D147</f>
        <v>5.4823279999999995E-2</v>
      </c>
      <c r="H147" s="64">
        <f t="shared" si="92"/>
        <v>5.4185799999999999E-2</v>
      </c>
      <c r="I147" s="64">
        <f t="shared" si="93"/>
        <v>6.374800000000006E-4</v>
      </c>
      <c r="J147" s="106">
        <f>VLOOKUP(C147,'Literature Lookup Tables'!$A$2:$L$21,MATCH(B147,listHYDROGROUPS,0))</f>
        <v>79</v>
      </c>
      <c r="K147" s="7" t="str">
        <f t="shared" si="79"/>
        <v/>
      </c>
      <c r="L147" s="7" t="str">
        <f t="shared" si="79"/>
        <v/>
      </c>
      <c r="M147" s="7" t="str">
        <f t="shared" si="79"/>
        <v/>
      </c>
      <c r="N147" s="7" t="str">
        <f t="shared" si="79"/>
        <v/>
      </c>
      <c r="O147" s="7" t="str">
        <f t="shared" si="79"/>
        <v/>
      </c>
      <c r="P147" s="7" t="str">
        <f t="shared" si="79"/>
        <v/>
      </c>
      <c r="Q147" s="7" t="str">
        <f t="shared" si="79"/>
        <v/>
      </c>
      <c r="R147" s="7" t="str">
        <f t="shared" si="79"/>
        <v/>
      </c>
      <c r="S147" s="7" t="str">
        <f t="shared" si="79"/>
        <v/>
      </c>
      <c r="T147" s="7" t="str">
        <f t="shared" si="79"/>
        <v/>
      </c>
      <c r="U147" s="7" t="str">
        <f t="shared" si="79"/>
        <v/>
      </c>
      <c r="V147" s="7" t="str">
        <f t="shared" si="79"/>
        <v/>
      </c>
      <c r="W147" s="7" t="str">
        <f t="shared" si="79"/>
        <v/>
      </c>
      <c r="X147" s="7" t="str">
        <f t="shared" si="79"/>
        <v/>
      </c>
      <c r="Y147" s="7" t="str">
        <f t="shared" si="79"/>
        <v/>
      </c>
      <c r="Z147" s="7" t="str">
        <f t="shared" si="94"/>
        <v/>
      </c>
      <c r="AA147" s="7" t="str">
        <f t="shared" si="90"/>
        <v/>
      </c>
      <c r="AB147" s="7" t="str">
        <f t="shared" si="90"/>
        <v/>
      </c>
      <c r="AC147" s="7" t="str">
        <f t="shared" si="90"/>
        <v/>
      </c>
      <c r="AD147" s="7" t="str">
        <f t="shared" si="90"/>
        <v/>
      </c>
      <c r="AE147" s="7" t="str">
        <f t="shared" si="90"/>
        <v/>
      </c>
      <c r="AF147" s="7" t="str">
        <f t="shared" si="90"/>
        <v/>
      </c>
      <c r="AG147" s="7" t="str">
        <f t="shared" si="90"/>
        <v/>
      </c>
      <c r="AH147" s="7" t="str">
        <f t="shared" si="90"/>
        <v/>
      </c>
      <c r="AI147" s="7" t="str">
        <f t="shared" si="90"/>
        <v/>
      </c>
      <c r="AJ147" s="7" t="str">
        <f t="shared" si="90"/>
        <v/>
      </c>
      <c r="AK147" s="7" t="str">
        <f t="shared" si="90"/>
        <v/>
      </c>
      <c r="AL147" s="7" t="str">
        <f t="shared" si="90"/>
        <v/>
      </c>
      <c r="AM147" s="7" t="str">
        <f t="shared" si="90"/>
        <v/>
      </c>
      <c r="AN147" s="7" t="str">
        <f t="shared" si="90"/>
        <v/>
      </c>
      <c r="AO147" s="7" t="str">
        <f t="shared" si="90"/>
        <v/>
      </c>
      <c r="AP147" s="7" t="str">
        <f t="shared" si="88"/>
        <v/>
      </c>
      <c r="AQ147" s="7" t="str">
        <f t="shared" si="88"/>
        <v/>
      </c>
      <c r="AR147" s="7" t="str">
        <f t="shared" si="88"/>
        <v/>
      </c>
      <c r="AS147" s="7" t="str">
        <f t="shared" si="88"/>
        <v/>
      </c>
      <c r="AT147" s="7" t="str">
        <f t="shared" si="88"/>
        <v/>
      </c>
      <c r="AU147" s="7" t="str">
        <f t="shared" si="88"/>
        <v/>
      </c>
      <c r="AV147" s="7" t="str">
        <f t="shared" si="88"/>
        <v/>
      </c>
      <c r="AW147" s="7" t="str">
        <f t="shared" si="88"/>
        <v/>
      </c>
      <c r="AX147" s="7" t="str">
        <f t="shared" si="88"/>
        <v/>
      </c>
      <c r="AY147" s="7" t="str">
        <f t="shared" si="88"/>
        <v/>
      </c>
      <c r="AZ147" s="7" t="str">
        <f t="shared" si="88"/>
        <v/>
      </c>
      <c r="BA147" s="7" t="str">
        <f t="shared" si="88"/>
        <v/>
      </c>
      <c r="BB147" s="7" t="str">
        <f t="shared" si="88"/>
        <v/>
      </c>
      <c r="BC147" s="7" t="str">
        <f t="shared" si="88"/>
        <v/>
      </c>
      <c r="BD147" s="7" t="str">
        <f t="shared" si="88"/>
        <v/>
      </c>
      <c r="BE147" s="7" t="str">
        <f t="shared" si="88"/>
        <v/>
      </c>
      <c r="BF147" s="7" t="str">
        <f t="shared" si="87"/>
        <v/>
      </c>
      <c r="BG147" s="7" t="str">
        <f t="shared" si="87"/>
        <v/>
      </c>
      <c r="BH147" s="7" t="str">
        <f t="shared" si="87"/>
        <v/>
      </c>
      <c r="BI147" s="7" t="str">
        <f t="shared" si="87"/>
        <v/>
      </c>
      <c r="BJ147" s="7" t="str">
        <f t="shared" si="87"/>
        <v/>
      </c>
      <c r="BK147" s="7" t="str">
        <f t="shared" si="87"/>
        <v/>
      </c>
      <c r="BL147" s="7" t="str">
        <f t="shared" si="87"/>
        <v/>
      </c>
      <c r="BM147" s="7" t="str">
        <f t="shared" si="87"/>
        <v/>
      </c>
      <c r="BN147" s="7" t="str">
        <f t="shared" si="87"/>
        <v/>
      </c>
      <c r="BO147" s="7" t="str">
        <f t="shared" si="87"/>
        <v/>
      </c>
      <c r="BP147" s="7" t="str">
        <f t="shared" si="87"/>
        <v/>
      </c>
      <c r="BQ147" s="7" t="str">
        <f t="shared" si="87"/>
        <v/>
      </c>
      <c r="BR147" s="7" t="str">
        <f t="shared" si="87"/>
        <v/>
      </c>
      <c r="BS147" s="7" t="str">
        <f t="shared" si="87"/>
        <v/>
      </c>
      <c r="BT147" s="7" t="str">
        <f t="shared" si="87"/>
        <v/>
      </c>
      <c r="BU147" s="7" t="str">
        <f t="shared" si="91"/>
        <v/>
      </c>
      <c r="BV147" s="7" t="str">
        <f t="shared" si="91"/>
        <v/>
      </c>
      <c r="BW147" s="7" t="str">
        <f t="shared" si="91"/>
        <v/>
      </c>
      <c r="BX147" s="7" t="str">
        <f t="shared" si="91"/>
        <v/>
      </c>
      <c r="BY147" s="7" t="str">
        <f t="shared" si="91"/>
        <v/>
      </c>
      <c r="BZ147" s="7" t="str">
        <f t="shared" si="91"/>
        <v/>
      </c>
      <c r="CA147" s="7" t="str">
        <f t="shared" si="91"/>
        <v/>
      </c>
      <c r="CB147" s="7" t="str">
        <f t="shared" si="91"/>
        <v/>
      </c>
      <c r="CC147" s="7" t="str">
        <f t="shared" si="91"/>
        <v/>
      </c>
      <c r="CD147" s="7" t="str">
        <f t="shared" si="91"/>
        <v/>
      </c>
      <c r="CE147" s="7" t="str">
        <f t="shared" si="91"/>
        <v/>
      </c>
      <c r="CF147" s="7" t="str">
        <f t="shared" si="91"/>
        <v/>
      </c>
      <c r="CG147" s="7" t="str">
        <f t="shared" si="91"/>
        <v/>
      </c>
      <c r="CH147" s="7" t="str">
        <f t="shared" si="91"/>
        <v/>
      </c>
      <c r="CI147" s="7" t="str">
        <f t="shared" si="91"/>
        <v/>
      </c>
      <c r="CJ147" s="7" t="str">
        <f t="shared" si="91"/>
        <v/>
      </c>
      <c r="CK147" s="7" t="str">
        <f t="shared" si="89"/>
        <v/>
      </c>
      <c r="CL147" s="7" t="str">
        <f t="shared" si="89"/>
        <v/>
      </c>
      <c r="CM147" s="7" t="str">
        <f t="shared" si="89"/>
        <v/>
      </c>
      <c r="CN147" s="7" t="str">
        <f t="shared" si="89"/>
        <v/>
      </c>
      <c r="CO147" s="7" t="str">
        <f t="shared" si="89"/>
        <v/>
      </c>
      <c r="CP147" s="7" t="str">
        <f t="shared" si="89"/>
        <v/>
      </c>
      <c r="CQ147" s="7" t="str">
        <f t="shared" si="89"/>
        <v/>
      </c>
      <c r="CR147" s="7" t="str">
        <f t="shared" si="89"/>
        <v/>
      </c>
      <c r="CS147" s="7" t="str">
        <f t="shared" si="89"/>
        <v/>
      </c>
      <c r="CT147" s="7" t="str">
        <f t="shared" si="89"/>
        <v/>
      </c>
      <c r="CU147" s="7" t="str">
        <f t="shared" si="89"/>
        <v/>
      </c>
      <c r="CV147" s="7" t="str">
        <f t="shared" si="89"/>
        <v/>
      </c>
      <c r="CW147" s="7" t="str">
        <f t="shared" si="89"/>
        <v/>
      </c>
      <c r="CX147" s="7" t="str">
        <f t="shared" si="89"/>
        <v/>
      </c>
      <c r="CY147" s="7" t="str">
        <f t="shared" si="89"/>
        <v/>
      </c>
      <c r="CZ147" s="7" t="str">
        <f t="shared" si="84"/>
        <v/>
      </c>
      <c r="DA147" s="7" t="str">
        <f t="shared" si="83"/>
        <v/>
      </c>
      <c r="DB147" s="7" t="str">
        <f t="shared" si="76"/>
        <v/>
      </c>
      <c r="DC147" s="7" t="str">
        <f t="shared" si="75"/>
        <v/>
      </c>
      <c r="DD147" s="7" t="str">
        <f t="shared" si="75"/>
        <v/>
      </c>
      <c r="DE147" s="7" t="str">
        <f t="shared" si="75"/>
        <v/>
      </c>
      <c r="DF147" s="7" t="str">
        <f t="shared" si="75"/>
        <v/>
      </c>
      <c r="DG147" s="7" t="str">
        <f t="shared" si="75"/>
        <v/>
      </c>
      <c r="DH147" s="7" t="str">
        <f t="shared" si="86"/>
        <v/>
      </c>
      <c r="DI147" s="7" t="str">
        <f t="shared" si="86"/>
        <v/>
      </c>
      <c r="DJ147" s="7" t="str">
        <f t="shared" si="86"/>
        <v/>
      </c>
      <c r="DK147" s="7" t="str">
        <f t="shared" si="86"/>
        <v/>
      </c>
      <c r="DL147" s="7" t="str">
        <f t="shared" si="86"/>
        <v/>
      </c>
      <c r="DM147" s="7" t="str">
        <f t="shared" si="86"/>
        <v/>
      </c>
      <c r="DN147" s="7" t="str">
        <f t="shared" si="86"/>
        <v/>
      </c>
      <c r="DO147" s="7" t="str">
        <f t="shared" si="86"/>
        <v/>
      </c>
      <c r="DP147" s="7" t="str">
        <f t="shared" si="86"/>
        <v/>
      </c>
      <c r="DQ147" s="7" t="str">
        <f t="shared" si="86"/>
        <v/>
      </c>
      <c r="DR147" s="7" t="str">
        <f t="shared" si="86"/>
        <v/>
      </c>
      <c r="DS147" s="7" t="str">
        <f t="shared" si="86"/>
        <v/>
      </c>
      <c r="DT147" s="7" t="str">
        <f t="shared" si="86"/>
        <v/>
      </c>
      <c r="DU147" s="7" t="str">
        <f t="shared" si="86"/>
        <v/>
      </c>
      <c r="DV147" s="7" t="str">
        <f t="shared" si="86"/>
        <v/>
      </c>
      <c r="DW147" s="7" t="str">
        <f t="shared" si="86"/>
        <v/>
      </c>
    </row>
    <row r="148" spans="1:127" x14ac:dyDescent="0.35">
      <c r="A148" s="84" t="s">
        <v>280</v>
      </c>
      <c r="B148" s="84" t="s">
        <v>14</v>
      </c>
      <c r="C148" s="84" t="s">
        <v>7</v>
      </c>
      <c r="D148" s="84">
        <v>0.80374900000000005</v>
      </c>
      <c r="E148" s="82">
        <f>VLOOKUP(C148,'Literature Lookup Tables'!$A$2:$D$21,4,0)</f>
        <v>0</v>
      </c>
      <c r="F148" s="82">
        <f>VLOOKUP(C148,'Literature Lookup Tables'!$A$2:$D$21,3,0)</f>
        <v>0.3</v>
      </c>
      <c r="G148" s="64">
        <f>(VLOOKUP(C148,'Literature Lookup Tables'!$A$2:$L$21,2))*D148</f>
        <v>0.2411247</v>
      </c>
      <c r="H148" s="64">
        <f t="shared" si="92"/>
        <v>0.2411247</v>
      </c>
      <c r="I148" s="64">
        <f t="shared" si="93"/>
        <v>0</v>
      </c>
      <c r="J148" s="106">
        <f>VLOOKUP(C148,'Literature Lookup Tables'!$A$2:$L$21,MATCH(B148,listHYDROGROUPS,0))</f>
        <v>74</v>
      </c>
      <c r="K148" s="7" t="str">
        <f t="shared" si="79"/>
        <v/>
      </c>
      <c r="L148" s="7" t="str">
        <f t="shared" si="79"/>
        <v/>
      </c>
      <c r="M148" s="7" t="str">
        <f t="shared" si="77"/>
        <v/>
      </c>
      <c r="N148" s="7" t="str">
        <f t="shared" si="77"/>
        <v/>
      </c>
      <c r="O148" s="7" t="str">
        <f t="shared" si="77"/>
        <v/>
      </c>
      <c r="P148" s="7" t="str">
        <f t="shared" si="77"/>
        <v/>
      </c>
      <c r="Q148" s="7" t="str">
        <f t="shared" si="77"/>
        <v/>
      </c>
      <c r="R148" s="7" t="str">
        <f t="shared" si="77"/>
        <v/>
      </c>
      <c r="S148" s="7" t="str">
        <f t="shared" si="77"/>
        <v/>
      </c>
      <c r="T148" s="7">
        <f t="shared" si="77"/>
        <v>59.477426000000001</v>
      </c>
      <c r="U148" s="7" t="str">
        <f t="shared" si="77"/>
        <v/>
      </c>
      <c r="V148" s="7" t="str">
        <f t="shared" si="77"/>
        <v/>
      </c>
      <c r="W148" s="7" t="str">
        <f t="shared" si="77"/>
        <v/>
      </c>
      <c r="X148" s="7" t="str">
        <f t="shared" si="77"/>
        <v/>
      </c>
      <c r="Y148" s="7" t="str">
        <f t="shared" si="77"/>
        <v/>
      </c>
      <c r="Z148" s="7" t="str">
        <f t="shared" si="94"/>
        <v/>
      </c>
      <c r="AA148" s="7" t="str">
        <f t="shared" si="90"/>
        <v/>
      </c>
      <c r="AB148" s="7" t="str">
        <f t="shared" si="90"/>
        <v/>
      </c>
      <c r="AC148" s="7" t="str">
        <f t="shared" si="90"/>
        <v/>
      </c>
      <c r="AD148" s="7" t="str">
        <f t="shared" si="90"/>
        <v/>
      </c>
      <c r="AE148" s="7" t="str">
        <f t="shared" si="90"/>
        <v/>
      </c>
      <c r="AF148" s="7" t="str">
        <f t="shared" si="90"/>
        <v/>
      </c>
      <c r="AG148" s="7" t="str">
        <f t="shared" si="90"/>
        <v/>
      </c>
      <c r="AH148" s="7" t="str">
        <f t="shared" si="90"/>
        <v/>
      </c>
      <c r="AI148" s="7" t="str">
        <f t="shared" si="90"/>
        <v/>
      </c>
      <c r="AJ148" s="7" t="str">
        <f t="shared" si="90"/>
        <v/>
      </c>
      <c r="AK148" s="7" t="str">
        <f t="shared" si="90"/>
        <v/>
      </c>
      <c r="AL148" s="7" t="str">
        <f t="shared" si="90"/>
        <v/>
      </c>
      <c r="AM148" s="7" t="str">
        <f t="shared" si="90"/>
        <v/>
      </c>
      <c r="AN148" s="7" t="str">
        <f t="shared" si="90"/>
        <v/>
      </c>
      <c r="AO148" s="7" t="str">
        <f t="shared" si="90"/>
        <v/>
      </c>
      <c r="AP148" s="7" t="str">
        <f t="shared" si="88"/>
        <v/>
      </c>
      <c r="AQ148" s="7" t="str">
        <f t="shared" si="88"/>
        <v/>
      </c>
      <c r="AR148" s="7" t="str">
        <f t="shared" si="88"/>
        <v/>
      </c>
      <c r="AS148" s="7" t="str">
        <f t="shared" si="88"/>
        <v/>
      </c>
      <c r="AT148" s="7" t="str">
        <f t="shared" si="88"/>
        <v/>
      </c>
      <c r="AU148" s="7" t="str">
        <f t="shared" si="88"/>
        <v/>
      </c>
      <c r="AV148" s="7" t="str">
        <f t="shared" si="88"/>
        <v/>
      </c>
      <c r="AW148" s="7" t="str">
        <f t="shared" si="88"/>
        <v/>
      </c>
      <c r="AX148" s="7" t="str">
        <f t="shared" si="88"/>
        <v/>
      </c>
      <c r="AY148" s="7" t="str">
        <f t="shared" si="88"/>
        <v/>
      </c>
      <c r="AZ148" s="7" t="str">
        <f t="shared" si="88"/>
        <v/>
      </c>
      <c r="BA148" s="7" t="str">
        <f t="shared" si="88"/>
        <v/>
      </c>
      <c r="BB148" s="7" t="str">
        <f t="shared" si="88"/>
        <v/>
      </c>
      <c r="BC148" s="7" t="str">
        <f t="shared" si="88"/>
        <v/>
      </c>
      <c r="BD148" s="7" t="str">
        <f t="shared" si="88"/>
        <v/>
      </c>
      <c r="BE148" s="7" t="str">
        <f t="shared" si="88"/>
        <v/>
      </c>
      <c r="BF148" s="7" t="str">
        <f t="shared" si="87"/>
        <v/>
      </c>
      <c r="BG148" s="7" t="str">
        <f t="shared" si="87"/>
        <v/>
      </c>
      <c r="BH148" s="7" t="str">
        <f t="shared" si="87"/>
        <v/>
      </c>
      <c r="BI148" s="7" t="str">
        <f t="shared" si="87"/>
        <v/>
      </c>
      <c r="BJ148" s="7" t="str">
        <f t="shared" si="87"/>
        <v/>
      </c>
      <c r="BK148" s="7" t="str">
        <f t="shared" si="87"/>
        <v/>
      </c>
      <c r="BL148" s="7" t="str">
        <f t="shared" si="87"/>
        <v/>
      </c>
      <c r="BM148" s="7" t="str">
        <f t="shared" si="87"/>
        <v/>
      </c>
      <c r="BN148" s="7" t="str">
        <f t="shared" si="87"/>
        <v/>
      </c>
      <c r="BO148" s="7" t="str">
        <f t="shared" si="87"/>
        <v/>
      </c>
      <c r="BP148" s="7" t="str">
        <f t="shared" si="87"/>
        <v/>
      </c>
      <c r="BQ148" s="7" t="str">
        <f t="shared" si="87"/>
        <v/>
      </c>
      <c r="BR148" s="7" t="str">
        <f t="shared" si="87"/>
        <v/>
      </c>
      <c r="BS148" s="7" t="str">
        <f t="shared" si="87"/>
        <v/>
      </c>
      <c r="BT148" s="7" t="str">
        <f t="shared" si="87"/>
        <v/>
      </c>
      <c r="BU148" s="7" t="str">
        <f t="shared" si="91"/>
        <v/>
      </c>
      <c r="BV148" s="7" t="str">
        <f t="shared" si="91"/>
        <v/>
      </c>
      <c r="BW148" s="7" t="str">
        <f t="shared" si="91"/>
        <v/>
      </c>
      <c r="BX148" s="7" t="str">
        <f t="shared" si="91"/>
        <v/>
      </c>
      <c r="BY148" s="7" t="str">
        <f t="shared" si="91"/>
        <v/>
      </c>
      <c r="BZ148" s="7" t="str">
        <f t="shared" si="91"/>
        <v/>
      </c>
      <c r="CA148" s="7" t="str">
        <f t="shared" si="91"/>
        <v/>
      </c>
      <c r="CB148" s="7" t="str">
        <f t="shared" si="91"/>
        <v/>
      </c>
      <c r="CC148" s="7" t="str">
        <f t="shared" si="91"/>
        <v/>
      </c>
      <c r="CD148" s="7" t="str">
        <f t="shared" si="91"/>
        <v/>
      </c>
      <c r="CE148" s="7" t="str">
        <f t="shared" si="91"/>
        <v/>
      </c>
      <c r="CF148" s="7" t="str">
        <f t="shared" si="91"/>
        <v/>
      </c>
      <c r="CG148" s="7" t="str">
        <f t="shared" si="91"/>
        <v/>
      </c>
      <c r="CH148" s="7" t="str">
        <f t="shared" si="91"/>
        <v/>
      </c>
      <c r="CI148" s="7" t="str">
        <f t="shared" si="91"/>
        <v/>
      </c>
      <c r="CJ148" s="7" t="str">
        <f t="shared" si="91"/>
        <v/>
      </c>
      <c r="CK148" s="7" t="str">
        <f t="shared" si="89"/>
        <v/>
      </c>
      <c r="CL148" s="7" t="str">
        <f t="shared" si="89"/>
        <v/>
      </c>
      <c r="CM148" s="7" t="str">
        <f t="shared" si="89"/>
        <v/>
      </c>
      <c r="CN148" s="7" t="str">
        <f t="shared" si="89"/>
        <v/>
      </c>
      <c r="CO148" s="7" t="str">
        <f t="shared" si="89"/>
        <v/>
      </c>
      <c r="CP148" s="7" t="str">
        <f t="shared" si="89"/>
        <v/>
      </c>
      <c r="CQ148" s="7" t="str">
        <f t="shared" si="89"/>
        <v/>
      </c>
      <c r="CR148" s="7" t="str">
        <f t="shared" si="89"/>
        <v/>
      </c>
      <c r="CS148" s="7" t="str">
        <f t="shared" si="89"/>
        <v/>
      </c>
      <c r="CT148" s="7" t="str">
        <f t="shared" si="89"/>
        <v/>
      </c>
      <c r="CU148" s="7" t="str">
        <f t="shared" si="89"/>
        <v/>
      </c>
      <c r="CV148" s="7" t="str">
        <f t="shared" si="89"/>
        <v/>
      </c>
      <c r="CW148" s="7" t="str">
        <f t="shared" si="89"/>
        <v/>
      </c>
      <c r="CX148" s="7" t="str">
        <f t="shared" si="89"/>
        <v/>
      </c>
      <c r="CY148" s="7" t="str">
        <f t="shared" si="89"/>
        <v/>
      </c>
      <c r="CZ148" s="7" t="str">
        <f t="shared" si="84"/>
        <v/>
      </c>
      <c r="DA148" s="7" t="str">
        <f t="shared" si="83"/>
        <v/>
      </c>
      <c r="DB148" s="7" t="str">
        <f t="shared" si="76"/>
        <v/>
      </c>
      <c r="DC148" s="7" t="str">
        <f t="shared" si="75"/>
        <v/>
      </c>
      <c r="DD148" s="7" t="str">
        <f t="shared" si="75"/>
        <v/>
      </c>
      <c r="DE148" s="7" t="str">
        <f t="shared" si="75"/>
        <v/>
      </c>
      <c r="DF148" s="7" t="str">
        <f t="shared" si="75"/>
        <v/>
      </c>
      <c r="DG148" s="7" t="str">
        <f t="shared" si="75"/>
        <v/>
      </c>
      <c r="DH148" s="7" t="str">
        <f t="shared" si="86"/>
        <v/>
      </c>
      <c r="DI148" s="7" t="str">
        <f t="shared" si="86"/>
        <v/>
      </c>
      <c r="DJ148" s="7" t="str">
        <f t="shared" si="86"/>
        <v/>
      </c>
      <c r="DK148" s="7" t="str">
        <f t="shared" si="86"/>
        <v/>
      </c>
      <c r="DL148" s="7" t="str">
        <f t="shared" si="86"/>
        <v/>
      </c>
      <c r="DM148" s="7" t="str">
        <f t="shared" si="86"/>
        <v/>
      </c>
      <c r="DN148" s="7" t="str">
        <f t="shared" si="86"/>
        <v/>
      </c>
      <c r="DO148" s="7" t="str">
        <f t="shared" si="86"/>
        <v/>
      </c>
      <c r="DP148" s="7" t="str">
        <f t="shared" si="86"/>
        <v/>
      </c>
      <c r="DQ148" s="7" t="str">
        <f t="shared" si="86"/>
        <v/>
      </c>
      <c r="DR148" s="7" t="str">
        <f t="shared" si="86"/>
        <v/>
      </c>
      <c r="DS148" s="7" t="str">
        <f t="shared" si="86"/>
        <v/>
      </c>
      <c r="DT148" s="7" t="str">
        <f t="shared" si="86"/>
        <v/>
      </c>
      <c r="DU148" s="7" t="str">
        <f t="shared" si="86"/>
        <v/>
      </c>
      <c r="DV148" s="7" t="str">
        <f t="shared" si="86"/>
        <v/>
      </c>
      <c r="DW148" s="7" t="str">
        <f t="shared" si="86"/>
        <v/>
      </c>
    </row>
    <row r="149" spans="1:127" x14ac:dyDescent="0.35">
      <c r="A149" s="84" t="s">
        <v>281</v>
      </c>
      <c r="B149" s="84" t="s">
        <v>14</v>
      </c>
      <c r="C149" s="84" t="s">
        <v>7</v>
      </c>
      <c r="D149" s="84">
        <v>0.40989199999999998</v>
      </c>
      <c r="E149" s="82">
        <f>VLOOKUP(C149,'Literature Lookup Tables'!$A$2:$D$21,4,0)</f>
        <v>0</v>
      </c>
      <c r="F149" s="82">
        <f>VLOOKUP(C149,'Literature Lookup Tables'!$A$2:$D$21,3,0)</f>
        <v>0.3</v>
      </c>
      <c r="G149" s="64">
        <f>(VLOOKUP(C149,'Literature Lookup Tables'!$A$2:$L$21,2))*D149</f>
        <v>0.12296759999999998</v>
      </c>
      <c r="H149" s="64">
        <f t="shared" si="92"/>
        <v>0.12296759999999998</v>
      </c>
      <c r="I149" s="64">
        <f t="shared" si="93"/>
        <v>0</v>
      </c>
      <c r="J149" s="106">
        <f>VLOOKUP(C149,'Literature Lookup Tables'!$A$2:$L$21,MATCH(B149,listHYDROGROUPS,0))</f>
        <v>74</v>
      </c>
      <c r="K149" s="7" t="str">
        <f t="shared" si="79"/>
        <v/>
      </c>
      <c r="L149" s="7" t="str">
        <f t="shared" si="79"/>
        <v/>
      </c>
      <c r="M149" s="7" t="str">
        <f t="shared" si="79"/>
        <v/>
      </c>
      <c r="N149" s="7" t="str">
        <f t="shared" si="79"/>
        <v/>
      </c>
      <c r="O149" s="7" t="str">
        <f t="shared" si="79"/>
        <v/>
      </c>
      <c r="P149" s="7" t="str">
        <f t="shared" si="79"/>
        <v/>
      </c>
      <c r="Q149" s="7" t="str">
        <f t="shared" si="79"/>
        <v/>
      </c>
      <c r="R149" s="7" t="str">
        <f t="shared" si="79"/>
        <v/>
      </c>
      <c r="S149" s="7" t="str">
        <f t="shared" si="79"/>
        <v/>
      </c>
      <c r="T149" s="7" t="str">
        <f t="shared" si="79"/>
        <v/>
      </c>
      <c r="U149" s="7" t="str">
        <f t="shared" si="79"/>
        <v/>
      </c>
      <c r="V149" s="7" t="str">
        <f t="shared" si="79"/>
        <v/>
      </c>
      <c r="W149" s="7" t="str">
        <f t="shared" si="79"/>
        <v/>
      </c>
      <c r="X149" s="7" t="str">
        <f t="shared" si="79"/>
        <v/>
      </c>
      <c r="Y149" s="7" t="str">
        <f t="shared" si="79"/>
        <v/>
      </c>
      <c r="Z149" s="7" t="str">
        <f t="shared" si="94"/>
        <v/>
      </c>
      <c r="AA149" s="7" t="str">
        <f t="shared" si="90"/>
        <v/>
      </c>
      <c r="AB149" s="7" t="str">
        <f t="shared" si="90"/>
        <v/>
      </c>
      <c r="AC149" s="7" t="str">
        <f t="shared" si="90"/>
        <v/>
      </c>
      <c r="AD149" s="7" t="str">
        <f t="shared" si="90"/>
        <v/>
      </c>
      <c r="AE149" s="7" t="str">
        <f t="shared" si="90"/>
        <v/>
      </c>
      <c r="AF149" s="7" t="str">
        <f t="shared" si="90"/>
        <v/>
      </c>
      <c r="AG149" s="7" t="str">
        <f t="shared" si="90"/>
        <v/>
      </c>
      <c r="AH149" s="7" t="str">
        <f t="shared" si="90"/>
        <v/>
      </c>
      <c r="AI149" s="7" t="str">
        <f t="shared" si="90"/>
        <v/>
      </c>
      <c r="AJ149" s="7" t="str">
        <f t="shared" si="90"/>
        <v/>
      </c>
      <c r="AK149" s="7" t="str">
        <f t="shared" si="90"/>
        <v/>
      </c>
      <c r="AL149" s="7" t="str">
        <f t="shared" si="90"/>
        <v/>
      </c>
      <c r="AM149" s="7" t="str">
        <f t="shared" si="90"/>
        <v/>
      </c>
      <c r="AN149" s="7" t="str">
        <f t="shared" si="90"/>
        <v/>
      </c>
      <c r="AO149" s="7" t="str">
        <f t="shared" si="90"/>
        <v/>
      </c>
      <c r="AP149" s="7" t="str">
        <f t="shared" si="88"/>
        <v/>
      </c>
      <c r="AQ149" s="7" t="str">
        <f t="shared" si="88"/>
        <v/>
      </c>
      <c r="AR149" s="7" t="str">
        <f t="shared" si="88"/>
        <v/>
      </c>
      <c r="AS149" s="7" t="str">
        <f t="shared" si="88"/>
        <v/>
      </c>
      <c r="AT149" s="7" t="str">
        <f t="shared" si="88"/>
        <v/>
      </c>
      <c r="AU149" s="7" t="str">
        <f t="shared" si="88"/>
        <v/>
      </c>
      <c r="AV149" s="7" t="str">
        <f t="shared" si="88"/>
        <v/>
      </c>
      <c r="AW149" s="7" t="str">
        <f t="shared" si="88"/>
        <v/>
      </c>
      <c r="AX149" s="7" t="str">
        <f t="shared" si="88"/>
        <v/>
      </c>
      <c r="AY149" s="7" t="str">
        <f t="shared" si="88"/>
        <v/>
      </c>
      <c r="AZ149" s="7" t="str">
        <f t="shared" si="88"/>
        <v/>
      </c>
      <c r="BA149" s="7" t="str">
        <f t="shared" si="88"/>
        <v/>
      </c>
      <c r="BB149" s="7" t="str">
        <f t="shared" si="88"/>
        <v/>
      </c>
      <c r="BC149" s="7" t="str">
        <f t="shared" si="88"/>
        <v/>
      </c>
      <c r="BD149" s="7" t="str">
        <f t="shared" si="88"/>
        <v/>
      </c>
      <c r="BE149" s="7" t="str">
        <f t="shared" si="88"/>
        <v/>
      </c>
      <c r="BF149" s="7" t="str">
        <f t="shared" si="87"/>
        <v/>
      </c>
      <c r="BG149" s="7" t="str">
        <f t="shared" si="87"/>
        <v/>
      </c>
      <c r="BH149" s="7" t="str">
        <f t="shared" si="87"/>
        <v/>
      </c>
      <c r="BI149" s="7" t="str">
        <f t="shared" si="87"/>
        <v/>
      </c>
      <c r="BJ149" s="7" t="str">
        <f t="shared" si="87"/>
        <v/>
      </c>
      <c r="BK149" s="7" t="str">
        <f t="shared" si="87"/>
        <v/>
      </c>
      <c r="BL149" s="7" t="str">
        <f t="shared" si="87"/>
        <v/>
      </c>
      <c r="BM149" s="7" t="str">
        <f t="shared" si="87"/>
        <v/>
      </c>
      <c r="BN149" s="7" t="str">
        <f t="shared" si="87"/>
        <v/>
      </c>
      <c r="BO149" s="7" t="str">
        <f t="shared" si="87"/>
        <v/>
      </c>
      <c r="BP149" s="7" t="str">
        <f t="shared" si="87"/>
        <v/>
      </c>
      <c r="BQ149" s="7" t="str">
        <f t="shared" si="87"/>
        <v/>
      </c>
      <c r="BR149" s="7" t="str">
        <f t="shared" si="87"/>
        <v/>
      </c>
      <c r="BS149" s="7" t="str">
        <f t="shared" si="87"/>
        <v/>
      </c>
      <c r="BT149" s="7" t="str">
        <f t="shared" si="87"/>
        <v/>
      </c>
      <c r="BU149" s="7" t="str">
        <f t="shared" si="91"/>
        <v/>
      </c>
      <c r="BV149" s="7" t="str">
        <f t="shared" si="91"/>
        <v/>
      </c>
      <c r="BW149" s="7" t="str">
        <f t="shared" si="91"/>
        <v/>
      </c>
      <c r="BX149" s="7" t="str">
        <f t="shared" si="91"/>
        <v/>
      </c>
      <c r="BY149" s="7" t="str">
        <f t="shared" si="91"/>
        <v/>
      </c>
      <c r="BZ149" s="7" t="str">
        <f t="shared" si="91"/>
        <v/>
      </c>
      <c r="CA149" s="7" t="str">
        <f t="shared" si="91"/>
        <v/>
      </c>
      <c r="CB149" s="7" t="str">
        <f t="shared" si="91"/>
        <v/>
      </c>
      <c r="CC149" s="7" t="str">
        <f t="shared" si="91"/>
        <v/>
      </c>
      <c r="CD149" s="7" t="str">
        <f t="shared" si="91"/>
        <v/>
      </c>
      <c r="CE149" s="7" t="str">
        <f t="shared" si="91"/>
        <v/>
      </c>
      <c r="CF149" s="7" t="str">
        <f t="shared" si="91"/>
        <v/>
      </c>
      <c r="CG149" s="7" t="str">
        <f t="shared" si="91"/>
        <v/>
      </c>
      <c r="CH149" s="7" t="str">
        <f t="shared" si="91"/>
        <v/>
      </c>
      <c r="CI149" s="7" t="str">
        <f t="shared" si="91"/>
        <v/>
      </c>
      <c r="CJ149" s="7" t="str">
        <f t="shared" si="91"/>
        <v/>
      </c>
      <c r="CK149" s="7" t="str">
        <f t="shared" si="89"/>
        <v/>
      </c>
      <c r="CL149" s="7" t="str">
        <f t="shared" si="89"/>
        <v/>
      </c>
      <c r="CM149" s="7" t="str">
        <f t="shared" si="89"/>
        <v/>
      </c>
      <c r="CN149" s="7" t="str">
        <f t="shared" si="89"/>
        <v/>
      </c>
      <c r="CO149" s="7" t="str">
        <f t="shared" si="89"/>
        <v/>
      </c>
      <c r="CP149" s="7" t="str">
        <f t="shared" si="89"/>
        <v/>
      </c>
      <c r="CQ149" s="7" t="str">
        <f t="shared" si="89"/>
        <v/>
      </c>
      <c r="CR149" s="7" t="str">
        <f t="shared" si="89"/>
        <v/>
      </c>
      <c r="CS149" s="7" t="str">
        <f t="shared" si="89"/>
        <v/>
      </c>
      <c r="CT149" s="7" t="str">
        <f t="shared" si="89"/>
        <v/>
      </c>
      <c r="CU149" s="7" t="str">
        <f t="shared" si="89"/>
        <v/>
      </c>
      <c r="CV149" s="7" t="str">
        <f t="shared" si="89"/>
        <v/>
      </c>
      <c r="CW149" s="7" t="str">
        <f t="shared" si="89"/>
        <v/>
      </c>
      <c r="CX149" s="7" t="str">
        <f t="shared" si="89"/>
        <v/>
      </c>
      <c r="CY149" s="7" t="str">
        <f t="shared" si="89"/>
        <v/>
      </c>
      <c r="CZ149" s="7" t="str">
        <f t="shared" si="84"/>
        <v/>
      </c>
      <c r="DA149" s="7" t="str">
        <f t="shared" si="83"/>
        <v/>
      </c>
      <c r="DB149" s="7" t="str">
        <f t="shared" si="76"/>
        <v/>
      </c>
      <c r="DC149" s="7" t="str">
        <f t="shared" si="75"/>
        <v/>
      </c>
      <c r="DD149" s="7" t="str">
        <f t="shared" si="75"/>
        <v/>
      </c>
      <c r="DE149" s="7" t="str">
        <f t="shared" si="75"/>
        <v/>
      </c>
      <c r="DF149" s="7" t="str">
        <f t="shared" si="75"/>
        <v/>
      </c>
      <c r="DG149" s="7" t="str">
        <f t="shared" si="75"/>
        <v/>
      </c>
      <c r="DH149" s="7" t="str">
        <f t="shared" si="86"/>
        <v/>
      </c>
      <c r="DI149" s="7" t="str">
        <f t="shared" si="86"/>
        <v/>
      </c>
      <c r="DJ149" s="7" t="str">
        <f t="shared" si="86"/>
        <v/>
      </c>
      <c r="DK149" s="7" t="str">
        <f t="shared" si="86"/>
        <v/>
      </c>
      <c r="DL149" s="7" t="str">
        <f t="shared" si="86"/>
        <v/>
      </c>
      <c r="DM149" s="7" t="str">
        <f t="shared" si="86"/>
        <v/>
      </c>
      <c r="DN149" s="7" t="str">
        <f t="shared" si="86"/>
        <v/>
      </c>
      <c r="DO149" s="7" t="str">
        <f t="shared" si="86"/>
        <v/>
      </c>
      <c r="DP149" s="7" t="str">
        <f t="shared" si="86"/>
        <v/>
      </c>
      <c r="DQ149" s="7" t="str">
        <f t="shared" si="86"/>
        <v/>
      </c>
      <c r="DR149" s="7" t="str">
        <f t="shared" si="86"/>
        <v/>
      </c>
      <c r="DS149" s="7" t="str">
        <f t="shared" si="86"/>
        <v/>
      </c>
      <c r="DT149" s="7" t="str">
        <f t="shared" si="86"/>
        <v/>
      </c>
      <c r="DU149" s="7" t="str">
        <f t="shared" si="86"/>
        <v/>
      </c>
      <c r="DV149" s="7" t="str">
        <f t="shared" si="86"/>
        <v/>
      </c>
      <c r="DW149" s="7" t="str">
        <f t="shared" si="86"/>
        <v/>
      </c>
    </row>
    <row r="150" spans="1:127" x14ac:dyDescent="0.35">
      <c r="A150" s="84" t="s">
        <v>287</v>
      </c>
      <c r="B150" s="84" t="s">
        <v>14</v>
      </c>
      <c r="C150" s="84" t="s">
        <v>3</v>
      </c>
      <c r="D150" s="84">
        <v>5.3719020000000004</v>
      </c>
      <c r="E150" s="82">
        <f>VLOOKUP(C150,'Literature Lookup Tables'!$A$2:$D$21,4,0)</f>
        <v>0</v>
      </c>
      <c r="F150" s="82">
        <f>VLOOKUP(C150,'Literature Lookup Tables'!$A$2:$D$21,3,0)</f>
        <v>0.2</v>
      </c>
      <c r="G150" s="64">
        <f>(VLOOKUP(C150,'Literature Lookup Tables'!$A$2:$L$21,2))*D150</f>
        <v>1.0743804000000001</v>
      </c>
      <c r="H150" s="64">
        <f t="shared" si="92"/>
        <v>1.0743804000000001</v>
      </c>
      <c r="I150" s="64">
        <f t="shared" si="93"/>
        <v>0</v>
      </c>
      <c r="J150" s="106">
        <f>VLOOKUP(C150,'Literature Lookup Tables'!$A$2:$L$21,MATCH(B150,listHYDROGROUPS,0))</f>
        <v>74</v>
      </c>
      <c r="K150" s="7" t="str">
        <f t="shared" si="79"/>
        <v/>
      </c>
      <c r="L150" s="7" t="str">
        <f t="shared" si="79"/>
        <v/>
      </c>
      <c r="M150" s="7">
        <f t="shared" si="77"/>
        <v>397.52074800000003</v>
      </c>
      <c r="N150" s="7" t="str">
        <f t="shared" si="77"/>
        <v/>
      </c>
      <c r="O150" s="7" t="str">
        <f t="shared" si="77"/>
        <v/>
      </c>
      <c r="P150" s="7" t="str">
        <f t="shared" si="77"/>
        <v/>
      </c>
      <c r="Q150" s="7" t="str">
        <f t="shared" si="77"/>
        <v/>
      </c>
      <c r="R150" s="7" t="str">
        <f t="shared" si="77"/>
        <v/>
      </c>
      <c r="S150" s="7" t="str">
        <f t="shared" si="77"/>
        <v/>
      </c>
      <c r="T150" s="7" t="str">
        <f t="shared" si="77"/>
        <v/>
      </c>
      <c r="U150" s="7" t="str">
        <f t="shared" si="77"/>
        <v/>
      </c>
      <c r="V150" s="7" t="str">
        <f t="shared" si="77"/>
        <v/>
      </c>
      <c r="W150" s="7" t="str">
        <f t="shared" si="77"/>
        <v/>
      </c>
      <c r="X150" s="7" t="str">
        <f t="shared" si="77"/>
        <v/>
      </c>
      <c r="Y150" s="7" t="str">
        <f t="shared" si="77"/>
        <v/>
      </c>
      <c r="Z150" s="7" t="str">
        <f t="shared" si="94"/>
        <v/>
      </c>
      <c r="AA150" s="7" t="str">
        <f t="shared" si="90"/>
        <v/>
      </c>
      <c r="AB150" s="7" t="str">
        <f t="shared" si="90"/>
        <v/>
      </c>
      <c r="AC150" s="7" t="str">
        <f t="shared" si="90"/>
        <v/>
      </c>
      <c r="AD150" s="7" t="str">
        <f t="shared" si="90"/>
        <v/>
      </c>
      <c r="AE150" s="7" t="str">
        <f t="shared" si="90"/>
        <v/>
      </c>
      <c r="AF150" s="7" t="str">
        <f t="shared" si="90"/>
        <v/>
      </c>
      <c r="AG150" s="7" t="str">
        <f t="shared" si="90"/>
        <v/>
      </c>
      <c r="AH150" s="7" t="str">
        <f t="shared" si="90"/>
        <v/>
      </c>
      <c r="AI150" s="7" t="str">
        <f t="shared" si="90"/>
        <v/>
      </c>
      <c r="AJ150" s="7" t="str">
        <f t="shared" si="90"/>
        <v/>
      </c>
      <c r="AK150" s="7" t="str">
        <f t="shared" si="90"/>
        <v/>
      </c>
      <c r="AL150" s="7" t="str">
        <f t="shared" si="90"/>
        <v/>
      </c>
      <c r="AM150" s="7" t="str">
        <f t="shared" si="90"/>
        <v/>
      </c>
      <c r="AN150" s="7" t="str">
        <f t="shared" si="90"/>
        <v/>
      </c>
      <c r="AO150" s="7" t="str">
        <f t="shared" si="90"/>
        <v/>
      </c>
      <c r="AP150" s="7" t="str">
        <f t="shared" si="88"/>
        <v/>
      </c>
      <c r="AQ150" s="7" t="str">
        <f t="shared" si="88"/>
        <v/>
      </c>
      <c r="AR150" s="7" t="str">
        <f t="shared" si="88"/>
        <v/>
      </c>
      <c r="AS150" s="7" t="str">
        <f t="shared" si="88"/>
        <v/>
      </c>
      <c r="AT150" s="7" t="str">
        <f t="shared" si="88"/>
        <v/>
      </c>
      <c r="AU150" s="7" t="str">
        <f t="shared" si="88"/>
        <v/>
      </c>
      <c r="AV150" s="7" t="str">
        <f t="shared" si="88"/>
        <v/>
      </c>
      <c r="AW150" s="7" t="str">
        <f t="shared" si="88"/>
        <v/>
      </c>
      <c r="AX150" s="7" t="str">
        <f t="shared" si="88"/>
        <v/>
      </c>
      <c r="AY150" s="7" t="str">
        <f t="shared" si="88"/>
        <v/>
      </c>
      <c r="AZ150" s="7" t="str">
        <f t="shared" si="88"/>
        <v/>
      </c>
      <c r="BA150" s="7" t="str">
        <f t="shared" si="88"/>
        <v/>
      </c>
      <c r="BB150" s="7" t="str">
        <f t="shared" si="88"/>
        <v/>
      </c>
      <c r="BC150" s="7" t="str">
        <f t="shared" si="88"/>
        <v/>
      </c>
      <c r="BD150" s="7" t="str">
        <f t="shared" si="88"/>
        <v/>
      </c>
      <c r="BE150" s="7" t="str">
        <f t="shared" si="88"/>
        <v/>
      </c>
      <c r="BF150" s="7" t="str">
        <f t="shared" si="87"/>
        <v/>
      </c>
      <c r="BG150" s="7" t="str">
        <f t="shared" si="87"/>
        <v/>
      </c>
      <c r="BH150" s="7" t="str">
        <f t="shared" si="87"/>
        <v/>
      </c>
      <c r="BI150" s="7" t="str">
        <f t="shared" si="87"/>
        <v/>
      </c>
      <c r="BJ150" s="7" t="str">
        <f t="shared" si="87"/>
        <v/>
      </c>
      <c r="BK150" s="7" t="str">
        <f t="shared" si="87"/>
        <v/>
      </c>
      <c r="BL150" s="7" t="str">
        <f t="shared" si="87"/>
        <v/>
      </c>
      <c r="BM150" s="7" t="str">
        <f t="shared" si="87"/>
        <v/>
      </c>
      <c r="BN150" s="7" t="str">
        <f t="shared" si="87"/>
        <v/>
      </c>
      <c r="BO150" s="7" t="str">
        <f t="shared" si="87"/>
        <v/>
      </c>
      <c r="BP150" s="7" t="str">
        <f t="shared" si="87"/>
        <v/>
      </c>
      <c r="BQ150" s="7" t="str">
        <f t="shared" si="87"/>
        <v/>
      </c>
      <c r="BR150" s="7" t="str">
        <f t="shared" si="87"/>
        <v/>
      </c>
      <c r="BS150" s="7" t="str">
        <f t="shared" si="87"/>
        <v/>
      </c>
      <c r="BT150" s="7" t="str">
        <f t="shared" si="87"/>
        <v/>
      </c>
      <c r="BU150" s="7" t="str">
        <f t="shared" si="91"/>
        <v/>
      </c>
      <c r="BV150" s="7" t="str">
        <f t="shared" si="91"/>
        <v/>
      </c>
      <c r="BW150" s="7" t="str">
        <f t="shared" si="91"/>
        <v/>
      </c>
      <c r="BX150" s="7" t="str">
        <f t="shared" si="91"/>
        <v/>
      </c>
      <c r="BY150" s="7" t="str">
        <f t="shared" si="91"/>
        <v/>
      </c>
      <c r="BZ150" s="7" t="str">
        <f t="shared" si="91"/>
        <v/>
      </c>
      <c r="CA150" s="7" t="str">
        <f t="shared" si="91"/>
        <v/>
      </c>
      <c r="CB150" s="7" t="str">
        <f t="shared" si="91"/>
        <v/>
      </c>
      <c r="CC150" s="7" t="str">
        <f t="shared" si="91"/>
        <v/>
      </c>
      <c r="CD150" s="7" t="str">
        <f t="shared" si="91"/>
        <v/>
      </c>
      <c r="CE150" s="7" t="str">
        <f t="shared" si="91"/>
        <v/>
      </c>
      <c r="CF150" s="7" t="str">
        <f t="shared" si="91"/>
        <v/>
      </c>
      <c r="CG150" s="7" t="str">
        <f t="shared" si="91"/>
        <v/>
      </c>
      <c r="CH150" s="7" t="str">
        <f t="shared" si="91"/>
        <v/>
      </c>
      <c r="CI150" s="7" t="str">
        <f t="shared" si="91"/>
        <v/>
      </c>
      <c r="CJ150" s="7" t="str">
        <f t="shared" si="91"/>
        <v/>
      </c>
      <c r="CK150" s="7" t="str">
        <f t="shared" si="89"/>
        <v/>
      </c>
      <c r="CL150" s="7" t="str">
        <f t="shared" si="89"/>
        <v/>
      </c>
      <c r="CM150" s="7" t="str">
        <f t="shared" si="89"/>
        <v/>
      </c>
      <c r="CN150" s="7" t="str">
        <f t="shared" si="89"/>
        <v/>
      </c>
      <c r="CO150" s="7" t="str">
        <f t="shared" si="89"/>
        <v/>
      </c>
      <c r="CP150" s="7" t="str">
        <f t="shared" si="89"/>
        <v/>
      </c>
      <c r="CQ150" s="7" t="str">
        <f t="shared" si="89"/>
        <v/>
      </c>
      <c r="CR150" s="7" t="str">
        <f t="shared" si="89"/>
        <v/>
      </c>
      <c r="CS150" s="7" t="str">
        <f t="shared" si="89"/>
        <v/>
      </c>
      <c r="CT150" s="7" t="str">
        <f t="shared" si="89"/>
        <v/>
      </c>
      <c r="CU150" s="7" t="str">
        <f t="shared" si="89"/>
        <v/>
      </c>
      <c r="CV150" s="7" t="str">
        <f t="shared" si="89"/>
        <v/>
      </c>
      <c r="CW150" s="7" t="str">
        <f t="shared" si="89"/>
        <v/>
      </c>
      <c r="CX150" s="7" t="str">
        <f t="shared" si="89"/>
        <v/>
      </c>
      <c r="CY150" s="7" t="str">
        <f t="shared" si="89"/>
        <v/>
      </c>
      <c r="CZ150" s="7" t="str">
        <f t="shared" si="84"/>
        <v/>
      </c>
      <c r="DA150" s="7" t="str">
        <f t="shared" si="83"/>
        <v/>
      </c>
      <c r="DB150" s="7" t="str">
        <f t="shared" si="76"/>
        <v/>
      </c>
      <c r="DC150" s="7" t="str">
        <f t="shared" si="75"/>
        <v/>
      </c>
      <c r="DD150" s="7" t="str">
        <f t="shared" si="75"/>
        <v/>
      </c>
      <c r="DE150" s="7" t="str">
        <f t="shared" si="75"/>
        <v/>
      </c>
      <c r="DF150" s="7" t="str">
        <f t="shared" si="75"/>
        <v/>
      </c>
      <c r="DG150" s="7" t="str">
        <f t="shared" si="75"/>
        <v/>
      </c>
      <c r="DH150" s="7" t="str">
        <f t="shared" si="86"/>
        <v/>
      </c>
      <c r="DI150" s="7" t="str">
        <f t="shared" si="86"/>
        <v/>
      </c>
      <c r="DJ150" s="7" t="str">
        <f t="shared" si="86"/>
        <v/>
      </c>
      <c r="DK150" s="7" t="str">
        <f t="shared" si="86"/>
        <v/>
      </c>
      <c r="DL150" s="7" t="str">
        <f t="shared" si="86"/>
        <v/>
      </c>
      <c r="DM150" s="7" t="str">
        <f t="shared" si="86"/>
        <v/>
      </c>
      <c r="DN150" s="7" t="str">
        <f t="shared" si="86"/>
        <v/>
      </c>
      <c r="DO150" s="7" t="str">
        <f t="shared" si="86"/>
        <v/>
      </c>
      <c r="DP150" s="7" t="str">
        <f t="shared" si="86"/>
        <v/>
      </c>
      <c r="DQ150" s="7" t="str">
        <f t="shared" si="86"/>
        <v/>
      </c>
      <c r="DR150" s="7" t="str">
        <f t="shared" si="86"/>
        <v/>
      </c>
      <c r="DS150" s="7" t="str">
        <f t="shared" si="86"/>
        <v/>
      </c>
      <c r="DT150" s="7" t="str">
        <f t="shared" si="86"/>
        <v/>
      </c>
      <c r="DU150" s="7" t="str">
        <f t="shared" si="86"/>
        <v/>
      </c>
      <c r="DV150" s="7" t="str">
        <f t="shared" si="86"/>
        <v/>
      </c>
      <c r="DW150" s="7" t="str">
        <f t="shared" si="86"/>
        <v/>
      </c>
    </row>
    <row r="151" spans="1:127" x14ac:dyDescent="0.35">
      <c r="A151" s="84" t="s">
        <v>296</v>
      </c>
      <c r="B151" s="84" t="s">
        <v>14</v>
      </c>
      <c r="C151" s="84" t="s">
        <v>3</v>
      </c>
      <c r="D151" s="84">
        <v>6.6041359999999996</v>
      </c>
      <c r="E151" s="82">
        <f>VLOOKUP(C151,'Literature Lookup Tables'!$A$2:$D$21,4,0)</f>
        <v>0</v>
      </c>
      <c r="F151" s="82">
        <f>VLOOKUP(C151,'Literature Lookup Tables'!$A$2:$D$21,3,0)</f>
        <v>0.2</v>
      </c>
      <c r="G151" s="64">
        <f>(VLOOKUP(C151,'Literature Lookup Tables'!$A$2:$L$21,2))*D151</f>
        <v>1.3208272000000001</v>
      </c>
      <c r="H151" s="64">
        <f t="shared" si="92"/>
        <v>1.3208272000000001</v>
      </c>
      <c r="I151" s="64">
        <f t="shared" si="93"/>
        <v>0</v>
      </c>
      <c r="J151" s="106">
        <f>VLOOKUP(C151,'Literature Lookup Tables'!$A$2:$L$21,MATCH(B151,listHYDROGROUPS,0))</f>
        <v>74</v>
      </c>
      <c r="K151" s="7">
        <f t="shared" si="79"/>
        <v>488.70606399999997</v>
      </c>
      <c r="L151" s="7" t="str">
        <f t="shared" si="79"/>
        <v/>
      </c>
      <c r="M151" s="7" t="str">
        <f t="shared" si="79"/>
        <v/>
      </c>
      <c r="N151" s="7" t="str">
        <f t="shared" si="79"/>
        <v/>
      </c>
      <c r="O151" s="7" t="str">
        <f t="shared" si="79"/>
        <v/>
      </c>
      <c r="P151" s="7" t="str">
        <f t="shared" si="79"/>
        <v/>
      </c>
      <c r="Q151" s="7" t="str">
        <f t="shared" si="79"/>
        <v/>
      </c>
      <c r="R151" s="7" t="str">
        <f t="shared" si="79"/>
        <v/>
      </c>
      <c r="S151" s="7" t="str">
        <f t="shared" si="79"/>
        <v/>
      </c>
      <c r="T151" s="7" t="str">
        <f t="shared" si="79"/>
        <v/>
      </c>
      <c r="U151" s="7" t="str">
        <f t="shared" si="79"/>
        <v/>
      </c>
      <c r="V151" s="7" t="str">
        <f t="shared" si="79"/>
        <v/>
      </c>
      <c r="W151" s="7" t="str">
        <f t="shared" si="79"/>
        <v/>
      </c>
      <c r="X151" s="7" t="str">
        <f t="shared" si="79"/>
        <v/>
      </c>
      <c r="Y151" s="7" t="str">
        <f t="shared" si="79"/>
        <v/>
      </c>
      <c r="Z151" s="7" t="str">
        <f t="shared" si="94"/>
        <v/>
      </c>
      <c r="AA151" s="7" t="str">
        <f t="shared" si="90"/>
        <v/>
      </c>
      <c r="AB151" s="7" t="str">
        <f t="shared" si="90"/>
        <v/>
      </c>
      <c r="AC151" s="7" t="str">
        <f t="shared" si="90"/>
        <v/>
      </c>
      <c r="AD151" s="7" t="str">
        <f t="shared" si="90"/>
        <v/>
      </c>
      <c r="AE151" s="7" t="str">
        <f t="shared" si="90"/>
        <v/>
      </c>
      <c r="AF151" s="7" t="str">
        <f t="shared" si="90"/>
        <v/>
      </c>
      <c r="AG151" s="7" t="str">
        <f t="shared" si="90"/>
        <v/>
      </c>
      <c r="AH151" s="7" t="str">
        <f t="shared" si="90"/>
        <v/>
      </c>
      <c r="AI151" s="7" t="str">
        <f t="shared" si="90"/>
        <v/>
      </c>
      <c r="AJ151" s="7" t="str">
        <f t="shared" si="90"/>
        <v/>
      </c>
      <c r="AK151" s="7" t="str">
        <f t="shared" si="90"/>
        <v/>
      </c>
      <c r="AL151" s="7" t="str">
        <f t="shared" si="90"/>
        <v/>
      </c>
      <c r="AM151" s="7" t="str">
        <f t="shared" si="90"/>
        <v/>
      </c>
      <c r="AN151" s="7" t="str">
        <f t="shared" si="90"/>
        <v/>
      </c>
      <c r="AO151" s="7" t="str">
        <f t="shared" si="90"/>
        <v/>
      </c>
      <c r="AP151" s="7" t="str">
        <f t="shared" si="88"/>
        <v/>
      </c>
      <c r="AQ151" s="7" t="str">
        <f t="shared" si="88"/>
        <v/>
      </c>
      <c r="AR151" s="7" t="str">
        <f t="shared" si="88"/>
        <v/>
      </c>
      <c r="AS151" s="7" t="str">
        <f t="shared" si="88"/>
        <v/>
      </c>
      <c r="AT151" s="7" t="str">
        <f t="shared" si="88"/>
        <v/>
      </c>
      <c r="AU151" s="7" t="str">
        <f t="shared" si="88"/>
        <v/>
      </c>
      <c r="AV151" s="7" t="str">
        <f t="shared" si="88"/>
        <v/>
      </c>
      <c r="AW151" s="7" t="str">
        <f t="shared" si="88"/>
        <v/>
      </c>
      <c r="AX151" s="7" t="str">
        <f t="shared" si="88"/>
        <v/>
      </c>
      <c r="AY151" s="7" t="str">
        <f t="shared" si="88"/>
        <v/>
      </c>
      <c r="AZ151" s="7" t="str">
        <f t="shared" si="88"/>
        <v/>
      </c>
      <c r="BA151" s="7" t="str">
        <f t="shared" si="88"/>
        <v/>
      </c>
      <c r="BB151" s="7" t="str">
        <f t="shared" si="88"/>
        <v/>
      </c>
      <c r="BC151" s="7" t="str">
        <f t="shared" si="88"/>
        <v/>
      </c>
      <c r="BD151" s="7" t="str">
        <f t="shared" si="88"/>
        <v/>
      </c>
      <c r="BE151" s="7" t="str">
        <f t="shared" si="88"/>
        <v/>
      </c>
      <c r="BF151" s="7" t="str">
        <f t="shared" si="87"/>
        <v/>
      </c>
      <c r="BG151" s="7" t="str">
        <f t="shared" si="87"/>
        <v/>
      </c>
      <c r="BH151" s="7" t="str">
        <f t="shared" si="87"/>
        <v/>
      </c>
      <c r="BI151" s="7" t="str">
        <f t="shared" si="87"/>
        <v/>
      </c>
      <c r="BJ151" s="7" t="str">
        <f t="shared" si="87"/>
        <v/>
      </c>
      <c r="BK151" s="7" t="str">
        <f t="shared" si="87"/>
        <v/>
      </c>
      <c r="BL151" s="7" t="str">
        <f t="shared" si="87"/>
        <v/>
      </c>
      <c r="BM151" s="7" t="str">
        <f t="shared" si="87"/>
        <v/>
      </c>
      <c r="BN151" s="7" t="str">
        <f t="shared" si="87"/>
        <v/>
      </c>
      <c r="BO151" s="7" t="str">
        <f t="shared" si="87"/>
        <v/>
      </c>
      <c r="BP151" s="7" t="str">
        <f t="shared" si="87"/>
        <v/>
      </c>
      <c r="BQ151" s="7" t="str">
        <f t="shared" si="87"/>
        <v/>
      </c>
      <c r="BR151" s="7" t="str">
        <f t="shared" si="87"/>
        <v/>
      </c>
      <c r="BS151" s="7" t="str">
        <f t="shared" si="87"/>
        <v/>
      </c>
      <c r="BT151" s="7" t="str">
        <f t="shared" si="87"/>
        <v/>
      </c>
      <c r="BU151" s="7" t="str">
        <f t="shared" si="91"/>
        <v/>
      </c>
      <c r="BV151" s="7" t="str">
        <f t="shared" si="91"/>
        <v/>
      </c>
      <c r="BW151" s="7" t="str">
        <f t="shared" si="91"/>
        <v/>
      </c>
      <c r="BX151" s="7" t="str">
        <f t="shared" si="91"/>
        <v/>
      </c>
      <c r="BY151" s="7" t="str">
        <f t="shared" si="91"/>
        <v/>
      </c>
      <c r="BZ151" s="7" t="str">
        <f t="shared" si="91"/>
        <v/>
      </c>
      <c r="CA151" s="7" t="str">
        <f t="shared" si="91"/>
        <v/>
      </c>
      <c r="CB151" s="7" t="str">
        <f t="shared" si="91"/>
        <v/>
      </c>
      <c r="CC151" s="7" t="str">
        <f t="shared" si="91"/>
        <v/>
      </c>
      <c r="CD151" s="7" t="str">
        <f t="shared" si="91"/>
        <v/>
      </c>
      <c r="CE151" s="7" t="str">
        <f t="shared" si="91"/>
        <v/>
      </c>
      <c r="CF151" s="7" t="str">
        <f t="shared" si="91"/>
        <v/>
      </c>
      <c r="CG151" s="7" t="str">
        <f t="shared" si="91"/>
        <v/>
      </c>
      <c r="CH151" s="7" t="str">
        <f t="shared" si="91"/>
        <v/>
      </c>
      <c r="CI151" s="7" t="str">
        <f t="shared" si="91"/>
        <v/>
      </c>
      <c r="CJ151" s="7" t="str">
        <f t="shared" si="91"/>
        <v/>
      </c>
      <c r="CK151" s="7" t="str">
        <f t="shared" si="89"/>
        <v/>
      </c>
      <c r="CL151" s="7" t="str">
        <f t="shared" si="89"/>
        <v/>
      </c>
      <c r="CM151" s="7" t="str">
        <f t="shared" si="89"/>
        <v/>
      </c>
      <c r="CN151" s="7" t="str">
        <f t="shared" si="89"/>
        <v/>
      </c>
      <c r="CO151" s="7" t="str">
        <f t="shared" si="89"/>
        <v/>
      </c>
      <c r="CP151" s="7" t="str">
        <f t="shared" si="89"/>
        <v/>
      </c>
      <c r="CQ151" s="7" t="str">
        <f t="shared" si="89"/>
        <v/>
      </c>
      <c r="CR151" s="7" t="str">
        <f t="shared" si="89"/>
        <v/>
      </c>
      <c r="CS151" s="7" t="str">
        <f t="shared" si="89"/>
        <v/>
      </c>
      <c r="CT151" s="7" t="str">
        <f t="shared" si="89"/>
        <v/>
      </c>
      <c r="CU151" s="7" t="str">
        <f t="shared" si="89"/>
        <v/>
      </c>
      <c r="CV151" s="7" t="str">
        <f t="shared" si="89"/>
        <v/>
      </c>
      <c r="CW151" s="7" t="str">
        <f t="shared" si="89"/>
        <v/>
      </c>
      <c r="CX151" s="7" t="str">
        <f t="shared" si="89"/>
        <v/>
      </c>
      <c r="CY151" s="7" t="str">
        <f t="shared" si="89"/>
        <v/>
      </c>
      <c r="CZ151" s="7" t="str">
        <f t="shared" si="84"/>
        <v/>
      </c>
      <c r="DA151" s="7" t="str">
        <f t="shared" si="83"/>
        <v/>
      </c>
      <c r="DB151" s="7" t="str">
        <f t="shared" si="76"/>
        <v/>
      </c>
      <c r="DC151" s="7" t="str">
        <f t="shared" si="75"/>
        <v/>
      </c>
      <c r="DD151" s="7" t="str">
        <f t="shared" si="75"/>
        <v/>
      </c>
      <c r="DE151" s="7" t="str">
        <f t="shared" si="75"/>
        <v/>
      </c>
      <c r="DF151" s="7" t="str">
        <f t="shared" si="75"/>
        <v/>
      </c>
      <c r="DG151" s="7" t="str">
        <f t="shared" si="75"/>
        <v/>
      </c>
      <c r="DH151" s="7" t="str">
        <f t="shared" si="86"/>
        <v/>
      </c>
      <c r="DI151" s="7" t="str">
        <f t="shared" si="86"/>
        <v/>
      </c>
      <c r="DJ151" s="7" t="str">
        <f t="shared" si="86"/>
        <v/>
      </c>
      <c r="DK151" s="7" t="str">
        <f t="shared" si="86"/>
        <v/>
      </c>
      <c r="DL151" s="7" t="str">
        <f t="shared" si="86"/>
        <v/>
      </c>
      <c r="DM151" s="7" t="str">
        <f t="shared" si="86"/>
        <v/>
      </c>
      <c r="DN151" s="7" t="str">
        <f t="shared" si="86"/>
        <v/>
      </c>
      <c r="DO151" s="7" t="str">
        <f t="shared" si="86"/>
        <v/>
      </c>
      <c r="DP151" s="7" t="str">
        <f t="shared" si="86"/>
        <v/>
      </c>
      <c r="DQ151" s="7" t="str">
        <f t="shared" si="86"/>
        <v/>
      </c>
      <c r="DR151" s="7" t="str">
        <f t="shared" si="86"/>
        <v/>
      </c>
      <c r="DS151" s="7" t="str">
        <f t="shared" si="86"/>
        <v/>
      </c>
      <c r="DT151" s="7" t="str">
        <f t="shared" si="86"/>
        <v/>
      </c>
      <c r="DU151" s="7" t="str">
        <f t="shared" si="86"/>
        <v/>
      </c>
      <c r="DV151" s="7" t="str">
        <f t="shared" si="86"/>
        <v/>
      </c>
      <c r="DW151" s="7" t="str">
        <f t="shared" si="86"/>
        <v/>
      </c>
    </row>
    <row r="152" spans="1:127" x14ac:dyDescent="0.35">
      <c r="A152" s="84" t="s">
        <v>280</v>
      </c>
      <c r="B152" s="84" t="s">
        <v>14</v>
      </c>
      <c r="C152" s="84" t="s">
        <v>3</v>
      </c>
      <c r="D152" s="84">
        <v>0.94652599999999998</v>
      </c>
      <c r="E152" s="82">
        <f>VLOOKUP(C152,'Literature Lookup Tables'!$A$2:$D$21,4,0)</f>
        <v>0</v>
      </c>
      <c r="F152" s="82">
        <f>VLOOKUP(C152,'Literature Lookup Tables'!$A$2:$D$21,3,0)</f>
        <v>0.2</v>
      </c>
      <c r="G152" s="64">
        <f>(VLOOKUP(C152,'Literature Lookup Tables'!$A$2:$L$21,2))*D152</f>
        <v>0.18930520000000001</v>
      </c>
      <c r="H152" s="64">
        <f t="shared" si="92"/>
        <v>0.18930520000000001</v>
      </c>
      <c r="I152" s="64">
        <f t="shared" si="93"/>
        <v>0</v>
      </c>
      <c r="J152" s="106">
        <f>VLOOKUP(C152,'Literature Lookup Tables'!$A$2:$L$21,MATCH(B152,listHYDROGROUPS,0))</f>
        <v>74</v>
      </c>
      <c r="K152" s="7" t="str">
        <f t="shared" si="79"/>
        <v/>
      </c>
      <c r="L152" s="7" t="str">
        <f t="shared" si="79"/>
        <v/>
      </c>
      <c r="M152" s="7" t="str">
        <f t="shared" si="77"/>
        <v/>
      </c>
      <c r="N152" s="7" t="str">
        <f t="shared" si="77"/>
        <v/>
      </c>
      <c r="O152" s="7" t="str">
        <f t="shared" si="77"/>
        <v/>
      </c>
      <c r="P152" s="7" t="str">
        <f t="shared" si="77"/>
        <v/>
      </c>
      <c r="Q152" s="7" t="str">
        <f t="shared" si="77"/>
        <v/>
      </c>
      <c r="R152" s="7" t="str">
        <f t="shared" si="77"/>
        <v/>
      </c>
      <c r="S152" s="7" t="str">
        <f t="shared" si="77"/>
        <v/>
      </c>
      <c r="T152" s="7">
        <f t="shared" si="77"/>
        <v>70.042923999999999</v>
      </c>
      <c r="U152" s="7" t="str">
        <f t="shared" si="77"/>
        <v/>
      </c>
      <c r="V152" s="7" t="str">
        <f t="shared" si="77"/>
        <v/>
      </c>
      <c r="W152" s="7" t="str">
        <f t="shared" si="77"/>
        <v/>
      </c>
      <c r="X152" s="7" t="str">
        <f t="shared" si="77"/>
        <v/>
      </c>
      <c r="Y152" s="7" t="str">
        <f t="shared" si="77"/>
        <v/>
      </c>
      <c r="Z152" s="7" t="str">
        <f t="shared" si="94"/>
        <v/>
      </c>
      <c r="AA152" s="7" t="str">
        <f t="shared" si="90"/>
        <v/>
      </c>
      <c r="AB152" s="7" t="str">
        <f t="shared" si="90"/>
        <v/>
      </c>
      <c r="AC152" s="7" t="str">
        <f t="shared" si="90"/>
        <v/>
      </c>
      <c r="AD152" s="7" t="str">
        <f t="shared" si="90"/>
        <v/>
      </c>
      <c r="AE152" s="7" t="str">
        <f t="shared" si="90"/>
        <v/>
      </c>
      <c r="AF152" s="7" t="str">
        <f t="shared" si="90"/>
        <v/>
      </c>
      <c r="AG152" s="7" t="str">
        <f t="shared" si="90"/>
        <v/>
      </c>
      <c r="AH152" s="7" t="str">
        <f t="shared" si="90"/>
        <v/>
      </c>
      <c r="AI152" s="7" t="str">
        <f t="shared" si="90"/>
        <v/>
      </c>
      <c r="AJ152" s="7" t="str">
        <f t="shared" si="90"/>
        <v/>
      </c>
      <c r="AK152" s="7" t="str">
        <f t="shared" si="90"/>
        <v/>
      </c>
      <c r="AL152" s="7" t="str">
        <f t="shared" si="90"/>
        <v/>
      </c>
      <c r="AM152" s="7" t="str">
        <f t="shared" si="90"/>
        <v/>
      </c>
      <c r="AN152" s="7" t="str">
        <f t="shared" si="90"/>
        <v/>
      </c>
      <c r="AO152" s="7" t="str">
        <f t="shared" si="90"/>
        <v/>
      </c>
      <c r="AP152" s="7" t="str">
        <f t="shared" si="88"/>
        <v/>
      </c>
      <c r="AQ152" s="7" t="str">
        <f t="shared" si="88"/>
        <v/>
      </c>
      <c r="AR152" s="7" t="str">
        <f t="shared" si="88"/>
        <v/>
      </c>
      <c r="AS152" s="7" t="str">
        <f t="shared" si="88"/>
        <v/>
      </c>
      <c r="AT152" s="7" t="str">
        <f t="shared" si="88"/>
        <v/>
      </c>
      <c r="AU152" s="7" t="str">
        <f t="shared" si="88"/>
        <v/>
      </c>
      <c r="AV152" s="7" t="str">
        <f t="shared" si="88"/>
        <v/>
      </c>
      <c r="AW152" s="7" t="str">
        <f t="shared" si="88"/>
        <v/>
      </c>
      <c r="AX152" s="7" t="str">
        <f t="shared" si="88"/>
        <v/>
      </c>
      <c r="AY152" s="7" t="str">
        <f t="shared" si="88"/>
        <v/>
      </c>
      <c r="AZ152" s="7" t="str">
        <f t="shared" si="88"/>
        <v/>
      </c>
      <c r="BA152" s="7" t="str">
        <f t="shared" si="88"/>
        <v/>
      </c>
      <c r="BB152" s="7" t="str">
        <f t="shared" si="88"/>
        <v/>
      </c>
      <c r="BC152" s="7" t="str">
        <f t="shared" si="88"/>
        <v/>
      </c>
      <c r="BD152" s="7" t="str">
        <f t="shared" si="88"/>
        <v/>
      </c>
      <c r="BE152" s="7" t="str">
        <f t="shared" si="88"/>
        <v/>
      </c>
      <c r="BF152" s="7" t="str">
        <f t="shared" si="87"/>
        <v/>
      </c>
      <c r="BG152" s="7" t="str">
        <f t="shared" si="87"/>
        <v/>
      </c>
      <c r="BH152" s="7" t="str">
        <f t="shared" si="87"/>
        <v/>
      </c>
      <c r="BI152" s="7" t="str">
        <f t="shared" si="87"/>
        <v/>
      </c>
      <c r="BJ152" s="7" t="str">
        <f t="shared" si="87"/>
        <v/>
      </c>
      <c r="BK152" s="7" t="str">
        <f t="shared" si="87"/>
        <v/>
      </c>
      <c r="BL152" s="7" t="str">
        <f t="shared" si="87"/>
        <v/>
      </c>
      <c r="BM152" s="7" t="str">
        <f t="shared" si="87"/>
        <v/>
      </c>
      <c r="BN152" s="7" t="str">
        <f t="shared" si="87"/>
        <v/>
      </c>
      <c r="BO152" s="7" t="str">
        <f t="shared" si="87"/>
        <v/>
      </c>
      <c r="BP152" s="7" t="str">
        <f t="shared" si="87"/>
        <v/>
      </c>
      <c r="BQ152" s="7" t="str">
        <f t="shared" si="87"/>
        <v/>
      </c>
      <c r="BR152" s="7" t="str">
        <f t="shared" si="87"/>
        <v/>
      </c>
      <c r="BS152" s="7" t="str">
        <f t="shared" si="87"/>
        <v/>
      </c>
      <c r="BT152" s="7" t="str">
        <f t="shared" si="87"/>
        <v/>
      </c>
      <c r="BU152" s="7" t="str">
        <f t="shared" si="91"/>
        <v/>
      </c>
      <c r="BV152" s="7" t="str">
        <f t="shared" si="91"/>
        <v/>
      </c>
      <c r="BW152" s="7" t="str">
        <f t="shared" si="91"/>
        <v/>
      </c>
      <c r="BX152" s="7" t="str">
        <f t="shared" si="91"/>
        <v/>
      </c>
      <c r="BY152" s="7" t="str">
        <f t="shared" si="91"/>
        <v/>
      </c>
      <c r="BZ152" s="7" t="str">
        <f t="shared" si="91"/>
        <v/>
      </c>
      <c r="CA152" s="7" t="str">
        <f t="shared" si="91"/>
        <v/>
      </c>
      <c r="CB152" s="7" t="str">
        <f t="shared" si="91"/>
        <v/>
      </c>
      <c r="CC152" s="7" t="str">
        <f t="shared" si="91"/>
        <v/>
      </c>
      <c r="CD152" s="7" t="str">
        <f t="shared" si="91"/>
        <v/>
      </c>
      <c r="CE152" s="7" t="str">
        <f t="shared" si="91"/>
        <v/>
      </c>
      <c r="CF152" s="7" t="str">
        <f t="shared" si="91"/>
        <v/>
      </c>
      <c r="CG152" s="7" t="str">
        <f t="shared" si="91"/>
        <v/>
      </c>
      <c r="CH152" s="7" t="str">
        <f t="shared" si="91"/>
        <v/>
      </c>
      <c r="CI152" s="7" t="str">
        <f t="shared" si="91"/>
        <v/>
      </c>
      <c r="CJ152" s="7" t="str">
        <f t="shared" si="91"/>
        <v/>
      </c>
      <c r="CK152" s="7" t="str">
        <f t="shared" si="89"/>
        <v/>
      </c>
      <c r="CL152" s="7" t="str">
        <f t="shared" si="89"/>
        <v/>
      </c>
      <c r="CM152" s="7" t="str">
        <f t="shared" si="89"/>
        <v/>
      </c>
      <c r="CN152" s="7" t="str">
        <f t="shared" si="89"/>
        <v/>
      </c>
      <c r="CO152" s="7" t="str">
        <f t="shared" si="89"/>
        <v/>
      </c>
      <c r="CP152" s="7" t="str">
        <f t="shared" si="89"/>
        <v/>
      </c>
      <c r="CQ152" s="7" t="str">
        <f t="shared" si="89"/>
        <v/>
      </c>
      <c r="CR152" s="7" t="str">
        <f t="shared" si="89"/>
        <v/>
      </c>
      <c r="CS152" s="7" t="str">
        <f t="shared" si="89"/>
        <v/>
      </c>
      <c r="CT152" s="7" t="str">
        <f t="shared" si="89"/>
        <v/>
      </c>
      <c r="CU152" s="7" t="str">
        <f t="shared" si="89"/>
        <v/>
      </c>
      <c r="CV152" s="7" t="str">
        <f t="shared" si="89"/>
        <v/>
      </c>
      <c r="CW152" s="7" t="str">
        <f t="shared" si="89"/>
        <v/>
      </c>
      <c r="CX152" s="7" t="str">
        <f t="shared" si="89"/>
        <v/>
      </c>
      <c r="CY152" s="7" t="str">
        <f t="shared" si="89"/>
        <v/>
      </c>
      <c r="CZ152" s="7" t="str">
        <f t="shared" si="84"/>
        <v/>
      </c>
      <c r="DA152" s="7" t="str">
        <f t="shared" si="83"/>
        <v/>
      </c>
      <c r="DB152" s="7" t="str">
        <f t="shared" si="76"/>
        <v/>
      </c>
      <c r="DC152" s="7" t="str">
        <f t="shared" si="75"/>
        <v/>
      </c>
      <c r="DD152" s="7" t="str">
        <f t="shared" si="75"/>
        <v/>
      </c>
      <c r="DE152" s="7" t="str">
        <f t="shared" si="75"/>
        <v/>
      </c>
      <c r="DF152" s="7" t="str">
        <f t="shared" si="75"/>
        <v/>
      </c>
      <c r="DG152" s="7" t="str">
        <f t="shared" si="75"/>
        <v/>
      </c>
      <c r="DH152" s="7" t="str">
        <f t="shared" si="86"/>
        <v/>
      </c>
      <c r="DI152" s="7" t="str">
        <f t="shared" si="86"/>
        <v/>
      </c>
      <c r="DJ152" s="7" t="str">
        <f t="shared" si="86"/>
        <v/>
      </c>
      <c r="DK152" s="7" t="str">
        <f t="shared" si="86"/>
        <v/>
      </c>
      <c r="DL152" s="7" t="str">
        <f t="shared" si="86"/>
        <v/>
      </c>
      <c r="DM152" s="7" t="str">
        <f t="shared" si="86"/>
        <v/>
      </c>
      <c r="DN152" s="7" t="str">
        <f t="shared" si="86"/>
        <v/>
      </c>
      <c r="DO152" s="7" t="str">
        <f t="shared" si="86"/>
        <v/>
      </c>
      <c r="DP152" s="7" t="str">
        <f t="shared" si="86"/>
        <v/>
      </c>
      <c r="DQ152" s="7" t="str">
        <f t="shared" si="86"/>
        <v/>
      </c>
      <c r="DR152" s="7" t="str">
        <f t="shared" si="86"/>
        <v/>
      </c>
      <c r="DS152" s="7" t="str">
        <f t="shared" si="86"/>
        <v/>
      </c>
      <c r="DT152" s="7" t="str">
        <f t="shared" si="86"/>
        <v/>
      </c>
      <c r="DU152" s="7" t="str">
        <f t="shared" si="86"/>
        <v/>
      </c>
      <c r="DV152" s="7" t="str">
        <f t="shared" si="86"/>
        <v/>
      </c>
      <c r="DW152" s="7" t="str">
        <f t="shared" ref="BX152:DW157" si="95">IF($A152=DW$11,$J152*$D152,"")</f>
        <v/>
      </c>
    </row>
    <row r="153" spans="1:127" x14ac:dyDescent="0.35">
      <c r="A153" s="84" t="s">
        <v>281</v>
      </c>
      <c r="B153" s="84" t="s">
        <v>14</v>
      </c>
      <c r="C153" s="84" t="s">
        <v>3</v>
      </c>
      <c r="D153" s="84">
        <v>19.877679000000001</v>
      </c>
      <c r="E153" s="82">
        <f>VLOOKUP(C153,'Literature Lookup Tables'!$A$2:$D$21,4,0)</f>
        <v>0</v>
      </c>
      <c r="F153" s="82">
        <f>VLOOKUP(C153,'Literature Lookup Tables'!$A$2:$D$21,3,0)</f>
        <v>0.2</v>
      </c>
      <c r="G153" s="64">
        <f>(VLOOKUP(C153,'Literature Lookup Tables'!$A$2:$L$21,2))*D153</f>
        <v>3.9755358000000003</v>
      </c>
      <c r="H153" s="64">
        <f t="shared" si="92"/>
        <v>3.9755358000000003</v>
      </c>
      <c r="I153" s="64">
        <f t="shared" si="93"/>
        <v>0</v>
      </c>
      <c r="J153" s="106">
        <f>VLOOKUP(C153,'Literature Lookup Tables'!$A$2:$L$21,MATCH(B153,listHYDROGROUPS,0))</f>
        <v>74</v>
      </c>
      <c r="K153" s="7" t="str">
        <f t="shared" ref="K153:Y173" si="96">IF($A153=K$11,$J153*$D153,"")</f>
        <v/>
      </c>
      <c r="L153" s="7" t="str">
        <f t="shared" si="96"/>
        <v/>
      </c>
      <c r="M153" s="7" t="str">
        <f t="shared" si="96"/>
        <v/>
      </c>
      <c r="N153" s="7" t="str">
        <f t="shared" si="96"/>
        <v/>
      </c>
      <c r="O153" s="7" t="str">
        <f t="shared" si="96"/>
        <v/>
      </c>
      <c r="P153" s="7" t="str">
        <f t="shared" si="96"/>
        <v/>
      </c>
      <c r="Q153" s="7" t="str">
        <f t="shared" si="96"/>
        <v/>
      </c>
      <c r="R153" s="7" t="str">
        <f t="shared" si="96"/>
        <v/>
      </c>
      <c r="S153" s="7" t="str">
        <f t="shared" si="96"/>
        <v/>
      </c>
      <c r="T153" s="7" t="str">
        <f t="shared" si="96"/>
        <v/>
      </c>
      <c r="U153" s="7" t="str">
        <f t="shared" si="96"/>
        <v/>
      </c>
      <c r="V153" s="7" t="str">
        <f t="shared" si="96"/>
        <v/>
      </c>
      <c r="W153" s="7" t="str">
        <f t="shared" si="96"/>
        <v/>
      </c>
      <c r="X153" s="7" t="str">
        <f t="shared" si="96"/>
        <v/>
      </c>
      <c r="Y153" s="7" t="str">
        <f t="shared" si="96"/>
        <v/>
      </c>
      <c r="Z153" s="7" t="str">
        <f t="shared" si="94"/>
        <v/>
      </c>
      <c r="AA153" s="7" t="str">
        <f t="shared" si="90"/>
        <v/>
      </c>
      <c r="AB153" s="7" t="str">
        <f t="shared" si="90"/>
        <v/>
      </c>
      <c r="AC153" s="7" t="str">
        <f t="shared" si="90"/>
        <v/>
      </c>
      <c r="AD153" s="7" t="str">
        <f t="shared" si="90"/>
        <v/>
      </c>
      <c r="AE153" s="7" t="str">
        <f t="shared" si="90"/>
        <v/>
      </c>
      <c r="AF153" s="7" t="str">
        <f t="shared" si="90"/>
        <v/>
      </c>
      <c r="AG153" s="7" t="str">
        <f t="shared" si="90"/>
        <v/>
      </c>
      <c r="AH153" s="7" t="str">
        <f t="shared" si="90"/>
        <v/>
      </c>
      <c r="AI153" s="7" t="str">
        <f t="shared" si="90"/>
        <v/>
      </c>
      <c r="AJ153" s="7" t="str">
        <f t="shared" si="90"/>
        <v/>
      </c>
      <c r="AK153" s="7" t="str">
        <f t="shared" si="90"/>
        <v/>
      </c>
      <c r="AL153" s="7" t="str">
        <f t="shared" si="90"/>
        <v/>
      </c>
      <c r="AM153" s="7" t="str">
        <f t="shared" si="90"/>
        <v/>
      </c>
      <c r="AN153" s="7" t="str">
        <f t="shared" si="90"/>
        <v/>
      </c>
      <c r="AO153" s="7" t="str">
        <f t="shared" si="90"/>
        <v/>
      </c>
      <c r="AP153" s="7" t="str">
        <f t="shared" si="88"/>
        <v/>
      </c>
      <c r="AQ153" s="7" t="str">
        <f t="shared" si="88"/>
        <v/>
      </c>
      <c r="AR153" s="7" t="str">
        <f t="shared" si="88"/>
        <v/>
      </c>
      <c r="AS153" s="7" t="str">
        <f t="shared" si="88"/>
        <v/>
      </c>
      <c r="AT153" s="7" t="str">
        <f t="shared" si="88"/>
        <v/>
      </c>
      <c r="AU153" s="7" t="str">
        <f t="shared" si="88"/>
        <v/>
      </c>
      <c r="AV153" s="7" t="str">
        <f t="shared" si="88"/>
        <v/>
      </c>
      <c r="AW153" s="7" t="str">
        <f t="shared" si="88"/>
        <v/>
      </c>
      <c r="AX153" s="7" t="str">
        <f t="shared" si="88"/>
        <v/>
      </c>
      <c r="AY153" s="7" t="str">
        <f t="shared" si="88"/>
        <v/>
      </c>
      <c r="AZ153" s="7" t="str">
        <f t="shared" si="88"/>
        <v/>
      </c>
      <c r="BA153" s="7" t="str">
        <f t="shared" si="88"/>
        <v/>
      </c>
      <c r="BB153" s="7" t="str">
        <f t="shared" si="88"/>
        <v/>
      </c>
      <c r="BC153" s="7" t="str">
        <f t="shared" si="88"/>
        <v/>
      </c>
      <c r="BD153" s="7" t="str">
        <f t="shared" si="88"/>
        <v/>
      </c>
      <c r="BE153" s="7" t="str">
        <f t="shared" si="88"/>
        <v/>
      </c>
      <c r="BF153" s="7" t="str">
        <f t="shared" si="87"/>
        <v/>
      </c>
      <c r="BG153" s="7" t="str">
        <f t="shared" si="87"/>
        <v/>
      </c>
      <c r="BH153" s="7" t="str">
        <f t="shared" si="87"/>
        <v/>
      </c>
      <c r="BI153" s="7" t="str">
        <f t="shared" si="87"/>
        <v/>
      </c>
      <c r="BJ153" s="7" t="str">
        <f t="shared" si="87"/>
        <v/>
      </c>
      <c r="BK153" s="7" t="str">
        <f t="shared" si="87"/>
        <v/>
      </c>
      <c r="BL153" s="7" t="str">
        <f t="shared" si="87"/>
        <v/>
      </c>
      <c r="BM153" s="7" t="str">
        <f t="shared" si="87"/>
        <v/>
      </c>
      <c r="BN153" s="7" t="str">
        <f t="shared" si="87"/>
        <v/>
      </c>
      <c r="BO153" s="7" t="str">
        <f t="shared" si="87"/>
        <v/>
      </c>
      <c r="BP153" s="7" t="str">
        <f t="shared" si="87"/>
        <v/>
      </c>
      <c r="BQ153" s="7" t="str">
        <f t="shared" si="87"/>
        <v/>
      </c>
      <c r="BR153" s="7" t="str">
        <f t="shared" si="87"/>
        <v/>
      </c>
      <c r="BS153" s="7" t="str">
        <f t="shared" si="87"/>
        <v/>
      </c>
      <c r="BT153" s="7" t="str">
        <f t="shared" si="87"/>
        <v/>
      </c>
      <c r="BU153" s="7" t="str">
        <f t="shared" si="91"/>
        <v/>
      </c>
      <c r="BV153" s="7" t="str">
        <f t="shared" si="91"/>
        <v/>
      </c>
      <c r="BW153" s="7" t="str">
        <f t="shared" si="91"/>
        <v/>
      </c>
      <c r="BX153" s="7" t="str">
        <f t="shared" si="95"/>
        <v/>
      </c>
      <c r="BY153" s="7" t="str">
        <f t="shared" si="95"/>
        <v/>
      </c>
      <c r="BZ153" s="7" t="str">
        <f t="shared" si="95"/>
        <v/>
      </c>
      <c r="CA153" s="7" t="str">
        <f t="shared" si="95"/>
        <v/>
      </c>
      <c r="CB153" s="7" t="str">
        <f t="shared" si="95"/>
        <v/>
      </c>
      <c r="CC153" s="7" t="str">
        <f t="shared" si="95"/>
        <v/>
      </c>
      <c r="CD153" s="7" t="str">
        <f t="shared" si="95"/>
        <v/>
      </c>
      <c r="CE153" s="7" t="str">
        <f t="shared" si="95"/>
        <v/>
      </c>
      <c r="CF153" s="7" t="str">
        <f t="shared" si="95"/>
        <v/>
      </c>
      <c r="CG153" s="7" t="str">
        <f t="shared" si="95"/>
        <v/>
      </c>
      <c r="CH153" s="7" t="str">
        <f t="shared" si="95"/>
        <v/>
      </c>
      <c r="CI153" s="7" t="str">
        <f t="shared" si="95"/>
        <v/>
      </c>
      <c r="CJ153" s="7" t="str">
        <f t="shared" si="95"/>
        <v/>
      </c>
      <c r="CK153" s="7" t="str">
        <f t="shared" si="95"/>
        <v/>
      </c>
      <c r="CL153" s="7" t="str">
        <f t="shared" si="95"/>
        <v/>
      </c>
      <c r="CM153" s="7" t="str">
        <f t="shared" si="95"/>
        <v/>
      </c>
      <c r="CN153" s="7" t="str">
        <f t="shared" si="95"/>
        <v/>
      </c>
      <c r="CO153" s="7" t="str">
        <f t="shared" si="95"/>
        <v/>
      </c>
      <c r="CP153" s="7" t="str">
        <f t="shared" si="95"/>
        <v/>
      </c>
      <c r="CQ153" s="7" t="str">
        <f t="shared" si="95"/>
        <v/>
      </c>
      <c r="CR153" s="7" t="str">
        <f t="shared" si="95"/>
        <v/>
      </c>
      <c r="CS153" s="7" t="str">
        <f t="shared" si="95"/>
        <v/>
      </c>
      <c r="CT153" s="7" t="str">
        <f t="shared" si="95"/>
        <v/>
      </c>
      <c r="CU153" s="7" t="str">
        <f t="shared" si="95"/>
        <v/>
      </c>
      <c r="CV153" s="7" t="str">
        <f t="shared" si="95"/>
        <v/>
      </c>
      <c r="CW153" s="7" t="str">
        <f t="shared" si="95"/>
        <v/>
      </c>
      <c r="CX153" s="7" t="str">
        <f t="shared" si="95"/>
        <v/>
      </c>
      <c r="CY153" s="7" t="str">
        <f t="shared" si="95"/>
        <v/>
      </c>
      <c r="CZ153" s="7" t="str">
        <f t="shared" si="95"/>
        <v/>
      </c>
      <c r="DA153" s="7" t="str">
        <f t="shared" si="95"/>
        <v/>
      </c>
      <c r="DB153" s="7" t="str">
        <f t="shared" si="95"/>
        <v/>
      </c>
      <c r="DC153" s="7" t="str">
        <f t="shared" si="95"/>
        <v/>
      </c>
      <c r="DD153" s="7" t="str">
        <f t="shared" si="95"/>
        <v/>
      </c>
      <c r="DE153" s="7" t="str">
        <f t="shared" si="95"/>
        <v/>
      </c>
      <c r="DF153" s="7" t="str">
        <f t="shared" si="95"/>
        <v/>
      </c>
      <c r="DG153" s="7" t="str">
        <f t="shared" si="95"/>
        <v/>
      </c>
      <c r="DH153" s="7" t="str">
        <f t="shared" si="95"/>
        <v/>
      </c>
      <c r="DI153" s="7" t="str">
        <f t="shared" si="95"/>
        <v/>
      </c>
      <c r="DJ153" s="7" t="str">
        <f t="shared" si="95"/>
        <v/>
      </c>
      <c r="DK153" s="7" t="str">
        <f t="shared" si="95"/>
        <v/>
      </c>
      <c r="DL153" s="7" t="str">
        <f t="shared" si="95"/>
        <v/>
      </c>
      <c r="DM153" s="7" t="str">
        <f t="shared" si="95"/>
        <v/>
      </c>
      <c r="DN153" s="7" t="str">
        <f t="shared" si="95"/>
        <v/>
      </c>
      <c r="DO153" s="7" t="str">
        <f t="shared" si="95"/>
        <v/>
      </c>
      <c r="DP153" s="7" t="str">
        <f t="shared" si="95"/>
        <v/>
      </c>
      <c r="DQ153" s="7" t="str">
        <f t="shared" si="95"/>
        <v/>
      </c>
      <c r="DR153" s="7" t="str">
        <f t="shared" si="95"/>
        <v/>
      </c>
      <c r="DS153" s="7" t="str">
        <f t="shared" si="95"/>
        <v/>
      </c>
      <c r="DT153" s="7" t="str">
        <f t="shared" si="95"/>
        <v/>
      </c>
      <c r="DU153" s="7" t="str">
        <f t="shared" si="95"/>
        <v/>
      </c>
      <c r="DV153" s="7" t="str">
        <f t="shared" si="95"/>
        <v/>
      </c>
      <c r="DW153" s="7" t="str">
        <f t="shared" si="95"/>
        <v/>
      </c>
    </row>
    <row r="154" spans="1:127" x14ac:dyDescent="0.35">
      <c r="A154" s="84" t="s">
        <v>296</v>
      </c>
      <c r="B154" s="84" t="s">
        <v>14</v>
      </c>
      <c r="C154" s="84" t="s">
        <v>10</v>
      </c>
      <c r="D154" s="84">
        <v>1.073342</v>
      </c>
      <c r="E154" s="82">
        <f>VLOOKUP(C154,'Literature Lookup Tables'!$A$2:$D$21,4,0)</f>
        <v>0.03</v>
      </c>
      <c r="F154" s="82">
        <f>VLOOKUP(C154,'Literature Lookup Tables'!$A$2:$D$21,3,0)</f>
        <v>0</v>
      </c>
      <c r="G154" s="64">
        <f>(VLOOKUP(C154,'Literature Lookup Tables'!$A$2:$L$21,2))*D154</f>
        <v>3.2200260000000001E-2</v>
      </c>
      <c r="H154" s="64">
        <f t="shared" si="92"/>
        <v>0</v>
      </c>
      <c r="I154" s="64">
        <f t="shared" si="93"/>
        <v>3.2200260000000001E-2</v>
      </c>
      <c r="J154" s="106">
        <f>VLOOKUP(C154,'Literature Lookup Tables'!$A$2:$L$21,MATCH(B154,listHYDROGROUPS,0))</f>
        <v>74</v>
      </c>
      <c r="K154" s="7">
        <f t="shared" si="96"/>
        <v>79.427307999999996</v>
      </c>
      <c r="L154" s="7" t="str">
        <f t="shared" si="96"/>
        <v/>
      </c>
      <c r="M154" s="7" t="str">
        <f t="shared" si="77"/>
        <v/>
      </c>
      <c r="N154" s="7" t="str">
        <f t="shared" si="77"/>
        <v/>
      </c>
      <c r="O154" s="7" t="str">
        <f t="shared" si="77"/>
        <v/>
      </c>
      <c r="P154" s="7" t="str">
        <f t="shared" si="77"/>
        <v/>
      </c>
      <c r="Q154" s="7" t="str">
        <f t="shared" si="77"/>
        <v/>
      </c>
      <c r="R154" s="7" t="str">
        <f t="shared" si="77"/>
        <v/>
      </c>
      <c r="S154" s="7" t="str">
        <f t="shared" si="77"/>
        <v/>
      </c>
      <c r="T154" s="7" t="str">
        <f t="shared" si="77"/>
        <v/>
      </c>
      <c r="U154" s="7" t="str">
        <f t="shared" si="77"/>
        <v/>
      </c>
      <c r="V154" s="7" t="str">
        <f t="shared" si="77"/>
        <v/>
      </c>
      <c r="W154" s="7" t="str">
        <f t="shared" si="77"/>
        <v/>
      </c>
      <c r="X154" s="7" t="str">
        <f t="shared" si="77"/>
        <v/>
      </c>
      <c r="Y154" s="7" t="str">
        <f t="shared" si="77"/>
        <v/>
      </c>
      <c r="Z154" s="7" t="str">
        <f t="shared" si="94"/>
        <v/>
      </c>
      <c r="AA154" s="7" t="str">
        <f t="shared" si="90"/>
        <v/>
      </c>
      <c r="AB154" s="7" t="str">
        <f t="shared" si="90"/>
        <v/>
      </c>
      <c r="AC154" s="7" t="str">
        <f t="shared" si="90"/>
        <v/>
      </c>
      <c r="AD154" s="7" t="str">
        <f t="shared" si="90"/>
        <v/>
      </c>
      <c r="AE154" s="7" t="str">
        <f t="shared" si="90"/>
        <v/>
      </c>
      <c r="AF154" s="7" t="str">
        <f t="shared" si="90"/>
        <v/>
      </c>
      <c r="AG154" s="7" t="str">
        <f t="shared" si="90"/>
        <v/>
      </c>
      <c r="AH154" s="7" t="str">
        <f t="shared" si="90"/>
        <v/>
      </c>
      <c r="AI154" s="7" t="str">
        <f t="shared" si="90"/>
        <v/>
      </c>
      <c r="AJ154" s="7" t="str">
        <f t="shared" si="90"/>
        <v/>
      </c>
      <c r="AK154" s="7" t="str">
        <f t="shared" si="90"/>
        <v/>
      </c>
      <c r="AL154" s="7" t="str">
        <f t="shared" si="90"/>
        <v/>
      </c>
      <c r="AM154" s="7" t="str">
        <f t="shared" si="90"/>
        <v/>
      </c>
      <c r="AN154" s="7" t="str">
        <f t="shared" si="90"/>
        <v/>
      </c>
      <c r="AO154" s="7" t="str">
        <f t="shared" si="90"/>
        <v/>
      </c>
      <c r="AP154" s="7" t="str">
        <f t="shared" si="88"/>
        <v/>
      </c>
      <c r="AQ154" s="7" t="str">
        <f t="shared" si="88"/>
        <v/>
      </c>
      <c r="AR154" s="7" t="str">
        <f t="shared" si="88"/>
        <v/>
      </c>
      <c r="AS154" s="7" t="str">
        <f t="shared" si="88"/>
        <v/>
      </c>
      <c r="AT154" s="7" t="str">
        <f t="shared" si="88"/>
        <v/>
      </c>
      <c r="AU154" s="7" t="str">
        <f t="shared" si="88"/>
        <v/>
      </c>
      <c r="AV154" s="7" t="str">
        <f t="shared" si="88"/>
        <v/>
      </c>
      <c r="AW154" s="7" t="str">
        <f t="shared" si="88"/>
        <v/>
      </c>
      <c r="AX154" s="7" t="str">
        <f t="shared" si="88"/>
        <v/>
      </c>
      <c r="AY154" s="7" t="str">
        <f t="shared" si="88"/>
        <v/>
      </c>
      <c r="AZ154" s="7" t="str">
        <f t="shared" si="88"/>
        <v/>
      </c>
      <c r="BA154" s="7" t="str">
        <f t="shared" si="88"/>
        <v/>
      </c>
      <c r="BB154" s="7" t="str">
        <f t="shared" si="88"/>
        <v/>
      </c>
      <c r="BC154" s="7" t="str">
        <f t="shared" si="88"/>
        <v/>
      </c>
      <c r="BD154" s="7" t="str">
        <f t="shared" si="88"/>
        <v/>
      </c>
      <c r="BE154" s="7" t="str">
        <f t="shared" ref="BE154:BT169" si="97">IF($A154=BE$11,$J154*$D154,"")</f>
        <v/>
      </c>
      <c r="BF154" s="7" t="str">
        <f t="shared" si="97"/>
        <v/>
      </c>
      <c r="BG154" s="7" t="str">
        <f t="shared" si="97"/>
        <v/>
      </c>
      <c r="BH154" s="7" t="str">
        <f t="shared" si="97"/>
        <v/>
      </c>
      <c r="BI154" s="7" t="str">
        <f t="shared" si="97"/>
        <v/>
      </c>
      <c r="BJ154" s="7" t="str">
        <f t="shared" si="97"/>
        <v/>
      </c>
      <c r="BK154" s="7" t="str">
        <f t="shared" si="97"/>
        <v/>
      </c>
      <c r="BL154" s="7" t="str">
        <f t="shared" si="97"/>
        <v/>
      </c>
      <c r="BM154" s="7" t="str">
        <f t="shared" si="97"/>
        <v/>
      </c>
      <c r="BN154" s="7" t="str">
        <f t="shared" si="97"/>
        <v/>
      </c>
      <c r="BO154" s="7" t="str">
        <f t="shared" si="97"/>
        <v/>
      </c>
      <c r="BP154" s="7" t="str">
        <f t="shared" si="97"/>
        <v/>
      </c>
      <c r="BQ154" s="7" t="str">
        <f t="shared" si="97"/>
        <v/>
      </c>
      <c r="BR154" s="7" t="str">
        <f t="shared" si="97"/>
        <v/>
      </c>
      <c r="BS154" s="7" t="str">
        <f t="shared" si="97"/>
        <v/>
      </c>
      <c r="BT154" s="7" t="str">
        <f t="shared" si="97"/>
        <v/>
      </c>
      <c r="BU154" s="7" t="str">
        <f t="shared" si="91"/>
        <v/>
      </c>
      <c r="BV154" s="7" t="str">
        <f t="shared" si="91"/>
        <v/>
      </c>
      <c r="BW154" s="7" t="str">
        <f t="shared" si="91"/>
        <v/>
      </c>
      <c r="BX154" s="7" t="str">
        <f t="shared" si="95"/>
        <v/>
      </c>
      <c r="BY154" s="7" t="str">
        <f t="shared" si="95"/>
        <v/>
      </c>
      <c r="BZ154" s="7" t="str">
        <f t="shared" si="95"/>
        <v/>
      </c>
      <c r="CA154" s="7" t="str">
        <f t="shared" si="95"/>
        <v/>
      </c>
      <c r="CB154" s="7" t="str">
        <f t="shared" si="95"/>
        <v/>
      </c>
      <c r="CC154" s="7" t="str">
        <f t="shared" si="95"/>
        <v/>
      </c>
      <c r="CD154" s="7" t="str">
        <f t="shared" si="95"/>
        <v/>
      </c>
      <c r="CE154" s="7" t="str">
        <f t="shared" si="95"/>
        <v/>
      </c>
      <c r="CF154" s="7" t="str">
        <f t="shared" si="95"/>
        <v/>
      </c>
      <c r="CG154" s="7" t="str">
        <f t="shared" si="95"/>
        <v/>
      </c>
      <c r="CH154" s="7" t="str">
        <f t="shared" si="95"/>
        <v/>
      </c>
      <c r="CI154" s="7" t="str">
        <f t="shared" si="95"/>
        <v/>
      </c>
      <c r="CJ154" s="7" t="str">
        <f t="shared" si="95"/>
        <v/>
      </c>
      <c r="CK154" s="7" t="str">
        <f t="shared" si="95"/>
        <v/>
      </c>
      <c r="CL154" s="7" t="str">
        <f t="shared" si="95"/>
        <v/>
      </c>
      <c r="CM154" s="7" t="str">
        <f t="shared" si="95"/>
        <v/>
      </c>
      <c r="CN154" s="7" t="str">
        <f t="shared" si="95"/>
        <v/>
      </c>
      <c r="CO154" s="7" t="str">
        <f t="shared" si="95"/>
        <v/>
      </c>
      <c r="CP154" s="7" t="str">
        <f t="shared" si="95"/>
        <v/>
      </c>
      <c r="CQ154" s="7" t="str">
        <f t="shared" si="95"/>
        <v/>
      </c>
      <c r="CR154" s="7" t="str">
        <f t="shared" si="95"/>
        <v/>
      </c>
      <c r="CS154" s="7" t="str">
        <f t="shared" si="95"/>
        <v/>
      </c>
      <c r="CT154" s="7" t="str">
        <f t="shared" si="95"/>
        <v/>
      </c>
      <c r="CU154" s="7" t="str">
        <f t="shared" si="95"/>
        <v/>
      </c>
      <c r="CV154" s="7" t="str">
        <f t="shared" si="95"/>
        <v/>
      </c>
      <c r="CW154" s="7" t="str">
        <f t="shared" si="95"/>
        <v/>
      </c>
      <c r="CX154" s="7" t="str">
        <f t="shared" si="95"/>
        <v/>
      </c>
      <c r="CY154" s="7" t="str">
        <f t="shared" si="95"/>
        <v/>
      </c>
      <c r="CZ154" s="7" t="str">
        <f t="shared" si="95"/>
        <v/>
      </c>
      <c r="DA154" s="7" t="str">
        <f t="shared" si="95"/>
        <v/>
      </c>
      <c r="DB154" s="7" t="str">
        <f t="shared" si="95"/>
        <v/>
      </c>
      <c r="DC154" s="7" t="str">
        <f t="shared" si="95"/>
        <v/>
      </c>
      <c r="DD154" s="7" t="str">
        <f t="shared" si="95"/>
        <v/>
      </c>
      <c r="DE154" s="7" t="str">
        <f t="shared" si="95"/>
        <v/>
      </c>
      <c r="DF154" s="7" t="str">
        <f t="shared" si="95"/>
        <v/>
      </c>
      <c r="DG154" s="7" t="str">
        <f t="shared" si="95"/>
        <v/>
      </c>
      <c r="DH154" s="7" t="str">
        <f t="shared" si="95"/>
        <v/>
      </c>
      <c r="DI154" s="7" t="str">
        <f t="shared" si="95"/>
        <v/>
      </c>
      <c r="DJ154" s="7" t="str">
        <f t="shared" si="95"/>
        <v/>
      </c>
      <c r="DK154" s="7" t="str">
        <f t="shared" si="95"/>
        <v/>
      </c>
      <c r="DL154" s="7" t="str">
        <f t="shared" si="95"/>
        <v/>
      </c>
      <c r="DM154" s="7" t="str">
        <f t="shared" si="95"/>
        <v/>
      </c>
      <c r="DN154" s="7" t="str">
        <f t="shared" si="95"/>
        <v/>
      </c>
      <c r="DO154" s="7" t="str">
        <f t="shared" si="95"/>
        <v/>
      </c>
      <c r="DP154" s="7" t="str">
        <f t="shared" si="95"/>
        <v/>
      </c>
      <c r="DQ154" s="7" t="str">
        <f t="shared" si="95"/>
        <v/>
      </c>
      <c r="DR154" s="7" t="str">
        <f t="shared" si="95"/>
        <v/>
      </c>
      <c r="DS154" s="7" t="str">
        <f t="shared" si="95"/>
        <v/>
      </c>
      <c r="DT154" s="7" t="str">
        <f t="shared" si="95"/>
        <v/>
      </c>
      <c r="DU154" s="7" t="str">
        <f t="shared" si="95"/>
        <v/>
      </c>
      <c r="DV154" s="7" t="str">
        <f t="shared" si="95"/>
        <v/>
      </c>
      <c r="DW154" s="7" t="str">
        <f t="shared" si="95"/>
        <v/>
      </c>
    </row>
    <row r="155" spans="1:127" x14ac:dyDescent="0.35">
      <c r="A155" s="84" t="s">
        <v>280</v>
      </c>
      <c r="B155" s="84" t="s">
        <v>14</v>
      </c>
      <c r="C155" s="84" t="s">
        <v>10</v>
      </c>
      <c r="D155" s="84">
        <v>0.80601699999999998</v>
      </c>
      <c r="E155" s="82">
        <f>VLOOKUP(C155,'Literature Lookup Tables'!$A$2:$D$21,4,0)</f>
        <v>0.03</v>
      </c>
      <c r="F155" s="82">
        <f>VLOOKUP(C155,'Literature Lookup Tables'!$A$2:$D$21,3,0)</f>
        <v>0</v>
      </c>
      <c r="G155" s="64">
        <f>(VLOOKUP(C155,'Literature Lookup Tables'!$A$2:$L$21,2))*D155</f>
        <v>2.4180509999999999E-2</v>
      </c>
      <c r="H155" s="64">
        <f t="shared" si="92"/>
        <v>0</v>
      </c>
      <c r="I155" s="64">
        <f t="shared" si="93"/>
        <v>2.4180509999999999E-2</v>
      </c>
      <c r="J155" s="106">
        <f>VLOOKUP(C155,'Literature Lookup Tables'!$A$2:$L$21,MATCH(B155,listHYDROGROUPS,0))</f>
        <v>74</v>
      </c>
      <c r="K155" s="7" t="str">
        <f t="shared" si="96"/>
        <v/>
      </c>
      <c r="L155" s="7" t="str">
        <f t="shared" si="96"/>
        <v/>
      </c>
      <c r="M155" s="7" t="str">
        <f t="shared" si="96"/>
        <v/>
      </c>
      <c r="N155" s="7" t="str">
        <f t="shared" si="96"/>
        <v/>
      </c>
      <c r="O155" s="7" t="str">
        <f t="shared" si="96"/>
        <v/>
      </c>
      <c r="P155" s="7" t="str">
        <f t="shared" si="96"/>
        <v/>
      </c>
      <c r="Q155" s="7" t="str">
        <f t="shared" si="96"/>
        <v/>
      </c>
      <c r="R155" s="7" t="str">
        <f t="shared" si="96"/>
        <v/>
      </c>
      <c r="S155" s="7" t="str">
        <f t="shared" si="96"/>
        <v/>
      </c>
      <c r="T155" s="7">
        <f t="shared" si="96"/>
        <v>59.645257999999998</v>
      </c>
      <c r="U155" s="7" t="str">
        <f t="shared" si="96"/>
        <v/>
      </c>
      <c r="V155" s="7" t="str">
        <f t="shared" si="96"/>
        <v/>
      </c>
      <c r="W155" s="7" t="str">
        <f t="shared" si="96"/>
        <v/>
      </c>
      <c r="X155" s="7" t="str">
        <f t="shared" si="96"/>
        <v/>
      </c>
      <c r="Y155" s="7" t="str">
        <f t="shared" si="96"/>
        <v/>
      </c>
      <c r="Z155" s="7" t="str">
        <f t="shared" si="94"/>
        <v/>
      </c>
      <c r="AA155" s="7" t="str">
        <f t="shared" si="90"/>
        <v/>
      </c>
      <c r="AB155" s="7" t="str">
        <f t="shared" si="90"/>
        <v/>
      </c>
      <c r="AC155" s="7" t="str">
        <f t="shared" si="90"/>
        <v/>
      </c>
      <c r="AD155" s="7" t="str">
        <f t="shared" si="90"/>
        <v/>
      </c>
      <c r="AE155" s="7" t="str">
        <f t="shared" si="90"/>
        <v/>
      </c>
      <c r="AF155" s="7" t="str">
        <f t="shared" si="90"/>
        <v/>
      </c>
      <c r="AG155" s="7" t="str">
        <f t="shared" si="90"/>
        <v/>
      </c>
      <c r="AH155" s="7" t="str">
        <f t="shared" si="90"/>
        <v/>
      </c>
      <c r="AI155" s="7" t="str">
        <f t="shared" si="90"/>
        <v/>
      </c>
      <c r="AJ155" s="7" t="str">
        <f t="shared" si="90"/>
        <v/>
      </c>
      <c r="AK155" s="7" t="str">
        <f t="shared" si="90"/>
        <v/>
      </c>
      <c r="AL155" s="7" t="str">
        <f t="shared" si="90"/>
        <v/>
      </c>
      <c r="AM155" s="7" t="str">
        <f t="shared" si="90"/>
        <v/>
      </c>
      <c r="AN155" s="7" t="str">
        <f t="shared" si="90"/>
        <v/>
      </c>
      <c r="AO155" s="7" t="str">
        <f t="shared" si="90"/>
        <v/>
      </c>
      <c r="AP155" s="7" t="str">
        <f t="shared" ref="AP155:BE170" si="98">IF($A155=AP$11,$J155*$D155,"")</f>
        <v/>
      </c>
      <c r="AQ155" s="7" t="str">
        <f t="shared" si="98"/>
        <v/>
      </c>
      <c r="AR155" s="7" t="str">
        <f t="shared" si="98"/>
        <v/>
      </c>
      <c r="AS155" s="7" t="str">
        <f t="shared" si="98"/>
        <v/>
      </c>
      <c r="AT155" s="7" t="str">
        <f t="shared" si="98"/>
        <v/>
      </c>
      <c r="AU155" s="7" t="str">
        <f t="shared" si="98"/>
        <v/>
      </c>
      <c r="AV155" s="7" t="str">
        <f t="shared" si="98"/>
        <v/>
      </c>
      <c r="AW155" s="7" t="str">
        <f t="shared" si="98"/>
        <v/>
      </c>
      <c r="AX155" s="7" t="str">
        <f t="shared" si="98"/>
        <v/>
      </c>
      <c r="AY155" s="7" t="str">
        <f t="shared" si="98"/>
        <v/>
      </c>
      <c r="AZ155" s="7" t="str">
        <f t="shared" si="98"/>
        <v/>
      </c>
      <c r="BA155" s="7" t="str">
        <f t="shared" si="98"/>
        <v/>
      </c>
      <c r="BB155" s="7" t="str">
        <f t="shared" si="98"/>
        <v/>
      </c>
      <c r="BC155" s="7" t="str">
        <f t="shared" si="98"/>
        <v/>
      </c>
      <c r="BD155" s="7" t="str">
        <f t="shared" si="98"/>
        <v/>
      </c>
      <c r="BE155" s="7" t="str">
        <f t="shared" si="98"/>
        <v/>
      </c>
      <c r="BF155" s="7" t="str">
        <f t="shared" si="97"/>
        <v/>
      </c>
      <c r="BG155" s="7" t="str">
        <f t="shared" si="97"/>
        <v/>
      </c>
      <c r="BH155" s="7" t="str">
        <f t="shared" si="97"/>
        <v/>
      </c>
      <c r="BI155" s="7" t="str">
        <f t="shared" si="97"/>
        <v/>
      </c>
      <c r="BJ155" s="7" t="str">
        <f t="shared" si="97"/>
        <v/>
      </c>
      <c r="BK155" s="7" t="str">
        <f t="shared" si="97"/>
        <v/>
      </c>
      <c r="BL155" s="7" t="str">
        <f t="shared" si="97"/>
        <v/>
      </c>
      <c r="BM155" s="7" t="str">
        <f t="shared" si="97"/>
        <v/>
      </c>
      <c r="BN155" s="7" t="str">
        <f t="shared" si="97"/>
        <v/>
      </c>
      <c r="BO155" s="7" t="str">
        <f t="shared" si="97"/>
        <v/>
      </c>
      <c r="BP155" s="7" t="str">
        <f t="shared" si="97"/>
        <v/>
      </c>
      <c r="BQ155" s="7" t="str">
        <f t="shared" si="97"/>
        <v/>
      </c>
      <c r="BR155" s="7" t="str">
        <f t="shared" si="97"/>
        <v/>
      </c>
      <c r="BS155" s="7" t="str">
        <f t="shared" si="97"/>
        <v/>
      </c>
      <c r="BT155" s="7" t="str">
        <f t="shared" si="97"/>
        <v/>
      </c>
      <c r="BU155" s="7" t="str">
        <f t="shared" si="91"/>
        <v/>
      </c>
      <c r="BV155" s="7" t="str">
        <f t="shared" si="91"/>
        <v/>
      </c>
      <c r="BW155" s="7" t="str">
        <f t="shared" si="91"/>
        <v/>
      </c>
      <c r="BX155" s="7" t="str">
        <f t="shared" si="95"/>
        <v/>
      </c>
      <c r="BY155" s="7" t="str">
        <f t="shared" si="95"/>
        <v/>
      </c>
      <c r="BZ155" s="7" t="str">
        <f t="shared" si="95"/>
        <v/>
      </c>
      <c r="CA155" s="7" t="str">
        <f t="shared" si="95"/>
        <v/>
      </c>
      <c r="CB155" s="7" t="str">
        <f t="shared" si="95"/>
        <v/>
      </c>
      <c r="CC155" s="7" t="str">
        <f t="shared" si="95"/>
        <v/>
      </c>
      <c r="CD155" s="7" t="str">
        <f t="shared" si="95"/>
        <v/>
      </c>
      <c r="CE155" s="7" t="str">
        <f t="shared" si="95"/>
        <v/>
      </c>
      <c r="CF155" s="7" t="str">
        <f t="shared" si="95"/>
        <v/>
      </c>
      <c r="CG155" s="7" t="str">
        <f t="shared" si="95"/>
        <v/>
      </c>
      <c r="CH155" s="7" t="str">
        <f t="shared" si="95"/>
        <v/>
      </c>
      <c r="CI155" s="7" t="str">
        <f t="shared" si="95"/>
        <v/>
      </c>
      <c r="CJ155" s="7" t="str">
        <f t="shared" si="95"/>
        <v/>
      </c>
      <c r="CK155" s="7" t="str">
        <f t="shared" si="95"/>
        <v/>
      </c>
      <c r="CL155" s="7" t="str">
        <f t="shared" si="95"/>
        <v/>
      </c>
      <c r="CM155" s="7" t="str">
        <f t="shared" si="95"/>
        <v/>
      </c>
      <c r="CN155" s="7" t="str">
        <f t="shared" si="95"/>
        <v/>
      </c>
      <c r="CO155" s="7" t="str">
        <f t="shared" si="95"/>
        <v/>
      </c>
      <c r="CP155" s="7" t="str">
        <f t="shared" si="95"/>
        <v/>
      </c>
      <c r="CQ155" s="7" t="str">
        <f t="shared" si="95"/>
        <v/>
      </c>
      <c r="CR155" s="7" t="str">
        <f t="shared" si="95"/>
        <v/>
      </c>
      <c r="CS155" s="7" t="str">
        <f t="shared" si="95"/>
        <v/>
      </c>
      <c r="CT155" s="7" t="str">
        <f t="shared" si="95"/>
        <v/>
      </c>
      <c r="CU155" s="7" t="str">
        <f t="shared" si="95"/>
        <v/>
      </c>
      <c r="CV155" s="7" t="str">
        <f t="shared" si="95"/>
        <v/>
      </c>
      <c r="CW155" s="7" t="str">
        <f t="shared" si="95"/>
        <v/>
      </c>
      <c r="CX155" s="7" t="str">
        <f t="shared" si="95"/>
        <v/>
      </c>
      <c r="CY155" s="7" t="str">
        <f t="shared" si="95"/>
        <v/>
      </c>
      <c r="CZ155" s="7" t="str">
        <f t="shared" si="95"/>
        <v/>
      </c>
      <c r="DA155" s="7" t="str">
        <f t="shared" si="95"/>
        <v/>
      </c>
      <c r="DB155" s="7" t="str">
        <f t="shared" si="95"/>
        <v/>
      </c>
      <c r="DC155" s="7" t="str">
        <f t="shared" si="95"/>
        <v/>
      </c>
      <c r="DD155" s="7" t="str">
        <f t="shared" si="95"/>
        <v/>
      </c>
      <c r="DE155" s="7" t="str">
        <f t="shared" si="95"/>
        <v/>
      </c>
      <c r="DF155" s="7" t="str">
        <f t="shared" si="95"/>
        <v/>
      </c>
      <c r="DG155" s="7" t="str">
        <f t="shared" si="95"/>
        <v/>
      </c>
      <c r="DH155" s="7" t="str">
        <f t="shared" si="95"/>
        <v/>
      </c>
      <c r="DI155" s="7" t="str">
        <f t="shared" si="95"/>
        <v/>
      </c>
      <c r="DJ155" s="7" t="str">
        <f t="shared" si="95"/>
        <v/>
      </c>
      <c r="DK155" s="7" t="str">
        <f t="shared" si="95"/>
        <v/>
      </c>
      <c r="DL155" s="7" t="str">
        <f t="shared" si="95"/>
        <v/>
      </c>
      <c r="DM155" s="7" t="str">
        <f t="shared" si="95"/>
        <v/>
      </c>
      <c r="DN155" s="7" t="str">
        <f t="shared" si="95"/>
        <v/>
      </c>
      <c r="DO155" s="7" t="str">
        <f t="shared" si="95"/>
        <v/>
      </c>
      <c r="DP155" s="7" t="str">
        <f t="shared" si="95"/>
        <v/>
      </c>
      <c r="DQ155" s="7" t="str">
        <f t="shared" si="95"/>
        <v/>
      </c>
      <c r="DR155" s="7" t="str">
        <f t="shared" si="95"/>
        <v/>
      </c>
      <c r="DS155" s="7" t="str">
        <f t="shared" si="95"/>
        <v/>
      </c>
      <c r="DT155" s="7" t="str">
        <f t="shared" si="95"/>
        <v/>
      </c>
      <c r="DU155" s="7" t="str">
        <f t="shared" si="95"/>
        <v/>
      </c>
      <c r="DV155" s="7" t="str">
        <f t="shared" si="95"/>
        <v/>
      </c>
      <c r="DW155" s="7" t="str">
        <f t="shared" si="95"/>
        <v/>
      </c>
    </row>
    <row r="156" spans="1:127" x14ac:dyDescent="0.35">
      <c r="A156" s="84" t="s">
        <v>281</v>
      </c>
      <c r="B156" s="84" t="s">
        <v>14</v>
      </c>
      <c r="C156" s="84" t="s">
        <v>10</v>
      </c>
      <c r="D156" s="84">
        <v>2.627783</v>
      </c>
      <c r="E156" s="82">
        <f>VLOOKUP(C156,'Literature Lookup Tables'!$A$2:$D$21,4,0)</f>
        <v>0.03</v>
      </c>
      <c r="F156" s="82">
        <f>VLOOKUP(C156,'Literature Lookup Tables'!$A$2:$D$21,3,0)</f>
        <v>0</v>
      </c>
      <c r="G156" s="64">
        <f>(VLOOKUP(C156,'Literature Lookup Tables'!$A$2:$L$21,2))*D156</f>
        <v>7.8833489999999992E-2</v>
      </c>
      <c r="H156" s="64">
        <f t="shared" si="92"/>
        <v>0</v>
      </c>
      <c r="I156" s="64">
        <f t="shared" si="93"/>
        <v>7.8833489999999992E-2</v>
      </c>
      <c r="J156" s="106">
        <f>VLOOKUP(C156,'Literature Lookup Tables'!$A$2:$L$21,MATCH(B156,listHYDROGROUPS,0))</f>
        <v>74</v>
      </c>
      <c r="K156" s="7" t="str">
        <f t="shared" si="96"/>
        <v/>
      </c>
      <c r="L156" s="7" t="str">
        <f t="shared" si="96"/>
        <v/>
      </c>
      <c r="M156" s="7" t="str">
        <f t="shared" si="77"/>
        <v/>
      </c>
      <c r="N156" s="7" t="str">
        <f t="shared" si="77"/>
        <v/>
      </c>
      <c r="O156" s="7" t="str">
        <f t="shared" si="77"/>
        <v/>
      </c>
      <c r="P156" s="7" t="str">
        <f t="shared" si="77"/>
        <v/>
      </c>
      <c r="Q156" s="7" t="str">
        <f t="shared" si="77"/>
        <v/>
      </c>
      <c r="R156" s="7" t="str">
        <f t="shared" si="77"/>
        <v/>
      </c>
      <c r="S156" s="7" t="str">
        <f t="shared" si="77"/>
        <v/>
      </c>
      <c r="T156" s="7" t="str">
        <f t="shared" si="77"/>
        <v/>
      </c>
      <c r="U156" s="7" t="str">
        <f t="shared" si="77"/>
        <v/>
      </c>
      <c r="V156" s="7" t="str">
        <f t="shared" si="77"/>
        <v/>
      </c>
      <c r="W156" s="7" t="str">
        <f t="shared" si="77"/>
        <v/>
      </c>
      <c r="X156" s="7" t="str">
        <f t="shared" si="77"/>
        <v/>
      </c>
      <c r="Y156" s="7" t="str">
        <f t="shared" si="77"/>
        <v/>
      </c>
      <c r="Z156" s="7" t="str">
        <f t="shared" ref="Z156:AO171" si="99">IF($A156=Z$11,$J156*$D156,"")</f>
        <v/>
      </c>
      <c r="AA156" s="7" t="str">
        <f t="shared" si="99"/>
        <v/>
      </c>
      <c r="AB156" s="7" t="str">
        <f t="shared" si="99"/>
        <v/>
      </c>
      <c r="AC156" s="7" t="str">
        <f t="shared" si="99"/>
        <v/>
      </c>
      <c r="AD156" s="7" t="str">
        <f t="shared" si="99"/>
        <v/>
      </c>
      <c r="AE156" s="7" t="str">
        <f t="shared" si="99"/>
        <v/>
      </c>
      <c r="AF156" s="7" t="str">
        <f t="shared" si="99"/>
        <v/>
      </c>
      <c r="AG156" s="7" t="str">
        <f t="shared" si="99"/>
        <v/>
      </c>
      <c r="AH156" s="7" t="str">
        <f t="shared" si="99"/>
        <v/>
      </c>
      <c r="AI156" s="7" t="str">
        <f t="shared" si="99"/>
        <v/>
      </c>
      <c r="AJ156" s="7" t="str">
        <f t="shared" si="99"/>
        <v/>
      </c>
      <c r="AK156" s="7" t="str">
        <f t="shared" si="99"/>
        <v/>
      </c>
      <c r="AL156" s="7" t="str">
        <f t="shared" si="99"/>
        <v/>
      </c>
      <c r="AM156" s="7" t="str">
        <f t="shared" si="99"/>
        <v/>
      </c>
      <c r="AN156" s="7" t="str">
        <f t="shared" si="99"/>
        <v/>
      </c>
      <c r="AO156" s="7" t="str">
        <f t="shared" si="99"/>
        <v/>
      </c>
      <c r="AP156" s="7" t="str">
        <f t="shared" si="98"/>
        <v/>
      </c>
      <c r="AQ156" s="7" t="str">
        <f t="shared" si="98"/>
        <v/>
      </c>
      <c r="AR156" s="7" t="str">
        <f t="shared" si="98"/>
        <v/>
      </c>
      <c r="AS156" s="7" t="str">
        <f t="shared" si="98"/>
        <v/>
      </c>
      <c r="AT156" s="7" t="str">
        <f t="shared" si="98"/>
        <v/>
      </c>
      <c r="AU156" s="7" t="str">
        <f t="shared" si="98"/>
        <v/>
      </c>
      <c r="AV156" s="7" t="str">
        <f t="shared" si="98"/>
        <v/>
      </c>
      <c r="AW156" s="7" t="str">
        <f t="shared" si="98"/>
        <v/>
      </c>
      <c r="AX156" s="7" t="str">
        <f t="shared" si="98"/>
        <v/>
      </c>
      <c r="AY156" s="7" t="str">
        <f t="shared" si="98"/>
        <v/>
      </c>
      <c r="AZ156" s="7" t="str">
        <f t="shared" si="98"/>
        <v/>
      </c>
      <c r="BA156" s="7" t="str">
        <f t="shared" si="98"/>
        <v/>
      </c>
      <c r="BB156" s="7" t="str">
        <f t="shared" si="98"/>
        <v/>
      </c>
      <c r="BC156" s="7" t="str">
        <f t="shared" si="98"/>
        <v/>
      </c>
      <c r="BD156" s="7" t="str">
        <f t="shared" si="98"/>
        <v/>
      </c>
      <c r="BE156" s="7" t="str">
        <f t="shared" si="98"/>
        <v/>
      </c>
      <c r="BF156" s="7" t="str">
        <f t="shared" si="97"/>
        <v/>
      </c>
      <c r="BG156" s="7" t="str">
        <f t="shared" si="97"/>
        <v/>
      </c>
      <c r="BH156" s="7" t="str">
        <f t="shared" si="97"/>
        <v/>
      </c>
      <c r="BI156" s="7" t="str">
        <f t="shared" si="97"/>
        <v/>
      </c>
      <c r="BJ156" s="7" t="str">
        <f t="shared" si="97"/>
        <v/>
      </c>
      <c r="BK156" s="7" t="str">
        <f t="shared" si="97"/>
        <v/>
      </c>
      <c r="BL156" s="7" t="str">
        <f t="shared" si="97"/>
        <v/>
      </c>
      <c r="BM156" s="7" t="str">
        <f t="shared" si="97"/>
        <v/>
      </c>
      <c r="BN156" s="7" t="str">
        <f t="shared" si="97"/>
        <v/>
      </c>
      <c r="BO156" s="7" t="str">
        <f t="shared" si="97"/>
        <v/>
      </c>
      <c r="BP156" s="7" t="str">
        <f t="shared" si="97"/>
        <v/>
      </c>
      <c r="BQ156" s="7" t="str">
        <f t="shared" si="97"/>
        <v/>
      </c>
      <c r="BR156" s="7" t="str">
        <f t="shared" si="97"/>
        <v/>
      </c>
      <c r="BS156" s="7" t="str">
        <f t="shared" si="97"/>
        <v/>
      </c>
      <c r="BT156" s="7" t="str">
        <f t="shared" si="97"/>
        <v/>
      </c>
      <c r="BU156" s="7" t="str">
        <f t="shared" si="91"/>
        <v/>
      </c>
      <c r="BV156" s="7" t="str">
        <f t="shared" si="91"/>
        <v/>
      </c>
      <c r="BW156" s="7" t="str">
        <f t="shared" si="91"/>
        <v/>
      </c>
      <c r="BX156" s="7" t="str">
        <f t="shared" si="95"/>
        <v/>
      </c>
      <c r="BY156" s="7" t="str">
        <f t="shared" si="95"/>
        <v/>
      </c>
      <c r="BZ156" s="7" t="str">
        <f t="shared" si="95"/>
        <v/>
      </c>
      <c r="CA156" s="7" t="str">
        <f t="shared" si="95"/>
        <v/>
      </c>
      <c r="CB156" s="7" t="str">
        <f t="shared" si="95"/>
        <v/>
      </c>
      <c r="CC156" s="7" t="str">
        <f t="shared" si="95"/>
        <v/>
      </c>
      <c r="CD156" s="7" t="str">
        <f t="shared" si="95"/>
        <v/>
      </c>
      <c r="CE156" s="7" t="str">
        <f t="shared" si="95"/>
        <v/>
      </c>
      <c r="CF156" s="7" t="str">
        <f t="shared" si="95"/>
        <v/>
      </c>
      <c r="CG156" s="7" t="str">
        <f t="shared" si="95"/>
        <v/>
      </c>
      <c r="CH156" s="7" t="str">
        <f t="shared" si="95"/>
        <v/>
      </c>
      <c r="CI156" s="7" t="str">
        <f t="shared" si="95"/>
        <v/>
      </c>
      <c r="CJ156" s="7" t="str">
        <f t="shared" si="95"/>
        <v/>
      </c>
      <c r="CK156" s="7" t="str">
        <f t="shared" si="95"/>
        <v/>
      </c>
      <c r="CL156" s="7" t="str">
        <f t="shared" si="95"/>
        <v/>
      </c>
      <c r="CM156" s="7" t="str">
        <f t="shared" si="95"/>
        <v/>
      </c>
      <c r="CN156" s="7" t="str">
        <f t="shared" si="95"/>
        <v/>
      </c>
      <c r="CO156" s="7" t="str">
        <f t="shared" si="95"/>
        <v/>
      </c>
      <c r="CP156" s="7" t="str">
        <f t="shared" si="95"/>
        <v/>
      </c>
      <c r="CQ156" s="7" t="str">
        <f t="shared" si="95"/>
        <v/>
      </c>
      <c r="CR156" s="7" t="str">
        <f t="shared" si="95"/>
        <v/>
      </c>
      <c r="CS156" s="7" t="str">
        <f t="shared" si="95"/>
        <v/>
      </c>
      <c r="CT156" s="7" t="str">
        <f t="shared" si="95"/>
        <v/>
      </c>
      <c r="CU156" s="7" t="str">
        <f t="shared" si="95"/>
        <v/>
      </c>
      <c r="CV156" s="7" t="str">
        <f t="shared" si="95"/>
        <v/>
      </c>
      <c r="CW156" s="7" t="str">
        <f t="shared" si="95"/>
        <v/>
      </c>
      <c r="CX156" s="7" t="str">
        <f t="shared" si="95"/>
        <v/>
      </c>
      <c r="CY156" s="7" t="str">
        <f t="shared" si="95"/>
        <v/>
      </c>
      <c r="CZ156" s="7" t="str">
        <f t="shared" si="95"/>
        <v/>
      </c>
      <c r="DA156" s="7" t="str">
        <f t="shared" si="95"/>
        <v/>
      </c>
      <c r="DB156" s="7" t="str">
        <f t="shared" si="95"/>
        <v/>
      </c>
      <c r="DC156" s="7" t="str">
        <f t="shared" si="95"/>
        <v/>
      </c>
      <c r="DD156" s="7" t="str">
        <f t="shared" si="95"/>
        <v/>
      </c>
      <c r="DE156" s="7" t="str">
        <f t="shared" si="95"/>
        <v/>
      </c>
      <c r="DF156" s="7" t="str">
        <f t="shared" si="95"/>
        <v/>
      </c>
      <c r="DG156" s="7" t="str">
        <f t="shared" si="95"/>
        <v/>
      </c>
      <c r="DH156" s="7" t="str">
        <f t="shared" si="95"/>
        <v/>
      </c>
      <c r="DI156" s="7" t="str">
        <f t="shared" si="95"/>
        <v/>
      </c>
      <c r="DJ156" s="7" t="str">
        <f t="shared" si="95"/>
        <v/>
      </c>
      <c r="DK156" s="7" t="str">
        <f t="shared" si="95"/>
        <v/>
      </c>
      <c r="DL156" s="7" t="str">
        <f t="shared" si="95"/>
        <v/>
      </c>
      <c r="DM156" s="7" t="str">
        <f t="shared" si="95"/>
        <v/>
      </c>
      <c r="DN156" s="7" t="str">
        <f t="shared" si="95"/>
        <v/>
      </c>
      <c r="DO156" s="7" t="str">
        <f t="shared" si="95"/>
        <v/>
      </c>
      <c r="DP156" s="7" t="str">
        <f t="shared" si="95"/>
        <v/>
      </c>
      <c r="DQ156" s="7" t="str">
        <f t="shared" si="95"/>
        <v/>
      </c>
      <c r="DR156" s="7" t="str">
        <f t="shared" si="95"/>
        <v/>
      </c>
      <c r="DS156" s="7" t="str">
        <f t="shared" si="95"/>
        <v/>
      </c>
      <c r="DT156" s="7" t="str">
        <f t="shared" si="95"/>
        <v/>
      </c>
      <c r="DU156" s="7" t="str">
        <f t="shared" si="95"/>
        <v/>
      </c>
      <c r="DV156" s="7" t="str">
        <f t="shared" si="95"/>
        <v/>
      </c>
      <c r="DW156" s="7" t="str">
        <f t="shared" si="95"/>
        <v/>
      </c>
    </row>
    <row r="157" spans="1:127" x14ac:dyDescent="0.35">
      <c r="A157" s="84" t="s">
        <v>283</v>
      </c>
      <c r="B157" s="84" t="s">
        <v>14</v>
      </c>
      <c r="C157" s="84" t="s">
        <v>71</v>
      </c>
      <c r="D157" s="84">
        <v>0.37562499999999999</v>
      </c>
      <c r="E157" s="82">
        <f>VLOOKUP(C157,'Literature Lookup Tables'!$A$2:$D$21,4,0)</f>
        <v>8.9999999999999969E-2</v>
      </c>
      <c r="F157" s="82">
        <f>VLOOKUP(C157,'Literature Lookup Tables'!$A$2:$D$21,3,0)</f>
        <v>0.4</v>
      </c>
      <c r="G157" s="64">
        <f>(VLOOKUP(C157,'Literature Lookup Tables'!$A$2:$L$21,2))*D157</f>
        <v>0.18405624999999998</v>
      </c>
      <c r="H157" s="64">
        <f t="shared" si="92"/>
        <v>0.15024999999999999</v>
      </c>
      <c r="I157" s="64">
        <f t="shared" si="93"/>
        <v>3.3806249999999989E-2</v>
      </c>
      <c r="J157" s="106">
        <f>VLOOKUP(C157,'Literature Lookup Tables'!$A$2:$L$21,MATCH(B157,listHYDROGROUPS,0))</f>
        <v>74</v>
      </c>
      <c r="K157" s="7" t="str">
        <f t="shared" si="96"/>
        <v/>
      </c>
      <c r="L157" s="7" t="str">
        <f t="shared" si="96"/>
        <v/>
      </c>
      <c r="M157" s="7" t="str">
        <f t="shared" si="96"/>
        <v/>
      </c>
      <c r="N157" s="7" t="str">
        <f t="shared" si="96"/>
        <v/>
      </c>
      <c r="O157" s="7" t="str">
        <f t="shared" si="96"/>
        <v/>
      </c>
      <c r="P157" s="7" t="str">
        <f t="shared" si="96"/>
        <v/>
      </c>
      <c r="Q157" s="7" t="str">
        <f t="shared" si="96"/>
        <v/>
      </c>
      <c r="R157" s="7" t="str">
        <f t="shared" si="96"/>
        <v/>
      </c>
      <c r="S157" s="7" t="str">
        <f t="shared" si="96"/>
        <v/>
      </c>
      <c r="T157" s="7" t="str">
        <f t="shared" si="96"/>
        <v/>
      </c>
      <c r="U157" s="7" t="str">
        <f t="shared" si="96"/>
        <v/>
      </c>
      <c r="V157" s="7" t="str">
        <f t="shared" si="96"/>
        <v/>
      </c>
      <c r="W157" s="7" t="str">
        <f t="shared" si="96"/>
        <v/>
      </c>
      <c r="X157" s="7" t="str">
        <f t="shared" si="96"/>
        <v/>
      </c>
      <c r="Y157" s="7" t="str">
        <f t="shared" si="96"/>
        <v/>
      </c>
      <c r="Z157" s="7" t="str">
        <f t="shared" ref="Z157:Z171" si="100">IF($A157=Z$11,$J157*$D157,"")</f>
        <v/>
      </c>
      <c r="AA157" s="7" t="str">
        <f t="shared" si="99"/>
        <v/>
      </c>
      <c r="AB157" s="7" t="str">
        <f t="shared" si="99"/>
        <v/>
      </c>
      <c r="AC157" s="7" t="str">
        <f t="shared" si="99"/>
        <v/>
      </c>
      <c r="AD157" s="7" t="str">
        <f t="shared" si="99"/>
        <v/>
      </c>
      <c r="AE157" s="7" t="str">
        <f t="shared" si="99"/>
        <v/>
      </c>
      <c r="AF157" s="7" t="str">
        <f t="shared" si="99"/>
        <v/>
      </c>
      <c r="AG157" s="7" t="str">
        <f t="shared" si="99"/>
        <v/>
      </c>
      <c r="AH157" s="7" t="str">
        <f t="shared" si="99"/>
        <v/>
      </c>
      <c r="AI157" s="7" t="str">
        <f t="shared" si="99"/>
        <v/>
      </c>
      <c r="AJ157" s="7" t="str">
        <f t="shared" si="99"/>
        <v/>
      </c>
      <c r="AK157" s="7" t="str">
        <f t="shared" si="99"/>
        <v/>
      </c>
      <c r="AL157" s="7" t="str">
        <f t="shared" si="99"/>
        <v/>
      </c>
      <c r="AM157" s="7" t="str">
        <f t="shared" si="99"/>
        <v/>
      </c>
      <c r="AN157" s="7" t="str">
        <f t="shared" si="99"/>
        <v/>
      </c>
      <c r="AO157" s="7" t="str">
        <f t="shared" si="99"/>
        <v/>
      </c>
      <c r="AP157" s="7" t="str">
        <f t="shared" si="98"/>
        <v/>
      </c>
      <c r="AQ157" s="7" t="str">
        <f t="shared" si="98"/>
        <v/>
      </c>
      <c r="AR157" s="7" t="str">
        <f t="shared" si="98"/>
        <v/>
      </c>
      <c r="AS157" s="7" t="str">
        <f t="shared" si="98"/>
        <v/>
      </c>
      <c r="AT157" s="7" t="str">
        <f t="shared" si="98"/>
        <v/>
      </c>
      <c r="AU157" s="7" t="str">
        <f t="shared" si="98"/>
        <v/>
      </c>
      <c r="AV157" s="7" t="str">
        <f t="shared" si="98"/>
        <v/>
      </c>
      <c r="AW157" s="7" t="str">
        <f t="shared" si="98"/>
        <v/>
      </c>
      <c r="AX157" s="7" t="str">
        <f t="shared" si="98"/>
        <v/>
      </c>
      <c r="AY157" s="7" t="str">
        <f t="shared" si="98"/>
        <v/>
      </c>
      <c r="AZ157" s="7" t="str">
        <f t="shared" si="98"/>
        <v/>
      </c>
      <c r="BA157" s="7" t="str">
        <f t="shared" si="98"/>
        <v/>
      </c>
      <c r="BB157" s="7" t="str">
        <f t="shared" si="98"/>
        <v/>
      </c>
      <c r="BC157" s="7" t="str">
        <f t="shared" si="98"/>
        <v/>
      </c>
      <c r="BD157" s="7" t="str">
        <f t="shared" si="98"/>
        <v/>
      </c>
      <c r="BE157" s="7" t="str">
        <f t="shared" si="98"/>
        <v/>
      </c>
      <c r="BF157" s="7" t="str">
        <f t="shared" si="97"/>
        <v/>
      </c>
      <c r="BG157" s="7" t="str">
        <f t="shared" si="97"/>
        <v/>
      </c>
      <c r="BH157" s="7" t="str">
        <f t="shared" si="97"/>
        <v/>
      </c>
      <c r="BI157" s="7" t="str">
        <f t="shared" si="97"/>
        <v/>
      </c>
      <c r="BJ157" s="7" t="str">
        <f t="shared" si="97"/>
        <v/>
      </c>
      <c r="BK157" s="7" t="str">
        <f t="shared" si="97"/>
        <v/>
      </c>
      <c r="BL157" s="7" t="str">
        <f t="shared" si="97"/>
        <v/>
      </c>
      <c r="BM157" s="7" t="str">
        <f t="shared" si="97"/>
        <v/>
      </c>
      <c r="BN157" s="7" t="str">
        <f t="shared" si="97"/>
        <v/>
      </c>
      <c r="BO157" s="7" t="str">
        <f t="shared" si="97"/>
        <v/>
      </c>
      <c r="BP157" s="7" t="str">
        <f t="shared" si="97"/>
        <v/>
      </c>
      <c r="BQ157" s="7" t="str">
        <f t="shared" si="97"/>
        <v/>
      </c>
      <c r="BR157" s="7" t="str">
        <f t="shared" si="97"/>
        <v/>
      </c>
      <c r="BS157" s="7" t="str">
        <f t="shared" si="97"/>
        <v/>
      </c>
      <c r="BT157" s="7" t="str">
        <f t="shared" si="97"/>
        <v/>
      </c>
      <c r="BU157" s="7" t="str">
        <f t="shared" si="91"/>
        <v/>
      </c>
      <c r="BV157" s="7" t="str">
        <f t="shared" si="91"/>
        <v/>
      </c>
      <c r="BW157" s="7" t="str">
        <f t="shared" si="91"/>
        <v/>
      </c>
      <c r="BX157" s="7" t="str">
        <f t="shared" si="95"/>
        <v/>
      </c>
      <c r="BY157" s="7" t="str">
        <f t="shared" si="95"/>
        <v/>
      </c>
      <c r="BZ157" s="7" t="str">
        <f t="shared" si="95"/>
        <v/>
      </c>
      <c r="CA157" s="7" t="str">
        <f t="shared" si="95"/>
        <v/>
      </c>
      <c r="CB157" s="7" t="str">
        <f t="shared" si="95"/>
        <v/>
      </c>
      <c r="CC157" s="7" t="str">
        <f t="shared" si="95"/>
        <v/>
      </c>
      <c r="CD157" s="7" t="str">
        <f t="shared" si="95"/>
        <v/>
      </c>
      <c r="CE157" s="7" t="str">
        <f t="shared" si="95"/>
        <v/>
      </c>
      <c r="CF157" s="7" t="str">
        <f t="shared" si="95"/>
        <v/>
      </c>
      <c r="CG157" s="7" t="str">
        <f t="shared" si="95"/>
        <v/>
      </c>
      <c r="CH157" s="7" t="str">
        <f t="shared" si="95"/>
        <v/>
      </c>
      <c r="CI157" s="7" t="str">
        <f t="shared" si="95"/>
        <v/>
      </c>
      <c r="CJ157" s="7" t="str">
        <f t="shared" si="95"/>
        <v/>
      </c>
      <c r="CK157" s="7" t="str">
        <f t="shared" si="95"/>
        <v/>
      </c>
      <c r="CL157" s="7" t="str">
        <f t="shared" si="95"/>
        <v/>
      </c>
      <c r="CM157" s="7" t="str">
        <f t="shared" si="95"/>
        <v/>
      </c>
      <c r="CN157" s="7" t="str">
        <f t="shared" si="95"/>
        <v/>
      </c>
      <c r="CO157" s="7" t="str">
        <f t="shared" si="95"/>
        <v/>
      </c>
      <c r="CP157" s="7" t="str">
        <f t="shared" si="95"/>
        <v/>
      </c>
      <c r="CQ157" s="7" t="str">
        <f t="shared" si="95"/>
        <v/>
      </c>
      <c r="CR157" s="7" t="str">
        <f t="shared" si="95"/>
        <v/>
      </c>
      <c r="CS157" s="7" t="str">
        <f t="shared" si="95"/>
        <v/>
      </c>
      <c r="CT157" s="7" t="str">
        <f t="shared" si="95"/>
        <v/>
      </c>
      <c r="CU157" s="7" t="str">
        <f t="shared" si="95"/>
        <v/>
      </c>
      <c r="CV157" s="7" t="str">
        <f t="shared" si="95"/>
        <v/>
      </c>
      <c r="CW157" s="7" t="str">
        <f t="shared" si="95"/>
        <v/>
      </c>
      <c r="CX157" s="7" t="str">
        <f t="shared" si="95"/>
        <v/>
      </c>
      <c r="CY157" s="7" t="str">
        <f t="shared" si="95"/>
        <v/>
      </c>
      <c r="CZ157" s="7" t="str">
        <f t="shared" si="95"/>
        <v/>
      </c>
      <c r="DA157" s="7" t="str">
        <f t="shared" si="95"/>
        <v/>
      </c>
      <c r="DB157" s="7" t="str">
        <f t="shared" si="95"/>
        <v/>
      </c>
      <c r="DC157" s="7" t="str">
        <f t="shared" si="95"/>
        <v/>
      </c>
      <c r="DD157" s="7" t="str">
        <f t="shared" si="95"/>
        <v/>
      </c>
      <c r="DE157" s="7" t="str">
        <f t="shared" si="95"/>
        <v/>
      </c>
      <c r="DF157" s="7" t="str">
        <f t="shared" si="95"/>
        <v/>
      </c>
      <c r="DG157" s="7" t="str">
        <f t="shared" si="95"/>
        <v/>
      </c>
      <c r="DH157" s="7" t="str">
        <f t="shared" si="95"/>
        <v/>
      </c>
      <c r="DI157" s="7" t="str">
        <f t="shared" si="95"/>
        <v/>
      </c>
      <c r="DJ157" s="7" t="str">
        <f t="shared" si="95"/>
        <v/>
      </c>
      <c r="DK157" s="7" t="str">
        <f t="shared" si="95"/>
        <v/>
      </c>
      <c r="DL157" s="7" t="str">
        <f t="shared" si="95"/>
        <v/>
      </c>
      <c r="DM157" s="7" t="str">
        <f t="shared" si="95"/>
        <v/>
      </c>
      <c r="DN157" s="7" t="str">
        <f t="shared" si="95"/>
        <v/>
      </c>
      <c r="DO157" s="7" t="str">
        <f t="shared" si="95"/>
        <v/>
      </c>
      <c r="DP157" s="7" t="str">
        <f t="shared" si="95"/>
        <v/>
      </c>
      <c r="DQ157" s="7" t="str">
        <f t="shared" si="95"/>
        <v/>
      </c>
      <c r="DR157" s="7" t="str">
        <f t="shared" ref="DR157:DW157" si="101">IF($A157=DR$11,$J157*$D157,"")</f>
        <v/>
      </c>
      <c r="DS157" s="7" t="str">
        <f t="shared" si="101"/>
        <v/>
      </c>
      <c r="DT157" s="7" t="str">
        <f t="shared" si="101"/>
        <v/>
      </c>
      <c r="DU157" s="7" t="str">
        <f t="shared" si="101"/>
        <v/>
      </c>
      <c r="DV157" s="7" t="str">
        <f t="shared" si="101"/>
        <v/>
      </c>
      <c r="DW157" s="7" t="str">
        <f t="shared" si="101"/>
        <v/>
      </c>
    </row>
    <row r="158" spans="1:127" x14ac:dyDescent="0.35">
      <c r="A158" s="84" t="s">
        <v>283</v>
      </c>
      <c r="B158" s="84" t="s">
        <v>14</v>
      </c>
      <c r="C158" s="84" t="s">
        <v>3</v>
      </c>
      <c r="D158" s="84">
        <v>0.28926200000000002</v>
      </c>
      <c r="E158" s="82">
        <f>VLOOKUP(C158,'Literature Lookup Tables'!$A$2:$D$21,4,0)</f>
        <v>0</v>
      </c>
      <c r="F158" s="82">
        <f>VLOOKUP(C158,'Literature Lookup Tables'!$A$2:$D$21,3,0)</f>
        <v>0.2</v>
      </c>
      <c r="G158" s="64">
        <f>(VLOOKUP(C158,'Literature Lookup Tables'!$A$2:$L$21,2))*D158</f>
        <v>5.7852400000000005E-2</v>
      </c>
      <c r="H158" s="64">
        <f t="shared" si="92"/>
        <v>5.7852400000000005E-2</v>
      </c>
      <c r="I158" s="64">
        <f t="shared" si="93"/>
        <v>0</v>
      </c>
      <c r="J158" s="106">
        <f>VLOOKUP(C158,'Literature Lookup Tables'!$A$2:$L$21,MATCH(B158,listHYDROGROUPS,0))</f>
        <v>74</v>
      </c>
      <c r="K158" s="7" t="str">
        <f t="shared" si="96"/>
        <v/>
      </c>
      <c r="L158" s="7" t="str">
        <f t="shared" si="96"/>
        <v/>
      </c>
      <c r="M158" s="7" t="str">
        <f t="shared" si="77"/>
        <v/>
      </c>
      <c r="N158" s="7" t="str">
        <f t="shared" si="77"/>
        <v/>
      </c>
      <c r="O158" s="7" t="str">
        <f t="shared" si="77"/>
        <v/>
      </c>
      <c r="P158" s="7" t="str">
        <f t="shared" si="77"/>
        <v/>
      </c>
      <c r="Q158" s="7" t="str">
        <f t="shared" si="77"/>
        <v/>
      </c>
      <c r="R158" s="7" t="str">
        <f t="shared" si="77"/>
        <v/>
      </c>
      <c r="S158" s="7" t="str">
        <f t="shared" si="77"/>
        <v/>
      </c>
      <c r="T158" s="7" t="str">
        <f t="shared" si="77"/>
        <v/>
      </c>
      <c r="U158" s="7" t="str">
        <f t="shared" si="77"/>
        <v/>
      </c>
      <c r="V158" s="7" t="str">
        <f t="shared" si="77"/>
        <v/>
      </c>
      <c r="W158" s="7" t="str">
        <f t="shared" si="77"/>
        <v/>
      </c>
      <c r="X158" s="7" t="str">
        <f t="shared" si="77"/>
        <v/>
      </c>
      <c r="Y158" s="7" t="str">
        <f t="shared" si="77"/>
        <v/>
      </c>
      <c r="Z158" s="7" t="str">
        <f t="shared" si="100"/>
        <v/>
      </c>
      <c r="AA158" s="7" t="str">
        <f t="shared" si="99"/>
        <v/>
      </c>
      <c r="AB158" s="7" t="str">
        <f t="shared" si="99"/>
        <v/>
      </c>
      <c r="AC158" s="7" t="str">
        <f t="shared" si="99"/>
        <v/>
      </c>
      <c r="AD158" s="7" t="str">
        <f t="shared" si="99"/>
        <v/>
      </c>
      <c r="AE158" s="7" t="str">
        <f t="shared" si="99"/>
        <v/>
      </c>
      <c r="AF158" s="7" t="str">
        <f t="shared" si="99"/>
        <v/>
      </c>
      <c r="AG158" s="7" t="str">
        <f t="shared" si="99"/>
        <v/>
      </c>
      <c r="AH158" s="7" t="str">
        <f t="shared" si="99"/>
        <v/>
      </c>
      <c r="AI158" s="7" t="str">
        <f t="shared" si="99"/>
        <v/>
      </c>
      <c r="AJ158" s="7" t="str">
        <f t="shared" si="99"/>
        <v/>
      </c>
      <c r="AK158" s="7" t="str">
        <f t="shared" si="99"/>
        <v/>
      </c>
      <c r="AL158" s="7" t="str">
        <f t="shared" si="99"/>
        <v/>
      </c>
      <c r="AM158" s="7" t="str">
        <f t="shared" si="99"/>
        <v/>
      </c>
      <c r="AN158" s="7" t="str">
        <f t="shared" si="99"/>
        <v/>
      </c>
      <c r="AO158" s="7" t="str">
        <f t="shared" si="99"/>
        <v/>
      </c>
      <c r="AP158" s="7" t="str">
        <f t="shared" si="98"/>
        <v/>
      </c>
      <c r="AQ158" s="7" t="str">
        <f t="shared" si="98"/>
        <v/>
      </c>
      <c r="AR158" s="7" t="str">
        <f t="shared" si="98"/>
        <v/>
      </c>
      <c r="AS158" s="7" t="str">
        <f t="shared" si="98"/>
        <v/>
      </c>
      <c r="AT158" s="7" t="str">
        <f t="shared" si="98"/>
        <v/>
      </c>
      <c r="AU158" s="7" t="str">
        <f t="shared" si="98"/>
        <v/>
      </c>
      <c r="AV158" s="7" t="str">
        <f t="shared" si="98"/>
        <v/>
      </c>
      <c r="AW158" s="7" t="str">
        <f t="shared" si="98"/>
        <v/>
      </c>
      <c r="AX158" s="7" t="str">
        <f t="shared" si="98"/>
        <v/>
      </c>
      <c r="AY158" s="7" t="str">
        <f t="shared" si="98"/>
        <v/>
      </c>
      <c r="AZ158" s="7" t="str">
        <f t="shared" si="98"/>
        <v/>
      </c>
      <c r="BA158" s="7" t="str">
        <f t="shared" si="98"/>
        <v/>
      </c>
      <c r="BB158" s="7" t="str">
        <f t="shared" si="98"/>
        <v/>
      </c>
      <c r="BC158" s="7" t="str">
        <f t="shared" si="98"/>
        <v/>
      </c>
      <c r="BD158" s="7" t="str">
        <f t="shared" si="98"/>
        <v/>
      </c>
      <c r="BE158" s="7" t="str">
        <f t="shared" si="98"/>
        <v/>
      </c>
      <c r="BF158" s="7" t="str">
        <f t="shared" si="97"/>
        <v/>
      </c>
      <c r="BG158" s="7" t="str">
        <f t="shared" si="97"/>
        <v/>
      </c>
      <c r="BH158" s="7" t="str">
        <f t="shared" si="97"/>
        <v/>
      </c>
      <c r="BI158" s="7" t="str">
        <f t="shared" si="97"/>
        <v/>
      </c>
      <c r="BJ158" s="7" t="str">
        <f t="shared" si="97"/>
        <v/>
      </c>
      <c r="BK158" s="7" t="str">
        <f t="shared" si="97"/>
        <v/>
      </c>
      <c r="BL158" s="7" t="str">
        <f t="shared" si="97"/>
        <v/>
      </c>
      <c r="BM158" s="7" t="str">
        <f t="shared" si="97"/>
        <v/>
      </c>
      <c r="BN158" s="7" t="str">
        <f t="shared" si="97"/>
        <v/>
      </c>
      <c r="BO158" s="7" t="str">
        <f t="shared" si="97"/>
        <v/>
      </c>
      <c r="BP158" s="7" t="str">
        <f t="shared" si="97"/>
        <v/>
      </c>
      <c r="BQ158" s="7" t="str">
        <f t="shared" si="97"/>
        <v/>
      </c>
      <c r="BR158" s="7" t="str">
        <f t="shared" si="97"/>
        <v/>
      </c>
      <c r="BS158" s="7" t="str">
        <f t="shared" si="97"/>
        <v/>
      </c>
      <c r="BT158" s="7" t="str">
        <f t="shared" si="97"/>
        <v/>
      </c>
      <c r="BU158" s="7" t="str">
        <f t="shared" si="91"/>
        <v/>
      </c>
      <c r="BV158" s="7" t="str">
        <f t="shared" si="91"/>
        <v/>
      </c>
      <c r="BW158" s="7" t="str">
        <f t="shared" si="91"/>
        <v/>
      </c>
      <c r="BX158" s="7" t="str">
        <f t="shared" si="91"/>
        <v/>
      </c>
      <c r="BY158" s="7" t="str">
        <f t="shared" si="91"/>
        <v/>
      </c>
      <c r="BZ158" s="7" t="str">
        <f t="shared" si="91"/>
        <v/>
      </c>
      <c r="CA158" s="7" t="str">
        <f t="shared" si="91"/>
        <v/>
      </c>
      <c r="CB158" s="7" t="str">
        <f t="shared" si="91"/>
        <v/>
      </c>
      <c r="CC158" s="7" t="str">
        <f t="shared" si="91"/>
        <v/>
      </c>
      <c r="CD158" s="7" t="str">
        <f t="shared" si="91"/>
        <v/>
      </c>
      <c r="CE158" s="7" t="str">
        <f t="shared" si="91"/>
        <v/>
      </c>
      <c r="CF158" s="7" t="str">
        <f t="shared" si="91"/>
        <v/>
      </c>
      <c r="CG158" s="7" t="str">
        <f t="shared" si="91"/>
        <v/>
      </c>
      <c r="CH158" s="7" t="str">
        <f t="shared" si="91"/>
        <v/>
      </c>
      <c r="CI158" s="7" t="str">
        <f t="shared" si="91"/>
        <v/>
      </c>
      <c r="CJ158" s="7" t="str">
        <f t="shared" si="91"/>
        <v/>
      </c>
      <c r="CK158" s="7" t="str">
        <f t="shared" ref="CK158:CZ173" si="102">IF($A158=CK$11,$J158*$D158,"")</f>
        <v/>
      </c>
      <c r="CL158" s="7" t="str">
        <f t="shared" si="102"/>
        <v/>
      </c>
      <c r="CM158" s="7" t="str">
        <f t="shared" si="102"/>
        <v/>
      </c>
      <c r="CN158" s="7" t="str">
        <f t="shared" si="102"/>
        <v/>
      </c>
      <c r="CO158" s="7" t="str">
        <f t="shared" si="102"/>
        <v/>
      </c>
      <c r="CP158" s="7" t="str">
        <f t="shared" si="102"/>
        <v/>
      </c>
      <c r="CQ158" s="7" t="str">
        <f t="shared" si="102"/>
        <v/>
      </c>
      <c r="CR158" s="7" t="str">
        <f t="shared" si="102"/>
        <v/>
      </c>
      <c r="CS158" s="7" t="str">
        <f t="shared" si="102"/>
        <v/>
      </c>
      <c r="CT158" s="7" t="str">
        <f t="shared" si="102"/>
        <v/>
      </c>
      <c r="CU158" s="7" t="str">
        <f t="shared" si="102"/>
        <v/>
      </c>
      <c r="CV158" s="7" t="str">
        <f t="shared" si="102"/>
        <v/>
      </c>
      <c r="CW158" s="7" t="str">
        <f t="shared" si="102"/>
        <v/>
      </c>
      <c r="CX158" s="7" t="str">
        <f t="shared" si="102"/>
        <v/>
      </c>
      <c r="CY158" s="7" t="str">
        <f t="shared" si="102"/>
        <v/>
      </c>
      <c r="CZ158" s="7" t="str">
        <f t="shared" si="102"/>
        <v/>
      </c>
      <c r="DA158" s="7" t="str">
        <f t="shared" ref="DA158:DP187" si="103">IF($A158=DA$11,$J158*$D158,"")</f>
        <v/>
      </c>
      <c r="DB158" s="7" t="str">
        <f t="shared" si="103"/>
        <v/>
      </c>
      <c r="DC158" s="7" t="str">
        <f t="shared" si="103"/>
        <v/>
      </c>
      <c r="DD158" s="7" t="str">
        <f t="shared" si="103"/>
        <v/>
      </c>
      <c r="DE158" s="7" t="str">
        <f t="shared" si="103"/>
        <v/>
      </c>
      <c r="DF158" s="7" t="str">
        <f t="shared" si="103"/>
        <v/>
      </c>
      <c r="DG158" s="7" t="str">
        <f t="shared" si="103"/>
        <v/>
      </c>
      <c r="DH158" s="7" t="str">
        <f t="shared" si="103"/>
        <v/>
      </c>
      <c r="DI158" s="7" t="str">
        <f t="shared" si="103"/>
        <v/>
      </c>
      <c r="DJ158" s="7" t="str">
        <f t="shared" si="103"/>
        <v/>
      </c>
      <c r="DK158" s="7" t="str">
        <f t="shared" si="103"/>
        <v/>
      </c>
      <c r="DL158" s="7" t="str">
        <f t="shared" si="103"/>
        <v/>
      </c>
      <c r="DM158" s="7" t="str">
        <f t="shared" si="103"/>
        <v/>
      </c>
      <c r="DN158" s="7" t="str">
        <f t="shared" si="103"/>
        <v/>
      </c>
      <c r="DO158" s="7" t="str">
        <f t="shared" si="103"/>
        <v/>
      </c>
      <c r="DP158" s="7" t="str">
        <f t="shared" si="103"/>
        <v/>
      </c>
      <c r="DQ158" s="7" t="str">
        <f t="shared" ref="DQ158:DW187" si="104">IF($A158=DQ$11,$J158*$D158,"")</f>
        <v/>
      </c>
      <c r="DR158" s="7" t="str">
        <f t="shared" si="104"/>
        <v/>
      </c>
      <c r="DS158" s="7" t="str">
        <f t="shared" si="104"/>
        <v/>
      </c>
      <c r="DT158" s="7" t="str">
        <f t="shared" si="104"/>
        <v/>
      </c>
      <c r="DU158" s="7" t="str">
        <f t="shared" si="104"/>
        <v/>
      </c>
      <c r="DV158" s="7" t="str">
        <f t="shared" si="104"/>
        <v/>
      </c>
      <c r="DW158" s="7" t="str">
        <f t="shared" si="104"/>
        <v/>
      </c>
    </row>
    <row r="159" spans="1:127" x14ac:dyDescent="0.35">
      <c r="A159" s="84" t="s">
        <v>283</v>
      </c>
      <c r="B159" s="84" t="s">
        <v>14</v>
      </c>
      <c r="C159" s="84" t="s">
        <v>10</v>
      </c>
      <c r="D159" s="84">
        <v>1.2189E-2</v>
      </c>
      <c r="E159" s="82">
        <f>VLOOKUP(C159,'Literature Lookup Tables'!$A$2:$D$21,4,0)</f>
        <v>0.03</v>
      </c>
      <c r="F159" s="82">
        <f>VLOOKUP(C159,'Literature Lookup Tables'!$A$2:$D$21,3,0)</f>
        <v>0</v>
      </c>
      <c r="G159" s="64">
        <f>(VLOOKUP(C159,'Literature Lookup Tables'!$A$2:$L$21,2))*D159</f>
        <v>3.6567000000000001E-4</v>
      </c>
      <c r="H159" s="64">
        <f t="shared" si="92"/>
        <v>0</v>
      </c>
      <c r="I159" s="64">
        <f t="shared" si="93"/>
        <v>3.6567000000000001E-4</v>
      </c>
      <c r="J159" s="106">
        <f>VLOOKUP(C159,'Literature Lookup Tables'!$A$2:$L$21,MATCH(B159,listHYDROGROUPS,0))</f>
        <v>74</v>
      </c>
      <c r="K159" s="7" t="str">
        <f t="shared" si="96"/>
        <v/>
      </c>
      <c r="L159" s="7" t="str">
        <f t="shared" si="96"/>
        <v/>
      </c>
      <c r="M159" s="7" t="str">
        <f t="shared" si="96"/>
        <v/>
      </c>
      <c r="N159" s="7" t="str">
        <f t="shared" si="96"/>
        <v/>
      </c>
      <c r="O159" s="7" t="str">
        <f t="shared" si="96"/>
        <v/>
      </c>
      <c r="P159" s="7" t="str">
        <f t="shared" si="96"/>
        <v/>
      </c>
      <c r="Q159" s="7" t="str">
        <f t="shared" si="96"/>
        <v/>
      </c>
      <c r="R159" s="7" t="str">
        <f t="shared" si="96"/>
        <v/>
      </c>
      <c r="S159" s="7" t="str">
        <f t="shared" si="96"/>
        <v/>
      </c>
      <c r="T159" s="7" t="str">
        <f t="shared" si="96"/>
        <v/>
      </c>
      <c r="U159" s="7" t="str">
        <f t="shared" si="96"/>
        <v/>
      </c>
      <c r="V159" s="7" t="str">
        <f t="shared" si="96"/>
        <v/>
      </c>
      <c r="W159" s="7" t="str">
        <f t="shared" si="96"/>
        <v/>
      </c>
      <c r="X159" s="7" t="str">
        <f t="shared" si="96"/>
        <v/>
      </c>
      <c r="Y159" s="7" t="str">
        <f t="shared" si="96"/>
        <v/>
      </c>
      <c r="Z159" s="7" t="str">
        <f t="shared" si="100"/>
        <v/>
      </c>
      <c r="AA159" s="7" t="str">
        <f t="shared" si="99"/>
        <v/>
      </c>
      <c r="AB159" s="7" t="str">
        <f t="shared" si="99"/>
        <v/>
      </c>
      <c r="AC159" s="7" t="str">
        <f t="shared" si="99"/>
        <v/>
      </c>
      <c r="AD159" s="7" t="str">
        <f t="shared" si="99"/>
        <v/>
      </c>
      <c r="AE159" s="7" t="str">
        <f t="shared" si="99"/>
        <v/>
      </c>
      <c r="AF159" s="7" t="str">
        <f t="shared" si="99"/>
        <v/>
      </c>
      <c r="AG159" s="7" t="str">
        <f t="shared" si="99"/>
        <v/>
      </c>
      <c r="AH159" s="7" t="str">
        <f t="shared" si="99"/>
        <v/>
      </c>
      <c r="AI159" s="7" t="str">
        <f t="shared" si="99"/>
        <v/>
      </c>
      <c r="AJ159" s="7" t="str">
        <f t="shared" si="99"/>
        <v/>
      </c>
      <c r="AK159" s="7" t="str">
        <f t="shared" si="99"/>
        <v/>
      </c>
      <c r="AL159" s="7" t="str">
        <f t="shared" si="99"/>
        <v/>
      </c>
      <c r="AM159" s="7" t="str">
        <f t="shared" si="99"/>
        <v/>
      </c>
      <c r="AN159" s="7" t="str">
        <f t="shared" si="99"/>
        <v/>
      </c>
      <c r="AO159" s="7" t="str">
        <f t="shared" si="99"/>
        <v/>
      </c>
      <c r="AP159" s="7" t="str">
        <f t="shared" si="98"/>
        <v/>
      </c>
      <c r="AQ159" s="7" t="str">
        <f t="shared" si="98"/>
        <v/>
      </c>
      <c r="AR159" s="7" t="str">
        <f t="shared" si="98"/>
        <v/>
      </c>
      <c r="AS159" s="7" t="str">
        <f t="shared" si="98"/>
        <v/>
      </c>
      <c r="AT159" s="7" t="str">
        <f t="shared" si="98"/>
        <v/>
      </c>
      <c r="AU159" s="7" t="str">
        <f t="shared" si="98"/>
        <v/>
      </c>
      <c r="AV159" s="7" t="str">
        <f t="shared" si="98"/>
        <v/>
      </c>
      <c r="AW159" s="7" t="str">
        <f t="shared" si="98"/>
        <v/>
      </c>
      <c r="AX159" s="7" t="str">
        <f t="shared" si="98"/>
        <v/>
      </c>
      <c r="AY159" s="7" t="str">
        <f t="shared" si="98"/>
        <v/>
      </c>
      <c r="AZ159" s="7" t="str">
        <f t="shared" si="98"/>
        <v/>
      </c>
      <c r="BA159" s="7" t="str">
        <f t="shared" si="98"/>
        <v/>
      </c>
      <c r="BB159" s="7" t="str">
        <f t="shared" si="98"/>
        <v/>
      </c>
      <c r="BC159" s="7" t="str">
        <f t="shared" si="98"/>
        <v/>
      </c>
      <c r="BD159" s="7" t="str">
        <f t="shared" si="98"/>
        <v/>
      </c>
      <c r="BE159" s="7" t="str">
        <f t="shared" si="98"/>
        <v/>
      </c>
      <c r="BF159" s="7" t="str">
        <f t="shared" si="97"/>
        <v/>
      </c>
      <c r="BG159" s="7" t="str">
        <f t="shared" si="97"/>
        <v/>
      </c>
      <c r="BH159" s="7" t="str">
        <f t="shared" si="97"/>
        <v/>
      </c>
      <c r="BI159" s="7" t="str">
        <f t="shared" si="97"/>
        <v/>
      </c>
      <c r="BJ159" s="7" t="str">
        <f t="shared" si="97"/>
        <v/>
      </c>
      <c r="BK159" s="7" t="str">
        <f t="shared" si="97"/>
        <v/>
      </c>
      <c r="BL159" s="7" t="str">
        <f t="shared" si="97"/>
        <v/>
      </c>
      <c r="BM159" s="7" t="str">
        <f t="shared" si="97"/>
        <v/>
      </c>
      <c r="BN159" s="7" t="str">
        <f t="shared" si="97"/>
        <v/>
      </c>
      <c r="BO159" s="7" t="str">
        <f t="shared" si="97"/>
        <v/>
      </c>
      <c r="BP159" s="7" t="str">
        <f t="shared" si="97"/>
        <v/>
      </c>
      <c r="BQ159" s="7" t="str">
        <f t="shared" si="97"/>
        <v/>
      </c>
      <c r="BR159" s="7" t="str">
        <f t="shared" si="97"/>
        <v/>
      </c>
      <c r="BS159" s="7" t="str">
        <f t="shared" si="97"/>
        <v/>
      </c>
      <c r="BT159" s="7" t="str">
        <f t="shared" si="97"/>
        <v/>
      </c>
      <c r="BU159" s="7" t="str">
        <f t="shared" si="91"/>
        <v/>
      </c>
      <c r="BV159" s="7" t="str">
        <f t="shared" si="91"/>
        <v/>
      </c>
      <c r="BW159" s="7" t="str">
        <f t="shared" si="91"/>
        <v/>
      </c>
      <c r="BX159" s="7" t="str">
        <f t="shared" si="91"/>
        <v/>
      </c>
      <c r="BY159" s="7" t="str">
        <f t="shared" si="91"/>
        <v/>
      </c>
      <c r="BZ159" s="7" t="str">
        <f t="shared" si="91"/>
        <v/>
      </c>
      <c r="CA159" s="7" t="str">
        <f t="shared" si="91"/>
        <v/>
      </c>
      <c r="CB159" s="7" t="str">
        <f t="shared" si="91"/>
        <v/>
      </c>
      <c r="CC159" s="7" t="str">
        <f t="shared" si="91"/>
        <v/>
      </c>
      <c r="CD159" s="7" t="str">
        <f t="shared" si="91"/>
        <v/>
      </c>
      <c r="CE159" s="7" t="str">
        <f t="shared" si="91"/>
        <v/>
      </c>
      <c r="CF159" s="7" t="str">
        <f t="shared" si="91"/>
        <v/>
      </c>
      <c r="CG159" s="7" t="str">
        <f t="shared" si="91"/>
        <v/>
      </c>
      <c r="CH159" s="7" t="str">
        <f t="shared" si="91"/>
        <v/>
      </c>
      <c r="CI159" s="7" t="str">
        <f t="shared" si="91"/>
        <v/>
      </c>
      <c r="CJ159" s="7" t="str">
        <f t="shared" si="91"/>
        <v/>
      </c>
      <c r="CK159" s="7" t="str">
        <f t="shared" si="102"/>
        <v/>
      </c>
      <c r="CL159" s="7" t="str">
        <f t="shared" si="102"/>
        <v/>
      </c>
      <c r="CM159" s="7" t="str">
        <f t="shared" si="102"/>
        <v/>
      </c>
      <c r="CN159" s="7" t="str">
        <f t="shared" si="102"/>
        <v/>
      </c>
      <c r="CO159" s="7" t="str">
        <f t="shared" si="102"/>
        <v/>
      </c>
      <c r="CP159" s="7" t="str">
        <f t="shared" si="102"/>
        <v/>
      </c>
      <c r="CQ159" s="7" t="str">
        <f t="shared" si="102"/>
        <v/>
      </c>
      <c r="CR159" s="7" t="str">
        <f t="shared" si="102"/>
        <v/>
      </c>
      <c r="CS159" s="7" t="str">
        <f t="shared" si="102"/>
        <v/>
      </c>
      <c r="CT159" s="7" t="str">
        <f t="shared" si="102"/>
        <v/>
      </c>
      <c r="CU159" s="7" t="str">
        <f t="shared" si="102"/>
        <v/>
      </c>
      <c r="CV159" s="7" t="str">
        <f t="shared" si="102"/>
        <v/>
      </c>
      <c r="CW159" s="7" t="str">
        <f t="shared" si="102"/>
        <v/>
      </c>
      <c r="CX159" s="7" t="str">
        <f t="shared" si="102"/>
        <v/>
      </c>
      <c r="CY159" s="7" t="str">
        <f t="shared" si="102"/>
        <v/>
      </c>
      <c r="CZ159" s="7" t="str">
        <f t="shared" si="102"/>
        <v/>
      </c>
      <c r="DA159" s="7" t="str">
        <f t="shared" si="103"/>
        <v/>
      </c>
      <c r="DB159" s="7" t="str">
        <f t="shared" si="103"/>
        <v/>
      </c>
      <c r="DC159" s="7" t="str">
        <f t="shared" si="103"/>
        <v/>
      </c>
      <c r="DD159" s="7" t="str">
        <f t="shared" si="103"/>
        <v/>
      </c>
      <c r="DE159" s="7" t="str">
        <f t="shared" si="103"/>
        <v/>
      </c>
      <c r="DF159" s="7" t="str">
        <f t="shared" si="103"/>
        <v/>
      </c>
      <c r="DG159" s="7" t="str">
        <f t="shared" si="103"/>
        <v/>
      </c>
      <c r="DH159" s="7" t="str">
        <f t="shared" si="103"/>
        <v/>
      </c>
      <c r="DI159" s="7" t="str">
        <f t="shared" si="103"/>
        <v/>
      </c>
      <c r="DJ159" s="7" t="str">
        <f t="shared" si="103"/>
        <v/>
      </c>
      <c r="DK159" s="7" t="str">
        <f t="shared" si="103"/>
        <v/>
      </c>
      <c r="DL159" s="7" t="str">
        <f t="shared" si="103"/>
        <v/>
      </c>
      <c r="DM159" s="7" t="str">
        <f t="shared" si="103"/>
        <v/>
      </c>
      <c r="DN159" s="7" t="str">
        <f t="shared" si="103"/>
        <v/>
      </c>
      <c r="DO159" s="7" t="str">
        <f t="shared" si="103"/>
        <v/>
      </c>
      <c r="DP159" s="7" t="str">
        <f t="shared" si="103"/>
        <v/>
      </c>
      <c r="DQ159" s="7" t="str">
        <f t="shared" si="104"/>
        <v/>
      </c>
      <c r="DR159" s="7" t="str">
        <f t="shared" si="104"/>
        <v/>
      </c>
      <c r="DS159" s="7" t="str">
        <f t="shared" si="104"/>
        <v/>
      </c>
      <c r="DT159" s="7" t="str">
        <f t="shared" si="104"/>
        <v/>
      </c>
      <c r="DU159" s="7" t="str">
        <f t="shared" si="104"/>
        <v/>
      </c>
      <c r="DV159" s="7" t="str">
        <f t="shared" si="104"/>
        <v/>
      </c>
      <c r="DW159" s="7" t="str">
        <f t="shared" si="104"/>
        <v/>
      </c>
    </row>
    <row r="160" spans="1:127" x14ac:dyDescent="0.35">
      <c r="A160" s="84" t="s">
        <v>297</v>
      </c>
      <c r="B160" s="84" t="s">
        <v>14</v>
      </c>
      <c r="C160" s="84" t="s">
        <v>13</v>
      </c>
      <c r="D160" s="84">
        <v>0.26758999999999999</v>
      </c>
      <c r="E160" s="82">
        <f>VLOOKUP(C160,'Literature Lookup Tables'!$A$2:$D$21,4,0)</f>
        <v>0.05</v>
      </c>
      <c r="F160" s="82">
        <f>VLOOKUP(C160,'Literature Lookup Tables'!$A$2:$D$21,3,0)</f>
        <v>0.05</v>
      </c>
      <c r="G160" s="64">
        <f>(VLOOKUP(C160,'Literature Lookup Tables'!$A$2:$L$21,2))*D160</f>
        <v>2.6759000000000002E-2</v>
      </c>
      <c r="H160" s="64">
        <f t="shared" si="92"/>
        <v>1.3379500000000001E-2</v>
      </c>
      <c r="I160" s="64">
        <f t="shared" si="93"/>
        <v>1.3379500000000001E-2</v>
      </c>
      <c r="J160" s="106">
        <f>VLOOKUP(C160,'Literature Lookup Tables'!$A$2:$L$21,MATCH(B160,listHYDROGROUPS,0))</f>
        <v>74</v>
      </c>
      <c r="K160" s="7" t="str">
        <f t="shared" si="96"/>
        <v/>
      </c>
      <c r="L160" s="7" t="str">
        <f t="shared" si="96"/>
        <v/>
      </c>
      <c r="M160" s="7" t="str">
        <f t="shared" si="77"/>
        <v/>
      </c>
      <c r="N160" s="7" t="str">
        <f t="shared" si="77"/>
        <v/>
      </c>
      <c r="O160" s="7" t="str">
        <f t="shared" si="77"/>
        <v/>
      </c>
      <c r="P160" s="7" t="str">
        <f t="shared" si="77"/>
        <v/>
      </c>
      <c r="Q160" s="7" t="str">
        <f t="shared" si="77"/>
        <v/>
      </c>
      <c r="R160" s="7" t="str">
        <f t="shared" si="77"/>
        <v/>
      </c>
      <c r="S160" s="7" t="str">
        <f t="shared" si="77"/>
        <v/>
      </c>
      <c r="T160" s="7" t="str">
        <f t="shared" si="77"/>
        <v/>
      </c>
      <c r="U160" s="7" t="str">
        <f t="shared" si="77"/>
        <v/>
      </c>
      <c r="V160" s="7" t="str">
        <f t="shared" si="77"/>
        <v/>
      </c>
      <c r="W160" s="7" t="str">
        <f t="shared" si="96"/>
        <v/>
      </c>
      <c r="X160" s="7" t="str">
        <f t="shared" si="96"/>
        <v/>
      </c>
      <c r="Y160" s="7" t="str">
        <f t="shared" si="96"/>
        <v/>
      </c>
      <c r="Z160" s="7" t="str">
        <f t="shared" si="100"/>
        <v/>
      </c>
      <c r="AA160" s="7" t="str">
        <f t="shared" si="99"/>
        <v/>
      </c>
      <c r="AB160" s="7" t="str">
        <f t="shared" si="99"/>
        <v/>
      </c>
      <c r="AC160" s="7" t="str">
        <f t="shared" si="99"/>
        <v/>
      </c>
      <c r="AD160" s="7" t="str">
        <f t="shared" si="99"/>
        <v/>
      </c>
      <c r="AE160" s="7" t="str">
        <f t="shared" si="99"/>
        <v/>
      </c>
      <c r="AF160" s="7" t="str">
        <f t="shared" si="99"/>
        <v/>
      </c>
      <c r="AG160" s="7" t="str">
        <f t="shared" si="99"/>
        <v/>
      </c>
      <c r="AH160" s="7" t="str">
        <f t="shared" si="99"/>
        <v/>
      </c>
      <c r="AI160" s="7" t="str">
        <f t="shared" si="99"/>
        <v/>
      </c>
      <c r="AJ160" s="7" t="str">
        <f t="shared" si="99"/>
        <v/>
      </c>
      <c r="AK160" s="7" t="str">
        <f t="shared" si="99"/>
        <v/>
      </c>
      <c r="AL160" s="7" t="str">
        <f t="shared" si="99"/>
        <v/>
      </c>
      <c r="AM160" s="7" t="str">
        <f t="shared" si="99"/>
        <v/>
      </c>
      <c r="AN160" s="7" t="str">
        <f t="shared" si="99"/>
        <v/>
      </c>
      <c r="AO160" s="7" t="str">
        <f t="shared" si="99"/>
        <v/>
      </c>
      <c r="AP160" s="7" t="str">
        <f t="shared" si="98"/>
        <v/>
      </c>
      <c r="AQ160" s="7" t="str">
        <f t="shared" si="98"/>
        <v/>
      </c>
      <c r="AR160" s="7" t="str">
        <f t="shared" si="98"/>
        <v/>
      </c>
      <c r="AS160" s="7" t="str">
        <f t="shared" si="98"/>
        <v/>
      </c>
      <c r="AT160" s="7" t="str">
        <f t="shared" si="98"/>
        <v/>
      </c>
      <c r="AU160" s="7" t="str">
        <f t="shared" si="98"/>
        <v/>
      </c>
      <c r="AV160" s="7" t="str">
        <f t="shared" si="98"/>
        <v/>
      </c>
      <c r="AW160" s="7" t="str">
        <f t="shared" si="98"/>
        <v/>
      </c>
      <c r="AX160" s="7" t="str">
        <f t="shared" si="98"/>
        <v/>
      </c>
      <c r="AY160" s="7" t="str">
        <f t="shared" si="98"/>
        <v/>
      </c>
      <c r="AZ160" s="7" t="str">
        <f t="shared" si="98"/>
        <v/>
      </c>
      <c r="BA160" s="7" t="str">
        <f t="shared" si="98"/>
        <v/>
      </c>
      <c r="BB160" s="7" t="str">
        <f t="shared" si="98"/>
        <v/>
      </c>
      <c r="BC160" s="7" t="str">
        <f t="shared" si="98"/>
        <v/>
      </c>
      <c r="BD160" s="7" t="str">
        <f t="shared" si="98"/>
        <v/>
      </c>
      <c r="BE160" s="7" t="str">
        <f t="shared" si="98"/>
        <v/>
      </c>
      <c r="BF160" s="7" t="str">
        <f t="shared" si="97"/>
        <v/>
      </c>
      <c r="BG160" s="7" t="str">
        <f t="shared" si="97"/>
        <v/>
      </c>
      <c r="BH160" s="7" t="str">
        <f t="shared" si="97"/>
        <v/>
      </c>
      <c r="BI160" s="7" t="str">
        <f t="shared" si="97"/>
        <v/>
      </c>
      <c r="BJ160" s="7" t="str">
        <f t="shared" si="97"/>
        <v/>
      </c>
      <c r="BK160" s="7" t="str">
        <f t="shared" si="97"/>
        <v/>
      </c>
      <c r="BL160" s="7" t="str">
        <f t="shared" si="97"/>
        <v/>
      </c>
      <c r="BM160" s="7" t="str">
        <f t="shared" si="97"/>
        <v/>
      </c>
      <c r="BN160" s="7" t="str">
        <f t="shared" si="97"/>
        <v/>
      </c>
      <c r="BO160" s="7" t="str">
        <f t="shared" si="97"/>
        <v/>
      </c>
      <c r="BP160" s="7" t="str">
        <f t="shared" si="97"/>
        <v/>
      </c>
      <c r="BQ160" s="7" t="str">
        <f t="shared" si="97"/>
        <v/>
      </c>
      <c r="BR160" s="7" t="str">
        <f t="shared" si="97"/>
        <v/>
      </c>
      <c r="BS160" s="7" t="str">
        <f t="shared" si="97"/>
        <v/>
      </c>
      <c r="BT160" s="7" t="str">
        <f t="shared" si="97"/>
        <v/>
      </c>
      <c r="BU160" s="7" t="str">
        <f t="shared" ref="BU160:CJ175" si="105">IF($A160=BU$11,$J160*$D160,"")</f>
        <v/>
      </c>
      <c r="BV160" s="7" t="str">
        <f t="shared" si="105"/>
        <v/>
      </c>
      <c r="BW160" s="7" t="str">
        <f t="shared" si="105"/>
        <v/>
      </c>
      <c r="BX160" s="7" t="str">
        <f t="shared" si="105"/>
        <v/>
      </c>
      <c r="BY160" s="7" t="str">
        <f t="shared" si="105"/>
        <v/>
      </c>
      <c r="BZ160" s="7" t="str">
        <f t="shared" si="105"/>
        <v/>
      </c>
      <c r="CA160" s="7" t="str">
        <f t="shared" si="105"/>
        <v/>
      </c>
      <c r="CB160" s="7" t="str">
        <f t="shared" si="105"/>
        <v/>
      </c>
      <c r="CC160" s="7" t="str">
        <f t="shared" si="105"/>
        <v/>
      </c>
      <c r="CD160" s="7" t="str">
        <f t="shared" si="105"/>
        <v/>
      </c>
      <c r="CE160" s="7" t="str">
        <f t="shared" si="105"/>
        <v/>
      </c>
      <c r="CF160" s="7" t="str">
        <f t="shared" si="105"/>
        <v/>
      </c>
      <c r="CG160" s="7" t="str">
        <f t="shared" si="105"/>
        <v/>
      </c>
      <c r="CH160" s="7" t="str">
        <f t="shared" si="105"/>
        <v/>
      </c>
      <c r="CI160" s="7" t="str">
        <f t="shared" si="105"/>
        <v/>
      </c>
      <c r="CJ160" s="7" t="str">
        <f t="shared" si="105"/>
        <v/>
      </c>
      <c r="CK160" s="7" t="str">
        <f t="shared" si="102"/>
        <v/>
      </c>
      <c r="CL160" s="7" t="str">
        <f t="shared" si="102"/>
        <v/>
      </c>
      <c r="CM160" s="7" t="str">
        <f t="shared" si="102"/>
        <v/>
      </c>
      <c r="CN160" s="7" t="str">
        <f t="shared" si="102"/>
        <v/>
      </c>
      <c r="CO160" s="7" t="str">
        <f t="shared" si="102"/>
        <v/>
      </c>
      <c r="CP160" s="7" t="str">
        <f t="shared" si="102"/>
        <v/>
      </c>
      <c r="CQ160" s="7" t="str">
        <f t="shared" si="102"/>
        <v/>
      </c>
      <c r="CR160" s="7" t="str">
        <f t="shared" si="102"/>
        <v/>
      </c>
      <c r="CS160" s="7" t="str">
        <f t="shared" si="102"/>
        <v/>
      </c>
      <c r="CT160" s="7" t="str">
        <f t="shared" si="102"/>
        <v/>
      </c>
      <c r="CU160" s="7" t="str">
        <f t="shared" si="102"/>
        <v/>
      </c>
      <c r="CV160" s="7" t="str">
        <f t="shared" si="102"/>
        <v/>
      </c>
      <c r="CW160" s="7" t="str">
        <f t="shared" si="102"/>
        <v/>
      </c>
      <c r="CX160" s="7" t="str">
        <f t="shared" si="102"/>
        <v/>
      </c>
      <c r="CY160" s="7" t="str">
        <f t="shared" si="102"/>
        <v/>
      </c>
      <c r="CZ160" s="7" t="str">
        <f t="shared" si="102"/>
        <v/>
      </c>
      <c r="DA160" s="7" t="str">
        <f t="shared" si="103"/>
        <v/>
      </c>
      <c r="DB160" s="7" t="str">
        <f t="shared" si="103"/>
        <v/>
      </c>
      <c r="DC160" s="7" t="str">
        <f t="shared" si="103"/>
        <v/>
      </c>
      <c r="DD160" s="7" t="str">
        <f t="shared" si="103"/>
        <v/>
      </c>
      <c r="DE160" s="7" t="str">
        <f t="shared" si="103"/>
        <v/>
      </c>
      <c r="DF160" s="7" t="str">
        <f t="shared" si="103"/>
        <v/>
      </c>
      <c r="DG160" s="7" t="str">
        <f t="shared" si="103"/>
        <v/>
      </c>
      <c r="DH160" s="7" t="str">
        <f t="shared" si="103"/>
        <v/>
      </c>
      <c r="DI160" s="7" t="str">
        <f t="shared" si="103"/>
        <v/>
      </c>
      <c r="DJ160" s="7" t="str">
        <f t="shared" si="103"/>
        <v/>
      </c>
      <c r="DK160" s="7" t="str">
        <f t="shared" si="103"/>
        <v/>
      </c>
      <c r="DL160" s="7" t="str">
        <f t="shared" si="103"/>
        <v/>
      </c>
      <c r="DM160" s="7" t="str">
        <f t="shared" si="103"/>
        <v/>
      </c>
      <c r="DN160" s="7" t="str">
        <f t="shared" si="103"/>
        <v/>
      </c>
      <c r="DO160" s="7" t="str">
        <f t="shared" si="103"/>
        <v/>
      </c>
      <c r="DP160" s="7" t="str">
        <f t="shared" si="103"/>
        <v/>
      </c>
      <c r="DQ160" s="7" t="str">
        <f t="shared" si="104"/>
        <v/>
      </c>
      <c r="DR160" s="7" t="str">
        <f t="shared" si="104"/>
        <v/>
      </c>
      <c r="DS160" s="7" t="str">
        <f t="shared" si="104"/>
        <v/>
      </c>
      <c r="DT160" s="7" t="str">
        <f t="shared" si="104"/>
        <v/>
      </c>
      <c r="DU160" s="7" t="str">
        <f t="shared" si="104"/>
        <v/>
      </c>
      <c r="DV160" s="7" t="str">
        <f t="shared" si="104"/>
        <v/>
      </c>
      <c r="DW160" s="7" t="str">
        <f t="shared" si="104"/>
        <v/>
      </c>
    </row>
    <row r="161" spans="1:127" x14ac:dyDescent="0.35">
      <c r="A161" s="84" t="s">
        <v>298</v>
      </c>
      <c r="B161" s="84" t="s">
        <v>14</v>
      </c>
      <c r="C161" s="84" t="s">
        <v>13</v>
      </c>
      <c r="D161" s="84">
        <v>0.95745499999999995</v>
      </c>
      <c r="E161" s="82">
        <f>VLOOKUP(C161,'Literature Lookup Tables'!$A$2:$D$21,4,0)</f>
        <v>0.05</v>
      </c>
      <c r="F161" s="82">
        <f>VLOOKUP(C161,'Literature Lookup Tables'!$A$2:$D$21,3,0)</f>
        <v>0.05</v>
      </c>
      <c r="G161" s="64">
        <f>(VLOOKUP(C161,'Literature Lookup Tables'!$A$2:$L$21,2))*D161</f>
        <v>9.5745499999999997E-2</v>
      </c>
      <c r="H161" s="64">
        <f t="shared" si="92"/>
        <v>4.7872749999999999E-2</v>
      </c>
      <c r="I161" s="64">
        <f t="shared" si="93"/>
        <v>4.7872749999999999E-2</v>
      </c>
      <c r="J161" s="106">
        <f>VLOOKUP(C161,'Literature Lookup Tables'!$A$2:$L$21,MATCH(B161,listHYDROGROUPS,0))</f>
        <v>74</v>
      </c>
      <c r="K161" s="7" t="str">
        <f t="shared" si="96"/>
        <v/>
      </c>
      <c r="L161" s="7" t="str">
        <f t="shared" si="96"/>
        <v/>
      </c>
      <c r="M161" s="7" t="str">
        <f t="shared" si="96"/>
        <v/>
      </c>
      <c r="N161" s="7" t="str">
        <f t="shared" si="96"/>
        <v/>
      </c>
      <c r="O161" s="7" t="str">
        <f t="shared" si="96"/>
        <v/>
      </c>
      <c r="P161" s="7" t="str">
        <f t="shared" si="96"/>
        <v/>
      </c>
      <c r="Q161" s="7" t="str">
        <f t="shared" si="96"/>
        <v/>
      </c>
      <c r="R161" s="7" t="str">
        <f t="shared" si="96"/>
        <v/>
      </c>
      <c r="S161" s="7" t="str">
        <f t="shared" si="96"/>
        <v/>
      </c>
      <c r="T161" s="7" t="str">
        <f t="shared" si="96"/>
        <v/>
      </c>
      <c r="U161" s="7" t="str">
        <f t="shared" si="96"/>
        <v/>
      </c>
      <c r="V161" s="7" t="str">
        <f t="shared" si="96"/>
        <v/>
      </c>
      <c r="W161" s="7" t="str">
        <f t="shared" si="96"/>
        <v/>
      </c>
      <c r="X161" s="7" t="str">
        <f t="shared" si="96"/>
        <v/>
      </c>
      <c r="Y161" s="7" t="str">
        <f t="shared" si="96"/>
        <v/>
      </c>
      <c r="Z161" s="7" t="str">
        <f t="shared" si="100"/>
        <v/>
      </c>
      <c r="AA161" s="7" t="str">
        <f t="shared" si="99"/>
        <v/>
      </c>
      <c r="AB161" s="7" t="str">
        <f t="shared" si="99"/>
        <v/>
      </c>
      <c r="AC161" s="7" t="str">
        <f t="shared" si="99"/>
        <v/>
      </c>
      <c r="AD161" s="7" t="str">
        <f t="shared" si="99"/>
        <v/>
      </c>
      <c r="AE161" s="7" t="str">
        <f t="shared" si="99"/>
        <v/>
      </c>
      <c r="AF161" s="7" t="str">
        <f t="shared" si="99"/>
        <v/>
      </c>
      <c r="AG161" s="7" t="str">
        <f t="shared" si="99"/>
        <v/>
      </c>
      <c r="AH161" s="7" t="str">
        <f t="shared" si="99"/>
        <v/>
      </c>
      <c r="AI161" s="7" t="str">
        <f t="shared" si="99"/>
        <v/>
      </c>
      <c r="AJ161" s="7" t="str">
        <f t="shared" si="99"/>
        <v/>
      </c>
      <c r="AK161" s="7" t="str">
        <f t="shared" si="99"/>
        <v/>
      </c>
      <c r="AL161" s="7" t="str">
        <f t="shared" si="99"/>
        <v/>
      </c>
      <c r="AM161" s="7" t="str">
        <f t="shared" si="99"/>
        <v/>
      </c>
      <c r="AN161" s="7" t="str">
        <f t="shared" si="99"/>
        <v/>
      </c>
      <c r="AO161" s="7" t="str">
        <f t="shared" si="99"/>
        <v/>
      </c>
      <c r="AP161" s="7" t="str">
        <f t="shared" si="98"/>
        <v/>
      </c>
      <c r="AQ161" s="7" t="str">
        <f t="shared" si="98"/>
        <v/>
      </c>
      <c r="AR161" s="7" t="str">
        <f t="shared" si="98"/>
        <v/>
      </c>
      <c r="AS161" s="7" t="str">
        <f t="shared" si="98"/>
        <v/>
      </c>
      <c r="AT161" s="7" t="str">
        <f t="shared" si="98"/>
        <v/>
      </c>
      <c r="AU161" s="7" t="str">
        <f t="shared" si="98"/>
        <v/>
      </c>
      <c r="AV161" s="7" t="str">
        <f t="shared" si="98"/>
        <v/>
      </c>
      <c r="AW161" s="7" t="str">
        <f t="shared" si="98"/>
        <v/>
      </c>
      <c r="AX161" s="7" t="str">
        <f t="shared" si="98"/>
        <v/>
      </c>
      <c r="AY161" s="7" t="str">
        <f t="shared" si="98"/>
        <v/>
      </c>
      <c r="AZ161" s="7" t="str">
        <f t="shared" si="98"/>
        <v/>
      </c>
      <c r="BA161" s="7" t="str">
        <f t="shared" si="98"/>
        <v/>
      </c>
      <c r="BB161" s="7" t="str">
        <f t="shared" si="98"/>
        <v/>
      </c>
      <c r="BC161" s="7" t="str">
        <f t="shared" si="98"/>
        <v/>
      </c>
      <c r="BD161" s="7" t="str">
        <f t="shared" si="98"/>
        <v/>
      </c>
      <c r="BE161" s="7" t="str">
        <f t="shared" si="98"/>
        <v/>
      </c>
      <c r="BF161" s="7" t="str">
        <f t="shared" si="97"/>
        <v/>
      </c>
      <c r="BG161" s="7" t="str">
        <f t="shared" si="97"/>
        <v/>
      </c>
      <c r="BH161" s="7" t="str">
        <f t="shared" si="97"/>
        <v/>
      </c>
      <c r="BI161" s="7" t="str">
        <f t="shared" si="97"/>
        <v/>
      </c>
      <c r="BJ161" s="7" t="str">
        <f t="shared" si="97"/>
        <v/>
      </c>
      <c r="BK161" s="7" t="str">
        <f t="shared" si="97"/>
        <v/>
      </c>
      <c r="BL161" s="7" t="str">
        <f t="shared" si="97"/>
        <v/>
      </c>
      <c r="BM161" s="7" t="str">
        <f t="shared" si="97"/>
        <v/>
      </c>
      <c r="BN161" s="7" t="str">
        <f t="shared" si="97"/>
        <v/>
      </c>
      <c r="BO161" s="7" t="str">
        <f t="shared" si="97"/>
        <v/>
      </c>
      <c r="BP161" s="7" t="str">
        <f t="shared" si="97"/>
        <v/>
      </c>
      <c r="BQ161" s="7" t="str">
        <f t="shared" si="97"/>
        <v/>
      </c>
      <c r="BR161" s="7" t="str">
        <f t="shared" si="97"/>
        <v/>
      </c>
      <c r="BS161" s="7" t="str">
        <f t="shared" si="97"/>
        <v/>
      </c>
      <c r="BT161" s="7" t="str">
        <f t="shared" si="97"/>
        <v/>
      </c>
      <c r="BU161" s="7" t="str">
        <f t="shared" si="105"/>
        <v/>
      </c>
      <c r="BV161" s="7" t="str">
        <f t="shared" si="105"/>
        <v/>
      </c>
      <c r="BW161" s="7" t="str">
        <f t="shared" si="105"/>
        <v/>
      </c>
      <c r="BX161" s="7" t="str">
        <f t="shared" si="105"/>
        <v/>
      </c>
      <c r="BY161" s="7" t="str">
        <f t="shared" si="105"/>
        <v/>
      </c>
      <c r="BZ161" s="7" t="str">
        <f t="shared" si="105"/>
        <v/>
      </c>
      <c r="CA161" s="7" t="str">
        <f t="shared" si="105"/>
        <v/>
      </c>
      <c r="CB161" s="7" t="str">
        <f t="shared" si="105"/>
        <v/>
      </c>
      <c r="CC161" s="7" t="str">
        <f t="shared" si="105"/>
        <v/>
      </c>
      <c r="CD161" s="7" t="str">
        <f t="shared" si="105"/>
        <v/>
      </c>
      <c r="CE161" s="7" t="str">
        <f t="shared" si="105"/>
        <v/>
      </c>
      <c r="CF161" s="7" t="str">
        <f t="shared" si="105"/>
        <v/>
      </c>
      <c r="CG161" s="7" t="str">
        <f t="shared" si="105"/>
        <v/>
      </c>
      <c r="CH161" s="7" t="str">
        <f t="shared" si="105"/>
        <v/>
      </c>
      <c r="CI161" s="7" t="str">
        <f t="shared" si="105"/>
        <v/>
      </c>
      <c r="CJ161" s="7" t="str">
        <f t="shared" si="105"/>
        <v/>
      </c>
      <c r="CK161" s="7" t="str">
        <f t="shared" si="102"/>
        <v/>
      </c>
      <c r="CL161" s="7" t="str">
        <f t="shared" si="102"/>
        <v/>
      </c>
      <c r="CM161" s="7" t="str">
        <f t="shared" si="102"/>
        <v/>
      </c>
      <c r="CN161" s="7" t="str">
        <f t="shared" si="102"/>
        <v/>
      </c>
      <c r="CO161" s="7" t="str">
        <f t="shared" si="102"/>
        <v/>
      </c>
      <c r="CP161" s="7" t="str">
        <f t="shared" si="102"/>
        <v/>
      </c>
      <c r="CQ161" s="7" t="str">
        <f t="shared" si="102"/>
        <v/>
      </c>
      <c r="CR161" s="7" t="str">
        <f t="shared" si="102"/>
        <v/>
      </c>
      <c r="CS161" s="7" t="str">
        <f t="shared" si="102"/>
        <v/>
      </c>
      <c r="CT161" s="7" t="str">
        <f t="shared" si="102"/>
        <v/>
      </c>
      <c r="CU161" s="7" t="str">
        <f t="shared" si="102"/>
        <v/>
      </c>
      <c r="CV161" s="7" t="str">
        <f t="shared" si="102"/>
        <v/>
      </c>
      <c r="CW161" s="7" t="str">
        <f t="shared" si="102"/>
        <v/>
      </c>
      <c r="CX161" s="7" t="str">
        <f t="shared" si="102"/>
        <v/>
      </c>
      <c r="CY161" s="7" t="str">
        <f t="shared" si="102"/>
        <v/>
      </c>
      <c r="CZ161" s="7" t="str">
        <f t="shared" si="102"/>
        <v/>
      </c>
      <c r="DA161" s="7" t="str">
        <f t="shared" si="103"/>
        <v/>
      </c>
      <c r="DB161" s="7" t="str">
        <f t="shared" si="103"/>
        <v/>
      </c>
      <c r="DC161" s="7" t="str">
        <f t="shared" si="103"/>
        <v/>
      </c>
      <c r="DD161" s="7" t="str">
        <f t="shared" si="103"/>
        <v/>
      </c>
      <c r="DE161" s="7" t="str">
        <f t="shared" si="103"/>
        <v/>
      </c>
      <c r="DF161" s="7" t="str">
        <f t="shared" si="103"/>
        <v/>
      </c>
      <c r="DG161" s="7" t="str">
        <f t="shared" si="103"/>
        <v/>
      </c>
      <c r="DH161" s="7" t="str">
        <f t="shared" si="103"/>
        <v/>
      </c>
      <c r="DI161" s="7" t="str">
        <f t="shared" si="103"/>
        <v/>
      </c>
      <c r="DJ161" s="7" t="str">
        <f t="shared" si="103"/>
        <v/>
      </c>
      <c r="DK161" s="7" t="str">
        <f t="shared" si="103"/>
        <v/>
      </c>
      <c r="DL161" s="7" t="str">
        <f t="shared" si="103"/>
        <v/>
      </c>
      <c r="DM161" s="7" t="str">
        <f t="shared" si="103"/>
        <v/>
      </c>
      <c r="DN161" s="7" t="str">
        <f t="shared" si="103"/>
        <v/>
      </c>
      <c r="DO161" s="7" t="str">
        <f t="shared" si="103"/>
        <v/>
      </c>
      <c r="DP161" s="7" t="str">
        <f t="shared" si="103"/>
        <v/>
      </c>
      <c r="DQ161" s="7" t="str">
        <f t="shared" si="104"/>
        <v/>
      </c>
      <c r="DR161" s="7" t="str">
        <f t="shared" si="104"/>
        <v/>
      </c>
      <c r="DS161" s="7" t="str">
        <f t="shared" si="104"/>
        <v/>
      </c>
      <c r="DT161" s="7" t="str">
        <f t="shared" si="104"/>
        <v/>
      </c>
      <c r="DU161" s="7" t="str">
        <f t="shared" si="104"/>
        <v/>
      </c>
      <c r="DV161" s="7" t="str">
        <f t="shared" si="104"/>
        <v/>
      </c>
      <c r="DW161" s="7" t="str">
        <f t="shared" si="104"/>
        <v/>
      </c>
    </row>
    <row r="162" spans="1:127" x14ac:dyDescent="0.35">
      <c r="A162" s="84" t="s">
        <v>281</v>
      </c>
      <c r="B162" s="84" t="s">
        <v>14</v>
      </c>
      <c r="C162" s="84" t="s">
        <v>13</v>
      </c>
      <c r="D162" s="84">
        <v>8.1491999999999995E-2</v>
      </c>
      <c r="E162" s="82">
        <f>VLOOKUP(C162,'Literature Lookup Tables'!$A$2:$D$21,4,0)</f>
        <v>0.05</v>
      </c>
      <c r="F162" s="82">
        <f>VLOOKUP(C162,'Literature Lookup Tables'!$A$2:$D$21,3,0)</f>
        <v>0.05</v>
      </c>
      <c r="G162" s="64">
        <f>(VLOOKUP(C162,'Literature Lookup Tables'!$A$2:$L$21,2))*D162</f>
        <v>8.1492000000000005E-3</v>
      </c>
      <c r="H162" s="64">
        <f t="shared" si="92"/>
        <v>4.0746000000000003E-3</v>
      </c>
      <c r="I162" s="64">
        <f t="shared" si="93"/>
        <v>4.0746000000000003E-3</v>
      </c>
      <c r="J162" s="106">
        <f>VLOOKUP(C162,'Literature Lookup Tables'!$A$2:$L$21,MATCH(B162,listHYDROGROUPS,0))</f>
        <v>74</v>
      </c>
      <c r="K162" s="7" t="str">
        <f t="shared" si="96"/>
        <v/>
      </c>
      <c r="L162" s="7" t="str">
        <f t="shared" si="96"/>
        <v/>
      </c>
      <c r="M162" s="7" t="str">
        <f t="shared" si="96"/>
        <v/>
      </c>
      <c r="N162" s="7" t="str">
        <f t="shared" si="96"/>
        <v/>
      </c>
      <c r="O162" s="7" t="str">
        <f t="shared" si="96"/>
        <v/>
      </c>
      <c r="P162" s="7" t="str">
        <f t="shared" si="96"/>
        <v/>
      </c>
      <c r="Q162" s="7" t="str">
        <f t="shared" si="96"/>
        <v/>
      </c>
      <c r="R162" s="7" t="str">
        <f t="shared" si="96"/>
        <v/>
      </c>
      <c r="S162" s="7" t="str">
        <f t="shared" si="96"/>
        <v/>
      </c>
      <c r="T162" s="7" t="str">
        <f t="shared" si="96"/>
        <v/>
      </c>
      <c r="U162" s="7" t="str">
        <f t="shared" si="96"/>
        <v/>
      </c>
      <c r="V162" s="7" t="str">
        <f t="shared" si="96"/>
        <v/>
      </c>
      <c r="W162" s="7" t="str">
        <f t="shared" si="96"/>
        <v/>
      </c>
      <c r="X162" s="7" t="str">
        <f t="shared" si="96"/>
        <v/>
      </c>
      <c r="Y162" s="7" t="str">
        <f t="shared" si="96"/>
        <v/>
      </c>
      <c r="Z162" s="7" t="str">
        <f t="shared" si="100"/>
        <v/>
      </c>
      <c r="AA162" s="7" t="str">
        <f t="shared" si="99"/>
        <v/>
      </c>
      <c r="AB162" s="7" t="str">
        <f t="shared" si="99"/>
        <v/>
      </c>
      <c r="AC162" s="7" t="str">
        <f t="shared" si="99"/>
        <v/>
      </c>
      <c r="AD162" s="7" t="str">
        <f t="shared" si="99"/>
        <v/>
      </c>
      <c r="AE162" s="7" t="str">
        <f t="shared" si="99"/>
        <v/>
      </c>
      <c r="AF162" s="7" t="str">
        <f t="shared" si="99"/>
        <v/>
      </c>
      <c r="AG162" s="7" t="str">
        <f t="shared" si="99"/>
        <v/>
      </c>
      <c r="AH162" s="7" t="str">
        <f t="shared" si="99"/>
        <v/>
      </c>
      <c r="AI162" s="7" t="str">
        <f t="shared" si="99"/>
        <v/>
      </c>
      <c r="AJ162" s="7" t="str">
        <f t="shared" si="99"/>
        <v/>
      </c>
      <c r="AK162" s="7" t="str">
        <f t="shared" si="99"/>
        <v/>
      </c>
      <c r="AL162" s="7" t="str">
        <f t="shared" si="99"/>
        <v/>
      </c>
      <c r="AM162" s="7" t="str">
        <f t="shared" si="99"/>
        <v/>
      </c>
      <c r="AN162" s="7" t="str">
        <f t="shared" si="99"/>
        <v/>
      </c>
      <c r="AO162" s="7" t="str">
        <f t="shared" si="99"/>
        <v/>
      </c>
      <c r="AP162" s="7" t="str">
        <f t="shared" si="98"/>
        <v/>
      </c>
      <c r="AQ162" s="7" t="str">
        <f t="shared" si="98"/>
        <v/>
      </c>
      <c r="AR162" s="7" t="str">
        <f t="shared" si="98"/>
        <v/>
      </c>
      <c r="AS162" s="7" t="str">
        <f t="shared" si="98"/>
        <v/>
      </c>
      <c r="AT162" s="7" t="str">
        <f t="shared" si="98"/>
        <v/>
      </c>
      <c r="AU162" s="7" t="str">
        <f t="shared" si="98"/>
        <v/>
      </c>
      <c r="AV162" s="7" t="str">
        <f t="shared" si="98"/>
        <v/>
      </c>
      <c r="AW162" s="7" t="str">
        <f t="shared" si="98"/>
        <v/>
      </c>
      <c r="AX162" s="7" t="str">
        <f t="shared" si="98"/>
        <v/>
      </c>
      <c r="AY162" s="7" t="str">
        <f t="shared" si="98"/>
        <v/>
      </c>
      <c r="AZ162" s="7" t="str">
        <f t="shared" si="98"/>
        <v/>
      </c>
      <c r="BA162" s="7" t="str">
        <f t="shared" si="98"/>
        <v/>
      </c>
      <c r="BB162" s="7" t="str">
        <f t="shared" si="98"/>
        <v/>
      </c>
      <c r="BC162" s="7" t="str">
        <f t="shared" si="98"/>
        <v/>
      </c>
      <c r="BD162" s="7" t="str">
        <f t="shared" si="98"/>
        <v/>
      </c>
      <c r="BE162" s="7" t="str">
        <f t="shared" si="98"/>
        <v/>
      </c>
      <c r="BF162" s="7" t="str">
        <f t="shared" si="97"/>
        <v/>
      </c>
      <c r="BG162" s="7" t="str">
        <f t="shared" si="97"/>
        <v/>
      </c>
      <c r="BH162" s="7" t="str">
        <f t="shared" si="97"/>
        <v/>
      </c>
      <c r="BI162" s="7" t="str">
        <f t="shared" si="97"/>
        <v/>
      </c>
      <c r="BJ162" s="7" t="str">
        <f t="shared" si="97"/>
        <v/>
      </c>
      <c r="BK162" s="7" t="str">
        <f t="shared" si="97"/>
        <v/>
      </c>
      <c r="BL162" s="7" t="str">
        <f t="shared" si="97"/>
        <v/>
      </c>
      <c r="BM162" s="7" t="str">
        <f t="shared" si="97"/>
        <v/>
      </c>
      <c r="BN162" s="7" t="str">
        <f t="shared" si="97"/>
        <v/>
      </c>
      <c r="BO162" s="7" t="str">
        <f t="shared" si="97"/>
        <v/>
      </c>
      <c r="BP162" s="7" t="str">
        <f t="shared" si="97"/>
        <v/>
      </c>
      <c r="BQ162" s="7" t="str">
        <f t="shared" si="97"/>
        <v/>
      </c>
      <c r="BR162" s="7" t="str">
        <f t="shared" si="97"/>
        <v/>
      </c>
      <c r="BS162" s="7" t="str">
        <f t="shared" si="97"/>
        <v/>
      </c>
      <c r="BT162" s="7" t="str">
        <f t="shared" si="97"/>
        <v/>
      </c>
      <c r="BU162" s="7" t="str">
        <f t="shared" si="105"/>
        <v/>
      </c>
      <c r="BV162" s="7" t="str">
        <f t="shared" si="105"/>
        <v/>
      </c>
      <c r="BW162" s="7" t="str">
        <f t="shared" si="105"/>
        <v/>
      </c>
      <c r="BX162" s="7" t="str">
        <f t="shared" si="105"/>
        <v/>
      </c>
      <c r="BY162" s="7" t="str">
        <f t="shared" si="105"/>
        <v/>
      </c>
      <c r="BZ162" s="7" t="str">
        <f t="shared" si="105"/>
        <v/>
      </c>
      <c r="CA162" s="7" t="str">
        <f t="shared" si="105"/>
        <v/>
      </c>
      <c r="CB162" s="7" t="str">
        <f t="shared" si="105"/>
        <v/>
      </c>
      <c r="CC162" s="7" t="str">
        <f t="shared" si="105"/>
        <v/>
      </c>
      <c r="CD162" s="7" t="str">
        <f t="shared" si="105"/>
        <v/>
      </c>
      <c r="CE162" s="7" t="str">
        <f t="shared" si="105"/>
        <v/>
      </c>
      <c r="CF162" s="7" t="str">
        <f t="shared" si="105"/>
        <v/>
      </c>
      <c r="CG162" s="7" t="str">
        <f t="shared" si="105"/>
        <v/>
      </c>
      <c r="CH162" s="7" t="str">
        <f t="shared" si="105"/>
        <v/>
      </c>
      <c r="CI162" s="7" t="str">
        <f t="shared" si="105"/>
        <v/>
      </c>
      <c r="CJ162" s="7" t="str">
        <f t="shared" si="105"/>
        <v/>
      </c>
      <c r="CK162" s="7" t="str">
        <f t="shared" si="102"/>
        <v/>
      </c>
      <c r="CL162" s="7" t="str">
        <f t="shared" si="102"/>
        <v/>
      </c>
      <c r="CM162" s="7" t="str">
        <f t="shared" si="102"/>
        <v/>
      </c>
      <c r="CN162" s="7" t="str">
        <f t="shared" si="102"/>
        <v/>
      </c>
      <c r="CO162" s="7" t="str">
        <f t="shared" si="102"/>
        <v/>
      </c>
      <c r="CP162" s="7" t="str">
        <f t="shared" si="102"/>
        <v/>
      </c>
      <c r="CQ162" s="7" t="str">
        <f t="shared" si="102"/>
        <v/>
      </c>
      <c r="CR162" s="7" t="str">
        <f t="shared" si="102"/>
        <v/>
      </c>
      <c r="CS162" s="7" t="str">
        <f t="shared" si="102"/>
        <v/>
      </c>
      <c r="CT162" s="7" t="str">
        <f t="shared" si="102"/>
        <v/>
      </c>
      <c r="CU162" s="7" t="str">
        <f t="shared" si="102"/>
        <v/>
      </c>
      <c r="CV162" s="7" t="str">
        <f t="shared" si="102"/>
        <v/>
      </c>
      <c r="CW162" s="7" t="str">
        <f t="shared" si="102"/>
        <v/>
      </c>
      <c r="CX162" s="7" t="str">
        <f t="shared" si="102"/>
        <v/>
      </c>
      <c r="CY162" s="7" t="str">
        <f t="shared" si="102"/>
        <v/>
      </c>
      <c r="CZ162" s="7" t="str">
        <f t="shared" si="102"/>
        <v/>
      </c>
      <c r="DA162" s="7" t="str">
        <f t="shared" si="103"/>
        <v/>
      </c>
      <c r="DB162" s="7" t="str">
        <f t="shared" si="103"/>
        <v/>
      </c>
      <c r="DC162" s="7" t="str">
        <f t="shared" si="103"/>
        <v/>
      </c>
      <c r="DD162" s="7" t="str">
        <f t="shared" si="103"/>
        <v/>
      </c>
      <c r="DE162" s="7" t="str">
        <f t="shared" si="103"/>
        <v/>
      </c>
      <c r="DF162" s="7" t="str">
        <f t="shared" si="103"/>
        <v/>
      </c>
      <c r="DG162" s="7" t="str">
        <f t="shared" si="103"/>
        <v/>
      </c>
      <c r="DH162" s="7" t="str">
        <f t="shared" si="103"/>
        <v/>
      </c>
      <c r="DI162" s="7" t="str">
        <f t="shared" si="103"/>
        <v/>
      </c>
      <c r="DJ162" s="7" t="str">
        <f t="shared" si="103"/>
        <v/>
      </c>
      <c r="DK162" s="7" t="str">
        <f t="shared" si="103"/>
        <v/>
      </c>
      <c r="DL162" s="7" t="str">
        <f t="shared" si="103"/>
        <v/>
      </c>
      <c r="DM162" s="7" t="str">
        <f t="shared" si="103"/>
        <v/>
      </c>
      <c r="DN162" s="7" t="str">
        <f t="shared" si="103"/>
        <v/>
      </c>
      <c r="DO162" s="7" t="str">
        <f t="shared" si="103"/>
        <v/>
      </c>
      <c r="DP162" s="7" t="str">
        <f t="shared" si="103"/>
        <v/>
      </c>
      <c r="DQ162" s="7" t="str">
        <f t="shared" si="104"/>
        <v/>
      </c>
      <c r="DR162" s="7" t="str">
        <f t="shared" si="104"/>
        <v/>
      </c>
      <c r="DS162" s="7" t="str">
        <f t="shared" si="104"/>
        <v/>
      </c>
      <c r="DT162" s="7" t="str">
        <f t="shared" si="104"/>
        <v/>
      </c>
      <c r="DU162" s="7" t="str">
        <f t="shared" si="104"/>
        <v/>
      </c>
      <c r="DV162" s="7" t="str">
        <f t="shared" si="104"/>
        <v/>
      </c>
      <c r="DW162" s="7" t="str">
        <f t="shared" si="104"/>
        <v/>
      </c>
    </row>
    <row r="163" spans="1:127" x14ac:dyDescent="0.35">
      <c r="A163" s="84" t="s">
        <v>281</v>
      </c>
      <c r="B163" s="84" t="s">
        <v>14</v>
      </c>
      <c r="C163" s="84" t="s">
        <v>2</v>
      </c>
      <c r="D163" s="84">
        <v>0.53833399999999998</v>
      </c>
      <c r="E163" s="82">
        <f>VLOOKUP(C163,'Literature Lookup Tables'!$A$2:$D$21,4,0)</f>
        <v>0.05</v>
      </c>
      <c r="F163" s="82">
        <f>VLOOKUP(C163,'Literature Lookup Tables'!$A$2:$D$21,3,0)</f>
        <v>0.05</v>
      </c>
      <c r="G163" s="64">
        <f>(VLOOKUP(C163,'Literature Lookup Tables'!$A$2:$L$21,2))*D163</f>
        <v>5.3833400000000003E-2</v>
      </c>
      <c r="H163" s="64">
        <f t="shared" si="92"/>
        <v>2.6916700000000002E-2</v>
      </c>
      <c r="I163" s="64">
        <f t="shared" si="93"/>
        <v>2.6916700000000002E-2</v>
      </c>
      <c r="J163" s="106">
        <f>VLOOKUP(C163,'Literature Lookup Tables'!$A$2:$L$21,MATCH(B163,listHYDROGROUPS,0))</f>
        <v>74</v>
      </c>
      <c r="K163" s="7" t="str">
        <f t="shared" si="96"/>
        <v/>
      </c>
      <c r="L163" s="7" t="str">
        <f t="shared" si="96"/>
        <v/>
      </c>
      <c r="M163" s="7" t="str">
        <f t="shared" si="96"/>
        <v/>
      </c>
      <c r="N163" s="7" t="str">
        <f t="shared" si="96"/>
        <v/>
      </c>
      <c r="O163" s="7" t="str">
        <f t="shared" si="96"/>
        <v/>
      </c>
      <c r="P163" s="7" t="str">
        <f t="shared" si="96"/>
        <v/>
      </c>
      <c r="Q163" s="7" t="str">
        <f t="shared" si="96"/>
        <v/>
      </c>
      <c r="R163" s="7" t="str">
        <f t="shared" si="96"/>
        <v/>
      </c>
      <c r="S163" s="7" t="str">
        <f t="shared" si="96"/>
        <v/>
      </c>
      <c r="T163" s="7" t="str">
        <f t="shared" si="96"/>
        <v/>
      </c>
      <c r="U163" s="7" t="str">
        <f t="shared" si="96"/>
        <v/>
      </c>
      <c r="V163" s="7" t="str">
        <f t="shared" si="96"/>
        <v/>
      </c>
      <c r="W163" s="7" t="str">
        <f t="shared" si="96"/>
        <v/>
      </c>
      <c r="X163" s="7" t="str">
        <f t="shared" si="96"/>
        <v/>
      </c>
      <c r="Y163" s="7" t="str">
        <f t="shared" si="96"/>
        <v/>
      </c>
      <c r="Z163" s="7" t="str">
        <f t="shared" si="100"/>
        <v/>
      </c>
      <c r="AA163" s="7" t="str">
        <f t="shared" si="99"/>
        <v/>
      </c>
      <c r="AB163" s="7" t="str">
        <f t="shared" si="99"/>
        <v/>
      </c>
      <c r="AC163" s="7" t="str">
        <f t="shared" si="99"/>
        <v/>
      </c>
      <c r="AD163" s="7" t="str">
        <f t="shared" si="99"/>
        <v/>
      </c>
      <c r="AE163" s="7" t="str">
        <f t="shared" si="99"/>
        <v/>
      </c>
      <c r="AF163" s="7" t="str">
        <f t="shared" si="99"/>
        <v/>
      </c>
      <c r="AG163" s="7" t="str">
        <f t="shared" si="99"/>
        <v/>
      </c>
      <c r="AH163" s="7" t="str">
        <f t="shared" si="99"/>
        <v/>
      </c>
      <c r="AI163" s="7" t="str">
        <f t="shared" si="99"/>
        <v/>
      </c>
      <c r="AJ163" s="7" t="str">
        <f t="shared" si="99"/>
        <v/>
      </c>
      <c r="AK163" s="7" t="str">
        <f t="shared" si="99"/>
        <v/>
      </c>
      <c r="AL163" s="7" t="str">
        <f t="shared" si="99"/>
        <v/>
      </c>
      <c r="AM163" s="7" t="str">
        <f t="shared" si="99"/>
        <v/>
      </c>
      <c r="AN163" s="7" t="str">
        <f t="shared" si="99"/>
        <v/>
      </c>
      <c r="AO163" s="7" t="str">
        <f t="shared" si="99"/>
        <v/>
      </c>
      <c r="AP163" s="7" t="str">
        <f t="shared" si="98"/>
        <v/>
      </c>
      <c r="AQ163" s="7" t="str">
        <f t="shared" si="98"/>
        <v/>
      </c>
      <c r="AR163" s="7" t="str">
        <f t="shared" si="98"/>
        <v/>
      </c>
      <c r="AS163" s="7" t="str">
        <f t="shared" si="98"/>
        <v/>
      </c>
      <c r="AT163" s="7" t="str">
        <f t="shared" si="98"/>
        <v/>
      </c>
      <c r="AU163" s="7" t="str">
        <f t="shared" si="98"/>
        <v/>
      </c>
      <c r="AV163" s="7" t="str">
        <f t="shared" si="98"/>
        <v/>
      </c>
      <c r="AW163" s="7" t="str">
        <f t="shared" si="98"/>
        <v/>
      </c>
      <c r="AX163" s="7" t="str">
        <f t="shared" si="98"/>
        <v/>
      </c>
      <c r="AY163" s="7" t="str">
        <f t="shared" si="98"/>
        <v/>
      </c>
      <c r="AZ163" s="7" t="str">
        <f t="shared" si="98"/>
        <v/>
      </c>
      <c r="BA163" s="7" t="str">
        <f t="shared" si="98"/>
        <v/>
      </c>
      <c r="BB163" s="7" t="str">
        <f t="shared" si="98"/>
        <v/>
      </c>
      <c r="BC163" s="7" t="str">
        <f t="shared" si="98"/>
        <v/>
      </c>
      <c r="BD163" s="7" t="str">
        <f t="shared" si="98"/>
        <v/>
      </c>
      <c r="BE163" s="7" t="str">
        <f t="shared" si="98"/>
        <v/>
      </c>
      <c r="BF163" s="7" t="str">
        <f t="shared" si="97"/>
        <v/>
      </c>
      <c r="BG163" s="7" t="str">
        <f t="shared" si="97"/>
        <v/>
      </c>
      <c r="BH163" s="7" t="str">
        <f t="shared" si="97"/>
        <v/>
      </c>
      <c r="BI163" s="7" t="str">
        <f t="shared" si="97"/>
        <v/>
      </c>
      <c r="BJ163" s="7" t="str">
        <f t="shared" si="97"/>
        <v/>
      </c>
      <c r="BK163" s="7" t="str">
        <f t="shared" si="97"/>
        <v/>
      </c>
      <c r="BL163" s="7" t="str">
        <f t="shared" si="97"/>
        <v/>
      </c>
      <c r="BM163" s="7" t="str">
        <f t="shared" si="97"/>
        <v/>
      </c>
      <c r="BN163" s="7" t="str">
        <f t="shared" si="97"/>
        <v/>
      </c>
      <c r="BO163" s="7" t="str">
        <f t="shared" si="97"/>
        <v/>
      </c>
      <c r="BP163" s="7" t="str">
        <f t="shared" si="97"/>
        <v/>
      </c>
      <c r="BQ163" s="7" t="str">
        <f t="shared" si="97"/>
        <v/>
      </c>
      <c r="BR163" s="7" t="str">
        <f t="shared" si="97"/>
        <v/>
      </c>
      <c r="BS163" s="7" t="str">
        <f t="shared" si="97"/>
        <v/>
      </c>
      <c r="BT163" s="7" t="str">
        <f t="shared" si="97"/>
        <v/>
      </c>
      <c r="BU163" s="7" t="str">
        <f t="shared" si="105"/>
        <v/>
      </c>
      <c r="BV163" s="7" t="str">
        <f t="shared" si="105"/>
        <v/>
      </c>
      <c r="BW163" s="7" t="str">
        <f t="shared" si="105"/>
        <v/>
      </c>
      <c r="BX163" s="7" t="str">
        <f t="shared" si="105"/>
        <v/>
      </c>
      <c r="BY163" s="7" t="str">
        <f t="shared" si="105"/>
        <v/>
      </c>
      <c r="BZ163" s="7" t="str">
        <f t="shared" si="105"/>
        <v/>
      </c>
      <c r="CA163" s="7" t="str">
        <f t="shared" si="105"/>
        <v/>
      </c>
      <c r="CB163" s="7" t="str">
        <f t="shared" si="105"/>
        <v/>
      </c>
      <c r="CC163" s="7" t="str">
        <f t="shared" si="105"/>
        <v/>
      </c>
      <c r="CD163" s="7" t="str">
        <f t="shared" si="105"/>
        <v/>
      </c>
      <c r="CE163" s="7" t="str">
        <f t="shared" si="105"/>
        <v/>
      </c>
      <c r="CF163" s="7" t="str">
        <f t="shared" si="105"/>
        <v/>
      </c>
      <c r="CG163" s="7" t="str">
        <f t="shared" si="105"/>
        <v/>
      </c>
      <c r="CH163" s="7" t="str">
        <f t="shared" si="105"/>
        <v/>
      </c>
      <c r="CI163" s="7" t="str">
        <f t="shared" si="105"/>
        <v/>
      </c>
      <c r="CJ163" s="7" t="str">
        <f t="shared" si="105"/>
        <v/>
      </c>
      <c r="CK163" s="7" t="str">
        <f t="shared" si="102"/>
        <v/>
      </c>
      <c r="CL163" s="7" t="str">
        <f t="shared" si="102"/>
        <v/>
      </c>
      <c r="CM163" s="7" t="str">
        <f t="shared" si="102"/>
        <v/>
      </c>
      <c r="CN163" s="7" t="str">
        <f t="shared" si="102"/>
        <v/>
      </c>
      <c r="CO163" s="7" t="str">
        <f t="shared" si="102"/>
        <v/>
      </c>
      <c r="CP163" s="7" t="str">
        <f t="shared" si="102"/>
        <v/>
      </c>
      <c r="CQ163" s="7" t="str">
        <f t="shared" si="102"/>
        <v/>
      </c>
      <c r="CR163" s="7" t="str">
        <f t="shared" si="102"/>
        <v/>
      </c>
      <c r="CS163" s="7" t="str">
        <f t="shared" si="102"/>
        <v/>
      </c>
      <c r="CT163" s="7" t="str">
        <f t="shared" si="102"/>
        <v/>
      </c>
      <c r="CU163" s="7" t="str">
        <f t="shared" si="102"/>
        <v/>
      </c>
      <c r="CV163" s="7" t="str">
        <f t="shared" si="102"/>
        <v/>
      </c>
      <c r="CW163" s="7" t="str">
        <f t="shared" si="102"/>
        <v/>
      </c>
      <c r="CX163" s="7" t="str">
        <f t="shared" si="102"/>
        <v/>
      </c>
      <c r="CY163" s="7" t="str">
        <f t="shared" si="102"/>
        <v/>
      </c>
      <c r="CZ163" s="7" t="str">
        <f t="shared" si="102"/>
        <v/>
      </c>
      <c r="DA163" s="7" t="str">
        <f t="shared" si="103"/>
        <v/>
      </c>
      <c r="DB163" s="7" t="str">
        <f t="shared" si="103"/>
        <v/>
      </c>
      <c r="DC163" s="7" t="str">
        <f t="shared" si="103"/>
        <v/>
      </c>
      <c r="DD163" s="7" t="str">
        <f t="shared" si="103"/>
        <v/>
      </c>
      <c r="DE163" s="7" t="str">
        <f t="shared" si="103"/>
        <v/>
      </c>
      <c r="DF163" s="7" t="str">
        <f t="shared" si="103"/>
        <v/>
      </c>
      <c r="DG163" s="7" t="str">
        <f t="shared" si="103"/>
        <v/>
      </c>
      <c r="DH163" s="7" t="str">
        <f t="shared" si="103"/>
        <v/>
      </c>
      <c r="DI163" s="7" t="str">
        <f t="shared" si="103"/>
        <v/>
      </c>
      <c r="DJ163" s="7" t="str">
        <f t="shared" si="103"/>
        <v/>
      </c>
      <c r="DK163" s="7" t="str">
        <f t="shared" si="103"/>
        <v/>
      </c>
      <c r="DL163" s="7" t="str">
        <f t="shared" si="103"/>
        <v/>
      </c>
      <c r="DM163" s="7" t="str">
        <f t="shared" si="103"/>
        <v/>
      </c>
      <c r="DN163" s="7" t="str">
        <f t="shared" si="103"/>
        <v/>
      </c>
      <c r="DO163" s="7" t="str">
        <f t="shared" si="103"/>
        <v/>
      </c>
      <c r="DP163" s="7" t="str">
        <f t="shared" si="103"/>
        <v/>
      </c>
      <c r="DQ163" s="7" t="str">
        <f t="shared" si="104"/>
        <v/>
      </c>
      <c r="DR163" s="7" t="str">
        <f t="shared" si="104"/>
        <v/>
      </c>
      <c r="DS163" s="7" t="str">
        <f t="shared" si="104"/>
        <v/>
      </c>
      <c r="DT163" s="7" t="str">
        <f t="shared" si="104"/>
        <v/>
      </c>
      <c r="DU163" s="7" t="str">
        <f t="shared" si="104"/>
        <v/>
      </c>
      <c r="DV163" s="7" t="str">
        <f t="shared" si="104"/>
        <v/>
      </c>
      <c r="DW163" s="7" t="str">
        <f t="shared" si="104"/>
        <v/>
      </c>
    </row>
    <row r="164" spans="1:127" x14ac:dyDescent="0.35">
      <c r="A164" s="84" t="s">
        <v>268</v>
      </c>
      <c r="B164" s="84" t="s">
        <v>14</v>
      </c>
      <c r="C164" s="84" t="s">
        <v>3</v>
      </c>
      <c r="D164" s="84">
        <v>0.83691800000000005</v>
      </c>
      <c r="E164" s="82">
        <f>VLOOKUP(C164,'Literature Lookup Tables'!$A$2:$D$21,4,0)</f>
        <v>0</v>
      </c>
      <c r="F164" s="82">
        <f>VLOOKUP(C164,'Literature Lookup Tables'!$A$2:$D$21,3,0)</f>
        <v>0.2</v>
      </c>
      <c r="G164" s="64">
        <f>(VLOOKUP(C164,'Literature Lookup Tables'!$A$2:$L$21,2))*D164</f>
        <v>0.16738360000000002</v>
      </c>
      <c r="H164" s="64">
        <f t="shared" si="92"/>
        <v>0.16738360000000002</v>
      </c>
      <c r="I164" s="64">
        <f t="shared" si="93"/>
        <v>0</v>
      </c>
      <c r="J164" s="106">
        <f>VLOOKUP(C164,'Literature Lookup Tables'!$A$2:$L$21,MATCH(B164,listHYDROGROUPS,0))</f>
        <v>74</v>
      </c>
      <c r="K164" s="7" t="str">
        <f t="shared" si="96"/>
        <v/>
      </c>
      <c r="L164" s="7" t="str">
        <f t="shared" si="96"/>
        <v/>
      </c>
      <c r="M164" s="7" t="str">
        <f t="shared" si="96"/>
        <v/>
      </c>
      <c r="N164" s="7" t="str">
        <f t="shared" si="96"/>
        <v/>
      </c>
      <c r="O164" s="7" t="str">
        <f t="shared" si="96"/>
        <v/>
      </c>
      <c r="P164" s="7" t="str">
        <f t="shared" si="96"/>
        <v/>
      </c>
      <c r="Q164" s="7" t="str">
        <f t="shared" si="96"/>
        <v/>
      </c>
      <c r="R164" s="7" t="str">
        <f t="shared" si="96"/>
        <v/>
      </c>
      <c r="S164" s="7" t="str">
        <f t="shared" si="96"/>
        <v/>
      </c>
      <c r="T164" s="7" t="str">
        <f t="shared" si="96"/>
        <v/>
      </c>
      <c r="U164" s="7" t="str">
        <f t="shared" si="96"/>
        <v/>
      </c>
      <c r="V164" s="7" t="str">
        <f t="shared" si="96"/>
        <v/>
      </c>
      <c r="W164" s="7" t="str">
        <f t="shared" si="96"/>
        <v/>
      </c>
      <c r="X164" s="7" t="str">
        <f t="shared" si="96"/>
        <v/>
      </c>
      <c r="Y164" s="7" t="str">
        <f t="shared" si="96"/>
        <v/>
      </c>
      <c r="Z164" s="7" t="str">
        <f t="shared" si="100"/>
        <v/>
      </c>
      <c r="AA164" s="7" t="str">
        <f t="shared" si="99"/>
        <v/>
      </c>
      <c r="AB164" s="7" t="str">
        <f t="shared" si="99"/>
        <v/>
      </c>
      <c r="AC164" s="7" t="str">
        <f t="shared" si="99"/>
        <v/>
      </c>
      <c r="AD164" s="7" t="str">
        <f t="shared" si="99"/>
        <v/>
      </c>
      <c r="AE164" s="7" t="str">
        <f t="shared" si="99"/>
        <v/>
      </c>
      <c r="AF164" s="7" t="str">
        <f t="shared" si="99"/>
        <v/>
      </c>
      <c r="AG164" s="7" t="str">
        <f t="shared" si="99"/>
        <v/>
      </c>
      <c r="AH164" s="7" t="str">
        <f t="shared" si="99"/>
        <v/>
      </c>
      <c r="AI164" s="7" t="str">
        <f t="shared" si="99"/>
        <v/>
      </c>
      <c r="AJ164" s="7" t="str">
        <f t="shared" si="99"/>
        <v/>
      </c>
      <c r="AK164" s="7" t="str">
        <f t="shared" si="99"/>
        <v/>
      </c>
      <c r="AL164" s="7" t="str">
        <f t="shared" si="99"/>
        <v/>
      </c>
      <c r="AM164" s="7" t="str">
        <f t="shared" si="99"/>
        <v/>
      </c>
      <c r="AN164" s="7" t="str">
        <f t="shared" si="99"/>
        <v/>
      </c>
      <c r="AO164" s="7" t="str">
        <f t="shared" si="99"/>
        <v/>
      </c>
      <c r="AP164" s="7" t="str">
        <f t="shared" si="98"/>
        <v/>
      </c>
      <c r="AQ164" s="7" t="str">
        <f t="shared" si="98"/>
        <v/>
      </c>
      <c r="AR164" s="7" t="str">
        <f t="shared" si="98"/>
        <v/>
      </c>
      <c r="AS164" s="7" t="str">
        <f t="shared" si="98"/>
        <v/>
      </c>
      <c r="AT164" s="7" t="str">
        <f t="shared" si="98"/>
        <v/>
      </c>
      <c r="AU164" s="7" t="str">
        <f t="shared" si="98"/>
        <v/>
      </c>
      <c r="AV164" s="7" t="str">
        <f t="shared" si="98"/>
        <v/>
      </c>
      <c r="AW164" s="7" t="str">
        <f t="shared" si="98"/>
        <v/>
      </c>
      <c r="AX164" s="7" t="str">
        <f t="shared" si="98"/>
        <v/>
      </c>
      <c r="AY164" s="7" t="str">
        <f t="shared" si="98"/>
        <v/>
      </c>
      <c r="AZ164" s="7" t="str">
        <f t="shared" si="98"/>
        <v/>
      </c>
      <c r="BA164" s="7" t="str">
        <f t="shared" si="98"/>
        <v/>
      </c>
      <c r="BB164" s="7" t="str">
        <f t="shared" si="98"/>
        <v/>
      </c>
      <c r="BC164" s="7" t="str">
        <f t="shared" si="98"/>
        <v/>
      </c>
      <c r="BD164" s="7" t="str">
        <f t="shared" si="98"/>
        <v/>
      </c>
      <c r="BE164" s="7" t="str">
        <f t="shared" si="98"/>
        <v/>
      </c>
      <c r="BF164" s="7" t="str">
        <f t="shared" si="97"/>
        <v/>
      </c>
      <c r="BG164" s="7" t="str">
        <f t="shared" si="97"/>
        <v/>
      </c>
      <c r="BH164" s="7" t="str">
        <f t="shared" si="97"/>
        <v/>
      </c>
      <c r="BI164" s="7" t="str">
        <f t="shared" si="97"/>
        <v/>
      </c>
      <c r="BJ164" s="7" t="str">
        <f t="shared" si="97"/>
        <v/>
      </c>
      <c r="BK164" s="7" t="str">
        <f t="shared" si="97"/>
        <v/>
      </c>
      <c r="BL164" s="7" t="str">
        <f t="shared" si="97"/>
        <v/>
      </c>
      <c r="BM164" s="7" t="str">
        <f t="shared" si="97"/>
        <v/>
      </c>
      <c r="BN164" s="7" t="str">
        <f t="shared" si="97"/>
        <v/>
      </c>
      <c r="BO164" s="7" t="str">
        <f t="shared" si="97"/>
        <v/>
      </c>
      <c r="BP164" s="7" t="str">
        <f t="shared" si="97"/>
        <v/>
      </c>
      <c r="BQ164" s="7" t="str">
        <f t="shared" si="97"/>
        <v/>
      </c>
      <c r="BR164" s="7" t="str">
        <f t="shared" si="97"/>
        <v/>
      </c>
      <c r="BS164" s="7" t="str">
        <f t="shared" si="97"/>
        <v/>
      </c>
      <c r="BT164" s="7" t="str">
        <f t="shared" si="97"/>
        <v/>
      </c>
      <c r="BU164" s="7" t="str">
        <f t="shared" si="105"/>
        <v/>
      </c>
      <c r="BV164" s="7" t="str">
        <f t="shared" si="105"/>
        <v/>
      </c>
      <c r="BW164" s="7" t="str">
        <f t="shared" si="105"/>
        <v/>
      </c>
      <c r="BX164" s="7" t="str">
        <f t="shared" si="105"/>
        <v/>
      </c>
      <c r="BY164" s="7" t="str">
        <f t="shared" si="105"/>
        <v/>
      </c>
      <c r="BZ164" s="7" t="str">
        <f t="shared" si="105"/>
        <v/>
      </c>
      <c r="CA164" s="7" t="str">
        <f t="shared" si="105"/>
        <v/>
      </c>
      <c r="CB164" s="7" t="str">
        <f t="shared" si="105"/>
        <v/>
      </c>
      <c r="CC164" s="7" t="str">
        <f t="shared" si="105"/>
        <v/>
      </c>
      <c r="CD164" s="7" t="str">
        <f t="shared" si="105"/>
        <v/>
      </c>
      <c r="CE164" s="7" t="str">
        <f t="shared" si="105"/>
        <v/>
      </c>
      <c r="CF164" s="7" t="str">
        <f t="shared" si="105"/>
        <v/>
      </c>
      <c r="CG164" s="7" t="str">
        <f t="shared" si="105"/>
        <v/>
      </c>
      <c r="CH164" s="7" t="str">
        <f t="shared" si="105"/>
        <v/>
      </c>
      <c r="CI164" s="7" t="str">
        <f t="shared" si="105"/>
        <v/>
      </c>
      <c r="CJ164" s="7" t="str">
        <f t="shared" si="105"/>
        <v/>
      </c>
      <c r="CK164" s="7" t="str">
        <f t="shared" si="102"/>
        <v/>
      </c>
      <c r="CL164" s="7" t="str">
        <f t="shared" si="102"/>
        <v/>
      </c>
      <c r="CM164" s="7" t="str">
        <f t="shared" si="102"/>
        <v/>
      </c>
      <c r="CN164" s="7" t="str">
        <f t="shared" si="102"/>
        <v/>
      </c>
      <c r="CO164" s="7" t="str">
        <f t="shared" si="102"/>
        <v/>
      </c>
      <c r="CP164" s="7" t="str">
        <f t="shared" si="102"/>
        <v/>
      </c>
      <c r="CQ164" s="7" t="str">
        <f t="shared" si="102"/>
        <v/>
      </c>
      <c r="CR164" s="7" t="str">
        <f t="shared" si="102"/>
        <v/>
      </c>
      <c r="CS164" s="7" t="str">
        <f t="shared" si="102"/>
        <v/>
      </c>
      <c r="CT164" s="7" t="str">
        <f t="shared" si="102"/>
        <v/>
      </c>
      <c r="CU164" s="7" t="str">
        <f t="shared" si="102"/>
        <v/>
      </c>
      <c r="CV164" s="7" t="str">
        <f t="shared" si="102"/>
        <v/>
      </c>
      <c r="CW164" s="7" t="str">
        <f t="shared" si="102"/>
        <v/>
      </c>
      <c r="CX164" s="7" t="str">
        <f t="shared" si="102"/>
        <v/>
      </c>
      <c r="CY164" s="7" t="str">
        <f t="shared" si="102"/>
        <v/>
      </c>
      <c r="CZ164" s="7" t="str">
        <f t="shared" si="102"/>
        <v/>
      </c>
      <c r="DA164" s="7" t="str">
        <f t="shared" si="103"/>
        <v/>
      </c>
      <c r="DB164" s="7" t="str">
        <f t="shared" si="103"/>
        <v/>
      </c>
      <c r="DC164" s="7" t="str">
        <f t="shared" si="103"/>
        <v/>
      </c>
      <c r="DD164" s="7" t="str">
        <f t="shared" si="103"/>
        <v/>
      </c>
      <c r="DE164" s="7" t="str">
        <f t="shared" si="103"/>
        <v/>
      </c>
      <c r="DF164" s="7" t="str">
        <f t="shared" si="103"/>
        <v/>
      </c>
      <c r="DG164" s="7" t="str">
        <f t="shared" si="103"/>
        <v/>
      </c>
      <c r="DH164" s="7" t="str">
        <f t="shared" si="103"/>
        <v/>
      </c>
      <c r="DI164" s="7" t="str">
        <f t="shared" si="103"/>
        <v/>
      </c>
      <c r="DJ164" s="7" t="str">
        <f t="shared" si="103"/>
        <v/>
      </c>
      <c r="DK164" s="7" t="str">
        <f t="shared" si="103"/>
        <v/>
      </c>
      <c r="DL164" s="7" t="str">
        <f t="shared" si="103"/>
        <v/>
      </c>
      <c r="DM164" s="7" t="str">
        <f t="shared" si="103"/>
        <v/>
      </c>
      <c r="DN164" s="7" t="str">
        <f t="shared" si="103"/>
        <v/>
      </c>
      <c r="DO164" s="7" t="str">
        <f t="shared" si="103"/>
        <v/>
      </c>
      <c r="DP164" s="7" t="str">
        <f t="shared" si="103"/>
        <v/>
      </c>
      <c r="DQ164" s="7" t="str">
        <f t="shared" si="104"/>
        <v/>
      </c>
      <c r="DR164" s="7" t="str">
        <f t="shared" si="104"/>
        <v/>
      </c>
      <c r="DS164" s="7" t="str">
        <f t="shared" si="104"/>
        <v/>
      </c>
      <c r="DT164" s="7" t="str">
        <f t="shared" si="104"/>
        <v/>
      </c>
      <c r="DU164" s="7" t="str">
        <f t="shared" si="104"/>
        <v/>
      </c>
      <c r="DV164" s="7" t="str">
        <f t="shared" si="104"/>
        <v/>
      </c>
      <c r="DW164" s="7" t="str">
        <f t="shared" si="104"/>
        <v/>
      </c>
    </row>
    <row r="165" spans="1:127" x14ac:dyDescent="0.35">
      <c r="A165" s="84" t="s">
        <v>281</v>
      </c>
      <c r="B165" s="84" t="s">
        <v>14</v>
      </c>
      <c r="C165" s="84" t="s">
        <v>3</v>
      </c>
      <c r="D165" s="84">
        <v>2.352109</v>
      </c>
      <c r="E165" s="82">
        <f>VLOOKUP(C165,'Literature Lookup Tables'!$A$2:$D$21,4,0)</f>
        <v>0</v>
      </c>
      <c r="F165" s="82">
        <f>VLOOKUP(C165,'Literature Lookup Tables'!$A$2:$D$21,3,0)</f>
        <v>0.2</v>
      </c>
      <c r="G165" s="64">
        <f>(VLOOKUP(C165,'Literature Lookup Tables'!$A$2:$L$21,2))*D165</f>
        <v>0.4704218</v>
      </c>
      <c r="H165" s="64">
        <f t="shared" si="92"/>
        <v>0.4704218</v>
      </c>
      <c r="I165" s="64">
        <f t="shared" si="93"/>
        <v>0</v>
      </c>
      <c r="J165" s="106">
        <f>VLOOKUP(C165,'Literature Lookup Tables'!$A$2:$L$21,MATCH(B165,listHYDROGROUPS,0))</f>
        <v>74</v>
      </c>
      <c r="K165" s="7" t="str">
        <f t="shared" si="96"/>
        <v/>
      </c>
      <c r="L165" s="7" t="str">
        <f t="shared" si="96"/>
        <v/>
      </c>
      <c r="M165" s="7" t="str">
        <f t="shared" si="96"/>
        <v/>
      </c>
      <c r="N165" s="7" t="str">
        <f t="shared" si="96"/>
        <v/>
      </c>
      <c r="O165" s="7" t="str">
        <f t="shared" si="96"/>
        <v/>
      </c>
      <c r="P165" s="7" t="str">
        <f t="shared" si="96"/>
        <v/>
      </c>
      <c r="Q165" s="7" t="str">
        <f t="shared" si="96"/>
        <v/>
      </c>
      <c r="R165" s="7" t="str">
        <f t="shared" si="96"/>
        <v/>
      </c>
      <c r="S165" s="7" t="str">
        <f t="shared" si="96"/>
        <v/>
      </c>
      <c r="T165" s="7" t="str">
        <f t="shared" si="96"/>
        <v/>
      </c>
      <c r="U165" s="7" t="str">
        <f t="shared" si="96"/>
        <v/>
      </c>
      <c r="V165" s="7" t="str">
        <f t="shared" si="96"/>
        <v/>
      </c>
      <c r="W165" s="7" t="str">
        <f t="shared" si="96"/>
        <v/>
      </c>
      <c r="X165" s="7" t="str">
        <f t="shared" si="96"/>
        <v/>
      </c>
      <c r="Y165" s="7" t="str">
        <f t="shared" si="96"/>
        <v/>
      </c>
      <c r="Z165" s="7" t="str">
        <f t="shared" si="100"/>
        <v/>
      </c>
      <c r="AA165" s="7" t="str">
        <f t="shared" si="99"/>
        <v/>
      </c>
      <c r="AB165" s="7" t="str">
        <f t="shared" si="99"/>
        <v/>
      </c>
      <c r="AC165" s="7" t="str">
        <f t="shared" si="99"/>
        <v/>
      </c>
      <c r="AD165" s="7" t="str">
        <f t="shared" si="99"/>
        <v/>
      </c>
      <c r="AE165" s="7" t="str">
        <f t="shared" si="99"/>
        <v/>
      </c>
      <c r="AF165" s="7" t="str">
        <f t="shared" si="99"/>
        <v/>
      </c>
      <c r="AG165" s="7" t="str">
        <f t="shared" si="99"/>
        <v/>
      </c>
      <c r="AH165" s="7" t="str">
        <f t="shared" si="99"/>
        <v/>
      </c>
      <c r="AI165" s="7" t="str">
        <f t="shared" si="99"/>
        <v/>
      </c>
      <c r="AJ165" s="7" t="str">
        <f t="shared" si="99"/>
        <v/>
      </c>
      <c r="AK165" s="7" t="str">
        <f t="shared" si="99"/>
        <v/>
      </c>
      <c r="AL165" s="7" t="str">
        <f t="shared" si="99"/>
        <v/>
      </c>
      <c r="AM165" s="7" t="str">
        <f t="shared" si="99"/>
        <v/>
      </c>
      <c r="AN165" s="7" t="str">
        <f t="shared" si="99"/>
        <v/>
      </c>
      <c r="AO165" s="7" t="str">
        <f t="shared" si="99"/>
        <v/>
      </c>
      <c r="AP165" s="7" t="str">
        <f t="shared" si="98"/>
        <v/>
      </c>
      <c r="AQ165" s="7" t="str">
        <f t="shared" si="98"/>
        <v/>
      </c>
      <c r="AR165" s="7" t="str">
        <f t="shared" si="98"/>
        <v/>
      </c>
      <c r="AS165" s="7" t="str">
        <f t="shared" si="98"/>
        <v/>
      </c>
      <c r="AT165" s="7" t="str">
        <f t="shared" si="98"/>
        <v/>
      </c>
      <c r="AU165" s="7" t="str">
        <f t="shared" si="98"/>
        <v/>
      </c>
      <c r="AV165" s="7" t="str">
        <f t="shared" si="98"/>
        <v/>
      </c>
      <c r="AW165" s="7" t="str">
        <f t="shared" si="98"/>
        <v/>
      </c>
      <c r="AX165" s="7" t="str">
        <f t="shared" si="98"/>
        <v/>
      </c>
      <c r="AY165" s="7" t="str">
        <f t="shared" si="98"/>
        <v/>
      </c>
      <c r="AZ165" s="7" t="str">
        <f t="shared" si="98"/>
        <v/>
      </c>
      <c r="BA165" s="7" t="str">
        <f t="shared" si="98"/>
        <v/>
      </c>
      <c r="BB165" s="7" t="str">
        <f t="shared" si="98"/>
        <v/>
      </c>
      <c r="BC165" s="7" t="str">
        <f t="shared" si="98"/>
        <v/>
      </c>
      <c r="BD165" s="7" t="str">
        <f t="shared" si="98"/>
        <v/>
      </c>
      <c r="BE165" s="7" t="str">
        <f t="shared" si="98"/>
        <v/>
      </c>
      <c r="BF165" s="7" t="str">
        <f t="shared" si="97"/>
        <v/>
      </c>
      <c r="BG165" s="7" t="str">
        <f t="shared" si="97"/>
        <v/>
      </c>
      <c r="BH165" s="7" t="str">
        <f t="shared" si="97"/>
        <v/>
      </c>
      <c r="BI165" s="7" t="str">
        <f t="shared" si="97"/>
        <v/>
      </c>
      <c r="BJ165" s="7" t="str">
        <f t="shared" si="97"/>
        <v/>
      </c>
      <c r="BK165" s="7" t="str">
        <f t="shared" si="97"/>
        <v/>
      </c>
      <c r="BL165" s="7" t="str">
        <f t="shared" si="97"/>
        <v/>
      </c>
      <c r="BM165" s="7" t="str">
        <f t="shared" si="97"/>
        <v/>
      </c>
      <c r="BN165" s="7" t="str">
        <f t="shared" si="97"/>
        <v/>
      </c>
      <c r="BO165" s="7" t="str">
        <f t="shared" si="97"/>
        <v/>
      </c>
      <c r="BP165" s="7" t="str">
        <f t="shared" si="97"/>
        <v/>
      </c>
      <c r="BQ165" s="7" t="str">
        <f t="shared" si="97"/>
        <v/>
      </c>
      <c r="BR165" s="7" t="str">
        <f t="shared" si="97"/>
        <v/>
      </c>
      <c r="BS165" s="7" t="str">
        <f t="shared" si="97"/>
        <v/>
      </c>
      <c r="BT165" s="7" t="str">
        <f t="shared" si="97"/>
        <v/>
      </c>
      <c r="BU165" s="7" t="str">
        <f t="shared" si="105"/>
        <v/>
      </c>
      <c r="BV165" s="7" t="str">
        <f t="shared" si="105"/>
        <v/>
      </c>
      <c r="BW165" s="7" t="str">
        <f t="shared" si="105"/>
        <v/>
      </c>
      <c r="BX165" s="7" t="str">
        <f t="shared" si="105"/>
        <v/>
      </c>
      <c r="BY165" s="7" t="str">
        <f t="shared" si="105"/>
        <v/>
      </c>
      <c r="BZ165" s="7" t="str">
        <f t="shared" si="105"/>
        <v/>
      </c>
      <c r="CA165" s="7" t="str">
        <f t="shared" si="105"/>
        <v/>
      </c>
      <c r="CB165" s="7" t="str">
        <f t="shared" si="105"/>
        <v/>
      </c>
      <c r="CC165" s="7" t="str">
        <f t="shared" si="105"/>
        <v/>
      </c>
      <c r="CD165" s="7" t="str">
        <f t="shared" si="105"/>
        <v/>
      </c>
      <c r="CE165" s="7" t="str">
        <f t="shared" si="105"/>
        <v/>
      </c>
      <c r="CF165" s="7" t="str">
        <f t="shared" si="105"/>
        <v/>
      </c>
      <c r="CG165" s="7" t="str">
        <f t="shared" si="105"/>
        <v/>
      </c>
      <c r="CH165" s="7" t="str">
        <f t="shared" si="105"/>
        <v/>
      </c>
      <c r="CI165" s="7" t="str">
        <f t="shared" si="105"/>
        <v/>
      </c>
      <c r="CJ165" s="7" t="str">
        <f t="shared" si="105"/>
        <v/>
      </c>
      <c r="CK165" s="7" t="str">
        <f t="shared" si="102"/>
        <v/>
      </c>
      <c r="CL165" s="7" t="str">
        <f t="shared" si="102"/>
        <v/>
      </c>
      <c r="CM165" s="7" t="str">
        <f t="shared" si="102"/>
        <v/>
      </c>
      <c r="CN165" s="7" t="str">
        <f t="shared" si="102"/>
        <v/>
      </c>
      <c r="CO165" s="7" t="str">
        <f t="shared" si="102"/>
        <v/>
      </c>
      <c r="CP165" s="7" t="str">
        <f t="shared" si="102"/>
        <v/>
      </c>
      <c r="CQ165" s="7" t="str">
        <f t="shared" si="102"/>
        <v/>
      </c>
      <c r="CR165" s="7" t="str">
        <f t="shared" si="102"/>
        <v/>
      </c>
      <c r="CS165" s="7" t="str">
        <f t="shared" si="102"/>
        <v/>
      </c>
      <c r="CT165" s="7" t="str">
        <f t="shared" si="102"/>
        <v/>
      </c>
      <c r="CU165" s="7" t="str">
        <f t="shared" si="102"/>
        <v/>
      </c>
      <c r="CV165" s="7" t="str">
        <f t="shared" si="102"/>
        <v/>
      </c>
      <c r="CW165" s="7" t="str">
        <f t="shared" si="102"/>
        <v/>
      </c>
      <c r="CX165" s="7" t="str">
        <f t="shared" si="102"/>
        <v/>
      </c>
      <c r="CY165" s="7" t="str">
        <f t="shared" si="102"/>
        <v/>
      </c>
      <c r="CZ165" s="7" t="str">
        <f t="shared" si="102"/>
        <v/>
      </c>
      <c r="DA165" s="7" t="str">
        <f t="shared" si="103"/>
        <v/>
      </c>
      <c r="DB165" s="7" t="str">
        <f t="shared" si="103"/>
        <v/>
      </c>
      <c r="DC165" s="7" t="str">
        <f t="shared" si="103"/>
        <v/>
      </c>
      <c r="DD165" s="7" t="str">
        <f t="shared" si="103"/>
        <v/>
      </c>
      <c r="DE165" s="7" t="str">
        <f t="shared" si="103"/>
        <v/>
      </c>
      <c r="DF165" s="7" t="str">
        <f t="shared" si="103"/>
        <v/>
      </c>
      <c r="DG165" s="7" t="str">
        <f t="shared" si="103"/>
        <v/>
      </c>
      <c r="DH165" s="7" t="str">
        <f t="shared" si="103"/>
        <v/>
      </c>
      <c r="DI165" s="7" t="str">
        <f t="shared" si="103"/>
        <v/>
      </c>
      <c r="DJ165" s="7" t="str">
        <f t="shared" si="103"/>
        <v/>
      </c>
      <c r="DK165" s="7" t="str">
        <f t="shared" si="103"/>
        <v/>
      </c>
      <c r="DL165" s="7" t="str">
        <f t="shared" si="103"/>
        <v/>
      </c>
      <c r="DM165" s="7" t="str">
        <f t="shared" si="103"/>
        <v/>
      </c>
      <c r="DN165" s="7" t="str">
        <f t="shared" si="103"/>
        <v/>
      </c>
      <c r="DO165" s="7" t="str">
        <f t="shared" si="103"/>
        <v/>
      </c>
      <c r="DP165" s="7" t="str">
        <f t="shared" si="103"/>
        <v/>
      </c>
      <c r="DQ165" s="7" t="str">
        <f t="shared" si="104"/>
        <v/>
      </c>
      <c r="DR165" s="7" t="str">
        <f t="shared" si="104"/>
        <v/>
      </c>
      <c r="DS165" s="7" t="str">
        <f t="shared" si="104"/>
        <v/>
      </c>
      <c r="DT165" s="7" t="str">
        <f t="shared" si="104"/>
        <v/>
      </c>
      <c r="DU165" s="7" t="str">
        <f t="shared" si="104"/>
        <v/>
      </c>
      <c r="DV165" s="7" t="str">
        <f t="shared" si="104"/>
        <v/>
      </c>
      <c r="DW165" s="7" t="str">
        <f t="shared" si="104"/>
        <v/>
      </c>
    </row>
    <row r="166" spans="1:127" x14ac:dyDescent="0.35">
      <c r="A166" s="84" t="s">
        <v>281</v>
      </c>
      <c r="B166" s="84" t="s">
        <v>14</v>
      </c>
      <c r="C166" s="84" t="s">
        <v>10</v>
      </c>
      <c r="D166" s="84">
        <v>3.1636099999999998</v>
      </c>
      <c r="E166" s="82">
        <f>VLOOKUP(C166,'Literature Lookup Tables'!$A$2:$D$21,4,0)</f>
        <v>0.03</v>
      </c>
      <c r="F166" s="82">
        <f>VLOOKUP(C166,'Literature Lookup Tables'!$A$2:$D$21,3,0)</f>
        <v>0</v>
      </c>
      <c r="G166" s="64">
        <f>(VLOOKUP(C166,'Literature Lookup Tables'!$A$2:$L$21,2))*D166</f>
        <v>9.4908299999999987E-2</v>
      </c>
      <c r="H166" s="64">
        <f t="shared" si="92"/>
        <v>0</v>
      </c>
      <c r="I166" s="64">
        <f t="shared" si="93"/>
        <v>9.4908299999999987E-2</v>
      </c>
      <c r="J166" s="106">
        <f>VLOOKUP(C166,'Literature Lookup Tables'!$A$2:$L$21,MATCH(B166,listHYDROGROUPS,0))</f>
        <v>74</v>
      </c>
      <c r="K166" s="7" t="str">
        <f t="shared" si="96"/>
        <v/>
      </c>
      <c r="L166" s="7" t="str">
        <f t="shared" si="96"/>
        <v/>
      </c>
      <c r="M166" s="7" t="str">
        <f t="shared" si="96"/>
        <v/>
      </c>
      <c r="N166" s="7" t="str">
        <f t="shared" si="96"/>
        <v/>
      </c>
      <c r="O166" s="7" t="str">
        <f t="shared" si="96"/>
        <v/>
      </c>
      <c r="P166" s="7" t="str">
        <f t="shared" si="96"/>
        <v/>
      </c>
      <c r="Q166" s="7" t="str">
        <f t="shared" si="96"/>
        <v/>
      </c>
      <c r="R166" s="7" t="str">
        <f t="shared" si="96"/>
        <v/>
      </c>
      <c r="S166" s="7" t="str">
        <f t="shared" si="96"/>
        <v/>
      </c>
      <c r="T166" s="7" t="str">
        <f t="shared" si="96"/>
        <v/>
      </c>
      <c r="U166" s="7" t="str">
        <f t="shared" si="96"/>
        <v/>
      </c>
      <c r="V166" s="7" t="str">
        <f t="shared" si="96"/>
        <v/>
      </c>
      <c r="W166" s="7" t="str">
        <f t="shared" si="96"/>
        <v/>
      </c>
      <c r="X166" s="7" t="str">
        <f t="shared" si="96"/>
        <v/>
      </c>
      <c r="Y166" s="7" t="str">
        <f t="shared" si="96"/>
        <v/>
      </c>
      <c r="Z166" s="7" t="str">
        <f t="shared" si="100"/>
        <v/>
      </c>
      <c r="AA166" s="7" t="str">
        <f t="shared" si="99"/>
        <v/>
      </c>
      <c r="AB166" s="7" t="str">
        <f t="shared" si="99"/>
        <v/>
      </c>
      <c r="AC166" s="7" t="str">
        <f t="shared" si="99"/>
        <v/>
      </c>
      <c r="AD166" s="7" t="str">
        <f t="shared" si="99"/>
        <v/>
      </c>
      <c r="AE166" s="7" t="str">
        <f t="shared" si="99"/>
        <v/>
      </c>
      <c r="AF166" s="7" t="str">
        <f t="shared" si="99"/>
        <v/>
      </c>
      <c r="AG166" s="7" t="str">
        <f t="shared" si="99"/>
        <v/>
      </c>
      <c r="AH166" s="7" t="str">
        <f t="shared" si="99"/>
        <v/>
      </c>
      <c r="AI166" s="7" t="str">
        <f t="shared" si="99"/>
        <v/>
      </c>
      <c r="AJ166" s="7" t="str">
        <f t="shared" si="99"/>
        <v/>
      </c>
      <c r="AK166" s="7" t="str">
        <f t="shared" si="99"/>
        <v/>
      </c>
      <c r="AL166" s="7" t="str">
        <f t="shared" si="99"/>
        <v/>
      </c>
      <c r="AM166" s="7" t="str">
        <f t="shared" si="99"/>
        <v/>
      </c>
      <c r="AN166" s="7" t="str">
        <f t="shared" si="99"/>
        <v/>
      </c>
      <c r="AO166" s="7" t="str">
        <f t="shared" si="99"/>
        <v/>
      </c>
      <c r="AP166" s="7" t="str">
        <f t="shared" si="98"/>
        <v/>
      </c>
      <c r="AQ166" s="7" t="str">
        <f t="shared" si="98"/>
        <v/>
      </c>
      <c r="AR166" s="7" t="str">
        <f t="shared" si="98"/>
        <v/>
      </c>
      <c r="AS166" s="7" t="str">
        <f t="shared" si="98"/>
        <v/>
      </c>
      <c r="AT166" s="7" t="str">
        <f t="shared" si="98"/>
        <v/>
      </c>
      <c r="AU166" s="7" t="str">
        <f t="shared" si="98"/>
        <v/>
      </c>
      <c r="AV166" s="7" t="str">
        <f t="shared" si="98"/>
        <v/>
      </c>
      <c r="AW166" s="7" t="str">
        <f t="shared" si="98"/>
        <v/>
      </c>
      <c r="AX166" s="7" t="str">
        <f t="shared" si="98"/>
        <v/>
      </c>
      <c r="AY166" s="7" t="str">
        <f t="shared" si="98"/>
        <v/>
      </c>
      <c r="AZ166" s="7" t="str">
        <f t="shared" si="98"/>
        <v/>
      </c>
      <c r="BA166" s="7" t="str">
        <f t="shared" si="98"/>
        <v/>
      </c>
      <c r="BB166" s="7" t="str">
        <f t="shared" si="98"/>
        <v/>
      </c>
      <c r="BC166" s="7" t="str">
        <f t="shared" si="98"/>
        <v/>
      </c>
      <c r="BD166" s="7" t="str">
        <f t="shared" si="98"/>
        <v/>
      </c>
      <c r="BE166" s="7" t="str">
        <f t="shared" si="98"/>
        <v/>
      </c>
      <c r="BF166" s="7" t="str">
        <f t="shared" si="97"/>
        <v/>
      </c>
      <c r="BG166" s="7" t="str">
        <f t="shared" si="97"/>
        <v/>
      </c>
      <c r="BH166" s="7" t="str">
        <f t="shared" si="97"/>
        <v/>
      </c>
      <c r="BI166" s="7" t="str">
        <f t="shared" si="97"/>
        <v/>
      </c>
      <c r="BJ166" s="7" t="str">
        <f t="shared" si="97"/>
        <v/>
      </c>
      <c r="BK166" s="7" t="str">
        <f t="shared" si="97"/>
        <v/>
      </c>
      <c r="BL166" s="7" t="str">
        <f t="shared" si="97"/>
        <v/>
      </c>
      <c r="BM166" s="7" t="str">
        <f t="shared" si="97"/>
        <v/>
      </c>
      <c r="BN166" s="7" t="str">
        <f t="shared" si="97"/>
        <v/>
      </c>
      <c r="BO166" s="7" t="str">
        <f t="shared" si="97"/>
        <v/>
      </c>
      <c r="BP166" s="7" t="str">
        <f t="shared" si="97"/>
        <v/>
      </c>
      <c r="BQ166" s="7" t="str">
        <f t="shared" si="97"/>
        <v/>
      </c>
      <c r="BR166" s="7" t="str">
        <f t="shared" si="97"/>
        <v/>
      </c>
      <c r="BS166" s="7" t="str">
        <f t="shared" si="97"/>
        <v/>
      </c>
      <c r="BT166" s="7" t="str">
        <f t="shared" si="97"/>
        <v/>
      </c>
      <c r="BU166" s="7" t="str">
        <f t="shared" si="105"/>
        <v/>
      </c>
      <c r="BV166" s="7" t="str">
        <f t="shared" si="105"/>
        <v/>
      </c>
      <c r="BW166" s="7" t="str">
        <f t="shared" si="105"/>
        <v/>
      </c>
      <c r="BX166" s="7" t="str">
        <f t="shared" si="105"/>
        <v/>
      </c>
      <c r="BY166" s="7" t="str">
        <f t="shared" si="105"/>
        <v/>
      </c>
      <c r="BZ166" s="7" t="str">
        <f t="shared" si="105"/>
        <v/>
      </c>
      <c r="CA166" s="7" t="str">
        <f t="shared" si="105"/>
        <v/>
      </c>
      <c r="CB166" s="7" t="str">
        <f t="shared" si="105"/>
        <v/>
      </c>
      <c r="CC166" s="7" t="str">
        <f t="shared" si="105"/>
        <v/>
      </c>
      <c r="CD166" s="7" t="str">
        <f t="shared" si="105"/>
        <v/>
      </c>
      <c r="CE166" s="7" t="str">
        <f t="shared" si="105"/>
        <v/>
      </c>
      <c r="CF166" s="7" t="str">
        <f t="shared" si="105"/>
        <v/>
      </c>
      <c r="CG166" s="7" t="str">
        <f t="shared" si="105"/>
        <v/>
      </c>
      <c r="CH166" s="7" t="str">
        <f t="shared" si="105"/>
        <v/>
      </c>
      <c r="CI166" s="7" t="str">
        <f t="shared" si="105"/>
        <v/>
      </c>
      <c r="CJ166" s="7" t="str">
        <f t="shared" si="105"/>
        <v/>
      </c>
      <c r="CK166" s="7" t="str">
        <f t="shared" si="102"/>
        <v/>
      </c>
      <c r="CL166" s="7" t="str">
        <f t="shared" si="102"/>
        <v/>
      </c>
      <c r="CM166" s="7" t="str">
        <f t="shared" si="102"/>
        <v/>
      </c>
      <c r="CN166" s="7" t="str">
        <f t="shared" si="102"/>
        <v/>
      </c>
      <c r="CO166" s="7" t="str">
        <f t="shared" si="102"/>
        <v/>
      </c>
      <c r="CP166" s="7" t="str">
        <f t="shared" si="102"/>
        <v/>
      </c>
      <c r="CQ166" s="7" t="str">
        <f t="shared" si="102"/>
        <v/>
      </c>
      <c r="CR166" s="7" t="str">
        <f t="shared" si="102"/>
        <v/>
      </c>
      <c r="CS166" s="7" t="str">
        <f t="shared" si="102"/>
        <v/>
      </c>
      <c r="CT166" s="7" t="str">
        <f t="shared" si="102"/>
        <v/>
      </c>
      <c r="CU166" s="7" t="str">
        <f t="shared" si="102"/>
        <v/>
      </c>
      <c r="CV166" s="7" t="str">
        <f t="shared" si="102"/>
        <v/>
      </c>
      <c r="CW166" s="7" t="str">
        <f t="shared" si="102"/>
        <v/>
      </c>
      <c r="CX166" s="7" t="str">
        <f t="shared" si="102"/>
        <v/>
      </c>
      <c r="CY166" s="7" t="str">
        <f t="shared" si="102"/>
        <v/>
      </c>
      <c r="CZ166" s="7" t="str">
        <f t="shared" si="102"/>
        <v/>
      </c>
      <c r="DA166" s="7" t="str">
        <f t="shared" si="103"/>
        <v/>
      </c>
      <c r="DB166" s="7" t="str">
        <f t="shared" si="103"/>
        <v/>
      </c>
      <c r="DC166" s="7" t="str">
        <f t="shared" si="103"/>
        <v/>
      </c>
      <c r="DD166" s="7" t="str">
        <f t="shared" si="103"/>
        <v/>
      </c>
      <c r="DE166" s="7" t="str">
        <f t="shared" si="103"/>
        <v/>
      </c>
      <c r="DF166" s="7" t="str">
        <f t="shared" si="103"/>
        <v/>
      </c>
      <c r="DG166" s="7" t="str">
        <f t="shared" si="103"/>
        <v/>
      </c>
      <c r="DH166" s="7" t="str">
        <f t="shared" si="103"/>
        <v/>
      </c>
      <c r="DI166" s="7" t="str">
        <f t="shared" si="103"/>
        <v/>
      </c>
      <c r="DJ166" s="7" t="str">
        <f t="shared" si="103"/>
        <v/>
      </c>
      <c r="DK166" s="7" t="str">
        <f t="shared" si="103"/>
        <v/>
      </c>
      <c r="DL166" s="7" t="str">
        <f t="shared" si="103"/>
        <v/>
      </c>
      <c r="DM166" s="7" t="str">
        <f t="shared" si="103"/>
        <v/>
      </c>
      <c r="DN166" s="7" t="str">
        <f t="shared" si="103"/>
        <v/>
      </c>
      <c r="DO166" s="7" t="str">
        <f t="shared" si="103"/>
        <v/>
      </c>
      <c r="DP166" s="7" t="str">
        <f t="shared" si="103"/>
        <v/>
      </c>
      <c r="DQ166" s="7" t="str">
        <f t="shared" si="104"/>
        <v/>
      </c>
      <c r="DR166" s="7" t="str">
        <f t="shared" si="104"/>
        <v/>
      </c>
      <c r="DS166" s="7" t="str">
        <f t="shared" si="104"/>
        <v/>
      </c>
      <c r="DT166" s="7" t="str">
        <f t="shared" si="104"/>
        <v/>
      </c>
      <c r="DU166" s="7" t="str">
        <f t="shared" si="104"/>
        <v/>
      </c>
      <c r="DV166" s="7" t="str">
        <f t="shared" si="104"/>
        <v/>
      </c>
      <c r="DW166" s="7" t="str">
        <f t="shared" si="104"/>
        <v/>
      </c>
    </row>
    <row r="167" spans="1:127" x14ac:dyDescent="0.35">
      <c r="A167" s="84" t="s">
        <v>297</v>
      </c>
      <c r="B167" s="84" t="s">
        <v>14</v>
      </c>
      <c r="C167" s="84" t="s">
        <v>13</v>
      </c>
      <c r="D167" s="84">
        <v>0.39724399999999999</v>
      </c>
      <c r="E167" s="82">
        <f>VLOOKUP(C167,'Literature Lookup Tables'!$A$2:$D$21,4,0)</f>
        <v>0.05</v>
      </c>
      <c r="F167" s="82">
        <f>VLOOKUP(C167,'Literature Lookup Tables'!$A$2:$D$21,3,0)</f>
        <v>0.05</v>
      </c>
      <c r="G167" s="64">
        <f>(VLOOKUP(C167,'Literature Lookup Tables'!$A$2:$L$21,2))*D167</f>
        <v>3.97244E-2</v>
      </c>
      <c r="H167" s="64">
        <f t="shared" si="92"/>
        <v>1.98622E-2</v>
      </c>
      <c r="I167" s="64">
        <f t="shared" si="93"/>
        <v>1.98622E-2</v>
      </c>
      <c r="J167" s="106">
        <f>VLOOKUP(C167,'Literature Lookup Tables'!$A$2:$L$21,MATCH(B167,listHYDROGROUPS,0))</f>
        <v>74</v>
      </c>
      <c r="K167" s="7" t="str">
        <f t="shared" si="96"/>
        <v/>
      </c>
      <c r="L167" s="7" t="str">
        <f t="shared" si="96"/>
        <v/>
      </c>
      <c r="M167" s="7" t="str">
        <f t="shared" si="96"/>
        <v/>
      </c>
      <c r="N167" s="7" t="str">
        <f t="shared" si="96"/>
        <v/>
      </c>
      <c r="O167" s="7" t="str">
        <f t="shared" si="96"/>
        <v/>
      </c>
      <c r="P167" s="7" t="str">
        <f t="shared" si="96"/>
        <v/>
      </c>
      <c r="Q167" s="7" t="str">
        <f t="shared" si="96"/>
        <v/>
      </c>
      <c r="R167" s="7" t="str">
        <f t="shared" si="96"/>
        <v/>
      </c>
      <c r="S167" s="7" t="str">
        <f t="shared" si="96"/>
        <v/>
      </c>
      <c r="T167" s="7" t="str">
        <f t="shared" si="96"/>
        <v/>
      </c>
      <c r="U167" s="7" t="str">
        <f t="shared" si="96"/>
        <v/>
      </c>
      <c r="V167" s="7" t="str">
        <f t="shared" si="96"/>
        <v/>
      </c>
      <c r="W167" s="7" t="str">
        <f t="shared" si="96"/>
        <v/>
      </c>
      <c r="X167" s="7" t="str">
        <f t="shared" si="96"/>
        <v/>
      </c>
      <c r="Y167" s="7" t="str">
        <f t="shared" si="96"/>
        <v/>
      </c>
      <c r="Z167" s="7" t="str">
        <f t="shared" si="100"/>
        <v/>
      </c>
      <c r="AA167" s="7" t="str">
        <f t="shared" si="99"/>
        <v/>
      </c>
      <c r="AB167" s="7" t="str">
        <f t="shared" si="99"/>
        <v/>
      </c>
      <c r="AC167" s="7" t="str">
        <f t="shared" si="99"/>
        <v/>
      </c>
      <c r="AD167" s="7" t="str">
        <f t="shared" si="99"/>
        <v/>
      </c>
      <c r="AE167" s="7" t="str">
        <f t="shared" si="99"/>
        <v/>
      </c>
      <c r="AF167" s="7" t="str">
        <f t="shared" si="99"/>
        <v/>
      </c>
      <c r="AG167" s="7" t="str">
        <f t="shared" si="99"/>
        <v/>
      </c>
      <c r="AH167" s="7" t="str">
        <f t="shared" si="99"/>
        <v/>
      </c>
      <c r="AI167" s="7" t="str">
        <f t="shared" si="99"/>
        <v/>
      </c>
      <c r="AJ167" s="7" t="str">
        <f t="shared" si="99"/>
        <v/>
      </c>
      <c r="AK167" s="7" t="str">
        <f t="shared" si="99"/>
        <v/>
      </c>
      <c r="AL167" s="7" t="str">
        <f t="shared" si="99"/>
        <v/>
      </c>
      <c r="AM167" s="7" t="str">
        <f t="shared" si="99"/>
        <v/>
      </c>
      <c r="AN167" s="7" t="str">
        <f t="shared" si="99"/>
        <v/>
      </c>
      <c r="AO167" s="7" t="str">
        <f t="shared" si="99"/>
        <v/>
      </c>
      <c r="AP167" s="7" t="str">
        <f t="shared" si="98"/>
        <v/>
      </c>
      <c r="AQ167" s="7" t="str">
        <f t="shared" si="98"/>
        <v/>
      </c>
      <c r="AR167" s="7" t="str">
        <f t="shared" si="98"/>
        <v/>
      </c>
      <c r="AS167" s="7" t="str">
        <f t="shared" si="98"/>
        <v/>
      </c>
      <c r="AT167" s="7" t="str">
        <f t="shared" si="98"/>
        <v/>
      </c>
      <c r="AU167" s="7" t="str">
        <f t="shared" si="98"/>
        <v/>
      </c>
      <c r="AV167" s="7" t="str">
        <f t="shared" si="98"/>
        <v/>
      </c>
      <c r="AW167" s="7" t="str">
        <f t="shared" si="98"/>
        <v/>
      </c>
      <c r="AX167" s="7" t="str">
        <f t="shared" si="98"/>
        <v/>
      </c>
      <c r="AY167" s="7" t="str">
        <f t="shared" si="98"/>
        <v/>
      </c>
      <c r="AZ167" s="7" t="str">
        <f t="shared" si="98"/>
        <v/>
      </c>
      <c r="BA167" s="7" t="str">
        <f t="shared" si="98"/>
        <v/>
      </c>
      <c r="BB167" s="7" t="str">
        <f t="shared" si="98"/>
        <v/>
      </c>
      <c r="BC167" s="7" t="str">
        <f t="shared" si="98"/>
        <v/>
      </c>
      <c r="BD167" s="7" t="str">
        <f t="shared" si="98"/>
        <v/>
      </c>
      <c r="BE167" s="7" t="str">
        <f t="shared" si="98"/>
        <v/>
      </c>
      <c r="BF167" s="7" t="str">
        <f t="shared" si="97"/>
        <v/>
      </c>
      <c r="BG167" s="7" t="str">
        <f t="shared" si="97"/>
        <v/>
      </c>
      <c r="BH167" s="7" t="str">
        <f t="shared" si="97"/>
        <v/>
      </c>
      <c r="BI167" s="7" t="str">
        <f t="shared" si="97"/>
        <v/>
      </c>
      <c r="BJ167" s="7" t="str">
        <f t="shared" si="97"/>
        <v/>
      </c>
      <c r="BK167" s="7" t="str">
        <f t="shared" si="97"/>
        <v/>
      </c>
      <c r="BL167" s="7" t="str">
        <f t="shared" si="97"/>
        <v/>
      </c>
      <c r="BM167" s="7" t="str">
        <f t="shared" si="97"/>
        <v/>
      </c>
      <c r="BN167" s="7" t="str">
        <f t="shared" si="97"/>
        <v/>
      </c>
      <c r="BO167" s="7" t="str">
        <f t="shared" si="97"/>
        <v/>
      </c>
      <c r="BP167" s="7" t="str">
        <f t="shared" si="97"/>
        <v/>
      </c>
      <c r="BQ167" s="7" t="str">
        <f t="shared" si="97"/>
        <v/>
      </c>
      <c r="BR167" s="7" t="str">
        <f t="shared" si="97"/>
        <v/>
      </c>
      <c r="BS167" s="7" t="str">
        <f t="shared" si="97"/>
        <v/>
      </c>
      <c r="BT167" s="7" t="str">
        <f t="shared" si="97"/>
        <v/>
      </c>
      <c r="BU167" s="7" t="str">
        <f t="shared" si="105"/>
        <v/>
      </c>
      <c r="BV167" s="7" t="str">
        <f t="shared" si="105"/>
        <v/>
      </c>
      <c r="BW167" s="7" t="str">
        <f t="shared" si="105"/>
        <v/>
      </c>
      <c r="BX167" s="7" t="str">
        <f t="shared" si="105"/>
        <v/>
      </c>
      <c r="BY167" s="7" t="str">
        <f t="shared" si="105"/>
        <v/>
      </c>
      <c r="BZ167" s="7" t="str">
        <f t="shared" si="105"/>
        <v/>
      </c>
      <c r="CA167" s="7" t="str">
        <f t="shared" si="105"/>
        <v/>
      </c>
      <c r="CB167" s="7" t="str">
        <f t="shared" si="105"/>
        <v/>
      </c>
      <c r="CC167" s="7" t="str">
        <f t="shared" si="105"/>
        <v/>
      </c>
      <c r="CD167" s="7" t="str">
        <f t="shared" si="105"/>
        <v/>
      </c>
      <c r="CE167" s="7" t="str">
        <f t="shared" si="105"/>
        <v/>
      </c>
      <c r="CF167" s="7" t="str">
        <f t="shared" si="105"/>
        <v/>
      </c>
      <c r="CG167" s="7" t="str">
        <f t="shared" si="105"/>
        <v/>
      </c>
      <c r="CH167" s="7" t="str">
        <f t="shared" si="105"/>
        <v/>
      </c>
      <c r="CI167" s="7" t="str">
        <f t="shared" si="105"/>
        <v/>
      </c>
      <c r="CJ167" s="7" t="str">
        <f t="shared" si="105"/>
        <v/>
      </c>
      <c r="CK167" s="7" t="str">
        <f t="shared" si="102"/>
        <v/>
      </c>
      <c r="CL167" s="7" t="str">
        <f t="shared" si="102"/>
        <v/>
      </c>
      <c r="CM167" s="7" t="str">
        <f t="shared" si="102"/>
        <v/>
      </c>
      <c r="CN167" s="7" t="str">
        <f t="shared" si="102"/>
        <v/>
      </c>
      <c r="CO167" s="7" t="str">
        <f t="shared" si="102"/>
        <v/>
      </c>
      <c r="CP167" s="7" t="str">
        <f t="shared" si="102"/>
        <v/>
      </c>
      <c r="CQ167" s="7" t="str">
        <f t="shared" si="102"/>
        <v/>
      </c>
      <c r="CR167" s="7" t="str">
        <f t="shared" si="102"/>
        <v/>
      </c>
      <c r="CS167" s="7" t="str">
        <f t="shared" si="102"/>
        <v/>
      </c>
      <c r="CT167" s="7" t="str">
        <f t="shared" si="102"/>
        <v/>
      </c>
      <c r="CU167" s="7" t="str">
        <f t="shared" si="102"/>
        <v/>
      </c>
      <c r="CV167" s="7" t="str">
        <f t="shared" si="102"/>
        <v/>
      </c>
      <c r="CW167" s="7" t="str">
        <f t="shared" si="102"/>
        <v/>
      </c>
      <c r="CX167" s="7" t="str">
        <f t="shared" si="102"/>
        <v/>
      </c>
      <c r="CY167" s="7" t="str">
        <f t="shared" si="102"/>
        <v/>
      </c>
      <c r="CZ167" s="7" t="str">
        <f t="shared" si="102"/>
        <v/>
      </c>
      <c r="DA167" s="7" t="str">
        <f t="shared" si="103"/>
        <v/>
      </c>
      <c r="DB167" s="7" t="str">
        <f t="shared" si="103"/>
        <v/>
      </c>
      <c r="DC167" s="7" t="str">
        <f t="shared" si="103"/>
        <v/>
      </c>
      <c r="DD167" s="7" t="str">
        <f t="shared" si="103"/>
        <v/>
      </c>
      <c r="DE167" s="7" t="str">
        <f t="shared" si="103"/>
        <v/>
      </c>
      <c r="DF167" s="7" t="str">
        <f t="shared" si="103"/>
        <v/>
      </c>
      <c r="DG167" s="7" t="str">
        <f t="shared" si="103"/>
        <v/>
      </c>
      <c r="DH167" s="7" t="str">
        <f t="shared" si="103"/>
        <v/>
      </c>
      <c r="DI167" s="7" t="str">
        <f t="shared" si="103"/>
        <v/>
      </c>
      <c r="DJ167" s="7" t="str">
        <f t="shared" si="103"/>
        <v/>
      </c>
      <c r="DK167" s="7" t="str">
        <f t="shared" si="103"/>
        <v/>
      </c>
      <c r="DL167" s="7" t="str">
        <f t="shared" si="103"/>
        <v/>
      </c>
      <c r="DM167" s="7" t="str">
        <f t="shared" si="103"/>
        <v/>
      </c>
      <c r="DN167" s="7" t="str">
        <f t="shared" si="103"/>
        <v/>
      </c>
      <c r="DO167" s="7" t="str">
        <f t="shared" si="103"/>
        <v/>
      </c>
      <c r="DP167" s="7" t="str">
        <f t="shared" si="103"/>
        <v/>
      </c>
      <c r="DQ167" s="7" t="str">
        <f t="shared" si="104"/>
        <v/>
      </c>
      <c r="DR167" s="7" t="str">
        <f t="shared" si="104"/>
        <v/>
      </c>
      <c r="DS167" s="7" t="str">
        <f t="shared" si="104"/>
        <v/>
      </c>
      <c r="DT167" s="7" t="str">
        <f t="shared" si="104"/>
        <v/>
      </c>
      <c r="DU167" s="7" t="str">
        <f t="shared" si="104"/>
        <v/>
      </c>
      <c r="DV167" s="7" t="str">
        <f t="shared" si="104"/>
        <v/>
      </c>
      <c r="DW167" s="7" t="str">
        <f t="shared" si="104"/>
        <v/>
      </c>
    </row>
    <row r="168" spans="1:127" x14ac:dyDescent="0.35">
      <c r="A168" s="84" t="s">
        <v>298</v>
      </c>
      <c r="B168" s="84" t="s">
        <v>14</v>
      </c>
      <c r="C168" s="84" t="s">
        <v>13</v>
      </c>
      <c r="D168" s="84">
        <v>0.67183999999999999</v>
      </c>
      <c r="E168" s="82">
        <f>VLOOKUP(C168,'Literature Lookup Tables'!$A$2:$D$21,4,0)</f>
        <v>0.05</v>
      </c>
      <c r="F168" s="82">
        <f>VLOOKUP(C168,'Literature Lookup Tables'!$A$2:$D$21,3,0)</f>
        <v>0.05</v>
      </c>
      <c r="G168" s="64">
        <f>(VLOOKUP(C168,'Literature Lookup Tables'!$A$2:$L$21,2))*D168</f>
        <v>6.7184000000000008E-2</v>
      </c>
      <c r="H168" s="64">
        <f t="shared" si="92"/>
        <v>3.3592000000000004E-2</v>
      </c>
      <c r="I168" s="64">
        <f t="shared" si="93"/>
        <v>3.3592000000000004E-2</v>
      </c>
      <c r="J168" s="106">
        <f>VLOOKUP(C168,'Literature Lookup Tables'!$A$2:$L$21,MATCH(B168,listHYDROGROUPS,0))</f>
        <v>74</v>
      </c>
      <c r="K168" s="7" t="str">
        <f t="shared" si="96"/>
        <v/>
      </c>
      <c r="L168" s="7" t="str">
        <f t="shared" si="96"/>
        <v/>
      </c>
      <c r="M168" s="7" t="str">
        <f t="shared" si="96"/>
        <v/>
      </c>
      <c r="N168" s="7" t="str">
        <f t="shared" si="96"/>
        <v/>
      </c>
      <c r="O168" s="7" t="str">
        <f t="shared" si="96"/>
        <v/>
      </c>
      <c r="P168" s="7" t="str">
        <f t="shared" si="96"/>
        <v/>
      </c>
      <c r="Q168" s="7" t="str">
        <f t="shared" si="96"/>
        <v/>
      </c>
      <c r="R168" s="7" t="str">
        <f t="shared" si="96"/>
        <v/>
      </c>
      <c r="S168" s="7" t="str">
        <f t="shared" si="96"/>
        <v/>
      </c>
      <c r="T168" s="7" t="str">
        <f t="shared" si="96"/>
        <v/>
      </c>
      <c r="U168" s="7" t="str">
        <f t="shared" si="96"/>
        <v/>
      </c>
      <c r="V168" s="7" t="str">
        <f t="shared" si="96"/>
        <v/>
      </c>
      <c r="W168" s="7" t="str">
        <f t="shared" si="96"/>
        <v/>
      </c>
      <c r="X168" s="7" t="str">
        <f t="shared" si="96"/>
        <v/>
      </c>
      <c r="Y168" s="7" t="str">
        <f t="shared" si="96"/>
        <v/>
      </c>
      <c r="Z168" s="7" t="str">
        <f t="shared" si="100"/>
        <v/>
      </c>
      <c r="AA168" s="7" t="str">
        <f t="shared" si="99"/>
        <v/>
      </c>
      <c r="AB168" s="7" t="str">
        <f t="shared" si="99"/>
        <v/>
      </c>
      <c r="AC168" s="7" t="str">
        <f t="shared" si="99"/>
        <v/>
      </c>
      <c r="AD168" s="7" t="str">
        <f t="shared" si="99"/>
        <v/>
      </c>
      <c r="AE168" s="7" t="str">
        <f t="shared" si="99"/>
        <v/>
      </c>
      <c r="AF168" s="7" t="str">
        <f t="shared" si="99"/>
        <v/>
      </c>
      <c r="AG168" s="7" t="str">
        <f t="shared" si="99"/>
        <v/>
      </c>
      <c r="AH168" s="7" t="str">
        <f t="shared" si="99"/>
        <v/>
      </c>
      <c r="AI168" s="7" t="str">
        <f t="shared" si="99"/>
        <v/>
      </c>
      <c r="AJ168" s="7" t="str">
        <f t="shared" si="99"/>
        <v/>
      </c>
      <c r="AK168" s="7" t="str">
        <f t="shared" si="99"/>
        <v/>
      </c>
      <c r="AL168" s="7" t="str">
        <f t="shared" si="99"/>
        <v/>
      </c>
      <c r="AM168" s="7" t="str">
        <f t="shared" si="99"/>
        <v/>
      </c>
      <c r="AN168" s="7" t="str">
        <f t="shared" si="99"/>
        <v/>
      </c>
      <c r="AO168" s="7" t="str">
        <f t="shared" si="99"/>
        <v/>
      </c>
      <c r="AP168" s="7" t="str">
        <f t="shared" si="98"/>
        <v/>
      </c>
      <c r="AQ168" s="7" t="str">
        <f t="shared" si="98"/>
        <v/>
      </c>
      <c r="AR168" s="7" t="str">
        <f t="shared" si="98"/>
        <v/>
      </c>
      <c r="AS168" s="7" t="str">
        <f t="shared" si="98"/>
        <v/>
      </c>
      <c r="AT168" s="7" t="str">
        <f t="shared" si="98"/>
        <v/>
      </c>
      <c r="AU168" s="7" t="str">
        <f t="shared" si="98"/>
        <v/>
      </c>
      <c r="AV168" s="7" t="str">
        <f t="shared" si="98"/>
        <v/>
      </c>
      <c r="AW168" s="7" t="str">
        <f t="shared" si="98"/>
        <v/>
      </c>
      <c r="AX168" s="7" t="str">
        <f t="shared" si="98"/>
        <v/>
      </c>
      <c r="AY168" s="7" t="str">
        <f t="shared" si="98"/>
        <v/>
      </c>
      <c r="AZ168" s="7" t="str">
        <f t="shared" si="98"/>
        <v/>
      </c>
      <c r="BA168" s="7" t="str">
        <f t="shared" si="98"/>
        <v/>
      </c>
      <c r="BB168" s="7" t="str">
        <f t="shared" si="98"/>
        <v/>
      </c>
      <c r="BC168" s="7" t="str">
        <f t="shared" si="98"/>
        <v/>
      </c>
      <c r="BD168" s="7" t="str">
        <f t="shared" si="98"/>
        <v/>
      </c>
      <c r="BE168" s="7" t="str">
        <f t="shared" si="98"/>
        <v/>
      </c>
      <c r="BF168" s="7" t="str">
        <f t="shared" si="97"/>
        <v/>
      </c>
      <c r="BG168" s="7" t="str">
        <f t="shared" si="97"/>
        <v/>
      </c>
      <c r="BH168" s="7" t="str">
        <f t="shared" si="97"/>
        <v/>
      </c>
      <c r="BI168" s="7" t="str">
        <f t="shared" si="97"/>
        <v/>
      </c>
      <c r="BJ168" s="7" t="str">
        <f t="shared" si="97"/>
        <v/>
      </c>
      <c r="BK168" s="7" t="str">
        <f t="shared" si="97"/>
        <v/>
      </c>
      <c r="BL168" s="7" t="str">
        <f t="shared" si="97"/>
        <v/>
      </c>
      <c r="BM168" s="7" t="str">
        <f t="shared" si="97"/>
        <v/>
      </c>
      <c r="BN168" s="7" t="str">
        <f t="shared" si="97"/>
        <v/>
      </c>
      <c r="BO168" s="7" t="str">
        <f t="shared" si="97"/>
        <v/>
      </c>
      <c r="BP168" s="7" t="str">
        <f t="shared" si="97"/>
        <v/>
      </c>
      <c r="BQ168" s="7" t="str">
        <f t="shared" si="97"/>
        <v/>
      </c>
      <c r="BR168" s="7" t="str">
        <f t="shared" si="97"/>
        <v/>
      </c>
      <c r="BS168" s="7" t="str">
        <f t="shared" si="97"/>
        <v/>
      </c>
      <c r="BT168" s="7" t="str">
        <f t="shared" si="97"/>
        <v/>
      </c>
      <c r="BU168" s="7" t="str">
        <f t="shared" si="105"/>
        <v/>
      </c>
      <c r="BV168" s="7" t="str">
        <f t="shared" si="105"/>
        <v/>
      </c>
      <c r="BW168" s="7" t="str">
        <f t="shared" si="105"/>
        <v/>
      </c>
      <c r="BX168" s="7" t="str">
        <f t="shared" si="105"/>
        <v/>
      </c>
      <c r="BY168" s="7" t="str">
        <f t="shared" si="105"/>
        <v/>
      </c>
      <c r="BZ168" s="7" t="str">
        <f t="shared" si="105"/>
        <v/>
      </c>
      <c r="CA168" s="7" t="str">
        <f t="shared" si="105"/>
        <v/>
      </c>
      <c r="CB168" s="7" t="str">
        <f t="shared" si="105"/>
        <v/>
      </c>
      <c r="CC168" s="7" t="str">
        <f t="shared" si="105"/>
        <v/>
      </c>
      <c r="CD168" s="7" t="str">
        <f t="shared" si="105"/>
        <v/>
      </c>
      <c r="CE168" s="7" t="str">
        <f t="shared" si="105"/>
        <v/>
      </c>
      <c r="CF168" s="7" t="str">
        <f t="shared" si="105"/>
        <v/>
      </c>
      <c r="CG168" s="7" t="str">
        <f t="shared" si="105"/>
        <v/>
      </c>
      <c r="CH168" s="7" t="str">
        <f t="shared" si="105"/>
        <v/>
      </c>
      <c r="CI168" s="7" t="str">
        <f t="shared" si="105"/>
        <v/>
      </c>
      <c r="CJ168" s="7" t="str">
        <f t="shared" si="105"/>
        <v/>
      </c>
      <c r="CK168" s="7" t="str">
        <f t="shared" si="102"/>
        <v/>
      </c>
      <c r="CL168" s="7" t="str">
        <f t="shared" si="102"/>
        <v/>
      </c>
      <c r="CM168" s="7" t="str">
        <f t="shared" si="102"/>
        <v/>
      </c>
      <c r="CN168" s="7" t="str">
        <f t="shared" si="102"/>
        <v/>
      </c>
      <c r="CO168" s="7" t="str">
        <f t="shared" si="102"/>
        <v/>
      </c>
      <c r="CP168" s="7" t="str">
        <f t="shared" si="102"/>
        <v/>
      </c>
      <c r="CQ168" s="7" t="str">
        <f t="shared" si="102"/>
        <v/>
      </c>
      <c r="CR168" s="7" t="str">
        <f t="shared" si="102"/>
        <v/>
      </c>
      <c r="CS168" s="7" t="str">
        <f t="shared" si="102"/>
        <v/>
      </c>
      <c r="CT168" s="7" t="str">
        <f t="shared" si="102"/>
        <v/>
      </c>
      <c r="CU168" s="7" t="str">
        <f t="shared" si="102"/>
        <v/>
      </c>
      <c r="CV168" s="7" t="str">
        <f t="shared" si="102"/>
        <v/>
      </c>
      <c r="CW168" s="7" t="str">
        <f t="shared" si="102"/>
        <v/>
      </c>
      <c r="CX168" s="7" t="str">
        <f t="shared" si="102"/>
        <v/>
      </c>
      <c r="CY168" s="7" t="str">
        <f t="shared" si="102"/>
        <v/>
      </c>
      <c r="CZ168" s="7" t="str">
        <f t="shared" si="102"/>
        <v/>
      </c>
      <c r="DA168" s="7" t="str">
        <f t="shared" si="103"/>
        <v/>
      </c>
      <c r="DB168" s="7" t="str">
        <f t="shared" si="103"/>
        <v/>
      </c>
      <c r="DC168" s="7" t="str">
        <f t="shared" si="103"/>
        <v/>
      </c>
      <c r="DD168" s="7" t="str">
        <f t="shared" si="103"/>
        <v/>
      </c>
      <c r="DE168" s="7" t="str">
        <f t="shared" si="103"/>
        <v/>
      </c>
      <c r="DF168" s="7" t="str">
        <f t="shared" si="103"/>
        <v/>
      </c>
      <c r="DG168" s="7" t="str">
        <f t="shared" si="103"/>
        <v/>
      </c>
      <c r="DH168" s="7" t="str">
        <f t="shared" si="103"/>
        <v/>
      </c>
      <c r="DI168" s="7" t="str">
        <f t="shared" si="103"/>
        <v/>
      </c>
      <c r="DJ168" s="7" t="str">
        <f t="shared" si="103"/>
        <v/>
      </c>
      <c r="DK168" s="7" t="str">
        <f t="shared" si="103"/>
        <v/>
      </c>
      <c r="DL168" s="7" t="str">
        <f t="shared" si="103"/>
        <v/>
      </c>
      <c r="DM168" s="7" t="str">
        <f t="shared" si="103"/>
        <v/>
      </c>
      <c r="DN168" s="7" t="str">
        <f t="shared" si="103"/>
        <v/>
      </c>
      <c r="DO168" s="7" t="str">
        <f t="shared" si="103"/>
        <v/>
      </c>
      <c r="DP168" s="7" t="str">
        <f t="shared" si="103"/>
        <v/>
      </c>
      <c r="DQ168" s="7" t="str">
        <f t="shared" si="104"/>
        <v/>
      </c>
      <c r="DR168" s="7" t="str">
        <f t="shared" si="104"/>
        <v/>
      </c>
      <c r="DS168" s="7" t="str">
        <f t="shared" si="104"/>
        <v/>
      </c>
      <c r="DT168" s="7" t="str">
        <f t="shared" si="104"/>
        <v/>
      </c>
      <c r="DU168" s="7" t="str">
        <f t="shared" si="104"/>
        <v/>
      </c>
      <c r="DV168" s="7" t="str">
        <f t="shared" si="104"/>
        <v/>
      </c>
      <c r="DW168" s="7" t="str">
        <f t="shared" si="104"/>
        <v/>
      </c>
    </row>
    <row r="169" spans="1:127" x14ac:dyDescent="0.35">
      <c r="A169" s="84" t="s">
        <v>268</v>
      </c>
      <c r="B169" s="84" t="s">
        <v>14</v>
      </c>
      <c r="C169" s="84" t="s">
        <v>3</v>
      </c>
      <c r="D169" s="84">
        <v>1.024214</v>
      </c>
      <c r="E169" s="82">
        <f>VLOOKUP(C169,'Literature Lookup Tables'!$A$2:$D$21,4,0)</f>
        <v>0</v>
      </c>
      <c r="F169" s="82">
        <f>VLOOKUP(C169,'Literature Lookup Tables'!$A$2:$D$21,3,0)</f>
        <v>0.2</v>
      </c>
      <c r="G169" s="64">
        <f>(VLOOKUP(C169,'Literature Lookup Tables'!$A$2:$L$21,2))*D169</f>
        <v>0.20484279999999999</v>
      </c>
      <c r="H169" s="64">
        <f t="shared" si="92"/>
        <v>0.20484279999999999</v>
      </c>
      <c r="I169" s="64">
        <f t="shared" si="93"/>
        <v>0</v>
      </c>
      <c r="J169" s="106">
        <f>VLOOKUP(C169,'Literature Lookup Tables'!$A$2:$L$21,MATCH(B169,listHYDROGROUPS,0))</f>
        <v>74</v>
      </c>
      <c r="K169" s="7" t="str">
        <f t="shared" si="96"/>
        <v/>
      </c>
      <c r="L169" s="7" t="str">
        <f t="shared" si="96"/>
        <v/>
      </c>
      <c r="M169" s="7" t="str">
        <f t="shared" si="96"/>
        <v/>
      </c>
      <c r="N169" s="7" t="str">
        <f t="shared" si="96"/>
        <v/>
      </c>
      <c r="O169" s="7" t="str">
        <f t="shared" si="96"/>
        <v/>
      </c>
      <c r="P169" s="7" t="str">
        <f t="shared" si="96"/>
        <v/>
      </c>
      <c r="Q169" s="7" t="str">
        <f t="shared" si="96"/>
        <v/>
      </c>
      <c r="R169" s="7" t="str">
        <f t="shared" si="96"/>
        <v/>
      </c>
      <c r="S169" s="7" t="str">
        <f t="shared" si="96"/>
        <v/>
      </c>
      <c r="T169" s="7" t="str">
        <f t="shared" si="96"/>
        <v/>
      </c>
      <c r="U169" s="7" t="str">
        <f t="shared" si="96"/>
        <v/>
      </c>
      <c r="V169" s="7" t="str">
        <f t="shared" si="96"/>
        <v/>
      </c>
      <c r="W169" s="7" t="str">
        <f t="shared" si="96"/>
        <v/>
      </c>
      <c r="X169" s="7" t="str">
        <f t="shared" si="96"/>
        <v/>
      </c>
      <c r="Y169" s="7" t="str">
        <f t="shared" si="96"/>
        <v/>
      </c>
      <c r="Z169" s="7" t="str">
        <f t="shared" si="100"/>
        <v/>
      </c>
      <c r="AA169" s="7" t="str">
        <f t="shared" si="99"/>
        <v/>
      </c>
      <c r="AB169" s="7" t="str">
        <f t="shared" si="99"/>
        <v/>
      </c>
      <c r="AC169" s="7" t="str">
        <f t="shared" si="99"/>
        <v/>
      </c>
      <c r="AD169" s="7" t="str">
        <f t="shared" si="99"/>
        <v/>
      </c>
      <c r="AE169" s="7" t="str">
        <f t="shared" si="99"/>
        <v/>
      </c>
      <c r="AF169" s="7" t="str">
        <f t="shared" si="99"/>
        <v/>
      </c>
      <c r="AG169" s="7" t="str">
        <f t="shared" si="99"/>
        <v/>
      </c>
      <c r="AH169" s="7" t="str">
        <f t="shared" si="99"/>
        <v/>
      </c>
      <c r="AI169" s="7" t="str">
        <f t="shared" si="99"/>
        <v/>
      </c>
      <c r="AJ169" s="7" t="str">
        <f t="shared" si="99"/>
        <v/>
      </c>
      <c r="AK169" s="7" t="str">
        <f t="shared" si="99"/>
        <v/>
      </c>
      <c r="AL169" s="7" t="str">
        <f t="shared" si="99"/>
        <v/>
      </c>
      <c r="AM169" s="7" t="str">
        <f t="shared" si="99"/>
        <v/>
      </c>
      <c r="AN169" s="7" t="str">
        <f t="shared" si="99"/>
        <v/>
      </c>
      <c r="AO169" s="7" t="str">
        <f t="shared" si="99"/>
        <v/>
      </c>
      <c r="AP169" s="7" t="str">
        <f t="shared" si="98"/>
        <v/>
      </c>
      <c r="AQ169" s="7" t="str">
        <f t="shared" si="98"/>
        <v/>
      </c>
      <c r="AR169" s="7" t="str">
        <f t="shared" si="98"/>
        <v/>
      </c>
      <c r="AS169" s="7" t="str">
        <f t="shared" si="98"/>
        <v/>
      </c>
      <c r="AT169" s="7" t="str">
        <f t="shared" si="98"/>
        <v/>
      </c>
      <c r="AU169" s="7" t="str">
        <f t="shared" si="98"/>
        <v/>
      </c>
      <c r="AV169" s="7" t="str">
        <f t="shared" si="98"/>
        <v/>
      </c>
      <c r="AW169" s="7" t="str">
        <f t="shared" si="98"/>
        <v/>
      </c>
      <c r="AX169" s="7" t="str">
        <f t="shared" si="98"/>
        <v/>
      </c>
      <c r="AY169" s="7" t="str">
        <f t="shared" si="98"/>
        <v/>
      </c>
      <c r="AZ169" s="7" t="str">
        <f t="shared" si="98"/>
        <v/>
      </c>
      <c r="BA169" s="7" t="str">
        <f t="shared" si="98"/>
        <v/>
      </c>
      <c r="BB169" s="7" t="str">
        <f t="shared" si="98"/>
        <v/>
      </c>
      <c r="BC169" s="7" t="str">
        <f t="shared" si="98"/>
        <v/>
      </c>
      <c r="BD169" s="7" t="str">
        <f t="shared" si="98"/>
        <v/>
      </c>
      <c r="BE169" s="7" t="str">
        <f t="shared" si="98"/>
        <v/>
      </c>
      <c r="BF169" s="7" t="str">
        <f t="shared" si="97"/>
        <v/>
      </c>
      <c r="BG169" s="7" t="str">
        <f t="shared" si="97"/>
        <v/>
      </c>
      <c r="BH169" s="7" t="str">
        <f t="shared" si="97"/>
        <v/>
      </c>
      <c r="BI169" s="7" t="str">
        <f t="shared" si="97"/>
        <v/>
      </c>
      <c r="BJ169" s="7" t="str">
        <f t="shared" si="97"/>
        <v/>
      </c>
      <c r="BK169" s="7" t="str">
        <f t="shared" si="97"/>
        <v/>
      </c>
      <c r="BL169" s="7" t="str">
        <f t="shared" si="97"/>
        <v/>
      </c>
      <c r="BM169" s="7" t="str">
        <f t="shared" si="97"/>
        <v/>
      </c>
      <c r="BN169" s="7" t="str">
        <f t="shared" si="97"/>
        <v/>
      </c>
      <c r="BO169" s="7" t="str">
        <f t="shared" si="97"/>
        <v/>
      </c>
      <c r="BP169" s="7" t="str">
        <f t="shared" si="97"/>
        <v/>
      </c>
      <c r="BQ169" s="7" t="str">
        <f t="shared" si="97"/>
        <v/>
      </c>
      <c r="BR169" s="7" t="str">
        <f t="shared" si="97"/>
        <v/>
      </c>
      <c r="BS169" s="7" t="str">
        <f t="shared" si="97"/>
        <v/>
      </c>
      <c r="BT169" s="7" t="str">
        <f t="shared" si="97"/>
        <v/>
      </c>
      <c r="BU169" s="7" t="str">
        <f t="shared" si="105"/>
        <v/>
      </c>
      <c r="BV169" s="7" t="str">
        <f t="shared" si="105"/>
        <v/>
      </c>
      <c r="BW169" s="7" t="str">
        <f t="shared" si="105"/>
        <v/>
      </c>
      <c r="BX169" s="7" t="str">
        <f t="shared" si="105"/>
        <v/>
      </c>
      <c r="BY169" s="7" t="str">
        <f t="shared" si="105"/>
        <v/>
      </c>
      <c r="BZ169" s="7" t="str">
        <f t="shared" si="105"/>
        <v/>
      </c>
      <c r="CA169" s="7" t="str">
        <f t="shared" si="105"/>
        <v/>
      </c>
      <c r="CB169" s="7" t="str">
        <f t="shared" si="105"/>
        <v/>
      </c>
      <c r="CC169" s="7" t="str">
        <f t="shared" si="105"/>
        <v/>
      </c>
      <c r="CD169" s="7" t="str">
        <f t="shared" si="105"/>
        <v/>
      </c>
      <c r="CE169" s="7" t="str">
        <f t="shared" si="105"/>
        <v/>
      </c>
      <c r="CF169" s="7" t="str">
        <f t="shared" si="105"/>
        <v/>
      </c>
      <c r="CG169" s="7" t="str">
        <f t="shared" si="105"/>
        <v/>
      </c>
      <c r="CH169" s="7" t="str">
        <f t="shared" si="105"/>
        <v/>
      </c>
      <c r="CI169" s="7" t="str">
        <f t="shared" si="105"/>
        <v/>
      </c>
      <c r="CJ169" s="7" t="str">
        <f t="shared" si="105"/>
        <v/>
      </c>
      <c r="CK169" s="7" t="str">
        <f t="shared" si="102"/>
        <v/>
      </c>
      <c r="CL169" s="7" t="str">
        <f t="shared" si="102"/>
        <v/>
      </c>
      <c r="CM169" s="7" t="str">
        <f t="shared" si="102"/>
        <v/>
      </c>
      <c r="CN169" s="7" t="str">
        <f t="shared" si="102"/>
        <v/>
      </c>
      <c r="CO169" s="7" t="str">
        <f t="shared" si="102"/>
        <v/>
      </c>
      <c r="CP169" s="7" t="str">
        <f t="shared" si="102"/>
        <v/>
      </c>
      <c r="CQ169" s="7" t="str">
        <f t="shared" si="102"/>
        <v/>
      </c>
      <c r="CR169" s="7" t="str">
        <f t="shared" si="102"/>
        <v/>
      </c>
      <c r="CS169" s="7" t="str">
        <f t="shared" si="102"/>
        <v/>
      </c>
      <c r="CT169" s="7" t="str">
        <f t="shared" si="102"/>
        <v/>
      </c>
      <c r="CU169" s="7" t="str">
        <f t="shared" si="102"/>
        <v/>
      </c>
      <c r="CV169" s="7" t="str">
        <f t="shared" si="102"/>
        <v/>
      </c>
      <c r="CW169" s="7" t="str">
        <f t="shared" si="102"/>
        <v/>
      </c>
      <c r="CX169" s="7" t="str">
        <f t="shared" si="102"/>
        <v/>
      </c>
      <c r="CY169" s="7" t="str">
        <f t="shared" si="102"/>
        <v/>
      </c>
      <c r="CZ169" s="7" t="str">
        <f t="shared" si="102"/>
        <v/>
      </c>
      <c r="DA169" s="7" t="str">
        <f t="shared" si="103"/>
        <v/>
      </c>
      <c r="DB169" s="7" t="str">
        <f t="shared" si="103"/>
        <v/>
      </c>
      <c r="DC169" s="7" t="str">
        <f t="shared" si="103"/>
        <v/>
      </c>
      <c r="DD169" s="7" t="str">
        <f t="shared" si="103"/>
        <v/>
      </c>
      <c r="DE169" s="7" t="str">
        <f t="shared" si="103"/>
        <v/>
      </c>
      <c r="DF169" s="7" t="str">
        <f t="shared" si="103"/>
        <v/>
      </c>
      <c r="DG169" s="7" t="str">
        <f t="shared" si="103"/>
        <v/>
      </c>
      <c r="DH169" s="7" t="str">
        <f t="shared" si="103"/>
        <v/>
      </c>
      <c r="DI169" s="7" t="str">
        <f t="shared" si="103"/>
        <v/>
      </c>
      <c r="DJ169" s="7" t="str">
        <f t="shared" si="103"/>
        <v/>
      </c>
      <c r="DK169" s="7" t="str">
        <f t="shared" si="103"/>
        <v/>
      </c>
      <c r="DL169" s="7" t="str">
        <f t="shared" si="103"/>
        <v/>
      </c>
      <c r="DM169" s="7" t="str">
        <f t="shared" si="103"/>
        <v/>
      </c>
      <c r="DN169" s="7" t="str">
        <f t="shared" si="103"/>
        <v/>
      </c>
      <c r="DO169" s="7" t="str">
        <f t="shared" si="103"/>
        <v/>
      </c>
      <c r="DP169" s="7" t="str">
        <f t="shared" si="103"/>
        <v/>
      </c>
      <c r="DQ169" s="7" t="str">
        <f t="shared" si="104"/>
        <v/>
      </c>
      <c r="DR169" s="7" t="str">
        <f t="shared" si="104"/>
        <v/>
      </c>
      <c r="DS169" s="7" t="str">
        <f t="shared" si="104"/>
        <v/>
      </c>
      <c r="DT169" s="7" t="str">
        <f t="shared" si="104"/>
        <v/>
      </c>
      <c r="DU169" s="7" t="str">
        <f t="shared" si="104"/>
        <v/>
      </c>
      <c r="DV169" s="7" t="str">
        <f t="shared" si="104"/>
        <v/>
      </c>
      <c r="DW169" s="7" t="str">
        <f t="shared" si="104"/>
        <v/>
      </c>
    </row>
    <row r="170" spans="1:127" x14ac:dyDescent="0.35">
      <c r="A170" s="84" t="s">
        <v>268</v>
      </c>
      <c r="B170" s="84" t="s">
        <v>14</v>
      </c>
      <c r="C170" s="84" t="s">
        <v>10</v>
      </c>
      <c r="D170" s="84">
        <v>8.1589999999999996E-3</v>
      </c>
      <c r="E170" s="82">
        <f>VLOOKUP(C170,'Literature Lookup Tables'!$A$2:$D$21,4,0)</f>
        <v>0.03</v>
      </c>
      <c r="F170" s="82">
        <f>VLOOKUP(C170,'Literature Lookup Tables'!$A$2:$D$21,3,0)</f>
        <v>0</v>
      </c>
      <c r="G170" s="64">
        <f>(VLOOKUP(C170,'Literature Lookup Tables'!$A$2:$L$21,2))*D170</f>
        <v>2.4477E-4</v>
      </c>
      <c r="H170" s="64">
        <f t="shared" si="92"/>
        <v>0</v>
      </c>
      <c r="I170" s="64">
        <f t="shared" si="93"/>
        <v>2.4477E-4</v>
      </c>
      <c r="J170" s="106">
        <f>VLOOKUP(C170,'Literature Lookup Tables'!$A$2:$L$21,MATCH(B170,listHYDROGROUPS,0))</f>
        <v>74</v>
      </c>
      <c r="K170" s="7" t="str">
        <f t="shared" si="96"/>
        <v/>
      </c>
      <c r="L170" s="7" t="str">
        <f t="shared" si="96"/>
        <v/>
      </c>
      <c r="M170" s="7" t="str">
        <f t="shared" si="96"/>
        <v/>
      </c>
      <c r="N170" s="7" t="str">
        <f t="shared" si="96"/>
        <v/>
      </c>
      <c r="O170" s="7" t="str">
        <f t="shared" si="96"/>
        <v/>
      </c>
      <c r="P170" s="7" t="str">
        <f t="shared" si="96"/>
        <v/>
      </c>
      <c r="Q170" s="7" t="str">
        <f t="shared" si="96"/>
        <v/>
      </c>
      <c r="R170" s="7" t="str">
        <f t="shared" si="96"/>
        <v/>
      </c>
      <c r="S170" s="7" t="str">
        <f t="shared" si="96"/>
        <v/>
      </c>
      <c r="T170" s="7" t="str">
        <f t="shared" si="96"/>
        <v/>
      </c>
      <c r="U170" s="7" t="str">
        <f t="shared" si="96"/>
        <v/>
      </c>
      <c r="V170" s="7" t="str">
        <f t="shared" si="96"/>
        <v/>
      </c>
      <c r="W170" s="7" t="str">
        <f t="shared" si="96"/>
        <v/>
      </c>
      <c r="X170" s="7" t="str">
        <f t="shared" si="96"/>
        <v/>
      </c>
      <c r="Y170" s="7" t="str">
        <f t="shared" si="96"/>
        <v/>
      </c>
      <c r="Z170" s="7" t="str">
        <f t="shared" si="100"/>
        <v/>
      </c>
      <c r="AA170" s="7" t="str">
        <f t="shared" si="99"/>
        <v/>
      </c>
      <c r="AB170" s="7" t="str">
        <f t="shared" si="99"/>
        <v/>
      </c>
      <c r="AC170" s="7" t="str">
        <f t="shared" si="99"/>
        <v/>
      </c>
      <c r="AD170" s="7" t="str">
        <f t="shared" si="99"/>
        <v/>
      </c>
      <c r="AE170" s="7" t="str">
        <f t="shared" si="99"/>
        <v/>
      </c>
      <c r="AF170" s="7" t="str">
        <f t="shared" si="99"/>
        <v/>
      </c>
      <c r="AG170" s="7" t="str">
        <f t="shared" si="99"/>
        <v/>
      </c>
      <c r="AH170" s="7" t="str">
        <f t="shared" si="99"/>
        <v/>
      </c>
      <c r="AI170" s="7" t="str">
        <f t="shared" si="99"/>
        <v/>
      </c>
      <c r="AJ170" s="7" t="str">
        <f t="shared" si="99"/>
        <v/>
      </c>
      <c r="AK170" s="7" t="str">
        <f t="shared" si="99"/>
        <v/>
      </c>
      <c r="AL170" s="7" t="str">
        <f t="shared" si="99"/>
        <v/>
      </c>
      <c r="AM170" s="7" t="str">
        <f t="shared" si="99"/>
        <v/>
      </c>
      <c r="AN170" s="7" t="str">
        <f t="shared" si="99"/>
        <v/>
      </c>
      <c r="AO170" s="7" t="str">
        <f t="shared" si="99"/>
        <v/>
      </c>
      <c r="AP170" s="7" t="str">
        <f t="shared" si="98"/>
        <v/>
      </c>
      <c r="AQ170" s="7" t="str">
        <f t="shared" si="98"/>
        <v/>
      </c>
      <c r="AR170" s="7" t="str">
        <f t="shared" si="98"/>
        <v/>
      </c>
      <c r="AS170" s="7" t="str">
        <f t="shared" si="98"/>
        <v/>
      </c>
      <c r="AT170" s="7" t="str">
        <f t="shared" si="98"/>
        <v/>
      </c>
      <c r="AU170" s="7" t="str">
        <f t="shared" si="98"/>
        <v/>
      </c>
      <c r="AV170" s="7" t="str">
        <f t="shared" si="98"/>
        <v/>
      </c>
      <c r="AW170" s="7" t="str">
        <f t="shared" si="98"/>
        <v/>
      </c>
      <c r="AX170" s="7" t="str">
        <f t="shared" si="98"/>
        <v/>
      </c>
      <c r="AY170" s="7" t="str">
        <f t="shared" si="98"/>
        <v/>
      </c>
      <c r="AZ170" s="7" t="str">
        <f t="shared" si="98"/>
        <v/>
      </c>
      <c r="BA170" s="7" t="str">
        <f t="shared" si="98"/>
        <v/>
      </c>
      <c r="BB170" s="7" t="str">
        <f t="shared" si="98"/>
        <v/>
      </c>
      <c r="BC170" s="7" t="str">
        <f t="shared" si="98"/>
        <v/>
      </c>
      <c r="BD170" s="7" t="str">
        <f t="shared" si="98"/>
        <v/>
      </c>
      <c r="BE170" s="7" t="str">
        <f t="shared" ref="BE170:BT185" si="106">IF($A170=BE$11,$J170*$D170,"")</f>
        <v/>
      </c>
      <c r="BF170" s="7" t="str">
        <f t="shared" si="106"/>
        <v/>
      </c>
      <c r="BG170" s="7" t="str">
        <f t="shared" si="106"/>
        <v/>
      </c>
      <c r="BH170" s="7" t="str">
        <f t="shared" si="106"/>
        <v/>
      </c>
      <c r="BI170" s="7" t="str">
        <f t="shared" si="106"/>
        <v/>
      </c>
      <c r="BJ170" s="7" t="str">
        <f t="shared" si="106"/>
        <v/>
      </c>
      <c r="BK170" s="7" t="str">
        <f t="shared" si="106"/>
        <v/>
      </c>
      <c r="BL170" s="7" t="str">
        <f t="shared" si="106"/>
        <v/>
      </c>
      <c r="BM170" s="7" t="str">
        <f t="shared" si="106"/>
        <v/>
      </c>
      <c r="BN170" s="7" t="str">
        <f t="shared" si="106"/>
        <v/>
      </c>
      <c r="BO170" s="7" t="str">
        <f t="shared" si="106"/>
        <v/>
      </c>
      <c r="BP170" s="7" t="str">
        <f t="shared" si="106"/>
        <v/>
      </c>
      <c r="BQ170" s="7" t="str">
        <f t="shared" si="106"/>
        <v/>
      </c>
      <c r="BR170" s="7" t="str">
        <f t="shared" si="106"/>
        <v/>
      </c>
      <c r="BS170" s="7" t="str">
        <f t="shared" si="106"/>
        <v/>
      </c>
      <c r="BT170" s="7" t="str">
        <f t="shared" si="106"/>
        <v/>
      </c>
      <c r="BU170" s="7" t="str">
        <f t="shared" si="105"/>
        <v/>
      </c>
      <c r="BV170" s="7" t="str">
        <f t="shared" si="105"/>
        <v/>
      </c>
      <c r="BW170" s="7" t="str">
        <f t="shared" si="105"/>
        <v/>
      </c>
      <c r="BX170" s="7" t="str">
        <f t="shared" si="105"/>
        <v/>
      </c>
      <c r="BY170" s="7" t="str">
        <f t="shared" si="105"/>
        <v/>
      </c>
      <c r="BZ170" s="7" t="str">
        <f t="shared" si="105"/>
        <v/>
      </c>
      <c r="CA170" s="7" t="str">
        <f t="shared" si="105"/>
        <v/>
      </c>
      <c r="CB170" s="7" t="str">
        <f t="shared" si="105"/>
        <v/>
      </c>
      <c r="CC170" s="7" t="str">
        <f t="shared" si="105"/>
        <v/>
      </c>
      <c r="CD170" s="7" t="str">
        <f t="shared" si="105"/>
        <v/>
      </c>
      <c r="CE170" s="7" t="str">
        <f t="shared" si="105"/>
        <v/>
      </c>
      <c r="CF170" s="7" t="str">
        <f t="shared" si="105"/>
        <v/>
      </c>
      <c r="CG170" s="7" t="str">
        <f t="shared" si="105"/>
        <v/>
      </c>
      <c r="CH170" s="7" t="str">
        <f t="shared" si="105"/>
        <v/>
      </c>
      <c r="CI170" s="7" t="str">
        <f t="shared" si="105"/>
        <v/>
      </c>
      <c r="CJ170" s="7" t="str">
        <f t="shared" si="105"/>
        <v/>
      </c>
      <c r="CK170" s="7" t="str">
        <f t="shared" si="102"/>
        <v/>
      </c>
      <c r="CL170" s="7" t="str">
        <f t="shared" si="102"/>
        <v/>
      </c>
      <c r="CM170" s="7" t="str">
        <f t="shared" si="102"/>
        <v/>
      </c>
      <c r="CN170" s="7" t="str">
        <f t="shared" si="102"/>
        <v/>
      </c>
      <c r="CO170" s="7" t="str">
        <f t="shared" si="102"/>
        <v/>
      </c>
      <c r="CP170" s="7" t="str">
        <f t="shared" si="102"/>
        <v/>
      </c>
      <c r="CQ170" s="7" t="str">
        <f t="shared" si="102"/>
        <v/>
      </c>
      <c r="CR170" s="7" t="str">
        <f t="shared" si="102"/>
        <v/>
      </c>
      <c r="CS170" s="7" t="str">
        <f t="shared" si="102"/>
        <v/>
      </c>
      <c r="CT170" s="7" t="str">
        <f t="shared" si="102"/>
        <v/>
      </c>
      <c r="CU170" s="7" t="str">
        <f t="shared" si="102"/>
        <v/>
      </c>
      <c r="CV170" s="7" t="str">
        <f t="shared" si="102"/>
        <v/>
      </c>
      <c r="CW170" s="7" t="str">
        <f t="shared" si="102"/>
        <v/>
      </c>
      <c r="CX170" s="7" t="str">
        <f t="shared" si="102"/>
        <v/>
      </c>
      <c r="CY170" s="7" t="str">
        <f t="shared" si="102"/>
        <v/>
      </c>
      <c r="CZ170" s="7" t="str">
        <f t="shared" si="102"/>
        <v/>
      </c>
      <c r="DA170" s="7" t="str">
        <f t="shared" si="103"/>
        <v/>
      </c>
      <c r="DB170" s="7" t="str">
        <f t="shared" si="103"/>
        <v/>
      </c>
      <c r="DC170" s="7" t="str">
        <f t="shared" si="103"/>
        <v/>
      </c>
      <c r="DD170" s="7" t="str">
        <f t="shared" si="103"/>
        <v/>
      </c>
      <c r="DE170" s="7" t="str">
        <f t="shared" si="103"/>
        <v/>
      </c>
      <c r="DF170" s="7" t="str">
        <f t="shared" si="103"/>
        <v/>
      </c>
      <c r="DG170" s="7" t="str">
        <f t="shared" si="103"/>
        <v/>
      </c>
      <c r="DH170" s="7" t="str">
        <f t="shared" si="103"/>
        <v/>
      </c>
      <c r="DI170" s="7" t="str">
        <f t="shared" si="103"/>
        <v/>
      </c>
      <c r="DJ170" s="7" t="str">
        <f t="shared" si="103"/>
        <v/>
      </c>
      <c r="DK170" s="7" t="str">
        <f t="shared" si="103"/>
        <v/>
      </c>
      <c r="DL170" s="7" t="str">
        <f t="shared" si="103"/>
        <v/>
      </c>
      <c r="DM170" s="7" t="str">
        <f t="shared" si="103"/>
        <v/>
      </c>
      <c r="DN170" s="7" t="str">
        <f t="shared" si="103"/>
        <v/>
      </c>
      <c r="DO170" s="7" t="str">
        <f t="shared" si="103"/>
        <v/>
      </c>
      <c r="DP170" s="7" t="str">
        <f t="shared" si="103"/>
        <v/>
      </c>
      <c r="DQ170" s="7" t="str">
        <f t="shared" si="104"/>
        <v/>
      </c>
      <c r="DR170" s="7" t="str">
        <f t="shared" si="104"/>
        <v/>
      </c>
      <c r="DS170" s="7" t="str">
        <f t="shared" si="104"/>
        <v/>
      </c>
      <c r="DT170" s="7" t="str">
        <f t="shared" si="104"/>
        <v/>
      </c>
      <c r="DU170" s="7" t="str">
        <f t="shared" si="104"/>
        <v/>
      </c>
      <c r="DV170" s="7" t="str">
        <f t="shared" si="104"/>
        <v/>
      </c>
      <c r="DW170" s="7" t="str">
        <f t="shared" si="104"/>
        <v/>
      </c>
    </row>
    <row r="171" spans="1:127" x14ac:dyDescent="0.35">
      <c r="A171" s="84" t="s">
        <v>294</v>
      </c>
      <c r="B171" s="84" t="s">
        <v>14</v>
      </c>
      <c r="C171" s="84" t="s">
        <v>3</v>
      </c>
      <c r="D171" s="84">
        <v>0.11558</v>
      </c>
      <c r="E171" s="82">
        <f>VLOOKUP(C171,'Literature Lookup Tables'!$A$2:$D$21,4,0)</f>
        <v>0</v>
      </c>
      <c r="F171" s="82">
        <f>VLOOKUP(C171,'Literature Lookup Tables'!$A$2:$D$21,3,0)</f>
        <v>0.2</v>
      </c>
      <c r="G171" s="64">
        <f>(VLOOKUP(C171,'Literature Lookup Tables'!$A$2:$L$21,2))*D171</f>
        <v>2.3116000000000001E-2</v>
      </c>
      <c r="H171" s="64">
        <f t="shared" si="92"/>
        <v>2.3116000000000001E-2</v>
      </c>
      <c r="I171" s="64">
        <f t="shared" si="93"/>
        <v>0</v>
      </c>
      <c r="J171" s="106">
        <f>VLOOKUP(C171,'Literature Lookup Tables'!$A$2:$L$21,MATCH(B171,listHYDROGROUPS,0))</f>
        <v>74</v>
      </c>
      <c r="K171" s="7" t="str">
        <f t="shared" si="96"/>
        <v/>
      </c>
      <c r="L171" s="7" t="str">
        <f t="shared" si="96"/>
        <v/>
      </c>
      <c r="M171" s="7" t="str">
        <f t="shared" si="96"/>
        <v/>
      </c>
      <c r="N171" s="7" t="str">
        <f t="shared" si="96"/>
        <v/>
      </c>
      <c r="O171" s="7" t="str">
        <f t="shared" si="96"/>
        <v/>
      </c>
      <c r="P171" s="7" t="str">
        <f t="shared" si="96"/>
        <v/>
      </c>
      <c r="Q171" s="7" t="str">
        <f t="shared" si="96"/>
        <v/>
      </c>
      <c r="R171" s="7" t="str">
        <f t="shared" si="96"/>
        <v/>
      </c>
      <c r="S171" s="7" t="str">
        <f t="shared" si="96"/>
        <v/>
      </c>
      <c r="T171" s="7" t="str">
        <f t="shared" si="96"/>
        <v/>
      </c>
      <c r="U171" s="7" t="str">
        <f t="shared" si="96"/>
        <v/>
      </c>
      <c r="V171" s="7" t="str">
        <f t="shared" si="96"/>
        <v/>
      </c>
      <c r="W171" s="7" t="str">
        <f t="shared" si="96"/>
        <v/>
      </c>
      <c r="X171" s="7" t="str">
        <f t="shared" si="96"/>
        <v/>
      </c>
      <c r="Y171" s="7" t="str">
        <f t="shared" si="96"/>
        <v/>
      </c>
      <c r="Z171" s="7" t="str">
        <f t="shared" si="100"/>
        <v/>
      </c>
      <c r="AA171" s="7" t="str">
        <f t="shared" si="99"/>
        <v/>
      </c>
      <c r="AB171" s="7" t="str">
        <f t="shared" si="99"/>
        <v/>
      </c>
      <c r="AC171" s="7" t="str">
        <f t="shared" si="99"/>
        <v/>
      </c>
      <c r="AD171" s="7" t="str">
        <f t="shared" si="99"/>
        <v/>
      </c>
      <c r="AE171" s="7" t="str">
        <f t="shared" si="99"/>
        <v/>
      </c>
      <c r="AF171" s="7" t="str">
        <f t="shared" si="99"/>
        <v/>
      </c>
      <c r="AG171" s="7" t="str">
        <f t="shared" si="99"/>
        <v/>
      </c>
      <c r="AH171" s="7" t="str">
        <f t="shared" si="99"/>
        <v/>
      </c>
      <c r="AI171" s="7" t="str">
        <f t="shared" si="99"/>
        <v/>
      </c>
      <c r="AJ171" s="7" t="str">
        <f t="shared" si="99"/>
        <v/>
      </c>
      <c r="AK171" s="7" t="str">
        <f t="shared" si="99"/>
        <v/>
      </c>
      <c r="AL171" s="7" t="str">
        <f t="shared" si="99"/>
        <v/>
      </c>
      <c r="AM171" s="7" t="str">
        <f t="shared" si="99"/>
        <v/>
      </c>
      <c r="AN171" s="7" t="str">
        <f t="shared" si="99"/>
        <v/>
      </c>
      <c r="AO171" s="7" t="str">
        <f t="shared" si="99"/>
        <v/>
      </c>
      <c r="AP171" s="7" t="str">
        <f t="shared" ref="AP171:BE186" si="107">IF($A171=AP$11,$J171*$D171,"")</f>
        <v/>
      </c>
      <c r="AQ171" s="7" t="str">
        <f t="shared" si="107"/>
        <v/>
      </c>
      <c r="AR171" s="7" t="str">
        <f t="shared" si="107"/>
        <v/>
      </c>
      <c r="AS171" s="7" t="str">
        <f t="shared" si="107"/>
        <v/>
      </c>
      <c r="AT171" s="7" t="str">
        <f t="shared" si="107"/>
        <v/>
      </c>
      <c r="AU171" s="7" t="str">
        <f t="shared" si="107"/>
        <v/>
      </c>
      <c r="AV171" s="7" t="str">
        <f t="shared" si="107"/>
        <v/>
      </c>
      <c r="AW171" s="7" t="str">
        <f t="shared" si="107"/>
        <v/>
      </c>
      <c r="AX171" s="7" t="str">
        <f t="shared" si="107"/>
        <v/>
      </c>
      <c r="AY171" s="7" t="str">
        <f t="shared" si="107"/>
        <v/>
      </c>
      <c r="AZ171" s="7" t="str">
        <f t="shared" si="107"/>
        <v/>
      </c>
      <c r="BA171" s="7" t="str">
        <f t="shared" si="107"/>
        <v/>
      </c>
      <c r="BB171" s="7" t="str">
        <f t="shared" si="107"/>
        <v/>
      </c>
      <c r="BC171" s="7" t="str">
        <f t="shared" si="107"/>
        <v/>
      </c>
      <c r="BD171" s="7" t="str">
        <f t="shared" si="107"/>
        <v/>
      </c>
      <c r="BE171" s="7" t="str">
        <f t="shared" si="107"/>
        <v/>
      </c>
      <c r="BF171" s="7" t="str">
        <f t="shared" si="106"/>
        <v/>
      </c>
      <c r="BG171" s="7" t="str">
        <f t="shared" si="106"/>
        <v/>
      </c>
      <c r="BH171" s="7" t="str">
        <f t="shared" si="106"/>
        <v/>
      </c>
      <c r="BI171" s="7" t="str">
        <f t="shared" si="106"/>
        <v/>
      </c>
      <c r="BJ171" s="7" t="str">
        <f t="shared" si="106"/>
        <v/>
      </c>
      <c r="BK171" s="7" t="str">
        <f t="shared" si="106"/>
        <v/>
      </c>
      <c r="BL171" s="7" t="str">
        <f t="shared" si="106"/>
        <v/>
      </c>
      <c r="BM171" s="7" t="str">
        <f t="shared" si="106"/>
        <v/>
      </c>
      <c r="BN171" s="7" t="str">
        <f t="shared" si="106"/>
        <v/>
      </c>
      <c r="BO171" s="7" t="str">
        <f t="shared" si="106"/>
        <v/>
      </c>
      <c r="BP171" s="7" t="str">
        <f t="shared" si="106"/>
        <v/>
      </c>
      <c r="BQ171" s="7" t="str">
        <f t="shared" si="106"/>
        <v/>
      </c>
      <c r="BR171" s="7" t="str">
        <f t="shared" si="106"/>
        <v/>
      </c>
      <c r="BS171" s="7" t="str">
        <f t="shared" si="106"/>
        <v/>
      </c>
      <c r="BT171" s="7" t="str">
        <f t="shared" si="106"/>
        <v/>
      </c>
      <c r="BU171" s="7" t="str">
        <f t="shared" si="105"/>
        <v/>
      </c>
      <c r="BV171" s="7" t="str">
        <f t="shared" si="105"/>
        <v/>
      </c>
      <c r="BW171" s="7" t="str">
        <f t="shared" si="105"/>
        <v/>
      </c>
      <c r="BX171" s="7" t="str">
        <f t="shared" si="105"/>
        <v/>
      </c>
      <c r="BY171" s="7" t="str">
        <f t="shared" si="105"/>
        <v/>
      </c>
      <c r="BZ171" s="7" t="str">
        <f t="shared" si="105"/>
        <v/>
      </c>
      <c r="CA171" s="7" t="str">
        <f t="shared" si="105"/>
        <v/>
      </c>
      <c r="CB171" s="7" t="str">
        <f t="shared" si="105"/>
        <v/>
      </c>
      <c r="CC171" s="7" t="str">
        <f t="shared" si="105"/>
        <v/>
      </c>
      <c r="CD171" s="7" t="str">
        <f t="shared" si="105"/>
        <v/>
      </c>
      <c r="CE171" s="7" t="str">
        <f t="shared" si="105"/>
        <v/>
      </c>
      <c r="CF171" s="7" t="str">
        <f t="shared" si="105"/>
        <v/>
      </c>
      <c r="CG171" s="7" t="str">
        <f t="shared" si="105"/>
        <v/>
      </c>
      <c r="CH171" s="7" t="str">
        <f t="shared" si="105"/>
        <v/>
      </c>
      <c r="CI171" s="7" t="str">
        <f t="shared" si="105"/>
        <v/>
      </c>
      <c r="CJ171" s="7" t="str">
        <f t="shared" si="105"/>
        <v/>
      </c>
      <c r="CK171" s="7" t="str">
        <f t="shared" si="102"/>
        <v/>
      </c>
      <c r="CL171" s="7" t="str">
        <f t="shared" si="102"/>
        <v/>
      </c>
      <c r="CM171" s="7" t="str">
        <f t="shared" si="102"/>
        <v/>
      </c>
      <c r="CN171" s="7" t="str">
        <f t="shared" si="102"/>
        <v/>
      </c>
      <c r="CO171" s="7" t="str">
        <f t="shared" si="102"/>
        <v/>
      </c>
      <c r="CP171" s="7" t="str">
        <f t="shared" si="102"/>
        <v/>
      </c>
      <c r="CQ171" s="7" t="str">
        <f t="shared" si="102"/>
        <v/>
      </c>
      <c r="CR171" s="7" t="str">
        <f t="shared" si="102"/>
        <v/>
      </c>
      <c r="CS171" s="7" t="str">
        <f t="shared" si="102"/>
        <v/>
      </c>
      <c r="CT171" s="7" t="str">
        <f t="shared" si="102"/>
        <v/>
      </c>
      <c r="CU171" s="7" t="str">
        <f t="shared" si="102"/>
        <v/>
      </c>
      <c r="CV171" s="7" t="str">
        <f t="shared" si="102"/>
        <v/>
      </c>
      <c r="CW171" s="7" t="str">
        <f t="shared" si="102"/>
        <v/>
      </c>
      <c r="CX171" s="7" t="str">
        <f t="shared" si="102"/>
        <v/>
      </c>
      <c r="CY171" s="7" t="str">
        <f t="shared" si="102"/>
        <v/>
      </c>
      <c r="CZ171" s="7" t="str">
        <f t="shared" si="102"/>
        <v/>
      </c>
      <c r="DA171" s="7" t="str">
        <f t="shared" si="103"/>
        <v/>
      </c>
      <c r="DB171" s="7" t="str">
        <f t="shared" si="103"/>
        <v/>
      </c>
      <c r="DC171" s="7" t="str">
        <f t="shared" si="103"/>
        <v/>
      </c>
      <c r="DD171" s="7" t="str">
        <f t="shared" si="103"/>
        <v/>
      </c>
      <c r="DE171" s="7" t="str">
        <f t="shared" si="103"/>
        <v/>
      </c>
      <c r="DF171" s="7" t="str">
        <f t="shared" si="103"/>
        <v/>
      </c>
      <c r="DG171" s="7" t="str">
        <f t="shared" si="103"/>
        <v/>
      </c>
      <c r="DH171" s="7" t="str">
        <f t="shared" si="103"/>
        <v/>
      </c>
      <c r="DI171" s="7" t="str">
        <f t="shared" si="103"/>
        <v/>
      </c>
      <c r="DJ171" s="7" t="str">
        <f t="shared" si="103"/>
        <v/>
      </c>
      <c r="DK171" s="7" t="str">
        <f t="shared" si="103"/>
        <v/>
      </c>
      <c r="DL171" s="7" t="str">
        <f t="shared" si="103"/>
        <v/>
      </c>
      <c r="DM171" s="7" t="str">
        <f t="shared" si="103"/>
        <v/>
      </c>
      <c r="DN171" s="7" t="str">
        <f t="shared" si="103"/>
        <v/>
      </c>
      <c r="DO171" s="7" t="str">
        <f t="shared" si="103"/>
        <v/>
      </c>
      <c r="DP171" s="7" t="str">
        <f t="shared" si="103"/>
        <v/>
      </c>
      <c r="DQ171" s="7" t="str">
        <f t="shared" si="104"/>
        <v/>
      </c>
      <c r="DR171" s="7" t="str">
        <f t="shared" si="104"/>
        <v/>
      </c>
      <c r="DS171" s="7" t="str">
        <f t="shared" si="104"/>
        <v/>
      </c>
      <c r="DT171" s="7" t="str">
        <f t="shared" si="104"/>
        <v/>
      </c>
      <c r="DU171" s="7" t="str">
        <f t="shared" si="104"/>
        <v/>
      </c>
      <c r="DV171" s="7" t="str">
        <f t="shared" si="104"/>
        <v/>
      </c>
      <c r="DW171" s="7" t="str">
        <f t="shared" si="104"/>
        <v/>
      </c>
    </row>
    <row r="172" spans="1:127" x14ac:dyDescent="0.35">
      <c r="A172" s="84" t="s">
        <v>284</v>
      </c>
      <c r="B172" s="84" t="s">
        <v>14</v>
      </c>
      <c r="C172" s="84" t="s">
        <v>3</v>
      </c>
      <c r="D172" s="84">
        <v>0.40089599999999997</v>
      </c>
      <c r="E172" s="82">
        <f>VLOOKUP(C172,'Literature Lookup Tables'!$A$2:$D$21,4,0)</f>
        <v>0</v>
      </c>
      <c r="F172" s="82">
        <f>VLOOKUP(C172,'Literature Lookup Tables'!$A$2:$D$21,3,0)</f>
        <v>0.2</v>
      </c>
      <c r="G172" s="64">
        <f>(VLOOKUP(C172,'Literature Lookup Tables'!$A$2:$L$21,2))*D172</f>
        <v>8.0179200000000006E-2</v>
      </c>
      <c r="H172" s="64">
        <f t="shared" si="92"/>
        <v>8.0179200000000006E-2</v>
      </c>
      <c r="I172" s="64">
        <f t="shared" si="93"/>
        <v>0</v>
      </c>
      <c r="J172" s="106">
        <f>VLOOKUP(C172,'Literature Lookup Tables'!$A$2:$L$21,MATCH(B172,listHYDROGROUPS,0))</f>
        <v>74</v>
      </c>
      <c r="K172" s="7" t="str">
        <f t="shared" si="96"/>
        <v/>
      </c>
      <c r="L172" s="7" t="str">
        <f t="shared" si="96"/>
        <v/>
      </c>
      <c r="M172" s="7" t="str">
        <f t="shared" si="96"/>
        <v/>
      </c>
      <c r="N172" s="7" t="str">
        <f t="shared" si="96"/>
        <v/>
      </c>
      <c r="O172" s="7" t="str">
        <f t="shared" si="96"/>
        <v/>
      </c>
      <c r="P172" s="7" t="str">
        <f t="shared" si="96"/>
        <v/>
      </c>
      <c r="Q172" s="7" t="str">
        <f t="shared" si="96"/>
        <v/>
      </c>
      <c r="R172" s="7" t="str">
        <f t="shared" si="96"/>
        <v/>
      </c>
      <c r="S172" s="7" t="str">
        <f t="shared" si="96"/>
        <v/>
      </c>
      <c r="T172" s="7" t="str">
        <f t="shared" si="96"/>
        <v/>
      </c>
      <c r="U172" s="7" t="str">
        <f t="shared" si="96"/>
        <v/>
      </c>
      <c r="V172" s="7" t="str">
        <f t="shared" si="96"/>
        <v/>
      </c>
      <c r="W172" s="7" t="str">
        <f t="shared" si="96"/>
        <v/>
      </c>
      <c r="X172" s="7" t="str">
        <f t="shared" si="96"/>
        <v/>
      </c>
      <c r="Y172" s="7" t="str">
        <f t="shared" si="96"/>
        <v/>
      </c>
      <c r="Z172" s="7" t="str">
        <f t="shared" ref="Z172:AO187" si="108">IF($A172=Z$11,$J172*$D172,"")</f>
        <v/>
      </c>
      <c r="AA172" s="7" t="str">
        <f t="shared" si="108"/>
        <v/>
      </c>
      <c r="AB172" s="7" t="str">
        <f t="shared" si="108"/>
        <v/>
      </c>
      <c r="AC172" s="7" t="str">
        <f t="shared" si="108"/>
        <v/>
      </c>
      <c r="AD172" s="7" t="str">
        <f t="shared" si="108"/>
        <v/>
      </c>
      <c r="AE172" s="7" t="str">
        <f t="shared" si="108"/>
        <v/>
      </c>
      <c r="AF172" s="7" t="str">
        <f t="shared" si="108"/>
        <v/>
      </c>
      <c r="AG172" s="7" t="str">
        <f t="shared" si="108"/>
        <v/>
      </c>
      <c r="AH172" s="7" t="str">
        <f t="shared" si="108"/>
        <v/>
      </c>
      <c r="AI172" s="7" t="str">
        <f t="shared" si="108"/>
        <v/>
      </c>
      <c r="AJ172" s="7" t="str">
        <f t="shared" si="108"/>
        <v/>
      </c>
      <c r="AK172" s="7" t="str">
        <f t="shared" si="108"/>
        <v/>
      </c>
      <c r="AL172" s="7" t="str">
        <f t="shared" si="108"/>
        <v/>
      </c>
      <c r="AM172" s="7" t="str">
        <f t="shared" si="108"/>
        <v/>
      </c>
      <c r="AN172" s="7" t="str">
        <f t="shared" si="108"/>
        <v/>
      </c>
      <c r="AO172" s="7" t="str">
        <f t="shared" si="108"/>
        <v/>
      </c>
      <c r="AP172" s="7" t="str">
        <f t="shared" si="107"/>
        <v/>
      </c>
      <c r="AQ172" s="7" t="str">
        <f t="shared" si="107"/>
        <v/>
      </c>
      <c r="AR172" s="7" t="str">
        <f t="shared" si="107"/>
        <v/>
      </c>
      <c r="AS172" s="7" t="str">
        <f t="shared" si="107"/>
        <v/>
      </c>
      <c r="AT172" s="7" t="str">
        <f t="shared" si="107"/>
        <v/>
      </c>
      <c r="AU172" s="7" t="str">
        <f t="shared" si="107"/>
        <v/>
      </c>
      <c r="AV172" s="7" t="str">
        <f t="shared" si="107"/>
        <v/>
      </c>
      <c r="AW172" s="7" t="str">
        <f t="shared" si="107"/>
        <v/>
      </c>
      <c r="AX172" s="7" t="str">
        <f t="shared" si="107"/>
        <v/>
      </c>
      <c r="AY172" s="7" t="str">
        <f t="shared" si="107"/>
        <v/>
      </c>
      <c r="AZ172" s="7" t="str">
        <f t="shared" si="107"/>
        <v/>
      </c>
      <c r="BA172" s="7" t="str">
        <f t="shared" si="107"/>
        <v/>
      </c>
      <c r="BB172" s="7" t="str">
        <f t="shared" si="107"/>
        <v/>
      </c>
      <c r="BC172" s="7" t="str">
        <f t="shared" si="107"/>
        <v/>
      </c>
      <c r="BD172" s="7" t="str">
        <f t="shared" si="107"/>
        <v/>
      </c>
      <c r="BE172" s="7" t="str">
        <f t="shared" si="107"/>
        <v/>
      </c>
      <c r="BF172" s="7" t="str">
        <f t="shared" si="106"/>
        <v/>
      </c>
      <c r="BG172" s="7" t="str">
        <f t="shared" si="106"/>
        <v/>
      </c>
      <c r="BH172" s="7" t="str">
        <f t="shared" si="106"/>
        <v/>
      </c>
      <c r="BI172" s="7" t="str">
        <f t="shared" si="106"/>
        <v/>
      </c>
      <c r="BJ172" s="7" t="str">
        <f t="shared" si="106"/>
        <v/>
      </c>
      <c r="BK172" s="7" t="str">
        <f t="shared" si="106"/>
        <v/>
      </c>
      <c r="BL172" s="7" t="str">
        <f t="shared" si="106"/>
        <v/>
      </c>
      <c r="BM172" s="7" t="str">
        <f t="shared" si="106"/>
        <v/>
      </c>
      <c r="BN172" s="7" t="str">
        <f t="shared" si="106"/>
        <v/>
      </c>
      <c r="BO172" s="7" t="str">
        <f t="shared" si="106"/>
        <v/>
      </c>
      <c r="BP172" s="7" t="str">
        <f t="shared" si="106"/>
        <v/>
      </c>
      <c r="BQ172" s="7" t="str">
        <f t="shared" si="106"/>
        <v/>
      </c>
      <c r="BR172" s="7" t="str">
        <f t="shared" si="106"/>
        <v/>
      </c>
      <c r="BS172" s="7" t="str">
        <f t="shared" si="106"/>
        <v/>
      </c>
      <c r="BT172" s="7" t="str">
        <f t="shared" si="106"/>
        <v/>
      </c>
      <c r="BU172" s="7" t="str">
        <f t="shared" si="105"/>
        <v/>
      </c>
      <c r="BV172" s="7" t="str">
        <f t="shared" si="105"/>
        <v/>
      </c>
      <c r="BW172" s="7" t="str">
        <f t="shared" si="105"/>
        <v/>
      </c>
      <c r="BX172" s="7" t="str">
        <f t="shared" si="105"/>
        <v/>
      </c>
      <c r="BY172" s="7" t="str">
        <f t="shared" si="105"/>
        <v/>
      </c>
      <c r="BZ172" s="7" t="str">
        <f t="shared" si="105"/>
        <v/>
      </c>
      <c r="CA172" s="7" t="str">
        <f t="shared" si="105"/>
        <v/>
      </c>
      <c r="CB172" s="7" t="str">
        <f t="shared" si="105"/>
        <v/>
      </c>
      <c r="CC172" s="7" t="str">
        <f t="shared" si="105"/>
        <v/>
      </c>
      <c r="CD172" s="7" t="str">
        <f t="shared" si="105"/>
        <v/>
      </c>
      <c r="CE172" s="7" t="str">
        <f t="shared" si="105"/>
        <v/>
      </c>
      <c r="CF172" s="7" t="str">
        <f t="shared" si="105"/>
        <v/>
      </c>
      <c r="CG172" s="7" t="str">
        <f t="shared" si="105"/>
        <v/>
      </c>
      <c r="CH172" s="7" t="str">
        <f t="shared" si="105"/>
        <v/>
      </c>
      <c r="CI172" s="7" t="str">
        <f t="shared" si="105"/>
        <v/>
      </c>
      <c r="CJ172" s="7" t="str">
        <f t="shared" si="105"/>
        <v/>
      </c>
      <c r="CK172" s="7" t="str">
        <f t="shared" si="102"/>
        <v/>
      </c>
      <c r="CL172" s="7" t="str">
        <f t="shared" si="102"/>
        <v/>
      </c>
      <c r="CM172" s="7" t="str">
        <f t="shared" si="102"/>
        <v/>
      </c>
      <c r="CN172" s="7" t="str">
        <f t="shared" si="102"/>
        <v/>
      </c>
      <c r="CO172" s="7" t="str">
        <f t="shared" si="102"/>
        <v/>
      </c>
      <c r="CP172" s="7" t="str">
        <f t="shared" si="102"/>
        <v/>
      </c>
      <c r="CQ172" s="7" t="str">
        <f t="shared" si="102"/>
        <v/>
      </c>
      <c r="CR172" s="7" t="str">
        <f t="shared" si="102"/>
        <v/>
      </c>
      <c r="CS172" s="7" t="str">
        <f t="shared" si="102"/>
        <v/>
      </c>
      <c r="CT172" s="7" t="str">
        <f t="shared" si="102"/>
        <v/>
      </c>
      <c r="CU172" s="7" t="str">
        <f t="shared" si="102"/>
        <v/>
      </c>
      <c r="CV172" s="7" t="str">
        <f t="shared" si="102"/>
        <v/>
      </c>
      <c r="CW172" s="7" t="str">
        <f t="shared" si="102"/>
        <v/>
      </c>
      <c r="CX172" s="7" t="str">
        <f t="shared" si="102"/>
        <v/>
      </c>
      <c r="CY172" s="7" t="str">
        <f t="shared" si="102"/>
        <v/>
      </c>
      <c r="CZ172" s="7" t="str">
        <f t="shared" si="102"/>
        <v/>
      </c>
      <c r="DA172" s="7" t="str">
        <f t="shared" si="103"/>
        <v/>
      </c>
      <c r="DB172" s="7" t="str">
        <f t="shared" si="103"/>
        <v/>
      </c>
      <c r="DC172" s="7" t="str">
        <f t="shared" si="103"/>
        <v/>
      </c>
      <c r="DD172" s="7" t="str">
        <f t="shared" si="103"/>
        <v/>
      </c>
      <c r="DE172" s="7" t="str">
        <f t="shared" si="103"/>
        <v/>
      </c>
      <c r="DF172" s="7" t="str">
        <f t="shared" si="103"/>
        <v/>
      </c>
      <c r="DG172" s="7" t="str">
        <f t="shared" si="103"/>
        <v/>
      </c>
      <c r="DH172" s="7" t="str">
        <f t="shared" si="103"/>
        <v/>
      </c>
      <c r="DI172" s="7" t="str">
        <f t="shared" si="103"/>
        <v/>
      </c>
      <c r="DJ172" s="7" t="str">
        <f t="shared" si="103"/>
        <v/>
      </c>
      <c r="DK172" s="7" t="str">
        <f t="shared" si="103"/>
        <v/>
      </c>
      <c r="DL172" s="7" t="str">
        <f t="shared" si="103"/>
        <v/>
      </c>
      <c r="DM172" s="7" t="str">
        <f t="shared" si="103"/>
        <v/>
      </c>
      <c r="DN172" s="7" t="str">
        <f t="shared" si="103"/>
        <v/>
      </c>
      <c r="DO172" s="7" t="str">
        <f t="shared" si="103"/>
        <v/>
      </c>
      <c r="DP172" s="7" t="str">
        <f t="shared" si="103"/>
        <v/>
      </c>
      <c r="DQ172" s="7" t="str">
        <f t="shared" si="104"/>
        <v/>
      </c>
      <c r="DR172" s="7" t="str">
        <f t="shared" si="104"/>
        <v/>
      </c>
      <c r="DS172" s="7" t="str">
        <f t="shared" si="104"/>
        <v/>
      </c>
      <c r="DT172" s="7" t="str">
        <f t="shared" si="104"/>
        <v/>
      </c>
      <c r="DU172" s="7" t="str">
        <f t="shared" si="104"/>
        <v/>
      </c>
      <c r="DV172" s="7" t="str">
        <f t="shared" si="104"/>
        <v/>
      </c>
      <c r="DW172" s="7" t="str">
        <f t="shared" si="104"/>
        <v/>
      </c>
    </row>
    <row r="173" spans="1:127" x14ac:dyDescent="0.35">
      <c r="A173" s="84" t="s">
        <v>284</v>
      </c>
      <c r="B173" s="84" t="s">
        <v>14</v>
      </c>
      <c r="C173" s="84" t="s">
        <v>10</v>
      </c>
      <c r="D173" s="84">
        <v>0.60012399999999999</v>
      </c>
      <c r="E173" s="82">
        <f>VLOOKUP(C173,'Literature Lookup Tables'!$A$2:$D$21,4,0)</f>
        <v>0.03</v>
      </c>
      <c r="F173" s="82">
        <f>VLOOKUP(C173,'Literature Lookup Tables'!$A$2:$D$21,3,0)</f>
        <v>0</v>
      </c>
      <c r="G173" s="64">
        <f>(VLOOKUP(C173,'Literature Lookup Tables'!$A$2:$L$21,2))*D173</f>
        <v>1.8003719999999997E-2</v>
      </c>
      <c r="H173" s="64">
        <f t="shared" si="92"/>
        <v>0</v>
      </c>
      <c r="I173" s="64">
        <f t="shared" si="93"/>
        <v>1.8003719999999997E-2</v>
      </c>
      <c r="J173" s="106">
        <f>VLOOKUP(C173,'Literature Lookup Tables'!$A$2:$L$21,MATCH(B173,listHYDROGROUPS,0))</f>
        <v>74</v>
      </c>
      <c r="K173" s="7" t="str">
        <f t="shared" si="96"/>
        <v/>
      </c>
      <c r="L173" s="7" t="str">
        <f t="shared" si="96"/>
        <v/>
      </c>
      <c r="M173" s="7" t="str">
        <f t="shared" si="96"/>
        <v/>
      </c>
      <c r="N173" s="7" t="str">
        <f t="shared" si="96"/>
        <v/>
      </c>
      <c r="O173" s="7" t="str">
        <f t="shared" ref="K173:Y203" si="109">IF($A173=O$11,$J173*$D173,"")</f>
        <v/>
      </c>
      <c r="P173" s="7" t="str">
        <f t="shared" si="109"/>
        <v/>
      </c>
      <c r="Q173" s="7" t="str">
        <f t="shared" si="109"/>
        <v/>
      </c>
      <c r="R173" s="7" t="str">
        <f t="shared" si="109"/>
        <v/>
      </c>
      <c r="S173" s="7" t="str">
        <f t="shared" si="109"/>
        <v/>
      </c>
      <c r="T173" s="7" t="str">
        <f t="shared" si="109"/>
        <v/>
      </c>
      <c r="U173" s="7" t="str">
        <f t="shared" si="109"/>
        <v/>
      </c>
      <c r="V173" s="7" t="str">
        <f t="shared" si="109"/>
        <v/>
      </c>
      <c r="W173" s="7" t="str">
        <f t="shared" si="109"/>
        <v/>
      </c>
      <c r="X173" s="7" t="str">
        <f t="shared" si="109"/>
        <v/>
      </c>
      <c r="Y173" s="7" t="str">
        <f t="shared" si="109"/>
        <v/>
      </c>
      <c r="Z173" s="7" t="str">
        <f t="shared" ref="Z173:Z187" si="110">IF($A173=Z$11,$J173*$D173,"")</f>
        <v/>
      </c>
      <c r="AA173" s="7" t="str">
        <f t="shared" si="108"/>
        <v/>
      </c>
      <c r="AB173" s="7" t="str">
        <f t="shared" si="108"/>
        <v/>
      </c>
      <c r="AC173" s="7" t="str">
        <f t="shared" si="108"/>
        <v/>
      </c>
      <c r="AD173" s="7" t="str">
        <f t="shared" si="108"/>
        <v/>
      </c>
      <c r="AE173" s="7" t="str">
        <f t="shared" si="108"/>
        <v/>
      </c>
      <c r="AF173" s="7" t="str">
        <f t="shared" si="108"/>
        <v/>
      </c>
      <c r="AG173" s="7" t="str">
        <f t="shared" si="108"/>
        <v/>
      </c>
      <c r="AH173" s="7" t="str">
        <f t="shared" si="108"/>
        <v/>
      </c>
      <c r="AI173" s="7" t="str">
        <f t="shared" si="108"/>
        <v/>
      </c>
      <c r="AJ173" s="7" t="str">
        <f t="shared" si="108"/>
        <v/>
      </c>
      <c r="AK173" s="7" t="str">
        <f t="shared" si="108"/>
        <v/>
      </c>
      <c r="AL173" s="7" t="str">
        <f t="shared" si="108"/>
        <v/>
      </c>
      <c r="AM173" s="7" t="str">
        <f t="shared" si="108"/>
        <v/>
      </c>
      <c r="AN173" s="7" t="str">
        <f t="shared" si="108"/>
        <v/>
      </c>
      <c r="AO173" s="7" t="str">
        <f t="shared" si="108"/>
        <v/>
      </c>
      <c r="AP173" s="7" t="str">
        <f t="shared" si="107"/>
        <v/>
      </c>
      <c r="AQ173" s="7" t="str">
        <f t="shared" si="107"/>
        <v/>
      </c>
      <c r="AR173" s="7" t="str">
        <f t="shared" si="107"/>
        <v/>
      </c>
      <c r="AS173" s="7" t="str">
        <f t="shared" si="107"/>
        <v/>
      </c>
      <c r="AT173" s="7" t="str">
        <f t="shared" si="107"/>
        <v/>
      </c>
      <c r="AU173" s="7" t="str">
        <f t="shared" si="107"/>
        <v/>
      </c>
      <c r="AV173" s="7" t="str">
        <f t="shared" si="107"/>
        <v/>
      </c>
      <c r="AW173" s="7" t="str">
        <f t="shared" si="107"/>
        <v/>
      </c>
      <c r="AX173" s="7" t="str">
        <f t="shared" si="107"/>
        <v/>
      </c>
      <c r="AY173" s="7" t="str">
        <f t="shared" si="107"/>
        <v/>
      </c>
      <c r="AZ173" s="7" t="str">
        <f t="shared" si="107"/>
        <v/>
      </c>
      <c r="BA173" s="7" t="str">
        <f t="shared" si="107"/>
        <v/>
      </c>
      <c r="BB173" s="7" t="str">
        <f t="shared" si="107"/>
        <v/>
      </c>
      <c r="BC173" s="7" t="str">
        <f t="shared" si="107"/>
        <v/>
      </c>
      <c r="BD173" s="7" t="str">
        <f t="shared" si="107"/>
        <v/>
      </c>
      <c r="BE173" s="7" t="str">
        <f t="shared" si="107"/>
        <v/>
      </c>
      <c r="BF173" s="7" t="str">
        <f t="shared" si="106"/>
        <v/>
      </c>
      <c r="BG173" s="7" t="str">
        <f t="shared" si="106"/>
        <v/>
      </c>
      <c r="BH173" s="7" t="str">
        <f t="shared" si="106"/>
        <v/>
      </c>
      <c r="BI173" s="7" t="str">
        <f t="shared" si="106"/>
        <v/>
      </c>
      <c r="BJ173" s="7" t="str">
        <f t="shared" si="106"/>
        <v/>
      </c>
      <c r="BK173" s="7" t="str">
        <f t="shared" si="106"/>
        <v/>
      </c>
      <c r="BL173" s="7" t="str">
        <f t="shared" si="106"/>
        <v/>
      </c>
      <c r="BM173" s="7" t="str">
        <f t="shared" si="106"/>
        <v/>
      </c>
      <c r="BN173" s="7" t="str">
        <f t="shared" si="106"/>
        <v/>
      </c>
      <c r="BO173" s="7" t="str">
        <f t="shared" si="106"/>
        <v/>
      </c>
      <c r="BP173" s="7" t="str">
        <f t="shared" si="106"/>
        <v/>
      </c>
      <c r="BQ173" s="7" t="str">
        <f t="shared" si="106"/>
        <v/>
      </c>
      <c r="BR173" s="7" t="str">
        <f t="shared" si="106"/>
        <v/>
      </c>
      <c r="BS173" s="7" t="str">
        <f t="shared" si="106"/>
        <v/>
      </c>
      <c r="BT173" s="7" t="str">
        <f t="shared" si="106"/>
        <v/>
      </c>
      <c r="BU173" s="7" t="str">
        <f t="shared" si="105"/>
        <v/>
      </c>
      <c r="BV173" s="7" t="str">
        <f t="shared" si="105"/>
        <v/>
      </c>
      <c r="BW173" s="7" t="str">
        <f t="shared" si="105"/>
        <v/>
      </c>
      <c r="BX173" s="7" t="str">
        <f t="shared" si="105"/>
        <v/>
      </c>
      <c r="BY173" s="7" t="str">
        <f t="shared" si="105"/>
        <v/>
      </c>
      <c r="BZ173" s="7" t="str">
        <f t="shared" si="105"/>
        <v/>
      </c>
      <c r="CA173" s="7" t="str">
        <f t="shared" si="105"/>
        <v/>
      </c>
      <c r="CB173" s="7" t="str">
        <f t="shared" si="105"/>
        <v/>
      </c>
      <c r="CC173" s="7" t="str">
        <f t="shared" si="105"/>
        <v/>
      </c>
      <c r="CD173" s="7" t="str">
        <f t="shared" si="105"/>
        <v/>
      </c>
      <c r="CE173" s="7" t="str">
        <f t="shared" si="105"/>
        <v/>
      </c>
      <c r="CF173" s="7" t="str">
        <f t="shared" si="105"/>
        <v/>
      </c>
      <c r="CG173" s="7" t="str">
        <f t="shared" si="105"/>
        <v/>
      </c>
      <c r="CH173" s="7" t="str">
        <f t="shared" si="105"/>
        <v/>
      </c>
      <c r="CI173" s="7" t="str">
        <f t="shared" si="105"/>
        <v/>
      </c>
      <c r="CJ173" s="7" t="str">
        <f t="shared" si="105"/>
        <v/>
      </c>
      <c r="CK173" s="7" t="str">
        <f t="shared" si="102"/>
        <v/>
      </c>
      <c r="CL173" s="7" t="str">
        <f t="shared" si="102"/>
        <v/>
      </c>
      <c r="CM173" s="7" t="str">
        <f t="shared" si="102"/>
        <v/>
      </c>
      <c r="CN173" s="7" t="str">
        <f t="shared" si="102"/>
        <v/>
      </c>
      <c r="CO173" s="7" t="str">
        <f t="shared" si="102"/>
        <v/>
      </c>
      <c r="CP173" s="7" t="str">
        <f t="shared" si="102"/>
        <v/>
      </c>
      <c r="CQ173" s="7" t="str">
        <f t="shared" si="102"/>
        <v/>
      </c>
      <c r="CR173" s="7" t="str">
        <f t="shared" si="102"/>
        <v/>
      </c>
      <c r="CS173" s="7" t="str">
        <f t="shared" si="102"/>
        <v/>
      </c>
      <c r="CT173" s="7" t="str">
        <f t="shared" si="102"/>
        <v/>
      </c>
      <c r="CU173" s="7" t="str">
        <f t="shared" si="102"/>
        <v/>
      </c>
      <c r="CV173" s="7" t="str">
        <f t="shared" si="102"/>
        <v/>
      </c>
      <c r="CW173" s="7" t="str">
        <f t="shared" si="102"/>
        <v/>
      </c>
      <c r="CX173" s="7" t="str">
        <f t="shared" si="102"/>
        <v/>
      </c>
      <c r="CY173" s="7" t="str">
        <f t="shared" si="102"/>
        <v/>
      </c>
      <c r="CZ173" s="7" t="str">
        <f t="shared" ref="CZ173:DO189" si="111">IF($A173=CZ$11,$J173*$D173,"")</f>
        <v/>
      </c>
      <c r="DA173" s="7" t="str">
        <f t="shared" si="111"/>
        <v/>
      </c>
      <c r="DB173" s="7" t="str">
        <f t="shared" si="111"/>
        <v/>
      </c>
      <c r="DC173" s="7" t="str">
        <f t="shared" si="111"/>
        <v/>
      </c>
      <c r="DD173" s="7" t="str">
        <f t="shared" si="111"/>
        <v/>
      </c>
      <c r="DE173" s="7" t="str">
        <f t="shared" si="111"/>
        <v/>
      </c>
      <c r="DF173" s="7" t="str">
        <f t="shared" si="111"/>
        <v/>
      </c>
      <c r="DG173" s="7" t="str">
        <f t="shared" si="111"/>
        <v/>
      </c>
      <c r="DH173" s="7" t="str">
        <f t="shared" si="111"/>
        <v/>
      </c>
      <c r="DI173" s="7" t="str">
        <f t="shared" si="111"/>
        <v/>
      </c>
      <c r="DJ173" s="7" t="str">
        <f t="shared" si="111"/>
        <v/>
      </c>
      <c r="DK173" s="7" t="str">
        <f t="shared" si="111"/>
        <v/>
      </c>
      <c r="DL173" s="7" t="str">
        <f t="shared" si="111"/>
        <v/>
      </c>
      <c r="DM173" s="7" t="str">
        <f t="shared" si="111"/>
        <v/>
      </c>
      <c r="DN173" s="7" t="str">
        <f t="shared" si="111"/>
        <v/>
      </c>
      <c r="DO173" s="7" t="str">
        <f t="shared" si="111"/>
        <v/>
      </c>
      <c r="DP173" s="7" t="str">
        <f t="shared" si="103"/>
        <v/>
      </c>
      <c r="DQ173" s="7" t="str">
        <f t="shared" si="104"/>
        <v/>
      </c>
      <c r="DR173" s="7" t="str">
        <f t="shared" si="104"/>
        <v/>
      </c>
      <c r="DS173" s="7" t="str">
        <f t="shared" si="104"/>
        <v/>
      </c>
      <c r="DT173" s="7" t="str">
        <f t="shared" si="104"/>
        <v/>
      </c>
      <c r="DU173" s="7" t="str">
        <f t="shared" si="104"/>
        <v/>
      </c>
      <c r="DV173" s="7" t="str">
        <f t="shared" si="104"/>
        <v/>
      </c>
      <c r="DW173" s="7" t="str">
        <f t="shared" si="104"/>
        <v/>
      </c>
    </row>
    <row r="174" spans="1:127" x14ac:dyDescent="0.35">
      <c r="A174" s="84" t="s">
        <v>295</v>
      </c>
      <c r="B174" s="84" t="s">
        <v>14</v>
      </c>
      <c r="C174" s="84" t="s">
        <v>13</v>
      </c>
      <c r="D174" s="84">
        <v>0.53874100000000003</v>
      </c>
      <c r="E174" s="82">
        <f>VLOOKUP(C174,'Literature Lookup Tables'!$A$2:$D$21,4,0)</f>
        <v>0.05</v>
      </c>
      <c r="F174" s="82">
        <f>VLOOKUP(C174,'Literature Lookup Tables'!$A$2:$D$21,3,0)</f>
        <v>0.05</v>
      </c>
      <c r="G174" s="64">
        <f>(VLOOKUP(C174,'Literature Lookup Tables'!$A$2:$L$21,2))*D174</f>
        <v>5.3874100000000008E-2</v>
      </c>
      <c r="H174" s="64">
        <f t="shared" si="92"/>
        <v>2.6937050000000004E-2</v>
      </c>
      <c r="I174" s="64">
        <f t="shared" si="93"/>
        <v>2.6937050000000004E-2</v>
      </c>
      <c r="J174" s="106">
        <f>VLOOKUP(C174,'Literature Lookup Tables'!$A$2:$L$21,MATCH(B174,listHYDROGROUPS,0))</f>
        <v>74</v>
      </c>
      <c r="K174" s="7" t="str">
        <f t="shared" ref="K174:Y207" si="112">IF($A174=K$11,$J174*$D174,"")</f>
        <v/>
      </c>
      <c r="L174" s="7" t="str">
        <f t="shared" si="112"/>
        <v/>
      </c>
      <c r="M174" s="7" t="str">
        <f t="shared" si="112"/>
        <v/>
      </c>
      <c r="N174" s="7" t="str">
        <f t="shared" si="112"/>
        <v/>
      </c>
      <c r="O174" s="7" t="str">
        <f t="shared" si="112"/>
        <v/>
      </c>
      <c r="P174" s="7" t="str">
        <f t="shared" si="112"/>
        <v/>
      </c>
      <c r="Q174" s="7" t="str">
        <f t="shared" si="112"/>
        <v/>
      </c>
      <c r="R174" s="7" t="str">
        <f t="shared" si="112"/>
        <v/>
      </c>
      <c r="S174" s="7" t="str">
        <f t="shared" si="112"/>
        <v/>
      </c>
      <c r="T174" s="7" t="str">
        <f t="shared" si="112"/>
        <v/>
      </c>
      <c r="U174" s="7" t="str">
        <f t="shared" si="112"/>
        <v/>
      </c>
      <c r="V174" s="7" t="str">
        <f t="shared" si="112"/>
        <v/>
      </c>
      <c r="W174" s="7" t="str">
        <f t="shared" si="112"/>
        <v/>
      </c>
      <c r="X174" s="7" t="str">
        <f t="shared" si="112"/>
        <v/>
      </c>
      <c r="Y174" s="7" t="str">
        <f t="shared" si="112"/>
        <v/>
      </c>
      <c r="Z174" s="7" t="str">
        <f t="shared" si="110"/>
        <v/>
      </c>
      <c r="AA174" s="7" t="str">
        <f t="shared" si="108"/>
        <v/>
      </c>
      <c r="AB174" s="7" t="str">
        <f t="shared" si="108"/>
        <v/>
      </c>
      <c r="AC174" s="7" t="str">
        <f t="shared" si="108"/>
        <v/>
      </c>
      <c r="AD174" s="7" t="str">
        <f t="shared" si="108"/>
        <v/>
      </c>
      <c r="AE174" s="7" t="str">
        <f t="shared" si="108"/>
        <v/>
      </c>
      <c r="AF174" s="7" t="str">
        <f t="shared" si="108"/>
        <v/>
      </c>
      <c r="AG174" s="7" t="str">
        <f t="shared" si="108"/>
        <v/>
      </c>
      <c r="AH174" s="7" t="str">
        <f t="shared" si="108"/>
        <v/>
      </c>
      <c r="AI174" s="7" t="str">
        <f t="shared" si="108"/>
        <v/>
      </c>
      <c r="AJ174" s="7" t="str">
        <f t="shared" si="108"/>
        <v/>
      </c>
      <c r="AK174" s="7" t="str">
        <f t="shared" si="108"/>
        <v/>
      </c>
      <c r="AL174" s="7" t="str">
        <f t="shared" si="108"/>
        <v/>
      </c>
      <c r="AM174" s="7" t="str">
        <f t="shared" si="108"/>
        <v/>
      </c>
      <c r="AN174" s="7" t="str">
        <f t="shared" si="108"/>
        <v/>
      </c>
      <c r="AO174" s="7" t="str">
        <f t="shared" si="108"/>
        <v/>
      </c>
      <c r="AP174" s="7" t="str">
        <f t="shared" si="107"/>
        <v/>
      </c>
      <c r="AQ174" s="7" t="str">
        <f t="shared" si="107"/>
        <v/>
      </c>
      <c r="AR174" s="7" t="str">
        <f t="shared" si="107"/>
        <v/>
      </c>
      <c r="AS174" s="7" t="str">
        <f t="shared" si="107"/>
        <v/>
      </c>
      <c r="AT174" s="7" t="str">
        <f t="shared" si="107"/>
        <v/>
      </c>
      <c r="AU174" s="7" t="str">
        <f t="shared" si="107"/>
        <v/>
      </c>
      <c r="AV174" s="7" t="str">
        <f t="shared" si="107"/>
        <v/>
      </c>
      <c r="AW174" s="7" t="str">
        <f t="shared" si="107"/>
        <v/>
      </c>
      <c r="AX174" s="7" t="str">
        <f t="shared" si="107"/>
        <v/>
      </c>
      <c r="AY174" s="7" t="str">
        <f t="shared" si="107"/>
        <v/>
      </c>
      <c r="AZ174" s="7" t="str">
        <f t="shared" si="107"/>
        <v/>
      </c>
      <c r="BA174" s="7" t="str">
        <f t="shared" si="107"/>
        <v/>
      </c>
      <c r="BB174" s="7" t="str">
        <f t="shared" si="107"/>
        <v/>
      </c>
      <c r="BC174" s="7" t="str">
        <f t="shared" si="107"/>
        <v/>
      </c>
      <c r="BD174" s="7" t="str">
        <f t="shared" si="107"/>
        <v/>
      </c>
      <c r="BE174" s="7" t="str">
        <f t="shared" si="107"/>
        <v/>
      </c>
      <c r="BF174" s="7" t="str">
        <f t="shared" si="106"/>
        <v/>
      </c>
      <c r="BG174" s="7" t="str">
        <f t="shared" si="106"/>
        <v/>
      </c>
      <c r="BH174" s="7" t="str">
        <f t="shared" si="106"/>
        <v/>
      </c>
      <c r="BI174" s="7" t="str">
        <f t="shared" si="106"/>
        <v/>
      </c>
      <c r="BJ174" s="7" t="str">
        <f t="shared" si="106"/>
        <v/>
      </c>
      <c r="BK174" s="7" t="str">
        <f t="shared" si="106"/>
        <v/>
      </c>
      <c r="BL174" s="7" t="str">
        <f t="shared" si="106"/>
        <v/>
      </c>
      <c r="BM174" s="7" t="str">
        <f t="shared" si="106"/>
        <v/>
      </c>
      <c r="BN174" s="7" t="str">
        <f t="shared" si="106"/>
        <v/>
      </c>
      <c r="BO174" s="7" t="str">
        <f t="shared" si="106"/>
        <v/>
      </c>
      <c r="BP174" s="7" t="str">
        <f t="shared" si="106"/>
        <v/>
      </c>
      <c r="BQ174" s="7" t="str">
        <f t="shared" si="106"/>
        <v/>
      </c>
      <c r="BR174" s="7" t="str">
        <f t="shared" si="106"/>
        <v/>
      </c>
      <c r="BS174" s="7" t="str">
        <f t="shared" si="106"/>
        <v/>
      </c>
      <c r="BT174" s="7" t="str">
        <f t="shared" si="106"/>
        <v/>
      </c>
      <c r="BU174" s="7" t="str">
        <f t="shared" si="105"/>
        <v/>
      </c>
      <c r="BV174" s="7" t="str">
        <f t="shared" si="105"/>
        <v/>
      </c>
      <c r="BW174" s="7" t="str">
        <f t="shared" si="105"/>
        <v/>
      </c>
      <c r="BX174" s="7" t="str">
        <f t="shared" si="105"/>
        <v/>
      </c>
      <c r="BY174" s="7" t="str">
        <f t="shared" si="105"/>
        <v/>
      </c>
      <c r="BZ174" s="7" t="str">
        <f t="shared" si="105"/>
        <v/>
      </c>
      <c r="CA174" s="7" t="str">
        <f t="shared" si="105"/>
        <v/>
      </c>
      <c r="CB174" s="7" t="str">
        <f t="shared" si="105"/>
        <v/>
      </c>
      <c r="CC174" s="7" t="str">
        <f t="shared" si="105"/>
        <v/>
      </c>
      <c r="CD174" s="7" t="str">
        <f t="shared" si="105"/>
        <v/>
      </c>
      <c r="CE174" s="7" t="str">
        <f t="shared" si="105"/>
        <v/>
      </c>
      <c r="CF174" s="7" t="str">
        <f t="shared" si="105"/>
        <v/>
      </c>
      <c r="CG174" s="7" t="str">
        <f t="shared" si="105"/>
        <v/>
      </c>
      <c r="CH174" s="7" t="str">
        <f t="shared" si="105"/>
        <v/>
      </c>
      <c r="CI174" s="7" t="str">
        <f t="shared" si="105"/>
        <v/>
      </c>
      <c r="CJ174" s="7" t="str">
        <f t="shared" si="105"/>
        <v/>
      </c>
      <c r="CK174" s="7" t="str">
        <f t="shared" ref="CK174:CZ237" si="113">IF($A174=CK$11,$J174*$D174,"")</f>
        <v/>
      </c>
      <c r="CL174" s="7" t="str">
        <f t="shared" si="113"/>
        <v/>
      </c>
      <c r="CM174" s="7" t="str">
        <f t="shared" si="113"/>
        <v/>
      </c>
      <c r="CN174" s="7" t="str">
        <f t="shared" si="113"/>
        <v/>
      </c>
      <c r="CO174" s="7" t="str">
        <f t="shared" si="113"/>
        <v/>
      </c>
      <c r="CP174" s="7" t="str">
        <f t="shared" si="113"/>
        <v/>
      </c>
      <c r="CQ174" s="7" t="str">
        <f t="shared" si="113"/>
        <v/>
      </c>
      <c r="CR174" s="7" t="str">
        <f t="shared" si="113"/>
        <v/>
      </c>
      <c r="CS174" s="7" t="str">
        <f t="shared" si="113"/>
        <v/>
      </c>
      <c r="CT174" s="7" t="str">
        <f t="shared" si="113"/>
        <v/>
      </c>
      <c r="CU174" s="7" t="str">
        <f t="shared" si="113"/>
        <v/>
      </c>
      <c r="CV174" s="7" t="str">
        <f t="shared" si="113"/>
        <v/>
      </c>
      <c r="CW174" s="7" t="str">
        <f t="shared" si="113"/>
        <v/>
      </c>
      <c r="CX174" s="7" t="str">
        <f t="shared" si="113"/>
        <v/>
      </c>
      <c r="CY174" s="7" t="str">
        <f t="shared" si="113"/>
        <v/>
      </c>
      <c r="CZ174" s="7" t="str">
        <f t="shared" si="113"/>
        <v/>
      </c>
      <c r="DA174" s="7" t="str">
        <f t="shared" si="111"/>
        <v/>
      </c>
      <c r="DB174" s="7" t="str">
        <f t="shared" si="111"/>
        <v/>
      </c>
      <c r="DC174" s="7" t="str">
        <f t="shared" si="111"/>
        <v/>
      </c>
      <c r="DD174" s="7" t="str">
        <f t="shared" si="111"/>
        <v/>
      </c>
      <c r="DE174" s="7" t="str">
        <f t="shared" si="111"/>
        <v/>
      </c>
      <c r="DF174" s="7" t="str">
        <f t="shared" si="111"/>
        <v/>
      </c>
      <c r="DG174" s="7" t="str">
        <f t="shared" si="111"/>
        <v/>
      </c>
      <c r="DH174" s="7" t="str">
        <f t="shared" si="111"/>
        <v/>
      </c>
      <c r="DI174" s="7" t="str">
        <f t="shared" si="111"/>
        <v/>
      </c>
      <c r="DJ174" s="7" t="str">
        <f t="shared" si="111"/>
        <v/>
      </c>
      <c r="DK174" s="7" t="str">
        <f t="shared" si="111"/>
        <v/>
      </c>
      <c r="DL174" s="7" t="str">
        <f t="shared" si="111"/>
        <v/>
      </c>
      <c r="DM174" s="7" t="str">
        <f t="shared" si="111"/>
        <v/>
      </c>
      <c r="DN174" s="7" t="str">
        <f t="shared" si="111"/>
        <v/>
      </c>
      <c r="DO174" s="7" t="str">
        <f t="shared" si="111"/>
        <v/>
      </c>
      <c r="DP174" s="7" t="str">
        <f t="shared" si="103"/>
        <v/>
      </c>
      <c r="DQ174" s="7" t="str">
        <f t="shared" si="104"/>
        <v/>
      </c>
      <c r="DR174" s="7" t="str">
        <f t="shared" si="104"/>
        <v/>
      </c>
      <c r="DS174" s="7" t="str">
        <f t="shared" si="104"/>
        <v/>
      </c>
      <c r="DT174" s="7" t="str">
        <f t="shared" si="104"/>
        <v/>
      </c>
      <c r="DU174" s="7" t="str">
        <f t="shared" si="104"/>
        <v/>
      </c>
      <c r="DV174" s="7" t="str">
        <f t="shared" si="104"/>
        <v/>
      </c>
      <c r="DW174" s="7" t="str">
        <f t="shared" si="104"/>
        <v/>
      </c>
    </row>
    <row r="175" spans="1:127" x14ac:dyDescent="0.35">
      <c r="A175" s="84" t="s">
        <v>297</v>
      </c>
      <c r="B175" s="84" t="s">
        <v>14</v>
      </c>
      <c r="C175" s="84" t="s">
        <v>13</v>
      </c>
      <c r="D175" s="84">
        <v>1.095092</v>
      </c>
      <c r="E175" s="82">
        <f>VLOOKUP(C175,'Literature Lookup Tables'!$A$2:$D$21,4,0)</f>
        <v>0.05</v>
      </c>
      <c r="F175" s="82">
        <f>VLOOKUP(C175,'Literature Lookup Tables'!$A$2:$D$21,3,0)</f>
        <v>0.05</v>
      </c>
      <c r="G175" s="64">
        <f>(VLOOKUP(C175,'Literature Lookup Tables'!$A$2:$L$21,2))*D175</f>
        <v>0.1095092</v>
      </c>
      <c r="H175" s="64">
        <f t="shared" si="92"/>
        <v>5.47546E-2</v>
      </c>
      <c r="I175" s="64">
        <f t="shared" si="93"/>
        <v>5.47546E-2</v>
      </c>
      <c r="J175" s="106">
        <f>VLOOKUP(C175,'Literature Lookup Tables'!$A$2:$L$21,MATCH(B175,listHYDROGROUPS,0))</f>
        <v>74</v>
      </c>
      <c r="K175" s="7" t="str">
        <f t="shared" si="109"/>
        <v/>
      </c>
      <c r="L175" s="7" t="str">
        <f t="shared" si="109"/>
        <v/>
      </c>
      <c r="M175" s="7" t="str">
        <f t="shared" si="109"/>
        <v/>
      </c>
      <c r="N175" s="7" t="str">
        <f t="shared" si="109"/>
        <v/>
      </c>
      <c r="O175" s="7" t="str">
        <f t="shared" si="109"/>
        <v/>
      </c>
      <c r="P175" s="7" t="str">
        <f t="shared" si="109"/>
        <v/>
      </c>
      <c r="Q175" s="7" t="str">
        <f t="shared" si="109"/>
        <v/>
      </c>
      <c r="R175" s="7" t="str">
        <f t="shared" si="109"/>
        <v/>
      </c>
      <c r="S175" s="7" t="str">
        <f t="shared" si="109"/>
        <v/>
      </c>
      <c r="T175" s="7" t="str">
        <f t="shared" si="109"/>
        <v/>
      </c>
      <c r="U175" s="7" t="str">
        <f t="shared" si="109"/>
        <v/>
      </c>
      <c r="V175" s="7" t="str">
        <f t="shared" si="109"/>
        <v/>
      </c>
      <c r="W175" s="7" t="str">
        <f t="shared" si="109"/>
        <v/>
      </c>
      <c r="X175" s="7" t="str">
        <f t="shared" si="109"/>
        <v/>
      </c>
      <c r="Y175" s="7" t="str">
        <f t="shared" si="109"/>
        <v/>
      </c>
      <c r="Z175" s="7" t="str">
        <f t="shared" si="110"/>
        <v/>
      </c>
      <c r="AA175" s="7" t="str">
        <f t="shared" si="108"/>
        <v/>
      </c>
      <c r="AB175" s="7" t="str">
        <f t="shared" si="108"/>
        <v/>
      </c>
      <c r="AC175" s="7" t="str">
        <f t="shared" si="108"/>
        <v/>
      </c>
      <c r="AD175" s="7" t="str">
        <f t="shared" si="108"/>
        <v/>
      </c>
      <c r="AE175" s="7" t="str">
        <f t="shared" si="108"/>
        <v/>
      </c>
      <c r="AF175" s="7" t="str">
        <f t="shared" si="108"/>
        <v/>
      </c>
      <c r="AG175" s="7" t="str">
        <f t="shared" si="108"/>
        <v/>
      </c>
      <c r="AH175" s="7" t="str">
        <f t="shared" si="108"/>
        <v/>
      </c>
      <c r="AI175" s="7" t="str">
        <f t="shared" si="108"/>
        <v/>
      </c>
      <c r="AJ175" s="7" t="str">
        <f t="shared" si="108"/>
        <v/>
      </c>
      <c r="AK175" s="7" t="str">
        <f t="shared" si="108"/>
        <v/>
      </c>
      <c r="AL175" s="7" t="str">
        <f t="shared" si="108"/>
        <v/>
      </c>
      <c r="AM175" s="7" t="str">
        <f t="shared" si="108"/>
        <v/>
      </c>
      <c r="AN175" s="7" t="str">
        <f t="shared" si="108"/>
        <v/>
      </c>
      <c r="AO175" s="7" t="str">
        <f t="shared" si="108"/>
        <v/>
      </c>
      <c r="AP175" s="7" t="str">
        <f t="shared" si="107"/>
        <v/>
      </c>
      <c r="AQ175" s="7" t="str">
        <f t="shared" si="107"/>
        <v/>
      </c>
      <c r="AR175" s="7" t="str">
        <f t="shared" si="107"/>
        <v/>
      </c>
      <c r="AS175" s="7" t="str">
        <f t="shared" si="107"/>
        <v/>
      </c>
      <c r="AT175" s="7" t="str">
        <f t="shared" si="107"/>
        <v/>
      </c>
      <c r="AU175" s="7" t="str">
        <f t="shared" si="107"/>
        <v/>
      </c>
      <c r="AV175" s="7" t="str">
        <f t="shared" si="107"/>
        <v/>
      </c>
      <c r="AW175" s="7" t="str">
        <f t="shared" si="107"/>
        <v/>
      </c>
      <c r="AX175" s="7" t="str">
        <f t="shared" si="107"/>
        <v/>
      </c>
      <c r="AY175" s="7" t="str">
        <f t="shared" si="107"/>
        <v/>
      </c>
      <c r="AZ175" s="7" t="str">
        <f t="shared" si="107"/>
        <v/>
      </c>
      <c r="BA175" s="7" t="str">
        <f t="shared" si="107"/>
        <v/>
      </c>
      <c r="BB175" s="7" t="str">
        <f t="shared" si="107"/>
        <v/>
      </c>
      <c r="BC175" s="7" t="str">
        <f t="shared" si="107"/>
        <v/>
      </c>
      <c r="BD175" s="7" t="str">
        <f t="shared" si="107"/>
        <v/>
      </c>
      <c r="BE175" s="7" t="str">
        <f t="shared" si="107"/>
        <v/>
      </c>
      <c r="BF175" s="7" t="str">
        <f t="shared" si="106"/>
        <v/>
      </c>
      <c r="BG175" s="7" t="str">
        <f t="shared" si="106"/>
        <v/>
      </c>
      <c r="BH175" s="7" t="str">
        <f t="shared" si="106"/>
        <v/>
      </c>
      <c r="BI175" s="7" t="str">
        <f t="shared" si="106"/>
        <v/>
      </c>
      <c r="BJ175" s="7" t="str">
        <f t="shared" si="106"/>
        <v/>
      </c>
      <c r="BK175" s="7" t="str">
        <f t="shared" si="106"/>
        <v/>
      </c>
      <c r="BL175" s="7" t="str">
        <f t="shared" si="106"/>
        <v/>
      </c>
      <c r="BM175" s="7" t="str">
        <f t="shared" si="106"/>
        <v/>
      </c>
      <c r="BN175" s="7" t="str">
        <f t="shared" si="106"/>
        <v/>
      </c>
      <c r="BO175" s="7" t="str">
        <f t="shared" si="106"/>
        <v/>
      </c>
      <c r="BP175" s="7" t="str">
        <f t="shared" si="106"/>
        <v/>
      </c>
      <c r="BQ175" s="7" t="str">
        <f t="shared" si="106"/>
        <v/>
      </c>
      <c r="BR175" s="7" t="str">
        <f t="shared" si="106"/>
        <v/>
      </c>
      <c r="BS175" s="7" t="str">
        <f t="shared" si="106"/>
        <v/>
      </c>
      <c r="BT175" s="7" t="str">
        <f t="shared" si="106"/>
        <v/>
      </c>
      <c r="BU175" s="7" t="str">
        <f t="shared" si="105"/>
        <v/>
      </c>
      <c r="BV175" s="7" t="str">
        <f t="shared" si="105"/>
        <v/>
      </c>
      <c r="BW175" s="7" t="str">
        <f t="shared" si="105"/>
        <v/>
      </c>
      <c r="BX175" s="7" t="str">
        <f t="shared" si="105"/>
        <v/>
      </c>
      <c r="BY175" s="7" t="str">
        <f t="shared" si="105"/>
        <v/>
      </c>
      <c r="BZ175" s="7" t="str">
        <f t="shared" si="105"/>
        <v/>
      </c>
      <c r="CA175" s="7" t="str">
        <f t="shared" si="105"/>
        <v/>
      </c>
      <c r="CB175" s="7" t="str">
        <f t="shared" si="105"/>
        <v/>
      </c>
      <c r="CC175" s="7" t="str">
        <f t="shared" si="105"/>
        <v/>
      </c>
      <c r="CD175" s="7" t="str">
        <f t="shared" si="105"/>
        <v/>
      </c>
      <c r="CE175" s="7" t="str">
        <f t="shared" si="105"/>
        <v/>
      </c>
      <c r="CF175" s="7" t="str">
        <f t="shared" si="105"/>
        <v/>
      </c>
      <c r="CG175" s="7" t="str">
        <f t="shared" si="105"/>
        <v/>
      </c>
      <c r="CH175" s="7" t="str">
        <f t="shared" si="105"/>
        <v/>
      </c>
      <c r="CI175" s="7" t="str">
        <f t="shared" si="105"/>
        <v/>
      </c>
      <c r="CJ175" s="7" t="str">
        <f t="shared" ref="CJ175:CY190" si="114">IF($A175=CJ$11,$J175*$D175,"")</f>
        <v/>
      </c>
      <c r="CK175" s="7" t="str">
        <f t="shared" si="114"/>
        <v/>
      </c>
      <c r="CL175" s="7" t="str">
        <f t="shared" si="114"/>
        <v/>
      </c>
      <c r="CM175" s="7" t="str">
        <f t="shared" si="114"/>
        <v/>
      </c>
      <c r="CN175" s="7" t="str">
        <f t="shared" si="114"/>
        <v/>
      </c>
      <c r="CO175" s="7" t="str">
        <f t="shared" si="114"/>
        <v/>
      </c>
      <c r="CP175" s="7" t="str">
        <f t="shared" si="114"/>
        <v/>
      </c>
      <c r="CQ175" s="7" t="str">
        <f t="shared" si="114"/>
        <v/>
      </c>
      <c r="CR175" s="7" t="str">
        <f t="shared" si="114"/>
        <v/>
      </c>
      <c r="CS175" s="7" t="str">
        <f t="shared" si="114"/>
        <v/>
      </c>
      <c r="CT175" s="7" t="str">
        <f t="shared" si="114"/>
        <v/>
      </c>
      <c r="CU175" s="7" t="str">
        <f t="shared" si="114"/>
        <v/>
      </c>
      <c r="CV175" s="7" t="str">
        <f t="shared" si="114"/>
        <v/>
      </c>
      <c r="CW175" s="7" t="str">
        <f t="shared" si="114"/>
        <v/>
      </c>
      <c r="CX175" s="7" t="str">
        <f t="shared" si="114"/>
        <v/>
      </c>
      <c r="CY175" s="7" t="str">
        <f t="shared" si="114"/>
        <v/>
      </c>
      <c r="CZ175" s="7" t="str">
        <f t="shared" si="113"/>
        <v/>
      </c>
      <c r="DA175" s="7" t="str">
        <f t="shared" si="111"/>
        <v/>
      </c>
      <c r="DB175" s="7" t="str">
        <f t="shared" si="111"/>
        <v/>
      </c>
      <c r="DC175" s="7" t="str">
        <f t="shared" si="111"/>
        <v/>
      </c>
      <c r="DD175" s="7" t="str">
        <f t="shared" si="111"/>
        <v/>
      </c>
      <c r="DE175" s="7" t="str">
        <f t="shared" si="111"/>
        <v/>
      </c>
      <c r="DF175" s="7" t="str">
        <f t="shared" si="111"/>
        <v/>
      </c>
      <c r="DG175" s="7" t="str">
        <f t="shared" si="111"/>
        <v/>
      </c>
      <c r="DH175" s="7" t="str">
        <f t="shared" si="111"/>
        <v/>
      </c>
      <c r="DI175" s="7" t="str">
        <f t="shared" si="111"/>
        <v/>
      </c>
      <c r="DJ175" s="7" t="str">
        <f t="shared" si="111"/>
        <v/>
      </c>
      <c r="DK175" s="7" t="str">
        <f t="shared" si="111"/>
        <v/>
      </c>
      <c r="DL175" s="7" t="str">
        <f t="shared" si="111"/>
        <v/>
      </c>
      <c r="DM175" s="7" t="str">
        <f t="shared" si="111"/>
        <v/>
      </c>
      <c r="DN175" s="7" t="str">
        <f t="shared" si="111"/>
        <v/>
      </c>
      <c r="DO175" s="7" t="str">
        <f t="shared" si="111"/>
        <v/>
      </c>
      <c r="DP175" s="7" t="str">
        <f t="shared" si="103"/>
        <v/>
      </c>
      <c r="DQ175" s="7" t="str">
        <f t="shared" si="104"/>
        <v/>
      </c>
      <c r="DR175" s="7" t="str">
        <f t="shared" si="104"/>
        <v/>
      </c>
      <c r="DS175" s="7" t="str">
        <f t="shared" si="104"/>
        <v/>
      </c>
      <c r="DT175" s="7" t="str">
        <f t="shared" si="104"/>
        <v/>
      </c>
      <c r="DU175" s="7" t="str">
        <f t="shared" si="104"/>
        <v/>
      </c>
      <c r="DV175" s="7" t="str">
        <f t="shared" si="104"/>
        <v/>
      </c>
      <c r="DW175" s="7" t="str">
        <f t="shared" si="104"/>
        <v/>
      </c>
    </row>
    <row r="176" spans="1:127" x14ac:dyDescent="0.35">
      <c r="A176" s="84" t="s">
        <v>289</v>
      </c>
      <c r="B176" s="84" t="s">
        <v>14</v>
      </c>
      <c r="C176" s="84" t="s">
        <v>2</v>
      </c>
      <c r="D176" s="84">
        <v>1.6228880000000001</v>
      </c>
      <c r="E176" s="82">
        <f>VLOOKUP(C176,'Literature Lookup Tables'!$A$2:$D$21,4,0)</f>
        <v>0.05</v>
      </c>
      <c r="F176" s="82">
        <f>VLOOKUP(C176,'Literature Lookup Tables'!$A$2:$D$21,3,0)</f>
        <v>0.05</v>
      </c>
      <c r="G176" s="64">
        <f>(VLOOKUP(C176,'Literature Lookup Tables'!$A$2:$L$21,2))*D176</f>
        <v>0.16228880000000001</v>
      </c>
      <c r="H176" s="64">
        <f t="shared" si="92"/>
        <v>8.1144400000000005E-2</v>
      </c>
      <c r="I176" s="64">
        <f t="shared" si="93"/>
        <v>8.1144400000000005E-2</v>
      </c>
      <c r="J176" s="106">
        <f>VLOOKUP(C176,'Literature Lookup Tables'!$A$2:$L$21,MATCH(B176,listHYDROGROUPS,0))</f>
        <v>74</v>
      </c>
      <c r="K176" s="7" t="str">
        <f t="shared" si="109"/>
        <v/>
      </c>
      <c r="L176" s="7" t="str">
        <f t="shared" si="109"/>
        <v/>
      </c>
      <c r="M176" s="7" t="str">
        <f t="shared" si="112"/>
        <v/>
      </c>
      <c r="N176" s="7" t="str">
        <f t="shared" si="112"/>
        <v/>
      </c>
      <c r="O176" s="7" t="str">
        <f t="shared" si="112"/>
        <v/>
      </c>
      <c r="P176" s="7">
        <f t="shared" si="112"/>
        <v>120.09371200000001</v>
      </c>
      <c r="Q176" s="7" t="str">
        <f t="shared" si="112"/>
        <v/>
      </c>
      <c r="R176" s="7" t="str">
        <f t="shared" si="112"/>
        <v/>
      </c>
      <c r="S176" s="7" t="str">
        <f t="shared" si="112"/>
        <v/>
      </c>
      <c r="T176" s="7" t="str">
        <f t="shared" si="112"/>
        <v/>
      </c>
      <c r="U176" s="7" t="str">
        <f t="shared" si="112"/>
        <v/>
      </c>
      <c r="V176" s="7" t="str">
        <f t="shared" si="112"/>
        <v/>
      </c>
      <c r="W176" s="7" t="str">
        <f t="shared" si="112"/>
        <v/>
      </c>
      <c r="X176" s="7" t="str">
        <f t="shared" si="112"/>
        <v/>
      </c>
      <c r="Y176" s="7" t="str">
        <f t="shared" si="112"/>
        <v/>
      </c>
      <c r="Z176" s="7" t="str">
        <f t="shared" si="110"/>
        <v/>
      </c>
      <c r="AA176" s="7" t="str">
        <f t="shared" si="108"/>
        <v/>
      </c>
      <c r="AB176" s="7" t="str">
        <f t="shared" si="108"/>
        <v/>
      </c>
      <c r="AC176" s="7" t="str">
        <f t="shared" si="108"/>
        <v/>
      </c>
      <c r="AD176" s="7" t="str">
        <f t="shared" si="108"/>
        <v/>
      </c>
      <c r="AE176" s="7" t="str">
        <f t="shared" si="108"/>
        <v/>
      </c>
      <c r="AF176" s="7" t="str">
        <f t="shared" si="108"/>
        <v/>
      </c>
      <c r="AG176" s="7" t="str">
        <f t="shared" si="108"/>
        <v/>
      </c>
      <c r="AH176" s="7" t="str">
        <f t="shared" si="108"/>
        <v/>
      </c>
      <c r="AI176" s="7" t="str">
        <f t="shared" si="108"/>
        <v/>
      </c>
      <c r="AJ176" s="7" t="str">
        <f t="shared" si="108"/>
        <v/>
      </c>
      <c r="AK176" s="7" t="str">
        <f t="shared" si="108"/>
        <v/>
      </c>
      <c r="AL176" s="7" t="str">
        <f t="shared" si="108"/>
        <v/>
      </c>
      <c r="AM176" s="7" t="str">
        <f t="shared" si="108"/>
        <v/>
      </c>
      <c r="AN176" s="7" t="str">
        <f t="shared" si="108"/>
        <v/>
      </c>
      <c r="AO176" s="7" t="str">
        <f t="shared" si="108"/>
        <v/>
      </c>
      <c r="AP176" s="7" t="str">
        <f t="shared" si="107"/>
        <v/>
      </c>
      <c r="AQ176" s="7" t="str">
        <f t="shared" si="107"/>
        <v/>
      </c>
      <c r="AR176" s="7" t="str">
        <f t="shared" si="107"/>
        <v/>
      </c>
      <c r="AS176" s="7" t="str">
        <f t="shared" si="107"/>
        <v/>
      </c>
      <c r="AT176" s="7" t="str">
        <f t="shared" si="107"/>
        <v/>
      </c>
      <c r="AU176" s="7" t="str">
        <f t="shared" si="107"/>
        <v/>
      </c>
      <c r="AV176" s="7" t="str">
        <f t="shared" si="107"/>
        <v/>
      </c>
      <c r="AW176" s="7" t="str">
        <f t="shared" si="107"/>
        <v/>
      </c>
      <c r="AX176" s="7" t="str">
        <f t="shared" si="107"/>
        <v/>
      </c>
      <c r="AY176" s="7" t="str">
        <f t="shared" si="107"/>
        <v/>
      </c>
      <c r="AZ176" s="7" t="str">
        <f t="shared" si="107"/>
        <v/>
      </c>
      <c r="BA176" s="7" t="str">
        <f t="shared" si="107"/>
        <v/>
      </c>
      <c r="BB176" s="7" t="str">
        <f t="shared" si="107"/>
        <v/>
      </c>
      <c r="BC176" s="7" t="str">
        <f t="shared" si="107"/>
        <v/>
      </c>
      <c r="BD176" s="7" t="str">
        <f t="shared" si="107"/>
        <v/>
      </c>
      <c r="BE176" s="7" t="str">
        <f t="shared" si="107"/>
        <v/>
      </c>
      <c r="BF176" s="7" t="str">
        <f t="shared" si="106"/>
        <v/>
      </c>
      <c r="BG176" s="7" t="str">
        <f t="shared" si="106"/>
        <v/>
      </c>
      <c r="BH176" s="7" t="str">
        <f t="shared" si="106"/>
        <v/>
      </c>
      <c r="BI176" s="7" t="str">
        <f t="shared" si="106"/>
        <v/>
      </c>
      <c r="BJ176" s="7" t="str">
        <f t="shared" si="106"/>
        <v/>
      </c>
      <c r="BK176" s="7" t="str">
        <f t="shared" si="106"/>
        <v/>
      </c>
      <c r="BL176" s="7" t="str">
        <f t="shared" si="106"/>
        <v/>
      </c>
      <c r="BM176" s="7" t="str">
        <f t="shared" si="106"/>
        <v/>
      </c>
      <c r="BN176" s="7" t="str">
        <f t="shared" si="106"/>
        <v/>
      </c>
      <c r="BO176" s="7" t="str">
        <f t="shared" si="106"/>
        <v/>
      </c>
      <c r="BP176" s="7" t="str">
        <f t="shared" si="106"/>
        <v/>
      </c>
      <c r="BQ176" s="7" t="str">
        <f t="shared" si="106"/>
        <v/>
      </c>
      <c r="BR176" s="7" t="str">
        <f t="shared" si="106"/>
        <v/>
      </c>
      <c r="BS176" s="7" t="str">
        <f t="shared" si="106"/>
        <v/>
      </c>
      <c r="BT176" s="7" t="str">
        <f t="shared" si="106"/>
        <v/>
      </c>
      <c r="BU176" s="7" t="str">
        <f t="shared" ref="BU176:CJ191" si="115">IF($A176=BU$11,$J176*$D176,"")</f>
        <v/>
      </c>
      <c r="BV176" s="7" t="str">
        <f t="shared" si="115"/>
        <v/>
      </c>
      <c r="BW176" s="7" t="str">
        <f t="shared" si="115"/>
        <v/>
      </c>
      <c r="BX176" s="7" t="str">
        <f t="shared" si="115"/>
        <v/>
      </c>
      <c r="BY176" s="7" t="str">
        <f t="shared" si="115"/>
        <v/>
      </c>
      <c r="BZ176" s="7" t="str">
        <f t="shared" si="115"/>
        <v/>
      </c>
      <c r="CA176" s="7" t="str">
        <f t="shared" si="115"/>
        <v/>
      </c>
      <c r="CB176" s="7" t="str">
        <f t="shared" si="115"/>
        <v/>
      </c>
      <c r="CC176" s="7" t="str">
        <f t="shared" si="115"/>
        <v/>
      </c>
      <c r="CD176" s="7" t="str">
        <f t="shared" si="115"/>
        <v/>
      </c>
      <c r="CE176" s="7" t="str">
        <f t="shared" si="115"/>
        <v/>
      </c>
      <c r="CF176" s="7" t="str">
        <f t="shared" si="115"/>
        <v/>
      </c>
      <c r="CG176" s="7" t="str">
        <f t="shared" si="115"/>
        <v/>
      </c>
      <c r="CH176" s="7" t="str">
        <f t="shared" si="115"/>
        <v/>
      </c>
      <c r="CI176" s="7" t="str">
        <f t="shared" si="115"/>
        <v/>
      </c>
      <c r="CJ176" s="7" t="str">
        <f t="shared" si="115"/>
        <v/>
      </c>
      <c r="CK176" s="7" t="str">
        <f t="shared" si="114"/>
        <v/>
      </c>
      <c r="CL176" s="7" t="str">
        <f t="shared" si="114"/>
        <v/>
      </c>
      <c r="CM176" s="7" t="str">
        <f t="shared" si="114"/>
        <v/>
      </c>
      <c r="CN176" s="7" t="str">
        <f t="shared" si="114"/>
        <v/>
      </c>
      <c r="CO176" s="7" t="str">
        <f t="shared" si="114"/>
        <v/>
      </c>
      <c r="CP176" s="7" t="str">
        <f t="shared" si="114"/>
        <v/>
      </c>
      <c r="CQ176" s="7" t="str">
        <f t="shared" si="114"/>
        <v/>
      </c>
      <c r="CR176" s="7" t="str">
        <f t="shared" si="114"/>
        <v/>
      </c>
      <c r="CS176" s="7" t="str">
        <f t="shared" si="114"/>
        <v/>
      </c>
      <c r="CT176" s="7" t="str">
        <f t="shared" si="114"/>
        <v/>
      </c>
      <c r="CU176" s="7" t="str">
        <f t="shared" si="114"/>
        <v/>
      </c>
      <c r="CV176" s="7" t="str">
        <f t="shared" si="114"/>
        <v/>
      </c>
      <c r="CW176" s="7" t="str">
        <f t="shared" si="114"/>
        <v/>
      </c>
      <c r="CX176" s="7" t="str">
        <f t="shared" si="114"/>
        <v/>
      </c>
      <c r="CY176" s="7" t="str">
        <f t="shared" si="114"/>
        <v/>
      </c>
      <c r="CZ176" s="7" t="str">
        <f t="shared" si="113"/>
        <v/>
      </c>
      <c r="DA176" s="7" t="str">
        <f t="shared" si="111"/>
        <v/>
      </c>
      <c r="DB176" s="7" t="str">
        <f t="shared" si="111"/>
        <v/>
      </c>
      <c r="DC176" s="7" t="str">
        <f t="shared" si="111"/>
        <v/>
      </c>
      <c r="DD176" s="7" t="str">
        <f t="shared" si="111"/>
        <v/>
      </c>
      <c r="DE176" s="7" t="str">
        <f t="shared" si="111"/>
        <v/>
      </c>
      <c r="DF176" s="7" t="str">
        <f t="shared" si="111"/>
        <v/>
      </c>
      <c r="DG176" s="7" t="str">
        <f t="shared" si="111"/>
        <v/>
      </c>
      <c r="DH176" s="7" t="str">
        <f t="shared" si="111"/>
        <v/>
      </c>
      <c r="DI176" s="7" t="str">
        <f t="shared" si="111"/>
        <v/>
      </c>
      <c r="DJ176" s="7" t="str">
        <f t="shared" si="111"/>
        <v/>
      </c>
      <c r="DK176" s="7" t="str">
        <f t="shared" si="111"/>
        <v/>
      </c>
      <c r="DL176" s="7" t="str">
        <f t="shared" si="111"/>
        <v/>
      </c>
      <c r="DM176" s="7" t="str">
        <f t="shared" si="111"/>
        <v/>
      </c>
      <c r="DN176" s="7" t="str">
        <f t="shared" si="111"/>
        <v/>
      </c>
      <c r="DO176" s="7" t="str">
        <f t="shared" si="111"/>
        <v/>
      </c>
      <c r="DP176" s="7" t="str">
        <f t="shared" si="103"/>
        <v/>
      </c>
      <c r="DQ176" s="7" t="str">
        <f t="shared" si="104"/>
        <v/>
      </c>
      <c r="DR176" s="7" t="str">
        <f t="shared" si="104"/>
        <v/>
      </c>
      <c r="DS176" s="7" t="str">
        <f t="shared" si="104"/>
        <v/>
      </c>
      <c r="DT176" s="7" t="str">
        <f t="shared" si="104"/>
        <v/>
      </c>
      <c r="DU176" s="7" t="str">
        <f t="shared" si="104"/>
        <v/>
      </c>
      <c r="DV176" s="7" t="str">
        <f t="shared" si="104"/>
        <v/>
      </c>
      <c r="DW176" s="7" t="str">
        <f t="shared" si="104"/>
        <v/>
      </c>
    </row>
    <row r="177" spans="1:127" x14ac:dyDescent="0.35">
      <c r="A177" s="84" t="s">
        <v>288</v>
      </c>
      <c r="B177" s="84" t="s">
        <v>14</v>
      </c>
      <c r="C177" s="84" t="s">
        <v>2</v>
      </c>
      <c r="D177" s="84">
        <v>8.4511719999999997</v>
      </c>
      <c r="E177" s="82">
        <f>VLOOKUP(C177,'Literature Lookup Tables'!$A$2:$D$21,4,0)</f>
        <v>0.05</v>
      </c>
      <c r="F177" s="82">
        <f>VLOOKUP(C177,'Literature Lookup Tables'!$A$2:$D$21,3,0)</f>
        <v>0.05</v>
      </c>
      <c r="G177" s="64">
        <f>(VLOOKUP(C177,'Literature Lookup Tables'!$A$2:$L$21,2))*D177</f>
        <v>0.84511720000000001</v>
      </c>
      <c r="H177" s="64">
        <f t="shared" si="92"/>
        <v>0.42255860000000001</v>
      </c>
      <c r="I177" s="64">
        <f t="shared" si="93"/>
        <v>0.42255860000000001</v>
      </c>
      <c r="J177" s="106">
        <f>VLOOKUP(C177,'Literature Lookup Tables'!$A$2:$L$21,MATCH(B177,listHYDROGROUPS,0))</f>
        <v>74</v>
      </c>
      <c r="K177" s="7" t="str">
        <f t="shared" si="109"/>
        <v/>
      </c>
      <c r="L177" s="7" t="str">
        <f t="shared" si="109"/>
        <v/>
      </c>
      <c r="M177" s="7" t="str">
        <f t="shared" si="109"/>
        <v/>
      </c>
      <c r="N177" s="7" t="str">
        <f t="shared" si="109"/>
        <v/>
      </c>
      <c r="O177" s="7" t="str">
        <f t="shared" si="109"/>
        <v/>
      </c>
      <c r="P177" s="7" t="str">
        <f t="shared" si="109"/>
        <v/>
      </c>
      <c r="Q177" s="7" t="str">
        <f t="shared" si="109"/>
        <v/>
      </c>
      <c r="R177" s="7" t="str">
        <f t="shared" si="109"/>
        <v/>
      </c>
      <c r="S177" s="7" t="str">
        <f t="shared" si="109"/>
        <v/>
      </c>
      <c r="T177" s="7" t="str">
        <f t="shared" si="109"/>
        <v/>
      </c>
      <c r="U177" s="7" t="str">
        <f t="shared" si="109"/>
        <v/>
      </c>
      <c r="V177" s="7">
        <f t="shared" si="109"/>
        <v>625.38672799999995</v>
      </c>
      <c r="W177" s="7" t="str">
        <f t="shared" si="109"/>
        <v/>
      </c>
      <c r="X177" s="7" t="str">
        <f t="shared" si="109"/>
        <v/>
      </c>
      <c r="Y177" s="7" t="str">
        <f t="shared" si="109"/>
        <v/>
      </c>
      <c r="Z177" s="7" t="str">
        <f t="shared" si="110"/>
        <v/>
      </c>
      <c r="AA177" s="7" t="str">
        <f t="shared" si="108"/>
        <v/>
      </c>
      <c r="AB177" s="7" t="str">
        <f t="shared" si="108"/>
        <v/>
      </c>
      <c r="AC177" s="7" t="str">
        <f t="shared" si="108"/>
        <v/>
      </c>
      <c r="AD177" s="7" t="str">
        <f t="shared" si="108"/>
        <v/>
      </c>
      <c r="AE177" s="7" t="str">
        <f t="shared" si="108"/>
        <v/>
      </c>
      <c r="AF177" s="7" t="str">
        <f t="shared" si="108"/>
        <v/>
      </c>
      <c r="AG177" s="7" t="str">
        <f t="shared" si="108"/>
        <v/>
      </c>
      <c r="AH177" s="7" t="str">
        <f t="shared" si="108"/>
        <v/>
      </c>
      <c r="AI177" s="7" t="str">
        <f t="shared" si="108"/>
        <v/>
      </c>
      <c r="AJ177" s="7" t="str">
        <f t="shared" si="108"/>
        <v/>
      </c>
      <c r="AK177" s="7" t="str">
        <f t="shared" si="108"/>
        <v/>
      </c>
      <c r="AL177" s="7" t="str">
        <f t="shared" si="108"/>
        <v/>
      </c>
      <c r="AM177" s="7" t="str">
        <f t="shared" si="108"/>
        <v/>
      </c>
      <c r="AN177" s="7" t="str">
        <f t="shared" si="108"/>
        <v/>
      </c>
      <c r="AO177" s="7" t="str">
        <f t="shared" si="108"/>
        <v/>
      </c>
      <c r="AP177" s="7" t="str">
        <f t="shared" si="107"/>
        <v/>
      </c>
      <c r="AQ177" s="7" t="str">
        <f t="shared" si="107"/>
        <v/>
      </c>
      <c r="AR177" s="7" t="str">
        <f t="shared" si="107"/>
        <v/>
      </c>
      <c r="AS177" s="7" t="str">
        <f t="shared" si="107"/>
        <v/>
      </c>
      <c r="AT177" s="7" t="str">
        <f t="shared" si="107"/>
        <v/>
      </c>
      <c r="AU177" s="7" t="str">
        <f t="shared" si="107"/>
        <v/>
      </c>
      <c r="AV177" s="7" t="str">
        <f t="shared" si="107"/>
        <v/>
      </c>
      <c r="AW177" s="7" t="str">
        <f t="shared" si="107"/>
        <v/>
      </c>
      <c r="AX177" s="7" t="str">
        <f t="shared" si="107"/>
        <v/>
      </c>
      <c r="AY177" s="7" t="str">
        <f t="shared" si="107"/>
        <v/>
      </c>
      <c r="AZ177" s="7" t="str">
        <f t="shared" si="107"/>
        <v/>
      </c>
      <c r="BA177" s="7" t="str">
        <f t="shared" si="107"/>
        <v/>
      </c>
      <c r="BB177" s="7" t="str">
        <f t="shared" si="107"/>
        <v/>
      </c>
      <c r="BC177" s="7" t="str">
        <f t="shared" si="107"/>
        <v/>
      </c>
      <c r="BD177" s="7" t="str">
        <f t="shared" si="107"/>
        <v/>
      </c>
      <c r="BE177" s="7" t="str">
        <f t="shared" si="107"/>
        <v/>
      </c>
      <c r="BF177" s="7" t="str">
        <f t="shared" si="106"/>
        <v/>
      </c>
      <c r="BG177" s="7" t="str">
        <f t="shared" si="106"/>
        <v/>
      </c>
      <c r="BH177" s="7" t="str">
        <f t="shared" si="106"/>
        <v/>
      </c>
      <c r="BI177" s="7" t="str">
        <f t="shared" si="106"/>
        <v/>
      </c>
      <c r="BJ177" s="7" t="str">
        <f t="shared" si="106"/>
        <v/>
      </c>
      <c r="BK177" s="7" t="str">
        <f t="shared" si="106"/>
        <v/>
      </c>
      <c r="BL177" s="7" t="str">
        <f t="shared" si="106"/>
        <v/>
      </c>
      <c r="BM177" s="7" t="str">
        <f t="shared" si="106"/>
        <v/>
      </c>
      <c r="BN177" s="7" t="str">
        <f t="shared" si="106"/>
        <v/>
      </c>
      <c r="BO177" s="7" t="str">
        <f t="shared" si="106"/>
        <v/>
      </c>
      <c r="BP177" s="7" t="str">
        <f t="shared" si="106"/>
        <v/>
      </c>
      <c r="BQ177" s="7" t="str">
        <f t="shared" si="106"/>
        <v/>
      </c>
      <c r="BR177" s="7" t="str">
        <f t="shared" si="106"/>
        <v/>
      </c>
      <c r="BS177" s="7" t="str">
        <f t="shared" si="106"/>
        <v/>
      </c>
      <c r="BT177" s="7" t="str">
        <f t="shared" si="106"/>
        <v/>
      </c>
      <c r="BU177" s="7" t="str">
        <f t="shared" si="115"/>
        <v/>
      </c>
      <c r="BV177" s="7" t="str">
        <f t="shared" si="115"/>
        <v/>
      </c>
      <c r="BW177" s="7" t="str">
        <f t="shared" si="115"/>
        <v/>
      </c>
      <c r="BX177" s="7" t="str">
        <f t="shared" si="115"/>
        <v/>
      </c>
      <c r="BY177" s="7" t="str">
        <f t="shared" si="115"/>
        <v/>
      </c>
      <c r="BZ177" s="7" t="str">
        <f t="shared" si="115"/>
        <v/>
      </c>
      <c r="CA177" s="7" t="str">
        <f t="shared" si="115"/>
        <v/>
      </c>
      <c r="CB177" s="7" t="str">
        <f t="shared" si="115"/>
        <v/>
      </c>
      <c r="CC177" s="7" t="str">
        <f t="shared" si="115"/>
        <v/>
      </c>
      <c r="CD177" s="7" t="str">
        <f t="shared" si="115"/>
        <v/>
      </c>
      <c r="CE177" s="7" t="str">
        <f t="shared" si="115"/>
        <v/>
      </c>
      <c r="CF177" s="7" t="str">
        <f t="shared" si="115"/>
        <v/>
      </c>
      <c r="CG177" s="7" t="str">
        <f t="shared" si="115"/>
        <v/>
      </c>
      <c r="CH177" s="7" t="str">
        <f t="shared" si="115"/>
        <v/>
      </c>
      <c r="CI177" s="7" t="str">
        <f t="shared" si="115"/>
        <v/>
      </c>
      <c r="CJ177" s="7" t="str">
        <f t="shared" si="115"/>
        <v/>
      </c>
      <c r="CK177" s="7" t="str">
        <f t="shared" si="114"/>
        <v/>
      </c>
      <c r="CL177" s="7" t="str">
        <f t="shared" si="114"/>
        <v/>
      </c>
      <c r="CM177" s="7" t="str">
        <f t="shared" si="114"/>
        <v/>
      </c>
      <c r="CN177" s="7" t="str">
        <f t="shared" si="114"/>
        <v/>
      </c>
      <c r="CO177" s="7" t="str">
        <f t="shared" si="114"/>
        <v/>
      </c>
      <c r="CP177" s="7" t="str">
        <f t="shared" si="114"/>
        <v/>
      </c>
      <c r="CQ177" s="7" t="str">
        <f t="shared" si="114"/>
        <v/>
      </c>
      <c r="CR177" s="7" t="str">
        <f t="shared" si="114"/>
        <v/>
      </c>
      <c r="CS177" s="7" t="str">
        <f t="shared" si="114"/>
        <v/>
      </c>
      <c r="CT177" s="7" t="str">
        <f t="shared" si="114"/>
        <v/>
      </c>
      <c r="CU177" s="7" t="str">
        <f t="shared" si="114"/>
        <v/>
      </c>
      <c r="CV177" s="7" t="str">
        <f t="shared" si="114"/>
        <v/>
      </c>
      <c r="CW177" s="7" t="str">
        <f t="shared" si="114"/>
        <v/>
      </c>
      <c r="CX177" s="7" t="str">
        <f t="shared" si="114"/>
        <v/>
      </c>
      <c r="CY177" s="7" t="str">
        <f t="shared" si="114"/>
        <v/>
      </c>
      <c r="CZ177" s="7" t="str">
        <f t="shared" si="113"/>
        <v/>
      </c>
      <c r="DA177" s="7" t="str">
        <f t="shared" si="111"/>
        <v/>
      </c>
      <c r="DB177" s="7" t="str">
        <f t="shared" si="111"/>
        <v/>
      </c>
      <c r="DC177" s="7" t="str">
        <f t="shared" si="111"/>
        <v/>
      </c>
      <c r="DD177" s="7" t="str">
        <f t="shared" si="111"/>
        <v/>
      </c>
      <c r="DE177" s="7" t="str">
        <f t="shared" si="111"/>
        <v/>
      </c>
      <c r="DF177" s="7" t="str">
        <f t="shared" si="111"/>
        <v/>
      </c>
      <c r="DG177" s="7" t="str">
        <f t="shared" si="111"/>
        <v/>
      </c>
      <c r="DH177" s="7" t="str">
        <f t="shared" si="111"/>
        <v/>
      </c>
      <c r="DI177" s="7" t="str">
        <f t="shared" si="111"/>
        <v/>
      </c>
      <c r="DJ177" s="7" t="str">
        <f t="shared" si="111"/>
        <v/>
      </c>
      <c r="DK177" s="7" t="str">
        <f t="shared" si="111"/>
        <v/>
      </c>
      <c r="DL177" s="7" t="str">
        <f t="shared" si="111"/>
        <v/>
      </c>
      <c r="DM177" s="7" t="str">
        <f t="shared" si="111"/>
        <v/>
      </c>
      <c r="DN177" s="7" t="str">
        <f t="shared" si="111"/>
        <v/>
      </c>
      <c r="DO177" s="7" t="str">
        <f t="shared" si="111"/>
        <v/>
      </c>
      <c r="DP177" s="7" t="str">
        <f t="shared" si="103"/>
        <v/>
      </c>
      <c r="DQ177" s="7" t="str">
        <f t="shared" si="104"/>
        <v/>
      </c>
      <c r="DR177" s="7" t="str">
        <f t="shared" si="104"/>
        <v/>
      </c>
      <c r="DS177" s="7" t="str">
        <f t="shared" si="104"/>
        <v/>
      </c>
      <c r="DT177" s="7" t="str">
        <f t="shared" si="104"/>
        <v/>
      </c>
      <c r="DU177" s="7" t="str">
        <f t="shared" si="104"/>
        <v/>
      </c>
      <c r="DV177" s="7" t="str">
        <f t="shared" si="104"/>
        <v/>
      </c>
      <c r="DW177" s="7" t="str">
        <f t="shared" si="104"/>
        <v/>
      </c>
    </row>
    <row r="178" spans="1:127" x14ac:dyDescent="0.35">
      <c r="A178" s="84" t="s">
        <v>289</v>
      </c>
      <c r="B178" s="84" t="s">
        <v>14</v>
      </c>
      <c r="C178" s="84" t="s">
        <v>3</v>
      </c>
      <c r="D178" s="84">
        <v>0.30965900000000002</v>
      </c>
      <c r="E178" s="82">
        <f>VLOOKUP(C178,'Literature Lookup Tables'!$A$2:$D$21,4,0)</f>
        <v>0</v>
      </c>
      <c r="F178" s="82">
        <f>VLOOKUP(C178,'Literature Lookup Tables'!$A$2:$D$21,3,0)</f>
        <v>0.2</v>
      </c>
      <c r="G178" s="64">
        <f>(VLOOKUP(C178,'Literature Lookup Tables'!$A$2:$L$21,2))*D178</f>
        <v>6.1931800000000009E-2</v>
      </c>
      <c r="H178" s="64">
        <f t="shared" si="92"/>
        <v>6.1931800000000009E-2</v>
      </c>
      <c r="I178" s="64">
        <f t="shared" si="93"/>
        <v>0</v>
      </c>
      <c r="J178" s="106">
        <f>VLOOKUP(C178,'Literature Lookup Tables'!$A$2:$L$21,MATCH(B178,listHYDROGROUPS,0))</f>
        <v>74</v>
      </c>
      <c r="K178" s="7" t="str">
        <f t="shared" si="109"/>
        <v/>
      </c>
      <c r="L178" s="7" t="str">
        <f t="shared" si="109"/>
        <v/>
      </c>
      <c r="M178" s="7" t="str">
        <f t="shared" si="112"/>
        <v/>
      </c>
      <c r="N178" s="7" t="str">
        <f t="shared" si="112"/>
        <v/>
      </c>
      <c r="O178" s="7" t="str">
        <f t="shared" si="112"/>
        <v/>
      </c>
      <c r="P178" s="7">
        <f t="shared" si="112"/>
        <v>22.914766</v>
      </c>
      <c r="Q178" s="7" t="str">
        <f t="shared" si="112"/>
        <v/>
      </c>
      <c r="R178" s="7" t="str">
        <f t="shared" si="112"/>
        <v/>
      </c>
      <c r="S178" s="7" t="str">
        <f t="shared" si="112"/>
        <v/>
      </c>
      <c r="T178" s="7" t="str">
        <f t="shared" si="112"/>
        <v/>
      </c>
      <c r="U178" s="7" t="str">
        <f t="shared" si="112"/>
        <v/>
      </c>
      <c r="V178" s="7" t="str">
        <f t="shared" si="112"/>
        <v/>
      </c>
      <c r="W178" s="7" t="str">
        <f t="shared" si="112"/>
        <v/>
      </c>
      <c r="X178" s="7" t="str">
        <f t="shared" si="112"/>
        <v/>
      </c>
      <c r="Y178" s="7" t="str">
        <f t="shared" si="112"/>
        <v/>
      </c>
      <c r="Z178" s="7" t="str">
        <f t="shared" si="110"/>
        <v/>
      </c>
      <c r="AA178" s="7" t="str">
        <f t="shared" si="108"/>
        <v/>
      </c>
      <c r="AB178" s="7" t="str">
        <f t="shared" si="108"/>
        <v/>
      </c>
      <c r="AC178" s="7" t="str">
        <f t="shared" si="108"/>
        <v/>
      </c>
      <c r="AD178" s="7" t="str">
        <f t="shared" si="108"/>
        <v/>
      </c>
      <c r="AE178" s="7" t="str">
        <f t="shared" si="108"/>
        <v/>
      </c>
      <c r="AF178" s="7" t="str">
        <f t="shared" si="108"/>
        <v/>
      </c>
      <c r="AG178" s="7" t="str">
        <f t="shared" si="108"/>
        <v/>
      </c>
      <c r="AH178" s="7" t="str">
        <f t="shared" si="108"/>
        <v/>
      </c>
      <c r="AI178" s="7" t="str">
        <f t="shared" si="108"/>
        <v/>
      </c>
      <c r="AJ178" s="7" t="str">
        <f t="shared" si="108"/>
        <v/>
      </c>
      <c r="AK178" s="7" t="str">
        <f t="shared" si="108"/>
        <v/>
      </c>
      <c r="AL178" s="7" t="str">
        <f t="shared" si="108"/>
        <v/>
      </c>
      <c r="AM178" s="7" t="str">
        <f t="shared" si="108"/>
        <v/>
      </c>
      <c r="AN178" s="7" t="str">
        <f t="shared" si="108"/>
        <v/>
      </c>
      <c r="AO178" s="7" t="str">
        <f t="shared" si="108"/>
        <v/>
      </c>
      <c r="AP178" s="7" t="str">
        <f t="shared" si="107"/>
        <v/>
      </c>
      <c r="AQ178" s="7" t="str">
        <f t="shared" si="107"/>
        <v/>
      </c>
      <c r="AR178" s="7" t="str">
        <f t="shared" si="107"/>
        <v/>
      </c>
      <c r="AS178" s="7" t="str">
        <f t="shared" si="107"/>
        <v/>
      </c>
      <c r="AT178" s="7" t="str">
        <f t="shared" si="107"/>
        <v/>
      </c>
      <c r="AU178" s="7" t="str">
        <f t="shared" si="107"/>
        <v/>
      </c>
      <c r="AV178" s="7" t="str">
        <f t="shared" si="107"/>
        <v/>
      </c>
      <c r="AW178" s="7" t="str">
        <f t="shared" si="107"/>
        <v/>
      </c>
      <c r="AX178" s="7" t="str">
        <f t="shared" si="107"/>
        <v/>
      </c>
      <c r="AY178" s="7" t="str">
        <f t="shared" si="107"/>
        <v/>
      </c>
      <c r="AZ178" s="7" t="str">
        <f t="shared" si="107"/>
        <v/>
      </c>
      <c r="BA178" s="7" t="str">
        <f t="shared" si="107"/>
        <v/>
      </c>
      <c r="BB178" s="7" t="str">
        <f t="shared" si="107"/>
        <v/>
      </c>
      <c r="BC178" s="7" t="str">
        <f t="shared" si="107"/>
        <v/>
      </c>
      <c r="BD178" s="7" t="str">
        <f t="shared" si="107"/>
        <v/>
      </c>
      <c r="BE178" s="7" t="str">
        <f t="shared" si="107"/>
        <v/>
      </c>
      <c r="BF178" s="7" t="str">
        <f t="shared" si="106"/>
        <v/>
      </c>
      <c r="BG178" s="7" t="str">
        <f t="shared" si="106"/>
        <v/>
      </c>
      <c r="BH178" s="7" t="str">
        <f t="shared" si="106"/>
        <v/>
      </c>
      <c r="BI178" s="7" t="str">
        <f t="shared" si="106"/>
        <v/>
      </c>
      <c r="BJ178" s="7" t="str">
        <f t="shared" si="106"/>
        <v/>
      </c>
      <c r="BK178" s="7" t="str">
        <f t="shared" si="106"/>
        <v/>
      </c>
      <c r="BL178" s="7" t="str">
        <f t="shared" si="106"/>
        <v/>
      </c>
      <c r="BM178" s="7" t="str">
        <f t="shared" si="106"/>
        <v/>
      </c>
      <c r="BN178" s="7" t="str">
        <f t="shared" si="106"/>
        <v/>
      </c>
      <c r="BO178" s="7" t="str">
        <f t="shared" si="106"/>
        <v/>
      </c>
      <c r="BP178" s="7" t="str">
        <f t="shared" si="106"/>
        <v/>
      </c>
      <c r="BQ178" s="7" t="str">
        <f t="shared" si="106"/>
        <v/>
      </c>
      <c r="BR178" s="7" t="str">
        <f t="shared" si="106"/>
        <v/>
      </c>
      <c r="BS178" s="7" t="str">
        <f t="shared" si="106"/>
        <v/>
      </c>
      <c r="BT178" s="7" t="str">
        <f t="shared" si="106"/>
        <v/>
      </c>
      <c r="BU178" s="7" t="str">
        <f t="shared" si="115"/>
        <v/>
      </c>
      <c r="BV178" s="7" t="str">
        <f t="shared" si="115"/>
        <v/>
      </c>
      <c r="BW178" s="7" t="str">
        <f t="shared" si="115"/>
        <v/>
      </c>
      <c r="BX178" s="7" t="str">
        <f t="shared" si="115"/>
        <v/>
      </c>
      <c r="BY178" s="7" t="str">
        <f t="shared" si="115"/>
        <v/>
      </c>
      <c r="BZ178" s="7" t="str">
        <f t="shared" si="115"/>
        <v/>
      </c>
      <c r="CA178" s="7" t="str">
        <f t="shared" si="115"/>
        <v/>
      </c>
      <c r="CB178" s="7" t="str">
        <f t="shared" si="115"/>
        <v/>
      </c>
      <c r="CC178" s="7" t="str">
        <f t="shared" si="115"/>
        <v/>
      </c>
      <c r="CD178" s="7" t="str">
        <f t="shared" si="115"/>
        <v/>
      </c>
      <c r="CE178" s="7" t="str">
        <f t="shared" si="115"/>
        <v/>
      </c>
      <c r="CF178" s="7" t="str">
        <f t="shared" si="115"/>
        <v/>
      </c>
      <c r="CG178" s="7" t="str">
        <f t="shared" si="115"/>
        <v/>
      </c>
      <c r="CH178" s="7" t="str">
        <f t="shared" si="115"/>
        <v/>
      </c>
      <c r="CI178" s="7" t="str">
        <f t="shared" si="115"/>
        <v/>
      </c>
      <c r="CJ178" s="7" t="str">
        <f t="shared" si="115"/>
        <v/>
      </c>
      <c r="CK178" s="7" t="str">
        <f t="shared" si="114"/>
        <v/>
      </c>
      <c r="CL178" s="7" t="str">
        <f t="shared" si="114"/>
        <v/>
      </c>
      <c r="CM178" s="7" t="str">
        <f t="shared" si="114"/>
        <v/>
      </c>
      <c r="CN178" s="7" t="str">
        <f t="shared" si="114"/>
        <v/>
      </c>
      <c r="CO178" s="7" t="str">
        <f t="shared" si="114"/>
        <v/>
      </c>
      <c r="CP178" s="7" t="str">
        <f t="shared" si="114"/>
        <v/>
      </c>
      <c r="CQ178" s="7" t="str">
        <f t="shared" si="114"/>
        <v/>
      </c>
      <c r="CR178" s="7" t="str">
        <f t="shared" si="114"/>
        <v/>
      </c>
      <c r="CS178" s="7" t="str">
        <f t="shared" si="114"/>
        <v/>
      </c>
      <c r="CT178" s="7" t="str">
        <f t="shared" si="114"/>
        <v/>
      </c>
      <c r="CU178" s="7" t="str">
        <f t="shared" si="114"/>
        <v/>
      </c>
      <c r="CV178" s="7" t="str">
        <f t="shared" si="114"/>
        <v/>
      </c>
      <c r="CW178" s="7" t="str">
        <f t="shared" si="114"/>
        <v/>
      </c>
      <c r="CX178" s="7" t="str">
        <f t="shared" si="114"/>
        <v/>
      </c>
      <c r="CY178" s="7" t="str">
        <f t="shared" si="114"/>
        <v/>
      </c>
      <c r="CZ178" s="7" t="str">
        <f t="shared" si="113"/>
        <v/>
      </c>
      <c r="DA178" s="7" t="str">
        <f t="shared" si="111"/>
        <v/>
      </c>
      <c r="DB178" s="7" t="str">
        <f t="shared" si="111"/>
        <v/>
      </c>
      <c r="DC178" s="7" t="str">
        <f t="shared" si="111"/>
        <v/>
      </c>
      <c r="DD178" s="7" t="str">
        <f t="shared" si="111"/>
        <v/>
      </c>
      <c r="DE178" s="7" t="str">
        <f t="shared" si="111"/>
        <v/>
      </c>
      <c r="DF178" s="7" t="str">
        <f t="shared" si="111"/>
        <v/>
      </c>
      <c r="DG178" s="7" t="str">
        <f t="shared" si="111"/>
        <v/>
      </c>
      <c r="DH178" s="7" t="str">
        <f t="shared" si="111"/>
        <v/>
      </c>
      <c r="DI178" s="7" t="str">
        <f t="shared" si="111"/>
        <v/>
      </c>
      <c r="DJ178" s="7" t="str">
        <f t="shared" si="111"/>
        <v/>
      </c>
      <c r="DK178" s="7" t="str">
        <f t="shared" si="111"/>
        <v/>
      </c>
      <c r="DL178" s="7" t="str">
        <f t="shared" si="111"/>
        <v/>
      </c>
      <c r="DM178" s="7" t="str">
        <f t="shared" si="111"/>
        <v/>
      </c>
      <c r="DN178" s="7" t="str">
        <f t="shared" si="111"/>
        <v/>
      </c>
      <c r="DO178" s="7" t="str">
        <f t="shared" si="111"/>
        <v/>
      </c>
      <c r="DP178" s="7" t="str">
        <f t="shared" si="103"/>
        <v/>
      </c>
      <c r="DQ178" s="7" t="str">
        <f t="shared" si="104"/>
        <v/>
      </c>
      <c r="DR178" s="7" t="str">
        <f t="shared" si="104"/>
        <v/>
      </c>
      <c r="DS178" s="7" t="str">
        <f t="shared" si="104"/>
        <v/>
      </c>
      <c r="DT178" s="7" t="str">
        <f t="shared" si="104"/>
        <v/>
      </c>
      <c r="DU178" s="7" t="str">
        <f t="shared" si="104"/>
        <v/>
      </c>
      <c r="DV178" s="7" t="str">
        <f t="shared" si="104"/>
        <v/>
      </c>
      <c r="DW178" s="7" t="str">
        <f t="shared" si="104"/>
        <v/>
      </c>
    </row>
    <row r="179" spans="1:127" x14ac:dyDescent="0.35">
      <c r="A179" s="84" t="s">
        <v>288</v>
      </c>
      <c r="B179" s="84" t="s">
        <v>14</v>
      </c>
      <c r="C179" s="84" t="s">
        <v>3</v>
      </c>
      <c r="D179" s="84">
        <v>0.64666100000000004</v>
      </c>
      <c r="E179" s="82">
        <f>VLOOKUP(C179,'Literature Lookup Tables'!$A$2:$D$21,4,0)</f>
        <v>0</v>
      </c>
      <c r="F179" s="82">
        <f>VLOOKUP(C179,'Literature Lookup Tables'!$A$2:$D$21,3,0)</f>
        <v>0.2</v>
      </c>
      <c r="G179" s="64">
        <f>(VLOOKUP(C179,'Literature Lookup Tables'!$A$2:$L$21,2))*D179</f>
        <v>0.12933220000000001</v>
      </c>
      <c r="H179" s="64">
        <f t="shared" si="92"/>
        <v>0.12933220000000001</v>
      </c>
      <c r="I179" s="64">
        <f t="shared" si="93"/>
        <v>0</v>
      </c>
      <c r="J179" s="106">
        <f>VLOOKUP(C179,'Literature Lookup Tables'!$A$2:$L$21,MATCH(B179,listHYDROGROUPS,0))</f>
        <v>74</v>
      </c>
      <c r="K179" s="7" t="str">
        <f t="shared" si="109"/>
        <v/>
      </c>
      <c r="L179" s="7" t="str">
        <f t="shared" si="109"/>
        <v/>
      </c>
      <c r="M179" s="7" t="str">
        <f t="shared" si="109"/>
        <v/>
      </c>
      <c r="N179" s="7" t="str">
        <f t="shared" si="109"/>
        <v/>
      </c>
      <c r="O179" s="7" t="str">
        <f t="shared" si="109"/>
        <v/>
      </c>
      <c r="P179" s="7" t="str">
        <f t="shared" si="109"/>
        <v/>
      </c>
      <c r="Q179" s="7" t="str">
        <f t="shared" si="109"/>
        <v/>
      </c>
      <c r="R179" s="7" t="str">
        <f t="shared" si="109"/>
        <v/>
      </c>
      <c r="S179" s="7" t="str">
        <f t="shared" si="109"/>
        <v/>
      </c>
      <c r="T179" s="7" t="str">
        <f t="shared" si="109"/>
        <v/>
      </c>
      <c r="U179" s="7" t="str">
        <f t="shared" si="109"/>
        <v/>
      </c>
      <c r="V179" s="7">
        <f t="shared" si="109"/>
        <v>47.852914000000006</v>
      </c>
      <c r="W179" s="7" t="str">
        <f t="shared" si="109"/>
        <v/>
      </c>
      <c r="X179" s="7" t="str">
        <f t="shared" si="109"/>
        <v/>
      </c>
      <c r="Y179" s="7" t="str">
        <f t="shared" si="109"/>
        <v/>
      </c>
      <c r="Z179" s="7" t="str">
        <f t="shared" si="110"/>
        <v/>
      </c>
      <c r="AA179" s="7" t="str">
        <f t="shared" si="108"/>
        <v/>
      </c>
      <c r="AB179" s="7" t="str">
        <f t="shared" si="108"/>
        <v/>
      </c>
      <c r="AC179" s="7" t="str">
        <f t="shared" si="108"/>
        <v/>
      </c>
      <c r="AD179" s="7" t="str">
        <f t="shared" si="108"/>
        <v/>
      </c>
      <c r="AE179" s="7" t="str">
        <f t="shared" si="108"/>
        <v/>
      </c>
      <c r="AF179" s="7" t="str">
        <f t="shared" si="108"/>
        <v/>
      </c>
      <c r="AG179" s="7" t="str">
        <f t="shared" si="108"/>
        <v/>
      </c>
      <c r="AH179" s="7" t="str">
        <f t="shared" si="108"/>
        <v/>
      </c>
      <c r="AI179" s="7" t="str">
        <f t="shared" si="108"/>
        <v/>
      </c>
      <c r="AJ179" s="7" t="str">
        <f t="shared" si="108"/>
        <v/>
      </c>
      <c r="AK179" s="7" t="str">
        <f t="shared" si="108"/>
        <v/>
      </c>
      <c r="AL179" s="7" t="str">
        <f t="shared" si="108"/>
        <v/>
      </c>
      <c r="AM179" s="7" t="str">
        <f t="shared" si="108"/>
        <v/>
      </c>
      <c r="AN179" s="7" t="str">
        <f t="shared" si="108"/>
        <v/>
      </c>
      <c r="AO179" s="7" t="str">
        <f t="shared" si="108"/>
        <v/>
      </c>
      <c r="AP179" s="7" t="str">
        <f t="shared" si="107"/>
        <v/>
      </c>
      <c r="AQ179" s="7" t="str">
        <f t="shared" si="107"/>
        <v/>
      </c>
      <c r="AR179" s="7" t="str">
        <f t="shared" si="107"/>
        <v/>
      </c>
      <c r="AS179" s="7" t="str">
        <f t="shared" si="107"/>
        <v/>
      </c>
      <c r="AT179" s="7" t="str">
        <f t="shared" si="107"/>
        <v/>
      </c>
      <c r="AU179" s="7" t="str">
        <f t="shared" si="107"/>
        <v/>
      </c>
      <c r="AV179" s="7" t="str">
        <f t="shared" si="107"/>
        <v/>
      </c>
      <c r="AW179" s="7" t="str">
        <f t="shared" si="107"/>
        <v/>
      </c>
      <c r="AX179" s="7" t="str">
        <f t="shared" si="107"/>
        <v/>
      </c>
      <c r="AY179" s="7" t="str">
        <f t="shared" si="107"/>
        <v/>
      </c>
      <c r="AZ179" s="7" t="str">
        <f t="shared" si="107"/>
        <v/>
      </c>
      <c r="BA179" s="7" t="str">
        <f t="shared" si="107"/>
        <v/>
      </c>
      <c r="BB179" s="7" t="str">
        <f t="shared" si="107"/>
        <v/>
      </c>
      <c r="BC179" s="7" t="str">
        <f t="shared" si="107"/>
        <v/>
      </c>
      <c r="BD179" s="7" t="str">
        <f t="shared" si="107"/>
        <v/>
      </c>
      <c r="BE179" s="7" t="str">
        <f t="shared" si="107"/>
        <v/>
      </c>
      <c r="BF179" s="7" t="str">
        <f t="shared" si="106"/>
        <v/>
      </c>
      <c r="BG179" s="7" t="str">
        <f t="shared" si="106"/>
        <v/>
      </c>
      <c r="BH179" s="7" t="str">
        <f t="shared" si="106"/>
        <v/>
      </c>
      <c r="BI179" s="7" t="str">
        <f t="shared" si="106"/>
        <v/>
      </c>
      <c r="BJ179" s="7" t="str">
        <f t="shared" si="106"/>
        <v/>
      </c>
      <c r="BK179" s="7" t="str">
        <f t="shared" si="106"/>
        <v/>
      </c>
      <c r="BL179" s="7" t="str">
        <f t="shared" si="106"/>
        <v/>
      </c>
      <c r="BM179" s="7" t="str">
        <f t="shared" si="106"/>
        <v/>
      </c>
      <c r="BN179" s="7" t="str">
        <f t="shared" si="106"/>
        <v/>
      </c>
      <c r="BO179" s="7" t="str">
        <f t="shared" si="106"/>
        <v/>
      </c>
      <c r="BP179" s="7" t="str">
        <f t="shared" si="106"/>
        <v/>
      </c>
      <c r="BQ179" s="7" t="str">
        <f t="shared" si="106"/>
        <v/>
      </c>
      <c r="BR179" s="7" t="str">
        <f t="shared" si="106"/>
        <v/>
      </c>
      <c r="BS179" s="7" t="str">
        <f t="shared" si="106"/>
        <v/>
      </c>
      <c r="BT179" s="7" t="str">
        <f t="shared" si="106"/>
        <v/>
      </c>
      <c r="BU179" s="7" t="str">
        <f t="shared" si="115"/>
        <v/>
      </c>
      <c r="BV179" s="7" t="str">
        <f t="shared" si="115"/>
        <v/>
      </c>
      <c r="BW179" s="7" t="str">
        <f t="shared" si="115"/>
        <v/>
      </c>
      <c r="BX179" s="7" t="str">
        <f t="shared" si="115"/>
        <v/>
      </c>
      <c r="BY179" s="7" t="str">
        <f t="shared" si="115"/>
        <v/>
      </c>
      <c r="BZ179" s="7" t="str">
        <f t="shared" si="115"/>
        <v/>
      </c>
      <c r="CA179" s="7" t="str">
        <f t="shared" si="115"/>
        <v/>
      </c>
      <c r="CB179" s="7" t="str">
        <f t="shared" si="115"/>
        <v/>
      </c>
      <c r="CC179" s="7" t="str">
        <f t="shared" si="115"/>
        <v/>
      </c>
      <c r="CD179" s="7" t="str">
        <f t="shared" si="115"/>
        <v/>
      </c>
      <c r="CE179" s="7" t="str">
        <f t="shared" si="115"/>
        <v/>
      </c>
      <c r="CF179" s="7" t="str">
        <f t="shared" si="115"/>
        <v/>
      </c>
      <c r="CG179" s="7" t="str">
        <f t="shared" si="115"/>
        <v/>
      </c>
      <c r="CH179" s="7" t="str">
        <f t="shared" si="115"/>
        <v/>
      </c>
      <c r="CI179" s="7" t="str">
        <f t="shared" si="115"/>
        <v/>
      </c>
      <c r="CJ179" s="7" t="str">
        <f t="shared" si="115"/>
        <v/>
      </c>
      <c r="CK179" s="7" t="str">
        <f t="shared" si="114"/>
        <v/>
      </c>
      <c r="CL179" s="7" t="str">
        <f t="shared" si="114"/>
        <v/>
      </c>
      <c r="CM179" s="7" t="str">
        <f t="shared" si="114"/>
        <v/>
      </c>
      <c r="CN179" s="7" t="str">
        <f t="shared" si="114"/>
        <v/>
      </c>
      <c r="CO179" s="7" t="str">
        <f t="shared" si="114"/>
        <v/>
      </c>
      <c r="CP179" s="7" t="str">
        <f t="shared" si="114"/>
        <v/>
      </c>
      <c r="CQ179" s="7" t="str">
        <f t="shared" si="114"/>
        <v/>
      </c>
      <c r="CR179" s="7" t="str">
        <f t="shared" si="114"/>
        <v/>
      </c>
      <c r="CS179" s="7" t="str">
        <f t="shared" si="114"/>
        <v/>
      </c>
      <c r="CT179" s="7" t="str">
        <f t="shared" si="114"/>
        <v/>
      </c>
      <c r="CU179" s="7" t="str">
        <f t="shared" si="114"/>
        <v/>
      </c>
      <c r="CV179" s="7" t="str">
        <f t="shared" si="114"/>
        <v/>
      </c>
      <c r="CW179" s="7" t="str">
        <f t="shared" si="114"/>
        <v/>
      </c>
      <c r="CX179" s="7" t="str">
        <f t="shared" si="114"/>
        <v/>
      </c>
      <c r="CY179" s="7" t="str">
        <f t="shared" si="114"/>
        <v/>
      </c>
      <c r="CZ179" s="7" t="str">
        <f t="shared" si="113"/>
        <v/>
      </c>
      <c r="DA179" s="7" t="str">
        <f t="shared" si="111"/>
        <v/>
      </c>
      <c r="DB179" s="7" t="str">
        <f t="shared" si="111"/>
        <v/>
      </c>
      <c r="DC179" s="7" t="str">
        <f t="shared" si="111"/>
        <v/>
      </c>
      <c r="DD179" s="7" t="str">
        <f t="shared" si="111"/>
        <v/>
      </c>
      <c r="DE179" s="7" t="str">
        <f t="shared" si="111"/>
        <v/>
      </c>
      <c r="DF179" s="7" t="str">
        <f t="shared" si="111"/>
        <v/>
      </c>
      <c r="DG179" s="7" t="str">
        <f t="shared" si="111"/>
        <v/>
      </c>
      <c r="DH179" s="7" t="str">
        <f t="shared" si="111"/>
        <v/>
      </c>
      <c r="DI179" s="7" t="str">
        <f t="shared" si="111"/>
        <v/>
      </c>
      <c r="DJ179" s="7" t="str">
        <f t="shared" si="111"/>
        <v/>
      </c>
      <c r="DK179" s="7" t="str">
        <f t="shared" si="111"/>
        <v/>
      </c>
      <c r="DL179" s="7" t="str">
        <f t="shared" si="111"/>
        <v/>
      </c>
      <c r="DM179" s="7" t="str">
        <f t="shared" si="111"/>
        <v/>
      </c>
      <c r="DN179" s="7" t="str">
        <f t="shared" si="111"/>
        <v/>
      </c>
      <c r="DO179" s="7" t="str">
        <f t="shared" si="111"/>
        <v/>
      </c>
      <c r="DP179" s="7" t="str">
        <f t="shared" si="103"/>
        <v/>
      </c>
      <c r="DQ179" s="7" t="str">
        <f t="shared" si="104"/>
        <v/>
      </c>
      <c r="DR179" s="7" t="str">
        <f t="shared" si="104"/>
        <v/>
      </c>
      <c r="DS179" s="7" t="str">
        <f t="shared" si="104"/>
        <v/>
      </c>
      <c r="DT179" s="7" t="str">
        <f t="shared" si="104"/>
        <v/>
      </c>
      <c r="DU179" s="7" t="str">
        <f t="shared" si="104"/>
        <v/>
      </c>
      <c r="DV179" s="7" t="str">
        <f t="shared" si="104"/>
        <v/>
      </c>
      <c r="DW179" s="7" t="str">
        <f t="shared" si="104"/>
        <v/>
      </c>
    </row>
    <row r="180" spans="1:127" x14ac:dyDescent="0.35">
      <c r="A180" s="84" t="s">
        <v>289</v>
      </c>
      <c r="B180" s="84" t="s">
        <v>14</v>
      </c>
      <c r="C180" s="84" t="s">
        <v>2</v>
      </c>
      <c r="D180" s="84">
        <v>2.2140650000000002</v>
      </c>
      <c r="E180" s="82">
        <f>VLOOKUP(C180,'Literature Lookup Tables'!$A$2:$D$21,4,0)</f>
        <v>0.05</v>
      </c>
      <c r="F180" s="82">
        <f>VLOOKUP(C180,'Literature Lookup Tables'!$A$2:$D$21,3,0)</f>
        <v>0.05</v>
      </c>
      <c r="G180" s="64">
        <f>(VLOOKUP(C180,'Literature Lookup Tables'!$A$2:$L$21,2))*D180</f>
        <v>0.22140650000000003</v>
      </c>
      <c r="H180" s="64">
        <f t="shared" si="92"/>
        <v>0.11070325000000002</v>
      </c>
      <c r="I180" s="64">
        <f t="shared" si="93"/>
        <v>0.11070325000000002</v>
      </c>
      <c r="J180" s="106">
        <f>VLOOKUP(C180,'Literature Lookup Tables'!$A$2:$L$21,MATCH(B180,listHYDROGROUPS,0))</f>
        <v>74</v>
      </c>
      <c r="K180" s="7" t="str">
        <f t="shared" si="109"/>
        <v/>
      </c>
      <c r="L180" s="7" t="str">
        <f t="shared" si="109"/>
        <v/>
      </c>
      <c r="M180" s="7" t="str">
        <f t="shared" si="112"/>
        <v/>
      </c>
      <c r="N180" s="7" t="str">
        <f t="shared" si="112"/>
        <v/>
      </c>
      <c r="O180" s="7" t="str">
        <f t="shared" si="112"/>
        <v/>
      </c>
      <c r="P180" s="7">
        <f t="shared" si="112"/>
        <v>163.84081</v>
      </c>
      <c r="Q180" s="7" t="str">
        <f t="shared" si="112"/>
        <v/>
      </c>
      <c r="R180" s="7" t="str">
        <f t="shared" si="112"/>
        <v/>
      </c>
      <c r="S180" s="7" t="str">
        <f t="shared" si="112"/>
        <v/>
      </c>
      <c r="T180" s="7" t="str">
        <f t="shared" si="112"/>
        <v/>
      </c>
      <c r="U180" s="7" t="str">
        <f t="shared" si="112"/>
        <v/>
      </c>
      <c r="V180" s="7" t="str">
        <f t="shared" si="112"/>
        <v/>
      </c>
      <c r="W180" s="7" t="str">
        <f t="shared" si="112"/>
        <v/>
      </c>
      <c r="X180" s="7" t="str">
        <f t="shared" si="112"/>
        <v/>
      </c>
      <c r="Y180" s="7" t="str">
        <f t="shared" si="112"/>
        <v/>
      </c>
      <c r="Z180" s="7" t="str">
        <f t="shared" si="110"/>
        <v/>
      </c>
      <c r="AA180" s="7" t="str">
        <f t="shared" si="108"/>
        <v/>
      </c>
      <c r="AB180" s="7" t="str">
        <f t="shared" si="108"/>
        <v/>
      </c>
      <c r="AC180" s="7" t="str">
        <f t="shared" si="108"/>
        <v/>
      </c>
      <c r="AD180" s="7" t="str">
        <f t="shared" si="108"/>
        <v/>
      </c>
      <c r="AE180" s="7" t="str">
        <f t="shared" si="108"/>
        <v/>
      </c>
      <c r="AF180" s="7" t="str">
        <f t="shared" si="108"/>
        <v/>
      </c>
      <c r="AG180" s="7" t="str">
        <f t="shared" si="108"/>
        <v/>
      </c>
      <c r="AH180" s="7" t="str">
        <f t="shared" si="108"/>
        <v/>
      </c>
      <c r="AI180" s="7" t="str">
        <f t="shared" si="108"/>
        <v/>
      </c>
      <c r="AJ180" s="7" t="str">
        <f t="shared" si="108"/>
        <v/>
      </c>
      <c r="AK180" s="7" t="str">
        <f t="shared" si="108"/>
        <v/>
      </c>
      <c r="AL180" s="7" t="str">
        <f t="shared" si="108"/>
        <v/>
      </c>
      <c r="AM180" s="7" t="str">
        <f t="shared" si="108"/>
        <v/>
      </c>
      <c r="AN180" s="7" t="str">
        <f t="shared" si="108"/>
        <v/>
      </c>
      <c r="AO180" s="7" t="str">
        <f t="shared" si="108"/>
        <v/>
      </c>
      <c r="AP180" s="7" t="str">
        <f t="shared" si="107"/>
        <v/>
      </c>
      <c r="AQ180" s="7" t="str">
        <f t="shared" si="107"/>
        <v/>
      </c>
      <c r="AR180" s="7" t="str">
        <f t="shared" si="107"/>
        <v/>
      </c>
      <c r="AS180" s="7" t="str">
        <f t="shared" si="107"/>
        <v/>
      </c>
      <c r="AT180" s="7" t="str">
        <f t="shared" si="107"/>
        <v/>
      </c>
      <c r="AU180" s="7" t="str">
        <f t="shared" si="107"/>
        <v/>
      </c>
      <c r="AV180" s="7" t="str">
        <f t="shared" si="107"/>
        <v/>
      </c>
      <c r="AW180" s="7" t="str">
        <f t="shared" si="107"/>
        <v/>
      </c>
      <c r="AX180" s="7" t="str">
        <f t="shared" si="107"/>
        <v/>
      </c>
      <c r="AY180" s="7" t="str">
        <f t="shared" si="107"/>
        <v/>
      </c>
      <c r="AZ180" s="7" t="str">
        <f t="shared" si="107"/>
        <v/>
      </c>
      <c r="BA180" s="7" t="str">
        <f t="shared" si="107"/>
        <v/>
      </c>
      <c r="BB180" s="7" t="str">
        <f t="shared" si="107"/>
        <v/>
      </c>
      <c r="BC180" s="7" t="str">
        <f t="shared" si="107"/>
        <v/>
      </c>
      <c r="BD180" s="7" t="str">
        <f t="shared" si="107"/>
        <v/>
      </c>
      <c r="BE180" s="7" t="str">
        <f t="shared" si="107"/>
        <v/>
      </c>
      <c r="BF180" s="7" t="str">
        <f t="shared" si="106"/>
        <v/>
      </c>
      <c r="BG180" s="7" t="str">
        <f t="shared" si="106"/>
        <v/>
      </c>
      <c r="BH180" s="7" t="str">
        <f t="shared" si="106"/>
        <v/>
      </c>
      <c r="BI180" s="7" t="str">
        <f t="shared" si="106"/>
        <v/>
      </c>
      <c r="BJ180" s="7" t="str">
        <f t="shared" si="106"/>
        <v/>
      </c>
      <c r="BK180" s="7" t="str">
        <f t="shared" si="106"/>
        <v/>
      </c>
      <c r="BL180" s="7" t="str">
        <f t="shared" si="106"/>
        <v/>
      </c>
      <c r="BM180" s="7" t="str">
        <f t="shared" si="106"/>
        <v/>
      </c>
      <c r="BN180" s="7" t="str">
        <f t="shared" si="106"/>
        <v/>
      </c>
      <c r="BO180" s="7" t="str">
        <f t="shared" si="106"/>
        <v/>
      </c>
      <c r="BP180" s="7" t="str">
        <f t="shared" si="106"/>
        <v/>
      </c>
      <c r="BQ180" s="7" t="str">
        <f t="shared" si="106"/>
        <v/>
      </c>
      <c r="BR180" s="7" t="str">
        <f t="shared" si="106"/>
        <v/>
      </c>
      <c r="BS180" s="7" t="str">
        <f t="shared" si="106"/>
        <v/>
      </c>
      <c r="BT180" s="7" t="str">
        <f t="shared" si="106"/>
        <v/>
      </c>
      <c r="BU180" s="7" t="str">
        <f t="shared" si="115"/>
        <v/>
      </c>
      <c r="BV180" s="7" t="str">
        <f t="shared" si="115"/>
        <v/>
      </c>
      <c r="BW180" s="7" t="str">
        <f t="shared" si="115"/>
        <v/>
      </c>
      <c r="BX180" s="7" t="str">
        <f t="shared" si="115"/>
        <v/>
      </c>
      <c r="BY180" s="7" t="str">
        <f t="shared" si="115"/>
        <v/>
      </c>
      <c r="BZ180" s="7" t="str">
        <f t="shared" si="115"/>
        <v/>
      </c>
      <c r="CA180" s="7" t="str">
        <f t="shared" si="115"/>
        <v/>
      </c>
      <c r="CB180" s="7" t="str">
        <f t="shared" si="115"/>
        <v/>
      </c>
      <c r="CC180" s="7" t="str">
        <f t="shared" si="115"/>
        <v/>
      </c>
      <c r="CD180" s="7" t="str">
        <f t="shared" si="115"/>
        <v/>
      </c>
      <c r="CE180" s="7" t="str">
        <f t="shared" si="115"/>
        <v/>
      </c>
      <c r="CF180" s="7" t="str">
        <f t="shared" si="115"/>
        <v/>
      </c>
      <c r="CG180" s="7" t="str">
        <f t="shared" si="115"/>
        <v/>
      </c>
      <c r="CH180" s="7" t="str">
        <f t="shared" si="115"/>
        <v/>
      </c>
      <c r="CI180" s="7" t="str">
        <f t="shared" si="115"/>
        <v/>
      </c>
      <c r="CJ180" s="7" t="str">
        <f t="shared" si="115"/>
        <v/>
      </c>
      <c r="CK180" s="7" t="str">
        <f t="shared" si="114"/>
        <v/>
      </c>
      <c r="CL180" s="7" t="str">
        <f t="shared" si="114"/>
        <v/>
      </c>
      <c r="CM180" s="7" t="str">
        <f t="shared" si="114"/>
        <v/>
      </c>
      <c r="CN180" s="7" t="str">
        <f t="shared" si="114"/>
        <v/>
      </c>
      <c r="CO180" s="7" t="str">
        <f t="shared" si="114"/>
        <v/>
      </c>
      <c r="CP180" s="7" t="str">
        <f t="shared" si="114"/>
        <v/>
      </c>
      <c r="CQ180" s="7" t="str">
        <f t="shared" si="114"/>
        <v/>
      </c>
      <c r="CR180" s="7" t="str">
        <f t="shared" si="114"/>
        <v/>
      </c>
      <c r="CS180" s="7" t="str">
        <f t="shared" si="114"/>
        <v/>
      </c>
      <c r="CT180" s="7" t="str">
        <f t="shared" si="114"/>
        <v/>
      </c>
      <c r="CU180" s="7" t="str">
        <f t="shared" si="114"/>
        <v/>
      </c>
      <c r="CV180" s="7" t="str">
        <f t="shared" si="114"/>
        <v/>
      </c>
      <c r="CW180" s="7" t="str">
        <f t="shared" si="114"/>
        <v/>
      </c>
      <c r="CX180" s="7" t="str">
        <f t="shared" si="114"/>
        <v/>
      </c>
      <c r="CY180" s="7" t="str">
        <f t="shared" si="114"/>
        <v/>
      </c>
      <c r="CZ180" s="7" t="str">
        <f t="shared" si="113"/>
        <v/>
      </c>
      <c r="DA180" s="7" t="str">
        <f t="shared" si="111"/>
        <v/>
      </c>
      <c r="DB180" s="7" t="str">
        <f t="shared" si="111"/>
        <v/>
      </c>
      <c r="DC180" s="7" t="str">
        <f t="shared" si="111"/>
        <v/>
      </c>
      <c r="DD180" s="7" t="str">
        <f t="shared" si="111"/>
        <v/>
      </c>
      <c r="DE180" s="7" t="str">
        <f t="shared" si="111"/>
        <v/>
      </c>
      <c r="DF180" s="7" t="str">
        <f t="shared" si="111"/>
        <v/>
      </c>
      <c r="DG180" s="7" t="str">
        <f t="shared" si="111"/>
        <v/>
      </c>
      <c r="DH180" s="7" t="str">
        <f t="shared" si="111"/>
        <v/>
      </c>
      <c r="DI180" s="7" t="str">
        <f t="shared" si="111"/>
        <v/>
      </c>
      <c r="DJ180" s="7" t="str">
        <f t="shared" si="111"/>
        <v/>
      </c>
      <c r="DK180" s="7" t="str">
        <f t="shared" si="111"/>
        <v/>
      </c>
      <c r="DL180" s="7" t="str">
        <f t="shared" si="111"/>
        <v/>
      </c>
      <c r="DM180" s="7" t="str">
        <f t="shared" si="111"/>
        <v/>
      </c>
      <c r="DN180" s="7" t="str">
        <f t="shared" si="111"/>
        <v/>
      </c>
      <c r="DO180" s="7" t="str">
        <f t="shared" si="111"/>
        <v/>
      </c>
      <c r="DP180" s="7" t="str">
        <f t="shared" si="103"/>
        <v/>
      </c>
      <c r="DQ180" s="7" t="str">
        <f t="shared" si="104"/>
        <v/>
      </c>
      <c r="DR180" s="7" t="str">
        <f t="shared" si="104"/>
        <v/>
      </c>
      <c r="DS180" s="7" t="str">
        <f t="shared" si="104"/>
        <v/>
      </c>
      <c r="DT180" s="7" t="str">
        <f t="shared" si="104"/>
        <v/>
      </c>
      <c r="DU180" s="7" t="str">
        <f t="shared" si="104"/>
        <v/>
      </c>
      <c r="DV180" s="7" t="str">
        <f t="shared" si="104"/>
        <v/>
      </c>
      <c r="DW180" s="7" t="str">
        <f t="shared" si="104"/>
        <v/>
      </c>
    </row>
    <row r="181" spans="1:127" x14ac:dyDescent="0.35">
      <c r="A181" s="84" t="s">
        <v>288</v>
      </c>
      <c r="B181" s="84" t="s">
        <v>14</v>
      </c>
      <c r="C181" s="84" t="s">
        <v>2</v>
      </c>
      <c r="D181" s="84">
        <v>5.7484159999999997</v>
      </c>
      <c r="E181" s="82">
        <f>VLOOKUP(C181,'Literature Lookup Tables'!$A$2:$D$21,4,0)</f>
        <v>0.05</v>
      </c>
      <c r="F181" s="82">
        <f>VLOOKUP(C181,'Literature Lookup Tables'!$A$2:$D$21,3,0)</f>
        <v>0.05</v>
      </c>
      <c r="G181" s="64">
        <f>(VLOOKUP(C181,'Literature Lookup Tables'!$A$2:$L$21,2))*D181</f>
        <v>0.57484159999999995</v>
      </c>
      <c r="H181" s="64">
        <f t="shared" si="92"/>
        <v>0.28742079999999998</v>
      </c>
      <c r="I181" s="64">
        <f t="shared" si="93"/>
        <v>0.28742079999999998</v>
      </c>
      <c r="J181" s="106">
        <f>VLOOKUP(C181,'Literature Lookup Tables'!$A$2:$L$21,MATCH(B181,listHYDROGROUPS,0))</f>
        <v>74</v>
      </c>
      <c r="K181" s="7" t="str">
        <f t="shared" si="109"/>
        <v/>
      </c>
      <c r="L181" s="7" t="str">
        <f t="shared" si="109"/>
        <v/>
      </c>
      <c r="M181" s="7" t="str">
        <f t="shared" si="109"/>
        <v/>
      </c>
      <c r="N181" s="7" t="str">
        <f t="shared" si="109"/>
        <v/>
      </c>
      <c r="O181" s="7" t="str">
        <f t="shared" si="109"/>
        <v/>
      </c>
      <c r="P181" s="7" t="str">
        <f t="shared" si="109"/>
        <v/>
      </c>
      <c r="Q181" s="7" t="str">
        <f t="shared" si="109"/>
        <v/>
      </c>
      <c r="R181" s="7" t="str">
        <f t="shared" si="109"/>
        <v/>
      </c>
      <c r="S181" s="7" t="str">
        <f t="shared" si="109"/>
        <v/>
      </c>
      <c r="T181" s="7" t="str">
        <f t="shared" si="109"/>
        <v/>
      </c>
      <c r="U181" s="7" t="str">
        <f t="shared" si="109"/>
        <v/>
      </c>
      <c r="V181" s="7">
        <f t="shared" si="109"/>
        <v>425.38278399999996</v>
      </c>
      <c r="W181" s="7" t="str">
        <f t="shared" si="109"/>
        <v/>
      </c>
      <c r="X181" s="7" t="str">
        <f t="shared" si="109"/>
        <v/>
      </c>
      <c r="Y181" s="7" t="str">
        <f t="shared" si="109"/>
        <v/>
      </c>
      <c r="CR181" s="7"/>
      <c r="CS181" s="7"/>
      <c r="DK181" s="7"/>
      <c r="DL181" s="7"/>
      <c r="DM181" s="7"/>
      <c r="DN181" s="7"/>
      <c r="DO181" s="7"/>
      <c r="DP181" s="7"/>
      <c r="DQ181" s="7"/>
      <c r="DR181" s="7"/>
      <c r="DS181" s="7"/>
      <c r="DT181" s="7"/>
      <c r="DU181" s="7"/>
      <c r="DV181" s="7"/>
      <c r="DW181" s="7"/>
    </row>
    <row r="182" spans="1:127" x14ac:dyDescent="0.35">
      <c r="A182" s="84" t="s">
        <v>288</v>
      </c>
      <c r="B182" s="84" t="s">
        <v>14</v>
      </c>
      <c r="C182" s="84" t="s">
        <v>3</v>
      </c>
      <c r="D182" s="84">
        <v>2.074805</v>
      </c>
      <c r="E182" s="82">
        <f>VLOOKUP(C182,'Literature Lookup Tables'!$A$2:$D$21,4,0)</f>
        <v>0</v>
      </c>
      <c r="F182" s="82">
        <f>VLOOKUP(C182,'Literature Lookup Tables'!$A$2:$D$21,3,0)</f>
        <v>0.2</v>
      </c>
      <c r="G182" s="64">
        <f>(VLOOKUP(C182,'Literature Lookup Tables'!$A$2:$L$21,2))*D182</f>
        <v>0.41496100000000002</v>
      </c>
      <c r="H182" s="64">
        <f t="shared" si="92"/>
        <v>0.41496100000000002</v>
      </c>
      <c r="I182" s="64">
        <f t="shared" si="93"/>
        <v>0</v>
      </c>
      <c r="J182" s="106">
        <f>VLOOKUP(C182,'Literature Lookup Tables'!$A$2:$L$21,MATCH(B182,listHYDROGROUPS,0))</f>
        <v>74</v>
      </c>
      <c r="K182" s="7" t="str">
        <f t="shared" si="109"/>
        <v/>
      </c>
      <c r="L182" s="7" t="str">
        <f t="shared" si="109"/>
        <v/>
      </c>
      <c r="M182" s="7" t="str">
        <f t="shared" si="112"/>
        <v/>
      </c>
      <c r="N182" s="7" t="str">
        <f t="shared" si="112"/>
        <v/>
      </c>
      <c r="O182" s="7" t="str">
        <f t="shared" si="112"/>
        <v/>
      </c>
      <c r="P182" s="7" t="str">
        <f t="shared" si="112"/>
        <v/>
      </c>
      <c r="Q182" s="7" t="str">
        <f t="shared" si="112"/>
        <v/>
      </c>
      <c r="R182" s="7" t="str">
        <f t="shared" si="112"/>
        <v/>
      </c>
      <c r="S182" s="7" t="str">
        <f t="shared" si="112"/>
        <v/>
      </c>
      <c r="T182" s="7" t="str">
        <f t="shared" si="112"/>
        <v/>
      </c>
      <c r="U182" s="7" t="str">
        <f t="shared" si="112"/>
        <v/>
      </c>
      <c r="V182" s="7">
        <f t="shared" si="112"/>
        <v>153.53557000000001</v>
      </c>
      <c r="W182" s="7" t="str">
        <f t="shared" si="112"/>
        <v/>
      </c>
      <c r="X182" s="7" t="str">
        <f t="shared" si="112"/>
        <v/>
      </c>
      <c r="Y182" s="7" t="str">
        <f t="shared" si="112"/>
        <v/>
      </c>
      <c r="Z182" s="7" t="str">
        <f t="shared" si="110"/>
        <v/>
      </c>
      <c r="AA182" s="7" t="str">
        <f t="shared" si="108"/>
        <v/>
      </c>
      <c r="AB182" s="7" t="str">
        <f t="shared" si="108"/>
        <v/>
      </c>
      <c r="AC182" s="7" t="str">
        <f t="shared" si="108"/>
        <v/>
      </c>
      <c r="AD182" s="7" t="str">
        <f t="shared" si="108"/>
        <v/>
      </c>
      <c r="AE182" s="7" t="str">
        <f t="shared" si="108"/>
        <v/>
      </c>
      <c r="AF182" s="7" t="str">
        <f t="shared" si="108"/>
        <v/>
      </c>
      <c r="AG182" s="7" t="str">
        <f t="shared" si="108"/>
        <v/>
      </c>
      <c r="AH182" s="7" t="str">
        <f t="shared" si="108"/>
        <v/>
      </c>
      <c r="AI182" s="7" t="str">
        <f t="shared" si="108"/>
        <v/>
      </c>
      <c r="AJ182" s="7" t="str">
        <f t="shared" si="108"/>
        <v/>
      </c>
      <c r="AK182" s="7" t="str">
        <f t="shared" si="108"/>
        <v/>
      </c>
      <c r="AL182" s="7" t="str">
        <f t="shared" si="108"/>
        <v/>
      </c>
      <c r="AM182" s="7" t="str">
        <f t="shared" si="108"/>
        <v/>
      </c>
      <c r="AN182" s="7" t="str">
        <f t="shared" si="108"/>
        <v/>
      </c>
      <c r="AO182" s="7" t="str">
        <f t="shared" si="108"/>
        <v/>
      </c>
      <c r="AP182" s="7" t="str">
        <f t="shared" si="107"/>
        <v/>
      </c>
      <c r="AQ182" s="7" t="str">
        <f t="shared" si="107"/>
        <v/>
      </c>
      <c r="AR182" s="7" t="str">
        <f t="shared" si="107"/>
        <v/>
      </c>
      <c r="AS182" s="7" t="str">
        <f t="shared" si="107"/>
        <v/>
      </c>
      <c r="AT182" s="7" t="str">
        <f t="shared" si="107"/>
        <v/>
      </c>
      <c r="AU182" s="7" t="str">
        <f t="shared" si="107"/>
        <v/>
      </c>
      <c r="AV182" s="7" t="str">
        <f t="shared" si="107"/>
        <v/>
      </c>
      <c r="AW182" s="7" t="str">
        <f t="shared" si="107"/>
        <v/>
      </c>
      <c r="AX182" s="7" t="str">
        <f t="shared" si="107"/>
        <v/>
      </c>
      <c r="AY182" s="7" t="str">
        <f t="shared" si="107"/>
        <v/>
      </c>
      <c r="AZ182" s="7" t="str">
        <f t="shared" si="107"/>
        <v/>
      </c>
      <c r="BA182" s="7" t="str">
        <f t="shared" si="107"/>
        <v/>
      </c>
      <c r="BB182" s="7" t="str">
        <f t="shared" si="107"/>
        <v/>
      </c>
      <c r="BC182" s="7" t="str">
        <f t="shared" si="107"/>
        <v/>
      </c>
      <c r="BD182" s="7" t="str">
        <f t="shared" si="107"/>
        <v/>
      </c>
      <c r="BE182" s="7" t="str">
        <f t="shared" si="107"/>
        <v/>
      </c>
      <c r="BF182" s="7" t="str">
        <f t="shared" si="106"/>
        <v/>
      </c>
      <c r="BG182" s="7" t="str">
        <f t="shared" si="106"/>
        <v/>
      </c>
      <c r="BH182" s="7" t="str">
        <f t="shared" si="106"/>
        <v/>
      </c>
      <c r="BI182" s="7" t="str">
        <f t="shared" si="106"/>
        <v/>
      </c>
      <c r="BJ182" s="7" t="str">
        <f t="shared" si="106"/>
        <v/>
      </c>
      <c r="BK182" s="7" t="str">
        <f t="shared" si="106"/>
        <v/>
      </c>
      <c r="BL182" s="7" t="str">
        <f t="shared" si="106"/>
        <v/>
      </c>
      <c r="BM182" s="7" t="str">
        <f t="shared" si="106"/>
        <v/>
      </c>
      <c r="BN182" s="7" t="str">
        <f t="shared" si="106"/>
        <v/>
      </c>
      <c r="BO182" s="7" t="str">
        <f t="shared" si="106"/>
        <v/>
      </c>
      <c r="BP182" s="7" t="str">
        <f t="shared" si="106"/>
        <v/>
      </c>
      <c r="BQ182" s="7" t="str">
        <f t="shared" si="106"/>
        <v/>
      </c>
      <c r="BR182" s="7" t="str">
        <f t="shared" si="106"/>
        <v/>
      </c>
      <c r="BS182" s="7" t="str">
        <f t="shared" si="106"/>
        <v/>
      </c>
      <c r="BT182" s="7" t="str">
        <f t="shared" si="106"/>
        <v/>
      </c>
      <c r="BU182" s="7" t="str">
        <f t="shared" si="115"/>
        <v/>
      </c>
      <c r="BV182" s="7" t="str">
        <f t="shared" si="115"/>
        <v/>
      </c>
      <c r="BW182" s="7" t="str">
        <f t="shared" si="115"/>
        <v/>
      </c>
      <c r="BX182" s="7" t="str">
        <f t="shared" si="115"/>
        <v/>
      </c>
      <c r="BY182" s="7" t="str">
        <f t="shared" si="115"/>
        <v/>
      </c>
      <c r="BZ182" s="7" t="str">
        <f t="shared" si="115"/>
        <v/>
      </c>
      <c r="CA182" s="7" t="str">
        <f t="shared" si="115"/>
        <v/>
      </c>
      <c r="CB182" s="7" t="str">
        <f t="shared" si="115"/>
        <v/>
      </c>
      <c r="CC182" s="7" t="str">
        <f t="shared" si="115"/>
        <v/>
      </c>
      <c r="CD182" s="7" t="str">
        <f t="shared" si="115"/>
        <v/>
      </c>
      <c r="CE182" s="7" t="str">
        <f t="shared" si="115"/>
        <v/>
      </c>
      <c r="CF182" s="7" t="str">
        <f t="shared" si="115"/>
        <v/>
      </c>
      <c r="CG182" s="7" t="str">
        <f t="shared" si="115"/>
        <v/>
      </c>
      <c r="CH182" s="7" t="str">
        <f t="shared" si="115"/>
        <v/>
      </c>
      <c r="CI182" s="7" t="str">
        <f t="shared" si="115"/>
        <v/>
      </c>
      <c r="CJ182" s="7" t="str">
        <f t="shared" si="115"/>
        <v/>
      </c>
      <c r="CK182" s="7" t="str">
        <f t="shared" si="114"/>
        <v/>
      </c>
      <c r="CL182" s="7" t="str">
        <f t="shared" si="114"/>
        <v/>
      </c>
      <c r="CM182" s="7" t="str">
        <f t="shared" si="114"/>
        <v/>
      </c>
      <c r="CN182" s="7" t="str">
        <f t="shared" si="114"/>
        <v/>
      </c>
      <c r="CO182" s="7" t="str">
        <f t="shared" si="114"/>
        <v/>
      </c>
      <c r="CP182" s="7" t="str">
        <f t="shared" si="114"/>
        <v/>
      </c>
      <c r="CQ182" s="7" t="str">
        <f t="shared" si="114"/>
        <v/>
      </c>
      <c r="CR182" s="7" t="str">
        <f t="shared" si="114"/>
        <v/>
      </c>
      <c r="CS182" s="7" t="str">
        <f t="shared" si="114"/>
        <v/>
      </c>
      <c r="CT182" s="7" t="str">
        <f t="shared" si="114"/>
        <v/>
      </c>
      <c r="CU182" s="7" t="str">
        <f t="shared" si="114"/>
        <v/>
      </c>
      <c r="CV182" s="7" t="str">
        <f t="shared" si="114"/>
        <v/>
      </c>
      <c r="CW182" s="7" t="str">
        <f t="shared" si="114"/>
        <v/>
      </c>
      <c r="CX182" s="7" t="str">
        <f t="shared" si="114"/>
        <v/>
      </c>
      <c r="CY182" s="7" t="str">
        <f t="shared" si="114"/>
        <v/>
      </c>
      <c r="CZ182" s="7" t="str">
        <f t="shared" si="113"/>
        <v/>
      </c>
      <c r="DA182" s="7" t="str">
        <f t="shared" si="111"/>
        <v/>
      </c>
      <c r="DB182" s="7" t="str">
        <f t="shared" si="111"/>
        <v/>
      </c>
      <c r="DC182" s="7" t="str">
        <f t="shared" si="111"/>
        <v/>
      </c>
      <c r="DD182" s="7" t="str">
        <f t="shared" si="111"/>
        <v/>
      </c>
      <c r="DE182" s="7" t="str">
        <f t="shared" si="111"/>
        <v/>
      </c>
      <c r="DF182" s="7" t="str">
        <f t="shared" si="111"/>
        <v/>
      </c>
      <c r="DG182" s="7" t="str">
        <f t="shared" si="111"/>
        <v/>
      </c>
      <c r="DH182" s="7" t="str">
        <f t="shared" si="111"/>
        <v/>
      </c>
      <c r="DI182" s="7" t="str">
        <f t="shared" si="111"/>
        <v/>
      </c>
      <c r="DJ182" s="7" t="str">
        <f t="shared" si="111"/>
        <v/>
      </c>
      <c r="DK182" s="7" t="str">
        <f t="shared" si="111"/>
        <v/>
      </c>
      <c r="DL182" s="7" t="str">
        <f t="shared" si="111"/>
        <v/>
      </c>
      <c r="DM182" s="7" t="str">
        <f t="shared" si="111"/>
        <v/>
      </c>
      <c r="DN182" s="7" t="str">
        <f t="shared" si="111"/>
        <v/>
      </c>
      <c r="DO182" s="7" t="str">
        <f t="shared" si="111"/>
        <v/>
      </c>
      <c r="DP182" s="7" t="str">
        <f t="shared" si="103"/>
        <v/>
      </c>
      <c r="DQ182" s="7" t="str">
        <f t="shared" si="104"/>
        <v/>
      </c>
      <c r="DR182" s="7" t="str">
        <f t="shared" si="104"/>
        <v/>
      </c>
      <c r="DS182" s="7" t="str">
        <f t="shared" si="104"/>
        <v/>
      </c>
      <c r="DT182" s="7" t="str">
        <f t="shared" si="104"/>
        <v/>
      </c>
      <c r="DU182" s="7" t="str">
        <f t="shared" si="104"/>
        <v/>
      </c>
      <c r="DV182" s="7" t="str">
        <f t="shared" si="104"/>
        <v/>
      </c>
      <c r="DW182" s="7" t="str">
        <f t="shared" si="104"/>
        <v/>
      </c>
    </row>
    <row r="183" spans="1:127" x14ac:dyDescent="0.35">
      <c r="A183" s="84" t="s">
        <v>289</v>
      </c>
      <c r="B183" s="84" t="s">
        <v>14</v>
      </c>
      <c r="C183" s="84" t="s">
        <v>10</v>
      </c>
      <c r="D183" s="84">
        <v>0.45942899999999998</v>
      </c>
      <c r="E183" s="82">
        <f>VLOOKUP(C183,'Literature Lookup Tables'!$A$2:$D$21,4,0)</f>
        <v>0.03</v>
      </c>
      <c r="F183" s="82">
        <f>VLOOKUP(C183,'Literature Lookup Tables'!$A$2:$D$21,3,0)</f>
        <v>0</v>
      </c>
      <c r="G183" s="64">
        <f>(VLOOKUP(C183,'Literature Lookup Tables'!$A$2:$L$21,2))*D183</f>
        <v>1.3782869999999999E-2</v>
      </c>
      <c r="H183" s="64">
        <f t="shared" si="92"/>
        <v>0</v>
      </c>
      <c r="I183" s="64">
        <f t="shared" si="93"/>
        <v>1.3782869999999999E-2</v>
      </c>
      <c r="J183" s="106">
        <f>VLOOKUP(C183,'Literature Lookup Tables'!$A$2:$L$21,MATCH(B183,listHYDROGROUPS,0))</f>
        <v>74</v>
      </c>
      <c r="K183" s="7" t="str">
        <f t="shared" si="109"/>
        <v/>
      </c>
      <c r="L183" s="7" t="str">
        <f t="shared" si="109"/>
        <v/>
      </c>
      <c r="M183" s="7" t="str">
        <f t="shared" si="109"/>
        <v/>
      </c>
      <c r="N183" s="7" t="str">
        <f t="shared" si="109"/>
        <v/>
      </c>
      <c r="O183" s="7" t="str">
        <f t="shared" si="109"/>
        <v/>
      </c>
      <c r="P183" s="7">
        <f t="shared" si="109"/>
        <v>33.997745999999999</v>
      </c>
      <c r="Q183" s="7" t="str">
        <f t="shared" si="109"/>
        <v/>
      </c>
      <c r="R183" s="7" t="str">
        <f t="shared" si="109"/>
        <v/>
      </c>
      <c r="S183" s="7" t="str">
        <f t="shared" si="109"/>
        <v/>
      </c>
      <c r="T183" s="7" t="str">
        <f t="shared" si="109"/>
        <v/>
      </c>
      <c r="U183" s="7" t="str">
        <f t="shared" si="109"/>
        <v/>
      </c>
      <c r="V183" s="7" t="str">
        <f t="shared" si="109"/>
        <v/>
      </c>
      <c r="W183" s="7" t="str">
        <f t="shared" si="109"/>
        <v/>
      </c>
      <c r="X183" s="7" t="str">
        <f t="shared" si="109"/>
        <v/>
      </c>
      <c r="Y183" s="7" t="str">
        <f t="shared" si="109"/>
        <v/>
      </c>
      <c r="Z183" s="7" t="str">
        <f t="shared" si="110"/>
        <v/>
      </c>
      <c r="AA183" s="7" t="str">
        <f t="shared" si="108"/>
        <v/>
      </c>
      <c r="AB183" s="7" t="str">
        <f t="shared" si="108"/>
        <v/>
      </c>
      <c r="AC183" s="7" t="str">
        <f t="shared" si="108"/>
        <v/>
      </c>
      <c r="AD183" s="7" t="str">
        <f t="shared" si="108"/>
        <v/>
      </c>
      <c r="AE183" s="7" t="str">
        <f t="shared" si="108"/>
        <v/>
      </c>
      <c r="AF183" s="7" t="str">
        <f t="shared" si="108"/>
        <v/>
      </c>
      <c r="AG183" s="7" t="str">
        <f t="shared" si="108"/>
        <v/>
      </c>
      <c r="AH183" s="7" t="str">
        <f t="shared" si="108"/>
        <v/>
      </c>
      <c r="AI183" s="7" t="str">
        <f t="shared" si="108"/>
        <v/>
      </c>
      <c r="AJ183" s="7" t="str">
        <f t="shared" si="108"/>
        <v/>
      </c>
      <c r="AK183" s="7" t="str">
        <f t="shared" si="108"/>
        <v/>
      </c>
      <c r="AL183" s="7" t="str">
        <f t="shared" si="108"/>
        <v/>
      </c>
      <c r="AM183" s="7" t="str">
        <f t="shared" si="108"/>
        <v/>
      </c>
      <c r="AN183" s="7" t="str">
        <f t="shared" si="108"/>
        <v/>
      </c>
      <c r="AO183" s="7" t="str">
        <f t="shared" si="108"/>
        <v/>
      </c>
      <c r="AP183" s="7" t="str">
        <f t="shared" si="107"/>
        <v/>
      </c>
      <c r="AQ183" s="7" t="str">
        <f t="shared" si="107"/>
        <v/>
      </c>
      <c r="AR183" s="7" t="str">
        <f t="shared" si="107"/>
        <v/>
      </c>
      <c r="AS183" s="7" t="str">
        <f t="shared" si="107"/>
        <v/>
      </c>
      <c r="AT183" s="7" t="str">
        <f t="shared" si="107"/>
        <v/>
      </c>
      <c r="AU183" s="7" t="str">
        <f t="shared" si="107"/>
        <v/>
      </c>
      <c r="AV183" s="7" t="str">
        <f t="shared" si="107"/>
        <v/>
      </c>
      <c r="AW183" s="7" t="str">
        <f t="shared" si="107"/>
        <v/>
      </c>
      <c r="AX183" s="7" t="str">
        <f t="shared" si="107"/>
        <v/>
      </c>
      <c r="AY183" s="7" t="str">
        <f t="shared" si="107"/>
        <v/>
      </c>
      <c r="AZ183" s="7" t="str">
        <f t="shared" si="107"/>
        <v/>
      </c>
      <c r="BA183" s="7" t="str">
        <f t="shared" si="107"/>
        <v/>
      </c>
      <c r="BB183" s="7" t="str">
        <f t="shared" si="107"/>
        <v/>
      </c>
      <c r="BC183" s="7" t="str">
        <f t="shared" si="107"/>
        <v/>
      </c>
      <c r="BD183" s="7" t="str">
        <f t="shared" si="107"/>
        <v/>
      </c>
      <c r="BE183" s="7" t="str">
        <f t="shared" si="107"/>
        <v/>
      </c>
      <c r="BF183" s="7" t="str">
        <f t="shared" si="106"/>
        <v/>
      </c>
      <c r="BG183" s="7" t="str">
        <f t="shared" si="106"/>
        <v/>
      </c>
      <c r="BH183" s="7" t="str">
        <f t="shared" si="106"/>
        <v/>
      </c>
      <c r="BI183" s="7" t="str">
        <f t="shared" si="106"/>
        <v/>
      </c>
      <c r="BJ183" s="7" t="str">
        <f t="shared" si="106"/>
        <v/>
      </c>
      <c r="BK183" s="7" t="str">
        <f t="shared" si="106"/>
        <v/>
      </c>
      <c r="BL183" s="7" t="str">
        <f t="shared" si="106"/>
        <v/>
      </c>
      <c r="BM183" s="7" t="str">
        <f t="shared" si="106"/>
        <v/>
      </c>
      <c r="BN183" s="7" t="str">
        <f t="shared" si="106"/>
        <v/>
      </c>
      <c r="BO183" s="7" t="str">
        <f t="shared" si="106"/>
        <v/>
      </c>
      <c r="BP183" s="7" t="str">
        <f t="shared" si="106"/>
        <v/>
      </c>
      <c r="BQ183" s="7" t="str">
        <f t="shared" si="106"/>
        <v/>
      </c>
      <c r="BR183" s="7" t="str">
        <f t="shared" si="106"/>
        <v/>
      </c>
      <c r="BS183" s="7" t="str">
        <f t="shared" si="106"/>
        <v/>
      </c>
      <c r="BT183" s="7" t="str">
        <f t="shared" si="106"/>
        <v/>
      </c>
      <c r="BU183" s="7" t="str">
        <f t="shared" si="115"/>
        <v/>
      </c>
      <c r="BV183" s="7" t="str">
        <f t="shared" si="115"/>
        <v/>
      </c>
      <c r="BW183" s="7" t="str">
        <f t="shared" si="115"/>
        <v/>
      </c>
      <c r="BX183" s="7" t="str">
        <f t="shared" si="115"/>
        <v/>
      </c>
      <c r="BY183" s="7" t="str">
        <f t="shared" si="115"/>
        <v/>
      </c>
      <c r="BZ183" s="7" t="str">
        <f t="shared" si="115"/>
        <v/>
      </c>
      <c r="CA183" s="7" t="str">
        <f t="shared" si="115"/>
        <v/>
      </c>
      <c r="CB183" s="7" t="str">
        <f t="shared" si="115"/>
        <v/>
      </c>
      <c r="CC183" s="7" t="str">
        <f t="shared" si="115"/>
        <v/>
      </c>
      <c r="CD183" s="7" t="str">
        <f t="shared" si="115"/>
        <v/>
      </c>
      <c r="CE183" s="7" t="str">
        <f t="shared" si="115"/>
        <v/>
      </c>
      <c r="CF183" s="7" t="str">
        <f t="shared" si="115"/>
        <v/>
      </c>
      <c r="CG183" s="7" t="str">
        <f t="shared" si="115"/>
        <v/>
      </c>
      <c r="CH183" s="7" t="str">
        <f t="shared" si="115"/>
        <v/>
      </c>
      <c r="CI183" s="7" t="str">
        <f t="shared" si="115"/>
        <v/>
      </c>
      <c r="CJ183" s="7" t="str">
        <f t="shared" si="115"/>
        <v/>
      </c>
      <c r="CK183" s="7" t="str">
        <f t="shared" si="114"/>
        <v/>
      </c>
      <c r="CL183" s="7" t="str">
        <f t="shared" si="114"/>
        <v/>
      </c>
      <c r="CM183" s="7" t="str">
        <f t="shared" si="114"/>
        <v/>
      </c>
      <c r="CN183" s="7" t="str">
        <f t="shared" si="114"/>
        <v/>
      </c>
      <c r="CO183" s="7" t="str">
        <f t="shared" si="114"/>
        <v/>
      </c>
      <c r="CP183" s="7" t="str">
        <f t="shared" si="114"/>
        <v/>
      </c>
      <c r="CQ183" s="7" t="str">
        <f t="shared" si="114"/>
        <v/>
      </c>
      <c r="CR183" s="7" t="str">
        <f t="shared" si="114"/>
        <v/>
      </c>
      <c r="CS183" s="7" t="str">
        <f t="shared" si="114"/>
        <v/>
      </c>
      <c r="CT183" s="7" t="str">
        <f t="shared" si="114"/>
        <v/>
      </c>
      <c r="CU183" s="7" t="str">
        <f t="shared" si="114"/>
        <v/>
      </c>
      <c r="CV183" s="7" t="str">
        <f t="shared" si="114"/>
        <v/>
      </c>
      <c r="CW183" s="7" t="str">
        <f t="shared" si="114"/>
        <v/>
      </c>
      <c r="CX183" s="7" t="str">
        <f t="shared" si="114"/>
        <v/>
      </c>
      <c r="CY183" s="7" t="str">
        <f t="shared" si="114"/>
        <v/>
      </c>
      <c r="CZ183" s="7" t="str">
        <f t="shared" si="113"/>
        <v/>
      </c>
      <c r="DA183" s="7" t="str">
        <f t="shared" si="111"/>
        <v/>
      </c>
      <c r="DB183" s="7" t="str">
        <f t="shared" si="111"/>
        <v/>
      </c>
      <c r="DC183" s="7" t="str">
        <f t="shared" si="111"/>
        <v/>
      </c>
      <c r="DD183" s="7" t="str">
        <f t="shared" si="111"/>
        <v/>
      </c>
      <c r="DE183" s="7" t="str">
        <f t="shared" si="111"/>
        <v/>
      </c>
      <c r="DF183" s="7" t="str">
        <f t="shared" si="111"/>
        <v/>
      </c>
      <c r="DG183" s="7" t="str">
        <f t="shared" si="111"/>
        <v/>
      </c>
      <c r="DH183" s="7" t="str">
        <f t="shared" si="111"/>
        <v/>
      </c>
      <c r="DI183" s="7" t="str">
        <f t="shared" si="111"/>
        <v/>
      </c>
      <c r="DJ183" s="7" t="str">
        <f t="shared" si="111"/>
        <v/>
      </c>
      <c r="DK183" s="7" t="str">
        <f t="shared" si="111"/>
        <v/>
      </c>
      <c r="DL183" s="7" t="str">
        <f t="shared" si="111"/>
        <v/>
      </c>
      <c r="DM183" s="7" t="str">
        <f t="shared" si="111"/>
        <v/>
      </c>
      <c r="DN183" s="7" t="str">
        <f t="shared" si="111"/>
        <v/>
      </c>
      <c r="DO183" s="7" t="str">
        <f t="shared" si="111"/>
        <v/>
      </c>
      <c r="DP183" s="7" t="str">
        <f t="shared" si="103"/>
        <v/>
      </c>
      <c r="DQ183" s="7" t="str">
        <f t="shared" si="104"/>
        <v/>
      </c>
      <c r="DR183" s="7" t="str">
        <f t="shared" si="104"/>
        <v/>
      </c>
      <c r="DS183" s="7" t="str">
        <f t="shared" si="104"/>
        <v/>
      </c>
      <c r="DT183" s="7" t="str">
        <f t="shared" si="104"/>
        <v/>
      </c>
      <c r="DU183" s="7" t="str">
        <f t="shared" si="104"/>
        <v/>
      </c>
      <c r="DV183" s="7" t="str">
        <f t="shared" si="104"/>
        <v/>
      </c>
      <c r="DW183" s="7" t="str">
        <f t="shared" si="104"/>
        <v/>
      </c>
    </row>
    <row r="184" spans="1:127" x14ac:dyDescent="0.35">
      <c r="A184" s="84" t="s">
        <v>288</v>
      </c>
      <c r="B184" s="84" t="s">
        <v>14</v>
      </c>
      <c r="C184" s="84" t="s">
        <v>10</v>
      </c>
      <c r="D184" s="84">
        <v>1.1084909999999999</v>
      </c>
      <c r="E184" s="82">
        <f>VLOOKUP(C184,'Literature Lookup Tables'!$A$2:$D$21,4,0)</f>
        <v>0.03</v>
      </c>
      <c r="F184" s="82">
        <f>VLOOKUP(C184,'Literature Lookup Tables'!$A$2:$D$21,3,0)</f>
        <v>0</v>
      </c>
      <c r="G184" s="64">
        <f>(VLOOKUP(C184,'Literature Lookup Tables'!$A$2:$L$21,2))*D184</f>
        <v>3.3254729999999996E-2</v>
      </c>
      <c r="H184" s="64">
        <f t="shared" si="92"/>
        <v>0</v>
      </c>
      <c r="I184" s="64">
        <f t="shared" si="93"/>
        <v>3.3254729999999996E-2</v>
      </c>
      <c r="J184" s="106">
        <f>VLOOKUP(C184,'Literature Lookup Tables'!$A$2:$L$21,MATCH(B184,listHYDROGROUPS,0))</f>
        <v>74</v>
      </c>
      <c r="K184" s="7" t="str">
        <f t="shared" si="109"/>
        <v/>
      </c>
      <c r="L184" s="7" t="str">
        <f t="shared" si="109"/>
        <v/>
      </c>
      <c r="M184" s="7" t="str">
        <f t="shared" si="112"/>
        <v/>
      </c>
      <c r="N184" s="7" t="str">
        <f t="shared" si="112"/>
        <v/>
      </c>
      <c r="O184" s="7" t="str">
        <f t="shared" si="112"/>
        <v/>
      </c>
      <c r="P184" s="7" t="str">
        <f t="shared" si="112"/>
        <v/>
      </c>
      <c r="Q184" s="7" t="str">
        <f t="shared" si="112"/>
        <v/>
      </c>
      <c r="R184" s="7" t="str">
        <f t="shared" si="112"/>
        <v/>
      </c>
      <c r="S184" s="7" t="str">
        <f t="shared" si="112"/>
        <v/>
      </c>
      <c r="T184" s="7" t="str">
        <f t="shared" si="112"/>
        <v/>
      </c>
      <c r="U184" s="7" t="str">
        <f t="shared" si="112"/>
        <v/>
      </c>
      <c r="V184" s="7">
        <f t="shared" si="112"/>
        <v>82.028333999999987</v>
      </c>
      <c r="W184" s="7" t="str">
        <f t="shared" si="112"/>
        <v/>
      </c>
      <c r="X184" s="7" t="str">
        <f t="shared" si="112"/>
        <v/>
      </c>
      <c r="Y184" s="7" t="str">
        <f t="shared" si="112"/>
        <v/>
      </c>
      <c r="Z184" s="7" t="str">
        <f t="shared" si="110"/>
        <v/>
      </c>
      <c r="AA184" s="7" t="str">
        <f t="shared" si="108"/>
        <v/>
      </c>
      <c r="AB184" s="7" t="str">
        <f t="shared" si="108"/>
        <v/>
      </c>
      <c r="AC184" s="7" t="str">
        <f t="shared" si="108"/>
        <v/>
      </c>
      <c r="AD184" s="7" t="str">
        <f t="shared" si="108"/>
        <v/>
      </c>
      <c r="AE184" s="7" t="str">
        <f t="shared" si="108"/>
        <v/>
      </c>
      <c r="AF184" s="7" t="str">
        <f t="shared" si="108"/>
        <v/>
      </c>
      <c r="AG184" s="7" t="str">
        <f t="shared" si="108"/>
        <v/>
      </c>
      <c r="AH184" s="7" t="str">
        <f t="shared" si="108"/>
        <v/>
      </c>
      <c r="AI184" s="7" t="str">
        <f t="shared" si="108"/>
        <v/>
      </c>
      <c r="AJ184" s="7" t="str">
        <f t="shared" si="108"/>
        <v/>
      </c>
      <c r="AK184" s="7" t="str">
        <f t="shared" si="108"/>
        <v/>
      </c>
      <c r="AL184" s="7" t="str">
        <f t="shared" si="108"/>
        <v/>
      </c>
      <c r="AM184" s="7" t="str">
        <f t="shared" si="108"/>
        <v/>
      </c>
      <c r="AN184" s="7" t="str">
        <f t="shared" si="108"/>
        <v/>
      </c>
      <c r="AO184" s="7" t="str">
        <f t="shared" si="108"/>
        <v/>
      </c>
      <c r="AP184" s="7" t="str">
        <f t="shared" si="107"/>
        <v/>
      </c>
      <c r="AQ184" s="7" t="str">
        <f t="shared" si="107"/>
        <v/>
      </c>
      <c r="AR184" s="7" t="str">
        <f t="shared" si="107"/>
        <v/>
      </c>
      <c r="AS184" s="7" t="str">
        <f t="shared" si="107"/>
        <v/>
      </c>
      <c r="AT184" s="7" t="str">
        <f t="shared" si="107"/>
        <v/>
      </c>
      <c r="AU184" s="7" t="str">
        <f t="shared" si="107"/>
        <v/>
      </c>
      <c r="AV184" s="7" t="str">
        <f t="shared" si="107"/>
        <v/>
      </c>
      <c r="AW184" s="7" t="str">
        <f t="shared" si="107"/>
        <v/>
      </c>
      <c r="AX184" s="7" t="str">
        <f t="shared" si="107"/>
        <v/>
      </c>
      <c r="AY184" s="7" t="str">
        <f t="shared" si="107"/>
        <v/>
      </c>
      <c r="AZ184" s="7" t="str">
        <f t="shared" si="107"/>
        <v/>
      </c>
      <c r="BA184" s="7" t="str">
        <f t="shared" si="107"/>
        <v/>
      </c>
      <c r="BB184" s="7" t="str">
        <f t="shared" si="107"/>
        <v/>
      </c>
      <c r="BC184" s="7" t="str">
        <f t="shared" si="107"/>
        <v/>
      </c>
      <c r="BD184" s="7" t="str">
        <f t="shared" si="107"/>
        <v/>
      </c>
      <c r="BE184" s="7" t="str">
        <f t="shared" si="107"/>
        <v/>
      </c>
      <c r="BF184" s="7" t="str">
        <f t="shared" si="106"/>
        <v/>
      </c>
      <c r="BG184" s="7" t="str">
        <f t="shared" si="106"/>
        <v/>
      </c>
      <c r="BH184" s="7" t="str">
        <f t="shared" si="106"/>
        <v/>
      </c>
      <c r="BI184" s="7" t="str">
        <f t="shared" si="106"/>
        <v/>
      </c>
      <c r="BJ184" s="7" t="str">
        <f t="shared" si="106"/>
        <v/>
      </c>
      <c r="BK184" s="7" t="str">
        <f t="shared" si="106"/>
        <v/>
      </c>
      <c r="BL184" s="7" t="str">
        <f t="shared" si="106"/>
        <v/>
      </c>
      <c r="BM184" s="7" t="str">
        <f t="shared" si="106"/>
        <v/>
      </c>
      <c r="BN184" s="7" t="str">
        <f t="shared" si="106"/>
        <v/>
      </c>
      <c r="BO184" s="7" t="str">
        <f t="shared" si="106"/>
        <v/>
      </c>
      <c r="BP184" s="7" t="str">
        <f t="shared" si="106"/>
        <v/>
      </c>
      <c r="BQ184" s="7" t="str">
        <f t="shared" si="106"/>
        <v/>
      </c>
      <c r="BR184" s="7" t="str">
        <f t="shared" si="106"/>
        <v/>
      </c>
      <c r="BS184" s="7" t="str">
        <f t="shared" si="106"/>
        <v/>
      </c>
      <c r="BT184" s="7" t="str">
        <f t="shared" si="106"/>
        <v/>
      </c>
      <c r="BU184" s="7" t="str">
        <f t="shared" si="115"/>
        <v/>
      </c>
      <c r="BV184" s="7" t="str">
        <f t="shared" si="115"/>
        <v/>
      </c>
      <c r="BW184" s="7" t="str">
        <f t="shared" si="115"/>
        <v/>
      </c>
      <c r="BX184" s="7" t="str">
        <f t="shared" si="115"/>
        <v/>
      </c>
      <c r="BY184" s="7" t="str">
        <f t="shared" si="115"/>
        <v/>
      </c>
      <c r="BZ184" s="7" t="str">
        <f t="shared" si="115"/>
        <v/>
      </c>
      <c r="CA184" s="7" t="str">
        <f t="shared" si="115"/>
        <v/>
      </c>
      <c r="CB184" s="7" t="str">
        <f t="shared" si="115"/>
        <v/>
      </c>
      <c r="CC184" s="7" t="str">
        <f t="shared" si="115"/>
        <v/>
      </c>
      <c r="CD184" s="7" t="str">
        <f t="shared" si="115"/>
        <v/>
      </c>
      <c r="CE184" s="7" t="str">
        <f t="shared" si="115"/>
        <v/>
      </c>
      <c r="CF184" s="7" t="str">
        <f t="shared" si="115"/>
        <v/>
      </c>
      <c r="CG184" s="7" t="str">
        <f t="shared" si="115"/>
        <v/>
      </c>
      <c r="CH184" s="7" t="str">
        <f t="shared" si="115"/>
        <v/>
      </c>
      <c r="CI184" s="7" t="str">
        <f t="shared" si="115"/>
        <v/>
      </c>
      <c r="CJ184" s="7" t="str">
        <f t="shared" si="115"/>
        <v/>
      </c>
      <c r="CK184" s="7" t="str">
        <f t="shared" si="114"/>
        <v/>
      </c>
      <c r="CL184" s="7" t="str">
        <f t="shared" si="114"/>
        <v/>
      </c>
      <c r="CM184" s="7" t="str">
        <f t="shared" si="114"/>
        <v/>
      </c>
      <c r="CN184" s="7" t="str">
        <f t="shared" si="114"/>
        <v/>
      </c>
      <c r="CO184" s="7" t="str">
        <f t="shared" si="114"/>
        <v/>
      </c>
      <c r="CP184" s="7" t="str">
        <f t="shared" si="114"/>
        <v/>
      </c>
      <c r="CQ184" s="7" t="str">
        <f t="shared" si="114"/>
        <v/>
      </c>
      <c r="CR184" s="7" t="str">
        <f t="shared" si="114"/>
        <v/>
      </c>
      <c r="CS184" s="7" t="str">
        <f t="shared" si="114"/>
        <v/>
      </c>
      <c r="CT184" s="7" t="str">
        <f t="shared" si="114"/>
        <v/>
      </c>
      <c r="CU184" s="7" t="str">
        <f t="shared" si="114"/>
        <v/>
      </c>
      <c r="CV184" s="7" t="str">
        <f t="shared" si="114"/>
        <v/>
      </c>
      <c r="CW184" s="7" t="str">
        <f t="shared" si="114"/>
        <v/>
      </c>
      <c r="CX184" s="7" t="str">
        <f t="shared" si="114"/>
        <v/>
      </c>
      <c r="CY184" s="7" t="str">
        <f t="shared" si="114"/>
        <v/>
      </c>
      <c r="CZ184" s="7" t="str">
        <f t="shared" si="113"/>
        <v/>
      </c>
      <c r="DA184" s="7" t="str">
        <f t="shared" si="111"/>
        <v/>
      </c>
      <c r="DB184" s="7" t="str">
        <f t="shared" si="111"/>
        <v/>
      </c>
      <c r="DC184" s="7" t="str">
        <f t="shared" si="111"/>
        <v/>
      </c>
      <c r="DD184" s="7" t="str">
        <f t="shared" si="111"/>
        <v/>
      </c>
      <c r="DE184" s="7" t="str">
        <f t="shared" si="111"/>
        <v/>
      </c>
      <c r="DF184" s="7" t="str">
        <f t="shared" si="111"/>
        <v/>
      </c>
      <c r="DG184" s="7" t="str">
        <f t="shared" si="111"/>
        <v/>
      </c>
      <c r="DH184" s="7" t="str">
        <f t="shared" si="111"/>
        <v/>
      </c>
      <c r="DI184" s="7" t="str">
        <f t="shared" si="111"/>
        <v/>
      </c>
      <c r="DJ184" s="7" t="str">
        <f t="shared" si="111"/>
        <v/>
      </c>
      <c r="DK184" s="7" t="str">
        <f t="shared" si="111"/>
        <v/>
      </c>
      <c r="DL184" s="7" t="str">
        <f t="shared" si="111"/>
        <v/>
      </c>
      <c r="DM184" s="7" t="str">
        <f t="shared" si="111"/>
        <v/>
      </c>
      <c r="DN184" s="7" t="str">
        <f t="shared" si="111"/>
        <v/>
      </c>
      <c r="DO184" s="7" t="str">
        <f t="shared" si="111"/>
        <v/>
      </c>
      <c r="DP184" s="7" t="str">
        <f t="shared" si="103"/>
        <v/>
      </c>
      <c r="DQ184" s="7" t="str">
        <f t="shared" si="104"/>
        <v/>
      </c>
      <c r="DR184" s="7" t="str">
        <f t="shared" si="104"/>
        <v/>
      </c>
      <c r="DS184" s="7" t="str">
        <f t="shared" si="104"/>
        <v/>
      </c>
      <c r="DT184" s="7" t="str">
        <f t="shared" si="104"/>
        <v/>
      </c>
      <c r="DU184" s="7" t="str">
        <f t="shared" si="104"/>
        <v/>
      </c>
      <c r="DV184" s="7" t="str">
        <f t="shared" si="104"/>
        <v/>
      </c>
      <c r="DW184" s="7" t="str">
        <f t="shared" si="104"/>
        <v/>
      </c>
    </row>
    <row r="185" spans="1:127" x14ac:dyDescent="0.35">
      <c r="A185" s="84" t="s">
        <v>280</v>
      </c>
      <c r="B185" s="84" t="s">
        <v>14</v>
      </c>
      <c r="C185" s="84" t="s">
        <v>0</v>
      </c>
      <c r="D185" s="84">
        <v>0.13372999999999999</v>
      </c>
      <c r="E185" s="82">
        <f>VLOOKUP(C185,'Literature Lookup Tables'!$A$2:$D$21,4,0)</f>
        <v>0</v>
      </c>
      <c r="F185" s="82">
        <f>VLOOKUP(C185,'Literature Lookup Tables'!$A$2:$D$21,3,0)</f>
        <v>0.5</v>
      </c>
      <c r="G185" s="64">
        <f>(VLOOKUP(C185,'Literature Lookup Tables'!$A$2:$L$21,2))*D185</f>
        <v>6.6864999999999994E-2</v>
      </c>
      <c r="H185" s="64">
        <f t="shared" si="92"/>
        <v>6.6864999999999994E-2</v>
      </c>
      <c r="I185" s="64">
        <f t="shared" si="93"/>
        <v>0</v>
      </c>
      <c r="J185" s="106">
        <f>VLOOKUP(C185,'Literature Lookup Tables'!$A$2:$L$21,MATCH(B185,listHYDROGROUPS,0))</f>
        <v>79</v>
      </c>
      <c r="K185" s="7" t="str">
        <f t="shared" si="109"/>
        <v/>
      </c>
      <c r="L185" s="7" t="str">
        <f t="shared" si="109"/>
        <v/>
      </c>
      <c r="M185" s="7" t="str">
        <f t="shared" si="109"/>
        <v/>
      </c>
      <c r="N185" s="7" t="str">
        <f t="shared" si="109"/>
        <v/>
      </c>
      <c r="O185" s="7" t="str">
        <f t="shared" si="109"/>
        <v/>
      </c>
      <c r="P185" s="7" t="str">
        <f t="shared" si="109"/>
        <v/>
      </c>
      <c r="Q185" s="7" t="str">
        <f t="shared" si="109"/>
        <v/>
      </c>
      <c r="R185" s="7" t="str">
        <f t="shared" si="109"/>
        <v/>
      </c>
      <c r="S185" s="7" t="str">
        <f t="shared" si="109"/>
        <v/>
      </c>
      <c r="T185" s="7">
        <f t="shared" si="109"/>
        <v>10.56467</v>
      </c>
      <c r="U185" s="7" t="str">
        <f t="shared" si="109"/>
        <v/>
      </c>
      <c r="V185" s="7" t="str">
        <f t="shared" si="109"/>
        <v/>
      </c>
      <c r="W185" s="7" t="str">
        <f t="shared" si="109"/>
        <v/>
      </c>
      <c r="X185" s="7" t="str">
        <f t="shared" si="109"/>
        <v/>
      </c>
      <c r="Y185" s="7" t="str">
        <f t="shared" si="109"/>
        <v/>
      </c>
      <c r="Z185" s="7" t="str">
        <f t="shared" si="110"/>
        <v/>
      </c>
      <c r="AA185" s="7" t="str">
        <f t="shared" si="108"/>
        <v/>
      </c>
      <c r="AB185" s="7" t="str">
        <f t="shared" si="108"/>
        <v/>
      </c>
      <c r="AC185" s="7" t="str">
        <f t="shared" si="108"/>
        <v/>
      </c>
      <c r="AD185" s="7" t="str">
        <f t="shared" si="108"/>
        <v/>
      </c>
      <c r="AE185" s="7" t="str">
        <f t="shared" si="108"/>
        <v/>
      </c>
      <c r="AF185" s="7" t="str">
        <f t="shared" si="108"/>
        <v/>
      </c>
      <c r="AG185" s="7" t="str">
        <f t="shared" si="108"/>
        <v/>
      </c>
      <c r="AH185" s="7" t="str">
        <f t="shared" si="108"/>
        <v/>
      </c>
      <c r="AI185" s="7" t="str">
        <f t="shared" si="108"/>
        <v/>
      </c>
      <c r="AJ185" s="7" t="str">
        <f t="shared" si="108"/>
        <v/>
      </c>
      <c r="AK185" s="7" t="str">
        <f t="shared" si="108"/>
        <v/>
      </c>
      <c r="AL185" s="7" t="str">
        <f t="shared" si="108"/>
        <v/>
      </c>
      <c r="AM185" s="7" t="str">
        <f t="shared" si="108"/>
        <v/>
      </c>
      <c r="AN185" s="7" t="str">
        <f t="shared" si="108"/>
        <v/>
      </c>
      <c r="AO185" s="7" t="str">
        <f t="shared" si="108"/>
        <v/>
      </c>
      <c r="AP185" s="7" t="str">
        <f t="shared" si="107"/>
        <v/>
      </c>
      <c r="AQ185" s="7" t="str">
        <f t="shared" si="107"/>
        <v/>
      </c>
      <c r="AR185" s="7" t="str">
        <f t="shared" si="107"/>
        <v/>
      </c>
      <c r="AS185" s="7" t="str">
        <f t="shared" si="107"/>
        <v/>
      </c>
      <c r="AT185" s="7" t="str">
        <f t="shared" si="107"/>
        <v/>
      </c>
      <c r="AU185" s="7" t="str">
        <f t="shared" si="107"/>
        <v/>
      </c>
      <c r="AV185" s="7" t="str">
        <f t="shared" si="107"/>
        <v/>
      </c>
      <c r="AW185" s="7" t="str">
        <f t="shared" si="107"/>
        <v/>
      </c>
      <c r="AX185" s="7" t="str">
        <f t="shared" si="107"/>
        <v/>
      </c>
      <c r="AY185" s="7" t="str">
        <f t="shared" si="107"/>
        <v/>
      </c>
      <c r="AZ185" s="7" t="str">
        <f t="shared" si="107"/>
        <v/>
      </c>
      <c r="BA185" s="7" t="str">
        <f t="shared" si="107"/>
        <v/>
      </c>
      <c r="BB185" s="7" t="str">
        <f t="shared" si="107"/>
        <v/>
      </c>
      <c r="BC185" s="7" t="str">
        <f t="shared" si="107"/>
        <v/>
      </c>
      <c r="BD185" s="7" t="str">
        <f t="shared" si="107"/>
        <v/>
      </c>
      <c r="BE185" s="7" t="str">
        <f t="shared" si="107"/>
        <v/>
      </c>
      <c r="BF185" s="7" t="str">
        <f t="shared" si="106"/>
        <v/>
      </c>
      <c r="BG185" s="7" t="str">
        <f t="shared" si="106"/>
        <v/>
      </c>
      <c r="BH185" s="7" t="str">
        <f t="shared" si="106"/>
        <v/>
      </c>
      <c r="BI185" s="7" t="str">
        <f t="shared" si="106"/>
        <v/>
      </c>
      <c r="BJ185" s="7" t="str">
        <f t="shared" si="106"/>
        <v/>
      </c>
      <c r="BK185" s="7" t="str">
        <f t="shared" si="106"/>
        <v/>
      </c>
      <c r="BL185" s="7" t="str">
        <f t="shared" si="106"/>
        <v/>
      </c>
      <c r="BM185" s="7" t="str">
        <f t="shared" si="106"/>
        <v/>
      </c>
      <c r="BN185" s="7" t="str">
        <f t="shared" si="106"/>
        <v/>
      </c>
      <c r="BO185" s="7" t="str">
        <f t="shared" si="106"/>
        <v/>
      </c>
      <c r="BP185" s="7" t="str">
        <f t="shared" si="106"/>
        <v/>
      </c>
      <c r="BQ185" s="7" t="str">
        <f t="shared" si="106"/>
        <v/>
      </c>
      <c r="BR185" s="7" t="str">
        <f t="shared" si="106"/>
        <v/>
      </c>
      <c r="BS185" s="7" t="str">
        <f t="shared" si="106"/>
        <v/>
      </c>
      <c r="BT185" s="7" t="str">
        <f t="shared" si="106"/>
        <v/>
      </c>
      <c r="BU185" s="7" t="str">
        <f t="shared" si="115"/>
        <v/>
      </c>
      <c r="BV185" s="7" t="str">
        <f t="shared" si="115"/>
        <v/>
      </c>
      <c r="BW185" s="7" t="str">
        <f t="shared" si="115"/>
        <v/>
      </c>
      <c r="BX185" s="7" t="str">
        <f t="shared" si="115"/>
        <v/>
      </c>
      <c r="BY185" s="7" t="str">
        <f t="shared" si="115"/>
        <v/>
      </c>
      <c r="BZ185" s="7" t="str">
        <f t="shared" si="115"/>
        <v/>
      </c>
      <c r="CA185" s="7" t="str">
        <f t="shared" si="115"/>
        <v/>
      </c>
      <c r="CB185" s="7" t="str">
        <f t="shared" si="115"/>
        <v/>
      </c>
      <c r="CC185" s="7" t="str">
        <f t="shared" si="115"/>
        <v/>
      </c>
      <c r="CD185" s="7" t="str">
        <f t="shared" si="115"/>
        <v/>
      </c>
      <c r="CE185" s="7" t="str">
        <f t="shared" si="115"/>
        <v/>
      </c>
      <c r="CF185" s="7" t="str">
        <f t="shared" si="115"/>
        <v/>
      </c>
      <c r="CG185" s="7" t="str">
        <f t="shared" si="115"/>
        <v/>
      </c>
      <c r="CH185" s="7" t="str">
        <f t="shared" si="115"/>
        <v/>
      </c>
      <c r="CI185" s="7" t="str">
        <f t="shared" si="115"/>
        <v/>
      </c>
      <c r="CJ185" s="7" t="str">
        <f t="shared" si="115"/>
        <v/>
      </c>
      <c r="CK185" s="7" t="str">
        <f t="shared" si="114"/>
        <v/>
      </c>
      <c r="CL185" s="7" t="str">
        <f t="shared" si="114"/>
        <v/>
      </c>
      <c r="CM185" s="7" t="str">
        <f t="shared" si="114"/>
        <v/>
      </c>
      <c r="CN185" s="7" t="str">
        <f t="shared" si="114"/>
        <v/>
      </c>
      <c r="CO185" s="7" t="str">
        <f t="shared" si="114"/>
        <v/>
      </c>
      <c r="CP185" s="7" t="str">
        <f t="shared" si="114"/>
        <v/>
      </c>
      <c r="CQ185" s="7" t="str">
        <f t="shared" si="114"/>
        <v/>
      </c>
      <c r="CR185" s="7" t="str">
        <f t="shared" si="114"/>
        <v/>
      </c>
      <c r="CS185" s="7" t="str">
        <f t="shared" si="114"/>
        <v/>
      </c>
      <c r="CT185" s="7" t="str">
        <f t="shared" si="114"/>
        <v/>
      </c>
      <c r="CU185" s="7" t="str">
        <f t="shared" si="114"/>
        <v/>
      </c>
      <c r="CV185" s="7" t="str">
        <f t="shared" si="114"/>
        <v/>
      </c>
      <c r="CW185" s="7" t="str">
        <f t="shared" si="114"/>
        <v/>
      </c>
      <c r="CX185" s="7" t="str">
        <f t="shared" si="114"/>
        <v/>
      </c>
      <c r="CY185" s="7" t="str">
        <f t="shared" si="114"/>
        <v/>
      </c>
      <c r="CZ185" s="7" t="str">
        <f t="shared" si="113"/>
        <v/>
      </c>
      <c r="DA185" s="7" t="str">
        <f t="shared" si="111"/>
        <v/>
      </c>
      <c r="DB185" s="7" t="str">
        <f t="shared" si="111"/>
        <v/>
      </c>
      <c r="DC185" s="7" t="str">
        <f t="shared" si="111"/>
        <v/>
      </c>
      <c r="DD185" s="7" t="str">
        <f t="shared" si="111"/>
        <v/>
      </c>
      <c r="DE185" s="7" t="str">
        <f t="shared" si="111"/>
        <v/>
      </c>
      <c r="DF185" s="7" t="str">
        <f t="shared" si="111"/>
        <v/>
      </c>
      <c r="DG185" s="7" t="str">
        <f t="shared" si="111"/>
        <v/>
      </c>
      <c r="DH185" s="7" t="str">
        <f t="shared" si="111"/>
        <v/>
      </c>
      <c r="DI185" s="7" t="str">
        <f t="shared" si="111"/>
        <v/>
      </c>
      <c r="DJ185" s="7" t="str">
        <f t="shared" si="111"/>
        <v/>
      </c>
      <c r="DK185" s="7" t="str">
        <f t="shared" si="111"/>
        <v/>
      </c>
      <c r="DL185" s="7" t="str">
        <f t="shared" si="111"/>
        <v/>
      </c>
      <c r="DM185" s="7" t="str">
        <f t="shared" si="111"/>
        <v/>
      </c>
      <c r="DN185" s="7" t="str">
        <f t="shared" si="111"/>
        <v/>
      </c>
      <c r="DO185" s="7" t="str">
        <f t="shared" si="111"/>
        <v/>
      </c>
      <c r="DP185" s="7" t="str">
        <f t="shared" si="103"/>
        <v/>
      </c>
      <c r="DQ185" s="7" t="str">
        <f t="shared" si="104"/>
        <v/>
      </c>
      <c r="DR185" s="7" t="str">
        <f t="shared" si="104"/>
        <v/>
      </c>
      <c r="DS185" s="7" t="str">
        <f t="shared" si="104"/>
        <v/>
      </c>
      <c r="DT185" s="7" t="str">
        <f t="shared" si="104"/>
        <v/>
      </c>
      <c r="DU185" s="7" t="str">
        <f t="shared" si="104"/>
        <v/>
      </c>
      <c r="DV185" s="7" t="str">
        <f t="shared" si="104"/>
        <v/>
      </c>
      <c r="DW185" s="7" t="str">
        <f t="shared" si="104"/>
        <v/>
      </c>
    </row>
    <row r="186" spans="1:127" x14ac:dyDescent="0.35">
      <c r="A186" s="84" t="s">
        <v>299</v>
      </c>
      <c r="B186" s="84" t="s">
        <v>14</v>
      </c>
      <c r="C186" s="84" t="s">
        <v>0</v>
      </c>
      <c r="D186" s="84">
        <v>1.3684E-2</v>
      </c>
      <c r="E186" s="82">
        <f>VLOOKUP(C186,'Literature Lookup Tables'!$A$2:$D$21,4,0)</f>
        <v>0</v>
      </c>
      <c r="F186" s="82">
        <f>VLOOKUP(C186,'Literature Lookup Tables'!$A$2:$D$21,3,0)</f>
        <v>0.5</v>
      </c>
      <c r="G186" s="64">
        <f>(VLOOKUP(C186,'Literature Lookup Tables'!$A$2:$L$21,2))*D186</f>
        <v>6.842E-3</v>
      </c>
      <c r="H186" s="64">
        <f t="shared" si="92"/>
        <v>6.842E-3</v>
      </c>
      <c r="I186" s="64">
        <f t="shared" si="93"/>
        <v>0</v>
      </c>
      <c r="J186" s="106">
        <f>VLOOKUP(C186,'Literature Lookup Tables'!$A$2:$L$21,MATCH(B186,listHYDROGROUPS,0))</f>
        <v>79</v>
      </c>
      <c r="K186" s="7" t="str">
        <f t="shared" si="109"/>
        <v/>
      </c>
      <c r="L186" s="7" t="str">
        <f t="shared" si="109"/>
        <v/>
      </c>
      <c r="M186" s="7" t="str">
        <f t="shared" si="112"/>
        <v/>
      </c>
      <c r="N186" s="7" t="str">
        <f t="shared" si="112"/>
        <v/>
      </c>
      <c r="O186" s="7" t="str">
        <f t="shared" si="112"/>
        <v/>
      </c>
      <c r="P186" s="7" t="str">
        <f t="shared" si="112"/>
        <v/>
      </c>
      <c r="Q186" s="7" t="str">
        <f t="shared" si="112"/>
        <v/>
      </c>
      <c r="R186" s="7" t="str">
        <f t="shared" si="112"/>
        <v/>
      </c>
      <c r="S186" s="7">
        <f t="shared" si="112"/>
        <v>1.0810360000000001</v>
      </c>
      <c r="T186" s="7" t="str">
        <f t="shared" si="112"/>
        <v/>
      </c>
      <c r="U186" s="7" t="str">
        <f t="shared" si="112"/>
        <v/>
      </c>
      <c r="V186" s="7" t="str">
        <f t="shared" si="112"/>
        <v/>
      </c>
      <c r="W186" s="7" t="str">
        <f t="shared" si="112"/>
        <v/>
      </c>
      <c r="X186" s="7" t="str">
        <f t="shared" si="112"/>
        <v/>
      </c>
      <c r="Y186" s="7" t="str">
        <f t="shared" si="112"/>
        <v/>
      </c>
      <c r="Z186" s="7" t="str">
        <f t="shared" si="110"/>
        <v/>
      </c>
      <c r="AA186" s="7" t="str">
        <f t="shared" si="108"/>
        <v/>
      </c>
      <c r="AB186" s="7" t="str">
        <f t="shared" si="108"/>
        <v/>
      </c>
      <c r="AC186" s="7" t="str">
        <f t="shared" si="108"/>
        <v/>
      </c>
      <c r="AD186" s="7" t="str">
        <f t="shared" si="108"/>
        <v/>
      </c>
      <c r="AE186" s="7" t="str">
        <f t="shared" si="108"/>
        <v/>
      </c>
      <c r="AF186" s="7" t="str">
        <f t="shared" si="108"/>
        <v/>
      </c>
      <c r="AG186" s="7" t="str">
        <f t="shared" si="108"/>
        <v/>
      </c>
      <c r="AH186" s="7" t="str">
        <f t="shared" si="108"/>
        <v/>
      </c>
      <c r="AI186" s="7" t="str">
        <f t="shared" si="108"/>
        <v/>
      </c>
      <c r="AJ186" s="7" t="str">
        <f t="shared" si="108"/>
        <v/>
      </c>
      <c r="AK186" s="7" t="str">
        <f t="shared" si="108"/>
        <v/>
      </c>
      <c r="AL186" s="7" t="str">
        <f t="shared" si="108"/>
        <v/>
      </c>
      <c r="AM186" s="7" t="str">
        <f t="shared" si="108"/>
        <v/>
      </c>
      <c r="AN186" s="7" t="str">
        <f t="shared" si="108"/>
        <v/>
      </c>
      <c r="AO186" s="7" t="str">
        <f t="shared" si="108"/>
        <v/>
      </c>
      <c r="AP186" s="7" t="str">
        <f t="shared" si="107"/>
        <v/>
      </c>
      <c r="AQ186" s="7" t="str">
        <f t="shared" si="107"/>
        <v/>
      </c>
      <c r="AR186" s="7" t="str">
        <f t="shared" si="107"/>
        <v/>
      </c>
      <c r="AS186" s="7" t="str">
        <f t="shared" si="107"/>
        <v/>
      </c>
      <c r="AT186" s="7" t="str">
        <f t="shared" si="107"/>
        <v/>
      </c>
      <c r="AU186" s="7" t="str">
        <f t="shared" si="107"/>
        <v/>
      </c>
      <c r="AV186" s="7" t="str">
        <f t="shared" si="107"/>
        <v/>
      </c>
      <c r="AW186" s="7" t="str">
        <f t="shared" si="107"/>
        <v/>
      </c>
      <c r="AX186" s="7" t="str">
        <f t="shared" si="107"/>
        <v/>
      </c>
      <c r="AY186" s="7" t="str">
        <f t="shared" si="107"/>
        <v/>
      </c>
      <c r="AZ186" s="7" t="str">
        <f t="shared" si="107"/>
        <v/>
      </c>
      <c r="BA186" s="7" t="str">
        <f t="shared" si="107"/>
        <v/>
      </c>
      <c r="BB186" s="7" t="str">
        <f t="shared" si="107"/>
        <v/>
      </c>
      <c r="BC186" s="7" t="str">
        <f t="shared" si="107"/>
        <v/>
      </c>
      <c r="BD186" s="7" t="str">
        <f t="shared" si="107"/>
        <v/>
      </c>
      <c r="BE186" s="7" t="str">
        <f t="shared" ref="BE186:BT201" si="116">IF($A186=BE$11,$J186*$D186,"")</f>
        <v/>
      </c>
      <c r="BF186" s="7" t="str">
        <f t="shared" si="116"/>
        <v/>
      </c>
      <c r="BG186" s="7" t="str">
        <f t="shared" si="116"/>
        <v/>
      </c>
      <c r="BH186" s="7" t="str">
        <f t="shared" si="116"/>
        <v/>
      </c>
      <c r="BI186" s="7" t="str">
        <f t="shared" si="116"/>
        <v/>
      </c>
      <c r="BJ186" s="7" t="str">
        <f t="shared" si="116"/>
        <v/>
      </c>
      <c r="BK186" s="7" t="str">
        <f t="shared" si="116"/>
        <v/>
      </c>
      <c r="BL186" s="7" t="str">
        <f t="shared" si="116"/>
        <v/>
      </c>
      <c r="BM186" s="7" t="str">
        <f t="shared" si="116"/>
        <v/>
      </c>
      <c r="BN186" s="7" t="str">
        <f t="shared" si="116"/>
        <v/>
      </c>
      <c r="BO186" s="7" t="str">
        <f t="shared" si="116"/>
        <v/>
      </c>
      <c r="BP186" s="7" t="str">
        <f t="shared" si="116"/>
        <v/>
      </c>
      <c r="BQ186" s="7" t="str">
        <f t="shared" si="116"/>
        <v/>
      </c>
      <c r="BR186" s="7" t="str">
        <f t="shared" si="116"/>
        <v/>
      </c>
      <c r="BS186" s="7" t="str">
        <f t="shared" si="116"/>
        <v/>
      </c>
      <c r="BT186" s="7" t="str">
        <f t="shared" si="116"/>
        <v/>
      </c>
      <c r="BU186" s="7" t="str">
        <f t="shared" si="115"/>
        <v/>
      </c>
      <c r="BV186" s="7" t="str">
        <f t="shared" si="115"/>
        <v/>
      </c>
      <c r="BW186" s="7" t="str">
        <f t="shared" si="115"/>
        <v/>
      </c>
      <c r="BX186" s="7" t="str">
        <f t="shared" si="115"/>
        <v/>
      </c>
      <c r="BY186" s="7" t="str">
        <f t="shared" si="115"/>
        <v/>
      </c>
      <c r="BZ186" s="7" t="str">
        <f t="shared" si="115"/>
        <v/>
      </c>
      <c r="CA186" s="7" t="str">
        <f t="shared" si="115"/>
        <v/>
      </c>
      <c r="CB186" s="7" t="str">
        <f t="shared" si="115"/>
        <v/>
      </c>
      <c r="CC186" s="7" t="str">
        <f t="shared" si="115"/>
        <v/>
      </c>
      <c r="CD186" s="7" t="str">
        <f t="shared" si="115"/>
        <v/>
      </c>
      <c r="CE186" s="7" t="str">
        <f t="shared" si="115"/>
        <v/>
      </c>
      <c r="CF186" s="7" t="str">
        <f t="shared" si="115"/>
        <v/>
      </c>
      <c r="CG186" s="7" t="str">
        <f t="shared" si="115"/>
        <v/>
      </c>
      <c r="CH186" s="7" t="str">
        <f t="shared" si="115"/>
        <v/>
      </c>
      <c r="CI186" s="7" t="str">
        <f t="shared" si="115"/>
        <v/>
      </c>
      <c r="CJ186" s="7" t="str">
        <f t="shared" si="115"/>
        <v/>
      </c>
      <c r="CK186" s="7" t="str">
        <f t="shared" si="114"/>
        <v/>
      </c>
      <c r="CL186" s="7" t="str">
        <f t="shared" si="114"/>
        <v/>
      </c>
      <c r="CM186" s="7" t="str">
        <f t="shared" si="114"/>
        <v/>
      </c>
      <c r="CN186" s="7" t="str">
        <f t="shared" si="114"/>
        <v/>
      </c>
      <c r="CO186" s="7" t="str">
        <f t="shared" si="114"/>
        <v/>
      </c>
      <c r="CP186" s="7" t="str">
        <f t="shared" si="114"/>
        <v/>
      </c>
      <c r="CQ186" s="7" t="str">
        <f t="shared" si="114"/>
        <v/>
      </c>
      <c r="CR186" s="7" t="str">
        <f t="shared" si="114"/>
        <v/>
      </c>
      <c r="CS186" s="7" t="str">
        <f t="shared" si="114"/>
        <v/>
      </c>
      <c r="CT186" s="7" t="str">
        <f t="shared" si="114"/>
        <v/>
      </c>
      <c r="CU186" s="7" t="str">
        <f t="shared" si="114"/>
        <v/>
      </c>
      <c r="CV186" s="7" t="str">
        <f t="shared" si="114"/>
        <v/>
      </c>
      <c r="CW186" s="7" t="str">
        <f t="shared" si="114"/>
        <v/>
      </c>
      <c r="CX186" s="7" t="str">
        <f t="shared" si="114"/>
        <v/>
      </c>
      <c r="CY186" s="7" t="str">
        <f t="shared" si="114"/>
        <v/>
      </c>
      <c r="CZ186" s="7" t="str">
        <f t="shared" si="113"/>
        <v/>
      </c>
      <c r="DA186" s="7" t="str">
        <f t="shared" si="111"/>
        <v/>
      </c>
      <c r="DB186" s="7" t="str">
        <f t="shared" si="111"/>
        <v/>
      </c>
      <c r="DC186" s="7" t="str">
        <f t="shared" si="111"/>
        <v/>
      </c>
      <c r="DD186" s="7" t="str">
        <f t="shared" si="111"/>
        <v/>
      </c>
      <c r="DE186" s="7" t="str">
        <f t="shared" si="111"/>
        <v/>
      </c>
      <c r="DF186" s="7" t="str">
        <f t="shared" si="111"/>
        <v/>
      </c>
      <c r="DG186" s="7" t="str">
        <f t="shared" si="111"/>
        <v/>
      </c>
      <c r="DH186" s="7" t="str">
        <f t="shared" si="111"/>
        <v/>
      </c>
      <c r="DI186" s="7" t="str">
        <f t="shared" si="111"/>
        <v/>
      </c>
      <c r="DJ186" s="7" t="str">
        <f t="shared" si="111"/>
        <v/>
      </c>
      <c r="DK186" s="7" t="str">
        <f t="shared" si="111"/>
        <v/>
      </c>
      <c r="DL186" s="7" t="str">
        <f t="shared" si="111"/>
        <v/>
      </c>
      <c r="DM186" s="7" t="str">
        <f t="shared" si="111"/>
        <v/>
      </c>
      <c r="DN186" s="7" t="str">
        <f t="shared" si="111"/>
        <v/>
      </c>
      <c r="DO186" s="7" t="str">
        <f t="shared" si="111"/>
        <v/>
      </c>
      <c r="DP186" s="7" t="str">
        <f t="shared" si="103"/>
        <v/>
      </c>
      <c r="DQ186" s="7" t="str">
        <f t="shared" si="104"/>
        <v/>
      </c>
      <c r="DR186" s="7" t="str">
        <f t="shared" si="104"/>
        <v/>
      </c>
      <c r="DS186" s="7" t="str">
        <f t="shared" si="104"/>
        <v/>
      </c>
      <c r="DT186" s="7" t="str">
        <f t="shared" si="104"/>
        <v/>
      </c>
      <c r="DU186" s="7" t="str">
        <f t="shared" si="104"/>
        <v/>
      </c>
      <c r="DV186" s="7" t="str">
        <f t="shared" si="104"/>
        <v/>
      </c>
      <c r="DW186" s="7" t="str">
        <f t="shared" si="104"/>
        <v/>
      </c>
    </row>
    <row r="187" spans="1:127" x14ac:dyDescent="0.35">
      <c r="A187" s="84" t="s">
        <v>279</v>
      </c>
      <c r="B187" s="84" t="s">
        <v>14</v>
      </c>
      <c r="C187" s="84" t="s">
        <v>0</v>
      </c>
      <c r="D187" s="84">
        <v>0.83464700000000003</v>
      </c>
      <c r="E187" s="82">
        <f>VLOOKUP(C187,'Literature Lookup Tables'!$A$2:$D$21,4,0)</f>
        <v>0</v>
      </c>
      <c r="F187" s="82">
        <f>VLOOKUP(C187,'Literature Lookup Tables'!$A$2:$D$21,3,0)</f>
        <v>0.5</v>
      </c>
      <c r="G187" s="64">
        <f>(VLOOKUP(C187,'Literature Lookup Tables'!$A$2:$L$21,2))*D187</f>
        <v>0.41732350000000001</v>
      </c>
      <c r="H187" s="64">
        <f t="shared" si="92"/>
        <v>0.41732350000000001</v>
      </c>
      <c r="I187" s="64">
        <f t="shared" si="93"/>
        <v>0</v>
      </c>
      <c r="J187" s="106">
        <f>VLOOKUP(C187,'Literature Lookup Tables'!$A$2:$L$21,MATCH(B187,listHYDROGROUPS,0))</f>
        <v>79</v>
      </c>
      <c r="K187" s="7" t="str">
        <f t="shared" si="109"/>
        <v/>
      </c>
      <c r="L187" s="7" t="str">
        <f t="shared" si="109"/>
        <v/>
      </c>
      <c r="M187" s="7" t="str">
        <f t="shared" si="109"/>
        <v/>
      </c>
      <c r="N187" s="7" t="str">
        <f t="shared" si="109"/>
        <v/>
      </c>
      <c r="O187" s="7" t="str">
        <f t="shared" si="109"/>
        <v/>
      </c>
      <c r="P187" s="7" t="str">
        <f t="shared" si="109"/>
        <v/>
      </c>
      <c r="Q187" s="7" t="str">
        <f t="shared" si="109"/>
        <v/>
      </c>
      <c r="R187" s="7">
        <f t="shared" si="109"/>
        <v>65.937112999999997</v>
      </c>
      <c r="S187" s="7" t="str">
        <f t="shared" si="109"/>
        <v/>
      </c>
      <c r="T187" s="7" t="str">
        <f t="shared" si="109"/>
        <v/>
      </c>
      <c r="U187" s="7" t="str">
        <f t="shared" si="109"/>
        <v/>
      </c>
      <c r="V187" s="7" t="str">
        <f t="shared" si="109"/>
        <v/>
      </c>
      <c r="W187" s="7" t="str">
        <f t="shared" si="109"/>
        <v/>
      </c>
      <c r="X187" s="7" t="str">
        <f t="shared" si="109"/>
        <v/>
      </c>
      <c r="Y187" s="7" t="str">
        <f t="shared" si="109"/>
        <v/>
      </c>
      <c r="Z187" s="7" t="str">
        <f t="shared" si="110"/>
        <v/>
      </c>
      <c r="AA187" s="7" t="str">
        <f t="shared" si="108"/>
        <v/>
      </c>
      <c r="AB187" s="7" t="str">
        <f t="shared" si="108"/>
        <v/>
      </c>
      <c r="AC187" s="7" t="str">
        <f t="shared" si="108"/>
        <v/>
      </c>
      <c r="AD187" s="7" t="str">
        <f t="shared" si="108"/>
        <v/>
      </c>
      <c r="AE187" s="7" t="str">
        <f t="shared" si="108"/>
        <v/>
      </c>
      <c r="AF187" s="7" t="str">
        <f t="shared" si="108"/>
        <v/>
      </c>
      <c r="AG187" s="7" t="str">
        <f t="shared" si="108"/>
        <v/>
      </c>
      <c r="AH187" s="7" t="str">
        <f t="shared" si="108"/>
        <v/>
      </c>
      <c r="AI187" s="7" t="str">
        <f t="shared" si="108"/>
        <v/>
      </c>
      <c r="AJ187" s="7" t="str">
        <f t="shared" si="108"/>
        <v/>
      </c>
      <c r="AK187" s="7" t="str">
        <f t="shared" si="108"/>
        <v/>
      </c>
      <c r="AL187" s="7" t="str">
        <f t="shared" si="108"/>
        <v/>
      </c>
      <c r="AM187" s="7" t="str">
        <f t="shared" si="108"/>
        <v/>
      </c>
      <c r="AN187" s="7" t="str">
        <f t="shared" si="108"/>
        <v/>
      </c>
      <c r="AO187" s="7" t="str">
        <f t="shared" si="108"/>
        <v/>
      </c>
      <c r="AP187" s="7" t="str">
        <f t="shared" ref="AP187:BE202" si="117">IF($A187=AP$11,$J187*$D187,"")</f>
        <v/>
      </c>
      <c r="AQ187" s="7" t="str">
        <f t="shared" si="117"/>
        <v/>
      </c>
      <c r="AR187" s="7" t="str">
        <f t="shared" si="117"/>
        <v/>
      </c>
      <c r="AS187" s="7" t="str">
        <f t="shared" si="117"/>
        <v/>
      </c>
      <c r="AT187" s="7" t="str">
        <f t="shared" si="117"/>
        <v/>
      </c>
      <c r="AU187" s="7" t="str">
        <f t="shared" si="117"/>
        <v/>
      </c>
      <c r="AV187" s="7" t="str">
        <f t="shared" si="117"/>
        <v/>
      </c>
      <c r="AW187" s="7" t="str">
        <f t="shared" si="117"/>
        <v/>
      </c>
      <c r="AX187" s="7" t="str">
        <f t="shared" si="117"/>
        <v/>
      </c>
      <c r="AY187" s="7" t="str">
        <f t="shared" si="117"/>
        <v/>
      </c>
      <c r="AZ187" s="7" t="str">
        <f t="shared" si="117"/>
        <v/>
      </c>
      <c r="BA187" s="7" t="str">
        <f t="shared" si="117"/>
        <v/>
      </c>
      <c r="BB187" s="7" t="str">
        <f t="shared" si="117"/>
        <v/>
      </c>
      <c r="BC187" s="7" t="str">
        <f t="shared" si="117"/>
        <v/>
      </c>
      <c r="BD187" s="7" t="str">
        <f t="shared" si="117"/>
        <v/>
      </c>
      <c r="BE187" s="7" t="str">
        <f t="shared" si="117"/>
        <v/>
      </c>
      <c r="BF187" s="7" t="str">
        <f t="shared" si="116"/>
        <v/>
      </c>
      <c r="BG187" s="7" t="str">
        <f t="shared" si="116"/>
        <v/>
      </c>
      <c r="BH187" s="7" t="str">
        <f t="shared" si="116"/>
        <v/>
      </c>
      <c r="BI187" s="7" t="str">
        <f t="shared" si="116"/>
        <v/>
      </c>
      <c r="BJ187" s="7" t="str">
        <f t="shared" si="116"/>
        <v/>
      </c>
      <c r="BK187" s="7" t="str">
        <f t="shared" si="116"/>
        <v/>
      </c>
      <c r="BL187" s="7" t="str">
        <f t="shared" si="116"/>
        <v/>
      </c>
      <c r="BM187" s="7" t="str">
        <f t="shared" si="116"/>
        <v/>
      </c>
      <c r="BN187" s="7" t="str">
        <f t="shared" si="116"/>
        <v/>
      </c>
      <c r="BO187" s="7" t="str">
        <f t="shared" si="116"/>
        <v/>
      </c>
      <c r="BP187" s="7" t="str">
        <f t="shared" si="116"/>
        <v/>
      </c>
      <c r="BQ187" s="7" t="str">
        <f t="shared" si="116"/>
        <v/>
      </c>
      <c r="BR187" s="7" t="str">
        <f t="shared" si="116"/>
        <v/>
      </c>
      <c r="BS187" s="7" t="str">
        <f t="shared" si="116"/>
        <v/>
      </c>
      <c r="BT187" s="7" t="str">
        <f t="shared" si="116"/>
        <v/>
      </c>
      <c r="BU187" s="7" t="str">
        <f t="shared" si="115"/>
        <v/>
      </c>
      <c r="BV187" s="7" t="str">
        <f t="shared" si="115"/>
        <v/>
      </c>
      <c r="BW187" s="7" t="str">
        <f t="shared" si="115"/>
        <v/>
      </c>
      <c r="BX187" s="7" t="str">
        <f t="shared" si="115"/>
        <v/>
      </c>
      <c r="BY187" s="7" t="str">
        <f t="shared" si="115"/>
        <v/>
      </c>
      <c r="BZ187" s="7" t="str">
        <f t="shared" si="115"/>
        <v/>
      </c>
      <c r="CA187" s="7" t="str">
        <f t="shared" si="115"/>
        <v/>
      </c>
      <c r="CB187" s="7" t="str">
        <f t="shared" si="115"/>
        <v/>
      </c>
      <c r="CC187" s="7" t="str">
        <f t="shared" si="115"/>
        <v/>
      </c>
      <c r="CD187" s="7" t="str">
        <f t="shared" si="115"/>
        <v/>
      </c>
      <c r="CE187" s="7" t="str">
        <f t="shared" si="115"/>
        <v/>
      </c>
      <c r="CF187" s="7" t="str">
        <f t="shared" si="115"/>
        <v/>
      </c>
      <c r="CG187" s="7" t="str">
        <f t="shared" si="115"/>
        <v/>
      </c>
      <c r="CH187" s="7" t="str">
        <f t="shared" si="115"/>
        <v/>
      </c>
      <c r="CI187" s="7" t="str">
        <f t="shared" si="115"/>
        <v/>
      </c>
      <c r="CJ187" s="7" t="str">
        <f t="shared" si="115"/>
        <v/>
      </c>
      <c r="CK187" s="7" t="str">
        <f t="shared" si="114"/>
        <v/>
      </c>
      <c r="CL187" s="7" t="str">
        <f t="shared" si="114"/>
        <v/>
      </c>
      <c r="CM187" s="7" t="str">
        <f t="shared" si="114"/>
        <v/>
      </c>
      <c r="CN187" s="7" t="str">
        <f t="shared" si="114"/>
        <v/>
      </c>
      <c r="CO187" s="7" t="str">
        <f t="shared" si="114"/>
        <v/>
      </c>
      <c r="CP187" s="7" t="str">
        <f t="shared" si="114"/>
        <v/>
      </c>
      <c r="CQ187" s="7" t="str">
        <f t="shared" si="114"/>
        <v/>
      </c>
      <c r="CR187" s="7" t="str">
        <f t="shared" si="114"/>
        <v/>
      </c>
      <c r="CS187" s="7" t="str">
        <f t="shared" si="114"/>
        <v/>
      </c>
      <c r="CT187" s="7" t="str">
        <f t="shared" si="114"/>
        <v/>
      </c>
      <c r="CU187" s="7" t="str">
        <f t="shared" si="114"/>
        <v/>
      </c>
      <c r="CV187" s="7" t="str">
        <f t="shared" si="114"/>
        <v/>
      </c>
      <c r="CW187" s="7" t="str">
        <f t="shared" si="114"/>
        <v/>
      </c>
      <c r="CX187" s="7" t="str">
        <f t="shared" si="114"/>
        <v/>
      </c>
      <c r="CY187" s="7" t="str">
        <f t="shared" si="114"/>
        <v/>
      </c>
      <c r="CZ187" s="7" t="str">
        <f t="shared" si="113"/>
        <v/>
      </c>
      <c r="DA187" s="7" t="str">
        <f t="shared" si="111"/>
        <v/>
      </c>
      <c r="DB187" s="7" t="str">
        <f t="shared" si="111"/>
        <v/>
      </c>
      <c r="DC187" s="7" t="str">
        <f t="shared" si="111"/>
        <v/>
      </c>
      <c r="DD187" s="7" t="str">
        <f t="shared" si="111"/>
        <v/>
      </c>
      <c r="DE187" s="7" t="str">
        <f t="shared" si="111"/>
        <v/>
      </c>
      <c r="DF187" s="7" t="str">
        <f t="shared" si="111"/>
        <v/>
      </c>
      <c r="DG187" s="7" t="str">
        <f t="shared" si="111"/>
        <v/>
      </c>
      <c r="DH187" s="7" t="str">
        <f t="shared" si="111"/>
        <v/>
      </c>
      <c r="DI187" s="7" t="str">
        <f t="shared" si="111"/>
        <v/>
      </c>
      <c r="DJ187" s="7" t="str">
        <f t="shared" si="111"/>
        <v/>
      </c>
      <c r="DK187" s="7" t="str">
        <f t="shared" si="111"/>
        <v/>
      </c>
      <c r="DL187" s="7" t="str">
        <f t="shared" si="111"/>
        <v/>
      </c>
      <c r="DM187" s="7" t="str">
        <f t="shared" si="111"/>
        <v/>
      </c>
      <c r="DN187" s="7" t="str">
        <f t="shared" si="111"/>
        <v/>
      </c>
      <c r="DO187" s="7" t="str">
        <f t="shared" si="111"/>
        <v/>
      </c>
      <c r="DP187" s="7" t="str">
        <f t="shared" si="103"/>
        <v/>
      </c>
      <c r="DQ187" s="7" t="str">
        <f t="shared" si="104"/>
        <v/>
      </c>
      <c r="DR187" s="7" t="str">
        <f t="shared" si="104"/>
        <v/>
      </c>
      <c r="DS187" s="7" t="str">
        <f t="shared" si="104"/>
        <v/>
      </c>
      <c r="DT187" s="7" t="str">
        <f t="shared" si="104"/>
        <v/>
      </c>
      <c r="DU187" s="7" t="str">
        <f t="shared" si="104"/>
        <v/>
      </c>
      <c r="DV187" s="7" t="str">
        <f t="shared" si="104"/>
        <v/>
      </c>
      <c r="DW187" s="7" t="str">
        <f t="shared" si="104"/>
        <v/>
      </c>
    </row>
    <row r="188" spans="1:127" x14ac:dyDescent="0.35">
      <c r="A188" s="84" t="s">
        <v>280</v>
      </c>
      <c r="B188" s="84" t="s">
        <v>14</v>
      </c>
      <c r="C188" s="84" t="s">
        <v>12</v>
      </c>
      <c r="D188" s="84">
        <v>7.6379999999999998E-3</v>
      </c>
      <c r="E188" s="82">
        <f>VLOOKUP(C188,'Literature Lookup Tables'!$A$2:$D$21,4,0)</f>
        <v>1.0000000000000009E-2</v>
      </c>
      <c r="F188" s="82">
        <f>VLOOKUP(C188,'Literature Lookup Tables'!$A$2:$D$21,3,0)</f>
        <v>0.85</v>
      </c>
      <c r="G188" s="64">
        <f>(VLOOKUP(C188,'Literature Lookup Tables'!$A$2:$L$21,2))*D188</f>
        <v>6.5686799999999995E-3</v>
      </c>
      <c r="H188" s="64">
        <f t="shared" si="92"/>
        <v>6.4922999999999995E-3</v>
      </c>
      <c r="I188" s="64">
        <f t="shared" si="93"/>
        <v>7.6380000000000065E-5</v>
      </c>
      <c r="J188" s="106">
        <f>VLOOKUP(C188,'Literature Lookup Tables'!$A$2:$L$21,MATCH(B188,listHYDROGROUPS,0))</f>
        <v>79</v>
      </c>
      <c r="K188" s="7" t="str">
        <f t="shared" si="109"/>
        <v/>
      </c>
      <c r="L188" s="7" t="str">
        <f t="shared" si="109"/>
        <v/>
      </c>
      <c r="M188" s="7" t="str">
        <f t="shared" si="112"/>
        <v/>
      </c>
      <c r="N188" s="7" t="str">
        <f t="shared" si="112"/>
        <v/>
      </c>
      <c r="O188" s="7" t="str">
        <f t="shared" si="112"/>
        <v/>
      </c>
      <c r="P188" s="7" t="str">
        <f t="shared" si="112"/>
        <v/>
      </c>
      <c r="Q188" s="7" t="str">
        <f t="shared" si="112"/>
        <v/>
      </c>
      <c r="R188" s="7" t="str">
        <f t="shared" si="112"/>
        <v/>
      </c>
      <c r="S188" s="7" t="str">
        <f t="shared" si="112"/>
        <v/>
      </c>
      <c r="T188" s="7">
        <f t="shared" si="112"/>
        <v>0.60340199999999999</v>
      </c>
      <c r="U188" s="7" t="str">
        <f t="shared" si="112"/>
        <v/>
      </c>
      <c r="V188" s="7" t="str">
        <f t="shared" si="112"/>
        <v/>
      </c>
      <c r="W188" s="7" t="str">
        <f t="shared" si="112"/>
        <v/>
      </c>
      <c r="X188" s="7" t="str">
        <f t="shared" si="112"/>
        <v/>
      </c>
      <c r="Y188" s="7" t="str">
        <f t="shared" si="112"/>
        <v/>
      </c>
      <c r="Z188" s="7" t="str">
        <f t="shared" ref="Z188:AO203" si="118">IF($A188=Z$11,$J188*$D188,"")</f>
        <v/>
      </c>
      <c r="AA188" s="7" t="str">
        <f t="shared" si="118"/>
        <v/>
      </c>
      <c r="AB188" s="7" t="str">
        <f t="shared" si="118"/>
        <v/>
      </c>
      <c r="AC188" s="7" t="str">
        <f t="shared" si="118"/>
        <v/>
      </c>
      <c r="AD188" s="7" t="str">
        <f t="shared" si="118"/>
        <v/>
      </c>
      <c r="AE188" s="7" t="str">
        <f t="shared" si="118"/>
        <v/>
      </c>
      <c r="AF188" s="7" t="str">
        <f t="shared" si="118"/>
        <v/>
      </c>
      <c r="AG188" s="7" t="str">
        <f t="shared" si="118"/>
        <v/>
      </c>
      <c r="AH188" s="7" t="str">
        <f t="shared" si="118"/>
        <v/>
      </c>
      <c r="AI188" s="7" t="str">
        <f t="shared" si="118"/>
        <v/>
      </c>
      <c r="AJ188" s="7" t="str">
        <f t="shared" si="118"/>
        <v/>
      </c>
      <c r="AK188" s="7" t="str">
        <f t="shared" si="118"/>
        <v/>
      </c>
      <c r="AL188" s="7" t="str">
        <f t="shared" si="118"/>
        <v/>
      </c>
      <c r="AM188" s="7" t="str">
        <f t="shared" si="118"/>
        <v/>
      </c>
      <c r="AN188" s="7" t="str">
        <f t="shared" si="118"/>
        <v/>
      </c>
      <c r="AO188" s="7" t="str">
        <f t="shared" si="118"/>
        <v/>
      </c>
      <c r="AP188" s="7" t="str">
        <f t="shared" si="117"/>
        <v/>
      </c>
      <c r="AQ188" s="7" t="str">
        <f t="shared" si="117"/>
        <v/>
      </c>
      <c r="AR188" s="7" t="str">
        <f t="shared" si="117"/>
        <v/>
      </c>
      <c r="AS188" s="7" t="str">
        <f t="shared" si="117"/>
        <v/>
      </c>
      <c r="AT188" s="7" t="str">
        <f t="shared" si="117"/>
        <v/>
      </c>
      <c r="AU188" s="7" t="str">
        <f t="shared" si="117"/>
        <v/>
      </c>
      <c r="AV188" s="7" t="str">
        <f t="shared" si="117"/>
        <v/>
      </c>
      <c r="AW188" s="7" t="str">
        <f t="shared" si="117"/>
        <v/>
      </c>
      <c r="AX188" s="7" t="str">
        <f t="shared" si="117"/>
        <v/>
      </c>
      <c r="AY188" s="7" t="str">
        <f t="shared" si="117"/>
        <v/>
      </c>
      <c r="AZ188" s="7" t="str">
        <f t="shared" si="117"/>
        <v/>
      </c>
      <c r="BA188" s="7" t="str">
        <f t="shared" si="117"/>
        <v/>
      </c>
      <c r="BB188" s="7" t="str">
        <f t="shared" si="117"/>
        <v/>
      </c>
      <c r="BC188" s="7" t="str">
        <f t="shared" si="117"/>
        <v/>
      </c>
      <c r="BD188" s="7" t="str">
        <f t="shared" si="117"/>
        <v/>
      </c>
      <c r="BE188" s="7" t="str">
        <f t="shared" si="117"/>
        <v/>
      </c>
      <c r="BF188" s="7" t="str">
        <f t="shared" si="116"/>
        <v/>
      </c>
      <c r="BG188" s="7" t="str">
        <f t="shared" si="116"/>
        <v/>
      </c>
      <c r="BH188" s="7" t="str">
        <f t="shared" si="116"/>
        <v/>
      </c>
      <c r="BI188" s="7" t="str">
        <f t="shared" si="116"/>
        <v/>
      </c>
      <c r="BJ188" s="7" t="str">
        <f t="shared" si="116"/>
        <v/>
      </c>
      <c r="BK188" s="7" t="str">
        <f t="shared" si="116"/>
        <v/>
      </c>
      <c r="BL188" s="7" t="str">
        <f t="shared" si="116"/>
        <v/>
      </c>
      <c r="BM188" s="7" t="str">
        <f t="shared" si="116"/>
        <v/>
      </c>
      <c r="BN188" s="7" t="str">
        <f t="shared" si="116"/>
        <v/>
      </c>
      <c r="BO188" s="7" t="str">
        <f t="shared" si="116"/>
        <v/>
      </c>
      <c r="BP188" s="7" t="str">
        <f t="shared" si="116"/>
        <v/>
      </c>
      <c r="BQ188" s="7" t="str">
        <f t="shared" si="116"/>
        <v/>
      </c>
      <c r="BR188" s="7" t="str">
        <f t="shared" si="116"/>
        <v/>
      </c>
      <c r="BS188" s="7" t="str">
        <f t="shared" si="116"/>
        <v/>
      </c>
      <c r="BT188" s="7" t="str">
        <f t="shared" si="116"/>
        <v/>
      </c>
      <c r="BU188" s="7" t="str">
        <f t="shared" si="115"/>
        <v/>
      </c>
      <c r="BV188" s="7" t="str">
        <f t="shared" si="115"/>
        <v/>
      </c>
      <c r="BW188" s="7" t="str">
        <f t="shared" si="115"/>
        <v/>
      </c>
      <c r="BX188" s="7" t="str">
        <f t="shared" si="115"/>
        <v/>
      </c>
      <c r="BY188" s="7" t="str">
        <f t="shared" si="115"/>
        <v/>
      </c>
      <c r="BZ188" s="7" t="str">
        <f t="shared" si="115"/>
        <v/>
      </c>
      <c r="CA188" s="7" t="str">
        <f t="shared" si="115"/>
        <v/>
      </c>
      <c r="CB188" s="7" t="str">
        <f t="shared" si="115"/>
        <v/>
      </c>
      <c r="CC188" s="7" t="str">
        <f t="shared" si="115"/>
        <v/>
      </c>
      <c r="CD188" s="7" t="str">
        <f t="shared" si="115"/>
        <v/>
      </c>
      <c r="CE188" s="7" t="str">
        <f t="shared" si="115"/>
        <v/>
      </c>
      <c r="CF188" s="7" t="str">
        <f t="shared" si="115"/>
        <v/>
      </c>
      <c r="CG188" s="7" t="str">
        <f t="shared" si="115"/>
        <v/>
      </c>
      <c r="CH188" s="7" t="str">
        <f t="shared" si="115"/>
        <v/>
      </c>
      <c r="CI188" s="7" t="str">
        <f t="shared" si="115"/>
        <v/>
      </c>
      <c r="CJ188" s="7" t="str">
        <f t="shared" si="115"/>
        <v/>
      </c>
      <c r="CK188" s="7" t="str">
        <f t="shared" si="114"/>
        <v/>
      </c>
      <c r="CL188" s="7" t="str">
        <f t="shared" si="114"/>
        <v/>
      </c>
      <c r="CM188" s="7" t="str">
        <f t="shared" si="114"/>
        <v/>
      </c>
      <c r="CN188" s="7" t="str">
        <f t="shared" si="114"/>
        <v/>
      </c>
      <c r="CO188" s="7" t="str">
        <f t="shared" si="114"/>
        <v/>
      </c>
      <c r="CP188" s="7" t="str">
        <f t="shared" si="114"/>
        <v/>
      </c>
      <c r="CQ188" s="7" t="str">
        <f t="shared" si="114"/>
        <v/>
      </c>
      <c r="CR188" s="7" t="str">
        <f t="shared" si="114"/>
        <v/>
      </c>
      <c r="CS188" s="7" t="str">
        <f t="shared" si="114"/>
        <v/>
      </c>
      <c r="CT188" s="7" t="str">
        <f t="shared" si="114"/>
        <v/>
      </c>
      <c r="CU188" s="7" t="str">
        <f t="shared" si="114"/>
        <v/>
      </c>
      <c r="CV188" s="7" t="str">
        <f t="shared" si="114"/>
        <v/>
      </c>
      <c r="CW188" s="7" t="str">
        <f t="shared" si="114"/>
        <v/>
      </c>
      <c r="CX188" s="7" t="str">
        <f t="shared" si="114"/>
        <v/>
      </c>
      <c r="CY188" s="7" t="str">
        <f t="shared" si="114"/>
        <v/>
      </c>
      <c r="CZ188" s="7" t="str">
        <f t="shared" si="113"/>
        <v/>
      </c>
      <c r="DA188" s="7" t="str">
        <f t="shared" si="111"/>
        <v/>
      </c>
      <c r="DB188" s="7" t="str">
        <f t="shared" si="111"/>
        <v/>
      </c>
      <c r="DC188" s="7" t="str">
        <f t="shared" si="111"/>
        <v/>
      </c>
      <c r="DD188" s="7" t="str">
        <f t="shared" si="111"/>
        <v/>
      </c>
      <c r="DE188" s="7" t="str">
        <f t="shared" si="111"/>
        <v/>
      </c>
      <c r="DF188" s="7" t="str">
        <f t="shared" si="111"/>
        <v/>
      </c>
      <c r="DG188" s="7" t="str">
        <f t="shared" si="111"/>
        <v/>
      </c>
      <c r="DH188" s="7" t="str">
        <f t="shared" si="111"/>
        <v/>
      </c>
      <c r="DI188" s="7" t="str">
        <f t="shared" si="111"/>
        <v/>
      </c>
      <c r="DJ188" s="7" t="str">
        <f t="shared" si="111"/>
        <v/>
      </c>
      <c r="DK188" s="7" t="str">
        <f t="shared" si="111"/>
        <v/>
      </c>
      <c r="DL188" s="7" t="str">
        <f t="shared" si="111"/>
        <v/>
      </c>
      <c r="DM188" s="7" t="str">
        <f t="shared" si="111"/>
        <v/>
      </c>
      <c r="DN188" s="7" t="str">
        <f t="shared" si="111"/>
        <v/>
      </c>
      <c r="DO188" s="7" t="str">
        <f t="shared" si="111"/>
        <v/>
      </c>
      <c r="DP188" s="7" t="str">
        <f t="shared" ref="DP188:DW188" si="119">IF($A188=DP$11,$J188*$D188,"")</f>
        <v/>
      </c>
      <c r="DQ188" s="7" t="str">
        <f t="shared" si="119"/>
        <v/>
      </c>
      <c r="DR188" s="7" t="str">
        <f t="shared" si="119"/>
        <v/>
      </c>
      <c r="DS188" s="7" t="str">
        <f t="shared" si="119"/>
        <v/>
      </c>
      <c r="DT188" s="7" t="str">
        <f t="shared" si="119"/>
        <v/>
      </c>
      <c r="DU188" s="7" t="str">
        <f t="shared" si="119"/>
        <v/>
      </c>
      <c r="DV188" s="7" t="str">
        <f t="shared" si="119"/>
        <v/>
      </c>
      <c r="DW188" s="7" t="str">
        <f t="shared" si="119"/>
        <v/>
      </c>
    </row>
    <row r="189" spans="1:127" x14ac:dyDescent="0.35">
      <c r="A189" s="84" t="s">
        <v>299</v>
      </c>
      <c r="B189" s="84" t="s">
        <v>14</v>
      </c>
      <c r="C189" s="84" t="s">
        <v>12</v>
      </c>
      <c r="D189" s="84">
        <v>0.101503</v>
      </c>
      <c r="E189" s="82">
        <f>VLOOKUP(C189,'Literature Lookup Tables'!$A$2:$D$21,4,0)</f>
        <v>1.0000000000000009E-2</v>
      </c>
      <c r="F189" s="82">
        <f>VLOOKUP(C189,'Literature Lookup Tables'!$A$2:$D$21,3,0)</f>
        <v>0.85</v>
      </c>
      <c r="G189" s="64">
        <f>(VLOOKUP(C189,'Literature Lookup Tables'!$A$2:$L$21,2))*D189</f>
        <v>8.7292579999999995E-2</v>
      </c>
      <c r="H189" s="64">
        <f t="shared" si="92"/>
        <v>8.6277549999999995E-2</v>
      </c>
      <c r="I189" s="64">
        <f t="shared" si="93"/>
        <v>1.015030000000001E-3</v>
      </c>
      <c r="J189" s="106">
        <f>VLOOKUP(C189,'Literature Lookup Tables'!$A$2:$L$21,MATCH(B189,listHYDROGROUPS,0))</f>
        <v>79</v>
      </c>
      <c r="K189" s="7" t="str">
        <f t="shared" si="109"/>
        <v/>
      </c>
      <c r="L189" s="7" t="str">
        <f t="shared" si="109"/>
        <v/>
      </c>
      <c r="M189" s="7" t="str">
        <f t="shared" si="109"/>
        <v/>
      </c>
      <c r="N189" s="7" t="str">
        <f t="shared" si="109"/>
        <v/>
      </c>
      <c r="O189" s="7" t="str">
        <f t="shared" si="109"/>
        <v/>
      </c>
      <c r="P189" s="7" t="str">
        <f t="shared" si="109"/>
        <v/>
      </c>
      <c r="Q189" s="7" t="str">
        <f t="shared" si="109"/>
        <v/>
      </c>
      <c r="R189" s="7" t="str">
        <f t="shared" si="109"/>
        <v/>
      </c>
      <c r="S189" s="7">
        <f t="shared" si="109"/>
        <v>8.0187369999999998</v>
      </c>
      <c r="T189" s="7" t="str">
        <f t="shared" si="109"/>
        <v/>
      </c>
      <c r="U189" s="7" t="str">
        <f t="shared" si="109"/>
        <v/>
      </c>
      <c r="V189" s="7" t="str">
        <f t="shared" si="109"/>
        <v/>
      </c>
      <c r="W189" s="7" t="str">
        <f t="shared" si="109"/>
        <v/>
      </c>
      <c r="X189" s="7" t="str">
        <f t="shared" si="109"/>
        <v/>
      </c>
      <c r="Y189" s="7" t="str">
        <f t="shared" si="109"/>
        <v/>
      </c>
      <c r="Z189" s="7" t="str">
        <f t="shared" ref="Z189:Z203" si="120">IF($A189=Z$11,$J189*$D189,"")</f>
        <v/>
      </c>
      <c r="AA189" s="7" t="str">
        <f t="shared" si="118"/>
        <v/>
      </c>
      <c r="AB189" s="7" t="str">
        <f t="shared" si="118"/>
        <v/>
      </c>
      <c r="AC189" s="7" t="str">
        <f t="shared" si="118"/>
        <v/>
      </c>
      <c r="AD189" s="7" t="str">
        <f t="shared" si="118"/>
        <v/>
      </c>
      <c r="AE189" s="7" t="str">
        <f t="shared" si="118"/>
        <v/>
      </c>
      <c r="AF189" s="7" t="str">
        <f t="shared" si="118"/>
        <v/>
      </c>
      <c r="AG189" s="7" t="str">
        <f t="shared" si="118"/>
        <v/>
      </c>
      <c r="AH189" s="7" t="str">
        <f t="shared" si="118"/>
        <v/>
      </c>
      <c r="AI189" s="7" t="str">
        <f t="shared" si="118"/>
        <v/>
      </c>
      <c r="AJ189" s="7" t="str">
        <f t="shared" si="118"/>
        <v/>
      </c>
      <c r="AK189" s="7" t="str">
        <f t="shared" si="118"/>
        <v/>
      </c>
      <c r="AL189" s="7" t="str">
        <f t="shared" si="118"/>
        <v/>
      </c>
      <c r="AM189" s="7" t="str">
        <f t="shared" si="118"/>
        <v/>
      </c>
      <c r="AN189" s="7" t="str">
        <f t="shared" si="118"/>
        <v/>
      </c>
      <c r="AO189" s="7" t="str">
        <f t="shared" si="118"/>
        <v/>
      </c>
      <c r="AP189" s="7" t="str">
        <f t="shared" si="117"/>
        <v/>
      </c>
      <c r="AQ189" s="7" t="str">
        <f t="shared" si="117"/>
        <v/>
      </c>
      <c r="AR189" s="7" t="str">
        <f t="shared" si="117"/>
        <v/>
      </c>
      <c r="AS189" s="7" t="str">
        <f t="shared" si="117"/>
        <v/>
      </c>
      <c r="AT189" s="7" t="str">
        <f t="shared" si="117"/>
        <v/>
      </c>
      <c r="AU189" s="7" t="str">
        <f t="shared" si="117"/>
        <v/>
      </c>
      <c r="AV189" s="7" t="str">
        <f t="shared" si="117"/>
        <v/>
      </c>
      <c r="AW189" s="7" t="str">
        <f t="shared" si="117"/>
        <v/>
      </c>
      <c r="AX189" s="7" t="str">
        <f t="shared" si="117"/>
        <v/>
      </c>
      <c r="AY189" s="7" t="str">
        <f t="shared" si="117"/>
        <v/>
      </c>
      <c r="AZ189" s="7" t="str">
        <f t="shared" si="117"/>
        <v/>
      </c>
      <c r="BA189" s="7" t="str">
        <f t="shared" si="117"/>
        <v/>
      </c>
      <c r="BB189" s="7" t="str">
        <f t="shared" si="117"/>
        <v/>
      </c>
      <c r="BC189" s="7" t="str">
        <f t="shared" si="117"/>
        <v/>
      </c>
      <c r="BD189" s="7" t="str">
        <f t="shared" si="117"/>
        <v/>
      </c>
      <c r="BE189" s="7" t="str">
        <f t="shared" si="117"/>
        <v/>
      </c>
      <c r="BF189" s="7" t="str">
        <f t="shared" si="116"/>
        <v/>
      </c>
      <c r="BG189" s="7" t="str">
        <f t="shared" si="116"/>
        <v/>
      </c>
      <c r="BH189" s="7" t="str">
        <f t="shared" si="116"/>
        <v/>
      </c>
      <c r="BI189" s="7" t="str">
        <f t="shared" si="116"/>
        <v/>
      </c>
      <c r="BJ189" s="7" t="str">
        <f t="shared" si="116"/>
        <v/>
      </c>
      <c r="BK189" s="7" t="str">
        <f t="shared" si="116"/>
        <v/>
      </c>
      <c r="BL189" s="7" t="str">
        <f t="shared" si="116"/>
        <v/>
      </c>
      <c r="BM189" s="7" t="str">
        <f t="shared" si="116"/>
        <v/>
      </c>
      <c r="BN189" s="7" t="str">
        <f t="shared" si="116"/>
        <v/>
      </c>
      <c r="BO189" s="7" t="str">
        <f t="shared" si="116"/>
        <v/>
      </c>
      <c r="BP189" s="7" t="str">
        <f t="shared" si="116"/>
        <v/>
      </c>
      <c r="BQ189" s="7" t="str">
        <f t="shared" si="116"/>
        <v/>
      </c>
      <c r="BR189" s="7" t="str">
        <f t="shared" si="116"/>
        <v/>
      </c>
      <c r="BS189" s="7" t="str">
        <f t="shared" si="116"/>
        <v/>
      </c>
      <c r="BT189" s="7" t="str">
        <f t="shared" si="116"/>
        <v/>
      </c>
      <c r="BU189" s="7" t="str">
        <f t="shared" si="115"/>
        <v/>
      </c>
      <c r="BV189" s="7" t="str">
        <f t="shared" si="115"/>
        <v/>
      </c>
      <c r="BW189" s="7" t="str">
        <f t="shared" si="115"/>
        <v/>
      </c>
      <c r="BX189" s="7" t="str">
        <f t="shared" si="115"/>
        <v/>
      </c>
      <c r="BY189" s="7" t="str">
        <f t="shared" si="115"/>
        <v/>
      </c>
      <c r="BZ189" s="7" t="str">
        <f t="shared" si="115"/>
        <v/>
      </c>
      <c r="CA189" s="7" t="str">
        <f t="shared" si="115"/>
        <v/>
      </c>
      <c r="CB189" s="7" t="str">
        <f t="shared" si="115"/>
        <v/>
      </c>
      <c r="CC189" s="7" t="str">
        <f t="shared" si="115"/>
        <v/>
      </c>
      <c r="CD189" s="7" t="str">
        <f t="shared" si="115"/>
        <v/>
      </c>
      <c r="CE189" s="7" t="str">
        <f t="shared" si="115"/>
        <v/>
      </c>
      <c r="CF189" s="7" t="str">
        <f t="shared" si="115"/>
        <v/>
      </c>
      <c r="CG189" s="7" t="str">
        <f t="shared" si="115"/>
        <v/>
      </c>
      <c r="CH189" s="7" t="str">
        <f t="shared" si="115"/>
        <v/>
      </c>
      <c r="CI189" s="7" t="str">
        <f t="shared" si="115"/>
        <v/>
      </c>
      <c r="CJ189" s="7" t="str">
        <f t="shared" si="115"/>
        <v/>
      </c>
      <c r="CK189" s="7" t="str">
        <f t="shared" si="114"/>
        <v/>
      </c>
      <c r="CL189" s="7" t="str">
        <f t="shared" si="114"/>
        <v/>
      </c>
      <c r="CM189" s="7" t="str">
        <f t="shared" si="114"/>
        <v/>
      </c>
      <c r="CN189" s="7" t="str">
        <f t="shared" si="114"/>
        <v/>
      </c>
      <c r="CO189" s="7" t="str">
        <f t="shared" si="114"/>
        <v/>
      </c>
      <c r="CP189" s="7" t="str">
        <f t="shared" si="114"/>
        <v/>
      </c>
      <c r="CQ189" s="7" t="str">
        <f t="shared" si="114"/>
        <v/>
      </c>
      <c r="CR189" s="7" t="str">
        <f t="shared" si="114"/>
        <v/>
      </c>
      <c r="CS189" s="7" t="str">
        <f t="shared" si="114"/>
        <v/>
      </c>
      <c r="CT189" s="7" t="str">
        <f t="shared" si="114"/>
        <v/>
      </c>
      <c r="CU189" s="7" t="str">
        <f t="shared" si="114"/>
        <v/>
      </c>
      <c r="CV189" s="7" t="str">
        <f t="shared" si="114"/>
        <v/>
      </c>
      <c r="CW189" s="7" t="str">
        <f t="shared" si="114"/>
        <v/>
      </c>
      <c r="CX189" s="7" t="str">
        <f t="shared" si="114"/>
        <v/>
      </c>
      <c r="CY189" s="7" t="str">
        <f t="shared" si="114"/>
        <v/>
      </c>
      <c r="CZ189" s="7" t="str">
        <f t="shared" si="113"/>
        <v/>
      </c>
      <c r="DA189" s="7" t="str">
        <f t="shared" si="111"/>
        <v/>
      </c>
      <c r="DB189" s="7" t="str">
        <f t="shared" si="111"/>
        <v/>
      </c>
      <c r="DC189" s="7" t="str">
        <f t="shared" si="111"/>
        <v/>
      </c>
      <c r="DD189" s="7" t="str">
        <f t="shared" si="111"/>
        <v/>
      </c>
      <c r="DE189" s="7" t="str">
        <f t="shared" si="111"/>
        <v/>
      </c>
      <c r="DF189" s="7" t="str">
        <f t="shared" si="111"/>
        <v/>
      </c>
      <c r="DG189" s="7" t="str">
        <f t="shared" si="111"/>
        <v/>
      </c>
      <c r="DH189" s="7" t="str">
        <f t="shared" si="111"/>
        <v/>
      </c>
      <c r="DI189" s="7" t="str">
        <f t="shared" si="111"/>
        <v/>
      </c>
      <c r="DJ189" s="7" t="str">
        <f t="shared" si="111"/>
        <v/>
      </c>
      <c r="DK189" s="7" t="str">
        <f t="shared" si="111"/>
        <v/>
      </c>
      <c r="DL189" s="7" t="str">
        <f t="shared" si="111"/>
        <v/>
      </c>
      <c r="DM189" s="7" t="str">
        <f t="shared" si="111"/>
        <v/>
      </c>
      <c r="DN189" s="7" t="str">
        <f t="shared" si="111"/>
        <v/>
      </c>
      <c r="DO189" s="7" t="str">
        <f t="shared" ref="DO189:DW204" si="121">IF($A189=DO$11,$J189*$D189,"")</f>
        <v/>
      </c>
      <c r="DP189" s="7" t="str">
        <f t="shared" si="121"/>
        <v/>
      </c>
      <c r="DQ189" s="7" t="str">
        <f t="shared" si="121"/>
        <v/>
      </c>
      <c r="DR189" s="7" t="str">
        <f t="shared" si="121"/>
        <v/>
      </c>
      <c r="DS189" s="7" t="str">
        <f t="shared" si="121"/>
        <v/>
      </c>
      <c r="DT189" s="7" t="str">
        <f t="shared" si="121"/>
        <v/>
      </c>
      <c r="DU189" s="7" t="str">
        <f t="shared" si="121"/>
        <v/>
      </c>
      <c r="DV189" s="7" t="str">
        <f t="shared" si="121"/>
        <v/>
      </c>
      <c r="DW189" s="7" t="str">
        <f t="shared" si="121"/>
        <v/>
      </c>
    </row>
    <row r="190" spans="1:127" x14ac:dyDescent="0.35">
      <c r="A190" s="84" t="s">
        <v>279</v>
      </c>
      <c r="B190" s="84" t="s">
        <v>14</v>
      </c>
      <c r="C190" s="84" t="s">
        <v>12</v>
      </c>
      <c r="D190" s="84">
        <v>0.41576600000000002</v>
      </c>
      <c r="E190" s="82">
        <f>VLOOKUP(C190,'Literature Lookup Tables'!$A$2:$D$21,4,0)</f>
        <v>1.0000000000000009E-2</v>
      </c>
      <c r="F190" s="82">
        <f>VLOOKUP(C190,'Literature Lookup Tables'!$A$2:$D$21,3,0)</f>
        <v>0.85</v>
      </c>
      <c r="G190" s="64">
        <f>(VLOOKUP(C190,'Literature Lookup Tables'!$A$2:$L$21,2))*D190</f>
        <v>0.35755876000000003</v>
      </c>
      <c r="H190" s="64">
        <f t="shared" si="92"/>
        <v>0.35340110000000002</v>
      </c>
      <c r="I190" s="64">
        <f t="shared" si="93"/>
        <v>4.157660000000004E-3</v>
      </c>
      <c r="J190" s="106">
        <f>VLOOKUP(C190,'Literature Lookup Tables'!$A$2:$L$21,MATCH(B190,listHYDROGROUPS,0))</f>
        <v>79</v>
      </c>
      <c r="K190" s="7" t="str">
        <f t="shared" si="109"/>
        <v/>
      </c>
      <c r="L190" s="7" t="str">
        <f t="shared" si="109"/>
        <v/>
      </c>
      <c r="M190" s="7" t="str">
        <f t="shared" si="112"/>
        <v/>
      </c>
      <c r="N190" s="7" t="str">
        <f t="shared" si="112"/>
        <v/>
      </c>
      <c r="O190" s="7" t="str">
        <f t="shared" si="112"/>
        <v/>
      </c>
      <c r="P190" s="7" t="str">
        <f t="shared" si="112"/>
        <v/>
      </c>
      <c r="Q190" s="7" t="str">
        <f t="shared" si="112"/>
        <v/>
      </c>
      <c r="R190" s="7">
        <f t="shared" si="112"/>
        <v>32.845514000000001</v>
      </c>
      <c r="S190" s="7" t="str">
        <f t="shared" si="112"/>
        <v/>
      </c>
      <c r="T190" s="7" t="str">
        <f t="shared" si="112"/>
        <v/>
      </c>
      <c r="U190" s="7" t="str">
        <f t="shared" si="112"/>
        <v/>
      </c>
      <c r="V190" s="7" t="str">
        <f t="shared" si="112"/>
        <v/>
      </c>
      <c r="W190" s="7" t="str">
        <f t="shared" si="112"/>
        <v/>
      </c>
      <c r="X190" s="7" t="str">
        <f t="shared" si="112"/>
        <v/>
      </c>
      <c r="Y190" s="7" t="str">
        <f t="shared" si="112"/>
        <v/>
      </c>
      <c r="Z190" s="7" t="str">
        <f t="shared" si="120"/>
        <v/>
      </c>
      <c r="AA190" s="7" t="str">
        <f t="shared" si="118"/>
        <v/>
      </c>
      <c r="AB190" s="7" t="str">
        <f t="shared" si="118"/>
        <v/>
      </c>
      <c r="AC190" s="7" t="str">
        <f t="shared" si="118"/>
        <v/>
      </c>
      <c r="AD190" s="7" t="str">
        <f t="shared" si="118"/>
        <v/>
      </c>
      <c r="AE190" s="7" t="str">
        <f t="shared" si="118"/>
        <v/>
      </c>
      <c r="AF190" s="7" t="str">
        <f t="shared" si="118"/>
        <v/>
      </c>
      <c r="AG190" s="7" t="str">
        <f t="shared" si="118"/>
        <v/>
      </c>
      <c r="AH190" s="7" t="str">
        <f t="shared" si="118"/>
        <v/>
      </c>
      <c r="AI190" s="7" t="str">
        <f t="shared" si="118"/>
        <v/>
      </c>
      <c r="AJ190" s="7" t="str">
        <f t="shared" si="118"/>
        <v/>
      </c>
      <c r="AK190" s="7" t="str">
        <f t="shared" si="118"/>
        <v/>
      </c>
      <c r="AL190" s="7" t="str">
        <f t="shared" si="118"/>
        <v/>
      </c>
      <c r="AM190" s="7" t="str">
        <f t="shared" si="118"/>
        <v/>
      </c>
      <c r="AN190" s="7" t="str">
        <f t="shared" si="118"/>
        <v/>
      </c>
      <c r="AO190" s="7" t="str">
        <f t="shared" si="118"/>
        <v/>
      </c>
      <c r="AP190" s="7" t="str">
        <f t="shared" si="117"/>
        <v/>
      </c>
      <c r="AQ190" s="7" t="str">
        <f t="shared" si="117"/>
        <v/>
      </c>
      <c r="AR190" s="7" t="str">
        <f t="shared" si="117"/>
        <v/>
      </c>
      <c r="AS190" s="7" t="str">
        <f t="shared" si="117"/>
        <v/>
      </c>
      <c r="AT190" s="7" t="str">
        <f t="shared" si="117"/>
        <v/>
      </c>
      <c r="AU190" s="7" t="str">
        <f t="shared" si="117"/>
        <v/>
      </c>
      <c r="AV190" s="7" t="str">
        <f t="shared" si="117"/>
        <v/>
      </c>
      <c r="AW190" s="7" t="str">
        <f t="shared" si="117"/>
        <v/>
      </c>
      <c r="AX190" s="7" t="str">
        <f t="shared" si="117"/>
        <v/>
      </c>
      <c r="AY190" s="7" t="str">
        <f t="shared" si="117"/>
        <v/>
      </c>
      <c r="AZ190" s="7" t="str">
        <f t="shared" si="117"/>
        <v/>
      </c>
      <c r="BA190" s="7" t="str">
        <f t="shared" si="117"/>
        <v/>
      </c>
      <c r="BB190" s="7" t="str">
        <f t="shared" si="117"/>
        <v/>
      </c>
      <c r="BC190" s="7" t="str">
        <f t="shared" si="117"/>
        <v/>
      </c>
      <c r="BD190" s="7" t="str">
        <f t="shared" si="117"/>
        <v/>
      </c>
      <c r="BE190" s="7" t="str">
        <f t="shared" si="117"/>
        <v/>
      </c>
      <c r="BF190" s="7" t="str">
        <f t="shared" si="116"/>
        <v/>
      </c>
      <c r="BG190" s="7" t="str">
        <f t="shared" si="116"/>
        <v/>
      </c>
      <c r="BH190" s="7" t="str">
        <f t="shared" si="116"/>
        <v/>
      </c>
      <c r="BI190" s="7" t="str">
        <f t="shared" si="116"/>
        <v/>
      </c>
      <c r="BJ190" s="7" t="str">
        <f t="shared" si="116"/>
        <v/>
      </c>
      <c r="BK190" s="7" t="str">
        <f t="shared" si="116"/>
        <v/>
      </c>
      <c r="BL190" s="7" t="str">
        <f t="shared" si="116"/>
        <v/>
      </c>
      <c r="BM190" s="7" t="str">
        <f t="shared" si="116"/>
        <v/>
      </c>
      <c r="BN190" s="7" t="str">
        <f t="shared" si="116"/>
        <v/>
      </c>
      <c r="BO190" s="7" t="str">
        <f t="shared" si="116"/>
        <v/>
      </c>
      <c r="BP190" s="7" t="str">
        <f t="shared" si="116"/>
        <v/>
      </c>
      <c r="BQ190" s="7" t="str">
        <f t="shared" si="116"/>
        <v/>
      </c>
      <c r="BR190" s="7" t="str">
        <f t="shared" si="116"/>
        <v/>
      </c>
      <c r="BS190" s="7" t="str">
        <f t="shared" si="116"/>
        <v/>
      </c>
      <c r="BT190" s="7" t="str">
        <f t="shared" si="116"/>
        <v/>
      </c>
      <c r="BU190" s="7" t="str">
        <f t="shared" si="115"/>
        <v/>
      </c>
      <c r="BV190" s="7" t="str">
        <f t="shared" si="115"/>
        <v/>
      </c>
      <c r="BW190" s="7" t="str">
        <f t="shared" si="115"/>
        <v/>
      </c>
      <c r="BX190" s="7" t="str">
        <f t="shared" si="115"/>
        <v/>
      </c>
      <c r="BY190" s="7" t="str">
        <f t="shared" si="115"/>
        <v/>
      </c>
      <c r="BZ190" s="7" t="str">
        <f t="shared" si="115"/>
        <v/>
      </c>
      <c r="CA190" s="7" t="str">
        <f t="shared" si="115"/>
        <v/>
      </c>
      <c r="CB190" s="7" t="str">
        <f t="shared" si="115"/>
        <v/>
      </c>
      <c r="CC190" s="7" t="str">
        <f t="shared" si="115"/>
        <v/>
      </c>
      <c r="CD190" s="7" t="str">
        <f t="shared" si="115"/>
        <v/>
      </c>
      <c r="CE190" s="7" t="str">
        <f t="shared" si="115"/>
        <v/>
      </c>
      <c r="CF190" s="7" t="str">
        <f t="shared" si="115"/>
        <v/>
      </c>
      <c r="CG190" s="7" t="str">
        <f t="shared" si="115"/>
        <v/>
      </c>
      <c r="CH190" s="7" t="str">
        <f t="shared" si="115"/>
        <v/>
      </c>
      <c r="CI190" s="7" t="str">
        <f t="shared" si="115"/>
        <v/>
      </c>
      <c r="CJ190" s="7" t="str">
        <f t="shared" si="115"/>
        <v/>
      </c>
      <c r="CK190" s="7" t="str">
        <f t="shared" si="114"/>
        <v/>
      </c>
      <c r="CL190" s="7" t="str">
        <f t="shared" si="114"/>
        <v/>
      </c>
      <c r="CM190" s="7" t="str">
        <f t="shared" si="114"/>
        <v/>
      </c>
      <c r="CN190" s="7" t="str">
        <f t="shared" si="114"/>
        <v/>
      </c>
      <c r="CO190" s="7" t="str">
        <f t="shared" si="114"/>
        <v/>
      </c>
      <c r="CP190" s="7" t="str">
        <f t="shared" si="114"/>
        <v/>
      </c>
      <c r="CQ190" s="7" t="str">
        <f t="shared" si="114"/>
        <v/>
      </c>
      <c r="CR190" s="7" t="str">
        <f t="shared" si="114"/>
        <v/>
      </c>
      <c r="CS190" s="7" t="str">
        <f t="shared" si="114"/>
        <v/>
      </c>
      <c r="CT190" s="7" t="str">
        <f t="shared" si="114"/>
        <v/>
      </c>
      <c r="CU190" s="7" t="str">
        <f t="shared" si="114"/>
        <v/>
      </c>
      <c r="CV190" s="7" t="str">
        <f t="shared" si="114"/>
        <v/>
      </c>
      <c r="CW190" s="7" t="str">
        <f t="shared" si="114"/>
        <v/>
      </c>
      <c r="CX190" s="7" t="str">
        <f t="shared" si="114"/>
        <v/>
      </c>
      <c r="CY190" s="7" t="str">
        <f t="shared" si="114"/>
        <v/>
      </c>
      <c r="CZ190" s="7" t="str">
        <f t="shared" si="113"/>
        <v/>
      </c>
      <c r="DA190" s="7" t="str">
        <f t="shared" ref="DA190:DP205" si="122">IF($A190=DA$11,$J190*$D190,"")</f>
        <v/>
      </c>
      <c r="DB190" s="7" t="str">
        <f t="shared" si="122"/>
        <v/>
      </c>
      <c r="DC190" s="7" t="str">
        <f t="shared" si="122"/>
        <v/>
      </c>
      <c r="DD190" s="7" t="str">
        <f t="shared" si="122"/>
        <v/>
      </c>
      <c r="DE190" s="7" t="str">
        <f t="shared" si="122"/>
        <v/>
      </c>
      <c r="DF190" s="7" t="str">
        <f t="shared" si="122"/>
        <v/>
      </c>
      <c r="DG190" s="7" t="str">
        <f t="shared" si="122"/>
        <v/>
      </c>
      <c r="DH190" s="7" t="str">
        <f t="shared" si="122"/>
        <v/>
      </c>
      <c r="DI190" s="7" t="str">
        <f t="shared" si="122"/>
        <v/>
      </c>
      <c r="DJ190" s="7" t="str">
        <f t="shared" si="122"/>
        <v/>
      </c>
      <c r="DK190" s="7" t="str">
        <f t="shared" si="122"/>
        <v/>
      </c>
      <c r="DL190" s="7" t="str">
        <f t="shared" si="122"/>
        <v/>
      </c>
      <c r="DM190" s="7" t="str">
        <f t="shared" si="122"/>
        <v/>
      </c>
      <c r="DN190" s="7" t="str">
        <f t="shared" si="122"/>
        <v/>
      </c>
      <c r="DO190" s="7" t="str">
        <f t="shared" si="122"/>
        <v/>
      </c>
      <c r="DP190" s="7" t="str">
        <f t="shared" si="122"/>
        <v/>
      </c>
      <c r="DQ190" s="7" t="str">
        <f t="shared" si="121"/>
        <v/>
      </c>
      <c r="DR190" s="7" t="str">
        <f t="shared" si="121"/>
        <v/>
      </c>
      <c r="DS190" s="7" t="str">
        <f t="shared" si="121"/>
        <v/>
      </c>
      <c r="DT190" s="7" t="str">
        <f t="shared" si="121"/>
        <v/>
      </c>
      <c r="DU190" s="7" t="str">
        <f t="shared" si="121"/>
        <v/>
      </c>
      <c r="DV190" s="7" t="str">
        <f t="shared" si="121"/>
        <v/>
      </c>
      <c r="DW190" s="7" t="str">
        <f t="shared" si="121"/>
        <v/>
      </c>
    </row>
    <row r="191" spans="1:127" x14ac:dyDescent="0.35">
      <c r="A191" s="84" t="s">
        <v>280</v>
      </c>
      <c r="B191" s="84" t="s">
        <v>14</v>
      </c>
      <c r="C191" s="84" t="s">
        <v>5</v>
      </c>
      <c r="D191" s="84">
        <v>0.35641499999999998</v>
      </c>
      <c r="E191" s="82">
        <f>VLOOKUP(C191,'Literature Lookup Tables'!$A$2:$D$21,4,0)</f>
        <v>1.0000000000000009E-2</v>
      </c>
      <c r="F191" s="82">
        <f>VLOOKUP(C191,'Literature Lookup Tables'!$A$2:$D$21,3,0)</f>
        <v>0.85</v>
      </c>
      <c r="G191" s="64">
        <f>(VLOOKUP(C191,'Literature Lookup Tables'!$A$2:$L$21,2))*D191</f>
        <v>0.30651689999999998</v>
      </c>
      <c r="H191" s="64">
        <f t="shared" si="92"/>
        <v>0.30295274999999999</v>
      </c>
      <c r="I191" s="64">
        <f t="shared" si="93"/>
        <v>3.5641500000000029E-3</v>
      </c>
      <c r="J191" s="106">
        <f>VLOOKUP(C191,'Literature Lookup Tables'!$A$2:$L$21,MATCH(B191,listHYDROGROUPS,0))</f>
        <v>79</v>
      </c>
      <c r="K191" s="7" t="str">
        <f t="shared" si="109"/>
        <v/>
      </c>
      <c r="L191" s="7" t="str">
        <f t="shared" si="109"/>
        <v/>
      </c>
      <c r="M191" s="7" t="str">
        <f t="shared" si="109"/>
        <v/>
      </c>
      <c r="N191" s="7" t="str">
        <f t="shared" si="109"/>
        <v/>
      </c>
      <c r="O191" s="7" t="str">
        <f t="shared" si="109"/>
        <v/>
      </c>
      <c r="P191" s="7" t="str">
        <f t="shared" si="109"/>
        <v/>
      </c>
      <c r="Q191" s="7" t="str">
        <f t="shared" si="109"/>
        <v/>
      </c>
      <c r="R191" s="7" t="str">
        <f t="shared" si="109"/>
        <v/>
      </c>
      <c r="S191" s="7" t="str">
        <f t="shared" si="109"/>
        <v/>
      </c>
      <c r="T191" s="7">
        <f t="shared" si="109"/>
        <v>28.156784999999999</v>
      </c>
      <c r="U191" s="7" t="str">
        <f t="shared" si="109"/>
        <v/>
      </c>
      <c r="V191" s="7" t="str">
        <f t="shared" si="109"/>
        <v/>
      </c>
      <c r="W191" s="7" t="str">
        <f t="shared" si="109"/>
        <v/>
      </c>
      <c r="X191" s="7" t="str">
        <f t="shared" si="109"/>
        <v/>
      </c>
      <c r="Y191" s="7" t="str">
        <f t="shared" si="109"/>
        <v/>
      </c>
      <c r="Z191" s="7" t="str">
        <f t="shared" si="120"/>
        <v/>
      </c>
      <c r="AA191" s="7" t="str">
        <f t="shared" si="118"/>
        <v/>
      </c>
      <c r="AB191" s="7" t="str">
        <f t="shared" si="118"/>
        <v/>
      </c>
      <c r="AC191" s="7" t="str">
        <f t="shared" si="118"/>
        <v/>
      </c>
      <c r="AD191" s="7" t="str">
        <f t="shared" si="118"/>
        <v/>
      </c>
      <c r="AE191" s="7" t="str">
        <f t="shared" si="118"/>
        <v/>
      </c>
      <c r="AF191" s="7" t="str">
        <f t="shared" si="118"/>
        <v/>
      </c>
      <c r="AG191" s="7" t="str">
        <f t="shared" si="118"/>
        <v/>
      </c>
      <c r="AH191" s="7" t="str">
        <f t="shared" si="118"/>
        <v/>
      </c>
      <c r="AI191" s="7" t="str">
        <f t="shared" si="118"/>
        <v/>
      </c>
      <c r="AJ191" s="7" t="str">
        <f t="shared" si="118"/>
        <v/>
      </c>
      <c r="AK191" s="7" t="str">
        <f t="shared" si="118"/>
        <v/>
      </c>
      <c r="AL191" s="7" t="str">
        <f t="shared" si="118"/>
        <v/>
      </c>
      <c r="AM191" s="7" t="str">
        <f t="shared" si="118"/>
        <v/>
      </c>
      <c r="AN191" s="7" t="str">
        <f t="shared" si="118"/>
        <v/>
      </c>
      <c r="AO191" s="7" t="str">
        <f t="shared" si="118"/>
        <v/>
      </c>
      <c r="AP191" s="7" t="str">
        <f t="shared" si="117"/>
        <v/>
      </c>
      <c r="AQ191" s="7" t="str">
        <f t="shared" si="117"/>
        <v/>
      </c>
      <c r="AR191" s="7" t="str">
        <f t="shared" si="117"/>
        <v/>
      </c>
      <c r="AS191" s="7" t="str">
        <f t="shared" si="117"/>
        <v/>
      </c>
      <c r="AT191" s="7" t="str">
        <f t="shared" si="117"/>
        <v/>
      </c>
      <c r="AU191" s="7" t="str">
        <f t="shared" si="117"/>
        <v/>
      </c>
      <c r="AV191" s="7" t="str">
        <f t="shared" si="117"/>
        <v/>
      </c>
      <c r="AW191" s="7" t="str">
        <f t="shared" si="117"/>
        <v/>
      </c>
      <c r="AX191" s="7" t="str">
        <f t="shared" si="117"/>
        <v/>
      </c>
      <c r="AY191" s="7" t="str">
        <f t="shared" si="117"/>
        <v/>
      </c>
      <c r="AZ191" s="7" t="str">
        <f t="shared" si="117"/>
        <v/>
      </c>
      <c r="BA191" s="7" t="str">
        <f t="shared" si="117"/>
        <v/>
      </c>
      <c r="BB191" s="7" t="str">
        <f t="shared" si="117"/>
        <v/>
      </c>
      <c r="BC191" s="7" t="str">
        <f t="shared" si="117"/>
        <v/>
      </c>
      <c r="BD191" s="7" t="str">
        <f t="shared" si="117"/>
        <v/>
      </c>
      <c r="BE191" s="7" t="str">
        <f t="shared" si="117"/>
        <v/>
      </c>
      <c r="BF191" s="7" t="str">
        <f t="shared" si="116"/>
        <v/>
      </c>
      <c r="BG191" s="7" t="str">
        <f t="shared" si="116"/>
        <v/>
      </c>
      <c r="BH191" s="7" t="str">
        <f t="shared" si="116"/>
        <v/>
      </c>
      <c r="BI191" s="7" t="str">
        <f t="shared" si="116"/>
        <v/>
      </c>
      <c r="BJ191" s="7" t="str">
        <f t="shared" si="116"/>
        <v/>
      </c>
      <c r="BK191" s="7" t="str">
        <f t="shared" si="116"/>
        <v/>
      </c>
      <c r="BL191" s="7" t="str">
        <f t="shared" si="116"/>
        <v/>
      </c>
      <c r="BM191" s="7" t="str">
        <f t="shared" si="116"/>
        <v/>
      </c>
      <c r="BN191" s="7" t="str">
        <f t="shared" si="116"/>
        <v/>
      </c>
      <c r="BO191" s="7" t="str">
        <f t="shared" si="116"/>
        <v/>
      </c>
      <c r="BP191" s="7" t="str">
        <f t="shared" si="116"/>
        <v/>
      </c>
      <c r="BQ191" s="7" t="str">
        <f t="shared" si="116"/>
        <v/>
      </c>
      <c r="BR191" s="7" t="str">
        <f t="shared" si="116"/>
        <v/>
      </c>
      <c r="BS191" s="7" t="str">
        <f t="shared" si="116"/>
        <v/>
      </c>
      <c r="BT191" s="7" t="str">
        <f t="shared" si="116"/>
        <v/>
      </c>
      <c r="BU191" s="7" t="str">
        <f t="shared" si="115"/>
        <v/>
      </c>
      <c r="BV191" s="7" t="str">
        <f t="shared" si="115"/>
        <v/>
      </c>
      <c r="BW191" s="7" t="str">
        <f t="shared" si="115"/>
        <v/>
      </c>
      <c r="BX191" s="7" t="str">
        <f t="shared" si="115"/>
        <v/>
      </c>
      <c r="BY191" s="7" t="str">
        <f t="shared" si="115"/>
        <v/>
      </c>
      <c r="BZ191" s="7" t="str">
        <f t="shared" si="115"/>
        <v/>
      </c>
      <c r="CA191" s="7" t="str">
        <f t="shared" si="115"/>
        <v/>
      </c>
      <c r="CB191" s="7" t="str">
        <f t="shared" si="115"/>
        <v/>
      </c>
      <c r="CC191" s="7" t="str">
        <f t="shared" si="115"/>
        <v/>
      </c>
      <c r="CD191" s="7" t="str">
        <f t="shared" si="115"/>
        <v/>
      </c>
      <c r="CE191" s="7" t="str">
        <f t="shared" si="115"/>
        <v/>
      </c>
      <c r="CF191" s="7" t="str">
        <f t="shared" si="115"/>
        <v/>
      </c>
      <c r="CG191" s="7" t="str">
        <f t="shared" si="115"/>
        <v/>
      </c>
      <c r="CH191" s="7" t="str">
        <f t="shared" si="115"/>
        <v/>
      </c>
      <c r="CI191" s="7" t="str">
        <f t="shared" si="115"/>
        <v/>
      </c>
      <c r="CJ191" s="7" t="str">
        <f t="shared" ref="CJ191:CY206" si="123">IF($A191=CJ$11,$J191*$D191,"")</f>
        <v/>
      </c>
      <c r="CK191" s="7" t="str">
        <f t="shared" si="123"/>
        <v/>
      </c>
      <c r="CL191" s="7" t="str">
        <f t="shared" si="123"/>
        <v/>
      </c>
      <c r="CM191" s="7" t="str">
        <f t="shared" si="123"/>
        <v/>
      </c>
      <c r="CN191" s="7" t="str">
        <f t="shared" si="123"/>
        <v/>
      </c>
      <c r="CO191" s="7" t="str">
        <f t="shared" si="123"/>
        <v/>
      </c>
      <c r="CP191" s="7" t="str">
        <f t="shared" si="123"/>
        <v/>
      </c>
      <c r="CQ191" s="7" t="str">
        <f t="shared" si="123"/>
        <v/>
      </c>
      <c r="CR191" s="7" t="str">
        <f t="shared" si="123"/>
        <v/>
      </c>
      <c r="CS191" s="7" t="str">
        <f t="shared" si="123"/>
        <v/>
      </c>
      <c r="CT191" s="7" t="str">
        <f t="shared" si="123"/>
        <v/>
      </c>
      <c r="CU191" s="7" t="str">
        <f t="shared" si="123"/>
        <v/>
      </c>
      <c r="CV191" s="7" t="str">
        <f t="shared" si="123"/>
        <v/>
      </c>
      <c r="CW191" s="7" t="str">
        <f t="shared" si="123"/>
        <v/>
      </c>
      <c r="CX191" s="7" t="str">
        <f t="shared" si="123"/>
        <v/>
      </c>
      <c r="CY191" s="7" t="str">
        <f t="shared" si="123"/>
        <v/>
      </c>
      <c r="CZ191" s="7" t="str">
        <f t="shared" si="113"/>
        <v/>
      </c>
      <c r="DA191" s="7" t="str">
        <f t="shared" si="122"/>
        <v/>
      </c>
      <c r="DB191" s="7" t="str">
        <f t="shared" si="122"/>
        <v/>
      </c>
      <c r="DC191" s="7" t="str">
        <f t="shared" si="122"/>
        <v/>
      </c>
      <c r="DD191" s="7" t="str">
        <f t="shared" si="122"/>
        <v/>
      </c>
      <c r="DE191" s="7" t="str">
        <f t="shared" si="122"/>
        <v/>
      </c>
      <c r="DF191" s="7" t="str">
        <f t="shared" si="122"/>
        <v/>
      </c>
      <c r="DG191" s="7" t="str">
        <f t="shared" si="122"/>
        <v/>
      </c>
      <c r="DH191" s="7" t="str">
        <f t="shared" si="122"/>
        <v/>
      </c>
      <c r="DI191" s="7" t="str">
        <f t="shared" si="122"/>
        <v/>
      </c>
      <c r="DJ191" s="7" t="str">
        <f t="shared" si="122"/>
        <v/>
      </c>
      <c r="DK191" s="7" t="str">
        <f t="shared" si="122"/>
        <v/>
      </c>
      <c r="DL191" s="7" t="str">
        <f t="shared" si="122"/>
        <v/>
      </c>
      <c r="DM191" s="7" t="str">
        <f t="shared" si="122"/>
        <v/>
      </c>
      <c r="DN191" s="7" t="str">
        <f t="shared" si="122"/>
        <v/>
      </c>
      <c r="DO191" s="7" t="str">
        <f t="shared" si="122"/>
        <v/>
      </c>
      <c r="DP191" s="7" t="str">
        <f t="shared" si="122"/>
        <v/>
      </c>
      <c r="DQ191" s="7" t="str">
        <f t="shared" si="121"/>
        <v/>
      </c>
      <c r="DR191" s="7" t="str">
        <f t="shared" si="121"/>
        <v/>
      </c>
      <c r="DS191" s="7" t="str">
        <f t="shared" si="121"/>
        <v/>
      </c>
      <c r="DT191" s="7" t="str">
        <f t="shared" si="121"/>
        <v/>
      </c>
      <c r="DU191" s="7" t="str">
        <f t="shared" si="121"/>
        <v/>
      </c>
      <c r="DV191" s="7" t="str">
        <f t="shared" si="121"/>
        <v/>
      </c>
      <c r="DW191" s="7" t="str">
        <f t="shared" si="121"/>
        <v/>
      </c>
    </row>
    <row r="192" spans="1:127" x14ac:dyDescent="0.35">
      <c r="A192" s="84" t="s">
        <v>299</v>
      </c>
      <c r="B192" s="84" t="s">
        <v>14</v>
      </c>
      <c r="C192" s="84" t="s">
        <v>5</v>
      </c>
      <c r="D192" s="84">
        <v>0.42924600000000002</v>
      </c>
      <c r="E192" s="82">
        <f>VLOOKUP(C192,'Literature Lookup Tables'!$A$2:$D$21,4,0)</f>
        <v>1.0000000000000009E-2</v>
      </c>
      <c r="F192" s="82">
        <f>VLOOKUP(C192,'Literature Lookup Tables'!$A$2:$D$21,3,0)</f>
        <v>0.85</v>
      </c>
      <c r="G192" s="64">
        <f>(VLOOKUP(C192,'Literature Lookup Tables'!$A$2:$L$21,2))*D192</f>
        <v>0.36915155999999999</v>
      </c>
      <c r="H192" s="64">
        <f t="shared" si="92"/>
        <v>0.36485909999999999</v>
      </c>
      <c r="I192" s="64">
        <f t="shared" si="93"/>
        <v>4.292460000000004E-3</v>
      </c>
      <c r="J192" s="106">
        <f>VLOOKUP(C192,'Literature Lookup Tables'!$A$2:$L$21,MATCH(B192,listHYDROGROUPS,0))</f>
        <v>79</v>
      </c>
      <c r="K192" s="7" t="str">
        <f t="shared" si="109"/>
        <v/>
      </c>
      <c r="L192" s="7" t="str">
        <f t="shared" si="109"/>
        <v/>
      </c>
      <c r="M192" s="7" t="str">
        <f t="shared" si="112"/>
        <v/>
      </c>
      <c r="N192" s="7" t="str">
        <f t="shared" si="112"/>
        <v/>
      </c>
      <c r="O192" s="7" t="str">
        <f t="shared" si="112"/>
        <v/>
      </c>
      <c r="P192" s="7" t="str">
        <f t="shared" si="112"/>
        <v/>
      </c>
      <c r="Q192" s="7" t="str">
        <f t="shared" si="112"/>
        <v/>
      </c>
      <c r="R192" s="7" t="str">
        <f t="shared" si="112"/>
        <v/>
      </c>
      <c r="S192" s="7">
        <f t="shared" si="112"/>
        <v>33.910434000000002</v>
      </c>
      <c r="T192" s="7" t="str">
        <f t="shared" si="112"/>
        <v/>
      </c>
      <c r="U192" s="7" t="str">
        <f t="shared" si="112"/>
        <v/>
      </c>
      <c r="V192" s="7" t="str">
        <f t="shared" si="112"/>
        <v/>
      </c>
      <c r="W192" s="7" t="str">
        <f t="shared" si="112"/>
        <v/>
      </c>
      <c r="X192" s="7" t="str">
        <f t="shared" si="112"/>
        <v/>
      </c>
      <c r="Y192" s="7" t="str">
        <f t="shared" si="112"/>
        <v/>
      </c>
      <c r="CR192" s="7"/>
      <c r="CS192" s="7"/>
      <c r="DK192" s="7"/>
      <c r="DL192" s="7"/>
      <c r="DM192" s="7"/>
      <c r="DN192" s="7"/>
      <c r="DO192" s="7"/>
      <c r="DP192" s="7"/>
      <c r="DQ192" s="7"/>
      <c r="DR192" s="7"/>
      <c r="DS192" s="7"/>
      <c r="DT192" s="7"/>
      <c r="DU192" s="7"/>
      <c r="DV192" s="7"/>
      <c r="DW192" s="7"/>
    </row>
    <row r="193" spans="1:127" x14ac:dyDescent="0.35">
      <c r="A193" s="84" t="s">
        <v>279</v>
      </c>
      <c r="B193" s="84" t="s">
        <v>14</v>
      </c>
      <c r="C193" s="84" t="s">
        <v>5</v>
      </c>
      <c r="D193" s="84">
        <v>0.130801</v>
      </c>
      <c r="E193" s="82">
        <f>VLOOKUP(C193,'Literature Lookup Tables'!$A$2:$D$21,4,0)</f>
        <v>1.0000000000000009E-2</v>
      </c>
      <c r="F193" s="82">
        <f>VLOOKUP(C193,'Literature Lookup Tables'!$A$2:$D$21,3,0)</f>
        <v>0.85</v>
      </c>
      <c r="G193" s="64">
        <f>(VLOOKUP(C193,'Literature Lookup Tables'!$A$2:$L$21,2))*D193</f>
        <v>0.11248886</v>
      </c>
      <c r="H193" s="64">
        <f t="shared" si="92"/>
        <v>0.11118085</v>
      </c>
      <c r="I193" s="64">
        <f t="shared" si="93"/>
        <v>1.3080100000000012E-3</v>
      </c>
      <c r="J193" s="106">
        <f>VLOOKUP(C193,'Literature Lookup Tables'!$A$2:$L$21,MATCH(B193,listHYDROGROUPS,0))</f>
        <v>79</v>
      </c>
      <c r="K193" s="7" t="str">
        <f t="shared" si="109"/>
        <v/>
      </c>
      <c r="L193" s="7" t="str">
        <f t="shared" si="109"/>
        <v/>
      </c>
      <c r="M193" s="7" t="str">
        <f t="shared" si="109"/>
        <v/>
      </c>
      <c r="N193" s="7" t="str">
        <f t="shared" si="109"/>
        <v/>
      </c>
      <c r="O193" s="7" t="str">
        <f t="shared" si="109"/>
        <v/>
      </c>
      <c r="P193" s="7" t="str">
        <f t="shared" si="109"/>
        <v/>
      </c>
      <c r="Q193" s="7" t="str">
        <f t="shared" si="109"/>
        <v/>
      </c>
      <c r="R193" s="7">
        <f t="shared" si="109"/>
        <v>10.333278999999999</v>
      </c>
      <c r="S193" s="7" t="str">
        <f t="shared" si="109"/>
        <v/>
      </c>
      <c r="T193" s="7" t="str">
        <f t="shared" si="109"/>
        <v/>
      </c>
      <c r="U193" s="7" t="str">
        <f t="shared" si="109"/>
        <v/>
      </c>
      <c r="V193" s="7" t="str">
        <f t="shared" si="109"/>
        <v/>
      </c>
      <c r="W193" s="7" t="str">
        <f t="shared" si="109"/>
        <v/>
      </c>
      <c r="X193" s="7" t="str">
        <f t="shared" si="109"/>
        <v/>
      </c>
      <c r="Y193" s="7" t="str">
        <f t="shared" si="109"/>
        <v/>
      </c>
      <c r="Z193" s="7" t="str">
        <f t="shared" si="120"/>
        <v/>
      </c>
      <c r="AA193" s="7" t="str">
        <f t="shared" si="118"/>
        <v/>
      </c>
      <c r="AB193" s="7" t="str">
        <f t="shared" si="118"/>
        <v/>
      </c>
      <c r="AC193" s="7" t="str">
        <f t="shared" si="118"/>
        <v/>
      </c>
      <c r="AD193" s="7" t="str">
        <f t="shared" si="118"/>
        <v/>
      </c>
      <c r="AE193" s="7" t="str">
        <f t="shared" si="118"/>
        <v/>
      </c>
      <c r="AF193" s="7" t="str">
        <f t="shared" si="118"/>
        <v/>
      </c>
      <c r="AG193" s="7" t="str">
        <f t="shared" si="118"/>
        <v/>
      </c>
      <c r="AH193" s="7" t="str">
        <f t="shared" si="118"/>
        <v/>
      </c>
      <c r="AI193" s="7" t="str">
        <f t="shared" si="118"/>
        <v/>
      </c>
      <c r="AJ193" s="7" t="str">
        <f t="shared" si="118"/>
        <v/>
      </c>
      <c r="AK193" s="7" t="str">
        <f t="shared" si="118"/>
        <v/>
      </c>
      <c r="AL193" s="7" t="str">
        <f t="shared" si="118"/>
        <v/>
      </c>
      <c r="AM193" s="7" t="str">
        <f t="shared" si="118"/>
        <v/>
      </c>
      <c r="AN193" s="7" t="str">
        <f t="shared" si="118"/>
        <v/>
      </c>
      <c r="AO193" s="7" t="str">
        <f t="shared" si="118"/>
        <v/>
      </c>
      <c r="AP193" s="7" t="str">
        <f t="shared" si="117"/>
        <v/>
      </c>
      <c r="AQ193" s="7" t="str">
        <f t="shared" si="117"/>
        <v/>
      </c>
      <c r="AR193" s="7" t="str">
        <f t="shared" si="117"/>
        <v/>
      </c>
      <c r="AS193" s="7" t="str">
        <f t="shared" si="117"/>
        <v/>
      </c>
      <c r="AT193" s="7" t="str">
        <f t="shared" si="117"/>
        <v/>
      </c>
      <c r="AU193" s="7" t="str">
        <f t="shared" si="117"/>
        <v/>
      </c>
      <c r="AV193" s="7" t="str">
        <f t="shared" si="117"/>
        <v/>
      </c>
      <c r="AW193" s="7" t="str">
        <f t="shared" si="117"/>
        <v/>
      </c>
      <c r="AX193" s="7" t="str">
        <f t="shared" si="117"/>
        <v/>
      </c>
      <c r="AY193" s="7" t="str">
        <f t="shared" si="117"/>
        <v/>
      </c>
      <c r="AZ193" s="7" t="str">
        <f t="shared" si="117"/>
        <v/>
      </c>
      <c r="BA193" s="7" t="str">
        <f t="shared" si="117"/>
        <v/>
      </c>
      <c r="BB193" s="7" t="str">
        <f t="shared" si="117"/>
        <v/>
      </c>
      <c r="BC193" s="7" t="str">
        <f t="shared" si="117"/>
        <v/>
      </c>
      <c r="BD193" s="7" t="str">
        <f t="shared" si="117"/>
        <v/>
      </c>
      <c r="BE193" s="7" t="str">
        <f t="shared" si="117"/>
        <v/>
      </c>
      <c r="BF193" s="7" t="str">
        <f t="shared" si="116"/>
        <v/>
      </c>
      <c r="BG193" s="7" t="str">
        <f t="shared" si="116"/>
        <v/>
      </c>
      <c r="BH193" s="7" t="str">
        <f t="shared" si="116"/>
        <v/>
      </c>
      <c r="BI193" s="7" t="str">
        <f t="shared" si="116"/>
        <v/>
      </c>
      <c r="BJ193" s="7" t="str">
        <f t="shared" si="116"/>
        <v/>
      </c>
      <c r="BK193" s="7" t="str">
        <f t="shared" si="116"/>
        <v/>
      </c>
      <c r="BL193" s="7" t="str">
        <f t="shared" si="116"/>
        <v/>
      </c>
      <c r="BM193" s="7" t="str">
        <f t="shared" si="116"/>
        <v/>
      </c>
      <c r="BN193" s="7" t="str">
        <f t="shared" si="116"/>
        <v/>
      </c>
      <c r="BO193" s="7" t="str">
        <f t="shared" si="116"/>
        <v/>
      </c>
      <c r="BP193" s="7" t="str">
        <f t="shared" si="116"/>
        <v/>
      </c>
      <c r="BQ193" s="7" t="str">
        <f t="shared" si="116"/>
        <v/>
      </c>
      <c r="BR193" s="7" t="str">
        <f t="shared" si="116"/>
        <v/>
      </c>
      <c r="BS193" s="7" t="str">
        <f t="shared" si="116"/>
        <v/>
      </c>
      <c r="BT193" s="7" t="str">
        <f t="shared" si="116"/>
        <v/>
      </c>
      <c r="BU193" s="7" t="str">
        <f t="shared" ref="BU193:CJ207" si="124">IF($A193=BU$11,$J193*$D193,"")</f>
        <v/>
      </c>
      <c r="BV193" s="7" t="str">
        <f t="shared" si="124"/>
        <v/>
      </c>
      <c r="BW193" s="7" t="str">
        <f t="shared" si="124"/>
        <v/>
      </c>
      <c r="BX193" s="7" t="str">
        <f t="shared" si="124"/>
        <v/>
      </c>
      <c r="BY193" s="7" t="str">
        <f t="shared" si="124"/>
        <v/>
      </c>
      <c r="BZ193" s="7" t="str">
        <f t="shared" si="124"/>
        <v/>
      </c>
      <c r="CA193" s="7" t="str">
        <f t="shared" si="124"/>
        <v/>
      </c>
      <c r="CB193" s="7" t="str">
        <f t="shared" si="124"/>
        <v/>
      </c>
      <c r="CC193" s="7" t="str">
        <f t="shared" si="124"/>
        <v/>
      </c>
      <c r="CD193" s="7" t="str">
        <f t="shared" si="124"/>
        <v/>
      </c>
      <c r="CE193" s="7" t="str">
        <f t="shared" si="124"/>
        <v/>
      </c>
      <c r="CF193" s="7" t="str">
        <f t="shared" si="124"/>
        <v/>
      </c>
      <c r="CG193" s="7" t="str">
        <f t="shared" si="124"/>
        <v/>
      </c>
      <c r="CH193" s="7" t="str">
        <f t="shared" si="124"/>
        <v/>
      </c>
      <c r="CI193" s="7" t="str">
        <f t="shared" si="124"/>
        <v/>
      </c>
      <c r="CJ193" s="7" t="str">
        <f t="shared" si="124"/>
        <v/>
      </c>
      <c r="CK193" s="7" t="str">
        <f t="shared" si="123"/>
        <v/>
      </c>
      <c r="CL193" s="7" t="str">
        <f t="shared" si="123"/>
        <v/>
      </c>
      <c r="CM193" s="7" t="str">
        <f t="shared" si="123"/>
        <v/>
      </c>
      <c r="CN193" s="7" t="str">
        <f t="shared" si="123"/>
        <v/>
      </c>
      <c r="CO193" s="7" t="str">
        <f t="shared" si="123"/>
        <v/>
      </c>
      <c r="CP193" s="7" t="str">
        <f t="shared" si="123"/>
        <v/>
      </c>
      <c r="CQ193" s="7" t="str">
        <f t="shared" si="123"/>
        <v/>
      </c>
      <c r="CR193" s="7" t="str">
        <f t="shared" si="123"/>
        <v/>
      </c>
      <c r="CS193" s="7" t="str">
        <f t="shared" si="123"/>
        <v/>
      </c>
      <c r="CT193" s="7" t="str">
        <f t="shared" si="123"/>
        <v/>
      </c>
      <c r="CU193" s="7" t="str">
        <f t="shared" si="123"/>
        <v/>
      </c>
      <c r="CV193" s="7" t="str">
        <f t="shared" si="123"/>
        <v/>
      </c>
      <c r="CW193" s="7" t="str">
        <f t="shared" si="123"/>
        <v/>
      </c>
      <c r="CX193" s="7" t="str">
        <f t="shared" si="123"/>
        <v/>
      </c>
      <c r="CY193" s="7" t="str">
        <f t="shared" si="123"/>
        <v/>
      </c>
      <c r="CZ193" s="7" t="str">
        <f t="shared" si="113"/>
        <v/>
      </c>
      <c r="DA193" s="7" t="str">
        <f t="shared" si="122"/>
        <v/>
      </c>
      <c r="DB193" s="7" t="str">
        <f t="shared" si="122"/>
        <v/>
      </c>
      <c r="DC193" s="7" t="str">
        <f t="shared" si="122"/>
        <v/>
      </c>
      <c r="DD193" s="7" t="str">
        <f t="shared" si="122"/>
        <v/>
      </c>
      <c r="DE193" s="7" t="str">
        <f t="shared" si="122"/>
        <v/>
      </c>
      <c r="DF193" s="7" t="str">
        <f t="shared" si="122"/>
        <v/>
      </c>
      <c r="DG193" s="7" t="str">
        <f t="shared" si="122"/>
        <v/>
      </c>
      <c r="DH193" s="7" t="str">
        <f t="shared" si="122"/>
        <v/>
      </c>
      <c r="DI193" s="7" t="str">
        <f t="shared" si="122"/>
        <v/>
      </c>
      <c r="DJ193" s="7" t="str">
        <f t="shared" si="122"/>
        <v/>
      </c>
      <c r="DK193" s="7" t="str">
        <f t="shared" si="122"/>
        <v/>
      </c>
      <c r="DL193" s="7" t="str">
        <f t="shared" si="122"/>
        <v/>
      </c>
      <c r="DM193" s="7" t="str">
        <f t="shared" si="122"/>
        <v/>
      </c>
      <c r="DN193" s="7" t="str">
        <f t="shared" si="122"/>
        <v/>
      </c>
      <c r="DO193" s="7" t="str">
        <f t="shared" si="122"/>
        <v/>
      </c>
      <c r="DP193" s="7" t="str">
        <f t="shared" si="122"/>
        <v/>
      </c>
      <c r="DQ193" s="7" t="str">
        <f t="shared" si="121"/>
        <v/>
      </c>
      <c r="DR193" s="7" t="str">
        <f t="shared" si="121"/>
        <v/>
      </c>
      <c r="DS193" s="7" t="str">
        <f t="shared" si="121"/>
        <v/>
      </c>
      <c r="DT193" s="7" t="str">
        <f t="shared" si="121"/>
        <v/>
      </c>
      <c r="DU193" s="7" t="str">
        <f t="shared" si="121"/>
        <v/>
      </c>
      <c r="DV193" s="7" t="str">
        <f t="shared" si="121"/>
        <v/>
      </c>
      <c r="DW193" s="7" t="str">
        <f t="shared" si="121"/>
        <v/>
      </c>
    </row>
    <row r="194" spans="1:127" x14ac:dyDescent="0.35">
      <c r="A194" s="84" t="s">
        <v>281</v>
      </c>
      <c r="B194" s="84" t="s">
        <v>14</v>
      </c>
      <c r="C194" s="84" t="s">
        <v>2</v>
      </c>
      <c r="D194" s="84">
        <v>0.63836400000000004</v>
      </c>
      <c r="E194" s="82">
        <f>VLOOKUP(C194,'Literature Lookup Tables'!$A$2:$D$21,4,0)</f>
        <v>0.05</v>
      </c>
      <c r="F194" s="82">
        <f>VLOOKUP(C194,'Literature Lookup Tables'!$A$2:$D$21,3,0)</f>
        <v>0.05</v>
      </c>
      <c r="G194" s="64">
        <f>(VLOOKUP(C194,'Literature Lookup Tables'!$A$2:$L$21,2))*D194</f>
        <v>6.3836400000000001E-2</v>
      </c>
      <c r="H194" s="64">
        <f t="shared" si="92"/>
        <v>3.1918200000000001E-2</v>
      </c>
      <c r="I194" s="64">
        <f t="shared" si="93"/>
        <v>3.1918200000000001E-2</v>
      </c>
      <c r="J194" s="106">
        <f>VLOOKUP(C194,'Literature Lookup Tables'!$A$2:$L$21,MATCH(B194,listHYDROGROUPS,0))</f>
        <v>74</v>
      </c>
      <c r="K194" s="7" t="str">
        <f t="shared" si="109"/>
        <v/>
      </c>
      <c r="L194" s="7" t="str">
        <f t="shared" si="109"/>
        <v/>
      </c>
      <c r="M194" s="7" t="str">
        <f t="shared" si="112"/>
        <v/>
      </c>
      <c r="N194" s="7" t="str">
        <f t="shared" si="112"/>
        <v/>
      </c>
      <c r="O194" s="7" t="str">
        <f t="shared" si="112"/>
        <v/>
      </c>
      <c r="P194" s="7" t="str">
        <f t="shared" si="112"/>
        <v/>
      </c>
      <c r="Q194" s="7" t="str">
        <f t="shared" si="112"/>
        <v/>
      </c>
      <c r="R194" s="7" t="str">
        <f t="shared" si="112"/>
        <v/>
      </c>
      <c r="S194" s="7" t="str">
        <f t="shared" si="112"/>
        <v/>
      </c>
      <c r="T194" s="7" t="str">
        <f t="shared" si="112"/>
        <v/>
      </c>
      <c r="U194" s="7" t="str">
        <f t="shared" si="112"/>
        <v/>
      </c>
      <c r="V194" s="7" t="str">
        <f t="shared" si="112"/>
        <v/>
      </c>
      <c r="W194" s="7" t="str">
        <f t="shared" si="112"/>
        <v/>
      </c>
      <c r="X194" s="7" t="str">
        <f t="shared" si="112"/>
        <v/>
      </c>
      <c r="Y194" s="7" t="str">
        <f t="shared" si="112"/>
        <v/>
      </c>
      <c r="Z194" s="7" t="str">
        <f t="shared" si="120"/>
        <v/>
      </c>
      <c r="AA194" s="7" t="str">
        <f t="shared" si="118"/>
        <v/>
      </c>
      <c r="AB194" s="7" t="str">
        <f t="shared" si="118"/>
        <v/>
      </c>
      <c r="AC194" s="7" t="str">
        <f t="shared" si="118"/>
        <v/>
      </c>
      <c r="AD194" s="7" t="str">
        <f t="shared" si="118"/>
        <v/>
      </c>
      <c r="AE194" s="7" t="str">
        <f t="shared" si="118"/>
        <v/>
      </c>
      <c r="AF194" s="7" t="str">
        <f t="shared" si="118"/>
        <v/>
      </c>
      <c r="AG194" s="7" t="str">
        <f t="shared" si="118"/>
        <v/>
      </c>
      <c r="AH194" s="7" t="str">
        <f t="shared" si="118"/>
        <v/>
      </c>
      <c r="AI194" s="7" t="str">
        <f t="shared" si="118"/>
        <v/>
      </c>
      <c r="AJ194" s="7" t="str">
        <f t="shared" si="118"/>
        <v/>
      </c>
      <c r="AK194" s="7" t="str">
        <f t="shared" si="118"/>
        <v/>
      </c>
      <c r="AL194" s="7" t="str">
        <f t="shared" si="118"/>
        <v/>
      </c>
      <c r="AM194" s="7" t="str">
        <f t="shared" si="118"/>
        <v/>
      </c>
      <c r="AN194" s="7" t="str">
        <f t="shared" si="118"/>
        <v/>
      </c>
      <c r="AO194" s="7" t="str">
        <f t="shared" si="118"/>
        <v/>
      </c>
      <c r="AP194" s="7" t="str">
        <f t="shared" si="117"/>
        <v/>
      </c>
      <c r="AQ194" s="7" t="str">
        <f t="shared" si="117"/>
        <v/>
      </c>
      <c r="AR194" s="7" t="str">
        <f t="shared" si="117"/>
        <v/>
      </c>
      <c r="AS194" s="7" t="str">
        <f t="shared" si="117"/>
        <v/>
      </c>
      <c r="AT194" s="7" t="str">
        <f t="shared" si="117"/>
        <v/>
      </c>
      <c r="AU194" s="7" t="str">
        <f t="shared" si="117"/>
        <v/>
      </c>
      <c r="AV194" s="7" t="str">
        <f t="shared" si="117"/>
        <v/>
      </c>
      <c r="AW194" s="7" t="str">
        <f t="shared" si="117"/>
        <v/>
      </c>
      <c r="AX194" s="7" t="str">
        <f t="shared" si="117"/>
        <v/>
      </c>
      <c r="AY194" s="7" t="str">
        <f t="shared" si="117"/>
        <v/>
      </c>
      <c r="AZ194" s="7" t="str">
        <f t="shared" si="117"/>
        <v/>
      </c>
      <c r="BA194" s="7" t="str">
        <f t="shared" si="117"/>
        <v/>
      </c>
      <c r="BB194" s="7" t="str">
        <f t="shared" si="117"/>
        <v/>
      </c>
      <c r="BC194" s="7" t="str">
        <f t="shared" si="117"/>
        <v/>
      </c>
      <c r="BD194" s="7" t="str">
        <f t="shared" si="117"/>
        <v/>
      </c>
      <c r="BE194" s="7" t="str">
        <f t="shared" si="117"/>
        <v/>
      </c>
      <c r="BF194" s="7" t="str">
        <f t="shared" si="116"/>
        <v/>
      </c>
      <c r="BG194" s="7" t="str">
        <f t="shared" si="116"/>
        <v/>
      </c>
      <c r="BH194" s="7" t="str">
        <f t="shared" si="116"/>
        <v/>
      </c>
      <c r="BI194" s="7" t="str">
        <f t="shared" si="116"/>
        <v/>
      </c>
      <c r="BJ194" s="7" t="str">
        <f t="shared" si="116"/>
        <v/>
      </c>
      <c r="BK194" s="7" t="str">
        <f t="shared" si="116"/>
        <v/>
      </c>
      <c r="BL194" s="7" t="str">
        <f t="shared" si="116"/>
        <v/>
      </c>
      <c r="BM194" s="7" t="str">
        <f t="shared" si="116"/>
        <v/>
      </c>
      <c r="BN194" s="7" t="str">
        <f t="shared" si="116"/>
        <v/>
      </c>
      <c r="BO194" s="7" t="str">
        <f t="shared" si="116"/>
        <v/>
      </c>
      <c r="BP194" s="7" t="str">
        <f t="shared" si="116"/>
        <v/>
      </c>
      <c r="BQ194" s="7" t="str">
        <f t="shared" si="116"/>
        <v/>
      </c>
      <c r="BR194" s="7" t="str">
        <f t="shared" si="116"/>
        <v/>
      </c>
      <c r="BS194" s="7" t="str">
        <f t="shared" si="116"/>
        <v/>
      </c>
      <c r="BT194" s="7" t="str">
        <f t="shared" si="116"/>
        <v/>
      </c>
      <c r="BU194" s="7" t="str">
        <f t="shared" si="124"/>
        <v/>
      </c>
      <c r="BV194" s="7" t="str">
        <f t="shared" si="124"/>
        <v/>
      </c>
      <c r="BW194" s="7" t="str">
        <f t="shared" si="124"/>
        <v/>
      </c>
      <c r="BX194" s="7" t="str">
        <f t="shared" si="124"/>
        <v/>
      </c>
      <c r="BY194" s="7" t="str">
        <f t="shared" si="124"/>
        <v/>
      </c>
      <c r="BZ194" s="7" t="str">
        <f t="shared" si="124"/>
        <v/>
      </c>
      <c r="CA194" s="7" t="str">
        <f t="shared" si="124"/>
        <v/>
      </c>
      <c r="CB194" s="7" t="str">
        <f t="shared" si="124"/>
        <v/>
      </c>
      <c r="CC194" s="7" t="str">
        <f t="shared" si="124"/>
        <v/>
      </c>
      <c r="CD194" s="7" t="str">
        <f t="shared" si="124"/>
        <v/>
      </c>
      <c r="CE194" s="7" t="str">
        <f t="shared" si="124"/>
        <v/>
      </c>
      <c r="CF194" s="7" t="str">
        <f t="shared" si="124"/>
        <v/>
      </c>
      <c r="CG194" s="7" t="str">
        <f t="shared" si="124"/>
        <v/>
      </c>
      <c r="CH194" s="7" t="str">
        <f t="shared" si="124"/>
        <v/>
      </c>
      <c r="CI194" s="7" t="str">
        <f t="shared" si="124"/>
        <v/>
      </c>
      <c r="CJ194" s="7" t="str">
        <f t="shared" si="124"/>
        <v/>
      </c>
      <c r="CK194" s="7" t="str">
        <f t="shared" si="123"/>
        <v/>
      </c>
      <c r="CL194" s="7" t="str">
        <f t="shared" si="123"/>
        <v/>
      </c>
      <c r="CM194" s="7" t="str">
        <f t="shared" si="123"/>
        <v/>
      </c>
      <c r="CN194" s="7" t="str">
        <f t="shared" si="123"/>
        <v/>
      </c>
      <c r="CO194" s="7" t="str">
        <f t="shared" si="123"/>
        <v/>
      </c>
      <c r="CP194" s="7" t="str">
        <f t="shared" si="123"/>
        <v/>
      </c>
      <c r="CQ194" s="7" t="str">
        <f t="shared" si="123"/>
        <v/>
      </c>
      <c r="CR194" s="7" t="str">
        <f t="shared" si="123"/>
        <v/>
      </c>
      <c r="CS194" s="7" t="str">
        <f t="shared" si="123"/>
        <v/>
      </c>
      <c r="CT194" s="7" t="str">
        <f t="shared" si="123"/>
        <v/>
      </c>
      <c r="CU194" s="7" t="str">
        <f t="shared" si="123"/>
        <v/>
      </c>
      <c r="CV194" s="7" t="str">
        <f t="shared" si="123"/>
        <v/>
      </c>
      <c r="CW194" s="7" t="str">
        <f t="shared" si="123"/>
        <v/>
      </c>
      <c r="CX194" s="7" t="str">
        <f t="shared" si="123"/>
        <v/>
      </c>
      <c r="CY194" s="7" t="str">
        <f t="shared" si="123"/>
        <v/>
      </c>
      <c r="CZ194" s="7" t="str">
        <f t="shared" si="113"/>
        <v/>
      </c>
      <c r="DA194" s="7" t="str">
        <f t="shared" si="122"/>
        <v/>
      </c>
      <c r="DB194" s="7" t="str">
        <f t="shared" si="122"/>
        <v/>
      </c>
      <c r="DC194" s="7" t="str">
        <f t="shared" si="122"/>
        <v/>
      </c>
      <c r="DD194" s="7" t="str">
        <f t="shared" si="122"/>
        <v/>
      </c>
      <c r="DE194" s="7" t="str">
        <f t="shared" si="122"/>
        <v/>
      </c>
      <c r="DF194" s="7" t="str">
        <f t="shared" si="122"/>
        <v/>
      </c>
      <c r="DG194" s="7" t="str">
        <f t="shared" si="122"/>
        <v/>
      </c>
      <c r="DH194" s="7" t="str">
        <f t="shared" si="122"/>
        <v/>
      </c>
      <c r="DI194" s="7" t="str">
        <f t="shared" si="122"/>
        <v/>
      </c>
      <c r="DJ194" s="7" t="str">
        <f t="shared" si="122"/>
        <v/>
      </c>
      <c r="DK194" s="7" t="str">
        <f t="shared" si="122"/>
        <v/>
      </c>
      <c r="DL194" s="7" t="str">
        <f t="shared" si="122"/>
        <v/>
      </c>
      <c r="DM194" s="7" t="str">
        <f t="shared" si="122"/>
        <v/>
      </c>
      <c r="DN194" s="7" t="str">
        <f t="shared" si="122"/>
        <v/>
      </c>
      <c r="DO194" s="7" t="str">
        <f t="shared" si="122"/>
        <v/>
      </c>
      <c r="DP194" s="7" t="str">
        <f t="shared" si="122"/>
        <v/>
      </c>
      <c r="DQ194" s="7" t="str">
        <f t="shared" si="121"/>
        <v/>
      </c>
      <c r="DR194" s="7" t="str">
        <f t="shared" si="121"/>
        <v/>
      </c>
      <c r="DS194" s="7" t="str">
        <f t="shared" si="121"/>
        <v/>
      </c>
      <c r="DT194" s="7" t="str">
        <f t="shared" si="121"/>
        <v/>
      </c>
      <c r="DU194" s="7" t="str">
        <f t="shared" si="121"/>
        <v/>
      </c>
      <c r="DV194" s="7" t="str">
        <f t="shared" si="121"/>
        <v/>
      </c>
      <c r="DW194" s="7" t="str">
        <f t="shared" si="121"/>
        <v/>
      </c>
    </row>
    <row r="195" spans="1:127" x14ac:dyDescent="0.35">
      <c r="A195" s="84" t="s">
        <v>288</v>
      </c>
      <c r="B195" s="84" t="s">
        <v>14</v>
      </c>
      <c r="C195" s="84" t="s">
        <v>2</v>
      </c>
      <c r="D195" s="84">
        <v>0.28662799999999999</v>
      </c>
      <c r="E195" s="82">
        <f>VLOOKUP(C195,'Literature Lookup Tables'!$A$2:$D$21,4,0)</f>
        <v>0.05</v>
      </c>
      <c r="F195" s="82">
        <f>VLOOKUP(C195,'Literature Lookup Tables'!$A$2:$D$21,3,0)</f>
        <v>0.05</v>
      </c>
      <c r="G195" s="64">
        <f>(VLOOKUP(C195,'Literature Lookup Tables'!$A$2:$L$21,2))*D195</f>
        <v>2.8662800000000002E-2</v>
      </c>
      <c r="H195" s="64">
        <f t="shared" si="92"/>
        <v>1.4331400000000001E-2</v>
      </c>
      <c r="I195" s="64">
        <f t="shared" si="93"/>
        <v>1.4331400000000001E-2</v>
      </c>
      <c r="J195" s="106">
        <f>VLOOKUP(C195,'Literature Lookup Tables'!$A$2:$L$21,MATCH(B195,listHYDROGROUPS,0))</f>
        <v>74</v>
      </c>
      <c r="K195" s="7" t="str">
        <f t="shared" si="109"/>
        <v/>
      </c>
      <c r="L195" s="7" t="str">
        <f t="shared" si="109"/>
        <v/>
      </c>
      <c r="M195" s="7" t="str">
        <f t="shared" si="109"/>
        <v/>
      </c>
      <c r="N195" s="7" t="str">
        <f t="shared" si="109"/>
        <v/>
      </c>
      <c r="O195" s="7" t="str">
        <f t="shared" si="109"/>
        <v/>
      </c>
      <c r="P195" s="7" t="str">
        <f t="shared" si="109"/>
        <v/>
      </c>
      <c r="Q195" s="7" t="str">
        <f t="shared" si="109"/>
        <v/>
      </c>
      <c r="R195" s="7" t="str">
        <f t="shared" si="109"/>
        <v/>
      </c>
      <c r="S195" s="7" t="str">
        <f t="shared" si="109"/>
        <v/>
      </c>
      <c r="T195" s="7" t="str">
        <f t="shared" si="109"/>
        <v/>
      </c>
      <c r="U195" s="7" t="str">
        <f t="shared" si="109"/>
        <v/>
      </c>
      <c r="V195" s="7">
        <f t="shared" si="109"/>
        <v>21.210471999999999</v>
      </c>
      <c r="W195" s="7" t="str">
        <f t="shared" si="109"/>
        <v/>
      </c>
      <c r="X195" s="7" t="str">
        <f t="shared" si="109"/>
        <v/>
      </c>
      <c r="Y195" s="7" t="str">
        <f t="shared" si="109"/>
        <v/>
      </c>
      <c r="Z195" s="7" t="str">
        <f t="shared" si="120"/>
        <v/>
      </c>
      <c r="AA195" s="7" t="str">
        <f t="shared" si="118"/>
        <v/>
      </c>
      <c r="AB195" s="7" t="str">
        <f t="shared" si="118"/>
        <v/>
      </c>
      <c r="AC195" s="7" t="str">
        <f t="shared" si="118"/>
        <v/>
      </c>
      <c r="AD195" s="7" t="str">
        <f t="shared" si="118"/>
        <v/>
      </c>
      <c r="AE195" s="7" t="str">
        <f t="shared" si="118"/>
        <v/>
      </c>
      <c r="AF195" s="7" t="str">
        <f t="shared" si="118"/>
        <v/>
      </c>
      <c r="AG195" s="7" t="str">
        <f t="shared" si="118"/>
        <v/>
      </c>
      <c r="AH195" s="7" t="str">
        <f t="shared" si="118"/>
        <v/>
      </c>
      <c r="AI195" s="7" t="str">
        <f t="shared" si="118"/>
        <v/>
      </c>
      <c r="AJ195" s="7" t="str">
        <f t="shared" si="118"/>
        <v/>
      </c>
      <c r="AK195" s="7" t="str">
        <f t="shared" si="118"/>
        <v/>
      </c>
      <c r="AL195" s="7" t="str">
        <f t="shared" si="118"/>
        <v/>
      </c>
      <c r="AM195" s="7" t="str">
        <f t="shared" si="118"/>
        <v/>
      </c>
      <c r="AN195" s="7" t="str">
        <f t="shared" si="118"/>
        <v/>
      </c>
      <c r="AO195" s="7" t="str">
        <f t="shared" si="118"/>
        <v/>
      </c>
      <c r="AP195" s="7" t="str">
        <f t="shared" si="117"/>
        <v/>
      </c>
      <c r="AQ195" s="7" t="str">
        <f t="shared" si="117"/>
        <v/>
      </c>
      <c r="AR195" s="7" t="str">
        <f t="shared" si="117"/>
        <v/>
      </c>
      <c r="AS195" s="7" t="str">
        <f t="shared" si="117"/>
        <v/>
      </c>
      <c r="AT195" s="7" t="str">
        <f t="shared" si="117"/>
        <v/>
      </c>
      <c r="AU195" s="7" t="str">
        <f t="shared" si="117"/>
        <v/>
      </c>
      <c r="AV195" s="7" t="str">
        <f t="shared" si="117"/>
        <v/>
      </c>
      <c r="AW195" s="7" t="str">
        <f t="shared" si="117"/>
        <v/>
      </c>
      <c r="AX195" s="7" t="str">
        <f t="shared" si="117"/>
        <v/>
      </c>
      <c r="AY195" s="7" t="str">
        <f t="shared" si="117"/>
        <v/>
      </c>
      <c r="AZ195" s="7" t="str">
        <f t="shared" si="117"/>
        <v/>
      </c>
      <c r="BA195" s="7" t="str">
        <f t="shared" si="117"/>
        <v/>
      </c>
      <c r="BB195" s="7" t="str">
        <f t="shared" si="117"/>
        <v/>
      </c>
      <c r="BC195" s="7" t="str">
        <f t="shared" si="117"/>
        <v/>
      </c>
      <c r="BD195" s="7" t="str">
        <f t="shared" si="117"/>
        <v/>
      </c>
      <c r="BE195" s="7" t="str">
        <f t="shared" si="117"/>
        <v/>
      </c>
      <c r="BF195" s="7" t="str">
        <f t="shared" si="116"/>
        <v/>
      </c>
      <c r="BG195" s="7" t="str">
        <f t="shared" si="116"/>
        <v/>
      </c>
      <c r="BH195" s="7" t="str">
        <f t="shared" si="116"/>
        <v/>
      </c>
      <c r="BI195" s="7" t="str">
        <f t="shared" si="116"/>
        <v/>
      </c>
      <c r="BJ195" s="7" t="str">
        <f t="shared" si="116"/>
        <v/>
      </c>
      <c r="BK195" s="7" t="str">
        <f t="shared" si="116"/>
        <v/>
      </c>
      <c r="BL195" s="7" t="str">
        <f t="shared" si="116"/>
        <v/>
      </c>
      <c r="BM195" s="7" t="str">
        <f t="shared" si="116"/>
        <v/>
      </c>
      <c r="BN195" s="7" t="str">
        <f t="shared" si="116"/>
        <v/>
      </c>
      <c r="BO195" s="7" t="str">
        <f t="shared" si="116"/>
        <v/>
      </c>
      <c r="BP195" s="7" t="str">
        <f t="shared" si="116"/>
        <v/>
      </c>
      <c r="BQ195" s="7" t="str">
        <f t="shared" si="116"/>
        <v/>
      </c>
      <c r="BR195" s="7" t="str">
        <f t="shared" si="116"/>
        <v/>
      </c>
      <c r="BS195" s="7" t="str">
        <f t="shared" si="116"/>
        <v/>
      </c>
      <c r="BT195" s="7" t="str">
        <f t="shared" si="116"/>
        <v/>
      </c>
      <c r="BU195" s="7" t="str">
        <f t="shared" si="124"/>
        <v/>
      </c>
      <c r="BV195" s="7" t="str">
        <f t="shared" si="124"/>
        <v/>
      </c>
      <c r="BW195" s="7" t="str">
        <f t="shared" si="124"/>
        <v/>
      </c>
      <c r="BX195" s="7" t="str">
        <f t="shared" si="124"/>
        <v/>
      </c>
      <c r="BY195" s="7" t="str">
        <f t="shared" si="124"/>
        <v/>
      </c>
      <c r="BZ195" s="7" t="str">
        <f t="shared" si="124"/>
        <v/>
      </c>
      <c r="CA195" s="7" t="str">
        <f t="shared" si="124"/>
        <v/>
      </c>
      <c r="CB195" s="7" t="str">
        <f t="shared" si="124"/>
        <v/>
      </c>
      <c r="CC195" s="7" t="str">
        <f t="shared" si="124"/>
        <v/>
      </c>
      <c r="CD195" s="7" t="str">
        <f t="shared" si="124"/>
        <v/>
      </c>
      <c r="CE195" s="7" t="str">
        <f t="shared" si="124"/>
        <v/>
      </c>
      <c r="CF195" s="7" t="str">
        <f t="shared" si="124"/>
        <v/>
      </c>
      <c r="CG195" s="7" t="str">
        <f t="shared" si="124"/>
        <v/>
      </c>
      <c r="CH195" s="7" t="str">
        <f t="shared" si="124"/>
        <v/>
      </c>
      <c r="CI195" s="7" t="str">
        <f t="shared" si="124"/>
        <v/>
      </c>
      <c r="CJ195" s="7" t="str">
        <f t="shared" si="124"/>
        <v/>
      </c>
      <c r="CK195" s="7" t="str">
        <f t="shared" si="123"/>
        <v/>
      </c>
      <c r="CL195" s="7" t="str">
        <f t="shared" si="123"/>
        <v/>
      </c>
      <c r="CM195" s="7" t="str">
        <f t="shared" si="123"/>
        <v/>
      </c>
      <c r="CN195" s="7" t="str">
        <f t="shared" si="123"/>
        <v/>
      </c>
      <c r="CO195" s="7" t="str">
        <f t="shared" si="123"/>
        <v/>
      </c>
      <c r="CP195" s="7" t="str">
        <f t="shared" si="123"/>
        <v/>
      </c>
      <c r="CQ195" s="7" t="str">
        <f t="shared" si="123"/>
        <v/>
      </c>
      <c r="CR195" s="7" t="str">
        <f t="shared" si="123"/>
        <v/>
      </c>
      <c r="CS195" s="7" t="str">
        <f t="shared" si="123"/>
        <v/>
      </c>
      <c r="CT195" s="7" t="str">
        <f t="shared" si="123"/>
        <v/>
      </c>
      <c r="CU195" s="7" t="str">
        <f t="shared" si="123"/>
        <v/>
      </c>
      <c r="CV195" s="7" t="str">
        <f t="shared" si="123"/>
        <v/>
      </c>
      <c r="CW195" s="7" t="str">
        <f t="shared" si="123"/>
        <v/>
      </c>
      <c r="CX195" s="7" t="str">
        <f t="shared" si="123"/>
        <v/>
      </c>
      <c r="CY195" s="7" t="str">
        <f t="shared" si="123"/>
        <v/>
      </c>
      <c r="CZ195" s="7" t="str">
        <f t="shared" si="113"/>
        <v/>
      </c>
      <c r="DA195" s="7" t="str">
        <f t="shared" si="122"/>
        <v/>
      </c>
      <c r="DB195" s="7" t="str">
        <f t="shared" si="122"/>
        <v/>
      </c>
      <c r="DC195" s="7" t="str">
        <f t="shared" si="122"/>
        <v/>
      </c>
      <c r="DD195" s="7" t="str">
        <f t="shared" si="122"/>
        <v/>
      </c>
      <c r="DE195" s="7" t="str">
        <f t="shared" si="122"/>
        <v/>
      </c>
      <c r="DF195" s="7" t="str">
        <f t="shared" si="122"/>
        <v/>
      </c>
      <c r="DG195" s="7" t="str">
        <f t="shared" si="122"/>
        <v/>
      </c>
      <c r="DH195" s="7" t="str">
        <f t="shared" si="122"/>
        <v/>
      </c>
      <c r="DI195" s="7" t="str">
        <f t="shared" si="122"/>
        <v/>
      </c>
      <c r="DJ195" s="7" t="str">
        <f t="shared" si="122"/>
        <v/>
      </c>
      <c r="DK195" s="7" t="str">
        <f t="shared" si="122"/>
        <v/>
      </c>
      <c r="DL195" s="7" t="str">
        <f t="shared" si="122"/>
        <v/>
      </c>
      <c r="DM195" s="7" t="str">
        <f t="shared" si="122"/>
        <v/>
      </c>
      <c r="DN195" s="7" t="str">
        <f t="shared" si="122"/>
        <v/>
      </c>
      <c r="DO195" s="7" t="str">
        <f t="shared" si="122"/>
        <v/>
      </c>
      <c r="DP195" s="7" t="str">
        <f t="shared" si="122"/>
        <v/>
      </c>
      <c r="DQ195" s="7" t="str">
        <f t="shared" si="121"/>
        <v/>
      </c>
      <c r="DR195" s="7" t="str">
        <f t="shared" si="121"/>
        <v/>
      </c>
      <c r="DS195" s="7" t="str">
        <f t="shared" si="121"/>
        <v/>
      </c>
      <c r="DT195" s="7" t="str">
        <f t="shared" si="121"/>
        <v/>
      </c>
      <c r="DU195" s="7" t="str">
        <f t="shared" si="121"/>
        <v/>
      </c>
      <c r="DV195" s="7" t="str">
        <f t="shared" si="121"/>
        <v/>
      </c>
      <c r="DW195" s="7" t="str">
        <f t="shared" si="121"/>
        <v/>
      </c>
    </row>
    <row r="196" spans="1:127" x14ac:dyDescent="0.35">
      <c r="A196" s="84" t="s">
        <v>281</v>
      </c>
      <c r="B196" s="84" t="s">
        <v>14</v>
      </c>
      <c r="C196" s="84" t="s">
        <v>7</v>
      </c>
      <c r="D196" s="84">
        <v>0.611205</v>
      </c>
      <c r="E196" s="82">
        <f>VLOOKUP(C196,'Literature Lookup Tables'!$A$2:$D$21,4,0)</f>
        <v>0</v>
      </c>
      <c r="F196" s="82">
        <f>VLOOKUP(C196,'Literature Lookup Tables'!$A$2:$D$21,3,0)</f>
        <v>0.3</v>
      </c>
      <c r="G196" s="64">
        <f>(VLOOKUP(C196,'Literature Lookup Tables'!$A$2:$L$21,2))*D196</f>
        <v>0.18336149999999998</v>
      </c>
      <c r="H196" s="64">
        <f t="shared" si="92"/>
        <v>0.18336149999999998</v>
      </c>
      <c r="I196" s="64">
        <f t="shared" si="93"/>
        <v>0</v>
      </c>
      <c r="J196" s="106">
        <f>VLOOKUP(C196,'Literature Lookup Tables'!$A$2:$L$21,MATCH(B196,listHYDROGROUPS,0))</f>
        <v>74</v>
      </c>
      <c r="K196" s="7" t="str">
        <f t="shared" si="109"/>
        <v/>
      </c>
      <c r="L196" s="7" t="str">
        <f t="shared" si="109"/>
        <v/>
      </c>
      <c r="M196" s="7" t="str">
        <f t="shared" si="112"/>
        <v/>
      </c>
      <c r="N196" s="7" t="str">
        <f t="shared" si="112"/>
        <v/>
      </c>
      <c r="O196" s="7" t="str">
        <f t="shared" si="112"/>
        <v/>
      </c>
      <c r="P196" s="7" t="str">
        <f t="shared" si="112"/>
        <v/>
      </c>
      <c r="Q196" s="7" t="str">
        <f t="shared" si="112"/>
        <v/>
      </c>
      <c r="R196" s="7" t="str">
        <f t="shared" si="112"/>
        <v/>
      </c>
      <c r="S196" s="7" t="str">
        <f t="shared" si="112"/>
        <v/>
      </c>
      <c r="T196" s="7" t="str">
        <f t="shared" si="112"/>
        <v/>
      </c>
      <c r="U196" s="7" t="str">
        <f t="shared" si="112"/>
        <v/>
      </c>
      <c r="V196" s="7" t="str">
        <f t="shared" si="112"/>
        <v/>
      </c>
      <c r="W196" s="7" t="str">
        <f t="shared" si="112"/>
        <v/>
      </c>
      <c r="X196" s="7" t="str">
        <f t="shared" si="112"/>
        <v/>
      </c>
      <c r="Y196" s="7" t="str">
        <f t="shared" si="112"/>
        <v/>
      </c>
      <c r="Z196" s="7" t="str">
        <f t="shared" si="120"/>
        <v/>
      </c>
      <c r="AA196" s="7" t="str">
        <f t="shared" si="118"/>
        <v/>
      </c>
      <c r="AB196" s="7" t="str">
        <f t="shared" si="118"/>
        <v/>
      </c>
      <c r="AC196" s="7" t="str">
        <f t="shared" si="118"/>
        <v/>
      </c>
      <c r="AD196" s="7" t="str">
        <f t="shared" si="118"/>
        <v/>
      </c>
      <c r="AE196" s="7" t="str">
        <f t="shared" si="118"/>
        <v/>
      </c>
      <c r="AF196" s="7" t="str">
        <f t="shared" si="118"/>
        <v/>
      </c>
      <c r="AG196" s="7" t="str">
        <f t="shared" si="118"/>
        <v/>
      </c>
      <c r="AH196" s="7" t="str">
        <f t="shared" si="118"/>
        <v/>
      </c>
      <c r="AI196" s="7" t="str">
        <f t="shared" si="118"/>
        <v/>
      </c>
      <c r="AJ196" s="7" t="str">
        <f t="shared" si="118"/>
        <v/>
      </c>
      <c r="AK196" s="7" t="str">
        <f t="shared" si="118"/>
        <v/>
      </c>
      <c r="AL196" s="7" t="str">
        <f t="shared" si="118"/>
        <v/>
      </c>
      <c r="AM196" s="7" t="str">
        <f t="shared" si="118"/>
        <v/>
      </c>
      <c r="AN196" s="7" t="str">
        <f t="shared" si="118"/>
        <v/>
      </c>
      <c r="AO196" s="7" t="str">
        <f t="shared" si="118"/>
        <v/>
      </c>
      <c r="AP196" s="7" t="str">
        <f t="shared" si="117"/>
        <v/>
      </c>
      <c r="AQ196" s="7" t="str">
        <f t="shared" si="117"/>
        <v/>
      </c>
      <c r="AR196" s="7" t="str">
        <f t="shared" si="117"/>
        <v/>
      </c>
      <c r="AS196" s="7" t="str">
        <f t="shared" si="117"/>
        <v/>
      </c>
      <c r="AT196" s="7" t="str">
        <f t="shared" si="117"/>
        <v/>
      </c>
      <c r="AU196" s="7" t="str">
        <f t="shared" si="117"/>
        <v/>
      </c>
      <c r="AV196" s="7" t="str">
        <f t="shared" si="117"/>
        <v/>
      </c>
      <c r="AW196" s="7" t="str">
        <f t="shared" si="117"/>
        <v/>
      </c>
      <c r="AX196" s="7" t="str">
        <f t="shared" si="117"/>
        <v/>
      </c>
      <c r="AY196" s="7" t="str">
        <f t="shared" si="117"/>
        <v/>
      </c>
      <c r="AZ196" s="7" t="str">
        <f t="shared" si="117"/>
        <v/>
      </c>
      <c r="BA196" s="7" t="str">
        <f t="shared" si="117"/>
        <v/>
      </c>
      <c r="BB196" s="7" t="str">
        <f t="shared" si="117"/>
        <v/>
      </c>
      <c r="BC196" s="7" t="str">
        <f t="shared" si="117"/>
        <v/>
      </c>
      <c r="BD196" s="7" t="str">
        <f t="shared" si="117"/>
        <v/>
      </c>
      <c r="BE196" s="7" t="str">
        <f t="shared" si="117"/>
        <v/>
      </c>
      <c r="BF196" s="7" t="str">
        <f t="shared" si="116"/>
        <v/>
      </c>
      <c r="BG196" s="7" t="str">
        <f t="shared" si="116"/>
        <v/>
      </c>
      <c r="BH196" s="7" t="str">
        <f t="shared" si="116"/>
        <v/>
      </c>
      <c r="BI196" s="7" t="str">
        <f t="shared" si="116"/>
        <v/>
      </c>
      <c r="BJ196" s="7" t="str">
        <f t="shared" si="116"/>
        <v/>
      </c>
      <c r="BK196" s="7" t="str">
        <f t="shared" si="116"/>
        <v/>
      </c>
      <c r="BL196" s="7" t="str">
        <f t="shared" si="116"/>
        <v/>
      </c>
      <c r="BM196" s="7" t="str">
        <f t="shared" si="116"/>
        <v/>
      </c>
      <c r="BN196" s="7" t="str">
        <f t="shared" si="116"/>
        <v/>
      </c>
      <c r="BO196" s="7" t="str">
        <f t="shared" si="116"/>
        <v/>
      </c>
      <c r="BP196" s="7" t="str">
        <f t="shared" si="116"/>
        <v/>
      </c>
      <c r="BQ196" s="7" t="str">
        <f t="shared" si="116"/>
        <v/>
      </c>
      <c r="BR196" s="7" t="str">
        <f t="shared" si="116"/>
        <v/>
      </c>
      <c r="BS196" s="7" t="str">
        <f t="shared" si="116"/>
        <v/>
      </c>
      <c r="BT196" s="7" t="str">
        <f t="shared" si="116"/>
        <v/>
      </c>
      <c r="BU196" s="7" t="str">
        <f t="shared" si="124"/>
        <v/>
      </c>
      <c r="BV196" s="7" t="str">
        <f t="shared" si="124"/>
        <v/>
      </c>
      <c r="BW196" s="7" t="str">
        <f t="shared" si="124"/>
        <v/>
      </c>
      <c r="BX196" s="7" t="str">
        <f t="shared" si="124"/>
        <v/>
      </c>
      <c r="BY196" s="7" t="str">
        <f t="shared" si="124"/>
        <v/>
      </c>
      <c r="BZ196" s="7" t="str">
        <f t="shared" si="124"/>
        <v/>
      </c>
      <c r="CA196" s="7" t="str">
        <f t="shared" si="124"/>
        <v/>
      </c>
      <c r="CB196" s="7" t="str">
        <f t="shared" si="124"/>
        <v/>
      </c>
      <c r="CC196" s="7" t="str">
        <f t="shared" si="124"/>
        <v/>
      </c>
      <c r="CD196" s="7" t="str">
        <f t="shared" si="124"/>
        <v/>
      </c>
      <c r="CE196" s="7" t="str">
        <f t="shared" si="124"/>
        <v/>
      </c>
      <c r="CF196" s="7" t="str">
        <f t="shared" si="124"/>
        <v/>
      </c>
      <c r="CG196" s="7" t="str">
        <f t="shared" si="124"/>
        <v/>
      </c>
      <c r="CH196" s="7" t="str">
        <f t="shared" si="124"/>
        <v/>
      </c>
      <c r="CI196" s="7" t="str">
        <f t="shared" si="124"/>
        <v/>
      </c>
      <c r="CJ196" s="7" t="str">
        <f t="shared" si="124"/>
        <v/>
      </c>
      <c r="CK196" s="7" t="str">
        <f t="shared" si="123"/>
        <v/>
      </c>
      <c r="CL196" s="7" t="str">
        <f t="shared" si="123"/>
        <v/>
      </c>
      <c r="CM196" s="7" t="str">
        <f t="shared" si="123"/>
        <v/>
      </c>
      <c r="CN196" s="7" t="str">
        <f t="shared" si="123"/>
        <v/>
      </c>
      <c r="CO196" s="7" t="str">
        <f t="shared" si="123"/>
        <v/>
      </c>
      <c r="CP196" s="7" t="str">
        <f t="shared" si="123"/>
        <v/>
      </c>
      <c r="CQ196" s="7" t="str">
        <f t="shared" si="123"/>
        <v/>
      </c>
      <c r="CR196" s="7" t="str">
        <f t="shared" si="123"/>
        <v/>
      </c>
      <c r="CS196" s="7" t="str">
        <f t="shared" si="123"/>
        <v/>
      </c>
      <c r="CT196" s="7" t="str">
        <f t="shared" si="123"/>
        <v/>
      </c>
      <c r="CU196" s="7" t="str">
        <f t="shared" si="123"/>
        <v/>
      </c>
      <c r="CV196" s="7" t="str">
        <f t="shared" si="123"/>
        <v/>
      </c>
      <c r="CW196" s="7" t="str">
        <f t="shared" si="123"/>
        <v/>
      </c>
      <c r="CX196" s="7" t="str">
        <f t="shared" si="123"/>
        <v/>
      </c>
      <c r="CY196" s="7" t="str">
        <f t="shared" si="123"/>
        <v/>
      </c>
      <c r="CZ196" s="7" t="str">
        <f t="shared" si="113"/>
        <v/>
      </c>
      <c r="DA196" s="7" t="str">
        <f t="shared" si="122"/>
        <v/>
      </c>
      <c r="DB196" s="7" t="str">
        <f t="shared" si="122"/>
        <v/>
      </c>
      <c r="DC196" s="7" t="str">
        <f t="shared" si="122"/>
        <v/>
      </c>
      <c r="DD196" s="7" t="str">
        <f t="shared" si="122"/>
        <v/>
      </c>
      <c r="DE196" s="7" t="str">
        <f t="shared" si="122"/>
        <v/>
      </c>
      <c r="DF196" s="7" t="str">
        <f t="shared" si="122"/>
        <v/>
      </c>
      <c r="DG196" s="7" t="str">
        <f t="shared" si="122"/>
        <v/>
      </c>
      <c r="DH196" s="7" t="str">
        <f t="shared" si="122"/>
        <v/>
      </c>
      <c r="DI196" s="7" t="str">
        <f t="shared" si="122"/>
        <v/>
      </c>
      <c r="DJ196" s="7" t="str">
        <f t="shared" si="122"/>
        <v/>
      </c>
      <c r="DK196" s="7" t="str">
        <f t="shared" si="122"/>
        <v/>
      </c>
      <c r="DL196" s="7" t="str">
        <f t="shared" si="122"/>
        <v/>
      </c>
      <c r="DM196" s="7" t="str">
        <f t="shared" si="122"/>
        <v/>
      </c>
      <c r="DN196" s="7" t="str">
        <f t="shared" si="122"/>
        <v/>
      </c>
      <c r="DO196" s="7" t="str">
        <f t="shared" si="122"/>
        <v/>
      </c>
      <c r="DP196" s="7" t="str">
        <f t="shared" si="122"/>
        <v/>
      </c>
      <c r="DQ196" s="7" t="str">
        <f t="shared" si="121"/>
        <v/>
      </c>
      <c r="DR196" s="7" t="str">
        <f t="shared" si="121"/>
        <v/>
      </c>
      <c r="DS196" s="7" t="str">
        <f t="shared" si="121"/>
        <v/>
      </c>
      <c r="DT196" s="7" t="str">
        <f t="shared" si="121"/>
        <v/>
      </c>
      <c r="DU196" s="7" t="str">
        <f t="shared" si="121"/>
        <v/>
      </c>
      <c r="DV196" s="7" t="str">
        <f t="shared" si="121"/>
        <v/>
      </c>
      <c r="DW196" s="7" t="str">
        <f t="shared" si="121"/>
        <v/>
      </c>
    </row>
    <row r="197" spans="1:127" x14ac:dyDescent="0.35">
      <c r="A197" s="84" t="s">
        <v>288</v>
      </c>
      <c r="B197" s="84" t="s">
        <v>14</v>
      </c>
      <c r="C197" s="84" t="s">
        <v>7</v>
      </c>
      <c r="D197" s="84">
        <v>0.41948800000000003</v>
      </c>
      <c r="E197" s="82">
        <f>VLOOKUP(C197,'Literature Lookup Tables'!$A$2:$D$21,4,0)</f>
        <v>0</v>
      </c>
      <c r="F197" s="82">
        <f>VLOOKUP(C197,'Literature Lookup Tables'!$A$2:$D$21,3,0)</f>
        <v>0.3</v>
      </c>
      <c r="G197" s="64">
        <f>(VLOOKUP(C197,'Literature Lookup Tables'!$A$2:$L$21,2))*D197</f>
        <v>0.1258464</v>
      </c>
      <c r="H197" s="64">
        <f t="shared" si="92"/>
        <v>0.1258464</v>
      </c>
      <c r="I197" s="64">
        <f t="shared" si="93"/>
        <v>0</v>
      </c>
      <c r="J197" s="106">
        <f>VLOOKUP(C197,'Literature Lookup Tables'!$A$2:$L$21,MATCH(B197,listHYDROGROUPS,0))</f>
        <v>74</v>
      </c>
      <c r="K197" s="7" t="str">
        <f t="shared" si="109"/>
        <v/>
      </c>
      <c r="L197" s="7" t="str">
        <f t="shared" si="109"/>
        <v/>
      </c>
      <c r="M197" s="7" t="str">
        <f t="shared" si="109"/>
        <v/>
      </c>
      <c r="N197" s="7" t="str">
        <f t="shared" si="109"/>
        <v/>
      </c>
      <c r="O197" s="7" t="str">
        <f t="shared" si="109"/>
        <v/>
      </c>
      <c r="P197" s="7" t="str">
        <f t="shared" si="109"/>
        <v/>
      </c>
      <c r="Q197" s="7" t="str">
        <f t="shared" si="109"/>
        <v/>
      </c>
      <c r="R197" s="7" t="str">
        <f t="shared" si="109"/>
        <v/>
      </c>
      <c r="S197" s="7" t="str">
        <f t="shared" si="109"/>
        <v/>
      </c>
      <c r="T197" s="7" t="str">
        <f t="shared" si="109"/>
        <v/>
      </c>
      <c r="U197" s="7" t="str">
        <f t="shared" si="109"/>
        <v/>
      </c>
      <c r="V197" s="7">
        <f t="shared" si="109"/>
        <v>31.042112000000003</v>
      </c>
      <c r="W197" s="7" t="str">
        <f t="shared" si="109"/>
        <v/>
      </c>
      <c r="X197" s="7" t="str">
        <f t="shared" si="109"/>
        <v/>
      </c>
      <c r="Y197" s="7" t="str">
        <f t="shared" si="109"/>
        <v/>
      </c>
      <c r="Z197" s="7" t="str">
        <f t="shared" si="120"/>
        <v/>
      </c>
      <c r="AA197" s="7" t="str">
        <f t="shared" si="118"/>
        <v/>
      </c>
      <c r="AB197" s="7" t="str">
        <f t="shared" si="118"/>
        <v/>
      </c>
      <c r="AC197" s="7" t="str">
        <f t="shared" si="118"/>
        <v/>
      </c>
      <c r="AD197" s="7" t="str">
        <f t="shared" si="118"/>
        <v/>
      </c>
      <c r="AE197" s="7" t="str">
        <f t="shared" si="118"/>
        <v/>
      </c>
      <c r="AF197" s="7" t="str">
        <f t="shared" si="118"/>
        <v/>
      </c>
      <c r="AG197" s="7" t="str">
        <f t="shared" si="118"/>
        <v/>
      </c>
      <c r="AH197" s="7" t="str">
        <f t="shared" si="118"/>
        <v/>
      </c>
      <c r="AI197" s="7" t="str">
        <f t="shared" si="118"/>
        <v/>
      </c>
      <c r="AJ197" s="7" t="str">
        <f t="shared" si="118"/>
        <v/>
      </c>
      <c r="AK197" s="7" t="str">
        <f t="shared" si="118"/>
        <v/>
      </c>
      <c r="AL197" s="7" t="str">
        <f t="shared" si="118"/>
        <v/>
      </c>
      <c r="AM197" s="7" t="str">
        <f t="shared" si="118"/>
        <v/>
      </c>
      <c r="AN197" s="7" t="str">
        <f t="shared" si="118"/>
        <v/>
      </c>
      <c r="AO197" s="7" t="str">
        <f t="shared" si="118"/>
        <v/>
      </c>
      <c r="AP197" s="7" t="str">
        <f t="shared" si="117"/>
        <v/>
      </c>
      <c r="AQ197" s="7" t="str">
        <f t="shared" si="117"/>
        <v/>
      </c>
      <c r="AR197" s="7" t="str">
        <f t="shared" si="117"/>
        <v/>
      </c>
      <c r="AS197" s="7" t="str">
        <f t="shared" si="117"/>
        <v/>
      </c>
      <c r="AT197" s="7" t="str">
        <f t="shared" si="117"/>
        <v/>
      </c>
      <c r="AU197" s="7" t="str">
        <f t="shared" si="117"/>
        <v/>
      </c>
      <c r="AV197" s="7" t="str">
        <f t="shared" si="117"/>
        <v/>
      </c>
      <c r="AW197" s="7" t="str">
        <f t="shared" si="117"/>
        <v/>
      </c>
      <c r="AX197" s="7" t="str">
        <f t="shared" si="117"/>
        <v/>
      </c>
      <c r="AY197" s="7" t="str">
        <f t="shared" si="117"/>
        <v/>
      </c>
      <c r="AZ197" s="7" t="str">
        <f t="shared" si="117"/>
        <v/>
      </c>
      <c r="BA197" s="7" t="str">
        <f t="shared" si="117"/>
        <v/>
      </c>
      <c r="BB197" s="7" t="str">
        <f t="shared" si="117"/>
        <v/>
      </c>
      <c r="BC197" s="7" t="str">
        <f t="shared" si="117"/>
        <v/>
      </c>
      <c r="BD197" s="7" t="str">
        <f t="shared" si="117"/>
        <v/>
      </c>
      <c r="BE197" s="7" t="str">
        <f t="shared" si="117"/>
        <v/>
      </c>
      <c r="BF197" s="7" t="str">
        <f t="shared" si="116"/>
        <v/>
      </c>
      <c r="BG197" s="7" t="str">
        <f t="shared" si="116"/>
        <v/>
      </c>
      <c r="BH197" s="7" t="str">
        <f t="shared" si="116"/>
        <v/>
      </c>
      <c r="BI197" s="7" t="str">
        <f t="shared" si="116"/>
        <v/>
      </c>
      <c r="BJ197" s="7" t="str">
        <f t="shared" si="116"/>
        <v/>
      </c>
      <c r="BK197" s="7" t="str">
        <f t="shared" si="116"/>
        <v/>
      </c>
      <c r="BL197" s="7" t="str">
        <f t="shared" si="116"/>
        <v/>
      </c>
      <c r="BM197" s="7" t="str">
        <f t="shared" si="116"/>
        <v/>
      </c>
      <c r="BN197" s="7" t="str">
        <f t="shared" si="116"/>
        <v/>
      </c>
      <c r="BO197" s="7" t="str">
        <f t="shared" si="116"/>
        <v/>
      </c>
      <c r="BP197" s="7" t="str">
        <f t="shared" si="116"/>
        <v/>
      </c>
      <c r="BQ197" s="7" t="str">
        <f t="shared" si="116"/>
        <v/>
      </c>
      <c r="BR197" s="7" t="str">
        <f t="shared" si="116"/>
        <v/>
      </c>
      <c r="BS197" s="7" t="str">
        <f t="shared" si="116"/>
        <v/>
      </c>
      <c r="BT197" s="7" t="str">
        <f t="shared" si="116"/>
        <v/>
      </c>
      <c r="BU197" s="7" t="str">
        <f t="shared" si="124"/>
        <v/>
      </c>
      <c r="BV197" s="7" t="str">
        <f t="shared" si="124"/>
        <v/>
      </c>
      <c r="BW197" s="7" t="str">
        <f t="shared" si="124"/>
        <v/>
      </c>
      <c r="BX197" s="7" t="str">
        <f t="shared" si="124"/>
        <v/>
      </c>
      <c r="BY197" s="7" t="str">
        <f t="shared" si="124"/>
        <v/>
      </c>
      <c r="BZ197" s="7" t="str">
        <f t="shared" si="124"/>
        <v/>
      </c>
      <c r="CA197" s="7" t="str">
        <f t="shared" si="124"/>
        <v/>
      </c>
      <c r="CB197" s="7" t="str">
        <f t="shared" si="124"/>
        <v/>
      </c>
      <c r="CC197" s="7" t="str">
        <f t="shared" si="124"/>
        <v/>
      </c>
      <c r="CD197" s="7" t="str">
        <f t="shared" si="124"/>
        <v/>
      </c>
      <c r="CE197" s="7" t="str">
        <f t="shared" si="124"/>
        <v/>
      </c>
      <c r="CF197" s="7" t="str">
        <f t="shared" si="124"/>
        <v/>
      </c>
      <c r="CG197" s="7" t="str">
        <f t="shared" si="124"/>
        <v/>
      </c>
      <c r="CH197" s="7" t="str">
        <f t="shared" si="124"/>
        <v/>
      </c>
      <c r="CI197" s="7" t="str">
        <f t="shared" si="124"/>
        <v/>
      </c>
      <c r="CJ197" s="7" t="str">
        <f t="shared" si="124"/>
        <v/>
      </c>
      <c r="CK197" s="7" t="str">
        <f t="shared" si="123"/>
        <v/>
      </c>
      <c r="CL197" s="7" t="str">
        <f t="shared" si="123"/>
        <v/>
      </c>
      <c r="CM197" s="7" t="str">
        <f t="shared" si="123"/>
        <v/>
      </c>
      <c r="CN197" s="7" t="str">
        <f t="shared" si="123"/>
        <v/>
      </c>
      <c r="CO197" s="7" t="str">
        <f t="shared" si="123"/>
        <v/>
      </c>
      <c r="CP197" s="7" t="str">
        <f t="shared" si="123"/>
        <v/>
      </c>
      <c r="CQ197" s="7" t="str">
        <f t="shared" si="123"/>
        <v/>
      </c>
      <c r="CR197" s="7" t="str">
        <f t="shared" si="123"/>
        <v/>
      </c>
      <c r="CS197" s="7" t="str">
        <f t="shared" si="123"/>
        <v/>
      </c>
      <c r="CT197" s="7" t="str">
        <f t="shared" si="123"/>
        <v/>
      </c>
      <c r="CU197" s="7" t="str">
        <f t="shared" si="123"/>
        <v/>
      </c>
      <c r="CV197" s="7" t="str">
        <f t="shared" si="123"/>
        <v/>
      </c>
      <c r="CW197" s="7" t="str">
        <f t="shared" si="123"/>
        <v/>
      </c>
      <c r="CX197" s="7" t="str">
        <f t="shared" si="123"/>
        <v/>
      </c>
      <c r="CY197" s="7" t="str">
        <f t="shared" si="123"/>
        <v/>
      </c>
      <c r="CZ197" s="7" t="str">
        <f t="shared" si="113"/>
        <v/>
      </c>
      <c r="DA197" s="7" t="str">
        <f t="shared" si="122"/>
        <v/>
      </c>
      <c r="DB197" s="7" t="str">
        <f t="shared" si="122"/>
        <v/>
      </c>
      <c r="DC197" s="7" t="str">
        <f t="shared" si="122"/>
        <v/>
      </c>
      <c r="DD197" s="7" t="str">
        <f t="shared" si="122"/>
        <v/>
      </c>
      <c r="DE197" s="7" t="str">
        <f t="shared" si="122"/>
        <v/>
      </c>
      <c r="DF197" s="7" t="str">
        <f t="shared" si="122"/>
        <v/>
      </c>
      <c r="DG197" s="7" t="str">
        <f t="shared" si="122"/>
        <v/>
      </c>
      <c r="DH197" s="7" t="str">
        <f t="shared" si="122"/>
        <v/>
      </c>
      <c r="DI197" s="7" t="str">
        <f t="shared" si="122"/>
        <v/>
      </c>
      <c r="DJ197" s="7" t="str">
        <f t="shared" si="122"/>
        <v/>
      </c>
      <c r="DK197" s="7" t="str">
        <f t="shared" si="122"/>
        <v/>
      </c>
      <c r="DL197" s="7" t="str">
        <f t="shared" si="122"/>
        <v/>
      </c>
      <c r="DM197" s="7" t="str">
        <f t="shared" si="122"/>
        <v/>
      </c>
      <c r="DN197" s="7" t="str">
        <f t="shared" si="122"/>
        <v/>
      </c>
      <c r="DO197" s="7" t="str">
        <f t="shared" si="122"/>
        <v/>
      </c>
      <c r="DP197" s="7" t="str">
        <f t="shared" si="122"/>
        <v/>
      </c>
      <c r="DQ197" s="7" t="str">
        <f t="shared" si="121"/>
        <v/>
      </c>
      <c r="DR197" s="7" t="str">
        <f t="shared" si="121"/>
        <v/>
      </c>
      <c r="DS197" s="7" t="str">
        <f t="shared" si="121"/>
        <v/>
      </c>
      <c r="DT197" s="7" t="str">
        <f t="shared" si="121"/>
        <v/>
      </c>
      <c r="DU197" s="7" t="str">
        <f t="shared" si="121"/>
        <v/>
      </c>
      <c r="DV197" s="7" t="str">
        <f t="shared" si="121"/>
        <v/>
      </c>
      <c r="DW197" s="7" t="str">
        <f t="shared" si="121"/>
        <v/>
      </c>
    </row>
    <row r="198" spans="1:127" x14ac:dyDescent="0.35">
      <c r="A198" s="84" t="s">
        <v>281</v>
      </c>
      <c r="B198" s="84" t="s">
        <v>14</v>
      </c>
      <c r="C198" s="84" t="s">
        <v>3</v>
      </c>
      <c r="D198" s="84">
        <v>10.436987999999999</v>
      </c>
      <c r="E198" s="82">
        <f>VLOOKUP(C198,'Literature Lookup Tables'!$A$2:$D$21,4,0)</f>
        <v>0</v>
      </c>
      <c r="F198" s="82">
        <f>VLOOKUP(C198,'Literature Lookup Tables'!$A$2:$D$21,3,0)</f>
        <v>0.2</v>
      </c>
      <c r="G198" s="64">
        <f>(VLOOKUP(C198,'Literature Lookup Tables'!$A$2:$L$21,2))*D198</f>
        <v>2.0873976000000001</v>
      </c>
      <c r="H198" s="64">
        <f t="shared" si="92"/>
        <v>2.0873976000000001</v>
      </c>
      <c r="I198" s="64">
        <f t="shared" si="93"/>
        <v>0</v>
      </c>
      <c r="J198" s="106">
        <f>VLOOKUP(C198,'Literature Lookup Tables'!$A$2:$L$21,MATCH(B198,listHYDROGROUPS,0))</f>
        <v>74</v>
      </c>
      <c r="K198" s="7" t="str">
        <f t="shared" si="109"/>
        <v/>
      </c>
      <c r="L198" s="7" t="str">
        <f t="shared" si="109"/>
        <v/>
      </c>
      <c r="M198" s="7" t="str">
        <f t="shared" si="112"/>
        <v/>
      </c>
      <c r="N198" s="7" t="str">
        <f t="shared" si="112"/>
        <v/>
      </c>
      <c r="O198" s="7" t="str">
        <f t="shared" si="112"/>
        <v/>
      </c>
      <c r="P198" s="7" t="str">
        <f t="shared" si="112"/>
        <v/>
      </c>
      <c r="Q198" s="7" t="str">
        <f t="shared" si="112"/>
        <v/>
      </c>
      <c r="R198" s="7" t="str">
        <f t="shared" si="112"/>
        <v/>
      </c>
      <c r="S198" s="7" t="str">
        <f t="shared" si="112"/>
        <v/>
      </c>
      <c r="T198" s="7" t="str">
        <f t="shared" si="112"/>
        <v/>
      </c>
      <c r="U198" s="7" t="str">
        <f t="shared" si="112"/>
        <v/>
      </c>
      <c r="V198" s="7" t="str">
        <f t="shared" si="112"/>
        <v/>
      </c>
      <c r="W198" s="7" t="str">
        <f t="shared" si="112"/>
        <v/>
      </c>
      <c r="X198" s="7" t="str">
        <f t="shared" si="112"/>
        <v/>
      </c>
      <c r="Y198" s="7" t="str">
        <f t="shared" si="112"/>
        <v/>
      </c>
      <c r="Z198" s="7" t="str">
        <f t="shared" si="120"/>
        <v/>
      </c>
      <c r="AA198" s="7" t="str">
        <f t="shared" si="118"/>
        <v/>
      </c>
      <c r="AB198" s="7" t="str">
        <f t="shared" si="118"/>
        <v/>
      </c>
      <c r="AC198" s="7" t="str">
        <f t="shared" si="118"/>
        <v/>
      </c>
      <c r="AD198" s="7" t="str">
        <f t="shared" si="118"/>
        <v/>
      </c>
      <c r="AE198" s="7" t="str">
        <f t="shared" si="118"/>
        <v/>
      </c>
      <c r="AF198" s="7" t="str">
        <f t="shared" si="118"/>
        <v/>
      </c>
      <c r="AG198" s="7" t="str">
        <f t="shared" si="118"/>
        <v/>
      </c>
      <c r="AH198" s="7" t="str">
        <f t="shared" si="118"/>
        <v/>
      </c>
      <c r="AI198" s="7" t="str">
        <f t="shared" si="118"/>
        <v/>
      </c>
      <c r="AJ198" s="7" t="str">
        <f t="shared" si="118"/>
        <v/>
      </c>
      <c r="AK198" s="7" t="str">
        <f t="shared" si="118"/>
        <v/>
      </c>
      <c r="AL198" s="7" t="str">
        <f t="shared" si="118"/>
        <v/>
      </c>
      <c r="AM198" s="7" t="str">
        <f t="shared" si="118"/>
        <v/>
      </c>
      <c r="AN198" s="7" t="str">
        <f t="shared" si="118"/>
        <v/>
      </c>
      <c r="AO198" s="7" t="str">
        <f t="shared" si="118"/>
        <v/>
      </c>
      <c r="AP198" s="7" t="str">
        <f t="shared" si="117"/>
        <v/>
      </c>
      <c r="AQ198" s="7" t="str">
        <f t="shared" si="117"/>
        <v/>
      </c>
      <c r="AR198" s="7" t="str">
        <f t="shared" si="117"/>
        <v/>
      </c>
      <c r="AS198" s="7" t="str">
        <f t="shared" si="117"/>
        <v/>
      </c>
      <c r="AT198" s="7" t="str">
        <f t="shared" si="117"/>
        <v/>
      </c>
      <c r="AU198" s="7" t="str">
        <f t="shared" si="117"/>
        <v/>
      </c>
      <c r="AV198" s="7" t="str">
        <f t="shared" si="117"/>
        <v/>
      </c>
      <c r="AW198" s="7" t="str">
        <f t="shared" si="117"/>
        <v/>
      </c>
      <c r="AX198" s="7" t="str">
        <f t="shared" si="117"/>
        <v/>
      </c>
      <c r="AY198" s="7" t="str">
        <f t="shared" si="117"/>
        <v/>
      </c>
      <c r="AZ198" s="7" t="str">
        <f t="shared" si="117"/>
        <v/>
      </c>
      <c r="BA198" s="7" t="str">
        <f t="shared" si="117"/>
        <v/>
      </c>
      <c r="BB198" s="7" t="str">
        <f t="shared" si="117"/>
        <v/>
      </c>
      <c r="BC198" s="7" t="str">
        <f t="shared" si="117"/>
        <v/>
      </c>
      <c r="BD198" s="7" t="str">
        <f t="shared" si="117"/>
        <v/>
      </c>
      <c r="BE198" s="7" t="str">
        <f t="shared" si="117"/>
        <v/>
      </c>
      <c r="BF198" s="7" t="str">
        <f t="shared" si="116"/>
        <v/>
      </c>
      <c r="BG198" s="7" t="str">
        <f t="shared" si="116"/>
        <v/>
      </c>
      <c r="BH198" s="7" t="str">
        <f t="shared" si="116"/>
        <v/>
      </c>
      <c r="BI198" s="7" t="str">
        <f t="shared" si="116"/>
        <v/>
      </c>
      <c r="BJ198" s="7" t="str">
        <f t="shared" si="116"/>
        <v/>
      </c>
      <c r="BK198" s="7" t="str">
        <f t="shared" si="116"/>
        <v/>
      </c>
      <c r="BL198" s="7" t="str">
        <f t="shared" si="116"/>
        <v/>
      </c>
      <c r="BM198" s="7" t="str">
        <f t="shared" si="116"/>
        <v/>
      </c>
      <c r="BN198" s="7" t="str">
        <f t="shared" si="116"/>
        <v/>
      </c>
      <c r="BO198" s="7" t="str">
        <f t="shared" si="116"/>
        <v/>
      </c>
      <c r="BP198" s="7" t="str">
        <f t="shared" si="116"/>
        <v/>
      </c>
      <c r="BQ198" s="7" t="str">
        <f t="shared" si="116"/>
        <v/>
      </c>
      <c r="BR198" s="7" t="str">
        <f t="shared" si="116"/>
        <v/>
      </c>
      <c r="BS198" s="7" t="str">
        <f t="shared" si="116"/>
        <v/>
      </c>
      <c r="BT198" s="7" t="str">
        <f t="shared" si="116"/>
        <v/>
      </c>
      <c r="BU198" s="7" t="str">
        <f t="shared" si="124"/>
        <v/>
      </c>
      <c r="BV198" s="7" t="str">
        <f t="shared" si="124"/>
        <v/>
      </c>
      <c r="BW198" s="7" t="str">
        <f t="shared" si="124"/>
        <v/>
      </c>
      <c r="BX198" s="7" t="str">
        <f t="shared" si="124"/>
        <v/>
      </c>
      <c r="BY198" s="7" t="str">
        <f t="shared" si="124"/>
        <v/>
      </c>
      <c r="BZ198" s="7" t="str">
        <f t="shared" si="124"/>
        <v/>
      </c>
      <c r="CA198" s="7" t="str">
        <f t="shared" si="124"/>
        <v/>
      </c>
      <c r="CB198" s="7" t="str">
        <f t="shared" si="124"/>
        <v/>
      </c>
      <c r="CC198" s="7" t="str">
        <f t="shared" si="124"/>
        <v/>
      </c>
      <c r="CD198" s="7" t="str">
        <f t="shared" si="124"/>
        <v/>
      </c>
      <c r="CE198" s="7" t="str">
        <f t="shared" si="124"/>
        <v/>
      </c>
      <c r="CF198" s="7" t="str">
        <f t="shared" si="124"/>
        <v/>
      </c>
      <c r="CG198" s="7" t="str">
        <f t="shared" si="124"/>
        <v/>
      </c>
      <c r="CH198" s="7" t="str">
        <f t="shared" si="124"/>
        <v/>
      </c>
      <c r="CI198" s="7" t="str">
        <f t="shared" si="124"/>
        <v/>
      </c>
      <c r="CJ198" s="7" t="str">
        <f t="shared" si="124"/>
        <v/>
      </c>
      <c r="CK198" s="7" t="str">
        <f t="shared" si="123"/>
        <v/>
      </c>
      <c r="CL198" s="7" t="str">
        <f t="shared" si="123"/>
        <v/>
      </c>
      <c r="CM198" s="7" t="str">
        <f t="shared" si="123"/>
        <v/>
      </c>
      <c r="CN198" s="7" t="str">
        <f t="shared" si="123"/>
        <v/>
      </c>
      <c r="CO198" s="7" t="str">
        <f t="shared" si="123"/>
        <v/>
      </c>
      <c r="CP198" s="7" t="str">
        <f t="shared" si="123"/>
        <v/>
      </c>
      <c r="CQ198" s="7" t="str">
        <f t="shared" si="123"/>
        <v/>
      </c>
      <c r="CR198" s="7" t="str">
        <f t="shared" si="123"/>
        <v/>
      </c>
      <c r="CS198" s="7" t="str">
        <f t="shared" si="123"/>
        <v/>
      </c>
      <c r="CT198" s="7" t="str">
        <f t="shared" si="123"/>
        <v/>
      </c>
      <c r="CU198" s="7" t="str">
        <f t="shared" si="123"/>
        <v/>
      </c>
      <c r="CV198" s="7" t="str">
        <f t="shared" si="123"/>
        <v/>
      </c>
      <c r="CW198" s="7" t="str">
        <f t="shared" si="123"/>
        <v/>
      </c>
      <c r="CX198" s="7" t="str">
        <f t="shared" si="123"/>
        <v/>
      </c>
      <c r="CY198" s="7" t="str">
        <f t="shared" si="123"/>
        <v/>
      </c>
      <c r="CZ198" s="7" t="str">
        <f t="shared" si="113"/>
        <v/>
      </c>
      <c r="DA198" s="7" t="str">
        <f t="shared" si="122"/>
        <v/>
      </c>
      <c r="DB198" s="7" t="str">
        <f t="shared" si="122"/>
        <v/>
      </c>
      <c r="DC198" s="7" t="str">
        <f t="shared" si="122"/>
        <v/>
      </c>
      <c r="DD198" s="7" t="str">
        <f t="shared" si="122"/>
        <v/>
      </c>
      <c r="DE198" s="7" t="str">
        <f t="shared" si="122"/>
        <v/>
      </c>
      <c r="DF198" s="7" t="str">
        <f t="shared" si="122"/>
        <v/>
      </c>
      <c r="DG198" s="7" t="str">
        <f t="shared" si="122"/>
        <v/>
      </c>
      <c r="DH198" s="7" t="str">
        <f t="shared" si="122"/>
        <v/>
      </c>
      <c r="DI198" s="7" t="str">
        <f t="shared" si="122"/>
        <v/>
      </c>
      <c r="DJ198" s="7" t="str">
        <f t="shared" si="122"/>
        <v/>
      </c>
      <c r="DK198" s="7" t="str">
        <f t="shared" si="122"/>
        <v/>
      </c>
      <c r="DL198" s="7" t="str">
        <f t="shared" si="122"/>
        <v/>
      </c>
      <c r="DM198" s="7" t="str">
        <f t="shared" si="122"/>
        <v/>
      </c>
      <c r="DN198" s="7" t="str">
        <f t="shared" si="122"/>
        <v/>
      </c>
      <c r="DO198" s="7" t="str">
        <f t="shared" si="122"/>
        <v/>
      </c>
      <c r="DP198" s="7" t="str">
        <f t="shared" si="122"/>
        <v/>
      </c>
      <c r="DQ198" s="7" t="str">
        <f t="shared" si="121"/>
        <v/>
      </c>
      <c r="DR198" s="7" t="str">
        <f t="shared" si="121"/>
        <v/>
      </c>
      <c r="DS198" s="7" t="str">
        <f t="shared" si="121"/>
        <v/>
      </c>
      <c r="DT198" s="7" t="str">
        <f t="shared" si="121"/>
        <v/>
      </c>
      <c r="DU198" s="7" t="str">
        <f t="shared" si="121"/>
        <v/>
      </c>
      <c r="DV198" s="7" t="str">
        <f t="shared" si="121"/>
        <v/>
      </c>
      <c r="DW198" s="7" t="str">
        <f t="shared" si="121"/>
        <v/>
      </c>
    </row>
    <row r="199" spans="1:127" x14ac:dyDescent="0.35">
      <c r="A199" s="84" t="s">
        <v>289</v>
      </c>
      <c r="B199" s="84" t="s">
        <v>14</v>
      </c>
      <c r="C199" s="84" t="s">
        <v>3</v>
      </c>
      <c r="D199" s="84">
        <v>2.056797</v>
      </c>
      <c r="E199" s="82">
        <f>VLOOKUP(C199,'Literature Lookup Tables'!$A$2:$D$21,4,0)</f>
        <v>0</v>
      </c>
      <c r="F199" s="82">
        <f>VLOOKUP(C199,'Literature Lookup Tables'!$A$2:$D$21,3,0)</f>
        <v>0.2</v>
      </c>
      <c r="G199" s="64">
        <f>(VLOOKUP(C199,'Literature Lookup Tables'!$A$2:$L$21,2))*D199</f>
        <v>0.41135940000000004</v>
      </c>
      <c r="H199" s="64">
        <f t="shared" si="92"/>
        <v>0.41135940000000004</v>
      </c>
      <c r="I199" s="64">
        <f t="shared" si="93"/>
        <v>0</v>
      </c>
      <c r="J199" s="106">
        <f>VLOOKUP(C199,'Literature Lookup Tables'!$A$2:$L$21,MATCH(B199,listHYDROGROUPS,0))</f>
        <v>74</v>
      </c>
      <c r="K199" s="7" t="str">
        <f t="shared" si="109"/>
        <v/>
      </c>
      <c r="L199" s="7" t="str">
        <f t="shared" si="109"/>
        <v/>
      </c>
      <c r="M199" s="7" t="str">
        <f t="shared" si="109"/>
        <v/>
      </c>
      <c r="N199" s="7" t="str">
        <f t="shared" si="109"/>
        <v/>
      </c>
      <c r="O199" s="7" t="str">
        <f t="shared" si="109"/>
        <v/>
      </c>
      <c r="P199" s="7">
        <f t="shared" si="109"/>
        <v>152.202978</v>
      </c>
      <c r="Q199" s="7" t="str">
        <f t="shared" si="109"/>
        <v/>
      </c>
      <c r="R199" s="7" t="str">
        <f t="shared" si="109"/>
        <v/>
      </c>
      <c r="S199" s="7" t="str">
        <f t="shared" si="109"/>
        <v/>
      </c>
      <c r="T199" s="7" t="str">
        <f t="shared" si="109"/>
        <v/>
      </c>
      <c r="U199" s="7" t="str">
        <f t="shared" si="109"/>
        <v/>
      </c>
      <c r="V199" s="7" t="str">
        <f t="shared" si="109"/>
        <v/>
      </c>
      <c r="W199" s="7" t="str">
        <f t="shared" si="109"/>
        <v/>
      </c>
      <c r="X199" s="7" t="str">
        <f t="shared" si="109"/>
        <v/>
      </c>
      <c r="Y199" s="7" t="str">
        <f t="shared" si="109"/>
        <v/>
      </c>
      <c r="Z199" s="7" t="str">
        <f t="shared" si="120"/>
        <v/>
      </c>
      <c r="AA199" s="7" t="str">
        <f t="shared" si="118"/>
        <v/>
      </c>
      <c r="AB199" s="7" t="str">
        <f t="shared" si="118"/>
        <v/>
      </c>
      <c r="AC199" s="7" t="str">
        <f t="shared" si="118"/>
        <v/>
      </c>
      <c r="AD199" s="7" t="str">
        <f t="shared" si="118"/>
        <v/>
      </c>
      <c r="AE199" s="7" t="str">
        <f t="shared" si="118"/>
        <v/>
      </c>
      <c r="AF199" s="7" t="str">
        <f t="shared" si="118"/>
        <v/>
      </c>
      <c r="AG199" s="7" t="str">
        <f t="shared" si="118"/>
        <v/>
      </c>
      <c r="AH199" s="7" t="str">
        <f t="shared" si="118"/>
        <v/>
      </c>
      <c r="AI199" s="7" t="str">
        <f t="shared" si="118"/>
        <v/>
      </c>
      <c r="AJ199" s="7" t="str">
        <f t="shared" si="118"/>
        <v/>
      </c>
      <c r="AK199" s="7" t="str">
        <f t="shared" si="118"/>
        <v/>
      </c>
      <c r="AL199" s="7" t="str">
        <f t="shared" si="118"/>
        <v/>
      </c>
      <c r="AM199" s="7" t="str">
        <f t="shared" si="118"/>
        <v/>
      </c>
      <c r="AN199" s="7" t="str">
        <f t="shared" si="118"/>
        <v/>
      </c>
      <c r="AO199" s="7" t="str">
        <f t="shared" si="118"/>
        <v/>
      </c>
      <c r="AP199" s="7" t="str">
        <f t="shared" si="117"/>
        <v/>
      </c>
      <c r="AQ199" s="7" t="str">
        <f t="shared" si="117"/>
        <v/>
      </c>
      <c r="AR199" s="7" t="str">
        <f t="shared" si="117"/>
        <v/>
      </c>
      <c r="AS199" s="7" t="str">
        <f t="shared" si="117"/>
        <v/>
      </c>
      <c r="AT199" s="7" t="str">
        <f t="shared" si="117"/>
        <v/>
      </c>
      <c r="AU199" s="7" t="str">
        <f t="shared" si="117"/>
        <v/>
      </c>
      <c r="AV199" s="7" t="str">
        <f t="shared" si="117"/>
        <v/>
      </c>
      <c r="AW199" s="7" t="str">
        <f t="shared" si="117"/>
        <v/>
      </c>
      <c r="AX199" s="7" t="str">
        <f t="shared" si="117"/>
        <v/>
      </c>
      <c r="AY199" s="7" t="str">
        <f t="shared" si="117"/>
        <v/>
      </c>
      <c r="AZ199" s="7" t="str">
        <f t="shared" si="117"/>
        <v/>
      </c>
      <c r="BA199" s="7" t="str">
        <f t="shared" si="117"/>
        <v/>
      </c>
      <c r="BB199" s="7" t="str">
        <f t="shared" si="117"/>
        <v/>
      </c>
      <c r="BC199" s="7" t="str">
        <f t="shared" si="117"/>
        <v/>
      </c>
      <c r="BD199" s="7" t="str">
        <f t="shared" si="117"/>
        <v/>
      </c>
      <c r="BE199" s="7" t="str">
        <f t="shared" si="117"/>
        <v/>
      </c>
      <c r="BF199" s="7" t="str">
        <f t="shared" si="116"/>
        <v/>
      </c>
      <c r="BG199" s="7" t="str">
        <f t="shared" si="116"/>
        <v/>
      </c>
      <c r="BH199" s="7" t="str">
        <f t="shared" si="116"/>
        <v/>
      </c>
      <c r="BI199" s="7" t="str">
        <f t="shared" si="116"/>
        <v/>
      </c>
      <c r="BJ199" s="7" t="str">
        <f t="shared" si="116"/>
        <v/>
      </c>
      <c r="BK199" s="7" t="str">
        <f t="shared" si="116"/>
        <v/>
      </c>
      <c r="BL199" s="7" t="str">
        <f t="shared" si="116"/>
        <v/>
      </c>
      <c r="BM199" s="7" t="str">
        <f t="shared" si="116"/>
        <v/>
      </c>
      <c r="BN199" s="7" t="str">
        <f t="shared" si="116"/>
        <v/>
      </c>
      <c r="BO199" s="7" t="str">
        <f t="shared" si="116"/>
        <v/>
      </c>
      <c r="BP199" s="7" t="str">
        <f t="shared" si="116"/>
        <v/>
      </c>
      <c r="BQ199" s="7" t="str">
        <f t="shared" si="116"/>
        <v/>
      </c>
      <c r="BR199" s="7" t="str">
        <f t="shared" si="116"/>
        <v/>
      </c>
      <c r="BS199" s="7" t="str">
        <f t="shared" si="116"/>
        <v/>
      </c>
      <c r="BT199" s="7" t="str">
        <f t="shared" si="116"/>
        <v/>
      </c>
      <c r="BU199" s="7" t="str">
        <f t="shared" si="124"/>
        <v/>
      </c>
      <c r="BV199" s="7" t="str">
        <f t="shared" si="124"/>
        <v/>
      </c>
      <c r="BW199" s="7" t="str">
        <f t="shared" si="124"/>
        <v/>
      </c>
      <c r="BX199" s="7" t="str">
        <f t="shared" si="124"/>
        <v/>
      </c>
      <c r="BY199" s="7" t="str">
        <f t="shared" si="124"/>
        <v/>
      </c>
      <c r="BZ199" s="7" t="str">
        <f t="shared" si="124"/>
        <v/>
      </c>
      <c r="CA199" s="7" t="str">
        <f t="shared" si="124"/>
        <v/>
      </c>
      <c r="CB199" s="7" t="str">
        <f t="shared" si="124"/>
        <v/>
      </c>
      <c r="CC199" s="7" t="str">
        <f t="shared" si="124"/>
        <v/>
      </c>
      <c r="CD199" s="7" t="str">
        <f t="shared" si="124"/>
        <v/>
      </c>
      <c r="CE199" s="7" t="str">
        <f t="shared" si="124"/>
        <v/>
      </c>
      <c r="CF199" s="7" t="str">
        <f t="shared" si="124"/>
        <v/>
      </c>
      <c r="CG199" s="7" t="str">
        <f t="shared" si="124"/>
        <v/>
      </c>
      <c r="CH199" s="7" t="str">
        <f t="shared" si="124"/>
        <v/>
      </c>
      <c r="CI199" s="7" t="str">
        <f t="shared" si="124"/>
        <v/>
      </c>
      <c r="CJ199" s="7" t="str">
        <f t="shared" si="124"/>
        <v/>
      </c>
      <c r="CK199" s="7" t="str">
        <f t="shared" si="123"/>
        <v/>
      </c>
      <c r="CL199" s="7" t="str">
        <f t="shared" si="123"/>
        <v/>
      </c>
      <c r="CM199" s="7" t="str">
        <f t="shared" si="123"/>
        <v/>
      </c>
      <c r="CN199" s="7" t="str">
        <f t="shared" si="123"/>
        <v/>
      </c>
      <c r="CO199" s="7" t="str">
        <f t="shared" si="123"/>
        <v/>
      </c>
      <c r="CP199" s="7" t="str">
        <f t="shared" si="123"/>
        <v/>
      </c>
      <c r="CQ199" s="7" t="str">
        <f t="shared" si="123"/>
        <v/>
      </c>
      <c r="CR199" s="7" t="str">
        <f t="shared" si="123"/>
        <v/>
      </c>
      <c r="CS199" s="7" t="str">
        <f t="shared" si="123"/>
        <v/>
      </c>
      <c r="CT199" s="7" t="str">
        <f t="shared" si="123"/>
        <v/>
      </c>
      <c r="CU199" s="7" t="str">
        <f t="shared" si="123"/>
        <v/>
      </c>
      <c r="CV199" s="7" t="str">
        <f t="shared" si="123"/>
        <v/>
      </c>
      <c r="CW199" s="7" t="str">
        <f t="shared" si="123"/>
        <v/>
      </c>
      <c r="CX199" s="7" t="str">
        <f t="shared" si="123"/>
        <v/>
      </c>
      <c r="CY199" s="7" t="str">
        <f t="shared" si="123"/>
        <v/>
      </c>
      <c r="CZ199" s="7" t="str">
        <f t="shared" si="113"/>
        <v/>
      </c>
      <c r="DA199" s="7" t="str">
        <f t="shared" si="122"/>
        <v/>
      </c>
      <c r="DB199" s="7" t="str">
        <f t="shared" si="122"/>
        <v/>
      </c>
      <c r="DC199" s="7" t="str">
        <f t="shared" si="122"/>
        <v/>
      </c>
      <c r="DD199" s="7" t="str">
        <f t="shared" si="122"/>
        <v/>
      </c>
      <c r="DE199" s="7" t="str">
        <f t="shared" si="122"/>
        <v/>
      </c>
      <c r="DF199" s="7" t="str">
        <f t="shared" si="122"/>
        <v/>
      </c>
      <c r="DG199" s="7" t="str">
        <f t="shared" si="122"/>
        <v/>
      </c>
      <c r="DH199" s="7" t="str">
        <f t="shared" si="122"/>
        <v/>
      </c>
      <c r="DI199" s="7" t="str">
        <f t="shared" si="122"/>
        <v/>
      </c>
      <c r="DJ199" s="7" t="str">
        <f t="shared" si="122"/>
        <v/>
      </c>
      <c r="DK199" s="7" t="str">
        <f t="shared" si="122"/>
        <v/>
      </c>
      <c r="DL199" s="7" t="str">
        <f t="shared" si="122"/>
        <v/>
      </c>
      <c r="DM199" s="7" t="str">
        <f t="shared" si="122"/>
        <v/>
      </c>
      <c r="DN199" s="7" t="str">
        <f t="shared" si="122"/>
        <v/>
      </c>
      <c r="DO199" s="7" t="str">
        <f t="shared" si="122"/>
        <v/>
      </c>
      <c r="DP199" s="7" t="str">
        <f t="shared" si="122"/>
        <v/>
      </c>
      <c r="DQ199" s="7" t="str">
        <f t="shared" si="121"/>
        <v/>
      </c>
      <c r="DR199" s="7" t="str">
        <f t="shared" si="121"/>
        <v/>
      </c>
      <c r="DS199" s="7" t="str">
        <f t="shared" si="121"/>
        <v/>
      </c>
      <c r="DT199" s="7" t="str">
        <f t="shared" si="121"/>
        <v/>
      </c>
      <c r="DU199" s="7" t="str">
        <f t="shared" si="121"/>
        <v/>
      </c>
      <c r="DV199" s="7" t="str">
        <f t="shared" si="121"/>
        <v/>
      </c>
      <c r="DW199" s="7" t="str">
        <f t="shared" si="121"/>
        <v/>
      </c>
    </row>
    <row r="200" spans="1:127" x14ac:dyDescent="0.35">
      <c r="A200" s="84" t="s">
        <v>300</v>
      </c>
      <c r="B200" s="84" t="s">
        <v>14</v>
      </c>
      <c r="C200" s="84" t="s">
        <v>3</v>
      </c>
      <c r="D200" s="84">
        <v>0.21939600000000001</v>
      </c>
      <c r="E200" s="82">
        <f>VLOOKUP(C200,'Literature Lookup Tables'!$A$2:$D$21,4,0)</f>
        <v>0</v>
      </c>
      <c r="F200" s="82">
        <f>VLOOKUP(C200,'Literature Lookup Tables'!$A$2:$D$21,3,0)</f>
        <v>0.2</v>
      </c>
      <c r="G200" s="64">
        <f>(VLOOKUP(C200,'Literature Lookup Tables'!$A$2:$L$21,2))*D200</f>
        <v>4.3879200000000007E-2</v>
      </c>
      <c r="H200" s="64">
        <f t="shared" si="92"/>
        <v>4.3879200000000007E-2</v>
      </c>
      <c r="I200" s="64">
        <f t="shared" si="93"/>
        <v>0</v>
      </c>
      <c r="J200" s="106">
        <f>VLOOKUP(C200,'Literature Lookup Tables'!$A$2:$L$21,MATCH(B200,listHYDROGROUPS,0))</f>
        <v>74</v>
      </c>
      <c r="K200" s="7" t="str">
        <f t="shared" si="109"/>
        <v/>
      </c>
      <c r="L200" s="7" t="str">
        <f t="shared" si="109"/>
        <v/>
      </c>
      <c r="M200" s="7" t="str">
        <f t="shared" si="112"/>
        <v/>
      </c>
      <c r="N200" s="7" t="str">
        <f t="shared" si="112"/>
        <v/>
      </c>
      <c r="O200" s="7" t="str">
        <f t="shared" si="112"/>
        <v/>
      </c>
      <c r="P200" s="7" t="str">
        <f t="shared" si="112"/>
        <v/>
      </c>
      <c r="Q200" s="7" t="str">
        <f t="shared" si="112"/>
        <v/>
      </c>
      <c r="R200" s="7" t="str">
        <f t="shared" si="112"/>
        <v/>
      </c>
      <c r="S200" s="7" t="str">
        <f t="shared" si="112"/>
        <v/>
      </c>
      <c r="T200" s="7" t="str">
        <f t="shared" si="112"/>
        <v/>
      </c>
      <c r="U200" s="7" t="str">
        <f t="shared" si="112"/>
        <v/>
      </c>
      <c r="V200" s="7" t="str">
        <f t="shared" si="112"/>
        <v/>
      </c>
      <c r="W200" s="7">
        <f t="shared" si="112"/>
        <v>16.235303999999999</v>
      </c>
      <c r="X200" s="7" t="str">
        <f t="shared" si="112"/>
        <v/>
      </c>
      <c r="Y200" s="7" t="str">
        <f t="shared" si="112"/>
        <v/>
      </c>
      <c r="CR200" s="7"/>
      <c r="CS200" s="7"/>
      <c r="DK200" s="7"/>
      <c r="DL200" s="7"/>
      <c r="DM200" s="7"/>
      <c r="DN200" s="7"/>
      <c r="DO200" s="7"/>
      <c r="DP200" s="7"/>
      <c r="DQ200" s="7"/>
      <c r="DR200" s="7"/>
      <c r="DS200" s="7"/>
      <c r="DT200" s="7"/>
      <c r="DU200" s="7"/>
      <c r="DV200" s="7"/>
      <c r="DW200" s="7"/>
    </row>
    <row r="201" spans="1:127" x14ac:dyDescent="0.35">
      <c r="A201" s="84" t="s">
        <v>288</v>
      </c>
      <c r="B201" s="84" t="s">
        <v>14</v>
      </c>
      <c r="C201" s="84" t="s">
        <v>3</v>
      </c>
      <c r="D201" s="84">
        <v>19.070682999999999</v>
      </c>
      <c r="E201" s="82">
        <f>VLOOKUP(C201,'Literature Lookup Tables'!$A$2:$D$21,4,0)</f>
        <v>0</v>
      </c>
      <c r="F201" s="82">
        <f>VLOOKUP(C201,'Literature Lookup Tables'!$A$2:$D$21,3,0)</f>
        <v>0.2</v>
      </c>
      <c r="G201" s="64">
        <f>(VLOOKUP(C201,'Literature Lookup Tables'!$A$2:$L$21,2))*D201</f>
        <v>3.8141365999999999</v>
      </c>
      <c r="H201" s="64">
        <f t="shared" si="92"/>
        <v>3.8141365999999999</v>
      </c>
      <c r="I201" s="64">
        <f t="shared" si="93"/>
        <v>0</v>
      </c>
      <c r="J201" s="106">
        <f>VLOOKUP(C201,'Literature Lookup Tables'!$A$2:$L$21,MATCH(B201,listHYDROGROUPS,0))</f>
        <v>74</v>
      </c>
      <c r="K201" s="7" t="str">
        <f t="shared" si="109"/>
        <v/>
      </c>
      <c r="L201" s="7" t="str">
        <f t="shared" si="109"/>
        <v/>
      </c>
      <c r="M201" s="7" t="str">
        <f t="shared" si="109"/>
        <v/>
      </c>
      <c r="N201" s="7" t="str">
        <f t="shared" si="109"/>
        <v/>
      </c>
      <c r="O201" s="7" t="str">
        <f t="shared" si="109"/>
        <v/>
      </c>
      <c r="P201" s="7" t="str">
        <f t="shared" si="109"/>
        <v/>
      </c>
      <c r="Q201" s="7" t="str">
        <f t="shared" si="109"/>
        <v/>
      </c>
      <c r="R201" s="7" t="str">
        <f t="shared" si="109"/>
        <v/>
      </c>
      <c r="S201" s="7" t="str">
        <f t="shared" si="109"/>
        <v/>
      </c>
      <c r="T201" s="7" t="str">
        <f t="shared" si="109"/>
        <v/>
      </c>
      <c r="U201" s="7" t="str">
        <f t="shared" si="109"/>
        <v/>
      </c>
      <c r="V201" s="7">
        <f t="shared" si="109"/>
        <v>1411.230542</v>
      </c>
      <c r="W201" s="7" t="str">
        <f t="shared" si="109"/>
        <v/>
      </c>
      <c r="X201" s="7" t="str">
        <f t="shared" si="109"/>
        <v/>
      </c>
      <c r="Y201" s="7" t="str">
        <f t="shared" si="109"/>
        <v/>
      </c>
      <c r="Z201" s="7" t="str">
        <f t="shared" si="120"/>
        <v/>
      </c>
      <c r="AA201" s="7" t="str">
        <f t="shared" si="118"/>
        <v/>
      </c>
      <c r="AB201" s="7" t="str">
        <f t="shared" si="118"/>
        <v/>
      </c>
      <c r="AC201" s="7" t="str">
        <f t="shared" si="118"/>
        <v/>
      </c>
      <c r="AD201" s="7" t="str">
        <f t="shared" si="118"/>
        <v/>
      </c>
      <c r="AE201" s="7" t="str">
        <f t="shared" si="118"/>
        <v/>
      </c>
      <c r="AF201" s="7" t="str">
        <f t="shared" si="118"/>
        <v/>
      </c>
      <c r="AG201" s="7" t="str">
        <f t="shared" si="118"/>
        <v/>
      </c>
      <c r="AH201" s="7" t="str">
        <f t="shared" si="118"/>
        <v/>
      </c>
      <c r="AI201" s="7" t="str">
        <f t="shared" si="118"/>
        <v/>
      </c>
      <c r="AJ201" s="7" t="str">
        <f t="shared" si="118"/>
        <v/>
      </c>
      <c r="AK201" s="7" t="str">
        <f t="shared" si="118"/>
        <v/>
      </c>
      <c r="AL201" s="7" t="str">
        <f t="shared" si="118"/>
        <v/>
      </c>
      <c r="AM201" s="7" t="str">
        <f t="shared" si="118"/>
        <v/>
      </c>
      <c r="AN201" s="7" t="str">
        <f t="shared" si="118"/>
        <v/>
      </c>
      <c r="AO201" s="7" t="str">
        <f t="shared" si="118"/>
        <v/>
      </c>
      <c r="AP201" s="7" t="str">
        <f t="shared" si="117"/>
        <v/>
      </c>
      <c r="AQ201" s="7" t="str">
        <f t="shared" si="117"/>
        <v/>
      </c>
      <c r="AR201" s="7" t="str">
        <f t="shared" si="117"/>
        <v/>
      </c>
      <c r="AS201" s="7" t="str">
        <f t="shared" si="117"/>
        <v/>
      </c>
      <c r="AT201" s="7" t="str">
        <f t="shared" si="117"/>
        <v/>
      </c>
      <c r="AU201" s="7" t="str">
        <f t="shared" si="117"/>
        <v/>
      </c>
      <c r="AV201" s="7" t="str">
        <f t="shared" si="117"/>
        <v/>
      </c>
      <c r="AW201" s="7" t="str">
        <f t="shared" si="117"/>
        <v/>
      </c>
      <c r="AX201" s="7" t="str">
        <f t="shared" si="117"/>
        <v/>
      </c>
      <c r="AY201" s="7" t="str">
        <f t="shared" si="117"/>
        <v/>
      </c>
      <c r="AZ201" s="7" t="str">
        <f t="shared" si="117"/>
        <v/>
      </c>
      <c r="BA201" s="7" t="str">
        <f t="shared" si="117"/>
        <v/>
      </c>
      <c r="BB201" s="7" t="str">
        <f t="shared" si="117"/>
        <v/>
      </c>
      <c r="BC201" s="7" t="str">
        <f t="shared" si="117"/>
        <v/>
      </c>
      <c r="BD201" s="7" t="str">
        <f t="shared" si="117"/>
        <v/>
      </c>
      <c r="BE201" s="7" t="str">
        <f t="shared" si="117"/>
        <v/>
      </c>
      <c r="BF201" s="7" t="str">
        <f t="shared" si="116"/>
        <v/>
      </c>
      <c r="BG201" s="7" t="str">
        <f t="shared" si="116"/>
        <v/>
      </c>
      <c r="BH201" s="7" t="str">
        <f t="shared" si="116"/>
        <v/>
      </c>
      <c r="BI201" s="7" t="str">
        <f t="shared" si="116"/>
        <v/>
      </c>
      <c r="BJ201" s="7" t="str">
        <f t="shared" si="116"/>
        <v/>
      </c>
      <c r="BK201" s="7" t="str">
        <f t="shared" si="116"/>
        <v/>
      </c>
      <c r="BL201" s="7" t="str">
        <f t="shared" si="116"/>
        <v/>
      </c>
      <c r="BM201" s="7" t="str">
        <f t="shared" si="116"/>
        <v/>
      </c>
      <c r="BN201" s="7" t="str">
        <f t="shared" si="116"/>
        <v/>
      </c>
      <c r="BO201" s="7" t="str">
        <f t="shared" si="116"/>
        <v/>
      </c>
      <c r="BP201" s="7" t="str">
        <f t="shared" si="116"/>
        <v/>
      </c>
      <c r="BQ201" s="7" t="str">
        <f t="shared" si="116"/>
        <v/>
      </c>
      <c r="BR201" s="7" t="str">
        <f t="shared" si="116"/>
        <v/>
      </c>
      <c r="BS201" s="7" t="str">
        <f t="shared" si="116"/>
        <v/>
      </c>
      <c r="BT201" s="7" t="str">
        <f t="shared" si="116"/>
        <v/>
      </c>
      <c r="BU201" s="7" t="str">
        <f t="shared" si="124"/>
        <v/>
      </c>
      <c r="BV201" s="7" t="str">
        <f t="shared" si="124"/>
        <v/>
      </c>
      <c r="BW201" s="7" t="str">
        <f t="shared" si="124"/>
        <v/>
      </c>
      <c r="BX201" s="7" t="str">
        <f t="shared" si="124"/>
        <v/>
      </c>
      <c r="BY201" s="7" t="str">
        <f t="shared" si="124"/>
        <v/>
      </c>
      <c r="BZ201" s="7" t="str">
        <f t="shared" si="124"/>
        <v/>
      </c>
      <c r="CA201" s="7" t="str">
        <f t="shared" si="124"/>
        <v/>
      </c>
      <c r="CB201" s="7" t="str">
        <f t="shared" si="124"/>
        <v/>
      </c>
      <c r="CC201" s="7" t="str">
        <f t="shared" si="124"/>
        <v/>
      </c>
      <c r="CD201" s="7" t="str">
        <f t="shared" si="124"/>
        <v/>
      </c>
      <c r="CE201" s="7" t="str">
        <f t="shared" si="124"/>
        <v/>
      </c>
      <c r="CF201" s="7" t="str">
        <f t="shared" si="124"/>
        <v/>
      </c>
      <c r="CG201" s="7" t="str">
        <f t="shared" si="124"/>
        <v/>
      </c>
      <c r="CH201" s="7" t="str">
        <f t="shared" si="124"/>
        <v/>
      </c>
      <c r="CI201" s="7" t="str">
        <f t="shared" si="124"/>
        <v/>
      </c>
      <c r="CJ201" s="7" t="str">
        <f t="shared" si="124"/>
        <v/>
      </c>
      <c r="CK201" s="7" t="str">
        <f t="shared" si="123"/>
        <v/>
      </c>
      <c r="CL201" s="7" t="str">
        <f t="shared" si="123"/>
        <v/>
      </c>
      <c r="CM201" s="7" t="str">
        <f t="shared" si="123"/>
        <v/>
      </c>
      <c r="CN201" s="7" t="str">
        <f t="shared" si="123"/>
        <v/>
      </c>
      <c r="CO201" s="7" t="str">
        <f t="shared" si="123"/>
        <v/>
      </c>
      <c r="CP201" s="7" t="str">
        <f t="shared" si="123"/>
        <v/>
      </c>
      <c r="CQ201" s="7" t="str">
        <f t="shared" si="123"/>
        <v/>
      </c>
      <c r="CR201" s="7" t="str">
        <f t="shared" si="123"/>
        <v/>
      </c>
      <c r="CS201" s="7" t="str">
        <f t="shared" si="123"/>
        <v/>
      </c>
      <c r="CT201" s="7" t="str">
        <f t="shared" si="123"/>
        <v/>
      </c>
      <c r="CU201" s="7" t="str">
        <f t="shared" si="123"/>
        <v/>
      </c>
      <c r="CV201" s="7" t="str">
        <f t="shared" si="123"/>
        <v/>
      </c>
      <c r="CW201" s="7" t="str">
        <f t="shared" si="123"/>
        <v/>
      </c>
      <c r="CX201" s="7" t="str">
        <f t="shared" si="123"/>
        <v/>
      </c>
      <c r="CY201" s="7" t="str">
        <f t="shared" si="123"/>
        <v/>
      </c>
      <c r="CZ201" s="7" t="str">
        <f t="shared" si="113"/>
        <v/>
      </c>
      <c r="DA201" s="7" t="str">
        <f t="shared" si="122"/>
        <v/>
      </c>
      <c r="DB201" s="7" t="str">
        <f t="shared" si="122"/>
        <v/>
      </c>
      <c r="DC201" s="7" t="str">
        <f t="shared" si="122"/>
        <v/>
      </c>
      <c r="DD201" s="7" t="str">
        <f t="shared" si="122"/>
        <v/>
      </c>
      <c r="DE201" s="7" t="str">
        <f t="shared" si="122"/>
        <v/>
      </c>
      <c r="DF201" s="7" t="str">
        <f t="shared" si="122"/>
        <v/>
      </c>
      <c r="DG201" s="7" t="str">
        <f t="shared" si="122"/>
        <v/>
      </c>
      <c r="DH201" s="7" t="str">
        <f t="shared" si="122"/>
        <v/>
      </c>
      <c r="DI201" s="7" t="str">
        <f t="shared" si="122"/>
        <v/>
      </c>
      <c r="DJ201" s="7" t="str">
        <f t="shared" si="122"/>
        <v/>
      </c>
      <c r="DK201" s="7" t="str">
        <f t="shared" si="122"/>
        <v/>
      </c>
      <c r="DL201" s="7" t="str">
        <f t="shared" si="122"/>
        <v/>
      </c>
      <c r="DM201" s="7" t="str">
        <f t="shared" si="122"/>
        <v/>
      </c>
      <c r="DN201" s="7" t="str">
        <f t="shared" si="122"/>
        <v/>
      </c>
      <c r="DO201" s="7" t="str">
        <f t="shared" si="122"/>
        <v/>
      </c>
      <c r="DP201" s="7" t="str">
        <f t="shared" si="122"/>
        <v/>
      </c>
      <c r="DQ201" s="7" t="str">
        <f t="shared" si="121"/>
        <v/>
      </c>
      <c r="DR201" s="7" t="str">
        <f t="shared" si="121"/>
        <v/>
      </c>
      <c r="DS201" s="7" t="str">
        <f t="shared" si="121"/>
        <v/>
      </c>
      <c r="DT201" s="7" t="str">
        <f t="shared" si="121"/>
        <v/>
      </c>
      <c r="DU201" s="7" t="str">
        <f t="shared" si="121"/>
        <v/>
      </c>
      <c r="DV201" s="7" t="str">
        <f t="shared" si="121"/>
        <v/>
      </c>
      <c r="DW201" s="7" t="str">
        <f t="shared" si="121"/>
        <v/>
      </c>
    </row>
    <row r="202" spans="1:127" x14ac:dyDescent="0.35">
      <c r="A202" s="84" t="s">
        <v>281</v>
      </c>
      <c r="B202" s="84" t="s">
        <v>14</v>
      </c>
      <c r="C202" s="84" t="s">
        <v>10</v>
      </c>
      <c r="D202" s="84">
        <v>0.60876799999999998</v>
      </c>
      <c r="E202" s="82">
        <f>VLOOKUP(C202,'Literature Lookup Tables'!$A$2:$D$21,4,0)</f>
        <v>0.03</v>
      </c>
      <c r="F202" s="82">
        <f>VLOOKUP(C202,'Literature Lookup Tables'!$A$2:$D$21,3,0)</f>
        <v>0</v>
      </c>
      <c r="G202" s="64">
        <f>(VLOOKUP(C202,'Literature Lookup Tables'!$A$2:$L$21,2))*D202</f>
        <v>1.8263039999999998E-2</v>
      </c>
      <c r="H202" s="64">
        <f t="shared" si="92"/>
        <v>0</v>
      </c>
      <c r="I202" s="64">
        <f t="shared" si="93"/>
        <v>1.8263039999999998E-2</v>
      </c>
      <c r="J202" s="106">
        <f>VLOOKUP(C202,'Literature Lookup Tables'!$A$2:$L$21,MATCH(B202,listHYDROGROUPS,0))</f>
        <v>74</v>
      </c>
      <c r="K202" s="7" t="str">
        <f t="shared" si="109"/>
        <v/>
      </c>
      <c r="L202" s="7" t="str">
        <f t="shared" si="109"/>
        <v/>
      </c>
      <c r="M202" s="7" t="str">
        <f t="shared" si="112"/>
        <v/>
      </c>
      <c r="N202" s="7" t="str">
        <f t="shared" si="112"/>
        <v/>
      </c>
      <c r="O202" s="7" t="str">
        <f t="shared" si="112"/>
        <v/>
      </c>
      <c r="P202" s="7" t="str">
        <f t="shared" si="112"/>
        <v/>
      </c>
      <c r="Q202" s="7" t="str">
        <f t="shared" si="112"/>
        <v/>
      </c>
      <c r="R202" s="7" t="str">
        <f t="shared" si="112"/>
        <v/>
      </c>
      <c r="S202" s="7" t="str">
        <f t="shared" si="112"/>
        <v/>
      </c>
      <c r="T202" s="7" t="str">
        <f t="shared" si="112"/>
        <v/>
      </c>
      <c r="U202" s="7" t="str">
        <f t="shared" si="112"/>
        <v/>
      </c>
      <c r="V202" s="7" t="str">
        <f t="shared" si="112"/>
        <v/>
      </c>
      <c r="W202" s="7" t="str">
        <f t="shared" si="112"/>
        <v/>
      </c>
      <c r="X202" s="7" t="str">
        <f t="shared" si="112"/>
        <v/>
      </c>
      <c r="Y202" s="7" t="str">
        <f t="shared" si="112"/>
        <v/>
      </c>
      <c r="Z202" s="7" t="str">
        <f t="shared" si="120"/>
        <v/>
      </c>
      <c r="AA202" s="7" t="str">
        <f t="shared" si="118"/>
        <v/>
      </c>
      <c r="AB202" s="7" t="str">
        <f t="shared" si="118"/>
        <v/>
      </c>
      <c r="AC202" s="7" t="str">
        <f t="shared" si="118"/>
        <v/>
      </c>
      <c r="AD202" s="7" t="str">
        <f t="shared" si="118"/>
        <v/>
      </c>
      <c r="AE202" s="7" t="str">
        <f t="shared" si="118"/>
        <v/>
      </c>
      <c r="AF202" s="7" t="str">
        <f t="shared" si="118"/>
        <v/>
      </c>
      <c r="AG202" s="7" t="str">
        <f t="shared" si="118"/>
        <v/>
      </c>
      <c r="AH202" s="7" t="str">
        <f t="shared" si="118"/>
        <v/>
      </c>
      <c r="AI202" s="7" t="str">
        <f t="shared" si="118"/>
        <v/>
      </c>
      <c r="AJ202" s="7" t="str">
        <f t="shared" si="118"/>
        <v/>
      </c>
      <c r="AK202" s="7" t="str">
        <f t="shared" si="118"/>
        <v/>
      </c>
      <c r="AL202" s="7" t="str">
        <f t="shared" si="118"/>
        <v/>
      </c>
      <c r="AM202" s="7" t="str">
        <f t="shared" si="118"/>
        <v/>
      </c>
      <c r="AN202" s="7" t="str">
        <f t="shared" si="118"/>
        <v/>
      </c>
      <c r="AO202" s="7" t="str">
        <f t="shared" si="118"/>
        <v/>
      </c>
      <c r="AP202" s="7" t="str">
        <f t="shared" si="117"/>
        <v/>
      </c>
      <c r="AQ202" s="7" t="str">
        <f t="shared" si="117"/>
        <v/>
      </c>
      <c r="AR202" s="7" t="str">
        <f t="shared" si="117"/>
        <v/>
      </c>
      <c r="AS202" s="7" t="str">
        <f t="shared" si="117"/>
        <v/>
      </c>
      <c r="AT202" s="7" t="str">
        <f t="shared" si="117"/>
        <v/>
      </c>
      <c r="AU202" s="7" t="str">
        <f t="shared" si="117"/>
        <v/>
      </c>
      <c r="AV202" s="7" t="str">
        <f t="shared" si="117"/>
        <v/>
      </c>
      <c r="AW202" s="7" t="str">
        <f t="shared" si="117"/>
        <v/>
      </c>
      <c r="AX202" s="7" t="str">
        <f t="shared" si="117"/>
        <v/>
      </c>
      <c r="AY202" s="7" t="str">
        <f t="shared" si="117"/>
        <v/>
      </c>
      <c r="AZ202" s="7" t="str">
        <f t="shared" si="117"/>
        <v/>
      </c>
      <c r="BA202" s="7" t="str">
        <f t="shared" si="117"/>
        <v/>
      </c>
      <c r="BB202" s="7" t="str">
        <f t="shared" si="117"/>
        <v/>
      </c>
      <c r="BC202" s="7" t="str">
        <f t="shared" si="117"/>
        <v/>
      </c>
      <c r="BD202" s="7" t="str">
        <f t="shared" si="117"/>
        <v/>
      </c>
      <c r="BE202" s="7" t="str">
        <f t="shared" ref="BE202:BT217" si="125">IF($A202=BE$11,$J202*$D202,"")</f>
        <v/>
      </c>
      <c r="BF202" s="7" t="str">
        <f t="shared" si="125"/>
        <v/>
      </c>
      <c r="BG202" s="7" t="str">
        <f t="shared" si="125"/>
        <v/>
      </c>
      <c r="BH202" s="7" t="str">
        <f t="shared" si="125"/>
        <v/>
      </c>
      <c r="BI202" s="7" t="str">
        <f t="shared" si="125"/>
        <v/>
      </c>
      <c r="BJ202" s="7" t="str">
        <f t="shared" si="125"/>
        <v/>
      </c>
      <c r="BK202" s="7" t="str">
        <f t="shared" si="125"/>
        <v/>
      </c>
      <c r="BL202" s="7" t="str">
        <f t="shared" si="125"/>
        <v/>
      </c>
      <c r="BM202" s="7" t="str">
        <f t="shared" si="125"/>
        <v/>
      </c>
      <c r="BN202" s="7" t="str">
        <f t="shared" si="125"/>
        <v/>
      </c>
      <c r="BO202" s="7" t="str">
        <f t="shared" si="125"/>
        <v/>
      </c>
      <c r="BP202" s="7" t="str">
        <f t="shared" si="125"/>
        <v/>
      </c>
      <c r="BQ202" s="7" t="str">
        <f t="shared" si="125"/>
        <v/>
      </c>
      <c r="BR202" s="7" t="str">
        <f t="shared" si="125"/>
        <v/>
      </c>
      <c r="BS202" s="7" t="str">
        <f t="shared" si="125"/>
        <v/>
      </c>
      <c r="BT202" s="7" t="str">
        <f t="shared" si="125"/>
        <v/>
      </c>
      <c r="BU202" s="7" t="str">
        <f t="shared" si="124"/>
        <v/>
      </c>
      <c r="BV202" s="7" t="str">
        <f t="shared" si="124"/>
        <v/>
      </c>
      <c r="BW202" s="7" t="str">
        <f t="shared" si="124"/>
        <v/>
      </c>
      <c r="BX202" s="7" t="str">
        <f t="shared" si="124"/>
        <v/>
      </c>
      <c r="BY202" s="7" t="str">
        <f t="shared" si="124"/>
        <v/>
      </c>
      <c r="BZ202" s="7" t="str">
        <f t="shared" si="124"/>
        <v/>
      </c>
      <c r="CA202" s="7" t="str">
        <f t="shared" si="124"/>
        <v/>
      </c>
      <c r="CB202" s="7" t="str">
        <f t="shared" si="124"/>
        <v/>
      </c>
      <c r="CC202" s="7" t="str">
        <f t="shared" si="124"/>
        <v/>
      </c>
      <c r="CD202" s="7" t="str">
        <f t="shared" si="124"/>
        <v/>
      </c>
      <c r="CE202" s="7" t="str">
        <f t="shared" si="124"/>
        <v/>
      </c>
      <c r="CF202" s="7" t="str">
        <f t="shared" si="124"/>
        <v/>
      </c>
      <c r="CG202" s="7" t="str">
        <f t="shared" si="124"/>
        <v/>
      </c>
      <c r="CH202" s="7" t="str">
        <f t="shared" si="124"/>
        <v/>
      </c>
      <c r="CI202" s="7" t="str">
        <f t="shared" si="124"/>
        <v/>
      </c>
      <c r="CJ202" s="7" t="str">
        <f t="shared" si="124"/>
        <v/>
      </c>
      <c r="CK202" s="7" t="str">
        <f t="shared" si="123"/>
        <v/>
      </c>
      <c r="CL202" s="7" t="str">
        <f t="shared" si="123"/>
        <v/>
      </c>
      <c r="CM202" s="7" t="str">
        <f t="shared" si="123"/>
        <v/>
      </c>
      <c r="CN202" s="7" t="str">
        <f t="shared" si="123"/>
        <v/>
      </c>
      <c r="CO202" s="7" t="str">
        <f t="shared" si="123"/>
        <v/>
      </c>
      <c r="CP202" s="7" t="str">
        <f t="shared" si="123"/>
        <v/>
      </c>
      <c r="CQ202" s="7" t="str">
        <f t="shared" si="123"/>
        <v/>
      </c>
      <c r="CR202" s="7" t="str">
        <f t="shared" si="123"/>
        <v/>
      </c>
      <c r="CS202" s="7" t="str">
        <f t="shared" si="123"/>
        <v/>
      </c>
      <c r="CT202" s="7" t="str">
        <f t="shared" si="123"/>
        <v/>
      </c>
      <c r="CU202" s="7" t="str">
        <f t="shared" si="123"/>
        <v/>
      </c>
      <c r="CV202" s="7" t="str">
        <f t="shared" si="123"/>
        <v/>
      </c>
      <c r="CW202" s="7" t="str">
        <f t="shared" si="123"/>
        <v/>
      </c>
      <c r="CX202" s="7" t="str">
        <f t="shared" si="123"/>
        <v/>
      </c>
      <c r="CY202" s="7" t="str">
        <f t="shared" si="123"/>
        <v/>
      </c>
      <c r="CZ202" s="7" t="str">
        <f t="shared" si="113"/>
        <v/>
      </c>
      <c r="DA202" s="7" t="str">
        <f t="shared" si="122"/>
        <v/>
      </c>
      <c r="DB202" s="7" t="str">
        <f t="shared" si="122"/>
        <v/>
      </c>
      <c r="DC202" s="7" t="str">
        <f t="shared" si="122"/>
        <v/>
      </c>
      <c r="DD202" s="7" t="str">
        <f t="shared" si="122"/>
        <v/>
      </c>
      <c r="DE202" s="7" t="str">
        <f t="shared" si="122"/>
        <v/>
      </c>
      <c r="DF202" s="7" t="str">
        <f t="shared" si="122"/>
        <v/>
      </c>
      <c r="DG202" s="7" t="str">
        <f t="shared" si="122"/>
        <v/>
      </c>
      <c r="DH202" s="7" t="str">
        <f t="shared" si="122"/>
        <v/>
      </c>
      <c r="DI202" s="7" t="str">
        <f t="shared" si="122"/>
        <v/>
      </c>
      <c r="DJ202" s="7" t="str">
        <f t="shared" si="122"/>
        <v/>
      </c>
      <c r="DK202" s="7" t="str">
        <f t="shared" si="122"/>
        <v/>
      </c>
      <c r="DL202" s="7" t="str">
        <f t="shared" si="122"/>
        <v/>
      </c>
      <c r="DM202" s="7" t="str">
        <f t="shared" si="122"/>
        <v/>
      </c>
      <c r="DN202" s="7" t="str">
        <f t="shared" si="122"/>
        <v/>
      </c>
      <c r="DO202" s="7" t="str">
        <f t="shared" si="122"/>
        <v/>
      </c>
      <c r="DP202" s="7" t="str">
        <f t="shared" si="122"/>
        <v/>
      </c>
      <c r="DQ202" s="7" t="str">
        <f t="shared" si="121"/>
        <v/>
      </c>
      <c r="DR202" s="7" t="str">
        <f t="shared" si="121"/>
        <v/>
      </c>
      <c r="DS202" s="7" t="str">
        <f t="shared" si="121"/>
        <v/>
      </c>
      <c r="DT202" s="7" t="str">
        <f t="shared" si="121"/>
        <v/>
      </c>
      <c r="DU202" s="7" t="str">
        <f t="shared" si="121"/>
        <v/>
      </c>
      <c r="DV202" s="7" t="str">
        <f t="shared" si="121"/>
        <v/>
      </c>
      <c r="DW202" s="7" t="str">
        <f t="shared" si="121"/>
        <v/>
      </c>
    </row>
    <row r="203" spans="1:127" x14ac:dyDescent="0.35">
      <c r="A203" s="84" t="s">
        <v>289</v>
      </c>
      <c r="B203" s="84" t="s">
        <v>14</v>
      </c>
      <c r="C203" s="84" t="s">
        <v>10</v>
      </c>
      <c r="D203" s="84">
        <v>0.22323599999999999</v>
      </c>
      <c r="E203" s="82">
        <f>VLOOKUP(C203,'Literature Lookup Tables'!$A$2:$D$21,4,0)</f>
        <v>0.03</v>
      </c>
      <c r="F203" s="82">
        <f>VLOOKUP(C203,'Literature Lookup Tables'!$A$2:$D$21,3,0)</f>
        <v>0</v>
      </c>
      <c r="G203" s="64">
        <f>(VLOOKUP(C203,'Literature Lookup Tables'!$A$2:$L$21,2))*D203</f>
        <v>6.6970799999999994E-3</v>
      </c>
      <c r="H203" s="64">
        <f t="shared" si="92"/>
        <v>0</v>
      </c>
      <c r="I203" s="64">
        <f t="shared" si="93"/>
        <v>6.6970799999999994E-3</v>
      </c>
      <c r="J203" s="106">
        <f>VLOOKUP(C203,'Literature Lookup Tables'!$A$2:$L$21,MATCH(B203,listHYDROGROUPS,0))</f>
        <v>74</v>
      </c>
      <c r="K203" s="7" t="str">
        <f t="shared" si="109"/>
        <v/>
      </c>
      <c r="L203" s="7" t="str">
        <f t="shared" si="109"/>
        <v/>
      </c>
      <c r="M203" s="7" t="str">
        <f t="shared" si="109"/>
        <v/>
      </c>
      <c r="N203" s="7" t="str">
        <f t="shared" si="109"/>
        <v/>
      </c>
      <c r="O203" s="7" t="str">
        <f t="shared" si="109"/>
        <v/>
      </c>
      <c r="P203" s="7">
        <f t="shared" si="109"/>
        <v>16.519463999999999</v>
      </c>
      <c r="Q203" s="7" t="str">
        <f t="shared" si="112"/>
        <v/>
      </c>
      <c r="R203" s="7" t="str">
        <f t="shared" si="112"/>
        <v/>
      </c>
      <c r="S203" s="7" t="str">
        <f t="shared" si="112"/>
        <v/>
      </c>
      <c r="T203" s="7" t="str">
        <f t="shared" si="112"/>
        <v/>
      </c>
      <c r="U203" s="7" t="str">
        <f t="shared" si="112"/>
        <v/>
      </c>
      <c r="V203" s="7" t="str">
        <f t="shared" si="112"/>
        <v/>
      </c>
      <c r="W203" s="7" t="str">
        <f t="shared" si="112"/>
        <v/>
      </c>
      <c r="X203" s="7" t="str">
        <f t="shared" si="112"/>
        <v/>
      </c>
      <c r="Y203" s="7" t="str">
        <f t="shared" si="112"/>
        <v/>
      </c>
      <c r="Z203" s="7" t="str">
        <f t="shared" si="120"/>
        <v/>
      </c>
      <c r="AA203" s="7" t="str">
        <f t="shared" si="118"/>
        <v/>
      </c>
      <c r="AB203" s="7" t="str">
        <f t="shared" si="118"/>
        <v/>
      </c>
      <c r="AC203" s="7" t="str">
        <f t="shared" si="118"/>
        <v/>
      </c>
      <c r="AD203" s="7" t="str">
        <f t="shared" si="118"/>
        <v/>
      </c>
      <c r="AE203" s="7" t="str">
        <f t="shared" si="118"/>
        <v/>
      </c>
      <c r="AF203" s="7" t="str">
        <f t="shared" si="118"/>
        <v/>
      </c>
      <c r="AG203" s="7" t="str">
        <f t="shared" si="118"/>
        <v/>
      </c>
      <c r="AH203" s="7" t="str">
        <f t="shared" si="118"/>
        <v/>
      </c>
      <c r="AI203" s="7" t="str">
        <f t="shared" si="118"/>
        <v/>
      </c>
      <c r="AJ203" s="7" t="str">
        <f t="shared" si="118"/>
        <v/>
      </c>
      <c r="AK203" s="7" t="str">
        <f t="shared" si="118"/>
        <v/>
      </c>
      <c r="AL203" s="7" t="str">
        <f t="shared" si="118"/>
        <v/>
      </c>
      <c r="AM203" s="7" t="str">
        <f t="shared" si="118"/>
        <v/>
      </c>
      <c r="AN203" s="7" t="str">
        <f t="shared" si="118"/>
        <v/>
      </c>
      <c r="AO203" s="7" t="str">
        <f t="shared" si="118"/>
        <v/>
      </c>
      <c r="AP203" s="7" t="str">
        <f t="shared" ref="AP203:BE218" si="126">IF($A203=AP$11,$J203*$D203,"")</f>
        <v/>
      </c>
      <c r="AQ203" s="7" t="str">
        <f t="shared" si="126"/>
        <v/>
      </c>
      <c r="AR203" s="7" t="str">
        <f t="shared" si="126"/>
        <v/>
      </c>
      <c r="AS203" s="7" t="str">
        <f t="shared" si="126"/>
        <v/>
      </c>
      <c r="AT203" s="7" t="str">
        <f t="shared" si="126"/>
        <v/>
      </c>
      <c r="AU203" s="7" t="str">
        <f t="shared" si="126"/>
        <v/>
      </c>
      <c r="AV203" s="7" t="str">
        <f t="shared" si="126"/>
        <v/>
      </c>
      <c r="AW203" s="7" t="str">
        <f t="shared" si="126"/>
        <v/>
      </c>
      <c r="AX203" s="7" t="str">
        <f t="shared" si="126"/>
        <v/>
      </c>
      <c r="AY203" s="7" t="str">
        <f t="shared" si="126"/>
        <v/>
      </c>
      <c r="AZ203" s="7" t="str">
        <f t="shared" si="126"/>
        <v/>
      </c>
      <c r="BA203" s="7" t="str">
        <f t="shared" si="126"/>
        <v/>
      </c>
      <c r="BB203" s="7" t="str">
        <f t="shared" si="126"/>
        <v/>
      </c>
      <c r="BC203" s="7" t="str">
        <f t="shared" si="126"/>
        <v/>
      </c>
      <c r="BD203" s="7" t="str">
        <f t="shared" si="126"/>
        <v/>
      </c>
      <c r="BE203" s="7" t="str">
        <f t="shared" si="126"/>
        <v/>
      </c>
      <c r="BF203" s="7" t="str">
        <f t="shared" si="125"/>
        <v/>
      </c>
      <c r="BG203" s="7" t="str">
        <f t="shared" si="125"/>
        <v/>
      </c>
      <c r="BH203" s="7" t="str">
        <f t="shared" si="125"/>
        <v/>
      </c>
      <c r="BI203" s="7" t="str">
        <f t="shared" si="125"/>
        <v/>
      </c>
      <c r="BJ203" s="7" t="str">
        <f t="shared" si="125"/>
        <v/>
      </c>
      <c r="BK203" s="7" t="str">
        <f t="shared" si="125"/>
        <v/>
      </c>
      <c r="BL203" s="7" t="str">
        <f t="shared" si="125"/>
        <v/>
      </c>
      <c r="BM203" s="7" t="str">
        <f t="shared" si="125"/>
        <v/>
      </c>
      <c r="BN203" s="7" t="str">
        <f t="shared" si="125"/>
        <v/>
      </c>
      <c r="BO203" s="7" t="str">
        <f t="shared" si="125"/>
        <v/>
      </c>
      <c r="BP203" s="7" t="str">
        <f t="shared" si="125"/>
        <v/>
      </c>
      <c r="BQ203" s="7" t="str">
        <f t="shared" si="125"/>
        <v/>
      </c>
      <c r="BR203" s="7" t="str">
        <f t="shared" si="125"/>
        <v/>
      </c>
      <c r="BS203" s="7" t="str">
        <f t="shared" si="125"/>
        <v/>
      </c>
      <c r="BT203" s="7" t="str">
        <f t="shared" si="125"/>
        <v/>
      </c>
      <c r="BU203" s="7" t="str">
        <f t="shared" si="124"/>
        <v/>
      </c>
      <c r="BV203" s="7" t="str">
        <f t="shared" si="124"/>
        <v/>
      </c>
      <c r="BW203" s="7" t="str">
        <f t="shared" si="124"/>
        <v/>
      </c>
      <c r="BX203" s="7" t="str">
        <f t="shared" si="124"/>
        <v/>
      </c>
      <c r="BY203" s="7" t="str">
        <f t="shared" si="124"/>
        <v/>
      </c>
      <c r="BZ203" s="7" t="str">
        <f t="shared" si="124"/>
        <v/>
      </c>
      <c r="CA203" s="7" t="str">
        <f t="shared" si="124"/>
        <v/>
      </c>
      <c r="CB203" s="7" t="str">
        <f t="shared" si="124"/>
        <v/>
      </c>
      <c r="CC203" s="7" t="str">
        <f t="shared" si="124"/>
        <v/>
      </c>
      <c r="CD203" s="7" t="str">
        <f t="shared" si="124"/>
        <v/>
      </c>
      <c r="CE203" s="7" t="str">
        <f t="shared" si="124"/>
        <v/>
      </c>
      <c r="CF203" s="7" t="str">
        <f t="shared" si="124"/>
        <v/>
      </c>
      <c r="CG203" s="7" t="str">
        <f t="shared" si="124"/>
        <v/>
      </c>
      <c r="CH203" s="7" t="str">
        <f t="shared" si="124"/>
        <v/>
      </c>
      <c r="CI203" s="7" t="str">
        <f t="shared" si="124"/>
        <v/>
      </c>
      <c r="CJ203" s="7" t="str">
        <f t="shared" si="124"/>
        <v/>
      </c>
      <c r="CK203" s="7" t="str">
        <f t="shared" si="123"/>
        <v/>
      </c>
      <c r="CL203" s="7" t="str">
        <f t="shared" si="123"/>
        <v/>
      </c>
      <c r="CM203" s="7" t="str">
        <f t="shared" si="123"/>
        <v/>
      </c>
      <c r="CN203" s="7" t="str">
        <f t="shared" si="123"/>
        <v/>
      </c>
      <c r="CO203" s="7" t="str">
        <f t="shared" si="123"/>
        <v/>
      </c>
      <c r="CP203" s="7" t="str">
        <f t="shared" si="123"/>
        <v/>
      </c>
      <c r="CQ203" s="7" t="str">
        <f t="shared" si="123"/>
        <v/>
      </c>
      <c r="CR203" s="7" t="str">
        <f t="shared" si="123"/>
        <v/>
      </c>
      <c r="CS203" s="7" t="str">
        <f t="shared" si="123"/>
        <v/>
      </c>
      <c r="CT203" s="7" t="str">
        <f t="shared" si="123"/>
        <v/>
      </c>
      <c r="CU203" s="7" t="str">
        <f t="shared" si="123"/>
        <v/>
      </c>
      <c r="CV203" s="7" t="str">
        <f t="shared" si="123"/>
        <v/>
      </c>
      <c r="CW203" s="7" t="str">
        <f t="shared" si="123"/>
        <v/>
      </c>
      <c r="CX203" s="7" t="str">
        <f t="shared" si="123"/>
        <v/>
      </c>
      <c r="CY203" s="7" t="str">
        <f t="shared" si="123"/>
        <v/>
      </c>
      <c r="CZ203" s="7" t="str">
        <f t="shared" si="113"/>
        <v/>
      </c>
      <c r="DA203" s="7" t="str">
        <f t="shared" si="122"/>
        <v/>
      </c>
      <c r="DB203" s="7" t="str">
        <f t="shared" si="122"/>
        <v/>
      </c>
      <c r="DC203" s="7" t="str">
        <f t="shared" si="122"/>
        <v/>
      </c>
      <c r="DD203" s="7" t="str">
        <f t="shared" si="122"/>
        <v/>
      </c>
      <c r="DE203" s="7" t="str">
        <f t="shared" si="122"/>
        <v/>
      </c>
      <c r="DF203" s="7" t="str">
        <f t="shared" si="122"/>
        <v/>
      </c>
      <c r="DG203" s="7" t="str">
        <f t="shared" si="122"/>
        <v/>
      </c>
      <c r="DH203" s="7" t="str">
        <f t="shared" si="122"/>
        <v/>
      </c>
      <c r="DI203" s="7" t="str">
        <f t="shared" si="122"/>
        <v/>
      </c>
      <c r="DJ203" s="7" t="str">
        <f t="shared" si="122"/>
        <v/>
      </c>
      <c r="DK203" s="7" t="str">
        <f t="shared" si="122"/>
        <v/>
      </c>
      <c r="DL203" s="7" t="str">
        <f t="shared" si="122"/>
        <v/>
      </c>
      <c r="DM203" s="7" t="str">
        <f t="shared" si="122"/>
        <v/>
      </c>
      <c r="DN203" s="7" t="str">
        <f t="shared" si="122"/>
        <v/>
      </c>
      <c r="DO203" s="7" t="str">
        <f t="shared" si="122"/>
        <v/>
      </c>
      <c r="DP203" s="7" t="str">
        <f t="shared" si="122"/>
        <v/>
      </c>
      <c r="DQ203" s="7" t="str">
        <f t="shared" si="121"/>
        <v/>
      </c>
      <c r="DR203" s="7" t="str">
        <f t="shared" si="121"/>
        <v/>
      </c>
      <c r="DS203" s="7" t="str">
        <f t="shared" si="121"/>
        <v/>
      </c>
      <c r="DT203" s="7" t="str">
        <f t="shared" si="121"/>
        <v/>
      </c>
      <c r="DU203" s="7" t="str">
        <f t="shared" si="121"/>
        <v/>
      </c>
      <c r="DV203" s="7" t="str">
        <f t="shared" si="121"/>
        <v/>
      </c>
      <c r="DW203" s="7" t="str">
        <f t="shared" si="121"/>
        <v/>
      </c>
    </row>
    <row r="204" spans="1:127" x14ac:dyDescent="0.35">
      <c r="A204" s="84" t="s">
        <v>288</v>
      </c>
      <c r="B204" s="84" t="s">
        <v>14</v>
      </c>
      <c r="C204" s="84" t="s">
        <v>10</v>
      </c>
      <c r="D204" s="84">
        <v>3.6298119999999998</v>
      </c>
      <c r="E204" s="82">
        <f>VLOOKUP(C204,'Literature Lookup Tables'!$A$2:$D$21,4,0)</f>
        <v>0.03</v>
      </c>
      <c r="F204" s="82">
        <f>VLOOKUP(C204,'Literature Lookup Tables'!$A$2:$D$21,3,0)</f>
        <v>0</v>
      </c>
      <c r="G204" s="64">
        <f>(VLOOKUP(C204,'Literature Lookup Tables'!$A$2:$L$21,2))*D204</f>
        <v>0.10889436</v>
      </c>
      <c r="H204" s="64">
        <f t="shared" si="92"/>
        <v>0</v>
      </c>
      <c r="I204" s="64">
        <f t="shared" si="93"/>
        <v>0.10889436</v>
      </c>
      <c r="J204" s="106">
        <f>VLOOKUP(C204,'Literature Lookup Tables'!$A$2:$L$21,MATCH(B204,listHYDROGROUPS,0))</f>
        <v>74</v>
      </c>
      <c r="K204" s="7" t="str">
        <f t="shared" ref="K204:L204" si="127">IF($A204=K$11,$J204*$D204,"")</f>
        <v/>
      </c>
      <c r="L204" s="7" t="str">
        <f t="shared" si="127"/>
        <v/>
      </c>
      <c r="M204" s="7" t="str">
        <f t="shared" si="112"/>
        <v/>
      </c>
      <c r="N204" s="7" t="str">
        <f t="shared" si="112"/>
        <v/>
      </c>
      <c r="O204" s="7" t="str">
        <f t="shared" si="112"/>
        <v/>
      </c>
      <c r="P204" s="7" t="str">
        <f t="shared" si="112"/>
        <v/>
      </c>
      <c r="Q204" s="7" t="str">
        <f t="shared" si="112"/>
        <v/>
      </c>
      <c r="R204" s="7" t="str">
        <f t="shared" si="112"/>
        <v/>
      </c>
      <c r="S204" s="7" t="str">
        <f t="shared" si="112"/>
        <v/>
      </c>
      <c r="T204" s="7" t="str">
        <f t="shared" si="112"/>
        <v/>
      </c>
      <c r="U204" s="7" t="str">
        <f t="shared" si="112"/>
        <v/>
      </c>
      <c r="V204" s="7">
        <f t="shared" si="112"/>
        <v>268.606088</v>
      </c>
      <c r="W204" s="7" t="str">
        <f t="shared" si="112"/>
        <v/>
      </c>
      <c r="X204" s="7" t="str">
        <f t="shared" si="112"/>
        <v/>
      </c>
      <c r="Y204" s="7" t="str">
        <f t="shared" si="112"/>
        <v/>
      </c>
      <c r="Z204" s="7" t="str">
        <f t="shared" ref="Z204:AO219" si="128">IF($A204=Z$11,$J204*$D204,"")</f>
        <v/>
      </c>
      <c r="AA204" s="7" t="str">
        <f t="shared" si="128"/>
        <v/>
      </c>
      <c r="AB204" s="7" t="str">
        <f t="shared" si="128"/>
        <v/>
      </c>
      <c r="AC204" s="7" t="str">
        <f t="shared" si="128"/>
        <v/>
      </c>
      <c r="AD204" s="7" t="str">
        <f t="shared" si="128"/>
        <v/>
      </c>
      <c r="AE204" s="7" t="str">
        <f t="shared" si="128"/>
        <v/>
      </c>
      <c r="AF204" s="7" t="str">
        <f t="shared" si="128"/>
        <v/>
      </c>
      <c r="AG204" s="7" t="str">
        <f t="shared" si="128"/>
        <v/>
      </c>
      <c r="AH204" s="7" t="str">
        <f t="shared" si="128"/>
        <v/>
      </c>
      <c r="AI204" s="7" t="str">
        <f t="shared" si="128"/>
        <v/>
      </c>
      <c r="AJ204" s="7" t="str">
        <f t="shared" si="128"/>
        <v/>
      </c>
      <c r="AK204" s="7" t="str">
        <f t="shared" si="128"/>
        <v/>
      </c>
      <c r="AL204" s="7" t="str">
        <f t="shared" si="128"/>
        <v/>
      </c>
      <c r="AM204" s="7" t="str">
        <f t="shared" si="128"/>
        <v/>
      </c>
      <c r="AN204" s="7" t="str">
        <f t="shared" si="128"/>
        <v/>
      </c>
      <c r="AO204" s="7" t="str">
        <f t="shared" si="128"/>
        <v/>
      </c>
      <c r="AP204" s="7" t="str">
        <f t="shared" si="126"/>
        <v/>
      </c>
      <c r="AQ204" s="7" t="str">
        <f t="shared" si="126"/>
        <v/>
      </c>
      <c r="AR204" s="7" t="str">
        <f t="shared" si="126"/>
        <v/>
      </c>
      <c r="AS204" s="7" t="str">
        <f t="shared" si="126"/>
        <v/>
      </c>
      <c r="AT204" s="7" t="str">
        <f t="shared" si="126"/>
        <v/>
      </c>
      <c r="AU204" s="7" t="str">
        <f t="shared" si="126"/>
        <v/>
      </c>
      <c r="AV204" s="7" t="str">
        <f t="shared" si="126"/>
        <v/>
      </c>
      <c r="AW204" s="7" t="str">
        <f t="shared" si="126"/>
        <v/>
      </c>
      <c r="AX204" s="7" t="str">
        <f t="shared" si="126"/>
        <v/>
      </c>
      <c r="AY204" s="7" t="str">
        <f t="shared" si="126"/>
        <v/>
      </c>
      <c r="AZ204" s="7" t="str">
        <f t="shared" si="126"/>
        <v/>
      </c>
      <c r="BA204" s="7" t="str">
        <f t="shared" si="126"/>
        <v/>
      </c>
      <c r="BB204" s="7" t="str">
        <f t="shared" si="126"/>
        <v/>
      </c>
      <c r="BC204" s="7" t="str">
        <f t="shared" si="126"/>
        <v/>
      </c>
      <c r="BD204" s="7" t="str">
        <f t="shared" si="126"/>
        <v/>
      </c>
      <c r="BE204" s="7" t="str">
        <f t="shared" si="126"/>
        <v/>
      </c>
      <c r="BF204" s="7" t="str">
        <f t="shared" si="125"/>
        <v/>
      </c>
      <c r="BG204" s="7" t="str">
        <f t="shared" si="125"/>
        <v/>
      </c>
      <c r="BH204" s="7" t="str">
        <f t="shared" si="125"/>
        <v/>
      </c>
      <c r="BI204" s="7" t="str">
        <f t="shared" si="125"/>
        <v/>
      </c>
      <c r="BJ204" s="7" t="str">
        <f t="shared" si="125"/>
        <v/>
      </c>
      <c r="BK204" s="7" t="str">
        <f t="shared" si="125"/>
        <v/>
      </c>
      <c r="BL204" s="7" t="str">
        <f t="shared" si="125"/>
        <v/>
      </c>
      <c r="BM204" s="7" t="str">
        <f t="shared" si="125"/>
        <v/>
      </c>
      <c r="BN204" s="7" t="str">
        <f t="shared" si="125"/>
        <v/>
      </c>
      <c r="BO204" s="7" t="str">
        <f t="shared" si="125"/>
        <v/>
      </c>
      <c r="BP204" s="7" t="str">
        <f t="shared" si="125"/>
        <v/>
      </c>
      <c r="BQ204" s="7" t="str">
        <f t="shared" si="125"/>
        <v/>
      </c>
      <c r="BR204" s="7" t="str">
        <f t="shared" si="125"/>
        <v/>
      </c>
      <c r="BS204" s="7" t="str">
        <f t="shared" si="125"/>
        <v/>
      </c>
      <c r="BT204" s="7" t="str">
        <f t="shared" si="125"/>
        <v/>
      </c>
      <c r="BU204" s="7" t="str">
        <f t="shared" si="124"/>
        <v/>
      </c>
      <c r="BV204" s="7" t="str">
        <f t="shared" si="124"/>
        <v/>
      </c>
      <c r="BW204" s="7" t="str">
        <f t="shared" si="124"/>
        <v/>
      </c>
      <c r="BX204" s="7" t="str">
        <f t="shared" si="124"/>
        <v/>
      </c>
      <c r="BY204" s="7" t="str">
        <f t="shared" si="124"/>
        <v/>
      </c>
      <c r="BZ204" s="7" t="str">
        <f t="shared" si="124"/>
        <v/>
      </c>
      <c r="CA204" s="7" t="str">
        <f t="shared" si="124"/>
        <v/>
      </c>
      <c r="CB204" s="7" t="str">
        <f t="shared" si="124"/>
        <v/>
      </c>
      <c r="CC204" s="7" t="str">
        <f t="shared" si="124"/>
        <v/>
      </c>
      <c r="CD204" s="7" t="str">
        <f t="shared" si="124"/>
        <v/>
      </c>
      <c r="CE204" s="7" t="str">
        <f t="shared" si="124"/>
        <v/>
      </c>
      <c r="CF204" s="7" t="str">
        <f t="shared" si="124"/>
        <v/>
      </c>
      <c r="CG204" s="7" t="str">
        <f t="shared" si="124"/>
        <v/>
      </c>
      <c r="CH204" s="7" t="str">
        <f t="shared" si="124"/>
        <v/>
      </c>
      <c r="CI204" s="7" t="str">
        <f t="shared" si="124"/>
        <v/>
      </c>
      <c r="CJ204" s="7" t="str">
        <f t="shared" si="124"/>
        <v/>
      </c>
      <c r="CK204" s="7" t="str">
        <f t="shared" si="123"/>
        <v/>
      </c>
      <c r="CL204" s="7" t="str">
        <f t="shared" si="123"/>
        <v/>
      </c>
      <c r="CM204" s="7" t="str">
        <f t="shared" si="123"/>
        <v/>
      </c>
      <c r="CN204" s="7" t="str">
        <f t="shared" si="123"/>
        <v/>
      </c>
      <c r="CO204" s="7" t="str">
        <f t="shared" si="123"/>
        <v/>
      </c>
      <c r="CP204" s="7" t="str">
        <f t="shared" si="123"/>
        <v/>
      </c>
      <c r="CQ204" s="7" t="str">
        <f t="shared" si="123"/>
        <v/>
      </c>
      <c r="CR204" s="7" t="str">
        <f t="shared" si="123"/>
        <v/>
      </c>
      <c r="CS204" s="7" t="str">
        <f t="shared" si="123"/>
        <v/>
      </c>
      <c r="CT204" s="7" t="str">
        <f t="shared" si="123"/>
        <v/>
      </c>
      <c r="CU204" s="7" t="str">
        <f t="shared" si="123"/>
        <v/>
      </c>
      <c r="CV204" s="7" t="str">
        <f t="shared" si="123"/>
        <v/>
      </c>
      <c r="CW204" s="7" t="str">
        <f t="shared" si="123"/>
        <v/>
      </c>
      <c r="CX204" s="7" t="str">
        <f t="shared" si="123"/>
        <v/>
      </c>
      <c r="CY204" s="7" t="str">
        <f t="shared" si="123"/>
        <v/>
      </c>
      <c r="CZ204" s="7" t="str">
        <f t="shared" si="113"/>
        <v/>
      </c>
      <c r="DA204" s="7" t="str">
        <f t="shared" si="122"/>
        <v/>
      </c>
      <c r="DB204" s="7" t="str">
        <f t="shared" si="122"/>
        <v/>
      </c>
      <c r="DC204" s="7" t="str">
        <f t="shared" si="122"/>
        <v/>
      </c>
      <c r="DD204" s="7" t="str">
        <f t="shared" si="122"/>
        <v/>
      </c>
      <c r="DE204" s="7" t="str">
        <f t="shared" si="122"/>
        <v/>
      </c>
      <c r="DF204" s="7" t="str">
        <f t="shared" si="122"/>
        <v/>
      </c>
      <c r="DG204" s="7" t="str">
        <f t="shared" si="122"/>
        <v/>
      </c>
      <c r="DH204" s="7" t="str">
        <f t="shared" si="122"/>
        <v/>
      </c>
      <c r="DI204" s="7" t="str">
        <f t="shared" si="122"/>
        <v/>
      </c>
      <c r="DJ204" s="7" t="str">
        <f t="shared" si="122"/>
        <v/>
      </c>
      <c r="DK204" s="7" t="str">
        <f t="shared" si="122"/>
        <v/>
      </c>
      <c r="DL204" s="7" t="str">
        <f t="shared" si="122"/>
        <v/>
      </c>
      <c r="DM204" s="7" t="str">
        <f t="shared" si="122"/>
        <v/>
      </c>
      <c r="DN204" s="7" t="str">
        <f t="shared" si="122"/>
        <v/>
      </c>
      <c r="DO204" s="7" t="str">
        <f t="shared" si="122"/>
        <v/>
      </c>
      <c r="DP204" s="7" t="str">
        <f t="shared" si="122"/>
        <v/>
      </c>
      <c r="DQ204" s="7" t="str">
        <f t="shared" si="121"/>
        <v/>
      </c>
      <c r="DR204" s="7" t="str">
        <f t="shared" si="121"/>
        <v/>
      </c>
      <c r="DS204" s="7" t="str">
        <f t="shared" si="121"/>
        <v/>
      </c>
      <c r="DT204" s="7" t="str">
        <f t="shared" si="121"/>
        <v/>
      </c>
      <c r="DU204" s="7" t="str">
        <f t="shared" si="121"/>
        <v/>
      </c>
      <c r="DV204" s="7" t="str">
        <f t="shared" si="121"/>
        <v/>
      </c>
      <c r="DW204" s="7" t="str">
        <f t="shared" si="121"/>
        <v/>
      </c>
    </row>
    <row r="205" spans="1:127" x14ac:dyDescent="0.35">
      <c r="A205" s="84" t="s">
        <v>281</v>
      </c>
      <c r="B205" s="84" t="s">
        <v>14</v>
      </c>
      <c r="C205" s="84" t="s">
        <v>2</v>
      </c>
      <c r="D205" s="84">
        <v>1.028983</v>
      </c>
      <c r="E205" s="82">
        <f>VLOOKUP(C205,'Literature Lookup Tables'!$A$2:$D$21,4,0)</f>
        <v>0.05</v>
      </c>
      <c r="F205" s="82">
        <f>VLOOKUP(C205,'Literature Lookup Tables'!$A$2:$D$21,3,0)</f>
        <v>0.05</v>
      </c>
      <c r="G205" s="64">
        <f>(VLOOKUP(C205,'Literature Lookup Tables'!$A$2:$L$21,2))*D205</f>
        <v>0.1028983</v>
      </c>
      <c r="H205" s="64">
        <f t="shared" ref="H205:H267" si="129">D205*F205</f>
        <v>5.1449149999999999E-2</v>
      </c>
      <c r="I205" s="64">
        <f t="shared" ref="I205:I267" si="130">D205*E205</f>
        <v>5.1449149999999999E-2</v>
      </c>
      <c r="J205" s="106">
        <f>VLOOKUP(C205,'Literature Lookup Tables'!$A$2:$L$21,MATCH(B205,listHYDROGROUPS,0))</f>
        <v>74</v>
      </c>
      <c r="K205" s="7" t="str">
        <f t="shared" si="112"/>
        <v/>
      </c>
      <c r="L205" s="7" t="str">
        <f t="shared" si="112"/>
        <v/>
      </c>
      <c r="M205" s="7" t="str">
        <f t="shared" si="112"/>
        <v/>
      </c>
      <c r="N205" s="7" t="str">
        <f t="shared" si="112"/>
        <v/>
      </c>
      <c r="O205" s="7" t="str">
        <f t="shared" si="112"/>
        <v/>
      </c>
      <c r="P205" s="7" t="str">
        <f t="shared" si="112"/>
        <v/>
      </c>
      <c r="Q205" s="7" t="str">
        <f t="shared" si="112"/>
        <v/>
      </c>
      <c r="R205" s="7" t="str">
        <f t="shared" si="112"/>
        <v/>
      </c>
      <c r="S205" s="7" t="str">
        <f t="shared" si="112"/>
        <v/>
      </c>
      <c r="T205" s="7" t="str">
        <f t="shared" si="112"/>
        <v/>
      </c>
      <c r="U205" s="7" t="str">
        <f t="shared" si="112"/>
        <v/>
      </c>
      <c r="V205" s="7" t="str">
        <f t="shared" si="112"/>
        <v/>
      </c>
      <c r="W205" s="7" t="str">
        <f t="shared" si="112"/>
        <v/>
      </c>
      <c r="X205" s="7" t="str">
        <f t="shared" si="112"/>
        <v/>
      </c>
      <c r="Y205" s="7" t="str">
        <f t="shared" si="112"/>
        <v/>
      </c>
      <c r="Z205" s="7" t="str">
        <f t="shared" ref="Z205:Z219" si="131">IF($A205=Z$11,$J205*$D205,"")</f>
        <v/>
      </c>
      <c r="AA205" s="7" t="str">
        <f t="shared" si="128"/>
        <v/>
      </c>
      <c r="AB205" s="7" t="str">
        <f t="shared" si="128"/>
        <v/>
      </c>
      <c r="AC205" s="7" t="str">
        <f t="shared" si="128"/>
        <v/>
      </c>
      <c r="AD205" s="7" t="str">
        <f t="shared" si="128"/>
        <v/>
      </c>
      <c r="AE205" s="7" t="str">
        <f t="shared" si="128"/>
        <v/>
      </c>
      <c r="AF205" s="7" t="str">
        <f t="shared" si="128"/>
        <v/>
      </c>
      <c r="AG205" s="7" t="str">
        <f t="shared" si="128"/>
        <v/>
      </c>
      <c r="AH205" s="7" t="str">
        <f t="shared" si="128"/>
        <v/>
      </c>
      <c r="AI205" s="7" t="str">
        <f t="shared" si="128"/>
        <v/>
      </c>
      <c r="AJ205" s="7" t="str">
        <f t="shared" si="128"/>
        <v/>
      </c>
      <c r="AK205" s="7" t="str">
        <f t="shared" si="128"/>
        <v/>
      </c>
      <c r="AL205" s="7" t="str">
        <f t="shared" si="128"/>
        <v/>
      </c>
      <c r="AM205" s="7" t="str">
        <f t="shared" si="128"/>
        <v/>
      </c>
      <c r="AN205" s="7" t="str">
        <f t="shared" si="128"/>
        <v/>
      </c>
      <c r="AO205" s="7" t="str">
        <f t="shared" si="128"/>
        <v/>
      </c>
      <c r="AP205" s="7" t="str">
        <f t="shared" si="126"/>
        <v/>
      </c>
      <c r="AQ205" s="7" t="str">
        <f t="shared" si="126"/>
        <v/>
      </c>
      <c r="AR205" s="7" t="str">
        <f t="shared" si="126"/>
        <v/>
      </c>
      <c r="AS205" s="7" t="str">
        <f t="shared" si="126"/>
        <v/>
      </c>
      <c r="AT205" s="7" t="str">
        <f t="shared" si="126"/>
        <v/>
      </c>
      <c r="AU205" s="7" t="str">
        <f t="shared" si="126"/>
        <v/>
      </c>
      <c r="AV205" s="7" t="str">
        <f t="shared" si="126"/>
        <v/>
      </c>
      <c r="AW205" s="7" t="str">
        <f t="shared" si="126"/>
        <v/>
      </c>
      <c r="AX205" s="7" t="str">
        <f t="shared" si="126"/>
        <v/>
      </c>
      <c r="AY205" s="7" t="str">
        <f t="shared" si="126"/>
        <v/>
      </c>
      <c r="AZ205" s="7" t="str">
        <f t="shared" si="126"/>
        <v/>
      </c>
      <c r="BA205" s="7" t="str">
        <f t="shared" si="126"/>
        <v/>
      </c>
      <c r="BB205" s="7" t="str">
        <f t="shared" si="126"/>
        <v/>
      </c>
      <c r="BC205" s="7" t="str">
        <f t="shared" si="126"/>
        <v/>
      </c>
      <c r="BD205" s="7" t="str">
        <f t="shared" si="126"/>
        <v/>
      </c>
      <c r="BE205" s="7" t="str">
        <f t="shared" si="126"/>
        <v/>
      </c>
      <c r="BF205" s="7" t="str">
        <f t="shared" si="125"/>
        <v/>
      </c>
      <c r="BG205" s="7" t="str">
        <f t="shared" si="125"/>
        <v/>
      </c>
      <c r="BH205" s="7" t="str">
        <f t="shared" si="125"/>
        <v/>
      </c>
      <c r="BI205" s="7" t="str">
        <f t="shared" si="125"/>
        <v/>
      </c>
      <c r="BJ205" s="7" t="str">
        <f t="shared" si="125"/>
        <v/>
      </c>
      <c r="BK205" s="7" t="str">
        <f t="shared" si="125"/>
        <v/>
      </c>
      <c r="BL205" s="7" t="str">
        <f t="shared" si="125"/>
        <v/>
      </c>
      <c r="BM205" s="7" t="str">
        <f t="shared" si="125"/>
        <v/>
      </c>
      <c r="BN205" s="7" t="str">
        <f t="shared" si="125"/>
        <v/>
      </c>
      <c r="BO205" s="7" t="str">
        <f t="shared" si="125"/>
        <v/>
      </c>
      <c r="BP205" s="7" t="str">
        <f t="shared" si="125"/>
        <v/>
      </c>
      <c r="BQ205" s="7" t="str">
        <f t="shared" si="125"/>
        <v/>
      </c>
      <c r="BR205" s="7" t="str">
        <f t="shared" si="125"/>
        <v/>
      </c>
      <c r="BS205" s="7" t="str">
        <f t="shared" si="125"/>
        <v/>
      </c>
      <c r="BT205" s="7" t="str">
        <f t="shared" si="125"/>
        <v/>
      </c>
      <c r="BU205" s="7" t="str">
        <f t="shared" si="124"/>
        <v/>
      </c>
      <c r="BV205" s="7" t="str">
        <f t="shared" si="124"/>
        <v/>
      </c>
      <c r="BW205" s="7" t="str">
        <f t="shared" si="124"/>
        <v/>
      </c>
      <c r="BX205" s="7" t="str">
        <f t="shared" si="124"/>
        <v/>
      </c>
      <c r="BY205" s="7" t="str">
        <f t="shared" si="124"/>
        <v/>
      </c>
      <c r="BZ205" s="7" t="str">
        <f t="shared" si="124"/>
        <v/>
      </c>
      <c r="CA205" s="7" t="str">
        <f t="shared" si="124"/>
        <v/>
      </c>
      <c r="CB205" s="7" t="str">
        <f t="shared" si="124"/>
        <v/>
      </c>
      <c r="CC205" s="7" t="str">
        <f t="shared" si="124"/>
        <v/>
      </c>
      <c r="CD205" s="7" t="str">
        <f t="shared" si="124"/>
        <v/>
      </c>
      <c r="CE205" s="7" t="str">
        <f t="shared" si="124"/>
        <v/>
      </c>
      <c r="CF205" s="7" t="str">
        <f t="shared" si="124"/>
        <v/>
      </c>
      <c r="CG205" s="7" t="str">
        <f t="shared" si="124"/>
        <v/>
      </c>
      <c r="CH205" s="7" t="str">
        <f t="shared" si="124"/>
        <v/>
      </c>
      <c r="CI205" s="7" t="str">
        <f t="shared" si="124"/>
        <v/>
      </c>
      <c r="CJ205" s="7" t="str">
        <f t="shared" si="124"/>
        <v/>
      </c>
      <c r="CK205" s="7" t="str">
        <f t="shared" si="123"/>
        <v/>
      </c>
      <c r="CL205" s="7" t="str">
        <f t="shared" si="123"/>
        <v/>
      </c>
      <c r="CM205" s="7" t="str">
        <f t="shared" si="123"/>
        <v/>
      </c>
      <c r="CN205" s="7" t="str">
        <f t="shared" si="123"/>
        <v/>
      </c>
      <c r="CO205" s="7" t="str">
        <f t="shared" si="123"/>
        <v/>
      </c>
      <c r="CP205" s="7" t="str">
        <f t="shared" si="123"/>
        <v/>
      </c>
      <c r="CQ205" s="7" t="str">
        <f t="shared" si="123"/>
        <v/>
      </c>
      <c r="CR205" s="7" t="str">
        <f t="shared" si="123"/>
        <v/>
      </c>
      <c r="CS205" s="7" t="str">
        <f t="shared" si="123"/>
        <v/>
      </c>
      <c r="CT205" s="7" t="str">
        <f t="shared" si="123"/>
        <v/>
      </c>
      <c r="CU205" s="7" t="str">
        <f t="shared" si="123"/>
        <v/>
      </c>
      <c r="CV205" s="7" t="str">
        <f t="shared" si="123"/>
        <v/>
      </c>
      <c r="CW205" s="7" t="str">
        <f t="shared" si="123"/>
        <v/>
      </c>
      <c r="CX205" s="7" t="str">
        <f t="shared" si="123"/>
        <v/>
      </c>
      <c r="CY205" s="7" t="str">
        <f t="shared" si="123"/>
        <v/>
      </c>
      <c r="CZ205" s="7" t="str">
        <f t="shared" si="113"/>
        <v/>
      </c>
      <c r="DA205" s="7" t="str">
        <f t="shared" si="122"/>
        <v/>
      </c>
      <c r="DB205" s="7" t="str">
        <f t="shared" si="122"/>
        <v/>
      </c>
      <c r="DC205" s="7" t="str">
        <f t="shared" si="122"/>
        <v/>
      </c>
      <c r="DD205" s="7" t="str">
        <f t="shared" si="122"/>
        <v/>
      </c>
      <c r="DE205" s="7" t="str">
        <f t="shared" si="122"/>
        <v/>
      </c>
      <c r="DF205" s="7" t="str">
        <f t="shared" si="122"/>
        <v/>
      </c>
      <c r="DG205" s="7" t="str">
        <f t="shared" si="122"/>
        <v/>
      </c>
      <c r="DH205" s="7" t="str">
        <f t="shared" si="122"/>
        <v/>
      </c>
      <c r="DI205" s="7" t="str">
        <f t="shared" si="122"/>
        <v/>
      </c>
      <c r="DJ205" s="7" t="str">
        <f t="shared" si="122"/>
        <v/>
      </c>
      <c r="DK205" s="7" t="str">
        <f t="shared" si="122"/>
        <v/>
      </c>
      <c r="DL205" s="7" t="str">
        <f t="shared" si="122"/>
        <v/>
      </c>
      <c r="DM205" s="7" t="str">
        <f t="shared" si="122"/>
        <v/>
      </c>
      <c r="DN205" s="7" t="str">
        <f t="shared" si="122"/>
        <v/>
      </c>
      <c r="DO205" s="7" t="str">
        <f t="shared" si="122"/>
        <v/>
      </c>
      <c r="DP205" s="7" t="str">
        <f t="shared" ref="DP205:DW220" si="132">IF($A205=DP$11,$J205*$D205,"")</f>
        <v/>
      </c>
      <c r="DQ205" s="7" t="str">
        <f t="shared" si="132"/>
        <v/>
      </c>
      <c r="DR205" s="7" t="str">
        <f t="shared" si="132"/>
        <v/>
      </c>
      <c r="DS205" s="7" t="str">
        <f t="shared" si="132"/>
        <v/>
      </c>
      <c r="DT205" s="7" t="str">
        <f t="shared" si="132"/>
        <v/>
      </c>
      <c r="DU205" s="7" t="str">
        <f t="shared" si="132"/>
        <v/>
      </c>
      <c r="DV205" s="7" t="str">
        <f t="shared" si="132"/>
        <v/>
      </c>
      <c r="DW205" s="7" t="str">
        <f t="shared" si="132"/>
        <v/>
      </c>
    </row>
    <row r="206" spans="1:127" x14ac:dyDescent="0.35">
      <c r="A206" s="84" t="s">
        <v>281</v>
      </c>
      <c r="B206" s="84" t="s">
        <v>14</v>
      </c>
      <c r="C206" s="84" t="s">
        <v>3</v>
      </c>
      <c r="D206" s="84">
        <v>0.169353</v>
      </c>
      <c r="E206" s="82">
        <f>VLOOKUP(C206,'Literature Lookup Tables'!$A$2:$D$21,4,0)</f>
        <v>0</v>
      </c>
      <c r="F206" s="82">
        <f>VLOOKUP(C206,'Literature Lookup Tables'!$A$2:$D$21,3,0)</f>
        <v>0.2</v>
      </c>
      <c r="G206" s="64">
        <f>(VLOOKUP(C206,'Literature Lookup Tables'!$A$2:$L$21,2))*D206</f>
        <v>3.3870600000000001E-2</v>
      </c>
      <c r="H206" s="64">
        <f t="shared" si="129"/>
        <v>3.3870600000000001E-2</v>
      </c>
      <c r="I206" s="64">
        <f t="shared" si="130"/>
        <v>0</v>
      </c>
      <c r="J206" s="106">
        <f>VLOOKUP(C206,'Literature Lookup Tables'!$A$2:$L$21,MATCH(B206,listHYDROGROUPS,0))</f>
        <v>74</v>
      </c>
      <c r="K206" s="7" t="str">
        <f t="shared" si="112"/>
        <v/>
      </c>
      <c r="L206" s="7" t="str">
        <f t="shared" si="112"/>
        <v/>
      </c>
      <c r="M206" s="7" t="str">
        <f t="shared" si="112"/>
        <v/>
      </c>
      <c r="N206" s="7" t="str">
        <f t="shared" si="112"/>
        <v/>
      </c>
      <c r="O206" s="7" t="str">
        <f t="shared" si="112"/>
        <v/>
      </c>
      <c r="P206" s="7" t="str">
        <f t="shared" si="112"/>
        <v/>
      </c>
      <c r="Q206" s="7" t="str">
        <f t="shared" si="112"/>
        <v/>
      </c>
      <c r="R206" s="7" t="str">
        <f t="shared" si="112"/>
        <v/>
      </c>
      <c r="S206" s="7" t="str">
        <f t="shared" si="112"/>
        <v/>
      </c>
      <c r="T206" s="7" t="str">
        <f t="shared" si="112"/>
        <v/>
      </c>
      <c r="U206" s="7" t="str">
        <f t="shared" si="112"/>
        <v/>
      </c>
      <c r="V206" s="7" t="str">
        <f t="shared" si="112"/>
        <v/>
      </c>
      <c r="W206" s="7" t="str">
        <f t="shared" si="112"/>
        <v/>
      </c>
      <c r="X206" s="7" t="str">
        <f t="shared" si="112"/>
        <v/>
      </c>
      <c r="Y206" s="7" t="str">
        <f t="shared" si="112"/>
        <v/>
      </c>
      <c r="Z206" s="7" t="str">
        <f t="shared" si="131"/>
        <v/>
      </c>
      <c r="AA206" s="7" t="str">
        <f t="shared" si="128"/>
        <v/>
      </c>
      <c r="AB206" s="7" t="str">
        <f t="shared" si="128"/>
        <v/>
      </c>
      <c r="AC206" s="7" t="str">
        <f t="shared" si="128"/>
        <v/>
      </c>
      <c r="AD206" s="7" t="str">
        <f t="shared" si="128"/>
        <v/>
      </c>
      <c r="AE206" s="7" t="str">
        <f t="shared" si="128"/>
        <v/>
      </c>
      <c r="AF206" s="7" t="str">
        <f t="shared" si="128"/>
        <v/>
      </c>
      <c r="AG206" s="7" t="str">
        <f t="shared" si="128"/>
        <v/>
      </c>
      <c r="AH206" s="7" t="str">
        <f t="shared" si="128"/>
        <v/>
      </c>
      <c r="AI206" s="7" t="str">
        <f t="shared" si="128"/>
        <v/>
      </c>
      <c r="AJ206" s="7" t="str">
        <f t="shared" si="128"/>
        <v/>
      </c>
      <c r="AK206" s="7" t="str">
        <f t="shared" si="128"/>
        <v/>
      </c>
      <c r="AL206" s="7" t="str">
        <f t="shared" si="128"/>
        <v/>
      </c>
      <c r="AM206" s="7" t="str">
        <f t="shared" si="128"/>
        <v/>
      </c>
      <c r="AN206" s="7" t="str">
        <f t="shared" si="128"/>
        <v/>
      </c>
      <c r="AO206" s="7" t="str">
        <f t="shared" si="128"/>
        <v/>
      </c>
      <c r="AP206" s="7" t="str">
        <f t="shared" si="126"/>
        <v/>
      </c>
      <c r="AQ206" s="7" t="str">
        <f t="shared" si="126"/>
        <v/>
      </c>
      <c r="AR206" s="7" t="str">
        <f t="shared" si="126"/>
        <v/>
      </c>
      <c r="AS206" s="7" t="str">
        <f t="shared" si="126"/>
        <v/>
      </c>
      <c r="AT206" s="7" t="str">
        <f t="shared" si="126"/>
        <v/>
      </c>
      <c r="AU206" s="7" t="str">
        <f t="shared" si="126"/>
        <v/>
      </c>
      <c r="AV206" s="7" t="str">
        <f t="shared" si="126"/>
        <v/>
      </c>
      <c r="AW206" s="7" t="str">
        <f t="shared" si="126"/>
        <v/>
      </c>
      <c r="AX206" s="7" t="str">
        <f t="shared" si="126"/>
        <v/>
      </c>
      <c r="AY206" s="7" t="str">
        <f t="shared" si="126"/>
        <v/>
      </c>
      <c r="AZ206" s="7" t="str">
        <f t="shared" si="126"/>
        <v/>
      </c>
      <c r="BA206" s="7" t="str">
        <f t="shared" si="126"/>
        <v/>
      </c>
      <c r="BB206" s="7" t="str">
        <f t="shared" si="126"/>
        <v/>
      </c>
      <c r="BC206" s="7" t="str">
        <f t="shared" si="126"/>
        <v/>
      </c>
      <c r="BD206" s="7" t="str">
        <f t="shared" si="126"/>
        <v/>
      </c>
      <c r="BE206" s="7" t="str">
        <f t="shared" si="126"/>
        <v/>
      </c>
      <c r="BF206" s="7" t="str">
        <f t="shared" si="125"/>
        <v/>
      </c>
      <c r="BG206" s="7" t="str">
        <f t="shared" si="125"/>
        <v/>
      </c>
      <c r="BH206" s="7" t="str">
        <f t="shared" si="125"/>
        <v/>
      </c>
      <c r="BI206" s="7" t="str">
        <f t="shared" si="125"/>
        <v/>
      </c>
      <c r="BJ206" s="7" t="str">
        <f t="shared" si="125"/>
        <v/>
      </c>
      <c r="BK206" s="7" t="str">
        <f t="shared" si="125"/>
        <v/>
      </c>
      <c r="BL206" s="7" t="str">
        <f t="shared" si="125"/>
        <v/>
      </c>
      <c r="BM206" s="7" t="str">
        <f t="shared" si="125"/>
        <v/>
      </c>
      <c r="BN206" s="7" t="str">
        <f t="shared" si="125"/>
        <v/>
      </c>
      <c r="BO206" s="7" t="str">
        <f t="shared" si="125"/>
        <v/>
      </c>
      <c r="BP206" s="7" t="str">
        <f t="shared" si="125"/>
        <v/>
      </c>
      <c r="BQ206" s="7" t="str">
        <f t="shared" si="125"/>
        <v/>
      </c>
      <c r="BR206" s="7" t="str">
        <f t="shared" si="125"/>
        <v/>
      </c>
      <c r="BS206" s="7" t="str">
        <f t="shared" si="125"/>
        <v/>
      </c>
      <c r="BT206" s="7" t="str">
        <f t="shared" si="125"/>
        <v/>
      </c>
      <c r="BU206" s="7" t="str">
        <f t="shared" si="124"/>
        <v/>
      </c>
      <c r="BV206" s="7" t="str">
        <f t="shared" si="124"/>
        <v/>
      </c>
      <c r="BW206" s="7" t="str">
        <f t="shared" si="124"/>
        <v/>
      </c>
      <c r="BX206" s="7" t="str">
        <f t="shared" si="124"/>
        <v/>
      </c>
      <c r="BY206" s="7" t="str">
        <f t="shared" si="124"/>
        <v/>
      </c>
      <c r="BZ206" s="7" t="str">
        <f t="shared" si="124"/>
        <v/>
      </c>
      <c r="CA206" s="7" t="str">
        <f t="shared" si="124"/>
        <v/>
      </c>
      <c r="CB206" s="7" t="str">
        <f t="shared" si="124"/>
        <v/>
      </c>
      <c r="CC206" s="7" t="str">
        <f t="shared" si="124"/>
        <v/>
      </c>
      <c r="CD206" s="7" t="str">
        <f t="shared" si="124"/>
        <v/>
      </c>
      <c r="CE206" s="7" t="str">
        <f t="shared" si="124"/>
        <v/>
      </c>
      <c r="CF206" s="7" t="str">
        <f t="shared" si="124"/>
        <v/>
      </c>
      <c r="CG206" s="7" t="str">
        <f t="shared" si="124"/>
        <v/>
      </c>
      <c r="CH206" s="7" t="str">
        <f t="shared" si="124"/>
        <v/>
      </c>
      <c r="CI206" s="7" t="str">
        <f t="shared" si="124"/>
        <v/>
      </c>
      <c r="CJ206" s="7" t="str">
        <f t="shared" si="124"/>
        <v/>
      </c>
      <c r="CK206" s="7" t="str">
        <f t="shared" si="123"/>
        <v/>
      </c>
      <c r="CL206" s="7" t="str">
        <f t="shared" si="123"/>
        <v/>
      </c>
      <c r="CM206" s="7" t="str">
        <f t="shared" si="123"/>
        <v/>
      </c>
      <c r="CN206" s="7" t="str">
        <f t="shared" si="123"/>
        <v/>
      </c>
      <c r="CO206" s="7" t="str">
        <f t="shared" si="123"/>
        <v/>
      </c>
      <c r="CP206" s="7" t="str">
        <f t="shared" si="123"/>
        <v/>
      </c>
      <c r="CQ206" s="7" t="str">
        <f t="shared" si="123"/>
        <v/>
      </c>
      <c r="CR206" s="7" t="str">
        <f t="shared" si="123"/>
        <v/>
      </c>
      <c r="CS206" s="7" t="str">
        <f t="shared" si="123"/>
        <v/>
      </c>
      <c r="CT206" s="7" t="str">
        <f t="shared" si="123"/>
        <v/>
      </c>
      <c r="CU206" s="7" t="str">
        <f t="shared" si="123"/>
        <v/>
      </c>
      <c r="CV206" s="7" t="str">
        <f t="shared" si="123"/>
        <v/>
      </c>
      <c r="CW206" s="7" t="str">
        <f t="shared" si="123"/>
        <v/>
      </c>
      <c r="CX206" s="7" t="str">
        <f t="shared" si="123"/>
        <v/>
      </c>
      <c r="CY206" s="7" t="str">
        <f t="shared" si="123"/>
        <v/>
      </c>
      <c r="CZ206" s="7" t="str">
        <f t="shared" si="113"/>
        <v/>
      </c>
      <c r="DA206" s="7" t="str">
        <f t="shared" ref="DA206:DP221" si="133">IF($A206=DA$11,$J206*$D206,"")</f>
        <v/>
      </c>
      <c r="DB206" s="7" t="str">
        <f t="shared" si="133"/>
        <v/>
      </c>
      <c r="DC206" s="7" t="str">
        <f t="shared" si="133"/>
        <v/>
      </c>
      <c r="DD206" s="7" t="str">
        <f t="shared" si="133"/>
        <v/>
      </c>
      <c r="DE206" s="7" t="str">
        <f t="shared" si="133"/>
        <v/>
      </c>
      <c r="DF206" s="7" t="str">
        <f t="shared" si="133"/>
        <v/>
      </c>
      <c r="DG206" s="7" t="str">
        <f t="shared" si="133"/>
        <v/>
      </c>
      <c r="DH206" s="7" t="str">
        <f t="shared" si="133"/>
        <v/>
      </c>
      <c r="DI206" s="7" t="str">
        <f t="shared" si="133"/>
        <v/>
      </c>
      <c r="DJ206" s="7" t="str">
        <f t="shared" si="133"/>
        <v/>
      </c>
      <c r="DK206" s="7" t="str">
        <f t="shared" si="133"/>
        <v/>
      </c>
      <c r="DL206" s="7" t="str">
        <f t="shared" si="133"/>
        <v/>
      </c>
      <c r="DM206" s="7" t="str">
        <f t="shared" si="133"/>
        <v/>
      </c>
      <c r="DN206" s="7" t="str">
        <f t="shared" si="133"/>
        <v/>
      </c>
      <c r="DO206" s="7" t="str">
        <f t="shared" si="133"/>
        <v/>
      </c>
      <c r="DP206" s="7" t="str">
        <f t="shared" si="133"/>
        <v/>
      </c>
      <c r="DQ206" s="7" t="str">
        <f t="shared" si="132"/>
        <v/>
      </c>
      <c r="DR206" s="7" t="str">
        <f t="shared" si="132"/>
        <v/>
      </c>
      <c r="DS206" s="7" t="str">
        <f t="shared" si="132"/>
        <v/>
      </c>
      <c r="DT206" s="7" t="str">
        <f t="shared" si="132"/>
        <v/>
      </c>
      <c r="DU206" s="7" t="str">
        <f t="shared" si="132"/>
        <v/>
      </c>
      <c r="DV206" s="7" t="str">
        <f t="shared" si="132"/>
        <v/>
      </c>
      <c r="DW206" s="7" t="str">
        <f t="shared" si="132"/>
        <v/>
      </c>
    </row>
    <row r="207" spans="1:127" x14ac:dyDescent="0.35">
      <c r="A207" s="84" t="s">
        <v>281</v>
      </c>
      <c r="B207" s="84" t="s">
        <v>14</v>
      </c>
      <c r="C207" s="84" t="s">
        <v>10</v>
      </c>
      <c r="D207" s="84">
        <v>8.5877999999999996E-2</v>
      </c>
      <c r="E207" s="82">
        <f>VLOOKUP(C207,'Literature Lookup Tables'!$A$2:$D$21,4,0)</f>
        <v>0.03</v>
      </c>
      <c r="F207" s="82">
        <f>VLOOKUP(C207,'Literature Lookup Tables'!$A$2:$D$21,3,0)</f>
        <v>0</v>
      </c>
      <c r="G207" s="64">
        <f>(VLOOKUP(C207,'Literature Lookup Tables'!$A$2:$L$21,2))*D207</f>
        <v>2.5763399999999999E-3</v>
      </c>
      <c r="H207" s="64">
        <f t="shared" si="129"/>
        <v>0</v>
      </c>
      <c r="I207" s="64">
        <f t="shared" si="130"/>
        <v>2.5763399999999999E-3</v>
      </c>
      <c r="J207" s="106">
        <f>VLOOKUP(C207,'Literature Lookup Tables'!$A$2:$L$21,MATCH(B207,listHYDROGROUPS,0))</f>
        <v>74</v>
      </c>
      <c r="K207" s="7" t="str">
        <f t="shared" si="112"/>
        <v/>
      </c>
      <c r="L207" s="7" t="str">
        <f t="shared" si="112"/>
        <v/>
      </c>
      <c r="M207" s="7" t="str">
        <f t="shared" si="112"/>
        <v/>
      </c>
      <c r="N207" s="7" t="str">
        <f t="shared" si="112"/>
        <v/>
      </c>
      <c r="O207" s="7" t="str">
        <f t="shared" si="112"/>
        <v/>
      </c>
      <c r="P207" s="7" t="str">
        <f t="shared" si="112"/>
        <v/>
      </c>
      <c r="Q207" s="7" t="str">
        <f t="shared" ref="K207:Y237" si="134">IF($A207=Q$11,$J207*$D207,"")</f>
        <v/>
      </c>
      <c r="R207" s="7" t="str">
        <f t="shared" si="134"/>
        <v/>
      </c>
      <c r="S207" s="7" t="str">
        <f t="shared" si="134"/>
        <v/>
      </c>
      <c r="T207" s="7" t="str">
        <f t="shared" si="134"/>
        <v/>
      </c>
      <c r="U207" s="7" t="str">
        <f t="shared" si="134"/>
        <v/>
      </c>
      <c r="V207" s="7" t="str">
        <f t="shared" si="134"/>
        <v/>
      </c>
      <c r="W207" s="7" t="str">
        <f t="shared" si="134"/>
        <v/>
      </c>
      <c r="X207" s="7" t="str">
        <f t="shared" si="134"/>
        <v/>
      </c>
      <c r="Y207" s="7" t="str">
        <f t="shared" si="134"/>
        <v/>
      </c>
      <c r="Z207" s="7" t="str">
        <f t="shared" si="131"/>
        <v/>
      </c>
      <c r="AA207" s="7" t="str">
        <f t="shared" si="128"/>
        <v/>
      </c>
      <c r="AB207" s="7" t="str">
        <f t="shared" si="128"/>
        <v/>
      </c>
      <c r="AC207" s="7" t="str">
        <f t="shared" si="128"/>
        <v/>
      </c>
      <c r="AD207" s="7" t="str">
        <f t="shared" si="128"/>
        <v/>
      </c>
      <c r="AE207" s="7" t="str">
        <f t="shared" si="128"/>
        <v/>
      </c>
      <c r="AF207" s="7" t="str">
        <f t="shared" si="128"/>
        <v/>
      </c>
      <c r="AG207" s="7" t="str">
        <f t="shared" si="128"/>
        <v/>
      </c>
      <c r="AH207" s="7" t="str">
        <f t="shared" si="128"/>
        <v/>
      </c>
      <c r="AI207" s="7" t="str">
        <f t="shared" si="128"/>
        <v/>
      </c>
      <c r="AJ207" s="7" t="str">
        <f t="shared" si="128"/>
        <v/>
      </c>
      <c r="AK207" s="7" t="str">
        <f t="shared" si="128"/>
        <v/>
      </c>
      <c r="AL207" s="7" t="str">
        <f t="shared" si="128"/>
        <v/>
      </c>
      <c r="AM207" s="7" t="str">
        <f t="shared" si="128"/>
        <v/>
      </c>
      <c r="AN207" s="7" t="str">
        <f t="shared" si="128"/>
        <v/>
      </c>
      <c r="AO207" s="7" t="str">
        <f t="shared" si="128"/>
        <v/>
      </c>
      <c r="AP207" s="7" t="str">
        <f t="shared" si="126"/>
        <v/>
      </c>
      <c r="AQ207" s="7" t="str">
        <f t="shared" si="126"/>
        <v/>
      </c>
      <c r="AR207" s="7" t="str">
        <f t="shared" si="126"/>
        <v/>
      </c>
      <c r="AS207" s="7" t="str">
        <f t="shared" si="126"/>
        <v/>
      </c>
      <c r="AT207" s="7" t="str">
        <f t="shared" si="126"/>
        <v/>
      </c>
      <c r="AU207" s="7" t="str">
        <f t="shared" si="126"/>
        <v/>
      </c>
      <c r="AV207" s="7" t="str">
        <f t="shared" si="126"/>
        <v/>
      </c>
      <c r="AW207" s="7" t="str">
        <f t="shared" si="126"/>
        <v/>
      </c>
      <c r="AX207" s="7" t="str">
        <f t="shared" si="126"/>
        <v/>
      </c>
      <c r="AY207" s="7" t="str">
        <f t="shared" si="126"/>
        <v/>
      </c>
      <c r="AZ207" s="7" t="str">
        <f t="shared" si="126"/>
        <v/>
      </c>
      <c r="BA207" s="7" t="str">
        <f t="shared" si="126"/>
        <v/>
      </c>
      <c r="BB207" s="7" t="str">
        <f t="shared" si="126"/>
        <v/>
      </c>
      <c r="BC207" s="7" t="str">
        <f t="shared" si="126"/>
        <v/>
      </c>
      <c r="BD207" s="7" t="str">
        <f t="shared" si="126"/>
        <v/>
      </c>
      <c r="BE207" s="7" t="str">
        <f t="shared" si="126"/>
        <v/>
      </c>
      <c r="BF207" s="7" t="str">
        <f t="shared" si="125"/>
        <v/>
      </c>
      <c r="BG207" s="7" t="str">
        <f t="shared" si="125"/>
        <v/>
      </c>
      <c r="BH207" s="7" t="str">
        <f t="shared" si="125"/>
        <v/>
      </c>
      <c r="BI207" s="7" t="str">
        <f t="shared" si="125"/>
        <v/>
      </c>
      <c r="BJ207" s="7" t="str">
        <f t="shared" si="125"/>
        <v/>
      </c>
      <c r="BK207" s="7" t="str">
        <f t="shared" si="125"/>
        <v/>
      </c>
      <c r="BL207" s="7" t="str">
        <f t="shared" si="125"/>
        <v/>
      </c>
      <c r="BM207" s="7" t="str">
        <f t="shared" si="125"/>
        <v/>
      </c>
      <c r="BN207" s="7" t="str">
        <f t="shared" si="125"/>
        <v/>
      </c>
      <c r="BO207" s="7" t="str">
        <f t="shared" si="125"/>
        <v/>
      </c>
      <c r="BP207" s="7" t="str">
        <f t="shared" si="125"/>
        <v/>
      </c>
      <c r="BQ207" s="7" t="str">
        <f t="shared" si="125"/>
        <v/>
      </c>
      <c r="BR207" s="7" t="str">
        <f t="shared" si="125"/>
        <v/>
      </c>
      <c r="BS207" s="7" t="str">
        <f t="shared" si="125"/>
        <v/>
      </c>
      <c r="BT207" s="7" t="str">
        <f t="shared" si="125"/>
        <v/>
      </c>
      <c r="BU207" s="7" t="str">
        <f t="shared" si="124"/>
        <v/>
      </c>
      <c r="BV207" s="7" t="str">
        <f t="shared" si="124"/>
        <v/>
      </c>
      <c r="BW207" s="7" t="str">
        <f t="shared" si="124"/>
        <v/>
      </c>
      <c r="BX207" s="7" t="str">
        <f t="shared" si="124"/>
        <v/>
      </c>
      <c r="BY207" s="7" t="str">
        <f t="shared" si="124"/>
        <v/>
      </c>
      <c r="BZ207" s="7" t="str">
        <f t="shared" si="124"/>
        <v/>
      </c>
      <c r="CA207" s="7" t="str">
        <f t="shared" si="124"/>
        <v/>
      </c>
      <c r="CB207" s="7" t="str">
        <f t="shared" si="124"/>
        <v/>
      </c>
      <c r="CC207" s="7" t="str">
        <f t="shared" si="124"/>
        <v/>
      </c>
      <c r="CD207" s="7" t="str">
        <f t="shared" si="124"/>
        <v/>
      </c>
      <c r="CE207" s="7" t="str">
        <f t="shared" si="124"/>
        <v/>
      </c>
      <c r="CF207" s="7" t="str">
        <f t="shared" si="124"/>
        <v/>
      </c>
      <c r="CG207" s="7" t="str">
        <f t="shared" si="124"/>
        <v/>
      </c>
      <c r="CH207" s="7" t="str">
        <f t="shared" si="124"/>
        <v/>
      </c>
      <c r="CI207" s="7" t="str">
        <f t="shared" si="124"/>
        <v/>
      </c>
      <c r="CJ207" s="7" t="str">
        <f t="shared" ref="CJ207:CY222" si="135">IF($A207=CJ$11,$J207*$D207,"")</f>
        <v/>
      </c>
      <c r="CK207" s="7" t="str">
        <f t="shared" si="135"/>
        <v/>
      </c>
      <c r="CL207" s="7" t="str">
        <f t="shared" si="135"/>
        <v/>
      </c>
      <c r="CM207" s="7" t="str">
        <f t="shared" si="135"/>
        <v/>
      </c>
      <c r="CN207" s="7" t="str">
        <f t="shared" si="135"/>
        <v/>
      </c>
      <c r="CO207" s="7" t="str">
        <f t="shared" si="135"/>
        <v/>
      </c>
      <c r="CP207" s="7" t="str">
        <f t="shared" si="135"/>
        <v/>
      </c>
      <c r="CQ207" s="7" t="str">
        <f t="shared" si="135"/>
        <v/>
      </c>
      <c r="CR207" s="7" t="str">
        <f t="shared" si="135"/>
        <v/>
      </c>
      <c r="CS207" s="7" t="str">
        <f t="shared" si="135"/>
        <v/>
      </c>
      <c r="CT207" s="7" t="str">
        <f t="shared" si="135"/>
        <v/>
      </c>
      <c r="CU207" s="7" t="str">
        <f t="shared" si="135"/>
        <v/>
      </c>
      <c r="CV207" s="7" t="str">
        <f t="shared" si="135"/>
        <v/>
      </c>
      <c r="CW207" s="7" t="str">
        <f t="shared" si="135"/>
        <v/>
      </c>
      <c r="CX207" s="7" t="str">
        <f t="shared" si="135"/>
        <v/>
      </c>
      <c r="CY207" s="7" t="str">
        <f t="shared" si="135"/>
        <v/>
      </c>
      <c r="CZ207" s="7" t="str">
        <f t="shared" si="113"/>
        <v/>
      </c>
      <c r="DA207" s="7" t="str">
        <f t="shared" si="133"/>
        <v/>
      </c>
      <c r="DB207" s="7" t="str">
        <f t="shared" si="133"/>
        <v/>
      </c>
      <c r="DC207" s="7" t="str">
        <f t="shared" si="133"/>
        <v/>
      </c>
      <c r="DD207" s="7" t="str">
        <f t="shared" si="133"/>
        <v/>
      </c>
      <c r="DE207" s="7" t="str">
        <f t="shared" si="133"/>
        <v/>
      </c>
      <c r="DF207" s="7" t="str">
        <f t="shared" si="133"/>
        <v/>
      </c>
      <c r="DG207" s="7" t="str">
        <f t="shared" si="133"/>
        <v/>
      </c>
      <c r="DH207" s="7" t="str">
        <f t="shared" si="133"/>
        <v/>
      </c>
      <c r="DI207" s="7" t="str">
        <f t="shared" si="133"/>
        <v/>
      </c>
      <c r="DJ207" s="7" t="str">
        <f t="shared" si="133"/>
        <v/>
      </c>
      <c r="DK207" s="7" t="str">
        <f t="shared" si="133"/>
        <v/>
      </c>
      <c r="DL207" s="7" t="str">
        <f t="shared" si="133"/>
        <v/>
      </c>
      <c r="DM207" s="7" t="str">
        <f t="shared" si="133"/>
        <v/>
      </c>
      <c r="DN207" s="7" t="str">
        <f t="shared" si="133"/>
        <v/>
      </c>
      <c r="DO207" s="7" t="str">
        <f t="shared" si="133"/>
        <v/>
      </c>
      <c r="DP207" s="7" t="str">
        <f t="shared" si="133"/>
        <v/>
      </c>
      <c r="DQ207" s="7" t="str">
        <f t="shared" si="132"/>
        <v/>
      </c>
      <c r="DR207" s="7" t="str">
        <f t="shared" si="132"/>
        <v/>
      </c>
      <c r="DS207" s="7" t="str">
        <f t="shared" si="132"/>
        <v/>
      </c>
      <c r="DT207" s="7" t="str">
        <f t="shared" si="132"/>
        <v/>
      </c>
      <c r="DU207" s="7" t="str">
        <f t="shared" si="132"/>
        <v/>
      </c>
      <c r="DV207" s="7" t="str">
        <f t="shared" si="132"/>
        <v/>
      </c>
      <c r="DW207" s="7" t="str">
        <f t="shared" si="132"/>
        <v/>
      </c>
    </row>
    <row r="208" spans="1:127" x14ac:dyDescent="0.35">
      <c r="A208" s="84" t="s">
        <v>301</v>
      </c>
      <c r="B208" s="84" t="s">
        <v>14</v>
      </c>
      <c r="C208" s="84" t="s">
        <v>13</v>
      </c>
      <c r="D208" s="84">
        <v>2.5209999999999998E-3</v>
      </c>
      <c r="E208" s="82">
        <f>VLOOKUP(C208,'Literature Lookup Tables'!$A$2:$D$21,4,0)</f>
        <v>0.05</v>
      </c>
      <c r="F208" s="82">
        <f>VLOOKUP(C208,'Literature Lookup Tables'!$A$2:$D$21,3,0)</f>
        <v>0.05</v>
      </c>
      <c r="G208" s="64">
        <f>(VLOOKUP(C208,'Literature Lookup Tables'!$A$2:$L$21,2))*D208</f>
        <v>2.521E-4</v>
      </c>
      <c r="H208" s="64">
        <f t="shared" si="129"/>
        <v>1.2605E-4</v>
      </c>
      <c r="I208" s="64">
        <f t="shared" si="130"/>
        <v>1.2605E-4</v>
      </c>
      <c r="J208" s="106">
        <f>VLOOKUP(C208,'Literature Lookup Tables'!$A$2:$L$21,MATCH(B208,listHYDROGROUPS,0))</f>
        <v>74</v>
      </c>
      <c r="K208" s="7" t="str">
        <f t="shared" ref="K208:Y241" si="136">IF($A208=K$11,$J208*$D208,"")</f>
        <v/>
      </c>
      <c r="L208" s="7" t="str">
        <f t="shared" si="136"/>
        <v/>
      </c>
      <c r="M208" s="7" t="str">
        <f t="shared" si="136"/>
        <v/>
      </c>
      <c r="N208" s="7" t="str">
        <f t="shared" si="136"/>
        <v/>
      </c>
      <c r="O208" s="7" t="str">
        <f t="shared" si="136"/>
        <v/>
      </c>
      <c r="P208" s="7" t="str">
        <f t="shared" si="136"/>
        <v/>
      </c>
      <c r="Q208" s="7" t="str">
        <f t="shared" si="136"/>
        <v/>
      </c>
      <c r="R208" s="7" t="str">
        <f t="shared" si="136"/>
        <v/>
      </c>
      <c r="S208" s="7" t="str">
        <f t="shared" si="136"/>
        <v/>
      </c>
      <c r="T208" s="7" t="str">
        <f t="shared" si="136"/>
        <v/>
      </c>
      <c r="U208" s="7" t="str">
        <f t="shared" si="136"/>
        <v/>
      </c>
      <c r="V208" s="7" t="str">
        <f t="shared" si="136"/>
        <v/>
      </c>
      <c r="W208" s="7" t="str">
        <f t="shared" si="136"/>
        <v/>
      </c>
      <c r="X208" s="7" t="str">
        <f t="shared" si="136"/>
        <v/>
      </c>
      <c r="Y208" s="7" t="str">
        <f t="shared" si="136"/>
        <v/>
      </c>
      <c r="Z208" s="7" t="str">
        <f t="shared" si="131"/>
        <v/>
      </c>
      <c r="AA208" s="7" t="str">
        <f t="shared" si="128"/>
        <v/>
      </c>
      <c r="AB208" s="7" t="str">
        <f t="shared" si="128"/>
        <v/>
      </c>
      <c r="AC208" s="7" t="str">
        <f t="shared" si="128"/>
        <v/>
      </c>
      <c r="AD208" s="7" t="str">
        <f t="shared" si="128"/>
        <v/>
      </c>
      <c r="AE208" s="7" t="str">
        <f t="shared" si="128"/>
        <v/>
      </c>
      <c r="AF208" s="7" t="str">
        <f t="shared" si="128"/>
        <v/>
      </c>
      <c r="AG208" s="7" t="str">
        <f t="shared" si="128"/>
        <v/>
      </c>
      <c r="AH208" s="7" t="str">
        <f t="shared" si="128"/>
        <v/>
      </c>
      <c r="AI208" s="7" t="str">
        <f t="shared" si="128"/>
        <v/>
      </c>
      <c r="AJ208" s="7" t="str">
        <f t="shared" si="128"/>
        <v/>
      </c>
      <c r="AK208" s="7" t="str">
        <f t="shared" si="128"/>
        <v/>
      </c>
      <c r="AL208" s="7" t="str">
        <f t="shared" si="128"/>
        <v/>
      </c>
      <c r="AM208" s="7" t="str">
        <f t="shared" si="128"/>
        <v/>
      </c>
      <c r="AN208" s="7" t="str">
        <f t="shared" si="128"/>
        <v/>
      </c>
      <c r="AO208" s="7" t="str">
        <f t="shared" si="128"/>
        <v/>
      </c>
      <c r="AP208" s="7" t="str">
        <f t="shared" si="126"/>
        <v/>
      </c>
      <c r="AQ208" s="7" t="str">
        <f t="shared" si="126"/>
        <v/>
      </c>
      <c r="AR208" s="7" t="str">
        <f t="shared" si="126"/>
        <v/>
      </c>
      <c r="AS208" s="7" t="str">
        <f t="shared" si="126"/>
        <v/>
      </c>
      <c r="AT208" s="7" t="str">
        <f t="shared" si="126"/>
        <v/>
      </c>
      <c r="AU208" s="7" t="str">
        <f t="shared" si="126"/>
        <v/>
      </c>
      <c r="AV208" s="7" t="str">
        <f t="shared" si="126"/>
        <v/>
      </c>
      <c r="AW208" s="7" t="str">
        <f t="shared" si="126"/>
        <v/>
      </c>
      <c r="AX208" s="7" t="str">
        <f t="shared" si="126"/>
        <v/>
      </c>
      <c r="AY208" s="7" t="str">
        <f t="shared" si="126"/>
        <v/>
      </c>
      <c r="AZ208" s="7" t="str">
        <f t="shared" si="126"/>
        <v/>
      </c>
      <c r="BA208" s="7" t="str">
        <f t="shared" si="126"/>
        <v/>
      </c>
      <c r="BB208" s="7" t="str">
        <f t="shared" si="126"/>
        <v/>
      </c>
      <c r="BC208" s="7" t="str">
        <f t="shared" si="126"/>
        <v/>
      </c>
      <c r="BD208" s="7" t="str">
        <f t="shared" si="126"/>
        <v/>
      </c>
      <c r="BE208" s="7" t="str">
        <f t="shared" si="126"/>
        <v/>
      </c>
      <c r="BF208" s="7" t="str">
        <f t="shared" si="125"/>
        <v/>
      </c>
      <c r="BG208" s="7" t="str">
        <f t="shared" si="125"/>
        <v/>
      </c>
      <c r="BH208" s="7" t="str">
        <f t="shared" si="125"/>
        <v/>
      </c>
      <c r="BI208" s="7" t="str">
        <f t="shared" si="125"/>
        <v/>
      </c>
      <c r="BJ208" s="7" t="str">
        <f t="shared" si="125"/>
        <v/>
      </c>
      <c r="BK208" s="7" t="str">
        <f t="shared" si="125"/>
        <v/>
      </c>
      <c r="BL208" s="7" t="str">
        <f t="shared" si="125"/>
        <v/>
      </c>
      <c r="BM208" s="7" t="str">
        <f t="shared" si="125"/>
        <v/>
      </c>
      <c r="BN208" s="7" t="str">
        <f t="shared" si="125"/>
        <v/>
      </c>
      <c r="BO208" s="7" t="str">
        <f t="shared" si="125"/>
        <v/>
      </c>
      <c r="BP208" s="7" t="str">
        <f t="shared" si="125"/>
        <v/>
      </c>
      <c r="BQ208" s="7" t="str">
        <f t="shared" si="125"/>
        <v/>
      </c>
      <c r="BR208" s="7" t="str">
        <f t="shared" si="125"/>
        <v/>
      </c>
      <c r="BS208" s="7" t="str">
        <f t="shared" si="125"/>
        <v/>
      </c>
      <c r="BT208" s="7" t="str">
        <f t="shared" si="125"/>
        <v/>
      </c>
      <c r="BU208" s="7" t="str">
        <f t="shared" ref="BU208:CJ223" si="137">IF($A208=BU$11,$J208*$D208,"")</f>
        <v/>
      </c>
      <c r="BV208" s="7" t="str">
        <f t="shared" si="137"/>
        <v/>
      </c>
      <c r="BW208" s="7" t="str">
        <f t="shared" si="137"/>
        <v/>
      </c>
      <c r="BX208" s="7" t="str">
        <f t="shared" si="137"/>
        <v/>
      </c>
      <c r="BY208" s="7" t="str">
        <f t="shared" si="137"/>
        <v/>
      </c>
      <c r="BZ208" s="7" t="str">
        <f t="shared" si="137"/>
        <v/>
      </c>
      <c r="CA208" s="7" t="str">
        <f t="shared" si="137"/>
        <v/>
      </c>
      <c r="CB208" s="7" t="str">
        <f t="shared" si="137"/>
        <v/>
      </c>
      <c r="CC208" s="7" t="str">
        <f t="shared" si="137"/>
        <v/>
      </c>
      <c r="CD208" s="7" t="str">
        <f t="shared" si="137"/>
        <v/>
      </c>
      <c r="CE208" s="7" t="str">
        <f t="shared" si="137"/>
        <v/>
      </c>
      <c r="CF208" s="7" t="str">
        <f t="shared" si="137"/>
        <v/>
      </c>
      <c r="CG208" s="7" t="str">
        <f t="shared" si="137"/>
        <v/>
      </c>
      <c r="CH208" s="7" t="str">
        <f t="shared" si="137"/>
        <v/>
      </c>
      <c r="CI208" s="7" t="str">
        <f t="shared" si="137"/>
        <v/>
      </c>
      <c r="CJ208" s="7" t="str">
        <f t="shared" si="137"/>
        <v/>
      </c>
      <c r="CK208" s="7" t="str">
        <f t="shared" si="135"/>
        <v/>
      </c>
      <c r="CL208" s="7" t="str">
        <f t="shared" si="135"/>
        <v/>
      </c>
      <c r="CM208" s="7" t="str">
        <f t="shared" si="135"/>
        <v/>
      </c>
      <c r="CN208" s="7" t="str">
        <f t="shared" si="135"/>
        <v/>
      </c>
      <c r="CO208" s="7" t="str">
        <f t="shared" si="135"/>
        <v/>
      </c>
      <c r="CP208" s="7" t="str">
        <f t="shared" si="135"/>
        <v/>
      </c>
      <c r="CQ208" s="7" t="str">
        <f t="shared" si="135"/>
        <v/>
      </c>
      <c r="CR208" s="7" t="str">
        <f t="shared" si="135"/>
        <v/>
      </c>
      <c r="CS208" s="7" t="str">
        <f t="shared" si="135"/>
        <v/>
      </c>
      <c r="CT208" s="7" t="str">
        <f t="shared" si="135"/>
        <v/>
      </c>
      <c r="CU208" s="7" t="str">
        <f t="shared" si="135"/>
        <v/>
      </c>
      <c r="CV208" s="7" t="str">
        <f t="shared" si="135"/>
        <v/>
      </c>
      <c r="CW208" s="7" t="str">
        <f t="shared" si="135"/>
        <v/>
      </c>
      <c r="CX208" s="7" t="str">
        <f t="shared" si="135"/>
        <v/>
      </c>
      <c r="CY208" s="7" t="str">
        <f t="shared" si="135"/>
        <v/>
      </c>
      <c r="CZ208" s="7" t="str">
        <f t="shared" si="113"/>
        <v/>
      </c>
      <c r="DA208" s="7" t="str">
        <f t="shared" si="133"/>
        <v/>
      </c>
      <c r="DB208" s="7" t="str">
        <f t="shared" si="133"/>
        <v/>
      </c>
      <c r="DC208" s="7" t="str">
        <f t="shared" si="133"/>
        <v/>
      </c>
      <c r="DD208" s="7" t="str">
        <f t="shared" si="133"/>
        <v/>
      </c>
      <c r="DE208" s="7" t="str">
        <f t="shared" si="133"/>
        <v/>
      </c>
      <c r="DF208" s="7" t="str">
        <f t="shared" si="133"/>
        <v/>
      </c>
      <c r="DG208" s="7" t="str">
        <f t="shared" si="133"/>
        <v/>
      </c>
      <c r="DH208" s="7" t="str">
        <f t="shared" si="133"/>
        <v/>
      </c>
      <c r="DI208" s="7" t="str">
        <f t="shared" si="133"/>
        <v/>
      </c>
      <c r="DJ208" s="7" t="str">
        <f t="shared" si="133"/>
        <v/>
      </c>
      <c r="DK208" s="7" t="str">
        <f t="shared" si="133"/>
        <v/>
      </c>
      <c r="DL208" s="7" t="str">
        <f t="shared" si="133"/>
        <v/>
      </c>
      <c r="DM208" s="7" t="str">
        <f t="shared" si="133"/>
        <v/>
      </c>
      <c r="DN208" s="7" t="str">
        <f t="shared" si="133"/>
        <v/>
      </c>
      <c r="DO208" s="7" t="str">
        <f t="shared" si="133"/>
        <v/>
      </c>
      <c r="DP208" s="7" t="str">
        <f t="shared" si="133"/>
        <v/>
      </c>
      <c r="DQ208" s="7" t="str">
        <f t="shared" si="132"/>
        <v/>
      </c>
      <c r="DR208" s="7" t="str">
        <f t="shared" si="132"/>
        <v/>
      </c>
      <c r="DS208" s="7" t="str">
        <f t="shared" si="132"/>
        <v/>
      </c>
      <c r="DT208" s="7" t="str">
        <f t="shared" si="132"/>
        <v/>
      </c>
      <c r="DU208" s="7" t="str">
        <f t="shared" si="132"/>
        <v/>
      </c>
      <c r="DV208" s="7" t="str">
        <f t="shared" si="132"/>
        <v/>
      </c>
      <c r="DW208" s="7" t="str">
        <f t="shared" si="132"/>
        <v/>
      </c>
    </row>
    <row r="209" spans="1:127" x14ac:dyDescent="0.35">
      <c r="A209" s="84" t="s">
        <v>303</v>
      </c>
      <c r="B209" s="84" t="s">
        <v>14</v>
      </c>
      <c r="C209" s="84" t="s">
        <v>13</v>
      </c>
      <c r="D209" s="84">
        <v>0.103195</v>
      </c>
      <c r="E209" s="82">
        <f>VLOOKUP(C209,'Literature Lookup Tables'!$A$2:$D$21,4,0)</f>
        <v>0.05</v>
      </c>
      <c r="F209" s="82">
        <f>VLOOKUP(C209,'Literature Lookup Tables'!$A$2:$D$21,3,0)</f>
        <v>0.05</v>
      </c>
      <c r="G209" s="64">
        <f>(VLOOKUP(C209,'Literature Lookup Tables'!$A$2:$L$21,2))*D209</f>
        <v>1.0319500000000001E-2</v>
      </c>
      <c r="H209" s="64">
        <f t="shared" si="129"/>
        <v>5.1597500000000003E-3</v>
      </c>
      <c r="I209" s="64">
        <f t="shared" si="130"/>
        <v>5.1597500000000003E-3</v>
      </c>
      <c r="J209" s="106">
        <f>VLOOKUP(C209,'Literature Lookup Tables'!$A$2:$L$21,MATCH(B209,listHYDROGROUPS,0))</f>
        <v>74</v>
      </c>
      <c r="K209" s="7" t="str">
        <f t="shared" si="134"/>
        <v/>
      </c>
      <c r="L209" s="7" t="str">
        <f t="shared" si="134"/>
        <v/>
      </c>
      <c r="M209" s="7" t="str">
        <f t="shared" si="134"/>
        <v/>
      </c>
      <c r="N209" s="7" t="str">
        <f t="shared" si="134"/>
        <v/>
      </c>
      <c r="O209" s="7" t="str">
        <f t="shared" si="134"/>
        <v/>
      </c>
      <c r="P209" s="7" t="str">
        <f t="shared" si="134"/>
        <v/>
      </c>
      <c r="Q209" s="7" t="str">
        <f t="shared" si="134"/>
        <v/>
      </c>
      <c r="R209" s="7" t="str">
        <f t="shared" si="134"/>
        <v/>
      </c>
      <c r="S209" s="7" t="str">
        <f t="shared" si="134"/>
        <v/>
      </c>
      <c r="T209" s="7" t="str">
        <f t="shared" si="134"/>
        <v/>
      </c>
      <c r="U209" s="7" t="str">
        <f t="shared" si="134"/>
        <v/>
      </c>
      <c r="V209" s="7" t="str">
        <f t="shared" si="134"/>
        <v/>
      </c>
      <c r="W209" s="7" t="str">
        <f t="shared" si="134"/>
        <v/>
      </c>
      <c r="X209" s="7" t="str">
        <f t="shared" si="134"/>
        <v/>
      </c>
      <c r="Y209" s="7" t="str">
        <f t="shared" si="134"/>
        <v/>
      </c>
      <c r="Z209" s="7" t="str">
        <f t="shared" si="131"/>
        <v/>
      </c>
      <c r="AA209" s="7" t="str">
        <f t="shared" si="128"/>
        <v/>
      </c>
      <c r="AB209" s="7" t="str">
        <f t="shared" si="128"/>
        <v/>
      </c>
      <c r="AC209" s="7" t="str">
        <f t="shared" si="128"/>
        <v/>
      </c>
      <c r="AD209" s="7" t="str">
        <f t="shared" si="128"/>
        <v/>
      </c>
      <c r="AE209" s="7" t="str">
        <f t="shared" si="128"/>
        <v/>
      </c>
      <c r="AF209" s="7" t="str">
        <f t="shared" si="128"/>
        <v/>
      </c>
      <c r="AG209" s="7" t="str">
        <f t="shared" si="128"/>
        <v/>
      </c>
      <c r="AH209" s="7" t="str">
        <f t="shared" si="128"/>
        <v/>
      </c>
      <c r="AI209" s="7" t="str">
        <f t="shared" si="128"/>
        <v/>
      </c>
      <c r="AJ209" s="7" t="str">
        <f t="shared" si="128"/>
        <v/>
      </c>
      <c r="AK209" s="7" t="str">
        <f t="shared" si="128"/>
        <v/>
      </c>
      <c r="AL209" s="7" t="str">
        <f t="shared" si="128"/>
        <v/>
      </c>
      <c r="AM209" s="7" t="str">
        <f t="shared" si="128"/>
        <v/>
      </c>
      <c r="AN209" s="7" t="str">
        <f t="shared" si="128"/>
        <v/>
      </c>
      <c r="AO209" s="7" t="str">
        <f t="shared" si="128"/>
        <v/>
      </c>
      <c r="AP209" s="7" t="str">
        <f t="shared" si="126"/>
        <v/>
      </c>
      <c r="AQ209" s="7" t="str">
        <f t="shared" si="126"/>
        <v/>
      </c>
      <c r="AR209" s="7" t="str">
        <f t="shared" si="126"/>
        <v/>
      </c>
      <c r="AS209" s="7" t="str">
        <f t="shared" si="126"/>
        <v/>
      </c>
      <c r="AT209" s="7" t="str">
        <f t="shared" si="126"/>
        <v/>
      </c>
      <c r="AU209" s="7" t="str">
        <f t="shared" si="126"/>
        <v/>
      </c>
      <c r="AV209" s="7" t="str">
        <f t="shared" si="126"/>
        <v/>
      </c>
      <c r="AW209" s="7" t="str">
        <f t="shared" si="126"/>
        <v/>
      </c>
      <c r="AX209" s="7" t="str">
        <f t="shared" si="126"/>
        <v/>
      </c>
      <c r="AY209" s="7" t="str">
        <f t="shared" si="126"/>
        <v/>
      </c>
      <c r="AZ209" s="7" t="str">
        <f t="shared" si="126"/>
        <v/>
      </c>
      <c r="BA209" s="7" t="str">
        <f t="shared" si="126"/>
        <v/>
      </c>
      <c r="BB209" s="7" t="str">
        <f t="shared" si="126"/>
        <v/>
      </c>
      <c r="BC209" s="7" t="str">
        <f t="shared" si="126"/>
        <v/>
      </c>
      <c r="BD209" s="7" t="str">
        <f t="shared" si="126"/>
        <v/>
      </c>
      <c r="BE209" s="7" t="str">
        <f t="shared" si="126"/>
        <v/>
      </c>
      <c r="BF209" s="7" t="str">
        <f t="shared" si="125"/>
        <v/>
      </c>
      <c r="BG209" s="7" t="str">
        <f t="shared" si="125"/>
        <v/>
      </c>
      <c r="BH209" s="7" t="str">
        <f t="shared" si="125"/>
        <v/>
      </c>
      <c r="BI209" s="7" t="str">
        <f t="shared" si="125"/>
        <v/>
      </c>
      <c r="BJ209" s="7" t="str">
        <f t="shared" si="125"/>
        <v/>
      </c>
      <c r="BK209" s="7" t="str">
        <f t="shared" si="125"/>
        <v/>
      </c>
      <c r="BL209" s="7" t="str">
        <f t="shared" si="125"/>
        <v/>
      </c>
      <c r="BM209" s="7" t="str">
        <f t="shared" si="125"/>
        <v/>
      </c>
      <c r="BN209" s="7" t="str">
        <f t="shared" si="125"/>
        <v/>
      </c>
      <c r="BO209" s="7" t="str">
        <f t="shared" si="125"/>
        <v/>
      </c>
      <c r="BP209" s="7" t="str">
        <f t="shared" si="125"/>
        <v/>
      </c>
      <c r="BQ209" s="7" t="str">
        <f t="shared" si="125"/>
        <v/>
      </c>
      <c r="BR209" s="7" t="str">
        <f t="shared" si="125"/>
        <v/>
      </c>
      <c r="BS209" s="7" t="str">
        <f t="shared" si="125"/>
        <v/>
      </c>
      <c r="BT209" s="7" t="str">
        <f t="shared" si="125"/>
        <v/>
      </c>
      <c r="BU209" s="7" t="str">
        <f t="shared" si="137"/>
        <v/>
      </c>
      <c r="BV209" s="7" t="str">
        <f t="shared" si="137"/>
        <v/>
      </c>
      <c r="BW209" s="7" t="str">
        <f t="shared" si="137"/>
        <v/>
      </c>
      <c r="BX209" s="7" t="str">
        <f t="shared" si="137"/>
        <v/>
      </c>
      <c r="BY209" s="7" t="str">
        <f t="shared" si="137"/>
        <v/>
      </c>
      <c r="BZ209" s="7" t="str">
        <f t="shared" si="137"/>
        <v/>
      </c>
      <c r="CA209" s="7" t="str">
        <f t="shared" si="137"/>
        <v/>
      </c>
      <c r="CB209" s="7" t="str">
        <f t="shared" si="137"/>
        <v/>
      </c>
      <c r="CC209" s="7" t="str">
        <f t="shared" si="137"/>
        <v/>
      </c>
      <c r="CD209" s="7" t="str">
        <f t="shared" si="137"/>
        <v/>
      </c>
      <c r="CE209" s="7" t="str">
        <f t="shared" si="137"/>
        <v/>
      </c>
      <c r="CF209" s="7" t="str">
        <f t="shared" si="137"/>
        <v/>
      </c>
      <c r="CG209" s="7" t="str">
        <f t="shared" si="137"/>
        <v/>
      </c>
      <c r="CH209" s="7" t="str">
        <f t="shared" si="137"/>
        <v/>
      </c>
      <c r="CI209" s="7" t="str">
        <f t="shared" si="137"/>
        <v/>
      </c>
      <c r="CJ209" s="7" t="str">
        <f t="shared" si="137"/>
        <v/>
      </c>
      <c r="CK209" s="7" t="str">
        <f t="shared" si="135"/>
        <v/>
      </c>
      <c r="CL209" s="7" t="str">
        <f t="shared" si="135"/>
        <v/>
      </c>
      <c r="CM209" s="7" t="str">
        <f t="shared" si="135"/>
        <v/>
      </c>
      <c r="CN209" s="7" t="str">
        <f t="shared" si="135"/>
        <v/>
      </c>
      <c r="CO209" s="7" t="str">
        <f t="shared" si="135"/>
        <v/>
      </c>
      <c r="CP209" s="7" t="str">
        <f t="shared" si="135"/>
        <v/>
      </c>
      <c r="CQ209" s="7" t="str">
        <f t="shared" si="135"/>
        <v/>
      </c>
      <c r="CR209" s="7" t="str">
        <f t="shared" si="135"/>
        <v/>
      </c>
      <c r="CS209" s="7" t="str">
        <f t="shared" si="135"/>
        <v/>
      </c>
      <c r="CT209" s="7" t="str">
        <f t="shared" si="135"/>
        <v/>
      </c>
      <c r="CU209" s="7" t="str">
        <f t="shared" si="135"/>
        <v/>
      </c>
      <c r="CV209" s="7" t="str">
        <f t="shared" si="135"/>
        <v/>
      </c>
      <c r="CW209" s="7" t="str">
        <f t="shared" si="135"/>
        <v/>
      </c>
      <c r="CX209" s="7" t="str">
        <f t="shared" si="135"/>
        <v/>
      </c>
      <c r="CY209" s="7" t="str">
        <f t="shared" si="135"/>
        <v/>
      </c>
      <c r="CZ209" s="7" t="str">
        <f t="shared" si="113"/>
        <v/>
      </c>
      <c r="DA209" s="7" t="str">
        <f t="shared" si="133"/>
        <v/>
      </c>
      <c r="DB209" s="7" t="str">
        <f t="shared" si="133"/>
        <v/>
      </c>
      <c r="DC209" s="7" t="str">
        <f t="shared" si="133"/>
        <v/>
      </c>
      <c r="DD209" s="7" t="str">
        <f t="shared" si="133"/>
        <v/>
      </c>
      <c r="DE209" s="7" t="str">
        <f t="shared" si="133"/>
        <v/>
      </c>
      <c r="DF209" s="7" t="str">
        <f t="shared" si="133"/>
        <v/>
      </c>
      <c r="DG209" s="7" t="str">
        <f t="shared" si="133"/>
        <v/>
      </c>
      <c r="DH209" s="7" t="str">
        <f t="shared" si="133"/>
        <v/>
      </c>
      <c r="DI209" s="7" t="str">
        <f t="shared" si="133"/>
        <v/>
      </c>
      <c r="DJ209" s="7" t="str">
        <f t="shared" si="133"/>
        <v/>
      </c>
      <c r="DK209" s="7" t="str">
        <f t="shared" si="133"/>
        <v/>
      </c>
      <c r="DL209" s="7" t="str">
        <f t="shared" si="133"/>
        <v/>
      </c>
      <c r="DM209" s="7" t="str">
        <f t="shared" si="133"/>
        <v/>
      </c>
      <c r="DN209" s="7" t="str">
        <f t="shared" si="133"/>
        <v/>
      </c>
      <c r="DO209" s="7" t="str">
        <f t="shared" si="133"/>
        <v/>
      </c>
      <c r="DP209" s="7" t="str">
        <f t="shared" si="133"/>
        <v/>
      </c>
      <c r="DQ209" s="7" t="str">
        <f t="shared" si="132"/>
        <v/>
      </c>
      <c r="DR209" s="7" t="str">
        <f t="shared" si="132"/>
        <v/>
      </c>
      <c r="DS209" s="7" t="str">
        <f t="shared" si="132"/>
        <v/>
      </c>
      <c r="DT209" s="7" t="str">
        <f t="shared" si="132"/>
        <v/>
      </c>
      <c r="DU209" s="7" t="str">
        <f t="shared" si="132"/>
        <v/>
      </c>
      <c r="DV209" s="7" t="str">
        <f t="shared" si="132"/>
        <v/>
      </c>
      <c r="DW209" s="7" t="str">
        <f t="shared" si="132"/>
        <v/>
      </c>
    </row>
    <row r="210" spans="1:127" x14ac:dyDescent="0.35">
      <c r="A210" s="84" t="s">
        <v>302</v>
      </c>
      <c r="B210" s="84" t="s">
        <v>14</v>
      </c>
      <c r="C210" s="84" t="s">
        <v>13</v>
      </c>
      <c r="D210" s="84">
        <v>1.6147180000000001</v>
      </c>
      <c r="E210" s="82">
        <f>VLOOKUP(C210,'Literature Lookup Tables'!$A$2:$D$21,4,0)</f>
        <v>0.05</v>
      </c>
      <c r="F210" s="82">
        <f>VLOOKUP(C210,'Literature Lookup Tables'!$A$2:$D$21,3,0)</f>
        <v>0.05</v>
      </c>
      <c r="G210" s="64">
        <f>(VLOOKUP(C210,'Literature Lookup Tables'!$A$2:$L$21,2))*D210</f>
        <v>0.16147180000000003</v>
      </c>
      <c r="H210" s="64">
        <f t="shared" si="129"/>
        <v>8.0735900000000013E-2</v>
      </c>
      <c r="I210" s="64">
        <f t="shared" si="130"/>
        <v>8.0735900000000013E-2</v>
      </c>
      <c r="J210" s="106">
        <f>VLOOKUP(C210,'Literature Lookup Tables'!$A$2:$L$21,MATCH(B210,listHYDROGROUPS,0))</f>
        <v>74</v>
      </c>
      <c r="K210" s="7" t="str">
        <f t="shared" si="134"/>
        <v/>
      </c>
      <c r="L210" s="7" t="str">
        <f t="shared" si="134"/>
        <v/>
      </c>
      <c r="M210" s="7" t="str">
        <f t="shared" si="136"/>
        <v/>
      </c>
      <c r="N210" s="7" t="str">
        <f t="shared" si="136"/>
        <v/>
      </c>
      <c r="O210" s="7" t="str">
        <f t="shared" si="136"/>
        <v/>
      </c>
      <c r="P210" s="7" t="str">
        <f t="shared" si="136"/>
        <v/>
      </c>
      <c r="Q210" s="7" t="str">
        <f t="shared" si="136"/>
        <v/>
      </c>
      <c r="R210" s="7" t="str">
        <f t="shared" si="136"/>
        <v/>
      </c>
      <c r="S210" s="7" t="str">
        <f t="shared" si="136"/>
        <v/>
      </c>
      <c r="T210" s="7" t="str">
        <f t="shared" si="136"/>
        <v/>
      </c>
      <c r="U210" s="7" t="str">
        <f t="shared" si="136"/>
        <v/>
      </c>
      <c r="V210" s="7" t="str">
        <f t="shared" si="136"/>
        <v/>
      </c>
      <c r="W210" s="7" t="str">
        <f t="shared" si="136"/>
        <v/>
      </c>
      <c r="X210" s="7" t="str">
        <f t="shared" si="136"/>
        <v/>
      </c>
      <c r="Y210" s="7" t="str">
        <f t="shared" si="136"/>
        <v/>
      </c>
      <c r="Z210" s="7" t="str">
        <f t="shared" si="131"/>
        <v/>
      </c>
      <c r="AA210" s="7" t="str">
        <f t="shared" si="128"/>
        <v/>
      </c>
      <c r="AB210" s="7" t="str">
        <f t="shared" si="128"/>
        <v/>
      </c>
      <c r="AC210" s="7" t="str">
        <f t="shared" si="128"/>
        <v/>
      </c>
      <c r="AD210" s="7" t="str">
        <f t="shared" si="128"/>
        <v/>
      </c>
      <c r="AE210" s="7" t="str">
        <f t="shared" si="128"/>
        <v/>
      </c>
      <c r="AF210" s="7" t="str">
        <f t="shared" si="128"/>
        <v/>
      </c>
      <c r="AG210" s="7" t="str">
        <f t="shared" si="128"/>
        <v/>
      </c>
      <c r="AH210" s="7" t="str">
        <f t="shared" si="128"/>
        <v/>
      </c>
      <c r="AI210" s="7" t="str">
        <f t="shared" si="128"/>
        <v/>
      </c>
      <c r="AJ210" s="7" t="str">
        <f t="shared" si="128"/>
        <v/>
      </c>
      <c r="AK210" s="7" t="str">
        <f t="shared" si="128"/>
        <v/>
      </c>
      <c r="AL210" s="7" t="str">
        <f t="shared" si="128"/>
        <v/>
      </c>
      <c r="AM210" s="7" t="str">
        <f t="shared" si="128"/>
        <v/>
      </c>
      <c r="AN210" s="7" t="str">
        <f t="shared" si="128"/>
        <v/>
      </c>
      <c r="AO210" s="7" t="str">
        <f t="shared" si="128"/>
        <v/>
      </c>
      <c r="AP210" s="7" t="str">
        <f t="shared" si="126"/>
        <v/>
      </c>
      <c r="AQ210" s="7" t="str">
        <f t="shared" si="126"/>
        <v/>
      </c>
      <c r="AR210" s="7" t="str">
        <f t="shared" si="126"/>
        <v/>
      </c>
      <c r="AS210" s="7" t="str">
        <f t="shared" si="126"/>
        <v/>
      </c>
      <c r="AT210" s="7" t="str">
        <f t="shared" si="126"/>
        <v/>
      </c>
      <c r="AU210" s="7" t="str">
        <f t="shared" si="126"/>
        <v/>
      </c>
      <c r="AV210" s="7" t="str">
        <f t="shared" si="126"/>
        <v/>
      </c>
      <c r="AW210" s="7" t="str">
        <f t="shared" si="126"/>
        <v/>
      </c>
      <c r="AX210" s="7" t="str">
        <f t="shared" si="126"/>
        <v/>
      </c>
      <c r="AY210" s="7" t="str">
        <f t="shared" si="126"/>
        <v/>
      </c>
      <c r="AZ210" s="7" t="str">
        <f t="shared" si="126"/>
        <v/>
      </c>
      <c r="BA210" s="7" t="str">
        <f t="shared" si="126"/>
        <v/>
      </c>
      <c r="BB210" s="7" t="str">
        <f t="shared" si="126"/>
        <v/>
      </c>
      <c r="BC210" s="7" t="str">
        <f t="shared" si="126"/>
        <v/>
      </c>
      <c r="BD210" s="7" t="str">
        <f t="shared" si="126"/>
        <v/>
      </c>
      <c r="BE210" s="7" t="str">
        <f t="shared" si="126"/>
        <v/>
      </c>
      <c r="BF210" s="7" t="str">
        <f t="shared" si="125"/>
        <v/>
      </c>
      <c r="BG210" s="7" t="str">
        <f t="shared" si="125"/>
        <v/>
      </c>
      <c r="BH210" s="7" t="str">
        <f t="shared" si="125"/>
        <v/>
      </c>
      <c r="BI210" s="7" t="str">
        <f t="shared" si="125"/>
        <v/>
      </c>
      <c r="BJ210" s="7" t="str">
        <f t="shared" si="125"/>
        <v/>
      </c>
      <c r="BK210" s="7" t="str">
        <f t="shared" si="125"/>
        <v/>
      </c>
      <c r="BL210" s="7" t="str">
        <f t="shared" si="125"/>
        <v/>
      </c>
      <c r="BM210" s="7" t="str">
        <f t="shared" si="125"/>
        <v/>
      </c>
      <c r="BN210" s="7" t="str">
        <f t="shared" si="125"/>
        <v/>
      </c>
      <c r="BO210" s="7" t="str">
        <f t="shared" si="125"/>
        <v/>
      </c>
      <c r="BP210" s="7" t="str">
        <f t="shared" si="125"/>
        <v/>
      </c>
      <c r="BQ210" s="7" t="str">
        <f t="shared" si="125"/>
        <v/>
      </c>
      <c r="BR210" s="7" t="str">
        <f t="shared" si="125"/>
        <v/>
      </c>
      <c r="BS210" s="7" t="str">
        <f t="shared" si="125"/>
        <v/>
      </c>
      <c r="BT210" s="7" t="str">
        <f t="shared" si="125"/>
        <v/>
      </c>
      <c r="BU210" s="7" t="str">
        <f t="shared" si="137"/>
        <v/>
      </c>
      <c r="BV210" s="7" t="str">
        <f t="shared" si="137"/>
        <v/>
      </c>
      <c r="BW210" s="7" t="str">
        <f t="shared" si="137"/>
        <v/>
      </c>
      <c r="BX210" s="7" t="str">
        <f t="shared" si="137"/>
        <v/>
      </c>
      <c r="BY210" s="7" t="str">
        <f t="shared" si="137"/>
        <v/>
      </c>
      <c r="BZ210" s="7" t="str">
        <f t="shared" si="137"/>
        <v/>
      </c>
      <c r="CA210" s="7" t="str">
        <f t="shared" si="137"/>
        <v/>
      </c>
      <c r="CB210" s="7" t="str">
        <f t="shared" si="137"/>
        <v/>
      </c>
      <c r="CC210" s="7" t="str">
        <f t="shared" si="137"/>
        <v/>
      </c>
      <c r="CD210" s="7" t="str">
        <f t="shared" si="137"/>
        <v/>
      </c>
      <c r="CE210" s="7" t="str">
        <f t="shared" si="137"/>
        <v/>
      </c>
      <c r="CF210" s="7" t="str">
        <f t="shared" si="137"/>
        <v/>
      </c>
      <c r="CG210" s="7" t="str">
        <f t="shared" si="137"/>
        <v/>
      </c>
      <c r="CH210" s="7" t="str">
        <f t="shared" si="137"/>
        <v/>
      </c>
      <c r="CI210" s="7" t="str">
        <f t="shared" si="137"/>
        <v/>
      </c>
      <c r="CJ210" s="7" t="str">
        <f t="shared" si="137"/>
        <v/>
      </c>
      <c r="CK210" s="7" t="str">
        <f t="shared" si="135"/>
        <v/>
      </c>
      <c r="CL210" s="7" t="str">
        <f t="shared" si="135"/>
        <v/>
      </c>
      <c r="CM210" s="7" t="str">
        <f t="shared" si="135"/>
        <v/>
      </c>
      <c r="CN210" s="7" t="str">
        <f t="shared" si="135"/>
        <v/>
      </c>
      <c r="CO210" s="7" t="str">
        <f t="shared" si="135"/>
        <v/>
      </c>
      <c r="CP210" s="7" t="str">
        <f t="shared" si="135"/>
        <v/>
      </c>
      <c r="CQ210" s="7" t="str">
        <f t="shared" si="135"/>
        <v/>
      </c>
      <c r="CR210" s="7" t="str">
        <f t="shared" si="135"/>
        <v/>
      </c>
      <c r="CS210" s="7" t="str">
        <f t="shared" si="135"/>
        <v/>
      </c>
      <c r="CT210" s="7" t="str">
        <f t="shared" si="135"/>
        <v/>
      </c>
      <c r="CU210" s="7" t="str">
        <f t="shared" si="135"/>
        <v/>
      </c>
      <c r="CV210" s="7" t="str">
        <f t="shared" si="135"/>
        <v/>
      </c>
      <c r="CW210" s="7" t="str">
        <f t="shared" si="135"/>
        <v/>
      </c>
      <c r="CX210" s="7" t="str">
        <f t="shared" si="135"/>
        <v/>
      </c>
      <c r="CY210" s="7" t="str">
        <f t="shared" si="135"/>
        <v/>
      </c>
      <c r="CZ210" s="7" t="str">
        <f t="shared" si="113"/>
        <v/>
      </c>
      <c r="DA210" s="7" t="str">
        <f t="shared" si="133"/>
        <v/>
      </c>
      <c r="DB210" s="7" t="str">
        <f t="shared" si="133"/>
        <v/>
      </c>
      <c r="DC210" s="7" t="str">
        <f t="shared" si="133"/>
        <v/>
      </c>
      <c r="DD210" s="7" t="str">
        <f t="shared" si="133"/>
        <v/>
      </c>
      <c r="DE210" s="7" t="str">
        <f t="shared" si="133"/>
        <v/>
      </c>
      <c r="DF210" s="7" t="str">
        <f t="shared" si="133"/>
        <v/>
      </c>
      <c r="DG210" s="7" t="str">
        <f t="shared" si="133"/>
        <v/>
      </c>
      <c r="DH210" s="7" t="str">
        <f t="shared" si="133"/>
        <v/>
      </c>
      <c r="DI210" s="7" t="str">
        <f t="shared" si="133"/>
        <v/>
      </c>
      <c r="DJ210" s="7" t="str">
        <f t="shared" si="133"/>
        <v/>
      </c>
      <c r="DK210" s="7" t="str">
        <f t="shared" si="133"/>
        <v/>
      </c>
      <c r="DL210" s="7" t="str">
        <f t="shared" si="133"/>
        <v/>
      </c>
      <c r="DM210" s="7" t="str">
        <f t="shared" si="133"/>
        <v/>
      </c>
      <c r="DN210" s="7" t="str">
        <f t="shared" si="133"/>
        <v/>
      </c>
      <c r="DO210" s="7" t="str">
        <f t="shared" si="133"/>
        <v/>
      </c>
      <c r="DP210" s="7" t="str">
        <f t="shared" si="133"/>
        <v/>
      </c>
      <c r="DQ210" s="7" t="str">
        <f t="shared" si="132"/>
        <v/>
      </c>
      <c r="DR210" s="7" t="str">
        <f t="shared" si="132"/>
        <v/>
      </c>
      <c r="DS210" s="7" t="str">
        <f t="shared" si="132"/>
        <v/>
      </c>
      <c r="DT210" s="7" t="str">
        <f t="shared" si="132"/>
        <v/>
      </c>
      <c r="DU210" s="7" t="str">
        <f t="shared" si="132"/>
        <v/>
      </c>
      <c r="DV210" s="7" t="str">
        <f t="shared" si="132"/>
        <v/>
      </c>
      <c r="DW210" s="7" t="str">
        <f t="shared" si="132"/>
        <v/>
      </c>
    </row>
    <row r="211" spans="1:127" x14ac:dyDescent="0.35">
      <c r="A211" s="84" t="s">
        <v>285</v>
      </c>
      <c r="B211" s="84" t="s">
        <v>14</v>
      </c>
      <c r="C211" s="84" t="s">
        <v>13</v>
      </c>
      <c r="D211" s="84">
        <v>1.0705249999999999</v>
      </c>
      <c r="E211" s="82">
        <f>VLOOKUP(C211,'Literature Lookup Tables'!$A$2:$D$21,4,0)</f>
        <v>0.05</v>
      </c>
      <c r="F211" s="82">
        <f>VLOOKUP(C211,'Literature Lookup Tables'!$A$2:$D$21,3,0)</f>
        <v>0.05</v>
      </c>
      <c r="G211" s="64">
        <f>(VLOOKUP(C211,'Literature Lookup Tables'!$A$2:$L$21,2))*D211</f>
        <v>0.10705249999999999</v>
      </c>
      <c r="H211" s="64">
        <f t="shared" si="129"/>
        <v>5.3526249999999997E-2</v>
      </c>
      <c r="I211" s="64">
        <f t="shared" si="130"/>
        <v>5.3526249999999997E-2</v>
      </c>
      <c r="J211" s="106">
        <f>VLOOKUP(C211,'Literature Lookup Tables'!$A$2:$L$21,MATCH(B211,listHYDROGROUPS,0))</f>
        <v>74</v>
      </c>
      <c r="K211" s="7" t="str">
        <f t="shared" si="134"/>
        <v/>
      </c>
      <c r="L211" s="7" t="str">
        <f t="shared" si="134"/>
        <v/>
      </c>
      <c r="M211" s="7" t="str">
        <f t="shared" si="134"/>
        <v/>
      </c>
      <c r="N211" s="7" t="str">
        <f t="shared" si="134"/>
        <v/>
      </c>
      <c r="O211" s="7" t="str">
        <f t="shared" si="134"/>
        <v/>
      </c>
      <c r="P211" s="7" t="str">
        <f t="shared" si="134"/>
        <v/>
      </c>
      <c r="Q211" s="7" t="str">
        <f t="shared" si="134"/>
        <v/>
      </c>
      <c r="R211" s="7" t="str">
        <f t="shared" si="134"/>
        <v/>
      </c>
      <c r="S211" s="7" t="str">
        <f t="shared" si="134"/>
        <v/>
      </c>
      <c r="T211" s="7" t="str">
        <f t="shared" si="134"/>
        <v/>
      </c>
      <c r="U211" s="7" t="str">
        <f t="shared" si="134"/>
        <v/>
      </c>
      <c r="V211" s="7" t="str">
        <f t="shared" si="134"/>
        <v/>
      </c>
      <c r="W211" s="7" t="str">
        <f t="shared" si="134"/>
        <v/>
      </c>
      <c r="X211" s="7" t="str">
        <f t="shared" si="134"/>
        <v/>
      </c>
      <c r="Y211" s="7" t="str">
        <f t="shared" si="134"/>
        <v/>
      </c>
      <c r="Z211" s="7" t="str">
        <f t="shared" si="131"/>
        <v/>
      </c>
      <c r="AA211" s="7" t="str">
        <f t="shared" si="128"/>
        <v/>
      </c>
      <c r="AB211" s="7" t="str">
        <f t="shared" si="128"/>
        <v/>
      </c>
      <c r="AC211" s="7" t="str">
        <f t="shared" si="128"/>
        <v/>
      </c>
      <c r="AD211" s="7" t="str">
        <f t="shared" si="128"/>
        <v/>
      </c>
      <c r="AE211" s="7" t="str">
        <f t="shared" si="128"/>
        <v/>
      </c>
      <c r="AF211" s="7" t="str">
        <f t="shared" si="128"/>
        <v/>
      </c>
      <c r="AG211" s="7" t="str">
        <f t="shared" si="128"/>
        <v/>
      </c>
      <c r="AH211" s="7" t="str">
        <f t="shared" si="128"/>
        <v/>
      </c>
      <c r="AI211" s="7" t="str">
        <f t="shared" si="128"/>
        <v/>
      </c>
      <c r="AJ211" s="7" t="str">
        <f t="shared" si="128"/>
        <v/>
      </c>
      <c r="AK211" s="7" t="str">
        <f t="shared" si="128"/>
        <v/>
      </c>
      <c r="AL211" s="7" t="str">
        <f t="shared" si="128"/>
        <v/>
      </c>
      <c r="AM211" s="7" t="str">
        <f t="shared" si="128"/>
        <v/>
      </c>
      <c r="AN211" s="7" t="str">
        <f t="shared" si="128"/>
        <v/>
      </c>
      <c r="AO211" s="7" t="str">
        <f t="shared" si="128"/>
        <v/>
      </c>
      <c r="AP211" s="7" t="str">
        <f t="shared" si="126"/>
        <v/>
      </c>
      <c r="AQ211" s="7" t="str">
        <f t="shared" si="126"/>
        <v/>
      </c>
      <c r="AR211" s="7" t="str">
        <f t="shared" si="126"/>
        <v/>
      </c>
      <c r="AS211" s="7" t="str">
        <f t="shared" si="126"/>
        <v/>
      </c>
      <c r="AT211" s="7" t="str">
        <f t="shared" si="126"/>
        <v/>
      </c>
      <c r="AU211" s="7" t="str">
        <f t="shared" si="126"/>
        <v/>
      </c>
      <c r="AV211" s="7" t="str">
        <f t="shared" si="126"/>
        <v/>
      </c>
      <c r="AW211" s="7" t="str">
        <f t="shared" si="126"/>
        <v/>
      </c>
      <c r="AX211" s="7" t="str">
        <f t="shared" si="126"/>
        <v/>
      </c>
      <c r="AY211" s="7" t="str">
        <f t="shared" si="126"/>
        <v/>
      </c>
      <c r="AZ211" s="7" t="str">
        <f t="shared" si="126"/>
        <v/>
      </c>
      <c r="BA211" s="7" t="str">
        <f t="shared" si="126"/>
        <v/>
      </c>
      <c r="BB211" s="7" t="str">
        <f t="shared" si="126"/>
        <v/>
      </c>
      <c r="BC211" s="7" t="str">
        <f t="shared" si="126"/>
        <v/>
      </c>
      <c r="BD211" s="7" t="str">
        <f t="shared" si="126"/>
        <v/>
      </c>
      <c r="BE211" s="7" t="str">
        <f t="shared" si="126"/>
        <v/>
      </c>
      <c r="BF211" s="7" t="str">
        <f t="shared" si="125"/>
        <v/>
      </c>
      <c r="BG211" s="7" t="str">
        <f t="shared" si="125"/>
        <v/>
      </c>
      <c r="BH211" s="7" t="str">
        <f t="shared" si="125"/>
        <v/>
      </c>
      <c r="BI211" s="7" t="str">
        <f t="shared" si="125"/>
        <v/>
      </c>
      <c r="BJ211" s="7" t="str">
        <f t="shared" si="125"/>
        <v/>
      </c>
      <c r="BK211" s="7" t="str">
        <f t="shared" si="125"/>
        <v/>
      </c>
      <c r="BL211" s="7" t="str">
        <f t="shared" si="125"/>
        <v/>
      </c>
      <c r="BM211" s="7" t="str">
        <f t="shared" si="125"/>
        <v/>
      </c>
      <c r="BN211" s="7" t="str">
        <f t="shared" si="125"/>
        <v/>
      </c>
      <c r="BO211" s="7" t="str">
        <f t="shared" si="125"/>
        <v/>
      </c>
      <c r="BP211" s="7" t="str">
        <f t="shared" si="125"/>
        <v/>
      </c>
      <c r="BQ211" s="7" t="str">
        <f t="shared" si="125"/>
        <v/>
      </c>
      <c r="BR211" s="7" t="str">
        <f t="shared" si="125"/>
        <v/>
      </c>
      <c r="BS211" s="7" t="str">
        <f t="shared" si="125"/>
        <v/>
      </c>
      <c r="BT211" s="7" t="str">
        <f t="shared" si="125"/>
        <v/>
      </c>
      <c r="BU211" s="7" t="str">
        <f t="shared" si="137"/>
        <v/>
      </c>
      <c r="BV211" s="7" t="str">
        <f t="shared" si="137"/>
        <v/>
      </c>
      <c r="BW211" s="7" t="str">
        <f t="shared" si="137"/>
        <v/>
      </c>
      <c r="BX211" s="7" t="str">
        <f t="shared" si="137"/>
        <v/>
      </c>
      <c r="BY211" s="7" t="str">
        <f t="shared" si="137"/>
        <v/>
      </c>
      <c r="BZ211" s="7" t="str">
        <f t="shared" si="137"/>
        <v/>
      </c>
      <c r="CA211" s="7" t="str">
        <f t="shared" si="137"/>
        <v/>
      </c>
      <c r="CB211" s="7" t="str">
        <f t="shared" si="137"/>
        <v/>
      </c>
      <c r="CC211" s="7" t="str">
        <f t="shared" si="137"/>
        <v/>
      </c>
      <c r="CD211" s="7" t="str">
        <f t="shared" si="137"/>
        <v/>
      </c>
      <c r="CE211" s="7" t="str">
        <f t="shared" si="137"/>
        <v/>
      </c>
      <c r="CF211" s="7" t="str">
        <f t="shared" si="137"/>
        <v/>
      </c>
      <c r="CG211" s="7" t="str">
        <f t="shared" si="137"/>
        <v/>
      </c>
      <c r="CH211" s="7" t="str">
        <f t="shared" si="137"/>
        <v/>
      </c>
      <c r="CI211" s="7" t="str">
        <f t="shared" si="137"/>
        <v/>
      </c>
      <c r="CJ211" s="7" t="str">
        <f t="shared" si="137"/>
        <v/>
      </c>
      <c r="CK211" s="7" t="str">
        <f t="shared" si="135"/>
        <v/>
      </c>
      <c r="CL211" s="7" t="str">
        <f t="shared" si="135"/>
        <v/>
      </c>
      <c r="CM211" s="7" t="str">
        <f t="shared" si="135"/>
        <v/>
      </c>
      <c r="CN211" s="7" t="str">
        <f t="shared" si="135"/>
        <v/>
      </c>
      <c r="CO211" s="7" t="str">
        <f t="shared" si="135"/>
        <v/>
      </c>
      <c r="CP211" s="7" t="str">
        <f t="shared" si="135"/>
        <v/>
      </c>
      <c r="CQ211" s="7" t="str">
        <f t="shared" si="135"/>
        <v/>
      </c>
      <c r="CR211" s="7" t="str">
        <f t="shared" si="135"/>
        <v/>
      </c>
      <c r="CS211" s="7" t="str">
        <f t="shared" si="135"/>
        <v/>
      </c>
      <c r="CT211" s="7" t="str">
        <f t="shared" si="135"/>
        <v/>
      </c>
      <c r="CU211" s="7" t="str">
        <f t="shared" si="135"/>
        <v/>
      </c>
      <c r="CV211" s="7" t="str">
        <f t="shared" si="135"/>
        <v/>
      </c>
      <c r="CW211" s="7" t="str">
        <f t="shared" si="135"/>
        <v/>
      </c>
      <c r="CX211" s="7" t="str">
        <f t="shared" si="135"/>
        <v/>
      </c>
      <c r="CY211" s="7" t="str">
        <f t="shared" si="135"/>
        <v/>
      </c>
      <c r="CZ211" s="7" t="str">
        <f t="shared" si="113"/>
        <v/>
      </c>
      <c r="DA211" s="7" t="str">
        <f t="shared" si="133"/>
        <v/>
      </c>
      <c r="DB211" s="7" t="str">
        <f t="shared" si="133"/>
        <v/>
      </c>
      <c r="DC211" s="7" t="str">
        <f t="shared" si="133"/>
        <v/>
      </c>
      <c r="DD211" s="7" t="str">
        <f t="shared" si="133"/>
        <v/>
      </c>
      <c r="DE211" s="7" t="str">
        <f t="shared" si="133"/>
        <v/>
      </c>
      <c r="DF211" s="7" t="str">
        <f t="shared" si="133"/>
        <v/>
      </c>
      <c r="DG211" s="7" t="str">
        <f t="shared" si="133"/>
        <v/>
      </c>
      <c r="DH211" s="7" t="str">
        <f t="shared" si="133"/>
        <v/>
      </c>
      <c r="DI211" s="7" t="str">
        <f t="shared" si="133"/>
        <v/>
      </c>
      <c r="DJ211" s="7" t="str">
        <f t="shared" si="133"/>
        <v/>
      </c>
      <c r="DK211" s="7" t="str">
        <f t="shared" si="133"/>
        <v/>
      </c>
      <c r="DL211" s="7" t="str">
        <f t="shared" si="133"/>
        <v/>
      </c>
      <c r="DM211" s="7" t="str">
        <f t="shared" si="133"/>
        <v/>
      </c>
      <c r="DN211" s="7" t="str">
        <f t="shared" si="133"/>
        <v/>
      </c>
      <c r="DO211" s="7" t="str">
        <f t="shared" si="133"/>
        <v/>
      </c>
      <c r="DP211" s="7" t="str">
        <f t="shared" si="133"/>
        <v/>
      </c>
      <c r="DQ211" s="7" t="str">
        <f t="shared" si="132"/>
        <v/>
      </c>
      <c r="DR211" s="7" t="str">
        <f t="shared" si="132"/>
        <v/>
      </c>
      <c r="DS211" s="7" t="str">
        <f t="shared" si="132"/>
        <v/>
      </c>
      <c r="DT211" s="7" t="str">
        <f t="shared" si="132"/>
        <v/>
      </c>
      <c r="DU211" s="7" t="str">
        <f t="shared" si="132"/>
        <v/>
      </c>
      <c r="DV211" s="7" t="str">
        <f t="shared" si="132"/>
        <v/>
      </c>
      <c r="DW211" s="7" t="str">
        <f t="shared" si="132"/>
        <v/>
      </c>
    </row>
    <row r="212" spans="1:127" x14ac:dyDescent="0.35">
      <c r="A212" s="84" t="s">
        <v>286</v>
      </c>
      <c r="B212" s="84" t="s">
        <v>14</v>
      </c>
      <c r="C212" s="84" t="s">
        <v>13</v>
      </c>
      <c r="D212" s="84">
        <v>10.127473999999999</v>
      </c>
      <c r="E212" s="82">
        <f>VLOOKUP(C212,'Literature Lookup Tables'!$A$2:$D$21,4,0)</f>
        <v>0.05</v>
      </c>
      <c r="F212" s="82">
        <f>VLOOKUP(C212,'Literature Lookup Tables'!$A$2:$D$21,3,0)</f>
        <v>0.05</v>
      </c>
      <c r="G212" s="64">
        <f>(VLOOKUP(C212,'Literature Lookup Tables'!$A$2:$L$21,2))*D212</f>
        <v>1.0127474000000001</v>
      </c>
      <c r="H212" s="64">
        <f t="shared" si="129"/>
        <v>0.50637370000000004</v>
      </c>
      <c r="I212" s="64">
        <f t="shared" si="130"/>
        <v>0.50637370000000004</v>
      </c>
      <c r="J212" s="106">
        <f>VLOOKUP(C212,'Literature Lookup Tables'!$A$2:$L$21,MATCH(B212,listHYDROGROUPS,0))</f>
        <v>74</v>
      </c>
      <c r="K212" s="7" t="str">
        <f t="shared" si="134"/>
        <v/>
      </c>
      <c r="L212" s="7" t="str">
        <f t="shared" si="134"/>
        <v/>
      </c>
      <c r="M212" s="7" t="str">
        <f t="shared" si="136"/>
        <v/>
      </c>
      <c r="N212" s="7" t="str">
        <f t="shared" si="136"/>
        <v/>
      </c>
      <c r="O212" s="7" t="str">
        <f t="shared" si="136"/>
        <v/>
      </c>
      <c r="P212" s="7" t="str">
        <f t="shared" si="136"/>
        <v/>
      </c>
      <c r="Q212" s="7" t="str">
        <f t="shared" si="136"/>
        <v/>
      </c>
      <c r="R212" s="7" t="str">
        <f t="shared" si="136"/>
        <v/>
      </c>
      <c r="S212" s="7" t="str">
        <f t="shared" si="136"/>
        <v/>
      </c>
      <c r="T212" s="7" t="str">
        <f t="shared" si="136"/>
        <v/>
      </c>
      <c r="U212" s="7" t="str">
        <f t="shared" si="136"/>
        <v/>
      </c>
      <c r="V212" s="7" t="str">
        <f t="shared" si="136"/>
        <v/>
      </c>
      <c r="W212" s="7" t="str">
        <f t="shared" si="136"/>
        <v/>
      </c>
      <c r="X212" s="7" t="str">
        <f t="shared" si="136"/>
        <v/>
      </c>
      <c r="Y212" s="7" t="str">
        <f t="shared" si="136"/>
        <v/>
      </c>
      <c r="Z212" s="7" t="str">
        <f t="shared" si="131"/>
        <v/>
      </c>
      <c r="AA212" s="7" t="str">
        <f t="shared" si="128"/>
        <v/>
      </c>
      <c r="AB212" s="7" t="str">
        <f t="shared" si="128"/>
        <v/>
      </c>
      <c r="AC212" s="7" t="str">
        <f t="shared" si="128"/>
        <v/>
      </c>
      <c r="AD212" s="7" t="str">
        <f t="shared" si="128"/>
        <v/>
      </c>
      <c r="AE212" s="7" t="str">
        <f t="shared" si="128"/>
        <v/>
      </c>
      <c r="AF212" s="7" t="str">
        <f t="shared" si="128"/>
        <v/>
      </c>
      <c r="AG212" s="7" t="str">
        <f t="shared" si="128"/>
        <v/>
      </c>
      <c r="AH212" s="7" t="str">
        <f t="shared" si="128"/>
        <v/>
      </c>
      <c r="AI212" s="7" t="str">
        <f t="shared" si="128"/>
        <v/>
      </c>
      <c r="AJ212" s="7" t="str">
        <f t="shared" si="128"/>
        <v/>
      </c>
      <c r="AK212" s="7" t="str">
        <f t="shared" si="128"/>
        <v/>
      </c>
      <c r="AL212" s="7" t="str">
        <f t="shared" si="128"/>
        <v/>
      </c>
      <c r="AM212" s="7" t="str">
        <f t="shared" si="128"/>
        <v/>
      </c>
      <c r="AN212" s="7" t="str">
        <f t="shared" si="128"/>
        <v/>
      </c>
      <c r="AO212" s="7" t="str">
        <f t="shared" si="128"/>
        <v/>
      </c>
      <c r="AP212" s="7" t="str">
        <f t="shared" si="126"/>
        <v/>
      </c>
      <c r="AQ212" s="7" t="str">
        <f t="shared" si="126"/>
        <v/>
      </c>
      <c r="AR212" s="7" t="str">
        <f t="shared" si="126"/>
        <v/>
      </c>
      <c r="AS212" s="7" t="str">
        <f t="shared" si="126"/>
        <v/>
      </c>
      <c r="AT212" s="7" t="str">
        <f t="shared" si="126"/>
        <v/>
      </c>
      <c r="AU212" s="7" t="str">
        <f t="shared" si="126"/>
        <v/>
      </c>
      <c r="AV212" s="7" t="str">
        <f t="shared" si="126"/>
        <v/>
      </c>
      <c r="AW212" s="7" t="str">
        <f t="shared" si="126"/>
        <v/>
      </c>
      <c r="AX212" s="7" t="str">
        <f t="shared" si="126"/>
        <v/>
      </c>
      <c r="AY212" s="7" t="str">
        <f t="shared" si="126"/>
        <v/>
      </c>
      <c r="AZ212" s="7" t="str">
        <f t="shared" si="126"/>
        <v/>
      </c>
      <c r="BA212" s="7" t="str">
        <f t="shared" si="126"/>
        <v/>
      </c>
      <c r="BB212" s="7" t="str">
        <f t="shared" si="126"/>
        <v/>
      </c>
      <c r="BC212" s="7" t="str">
        <f t="shared" si="126"/>
        <v/>
      </c>
      <c r="BD212" s="7" t="str">
        <f t="shared" si="126"/>
        <v/>
      </c>
      <c r="BE212" s="7" t="str">
        <f t="shared" si="126"/>
        <v/>
      </c>
      <c r="BF212" s="7" t="str">
        <f t="shared" si="125"/>
        <v/>
      </c>
      <c r="BG212" s="7" t="str">
        <f t="shared" si="125"/>
        <v/>
      </c>
      <c r="BH212" s="7" t="str">
        <f t="shared" si="125"/>
        <v/>
      </c>
      <c r="BI212" s="7" t="str">
        <f t="shared" si="125"/>
        <v/>
      </c>
      <c r="BJ212" s="7" t="str">
        <f t="shared" si="125"/>
        <v/>
      </c>
      <c r="BK212" s="7" t="str">
        <f t="shared" si="125"/>
        <v/>
      </c>
      <c r="BL212" s="7" t="str">
        <f t="shared" si="125"/>
        <v/>
      </c>
      <c r="BM212" s="7" t="str">
        <f t="shared" si="125"/>
        <v/>
      </c>
      <c r="BN212" s="7" t="str">
        <f t="shared" si="125"/>
        <v/>
      </c>
      <c r="BO212" s="7" t="str">
        <f t="shared" si="125"/>
        <v/>
      </c>
      <c r="BP212" s="7" t="str">
        <f t="shared" si="125"/>
        <v/>
      </c>
      <c r="BQ212" s="7" t="str">
        <f t="shared" si="125"/>
        <v/>
      </c>
      <c r="BR212" s="7" t="str">
        <f t="shared" si="125"/>
        <v/>
      </c>
      <c r="BS212" s="7" t="str">
        <f t="shared" si="125"/>
        <v/>
      </c>
      <c r="BT212" s="7" t="str">
        <f t="shared" si="125"/>
        <v/>
      </c>
      <c r="BU212" s="7" t="str">
        <f t="shared" si="137"/>
        <v/>
      </c>
      <c r="BV212" s="7" t="str">
        <f t="shared" si="137"/>
        <v/>
      </c>
      <c r="BW212" s="7" t="str">
        <f t="shared" si="137"/>
        <v/>
      </c>
      <c r="BX212" s="7" t="str">
        <f t="shared" si="137"/>
        <v/>
      </c>
      <c r="BY212" s="7" t="str">
        <f t="shared" si="137"/>
        <v/>
      </c>
      <c r="BZ212" s="7" t="str">
        <f t="shared" si="137"/>
        <v/>
      </c>
      <c r="CA212" s="7" t="str">
        <f t="shared" si="137"/>
        <v/>
      </c>
      <c r="CB212" s="7" t="str">
        <f t="shared" si="137"/>
        <v/>
      </c>
      <c r="CC212" s="7" t="str">
        <f t="shared" si="137"/>
        <v/>
      </c>
      <c r="CD212" s="7" t="str">
        <f t="shared" si="137"/>
        <v/>
      </c>
      <c r="CE212" s="7" t="str">
        <f t="shared" si="137"/>
        <v/>
      </c>
      <c r="CF212" s="7" t="str">
        <f t="shared" si="137"/>
        <v/>
      </c>
      <c r="CG212" s="7" t="str">
        <f t="shared" si="137"/>
        <v/>
      </c>
      <c r="CH212" s="7" t="str">
        <f t="shared" si="137"/>
        <v/>
      </c>
      <c r="CI212" s="7" t="str">
        <f t="shared" si="137"/>
        <v/>
      </c>
      <c r="CJ212" s="7" t="str">
        <f t="shared" si="137"/>
        <v/>
      </c>
      <c r="CK212" s="7" t="str">
        <f t="shared" si="135"/>
        <v/>
      </c>
      <c r="CL212" s="7" t="str">
        <f t="shared" si="135"/>
        <v/>
      </c>
      <c r="CM212" s="7" t="str">
        <f t="shared" si="135"/>
        <v/>
      </c>
      <c r="CN212" s="7" t="str">
        <f t="shared" si="135"/>
        <v/>
      </c>
      <c r="CO212" s="7" t="str">
        <f t="shared" si="135"/>
        <v/>
      </c>
      <c r="CP212" s="7" t="str">
        <f t="shared" si="135"/>
        <v/>
      </c>
      <c r="CQ212" s="7" t="str">
        <f t="shared" si="135"/>
        <v/>
      </c>
      <c r="CR212" s="7" t="str">
        <f t="shared" si="135"/>
        <v/>
      </c>
      <c r="CS212" s="7" t="str">
        <f t="shared" si="135"/>
        <v/>
      </c>
      <c r="CT212" s="7" t="str">
        <f t="shared" si="135"/>
        <v/>
      </c>
      <c r="CU212" s="7" t="str">
        <f t="shared" si="135"/>
        <v/>
      </c>
      <c r="CV212" s="7" t="str">
        <f t="shared" si="135"/>
        <v/>
      </c>
      <c r="CW212" s="7" t="str">
        <f t="shared" si="135"/>
        <v/>
      </c>
      <c r="CX212" s="7" t="str">
        <f t="shared" si="135"/>
        <v/>
      </c>
      <c r="CY212" s="7" t="str">
        <f t="shared" si="135"/>
        <v/>
      </c>
      <c r="CZ212" s="7" t="str">
        <f t="shared" si="113"/>
        <v/>
      </c>
      <c r="DA212" s="7" t="str">
        <f t="shared" si="133"/>
        <v/>
      </c>
      <c r="DB212" s="7" t="str">
        <f t="shared" si="133"/>
        <v/>
      </c>
      <c r="DC212" s="7" t="str">
        <f t="shared" si="133"/>
        <v/>
      </c>
      <c r="DD212" s="7" t="str">
        <f t="shared" si="133"/>
        <v/>
      </c>
      <c r="DE212" s="7" t="str">
        <f t="shared" si="133"/>
        <v/>
      </c>
      <c r="DF212" s="7" t="str">
        <f t="shared" si="133"/>
        <v/>
      </c>
      <c r="DG212" s="7" t="str">
        <f t="shared" si="133"/>
        <v/>
      </c>
      <c r="DH212" s="7" t="str">
        <f t="shared" si="133"/>
        <v/>
      </c>
      <c r="DI212" s="7" t="str">
        <f t="shared" si="133"/>
        <v/>
      </c>
      <c r="DJ212" s="7" t="str">
        <f t="shared" si="133"/>
        <v/>
      </c>
      <c r="DK212" s="7" t="str">
        <f t="shared" si="133"/>
        <v/>
      </c>
      <c r="DL212" s="7" t="str">
        <f t="shared" si="133"/>
        <v/>
      </c>
      <c r="DM212" s="7" t="str">
        <f t="shared" si="133"/>
        <v/>
      </c>
      <c r="DN212" s="7" t="str">
        <f t="shared" si="133"/>
        <v/>
      </c>
      <c r="DO212" s="7" t="str">
        <f t="shared" si="133"/>
        <v/>
      </c>
      <c r="DP212" s="7" t="str">
        <f t="shared" si="133"/>
        <v/>
      </c>
      <c r="DQ212" s="7" t="str">
        <f t="shared" si="132"/>
        <v/>
      </c>
      <c r="DR212" s="7" t="str">
        <f t="shared" si="132"/>
        <v/>
      </c>
      <c r="DS212" s="7" t="str">
        <f t="shared" si="132"/>
        <v/>
      </c>
      <c r="DT212" s="7" t="str">
        <f t="shared" si="132"/>
        <v/>
      </c>
      <c r="DU212" s="7" t="str">
        <f t="shared" si="132"/>
        <v/>
      </c>
      <c r="DV212" s="7" t="str">
        <f t="shared" si="132"/>
        <v/>
      </c>
      <c r="DW212" s="7" t="str">
        <f t="shared" si="132"/>
        <v/>
      </c>
    </row>
    <row r="213" spans="1:127" x14ac:dyDescent="0.35">
      <c r="A213" s="84" t="s">
        <v>303</v>
      </c>
      <c r="B213" s="84" t="s">
        <v>14</v>
      </c>
      <c r="C213" s="84" t="s">
        <v>3</v>
      </c>
      <c r="D213" s="84">
        <v>5.0607730000000002</v>
      </c>
      <c r="E213" s="82">
        <f>VLOOKUP(C213,'Literature Lookup Tables'!$A$2:$D$21,4,0)</f>
        <v>0</v>
      </c>
      <c r="F213" s="82">
        <f>VLOOKUP(C213,'Literature Lookup Tables'!$A$2:$D$21,3,0)</f>
        <v>0.2</v>
      </c>
      <c r="G213" s="64">
        <f>(VLOOKUP(C213,'Literature Lookup Tables'!$A$2:$L$21,2))*D213</f>
        <v>1.0121546000000001</v>
      </c>
      <c r="H213" s="64">
        <f t="shared" si="129"/>
        <v>1.0121546000000001</v>
      </c>
      <c r="I213" s="64">
        <f t="shared" si="130"/>
        <v>0</v>
      </c>
      <c r="J213" s="106">
        <f>VLOOKUP(C213,'Literature Lookup Tables'!$A$2:$L$21,MATCH(B213,listHYDROGROUPS,0))</f>
        <v>74</v>
      </c>
      <c r="K213" s="7" t="str">
        <f t="shared" si="134"/>
        <v/>
      </c>
      <c r="L213" s="7" t="str">
        <f t="shared" si="134"/>
        <v/>
      </c>
      <c r="M213" s="7" t="str">
        <f t="shared" si="134"/>
        <v/>
      </c>
      <c r="N213" s="7" t="str">
        <f t="shared" si="134"/>
        <v/>
      </c>
      <c r="O213" s="7" t="str">
        <f t="shared" si="134"/>
        <v/>
      </c>
      <c r="P213" s="7" t="str">
        <f t="shared" si="134"/>
        <v/>
      </c>
      <c r="Q213" s="7" t="str">
        <f t="shared" si="134"/>
        <v/>
      </c>
      <c r="R213" s="7" t="str">
        <f t="shared" si="134"/>
        <v/>
      </c>
      <c r="S213" s="7" t="str">
        <f t="shared" si="134"/>
        <v/>
      </c>
      <c r="T213" s="7" t="str">
        <f t="shared" si="134"/>
        <v/>
      </c>
      <c r="U213" s="7" t="str">
        <f t="shared" si="134"/>
        <v/>
      </c>
      <c r="V213" s="7" t="str">
        <f t="shared" si="134"/>
        <v/>
      </c>
      <c r="W213" s="7" t="str">
        <f t="shared" si="134"/>
        <v/>
      </c>
      <c r="X213" s="7" t="str">
        <f t="shared" si="134"/>
        <v/>
      </c>
      <c r="Y213" s="7" t="str">
        <f t="shared" si="134"/>
        <v/>
      </c>
      <c r="Z213" s="7" t="str">
        <f t="shared" si="131"/>
        <v/>
      </c>
      <c r="AA213" s="7" t="str">
        <f t="shared" si="128"/>
        <v/>
      </c>
      <c r="AB213" s="7" t="str">
        <f t="shared" si="128"/>
        <v/>
      </c>
      <c r="AC213" s="7" t="str">
        <f t="shared" si="128"/>
        <v/>
      </c>
      <c r="AD213" s="7" t="str">
        <f t="shared" si="128"/>
        <v/>
      </c>
      <c r="AE213" s="7" t="str">
        <f t="shared" si="128"/>
        <v/>
      </c>
      <c r="AF213" s="7" t="str">
        <f t="shared" si="128"/>
        <v/>
      </c>
      <c r="AG213" s="7" t="str">
        <f t="shared" si="128"/>
        <v/>
      </c>
      <c r="AH213" s="7" t="str">
        <f t="shared" si="128"/>
        <v/>
      </c>
      <c r="AI213" s="7" t="str">
        <f t="shared" si="128"/>
        <v/>
      </c>
      <c r="AJ213" s="7" t="str">
        <f t="shared" si="128"/>
        <v/>
      </c>
      <c r="AK213" s="7" t="str">
        <f t="shared" si="128"/>
        <v/>
      </c>
      <c r="AL213" s="7" t="str">
        <f t="shared" si="128"/>
        <v/>
      </c>
      <c r="AM213" s="7" t="str">
        <f t="shared" si="128"/>
        <v/>
      </c>
      <c r="AN213" s="7" t="str">
        <f t="shared" si="128"/>
        <v/>
      </c>
      <c r="AO213" s="7" t="str">
        <f t="shared" si="128"/>
        <v/>
      </c>
      <c r="AP213" s="7" t="str">
        <f t="shared" si="126"/>
        <v/>
      </c>
      <c r="AQ213" s="7" t="str">
        <f t="shared" si="126"/>
        <v/>
      </c>
      <c r="AR213" s="7" t="str">
        <f t="shared" si="126"/>
        <v/>
      </c>
      <c r="AS213" s="7" t="str">
        <f t="shared" si="126"/>
        <v/>
      </c>
      <c r="AT213" s="7" t="str">
        <f t="shared" si="126"/>
        <v/>
      </c>
      <c r="AU213" s="7" t="str">
        <f t="shared" si="126"/>
        <v/>
      </c>
      <c r="AV213" s="7" t="str">
        <f t="shared" si="126"/>
        <v/>
      </c>
      <c r="AW213" s="7" t="str">
        <f t="shared" si="126"/>
        <v/>
      </c>
      <c r="AX213" s="7" t="str">
        <f t="shared" si="126"/>
        <v/>
      </c>
      <c r="AY213" s="7" t="str">
        <f t="shared" si="126"/>
        <v/>
      </c>
      <c r="AZ213" s="7" t="str">
        <f t="shared" si="126"/>
        <v/>
      </c>
      <c r="BA213" s="7" t="str">
        <f t="shared" si="126"/>
        <v/>
      </c>
      <c r="BB213" s="7" t="str">
        <f t="shared" si="126"/>
        <v/>
      </c>
      <c r="BC213" s="7" t="str">
        <f t="shared" si="126"/>
        <v/>
      </c>
      <c r="BD213" s="7" t="str">
        <f t="shared" si="126"/>
        <v/>
      </c>
      <c r="BE213" s="7" t="str">
        <f t="shared" si="126"/>
        <v/>
      </c>
      <c r="BF213" s="7" t="str">
        <f t="shared" si="125"/>
        <v/>
      </c>
      <c r="BG213" s="7" t="str">
        <f t="shared" si="125"/>
        <v/>
      </c>
      <c r="BH213" s="7" t="str">
        <f t="shared" si="125"/>
        <v/>
      </c>
      <c r="BI213" s="7" t="str">
        <f t="shared" si="125"/>
        <v/>
      </c>
      <c r="BJ213" s="7" t="str">
        <f t="shared" si="125"/>
        <v/>
      </c>
      <c r="BK213" s="7" t="str">
        <f t="shared" si="125"/>
        <v/>
      </c>
      <c r="BL213" s="7" t="str">
        <f t="shared" si="125"/>
        <v/>
      </c>
      <c r="BM213" s="7" t="str">
        <f t="shared" si="125"/>
        <v/>
      </c>
      <c r="BN213" s="7" t="str">
        <f t="shared" si="125"/>
        <v/>
      </c>
      <c r="BO213" s="7" t="str">
        <f t="shared" si="125"/>
        <v/>
      </c>
      <c r="BP213" s="7" t="str">
        <f t="shared" si="125"/>
        <v/>
      </c>
      <c r="BQ213" s="7" t="str">
        <f t="shared" si="125"/>
        <v/>
      </c>
      <c r="BR213" s="7" t="str">
        <f t="shared" si="125"/>
        <v/>
      </c>
      <c r="BS213" s="7" t="str">
        <f t="shared" si="125"/>
        <v/>
      </c>
      <c r="BT213" s="7" t="str">
        <f t="shared" si="125"/>
        <v/>
      </c>
      <c r="BU213" s="7" t="str">
        <f t="shared" si="137"/>
        <v/>
      </c>
      <c r="BV213" s="7" t="str">
        <f t="shared" si="137"/>
        <v/>
      </c>
      <c r="BW213" s="7" t="str">
        <f t="shared" si="137"/>
        <v/>
      </c>
      <c r="BX213" s="7" t="str">
        <f t="shared" si="137"/>
        <v/>
      </c>
      <c r="BY213" s="7" t="str">
        <f t="shared" si="137"/>
        <v/>
      </c>
      <c r="BZ213" s="7" t="str">
        <f t="shared" si="137"/>
        <v/>
      </c>
      <c r="CA213" s="7" t="str">
        <f t="shared" si="137"/>
        <v/>
      </c>
      <c r="CB213" s="7" t="str">
        <f t="shared" si="137"/>
        <v/>
      </c>
      <c r="CC213" s="7" t="str">
        <f t="shared" si="137"/>
        <v/>
      </c>
      <c r="CD213" s="7" t="str">
        <f t="shared" si="137"/>
        <v/>
      </c>
      <c r="CE213" s="7" t="str">
        <f t="shared" si="137"/>
        <v/>
      </c>
      <c r="CF213" s="7" t="str">
        <f t="shared" si="137"/>
        <v/>
      </c>
      <c r="CG213" s="7" t="str">
        <f t="shared" si="137"/>
        <v/>
      </c>
      <c r="CH213" s="7" t="str">
        <f t="shared" si="137"/>
        <v/>
      </c>
      <c r="CI213" s="7" t="str">
        <f t="shared" si="137"/>
        <v/>
      </c>
      <c r="CJ213" s="7" t="str">
        <f t="shared" si="137"/>
        <v/>
      </c>
      <c r="CK213" s="7" t="str">
        <f t="shared" si="135"/>
        <v/>
      </c>
      <c r="CL213" s="7" t="str">
        <f t="shared" si="135"/>
        <v/>
      </c>
      <c r="CM213" s="7" t="str">
        <f t="shared" si="135"/>
        <v/>
      </c>
      <c r="CN213" s="7" t="str">
        <f t="shared" si="135"/>
        <v/>
      </c>
      <c r="CO213" s="7" t="str">
        <f t="shared" si="135"/>
        <v/>
      </c>
      <c r="CP213" s="7" t="str">
        <f t="shared" si="135"/>
        <v/>
      </c>
      <c r="CQ213" s="7" t="str">
        <f t="shared" si="135"/>
        <v/>
      </c>
      <c r="CR213" s="7" t="str">
        <f t="shared" si="135"/>
        <v/>
      </c>
      <c r="CS213" s="7" t="str">
        <f t="shared" si="135"/>
        <v/>
      </c>
      <c r="CT213" s="7" t="str">
        <f t="shared" si="135"/>
        <v/>
      </c>
      <c r="CU213" s="7" t="str">
        <f t="shared" si="135"/>
        <v/>
      </c>
      <c r="CV213" s="7" t="str">
        <f t="shared" si="135"/>
        <v/>
      </c>
      <c r="CW213" s="7" t="str">
        <f t="shared" si="135"/>
        <v/>
      </c>
      <c r="CX213" s="7" t="str">
        <f t="shared" si="135"/>
        <v/>
      </c>
      <c r="CY213" s="7" t="str">
        <f t="shared" si="135"/>
        <v/>
      </c>
      <c r="CZ213" s="7" t="str">
        <f t="shared" si="113"/>
        <v/>
      </c>
      <c r="DA213" s="7" t="str">
        <f t="shared" si="133"/>
        <v/>
      </c>
      <c r="DB213" s="7" t="str">
        <f t="shared" si="133"/>
        <v/>
      </c>
      <c r="DC213" s="7" t="str">
        <f t="shared" si="133"/>
        <v/>
      </c>
      <c r="DD213" s="7" t="str">
        <f t="shared" si="133"/>
        <v/>
      </c>
      <c r="DE213" s="7" t="str">
        <f t="shared" si="133"/>
        <v/>
      </c>
      <c r="DF213" s="7" t="str">
        <f t="shared" si="133"/>
        <v/>
      </c>
      <c r="DG213" s="7" t="str">
        <f t="shared" si="133"/>
        <v/>
      </c>
      <c r="DH213" s="7" t="str">
        <f t="shared" si="133"/>
        <v/>
      </c>
      <c r="DI213" s="7" t="str">
        <f t="shared" si="133"/>
        <v/>
      </c>
      <c r="DJ213" s="7" t="str">
        <f t="shared" si="133"/>
        <v/>
      </c>
      <c r="DK213" s="7" t="str">
        <f t="shared" si="133"/>
        <v/>
      </c>
      <c r="DL213" s="7" t="str">
        <f t="shared" si="133"/>
        <v/>
      </c>
      <c r="DM213" s="7" t="str">
        <f t="shared" si="133"/>
        <v/>
      </c>
      <c r="DN213" s="7" t="str">
        <f t="shared" si="133"/>
        <v/>
      </c>
      <c r="DO213" s="7" t="str">
        <f t="shared" si="133"/>
        <v/>
      </c>
      <c r="DP213" s="7" t="str">
        <f t="shared" si="133"/>
        <v/>
      </c>
      <c r="DQ213" s="7" t="str">
        <f t="shared" si="132"/>
        <v/>
      </c>
      <c r="DR213" s="7" t="str">
        <f t="shared" si="132"/>
        <v/>
      </c>
      <c r="DS213" s="7" t="str">
        <f t="shared" si="132"/>
        <v/>
      </c>
      <c r="DT213" s="7" t="str">
        <f t="shared" si="132"/>
        <v/>
      </c>
      <c r="DU213" s="7" t="str">
        <f t="shared" si="132"/>
        <v/>
      </c>
      <c r="DV213" s="7" t="str">
        <f t="shared" si="132"/>
        <v/>
      </c>
      <c r="DW213" s="7" t="str">
        <f t="shared" si="132"/>
        <v/>
      </c>
    </row>
    <row r="214" spans="1:127" x14ac:dyDescent="0.35">
      <c r="A214" s="84" t="s">
        <v>301</v>
      </c>
      <c r="B214" s="84" t="s">
        <v>14</v>
      </c>
      <c r="C214" s="84" t="s">
        <v>10</v>
      </c>
      <c r="D214" s="84">
        <v>1.4381269999999999</v>
      </c>
      <c r="E214" s="82">
        <f>VLOOKUP(C214,'Literature Lookup Tables'!$A$2:$D$21,4,0)</f>
        <v>0.03</v>
      </c>
      <c r="F214" s="82">
        <f>VLOOKUP(C214,'Literature Lookup Tables'!$A$2:$D$21,3,0)</f>
        <v>0</v>
      </c>
      <c r="G214" s="64">
        <f>(VLOOKUP(C214,'Literature Lookup Tables'!$A$2:$L$21,2))*D214</f>
        <v>4.3143809999999998E-2</v>
      </c>
      <c r="H214" s="64">
        <f t="shared" si="129"/>
        <v>0</v>
      </c>
      <c r="I214" s="64">
        <f t="shared" si="130"/>
        <v>4.3143809999999998E-2</v>
      </c>
      <c r="J214" s="106">
        <f>VLOOKUP(C214,'Literature Lookup Tables'!$A$2:$L$21,MATCH(B214,listHYDROGROUPS,0))</f>
        <v>74</v>
      </c>
      <c r="K214" s="7" t="str">
        <f t="shared" si="134"/>
        <v/>
      </c>
      <c r="L214" s="7" t="str">
        <f t="shared" si="134"/>
        <v/>
      </c>
      <c r="M214" s="7" t="str">
        <f t="shared" si="136"/>
        <v/>
      </c>
      <c r="N214" s="7" t="str">
        <f t="shared" si="136"/>
        <v/>
      </c>
      <c r="O214" s="7" t="str">
        <f t="shared" si="136"/>
        <v/>
      </c>
      <c r="P214" s="7" t="str">
        <f t="shared" si="136"/>
        <v/>
      </c>
      <c r="Q214" s="7" t="str">
        <f t="shared" si="136"/>
        <v/>
      </c>
      <c r="R214" s="7" t="str">
        <f t="shared" si="136"/>
        <v/>
      </c>
      <c r="S214" s="7" t="str">
        <f t="shared" si="136"/>
        <v/>
      </c>
      <c r="T214" s="7" t="str">
        <f t="shared" si="136"/>
        <v/>
      </c>
      <c r="U214" s="7" t="str">
        <f t="shared" si="136"/>
        <v/>
      </c>
      <c r="V214" s="7" t="str">
        <f t="shared" si="136"/>
        <v/>
      </c>
      <c r="W214" s="7" t="str">
        <f t="shared" si="136"/>
        <v/>
      </c>
      <c r="X214" s="7" t="str">
        <f t="shared" si="136"/>
        <v/>
      </c>
      <c r="Y214" s="7" t="str">
        <f t="shared" si="136"/>
        <v/>
      </c>
      <c r="Z214" s="7" t="str">
        <f t="shared" si="131"/>
        <v/>
      </c>
      <c r="AA214" s="7" t="str">
        <f t="shared" si="128"/>
        <v/>
      </c>
      <c r="AB214" s="7" t="str">
        <f t="shared" si="128"/>
        <v/>
      </c>
      <c r="AC214" s="7" t="str">
        <f t="shared" si="128"/>
        <v/>
      </c>
      <c r="AD214" s="7" t="str">
        <f t="shared" si="128"/>
        <v/>
      </c>
      <c r="AE214" s="7" t="str">
        <f t="shared" si="128"/>
        <v/>
      </c>
      <c r="AF214" s="7" t="str">
        <f t="shared" si="128"/>
        <v/>
      </c>
      <c r="AG214" s="7" t="str">
        <f t="shared" si="128"/>
        <v/>
      </c>
      <c r="AH214" s="7" t="str">
        <f t="shared" si="128"/>
        <v/>
      </c>
      <c r="AI214" s="7" t="str">
        <f t="shared" si="128"/>
        <v/>
      </c>
      <c r="AJ214" s="7" t="str">
        <f t="shared" si="128"/>
        <v/>
      </c>
      <c r="AK214" s="7" t="str">
        <f t="shared" si="128"/>
        <v/>
      </c>
      <c r="AL214" s="7" t="str">
        <f t="shared" si="128"/>
        <v/>
      </c>
      <c r="AM214" s="7" t="str">
        <f t="shared" si="128"/>
        <v/>
      </c>
      <c r="AN214" s="7" t="str">
        <f t="shared" si="128"/>
        <v/>
      </c>
      <c r="AO214" s="7" t="str">
        <f t="shared" si="128"/>
        <v/>
      </c>
      <c r="AP214" s="7" t="str">
        <f t="shared" si="126"/>
        <v/>
      </c>
      <c r="AQ214" s="7" t="str">
        <f t="shared" si="126"/>
        <v/>
      </c>
      <c r="AR214" s="7" t="str">
        <f t="shared" si="126"/>
        <v/>
      </c>
      <c r="AS214" s="7" t="str">
        <f t="shared" si="126"/>
        <v/>
      </c>
      <c r="AT214" s="7" t="str">
        <f t="shared" si="126"/>
        <v/>
      </c>
      <c r="AU214" s="7" t="str">
        <f t="shared" si="126"/>
        <v/>
      </c>
      <c r="AV214" s="7" t="str">
        <f t="shared" si="126"/>
        <v/>
      </c>
      <c r="AW214" s="7" t="str">
        <f t="shared" si="126"/>
        <v/>
      </c>
      <c r="AX214" s="7" t="str">
        <f t="shared" si="126"/>
        <v/>
      </c>
      <c r="AY214" s="7" t="str">
        <f t="shared" si="126"/>
        <v/>
      </c>
      <c r="AZ214" s="7" t="str">
        <f t="shared" si="126"/>
        <v/>
      </c>
      <c r="BA214" s="7" t="str">
        <f t="shared" si="126"/>
        <v/>
      </c>
      <c r="BB214" s="7" t="str">
        <f t="shared" si="126"/>
        <v/>
      </c>
      <c r="BC214" s="7" t="str">
        <f t="shared" si="126"/>
        <v/>
      </c>
      <c r="BD214" s="7" t="str">
        <f t="shared" si="126"/>
        <v/>
      </c>
      <c r="BE214" s="7" t="str">
        <f t="shared" si="126"/>
        <v/>
      </c>
      <c r="BF214" s="7" t="str">
        <f t="shared" si="125"/>
        <v/>
      </c>
      <c r="BG214" s="7" t="str">
        <f t="shared" si="125"/>
        <v/>
      </c>
      <c r="BH214" s="7" t="str">
        <f t="shared" si="125"/>
        <v/>
      </c>
      <c r="BI214" s="7" t="str">
        <f t="shared" si="125"/>
        <v/>
      </c>
      <c r="BJ214" s="7" t="str">
        <f t="shared" si="125"/>
        <v/>
      </c>
      <c r="BK214" s="7" t="str">
        <f t="shared" si="125"/>
        <v/>
      </c>
      <c r="BL214" s="7" t="str">
        <f t="shared" si="125"/>
        <v/>
      </c>
      <c r="BM214" s="7" t="str">
        <f t="shared" si="125"/>
        <v/>
      </c>
      <c r="BN214" s="7" t="str">
        <f t="shared" si="125"/>
        <v/>
      </c>
      <c r="BO214" s="7" t="str">
        <f t="shared" si="125"/>
        <v/>
      </c>
      <c r="BP214" s="7" t="str">
        <f t="shared" si="125"/>
        <v/>
      </c>
      <c r="BQ214" s="7" t="str">
        <f t="shared" si="125"/>
        <v/>
      </c>
      <c r="BR214" s="7" t="str">
        <f t="shared" si="125"/>
        <v/>
      </c>
      <c r="BS214" s="7" t="str">
        <f t="shared" si="125"/>
        <v/>
      </c>
      <c r="BT214" s="7" t="str">
        <f t="shared" si="125"/>
        <v/>
      </c>
      <c r="BU214" s="7" t="str">
        <f t="shared" si="137"/>
        <v/>
      </c>
      <c r="BV214" s="7" t="str">
        <f t="shared" si="137"/>
        <v/>
      </c>
      <c r="BW214" s="7" t="str">
        <f t="shared" si="137"/>
        <v/>
      </c>
      <c r="BX214" s="7" t="str">
        <f t="shared" si="137"/>
        <v/>
      </c>
      <c r="BY214" s="7" t="str">
        <f t="shared" si="137"/>
        <v/>
      </c>
      <c r="BZ214" s="7" t="str">
        <f t="shared" si="137"/>
        <v/>
      </c>
      <c r="CA214" s="7" t="str">
        <f t="shared" si="137"/>
        <v/>
      </c>
      <c r="CB214" s="7" t="str">
        <f t="shared" si="137"/>
        <v/>
      </c>
      <c r="CC214" s="7" t="str">
        <f t="shared" si="137"/>
        <v/>
      </c>
      <c r="CD214" s="7" t="str">
        <f t="shared" si="137"/>
        <v/>
      </c>
      <c r="CE214" s="7" t="str">
        <f t="shared" si="137"/>
        <v/>
      </c>
      <c r="CF214" s="7" t="str">
        <f t="shared" si="137"/>
        <v/>
      </c>
      <c r="CG214" s="7" t="str">
        <f t="shared" si="137"/>
        <v/>
      </c>
      <c r="CH214" s="7" t="str">
        <f t="shared" si="137"/>
        <v/>
      </c>
      <c r="CI214" s="7" t="str">
        <f t="shared" si="137"/>
        <v/>
      </c>
      <c r="CJ214" s="7" t="str">
        <f t="shared" si="137"/>
        <v/>
      </c>
      <c r="CK214" s="7" t="str">
        <f t="shared" si="135"/>
        <v/>
      </c>
      <c r="CL214" s="7" t="str">
        <f t="shared" si="135"/>
        <v/>
      </c>
      <c r="CM214" s="7" t="str">
        <f t="shared" si="135"/>
        <v/>
      </c>
      <c r="CN214" s="7" t="str">
        <f t="shared" si="135"/>
        <v/>
      </c>
      <c r="CO214" s="7" t="str">
        <f t="shared" si="135"/>
        <v/>
      </c>
      <c r="CP214" s="7" t="str">
        <f t="shared" si="135"/>
        <v/>
      </c>
      <c r="CQ214" s="7" t="str">
        <f t="shared" si="135"/>
        <v/>
      </c>
      <c r="CR214" s="7" t="str">
        <f t="shared" si="135"/>
        <v/>
      </c>
      <c r="CS214" s="7" t="str">
        <f t="shared" si="135"/>
        <v/>
      </c>
      <c r="CT214" s="7" t="str">
        <f t="shared" si="135"/>
        <v/>
      </c>
      <c r="CU214" s="7" t="str">
        <f t="shared" si="135"/>
        <v/>
      </c>
      <c r="CV214" s="7" t="str">
        <f t="shared" si="135"/>
        <v/>
      </c>
      <c r="CW214" s="7" t="str">
        <f t="shared" si="135"/>
        <v/>
      </c>
      <c r="CX214" s="7" t="str">
        <f t="shared" si="135"/>
        <v/>
      </c>
      <c r="CY214" s="7" t="str">
        <f t="shared" si="135"/>
        <v/>
      </c>
      <c r="CZ214" s="7" t="str">
        <f t="shared" si="113"/>
        <v/>
      </c>
      <c r="DA214" s="7" t="str">
        <f t="shared" si="133"/>
        <v/>
      </c>
      <c r="DB214" s="7" t="str">
        <f t="shared" si="133"/>
        <v/>
      </c>
      <c r="DC214" s="7" t="str">
        <f t="shared" si="133"/>
        <v/>
      </c>
      <c r="DD214" s="7" t="str">
        <f t="shared" si="133"/>
        <v/>
      </c>
      <c r="DE214" s="7" t="str">
        <f t="shared" si="133"/>
        <v/>
      </c>
      <c r="DF214" s="7" t="str">
        <f t="shared" si="133"/>
        <v/>
      </c>
      <c r="DG214" s="7" t="str">
        <f t="shared" si="133"/>
        <v/>
      </c>
      <c r="DH214" s="7" t="str">
        <f t="shared" si="133"/>
        <v/>
      </c>
      <c r="DI214" s="7" t="str">
        <f t="shared" si="133"/>
        <v/>
      </c>
      <c r="DJ214" s="7" t="str">
        <f t="shared" si="133"/>
        <v/>
      </c>
      <c r="DK214" s="7" t="str">
        <f t="shared" si="133"/>
        <v/>
      </c>
      <c r="DL214" s="7" t="str">
        <f t="shared" si="133"/>
        <v/>
      </c>
      <c r="DM214" s="7" t="str">
        <f t="shared" si="133"/>
        <v/>
      </c>
      <c r="DN214" s="7" t="str">
        <f t="shared" si="133"/>
        <v/>
      </c>
      <c r="DO214" s="7" t="str">
        <f t="shared" si="133"/>
        <v/>
      </c>
      <c r="DP214" s="7" t="str">
        <f t="shared" si="133"/>
        <v/>
      </c>
      <c r="DQ214" s="7" t="str">
        <f t="shared" si="132"/>
        <v/>
      </c>
      <c r="DR214" s="7" t="str">
        <f t="shared" si="132"/>
        <v/>
      </c>
      <c r="DS214" s="7" t="str">
        <f t="shared" si="132"/>
        <v/>
      </c>
      <c r="DT214" s="7" t="str">
        <f t="shared" si="132"/>
        <v/>
      </c>
      <c r="DU214" s="7" t="str">
        <f t="shared" si="132"/>
        <v/>
      </c>
      <c r="DV214" s="7" t="str">
        <f t="shared" si="132"/>
        <v/>
      </c>
      <c r="DW214" s="7" t="str">
        <f t="shared" si="132"/>
        <v/>
      </c>
    </row>
    <row r="215" spans="1:127" x14ac:dyDescent="0.35">
      <c r="A215" s="84" t="s">
        <v>303</v>
      </c>
      <c r="B215" s="84" t="s">
        <v>14</v>
      </c>
      <c r="C215" s="84" t="s">
        <v>10</v>
      </c>
      <c r="D215" s="84">
        <v>8.9601590000000009</v>
      </c>
      <c r="E215" s="82">
        <f>VLOOKUP(C215,'Literature Lookup Tables'!$A$2:$D$21,4,0)</f>
        <v>0.03</v>
      </c>
      <c r="F215" s="82">
        <f>VLOOKUP(C215,'Literature Lookup Tables'!$A$2:$D$21,3,0)</f>
        <v>0</v>
      </c>
      <c r="G215" s="64">
        <f>(VLOOKUP(C215,'Literature Lookup Tables'!$A$2:$L$21,2))*D215</f>
        <v>0.26880477000000003</v>
      </c>
      <c r="H215" s="64">
        <f t="shared" si="129"/>
        <v>0</v>
      </c>
      <c r="I215" s="64">
        <f t="shared" si="130"/>
        <v>0.26880477000000003</v>
      </c>
      <c r="J215" s="106">
        <f>VLOOKUP(C215,'Literature Lookup Tables'!$A$2:$L$21,MATCH(B215,listHYDROGROUPS,0))</f>
        <v>74</v>
      </c>
      <c r="K215" s="7" t="str">
        <f t="shared" si="134"/>
        <v/>
      </c>
      <c r="L215" s="7" t="str">
        <f t="shared" si="134"/>
        <v/>
      </c>
      <c r="M215" s="7" t="str">
        <f t="shared" si="134"/>
        <v/>
      </c>
      <c r="N215" s="7" t="str">
        <f t="shared" si="134"/>
        <v/>
      </c>
      <c r="O215" s="7" t="str">
        <f t="shared" si="134"/>
        <v/>
      </c>
      <c r="P215" s="7" t="str">
        <f t="shared" si="134"/>
        <v/>
      </c>
      <c r="Q215" s="7" t="str">
        <f t="shared" si="134"/>
        <v/>
      </c>
      <c r="R215" s="7" t="str">
        <f t="shared" si="134"/>
        <v/>
      </c>
      <c r="S215" s="7" t="str">
        <f t="shared" si="134"/>
        <v/>
      </c>
      <c r="T215" s="7" t="str">
        <f t="shared" si="134"/>
        <v/>
      </c>
      <c r="U215" s="7" t="str">
        <f t="shared" si="134"/>
        <v/>
      </c>
      <c r="V215" s="7" t="str">
        <f t="shared" si="134"/>
        <v/>
      </c>
      <c r="W215" s="7" t="str">
        <f t="shared" si="134"/>
        <v/>
      </c>
      <c r="X215" s="7" t="str">
        <f t="shared" si="134"/>
        <v/>
      </c>
      <c r="Y215" s="7" t="str">
        <f t="shared" si="134"/>
        <v/>
      </c>
      <c r="Z215" s="7" t="str">
        <f t="shared" si="131"/>
        <v/>
      </c>
      <c r="AA215" s="7" t="str">
        <f t="shared" si="128"/>
        <v/>
      </c>
      <c r="AB215" s="7" t="str">
        <f t="shared" si="128"/>
        <v/>
      </c>
      <c r="AC215" s="7" t="str">
        <f t="shared" si="128"/>
        <v/>
      </c>
      <c r="AD215" s="7" t="str">
        <f t="shared" si="128"/>
        <v/>
      </c>
      <c r="AE215" s="7" t="str">
        <f t="shared" si="128"/>
        <v/>
      </c>
      <c r="AF215" s="7" t="str">
        <f t="shared" si="128"/>
        <v/>
      </c>
      <c r="AG215" s="7" t="str">
        <f t="shared" si="128"/>
        <v/>
      </c>
      <c r="AH215" s="7" t="str">
        <f t="shared" si="128"/>
        <v/>
      </c>
      <c r="AI215" s="7" t="str">
        <f t="shared" si="128"/>
        <v/>
      </c>
      <c r="AJ215" s="7" t="str">
        <f t="shared" si="128"/>
        <v/>
      </c>
      <c r="AK215" s="7" t="str">
        <f t="shared" si="128"/>
        <v/>
      </c>
      <c r="AL215" s="7" t="str">
        <f t="shared" si="128"/>
        <v/>
      </c>
      <c r="AM215" s="7" t="str">
        <f t="shared" si="128"/>
        <v/>
      </c>
      <c r="AN215" s="7" t="str">
        <f t="shared" si="128"/>
        <v/>
      </c>
      <c r="AO215" s="7" t="str">
        <f t="shared" si="128"/>
        <v/>
      </c>
      <c r="AP215" s="7" t="str">
        <f t="shared" si="126"/>
        <v/>
      </c>
      <c r="AQ215" s="7" t="str">
        <f t="shared" si="126"/>
        <v/>
      </c>
      <c r="AR215" s="7" t="str">
        <f t="shared" si="126"/>
        <v/>
      </c>
      <c r="AS215" s="7" t="str">
        <f t="shared" si="126"/>
        <v/>
      </c>
      <c r="AT215" s="7" t="str">
        <f t="shared" si="126"/>
        <v/>
      </c>
      <c r="AU215" s="7" t="str">
        <f t="shared" si="126"/>
        <v/>
      </c>
      <c r="AV215" s="7" t="str">
        <f t="shared" si="126"/>
        <v/>
      </c>
      <c r="AW215" s="7" t="str">
        <f t="shared" si="126"/>
        <v/>
      </c>
      <c r="AX215" s="7" t="str">
        <f t="shared" si="126"/>
        <v/>
      </c>
      <c r="AY215" s="7" t="str">
        <f t="shared" si="126"/>
        <v/>
      </c>
      <c r="AZ215" s="7" t="str">
        <f t="shared" si="126"/>
        <v/>
      </c>
      <c r="BA215" s="7" t="str">
        <f t="shared" si="126"/>
        <v/>
      </c>
      <c r="BB215" s="7" t="str">
        <f t="shared" si="126"/>
        <v/>
      </c>
      <c r="BC215" s="7" t="str">
        <f t="shared" si="126"/>
        <v/>
      </c>
      <c r="BD215" s="7" t="str">
        <f t="shared" si="126"/>
        <v/>
      </c>
      <c r="BE215" s="7" t="str">
        <f t="shared" si="126"/>
        <v/>
      </c>
      <c r="BF215" s="7" t="str">
        <f t="shared" si="125"/>
        <v/>
      </c>
      <c r="BG215" s="7" t="str">
        <f t="shared" si="125"/>
        <v/>
      </c>
      <c r="BH215" s="7" t="str">
        <f t="shared" si="125"/>
        <v/>
      </c>
      <c r="BI215" s="7" t="str">
        <f t="shared" si="125"/>
        <v/>
      </c>
      <c r="BJ215" s="7" t="str">
        <f t="shared" si="125"/>
        <v/>
      </c>
      <c r="BK215" s="7" t="str">
        <f t="shared" si="125"/>
        <v/>
      </c>
      <c r="BL215" s="7" t="str">
        <f t="shared" si="125"/>
        <v/>
      </c>
      <c r="BM215" s="7" t="str">
        <f t="shared" si="125"/>
        <v/>
      </c>
      <c r="BN215" s="7" t="str">
        <f t="shared" si="125"/>
        <v/>
      </c>
      <c r="BO215" s="7" t="str">
        <f t="shared" si="125"/>
        <v/>
      </c>
      <c r="BP215" s="7" t="str">
        <f t="shared" si="125"/>
        <v/>
      </c>
      <c r="BQ215" s="7" t="str">
        <f t="shared" si="125"/>
        <v/>
      </c>
      <c r="BR215" s="7" t="str">
        <f t="shared" si="125"/>
        <v/>
      </c>
      <c r="BS215" s="7" t="str">
        <f t="shared" si="125"/>
        <v/>
      </c>
      <c r="BT215" s="7" t="str">
        <f t="shared" si="125"/>
        <v/>
      </c>
      <c r="BU215" s="7" t="str">
        <f t="shared" si="137"/>
        <v/>
      </c>
      <c r="BV215" s="7" t="str">
        <f t="shared" si="137"/>
        <v/>
      </c>
      <c r="BW215" s="7" t="str">
        <f t="shared" si="137"/>
        <v/>
      </c>
      <c r="BX215" s="7" t="str">
        <f t="shared" si="137"/>
        <v/>
      </c>
      <c r="BY215" s="7" t="str">
        <f t="shared" si="137"/>
        <v/>
      </c>
      <c r="BZ215" s="7" t="str">
        <f t="shared" si="137"/>
        <v/>
      </c>
      <c r="CA215" s="7" t="str">
        <f t="shared" si="137"/>
        <v/>
      </c>
      <c r="CB215" s="7" t="str">
        <f t="shared" si="137"/>
        <v/>
      </c>
      <c r="CC215" s="7" t="str">
        <f t="shared" si="137"/>
        <v/>
      </c>
      <c r="CD215" s="7" t="str">
        <f t="shared" si="137"/>
        <v/>
      </c>
      <c r="CE215" s="7" t="str">
        <f t="shared" si="137"/>
        <v/>
      </c>
      <c r="CF215" s="7" t="str">
        <f t="shared" si="137"/>
        <v/>
      </c>
      <c r="CG215" s="7" t="str">
        <f t="shared" si="137"/>
        <v/>
      </c>
      <c r="CH215" s="7" t="str">
        <f t="shared" si="137"/>
        <v/>
      </c>
      <c r="CI215" s="7" t="str">
        <f t="shared" si="137"/>
        <v/>
      </c>
      <c r="CJ215" s="7" t="str">
        <f t="shared" si="137"/>
        <v/>
      </c>
      <c r="CK215" s="7" t="str">
        <f t="shared" si="135"/>
        <v/>
      </c>
      <c r="CL215" s="7" t="str">
        <f t="shared" si="135"/>
        <v/>
      </c>
      <c r="CM215" s="7" t="str">
        <f t="shared" si="135"/>
        <v/>
      </c>
      <c r="CN215" s="7" t="str">
        <f t="shared" si="135"/>
        <v/>
      </c>
      <c r="CO215" s="7" t="str">
        <f t="shared" si="135"/>
        <v/>
      </c>
      <c r="CP215" s="7" t="str">
        <f t="shared" si="135"/>
        <v/>
      </c>
      <c r="CQ215" s="7" t="str">
        <f t="shared" si="135"/>
        <v/>
      </c>
      <c r="CR215" s="7" t="str">
        <f t="shared" si="135"/>
        <v/>
      </c>
      <c r="CS215" s="7" t="str">
        <f t="shared" si="135"/>
        <v/>
      </c>
      <c r="CT215" s="7" t="str">
        <f t="shared" si="135"/>
        <v/>
      </c>
      <c r="CU215" s="7" t="str">
        <f t="shared" si="135"/>
        <v/>
      </c>
      <c r="CV215" s="7" t="str">
        <f t="shared" si="135"/>
        <v/>
      </c>
      <c r="CW215" s="7" t="str">
        <f t="shared" si="135"/>
        <v/>
      </c>
      <c r="CX215" s="7" t="str">
        <f t="shared" si="135"/>
        <v/>
      </c>
      <c r="CY215" s="7" t="str">
        <f t="shared" si="135"/>
        <v/>
      </c>
      <c r="CZ215" s="7" t="str">
        <f t="shared" si="113"/>
        <v/>
      </c>
      <c r="DA215" s="7" t="str">
        <f t="shared" si="133"/>
        <v/>
      </c>
      <c r="DB215" s="7" t="str">
        <f t="shared" si="133"/>
        <v/>
      </c>
      <c r="DC215" s="7" t="str">
        <f t="shared" si="133"/>
        <v/>
      </c>
      <c r="DD215" s="7" t="str">
        <f t="shared" si="133"/>
        <v/>
      </c>
      <c r="DE215" s="7" t="str">
        <f t="shared" si="133"/>
        <v/>
      </c>
      <c r="DF215" s="7" t="str">
        <f t="shared" si="133"/>
        <v/>
      </c>
      <c r="DG215" s="7" t="str">
        <f t="shared" si="133"/>
        <v/>
      </c>
      <c r="DH215" s="7" t="str">
        <f t="shared" si="133"/>
        <v/>
      </c>
      <c r="DI215" s="7" t="str">
        <f t="shared" si="133"/>
        <v/>
      </c>
      <c r="DJ215" s="7" t="str">
        <f t="shared" si="133"/>
        <v/>
      </c>
      <c r="DK215" s="7" t="str">
        <f t="shared" si="133"/>
        <v/>
      </c>
      <c r="DL215" s="7" t="str">
        <f t="shared" si="133"/>
        <v/>
      </c>
      <c r="DM215" s="7" t="str">
        <f t="shared" si="133"/>
        <v/>
      </c>
      <c r="DN215" s="7" t="str">
        <f t="shared" si="133"/>
        <v/>
      </c>
      <c r="DO215" s="7" t="str">
        <f t="shared" si="133"/>
        <v/>
      </c>
      <c r="DP215" s="7" t="str">
        <f t="shared" si="133"/>
        <v/>
      </c>
      <c r="DQ215" s="7" t="str">
        <f t="shared" si="132"/>
        <v/>
      </c>
      <c r="DR215" s="7" t="str">
        <f t="shared" si="132"/>
        <v/>
      </c>
      <c r="DS215" s="7" t="str">
        <f t="shared" si="132"/>
        <v/>
      </c>
      <c r="DT215" s="7" t="str">
        <f t="shared" si="132"/>
        <v/>
      </c>
      <c r="DU215" s="7" t="str">
        <f t="shared" si="132"/>
        <v/>
      </c>
      <c r="DV215" s="7" t="str">
        <f t="shared" si="132"/>
        <v/>
      </c>
      <c r="DW215" s="7" t="str">
        <f t="shared" si="132"/>
        <v/>
      </c>
    </row>
    <row r="216" spans="1:127" x14ac:dyDescent="0.35">
      <c r="A216" s="84" t="s">
        <v>302</v>
      </c>
      <c r="B216" s="84" t="s">
        <v>14</v>
      </c>
      <c r="C216" s="84" t="s">
        <v>10</v>
      </c>
      <c r="D216" s="84">
        <v>1.3004E-2</v>
      </c>
      <c r="E216" s="82">
        <f>VLOOKUP(C216,'Literature Lookup Tables'!$A$2:$D$21,4,0)</f>
        <v>0.03</v>
      </c>
      <c r="F216" s="82">
        <f>VLOOKUP(C216,'Literature Lookup Tables'!$A$2:$D$21,3,0)</f>
        <v>0</v>
      </c>
      <c r="G216" s="64">
        <f>(VLOOKUP(C216,'Literature Lookup Tables'!$A$2:$L$21,2))*D216</f>
        <v>3.9011999999999999E-4</v>
      </c>
      <c r="H216" s="64">
        <f t="shared" si="129"/>
        <v>0</v>
      </c>
      <c r="I216" s="64">
        <f t="shared" si="130"/>
        <v>3.9011999999999999E-4</v>
      </c>
      <c r="J216" s="106">
        <f>VLOOKUP(C216,'Literature Lookup Tables'!$A$2:$L$21,MATCH(B216,listHYDROGROUPS,0))</f>
        <v>74</v>
      </c>
      <c r="K216" s="7" t="str">
        <f t="shared" si="134"/>
        <v/>
      </c>
      <c r="L216" s="7" t="str">
        <f t="shared" si="134"/>
        <v/>
      </c>
      <c r="M216" s="7" t="str">
        <f t="shared" si="136"/>
        <v/>
      </c>
      <c r="N216" s="7" t="str">
        <f t="shared" si="136"/>
        <v/>
      </c>
      <c r="O216" s="7" t="str">
        <f t="shared" si="136"/>
        <v/>
      </c>
      <c r="P216" s="7" t="str">
        <f t="shared" si="136"/>
        <v/>
      </c>
      <c r="Q216" s="7" t="str">
        <f t="shared" si="136"/>
        <v/>
      </c>
      <c r="R216" s="7" t="str">
        <f t="shared" si="136"/>
        <v/>
      </c>
      <c r="S216" s="7" t="str">
        <f t="shared" si="136"/>
        <v/>
      </c>
      <c r="T216" s="7" t="str">
        <f t="shared" si="136"/>
        <v/>
      </c>
      <c r="U216" s="7" t="str">
        <f t="shared" si="136"/>
        <v/>
      </c>
      <c r="V216" s="7" t="str">
        <f t="shared" si="136"/>
        <v/>
      </c>
      <c r="W216" s="7" t="str">
        <f t="shared" si="136"/>
        <v/>
      </c>
      <c r="X216" s="7" t="str">
        <f t="shared" si="136"/>
        <v/>
      </c>
      <c r="Y216" s="7" t="str">
        <f t="shared" si="136"/>
        <v/>
      </c>
      <c r="Z216" s="7" t="str">
        <f t="shared" si="131"/>
        <v/>
      </c>
      <c r="AA216" s="7" t="str">
        <f t="shared" si="128"/>
        <v/>
      </c>
      <c r="AB216" s="7" t="str">
        <f t="shared" si="128"/>
        <v/>
      </c>
      <c r="AC216" s="7" t="str">
        <f t="shared" si="128"/>
        <v/>
      </c>
      <c r="AD216" s="7" t="str">
        <f t="shared" si="128"/>
        <v/>
      </c>
      <c r="AE216" s="7" t="str">
        <f t="shared" si="128"/>
        <v/>
      </c>
      <c r="AF216" s="7" t="str">
        <f t="shared" si="128"/>
        <v/>
      </c>
      <c r="AG216" s="7" t="str">
        <f t="shared" si="128"/>
        <v/>
      </c>
      <c r="AH216" s="7" t="str">
        <f t="shared" si="128"/>
        <v/>
      </c>
      <c r="AI216" s="7" t="str">
        <f t="shared" si="128"/>
        <v/>
      </c>
      <c r="AJ216" s="7" t="str">
        <f t="shared" si="128"/>
        <v/>
      </c>
      <c r="AK216" s="7" t="str">
        <f t="shared" si="128"/>
        <v/>
      </c>
      <c r="AL216" s="7" t="str">
        <f t="shared" si="128"/>
        <v/>
      </c>
      <c r="AM216" s="7" t="str">
        <f t="shared" si="128"/>
        <v/>
      </c>
      <c r="AN216" s="7" t="str">
        <f t="shared" si="128"/>
        <v/>
      </c>
      <c r="AO216" s="7" t="str">
        <f t="shared" si="128"/>
        <v/>
      </c>
      <c r="AP216" s="7" t="str">
        <f t="shared" si="126"/>
        <v/>
      </c>
      <c r="AQ216" s="7" t="str">
        <f t="shared" si="126"/>
        <v/>
      </c>
      <c r="AR216" s="7" t="str">
        <f t="shared" si="126"/>
        <v/>
      </c>
      <c r="AS216" s="7" t="str">
        <f t="shared" si="126"/>
        <v/>
      </c>
      <c r="AT216" s="7" t="str">
        <f t="shared" si="126"/>
        <v/>
      </c>
      <c r="AU216" s="7" t="str">
        <f t="shared" si="126"/>
        <v/>
      </c>
      <c r="AV216" s="7" t="str">
        <f t="shared" si="126"/>
        <v/>
      </c>
      <c r="AW216" s="7" t="str">
        <f t="shared" si="126"/>
        <v/>
      </c>
      <c r="AX216" s="7" t="str">
        <f t="shared" si="126"/>
        <v/>
      </c>
      <c r="AY216" s="7" t="str">
        <f t="shared" si="126"/>
        <v/>
      </c>
      <c r="AZ216" s="7" t="str">
        <f t="shared" si="126"/>
        <v/>
      </c>
      <c r="BA216" s="7" t="str">
        <f t="shared" si="126"/>
        <v/>
      </c>
      <c r="BB216" s="7" t="str">
        <f t="shared" si="126"/>
        <v/>
      </c>
      <c r="BC216" s="7" t="str">
        <f t="shared" si="126"/>
        <v/>
      </c>
      <c r="BD216" s="7" t="str">
        <f t="shared" si="126"/>
        <v/>
      </c>
      <c r="BE216" s="7" t="str">
        <f t="shared" si="126"/>
        <v/>
      </c>
      <c r="BF216" s="7" t="str">
        <f t="shared" si="125"/>
        <v/>
      </c>
      <c r="BG216" s="7" t="str">
        <f t="shared" si="125"/>
        <v/>
      </c>
      <c r="BH216" s="7" t="str">
        <f t="shared" si="125"/>
        <v/>
      </c>
      <c r="BI216" s="7" t="str">
        <f t="shared" si="125"/>
        <v/>
      </c>
      <c r="BJ216" s="7" t="str">
        <f t="shared" si="125"/>
        <v/>
      </c>
      <c r="BK216" s="7" t="str">
        <f t="shared" si="125"/>
        <v/>
      </c>
      <c r="BL216" s="7" t="str">
        <f t="shared" si="125"/>
        <v/>
      </c>
      <c r="BM216" s="7" t="str">
        <f t="shared" si="125"/>
        <v/>
      </c>
      <c r="BN216" s="7" t="str">
        <f t="shared" si="125"/>
        <v/>
      </c>
      <c r="BO216" s="7" t="str">
        <f t="shared" si="125"/>
        <v/>
      </c>
      <c r="BP216" s="7" t="str">
        <f t="shared" si="125"/>
        <v/>
      </c>
      <c r="BQ216" s="7" t="str">
        <f t="shared" si="125"/>
        <v/>
      </c>
      <c r="BR216" s="7" t="str">
        <f t="shared" si="125"/>
        <v/>
      </c>
      <c r="BS216" s="7" t="str">
        <f t="shared" si="125"/>
        <v/>
      </c>
      <c r="BT216" s="7" t="str">
        <f t="shared" si="125"/>
        <v/>
      </c>
      <c r="BU216" s="7" t="str">
        <f t="shared" si="137"/>
        <v/>
      </c>
      <c r="BV216" s="7" t="str">
        <f t="shared" si="137"/>
        <v/>
      </c>
      <c r="BW216" s="7" t="str">
        <f t="shared" si="137"/>
        <v/>
      </c>
      <c r="BX216" s="7" t="str">
        <f t="shared" si="137"/>
        <v/>
      </c>
      <c r="BY216" s="7" t="str">
        <f t="shared" si="137"/>
        <v/>
      </c>
      <c r="BZ216" s="7" t="str">
        <f t="shared" si="137"/>
        <v/>
      </c>
      <c r="CA216" s="7" t="str">
        <f t="shared" si="137"/>
        <v/>
      </c>
      <c r="CB216" s="7" t="str">
        <f t="shared" si="137"/>
        <v/>
      </c>
      <c r="CC216" s="7" t="str">
        <f t="shared" si="137"/>
        <v/>
      </c>
      <c r="CD216" s="7" t="str">
        <f t="shared" si="137"/>
        <v/>
      </c>
      <c r="CE216" s="7" t="str">
        <f t="shared" si="137"/>
        <v/>
      </c>
      <c r="CF216" s="7" t="str">
        <f t="shared" si="137"/>
        <v/>
      </c>
      <c r="CG216" s="7" t="str">
        <f t="shared" si="137"/>
        <v/>
      </c>
      <c r="CH216" s="7" t="str">
        <f t="shared" si="137"/>
        <v/>
      </c>
      <c r="CI216" s="7" t="str">
        <f t="shared" si="137"/>
        <v/>
      </c>
      <c r="CJ216" s="7" t="str">
        <f t="shared" si="137"/>
        <v/>
      </c>
      <c r="CK216" s="7" t="str">
        <f t="shared" si="135"/>
        <v/>
      </c>
      <c r="CL216" s="7" t="str">
        <f t="shared" si="135"/>
        <v/>
      </c>
      <c r="CM216" s="7" t="str">
        <f t="shared" si="135"/>
        <v/>
      </c>
      <c r="CN216" s="7" t="str">
        <f t="shared" si="135"/>
        <v/>
      </c>
      <c r="CO216" s="7" t="str">
        <f t="shared" si="135"/>
        <v/>
      </c>
      <c r="CP216" s="7" t="str">
        <f t="shared" si="135"/>
        <v/>
      </c>
      <c r="CQ216" s="7" t="str">
        <f t="shared" si="135"/>
        <v/>
      </c>
      <c r="CR216" s="7" t="str">
        <f t="shared" si="135"/>
        <v/>
      </c>
      <c r="CS216" s="7" t="str">
        <f t="shared" si="135"/>
        <v/>
      </c>
      <c r="CT216" s="7" t="str">
        <f t="shared" si="135"/>
        <v/>
      </c>
      <c r="CU216" s="7" t="str">
        <f t="shared" si="135"/>
        <v/>
      </c>
      <c r="CV216" s="7" t="str">
        <f t="shared" si="135"/>
        <v/>
      </c>
      <c r="CW216" s="7" t="str">
        <f t="shared" si="135"/>
        <v/>
      </c>
      <c r="CX216" s="7" t="str">
        <f t="shared" si="135"/>
        <v/>
      </c>
      <c r="CY216" s="7" t="str">
        <f t="shared" si="135"/>
        <v/>
      </c>
      <c r="CZ216" s="7" t="str">
        <f t="shared" si="113"/>
        <v/>
      </c>
      <c r="DA216" s="7" t="str">
        <f t="shared" si="133"/>
        <v/>
      </c>
      <c r="DB216" s="7" t="str">
        <f t="shared" si="133"/>
        <v/>
      </c>
      <c r="DC216" s="7" t="str">
        <f t="shared" si="133"/>
        <v/>
      </c>
      <c r="DD216" s="7" t="str">
        <f t="shared" si="133"/>
        <v/>
      </c>
      <c r="DE216" s="7" t="str">
        <f t="shared" si="133"/>
        <v/>
      </c>
      <c r="DF216" s="7" t="str">
        <f t="shared" si="133"/>
        <v/>
      </c>
      <c r="DG216" s="7" t="str">
        <f t="shared" si="133"/>
        <v/>
      </c>
      <c r="DH216" s="7" t="str">
        <f t="shared" si="133"/>
        <v/>
      </c>
      <c r="DI216" s="7" t="str">
        <f t="shared" si="133"/>
        <v/>
      </c>
      <c r="DJ216" s="7" t="str">
        <f t="shared" si="133"/>
        <v/>
      </c>
      <c r="DK216" s="7" t="str">
        <f t="shared" si="133"/>
        <v/>
      </c>
      <c r="DL216" s="7" t="str">
        <f t="shared" si="133"/>
        <v/>
      </c>
      <c r="DM216" s="7" t="str">
        <f t="shared" si="133"/>
        <v/>
      </c>
      <c r="DN216" s="7" t="str">
        <f t="shared" si="133"/>
        <v/>
      </c>
      <c r="DO216" s="7" t="str">
        <f t="shared" si="133"/>
        <v/>
      </c>
      <c r="DP216" s="7" t="str">
        <f t="shared" si="133"/>
        <v/>
      </c>
      <c r="DQ216" s="7" t="str">
        <f t="shared" si="132"/>
        <v/>
      </c>
      <c r="DR216" s="7" t="str">
        <f t="shared" si="132"/>
        <v/>
      </c>
      <c r="DS216" s="7" t="str">
        <f t="shared" si="132"/>
        <v/>
      </c>
      <c r="DT216" s="7" t="str">
        <f t="shared" si="132"/>
        <v/>
      </c>
      <c r="DU216" s="7" t="str">
        <f t="shared" si="132"/>
        <v/>
      </c>
      <c r="DV216" s="7" t="str">
        <f t="shared" si="132"/>
        <v/>
      </c>
      <c r="DW216" s="7" t="str">
        <f t="shared" si="132"/>
        <v/>
      </c>
    </row>
    <row r="217" spans="1:127" x14ac:dyDescent="0.35">
      <c r="A217" s="84" t="s">
        <v>281</v>
      </c>
      <c r="B217" s="84" t="s">
        <v>14</v>
      </c>
      <c r="C217" s="84" t="s">
        <v>71</v>
      </c>
      <c r="D217" s="84">
        <v>1.3126629999999999</v>
      </c>
      <c r="E217" s="82">
        <f>VLOOKUP(C217,'Literature Lookup Tables'!$A$2:$D$21,4,0)</f>
        <v>8.9999999999999969E-2</v>
      </c>
      <c r="F217" s="82">
        <f>VLOOKUP(C217,'Literature Lookup Tables'!$A$2:$D$21,3,0)</f>
        <v>0.4</v>
      </c>
      <c r="G217" s="64">
        <f>(VLOOKUP(C217,'Literature Lookup Tables'!$A$2:$L$21,2))*D217</f>
        <v>0.64320486999999993</v>
      </c>
      <c r="H217" s="64">
        <f t="shared" si="129"/>
        <v>0.52506520000000001</v>
      </c>
      <c r="I217" s="64">
        <f t="shared" si="130"/>
        <v>0.11813966999999995</v>
      </c>
      <c r="J217" s="106">
        <f>VLOOKUP(C217,'Literature Lookup Tables'!$A$2:$L$21,MATCH(B217,listHYDROGROUPS,0))</f>
        <v>74</v>
      </c>
      <c r="K217" s="7" t="str">
        <f t="shared" si="134"/>
        <v/>
      </c>
      <c r="L217" s="7" t="str">
        <f t="shared" si="134"/>
        <v/>
      </c>
      <c r="M217" s="7" t="str">
        <f t="shared" si="134"/>
        <v/>
      </c>
      <c r="N217" s="7" t="str">
        <f t="shared" si="134"/>
        <v/>
      </c>
      <c r="O217" s="7" t="str">
        <f t="shared" si="134"/>
        <v/>
      </c>
      <c r="P217" s="7" t="str">
        <f t="shared" si="134"/>
        <v/>
      </c>
      <c r="Q217" s="7" t="str">
        <f t="shared" si="134"/>
        <v/>
      </c>
      <c r="R217" s="7" t="str">
        <f t="shared" si="134"/>
        <v/>
      </c>
      <c r="S217" s="7" t="str">
        <f t="shared" si="134"/>
        <v/>
      </c>
      <c r="T217" s="7" t="str">
        <f t="shared" si="134"/>
        <v/>
      </c>
      <c r="U217" s="7" t="str">
        <f t="shared" si="134"/>
        <v/>
      </c>
      <c r="V217" s="7" t="str">
        <f t="shared" si="134"/>
        <v/>
      </c>
      <c r="W217" s="7" t="str">
        <f t="shared" si="134"/>
        <v/>
      </c>
      <c r="X217" s="7" t="str">
        <f t="shared" si="134"/>
        <v/>
      </c>
      <c r="Y217" s="7" t="str">
        <f t="shared" si="134"/>
        <v/>
      </c>
      <c r="Z217" s="7" t="str">
        <f t="shared" si="131"/>
        <v/>
      </c>
      <c r="AA217" s="7" t="str">
        <f t="shared" si="128"/>
        <v/>
      </c>
      <c r="AB217" s="7" t="str">
        <f t="shared" si="128"/>
        <v/>
      </c>
      <c r="AC217" s="7" t="str">
        <f t="shared" si="128"/>
        <v/>
      </c>
      <c r="AD217" s="7" t="str">
        <f t="shared" si="128"/>
        <v/>
      </c>
      <c r="AE217" s="7" t="str">
        <f t="shared" si="128"/>
        <v/>
      </c>
      <c r="AF217" s="7" t="str">
        <f t="shared" si="128"/>
        <v/>
      </c>
      <c r="AG217" s="7" t="str">
        <f t="shared" si="128"/>
        <v/>
      </c>
      <c r="AH217" s="7" t="str">
        <f t="shared" si="128"/>
        <v/>
      </c>
      <c r="AI217" s="7" t="str">
        <f t="shared" si="128"/>
        <v/>
      </c>
      <c r="AJ217" s="7" t="str">
        <f t="shared" si="128"/>
        <v/>
      </c>
      <c r="AK217" s="7" t="str">
        <f t="shared" si="128"/>
        <v/>
      </c>
      <c r="AL217" s="7" t="str">
        <f t="shared" si="128"/>
        <v/>
      </c>
      <c r="AM217" s="7" t="str">
        <f t="shared" si="128"/>
        <v/>
      </c>
      <c r="AN217" s="7" t="str">
        <f t="shared" si="128"/>
        <v/>
      </c>
      <c r="AO217" s="7" t="str">
        <f t="shared" si="128"/>
        <v/>
      </c>
      <c r="AP217" s="7" t="str">
        <f t="shared" si="126"/>
        <v/>
      </c>
      <c r="AQ217" s="7" t="str">
        <f t="shared" si="126"/>
        <v/>
      </c>
      <c r="AR217" s="7" t="str">
        <f t="shared" si="126"/>
        <v/>
      </c>
      <c r="AS217" s="7" t="str">
        <f t="shared" si="126"/>
        <v/>
      </c>
      <c r="AT217" s="7" t="str">
        <f t="shared" si="126"/>
        <v/>
      </c>
      <c r="AU217" s="7" t="str">
        <f t="shared" si="126"/>
        <v/>
      </c>
      <c r="AV217" s="7" t="str">
        <f t="shared" si="126"/>
        <v/>
      </c>
      <c r="AW217" s="7" t="str">
        <f t="shared" si="126"/>
        <v/>
      </c>
      <c r="AX217" s="7" t="str">
        <f t="shared" si="126"/>
        <v/>
      </c>
      <c r="AY217" s="7" t="str">
        <f t="shared" si="126"/>
        <v/>
      </c>
      <c r="AZ217" s="7" t="str">
        <f t="shared" si="126"/>
        <v/>
      </c>
      <c r="BA217" s="7" t="str">
        <f t="shared" si="126"/>
        <v/>
      </c>
      <c r="BB217" s="7" t="str">
        <f t="shared" si="126"/>
        <v/>
      </c>
      <c r="BC217" s="7" t="str">
        <f t="shared" si="126"/>
        <v/>
      </c>
      <c r="BD217" s="7" t="str">
        <f t="shared" si="126"/>
        <v/>
      </c>
      <c r="BE217" s="7" t="str">
        <f t="shared" si="126"/>
        <v/>
      </c>
      <c r="BF217" s="7" t="str">
        <f t="shared" si="125"/>
        <v/>
      </c>
      <c r="BG217" s="7" t="str">
        <f t="shared" si="125"/>
        <v/>
      </c>
      <c r="BH217" s="7" t="str">
        <f t="shared" si="125"/>
        <v/>
      </c>
      <c r="BI217" s="7" t="str">
        <f t="shared" si="125"/>
        <v/>
      </c>
      <c r="BJ217" s="7" t="str">
        <f t="shared" si="125"/>
        <v/>
      </c>
      <c r="BK217" s="7" t="str">
        <f t="shared" si="125"/>
        <v/>
      </c>
      <c r="BL217" s="7" t="str">
        <f t="shared" si="125"/>
        <v/>
      </c>
      <c r="BM217" s="7" t="str">
        <f t="shared" si="125"/>
        <v/>
      </c>
      <c r="BN217" s="7" t="str">
        <f t="shared" si="125"/>
        <v/>
      </c>
      <c r="BO217" s="7" t="str">
        <f t="shared" si="125"/>
        <v/>
      </c>
      <c r="BP217" s="7" t="str">
        <f t="shared" si="125"/>
        <v/>
      </c>
      <c r="BQ217" s="7" t="str">
        <f t="shared" si="125"/>
        <v/>
      </c>
      <c r="BR217" s="7" t="str">
        <f t="shared" si="125"/>
        <v/>
      </c>
      <c r="BS217" s="7" t="str">
        <f t="shared" si="125"/>
        <v/>
      </c>
      <c r="BT217" s="7" t="str">
        <f t="shared" si="125"/>
        <v/>
      </c>
      <c r="BU217" s="7" t="str">
        <f t="shared" si="137"/>
        <v/>
      </c>
      <c r="BV217" s="7" t="str">
        <f t="shared" si="137"/>
        <v/>
      </c>
      <c r="BW217" s="7" t="str">
        <f t="shared" si="137"/>
        <v/>
      </c>
      <c r="BX217" s="7" t="str">
        <f t="shared" si="137"/>
        <v/>
      </c>
      <c r="BY217" s="7" t="str">
        <f t="shared" si="137"/>
        <v/>
      </c>
      <c r="BZ217" s="7" t="str">
        <f t="shared" si="137"/>
        <v/>
      </c>
      <c r="CA217" s="7" t="str">
        <f t="shared" si="137"/>
        <v/>
      </c>
      <c r="CB217" s="7" t="str">
        <f t="shared" si="137"/>
        <v/>
      </c>
      <c r="CC217" s="7" t="str">
        <f t="shared" si="137"/>
        <v/>
      </c>
      <c r="CD217" s="7" t="str">
        <f t="shared" si="137"/>
        <v/>
      </c>
      <c r="CE217" s="7" t="str">
        <f t="shared" si="137"/>
        <v/>
      </c>
      <c r="CF217" s="7" t="str">
        <f t="shared" si="137"/>
        <v/>
      </c>
      <c r="CG217" s="7" t="str">
        <f t="shared" si="137"/>
        <v/>
      </c>
      <c r="CH217" s="7" t="str">
        <f t="shared" si="137"/>
        <v/>
      </c>
      <c r="CI217" s="7" t="str">
        <f t="shared" si="137"/>
        <v/>
      </c>
      <c r="CJ217" s="7" t="str">
        <f t="shared" si="137"/>
        <v/>
      </c>
      <c r="CK217" s="7" t="str">
        <f t="shared" si="135"/>
        <v/>
      </c>
      <c r="CL217" s="7" t="str">
        <f t="shared" si="135"/>
        <v/>
      </c>
      <c r="CM217" s="7" t="str">
        <f t="shared" si="135"/>
        <v/>
      </c>
      <c r="CN217" s="7" t="str">
        <f t="shared" si="135"/>
        <v/>
      </c>
      <c r="CO217" s="7" t="str">
        <f t="shared" si="135"/>
        <v/>
      </c>
      <c r="CP217" s="7" t="str">
        <f t="shared" si="135"/>
        <v/>
      </c>
      <c r="CQ217" s="7" t="str">
        <f t="shared" si="135"/>
        <v/>
      </c>
      <c r="CR217" s="7" t="str">
        <f t="shared" si="135"/>
        <v/>
      </c>
      <c r="CS217" s="7" t="str">
        <f t="shared" si="135"/>
        <v/>
      </c>
      <c r="CT217" s="7" t="str">
        <f t="shared" si="135"/>
        <v/>
      </c>
      <c r="CU217" s="7" t="str">
        <f t="shared" si="135"/>
        <v/>
      </c>
      <c r="CV217" s="7" t="str">
        <f t="shared" si="135"/>
        <v/>
      </c>
      <c r="CW217" s="7" t="str">
        <f t="shared" si="135"/>
        <v/>
      </c>
      <c r="CX217" s="7" t="str">
        <f t="shared" si="135"/>
        <v/>
      </c>
      <c r="CY217" s="7" t="str">
        <f t="shared" si="135"/>
        <v/>
      </c>
      <c r="CZ217" s="7" t="str">
        <f t="shared" si="113"/>
        <v/>
      </c>
      <c r="DA217" s="7" t="str">
        <f t="shared" si="133"/>
        <v/>
      </c>
      <c r="DB217" s="7" t="str">
        <f t="shared" si="133"/>
        <v/>
      </c>
      <c r="DC217" s="7" t="str">
        <f t="shared" si="133"/>
        <v/>
      </c>
      <c r="DD217" s="7" t="str">
        <f t="shared" si="133"/>
        <v/>
      </c>
      <c r="DE217" s="7" t="str">
        <f t="shared" si="133"/>
        <v/>
      </c>
      <c r="DF217" s="7" t="str">
        <f t="shared" si="133"/>
        <v/>
      </c>
      <c r="DG217" s="7" t="str">
        <f t="shared" si="133"/>
        <v/>
      </c>
      <c r="DH217" s="7" t="str">
        <f t="shared" si="133"/>
        <v/>
      </c>
      <c r="DI217" s="7" t="str">
        <f t="shared" si="133"/>
        <v/>
      </c>
      <c r="DJ217" s="7" t="str">
        <f t="shared" si="133"/>
        <v/>
      </c>
      <c r="DK217" s="7" t="str">
        <f t="shared" si="133"/>
        <v/>
      </c>
      <c r="DL217" s="7" t="str">
        <f t="shared" si="133"/>
        <v/>
      </c>
      <c r="DM217" s="7" t="str">
        <f t="shared" si="133"/>
        <v/>
      </c>
      <c r="DN217" s="7" t="str">
        <f t="shared" si="133"/>
        <v/>
      </c>
      <c r="DO217" s="7" t="str">
        <f t="shared" si="133"/>
        <v/>
      </c>
      <c r="DP217" s="7" t="str">
        <f t="shared" si="133"/>
        <v/>
      </c>
      <c r="DQ217" s="7" t="str">
        <f t="shared" si="132"/>
        <v/>
      </c>
      <c r="DR217" s="7" t="str">
        <f t="shared" si="132"/>
        <v/>
      </c>
      <c r="DS217" s="7" t="str">
        <f t="shared" si="132"/>
        <v/>
      </c>
      <c r="DT217" s="7" t="str">
        <f t="shared" si="132"/>
        <v/>
      </c>
      <c r="DU217" s="7" t="str">
        <f t="shared" si="132"/>
        <v/>
      </c>
      <c r="DV217" s="7" t="str">
        <f t="shared" si="132"/>
        <v/>
      </c>
      <c r="DW217" s="7" t="str">
        <f t="shared" si="132"/>
        <v/>
      </c>
    </row>
    <row r="218" spans="1:127" x14ac:dyDescent="0.35">
      <c r="A218" s="84" t="s">
        <v>281</v>
      </c>
      <c r="B218" s="84" t="s">
        <v>14</v>
      </c>
      <c r="C218" s="84" t="s">
        <v>3</v>
      </c>
      <c r="D218" s="84">
        <v>0.89915400000000001</v>
      </c>
      <c r="E218" s="82">
        <f>VLOOKUP(C218,'Literature Lookup Tables'!$A$2:$D$21,4,0)</f>
        <v>0</v>
      </c>
      <c r="F218" s="82">
        <f>VLOOKUP(C218,'Literature Lookup Tables'!$A$2:$D$21,3,0)</f>
        <v>0.2</v>
      </c>
      <c r="G218" s="64">
        <f>(VLOOKUP(C218,'Literature Lookup Tables'!$A$2:$L$21,2))*D218</f>
        <v>0.17983080000000001</v>
      </c>
      <c r="H218" s="64">
        <f t="shared" si="129"/>
        <v>0.17983080000000001</v>
      </c>
      <c r="I218" s="64">
        <f t="shared" si="130"/>
        <v>0</v>
      </c>
      <c r="J218" s="106">
        <f>VLOOKUP(C218,'Literature Lookup Tables'!$A$2:$L$21,MATCH(B218,listHYDROGROUPS,0))</f>
        <v>74</v>
      </c>
      <c r="K218" s="7" t="str">
        <f t="shared" si="134"/>
        <v/>
      </c>
      <c r="L218" s="7" t="str">
        <f t="shared" si="134"/>
        <v/>
      </c>
      <c r="M218" s="7" t="str">
        <f t="shared" si="136"/>
        <v/>
      </c>
      <c r="N218" s="7" t="str">
        <f t="shared" si="136"/>
        <v/>
      </c>
      <c r="O218" s="7" t="str">
        <f t="shared" si="136"/>
        <v/>
      </c>
      <c r="P218" s="7" t="str">
        <f t="shared" si="136"/>
        <v/>
      </c>
      <c r="Q218" s="7" t="str">
        <f t="shared" si="136"/>
        <v/>
      </c>
      <c r="R218" s="7" t="str">
        <f t="shared" si="136"/>
        <v/>
      </c>
      <c r="S218" s="7" t="str">
        <f t="shared" si="136"/>
        <v/>
      </c>
      <c r="T218" s="7" t="str">
        <f t="shared" si="136"/>
        <v/>
      </c>
      <c r="U218" s="7" t="str">
        <f t="shared" si="136"/>
        <v/>
      </c>
      <c r="V218" s="7" t="str">
        <f t="shared" si="136"/>
        <v/>
      </c>
      <c r="W218" s="7" t="str">
        <f t="shared" si="136"/>
        <v/>
      </c>
      <c r="X218" s="7" t="str">
        <f t="shared" si="136"/>
        <v/>
      </c>
      <c r="Y218" s="7" t="str">
        <f t="shared" si="136"/>
        <v/>
      </c>
      <c r="Z218" s="7" t="str">
        <f t="shared" si="131"/>
        <v/>
      </c>
      <c r="AA218" s="7" t="str">
        <f t="shared" si="128"/>
        <v/>
      </c>
      <c r="AB218" s="7" t="str">
        <f t="shared" si="128"/>
        <v/>
      </c>
      <c r="AC218" s="7" t="str">
        <f t="shared" si="128"/>
        <v/>
      </c>
      <c r="AD218" s="7" t="str">
        <f t="shared" si="128"/>
        <v/>
      </c>
      <c r="AE218" s="7" t="str">
        <f t="shared" si="128"/>
        <v/>
      </c>
      <c r="AF218" s="7" t="str">
        <f t="shared" si="128"/>
        <v/>
      </c>
      <c r="AG218" s="7" t="str">
        <f t="shared" si="128"/>
        <v/>
      </c>
      <c r="AH218" s="7" t="str">
        <f t="shared" si="128"/>
        <v/>
      </c>
      <c r="AI218" s="7" t="str">
        <f t="shared" si="128"/>
        <v/>
      </c>
      <c r="AJ218" s="7" t="str">
        <f t="shared" si="128"/>
        <v/>
      </c>
      <c r="AK218" s="7" t="str">
        <f t="shared" si="128"/>
        <v/>
      </c>
      <c r="AL218" s="7" t="str">
        <f t="shared" si="128"/>
        <v/>
      </c>
      <c r="AM218" s="7" t="str">
        <f t="shared" si="128"/>
        <v/>
      </c>
      <c r="AN218" s="7" t="str">
        <f t="shared" si="128"/>
        <v/>
      </c>
      <c r="AO218" s="7" t="str">
        <f t="shared" si="128"/>
        <v/>
      </c>
      <c r="AP218" s="7" t="str">
        <f t="shared" si="126"/>
        <v/>
      </c>
      <c r="AQ218" s="7" t="str">
        <f t="shared" si="126"/>
        <v/>
      </c>
      <c r="AR218" s="7" t="str">
        <f t="shared" si="126"/>
        <v/>
      </c>
      <c r="AS218" s="7" t="str">
        <f t="shared" si="126"/>
        <v/>
      </c>
      <c r="AT218" s="7" t="str">
        <f t="shared" si="126"/>
        <v/>
      </c>
      <c r="AU218" s="7" t="str">
        <f t="shared" si="126"/>
        <v/>
      </c>
      <c r="AV218" s="7" t="str">
        <f t="shared" si="126"/>
        <v/>
      </c>
      <c r="AW218" s="7" t="str">
        <f t="shared" si="126"/>
        <v/>
      </c>
      <c r="AX218" s="7" t="str">
        <f t="shared" si="126"/>
        <v/>
      </c>
      <c r="AY218" s="7" t="str">
        <f t="shared" si="126"/>
        <v/>
      </c>
      <c r="AZ218" s="7" t="str">
        <f t="shared" si="126"/>
        <v/>
      </c>
      <c r="BA218" s="7" t="str">
        <f t="shared" si="126"/>
        <v/>
      </c>
      <c r="BB218" s="7" t="str">
        <f t="shared" si="126"/>
        <v/>
      </c>
      <c r="BC218" s="7" t="str">
        <f t="shared" si="126"/>
        <v/>
      </c>
      <c r="BD218" s="7" t="str">
        <f t="shared" si="126"/>
        <v/>
      </c>
      <c r="BE218" s="7" t="str">
        <f t="shared" ref="BE218:BT233" si="138">IF($A218=BE$11,$J218*$D218,"")</f>
        <v/>
      </c>
      <c r="BF218" s="7" t="str">
        <f t="shared" si="138"/>
        <v/>
      </c>
      <c r="BG218" s="7" t="str">
        <f t="shared" si="138"/>
        <v/>
      </c>
      <c r="BH218" s="7" t="str">
        <f t="shared" si="138"/>
        <v/>
      </c>
      <c r="BI218" s="7" t="str">
        <f t="shared" si="138"/>
        <v/>
      </c>
      <c r="BJ218" s="7" t="str">
        <f t="shared" si="138"/>
        <v/>
      </c>
      <c r="BK218" s="7" t="str">
        <f t="shared" si="138"/>
        <v/>
      </c>
      <c r="BL218" s="7" t="str">
        <f t="shared" si="138"/>
        <v/>
      </c>
      <c r="BM218" s="7" t="str">
        <f t="shared" si="138"/>
        <v/>
      </c>
      <c r="BN218" s="7" t="str">
        <f t="shared" si="138"/>
        <v/>
      </c>
      <c r="BO218" s="7" t="str">
        <f t="shared" si="138"/>
        <v/>
      </c>
      <c r="BP218" s="7" t="str">
        <f t="shared" si="138"/>
        <v/>
      </c>
      <c r="BQ218" s="7" t="str">
        <f t="shared" si="138"/>
        <v/>
      </c>
      <c r="BR218" s="7" t="str">
        <f t="shared" si="138"/>
        <v/>
      </c>
      <c r="BS218" s="7" t="str">
        <f t="shared" si="138"/>
        <v/>
      </c>
      <c r="BT218" s="7" t="str">
        <f t="shared" si="138"/>
        <v/>
      </c>
      <c r="BU218" s="7" t="str">
        <f t="shared" si="137"/>
        <v/>
      </c>
      <c r="BV218" s="7" t="str">
        <f t="shared" si="137"/>
        <v/>
      </c>
      <c r="BW218" s="7" t="str">
        <f t="shared" si="137"/>
        <v/>
      </c>
      <c r="BX218" s="7" t="str">
        <f t="shared" si="137"/>
        <v/>
      </c>
      <c r="BY218" s="7" t="str">
        <f t="shared" si="137"/>
        <v/>
      </c>
      <c r="BZ218" s="7" t="str">
        <f t="shared" si="137"/>
        <v/>
      </c>
      <c r="CA218" s="7" t="str">
        <f t="shared" si="137"/>
        <v/>
      </c>
      <c r="CB218" s="7" t="str">
        <f t="shared" si="137"/>
        <v/>
      </c>
      <c r="CC218" s="7" t="str">
        <f t="shared" si="137"/>
        <v/>
      </c>
      <c r="CD218" s="7" t="str">
        <f t="shared" si="137"/>
        <v/>
      </c>
      <c r="CE218" s="7" t="str">
        <f t="shared" si="137"/>
        <v/>
      </c>
      <c r="CF218" s="7" t="str">
        <f t="shared" si="137"/>
        <v/>
      </c>
      <c r="CG218" s="7" t="str">
        <f t="shared" si="137"/>
        <v/>
      </c>
      <c r="CH218" s="7" t="str">
        <f t="shared" si="137"/>
        <v/>
      </c>
      <c r="CI218" s="7" t="str">
        <f t="shared" si="137"/>
        <v/>
      </c>
      <c r="CJ218" s="7" t="str">
        <f t="shared" si="137"/>
        <v/>
      </c>
      <c r="CK218" s="7" t="str">
        <f t="shared" si="135"/>
        <v/>
      </c>
      <c r="CL218" s="7" t="str">
        <f t="shared" si="135"/>
        <v/>
      </c>
      <c r="CM218" s="7" t="str">
        <f t="shared" si="135"/>
        <v/>
      </c>
      <c r="CN218" s="7" t="str">
        <f t="shared" si="135"/>
        <v/>
      </c>
      <c r="CO218" s="7" t="str">
        <f t="shared" si="135"/>
        <v/>
      </c>
      <c r="CP218" s="7" t="str">
        <f t="shared" si="135"/>
        <v/>
      </c>
      <c r="CQ218" s="7" t="str">
        <f t="shared" si="135"/>
        <v/>
      </c>
      <c r="CR218" s="7" t="str">
        <f t="shared" si="135"/>
        <v/>
      </c>
      <c r="CS218" s="7" t="str">
        <f t="shared" si="135"/>
        <v/>
      </c>
      <c r="CT218" s="7" t="str">
        <f t="shared" si="135"/>
        <v/>
      </c>
      <c r="CU218" s="7" t="str">
        <f t="shared" si="135"/>
        <v/>
      </c>
      <c r="CV218" s="7" t="str">
        <f t="shared" si="135"/>
        <v/>
      </c>
      <c r="CW218" s="7" t="str">
        <f t="shared" si="135"/>
        <v/>
      </c>
      <c r="CX218" s="7" t="str">
        <f t="shared" si="135"/>
        <v/>
      </c>
      <c r="CY218" s="7" t="str">
        <f t="shared" si="135"/>
        <v/>
      </c>
      <c r="CZ218" s="7" t="str">
        <f t="shared" si="113"/>
        <v/>
      </c>
      <c r="DA218" s="7" t="str">
        <f t="shared" si="133"/>
        <v/>
      </c>
      <c r="DB218" s="7" t="str">
        <f t="shared" si="133"/>
        <v/>
      </c>
      <c r="DC218" s="7" t="str">
        <f t="shared" si="133"/>
        <v/>
      </c>
      <c r="DD218" s="7" t="str">
        <f t="shared" si="133"/>
        <v/>
      </c>
      <c r="DE218" s="7" t="str">
        <f t="shared" si="133"/>
        <v/>
      </c>
      <c r="DF218" s="7" t="str">
        <f t="shared" si="133"/>
        <v/>
      </c>
      <c r="DG218" s="7" t="str">
        <f t="shared" si="133"/>
        <v/>
      </c>
      <c r="DH218" s="7" t="str">
        <f t="shared" si="133"/>
        <v/>
      </c>
      <c r="DI218" s="7" t="str">
        <f t="shared" si="133"/>
        <v/>
      </c>
      <c r="DJ218" s="7" t="str">
        <f t="shared" si="133"/>
        <v/>
      </c>
      <c r="DK218" s="7" t="str">
        <f t="shared" si="133"/>
        <v/>
      </c>
      <c r="DL218" s="7" t="str">
        <f t="shared" si="133"/>
        <v/>
      </c>
      <c r="DM218" s="7" t="str">
        <f t="shared" si="133"/>
        <v/>
      </c>
      <c r="DN218" s="7" t="str">
        <f t="shared" si="133"/>
        <v/>
      </c>
      <c r="DO218" s="7" t="str">
        <f t="shared" si="133"/>
        <v/>
      </c>
      <c r="DP218" s="7" t="str">
        <f t="shared" si="133"/>
        <v/>
      </c>
      <c r="DQ218" s="7" t="str">
        <f t="shared" si="132"/>
        <v/>
      </c>
      <c r="DR218" s="7" t="str">
        <f t="shared" si="132"/>
        <v/>
      </c>
      <c r="DS218" s="7" t="str">
        <f t="shared" si="132"/>
        <v/>
      </c>
      <c r="DT218" s="7" t="str">
        <f t="shared" si="132"/>
        <v/>
      </c>
      <c r="DU218" s="7" t="str">
        <f t="shared" si="132"/>
        <v/>
      </c>
      <c r="DV218" s="7" t="str">
        <f t="shared" si="132"/>
        <v/>
      </c>
      <c r="DW218" s="7" t="str">
        <f t="shared" si="132"/>
        <v/>
      </c>
    </row>
    <row r="219" spans="1:127" x14ac:dyDescent="0.35">
      <c r="A219" s="84" t="s">
        <v>303</v>
      </c>
      <c r="B219" s="84" t="s">
        <v>14</v>
      </c>
      <c r="C219" s="84" t="s">
        <v>15</v>
      </c>
      <c r="D219" s="84">
        <v>4.0155999999999997E-2</v>
      </c>
      <c r="E219" s="82">
        <f>VLOOKUP(C219,'Literature Lookup Tables'!$A$2:$D$21,4,0)</f>
        <v>0.04</v>
      </c>
      <c r="F219" s="82">
        <f>VLOOKUP(C219,'Literature Lookup Tables'!$A$2:$D$21,3,0)</f>
        <v>0.01</v>
      </c>
      <c r="G219" s="64">
        <f>(VLOOKUP(C219,'Literature Lookup Tables'!$A$2:$L$21,2))*D219</f>
        <v>2.0078000000000001E-3</v>
      </c>
      <c r="H219" s="64">
        <f t="shared" si="129"/>
        <v>4.0155999999999997E-4</v>
      </c>
      <c r="I219" s="64">
        <f t="shared" si="130"/>
        <v>1.6062399999999999E-3</v>
      </c>
      <c r="J219" s="106">
        <f>VLOOKUP(C219,'Literature Lookup Tables'!$A$2:$L$21,MATCH(B219,listHYDROGROUPS,0))</f>
        <v>79</v>
      </c>
      <c r="K219" s="7" t="str">
        <f t="shared" si="134"/>
        <v/>
      </c>
      <c r="L219" s="7" t="str">
        <f t="shared" si="134"/>
        <v/>
      </c>
      <c r="M219" s="7" t="str">
        <f t="shared" si="134"/>
        <v/>
      </c>
      <c r="N219" s="7" t="str">
        <f t="shared" si="134"/>
        <v/>
      </c>
      <c r="O219" s="7" t="str">
        <f t="shared" si="134"/>
        <v/>
      </c>
      <c r="P219" s="7" t="str">
        <f t="shared" si="134"/>
        <v/>
      </c>
      <c r="Q219" s="7" t="str">
        <f t="shared" si="134"/>
        <v/>
      </c>
      <c r="R219" s="7" t="str">
        <f t="shared" si="134"/>
        <v/>
      </c>
      <c r="S219" s="7" t="str">
        <f t="shared" si="134"/>
        <v/>
      </c>
      <c r="T219" s="7" t="str">
        <f t="shared" si="134"/>
        <v/>
      </c>
      <c r="U219" s="7" t="str">
        <f t="shared" si="134"/>
        <v/>
      </c>
      <c r="V219" s="7" t="str">
        <f t="shared" si="134"/>
        <v/>
      </c>
      <c r="W219" s="7" t="str">
        <f t="shared" si="134"/>
        <v/>
      </c>
      <c r="X219" s="7" t="str">
        <f t="shared" si="134"/>
        <v/>
      </c>
      <c r="Y219" s="7" t="str">
        <f t="shared" si="134"/>
        <v/>
      </c>
      <c r="Z219" s="7" t="str">
        <f t="shared" si="131"/>
        <v/>
      </c>
      <c r="AA219" s="7" t="str">
        <f t="shared" si="128"/>
        <v/>
      </c>
      <c r="AB219" s="7" t="str">
        <f t="shared" si="128"/>
        <v/>
      </c>
      <c r="AC219" s="7" t="str">
        <f t="shared" si="128"/>
        <v/>
      </c>
      <c r="AD219" s="7" t="str">
        <f t="shared" si="128"/>
        <v/>
      </c>
      <c r="AE219" s="7" t="str">
        <f t="shared" si="128"/>
        <v/>
      </c>
      <c r="AF219" s="7" t="str">
        <f t="shared" si="128"/>
        <v/>
      </c>
      <c r="AG219" s="7" t="str">
        <f t="shared" si="128"/>
        <v/>
      </c>
      <c r="AH219" s="7" t="str">
        <f t="shared" si="128"/>
        <v/>
      </c>
      <c r="AI219" s="7" t="str">
        <f t="shared" si="128"/>
        <v/>
      </c>
      <c r="AJ219" s="7" t="str">
        <f t="shared" si="128"/>
        <v/>
      </c>
      <c r="AK219" s="7" t="str">
        <f t="shared" si="128"/>
        <v/>
      </c>
      <c r="AL219" s="7" t="str">
        <f t="shared" si="128"/>
        <v/>
      </c>
      <c r="AM219" s="7" t="str">
        <f t="shared" si="128"/>
        <v/>
      </c>
      <c r="AN219" s="7" t="str">
        <f t="shared" si="128"/>
        <v/>
      </c>
      <c r="AO219" s="7" t="str">
        <f t="shared" si="128"/>
        <v/>
      </c>
      <c r="AP219" s="7" t="str">
        <f t="shared" ref="AP219:BE234" si="139">IF($A219=AP$11,$J219*$D219,"")</f>
        <v/>
      </c>
      <c r="AQ219" s="7" t="str">
        <f t="shared" si="139"/>
        <v/>
      </c>
      <c r="AR219" s="7" t="str">
        <f t="shared" si="139"/>
        <v/>
      </c>
      <c r="AS219" s="7" t="str">
        <f t="shared" si="139"/>
        <v/>
      </c>
      <c r="AT219" s="7" t="str">
        <f t="shared" si="139"/>
        <v/>
      </c>
      <c r="AU219" s="7" t="str">
        <f t="shared" si="139"/>
        <v/>
      </c>
      <c r="AV219" s="7" t="str">
        <f t="shared" si="139"/>
        <v/>
      </c>
      <c r="AW219" s="7" t="str">
        <f t="shared" si="139"/>
        <v/>
      </c>
      <c r="AX219" s="7" t="str">
        <f t="shared" si="139"/>
        <v/>
      </c>
      <c r="AY219" s="7" t="str">
        <f t="shared" si="139"/>
        <v/>
      </c>
      <c r="AZ219" s="7" t="str">
        <f t="shared" si="139"/>
        <v/>
      </c>
      <c r="BA219" s="7" t="str">
        <f t="shared" si="139"/>
        <v/>
      </c>
      <c r="BB219" s="7" t="str">
        <f t="shared" si="139"/>
        <v/>
      </c>
      <c r="BC219" s="7" t="str">
        <f t="shared" si="139"/>
        <v/>
      </c>
      <c r="BD219" s="7" t="str">
        <f t="shared" si="139"/>
        <v/>
      </c>
      <c r="BE219" s="7" t="str">
        <f t="shared" si="139"/>
        <v/>
      </c>
      <c r="BF219" s="7" t="str">
        <f t="shared" si="138"/>
        <v/>
      </c>
      <c r="BG219" s="7" t="str">
        <f t="shared" si="138"/>
        <v/>
      </c>
      <c r="BH219" s="7" t="str">
        <f t="shared" si="138"/>
        <v/>
      </c>
      <c r="BI219" s="7" t="str">
        <f t="shared" si="138"/>
        <v/>
      </c>
      <c r="BJ219" s="7" t="str">
        <f t="shared" si="138"/>
        <v/>
      </c>
      <c r="BK219" s="7" t="str">
        <f t="shared" si="138"/>
        <v/>
      </c>
      <c r="BL219" s="7" t="str">
        <f t="shared" si="138"/>
        <v/>
      </c>
      <c r="BM219" s="7" t="str">
        <f t="shared" si="138"/>
        <v/>
      </c>
      <c r="BN219" s="7" t="str">
        <f t="shared" si="138"/>
        <v/>
      </c>
      <c r="BO219" s="7" t="str">
        <f t="shared" si="138"/>
        <v/>
      </c>
      <c r="BP219" s="7" t="str">
        <f t="shared" si="138"/>
        <v/>
      </c>
      <c r="BQ219" s="7" t="str">
        <f t="shared" si="138"/>
        <v/>
      </c>
      <c r="BR219" s="7" t="str">
        <f t="shared" si="138"/>
        <v/>
      </c>
      <c r="BS219" s="7" t="str">
        <f t="shared" si="138"/>
        <v/>
      </c>
      <c r="BT219" s="7" t="str">
        <f t="shared" si="138"/>
        <v/>
      </c>
      <c r="BU219" s="7" t="str">
        <f t="shared" si="137"/>
        <v/>
      </c>
      <c r="BV219" s="7" t="str">
        <f t="shared" si="137"/>
        <v/>
      </c>
      <c r="BW219" s="7" t="str">
        <f t="shared" si="137"/>
        <v/>
      </c>
      <c r="BX219" s="7" t="str">
        <f t="shared" si="137"/>
        <v/>
      </c>
      <c r="BY219" s="7" t="str">
        <f t="shared" si="137"/>
        <v/>
      </c>
      <c r="BZ219" s="7" t="str">
        <f t="shared" si="137"/>
        <v/>
      </c>
      <c r="CA219" s="7" t="str">
        <f t="shared" si="137"/>
        <v/>
      </c>
      <c r="CB219" s="7" t="str">
        <f t="shared" si="137"/>
        <v/>
      </c>
      <c r="CC219" s="7" t="str">
        <f t="shared" si="137"/>
        <v/>
      </c>
      <c r="CD219" s="7" t="str">
        <f t="shared" si="137"/>
        <v/>
      </c>
      <c r="CE219" s="7" t="str">
        <f t="shared" si="137"/>
        <v/>
      </c>
      <c r="CF219" s="7" t="str">
        <f t="shared" si="137"/>
        <v/>
      </c>
      <c r="CG219" s="7" t="str">
        <f t="shared" si="137"/>
        <v/>
      </c>
      <c r="CH219" s="7" t="str">
        <f t="shared" si="137"/>
        <v/>
      </c>
      <c r="CI219" s="7" t="str">
        <f t="shared" si="137"/>
        <v/>
      </c>
      <c r="CJ219" s="7" t="str">
        <f t="shared" si="137"/>
        <v/>
      </c>
      <c r="CK219" s="7" t="str">
        <f t="shared" si="135"/>
        <v/>
      </c>
      <c r="CL219" s="7" t="str">
        <f t="shared" si="135"/>
        <v/>
      </c>
      <c r="CM219" s="7" t="str">
        <f t="shared" si="135"/>
        <v/>
      </c>
      <c r="CN219" s="7" t="str">
        <f t="shared" si="135"/>
        <v/>
      </c>
      <c r="CO219" s="7" t="str">
        <f t="shared" si="135"/>
        <v/>
      </c>
      <c r="CP219" s="7" t="str">
        <f t="shared" si="135"/>
        <v/>
      </c>
      <c r="CQ219" s="7" t="str">
        <f t="shared" si="135"/>
        <v/>
      </c>
      <c r="CR219" s="7" t="str">
        <f t="shared" si="135"/>
        <v/>
      </c>
      <c r="CS219" s="7" t="str">
        <f t="shared" si="135"/>
        <v/>
      </c>
      <c r="CT219" s="7" t="str">
        <f t="shared" si="135"/>
        <v/>
      </c>
      <c r="CU219" s="7" t="str">
        <f t="shared" si="135"/>
        <v/>
      </c>
      <c r="CV219" s="7" t="str">
        <f t="shared" si="135"/>
        <v/>
      </c>
      <c r="CW219" s="7" t="str">
        <f t="shared" si="135"/>
        <v/>
      </c>
      <c r="CX219" s="7" t="str">
        <f t="shared" si="135"/>
        <v/>
      </c>
      <c r="CY219" s="7" t="str">
        <f t="shared" si="135"/>
        <v/>
      </c>
      <c r="CZ219" s="7" t="str">
        <f t="shared" si="113"/>
        <v/>
      </c>
      <c r="DA219" s="7" t="str">
        <f t="shared" si="133"/>
        <v/>
      </c>
      <c r="DB219" s="7" t="str">
        <f t="shared" si="133"/>
        <v/>
      </c>
      <c r="DC219" s="7" t="str">
        <f t="shared" si="133"/>
        <v/>
      </c>
      <c r="DD219" s="7" t="str">
        <f t="shared" si="133"/>
        <v/>
      </c>
      <c r="DE219" s="7" t="str">
        <f t="shared" si="133"/>
        <v/>
      </c>
      <c r="DF219" s="7" t="str">
        <f t="shared" si="133"/>
        <v/>
      </c>
      <c r="DG219" s="7" t="str">
        <f t="shared" si="133"/>
        <v/>
      </c>
      <c r="DH219" s="7" t="str">
        <f t="shared" si="133"/>
        <v/>
      </c>
      <c r="DI219" s="7" t="str">
        <f t="shared" si="133"/>
        <v/>
      </c>
      <c r="DJ219" s="7" t="str">
        <f t="shared" si="133"/>
        <v/>
      </c>
      <c r="DK219" s="7" t="str">
        <f t="shared" si="133"/>
        <v/>
      </c>
      <c r="DL219" s="7" t="str">
        <f t="shared" si="133"/>
        <v/>
      </c>
      <c r="DM219" s="7" t="str">
        <f t="shared" si="133"/>
        <v/>
      </c>
      <c r="DN219" s="7" t="str">
        <f t="shared" si="133"/>
        <v/>
      </c>
      <c r="DO219" s="7" t="str">
        <f t="shared" si="133"/>
        <v/>
      </c>
      <c r="DP219" s="7" t="str">
        <f t="shared" si="133"/>
        <v/>
      </c>
      <c r="DQ219" s="7" t="str">
        <f t="shared" si="132"/>
        <v/>
      </c>
      <c r="DR219" s="7" t="str">
        <f t="shared" si="132"/>
        <v/>
      </c>
      <c r="DS219" s="7" t="str">
        <f t="shared" si="132"/>
        <v/>
      </c>
      <c r="DT219" s="7" t="str">
        <f t="shared" si="132"/>
        <v/>
      </c>
      <c r="DU219" s="7" t="str">
        <f t="shared" si="132"/>
        <v/>
      </c>
      <c r="DV219" s="7" t="str">
        <f t="shared" si="132"/>
        <v/>
      </c>
      <c r="DW219" s="7" t="str">
        <f t="shared" si="132"/>
        <v/>
      </c>
    </row>
    <row r="220" spans="1:127" x14ac:dyDescent="0.35">
      <c r="A220" s="84" t="s">
        <v>303</v>
      </c>
      <c r="B220" s="84" t="s">
        <v>14</v>
      </c>
      <c r="C220" s="84" t="s">
        <v>3</v>
      </c>
      <c r="D220" s="84">
        <v>2.1139760000000001</v>
      </c>
      <c r="E220" s="82">
        <f>VLOOKUP(C220,'Literature Lookup Tables'!$A$2:$D$21,4,0)</f>
        <v>0</v>
      </c>
      <c r="F220" s="82">
        <f>VLOOKUP(C220,'Literature Lookup Tables'!$A$2:$D$21,3,0)</f>
        <v>0.2</v>
      </c>
      <c r="G220" s="64">
        <f>(VLOOKUP(C220,'Literature Lookup Tables'!$A$2:$L$21,2))*D220</f>
        <v>0.42279520000000004</v>
      </c>
      <c r="H220" s="64">
        <f t="shared" si="129"/>
        <v>0.42279520000000004</v>
      </c>
      <c r="I220" s="64">
        <f t="shared" si="130"/>
        <v>0</v>
      </c>
      <c r="J220" s="106">
        <f>VLOOKUP(C220,'Literature Lookup Tables'!$A$2:$L$21,MATCH(B220,listHYDROGROUPS,0))</f>
        <v>74</v>
      </c>
      <c r="K220" s="7" t="str">
        <f t="shared" si="134"/>
        <v/>
      </c>
      <c r="L220" s="7" t="str">
        <f t="shared" si="134"/>
        <v/>
      </c>
      <c r="M220" s="7" t="str">
        <f t="shared" si="136"/>
        <v/>
      </c>
      <c r="N220" s="7" t="str">
        <f t="shared" si="136"/>
        <v/>
      </c>
      <c r="O220" s="7" t="str">
        <f t="shared" si="136"/>
        <v/>
      </c>
      <c r="P220" s="7" t="str">
        <f t="shared" si="136"/>
        <v/>
      </c>
      <c r="Q220" s="7" t="str">
        <f t="shared" si="136"/>
        <v/>
      </c>
      <c r="R220" s="7" t="str">
        <f t="shared" si="136"/>
        <v/>
      </c>
      <c r="S220" s="7" t="str">
        <f t="shared" si="136"/>
        <v/>
      </c>
      <c r="T220" s="7" t="str">
        <f t="shared" si="136"/>
        <v/>
      </c>
      <c r="U220" s="7" t="str">
        <f t="shared" si="136"/>
        <v/>
      </c>
      <c r="V220" s="7" t="str">
        <f t="shared" si="136"/>
        <v/>
      </c>
      <c r="W220" s="7" t="str">
        <f t="shared" si="136"/>
        <v/>
      </c>
      <c r="X220" s="7" t="str">
        <f t="shared" si="136"/>
        <v/>
      </c>
      <c r="Y220" s="7" t="str">
        <f t="shared" si="136"/>
        <v/>
      </c>
      <c r="Z220" s="7" t="str">
        <f t="shared" ref="Z220:AO235" si="140">IF($A220=Z$11,$J220*$D220,"")</f>
        <v/>
      </c>
      <c r="AA220" s="7" t="str">
        <f t="shared" si="140"/>
        <v/>
      </c>
      <c r="AB220" s="7" t="str">
        <f t="shared" si="140"/>
        <v/>
      </c>
      <c r="AC220" s="7" t="str">
        <f t="shared" si="140"/>
        <v/>
      </c>
      <c r="AD220" s="7" t="str">
        <f t="shared" si="140"/>
        <v/>
      </c>
      <c r="AE220" s="7" t="str">
        <f t="shared" si="140"/>
        <v/>
      </c>
      <c r="AF220" s="7" t="str">
        <f t="shared" si="140"/>
        <v/>
      </c>
      <c r="AG220" s="7" t="str">
        <f t="shared" si="140"/>
        <v/>
      </c>
      <c r="AH220" s="7" t="str">
        <f t="shared" si="140"/>
        <v/>
      </c>
      <c r="AI220" s="7" t="str">
        <f t="shared" si="140"/>
        <v/>
      </c>
      <c r="AJ220" s="7" t="str">
        <f t="shared" si="140"/>
        <v/>
      </c>
      <c r="AK220" s="7" t="str">
        <f t="shared" si="140"/>
        <v/>
      </c>
      <c r="AL220" s="7" t="str">
        <f t="shared" si="140"/>
        <v/>
      </c>
      <c r="AM220" s="7" t="str">
        <f t="shared" si="140"/>
        <v/>
      </c>
      <c r="AN220" s="7" t="str">
        <f t="shared" si="140"/>
        <v/>
      </c>
      <c r="AO220" s="7" t="str">
        <f t="shared" si="140"/>
        <v/>
      </c>
      <c r="AP220" s="7" t="str">
        <f t="shared" si="139"/>
        <v/>
      </c>
      <c r="AQ220" s="7" t="str">
        <f t="shared" si="139"/>
        <v/>
      </c>
      <c r="AR220" s="7" t="str">
        <f t="shared" si="139"/>
        <v/>
      </c>
      <c r="AS220" s="7" t="str">
        <f t="shared" si="139"/>
        <v/>
      </c>
      <c r="AT220" s="7" t="str">
        <f t="shared" si="139"/>
        <v/>
      </c>
      <c r="AU220" s="7" t="str">
        <f t="shared" si="139"/>
        <v/>
      </c>
      <c r="AV220" s="7" t="str">
        <f t="shared" si="139"/>
        <v/>
      </c>
      <c r="AW220" s="7" t="str">
        <f t="shared" si="139"/>
        <v/>
      </c>
      <c r="AX220" s="7" t="str">
        <f t="shared" si="139"/>
        <v/>
      </c>
      <c r="AY220" s="7" t="str">
        <f t="shared" si="139"/>
        <v/>
      </c>
      <c r="AZ220" s="7" t="str">
        <f t="shared" si="139"/>
        <v/>
      </c>
      <c r="BA220" s="7" t="str">
        <f t="shared" si="139"/>
        <v/>
      </c>
      <c r="BB220" s="7" t="str">
        <f t="shared" si="139"/>
        <v/>
      </c>
      <c r="BC220" s="7" t="str">
        <f t="shared" si="139"/>
        <v/>
      </c>
      <c r="BD220" s="7" t="str">
        <f t="shared" si="139"/>
        <v/>
      </c>
      <c r="BE220" s="7" t="str">
        <f t="shared" si="139"/>
        <v/>
      </c>
      <c r="BF220" s="7" t="str">
        <f t="shared" si="138"/>
        <v/>
      </c>
      <c r="BG220" s="7" t="str">
        <f t="shared" si="138"/>
        <v/>
      </c>
      <c r="BH220" s="7" t="str">
        <f t="shared" si="138"/>
        <v/>
      </c>
      <c r="BI220" s="7" t="str">
        <f t="shared" si="138"/>
        <v/>
      </c>
      <c r="BJ220" s="7" t="str">
        <f t="shared" si="138"/>
        <v/>
      </c>
      <c r="BK220" s="7" t="str">
        <f t="shared" si="138"/>
        <v/>
      </c>
      <c r="BL220" s="7" t="str">
        <f t="shared" si="138"/>
        <v/>
      </c>
      <c r="BM220" s="7" t="str">
        <f t="shared" si="138"/>
        <v/>
      </c>
      <c r="BN220" s="7" t="str">
        <f t="shared" si="138"/>
        <v/>
      </c>
      <c r="BO220" s="7" t="str">
        <f t="shared" si="138"/>
        <v/>
      </c>
      <c r="BP220" s="7" t="str">
        <f t="shared" si="138"/>
        <v/>
      </c>
      <c r="BQ220" s="7" t="str">
        <f t="shared" si="138"/>
        <v/>
      </c>
      <c r="BR220" s="7" t="str">
        <f t="shared" si="138"/>
        <v/>
      </c>
      <c r="BS220" s="7" t="str">
        <f t="shared" si="138"/>
        <v/>
      </c>
      <c r="BT220" s="7" t="str">
        <f t="shared" si="138"/>
        <v/>
      </c>
      <c r="BU220" s="7" t="str">
        <f t="shared" si="137"/>
        <v/>
      </c>
      <c r="BV220" s="7" t="str">
        <f t="shared" si="137"/>
        <v/>
      </c>
      <c r="BW220" s="7" t="str">
        <f t="shared" si="137"/>
        <v/>
      </c>
      <c r="BX220" s="7" t="str">
        <f t="shared" si="137"/>
        <v/>
      </c>
      <c r="BY220" s="7" t="str">
        <f t="shared" si="137"/>
        <v/>
      </c>
      <c r="BZ220" s="7" t="str">
        <f t="shared" si="137"/>
        <v/>
      </c>
      <c r="CA220" s="7" t="str">
        <f t="shared" si="137"/>
        <v/>
      </c>
      <c r="CB220" s="7" t="str">
        <f t="shared" si="137"/>
        <v/>
      </c>
      <c r="CC220" s="7" t="str">
        <f t="shared" si="137"/>
        <v/>
      </c>
      <c r="CD220" s="7" t="str">
        <f t="shared" si="137"/>
        <v/>
      </c>
      <c r="CE220" s="7" t="str">
        <f t="shared" si="137"/>
        <v/>
      </c>
      <c r="CF220" s="7" t="str">
        <f t="shared" si="137"/>
        <v/>
      </c>
      <c r="CG220" s="7" t="str">
        <f t="shared" si="137"/>
        <v/>
      </c>
      <c r="CH220" s="7" t="str">
        <f t="shared" si="137"/>
        <v/>
      </c>
      <c r="CI220" s="7" t="str">
        <f t="shared" si="137"/>
        <v/>
      </c>
      <c r="CJ220" s="7" t="str">
        <f t="shared" si="137"/>
        <v/>
      </c>
      <c r="CK220" s="7" t="str">
        <f t="shared" si="135"/>
        <v/>
      </c>
      <c r="CL220" s="7" t="str">
        <f t="shared" si="135"/>
        <v/>
      </c>
      <c r="CM220" s="7" t="str">
        <f t="shared" si="135"/>
        <v/>
      </c>
      <c r="CN220" s="7" t="str">
        <f t="shared" si="135"/>
        <v/>
      </c>
      <c r="CO220" s="7" t="str">
        <f t="shared" si="135"/>
        <v/>
      </c>
      <c r="CP220" s="7" t="str">
        <f t="shared" si="135"/>
        <v/>
      </c>
      <c r="CQ220" s="7" t="str">
        <f t="shared" si="135"/>
        <v/>
      </c>
      <c r="CR220" s="7" t="str">
        <f t="shared" si="135"/>
        <v/>
      </c>
      <c r="CS220" s="7" t="str">
        <f t="shared" si="135"/>
        <v/>
      </c>
      <c r="CT220" s="7" t="str">
        <f t="shared" si="135"/>
        <v/>
      </c>
      <c r="CU220" s="7" t="str">
        <f t="shared" si="135"/>
        <v/>
      </c>
      <c r="CV220" s="7" t="str">
        <f t="shared" si="135"/>
        <v/>
      </c>
      <c r="CW220" s="7" t="str">
        <f t="shared" si="135"/>
        <v/>
      </c>
      <c r="CX220" s="7" t="str">
        <f t="shared" si="135"/>
        <v/>
      </c>
      <c r="CY220" s="7" t="str">
        <f t="shared" si="135"/>
        <v/>
      </c>
      <c r="CZ220" s="7" t="str">
        <f t="shared" si="113"/>
        <v/>
      </c>
      <c r="DA220" s="7" t="str">
        <f t="shared" si="133"/>
        <v/>
      </c>
      <c r="DB220" s="7" t="str">
        <f t="shared" si="133"/>
        <v/>
      </c>
      <c r="DC220" s="7" t="str">
        <f t="shared" si="133"/>
        <v/>
      </c>
      <c r="DD220" s="7" t="str">
        <f t="shared" si="133"/>
        <v/>
      </c>
      <c r="DE220" s="7" t="str">
        <f t="shared" si="133"/>
        <v/>
      </c>
      <c r="DF220" s="7" t="str">
        <f t="shared" si="133"/>
        <v/>
      </c>
      <c r="DG220" s="7" t="str">
        <f t="shared" si="133"/>
        <v/>
      </c>
      <c r="DH220" s="7" t="str">
        <f t="shared" si="133"/>
        <v/>
      </c>
      <c r="DI220" s="7" t="str">
        <f t="shared" si="133"/>
        <v/>
      </c>
      <c r="DJ220" s="7" t="str">
        <f t="shared" si="133"/>
        <v/>
      </c>
      <c r="DK220" s="7" t="str">
        <f t="shared" si="133"/>
        <v/>
      </c>
      <c r="DL220" s="7" t="str">
        <f t="shared" si="133"/>
        <v/>
      </c>
      <c r="DM220" s="7" t="str">
        <f t="shared" si="133"/>
        <v/>
      </c>
      <c r="DN220" s="7" t="str">
        <f t="shared" si="133"/>
        <v/>
      </c>
      <c r="DO220" s="7" t="str">
        <f t="shared" si="133"/>
        <v/>
      </c>
      <c r="DP220" s="7" t="str">
        <f t="shared" si="133"/>
        <v/>
      </c>
      <c r="DQ220" s="7" t="str">
        <f t="shared" si="132"/>
        <v/>
      </c>
      <c r="DR220" s="7" t="str">
        <f t="shared" si="132"/>
        <v/>
      </c>
      <c r="DS220" s="7" t="str">
        <f t="shared" si="132"/>
        <v/>
      </c>
      <c r="DT220" s="7" t="str">
        <f t="shared" si="132"/>
        <v/>
      </c>
      <c r="DU220" s="7" t="str">
        <f t="shared" si="132"/>
        <v/>
      </c>
      <c r="DV220" s="7" t="str">
        <f t="shared" si="132"/>
        <v/>
      </c>
      <c r="DW220" s="7" t="str">
        <f t="shared" si="132"/>
        <v/>
      </c>
    </row>
    <row r="221" spans="1:127" x14ac:dyDescent="0.35">
      <c r="A221" s="84" t="s">
        <v>303</v>
      </c>
      <c r="B221" s="84" t="s">
        <v>14</v>
      </c>
      <c r="C221" s="84" t="s">
        <v>10</v>
      </c>
      <c r="D221" s="84">
        <v>0.35109499999999999</v>
      </c>
      <c r="E221" s="82">
        <f>VLOOKUP(C221,'Literature Lookup Tables'!$A$2:$D$21,4,0)</f>
        <v>0.03</v>
      </c>
      <c r="F221" s="82">
        <f>VLOOKUP(C221,'Literature Lookup Tables'!$A$2:$D$21,3,0)</f>
        <v>0</v>
      </c>
      <c r="G221" s="64">
        <f>(VLOOKUP(C221,'Literature Lookup Tables'!$A$2:$L$21,2))*D221</f>
        <v>1.053285E-2</v>
      </c>
      <c r="H221" s="64">
        <f t="shared" si="129"/>
        <v>0</v>
      </c>
      <c r="I221" s="64">
        <f t="shared" si="130"/>
        <v>1.053285E-2</v>
      </c>
      <c r="J221" s="106">
        <f>VLOOKUP(C221,'Literature Lookup Tables'!$A$2:$L$21,MATCH(B221,listHYDROGROUPS,0))</f>
        <v>74</v>
      </c>
      <c r="K221" s="7" t="str">
        <f t="shared" si="134"/>
        <v/>
      </c>
      <c r="L221" s="7" t="str">
        <f t="shared" si="134"/>
        <v/>
      </c>
      <c r="M221" s="7" t="str">
        <f t="shared" si="134"/>
        <v/>
      </c>
      <c r="N221" s="7" t="str">
        <f t="shared" si="134"/>
        <v/>
      </c>
      <c r="O221" s="7" t="str">
        <f t="shared" si="134"/>
        <v/>
      </c>
      <c r="P221" s="7" t="str">
        <f t="shared" si="134"/>
        <v/>
      </c>
      <c r="Q221" s="7" t="str">
        <f t="shared" si="134"/>
        <v/>
      </c>
      <c r="R221" s="7" t="str">
        <f t="shared" si="134"/>
        <v/>
      </c>
      <c r="S221" s="7" t="str">
        <f t="shared" si="134"/>
        <v/>
      </c>
      <c r="T221" s="7" t="str">
        <f t="shared" si="134"/>
        <v/>
      </c>
      <c r="U221" s="7" t="str">
        <f t="shared" si="134"/>
        <v/>
      </c>
      <c r="V221" s="7" t="str">
        <f t="shared" si="134"/>
        <v/>
      </c>
      <c r="W221" s="7" t="str">
        <f t="shared" si="134"/>
        <v/>
      </c>
      <c r="X221" s="7" t="str">
        <f t="shared" si="134"/>
        <v/>
      </c>
      <c r="Y221" s="7" t="str">
        <f t="shared" si="134"/>
        <v/>
      </c>
      <c r="Z221" s="7" t="str">
        <f t="shared" ref="Z221:Z235" si="141">IF($A221=Z$11,$J221*$D221,"")</f>
        <v/>
      </c>
      <c r="AA221" s="7" t="str">
        <f t="shared" si="140"/>
        <v/>
      </c>
      <c r="AB221" s="7" t="str">
        <f t="shared" si="140"/>
        <v/>
      </c>
      <c r="AC221" s="7" t="str">
        <f t="shared" si="140"/>
        <v/>
      </c>
      <c r="AD221" s="7" t="str">
        <f t="shared" si="140"/>
        <v/>
      </c>
      <c r="AE221" s="7" t="str">
        <f t="shared" si="140"/>
        <v/>
      </c>
      <c r="AF221" s="7" t="str">
        <f t="shared" si="140"/>
        <v/>
      </c>
      <c r="AG221" s="7" t="str">
        <f t="shared" si="140"/>
        <v/>
      </c>
      <c r="AH221" s="7" t="str">
        <f t="shared" si="140"/>
        <v/>
      </c>
      <c r="AI221" s="7" t="str">
        <f t="shared" si="140"/>
        <v/>
      </c>
      <c r="AJ221" s="7" t="str">
        <f t="shared" si="140"/>
        <v/>
      </c>
      <c r="AK221" s="7" t="str">
        <f t="shared" si="140"/>
        <v/>
      </c>
      <c r="AL221" s="7" t="str">
        <f t="shared" si="140"/>
        <v/>
      </c>
      <c r="AM221" s="7" t="str">
        <f t="shared" si="140"/>
        <v/>
      </c>
      <c r="AN221" s="7" t="str">
        <f t="shared" si="140"/>
        <v/>
      </c>
      <c r="AO221" s="7" t="str">
        <f t="shared" si="140"/>
        <v/>
      </c>
      <c r="AP221" s="7" t="str">
        <f t="shared" si="139"/>
        <v/>
      </c>
      <c r="AQ221" s="7" t="str">
        <f t="shared" si="139"/>
        <v/>
      </c>
      <c r="AR221" s="7" t="str">
        <f t="shared" si="139"/>
        <v/>
      </c>
      <c r="AS221" s="7" t="str">
        <f t="shared" si="139"/>
        <v/>
      </c>
      <c r="AT221" s="7" t="str">
        <f t="shared" si="139"/>
        <v/>
      </c>
      <c r="AU221" s="7" t="str">
        <f t="shared" si="139"/>
        <v/>
      </c>
      <c r="AV221" s="7" t="str">
        <f t="shared" si="139"/>
        <v/>
      </c>
      <c r="AW221" s="7" t="str">
        <f t="shared" si="139"/>
        <v/>
      </c>
      <c r="AX221" s="7" t="str">
        <f t="shared" si="139"/>
        <v/>
      </c>
      <c r="AY221" s="7" t="str">
        <f t="shared" si="139"/>
        <v/>
      </c>
      <c r="AZ221" s="7" t="str">
        <f t="shared" si="139"/>
        <v/>
      </c>
      <c r="BA221" s="7" t="str">
        <f t="shared" si="139"/>
        <v/>
      </c>
      <c r="BB221" s="7" t="str">
        <f t="shared" si="139"/>
        <v/>
      </c>
      <c r="BC221" s="7" t="str">
        <f t="shared" si="139"/>
        <v/>
      </c>
      <c r="BD221" s="7" t="str">
        <f t="shared" si="139"/>
        <v/>
      </c>
      <c r="BE221" s="7" t="str">
        <f t="shared" si="139"/>
        <v/>
      </c>
      <c r="BF221" s="7" t="str">
        <f t="shared" si="138"/>
        <v/>
      </c>
      <c r="BG221" s="7" t="str">
        <f t="shared" si="138"/>
        <v/>
      </c>
      <c r="BH221" s="7" t="str">
        <f t="shared" si="138"/>
        <v/>
      </c>
      <c r="BI221" s="7" t="str">
        <f t="shared" si="138"/>
        <v/>
      </c>
      <c r="BJ221" s="7" t="str">
        <f t="shared" si="138"/>
        <v/>
      </c>
      <c r="BK221" s="7" t="str">
        <f t="shared" si="138"/>
        <v/>
      </c>
      <c r="BL221" s="7" t="str">
        <f t="shared" si="138"/>
        <v/>
      </c>
      <c r="BM221" s="7" t="str">
        <f t="shared" si="138"/>
        <v/>
      </c>
      <c r="BN221" s="7" t="str">
        <f t="shared" si="138"/>
        <v/>
      </c>
      <c r="BO221" s="7" t="str">
        <f t="shared" si="138"/>
        <v/>
      </c>
      <c r="BP221" s="7" t="str">
        <f t="shared" si="138"/>
        <v/>
      </c>
      <c r="BQ221" s="7" t="str">
        <f t="shared" si="138"/>
        <v/>
      </c>
      <c r="BR221" s="7" t="str">
        <f t="shared" si="138"/>
        <v/>
      </c>
      <c r="BS221" s="7" t="str">
        <f t="shared" si="138"/>
        <v/>
      </c>
      <c r="BT221" s="7" t="str">
        <f t="shared" si="138"/>
        <v/>
      </c>
      <c r="BU221" s="7" t="str">
        <f t="shared" si="137"/>
        <v/>
      </c>
      <c r="BV221" s="7" t="str">
        <f t="shared" si="137"/>
        <v/>
      </c>
      <c r="BW221" s="7" t="str">
        <f t="shared" si="137"/>
        <v/>
      </c>
      <c r="BX221" s="7" t="str">
        <f t="shared" si="137"/>
        <v/>
      </c>
      <c r="BY221" s="7" t="str">
        <f t="shared" si="137"/>
        <v/>
      </c>
      <c r="BZ221" s="7" t="str">
        <f t="shared" si="137"/>
        <v/>
      </c>
      <c r="CA221" s="7" t="str">
        <f t="shared" si="137"/>
        <v/>
      </c>
      <c r="CB221" s="7" t="str">
        <f t="shared" si="137"/>
        <v/>
      </c>
      <c r="CC221" s="7" t="str">
        <f t="shared" si="137"/>
        <v/>
      </c>
      <c r="CD221" s="7" t="str">
        <f t="shared" si="137"/>
        <v/>
      </c>
      <c r="CE221" s="7" t="str">
        <f t="shared" si="137"/>
        <v/>
      </c>
      <c r="CF221" s="7" t="str">
        <f t="shared" si="137"/>
        <v/>
      </c>
      <c r="CG221" s="7" t="str">
        <f t="shared" si="137"/>
        <v/>
      </c>
      <c r="CH221" s="7" t="str">
        <f t="shared" si="137"/>
        <v/>
      </c>
      <c r="CI221" s="7" t="str">
        <f t="shared" si="137"/>
        <v/>
      </c>
      <c r="CJ221" s="7" t="str">
        <f t="shared" si="137"/>
        <v/>
      </c>
      <c r="CK221" s="7" t="str">
        <f t="shared" si="135"/>
        <v/>
      </c>
      <c r="CL221" s="7" t="str">
        <f t="shared" si="135"/>
        <v/>
      </c>
      <c r="CM221" s="7" t="str">
        <f t="shared" si="135"/>
        <v/>
      </c>
      <c r="CN221" s="7" t="str">
        <f t="shared" si="135"/>
        <v/>
      </c>
      <c r="CO221" s="7" t="str">
        <f t="shared" si="135"/>
        <v/>
      </c>
      <c r="CP221" s="7" t="str">
        <f t="shared" si="135"/>
        <v/>
      </c>
      <c r="CQ221" s="7" t="str">
        <f t="shared" si="135"/>
        <v/>
      </c>
      <c r="CR221" s="7" t="str">
        <f t="shared" si="135"/>
        <v/>
      </c>
      <c r="CS221" s="7" t="str">
        <f t="shared" si="135"/>
        <v/>
      </c>
      <c r="CT221" s="7" t="str">
        <f t="shared" si="135"/>
        <v/>
      </c>
      <c r="CU221" s="7" t="str">
        <f t="shared" si="135"/>
        <v/>
      </c>
      <c r="CV221" s="7" t="str">
        <f t="shared" si="135"/>
        <v/>
      </c>
      <c r="CW221" s="7" t="str">
        <f t="shared" si="135"/>
        <v/>
      </c>
      <c r="CX221" s="7" t="str">
        <f t="shared" si="135"/>
        <v/>
      </c>
      <c r="CY221" s="7" t="str">
        <f t="shared" si="135"/>
        <v/>
      </c>
      <c r="CZ221" s="7" t="str">
        <f t="shared" si="113"/>
        <v/>
      </c>
      <c r="DA221" s="7" t="str">
        <f t="shared" si="133"/>
        <v/>
      </c>
      <c r="DB221" s="7" t="str">
        <f t="shared" si="133"/>
        <v/>
      </c>
      <c r="DC221" s="7" t="str">
        <f t="shared" si="133"/>
        <v/>
      </c>
      <c r="DD221" s="7" t="str">
        <f t="shared" si="133"/>
        <v/>
      </c>
      <c r="DE221" s="7" t="str">
        <f t="shared" si="133"/>
        <v/>
      </c>
      <c r="DF221" s="7" t="str">
        <f t="shared" si="133"/>
        <v/>
      </c>
      <c r="DG221" s="7" t="str">
        <f t="shared" si="133"/>
        <v/>
      </c>
      <c r="DH221" s="7" t="str">
        <f t="shared" si="133"/>
        <v/>
      </c>
      <c r="DI221" s="7" t="str">
        <f t="shared" si="133"/>
        <v/>
      </c>
      <c r="DJ221" s="7" t="str">
        <f t="shared" si="133"/>
        <v/>
      </c>
      <c r="DK221" s="7" t="str">
        <f t="shared" si="133"/>
        <v/>
      </c>
      <c r="DL221" s="7" t="str">
        <f t="shared" si="133"/>
        <v/>
      </c>
      <c r="DM221" s="7" t="str">
        <f t="shared" si="133"/>
        <v/>
      </c>
      <c r="DN221" s="7" t="str">
        <f t="shared" si="133"/>
        <v/>
      </c>
      <c r="DO221" s="7" t="str">
        <f t="shared" si="133"/>
        <v/>
      </c>
      <c r="DP221" s="7" t="str">
        <f t="shared" ref="DP221:DW236" si="142">IF($A221=DP$11,$J221*$D221,"")</f>
        <v/>
      </c>
      <c r="DQ221" s="7" t="str">
        <f t="shared" si="142"/>
        <v/>
      </c>
      <c r="DR221" s="7" t="str">
        <f t="shared" si="142"/>
        <v/>
      </c>
      <c r="DS221" s="7" t="str">
        <f t="shared" si="142"/>
        <v/>
      </c>
      <c r="DT221" s="7" t="str">
        <f t="shared" si="142"/>
        <v/>
      </c>
      <c r="DU221" s="7" t="str">
        <f t="shared" si="142"/>
        <v/>
      </c>
      <c r="DV221" s="7" t="str">
        <f t="shared" si="142"/>
        <v/>
      </c>
      <c r="DW221" s="7" t="str">
        <f t="shared" si="142"/>
        <v/>
      </c>
    </row>
    <row r="222" spans="1:127" x14ac:dyDescent="0.35">
      <c r="A222" s="84" t="s">
        <v>287</v>
      </c>
      <c r="B222" s="84" t="s">
        <v>14</v>
      </c>
      <c r="C222" s="84" t="s">
        <v>3</v>
      </c>
      <c r="D222" s="84">
        <v>6.8442499999999997</v>
      </c>
      <c r="E222" s="82">
        <f>VLOOKUP(C222,'Literature Lookup Tables'!$A$2:$D$21,4,0)</f>
        <v>0</v>
      </c>
      <c r="F222" s="82">
        <f>VLOOKUP(C222,'Literature Lookup Tables'!$A$2:$D$21,3,0)</f>
        <v>0.2</v>
      </c>
      <c r="G222" s="64">
        <f>(VLOOKUP(C222,'Literature Lookup Tables'!$A$2:$L$21,2))*D222</f>
        <v>1.3688500000000001</v>
      </c>
      <c r="H222" s="64">
        <f t="shared" si="129"/>
        <v>1.3688500000000001</v>
      </c>
      <c r="I222" s="64">
        <f t="shared" si="130"/>
        <v>0</v>
      </c>
      <c r="J222" s="106">
        <f>VLOOKUP(C222,'Literature Lookup Tables'!$A$2:$L$21,MATCH(B222,listHYDROGROUPS,0))</f>
        <v>74</v>
      </c>
      <c r="K222" s="7" t="str">
        <f t="shared" si="134"/>
        <v/>
      </c>
      <c r="L222" s="7" t="str">
        <f t="shared" si="134"/>
        <v/>
      </c>
      <c r="M222" s="7">
        <f t="shared" si="136"/>
        <v>506.47449999999998</v>
      </c>
      <c r="N222" s="7" t="str">
        <f t="shared" si="136"/>
        <v/>
      </c>
      <c r="O222" s="7" t="str">
        <f t="shared" si="136"/>
        <v/>
      </c>
      <c r="P222" s="7" t="str">
        <f t="shared" si="136"/>
        <v/>
      </c>
      <c r="Q222" s="7" t="str">
        <f t="shared" si="136"/>
        <v/>
      </c>
      <c r="R222" s="7" t="str">
        <f t="shared" si="136"/>
        <v/>
      </c>
      <c r="S222" s="7" t="str">
        <f t="shared" si="136"/>
        <v/>
      </c>
      <c r="T222" s="7" t="str">
        <f t="shared" si="136"/>
        <v/>
      </c>
      <c r="U222" s="7" t="str">
        <f t="shared" si="136"/>
        <v/>
      </c>
      <c r="V222" s="7" t="str">
        <f t="shared" si="136"/>
        <v/>
      </c>
      <c r="W222" s="7" t="str">
        <f t="shared" si="136"/>
        <v/>
      </c>
      <c r="X222" s="7" t="str">
        <f t="shared" si="136"/>
        <v/>
      </c>
      <c r="Y222" s="7" t="str">
        <f t="shared" si="136"/>
        <v/>
      </c>
      <c r="Z222" s="7" t="str">
        <f t="shared" si="141"/>
        <v/>
      </c>
      <c r="AA222" s="7" t="str">
        <f t="shared" si="140"/>
        <v/>
      </c>
      <c r="AB222" s="7" t="str">
        <f t="shared" si="140"/>
        <v/>
      </c>
      <c r="AC222" s="7" t="str">
        <f t="shared" si="140"/>
        <v/>
      </c>
      <c r="AD222" s="7" t="str">
        <f t="shared" si="140"/>
        <v/>
      </c>
      <c r="AE222" s="7" t="str">
        <f t="shared" si="140"/>
        <v/>
      </c>
      <c r="AF222" s="7" t="str">
        <f t="shared" si="140"/>
        <v/>
      </c>
      <c r="AG222" s="7" t="str">
        <f t="shared" si="140"/>
        <v/>
      </c>
      <c r="AH222" s="7" t="str">
        <f t="shared" si="140"/>
        <v/>
      </c>
      <c r="AI222" s="7" t="str">
        <f t="shared" si="140"/>
        <v/>
      </c>
      <c r="AJ222" s="7" t="str">
        <f t="shared" si="140"/>
        <v/>
      </c>
      <c r="AK222" s="7" t="str">
        <f t="shared" si="140"/>
        <v/>
      </c>
      <c r="AL222" s="7" t="str">
        <f t="shared" si="140"/>
        <v/>
      </c>
      <c r="AM222" s="7" t="str">
        <f t="shared" si="140"/>
        <v/>
      </c>
      <c r="AN222" s="7" t="str">
        <f t="shared" si="140"/>
        <v/>
      </c>
      <c r="AO222" s="7" t="str">
        <f t="shared" si="140"/>
        <v/>
      </c>
      <c r="AP222" s="7" t="str">
        <f t="shared" si="139"/>
        <v/>
      </c>
      <c r="AQ222" s="7" t="str">
        <f t="shared" si="139"/>
        <v/>
      </c>
      <c r="AR222" s="7" t="str">
        <f t="shared" si="139"/>
        <v/>
      </c>
      <c r="AS222" s="7" t="str">
        <f t="shared" si="139"/>
        <v/>
      </c>
      <c r="AT222" s="7" t="str">
        <f t="shared" si="139"/>
        <v/>
      </c>
      <c r="AU222" s="7" t="str">
        <f t="shared" si="139"/>
        <v/>
      </c>
      <c r="AV222" s="7" t="str">
        <f t="shared" si="139"/>
        <v/>
      </c>
      <c r="AW222" s="7" t="str">
        <f t="shared" si="139"/>
        <v/>
      </c>
      <c r="AX222" s="7" t="str">
        <f t="shared" si="139"/>
        <v/>
      </c>
      <c r="AY222" s="7" t="str">
        <f t="shared" si="139"/>
        <v/>
      </c>
      <c r="AZ222" s="7" t="str">
        <f t="shared" si="139"/>
        <v/>
      </c>
      <c r="BA222" s="7" t="str">
        <f t="shared" si="139"/>
        <v/>
      </c>
      <c r="BB222" s="7" t="str">
        <f t="shared" si="139"/>
        <v/>
      </c>
      <c r="BC222" s="7" t="str">
        <f t="shared" si="139"/>
        <v/>
      </c>
      <c r="BD222" s="7" t="str">
        <f t="shared" si="139"/>
        <v/>
      </c>
      <c r="BE222" s="7" t="str">
        <f t="shared" si="139"/>
        <v/>
      </c>
      <c r="BF222" s="7" t="str">
        <f t="shared" si="138"/>
        <v/>
      </c>
      <c r="BG222" s="7" t="str">
        <f t="shared" si="138"/>
        <v/>
      </c>
      <c r="BH222" s="7" t="str">
        <f t="shared" si="138"/>
        <v/>
      </c>
      <c r="BI222" s="7" t="str">
        <f t="shared" si="138"/>
        <v/>
      </c>
      <c r="BJ222" s="7" t="str">
        <f t="shared" si="138"/>
        <v/>
      </c>
      <c r="BK222" s="7" t="str">
        <f t="shared" si="138"/>
        <v/>
      </c>
      <c r="BL222" s="7" t="str">
        <f t="shared" si="138"/>
        <v/>
      </c>
      <c r="BM222" s="7" t="str">
        <f t="shared" si="138"/>
        <v/>
      </c>
      <c r="BN222" s="7" t="str">
        <f t="shared" si="138"/>
        <v/>
      </c>
      <c r="BO222" s="7" t="str">
        <f t="shared" si="138"/>
        <v/>
      </c>
      <c r="BP222" s="7" t="str">
        <f t="shared" si="138"/>
        <v/>
      </c>
      <c r="BQ222" s="7" t="str">
        <f t="shared" si="138"/>
        <v/>
      </c>
      <c r="BR222" s="7" t="str">
        <f t="shared" si="138"/>
        <v/>
      </c>
      <c r="BS222" s="7" t="str">
        <f t="shared" si="138"/>
        <v/>
      </c>
      <c r="BT222" s="7" t="str">
        <f t="shared" si="138"/>
        <v/>
      </c>
      <c r="BU222" s="7" t="str">
        <f t="shared" si="137"/>
        <v/>
      </c>
      <c r="BV222" s="7" t="str">
        <f t="shared" si="137"/>
        <v/>
      </c>
      <c r="BW222" s="7" t="str">
        <f t="shared" si="137"/>
        <v/>
      </c>
      <c r="BX222" s="7" t="str">
        <f t="shared" si="137"/>
        <v/>
      </c>
      <c r="BY222" s="7" t="str">
        <f t="shared" si="137"/>
        <v/>
      </c>
      <c r="BZ222" s="7" t="str">
        <f t="shared" si="137"/>
        <v/>
      </c>
      <c r="CA222" s="7" t="str">
        <f t="shared" si="137"/>
        <v/>
      </c>
      <c r="CB222" s="7" t="str">
        <f t="shared" si="137"/>
        <v/>
      </c>
      <c r="CC222" s="7" t="str">
        <f t="shared" si="137"/>
        <v/>
      </c>
      <c r="CD222" s="7" t="str">
        <f t="shared" si="137"/>
        <v/>
      </c>
      <c r="CE222" s="7" t="str">
        <f t="shared" si="137"/>
        <v/>
      </c>
      <c r="CF222" s="7" t="str">
        <f t="shared" si="137"/>
        <v/>
      </c>
      <c r="CG222" s="7" t="str">
        <f t="shared" si="137"/>
        <v/>
      </c>
      <c r="CH222" s="7" t="str">
        <f t="shared" si="137"/>
        <v/>
      </c>
      <c r="CI222" s="7" t="str">
        <f t="shared" si="137"/>
        <v/>
      </c>
      <c r="CJ222" s="7" t="str">
        <f t="shared" si="137"/>
        <v/>
      </c>
      <c r="CK222" s="7" t="str">
        <f t="shared" si="135"/>
        <v/>
      </c>
      <c r="CL222" s="7" t="str">
        <f t="shared" si="135"/>
        <v/>
      </c>
      <c r="CM222" s="7" t="str">
        <f t="shared" si="135"/>
        <v/>
      </c>
      <c r="CN222" s="7" t="str">
        <f t="shared" si="135"/>
        <v/>
      </c>
      <c r="CO222" s="7" t="str">
        <f t="shared" si="135"/>
        <v/>
      </c>
      <c r="CP222" s="7" t="str">
        <f t="shared" si="135"/>
        <v/>
      </c>
      <c r="CQ222" s="7" t="str">
        <f t="shared" si="135"/>
        <v/>
      </c>
      <c r="CR222" s="7" t="str">
        <f t="shared" si="135"/>
        <v/>
      </c>
      <c r="CS222" s="7" t="str">
        <f t="shared" si="135"/>
        <v/>
      </c>
      <c r="CT222" s="7" t="str">
        <f t="shared" si="135"/>
        <v/>
      </c>
      <c r="CU222" s="7" t="str">
        <f t="shared" si="135"/>
        <v/>
      </c>
      <c r="CV222" s="7" t="str">
        <f t="shared" si="135"/>
        <v/>
      </c>
      <c r="CW222" s="7" t="str">
        <f t="shared" si="135"/>
        <v/>
      </c>
      <c r="CX222" s="7" t="str">
        <f t="shared" si="135"/>
        <v/>
      </c>
      <c r="CY222" s="7" t="str">
        <f t="shared" si="135"/>
        <v/>
      </c>
      <c r="CZ222" s="7" t="str">
        <f t="shared" si="113"/>
        <v/>
      </c>
      <c r="DA222" s="7" t="str">
        <f t="shared" ref="DA222:DP237" si="143">IF($A222=DA$11,$J222*$D222,"")</f>
        <v/>
      </c>
      <c r="DB222" s="7" t="str">
        <f t="shared" si="143"/>
        <v/>
      </c>
      <c r="DC222" s="7" t="str">
        <f t="shared" si="143"/>
        <v/>
      </c>
      <c r="DD222" s="7" t="str">
        <f t="shared" si="143"/>
        <v/>
      </c>
      <c r="DE222" s="7" t="str">
        <f t="shared" si="143"/>
        <v/>
      </c>
      <c r="DF222" s="7" t="str">
        <f t="shared" si="143"/>
        <v/>
      </c>
      <c r="DG222" s="7" t="str">
        <f t="shared" si="143"/>
        <v/>
      </c>
      <c r="DH222" s="7" t="str">
        <f t="shared" si="143"/>
        <v/>
      </c>
      <c r="DI222" s="7" t="str">
        <f t="shared" si="143"/>
        <v/>
      </c>
      <c r="DJ222" s="7" t="str">
        <f t="shared" si="143"/>
        <v/>
      </c>
      <c r="DK222" s="7" t="str">
        <f t="shared" si="143"/>
        <v/>
      </c>
      <c r="DL222" s="7" t="str">
        <f t="shared" si="143"/>
        <v/>
      </c>
      <c r="DM222" s="7" t="str">
        <f t="shared" si="143"/>
        <v/>
      </c>
      <c r="DN222" s="7" t="str">
        <f t="shared" si="143"/>
        <v/>
      </c>
      <c r="DO222" s="7" t="str">
        <f t="shared" si="143"/>
        <v/>
      </c>
      <c r="DP222" s="7" t="str">
        <f t="shared" si="143"/>
        <v/>
      </c>
      <c r="DQ222" s="7" t="str">
        <f t="shared" si="142"/>
        <v/>
      </c>
      <c r="DR222" s="7" t="str">
        <f t="shared" si="142"/>
        <v/>
      </c>
      <c r="DS222" s="7" t="str">
        <f t="shared" si="142"/>
        <v/>
      </c>
      <c r="DT222" s="7" t="str">
        <f t="shared" si="142"/>
        <v/>
      </c>
      <c r="DU222" s="7" t="str">
        <f t="shared" si="142"/>
        <v/>
      </c>
      <c r="DV222" s="7" t="str">
        <f t="shared" si="142"/>
        <v/>
      </c>
      <c r="DW222" s="7" t="str">
        <f t="shared" si="142"/>
        <v/>
      </c>
    </row>
    <row r="223" spans="1:127" x14ac:dyDescent="0.35">
      <c r="A223" s="84" t="s">
        <v>287</v>
      </c>
      <c r="B223" s="84" t="s">
        <v>14</v>
      </c>
      <c r="C223" s="84" t="s">
        <v>10</v>
      </c>
      <c r="D223" s="84">
        <v>2.1869640000000001</v>
      </c>
      <c r="E223" s="82">
        <f>VLOOKUP(C223,'Literature Lookup Tables'!$A$2:$D$21,4,0)</f>
        <v>0.03</v>
      </c>
      <c r="F223" s="82">
        <f>VLOOKUP(C223,'Literature Lookup Tables'!$A$2:$D$21,3,0)</f>
        <v>0</v>
      </c>
      <c r="G223" s="64">
        <f>(VLOOKUP(C223,'Literature Lookup Tables'!$A$2:$L$21,2))*D223</f>
        <v>6.5608920000000001E-2</v>
      </c>
      <c r="H223" s="64">
        <f t="shared" si="129"/>
        <v>0</v>
      </c>
      <c r="I223" s="64">
        <f t="shared" si="130"/>
        <v>6.5608920000000001E-2</v>
      </c>
      <c r="J223" s="106">
        <f>VLOOKUP(C223,'Literature Lookup Tables'!$A$2:$L$21,MATCH(B223,listHYDROGROUPS,0))</f>
        <v>74</v>
      </c>
      <c r="K223" s="7" t="str">
        <f t="shared" si="134"/>
        <v/>
      </c>
      <c r="L223" s="7" t="str">
        <f t="shared" si="134"/>
        <v/>
      </c>
      <c r="M223" s="7">
        <f t="shared" si="134"/>
        <v>161.83533600000001</v>
      </c>
      <c r="N223" s="7" t="str">
        <f t="shared" si="134"/>
        <v/>
      </c>
      <c r="O223" s="7" t="str">
        <f t="shared" si="134"/>
        <v/>
      </c>
      <c r="P223" s="7" t="str">
        <f t="shared" si="134"/>
        <v/>
      </c>
      <c r="Q223" s="7" t="str">
        <f t="shared" si="134"/>
        <v/>
      </c>
      <c r="R223" s="7" t="str">
        <f t="shared" si="134"/>
        <v/>
      </c>
      <c r="S223" s="7" t="str">
        <f t="shared" si="134"/>
        <v/>
      </c>
      <c r="T223" s="7" t="str">
        <f t="shared" si="134"/>
        <v/>
      </c>
      <c r="U223" s="7" t="str">
        <f t="shared" si="134"/>
        <v/>
      </c>
      <c r="V223" s="7" t="str">
        <f t="shared" si="134"/>
        <v/>
      </c>
      <c r="W223" s="7" t="str">
        <f t="shared" si="134"/>
        <v/>
      </c>
      <c r="X223" s="7" t="str">
        <f t="shared" si="134"/>
        <v/>
      </c>
      <c r="Y223" s="7" t="str">
        <f t="shared" si="134"/>
        <v/>
      </c>
      <c r="Z223" s="7" t="str">
        <f t="shared" si="141"/>
        <v/>
      </c>
      <c r="AA223" s="7" t="str">
        <f t="shared" si="140"/>
        <v/>
      </c>
      <c r="AB223" s="7" t="str">
        <f t="shared" si="140"/>
        <v/>
      </c>
      <c r="AC223" s="7" t="str">
        <f t="shared" si="140"/>
        <v/>
      </c>
      <c r="AD223" s="7" t="str">
        <f t="shared" si="140"/>
        <v/>
      </c>
      <c r="AE223" s="7" t="str">
        <f t="shared" si="140"/>
        <v/>
      </c>
      <c r="AF223" s="7" t="str">
        <f t="shared" si="140"/>
        <v/>
      </c>
      <c r="AG223" s="7" t="str">
        <f t="shared" si="140"/>
        <v/>
      </c>
      <c r="AH223" s="7" t="str">
        <f t="shared" si="140"/>
        <v/>
      </c>
      <c r="AI223" s="7" t="str">
        <f t="shared" si="140"/>
        <v/>
      </c>
      <c r="AJ223" s="7" t="str">
        <f t="shared" si="140"/>
        <v/>
      </c>
      <c r="AK223" s="7" t="str">
        <f t="shared" si="140"/>
        <v/>
      </c>
      <c r="AL223" s="7" t="str">
        <f t="shared" si="140"/>
        <v/>
      </c>
      <c r="AM223" s="7" t="str">
        <f t="shared" si="140"/>
        <v/>
      </c>
      <c r="AN223" s="7" t="str">
        <f t="shared" si="140"/>
        <v/>
      </c>
      <c r="AO223" s="7" t="str">
        <f t="shared" si="140"/>
        <v/>
      </c>
      <c r="AP223" s="7" t="str">
        <f t="shared" si="139"/>
        <v/>
      </c>
      <c r="AQ223" s="7" t="str">
        <f t="shared" si="139"/>
        <v/>
      </c>
      <c r="AR223" s="7" t="str">
        <f t="shared" si="139"/>
        <v/>
      </c>
      <c r="AS223" s="7" t="str">
        <f t="shared" si="139"/>
        <v/>
      </c>
      <c r="AT223" s="7" t="str">
        <f t="shared" si="139"/>
        <v/>
      </c>
      <c r="AU223" s="7" t="str">
        <f t="shared" si="139"/>
        <v/>
      </c>
      <c r="AV223" s="7" t="str">
        <f t="shared" si="139"/>
        <v/>
      </c>
      <c r="AW223" s="7" t="str">
        <f t="shared" si="139"/>
        <v/>
      </c>
      <c r="AX223" s="7" t="str">
        <f t="shared" si="139"/>
        <v/>
      </c>
      <c r="AY223" s="7" t="str">
        <f t="shared" si="139"/>
        <v/>
      </c>
      <c r="AZ223" s="7" t="str">
        <f t="shared" si="139"/>
        <v/>
      </c>
      <c r="BA223" s="7" t="str">
        <f t="shared" si="139"/>
        <v/>
      </c>
      <c r="BB223" s="7" t="str">
        <f t="shared" si="139"/>
        <v/>
      </c>
      <c r="BC223" s="7" t="str">
        <f t="shared" si="139"/>
        <v/>
      </c>
      <c r="BD223" s="7" t="str">
        <f t="shared" si="139"/>
        <v/>
      </c>
      <c r="BE223" s="7" t="str">
        <f t="shared" si="139"/>
        <v/>
      </c>
      <c r="BF223" s="7" t="str">
        <f t="shared" si="138"/>
        <v/>
      </c>
      <c r="BG223" s="7" t="str">
        <f t="shared" si="138"/>
        <v/>
      </c>
      <c r="BH223" s="7" t="str">
        <f t="shared" si="138"/>
        <v/>
      </c>
      <c r="BI223" s="7" t="str">
        <f t="shared" si="138"/>
        <v/>
      </c>
      <c r="BJ223" s="7" t="str">
        <f t="shared" si="138"/>
        <v/>
      </c>
      <c r="BK223" s="7" t="str">
        <f t="shared" si="138"/>
        <v/>
      </c>
      <c r="BL223" s="7" t="str">
        <f t="shared" si="138"/>
        <v/>
      </c>
      <c r="BM223" s="7" t="str">
        <f t="shared" si="138"/>
        <v/>
      </c>
      <c r="BN223" s="7" t="str">
        <f t="shared" si="138"/>
        <v/>
      </c>
      <c r="BO223" s="7" t="str">
        <f t="shared" si="138"/>
        <v/>
      </c>
      <c r="BP223" s="7" t="str">
        <f t="shared" si="138"/>
        <v/>
      </c>
      <c r="BQ223" s="7" t="str">
        <f t="shared" si="138"/>
        <v/>
      </c>
      <c r="BR223" s="7" t="str">
        <f t="shared" si="138"/>
        <v/>
      </c>
      <c r="BS223" s="7" t="str">
        <f t="shared" si="138"/>
        <v/>
      </c>
      <c r="BT223" s="7" t="str">
        <f t="shared" si="138"/>
        <v/>
      </c>
      <c r="BU223" s="7" t="str">
        <f t="shared" si="137"/>
        <v/>
      </c>
      <c r="BV223" s="7" t="str">
        <f t="shared" si="137"/>
        <v/>
      </c>
      <c r="BW223" s="7" t="str">
        <f t="shared" si="137"/>
        <v/>
      </c>
      <c r="BX223" s="7" t="str">
        <f t="shared" si="137"/>
        <v/>
      </c>
      <c r="BY223" s="7" t="str">
        <f t="shared" si="137"/>
        <v/>
      </c>
      <c r="BZ223" s="7" t="str">
        <f t="shared" si="137"/>
        <v/>
      </c>
      <c r="CA223" s="7" t="str">
        <f t="shared" si="137"/>
        <v/>
      </c>
      <c r="CB223" s="7" t="str">
        <f t="shared" si="137"/>
        <v/>
      </c>
      <c r="CC223" s="7" t="str">
        <f t="shared" si="137"/>
        <v/>
      </c>
      <c r="CD223" s="7" t="str">
        <f t="shared" si="137"/>
        <v/>
      </c>
      <c r="CE223" s="7" t="str">
        <f t="shared" si="137"/>
        <v/>
      </c>
      <c r="CF223" s="7" t="str">
        <f t="shared" si="137"/>
        <v/>
      </c>
      <c r="CG223" s="7" t="str">
        <f t="shared" si="137"/>
        <v/>
      </c>
      <c r="CH223" s="7" t="str">
        <f t="shared" si="137"/>
        <v/>
      </c>
      <c r="CI223" s="7" t="str">
        <f t="shared" si="137"/>
        <v/>
      </c>
      <c r="CJ223" s="7" t="str">
        <f t="shared" ref="CJ223:CY238" si="144">IF($A223=CJ$11,$J223*$D223,"")</f>
        <v/>
      </c>
      <c r="CK223" s="7" t="str">
        <f t="shared" si="144"/>
        <v/>
      </c>
      <c r="CL223" s="7" t="str">
        <f t="shared" si="144"/>
        <v/>
      </c>
      <c r="CM223" s="7" t="str">
        <f t="shared" si="144"/>
        <v/>
      </c>
      <c r="CN223" s="7" t="str">
        <f t="shared" si="144"/>
        <v/>
      </c>
      <c r="CO223" s="7" t="str">
        <f t="shared" si="144"/>
        <v/>
      </c>
      <c r="CP223" s="7" t="str">
        <f t="shared" si="144"/>
        <v/>
      </c>
      <c r="CQ223" s="7" t="str">
        <f t="shared" si="144"/>
        <v/>
      </c>
      <c r="CR223" s="7" t="str">
        <f t="shared" si="144"/>
        <v/>
      </c>
      <c r="CS223" s="7" t="str">
        <f t="shared" si="144"/>
        <v/>
      </c>
      <c r="CT223" s="7" t="str">
        <f t="shared" si="144"/>
        <v/>
      </c>
      <c r="CU223" s="7" t="str">
        <f t="shared" si="144"/>
        <v/>
      </c>
      <c r="CV223" s="7" t="str">
        <f t="shared" si="144"/>
        <v/>
      </c>
      <c r="CW223" s="7" t="str">
        <f t="shared" si="144"/>
        <v/>
      </c>
      <c r="CX223" s="7" t="str">
        <f t="shared" si="144"/>
        <v/>
      </c>
      <c r="CY223" s="7" t="str">
        <f t="shared" si="144"/>
        <v/>
      </c>
      <c r="CZ223" s="7" t="str">
        <f t="shared" si="113"/>
        <v/>
      </c>
      <c r="DA223" s="7" t="str">
        <f t="shared" si="143"/>
        <v/>
      </c>
      <c r="DB223" s="7" t="str">
        <f t="shared" si="143"/>
        <v/>
      </c>
      <c r="DC223" s="7" t="str">
        <f t="shared" si="143"/>
        <v/>
      </c>
      <c r="DD223" s="7" t="str">
        <f t="shared" si="143"/>
        <v/>
      </c>
      <c r="DE223" s="7" t="str">
        <f t="shared" si="143"/>
        <v/>
      </c>
      <c r="DF223" s="7" t="str">
        <f t="shared" si="143"/>
        <v/>
      </c>
      <c r="DG223" s="7" t="str">
        <f t="shared" si="143"/>
        <v/>
      </c>
      <c r="DH223" s="7" t="str">
        <f t="shared" si="143"/>
        <v/>
      </c>
      <c r="DI223" s="7" t="str">
        <f t="shared" si="143"/>
        <v/>
      </c>
      <c r="DJ223" s="7" t="str">
        <f t="shared" si="143"/>
        <v/>
      </c>
      <c r="DK223" s="7" t="str">
        <f t="shared" si="143"/>
        <v/>
      </c>
      <c r="DL223" s="7" t="str">
        <f t="shared" si="143"/>
        <v/>
      </c>
      <c r="DM223" s="7" t="str">
        <f t="shared" si="143"/>
        <v/>
      </c>
      <c r="DN223" s="7" t="str">
        <f t="shared" si="143"/>
        <v/>
      </c>
      <c r="DO223" s="7" t="str">
        <f t="shared" si="143"/>
        <v/>
      </c>
      <c r="DP223" s="7" t="str">
        <f t="shared" si="143"/>
        <v/>
      </c>
      <c r="DQ223" s="7" t="str">
        <f t="shared" si="142"/>
        <v/>
      </c>
      <c r="DR223" s="7" t="str">
        <f t="shared" si="142"/>
        <v/>
      </c>
      <c r="DS223" s="7" t="str">
        <f t="shared" si="142"/>
        <v/>
      </c>
      <c r="DT223" s="7" t="str">
        <f t="shared" si="142"/>
        <v/>
      </c>
      <c r="DU223" s="7" t="str">
        <f t="shared" si="142"/>
        <v/>
      </c>
      <c r="DV223" s="7" t="str">
        <f t="shared" si="142"/>
        <v/>
      </c>
      <c r="DW223" s="7" t="str">
        <f t="shared" si="142"/>
        <v/>
      </c>
    </row>
    <row r="224" spans="1:127" x14ac:dyDescent="0.35">
      <c r="A224" s="84" t="s">
        <v>268</v>
      </c>
      <c r="B224" s="84" t="s">
        <v>14</v>
      </c>
      <c r="C224" s="84" t="s">
        <v>2</v>
      </c>
      <c r="D224" s="84">
        <v>4.2275119999999999</v>
      </c>
      <c r="E224" s="82">
        <f>VLOOKUP(C224,'Literature Lookup Tables'!$A$2:$D$21,4,0)</f>
        <v>0.05</v>
      </c>
      <c r="F224" s="82">
        <f>VLOOKUP(C224,'Literature Lookup Tables'!$A$2:$D$21,3,0)</f>
        <v>0.05</v>
      </c>
      <c r="G224" s="64">
        <f>(VLOOKUP(C224,'Literature Lookup Tables'!$A$2:$L$21,2))*D224</f>
        <v>0.42275119999999999</v>
      </c>
      <c r="H224" s="64">
        <f t="shared" si="129"/>
        <v>0.2113756</v>
      </c>
      <c r="I224" s="64">
        <f t="shared" si="130"/>
        <v>0.2113756</v>
      </c>
      <c r="J224" s="106">
        <f>VLOOKUP(C224,'Literature Lookup Tables'!$A$2:$L$21,MATCH(B224,listHYDROGROUPS,0))</f>
        <v>74</v>
      </c>
      <c r="K224" s="7" t="str">
        <f t="shared" si="134"/>
        <v/>
      </c>
      <c r="L224" s="7" t="str">
        <f t="shared" si="134"/>
        <v/>
      </c>
      <c r="M224" s="7" t="str">
        <f t="shared" si="136"/>
        <v/>
      </c>
      <c r="N224" s="7" t="str">
        <f t="shared" si="136"/>
        <v/>
      </c>
      <c r="O224" s="7" t="str">
        <f t="shared" si="136"/>
        <v/>
      </c>
      <c r="P224" s="7" t="str">
        <f t="shared" si="136"/>
        <v/>
      </c>
      <c r="Q224" s="7" t="str">
        <f t="shared" si="136"/>
        <v/>
      </c>
      <c r="R224" s="7" t="str">
        <f t="shared" si="136"/>
        <v/>
      </c>
      <c r="S224" s="7" t="str">
        <f t="shared" si="136"/>
        <v/>
      </c>
      <c r="T224" s="7" t="str">
        <f t="shared" si="136"/>
        <v/>
      </c>
      <c r="U224" s="7" t="str">
        <f t="shared" si="136"/>
        <v/>
      </c>
      <c r="V224" s="7" t="str">
        <f t="shared" si="136"/>
        <v/>
      </c>
      <c r="W224" s="7" t="str">
        <f t="shared" si="136"/>
        <v/>
      </c>
      <c r="X224" s="7" t="str">
        <f t="shared" si="136"/>
        <v/>
      </c>
      <c r="Y224" s="7" t="str">
        <f t="shared" si="136"/>
        <v/>
      </c>
      <c r="Z224" s="7" t="str">
        <f t="shared" si="141"/>
        <v/>
      </c>
      <c r="AA224" s="7" t="str">
        <f t="shared" si="140"/>
        <v/>
      </c>
      <c r="AB224" s="7" t="str">
        <f t="shared" si="140"/>
        <v/>
      </c>
      <c r="AC224" s="7" t="str">
        <f t="shared" si="140"/>
        <v/>
      </c>
      <c r="AD224" s="7" t="str">
        <f t="shared" si="140"/>
        <v/>
      </c>
      <c r="AE224" s="7" t="str">
        <f t="shared" si="140"/>
        <v/>
      </c>
      <c r="AF224" s="7" t="str">
        <f t="shared" si="140"/>
        <v/>
      </c>
      <c r="AG224" s="7" t="str">
        <f t="shared" si="140"/>
        <v/>
      </c>
      <c r="AH224" s="7" t="str">
        <f t="shared" si="140"/>
        <v/>
      </c>
      <c r="AI224" s="7" t="str">
        <f t="shared" si="140"/>
        <v/>
      </c>
      <c r="AJ224" s="7" t="str">
        <f t="shared" si="140"/>
        <v/>
      </c>
      <c r="AK224" s="7" t="str">
        <f t="shared" si="140"/>
        <v/>
      </c>
      <c r="AL224" s="7" t="str">
        <f t="shared" si="140"/>
        <v/>
      </c>
      <c r="AM224" s="7" t="str">
        <f t="shared" si="140"/>
        <v/>
      </c>
      <c r="AN224" s="7" t="str">
        <f t="shared" si="140"/>
        <v/>
      </c>
      <c r="AO224" s="7" t="str">
        <f t="shared" si="140"/>
        <v/>
      </c>
      <c r="AP224" s="7" t="str">
        <f t="shared" si="139"/>
        <v/>
      </c>
      <c r="AQ224" s="7" t="str">
        <f t="shared" si="139"/>
        <v/>
      </c>
      <c r="AR224" s="7" t="str">
        <f t="shared" si="139"/>
        <v/>
      </c>
      <c r="AS224" s="7" t="str">
        <f t="shared" si="139"/>
        <v/>
      </c>
      <c r="AT224" s="7" t="str">
        <f t="shared" si="139"/>
        <v/>
      </c>
      <c r="AU224" s="7" t="str">
        <f t="shared" si="139"/>
        <v/>
      </c>
      <c r="AV224" s="7" t="str">
        <f t="shared" si="139"/>
        <v/>
      </c>
      <c r="AW224" s="7" t="str">
        <f t="shared" si="139"/>
        <v/>
      </c>
      <c r="AX224" s="7" t="str">
        <f t="shared" si="139"/>
        <v/>
      </c>
      <c r="AY224" s="7" t="str">
        <f t="shared" si="139"/>
        <v/>
      </c>
      <c r="AZ224" s="7" t="str">
        <f t="shared" si="139"/>
        <v/>
      </c>
      <c r="BA224" s="7" t="str">
        <f t="shared" si="139"/>
        <v/>
      </c>
      <c r="BB224" s="7" t="str">
        <f t="shared" si="139"/>
        <v/>
      </c>
      <c r="BC224" s="7" t="str">
        <f t="shared" si="139"/>
        <v/>
      </c>
      <c r="BD224" s="7" t="str">
        <f t="shared" si="139"/>
        <v/>
      </c>
      <c r="BE224" s="7" t="str">
        <f t="shared" si="139"/>
        <v/>
      </c>
      <c r="BF224" s="7" t="str">
        <f t="shared" si="138"/>
        <v/>
      </c>
      <c r="BG224" s="7" t="str">
        <f t="shared" si="138"/>
        <v/>
      </c>
      <c r="BH224" s="7" t="str">
        <f t="shared" si="138"/>
        <v/>
      </c>
      <c r="BI224" s="7" t="str">
        <f t="shared" si="138"/>
        <v/>
      </c>
      <c r="BJ224" s="7" t="str">
        <f t="shared" si="138"/>
        <v/>
      </c>
      <c r="BK224" s="7" t="str">
        <f t="shared" si="138"/>
        <v/>
      </c>
      <c r="BL224" s="7" t="str">
        <f t="shared" si="138"/>
        <v/>
      </c>
      <c r="BM224" s="7" t="str">
        <f t="shared" si="138"/>
        <v/>
      </c>
      <c r="BN224" s="7" t="str">
        <f t="shared" si="138"/>
        <v/>
      </c>
      <c r="BO224" s="7" t="str">
        <f t="shared" si="138"/>
        <v/>
      </c>
      <c r="BP224" s="7" t="str">
        <f t="shared" si="138"/>
        <v/>
      </c>
      <c r="BQ224" s="7" t="str">
        <f t="shared" si="138"/>
        <v/>
      </c>
      <c r="BR224" s="7" t="str">
        <f t="shared" si="138"/>
        <v/>
      </c>
      <c r="BS224" s="7" t="str">
        <f t="shared" si="138"/>
        <v/>
      </c>
      <c r="BT224" s="7" t="str">
        <f t="shared" si="138"/>
        <v/>
      </c>
      <c r="BU224" s="7" t="str">
        <f t="shared" ref="BU224:CJ239" si="145">IF($A224=BU$11,$J224*$D224,"")</f>
        <v/>
      </c>
      <c r="BV224" s="7" t="str">
        <f t="shared" si="145"/>
        <v/>
      </c>
      <c r="BW224" s="7" t="str">
        <f t="shared" si="145"/>
        <v/>
      </c>
      <c r="BX224" s="7" t="str">
        <f t="shared" si="145"/>
        <v/>
      </c>
      <c r="BY224" s="7" t="str">
        <f t="shared" si="145"/>
        <v/>
      </c>
      <c r="BZ224" s="7" t="str">
        <f t="shared" si="145"/>
        <v/>
      </c>
      <c r="CA224" s="7" t="str">
        <f t="shared" si="145"/>
        <v/>
      </c>
      <c r="CB224" s="7" t="str">
        <f t="shared" si="145"/>
        <v/>
      </c>
      <c r="CC224" s="7" t="str">
        <f t="shared" si="145"/>
        <v/>
      </c>
      <c r="CD224" s="7" t="str">
        <f t="shared" si="145"/>
        <v/>
      </c>
      <c r="CE224" s="7" t="str">
        <f t="shared" si="145"/>
        <v/>
      </c>
      <c r="CF224" s="7" t="str">
        <f t="shared" si="145"/>
        <v/>
      </c>
      <c r="CG224" s="7" t="str">
        <f t="shared" si="145"/>
        <v/>
      </c>
      <c r="CH224" s="7" t="str">
        <f t="shared" si="145"/>
        <v/>
      </c>
      <c r="CI224" s="7" t="str">
        <f t="shared" si="145"/>
        <v/>
      </c>
      <c r="CJ224" s="7" t="str">
        <f t="shared" si="145"/>
        <v/>
      </c>
      <c r="CK224" s="7" t="str">
        <f t="shared" si="144"/>
        <v/>
      </c>
      <c r="CL224" s="7" t="str">
        <f t="shared" si="144"/>
        <v/>
      </c>
      <c r="CM224" s="7" t="str">
        <f t="shared" si="144"/>
        <v/>
      </c>
      <c r="CN224" s="7" t="str">
        <f t="shared" si="144"/>
        <v/>
      </c>
      <c r="CO224" s="7" t="str">
        <f t="shared" si="144"/>
        <v/>
      </c>
      <c r="CP224" s="7" t="str">
        <f t="shared" si="144"/>
        <v/>
      </c>
      <c r="CQ224" s="7" t="str">
        <f t="shared" si="144"/>
        <v/>
      </c>
      <c r="CR224" s="7" t="str">
        <f t="shared" si="144"/>
        <v/>
      </c>
      <c r="CS224" s="7" t="str">
        <f t="shared" si="144"/>
        <v/>
      </c>
      <c r="CT224" s="7" t="str">
        <f t="shared" si="144"/>
        <v/>
      </c>
      <c r="CU224" s="7" t="str">
        <f t="shared" si="144"/>
        <v/>
      </c>
      <c r="CV224" s="7" t="str">
        <f t="shared" si="144"/>
        <v/>
      </c>
      <c r="CW224" s="7" t="str">
        <f t="shared" si="144"/>
        <v/>
      </c>
      <c r="CX224" s="7" t="str">
        <f t="shared" si="144"/>
        <v/>
      </c>
      <c r="CY224" s="7" t="str">
        <f t="shared" si="144"/>
        <v/>
      </c>
      <c r="CZ224" s="7" t="str">
        <f t="shared" si="113"/>
        <v/>
      </c>
      <c r="DA224" s="7" t="str">
        <f t="shared" si="143"/>
        <v/>
      </c>
      <c r="DB224" s="7" t="str">
        <f t="shared" si="143"/>
        <v/>
      </c>
      <c r="DC224" s="7" t="str">
        <f t="shared" si="143"/>
        <v/>
      </c>
      <c r="DD224" s="7" t="str">
        <f t="shared" si="143"/>
        <v/>
      </c>
      <c r="DE224" s="7" t="str">
        <f t="shared" si="143"/>
        <v/>
      </c>
      <c r="DF224" s="7" t="str">
        <f t="shared" si="143"/>
        <v/>
      </c>
      <c r="DG224" s="7" t="str">
        <f t="shared" si="143"/>
        <v/>
      </c>
      <c r="DH224" s="7" t="str">
        <f t="shared" si="143"/>
        <v/>
      </c>
      <c r="DI224" s="7" t="str">
        <f t="shared" si="143"/>
        <v/>
      </c>
      <c r="DJ224" s="7" t="str">
        <f t="shared" si="143"/>
        <v/>
      </c>
      <c r="DK224" s="7" t="str">
        <f t="shared" si="143"/>
        <v/>
      </c>
      <c r="DL224" s="7" t="str">
        <f t="shared" si="143"/>
        <v/>
      </c>
      <c r="DM224" s="7" t="str">
        <f t="shared" si="143"/>
        <v/>
      </c>
      <c r="DN224" s="7" t="str">
        <f t="shared" si="143"/>
        <v/>
      </c>
      <c r="DO224" s="7" t="str">
        <f t="shared" si="143"/>
        <v/>
      </c>
      <c r="DP224" s="7" t="str">
        <f t="shared" si="143"/>
        <v/>
      </c>
      <c r="DQ224" s="7" t="str">
        <f t="shared" si="142"/>
        <v/>
      </c>
      <c r="DR224" s="7" t="str">
        <f t="shared" si="142"/>
        <v/>
      </c>
      <c r="DS224" s="7" t="str">
        <f t="shared" si="142"/>
        <v/>
      </c>
      <c r="DT224" s="7" t="str">
        <f t="shared" si="142"/>
        <v/>
      </c>
      <c r="DU224" s="7" t="str">
        <f t="shared" si="142"/>
        <v/>
      </c>
      <c r="DV224" s="7" t="str">
        <f t="shared" si="142"/>
        <v/>
      </c>
      <c r="DW224" s="7" t="str">
        <f t="shared" si="142"/>
        <v/>
      </c>
    </row>
    <row r="225" spans="1:127" x14ac:dyDescent="0.35">
      <c r="A225" s="84" t="s">
        <v>304</v>
      </c>
      <c r="B225" s="84" t="s">
        <v>14</v>
      </c>
      <c r="C225" s="84" t="s">
        <v>3</v>
      </c>
      <c r="D225" s="84">
        <v>7.2710999999999998E-2</v>
      </c>
      <c r="E225" s="82">
        <f>VLOOKUP(C225,'Literature Lookup Tables'!$A$2:$D$21,4,0)</f>
        <v>0</v>
      </c>
      <c r="F225" s="82">
        <f>VLOOKUP(C225,'Literature Lookup Tables'!$A$2:$D$21,3,0)</f>
        <v>0.2</v>
      </c>
      <c r="G225" s="64">
        <f>(VLOOKUP(C225,'Literature Lookup Tables'!$A$2:$L$21,2))*D225</f>
        <v>1.45422E-2</v>
      </c>
      <c r="H225" s="64">
        <f t="shared" si="129"/>
        <v>1.45422E-2</v>
      </c>
      <c r="I225" s="64">
        <f t="shared" si="130"/>
        <v>0</v>
      </c>
      <c r="J225" s="106">
        <f>VLOOKUP(C225,'Literature Lookup Tables'!$A$2:$L$21,MATCH(B225,listHYDROGROUPS,0))</f>
        <v>74</v>
      </c>
      <c r="K225" s="7" t="str">
        <f t="shared" si="134"/>
        <v/>
      </c>
      <c r="L225" s="7" t="str">
        <f t="shared" si="134"/>
        <v/>
      </c>
      <c r="M225" s="7" t="str">
        <f t="shared" si="134"/>
        <v/>
      </c>
      <c r="N225" s="7" t="str">
        <f t="shared" si="134"/>
        <v/>
      </c>
      <c r="O225" s="7" t="str">
        <f t="shared" si="134"/>
        <v/>
      </c>
      <c r="P225" s="7" t="str">
        <f t="shared" si="134"/>
        <v/>
      </c>
      <c r="Q225" s="7" t="str">
        <f t="shared" si="134"/>
        <v/>
      </c>
      <c r="R225" s="7" t="str">
        <f t="shared" si="134"/>
        <v/>
      </c>
      <c r="S225" s="7" t="str">
        <f t="shared" si="134"/>
        <v/>
      </c>
      <c r="T225" s="7" t="str">
        <f t="shared" si="134"/>
        <v/>
      </c>
      <c r="U225" s="7" t="str">
        <f t="shared" si="134"/>
        <v/>
      </c>
      <c r="V225" s="7" t="str">
        <f t="shared" si="134"/>
        <v/>
      </c>
      <c r="W225" s="7" t="str">
        <f t="shared" si="134"/>
        <v/>
      </c>
      <c r="X225" s="7" t="str">
        <f t="shared" si="134"/>
        <v/>
      </c>
      <c r="Y225" s="7" t="str">
        <f t="shared" si="134"/>
        <v/>
      </c>
      <c r="Z225" s="7" t="str">
        <f t="shared" si="141"/>
        <v/>
      </c>
      <c r="AA225" s="7" t="str">
        <f t="shared" si="140"/>
        <v/>
      </c>
      <c r="AB225" s="7" t="str">
        <f t="shared" si="140"/>
        <v/>
      </c>
      <c r="AC225" s="7" t="str">
        <f t="shared" si="140"/>
        <v/>
      </c>
      <c r="AD225" s="7" t="str">
        <f t="shared" si="140"/>
        <v/>
      </c>
      <c r="AE225" s="7" t="str">
        <f t="shared" si="140"/>
        <v/>
      </c>
      <c r="AF225" s="7" t="str">
        <f t="shared" si="140"/>
        <v/>
      </c>
      <c r="AG225" s="7" t="str">
        <f t="shared" si="140"/>
        <v/>
      </c>
      <c r="AH225" s="7" t="str">
        <f t="shared" si="140"/>
        <v/>
      </c>
      <c r="AI225" s="7" t="str">
        <f t="shared" si="140"/>
        <v/>
      </c>
      <c r="AJ225" s="7" t="str">
        <f t="shared" si="140"/>
        <v/>
      </c>
      <c r="AK225" s="7" t="str">
        <f t="shared" si="140"/>
        <v/>
      </c>
      <c r="AL225" s="7" t="str">
        <f t="shared" si="140"/>
        <v/>
      </c>
      <c r="AM225" s="7" t="str">
        <f t="shared" si="140"/>
        <v/>
      </c>
      <c r="AN225" s="7" t="str">
        <f t="shared" si="140"/>
        <v/>
      </c>
      <c r="AO225" s="7" t="str">
        <f t="shared" si="140"/>
        <v/>
      </c>
      <c r="AP225" s="7" t="str">
        <f t="shared" si="139"/>
        <v/>
      </c>
      <c r="AQ225" s="7" t="str">
        <f t="shared" si="139"/>
        <v/>
      </c>
      <c r="AR225" s="7" t="str">
        <f t="shared" si="139"/>
        <v/>
      </c>
      <c r="AS225" s="7" t="str">
        <f t="shared" si="139"/>
        <v/>
      </c>
      <c r="AT225" s="7" t="str">
        <f t="shared" si="139"/>
        <v/>
      </c>
      <c r="AU225" s="7" t="str">
        <f t="shared" si="139"/>
        <v/>
      </c>
      <c r="AV225" s="7" t="str">
        <f t="shared" si="139"/>
        <v/>
      </c>
      <c r="AW225" s="7" t="str">
        <f t="shared" si="139"/>
        <v/>
      </c>
      <c r="AX225" s="7" t="str">
        <f t="shared" si="139"/>
        <v/>
      </c>
      <c r="AY225" s="7" t="str">
        <f t="shared" si="139"/>
        <v/>
      </c>
      <c r="AZ225" s="7" t="str">
        <f t="shared" si="139"/>
        <v/>
      </c>
      <c r="BA225" s="7" t="str">
        <f t="shared" si="139"/>
        <v/>
      </c>
      <c r="BB225" s="7" t="str">
        <f t="shared" si="139"/>
        <v/>
      </c>
      <c r="BC225" s="7" t="str">
        <f t="shared" si="139"/>
        <v/>
      </c>
      <c r="BD225" s="7" t="str">
        <f t="shared" si="139"/>
        <v/>
      </c>
      <c r="BE225" s="7" t="str">
        <f t="shared" si="139"/>
        <v/>
      </c>
      <c r="BF225" s="7" t="str">
        <f t="shared" si="138"/>
        <v/>
      </c>
      <c r="BG225" s="7" t="str">
        <f t="shared" si="138"/>
        <v/>
      </c>
      <c r="BH225" s="7" t="str">
        <f t="shared" si="138"/>
        <v/>
      </c>
      <c r="BI225" s="7" t="str">
        <f t="shared" si="138"/>
        <v/>
      </c>
      <c r="BJ225" s="7" t="str">
        <f t="shared" si="138"/>
        <v/>
      </c>
      <c r="BK225" s="7" t="str">
        <f t="shared" si="138"/>
        <v/>
      </c>
      <c r="BL225" s="7" t="str">
        <f t="shared" si="138"/>
        <v/>
      </c>
      <c r="BM225" s="7" t="str">
        <f t="shared" si="138"/>
        <v/>
      </c>
      <c r="BN225" s="7" t="str">
        <f t="shared" si="138"/>
        <v/>
      </c>
      <c r="BO225" s="7" t="str">
        <f t="shared" si="138"/>
        <v/>
      </c>
      <c r="BP225" s="7" t="str">
        <f t="shared" si="138"/>
        <v/>
      </c>
      <c r="BQ225" s="7" t="str">
        <f t="shared" si="138"/>
        <v/>
      </c>
      <c r="BR225" s="7" t="str">
        <f t="shared" si="138"/>
        <v/>
      </c>
      <c r="BS225" s="7" t="str">
        <f t="shared" si="138"/>
        <v/>
      </c>
      <c r="BT225" s="7" t="str">
        <f t="shared" si="138"/>
        <v/>
      </c>
      <c r="BU225" s="7" t="str">
        <f t="shared" si="145"/>
        <v/>
      </c>
      <c r="BV225" s="7" t="str">
        <f t="shared" si="145"/>
        <v/>
      </c>
      <c r="BW225" s="7" t="str">
        <f t="shared" si="145"/>
        <v/>
      </c>
      <c r="BX225" s="7" t="str">
        <f t="shared" si="145"/>
        <v/>
      </c>
      <c r="BY225" s="7" t="str">
        <f t="shared" si="145"/>
        <v/>
      </c>
      <c r="BZ225" s="7" t="str">
        <f t="shared" si="145"/>
        <v/>
      </c>
      <c r="CA225" s="7" t="str">
        <f t="shared" si="145"/>
        <v/>
      </c>
      <c r="CB225" s="7" t="str">
        <f t="shared" si="145"/>
        <v/>
      </c>
      <c r="CC225" s="7" t="str">
        <f t="shared" si="145"/>
        <v/>
      </c>
      <c r="CD225" s="7" t="str">
        <f t="shared" si="145"/>
        <v/>
      </c>
      <c r="CE225" s="7" t="str">
        <f t="shared" si="145"/>
        <v/>
      </c>
      <c r="CF225" s="7" t="str">
        <f t="shared" si="145"/>
        <v/>
      </c>
      <c r="CG225" s="7" t="str">
        <f t="shared" si="145"/>
        <v/>
      </c>
      <c r="CH225" s="7" t="str">
        <f t="shared" si="145"/>
        <v/>
      </c>
      <c r="CI225" s="7" t="str">
        <f t="shared" si="145"/>
        <v/>
      </c>
      <c r="CJ225" s="7" t="str">
        <f t="shared" si="145"/>
        <v/>
      </c>
      <c r="CK225" s="7" t="str">
        <f t="shared" si="144"/>
        <v/>
      </c>
      <c r="CL225" s="7" t="str">
        <f t="shared" si="144"/>
        <v/>
      </c>
      <c r="CM225" s="7" t="str">
        <f t="shared" si="144"/>
        <v/>
      </c>
      <c r="CN225" s="7" t="str">
        <f t="shared" si="144"/>
        <v/>
      </c>
      <c r="CO225" s="7" t="str">
        <f t="shared" si="144"/>
        <v/>
      </c>
      <c r="CP225" s="7" t="str">
        <f t="shared" si="144"/>
        <v/>
      </c>
      <c r="CQ225" s="7" t="str">
        <f t="shared" si="144"/>
        <v/>
      </c>
      <c r="CR225" s="7" t="str">
        <f t="shared" si="144"/>
        <v/>
      </c>
      <c r="CS225" s="7" t="str">
        <f t="shared" si="144"/>
        <v/>
      </c>
      <c r="CT225" s="7" t="str">
        <f t="shared" si="144"/>
        <v/>
      </c>
      <c r="CU225" s="7" t="str">
        <f t="shared" si="144"/>
        <v/>
      </c>
      <c r="CV225" s="7" t="str">
        <f t="shared" si="144"/>
        <v/>
      </c>
      <c r="CW225" s="7" t="str">
        <f t="shared" si="144"/>
        <v/>
      </c>
      <c r="CX225" s="7" t="str">
        <f t="shared" si="144"/>
        <v/>
      </c>
      <c r="CY225" s="7" t="str">
        <f t="shared" si="144"/>
        <v/>
      </c>
      <c r="CZ225" s="7" t="str">
        <f t="shared" si="113"/>
        <v/>
      </c>
      <c r="DA225" s="7" t="str">
        <f t="shared" si="143"/>
        <v/>
      </c>
      <c r="DB225" s="7" t="str">
        <f t="shared" si="143"/>
        <v/>
      </c>
      <c r="DC225" s="7" t="str">
        <f t="shared" si="143"/>
        <v/>
      </c>
      <c r="DD225" s="7" t="str">
        <f t="shared" si="143"/>
        <v/>
      </c>
      <c r="DE225" s="7" t="str">
        <f t="shared" si="143"/>
        <v/>
      </c>
      <c r="DF225" s="7" t="str">
        <f t="shared" si="143"/>
        <v/>
      </c>
      <c r="DG225" s="7" t="str">
        <f t="shared" si="143"/>
        <v/>
      </c>
      <c r="DH225" s="7" t="str">
        <f t="shared" si="143"/>
        <v/>
      </c>
      <c r="DI225" s="7" t="str">
        <f t="shared" si="143"/>
        <v/>
      </c>
      <c r="DJ225" s="7" t="str">
        <f t="shared" si="143"/>
        <v/>
      </c>
      <c r="DK225" s="7" t="str">
        <f t="shared" si="143"/>
        <v/>
      </c>
      <c r="DL225" s="7" t="str">
        <f t="shared" si="143"/>
        <v/>
      </c>
      <c r="DM225" s="7" t="str">
        <f t="shared" si="143"/>
        <v/>
      </c>
      <c r="DN225" s="7" t="str">
        <f t="shared" si="143"/>
        <v/>
      </c>
      <c r="DO225" s="7" t="str">
        <f t="shared" si="143"/>
        <v/>
      </c>
      <c r="DP225" s="7" t="str">
        <f t="shared" si="143"/>
        <v/>
      </c>
      <c r="DQ225" s="7" t="str">
        <f t="shared" si="142"/>
        <v/>
      </c>
      <c r="DR225" s="7" t="str">
        <f t="shared" si="142"/>
        <v/>
      </c>
      <c r="DS225" s="7" t="str">
        <f t="shared" si="142"/>
        <v/>
      </c>
      <c r="DT225" s="7" t="str">
        <f t="shared" si="142"/>
        <v/>
      </c>
      <c r="DU225" s="7" t="str">
        <f t="shared" si="142"/>
        <v/>
      </c>
      <c r="DV225" s="7" t="str">
        <f t="shared" si="142"/>
        <v/>
      </c>
      <c r="DW225" s="7" t="str">
        <f t="shared" si="142"/>
        <v/>
      </c>
    </row>
    <row r="226" spans="1:127" x14ac:dyDescent="0.35">
      <c r="A226" s="84" t="s">
        <v>303</v>
      </c>
      <c r="B226" s="84" t="s">
        <v>14</v>
      </c>
      <c r="C226" s="84" t="s">
        <v>3</v>
      </c>
      <c r="D226" s="84">
        <v>1.7958909999999999</v>
      </c>
      <c r="E226" s="82">
        <f>VLOOKUP(C226,'Literature Lookup Tables'!$A$2:$D$21,4,0)</f>
        <v>0</v>
      </c>
      <c r="F226" s="82">
        <f>VLOOKUP(C226,'Literature Lookup Tables'!$A$2:$D$21,3,0)</f>
        <v>0.2</v>
      </c>
      <c r="G226" s="64">
        <f>(VLOOKUP(C226,'Literature Lookup Tables'!$A$2:$L$21,2))*D226</f>
        <v>0.3591782</v>
      </c>
      <c r="H226" s="64">
        <f t="shared" si="129"/>
        <v>0.3591782</v>
      </c>
      <c r="I226" s="64">
        <f t="shared" si="130"/>
        <v>0</v>
      </c>
      <c r="J226" s="106">
        <f>VLOOKUP(C226,'Literature Lookup Tables'!$A$2:$L$21,MATCH(B226,listHYDROGROUPS,0))</f>
        <v>74</v>
      </c>
      <c r="K226" s="7" t="str">
        <f t="shared" si="134"/>
        <v/>
      </c>
      <c r="L226" s="7" t="str">
        <f t="shared" si="134"/>
        <v/>
      </c>
      <c r="M226" s="7" t="str">
        <f t="shared" si="136"/>
        <v/>
      </c>
      <c r="N226" s="7" t="str">
        <f t="shared" si="136"/>
        <v/>
      </c>
      <c r="O226" s="7" t="str">
        <f t="shared" si="136"/>
        <v/>
      </c>
      <c r="P226" s="7" t="str">
        <f t="shared" si="136"/>
        <v/>
      </c>
      <c r="Q226" s="7" t="str">
        <f t="shared" si="136"/>
        <v/>
      </c>
      <c r="R226" s="7" t="str">
        <f t="shared" si="136"/>
        <v/>
      </c>
      <c r="S226" s="7" t="str">
        <f t="shared" si="136"/>
        <v/>
      </c>
      <c r="T226" s="7" t="str">
        <f t="shared" si="136"/>
        <v/>
      </c>
      <c r="U226" s="7" t="str">
        <f t="shared" si="136"/>
        <v/>
      </c>
      <c r="V226" s="7" t="str">
        <f t="shared" si="136"/>
        <v/>
      </c>
      <c r="W226" s="7" t="str">
        <f t="shared" si="136"/>
        <v/>
      </c>
      <c r="X226" s="7" t="str">
        <f t="shared" si="136"/>
        <v/>
      </c>
      <c r="Y226" s="7" t="str">
        <f t="shared" si="136"/>
        <v/>
      </c>
      <c r="Z226" s="7" t="str">
        <f t="shared" si="141"/>
        <v/>
      </c>
      <c r="AA226" s="7" t="str">
        <f t="shared" si="140"/>
        <v/>
      </c>
      <c r="AB226" s="7" t="str">
        <f t="shared" si="140"/>
        <v/>
      </c>
      <c r="AC226" s="7" t="str">
        <f t="shared" si="140"/>
        <v/>
      </c>
      <c r="AD226" s="7" t="str">
        <f t="shared" si="140"/>
        <v/>
      </c>
      <c r="AE226" s="7" t="str">
        <f t="shared" si="140"/>
        <v/>
      </c>
      <c r="AF226" s="7" t="str">
        <f t="shared" si="140"/>
        <v/>
      </c>
      <c r="AG226" s="7" t="str">
        <f t="shared" si="140"/>
        <v/>
      </c>
      <c r="AH226" s="7" t="str">
        <f t="shared" si="140"/>
        <v/>
      </c>
      <c r="AI226" s="7" t="str">
        <f t="shared" si="140"/>
        <v/>
      </c>
      <c r="AJ226" s="7" t="str">
        <f t="shared" si="140"/>
        <v/>
      </c>
      <c r="AK226" s="7" t="str">
        <f t="shared" si="140"/>
        <v/>
      </c>
      <c r="AL226" s="7" t="str">
        <f t="shared" si="140"/>
        <v/>
      </c>
      <c r="AM226" s="7" t="str">
        <f t="shared" si="140"/>
        <v/>
      </c>
      <c r="AN226" s="7" t="str">
        <f t="shared" si="140"/>
        <v/>
      </c>
      <c r="AO226" s="7" t="str">
        <f t="shared" si="140"/>
        <v/>
      </c>
      <c r="AP226" s="7" t="str">
        <f t="shared" si="139"/>
        <v/>
      </c>
      <c r="AQ226" s="7" t="str">
        <f t="shared" si="139"/>
        <v/>
      </c>
      <c r="AR226" s="7" t="str">
        <f t="shared" si="139"/>
        <v/>
      </c>
      <c r="AS226" s="7" t="str">
        <f t="shared" si="139"/>
        <v/>
      </c>
      <c r="AT226" s="7" t="str">
        <f t="shared" si="139"/>
        <v/>
      </c>
      <c r="AU226" s="7" t="str">
        <f t="shared" si="139"/>
        <v/>
      </c>
      <c r="AV226" s="7" t="str">
        <f t="shared" si="139"/>
        <v/>
      </c>
      <c r="AW226" s="7" t="str">
        <f t="shared" si="139"/>
        <v/>
      </c>
      <c r="AX226" s="7" t="str">
        <f t="shared" si="139"/>
        <v/>
      </c>
      <c r="AY226" s="7" t="str">
        <f t="shared" si="139"/>
        <v/>
      </c>
      <c r="AZ226" s="7" t="str">
        <f t="shared" si="139"/>
        <v/>
      </c>
      <c r="BA226" s="7" t="str">
        <f t="shared" si="139"/>
        <v/>
      </c>
      <c r="BB226" s="7" t="str">
        <f t="shared" si="139"/>
        <v/>
      </c>
      <c r="BC226" s="7" t="str">
        <f t="shared" si="139"/>
        <v/>
      </c>
      <c r="BD226" s="7" t="str">
        <f t="shared" si="139"/>
        <v/>
      </c>
      <c r="BE226" s="7" t="str">
        <f t="shared" si="139"/>
        <v/>
      </c>
      <c r="BF226" s="7" t="str">
        <f t="shared" si="138"/>
        <v/>
      </c>
      <c r="BG226" s="7" t="str">
        <f t="shared" si="138"/>
        <v/>
      </c>
      <c r="BH226" s="7" t="str">
        <f t="shared" si="138"/>
        <v/>
      </c>
      <c r="BI226" s="7" t="str">
        <f t="shared" si="138"/>
        <v/>
      </c>
      <c r="BJ226" s="7" t="str">
        <f t="shared" si="138"/>
        <v/>
      </c>
      <c r="BK226" s="7" t="str">
        <f t="shared" si="138"/>
        <v/>
      </c>
      <c r="BL226" s="7" t="str">
        <f t="shared" si="138"/>
        <v/>
      </c>
      <c r="BM226" s="7" t="str">
        <f t="shared" si="138"/>
        <v/>
      </c>
      <c r="BN226" s="7" t="str">
        <f t="shared" si="138"/>
        <v/>
      </c>
      <c r="BO226" s="7" t="str">
        <f t="shared" si="138"/>
        <v/>
      </c>
      <c r="BP226" s="7" t="str">
        <f t="shared" si="138"/>
        <v/>
      </c>
      <c r="BQ226" s="7" t="str">
        <f t="shared" si="138"/>
        <v/>
      </c>
      <c r="BR226" s="7" t="str">
        <f t="shared" si="138"/>
        <v/>
      </c>
      <c r="BS226" s="7" t="str">
        <f t="shared" si="138"/>
        <v/>
      </c>
      <c r="BT226" s="7" t="str">
        <f t="shared" si="138"/>
        <v/>
      </c>
      <c r="BU226" s="7" t="str">
        <f t="shared" si="145"/>
        <v/>
      </c>
      <c r="BV226" s="7" t="str">
        <f t="shared" si="145"/>
        <v/>
      </c>
      <c r="BW226" s="7" t="str">
        <f t="shared" si="145"/>
        <v/>
      </c>
      <c r="BX226" s="7" t="str">
        <f t="shared" si="145"/>
        <v/>
      </c>
      <c r="BY226" s="7" t="str">
        <f t="shared" si="145"/>
        <v/>
      </c>
      <c r="BZ226" s="7" t="str">
        <f t="shared" si="145"/>
        <v/>
      </c>
      <c r="CA226" s="7" t="str">
        <f t="shared" si="145"/>
        <v/>
      </c>
      <c r="CB226" s="7" t="str">
        <f t="shared" si="145"/>
        <v/>
      </c>
      <c r="CC226" s="7" t="str">
        <f t="shared" si="145"/>
        <v/>
      </c>
      <c r="CD226" s="7" t="str">
        <f t="shared" si="145"/>
        <v/>
      </c>
      <c r="CE226" s="7" t="str">
        <f t="shared" si="145"/>
        <v/>
      </c>
      <c r="CF226" s="7" t="str">
        <f t="shared" si="145"/>
        <v/>
      </c>
      <c r="CG226" s="7" t="str">
        <f t="shared" si="145"/>
        <v/>
      </c>
      <c r="CH226" s="7" t="str">
        <f t="shared" si="145"/>
        <v/>
      </c>
      <c r="CI226" s="7" t="str">
        <f t="shared" si="145"/>
        <v/>
      </c>
      <c r="CJ226" s="7" t="str">
        <f t="shared" si="145"/>
        <v/>
      </c>
      <c r="CK226" s="7" t="str">
        <f t="shared" si="144"/>
        <v/>
      </c>
      <c r="CL226" s="7" t="str">
        <f t="shared" si="144"/>
        <v/>
      </c>
      <c r="CM226" s="7" t="str">
        <f t="shared" si="144"/>
        <v/>
      </c>
      <c r="CN226" s="7" t="str">
        <f t="shared" si="144"/>
        <v/>
      </c>
      <c r="CO226" s="7" t="str">
        <f t="shared" si="144"/>
        <v/>
      </c>
      <c r="CP226" s="7" t="str">
        <f t="shared" si="144"/>
        <v/>
      </c>
      <c r="CQ226" s="7" t="str">
        <f t="shared" si="144"/>
        <v/>
      </c>
      <c r="CR226" s="7" t="str">
        <f t="shared" si="144"/>
        <v/>
      </c>
      <c r="CS226" s="7" t="str">
        <f t="shared" si="144"/>
        <v/>
      </c>
      <c r="CT226" s="7" t="str">
        <f t="shared" si="144"/>
        <v/>
      </c>
      <c r="CU226" s="7" t="str">
        <f t="shared" si="144"/>
        <v/>
      </c>
      <c r="CV226" s="7" t="str">
        <f t="shared" si="144"/>
        <v/>
      </c>
      <c r="CW226" s="7" t="str">
        <f t="shared" si="144"/>
        <v/>
      </c>
      <c r="CX226" s="7" t="str">
        <f t="shared" si="144"/>
        <v/>
      </c>
      <c r="CY226" s="7" t="str">
        <f t="shared" si="144"/>
        <v/>
      </c>
      <c r="CZ226" s="7" t="str">
        <f t="shared" si="113"/>
        <v/>
      </c>
      <c r="DA226" s="7" t="str">
        <f t="shared" si="143"/>
        <v/>
      </c>
      <c r="DB226" s="7" t="str">
        <f t="shared" si="143"/>
        <v/>
      </c>
      <c r="DC226" s="7" t="str">
        <f t="shared" si="143"/>
        <v/>
      </c>
      <c r="DD226" s="7" t="str">
        <f t="shared" si="143"/>
        <v/>
      </c>
      <c r="DE226" s="7" t="str">
        <f t="shared" si="143"/>
        <v/>
      </c>
      <c r="DF226" s="7" t="str">
        <f t="shared" si="143"/>
        <v/>
      </c>
      <c r="DG226" s="7" t="str">
        <f t="shared" si="143"/>
        <v/>
      </c>
      <c r="DH226" s="7" t="str">
        <f t="shared" si="143"/>
        <v/>
      </c>
      <c r="DI226" s="7" t="str">
        <f t="shared" si="143"/>
        <v/>
      </c>
      <c r="DJ226" s="7" t="str">
        <f t="shared" si="143"/>
        <v/>
      </c>
      <c r="DK226" s="7" t="str">
        <f t="shared" si="143"/>
        <v/>
      </c>
      <c r="DL226" s="7" t="str">
        <f t="shared" si="143"/>
        <v/>
      </c>
      <c r="DM226" s="7" t="str">
        <f t="shared" si="143"/>
        <v/>
      </c>
      <c r="DN226" s="7" t="str">
        <f t="shared" si="143"/>
        <v/>
      </c>
      <c r="DO226" s="7" t="str">
        <f t="shared" si="143"/>
        <v/>
      </c>
      <c r="DP226" s="7" t="str">
        <f t="shared" si="143"/>
        <v/>
      </c>
      <c r="DQ226" s="7" t="str">
        <f t="shared" si="142"/>
        <v/>
      </c>
      <c r="DR226" s="7" t="str">
        <f t="shared" si="142"/>
        <v/>
      </c>
      <c r="DS226" s="7" t="str">
        <f t="shared" si="142"/>
        <v/>
      </c>
      <c r="DT226" s="7" t="str">
        <f t="shared" si="142"/>
        <v/>
      </c>
      <c r="DU226" s="7" t="str">
        <f t="shared" si="142"/>
        <v/>
      </c>
      <c r="DV226" s="7" t="str">
        <f t="shared" si="142"/>
        <v/>
      </c>
      <c r="DW226" s="7" t="str">
        <f t="shared" si="142"/>
        <v/>
      </c>
    </row>
    <row r="227" spans="1:127" x14ac:dyDescent="0.35">
      <c r="A227" s="84" t="s">
        <v>304</v>
      </c>
      <c r="B227" s="84" t="s">
        <v>14</v>
      </c>
      <c r="C227" s="84" t="s">
        <v>10</v>
      </c>
      <c r="D227" s="84">
        <v>4.4689999999999999E-3</v>
      </c>
      <c r="E227" s="82">
        <f>VLOOKUP(C227,'Literature Lookup Tables'!$A$2:$D$21,4,0)</f>
        <v>0.03</v>
      </c>
      <c r="F227" s="82">
        <f>VLOOKUP(C227,'Literature Lookup Tables'!$A$2:$D$21,3,0)</f>
        <v>0</v>
      </c>
      <c r="G227" s="64">
        <f>(VLOOKUP(C227,'Literature Lookup Tables'!$A$2:$L$21,2))*D227</f>
        <v>1.3407E-4</v>
      </c>
      <c r="H227" s="64">
        <f t="shared" si="129"/>
        <v>0</v>
      </c>
      <c r="I227" s="64">
        <f t="shared" si="130"/>
        <v>1.3407E-4</v>
      </c>
      <c r="J227" s="106">
        <f>VLOOKUP(C227,'Literature Lookup Tables'!$A$2:$L$21,MATCH(B227,listHYDROGROUPS,0))</f>
        <v>74</v>
      </c>
      <c r="K227" s="7" t="str">
        <f t="shared" si="134"/>
        <v/>
      </c>
      <c r="L227" s="7" t="str">
        <f t="shared" si="134"/>
        <v/>
      </c>
      <c r="M227" s="7" t="str">
        <f t="shared" si="134"/>
        <v/>
      </c>
      <c r="N227" s="7" t="str">
        <f t="shared" si="134"/>
        <v/>
      </c>
      <c r="O227" s="7" t="str">
        <f t="shared" si="134"/>
        <v/>
      </c>
      <c r="P227" s="7" t="str">
        <f t="shared" si="134"/>
        <v/>
      </c>
      <c r="Q227" s="7" t="str">
        <f t="shared" si="134"/>
        <v/>
      </c>
      <c r="R227" s="7" t="str">
        <f t="shared" si="134"/>
        <v/>
      </c>
      <c r="S227" s="7" t="str">
        <f t="shared" si="134"/>
        <v/>
      </c>
      <c r="T227" s="7" t="str">
        <f t="shared" si="134"/>
        <v/>
      </c>
      <c r="U227" s="7" t="str">
        <f t="shared" si="134"/>
        <v/>
      </c>
      <c r="V227" s="7" t="str">
        <f t="shared" si="134"/>
        <v/>
      </c>
      <c r="W227" s="7" t="str">
        <f t="shared" si="134"/>
        <v/>
      </c>
      <c r="X227" s="7" t="str">
        <f t="shared" si="134"/>
        <v/>
      </c>
      <c r="Y227" s="7" t="str">
        <f t="shared" si="134"/>
        <v/>
      </c>
      <c r="Z227" s="7" t="str">
        <f t="shared" si="141"/>
        <v/>
      </c>
      <c r="AA227" s="7" t="str">
        <f t="shared" si="140"/>
        <v/>
      </c>
      <c r="AB227" s="7" t="str">
        <f t="shared" si="140"/>
        <v/>
      </c>
      <c r="AC227" s="7" t="str">
        <f t="shared" si="140"/>
        <v/>
      </c>
      <c r="AD227" s="7" t="str">
        <f t="shared" si="140"/>
        <v/>
      </c>
      <c r="AE227" s="7" t="str">
        <f t="shared" si="140"/>
        <v/>
      </c>
      <c r="AF227" s="7" t="str">
        <f t="shared" si="140"/>
        <v/>
      </c>
      <c r="AG227" s="7" t="str">
        <f t="shared" si="140"/>
        <v/>
      </c>
      <c r="AH227" s="7" t="str">
        <f t="shared" si="140"/>
        <v/>
      </c>
      <c r="AI227" s="7" t="str">
        <f t="shared" si="140"/>
        <v/>
      </c>
      <c r="AJ227" s="7" t="str">
        <f t="shared" si="140"/>
        <v/>
      </c>
      <c r="AK227" s="7" t="str">
        <f t="shared" si="140"/>
        <v/>
      </c>
      <c r="AL227" s="7" t="str">
        <f t="shared" si="140"/>
        <v/>
      </c>
      <c r="AM227" s="7" t="str">
        <f t="shared" si="140"/>
        <v/>
      </c>
      <c r="AN227" s="7" t="str">
        <f t="shared" si="140"/>
        <v/>
      </c>
      <c r="AO227" s="7" t="str">
        <f t="shared" si="140"/>
        <v/>
      </c>
      <c r="AP227" s="7" t="str">
        <f t="shared" si="139"/>
        <v/>
      </c>
      <c r="AQ227" s="7" t="str">
        <f t="shared" si="139"/>
        <v/>
      </c>
      <c r="AR227" s="7" t="str">
        <f t="shared" si="139"/>
        <v/>
      </c>
      <c r="AS227" s="7" t="str">
        <f t="shared" si="139"/>
        <v/>
      </c>
      <c r="AT227" s="7" t="str">
        <f t="shared" si="139"/>
        <v/>
      </c>
      <c r="AU227" s="7" t="str">
        <f t="shared" si="139"/>
        <v/>
      </c>
      <c r="AV227" s="7" t="str">
        <f t="shared" si="139"/>
        <v/>
      </c>
      <c r="AW227" s="7" t="str">
        <f t="shared" si="139"/>
        <v/>
      </c>
      <c r="AX227" s="7" t="str">
        <f t="shared" si="139"/>
        <v/>
      </c>
      <c r="AY227" s="7" t="str">
        <f t="shared" si="139"/>
        <v/>
      </c>
      <c r="AZ227" s="7" t="str">
        <f t="shared" si="139"/>
        <v/>
      </c>
      <c r="BA227" s="7" t="str">
        <f t="shared" si="139"/>
        <v/>
      </c>
      <c r="BB227" s="7" t="str">
        <f t="shared" si="139"/>
        <v/>
      </c>
      <c r="BC227" s="7" t="str">
        <f t="shared" si="139"/>
        <v/>
      </c>
      <c r="BD227" s="7" t="str">
        <f t="shared" si="139"/>
        <v/>
      </c>
      <c r="BE227" s="7" t="str">
        <f t="shared" si="139"/>
        <v/>
      </c>
      <c r="BF227" s="7" t="str">
        <f t="shared" si="138"/>
        <v/>
      </c>
      <c r="BG227" s="7" t="str">
        <f t="shared" si="138"/>
        <v/>
      </c>
      <c r="BH227" s="7" t="str">
        <f t="shared" si="138"/>
        <v/>
      </c>
      <c r="BI227" s="7" t="str">
        <f t="shared" si="138"/>
        <v/>
      </c>
      <c r="BJ227" s="7" t="str">
        <f t="shared" si="138"/>
        <v/>
      </c>
      <c r="BK227" s="7" t="str">
        <f t="shared" si="138"/>
        <v/>
      </c>
      <c r="BL227" s="7" t="str">
        <f t="shared" si="138"/>
        <v/>
      </c>
      <c r="BM227" s="7" t="str">
        <f t="shared" si="138"/>
        <v/>
      </c>
      <c r="BN227" s="7" t="str">
        <f t="shared" si="138"/>
        <v/>
      </c>
      <c r="BO227" s="7" t="str">
        <f t="shared" si="138"/>
        <v/>
      </c>
      <c r="BP227" s="7" t="str">
        <f t="shared" si="138"/>
        <v/>
      </c>
      <c r="BQ227" s="7" t="str">
        <f t="shared" si="138"/>
        <v/>
      </c>
      <c r="BR227" s="7" t="str">
        <f t="shared" si="138"/>
        <v/>
      </c>
      <c r="BS227" s="7" t="str">
        <f t="shared" si="138"/>
        <v/>
      </c>
      <c r="BT227" s="7" t="str">
        <f t="shared" si="138"/>
        <v/>
      </c>
      <c r="BU227" s="7" t="str">
        <f t="shared" si="145"/>
        <v/>
      </c>
      <c r="BV227" s="7" t="str">
        <f t="shared" si="145"/>
        <v/>
      </c>
      <c r="BW227" s="7" t="str">
        <f t="shared" si="145"/>
        <v/>
      </c>
      <c r="BX227" s="7" t="str">
        <f t="shared" si="145"/>
        <v/>
      </c>
      <c r="BY227" s="7" t="str">
        <f t="shared" si="145"/>
        <v/>
      </c>
      <c r="BZ227" s="7" t="str">
        <f t="shared" si="145"/>
        <v/>
      </c>
      <c r="CA227" s="7" t="str">
        <f t="shared" si="145"/>
        <v/>
      </c>
      <c r="CB227" s="7" t="str">
        <f t="shared" si="145"/>
        <v/>
      </c>
      <c r="CC227" s="7" t="str">
        <f t="shared" si="145"/>
        <v/>
      </c>
      <c r="CD227" s="7" t="str">
        <f t="shared" si="145"/>
        <v/>
      </c>
      <c r="CE227" s="7" t="str">
        <f t="shared" si="145"/>
        <v/>
      </c>
      <c r="CF227" s="7" t="str">
        <f t="shared" si="145"/>
        <v/>
      </c>
      <c r="CG227" s="7" t="str">
        <f t="shared" si="145"/>
        <v/>
      </c>
      <c r="CH227" s="7" t="str">
        <f t="shared" si="145"/>
        <v/>
      </c>
      <c r="CI227" s="7" t="str">
        <f t="shared" si="145"/>
        <v/>
      </c>
      <c r="CJ227" s="7" t="str">
        <f t="shared" si="145"/>
        <v/>
      </c>
      <c r="CK227" s="7" t="str">
        <f t="shared" si="144"/>
        <v/>
      </c>
      <c r="CL227" s="7" t="str">
        <f t="shared" si="144"/>
        <v/>
      </c>
      <c r="CM227" s="7" t="str">
        <f t="shared" si="144"/>
        <v/>
      </c>
      <c r="CN227" s="7" t="str">
        <f t="shared" si="144"/>
        <v/>
      </c>
      <c r="CO227" s="7" t="str">
        <f t="shared" si="144"/>
        <v/>
      </c>
      <c r="CP227" s="7" t="str">
        <f t="shared" si="144"/>
        <v/>
      </c>
      <c r="CQ227" s="7" t="str">
        <f t="shared" si="144"/>
        <v/>
      </c>
      <c r="CR227" s="7" t="str">
        <f t="shared" si="144"/>
        <v/>
      </c>
      <c r="CS227" s="7" t="str">
        <f t="shared" si="144"/>
        <v/>
      </c>
      <c r="CT227" s="7" t="str">
        <f t="shared" si="144"/>
        <v/>
      </c>
      <c r="CU227" s="7" t="str">
        <f t="shared" si="144"/>
        <v/>
      </c>
      <c r="CV227" s="7" t="str">
        <f t="shared" si="144"/>
        <v/>
      </c>
      <c r="CW227" s="7" t="str">
        <f t="shared" si="144"/>
        <v/>
      </c>
      <c r="CX227" s="7" t="str">
        <f t="shared" si="144"/>
        <v/>
      </c>
      <c r="CY227" s="7" t="str">
        <f t="shared" si="144"/>
        <v/>
      </c>
      <c r="CZ227" s="7" t="str">
        <f t="shared" si="113"/>
        <v/>
      </c>
      <c r="DA227" s="7" t="str">
        <f t="shared" si="143"/>
        <v/>
      </c>
      <c r="DB227" s="7" t="str">
        <f t="shared" si="143"/>
        <v/>
      </c>
      <c r="DC227" s="7" t="str">
        <f t="shared" si="143"/>
        <v/>
      </c>
      <c r="DD227" s="7" t="str">
        <f t="shared" si="143"/>
        <v/>
      </c>
      <c r="DE227" s="7" t="str">
        <f t="shared" si="143"/>
        <v/>
      </c>
      <c r="DF227" s="7" t="str">
        <f t="shared" si="143"/>
        <v/>
      </c>
      <c r="DG227" s="7" t="str">
        <f t="shared" si="143"/>
        <v/>
      </c>
      <c r="DH227" s="7" t="str">
        <f t="shared" si="143"/>
        <v/>
      </c>
      <c r="DI227" s="7" t="str">
        <f t="shared" si="143"/>
        <v/>
      </c>
      <c r="DJ227" s="7" t="str">
        <f t="shared" si="143"/>
        <v/>
      </c>
      <c r="DK227" s="7" t="str">
        <f t="shared" si="143"/>
        <v/>
      </c>
      <c r="DL227" s="7" t="str">
        <f t="shared" si="143"/>
        <v/>
      </c>
      <c r="DM227" s="7" t="str">
        <f t="shared" si="143"/>
        <v/>
      </c>
      <c r="DN227" s="7" t="str">
        <f t="shared" si="143"/>
        <v/>
      </c>
      <c r="DO227" s="7" t="str">
        <f t="shared" si="143"/>
        <v/>
      </c>
      <c r="DP227" s="7" t="str">
        <f t="shared" si="143"/>
        <v/>
      </c>
      <c r="DQ227" s="7" t="str">
        <f t="shared" si="142"/>
        <v/>
      </c>
      <c r="DR227" s="7" t="str">
        <f t="shared" si="142"/>
        <v/>
      </c>
      <c r="DS227" s="7" t="str">
        <f t="shared" si="142"/>
        <v/>
      </c>
      <c r="DT227" s="7" t="str">
        <f t="shared" si="142"/>
        <v/>
      </c>
      <c r="DU227" s="7" t="str">
        <f t="shared" si="142"/>
        <v/>
      </c>
      <c r="DV227" s="7" t="str">
        <f t="shared" si="142"/>
        <v/>
      </c>
      <c r="DW227" s="7" t="str">
        <f t="shared" si="142"/>
        <v/>
      </c>
    </row>
    <row r="228" spans="1:127" x14ac:dyDescent="0.35">
      <c r="A228" s="84" t="s">
        <v>303</v>
      </c>
      <c r="B228" s="84" t="s">
        <v>14</v>
      </c>
      <c r="C228" s="84" t="s">
        <v>10</v>
      </c>
      <c r="D228" s="84">
        <v>4.8678460000000001</v>
      </c>
      <c r="E228" s="82">
        <f>VLOOKUP(C228,'Literature Lookup Tables'!$A$2:$D$21,4,0)</f>
        <v>0.03</v>
      </c>
      <c r="F228" s="82">
        <f>VLOOKUP(C228,'Literature Lookup Tables'!$A$2:$D$21,3,0)</f>
        <v>0</v>
      </c>
      <c r="G228" s="64">
        <f>(VLOOKUP(C228,'Literature Lookup Tables'!$A$2:$L$21,2))*D228</f>
        <v>0.14603537999999999</v>
      </c>
      <c r="H228" s="64">
        <f t="shared" si="129"/>
        <v>0</v>
      </c>
      <c r="I228" s="64">
        <f t="shared" si="130"/>
        <v>0.14603537999999999</v>
      </c>
      <c r="J228" s="106">
        <f>VLOOKUP(C228,'Literature Lookup Tables'!$A$2:$L$21,MATCH(B228,listHYDROGROUPS,0))</f>
        <v>74</v>
      </c>
      <c r="K228" s="7" t="str">
        <f t="shared" si="134"/>
        <v/>
      </c>
      <c r="L228" s="7" t="str">
        <f t="shared" si="134"/>
        <v/>
      </c>
      <c r="M228" s="7" t="str">
        <f t="shared" si="136"/>
        <v/>
      </c>
      <c r="N228" s="7" t="str">
        <f t="shared" si="136"/>
        <v/>
      </c>
      <c r="O228" s="7" t="str">
        <f t="shared" si="136"/>
        <v/>
      </c>
      <c r="P228" s="7" t="str">
        <f t="shared" si="136"/>
        <v/>
      </c>
      <c r="Q228" s="7" t="str">
        <f t="shared" si="136"/>
        <v/>
      </c>
      <c r="R228" s="7" t="str">
        <f t="shared" si="136"/>
        <v/>
      </c>
      <c r="S228" s="7" t="str">
        <f t="shared" si="136"/>
        <v/>
      </c>
      <c r="T228" s="7" t="str">
        <f t="shared" si="136"/>
        <v/>
      </c>
      <c r="U228" s="7" t="str">
        <f t="shared" si="136"/>
        <v/>
      </c>
      <c r="V228" s="7" t="str">
        <f t="shared" si="136"/>
        <v/>
      </c>
      <c r="W228" s="7" t="str">
        <f t="shared" si="136"/>
        <v/>
      </c>
      <c r="X228" s="7" t="str">
        <f t="shared" si="136"/>
        <v/>
      </c>
      <c r="Y228" s="7" t="str">
        <f t="shared" si="136"/>
        <v/>
      </c>
      <c r="Z228" s="7" t="str">
        <f t="shared" si="141"/>
        <v/>
      </c>
      <c r="AA228" s="7" t="str">
        <f t="shared" si="140"/>
        <v/>
      </c>
      <c r="AB228" s="7" t="str">
        <f t="shared" si="140"/>
        <v/>
      </c>
      <c r="AC228" s="7" t="str">
        <f t="shared" si="140"/>
        <v/>
      </c>
      <c r="AD228" s="7" t="str">
        <f t="shared" si="140"/>
        <v/>
      </c>
      <c r="AE228" s="7" t="str">
        <f t="shared" si="140"/>
        <v/>
      </c>
      <c r="AF228" s="7" t="str">
        <f t="shared" si="140"/>
        <v/>
      </c>
      <c r="AG228" s="7" t="str">
        <f t="shared" si="140"/>
        <v/>
      </c>
      <c r="AH228" s="7" t="str">
        <f t="shared" si="140"/>
        <v/>
      </c>
      <c r="AI228" s="7" t="str">
        <f t="shared" si="140"/>
        <v/>
      </c>
      <c r="AJ228" s="7" t="str">
        <f t="shared" si="140"/>
        <v/>
      </c>
      <c r="AK228" s="7" t="str">
        <f t="shared" si="140"/>
        <v/>
      </c>
      <c r="AL228" s="7" t="str">
        <f t="shared" si="140"/>
        <v/>
      </c>
      <c r="AM228" s="7" t="str">
        <f t="shared" si="140"/>
        <v/>
      </c>
      <c r="AN228" s="7" t="str">
        <f t="shared" si="140"/>
        <v/>
      </c>
      <c r="AO228" s="7" t="str">
        <f t="shared" si="140"/>
        <v/>
      </c>
      <c r="AP228" s="7" t="str">
        <f t="shared" si="139"/>
        <v/>
      </c>
      <c r="AQ228" s="7" t="str">
        <f t="shared" si="139"/>
        <v/>
      </c>
      <c r="AR228" s="7" t="str">
        <f t="shared" si="139"/>
        <v/>
      </c>
      <c r="AS228" s="7" t="str">
        <f t="shared" si="139"/>
        <v/>
      </c>
      <c r="AT228" s="7" t="str">
        <f t="shared" si="139"/>
        <v/>
      </c>
      <c r="AU228" s="7" t="str">
        <f t="shared" si="139"/>
        <v/>
      </c>
      <c r="AV228" s="7" t="str">
        <f t="shared" si="139"/>
        <v/>
      </c>
      <c r="AW228" s="7" t="str">
        <f t="shared" si="139"/>
        <v/>
      </c>
      <c r="AX228" s="7" t="str">
        <f t="shared" si="139"/>
        <v/>
      </c>
      <c r="AY228" s="7" t="str">
        <f t="shared" si="139"/>
        <v/>
      </c>
      <c r="AZ228" s="7" t="str">
        <f t="shared" si="139"/>
        <v/>
      </c>
      <c r="BA228" s="7" t="str">
        <f t="shared" si="139"/>
        <v/>
      </c>
      <c r="BB228" s="7" t="str">
        <f t="shared" si="139"/>
        <v/>
      </c>
      <c r="BC228" s="7" t="str">
        <f t="shared" si="139"/>
        <v/>
      </c>
      <c r="BD228" s="7" t="str">
        <f t="shared" si="139"/>
        <v/>
      </c>
      <c r="BE228" s="7" t="str">
        <f t="shared" si="139"/>
        <v/>
      </c>
      <c r="BF228" s="7" t="str">
        <f t="shared" si="138"/>
        <v/>
      </c>
      <c r="BG228" s="7" t="str">
        <f t="shared" si="138"/>
        <v/>
      </c>
      <c r="BH228" s="7" t="str">
        <f t="shared" si="138"/>
        <v/>
      </c>
      <c r="BI228" s="7" t="str">
        <f t="shared" si="138"/>
        <v/>
      </c>
      <c r="BJ228" s="7" t="str">
        <f t="shared" si="138"/>
        <v/>
      </c>
      <c r="BK228" s="7" t="str">
        <f t="shared" si="138"/>
        <v/>
      </c>
      <c r="BL228" s="7" t="str">
        <f t="shared" si="138"/>
        <v/>
      </c>
      <c r="BM228" s="7" t="str">
        <f t="shared" si="138"/>
        <v/>
      </c>
      <c r="BN228" s="7" t="str">
        <f t="shared" si="138"/>
        <v/>
      </c>
      <c r="BO228" s="7" t="str">
        <f t="shared" si="138"/>
        <v/>
      </c>
      <c r="BP228" s="7" t="str">
        <f t="shared" si="138"/>
        <v/>
      </c>
      <c r="BQ228" s="7" t="str">
        <f t="shared" si="138"/>
        <v/>
      </c>
      <c r="BR228" s="7" t="str">
        <f t="shared" si="138"/>
        <v/>
      </c>
      <c r="BS228" s="7" t="str">
        <f t="shared" si="138"/>
        <v/>
      </c>
      <c r="BT228" s="7" t="str">
        <f t="shared" si="138"/>
        <v/>
      </c>
      <c r="BU228" s="7" t="str">
        <f t="shared" si="145"/>
        <v/>
      </c>
      <c r="BV228" s="7" t="str">
        <f t="shared" si="145"/>
        <v/>
      </c>
      <c r="BW228" s="7" t="str">
        <f t="shared" si="145"/>
        <v/>
      </c>
      <c r="BX228" s="7" t="str">
        <f t="shared" si="145"/>
        <v/>
      </c>
      <c r="BY228" s="7" t="str">
        <f t="shared" si="145"/>
        <v/>
      </c>
      <c r="BZ228" s="7" t="str">
        <f t="shared" si="145"/>
        <v/>
      </c>
      <c r="CA228" s="7" t="str">
        <f t="shared" si="145"/>
        <v/>
      </c>
      <c r="CB228" s="7" t="str">
        <f t="shared" si="145"/>
        <v/>
      </c>
      <c r="CC228" s="7" t="str">
        <f t="shared" si="145"/>
        <v/>
      </c>
      <c r="CD228" s="7" t="str">
        <f t="shared" si="145"/>
        <v/>
      </c>
      <c r="CE228" s="7" t="str">
        <f t="shared" si="145"/>
        <v/>
      </c>
      <c r="CF228" s="7" t="str">
        <f t="shared" si="145"/>
        <v/>
      </c>
      <c r="CG228" s="7" t="str">
        <f t="shared" si="145"/>
        <v/>
      </c>
      <c r="CH228" s="7" t="str">
        <f t="shared" si="145"/>
        <v/>
      </c>
      <c r="CI228" s="7" t="str">
        <f t="shared" si="145"/>
        <v/>
      </c>
      <c r="CJ228" s="7" t="str">
        <f t="shared" si="145"/>
        <v/>
      </c>
      <c r="CK228" s="7" t="str">
        <f t="shared" si="144"/>
        <v/>
      </c>
      <c r="CL228" s="7" t="str">
        <f t="shared" si="144"/>
        <v/>
      </c>
      <c r="CM228" s="7" t="str">
        <f t="shared" si="144"/>
        <v/>
      </c>
      <c r="CN228" s="7" t="str">
        <f t="shared" si="144"/>
        <v/>
      </c>
      <c r="CO228" s="7" t="str">
        <f t="shared" si="144"/>
        <v/>
      </c>
      <c r="CP228" s="7" t="str">
        <f t="shared" si="144"/>
        <v/>
      </c>
      <c r="CQ228" s="7" t="str">
        <f t="shared" si="144"/>
        <v/>
      </c>
      <c r="CR228" s="7" t="str">
        <f t="shared" si="144"/>
        <v/>
      </c>
      <c r="CS228" s="7" t="str">
        <f t="shared" si="144"/>
        <v/>
      </c>
      <c r="CT228" s="7" t="str">
        <f t="shared" si="144"/>
        <v/>
      </c>
      <c r="CU228" s="7" t="str">
        <f t="shared" si="144"/>
        <v/>
      </c>
      <c r="CV228" s="7" t="str">
        <f t="shared" si="144"/>
        <v/>
      </c>
      <c r="CW228" s="7" t="str">
        <f t="shared" si="144"/>
        <v/>
      </c>
      <c r="CX228" s="7" t="str">
        <f t="shared" si="144"/>
        <v/>
      </c>
      <c r="CY228" s="7" t="str">
        <f t="shared" si="144"/>
        <v/>
      </c>
      <c r="CZ228" s="7" t="str">
        <f t="shared" si="113"/>
        <v/>
      </c>
      <c r="DA228" s="7" t="str">
        <f t="shared" si="143"/>
        <v/>
      </c>
      <c r="DB228" s="7" t="str">
        <f t="shared" si="143"/>
        <v/>
      </c>
      <c r="DC228" s="7" t="str">
        <f t="shared" si="143"/>
        <v/>
      </c>
      <c r="DD228" s="7" t="str">
        <f t="shared" si="143"/>
        <v/>
      </c>
      <c r="DE228" s="7" t="str">
        <f t="shared" si="143"/>
        <v/>
      </c>
      <c r="DF228" s="7" t="str">
        <f t="shared" si="143"/>
        <v/>
      </c>
      <c r="DG228" s="7" t="str">
        <f t="shared" si="143"/>
        <v/>
      </c>
      <c r="DH228" s="7" t="str">
        <f t="shared" si="143"/>
        <v/>
      </c>
      <c r="DI228" s="7" t="str">
        <f t="shared" si="143"/>
        <v/>
      </c>
      <c r="DJ228" s="7" t="str">
        <f t="shared" si="143"/>
        <v/>
      </c>
      <c r="DK228" s="7" t="str">
        <f t="shared" si="143"/>
        <v/>
      </c>
      <c r="DL228" s="7" t="str">
        <f t="shared" si="143"/>
        <v/>
      </c>
      <c r="DM228" s="7" t="str">
        <f t="shared" si="143"/>
        <v/>
      </c>
      <c r="DN228" s="7" t="str">
        <f t="shared" si="143"/>
        <v/>
      </c>
      <c r="DO228" s="7" t="str">
        <f t="shared" si="143"/>
        <v/>
      </c>
      <c r="DP228" s="7" t="str">
        <f t="shared" si="143"/>
        <v/>
      </c>
      <c r="DQ228" s="7" t="str">
        <f t="shared" si="142"/>
        <v/>
      </c>
      <c r="DR228" s="7" t="str">
        <f t="shared" si="142"/>
        <v/>
      </c>
      <c r="DS228" s="7" t="str">
        <f t="shared" si="142"/>
        <v/>
      </c>
      <c r="DT228" s="7" t="str">
        <f t="shared" si="142"/>
        <v/>
      </c>
      <c r="DU228" s="7" t="str">
        <f t="shared" si="142"/>
        <v/>
      </c>
      <c r="DV228" s="7" t="str">
        <f t="shared" si="142"/>
        <v/>
      </c>
      <c r="DW228" s="7" t="str">
        <f t="shared" si="142"/>
        <v/>
      </c>
    </row>
    <row r="229" spans="1:127" x14ac:dyDescent="0.35">
      <c r="A229" s="84" t="s">
        <v>284</v>
      </c>
      <c r="B229" s="84" t="s">
        <v>14</v>
      </c>
      <c r="C229" s="84" t="s">
        <v>3</v>
      </c>
      <c r="D229" s="84">
        <v>1.6677999999999998E-2</v>
      </c>
      <c r="E229" s="82">
        <f>VLOOKUP(C229,'Literature Lookup Tables'!$A$2:$D$21,4,0)</f>
        <v>0</v>
      </c>
      <c r="F229" s="82">
        <f>VLOOKUP(C229,'Literature Lookup Tables'!$A$2:$D$21,3,0)</f>
        <v>0.2</v>
      </c>
      <c r="G229" s="64">
        <f>(VLOOKUP(C229,'Literature Lookup Tables'!$A$2:$L$21,2))*D229</f>
        <v>3.3355999999999998E-3</v>
      </c>
      <c r="H229" s="64">
        <f t="shared" si="129"/>
        <v>3.3355999999999998E-3</v>
      </c>
      <c r="I229" s="64">
        <f t="shared" si="130"/>
        <v>0</v>
      </c>
      <c r="J229" s="106">
        <f>VLOOKUP(C229,'Literature Lookup Tables'!$A$2:$L$21,MATCH(B229,listHYDROGROUPS,0))</f>
        <v>74</v>
      </c>
      <c r="K229" s="7" t="str">
        <f t="shared" si="134"/>
        <v/>
      </c>
      <c r="L229" s="7" t="str">
        <f t="shared" si="134"/>
        <v/>
      </c>
      <c r="M229" s="7" t="str">
        <f t="shared" si="134"/>
        <v/>
      </c>
      <c r="N229" s="7" t="str">
        <f t="shared" si="134"/>
        <v/>
      </c>
      <c r="O229" s="7" t="str">
        <f t="shared" si="134"/>
        <v/>
      </c>
      <c r="P229" s="7" t="str">
        <f t="shared" si="134"/>
        <v/>
      </c>
      <c r="Q229" s="7" t="str">
        <f t="shared" si="134"/>
        <v/>
      </c>
      <c r="R229" s="7" t="str">
        <f t="shared" si="134"/>
        <v/>
      </c>
      <c r="S229" s="7" t="str">
        <f t="shared" si="134"/>
        <v/>
      </c>
      <c r="T229" s="7" t="str">
        <f t="shared" si="134"/>
        <v/>
      </c>
      <c r="U229" s="7" t="str">
        <f t="shared" si="134"/>
        <v/>
      </c>
      <c r="V229" s="7" t="str">
        <f t="shared" si="134"/>
        <v/>
      </c>
      <c r="W229" s="7" t="str">
        <f t="shared" si="134"/>
        <v/>
      </c>
      <c r="X229" s="7" t="str">
        <f t="shared" si="134"/>
        <v/>
      </c>
      <c r="Y229" s="7" t="str">
        <f t="shared" si="134"/>
        <v/>
      </c>
      <c r="Z229" s="7" t="str">
        <f t="shared" si="141"/>
        <v/>
      </c>
      <c r="AA229" s="7" t="str">
        <f t="shared" si="140"/>
        <v/>
      </c>
      <c r="AB229" s="7" t="str">
        <f t="shared" si="140"/>
        <v/>
      </c>
      <c r="AC229" s="7" t="str">
        <f t="shared" si="140"/>
        <v/>
      </c>
      <c r="AD229" s="7" t="str">
        <f t="shared" si="140"/>
        <v/>
      </c>
      <c r="AE229" s="7" t="str">
        <f t="shared" si="140"/>
        <v/>
      </c>
      <c r="AF229" s="7" t="str">
        <f t="shared" si="140"/>
        <v/>
      </c>
      <c r="AG229" s="7" t="str">
        <f t="shared" si="140"/>
        <v/>
      </c>
      <c r="AH229" s="7" t="str">
        <f t="shared" si="140"/>
        <v/>
      </c>
      <c r="AI229" s="7" t="str">
        <f t="shared" si="140"/>
        <v/>
      </c>
      <c r="AJ229" s="7" t="str">
        <f t="shared" si="140"/>
        <v/>
      </c>
      <c r="AK229" s="7" t="str">
        <f t="shared" si="140"/>
        <v/>
      </c>
      <c r="AL229" s="7" t="str">
        <f t="shared" si="140"/>
        <v/>
      </c>
      <c r="AM229" s="7" t="str">
        <f t="shared" si="140"/>
        <v/>
      </c>
      <c r="AN229" s="7" t="str">
        <f t="shared" si="140"/>
        <v/>
      </c>
      <c r="AO229" s="7" t="str">
        <f t="shared" si="140"/>
        <v/>
      </c>
      <c r="AP229" s="7" t="str">
        <f t="shared" si="139"/>
        <v/>
      </c>
      <c r="AQ229" s="7" t="str">
        <f t="shared" si="139"/>
        <v/>
      </c>
      <c r="AR229" s="7" t="str">
        <f t="shared" si="139"/>
        <v/>
      </c>
      <c r="AS229" s="7" t="str">
        <f t="shared" si="139"/>
        <v/>
      </c>
      <c r="AT229" s="7" t="str">
        <f t="shared" si="139"/>
        <v/>
      </c>
      <c r="AU229" s="7" t="str">
        <f t="shared" si="139"/>
        <v/>
      </c>
      <c r="AV229" s="7" t="str">
        <f t="shared" si="139"/>
        <v/>
      </c>
      <c r="AW229" s="7" t="str">
        <f t="shared" si="139"/>
        <v/>
      </c>
      <c r="AX229" s="7" t="str">
        <f t="shared" si="139"/>
        <v/>
      </c>
      <c r="AY229" s="7" t="str">
        <f t="shared" si="139"/>
        <v/>
      </c>
      <c r="AZ229" s="7" t="str">
        <f t="shared" si="139"/>
        <v/>
      </c>
      <c r="BA229" s="7" t="str">
        <f t="shared" si="139"/>
        <v/>
      </c>
      <c r="BB229" s="7" t="str">
        <f t="shared" si="139"/>
        <v/>
      </c>
      <c r="BC229" s="7" t="str">
        <f t="shared" si="139"/>
        <v/>
      </c>
      <c r="BD229" s="7" t="str">
        <f t="shared" si="139"/>
        <v/>
      </c>
      <c r="BE229" s="7" t="str">
        <f t="shared" si="139"/>
        <v/>
      </c>
      <c r="BF229" s="7" t="str">
        <f t="shared" si="138"/>
        <v/>
      </c>
      <c r="BG229" s="7" t="str">
        <f t="shared" si="138"/>
        <v/>
      </c>
      <c r="BH229" s="7" t="str">
        <f t="shared" si="138"/>
        <v/>
      </c>
      <c r="BI229" s="7" t="str">
        <f t="shared" si="138"/>
        <v/>
      </c>
      <c r="BJ229" s="7" t="str">
        <f t="shared" si="138"/>
        <v/>
      </c>
      <c r="BK229" s="7" t="str">
        <f t="shared" si="138"/>
        <v/>
      </c>
      <c r="BL229" s="7" t="str">
        <f t="shared" si="138"/>
        <v/>
      </c>
      <c r="BM229" s="7" t="str">
        <f t="shared" si="138"/>
        <v/>
      </c>
      <c r="BN229" s="7" t="str">
        <f t="shared" si="138"/>
        <v/>
      </c>
      <c r="BO229" s="7" t="str">
        <f t="shared" si="138"/>
        <v/>
      </c>
      <c r="BP229" s="7" t="str">
        <f t="shared" si="138"/>
        <v/>
      </c>
      <c r="BQ229" s="7" t="str">
        <f t="shared" si="138"/>
        <v/>
      </c>
      <c r="BR229" s="7" t="str">
        <f t="shared" si="138"/>
        <v/>
      </c>
      <c r="BS229" s="7" t="str">
        <f t="shared" si="138"/>
        <v/>
      </c>
      <c r="BT229" s="7" t="str">
        <f t="shared" si="138"/>
        <v/>
      </c>
      <c r="BU229" s="7" t="str">
        <f t="shared" si="145"/>
        <v/>
      </c>
      <c r="BV229" s="7" t="str">
        <f t="shared" si="145"/>
        <v/>
      </c>
      <c r="BW229" s="7" t="str">
        <f t="shared" si="145"/>
        <v/>
      </c>
      <c r="BX229" s="7" t="str">
        <f t="shared" si="145"/>
        <v/>
      </c>
      <c r="BY229" s="7" t="str">
        <f t="shared" si="145"/>
        <v/>
      </c>
      <c r="BZ229" s="7" t="str">
        <f t="shared" si="145"/>
        <v/>
      </c>
      <c r="CA229" s="7" t="str">
        <f t="shared" si="145"/>
        <v/>
      </c>
      <c r="CB229" s="7" t="str">
        <f t="shared" si="145"/>
        <v/>
      </c>
      <c r="CC229" s="7" t="str">
        <f t="shared" si="145"/>
        <v/>
      </c>
      <c r="CD229" s="7" t="str">
        <f t="shared" si="145"/>
        <v/>
      </c>
      <c r="CE229" s="7" t="str">
        <f t="shared" si="145"/>
        <v/>
      </c>
      <c r="CF229" s="7" t="str">
        <f t="shared" si="145"/>
        <v/>
      </c>
      <c r="CG229" s="7" t="str">
        <f t="shared" si="145"/>
        <v/>
      </c>
      <c r="CH229" s="7" t="str">
        <f t="shared" si="145"/>
        <v/>
      </c>
      <c r="CI229" s="7" t="str">
        <f t="shared" si="145"/>
        <v/>
      </c>
      <c r="CJ229" s="7" t="str">
        <f t="shared" si="145"/>
        <v/>
      </c>
      <c r="CK229" s="7" t="str">
        <f t="shared" si="144"/>
        <v/>
      </c>
      <c r="CL229" s="7" t="str">
        <f t="shared" si="144"/>
        <v/>
      </c>
      <c r="CM229" s="7" t="str">
        <f t="shared" si="144"/>
        <v/>
      </c>
      <c r="CN229" s="7" t="str">
        <f t="shared" si="144"/>
        <v/>
      </c>
      <c r="CO229" s="7" t="str">
        <f t="shared" si="144"/>
        <v/>
      </c>
      <c r="CP229" s="7" t="str">
        <f t="shared" si="144"/>
        <v/>
      </c>
      <c r="CQ229" s="7" t="str">
        <f t="shared" si="144"/>
        <v/>
      </c>
      <c r="CR229" s="7" t="str">
        <f t="shared" si="144"/>
        <v/>
      </c>
      <c r="CS229" s="7" t="str">
        <f t="shared" si="144"/>
        <v/>
      </c>
      <c r="CT229" s="7" t="str">
        <f t="shared" si="144"/>
        <v/>
      </c>
      <c r="CU229" s="7" t="str">
        <f t="shared" si="144"/>
        <v/>
      </c>
      <c r="CV229" s="7" t="str">
        <f t="shared" si="144"/>
        <v/>
      </c>
      <c r="CW229" s="7" t="str">
        <f t="shared" si="144"/>
        <v/>
      </c>
      <c r="CX229" s="7" t="str">
        <f t="shared" si="144"/>
        <v/>
      </c>
      <c r="CY229" s="7" t="str">
        <f t="shared" si="144"/>
        <v/>
      </c>
      <c r="CZ229" s="7" t="str">
        <f t="shared" si="113"/>
        <v/>
      </c>
      <c r="DA229" s="7" t="str">
        <f t="shared" si="143"/>
        <v/>
      </c>
      <c r="DB229" s="7" t="str">
        <f t="shared" si="143"/>
        <v/>
      </c>
      <c r="DC229" s="7" t="str">
        <f t="shared" si="143"/>
        <v/>
      </c>
      <c r="DD229" s="7" t="str">
        <f t="shared" si="143"/>
        <v/>
      </c>
      <c r="DE229" s="7" t="str">
        <f t="shared" si="143"/>
        <v/>
      </c>
      <c r="DF229" s="7" t="str">
        <f t="shared" si="143"/>
        <v/>
      </c>
      <c r="DG229" s="7" t="str">
        <f t="shared" si="143"/>
        <v/>
      </c>
      <c r="DH229" s="7" t="str">
        <f t="shared" si="143"/>
        <v/>
      </c>
      <c r="DI229" s="7" t="str">
        <f t="shared" si="143"/>
        <v/>
      </c>
      <c r="DJ229" s="7" t="str">
        <f t="shared" si="143"/>
        <v/>
      </c>
      <c r="DK229" s="7" t="str">
        <f t="shared" si="143"/>
        <v/>
      </c>
      <c r="DL229" s="7" t="str">
        <f t="shared" si="143"/>
        <v/>
      </c>
      <c r="DM229" s="7" t="str">
        <f t="shared" si="143"/>
        <v/>
      </c>
      <c r="DN229" s="7" t="str">
        <f t="shared" si="143"/>
        <v/>
      </c>
      <c r="DO229" s="7" t="str">
        <f t="shared" si="143"/>
        <v/>
      </c>
      <c r="DP229" s="7" t="str">
        <f t="shared" si="143"/>
        <v/>
      </c>
      <c r="DQ229" s="7" t="str">
        <f t="shared" si="142"/>
        <v/>
      </c>
      <c r="DR229" s="7" t="str">
        <f t="shared" si="142"/>
        <v/>
      </c>
      <c r="DS229" s="7" t="str">
        <f t="shared" si="142"/>
        <v/>
      </c>
      <c r="DT229" s="7" t="str">
        <f t="shared" si="142"/>
        <v/>
      </c>
      <c r="DU229" s="7" t="str">
        <f t="shared" si="142"/>
        <v/>
      </c>
      <c r="DV229" s="7" t="str">
        <f t="shared" si="142"/>
        <v/>
      </c>
      <c r="DW229" s="7" t="str">
        <f t="shared" si="142"/>
        <v/>
      </c>
    </row>
    <row r="230" spans="1:127" x14ac:dyDescent="0.35">
      <c r="A230" s="84" t="s">
        <v>281</v>
      </c>
      <c r="B230" s="84" t="s">
        <v>14</v>
      </c>
      <c r="C230" s="84" t="s">
        <v>3</v>
      </c>
      <c r="D230" s="84">
        <v>1.828851</v>
      </c>
      <c r="E230" s="82">
        <f>VLOOKUP(C230,'Literature Lookup Tables'!$A$2:$D$21,4,0)</f>
        <v>0</v>
      </c>
      <c r="F230" s="82">
        <f>VLOOKUP(C230,'Literature Lookup Tables'!$A$2:$D$21,3,0)</f>
        <v>0.2</v>
      </c>
      <c r="G230" s="64">
        <f>(VLOOKUP(C230,'Literature Lookup Tables'!$A$2:$L$21,2))*D230</f>
        <v>0.36577020000000005</v>
      </c>
      <c r="H230" s="64">
        <f t="shared" si="129"/>
        <v>0.36577020000000005</v>
      </c>
      <c r="I230" s="64">
        <f t="shared" si="130"/>
        <v>0</v>
      </c>
      <c r="J230" s="106">
        <f>VLOOKUP(C230,'Literature Lookup Tables'!$A$2:$L$21,MATCH(B230,listHYDROGROUPS,0))</f>
        <v>74</v>
      </c>
      <c r="K230" s="7" t="str">
        <f t="shared" si="134"/>
        <v/>
      </c>
      <c r="L230" s="7" t="str">
        <f t="shared" si="134"/>
        <v/>
      </c>
      <c r="M230" s="7" t="str">
        <f t="shared" si="136"/>
        <v/>
      </c>
      <c r="N230" s="7" t="str">
        <f t="shared" si="136"/>
        <v/>
      </c>
      <c r="O230" s="7" t="str">
        <f t="shared" si="136"/>
        <v/>
      </c>
      <c r="P230" s="7" t="str">
        <f t="shared" si="136"/>
        <v/>
      </c>
      <c r="Q230" s="7" t="str">
        <f t="shared" si="136"/>
        <v/>
      </c>
      <c r="R230" s="7" t="str">
        <f t="shared" si="136"/>
        <v/>
      </c>
      <c r="S230" s="7" t="str">
        <f t="shared" si="136"/>
        <v/>
      </c>
      <c r="T230" s="7" t="str">
        <f t="shared" si="136"/>
        <v/>
      </c>
      <c r="U230" s="7" t="str">
        <f t="shared" si="136"/>
        <v/>
      </c>
      <c r="V230" s="7" t="str">
        <f t="shared" si="136"/>
        <v/>
      </c>
      <c r="W230" s="7" t="str">
        <f t="shared" si="136"/>
        <v/>
      </c>
      <c r="X230" s="7" t="str">
        <f t="shared" si="136"/>
        <v/>
      </c>
      <c r="Y230" s="7" t="str">
        <f t="shared" si="136"/>
        <v/>
      </c>
      <c r="Z230" s="7" t="str">
        <f t="shared" si="141"/>
        <v/>
      </c>
      <c r="AA230" s="7" t="str">
        <f t="shared" si="140"/>
        <v/>
      </c>
      <c r="AB230" s="7" t="str">
        <f t="shared" si="140"/>
        <v/>
      </c>
      <c r="AC230" s="7" t="str">
        <f t="shared" si="140"/>
        <v/>
      </c>
      <c r="AD230" s="7" t="str">
        <f t="shared" si="140"/>
        <v/>
      </c>
      <c r="AE230" s="7" t="str">
        <f t="shared" si="140"/>
        <v/>
      </c>
      <c r="AF230" s="7" t="str">
        <f t="shared" si="140"/>
        <v/>
      </c>
      <c r="AG230" s="7" t="str">
        <f t="shared" si="140"/>
        <v/>
      </c>
      <c r="AH230" s="7" t="str">
        <f t="shared" si="140"/>
        <v/>
      </c>
      <c r="AI230" s="7" t="str">
        <f t="shared" si="140"/>
        <v/>
      </c>
      <c r="AJ230" s="7" t="str">
        <f t="shared" si="140"/>
        <v/>
      </c>
      <c r="AK230" s="7" t="str">
        <f t="shared" si="140"/>
        <v/>
      </c>
      <c r="AL230" s="7" t="str">
        <f t="shared" si="140"/>
        <v/>
      </c>
      <c r="AM230" s="7" t="str">
        <f t="shared" si="140"/>
        <v/>
      </c>
      <c r="AN230" s="7" t="str">
        <f t="shared" si="140"/>
        <v/>
      </c>
      <c r="AO230" s="7" t="str">
        <f t="shared" si="140"/>
        <v/>
      </c>
      <c r="AP230" s="7" t="str">
        <f t="shared" si="139"/>
        <v/>
      </c>
      <c r="AQ230" s="7" t="str">
        <f t="shared" si="139"/>
        <v/>
      </c>
      <c r="AR230" s="7" t="str">
        <f t="shared" si="139"/>
        <v/>
      </c>
      <c r="AS230" s="7" t="str">
        <f t="shared" si="139"/>
        <v/>
      </c>
      <c r="AT230" s="7" t="str">
        <f t="shared" si="139"/>
        <v/>
      </c>
      <c r="AU230" s="7" t="str">
        <f t="shared" si="139"/>
        <v/>
      </c>
      <c r="AV230" s="7" t="str">
        <f t="shared" si="139"/>
        <v/>
      </c>
      <c r="AW230" s="7" t="str">
        <f t="shared" si="139"/>
        <v/>
      </c>
      <c r="AX230" s="7" t="str">
        <f t="shared" si="139"/>
        <v/>
      </c>
      <c r="AY230" s="7" t="str">
        <f t="shared" si="139"/>
        <v/>
      </c>
      <c r="AZ230" s="7" t="str">
        <f t="shared" si="139"/>
        <v/>
      </c>
      <c r="BA230" s="7" t="str">
        <f t="shared" si="139"/>
        <v/>
      </c>
      <c r="BB230" s="7" t="str">
        <f t="shared" si="139"/>
        <v/>
      </c>
      <c r="BC230" s="7" t="str">
        <f t="shared" si="139"/>
        <v/>
      </c>
      <c r="BD230" s="7" t="str">
        <f t="shared" si="139"/>
        <v/>
      </c>
      <c r="BE230" s="7" t="str">
        <f t="shared" si="139"/>
        <v/>
      </c>
      <c r="BF230" s="7" t="str">
        <f t="shared" si="138"/>
        <v/>
      </c>
      <c r="BG230" s="7" t="str">
        <f t="shared" si="138"/>
        <v/>
      </c>
      <c r="BH230" s="7" t="str">
        <f t="shared" si="138"/>
        <v/>
      </c>
      <c r="BI230" s="7" t="str">
        <f t="shared" si="138"/>
        <v/>
      </c>
      <c r="BJ230" s="7" t="str">
        <f t="shared" si="138"/>
        <v/>
      </c>
      <c r="BK230" s="7" t="str">
        <f t="shared" si="138"/>
        <v/>
      </c>
      <c r="BL230" s="7" t="str">
        <f t="shared" si="138"/>
        <v/>
      </c>
      <c r="BM230" s="7" t="str">
        <f t="shared" si="138"/>
        <v/>
      </c>
      <c r="BN230" s="7" t="str">
        <f t="shared" si="138"/>
        <v/>
      </c>
      <c r="BO230" s="7" t="str">
        <f t="shared" si="138"/>
        <v/>
      </c>
      <c r="BP230" s="7" t="str">
        <f t="shared" si="138"/>
        <v/>
      </c>
      <c r="BQ230" s="7" t="str">
        <f t="shared" si="138"/>
        <v/>
      </c>
      <c r="BR230" s="7" t="str">
        <f t="shared" si="138"/>
        <v/>
      </c>
      <c r="BS230" s="7" t="str">
        <f t="shared" si="138"/>
        <v/>
      </c>
      <c r="BT230" s="7" t="str">
        <f t="shared" si="138"/>
        <v/>
      </c>
      <c r="BU230" s="7" t="str">
        <f t="shared" si="145"/>
        <v/>
      </c>
      <c r="BV230" s="7" t="str">
        <f t="shared" si="145"/>
        <v/>
      </c>
      <c r="BW230" s="7" t="str">
        <f t="shared" si="145"/>
        <v/>
      </c>
      <c r="BX230" s="7" t="str">
        <f t="shared" si="145"/>
        <v/>
      </c>
      <c r="BY230" s="7" t="str">
        <f t="shared" si="145"/>
        <v/>
      </c>
      <c r="BZ230" s="7" t="str">
        <f t="shared" si="145"/>
        <v/>
      </c>
      <c r="CA230" s="7" t="str">
        <f t="shared" si="145"/>
        <v/>
      </c>
      <c r="CB230" s="7" t="str">
        <f t="shared" si="145"/>
        <v/>
      </c>
      <c r="CC230" s="7" t="str">
        <f t="shared" si="145"/>
        <v/>
      </c>
      <c r="CD230" s="7" t="str">
        <f t="shared" si="145"/>
        <v/>
      </c>
      <c r="CE230" s="7" t="str">
        <f t="shared" si="145"/>
        <v/>
      </c>
      <c r="CF230" s="7" t="str">
        <f t="shared" si="145"/>
        <v/>
      </c>
      <c r="CG230" s="7" t="str">
        <f t="shared" si="145"/>
        <v/>
      </c>
      <c r="CH230" s="7" t="str">
        <f t="shared" si="145"/>
        <v/>
      </c>
      <c r="CI230" s="7" t="str">
        <f t="shared" si="145"/>
        <v/>
      </c>
      <c r="CJ230" s="7" t="str">
        <f t="shared" si="145"/>
        <v/>
      </c>
      <c r="CK230" s="7" t="str">
        <f t="shared" si="144"/>
        <v/>
      </c>
      <c r="CL230" s="7" t="str">
        <f t="shared" si="144"/>
        <v/>
      </c>
      <c r="CM230" s="7" t="str">
        <f t="shared" si="144"/>
        <v/>
      </c>
      <c r="CN230" s="7" t="str">
        <f t="shared" si="144"/>
        <v/>
      </c>
      <c r="CO230" s="7" t="str">
        <f t="shared" si="144"/>
        <v/>
      </c>
      <c r="CP230" s="7" t="str">
        <f t="shared" si="144"/>
        <v/>
      </c>
      <c r="CQ230" s="7" t="str">
        <f t="shared" si="144"/>
        <v/>
      </c>
      <c r="CR230" s="7" t="str">
        <f t="shared" si="144"/>
        <v/>
      </c>
      <c r="CS230" s="7" t="str">
        <f t="shared" si="144"/>
        <v/>
      </c>
      <c r="CT230" s="7" t="str">
        <f t="shared" si="144"/>
        <v/>
      </c>
      <c r="CU230" s="7" t="str">
        <f t="shared" si="144"/>
        <v/>
      </c>
      <c r="CV230" s="7" t="str">
        <f t="shared" si="144"/>
        <v/>
      </c>
      <c r="CW230" s="7" t="str">
        <f t="shared" si="144"/>
        <v/>
      </c>
      <c r="CX230" s="7" t="str">
        <f t="shared" si="144"/>
        <v/>
      </c>
      <c r="CY230" s="7" t="str">
        <f t="shared" si="144"/>
        <v/>
      </c>
      <c r="CZ230" s="7" t="str">
        <f t="shared" si="113"/>
        <v/>
      </c>
      <c r="DA230" s="7" t="str">
        <f t="shared" si="143"/>
        <v/>
      </c>
      <c r="DB230" s="7" t="str">
        <f t="shared" si="143"/>
        <v/>
      </c>
      <c r="DC230" s="7" t="str">
        <f t="shared" si="143"/>
        <v/>
      </c>
      <c r="DD230" s="7" t="str">
        <f t="shared" si="143"/>
        <v/>
      </c>
      <c r="DE230" s="7" t="str">
        <f t="shared" si="143"/>
        <v/>
      </c>
      <c r="DF230" s="7" t="str">
        <f t="shared" si="143"/>
        <v/>
      </c>
      <c r="DG230" s="7" t="str">
        <f t="shared" si="143"/>
        <v/>
      </c>
      <c r="DH230" s="7" t="str">
        <f t="shared" si="143"/>
        <v/>
      </c>
      <c r="DI230" s="7" t="str">
        <f t="shared" si="143"/>
        <v/>
      </c>
      <c r="DJ230" s="7" t="str">
        <f t="shared" si="143"/>
        <v/>
      </c>
      <c r="DK230" s="7" t="str">
        <f t="shared" si="143"/>
        <v/>
      </c>
      <c r="DL230" s="7" t="str">
        <f t="shared" si="143"/>
        <v/>
      </c>
      <c r="DM230" s="7" t="str">
        <f t="shared" si="143"/>
        <v/>
      </c>
      <c r="DN230" s="7" t="str">
        <f t="shared" si="143"/>
        <v/>
      </c>
      <c r="DO230" s="7" t="str">
        <f t="shared" si="143"/>
        <v/>
      </c>
      <c r="DP230" s="7" t="str">
        <f t="shared" si="143"/>
        <v/>
      </c>
      <c r="DQ230" s="7" t="str">
        <f t="shared" si="142"/>
        <v/>
      </c>
      <c r="DR230" s="7" t="str">
        <f t="shared" si="142"/>
        <v/>
      </c>
      <c r="DS230" s="7" t="str">
        <f t="shared" si="142"/>
        <v/>
      </c>
      <c r="DT230" s="7" t="str">
        <f t="shared" si="142"/>
        <v/>
      </c>
      <c r="DU230" s="7" t="str">
        <f t="shared" si="142"/>
        <v/>
      </c>
      <c r="DV230" s="7" t="str">
        <f t="shared" si="142"/>
        <v/>
      </c>
      <c r="DW230" s="7" t="str">
        <f t="shared" si="142"/>
        <v/>
      </c>
    </row>
    <row r="231" spans="1:127" x14ac:dyDescent="0.35">
      <c r="A231" s="84" t="s">
        <v>281</v>
      </c>
      <c r="B231" s="84" t="s">
        <v>14</v>
      </c>
      <c r="C231" s="84" t="s">
        <v>15</v>
      </c>
      <c r="D231" s="84">
        <v>0.88913299999999995</v>
      </c>
      <c r="E231" s="82">
        <f>VLOOKUP(C231,'Literature Lookup Tables'!$A$2:$D$21,4,0)</f>
        <v>0.04</v>
      </c>
      <c r="F231" s="82">
        <f>VLOOKUP(C231,'Literature Lookup Tables'!$A$2:$D$21,3,0)</f>
        <v>0.01</v>
      </c>
      <c r="G231" s="64">
        <f>(VLOOKUP(C231,'Literature Lookup Tables'!$A$2:$L$21,2))*D231</f>
        <v>4.445665E-2</v>
      </c>
      <c r="H231" s="64">
        <f t="shared" si="129"/>
        <v>8.8913299999999994E-3</v>
      </c>
      <c r="I231" s="64">
        <f t="shared" si="130"/>
        <v>3.5565319999999997E-2</v>
      </c>
      <c r="J231" s="106">
        <f>VLOOKUP(C231,'Literature Lookup Tables'!$A$2:$L$21,MATCH(B231,listHYDROGROUPS,0))</f>
        <v>79</v>
      </c>
      <c r="K231" s="7" t="str">
        <f t="shared" si="134"/>
        <v/>
      </c>
      <c r="L231" s="7" t="str">
        <f t="shared" si="134"/>
        <v/>
      </c>
      <c r="M231" s="7" t="str">
        <f t="shared" si="134"/>
        <v/>
      </c>
      <c r="N231" s="7" t="str">
        <f t="shared" si="134"/>
        <v/>
      </c>
      <c r="O231" s="7" t="str">
        <f t="shared" si="134"/>
        <v/>
      </c>
      <c r="P231" s="7" t="str">
        <f t="shared" si="134"/>
        <v/>
      </c>
      <c r="Q231" s="7" t="str">
        <f t="shared" si="134"/>
        <v/>
      </c>
      <c r="R231" s="7" t="str">
        <f t="shared" si="134"/>
        <v/>
      </c>
      <c r="S231" s="7" t="str">
        <f t="shared" si="134"/>
        <v/>
      </c>
      <c r="T231" s="7" t="str">
        <f t="shared" si="134"/>
        <v/>
      </c>
      <c r="U231" s="7" t="str">
        <f t="shared" si="134"/>
        <v/>
      </c>
      <c r="V231" s="7" t="str">
        <f t="shared" si="134"/>
        <v/>
      </c>
      <c r="W231" s="7" t="str">
        <f t="shared" si="134"/>
        <v/>
      </c>
      <c r="X231" s="7" t="str">
        <f t="shared" si="134"/>
        <v/>
      </c>
      <c r="Y231" s="7" t="str">
        <f t="shared" si="134"/>
        <v/>
      </c>
      <c r="Z231" s="7" t="str">
        <f t="shared" si="141"/>
        <v/>
      </c>
      <c r="AA231" s="7" t="str">
        <f t="shared" si="140"/>
        <v/>
      </c>
      <c r="AB231" s="7" t="str">
        <f t="shared" si="140"/>
        <v/>
      </c>
      <c r="AC231" s="7" t="str">
        <f t="shared" si="140"/>
        <v/>
      </c>
      <c r="AD231" s="7" t="str">
        <f t="shared" si="140"/>
        <v/>
      </c>
      <c r="AE231" s="7" t="str">
        <f t="shared" si="140"/>
        <v/>
      </c>
      <c r="AF231" s="7" t="str">
        <f t="shared" si="140"/>
        <v/>
      </c>
      <c r="AG231" s="7" t="str">
        <f t="shared" si="140"/>
        <v/>
      </c>
      <c r="AH231" s="7" t="str">
        <f t="shared" si="140"/>
        <v/>
      </c>
      <c r="AI231" s="7" t="str">
        <f t="shared" si="140"/>
        <v/>
      </c>
      <c r="AJ231" s="7" t="str">
        <f t="shared" si="140"/>
        <v/>
      </c>
      <c r="AK231" s="7" t="str">
        <f t="shared" si="140"/>
        <v/>
      </c>
      <c r="AL231" s="7" t="str">
        <f t="shared" si="140"/>
        <v/>
      </c>
      <c r="AM231" s="7" t="str">
        <f t="shared" si="140"/>
        <v/>
      </c>
      <c r="AN231" s="7" t="str">
        <f t="shared" si="140"/>
        <v/>
      </c>
      <c r="AO231" s="7" t="str">
        <f t="shared" si="140"/>
        <v/>
      </c>
      <c r="AP231" s="7" t="str">
        <f t="shared" si="139"/>
        <v/>
      </c>
      <c r="AQ231" s="7" t="str">
        <f t="shared" si="139"/>
        <v/>
      </c>
      <c r="AR231" s="7" t="str">
        <f t="shared" si="139"/>
        <v/>
      </c>
      <c r="AS231" s="7" t="str">
        <f t="shared" si="139"/>
        <v/>
      </c>
      <c r="AT231" s="7" t="str">
        <f t="shared" si="139"/>
        <v/>
      </c>
      <c r="AU231" s="7" t="str">
        <f t="shared" si="139"/>
        <v/>
      </c>
      <c r="AV231" s="7" t="str">
        <f t="shared" si="139"/>
        <v/>
      </c>
      <c r="AW231" s="7" t="str">
        <f t="shared" si="139"/>
        <v/>
      </c>
      <c r="AX231" s="7" t="str">
        <f t="shared" si="139"/>
        <v/>
      </c>
      <c r="AY231" s="7" t="str">
        <f t="shared" si="139"/>
        <v/>
      </c>
      <c r="AZ231" s="7" t="str">
        <f t="shared" si="139"/>
        <v/>
      </c>
      <c r="BA231" s="7" t="str">
        <f t="shared" si="139"/>
        <v/>
      </c>
      <c r="BB231" s="7" t="str">
        <f t="shared" si="139"/>
        <v/>
      </c>
      <c r="BC231" s="7" t="str">
        <f t="shared" si="139"/>
        <v/>
      </c>
      <c r="BD231" s="7" t="str">
        <f t="shared" si="139"/>
        <v/>
      </c>
      <c r="BE231" s="7" t="str">
        <f t="shared" si="139"/>
        <v/>
      </c>
      <c r="BF231" s="7" t="str">
        <f t="shared" si="138"/>
        <v/>
      </c>
      <c r="BG231" s="7" t="str">
        <f t="shared" si="138"/>
        <v/>
      </c>
      <c r="BH231" s="7" t="str">
        <f t="shared" si="138"/>
        <v/>
      </c>
      <c r="BI231" s="7" t="str">
        <f t="shared" si="138"/>
        <v/>
      </c>
      <c r="BJ231" s="7" t="str">
        <f t="shared" si="138"/>
        <v/>
      </c>
      <c r="BK231" s="7" t="str">
        <f t="shared" si="138"/>
        <v/>
      </c>
      <c r="BL231" s="7" t="str">
        <f t="shared" si="138"/>
        <v/>
      </c>
      <c r="BM231" s="7" t="str">
        <f t="shared" si="138"/>
        <v/>
      </c>
      <c r="BN231" s="7" t="str">
        <f t="shared" si="138"/>
        <v/>
      </c>
      <c r="BO231" s="7" t="str">
        <f t="shared" si="138"/>
        <v/>
      </c>
      <c r="BP231" s="7" t="str">
        <f t="shared" si="138"/>
        <v/>
      </c>
      <c r="BQ231" s="7" t="str">
        <f t="shared" si="138"/>
        <v/>
      </c>
      <c r="BR231" s="7" t="str">
        <f t="shared" si="138"/>
        <v/>
      </c>
      <c r="BS231" s="7" t="str">
        <f t="shared" si="138"/>
        <v/>
      </c>
      <c r="BT231" s="7" t="str">
        <f t="shared" si="138"/>
        <v/>
      </c>
      <c r="BU231" s="7" t="str">
        <f t="shared" si="145"/>
        <v/>
      </c>
      <c r="BV231" s="7" t="str">
        <f t="shared" si="145"/>
        <v/>
      </c>
      <c r="BW231" s="7" t="str">
        <f t="shared" si="145"/>
        <v/>
      </c>
      <c r="BX231" s="7" t="str">
        <f t="shared" si="145"/>
        <v/>
      </c>
      <c r="BY231" s="7" t="str">
        <f t="shared" si="145"/>
        <v/>
      </c>
      <c r="BZ231" s="7" t="str">
        <f t="shared" si="145"/>
        <v/>
      </c>
      <c r="CA231" s="7" t="str">
        <f t="shared" si="145"/>
        <v/>
      </c>
      <c r="CB231" s="7" t="str">
        <f t="shared" si="145"/>
        <v/>
      </c>
      <c r="CC231" s="7" t="str">
        <f t="shared" si="145"/>
        <v/>
      </c>
      <c r="CD231" s="7" t="str">
        <f t="shared" si="145"/>
        <v/>
      </c>
      <c r="CE231" s="7" t="str">
        <f t="shared" si="145"/>
        <v/>
      </c>
      <c r="CF231" s="7" t="str">
        <f t="shared" si="145"/>
        <v/>
      </c>
      <c r="CG231" s="7" t="str">
        <f t="shared" si="145"/>
        <v/>
      </c>
      <c r="CH231" s="7" t="str">
        <f t="shared" si="145"/>
        <v/>
      </c>
      <c r="CI231" s="7" t="str">
        <f t="shared" si="145"/>
        <v/>
      </c>
      <c r="CJ231" s="7" t="str">
        <f t="shared" si="145"/>
        <v/>
      </c>
      <c r="CK231" s="7" t="str">
        <f t="shared" si="144"/>
        <v/>
      </c>
      <c r="CL231" s="7" t="str">
        <f t="shared" si="144"/>
        <v/>
      </c>
      <c r="CM231" s="7" t="str">
        <f t="shared" si="144"/>
        <v/>
      </c>
      <c r="CN231" s="7" t="str">
        <f t="shared" si="144"/>
        <v/>
      </c>
      <c r="CO231" s="7" t="str">
        <f t="shared" si="144"/>
        <v/>
      </c>
      <c r="CP231" s="7" t="str">
        <f t="shared" si="144"/>
        <v/>
      </c>
      <c r="CQ231" s="7" t="str">
        <f t="shared" si="144"/>
        <v/>
      </c>
      <c r="CR231" s="7" t="str">
        <f t="shared" si="144"/>
        <v/>
      </c>
      <c r="CS231" s="7" t="str">
        <f t="shared" si="144"/>
        <v/>
      </c>
      <c r="CT231" s="7" t="str">
        <f t="shared" si="144"/>
        <v/>
      </c>
      <c r="CU231" s="7" t="str">
        <f t="shared" si="144"/>
        <v/>
      </c>
      <c r="CV231" s="7" t="str">
        <f t="shared" si="144"/>
        <v/>
      </c>
      <c r="CW231" s="7" t="str">
        <f t="shared" si="144"/>
        <v/>
      </c>
      <c r="CX231" s="7" t="str">
        <f t="shared" si="144"/>
        <v/>
      </c>
      <c r="CY231" s="7" t="str">
        <f t="shared" si="144"/>
        <v/>
      </c>
      <c r="CZ231" s="7" t="str">
        <f t="shared" si="113"/>
        <v/>
      </c>
      <c r="DA231" s="7" t="str">
        <f t="shared" si="143"/>
        <v/>
      </c>
      <c r="DB231" s="7" t="str">
        <f t="shared" si="143"/>
        <v/>
      </c>
      <c r="DC231" s="7" t="str">
        <f t="shared" si="143"/>
        <v/>
      </c>
      <c r="DD231" s="7" t="str">
        <f t="shared" si="143"/>
        <v/>
      </c>
      <c r="DE231" s="7" t="str">
        <f t="shared" si="143"/>
        <v/>
      </c>
      <c r="DF231" s="7" t="str">
        <f t="shared" si="143"/>
        <v/>
      </c>
      <c r="DG231" s="7" t="str">
        <f t="shared" si="143"/>
        <v/>
      </c>
      <c r="DH231" s="7" t="str">
        <f t="shared" si="143"/>
        <v/>
      </c>
      <c r="DI231" s="7" t="str">
        <f t="shared" si="143"/>
        <v/>
      </c>
      <c r="DJ231" s="7" t="str">
        <f t="shared" si="143"/>
        <v/>
      </c>
      <c r="DK231" s="7" t="str">
        <f t="shared" si="143"/>
        <v/>
      </c>
      <c r="DL231" s="7" t="str">
        <f t="shared" si="143"/>
        <v/>
      </c>
      <c r="DM231" s="7" t="str">
        <f t="shared" si="143"/>
        <v/>
      </c>
      <c r="DN231" s="7" t="str">
        <f t="shared" si="143"/>
        <v/>
      </c>
      <c r="DO231" s="7" t="str">
        <f t="shared" si="143"/>
        <v/>
      </c>
      <c r="DP231" s="7" t="str">
        <f t="shared" si="143"/>
        <v/>
      </c>
      <c r="DQ231" s="7" t="str">
        <f t="shared" si="142"/>
        <v/>
      </c>
      <c r="DR231" s="7" t="str">
        <f t="shared" si="142"/>
        <v/>
      </c>
      <c r="DS231" s="7" t="str">
        <f t="shared" si="142"/>
        <v/>
      </c>
      <c r="DT231" s="7" t="str">
        <f t="shared" si="142"/>
        <v/>
      </c>
      <c r="DU231" s="7" t="str">
        <f t="shared" si="142"/>
        <v/>
      </c>
      <c r="DV231" s="7" t="str">
        <f t="shared" si="142"/>
        <v/>
      </c>
      <c r="DW231" s="7" t="str">
        <f t="shared" si="142"/>
        <v/>
      </c>
    </row>
    <row r="232" spans="1:127" x14ac:dyDescent="0.35">
      <c r="A232" s="84" t="s">
        <v>281</v>
      </c>
      <c r="B232" s="84" t="s">
        <v>14</v>
      </c>
      <c r="C232" s="84" t="s">
        <v>3</v>
      </c>
      <c r="D232" s="84">
        <v>1.1977139999999999</v>
      </c>
      <c r="E232" s="82">
        <f>VLOOKUP(C232,'Literature Lookup Tables'!$A$2:$D$21,4,0)</f>
        <v>0</v>
      </c>
      <c r="F232" s="82">
        <f>VLOOKUP(C232,'Literature Lookup Tables'!$A$2:$D$21,3,0)</f>
        <v>0.2</v>
      </c>
      <c r="G232" s="64">
        <f>(VLOOKUP(C232,'Literature Lookup Tables'!$A$2:$L$21,2))*D232</f>
        <v>0.2395428</v>
      </c>
      <c r="H232" s="64">
        <f t="shared" si="129"/>
        <v>0.2395428</v>
      </c>
      <c r="I232" s="64">
        <f t="shared" si="130"/>
        <v>0</v>
      </c>
      <c r="J232" s="106">
        <f>VLOOKUP(C232,'Literature Lookup Tables'!$A$2:$L$21,MATCH(B232,listHYDROGROUPS,0))</f>
        <v>74</v>
      </c>
      <c r="K232" s="7" t="str">
        <f t="shared" si="134"/>
        <v/>
      </c>
      <c r="L232" s="7" t="str">
        <f t="shared" si="134"/>
        <v/>
      </c>
      <c r="M232" s="7" t="str">
        <f t="shared" si="136"/>
        <v/>
      </c>
      <c r="N232" s="7" t="str">
        <f t="shared" si="136"/>
        <v/>
      </c>
      <c r="O232" s="7" t="str">
        <f t="shared" si="136"/>
        <v/>
      </c>
      <c r="P232" s="7" t="str">
        <f t="shared" si="136"/>
        <v/>
      </c>
      <c r="Q232" s="7" t="str">
        <f t="shared" si="136"/>
        <v/>
      </c>
      <c r="R232" s="7" t="str">
        <f t="shared" si="136"/>
        <v/>
      </c>
      <c r="S232" s="7" t="str">
        <f t="shared" si="136"/>
        <v/>
      </c>
      <c r="T232" s="7" t="str">
        <f t="shared" si="136"/>
        <v/>
      </c>
      <c r="U232" s="7" t="str">
        <f t="shared" si="136"/>
        <v/>
      </c>
      <c r="V232" s="7" t="str">
        <f t="shared" si="136"/>
        <v/>
      </c>
      <c r="W232" s="7" t="str">
        <f t="shared" si="136"/>
        <v/>
      </c>
      <c r="X232" s="7" t="str">
        <f t="shared" si="136"/>
        <v/>
      </c>
      <c r="Y232" s="7" t="str">
        <f t="shared" si="136"/>
        <v/>
      </c>
      <c r="Z232" s="7" t="str">
        <f t="shared" si="141"/>
        <v/>
      </c>
      <c r="AA232" s="7" t="str">
        <f t="shared" si="140"/>
        <v/>
      </c>
      <c r="AB232" s="7" t="str">
        <f t="shared" si="140"/>
        <v/>
      </c>
      <c r="AC232" s="7" t="str">
        <f t="shared" si="140"/>
        <v/>
      </c>
      <c r="AD232" s="7" t="str">
        <f t="shared" si="140"/>
        <v/>
      </c>
      <c r="AE232" s="7" t="str">
        <f t="shared" si="140"/>
        <v/>
      </c>
      <c r="AF232" s="7" t="str">
        <f t="shared" si="140"/>
        <v/>
      </c>
      <c r="AG232" s="7" t="str">
        <f t="shared" si="140"/>
        <v/>
      </c>
      <c r="AH232" s="7" t="str">
        <f t="shared" si="140"/>
        <v/>
      </c>
      <c r="AI232" s="7" t="str">
        <f t="shared" si="140"/>
        <v/>
      </c>
      <c r="AJ232" s="7" t="str">
        <f t="shared" si="140"/>
        <v/>
      </c>
      <c r="AK232" s="7" t="str">
        <f t="shared" si="140"/>
        <v/>
      </c>
      <c r="AL232" s="7" t="str">
        <f t="shared" si="140"/>
        <v/>
      </c>
      <c r="AM232" s="7" t="str">
        <f t="shared" si="140"/>
        <v/>
      </c>
      <c r="AN232" s="7" t="str">
        <f t="shared" si="140"/>
        <v/>
      </c>
      <c r="AO232" s="7" t="str">
        <f t="shared" si="140"/>
        <v/>
      </c>
      <c r="AP232" s="7" t="str">
        <f t="shared" si="139"/>
        <v/>
      </c>
      <c r="AQ232" s="7" t="str">
        <f t="shared" si="139"/>
        <v/>
      </c>
      <c r="AR232" s="7" t="str">
        <f t="shared" si="139"/>
        <v/>
      </c>
      <c r="AS232" s="7" t="str">
        <f t="shared" si="139"/>
        <v/>
      </c>
      <c r="AT232" s="7" t="str">
        <f t="shared" si="139"/>
        <v/>
      </c>
      <c r="AU232" s="7" t="str">
        <f t="shared" si="139"/>
        <v/>
      </c>
      <c r="AV232" s="7" t="str">
        <f t="shared" si="139"/>
        <v/>
      </c>
      <c r="AW232" s="7" t="str">
        <f t="shared" si="139"/>
        <v/>
      </c>
      <c r="AX232" s="7" t="str">
        <f t="shared" si="139"/>
        <v/>
      </c>
      <c r="AY232" s="7" t="str">
        <f t="shared" si="139"/>
        <v/>
      </c>
      <c r="AZ232" s="7" t="str">
        <f t="shared" si="139"/>
        <v/>
      </c>
      <c r="BA232" s="7" t="str">
        <f t="shared" si="139"/>
        <v/>
      </c>
      <c r="BB232" s="7" t="str">
        <f t="shared" si="139"/>
        <v/>
      </c>
      <c r="BC232" s="7" t="str">
        <f t="shared" si="139"/>
        <v/>
      </c>
      <c r="BD232" s="7" t="str">
        <f t="shared" si="139"/>
        <v/>
      </c>
      <c r="BE232" s="7" t="str">
        <f t="shared" si="139"/>
        <v/>
      </c>
      <c r="BF232" s="7" t="str">
        <f t="shared" si="138"/>
        <v/>
      </c>
      <c r="BG232" s="7" t="str">
        <f t="shared" si="138"/>
        <v/>
      </c>
      <c r="BH232" s="7" t="str">
        <f t="shared" si="138"/>
        <v/>
      </c>
      <c r="BI232" s="7" t="str">
        <f t="shared" si="138"/>
        <v/>
      </c>
      <c r="BJ232" s="7" t="str">
        <f t="shared" si="138"/>
        <v/>
      </c>
      <c r="BK232" s="7" t="str">
        <f t="shared" si="138"/>
        <v/>
      </c>
      <c r="BL232" s="7" t="str">
        <f t="shared" si="138"/>
        <v/>
      </c>
      <c r="BM232" s="7" t="str">
        <f t="shared" si="138"/>
        <v/>
      </c>
      <c r="BN232" s="7" t="str">
        <f t="shared" si="138"/>
        <v/>
      </c>
      <c r="BO232" s="7" t="str">
        <f t="shared" si="138"/>
        <v/>
      </c>
      <c r="BP232" s="7" t="str">
        <f t="shared" si="138"/>
        <v/>
      </c>
      <c r="BQ232" s="7" t="str">
        <f t="shared" si="138"/>
        <v/>
      </c>
      <c r="BR232" s="7" t="str">
        <f t="shared" si="138"/>
        <v/>
      </c>
      <c r="BS232" s="7" t="str">
        <f t="shared" si="138"/>
        <v/>
      </c>
      <c r="BT232" s="7" t="str">
        <f t="shared" si="138"/>
        <v/>
      </c>
      <c r="BU232" s="7" t="str">
        <f t="shared" si="145"/>
        <v/>
      </c>
      <c r="BV232" s="7" t="str">
        <f t="shared" si="145"/>
        <v/>
      </c>
      <c r="BW232" s="7" t="str">
        <f t="shared" si="145"/>
        <v/>
      </c>
      <c r="BX232" s="7" t="str">
        <f t="shared" si="145"/>
        <v/>
      </c>
      <c r="BY232" s="7" t="str">
        <f t="shared" si="145"/>
        <v/>
      </c>
      <c r="BZ232" s="7" t="str">
        <f t="shared" si="145"/>
        <v/>
      </c>
      <c r="CA232" s="7" t="str">
        <f t="shared" si="145"/>
        <v/>
      </c>
      <c r="CB232" s="7" t="str">
        <f t="shared" si="145"/>
        <v/>
      </c>
      <c r="CC232" s="7" t="str">
        <f t="shared" si="145"/>
        <v/>
      </c>
      <c r="CD232" s="7" t="str">
        <f t="shared" si="145"/>
        <v/>
      </c>
      <c r="CE232" s="7" t="str">
        <f t="shared" si="145"/>
        <v/>
      </c>
      <c r="CF232" s="7" t="str">
        <f t="shared" si="145"/>
        <v/>
      </c>
      <c r="CG232" s="7" t="str">
        <f t="shared" si="145"/>
        <v/>
      </c>
      <c r="CH232" s="7" t="str">
        <f t="shared" si="145"/>
        <v/>
      </c>
      <c r="CI232" s="7" t="str">
        <f t="shared" si="145"/>
        <v/>
      </c>
      <c r="CJ232" s="7" t="str">
        <f t="shared" si="145"/>
        <v/>
      </c>
      <c r="CK232" s="7" t="str">
        <f t="shared" si="144"/>
        <v/>
      </c>
      <c r="CL232" s="7" t="str">
        <f t="shared" si="144"/>
        <v/>
      </c>
      <c r="CM232" s="7" t="str">
        <f t="shared" si="144"/>
        <v/>
      </c>
      <c r="CN232" s="7" t="str">
        <f t="shared" si="144"/>
        <v/>
      </c>
      <c r="CO232" s="7" t="str">
        <f t="shared" si="144"/>
        <v/>
      </c>
      <c r="CP232" s="7" t="str">
        <f t="shared" si="144"/>
        <v/>
      </c>
      <c r="CQ232" s="7" t="str">
        <f t="shared" si="144"/>
        <v/>
      </c>
      <c r="CR232" s="7" t="str">
        <f t="shared" si="144"/>
        <v/>
      </c>
      <c r="CS232" s="7" t="str">
        <f t="shared" si="144"/>
        <v/>
      </c>
      <c r="CT232" s="7" t="str">
        <f t="shared" si="144"/>
        <v/>
      </c>
      <c r="CU232" s="7" t="str">
        <f t="shared" si="144"/>
        <v/>
      </c>
      <c r="CV232" s="7" t="str">
        <f t="shared" si="144"/>
        <v/>
      </c>
      <c r="CW232" s="7" t="str">
        <f t="shared" si="144"/>
        <v/>
      </c>
      <c r="CX232" s="7" t="str">
        <f t="shared" si="144"/>
        <v/>
      </c>
      <c r="CY232" s="7" t="str">
        <f t="shared" si="144"/>
        <v/>
      </c>
      <c r="CZ232" s="7" t="str">
        <f t="shared" si="113"/>
        <v/>
      </c>
      <c r="DA232" s="7" t="str">
        <f t="shared" si="143"/>
        <v/>
      </c>
      <c r="DB232" s="7" t="str">
        <f t="shared" si="143"/>
        <v/>
      </c>
      <c r="DC232" s="7" t="str">
        <f t="shared" si="143"/>
        <v/>
      </c>
      <c r="DD232" s="7" t="str">
        <f t="shared" si="143"/>
        <v/>
      </c>
      <c r="DE232" s="7" t="str">
        <f t="shared" si="143"/>
        <v/>
      </c>
      <c r="DF232" s="7" t="str">
        <f t="shared" si="143"/>
        <v/>
      </c>
      <c r="DG232" s="7" t="str">
        <f t="shared" si="143"/>
        <v/>
      </c>
      <c r="DH232" s="7" t="str">
        <f t="shared" si="143"/>
        <v/>
      </c>
      <c r="DI232" s="7" t="str">
        <f t="shared" si="143"/>
        <v/>
      </c>
      <c r="DJ232" s="7" t="str">
        <f t="shared" si="143"/>
        <v/>
      </c>
      <c r="DK232" s="7" t="str">
        <f t="shared" si="143"/>
        <v/>
      </c>
      <c r="DL232" s="7" t="str">
        <f t="shared" si="143"/>
        <v/>
      </c>
      <c r="DM232" s="7" t="str">
        <f t="shared" si="143"/>
        <v/>
      </c>
      <c r="DN232" s="7" t="str">
        <f t="shared" si="143"/>
        <v/>
      </c>
      <c r="DO232" s="7" t="str">
        <f t="shared" si="143"/>
        <v/>
      </c>
      <c r="DP232" s="7" t="str">
        <f t="shared" si="143"/>
        <v/>
      </c>
      <c r="DQ232" s="7" t="str">
        <f t="shared" si="142"/>
        <v/>
      </c>
      <c r="DR232" s="7" t="str">
        <f t="shared" si="142"/>
        <v/>
      </c>
      <c r="DS232" s="7" t="str">
        <f t="shared" si="142"/>
        <v/>
      </c>
      <c r="DT232" s="7" t="str">
        <f t="shared" si="142"/>
        <v/>
      </c>
      <c r="DU232" s="7" t="str">
        <f t="shared" si="142"/>
        <v/>
      </c>
      <c r="DV232" s="7" t="str">
        <f t="shared" si="142"/>
        <v/>
      </c>
      <c r="DW232" s="7" t="str">
        <f t="shared" si="142"/>
        <v/>
      </c>
    </row>
    <row r="233" spans="1:127" x14ac:dyDescent="0.35">
      <c r="A233" s="84" t="s">
        <v>281</v>
      </c>
      <c r="B233" s="84" t="s">
        <v>14</v>
      </c>
      <c r="C233" s="84" t="s">
        <v>10</v>
      </c>
      <c r="D233" s="84">
        <v>1.0373289999999999</v>
      </c>
      <c r="E233" s="82">
        <f>VLOOKUP(C233,'Literature Lookup Tables'!$A$2:$D$21,4,0)</f>
        <v>0.03</v>
      </c>
      <c r="F233" s="82">
        <f>VLOOKUP(C233,'Literature Lookup Tables'!$A$2:$D$21,3,0)</f>
        <v>0</v>
      </c>
      <c r="G233" s="64">
        <f>(VLOOKUP(C233,'Literature Lookup Tables'!$A$2:$L$21,2))*D233</f>
        <v>3.1119869999999997E-2</v>
      </c>
      <c r="H233" s="64">
        <f t="shared" si="129"/>
        <v>0</v>
      </c>
      <c r="I233" s="64">
        <f t="shared" si="130"/>
        <v>3.1119869999999997E-2</v>
      </c>
      <c r="J233" s="106">
        <f>VLOOKUP(C233,'Literature Lookup Tables'!$A$2:$L$21,MATCH(B233,listHYDROGROUPS,0))</f>
        <v>74</v>
      </c>
      <c r="K233" s="7" t="str">
        <f t="shared" si="134"/>
        <v/>
      </c>
      <c r="L233" s="7" t="str">
        <f t="shared" si="134"/>
        <v/>
      </c>
      <c r="M233" s="7" t="str">
        <f t="shared" si="134"/>
        <v/>
      </c>
      <c r="N233" s="7" t="str">
        <f t="shared" si="134"/>
        <v/>
      </c>
      <c r="O233" s="7" t="str">
        <f t="shared" si="134"/>
        <v/>
      </c>
      <c r="P233" s="7" t="str">
        <f t="shared" si="134"/>
        <v/>
      </c>
      <c r="Q233" s="7" t="str">
        <f t="shared" si="134"/>
        <v/>
      </c>
      <c r="R233" s="7" t="str">
        <f t="shared" si="134"/>
        <v/>
      </c>
      <c r="S233" s="7" t="str">
        <f t="shared" si="134"/>
        <v/>
      </c>
      <c r="T233" s="7" t="str">
        <f t="shared" si="134"/>
        <v/>
      </c>
      <c r="U233" s="7" t="str">
        <f t="shared" si="134"/>
        <v/>
      </c>
      <c r="V233" s="7" t="str">
        <f t="shared" si="134"/>
        <v/>
      </c>
      <c r="W233" s="7" t="str">
        <f t="shared" si="134"/>
        <v/>
      </c>
      <c r="X233" s="7" t="str">
        <f t="shared" si="134"/>
        <v/>
      </c>
      <c r="Y233" s="7" t="str">
        <f t="shared" si="134"/>
        <v/>
      </c>
      <c r="Z233" s="7" t="str">
        <f t="shared" si="141"/>
        <v/>
      </c>
      <c r="AA233" s="7" t="str">
        <f t="shared" si="140"/>
        <v/>
      </c>
      <c r="AB233" s="7" t="str">
        <f t="shared" si="140"/>
        <v/>
      </c>
      <c r="AC233" s="7" t="str">
        <f t="shared" si="140"/>
        <v/>
      </c>
      <c r="AD233" s="7" t="str">
        <f t="shared" si="140"/>
        <v/>
      </c>
      <c r="AE233" s="7" t="str">
        <f t="shared" si="140"/>
        <v/>
      </c>
      <c r="AF233" s="7" t="str">
        <f t="shared" si="140"/>
        <v/>
      </c>
      <c r="AG233" s="7" t="str">
        <f t="shared" si="140"/>
        <v/>
      </c>
      <c r="AH233" s="7" t="str">
        <f t="shared" si="140"/>
        <v/>
      </c>
      <c r="AI233" s="7" t="str">
        <f t="shared" si="140"/>
        <v/>
      </c>
      <c r="AJ233" s="7" t="str">
        <f t="shared" si="140"/>
        <v/>
      </c>
      <c r="AK233" s="7" t="str">
        <f t="shared" si="140"/>
        <v/>
      </c>
      <c r="AL233" s="7" t="str">
        <f t="shared" si="140"/>
        <v/>
      </c>
      <c r="AM233" s="7" t="str">
        <f t="shared" si="140"/>
        <v/>
      </c>
      <c r="AN233" s="7" t="str">
        <f t="shared" si="140"/>
        <v/>
      </c>
      <c r="AO233" s="7" t="str">
        <f t="shared" si="140"/>
        <v/>
      </c>
      <c r="AP233" s="7" t="str">
        <f t="shared" si="139"/>
        <v/>
      </c>
      <c r="AQ233" s="7" t="str">
        <f t="shared" si="139"/>
        <v/>
      </c>
      <c r="AR233" s="7" t="str">
        <f t="shared" si="139"/>
        <v/>
      </c>
      <c r="AS233" s="7" t="str">
        <f t="shared" si="139"/>
        <v/>
      </c>
      <c r="AT233" s="7" t="str">
        <f t="shared" si="139"/>
        <v/>
      </c>
      <c r="AU233" s="7" t="str">
        <f t="shared" si="139"/>
        <v/>
      </c>
      <c r="AV233" s="7" t="str">
        <f t="shared" si="139"/>
        <v/>
      </c>
      <c r="AW233" s="7" t="str">
        <f t="shared" si="139"/>
        <v/>
      </c>
      <c r="AX233" s="7" t="str">
        <f t="shared" si="139"/>
        <v/>
      </c>
      <c r="AY233" s="7" t="str">
        <f t="shared" si="139"/>
        <v/>
      </c>
      <c r="AZ233" s="7" t="str">
        <f t="shared" si="139"/>
        <v/>
      </c>
      <c r="BA233" s="7" t="str">
        <f t="shared" si="139"/>
        <v/>
      </c>
      <c r="BB233" s="7" t="str">
        <f t="shared" si="139"/>
        <v/>
      </c>
      <c r="BC233" s="7" t="str">
        <f t="shared" si="139"/>
        <v/>
      </c>
      <c r="BD233" s="7" t="str">
        <f t="shared" si="139"/>
        <v/>
      </c>
      <c r="BE233" s="7" t="str">
        <f t="shared" si="139"/>
        <v/>
      </c>
      <c r="BF233" s="7" t="str">
        <f t="shared" si="138"/>
        <v/>
      </c>
      <c r="BG233" s="7" t="str">
        <f t="shared" si="138"/>
        <v/>
      </c>
      <c r="BH233" s="7" t="str">
        <f t="shared" si="138"/>
        <v/>
      </c>
      <c r="BI233" s="7" t="str">
        <f t="shared" si="138"/>
        <v/>
      </c>
      <c r="BJ233" s="7" t="str">
        <f t="shared" si="138"/>
        <v/>
      </c>
      <c r="BK233" s="7" t="str">
        <f t="shared" si="138"/>
        <v/>
      </c>
      <c r="BL233" s="7" t="str">
        <f t="shared" si="138"/>
        <v/>
      </c>
      <c r="BM233" s="7" t="str">
        <f t="shared" si="138"/>
        <v/>
      </c>
      <c r="BN233" s="7" t="str">
        <f t="shared" si="138"/>
        <v/>
      </c>
      <c r="BO233" s="7" t="str">
        <f t="shared" si="138"/>
        <v/>
      </c>
      <c r="BP233" s="7" t="str">
        <f t="shared" si="138"/>
        <v/>
      </c>
      <c r="BQ233" s="7" t="str">
        <f t="shared" si="138"/>
        <v/>
      </c>
      <c r="BR233" s="7" t="str">
        <f t="shared" si="138"/>
        <v/>
      </c>
      <c r="BS233" s="7" t="str">
        <f t="shared" si="138"/>
        <v/>
      </c>
      <c r="BT233" s="7" t="str">
        <f t="shared" si="138"/>
        <v/>
      </c>
      <c r="BU233" s="7" t="str">
        <f t="shared" si="145"/>
        <v/>
      </c>
      <c r="BV233" s="7" t="str">
        <f t="shared" si="145"/>
        <v/>
      </c>
      <c r="BW233" s="7" t="str">
        <f t="shared" si="145"/>
        <v/>
      </c>
      <c r="BX233" s="7" t="str">
        <f t="shared" si="145"/>
        <v/>
      </c>
      <c r="BY233" s="7" t="str">
        <f t="shared" si="145"/>
        <v/>
      </c>
      <c r="BZ233" s="7" t="str">
        <f t="shared" si="145"/>
        <v/>
      </c>
      <c r="CA233" s="7" t="str">
        <f t="shared" si="145"/>
        <v/>
      </c>
      <c r="CB233" s="7" t="str">
        <f t="shared" si="145"/>
        <v/>
      </c>
      <c r="CC233" s="7" t="str">
        <f t="shared" si="145"/>
        <v/>
      </c>
      <c r="CD233" s="7" t="str">
        <f t="shared" si="145"/>
        <v/>
      </c>
      <c r="CE233" s="7" t="str">
        <f t="shared" si="145"/>
        <v/>
      </c>
      <c r="CF233" s="7" t="str">
        <f t="shared" si="145"/>
        <v/>
      </c>
      <c r="CG233" s="7" t="str">
        <f t="shared" si="145"/>
        <v/>
      </c>
      <c r="CH233" s="7" t="str">
        <f t="shared" si="145"/>
        <v/>
      </c>
      <c r="CI233" s="7" t="str">
        <f t="shared" si="145"/>
        <v/>
      </c>
      <c r="CJ233" s="7" t="str">
        <f t="shared" si="145"/>
        <v/>
      </c>
      <c r="CK233" s="7" t="str">
        <f t="shared" si="144"/>
        <v/>
      </c>
      <c r="CL233" s="7" t="str">
        <f t="shared" si="144"/>
        <v/>
      </c>
      <c r="CM233" s="7" t="str">
        <f t="shared" si="144"/>
        <v/>
      </c>
      <c r="CN233" s="7" t="str">
        <f t="shared" si="144"/>
        <v/>
      </c>
      <c r="CO233" s="7" t="str">
        <f t="shared" si="144"/>
        <v/>
      </c>
      <c r="CP233" s="7" t="str">
        <f t="shared" si="144"/>
        <v/>
      </c>
      <c r="CQ233" s="7" t="str">
        <f t="shared" si="144"/>
        <v/>
      </c>
      <c r="CR233" s="7" t="str">
        <f t="shared" si="144"/>
        <v/>
      </c>
      <c r="CS233" s="7" t="str">
        <f t="shared" si="144"/>
        <v/>
      </c>
      <c r="CT233" s="7" t="str">
        <f t="shared" si="144"/>
        <v/>
      </c>
      <c r="CU233" s="7" t="str">
        <f t="shared" si="144"/>
        <v/>
      </c>
      <c r="CV233" s="7" t="str">
        <f t="shared" si="144"/>
        <v/>
      </c>
      <c r="CW233" s="7" t="str">
        <f t="shared" si="144"/>
        <v/>
      </c>
      <c r="CX233" s="7" t="str">
        <f t="shared" si="144"/>
        <v/>
      </c>
      <c r="CY233" s="7" t="str">
        <f t="shared" si="144"/>
        <v/>
      </c>
      <c r="CZ233" s="7" t="str">
        <f t="shared" si="113"/>
        <v/>
      </c>
      <c r="DA233" s="7" t="str">
        <f t="shared" si="143"/>
        <v/>
      </c>
      <c r="DB233" s="7" t="str">
        <f t="shared" si="143"/>
        <v/>
      </c>
      <c r="DC233" s="7" t="str">
        <f t="shared" si="143"/>
        <v/>
      </c>
      <c r="DD233" s="7" t="str">
        <f t="shared" si="143"/>
        <v/>
      </c>
      <c r="DE233" s="7" t="str">
        <f t="shared" si="143"/>
        <v/>
      </c>
      <c r="DF233" s="7" t="str">
        <f t="shared" si="143"/>
        <v/>
      </c>
      <c r="DG233" s="7" t="str">
        <f t="shared" si="143"/>
        <v/>
      </c>
      <c r="DH233" s="7" t="str">
        <f t="shared" si="143"/>
        <v/>
      </c>
      <c r="DI233" s="7" t="str">
        <f t="shared" si="143"/>
        <v/>
      </c>
      <c r="DJ233" s="7" t="str">
        <f t="shared" si="143"/>
        <v/>
      </c>
      <c r="DK233" s="7" t="str">
        <f t="shared" si="143"/>
        <v/>
      </c>
      <c r="DL233" s="7" t="str">
        <f t="shared" si="143"/>
        <v/>
      </c>
      <c r="DM233" s="7" t="str">
        <f t="shared" si="143"/>
        <v/>
      </c>
      <c r="DN233" s="7" t="str">
        <f t="shared" si="143"/>
        <v/>
      </c>
      <c r="DO233" s="7" t="str">
        <f t="shared" si="143"/>
        <v/>
      </c>
      <c r="DP233" s="7" t="str">
        <f t="shared" si="143"/>
        <v/>
      </c>
      <c r="DQ233" s="7" t="str">
        <f t="shared" si="142"/>
        <v/>
      </c>
      <c r="DR233" s="7" t="str">
        <f t="shared" si="142"/>
        <v/>
      </c>
      <c r="DS233" s="7" t="str">
        <f t="shared" si="142"/>
        <v/>
      </c>
      <c r="DT233" s="7" t="str">
        <f t="shared" si="142"/>
        <v/>
      </c>
      <c r="DU233" s="7" t="str">
        <f t="shared" si="142"/>
        <v/>
      </c>
      <c r="DV233" s="7" t="str">
        <f t="shared" si="142"/>
        <v/>
      </c>
      <c r="DW233" s="7" t="str">
        <f t="shared" si="142"/>
        <v/>
      </c>
    </row>
    <row r="234" spans="1:127" x14ac:dyDescent="0.35">
      <c r="A234" s="84" t="s">
        <v>287</v>
      </c>
      <c r="B234" s="84" t="s">
        <v>14</v>
      </c>
      <c r="C234" s="84" t="s">
        <v>3</v>
      </c>
      <c r="D234" s="84">
        <v>1.447748</v>
      </c>
      <c r="E234" s="82">
        <f>VLOOKUP(C234,'Literature Lookup Tables'!$A$2:$D$21,4,0)</f>
        <v>0</v>
      </c>
      <c r="F234" s="82">
        <f>VLOOKUP(C234,'Literature Lookup Tables'!$A$2:$D$21,3,0)</f>
        <v>0.2</v>
      </c>
      <c r="G234" s="64">
        <f>(VLOOKUP(C234,'Literature Lookup Tables'!$A$2:$L$21,2))*D234</f>
        <v>0.28954960000000002</v>
      </c>
      <c r="H234" s="64">
        <f t="shared" si="129"/>
        <v>0.28954960000000002</v>
      </c>
      <c r="I234" s="64">
        <f t="shared" si="130"/>
        <v>0</v>
      </c>
      <c r="J234" s="106">
        <f>VLOOKUP(C234,'Literature Lookup Tables'!$A$2:$L$21,MATCH(B234,listHYDROGROUPS,0))</f>
        <v>74</v>
      </c>
      <c r="K234" s="7" t="str">
        <f t="shared" si="134"/>
        <v/>
      </c>
      <c r="L234" s="7" t="str">
        <f t="shared" si="134"/>
        <v/>
      </c>
      <c r="M234" s="7">
        <f t="shared" si="136"/>
        <v>107.133352</v>
      </c>
      <c r="N234" s="7" t="str">
        <f t="shared" si="136"/>
        <v/>
      </c>
      <c r="O234" s="7" t="str">
        <f t="shared" si="136"/>
        <v/>
      </c>
      <c r="P234" s="7" t="str">
        <f t="shared" si="136"/>
        <v/>
      </c>
      <c r="Q234" s="7" t="str">
        <f t="shared" si="136"/>
        <v/>
      </c>
      <c r="R234" s="7" t="str">
        <f t="shared" si="136"/>
        <v/>
      </c>
      <c r="S234" s="7" t="str">
        <f t="shared" si="136"/>
        <v/>
      </c>
      <c r="T234" s="7" t="str">
        <f t="shared" si="136"/>
        <v/>
      </c>
      <c r="U234" s="7" t="str">
        <f t="shared" si="136"/>
        <v/>
      </c>
      <c r="V234" s="7" t="str">
        <f t="shared" si="136"/>
        <v/>
      </c>
      <c r="W234" s="7" t="str">
        <f t="shared" si="136"/>
        <v/>
      </c>
      <c r="X234" s="7" t="str">
        <f t="shared" si="136"/>
        <v/>
      </c>
      <c r="Y234" s="7" t="str">
        <f t="shared" si="136"/>
        <v/>
      </c>
      <c r="Z234" s="7" t="str">
        <f t="shared" si="141"/>
        <v/>
      </c>
      <c r="AA234" s="7" t="str">
        <f t="shared" si="140"/>
        <v/>
      </c>
      <c r="AB234" s="7" t="str">
        <f t="shared" si="140"/>
        <v/>
      </c>
      <c r="AC234" s="7" t="str">
        <f t="shared" si="140"/>
        <v/>
      </c>
      <c r="AD234" s="7" t="str">
        <f t="shared" si="140"/>
        <v/>
      </c>
      <c r="AE234" s="7" t="str">
        <f t="shared" si="140"/>
        <v/>
      </c>
      <c r="AF234" s="7" t="str">
        <f t="shared" si="140"/>
        <v/>
      </c>
      <c r="AG234" s="7" t="str">
        <f t="shared" si="140"/>
        <v/>
      </c>
      <c r="AH234" s="7" t="str">
        <f t="shared" si="140"/>
        <v/>
      </c>
      <c r="AI234" s="7" t="str">
        <f t="shared" si="140"/>
        <v/>
      </c>
      <c r="AJ234" s="7" t="str">
        <f t="shared" si="140"/>
        <v/>
      </c>
      <c r="AK234" s="7" t="str">
        <f t="shared" si="140"/>
        <v/>
      </c>
      <c r="AL234" s="7" t="str">
        <f t="shared" si="140"/>
        <v/>
      </c>
      <c r="AM234" s="7" t="str">
        <f t="shared" si="140"/>
        <v/>
      </c>
      <c r="AN234" s="7" t="str">
        <f t="shared" si="140"/>
        <v/>
      </c>
      <c r="AO234" s="7" t="str">
        <f t="shared" si="140"/>
        <v/>
      </c>
      <c r="AP234" s="7" t="str">
        <f t="shared" si="139"/>
        <v/>
      </c>
      <c r="AQ234" s="7" t="str">
        <f t="shared" si="139"/>
        <v/>
      </c>
      <c r="AR234" s="7" t="str">
        <f t="shared" si="139"/>
        <v/>
      </c>
      <c r="AS234" s="7" t="str">
        <f t="shared" si="139"/>
        <v/>
      </c>
      <c r="AT234" s="7" t="str">
        <f t="shared" si="139"/>
        <v/>
      </c>
      <c r="AU234" s="7" t="str">
        <f t="shared" si="139"/>
        <v/>
      </c>
      <c r="AV234" s="7" t="str">
        <f t="shared" si="139"/>
        <v/>
      </c>
      <c r="AW234" s="7" t="str">
        <f t="shared" si="139"/>
        <v/>
      </c>
      <c r="AX234" s="7" t="str">
        <f t="shared" si="139"/>
        <v/>
      </c>
      <c r="AY234" s="7" t="str">
        <f t="shared" si="139"/>
        <v/>
      </c>
      <c r="AZ234" s="7" t="str">
        <f t="shared" si="139"/>
        <v/>
      </c>
      <c r="BA234" s="7" t="str">
        <f t="shared" si="139"/>
        <v/>
      </c>
      <c r="BB234" s="7" t="str">
        <f t="shared" si="139"/>
        <v/>
      </c>
      <c r="BC234" s="7" t="str">
        <f t="shared" si="139"/>
        <v/>
      </c>
      <c r="BD234" s="7" t="str">
        <f t="shared" si="139"/>
        <v/>
      </c>
      <c r="BE234" s="7" t="str">
        <f t="shared" ref="BE234:BT249" si="146">IF($A234=BE$11,$J234*$D234,"")</f>
        <v/>
      </c>
      <c r="BF234" s="7" t="str">
        <f t="shared" si="146"/>
        <v/>
      </c>
      <c r="BG234" s="7" t="str">
        <f t="shared" si="146"/>
        <v/>
      </c>
      <c r="BH234" s="7" t="str">
        <f t="shared" si="146"/>
        <v/>
      </c>
      <c r="BI234" s="7" t="str">
        <f t="shared" si="146"/>
        <v/>
      </c>
      <c r="BJ234" s="7" t="str">
        <f t="shared" si="146"/>
        <v/>
      </c>
      <c r="BK234" s="7" t="str">
        <f t="shared" si="146"/>
        <v/>
      </c>
      <c r="BL234" s="7" t="str">
        <f t="shared" si="146"/>
        <v/>
      </c>
      <c r="BM234" s="7" t="str">
        <f t="shared" si="146"/>
        <v/>
      </c>
      <c r="BN234" s="7" t="str">
        <f t="shared" si="146"/>
        <v/>
      </c>
      <c r="BO234" s="7" t="str">
        <f t="shared" si="146"/>
        <v/>
      </c>
      <c r="BP234" s="7" t="str">
        <f t="shared" si="146"/>
        <v/>
      </c>
      <c r="BQ234" s="7" t="str">
        <f t="shared" si="146"/>
        <v/>
      </c>
      <c r="BR234" s="7" t="str">
        <f t="shared" si="146"/>
        <v/>
      </c>
      <c r="BS234" s="7" t="str">
        <f t="shared" si="146"/>
        <v/>
      </c>
      <c r="BT234" s="7" t="str">
        <f t="shared" si="146"/>
        <v/>
      </c>
      <c r="BU234" s="7" t="str">
        <f t="shared" si="145"/>
        <v/>
      </c>
      <c r="BV234" s="7" t="str">
        <f t="shared" si="145"/>
        <v/>
      </c>
      <c r="BW234" s="7" t="str">
        <f t="shared" si="145"/>
        <v/>
      </c>
      <c r="BX234" s="7" t="str">
        <f t="shared" si="145"/>
        <v/>
      </c>
      <c r="BY234" s="7" t="str">
        <f t="shared" si="145"/>
        <v/>
      </c>
      <c r="BZ234" s="7" t="str">
        <f t="shared" si="145"/>
        <v/>
      </c>
      <c r="CA234" s="7" t="str">
        <f t="shared" si="145"/>
        <v/>
      </c>
      <c r="CB234" s="7" t="str">
        <f t="shared" si="145"/>
        <v/>
      </c>
      <c r="CC234" s="7" t="str">
        <f t="shared" si="145"/>
        <v/>
      </c>
      <c r="CD234" s="7" t="str">
        <f t="shared" si="145"/>
        <v/>
      </c>
      <c r="CE234" s="7" t="str">
        <f t="shared" si="145"/>
        <v/>
      </c>
      <c r="CF234" s="7" t="str">
        <f t="shared" si="145"/>
        <v/>
      </c>
      <c r="CG234" s="7" t="str">
        <f t="shared" si="145"/>
        <v/>
      </c>
      <c r="CH234" s="7" t="str">
        <f t="shared" si="145"/>
        <v/>
      </c>
      <c r="CI234" s="7" t="str">
        <f t="shared" si="145"/>
        <v/>
      </c>
      <c r="CJ234" s="7" t="str">
        <f t="shared" si="145"/>
        <v/>
      </c>
      <c r="CK234" s="7" t="str">
        <f t="shared" si="144"/>
        <v/>
      </c>
      <c r="CL234" s="7" t="str">
        <f t="shared" si="144"/>
        <v/>
      </c>
      <c r="CM234" s="7" t="str">
        <f t="shared" si="144"/>
        <v/>
      </c>
      <c r="CN234" s="7" t="str">
        <f t="shared" si="144"/>
        <v/>
      </c>
      <c r="CO234" s="7" t="str">
        <f t="shared" si="144"/>
        <v/>
      </c>
      <c r="CP234" s="7" t="str">
        <f t="shared" si="144"/>
        <v/>
      </c>
      <c r="CQ234" s="7" t="str">
        <f t="shared" si="144"/>
        <v/>
      </c>
      <c r="CR234" s="7" t="str">
        <f t="shared" si="144"/>
        <v/>
      </c>
      <c r="CS234" s="7" t="str">
        <f t="shared" si="144"/>
        <v/>
      </c>
      <c r="CT234" s="7" t="str">
        <f t="shared" si="144"/>
        <v/>
      </c>
      <c r="CU234" s="7" t="str">
        <f t="shared" si="144"/>
        <v/>
      </c>
      <c r="CV234" s="7" t="str">
        <f t="shared" si="144"/>
        <v/>
      </c>
      <c r="CW234" s="7" t="str">
        <f t="shared" si="144"/>
        <v/>
      </c>
      <c r="CX234" s="7" t="str">
        <f t="shared" si="144"/>
        <v/>
      </c>
      <c r="CY234" s="7" t="str">
        <f t="shared" si="144"/>
        <v/>
      </c>
      <c r="CZ234" s="7" t="str">
        <f t="shared" si="113"/>
        <v/>
      </c>
      <c r="DA234" s="7" t="str">
        <f t="shared" si="143"/>
        <v/>
      </c>
      <c r="DB234" s="7" t="str">
        <f t="shared" si="143"/>
        <v/>
      </c>
      <c r="DC234" s="7" t="str">
        <f t="shared" si="143"/>
        <v/>
      </c>
      <c r="DD234" s="7" t="str">
        <f t="shared" si="143"/>
        <v/>
      </c>
      <c r="DE234" s="7" t="str">
        <f t="shared" si="143"/>
        <v/>
      </c>
      <c r="DF234" s="7" t="str">
        <f t="shared" si="143"/>
        <v/>
      </c>
      <c r="DG234" s="7" t="str">
        <f t="shared" si="143"/>
        <v/>
      </c>
      <c r="DH234" s="7" t="str">
        <f t="shared" si="143"/>
        <v/>
      </c>
      <c r="DI234" s="7" t="str">
        <f t="shared" si="143"/>
        <v/>
      </c>
      <c r="DJ234" s="7" t="str">
        <f t="shared" si="143"/>
        <v/>
      </c>
      <c r="DK234" s="7" t="str">
        <f t="shared" si="143"/>
        <v/>
      </c>
      <c r="DL234" s="7" t="str">
        <f t="shared" si="143"/>
        <v/>
      </c>
      <c r="DM234" s="7" t="str">
        <f t="shared" si="143"/>
        <v/>
      </c>
      <c r="DN234" s="7" t="str">
        <f t="shared" si="143"/>
        <v/>
      </c>
      <c r="DO234" s="7" t="str">
        <f t="shared" si="143"/>
        <v/>
      </c>
      <c r="DP234" s="7" t="str">
        <f t="shared" si="143"/>
        <v/>
      </c>
      <c r="DQ234" s="7" t="str">
        <f t="shared" si="142"/>
        <v/>
      </c>
      <c r="DR234" s="7" t="str">
        <f t="shared" si="142"/>
        <v/>
      </c>
      <c r="DS234" s="7" t="str">
        <f t="shared" si="142"/>
        <v/>
      </c>
      <c r="DT234" s="7" t="str">
        <f t="shared" si="142"/>
        <v/>
      </c>
      <c r="DU234" s="7" t="str">
        <f t="shared" si="142"/>
        <v/>
      </c>
      <c r="DV234" s="7" t="str">
        <f t="shared" si="142"/>
        <v/>
      </c>
      <c r="DW234" s="7" t="str">
        <f t="shared" si="142"/>
        <v/>
      </c>
    </row>
    <row r="235" spans="1:127" x14ac:dyDescent="0.35">
      <c r="A235" s="84" t="s">
        <v>287</v>
      </c>
      <c r="B235" s="84" t="s">
        <v>14</v>
      </c>
      <c r="C235" s="84" t="s">
        <v>10</v>
      </c>
      <c r="D235" s="84">
        <v>0.173571</v>
      </c>
      <c r="E235" s="82">
        <f>VLOOKUP(C235,'Literature Lookup Tables'!$A$2:$D$21,4,0)</f>
        <v>0.03</v>
      </c>
      <c r="F235" s="82">
        <f>VLOOKUP(C235,'Literature Lookup Tables'!$A$2:$D$21,3,0)</f>
        <v>0</v>
      </c>
      <c r="G235" s="64">
        <f>(VLOOKUP(C235,'Literature Lookup Tables'!$A$2:$L$21,2))*D235</f>
        <v>5.2071299999999999E-3</v>
      </c>
      <c r="H235" s="64">
        <f t="shared" si="129"/>
        <v>0</v>
      </c>
      <c r="I235" s="64">
        <f t="shared" si="130"/>
        <v>5.2071299999999999E-3</v>
      </c>
      <c r="J235" s="106">
        <f>VLOOKUP(C235,'Literature Lookup Tables'!$A$2:$L$21,MATCH(B235,listHYDROGROUPS,0))</f>
        <v>74</v>
      </c>
      <c r="K235" s="7" t="str">
        <f t="shared" si="134"/>
        <v/>
      </c>
      <c r="L235" s="7" t="str">
        <f t="shared" si="134"/>
        <v/>
      </c>
      <c r="M235" s="7">
        <f t="shared" si="134"/>
        <v>12.844253999999999</v>
      </c>
      <c r="N235" s="7" t="str">
        <f t="shared" si="134"/>
        <v/>
      </c>
      <c r="O235" s="7" t="str">
        <f t="shared" si="134"/>
        <v/>
      </c>
      <c r="P235" s="7" t="str">
        <f t="shared" si="134"/>
        <v/>
      </c>
      <c r="Q235" s="7" t="str">
        <f t="shared" si="134"/>
        <v/>
      </c>
      <c r="R235" s="7" t="str">
        <f t="shared" si="134"/>
        <v/>
      </c>
      <c r="S235" s="7" t="str">
        <f t="shared" si="134"/>
        <v/>
      </c>
      <c r="T235" s="7" t="str">
        <f t="shared" si="134"/>
        <v/>
      </c>
      <c r="U235" s="7" t="str">
        <f t="shared" si="134"/>
        <v/>
      </c>
      <c r="V235" s="7" t="str">
        <f t="shared" si="134"/>
        <v/>
      </c>
      <c r="W235" s="7" t="str">
        <f t="shared" si="134"/>
        <v/>
      </c>
      <c r="X235" s="7" t="str">
        <f t="shared" si="134"/>
        <v/>
      </c>
      <c r="Y235" s="7" t="str">
        <f t="shared" si="134"/>
        <v/>
      </c>
      <c r="Z235" s="7" t="str">
        <f t="shared" si="141"/>
        <v/>
      </c>
      <c r="AA235" s="7" t="str">
        <f t="shared" si="140"/>
        <v/>
      </c>
      <c r="AB235" s="7" t="str">
        <f t="shared" si="140"/>
        <v/>
      </c>
      <c r="AC235" s="7" t="str">
        <f t="shared" si="140"/>
        <v/>
      </c>
      <c r="AD235" s="7" t="str">
        <f t="shared" si="140"/>
        <v/>
      </c>
      <c r="AE235" s="7" t="str">
        <f t="shared" si="140"/>
        <v/>
      </c>
      <c r="AF235" s="7" t="str">
        <f t="shared" si="140"/>
        <v/>
      </c>
      <c r="AG235" s="7" t="str">
        <f t="shared" si="140"/>
        <v/>
      </c>
      <c r="AH235" s="7" t="str">
        <f t="shared" si="140"/>
        <v/>
      </c>
      <c r="AI235" s="7" t="str">
        <f t="shared" si="140"/>
        <v/>
      </c>
      <c r="AJ235" s="7" t="str">
        <f t="shared" si="140"/>
        <v/>
      </c>
      <c r="AK235" s="7" t="str">
        <f t="shared" si="140"/>
        <v/>
      </c>
      <c r="AL235" s="7" t="str">
        <f t="shared" si="140"/>
        <v/>
      </c>
      <c r="AM235" s="7" t="str">
        <f t="shared" si="140"/>
        <v/>
      </c>
      <c r="AN235" s="7" t="str">
        <f t="shared" si="140"/>
        <v/>
      </c>
      <c r="AO235" s="7" t="str">
        <f t="shared" si="140"/>
        <v/>
      </c>
      <c r="AP235" s="7" t="str">
        <f t="shared" ref="AP235:BE250" si="147">IF($A235=AP$11,$J235*$D235,"")</f>
        <v/>
      </c>
      <c r="AQ235" s="7" t="str">
        <f t="shared" si="147"/>
        <v/>
      </c>
      <c r="AR235" s="7" t="str">
        <f t="shared" si="147"/>
        <v/>
      </c>
      <c r="AS235" s="7" t="str">
        <f t="shared" si="147"/>
        <v/>
      </c>
      <c r="AT235" s="7" t="str">
        <f t="shared" si="147"/>
        <v/>
      </c>
      <c r="AU235" s="7" t="str">
        <f t="shared" si="147"/>
        <v/>
      </c>
      <c r="AV235" s="7" t="str">
        <f t="shared" si="147"/>
        <v/>
      </c>
      <c r="AW235" s="7" t="str">
        <f t="shared" si="147"/>
        <v/>
      </c>
      <c r="AX235" s="7" t="str">
        <f t="shared" si="147"/>
        <v/>
      </c>
      <c r="AY235" s="7" t="str">
        <f t="shared" si="147"/>
        <v/>
      </c>
      <c r="AZ235" s="7" t="str">
        <f t="shared" si="147"/>
        <v/>
      </c>
      <c r="BA235" s="7" t="str">
        <f t="shared" si="147"/>
        <v/>
      </c>
      <c r="BB235" s="7" t="str">
        <f t="shared" si="147"/>
        <v/>
      </c>
      <c r="BC235" s="7" t="str">
        <f t="shared" si="147"/>
        <v/>
      </c>
      <c r="BD235" s="7" t="str">
        <f t="shared" si="147"/>
        <v/>
      </c>
      <c r="BE235" s="7" t="str">
        <f t="shared" si="147"/>
        <v/>
      </c>
      <c r="BF235" s="7" t="str">
        <f t="shared" si="146"/>
        <v/>
      </c>
      <c r="BG235" s="7" t="str">
        <f t="shared" si="146"/>
        <v/>
      </c>
      <c r="BH235" s="7" t="str">
        <f t="shared" si="146"/>
        <v/>
      </c>
      <c r="BI235" s="7" t="str">
        <f t="shared" si="146"/>
        <v/>
      </c>
      <c r="BJ235" s="7" t="str">
        <f t="shared" si="146"/>
        <v/>
      </c>
      <c r="BK235" s="7" t="str">
        <f t="shared" si="146"/>
        <v/>
      </c>
      <c r="BL235" s="7" t="str">
        <f t="shared" si="146"/>
        <v/>
      </c>
      <c r="BM235" s="7" t="str">
        <f t="shared" si="146"/>
        <v/>
      </c>
      <c r="BN235" s="7" t="str">
        <f t="shared" si="146"/>
        <v/>
      </c>
      <c r="BO235" s="7" t="str">
        <f t="shared" si="146"/>
        <v/>
      </c>
      <c r="BP235" s="7" t="str">
        <f t="shared" si="146"/>
        <v/>
      </c>
      <c r="BQ235" s="7" t="str">
        <f t="shared" si="146"/>
        <v/>
      </c>
      <c r="BR235" s="7" t="str">
        <f t="shared" si="146"/>
        <v/>
      </c>
      <c r="BS235" s="7" t="str">
        <f t="shared" si="146"/>
        <v/>
      </c>
      <c r="BT235" s="7" t="str">
        <f t="shared" si="146"/>
        <v/>
      </c>
      <c r="BU235" s="7" t="str">
        <f t="shared" si="145"/>
        <v/>
      </c>
      <c r="BV235" s="7" t="str">
        <f t="shared" si="145"/>
        <v/>
      </c>
      <c r="BW235" s="7" t="str">
        <f t="shared" si="145"/>
        <v/>
      </c>
      <c r="BX235" s="7" t="str">
        <f t="shared" si="145"/>
        <v/>
      </c>
      <c r="BY235" s="7" t="str">
        <f t="shared" si="145"/>
        <v/>
      </c>
      <c r="BZ235" s="7" t="str">
        <f t="shared" si="145"/>
        <v/>
      </c>
      <c r="CA235" s="7" t="str">
        <f t="shared" si="145"/>
        <v/>
      </c>
      <c r="CB235" s="7" t="str">
        <f t="shared" si="145"/>
        <v/>
      </c>
      <c r="CC235" s="7" t="str">
        <f t="shared" si="145"/>
        <v/>
      </c>
      <c r="CD235" s="7" t="str">
        <f t="shared" si="145"/>
        <v/>
      </c>
      <c r="CE235" s="7" t="str">
        <f t="shared" si="145"/>
        <v/>
      </c>
      <c r="CF235" s="7" t="str">
        <f t="shared" si="145"/>
        <v/>
      </c>
      <c r="CG235" s="7" t="str">
        <f t="shared" si="145"/>
        <v/>
      </c>
      <c r="CH235" s="7" t="str">
        <f t="shared" si="145"/>
        <v/>
      </c>
      <c r="CI235" s="7" t="str">
        <f t="shared" si="145"/>
        <v/>
      </c>
      <c r="CJ235" s="7" t="str">
        <f t="shared" si="145"/>
        <v/>
      </c>
      <c r="CK235" s="7" t="str">
        <f t="shared" si="144"/>
        <v/>
      </c>
      <c r="CL235" s="7" t="str">
        <f t="shared" si="144"/>
        <v/>
      </c>
      <c r="CM235" s="7" t="str">
        <f t="shared" si="144"/>
        <v/>
      </c>
      <c r="CN235" s="7" t="str">
        <f t="shared" si="144"/>
        <v/>
      </c>
      <c r="CO235" s="7" t="str">
        <f t="shared" si="144"/>
        <v/>
      </c>
      <c r="CP235" s="7" t="str">
        <f t="shared" si="144"/>
        <v/>
      </c>
      <c r="CQ235" s="7" t="str">
        <f t="shared" si="144"/>
        <v/>
      </c>
      <c r="CR235" s="7" t="str">
        <f t="shared" si="144"/>
        <v/>
      </c>
      <c r="CS235" s="7" t="str">
        <f t="shared" si="144"/>
        <v/>
      </c>
      <c r="CT235" s="7" t="str">
        <f t="shared" si="144"/>
        <v/>
      </c>
      <c r="CU235" s="7" t="str">
        <f t="shared" si="144"/>
        <v/>
      </c>
      <c r="CV235" s="7" t="str">
        <f t="shared" si="144"/>
        <v/>
      </c>
      <c r="CW235" s="7" t="str">
        <f t="shared" si="144"/>
        <v/>
      </c>
      <c r="CX235" s="7" t="str">
        <f t="shared" si="144"/>
        <v/>
      </c>
      <c r="CY235" s="7" t="str">
        <f t="shared" si="144"/>
        <v/>
      </c>
      <c r="CZ235" s="7" t="str">
        <f t="shared" si="113"/>
        <v/>
      </c>
      <c r="DA235" s="7" t="str">
        <f t="shared" si="143"/>
        <v/>
      </c>
      <c r="DB235" s="7" t="str">
        <f t="shared" si="143"/>
        <v/>
      </c>
      <c r="DC235" s="7" t="str">
        <f t="shared" si="143"/>
        <v/>
      </c>
      <c r="DD235" s="7" t="str">
        <f t="shared" si="143"/>
        <v/>
      </c>
      <c r="DE235" s="7" t="str">
        <f t="shared" si="143"/>
        <v/>
      </c>
      <c r="DF235" s="7" t="str">
        <f t="shared" si="143"/>
        <v/>
      </c>
      <c r="DG235" s="7" t="str">
        <f t="shared" si="143"/>
        <v/>
      </c>
      <c r="DH235" s="7" t="str">
        <f t="shared" si="143"/>
        <v/>
      </c>
      <c r="DI235" s="7" t="str">
        <f t="shared" si="143"/>
        <v/>
      </c>
      <c r="DJ235" s="7" t="str">
        <f t="shared" si="143"/>
        <v/>
      </c>
      <c r="DK235" s="7" t="str">
        <f t="shared" si="143"/>
        <v/>
      </c>
      <c r="DL235" s="7" t="str">
        <f t="shared" si="143"/>
        <v/>
      </c>
      <c r="DM235" s="7" t="str">
        <f t="shared" si="143"/>
        <v/>
      </c>
      <c r="DN235" s="7" t="str">
        <f t="shared" si="143"/>
        <v/>
      </c>
      <c r="DO235" s="7" t="str">
        <f t="shared" si="143"/>
        <v/>
      </c>
      <c r="DP235" s="7" t="str">
        <f t="shared" si="143"/>
        <v/>
      </c>
      <c r="DQ235" s="7" t="str">
        <f t="shared" si="142"/>
        <v/>
      </c>
      <c r="DR235" s="7" t="str">
        <f t="shared" si="142"/>
        <v/>
      </c>
      <c r="DS235" s="7" t="str">
        <f t="shared" si="142"/>
        <v/>
      </c>
      <c r="DT235" s="7" t="str">
        <f t="shared" si="142"/>
        <v/>
      </c>
      <c r="DU235" s="7" t="str">
        <f t="shared" si="142"/>
        <v/>
      </c>
      <c r="DV235" s="7" t="str">
        <f t="shared" si="142"/>
        <v/>
      </c>
      <c r="DW235" s="7" t="str">
        <f t="shared" si="142"/>
        <v/>
      </c>
    </row>
    <row r="236" spans="1:127" x14ac:dyDescent="0.35">
      <c r="A236" s="84" t="s">
        <v>283</v>
      </c>
      <c r="B236" s="84" t="s">
        <v>14</v>
      </c>
      <c r="C236" s="84" t="s">
        <v>3</v>
      </c>
      <c r="D236" s="84">
        <v>8.6397000000000002E-2</v>
      </c>
      <c r="E236" s="82">
        <f>VLOOKUP(C236,'Literature Lookup Tables'!$A$2:$D$21,4,0)</f>
        <v>0</v>
      </c>
      <c r="F236" s="82">
        <f>VLOOKUP(C236,'Literature Lookup Tables'!$A$2:$D$21,3,0)</f>
        <v>0.2</v>
      </c>
      <c r="G236" s="64">
        <f>(VLOOKUP(C236,'Literature Lookup Tables'!$A$2:$L$21,2))*D236</f>
        <v>1.72794E-2</v>
      </c>
      <c r="H236" s="64">
        <f t="shared" si="129"/>
        <v>1.72794E-2</v>
      </c>
      <c r="I236" s="64">
        <f t="shared" si="130"/>
        <v>0</v>
      </c>
      <c r="J236" s="106">
        <f>VLOOKUP(C236,'Literature Lookup Tables'!$A$2:$L$21,MATCH(B236,listHYDROGROUPS,0))</f>
        <v>74</v>
      </c>
      <c r="K236" s="7" t="str">
        <f t="shared" si="134"/>
        <v/>
      </c>
      <c r="L236" s="7" t="str">
        <f t="shared" si="134"/>
        <v/>
      </c>
      <c r="M236" s="7" t="str">
        <f t="shared" si="136"/>
        <v/>
      </c>
      <c r="N236" s="7" t="str">
        <f t="shared" si="136"/>
        <v/>
      </c>
      <c r="O236" s="7" t="str">
        <f t="shared" si="136"/>
        <v/>
      </c>
      <c r="P236" s="7" t="str">
        <f t="shared" si="136"/>
        <v/>
      </c>
      <c r="Q236" s="7" t="str">
        <f t="shared" si="136"/>
        <v/>
      </c>
      <c r="R236" s="7" t="str">
        <f t="shared" si="136"/>
        <v/>
      </c>
      <c r="S236" s="7" t="str">
        <f t="shared" si="136"/>
        <v/>
      </c>
      <c r="T236" s="7" t="str">
        <f t="shared" si="136"/>
        <v/>
      </c>
      <c r="U236" s="7" t="str">
        <f t="shared" si="136"/>
        <v/>
      </c>
      <c r="V236" s="7" t="str">
        <f t="shared" si="136"/>
        <v/>
      </c>
      <c r="W236" s="7" t="str">
        <f t="shared" si="136"/>
        <v/>
      </c>
      <c r="X236" s="7" t="str">
        <f t="shared" si="136"/>
        <v/>
      </c>
      <c r="Y236" s="7" t="str">
        <f t="shared" si="136"/>
        <v/>
      </c>
      <c r="Z236" s="7" t="str">
        <f t="shared" ref="Z236:AO251" si="148">IF($A236=Z$11,$J236*$D236,"")</f>
        <v/>
      </c>
      <c r="AA236" s="7" t="str">
        <f t="shared" si="148"/>
        <v/>
      </c>
      <c r="AB236" s="7" t="str">
        <f t="shared" si="148"/>
        <v/>
      </c>
      <c r="AC236" s="7" t="str">
        <f t="shared" si="148"/>
        <v/>
      </c>
      <c r="AD236" s="7" t="str">
        <f t="shared" si="148"/>
        <v/>
      </c>
      <c r="AE236" s="7" t="str">
        <f t="shared" si="148"/>
        <v/>
      </c>
      <c r="AF236" s="7" t="str">
        <f t="shared" si="148"/>
        <v/>
      </c>
      <c r="AG236" s="7" t="str">
        <f t="shared" si="148"/>
        <v/>
      </c>
      <c r="AH236" s="7" t="str">
        <f t="shared" si="148"/>
        <v/>
      </c>
      <c r="AI236" s="7" t="str">
        <f t="shared" si="148"/>
        <v/>
      </c>
      <c r="AJ236" s="7" t="str">
        <f t="shared" si="148"/>
        <v/>
      </c>
      <c r="AK236" s="7" t="str">
        <f t="shared" si="148"/>
        <v/>
      </c>
      <c r="AL236" s="7" t="str">
        <f t="shared" si="148"/>
        <v/>
      </c>
      <c r="AM236" s="7" t="str">
        <f t="shared" si="148"/>
        <v/>
      </c>
      <c r="AN236" s="7" t="str">
        <f t="shared" si="148"/>
        <v/>
      </c>
      <c r="AO236" s="7" t="str">
        <f t="shared" si="148"/>
        <v/>
      </c>
      <c r="AP236" s="7" t="str">
        <f t="shared" si="147"/>
        <v/>
      </c>
      <c r="AQ236" s="7" t="str">
        <f t="shared" si="147"/>
        <v/>
      </c>
      <c r="AR236" s="7" t="str">
        <f t="shared" si="147"/>
        <v/>
      </c>
      <c r="AS236" s="7" t="str">
        <f t="shared" si="147"/>
        <v/>
      </c>
      <c r="AT236" s="7" t="str">
        <f t="shared" si="147"/>
        <v/>
      </c>
      <c r="AU236" s="7" t="str">
        <f t="shared" si="147"/>
        <v/>
      </c>
      <c r="AV236" s="7" t="str">
        <f t="shared" si="147"/>
        <v/>
      </c>
      <c r="AW236" s="7" t="str">
        <f t="shared" si="147"/>
        <v/>
      </c>
      <c r="AX236" s="7" t="str">
        <f t="shared" si="147"/>
        <v/>
      </c>
      <c r="AY236" s="7" t="str">
        <f t="shared" si="147"/>
        <v/>
      </c>
      <c r="AZ236" s="7" t="str">
        <f t="shared" si="147"/>
        <v/>
      </c>
      <c r="BA236" s="7" t="str">
        <f t="shared" si="147"/>
        <v/>
      </c>
      <c r="BB236" s="7" t="str">
        <f t="shared" si="147"/>
        <v/>
      </c>
      <c r="BC236" s="7" t="str">
        <f t="shared" si="147"/>
        <v/>
      </c>
      <c r="BD236" s="7" t="str">
        <f t="shared" si="147"/>
        <v/>
      </c>
      <c r="BE236" s="7" t="str">
        <f t="shared" si="147"/>
        <v/>
      </c>
      <c r="BF236" s="7" t="str">
        <f t="shared" si="146"/>
        <v/>
      </c>
      <c r="BG236" s="7" t="str">
        <f t="shared" si="146"/>
        <v/>
      </c>
      <c r="BH236" s="7" t="str">
        <f t="shared" si="146"/>
        <v/>
      </c>
      <c r="BI236" s="7" t="str">
        <f t="shared" si="146"/>
        <v/>
      </c>
      <c r="BJ236" s="7" t="str">
        <f t="shared" si="146"/>
        <v/>
      </c>
      <c r="BK236" s="7" t="str">
        <f t="shared" si="146"/>
        <v/>
      </c>
      <c r="BL236" s="7" t="str">
        <f t="shared" si="146"/>
        <v/>
      </c>
      <c r="BM236" s="7" t="str">
        <f t="shared" si="146"/>
        <v/>
      </c>
      <c r="BN236" s="7" t="str">
        <f t="shared" si="146"/>
        <v/>
      </c>
      <c r="BO236" s="7" t="str">
        <f t="shared" si="146"/>
        <v/>
      </c>
      <c r="BP236" s="7" t="str">
        <f t="shared" si="146"/>
        <v/>
      </c>
      <c r="BQ236" s="7" t="str">
        <f t="shared" si="146"/>
        <v/>
      </c>
      <c r="BR236" s="7" t="str">
        <f t="shared" si="146"/>
        <v/>
      </c>
      <c r="BS236" s="7" t="str">
        <f t="shared" si="146"/>
        <v/>
      </c>
      <c r="BT236" s="7" t="str">
        <f t="shared" si="146"/>
        <v/>
      </c>
      <c r="BU236" s="7" t="str">
        <f t="shared" si="145"/>
        <v/>
      </c>
      <c r="BV236" s="7" t="str">
        <f t="shared" si="145"/>
        <v/>
      </c>
      <c r="BW236" s="7" t="str">
        <f t="shared" si="145"/>
        <v/>
      </c>
      <c r="BX236" s="7" t="str">
        <f t="shared" si="145"/>
        <v/>
      </c>
      <c r="BY236" s="7" t="str">
        <f t="shared" si="145"/>
        <v/>
      </c>
      <c r="BZ236" s="7" t="str">
        <f t="shared" si="145"/>
        <v/>
      </c>
      <c r="CA236" s="7" t="str">
        <f t="shared" si="145"/>
        <v/>
      </c>
      <c r="CB236" s="7" t="str">
        <f t="shared" si="145"/>
        <v/>
      </c>
      <c r="CC236" s="7" t="str">
        <f t="shared" si="145"/>
        <v/>
      </c>
      <c r="CD236" s="7" t="str">
        <f t="shared" si="145"/>
        <v/>
      </c>
      <c r="CE236" s="7" t="str">
        <f t="shared" si="145"/>
        <v/>
      </c>
      <c r="CF236" s="7" t="str">
        <f t="shared" si="145"/>
        <v/>
      </c>
      <c r="CG236" s="7" t="str">
        <f t="shared" si="145"/>
        <v/>
      </c>
      <c r="CH236" s="7" t="str">
        <f t="shared" si="145"/>
        <v/>
      </c>
      <c r="CI236" s="7" t="str">
        <f t="shared" si="145"/>
        <v/>
      </c>
      <c r="CJ236" s="7" t="str">
        <f t="shared" si="145"/>
        <v/>
      </c>
      <c r="CK236" s="7" t="str">
        <f t="shared" si="144"/>
        <v/>
      </c>
      <c r="CL236" s="7" t="str">
        <f t="shared" si="144"/>
        <v/>
      </c>
      <c r="CM236" s="7" t="str">
        <f t="shared" si="144"/>
        <v/>
      </c>
      <c r="CN236" s="7" t="str">
        <f t="shared" si="144"/>
        <v/>
      </c>
      <c r="CO236" s="7" t="str">
        <f t="shared" si="144"/>
        <v/>
      </c>
      <c r="CP236" s="7" t="str">
        <f t="shared" si="144"/>
        <v/>
      </c>
      <c r="CQ236" s="7" t="str">
        <f t="shared" si="144"/>
        <v/>
      </c>
      <c r="CR236" s="7" t="str">
        <f t="shared" si="144"/>
        <v/>
      </c>
      <c r="CS236" s="7" t="str">
        <f t="shared" si="144"/>
        <v/>
      </c>
      <c r="CT236" s="7" t="str">
        <f t="shared" si="144"/>
        <v/>
      </c>
      <c r="CU236" s="7" t="str">
        <f t="shared" si="144"/>
        <v/>
      </c>
      <c r="CV236" s="7" t="str">
        <f t="shared" si="144"/>
        <v/>
      </c>
      <c r="CW236" s="7" t="str">
        <f t="shared" si="144"/>
        <v/>
      </c>
      <c r="CX236" s="7" t="str">
        <f t="shared" si="144"/>
        <v/>
      </c>
      <c r="CY236" s="7" t="str">
        <f t="shared" si="144"/>
        <v/>
      </c>
      <c r="CZ236" s="7" t="str">
        <f t="shared" si="113"/>
        <v/>
      </c>
      <c r="DA236" s="7" t="str">
        <f t="shared" si="143"/>
        <v/>
      </c>
      <c r="DB236" s="7" t="str">
        <f t="shared" si="143"/>
        <v/>
      </c>
      <c r="DC236" s="7" t="str">
        <f t="shared" si="143"/>
        <v/>
      </c>
      <c r="DD236" s="7" t="str">
        <f t="shared" si="143"/>
        <v/>
      </c>
      <c r="DE236" s="7" t="str">
        <f t="shared" si="143"/>
        <v/>
      </c>
      <c r="DF236" s="7" t="str">
        <f t="shared" si="143"/>
        <v/>
      </c>
      <c r="DG236" s="7" t="str">
        <f t="shared" si="143"/>
        <v/>
      </c>
      <c r="DH236" s="7" t="str">
        <f t="shared" si="143"/>
        <v/>
      </c>
      <c r="DI236" s="7" t="str">
        <f t="shared" si="143"/>
        <v/>
      </c>
      <c r="DJ236" s="7" t="str">
        <f t="shared" si="143"/>
        <v/>
      </c>
      <c r="DK236" s="7" t="str">
        <f t="shared" si="143"/>
        <v/>
      </c>
      <c r="DL236" s="7" t="str">
        <f t="shared" si="143"/>
        <v/>
      </c>
      <c r="DM236" s="7" t="str">
        <f t="shared" si="143"/>
        <v/>
      </c>
      <c r="DN236" s="7" t="str">
        <f t="shared" si="143"/>
        <v/>
      </c>
      <c r="DO236" s="7" t="str">
        <f t="shared" si="143"/>
        <v/>
      </c>
      <c r="DP236" s="7" t="str">
        <f t="shared" si="143"/>
        <v/>
      </c>
      <c r="DQ236" s="7" t="str">
        <f t="shared" si="142"/>
        <v/>
      </c>
      <c r="DR236" s="7" t="str">
        <f t="shared" si="142"/>
        <v/>
      </c>
      <c r="DS236" s="7" t="str">
        <f t="shared" si="142"/>
        <v/>
      </c>
      <c r="DT236" s="7" t="str">
        <f t="shared" si="142"/>
        <v/>
      </c>
      <c r="DU236" s="7" t="str">
        <f t="shared" si="142"/>
        <v/>
      </c>
      <c r="DV236" s="7" t="str">
        <f t="shared" si="142"/>
        <v/>
      </c>
      <c r="DW236" s="7" t="str">
        <f t="shared" si="142"/>
        <v/>
      </c>
    </row>
    <row r="237" spans="1:127" x14ac:dyDescent="0.35">
      <c r="A237" s="84" t="s">
        <v>283</v>
      </c>
      <c r="B237" s="84" t="s">
        <v>14</v>
      </c>
      <c r="C237" s="84" t="s">
        <v>10</v>
      </c>
      <c r="D237" s="84">
        <v>3.6489999999999999E-3</v>
      </c>
      <c r="E237" s="82">
        <f>VLOOKUP(C237,'Literature Lookup Tables'!$A$2:$D$21,4,0)</f>
        <v>0.03</v>
      </c>
      <c r="F237" s="82">
        <f>VLOOKUP(C237,'Literature Lookup Tables'!$A$2:$D$21,3,0)</f>
        <v>0</v>
      </c>
      <c r="G237" s="64">
        <f>(VLOOKUP(C237,'Literature Lookup Tables'!$A$2:$L$21,2))*D237</f>
        <v>1.0946999999999999E-4</v>
      </c>
      <c r="H237" s="64">
        <f t="shared" si="129"/>
        <v>0</v>
      </c>
      <c r="I237" s="64">
        <f t="shared" si="130"/>
        <v>1.0946999999999999E-4</v>
      </c>
      <c r="J237" s="106">
        <f>VLOOKUP(C237,'Literature Lookup Tables'!$A$2:$L$21,MATCH(B237,listHYDROGROUPS,0))</f>
        <v>74</v>
      </c>
      <c r="K237" s="7" t="str">
        <f t="shared" si="134"/>
        <v/>
      </c>
      <c r="L237" s="7" t="str">
        <f t="shared" si="134"/>
        <v/>
      </c>
      <c r="M237" s="7" t="str">
        <f t="shared" si="134"/>
        <v/>
      </c>
      <c r="N237" s="7" t="str">
        <f t="shared" si="134"/>
        <v/>
      </c>
      <c r="O237" s="7" t="str">
        <f t="shared" si="134"/>
        <v/>
      </c>
      <c r="P237" s="7" t="str">
        <f t="shared" si="134"/>
        <v/>
      </c>
      <c r="Q237" s="7" t="str">
        <f t="shared" si="134"/>
        <v/>
      </c>
      <c r="R237" s="7" t="str">
        <f t="shared" si="134"/>
        <v/>
      </c>
      <c r="S237" s="7" t="str">
        <f t="shared" si="136"/>
        <v/>
      </c>
      <c r="T237" s="7" t="str">
        <f t="shared" si="136"/>
        <v/>
      </c>
      <c r="U237" s="7" t="str">
        <f t="shared" si="136"/>
        <v/>
      </c>
      <c r="V237" s="7" t="str">
        <f t="shared" si="136"/>
        <v/>
      </c>
      <c r="W237" s="7" t="str">
        <f t="shared" si="136"/>
        <v/>
      </c>
      <c r="X237" s="7" t="str">
        <f t="shared" si="136"/>
        <v/>
      </c>
      <c r="Y237" s="7" t="str">
        <f t="shared" si="136"/>
        <v/>
      </c>
      <c r="Z237" s="7" t="str">
        <f t="shared" ref="Z237:Z251" si="149">IF($A237=Z$11,$J237*$D237,"")</f>
        <v/>
      </c>
      <c r="AA237" s="7" t="str">
        <f t="shared" si="148"/>
        <v/>
      </c>
      <c r="AB237" s="7" t="str">
        <f t="shared" si="148"/>
        <v/>
      </c>
      <c r="AC237" s="7" t="str">
        <f t="shared" si="148"/>
        <v/>
      </c>
      <c r="AD237" s="7" t="str">
        <f t="shared" si="148"/>
        <v/>
      </c>
      <c r="AE237" s="7" t="str">
        <f t="shared" si="148"/>
        <v/>
      </c>
      <c r="AF237" s="7" t="str">
        <f t="shared" si="148"/>
        <v/>
      </c>
      <c r="AG237" s="7" t="str">
        <f t="shared" si="148"/>
        <v/>
      </c>
      <c r="AH237" s="7" t="str">
        <f t="shared" si="148"/>
        <v/>
      </c>
      <c r="AI237" s="7" t="str">
        <f t="shared" si="148"/>
        <v/>
      </c>
      <c r="AJ237" s="7" t="str">
        <f t="shared" si="148"/>
        <v/>
      </c>
      <c r="AK237" s="7" t="str">
        <f t="shared" si="148"/>
        <v/>
      </c>
      <c r="AL237" s="7" t="str">
        <f t="shared" si="148"/>
        <v/>
      </c>
      <c r="AM237" s="7" t="str">
        <f t="shared" si="148"/>
        <v/>
      </c>
      <c r="AN237" s="7" t="str">
        <f t="shared" si="148"/>
        <v/>
      </c>
      <c r="AO237" s="7" t="str">
        <f t="shared" si="148"/>
        <v/>
      </c>
      <c r="AP237" s="7" t="str">
        <f t="shared" si="147"/>
        <v/>
      </c>
      <c r="AQ237" s="7" t="str">
        <f t="shared" si="147"/>
        <v/>
      </c>
      <c r="AR237" s="7" t="str">
        <f t="shared" si="147"/>
        <v/>
      </c>
      <c r="AS237" s="7" t="str">
        <f t="shared" si="147"/>
        <v/>
      </c>
      <c r="AT237" s="7" t="str">
        <f t="shared" si="147"/>
        <v/>
      </c>
      <c r="AU237" s="7" t="str">
        <f t="shared" si="147"/>
        <v/>
      </c>
      <c r="AV237" s="7" t="str">
        <f t="shared" si="147"/>
        <v/>
      </c>
      <c r="AW237" s="7" t="str">
        <f t="shared" si="147"/>
        <v/>
      </c>
      <c r="AX237" s="7" t="str">
        <f t="shared" si="147"/>
        <v/>
      </c>
      <c r="AY237" s="7" t="str">
        <f t="shared" si="147"/>
        <v/>
      </c>
      <c r="AZ237" s="7" t="str">
        <f t="shared" si="147"/>
        <v/>
      </c>
      <c r="BA237" s="7" t="str">
        <f t="shared" si="147"/>
        <v/>
      </c>
      <c r="BB237" s="7" t="str">
        <f t="shared" si="147"/>
        <v/>
      </c>
      <c r="BC237" s="7" t="str">
        <f t="shared" si="147"/>
        <v/>
      </c>
      <c r="BD237" s="7" t="str">
        <f t="shared" si="147"/>
        <v/>
      </c>
      <c r="BE237" s="7" t="str">
        <f t="shared" si="147"/>
        <v/>
      </c>
      <c r="BF237" s="7" t="str">
        <f t="shared" si="146"/>
        <v/>
      </c>
      <c r="BG237" s="7" t="str">
        <f t="shared" si="146"/>
        <v/>
      </c>
      <c r="BH237" s="7" t="str">
        <f t="shared" si="146"/>
        <v/>
      </c>
      <c r="BI237" s="7" t="str">
        <f t="shared" si="146"/>
        <v/>
      </c>
      <c r="BJ237" s="7" t="str">
        <f t="shared" si="146"/>
        <v/>
      </c>
      <c r="BK237" s="7" t="str">
        <f t="shared" si="146"/>
        <v/>
      </c>
      <c r="BL237" s="7" t="str">
        <f t="shared" si="146"/>
        <v/>
      </c>
      <c r="BM237" s="7" t="str">
        <f t="shared" si="146"/>
        <v/>
      </c>
      <c r="BN237" s="7" t="str">
        <f t="shared" si="146"/>
        <v/>
      </c>
      <c r="BO237" s="7" t="str">
        <f t="shared" si="146"/>
        <v/>
      </c>
      <c r="BP237" s="7" t="str">
        <f t="shared" si="146"/>
        <v/>
      </c>
      <c r="BQ237" s="7" t="str">
        <f t="shared" si="146"/>
        <v/>
      </c>
      <c r="BR237" s="7" t="str">
        <f t="shared" si="146"/>
        <v/>
      </c>
      <c r="BS237" s="7" t="str">
        <f t="shared" si="146"/>
        <v/>
      </c>
      <c r="BT237" s="7" t="str">
        <f t="shared" si="146"/>
        <v/>
      </c>
      <c r="BU237" s="7" t="str">
        <f t="shared" si="145"/>
        <v/>
      </c>
      <c r="BV237" s="7" t="str">
        <f t="shared" si="145"/>
        <v/>
      </c>
      <c r="BW237" s="7" t="str">
        <f t="shared" si="145"/>
        <v/>
      </c>
      <c r="BX237" s="7" t="str">
        <f t="shared" si="145"/>
        <v/>
      </c>
      <c r="BY237" s="7" t="str">
        <f t="shared" si="145"/>
        <v/>
      </c>
      <c r="BZ237" s="7" t="str">
        <f t="shared" si="145"/>
        <v/>
      </c>
      <c r="CA237" s="7" t="str">
        <f t="shared" si="145"/>
        <v/>
      </c>
      <c r="CB237" s="7" t="str">
        <f t="shared" si="145"/>
        <v/>
      </c>
      <c r="CC237" s="7" t="str">
        <f t="shared" si="145"/>
        <v/>
      </c>
      <c r="CD237" s="7" t="str">
        <f t="shared" si="145"/>
        <v/>
      </c>
      <c r="CE237" s="7" t="str">
        <f t="shared" si="145"/>
        <v/>
      </c>
      <c r="CF237" s="7" t="str">
        <f t="shared" si="145"/>
        <v/>
      </c>
      <c r="CG237" s="7" t="str">
        <f t="shared" si="145"/>
        <v/>
      </c>
      <c r="CH237" s="7" t="str">
        <f t="shared" si="145"/>
        <v/>
      </c>
      <c r="CI237" s="7" t="str">
        <f t="shared" si="145"/>
        <v/>
      </c>
      <c r="CJ237" s="7" t="str">
        <f t="shared" si="145"/>
        <v/>
      </c>
      <c r="CK237" s="7" t="str">
        <f t="shared" si="144"/>
        <v/>
      </c>
      <c r="CL237" s="7" t="str">
        <f t="shared" si="144"/>
        <v/>
      </c>
      <c r="CM237" s="7" t="str">
        <f t="shared" si="144"/>
        <v/>
      </c>
      <c r="CN237" s="7" t="str">
        <f t="shared" si="144"/>
        <v/>
      </c>
      <c r="CO237" s="7" t="str">
        <f t="shared" si="144"/>
        <v/>
      </c>
      <c r="CP237" s="7" t="str">
        <f t="shared" si="144"/>
        <v/>
      </c>
      <c r="CQ237" s="7" t="str">
        <f t="shared" si="144"/>
        <v/>
      </c>
      <c r="CR237" s="7" t="str">
        <f t="shared" si="144"/>
        <v/>
      </c>
      <c r="CS237" s="7" t="str">
        <f t="shared" si="144"/>
        <v/>
      </c>
      <c r="CT237" s="7" t="str">
        <f t="shared" si="144"/>
        <v/>
      </c>
      <c r="CU237" s="7" t="str">
        <f t="shared" si="144"/>
        <v/>
      </c>
      <c r="CV237" s="7" t="str">
        <f t="shared" si="144"/>
        <v/>
      </c>
      <c r="CW237" s="7" t="str">
        <f t="shared" si="144"/>
        <v/>
      </c>
      <c r="CX237" s="7" t="str">
        <f t="shared" si="144"/>
        <v/>
      </c>
      <c r="CY237" s="7" t="str">
        <f t="shared" si="144"/>
        <v/>
      </c>
      <c r="CZ237" s="7" t="str">
        <f t="shared" si="113"/>
        <v/>
      </c>
      <c r="DA237" s="7" t="str">
        <f t="shared" si="143"/>
        <v/>
      </c>
      <c r="DB237" s="7" t="str">
        <f t="shared" si="143"/>
        <v/>
      </c>
      <c r="DC237" s="7" t="str">
        <f t="shared" si="143"/>
        <v/>
      </c>
      <c r="DD237" s="7" t="str">
        <f t="shared" si="143"/>
        <v/>
      </c>
      <c r="DE237" s="7" t="str">
        <f t="shared" si="143"/>
        <v/>
      </c>
      <c r="DF237" s="7" t="str">
        <f t="shared" si="143"/>
        <v/>
      </c>
      <c r="DG237" s="7" t="str">
        <f t="shared" si="143"/>
        <v/>
      </c>
      <c r="DH237" s="7" t="str">
        <f t="shared" si="143"/>
        <v/>
      </c>
      <c r="DI237" s="7" t="str">
        <f t="shared" si="143"/>
        <v/>
      </c>
      <c r="DJ237" s="7" t="str">
        <f t="shared" si="143"/>
        <v/>
      </c>
      <c r="DK237" s="7" t="str">
        <f t="shared" si="143"/>
        <v/>
      </c>
      <c r="DL237" s="7" t="str">
        <f t="shared" si="143"/>
        <v/>
      </c>
      <c r="DM237" s="7" t="str">
        <f t="shared" si="143"/>
        <v/>
      </c>
      <c r="DN237" s="7" t="str">
        <f t="shared" si="143"/>
        <v/>
      </c>
      <c r="DO237" s="7" t="str">
        <f t="shared" si="143"/>
        <v/>
      </c>
      <c r="DP237" s="7" t="str">
        <f t="shared" ref="DP237:DW252" si="150">IF($A237=DP$11,$J237*$D237,"")</f>
        <v/>
      </c>
      <c r="DQ237" s="7" t="str">
        <f t="shared" si="150"/>
        <v/>
      </c>
      <c r="DR237" s="7" t="str">
        <f t="shared" si="150"/>
        <v/>
      </c>
      <c r="DS237" s="7" t="str">
        <f t="shared" si="150"/>
        <v/>
      </c>
      <c r="DT237" s="7" t="str">
        <f t="shared" si="150"/>
        <v/>
      </c>
      <c r="DU237" s="7" t="str">
        <f t="shared" si="150"/>
        <v/>
      </c>
      <c r="DV237" s="7" t="str">
        <f t="shared" si="150"/>
        <v/>
      </c>
      <c r="DW237" s="7" t="str">
        <f t="shared" si="150"/>
        <v/>
      </c>
    </row>
    <row r="238" spans="1:127" x14ac:dyDescent="0.35">
      <c r="A238" s="84" t="s">
        <v>285</v>
      </c>
      <c r="B238" s="84" t="s">
        <v>14</v>
      </c>
      <c r="C238" s="84" t="s">
        <v>13</v>
      </c>
      <c r="D238" s="84">
        <v>0.80503800000000003</v>
      </c>
      <c r="E238" s="82">
        <f>VLOOKUP(C238,'Literature Lookup Tables'!$A$2:$D$21,4,0)</f>
        <v>0.05</v>
      </c>
      <c r="F238" s="82">
        <f>VLOOKUP(C238,'Literature Lookup Tables'!$A$2:$D$21,3,0)</f>
        <v>0.05</v>
      </c>
      <c r="G238" s="64">
        <f>(VLOOKUP(C238,'Literature Lookup Tables'!$A$2:$L$21,2))*D238</f>
        <v>8.0503800000000014E-2</v>
      </c>
      <c r="H238" s="64">
        <f t="shared" si="129"/>
        <v>4.0251900000000007E-2</v>
      </c>
      <c r="I238" s="64">
        <f t="shared" si="130"/>
        <v>4.0251900000000007E-2</v>
      </c>
      <c r="J238" s="106">
        <f>VLOOKUP(C238,'Literature Lookup Tables'!$A$2:$L$21,MATCH(B238,listHYDROGROUPS,0))</f>
        <v>74</v>
      </c>
      <c r="K238" s="7" t="str">
        <f t="shared" ref="K238:L238" si="151">IF($A238=K$11,$J238*$D238,"")</f>
        <v/>
      </c>
      <c r="L238" s="7" t="str">
        <f t="shared" si="151"/>
        <v/>
      </c>
      <c r="M238" s="7" t="str">
        <f t="shared" si="136"/>
        <v/>
      </c>
      <c r="N238" s="7" t="str">
        <f t="shared" si="136"/>
        <v/>
      </c>
      <c r="O238" s="7" t="str">
        <f t="shared" si="136"/>
        <v/>
      </c>
      <c r="P238" s="7" t="str">
        <f t="shared" si="136"/>
        <v/>
      </c>
      <c r="Q238" s="7" t="str">
        <f t="shared" si="136"/>
        <v/>
      </c>
      <c r="R238" s="7" t="str">
        <f t="shared" si="136"/>
        <v/>
      </c>
      <c r="S238" s="7" t="str">
        <f t="shared" si="136"/>
        <v/>
      </c>
      <c r="T238" s="7" t="str">
        <f t="shared" si="136"/>
        <v/>
      </c>
      <c r="U238" s="7" t="str">
        <f t="shared" si="136"/>
        <v/>
      </c>
      <c r="V238" s="7" t="str">
        <f t="shared" si="136"/>
        <v/>
      </c>
      <c r="W238" s="7" t="str">
        <f t="shared" si="136"/>
        <v/>
      </c>
      <c r="X238" s="7" t="str">
        <f t="shared" si="136"/>
        <v/>
      </c>
      <c r="Y238" s="7" t="str">
        <f t="shared" si="136"/>
        <v/>
      </c>
      <c r="Z238" s="7" t="str">
        <f t="shared" si="149"/>
        <v/>
      </c>
      <c r="AA238" s="7" t="str">
        <f t="shared" si="148"/>
        <v/>
      </c>
      <c r="AB238" s="7" t="str">
        <f t="shared" si="148"/>
        <v/>
      </c>
      <c r="AC238" s="7" t="str">
        <f t="shared" si="148"/>
        <v/>
      </c>
      <c r="AD238" s="7" t="str">
        <f t="shared" si="148"/>
        <v/>
      </c>
      <c r="AE238" s="7" t="str">
        <f t="shared" si="148"/>
        <v/>
      </c>
      <c r="AF238" s="7" t="str">
        <f t="shared" si="148"/>
        <v/>
      </c>
      <c r="AG238" s="7" t="str">
        <f t="shared" si="148"/>
        <v/>
      </c>
      <c r="AH238" s="7" t="str">
        <f t="shared" si="148"/>
        <v/>
      </c>
      <c r="AI238" s="7" t="str">
        <f t="shared" si="148"/>
        <v/>
      </c>
      <c r="AJ238" s="7" t="str">
        <f t="shared" si="148"/>
        <v/>
      </c>
      <c r="AK238" s="7" t="str">
        <f t="shared" si="148"/>
        <v/>
      </c>
      <c r="AL238" s="7" t="str">
        <f t="shared" si="148"/>
        <v/>
      </c>
      <c r="AM238" s="7" t="str">
        <f t="shared" si="148"/>
        <v/>
      </c>
      <c r="AN238" s="7" t="str">
        <f t="shared" si="148"/>
        <v/>
      </c>
      <c r="AO238" s="7" t="str">
        <f t="shared" si="148"/>
        <v/>
      </c>
      <c r="AP238" s="7" t="str">
        <f t="shared" si="147"/>
        <v/>
      </c>
      <c r="AQ238" s="7" t="str">
        <f t="shared" si="147"/>
        <v/>
      </c>
      <c r="AR238" s="7" t="str">
        <f t="shared" si="147"/>
        <v/>
      </c>
      <c r="AS238" s="7" t="str">
        <f t="shared" si="147"/>
        <v/>
      </c>
      <c r="AT238" s="7" t="str">
        <f t="shared" si="147"/>
        <v/>
      </c>
      <c r="AU238" s="7" t="str">
        <f t="shared" si="147"/>
        <v/>
      </c>
      <c r="AV238" s="7" t="str">
        <f t="shared" si="147"/>
        <v/>
      </c>
      <c r="AW238" s="7" t="str">
        <f t="shared" si="147"/>
        <v/>
      </c>
      <c r="AX238" s="7" t="str">
        <f t="shared" si="147"/>
        <v/>
      </c>
      <c r="AY238" s="7" t="str">
        <f t="shared" si="147"/>
        <v/>
      </c>
      <c r="AZ238" s="7" t="str">
        <f t="shared" si="147"/>
        <v/>
      </c>
      <c r="BA238" s="7" t="str">
        <f t="shared" si="147"/>
        <v/>
      </c>
      <c r="BB238" s="7" t="str">
        <f t="shared" si="147"/>
        <v/>
      </c>
      <c r="BC238" s="7" t="str">
        <f t="shared" si="147"/>
        <v/>
      </c>
      <c r="BD238" s="7" t="str">
        <f t="shared" si="147"/>
        <v/>
      </c>
      <c r="BE238" s="7" t="str">
        <f t="shared" si="147"/>
        <v/>
      </c>
      <c r="BF238" s="7" t="str">
        <f t="shared" si="146"/>
        <v/>
      </c>
      <c r="BG238" s="7" t="str">
        <f t="shared" si="146"/>
        <v/>
      </c>
      <c r="BH238" s="7" t="str">
        <f t="shared" si="146"/>
        <v/>
      </c>
      <c r="BI238" s="7" t="str">
        <f t="shared" si="146"/>
        <v/>
      </c>
      <c r="BJ238" s="7" t="str">
        <f t="shared" si="146"/>
        <v/>
      </c>
      <c r="BK238" s="7" t="str">
        <f t="shared" si="146"/>
        <v/>
      </c>
      <c r="BL238" s="7" t="str">
        <f t="shared" si="146"/>
        <v/>
      </c>
      <c r="BM238" s="7" t="str">
        <f t="shared" si="146"/>
        <v/>
      </c>
      <c r="BN238" s="7" t="str">
        <f t="shared" si="146"/>
        <v/>
      </c>
      <c r="BO238" s="7" t="str">
        <f t="shared" si="146"/>
        <v/>
      </c>
      <c r="BP238" s="7" t="str">
        <f t="shared" si="146"/>
        <v/>
      </c>
      <c r="BQ238" s="7" t="str">
        <f t="shared" si="146"/>
        <v/>
      </c>
      <c r="BR238" s="7" t="str">
        <f t="shared" si="146"/>
        <v/>
      </c>
      <c r="BS238" s="7" t="str">
        <f t="shared" si="146"/>
        <v/>
      </c>
      <c r="BT238" s="7" t="str">
        <f t="shared" si="146"/>
        <v/>
      </c>
      <c r="BU238" s="7" t="str">
        <f t="shared" si="145"/>
        <v/>
      </c>
      <c r="BV238" s="7" t="str">
        <f t="shared" si="145"/>
        <v/>
      </c>
      <c r="BW238" s="7" t="str">
        <f t="shared" si="145"/>
        <v/>
      </c>
      <c r="BX238" s="7" t="str">
        <f t="shared" si="145"/>
        <v/>
      </c>
      <c r="BY238" s="7" t="str">
        <f t="shared" si="145"/>
        <v/>
      </c>
      <c r="BZ238" s="7" t="str">
        <f t="shared" si="145"/>
        <v/>
      </c>
      <c r="CA238" s="7" t="str">
        <f t="shared" si="145"/>
        <v/>
      </c>
      <c r="CB238" s="7" t="str">
        <f t="shared" si="145"/>
        <v/>
      </c>
      <c r="CC238" s="7" t="str">
        <f t="shared" si="145"/>
        <v/>
      </c>
      <c r="CD238" s="7" t="str">
        <f t="shared" si="145"/>
        <v/>
      </c>
      <c r="CE238" s="7" t="str">
        <f t="shared" si="145"/>
        <v/>
      </c>
      <c r="CF238" s="7" t="str">
        <f t="shared" si="145"/>
        <v/>
      </c>
      <c r="CG238" s="7" t="str">
        <f t="shared" si="145"/>
        <v/>
      </c>
      <c r="CH238" s="7" t="str">
        <f t="shared" si="145"/>
        <v/>
      </c>
      <c r="CI238" s="7" t="str">
        <f t="shared" si="145"/>
        <v/>
      </c>
      <c r="CJ238" s="7" t="str">
        <f t="shared" si="145"/>
        <v/>
      </c>
      <c r="CK238" s="7" t="str">
        <f t="shared" si="144"/>
        <v/>
      </c>
      <c r="CL238" s="7" t="str">
        <f t="shared" si="144"/>
        <v/>
      </c>
      <c r="CM238" s="7" t="str">
        <f t="shared" si="144"/>
        <v/>
      </c>
      <c r="CN238" s="7" t="str">
        <f t="shared" si="144"/>
        <v/>
      </c>
      <c r="CO238" s="7" t="str">
        <f t="shared" si="144"/>
        <v/>
      </c>
      <c r="CP238" s="7" t="str">
        <f t="shared" si="144"/>
        <v/>
      </c>
      <c r="CQ238" s="7" t="str">
        <f t="shared" si="144"/>
        <v/>
      </c>
      <c r="CR238" s="7" t="str">
        <f t="shared" si="144"/>
        <v/>
      </c>
      <c r="CS238" s="7" t="str">
        <f t="shared" si="144"/>
        <v/>
      </c>
      <c r="CT238" s="7" t="str">
        <f t="shared" si="144"/>
        <v/>
      </c>
      <c r="CU238" s="7" t="str">
        <f t="shared" si="144"/>
        <v/>
      </c>
      <c r="CV238" s="7" t="str">
        <f t="shared" si="144"/>
        <v/>
      </c>
      <c r="CW238" s="7" t="str">
        <f t="shared" si="144"/>
        <v/>
      </c>
      <c r="CX238" s="7" t="str">
        <f t="shared" si="144"/>
        <v/>
      </c>
      <c r="CY238" s="7" t="str">
        <f t="shared" si="144"/>
        <v/>
      </c>
      <c r="CZ238" s="7" t="str">
        <f t="shared" ref="CZ238:DO253" si="152">IF($A238=CZ$11,$J238*$D238,"")</f>
        <v/>
      </c>
      <c r="DA238" s="7" t="str">
        <f t="shared" si="152"/>
        <v/>
      </c>
      <c r="DB238" s="7" t="str">
        <f t="shared" si="152"/>
        <v/>
      </c>
      <c r="DC238" s="7" t="str">
        <f t="shared" si="152"/>
        <v/>
      </c>
      <c r="DD238" s="7" t="str">
        <f t="shared" si="152"/>
        <v/>
      </c>
      <c r="DE238" s="7" t="str">
        <f t="shared" si="152"/>
        <v/>
      </c>
      <c r="DF238" s="7" t="str">
        <f t="shared" si="152"/>
        <v/>
      </c>
      <c r="DG238" s="7" t="str">
        <f t="shared" si="152"/>
        <v/>
      </c>
      <c r="DH238" s="7" t="str">
        <f t="shared" si="152"/>
        <v/>
      </c>
      <c r="DI238" s="7" t="str">
        <f t="shared" si="152"/>
        <v/>
      </c>
      <c r="DJ238" s="7" t="str">
        <f t="shared" si="152"/>
        <v/>
      </c>
      <c r="DK238" s="7" t="str">
        <f t="shared" si="152"/>
        <v/>
      </c>
      <c r="DL238" s="7" t="str">
        <f t="shared" si="152"/>
        <v/>
      </c>
      <c r="DM238" s="7" t="str">
        <f t="shared" si="152"/>
        <v/>
      </c>
      <c r="DN238" s="7" t="str">
        <f t="shared" si="152"/>
        <v/>
      </c>
      <c r="DO238" s="7" t="str">
        <f t="shared" si="152"/>
        <v/>
      </c>
      <c r="DP238" s="7" t="str">
        <f t="shared" si="150"/>
        <v/>
      </c>
      <c r="DQ238" s="7" t="str">
        <f t="shared" si="150"/>
        <v/>
      </c>
      <c r="DR238" s="7" t="str">
        <f t="shared" si="150"/>
        <v/>
      </c>
      <c r="DS238" s="7" t="str">
        <f t="shared" si="150"/>
        <v/>
      </c>
      <c r="DT238" s="7" t="str">
        <f t="shared" si="150"/>
        <v/>
      </c>
      <c r="DU238" s="7" t="str">
        <f t="shared" si="150"/>
        <v/>
      </c>
      <c r="DV238" s="7" t="str">
        <f t="shared" si="150"/>
        <v/>
      </c>
      <c r="DW238" s="7" t="str">
        <f t="shared" si="150"/>
        <v/>
      </c>
    </row>
    <row r="239" spans="1:127" x14ac:dyDescent="0.35">
      <c r="A239" s="84" t="s">
        <v>281</v>
      </c>
      <c r="B239" s="84" t="s">
        <v>14</v>
      </c>
      <c r="C239" s="84" t="s">
        <v>13</v>
      </c>
      <c r="D239" s="84">
        <v>0.42810399999999998</v>
      </c>
      <c r="E239" s="82">
        <f>VLOOKUP(C239,'Literature Lookup Tables'!$A$2:$D$21,4,0)</f>
        <v>0.05</v>
      </c>
      <c r="F239" s="82">
        <f>VLOOKUP(C239,'Literature Lookup Tables'!$A$2:$D$21,3,0)</f>
        <v>0.05</v>
      </c>
      <c r="G239" s="64">
        <f>(VLOOKUP(C239,'Literature Lookup Tables'!$A$2:$L$21,2))*D239</f>
        <v>4.2810399999999998E-2</v>
      </c>
      <c r="H239" s="64">
        <f t="shared" si="129"/>
        <v>2.1405199999999999E-2</v>
      </c>
      <c r="I239" s="64">
        <f t="shared" si="130"/>
        <v>2.1405199999999999E-2</v>
      </c>
      <c r="J239" s="106">
        <f>VLOOKUP(C239,'Literature Lookup Tables'!$A$2:$L$21,MATCH(B239,listHYDROGROUPS,0))</f>
        <v>74</v>
      </c>
      <c r="K239" s="7" t="str">
        <f t="shared" si="136"/>
        <v/>
      </c>
      <c r="L239" s="7" t="str">
        <f t="shared" si="136"/>
        <v/>
      </c>
      <c r="M239" s="7" t="str">
        <f t="shared" si="136"/>
        <v/>
      </c>
      <c r="N239" s="7" t="str">
        <f t="shared" si="136"/>
        <v/>
      </c>
      <c r="O239" s="7" t="str">
        <f t="shared" si="136"/>
        <v/>
      </c>
      <c r="P239" s="7" t="str">
        <f t="shared" si="136"/>
        <v/>
      </c>
      <c r="Q239" s="7" t="str">
        <f t="shared" si="136"/>
        <v/>
      </c>
      <c r="R239" s="7" t="str">
        <f t="shared" si="136"/>
        <v/>
      </c>
      <c r="S239" s="7" t="str">
        <f t="shared" si="136"/>
        <v/>
      </c>
      <c r="T239" s="7" t="str">
        <f t="shared" si="136"/>
        <v/>
      </c>
      <c r="U239" s="7" t="str">
        <f t="shared" si="136"/>
        <v/>
      </c>
      <c r="V239" s="7" t="str">
        <f t="shared" si="136"/>
        <v/>
      </c>
      <c r="W239" s="7" t="str">
        <f t="shared" si="136"/>
        <v/>
      </c>
      <c r="X239" s="7" t="str">
        <f t="shared" si="136"/>
        <v/>
      </c>
      <c r="Y239" s="7" t="str">
        <f t="shared" si="136"/>
        <v/>
      </c>
      <c r="Z239" s="7" t="str">
        <f t="shared" si="149"/>
        <v/>
      </c>
      <c r="AA239" s="7" t="str">
        <f t="shared" si="148"/>
        <v/>
      </c>
      <c r="AB239" s="7" t="str">
        <f t="shared" si="148"/>
        <v/>
      </c>
      <c r="AC239" s="7" t="str">
        <f t="shared" si="148"/>
        <v/>
      </c>
      <c r="AD239" s="7" t="str">
        <f t="shared" si="148"/>
        <v/>
      </c>
      <c r="AE239" s="7" t="str">
        <f t="shared" si="148"/>
        <v/>
      </c>
      <c r="AF239" s="7" t="str">
        <f t="shared" si="148"/>
        <v/>
      </c>
      <c r="AG239" s="7" t="str">
        <f t="shared" si="148"/>
        <v/>
      </c>
      <c r="AH239" s="7" t="str">
        <f t="shared" si="148"/>
        <v/>
      </c>
      <c r="AI239" s="7" t="str">
        <f t="shared" si="148"/>
        <v/>
      </c>
      <c r="AJ239" s="7" t="str">
        <f t="shared" si="148"/>
        <v/>
      </c>
      <c r="AK239" s="7" t="str">
        <f t="shared" si="148"/>
        <v/>
      </c>
      <c r="AL239" s="7" t="str">
        <f t="shared" si="148"/>
        <v/>
      </c>
      <c r="AM239" s="7" t="str">
        <f t="shared" si="148"/>
        <v/>
      </c>
      <c r="AN239" s="7" t="str">
        <f t="shared" si="148"/>
        <v/>
      </c>
      <c r="AO239" s="7" t="str">
        <f t="shared" si="148"/>
        <v/>
      </c>
      <c r="AP239" s="7" t="str">
        <f t="shared" si="147"/>
        <v/>
      </c>
      <c r="AQ239" s="7" t="str">
        <f t="shared" si="147"/>
        <v/>
      </c>
      <c r="AR239" s="7" t="str">
        <f t="shared" si="147"/>
        <v/>
      </c>
      <c r="AS239" s="7" t="str">
        <f t="shared" si="147"/>
        <v/>
      </c>
      <c r="AT239" s="7" t="str">
        <f t="shared" si="147"/>
        <v/>
      </c>
      <c r="AU239" s="7" t="str">
        <f t="shared" si="147"/>
        <v/>
      </c>
      <c r="AV239" s="7" t="str">
        <f t="shared" si="147"/>
        <v/>
      </c>
      <c r="AW239" s="7" t="str">
        <f t="shared" si="147"/>
        <v/>
      </c>
      <c r="AX239" s="7" t="str">
        <f t="shared" si="147"/>
        <v/>
      </c>
      <c r="AY239" s="7" t="str">
        <f t="shared" si="147"/>
        <v/>
      </c>
      <c r="AZ239" s="7" t="str">
        <f t="shared" si="147"/>
        <v/>
      </c>
      <c r="BA239" s="7" t="str">
        <f t="shared" si="147"/>
        <v/>
      </c>
      <c r="BB239" s="7" t="str">
        <f t="shared" si="147"/>
        <v/>
      </c>
      <c r="BC239" s="7" t="str">
        <f t="shared" si="147"/>
        <v/>
      </c>
      <c r="BD239" s="7" t="str">
        <f t="shared" si="147"/>
        <v/>
      </c>
      <c r="BE239" s="7" t="str">
        <f t="shared" si="147"/>
        <v/>
      </c>
      <c r="BF239" s="7" t="str">
        <f t="shared" si="146"/>
        <v/>
      </c>
      <c r="BG239" s="7" t="str">
        <f t="shared" si="146"/>
        <v/>
      </c>
      <c r="BH239" s="7" t="str">
        <f t="shared" si="146"/>
        <v/>
      </c>
      <c r="BI239" s="7" t="str">
        <f t="shared" si="146"/>
        <v/>
      </c>
      <c r="BJ239" s="7" t="str">
        <f t="shared" si="146"/>
        <v/>
      </c>
      <c r="BK239" s="7" t="str">
        <f t="shared" si="146"/>
        <v/>
      </c>
      <c r="BL239" s="7" t="str">
        <f t="shared" si="146"/>
        <v/>
      </c>
      <c r="BM239" s="7" t="str">
        <f t="shared" si="146"/>
        <v/>
      </c>
      <c r="BN239" s="7" t="str">
        <f t="shared" si="146"/>
        <v/>
      </c>
      <c r="BO239" s="7" t="str">
        <f t="shared" si="146"/>
        <v/>
      </c>
      <c r="BP239" s="7" t="str">
        <f t="shared" si="146"/>
        <v/>
      </c>
      <c r="BQ239" s="7" t="str">
        <f t="shared" si="146"/>
        <v/>
      </c>
      <c r="BR239" s="7" t="str">
        <f t="shared" si="146"/>
        <v/>
      </c>
      <c r="BS239" s="7" t="str">
        <f t="shared" si="146"/>
        <v/>
      </c>
      <c r="BT239" s="7" t="str">
        <f t="shared" si="146"/>
        <v/>
      </c>
      <c r="BU239" s="7" t="str">
        <f t="shared" si="145"/>
        <v/>
      </c>
      <c r="BV239" s="7" t="str">
        <f t="shared" si="145"/>
        <v/>
      </c>
      <c r="BW239" s="7" t="str">
        <f t="shared" si="145"/>
        <v/>
      </c>
      <c r="BX239" s="7" t="str">
        <f t="shared" si="145"/>
        <v/>
      </c>
      <c r="BY239" s="7" t="str">
        <f t="shared" si="145"/>
        <v/>
      </c>
      <c r="BZ239" s="7" t="str">
        <f t="shared" si="145"/>
        <v/>
      </c>
      <c r="CA239" s="7" t="str">
        <f t="shared" si="145"/>
        <v/>
      </c>
      <c r="CB239" s="7" t="str">
        <f t="shared" si="145"/>
        <v/>
      </c>
      <c r="CC239" s="7" t="str">
        <f t="shared" si="145"/>
        <v/>
      </c>
      <c r="CD239" s="7" t="str">
        <f t="shared" si="145"/>
        <v/>
      </c>
      <c r="CE239" s="7" t="str">
        <f t="shared" si="145"/>
        <v/>
      </c>
      <c r="CF239" s="7" t="str">
        <f t="shared" si="145"/>
        <v/>
      </c>
      <c r="CG239" s="7" t="str">
        <f t="shared" si="145"/>
        <v/>
      </c>
      <c r="CH239" s="7" t="str">
        <f t="shared" si="145"/>
        <v/>
      </c>
      <c r="CI239" s="7" t="str">
        <f t="shared" si="145"/>
        <v/>
      </c>
      <c r="CJ239" s="7" t="str">
        <f t="shared" ref="CJ239:CY254" si="153">IF($A239=CJ$11,$J239*$D239,"")</f>
        <v/>
      </c>
      <c r="CK239" s="7" t="str">
        <f t="shared" si="153"/>
        <v/>
      </c>
      <c r="CL239" s="7" t="str">
        <f t="shared" si="153"/>
        <v/>
      </c>
      <c r="CM239" s="7" t="str">
        <f t="shared" si="153"/>
        <v/>
      </c>
      <c r="CN239" s="7" t="str">
        <f t="shared" si="153"/>
        <v/>
      </c>
      <c r="CO239" s="7" t="str">
        <f t="shared" si="153"/>
        <v/>
      </c>
      <c r="CP239" s="7" t="str">
        <f t="shared" si="153"/>
        <v/>
      </c>
      <c r="CQ239" s="7" t="str">
        <f t="shared" si="153"/>
        <v/>
      </c>
      <c r="CR239" s="7" t="str">
        <f t="shared" si="153"/>
        <v/>
      </c>
      <c r="CS239" s="7" t="str">
        <f t="shared" si="153"/>
        <v/>
      </c>
      <c r="CT239" s="7" t="str">
        <f t="shared" si="153"/>
        <v/>
      </c>
      <c r="CU239" s="7" t="str">
        <f t="shared" si="153"/>
        <v/>
      </c>
      <c r="CV239" s="7" t="str">
        <f t="shared" si="153"/>
        <v/>
      </c>
      <c r="CW239" s="7" t="str">
        <f t="shared" si="153"/>
        <v/>
      </c>
      <c r="CX239" s="7" t="str">
        <f t="shared" si="153"/>
        <v/>
      </c>
      <c r="CY239" s="7" t="str">
        <f t="shared" si="153"/>
        <v/>
      </c>
      <c r="CZ239" s="7" t="str">
        <f t="shared" si="152"/>
        <v/>
      </c>
      <c r="DA239" s="7" t="str">
        <f t="shared" si="152"/>
        <v/>
      </c>
      <c r="DB239" s="7" t="str">
        <f t="shared" si="152"/>
        <v/>
      </c>
      <c r="DC239" s="7" t="str">
        <f t="shared" si="152"/>
        <v/>
      </c>
      <c r="DD239" s="7" t="str">
        <f t="shared" si="152"/>
        <v/>
      </c>
      <c r="DE239" s="7" t="str">
        <f t="shared" si="152"/>
        <v/>
      </c>
      <c r="DF239" s="7" t="str">
        <f t="shared" si="152"/>
        <v/>
      </c>
      <c r="DG239" s="7" t="str">
        <f t="shared" si="152"/>
        <v/>
      </c>
      <c r="DH239" s="7" t="str">
        <f t="shared" si="152"/>
        <v/>
      </c>
      <c r="DI239" s="7" t="str">
        <f t="shared" si="152"/>
        <v/>
      </c>
      <c r="DJ239" s="7" t="str">
        <f t="shared" si="152"/>
        <v/>
      </c>
      <c r="DK239" s="7" t="str">
        <f t="shared" si="152"/>
        <v/>
      </c>
      <c r="DL239" s="7" t="str">
        <f t="shared" si="152"/>
        <v/>
      </c>
      <c r="DM239" s="7" t="str">
        <f t="shared" si="152"/>
        <v/>
      </c>
      <c r="DN239" s="7" t="str">
        <f t="shared" si="152"/>
        <v/>
      </c>
      <c r="DO239" s="7" t="str">
        <f t="shared" si="152"/>
        <v/>
      </c>
      <c r="DP239" s="7" t="str">
        <f t="shared" si="150"/>
        <v/>
      </c>
      <c r="DQ239" s="7" t="str">
        <f t="shared" si="150"/>
        <v/>
      </c>
      <c r="DR239" s="7" t="str">
        <f t="shared" si="150"/>
        <v/>
      </c>
      <c r="DS239" s="7" t="str">
        <f t="shared" si="150"/>
        <v/>
      </c>
      <c r="DT239" s="7" t="str">
        <f t="shared" si="150"/>
        <v/>
      </c>
      <c r="DU239" s="7" t="str">
        <f t="shared" si="150"/>
        <v/>
      </c>
      <c r="DV239" s="7" t="str">
        <f t="shared" si="150"/>
        <v/>
      </c>
      <c r="DW239" s="7" t="str">
        <f t="shared" si="150"/>
        <v/>
      </c>
    </row>
    <row r="240" spans="1:127" x14ac:dyDescent="0.35">
      <c r="A240" s="84" t="s">
        <v>281</v>
      </c>
      <c r="B240" s="84" t="s">
        <v>14</v>
      </c>
      <c r="C240" s="84" t="s">
        <v>3</v>
      </c>
      <c r="D240" s="84">
        <v>0.92951799999999996</v>
      </c>
      <c r="E240" s="82">
        <f>VLOOKUP(C240,'Literature Lookup Tables'!$A$2:$D$21,4,0)</f>
        <v>0</v>
      </c>
      <c r="F240" s="82">
        <f>VLOOKUP(C240,'Literature Lookup Tables'!$A$2:$D$21,3,0)</f>
        <v>0.2</v>
      </c>
      <c r="G240" s="64">
        <f>(VLOOKUP(C240,'Literature Lookup Tables'!$A$2:$L$21,2))*D240</f>
        <v>0.1859036</v>
      </c>
      <c r="H240" s="64">
        <f t="shared" si="129"/>
        <v>0.1859036</v>
      </c>
      <c r="I240" s="64">
        <f t="shared" si="130"/>
        <v>0</v>
      </c>
      <c r="J240" s="106">
        <f>VLOOKUP(C240,'Literature Lookup Tables'!$A$2:$L$21,MATCH(B240,listHYDROGROUPS,0))</f>
        <v>74</v>
      </c>
      <c r="K240" s="7" t="str">
        <f t="shared" si="136"/>
        <v/>
      </c>
      <c r="L240" s="7" t="str">
        <f t="shared" si="136"/>
        <v/>
      </c>
      <c r="M240" s="7" t="str">
        <f t="shared" si="136"/>
        <v/>
      </c>
      <c r="N240" s="7" t="str">
        <f t="shared" si="136"/>
        <v/>
      </c>
      <c r="O240" s="7" t="str">
        <f t="shared" si="136"/>
        <v/>
      </c>
      <c r="P240" s="7" t="str">
        <f t="shared" si="136"/>
        <v/>
      </c>
      <c r="Q240" s="7" t="str">
        <f t="shared" si="136"/>
        <v/>
      </c>
      <c r="R240" s="7" t="str">
        <f t="shared" si="136"/>
        <v/>
      </c>
      <c r="S240" s="7" t="str">
        <f t="shared" si="136"/>
        <v/>
      </c>
      <c r="T240" s="7" t="str">
        <f t="shared" si="136"/>
        <v/>
      </c>
      <c r="U240" s="7" t="str">
        <f t="shared" si="136"/>
        <v/>
      </c>
      <c r="V240" s="7" t="str">
        <f t="shared" si="136"/>
        <v/>
      </c>
      <c r="W240" s="7" t="str">
        <f t="shared" si="136"/>
        <v/>
      </c>
      <c r="X240" s="7" t="str">
        <f t="shared" si="136"/>
        <v/>
      </c>
      <c r="Y240" s="7" t="str">
        <f t="shared" si="136"/>
        <v/>
      </c>
      <c r="Z240" s="7" t="str">
        <f t="shared" si="149"/>
        <v/>
      </c>
      <c r="AA240" s="7" t="str">
        <f t="shared" si="148"/>
        <v/>
      </c>
      <c r="AB240" s="7" t="str">
        <f t="shared" si="148"/>
        <v/>
      </c>
      <c r="AC240" s="7" t="str">
        <f t="shared" si="148"/>
        <v/>
      </c>
      <c r="AD240" s="7" t="str">
        <f t="shared" si="148"/>
        <v/>
      </c>
      <c r="AE240" s="7" t="str">
        <f t="shared" si="148"/>
        <v/>
      </c>
      <c r="AF240" s="7" t="str">
        <f t="shared" si="148"/>
        <v/>
      </c>
      <c r="AG240" s="7" t="str">
        <f t="shared" si="148"/>
        <v/>
      </c>
      <c r="AH240" s="7" t="str">
        <f t="shared" si="148"/>
        <v/>
      </c>
      <c r="AI240" s="7" t="str">
        <f t="shared" si="148"/>
        <v/>
      </c>
      <c r="AJ240" s="7" t="str">
        <f t="shared" si="148"/>
        <v/>
      </c>
      <c r="AK240" s="7" t="str">
        <f t="shared" si="148"/>
        <v/>
      </c>
      <c r="AL240" s="7" t="str">
        <f t="shared" si="148"/>
        <v/>
      </c>
      <c r="AM240" s="7" t="str">
        <f t="shared" si="148"/>
        <v/>
      </c>
      <c r="AN240" s="7" t="str">
        <f t="shared" si="148"/>
        <v/>
      </c>
      <c r="AO240" s="7" t="str">
        <f t="shared" si="148"/>
        <v/>
      </c>
      <c r="AP240" s="7" t="str">
        <f t="shared" si="147"/>
        <v/>
      </c>
      <c r="AQ240" s="7" t="str">
        <f t="shared" si="147"/>
        <v/>
      </c>
      <c r="AR240" s="7" t="str">
        <f t="shared" si="147"/>
        <v/>
      </c>
      <c r="AS240" s="7" t="str">
        <f t="shared" si="147"/>
        <v/>
      </c>
      <c r="AT240" s="7" t="str">
        <f t="shared" si="147"/>
        <v/>
      </c>
      <c r="AU240" s="7" t="str">
        <f t="shared" si="147"/>
        <v/>
      </c>
      <c r="AV240" s="7" t="str">
        <f t="shared" si="147"/>
        <v/>
      </c>
      <c r="AW240" s="7" t="str">
        <f t="shared" si="147"/>
        <v/>
      </c>
      <c r="AX240" s="7" t="str">
        <f t="shared" si="147"/>
        <v/>
      </c>
      <c r="AY240" s="7" t="str">
        <f t="shared" si="147"/>
        <v/>
      </c>
      <c r="AZ240" s="7" t="str">
        <f t="shared" si="147"/>
        <v/>
      </c>
      <c r="BA240" s="7" t="str">
        <f t="shared" si="147"/>
        <v/>
      </c>
      <c r="BB240" s="7" t="str">
        <f t="shared" si="147"/>
        <v/>
      </c>
      <c r="BC240" s="7" t="str">
        <f t="shared" si="147"/>
        <v/>
      </c>
      <c r="BD240" s="7" t="str">
        <f t="shared" si="147"/>
        <v/>
      </c>
      <c r="BE240" s="7" t="str">
        <f t="shared" si="147"/>
        <v/>
      </c>
      <c r="BF240" s="7" t="str">
        <f t="shared" si="146"/>
        <v/>
      </c>
      <c r="BG240" s="7" t="str">
        <f t="shared" si="146"/>
        <v/>
      </c>
      <c r="BH240" s="7" t="str">
        <f t="shared" si="146"/>
        <v/>
      </c>
      <c r="BI240" s="7" t="str">
        <f t="shared" si="146"/>
        <v/>
      </c>
      <c r="BJ240" s="7" t="str">
        <f t="shared" si="146"/>
        <v/>
      </c>
      <c r="BK240" s="7" t="str">
        <f t="shared" si="146"/>
        <v/>
      </c>
      <c r="BL240" s="7" t="str">
        <f t="shared" si="146"/>
        <v/>
      </c>
      <c r="BM240" s="7" t="str">
        <f t="shared" si="146"/>
        <v/>
      </c>
      <c r="BN240" s="7" t="str">
        <f t="shared" si="146"/>
        <v/>
      </c>
      <c r="BO240" s="7" t="str">
        <f t="shared" si="146"/>
        <v/>
      </c>
      <c r="BP240" s="7" t="str">
        <f t="shared" si="146"/>
        <v/>
      </c>
      <c r="BQ240" s="7" t="str">
        <f t="shared" si="146"/>
        <v/>
      </c>
      <c r="BR240" s="7" t="str">
        <f t="shared" si="146"/>
        <v/>
      </c>
      <c r="BS240" s="7" t="str">
        <f t="shared" si="146"/>
        <v/>
      </c>
      <c r="BT240" s="7" t="str">
        <f t="shared" si="146"/>
        <v/>
      </c>
      <c r="BU240" s="7" t="str">
        <f t="shared" ref="BU240:CJ255" si="154">IF($A240=BU$11,$J240*$D240,"")</f>
        <v/>
      </c>
      <c r="BV240" s="7" t="str">
        <f t="shared" si="154"/>
        <v/>
      </c>
      <c r="BW240" s="7" t="str">
        <f t="shared" si="154"/>
        <v/>
      </c>
      <c r="BX240" s="7" t="str">
        <f t="shared" si="154"/>
        <v/>
      </c>
      <c r="BY240" s="7" t="str">
        <f t="shared" si="154"/>
        <v/>
      </c>
      <c r="BZ240" s="7" t="str">
        <f t="shared" si="154"/>
        <v/>
      </c>
      <c r="CA240" s="7" t="str">
        <f t="shared" si="154"/>
        <v/>
      </c>
      <c r="CB240" s="7" t="str">
        <f t="shared" si="154"/>
        <v/>
      </c>
      <c r="CC240" s="7" t="str">
        <f t="shared" si="154"/>
        <v/>
      </c>
      <c r="CD240" s="7" t="str">
        <f t="shared" si="154"/>
        <v/>
      </c>
      <c r="CE240" s="7" t="str">
        <f t="shared" si="154"/>
        <v/>
      </c>
      <c r="CF240" s="7" t="str">
        <f t="shared" si="154"/>
        <v/>
      </c>
      <c r="CG240" s="7" t="str">
        <f t="shared" si="154"/>
        <v/>
      </c>
      <c r="CH240" s="7" t="str">
        <f t="shared" si="154"/>
        <v/>
      </c>
      <c r="CI240" s="7" t="str">
        <f t="shared" si="154"/>
        <v/>
      </c>
      <c r="CJ240" s="7" t="str">
        <f t="shared" si="154"/>
        <v/>
      </c>
      <c r="CK240" s="7" t="str">
        <f t="shared" si="153"/>
        <v/>
      </c>
      <c r="CL240" s="7" t="str">
        <f t="shared" si="153"/>
        <v/>
      </c>
      <c r="CM240" s="7" t="str">
        <f t="shared" si="153"/>
        <v/>
      </c>
      <c r="CN240" s="7" t="str">
        <f t="shared" si="153"/>
        <v/>
      </c>
      <c r="CO240" s="7" t="str">
        <f t="shared" si="153"/>
        <v/>
      </c>
      <c r="CP240" s="7" t="str">
        <f t="shared" si="153"/>
        <v/>
      </c>
      <c r="CQ240" s="7" t="str">
        <f t="shared" si="153"/>
        <v/>
      </c>
      <c r="CR240" s="7" t="str">
        <f t="shared" si="153"/>
        <v/>
      </c>
      <c r="CS240" s="7" t="str">
        <f t="shared" si="153"/>
        <v/>
      </c>
      <c r="CT240" s="7" t="str">
        <f t="shared" si="153"/>
        <v/>
      </c>
      <c r="CU240" s="7" t="str">
        <f t="shared" si="153"/>
        <v/>
      </c>
      <c r="CV240" s="7" t="str">
        <f t="shared" si="153"/>
        <v/>
      </c>
      <c r="CW240" s="7" t="str">
        <f t="shared" si="153"/>
        <v/>
      </c>
      <c r="CX240" s="7" t="str">
        <f t="shared" si="153"/>
        <v/>
      </c>
      <c r="CY240" s="7" t="str">
        <f t="shared" si="153"/>
        <v/>
      </c>
      <c r="CZ240" s="7" t="str">
        <f t="shared" si="152"/>
        <v/>
      </c>
      <c r="DA240" s="7" t="str">
        <f t="shared" si="152"/>
        <v/>
      </c>
      <c r="DB240" s="7" t="str">
        <f t="shared" si="152"/>
        <v/>
      </c>
      <c r="DC240" s="7" t="str">
        <f t="shared" si="152"/>
        <v/>
      </c>
      <c r="DD240" s="7" t="str">
        <f t="shared" si="152"/>
        <v/>
      </c>
      <c r="DE240" s="7" t="str">
        <f t="shared" si="152"/>
        <v/>
      </c>
      <c r="DF240" s="7" t="str">
        <f t="shared" si="152"/>
        <v/>
      </c>
      <c r="DG240" s="7" t="str">
        <f t="shared" si="152"/>
        <v/>
      </c>
      <c r="DH240" s="7" t="str">
        <f t="shared" si="152"/>
        <v/>
      </c>
      <c r="DI240" s="7" t="str">
        <f t="shared" si="152"/>
        <v/>
      </c>
      <c r="DJ240" s="7" t="str">
        <f t="shared" si="152"/>
        <v/>
      </c>
      <c r="DK240" s="7" t="str">
        <f t="shared" si="152"/>
        <v/>
      </c>
      <c r="DL240" s="7" t="str">
        <f t="shared" si="152"/>
        <v/>
      </c>
      <c r="DM240" s="7" t="str">
        <f t="shared" si="152"/>
        <v/>
      </c>
      <c r="DN240" s="7" t="str">
        <f t="shared" si="152"/>
        <v/>
      </c>
      <c r="DO240" s="7" t="str">
        <f t="shared" si="152"/>
        <v/>
      </c>
      <c r="DP240" s="7" t="str">
        <f t="shared" si="150"/>
        <v/>
      </c>
      <c r="DQ240" s="7" t="str">
        <f t="shared" si="150"/>
        <v/>
      </c>
      <c r="DR240" s="7" t="str">
        <f t="shared" si="150"/>
        <v/>
      </c>
      <c r="DS240" s="7" t="str">
        <f t="shared" si="150"/>
        <v/>
      </c>
      <c r="DT240" s="7" t="str">
        <f t="shared" si="150"/>
        <v/>
      </c>
      <c r="DU240" s="7" t="str">
        <f t="shared" si="150"/>
        <v/>
      </c>
      <c r="DV240" s="7" t="str">
        <f t="shared" si="150"/>
        <v/>
      </c>
      <c r="DW240" s="7" t="str">
        <f t="shared" si="150"/>
        <v/>
      </c>
    </row>
    <row r="241" spans="1:127" x14ac:dyDescent="0.35">
      <c r="A241" s="84" t="s">
        <v>281</v>
      </c>
      <c r="B241" s="84" t="s">
        <v>14</v>
      </c>
      <c r="C241" s="84" t="s">
        <v>10</v>
      </c>
      <c r="D241" s="84">
        <v>0.391428</v>
      </c>
      <c r="E241" s="82">
        <f>VLOOKUP(C241,'Literature Lookup Tables'!$A$2:$D$21,4,0)</f>
        <v>0.03</v>
      </c>
      <c r="F241" s="82">
        <f>VLOOKUP(C241,'Literature Lookup Tables'!$A$2:$D$21,3,0)</f>
        <v>0</v>
      </c>
      <c r="G241" s="64">
        <f>(VLOOKUP(C241,'Literature Lookup Tables'!$A$2:$L$21,2))*D241</f>
        <v>1.1742839999999999E-2</v>
      </c>
      <c r="H241" s="64">
        <f t="shared" si="129"/>
        <v>0</v>
      </c>
      <c r="I241" s="64">
        <f t="shared" si="130"/>
        <v>1.1742839999999999E-2</v>
      </c>
      <c r="J241" s="106">
        <f>VLOOKUP(C241,'Literature Lookup Tables'!$A$2:$L$21,MATCH(B241,listHYDROGROUPS,0))</f>
        <v>74</v>
      </c>
      <c r="K241" s="7" t="str">
        <f t="shared" si="136"/>
        <v/>
      </c>
      <c r="L241" s="7" t="str">
        <f t="shared" si="136"/>
        <v/>
      </c>
      <c r="M241" s="7" t="str">
        <f t="shared" si="136"/>
        <v/>
      </c>
      <c r="N241" s="7" t="str">
        <f t="shared" si="136"/>
        <v/>
      </c>
      <c r="O241" s="7" t="str">
        <f t="shared" si="136"/>
        <v/>
      </c>
      <c r="P241" s="7" t="str">
        <f t="shared" si="136"/>
        <v/>
      </c>
      <c r="Q241" s="7" t="str">
        <f t="shared" si="136"/>
        <v/>
      </c>
      <c r="R241" s="7" t="str">
        <f t="shared" si="136"/>
        <v/>
      </c>
      <c r="S241" s="7" t="str">
        <f t="shared" ref="K241:Y271" si="155">IF($A241=S$11,$J241*$D241,"")</f>
        <v/>
      </c>
      <c r="T241" s="7" t="str">
        <f t="shared" si="155"/>
        <v/>
      </c>
      <c r="U241" s="7" t="str">
        <f t="shared" si="155"/>
        <v/>
      </c>
      <c r="V241" s="7" t="str">
        <f t="shared" si="155"/>
        <v/>
      </c>
      <c r="W241" s="7" t="str">
        <f t="shared" si="155"/>
        <v/>
      </c>
      <c r="X241" s="7" t="str">
        <f t="shared" si="155"/>
        <v/>
      </c>
      <c r="Y241" s="7" t="str">
        <f t="shared" si="155"/>
        <v/>
      </c>
      <c r="Z241" s="7" t="str">
        <f t="shared" si="149"/>
        <v/>
      </c>
      <c r="AA241" s="7" t="str">
        <f t="shared" si="148"/>
        <v/>
      </c>
      <c r="AB241" s="7" t="str">
        <f t="shared" si="148"/>
        <v/>
      </c>
      <c r="AC241" s="7" t="str">
        <f t="shared" si="148"/>
        <v/>
      </c>
      <c r="AD241" s="7" t="str">
        <f t="shared" si="148"/>
        <v/>
      </c>
      <c r="AE241" s="7" t="str">
        <f t="shared" si="148"/>
        <v/>
      </c>
      <c r="AF241" s="7" t="str">
        <f t="shared" si="148"/>
        <v/>
      </c>
      <c r="AG241" s="7" t="str">
        <f t="shared" si="148"/>
        <v/>
      </c>
      <c r="AH241" s="7" t="str">
        <f t="shared" si="148"/>
        <v/>
      </c>
      <c r="AI241" s="7" t="str">
        <f t="shared" si="148"/>
        <v/>
      </c>
      <c r="AJ241" s="7" t="str">
        <f t="shared" si="148"/>
        <v/>
      </c>
      <c r="AK241" s="7" t="str">
        <f t="shared" si="148"/>
        <v/>
      </c>
      <c r="AL241" s="7" t="str">
        <f t="shared" si="148"/>
        <v/>
      </c>
      <c r="AM241" s="7" t="str">
        <f t="shared" si="148"/>
        <v/>
      </c>
      <c r="AN241" s="7" t="str">
        <f t="shared" si="148"/>
        <v/>
      </c>
      <c r="AO241" s="7" t="str">
        <f t="shared" si="148"/>
        <v/>
      </c>
      <c r="AP241" s="7" t="str">
        <f t="shared" si="147"/>
        <v/>
      </c>
      <c r="AQ241" s="7" t="str">
        <f t="shared" si="147"/>
        <v/>
      </c>
      <c r="AR241" s="7" t="str">
        <f t="shared" si="147"/>
        <v/>
      </c>
      <c r="AS241" s="7" t="str">
        <f t="shared" si="147"/>
        <v/>
      </c>
      <c r="AT241" s="7" t="str">
        <f t="shared" si="147"/>
        <v/>
      </c>
      <c r="AU241" s="7" t="str">
        <f t="shared" si="147"/>
        <v/>
      </c>
      <c r="AV241" s="7" t="str">
        <f t="shared" si="147"/>
        <v/>
      </c>
      <c r="AW241" s="7" t="str">
        <f t="shared" si="147"/>
        <v/>
      </c>
      <c r="AX241" s="7" t="str">
        <f t="shared" si="147"/>
        <v/>
      </c>
      <c r="AY241" s="7" t="str">
        <f t="shared" si="147"/>
        <v/>
      </c>
      <c r="AZ241" s="7" t="str">
        <f t="shared" si="147"/>
        <v/>
      </c>
      <c r="BA241" s="7" t="str">
        <f t="shared" si="147"/>
        <v/>
      </c>
      <c r="BB241" s="7" t="str">
        <f t="shared" si="147"/>
        <v/>
      </c>
      <c r="BC241" s="7" t="str">
        <f t="shared" si="147"/>
        <v/>
      </c>
      <c r="BD241" s="7" t="str">
        <f t="shared" si="147"/>
        <v/>
      </c>
      <c r="BE241" s="7" t="str">
        <f t="shared" si="147"/>
        <v/>
      </c>
      <c r="BF241" s="7" t="str">
        <f t="shared" si="146"/>
        <v/>
      </c>
      <c r="BG241" s="7" t="str">
        <f t="shared" si="146"/>
        <v/>
      </c>
      <c r="BH241" s="7" t="str">
        <f t="shared" si="146"/>
        <v/>
      </c>
      <c r="BI241" s="7" t="str">
        <f t="shared" si="146"/>
        <v/>
      </c>
      <c r="BJ241" s="7" t="str">
        <f t="shared" si="146"/>
        <v/>
      </c>
      <c r="BK241" s="7" t="str">
        <f t="shared" si="146"/>
        <v/>
      </c>
      <c r="BL241" s="7" t="str">
        <f t="shared" si="146"/>
        <v/>
      </c>
      <c r="BM241" s="7" t="str">
        <f t="shared" si="146"/>
        <v/>
      </c>
      <c r="BN241" s="7" t="str">
        <f t="shared" si="146"/>
        <v/>
      </c>
      <c r="BO241" s="7" t="str">
        <f t="shared" si="146"/>
        <v/>
      </c>
      <c r="BP241" s="7" t="str">
        <f t="shared" si="146"/>
        <v/>
      </c>
      <c r="BQ241" s="7" t="str">
        <f t="shared" si="146"/>
        <v/>
      </c>
      <c r="BR241" s="7" t="str">
        <f t="shared" si="146"/>
        <v/>
      </c>
      <c r="BS241" s="7" t="str">
        <f t="shared" si="146"/>
        <v/>
      </c>
      <c r="BT241" s="7" t="str">
        <f t="shared" si="146"/>
        <v/>
      </c>
      <c r="BU241" s="7" t="str">
        <f t="shared" si="154"/>
        <v/>
      </c>
      <c r="BV241" s="7" t="str">
        <f t="shared" si="154"/>
        <v/>
      </c>
      <c r="BW241" s="7" t="str">
        <f t="shared" si="154"/>
        <v/>
      </c>
      <c r="BX241" s="7" t="str">
        <f t="shared" si="154"/>
        <v/>
      </c>
      <c r="BY241" s="7" t="str">
        <f t="shared" si="154"/>
        <v/>
      </c>
      <c r="BZ241" s="7" t="str">
        <f t="shared" si="154"/>
        <v/>
      </c>
      <c r="CA241" s="7" t="str">
        <f t="shared" si="154"/>
        <v/>
      </c>
      <c r="CB241" s="7" t="str">
        <f t="shared" si="154"/>
        <v/>
      </c>
      <c r="CC241" s="7" t="str">
        <f t="shared" si="154"/>
        <v/>
      </c>
      <c r="CD241" s="7" t="str">
        <f t="shared" si="154"/>
        <v/>
      </c>
      <c r="CE241" s="7" t="str">
        <f t="shared" si="154"/>
        <v/>
      </c>
      <c r="CF241" s="7" t="str">
        <f t="shared" si="154"/>
        <v/>
      </c>
      <c r="CG241" s="7" t="str">
        <f t="shared" si="154"/>
        <v/>
      </c>
      <c r="CH241" s="7" t="str">
        <f t="shared" si="154"/>
        <v/>
      </c>
      <c r="CI241" s="7" t="str">
        <f t="shared" si="154"/>
        <v/>
      </c>
      <c r="CJ241" s="7" t="str">
        <f t="shared" si="154"/>
        <v/>
      </c>
      <c r="CK241" s="7" t="str">
        <f t="shared" si="153"/>
        <v/>
      </c>
      <c r="CL241" s="7" t="str">
        <f t="shared" si="153"/>
        <v/>
      </c>
      <c r="CM241" s="7" t="str">
        <f t="shared" si="153"/>
        <v/>
      </c>
      <c r="CN241" s="7" t="str">
        <f t="shared" si="153"/>
        <v/>
      </c>
      <c r="CO241" s="7" t="str">
        <f t="shared" si="153"/>
        <v/>
      </c>
      <c r="CP241" s="7" t="str">
        <f t="shared" si="153"/>
        <v/>
      </c>
      <c r="CQ241" s="7" t="str">
        <f t="shared" si="153"/>
        <v/>
      </c>
      <c r="CR241" s="7" t="str">
        <f t="shared" si="153"/>
        <v/>
      </c>
      <c r="CS241" s="7" t="str">
        <f t="shared" si="153"/>
        <v/>
      </c>
      <c r="CT241" s="7" t="str">
        <f t="shared" si="153"/>
        <v/>
      </c>
      <c r="CU241" s="7" t="str">
        <f t="shared" si="153"/>
        <v/>
      </c>
      <c r="CV241" s="7" t="str">
        <f t="shared" si="153"/>
        <v/>
      </c>
      <c r="CW241" s="7" t="str">
        <f t="shared" si="153"/>
        <v/>
      </c>
      <c r="CX241" s="7" t="str">
        <f t="shared" si="153"/>
        <v/>
      </c>
      <c r="CY241" s="7" t="str">
        <f t="shared" si="153"/>
        <v/>
      </c>
      <c r="CZ241" s="7" t="str">
        <f t="shared" si="152"/>
        <v/>
      </c>
      <c r="DA241" s="7" t="str">
        <f t="shared" si="152"/>
        <v/>
      </c>
      <c r="DB241" s="7" t="str">
        <f t="shared" si="152"/>
        <v/>
      </c>
      <c r="DC241" s="7" t="str">
        <f t="shared" si="152"/>
        <v/>
      </c>
      <c r="DD241" s="7" t="str">
        <f t="shared" si="152"/>
        <v/>
      </c>
      <c r="DE241" s="7" t="str">
        <f t="shared" si="152"/>
        <v/>
      </c>
      <c r="DF241" s="7" t="str">
        <f t="shared" si="152"/>
        <v/>
      </c>
      <c r="DG241" s="7" t="str">
        <f t="shared" si="152"/>
        <v/>
      </c>
      <c r="DH241" s="7" t="str">
        <f t="shared" si="152"/>
        <v/>
      </c>
      <c r="DI241" s="7" t="str">
        <f t="shared" si="152"/>
        <v/>
      </c>
      <c r="DJ241" s="7" t="str">
        <f t="shared" si="152"/>
        <v/>
      </c>
      <c r="DK241" s="7" t="str">
        <f t="shared" si="152"/>
        <v/>
      </c>
      <c r="DL241" s="7" t="str">
        <f t="shared" si="152"/>
        <v/>
      </c>
      <c r="DM241" s="7" t="str">
        <f t="shared" si="152"/>
        <v/>
      </c>
      <c r="DN241" s="7" t="str">
        <f t="shared" si="152"/>
        <v/>
      </c>
      <c r="DO241" s="7" t="str">
        <f t="shared" si="152"/>
        <v/>
      </c>
      <c r="DP241" s="7" t="str">
        <f t="shared" si="150"/>
        <v/>
      </c>
      <c r="DQ241" s="7" t="str">
        <f t="shared" si="150"/>
        <v/>
      </c>
      <c r="DR241" s="7" t="str">
        <f t="shared" si="150"/>
        <v/>
      </c>
      <c r="DS241" s="7" t="str">
        <f t="shared" si="150"/>
        <v/>
      </c>
      <c r="DT241" s="7" t="str">
        <f t="shared" si="150"/>
        <v/>
      </c>
      <c r="DU241" s="7" t="str">
        <f t="shared" si="150"/>
        <v/>
      </c>
      <c r="DV241" s="7" t="str">
        <f t="shared" si="150"/>
        <v/>
      </c>
      <c r="DW241" s="7" t="str">
        <f t="shared" si="150"/>
        <v/>
      </c>
    </row>
    <row r="242" spans="1:127" x14ac:dyDescent="0.35">
      <c r="A242" s="84" t="s">
        <v>287</v>
      </c>
      <c r="B242" s="84" t="s">
        <v>14</v>
      </c>
      <c r="C242" s="84" t="s">
        <v>3</v>
      </c>
      <c r="D242" s="84">
        <v>2.1681370000000002</v>
      </c>
      <c r="E242" s="82">
        <f>VLOOKUP(C242,'Literature Lookup Tables'!$A$2:$D$21,4,0)</f>
        <v>0</v>
      </c>
      <c r="F242" s="82">
        <f>VLOOKUP(C242,'Literature Lookup Tables'!$A$2:$D$21,3,0)</f>
        <v>0.2</v>
      </c>
      <c r="G242" s="64">
        <f>(VLOOKUP(C242,'Literature Lookup Tables'!$A$2:$L$21,2))*D242</f>
        <v>0.43362740000000005</v>
      </c>
      <c r="H242" s="64">
        <f t="shared" si="129"/>
        <v>0.43362740000000005</v>
      </c>
      <c r="I242" s="64">
        <f t="shared" si="130"/>
        <v>0</v>
      </c>
      <c r="J242" s="106">
        <f>VLOOKUP(C242,'Literature Lookup Tables'!$A$2:$L$21,MATCH(B242,listHYDROGROUPS,0))</f>
        <v>74</v>
      </c>
      <c r="K242" s="7" t="str">
        <f t="shared" ref="K242:Y275" si="156">IF($A242=K$11,$J242*$D242,"")</f>
        <v/>
      </c>
      <c r="L242" s="7" t="str">
        <f t="shared" si="156"/>
        <v/>
      </c>
      <c r="M242" s="7">
        <f t="shared" si="156"/>
        <v>160.44213800000003</v>
      </c>
      <c r="N242" s="7" t="str">
        <f t="shared" si="156"/>
        <v/>
      </c>
      <c r="O242" s="7" t="str">
        <f t="shared" si="156"/>
        <v/>
      </c>
      <c r="P242" s="7" t="str">
        <f t="shared" si="156"/>
        <v/>
      </c>
      <c r="Q242" s="7" t="str">
        <f t="shared" si="156"/>
        <v/>
      </c>
      <c r="R242" s="7" t="str">
        <f t="shared" si="156"/>
        <v/>
      </c>
      <c r="S242" s="7" t="str">
        <f t="shared" si="156"/>
        <v/>
      </c>
      <c r="T242" s="7" t="str">
        <f t="shared" si="156"/>
        <v/>
      </c>
      <c r="U242" s="7" t="str">
        <f t="shared" si="156"/>
        <v/>
      </c>
      <c r="V242" s="7" t="str">
        <f t="shared" si="156"/>
        <v/>
      </c>
      <c r="W242" s="7" t="str">
        <f t="shared" si="156"/>
        <v/>
      </c>
      <c r="X242" s="7" t="str">
        <f t="shared" si="156"/>
        <v/>
      </c>
      <c r="Y242" s="7" t="str">
        <f t="shared" si="156"/>
        <v/>
      </c>
      <c r="Z242" s="7" t="str">
        <f t="shared" si="149"/>
        <v/>
      </c>
      <c r="AA242" s="7" t="str">
        <f t="shared" si="148"/>
        <v/>
      </c>
      <c r="AB242" s="7" t="str">
        <f t="shared" si="148"/>
        <v/>
      </c>
      <c r="AC242" s="7" t="str">
        <f t="shared" si="148"/>
        <v/>
      </c>
      <c r="AD242" s="7" t="str">
        <f t="shared" si="148"/>
        <v/>
      </c>
      <c r="AE242" s="7" t="str">
        <f t="shared" si="148"/>
        <v/>
      </c>
      <c r="AF242" s="7" t="str">
        <f t="shared" si="148"/>
        <v/>
      </c>
      <c r="AG242" s="7" t="str">
        <f t="shared" si="148"/>
        <v/>
      </c>
      <c r="AH242" s="7" t="str">
        <f t="shared" si="148"/>
        <v/>
      </c>
      <c r="AI242" s="7" t="str">
        <f t="shared" si="148"/>
        <v/>
      </c>
      <c r="AJ242" s="7" t="str">
        <f t="shared" si="148"/>
        <v/>
      </c>
      <c r="AK242" s="7" t="str">
        <f t="shared" si="148"/>
        <v/>
      </c>
      <c r="AL242" s="7" t="str">
        <f t="shared" si="148"/>
        <v/>
      </c>
      <c r="AM242" s="7" t="str">
        <f t="shared" si="148"/>
        <v/>
      </c>
      <c r="AN242" s="7" t="str">
        <f t="shared" si="148"/>
        <v/>
      </c>
      <c r="AO242" s="7" t="str">
        <f t="shared" si="148"/>
        <v/>
      </c>
      <c r="AP242" s="7" t="str">
        <f t="shared" si="147"/>
        <v/>
      </c>
      <c r="AQ242" s="7" t="str">
        <f t="shared" si="147"/>
        <v/>
      </c>
      <c r="AR242" s="7" t="str">
        <f t="shared" si="147"/>
        <v/>
      </c>
      <c r="AS242" s="7" t="str">
        <f t="shared" si="147"/>
        <v/>
      </c>
      <c r="AT242" s="7" t="str">
        <f t="shared" si="147"/>
        <v/>
      </c>
      <c r="AU242" s="7" t="str">
        <f t="shared" si="147"/>
        <v/>
      </c>
      <c r="AV242" s="7" t="str">
        <f t="shared" si="147"/>
        <v/>
      </c>
      <c r="AW242" s="7" t="str">
        <f t="shared" si="147"/>
        <v/>
      </c>
      <c r="AX242" s="7" t="str">
        <f t="shared" si="147"/>
        <v/>
      </c>
      <c r="AY242" s="7" t="str">
        <f t="shared" si="147"/>
        <v/>
      </c>
      <c r="AZ242" s="7" t="str">
        <f t="shared" si="147"/>
        <v/>
      </c>
      <c r="BA242" s="7" t="str">
        <f t="shared" si="147"/>
        <v/>
      </c>
      <c r="BB242" s="7" t="str">
        <f t="shared" si="147"/>
        <v/>
      </c>
      <c r="BC242" s="7" t="str">
        <f t="shared" si="147"/>
        <v/>
      </c>
      <c r="BD242" s="7" t="str">
        <f t="shared" si="147"/>
        <v/>
      </c>
      <c r="BE242" s="7" t="str">
        <f t="shared" si="147"/>
        <v/>
      </c>
      <c r="BF242" s="7" t="str">
        <f t="shared" si="146"/>
        <v/>
      </c>
      <c r="BG242" s="7" t="str">
        <f t="shared" si="146"/>
        <v/>
      </c>
      <c r="BH242" s="7" t="str">
        <f t="shared" si="146"/>
        <v/>
      </c>
      <c r="BI242" s="7" t="str">
        <f t="shared" si="146"/>
        <v/>
      </c>
      <c r="BJ242" s="7" t="str">
        <f t="shared" si="146"/>
        <v/>
      </c>
      <c r="BK242" s="7" t="str">
        <f t="shared" si="146"/>
        <v/>
      </c>
      <c r="BL242" s="7" t="str">
        <f t="shared" si="146"/>
        <v/>
      </c>
      <c r="BM242" s="7" t="str">
        <f t="shared" si="146"/>
        <v/>
      </c>
      <c r="BN242" s="7" t="str">
        <f t="shared" si="146"/>
        <v/>
      </c>
      <c r="BO242" s="7" t="str">
        <f t="shared" si="146"/>
        <v/>
      </c>
      <c r="BP242" s="7" t="str">
        <f t="shared" si="146"/>
        <v/>
      </c>
      <c r="BQ242" s="7" t="str">
        <f t="shared" si="146"/>
        <v/>
      </c>
      <c r="BR242" s="7" t="str">
        <f t="shared" si="146"/>
        <v/>
      </c>
      <c r="BS242" s="7" t="str">
        <f t="shared" si="146"/>
        <v/>
      </c>
      <c r="BT242" s="7" t="str">
        <f t="shared" si="146"/>
        <v/>
      </c>
      <c r="BU242" s="7" t="str">
        <f t="shared" si="154"/>
        <v/>
      </c>
      <c r="BV242" s="7" t="str">
        <f t="shared" si="154"/>
        <v/>
      </c>
      <c r="BW242" s="7" t="str">
        <f t="shared" si="154"/>
        <v/>
      </c>
      <c r="BX242" s="7" t="str">
        <f t="shared" si="154"/>
        <v/>
      </c>
      <c r="BY242" s="7" t="str">
        <f t="shared" si="154"/>
        <v/>
      </c>
      <c r="BZ242" s="7" t="str">
        <f t="shared" si="154"/>
        <v/>
      </c>
      <c r="CA242" s="7" t="str">
        <f t="shared" si="154"/>
        <v/>
      </c>
      <c r="CB242" s="7" t="str">
        <f t="shared" si="154"/>
        <v/>
      </c>
      <c r="CC242" s="7" t="str">
        <f t="shared" si="154"/>
        <v/>
      </c>
      <c r="CD242" s="7" t="str">
        <f t="shared" si="154"/>
        <v/>
      </c>
      <c r="CE242" s="7" t="str">
        <f t="shared" si="154"/>
        <v/>
      </c>
      <c r="CF242" s="7" t="str">
        <f t="shared" si="154"/>
        <v/>
      </c>
      <c r="CG242" s="7" t="str">
        <f t="shared" si="154"/>
        <v/>
      </c>
      <c r="CH242" s="7" t="str">
        <f t="shared" si="154"/>
        <v/>
      </c>
      <c r="CI242" s="7" t="str">
        <f t="shared" si="154"/>
        <v/>
      </c>
      <c r="CJ242" s="7" t="str">
        <f t="shared" si="154"/>
        <v/>
      </c>
      <c r="CK242" s="7" t="str">
        <f t="shared" si="153"/>
        <v/>
      </c>
      <c r="CL242" s="7" t="str">
        <f t="shared" si="153"/>
        <v/>
      </c>
      <c r="CM242" s="7" t="str">
        <f t="shared" si="153"/>
        <v/>
      </c>
      <c r="CN242" s="7" t="str">
        <f t="shared" si="153"/>
        <v/>
      </c>
      <c r="CO242" s="7" t="str">
        <f t="shared" si="153"/>
        <v/>
      </c>
      <c r="CP242" s="7" t="str">
        <f t="shared" si="153"/>
        <v/>
      </c>
      <c r="CQ242" s="7" t="str">
        <f t="shared" si="153"/>
        <v/>
      </c>
      <c r="CR242" s="7" t="str">
        <f t="shared" si="153"/>
        <v/>
      </c>
      <c r="CS242" s="7" t="str">
        <f t="shared" si="153"/>
        <v/>
      </c>
      <c r="CT242" s="7" t="str">
        <f t="shared" si="153"/>
        <v/>
      </c>
      <c r="CU242" s="7" t="str">
        <f t="shared" si="153"/>
        <v/>
      </c>
      <c r="CV242" s="7" t="str">
        <f t="shared" si="153"/>
        <v/>
      </c>
      <c r="CW242" s="7" t="str">
        <f t="shared" si="153"/>
        <v/>
      </c>
      <c r="CX242" s="7" t="str">
        <f t="shared" si="153"/>
        <v/>
      </c>
      <c r="CY242" s="7" t="str">
        <f t="shared" si="153"/>
        <v/>
      </c>
      <c r="CZ242" s="7" t="str">
        <f t="shared" si="152"/>
        <v/>
      </c>
      <c r="DA242" s="7" t="str">
        <f t="shared" si="152"/>
        <v/>
      </c>
      <c r="DB242" s="7" t="str">
        <f t="shared" si="152"/>
        <v/>
      </c>
      <c r="DC242" s="7" t="str">
        <f t="shared" si="152"/>
        <v/>
      </c>
      <c r="DD242" s="7" t="str">
        <f t="shared" si="152"/>
        <v/>
      </c>
      <c r="DE242" s="7" t="str">
        <f t="shared" si="152"/>
        <v/>
      </c>
      <c r="DF242" s="7" t="str">
        <f t="shared" si="152"/>
        <v/>
      </c>
      <c r="DG242" s="7" t="str">
        <f t="shared" si="152"/>
        <v/>
      </c>
      <c r="DH242" s="7" t="str">
        <f t="shared" si="152"/>
        <v/>
      </c>
      <c r="DI242" s="7" t="str">
        <f t="shared" si="152"/>
        <v/>
      </c>
      <c r="DJ242" s="7" t="str">
        <f t="shared" si="152"/>
        <v/>
      </c>
      <c r="DK242" s="7" t="str">
        <f t="shared" si="152"/>
        <v/>
      </c>
      <c r="DL242" s="7" t="str">
        <f t="shared" si="152"/>
        <v/>
      </c>
      <c r="DM242" s="7" t="str">
        <f t="shared" si="152"/>
        <v/>
      </c>
      <c r="DN242" s="7" t="str">
        <f t="shared" si="152"/>
        <v/>
      </c>
      <c r="DO242" s="7" t="str">
        <f t="shared" si="152"/>
        <v/>
      </c>
      <c r="DP242" s="7" t="str">
        <f t="shared" si="150"/>
        <v/>
      </c>
      <c r="DQ242" s="7" t="str">
        <f t="shared" si="150"/>
        <v/>
      </c>
      <c r="DR242" s="7" t="str">
        <f t="shared" si="150"/>
        <v/>
      </c>
      <c r="DS242" s="7" t="str">
        <f t="shared" si="150"/>
        <v/>
      </c>
      <c r="DT242" s="7" t="str">
        <f t="shared" si="150"/>
        <v/>
      </c>
      <c r="DU242" s="7" t="str">
        <f t="shared" si="150"/>
        <v/>
      </c>
      <c r="DV242" s="7" t="str">
        <f t="shared" si="150"/>
        <v/>
      </c>
      <c r="DW242" s="7" t="str">
        <f t="shared" si="150"/>
        <v/>
      </c>
    </row>
    <row r="243" spans="1:127" x14ac:dyDescent="0.35">
      <c r="A243" s="84" t="s">
        <v>281</v>
      </c>
      <c r="B243" s="84" t="s">
        <v>14</v>
      </c>
      <c r="C243" s="84" t="s">
        <v>3</v>
      </c>
      <c r="D243" s="84">
        <v>4.2759340000000003</v>
      </c>
      <c r="E243" s="82">
        <f>VLOOKUP(C243,'Literature Lookup Tables'!$A$2:$D$21,4,0)</f>
        <v>0</v>
      </c>
      <c r="F243" s="82">
        <f>VLOOKUP(C243,'Literature Lookup Tables'!$A$2:$D$21,3,0)</f>
        <v>0.2</v>
      </c>
      <c r="G243" s="64">
        <f>(VLOOKUP(C243,'Literature Lookup Tables'!$A$2:$L$21,2))*D243</f>
        <v>0.85518680000000014</v>
      </c>
      <c r="H243" s="64">
        <f t="shared" si="129"/>
        <v>0.85518680000000014</v>
      </c>
      <c r="I243" s="64">
        <f t="shared" si="130"/>
        <v>0</v>
      </c>
      <c r="J243" s="106">
        <f>VLOOKUP(C243,'Literature Lookup Tables'!$A$2:$L$21,MATCH(B243,listHYDROGROUPS,0))</f>
        <v>74</v>
      </c>
      <c r="K243" s="7" t="str">
        <f t="shared" si="155"/>
        <v/>
      </c>
      <c r="L243" s="7" t="str">
        <f t="shared" si="155"/>
        <v/>
      </c>
      <c r="M243" s="7" t="str">
        <f t="shared" si="155"/>
        <v/>
      </c>
      <c r="N243" s="7" t="str">
        <f t="shared" si="155"/>
        <v/>
      </c>
      <c r="O243" s="7" t="str">
        <f t="shared" si="155"/>
        <v/>
      </c>
      <c r="P243" s="7" t="str">
        <f t="shared" si="155"/>
        <v/>
      </c>
      <c r="Q243" s="7" t="str">
        <f t="shared" si="155"/>
        <v/>
      </c>
      <c r="R243" s="7" t="str">
        <f t="shared" si="155"/>
        <v/>
      </c>
      <c r="S243" s="7" t="str">
        <f t="shared" si="155"/>
        <v/>
      </c>
      <c r="T243" s="7" t="str">
        <f t="shared" si="155"/>
        <v/>
      </c>
      <c r="U243" s="7" t="str">
        <f t="shared" si="155"/>
        <v/>
      </c>
      <c r="V243" s="7" t="str">
        <f t="shared" si="155"/>
        <v/>
      </c>
      <c r="W243" s="7" t="str">
        <f t="shared" si="155"/>
        <v/>
      </c>
      <c r="X243" s="7" t="str">
        <f t="shared" si="155"/>
        <v/>
      </c>
      <c r="Y243" s="7" t="str">
        <f t="shared" si="155"/>
        <v/>
      </c>
      <c r="Z243" s="7" t="str">
        <f t="shared" si="149"/>
        <v/>
      </c>
      <c r="AA243" s="7" t="str">
        <f t="shared" si="148"/>
        <v/>
      </c>
      <c r="AB243" s="7" t="str">
        <f t="shared" si="148"/>
        <v/>
      </c>
      <c r="AC243" s="7" t="str">
        <f t="shared" si="148"/>
        <v/>
      </c>
      <c r="AD243" s="7" t="str">
        <f t="shared" si="148"/>
        <v/>
      </c>
      <c r="AE243" s="7" t="str">
        <f t="shared" si="148"/>
        <v/>
      </c>
      <c r="AF243" s="7" t="str">
        <f t="shared" si="148"/>
        <v/>
      </c>
      <c r="AG243" s="7" t="str">
        <f t="shared" si="148"/>
        <v/>
      </c>
      <c r="AH243" s="7" t="str">
        <f t="shared" si="148"/>
        <v/>
      </c>
      <c r="AI243" s="7" t="str">
        <f t="shared" si="148"/>
        <v/>
      </c>
      <c r="AJ243" s="7" t="str">
        <f t="shared" si="148"/>
        <v/>
      </c>
      <c r="AK243" s="7" t="str">
        <f t="shared" si="148"/>
        <v/>
      </c>
      <c r="AL243" s="7" t="str">
        <f t="shared" si="148"/>
        <v/>
      </c>
      <c r="AM243" s="7" t="str">
        <f t="shared" si="148"/>
        <v/>
      </c>
      <c r="AN243" s="7" t="str">
        <f t="shared" si="148"/>
        <v/>
      </c>
      <c r="AO243" s="7" t="str">
        <f t="shared" si="148"/>
        <v/>
      </c>
      <c r="AP243" s="7" t="str">
        <f t="shared" si="147"/>
        <v/>
      </c>
      <c r="AQ243" s="7" t="str">
        <f t="shared" si="147"/>
        <v/>
      </c>
      <c r="AR243" s="7" t="str">
        <f t="shared" si="147"/>
        <v/>
      </c>
      <c r="AS243" s="7" t="str">
        <f t="shared" si="147"/>
        <v/>
      </c>
      <c r="AT243" s="7" t="str">
        <f t="shared" si="147"/>
        <v/>
      </c>
      <c r="AU243" s="7" t="str">
        <f t="shared" si="147"/>
        <v/>
      </c>
      <c r="AV243" s="7" t="str">
        <f t="shared" si="147"/>
        <v/>
      </c>
      <c r="AW243" s="7" t="str">
        <f t="shared" si="147"/>
        <v/>
      </c>
      <c r="AX243" s="7" t="str">
        <f t="shared" si="147"/>
        <v/>
      </c>
      <c r="AY243" s="7" t="str">
        <f t="shared" si="147"/>
        <v/>
      </c>
      <c r="AZ243" s="7" t="str">
        <f t="shared" si="147"/>
        <v/>
      </c>
      <c r="BA243" s="7" t="str">
        <f t="shared" si="147"/>
        <v/>
      </c>
      <c r="BB243" s="7" t="str">
        <f t="shared" si="147"/>
        <v/>
      </c>
      <c r="BC243" s="7" t="str">
        <f t="shared" si="147"/>
        <v/>
      </c>
      <c r="BD243" s="7" t="str">
        <f t="shared" si="147"/>
        <v/>
      </c>
      <c r="BE243" s="7" t="str">
        <f t="shared" si="147"/>
        <v/>
      </c>
      <c r="BF243" s="7" t="str">
        <f t="shared" si="146"/>
        <v/>
      </c>
      <c r="BG243" s="7" t="str">
        <f t="shared" si="146"/>
        <v/>
      </c>
      <c r="BH243" s="7" t="str">
        <f t="shared" si="146"/>
        <v/>
      </c>
      <c r="BI243" s="7" t="str">
        <f t="shared" si="146"/>
        <v/>
      </c>
      <c r="BJ243" s="7" t="str">
        <f t="shared" si="146"/>
        <v/>
      </c>
      <c r="BK243" s="7" t="str">
        <f t="shared" si="146"/>
        <v/>
      </c>
      <c r="BL243" s="7" t="str">
        <f t="shared" si="146"/>
        <v/>
      </c>
      <c r="BM243" s="7" t="str">
        <f t="shared" si="146"/>
        <v/>
      </c>
      <c r="BN243" s="7" t="str">
        <f t="shared" si="146"/>
        <v/>
      </c>
      <c r="BO243" s="7" t="str">
        <f t="shared" si="146"/>
        <v/>
      </c>
      <c r="BP243" s="7" t="str">
        <f t="shared" si="146"/>
        <v/>
      </c>
      <c r="BQ243" s="7" t="str">
        <f t="shared" si="146"/>
        <v/>
      </c>
      <c r="BR243" s="7" t="str">
        <f t="shared" si="146"/>
        <v/>
      </c>
      <c r="BS243" s="7" t="str">
        <f t="shared" si="146"/>
        <v/>
      </c>
      <c r="BT243" s="7" t="str">
        <f t="shared" si="146"/>
        <v/>
      </c>
      <c r="BU243" s="7" t="str">
        <f t="shared" si="154"/>
        <v/>
      </c>
      <c r="BV243" s="7" t="str">
        <f t="shared" si="154"/>
        <v/>
      </c>
      <c r="BW243" s="7" t="str">
        <f t="shared" si="154"/>
        <v/>
      </c>
      <c r="BX243" s="7" t="str">
        <f t="shared" si="154"/>
        <v/>
      </c>
      <c r="BY243" s="7" t="str">
        <f t="shared" si="154"/>
        <v/>
      </c>
      <c r="BZ243" s="7" t="str">
        <f t="shared" si="154"/>
        <v/>
      </c>
      <c r="CA243" s="7" t="str">
        <f t="shared" si="154"/>
        <v/>
      </c>
      <c r="CB243" s="7" t="str">
        <f t="shared" si="154"/>
        <v/>
      </c>
      <c r="CC243" s="7" t="str">
        <f t="shared" si="154"/>
        <v/>
      </c>
      <c r="CD243" s="7" t="str">
        <f t="shared" si="154"/>
        <v/>
      </c>
      <c r="CE243" s="7" t="str">
        <f t="shared" si="154"/>
        <v/>
      </c>
      <c r="CF243" s="7" t="str">
        <f t="shared" si="154"/>
        <v/>
      </c>
      <c r="CG243" s="7" t="str">
        <f t="shared" si="154"/>
        <v/>
      </c>
      <c r="CH243" s="7" t="str">
        <f t="shared" si="154"/>
        <v/>
      </c>
      <c r="CI243" s="7" t="str">
        <f t="shared" si="154"/>
        <v/>
      </c>
      <c r="CJ243" s="7" t="str">
        <f t="shared" si="154"/>
        <v/>
      </c>
      <c r="CK243" s="7" t="str">
        <f t="shared" si="153"/>
        <v/>
      </c>
      <c r="CL243" s="7" t="str">
        <f t="shared" si="153"/>
        <v/>
      </c>
      <c r="CM243" s="7" t="str">
        <f t="shared" si="153"/>
        <v/>
      </c>
      <c r="CN243" s="7" t="str">
        <f t="shared" si="153"/>
        <v/>
      </c>
      <c r="CO243" s="7" t="str">
        <f t="shared" si="153"/>
        <v/>
      </c>
      <c r="CP243" s="7" t="str">
        <f t="shared" si="153"/>
        <v/>
      </c>
      <c r="CQ243" s="7" t="str">
        <f t="shared" si="153"/>
        <v/>
      </c>
      <c r="CR243" s="7" t="str">
        <f t="shared" si="153"/>
        <v/>
      </c>
      <c r="CS243" s="7" t="str">
        <f t="shared" si="153"/>
        <v/>
      </c>
      <c r="CT243" s="7" t="str">
        <f t="shared" si="153"/>
        <v/>
      </c>
      <c r="CU243" s="7" t="str">
        <f t="shared" si="153"/>
        <v/>
      </c>
      <c r="CV243" s="7" t="str">
        <f t="shared" si="153"/>
        <v/>
      </c>
      <c r="CW243" s="7" t="str">
        <f t="shared" si="153"/>
        <v/>
      </c>
      <c r="CX243" s="7" t="str">
        <f t="shared" si="153"/>
        <v/>
      </c>
      <c r="CY243" s="7" t="str">
        <f t="shared" si="153"/>
        <v/>
      </c>
      <c r="CZ243" s="7" t="str">
        <f t="shared" si="152"/>
        <v/>
      </c>
      <c r="DA243" s="7" t="str">
        <f t="shared" si="152"/>
        <v/>
      </c>
      <c r="DB243" s="7" t="str">
        <f t="shared" si="152"/>
        <v/>
      </c>
      <c r="DC243" s="7" t="str">
        <f t="shared" si="152"/>
        <v/>
      </c>
      <c r="DD243" s="7" t="str">
        <f t="shared" si="152"/>
        <v/>
      </c>
      <c r="DE243" s="7" t="str">
        <f t="shared" si="152"/>
        <v/>
      </c>
      <c r="DF243" s="7" t="str">
        <f t="shared" si="152"/>
        <v/>
      </c>
      <c r="DG243" s="7" t="str">
        <f t="shared" si="152"/>
        <v/>
      </c>
      <c r="DH243" s="7" t="str">
        <f t="shared" si="152"/>
        <v/>
      </c>
      <c r="DI243" s="7" t="str">
        <f t="shared" si="152"/>
        <v/>
      </c>
      <c r="DJ243" s="7" t="str">
        <f t="shared" si="152"/>
        <v/>
      </c>
      <c r="DK243" s="7" t="str">
        <f t="shared" si="152"/>
        <v/>
      </c>
      <c r="DL243" s="7" t="str">
        <f t="shared" si="152"/>
        <v/>
      </c>
      <c r="DM243" s="7" t="str">
        <f t="shared" si="152"/>
        <v/>
      </c>
      <c r="DN243" s="7" t="str">
        <f t="shared" si="152"/>
        <v/>
      </c>
      <c r="DO243" s="7" t="str">
        <f t="shared" si="152"/>
        <v/>
      </c>
      <c r="DP243" s="7" t="str">
        <f t="shared" si="150"/>
        <v/>
      </c>
      <c r="DQ243" s="7" t="str">
        <f t="shared" si="150"/>
        <v/>
      </c>
      <c r="DR243" s="7" t="str">
        <f t="shared" si="150"/>
        <v/>
      </c>
      <c r="DS243" s="7" t="str">
        <f t="shared" si="150"/>
        <v/>
      </c>
      <c r="DT243" s="7" t="str">
        <f t="shared" si="150"/>
        <v/>
      </c>
      <c r="DU243" s="7" t="str">
        <f t="shared" si="150"/>
        <v/>
      </c>
      <c r="DV243" s="7" t="str">
        <f t="shared" si="150"/>
        <v/>
      </c>
      <c r="DW243" s="7" t="str">
        <f t="shared" si="150"/>
        <v/>
      </c>
    </row>
    <row r="244" spans="1:127" x14ac:dyDescent="0.35">
      <c r="A244" s="84" t="s">
        <v>287</v>
      </c>
      <c r="B244" s="84" t="s">
        <v>14</v>
      </c>
      <c r="C244" s="84" t="s">
        <v>10</v>
      </c>
      <c r="D244" s="84">
        <v>6.3577999999999996E-2</v>
      </c>
      <c r="E244" s="82">
        <f>VLOOKUP(C244,'Literature Lookup Tables'!$A$2:$D$21,4,0)</f>
        <v>0.03</v>
      </c>
      <c r="F244" s="82">
        <f>VLOOKUP(C244,'Literature Lookup Tables'!$A$2:$D$21,3,0)</f>
        <v>0</v>
      </c>
      <c r="G244" s="64">
        <f>(VLOOKUP(C244,'Literature Lookup Tables'!$A$2:$L$21,2))*D244</f>
        <v>1.9073399999999998E-3</v>
      </c>
      <c r="H244" s="64">
        <f t="shared" si="129"/>
        <v>0</v>
      </c>
      <c r="I244" s="64">
        <f t="shared" si="130"/>
        <v>1.9073399999999998E-3</v>
      </c>
      <c r="J244" s="106">
        <f>VLOOKUP(C244,'Literature Lookup Tables'!$A$2:$L$21,MATCH(B244,listHYDROGROUPS,0))</f>
        <v>74</v>
      </c>
      <c r="K244" s="7" t="str">
        <f t="shared" si="155"/>
        <v/>
      </c>
      <c r="L244" s="7" t="str">
        <f t="shared" si="155"/>
        <v/>
      </c>
      <c r="M244" s="7">
        <f t="shared" si="156"/>
        <v>4.7047719999999993</v>
      </c>
      <c r="N244" s="7" t="str">
        <f t="shared" si="156"/>
        <v/>
      </c>
      <c r="O244" s="7" t="str">
        <f t="shared" si="156"/>
        <v/>
      </c>
      <c r="P244" s="7" t="str">
        <f t="shared" si="156"/>
        <v/>
      </c>
      <c r="Q244" s="7" t="str">
        <f t="shared" si="156"/>
        <v/>
      </c>
      <c r="R244" s="7" t="str">
        <f t="shared" si="156"/>
        <v/>
      </c>
      <c r="S244" s="7" t="str">
        <f t="shared" si="156"/>
        <v/>
      </c>
      <c r="T244" s="7" t="str">
        <f t="shared" si="156"/>
        <v/>
      </c>
      <c r="U244" s="7" t="str">
        <f t="shared" si="156"/>
        <v/>
      </c>
      <c r="V244" s="7" t="str">
        <f t="shared" si="156"/>
        <v/>
      </c>
      <c r="W244" s="7" t="str">
        <f t="shared" si="156"/>
        <v/>
      </c>
      <c r="X244" s="7" t="str">
        <f t="shared" si="156"/>
        <v/>
      </c>
      <c r="Y244" s="7" t="str">
        <f t="shared" si="156"/>
        <v/>
      </c>
      <c r="Z244" s="7" t="str">
        <f t="shared" si="149"/>
        <v/>
      </c>
      <c r="AA244" s="7" t="str">
        <f t="shared" si="148"/>
        <v/>
      </c>
      <c r="AB244" s="7" t="str">
        <f t="shared" si="148"/>
        <v/>
      </c>
      <c r="AC244" s="7" t="str">
        <f t="shared" si="148"/>
        <v/>
      </c>
      <c r="AD244" s="7" t="str">
        <f t="shared" si="148"/>
        <v/>
      </c>
      <c r="AE244" s="7" t="str">
        <f t="shared" si="148"/>
        <v/>
      </c>
      <c r="AF244" s="7" t="str">
        <f t="shared" si="148"/>
        <v/>
      </c>
      <c r="AG244" s="7" t="str">
        <f t="shared" si="148"/>
        <v/>
      </c>
      <c r="AH244" s="7" t="str">
        <f t="shared" si="148"/>
        <v/>
      </c>
      <c r="AI244" s="7" t="str">
        <f t="shared" si="148"/>
        <v/>
      </c>
      <c r="AJ244" s="7" t="str">
        <f t="shared" si="148"/>
        <v/>
      </c>
      <c r="AK244" s="7" t="str">
        <f t="shared" si="148"/>
        <v/>
      </c>
      <c r="AL244" s="7" t="str">
        <f t="shared" si="148"/>
        <v/>
      </c>
      <c r="AM244" s="7" t="str">
        <f t="shared" si="148"/>
        <v/>
      </c>
      <c r="AN244" s="7" t="str">
        <f t="shared" si="148"/>
        <v/>
      </c>
      <c r="AO244" s="7" t="str">
        <f t="shared" si="148"/>
        <v/>
      </c>
      <c r="AP244" s="7" t="str">
        <f t="shared" si="147"/>
        <v/>
      </c>
      <c r="AQ244" s="7" t="str">
        <f t="shared" si="147"/>
        <v/>
      </c>
      <c r="AR244" s="7" t="str">
        <f t="shared" si="147"/>
        <v/>
      </c>
      <c r="AS244" s="7" t="str">
        <f t="shared" si="147"/>
        <v/>
      </c>
      <c r="AT244" s="7" t="str">
        <f t="shared" si="147"/>
        <v/>
      </c>
      <c r="AU244" s="7" t="str">
        <f t="shared" si="147"/>
        <v/>
      </c>
      <c r="AV244" s="7" t="str">
        <f t="shared" si="147"/>
        <v/>
      </c>
      <c r="AW244" s="7" t="str">
        <f t="shared" si="147"/>
        <v/>
      </c>
      <c r="AX244" s="7" t="str">
        <f t="shared" si="147"/>
        <v/>
      </c>
      <c r="AY244" s="7" t="str">
        <f t="shared" si="147"/>
        <v/>
      </c>
      <c r="AZ244" s="7" t="str">
        <f t="shared" si="147"/>
        <v/>
      </c>
      <c r="BA244" s="7" t="str">
        <f t="shared" si="147"/>
        <v/>
      </c>
      <c r="BB244" s="7" t="str">
        <f t="shared" si="147"/>
        <v/>
      </c>
      <c r="BC244" s="7" t="str">
        <f t="shared" si="147"/>
        <v/>
      </c>
      <c r="BD244" s="7" t="str">
        <f t="shared" si="147"/>
        <v/>
      </c>
      <c r="BE244" s="7" t="str">
        <f t="shared" si="147"/>
        <v/>
      </c>
      <c r="BF244" s="7" t="str">
        <f t="shared" si="146"/>
        <v/>
      </c>
      <c r="BG244" s="7" t="str">
        <f t="shared" si="146"/>
        <v/>
      </c>
      <c r="BH244" s="7" t="str">
        <f t="shared" si="146"/>
        <v/>
      </c>
      <c r="BI244" s="7" t="str">
        <f t="shared" si="146"/>
        <v/>
      </c>
      <c r="BJ244" s="7" t="str">
        <f t="shared" si="146"/>
        <v/>
      </c>
      <c r="BK244" s="7" t="str">
        <f t="shared" si="146"/>
        <v/>
      </c>
      <c r="BL244" s="7" t="str">
        <f t="shared" si="146"/>
        <v/>
      </c>
      <c r="BM244" s="7" t="str">
        <f t="shared" si="146"/>
        <v/>
      </c>
      <c r="BN244" s="7" t="str">
        <f t="shared" si="146"/>
        <v/>
      </c>
      <c r="BO244" s="7" t="str">
        <f t="shared" si="146"/>
        <v/>
      </c>
      <c r="BP244" s="7" t="str">
        <f t="shared" si="146"/>
        <v/>
      </c>
      <c r="BQ244" s="7" t="str">
        <f t="shared" si="146"/>
        <v/>
      </c>
      <c r="BR244" s="7" t="str">
        <f t="shared" si="146"/>
        <v/>
      </c>
      <c r="BS244" s="7" t="str">
        <f t="shared" si="146"/>
        <v/>
      </c>
      <c r="BT244" s="7" t="str">
        <f t="shared" si="146"/>
        <v/>
      </c>
      <c r="BU244" s="7" t="str">
        <f t="shared" si="154"/>
        <v/>
      </c>
      <c r="BV244" s="7" t="str">
        <f t="shared" si="154"/>
        <v/>
      </c>
      <c r="BW244" s="7" t="str">
        <f t="shared" si="154"/>
        <v/>
      </c>
      <c r="BX244" s="7" t="str">
        <f t="shared" si="154"/>
        <v/>
      </c>
      <c r="BY244" s="7" t="str">
        <f t="shared" si="154"/>
        <v/>
      </c>
      <c r="BZ244" s="7" t="str">
        <f t="shared" si="154"/>
        <v/>
      </c>
      <c r="CA244" s="7" t="str">
        <f t="shared" si="154"/>
        <v/>
      </c>
      <c r="CB244" s="7" t="str">
        <f t="shared" si="154"/>
        <v/>
      </c>
      <c r="CC244" s="7" t="str">
        <f t="shared" si="154"/>
        <v/>
      </c>
      <c r="CD244" s="7" t="str">
        <f t="shared" si="154"/>
        <v/>
      </c>
      <c r="CE244" s="7" t="str">
        <f t="shared" si="154"/>
        <v/>
      </c>
      <c r="CF244" s="7" t="str">
        <f t="shared" si="154"/>
        <v/>
      </c>
      <c r="CG244" s="7" t="str">
        <f t="shared" si="154"/>
        <v/>
      </c>
      <c r="CH244" s="7" t="str">
        <f t="shared" si="154"/>
        <v/>
      </c>
      <c r="CI244" s="7" t="str">
        <f t="shared" si="154"/>
        <v/>
      </c>
      <c r="CJ244" s="7" t="str">
        <f t="shared" si="154"/>
        <v/>
      </c>
      <c r="CK244" s="7" t="str">
        <f t="shared" si="153"/>
        <v/>
      </c>
      <c r="CL244" s="7" t="str">
        <f t="shared" si="153"/>
        <v/>
      </c>
      <c r="CM244" s="7" t="str">
        <f t="shared" si="153"/>
        <v/>
      </c>
      <c r="CN244" s="7" t="str">
        <f t="shared" si="153"/>
        <v/>
      </c>
      <c r="CO244" s="7" t="str">
        <f t="shared" si="153"/>
        <v/>
      </c>
      <c r="CP244" s="7" t="str">
        <f t="shared" si="153"/>
        <v/>
      </c>
      <c r="CQ244" s="7" t="str">
        <f t="shared" si="153"/>
        <v/>
      </c>
      <c r="CR244" s="7" t="str">
        <f t="shared" si="153"/>
        <v/>
      </c>
      <c r="CS244" s="7" t="str">
        <f t="shared" si="153"/>
        <v/>
      </c>
      <c r="CT244" s="7" t="str">
        <f t="shared" si="153"/>
        <v/>
      </c>
      <c r="CU244" s="7" t="str">
        <f t="shared" si="153"/>
        <v/>
      </c>
      <c r="CV244" s="7" t="str">
        <f t="shared" si="153"/>
        <v/>
      </c>
      <c r="CW244" s="7" t="str">
        <f t="shared" si="153"/>
        <v/>
      </c>
      <c r="CX244" s="7" t="str">
        <f t="shared" si="153"/>
        <v/>
      </c>
      <c r="CY244" s="7" t="str">
        <f t="shared" si="153"/>
        <v/>
      </c>
      <c r="CZ244" s="7" t="str">
        <f t="shared" si="152"/>
        <v/>
      </c>
      <c r="DA244" s="7" t="str">
        <f t="shared" si="152"/>
        <v/>
      </c>
      <c r="DB244" s="7" t="str">
        <f t="shared" si="152"/>
        <v/>
      </c>
      <c r="DC244" s="7" t="str">
        <f t="shared" si="152"/>
        <v/>
      </c>
      <c r="DD244" s="7" t="str">
        <f t="shared" si="152"/>
        <v/>
      </c>
      <c r="DE244" s="7" t="str">
        <f t="shared" si="152"/>
        <v/>
      </c>
      <c r="DF244" s="7" t="str">
        <f t="shared" si="152"/>
        <v/>
      </c>
      <c r="DG244" s="7" t="str">
        <f t="shared" si="152"/>
        <v/>
      </c>
      <c r="DH244" s="7" t="str">
        <f t="shared" si="152"/>
        <v/>
      </c>
      <c r="DI244" s="7" t="str">
        <f t="shared" si="152"/>
        <v/>
      </c>
      <c r="DJ244" s="7" t="str">
        <f t="shared" si="152"/>
        <v/>
      </c>
      <c r="DK244" s="7" t="str">
        <f t="shared" si="152"/>
        <v/>
      </c>
      <c r="DL244" s="7" t="str">
        <f t="shared" si="152"/>
        <v/>
      </c>
      <c r="DM244" s="7" t="str">
        <f t="shared" si="152"/>
        <v/>
      </c>
      <c r="DN244" s="7" t="str">
        <f t="shared" si="152"/>
        <v/>
      </c>
      <c r="DO244" s="7" t="str">
        <f t="shared" si="152"/>
        <v/>
      </c>
      <c r="DP244" s="7" t="str">
        <f t="shared" si="150"/>
        <v/>
      </c>
      <c r="DQ244" s="7" t="str">
        <f t="shared" si="150"/>
        <v/>
      </c>
      <c r="DR244" s="7" t="str">
        <f t="shared" si="150"/>
        <v/>
      </c>
      <c r="DS244" s="7" t="str">
        <f t="shared" si="150"/>
        <v/>
      </c>
      <c r="DT244" s="7" t="str">
        <f t="shared" si="150"/>
        <v/>
      </c>
      <c r="DU244" s="7" t="str">
        <f t="shared" si="150"/>
        <v/>
      </c>
      <c r="DV244" s="7" t="str">
        <f t="shared" si="150"/>
        <v/>
      </c>
      <c r="DW244" s="7" t="str">
        <f t="shared" si="150"/>
        <v/>
      </c>
    </row>
    <row r="245" spans="1:127" x14ac:dyDescent="0.35">
      <c r="A245" s="84" t="s">
        <v>286</v>
      </c>
      <c r="B245" s="84" t="s">
        <v>14</v>
      </c>
      <c r="C245" s="84" t="s">
        <v>3</v>
      </c>
      <c r="D245" s="84">
        <v>5.2017600000000002</v>
      </c>
      <c r="E245" s="82">
        <f>VLOOKUP(C245,'Literature Lookup Tables'!$A$2:$D$21,4,0)</f>
        <v>0</v>
      </c>
      <c r="F245" s="82">
        <f>VLOOKUP(C245,'Literature Lookup Tables'!$A$2:$D$21,3,0)</f>
        <v>0.2</v>
      </c>
      <c r="G245" s="64">
        <f>(VLOOKUP(C245,'Literature Lookup Tables'!$A$2:$L$21,2))*D245</f>
        <v>1.0403520000000002</v>
      </c>
      <c r="H245" s="64">
        <f t="shared" si="129"/>
        <v>1.0403520000000002</v>
      </c>
      <c r="I245" s="64">
        <f t="shared" si="130"/>
        <v>0</v>
      </c>
      <c r="J245" s="106">
        <f>VLOOKUP(C245,'Literature Lookup Tables'!$A$2:$L$21,MATCH(B245,listHYDROGROUPS,0))</f>
        <v>74</v>
      </c>
      <c r="K245" s="7" t="str">
        <f t="shared" si="155"/>
        <v/>
      </c>
      <c r="L245" s="7" t="str">
        <f t="shared" si="155"/>
        <v/>
      </c>
      <c r="M245" s="7" t="str">
        <f t="shared" si="155"/>
        <v/>
      </c>
      <c r="N245" s="7" t="str">
        <f t="shared" si="155"/>
        <v/>
      </c>
      <c r="O245" s="7" t="str">
        <f t="shared" si="155"/>
        <v/>
      </c>
      <c r="P245" s="7" t="str">
        <f t="shared" si="155"/>
        <v/>
      </c>
      <c r="Q245" s="7" t="str">
        <f t="shared" si="155"/>
        <v/>
      </c>
      <c r="R245" s="7" t="str">
        <f t="shared" si="155"/>
        <v/>
      </c>
      <c r="S245" s="7" t="str">
        <f t="shared" si="155"/>
        <v/>
      </c>
      <c r="T245" s="7" t="str">
        <f t="shared" si="155"/>
        <v/>
      </c>
      <c r="U245" s="7" t="str">
        <f t="shared" si="155"/>
        <v/>
      </c>
      <c r="V245" s="7" t="str">
        <f t="shared" si="155"/>
        <v/>
      </c>
      <c r="W245" s="7" t="str">
        <f t="shared" si="155"/>
        <v/>
      </c>
      <c r="X245" s="7" t="str">
        <f t="shared" si="155"/>
        <v/>
      </c>
      <c r="Y245" s="7" t="str">
        <f t="shared" si="155"/>
        <v/>
      </c>
      <c r="Z245" s="7" t="str">
        <f t="shared" si="149"/>
        <v/>
      </c>
      <c r="AA245" s="7" t="str">
        <f t="shared" si="148"/>
        <v/>
      </c>
      <c r="AB245" s="7" t="str">
        <f t="shared" si="148"/>
        <v/>
      </c>
      <c r="AC245" s="7" t="str">
        <f t="shared" si="148"/>
        <v/>
      </c>
      <c r="AD245" s="7" t="str">
        <f t="shared" si="148"/>
        <v/>
      </c>
      <c r="AE245" s="7" t="str">
        <f t="shared" si="148"/>
        <v/>
      </c>
      <c r="AF245" s="7" t="str">
        <f t="shared" si="148"/>
        <v/>
      </c>
      <c r="AG245" s="7" t="str">
        <f t="shared" si="148"/>
        <v/>
      </c>
      <c r="AH245" s="7" t="str">
        <f t="shared" si="148"/>
        <v/>
      </c>
      <c r="AI245" s="7" t="str">
        <f t="shared" si="148"/>
        <v/>
      </c>
      <c r="AJ245" s="7" t="str">
        <f t="shared" si="148"/>
        <v/>
      </c>
      <c r="AK245" s="7" t="str">
        <f t="shared" si="148"/>
        <v/>
      </c>
      <c r="AL245" s="7" t="str">
        <f t="shared" si="148"/>
        <v/>
      </c>
      <c r="AM245" s="7" t="str">
        <f t="shared" si="148"/>
        <v/>
      </c>
      <c r="AN245" s="7" t="str">
        <f t="shared" si="148"/>
        <v/>
      </c>
      <c r="AO245" s="7" t="str">
        <f t="shared" si="148"/>
        <v/>
      </c>
      <c r="AP245" s="7" t="str">
        <f t="shared" si="147"/>
        <v/>
      </c>
      <c r="AQ245" s="7" t="str">
        <f t="shared" si="147"/>
        <v/>
      </c>
      <c r="AR245" s="7" t="str">
        <f t="shared" si="147"/>
        <v/>
      </c>
      <c r="AS245" s="7" t="str">
        <f t="shared" si="147"/>
        <v/>
      </c>
      <c r="AT245" s="7" t="str">
        <f t="shared" si="147"/>
        <v/>
      </c>
      <c r="AU245" s="7" t="str">
        <f t="shared" si="147"/>
        <v/>
      </c>
      <c r="AV245" s="7" t="str">
        <f t="shared" si="147"/>
        <v/>
      </c>
      <c r="AW245" s="7" t="str">
        <f t="shared" si="147"/>
        <v/>
      </c>
      <c r="AX245" s="7" t="str">
        <f t="shared" si="147"/>
        <v/>
      </c>
      <c r="AY245" s="7" t="str">
        <f t="shared" si="147"/>
        <v/>
      </c>
      <c r="AZ245" s="7" t="str">
        <f t="shared" si="147"/>
        <v/>
      </c>
      <c r="BA245" s="7" t="str">
        <f t="shared" si="147"/>
        <v/>
      </c>
      <c r="BB245" s="7" t="str">
        <f t="shared" si="147"/>
        <v/>
      </c>
      <c r="BC245" s="7" t="str">
        <f t="shared" si="147"/>
        <v/>
      </c>
      <c r="BD245" s="7" t="str">
        <f t="shared" si="147"/>
        <v/>
      </c>
      <c r="BE245" s="7" t="str">
        <f t="shared" si="147"/>
        <v/>
      </c>
      <c r="BF245" s="7" t="str">
        <f t="shared" si="146"/>
        <v/>
      </c>
      <c r="BG245" s="7" t="str">
        <f t="shared" si="146"/>
        <v/>
      </c>
      <c r="BH245" s="7" t="str">
        <f t="shared" si="146"/>
        <v/>
      </c>
      <c r="BI245" s="7" t="str">
        <f t="shared" si="146"/>
        <v/>
      </c>
      <c r="BJ245" s="7" t="str">
        <f t="shared" si="146"/>
        <v/>
      </c>
      <c r="BK245" s="7" t="str">
        <f t="shared" si="146"/>
        <v/>
      </c>
      <c r="BL245" s="7" t="str">
        <f t="shared" si="146"/>
        <v/>
      </c>
      <c r="BM245" s="7" t="str">
        <f t="shared" si="146"/>
        <v/>
      </c>
      <c r="BN245" s="7" t="str">
        <f t="shared" si="146"/>
        <v/>
      </c>
      <c r="BO245" s="7" t="str">
        <f t="shared" si="146"/>
        <v/>
      </c>
      <c r="BP245" s="7" t="str">
        <f t="shared" si="146"/>
        <v/>
      </c>
      <c r="BQ245" s="7" t="str">
        <f t="shared" si="146"/>
        <v/>
      </c>
      <c r="BR245" s="7" t="str">
        <f t="shared" si="146"/>
        <v/>
      </c>
      <c r="BS245" s="7" t="str">
        <f t="shared" si="146"/>
        <v/>
      </c>
      <c r="BT245" s="7" t="str">
        <f t="shared" si="146"/>
        <v/>
      </c>
      <c r="BU245" s="7" t="str">
        <f t="shared" si="154"/>
        <v/>
      </c>
      <c r="BV245" s="7" t="str">
        <f t="shared" si="154"/>
        <v/>
      </c>
      <c r="BW245" s="7" t="str">
        <f t="shared" si="154"/>
        <v/>
      </c>
      <c r="BX245" s="7" t="str">
        <f t="shared" si="154"/>
        <v/>
      </c>
      <c r="BY245" s="7" t="str">
        <f t="shared" si="154"/>
        <v/>
      </c>
      <c r="BZ245" s="7" t="str">
        <f t="shared" si="154"/>
        <v/>
      </c>
      <c r="CA245" s="7" t="str">
        <f t="shared" si="154"/>
        <v/>
      </c>
      <c r="CB245" s="7" t="str">
        <f t="shared" si="154"/>
        <v/>
      </c>
      <c r="CC245" s="7" t="str">
        <f t="shared" si="154"/>
        <v/>
      </c>
      <c r="CD245" s="7" t="str">
        <f t="shared" si="154"/>
        <v/>
      </c>
      <c r="CE245" s="7" t="str">
        <f t="shared" si="154"/>
        <v/>
      </c>
      <c r="CF245" s="7" t="str">
        <f t="shared" si="154"/>
        <v/>
      </c>
      <c r="CG245" s="7" t="str">
        <f t="shared" si="154"/>
        <v/>
      </c>
      <c r="CH245" s="7" t="str">
        <f t="shared" si="154"/>
        <v/>
      </c>
      <c r="CI245" s="7" t="str">
        <f t="shared" si="154"/>
        <v/>
      </c>
      <c r="CJ245" s="7" t="str">
        <f t="shared" si="154"/>
        <v/>
      </c>
      <c r="CK245" s="7" t="str">
        <f t="shared" si="153"/>
        <v/>
      </c>
      <c r="CL245" s="7" t="str">
        <f t="shared" si="153"/>
        <v/>
      </c>
      <c r="CM245" s="7" t="str">
        <f t="shared" si="153"/>
        <v/>
      </c>
      <c r="CN245" s="7" t="str">
        <f t="shared" si="153"/>
        <v/>
      </c>
      <c r="CO245" s="7" t="str">
        <f t="shared" si="153"/>
        <v/>
      </c>
      <c r="CP245" s="7" t="str">
        <f t="shared" si="153"/>
        <v/>
      </c>
      <c r="CQ245" s="7" t="str">
        <f t="shared" si="153"/>
        <v/>
      </c>
      <c r="CR245" s="7" t="str">
        <f t="shared" si="153"/>
        <v/>
      </c>
      <c r="CS245" s="7" t="str">
        <f t="shared" si="153"/>
        <v/>
      </c>
      <c r="CT245" s="7" t="str">
        <f t="shared" si="153"/>
        <v/>
      </c>
      <c r="CU245" s="7" t="str">
        <f t="shared" si="153"/>
        <v/>
      </c>
      <c r="CV245" s="7" t="str">
        <f t="shared" si="153"/>
        <v/>
      </c>
      <c r="CW245" s="7" t="str">
        <f t="shared" si="153"/>
        <v/>
      </c>
      <c r="CX245" s="7" t="str">
        <f t="shared" si="153"/>
        <v/>
      </c>
      <c r="CY245" s="7" t="str">
        <f t="shared" si="153"/>
        <v/>
      </c>
      <c r="CZ245" s="7" t="str">
        <f t="shared" si="152"/>
        <v/>
      </c>
      <c r="DA245" s="7" t="str">
        <f t="shared" si="152"/>
        <v/>
      </c>
      <c r="DB245" s="7" t="str">
        <f t="shared" si="152"/>
        <v/>
      </c>
      <c r="DC245" s="7" t="str">
        <f t="shared" si="152"/>
        <v/>
      </c>
      <c r="DD245" s="7" t="str">
        <f t="shared" si="152"/>
        <v/>
      </c>
      <c r="DE245" s="7" t="str">
        <f t="shared" si="152"/>
        <v/>
      </c>
      <c r="DF245" s="7" t="str">
        <f t="shared" si="152"/>
        <v/>
      </c>
      <c r="DG245" s="7" t="str">
        <f t="shared" si="152"/>
        <v/>
      </c>
      <c r="DH245" s="7" t="str">
        <f t="shared" si="152"/>
        <v/>
      </c>
      <c r="DI245" s="7" t="str">
        <f t="shared" si="152"/>
        <v/>
      </c>
      <c r="DJ245" s="7" t="str">
        <f t="shared" si="152"/>
        <v/>
      </c>
      <c r="DK245" s="7" t="str">
        <f t="shared" si="152"/>
        <v/>
      </c>
      <c r="DL245" s="7" t="str">
        <f t="shared" si="152"/>
        <v/>
      </c>
      <c r="DM245" s="7" t="str">
        <f t="shared" si="152"/>
        <v/>
      </c>
      <c r="DN245" s="7" t="str">
        <f t="shared" si="152"/>
        <v/>
      </c>
      <c r="DO245" s="7" t="str">
        <f t="shared" si="152"/>
        <v/>
      </c>
      <c r="DP245" s="7" t="str">
        <f t="shared" si="150"/>
        <v/>
      </c>
      <c r="DQ245" s="7" t="str">
        <f t="shared" si="150"/>
        <v/>
      </c>
      <c r="DR245" s="7" t="str">
        <f t="shared" si="150"/>
        <v/>
      </c>
      <c r="DS245" s="7" t="str">
        <f t="shared" si="150"/>
        <v/>
      </c>
      <c r="DT245" s="7" t="str">
        <f t="shared" si="150"/>
        <v/>
      </c>
      <c r="DU245" s="7" t="str">
        <f t="shared" si="150"/>
        <v/>
      </c>
      <c r="DV245" s="7" t="str">
        <f t="shared" si="150"/>
        <v/>
      </c>
      <c r="DW245" s="7" t="str">
        <f t="shared" si="150"/>
        <v/>
      </c>
    </row>
    <row r="246" spans="1:127" x14ac:dyDescent="0.35">
      <c r="A246" s="84" t="s">
        <v>283</v>
      </c>
      <c r="B246" s="84" t="s">
        <v>14</v>
      </c>
      <c r="C246" s="84" t="s">
        <v>3</v>
      </c>
      <c r="D246" s="84">
        <v>6.3497519999999996</v>
      </c>
      <c r="E246" s="82">
        <f>VLOOKUP(C246,'Literature Lookup Tables'!$A$2:$D$21,4,0)</f>
        <v>0</v>
      </c>
      <c r="F246" s="82">
        <f>VLOOKUP(C246,'Literature Lookup Tables'!$A$2:$D$21,3,0)</f>
        <v>0.2</v>
      </c>
      <c r="G246" s="64">
        <f>(VLOOKUP(C246,'Literature Lookup Tables'!$A$2:$L$21,2))*D246</f>
        <v>1.2699503999999999</v>
      </c>
      <c r="H246" s="64">
        <f t="shared" si="129"/>
        <v>1.2699503999999999</v>
      </c>
      <c r="I246" s="64">
        <f t="shared" si="130"/>
        <v>0</v>
      </c>
      <c r="J246" s="106">
        <f>VLOOKUP(C246,'Literature Lookup Tables'!$A$2:$L$21,MATCH(B246,listHYDROGROUPS,0))</f>
        <v>74</v>
      </c>
      <c r="K246" s="7" t="str">
        <f t="shared" si="155"/>
        <v/>
      </c>
      <c r="L246" s="7" t="str">
        <f t="shared" si="155"/>
        <v/>
      </c>
      <c r="M246" s="7" t="str">
        <f t="shared" si="156"/>
        <v/>
      </c>
      <c r="N246" s="7" t="str">
        <f t="shared" si="156"/>
        <v/>
      </c>
      <c r="O246" s="7" t="str">
        <f t="shared" si="156"/>
        <v/>
      </c>
      <c r="P246" s="7" t="str">
        <f t="shared" si="156"/>
        <v/>
      </c>
      <c r="Q246" s="7" t="str">
        <f t="shared" si="156"/>
        <v/>
      </c>
      <c r="R246" s="7" t="str">
        <f t="shared" si="156"/>
        <v/>
      </c>
      <c r="S246" s="7" t="str">
        <f t="shared" si="156"/>
        <v/>
      </c>
      <c r="T246" s="7" t="str">
        <f t="shared" si="156"/>
        <v/>
      </c>
      <c r="U246" s="7" t="str">
        <f t="shared" si="156"/>
        <v/>
      </c>
      <c r="V246" s="7" t="str">
        <f t="shared" si="156"/>
        <v/>
      </c>
      <c r="W246" s="7" t="str">
        <f t="shared" si="156"/>
        <v/>
      </c>
      <c r="X246" s="7" t="str">
        <f t="shared" si="156"/>
        <v/>
      </c>
      <c r="Y246" s="7" t="str">
        <f t="shared" si="156"/>
        <v/>
      </c>
      <c r="Z246" s="7" t="str">
        <f t="shared" si="149"/>
        <v/>
      </c>
      <c r="AA246" s="7" t="str">
        <f t="shared" si="148"/>
        <v/>
      </c>
      <c r="AB246" s="7" t="str">
        <f t="shared" si="148"/>
        <v/>
      </c>
      <c r="AC246" s="7" t="str">
        <f t="shared" si="148"/>
        <v/>
      </c>
      <c r="AD246" s="7" t="str">
        <f t="shared" si="148"/>
        <v/>
      </c>
      <c r="AE246" s="7" t="str">
        <f t="shared" si="148"/>
        <v/>
      </c>
      <c r="AF246" s="7" t="str">
        <f t="shared" si="148"/>
        <v/>
      </c>
      <c r="AG246" s="7" t="str">
        <f t="shared" si="148"/>
        <v/>
      </c>
      <c r="AH246" s="7" t="str">
        <f t="shared" si="148"/>
        <v/>
      </c>
      <c r="AI246" s="7" t="str">
        <f t="shared" si="148"/>
        <v/>
      </c>
      <c r="AJ246" s="7" t="str">
        <f t="shared" si="148"/>
        <v/>
      </c>
      <c r="AK246" s="7" t="str">
        <f t="shared" si="148"/>
        <v/>
      </c>
      <c r="AL246" s="7" t="str">
        <f t="shared" si="148"/>
        <v/>
      </c>
      <c r="AM246" s="7" t="str">
        <f t="shared" si="148"/>
        <v/>
      </c>
      <c r="AN246" s="7" t="str">
        <f t="shared" si="148"/>
        <v/>
      </c>
      <c r="AO246" s="7" t="str">
        <f t="shared" si="148"/>
        <v/>
      </c>
      <c r="AP246" s="7" t="str">
        <f t="shared" si="147"/>
        <v/>
      </c>
      <c r="AQ246" s="7" t="str">
        <f t="shared" si="147"/>
        <v/>
      </c>
      <c r="AR246" s="7" t="str">
        <f t="shared" si="147"/>
        <v/>
      </c>
      <c r="AS246" s="7" t="str">
        <f t="shared" si="147"/>
        <v/>
      </c>
      <c r="AT246" s="7" t="str">
        <f t="shared" si="147"/>
        <v/>
      </c>
      <c r="AU246" s="7" t="str">
        <f t="shared" si="147"/>
        <v/>
      </c>
      <c r="AV246" s="7" t="str">
        <f t="shared" si="147"/>
        <v/>
      </c>
      <c r="AW246" s="7" t="str">
        <f t="shared" si="147"/>
        <v/>
      </c>
      <c r="AX246" s="7" t="str">
        <f t="shared" si="147"/>
        <v/>
      </c>
      <c r="AY246" s="7" t="str">
        <f t="shared" si="147"/>
        <v/>
      </c>
      <c r="AZ246" s="7" t="str">
        <f t="shared" si="147"/>
        <v/>
      </c>
      <c r="BA246" s="7" t="str">
        <f t="shared" si="147"/>
        <v/>
      </c>
      <c r="BB246" s="7" t="str">
        <f t="shared" si="147"/>
        <v/>
      </c>
      <c r="BC246" s="7" t="str">
        <f t="shared" si="147"/>
        <v/>
      </c>
      <c r="BD246" s="7" t="str">
        <f t="shared" si="147"/>
        <v/>
      </c>
      <c r="BE246" s="7" t="str">
        <f t="shared" si="147"/>
        <v/>
      </c>
      <c r="BF246" s="7" t="str">
        <f t="shared" si="146"/>
        <v/>
      </c>
      <c r="BG246" s="7" t="str">
        <f t="shared" si="146"/>
        <v/>
      </c>
      <c r="BH246" s="7" t="str">
        <f t="shared" si="146"/>
        <v/>
      </c>
      <c r="BI246" s="7" t="str">
        <f t="shared" si="146"/>
        <v/>
      </c>
      <c r="BJ246" s="7" t="str">
        <f t="shared" si="146"/>
        <v/>
      </c>
      <c r="BK246" s="7" t="str">
        <f t="shared" si="146"/>
        <v/>
      </c>
      <c r="BL246" s="7" t="str">
        <f t="shared" si="146"/>
        <v/>
      </c>
      <c r="BM246" s="7" t="str">
        <f t="shared" si="146"/>
        <v/>
      </c>
      <c r="BN246" s="7" t="str">
        <f t="shared" si="146"/>
        <v/>
      </c>
      <c r="BO246" s="7" t="str">
        <f t="shared" si="146"/>
        <v/>
      </c>
      <c r="BP246" s="7" t="str">
        <f t="shared" si="146"/>
        <v/>
      </c>
      <c r="BQ246" s="7" t="str">
        <f t="shared" si="146"/>
        <v/>
      </c>
      <c r="BR246" s="7" t="str">
        <f t="shared" si="146"/>
        <v/>
      </c>
      <c r="BS246" s="7" t="str">
        <f t="shared" si="146"/>
        <v/>
      </c>
      <c r="BT246" s="7" t="str">
        <f t="shared" si="146"/>
        <v/>
      </c>
      <c r="BU246" s="7" t="str">
        <f t="shared" si="154"/>
        <v/>
      </c>
      <c r="BV246" s="7" t="str">
        <f t="shared" si="154"/>
        <v/>
      </c>
      <c r="BW246" s="7" t="str">
        <f t="shared" si="154"/>
        <v/>
      </c>
      <c r="BX246" s="7" t="str">
        <f t="shared" si="154"/>
        <v/>
      </c>
      <c r="BY246" s="7" t="str">
        <f t="shared" si="154"/>
        <v/>
      </c>
      <c r="BZ246" s="7" t="str">
        <f t="shared" si="154"/>
        <v/>
      </c>
      <c r="CA246" s="7" t="str">
        <f t="shared" si="154"/>
        <v/>
      </c>
      <c r="CB246" s="7" t="str">
        <f t="shared" si="154"/>
        <v/>
      </c>
      <c r="CC246" s="7" t="str">
        <f t="shared" si="154"/>
        <v/>
      </c>
      <c r="CD246" s="7" t="str">
        <f t="shared" si="154"/>
        <v/>
      </c>
      <c r="CE246" s="7" t="str">
        <f t="shared" si="154"/>
        <v/>
      </c>
      <c r="CF246" s="7" t="str">
        <f t="shared" si="154"/>
        <v/>
      </c>
      <c r="CG246" s="7" t="str">
        <f t="shared" si="154"/>
        <v/>
      </c>
      <c r="CH246" s="7" t="str">
        <f t="shared" si="154"/>
        <v/>
      </c>
      <c r="CI246" s="7" t="str">
        <f t="shared" si="154"/>
        <v/>
      </c>
      <c r="CJ246" s="7" t="str">
        <f t="shared" si="154"/>
        <v/>
      </c>
      <c r="CK246" s="7" t="str">
        <f t="shared" si="153"/>
        <v/>
      </c>
      <c r="CL246" s="7" t="str">
        <f t="shared" si="153"/>
        <v/>
      </c>
      <c r="CM246" s="7" t="str">
        <f t="shared" si="153"/>
        <v/>
      </c>
      <c r="CN246" s="7" t="str">
        <f t="shared" si="153"/>
        <v/>
      </c>
      <c r="CO246" s="7" t="str">
        <f t="shared" si="153"/>
        <v/>
      </c>
      <c r="CP246" s="7" t="str">
        <f t="shared" si="153"/>
        <v/>
      </c>
      <c r="CQ246" s="7" t="str">
        <f t="shared" si="153"/>
        <v/>
      </c>
      <c r="CR246" s="7" t="str">
        <f t="shared" si="153"/>
        <v/>
      </c>
      <c r="CS246" s="7" t="str">
        <f t="shared" si="153"/>
        <v/>
      </c>
      <c r="CT246" s="7" t="str">
        <f t="shared" si="153"/>
        <v/>
      </c>
      <c r="CU246" s="7" t="str">
        <f t="shared" si="153"/>
        <v/>
      </c>
      <c r="CV246" s="7" t="str">
        <f t="shared" si="153"/>
        <v/>
      </c>
      <c r="CW246" s="7" t="str">
        <f t="shared" si="153"/>
        <v/>
      </c>
      <c r="CX246" s="7" t="str">
        <f t="shared" si="153"/>
        <v/>
      </c>
      <c r="CY246" s="7" t="str">
        <f t="shared" si="153"/>
        <v/>
      </c>
      <c r="CZ246" s="7" t="str">
        <f t="shared" si="152"/>
        <v/>
      </c>
      <c r="DA246" s="7" t="str">
        <f t="shared" si="152"/>
        <v/>
      </c>
      <c r="DB246" s="7" t="str">
        <f t="shared" si="152"/>
        <v/>
      </c>
      <c r="DC246" s="7" t="str">
        <f t="shared" si="152"/>
        <v/>
      </c>
      <c r="DD246" s="7" t="str">
        <f t="shared" si="152"/>
        <v/>
      </c>
      <c r="DE246" s="7" t="str">
        <f t="shared" si="152"/>
        <v/>
      </c>
      <c r="DF246" s="7" t="str">
        <f t="shared" si="152"/>
        <v/>
      </c>
      <c r="DG246" s="7" t="str">
        <f t="shared" si="152"/>
        <v/>
      </c>
      <c r="DH246" s="7" t="str">
        <f t="shared" si="152"/>
        <v/>
      </c>
      <c r="DI246" s="7" t="str">
        <f t="shared" si="152"/>
        <v/>
      </c>
      <c r="DJ246" s="7" t="str">
        <f t="shared" si="152"/>
        <v/>
      </c>
      <c r="DK246" s="7" t="str">
        <f t="shared" si="152"/>
        <v/>
      </c>
      <c r="DL246" s="7" t="str">
        <f t="shared" si="152"/>
        <v/>
      </c>
      <c r="DM246" s="7" t="str">
        <f t="shared" si="152"/>
        <v/>
      </c>
      <c r="DN246" s="7" t="str">
        <f t="shared" si="152"/>
        <v/>
      </c>
      <c r="DO246" s="7" t="str">
        <f t="shared" si="152"/>
        <v/>
      </c>
      <c r="DP246" s="7" t="str">
        <f t="shared" si="150"/>
        <v/>
      </c>
      <c r="DQ246" s="7" t="str">
        <f t="shared" si="150"/>
        <v/>
      </c>
      <c r="DR246" s="7" t="str">
        <f t="shared" si="150"/>
        <v/>
      </c>
      <c r="DS246" s="7" t="str">
        <f t="shared" si="150"/>
        <v/>
      </c>
      <c r="DT246" s="7" t="str">
        <f t="shared" si="150"/>
        <v/>
      </c>
      <c r="DU246" s="7" t="str">
        <f t="shared" si="150"/>
        <v/>
      </c>
      <c r="DV246" s="7" t="str">
        <f t="shared" si="150"/>
        <v/>
      </c>
      <c r="DW246" s="7" t="str">
        <f t="shared" si="150"/>
        <v/>
      </c>
    </row>
    <row r="247" spans="1:127" x14ac:dyDescent="0.35">
      <c r="A247" s="84" t="s">
        <v>286</v>
      </c>
      <c r="B247" s="84" t="s">
        <v>14</v>
      </c>
      <c r="C247" s="84" t="s">
        <v>10</v>
      </c>
      <c r="D247" s="84">
        <v>5.5292859999999999</v>
      </c>
      <c r="E247" s="82">
        <f>VLOOKUP(C247,'Literature Lookup Tables'!$A$2:$D$21,4,0)</f>
        <v>0.03</v>
      </c>
      <c r="F247" s="82">
        <f>VLOOKUP(C247,'Literature Lookup Tables'!$A$2:$D$21,3,0)</f>
        <v>0</v>
      </c>
      <c r="G247" s="64">
        <f>(VLOOKUP(C247,'Literature Lookup Tables'!$A$2:$L$21,2))*D247</f>
        <v>0.16587858</v>
      </c>
      <c r="H247" s="64">
        <f t="shared" si="129"/>
        <v>0</v>
      </c>
      <c r="I247" s="64">
        <f t="shared" si="130"/>
        <v>0.16587858</v>
      </c>
      <c r="J247" s="106">
        <f>VLOOKUP(C247,'Literature Lookup Tables'!$A$2:$L$21,MATCH(B247,listHYDROGROUPS,0))</f>
        <v>74</v>
      </c>
      <c r="K247" s="7" t="str">
        <f t="shared" si="155"/>
        <v/>
      </c>
      <c r="L247" s="7" t="str">
        <f t="shared" si="155"/>
        <v/>
      </c>
      <c r="M247" s="7" t="str">
        <f t="shared" si="155"/>
        <v/>
      </c>
      <c r="N247" s="7" t="str">
        <f t="shared" si="155"/>
        <v/>
      </c>
      <c r="O247" s="7" t="str">
        <f t="shared" si="155"/>
        <v/>
      </c>
      <c r="P247" s="7" t="str">
        <f t="shared" si="155"/>
        <v/>
      </c>
      <c r="Q247" s="7" t="str">
        <f t="shared" si="155"/>
        <v/>
      </c>
      <c r="R247" s="7" t="str">
        <f t="shared" si="155"/>
        <v/>
      </c>
      <c r="S247" s="7" t="str">
        <f t="shared" si="155"/>
        <v/>
      </c>
      <c r="T247" s="7" t="str">
        <f t="shared" si="155"/>
        <v/>
      </c>
      <c r="U247" s="7" t="str">
        <f t="shared" si="155"/>
        <v/>
      </c>
      <c r="V247" s="7" t="str">
        <f t="shared" si="155"/>
        <v/>
      </c>
      <c r="W247" s="7" t="str">
        <f t="shared" si="155"/>
        <v/>
      </c>
      <c r="X247" s="7" t="str">
        <f t="shared" si="155"/>
        <v/>
      </c>
      <c r="Y247" s="7" t="str">
        <f t="shared" si="155"/>
        <v/>
      </c>
      <c r="CR247" s="7"/>
      <c r="CS247" s="7"/>
      <c r="DK247" s="7"/>
      <c r="DL247" s="7"/>
      <c r="DM247" s="7"/>
      <c r="DN247" s="7"/>
      <c r="DO247" s="7"/>
      <c r="DP247" s="7"/>
      <c r="DQ247" s="7"/>
      <c r="DR247" s="7"/>
      <c r="DS247" s="7"/>
      <c r="DT247" s="7"/>
      <c r="DU247" s="7"/>
      <c r="DV247" s="7"/>
      <c r="DW247" s="7"/>
    </row>
    <row r="248" spans="1:127" x14ac:dyDescent="0.35">
      <c r="A248" s="84" t="s">
        <v>302</v>
      </c>
      <c r="B248" s="84" t="s">
        <v>14</v>
      </c>
      <c r="C248" s="84" t="s">
        <v>13</v>
      </c>
      <c r="D248" s="84">
        <v>3.633168</v>
      </c>
      <c r="E248" s="82">
        <f>VLOOKUP(C248,'Literature Lookup Tables'!$A$2:$D$21,4,0)</f>
        <v>0.05</v>
      </c>
      <c r="F248" s="82">
        <f>VLOOKUP(C248,'Literature Lookup Tables'!$A$2:$D$21,3,0)</f>
        <v>0.05</v>
      </c>
      <c r="G248" s="64">
        <f>(VLOOKUP(C248,'Literature Lookup Tables'!$A$2:$L$21,2))*D248</f>
        <v>0.3633168</v>
      </c>
      <c r="H248" s="64">
        <f t="shared" si="129"/>
        <v>0.1816584</v>
      </c>
      <c r="I248" s="64">
        <f t="shared" si="130"/>
        <v>0.1816584</v>
      </c>
      <c r="J248" s="106">
        <f>VLOOKUP(C248,'Literature Lookup Tables'!$A$2:$L$21,MATCH(B248,listHYDROGROUPS,0))</f>
        <v>74</v>
      </c>
      <c r="K248" s="7" t="str">
        <f t="shared" si="155"/>
        <v/>
      </c>
      <c r="L248" s="7" t="str">
        <f t="shared" si="155"/>
        <v/>
      </c>
      <c r="M248" s="7" t="str">
        <f t="shared" si="156"/>
        <v/>
      </c>
      <c r="N248" s="7" t="str">
        <f t="shared" si="156"/>
        <v/>
      </c>
      <c r="O248" s="7" t="str">
        <f t="shared" si="156"/>
        <v/>
      </c>
      <c r="P248" s="7" t="str">
        <f t="shared" si="156"/>
        <v/>
      </c>
      <c r="Q248" s="7" t="str">
        <f t="shared" si="156"/>
        <v/>
      </c>
      <c r="R248" s="7" t="str">
        <f t="shared" si="156"/>
        <v/>
      </c>
      <c r="S248" s="7" t="str">
        <f t="shared" si="156"/>
        <v/>
      </c>
      <c r="T248" s="7" t="str">
        <f t="shared" si="156"/>
        <v/>
      </c>
      <c r="U248" s="7" t="str">
        <f t="shared" si="156"/>
        <v/>
      </c>
      <c r="V248" s="7" t="str">
        <f t="shared" si="156"/>
        <v/>
      </c>
      <c r="W248" s="7" t="str">
        <f t="shared" si="156"/>
        <v/>
      </c>
      <c r="X248" s="7" t="str">
        <f t="shared" si="156"/>
        <v/>
      </c>
      <c r="Y248" s="7" t="str">
        <f t="shared" si="156"/>
        <v/>
      </c>
      <c r="Z248" s="7" t="str">
        <f t="shared" si="149"/>
        <v/>
      </c>
      <c r="AA248" s="7" t="str">
        <f t="shared" si="148"/>
        <v/>
      </c>
      <c r="AB248" s="7" t="str">
        <f t="shared" si="148"/>
        <v/>
      </c>
      <c r="AC248" s="7" t="str">
        <f t="shared" si="148"/>
        <v/>
      </c>
      <c r="AD248" s="7" t="str">
        <f t="shared" si="148"/>
        <v/>
      </c>
      <c r="AE248" s="7" t="str">
        <f t="shared" si="148"/>
        <v/>
      </c>
      <c r="AF248" s="7" t="str">
        <f t="shared" si="148"/>
        <v/>
      </c>
      <c r="AG248" s="7" t="str">
        <f t="shared" si="148"/>
        <v/>
      </c>
      <c r="AH248" s="7" t="str">
        <f t="shared" si="148"/>
        <v/>
      </c>
      <c r="AI248" s="7" t="str">
        <f t="shared" si="148"/>
        <v/>
      </c>
      <c r="AJ248" s="7" t="str">
        <f t="shared" si="148"/>
        <v/>
      </c>
      <c r="AK248" s="7" t="str">
        <f t="shared" si="148"/>
        <v/>
      </c>
      <c r="AL248" s="7" t="str">
        <f t="shared" si="148"/>
        <v/>
      </c>
      <c r="AM248" s="7" t="str">
        <f t="shared" si="148"/>
        <v/>
      </c>
      <c r="AN248" s="7" t="str">
        <f t="shared" si="148"/>
        <v/>
      </c>
      <c r="AO248" s="7" t="str">
        <f t="shared" si="148"/>
        <v/>
      </c>
      <c r="AP248" s="7" t="str">
        <f t="shared" si="147"/>
        <v/>
      </c>
      <c r="AQ248" s="7" t="str">
        <f t="shared" si="147"/>
        <v/>
      </c>
      <c r="AR248" s="7" t="str">
        <f t="shared" si="147"/>
        <v/>
      </c>
      <c r="AS248" s="7" t="str">
        <f t="shared" si="147"/>
        <v/>
      </c>
      <c r="AT248" s="7" t="str">
        <f t="shared" si="147"/>
        <v/>
      </c>
      <c r="AU248" s="7" t="str">
        <f t="shared" si="147"/>
        <v/>
      </c>
      <c r="AV248" s="7" t="str">
        <f t="shared" si="147"/>
        <v/>
      </c>
      <c r="AW248" s="7" t="str">
        <f t="shared" si="147"/>
        <v/>
      </c>
      <c r="AX248" s="7" t="str">
        <f t="shared" si="147"/>
        <v/>
      </c>
      <c r="AY248" s="7" t="str">
        <f t="shared" si="147"/>
        <v/>
      </c>
      <c r="AZ248" s="7" t="str">
        <f t="shared" si="147"/>
        <v/>
      </c>
      <c r="BA248" s="7" t="str">
        <f t="shared" si="147"/>
        <v/>
      </c>
      <c r="BB248" s="7" t="str">
        <f t="shared" si="147"/>
        <v/>
      </c>
      <c r="BC248" s="7" t="str">
        <f t="shared" si="147"/>
        <v/>
      </c>
      <c r="BD248" s="7" t="str">
        <f t="shared" si="147"/>
        <v/>
      </c>
      <c r="BE248" s="7" t="str">
        <f t="shared" si="147"/>
        <v/>
      </c>
      <c r="BF248" s="7" t="str">
        <f t="shared" si="146"/>
        <v/>
      </c>
      <c r="BG248" s="7" t="str">
        <f t="shared" si="146"/>
        <v/>
      </c>
      <c r="BH248" s="7" t="str">
        <f t="shared" si="146"/>
        <v/>
      </c>
      <c r="BI248" s="7" t="str">
        <f t="shared" si="146"/>
        <v/>
      </c>
      <c r="BJ248" s="7" t="str">
        <f t="shared" si="146"/>
        <v/>
      </c>
      <c r="BK248" s="7" t="str">
        <f t="shared" si="146"/>
        <v/>
      </c>
      <c r="BL248" s="7" t="str">
        <f t="shared" si="146"/>
        <v/>
      </c>
      <c r="BM248" s="7" t="str">
        <f t="shared" si="146"/>
        <v/>
      </c>
      <c r="BN248" s="7" t="str">
        <f t="shared" si="146"/>
        <v/>
      </c>
      <c r="BO248" s="7" t="str">
        <f t="shared" si="146"/>
        <v/>
      </c>
      <c r="BP248" s="7" t="str">
        <f t="shared" si="146"/>
        <v/>
      </c>
      <c r="BQ248" s="7" t="str">
        <f t="shared" si="146"/>
        <v/>
      </c>
      <c r="BR248" s="7" t="str">
        <f t="shared" si="146"/>
        <v/>
      </c>
      <c r="BS248" s="7" t="str">
        <f t="shared" si="146"/>
        <v/>
      </c>
      <c r="BT248" s="7" t="str">
        <f t="shared" si="146"/>
        <v/>
      </c>
      <c r="BU248" s="7" t="str">
        <f t="shared" si="154"/>
        <v/>
      </c>
      <c r="BV248" s="7" t="str">
        <f t="shared" si="154"/>
        <v/>
      </c>
      <c r="BW248" s="7" t="str">
        <f t="shared" si="154"/>
        <v/>
      </c>
      <c r="BX248" s="7" t="str">
        <f t="shared" si="154"/>
        <v/>
      </c>
      <c r="BY248" s="7" t="str">
        <f t="shared" si="154"/>
        <v/>
      </c>
      <c r="BZ248" s="7" t="str">
        <f t="shared" si="154"/>
        <v/>
      </c>
      <c r="CA248" s="7" t="str">
        <f t="shared" si="154"/>
        <v/>
      </c>
      <c r="CB248" s="7" t="str">
        <f t="shared" si="154"/>
        <v/>
      </c>
      <c r="CC248" s="7" t="str">
        <f t="shared" si="154"/>
        <v/>
      </c>
      <c r="CD248" s="7" t="str">
        <f t="shared" si="154"/>
        <v/>
      </c>
      <c r="CE248" s="7" t="str">
        <f t="shared" si="154"/>
        <v/>
      </c>
      <c r="CF248" s="7" t="str">
        <f t="shared" si="154"/>
        <v/>
      </c>
      <c r="CG248" s="7" t="str">
        <f t="shared" si="154"/>
        <v/>
      </c>
      <c r="CH248" s="7" t="str">
        <f t="shared" si="154"/>
        <v/>
      </c>
      <c r="CI248" s="7" t="str">
        <f t="shared" si="154"/>
        <v/>
      </c>
      <c r="CJ248" s="7" t="str">
        <f t="shared" si="154"/>
        <v/>
      </c>
      <c r="CK248" s="7" t="str">
        <f t="shared" si="153"/>
        <v/>
      </c>
      <c r="CL248" s="7" t="str">
        <f t="shared" si="153"/>
        <v/>
      </c>
      <c r="CM248" s="7" t="str">
        <f t="shared" si="153"/>
        <v/>
      </c>
      <c r="CN248" s="7" t="str">
        <f t="shared" si="153"/>
        <v/>
      </c>
      <c r="CO248" s="7" t="str">
        <f t="shared" si="153"/>
        <v/>
      </c>
      <c r="CP248" s="7" t="str">
        <f t="shared" si="153"/>
        <v/>
      </c>
      <c r="CQ248" s="7" t="str">
        <f t="shared" si="153"/>
        <v/>
      </c>
      <c r="CR248" s="7" t="str">
        <f t="shared" si="153"/>
        <v/>
      </c>
      <c r="CS248" s="7" t="str">
        <f t="shared" si="153"/>
        <v/>
      </c>
      <c r="CT248" s="7" t="str">
        <f t="shared" si="153"/>
        <v/>
      </c>
      <c r="CU248" s="7" t="str">
        <f t="shared" si="153"/>
        <v/>
      </c>
      <c r="CV248" s="7" t="str">
        <f t="shared" si="153"/>
        <v/>
      </c>
      <c r="CW248" s="7" t="str">
        <f t="shared" si="153"/>
        <v/>
      </c>
      <c r="CX248" s="7" t="str">
        <f t="shared" si="153"/>
        <v/>
      </c>
      <c r="CY248" s="7" t="str">
        <f t="shared" si="153"/>
        <v/>
      </c>
      <c r="CZ248" s="7" t="str">
        <f t="shared" si="152"/>
        <v/>
      </c>
      <c r="DA248" s="7" t="str">
        <f t="shared" si="152"/>
        <v/>
      </c>
      <c r="DB248" s="7" t="str">
        <f t="shared" si="152"/>
        <v/>
      </c>
      <c r="DC248" s="7" t="str">
        <f t="shared" si="152"/>
        <v/>
      </c>
      <c r="DD248" s="7" t="str">
        <f t="shared" si="152"/>
        <v/>
      </c>
      <c r="DE248" s="7" t="str">
        <f t="shared" si="152"/>
        <v/>
      </c>
      <c r="DF248" s="7" t="str">
        <f t="shared" si="152"/>
        <v/>
      </c>
      <c r="DG248" s="7" t="str">
        <f t="shared" si="152"/>
        <v/>
      </c>
      <c r="DH248" s="7" t="str">
        <f t="shared" si="152"/>
        <v/>
      </c>
      <c r="DI248" s="7" t="str">
        <f t="shared" si="152"/>
        <v/>
      </c>
      <c r="DJ248" s="7" t="str">
        <f t="shared" si="152"/>
        <v/>
      </c>
      <c r="DK248" s="7" t="str">
        <f t="shared" si="152"/>
        <v/>
      </c>
      <c r="DL248" s="7" t="str">
        <f t="shared" si="152"/>
        <v/>
      </c>
      <c r="DM248" s="7" t="str">
        <f t="shared" si="152"/>
        <v/>
      </c>
      <c r="DN248" s="7" t="str">
        <f t="shared" si="152"/>
        <v/>
      </c>
      <c r="DO248" s="7" t="str">
        <f t="shared" si="152"/>
        <v/>
      </c>
      <c r="DP248" s="7" t="str">
        <f t="shared" si="150"/>
        <v/>
      </c>
      <c r="DQ248" s="7" t="str">
        <f t="shared" si="150"/>
        <v/>
      </c>
      <c r="DR248" s="7" t="str">
        <f t="shared" si="150"/>
        <v/>
      </c>
      <c r="DS248" s="7" t="str">
        <f t="shared" si="150"/>
        <v/>
      </c>
      <c r="DT248" s="7" t="str">
        <f t="shared" si="150"/>
        <v/>
      </c>
      <c r="DU248" s="7" t="str">
        <f t="shared" si="150"/>
        <v/>
      </c>
      <c r="DV248" s="7" t="str">
        <f t="shared" si="150"/>
        <v/>
      </c>
      <c r="DW248" s="7" t="str">
        <f t="shared" si="150"/>
        <v/>
      </c>
    </row>
    <row r="249" spans="1:127" x14ac:dyDescent="0.35">
      <c r="A249" s="84" t="s">
        <v>298</v>
      </c>
      <c r="B249" s="84" t="s">
        <v>14</v>
      </c>
      <c r="C249" s="84" t="s">
        <v>13</v>
      </c>
      <c r="D249" s="84">
        <v>3.1813069999999999</v>
      </c>
      <c r="E249" s="82">
        <f>VLOOKUP(C249,'Literature Lookup Tables'!$A$2:$D$21,4,0)</f>
        <v>0.05</v>
      </c>
      <c r="F249" s="82">
        <f>VLOOKUP(C249,'Literature Lookup Tables'!$A$2:$D$21,3,0)</f>
        <v>0.05</v>
      </c>
      <c r="G249" s="64">
        <f>(VLOOKUP(C249,'Literature Lookup Tables'!$A$2:$L$21,2))*D249</f>
        <v>0.31813069999999999</v>
      </c>
      <c r="H249" s="64">
        <f t="shared" si="129"/>
        <v>0.15906534999999999</v>
      </c>
      <c r="I249" s="64">
        <f t="shared" si="130"/>
        <v>0.15906534999999999</v>
      </c>
      <c r="J249" s="106">
        <f>VLOOKUP(C249,'Literature Lookup Tables'!$A$2:$L$21,MATCH(B249,listHYDROGROUPS,0))</f>
        <v>74</v>
      </c>
      <c r="K249" s="7" t="str">
        <f t="shared" si="155"/>
        <v/>
      </c>
      <c r="L249" s="7" t="str">
        <f t="shared" si="155"/>
        <v/>
      </c>
      <c r="M249" s="7" t="str">
        <f t="shared" si="155"/>
        <v/>
      </c>
      <c r="N249" s="7" t="str">
        <f t="shared" si="155"/>
        <v/>
      </c>
      <c r="O249" s="7" t="str">
        <f t="shared" si="155"/>
        <v/>
      </c>
      <c r="P249" s="7" t="str">
        <f t="shared" si="155"/>
        <v/>
      </c>
      <c r="Q249" s="7" t="str">
        <f t="shared" si="155"/>
        <v/>
      </c>
      <c r="R249" s="7" t="str">
        <f t="shared" si="155"/>
        <v/>
      </c>
      <c r="S249" s="7" t="str">
        <f t="shared" si="155"/>
        <v/>
      </c>
      <c r="T249" s="7" t="str">
        <f t="shared" si="155"/>
        <v/>
      </c>
      <c r="U249" s="7" t="str">
        <f t="shared" si="155"/>
        <v/>
      </c>
      <c r="V249" s="7" t="str">
        <f t="shared" si="155"/>
        <v/>
      </c>
      <c r="W249" s="7" t="str">
        <f t="shared" si="155"/>
        <v/>
      </c>
      <c r="X249" s="7" t="str">
        <f t="shared" si="155"/>
        <v/>
      </c>
      <c r="Y249" s="7" t="str">
        <f t="shared" si="155"/>
        <v/>
      </c>
      <c r="Z249" s="7" t="str">
        <f t="shared" si="149"/>
        <v/>
      </c>
      <c r="AA249" s="7" t="str">
        <f t="shared" si="148"/>
        <v/>
      </c>
      <c r="AB249" s="7" t="str">
        <f t="shared" si="148"/>
        <v/>
      </c>
      <c r="AC249" s="7" t="str">
        <f t="shared" si="148"/>
        <v/>
      </c>
      <c r="AD249" s="7" t="str">
        <f t="shared" si="148"/>
        <v/>
      </c>
      <c r="AE249" s="7" t="str">
        <f t="shared" si="148"/>
        <v/>
      </c>
      <c r="AF249" s="7" t="str">
        <f t="shared" si="148"/>
        <v/>
      </c>
      <c r="AG249" s="7" t="str">
        <f t="shared" si="148"/>
        <v/>
      </c>
      <c r="AH249" s="7" t="str">
        <f t="shared" si="148"/>
        <v/>
      </c>
      <c r="AI249" s="7" t="str">
        <f t="shared" si="148"/>
        <v/>
      </c>
      <c r="AJ249" s="7" t="str">
        <f t="shared" si="148"/>
        <v/>
      </c>
      <c r="AK249" s="7" t="str">
        <f t="shared" si="148"/>
        <v/>
      </c>
      <c r="AL249" s="7" t="str">
        <f t="shared" si="148"/>
        <v/>
      </c>
      <c r="AM249" s="7" t="str">
        <f t="shared" si="148"/>
        <v/>
      </c>
      <c r="AN249" s="7" t="str">
        <f t="shared" si="148"/>
        <v/>
      </c>
      <c r="AO249" s="7" t="str">
        <f t="shared" si="148"/>
        <v/>
      </c>
      <c r="AP249" s="7" t="str">
        <f t="shared" si="147"/>
        <v/>
      </c>
      <c r="AQ249" s="7" t="str">
        <f t="shared" si="147"/>
        <v/>
      </c>
      <c r="AR249" s="7" t="str">
        <f t="shared" si="147"/>
        <v/>
      </c>
      <c r="AS249" s="7" t="str">
        <f t="shared" si="147"/>
        <v/>
      </c>
      <c r="AT249" s="7" t="str">
        <f t="shared" si="147"/>
        <v/>
      </c>
      <c r="AU249" s="7" t="str">
        <f t="shared" si="147"/>
        <v/>
      </c>
      <c r="AV249" s="7" t="str">
        <f t="shared" si="147"/>
        <v/>
      </c>
      <c r="AW249" s="7" t="str">
        <f t="shared" si="147"/>
        <v/>
      </c>
      <c r="AX249" s="7" t="str">
        <f t="shared" si="147"/>
        <v/>
      </c>
      <c r="AY249" s="7" t="str">
        <f t="shared" si="147"/>
        <v/>
      </c>
      <c r="AZ249" s="7" t="str">
        <f t="shared" si="147"/>
        <v/>
      </c>
      <c r="BA249" s="7" t="str">
        <f t="shared" si="147"/>
        <v/>
      </c>
      <c r="BB249" s="7" t="str">
        <f t="shared" si="147"/>
        <v/>
      </c>
      <c r="BC249" s="7" t="str">
        <f t="shared" si="147"/>
        <v/>
      </c>
      <c r="BD249" s="7" t="str">
        <f t="shared" si="147"/>
        <v/>
      </c>
      <c r="BE249" s="7" t="str">
        <f t="shared" si="147"/>
        <v/>
      </c>
      <c r="BF249" s="7" t="str">
        <f t="shared" si="146"/>
        <v/>
      </c>
      <c r="BG249" s="7" t="str">
        <f t="shared" si="146"/>
        <v/>
      </c>
      <c r="BH249" s="7" t="str">
        <f t="shared" si="146"/>
        <v/>
      </c>
      <c r="BI249" s="7" t="str">
        <f t="shared" si="146"/>
        <v/>
      </c>
      <c r="BJ249" s="7" t="str">
        <f t="shared" si="146"/>
        <v/>
      </c>
      <c r="BK249" s="7" t="str">
        <f t="shared" si="146"/>
        <v/>
      </c>
      <c r="BL249" s="7" t="str">
        <f t="shared" si="146"/>
        <v/>
      </c>
      <c r="BM249" s="7" t="str">
        <f t="shared" si="146"/>
        <v/>
      </c>
      <c r="BN249" s="7" t="str">
        <f t="shared" si="146"/>
        <v/>
      </c>
      <c r="BO249" s="7" t="str">
        <f t="shared" si="146"/>
        <v/>
      </c>
      <c r="BP249" s="7" t="str">
        <f t="shared" si="146"/>
        <v/>
      </c>
      <c r="BQ249" s="7" t="str">
        <f t="shared" si="146"/>
        <v/>
      </c>
      <c r="BR249" s="7" t="str">
        <f t="shared" si="146"/>
        <v/>
      </c>
      <c r="BS249" s="7" t="str">
        <f t="shared" si="146"/>
        <v/>
      </c>
      <c r="BT249" s="7" t="str">
        <f t="shared" si="146"/>
        <v/>
      </c>
      <c r="BU249" s="7" t="str">
        <f t="shared" si="154"/>
        <v/>
      </c>
      <c r="BV249" s="7" t="str">
        <f t="shared" si="154"/>
        <v/>
      </c>
      <c r="BW249" s="7" t="str">
        <f t="shared" si="154"/>
        <v/>
      </c>
      <c r="BX249" s="7" t="str">
        <f t="shared" si="154"/>
        <v/>
      </c>
      <c r="BY249" s="7" t="str">
        <f t="shared" si="154"/>
        <v/>
      </c>
      <c r="BZ249" s="7" t="str">
        <f t="shared" si="154"/>
        <v/>
      </c>
      <c r="CA249" s="7" t="str">
        <f t="shared" si="154"/>
        <v/>
      </c>
      <c r="CB249" s="7" t="str">
        <f t="shared" si="154"/>
        <v/>
      </c>
      <c r="CC249" s="7" t="str">
        <f t="shared" si="154"/>
        <v/>
      </c>
      <c r="CD249" s="7" t="str">
        <f t="shared" si="154"/>
        <v/>
      </c>
      <c r="CE249" s="7" t="str">
        <f t="shared" si="154"/>
        <v/>
      </c>
      <c r="CF249" s="7" t="str">
        <f t="shared" si="154"/>
        <v/>
      </c>
      <c r="CG249" s="7" t="str">
        <f t="shared" si="154"/>
        <v/>
      </c>
      <c r="CH249" s="7" t="str">
        <f t="shared" si="154"/>
        <v/>
      </c>
      <c r="CI249" s="7" t="str">
        <f t="shared" si="154"/>
        <v/>
      </c>
      <c r="CJ249" s="7" t="str">
        <f t="shared" si="154"/>
        <v/>
      </c>
      <c r="CK249" s="7" t="str">
        <f t="shared" si="153"/>
        <v/>
      </c>
      <c r="CL249" s="7" t="str">
        <f t="shared" si="153"/>
        <v/>
      </c>
      <c r="CM249" s="7" t="str">
        <f t="shared" si="153"/>
        <v/>
      </c>
      <c r="CN249" s="7" t="str">
        <f t="shared" si="153"/>
        <v/>
      </c>
      <c r="CO249" s="7" t="str">
        <f t="shared" si="153"/>
        <v/>
      </c>
      <c r="CP249" s="7" t="str">
        <f t="shared" si="153"/>
        <v/>
      </c>
      <c r="CQ249" s="7" t="str">
        <f t="shared" si="153"/>
        <v/>
      </c>
      <c r="CR249" s="7" t="str">
        <f t="shared" si="153"/>
        <v/>
      </c>
      <c r="CS249" s="7" t="str">
        <f t="shared" si="153"/>
        <v/>
      </c>
      <c r="CT249" s="7" t="str">
        <f t="shared" si="153"/>
        <v/>
      </c>
      <c r="CU249" s="7" t="str">
        <f t="shared" si="153"/>
        <v/>
      </c>
      <c r="CV249" s="7" t="str">
        <f t="shared" si="153"/>
        <v/>
      </c>
      <c r="CW249" s="7" t="str">
        <f t="shared" si="153"/>
        <v/>
      </c>
      <c r="CX249" s="7" t="str">
        <f t="shared" si="153"/>
        <v/>
      </c>
      <c r="CY249" s="7" t="str">
        <f t="shared" si="153"/>
        <v/>
      </c>
      <c r="CZ249" s="7" t="str">
        <f t="shared" si="152"/>
        <v/>
      </c>
      <c r="DA249" s="7" t="str">
        <f t="shared" si="152"/>
        <v/>
      </c>
      <c r="DB249" s="7" t="str">
        <f t="shared" si="152"/>
        <v/>
      </c>
      <c r="DC249" s="7" t="str">
        <f t="shared" si="152"/>
        <v/>
      </c>
      <c r="DD249" s="7" t="str">
        <f t="shared" si="152"/>
        <v/>
      </c>
      <c r="DE249" s="7" t="str">
        <f t="shared" si="152"/>
        <v/>
      </c>
      <c r="DF249" s="7" t="str">
        <f t="shared" si="152"/>
        <v/>
      </c>
      <c r="DG249" s="7" t="str">
        <f t="shared" si="152"/>
        <v/>
      </c>
      <c r="DH249" s="7" t="str">
        <f t="shared" si="152"/>
        <v/>
      </c>
      <c r="DI249" s="7" t="str">
        <f t="shared" si="152"/>
        <v/>
      </c>
      <c r="DJ249" s="7" t="str">
        <f t="shared" si="152"/>
        <v/>
      </c>
      <c r="DK249" s="7" t="str">
        <f t="shared" si="152"/>
        <v/>
      </c>
      <c r="DL249" s="7" t="str">
        <f t="shared" si="152"/>
        <v/>
      </c>
      <c r="DM249" s="7" t="str">
        <f t="shared" si="152"/>
        <v/>
      </c>
      <c r="DN249" s="7" t="str">
        <f t="shared" si="152"/>
        <v/>
      </c>
      <c r="DO249" s="7" t="str">
        <f t="shared" si="152"/>
        <v/>
      </c>
      <c r="DP249" s="7" t="str">
        <f t="shared" si="150"/>
        <v/>
      </c>
      <c r="DQ249" s="7" t="str">
        <f t="shared" si="150"/>
        <v/>
      </c>
      <c r="DR249" s="7" t="str">
        <f t="shared" si="150"/>
        <v/>
      </c>
      <c r="DS249" s="7" t="str">
        <f t="shared" si="150"/>
        <v/>
      </c>
      <c r="DT249" s="7" t="str">
        <f t="shared" si="150"/>
        <v/>
      </c>
      <c r="DU249" s="7" t="str">
        <f t="shared" si="150"/>
        <v/>
      </c>
      <c r="DV249" s="7" t="str">
        <f t="shared" si="150"/>
        <v/>
      </c>
      <c r="DW249" s="7" t="str">
        <f t="shared" si="150"/>
        <v/>
      </c>
    </row>
    <row r="250" spans="1:127" x14ac:dyDescent="0.35">
      <c r="A250" s="84" t="s">
        <v>285</v>
      </c>
      <c r="B250" s="84" t="s">
        <v>14</v>
      </c>
      <c r="C250" s="84" t="s">
        <v>13</v>
      </c>
      <c r="D250" s="84">
        <v>4.4904960000000003</v>
      </c>
      <c r="E250" s="82">
        <f>VLOOKUP(C250,'Literature Lookup Tables'!$A$2:$D$21,4,0)</f>
        <v>0.05</v>
      </c>
      <c r="F250" s="82">
        <f>VLOOKUP(C250,'Literature Lookup Tables'!$A$2:$D$21,3,0)</f>
        <v>0.05</v>
      </c>
      <c r="G250" s="64">
        <f>(VLOOKUP(C250,'Literature Lookup Tables'!$A$2:$L$21,2))*D250</f>
        <v>0.44904960000000005</v>
      </c>
      <c r="H250" s="64">
        <f t="shared" si="129"/>
        <v>0.22452480000000002</v>
      </c>
      <c r="I250" s="64">
        <f t="shared" si="130"/>
        <v>0.22452480000000002</v>
      </c>
      <c r="J250" s="106">
        <f>VLOOKUP(C250,'Literature Lookup Tables'!$A$2:$L$21,MATCH(B250,listHYDROGROUPS,0))</f>
        <v>74</v>
      </c>
      <c r="K250" s="7" t="str">
        <f t="shared" si="155"/>
        <v/>
      </c>
      <c r="L250" s="7" t="str">
        <f t="shared" si="155"/>
        <v/>
      </c>
      <c r="M250" s="7" t="str">
        <f t="shared" si="156"/>
        <v/>
      </c>
      <c r="N250" s="7" t="str">
        <f t="shared" si="156"/>
        <v/>
      </c>
      <c r="O250" s="7" t="str">
        <f t="shared" si="156"/>
        <v/>
      </c>
      <c r="P250" s="7" t="str">
        <f t="shared" si="156"/>
        <v/>
      </c>
      <c r="Q250" s="7" t="str">
        <f t="shared" si="156"/>
        <v/>
      </c>
      <c r="R250" s="7" t="str">
        <f t="shared" si="156"/>
        <v/>
      </c>
      <c r="S250" s="7" t="str">
        <f t="shared" si="156"/>
        <v/>
      </c>
      <c r="T250" s="7" t="str">
        <f t="shared" si="156"/>
        <v/>
      </c>
      <c r="U250" s="7" t="str">
        <f t="shared" si="156"/>
        <v/>
      </c>
      <c r="V250" s="7" t="str">
        <f t="shared" si="156"/>
        <v/>
      </c>
      <c r="W250" s="7" t="str">
        <f t="shared" si="156"/>
        <v/>
      </c>
      <c r="X250" s="7" t="str">
        <f t="shared" si="156"/>
        <v/>
      </c>
      <c r="Y250" s="7" t="str">
        <f t="shared" si="156"/>
        <v/>
      </c>
      <c r="Z250" s="7" t="str">
        <f t="shared" si="149"/>
        <v/>
      </c>
      <c r="AA250" s="7" t="str">
        <f t="shared" si="148"/>
        <v/>
      </c>
      <c r="AB250" s="7" t="str">
        <f t="shared" si="148"/>
        <v/>
      </c>
      <c r="AC250" s="7" t="str">
        <f t="shared" si="148"/>
        <v/>
      </c>
      <c r="AD250" s="7" t="str">
        <f t="shared" si="148"/>
        <v/>
      </c>
      <c r="AE250" s="7" t="str">
        <f t="shared" si="148"/>
        <v/>
      </c>
      <c r="AF250" s="7" t="str">
        <f t="shared" si="148"/>
        <v/>
      </c>
      <c r="AG250" s="7" t="str">
        <f t="shared" si="148"/>
        <v/>
      </c>
      <c r="AH250" s="7" t="str">
        <f t="shared" si="148"/>
        <v/>
      </c>
      <c r="AI250" s="7" t="str">
        <f t="shared" si="148"/>
        <v/>
      </c>
      <c r="AJ250" s="7" t="str">
        <f t="shared" si="148"/>
        <v/>
      </c>
      <c r="AK250" s="7" t="str">
        <f t="shared" si="148"/>
        <v/>
      </c>
      <c r="AL250" s="7" t="str">
        <f t="shared" si="148"/>
        <v/>
      </c>
      <c r="AM250" s="7" t="str">
        <f t="shared" si="148"/>
        <v/>
      </c>
      <c r="AN250" s="7" t="str">
        <f t="shared" si="148"/>
        <v/>
      </c>
      <c r="AO250" s="7" t="str">
        <f t="shared" si="148"/>
        <v/>
      </c>
      <c r="AP250" s="7" t="str">
        <f t="shared" si="147"/>
        <v/>
      </c>
      <c r="AQ250" s="7" t="str">
        <f t="shared" si="147"/>
        <v/>
      </c>
      <c r="AR250" s="7" t="str">
        <f t="shared" si="147"/>
        <v/>
      </c>
      <c r="AS250" s="7" t="str">
        <f t="shared" si="147"/>
        <v/>
      </c>
      <c r="AT250" s="7" t="str">
        <f t="shared" si="147"/>
        <v/>
      </c>
      <c r="AU250" s="7" t="str">
        <f t="shared" si="147"/>
        <v/>
      </c>
      <c r="AV250" s="7" t="str">
        <f t="shared" si="147"/>
        <v/>
      </c>
      <c r="AW250" s="7" t="str">
        <f t="shared" si="147"/>
        <v/>
      </c>
      <c r="AX250" s="7" t="str">
        <f t="shared" si="147"/>
        <v/>
      </c>
      <c r="AY250" s="7" t="str">
        <f t="shared" si="147"/>
        <v/>
      </c>
      <c r="AZ250" s="7" t="str">
        <f t="shared" si="147"/>
        <v/>
      </c>
      <c r="BA250" s="7" t="str">
        <f t="shared" si="147"/>
        <v/>
      </c>
      <c r="BB250" s="7" t="str">
        <f t="shared" si="147"/>
        <v/>
      </c>
      <c r="BC250" s="7" t="str">
        <f t="shared" si="147"/>
        <v/>
      </c>
      <c r="BD250" s="7" t="str">
        <f t="shared" si="147"/>
        <v/>
      </c>
      <c r="BE250" s="7" t="str">
        <f t="shared" ref="BE250:BT265" si="157">IF($A250=BE$11,$J250*$D250,"")</f>
        <v/>
      </c>
      <c r="BF250" s="7" t="str">
        <f t="shared" si="157"/>
        <v/>
      </c>
      <c r="BG250" s="7" t="str">
        <f t="shared" si="157"/>
        <v/>
      </c>
      <c r="BH250" s="7" t="str">
        <f t="shared" si="157"/>
        <v/>
      </c>
      <c r="BI250" s="7" t="str">
        <f t="shared" si="157"/>
        <v/>
      </c>
      <c r="BJ250" s="7" t="str">
        <f t="shared" si="157"/>
        <v/>
      </c>
      <c r="BK250" s="7" t="str">
        <f t="shared" si="157"/>
        <v/>
      </c>
      <c r="BL250" s="7" t="str">
        <f t="shared" si="157"/>
        <v/>
      </c>
      <c r="BM250" s="7" t="str">
        <f t="shared" si="157"/>
        <v/>
      </c>
      <c r="BN250" s="7" t="str">
        <f t="shared" si="157"/>
        <v/>
      </c>
      <c r="BO250" s="7" t="str">
        <f t="shared" si="157"/>
        <v/>
      </c>
      <c r="BP250" s="7" t="str">
        <f t="shared" si="157"/>
        <v/>
      </c>
      <c r="BQ250" s="7" t="str">
        <f t="shared" si="157"/>
        <v/>
      </c>
      <c r="BR250" s="7" t="str">
        <f t="shared" si="157"/>
        <v/>
      </c>
      <c r="BS250" s="7" t="str">
        <f t="shared" si="157"/>
        <v/>
      </c>
      <c r="BT250" s="7" t="str">
        <f t="shared" si="157"/>
        <v/>
      </c>
      <c r="BU250" s="7" t="str">
        <f t="shared" si="154"/>
        <v/>
      </c>
      <c r="BV250" s="7" t="str">
        <f t="shared" si="154"/>
        <v/>
      </c>
      <c r="BW250" s="7" t="str">
        <f t="shared" si="154"/>
        <v/>
      </c>
      <c r="BX250" s="7" t="str">
        <f t="shared" si="154"/>
        <v/>
      </c>
      <c r="BY250" s="7" t="str">
        <f t="shared" si="154"/>
        <v/>
      </c>
      <c r="BZ250" s="7" t="str">
        <f t="shared" si="154"/>
        <v/>
      </c>
      <c r="CA250" s="7" t="str">
        <f t="shared" si="154"/>
        <v/>
      </c>
      <c r="CB250" s="7" t="str">
        <f t="shared" si="154"/>
        <v/>
      </c>
      <c r="CC250" s="7" t="str">
        <f t="shared" si="154"/>
        <v/>
      </c>
      <c r="CD250" s="7" t="str">
        <f t="shared" si="154"/>
        <v/>
      </c>
      <c r="CE250" s="7" t="str">
        <f t="shared" si="154"/>
        <v/>
      </c>
      <c r="CF250" s="7" t="str">
        <f t="shared" si="154"/>
        <v/>
      </c>
      <c r="CG250" s="7" t="str">
        <f t="shared" si="154"/>
        <v/>
      </c>
      <c r="CH250" s="7" t="str">
        <f t="shared" si="154"/>
        <v/>
      </c>
      <c r="CI250" s="7" t="str">
        <f t="shared" si="154"/>
        <v/>
      </c>
      <c r="CJ250" s="7" t="str">
        <f t="shared" si="154"/>
        <v/>
      </c>
      <c r="CK250" s="7" t="str">
        <f t="shared" si="153"/>
        <v/>
      </c>
      <c r="CL250" s="7" t="str">
        <f t="shared" si="153"/>
        <v/>
      </c>
      <c r="CM250" s="7" t="str">
        <f t="shared" si="153"/>
        <v/>
      </c>
      <c r="CN250" s="7" t="str">
        <f t="shared" si="153"/>
        <v/>
      </c>
      <c r="CO250" s="7" t="str">
        <f t="shared" si="153"/>
        <v/>
      </c>
      <c r="CP250" s="7" t="str">
        <f t="shared" si="153"/>
        <v/>
      </c>
      <c r="CQ250" s="7" t="str">
        <f t="shared" si="153"/>
        <v/>
      </c>
      <c r="CR250" s="7" t="str">
        <f t="shared" si="153"/>
        <v/>
      </c>
      <c r="CS250" s="7" t="str">
        <f t="shared" si="153"/>
        <v/>
      </c>
      <c r="CT250" s="7" t="str">
        <f t="shared" si="153"/>
        <v/>
      </c>
      <c r="CU250" s="7" t="str">
        <f t="shared" si="153"/>
        <v/>
      </c>
      <c r="CV250" s="7" t="str">
        <f t="shared" si="153"/>
        <v/>
      </c>
      <c r="CW250" s="7" t="str">
        <f t="shared" si="153"/>
        <v/>
      </c>
      <c r="CX250" s="7" t="str">
        <f t="shared" si="153"/>
        <v/>
      </c>
      <c r="CY250" s="7" t="str">
        <f t="shared" si="153"/>
        <v/>
      </c>
      <c r="CZ250" s="7" t="str">
        <f t="shared" si="152"/>
        <v/>
      </c>
      <c r="DA250" s="7" t="str">
        <f t="shared" si="152"/>
        <v/>
      </c>
      <c r="DB250" s="7" t="str">
        <f t="shared" si="152"/>
        <v/>
      </c>
      <c r="DC250" s="7" t="str">
        <f t="shared" si="152"/>
        <v/>
      </c>
      <c r="DD250" s="7" t="str">
        <f t="shared" si="152"/>
        <v/>
      </c>
      <c r="DE250" s="7" t="str">
        <f t="shared" si="152"/>
        <v/>
      </c>
      <c r="DF250" s="7" t="str">
        <f t="shared" si="152"/>
        <v/>
      </c>
      <c r="DG250" s="7" t="str">
        <f t="shared" si="152"/>
        <v/>
      </c>
      <c r="DH250" s="7" t="str">
        <f t="shared" si="152"/>
        <v/>
      </c>
      <c r="DI250" s="7" t="str">
        <f t="shared" si="152"/>
        <v/>
      </c>
      <c r="DJ250" s="7" t="str">
        <f t="shared" si="152"/>
        <v/>
      </c>
      <c r="DK250" s="7" t="str">
        <f t="shared" si="152"/>
        <v/>
      </c>
      <c r="DL250" s="7" t="str">
        <f t="shared" si="152"/>
        <v/>
      </c>
      <c r="DM250" s="7" t="str">
        <f t="shared" si="152"/>
        <v/>
      </c>
      <c r="DN250" s="7" t="str">
        <f t="shared" si="152"/>
        <v/>
      </c>
      <c r="DO250" s="7" t="str">
        <f t="shared" si="152"/>
        <v/>
      </c>
      <c r="DP250" s="7" t="str">
        <f t="shared" si="150"/>
        <v/>
      </c>
      <c r="DQ250" s="7" t="str">
        <f t="shared" si="150"/>
        <v/>
      </c>
      <c r="DR250" s="7" t="str">
        <f t="shared" si="150"/>
        <v/>
      </c>
      <c r="DS250" s="7" t="str">
        <f t="shared" si="150"/>
        <v/>
      </c>
      <c r="DT250" s="7" t="str">
        <f t="shared" si="150"/>
        <v/>
      </c>
      <c r="DU250" s="7" t="str">
        <f t="shared" si="150"/>
        <v/>
      </c>
      <c r="DV250" s="7" t="str">
        <f t="shared" si="150"/>
        <v/>
      </c>
      <c r="DW250" s="7" t="str">
        <f t="shared" si="150"/>
        <v/>
      </c>
    </row>
    <row r="251" spans="1:127" x14ac:dyDescent="0.35">
      <c r="A251" s="84" t="s">
        <v>281</v>
      </c>
      <c r="B251" s="84" t="s">
        <v>14</v>
      </c>
      <c r="C251" s="84" t="s">
        <v>13</v>
      </c>
      <c r="D251" s="84">
        <v>1.762213</v>
      </c>
      <c r="E251" s="82">
        <f>VLOOKUP(C251,'Literature Lookup Tables'!$A$2:$D$21,4,0)</f>
        <v>0.05</v>
      </c>
      <c r="F251" s="82">
        <f>VLOOKUP(C251,'Literature Lookup Tables'!$A$2:$D$21,3,0)</f>
        <v>0.05</v>
      </c>
      <c r="G251" s="64">
        <f>(VLOOKUP(C251,'Literature Lookup Tables'!$A$2:$L$21,2))*D251</f>
        <v>0.17622130000000003</v>
      </c>
      <c r="H251" s="64">
        <f t="shared" si="129"/>
        <v>8.8110650000000013E-2</v>
      </c>
      <c r="I251" s="64">
        <f t="shared" si="130"/>
        <v>8.8110650000000013E-2</v>
      </c>
      <c r="J251" s="106">
        <f>VLOOKUP(C251,'Literature Lookup Tables'!$A$2:$L$21,MATCH(B251,listHYDROGROUPS,0))</f>
        <v>74</v>
      </c>
      <c r="K251" s="7" t="str">
        <f t="shared" si="155"/>
        <v/>
      </c>
      <c r="L251" s="7" t="str">
        <f t="shared" si="155"/>
        <v/>
      </c>
      <c r="M251" s="7" t="str">
        <f t="shared" si="155"/>
        <v/>
      </c>
      <c r="N251" s="7" t="str">
        <f t="shared" si="155"/>
        <v/>
      </c>
      <c r="O251" s="7" t="str">
        <f t="shared" si="155"/>
        <v/>
      </c>
      <c r="P251" s="7" t="str">
        <f t="shared" si="155"/>
        <v/>
      </c>
      <c r="Q251" s="7" t="str">
        <f t="shared" si="155"/>
        <v/>
      </c>
      <c r="R251" s="7" t="str">
        <f t="shared" si="155"/>
        <v/>
      </c>
      <c r="S251" s="7" t="str">
        <f t="shared" si="155"/>
        <v/>
      </c>
      <c r="T251" s="7" t="str">
        <f t="shared" si="155"/>
        <v/>
      </c>
      <c r="U251" s="7" t="str">
        <f t="shared" si="155"/>
        <v/>
      </c>
      <c r="V251" s="7" t="str">
        <f t="shared" si="155"/>
        <v/>
      </c>
      <c r="W251" s="7" t="str">
        <f t="shared" si="155"/>
        <v/>
      </c>
      <c r="X251" s="7" t="str">
        <f t="shared" si="155"/>
        <v/>
      </c>
      <c r="Y251" s="7" t="str">
        <f t="shared" si="155"/>
        <v/>
      </c>
      <c r="Z251" s="7" t="str">
        <f t="shared" si="149"/>
        <v/>
      </c>
      <c r="AA251" s="7" t="str">
        <f t="shared" si="148"/>
        <v/>
      </c>
      <c r="AB251" s="7" t="str">
        <f t="shared" si="148"/>
        <v/>
      </c>
      <c r="AC251" s="7" t="str">
        <f t="shared" si="148"/>
        <v/>
      </c>
      <c r="AD251" s="7" t="str">
        <f t="shared" si="148"/>
        <v/>
      </c>
      <c r="AE251" s="7" t="str">
        <f t="shared" si="148"/>
        <v/>
      </c>
      <c r="AF251" s="7" t="str">
        <f t="shared" si="148"/>
        <v/>
      </c>
      <c r="AG251" s="7" t="str">
        <f t="shared" si="148"/>
        <v/>
      </c>
      <c r="AH251" s="7" t="str">
        <f t="shared" si="148"/>
        <v/>
      </c>
      <c r="AI251" s="7" t="str">
        <f t="shared" si="148"/>
        <v/>
      </c>
      <c r="AJ251" s="7" t="str">
        <f t="shared" si="148"/>
        <v/>
      </c>
      <c r="AK251" s="7" t="str">
        <f t="shared" si="148"/>
        <v/>
      </c>
      <c r="AL251" s="7" t="str">
        <f t="shared" si="148"/>
        <v/>
      </c>
      <c r="AM251" s="7" t="str">
        <f t="shared" si="148"/>
        <v/>
      </c>
      <c r="AN251" s="7" t="str">
        <f t="shared" si="148"/>
        <v/>
      </c>
      <c r="AO251" s="7" t="str">
        <f t="shared" si="148"/>
        <v/>
      </c>
      <c r="AP251" s="7" t="str">
        <f t="shared" ref="AP251:BE266" si="158">IF($A251=AP$11,$J251*$D251,"")</f>
        <v/>
      </c>
      <c r="AQ251" s="7" t="str">
        <f t="shared" si="158"/>
        <v/>
      </c>
      <c r="AR251" s="7" t="str">
        <f t="shared" si="158"/>
        <v/>
      </c>
      <c r="AS251" s="7" t="str">
        <f t="shared" si="158"/>
        <v/>
      </c>
      <c r="AT251" s="7" t="str">
        <f t="shared" si="158"/>
        <v/>
      </c>
      <c r="AU251" s="7" t="str">
        <f t="shared" si="158"/>
        <v/>
      </c>
      <c r="AV251" s="7" t="str">
        <f t="shared" si="158"/>
        <v/>
      </c>
      <c r="AW251" s="7" t="str">
        <f t="shared" si="158"/>
        <v/>
      </c>
      <c r="AX251" s="7" t="str">
        <f t="shared" si="158"/>
        <v/>
      </c>
      <c r="AY251" s="7" t="str">
        <f t="shared" si="158"/>
        <v/>
      </c>
      <c r="AZ251" s="7" t="str">
        <f t="shared" si="158"/>
        <v/>
      </c>
      <c r="BA251" s="7" t="str">
        <f t="shared" si="158"/>
        <v/>
      </c>
      <c r="BB251" s="7" t="str">
        <f t="shared" si="158"/>
        <v/>
      </c>
      <c r="BC251" s="7" t="str">
        <f t="shared" si="158"/>
        <v/>
      </c>
      <c r="BD251" s="7" t="str">
        <f t="shared" si="158"/>
        <v/>
      </c>
      <c r="BE251" s="7" t="str">
        <f t="shared" si="158"/>
        <v/>
      </c>
      <c r="BF251" s="7" t="str">
        <f t="shared" si="157"/>
        <v/>
      </c>
      <c r="BG251" s="7" t="str">
        <f t="shared" si="157"/>
        <v/>
      </c>
      <c r="BH251" s="7" t="str">
        <f t="shared" si="157"/>
        <v/>
      </c>
      <c r="BI251" s="7" t="str">
        <f t="shared" si="157"/>
        <v/>
      </c>
      <c r="BJ251" s="7" t="str">
        <f t="shared" si="157"/>
        <v/>
      </c>
      <c r="BK251" s="7" t="str">
        <f t="shared" si="157"/>
        <v/>
      </c>
      <c r="BL251" s="7" t="str">
        <f t="shared" si="157"/>
        <v/>
      </c>
      <c r="BM251" s="7" t="str">
        <f t="shared" si="157"/>
        <v/>
      </c>
      <c r="BN251" s="7" t="str">
        <f t="shared" si="157"/>
        <v/>
      </c>
      <c r="BO251" s="7" t="str">
        <f t="shared" si="157"/>
        <v/>
      </c>
      <c r="BP251" s="7" t="str">
        <f t="shared" si="157"/>
        <v/>
      </c>
      <c r="BQ251" s="7" t="str">
        <f t="shared" si="157"/>
        <v/>
      </c>
      <c r="BR251" s="7" t="str">
        <f t="shared" si="157"/>
        <v/>
      </c>
      <c r="BS251" s="7" t="str">
        <f t="shared" si="157"/>
        <v/>
      </c>
      <c r="BT251" s="7" t="str">
        <f t="shared" si="157"/>
        <v/>
      </c>
      <c r="BU251" s="7" t="str">
        <f t="shared" si="154"/>
        <v/>
      </c>
      <c r="BV251" s="7" t="str">
        <f t="shared" si="154"/>
        <v/>
      </c>
      <c r="BW251" s="7" t="str">
        <f t="shared" si="154"/>
        <v/>
      </c>
      <c r="BX251" s="7" t="str">
        <f t="shared" si="154"/>
        <v/>
      </c>
      <c r="BY251" s="7" t="str">
        <f t="shared" si="154"/>
        <v/>
      </c>
      <c r="BZ251" s="7" t="str">
        <f t="shared" si="154"/>
        <v/>
      </c>
      <c r="CA251" s="7" t="str">
        <f t="shared" si="154"/>
        <v/>
      </c>
      <c r="CB251" s="7" t="str">
        <f t="shared" si="154"/>
        <v/>
      </c>
      <c r="CC251" s="7" t="str">
        <f t="shared" si="154"/>
        <v/>
      </c>
      <c r="CD251" s="7" t="str">
        <f t="shared" si="154"/>
        <v/>
      </c>
      <c r="CE251" s="7" t="str">
        <f t="shared" si="154"/>
        <v/>
      </c>
      <c r="CF251" s="7" t="str">
        <f t="shared" si="154"/>
        <v/>
      </c>
      <c r="CG251" s="7" t="str">
        <f t="shared" si="154"/>
        <v/>
      </c>
      <c r="CH251" s="7" t="str">
        <f t="shared" si="154"/>
        <v/>
      </c>
      <c r="CI251" s="7" t="str">
        <f t="shared" si="154"/>
        <v/>
      </c>
      <c r="CJ251" s="7" t="str">
        <f t="shared" si="154"/>
        <v/>
      </c>
      <c r="CK251" s="7" t="str">
        <f t="shared" si="153"/>
        <v/>
      </c>
      <c r="CL251" s="7" t="str">
        <f t="shared" si="153"/>
        <v/>
      </c>
      <c r="CM251" s="7" t="str">
        <f t="shared" si="153"/>
        <v/>
      </c>
      <c r="CN251" s="7" t="str">
        <f t="shared" si="153"/>
        <v/>
      </c>
      <c r="CO251" s="7" t="str">
        <f t="shared" si="153"/>
        <v/>
      </c>
      <c r="CP251" s="7" t="str">
        <f t="shared" si="153"/>
        <v/>
      </c>
      <c r="CQ251" s="7" t="str">
        <f t="shared" si="153"/>
        <v/>
      </c>
      <c r="CR251" s="7" t="str">
        <f t="shared" si="153"/>
        <v/>
      </c>
      <c r="CS251" s="7" t="str">
        <f t="shared" si="153"/>
        <v/>
      </c>
      <c r="CT251" s="7" t="str">
        <f t="shared" si="153"/>
        <v/>
      </c>
      <c r="CU251" s="7" t="str">
        <f t="shared" si="153"/>
        <v/>
      </c>
      <c r="CV251" s="7" t="str">
        <f t="shared" si="153"/>
        <v/>
      </c>
      <c r="CW251" s="7" t="str">
        <f t="shared" si="153"/>
        <v/>
      </c>
      <c r="CX251" s="7" t="str">
        <f t="shared" si="153"/>
        <v/>
      </c>
      <c r="CY251" s="7" t="str">
        <f t="shared" si="153"/>
        <v/>
      </c>
      <c r="CZ251" s="7" t="str">
        <f t="shared" si="152"/>
        <v/>
      </c>
      <c r="DA251" s="7" t="str">
        <f t="shared" si="152"/>
        <v/>
      </c>
      <c r="DB251" s="7" t="str">
        <f t="shared" si="152"/>
        <v/>
      </c>
      <c r="DC251" s="7" t="str">
        <f t="shared" si="152"/>
        <v/>
      </c>
      <c r="DD251" s="7" t="str">
        <f t="shared" si="152"/>
        <v/>
      </c>
      <c r="DE251" s="7" t="str">
        <f t="shared" si="152"/>
        <v/>
      </c>
      <c r="DF251" s="7" t="str">
        <f t="shared" si="152"/>
        <v/>
      </c>
      <c r="DG251" s="7" t="str">
        <f t="shared" si="152"/>
        <v/>
      </c>
      <c r="DH251" s="7" t="str">
        <f t="shared" si="152"/>
        <v/>
      </c>
      <c r="DI251" s="7" t="str">
        <f t="shared" si="152"/>
        <v/>
      </c>
      <c r="DJ251" s="7" t="str">
        <f t="shared" si="152"/>
        <v/>
      </c>
      <c r="DK251" s="7" t="str">
        <f t="shared" si="152"/>
        <v/>
      </c>
      <c r="DL251" s="7" t="str">
        <f t="shared" si="152"/>
        <v/>
      </c>
      <c r="DM251" s="7" t="str">
        <f t="shared" si="152"/>
        <v/>
      </c>
      <c r="DN251" s="7" t="str">
        <f t="shared" si="152"/>
        <v/>
      </c>
      <c r="DO251" s="7" t="str">
        <f t="shared" si="152"/>
        <v/>
      </c>
      <c r="DP251" s="7" t="str">
        <f t="shared" si="150"/>
        <v/>
      </c>
      <c r="DQ251" s="7" t="str">
        <f t="shared" si="150"/>
        <v/>
      </c>
      <c r="DR251" s="7" t="str">
        <f t="shared" si="150"/>
        <v/>
      </c>
      <c r="DS251" s="7" t="str">
        <f t="shared" si="150"/>
        <v/>
      </c>
      <c r="DT251" s="7" t="str">
        <f t="shared" si="150"/>
        <v/>
      </c>
      <c r="DU251" s="7" t="str">
        <f t="shared" si="150"/>
        <v/>
      </c>
      <c r="DV251" s="7" t="str">
        <f t="shared" si="150"/>
        <v/>
      </c>
      <c r="DW251" s="7" t="str">
        <f t="shared" si="150"/>
        <v/>
      </c>
    </row>
    <row r="252" spans="1:127" x14ac:dyDescent="0.35">
      <c r="A252" s="84" t="s">
        <v>298</v>
      </c>
      <c r="B252" s="84" t="s">
        <v>14</v>
      </c>
      <c r="C252" s="84" t="s">
        <v>3</v>
      </c>
      <c r="D252" s="84">
        <v>3.9916E-2</v>
      </c>
      <c r="E252" s="82">
        <f>VLOOKUP(C252,'Literature Lookup Tables'!$A$2:$D$21,4,0)</f>
        <v>0</v>
      </c>
      <c r="F252" s="82">
        <f>VLOOKUP(C252,'Literature Lookup Tables'!$A$2:$D$21,3,0)</f>
        <v>0.2</v>
      </c>
      <c r="G252" s="64">
        <f>(VLOOKUP(C252,'Literature Lookup Tables'!$A$2:$L$21,2))*D252</f>
        <v>7.9832000000000011E-3</v>
      </c>
      <c r="H252" s="64">
        <f t="shared" si="129"/>
        <v>7.9832000000000011E-3</v>
      </c>
      <c r="I252" s="64">
        <f t="shared" si="130"/>
        <v>0</v>
      </c>
      <c r="J252" s="106">
        <f>VLOOKUP(C252,'Literature Lookup Tables'!$A$2:$L$21,MATCH(B252,listHYDROGROUPS,0))</f>
        <v>74</v>
      </c>
      <c r="K252" s="7" t="str">
        <f t="shared" si="155"/>
        <v/>
      </c>
      <c r="L252" s="7" t="str">
        <f t="shared" si="155"/>
        <v/>
      </c>
      <c r="M252" s="7" t="str">
        <f t="shared" si="156"/>
        <v/>
      </c>
      <c r="N252" s="7" t="str">
        <f t="shared" si="156"/>
        <v/>
      </c>
      <c r="O252" s="7" t="str">
        <f t="shared" si="156"/>
        <v/>
      </c>
      <c r="P252" s="7" t="str">
        <f t="shared" si="156"/>
        <v/>
      </c>
      <c r="Q252" s="7" t="str">
        <f t="shared" si="156"/>
        <v/>
      </c>
      <c r="R252" s="7" t="str">
        <f t="shared" si="156"/>
        <v/>
      </c>
      <c r="S252" s="7" t="str">
        <f t="shared" si="156"/>
        <v/>
      </c>
      <c r="T252" s="7" t="str">
        <f t="shared" si="156"/>
        <v/>
      </c>
      <c r="U252" s="7" t="str">
        <f t="shared" si="156"/>
        <v/>
      </c>
      <c r="V252" s="7" t="str">
        <f t="shared" si="156"/>
        <v/>
      </c>
      <c r="W252" s="7" t="str">
        <f t="shared" si="156"/>
        <v/>
      </c>
      <c r="X252" s="7" t="str">
        <f t="shared" si="156"/>
        <v/>
      </c>
      <c r="Y252" s="7" t="str">
        <f t="shared" si="156"/>
        <v/>
      </c>
      <c r="Z252" s="7" t="str">
        <f t="shared" ref="Z252:AO267" si="159">IF($A252=Z$11,$J252*$D252,"")</f>
        <v/>
      </c>
      <c r="AA252" s="7" t="str">
        <f t="shared" si="159"/>
        <v/>
      </c>
      <c r="AB252" s="7" t="str">
        <f t="shared" si="159"/>
        <v/>
      </c>
      <c r="AC252" s="7" t="str">
        <f t="shared" si="159"/>
        <v/>
      </c>
      <c r="AD252" s="7" t="str">
        <f t="shared" si="159"/>
        <v/>
      </c>
      <c r="AE252" s="7" t="str">
        <f t="shared" si="159"/>
        <v/>
      </c>
      <c r="AF252" s="7" t="str">
        <f t="shared" si="159"/>
        <v/>
      </c>
      <c r="AG252" s="7" t="str">
        <f t="shared" si="159"/>
        <v/>
      </c>
      <c r="AH252" s="7" t="str">
        <f t="shared" si="159"/>
        <v/>
      </c>
      <c r="AI252" s="7" t="str">
        <f t="shared" si="159"/>
        <v/>
      </c>
      <c r="AJ252" s="7" t="str">
        <f t="shared" si="159"/>
        <v/>
      </c>
      <c r="AK252" s="7" t="str">
        <f t="shared" si="159"/>
        <v/>
      </c>
      <c r="AL252" s="7" t="str">
        <f t="shared" si="159"/>
        <v/>
      </c>
      <c r="AM252" s="7" t="str">
        <f t="shared" si="159"/>
        <v/>
      </c>
      <c r="AN252" s="7" t="str">
        <f t="shared" si="159"/>
        <v/>
      </c>
      <c r="AO252" s="7" t="str">
        <f t="shared" si="159"/>
        <v/>
      </c>
      <c r="AP252" s="7" t="str">
        <f t="shared" si="158"/>
        <v/>
      </c>
      <c r="AQ252" s="7" t="str">
        <f t="shared" si="158"/>
        <v/>
      </c>
      <c r="AR252" s="7" t="str">
        <f t="shared" si="158"/>
        <v/>
      </c>
      <c r="AS252" s="7" t="str">
        <f t="shared" si="158"/>
        <v/>
      </c>
      <c r="AT252" s="7" t="str">
        <f t="shared" si="158"/>
        <v/>
      </c>
      <c r="AU252" s="7" t="str">
        <f t="shared" si="158"/>
        <v/>
      </c>
      <c r="AV252" s="7" t="str">
        <f t="shared" si="158"/>
        <v/>
      </c>
      <c r="AW252" s="7" t="str">
        <f t="shared" si="158"/>
        <v/>
      </c>
      <c r="AX252" s="7" t="str">
        <f t="shared" si="158"/>
        <v/>
      </c>
      <c r="AY252" s="7" t="str">
        <f t="shared" si="158"/>
        <v/>
      </c>
      <c r="AZ252" s="7" t="str">
        <f t="shared" si="158"/>
        <v/>
      </c>
      <c r="BA252" s="7" t="str">
        <f t="shared" si="158"/>
        <v/>
      </c>
      <c r="BB252" s="7" t="str">
        <f t="shared" si="158"/>
        <v/>
      </c>
      <c r="BC252" s="7" t="str">
        <f t="shared" si="158"/>
        <v/>
      </c>
      <c r="BD252" s="7" t="str">
        <f t="shared" si="158"/>
        <v/>
      </c>
      <c r="BE252" s="7" t="str">
        <f t="shared" si="158"/>
        <v/>
      </c>
      <c r="BF252" s="7" t="str">
        <f t="shared" si="157"/>
        <v/>
      </c>
      <c r="BG252" s="7" t="str">
        <f t="shared" si="157"/>
        <v/>
      </c>
      <c r="BH252" s="7" t="str">
        <f t="shared" si="157"/>
        <v/>
      </c>
      <c r="BI252" s="7" t="str">
        <f t="shared" si="157"/>
        <v/>
      </c>
      <c r="BJ252" s="7" t="str">
        <f t="shared" si="157"/>
        <v/>
      </c>
      <c r="BK252" s="7" t="str">
        <f t="shared" si="157"/>
        <v/>
      </c>
      <c r="BL252" s="7" t="str">
        <f t="shared" si="157"/>
        <v/>
      </c>
      <c r="BM252" s="7" t="str">
        <f t="shared" si="157"/>
        <v/>
      </c>
      <c r="BN252" s="7" t="str">
        <f t="shared" si="157"/>
        <v/>
      </c>
      <c r="BO252" s="7" t="str">
        <f t="shared" si="157"/>
        <v/>
      </c>
      <c r="BP252" s="7" t="str">
        <f t="shared" si="157"/>
        <v/>
      </c>
      <c r="BQ252" s="7" t="str">
        <f t="shared" si="157"/>
        <v/>
      </c>
      <c r="BR252" s="7" t="str">
        <f t="shared" si="157"/>
        <v/>
      </c>
      <c r="BS252" s="7" t="str">
        <f t="shared" si="157"/>
        <v/>
      </c>
      <c r="BT252" s="7" t="str">
        <f t="shared" si="157"/>
        <v/>
      </c>
      <c r="BU252" s="7" t="str">
        <f t="shared" si="154"/>
        <v/>
      </c>
      <c r="BV252" s="7" t="str">
        <f t="shared" si="154"/>
        <v/>
      </c>
      <c r="BW252" s="7" t="str">
        <f t="shared" si="154"/>
        <v/>
      </c>
      <c r="BX252" s="7" t="str">
        <f t="shared" si="154"/>
        <v/>
      </c>
      <c r="BY252" s="7" t="str">
        <f t="shared" si="154"/>
        <v/>
      </c>
      <c r="BZ252" s="7" t="str">
        <f t="shared" si="154"/>
        <v/>
      </c>
      <c r="CA252" s="7" t="str">
        <f t="shared" si="154"/>
        <v/>
      </c>
      <c r="CB252" s="7" t="str">
        <f t="shared" si="154"/>
        <v/>
      </c>
      <c r="CC252" s="7" t="str">
        <f t="shared" si="154"/>
        <v/>
      </c>
      <c r="CD252" s="7" t="str">
        <f t="shared" si="154"/>
        <v/>
      </c>
      <c r="CE252" s="7" t="str">
        <f t="shared" si="154"/>
        <v/>
      </c>
      <c r="CF252" s="7" t="str">
        <f t="shared" si="154"/>
        <v/>
      </c>
      <c r="CG252" s="7" t="str">
        <f t="shared" si="154"/>
        <v/>
      </c>
      <c r="CH252" s="7" t="str">
        <f t="shared" si="154"/>
        <v/>
      </c>
      <c r="CI252" s="7" t="str">
        <f t="shared" si="154"/>
        <v/>
      </c>
      <c r="CJ252" s="7" t="str">
        <f t="shared" si="154"/>
        <v/>
      </c>
      <c r="CK252" s="7" t="str">
        <f t="shared" si="153"/>
        <v/>
      </c>
      <c r="CL252" s="7" t="str">
        <f t="shared" si="153"/>
        <v/>
      </c>
      <c r="CM252" s="7" t="str">
        <f t="shared" si="153"/>
        <v/>
      </c>
      <c r="CN252" s="7" t="str">
        <f t="shared" si="153"/>
        <v/>
      </c>
      <c r="CO252" s="7" t="str">
        <f t="shared" si="153"/>
        <v/>
      </c>
      <c r="CP252" s="7" t="str">
        <f t="shared" si="153"/>
        <v/>
      </c>
      <c r="CQ252" s="7" t="str">
        <f t="shared" si="153"/>
        <v/>
      </c>
      <c r="CR252" s="7" t="str">
        <f t="shared" si="153"/>
        <v/>
      </c>
      <c r="CS252" s="7" t="str">
        <f t="shared" si="153"/>
        <v/>
      </c>
      <c r="CT252" s="7" t="str">
        <f t="shared" si="153"/>
        <v/>
      </c>
      <c r="CU252" s="7" t="str">
        <f t="shared" si="153"/>
        <v/>
      </c>
      <c r="CV252" s="7" t="str">
        <f t="shared" si="153"/>
        <v/>
      </c>
      <c r="CW252" s="7" t="str">
        <f t="shared" si="153"/>
        <v/>
      </c>
      <c r="CX252" s="7" t="str">
        <f t="shared" si="153"/>
        <v/>
      </c>
      <c r="CY252" s="7" t="str">
        <f t="shared" si="153"/>
        <v/>
      </c>
      <c r="CZ252" s="7" t="str">
        <f t="shared" si="152"/>
        <v/>
      </c>
      <c r="DA252" s="7" t="str">
        <f t="shared" si="152"/>
        <v/>
      </c>
      <c r="DB252" s="7" t="str">
        <f t="shared" si="152"/>
        <v/>
      </c>
      <c r="DC252" s="7" t="str">
        <f t="shared" si="152"/>
        <v/>
      </c>
      <c r="DD252" s="7" t="str">
        <f t="shared" si="152"/>
        <v/>
      </c>
      <c r="DE252" s="7" t="str">
        <f t="shared" si="152"/>
        <v/>
      </c>
      <c r="DF252" s="7" t="str">
        <f t="shared" si="152"/>
        <v/>
      </c>
      <c r="DG252" s="7" t="str">
        <f t="shared" si="152"/>
        <v/>
      </c>
      <c r="DH252" s="7" t="str">
        <f t="shared" si="152"/>
        <v/>
      </c>
      <c r="DI252" s="7" t="str">
        <f t="shared" si="152"/>
        <v/>
      </c>
      <c r="DJ252" s="7" t="str">
        <f t="shared" si="152"/>
        <v/>
      </c>
      <c r="DK252" s="7" t="str">
        <f t="shared" si="152"/>
        <v/>
      </c>
      <c r="DL252" s="7" t="str">
        <f t="shared" si="152"/>
        <v/>
      </c>
      <c r="DM252" s="7" t="str">
        <f t="shared" si="152"/>
        <v/>
      </c>
      <c r="DN252" s="7" t="str">
        <f t="shared" si="152"/>
        <v/>
      </c>
      <c r="DO252" s="7" t="str">
        <f t="shared" si="152"/>
        <v/>
      </c>
      <c r="DP252" s="7" t="str">
        <f t="shared" si="150"/>
        <v/>
      </c>
      <c r="DQ252" s="7" t="str">
        <f t="shared" si="150"/>
        <v/>
      </c>
      <c r="DR252" s="7" t="str">
        <f t="shared" si="150"/>
        <v/>
      </c>
      <c r="DS252" s="7" t="str">
        <f t="shared" si="150"/>
        <v/>
      </c>
      <c r="DT252" s="7" t="str">
        <f t="shared" si="150"/>
        <v/>
      </c>
      <c r="DU252" s="7" t="str">
        <f t="shared" si="150"/>
        <v/>
      </c>
      <c r="DV252" s="7" t="str">
        <f t="shared" si="150"/>
        <v/>
      </c>
      <c r="DW252" s="7" t="str">
        <f t="shared" si="150"/>
        <v/>
      </c>
    </row>
    <row r="253" spans="1:127" x14ac:dyDescent="0.35">
      <c r="A253" s="84" t="s">
        <v>305</v>
      </c>
      <c r="B253" s="84" t="s">
        <v>14</v>
      </c>
      <c r="C253" s="84" t="s">
        <v>3</v>
      </c>
      <c r="D253" s="84">
        <v>1.491838</v>
      </c>
      <c r="E253" s="82">
        <f>VLOOKUP(C253,'Literature Lookup Tables'!$A$2:$D$21,4,0)</f>
        <v>0</v>
      </c>
      <c r="F253" s="82">
        <f>VLOOKUP(C253,'Literature Lookup Tables'!$A$2:$D$21,3,0)</f>
        <v>0.2</v>
      </c>
      <c r="G253" s="64">
        <f>(VLOOKUP(C253,'Literature Lookup Tables'!$A$2:$L$21,2))*D253</f>
        <v>0.29836760000000001</v>
      </c>
      <c r="H253" s="64">
        <f t="shared" si="129"/>
        <v>0.29836760000000001</v>
      </c>
      <c r="I253" s="64">
        <f t="shared" si="130"/>
        <v>0</v>
      </c>
      <c r="J253" s="106">
        <f>VLOOKUP(C253,'Literature Lookup Tables'!$A$2:$L$21,MATCH(B253,listHYDROGROUPS,0))</f>
        <v>74</v>
      </c>
      <c r="K253" s="7" t="str">
        <f t="shared" si="155"/>
        <v/>
      </c>
      <c r="L253" s="7" t="str">
        <f t="shared" si="155"/>
        <v/>
      </c>
      <c r="M253" s="7" t="str">
        <f t="shared" si="155"/>
        <v/>
      </c>
      <c r="N253" s="7" t="str">
        <f t="shared" si="155"/>
        <v/>
      </c>
      <c r="O253" s="7" t="str">
        <f t="shared" si="155"/>
        <v/>
      </c>
      <c r="P253" s="7" t="str">
        <f t="shared" si="155"/>
        <v/>
      </c>
      <c r="Q253" s="7" t="str">
        <f t="shared" si="155"/>
        <v/>
      </c>
      <c r="R253" s="7" t="str">
        <f t="shared" si="155"/>
        <v/>
      </c>
      <c r="S253" s="7" t="str">
        <f t="shared" si="155"/>
        <v/>
      </c>
      <c r="T253" s="7" t="str">
        <f t="shared" si="155"/>
        <v/>
      </c>
      <c r="U253" s="7" t="str">
        <f t="shared" si="155"/>
        <v/>
      </c>
      <c r="V253" s="7" t="str">
        <f t="shared" si="155"/>
        <v/>
      </c>
      <c r="W253" s="7" t="str">
        <f t="shared" si="155"/>
        <v/>
      </c>
      <c r="X253" s="7" t="str">
        <f t="shared" si="155"/>
        <v/>
      </c>
      <c r="Y253" s="7" t="str">
        <f t="shared" si="155"/>
        <v/>
      </c>
      <c r="Z253" s="7" t="str">
        <f t="shared" ref="Z253:Z267" si="160">IF($A253=Z$11,$J253*$D253,"")</f>
        <v/>
      </c>
      <c r="AA253" s="7" t="str">
        <f t="shared" si="159"/>
        <v/>
      </c>
      <c r="AB253" s="7" t="str">
        <f t="shared" si="159"/>
        <v/>
      </c>
      <c r="AC253" s="7" t="str">
        <f t="shared" si="159"/>
        <v/>
      </c>
      <c r="AD253" s="7" t="str">
        <f t="shared" si="159"/>
        <v/>
      </c>
      <c r="AE253" s="7" t="str">
        <f t="shared" si="159"/>
        <v/>
      </c>
      <c r="AF253" s="7" t="str">
        <f t="shared" si="159"/>
        <v/>
      </c>
      <c r="AG253" s="7" t="str">
        <f t="shared" si="159"/>
        <v/>
      </c>
      <c r="AH253" s="7" t="str">
        <f t="shared" si="159"/>
        <v/>
      </c>
      <c r="AI253" s="7" t="str">
        <f t="shared" si="159"/>
        <v/>
      </c>
      <c r="AJ253" s="7" t="str">
        <f t="shared" si="159"/>
        <v/>
      </c>
      <c r="AK253" s="7" t="str">
        <f t="shared" si="159"/>
        <v/>
      </c>
      <c r="AL253" s="7" t="str">
        <f t="shared" si="159"/>
        <v/>
      </c>
      <c r="AM253" s="7" t="str">
        <f t="shared" si="159"/>
        <v/>
      </c>
      <c r="AN253" s="7" t="str">
        <f t="shared" si="159"/>
        <v/>
      </c>
      <c r="AO253" s="7" t="str">
        <f t="shared" si="159"/>
        <v/>
      </c>
      <c r="AP253" s="7" t="str">
        <f t="shared" si="158"/>
        <v/>
      </c>
      <c r="AQ253" s="7" t="str">
        <f t="shared" si="158"/>
        <v/>
      </c>
      <c r="AR253" s="7" t="str">
        <f t="shared" si="158"/>
        <v/>
      </c>
      <c r="AS253" s="7" t="str">
        <f t="shared" si="158"/>
        <v/>
      </c>
      <c r="AT253" s="7" t="str">
        <f t="shared" si="158"/>
        <v/>
      </c>
      <c r="AU253" s="7" t="str">
        <f t="shared" si="158"/>
        <v/>
      </c>
      <c r="AV253" s="7" t="str">
        <f t="shared" si="158"/>
        <v/>
      </c>
      <c r="AW253" s="7" t="str">
        <f t="shared" si="158"/>
        <v/>
      </c>
      <c r="AX253" s="7" t="str">
        <f t="shared" si="158"/>
        <v/>
      </c>
      <c r="AY253" s="7" t="str">
        <f t="shared" si="158"/>
        <v/>
      </c>
      <c r="AZ253" s="7" t="str">
        <f t="shared" si="158"/>
        <v/>
      </c>
      <c r="BA253" s="7" t="str">
        <f t="shared" si="158"/>
        <v/>
      </c>
      <c r="BB253" s="7" t="str">
        <f t="shared" si="158"/>
        <v/>
      </c>
      <c r="BC253" s="7" t="str">
        <f t="shared" si="158"/>
        <v/>
      </c>
      <c r="BD253" s="7" t="str">
        <f t="shared" si="158"/>
        <v/>
      </c>
      <c r="BE253" s="7" t="str">
        <f t="shared" si="158"/>
        <v/>
      </c>
      <c r="BF253" s="7" t="str">
        <f t="shared" si="157"/>
        <v/>
      </c>
      <c r="BG253" s="7" t="str">
        <f t="shared" si="157"/>
        <v/>
      </c>
      <c r="BH253" s="7" t="str">
        <f t="shared" si="157"/>
        <v/>
      </c>
      <c r="BI253" s="7" t="str">
        <f t="shared" si="157"/>
        <v/>
      </c>
      <c r="BJ253" s="7" t="str">
        <f t="shared" si="157"/>
        <v/>
      </c>
      <c r="BK253" s="7" t="str">
        <f t="shared" si="157"/>
        <v/>
      </c>
      <c r="BL253" s="7" t="str">
        <f t="shared" si="157"/>
        <v/>
      </c>
      <c r="BM253" s="7" t="str">
        <f t="shared" si="157"/>
        <v/>
      </c>
      <c r="BN253" s="7" t="str">
        <f t="shared" si="157"/>
        <v/>
      </c>
      <c r="BO253" s="7" t="str">
        <f t="shared" si="157"/>
        <v/>
      </c>
      <c r="BP253" s="7" t="str">
        <f t="shared" si="157"/>
        <v/>
      </c>
      <c r="BQ253" s="7" t="str">
        <f t="shared" si="157"/>
        <v/>
      </c>
      <c r="BR253" s="7" t="str">
        <f t="shared" si="157"/>
        <v/>
      </c>
      <c r="BS253" s="7" t="str">
        <f t="shared" si="157"/>
        <v/>
      </c>
      <c r="BT253" s="7" t="str">
        <f t="shared" si="157"/>
        <v/>
      </c>
      <c r="BU253" s="7" t="str">
        <f t="shared" si="154"/>
        <v/>
      </c>
      <c r="BV253" s="7" t="str">
        <f t="shared" si="154"/>
        <v/>
      </c>
      <c r="BW253" s="7" t="str">
        <f t="shared" si="154"/>
        <v/>
      </c>
      <c r="BX253" s="7" t="str">
        <f t="shared" si="154"/>
        <v/>
      </c>
      <c r="BY253" s="7" t="str">
        <f t="shared" si="154"/>
        <v/>
      </c>
      <c r="BZ253" s="7" t="str">
        <f t="shared" si="154"/>
        <v/>
      </c>
      <c r="CA253" s="7" t="str">
        <f t="shared" si="154"/>
        <v/>
      </c>
      <c r="CB253" s="7" t="str">
        <f t="shared" si="154"/>
        <v/>
      </c>
      <c r="CC253" s="7" t="str">
        <f t="shared" si="154"/>
        <v/>
      </c>
      <c r="CD253" s="7" t="str">
        <f t="shared" si="154"/>
        <v/>
      </c>
      <c r="CE253" s="7" t="str">
        <f t="shared" si="154"/>
        <v/>
      </c>
      <c r="CF253" s="7" t="str">
        <f t="shared" si="154"/>
        <v/>
      </c>
      <c r="CG253" s="7" t="str">
        <f t="shared" si="154"/>
        <v/>
      </c>
      <c r="CH253" s="7" t="str">
        <f t="shared" si="154"/>
        <v/>
      </c>
      <c r="CI253" s="7" t="str">
        <f t="shared" si="154"/>
        <v/>
      </c>
      <c r="CJ253" s="7" t="str">
        <f t="shared" si="154"/>
        <v/>
      </c>
      <c r="CK253" s="7" t="str">
        <f t="shared" si="153"/>
        <v/>
      </c>
      <c r="CL253" s="7" t="str">
        <f t="shared" si="153"/>
        <v/>
      </c>
      <c r="CM253" s="7" t="str">
        <f t="shared" si="153"/>
        <v/>
      </c>
      <c r="CN253" s="7" t="str">
        <f t="shared" si="153"/>
        <v/>
      </c>
      <c r="CO253" s="7" t="str">
        <f t="shared" si="153"/>
        <v/>
      </c>
      <c r="CP253" s="7" t="str">
        <f t="shared" si="153"/>
        <v/>
      </c>
      <c r="CQ253" s="7" t="str">
        <f t="shared" si="153"/>
        <v/>
      </c>
      <c r="CR253" s="7" t="str">
        <f t="shared" si="153"/>
        <v/>
      </c>
      <c r="CS253" s="7" t="str">
        <f t="shared" si="153"/>
        <v/>
      </c>
      <c r="CT253" s="7" t="str">
        <f t="shared" si="153"/>
        <v/>
      </c>
      <c r="CU253" s="7" t="str">
        <f t="shared" si="153"/>
        <v/>
      </c>
      <c r="CV253" s="7" t="str">
        <f t="shared" si="153"/>
        <v/>
      </c>
      <c r="CW253" s="7" t="str">
        <f t="shared" si="153"/>
        <v/>
      </c>
      <c r="CX253" s="7" t="str">
        <f t="shared" si="153"/>
        <v/>
      </c>
      <c r="CY253" s="7" t="str">
        <f t="shared" si="153"/>
        <v/>
      </c>
      <c r="CZ253" s="7" t="str">
        <f t="shared" si="152"/>
        <v/>
      </c>
      <c r="DA253" s="7" t="str">
        <f t="shared" si="152"/>
        <v/>
      </c>
      <c r="DB253" s="7" t="str">
        <f t="shared" si="152"/>
        <v/>
      </c>
      <c r="DC253" s="7" t="str">
        <f t="shared" si="152"/>
        <v/>
      </c>
      <c r="DD253" s="7" t="str">
        <f t="shared" si="152"/>
        <v/>
      </c>
      <c r="DE253" s="7" t="str">
        <f t="shared" si="152"/>
        <v/>
      </c>
      <c r="DF253" s="7" t="str">
        <f t="shared" si="152"/>
        <v/>
      </c>
      <c r="DG253" s="7" t="str">
        <f t="shared" si="152"/>
        <v/>
      </c>
      <c r="DH253" s="7" t="str">
        <f t="shared" si="152"/>
        <v/>
      </c>
      <c r="DI253" s="7" t="str">
        <f t="shared" si="152"/>
        <v/>
      </c>
      <c r="DJ253" s="7" t="str">
        <f t="shared" si="152"/>
        <v/>
      </c>
      <c r="DK253" s="7" t="str">
        <f t="shared" si="152"/>
        <v/>
      </c>
      <c r="DL253" s="7" t="str">
        <f t="shared" si="152"/>
        <v/>
      </c>
      <c r="DM253" s="7" t="str">
        <f t="shared" si="152"/>
        <v/>
      </c>
      <c r="DN253" s="7" t="str">
        <f t="shared" si="152"/>
        <v/>
      </c>
      <c r="DO253" s="7" t="str">
        <f t="shared" ref="DO253:DW268" si="161">IF($A253=DO$11,$J253*$D253,"")</f>
        <v/>
      </c>
      <c r="DP253" s="7" t="str">
        <f t="shared" si="161"/>
        <v/>
      </c>
      <c r="DQ253" s="7" t="str">
        <f t="shared" si="161"/>
        <v/>
      </c>
      <c r="DR253" s="7" t="str">
        <f t="shared" si="161"/>
        <v/>
      </c>
      <c r="DS253" s="7" t="str">
        <f t="shared" si="161"/>
        <v/>
      </c>
      <c r="DT253" s="7" t="str">
        <f t="shared" si="161"/>
        <v/>
      </c>
      <c r="DU253" s="7" t="str">
        <f t="shared" si="161"/>
        <v/>
      </c>
      <c r="DV253" s="7" t="str">
        <f t="shared" si="161"/>
        <v/>
      </c>
      <c r="DW253" s="7" t="str">
        <f t="shared" si="161"/>
        <v/>
      </c>
    </row>
    <row r="254" spans="1:127" x14ac:dyDescent="0.35">
      <c r="A254" s="84" t="s">
        <v>305</v>
      </c>
      <c r="B254" s="84" t="s">
        <v>14</v>
      </c>
      <c r="C254" s="84" t="s">
        <v>10</v>
      </c>
      <c r="D254" s="84">
        <v>2.60379</v>
      </c>
      <c r="E254" s="82">
        <f>VLOOKUP(C254,'Literature Lookup Tables'!$A$2:$D$21,4,0)</f>
        <v>0.03</v>
      </c>
      <c r="F254" s="82">
        <f>VLOOKUP(C254,'Literature Lookup Tables'!$A$2:$D$21,3,0)</f>
        <v>0</v>
      </c>
      <c r="G254" s="64">
        <f>(VLOOKUP(C254,'Literature Lookup Tables'!$A$2:$L$21,2))*D254</f>
        <v>7.8113699999999994E-2</v>
      </c>
      <c r="H254" s="64">
        <f t="shared" si="129"/>
        <v>0</v>
      </c>
      <c r="I254" s="64">
        <f t="shared" si="130"/>
        <v>7.8113699999999994E-2</v>
      </c>
      <c r="J254" s="106">
        <f>VLOOKUP(C254,'Literature Lookup Tables'!$A$2:$L$21,MATCH(B254,listHYDROGROUPS,0))</f>
        <v>74</v>
      </c>
      <c r="K254" s="7" t="str">
        <f t="shared" si="155"/>
        <v/>
      </c>
      <c r="L254" s="7" t="str">
        <f t="shared" si="155"/>
        <v/>
      </c>
      <c r="M254" s="7" t="str">
        <f t="shared" si="156"/>
        <v/>
      </c>
      <c r="N254" s="7" t="str">
        <f t="shared" si="156"/>
        <v/>
      </c>
      <c r="O254" s="7" t="str">
        <f t="shared" si="156"/>
        <v/>
      </c>
      <c r="P254" s="7" t="str">
        <f t="shared" si="156"/>
        <v/>
      </c>
      <c r="Q254" s="7" t="str">
        <f t="shared" si="156"/>
        <v/>
      </c>
      <c r="R254" s="7" t="str">
        <f t="shared" si="156"/>
        <v/>
      </c>
      <c r="S254" s="7" t="str">
        <f t="shared" si="156"/>
        <v/>
      </c>
      <c r="T254" s="7" t="str">
        <f t="shared" si="156"/>
        <v/>
      </c>
      <c r="U254" s="7" t="str">
        <f t="shared" si="156"/>
        <v/>
      </c>
      <c r="V254" s="7" t="str">
        <f t="shared" si="156"/>
        <v/>
      </c>
      <c r="W254" s="7" t="str">
        <f t="shared" si="156"/>
        <v/>
      </c>
      <c r="X254" s="7" t="str">
        <f t="shared" si="156"/>
        <v/>
      </c>
      <c r="Y254" s="7" t="str">
        <f t="shared" si="156"/>
        <v/>
      </c>
      <c r="Z254" s="7" t="str">
        <f t="shared" si="160"/>
        <v/>
      </c>
      <c r="AA254" s="7" t="str">
        <f t="shared" si="159"/>
        <v/>
      </c>
      <c r="AB254" s="7" t="str">
        <f t="shared" si="159"/>
        <v/>
      </c>
      <c r="AC254" s="7" t="str">
        <f t="shared" si="159"/>
        <v/>
      </c>
      <c r="AD254" s="7" t="str">
        <f t="shared" si="159"/>
        <v/>
      </c>
      <c r="AE254" s="7" t="str">
        <f t="shared" si="159"/>
        <v/>
      </c>
      <c r="AF254" s="7" t="str">
        <f t="shared" si="159"/>
        <v/>
      </c>
      <c r="AG254" s="7" t="str">
        <f t="shared" si="159"/>
        <v/>
      </c>
      <c r="AH254" s="7" t="str">
        <f t="shared" si="159"/>
        <v/>
      </c>
      <c r="AI254" s="7" t="str">
        <f t="shared" si="159"/>
        <v/>
      </c>
      <c r="AJ254" s="7" t="str">
        <f t="shared" si="159"/>
        <v/>
      </c>
      <c r="AK254" s="7" t="str">
        <f t="shared" si="159"/>
        <v/>
      </c>
      <c r="AL254" s="7" t="str">
        <f t="shared" si="159"/>
        <v/>
      </c>
      <c r="AM254" s="7" t="str">
        <f t="shared" si="159"/>
        <v/>
      </c>
      <c r="AN254" s="7" t="str">
        <f t="shared" si="159"/>
        <v/>
      </c>
      <c r="AO254" s="7" t="str">
        <f t="shared" si="159"/>
        <v/>
      </c>
      <c r="AP254" s="7" t="str">
        <f t="shared" si="158"/>
        <v/>
      </c>
      <c r="AQ254" s="7" t="str">
        <f t="shared" si="158"/>
        <v/>
      </c>
      <c r="AR254" s="7" t="str">
        <f t="shared" si="158"/>
        <v/>
      </c>
      <c r="AS254" s="7" t="str">
        <f t="shared" si="158"/>
        <v/>
      </c>
      <c r="AT254" s="7" t="str">
        <f t="shared" si="158"/>
        <v/>
      </c>
      <c r="AU254" s="7" t="str">
        <f t="shared" si="158"/>
        <v/>
      </c>
      <c r="AV254" s="7" t="str">
        <f t="shared" si="158"/>
        <v/>
      </c>
      <c r="AW254" s="7" t="str">
        <f t="shared" si="158"/>
        <v/>
      </c>
      <c r="AX254" s="7" t="str">
        <f t="shared" si="158"/>
        <v/>
      </c>
      <c r="AY254" s="7" t="str">
        <f t="shared" si="158"/>
        <v/>
      </c>
      <c r="AZ254" s="7" t="str">
        <f t="shared" si="158"/>
        <v/>
      </c>
      <c r="BA254" s="7" t="str">
        <f t="shared" si="158"/>
        <v/>
      </c>
      <c r="BB254" s="7" t="str">
        <f t="shared" si="158"/>
        <v/>
      </c>
      <c r="BC254" s="7" t="str">
        <f t="shared" si="158"/>
        <v/>
      </c>
      <c r="BD254" s="7" t="str">
        <f t="shared" si="158"/>
        <v/>
      </c>
      <c r="BE254" s="7" t="str">
        <f t="shared" si="158"/>
        <v/>
      </c>
      <c r="BF254" s="7" t="str">
        <f t="shared" si="157"/>
        <v/>
      </c>
      <c r="BG254" s="7" t="str">
        <f t="shared" si="157"/>
        <v/>
      </c>
      <c r="BH254" s="7" t="str">
        <f t="shared" si="157"/>
        <v/>
      </c>
      <c r="BI254" s="7" t="str">
        <f t="shared" si="157"/>
        <v/>
      </c>
      <c r="BJ254" s="7" t="str">
        <f t="shared" si="157"/>
        <v/>
      </c>
      <c r="BK254" s="7" t="str">
        <f t="shared" si="157"/>
        <v/>
      </c>
      <c r="BL254" s="7" t="str">
        <f t="shared" si="157"/>
        <v/>
      </c>
      <c r="BM254" s="7" t="str">
        <f t="shared" si="157"/>
        <v/>
      </c>
      <c r="BN254" s="7" t="str">
        <f t="shared" si="157"/>
        <v/>
      </c>
      <c r="BO254" s="7" t="str">
        <f t="shared" si="157"/>
        <v/>
      </c>
      <c r="BP254" s="7" t="str">
        <f t="shared" si="157"/>
        <v/>
      </c>
      <c r="BQ254" s="7" t="str">
        <f t="shared" si="157"/>
        <v/>
      </c>
      <c r="BR254" s="7" t="str">
        <f t="shared" si="157"/>
        <v/>
      </c>
      <c r="BS254" s="7" t="str">
        <f t="shared" si="157"/>
        <v/>
      </c>
      <c r="BT254" s="7" t="str">
        <f t="shared" si="157"/>
        <v/>
      </c>
      <c r="BU254" s="7" t="str">
        <f t="shared" si="154"/>
        <v/>
      </c>
      <c r="BV254" s="7" t="str">
        <f t="shared" si="154"/>
        <v/>
      </c>
      <c r="BW254" s="7" t="str">
        <f t="shared" si="154"/>
        <v/>
      </c>
      <c r="BX254" s="7" t="str">
        <f t="shared" si="154"/>
        <v/>
      </c>
      <c r="BY254" s="7" t="str">
        <f t="shared" si="154"/>
        <v/>
      </c>
      <c r="BZ254" s="7" t="str">
        <f t="shared" si="154"/>
        <v/>
      </c>
      <c r="CA254" s="7" t="str">
        <f t="shared" si="154"/>
        <v/>
      </c>
      <c r="CB254" s="7" t="str">
        <f t="shared" si="154"/>
        <v/>
      </c>
      <c r="CC254" s="7" t="str">
        <f t="shared" si="154"/>
        <v/>
      </c>
      <c r="CD254" s="7" t="str">
        <f t="shared" si="154"/>
        <v/>
      </c>
      <c r="CE254" s="7" t="str">
        <f t="shared" si="154"/>
        <v/>
      </c>
      <c r="CF254" s="7" t="str">
        <f t="shared" si="154"/>
        <v/>
      </c>
      <c r="CG254" s="7" t="str">
        <f t="shared" si="154"/>
        <v/>
      </c>
      <c r="CH254" s="7" t="str">
        <f t="shared" si="154"/>
        <v/>
      </c>
      <c r="CI254" s="7" t="str">
        <f t="shared" si="154"/>
        <v/>
      </c>
      <c r="CJ254" s="7" t="str">
        <f t="shared" si="154"/>
        <v/>
      </c>
      <c r="CK254" s="7" t="str">
        <f t="shared" si="153"/>
        <v/>
      </c>
      <c r="CL254" s="7" t="str">
        <f t="shared" si="153"/>
        <v/>
      </c>
      <c r="CM254" s="7" t="str">
        <f t="shared" si="153"/>
        <v/>
      </c>
      <c r="CN254" s="7" t="str">
        <f t="shared" si="153"/>
        <v/>
      </c>
      <c r="CO254" s="7" t="str">
        <f t="shared" si="153"/>
        <v/>
      </c>
      <c r="CP254" s="7" t="str">
        <f t="shared" si="153"/>
        <v/>
      </c>
      <c r="CQ254" s="7" t="str">
        <f t="shared" si="153"/>
        <v/>
      </c>
      <c r="CR254" s="7" t="str">
        <f t="shared" si="153"/>
        <v/>
      </c>
      <c r="CS254" s="7" t="str">
        <f t="shared" si="153"/>
        <v/>
      </c>
      <c r="CT254" s="7" t="str">
        <f t="shared" si="153"/>
        <v/>
      </c>
      <c r="CU254" s="7" t="str">
        <f t="shared" si="153"/>
        <v/>
      </c>
      <c r="CV254" s="7" t="str">
        <f t="shared" si="153"/>
        <v/>
      </c>
      <c r="CW254" s="7" t="str">
        <f t="shared" si="153"/>
        <v/>
      </c>
      <c r="CX254" s="7" t="str">
        <f t="shared" si="153"/>
        <v/>
      </c>
      <c r="CY254" s="7" t="str">
        <f t="shared" si="153"/>
        <v/>
      </c>
      <c r="CZ254" s="7" t="str">
        <f t="shared" ref="CZ254:DO269" si="162">IF($A254=CZ$11,$J254*$D254,"")</f>
        <v/>
      </c>
      <c r="DA254" s="7" t="str">
        <f t="shared" si="162"/>
        <v/>
      </c>
      <c r="DB254" s="7" t="str">
        <f t="shared" si="162"/>
        <v/>
      </c>
      <c r="DC254" s="7" t="str">
        <f t="shared" si="162"/>
        <v/>
      </c>
      <c r="DD254" s="7" t="str">
        <f t="shared" si="162"/>
        <v/>
      </c>
      <c r="DE254" s="7" t="str">
        <f t="shared" si="162"/>
        <v/>
      </c>
      <c r="DF254" s="7" t="str">
        <f t="shared" si="162"/>
        <v/>
      </c>
      <c r="DG254" s="7" t="str">
        <f t="shared" si="162"/>
        <v/>
      </c>
      <c r="DH254" s="7" t="str">
        <f t="shared" si="162"/>
        <v/>
      </c>
      <c r="DI254" s="7" t="str">
        <f t="shared" si="162"/>
        <v/>
      </c>
      <c r="DJ254" s="7" t="str">
        <f t="shared" si="162"/>
        <v/>
      </c>
      <c r="DK254" s="7" t="str">
        <f t="shared" si="162"/>
        <v/>
      </c>
      <c r="DL254" s="7" t="str">
        <f t="shared" si="162"/>
        <v/>
      </c>
      <c r="DM254" s="7" t="str">
        <f t="shared" si="162"/>
        <v/>
      </c>
      <c r="DN254" s="7" t="str">
        <f t="shared" si="162"/>
        <v/>
      </c>
      <c r="DO254" s="7" t="str">
        <f t="shared" si="162"/>
        <v/>
      </c>
      <c r="DP254" s="7" t="str">
        <f t="shared" si="161"/>
        <v/>
      </c>
      <c r="DQ254" s="7" t="str">
        <f t="shared" si="161"/>
        <v/>
      </c>
      <c r="DR254" s="7" t="str">
        <f t="shared" si="161"/>
        <v/>
      </c>
      <c r="DS254" s="7" t="str">
        <f t="shared" si="161"/>
        <v/>
      </c>
      <c r="DT254" s="7" t="str">
        <f t="shared" si="161"/>
        <v/>
      </c>
      <c r="DU254" s="7" t="str">
        <f t="shared" si="161"/>
        <v/>
      </c>
      <c r="DV254" s="7" t="str">
        <f t="shared" si="161"/>
        <v/>
      </c>
      <c r="DW254" s="7" t="str">
        <f t="shared" si="161"/>
        <v/>
      </c>
    </row>
    <row r="255" spans="1:127" x14ac:dyDescent="0.35">
      <c r="A255" s="84" t="s">
        <v>303</v>
      </c>
      <c r="B255" s="84" t="s">
        <v>14</v>
      </c>
      <c r="C255" s="84" t="s">
        <v>15</v>
      </c>
      <c r="D255" s="84">
        <v>3.7682410000000002</v>
      </c>
      <c r="E255" s="82">
        <f>VLOOKUP(C255,'Literature Lookup Tables'!$A$2:$D$21,4,0)</f>
        <v>0.04</v>
      </c>
      <c r="F255" s="82">
        <f>VLOOKUP(C255,'Literature Lookup Tables'!$A$2:$D$21,3,0)</f>
        <v>0.01</v>
      </c>
      <c r="G255" s="64">
        <f>(VLOOKUP(C255,'Literature Lookup Tables'!$A$2:$L$21,2))*D255</f>
        <v>0.18841205000000003</v>
      </c>
      <c r="H255" s="64">
        <f t="shared" si="129"/>
        <v>3.768241E-2</v>
      </c>
      <c r="I255" s="64">
        <f t="shared" si="130"/>
        <v>0.15072964</v>
      </c>
      <c r="J255" s="106">
        <f>VLOOKUP(C255,'Literature Lookup Tables'!$A$2:$L$21,MATCH(B255,listHYDROGROUPS,0))</f>
        <v>79</v>
      </c>
      <c r="K255" s="7" t="str">
        <f t="shared" si="155"/>
        <v/>
      </c>
      <c r="L255" s="7" t="str">
        <f t="shared" si="155"/>
        <v/>
      </c>
      <c r="M255" s="7" t="str">
        <f t="shared" si="155"/>
        <v/>
      </c>
      <c r="N255" s="7" t="str">
        <f t="shared" si="155"/>
        <v/>
      </c>
      <c r="O255" s="7" t="str">
        <f t="shared" si="155"/>
        <v/>
      </c>
      <c r="P255" s="7" t="str">
        <f t="shared" si="155"/>
        <v/>
      </c>
      <c r="Q255" s="7" t="str">
        <f t="shared" si="155"/>
        <v/>
      </c>
      <c r="R255" s="7" t="str">
        <f t="shared" si="155"/>
        <v/>
      </c>
      <c r="S255" s="7" t="str">
        <f t="shared" si="155"/>
        <v/>
      </c>
      <c r="T255" s="7" t="str">
        <f t="shared" si="155"/>
        <v/>
      </c>
      <c r="U255" s="7" t="str">
        <f t="shared" si="155"/>
        <v/>
      </c>
      <c r="V255" s="7" t="str">
        <f t="shared" si="155"/>
        <v/>
      </c>
      <c r="W255" s="7" t="str">
        <f t="shared" si="155"/>
        <v/>
      </c>
      <c r="X255" s="7" t="str">
        <f t="shared" si="155"/>
        <v/>
      </c>
      <c r="Y255" s="7" t="str">
        <f t="shared" si="155"/>
        <v/>
      </c>
      <c r="Z255" s="7" t="str">
        <f t="shared" si="160"/>
        <v/>
      </c>
      <c r="AA255" s="7" t="str">
        <f t="shared" si="159"/>
        <v/>
      </c>
      <c r="AB255" s="7" t="str">
        <f t="shared" si="159"/>
        <v/>
      </c>
      <c r="AC255" s="7" t="str">
        <f t="shared" si="159"/>
        <v/>
      </c>
      <c r="AD255" s="7" t="str">
        <f t="shared" si="159"/>
        <v/>
      </c>
      <c r="AE255" s="7" t="str">
        <f t="shared" si="159"/>
        <v/>
      </c>
      <c r="AF255" s="7" t="str">
        <f t="shared" si="159"/>
        <v/>
      </c>
      <c r="AG255" s="7" t="str">
        <f t="shared" si="159"/>
        <v/>
      </c>
      <c r="AH255" s="7" t="str">
        <f t="shared" si="159"/>
        <v/>
      </c>
      <c r="AI255" s="7" t="str">
        <f t="shared" si="159"/>
        <v/>
      </c>
      <c r="AJ255" s="7" t="str">
        <f t="shared" si="159"/>
        <v/>
      </c>
      <c r="AK255" s="7" t="str">
        <f t="shared" si="159"/>
        <v/>
      </c>
      <c r="AL255" s="7" t="str">
        <f t="shared" si="159"/>
        <v/>
      </c>
      <c r="AM255" s="7" t="str">
        <f t="shared" si="159"/>
        <v/>
      </c>
      <c r="AN255" s="7" t="str">
        <f t="shared" si="159"/>
        <v/>
      </c>
      <c r="AO255" s="7" t="str">
        <f t="shared" si="159"/>
        <v/>
      </c>
      <c r="AP255" s="7" t="str">
        <f t="shared" si="158"/>
        <v/>
      </c>
      <c r="AQ255" s="7" t="str">
        <f t="shared" si="158"/>
        <v/>
      </c>
      <c r="AR255" s="7" t="str">
        <f t="shared" si="158"/>
        <v/>
      </c>
      <c r="AS255" s="7" t="str">
        <f t="shared" si="158"/>
        <v/>
      </c>
      <c r="AT255" s="7" t="str">
        <f t="shared" si="158"/>
        <v/>
      </c>
      <c r="AU255" s="7" t="str">
        <f t="shared" si="158"/>
        <v/>
      </c>
      <c r="AV255" s="7" t="str">
        <f t="shared" si="158"/>
        <v/>
      </c>
      <c r="AW255" s="7" t="str">
        <f t="shared" si="158"/>
        <v/>
      </c>
      <c r="AX255" s="7" t="str">
        <f t="shared" si="158"/>
        <v/>
      </c>
      <c r="AY255" s="7" t="str">
        <f t="shared" si="158"/>
        <v/>
      </c>
      <c r="AZ255" s="7" t="str">
        <f t="shared" si="158"/>
        <v/>
      </c>
      <c r="BA255" s="7" t="str">
        <f t="shared" si="158"/>
        <v/>
      </c>
      <c r="BB255" s="7" t="str">
        <f t="shared" si="158"/>
        <v/>
      </c>
      <c r="BC255" s="7" t="str">
        <f t="shared" si="158"/>
        <v/>
      </c>
      <c r="BD255" s="7" t="str">
        <f t="shared" si="158"/>
        <v/>
      </c>
      <c r="BE255" s="7" t="str">
        <f t="shared" si="158"/>
        <v/>
      </c>
      <c r="BF255" s="7" t="str">
        <f t="shared" si="157"/>
        <v/>
      </c>
      <c r="BG255" s="7" t="str">
        <f t="shared" si="157"/>
        <v/>
      </c>
      <c r="BH255" s="7" t="str">
        <f t="shared" si="157"/>
        <v/>
      </c>
      <c r="BI255" s="7" t="str">
        <f t="shared" si="157"/>
        <v/>
      </c>
      <c r="BJ255" s="7" t="str">
        <f t="shared" si="157"/>
        <v/>
      </c>
      <c r="BK255" s="7" t="str">
        <f t="shared" si="157"/>
        <v/>
      </c>
      <c r="BL255" s="7" t="str">
        <f t="shared" si="157"/>
        <v/>
      </c>
      <c r="BM255" s="7" t="str">
        <f t="shared" si="157"/>
        <v/>
      </c>
      <c r="BN255" s="7" t="str">
        <f t="shared" si="157"/>
        <v/>
      </c>
      <c r="BO255" s="7" t="str">
        <f t="shared" si="157"/>
        <v/>
      </c>
      <c r="BP255" s="7" t="str">
        <f t="shared" si="157"/>
        <v/>
      </c>
      <c r="BQ255" s="7" t="str">
        <f t="shared" si="157"/>
        <v/>
      </c>
      <c r="BR255" s="7" t="str">
        <f t="shared" si="157"/>
        <v/>
      </c>
      <c r="BS255" s="7" t="str">
        <f t="shared" si="157"/>
        <v/>
      </c>
      <c r="BT255" s="7" t="str">
        <f t="shared" si="157"/>
        <v/>
      </c>
      <c r="BU255" s="7" t="str">
        <f t="shared" si="154"/>
        <v/>
      </c>
      <c r="BV255" s="7" t="str">
        <f t="shared" si="154"/>
        <v/>
      </c>
      <c r="BW255" s="7" t="str">
        <f t="shared" si="154"/>
        <v/>
      </c>
      <c r="BX255" s="7" t="str">
        <f t="shared" si="154"/>
        <v/>
      </c>
      <c r="BY255" s="7" t="str">
        <f t="shared" si="154"/>
        <v/>
      </c>
      <c r="BZ255" s="7" t="str">
        <f t="shared" si="154"/>
        <v/>
      </c>
      <c r="CA255" s="7" t="str">
        <f t="shared" si="154"/>
        <v/>
      </c>
      <c r="CB255" s="7" t="str">
        <f t="shared" si="154"/>
        <v/>
      </c>
      <c r="CC255" s="7" t="str">
        <f t="shared" si="154"/>
        <v/>
      </c>
      <c r="CD255" s="7" t="str">
        <f t="shared" si="154"/>
        <v/>
      </c>
      <c r="CE255" s="7" t="str">
        <f t="shared" si="154"/>
        <v/>
      </c>
      <c r="CF255" s="7" t="str">
        <f t="shared" si="154"/>
        <v/>
      </c>
      <c r="CG255" s="7" t="str">
        <f t="shared" si="154"/>
        <v/>
      </c>
      <c r="CH255" s="7" t="str">
        <f t="shared" si="154"/>
        <v/>
      </c>
      <c r="CI255" s="7" t="str">
        <f t="shared" si="154"/>
        <v/>
      </c>
      <c r="CJ255" s="7" t="str">
        <f t="shared" ref="CJ255:CY270" si="163">IF($A255=CJ$11,$J255*$D255,"")</f>
        <v/>
      </c>
      <c r="CK255" s="7" t="str">
        <f t="shared" si="163"/>
        <v/>
      </c>
      <c r="CL255" s="7" t="str">
        <f t="shared" si="163"/>
        <v/>
      </c>
      <c r="CM255" s="7" t="str">
        <f t="shared" si="163"/>
        <v/>
      </c>
      <c r="CN255" s="7" t="str">
        <f t="shared" si="163"/>
        <v/>
      </c>
      <c r="CO255" s="7" t="str">
        <f t="shared" si="163"/>
        <v/>
      </c>
      <c r="CP255" s="7" t="str">
        <f t="shared" si="163"/>
        <v/>
      </c>
      <c r="CQ255" s="7" t="str">
        <f t="shared" si="163"/>
        <v/>
      </c>
      <c r="CR255" s="7" t="str">
        <f t="shared" si="163"/>
        <v/>
      </c>
      <c r="CS255" s="7" t="str">
        <f t="shared" si="163"/>
        <v/>
      </c>
      <c r="CT255" s="7" t="str">
        <f t="shared" si="163"/>
        <v/>
      </c>
      <c r="CU255" s="7" t="str">
        <f t="shared" si="163"/>
        <v/>
      </c>
      <c r="CV255" s="7" t="str">
        <f t="shared" si="163"/>
        <v/>
      </c>
      <c r="CW255" s="7" t="str">
        <f t="shared" si="163"/>
        <v/>
      </c>
      <c r="CX255" s="7" t="str">
        <f t="shared" si="163"/>
        <v/>
      </c>
      <c r="CY255" s="7" t="str">
        <f t="shared" si="163"/>
        <v/>
      </c>
      <c r="CZ255" s="7" t="str">
        <f t="shared" si="162"/>
        <v/>
      </c>
      <c r="DA255" s="7" t="str">
        <f t="shared" si="162"/>
        <v/>
      </c>
      <c r="DB255" s="7" t="str">
        <f t="shared" si="162"/>
        <v/>
      </c>
      <c r="DC255" s="7" t="str">
        <f t="shared" si="162"/>
        <v/>
      </c>
      <c r="DD255" s="7" t="str">
        <f t="shared" si="162"/>
        <v/>
      </c>
      <c r="DE255" s="7" t="str">
        <f t="shared" si="162"/>
        <v/>
      </c>
      <c r="DF255" s="7" t="str">
        <f t="shared" si="162"/>
        <v/>
      </c>
      <c r="DG255" s="7" t="str">
        <f t="shared" si="162"/>
        <v/>
      </c>
      <c r="DH255" s="7" t="str">
        <f t="shared" si="162"/>
        <v/>
      </c>
      <c r="DI255" s="7" t="str">
        <f t="shared" si="162"/>
        <v/>
      </c>
      <c r="DJ255" s="7" t="str">
        <f t="shared" si="162"/>
        <v/>
      </c>
      <c r="DK255" s="7" t="str">
        <f t="shared" si="162"/>
        <v/>
      </c>
      <c r="DL255" s="7" t="str">
        <f t="shared" si="162"/>
        <v/>
      </c>
      <c r="DM255" s="7" t="str">
        <f t="shared" si="162"/>
        <v/>
      </c>
      <c r="DN255" s="7" t="str">
        <f t="shared" si="162"/>
        <v/>
      </c>
      <c r="DO255" s="7" t="str">
        <f t="shared" si="162"/>
        <v/>
      </c>
      <c r="DP255" s="7" t="str">
        <f t="shared" si="161"/>
        <v/>
      </c>
      <c r="DQ255" s="7" t="str">
        <f t="shared" si="161"/>
        <v/>
      </c>
      <c r="DR255" s="7" t="str">
        <f t="shared" si="161"/>
        <v/>
      </c>
      <c r="DS255" s="7" t="str">
        <f t="shared" si="161"/>
        <v/>
      </c>
      <c r="DT255" s="7" t="str">
        <f t="shared" si="161"/>
        <v/>
      </c>
      <c r="DU255" s="7" t="str">
        <f t="shared" si="161"/>
        <v/>
      </c>
      <c r="DV255" s="7" t="str">
        <f t="shared" si="161"/>
        <v/>
      </c>
      <c r="DW255" s="7" t="str">
        <f t="shared" si="161"/>
        <v/>
      </c>
    </row>
    <row r="256" spans="1:127" x14ac:dyDescent="0.35">
      <c r="A256" s="84" t="s">
        <v>303</v>
      </c>
      <c r="B256" s="84" t="s">
        <v>14</v>
      </c>
      <c r="C256" s="84" t="s">
        <v>3</v>
      </c>
      <c r="D256" s="84">
        <v>1.8474729999999999</v>
      </c>
      <c r="E256" s="82">
        <f>VLOOKUP(C256,'Literature Lookup Tables'!$A$2:$D$21,4,0)</f>
        <v>0</v>
      </c>
      <c r="F256" s="82">
        <f>VLOOKUP(C256,'Literature Lookup Tables'!$A$2:$D$21,3,0)</f>
        <v>0.2</v>
      </c>
      <c r="G256" s="64">
        <f>(VLOOKUP(C256,'Literature Lookup Tables'!$A$2:$L$21,2))*D256</f>
        <v>0.36949460000000001</v>
      </c>
      <c r="H256" s="64">
        <f t="shared" si="129"/>
        <v>0.36949460000000001</v>
      </c>
      <c r="I256" s="64">
        <f t="shared" si="130"/>
        <v>0</v>
      </c>
      <c r="J256" s="106">
        <f>VLOOKUP(C256,'Literature Lookup Tables'!$A$2:$L$21,MATCH(B256,listHYDROGROUPS,0))</f>
        <v>74</v>
      </c>
      <c r="K256" s="7" t="str">
        <f t="shared" si="155"/>
        <v/>
      </c>
      <c r="L256" s="7" t="str">
        <f t="shared" si="155"/>
        <v/>
      </c>
      <c r="M256" s="7" t="str">
        <f t="shared" si="156"/>
        <v/>
      </c>
      <c r="N256" s="7" t="str">
        <f t="shared" si="156"/>
        <v/>
      </c>
      <c r="O256" s="7" t="str">
        <f t="shared" si="156"/>
        <v/>
      </c>
      <c r="P256" s="7" t="str">
        <f t="shared" si="156"/>
        <v/>
      </c>
      <c r="Q256" s="7" t="str">
        <f t="shared" si="156"/>
        <v/>
      </c>
      <c r="R256" s="7" t="str">
        <f t="shared" si="156"/>
        <v/>
      </c>
      <c r="S256" s="7" t="str">
        <f t="shared" si="156"/>
        <v/>
      </c>
      <c r="T256" s="7" t="str">
        <f t="shared" si="156"/>
        <v/>
      </c>
      <c r="U256" s="7" t="str">
        <f t="shared" si="156"/>
        <v/>
      </c>
      <c r="V256" s="7" t="str">
        <f t="shared" si="156"/>
        <v/>
      </c>
      <c r="W256" s="7" t="str">
        <f t="shared" si="156"/>
        <v/>
      </c>
      <c r="X256" s="7" t="str">
        <f t="shared" si="156"/>
        <v/>
      </c>
      <c r="Y256" s="7" t="str">
        <f t="shared" si="156"/>
        <v/>
      </c>
      <c r="Z256" s="7" t="str">
        <f t="shared" si="160"/>
        <v/>
      </c>
      <c r="AA256" s="7" t="str">
        <f t="shared" si="159"/>
        <v/>
      </c>
      <c r="AB256" s="7" t="str">
        <f t="shared" si="159"/>
        <v/>
      </c>
      <c r="AC256" s="7" t="str">
        <f t="shared" si="159"/>
        <v/>
      </c>
      <c r="AD256" s="7" t="str">
        <f t="shared" si="159"/>
        <v/>
      </c>
      <c r="AE256" s="7" t="str">
        <f t="shared" si="159"/>
        <v/>
      </c>
      <c r="AF256" s="7" t="str">
        <f t="shared" si="159"/>
        <v/>
      </c>
      <c r="AG256" s="7" t="str">
        <f t="shared" si="159"/>
        <v/>
      </c>
      <c r="AH256" s="7" t="str">
        <f t="shared" si="159"/>
        <v/>
      </c>
      <c r="AI256" s="7" t="str">
        <f t="shared" si="159"/>
        <v/>
      </c>
      <c r="AJ256" s="7" t="str">
        <f t="shared" si="159"/>
        <v/>
      </c>
      <c r="AK256" s="7" t="str">
        <f t="shared" si="159"/>
        <v/>
      </c>
      <c r="AL256" s="7" t="str">
        <f t="shared" si="159"/>
        <v/>
      </c>
      <c r="AM256" s="7" t="str">
        <f t="shared" si="159"/>
        <v/>
      </c>
      <c r="AN256" s="7" t="str">
        <f t="shared" si="159"/>
        <v/>
      </c>
      <c r="AO256" s="7" t="str">
        <f t="shared" si="159"/>
        <v/>
      </c>
      <c r="AP256" s="7" t="str">
        <f t="shared" si="158"/>
        <v/>
      </c>
      <c r="AQ256" s="7" t="str">
        <f t="shared" si="158"/>
        <v/>
      </c>
      <c r="AR256" s="7" t="str">
        <f t="shared" si="158"/>
        <v/>
      </c>
      <c r="AS256" s="7" t="str">
        <f t="shared" si="158"/>
        <v/>
      </c>
      <c r="AT256" s="7" t="str">
        <f t="shared" si="158"/>
        <v/>
      </c>
      <c r="AU256" s="7" t="str">
        <f t="shared" si="158"/>
        <v/>
      </c>
      <c r="AV256" s="7" t="str">
        <f t="shared" si="158"/>
        <v/>
      </c>
      <c r="AW256" s="7" t="str">
        <f t="shared" si="158"/>
        <v/>
      </c>
      <c r="AX256" s="7" t="str">
        <f t="shared" si="158"/>
        <v/>
      </c>
      <c r="AY256" s="7" t="str">
        <f t="shared" si="158"/>
        <v/>
      </c>
      <c r="AZ256" s="7" t="str">
        <f t="shared" si="158"/>
        <v/>
      </c>
      <c r="BA256" s="7" t="str">
        <f t="shared" si="158"/>
        <v/>
      </c>
      <c r="BB256" s="7" t="str">
        <f t="shared" si="158"/>
        <v/>
      </c>
      <c r="BC256" s="7" t="str">
        <f t="shared" si="158"/>
        <v/>
      </c>
      <c r="BD256" s="7" t="str">
        <f t="shared" si="158"/>
        <v/>
      </c>
      <c r="BE256" s="7" t="str">
        <f t="shared" si="158"/>
        <v/>
      </c>
      <c r="BF256" s="7" t="str">
        <f t="shared" si="157"/>
        <v/>
      </c>
      <c r="BG256" s="7" t="str">
        <f t="shared" si="157"/>
        <v/>
      </c>
      <c r="BH256" s="7" t="str">
        <f t="shared" si="157"/>
        <v/>
      </c>
      <c r="BI256" s="7" t="str">
        <f t="shared" si="157"/>
        <v/>
      </c>
      <c r="BJ256" s="7" t="str">
        <f t="shared" si="157"/>
        <v/>
      </c>
      <c r="BK256" s="7" t="str">
        <f t="shared" si="157"/>
        <v/>
      </c>
      <c r="BL256" s="7" t="str">
        <f t="shared" si="157"/>
        <v/>
      </c>
      <c r="BM256" s="7" t="str">
        <f t="shared" si="157"/>
        <v/>
      </c>
      <c r="BN256" s="7" t="str">
        <f t="shared" si="157"/>
        <v/>
      </c>
      <c r="BO256" s="7" t="str">
        <f t="shared" si="157"/>
        <v/>
      </c>
      <c r="BP256" s="7" t="str">
        <f t="shared" si="157"/>
        <v/>
      </c>
      <c r="BQ256" s="7" t="str">
        <f t="shared" si="157"/>
        <v/>
      </c>
      <c r="BR256" s="7" t="str">
        <f t="shared" si="157"/>
        <v/>
      </c>
      <c r="BS256" s="7" t="str">
        <f t="shared" si="157"/>
        <v/>
      </c>
      <c r="BT256" s="7" t="str">
        <f t="shared" si="157"/>
        <v/>
      </c>
      <c r="BU256" s="7" t="str">
        <f t="shared" ref="BU256:CJ271" si="164">IF($A256=BU$11,$J256*$D256,"")</f>
        <v/>
      </c>
      <c r="BV256" s="7" t="str">
        <f t="shared" si="164"/>
        <v/>
      </c>
      <c r="BW256" s="7" t="str">
        <f t="shared" si="164"/>
        <v/>
      </c>
      <c r="BX256" s="7" t="str">
        <f t="shared" si="164"/>
        <v/>
      </c>
      <c r="BY256" s="7" t="str">
        <f t="shared" si="164"/>
        <v/>
      </c>
      <c r="BZ256" s="7" t="str">
        <f t="shared" si="164"/>
        <v/>
      </c>
      <c r="CA256" s="7" t="str">
        <f t="shared" si="164"/>
        <v/>
      </c>
      <c r="CB256" s="7" t="str">
        <f t="shared" si="164"/>
        <v/>
      </c>
      <c r="CC256" s="7" t="str">
        <f t="shared" si="164"/>
        <v/>
      </c>
      <c r="CD256" s="7" t="str">
        <f t="shared" si="164"/>
        <v/>
      </c>
      <c r="CE256" s="7" t="str">
        <f t="shared" si="164"/>
        <v/>
      </c>
      <c r="CF256" s="7" t="str">
        <f t="shared" si="164"/>
        <v/>
      </c>
      <c r="CG256" s="7" t="str">
        <f t="shared" si="164"/>
        <v/>
      </c>
      <c r="CH256" s="7" t="str">
        <f t="shared" si="164"/>
        <v/>
      </c>
      <c r="CI256" s="7" t="str">
        <f t="shared" si="164"/>
        <v/>
      </c>
      <c r="CJ256" s="7" t="str">
        <f t="shared" si="164"/>
        <v/>
      </c>
      <c r="CK256" s="7" t="str">
        <f t="shared" si="163"/>
        <v/>
      </c>
      <c r="CL256" s="7" t="str">
        <f t="shared" si="163"/>
        <v/>
      </c>
      <c r="CM256" s="7" t="str">
        <f t="shared" si="163"/>
        <v/>
      </c>
      <c r="CN256" s="7" t="str">
        <f t="shared" si="163"/>
        <v/>
      </c>
      <c r="CO256" s="7" t="str">
        <f t="shared" si="163"/>
        <v/>
      </c>
      <c r="CP256" s="7" t="str">
        <f t="shared" si="163"/>
        <v/>
      </c>
      <c r="CQ256" s="7" t="str">
        <f t="shared" si="163"/>
        <v/>
      </c>
      <c r="CR256" s="7" t="str">
        <f t="shared" si="163"/>
        <v/>
      </c>
      <c r="CS256" s="7" t="str">
        <f t="shared" si="163"/>
        <v/>
      </c>
      <c r="CT256" s="7" t="str">
        <f t="shared" si="163"/>
        <v/>
      </c>
      <c r="CU256" s="7" t="str">
        <f t="shared" si="163"/>
        <v/>
      </c>
      <c r="CV256" s="7" t="str">
        <f t="shared" si="163"/>
        <v/>
      </c>
      <c r="CW256" s="7" t="str">
        <f t="shared" si="163"/>
        <v/>
      </c>
      <c r="CX256" s="7" t="str">
        <f t="shared" si="163"/>
        <v/>
      </c>
      <c r="CY256" s="7" t="str">
        <f t="shared" si="163"/>
        <v/>
      </c>
      <c r="CZ256" s="7" t="str">
        <f t="shared" si="162"/>
        <v/>
      </c>
      <c r="DA256" s="7" t="str">
        <f t="shared" si="162"/>
        <v/>
      </c>
      <c r="DB256" s="7" t="str">
        <f t="shared" si="162"/>
        <v/>
      </c>
      <c r="DC256" s="7" t="str">
        <f t="shared" si="162"/>
        <v/>
      </c>
      <c r="DD256" s="7" t="str">
        <f t="shared" si="162"/>
        <v/>
      </c>
      <c r="DE256" s="7" t="str">
        <f t="shared" si="162"/>
        <v/>
      </c>
      <c r="DF256" s="7" t="str">
        <f t="shared" si="162"/>
        <v/>
      </c>
      <c r="DG256" s="7" t="str">
        <f t="shared" si="162"/>
        <v/>
      </c>
      <c r="DH256" s="7" t="str">
        <f t="shared" si="162"/>
        <v/>
      </c>
      <c r="DI256" s="7" t="str">
        <f t="shared" si="162"/>
        <v/>
      </c>
      <c r="DJ256" s="7" t="str">
        <f t="shared" si="162"/>
        <v/>
      </c>
      <c r="DK256" s="7" t="str">
        <f t="shared" si="162"/>
        <v/>
      </c>
      <c r="DL256" s="7" t="str">
        <f t="shared" si="162"/>
        <v/>
      </c>
      <c r="DM256" s="7" t="str">
        <f t="shared" si="162"/>
        <v/>
      </c>
      <c r="DN256" s="7" t="str">
        <f t="shared" si="162"/>
        <v/>
      </c>
      <c r="DO256" s="7" t="str">
        <f t="shared" si="162"/>
        <v/>
      </c>
      <c r="DP256" s="7" t="str">
        <f t="shared" si="161"/>
        <v/>
      </c>
      <c r="DQ256" s="7" t="str">
        <f t="shared" si="161"/>
        <v/>
      </c>
      <c r="DR256" s="7" t="str">
        <f t="shared" si="161"/>
        <v/>
      </c>
      <c r="DS256" s="7" t="str">
        <f t="shared" si="161"/>
        <v/>
      </c>
      <c r="DT256" s="7" t="str">
        <f t="shared" si="161"/>
        <v/>
      </c>
      <c r="DU256" s="7" t="str">
        <f t="shared" si="161"/>
        <v/>
      </c>
      <c r="DV256" s="7" t="str">
        <f t="shared" si="161"/>
        <v/>
      </c>
      <c r="DW256" s="7" t="str">
        <f t="shared" si="161"/>
        <v/>
      </c>
    </row>
    <row r="257" spans="1:127" x14ac:dyDescent="0.35">
      <c r="A257" s="84" t="s">
        <v>303</v>
      </c>
      <c r="B257" s="84" t="s">
        <v>14</v>
      </c>
      <c r="C257" s="84" t="s">
        <v>10</v>
      </c>
      <c r="D257" s="84">
        <v>0.38917099999999999</v>
      </c>
      <c r="E257" s="82">
        <f>VLOOKUP(C257,'Literature Lookup Tables'!$A$2:$D$21,4,0)</f>
        <v>0.03</v>
      </c>
      <c r="F257" s="82">
        <f>VLOOKUP(C257,'Literature Lookup Tables'!$A$2:$D$21,3,0)</f>
        <v>0</v>
      </c>
      <c r="G257" s="64">
        <f>(VLOOKUP(C257,'Literature Lookup Tables'!$A$2:$L$21,2))*D257</f>
        <v>1.1675129999999999E-2</v>
      </c>
      <c r="H257" s="64">
        <f t="shared" si="129"/>
        <v>0</v>
      </c>
      <c r="I257" s="64">
        <f t="shared" si="130"/>
        <v>1.1675129999999999E-2</v>
      </c>
      <c r="J257" s="106">
        <f>VLOOKUP(C257,'Literature Lookup Tables'!$A$2:$L$21,MATCH(B257,listHYDROGROUPS,0))</f>
        <v>74</v>
      </c>
      <c r="K257" s="7" t="str">
        <f t="shared" si="155"/>
        <v/>
      </c>
      <c r="L257" s="7" t="str">
        <f t="shared" si="155"/>
        <v/>
      </c>
      <c r="M257" s="7" t="str">
        <f t="shared" si="155"/>
        <v/>
      </c>
      <c r="N257" s="7" t="str">
        <f t="shared" si="155"/>
        <v/>
      </c>
      <c r="O257" s="7" t="str">
        <f t="shared" si="155"/>
        <v/>
      </c>
      <c r="P257" s="7" t="str">
        <f t="shared" si="155"/>
        <v/>
      </c>
      <c r="Q257" s="7" t="str">
        <f t="shared" si="155"/>
        <v/>
      </c>
      <c r="R257" s="7" t="str">
        <f t="shared" si="155"/>
        <v/>
      </c>
      <c r="S257" s="7" t="str">
        <f t="shared" si="155"/>
        <v/>
      </c>
      <c r="T257" s="7" t="str">
        <f t="shared" si="155"/>
        <v/>
      </c>
      <c r="U257" s="7" t="str">
        <f t="shared" si="155"/>
        <v/>
      </c>
      <c r="V257" s="7" t="str">
        <f t="shared" si="155"/>
        <v/>
      </c>
      <c r="W257" s="7" t="str">
        <f t="shared" si="155"/>
        <v/>
      </c>
      <c r="X257" s="7" t="str">
        <f t="shared" si="155"/>
        <v/>
      </c>
      <c r="Y257" s="7" t="str">
        <f t="shared" si="155"/>
        <v/>
      </c>
      <c r="Z257" s="7" t="str">
        <f t="shared" si="160"/>
        <v/>
      </c>
      <c r="AA257" s="7" t="str">
        <f t="shared" si="159"/>
        <v/>
      </c>
      <c r="AB257" s="7" t="str">
        <f t="shared" si="159"/>
        <v/>
      </c>
      <c r="AC257" s="7" t="str">
        <f t="shared" si="159"/>
        <v/>
      </c>
      <c r="AD257" s="7" t="str">
        <f t="shared" si="159"/>
        <v/>
      </c>
      <c r="AE257" s="7" t="str">
        <f t="shared" si="159"/>
        <v/>
      </c>
      <c r="AF257" s="7" t="str">
        <f t="shared" si="159"/>
        <v/>
      </c>
      <c r="AG257" s="7" t="str">
        <f t="shared" si="159"/>
        <v/>
      </c>
      <c r="AH257" s="7" t="str">
        <f t="shared" si="159"/>
        <v/>
      </c>
      <c r="AI257" s="7" t="str">
        <f t="shared" si="159"/>
        <v/>
      </c>
      <c r="AJ257" s="7" t="str">
        <f t="shared" si="159"/>
        <v/>
      </c>
      <c r="AK257" s="7" t="str">
        <f t="shared" si="159"/>
        <v/>
      </c>
      <c r="AL257" s="7" t="str">
        <f t="shared" si="159"/>
        <v/>
      </c>
      <c r="AM257" s="7" t="str">
        <f t="shared" si="159"/>
        <v/>
      </c>
      <c r="AN257" s="7" t="str">
        <f t="shared" si="159"/>
        <v/>
      </c>
      <c r="AO257" s="7" t="str">
        <f t="shared" si="159"/>
        <v/>
      </c>
      <c r="AP257" s="7" t="str">
        <f t="shared" si="158"/>
        <v/>
      </c>
      <c r="AQ257" s="7" t="str">
        <f t="shared" si="158"/>
        <v/>
      </c>
      <c r="AR257" s="7" t="str">
        <f t="shared" si="158"/>
        <v/>
      </c>
      <c r="AS257" s="7" t="str">
        <f t="shared" si="158"/>
        <v/>
      </c>
      <c r="AT257" s="7" t="str">
        <f t="shared" si="158"/>
        <v/>
      </c>
      <c r="AU257" s="7" t="str">
        <f t="shared" si="158"/>
        <v/>
      </c>
      <c r="AV257" s="7" t="str">
        <f t="shared" si="158"/>
        <v/>
      </c>
      <c r="AW257" s="7" t="str">
        <f t="shared" si="158"/>
        <v/>
      </c>
      <c r="AX257" s="7" t="str">
        <f t="shared" si="158"/>
        <v/>
      </c>
      <c r="AY257" s="7" t="str">
        <f t="shared" si="158"/>
        <v/>
      </c>
      <c r="AZ257" s="7" t="str">
        <f t="shared" si="158"/>
        <v/>
      </c>
      <c r="BA257" s="7" t="str">
        <f t="shared" si="158"/>
        <v/>
      </c>
      <c r="BB257" s="7" t="str">
        <f t="shared" si="158"/>
        <v/>
      </c>
      <c r="BC257" s="7" t="str">
        <f t="shared" si="158"/>
        <v/>
      </c>
      <c r="BD257" s="7" t="str">
        <f t="shared" si="158"/>
        <v/>
      </c>
      <c r="BE257" s="7" t="str">
        <f t="shared" si="158"/>
        <v/>
      </c>
      <c r="BF257" s="7" t="str">
        <f t="shared" si="157"/>
        <v/>
      </c>
      <c r="BG257" s="7" t="str">
        <f t="shared" si="157"/>
        <v/>
      </c>
      <c r="BH257" s="7" t="str">
        <f t="shared" si="157"/>
        <v/>
      </c>
      <c r="BI257" s="7" t="str">
        <f t="shared" si="157"/>
        <v/>
      </c>
      <c r="BJ257" s="7" t="str">
        <f t="shared" si="157"/>
        <v/>
      </c>
      <c r="BK257" s="7" t="str">
        <f t="shared" si="157"/>
        <v/>
      </c>
      <c r="BL257" s="7" t="str">
        <f t="shared" si="157"/>
        <v/>
      </c>
      <c r="BM257" s="7" t="str">
        <f t="shared" si="157"/>
        <v/>
      </c>
      <c r="BN257" s="7" t="str">
        <f t="shared" si="157"/>
        <v/>
      </c>
      <c r="BO257" s="7" t="str">
        <f t="shared" si="157"/>
        <v/>
      </c>
      <c r="BP257" s="7" t="str">
        <f t="shared" si="157"/>
        <v/>
      </c>
      <c r="BQ257" s="7" t="str">
        <f t="shared" si="157"/>
        <v/>
      </c>
      <c r="BR257" s="7" t="str">
        <f t="shared" si="157"/>
        <v/>
      </c>
      <c r="BS257" s="7" t="str">
        <f t="shared" si="157"/>
        <v/>
      </c>
      <c r="BT257" s="7" t="str">
        <f t="shared" si="157"/>
        <v/>
      </c>
      <c r="BU257" s="7" t="str">
        <f t="shared" si="164"/>
        <v/>
      </c>
      <c r="BV257" s="7" t="str">
        <f t="shared" si="164"/>
        <v/>
      </c>
      <c r="BW257" s="7" t="str">
        <f t="shared" si="164"/>
        <v/>
      </c>
      <c r="BX257" s="7" t="str">
        <f t="shared" si="164"/>
        <v/>
      </c>
      <c r="BY257" s="7" t="str">
        <f t="shared" si="164"/>
        <v/>
      </c>
      <c r="BZ257" s="7" t="str">
        <f t="shared" si="164"/>
        <v/>
      </c>
      <c r="CA257" s="7" t="str">
        <f t="shared" si="164"/>
        <v/>
      </c>
      <c r="CB257" s="7" t="str">
        <f t="shared" si="164"/>
        <v/>
      </c>
      <c r="CC257" s="7" t="str">
        <f t="shared" si="164"/>
        <v/>
      </c>
      <c r="CD257" s="7" t="str">
        <f t="shared" si="164"/>
        <v/>
      </c>
      <c r="CE257" s="7" t="str">
        <f t="shared" si="164"/>
        <v/>
      </c>
      <c r="CF257" s="7" t="str">
        <f t="shared" si="164"/>
        <v/>
      </c>
      <c r="CG257" s="7" t="str">
        <f t="shared" si="164"/>
        <v/>
      </c>
      <c r="CH257" s="7" t="str">
        <f t="shared" si="164"/>
        <v/>
      </c>
      <c r="CI257" s="7" t="str">
        <f t="shared" si="164"/>
        <v/>
      </c>
      <c r="CJ257" s="7" t="str">
        <f t="shared" si="164"/>
        <v/>
      </c>
      <c r="CK257" s="7" t="str">
        <f t="shared" si="163"/>
        <v/>
      </c>
      <c r="CL257" s="7" t="str">
        <f t="shared" si="163"/>
        <v/>
      </c>
      <c r="CM257" s="7" t="str">
        <f t="shared" si="163"/>
        <v/>
      </c>
      <c r="CN257" s="7" t="str">
        <f t="shared" si="163"/>
        <v/>
      </c>
      <c r="CO257" s="7" t="str">
        <f t="shared" si="163"/>
        <v/>
      </c>
      <c r="CP257" s="7" t="str">
        <f t="shared" si="163"/>
        <v/>
      </c>
      <c r="CQ257" s="7" t="str">
        <f t="shared" si="163"/>
        <v/>
      </c>
      <c r="CR257" s="7" t="str">
        <f t="shared" si="163"/>
        <v/>
      </c>
      <c r="CS257" s="7" t="str">
        <f t="shared" si="163"/>
        <v/>
      </c>
      <c r="CT257" s="7" t="str">
        <f t="shared" si="163"/>
        <v/>
      </c>
      <c r="CU257" s="7" t="str">
        <f t="shared" si="163"/>
        <v/>
      </c>
      <c r="CV257" s="7" t="str">
        <f t="shared" si="163"/>
        <v/>
      </c>
      <c r="CW257" s="7" t="str">
        <f t="shared" si="163"/>
        <v/>
      </c>
      <c r="CX257" s="7" t="str">
        <f t="shared" si="163"/>
        <v/>
      </c>
      <c r="CY257" s="7" t="str">
        <f t="shared" si="163"/>
        <v/>
      </c>
      <c r="CZ257" s="7" t="str">
        <f t="shared" si="162"/>
        <v/>
      </c>
      <c r="DA257" s="7" t="str">
        <f t="shared" si="162"/>
        <v/>
      </c>
      <c r="DB257" s="7" t="str">
        <f t="shared" si="162"/>
        <v/>
      </c>
      <c r="DC257" s="7" t="str">
        <f t="shared" si="162"/>
        <v/>
      </c>
      <c r="DD257" s="7" t="str">
        <f t="shared" si="162"/>
        <v/>
      </c>
      <c r="DE257" s="7" t="str">
        <f t="shared" si="162"/>
        <v/>
      </c>
      <c r="DF257" s="7" t="str">
        <f t="shared" si="162"/>
        <v/>
      </c>
      <c r="DG257" s="7" t="str">
        <f t="shared" si="162"/>
        <v/>
      </c>
      <c r="DH257" s="7" t="str">
        <f t="shared" si="162"/>
        <v/>
      </c>
      <c r="DI257" s="7" t="str">
        <f t="shared" si="162"/>
        <v/>
      </c>
      <c r="DJ257" s="7" t="str">
        <f t="shared" si="162"/>
        <v/>
      </c>
      <c r="DK257" s="7" t="str">
        <f t="shared" si="162"/>
        <v/>
      </c>
      <c r="DL257" s="7" t="str">
        <f t="shared" si="162"/>
        <v/>
      </c>
      <c r="DM257" s="7" t="str">
        <f t="shared" si="162"/>
        <v/>
      </c>
      <c r="DN257" s="7" t="str">
        <f t="shared" si="162"/>
        <v/>
      </c>
      <c r="DO257" s="7" t="str">
        <f t="shared" si="162"/>
        <v/>
      </c>
      <c r="DP257" s="7" t="str">
        <f t="shared" si="161"/>
        <v/>
      </c>
      <c r="DQ257" s="7" t="str">
        <f t="shared" si="161"/>
        <v/>
      </c>
      <c r="DR257" s="7" t="str">
        <f t="shared" si="161"/>
        <v/>
      </c>
      <c r="DS257" s="7" t="str">
        <f t="shared" si="161"/>
        <v/>
      </c>
      <c r="DT257" s="7" t="str">
        <f t="shared" si="161"/>
        <v/>
      </c>
      <c r="DU257" s="7" t="str">
        <f t="shared" si="161"/>
        <v/>
      </c>
      <c r="DV257" s="7" t="str">
        <f t="shared" si="161"/>
        <v/>
      </c>
      <c r="DW257" s="7" t="str">
        <f t="shared" si="161"/>
        <v/>
      </c>
    </row>
    <row r="258" spans="1:127" x14ac:dyDescent="0.35">
      <c r="A258" s="84" t="s">
        <v>281</v>
      </c>
      <c r="B258" s="84" t="s">
        <v>14</v>
      </c>
      <c r="C258" s="84" t="s">
        <v>3</v>
      </c>
      <c r="D258" s="84">
        <v>0.96115200000000001</v>
      </c>
      <c r="E258" s="82">
        <f>VLOOKUP(C258,'Literature Lookup Tables'!$A$2:$D$21,4,0)</f>
        <v>0</v>
      </c>
      <c r="F258" s="82">
        <f>VLOOKUP(C258,'Literature Lookup Tables'!$A$2:$D$21,3,0)</f>
        <v>0.2</v>
      </c>
      <c r="G258" s="64">
        <f>(VLOOKUP(C258,'Literature Lookup Tables'!$A$2:$L$21,2))*D258</f>
        <v>0.19223040000000002</v>
      </c>
      <c r="H258" s="64">
        <f t="shared" si="129"/>
        <v>0.19223040000000002</v>
      </c>
      <c r="I258" s="64">
        <f t="shared" si="130"/>
        <v>0</v>
      </c>
      <c r="J258" s="106">
        <f>VLOOKUP(C258,'Literature Lookup Tables'!$A$2:$L$21,MATCH(B258,listHYDROGROUPS,0))</f>
        <v>74</v>
      </c>
      <c r="K258" s="7" t="str">
        <f t="shared" si="155"/>
        <v/>
      </c>
      <c r="L258" s="7" t="str">
        <f t="shared" si="155"/>
        <v/>
      </c>
      <c r="M258" s="7" t="str">
        <f t="shared" si="156"/>
        <v/>
      </c>
      <c r="N258" s="7" t="str">
        <f t="shared" si="156"/>
        <v/>
      </c>
      <c r="O258" s="7" t="str">
        <f t="shared" si="156"/>
        <v/>
      </c>
      <c r="P258" s="7" t="str">
        <f t="shared" si="156"/>
        <v/>
      </c>
      <c r="Q258" s="7" t="str">
        <f t="shared" si="156"/>
        <v/>
      </c>
      <c r="R258" s="7" t="str">
        <f t="shared" si="156"/>
        <v/>
      </c>
      <c r="S258" s="7" t="str">
        <f t="shared" si="156"/>
        <v/>
      </c>
      <c r="T258" s="7" t="str">
        <f t="shared" si="156"/>
        <v/>
      </c>
      <c r="U258" s="7" t="str">
        <f t="shared" si="156"/>
        <v/>
      </c>
      <c r="V258" s="7" t="str">
        <f t="shared" si="156"/>
        <v/>
      </c>
      <c r="W258" s="7" t="str">
        <f t="shared" si="156"/>
        <v/>
      </c>
      <c r="X258" s="7" t="str">
        <f t="shared" si="156"/>
        <v/>
      </c>
      <c r="Y258" s="7" t="str">
        <f t="shared" si="156"/>
        <v/>
      </c>
      <c r="Z258" s="7" t="str">
        <f t="shared" si="160"/>
        <v/>
      </c>
      <c r="AA258" s="7" t="str">
        <f t="shared" si="159"/>
        <v/>
      </c>
      <c r="AB258" s="7" t="str">
        <f t="shared" si="159"/>
        <v/>
      </c>
      <c r="AC258" s="7" t="str">
        <f t="shared" si="159"/>
        <v/>
      </c>
      <c r="AD258" s="7" t="str">
        <f t="shared" si="159"/>
        <v/>
      </c>
      <c r="AE258" s="7" t="str">
        <f t="shared" si="159"/>
        <v/>
      </c>
      <c r="AF258" s="7" t="str">
        <f t="shared" si="159"/>
        <v/>
      </c>
      <c r="AG258" s="7" t="str">
        <f t="shared" si="159"/>
        <v/>
      </c>
      <c r="AH258" s="7" t="str">
        <f t="shared" si="159"/>
        <v/>
      </c>
      <c r="AI258" s="7" t="str">
        <f t="shared" si="159"/>
        <v/>
      </c>
      <c r="AJ258" s="7" t="str">
        <f t="shared" si="159"/>
        <v/>
      </c>
      <c r="AK258" s="7" t="str">
        <f t="shared" si="159"/>
        <v/>
      </c>
      <c r="AL258" s="7" t="str">
        <f t="shared" si="159"/>
        <v/>
      </c>
      <c r="AM258" s="7" t="str">
        <f t="shared" si="159"/>
        <v/>
      </c>
      <c r="AN258" s="7" t="str">
        <f t="shared" si="159"/>
        <v/>
      </c>
      <c r="AO258" s="7" t="str">
        <f t="shared" si="159"/>
        <v/>
      </c>
      <c r="AP258" s="7" t="str">
        <f t="shared" si="158"/>
        <v/>
      </c>
      <c r="AQ258" s="7" t="str">
        <f t="shared" si="158"/>
        <v/>
      </c>
      <c r="AR258" s="7" t="str">
        <f t="shared" si="158"/>
        <v/>
      </c>
      <c r="AS258" s="7" t="str">
        <f t="shared" si="158"/>
        <v/>
      </c>
      <c r="AT258" s="7" t="str">
        <f t="shared" si="158"/>
        <v/>
      </c>
      <c r="AU258" s="7" t="str">
        <f t="shared" si="158"/>
        <v/>
      </c>
      <c r="AV258" s="7" t="str">
        <f t="shared" si="158"/>
        <v/>
      </c>
      <c r="AW258" s="7" t="str">
        <f t="shared" si="158"/>
        <v/>
      </c>
      <c r="AX258" s="7" t="str">
        <f t="shared" si="158"/>
        <v/>
      </c>
      <c r="AY258" s="7" t="str">
        <f t="shared" si="158"/>
        <v/>
      </c>
      <c r="AZ258" s="7" t="str">
        <f t="shared" si="158"/>
        <v/>
      </c>
      <c r="BA258" s="7" t="str">
        <f t="shared" si="158"/>
        <v/>
      </c>
      <c r="BB258" s="7" t="str">
        <f t="shared" si="158"/>
        <v/>
      </c>
      <c r="BC258" s="7" t="str">
        <f t="shared" si="158"/>
        <v/>
      </c>
      <c r="BD258" s="7" t="str">
        <f t="shared" si="158"/>
        <v/>
      </c>
      <c r="BE258" s="7" t="str">
        <f t="shared" si="158"/>
        <v/>
      </c>
      <c r="BF258" s="7" t="str">
        <f t="shared" si="157"/>
        <v/>
      </c>
      <c r="BG258" s="7" t="str">
        <f t="shared" si="157"/>
        <v/>
      </c>
      <c r="BH258" s="7" t="str">
        <f t="shared" si="157"/>
        <v/>
      </c>
      <c r="BI258" s="7" t="str">
        <f t="shared" si="157"/>
        <v/>
      </c>
      <c r="BJ258" s="7" t="str">
        <f t="shared" si="157"/>
        <v/>
      </c>
      <c r="BK258" s="7" t="str">
        <f t="shared" si="157"/>
        <v/>
      </c>
      <c r="BL258" s="7" t="str">
        <f t="shared" si="157"/>
        <v/>
      </c>
      <c r="BM258" s="7" t="str">
        <f t="shared" si="157"/>
        <v/>
      </c>
      <c r="BN258" s="7" t="str">
        <f t="shared" si="157"/>
        <v/>
      </c>
      <c r="BO258" s="7" t="str">
        <f t="shared" si="157"/>
        <v/>
      </c>
      <c r="BP258" s="7" t="str">
        <f t="shared" si="157"/>
        <v/>
      </c>
      <c r="BQ258" s="7" t="str">
        <f t="shared" si="157"/>
        <v/>
      </c>
      <c r="BR258" s="7" t="str">
        <f t="shared" si="157"/>
        <v/>
      </c>
      <c r="BS258" s="7" t="str">
        <f t="shared" si="157"/>
        <v/>
      </c>
      <c r="BT258" s="7" t="str">
        <f t="shared" si="157"/>
        <v/>
      </c>
      <c r="BU258" s="7" t="str">
        <f t="shared" si="164"/>
        <v/>
      </c>
      <c r="BV258" s="7" t="str">
        <f t="shared" si="164"/>
        <v/>
      </c>
      <c r="BW258" s="7" t="str">
        <f t="shared" si="164"/>
        <v/>
      </c>
      <c r="BX258" s="7" t="str">
        <f t="shared" si="164"/>
        <v/>
      </c>
      <c r="BY258" s="7" t="str">
        <f t="shared" si="164"/>
        <v/>
      </c>
      <c r="BZ258" s="7" t="str">
        <f t="shared" si="164"/>
        <v/>
      </c>
      <c r="CA258" s="7" t="str">
        <f t="shared" si="164"/>
        <v/>
      </c>
      <c r="CB258" s="7" t="str">
        <f t="shared" si="164"/>
        <v/>
      </c>
      <c r="CC258" s="7" t="str">
        <f t="shared" si="164"/>
        <v/>
      </c>
      <c r="CD258" s="7" t="str">
        <f t="shared" si="164"/>
        <v/>
      </c>
      <c r="CE258" s="7" t="str">
        <f t="shared" si="164"/>
        <v/>
      </c>
      <c r="CF258" s="7" t="str">
        <f t="shared" si="164"/>
        <v/>
      </c>
      <c r="CG258" s="7" t="str">
        <f t="shared" si="164"/>
        <v/>
      </c>
      <c r="CH258" s="7" t="str">
        <f t="shared" si="164"/>
        <v/>
      </c>
      <c r="CI258" s="7" t="str">
        <f t="shared" si="164"/>
        <v/>
      </c>
      <c r="CJ258" s="7" t="str">
        <f t="shared" si="164"/>
        <v/>
      </c>
      <c r="CK258" s="7" t="str">
        <f t="shared" si="163"/>
        <v/>
      </c>
      <c r="CL258" s="7" t="str">
        <f t="shared" si="163"/>
        <v/>
      </c>
      <c r="CM258" s="7" t="str">
        <f t="shared" si="163"/>
        <v/>
      </c>
      <c r="CN258" s="7" t="str">
        <f t="shared" si="163"/>
        <v/>
      </c>
      <c r="CO258" s="7" t="str">
        <f t="shared" si="163"/>
        <v/>
      </c>
      <c r="CP258" s="7" t="str">
        <f t="shared" si="163"/>
        <v/>
      </c>
      <c r="CQ258" s="7" t="str">
        <f t="shared" si="163"/>
        <v/>
      </c>
      <c r="CR258" s="7" t="str">
        <f t="shared" si="163"/>
        <v/>
      </c>
      <c r="CS258" s="7" t="str">
        <f t="shared" si="163"/>
        <v/>
      </c>
      <c r="CT258" s="7" t="str">
        <f t="shared" si="163"/>
        <v/>
      </c>
      <c r="CU258" s="7" t="str">
        <f t="shared" si="163"/>
        <v/>
      </c>
      <c r="CV258" s="7" t="str">
        <f t="shared" si="163"/>
        <v/>
      </c>
      <c r="CW258" s="7" t="str">
        <f t="shared" si="163"/>
        <v/>
      </c>
      <c r="CX258" s="7" t="str">
        <f t="shared" si="163"/>
        <v/>
      </c>
      <c r="CY258" s="7" t="str">
        <f t="shared" si="163"/>
        <v/>
      </c>
      <c r="CZ258" s="7" t="str">
        <f t="shared" si="162"/>
        <v/>
      </c>
      <c r="DA258" s="7" t="str">
        <f t="shared" si="162"/>
        <v/>
      </c>
      <c r="DB258" s="7" t="str">
        <f t="shared" si="162"/>
        <v/>
      </c>
      <c r="DC258" s="7" t="str">
        <f t="shared" si="162"/>
        <v/>
      </c>
      <c r="DD258" s="7" t="str">
        <f t="shared" si="162"/>
        <v/>
      </c>
      <c r="DE258" s="7" t="str">
        <f t="shared" si="162"/>
        <v/>
      </c>
      <c r="DF258" s="7" t="str">
        <f t="shared" si="162"/>
        <v/>
      </c>
      <c r="DG258" s="7" t="str">
        <f t="shared" si="162"/>
        <v/>
      </c>
      <c r="DH258" s="7" t="str">
        <f t="shared" si="162"/>
        <v/>
      </c>
      <c r="DI258" s="7" t="str">
        <f t="shared" si="162"/>
        <v/>
      </c>
      <c r="DJ258" s="7" t="str">
        <f t="shared" si="162"/>
        <v/>
      </c>
      <c r="DK258" s="7" t="str">
        <f t="shared" si="162"/>
        <v/>
      </c>
      <c r="DL258" s="7" t="str">
        <f t="shared" si="162"/>
        <v/>
      </c>
      <c r="DM258" s="7" t="str">
        <f t="shared" si="162"/>
        <v/>
      </c>
      <c r="DN258" s="7" t="str">
        <f t="shared" si="162"/>
        <v/>
      </c>
      <c r="DO258" s="7" t="str">
        <f t="shared" si="162"/>
        <v/>
      </c>
      <c r="DP258" s="7" t="str">
        <f t="shared" si="161"/>
        <v/>
      </c>
      <c r="DQ258" s="7" t="str">
        <f t="shared" si="161"/>
        <v/>
      </c>
      <c r="DR258" s="7" t="str">
        <f t="shared" si="161"/>
        <v/>
      </c>
      <c r="DS258" s="7" t="str">
        <f t="shared" si="161"/>
        <v/>
      </c>
      <c r="DT258" s="7" t="str">
        <f t="shared" si="161"/>
        <v/>
      </c>
      <c r="DU258" s="7" t="str">
        <f t="shared" si="161"/>
        <v/>
      </c>
      <c r="DV258" s="7" t="str">
        <f t="shared" si="161"/>
        <v/>
      </c>
      <c r="DW258" s="7" t="str">
        <f t="shared" si="161"/>
        <v/>
      </c>
    </row>
    <row r="259" spans="1:127" x14ac:dyDescent="0.35">
      <c r="A259" s="84" t="s">
        <v>281</v>
      </c>
      <c r="B259" s="84" t="s">
        <v>14</v>
      </c>
      <c r="C259" s="84" t="s">
        <v>10</v>
      </c>
      <c r="D259" s="84">
        <v>2.622792</v>
      </c>
      <c r="E259" s="82">
        <f>VLOOKUP(C259,'Literature Lookup Tables'!$A$2:$D$21,4,0)</f>
        <v>0.03</v>
      </c>
      <c r="F259" s="82">
        <f>VLOOKUP(C259,'Literature Lookup Tables'!$A$2:$D$21,3,0)</f>
        <v>0</v>
      </c>
      <c r="G259" s="64">
        <f>(VLOOKUP(C259,'Literature Lookup Tables'!$A$2:$L$21,2))*D259</f>
        <v>7.8683759999999991E-2</v>
      </c>
      <c r="H259" s="64">
        <f t="shared" si="129"/>
        <v>0</v>
      </c>
      <c r="I259" s="64">
        <f t="shared" si="130"/>
        <v>7.8683759999999991E-2</v>
      </c>
      <c r="J259" s="106">
        <f>VLOOKUP(C259,'Literature Lookup Tables'!$A$2:$L$21,MATCH(B259,listHYDROGROUPS,0))</f>
        <v>74</v>
      </c>
      <c r="K259" s="7" t="str">
        <f t="shared" si="155"/>
        <v/>
      </c>
      <c r="L259" s="7" t="str">
        <f t="shared" si="155"/>
        <v/>
      </c>
      <c r="M259" s="7" t="str">
        <f t="shared" si="155"/>
        <v/>
      </c>
      <c r="N259" s="7" t="str">
        <f t="shared" si="155"/>
        <v/>
      </c>
      <c r="O259" s="7" t="str">
        <f t="shared" si="155"/>
        <v/>
      </c>
      <c r="P259" s="7" t="str">
        <f t="shared" si="155"/>
        <v/>
      </c>
      <c r="Q259" s="7" t="str">
        <f t="shared" si="155"/>
        <v/>
      </c>
      <c r="R259" s="7" t="str">
        <f t="shared" si="155"/>
        <v/>
      </c>
      <c r="S259" s="7" t="str">
        <f t="shared" si="155"/>
        <v/>
      </c>
      <c r="T259" s="7" t="str">
        <f t="shared" si="155"/>
        <v/>
      </c>
      <c r="U259" s="7" t="str">
        <f t="shared" si="155"/>
        <v/>
      </c>
      <c r="V259" s="7" t="str">
        <f t="shared" si="155"/>
        <v/>
      </c>
      <c r="W259" s="7" t="str">
        <f t="shared" si="155"/>
        <v/>
      </c>
      <c r="X259" s="7" t="str">
        <f t="shared" si="155"/>
        <v/>
      </c>
      <c r="Y259" s="7" t="str">
        <f t="shared" si="155"/>
        <v/>
      </c>
      <c r="Z259" s="7" t="str">
        <f t="shared" si="160"/>
        <v/>
      </c>
      <c r="AA259" s="7" t="str">
        <f t="shared" si="159"/>
        <v/>
      </c>
      <c r="AB259" s="7" t="str">
        <f t="shared" si="159"/>
        <v/>
      </c>
      <c r="AC259" s="7" t="str">
        <f t="shared" si="159"/>
        <v/>
      </c>
      <c r="AD259" s="7" t="str">
        <f t="shared" si="159"/>
        <v/>
      </c>
      <c r="AE259" s="7" t="str">
        <f t="shared" si="159"/>
        <v/>
      </c>
      <c r="AF259" s="7" t="str">
        <f t="shared" si="159"/>
        <v/>
      </c>
      <c r="AG259" s="7" t="str">
        <f t="shared" si="159"/>
        <v/>
      </c>
      <c r="AH259" s="7" t="str">
        <f t="shared" si="159"/>
        <v/>
      </c>
      <c r="AI259" s="7" t="str">
        <f t="shared" si="159"/>
        <v/>
      </c>
      <c r="AJ259" s="7" t="str">
        <f t="shared" si="159"/>
        <v/>
      </c>
      <c r="AK259" s="7" t="str">
        <f t="shared" si="159"/>
        <v/>
      </c>
      <c r="AL259" s="7" t="str">
        <f t="shared" si="159"/>
        <v/>
      </c>
      <c r="AM259" s="7" t="str">
        <f t="shared" si="159"/>
        <v/>
      </c>
      <c r="AN259" s="7" t="str">
        <f t="shared" si="159"/>
        <v/>
      </c>
      <c r="AO259" s="7" t="str">
        <f t="shared" si="159"/>
        <v/>
      </c>
      <c r="AP259" s="7" t="str">
        <f t="shared" si="158"/>
        <v/>
      </c>
      <c r="AQ259" s="7" t="str">
        <f t="shared" si="158"/>
        <v/>
      </c>
      <c r="AR259" s="7" t="str">
        <f t="shared" si="158"/>
        <v/>
      </c>
      <c r="AS259" s="7" t="str">
        <f t="shared" si="158"/>
        <v/>
      </c>
      <c r="AT259" s="7" t="str">
        <f t="shared" si="158"/>
        <v/>
      </c>
      <c r="AU259" s="7" t="str">
        <f t="shared" si="158"/>
        <v/>
      </c>
      <c r="AV259" s="7" t="str">
        <f t="shared" si="158"/>
        <v/>
      </c>
      <c r="AW259" s="7" t="str">
        <f t="shared" si="158"/>
        <v/>
      </c>
      <c r="AX259" s="7" t="str">
        <f t="shared" si="158"/>
        <v/>
      </c>
      <c r="AY259" s="7" t="str">
        <f t="shared" si="158"/>
        <v/>
      </c>
      <c r="AZ259" s="7" t="str">
        <f t="shared" si="158"/>
        <v/>
      </c>
      <c r="BA259" s="7" t="str">
        <f t="shared" si="158"/>
        <v/>
      </c>
      <c r="BB259" s="7" t="str">
        <f t="shared" si="158"/>
        <v/>
      </c>
      <c r="BC259" s="7" t="str">
        <f t="shared" si="158"/>
        <v/>
      </c>
      <c r="BD259" s="7" t="str">
        <f t="shared" si="158"/>
        <v/>
      </c>
      <c r="BE259" s="7" t="str">
        <f t="shared" si="158"/>
        <v/>
      </c>
      <c r="BF259" s="7" t="str">
        <f t="shared" si="157"/>
        <v/>
      </c>
      <c r="BG259" s="7" t="str">
        <f t="shared" si="157"/>
        <v/>
      </c>
      <c r="BH259" s="7" t="str">
        <f t="shared" si="157"/>
        <v/>
      </c>
      <c r="BI259" s="7" t="str">
        <f t="shared" si="157"/>
        <v/>
      </c>
      <c r="BJ259" s="7" t="str">
        <f t="shared" si="157"/>
        <v/>
      </c>
      <c r="BK259" s="7" t="str">
        <f t="shared" si="157"/>
        <v/>
      </c>
      <c r="BL259" s="7" t="str">
        <f t="shared" si="157"/>
        <v/>
      </c>
      <c r="BM259" s="7" t="str">
        <f t="shared" si="157"/>
        <v/>
      </c>
      <c r="BN259" s="7" t="str">
        <f t="shared" si="157"/>
        <v/>
      </c>
      <c r="BO259" s="7" t="str">
        <f t="shared" si="157"/>
        <v/>
      </c>
      <c r="BP259" s="7" t="str">
        <f t="shared" si="157"/>
        <v/>
      </c>
      <c r="BQ259" s="7" t="str">
        <f t="shared" si="157"/>
        <v/>
      </c>
      <c r="BR259" s="7" t="str">
        <f t="shared" si="157"/>
        <v/>
      </c>
      <c r="BS259" s="7" t="str">
        <f t="shared" si="157"/>
        <v/>
      </c>
      <c r="BT259" s="7" t="str">
        <f t="shared" si="157"/>
        <v/>
      </c>
      <c r="BU259" s="7" t="str">
        <f t="shared" si="164"/>
        <v/>
      </c>
      <c r="BV259" s="7" t="str">
        <f t="shared" si="164"/>
        <v/>
      </c>
      <c r="BW259" s="7" t="str">
        <f t="shared" si="164"/>
        <v/>
      </c>
      <c r="BX259" s="7" t="str">
        <f t="shared" si="164"/>
        <v/>
      </c>
      <c r="BY259" s="7" t="str">
        <f t="shared" si="164"/>
        <v/>
      </c>
      <c r="BZ259" s="7" t="str">
        <f t="shared" si="164"/>
        <v/>
      </c>
      <c r="CA259" s="7" t="str">
        <f t="shared" si="164"/>
        <v/>
      </c>
      <c r="CB259" s="7" t="str">
        <f t="shared" si="164"/>
        <v/>
      </c>
      <c r="CC259" s="7" t="str">
        <f t="shared" si="164"/>
        <v/>
      </c>
      <c r="CD259" s="7" t="str">
        <f t="shared" si="164"/>
        <v/>
      </c>
      <c r="CE259" s="7" t="str">
        <f t="shared" si="164"/>
        <v/>
      </c>
      <c r="CF259" s="7" t="str">
        <f t="shared" si="164"/>
        <v/>
      </c>
      <c r="CG259" s="7" t="str">
        <f t="shared" si="164"/>
        <v/>
      </c>
      <c r="CH259" s="7" t="str">
        <f t="shared" si="164"/>
        <v/>
      </c>
      <c r="CI259" s="7" t="str">
        <f t="shared" si="164"/>
        <v/>
      </c>
      <c r="CJ259" s="7" t="str">
        <f t="shared" si="164"/>
        <v/>
      </c>
      <c r="CK259" s="7" t="str">
        <f t="shared" si="163"/>
        <v/>
      </c>
      <c r="CL259" s="7" t="str">
        <f t="shared" si="163"/>
        <v/>
      </c>
      <c r="CM259" s="7" t="str">
        <f t="shared" si="163"/>
        <v/>
      </c>
      <c r="CN259" s="7" t="str">
        <f t="shared" si="163"/>
        <v/>
      </c>
      <c r="CO259" s="7" t="str">
        <f t="shared" si="163"/>
        <v/>
      </c>
      <c r="CP259" s="7" t="str">
        <f t="shared" si="163"/>
        <v/>
      </c>
      <c r="CQ259" s="7" t="str">
        <f t="shared" si="163"/>
        <v/>
      </c>
      <c r="CR259" s="7" t="str">
        <f t="shared" si="163"/>
        <v/>
      </c>
      <c r="CS259" s="7" t="str">
        <f t="shared" si="163"/>
        <v/>
      </c>
      <c r="CT259" s="7" t="str">
        <f t="shared" si="163"/>
        <v/>
      </c>
      <c r="CU259" s="7" t="str">
        <f t="shared" si="163"/>
        <v/>
      </c>
      <c r="CV259" s="7" t="str">
        <f t="shared" si="163"/>
        <v/>
      </c>
      <c r="CW259" s="7" t="str">
        <f t="shared" si="163"/>
        <v/>
      </c>
      <c r="CX259" s="7" t="str">
        <f t="shared" si="163"/>
        <v/>
      </c>
      <c r="CY259" s="7" t="str">
        <f t="shared" si="163"/>
        <v/>
      </c>
      <c r="CZ259" s="7" t="str">
        <f t="shared" si="162"/>
        <v/>
      </c>
      <c r="DA259" s="7" t="str">
        <f t="shared" si="162"/>
        <v/>
      </c>
      <c r="DB259" s="7" t="str">
        <f t="shared" si="162"/>
        <v/>
      </c>
      <c r="DC259" s="7" t="str">
        <f t="shared" si="162"/>
        <v/>
      </c>
      <c r="DD259" s="7" t="str">
        <f t="shared" si="162"/>
        <v/>
      </c>
      <c r="DE259" s="7" t="str">
        <f t="shared" si="162"/>
        <v/>
      </c>
      <c r="DF259" s="7" t="str">
        <f t="shared" si="162"/>
        <v/>
      </c>
      <c r="DG259" s="7" t="str">
        <f t="shared" si="162"/>
        <v/>
      </c>
      <c r="DH259" s="7" t="str">
        <f t="shared" si="162"/>
        <v/>
      </c>
      <c r="DI259" s="7" t="str">
        <f t="shared" si="162"/>
        <v/>
      </c>
      <c r="DJ259" s="7" t="str">
        <f t="shared" si="162"/>
        <v/>
      </c>
      <c r="DK259" s="7" t="str">
        <f t="shared" si="162"/>
        <v/>
      </c>
      <c r="DL259" s="7" t="str">
        <f t="shared" si="162"/>
        <v/>
      </c>
      <c r="DM259" s="7" t="str">
        <f t="shared" si="162"/>
        <v/>
      </c>
      <c r="DN259" s="7" t="str">
        <f t="shared" si="162"/>
        <v/>
      </c>
      <c r="DO259" s="7" t="str">
        <f t="shared" si="162"/>
        <v/>
      </c>
      <c r="DP259" s="7" t="str">
        <f t="shared" si="161"/>
        <v/>
      </c>
      <c r="DQ259" s="7" t="str">
        <f t="shared" si="161"/>
        <v/>
      </c>
      <c r="DR259" s="7" t="str">
        <f t="shared" si="161"/>
        <v/>
      </c>
      <c r="DS259" s="7" t="str">
        <f t="shared" si="161"/>
        <v/>
      </c>
      <c r="DT259" s="7" t="str">
        <f t="shared" si="161"/>
        <v/>
      </c>
      <c r="DU259" s="7" t="str">
        <f t="shared" si="161"/>
        <v/>
      </c>
      <c r="DV259" s="7" t="str">
        <f t="shared" si="161"/>
        <v/>
      </c>
      <c r="DW259" s="7" t="str">
        <f t="shared" si="161"/>
        <v/>
      </c>
    </row>
    <row r="260" spans="1:127" x14ac:dyDescent="0.35">
      <c r="A260" s="84" t="s">
        <v>283</v>
      </c>
      <c r="B260" s="84" t="s">
        <v>14</v>
      </c>
      <c r="C260" s="84" t="s">
        <v>3</v>
      </c>
      <c r="D260" s="84">
        <v>4.0832230000000003</v>
      </c>
      <c r="E260" s="82">
        <f>VLOOKUP(C260,'Literature Lookup Tables'!$A$2:$D$21,4,0)</f>
        <v>0</v>
      </c>
      <c r="F260" s="82">
        <f>VLOOKUP(C260,'Literature Lookup Tables'!$A$2:$D$21,3,0)</f>
        <v>0.2</v>
      </c>
      <c r="G260" s="64">
        <f>(VLOOKUP(C260,'Literature Lookup Tables'!$A$2:$L$21,2))*D260</f>
        <v>0.81664460000000005</v>
      </c>
      <c r="H260" s="64">
        <f t="shared" si="129"/>
        <v>0.81664460000000005</v>
      </c>
      <c r="I260" s="64">
        <f t="shared" si="130"/>
        <v>0</v>
      </c>
      <c r="J260" s="106">
        <f>VLOOKUP(C260,'Literature Lookup Tables'!$A$2:$L$21,MATCH(B260,listHYDROGROUPS,0))</f>
        <v>74</v>
      </c>
      <c r="K260" s="7" t="str">
        <f t="shared" si="155"/>
        <v/>
      </c>
      <c r="L260" s="7" t="str">
        <f t="shared" si="155"/>
        <v/>
      </c>
      <c r="M260" s="7" t="str">
        <f t="shared" si="156"/>
        <v/>
      </c>
      <c r="N260" s="7" t="str">
        <f t="shared" si="156"/>
        <v/>
      </c>
      <c r="O260" s="7" t="str">
        <f t="shared" si="156"/>
        <v/>
      </c>
      <c r="P260" s="7" t="str">
        <f t="shared" si="156"/>
        <v/>
      </c>
      <c r="Q260" s="7" t="str">
        <f t="shared" si="156"/>
        <v/>
      </c>
      <c r="R260" s="7" t="str">
        <f t="shared" si="156"/>
        <v/>
      </c>
      <c r="S260" s="7" t="str">
        <f t="shared" si="156"/>
        <v/>
      </c>
      <c r="T260" s="7" t="str">
        <f t="shared" si="156"/>
        <v/>
      </c>
      <c r="U260" s="7" t="str">
        <f t="shared" si="156"/>
        <v/>
      </c>
      <c r="V260" s="7" t="str">
        <f t="shared" si="156"/>
        <v/>
      </c>
      <c r="W260" s="7" t="str">
        <f t="shared" si="156"/>
        <v/>
      </c>
      <c r="X260" s="7" t="str">
        <f t="shared" si="156"/>
        <v/>
      </c>
      <c r="Y260" s="7" t="str">
        <f t="shared" si="156"/>
        <v/>
      </c>
      <c r="Z260" s="7" t="str">
        <f t="shared" si="160"/>
        <v/>
      </c>
      <c r="AA260" s="7" t="str">
        <f t="shared" si="159"/>
        <v/>
      </c>
      <c r="AB260" s="7" t="str">
        <f t="shared" si="159"/>
        <v/>
      </c>
      <c r="AC260" s="7" t="str">
        <f t="shared" si="159"/>
        <v/>
      </c>
      <c r="AD260" s="7" t="str">
        <f t="shared" si="159"/>
        <v/>
      </c>
      <c r="AE260" s="7" t="str">
        <f t="shared" si="159"/>
        <v/>
      </c>
      <c r="AF260" s="7" t="str">
        <f t="shared" si="159"/>
        <v/>
      </c>
      <c r="AG260" s="7" t="str">
        <f t="shared" si="159"/>
        <v/>
      </c>
      <c r="AH260" s="7" t="str">
        <f t="shared" si="159"/>
        <v/>
      </c>
      <c r="AI260" s="7" t="str">
        <f t="shared" si="159"/>
        <v/>
      </c>
      <c r="AJ260" s="7" t="str">
        <f t="shared" si="159"/>
        <v/>
      </c>
      <c r="AK260" s="7" t="str">
        <f t="shared" si="159"/>
        <v/>
      </c>
      <c r="AL260" s="7" t="str">
        <f t="shared" si="159"/>
        <v/>
      </c>
      <c r="AM260" s="7" t="str">
        <f t="shared" si="159"/>
        <v/>
      </c>
      <c r="AN260" s="7" t="str">
        <f t="shared" si="159"/>
        <v/>
      </c>
      <c r="AO260" s="7" t="str">
        <f t="shared" si="159"/>
        <v/>
      </c>
      <c r="AP260" s="7" t="str">
        <f t="shared" si="158"/>
        <v/>
      </c>
      <c r="AQ260" s="7" t="str">
        <f t="shared" si="158"/>
        <v/>
      </c>
      <c r="AR260" s="7" t="str">
        <f t="shared" si="158"/>
        <v/>
      </c>
      <c r="AS260" s="7" t="str">
        <f t="shared" si="158"/>
        <v/>
      </c>
      <c r="AT260" s="7" t="str">
        <f t="shared" si="158"/>
        <v/>
      </c>
      <c r="AU260" s="7" t="str">
        <f t="shared" si="158"/>
        <v/>
      </c>
      <c r="AV260" s="7" t="str">
        <f t="shared" si="158"/>
        <v/>
      </c>
      <c r="AW260" s="7" t="str">
        <f t="shared" si="158"/>
        <v/>
      </c>
      <c r="AX260" s="7" t="str">
        <f t="shared" si="158"/>
        <v/>
      </c>
      <c r="AY260" s="7" t="str">
        <f t="shared" si="158"/>
        <v/>
      </c>
      <c r="AZ260" s="7" t="str">
        <f t="shared" si="158"/>
        <v/>
      </c>
      <c r="BA260" s="7" t="str">
        <f t="shared" si="158"/>
        <v/>
      </c>
      <c r="BB260" s="7" t="str">
        <f t="shared" si="158"/>
        <v/>
      </c>
      <c r="BC260" s="7" t="str">
        <f t="shared" si="158"/>
        <v/>
      </c>
      <c r="BD260" s="7" t="str">
        <f t="shared" si="158"/>
        <v/>
      </c>
      <c r="BE260" s="7" t="str">
        <f t="shared" si="158"/>
        <v/>
      </c>
      <c r="BF260" s="7" t="str">
        <f t="shared" si="157"/>
        <v/>
      </c>
      <c r="BG260" s="7" t="str">
        <f t="shared" si="157"/>
        <v/>
      </c>
      <c r="BH260" s="7" t="str">
        <f t="shared" si="157"/>
        <v/>
      </c>
      <c r="BI260" s="7" t="str">
        <f t="shared" si="157"/>
        <v/>
      </c>
      <c r="BJ260" s="7" t="str">
        <f t="shared" si="157"/>
        <v/>
      </c>
      <c r="BK260" s="7" t="str">
        <f t="shared" si="157"/>
        <v/>
      </c>
      <c r="BL260" s="7" t="str">
        <f t="shared" si="157"/>
        <v/>
      </c>
      <c r="BM260" s="7" t="str">
        <f t="shared" si="157"/>
        <v/>
      </c>
      <c r="BN260" s="7" t="str">
        <f t="shared" si="157"/>
        <v/>
      </c>
      <c r="BO260" s="7" t="str">
        <f t="shared" si="157"/>
        <v/>
      </c>
      <c r="BP260" s="7" t="str">
        <f t="shared" si="157"/>
        <v/>
      </c>
      <c r="BQ260" s="7" t="str">
        <f t="shared" si="157"/>
        <v/>
      </c>
      <c r="BR260" s="7" t="str">
        <f t="shared" si="157"/>
        <v/>
      </c>
      <c r="BS260" s="7" t="str">
        <f t="shared" si="157"/>
        <v/>
      </c>
      <c r="BT260" s="7" t="str">
        <f t="shared" si="157"/>
        <v/>
      </c>
      <c r="BU260" s="7" t="str">
        <f t="shared" si="164"/>
        <v/>
      </c>
      <c r="BV260" s="7" t="str">
        <f t="shared" si="164"/>
        <v/>
      </c>
      <c r="BW260" s="7" t="str">
        <f t="shared" si="164"/>
        <v/>
      </c>
      <c r="BX260" s="7" t="str">
        <f t="shared" si="164"/>
        <v/>
      </c>
      <c r="BY260" s="7" t="str">
        <f t="shared" si="164"/>
        <v/>
      </c>
      <c r="BZ260" s="7" t="str">
        <f t="shared" si="164"/>
        <v/>
      </c>
      <c r="CA260" s="7" t="str">
        <f t="shared" si="164"/>
        <v/>
      </c>
      <c r="CB260" s="7" t="str">
        <f t="shared" si="164"/>
        <v/>
      </c>
      <c r="CC260" s="7" t="str">
        <f t="shared" si="164"/>
        <v/>
      </c>
      <c r="CD260" s="7" t="str">
        <f t="shared" si="164"/>
        <v/>
      </c>
      <c r="CE260" s="7" t="str">
        <f t="shared" si="164"/>
        <v/>
      </c>
      <c r="CF260" s="7" t="str">
        <f t="shared" si="164"/>
        <v/>
      </c>
      <c r="CG260" s="7" t="str">
        <f t="shared" si="164"/>
        <v/>
      </c>
      <c r="CH260" s="7" t="str">
        <f t="shared" si="164"/>
        <v/>
      </c>
      <c r="CI260" s="7" t="str">
        <f t="shared" si="164"/>
        <v/>
      </c>
      <c r="CJ260" s="7" t="str">
        <f t="shared" si="164"/>
        <v/>
      </c>
      <c r="CK260" s="7" t="str">
        <f t="shared" si="163"/>
        <v/>
      </c>
      <c r="CL260" s="7" t="str">
        <f t="shared" si="163"/>
        <v/>
      </c>
      <c r="CM260" s="7" t="str">
        <f t="shared" si="163"/>
        <v/>
      </c>
      <c r="CN260" s="7" t="str">
        <f t="shared" si="163"/>
        <v/>
      </c>
      <c r="CO260" s="7" t="str">
        <f t="shared" si="163"/>
        <v/>
      </c>
      <c r="CP260" s="7" t="str">
        <f t="shared" si="163"/>
        <v/>
      </c>
      <c r="CQ260" s="7" t="str">
        <f t="shared" si="163"/>
        <v/>
      </c>
      <c r="CR260" s="7" t="str">
        <f t="shared" si="163"/>
        <v/>
      </c>
      <c r="CS260" s="7" t="str">
        <f t="shared" si="163"/>
        <v/>
      </c>
      <c r="CT260" s="7" t="str">
        <f t="shared" si="163"/>
        <v/>
      </c>
      <c r="CU260" s="7" t="str">
        <f t="shared" si="163"/>
        <v/>
      </c>
      <c r="CV260" s="7" t="str">
        <f t="shared" si="163"/>
        <v/>
      </c>
      <c r="CW260" s="7" t="str">
        <f t="shared" si="163"/>
        <v/>
      </c>
      <c r="CX260" s="7" t="str">
        <f t="shared" si="163"/>
        <v/>
      </c>
      <c r="CY260" s="7" t="str">
        <f t="shared" si="163"/>
        <v/>
      </c>
      <c r="CZ260" s="7" t="str">
        <f t="shared" si="162"/>
        <v/>
      </c>
      <c r="DA260" s="7" t="str">
        <f t="shared" si="162"/>
        <v/>
      </c>
      <c r="DB260" s="7" t="str">
        <f t="shared" si="162"/>
        <v/>
      </c>
      <c r="DC260" s="7" t="str">
        <f t="shared" si="162"/>
        <v/>
      </c>
      <c r="DD260" s="7" t="str">
        <f t="shared" si="162"/>
        <v/>
      </c>
      <c r="DE260" s="7" t="str">
        <f t="shared" si="162"/>
        <v/>
      </c>
      <c r="DF260" s="7" t="str">
        <f t="shared" si="162"/>
        <v/>
      </c>
      <c r="DG260" s="7" t="str">
        <f t="shared" si="162"/>
        <v/>
      </c>
      <c r="DH260" s="7" t="str">
        <f t="shared" si="162"/>
        <v/>
      </c>
      <c r="DI260" s="7" t="str">
        <f t="shared" si="162"/>
        <v/>
      </c>
      <c r="DJ260" s="7" t="str">
        <f t="shared" si="162"/>
        <v/>
      </c>
      <c r="DK260" s="7" t="str">
        <f t="shared" si="162"/>
        <v/>
      </c>
      <c r="DL260" s="7" t="str">
        <f t="shared" si="162"/>
        <v/>
      </c>
      <c r="DM260" s="7" t="str">
        <f t="shared" si="162"/>
        <v/>
      </c>
      <c r="DN260" s="7" t="str">
        <f t="shared" si="162"/>
        <v/>
      </c>
      <c r="DO260" s="7" t="str">
        <f t="shared" si="162"/>
        <v/>
      </c>
      <c r="DP260" s="7" t="str">
        <f t="shared" si="161"/>
        <v/>
      </c>
      <c r="DQ260" s="7" t="str">
        <f t="shared" si="161"/>
        <v/>
      </c>
      <c r="DR260" s="7" t="str">
        <f t="shared" si="161"/>
        <v/>
      </c>
      <c r="DS260" s="7" t="str">
        <f t="shared" si="161"/>
        <v/>
      </c>
      <c r="DT260" s="7" t="str">
        <f t="shared" si="161"/>
        <v/>
      </c>
      <c r="DU260" s="7" t="str">
        <f t="shared" si="161"/>
        <v/>
      </c>
      <c r="DV260" s="7" t="str">
        <f t="shared" si="161"/>
        <v/>
      </c>
      <c r="DW260" s="7" t="str">
        <f t="shared" si="161"/>
        <v/>
      </c>
    </row>
    <row r="261" spans="1:127" x14ac:dyDescent="0.35">
      <c r="A261" s="84" t="s">
        <v>283</v>
      </c>
      <c r="B261" s="84" t="s">
        <v>14</v>
      </c>
      <c r="C261" s="84" t="s">
        <v>10</v>
      </c>
      <c r="D261" s="84">
        <v>0.85480199999999995</v>
      </c>
      <c r="E261" s="82">
        <f>VLOOKUP(C261,'Literature Lookup Tables'!$A$2:$D$21,4,0)</f>
        <v>0.03</v>
      </c>
      <c r="F261" s="82">
        <f>VLOOKUP(C261,'Literature Lookup Tables'!$A$2:$D$21,3,0)</f>
        <v>0</v>
      </c>
      <c r="G261" s="64">
        <f>(VLOOKUP(C261,'Literature Lookup Tables'!$A$2:$L$21,2))*D261</f>
        <v>2.5644059999999996E-2</v>
      </c>
      <c r="H261" s="64">
        <f t="shared" si="129"/>
        <v>0</v>
      </c>
      <c r="I261" s="64">
        <f t="shared" si="130"/>
        <v>2.5644059999999996E-2</v>
      </c>
      <c r="J261" s="106">
        <f>VLOOKUP(C261,'Literature Lookup Tables'!$A$2:$L$21,MATCH(B261,listHYDROGROUPS,0))</f>
        <v>74</v>
      </c>
      <c r="K261" s="7" t="str">
        <f t="shared" si="155"/>
        <v/>
      </c>
      <c r="L261" s="7" t="str">
        <f t="shared" si="155"/>
        <v/>
      </c>
      <c r="M261" s="7" t="str">
        <f t="shared" si="155"/>
        <v/>
      </c>
      <c r="N261" s="7" t="str">
        <f t="shared" si="155"/>
        <v/>
      </c>
      <c r="O261" s="7" t="str">
        <f t="shared" si="155"/>
        <v/>
      </c>
      <c r="P261" s="7" t="str">
        <f t="shared" si="155"/>
        <v/>
      </c>
      <c r="Q261" s="7" t="str">
        <f t="shared" si="155"/>
        <v/>
      </c>
      <c r="R261" s="7" t="str">
        <f t="shared" si="155"/>
        <v/>
      </c>
      <c r="S261" s="7" t="str">
        <f t="shared" si="155"/>
        <v/>
      </c>
      <c r="T261" s="7" t="str">
        <f t="shared" si="155"/>
        <v/>
      </c>
      <c r="U261" s="7" t="str">
        <f t="shared" si="155"/>
        <v/>
      </c>
      <c r="V261" s="7" t="str">
        <f t="shared" si="155"/>
        <v/>
      </c>
      <c r="W261" s="7" t="str">
        <f t="shared" si="155"/>
        <v/>
      </c>
      <c r="X261" s="7" t="str">
        <f t="shared" si="155"/>
        <v/>
      </c>
      <c r="Y261" s="7" t="str">
        <f t="shared" si="155"/>
        <v/>
      </c>
      <c r="Z261" s="7" t="str">
        <f t="shared" si="160"/>
        <v/>
      </c>
      <c r="AA261" s="7" t="str">
        <f t="shared" si="159"/>
        <v/>
      </c>
      <c r="AB261" s="7" t="str">
        <f t="shared" si="159"/>
        <v/>
      </c>
      <c r="AC261" s="7" t="str">
        <f t="shared" si="159"/>
        <v/>
      </c>
      <c r="AD261" s="7" t="str">
        <f t="shared" si="159"/>
        <v/>
      </c>
      <c r="AE261" s="7" t="str">
        <f t="shared" si="159"/>
        <v/>
      </c>
      <c r="AF261" s="7" t="str">
        <f t="shared" si="159"/>
        <v/>
      </c>
      <c r="AG261" s="7" t="str">
        <f t="shared" si="159"/>
        <v/>
      </c>
      <c r="AH261" s="7" t="str">
        <f t="shared" si="159"/>
        <v/>
      </c>
      <c r="AI261" s="7" t="str">
        <f t="shared" si="159"/>
        <v/>
      </c>
      <c r="AJ261" s="7" t="str">
        <f t="shared" si="159"/>
        <v/>
      </c>
      <c r="AK261" s="7" t="str">
        <f t="shared" si="159"/>
        <v/>
      </c>
      <c r="AL261" s="7" t="str">
        <f t="shared" si="159"/>
        <v/>
      </c>
      <c r="AM261" s="7" t="str">
        <f t="shared" si="159"/>
        <v/>
      </c>
      <c r="AN261" s="7" t="str">
        <f t="shared" si="159"/>
        <v/>
      </c>
      <c r="AO261" s="7" t="str">
        <f t="shared" si="159"/>
        <v/>
      </c>
      <c r="AP261" s="7" t="str">
        <f t="shared" si="158"/>
        <v/>
      </c>
      <c r="AQ261" s="7" t="str">
        <f t="shared" si="158"/>
        <v/>
      </c>
      <c r="AR261" s="7" t="str">
        <f t="shared" si="158"/>
        <v/>
      </c>
      <c r="AS261" s="7" t="str">
        <f t="shared" si="158"/>
        <v/>
      </c>
      <c r="AT261" s="7" t="str">
        <f t="shared" si="158"/>
        <v/>
      </c>
      <c r="AU261" s="7" t="str">
        <f t="shared" si="158"/>
        <v/>
      </c>
      <c r="AV261" s="7" t="str">
        <f t="shared" si="158"/>
        <v/>
      </c>
      <c r="AW261" s="7" t="str">
        <f t="shared" si="158"/>
        <v/>
      </c>
      <c r="AX261" s="7" t="str">
        <f t="shared" si="158"/>
        <v/>
      </c>
      <c r="AY261" s="7" t="str">
        <f t="shared" si="158"/>
        <v/>
      </c>
      <c r="AZ261" s="7" t="str">
        <f t="shared" si="158"/>
        <v/>
      </c>
      <c r="BA261" s="7" t="str">
        <f t="shared" si="158"/>
        <v/>
      </c>
      <c r="BB261" s="7" t="str">
        <f t="shared" si="158"/>
        <v/>
      </c>
      <c r="BC261" s="7" t="str">
        <f t="shared" si="158"/>
        <v/>
      </c>
      <c r="BD261" s="7" t="str">
        <f t="shared" si="158"/>
        <v/>
      </c>
      <c r="BE261" s="7" t="str">
        <f t="shared" si="158"/>
        <v/>
      </c>
      <c r="BF261" s="7" t="str">
        <f t="shared" si="157"/>
        <v/>
      </c>
      <c r="BG261" s="7" t="str">
        <f t="shared" si="157"/>
        <v/>
      </c>
      <c r="BH261" s="7" t="str">
        <f t="shared" si="157"/>
        <v/>
      </c>
      <c r="BI261" s="7" t="str">
        <f t="shared" si="157"/>
        <v/>
      </c>
      <c r="BJ261" s="7" t="str">
        <f t="shared" si="157"/>
        <v/>
      </c>
      <c r="BK261" s="7" t="str">
        <f t="shared" si="157"/>
        <v/>
      </c>
      <c r="BL261" s="7" t="str">
        <f t="shared" si="157"/>
        <v/>
      </c>
      <c r="BM261" s="7" t="str">
        <f t="shared" si="157"/>
        <v/>
      </c>
      <c r="BN261" s="7" t="str">
        <f t="shared" si="157"/>
        <v/>
      </c>
      <c r="BO261" s="7" t="str">
        <f t="shared" si="157"/>
        <v/>
      </c>
      <c r="BP261" s="7" t="str">
        <f t="shared" si="157"/>
        <v/>
      </c>
      <c r="BQ261" s="7" t="str">
        <f t="shared" si="157"/>
        <v/>
      </c>
      <c r="BR261" s="7" t="str">
        <f t="shared" si="157"/>
        <v/>
      </c>
      <c r="BS261" s="7" t="str">
        <f t="shared" si="157"/>
        <v/>
      </c>
      <c r="BT261" s="7" t="str">
        <f t="shared" si="157"/>
        <v/>
      </c>
      <c r="BU261" s="7" t="str">
        <f t="shared" si="164"/>
        <v/>
      </c>
      <c r="BV261" s="7" t="str">
        <f t="shared" si="164"/>
        <v/>
      </c>
      <c r="BW261" s="7" t="str">
        <f t="shared" si="164"/>
        <v/>
      </c>
      <c r="BX261" s="7" t="str">
        <f t="shared" si="164"/>
        <v/>
      </c>
      <c r="BY261" s="7" t="str">
        <f t="shared" si="164"/>
        <v/>
      </c>
      <c r="BZ261" s="7" t="str">
        <f t="shared" si="164"/>
        <v/>
      </c>
      <c r="CA261" s="7" t="str">
        <f t="shared" si="164"/>
        <v/>
      </c>
      <c r="CB261" s="7" t="str">
        <f t="shared" si="164"/>
        <v/>
      </c>
      <c r="CC261" s="7" t="str">
        <f t="shared" si="164"/>
        <v/>
      </c>
      <c r="CD261" s="7" t="str">
        <f t="shared" si="164"/>
        <v/>
      </c>
      <c r="CE261" s="7" t="str">
        <f t="shared" si="164"/>
        <v/>
      </c>
      <c r="CF261" s="7" t="str">
        <f t="shared" si="164"/>
        <v/>
      </c>
      <c r="CG261" s="7" t="str">
        <f t="shared" si="164"/>
        <v/>
      </c>
      <c r="CH261" s="7" t="str">
        <f t="shared" si="164"/>
        <v/>
      </c>
      <c r="CI261" s="7" t="str">
        <f t="shared" si="164"/>
        <v/>
      </c>
      <c r="CJ261" s="7" t="str">
        <f t="shared" si="164"/>
        <v/>
      </c>
      <c r="CK261" s="7" t="str">
        <f t="shared" si="163"/>
        <v/>
      </c>
      <c r="CL261" s="7" t="str">
        <f t="shared" si="163"/>
        <v/>
      </c>
      <c r="CM261" s="7" t="str">
        <f t="shared" si="163"/>
        <v/>
      </c>
      <c r="CN261" s="7" t="str">
        <f t="shared" si="163"/>
        <v/>
      </c>
      <c r="CO261" s="7" t="str">
        <f t="shared" si="163"/>
        <v/>
      </c>
      <c r="CP261" s="7" t="str">
        <f t="shared" si="163"/>
        <v/>
      </c>
      <c r="CQ261" s="7" t="str">
        <f t="shared" si="163"/>
        <v/>
      </c>
      <c r="CR261" s="7" t="str">
        <f t="shared" si="163"/>
        <v/>
      </c>
      <c r="CS261" s="7" t="str">
        <f t="shared" si="163"/>
        <v/>
      </c>
      <c r="CT261" s="7" t="str">
        <f t="shared" si="163"/>
        <v/>
      </c>
      <c r="CU261" s="7" t="str">
        <f t="shared" si="163"/>
        <v/>
      </c>
      <c r="CV261" s="7" t="str">
        <f t="shared" si="163"/>
        <v/>
      </c>
      <c r="CW261" s="7" t="str">
        <f t="shared" si="163"/>
        <v/>
      </c>
      <c r="CX261" s="7" t="str">
        <f t="shared" si="163"/>
        <v/>
      </c>
      <c r="CY261" s="7" t="str">
        <f t="shared" si="163"/>
        <v/>
      </c>
      <c r="CZ261" s="7" t="str">
        <f t="shared" si="162"/>
        <v/>
      </c>
      <c r="DA261" s="7" t="str">
        <f t="shared" si="162"/>
        <v/>
      </c>
      <c r="DB261" s="7" t="str">
        <f t="shared" si="162"/>
        <v/>
      </c>
      <c r="DC261" s="7" t="str">
        <f t="shared" si="162"/>
        <v/>
      </c>
      <c r="DD261" s="7" t="str">
        <f t="shared" si="162"/>
        <v/>
      </c>
      <c r="DE261" s="7" t="str">
        <f t="shared" si="162"/>
        <v/>
      </c>
      <c r="DF261" s="7" t="str">
        <f t="shared" si="162"/>
        <v/>
      </c>
      <c r="DG261" s="7" t="str">
        <f t="shared" si="162"/>
        <v/>
      </c>
      <c r="DH261" s="7" t="str">
        <f t="shared" si="162"/>
        <v/>
      </c>
      <c r="DI261" s="7" t="str">
        <f t="shared" si="162"/>
        <v/>
      </c>
      <c r="DJ261" s="7" t="str">
        <f t="shared" si="162"/>
        <v/>
      </c>
      <c r="DK261" s="7" t="str">
        <f t="shared" si="162"/>
        <v/>
      </c>
      <c r="DL261" s="7" t="str">
        <f t="shared" si="162"/>
        <v/>
      </c>
      <c r="DM261" s="7" t="str">
        <f t="shared" si="162"/>
        <v/>
      </c>
      <c r="DN261" s="7" t="str">
        <f t="shared" si="162"/>
        <v/>
      </c>
      <c r="DO261" s="7" t="str">
        <f t="shared" si="162"/>
        <v/>
      </c>
      <c r="DP261" s="7" t="str">
        <f t="shared" si="161"/>
        <v/>
      </c>
      <c r="DQ261" s="7" t="str">
        <f t="shared" si="161"/>
        <v/>
      </c>
      <c r="DR261" s="7" t="str">
        <f t="shared" si="161"/>
        <v/>
      </c>
      <c r="DS261" s="7" t="str">
        <f t="shared" si="161"/>
        <v/>
      </c>
      <c r="DT261" s="7" t="str">
        <f t="shared" si="161"/>
        <v/>
      </c>
      <c r="DU261" s="7" t="str">
        <f t="shared" si="161"/>
        <v/>
      </c>
      <c r="DV261" s="7" t="str">
        <f t="shared" si="161"/>
        <v/>
      </c>
      <c r="DW261" s="7" t="str">
        <f t="shared" si="161"/>
        <v/>
      </c>
    </row>
    <row r="262" spans="1:127" s="110" customFormat="1" x14ac:dyDescent="0.35">
      <c r="G262" s="114"/>
      <c r="H262" s="114"/>
      <c r="I262" s="114"/>
      <c r="J262" s="115"/>
      <c r="K262" s="116" t="str">
        <f t="shared" si="155"/>
        <v/>
      </c>
      <c r="L262" s="116" t="str">
        <f t="shared" si="155"/>
        <v/>
      </c>
      <c r="M262" s="116" t="str">
        <f t="shared" si="156"/>
        <v/>
      </c>
      <c r="N262" s="116" t="str">
        <f t="shared" si="156"/>
        <v/>
      </c>
      <c r="O262" s="116" t="str">
        <f t="shared" si="156"/>
        <v/>
      </c>
      <c r="P262" s="116" t="str">
        <f t="shared" si="156"/>
        <v/>
      </c>
      <c r="Q262" s="116" t="str">
        <f t="shared" si="156"/>
        <v/>
      </c>
      <c r="R262" s="116" t="str">
        <f t="shared" si="156"/>
        <v/>
      </c>
      <c r="S262" s="116" t="str">
        <f t="shared" si="156"/>
        <v/>
      </c>
      <c r="T262" s="116" t="str">
        <f t="shared" si="156"/>
        <v/>
      </c>
      <c r="U262" s="116" t="str">
        <f t="shared" si="156"/>
        <v/>
      </c>
      <c r="V262" s="116" t="str">
        <f t="shared" si="156"/>
        <v/>
      </c>
      <c r="W262" s="116" t="str">
        <f t="shared" si="156"/>
        <v/>
      </c>
      <c r="X262" s="116" t="str">
        <f t="shared" si="156"/>
        <v/>
      </c>
      <c r="Y262" s="116" t="str">
        <f t="shared" si="156"/>
        <v/>
      </c>
      <c r="Z262" s="116">
        <f t="shared" si="160"/>
        <v>0</v>
      </c>
      <c r="AA262" s="116">
        <f t="shared" si="159"/>
        <v>0</v>
      </c>
      <c r="AB262" s="116">
        <f t="shared" si="159"/>
        <v>0</v>
      </c>
      <c r="AC262" s="116">
        <f t="shared" si="159"/>
        <v>0</v>
      </c>
      <c r="AD262" s="116">
        <f t="shared" si="159"/>
        <v>0</v>
      </c>
      <c r="AE262" s="116">
        <f t="shared" si="159"/>
        <v>0</v>
      </c>
      <c r="AF262" s="116">
        <f t="shared" si="159"/>
        <v>0</v>
      </c>
      <c r="AG262" s="116">
        <f t="shared" si="159"/>
        <v>0</v>
      </c>
      <c r="AH262" s="116">
        <f t="shared" si="159"/>
        <v>0</v>
      </c>
      <c r="AI262" s="116">
        <f t="shared" si="159"/>
        <v>0</v>
      </c>
      <c r="AJ262" s="116">
        <f t="shared" si="159"/>
        <v>0</v>
      </c>
      <c r="AK262" s="116">
        <f t="shared" si="159"/>
        <v>0</v>
      </c>
      <c r="AL262" s="116">
        <f t="shared" si="159"/>
        <v>0</v>
      </c>
      <c r="AM262" s="116">
        <f t="shared" si="159"/>
        <v>0</v>
      </c>
      <c r="AN262" s="116">
        <f t="shared" si="159"/>
        <v>0</v>
      </c>
      <c r="AO262" s="116">
        <f t="shared" si="159"/>
        <v>0</v>
      </c>
      <c r="AP262" s="116">
        <f t="shared" si="158"/>
        <v>0</v>
      </c>
      <c r="AQ262" s="116">
        <f t="shared" si="158"/>
        <v>0</v>
      </c>
      <c r="AR262" s="116">
        <f t="shared" si="158"/>
        <v>0</v>
      </c>
      <c r="AS262" s="116">
        <f t="shared" si="158"/>
        <v>0</v>
      </c>
      <c r="AT262" s="116">
        <f t="shared" si="158"/>
        <v>0</v>
      </c>
      <c r="AU262" s="116">
        <f t="shared" si="158"/>
        <v>0</v>
      </c>
      <c r="AV262" s="116">
        <f t="shared" si="158"/>
        <v>0</v>
      </c>
      <c r="AW262" s="116">
        <f t="shared" si="158"/>
        <v>0</v>
      </c>
      <c r="AX262" s="116">
        <f t="shared" si="158"/>
        <v>0</v>
      </c>
      <c r="AY262" s="116">
        <f t="shared" si="158"/>
        <v>0</v>
      </c>
      <c r="AZ262" s="116">
        <f t="shared" si="158"/>
        <v>0</v>
      </c>
      <c r="BA262" s="116">
        <f t="shared" si="158"/>
        <v>0</v>
      </c>
      <c r="BB262" s="116">
        <f t="shared" si="158"/>
        <v>0</v>
      </c>
      <c r="BC262" s="116">
        <f t="shared" si="158"/>
        <v>0</v>
      </c>
      <c r="BD262" s="116">
        <f t="shared" si="158"/>
        <v>0</v>
      </c>
      <c r="BE262" s="116">
        <f t="shared" si="158"/>
        <v>0</v>
      </c>
      <c r="BF262" s="116">
        <f t="shared" si="157"/>
        <v>0</v>
      </c>
      <c r="BG262" s="116">
        <f t="shared" si="157"/>
        <v>0</v>
      </c>
      <c r="BH262" s="116">
        <f t="shared" si="157"/>
        <v>0</v>
      </c>
      <c r="BI262" s="116">
        <f t="shared" si="157"/>
        <v>0</v>
      </c>
      <c r="BJ262" s="116">
        <f t="shared" si="157"/>
        <v>0</v>
      </c>
      <c r="BK262" s="116">
        <f t="shared" si="157"/>
        <v>0</v>
      </c>
      <c r="BL262" s="116">
        <f t="shared" si="157"/>
        <v>0</v>
      </c>
      <c r="BM262" s="116">
        <f t="shared" si="157"/>
        <v>0</v>
      </c>
      <c r="BN262" s="116">
        <f t="shared" si="157"/>
        <v>0</v>
      </c>
      <c r="BO262" s="116">
        <f t="shared" si="157"/>
        <v>0</v>
      </c>
      <c r="BP262" s="116">
        <f t="shared" si="157"/>
        <v>0</v>
      </c>
      <c r="BQ262" s="116">
        <f t="shared" si="157"/>
        <v>0</v>
      </c>
      <c r="BR262" s="116">
        <f t="shared" si="157"/>
        <v>0</v>
      </c>
      <c r="BS262" s="116">
        <f t="shared" si="157"/>
        <v>0</v>
      </c>
      <c r="BT262" s="116">
        <f t="shared" si="157"/>
        <v>0</v>
      </c>
      <c r="BU262" s="116">
        <f t="shared" si="164"/>
        <v>0</v>
      </c>
      <c r="BV262" s="116">
        <f t="shared" si="164"/>
        <v>0</v>
      </c>
      <c r="BW262" s="116">
        <f t="shared" si="164"/>
        <v>0</v>
      </c>
      <c r="BX262" s="116">
        <f t="shared" si="164"/>
        <v>0</v>
      </c>
      <c r="BY262" s="116">
        <f t="shared" si="164"/>
        <v>0</v>
      </c>
      <c r="BZ262" s="116">
        <f t="shared" si="164"/>
        <v>0</v>
      </c>
      <c r="CA262" s="116">
        <f t="shared" si="164"/>
        <v>0</v>
      </c>
      <c r="CB262" s="116">
        <f t="shared" si="164"/>
        <v>0</v>
      </c>
      <c r="CC262" s="116">
        <f t="shared" si="164"/>
        <v>0</v>
      </c>
      <c r="CD262" s="116">
        <f t="shared" si="164"/>
        <v>0</v>
      </c>
      <c r="CE262" s="116">
        <f t="shared" si="164"/>
        <v>0</v>
      </c>
      <c r="CF262" s="116">
        <f t="shared" si="164"/>
        <v>0</v>
      </c>
      <c r="CG262" s="116">
        <f t="shared" si="164"/>
        <v>0</v>
      </c>
      <c r="CH262" s="116">
        <f t="shared" si="164"/>
        <v>0</v>
      </c>
      <c r="CI262" s="116">
        <f t="shared" si="164"/>
        <v>0</v>
      </c>
      <c r="CJ262" s="116">
        <f t="shared" si="164"/>
        <v>0</v>
      </c>
      <c r="CK262" s="116">
        <f t="shared" si="163"/>
        <v>0</v>
      </c>
      <c r="CL262" s="116">
        <f t="shared" si="163"/>
        <v>0</v>
      </c>
      <c r="CM262" s="116">
        <f t="shared" si="163"/>
        <v>0</v>
      </c>
      <c r="CN262" s="116">
        <f t="shared" si="163"/>
        <v>0</v>
      </c>
      <c r="CO262" s="116">
        <f t="shared" si="163"/>
        <v>0</v>
      </c>
      <c r="CP262" s="116">
        <f t="shared" si="163"/>
        <v>0</v>
      </c>
      <c r="CQ262" s="116">
        <f t="shared" si="163"/>
        <v>0</v>
      </c>
      <c r="CR262" s="116">
        <f t="shared" si="163"/>
        <v>0</v>
      </c>
      <c r="CS262" s="116">
        <f t="shared" si="163"/>
        <v>0</v>
      </c>
      <c r="CT262" s="116">
        <f t="shared" si="163"/>
        <v>0</v>
      </c>
      <c r="CU262" s="116">
        <f t="shared" si="163"/>
        <v>0</v>
      </c>
      <c r="CV262" s="116">
        <f t="shared" si="163"/>
        <v>0</v>
      </c>
      <c r="CW262" s="116">
        <f t="shared" si="163"/>
        <v>0</v>
      </c>
      <c r="CX262" s="116">
        <f t="shared" si="163"/>
        <v>0</v>
      </c>
      <c r="CY262" s="116">
        <f t="shared" si="163"/>
        <v>0</v>
      </c>
      <c r="CZ262" s="116">
        <f t="shared" si="162"/>
        <v>0</v>
      </c>
      <c r="DA262" s="116">
        <f t="shared" si="162"/>
        <v>0</v>
      </c>
      <c r="DB262" s="116">
        <f t="shared" si="162"/>
        <v>0</v>
      </c>
      <c r="DC262" s="116">
        <f t="shared" si="162"/>
        <v>0</v>
      </c>
      <c r="DD262" s="116">
        <f t="shared" si="162"/>
        <v>0</v>
      </c>
      <c r="DE262" s="116">
        <f t="shared" si="162"/>
        <v>0</v>
      </c>
      <c r="DF262" s="116">
        <f t="shared" si="162"/>
        <v>0</v>
      </c>
      <c r="DG262" s="116">
        <f t="shared" si="162"/>
        <v>0</v>
      </c>
      <c r="DH262" s="116">
        <f t="shared" si="162"/>
        <v>0</v>
      </c>
      <c r="DI262" s="116">
        <f t="shared" si="162"/>
        <v>0</v>
      </c>
      <c r="DJ262" s="116">
        <f t="shared" si="162"/>
        <v>0</v>
      </c>
      <c r="DK262" s="116">
        <f t="shared" si="162"/>
        <v>0</v>
      </c>
      <c r="DL262" s="116">
        <f t="shared" si="162"/>
        <v>0</v>
      </c>
      <c r="DM262" s="116">
        <f t="shared" si="162"/>
        <v>0</v>
      </c>
      <c r="DN262" s="116">
        <f t="shared" si="162"/>
        <v>0</v>
      </c>
      <c r="DO262" s="116">
        <f t="shared" si="162"/>
        <v>0</v>
      </c>
      <c r="DP262" s="116">
        <f t="shared" si="161"/>
        <v>0</v>
      </c>
      <c r="DQ262" s="116">
        <f t="shared" si="161"/>
        <v>0</v>
      </c>
      <c r="DR262" s="116">
        <f t="shared" si="161"/>
        <v>0</v>
      </c>
      <c r="DS262" s="116">
        <f t="shared" si="161"/>
        <v>0</v>
      </c>
      <c r="DT262" s="116">
        <f t="shared" si="161"/>
        <v>0</v>
      </c>
      <c r="DU262" s="116">
        <f t="shared" si="161"/>
        <v>0</v>
      </c>
      <c r="DV262" s="116">
        <f t="shared" si="161"/>
        <v>0</v>
      </c>
      <c r="DW262" s="116">
        <f t="shared" si="161"/>
        <v>0</v>
      </c>
    </row>
    <row r="263" spans="1:127" x14ac:dyDescent="0.35">
      <c r="A263" s="84" t="s">
        <v>281</v>
      </c>
      <c r="B263" s="84" t="s">
        <v>14</v>
      </c>
      <c r="C263" s="84" t="s">
        <v>3</v>
      </c>
      <c r="D263" s="84">
        <v>1.7179999999999999E-3</v>
      </c>
      <c r="E263" s="82">
        <f>VLOOKUP(C263,'Literature Lookup Tables'!$A$2:$D$21,4,0)</f>
        <v>0</v>
      </c>
      <c r="F263" s="82">
        <f>VLOOKUP(C263,'Literature Lookup Tables'!$A$2:$D$21,3,0)</f>
        <v>0.2</v>
      </c>
      <c r="G263" s="64">
        <f>(VLOOKUP(C263,'Literature Lookup Tables'!$A$2:$L$21,2))*D263</f>
        <v>3.436E-4</v>
      </c>
      <c r="H263" s="64">
        <f t="shared" si="129"/>
        <v>3.436E-4</v>
      </c>
      <c r="I263" s="64">
        <f t="shared" si="130"/>
        <v>0</v>
      </c>
      <c r="J263" s="106">
        <f>VLOOKUP(C263,'Literature Lookup Tables'!$A$2:$L$21,MATCH(B263,listHYDROGROUPS,0))</f>
        <v>74</v>
      </c>
      <c r="K263" s="7" t="str">
        <f t="shared" si="155"/>
        <v/>
      </c>
      <c r="L263" s="7" t="str">
        <f t="shared" si="155"/>
        <v/>
      </c>
      <c r="M263" s="7" t="str">
        <f t="shared" si="155"/>
        <v/>
      </c>
      <c r="N263" s="7" t="str">
        <f t="shared" si="155"/>
        <v/>
      </c>
      <c r="O263" s="7" t="str">
        <f t="shared" si="155"/>
        <v/>
      </c>
      <c r="P263" s="7" t="str">
        <f t="shared" si="155"/>
        <v/>
      </c>
      <c r="Q263" s="7" t="str">
        <f t="shared" si="155"/>
        <v/>
      </c>
      <c r="R263" s="7" t="str">
        <f t="shared" si="155"/>
        <v/>
      </c>
      <c r="S263" s="7" t="str">
        <f t="shared" si="155"/>
        <v/>
      </c>
      <c r="T263" s="7" t="str">
        <f t="shared" si="155"/>
        <v/>
      </c>
      <c r="U263" s="7" t="str">
        <f t="shared" si="155"/>
        <v/>
      </c>
      <c r="V263" s="7" t="str">
        <f t="shared" si="155"/>
        <v/>
      </c>
      <c r="W263" s="7" t="str">
        <f t="shared" si="155"/>
        <v/>
      </c>
      <c r="X263" s="7" t="str">
        <f t="shared" si="155"/>
        <v/>
      </c>
      <c r="Y263" s="7" t="str">
        <f t="shared" si="155"/>
        <v/>
      </c>
      <c r="Z263" s="7" t="str">
        <f t="shared" si="160"/>
        <v/>
      </c>
      <c r="AA263" s="7" t="str">
        <f t="shared" si="159"/>
        <v/>
      </c>
      <c r="AB263" s="7" t="str">
        <f t="shared" si="159"/>
        <v/>
      </c>
      <c r="AC263" s="7" t="str">
        <f t="shared" si="159"/>
        <v/>
      </c>
      <c r="AD263" s="7" t="str">
        <f t="shared" si="159"/>
        <v/>
      </c>
      <c r="AE263" s="7" t="str">
        <f t="shared" si="159"/>
        <v/>
      </c>
      <c r="AF263" s="7" t="str">
        <f t="shared" si="159"/>
        <v/>
      </c>
      <c r="AG263" s="7" t="str">
        <f t="shared" si="159"/>
        <v/>
      </c>
      <c r="AH263" s="7" t="str">
        <f t="shared" si="159"/>
        <v/>
      </c>
      <c r="AI263" s="7" t="str">
        <f t="shared" si="159"/>
        <v/>
      </c>
      <c r="AJ263" s="7" t="str">
        <f t="shared" si="159"/>
        <v/>
      </c>
      <c r="AK263" s="7" t="str">
        <f t="shared" si="159"/>
        <v/>
      </c>
      <c r="AL263" s="7" t="str">
        <f t="shared" si="159"/>
        <v/>
      </c>
      <c r="AM263" s="7" t="str">
        <f t="shared" si="159"/>
        <v/>
      </c>
      <c r="AN263" s="7" t="str">
        <f t="shared" si="159"/>
        <v/>
      </c>
      <c r="AO263" s="7" t="str">
        <f t="shared" si="159"/>
        <v/>
      </c>
      <c r="AP263" s="7" t="str">
        <f t="shared" si="158"/>
        <v/>
      </c>
      <c r="AQ263" s="7" t="str">
        <f t="shared" si="158"/>
        <v/>
      </c>
      <c r="AR263" s="7" t="str">
        <f t="shared" si="158"/>
        <v/>
      </c>
      <c r="AS263" s="7" t="str">
        <f t="shared" si="158"/>
        <v/>
      </c>
      <c r="AT263" s="7" t="str">
        <f t="shared" si="158"/>
        <v/>
      </c>
      <c r="AU263" s="7" t="str">
        <f t="shared" si="158"/>
        <v/>
      </c>
      <c r="AV263" s="7" t="str">
        <f t="shared" si="158"/>
        <v/>
      </c>
      <c r="AW263" s="7" t="str">
        <f t="shared" si="158"/>
        <v/>
      </c>
      <c r="AX263" s="7" t="str">
        <f t="shared" si="158"/>
        <v/>
      </c>
      <c r="AY263" s="7" t="str">
        <f t="shared" si="158"/>
        <v/>
      </c>
      <c r="AZ263" s="7" t="str">
        <f t="shared" si="158"/>
        <v/>
      </c>
      <c r="BA263" s="7" t="str">
        <f t="shared" si="158"/>
        <v/>
      </c>
      <c r="BB263" s="7" t="str">
        <f t="shared" si="158"/>
        <v/>
      </c>
      <c r="BC263" s="7" t="str">
        <f t="shared" si="158"/>
        <v/>
      </c>
      <c r="BD263" s="7" t="str">
        <f t="shared" si="158"/>
        <v/>
      </c>
      <c r="BE263" s="7" t="str">
        <f t="shared" si="158"/>
        <v/>
      </c>
      <c r="BF263" s="7" t="str">
        <f t="shared" si="157"/>
        <v/>
      </c>
      <c r="BG263" s="7" t="str">
        <f t="shared" si="157"/>
        <v/>
      </c>
      <c r="BH263" s="7" t="str">
        <f t="shared" si="157"/>
        <v/>
      </c>
      <c r="BI263" s="7" t="str">
        <f t="shared" si="157"/>
        <v/>
      </c>
      <c r="BJ263" s="7" t="str">
        <f t="shared" si="157"/>
        <v/>
      </c>
      <c r="BK263" s="7" t="str">
        <f t="shared" si="157"/>
        <v/>
      </c>
      <c r="BL263" s="7" t="str">
        <f t="shared" si="157"/>
        <v/>
      </c>
      <c r="BM263" s="7" t="str">
        <f t="shared" si="157"/>
        <v/>
      </c>
      <c r="BN263" s="7" t="str">
        <f t="shared" si="157"/>
        <v/>
      </c>
      <c r="BO263" s="7" t="str">
        <f t="shared" si="157"/>
        <v/>
      </c>
      <c r="BP263" s="7" t="str">
        <f t="shared" si="157"/>
        <v/>
      </c>
      <c r="BQ263" s="7" t="str">
        <f t="shared" si="157"/>
        <v/>
      </c>
      <c r="BR263" s="7" t="str">
        <f t="shared" si="157"/>
        <v/>
      </c>
      <c r="BS263" s="7" t="str">
        <f t="shared" si="157"/>
        <v/>
      </c>
      <c r="BT263" s="7" t="str">
        <f t="shared" si="157"/>
        <v/>
      </c>
      <c r="BU263" s="7" t="str">
        <f t="shared" si="164"/>
        <v/>
      </c>
      <c r="BV263" s="7" t="str">
        <f t="shared" si="164"/>
        <v/>
      </c>
      <c r="BW263" s="7" t="str">
        <f t="shared" si="164"/>
        <v/>
      </c>
      <c r="BX263" s="7" t="str">
        <f t="shared" si="164"/>
        <v/>
      </c>
      <c r="BY263" s="7" t="str">
        <f t="shared" si="164"/>
        <v/>
      </c>
      <c r="BZ263" s="7" t="str">
        <f t="shared" si="164"/>
        <v/>
      </c>
      <c r="CA263" s="7" t="str">
        <f t="shared" si="164"/>
        <v/>
      </c>
      <c r="CB263" s="7" t="str">
        <f t="shared" si="164"/>
        <v/>
      </c>
      <c r="CC263" s="7" t="str">
        <f t="shared" si="164"/>
        <v/>
      </c>
      <c r="CD263" s="7" t="str">
        <f t="shared" si="164"/>
        <v/>
      </c>
      <c r="CE263" s="7" t="str">
        <f t="shared" si="164"/>
        <v/>
      </c>
      <c r="CF263" s="7" t="str">
        <f t="shared" si="164"/>
        <v/>
      </c>
      <c r="CG263" s="7" t="str">
        <f t="shared" si="164"/>
        <v/>
      </c>
      <c r="CH263" s="7" t="str">
        <f t="shared" si="164"/>
        <v/>
      </c>
      <c r="CI263" s="7" t="str">
        <f t="shared" si="164"/>
        <v/>
      </c>
      <c r="CJ263" s="7" t="str">
        <f t="shared" si="164"/>
        <v/>
      </c>
      <c r="CK263" s="7" t="str">
        <f t="shared" si="163"/>
        <v/>
      </c>
      <c r="CL263" s="7" t="str">
        <f t="shared" si="163"/>
        <v/>
      </c>
      <c r="CM263" s="7" t="str">
        <f t="shared" si="163"/>
        <v/>
      </c>
      <c r="CN263" s="7" t="str">
        <f t="shared" si="163"/>
        <v/>
      </c>
      <c r="CO263" s="7" t="str">
        <f t="shared" si="163"/>
        <v/>
      </c>
      <c r="CP263" s="7" t="str">
        <f t="shared" si="163"/>
        <v/>
      </c>
      <c r="CQ263" s="7" t="str">
        <f t="shared" si="163"/>
        <v/>
      </c>
      <c r="CR263" s="7" t="str">
        <f t="shared" si="163"/>
        <v/>
      </c>
      <c r="CS263" s="7" t="str">
        <f t="shared" si="163"/>
        <v/>
      </c>
      <c r="CT263" s="7" t="str">
        <f t="shared" si="163"/>
        <v/>
      </c>
      <c r="CU263" s="7" t="str">
        <f t="shared" si="163"/>
        <v/>
      </c>
      <c r="CV263" s="7" t="str">
        <f t="shared" si="163"/>
        <v/>
      </c>
      <c r="CW263" s="7" t="str">
        <f t="shared" si="163"/>
        <v/>
      </c>
      <c r="CX263" s="7" t="str">
        <f t="shared" si="163"/>
        <v/>
      </c>
      <c r="CY263" s="7" t="str">
        <f t="shared" si="163"/>
        <v/>
      </c>
      <c r="CZ263" s="7" t="str">
        <f t="shared" si="162"/>
        <v/>
      </c>
      <c r="DA263" s="7" t="str">
        <f t="shared" si="162"/>
        <v/>
      </c>
      <c r="DB263" s="7" t="str">
        <f t="shared" si="162"/>
        <v/>
      </c>
      <c r="DC263" s="7" t="str">
        <f t="shared" si="162"/>
        <v/>
      </c>
      <c r="DD263" s="7" t="str">
        <f t="shared" si="162"/>
        <v/>
      </c>
      <c r="DE263" s="7" t="str">
        <f t="shared" si="162"/>
        <v/>
      </c>
      <c r="DF263" s="7" t="str">
        <f t="shared" si="162"/>
        <v/>
      </c>
      <c r="DG263" s="7" t="str">
        <f t="shared" si="162"/>
        <v/>
      </c>
      <c r="DH263" s="7" t="str">
        <f t="shared" si="162"/>
        <v/>
      </c>
      <c r="DI263" s="7" t="str">
        <f t="shared" si="162"/>
        <v/>
      </c>
      <c r="DJ263" s="7" t="str">
        <f t="shared" si="162"/>
        <v/>
      </c>
      <c r="DK263" s="7" t="str">
        <f t="shared" si="162"/>
        <v/>
      </c>
      <c r="DL263" s="7" t="str">
        <f t="shared" si="162"/>
        <v/>
      </c>
      <c r="DM263" s="7" t="str">
        <f t="shared" si="162"/>
        <v/>
      </c>
      <c r="DN263" s="7" t="str">
        <f t="shared" si="162"/>
        <v/>
      </c>
      <c r="DO263" s="7" t="str">
        <f t="shared" si="162"/>
        <v/>
      </c>
      <c r="DP263" s="7" t="str">
        <f t="shared" si="161"/>
        <v/>
      </c>
      <c r="DQ263" s="7" t="str">
        <f t="shared" si="161"/>
        <v/>
      </c>
      <c r="DR263" s="7" t="str">
        <f t="shared" si="161"/>
        <v/>
      </c>
      <c r="DS263" s="7" t="str">
        <f t="shared" si="161"/>
        <v/>
      </c>
      <c r="DT263" s="7" t="str">
        <f t="shared" si="161"/>
        <v/>
      </c>
      <c r="DU263" s="7" t="str">
        <f t="shared" si="161"/>
        <v/>
      </c>
      <c r="DV263" s="7" t="str">
        <f t="shared" si="161"/>
        <v/>
      </c>
      <c r="DW263" s="7" t="str">
        <f t="shared" si="161"/>
        <v/>
      </c>
    </row>
    <row r="264" spans="1:127" x14ac:dyDescent="0.35">
      <c r="A264" s="84" t="s">
        <v>281</v>
      </c>
      <c r="B264" s="84" t="s">
        <v>14</v>
      </c>
      <c r="C264" s="84" t="s">
        <v>10</v>
      </c>
      <c r="D264" s="84">
        <v>1.632857</v>
      </c>
      <c r="E264" s="82">
        <f>VLOOKUP(C264,'Literature Lookup Tables'!$A$2:$D$21,4,0)</f>
        <v>0.03</v>
      </c>
      <c r="F264" s="82">
        <f>VLOOKUP(C264,'Literature Lookup Tables'!$A$2:$D$21,3,0)</f>
        <v>0</v>
      </c>
      <c r="G264" s="64">
        <f>(VLOOKUP(C264,'Literature Lookup Tables'!$A$2:$L$21,2))*D264</f>
        <v>4.8985709999999995E-2</v>
      </c>
      <c r="H264" s="64">
        <f t="shared" si="129"/>
        <v>0</v>
      </c>
      <c r="I264" s="64">
        <f t="shared" si="130"/>
        <v>4.8985709999999995E-2</v>
      </c>
      <c r="J264" s="106">
        <f>VLOOKUP(C264,'Literature Lookup Tables'!$A$2:$L$21,MATCH(B264,listHYDROGROUPS,0))</f>
        <v>74</v>
      </c>
      <c r="K264" s="7" t="str">
        <f t="shared" si="155"/>
        <v/>
      </c>
      <c r="L264" s="7" t="str">
        <f t="shared" si="155"/>
        <v/>
      </c>
      <c r="M264" s="7" t="str">
        <f t="shared" si="156"/>
        <v/>
      </c>
      <c r="N264" s="7" t="str">
        <f t="shared" si="156"/>
        <v/>
      </c>
      <c r="O264" s="7" t="str">
        <f t="shared" si="156"/>
        <v/>
      </c>
      <c r="P264" s="7" t="str">
        <f t="shared" si="156"/>
        <v/>
      </c>
      <c r="Q264" s="7" t="str">
        <f t="shared" si="156"/>
        <v/>
      </c>
      <c r="R264" s="7" t="str">
        <f t="shared" si="156"/>
        <v/>
      </c>
      <c r="S264" s="7" t="str">
        <f t="shared" si="156"/>
        <v/>
      </c>
      <c r="T264" s="7" t="str">
        <f t="shared" si="156"/>
        <v/>
      </c>
      <c r="U264" s="7" t="str">
        <f t="shared" si="156"/>
        <v/>
      </c>
      <c r="V264" s="7" t="str">
        <f t="shared" si="156"/>
        <v/>
      </c>
      <c r="W264" s="7" t="str">
        <f t="shared" si="156"/>
        <v/>
      </c>
      <c r="X264" s="7" t="str">
        <f t="shared" si="156"/>
        <v/>
      </c>
      <c r="Y264" s="7" t="str">
        <f t="shared" si="156"/>
        <v/>
      </c>
      <c r="Z264" s="7" t="str">
        <f t="shared" si="160"/>
        <v/>
      </c>
      <c r="AA264" s="7" t="str">
        <f t="shared" si="159"/>
        <v/>
      </c>
      <c r="AB264" s="7" t="str">
        <f t="shared" si="159"/>
        <v/>
      </c>
      <c r="AC264" s="7" t="str">
        <f t="shared" si="159"/>
        <v/>
      </c>
      <c r="AD264" s="7" t="str">
        <f t="shared" si="159"/>
        <v/>
      </c>
      <c r="AE264" s="7" t="str">
        <f t="shared" si="159"/>
        <v/>
      </c>
      <c r="AF264" s="7" t="str">
        <f t="shared" si="159"/>
        <v/>
      </c>
      <c r="AG264" s="7" t="str">
        <f t="shared" si="159"/>
        <v/>
      </c>
      <c r="AH264" s="7" t="str">
        <f t="shared" si="159"/>
        <v/>
      </c>
      <c r="AI264" s="7" t="str">
        <f t="shared" si="159"/>
        <v/>
      </c>
      <c r="AJ264" s="7" t="str">
        <f t="shared" si="159"/>
        <v/>
      </c>
      <c r="AK264" s="7" t="str">
        <f t="shared" si="159"/>
        <v/>
      </c>
      <c r="AL264" s="7" t="str">
        <f t="shared" si="159"/>
        <v/>
      </c>
      <c r="AM264" s="7" t="str">
        <f t="shared" si="159"/>
        <v/>
      </c>
      <c r="AN264" s="7" t="str">
        <f t="shared" si="159"/>
        <v/>
      </c>
      <c r="AO264" s="7" t="str">
        <f t="shared" si="159"/>
        <v/>
      </c>
      <c r="AP264" s="7" t="str">
        <f t="shared" si="158"/>
        <v/>
      </c>
      <c r="AQ264" s="7" t="str">
        <f t="shared" si="158"/>
        <v/>
      </c>
      <c r="AR264" s="7" t="str">
        <f t="shared" si="158"/>
        <v/>
      </c>
      <c r="AS264" s="7" t="str">
        <f t="shared" si="158"/>
        <v/>
      </c>
      <c r="AT264" s="7" t="str">
        <f t="shared" si="158"/>
        <v/>
      </c>
      <c r="AU264" s="7" t="str">
        <f t="shared" si="158"/>
        <v/>
      </c>
      <c r="AV264" s="7" t="str">
        <f t="shared" si="158"/>
        <v/>
      </c>
      <c r="AW264" s="7" t="str">
        <f t="shared" si="158"/>
        <v/>
      </c>
      <c r="AX264" s="7" t="str">
        <f t="shared" si="158"/>
        <v/>
      </c>
      <c r="AY264" s="7" t="str">
        <f t="shared" si="158"/>
        <v/>
      </c>
      <c r="AZ264" s="7" t="str">
        <f t="shared" si="158"/>
        <v/>
      </c>
      <c r="BA264" s="7" t="str">
        <f t="shared" si="158"/>
        <v/>
      </c>
      <c r="BB264" s="7" t="str">
        <f t="shared" si="158"/>
        <v/>
      </c>
      <c r="BC264" s="7" t="str">
        <f t="shared" si="158"/>
        <v/>
      </c>
      <c r="BD264" s="7" t="str">
        <f t="shared" si="158"/>
        <v/>
      </c>
      <c r="BE264" s="7" t="str">
        <f t="shared" si="158"/>
        <v/>
      </c>
      <c r="BF264" s="7" t="str">
        <f t="shared" si="157"/>
        <v/>
      </c>
      <c r="BG264" s="7" t="str">
        <f t="shared" si="157"/>
        <v/>
      </c>
      <c r="BH264" s="7" t="str">
        <f t="shared" si="157"/>
        <v/>
      </c>
      <c r="BI264" s="7" t="str">
        <f t="shared" si="157"/>
        <v/>
      </c>
      <c r="BJ264" s="7" t="str">
        <f t="shared" si="157"/>
        <v/>
      </c>
      <c r="BK264" s="7" t="str">
        <f t="shared" si="157"/>
        <v/>
      </c>
      <c r="BL264" s="7" t="str">
        <f t="shared" si="157"/>
        <v/>
      </c>
      <c r="BM264" s="7" t="str">
        <f t="shared" si="157"/>
        <v/>
      </c>
      <c r="BN264" s="7" t="str">
        <f t="shared" si="157"/>
        <v/>
      </c>
      <c r="BO264" s="7" t="str">
        <f t="shared" si="157"/>
        <v/>
      </c>
      <c r="BP264" s="7" t="str">
        <f t="shared" si="157"/>
        <v/>
      </c>
      <c r="BQ264" s="7" t="str">
        <f t="shared" si="157"/>
        <v/>
      </c>
      <c r="BR264" s="7" t="str">
        <f t="shared" si="157"/>
        <v/>
      </c>
      <c r="BS264" s="7" t="str">
        <f t="shared" si="157"/>
        <v/>
      </c>
      <c r="BT264" s="7" t="str">
        <f t="shared" si="157"/>
        <v/>
      </c>
      <c r="BU264" s="7" t="str">
        <f t="shared" si="164"/>
        <v/>
      </c>
      <c r="BV264" s="7" t="str">
        <f t="shared" si="164"/>
        <v/>
      </c>
      <c r="BW264" s="7" t="str">
        <f t="shared" si="164"/>
        <v/>
      </c>
      <c r="BX264" s="7" t="str">
        <f t="shared" si="164"/>
        <v/>
      </c>
      <c r="BY264" s="7" t="str">
        <f t="shared" si="164"/>
        <v/>
      </c>
      <c r="BZ264" s="7" t="str">
        <f t="shared" si="164"/>
        <v/>
      </c>
      <c r="CA264" s="7" t="str">
        <f t="shared" si="164"/>
        <v/>
      </c>
      <c r="CB264" s="7" t="str">
        <f t="shared" si="164"/>
        <v/>
      </c>
      <c r="CC264" s="7" t="str">
        <f t="shared" si="164"/>
        <v/>
      </c>
      <c r="CD264" s="7" t="str">
        <f t="shared" si="164"/>
        <v/>
      </c>
      <c r="CE264" s="7" t="str">
        <f t="shared" si="164"/>
        <v/>
      </c>
      <c r="CF264" s="7" t="str">
        <f t="shared" si="164"/>
        <v/>
      </c>
      <c r="CG264" s="7" t="str">
        <f t="shared" si="164"/>
        <v/>
      </c>
      <c r="CH264" s="7" t="str">
        <f t="shared" si="164"/>
        <v/>
      </c>
      <c r="CI264" s="7" t="str">
        <f t="shared" si="164"/>
        <v/>
      </c>
      <c r="CJ264" s="7" t="str">
        <f t="shared" si="164"/>
        <v/>
      </c>
      <c r="CK264" s="7" t="str">
        <f t="shared" si="163"/>
        <v/>
      </c>
      <c r="CL264" s="7" t="str">
        <f t="shared" si="163"/>
        <v/>
      </c>
      <c r="CM264" s="7" t="str">
        <f t="shared" si="163"/>
        <v/>
      </c>
      <c r="CN264" s="7" t="str">
        <f t="shared" si="163"/>
        <v/>
      </c>
      <c r="CO264" s="7" t="str">
        <f t="shared" si="163"/>
        <v/>
      </c>
      <c r="CP264" s="7" t="str">
        <f t="shared" si="163"/>
        <v/>
      </c>
      <c r="CQ264" s="7" t="str">
        <f t="shared" si="163"/>
        <v/>
      </c>
      <c r="CR264" s="7" t="str">
        <f t="shared" si="163"/>
        <v/>
      </c>
      <c r="CS264" s="7" t="str">
        <f t="shared" si="163"/>
        <v/>
      </c>
      <c r="CT264" s="7" t="str">
        <f t="shared" si="163"/>
        <v/>
      </c>
      <c r="CU264" s="7" t="str">
        <f t="shared" si="163"/>
        <v/>
      </c>
      <c r="CV264" s="7" t="str">
        <f t="shared" si="163"/>
        <v/>
      </c>
      <c r="CW264" s="7" t="str">
        <f t="shared" si="163"/>
        <v/>
      </c>
      <c r="CX264" s="7" t="str">
        <f t="shared" si="163"/>
        <v/>
      </c>
      <c r="CY264" s="7" t="str">
        <f t="shared" si="163"/>
        <v/>
      </c>
      <c r="CZ264" s="7" t="str">
        <f t="shared" si="162"/>
        <v/>
      </c>
      <c r="DA264" s="7" t="str">
        <f t="shared" si="162"/>
        <v/>
      </c>
      <c r="DB264" s="7" t="str">
        <f t="shared" si="162"/>
        <v/>
      </c>
      <c r="DC264" s="7" t="str">
        <f t="shared" si="162"/>
        <v/>
      </c>
      <c r="DD264" s="7" t="str">
        <f t="shared" si="162"/>
        <v/>
      </c>
      <c r="DE264" s="7" t="str">
        <f t="shared" si="162"/>
        <v/>
      </c>
      <c r="DF264" s="7" t="str">
        <f t="shared" si="162"/>
        <v/>
      </c>
      <c r="DG264" s="7" t="str">
        <f t="shared" si="162"/>
        <v/>
      </c>
      <c r="DH264" s="7" t="str">
        <f t="shared" si="162"/>
        <v/>
      </c>
      <c r="DI264" s="7" t="str">
        <f t="shared" si="162"/>
        <v/>
      </c>
      <c r="DJ264" s="7" t="str">
        <f t="shared" si="162"/>
        <v/>
      </c>
      <c r="DK264" s="7" t="str">
        <f t="shared" si="162"/>
        <v/>
      </c>
      <c r="DL264" s="7" t="str">
        <f t="shared" si="162"/>
        <v/>
      </c>
      <c r="DM264" s="7" t="str">
        <f t="shared" si="162"/>
        <v/>
      </c>
      <c r="DN264" s="7" t="str">
        <f t="shared" si="162"/>
        <v/>
      </c>
      <c r="DO264" s="7" t="str">
        <f t="shared" si="162"/>
        <v/>
      </c>
      <c r="DP264" s="7" t="str">
        <f t="shared" si="161"/>
        <v/>
      </c>
      <c r="DQ264" s="7" t="str">
        <f t="shared" si="161"/>
        <v/>
      </c>
      <c r="DR264" s="7" t="str">
        <f t="shared" si="161"/>
        <v/>
      </c>
      <c r="DS264" s="7" t="str">
        <f t="shared" si="161"/>
        <v/>
      </c>
      <c r="DT264" s="7" t="str">
        <f t="shared" si="161"/>
        <v/>
      </c>
      <c r="DU264" s="7" t="str">
        <f t="shared" si="161"/>
        <v/>
      </c>
      <c r="DV264" s="7" t="str">
        <f t="shared" si="161"/>
        <v/>
      </c>
      <c r="DW264" s="7" t="str">
        <f t="shared" si="161"/>
        <v/>
      </c>
    </row>
    <row r="265" spans="1:127" x14ac:dyDescent="0.35">
      <c r="A265" s="84" t="s">
        <v>283</v>
      </c>
      <c r="B265" s="84" t="s">
        <v>14</v>
      </c>
      <c r="C265" s="84" t="s">
        <v>13</v>
      </c>
      <c r="D265" s="84">
        <v>1.012794</v>
      </c>
      <c r="E265" s="82">
        <f>VLOOKUP(C265,'Literature Lookup Tables'!$A$2:$D$21,4,0)</f>
        <v>0.05</v>
      </c>
      <c r="F265" s="82">
        <f>VLOOKUP(C265,'Literature Lookup Tables'!$A$2:$D$21,3,0)</f>
        <v>0.05</v>
      </c>
      <c r="G265" s="64">
        <f>(VLOOKUP(C265,'Literature Lookup Tables'!$A$2:$L$21,2))*D265</f>
        <v>0.10127940000000001</v>
      </c>
      <c r="H265" s="64">
        <f t="shared" si="129"/>
        <v>5.0639700000000003E-2</v>
      </c>
      <c r="I265" s="64">
        <f t="shared" si="130"/>
        <v>5.0639700000000003E-2</v>
      </c>
      <c r="J265" s="106">
        <f>VLOOKUP(C265,'Literature Lookup Tables'!$A$2:$L$21,MATCH(B265,listHYDROGROUPS,0))</f>
        <v>74</v>
      </c>
      <c r="K265" s="7" t="str">
        <f t="shared" si="155"/>
        <v/>
      </c>
      <c r="L265" s="7" t="str">
        <f t="shared" si="155"/>
        <v/>
      </c>
      <c r="M265" s="7" t="str">
        <f t="shared" si="155"/>
        <v/>
      </c>
      <c r="N265" s="7" t="str">
        <f t="shared" si="155"/>
        <v/>
      </c>
      <c r="O265" s="7" t="str">
        <f t="shared" si="155"/>
        <v/>
      </c>
      <c r="P265" s="7" t="str">
        <f t="shared" si="155"/>
        <v/>
      </c>
      <c r="Q265" s="7" t="str">
        <f t="shared" si="155"/>
        <v/>
      </c>
      <c r="R265" s="7" t="str">
        <f t="shared" si="155"/>
        <v/>
      </c>
      <c r="S265" s="7" t="str">
        <f t="shared" si="155"/>
        <v/>
      </c>
      <c r="T265" s="7" t="str">
        <f t="shared" si="155"/>
        <v/>
      </c>
      <c r="U265" s="7" t="str">
        <f t="shared" si="155"/>
        <v/>
      </c>
      <c r="V265" s="7" t="str">
        <f t="shared" si="155"/>
        <v/>
      </c>
      <c r="W265" s="7" t="str">
        <f t="shared" si="155"/>
        <v/>
      </c>
      <c r="X265" s="7" t="str">
        <f t="shared" si="155"/>
        <v/>
      </c>
      <c r="Y265" s="7" t="str">
        <f t="shared" si="155"/>
        <v/>
      </c>
      <c r="Z265" s="7" t="str">
        <f t="shared" si="160"/>
        <v/>
      </c>
      <c r="AA265" s="7" t="str">
        <f t="shared" si="159"/>
        <v/>
      </c>
      <c r="AB265" s="7" t="str">
        <f t="shared" si="159"/>
        <v/>
      </c>
      <c r="AC265" s="7" t="str">
        <f t="shared" si="159"/>
        <v/>
      </c>
      <c r="AD265" s="7" t="str">
        <f t="shared" si="159"/>
        <v/>
      </c>
      <c r="AE265" s="7" t="str">
        <f t="shared" si="159"/>
        <v/>
      </c>
      <c r="AF265" s="7" t="str">
        <f t="shared" si="159"/>
        <v/>
      </c>
      <c r="AG265" s="7" t="str">
        <f t="shared" si="159"/>
        <v/>
      </c>
      <c r="AH265" s="7" t="str">
        <f t="shared" si="159"/>
        <v/>
      </c>
      <c r="AI265" s="7" t="str">
        <f t="shared" si="159"/>
        <v/>
      </c>
      <c r="AJ265" s="7" t="str">
        <f t="shared" si="159"/>
        <v/>
      </c>
      <c r="AK265" s="7" t="str">
        <f t="shared" si="159"/>
        <v/>
      </c>
      <c r="AL265" s="7" t="str">
        <f t="shared" si="159"/>
        <v/>
      </c>
      <c r="AM265" s="7" t="str">
        <f t="shared" si="159"/>
        <v/>
      </c>
      <c r="AN265" s="7" t="str">
        <f t="shared" si="159"/>
        <v/>
      </c>
      <c r="AO265" s="7" t="str">
        <f t="shared" si="159"/>
        <v/>
      </c>
      <c r="AP265" s="7" t="str">
        <f t="shared" si="158"/>
        <v/>
      </c>
      <c r="AQ265" s="7" t="str">
        <f t="shared" si="158"/>
        <v/>
      </c>
      <c r="AR265" s="7" t="str">
        <f t="shared" si="158"/>
        <v/>
      </c>
      <c r="AS265" s="7" t="str">
        <f t="shared" si="158"/>
        <v/>
      </c>
      <c r="AT265" s="7" t="str">
        <f t="shared" si="158"/>
        <v/>
      </c>
      <c r="AU265" s="7" t="str">
        <f t="shared" si="158"/>
        <v/>
      </c>
      <c r="AV265" s="7" t="str">
        <f t="shared" si="158"/>
        <v/>
      </c>
      <c r="AW265" s="7" t="str">
        <f t="shared" si="158"/>
        <v/>
      </c>
      <c r="AX265" s="7" t="str">
        <f t="shared" si="158"/>
        <v/>
      </c>
      <c r="AY265" s="7" t="str">
        <f t="shared" si="158"/>
        <v/>
      </c>
      <c r="AZ265" s="7" t="str">
        <f t="shared" si="158"/>
        <v/>
      </c>
      <c r="BA265" s="7" t="str">
        <f t="shared" si="158"/>
        <v/>
      </c>
      <c r="BB265" s="7" t="str">
        <f t="shared" si="158"/>
        <v/>
      </c>
      <c r="BC265" s="7" t="str">
        <f t="shared" si="158"/>
        <v/>
      </c>
      <c r="BD265" s="7" t="str">
        <f t="shared" si="158"/>
        <v/>
      </c>
      <c r="BE265" s="7" t="str">
        <f t="shared" si="158"/>
        <v/>
      </c>
      <c r="BF265" s="7" t="str">
        <f t="shared" si="157"/>
        <v/>
      </c>
      <c r="BG265" s="7" t="str">
        <f t="shared" si="157"/>
        <v/>
      </c>
      <c r="BH265" s="7" t="str">
        <f t="shared" si="157"/>
        <v/>
      </c>
      <c r="BI265" s="7" t="str">
        <f t="shared" si="157"/>
        <v/>
      </c>
      <c r="BJ265" s="7" t="str">
        <f t="shared" si="157"/>
        <v/>
      </c>
      <c r="BK265" s="7" t="str">
        <f t="shared" si="157"/>
        <v/>
      </c>
      <c r="BL265" s="7" t="str">
        <f t="shared" si="157"/>
        <v/>
      </c>
      <c r="BM265" s="7" t="str">
        <f t="shared" si="157"/>
        <v/>
      </c>
      <c r="BN265" s="7" t="str">
        <f t="shared" si="157"/>
        <v/>
      </c>
      <c r="BO265" s="7" t="str">
        <f t="shared" si="157"/>
        <v/>
      </c>
      <c r="BP265" s="7" t="str">
        <f t="shared" si="157"/>
        <v/>
      </c>
      <c r="BQ265" s="7" t="str">
        <f t="shared" si="157"/>
        <v/>
      </c>
      <c r="BR265" s="7" t="str">
        <f t="shared" si="157"/>
        <v/>
      </c>
      <c r="BS265" s="7" t="str">
        <f t="shared" si="157"/>
        <v/>
      </c>
      <c r="BT265" s="7" t="str">
        <f t="shared" si="157"/>
        <v/>
      </c>
      <c r="BU265" s="7" t="str">
        <f t="shared" si="164"/>
        <v/>
      </c>
      <c r="BV265" s="7" t="str">
        <f t="shared" si="164"/>
        <v/>
      </c>
      <c r="BW265" s="7" t="str">
        <f t="shared" si="164"/>
        <v/>
      </c>
      <c r="BX265" s="7" t="str">
        <f t="shared" si="164"/>
        <v/>
      </c>
      <c r="BY265" s="7" t="str">
        <f t="shared" si="164"/>
        <v/>
      </c>
      <c r="BZ265" s="7" t="str">
        <f t="shared" si="164"/>
        <v/>
      </c>
      <c r="CA265" s="7" t="str">
        <f t="shared" si="164"/>
        <v/>
      </c>
      <c r="CB265" s="7" t="str">
        <f t="shared" si="164"/>
        <v/>
      </c>
      <c r="CC265" s="7" t="str">
        <f t="shared" si="164"/>
        <v/>
      </c>
      <c r="CD265" s="7" t="str">
        <f t="shared" si="164"/>
        <v/>
      </c>
      <c r="CE265" s="7" t="str">
        <f t="shared" si="164"/>
        <v/>
      </c>
      <c r="CF265" s="7" t="str">
        <f t="shared" si="164"/>
        <v/>
      </c>
      <c r="CG265" s="7" t="str">
        <f t="shared" si="164"/>
        <v/>
      </c>
      <c r="CH265" s="7" t="str">
        <f t="shared" si="164"/>
        <v/>
      </c>
      <c r="CI265" s="7" t="str">
        <f t="shared" si="164"/>
        <v/>
      </c>
      <c r="CJ265" s="7" t="str">
        <f t="shared" si="164"/>
        <v/>
      </c>
      <c r="CK265" s="7" t="str">
        <f t="shared" si="163"/>
        <v/>
      </c>
      <c r="CL265" s="7" t="str">
        <f t="shared" si="163"/>
        <v/>
      </c>
      <c r="CM265" s="7" t="str">
        <f t="shared" si="163"/>
        <v/>
      </c>
      <c r="CN265" s="7" t="str">
        <f t="shared" si="163"/>
        <v/>
      </c>
      <c r="CO265" s="7" t="str">
        <f t="shared" si="163"/>
        <v/>
      </c>
      <c r="CP265" s="7" t="str">
        <f t="shared" si="163"/>
        <v/>
      </c>
      <c r="CQ265" s="7" t="str">
        <f t="shared" si="163"/>
        <v/>
      </c>
      <c r="CR265" s="7" t="str">
        <f t="shared" si="163"/>
        <v/>
      </c>
      <c r="CS265" s="7" t="str">
        <f t="shared" si="163"/>
        <v/>
      </c>
      <c r="CT265" s="7" t="str">
        <f t="shared" si="163"/>
        <v/>
      </c>
      <c r="CU265" s="7" t="str">
        <f t="shared" si="163"/>
        <v/>
      </c>
      <c r="CV265" s="7" t="str">
        <f t="shared" si="163"/>
        <v/>
      </c>
      <c r="CW265" s="7" t="str">
        <f t="shared" si="163"/>
        <v/>
      </c>
      <c r="CX265" s="7" t="str">
        <f t="shared" si="163"/>
        <v/>
      </c>
      <c r="CY265" s="7" t="str">
        <f t="shared" si="163"/>
        <v/>
      </c>
      <c r="CZ265" s="7" t="str">
        <f t="shared" si="162"/>
        <v/>
      </c>
      <c r="DA265" s="7" t="str">
        <f t="shared" si="162"/>
        <v/>
      </c>
      <c r="DB265" s="7" t="str">
        <f t="shared" si="162"/>
        <v/>
      </c>
      <c r="DC265" s="7" t="str">
        <f t="shared" si="162"/>
        <v/>
      </c>
      <c r="DD265" s="7" t="str">
        <f t="shared" si="162"/>
        <v/>
      </c>
      <c r="DE265" s="7" t="str">
        <f t="shared" si="162"/>
        <v/>
      </c>
      <c r="DF265" s="7" t="str">
        <f t="shared" si="162"/>
        <v/>
      </c>
      <c r="DG265" s="7" t="str">
        <f t="shared" si="162"/>
        <v/>
      </c>
      <c r="DH265" s="7" t="str">
        <f t="shared" si="162"/>
        <v/>
      </c>
      <c r="DI265" s="7" t="str">
        <f t="shared" si="162"/>
        <v/>
      </c>
      <c r="DJ265" s="7" t="str">
        <f t="shared" si="162"/>
        <v/>
      </c>
      <c r="DK265" s="7" t="str">
        <f t="shared" si="162"/>
        <v/>
      </c>
      <c r="DL265" s="7" t="str">
        <f t="shared" si="162"/>
        <v/>
      </c>
      <c r="DM265" s="7" t="str">
        <f t="shared" si="162"/>
        <v/>
      </c>
      <c r="DN265" s="7" t="str">
        <f t="shared" si="162"/>
        <v/>
      </c>
      <c r="DO265" s="7" t="str">
        <f t="shared" si="162"/>
        <v/>
      </c>
      <c r="DP265" s="7" t="str">
        <f t="shared" si="161"/>
        <v/>
      </c>
      <c r="DQ265" s="7" t="str">
        <f t="shared" si="161"/>
        <v/>
      </c>
      <c r="DR265" s="7" t="str">
        <f t="shared" si="161"/>
        <v/>
      </c>
      <c r="DS265" s="7" t="str">
        <f t="shared" si="161"/>
        <v/>
      </c>
      <c r="DT265" s="7" t="str">
        <f t="shared" si="161"/>
        <v/>
      </c>
      <c r="DU265" s="7" t="str">
        <f t="shared" si="161"/>
        <v/>
      </c>
      <c r="DV265" s="7" t="str">
        <f t="shared" si="161"/>
        <v/>
      </c>
      <c r="DW265" s="7" t="str">
        <f t="shared" si="161"/>
        <v/>
      </c>
    </row>
    <row r="266" spans="1:127" x14ac:dyDescent="0.35">
      <c r="A266" s="84" t="s">
        <v>283</v>
      </c>
      <c r="B266" s="84" t="s">
        <v>14</v>
      </c>
      <c r="C266" s="84" t="s">
        <v>2</v>
      </c>
      <c r="D266" s="84">
        <v>0.82347199999999998</v>
      </c>
      <c r="E266" s="82">
        <f>VLOOKUP(C266,'Literature Lookup Tables'!$A$2:$D$21,4,0)</f>
        <v>0.05</v>
      </c>
      <c r="F266" s="82">
        <f>VLOOKUP(C266,'Literature Lookup Tables'!$A$2:$D$21,3,0)</f>
        <v>0.05</v>
      </c>
      <c r="G266" s="64">
        <f>(VLOOKUP(C266,'Literature Lookup Tables'!$A$2:$L$21,2))*D266</f>
        <v>8.2347200000000009E-2</v>
      </c>
      <c r="H266" s="64">
        <f t="shared" si="129"/>
        <v>4.1173600000000005E-2</v>
      </c>
      <c r="I266" s="64">
        <f t="shared" si="130"/>
        <v>4.1173600000000005E-2</v>
      </c>
      <c r="J266" s="106">
        <f>VLOOKUP(C266,'Literature Lookup Tables'!$A$2:$L$21,MATCH(B266,listHYDROGROUPS,0))</f>
        <v>74</v>
      </c>
      <c r="K266" s="7" t="str">
        <f t="shared" si="155"/>
        <v/>
      </c>
      <c r="L266" s="7" t="str">
        <f t="shared" si="155"/>
        <v/>
      </c>
      <c r="M266" s="7" t="str">
        <f t="shared" si="156"/>
        <v/>
      </c>
      <c r="N266" s="7" t="str">
        <f t="shared" si="156"/>
        <v/>
      </c>
      <c r="O266" s="7" t="str">
        <f t="shared" si="156"/>
        <v/>
      </c>
      <c r="P266" s="7" t="str">
        <f t="shared" si="156"/>
        <v/>
      </c>
      <c r="Q266" s="7" t="str">
        <f t="shared" si="156"/>
        <v/>
      </c>
      <c r="R266" s="7" t="str">
        <f t="shared" si="156"/>
        <v/>
      </c>
      <c r="S266" s="7" t="str">
        <f t="shared" si="156"/>
        <v/>
      </c>
      <c r="T266" s="7" t="str">
        <f t="shared" si="156"/>
        <v/>
      </c>
      <c r="U266" s="7" t="str">
        <f t="shared" si="156"/>
        <v/>
      </c>
      <c r="V266" s="7" t="str">
        <f t="shared" si="156"/>
        <v/>
      </c>
      <c r="W266" s="7" t="str">
        <f t="shared" si="156"/>
        <v/>
      </c>
      <c r="X266" s="7" t="str">
        <f t="shared" si="156"/>
        <v/>
      </c>
      <c r="Y266" s="7" t="str">
        <f t="shared" si="156"/>
        <v/>
      </c>
      <c r="Z266" s="7" t="str">
        <f t="shared" si="160"/>
        <v/>
      </c>
      <c r="AA266" s="7" t="str">
        <f t="shared" si="159"/>
        <v/>
      </c>
      <c r="AB266" s="7" t="str">
        <f t="shared" si="159"/>
        <v/>
      </c>
      <c r="AC266" s="7" t="str">
        <f t="shared" si="159"/>
        <v/>
      </c>
      <c r="AD266" s="7" t="str">
        <f t="shared" si="159"/>
        <v/>
      </c>
      <c r="AE266" s="7" t="str">
        <f t="shared" si="159"/>
        <v/>
      </c>
      <c r="AF266" s="7" t="str">
        <f t="shared" si="159"/>
        <v/>
      </c>
      <c r="AG266" s="7" t="str">
        <f t="shared" si="159"/>
        <v/>
      </c>
      <c r="AH266" s="7" t="str">
        <f t="shared" si="159"/>
        <v/>
      </c>
      <c r="AI266" s="7" t="str">
        <f t="shared" si="159"/>
        <v/>
      </c>
      <c r="AJ266" s="7" t="str">
        <f t="shared" si="159"/>
        <v/>
      </c>
      <c r="AK266" s="7" t="str">
        <f t="shared" si="159"/>
        <v/>
      </c>
      <c r="AL266" s="7" t="str">
        <f t="shared" si="159"/>
        <v/>
      </c>
      <c r="AM266" s="7" t="str">
        <f t="shared" si="159"/>
        <v/>
      </c>
      <c r="AN266" s="7" t="str">
        <f t="shared" si="159"/>
        <v/>
      </c>
      <c r="AO266" s="7" t="str">
        <f t="shared" si="159"/>
        <v/>
      </c>
      <c r="AP266" s="7" t="str">
        <f t="shared" si="158"/>
        <v/>
      </c>
      <c r="AQ266" s="7" t="str">
        <f t="shared" si="158"/>
        <v/>
      </c>
      <c r="AR266" s="7" t="str">
        <f t="shared" si="158"/>
        <v/>
      </c>
      <c r="AS266" s="7" t="str">
        <f t="shared" si="158"/>
        <v/>
      </c>
      <c r="AT266" s="7" t="str">
        <f t="shared" si="158"/>
        <v/>
      </c>
      <c r="AU266" s="7" t="str">
        <f t="shared" si="158"/>
        <v/>
      </c>
      <c r="AV266" s="7" t="str">
        <f t="shared" si="158"/>
        <v/>
      </c>
      <c r="AW266" s="7" t="str">
        <f t="shared" si="158"/>
        <v/>
      </c>
      <c r="AX266" s="7" t="str">
        <f t="shared" si="158"/>
        <v/>
      </c>
      <c r="AY266" s="7" t="str">
        <f t="shared" si="158"/>
        <v/>
      </c>
      <c r="AZ266" s="7" t="str">
        <f t="shared" si="158"/>
        <v/>
      </c>
      <c r="BA266" s="7" t="str">
        <f t="shared" si="158"/>
        <v/>
      </c>
      <c r="BB266" s="7" t="str">
        <f t="shared" si="158"/>
        <v/>
      </c>
      <c r="BC266" s="7" t="str">
        <f t="shared" si="158"/>
        <v/>
      </c>
      <c r="BD266" s="7" t="str">
        <f t="shared" si="158"/>
        <v/>
      </c>
      <c r="BE266" s="7" t="str">
        <f t="shared" ref="BE266:BT281" si="165">IF($A266=BE$11,$J266*$D266,"")</f>
        <v/>
      </c>
      <c r="BF266" s="7" t="str">
        <f t="shared" si="165"/>
        <v/>
      </c>
      <c r="BG266" s="7" t="str">
        <f t="shared" si="165"/>
        <v/>
      </c>
      <c r="BH266" s="7" t="str">
        <f t="shared" si="165"/>
        <v/>
      </c>
      <c r="BI266" s="7" t="str">
        <f t="shared" si="165"/>
        <v/>
      </c>
      <c r="BJ266" s="7" t="str">
        <f t="shared" si="165"/>
        <v/>
      </c>
      <c r="BK266" s="7" t="str">
        <f t="shared" si="165"/>
        <v/>
      </c>
      <c r="BL266" s="7" t="str">
        <f t="shared" si="165"/>
        <v/>
      </c>
      <c r="BM266" s="7" t="str">
        <f t="shared" si="165"/>
        <v/>
      </c>
      <c r="BN266" s="7" t="str">
        <f t="shared" si="165"/>
        <v/>
      </c>
      <c r="BO266" s="7" t="str">
        <f t="shared" si="165"/>
        <v/>
      </c>
      <c r="BP266" s="7" t="str">
        <f t="shared" si="165"/>
        <v/>
      </c>
      <c r="BQ266" s="7" t="str">
        <f t="shared" si="165"/>
        <v/>
      </c>
      <c r="BR266" s="7" t="str">
        <f t="shared" si="165"/>
        <v/>
      </c>
      <c r="BS266" s="7" t="str">
        <f t="shared" si="165"/>
        <v/>
      </c>
      <c r="BT266" s="7" t="str">
        <f t="shared" si="165"/>
        <v/>
      </c>
      <c r="BU266" s="7" t="str">
        <f t="shared" si="164"/>
        <v/>
      </c>
      <c r="BV266" s="7" t="str">
        <f t="shared" si="164"/>
        <v/>
      </c>
      <c r="BW266" s="7" t="str">
        <f t="shared" si="164"/>
        <v/>
      </c>
      <c r="BX266" s="7" t="str">
        <f t="shared" si="164"/>
        <v/>
      </c>
      <c r="BY266" s="7" t="str">
        <f t="shared" si="164"/>
        <v/>
      </c>
      <c r="BZ266" s="7" t="str">
        <f t="shared" si="164"/>
        <v/>
      </c>
      <c r="CA266" s="7" t="str">
        <f t="shared" si="164"/>
        <v/>
      </c>
      <c r="CB266" s="7" t="str">
        <f t="shared" si="164"/>
        <v/>
      </c>
      <c r="CC266" s="7" t="str">
        <f t="shared" si="164"/>
        <v/>
      </c>
      <c r="CD266" s="7" t="str">
        <f t="shared" si="164"/>
        <v/>
      </c>
      <c r="CE266" s="7" t="str">
        <f t="shared" si="164"/>
        <v/>
      </c>
      <c r="CF266" s="7" t="str">
        <f t="shared" si="164"/>
        <v/>
      </c>
      <c r="CG266" s="7" t="str">
        <f t="shared" si="164"/>
        <v/>
      </c>
      <c r="CH266" s="7" t="str">
        <f t="shared" si="164"/>
        <v/>
      </c>
      <c r="CI266" s="7" t="str">
        <f t="shared" si="164"/>
        <v/>
      </c>
      <c r="CJ266" s="7" t="str">
        <f t="shared" si="164"/>
        <v/>
      </c>
      <c r="CK266" s="7" t="str">
        <f t="shared" si="163"/>
        <v/>
      </c>
      <c r="CL266" s="7" t="str">
        <f t="shared" si="163"/>
        <v/>
      </c>
      <c r="CM266" s="7" t="str">
        <f t="shared" si="163"/>
        <v/>
      </c>
      <c r="CN266" s="7" t="str">
        <f t="shared" si="163"/>
        <v/>
      </c>
      <c r="CO266" s="7" t="str">
        <f t="shared" si="163"/>
        <v/>
      </c>
      <c r="CP266" s="7" t="str">
        <f t="shared" si="163"/>
        <v/>
      </c>
      <c r="CQ266" s="7" t="str">
        <f t="shared" si="163"/>
        <v/>
      </c>
      <c r="CR266" s="7" t="str">
        <f t="shared" si="163"/>
        <v/>
      </c>
      <c r="CS266" s="7" t="str">
        <f t="shared" si="163"/>
        <v/>
      </c>
      <c r="CT266" s="7" t="str">
        <f t="shared" si="163"/>
        <v/>
      </c>
      <c r="CU266" s="7" t="str">
        <f t="shared" si="163"/>
        <v/>
      </c>
      <c r="CV266" s="7" t="str">
        <f t="shared" si="163"/>
        <v/>
      </c>
      <c r="CW266" s="7" t="str">
        <f t="shared" si="163"/>
        <v/>
      </c>
      <c r="CX266" s="7" t="str">
        <f t="shared" si="163"/>
        <v/>
      </c>
      <c r="CY266" s="7" t="str">
        <f t="shared" si="163"/>
        <v/>
      </c>
      <c r="CZ266" s="7" t="str">
        <f t="shared" si="162"/>
        <v/>
      </c>
      <c r="DA266" s="7" t="str">
        <f t="shared" si="162"/>
        <v/>
      </c>
      <c r="DB266" s="7" t="str">
        <f t="shared" si="162"/>
        <v/>
      </c>
      <c r="DC266" s="7" t="str">
        <f t="shared" si="162"/>
        <v/>
      </c>
      <c r="DD266" s="7" t="str">
        <f t="shared" si="162"/>
        <v/>
      </c>
      <c r="DE266" s="7" t="str">
        <f t="shared" si="162"/>
        <v/>
      </c>
      <c r="DF266" s="7" t="str">
        <f t="shared" si="162"/>
        <v/>
      </c>
      <c r="DG266" s="7" t="str">
        <f t="shared" si="162"/>
        <v/>
      </c>
      <c r="DH266" s="7" t="str">
        <f t="shared" si="162"/>
        <v/>
      </c>
      <c r="DI266" s="7" t="str">
        <f t="shared" si="162"/>
        <v/>
      </c>
      <c r="DJ266" s="7" t="str">
        <f t="shared" si="162"/>
        <v/>
      </c>
      <c r="DK266" s="7" t="str">
        <f t="shared" si="162"/>
        <v/>
      </c>
      <c r="DL266" s="7" t="str">
        <f t="shared" si="162"/>
        <v/>
      </c>
      <c r="DM266" s="7" t="str">
        <f t="shared" si="162"/>
        <v/>
      </c>
      <c r="DN266" s="7" t="str">
        <f t="shared" si="162"/>
        <v/>
      </c>
      <c r="DO266" s="7" t="str">
        <f t="shared" si="162"/>
        <v/>
      </c>
      <c r="DP266" s="7" t="str">
        <f t="shared" si="161"/>
        <v/>
      </c>
      <c r="DQ266" s="7" t="str">
        <f t="shared" si="161"/>
        <v/>
      </c>
      <c r="DR266" s="7" t="str">
        <f t="shared" si="161"/>
        <v/>
      </c>
      <c r="DS266" s="7" t="str">
        <f t="shared" si="161"/>
        <v/>
      </c>
      <c r="DT266" s="7" t="str">
        <f t="shared" si="161"/>
        <v/>
      </c>
      <c r="DU266" s="7" t="str">
        <f t="shared" si="161"/>
        <v/>
      </c>
      <c r="DV266" s="7" t="str">
        <f t="shared" si="161"/>
        <v/>
      </c>
      <c r="DW266" s="7" t="str">
        <f t="shared" si="161"/>
        <v/>
      </c>
    </row>
    <row r="267" spans="1:127" x14ac:dyDescent="0.35">
      <c r="A267" s="84" t="s">
        <v>283</v>
      </c>
      <c r="B267" s="84" t="s">
        <v>14</v>
      </c>
      <c r="C267" s="84" t="s">
        <v>3</v>
      </c>
      <c r="D267" s="84">
        <v>14.559619</v>
      </c>
      <c r="E267" s="82">
        <f>VLOOKUP(C267,'Literature Lookup Tables'!$A$2:$D$21,4,0)</f>
        <v>0</v>
      </c>
      <c r="F267" s="82">
        <f>VLOOKUP(C267,'Literature Lookup Tables'!$A$2:$D$21,3,0)</f>
        <v>0.2</v>
      </c>
      <c r="G267" s="64">
        <f>(VLOOKUP(C267,'Literature Lookup Tables'!$A$2:$L$21,2))*D267</f>
        <v>2.9119238000000003</v>
      </c>
      <c r="H267" s="64">
        <f t="shared" si="129"/>
        <v>2.9119238000000003</v>
      </c>
      <c r="I267" s="64">
        <f t="shared" si="130"/>
        <v>0</v>
      </c>
      <c r="J267" s="106">
        <f>VLOOKUP(C267,'Literature Lookup Tables'!$A$2:$L$21,MATCH(B267,listHYDROGROUPS,0))</f>
        <v>74</v>
      </c>
      <c r="K267" s="7" t="str">
        <f t="shared" si="155"/>
        <v/>
      </c>
      <c r="L267" s="7" t="str">
        <f t="shared" si="155"/>
        <v/>
      </c>
      <c r="M267" s="7" t="str">
        <f t="shared" si="155"/>
        <v/>
      </c>
      <c r="N267" s="7" t="str">
        <f t="shared" si="155"/>
        <v/>
      </c>
      <c r="O267" s="7" t="str">
        <f t="shared" si="155"/>
        <v/>
      </c>
      <c r="P267" s="7" t="str">
        <f t="shared" si="155"/>
        <v/>
      </c>
      <c r="Q267" s="7" t="str">
        <f t="shared" si="155"/>
        <v/>
      </c>
      <c r="R267" s="7" t="str">
        <f t="shared" si="155"/>
        <v/>
      </c>
      <c r="S267" s="7" t="str">
        <f t="shared" si="155"/>
        <v/>
      </c>
      <c r="T267" s="7" t="str">
        <f t="shared" si="155"/>
        <v/>
      </c>
      <c r="U267" s="7" t="str">
        <f t="shared" si="155"/>
        <v/>
      </c>
      <c r="V267" s="7" t="str">
        <f t="shared" si="155"/>
        <v/>
      </c>
      <c r="W267" s="7" t="str">
        <f t="shared" si="155"/>
        <v/>
      </c>
      <c r="X267" s="7" t="str">
        <f t="shared" si="155"/>
        <v/>
      </c>
      <c r="Y267" s="7" t="str">
        <f t="shared" si="155"/>
        <v/>
      </c>
      <c r="Z267" s="7" t="str">
        <f t="shared" si="160"/>
        <v/>
      </c>
      <c r="AA267" s="7" t="str">
        <f t="shared" si="159"/>
        <v/>
      </c>
      <c r="AB267" s="7" t="str">
        <f t="shared" si="159"/>
        <v/>
      </c>
      <c r="AC267" s="7" t="str">
        <f t="shared" si="159"/>
        <v/>
      </c>
      <c r="AD267" s="7" t="str">
        <f t="shared" si="159"/>
        <v/>
      </c>
      <c r="AE267" s="7" t="str">
        <f t="shared" si="159"/>
        <v/>
      </c>
      <c r="AF267" s="7" t="str">
        <f t="shared" si="159"/>
        <v/>
      </c>
      <c r="AG267" s="7" t="str">
        <f t="shared" si="159"/>
        <v/>
      </c>
      <c r="AH267" s="7" t="str">
        <f t="shared" si="159"/>
        <v/>
      </c>
      <c r="AI267" s="7" t="str">
        <f t="shared" si="159"/>
        <v/>
      </c>
      <c r="AJ267" s="7" t="str">
        <f t="shared" si="159"/>
        <v/>
      </c>
      <c r="AK267" s="7" t="str">
        <f t="shared" si="159"/>
        <v/>
      </c>
      <c r="AL267" s="7" t="str">
        <f t="shared" si="159"/>
        <v/>
      </c>
      <c r="AM267" s="7" t="str">
        <f t="shared" si="159"/>
        <v/>
      </c>
      <c r="AN267" s="7" t="str">
        <f t="shared" si="159"/>
        <v/>
      </c>
      <c r="AO267" s="7" t="str">
        <f t="shared" si="159"/>
        <v/>
      </c>
      <c r="AP267" s="7" t="str">
        <f t="shared" ref="AP267:BE282" si="166">IF($A267=AP$11,$J267*$D267,"")</f>
        <v/>
      </c>
      <c r="AQ267" s="7" t="str">
        <f t="shared" si="166"/>
        <v/>
      </c>
      <c r="AR267" s="7" t="str">
        <f t="shared" si="166"/>
        <v/>
      </c>
      <c r="AS267" s="7" t="str">
        <f t="shared" si="166"/>
        <v/>
      </c>
      <c r="AT267" s="7" t="str">
        <f t="shared" si="166"/>
        <v/>
      </c>
      <c r="AU267" s="7" t="str">
        <f t="shared" si="166"/>
        <v/>
      </c>
      <c r="AV267" s="7" t="str">
        <f t="shared" si="166"/>
        <v/>
      </c>
      <c r="AW267" s="7" t="str">
        <f t="shared" si="166"/>
        <v/>
      </c>
      <c r="AX267" s="7" t="str">
        <f t="shared" si="166"/>
        <v/>
      </c>
      <c r="AY267" s="7" t="str">
        <f t="shared" si="166"/>
        <v/>
      </c>
      <c r="AZ267" s="7" t="str">
        <f t="shared" si="166"/>
        <v/>
      </c>
      <c r="BA267" s="7" t="str">
        <f t="shared" si="166"/>
        <v/>
      </c>
      <c r="BB267" s="7" t="str">
        <f t="shared" si="166"/>
        <v/>
      </c>
      <c r="BC267" s="7" t="str">
        <f t="shared" si="166"/>
        <v/>
      </c>
      <c r="BD267" s="7" t="str">
        <f t="shared" si="166"/>
        <v/>
      </c>
      <c r="BE267" s="7" t="str">
        <f t="shared" si="166"/>
        <v/>
      </c>
      <c r="BF267" s="7" t="str">
        <f t="shared" si="165"/>
        <v/>
      </c>
      <c r="BG267" s="7" t="str">
        <f t="shared" si="165"/>
        <v/>
      </c>
      <c r="BH267" s="7" t="str">
        <f t="shared" si="165"/>
        <v/>
      </c>
      <c r="BI267" s="7" t="str">
        <f t="shared" si="165"/>
        <v/>
      </c>
      <c r="BJ267" s="7" t="str">
        <f t="shared" si="165"/>
        <v/>
      </c>
      <c r="BK267" s="7" t="str">
        <f t="shared" si="165"/>
        <v/>
      </c>
      <c r="BL267" s="7" t="str">
        <f t="shared" si="165"/>
        <v/>
      </c>
      <c r="BM267" s="7" t="str">
        <f t="shared" si="165"/>
        <v/>
      </c>
      <c r="BN267" s="7" t="str">
        <f t="shared" si="165"/>
        <v/>
      </c>
      <c r="BO267" s="7" t="str">
        <f t="shared" si="165"/>
        <v/>
      </c>
      <c r="BP267" s="7" t="str">
        <f t="shared" si="165"/>
        <v/>
      </c>
      <c r="BQ267" s="7" t="str">
        <f t="shared" si="165"/>
        <v/>
      </c>
      <c r="BR267" s="7" t="str">
        <f t="shared" si="165"/>
        <v/>
      </c>
      <c r="BS267" s="7" t="str">
        <f t="shared" si="165"/>
        <v/>
      </c>
      <c r="BT267" s="7" t="str">
        <f t="shared" si="165"/>
        <v/>
      </c>
      <c r="BU267" s="7" t="str">
        <f t="shared" si="164"/>
        <v/>
      </c>
      <c r="BV267" s="7" t="str">
        <f t="shared" si="164"/>
        <v/>
      </c>
      <c r="BW267" s="7" t="str">
        <f t="shared" si="164"/>
        <v/>
      </c>
      <c r="BX267" s="7" t="str">
        <f t="shared" si="164"/>
        <v/>
      </c>
      <c r="BY267" s="7" t="str">
        <f t="shared" si="164"/>
        <v/>
      </c>
      <c r="BZ267" s="7" t="str">
        <f t="shared" si="164"/>
        <v/>
      </c>
      <c r="CA267" s="7" t="str">
        <f t="shared" si="164"/>
        <v/>
      </c>
      <c r="CB267" s="7" t="str">
        <f t="shared" si="164"/>
        <v/>
      </c>
      <c r="CC267" s="7" t="str">
        <f t="shared" si="164"/>
        <v/>
      </c>
      <c r="CD267" s="7" t="str">
        <f t="shared" si="164"/>
        <v/>
      </c>
      <c r="CE267" s="7" t="str">
        <f t="shared" si="164"/>
        <v/>
      </c>
      <c r="CF267" s="7" t="str">
        <f t="shared" si="164"/>
        <v/>
      </c>
      <c r="CG267" s="7" t="str">
        <f t="shared" si="164"/>
        <v/>
      </c>
      <c r="CH267" s="7" t="str">
        <f t="shared" si="164"/>
        <v/>
      </c>
      <c r="CI267" s="7" t="str">
        <f t="shared" si="164"/>
        <v/>
      </c>
      <c r="CJ267" s="7" t="str">
        <f t="shared" si="164"/>
        <v/>
      </c>
      <c r="CK267" s="7" t="str">
        <f t="shared" si="163"/>
        <v/>
      </c>
      <c r="CL267" s="7" t="str">
        <f t="shared" si="163"/>
        <v/>
      </c>
      <c r="CM267" s="7" t="str">
        <f t="shared" si="163"/>
        <v/>
      </c>
      <c r="CN267" s="7" t="str">
        <f t="shared" si="163"/>
        <v/>
      </c>
      <c r="CO267" s="7" t="str">
        <f t="shared" si="163"/>
        <v/>
      </c>
      <c r="CP267" s="7" t="str">
        <f t="shared" si="163"/>
        <v/>
      </c>
      <c r="CQ267" s="7" t="str">
        <f t="shared" si="163"/>
        <v/>
      </c>
      <c r="CR267" s="7" t="str">
        <f t="shared" si="163"/>
        <v/>
      </c>
      <c r="CS267" s="7" t="str">
        <f t="shared" si="163"/>
        <v/>
      </c>
      <c r="CT267" s="7" t="str">
        <f t="shared" si="163"/>
        <v/>
      </c>
      <c r="CU267" s="7" t="str">
        <f t="shared" si="163"/>
        <v/>
      </c>
      <c r="CV267" s="7" t="str">
        <f t="shared" si="163"/>
        <v/>
      </c>
      <c r="CW267" s="7" t="str">
        <f t="shared" si="163"/>
        <v/>
      </c>
      <c r="CX267" s="7" t="str">
        <f t="shared" si="163"/>
        <v/>
      </c>
      <c r="CY267" s="7" t="str">
        <f t="shared" si="163"/>
        <v/>
      </c>
      <c r="CZ267" s="7" t="str">
        <f t="shared" si="162"/>
        <v/>
      </c>
      <c r="DA267" s="7" t="str">
        <f t="shared" si="162"/>
        <v/>
      </c>
      <c r="DB267" s="7" t="str">
        <f t="shared" si="162"/>
        <v/>
      </c>
      <c r="DC267" s="7" t="str">
        <f t="shared" si="162"/>
        <v/>
      </c>
      <c r="DD267" s="7" t="str">
        <f t="shared" si="162"/>
        <v/>
      </c>
      <c r="DE267" s="7" t="str">
        <f t="shared" si="162"/>
        <v/>
      </c>
      <c r="DF267" s="7" t="str">
        <f t="shared" si="162"/>
        <v/>
      </c>
      <c r="DG267" s="7" t="str">
        <f t="shared" si="162"/>
        <v/>
      </c>
      <c r="DH267" s="7" t="str">
        <f t="shared" si="162"/>
        <v/>
      </c>
      <c r="DI267" s="7" t="str">
        <f t="shared" si="162"/>
        <v/>
      </c>
      <c r="DJ267" s="7" t="str">
        <f t="shared" si="162"/>
        <v/>
      </c>
      <c r="DK267" s="7" t="str">
        <f t="shared" si="162"/>
        <v/>
      </c>
      <c r="DL267" s="7" t="str">
        <f t="shared" si="162"/>
        <v/>
      </c>
      <c r="DM267" s="7" t="str">
        <f t="shared" si="162"/>
        <v/>
      </c>
      <c r="DN267" s="7" t="str">
        <f t="shared" si="162"/>
        <v/>
      </c>
      <c r="DO267" s="7" t="str">
        <f t="shared" si="162"/>
        <v/>
      </c>
      <c r="DP267" s="7" t="str">
        <f t="shared" si="161"/>
        <v/>
      </c>
      <c r="DQ267" s="7" t="str">
        <f t="shared" si="161"/>
        <v/>
      </c>
      <c r="DR267" s="7" t="str">
        <f t="shared" si="161"/>
        <v/>
      </c>
      <c r="DS267" s="7" t="str">
        <f t="shared" si="161"/>
        <v/>
      </c>
      <c r="DT267" s="7" t="str">
        <f t="shared" si="161"/>
        <v/>
      </c>
      <c r="DU267" s="7" t="str">
        <f t="shared" si="161"/>
        <v/>
      </c>
      <c r="DV267" s="7" t="str">
        <f t="shared" si="161"/>
        <v/>
      </c>
      <c r="DW267" s="7" t="str">
        <f t="shared" si="161"/>
        <v/>
      </c>
    </row>
    <row r="268" spans="1:127" s="110" customFormat="1" x14ac:dyDescent="0.35">
      <c r="G268" s="114"/>
      <c r="H268" s="114"/>
      <c r="I268" s="114"/>
      <c r="J268" s="115"/>
      <c r="K268" s="116" t="str">
        <f t="shared" si="155"/>
        <v/>
      </c>
      <c r="L268" s="116" t="str">
        <f t="shared" si="155"/>
        <v/>
      </c>
      <c r="M268" s="116" t="str">
        <f t="shared" si="156"/>
        <v/>
      </c>
      <c r="N268" s="116" t="str">
        <f t="shared" si="156"/>
        <v/>
      </c>
      <c r="O268" s="116" t="str">
        <f t="shared" si="156"/>
        <v/>
      </c>
      <c r="P268" s="116" t="str">
        <f t="shared" si="156"/>
        <v/>
      </c>
      <c r="Q268" s="116" t="str">
        <f t="shared" si="156"/>
        <v/>
      </c>
      <c r="R268" s="116" t="str">
        <f t="shared" si="156"/>
        <v/>
      </c>
      <c r="S268" s="116" t="str">
        <f t="shared" si="156"/>
        <v/>
      </c>
      <c r="T268" s="116" t="str">
        <f t="shared" si="156"/>
        <v/>
      </c>
      <c r="U268" s="116" t="str">
        <f t="shared" si="156"/>
        <v/>
      </c>
      <c r="V268" s="116" t="str">
        <f t="shared" si="156"/>
        <v/>
      </c>
      <c r="W268" s="116" t="str">
        <f t="shared" si="156"/>
        <v/>
      </c>
      <c r="X268" s="116" t="str">
        <f t="shared" si="156"/>
        <v/>
      </c>
      <c r="Y268" s="116" t="str">
        <f t="shared" si="156"/>
        <v/>
      </c>
      <c r="Z268" s="116">
        <f t="shared" ref="Z268:AO283" si="167">IF($A268=Z$11,$J268*$D268,"")</f>
        <v>0</v>
      </c>
      <c r="AA268" s="116">
        <f t="shared" si="167"/>
        <v>0</v>
      </c>
      <c r="AB268" s="116">
        <f t="shared" si="167"/>
        <v>0</v>
      </c>
      <c r="AC268" s="116">
        <f t="shared" si="167"/>
        <v>0</v>
      </c>
      <c r="AD268" s="116">
        <f t="shared" si="167"/>
        <v>0</v>
      </c>
      <c r="AE268" s="116">
        <f t="shared" si="167"/>
        <v>0</v>
      </c>
      <c r="AF268" s="116">
        <f t="shared" si="167"/>
        <v>0</v>
      </c>
      <c r="AG268" s="116">
        <f t="shared" si="167"/>
        <v>0</v>
      </c>
      <c r="AH268" s="116">
        <f t="shared" si="167"/>
        <v>0</v>
      </c>
      <c r="AI268" s="116">
        <f t="shared" si="167"/>
        <v>0</v>
      </c>
      <c r="AJ268" s="116">
        <f t="shared" si="167"/>
        <v>0</v>
      </c>
      <c r="AK268" s="116">
        <f t="shared" si="167"/>
        <v>0</v>
      </c>
      <c r="AL268" s="116">
        <f t="shared" si="167"/>
        <v>0</v>
      </c>
      <c r="AM268" s="116">
        <f t="shared" si="167"/>
        <v>0</v>
      </c>
      <c r="AN268" s="116">
        <f t="shared" si="167"/>
        <v>0</v>
      </c>
      <c r="AO268" s="116">
        <f t="shared" si="167"/>
        <v>0</v>
      </c>
      <c r="AP268" s="116">
        <f t="shared" si="166"/>
        <v>0</v>
      </c>
      <c r="AQ268" s="116">
        <f t="shared" si="166"/>
        <v>0</v>
      </c>
      <c r="AR268" s="116">
        <f t="shared" si="166"/>
        <v>0</v>
      </c>
      <c r="AS268" s="116">
        <f t="shared" si="166"/>
        <v>0</v>
      </c>
      <c r="AT268" s="116">
        <f t="shared" si="166"/>
        <v>0</v>
      </c>
      <c r="AU268" s="116">
        <f t="shared" si="166"/>
        <v>0</v>
      </c>
      <c r="AV268" s="116">
        <f t="shared" si="166"/>
        <v>0</v>
      </c>
      <c r="AW268" s="116">
        <f t="shared" si="166"/>
        <v>0</v>
      </c>
      <c r="AX268" s="116">
        <f t="shared" si="166"/>
        <v>0</v>
      </c>
      <c r="AY268" s="116">
        <f t="shared" si="166"/>
        <v>0</v>
      </c>
      <c r="AZ268" s="116">
        <f t="shared" si="166"/>
        <v>0</v>
      </c>
      <c r="BA268" s="116">
        <f t="shared" si="166"/>
        <v>0</v>
      </c>
      <c r="BB268" s="116">
        <f t="shared" si="166"/>
        <v>0</v>
      </c>
      <c r="BC268" s="116">
        <f t="shared" si="166"/>
        <v>0</v>
      </c>
      <c r="BD268" s="116">
        <f t="shared" si="166"/>
        <v>0</v>
      </c>
      <c r="BE268" s="116">
        <f t="shared" si="166"/>
        <v>0</v>
      </c>
      <c r="BF268" s="116">
        <f t="shared" si="165"/>
        <v>0</v>
      </c>
      <c r="BG268" s="116">
        <f t="shared" si="165"/>
        <v>0</v>
      </c>
      <c r="BH268" s="116">
        <f t="shared" si="165"/>
        <v>0</v>
      </c>
      <c r="BI268" s="116">
        <f t="shared" si="165"/>
        <v>0</v>
      </c>
      <c r="BJ268" s="116">
        <f t="shared" si="165"/>
        <v>0</v>
      </c>
      <c r="BK268" s="116">
        <f t="shared" si="165"/>
        <v>0</v>
      </c>
      <c r="BL268" s="116">
        <f t="shared" si="165"/>
        <v>0</v>
      </c>
      <c r="BM268" s="116">
        <f t="shared" si="165"/>
        <v>0</v>
      </c>
      <c r="BN268" s="116">
        <f t="shared" si="165"/>
        <v>0</v>
      </c>
      <c r="BO268" s="116">
        <f t="shared" si="165"/>
        <v>0</v>
      </c>
      <c r="BP268" s="116">
        <f t="shared" si="165"/>
        <v>0</v>
      </c>
      <c r="BQ268" s="116">
        <f t="shared" si="165"/>
        <v>0</v>
      </c>
      <c r="BR268" s="116">
        <f t="shared" si="165"/>
        <v>0</v>
      </c>
      <c r="BS268" s="116">
        <f t="shared" si="165"/>
        <v>0</v>
      </c>
      <c r="BT268" s="116">
        <f t="shared" si="165"/>
        <v>0</v>
      </c>
      <c r="BU268" s="116">
        <f t="shared" si="164"/>
        <v>0</v>
      </c>
      <c r="BV268" s="116">
        <f t="shared" si="164"/>
        <v>0</v>
      </c>
      <c r="BW268" s="116">
        <f t="shared" si="164"/>
        <v>0</v>
      </c>
      <c r="BX268" s="116">
        <f t="shared" si="164"/>
        <v>0</v>
      </c>
      <c r="BY268" s="116">
        <f t="shared" si="164"/>
        <v>0</v>
      </c>
      <c r="BZ268" s="116">
        <f t="shared" si="164"/>
        <v>0</v>
      </c>
      <c r="CA268" s="116">
        <f t="shared" si="164"/>
        <v>0</v>
      </c>
      <c r="CB268" s="116">
        <f t="shared" si="164"/>
        <v>0</v>
      </c>
      <c r="CC268" s="116">
        <f t="shared" si="164"/>
        <v>0</v>
      </c>
      <c r="CD268" s="116">
        <f t="shared" si="164"/>
        <v>0</v>
      </c>
      <c r="CE268" s="116">
        <f t="shared" si="164"/>
        <v>0</v>
      </c>
      <c r="CF268" s="116">
        <f t="shared" si="164"/>
        <v>0</v>
      </c>
      <c r="CG268" s="116">
        <f t="shared" si="164"/>
        <v>0</v>
      </c>
      <c r="CH268" s="116">
        <f t="shared" si="164"/>
        <v>0</v>
      </c>
      <c r="CI268" s="116">
        <f t="shared" si="164"/>
        <v>0</v>
      </c>
      <c r="CJ268" s="116">
        <f t="shared" si="164"/>
        <v>0</v>
      </c>
      <c r="CK268" s="116">
        <f t="shared" si="163"/>
        <v>0</v>
      </c>
      <c r="CL268" s="116">
        <f t="shared" si="163"/>
        <v>0</v>
      </c>
      <c r="CM268" s="116">
        <f t="shared" si="163"/>
        <v>0</v>
      </c>
      <c r="CN268" s="116">
        <f t="shared" si="163"/>
        <v>0</v>
      </c>
      <c r="CO268" s="116">
        <f t="shared" si="163"/>
        <v>0</v>
      </c>
      <c r="CP268" s="116">
        <f t="shared" si="163"/>
        <v>0</v>
      </c>
      <c r="CQ268" s="116">
        <f t="shared" si="163"/>
        <v>0</v>
      </c>
      <c r="CR268" s="116">
        <f t="shared" si="163"/>
        <v>0</v>
      </c>
      <c r="CS268" s="116">
        <f t="shared" si="163"/>
        <v>0</v>
      </c>
      <c r="CT268" s="116">
        <f t="shared" si="163"/>
        <v>0</v>
      </c>
      <c r="CU268" s="116">
        <f t="shared" si="163"/>
        <v>0</v>
      </c>
      <c r="CV268" s="116">
        <f t="shared" si="163"/>
        <v>0</v>
      </c>
      <c r="CW268" s="116">
        <f t="shared" si="163"/>
        <v>0</v>
      </c>
      <c r="CX268" s="116">
        <f t="shared" si="163"/>
        <v>0</v>
      </c>
      <c r="CY268" s="116">
        <f t="shared" si="163"/>
        <v>0</v>
      </c>
      <c r="CZ268" s="116">
        <f t="shared" si="162"/>
        <v>0</v>
      </c>
      <c r="DA268" s="116">
        <f t="shared" si="162"/>
        <v>0</v>
      </c>
      <c r="DB268" s="116">
        <f t="shared" si="162"/>
        <v>0</v>
      </c>
      <c r="DC268" s="116">
        <f t="shared" si="162"/>
        <v>0</v>
      </c>
      <c r="DD268" s="116">
        <f t="shared" si="162"/>
        <v>0</v>
      </c>
      <c r="DE268" s="116">
        <f t="shared" si="162"/>
        <v>0</v>
      </c>
      <c r="DF268" s="116">
        <f t="shared" si="162"/>
        <v>0</v>
      </c>
      <c r="DG268" s="116">
        <f t="shared" si="162"/>
        <v>0</v>
      </c>
      <c r="DH268" s="116">
        <f t="shared" si="162"/>
        <v>0</v>
      </c>
      <c r="DI268" s="116">
        <f t="shared" si="162"/>
        <v>0</v>
      </c>
      <c r="DJ268" s="116">
        <f t="shared" si="162"/>
        <v>0</v>
      </c>
      <c r="DK268" s="116">
        <f t="shared" si="162"/>
        <v>0</v>
      </c>
      <c r="DL268" s="116">
        <f t="shared" si="162"/>
        <v>0</v>
      </c>
      <c r="DM268" s="116">
        <f t="shared" si="162"/>
        <v>0</v>
      </c>
      <c r="DN268" s="116">
        <f t="shared" si="162"/>
        <v>0</v>
      </c>
      <c r="DO268" s="116">
        <f t="shared" si="162"/>
        <v>0</v>
      </c>
      <c r="DP268" s="116">
        <f t="shared" si="161"/>
        <v>0</v>
      </c>
      <c r="DQ268" s="116">
        <f t="shared" si="161"/>
        <v>0</v>
      </c>
      <c r="DR268" s="116">
        <f t="shared" si="161"/>
        <v>0</v>
      </c>
      <c r="DS268" s="116">
        <f t="shared" si="161"/>
        <v>0</v>
      </c>
      <c r="DT268" s="116">
        <f t="shared" si="161"/>
        <v>0</v>
      </c>
      <c r="DU268" s="116">
        <f t="shared" si="161"/>
        <v>0</v>
      </c>
      <c r="DV268" s="116">
        <f t="shared" si="161"/>
        <v>0</v>
      </c>
      <c r="DW268" s="116">
        <f t="shared" si="161"/>
        <v>0</v>
      </c>
    </row>
    <row r="269" spans="1:127" x14ac:dyDescent="0.35">
      <c r="A269" s="84" t="s">
        <v>283</v>
      </c>
      <c r="B269" s="84" t="s">
        <v>14</v>
      </c>
      <c r="C269" s="84" t="s">
        <v>3</v>
      </c>
      <c r="D269" s="84">
        <v>2.7836310000000002</v>
      </c>
      <c r="E269" s="82">
        <f>VLOOKUP(C269,'Literature Lookup Tables'!$A$2:$D$21,4,0)</f>
        <v>0</v>
      </c>
      <c r="F269" s="82">
        <f>VLOOKUP(C269,'Literature Lookup Tables'!$A$2:$D$21,3,0)</f>
        <v>0.2</v>
      </c>
      <c r="G269" s="64">
        <f>(VLOOKUP(C269,'Literature Lookup Tables'!$A$2:$L$21,2))*D269</f>
        <v>0.55672620000000006</v>
      </c>
      <c r="H269" s="64">
        <f t="shared" ref="H269:H332" si="168">D269*F269</f>
        <v>0.55672620000000006</v>
      </c>
      <c r="I269" s="64">
        <f t="shared" ref="I269:I332" si="169">D269*E269</f>
        <v>0</v>
      </c>
      <c r="J269" s="106">
        <f>VLOOKUP(C269,'Literature Lookup Tables'!$A$2:$L$21,MATCH(B269,listHYDROGROUPS,0))</f>
        <v>74</v>
      </c>
      <c r="K269" s="7" t="str">
        <f t="shared" si="155"/>
        <v/>
      </c>
      <c r="L269" s="7" t="str">
        <f t="shared" si="155"/>
        <v/>
      </c>
      <c r="M269" s="7" t="str">
        <f t="shared" si="155"/>
        <v/>
      </c>
      <c r="N269" s="7" t="str">
        <f t="shared" si="155"/>
        <v/>
      </c>
      <c r="O269" s="7" t="str">
        <f t="shared" si="155"/>
        <v/>
      </c>
      <c r="P269" s="7" t="str">
        <f t="shared" si="155"/>
        <v/>
      </c>
      <c r="Q269" s="7" t="str">
        <f t="shared" si="155"/>
        <v/>
      </c>
      <c r="R269" s="7" t="str">
        <f t="shared" si="155"/>
        <v/>
      </c>
      <c r="S269" s="7" t="str">
        <f t="shared" si="155"/>
        <v/>
      </c>
      <c r="T269" s="7" t="str">
        <f t="shared" si="155"/>
        <v/>
      </c>
      <c r="U269" s="7" t="str">
        <f t="shared" si="155"/>
        <v/>
      </c>
      <c r="V269" s="7" t="str">
        <f t="shared" si="155"/>
        <v/>
      </c>
      <c r="W269" s="7" t="str">
        <f t="shared" si="155"/>
        <v/>
      </c>
      <c r="X269" s="7" t="str">
        <f t="shared" si="155"/>
        <v/>
      </c>
      <c r="Y269" s="7" t="str">
        <f t="shared" si="155"/>
        <v/>
      </c>
      <c r="Z269" s="7" t="str">
        <f t="shared" ref="Z269:Z283" si="170">IF($A269=Z$11,$J269*$D269,"")</f>
        <v/>
      </c>
      <c r="AA269" s="7" t="str">
        <f t="shared" si="167"/>
        <v/>
      </c>
      <c r="AB269" s="7" t="str">
        <f t="shared" si="167"/>
        <v/>
      </c>
      <c r="AC269" s="7" t="str">
        <f t="shared" si="167"/>
        <v/>
      </c>
      <c r="AD269" s="7" t="str">
        <f t="shared" si="167"/>
        <v/>
      </c>
      <c r="AE269" s="7" t="str">
        <f t="shared" si="167"/>
        <v/>
      </c>
      <c r="AF269" s="7" t="str">
        <f t="shared" si="167"/>
        <v/>
      </c>
      <c r="AG269" s="7" t="str">
        <f t="shared" si="167"/>
        <v/>
      </c>
      <c r="AH269" s="7" t="str">
        <f t="shared" si="167"/>
        <v/>
      </c>
      <c r="AI269" s="7" t="str">
        <f t="shared" si="167"/>
        <v/>
      </c>
      <c r="AJ269" s="7" t="str">
        <f t="shared" si="167"/>
        <v/>
      </c>
      <c r="AK269" s="7" t="str">
        <f t="shared" si="167"/>
        <v/>
      </c>
      <c r="AL269" s="7" t="str">
        <f t="shared" si="167"/>
        <v/>
      </c>
      <c r="AM269" s="7" t="str">
        <f t="shared" si="167"/>
        <v/>
      </c>
      <c r="AN269" s="7" t="str">
        <f t="shared" si="167"/>
        <v/>
      </c>
      <c r="AO269" s="7" t="str">
        <f t="shared" si="167"/>
        <v/>
      </c>
      <c r="AP269" s="7" t="str">
        <f t="shared" si="166"/>
        <v/>
      </c>
      <c r="AQ269" s="7" t="str">
        <f t="shared" si="166"/>
        <v/>
      </c>
      <c r="AR269" s="7" t="str">
        <f t="shared" si="166"/>
        <v/>
      </c>
      <c r="AS269" s="7" t="str">
        <f t="shared" si="166"/>
        <v/>
      </c>
      <c r="AT269" s="7" t="str">
        <f t="shared" si="166"/>
        <v/>
      </c>
      <c r="AU269" s="7" t="str">
        <f t="shared" si="166"/>
        <v/>
      </c>
      <c r="AV269" s="7" t="str">
        <f t="shared" si="166"/>
        <v/>
      </c>
      <c r="AW269" s="7" t="str">
        <f t="shared" si="166"/>
        <v/>
      </c>
      <c r="AX269" s="7" t="str">
        <f t="shared" si="166"/>
        <v/>
      </c>
      <c r="AY269" s="7" t="str">
        <f t="shared" si="166"/>
        <v/>
      </c>
      <c r="AZ269" s="7" t="str">
        <f t="shared" si="166"/>
        <v/>
      </c>
      <c r="BA269" s="7" t="str">
        <f t="shared" si="166"/>
        <v/>
      </c>
      <c r="BB269" s="7" t="str">
        <f t="shared" si="166"/>
        <v/>
      </c>
      <c r="BC269" s="7" t="str">
        <f t="shared" si="166"/>
        <v/>
      </c>
      <c r="BD269" s="7" t="str">
        <f t="shared" si="166"/>
        <v/>
      </c>
      <c r="BE269" s="7" t="str">
        <f t="shared" si="166"/>
        <v/>
      </c>
      <c r="BF269" s="7" t="str">
        <f t="shared" si="165"/>
        <v/>
      </c>
      <c r="BG269" s="7" t="str">
        <f t="shared" si="165"/>
        <v/>
      </c>
      <c r="BH269" s="7" t="str">
        <f t="shared" si="165"/>
        <v/>
      </c>
      <c r="BI269" s="7" t="str">
        <f t="shared" si="165"/>
        <v/>
      </c>
      <c r="BJ269" s="7" t="str">
        <f t="shared" si="165"/>
        <v/>
      </c>
      <c r="BK269" s="7" t="str">
        <f t="shared" si="165"/>
        <v/>
      </c>
      <c r="BL269" s="7" t="str">
        <f t="shared" si="165"/>
        <v/>
      </c>
      <c r="BM269" s="7" t="str">
        <f t="shared" si="165"/>
        <v/>
      </c>
      <c r="BN269" s="7" t="str">
        <f t="shared" si="165"/>
        <v/>
      </c>
      <c r="BO269" s="7" t="str">
        <f t="shared" si="165"/>
        <v/>
      </c>
      <c r="BP269" s="7" t="str">
        <f t="shared" si="165"/>
        <v/>
      </c>
      <c r="BQ269" s="7" t="str">
        <f t="shared" si="165"/>
        <v/>
      </c>
      <c r="BR269" s="7" t="str">
        <f t="shared" si="165"/>
        <v/>
      </c>
      <c r="BS269" s="7" t="str">
        <f t="shared" si="165"/>
        <v/>
      </c>
      <c r="BT269" s="7" t="str">
        <f t="shared" si="165"/>
        <v/>
      </c>
      <c r="BU269" s="7" t="str">
        <f t="shared" si="164"/>
        <v/>
      </c>
      <c r="BV269" s="7" t="str">
        <f t="shared" si="164"/>
        <v/>
      </c>
      <c r="BW269" s="7" t="str">
        <f t="shared" si="164"/>
        <v/>
      </c>
      <c r="BX269" s="7" t="str">
        <f t="shared" si="164"/>
        <v/>
      </c>
      <c r="BY269" s="7" t="str">
        <f t="shared" si="164"/>
        <v/>
      </c>
      <c r="BZ269" s="7" t="str">
        <f t="shared" si="164"/>
        <v/>
      </c>
      <c r="CA269" s="7" t="str">
        <f t="shared" si="164"/>
        <v/>
      </c>
      <c r="CB269" s="7" t="str">
        <f t="shared" si="164"/>
        <v/>
      </c>
      <c r="CC269" s="7" t="str">
        <f t="shared" si="164"/>
        <v/>
      </c>
      <c r="CD269" s="7" t="str">
        <f t="shared" si="164"/>
        <v/>
      </c>
      <c r="CE269" s="7" t="str">
        <f t="shared" si="164"/>
        <v/>
      </c>
      <c r="CF269" s="7" t="str">
        <f t="shared" si="164"/>
        <v/>
      </c>
      <c r="CG269" s="7" t="str">
        <f t="shared" si="164"/>
        <v/>
      </c>
      <c r="CH269" s="7" t="str">
        <f t="shared" si="164"/>
        <v/>
      </c>
      <c r="CI269" s="7" t="str">
        <f t="shared" si="164"/>
        <v/>
      </c>
      <c r="CJ269" s="7" t="str">
        <f t="shared" si="164"/>
        <v/>
      </c>
      <c r="CK269" s="7" t="str">
        <f t="shared" si="163"/>
        <v/>
      </c>
      <c r="CL269" s="7" t="str">
        <f t="shared" si="163"/>
        <v/>
      </c>
      <c r="CM269" s="7" t="str">
        <f t="shared" si="163"/>
        <v/>
      </c>
      <c r="CN269" s="7" t="str">
        <f t="shared" si="163"/>
        <v/>
      </c>
      <c r="CO269" s="7" t="str">
        <f t="shared" si="163"/>
        <v/>
      </c>
      <c r="CP269" s="7" t="str">
        <f t="shared" si="163"/>
        <v/>
      </c>
      <c r="CQ269" s="7" t="str">
        <f t="shared" si="163"/>
        <v/>
      </c>
      <c r="CR269" s="7" t="str">
        <f t="shared" si="163"/>
        <v/>
      </c>
      <c r="CS269" s="7" t="str">
        <f t="shared" si="163"/>
        <v/>
      </c>
      <c r="CT269" s="7" t="str">
        <f t="shared" si="163"/>
        <v/>
      </c>
      <c r="CU269" s="7" t="str">
        <f t="shared" si="163"/>
        <v/>
      </c>
      <c r="CV269" s="7" t="str">
        <f t="shared" si="163"/>
        <v/>
      </c>
      <c r="CW269" s="7" t="str">
        <f t="shared" si="163"/>
        <v/>
      </c>
      <c r="CX269" s="7" t="str">
        <f t="shared" si="163"/>
        <v/>
      </c>
      <c r="CY269" s="7" t="str">
        <f t="shared" si="163"/>
        <v/>
      </c>
      <c r="CZ269" s="7" t="str">
        <f t="shared" si="162"/>
        <v/>
      </c>
      <c r="DA269" s="7" t="str">
        <f t="shared" si="162"/>
        <v/>
      </c>
      <c r="DB269" s="7" t="str">
        <f t="shared" si="162"/>
        <v/>
      </c>
      <c r="DC269" s="7" t="str">
        <f t="shared" si="162"/>
        <v/>
      </c>
      <c r="DD269" s="7" t="str">
        <f t="shared" si="162"/>
        <v/>
      </c>
      <c r="DE269" s="7" t="str">
        <f t="shared" si="162"/>
        <v/>
      </c>
      <c r="DF269" s="7" t="str">
        <f t="shared" si="162"/>
        <v/>
      </c>
      <c r="DG269" s="7" t="str">
        <f t="shared" si="162"/>
        <v/>
      </c>
      <c r="DH269" s="7" t="str">
        <f t="shared" si="162"/>
        <v/>
      </c>
      <c r="DI269" s="7" t="str">
        <f t="shared" si="162"/>
        <v/>
      </c>
      <c r="DJ269" s="7" t="str">
        <f t="shared" si="162"/>
        <v/>
      </c>
      <c r="DK269" s="7" t="str">
        <f t="shared" si="162"/>
        <v/>
      </c>
      <c r="DL269" s="7" t="str">
        <f t="shared" si="162"/>
        <v/>
      </c>
      <c r="DM269" s="7" t="str">
        <f t="shared" si="162"/>
        <v/>
      </c>
      <c r="DN269" s="7" t="str">
        <f t="shared" si="162"/>
        <v/>
      </c>
      <c r="DO269" s="7" t="str">
        <f t="shared" ref="DO269:DW284" si="171">IF($A269=DO$11,$J269*$D269,"")</f>
        <v/>
      </c>
      <c r="DP269" s="7" t="str">
        <f t="shared" si="171"/>
        <v/>
      </c>
      <c r="DQ269" s="7" t="str">
        <f t="shared" si="171"/>
        <v/>
      </c>
      <c r="DR269" s="7" t="str">
        <f t="shared" si="171"/>
        <v/>
      </c>
      <c r="DS269" s="7" t="str">
        <f t="shared" si="171"/>
        <v/>
      </c>
      <c r="DT269" s="7" t="str">
        <f t="shared" si="171"/>
        <v/>
      </c>
      <c r="DU269" s="7" t="str">
        <f t="shared" si="171"/>
        <v/>
      </c>
      <c r="DV269" s="7" t="str">
        <f t="shared" si="171"/>
        <v/>
      </c>
      <c r="DW269" s="7" t="str">
        <f t="shared" si="171"/>
        <v/>
      </c>
    </row>
    <row r="270" spans="1:127" x14ac:dyDescent="0.35">
      <c r="A270" s="84" t="s">
        <v>283</v>
      </c>
      <c r="B270" s="84" t="s">
        <v>14</v>
      </c>
      <c r="C270" s="84" t="s">
        <v>10</v>
      </c>
      <c r="D270" s="84">
        <v>2.9352049999999998</v>
      </c>
      <c r="E270" s="82">
        <f>VLOOKUP(C270,'Literature Lookup Tables'!$A$2:$D$21,4,0)</f>
        <v>0.03</v>
      </c>
      <c r="F270" s="82">
        <f>VLOOKUP(C270,'Literature Lookup Tables'!$A$2:$D$21,3,0)</f>
        <v>0</v>
      </c>
      <c r="G270" s="64">
        <f>(VLOOKUP(C270,'Literature Lookup Tables'!$A$2:$L$21,2))*D270</f>
        <v>8.8056149999999986E-2</v>
      </c>
      <c r="H270" s="64">
        <f t="shared" si="168"/>
        <v>0</v>
      </c>
      <c r="I270" s="64">
        <f t="shared" si="169"/>
        <v>8.8056149999999986E-2</v>
      </c>
      <c r="J270" s="106">
        <f>VLOOKUP(C270,'Literature Lookup Tables'!$A$2:$L$21,MATCH(B270,listHYDROGROUPS,0))</f>
        <v>74</v>
      </c>
      <c r="K270" s="7" t="str">
        <f t="shared" si="155"/>
        <v/>
      </c>
      <c r="L270" s="7" t="str">
        <f t="shared" si="155"/>
        <v/>
      </c>
      <c r="M270" s="7" t="str">
        <f t="shared" si="156"/>
        <v/>
      </c>
      <c r="N270" s="7" t="str">
        <f t="shared" si="156"/>
        <v/>
      </c>
      <c r="O270" s="7" t="str">
        <f t="shared" si="156"/>
        <v/>
      </c>
      <c r="P270" s="7" t="str">
        <f t="shared" si="156"/>
        <v/>
      </c>
      <c r="Q270" s="7" t="str">
        <f t="shared" si="156"/>
        <v/>
      </c>
      <c r="R270" s="7" t="str">
        <f t="shared" si="156"/>
        <v/>
      </c>
      <c r="S270" s="7" t="str">
        <f t="shared" si="156"/>
        <v/>
      </c>
      <c r="T270" s="7" t="str">
        <f t="shared" si="156"/>
        <v/>
      </c>
      <c r="U270" s="7" t="str">
        <f t="shared" si="156"/>
        <v/>
      </c>
      <c r="V270" s="7" t="str">
        <f t="shared" si="156"/>
        <v/>
      </c>
      <c r="W270" s="7" t="str">
        <f t="shared" si="156"/>
        <v/>
      </c>
      <c r="X270" s="7" t="str">
        <f t="shared" si="156"/>
        <v/>
      </c>
      <c r="Y270" s="7" t="str">
        <f t="shared" si="156"/>
        <v/>
      </c>
      <c r="Z270" s="7" t="str">
        <f t="shared" si="170"/>
        <v/>
      </c>
      <c r="AA270" s="7" t="str">
        <f t="shared" si="167"/>
        <v/>
      </c>
      <c r="AB270" s="7" t="str">
        <f t="shared" si="167"/>
        <v/>
      </c>
      <c r="AC270" s="7" t="str">
        <f t="shared" si="167"/>
        <v/>
      </c>
      <c r="AD270" s="7" t="str">
        <f t="shared" si="167"/>
        <v/>
      </c>
      <c r="AE270" s="7" t="str">
        <f t="shared" si="167"/>
        <v/>
      </c>
      <c r="AF270" s="7" t="str">
        <f t="shared" si="167"/>
        <v/>
      </c>
      <c r="AG270" s="7" t="str">
        <f t="shared" si="167"/>
        <v/>
      </c>
      <c r="AH270" s="7" t="str">
        <f t="shared" si="167"/>
        <v/>
      </c>
      <c r="AI270" s="7" t="str">
        <f t="shared" si="167"/>
        <v/>
      </c>
      <c r="AJ270" s="7" t="str">
        <f t="shared" si="167"/>
        <v/>
      </c>
      <c r="AK270" s="7" t="str">
        <f t="shared" si="167"/>
        <v/>
      </c>
      <c r="AL270" s="7" t="str">
        <f t="shared" si="167"/>
        <v/>
      </c>
      <c r="AM270" s="7" t="str">
        <f t="shared" si="167"/>
        <v/>
      </c>
      <c r="AN270" s="7" t="str">
        <f t="shared" si="167"/>
        <v/>
      </c>
      <c r="AO270" s="7" t="str">
        <f t="shared" si="167"/>
        <v/>
      </c>
      <c r="AP270" s="7" t="str">
        <f t="shared" si="166"/>
        <v/>
      </c>
      <c r="AQ270" s="7" t="str">
        <f t="shared" si="166"/>
        <v/>
      </c>
      <c r="AR270" s="7" t="str">
        <f t="shared" si="166"/>
        <v/>
      </c>
      <c r="AS270" s="7" t="str">
        <f t="shared" si="166"/>
        <v/>
      </c>
      <c r="AT270" s="7" t="str">
        <f t="shared" si="166"/>
        <v/>
      </c>
      <c r="AU270" s="7" t="str">
        <f t="shared" si="166"/>
        <v/>
      </c>
      <c r="AV270" s="7" t="str">
        <f t="shared" si="166"/>
        <v/>
      </c>
      <c r="AW270" s="7" t="str">
        <f t="shared" si="166"/>
        <v/>
      </c>
      <c r="AX270" s="7" t="str">
        <f t="shared" si="166"/>
        <v/>
      </c>
      <c r="AY270" s="7" t="str">
        <f t="shared" si="166"/>
        <v/>
      </c>
      <c r="AZ270" s="7" t="str">
        <f t="shared" si="166"/>
        <v/>
      </c>
      <c r="BA270" s="7" t="str">
        <f t="shared" si="166"/>
        <v/>
      </c>
      <c r="BB270" s="7" t="str">
        <f t="shared" si="166"/>
        <v/>
      </c>
      <c r="BC270" s="7" t="str">
        <f t="shared" si="166"/>
        <v/>
      </c>
      <c r="BD270" s="7" t="str">
        <f t="shared" si="166"/>
        <v/>
      </c>
      <c r="BE270" s="7" t="str">
        <f t="shared" si="166"/>
        <v/>
      </c>
      <c r="BF270" s="7" t="str">
        <f t="shared" si="165"/>
        <v/>
      </c>
      <c r="BG270" s="7" t="str">
        <f t="shared" si="165"/>
        <v/>
      </c>
      <c r="BH270" s="7" t="str">
        <f t="shared" si="165"/>
        <v/>
      </c>
      <c r="BI270" s="7" t="str">
        <f t="shared" si="165"/>
        <v/>
      </c>
      <c r="BJ270" s="7" t="str">
        <f t="shared" si="165"/>
        <v/>
      </c>
      <c r="BK270" s="7" t="str">
        <f t="shared" si="165"/>
        <v/>
      </c>
      <c r="BL270" s="7" t="str">
        <f t="shared" si="165"/>
        <v/>
      </c>
      <c r="BM270" s="7" t="str">
        <f t="shared" si="165"/>
        <v/>
      </c>
      <c r="BN270" s="7" t="str">
        <f t="shared" si="165"/>
        <v/>
      </c>
      <c r="BO270" s="7" t="str">
        <f t="shared" si="165"/>
        <v/>
      </c>
      <c r="BP270" s="7" t="str">
        <f t="shared" si="165"/>
        <v/>
      </c>
      <c r="BQ270" s="7" t="str">
        <f t="shared" si="165"/>
        <v/>
      </c>
      <c r="BR270" s="7" t="str">
        <f t="shared" si="165"/>
        <v/>
      </c>
      <c r="BS270" s="7" t="str">
        <f t="shared" si="165"/>
        <v/>
      </c>
      <c r="BT270" s="7" t="str">
        <f t="shared" si="165"/>
        <v/>
      </c>
      <c r="BU270" s="7" t="str">
        <f t="shared" si="164"/>
        <v/>
      </c>
      <c r="BV270" s="7" t="str">
        <f t="shared" si="164"/>
        <v/>
      </c>
      <c r="BW270" s="7" t="str">
        <f t="shared" si="164"/>
        <v/>
      </c>
      <c r="BX270" s="7" t="str">
        <f t="shared" si="164"/>
        <v/>
      </c>
      <c r="BY270" s="7" t="str">
        <f t="shared" si="164"/>
        <v/>
      </c>
      <c r="BZ270" s="7" t="str">
        <f t="shared" si="164"/>
        <v/>
      </c>
      <c r="CA270" s="7" t="str">
        <f t="shared" si="164"/>
        <v/>
      </c>
      <c r="CB270" s="7" t="str">
        <f t="shared" si="164"/>
        <v/>
      </c>
      <c r="CC270" s="7" t="str">
        <f t="shared" si="164"/>
        <v/>
      </c>
      <c r="CD270" s="7" t="str">
        <f t="shared" si="164"/>
        <v/>
      </c>
      <c r="CE270" s="7" t="str">
        <f t="shared" si="164"/>
        <v/>
      </c>
      <c r="CF270" s="7" t="str">
        <f t="shared" si="164"/>
        <v/>
      </c>
      <c r="CG270" s="7" t="str">
        <f t="shared" si="164"/>
        <v/>
      </c>
      <c r="CH270" s="7" t="str">
        <f t="shared" si="164"/>
        <v/>
      </c>
      <c r="CI270" s="7" t="str">
        <f t="shared" si="164"/>
        <v/>
      </c>
      <c r="CJ270" s="7" t="str">
        <f t="shared" si="164"/>
        <v/>
      </c>
      <c r="CK270" s="7" t="str">
        <f t="shared" si="163"/>
        <v/>
      </c>
      <c r="CL270" s="7" t="str">
        <f t="shared" si="163"/>
        <v/>
      </c>
      <c r="CM270" s="7" t="str">
        <f t="shared" si="163"/>
        <v/>
      </c>
      <c r="CN270" s="7" t="str">
        <f t="shared" si="163"/>
        <v/>
      </c>
      <c r="CO270" s="7" t="str">
        <f t="shared" si="163"/>
        <v/>
      </c>
      <c r="CP270" s="7" t="str">
        <f t="shared" si="163"/>
        <v/>
      </c>
      <c r="CQ270" s="7" t="str">
        <f t="shared" si="163"/>
        <v/>
      </c>
      <c r="CR270" s="7" t="str">
        <f t="shared" si="163"/>
        <v/>
      </c>
      <c r="CS270" s="7" t="str">
        <f t="shared" si="163"/>
        <v/>
      </c>
      <c r="CT270" s="7" t="str">
        <f t="shared" si="163"/>
        <v/>
      </c>
      <c r="CU270" s="7" t="str">
        <f t="shared" si="163"/>
        <v/>
      </c>
      <c r="CV270" s="7" t="str">
        <f t="shared" si="163"/>
        <v/>
      </c>
      <c r="CW270" s="7" t="str">
        <f t="shared" si="163"/>
        <v/>
      </c>
      <c r="CX270" s="7" t="str">
        <f t="shared" si="163"/>
        <v/>
      </c>
      <c r="CY270" s="7" t="str">
        <f t="shared" si="163"/>
        <v/>
      </c>
      <c r="CZ270" s="7" t="str">
        <f t="shared" ref="CZ270:DO285" si="172">IF($A270=CZ$11,$J270*$D270,"")</f>
        <v/>
      </c>
      <c r="DA270" s="7" t="str">
        <f t="shared" si="172"/>
        <v/>
      </c>
      <c r="DB270" s="7" t="str">
        <f t="shared" si="172"/>
        <v/>
      </c>
      <c r="DC270" s="7" t="str">
        <f t="shared" si="172"/>
        <v/>
      </c>
      <c r="DD270" s="7" t="str">
        <f t="shared" si="172"/>
        <v/>
      </c>
      <c r="DE270" s="7" t="str">
        <f t="shared" si="172"/>
        <v/>
      </c>
      <c r="DF270" s="7" t="str">
        <f t="shared" si="172"/>
        <v/>
      </c>
      <c r="DG270" s="7" t="str">
        <f t="shared" si="172"/>
        <v/>
      </c>
      <c r="DH270" s="7" t="str">
        <f t="shared" si="172"/>
        <v/>
      </c>
      <c r="DI270" s="7" t="str">
        <f t="shared" si="172"/>
        <v/>
      </c>
      <c r="DJ270" s="7" t="str">
        <f t="shared" si="172"/>
        <v/>
      </c>
      <c r="DK270" s="7" t="str">
        <f t="shared" si="172"/>
        <v/>
      </c>
      <c r="DL270" s="7" t="str">
        <f t="shared" si="172"/>
        <v/>
      </c>
      <c r="DM270" s="7" t="str">
        <f t="shared" si="172"/>
        <v/>
      </c>
      <c r="DN270" s="7" t="str">
        <f t="shared" si="172"/>
        <v/>
      </c>
      <c r="DO270" s="7" t="str">
        <f t="shared" si="172"/>
        <v/>
      </c>
      <c r="DP270" s="7" t="str">
        <f t="shared" si="171"/>
        <v/>
      </c>
      <c r="DQ270" s="7" t="str">
        <f t="shared" si="171"/>
        <v/>
      </c>
      <c r="DR270" s="7" t="str">
        <f t="shared" si="171"/>
        <v/>
      </c>
      <c r="DS270" s="7" t="str">
        <f t="shared" si="171"/>
        <v/>
      </c>
      <c r="DT270" s="7" t="str">
        <f t="shared" si="171"/>
        <v/>
      </c>
      <c r="DU270" s="7" t="str">
        <f t="shared" si="171"/>
        <v/>
      </c>
      <c r="DV270" s="7" t="str">
        <f t="shared" si="171"/>
        <v/>
      </c>
      <c r="DW270" s="7" t="str">
        <f t="shared" si="171"/>
        <v/>
      </c>
    </row>
    <row r="271" spans="1:127" x14ac:dyDescent="0.35">
      <c r="A271" s="84" t="s">
        <v>293</v>
      </c>
      <c r="B271" s="84" t="s">
        <v>14</v>
      </c>
      <c r="C271" s="84" t="s">
        <v>3</v>
      </c>
      <c r="D271" s="84">
        <v>1.4983900000000001</v>
      </c>
      <c r="E271" s="82">
        <f>VLOOKUP(C271,'Literature Lookup Tables'!$A$2:$D$21,4,0)</f>
        <v>0</v>
      </c>
      <c r="F271" s="82">
        <f>VLOOKUP(C271,'Literature Lookup Tables'!$A$2:$D$21,3,0)</f>
        <v>0.2</v>
      </c>
      <c r="G271" s="64">
        <f>(VLOOKUP(C271,'Literature Lookup Tables'!$A$2:$L$21,2))*D271</f>
        <v>0.29967800000000006</v>
      </c>
      <c r="H271" s="64">
        <f t="shared" si="168"/>
        <v>0.29967800000000006</v>
      </c>
      <c r="I271" s="64">
        <f t="shared" si="169"/>
        <v>0</v>
      </c>
      <c r="J271" s="106">
        <f>VLOOKUP(C271,'Literature Lookup Tables'!$A$2:$L$21,MATCH(B271,listHYDROGROUPS,0))</f>
        <v>74</v>
      </c>
      <c r="K271" s="7" t="str">
        <f t="shared" si="155"/>
        <v/>
      </c>
      <c r="L271" s="7" t="str">
        <f t="shared" si="155"/>
        <v/>
      </c>
      <c r="M271" s="7" t="str">
        <f t="shared" si="155"/>
        <v/>
      </c>
      <c r="N271" s="7" t="str">
        <f t="shared" si="155"/>
        <v/>
      </c>
      <c r="O271" s="7" t="str">
        <f t="shared" si="155"/>
        <v/>
      </c>
      <c r="P271" s="7" t="str">
        <f t="shared" si="155"/>
        <v/>
      </c>
      <c r="Q271" s="7" t="str">
        <f t="shared" si="155"/>
        <v/>
      </c>
      <c r="R271" s="7" t="str">
        <f t="shared" si="155"/>
        <v/>
      </c>
      <c r="S271" s="7" t="str">
        <f t="shared" si="155"/>
        <v/>
      </c>
      <c r="T271" s="7" t="str">
        <f t="shared" si="155"/>
        <v/>
      </c>
      <c r="U271" s="7" t="str">
        <f t="shared" si="156"/>
        <v/>
      </c>
      <c r="V271" s="7" t="str">
        <f t="shared" si="156"/>
        <v/>
      </c>
      <c r="W271" s="7" t="str">
        <f t="shared" si="156"/>
        <v/>
      </c>
      <c r="X271" s="7">
        <f t="shared" si="156"/>
        <v>110.88086000000001</v>
      </c>
      <c r="Y271" s="7" t="str">
        <f t="shared" si="156"/>
        <v/>
      </c>
      <c r="Z271" s="7" t="str">
        <f t="shared" si="170"/>
        <v/>
      </c>
      <c r="AA271" s="7" t="str">
        <f t="shared" si="167"/>
        <v/>
      </c>
      <c r="AB271" s="7" t="str">
        <f t="shared" si="167"/>
        <v/>
      </c>
      <c r="AC271" s="7" t="str">
        <f t="shared" si="167"/>
        <v/>
      </c>
      <c r="AD271" s="7" t="str">
        <f t="shared" si="167"/>
        <v/>
      </c>
      <c r="AE271" s="7" t="str">
        <f t="shared" si="167"/>
        <v/>
      </c>
      <c r="AF271" s="7" t="str">
        <f t="shared" si="167"/>
        <v/>
      </c>
      <c r="AG271" s="7" t="str">
        <f t="shared" si="167"/>
        <v/>
      </c>
      <c r="AH271" s="7" t="str">
        <f t="shared" si="167"/>
        <v/>
      </c>
      <c r="AI271" s="7" t="str">
        <f t="shared" si="167"/>
        <v/>
      </c>
      <c r="AJ271" s="7" t="str">
        <f t="shared" si="167"/>
        <v/>
      </c>
      <c r="AK271" s="7" t="str">
        <f t="shared" si="167"/>
        <v/>
      </c>
      <c r="AL271" s="7" t="str">
        <f t="shared" si="167"/>
        <v/>
      </c>
      <c r="AM271" s="7" t="str">
        <f t="shared" si="167"/>
        <v/>
      </c>
      <c r="AN271" s="7" t="str">
        <f t="shared" si="167"/>
        <v/>
      </c>
      <c r="AO271" s="7" t="str">
        <f t="shared" si="167"/>
        <v/>
      </c>
      <c r="AP271" s="7" t="str">
        <f t="shared" si="166"/>
        <v/>
      </c>
      <c r="AQ271" s="7" t="str">
        <f t="shared" si="166"/>
        <v/>
      </c>
      <c r="AR271" s="7" t="str">
        <f t="shared" si="166"/>
        <v/>
      </c>
      <c r="AS271" s="7" t="str">
        <f t="shared" si="166"/>
        <v/>
      </c>
      <c r="AT271" s="7" t="str">
        <f t="shared" si="166"/>
        <v/>
      </c>
      <c r="AU271" s="7" t="str">
        <f t="shared" si="166"/>
        <v/>
      </c>
      <c r="AV271" s="7" t="str">
        <f t="shared" si="166"/>
        <v/>
      </c>
      <c r="AW271" s="7" t="str">
        <f t="shared" si="166"/>
        <v/>
      </c>
      <c r="AX271" s="7" t="str">
        <f t="shared" si="166"/>
        <v/>
      </c>
      <c r="AY271" s="7" t="str">
        <f t="shared" si="166"/>
        <v/>
      </c>
      <c r="AZ271" s="7" t="str">
        <f t="shared" si="166"/>
        <v/>
      </c>
      <c r="BA271" s="7" t="str">
        <f t="shared" si="166"/>
        <v/>
      </c>
      <c r="BB271" s="7" t="str">
        <f t="shared" si="166"/>
        <v/>
      </c>
      <c r="BC271" s="7" t="str">
        <f t="shared" si="166"/>
        <v/>
      </c>
      <c r="BD271" s="7" t="str">
        <f t="shared" si="166"/>
        <v/>
      </c>
      <c r="BE271" s="7" t="str">
        <f t="shared" si="166"/>
        <v/>
      </c>
      <c r="BF271" s="7" t="str">
        <f t="shared" si="165"/>
        <v/>
      </c>
      <c r="BG271" s="7" t="str">
        <f t="shared" si="165"/>
        <v/>
      </c>
      <c r="BH271" s="7" t="str">
        <f t="shared" si="165"/>
        <v/>
      </c>
      <c r="BI271" s="7" t="str">
        <f t="shared" si="165"/>
        <v/>
      </c>
      <c r="BJ271" s="7" t="str">
        <f t="shared" si="165"/>
        <v/>
      </c>
      <c r="BK271" s="7" t="str">
        <f t="shared" si="165"/>
        <v/>
      </c>
      <c r="BL271" s="7" t="str">
        <f t="shared" si="165"/>
        <v/>
      </c>
      <c r="BM271" s="7" t="str">
        <f t="shared" si="165"/>
        <v/>
      </c>
      <c r="BN271" s="7" t="str">
        <f t="shared" si="165"/>
        <v/>
      </c>
      <c r="BO271" s="7" t="str">
        <f t="shared" si="165"/>
        <v/>
      </c>
      <c r="BP271" s="7" t="str">
        <f t="shared" si="165"/>
        <v/>
      </c>
      <c r="BQ271" s="7" t="str">
        <f t="shared" si="165"/>
        <v/>
      </c>
      <c r="BR271" s="7" t="str">
        <f t="shared" si="165"/>
        <v/>
      </c>
      <c r="BS271" s="7" t="str">
        <f t="shared" si="165"/>
        <v/>
      </c>
      <c r="BT271" s="7" t="str">
        <f t="shared" si="165"/>
        <v/>
      </c>
      <c r="BU271" s="7" t="str">
        <f t="shared" si="164"/>
        <v/>
      </c>
      <c r="BV271" s="7" t="str">
        <f t="shared" si="164"/>
        <v/>
      </c>
      <c r="BW271" s="7" t="str">
        <f t="shared" si="164"/>
        <v/>
      </c>
      <c r="BX271" s="7" t="str">
        <f t="shared" si="164"/>
        <v/>
      </c>
      <c r="BY271" s="7" t="str">
        <f t="shared" si="164"/>
        <v/>
      </c>
      <c r="BZ271" s="7" t="str">
        <f t="shared" si="164"/>
        <v/>
      </c>
      <c r="CA271" s="7" t="str">
        <f t="shared" si="164"/>
        <v/>
      </c>
      <c r="CB271" s="7" t="str">
        <f t="shared" si="164"/>
        <v/>
      </c>
      <c r="CC271" s="7" t="str">
        <f t="shared" si="164"/>
        <v/>
      </c>
      <c r="CD271" s="7" t="str">
        <f t="shared" si="164"/>
        <v/>
      </c>
      <c r="CE271" s="7" t="str">
        <f t="shared" si="164"/>
        <v/>
      </c>
      <c r="CF271" s="7" t="str">
        <f t="shared" si="164"/>
        <v/>
      </c>
      <c r="CG271" s="7" t="str">
        <f t="shared" si="164"/>
        <v/>
      </c>
      <c r="CH271" s="7" t="str">
        <f t="shared" si="164"/>
        <v/>
      </c>
      <c r="CI271" s="7" t="str">
        <f t="shared" si="164"/>
        <v/>
      </c>
      <c r="CJ271" s="7" t="str">
        <f t="shared" ref="CJ271:CY286" si="173">IF($A271=CJ$11,$J271*$D271,"")</f>
        <v/>
      </c>
      <c r="CK271" s="7" t="str">
        <f t="shared" si="173"/>
        <v/>
      </c>
      <c r="CL271" s="7" t="str">
        <f t="shared" si="173"/>
        <v/>
      </c>
      <c r="CM271" s="7" t="str">
        <f t="shared" si="173"/>
        <v/>
      </c>
      <c r="CN271" s="7" t="str">
        <f t="shared" si="173"/>
        <v/>
      </c>
      <c r="CO271" s="7" t="str">
        <f t="shared" si="173"/>
        <v/>
      </c>
      <c r="CP271" s="7" t="str">
        <f t="shared" si="173"/>
        <v/>
      </c>
      <c r="CQ271" s="7" t="str">
        <f t="shared" si="173"/>
        <v/>
      </c>
      <c r="CR271" s="7" t="str">
        <f t="shared" si="173"/>
        <v/>
      </c>
      <c r="CS271" s="7" t="str">
        <f t="shared" si="173"/>
        <v/>
      </c>
      <c r="CT271" s="7" t="str">
        <f t="shared" si="173"/>
        <v/>
      </c>
      <c r="CU271" s="7" t="str">
        <f t="shared" si="173"/>
        <v/>
      </c>
      <c r="CV271" s="7" t="str">
        <f t="shared" si="173"/>
        <v/>
      </c>
      <c r="CW271" s="7" t="str">
        <f t="shared" si="173"/>
        <v/>
      </c>
      <c r="CX271" s="7" t="str">
        <f t="shared" si="173"/>
        <v/>
      </c>
      <c r="CY271" s="7" t="str">
        <f t="shared" si="173"/>
        <v/>
      </c>
      <c r="CZ271" s="7" t="str">
        <f t="shared" si="172"/>
        <v/>
      </c>
      <c r="DA271" s="7" t="str">
        <f t="shared" si="172"/>
        <v/>
      </c>
      <c r="DB271" s="7" t="str">
        <f t="shared" si="172"/>
        <v/>
      </c>
      <c r="DC271" s="7" t="str">
        <f t="shared" si="172"/>
        <v/>
      </c>
      <c r="DD271" s="7" t="str">
        <f t="shared" si="172"/>
        <v/>
      </c>
      <c r="DE271" s="7" t="str">
        <f t="shared" si="172"/>
        <v/>
      </c>
      <c r="DF271" s="7" t="str">
        <f t="shared" si="172"/>
        <v/>
      </c>
      <c r="DG271" s="7" t="str">
        <f t="shared" si="172"/>
        <v/>
      </c>
      <c r="DH271" s="7" t="str">
        <f t="shared" si="172"/>
        <v/>
      </c>
      <c r="DI271" s="7" t="str">
        <f t="shared" si="172"/>
        <v/>
      </c>
      <c r="DJ271" s="7" t="str">
        <f t="shared" si="172"/>
        <v/>
      </c>
      <c r="DK271" s="7" t="str">
        <f t="shared" si="172"/>
        <v/>
      </c>
      <c r="DL271" s="7" t="str">
        <f t="shared" si="172"/>
        <v/>
      </c>
      <c r="DM271" s="7" t="str">
        <f t="shared" si="172"/>
        <v/>
      </c>
      <c r="DN271" s="7" t="str">
        <f t="shared" si="172"/>
        <v/>
      </c>
      <c r="DO271" s="7" t="str">
        <f t="shared" si="172"/>
        <v/>
      </c>
      <c r="DP271" s="7" t="str">
        <f t="shared" si="171"/>
        <v/>
      </c>
      <c r="DQ271" s="7" t="str">
        <f t="shared" si="171"/>
        <v/>
      </c>
      <c r="DR271" s="7" t="str">
        <f t="shared" si="171"/>
        <v/>
      </c>
      <c r="DS271" s="7" t="str">
        <f t="shared" si="171"/>
        <v/>
      </c>
      <c r="DT271" s="7" t="str">
        <f t="shared" si="171"/>
        <v/>
      </c>
      <c r="DU271" s="7" t="str">
        <f t="shared" si="171"/>
        <v/>
      </c>
      <c r="DV271" s="7" t="str">
        <f t="shared" si="171"/>
        <v/>
      </c>
      <c r="DW271" s="7" t="str">
        <f t="shared" si="171"/>
        <v/>
      </c>
    </row>
    <row r="272" spans="1:127" x14ac:dyDescent="0.35">
      <c r="A272" s="84" t="s">
        <v>293</v>
      </c>
      <c r="B272" s="84" t="s">
        <v>14</v>
      </c>
      <c r="C272" s="84" t="s">
        <v>10</v>
      </c>
      <c r="D272" s="84">
        <v>0.642011</v>
      </c>
      <c r="E272" s="82">
        <f>VLOOKUP(C272,'Literature Lookup Tables'!$A$2:$D$21,4,0)</f>
        <v>0.03</v>
      </c>
      <c r="F272" s="82">
        <f>VLOOKUP(C272,'Literature Lookup Tables'!$A$2:$D$21,3,0)</f>
        <v>0</v>
      </c>
      <c r="G272" s="64">
        <f>(VLOOKUP(C272,'Literature Lookup Tables'!$A$2:$L$21,2))*D272</f>
        <v>1.9260329999999999E-2</v>
      </c>
      <c r="H272" s="64">
        <f t="shared" si="168"/>
        <v>0</v>
      </c>
      <c r="I272" s="64">
        <f t="shared" si="169"/>
        <v>1.9260329999999999E-2</v>
      </c>
      <c r="J272" s="106">
        <f>VLOOKUP(C272,'Literature Lookup Tables'!$A$2:$L$21,MATCH(B272,listHYDROGROUPS,0))</f>
        <v>74</v>
      </c>
      <c r="K272" s="7" t="str">
        <f t="shared" ref="K272:L272" si="174">IF($A272=K$11,$J272*$D272,"")</f>
        <v/>
      </c>
      <c r="L272" s="7" t="str">
        <f t="shared" si="174"/>
        <v/>
      </c>
      <c r="M272" s="7" t="str">
        <f t="shared" si="156"/>
        <v/>
      </c>
      <c r="N272" s="7" t="str">
        <f t="shared" si="156"/>
        <v/>
      </c>
      <c r="O272" s="7" t="str">
        <f t="shared" si="156"/>
        <v/>
      </c>
      <c r="P272" s="7" t="str">
        <f t="shared" si="156"/>
        <v/>
      </c>
      <c r="Q272" s="7" t="str">
        <f t="shared" si="156"/>
        <v/>
      </c>
      <c r="R272" s="7" t="str">
        <f t="shared" si="156"/>
        <v/>
      </c>
      <c r="S272" s="7" t="str">
        <f t="shared" si="156"/>
        <v/>
      </c>
      <c r="T272" s="7" t="str">
        <f t="shared" si="156"/>
        <v/>
      </c>
      <c r="U272" s="7" t="str">
        <f t="shared" si="156"/>
        <v/>
      </c>
      <c r="V272" s="7" t="str">
        <f t="shared" si="156"/>
        <v/>
      </c>
      <c r="W272" s="7" t="str">
        <f t="shared" si="156"/>
        <v/>
      </c>
      <c r="X272" s="7">
        <f t="shared" si="156"/>
        <v>47.508814000000001</v>
      </c>
      <c r="Y272" s="7" t="str">
        <f t="shared" si="156"/>
        <v/>
      </c>
      <c r="Z272" s="7" t="str">
        <f t="shared" si="170"/>
        <v/>
      </c>
      <c r="AA272" s="7" t="str">
        <f t="shared" si="167"/>
        <v/>
      </c>
      <c r="AB272" s="7" t="str">
        <f t="shared" si="167"/>
        <v/>
      </c>
      <c r="AC272" s="7" t="str">
        <f t="shared" si="167"/>
        <v/>
      </c>
      <c r="AD272" s="7" t="str">
        <f t="shared" si="167"/>
        <v/>
      </c>
      <c r="AE272" s="7" t="str">
        <f t="shared" si="167"/>
        <v/>
      </c>
      <c r="AF272" s="7" t="str">
        <f t="shared" si="167"/>
        <v/>
      </c>
      <c r="AG272" s="7" t="str">
        <f t="shared" si="167"/>
        <v/>
      </c>
      <c r="AH272" s="7" t="str">
        <f t="shared" si="167"/>
        <v/>
      </c>
      <c r="AI272" s="7" t="str">
        <f t="shared" si="167"/>
        <v/>
      </c>
      <c r="AJ272" s="7" t="str">
        <f t="shared" si="167"/>
        <v/>
      </c>
      <c r="AK272" s="7" t="str">
        <f t="shared" si="167"/>
        <v/>
      </c>
      <c r="AL272" s="7" t="str">
        <f t="shared" si="167"/>
        <v/>
      </c>
      <c r="AM272" s="7" t="str">
        <f t="shared" si="167"/>
        <v/>
      </c>
      <c r="AN272" s="7" t="str">
        <f t="shared" si="167"/>
        <v/>
      </c>
      <c r="AO272" s="7" t="str">
        <f t="shared" si="167"/>
        <v/>
      </c>
      <c r="AP272" s="7" t="str">
        <f t="shared" si="166"/>
        <v/>
      </c>
      <c r="AQ272" s="7" t="str">
        <f t="shared" si="166"/>
        <v/>
      </c>
      <c r="AR272" s="7" t="str">
        <f t="shared" si="166"/>
        <v/>
      </c>
      <c r="AS272" s="7" t="str">
        <f t="shared" si="166"/>
        <v/>
      </c>
      <c r="AT272" s="7" t="str">
        <f t="shared" si="166"/>
        <v/>
      </c>
      <c r="AU272" s="7" t="str">
        <f t="shared" si="166"/>
        <v/>
      </c>
      <c r="AV272" s="7" t="str">
        <f t="shared" si="166"/>
        <v/>
      </c>
      <c r="AW272" s="7" t="str">
        <f t="shared" si="166"/>
        <v/>
      </c>
      <c r="AX272" s="7" t="str">
        <f t="shared" si="166"/>
        <v/>
      </c>
      <c r="AY272" s="7" t="str">
        <f t="shared" si="166"/>
        <v/>
      </c>
      <c r="AZ272" s="7" t="str">
        <f t="shared" si="166"/>
        <v/>
      </c>
      <c r="BA272" s="7" t="str">
        <f t="shared" si="166"/>
        <v/>
      </c>
      <c r="BB272" s="7" t="str">
        <f t="shared" si="166"/>
        <v/>
      </c>
      <c r="BC272" s="7" t="str">
        <f t="shared" si="166"/>
        <v/>
      </c>
      <c r="BD272" s="7" t="str">
        <f t="shared" si="166"/>
        <v/>
      </c>
      <c r="BE272" s="7" t="str">
        <f t="shared" si="166"/>
        <v/>
      </c>
      <c r="BF272" s="7" t="str">
        <f t="shared" si="165"/>
        <v/>
      </c>
      <c r="BG272" s="7" t="str">
        <f t="shared" si="165"/>
        <v/>
      </c>
      <c r="BH272" s="7" t="str">
        <f t="shared" si="165"/>
        <v/>
      </c>
      <c r="BI272" s="7" t="str">
        <f t="shared" si="165"/>
        <v/>
      </c>
      <c r="BJ272" s="7" t="str">
        <f t="shared" si="165"/>
        <v/>
      </c>
      <c r="BK272" s="7" t="str">
        <f t="shared" si="165"/>
        <v/>
      </c>
      <c r="BL272" s="7" t="str">
        <f t="shared" si="165"/>
        <v/>
      </c>
      <c r="BM272" s="7" t="str">
        <f t="shared" si="165"/>
        <v/>
      </c>
      <c r="BN272" s="7" t="str">
        <f t="shared" si="165"/>
        <v/>
      </c>
      <c r="BO272" s="7" t="str">
        <f t="shared" si="165"/>
        <v/>
      </c>
      <c r="BP272" s="7" t="str">
        <f t="shared" si="165"/>
        <v/>
      </c>
      <c r="BQ272" s="7" t="str">
        <f t="shared" si="165"/>
        <v/>
      </c>
      <c r="BR272" s="7" t="str">
        <f t="shared" si="165"/>
        <v/>
      </c>
      <c r="BS272" s="7" t="str">
        <f t="shared" si="165"/>
        <v/>
      </c>
      <c r="BT272" s="7" t="str">
        <f t="shared" si="165"/>
        <v/>
      </c>
      <c r="BU272" s="7" t="str">
        <f t="shared" ref="BU272:CJ287" si="175">IF($A272=BU$11,$J272*$D272,"")</f>
        <v/>
      </c>
      <c r="BV272" s="7" t="str">
        <f t="shared" si="175"/>
        <v/>
      </c>
      <c r="BW272" s="7" t="str">
        <f t="shared" si="175"/>
        <v/>
      </c>
      <c r="BX272" s="7" t="str">
        <f t="shared" si="175"/>
        <v/>
      </c>
      <c r="BY272" s="7" t="str">
        <f t="shared" si="175"/>
        <v/>
      </c>
      <c r="BZ272" s="7" t="str">
        <f t="shared" si="175"/>
        <v/>
      </c>
      <c r="CA272" s="7" t="str">
        <f t="shared" si="175"/>
        <v/>
      </c>
      <c r="CB272" s="7" t="str">
        <f t="shared" si="175"/>
        <v/>
      </c>
      <c r="CC272" s="7" t="str">
        <f t="shared" si="175"/>
        <v/>
      </c>
      <c r="CD272" s="7" t="str">
        <f t="shared" si="175"/>
        <v/>
      </c>
      <c r="CE272" s="7" t="str">
        <f t="shared" si="175"/>
        <v/>
      </c>
      <c r="CF272" s="7" t="str">
        <f t="shared" si="175"/>
        <v/>
      </c>
      <c r="CG272" s="7" t="str">
        <f t="shared" si="175"/>
        <v/>
      </c>
      <c r="CH272" s="7" t="str">
        <f t="shared" si="175"/>
        <v/>
      </c>
      <c r="CI272" s="7" t="str">
        <f t="shared" si="175"/>
        <v/>
      </c>
      <c r="CJ272" s="7" t="str">
        <f t="shared" si="175"/>
        <v/>
      </c>
      <c r="CK272" s="7" t="str">
        <f t="shared" si="173"/>
        <v/>
      </c>
      <c r="CL272" s="7" t="str">
        <f t="shared" si="173"/>
        <v/>
      </c>
      <c r="CM272" s="7" t="str">
        <f t="shared" si="173"/>
        <v/>
      </c>
      <c r="CN272" s="7" t="str">
        <f t="shared" si="173"/>
        <v/>
      </c>
      <c r="CO272" s="7" t="str">
        <f t="shared" si="173"/>
        <v/>
      </c>
      <c r="CP272" s="7" t="str">
        <f t="shared" si="173"/>
        <v/>
      </c>
      <c r="CQ272" s="7" t="str">
        <f t="shared" si="173"/>
        <v/>
      </c>
      <c r="CR272" s="7" t="str">
        <f t="shared" si="173"/>
        <v/>
      </c>
      <c r="CS272" s="7" t="str">
        <f t="shared" si="173"/>
        <v/>
      </c>
      <c r="CT272" s="7" t="str">
        <f t="shared" si="173"/>
        <v/>
      </c>
      <c r="CU272" s="7" t="str">
        <f t="shared" si="173"/>
        <v/>
      </c>
      <c r="CV272" s="7" t="str">
        <f t="shared" si="173"/>
        <v/>
      </c>
      <c r="CW272" s="7" t="str">
        <f t="shared" si="173"/>
        <v/>
      </c>
      <c r="CX272" s="7" t="str">
        <f t="shared" si="173"/>
        <v/>
      </c>
      <c r="CY272" s="7" t="str">
        <f t="shared" si="173"/>
        <v/>
      </c>
      <c r="CZ272" s="7" t="str">
        <f t="shared" si="172"/>
        <v/>
      </c>
      <c r="DA272" s="7" t="str">
        <f t="shared" si="172"/>
        <v/>
      </c>
      <c r="DB272" s="7" t="str">
        <f t="shared" si="172"/>
        <v/>
      </c>
      <c r="DC272" s="7" t="str">
        <f t="shared" si="172"/>
        <v/>
      </c>
      <c r="DD272" s="7" t="str">
        <f t="shared" si="172"/>
        <v/>
      </c>
      <c r="DE272" s="7" t="str">
        <f t="shared" si="172"/>
        <v/>
      </c>
      <c r="DF272" s="7" t="str">
        <f t="shared" si="172"/>
        <v/>
      </c>
      <c r="DG272" s="7" t="str">
        <f t="shared" si="172"/>
        <v/>
      </c>
      <c r="DH272" s="7" t="str">
        <f t="shared" si="172"/>
        <v/>
      </c>
      <c r="DI272" s="7" t="str">
        <f t="shared" si="172"/>
        <v/>
      </c>
      <c r="DJ272" s="7" t="str">
        <f t="shared" si="172"/>
        <v/>
      </c>
      <c r="DK272" s="7" t="str">
        <f t="shared" si="172"/>
        <v/>
      </c>
      <c r="DL272" s="7" t="str">
        <f t="shared" si="172"/>
        <v/>
      </c>
      <c r="DM272" s="7" t="str">
        <f t="shared" si="172"/>
        <v/>
      </c>
      <c r="DN272" s="7" t="str">
        <f t="shared" si="172"/>
        <v/>
      </c>
      <c r="DO272" s="7" t="str">
        <f t="shared" si="172"/>
        <v/>
      </c>
      <c r="DP272" s="7" t="str">
        <f t="shared" si="171"/>
        <v/>
      </c>
      <c r="DQ272" s="7" t="str">
        <f t="shared" si="171"/>
        <v/>
      </c>
      <c r="DR272" s="7" t="str">
        <f t="shared" si="171"/>
        <v/>
      </c>
      <c r="DS272" s="7" t="str">
        <f t="shared" si="171"/>
        <v/>
      </c>
      <c r="DT272" s="7" t="str">
        <f t="shared" si="171"/>
        <v/>
      </c>
      <c r="DU272" s="7" t="str">
        <f t="shared" si="171"/>
        <v/>
      </c>
      <c r="DV272" s="7" t="str">
        <f t="shared" si="171"/>
        <v/>
      </c>
      <c r="DW272" s="7" t="str">
        <f t="shared" si="171"/>
        <v/>
      </c>
    </row>
    <row r="273" spans="1:127" x14ac:dyDescent="0.35">
      <c r="A273" s="84" t="s">
        <v>303</v>
      </c>
      <c r="B273" s="84" t="s">
        <v>14</v>
      </c>
      <c r="C273" s="84" t="s">
        <v>15</v>
      </c>
      <c r="D273" s="84">
        <v>3.6291890000000002</v>
      </c>
      <c r="E273" s="82">
        <f>VLOOKUP(C273,'Literature Lookup Tables'!$A$2:$D$21,4,0)</f>
        <v>0.04</v>
      </c>
      <c r="F273" s="82">
        <f>VLOOKUP(C273,'Literature Lookup Tables'!$A$2:$D$21,3,0)</f>
        <v>0.01</v>
      </c>
      <c r="G273" s="64">
        <f>(VLOOKUP(C273,'Literature Lookup Tables'!$A$2:$L$21,2))*D273</f>
        <v>0.18145945000000002</v>
      </c>
      <c r="H273" s="64">
        <f t="shared" si="168"/>
        <v>3.629189E-2</v>
      </c>
      <c r="I273" s="64">
        <f t="shared" si="169"/>
        <v>0.14516756</v>
      </c>
      <c r="J273" s="106">
        <f>VLOOKUP(C273,'Literature Lookup Tables'!$A$2:$L$21,MATCH(B273,listHYDROGROUPS,0))</f>
        <v>79</v>
      </c>
      <c r="K273" s="7" t="str">
        <f t="shared" si="156"/>
        <v/>
      </c>
      <c r="L273" s="7" t="str">
        <f t="shared" si="156"/>
        <v/>
      </c>
      <c r="M273" s="7" t="str">
        <f t="shared" si="156"/>
        <v/>
      </c>
      <c r="N273" s="7" t="str">
        <f t="shared" si="156"/>
        <v/>
      </c>
      <c r="O273" s="7" t="str">
        <f t="shared" si="156"/>
        <v/>
      </c>
      <c r="P273" s="7" t="str">
        <f t="shared" si="156"/>
        <v/>
      </c>
      <c r="Q273" s="7" t="str">
        <f t="shared" si="156"/>
        <v/>
      </c>
      <c r="R273" s="7" t="str">
        <f t="shared" si="156"/>
        <v/>
      </c>
      <c r="S273" s="7" t="str">
        <f t="shared" si="156"/>
        <v/>
      </c>
      <c r="T273" s="7" t="str">
        <f t="shared" si="156"/>
        <v/>
      </c>
      <c r="U273" s="7" t="str">
        <f t="shared" si="156"/>
        <v/>
      </c>
      <c r="V273" s="7" t="str">
        <f t="shared" si="156"/>
        <v/>
      </c>
      <c r="W273" s="7" t="str">
        <f t="shared" si="156"/>
        <v/>
      </c>
      <c r="X273" s="7" t="str">
        <f t="shared" si="156"/>
        <v/>
      </c>
      <c r="Y273" s="7" t="str">
        <f t="shared" si="156"/>
        <v/>
      </c>
      <c r="Z273" s="7" t="str">
        <f t="shared" si="170"/>
        <v/>
      </c>
      <c r="AA273" s="7" t="str">
        <f t="shared" si="167"/>
        <v/>
      </c>
      <c r="AB273" s="7" t="str">
        <f t="shared" si="167"/>
        <v/>
      </c>
      <c r="AC273" s="7" t="str">
        <f t="shared" si="167"/>
        <v/>
      </c>
      <c r="AD273" s="7" t="str">
        <f t="shared" si="167"/>
        <v/>
      </c>
      <c r="AE273" s="7" t="str">
        <f t="shared" si="167"/>
        <v/>
      </c>
      <c r="AF273" s="7" t="str">
        <f t="shared" si="167"/>
        <v/>
      </c>
      <c r="AG273" s="7" t="str">
        <f t="shared" si="167"/>
        <v/>
      </c>
      <c r="AH273" s="7" t="str">
        <f t="shared" si="167"/>
        <v/>
      </c>
      <c r="AI273" s="7" t="str">
        <f t="shared" si="167"/>
        <v/>
      </c>
      <c r="AJ273" s="7" t="str">
        <f t="shared" si="167"/>
        <v/>
      </c>
      <c r="AK273" s="7" t="str">
        <f t="shared" si="167"/>
        <v/>
      </c>
      <c r="AL273" s="7" t="str">
        <f t="shared" si="167"/>
        <v/>
      </c>
      <c r="AM273" s="7" t="str">
        <f t="shared" si="167"/>
        <v/>
      </c>
      <c r="AN273" s="7" t="str">
        <f t="shared" si="167"/>
        <v/>
      </c>
      <c r="AO273" s="7" t="str">
        <f t="shared" si="167"/>
        <v/>
      </c>
      <c r="AP273" s="7" t="str">
        <f t="shared" si="166"/>
        <v/>
      </c>
      <c r="AQ273" s="7" t="str">
        <f t="shared" si="166"/>
        <v/>
      </c>
      <c r="AR273" s="7" t="str">
        <f t="shared" si="166"/>
        <v/>
      </c>
      <c r="AS273" s="7" t="str">
        <f t="shared" si="166"/>
        <v/>
      </c>
      <c r="AT273" s="7" t="str">
        <f t="shared" si="166"/>
        <v/>
      </c>
      <c r="AU273" s="7" t="str">
        <f t="shared" si="166"/>
        <v/>
      </c>
      <c r="AV273" s="7" t="str">
        <f t="shared" si="166"/>
        <v/>
      </c>
      <c r="AW273" s="7" t="str">
        <f t="shared" si="166"/>
        <v/>
      </c>
      <c r="AX273" s="7" t="str">
        <f t="shared" si="166"/>
        <v/>
      </c>
      <c r="AY273" s="7" t="str">
        <f t="shared" si="166"/>
        <v/>
      </c>
      <c r="AZ273" s="7" t="str">
        <f t="shared" si="166"/>
        <v/>
      </c>
      <c r="BA273" s="7" t="str">
        <f t="shared" si="166"/>
        <v/>
      </c>
      <c r="BB273" s="7" t="str">
        <f t="shared" si="166"/>
        <v/>
      </c>
      <c r="BC273" s="7" t="str">
        <f t="shared" si="166"/>
        <v/>
      </c>
      <c r="BD273" s="7" t="str">
        <f t="shared" si="166"/>
        <v/>
      </c>
      <c r="BE273" s="7" t="str">
        <f t="shared" si="166"/>
        <v/>
      </c>
      <c r="BF273" s="7" t="str">
        <f t="shared" si="165"/>
        <v/>
      </c>
      <c r="BG273" s="7" t="str">
        <f t="shared" si="165"/>
        <v/>
      </c>
      <c r="BH273" s="7" t="str">
        <f t="shared" si="165"/>
        <v/>
      </c>
      <c r="BI273" s="7" t="str">
        <f t="shared" si="165"/>
        <v/>
      </c>
      <c r="BJ273" s="7" t="str">
        <f t="shared" si="165"/>
        <v/>
      </c>
      <c r="BK273" s="7" t="str">
        <f t="shared" si="165"/>
        <v/>
      </c>
      <c r="BL273" s="7" t="str">
        <f t="shared" si="165"/>
        <v/>
      </c>
      <c r="BM273" s="7" t="str">
        <f t="shared" si="165"/>
        <v/>
      </c>
      <c r="BN273" s="7" t="str">
        <f t="shared" si="165"/>
        <v/>
      </c>
      <c r="BO273" s="7" t="str">
        <f t="shared" si="165"/>
        <v/>
      </c>
      <c r="BP273" s="7" t="str">
        <f t="shared" si="165"/>
        <v/>
      </c>
      <c r="BQ273" s="7" t="str">
        <f t="shared" si="165"/>
        <v/>
      </c>
      <c r="BR273" s="7" t="str">
        <f t="shared" si="165"/>
        <v/>
      </c>
      <c r="BS273" s="7" t="str">
        <f t="shared" si="165"/>
        <v/>
      </c>
      <c r="BT273" s="7" t="str">
        <f t="shared" si="165"/>
        <v/>
      </c>
      <c r="BU273" s="7" t="str">
        <f t="shared" si="175"/>
        <v/>
      </c>
      <c r="BV273" s="7" t="str">
        <f t="shared" si="175"/>
        <v/>
      </c>
      <c r="BW273" s="7" t="str">
        <f t="shared" si="175"/>
        <v/>
      </c>
      <c r="BX273" s="7" t="str">
        <f t="shared" si="175"/>
        <v/>
      </c>
      <c r="BY273" s="7" t="str">
        <f t="shared" si="175"/>
        <v/>
      </c>
      <c r="BZ273" s="7" t="str">
        <f t="shared" si="175"/>
        <v/>
      </c>
      <c r="CA273" s="7" t="str">
        <f t="shared" si="175"/>
        <v/>
      </c>
      <c r="CB273" s="7" t="str">
        <f t="shared" si="175"/>
        <v/>
      </c>
      <c r="CC273" s="7" t="str">
        <f t="shared" si="175"/>
        <v/>
      </c>
      <c r="CD273" s="7" t="str">
        <f t="shared" si="175"/>
        <v/>
      </c>
      <c r="CE273" s="7" t="str">
        <f t="shared" si="175"/>
        <v/>
      </c>
      <c r="CF273" s="7" t="str">
        <f t="shared" si="175"/>
        <v/>
      </c>
      <c r="CG273" s="7" t="str">
        <f t="shared" si="175"/>
        <v/>
      </c>
      <c r="CH273" s="7" t="str">
        <f t="shared" si="175"/>
        <v/>
      </c>
      <c r="CI273" s="7" t="str">
        <f t="shared" si="175"/>
        <v/>
      </c>
      <c r="CJ273" s="7" t="str">
        <f t="shared" si="175"/>
        <v/>
      </c>
      <c r="CK273" s="7" t="str">
        <f t="shared" si="173"/>
        <v/>
      </c>
      <c r="CL273" s="7" t="str">
        <f t="shared" si="173"/>
        <v/>
      </c>
      <c r="CM273" s="7" t="str">
        <f t="shared" si="173"/>
        <v/>
      </c>
      <c r="CN273" s="7" t="str">
        <f t="shared" si="173"/>
        <v/>
      </c>
      <c r="CO273" s="7" t="str">
        <f t="shared" si="173"/>
        <v/>
      </c>
      <c r="CP273" s="7" t="str">
        <f t="shared" si="173"/>
        <v/>
      </c>
      <c r="CQ273" s="7" t="str">
        <f t="shared" si="173"/>
        <v/>
      </c>
      <c r="CR273" s="7" t="str">
        <f t="shared" si="173"/>
        <v/>
      </c>
      <c r="CS273" s="7" t="str">
        <f t="shared" si="173"/>
        <v/>
      </c>
      <c r="CT273" s="7" t="str">
        <f t="shared" si="173"/>
        <v/>
      </c>
      <c r="CU273" s="7" t="str">
        <f t="shared" si="173"/>
        <v/>
      </c>
      <c r="CV273" s="7" t="str">
        <f t="shared" si="173"/>
        <v/>
      </c>
      <c r="CW273" s="7" t="str">
        <f t="shared" si="173"/>
        <v/>
      </c>
      <c r="CX273" s="7" t="str">
        <f t="shared" si="173"/>
        <v/>
      </c>
      <c r="CY273" s="7" t="str">
        <f t="shared" si="173"/>
        <v/>
      </c>
      <c r="CZ273" s="7" t="str">
        <f t="shared" si="172"/>
        <v/>
      </c>
      <c r="DA273" s="7" t="str">
        <f t="shared" si="172"/>
        <v/>
      </c>
      <c r="DB273" s="7" t="str">
        <f t="shared" si="172"/>
        <v/>
      </c>
      <c r="DC273" s="7" t="str">
        <f t="shared" si="172"/>
        <v/>
      </c>
      <c r="DD273" s="7" t="str">
        <f t="shared" si="172"/>
        <v/>
      </c>
      <c r="DE273" s="7" t="str">
        <f t="shared" si="172"/>
        <v/>
      </c>
      <c r="DF273" s="7" t="str">
        <f t="shared" si="172"/>
        <v/>
      </c>
      <c r="DG273" s="7" t="str">
        <f t="shared" si="172"/>
        <v/>
      </c>
      <c r="DH273" s="7" t="str">
        <f t="shared" si="172"/>
        <v/>
      </c>
      <c r="DI273" s="7" t="str">
        <f t="shared" si="172"/>
        <v/>
      </c>
      <c r="DJ273" s="7" t="str">
        <f t="shared" si="172"/>
        <v/>
      </c>
      <c r="DK273" s="7" t="str">
        <f t="shared" si="172"/>
        <v/>
      </c>
      <c r="DL273" s="7" t="str">
        <f t="shared" si="172"/>
        <v/>
      </c>
      <c r="DM273" s="7" t="str">
        <f t="shared" si="172"/>
        <v/>
      </c>
      <c r="DN273" s="7" t="str">
        <f t="shared" si="172"/>
        <v/>
      </c>
      <c r="DO273" s="7" t="str">
        <f t="shared" si="172"/>
        <v/>
      </c>
      <c r="DP273" s="7" t="str">
        <f t="shared" si="171"/>
        <v/>
      </c>
      <c r="DQ273" s="7" t="str">
        <f t="shared" si="171"/>
        <v/>
      </c>
      <c r="DR273" s="7" t="str">
        <f t="shared" si="171"/>
        <v/>
      </c>
      <c r="DS273" s="7" t="str">
        <f t="shared" si="171"/>
        <v/>
      </c>
      <c r="DT273" s="7" t="str">
        <f t="shared" si="171"/>
        <v/>
      </c>
      <c r="DU273" s="7" t="str">
        <f t="shared" si="171"/>
        <v/>
      </c>
      <c r="DV273" s="7" t="str">
        <f t="shared" si="171"/>
        <v/>
      </c>
      <c r="DW273" s="7" t="str">
        <f t="shared" si="171"/>
        <v/>
      </c>
    </row>
    <row r="274" spans="1:127" x14ac:dyDescent="0.35">
      <c r="A274" s="84" t="s">
        <v>283</v>
      </c>
      <c r="B274" s="84" t="s">
        <v>14</v>
      </c>
      <c r="C274" s="84" t="s">
        <v>15</v>
      </c>
      <c r="D274" s="84">
        <v>5.8519420000000002</v>
      </c>
      <c r="E274" s="82">
        <f>VLOOKUP(C274,'Literature Lookup Tables'!$A$2:$D$21,4,0)</f>
        <v>0.04</v>
      </c>
      <c r="F274" s="82">
        <f>VLOOKUP(C274,'Literature Lookup Tables'!$A$2:$D$21,3,0)</f>
        <v>0.01</v>
      </c>
      <c r="G274" s="64">
        <f>(VLOOKUP(C274,'Literature Lookup Tables'!$A$2:$L$21,2))*D274</f>
        <v>0.2925971</v>
      </c>
      <c r="H274" s="64">
        <f t="shared" si="168"/>
        <v>5.8519420000000003E-2</v>
      </c>
      <c r="I274" s="64">
        <f t="shared" si="169"/>
        <v>0.23407768000000001</v>
      </c>
      <c r="J274" s="106">
        <f>VLOOKUP(C274,'Literature Lookup Tables'!$A$2:$L$21,MATCH(B274,listHYDROGROUPS,0))</f>
        <v>79</v>
      </c>
      <c r="K274" s="7" t="str">
        <f t="shared" si="156"/>
        <v/>
      </c>
      <c r="L274" s="7" t="str">
        <f t="shared" si="156"/>
        <v/>
      </c>
      <c r="M274" s="7" t="str">
        <f t="shared" si="156"/>
        <v/>
      </c>
      <c r="N274" s="7" t="str">
        <f t="shared" si="156"/>
        <v/>
      </c>
      <c r="O274" s="7" t="str">
        <f t="shared" si="156"/>
        <v/>
      </c>
      <c r="P274" s="7" t="str">
        <f t="shared" si="156"/>
        <v/>
      </c>
      <c r="Q274" s="7" t="str">
        <f t="shared" si="156"/>
        <v/>
      </c>
      <c r="R274" s="7" t="str">
        <f t="shared" si="156"/>
        <v/>
      </c>
      <c r="S274" s="7" t="str">
        <f t="shared" si="156"/>
        <v/>
      </c>
      <c r="T274" s="7" t="str">
        <f t="shared" si="156"/>
        <v/>
      </c>
      <c r="U274" s="7" t="str">
        <f t="shared" si="156"/>
        <v/>
      </c>
      <c r="V274" s="7" t="str">
        <f t="shared" si="156"/>
        <v/>
      </c>
      <c r="W274" s="7" t="str">
        <f t="shared" si="156"/>
        <v/>
      </c>
      <c r="X274" s="7" t="str">
        <f t="shared" si="156"/>
        <v/>
      </c>
      <c r="Y274" s="7" t="str">
        <f t="shared" si="156"/>
        <v/>
      </c>
      <c r="Z274" s="7" t="str">
        <f t="shared" si="170"/>
        <v/>
      </c>
      <c r="AA274" s="7" t="str">
        <f t="shared" si="167"/>
        <v/>
      </c>
      <c r="AB274" s="7" t="str">
        <f t="shared" si="167"/>
        <v/>
      </c>
      <c r="AC274" s="7" t="str">
        <f t="shared" si="167"/>
        <v/>
      </c>
      <c r="AD274" s="7" t="str">
        <f t="shared" si="167"/>
        <v/>
      </c>
      <c r="AE274" s="7" t="str">
        <f t="shared" si="167"/>
        <v/>
      </c>
      <c r="AF274" s="7" t="str">
        <f t="shared" si="167"/>
        <v/>
      </c>
      <c r="AG274" s="7" t="str">
        <f t="shared" si="167"/>
        <v/>
      </c>
      <c r="AH274" s="7" t="str">
        <f t="shared" si="167"/>
        <v/>
      </c>
      <c r="AI274" s="7" t="str">
        <f t="shared" si="167"/>
        <v/>
      </c>
      <c r="AJ274" s="7" t="str">
        <f t="shared" si="167"/>
        <v/>
      </c>
      <c r="AK274" s="7" t="str">
        <f t="shared" si="167"/>
        <v/>
      </c>
      <c r="AL274" s="7" t="str">
        <f t="shared" si="167"/>
        <v/>
      </c>
      <c r="AM274" s="7" t="str">
        <f t="shared" si="167"/>
        <v/>
      </c>
      <c r="AN274" s="7" t="str">
        <f t="shared" si="167"/>
        <v/>
      </c>
      <c r="AO274" s="7" t="str">
        <f t="shared" si="167"/>
        <v/>
      </c>
      <c r="AP274" s="7" t="str">
        <f t="shared" si="166"/>
        <v/>
      </c>
      <c r="AQ274" s="7" t="str">
        <f t="shared" si="166"/>
        <v/>
      </c>
      <c r="AR274" s="7" t="str">
        <f t="shared" si="166"/>
        <v/>
      </c>
      <c r="AS274" s="7" t="str">
        <f t="shared" si="166"/>
        <v/>
      </c>
      <c r="AT274" s="7" t="str">
        <f t="shared" si="166"/>
        <v/>
      </c>
      <c r="AU274" s="7" t="str">
        <f t="shared" si="166"/>
        <v/>
      </c>
      <c r="AV274" s="7" t="str">
        <f t="shared" si="166"/>
        <v/>
      </c>
      <c r="AW274" s="7" t="str">
        <f t="shared" si="166"/>
        <v/>
      </c>
      <c r="AX274" s="7" t="str">
        <f t="shared" si="166"/>
        <v/>
      </c>
      <c r="AY274" s="7" t="str">
        <f t="shared" si="166"/>
        <v/>
      </c>
      <c r="AZ274" s="7" t="str">
        <f t="shared" si="166"/>
        <v/>
      </c>
      <c r="BA274" s="7" t="str">
        <f t="shared" si="166"/>
        <v/>
      </c>
      <c r="BB274" s="7" t="str">
        <f t="shared" si="166"/>
        <v/>
      </c>
      <c r="BC274" s="7" t="str">
        <f t="shared" si="166"/>
        <v/>
      </c>
      <c r="BD274" s="7" t="str">
        <f t="shared" si="166"/>
        <v/>
      </c>
      <c r="BE274" s="7" t="str">
        <f t="shared" si="166"/>
        <v/>
      </c>
      <c r="BF274" s="7" t="str">
        <f t="shared" si="165"/>
        <v/>
      </c>
      <c r="BG274" s="7" t="str">
        <f t="shared" si="165"/>
        <v/>
      </c>
      <c r="BH274" s="7" t="str">
        <f t="shared" si="165"/>
        <v/>
      </c>
      <c r="BI274" s="7" t="str">
        <f t="shared" si="165"/>
        <v/>
      </c>
      <c r="BJ274" s="7" t="str">
        <f t="shared" si="165"/>
        <v/>
      </c>
      <c r="BK274" s="7" t="str">
        <f t="shared" si="165"/>
        <v/>
      </c>
      <c r="BL274" s="7" t="str">
        <f t="shared" si="165"/>
        <v/>
      </c>
      <c r="BM274" s="7" t="str">
        <f t="shared" si="165"/>
        <v/>
      </c>
      <c r="BN274" s="7" t="str">
        <f t="shared" si="165"/>
        <v/>
      </c>
      <c r="BO274" s="7" t="str">
        <f t="shared" si="165"/>
        <v/>
      </c>
      <c r="BP274" s="7" t="str">
        <f t="shared" si="165"/>
        <v/>
      </c>
      <c r="BQ274" s="7" t="str">
        <f t="shared" si="165"/>
        <v/>
      </c>
      <c r="BR274" s="7" t="str">
        <f t="shared" si="165"/>
        <v/>
      </c>
      <c r="BS274" s="7" t="str">
        <f t="shared" si="165"/>
        <v/>
      </c>
      <c r="BT274" s="7" t="str">
        <f t="shared" si="165"/>
        <v/>
      </c>
      <c r="BU274" s="7" t="str">
        <f t="shared" si="175"/>
        <v/>
      </c>
      <c r="BV274" s="7" t="str">
        <f t="shared" si="175"/>
        <v/>
      </c>
      <c r="BW274" s="7" t="str">
        <f t="shared" si="175"/>
        <v/>
      </c>
      <c r="BX274" s="7" t="str">
        <f t="shared" si="175"/>
        <v/>
      </c>
      <c r="BY274" s="7" t="str">
        <f t="shared" si="175"/>
        <v/>
      </c>
      <c r="BZ274" s="7" t="str">
        <f t="shared" si="175"/>
        <v/>
      </c>
      <c r="CA274" s="7" t="str">
        <f t="shared" si="175"/>
        <v/>
      </c>
      <c r="CB274" s="7" t="str">
        <f t="shared" si="175"/>
        <v/>
      </c>
      <c r="CC274" s="7" t="str">
        <f t="shared" si="175"/>
        <v/>
      </c>
      <c r="CD274" s="7" t="str">
        <f t="shared" si="175"/>
        <v/>
      </c>
      <c r="CE274" s="7" t="str">
        <f t="shared" si="175"/>
        <v/>
      </c>
      <c r="CF274" s="7" t="str">
        <f t="shared" si="175"/>
        <v/>
      </c>
      <c r="CG274" s="7" t="str">
        <f t="shared" si="175"/>
        <v/>
      </c>
      <c r="CH274" s="7" t="str">
        <f t="shared" si="175"/>
        <v/>
      </c>
      <c r="CI274" s="7" t="str">
        <f t="shared" si="175"/>
        <v/>
      </c>
      <c r="CJ274" s="7" t="str">
        <f t="shared" si="175"/>
        <v/>
      </c>
      <c r="CK274" s="7" t="str">
        <f t="shared" si="173"/>
        <v/>
      </c>
      <c r="CL274" s="7" t="str">
        <f t="shared" si="173"/>
        <v/>
      </c>
      <c r="CM274" s="7" t="str">
        <f t="shared" si="173"/>
        <v/>
      </c>
      <c r="CN274" s="7" t="str">
        <f t="shared" si="173"/>
        <v/>
      </c>
      <c r="CO274" s="7" t="str">
        <f t="shared" si="173"/>
        <v/>
      </c>
      <c r="CP274" s="7" t="str">
        <f t="shared" si="173"/>
        <v/>
      </c>
      <c r="CQ274" s="7" t="str">
        <f t="shared" si="173"/>
        <v/>
      </c>
      <c r="CR274" s="7" t="str">
        <f t="shared" si="173"/>
        <v/>
      </c>
      <c r="CS274" s="7" t="str">
        <f t="shared" si="173"/>
        <v/>
      </c>
      <c r="CT274" s="7" t="str">
        <f t="shared" si="173"/>
        <v/>
      </c>
      <c r="CU274" s="7" t="str">
        <f t="shared" si="173"/>
        <v/>
      </c>
      <c r="CV274" s="7" t="str">
        <f t="shared" si="173"/>
        <v/>
      </c>
      <c r="CW274" s="7" t="str">
        <f t="shared" si="173"/>
        <v/>
      </c>
      <c r="CX274" s="7" t="str">
        <f t="shared" si="173"/>
        <v/>
      </c>
      <c r="CY274" s="7" t="str">
        <f t="shared" si="173"/>
        <v/>
      </c>
      <c r="CZ274" s="7" t="str">
        <f t="shared" si="172"/>
        <v/>
      </c>
      <c r="DA274" s="7" t="str">
        <f t="shared" si="172"/>
        <v/>
      </c>
      <c r="DB274" s="7" t="str">
        <f t="shared" si="172"/>
        <v/>
      </c>
      <c r="DC274" s="7" t="str">
        <f t="shared" si="172"/>
        <v/>
      </c>
      <c r="DD274" s="7" t="str">
        <f t="shared" si="172"/>
        <v/>
      </c>
      <c r="DE274" s="7" t="str">
        <f t="shared" si="172"/>
        <v/>
      </c>
      <c r="DF274" s="7" t="str">
        <f t="shared" si="172"/>
        <v/>
      </c>
      <c r="DG274" s="7" t="str">
        <f t="shared" si="172"/>
        <v/>
      </c>
      <c r="DH274" s="7" t="str">
        <f t="shared" si="172"/>
        <v/>
      </c>
      <c r="DI274" s="7" t="str">
        <f t="shared" si="172"/>
        <v/>
      </c>
      <c r="DJ274" s="7" t="str">
        <f t="shared" si="172"/>
        <v/>
      </c>
      <c r="DK274" s="7" t="str">
        <f t="shared" si="172"/>
        <v/>
      </c>
      <c r="DL274" s="7" t="str">
        <f t="shared" si="172"/>
        <v/>
      </c>
      <c r="DM274" s="7" t="str">
        <f t="shared" si="172"/>
        <v/>
      </c>
      <c r="DN274" s="7" t="str">
        <f t="shared" si="172"/>
        <v/>
      </c>
      <c r="DO274" s="7" t="str">
        <f t="shared" si="172"/>
        <v/>
      </c>
      <c r="DP274" s="7" t="str">
        <f t="shared" si="171"/>
        <v/>
      </c>
      <c r="DQ274" s="7" t="str">
        <f t="shared" si="171"/>
        <v/>
      </c>
      <c r="DR274" s="7" t="str">
        <f t="shared" si="171"/>
        <v/>
      </c>
      <c r="DS274" s="7" t="str">
        <f t="shared" si="171"/>
        <v/>
      </c>
      <c r="DT274" s="7" t="str">
        <f t="shared" si="171"/>
        <v/>
      </c>
      <c r="DU274" s="7" t="str">
        <f t="shared" si="171"/>
        <v/>
      </c>
      <c r="DV274" s="7" t="str">
        <f t="shared" si="171"/>
        <v/>
      </c>
      <c r="DW274" s="7" t="str">
        <f t="shared" si="171"/>
        <v/>
      </c>
    </row>
    <row r="275" spans="1:127" x14ac:dyDescent="0.35">
      <c r="A275" s="84" t="s">
        <v>303</v>
      </c>
      <c r="B275" s="84" t="s">
        <v>14</v>
      </c>
      <c r="C275" s="84" t="s">
        <v>3</v>
      </c>
      <c r="D275" s="84">
        <v>1.4296</v>
      </c>
      <c r="E275" s="82">
        <f>VLOOKUP(C275,'Literature Lookup Tables'!$A$2:$D$21,4,0)</f>
        <v>0</v>
      </c>
      <c r="F275" s="82">
        <f>VLOOKUP(C275,'Literature Lookup Tables'!$A$2:$D$21,3,0)</f>
        <v>0.2</v>
      </c>
      <c r="G275" s="64">
        <f>(VLOOKUP(C275,'Literature Lookup Tables'!$A$2:$L$21,2))*D275</f>
        <v>0.28592000000000001</v>
      </c>
      <c r="H275" s="64">
        <f t="shared" si="168"/>
        <v>0.28592000000000001</v>
      </c>
      <c r="I275" s="64">
        <f t="shared" si="169"/>
        <v>0</v>
      </c>
      <c r="J275" s="106">
        <f>VLOOKUP(C275,'Literature Lookup Tables'!$A$2:$L$21,MATCH(B275,listHYDROGROUPS,0))</f>
        <v>74</v>
      </c>
      <c r="K275" s="7" t="str">
        <f t="shared" si="156"/>
        <v/>
      </c>
      <c r="L275" s="7" t="str">
        <f t="shared" si="156"/>
        <v/>
      </c>
      <c r="M275" s="7" t="str">
        <f t="shared" si="156"/>
        <v/>
      </c>
      <c r="N275" s="7" t="str">
        <f t="shared" si="156"/>
        <v/>
      </c>
      <c r="O275" s="7" t="str">
        <f t="shared" si="156"/>
        <v/>
      </c>
      <c r="P275" s="7" t="str">
        <f t="shared" si="156"/>
        <v/>
      </c>
      <c r="Q275" s="7" t="str">
        <f t="shared" si="156"/>
        <v/>
      </c>
      <c r="R275" s="7" t="str">
        <f t="shared" si="156"/>
        <v/>
      </c>
      <c r="S275" s="7" t="str">
        <f t="shared" si="156"/>
        <v/>
      </c>
      <c r="T275" s="7" t="str">
        <f t="shared" si="156"/>
        <v/>
      </c>
      <c r="U275" s="7" t="str">
        <f t="shared" ref="K275:Y305" si="176">IF($A275=U$11,$J275*$D275,"")</f>
        <v/>
      </c>
      <c r="V275" s="7" t="str">
        <f t="shared" si="176"/>
        <v/>
      </c>
      <c r="W275" s="7" t="str">
        <f t="shared" si="176"/>
        <v/>
      </c>
      <c r="X275" s="7" t="str">
        <f t="shared" si="176"/>
        <v/>
      </c>
      <c r="Y275" s="7" t="str">
        <f t="shared" si="176"/>
        <v/>
      </c>
      <c r="Z275" s="7" t="str">
        <f t="shared" si="170"/>
        <v/>
      </c>
      <c r="AA275" s="7" t="str">
        <f t="shared" si="167"/>
        <v/>
      </c>
      <c r="AB275" s="7" t="str">
        <f t="shared" si="167"/>
        <v/>
      </c>
      <c r="AC275" s="7" t="str">
        <f t="shared" si="167"/>
        <v/>
      </c>
      <c r="AD275" s="7" t="str">
        <f t="shared" si="167"/>
        <v/>
      </c>
      <c r="AE275" s="7" t="str">
        <f t="shared" si="167"/>
        <v/>
      </c>
      <c r="AF275" s="7" t="str">
        <f t="shared" si="167"/>
        <v/>
      </c>
      <c r="AG275" s="7" t="str">
        <f t="shared" si="167"/>
        <v/>
      </c>
      <c r="AH275" s="7" t="str">
        <f t="shared" si="167"/>
        <v/>
      </c>
      <c r="AI275" s="7" t="str">
        <f t="shared" si="167"/>
        <v/>
      </c>
      <c r="AJ275" s="7" t="str">
        <f t="shared" si="167"/>
        <v/>
      </c>
      <c r="AK275" s="7" t="str">
        <f t="shared" si="167"/>
        <v/>
      </c>
      <c r="AL275" s="7" t="str">
        <f t="shared" si="167"/>
        <v/>
      </c>
      <c r="AM275" s="7" t="str">
        <f t="shared" si="167"/>
        <v/>
      </c>
      <c r="AN275" s="7" t="str">
        <f t="shared" si="167"/>
        <v/>
      </c>
      <c r="AO275" s="7" t="str">
        <f t="shared" si="167"/>
        <v/>
      </c>
      <c r="AP275" s="7" t="str">
        <f t="shared" si="166"/>
        <v/>
      </c>
      <c r="AQ275" s="7" t="str">
        <f t="shared" si="166"/>
        <v/>
      </c>
      <c r="AR275" s="7" t="str">
        <f t="shared" si="166"/>
        <v/>
      </c>
      <c r="AS275" s="7" t="str">
        <f t="shared" si="166"/>
        <v/>
      </c>
      <c r="AT275" s="7" t="str">
        <f t="shared" si="166"/>
        <v/>
      </c>
      <c r="AU275" s="7" t="str">
        <f t="shared" si="166"/>
        <v/>
      </c>
      <c r="AV275" s="7" t="str">
        <f t="shared" si="166"/>
        <v/>
      </c>
      <c r="AW275" s="7" t="str">
        <f t="shared" si="166"/>
        <v/>
      </c>
      <c r="AX275" s="7" t="str">
        <f t="shared" si="166"/>
        <v/>
      </c>
      <c r="AY275" s="7" t="str">
        <f t="shared" si="166"/>
        <v/>
      </c>
      <c r="AZ275" s="7" t="str">
        <f t="shared" si="166"/>
        <v/>
      </c>
      <c r="BA275" s="7" t="str">
        <f t="shared" si="166"/>
        <v/>
      </c>
      <c r="BB275" s="7" t="str">
        <f t="shared" si="166"/>
        <v/>
      </c>
      <c r="BC275" s="7" t="str">
        <f t="shared" si="166"/>
        <v/>
      </c>
      <c r="BD275" s="7" t="str">
        <f t="shared" si="166"/>
        <v/>
      </c>
      <c r="BE275" s="7" t="str">
        <f t="shared" si="166"/>
        <v/>
      </c>
      <c r="BF275" s="7" t="str">
        <f t="shared" si="165"/>
        <v/>
      </c>
      <c r="BG275" s="7" t="str">
        <f t="shared" si="165"/>
        <v/>
      </c>
      <c r="BH275" s="7" t="str">
        <f t="shared" si="165"/>
        <v/>
      </c>
      <c r="BI275" s="7" t="str">
        <f t="shared" si="165"/>
        <v/>
      </c>
      <c r="BJ275" s="7" t="str">
        <f t="shared" si="165"/>
        <v/>
      </c>
      <c r="BK275" s="7" t="str">
        <f t="shared" si="165"/>
        <v/>
      </c>
      <c r="BL275" s="7" t="str">
        <f t="shared" si="165"/>
        <v/>
      </c>
      <c r="BM275" s="7" t="str">
        <f t="shared" si="165"/>
        <v/>
      </c>
      <c r="BN275" s="7" t="str">
        <f t="shared" si="165"/>
        <v/>
      </c>
      <c r="BO275" s="7" t="str">
        <f t="shared" si="165"/>
        <v/>
      </c>
      <c r="BP275" s="7" t="str">
        <f t="shared" si="165"/>
        <v/>
      </c>
      <c r="BQ275" s="7" t="str">
        <f t="shared" si="165"/>
        <v/>
      </c>
      <c r="BR275" s="7" t="str">
        <f t="shared" si="165"/>
        <v/>
      </c>
      <c r="BS275" s="7" t="str">
        <f t="shared" si="165"/>
        <v/>
      </c>
      <c r="BT275" s="7" t="str">
        <f t="shared" si="165"/>
        <v/>
      </c>
      <c r="BU275" s="7" t="str">
        <f t="shared" si="175"/>
        <v/>
      </c>
      <c r="BV275" s="7" t="str">
        <f t="shared" si="175"/>
        <v/>
      </c>
      <c r="BW275" s="7" t="str">
        <f t="shared" si="175"/>
        <v/>
      </c>
      <c r="BX275" s="7" t="str">
        <f t="shared" si="175"/>
        <v/>
      </c>
      <c r="BY275" s="7" t="str">
        <f t="shared" si="175"/>
        <v/>
      </c>
      <c r="BZ275" s="7" t="str">
        <f t="shared" si="175"/>
        <v/>
      </c>
      <c r="CA275" s="7" t="str">
        <f t="shared" si="175"/>
        <v/>
      </c>
      <c r="CB275" s="7" t="str">
        <f t="shared" si="175"/>
        <v/>
      </c>
      <c r="CC275" s="7" t="str">
        <f t="shared" si="175"/>
        <v/>
      </c>
      <c r="CD275" s="7" t="str">
        <f t="shared" si="175"/>
        <v/>
      </c>
      <c r="CE275" s="7" t="str">
        <f t="shared" si="175"/>
        <v/>
      </c>
      <c r="CF275" s="7" t="str">
        <f t="shared" si="175"/>
        <v/>
      </c>
      <c r="CG275" s="7" t="str">
        <f t="shared" si="175"/>
        <v/>
      </c>
      <c r="CH275" s="7" t="str">
        <f t="shared" si="175"/>
        <v/>
      </c>
      <c r="CI275" s="7" t="str">
        <f t="shared" si="175"/>
        <v/>
      </c>
      <c r="CJ275" s="7" t="str">
        <f t="shared" si="175"/>
        <v/>
      </c>
      <c r="CK275" s="7" t="str">
        <f t="shared" si="173"/>
        <v/>
      </c>
      <c r="CL275" s="7" t="str">
        <f t="shared" si="173"/>
        <v/>
      </c>
      <c r="CM275" s="7" t="str">
        <f t="shared" si="173"/>
        <v/>
      </c>
      <c r="CN275" s="7" t="str">
        <f t="shared" si="173"/>
        <v/>
      </c>
      <c r="CO275" s="7" t="str">
        <f t="shared" si="173"/>
        <v/>
      </c>
      <c r="CP275" s="7" t="str">
        <f t="shared" si="173"/>
        <v/>
      </c>
      <c r="CQ275" s="7" t="str">
        <f t="shared" si="173"/>
        <v/>
      </c>
      <c r="CR275" s="7" t="str">
        <f t="shared" si="173"/>
        <v/>
      </c>
      <c r="CS275" s="7" t="str">
        <f t="shared" si="173"/>
        <v/>
      </c>
      <c r="CT275" s="7" t="str">
        <f t="shared" si="173"/>
        <v/>
      </c>
      <c r="CU275" s="7" t="str">
        <f t="shared" si="173"/>
        <v/>
      </c>
      <c r="CV275" s="7" t="str">
        <f t="shared" si="173"/>
        <v/>
      </c>
      <c r="CW275" s="7" t="str">
        <f t="shared" si="173"/>
        <v/>
      </c>
      <c r="CX275" s="7" t="str">
        <f t="shared" si="173"/>
        <v/>
      </c>
      <c r="CY275" s="7" t="str">
        <f t="shared" si="173"/>
        <v/>
      </c>
      <c r="CZ275" s="7" t="str">
        <f t="shared" si="172"/>
        <v/>
      </c>
      <c r="DA275" s="7" t="str">
        <f t="shared" si="172"/>
        <v/>
      </c>
      <c r="DB275" s="7" t="str">
        <f t="shared" si="172"/>
        <v/>
      </c>
      <c r="DC275" s="7" t="str">
        <f t="shared" si="172"/>
        <v/>
      </c>
      <c r="DD275" s="7" t="str">
        <f t="shared" si="172"/>
        <v/>
      </c>
      <c r="DE275" s="7" t="str">
        <f t="shared" si="172"/>
        <v/>
      </c>
      <c r="DF275" s="7" t="str">
        <f t="shared" si="172"/>
        <v/>
      </c>
      <c r="DG275" s="7" t="str">
        <f t="shared" si="172"/>
        <v/>
      </c>
      <c r="DH275" s="7" t="str">
        <f t="shared" si="172"/>
        <v/>
      </c>
      <c r="DI275" s="7" t="str">
        <f t="shared" si="172"/>
        <v/>
      </c>
      <c r="DJ275" s="7" t="str">
        <f t="shared" si="172"/>
        <v/>
      </c>
      <c r="DK275" s="7" t="str">
        <f t="shared" si="172"/>
        <v/>
      </c>
      <c r="DL275" s="7" t="str">
        <f t="shared" si="172"/>
        <v/>
      </c>
      <c r="DM275" s="7" t="str">
        <f t="shared" si="172"/>
        <v/>
      </c>
      <c r="DN275" s="7" t="str">
        <f t="shared" si="172"/>
        <v/>
      </c>
      <c r="DO275" s="7" t="str">
        <f t="shared" si="172"/>
        <v/>
      </c>
      <c r="DP275" s="7" t="str">
        <f t="shared" si="171"/>
        <v/>
      </c>
      <c r="DQ275" s="7" t="str">
        <f t="shared" si="171"/>
        <v/>
      </c>
      <c r="DR275" s="7" t="str">
        <f t="shared" si="171"/>
        <v/>
      </c>
      <c r="DS275" s="7" t="str">
        <f t="shared" si="171"/>
        <v/>
      </c>
      <c r="DT275" s="7" t="str">
        <f t="shared" si="171"/>
        <v/>
      </c>
      <c r="DU275" s="7" t="str">
        <f t="shared" si="171"/>
        <v/>
      </c>
      <c r="DV275" s="7" t="str">
        <f t="shared" si="171"/>
        <v/>
      </c>
      <c r="DW275" s="7" t="str">
        <f t="shared" si="171"/>
        <v/>
      </c>
    </row>
    <row r="276" spans="1:127" x14ac:dyDescent="0.35">
      <c r="A276" s="84" t="s">
        <v>303</v>
      </c>
      <c r="B276" s="84" t="s">
        <v>14</v>
      </c>
      <c r="C276" s="84" t="s">
        <v>10</v>
      </c>
      <c r="D276" s="84">
        <v>1.9767330000000001</v>
      </c>
      <c r="E276" s="82">
        <f>VLOOKUP(C276,'Literature Lookup Tables'!$A$2:$D$21,4,0)</f>
        <v>0.03</v>
      </c>
      <c r="F276" s="82">
        <f>VLOOKUP(C276,'Literature Lookup Tables'!$A$2:$D$21,3,0)</f>
        <v>0</v>
      </c>
      <c r="G276" s="64">
        <f>(VLOOKUP(C276,'Literature Lookup Tables'!$A$2:$L$21,2))*D276</f>
        <v>5.9301989999999999E-2</v>
      </c>
      <c r="H276" s="64">
        <f t="shared" si="168"/>
        <v>0</v>
      </c>
      <c r="I276" s="64">
        <f t="shared" si="169"/>
        <v>5.9301989999999999E-2</v>
      </c>
      <c r="J276" s="106">
        <f>VLOOKUP(C276,'Literature Lookup Tables'!$A$2:$L$21,MATCH(B276,listHYDROGROUPS,0))</f>
        <v>74</v>
      </c>
      <c r="K276" s="7" t="str">
        <f t="shared" ref="K276:Y309" si="177">IF($A276=K$11,$J276*$D276,"")</f>
        <v/>
      </c>
      <c r="L276" s="7" t="str">
        <f t="shared" si="177"/>
        <v/>
      </c>
      <c r="M276" s="7" t="str">
        <f t="shared" si="177"/>
        <v/>
      </c>
      <c r="N276" s="7" t="str">
        <f t="shared" si="177"/>
        <v/>
      </c>
      <c r="O276" s="7" t="str">
        <f t="shared" si="177"/>
        <v/>
      </c>
      <c r="P276" s="7" t="str">
        <f t="shared" si="177"/>
        <v/>
      </c>
      <c r="Q276" s="7" t="str">
        <f t="shared" si="177"/>
        <v/>
      </c>
      <c r="R276" s="7" t="str">
        <f t="shared" si="177"/>
        <v/>
      </c>
      <c r="S276" s="7" t="str">
        <f t="shared" si="177"/>
        <v/>
      </c>
      <c r="T276" s="7" t="str">
        <f t="shared" si="177"/>
        <v/>
      </c>
      <c r="U276" s="7" t="str">
        <f t="shared" si="177"/>
        <v/>
      </c>
      <c r="V276" s="7" t="str">
        <f t="shared" si="177"/>
        <v/>
      </c>
      <c r="W276" s="7" t="str">
        <f t="shared" si="177"/>
        <v/>
      </c>
      <c r="X276" s="7" t="str">
        <f t="shared" si="177"/>
        <v/>
      </c>
      <c r="Y276" s="7" t="str">
        <f t="shared" si="177"/>
        <v/>
      </c>
      <c r="Z276" s="7" t="str">
        <f t="shared" si="170"/>
        <v/>
      </c>
      <c r="AA276" s="7" t="str">
        <f t="shared" si="167"/>
        <v/>
      </c>
      <c r="AB276" s="7" t="str">
        <f t="shared" si="167"/>
        <v/>
      </c>
      <c r="AC276" s="7" t="str">
        <f t="shared" si="167"/>
        <v/>
      </c>
      <c r="AD276" s="7" t="str">
        <f t="shared" si="167"/>
        <v/>
      </c>
      <c r="AE276" s="7" t="str">
        <f t="shared" si="167"/>
        <v/>
      </c>
      <c r="AF276" s="7" t="str">
        <f t="shared" si="167"/>
        <v/>
      </c>
      <c r="AG276" s="7" t="str">
        <f t="shared" si="167"/>
        <v/>
      </c>
      <c r="AH276" s="7" t="str">
        <f t="shared" si="167"/>
        <v/>
      </c>
      <c r="AI276" s="7" t="str">
        <f t="shared" si="167"/>
        <v/>
      </c>
      <c r="AJ276" s="7" t="str">
        <f t="shared" si="167"/>
        <v/>
      </c>
      <c r="AK276" s="7" t="str">
        <f t="shared" si="167"/>
        <v/>
      </c>
      <c r="AL276" s="7" t="str">
        <f t="shared" si="167"/>
        <v/>
      </c>
      <c r="AM276" s="7" t="str">
        <f t="shared" si="167"/>
        <v/>
      </c>
      <c r="AN276" s="7" t="str">
        <f t="shared" si="167"/>
        <v/>
      </c>
      <c r="AO276" s="7" t="str">
        <f t="shared" si="167"/>
        <v/>
      </c>
      <c r="AP276" s="7" t="str">
        <f t="shared" si="166"/>
        <v/>
      </c>
      <c r="AQ276" s="7" t="str">
        <f t="shared" si="166"/>
        <v/>
      </c>
      <c r="AR276" s="7" t="str">
        <f t="shared" si="166"/>
        <v/>
      </c>
      <c r="AS276" s="7" t="str">
        <f t="shared" si="166"/>
        <v/>
      </c>
      <c r="AT276" s="7" t="str">
        <f t="shared" si="166"/>
        <v/>
      </c>
      <c r="AU276" s="7" t="str">
        <f t="shared" si="166"/>
        <v/>
      </c>
      <c r="AV276" s="7" t="str">
        <f t="shared" si="166"/>
        <v/>
      </c>
      <c r="AW276" s="7" t="str">
        <f t="shared" si="166"/>
        <v/>
      </c>
      <c r="AX276" s="7" t="str">
        <f t="shared" si="166"/>
        <v/>
      </c>
      <c r="AY276" s="7" t="str">
        <f t="shared" si="166"/>
        <v/>
      </c>
      <c r="AZ276" s="7" t="str">
        <f t="shared" si="166"/>
        <v/>
      </c>
      <c r="BA276" s="7" t="str">
        <f t="shared" si="166"/>
        <v/>
      </c>
      <c r="BB276" s="7" t="str">
        <f t="shared" si="166"/>
        <v/>
      </c>
      <c r="BC276" s="7" t="str">
        <f t="shared" si="166"/>
        <v/>
      </c>
      <c r="BD276" s="7" t="str">
        <f t="shared" si="166"/>
        <v/>
      </c>
      <c r="BE276" s="7" t="str">
        <f t="shared" si="166"/>
        <v/>
      </c>
      <c r="BF276" s="7" t="str">
        <f t="shared" si="165"/>
        <v/>
      </c>
      <c r="BG276" s="7" t="str">
        <f t="shared" si="165"/>
        <v/>
      </c>
      <c r="BH276" s="7" t="str">
        <f t="shared" si="165"/>
        <v/>
      </c>
      <c r="BI276" s="7" t="str">
        <f t="shared" si="165"/>
        <v/>
      </c>
      <c r="BJ276" s="7" t="str">
        <f t="shared" si="165"/>
        <v/>
      </c>
      <c r="BK276" s="7" t="str">
        <f t="shared" si="165"/>
        <v/>
      </c>
      <c r="BL276" s="7" t="str">
        <f t="shared" si="165"/>
        <v/>
      </c>
      <c r="BM276" s="7" t="str">
        <f t="shared" si="165"/>
        <v/>
      </c>
      <c r="BN276" s="7" t="str">
        <f t="shared" si="165"/>
        <v/>
      </c>
      <c r="BO276" s="7" t="str">
        <f t="shared" si="165"/>
        <v/>
      </c>
      <c r="BP276" s="7" t="str">
        <f t="shared" si="165"/>
        <v/>
      </c>
      <c r="BQ276" s="7" t="str">
        <f t="shared" si="165"/>
        <v/>
      </c>
      <c r="BR276" s="7" t="str">
        <f t="shared" si="165"/>
        <v/>
      </c>
      <c r="BS276" s="7" t="str">
        <f t="shared" si="165"/>
        <v/>
      </c>
      <c r="BT276" s="7" t="str">
        <f t="shared" si="165"/>
        <v/>
      </c>
      <c r="BU276" s="7" t="str">
        <f t="shared" si="175"/>
        <v/>
      </c>
      <c r="BV276" s="7" t="str">
        <f t="shared" si="175"/>
        <v/>
      </c>
      <c r="BW276" s="7" t="str">
        <f t="shared" si="175"/>
        <v/>
      </c>
      <c r="BX276" s="7" t="str">
        <f t="shared" si="175"/>
        <v/>
      </c>
      <c r="BY276" s="7" t="str">
        <f t="shared" si="175"/>
        <v/>
      </c>
      <c r="BZ276" s="7" t="str">
        <f t="shared" si="175"/>
        <v/>
      </c>
      <c r="CA276" s="7" t="str">
        <f t="shared" si="175"/>
        <v/>
      </c>
      <c r="CB276" s="7" t="str">
        <f t="shared" si="175"/>
        <v/>
      </c>
      <c r="CC276" s="7" t="str">
        <f t="shared" si="175"/>
        <v/>
      </c>
      <c r="CD276" s="7" t="str">
        <f t="shared" si="175"/>
        <v/>
      </c>
      <c r="CE276" s="7" t="str">
        <f t="shared" si="175"/>
        <v/>
      </c>
      <c r="CF276" s="7" t="str">
        <f t="shared" si="175"/>
        <v/>
      </c>
      <c r="CG276" s="7" t="str">
        <f t="shared" si="175"/>
        <v/>
      </c>
      <c r="CH276" s="7" t="str">
        <f t="shared" si="175"/>
        <v/>
      </c>
      <c r="CI276" s="7" t="str">
        <f t="shared" si="175"/>
        <v/>
      </c>
      <c r="CJ276" s="7" t="str">
        <f t="shared" si="175"/>
        <v/>
      </c>
      <c r="CK276" s="7" t="str">
        <f t="shared" si="173"/>
        <v/>
      </c>
      <c r="CL276" s="7" t="str">
        <f t="shared" si="173"/>
        <v/>
      </c>
      <c r="CM276" s="7" t="str">
        <f t="shared" si="173"/>
        <v/>
      </c>
      <c r="CN276" s="7" t="str">
        <f t="shared" si="173"/>
        <v/>
      </c>
      <c r="CO276" s="7" t="str">
        <f t="shared" si="173"/>
        <v/>
      </c>
      <c r="CP276" s="7" t="str">
        <f t="shared" si="173"/>
        <v/>
      </c>
      <c r="CQ276" s="7" t="str">
        <f t="shared" si="173"/>
        <v/>
      </c>
      <c r="CR276" s="7" t="str">
        <f t="shared" si="173"/>
        <v/>
      </c>
      <c r="CS276" s="7" t="str">
        <f t="shared" si="173"/>
        <v/>
      </c>
      <c r="CT276" s="7" t="str">
        <f t="shared" si="173"/>
        <v/>
      </c>
      <c r="CU276" s="7" t="str">
        <f t="shared" si="173"/>
        <v/>
      </c>
      <c r="CV276" s="7" t="str">
        <f t="shared" si="173"/>
        <v/>
      </c>
      <c r="CW276" s="7" t="str">
        <f t="shared" si="173"/>
        <v/>
      </c>
      <c r="CX276" s="7" t="str">
        <f t="shared" si="173"/>
        <v/>
      </c>
      <c r="CY276" s="7" t="str">
        <f t="shared" si="173"/>
        <v/>
      </c>
      <c r="CZ276" s="7" t="str">
        <f t="shared" si="172"/>
        <v/>
      </c>
      <c r="DA276" s="7" t="str">
        <f t="shared" si="172"/>
        <v/>
      </c>
      <c r="DB276" s="7" t="str">
        <f t="shared" si="172"/>
        <v/>
      </c>
      <c r="DC276" s="7" t="str">
        <f t="shared" si="172"/>
        <v/>
      </c>
      <c r="DD276" s="7" t="str">
        <f t="shared" si="172"/>
        <v/>
      </c>
      <c r="DE276" s="7" t="str">
        <f t="shared" si="172"/>
        <v/>
      </c>
      <c r="DF276" s="7" t="str">
        <f t="shared" si="172"/>
        <v/>
      </c>
      <c r="DG276" s="7" t="str">
        <f t="shared" si="172"/>
        <v/>
      </c>
      <c r="DH276" s="7" t="str">
        <f t="shared" si="172"/>
        <v/>
      </c>
      <c r="DI276" s="7" t="str">
        <f t="shared" si="172"/>
        <v/>
      </c>
      <c r="DJ276" s="7" t="str">
        <f t="shared" si="172"/>
        <v/>
      </c>
      <c r="DK276" s="7" t="str">
        <f t="shared" si="172"/>
        <v/>
      </c>
      <c r="DL276" s="7" t="str">
        <f t="shared" si="172"/>
        <v/>
      </c>
      <c r="DM276" s="7" t="str">
        <f t="shared" si="172"/>
        <v/>
      </c>
      <c r="DN276" s="7" t="str">
        <f t="shared" si="172"/>
        <v/>
      </c>
      <c r="DO276" s="7" t="str">
        <f t="shared" si="172"/>
        <v/>
      </c>
      <c r="DP276" s="7" t="str">
        <f t="shared" si="171"/>
        <v/>
      </c>
      <c r="DQ276" s="7" t="str">
        <f t="shared" si="171"/>
        <v/>
      </c>
      <c r="DR276" s="7" t="str">
        <f t="shared" si="171"/>
        <v/>
      </c>
      <c r="DS276" s="7" t="str">
        <f t="shared" si="171"/>
        <v/>
      </c>
      <c r="DT276" s="7" t="str">
        <f t="shared" si="171"/>
        <v/>
      </c>
      <c r="DU276" s="7" t="str">
        <f t="shared" si="171"/>
        <v/>
      </c>
      <c r="DV276" s="7" t="str">
        <f t="shared" si="171"/>
        <v/>
      </c>
      <c r="DW276" s="7" t="str">
        <f t="shared" si="171"/>
        <v/>
      </c>
    </row>
    <row r="277" spans="1:127" x14ac:dyDescent="0.35">
      <c r="A277" s="84" t="s">
        <v>283</v>
      </c>
      <c r="B277" s="84" t="s">
        <v>14</v>
      </c>
      <c r="C277" s="84" t="s">
        <v>10</v>
      </c>
      <c r="D277" s="84">
        <v>9.2523739999999997</v>
      </c>
      <c r="E277" s="82">
        <f>VLOOKUP(C277,'Literature Lookup Tables'!$A$2:$D$21,4,0)</f>
        <v>0.03</v>
      </c>
      <c r="F277" s="82">
        <f>VLOOKUP(C277,'Literature Lookup Tables'!$A$2:$D$21,3,0)</f>
        <v>0</v>
      </c>
      <c r="G277" s="64">
        <f>(VLOOKUP(C277,'Literature Lookup Tables'!$A$2:$L$21,2))*D277</f>
        <v>0.27757121999999995</v>
      </c>
      <c r="H277" s="64">
        <f t="shared" si="168"/>
        <v>0</v>
      </c>
      <c r="I277" s="64">
        <f t="shared" si="169"/>
        <v>0.27757121999999995</v>
      </c>
      <c r="J277" s="106">
        <f>VLOOKUP(C277,'Literature Lookup Tables'!$A$2:$L$21,MATCH(B277,listHYDROGROUPS,0))</f>
        <v>74</v>
      </c>
      <c r="K277" s="7" t="str">
        <f t="shared" si="176"/>
        <v/>
      </c>
      <c r="L277" s="7" t="str">
        <f t="shared" si="176"/>
        <v/>
      </c>
      <c r="M277" s="7" t="str">
        <f t="shared" si="176"/>
        <v/>
      </c>
      <c r="N277" s="7" t="str">
        <f t="shared" si="176"/>
        <v/>
      </c>
      <c r="O277" s="7" t="str">
        <f t="shared" si="176"/>
        <v/>
      </c>
      <c r="P277" s="7" t="str">
        <f t="shared" si="176"/>
        <v/>
      </c>
      <c r="Q277" s="7" t="str">
        <f t="shared" si="176"/>
        <v/>
      </c>
      <c r="R277" s="7" t="str">
        <f t="shared" si="176"/>
        <v/>
      </c>
      <c r="S277" s="7" t="str">
        <f t="shared" si="176"/>
        <v/>
      </c>
      <c r="T277" s="7" t="str">
        <f t="shared" si="176"/>
        <v/>
      </c>
      <c r="U277" s="7" t="str">
        <f t="shared" si="176"/>
        <v/>
      </c>
      <c r="V277" s="7" t="str">
        <f t="shared" si="176"/>
        <v/>
      </c>
      <c r="W277" s="7" t="str">
        <f t="shared" si="176"/>
        <v/>
      </c>
      <c r="X277" s="7" t="str">
        <f t="shared" si="176"/>
        <v/>
      </c>
      <c r="Y277" s="7" t="str">
        <f t="shared" si="176"/>
        <v/>
      </c>
      <c r="Z277" s="7" t="str">
        <f t="shared" si="170"/>
        <v/>
      </c>
      <c r="AA277" s="7" t="str">
        <f t="shared" si="167"/>
        <v/>
      </c>
      <c r="AB277" s="7" t="str">
        <f t="shared" si="167"/>
        <v/>
      </c>
      <c r="AC277" s="7" t="str">
        <f t="shared" si="167"/>
        <v/>
      </c>
      <c r="AD277" s="7" t="str">
        <f t="shared" si="167"/>
        <v/>
      </c>
      <c r="AE277" s="7" t="str">
        <f t="shared" si="167"/>
        <v/>
      </c>
      <c r="AF277" s="7" t="str">
        <f t="shared" si="167"/>
        <v/>
      </c>
      <c r="AG277" s="7" t="str">
        <f t="shared" si="167"/>
        <v/>
      </c>
      <c r="AH277" s="7" t="str">
        <f t="shared" si="167"/>
        <v/>
      </c>
      <c r="AI277" s="7" t="str">
        <f t="shared" si="167"/>
        <v/>
      </c>
      <c r="AJ277" s="7" t="str">
        <f t="shared" si="167"/>
        <v/>
      </c>
      <c r="AK277" s="7" t="str">
        <f t="shared" si="167"/>
        <v/>
      </c>
      <c r="AL277" s="7" t="str">
        <f t="shared" si="167"/>
        <v/>
      </c>
      <c r="AM277" s="7" t="str">
        <f t="shared" si="167"/>
        <v/>
      </c>
      <c r="AN277" s="7" t="str">
        <f t="shared" si="167"/>
        <v/>
      </c>
      <c r="AO277" s="7" t="str">
        <f t="shared" si="167"/>
        <v/>
      </c>
      <c r="AP277" s="7" t="str">
        <f t="shared" si="166"/>
        <v/>
      </c>
      <c r="AQ277" s="7" t="str">
        <f t="shared" si="166"/>
        <v/>
      </c>
      <c r="AR277" s="7" t="str">
        <f t="shared" si="166"/>
        <v/>
      </c>
      <c r="AS277" s="7" t="str">
        <f t="shared" si="166"/>
        <v/>
      </c>
      <c r="AT277" s="7" t="str">
        <f t="shared" si="166"/>
        <v/>
      </c>
      <c r="AU277" s="7" t="str">
        <f t="shared" si="166"/>
        <v/>
      </c>
      <c r="AV277" s="7" t="str">
        <f t="shared" si="166"/>
        <v/>
      </c>
      <c r="AW277" s="7" t="str">
        <f t="shared" si="166"/>
        <v/>
      </c>
      <c r="AX277" s="7" t="str">
        <f t="shared" si="166"/>
        <v/>
      </c>
      <c r="AY277" s="7" t="str">
        <f t="shared" si="166"/>
        <v/>
      </c>
      <c r="AZ277" s="7" t="str">
        <f t="shared" si="166"/>
        <v/>
      </c>
      <c r="BA277" s="7" t="str">
        <f t="shared" si="166"/>
        <v/>
      </c>
      <c r="BB277" s="7" t="str">
        <f t="shared" si="166"/>
        <v/>
      </c>
      <c r="BC277" s="7" t="str">
        <f t="shared" si="166"/>
        <v/>
      </c>
      <c r="BD277" s="7" t="str">
        <f t="shared" si="166"/>
        <v/>
      </c>
      <c r="BE277" s="7" t="str">
        <f t="shared" si="166"/>
        <v/>
      </c>
      <c r="BF277" s="7" t="str">
        <f t="shared" si="165"/>
        <v/>
      </c>
      <c r="BG277" s="7" t="str">
        <f t="shared" si="165"/>
        <v/>
      </c>
      <c r="BH277" s="7" t="str">
        <f t="shared" si="165"/>
        <v/>
      </c>
      <c r="BI277" s="7" t="str">
        <f t="shared" si="165"/>
        <v/>
      </c>
      <c r="BJ277" s="7" t="str">
        <f t="shared" si="165"/>
        <v/>
      </c>
      <c r="BK277" s="7" t="str">
        <f t="shared" si="165"/>
        <v/>
      </c>
      <c r="BL277" s="7" t="str">
        <f t="shared" si="165"/>
        <v/>
      </c>
      <c r="BM277" s="7" t="str">
        <f t="shared" si="165"/>
        <v/>
      </c>
      <c r="BN277" s="7" t="str">
        <f t="shared" si="165"/>
        <v/>
      </c>
      <c r="BO277" s="7" t="str">
        <f t="shared" si="165"/>
        <v/>
      </c>
      <c r="BP277" s="7" t="str">
        <f t="shared" si="165"/>
        <v/>
      </c>
      <c r="BQ277" s="7" t="str">
        <f t="shared" si="165"/>
        <v/>
      </c>
      <c r="BR277" s="7" t="str">
        <f t="shared" si="165"/>
        <v/>
      </c>
      <c r="BS277" s="7" t="str">
        <f t="shared" si="165"/>
        <v/>
      </c>
      <c r="BT277" s="7" t="str">
        <f t="shared" si="165"/>
        <v/>
      </c>
      <c r="BU277" s="7" t="str">
        <f t="shared" si="175"/>
        <v/>
      </c>
      <c r="BV277" s="7" t="str">
        <f t="shared" si="175"/>
        <v/>
      </c>
      <c r="BW277" s="7" t="str">
        <f t="shared" si="175"/>
        <v/>
      </c>
      <c r="BX277" s="7" t="str">
        <f t="shared" si="175"/>
        <v/>
      </c>
      <c r="BY277" s="7" t="str">
        <f t="shared" si="175"/>
        <v/>
      </c>
      <c r="BZ277" s="7" t="str">
        <f t="shared" si="175"/>
        <v/>
      </c>
      <c r="CA277" s="7" t="str">
        <f t="shared" si="175"/>
        <v/>
      </c>
      <c r="CB277" s="7" t="str">
        <f t="shared" si="175"/>
        <v/>
      </c>
      <c r="CC277" s="7" t="str">
        <f t="shared" si="175"/>
        <v/>
      </c>
      <c r="CD277" s="7" t="str">
        <f t="shared" si="175"/>
        <v/>
      </c>
      <c r="CE277" s="7" t="str">
        <f t="shared" si="175"/>
        <v/>
      </c>
      <c r="CF277" s="7" t="str">
        <f t="shared" si="175"/>
        <v/>
      </c>
      <c r="CG277" s="7" t="str">
        <f t="shared" si="175"/>
        <v/>
      </c>
      <c r="CH277" s="7" t="str">
        <f t="shared" si="175"/>
        <v/>
      </c>
      <c r="CI277" s="7" t="str">
        <f t="shared" si="175"/>
        <v/>
      </c>
      <c r="CJ277" s="7" t="str">
        <f t="shared" si="175"/>
        <v/>
      </c>
      <c r="CK277" s="7" t="str">
        <f t="shared" si="173"/>
        <v/>
      </c>
      <c r="CL277" s="7" t="str">
        <f t="shared" si="173"/>
        <v/>
      </c>
      <c r="CM277" s="7" t="str">
        <f t="shared" si="173"/>
        <v/>
      </c>
      <c r="CN277" s="7" t="str">
        <f t="shared" si="173"/>
        <v/>
      </c>
      <c r="CO277" s="7" t="str">
        <f t="shared" si="173"/>
        <v/>
      </c>
      <c r="CP277" s="7" t="str">
        <f t="shared" si="173"/>
        <v/>
      </c>
      <c r="CQ277" s="7" t="str">
        <f t="shared" si="173"/>
        <v/>
      </c>
      <c r="CR277" s="7" t="str">
        <f t="shared" si="173"/>
        <v/>
      </c>
      <c r="CS277" s="7" t="str">
        <f t="shared" si="173"/>
        <v/>
      </c>
      <c r="CT277" s="7" t="str">
        <f t="shared" si="173"/>
        <v/>
      </c>
      <c r="CU277" s="7" t="str">
        <f t="shared" si="173"/>
        <v/>
      </c>
      <c r="CV277" s="7" t="str">
        <f t="shared" si="173"/>
        <v/>
      </c>
      <c r="CW277" s="7" t="str">
        <f t="shared" si="173"/>
        <v/>
      </c>
      <c r="CX277" s="7" t="str">
        <f t="shared" si="173"/>
        <v/>
      </c>
      <c r="CY277" s="7" t="str">
        <f t="shared" si="173"/>
        <v/>
      </c>
      <c r="CZ277" s="7" t="str">
        <f t="shared" si="172"/>
        <v/>
      </c>
      <c r="DA277" s="7" t="str">
        <f t="shared" si="172"/>
        <v/>
      </c>
      <c r="DB277" s="7" t="str">
        <f t="shared" si="172"/>
        <v/>
      </c>
      <c r="DC277" s="7" t="str">
        <f t="shared" si="172"/>
        <v/>
      </c>
      <c r="DD277" s="7" t="str">
        <f t="shared" si="172"/>
        <v/>
      </c>
      <c r="DE277" s="7" t="str">
        <f t="shared" si="172"/>
        <v/>
      </c>
      <c r="DF277" s="7" t="str">
        <f t="shared" si="172"/>
        <v/>
      </c>
      <c r="DG277" s="7" t="str">
        <f t="shared" si="172"/>
        <v/>
      </c>
      <c r="DH277" s="7" t="str">
        <f t="shared" si="172"/>
        <v/>
      </c>
      <c r="DI277" s="7" t="str">
        <f t="shared" si="172"/>
        <v/>
      </c>
      <c r="DJ277" s="7" t="str">
        <f t="shared" si="172"/>
        <v/>
      </c>
      <c r="DK277" s="7" t="str">
        <f t="shared" si="172"/>
        <v/>
      </c>
      <c r="DL277" s="7" t="str">
        <f t="shared" si="172"/>
        <v/>
      </c>
      <c r="DM277" s="7" t="str">
        <f t="shared" si="172"/>
        <v/>
      </c>
      <c r="DN277" s="7" t="str">
        <f t="shared" si="172"/>
        <v/>
      </c>
      <c r="DO277" s="7" t="str">
        <f t="shared" si="172"/>
        <v/>
      </c>
      <c r="DP277" s="7" t="str">
        <f t="shared" si="171"/>
        <v/>
      </c>
      <c r="DQ277" s="7" t="str">
        <f t="shared" si="171"/>
        <v/>
      </c>
      <c r="DR277" s="7" t="str">
        <f t="shared" si="171"/>
        <v/>
      </c>
      <c r="DS277" s="7" t="str">
        <f t="shared" si="171"/>
        <v/>
      </c>
      <c r="DT277" s="7" t="str">
        <f t="shared" si="171"/>
        <v/>
      </c>
      <c r="DU277" s="7" t="str">
        <f t="shared" si="171"/>
        <v/>
      </c>
      <c r="DV277" s="7" t="str">
        <f t="shared" si="171"/>
        <v/>
      </c>
      <c r="DW277" s="7" t="str">
        <f t="shared" si="171"/>
        <v/>
      </c>
    </row>
    <row r="278" spans="1:127" x14ac:dyDescent="0.35">
      <c r="A278" s="84" t="s">
        <v>268</v>
      </c>
      <c r="B278" s="84" t="s">
        <v>14</v>
      </c>
      <c r="C278" s="84" t="s">
        <v>3</v>
      </c>
      <c r="D278" s="84">
        <v>5.4072000000000002E-2</v>
      </c>
      <c r="E278" s="82">
        <f>VLOOKUP(C278,'Literature Lookup Tables'!$A$2:$D$21,4,0)</f>
        <v>0</v>
      </c>
      <c r="F278" s="82">
        <f>VLOOKUP(C278,'Literature Lookup Tables'!$A$2:$D$21,3,0)</f>
        <v>0.2</v>
      </c>
      <c r="G278" s="64">
        <f>(VLOOKUP(C278,'Literature Lookup Tables'!$A$2:$L$21,2))*D278</f>
        <v>1.0814400000000002E-2</v>
      </c>
      <c r="H278" s="64">
        <f t="shared" si="168"/>
        <v>1.0814400000000002E-2</v>
      </c>
      <c r="I278" s="64">
        <f t="shared" si="169"/>
        <v>0</v>
      </c>
      <c r="J278" s="106">
        <f>VLOOKUP(C278,'Literature Lookup Tables'!$A$2:$L$21,MATCH(B278,listHYDROGROUPS,0))</f>
        <v>74</v>
      </c>
      <c r="K278" s="7" t="str">
        <f t="shared" si="176"/>
        <v/>
      </c>
      <c r="L278" s="7" t="str">
        <f t="shared" si="176"/>
        <v/>
      </c>
      <c r="M278" s="7" t="str">
        <f t="shared" si="177"/>
        <v/>
      </c>
      <c r="N278" s="7" t="str">
        <f t="shared" si="177"/>
        <v/>
      </c>
      <c r="O278" s="7" t="str">
        <f t="shared" si="177"/>
        <v/>
      </c>
      <c r="P278" s="7" t="str">
        <f t="shared" si="177"/>
        <v/>
      </c>
      <c r="Q278" s="7" t="str">
        <f t="shared" si="177"/>
        <v/>
      </c>
      <c r="R278" s="7" t="str">
        <f t="shared" si="177"/>
        <v/>
      </c>
      <c r="S278" s="7" t="str">
        <f t="shared" si="177"/>
        <v/>
      </c>
      <c r="T278" s="7" t="str">
        <f t="shared" si="177"/>
        <v/>
      </c>
      <c r="U278" s="7" t="str">
        <f t="shared" si="177"/>
        <v/>
      </c>
      <c r="V278" s="7" t="str">
        <f t="shared" si="177"/>
        <v/>
      </c>
      <c r="W278" s="7" t="str">
        <f t="shared" si="177"/>
        <v/>
      </c>
      <c r="X278" s="7" t="str">
        <f t="shared" si="177"/>
        <v/>
      </c>
      <c r="Y278" s="7" t="str">
        <f t="shared" si="177"/>
        <v/>
      </c>
      <c r="Z278" s="7" t="str">
        <f t="shared" si="170"/>
        <v/>
      </c>
      <c r="AA278" s="7" t="str">
        <f t="shared" si="167"/>
        <v/>
      </c>
      <c r="AB278" s="7" t="str">
        <f t="shared" si="167"/>
        <v/>
      </c>
      <c r="AC278" s="7" t="str">
        <f t="shared" si="167"/>
        <v/>
      </c>
      <c r="AD278" s="7" t="str">
        <f t="shared" si="167"/>
        <v/>
      </c>
      <c r="AE278" s="7" t="str">
        <f t="shared" si="167"/>
        <v/>
      </c>
      <c r="AF278" s="7" t="str">
        <f t="shared" si="167"/>
        <v/>
      </c>
      <c r="AG278" s="7" t="str">
        <f t="shared" si="167"/>
        <v/>
      </c>
      <c r="AH278" s="7" t="str">
        <f t="shared" si="167"/>
        <v/>
      </c>
      <c r="AI278" s="7" t="str">
        <f t="shared" si="167"/>
        <v/>
      </c>
      <c r="AJ278" s="7" t="str">
        <f t="shared" si="167"/>
        <v/>
      </c>
      <c r="AK278" s="7" t="str">
        <f t="shared" si="167"/>
        <v/>
      </c>
      <c r="AL278" s="7" t="str">
        <f t="shared" si="167"/>
        <v/>
      </c>
      <c r="AM278" s="7" t="str">
        <f t="shared" si="167"/>
        <v/>
      </c>
      <c r="AN278" s="7" t="str">
        <f t="shared" si="167"/>
        <v/>
      </c>
      <c r="AO278" s="7" t="str">
        <f t="shared" si="167"/>
        <v/>
      </c>
      <c r="AP278" s="7" t="str">
        <f t="shared" si="166"/>
        <v/>
      </c>
      <c r="AQ278" s="7" t="str">
        <f t="shared" si="166"/>
        <v/>
      </c>
      <c r="AR278" s="7" t="str">
        <f t="shared" si="166"/>
        <v/>
      </c>
      <c r="AS278" s="7" t="str">
        <f t="shared" si="166"/>
        <v/>
      </c>
      <c r="AT278" s="7" t="str">
        <f t="shared" si="166"/>
        <v/>
      </c>
      <c r="AU278" s="7" t="str">
        <f t="shared" si="166"/>
        <v/>
      </c>
      <c r="AV278" s="7" t="str">
        <f t="shared" si="166"/>
        <v/>
      </c>
      <c r="AW278" s="7" t="str">
        <f t="shared" si="166"/>
        <v/>
      </c>
      <c r="AX278" s="7" t="str">
        <f t="shared" si="166"/>
        <v/>
      </c>
      <c r="AY278" s="7" t="str">
        <f t="shared" si="166"/>
        <v/>
      </c>
      <c r="AZ278" s="7" t="str">
        <f t="shared" si="166"/>
        <v/>
      </c>
      <c r="BA278" s="7" t="str">
        <f t="shared" si="166"/>
        <v/>
      </c>
      <c r="BB278" s="7" t="str">
        <f t="shared" si="166"/>
        <v/>
      </c>
      <c r="BC278" s="7" t="str">
        <f t="shared" si="166"/>
        <v/>
      </c>
      <c r="BD278" s="7" t="str">
        <f t="shared" si="166"/>
        <v/>
      </c>
      <c r="BE278" s="7" t="str">
        <f t="shared" si="166"/>
        <v/>
      </c>
      <c r="BF278" s="7" t="str">
        <f t="shared" si="165"/>
        <v/>
      </c>
      <c r="BG278" s="7" t="str">
        <f t="shared" si="165"/>
        <v/>
      </c>
      <c r="BH278" s="7" t="str">
        <f t="shared" si="165"/>
        <v/>
      </c>
      <c r="BI278" s="7" t="str">
        <f t="shared" si="165"/>
        <v/>
      </c>
      <c r="BJ278" s="7" t="str">
        <f t="shared" si="165"/>
        <v/>
      </c>
      <c r="BK278" s="7" t="str">
        <f t="shared" si="165"/>
        <v/>
      </c>
      <c r="BL278" s="7" t="str">
        <f t="shared" si="165"/>
        <v/>
      </c>
      <c r="BM278" s="7" t="str">
        <f t="shared" si="165"/>
        <v/>
      </c>
      <c r="BN278" s="7" t="str">
        <f t="shared" si="165"/>
        <v/>
      </c>
      <c r="BO278" s="7" t="str">
        <f t="shared" si="165"/>
        <v/>
      </c>
      <c r="BP278" s="7" t="str">
        <f t="shared" si="165"/>
        <v/>
      </c>
      <c r="BQ278" s="7" t="str">
        <f t="shared" si="165"/>
        <v/>
      </c>
      <c r="BR278" s="7" t="str">
        <f t="shared" si="165"/>
        <v/>
      </c>
      <c r="BS278" s="7" t="str">
        <f t="shared" si="165"/>
        <v/>
      </c>
      <c r="BT278" s="7" t="str">
        <f t="shared" si="165"/>
        <v/>
      </c>
      <c r="BU278" s="7" t="str">
        <f t="shared" si="175"/>
        <v/>
      </c>
      <c r="BV278" s="7" t="str">
        <f t="shared" si="175"/>
        <v/>
      </c>
      <c r="BW278" s="7" t="str">
        <f t="shared" si="175"/>
        <v/>
      </c>
      <c r="BX278" s="7" t="str">
        <f t="shared" si="175"/>
        <v/>
      </c>
      <c r="BY278" s="7" t="str">
        <f t="shared" si="175"/>
        <v/>
      </c>
      <c r="BZ278" s="7" t="str">
        <f t="shared" si="175"/>
        <v/>
      </c>
      <c r="CA278" s="7" t="str">
        <f t="shared" si="175"/>
        <v/>
      </c>
      <c r="CB278" s="7" t="str">
        <f t="shared" si="175"/>
        <v/>
      </c>
      <c r="CC278" s="7" t="str">
        <f t="shared" si="175"/>
        <v/>
      </c>
      <c r="CD278" s="7" t="str">
        <f t="shared" si="175"/>
        <v/>
      </c>
      <c r="CE278" s="7" t="str">
        <f t="shared" si="175"/>
        <v/>
      </c>
      <c r="CF278" s="7" t="str">
        <f t="shared" si="175"/>
        <v/>
      </c>
      <c r="CG278" s="7" t="str">
        <f t="shared" si="175"/>
        <v/>
      </c>
      <c r="CH278" s="7" t="str">
        <f t="shared" si="175"/>
        <v/>
      </c>
      <c r="CI278" s="7" t="str">
        <f t="shared" si="175"/>
        <v/>
      </c>
      <c r="CJ278" s="7" t="str">
        <f t="shared" si="175"/>
        <v/>
      </c>
      <c r="CK278" s="7" t="str">
        <f t="shared" si="173"/>
        <v/>
      </c>
      <c r="CL278" s="7" t="str">
        <f t="shared" si="173"/>
        <v/>
      </c>
      <c r="CM278" s="7" t="str">
        <f t="shared" si="173"/>
        <v/>
      </c>
      <c r="CN278" s="7" t="str">
        <f t="shared" si="173"/>
        <v/>
      </c>
      <c r="CO278" s="7" t="str">
        <f t="shared" si="173"/>
        <v/>
      </c>
      <c r="CP278" s="7" t="str">
        <f t="shared" si="173"/>
        <v/>
      </c>
      <c r="CQ278" s="7" t="str">
        <f t="shared" si="173"/>
        <v/>
      </c>
      <c r="CR278" s="7" t="str">
        <f t="shared" si="173"/>
        <v/>
      </c>
      <c r="CS278" s="7" t="str">
        <f t="shared" si="173"/>
        <v/>
      </c>
      <c r="CT278" s="7" t="str">
        <f t="shared" si="173"/>
        <v/>
      </c>
      <c r="CU278" s="7" t="str">
        <f t="shared" si="173"/>
        <v/>
      </c>
      <c r="CV278" s="7" t="str">
        <f t="shared" si="173"/>
        <v/>
      </c>
      <c r="CW278" s="7" t="str">
        <f t="shared" si="173"/>
        <v/>
      </c>
      <c r="CX278" s="7" t="str">
        <f t="shared" si="173"/>
        <v/>
      </c>
      <c r="CY278" s="7" t="str">
        <f t="shared" si="173"/>
        <v/>
      </c>
      <c r="CZ278" s="7" t="str">
        <f t="shared" si="172"/>
        <v/>
      </c>
      <c r="DA278" s="7" t="str">
        <f t="shared" si="172"/>
        <v/>
      </c>
      <c r="DB278" s="7" t="str">
        <f t="shared" si="172"/>
        <v/>
      </c>
      <c r="DC278" s="7" t="str">
        <f t="shared" si="172"/>
        <v/>
      </c>
      <c r="DD278" s="7" t="str">
        <f t="shared" si="172"/>
        <v/>
      </c>
      <c r="DE278" s="7" t="str">
        <f t="shared" si="172"/>
        <v/>
      </c>
      <c r="DF278" s="7" t="str">
        <f t="shared" si="172"/>
        <v/>
      </c>
      <c r="DG278" s="7" t="str">
        <f t="shared" si="172"/>
        <v/>
      </c>
      <c r="DH278" s="7" t="str">
        <f t="shared" si="172"/>
        <v/>
      </c>
      <c r="DI278" s="7" t="str">
        <f t="shared" si="172"/>
        <v/>
      </c>
      <c r="DJ278" s="7" t="str">
        <f t="shared" si="172"/>
        <v/>
      </c>
      <c r="DK278" s="7" t="str">
        <f t="shared" si="172"/>
        <v/>
      </c>
      <c r="DL278" s="7" t="str">
        <f t="shared" si="172"/>
        <v/>
      </c>
      <c r="DM278" s="7" t="str">
        <f t="shared" si="172"/>
        <v/>
      </c>
      <c r="DN278" s="7" t="str">
        <f t="shared" si="172"/>
        <v/>
      </c>
      <c r="DO278" s="7" t="str">
        <f t="shared" si="172"/>
        <v/>
      </c>
      <c r="DP278" s="7" t="str">
        <f t="shared" si="171"/>
        <v/>
      </c>
      <c r="DQ278" s="7" t="str">
        <f t="shared" si="171"/>
        <v/>
      </c>
      <c r="DR278" s="7" t="str">
        <f t="shared" si="171"/>
        <v/>
      </c>
      <c r="DS278" s="7" t="str">
        <f t="shared" si="171"/>
        <v/>
      </c>
      <c r="DT278" s="7" t="str">
        <f t="shared" si="171"/>
        <v/>
      </c>
      <c r="DU278" s="7" t="str">
        <f t="shared" si="171"/>
        <v/>
      </c>
      <c r="DV278" s="7" t="str">
        <f t="shared" si="171"/>
        <v/>
      </c>
      <c r="DW278" s="7" t="str">
        <f t="shared" si="171"/>
        <v/>
      </c>
    </row>
    <row r="279" spans="1:127" x14ac:dyDescent="0.35">
      <c r="A279" s="84" t="s">
        <v>268</v>
      </c>
      <c r="B279" s="84" t="s">
        <v>14</v>
      </c>
      <c r="C279" s="84" t="s">
        <v>10</v>
      </c>
      <c r="D279" s="84">
        <v>0.14296400000000001</v>
      </c>
      <c r="E279" s="82">
        <f>VLOOKUP(C279,'Literature Lookup Tables'!$A$2:$D$21,4,0)</f>
        <v>0.03</v>
      </c>
      <c r="F279" s="82">
        <f>VLOOKUP(C279,'Literature Lookup Tables'!$A$2:$D$21,3,0)</f>
        <v>0</v>
      </c>
      <c r="G279" s="64">
        <f>(VLOOKUP(C279,'Literature Lookup Tables'!$A$2:$L$21,2))*D279</f>
        <v>4.2889199999999999E-3</v>
      </c>
      <c r="H279" s="64">
        <f t="shared" si="168"/>
        <v>0</v>
      </c>
      <c r="I279" s="64">
        <f t="shared" si="169"/>
        <v>4.2889199999999999E-3</v>
      </c>
      <c r="J279" s="106">
        <f>VLOOKUP(C279,'Literature Lookup Tables'!$A$2:$L$21,MATCH(B279,listHYDROGROUPS,0))</f>
        <v>74</v>
      </c>
      <c r="K279" s="7" t="str">
        <f t="shared" si="176"/>
        <v/>
      </c>
      <c r="L279" s="7" t="str">
        <f t="shared" si="176"/>
        <v/>
      </c>
      <c r="M279" s="7" t="str">
        <f t="shared" si="176"/>
        <v/>
      </c>
      <c r="N279" s="7" t="str">
        <f t="shared" si="176"/>
        <v/>
      </c>
      <c r="O279" s="7" t="str">
        <f t="shared" si="176"/>
        <v/>
      </c>
      <c r="P279" s="7" t="str">
        <f t="shared" si="176"/>
        <v/>
      </c>
      <c r="Q279" s="7" t="str">
        <f t="shared" si="176"/>
        <v/>
      </c>
      <c r="R279" s="7" t="str">
        <f t="shared" si="176"/>
        <v/>
      </c>
      <c r="S279" s="7" t="str">
        <f t="shared" si="176"/>
        <v/>
      </c>
      <c r="T279" s="7" t="str">
        <f t="shared" si="176"/>
        <v/>
      </c>
      <c r="U279" s="7" t="str">
        <f t="shared" si="176"/>
        <v/>
      </c>
      <c r="V279" s="7" t="str">
        <f t="shared" si="176"/>
        <v/>
      </c>
      <c r="W279" s="7" t="str">
        <f t="shared" si="176"/>
        <v/>
      </c>
      <c r="X279" s="7" t="str">
        <f t="shared" si="176"/>
        <v/>
      </c>
      <c r="Y279" s="7" t="str">
        <f t="shared" si="176"/>
        <v/>
      </c>
      <c r="Z279" s="7" t="str">
        <f t="shared" si="170"/>
        <v/>
      </c>
      <c r="AA279" s="7" t="str">
        <f t="shared" si="167"/>
        <v/>
      </c>
      <c r="AB279" s="7" t="str">
        <f t="shared" si="167"/>
        <v/>
      </c>
      <c r="AC279" s="7" t="str">
        <f t="shared" si="167"/>
        <v/>
      </c>
      <c r="AD279" s="7" t="str">
        <f t="shared" si="167"/>
        <v/>
      </c>
      <c r="AE279" s="7" t="str">
        <f t="shared" si="167"/>
        <v/>
      </c>
      <c r="AF279" s="7" t="str">
        <f t="shared" si="167"/>
        <v/>
      </c>
      <c r="AG279" s="7" t="str">
        <f t="shared" si="167"/>
        <v/>
      </c>
      <c r="AH279" s="7" t="str">
        <f t="shared" si="167"/>
        <v/>
      </c>
      <c r="AI279" s="7" t="str">
        <f t="shared" si="167"/>
        <v/>
      </c>
      <c r="AJ279" s="7" t="str">
        <f t="shared" si="167"/>
        <v/>
      </c>
      <c r="AK279" s="7" t="str">
        <f t="shared" si="167"/>
        <v/>
      </c>
      <c r="AL279" s="7" t="str">
        <f t="shared" si="167"/>
        <v/>
      </c>
      <c r="AM279" s="7" t="str">
        <f t="shared" si="167"/>
        <v/>
      </c>
      <c r="AN279" s="7" t="str">
        <f t="shared" si="167"/>
        <v/>
      </c>
      <c r="AO279" s="7" t="str">
        <f t="shared" si="167"/>
        <v/>
      </c>
      <c r="AP279" s="7" t="str">
        <f t="shared" si="166"/>
        <v/>
      </c>
      <c r="AQ279" s="7" t="str">
        <f t="shared" si="166"/>
        <v/>
      </c>
      <c r="AR279" s="7" t="str">
        <f t="shared" si="166"/>
        <v/>
      </c>
      <c r="AS279" s="7" t="str">
        <f t="shared" si="166"/>
        <v/>
      </c>
      <c r="AT279" s="7" t="str">
        <f t="shared" si="166"/>
        <v/>
      </c>
      <c r="AU279" s="7" t="str">
        <f t="shared" si="166"/>
        <v/>
      </c>
      <c r="AV279" s="7" t="str">
        <f t="shared" si="166"/>
        <v/>
      </c>
      <c r="AW279" s="7" t="str">
        <f t="shared" si="166"/>
        <v/>
      </c>
      <c r="AX279" s="7" t="str">
        <f t="shared" si="166"/>
        <v/>
      </c>
      <c r="AY279" s="7" t="str">
        <f t="shared" si="166"/>
        <v/>
      </c>
      <c r="AZ279" s="7" t="str">
        <f t="shared" si="166"/>
        <v/>
      </c>
      <c r="BA279" s="7" t="str">
        <f t="shared" si="166"/>
        <v/>
      </c>
      <c r="BB279" s="7" t="str">
        <f t="shared" si="166"/>
        <v/>
      </c>
      <c r="BC279" s="7" t="str">
        <f t="shared" si="166"/>
        <v/>
      </c>
      <c r="BD279" s="7" t="str">
        <f t="shared" si="166"/>
        <v/>
      </c>
      <c r="BE279" s="7" t="str">
        <f t="shared" si="166"/>
        <v/>
      </c>
      <c r="BF279" s="7" t="str">
        <f t="shared" si="165"/>
        <v/>
      </c>
      <c r="BG279" s="7" t="str">
        <f t="shared" si="165"/>
        <v/>
      </c>
      <c r="BH279" s="7" t="str">
        <f t="shared" si="165"/>
        <v/>
      </c>
      <c r="BI279" s="7" t="str">
        <f t="shared" si="165"/>
        <v/>
      </c>
      <c r="BJ279" s="7" t="str">
        <f t="shared" si="165"/>
        <v/>
      </c>
      <c r="BK279" s="7" t="str">
        <f t="shared" si="165"/>
        <v/>
      </c>
      <c r="BL279" s="7" t="str">
        <f t="shared" si="165"/>
        <v/>
      </c>
      <c r="BM279" s="7" t="str">
        <f t="shared" si="165"/>
        <v/>
      </c>
      <c r="BN279" s="7" t="str">
        <f t="shared" si="165"/>
        <v/>
      </c>
      <c r="BO279" s="7" t="str">
        <f t="shared" si="165"/>
        <v/>
      </c>
      <c r="BP279" s="7" t="str">
        <f t="shared" si="165"/>
        <v/>
      </c>
      <c r="BQ279" s="7" t="str">
        <f t="shared" si="165"/>
        <v/>
      </c>
      <c r="BR279" s="7" t="str">
        <f t="shared" si="165"/>
        <v/>
      </c>
      <c r="BS279" s="7" t="str">
        <f t="shared" si="165"/>
        <v/>
      </c>
      <c r="BT279" s="7" t="str">
        <f t="shared" si="165"/>
        <v/>
      </c>
      <c r="BU279" s="7" t="str">
        <f t="shared" si="175"/>
        <v/>
      </c>
      <c r="BV279" s="7" t="str">
        <f t="shared" si="175"/>
        <v/>
      </c>
      <c r="BW279" s="7" t="str">
        <f t="shared" si="175"/>
        <v/>
      </c>
      <c r="BX279" s="7" t="str">
        <f t="shared" si="175"/>
        <v/>
      </c>
      <c r="BY279" s="7" t="str">
        <f t="shared" si="175"/>
        <v/>
      </c>
      <c r="BZ279" s="7" t="str">
        <f t="shared" si="175"/>
        <v/>
      </c>
      <c r="CA279" s="7" t="str">
        <f t="shared" si="175"/>
        <v/>
      </c>
      <c r="CB279" s="7" t="str">
        <f t="shared" si="175"/>
        <v/>
      </c>
      <c r="CC279" s="7" t="str">
        <f t="shared" si="175"/>
        <v/>
      </c>
      <c r="CD279" s="7" t="str">
        <f t="shared" si="175"/>
        <v/>
      </c>
      <c r="CE279" s="7" t="str">
        <f t="shared" si="175"/>
        <v/>
      </c>
      <c r="CF279" s="7" t="str">
        <f t="shared" si="175"/>
        <v/>
      </c>
      <c r="CG279" s="7" t="str">
        <f t="shared" si="175"/>
        <v/>
      </c>
      <c r="CH279" s="7" t="str">
        <f t="shared" si="175"/>
        <v/>
      </c>
      <c r="CI279" s="7" t="str">
        <f t="shared" si="175"/>
        <v/>
      </c>
      <c r="CJ279" s="7" t="str">
        <f t="shared" si="175"/>
        <v/>
      </c>
      <c r="CK279" s="7" t="str">
        <f t="shared" si="173"/>
        <v/>
      </c>
      <c r="CL279" s="7" t="str">
        <f t="shared" si="173"/>
        <v/>
      </c>
      <c r="CM279" s="7" t="str">
        <f t="shared" si="173"/>
        <v/>
      </c>
      <c r="CN279" s="7" t="str">
        <f t="shared" si="173"/>
        <v/>
      </c>
      <c r="CO279" s="7" t="str">
        <f t="shared" si="173"/>
        <v/>
      </c>
      <c r="CP279" s="7" t="str">
        <f t="shared" si="173"/>
        <v/>
      </c>
      <c r="CQ279" s="7" t="str">
        <f t="shared" si="173"/>
        <v/>
      </c>
      <c r="CR279" s="7" t="str">
        <f t="shared" si="173"/>
        <v/>
      </c>
      <c r="CS279" s="7" t="str">
        <f t="shared" si="173"/>
        <v/>
      </c>
      <c r="CT279" s="7" t="str">
        <f t="shared" si="173"/>
        <v/>
      </c>
      <c r="CU279" s="7" t="str">
        <f t="shared" si="173"/>
        <v/>
      </c>
      <c r="CV279" s="7" t="str">
        <f t="shared" si="173"/>
        <v/>
      </c>
      <c r="CW279" s="7" t="str">
        <f t="shared" si="173"/>
        <v/>
      </c>
      <c r="CX279" s="7" t="str">
        <f t="shared" si="173"/>
        <v/>
      </c>
      <c r="CY279" s="7" t="str">
        <f t="shared" si="173"/>
        <v/>
      </c>
      <c r="CZ279" s="7" t="str">
        <f t="shared" si="172"/>
        <v/>
      </c>
      <c r="DA279" s="7" t="str">
        <f t="shared" si="172"/>
        <v/>
      </c>
      <c r="DB279" s="7" t="str">
        <f t="shared" si="172"/>
        <v/>
      </c>
      <c r="DC279" s="7" t="str">
        <f t="shared" si="172"/>
        <v/>
      </c>
      <c r="DD279" s="7" t="str">
        <f t="shared" si="172"/>
        <v/>
      </c>
      <c r="DE279" s="7" t="str">
        <f t="shared" si="172"/>
        <v/>
      </c>
      <c r="DF279" s="7" t="str">
        <f t="shared" si="172"/>
        <v/>
      </c>
      <c r="DG279" s="7" t="str">
        <f t="shared" si="172"/>
        <v/>
      </c>
      <c r="DH279" s="7" t="str">
        <f t="shared" si="172"/>
        <v/>
      </c>
      <c r="DI279" s="7" t="str">
        <f t="shared" si="172"/>
        <v/>
      </c>
      <c r="DJ279" s="7" t="str">
        <f t="shared" si="172"/>
        <v/>
      </c>
      <c r="DK279" s="7" t="str">
        <f t="shared" si="172"/>
        <v/>
      </c>
      <c r="DL279" s="7" t="str">
        <f t="shared" si="172"/>
        <v/>
      </c>
      <c r="DM279" s="7" t="str">
        <f t="shared" si="172"/>
        <v/>
      </c>
      <c r="DN279" s="7" t="str">
        <f t="shared" si="172"/>
        <v/>
      </c>
      <c r="DO279" s="7" t="str">
        <f t="shared" si="172"/>
        <v/>
      </c>
      <c r="DP279" s="7" t="str">
        <f t="shared" si="171"/>
        <v/>
      </c>
      <c r="DQ279" s="7" t="str">
        <f t="shared" si="171"/>
        <v/>
      </c>
      <c r="DR279" s="7" t="str">
        <f t="shared" si="171"/>
        <v/>
      </c>
      <c r="DS279" s="7" t="str">
        <f t="shared" si="171"/>
        <v/>
      </c>
      <c r="DT279" s="7" t="str">
        <f t="shared" si="171"/>
        <v/>
      </c>
      <c r="DU279" s="7" t="str">
        <f t="shared" si="171"/>
        <v/>
      </c>
      <c r="DV279" s="7" t="str">
        <f t="shared" si="171"/>
        <v/>
      </c>
      <c r="DW279" s="7" t="str">
        <f t="shared" si="171"/>
        <v/>
      </c>
    </row>
    <row r="280" spans="1:127" x14ac:dyDescent="0.35">
      <c r="A280" s="84" t="s">
        <v>304</v>
      </c>
      <c r="B280" s="84" t="s">
        <v>14</v>
      </c>
      <c r="C280" s="84" t="s">
        <v>3</v>
      </c>
      <c r="D280" s="84">
        <v>0.56287799999999999</v>
      </c>
      <c r="E280" s="82">
        <f>VLOOKUP(C280,'Literature Lookup Tables'!$A$2:$D$21,4,0)</f>
        <v>0</v>
      </c>
      <c r="F280" s="82">
        <f>VLOOKUP(C280,'Literature Lookup Tables'!$A$2:$D$21,3,0)</f>
        <v>0.2</v>
      </c>
      <c r="G280" s="64">
        <f>(VLOOKUP(C280,'Literature Lookup Tables'!$A$2:$L$21,2))*D280</f>
        <v>0.1125756</v>
      </c>
      <c r="H280" s="64">
        <f t="shared" si="168"/>
        <v>0.1125756</v>
      </c>
      <c r="I280" s="64">
        <f t="shared" si="169"/>
        <v>0</v>
      </c>
      <c r="J280" s="106">
        <f>VLOOKUP(C280,'Literature Lookup Tables'!$A$2:$L$21,MATCH(B280,listHYDROGROUPS,0))</f>
        <v>74</v>
      </c>
      <c r="K280" s="7" t="str">
        <f t="shared" si="176"/>
        <v/>
      </c>
      <c r="L280" s="7" t="str">
        <f t="shared" si="176"/>
        <v/>
      </c>
      <c r="M280" s="7" t="str">
        <f t="shared" si="177"/>
        <v/>
      </c>
      <c r="N280" s="7" t="str">
        <f t="shared" si="177"/>
        <v/>
      </c>
      <c r="O280" s="7" t="str">
        <f t="shared" si="177"/>
        <v/>
      </c>
      <c r="P280" s="7" t="str">
        <f t="shared" si="177"/>
        <v/>
      </c>
      <c r="Q280" s="7" t="str">
        <f t="shared" si="177"/>
        <v/>
      </c>
      <c r="R280" s="7" t="str">
        <f t="shared" si="177"/>
        <v/>
      </c>
      <c r="S280" s="7" t="str">
        <f t="shared" si="177"/>
        <v/>
      </c>
      <c r="T280" s="7" t="str">
        <f t="shared" si="177"/>
        <v/>
      </c>
      <c r="U280" s="7" t="str">
        <f t="shared" si="177"/>
        <v/>
      </c>
      <c r="V280" s="7" t="str">
        <f t="shared" si="177"/>
        <v/>
      </c>
      <c r="W280" s="7" t="str">
        <f t="shared" si="177"/>
        <v/>
      </c>
      <c r="X280" s="7" t="str">
        <f t="shared" si="177"/>
        <v/>
      </c>
      <c r="Y280" s="7" t="str">
        <f t="shared" si="177"/>
        <v/>
      </c>
      <c r="Z280" s="7" t="str">
        <f t="shared" si="170"/>
        <v/>
      </c>
      <c r="AA280" s="7" t="str">
        <f t="shared" si="167"/>
        <v/>
      </c>
      <c r="AB280" s="7" t="str">
        <f t="shared" si="167"/>
        <v/>
      </c>
      <c r="AC280" s="7" t="str">
        <f t="shared" si="167"/>
        <v/>
      </c>
      <c r="AD280" s="7" t="str">
        <f t="shared" si="167"/>
        <v/>
      </c>
      <c r="AE280" s="7" t="str">
        <f t="shared" si="167"/>
        <v/>
      </c>
      <c r="AF280" s="7" t="str">
        <f t="shared" si="167"/>
        <v/>
      </c>
      <c r="AG280" s="7" t="str">
        <f t="shared" si="167"/>
        <v/>
      </c>
      <c r="AH280" s="7" t="str">
        <f t="shared" si="167"/>
        <v/>
      </c>
      <c r="AI280" s="7" t="str">
        <f t="shared" si="167"/>
        <v/>
      </c>
      <c r="AJ280" s="7" t="str">
        <f t="shared" si="167"/>
        <v/>
      </c>
      <c r="AK280" s="7" t="str">
        <f t="shared" si="167"/>
        <v/>
      </c>
      <c r="AL280" s="7" t="str">
        <f t="shared" si="167"/>
        <v/>
      </c>
      <c r="AM280" s="7" t="str">
        <f t="shared" si="167"/>
        <v/>
      </c>
      <c r="AN280" s="7" t="str">
        <f t="shared" si="167"/>
        <v/>
      </c>
      <c r="AO280" s="7" t="str">
        <f t="shared" si="167"/>
        <v/>
      </c>
      <c r="AP280" s="7" t="str">
        <f t="shared" si="166"/>
        <v/>
      </c>
      <c r="AQ280" s="7" t="str">
        <f t="shared" si="166"/>
        <v/>
      </c>
      <c r="AR280" s="7" t="str">
        <f t="shared" si="166"/>
        <v/>
      </c>
      <c r="AS280" s="7" t="str">
        <f t="shared" si="166"/>
        <v/>
      </c>
      <c r="AT280" s="7" t="str">
        <f t="shared" si="166"/>
        <v/>
      </c>
      <c r="AU280" s="7" t="str">
        <f t="shared" si="166"/>
        <v/>
      </c>
      <c r="AV280" s="7" t="str">
        <f t="shared" si="166"/>
        <v/>
      </c>
      <c r="AW280" s="7" t="str">
        <f t="shared" si="166"/>
        <v/>
      </c>
      <c r="AX280" s="7" t="str">
        <f t="shared" si="166"/>
        <v/>
      </c>
      <c r="AY280" s="7" t="str">
        <f t="shared" si="166"/>
        <v/>
      </c>
      <c r="AZ280" s="7" t="str">
        <f t="shared" si="166"/>
        <v/>
      </c>
      <c r="BA280" s="7" t="str">
        <f t="shared" si="166"/>
        <v/>
      </c>
      <c r="BB280" s="7" t="str">
        <f t="shared" si="166"/>
        <v/>
      </c>
      <c r="BC280" s="7" t="str">
        <f t="shared" si="166"/>
        <v/>
      </c>
      <c r="BD280" s="7" t="str">
        <f t="shared" si="166"/>
        <v/>
      </c>
      <c r="BE280" s="7" t="str">
        <f t="shared" si="166"/>
        <v/>
      </c>
      <c r="BF280" s="7" t="str">
        <f t="shared" si="165"/>
        <v/>
      </c>
      <c r="BG280" s="7" t="str">
        <f t="shared" si="165"/>
        <v/>
      </c>
      <c r="BH280" s="7" t="str">
        <f t="shared" si="165"/>
        <v/>
      </c>
      <c r="BI280" s="7" t="str">
        <f t="shared" si="165"/>
        <v/>
      </c>
      <c r="BJ280" s="7" t="str">
        <f t="shared" si="165"/>
        <v/>
      </c>
      <c r="BK280" s="7" t="str">
        <f t="shared" si="165"/>
        <v/>
      </c>
      <c r="BL280" s="7" t="str">
        <f t="shared" si="165"/>
        <v/>
      </c>
      <c r="BM280" s="7" t="str">
        <f t="shared" si="165"/>
        <v/>
      </c>
      <c r="BN280" s="7" t="str">
        <f t="shared" si="165"/>
        <v/>
      </c>
      <c r="BO280" s="7" t="str">
        <f t="shared" si="165"/>
        <v/>
      </c>
      <c r="BP280" s="7" t="str">
        <f t="shared" si="165"/>
        <v/>
      </c>
      <c r="BQ280" s="7" t="str">
        <f t="shared" si="165"/>
        <v/>
      </c>
      <c r="BR280" s="7" t="str">
        <f t="shared" si="165"/>
        <v/>
      </c>
      <c r="BS280" s="7" t="str">
        <f t="shared" si="165"/>
        <v/>
      </c>
      <c r="BT280" s="7" t="str">
        <f t="shared" si="165"/>
        <v/>
      </c>
      <c r="BU280" s="7" t="str">
        <f t="shared" si="175"/>
        <v/>
      </c>
      <c r="BV280" s="7" t="str">
        <f t="shared" si="175"/>
        <v/>
      </c>
      <c r="BW280" s="7" t="str">
        <f t="shared" si="175"/>
        <v/>
      </c>
      <c r="BX280" s="7" t="str">
        <f t="shared" si="175"/>
        <v/>
      </c>
      <c r="BY280" s="7" t="str">
        <f t="shared" si="175"/>
        <v/>
      </c>
      <c r="BZ280" s="7" t="str">
        <f t="shared" si="175"/>
        <v/>
      </c>
      <c r="CA280" s="7" t="str">
        <f t="shared" si="175"/>
        <v/>
      </c>
      <c r="CB280" s="7" t="str">
        <f t="shared" si="175"/>
        <v/>
      </c>
      <c r="CC280" s="7" t="str">
        <f t="shared" si="175"/>
        <v/>
      </c>
      <c r="CD280" s="7" t="str">
        <f t="shared" si="175"/>
        <v/>
      </c>
      <c r="CE280" s="7" t="str">
        <f t="shared" si="175"/>
        <v/>
      </c>
      <c r="CF280" s="7" t="str">
        <f t="shared" si="175"/>
        <v/>
      </c>
      <c r="CG280" s="7" t="str">
        <f t="shared" si="175"/>
        <v/>
      </c>
      <c r="CH280" s="7" t="str">
        <f t="shared" si="175"/>
        <v/>
      </c>
      <c r="CI280" s="7" t="str">
        <f t="shared" si="175"/>
        <v/>
      </c>
      <c r="CJ280" s="7" t="str">
        <f t="shared" si="175"/>
        <v/>
      </c>
      <c r="CK280" s="7" t="str">
        <f t="shared" si="173"/>
        <v/>
      </c>
      <c r="CL280" s="7" t="str">
        <f t="shared" si="173"/>
        <v/>
      </c>
      <c r="CM280" s="7" t="str">
        <f t="shared" si="173"/>
        <v/>
      </c>
      <c r="CN280" s="7" t="str">
        <f t="shared" si="173"/>
        <v/>
      </c>
      <c r="CO280" s="7" t="str">
        <f t="shared" si="173"/>
        <v/>
      </c>
      <c r="CP280" s="7" t="str">
        <f t="shared" si="173"/>
        <v/>
      </c>
      <c r="CQ280" s="7" t="str">
        <f t="shared" si="173"/>
        <v/>
      </c>
      <c r="CR280" s="7" t="str">
        <f t="shared" si="173"/>
        <v/>
      </c>
      <c r="CS280" s="7" t="str">
        <f t="shared" si="173"/>
        <v/>
      </c>
      <c r="CT280" s="7" t="str">
        <f t="shared" si="173"/>
        <v/>
      </c>
      <c r="CU280" s="7" t="str">
        <f t="shared" si="173"/>
        <v/>
      </c>
      <c r="CV280" s="7" t="str">
        <f t="shared" si="173"/>
        <v/>
      </c>
      <c r="CW280" s="7" t="str">
        <f t="shared" si="173"/>
        <v/>
      </c>
      <c r="CX280" s="7" t="str">
        <f t="shared" si="173"/>
        <v/>
      </c>
      <c r="CY280" s="7" t="str">
        <f t="shared" si="173"/>
        <v/>
      </c>
      <c r="CZ280" s="7" t="str">
        <f t="shared" si="172"/>
        <v/>
      </c>
      <c r="DA280" s="7" t="str">
        <f t="shared" si="172"/>
        <v/>
      </c>
      <c r="DB280" s="7" t="str">
        <f t="shared" si="172"/>
        <v/>
      </c>
      <c r="DC280" s="7" t="str">
        <f t="shared" si="172"/>
        <v/>
      </c>
      <c r="DD280" s="7" t="str">
        <f t="shared" si="172"/>
        <v/>
      </c>
      <c r="DE280" s="7" t="str">
        <f t="shared" si="172"/>
        <v/>
      </c>
      <c r="DF280" s="7" t="str">
        <f t="shared" si="172"/>
        <v/>
      </c>
      <c r="DG280" s="7" t="str">
        <f t="shared" si="172"/>
        <v/>
      </c>
      <c r="DH280" s="7" t="str">
        <f t="shared" si="172"/>
        <v/>
      </c>
      <c r="DI280" s="7" t="str">
        <f t="shared" si="172"/>
        <v/>
      </c>
      <c r="DJ280" s="7" t="str">
        <f t="shared" si="172"/>
        <v/>
      </c>
      <c r="DK280" s="7" t="str">
        <f t="shared" si="172"/>
        <v/>
      </c>
      <c r="DL280" s="7" t="str">
        <f t="shared" si="172"/>
        <v/>
      </c>
      <c r="DM280" s="7" t="str">
        <f t="shared" si="172"/>
        <v/>
      </c>
      <c r="DN280" s="7" t="str">
        <f t="shared" si="172"/>
        <v/>
      </c>
      <c r="DO280" s="7" t="str">
        <f t="shared" si="172"/>
        <v/>
      </c>
      <c r="DP280" s="7" t="str">
        <f t="shared" si="171"/>
        <v/>
      </c>
      <c r="DQ280" s="7" t="str">
        <f t="shared" si="171"/>
        <v/>
      </c>
      <c r="DR280" s="7" t="str">
        <f t="shared" si="171"/>
        <v/>
      </c>
      <c r="DS280" s="7" t="str">
        <f t="shared" si="171"/>
        <v/>
      </c>
      <c r="DT280" s="7" t="str">
        <f t="shared" si="171"/>
        <v/>
      </c>
      <c r="DU280" s="7" t="str">
        <f t="shared" si="171"/>
        <v/>
      </c>
      <c r="DV280" s="7" t="str">
        <f t="shared" si="171"/>
        <v/>
      </c>
      <c r="DW280" s="7" t="str">
        <f t="shared" si="171"/>
        <v/>
      </c>
    </row>
    <row r="281" spans="1:127" x14ac:dyDescent="0.35">
      <c r="A281" s="84" t="s">
        <v>305</v>
      </c>
      <c r="B281" s="84" t="s">
        <v>14</v>
      </c>
      <c r="C281" s="84" t="s">
        <v>3</v>
      </c>
      <c r="D281" s="84">
        <v>4.8746309999999999</v>
      </c>
      <c r="E281" s="82">
        <f>VLOOKUP(C281,'Literature Lookup Tables'!$A$2:$D$21,4,0)</f>
        <v>0</v>
      </c>
      <c r="F281" s="82">
        <f>VLOOKUP(C281,'Literature Lookup Tables'!$A$2:$D$21,3,0)</f>
        <v>0.2</v>
      </c>
      <c r="G281" s="64">
        <f>(VLOOKUP(C281,'Literature Lookup Tables'!$A$2:$L$21,2))*D281</f>
        <v>0.97492620000000008</v>
      </c>
      <c r="H281" s="64">
        <f t="shared" si="168"/>
        <v>0.97492620000000008</v>
      </c>
      <c r="I281" s="64">
        <f t="shared" si="169"/>
        <v>0</v>
      </c>
      <c r="J281" s="106">
        <f>VLOOKUP(C281,'Literature Lookup Tables'!$A$2:$L$21,MATCH(B281,listHYDROGROUPS,0))</f>
        <v>74</v>
      </c>
      <c r="K281" s="7" t="str">
        <f t="shared" si="176"/>
        <v/>
      </c>
      <c r="L281" s="7" t="str">
        <f t="shared" si="176"/>
        <v/>
      </c>
      <c r="M281" s="7" t="str">
        <f t="shared" si="176"/>
        <v/>
      </c>
      <c r="N281" s="7" t="str">
        <f t="shared" si="176"/>
        <v/>
      </c>
      <c r="O281" s="7" t="str">
        <f t="shared" si="176"/>
        <v/>
      </c>
      <c r="P281" s="7" t="str">
        <f t="shared" si="176"/>
        <v/>
      </c>
      <c r="Q281" s="7" t="str">
        <f t="shared" si="176"/>
        <v/>
      </c>
      <c r="R281" s="7" t="str">
        <f t="shared" si="176"/>
        <v/>
      </c>
      <c r="S281" s="7" t="str">
        <f t="shared" si="176"/>
        <v/>
      </c>
      <c r="T281" s="7" t="str">
        <f t="shared" si="176"/>
        <v/>
      </c>
      <c r="U281" s="7" t="str">
        <f t="shared" si="176"/>
        <v/>
      </c>
      <c r="V281" s="7" t="str">
        <f t="shared" si="176"/>
        <v/>
      </c>
      <c r="W281" s="7" t="str">
        <f t="shared" si="176"/>
        <v/>
      </c>
      <c r="X281" s="7" t="str">
        <f t="shared" si="176"/>
        <v/>
      </c>
      <c r="Y281" s="7" t="str">
        <f t="shared" si="176"/>
        <v/>
      </c>
      <c r="Z281" s="7" t="str">
        <f t="shared" si="170"/>
        <v/>
      </c>
      <c r="AA281" s="7" t="str">
        <f t="shared" si="167"/>
        <v/>
      </c>
      <c r="AB281" s="7" t="str">
        <f t="shared" si="167"/>
        <v/>
      </c>
      <c r="AC281" s="7" t="str">
        <f t="shared" si="167"/>
        <v/>
      </c>
      <c r="AD281" s="7" t="str">
        <f t="shared" si="167"/>
        <v/>
      </c>
      <c r="AE281" s="7" t="str">
        <f t="shared" si="167"/>
        <v/>
      </c>
      <c r="AF281" s="7" t="str">
        <f t="shared" si="167"/>
        <v/>
      </c>
      <c r="AG281" s="7" t="str">
        <f t="shared" si="167"/>
        <v/>
      </c>
      <c r="AH281" s="7" t="str">
        <f t="shared" si="167"/>
        <v/>
      </c>
      <c r="AI281" s="7" t="str">
        <f t="shared" si="167"/>
        <v/>
      </c>
      <c r="AJ281" s="7" t="str">
        <f t="shared" si="167"/>
        <v/>
      </c>
      <c r="AK281" s="7" t="str">
        <f t="shared" si="167"/>
        <v/>
      </c>
      <c r="AL281" s="7" t="str">
        <f t="shared" si="167"/>
        <v/>
      </c>
      <c r="AM281" s="7" t="str">
        <f t="shared" si="167"/>
        <v/>
      </c>
      <c r="AN281" s="7" t="str">
        <f t="shared" si="167"/>
        <v/>
      </c>
      <c r="AO281" s="7" t="str">
        <f t="shared" si="167"/>
        <v/>
      </c>
      <c r="AP281" s="7" t="str">
        <f t="shared" si="166"/>
        <v/>
      </c>
      <c r="AQ281" s="7" t="str">
        <f t="shared" si="166"/>
        <v/>
      </c>
      <c r="AR281" s="7" t="str">
        <f t="shared" si="166"/>
        <v/>
      </c>
      <c r="AS281" s="7" t="str">
        <f t="shared" si="166"/>
        <v/>
      </c>
      <c r="AT281" s="7" t="str">
        <f t="shared" si="166"/>
        <v/>
      </c>
      <c r="AU281" s="7" t="str">
        <f t="shared" si="166"/>
        <v/>
      </c>
      <c r="AV281" s="7" t="str">
        <f t="shared" si="166"/>
        <v/>
      </c>
      <c r="AW281" s="7" t="str">
        <f t="shared" si="166"/>
        <v/>
      </c>
      <c r="AX281" s="7" t="str">
        <f t="shared" si="166"/>
        <v/>
      </c>
      <c r="AY281" s="7" t="str">
        <f t="shared" si="166"/>
        <v/>
      </c>
      <c r="AZ281" s="7" t="str">
        <f t="shared" si="166"/>
        <v/>
      </c>
      <c r="BA281" s="7" t="str">
        <f t="shared" si="166"/>
        <v/>
      </c>
      <c r="BB281" s="7" t="str">
        <f t="shared" si="166"/>
        <v/>
      </c>
      <c r="BC281" s="7" t="str">
        <f t="shared" si="166"/>
        <v/>
      </c>
      <c r="BD281" s="7" t="str">
        <f t="shared" si="166"/>
        <v/>
      </c>
      <c r="BE281" s="7" t="str">
        <f t="shared" si="166"/>
        <v/>
      </c>
      <c r="BF281" s="7" t="str">
        <f t="shared" si="165"/>
        <v/>
      </c>
      <c r="BG281" s="7" t="str">
        <f t="shared" si="165"/>
        <v/>
      </c>
      <c r="BH281" s="7" t="str">
        <f t="shared" si="165"/>
        <v/>
      </c>
      <c r="BI281" s="7" t="str">
        <f t="shared" si="165"/>
        <v/>
      </c>
      <c r="BJ281" s="7" t="str">
        <f t="shared" si="165"/>
        <v/>
      </c>
      <c r="BK281" s="7" t="str">
        <f t="shared" si="165"/>
        <v/>
      </c>
      <c r="BL281" s="7" t="str">
        <f t="shared" si="165"/>
        <v/>
      </c>
      <c r="BM281" s="7" t="str">
        <f t="shared" si="165"/>
        <v/>
      </c>
      <c r="BN281" s="7" t="str">
        <f t="shared" si="165"/>
        <v/>
      </c>
      <c r="BO281" s="7" t="str">
        <f t="shared" si="165"/>
        <v/>
      </c>
      <c r="BP281" s="7" t="str">
        <f t="shared" si="165"/>
        <v/>
      </c>
      <c r="BQ281" s="7" t="str">
        <f t="shared" si="165"/>
        <v/>
      </c>
      <c r="BR281" s="7" t="str">
        <f t="shared" si="165"/>
        <v/>
      </c>
      <c r="BS281" s="7" t="str">
        <f t="shared" si="165"/>
        <v/>
      </c>
      <c r="BT281" s="7" t="str">
        <f t="shared" si="165"/>
        <v/>
      </c>
      <c r="BU281" s="7" t="str">
        <f t="shared" si="175"/>
        <v/>
      </c>
      <c r="BV281" s="7" t="str">
        <f t="shared" si="175"/>
        <v/>
      </c>
      <c r="BW281" s="7" t="str">
        <f t="shared" si="175"/>
        <v/>
      </c>
      <c r="BX281" s="7" t="str">
        <f t="shared" si="175"/>
        <v/>
      </c>
      <c r="BY281" s="7" t="str">
        <f t="shared" si="175"/>
        <v/>
      </c>
      <c r="BZ281" s="7" t="str">
        <f t="shared" si="175"/>
        <v/>
      </c>
      <c r="CA281" s="7" t="str">
        <f t="shared" si="175"/>
        <v/>
      </c>
      <c r="CB281" s="7" t="str">
        <f t="shared" si="175"/>
        <v/>
      </c>
      <c r="CC281" s="7" t="str">
        <f t="shared" si="175"/>
        <v/>
      </c>
      <c r="CD281" s="7" t="str">
        <f t="shared" si="175"/>
        <v/>
      </c>
      <c r="CE281" s="7" t="str">
        <f t="shared" si="175"/>
        <v/>
      </c>
      <c r="CF281" s="7" t="str">
        <f t="shared" si="175"/>
        <v/>
      </c>
      <c r="CG281" s="7" t="str">
        <f t="shared" si="175"/>
        <v/>
      </c>
      <c r="CH281" s="7" t="str">
        <f t="shared" si="175"/>
        <v/>
      </c>
      <c r="CI281" s="7" t="str">
        <f t="shared" si="175"/>
        <v/>
      </c>
      <c r="CJ281" s="7" t="str">
        <f t="shared" si="175"/>
        <v/>
      </c>
      <c r="CK281" s="7" t="str">
        <f t="shared" si="173"/>
        <v/>
      </c>
      <c r="CL281" s="7" t="str">
        <f t="shared" si="173"/>
        <v/>
      </c>
      <c r="CM281" s="7" t="str">
        <f t="shared" si="173"/>
        <v/>
      </c>
      <c r="CN281" s="7" t="str">
        <f t="shared" si="173"/>
        <v/>
      </c>
      <c r="CO281" s="7" t="str">
        <f t="shared" si="173"/>
        <v/>
      </c>
      <c r="CP281" s="7" t="str">
        <f t="shared" si="173"/>
        <v/>
      </c>
      <c r="CQ281" s="7" t="str">
        <f t="shared" si="173"/>
        <v/>
      </c>
      <c r="CR281" s="7" t="str">
        <f t="shared" si="173"/>
        <v/>
      </c>
      <c r="CS281" s="7" t="str">
        <f t="shared" si="173"/>
        <v/>
      </c>
      <c r="CT281" s="7" t="str">
        <f t="shared" si="173"/>
        <v/>
      </c>
      <c r="CU281" s="7" t="str">
        <f t="shared" si="173"/>
        <v/>
      </c>
      <c r="CV281" s="7" t="str">
        <f t="shared" si="173"/>
        <v/>
      </c>
      <c r="CW281" s="7" t="str">
        <f t="shared" si="173"/>
        <v/>
      </c>
      <c r="CX281" s="7" t="str">
        <f t="shared" si="173"/>
        <v/>
      </c>
      <c r="CY281" s="7" t="str">
        <f t="shared" si="173"/>
        <v/>
      </c>
      <c r="CZ281" s="7" t="str">
        <f t="shared" si="172"/>
        <v/>
      </c>
      <c r="DA281" s="7" t="str">
        <f t="shared" si="172"/>
        <v/>
      </c>
      <c r="DB281" s="7" t="str">
        <f t="shared" si="172"/>
        <v/>
      </c>
      <c r="DC281" s="7" t="str">
        <f t="shared" si="172"/>
        <v/>
      </c>
      <c r="DD281" s="7" t="str">
        <f t="shared" si="172"/>
        <v/>
      </c>
      <c r="DE281" s="7" t="str">
        <f t="shared" si="172"/>
        <v/>
      </c>
      <c r="DF281" s="7" t="str">
        <f t="shared" si="172"/>
        <v/>
      </c>
      <c r="DG281" s="7" t="str">
        <f t="shared" si="172"/>
        <v/>
      </c>
      <c r="DH281" s="7" t="str">
        <f t="shared" si="172"/>
        <v/>
      </c>
      <c r="DI281" s="7" t="str">
        <f t="shared" si="172"/>
        <v/>
      </c>
      <c r="DJ281" s="7" t="str">
        <f t="shared" si="172"/>
        <v/>
      </c>
      <c r="DK281" s="7" t="str">
        <f t="shared" si="172"/>
        <v/>
      </c>
      <c r="DL281" s="7" t="str">
        <f t="shared" si="172"/>
        <v/>
      </c>
      <c r="DM281" s="7" t="str">
        <f t="shared" si="172"/>
        <v/>
      </c>
      <c r="DN281" s="7" t="str">
        <f t="shared" si="172"/>
        <v/>
      </c>
      <c r="DO281" s="7" t="str">
        <f t="shared" si="172"/>
        <v/>
      </c>
      <c r="DP281" s="7" t="str">
        <f t="shared" si="171"/>
        <v/>
      </c>
      <c r="DQ281" s="7" t="str">
        <f t="shared" si="171"/>
        <v/>
      </c>
      <c r="DR281" s="7" t="str">
        <f t="shared" si="171"/>
        <v/>
      </c>
      <c r="DS281" s="7" t="str">
        <f t="shared" si="171"/>
        <v/>
      </c>
      <c r="DT281" s="7" t="str">
        <f t="shared" si="171"/>
        <v/>
      </c>
      <c r="DU281" s="7" t="str">
        <f t="shared" si="171"/>
        <v/>
      </c>
      <c r="DV281" s="7" t="str">
        <f t="shared" si="171"/>
        <v/>
      </c>
      <c r="DW281" s="7" t="str">
        <f t="shared" si="171"/>
        <v/>
      </c>
    </row>
    <row r="282" spans="1:127" x14ac:dyDescent="0.35">
      <c r="A282" s="84" t="s">
        <v>301</v>
      </c>
      <c r="B282" s="84" t="s">
        <v>14</v>
      </c>
      <c r="C282" s="84" t="s">
        <v>3</v>
      </c>
      <c r="D282" s="84">
        <v>2.177492</v>
      </c>
      <c r="E282" s="82">
        <f>VLOOKUP(C282,'Literature Lookup Tables'!$A$2:$D$21,4,0)</f>
        <v>0</v>
      </c>
      <c r="F282" s="82">
        <f>VLOOKUP(C282,'Literature Lookup Tables'!$A$2:$D$21,3,0)</f>
        <v>0.2</v>
      </c>
      <c r="G282" s="64">
        <f>(VLOOKUP(C282,'Literature Lookup Tables'!$A$2:$L$21,2))*D282</f>
        <v>0.43549840000000001</v>
      </c>
      <c r="H282" s="64">
        <f t="shared" si="168"/>
        <v>0.43549840000000001</v>
      </c>
      <c r="I282" s="64">
        <f t="shared" si="169"/>
        <v>0</v>
      </c>
      <c r="J282" s="106">
        <f>VLOOKUP(C282,'Literature Lookup Tables'!$A$2:$L$21,MATCH(B282,listHYDROGROUPS,0))</f>
        <v>74</v>
      </c>
      <c r="K282" s="7" t="str">
        <f t="shared" si="176"/>
        <v/>
      </c>
      <c r="L282" s="7" t="str">
        <f t="shared" si="176"/>
        <v/>
      </c>
      <c r="M282" s="7" t="str">
        <f t="shared" si="177"/>
        <v/>
      </c>
      <c r="N282" s="7" t="str">
        <f t="shared" si="177"/>
        <v/>
      </c>
      <c r="O282" s="7" t="str">
        <f t="shared" si="177"/>
        <v/>
      </c>
      <c r="P282" s="7" t="str">
        <f t="shared" si="177"/>
        <v/>
      </c>
      <c r="Q282" s="7" t="str">
        <f t="shared" si="177"/>
        <v/>
      </c>
      <c r="R282" s="7" t="str">
        <f t="shared" si="177"/>
        <v/>
      </c>
      <c r="S282" s="7" t="str">
        <f t="shared" si="177"/>
        <v/>
      </c>
      <c r="T282" s="7" t="str">
        <f t="shared" si="177"/>
        <v/>
      </c>
      <c r="U282" s="7" t="str">
        <f t="shared" si="177"/>
        <v/>
      </c>
      <c r="V282" s="7" t="str">
        <f t="shared" si="177"/>
        <v/>
      </c>
      <c r="W282" s="7" t="str">
        <f t="shared" si="177"/>
        <v/>
      </c>
      <c r="X282" s="7" t="str">
        <f t="shared" si="177"/>
        <v/>
      </c>
      <c r="Y282" s="7" t="str">
        <f t="shared" si="177"/>
        <v/>
      </c>
      <c r="Z282" s="7" t="str">
        <f t="shared" si="170"/>
        <v/>
      </c>
      <c r="AA282" s="7" t="str">
        <f t="shared" si="167"/>
        <v/>
      </c>
      <c r="AB282" s="7" t="str">
        <f t="shared" si="167"/>
        <v/>
      </c>
      <c r="AC282" s="7" t="str">
        <f t="shared" si="167"/>
        <v/>
      </c>
      <c r="AD282" s="7" t="str">
        <f t="shared" si="167"/>
        <v/>
      </c>
      <c r="AE282" s="7" t="str">
        <f t="shared" si="167"/>
        <v/>
      </c>
      <c r="AF282" s="7" t="str">
        <f t="shared" si="167"/>
        <v/>
      </c>
      <c r="AG282" s="7" t="str">
        <f t="shared" si="167"/>
        <v/>
      </c>
      <c r="AH282" s="7" t="str">
        <f t="shared" si="167"/>
        <v/>
      </c>
      <c r="AI282" s="7" t="str">
        <f t="shared" si="167"/>
        <v/>
      </c>
      <c r="AJ282" s="7" t="str">
        <f t="shared" si="167"/>
        <v/>
      </c>
      <c r="AK282" s="7" t="str">
        <f t="shared" si="167"/>
        <v/>
      </c>
      <c r="AL282" s="7" t="str">
        <f t="shared" si="167"/>
        <v/>
      </c>
      <c r="AM282" s="7" t="str">
        <f t="shared" si="167"/>
        <v/>
      </c>
      <c r="AN282" s="7" t="str">
        <f t="shared" si="167"/>
        <v/>
      </c>
      <c r="AO282" s="7" t="str">
        <f t="shared" si="167"/>
        <v/>
      </c>
      <c r="AP282" s="7" t="str">
        <f t="shared" si="166"/>
        <v/>
      </c>
      <c r="AQ282" s="7" t="str">
        <f t="shared" si="166"/>
        <v/>
      </c>
      <c r="AR282" s="7" t="str">
        <f t="shared" si="166"/>
        <v/>
      </c>
      <c r="AS282" s="7" t="str">
        <f t="shared" si="166"/>
        <v/>
      </c>
      <c r="AT282" s="7" t="str">
        <f t="shared" si="166"/>
        <v/>
      </c>
      <c r="AU282" s="7" t="str">
        <f t="shared" si="166"/>
        <v/>
      </c>
      <c r="AV282" s="7" t="str">
        <f t="shared" si="166"/>
        <v/>
      </c>
      <c r="AW282" s="7" t="str">
        <f t="shared" si="166"/>
        <v/>
      </c>
      <c r="AX282" s="7" t="str">
        <f t="shared" si="166"/>
        <v/>
      </c>
      <c r="AY282" s="7" t="str">
        <f t="shared" si="166"/>
        <v/>
      </c>
      <c r="AZ282" s="7" t="str">
        <f t="shared" si="166"/>
        <v/>
      </c>
      <c r="BA282" s="7" t="str">
        <f t="shared" si="166"/>
        <v/>
      </c>
      <c r="BB282" s="7" t="str">
        <f t="shared" si="166"/>
        <v/>
      </c>
      <c r="BC282" s="7" t="str">
        <f t="shared" si="166"/>
        <v/>
      </c>
      <c r="BD282" s="7" t="str">
        <f t="shared" si="166"/>
        <v/>
      </c>
      <c r="BE282" s="7" t="str">
        <f t="shared" ref="BE282:BT297" si="178">IF($A282=BE$11,$J282*$D282,"")</f>
        <v/>
      </c>
      <c r="BF282" s="7" t="str">
        <f t="shared" si="178"/>
        <v/>
      </c>
      <c r="BG282" s="7" t="str">
        <f t="shared" si="178"/>
        <v/>
      </c>
      <c r="BH282" s="7" t="str">
        <f t="shared" si="178"/>
        <v/>
      </c>
      <c r="BI282" s="7" t="str">
        <f t="shared" si="178"/>
        <v/>
      </c>
      <c r="BJ282" s="7" t="str">
        <f t="shared" si="178"/>
        <v/>
      </c>
      <c r="BK282" s="7" t="str">
        <f t="shared" si="178"/>
        <v/>
      </c>
      <c r="BL282" s="7" t="str">
        <f t="shared" si="178"/>
        <v/>
      </c>
      <c r="BM282" s="7" t="str">
        <f t="shared" si="178"/>
        <v/>
      </c>
      <c r="BN282" s="7" t="str">
        <f t="shared" si="178"/>
        <v/>
      </c>
      <c r="BO282" s="7" t="str">
        <f t="shared" si="178"/>
        <v/>
      </c>
      <c r="BP282" s="7" t="str">
        <f t="shared" si="178"/>
        <v/>
      </c>
      <c r="BQ282" s="7" t="str">
        <f t="shared" si="178"/>
        <v/>
      </c>
      <c r="BR282" s="7" t="str">
        <f t="shared" si="178"/>
        <v/>
      </c>
      <c r="BS282" s="7" t="str">
        <f t="shared" si="178"/>
        <v/>
      </c>
      <c r="BT282" s="7" t="str">
        <f t="shared" si="178"/>
        <v/>
      </c>
      <c r="BU282" s="7" t="str">
        <f t="shared" si="175"/>
        <v/>
      </c>
      <c r="BV282" s="7" t="str">
        <f t="shared" si="175"/>
        <v/>
      </c>
      <c r="BW282" s="7" t="str">
        <f t="shared" si="175"/>
        <v/>
      </c>
      <c r="BX282" s="7" t="str">
        <f t="shared" si="175"/>
        <v/>
      </c>
      <c r="BY282" s="7" t="str">
        <f t="shared" si="175"/>
        <v/>
      </c>
      <c r="BZ282" s="7" t="str">
        <f t="shared" si="175"/>
        <v/>
      </c>
      <c r="CA282" s="7" t="str">
        <f t="shared" si="175"/>
        <v/>
      </c>
      <c r="CB282" s="7" t="str">
        <f t="shared" si="175"/>
        <v/>
      </c>
      <c r="CC282" s="7" t="str">
        <f t="shared" si="175"/>
        <v/>
      </c>
      <c r="CD282" s="7" t="str">
        <f t="shared" si="175"/>
        <v/>
      </c>
      <c r="CE282" s="7" t="str">
        <f t="shared" si="175"/>
        <v/>
      </c>
      <c r="CF282" s="7" t="str">
        <f t="shared" si="175"/>
        <v/>
      </c>
      <c r="CG282" s="7" t="str">
        <f t="shared" si="175"/>
        <v/>
      </c>
      <c r="CH282" s="7" t="str">
        <f t="shared" si="175"/>
        <v/>
      </c>
      <c r="CI282" s="7" t="str">
        <f t="shared" si="175"/>
        <v/>
      </c>
      <c r="CJ282" s="7" t="str">
        <f t="shared" si="175"/>
        <v/>
      </c>
      <c r="CK282" s="7" t="str">
        <f t="shared" si="173"/>
        <v/>
      </c>
      <c r="CL282" s="7" t="str">
        <f t="shared" si="173"/>
        <v/>
      </c>
      <c r="CM282" s="7" t="str">
        <f t="shared" si="173"/>
        <v/>
      </c>
      <c r="CN282" s="7" t="str">
        <f t="shared" si="173"/>
        <v/>
      </c>
      <c r="CO282" s="7" t="str">
        <f t="shared" si="173"/>
        <v/>
      </c>
      <c r="CP282" s="7" t="str">
        <f t="shared" si="173"/>
        <v/>
      </c>
      <c r="CQ282" s="7" t="str">
        <f t="shared" si="173"/>
        <v/>
      </c>
      <c r="CR282" s="7" t="str">
        <f t="shared" si="173"/>
        <v/>
      </c>
      <c r="CS282" s="7" t="str">
        <f t="shared" si="173"/>
        <v/>
      </c>
      <c r="CT282" s="7" t="str">
        <f t="shared" si="173"/>
        <v/>
      </c>
      <c r="CU282" s="7" t="str">
        <f t="shared" si="173"/>
        <v/>
      </c>
      <c r="CV282" s="7" t="str">
        <f t="shared" si="173"/>
        <v/>
      </c>
      <c r="CW282" s="7" t="str">
        <f t="shared" si="173"/>
        <v/>
      </c>
      <c r="CX282" s="7" t="str">
        <f t="shared" si="173"/>
        <v/>
      </c>
      <c r="CY282" s="7" t="str">
        <f t="shared" si="173"/>
        <v/>
      </c>
      <c r="CZ282" s="7" t="str">
        <f t="shared" si="172"/>
        <v/>
      </c>
      <c r="DA282" s="7" t="str">
        <f t="shared" si="172"/>
        <v/>
      </c>
      <c r="DB282" s="7" t="str">
        <f t="shared" si="172"/>
        <v/>
      </c>
      <c r="DC282" s="7" t="str">
        <f t="shared" si="172"/>
        <v/>
      </c>
      <c r="DD282" s="7" t="str">
        <f t="shared" si="172"/>
        <v/>
      </c>
      <c r="DE282" s="7" t="str">
        <f t="shared" si="172"/>
        <v/>
      </c>
      <c r="DF282" s="7" t="str">
        <f t="shared" si="172"/>
        <v/>
      </c>
      <c r="DG282" s="7" t="str">
        <f t="shared" si="172"/>
        <v/>
      </c>
      <c r="DH282" s="7" t="str">
        <f t="shared" si="172"/>
        <v/>
      </c>
      <c r="DI282" s="7" t="str">
        <f t="shared" si="172"/>
        <v/>
      </c>
      <c r="DJ282" s="7" t="str">
        <f t="shared" si="172"/>
        <v/>
      </c>
      <c r="DK282" s="7" t="str">
        <f t="shared" si="172"/>
        <v/>
      </c>
      <c r="DL282" s="7" t="str">
        <f t="shared" si="172"/>
        <v/>
      </c>
      <c r="DM282" s="7" t="str">
        <f t="shared" si="172"/>
        <v/>
      </c>
      <c r="DN282" s="7" t="str">
        <f t="shared" si="172"/>
        <v/>
      </c>
      <c r="DO282" s="7" t="str">
        <f t="shared" si="172"/>
        <v/>
      </c>
      <c r="DP282" s="7" t="str">
        <f t="shared" si="171"/>
        <v/>
      </c>
      <c r="DQ282" s="7" t="str">
        <f t="shared" si="171"/>
        <v/>
      </c>
      <c r="DR282" s="7" t="str">
        <f t="shared" si="171"/>
        <v/>
      </c>
      <c r="DS282" s="7" t="str">
        <f t="shared" si="171"/>
        <v/>
      </c>
      <c r="DT282" s="7" t="str">
        <f t="shared" si="171"/>
        <v/>
      </c>
      <c r="DU282" s="7" t="str">
        <f t="shared" si="171"/>
        <v/>
      </c>
      <c r="DV282" s="7" t="str">
        <f t="shared" si="171"/>
        <v/>
      </c>
      <c r="DW282" s="7" t="str">
        <f t="shared" si="171"/>
        <v/>
      </c>
    </row>
    <row r="283" spans="1:127" x14ac:dyDescent="0.35">
      <c r="A283" s="84" t="s">
        <v>304</v>
      </c>
      <c r="B283" s="84" t="s">
        <v>14</v>
      </c>
      <c r="C283" s="84" t="s">
        <v>10</v>
      </c>
      <c r="D283" s="84">
        <v>2.5645199999999999</v>
      </c>
      <c r="E283" s="82">
        <f>VLOOKUP(C283,'Literature Lookup Tables'!$A$2:$D$21,4,0)</f>
        <v>0.03</v>
      </c>
      <c r="F283" s="82">
        <f>VLOOKUP(C283,'Literature Lookup Tables'!$A$2:$D$21,3,0)</f>
        <v>0</v>
      </c>
      <c r="G283" s="64">
        <f>(VLOOKUP(C283,'Literature Lookup Tables'!$A$2:$L$21,2))*D283</f>
        <v>7.6935599999999993E-2</v>
      </c>
      <c r="H283" s="64">
        <f t="shared" si="168"/>
        <v>0</v>
      </c>
      <c r="I283" s="64">
        <f t="shared" si="169"/>
        <v>7.6935599999999993E-2</v>
      </c>
      <c r="J283" s="106">
        <f>VLOOKUP(C283,'Literature Lookup Tables'!$A$2:$L$21,MATCH(B283,listHYDROGROUPS,0))</f>
        <v>74</v>
      </c>
      <c r="K283" s="7" t="str">
        <f t="shared" si="176"/>
        <v/>
      </c>
      <c r="L283" s="7" t="str">
        <f t="shared" si="176"/>
        <v/>
      </c>
      <c r="M283" s="7" t="str">
        <f t="shared" si="176"/>
        <v/>
      </c>
      <c r="N283" s="7" t="str">
        <f t="shared" si="176"/>
        <v/>
      </c>
      <c r="O283" s="7" t="str">
        <f t="shared" si="176"/>
        <v/>
      </c>
      <c r="P283" s="7" t="str">
        <f t="shared" si="176"/>
        <v/>
      </c>
      <c r="Q283" s="7" t="str">
        <f t="shared" si="176"/>
        <v/>
      </c>
      <c r="R283" s="7" t="str">
        <f t="shared" si="176"/>
        <v/>
      </c>
      <c r="S283" s="7" t="str">
        <f t="shared" si="176"/>
        <v/>
      </c>
      <c r="T283" s="7" t="str">
        <f t="shared" si="176"/>
        <v/>
      </c>
      <c r="U283" s="7" t="str">
        <f t="shared" si="176"/>
        <v/>
      </c>
      <c r="V283" s="7" t="str">
        <f t="shared" si="176"/>
        <v/>
      </c>
      <c r="W283" s="7" t="str">
        <f t="shared" si="176"/>
        <v/>
      </c>
      <c r="X283" s="7" t="str">
        <f t="shared" si="176"/>
        <v/>
      </c>
      <c r="Y283" s="7" t="str">
        <f t="shared" si="176"/>
        <v/>
      </c>
      <c r="Z283" s="7" t="str">
        <f t="shared" si="170"/>
        <v/>
      </c>
      <c r="AA283" s="7" t="str">
        <f t="shared" si="167"/>
        <v/>
      </c>
      <c r="AB283" s="7" t="str">
        <f t="shared" si="167"/>
        <v/>
      </c>
      <c r="AC283" s="7" t="str">
        <f t="shared" si="167"/>
        <v/>
      </c>
      <c r="AD283" s="7" t="str">
        <f t="shared" si="167"/>
        <v/>
      </c>
      <c r="AE283" s="7" t="str">
        <f t="shared" si="167"/>
        <v/>
      </c>
      <c r="AF283" s="7" t="str">
        <f t="shared" si="167"/>
        <v/>
      </c>
      <c r="AG283" s="7" t="str">
        <f t="shared" si="167"/>
        <v/>
      </c>
      <c r="AH283" s="7" t="str">
        <f t="shared" si="167"/>
        <v/>
      </c>
      <c r="AI283" s="7" t="str">
        <f t="shared" si="167"/>
        <v/>
      </c>
      <c r="AJ283" s="7" t="str">
        <f t="shared" si="167"/>
        <v/>
      </c>
      <c r="AK283" s="7" t="str">
        <f t="shared" si="167"/>
        <v/>
      </c>
      <c r="AL283" s="7" t="str">
        <f t="shared" si="167"/>
        <v/>
      </c>
      <c r="AM283" s="7" t="str">
        <f t="shared" si="167"/>
        <v/>
      </c>
      <c r="AN283" s="7" t="str">
        <f t="shared" si="167"/>
        <v/>
      </c>
      <c r="AO283" s="7" t="str">
        <f t="shared" si="167"/>
        <v/>
      </c>
      <c r="AP283" s="7" t="str">
        <f t="shared" ref="AP283:BE298" si="179">IF($A283=AP$11,$J283*$D283,"")</f>
        <v/>
      </c>
      <c r="AQ283" s="7" t="str">
        <f t="shared" si="179"/>
        <v/>
      </c>
      <c r="AR283" s="7" t="str">
        <f t="shared" si="179"/>
        <v/>
      </c>
      <c r="AS283" s="7" t="str">
        <f t="shared" si="179"/>
        <v/>
      </c>
      <c r="AT283" s="7" t="str">
        <f t="shared" si="179"/>
        <v/>
      </c>
      <c r="AU283" s="7" t="str">
        <f t="shared" si="179"/>
        <v/>
      </c>
      <c r="AV283" s="7" t="str">
        <f t="shared" si="179"/>
        <v/>
      </c>
      <c r="AW283" s="7" t="str">
        <f t="shared" si="179"/>
        <v/>
      </c>
      <c r="AX283" s="7" t="str">
        <f t="shared" si="179"/>
        <v/>
      </c>
      <c r="AY283" s="7" t="str">
        <f t="shared" si="179"/>
        <v/>
      </c>
      <c r="AZ283" s="7" t="str">
        <f t="shared" si="179"/>
        <v/>
      </c>
      <c r="BA283" s="7" t="str">
        <f t="shared" si="179"/>
        <v/>
      </c>
      <c r="BB283" s="7" t="str">
        <f t="shared" si="179"/>
        <v/>
      </c>
      <c r="BC283" s="7" t="str">
        <f t="shared" si="179"/>
        <v/>
      </c>
      <c r="BD283" s="7" t="str">
        <f t="shared" si="179"/>
        <v/>
      </c>
      <c r="BE283" s="7" t="str">
        <f t="shared" si="179"/>
        <v/>
      </c>
      <c r="BF283" s="7" t="str">
        <f t="shared" si="178"/>
        <v/>
      </c>
      <c r="BG283" s="7" t="str">
        <f t="shared" si="178"/>
        <v/>
      </c>
      <c r="BH283" s="7" t="str">
        <f t="shared" si="178"/>
        <v/>
      </c>
      <c r="BI283" s="7" t="str">
        <f t="shared" si="178"/>
        <v/>
      </c>
      <c r="BJ283" s="7" t="str">
        <f t="shared" si="178"/>
        <v/>
      </c>
      <c r="BK283" s="7" t="str">
        <f t="shared" si="178"/>
        <v/>
      </c>
      <c r="BL283" s="7" t="str">
        <f t="shared" si="178"/>
        <v/>
      </c>
      <c r="BM283" s="7" t="str">
        <f t="shared" si="178"/>
        <v/>
      </c>
      <c r="BN283" s="7" t="str">
        <f t="shared" si="178"/>
        <v/>
      </c>
      <c r="BO283" s="7" t="str">
        <f t="shared" si="178"/>
        <v/>
      </c>
      <c r="BP283" s="7" t="str">
        <f t="shared" si="178"/>
        <v/>
      </c>
      <c r="BQ283" s="7" t="str">
        <f t="shared" si="178"/>
        <v/>
      </c>
      <c r="BR283" s="7" t="str">
        <f t="shared" si="178"/>
        <v/>
      </c>
      <c r="BS283" s="7" t="str">
        <f t="shared" si="178"/>
        <v/>
      </c>
      <c r="BT283" s="7" t="str">
        <f t="shared" si="178"/>
        <v/>
      </c>
      <c r="BU283" s="7" t="str">
        <f t="shared" si="175"/>
        <v/>
      </c>
      <c r="BV283" s="7" t="str">
        <f t="shared" si="175"/>
        <v/>
      </c>
      <c r="BW283" s="7" t="str">
        <f t="shared" si="175"/>
        <v/>
      </c>
      <c r="BX283" s="7" t="str">
        <f t="shared" si="175"/>
        <v/>
      </c>
      <c r="BY283" s="7" t="str">
        <f t="shared" si="175"/>
        <v/>
      </c>
      <c r="BZ283" s="7" t="str">
        <f t="shared" si="175"/>
        <v/>
      </c>
      <c r="CA283" s="7" t="str">
        <f t="shared" si="175"/>
        <v/>
      </c>
      <c r="CB283" s="7" t="str">
        <f t="shared" si="175"/>
        <v/>
      </c>
      <c r="CC283" s="7" t="str">
        <f t="shared" si="175"/>
        <v/>
      </c>
      <c r="CD283" s="7" t="str">
        <f t="shared" si="175"/>
        <v/>
      </c>
      <c r="CE283" s="7" t="str">
        <f t="shared" si="175"/>
        <v/>
      </c>
      <c r="CF283" s="7" t="str">
        <f t="shared" si="175"/>
        <v/>
      </c>
      <c r="CG283" s="7" t="str">
        <f t="shared" si="175"/>
        <v/>
      </c>
      <c r="CH283" s="7" t="str">
        <f t="shared" si="175"/>
        <v/>
      </c>
      <c r="CI283" s="7" t="str">
        <f t="shared" si="175"/>
        <v/>
      </c>
      <c r="CJ283" s="7" t="str">
        <f t="shared" si="175"/>
        <v/>
      </c>
      <c r="CK283" s="7" t="str">
        <f t="shared" si="173"/>
        <v/>
      </c>
      <c r="CL283" s="7" t="str">
        <f t="shared" si="173"/>
        <v/>
      </c>
      <c r="CM283" s="7" t="str">
        <f t="shared" si="173"/>
        <v/>
      </c>
      <c r="CN283" s="7" t="str">
        <f t="shared" si="173"/>
        <v/>
      </c>
      <c r="CO283" s="7" t="str">
        <f t="shared" si="173"/>
        <v/>
      </c>
      <c r="CP283" s="7" t="str">
        <f t="shared" si="173"/>
        <v/>
      </c>
      <c r="CQ283" s="7" t="str">
        <f t="shared" si="173"/>
        <v/>
      </c>
      <c r="CR283" s="7" t="str">
        <f t="shared" si="173"/>
        <v/>
      </c>
      <c r="CS283" s="7" t="str">
        <f t="shared" si="173"/>
        <v/>
      </c>
      <c r="CT283" s="7" t="str">
        <f t="shared" si="173"/>
        <v/>
      </c>
      <c r="CU283" s="7" t="str">
        <f t="shared" si="173"/>
        <v/>
      </c>
      <c r="CV283" s="7" t="str">
        <f t="shared" si="173"/>
        <v/>
      </c>
      <c r="CW283" s="7" t="str">
        <f t="shared" si="173"/>
        <v/>
      </c>
      <c r="CX283" s="7" t="str">
        <f t="shared" si="173"/>
        <v/>
      </c>
      <c r="CY283" s="7" t="str">
        <f t="shared" si="173"/>
        <v/>
      </c>
      <c r="CZ283" s="7" t="str">
        <f t="shared" si="172"/>
        <v/>
      </c>
      <c r="DA283" s="7" t="str">
        <f t="shared" si="172"/>
        <v/>
      </c>
      <c r="DB283" s="7" t="str">
        <f t="shared" si="172"/>
        <v/>
      </c>
      <c r="DC283" s="7" t="str">
        <f t="shared" si="172"/>
        <v/>
      </c>
      <c r="DD283" s="7" t="str">
        <f t="shared" si="172"/>
        <v/>
      </c>
      <c r="DE283" s="7" t="str">
        <f t="shared" si="172"/>
        <v/>
      </c>
      <c r="DF283" s="7" t="str">
        <f t="shared" si="172"/>
        <v/>
      </c>
      <c r="DG283" s="7" t="str">
        <f t="shared" si="172"/>
        <v/>
      </c>
      <c r="DH283" s="7" t="str">
        <f t="shared" si="172"/>
        <v/>
      </c>
      <c r="DI283" s="7" t="str">
        <f t="shared" si="172"/>
        <v/>
      </c>
      <c r="DJ283" s="7" t="str">
        <f t="shared" si="172"/>
        <v/>
      </c>
      <c r="DK283" s="7" t="str">
        <f t="shared" si="172"/>
        <v/>
      </c>
      <c r="DL283" s="7" t="str">
        <f t="shared" si="172"/>
        <v/>
      </c>
      <c r="DM283" s="7" t="str">
        <f t="shared" si="172"/>
        <v/>
      </c>
      <c r="DN283" s="7" t="str">
        <f t="shared" si="172"/>
        <v/>
      </c>
      <c r="DO283" s="7" t="str">
        <f t="shared" si="172"/>
        <v/>
      </c>
      <c r="DP283" s="7" t="str">
        <f t="shared" si="171"/>
        <v/>
      </c>
      <c r="DQ283" s="7" t="str">
        <f t="shared" si="171"/>
        <v/>
      </c>
      <c r="DR283" s="7" t="str">
        <f t="shared" si="171"/>
        <v/>
      </c>
      <c r="DS283" s="7" t="str">
        <f t="shared" si="171"/>
        <v/>
      </c>
      <c r="DT283" s="7" t="str">
        <f t="shared" si="171"/>
        <v/>
      </c>
      <c r="DU283" s="7" t="str">
        <f t="shared" si="171"/>
        <v/>
      </c>
      <c r="DV283" s="7" t="str">
        <f t="shared" si="171"/>
        <v/>
      </c>
      <c r="DW283" s="7" t="str">
        <f t="shared" si="171"/>
        <v/>
      </c>
    </row>
    <row r="284" spans="1:127" x14ac:dyDescent="0.35">
      <c r="A284" s="84" t="s">
        <v>305</v>
      </c>
      <c r="B284" s="84" t="s">
        <v>14</v>
      </c>
      <c r="C284" s="84" t="s">
        <v>10</v>
      </c>
      <c r="D284" s="84">
        <v>5.284052</v>
      </c>
      <c r="E284" s="82">
        <f>VLOOKUP(C284,'Literature Lookup Tables'!$A$2:$D$21,4,0)</f>
        <v>0.03</v>
      </c>
      <c r="F284" s="82">
        <f>VLOOKUP(C284,'Literature Lookup Tables'!$A$2:$D$21,3,0)</f>
        <v>0</v>
      </c>
      <c r="G284" s="64">
        <f>(VLOOKUP(C284,'Literature Lookup Tables'!$A$2:$L$21,2))*D284</f>
        <v>0.15852156000000001</v>
      </c>
      <c r="H284" s="64">
        <f t="shared" si="168"/>
        <v>0</v>
      </c>
      <c r="I284" s="64">
        <f t="shared" si="169"/>
        <v>0.15852156000000001</v>
      </c>
      <c r="J284" s="106">
        <f>VLOOKUP(C284,'Literature Lookup Tables'!$A$2:$L$21,MATCH(B284,listHYDROGROUPS,0))</f>
        <v>74</v>
      </c>
      <c r="K284" s="7" t="str">
        <f t="shared" si="176"/>
        <v/>
      </c>
      <c r="L284" s="7" t="str">
        <f t="shared" si="176"/>
        <v/>
      </c>
      <c r="M284" s="7" t="str">
        <f t="shared" si="177"/>
        <v/>
      </c>
      <c r="N284" s="7" t="str">
        <f t="shared" si="177"/>
        <v/>
      </c>
      <c r="O284" s="7" t="str">
        <f t="shared" si="177"/>
        <v/>
      </c>
      <c r="P284" s="7" t="str">
        <f t="shared" si="177"/>
        <v/>
      </c>
      <c r="Q284" s="7" t="str">
        <f t="shared" si="177"/>
        <v/>
      </c>
      <c r="R284" s="7" t="str">
        <f t="shared" si="177"/>
        <v/>
      </c>
      <c r="S284" s="7" t="str">
        <f t="shared" si="177"/>
        <v/>
      </c>
      <c r="T284" s="7" t="str">
        <f t="shared" si="177"/>
        <v/>
      </c>
      <c r="U284" s="7" t="str">
        <f t="shared" si="177"/>
        <v/>
      </c>
      <c r="V284" s="7" t="str">
        <f t="shared" si="177"/>
        <v/>
      </c>
      <c r="W284" s="7" t="str">
        <f t="shared" si="177"/>
        <v/>
      </c>
      <c r="X284" s="7" t="str">
        <f t="shared" si="177"/>
        <v/>
      </c>
      <c r="Y284" s="7" t="str">
        <f t="shared" si="177"/>
        <v/>
      </c>
      <c r="Z284" s="7" t="str">
        <f t="shared" ref="Z284:AO299" si="180">IF($A284=Z$11,$J284*$D284,"")</f>
        <v/>
      </c>
      <c r="AA284" s="7" t="str">
        <f t="shared" si="180"/>
        <v/>
      </c>
      <c r="AB284" s="7" t="str">
        <f t="shared" si="180"/>
        <v/>
      </c>
      <c r="AC284" s="7" t="str">
        <f t="shared" si="180"/>
        <v/>
      </c>
      <c r="AD284" s="7" t="str">
        <f t="shared" si="180"/>
        <v/>
      </c>
      <c r="AE284" s="7" t="str">
        <f t="shared" si="180"/>
        <v/>
      </c>
      <c r="AF284" s="7" t="str">
        <f t="shared" si="180"/>
        <v/>
      </c>
      <c r="AG284" s="7" t="str">
        <f t="shared" si="180"/>
        <v/>
      </c>
      <c r="AH284" s="7" t="str">
        <f t="shared" si="180"/>
        <v/>
      </c>
      <c r="AI284" s="7" t="str">
        <f t="shared" si="180"/>
        <v/>
      </c>
      <c r="AJ284" s="7" t="str">
        <f t="shared" si="180"/>
        <v/>
      </c>
      <c r="AK284" s="7" t="str">
        <f t="shared" si="180"/>
        <v/>
      </c>
      <c r="AL284" s="7" t="str">
        <f t="shared" si="180"/>
        <v/>
      </c>
      <c r="AM284" s="7" t="str">
        <f t="shared" si="180"/>
        <v/>
      </c>
      <c r="AN284" s="7" t="str">
        <f t="shared" si="180"/>
        <v/>
      </c>
      <c r="AO284" s="7" t="str">
        <f t="shared" si="180"/>
        <v/>
      </c>
      <c r="AP284" s="7" t="str">
        <f t="shared" si="179"/>
        <v/>
      </c>
      <c r="AQ284" s="7" t="str">
        <f t="shared" si="179"/>
        <v/>
      </c>
      <c r="AR284" s="7" t="str">
        <f t="shared" si="179"/>
        <v/>
      </c>
      <c r="AS284" s="7" t="str">
        <f t="shared" si="179"/>
        <v/>
      </c>
      <c r="AT284" s="7" t="str">
        <f t="shared" si="179"/>
        <v/>
      </c>
      <c r="AU284" s="7" t="str">
        <f t="shared" si="179"/>
        <v/>
      </c>
      <c r="AV284" s="7" t="str">
        <f t="shared" si="179"/>
        <v/>
      </c>
      <c r="AW284" s="7" t="str">
        <f t="shared" si="179"/>
        <v/>
      </c>
      <c r="AX284" s="7" t="str">
        <f t="shared" si="179"/>
        <v/>
      </c>
      <c r="AY284" s="7" t="str">
        <f t="shared" si="179"/>
        <v/>
      </c>
      <c r="AZ284" s="7" t="str">
        <f t="shared" si="179"/>
        <v/>
      </c>
      <c r="BA284" s="7" t="str">
        <f t="shared" si="179"/>
        <v/>
      </c>
      <c r="BB284" s="7" t="str">
        <f t="shared" si="179"/>
        <v/>
      </c>
      <c r="BC284" s="7" t="str">
        <f t="shared" si="179"/>
        <v/>
      </c>
      <c r="BD284" s="7" t="str">
        <f t="shared" si="179"/>
        <v/>
      </c>
      <c r="BE284" s="7" t="str">
        <f t="shared" si="179"/>
        <v/>
      </c>
      <c r="BF284" s="7" t="str">
        <f t="shared" si="178"/>
        <v/>
      </c>
      <c r="BG284" s="7" t="str">
        <f t="shared" si="178"/>
        <v/>
      </c>
      <c r="BH284" s="7" t="str">
        <f t="shared" si="178"/>
        <v/>
      </c>
      <c r="BI284" s="7" t="str">
        <f t="shared" si="178"/>
        <v/>
      </c>
      <c r="BJ284" s="7" t="str">
        <f t="shared" si="178"/>
        <v/>
      </c>
      <c r="BK284" s="7" t="str">
        <f t="shared" si="178"/>
        <v/>
      </c>
      <c r="BL284" s="7" t="str">
        <f t="shared" si="178"/>
        <v/>
      </c>
      <c r="BM284" s="7" t="str">
        <f t="shared" si="178"/>
        <v/>
      </c>
      <c r="BN284" s="7" t="str">
        <f t="shared" si="178"/>
        <v/>
      </c>
      <c r="BO284" s="7" t="str">
        <f t="shared" si="178"/>
        <v/>
      </c>
      <c r="BP284" s="7" t="str">
        <f t="shared" si="178"/>
        <v/>
      </c>
      <c r="BQ284" s="7" t="str">
        <f t="shared" si="178"/>
        <v/>
      </c>
      <c r="BR284" s="7" t="str">
        <f t="shared" si="178"/>
        <v/>
      </c>
      <c r="BS284" s="7" t="str">
        <f t="shared" si="178"/>
        <v/>
      </c>
      <c r="BT284" s="7" t="str">
        <f t="shared" si="178"/>
        <v/>
      </c>
      <c r="BU284" s="7" t="str">
        <f t="shared" si="175"/>
        <v/>
      </c>
      <c r="BV284" s="7" t="str">
        <f t="shared" si="175"/>
        <v/>
      </c>
      <c r="BW284" s="7" t="str">
        <f t="shared" si="175"/>
        <v/>
      </c>
      <c r="BX284" s="7" t="str">
        <f t="shared" si="175"/>
        <v/>
      </c>
      <c r="BY284" s="7" t="str">
        <f t="shared" si="175"/>
        <v/>
      </c>
      <c r="BZ284" s="7" t="str">
        <f t="shared" si="175"/>
        <v/>
      </c>
      <c r="CA284" s="7" t="str">
        <f t="shared" si="175"/>
        <v/>
      </c>
      <c r="CB284" s="7" t="str">
        <f t="shared" si="175"/>
        <v/>
      </c>
      <c r="CC284" s="7" t="str">
        <f t="shared" si="175"/>
        <v/>
      </c>
      <c r="CD284" s="7" t="str">
        <f t="shared" si="175"/>
        <v/>
      </c>
      <c r="CE284" s="7" t="str">
        <f t="shared" si="175"/>
        <v/>
      </c>
      <c r="CF284" s="7" t="str">
        <f t="shared" si="175"/>
        <v/>
      </c>
      <c r="CG284" s="7" t="str">
        <f t="shared" si="175"/>
        <v/>
      </c>
      <c r="CH284" s="7" t="str">
        <f t="shared" si="175"/>
        <v/>
      </c>
      <c r="CI284" s="7" t="str">
        <f t="shared" si="175"/>
        <v/>
      </c>
      <c r="CJ284" s="7" t="str">
        <f t="shared" si="175"/>
        <v/>
      </c>
      <c r="CK284" s="7" t="str">
        <f t="shared" si="173"/>
        <v/>
      </c>
      <c r="CL284" s="7" t="str">
        <f t="shared" si="173"/>
        <v/>
      </c>
      <c r="CM284" s="7" t="str">
        <f t="shared" si="173"/>
        <v/>
      </c>
      <c r="CN284" s="7" t="str">
        <f t="shared" si="173"/>
        <v/>
      </c>
      <c r="CO284" s="7" t="str">
        <f t="shared" si="173"/>
        <v/>
      </c>
      <c r="CP284" s="7" t="str">
        <f t="shared" si="173"/>
        <v/>
      </c>
      <c r="CQ284" s="7" t="str">
        <f t="shared" si="173"/>
        <v/>
      </c>
      <c r="CR284" s="7" t="str">
        <f t="shared" si="173"/>
        <v/>
      </c>
      <c r="CS284" s="7" t="str">
        <f t="shared" si="173"/>
        <v/>
      </c>
      <c r="CT284" s="7" t="str">
        <f t="shared" si="173"/>
        <v/>
      </c>
      <c r="CU284" s="7" t="str">
        <f t="shared" si="173"/>
        <v/>
      </c>
      <c r="CV284" s="7" t="str">
        <f t="shared" si="173"/>
        <v/>
      </c>
      <c r="CW284" s="7" t="str">
        <f t="shared" si="173"/>
        <v/>
      </c>
      <c r="CX284" s="7" t="str">
        <f t="shared" si="173"/>
        <v/>
      </c>
      <c r="CY284" s="7" t="str">
        <f t="shared" si="173"/>
        <v/>
      </c>
      <c r="CZ284" s="7" t="str">
        <f t="shared" si="172"/>
        <v/>
      </c>
      <c r="DA284" s="7" t="str">
        <f t="shared" si="172"/>
        <v/>
      </c>
      <c r="DB284" s="7" t="str">
        <f t="shared" si="172"/>
        <v/>
      </c>
      <c r="DC284" s="7" t="str">
        <f t="shared" si="172"/>
        <v/>
      </c>
      <c r="DD284" s="7" t="str">
        <f t="shared" si="172"/>
        <v/>
      </c>
      <c r="DE284" s="7" t="str">
        <f t="shared" si="172"/>
        <v/>
      </c>
      <c r="DF284" s="7" t="str">
        <f t="shared" si="172"/>
        <v/>
      </c>
      <c r="DG284" s="7" t="str">
        <f t="shared" si="172"/>
        <v/>
      </c>
      <c r="DH284" s="7" t="str">
        <f t="shared" si="172"/>
        <v/>
      </c>
      <c r="DI284" s="7" t="str">
        <f t="shared" si="172"/>
        <v/>
      </c>
      <c r="DJ284" s="7" t="str">
        <f t="shared" si="172"/>
        <v/>
      </c>
      <c r="DK284" s="7" t="str">
        <f t="shared" si="172"/>
        <v/>
      </c>
      <c r="DL284" s="7" t="str">
        <f t="shared" si="172"/>
        <v/>
      </c>
      <c r="DM284" s="7" t="str">
        <f t="shared" si="172"/>
        <v/>
      </c>
      <c r="DN284" s="7" t="str">
        <f t="shared" si="172"/>
        <v/>
      </c>
      <c r="DO284" s="7" t="str">
        <f t="shared" si="172"/>
        <v/>
      </c>
      <c r="DP284" s="7" t="str">
        <f t="shared" si="171"/>
        <v/>
      </c>
      <c r="DQ284" s="7" t="str">
        <f t="shared" si="171"/>
        <v/>
      </c>
      <c r="DR284" s="7" t="str">
        <f t="shared" si="171"/>
        <v/>
      </c>
      <c r="DS284" s="7" t="str">
        <f t="shared" si="171"/>
        <v/>
      </c>
      <c r="DT284" s="7" t="str">
        <f t="shared" si="171"/>
        <v/>
      </c>
      <c r="DU284" s="7" t="str">
        <f t="shared" si="171"/>
        <v/>
      </c>
      <c r="DV284" s="7" t="str">
        <f t="shared" si="171"/>
        <v/>
      </c>
      <c r="DW284" s="7" t="str">
        <f t="shared" si="171"/>
        <v/>
      </c>
    </row>
    <row r="285" spans="1:127" x14ac:dyDescent="0.35">
      <c r="A285" s="84" t="s">
        <v>301</v>
      </c>
      <c r="B285" s="84" t="s">
        <v>14</v>
      </c>
      <c r="C285" s="84" t="s">
        <v>10</v>
      </c>
      <c r="D285" s="84">
        <v>4.6343000000000002E-2</v>
      </c>
      <c r="E285" s="82">
        <f>VLOOKUP(C285,'Literature Lookup Tables'!$A$2:$D$21,4,0)</f>
        <v>0.03</v>
      </c>
      <c r="F285" s="82">
        <f>VLOOKUP(C285,'Literature Lookup Tables'!$A$2:$D$21,3,0)</f>
        <v>0</v>
      </c>
      <c r="G285" s="64">
        <f>(VLOOKUP(C285,'Literature Lookup Tables'!$A$2:$L$21,2))*D285</f>
        <v>1.39029E-3</v>
      </c>
      <c r="H285" s="64">
        <f t="shared" si="168"/>
        <v>0</v>
      </c>
      <c r="I285" s="64">
        <f t="shared" si="169"/>
        <v>1.39029E-3</v>
      </c>
      <c r="J285" s="106">
        <f>VLOOKUP(C285,'Literature Lookup Tables'!$A$2:$L$21,MATCH(B285,listHYDROGROUPS,0))</f>
        <v>74</v>
      </c>
      <c r="K285" s="7" t="str">
        <f t="shared" si="176"/>
        <v/>
      </c>
      <c r="L285" s="7" t="str">
        <f t="shared" si="176"/>
        <v/>
      </c>
      <c r="M285" s="7" t="str">
        <f t="shared" si="176"/>
        <v/>
      </c>
      <c r="N285" s="7" t="str">
        <f t="shared" si="176"/>
        <v/>
      </c>
      <c r="O285" s="7" t="str">
        <f t="shared" si="176"/>
        <v/>
      </c>
      <c r="P285" s="7" t="str">
        <f t="shared" si="176"/>
        <v/>
      </c>
      <c r="Q285" s="7" t="str">
        <f t="shared" si="176"/>
        <v/>
      </c>
      <c r="R285" s="7" t="str">
        <f t="shared" si="176"/>
        <v/>
      </c>
      <c r="S285" s="7" t="str">
        <f t="shared" si="176"/>
        <v/>
      </c>
      <c r="T285" s="7" t="str">
        <f t="shared" si="176"/>
        <v/>
      </c>
      <c r="U285" s="7" t="str">
        <f t="shared" si="176"/>
        <v/>
      </c>
      <c r="V285" s="7" t="str">
        <f t="shared" si="176"/>
        <v/>
      </c>
      <c r="W285" s="7" t="str">
        <f t="shared" si="176"/>
        <v/>
      </c>
      <c r="X285" s="7" t="str">
        <f t="shared" si="176"/>
        <v/>
      </c>
      <c r="Y285" s="7" t="str">
        <f t="shared" si="176"/>
        <v/>
      </c>
      <c r="Z285" s="7" t="str">
        <f t="shared" ref="Z285:Z299" si="181">IF($A285=Z$11,$J285*$D285,"")</f>
        <v/>
      </c>
      <c r="AA285" s="7" t="str">
        <f t="shared" si="180"/>
        <v/>
      </c>
      <c r="AB285" s="7" t="str">
        <f t="shared" si="180"/>
        <v/>
      </c>
      <c r="AC285" s="7" t="str">
        <f t="shared" si="180"/>
        <v/>
      </c>
      <c r="AD285" s="7" t="str">
        <f t="shared" si="180"/>
        <v/>
      </c>
      <c r="AE285" s="7" t="str">
        <f t="shared" si="180"/>
        <v/>
      </c>
      <c r="AF285" s="7" t="str">
        <f t="shared" si="180"/>
        <v/>
      </c>
      <c r="AG285" s="7" t="str">
        <f t="shared" si="180"/>
        <v/>
      </c>
      <c r="AH285" s="7" t="str">
        <f t="shared" si="180"/>
        <v/>
      </c>
      <c r="AI285" s="7" t="str">
        <f t="shared" si="180"/>
        <v/>
      </c>
      <c r="AJ285" s="7" t="str">
        <f t="shared" si="180"/>
        <v/>
      </c>
      <c r="AK285" s="7" t="str">
        <f t="shared" si="180"/>
        <v/>
      </c>
      <c r="AL285" s="7" t="str">
        <f t="shared" si="180"/>
        <v/>
      </c>
      <c r="AM285" s="7" t="str">
        <f t="shared" si="180"/>
        <v/>
      </c>
      <c r="AN285" s="7" t="str">
        <f t="shared" si="180"/>
        <v/>
      </c>
      <c r="AO285" s="7" t="str">
        <f t="shared" si="180"/>
        <v/>
      </c>
      <c r="AP285" s="7" t="str">
        <f t="shared" si="179"/>
        <v/>
      </c>
      <c r="AQ285" s="7" t="str">
        <f t="shared" si="179"/>
        <v/>
      </c>
      <c r="AR285" s="7" t="str">
        <f t="shared" si="179"/>
        <v/>
      </c>
      <c r="AS285" s="7" t="str">
        <f t="shared" si="179"/>
        <v/>
      </c>
      <c r="AT285" s="7" t="str">
        <f t="shared" si="179"/>
        <v/>
      </c>
      <c r="AU285" s="7" t="str">
        <f t="shared" si="179"/>
        <v/>
      </c>
      <c r="AV285" s="7" t="str">
        <f t="shared" si="179"/>
        <v/>
      </c>
      <c r="AW285" s="7" t="str">
        <f t="shared" si="179"/>
        <v/>
      </c>
      <c r="AX285" s="7" t="str">
        <f t="shared" si="179"/>
        <v/>
      </c>
      <c r="AY285" s="7" t="str">
        <f t="shared" si="179"/>
        <v/>
      </c>
      <c r="AZ285" s="7" t="str">
        <f t="shared" si="179"/>
        <v/>
      </c>
      <c r="BA285" s="7" t="str">
        <f t="shared" si="179"/>
        <v/>
      </c>
      <c r="BB285" s="7" t="str">
        <f t="shared" si="179"/>
        <v/>
      </c>
      <c r="BC285" s="7" t="str">
        <f t="shared" si="179"/>
        <v/>
      </c>
      <c r="BD285" s="7" t="str">
        <f t="shared" si="179"/>
        <v/>
      </c>
      <c r="BE285" s="7" t="str">
        <f t="shared" si="179"/>
        <v/>
      </c>
      <c r="BF285" s="7" t="str">
        <f t="shared" si="178"/>
        <v/>
      </c>
      <c r="BG285" s="7" t="str">
        <f t="shared" si="178"/>
        <v/>
      </c>
      <c r="BH285" s="7" t="str">
        <f t="shared" si="178"/>
        <v/>
      </c>
      <c r="BI285" s="7" t="str">
        <f t="shared" si="178"/>
        <v/>
      </c>
      <c r="BJ285" s="7" t="str">
        <f t="shared" si="178"/>
        <v/>
      </c>
      <c r="BK285" s="7" t="str">
        <f t="shared" si="178"/>
        <v/>
      </c>
      <c r="BL285" s="7" t="str">
        <f t="shared" si="178"/>
        <v/>
      </c>
      <c r="BM285" s="7" t="str">
        <f t="shared" si="178"/>
        <v/>
      </c>
      <c r="BN285" s="7" t="str">
        <f t="shared" si="178"/>
        <v/>
      </c>
      <c r="BO285" s="7" t="str">
        <f t="shared" si="178"/>
        <v/>
      </c>
      <c r="BP285" s="7" t="str">
        <f t="shared" si="178"/>
        <v/>
      </c>
      <c r="BQ285" s="7" t="str">
        <f t="shared" si="178"/>
        <v/>
      </c>
      <c r="BR285" s="7" t="str">
        <f t="shared" si="178"/>
        <v/>
      </c>
      <c r="BS285" s="7" t="str">
        <f t="shared" si="178"/>
        <v/>
      </c>
      <c r="BT285" s="7" t="str">
        <f t="shared" si="178"/>
        <v/>
      </c>
      <c r="BU285" s="7" t="str">
        <f t="shared" si="175"/>
        <v/>
      </c>
      <c r="BV285" s="7" t="str">
        <f t="shared" si="175"/>
        <v/>
      </c>
      <c r="BW285" s="7" t="str">
        <f t="shared" si="175"/>
        <v/>
      </c>
      <c r="BX285" s="7" t="str">
        <f t="shared" si="175"/>
        <v/>
      </c>
      <c r="BY285" s="7" t="str">
        <f t="shared" si="175"/>
        <v/>
      </c>
      <c r="BZ285" s="7" t="str">
        <f t="shared" si="175"/>
        <v/>
      </c>
      <c r="CA285" s="7" t="str">
        <f t="shared" si="175"/>
        <v/>
      </c>
      <c r="CB285" s="7" t="str">
        <f t="shared" si="175"/>
        <v/>
      </c>
      <c r="CC285" s="7" t="str">
        <f t="shared" si="175"/>
        <v/>
      </c>
      <c r="CD285" s="7" t="str">
        <f t="shared" si="175"/>
        <v/>
      </c>
      <c r="CE285" s="7" t="str">
        <f t="shared" si="175"/>
        <v/>
      </c>
      <c r="CF285" s="7" t="str">
        <f t="shared" si="175"/>
        <v/>
      </c>
      <c r="CG285" s="7" t="str">
        <f t="shared" si="175"/>
        <v/>
      </c>
      <c r="CH285" s="7" t="str">
        <f t="shared" si="175"/>
        <v/>
      </c>
      <c r="CI285" s="7" t="str">
        <f t="shared" si="175"/>
        <v/>
      </c>
      <c r="CJ285" s="7" t="str">
        <f t="shared" si="175"/>
        <v/>
      </c>
      <c r="CK285" s="7" t="str">
        <f t="shared" si="173"/>
        <v/>
      </c>
      <c r="CL285" s="7" t="str">
        <f t="shared" si="173"/>
        <v/>
      </c>
      <c r="CM285" s="7" t="str">
        <f t="shared" si="173"/>
        <v/>
      </c>
      <c r="CN285" s="7" t="str">
        <f t="shared" si="173"/>
        <v/>
      </c>
      <c r="CO285" s="7" t="str">
        <f t="shared" si="173"/>
        <v/>
      </c>
      <c r="CP285" s="7" t="str">
        <f t="shared" si="173"/>
        <v/>
      </c>
      <c r="CQ285" s="7" t="str">
        <f t="shared" si="173"/>
        <v/>
      </c>
      <c r="CR285" s="7" t="str">
        <f t="shared" si="173"/>
        <v/>
      </c>
      <c r="CS285" s="7" t="str">
        <f t="shared" si="173"/>
        <v/>
      </c>
      <c r="CT285" s="7" t="str">
        <f t="shared" si="173"/>
        <v/>
      </c>
      <c r="CU285" s="7" t="str">
        <f t="shared" si="173"/>
        <v/>
      </c>
      <c r="CV285" s="7" t="str">
        <f t="shared" si="173"/>
        <v/>
      </c>
      <c r="CW285" s="7" t="str">
        <f t="shared" si="173"/>
        <v/>
      </c>
      <c r="CX285" s="7" t="str">
        <f t="shared" si="173"/>
        <v/>
      </c>
      <c r="CY285" s="7" t="str">
        <f t="shared" si="173"/>
        <v/>
      </c>
      <c r="CZ285" s="7" t="str">
        <f t="shared" si="172"/>
        <v/>
      </c>
      <c r="DA285" s="7" t="str">
        <f t="shared" si="172"/>
        <v/>
      </c>
      <c r="DB285" s="7" t="str">
        <f t="shared" si="172"/>
        <v/>
      </c>
      <c r="DC285" s="7" t="str">
        <f t="shared" si="172"/>
        <v/>
      </c>
      <c r="DD285" s="7" t="str">
        <f t="shared" si="172"/>
        <v/>
      </c>
      <c r="DE285" s="7" t="str">
        <f t="shared" si="172"/>
        <v/>
      </c>
      <c r="DF285" s="7" t="str">
        <f t="shared" si="172"/>
        <v/>
      </c>
      <c r="DG285" s="7" t="str">
        <f t="shared" si="172"/>
        <v/>
      </c>
      <c r="DH285" s="7" t="str">
        <f t="shared" si="172"/>
        <v/>
      </c>
      <c r="DI285" s="7" t="str">
        <f t="shared" si="172"/>
        <v/>
      </c>
      <c r="DJ285" s="7" t="str">
        <f t="shared" si="172"/>
        <v/>
      </c>
      <c r="DK285" s="7" t="str">
        <f t="shared" si="172"/>
        <v/>
      </c>
      <c r="DL285" s="7" t="str">
        <f t="shared" si="172"/>
        <v/>
      </c>
      <c r="DM285" s="7" t="str">
        <f t="shared" si="172"/>
        <v/>
      </c>
      <c r="DN285" s="7" t="str">
        <f t="shared" si="172"/>
        <v/>
      </c>
      <c r="DO285" s="7" t="str">
        <f t="shared" ref="DO285:DW300" si="182">IF($A285=DO$11,$J285*$D285,"")</f>
        <v/>
      </c>
      <c r="DP285" s="7" t="str">
        <f t="shared" si="182"/>
        <v/>
      </c>
      <c r="DQ285" s="7" t="str">
        <f t="shared" si="182"/>
        <v/>
      </c>
      <c r="DR285" s="7" t="str">
        <f t="shared" si="182"/>
        <v/>
      </c>
      <c r="DS285" s="7" t="str">
        <f t="shared" si="182"/>
        <v/>
      </c>
      <c r="DT285" s="7" t="str">
        <f t="shared" si="182"/>
        <v/>
      </c>
      <c r="DU285" s="7" t="str">
        <f t="shared" si="182"/>
        <v/>
      </c>
      <c r="DV285" s="7" t="str">
        <f t="shared" si="182"/>
        <v/>
      </c>
      <c r="DW285" s="7" t="str">
        <f t="shared" si="182"/>
        <v/>
      </c>
    </row>
    <row r="286" spans="1:127" x14ac:dyDescent="0.35">
      <c r="A286" s="84" t="s">
        <v>303</v>
      </c>
      <c r="B286" s="84" t="s">
        <v>14</v>
      </c>
      <c r="C286" s="84" t="s">
        <v>10</v>
      </c>
      <c r="D286" s="84">
        <v>8.8199999999999997E-4</v>
      </c>
      <c r="E286" s="82">
        <f>VLOOKUP(C286,'Literature Lookup Tables'!$A$2:$D$21,4,0)</f>
        <v>0.03</v>
      </c>
      <c r="F286" s="82">
        <f>VLOOKUP(C286,'Literature Lookup Tables'!$A$2:$D$21,3,0)</f>
        <v>0</v>
      </c>
      <c r="G286" s="64">
        <f>(VLOOKUP(C286,'Literature Lookup Tables'!$A$2:$L$21,2))*D286</f>
        <v>2.6459999999999997E-5</v>
      </c>
      <c r="H286" s="64">
        <f t="shared" si="168"/>
        <v>0</v>
      </c>
      <c r="I286" s="64">
        <f t="shared" si="169"/>
        <v>2.6459999999999997E-5</v>
      </c>
      <c r="J286" s="106">
        <f>VLOOKUP(C286,'Literature Lookup Tables'!$A$2:$L$21,MATCH(B286,listHYDROGROUPS,0))</f>
        <v>74</v>
      </c>
      <c r="K286" s="7" t="str">
        <f t="shared" si="176"/>
        <v/>
      </c>
      <c r="L286" s="7" t="str">
        <f t="shared" si="176"/>
        <v/>
      </c>
      <c r="M286" s="7" t="str">
        <f t="shared" si="177"/>
        <v/>
      </c>
      <c r="N286" s="7" t="str">
        <f t="shared" si="177"/>
        <v/>
      </c>
      <c r="O286" s="7" t="str">
        <f t="shared" si="177"/>
        <v/>
      </c>
      <c r="P286" s="7" t="str">
        <f t="shared" si="177"/>
        <v/>
      </c>
      <c r="Q286" s="7" t="str">
        <f t="shared" si="177"/>
        <v/>
      </c>
      <c r="R286" s="7" t="str">
        <f t="shared" si="177"/>
        <v/>
      </c>
      <c r="S286" s="7" t="str">
        <f t="shared" si="177"/>
        <v/>
      </c>
      <c r="T286" s="7" t="str">
        <f t="shared" si="177"/>
        <v/>
      </c>
      <c r="U286" s="7" t="str">
        <f t="shared" si="177"/>
        <v/>
      </c>
      <c r="V286" s="7" t="str">
        <f t="shared" si="177"/>
        <v/>
      </c>
      <c r="W286" s="7" t="str">
        <f t="shared" si="177"/>
        <v/>
      </c>
      <c r="X286" s="7" t="str">
        <f t="shared" si="177"/>
        <v/>
      </c>
      <c r="Y286" s="7" t="str">
        <f t="shared" si="177"/>
        <v/>
      </c>
      <c r="Z286" s="7" t="str">
        <f t="shared" si="181"/>
        <v/>
      </c>
      <c r="AA286" s="7" t="str">
        <f t="shared" si="180"/>
        <v/>
      </c>
      <c r="AB286" s="7" t="str">
        <f t="shared" si="180"/>
        <v/>
      </c>
      <c r="AC286" s="7" t="str">
        <f t="shared" si="180"/>
        <v/>
      </c>
      <c r="AD286" s="7" t="str">
        <f t="shared" si="180"/>
        <v/>
      </c>
      <c r="AE286" s="7" t="str">
        <f t="shared" si="180"/>
        <v/>
      </c>
      <c r="AF286" s="7" t="str">
        <f t="shared" si="180"/>
        <v/>
      </c>
      <c r="AG286" s="7" t="str">
        <f t="shared" si="180"/>
        <v/>
      </c>
      <c r="AH286" s="7" t="str">
        <f t="shared" si="180"/>
        <v/>
      </c>
      <c r="AI286" s="7" t="str">
        <f t="shared" si="180"/>
        <v/>
      </c>
      <c r="AJ286" s="7" t="str">
        <f t="shared" si="180"/>
        <v/>
      </c>
      <c r="AK286" s="7" t="str">
        <f t="shared" si="180"/>
        <v/>
      </c>
      <c r="AL286" s="7" t="str">
        <f t="shared" si="180"/>
        <v/>
      </c>
      <c r="AM286" s="7" t="str">
        <f t="shared" si="180"/>
        <v/>
      </c>
      <c r="AN286" s="7" t="str">
        <f t="shared" si="180"/>
        <v/>
      </c>
      <c r="AO286" s="7" t="str">
        <f t="shared" si="180"/>
        <v/>
      </c>
      <c r="AP286" s="7" t="str">
        <f t="shared" si="179"/>
        <v/>
      </c>
      <c r="AQ286" s="7" t="str">
        <f t="shared" si="179"/>
        <v/>
      </c>
      <c r="AR286" s="7" t="str">
        <f t="shared" si="179"/>
        <v/>
      </c>
      <c r="AS286" s="7" t="str">
        <f t="shared" si="179"/>
        <v/>
      </c>
      <c r="AT286" s="7" t="str">
        <f t="shared" si="179"/>
        <v/>
      </c>
      <c r="AU286" s="7" t="str">
        <f t="shared" si="179"/>
        <v/>
      </c>
      <c r="AV286" s="7" t="str">
        <f t="shared" si="179"/>
        <v/>
      </c>
      <c r="AW286" s="7" t="str">
        <f t="shared" si="179"/>
        <v/>
      </c>
      <c r="AX286" s="7" t="str">
        <f t="shared" si="179"/>
        <v/>
      </c>
      <c r="AY286" s="7" t="str">
        <f t="shared" si="179"/>
        <v/>
      </c>
      <c r="AZ286" s="7" t="str">
        <f t="shared" si="179"/>
        <v/>
      </c>
      <c r="BA286" s="7" t="str">
        <f t="shared" si="179"/>
        <v/>
      </c>
      <c r="BB286" s="7" t="str">
        <f t="shared" si="179"/>
        <v/>
      </c>
      <c r="BC286" s="7" t="str">
        <f t="shared" si="179"/>
        <v/>
      </c>
      <c r="BD286" s="7" t="str">
        <f t="shared" si="179"/>
        <v/>
      </c>
      <c r="BE286" s="7" t="str">
        <f t="shared" si="179"/>
        <v/>
      </c>
      <c r="BF286" s="7" t="str">
        <f t="shared" si="178"/>
        <v/>
      </c>
      <c r="BG286" s="7" t="str">
        <f t="shared" si="178"/>
        <v/>
      </c>
      <c r="BH286" s="7" t="str">
        <f t="shared" si="178"/>
        <v/>
      </c>
      <c r="BI286" s="7" t="str">
        <f t="shared" si="178"/>
        <v/>
      </c>
      <c r="BJ286" s="7" t="str">
        <f t="shared" si="178"/>
        <v/>
      </c>
      <c r="BK286" s="7" t="str">
        <f t="shared" si="178"/>
        <v/>
      </c>
      <c r="BL286" s="7" t="str">
        <f t="shared" si="178"/>
        <v/>
      </c>
      <c r="BM286" s="7" t="str">
        <f t="shared" si="178"/>
        <v/>
      </c>
      <c r="BN286" s="7" t="str">
        <f t="shared" si="178"/>
        <v/>
      </c>
      <c r="BO286" s="7" t="str">
        <f t="shared" si="178"/>
        <v/>
      </c>
      <c r="BP286" s="7" t="str">
        <f t="shared" si="178"/>
        <v/>
      </c>
      <c r="BQ286" s="7" t="str">
        <f t="shared" si="178"/>
        <v/>
      </c>
      <c r="BR286" s="7" t="str">
        <f t="shared" si="178"/>
        <v/>
      </c>
      <c r="BS286" s="7" t="str">
        <f t="shared" si="178"/>
        <v/>
      </c>
      <c r="BT286" s="7" t="str">
        <f t="shared" si="178"/>
        <v/>
      </c>
      <c r="BU286" s="7" t="str">
        <f t="shared" si="175"/>
        <v/>
      </c>
      <c r="BV286" s="7" t="str">
        <f t="shared" si="175"/>
        <v/>
      </c>
      <c r="BW286" s="7" t="str">
        <f t="shared" si="175"/>
        <v/>
      </c>
      <c r="BX286" s="7" t="str">
        <f t="shared" si="175"/>
        <v/>
      </c>
      <c r="BY286" s="7" t="str">
        <f t="shared" si="175"/>
        <v/>
      </c>
      <c r="BZ286" s="7" t="str">
        <f t="shared" si="175"/>
        <v/>
      </c>
      <c r="CA286" s="7" t="str">
        <f t="shared" si="175"/>
        <v/>
      </c>
      <c r="CB286" s="7" t="str">
        <f t="shared" si="175"/>
        <v/>
      </c>
      <c r="CC286" s="7" t="str">
        <f t="shared" si="175"/>
        <v/>
      </c>
      <c r="CD286" s="7" t="str">
        <f t="shared" si="175"/>
        <v/>
      </c>
      <c r="CE286" s="7" t="str">
        <f t="shared" si="175"/>
        <v/>
      </c>
      <c r="CF286" s="7" t="str">
        <f t="shared" si="175"/>
        <v/>
      </c>
      <c r="CG286" s="7" t="str">
        <f t="shared" si="175"/>
        <v/>
      </c>
      <c r="CH286" s="7" t="str">
        <f t="shared" si="175"/>
        <v/>
      </c>
      <c r="CI286" s="7" t="str">
        <f t="shared" si="175"/>
        <v/>
      </c>
      <c r="CJ286" s="7" t="str">
        <f t="shared" si="175"/>
        <v/>
      </c>
      <c r="CK286" s="7" t="str">
        <f t="shared" si="173"/>
        <v/>
      </c>
      <c r="CL286" s="7" t="str">
        <f t="shared" si="173"/>
        <v/>
      </c>
      <c r="CM286" s="7" t="str">
        <f t="shared" si="173"/>
        <v/>
      </c>
      <c r="CN286" s="7" t="str">
        <f t="shared" si="173"/>
        <v/>
      </c>
      <c r="CO286" s="7" t="str">
        <f t="shared" si="173"/>
        <v/>
      </c>
      <c r="CP286" s="7" t="str">
        <f t="shared" si="173"/>
        <v/>
      </c>
      <c r="CQ286" s="7" t="str">
        <f t="shared" si="173"/>
        <v/>
      </c>
      <c r="CR286" s="7" t="str">
        <f t="shared" si="173"/>
        <v/>
      </c>
      <c r="CS286" s="7" t="str">
        <f t="shared" si="173"/>
        <v/>
      </c>
      <c r="CT286" s="7" t="str">
        <f t="shared" si="173"/>
        <v/>
      </c>
      <c r="CU286" s="7" t="str">
        <f t="shared" si="173"/>
        <v/>
      </c>
      <c r="CV286" s="7" t="str">
        <f t="shared" si="173"/>
        <v/>
      </c>
      <c r="CW286" s="7" t="str">
        <f t="shared" si="173"/>
        <v/>
      </c>
      <c r="CX286" s="7" t="str">
        <f t="shared" si="173"/>
        <v/>
      </c>
      <c r="CY286" s="7" t="str">
        <f t="shared" si="173"/>
        <v/>
      </c>
      <c r="CZ286" s="7" t="str">
        <f t="shared" ref="CZ286:DO301" si="183">IF($A286=CZ$11,$J286*$D286,"")</f>
        <v/>
      </c>
      <c r="DA286" s="7" t="str">
        <f t="shared" si="183"/>
        <v/>
      </c>
      <c r="DB286" s="7" t="str">
        <f t="shared" si="183"/>
        <v/>
      </c>
      <c r="DC286" s="7" t="str">
        <f t="shared" si="183"/>
        <v/>
      </c>
      <c r="DD286" s="7" t="str">
        <f t="shared" si="183"/>
        <v/>
      </c>
      <c r="DE286" s="7" t="str">
        <f t="shared" si="183"/>
        <v/>
      </c>
      <c r="DF286" s="7" t="str">
        <f t="shared" si="183"/>
        <v/>
      </c>
      <c r="DG286" s="7" t="str">
        <f t="shared" si="183"/>
        <v/>
      </c>
      <c r="DH286" s="7" t="str">
        <f t="shared" si="183"/>
        <v/>
      </c>
      <c r="DI286" s="7" t="str">
        <f t="shared" si="183"/>
        <v/>
      </c>
      <c r="DJ286" s="7" t="str">
        <f t="shared" si="183"/>
        <v/>
      </c>
      <c r="DK286" s="7" t="str">
        <f t="shared" si="183"/>
        <v/>
      </c>
      <c r="DL286" s="7" t="str">
        <f t="shared" si="183"/>
        <v/>
      </c>
      <c r="DM286" s="7" t="str">
        <f t="shared" si="183"/>
        <v/>
      </c>
      <c r="DN286" s="7" t="str">
        <f t="shared" si="183"/>
        <v/>
      </c>
      <c r="DO286" s="7" t="str">
        <f t="shared" si="183"/>
        <v/>
      </c>
      <c r="DP286" s="7" t="str">
        <f t="shared" si="182"/>
        <v/>
      </c>
      <c r="DQ286" s="7" t="str">
        <f t="shared" si="182"/>
        <v/>
      </c>
      <c r="DR286" s="7" t="str">
        <f t="shared" si="182"/>
        <v/>
      </c>
      <c r="DS286" s="7" t="str">
        <f t="shared" si="182"/>
        <v/>
      </c>
      <c r="DT286" s="7" t="str">
        <f t="shared" si="182"/>
        <v/>
      </c>
      <c r="DU286" s="7" t="str">
        <f t="shared" si="182"/>
        <v/>
      </c>
      <c r="DV286" s="7" t="str">
        <f t="shared" si="182"/>
        <v/>
      </c>
      <c r="DW286" s="7" t="str">
        <f t="shared" si="182"/>
        <v/>
      </c>
    </row>
    <row r="287" spans="1:127" x14ac:dyDescent="0.35">
      <c r="A287" s="84" t="s">
        <v>268</v>
      </c>
      <c r="B287" s="84" t="s">
        <v>14</v>
      </c>
      <c r="C287" s="84" t="s">
        <v>15</v>
      </c>
      <c r="D287" s="84">
        <v>0.109706</v>
      </c>
      <c r="E287" s="82">
        <f>VLOOKUP(C287,'Literature Lookup Tables'!$A$2:$D$21,4,0)</f>
        <v>0.04</v>
      </c>
      <c r="F287" s="82">
        <f>VLOOKUP(C287,'Literature Lookup Tables'!$A$2:$D$21,3,0)</f>
        <v>0.01</v>
      </c>
      <c r="G287" s="64">
        <f>(VLOOKUP(C287,'Literature Lookup Tables'!$A$2:$L$21,2))*D287</f>
        <v>5.4853000000000002E-3</v>
      </c>
      <c r="H287" s="64">
        <f t="shared" si="168"/>
        <v>1.09706E-3</v>
      </c>
      <c r="I287" s="64">
        <f t="shared" si="169"/>
        <v>4.3882399999999998E-3</v>
      </c>
      <c r="J287" s="106">
        <f>VLOOKUP(C287,'Literature Lookup Tables'!$A$2:$L$21,MATCH(B287,listHYDROGROUPS,0))</f>
        <v>79</v>
      </c>
      <c r="K287" s="7" t="str">
        <f t="shared" si="176"/>
        <v/>
      </c>
      <c r="L287" s="7" t="str">
        <f t="shared" si="176"/>
        <v/>
      </c>
      <c r="M287" s="7" t="str">
        <f t="shared" si="176"/>
        <v/>
      </c>
      <c r="N287" s="7" t="str">
        <f t="shared" si="176"/>
        <v/>
      </c>
      <c r="O287" s="7" t="str">
        <f t="shared" si="176"/>
        <v/>
      </c>
      <c r="P287" s="7" t="str">
        <f t="shared" si="176"/>
        <v/>
      </c>
      <c r="Q287" s="7" t="str">
        <f t="shared" si="176"/>
        <v/>
      </c>
      <c r="R287" s="7" t="str">
        <f t="shared" si="176"/>
        <v/>
      </c>
      <c r="S287" s="7" t="str">
        <f t="shared" si="176"/>
        <v/>
      </c>
      <c r="T287" s="7" t="str">
        <f t="shared" si="176"/>
        <v/>
      </c>
      <c r="U287" s="7" t="str">
        <f t="shared" si="176"/>
        <v/>
      </c>
      <c r="V287" s="7" t="str">
        <f t="shared" si="176"/>
        <v/>
      </c>
      <c r="W287" s="7" t="str">
        <f t="shared" si="176"/>
        <v/>
      </c>
      <c r="X287" s="7" t="str">
        <f t="shared" si="176"/>
        <v/>
      </c>
      <c r="Y287" s="7" t="str">
        <f t="shared" si="176"/>
        <v/>
      </c>
      <c r="Z287" s="7" t="str">
        <f t="shared" si="181"/>
        <v/>
      </c>
      <c r="AA287" s="7" t="str">
        <f t="shared" si="180"/>
        <v/>
      </c>
      <c r="AB287" s="7" t="str">
        <f t="shared" si="180"/>
        <v/>
      </c>
      <c r="AC287" s="7" t="str">
        <f t="shared" si="180"/>
        <v/>
      </c>
      <c r="AD287" s="7" t="str">
        <f t="shared" si="180"/>
        <v/>
      </c>
      <c r="AE287" s="7" t="str">
        <f t="shared" si="180"/>
        <v/>
      </c>
      <c r="AF287" s="7" t="str">
        <f t="shared" si="180"/>
        <v/>
      </c>
      <c r="AG287" s="7" t="str">
        <f t="shared" si="180"/>
        <v/>
      </c>
      <c r="AH287" s="7" t="str">
        <f t="shared" si="180"/>
        <v/>
      </c>
      <c r="AI287" s="7" t="str">
        <f t="shared" si="180"/>
        <v/>
      </c>
      <c r="AJ287" s="7" t="str">
        <f t="shared" si="180"/>
        <v/>
      </c>
      <c r="AK287" s="7" t="str">
        <f t="shared" si="180"/>
        <v/>
      </c>
      <c r="AL287" s="7" t="str">
        <f t="shared" si="180"/>
        <v/>
      </c>
      <c r="AM287" s="7" t="str">
        <f t="shared" si="180"/>
        <v/>
      </c>
      <c r="AN287" s="7" t="str">
        <f t="shared" si="180"/>
        <v/>
      </c>
      <c r="AO287" s="7" t="str">
        <f t="shared" si="180"/>
        <v/>
      </c>
      <c r="AP287" s="7" t="str">
        <f t="shared" si="179"/>
        <v/>
      </c>
      <c r="AQ287" s="7" t="str">
        <f t="shared" si="179"/>
        <v/>
      </c>
      <c r="AR287" s="7" t="str">
        <f t="shared" si="179"/>
        <v/>
      </c>
      <c r="AS287" s="7" t="str">
        <f t="shared" si="179"/>
        <v/>
      </c>
      <c r="AT287" s="7" t="str">
        <f t="shared" si="179"/>
        <v/>
      </c>
      <c r="AU287" s="7" t="str">
        <f t="shared" si="179"/>
        <v/>
      </c>
      <c r="AV287" s="7" t="str">
        <f t="shared" si="179"/>
        <v/>
      </c>
      <c r="AW287" s="7" t="str">
        <f t="shared" si="179"/>
        <v/>
      </c>
      <c r="AX287" s="7" t="str">
        <f t="shared" si="179"/>
        <v/>
      </c>
      <c r="AY287" s="7" t="str">
        <f t="shared" si="179"/>
        <v/>
      </c>
      <c r="AZ287" s="7" t="str">
        <f t="shared" si="179"/>
        <v/>
      </c>
      <c r="BA287" s="7" t="str">
        <f t="shared" si="179"/>
        <v/>
      </c>
      <c r="BB287" s="7" t="str">
        <f t="shared" si="179"/>
        <v/>
      </c>
      <c r="BC287" s="7" t="str">
        <f t="shared" si="179"/>
        <v/>
      </c>
      <c r="BD287" s="7" t="str">
        <f t="shared" si="179"/>
        <v/>
      </c>
      <c r="BE287" s="7" t="str">
        <f t="shared" si="179"/>
        <v/>
      </c>
      <c r="BF287" s="7" t="str">
        <f t="shared" si="178"/>
        <v/>
      </c>
      <c r="BG287" s="7" t="str">
        <f t="shared" si="178"/>
        <v/>
      </c>
      <c r="BH287" s="7" t="str">
        <f t="shared" si="178"/>
        <v/>
      </c>
      <c r="BI287" s="7" t="str">
        <f t="shared" si="178"/>
        <v/>
      </c>
      <c r="BJ287" s="7" t="str">
        <f t="shared" si="178"/>
        <v/>
      </c>
      <c r="BK287" s="7" t="str">
        <f t="shared" si="178"/>
        <v/>
      </c>
      <c r="BL287" s="7" t="str">
        <f t="shared" si="178"/>
        <v/>
      </c>
      <c r="BM287" s="7" t="str">
        <f t="shared" si="178"/>
        <v/>
      </c>
      <c r="BN287" s="7" t="str">
        <f t="shared" si="178"/>
        <v/>
      </c>
      <c r="BO287" s="7" t="str">
        <f t="shared" si="178"/>
        <v/>
      </c>
      <c r="BP287" s="7" t="str">
        <f t="shared" si="178"/>
        <v/>
      </c>
      <c r="BQ287" s="7" t="str">
        <f t="shared" si="178"/>
        <v/>
      </c>
      <c r="BR287" s="7" t="str">
        <f t="shared" si="178"/>
        <v/>
      </c>
      <c r="BS287" s="7" t="str">
        <f t="shared" si="178"/>
        <v/>
      </c>
      <c r="BT287" s="7" t="str">
        <f t="shared" si="178"/>
        <v/>
      </c>
      <c r="BU287" s="7" t="str">
        <f t="shared" si="175"/>
        <v/>
      </c>
      <c r="BV287" s="7" t="str">
        <f t="shared" si="175"/>
        <v/>
      </c>
      <c r="BW287" s="7" t="str">
        <f t="shared" si="175"/>
        <v/>
      </c>
      <c r="BX287" s="7" t="str">
        <f t="shared" si="175"/>
        <v/>
      </c>
      <c r="BY287" s="7" t="str">
        <f t="shared" si="175"/>
        <v/>
      </c>
      <c r="BZ287" s="7" t="str">
        <f t="shared" si="175"/>
        <v/>
      </c>
      <c r="CA287" s="7" t="str">
        <f t="shared" si="175"/>
        <v/>
      </c>
      <c r="CB287" s="7" t="str">
        <f t="shared" si="175"/>
        <v/>
      </c>
      <c r="CC287" s="7" t="str">
        <f t="shared" si="175"/>
        <v/>
      </c>
      <c r="CD287" s="7" t="str">
        <f t="shared" si="175"/>
        <v/>
      </c>
      <c r="CE287" s="7" t="str">
        <f t="shared" si="175"/>
        <v/>
      </c>
      <c r="CF287" s="7" t="str">
        <f t="shared" si="175"/>
        <v/>
      </c>
      <c r="CG287" s="7" t="str">
        <f t="shared" si="175"/>
        <v/>
      </c>
      <c r="CH287" s="7" t="str">
        <f t="shared" si="175"/>
        <v/>
      </c>
      <c r="CI287" s="7" t="str">
        <f t="shared" si="175"/>
        <v/>
      </c>
      <c r="CJ287" s="7" t="str">
        <f t="shared" ref="CJ287:CY302" si="184">IF($A287=CJ$11,$J287*$D287,"")</f>
        <v/>
      </c>
      <c r="CK287" s="7" t="str">
        <f t="shared" si="184"/>
        <v/>
      </c>
      <c r="CL287" s="7" t="str">
        <f t="shared" si="184"/>
        <v/>
      </c>
      <c r="CM287" s="7" t="str">
        <f t="shared" si="184"/>
        <v/>
      </c>
      <c r="CN287" s="7" t="str">
        <f t="shared" si="184"/>
        <v/>
      </c>
      <c r="CO287" s="7" t="str">
        <f t="shared" si="184"/>
        <v/>
      </c>
      <c r="CP287" s="7" t="str">
        <f t="shared" si="184"/>
        <v/>
      </c>
      <c r="CQ287" s="7" t="str">
        <f t="shared" si="184"/>
        <v/>
      </c>
      <c r="CR287" s="7" t="str">
        <f t="shared" si="184"/>
        <v/>
      </c>
      <c r="CS287" s="7" t="str">
        <f t="shared" si="184"/>
        <v/>
      </c>
      <c r="CT287" s="7" t="str">
        <f t="shared" si="184"/>
        <v/>
      </c>
      <c r="CU287" s="7" t="str">
        <f t="shared" si="184"/>
        <v/>
      </c>
      <c r="CV287" s="7" t="str">
        <f t="shared" si="184"/>
        <v/>
      </c>
      <c r="CW287" s="7" t="str">
        <f t="shared" si="184"/>
        <v/>
      </c>
      <c r="CX287" s="7" t="str">
        <f t="shared" si="184"/>
        <v/>
      </c>
      <c r="CY287" s="7" t="str">
        <f t="shared" si="184"/>
        <v/>
      </c>
      <c r="CZ287" s="7" t="str">
        <f t="shared" si="183"/>
        <v/>
      </c>
      <c r="DA287" s="7" t="str">
        <f t="shared" si="183"/>
        <v/>
      </c>
      <c r="DB287" s="7" t="str">
        <f t="shared" si="183"/>
        <v/>
      </c>
      <c r="DC287" s="7" t="str">
        <f t="shared" si="183"/>
        <v/>
      </c>
      <c r="DD287" s="7" t="str">
        <f t="shared" si="183"/>
        <v/>
      </c>
      <c r="DE287" s="7" t="str">
        <f t="shared" si="183"/>
        <v/>
      </c>
      <c r="DF287" s="7" t="str">
        <f t="shared" si="183"/>
        <v/>
      </c>
      <c r="DG287" s="7" t="str">
        <f t="shared" si="183"/>
        <v/>
      </c>
      <c r="DH287" s="7" t="str">
        <f t="shared" si="183"/>
        <v/>
      </c>
      <c r="DI287" s="7" t="str">
        <f t="shared" si="183"/>
        <v/>
      </c>
      <c r="DJ287" s="7" t="str">
        <f t="shared" si="183"/>
        <v/>
      </c>
      <c r="DK287" s="7" t="str">
        <f t="shared" si="183"/>
        <v/>
      </c>
      <c r="DL287" s="7" t="str">
        <f t="shared" si="183"/>
        <v/>
      </c>
      <c r="DM287" s="7" t="str">
        <f t="shared" si="183"/>
        <v/>
      </c>
      <c r="DN287" s="7" t="str">
        <f t="shared" si="183"/>
        <v/>
      </c>
      <c r="DO287" s="7" t="str">
        <f t="shared" si="183"/>
        <v/>
      </c>
      <c r="DP287" s="7" t="str">
        <f t="shared" si="182"/>
        <v/>
      </c>
      <c r="DQ287" s="7" t="str">
        <f t="shared" si="182"/>
        <v/>
      </c>
      <c r="DR287" s="7" t="str">
        <f t="shared" si="182"/>
        <v/>
      </c>
      <c r="DS287" s="7" t="str">
        <f t="shared" si="182"/>
        <v/>
      </c>
      <c r="DT287" s="7" t="str">
        <f t="shared" si="182"/>
        <v/>
      </c>
      <c r="DU287" s="7" t="str">
        <f t="shared" si="182"/>
        <v/>
      </c>
      <c r="DV287" s="7" t="str">
        <f t="shared" si="182"/>
        <v/>
      </c>
      <c r="DW287" s="7" t="str">
        <f t="shared" si="182"/>
        <v/>
      </c>
    </row>
    <row r="288" spans="1:127" x14ac:dyDescent="0.35">
      <c r="A288" s="84" t="s">
        <v>305</v>
      </c>
      <c r="B288" s="84" t="s">
        <v>14</v>
      </c>
      <c r="C288" s="84" t="s">
        <v>13</v>
      </c>
      <c r="D288" s="84">
        <v>1.8430420000000001</v>
      </c>
      <c r="E288" s="82">
        <f>VLOOKUP(C288,'Literature Lookup Tables'!$A$2:$D$21,4,0)</f>
        <v>0.05</v>
      </c>
      <c r="F288" s="82">
        <f>VLOOKUP(C288,'Literature Lookup Tables'!$A$2:$D$21,3,0)</f>
        <v>0.05</v>
      </c>
      <c r="G288" s="64">
        <f>(VLOOKUP(C288,'Literature Lookup Tables'!$A$2:$L$21,2))*D288</f>
        <v>0.18430420000000003</v>
      </c>
      <c r="H288" s="64">
        <f t="shared" si="168"/>
        <v>9.2152100000000015E-2</v>
      </c>
      <c r="I288" s="64">
        <f t="shared" si="169"/>
        <v>9.2152100000000015E-2</v>
      </c>
      <c r="J288" s="106">
        <f>VLOOKUP(C288,'Literature Lookup Tables'!$A$2:$L$21,MATCH(B288,listHYDROGROUPS,0))</f>
        <v>74</v>
      </c>
      <c r="K288" s="7" t="str">
        <f t="shared" si="176"/>
        <v/>
      </c>
      <c r="L288" s="7" t="str">
        <f t="shared" si="176"/>
        <v/>
      </c>
      <c r="M288" s="7" t="str">
        <f t="shared" si="177"/>
        <v/>
      </c>
      <c r="N288" s="7" t="str">
        <f t="shared" si="177"/>
        <v/>
      </c>
      <c r="O288" s="7" t="str">
        <f t="shared" si="177"/>
        <v/>
      </c>
      <c r="P288" s="7" t="str">
        <f t="shared" si="177"/>
        <v/>
      </c>
      <c r="Q288" s="7" t="str">
        <f t="shared" si="177"/>
        <v/>
      </c>
      <c r="R288" s="7" t="str">
        <f t="shared" si="177"/>
        <v/>
      </c>
      <c r="S288" s="7" t="str">
        <f t="shared" si="177"/>
        <v/>
      </c>
      <c r="T288" s="7" t="str">
        <f t="shared" si="177"/>
        <v/>
      </c>
      <c r="U288" s="7" t="str">
        <f t="shared" si="177"/>
        <v/>
      </c>
      <c r="V288" s="7" t="str">
        <f t="shared" si="177"/>
        <v/>
      </c>
      <c r="W288" s="7" t="str">
        <f t="shared" si="177"/>
        <v/>
      </c>
      <c r="X288" s="7" t="str">
        <f t="shared" si="177"/>
        <v/>
      </c>
      <c r="Y288" s="7" t="str">
        <f t="shared" si="177"/>
        <v/>
      </c>
      <c r="Z288" s="7" t="str">
        <f t="shared" si="181"/>
        <v/>
      </c>
      <c r="AA288" s="7" t="str">
        <f t="shared" si="180"/>
        <v/>
      </c>
      <c r="AB288" s="7" t="str">
        <f t="shared" si="180"/>
        <v/>
      </c>
      <c r="AC288" s="7" t="str">
        <f t="shared" si="180"/>
        <v/>
      </c>
      <c r="AD288" s="7" t="str">
        <f t="shared" si="180"/>
        <v/>
      </c>
      <c r="AE288" s="7" t="str">
        <f t="shared" si="180"/>
        <v/>
      </c>
      <c r="AF288" s="7" t="str">
        <f t="shared" si="180"/>
        <v/>
      </c>
      <c r="AG288" s="7" t="str">
        <f t="shared" si="180"/>
        <v/>
      </c>
      <c r="AH288" s="7" t="str">
        <f t="shared" si="180"/>
        <v/>
      </c>
      <c r="AI288" s="7" t="str">
        <f t="shared" si="180"/>
        <v/>
      </c>
      <c r="AJ288" s="7" t="str">
        <f t="shared" si="180"/>
        <v/>
      </c>
      <c r="AK288" s="7" t="str">
        <f t="shared" si="180"/>
        <v/>
      </c>
      <c r="AL288" s="7" t="str">
        <f t="shared" si="180"/>
        <v/>
      </c>
      <c r="AM288" s="7" t="str">
        <f t="shared" si="180"/>
        <v/>
      </c>
      <c r="AN288" s="7" t="str">
        <f t="shared" si="180"/>
        <v/>
      </c>
      <c r="AO288" s="7" t="str">
        <f t="shared" si="180"/>
        <v/>
      </c>
      <c r="AP288" s="7" t="str">
        <f t="shared" si="179"/>
        <v/>
      </c>
      <c r="AQ288" s="7" t="str">
        <f t="shared" si="179"/>
        <v/>
      </c>
      <c r="AR288" s="7" t="str">
        <f t="shared" si="179"/>
        <v/>
      </c>
      <c r="AS288" s="7" t="str">
        <f t="shared" si="179"/>
        <v/>
      </c>
      <c r="AT288" s="7" t="str">
        <f t="shared" si="179"/>
        <v/>
      </c>
      <c r="AU288" s="7" t="str">
        <f t="shared" si="179"/>
        <v/>
      </c>
      <c r="AV288" s="7" t="str">
        <f t="shared" si="179"/>
        <v/>
      </c>
      <c r="AW288" s="7" t="str">
        <f t="shared" si="179"/>
        <v/>
      </c>
      <c r="AX288" s="7" t="str">
        <f t="shared" si="179"/>
        <v/>
      </c>
      <c r="AY288" s="7" t="str">
        <f t="shared" si="179"/>
        <v/>
      </c>
      <c r="AZ288" s="7" t="str">
        <f t="shared" si="179"/>
        <v/>
      </c>
      <c r="BA288" s="7" t="str">
        <f t="shared" si="179"/>
        <v/>
      </c>
      <c r="BB288" s="7" t="str">
        <f t="shared" si="179"/>
        <v/>
      </c>
      <c r="BC288" s="7" t="str">
        <f t="shared" si="179"/>
        <v/>
      </c>
      <c r="BD288" s="7" t="str">
        <f t="shared" si="179"/>
        <v/>
      </c>
      <c r="BE288" s="7" t="str">
        <f t="shared" si="179"/>
        <v/>
      </c>
      <c r="BF288" s="7" t="str">
        <f t="shared" si="178"/>
        <v/>
      </c>
      <c r="BG288" s="7" t="str">
        <f t="shared" si="178"/>
        <v/>
      </c>
      <c r="BH288" s="7" t="str">
        <f t="shared" si="178"/>
        <v/>
      </c>
      <c r="BI288" s="7" t="str">
        <f t="shared" si="178"/>
        <v/>
      </c>
      <c r="BJ288" s="7" t="str">
        <f t="shared" si="178"/>
        <v/>
      </c>
      <c r="BK288" s="7" t="str">
        <f t="shared" si="178"/>
        <v/>
      </c>
      <c r="BL288" s="7" t="str">
        <f t="shared" si="178"/>
        <v/>
      </c>
      <c r="BM288" s="7" t="str">
        <f t="shared" si="178"/>
        <v/>
      </c>
      <c r="BN288" s="7" t="str">
        <f t="shared" si="178"/>
        <v/>
      </c>
      <c r="BO288" s="7" t="str">
        <f t="shared" si="178"/>
        <v/>
      </c>
      <c r="BP288" s="7" t="str">
        <f t="shared" si="178"/>
        <v/>
      </c>
      <c r="BQ288" s="7" t="str">
        <f t="shared" si="178"/>
        <v/>
      </c>
      <c r="BR288" s="7" t="str">
        <f t="shared" si="178"/>
        <v/>
      </c>
      <c r="BS288" s="7" t="str">
        <f t="shared" si="178"/>
        <v/>
      </c>
      <c r="BT288" s="7" t="str">
        <f t="shared" si="178"/>
        <v/>
      </c>
      <c r="BU288" s="7" t="str">
        <f t="shared" ref="BU288:CJ303" si="185">IF($A288=BU$11,$J288*$D288,"")</f>
        <v/>
      </c>
      <c r="BV288" s="7" t="str">
        <f t="shared" si="185"/>
        <v/>
      </c>
      <c r="BW288" s="7" t="str">
        <f t="shared" si="185"/>
        <v/>
      </c>
      <c r="BX288" s="7" t="str">
        <f t="shared" si="185"/>
        <v/>
      </c>
      <c r="BY288" s="7" t="str">
        <f t="shared" si="185"/>
        <v/>
      </c>
      <c r="BZ288" s="7" t="str">
        <f t="shared" si="185"/>
        <v/>
      </c>
      <c r="CA288" s="7" t="str">
        <f t="shared" si="185"/>
        <v/>
      </c>
      <c r="CB288" s="7" t="str">
        <f t="shared" si="185"/>
        <v/>
      </c>
      <c r="CC288" s="7" t="str">
        <f t="shared" si="185"/>
        <v/>
      </c>
      <c r="CD288" s="7" t="str">
        <f t="shared" si="185"/>
        <v/>
      </c>
      <c r="CE288" s="7" t="str">
        <f t="shared" si="185"/>
        <v/>
      </c>
      <c r="CF288" s="7" t="str">
        <f t="shared" si="185"/>
        <v/>
      </c>
      <c r="CG288" s="7" t="str">
        <f t="shared" si="185"/>
        <v/>
      </c>
      <c r="CH288" s="7" t="str">
        <f t="shared" si="185"/>
        <v/>
      </c>
      <c r="CI288" s="7" t="str">
        <f t="shared" si="185"/>
        <v/>
      </c>
      <c r="CJ288" s="7" t="str">
        <f t="shared" si="185"/>
        <v/>
      </c>
      <c r="CK288" s="7" t="str">
        <f t="shared" si="184"/>
        <v/>
      </c>
      <c r="CL288" s="7" t="str">
        <f t="shared" si="184"/>
        <v/>
      </c>
      <c r="CM288" s="7" t="str">
        <f t="shared" si="184"/>
        <v/>
      </c>
      <c r="CN288" s="7" t="str">
        <f t="shared" si="184"/>
        <v/>
      </c>
      <c r="CO288" s="7" t="str">
        <f t="shared" si="184"/>
        <v/>
      </c>
      <c r="CP288" s="7" t="str">
        <f t="shared" si="184"/>
        <v/>
      </c>
      <c r="CQ288" s="7" t="str">
        <f t="shared" si="184"/>
        <v/>
      </c>
      <c r="CR288" s="7" t="str">
        <f t="shared" si="184"/>
        <v/>
      </c>
      <c r="CS288" s="7" t="str">
        <f t="shared" si="184"/>
        <v/>
      </c>
      <c r="CT288" s="7" t="str">
        <f t="shared" si="184"/>
        <v/>
      </c>
      <c r="CU288" s="7" t="str">
        <f t="shared" si="184"/>
        <v/>
      </c>
      <c r="CV288" s="7" t="str">
        <f t="shared" si="184"/>
        <v/>
      </c>
      <c r="CW288" s="7" t="str">
        <f t="shared" si="184"/>
        <v/>
      </c>
      <c r="CX288" s="7" t="str">
        <f t="shared" si="184"/>
        <v/>
      </c>
      <c r="CY288" s="7" t="str">
        <f t="shared" si="184"/>
        <v/>
      </c>
      <c r="CZ288" s="7" t="str">
        <f t="shared" si="183"/>
        <v/>
      </c>
      <c r="DA288" s="7" t="str">
        <f t="shared" si="183"/>
        <v/>
      </c>
      <c r="DB288" s="7" t="str">
        <f t="shared" si="183"/>
        <v/>
      </c>
      <c r="DC288" s="7" t="str">
        <f t="shared" si="183"/>
        <v/>
      </c>
      <c r="DD288" s="7" t="str">
        <f t="shared" si="183"/>
        <v/>
      </c>
      <c r="DE288" s="7" t="str">
        <f t="shared" si="183"/>
        <v/>
      </c>
      <c r="DF288" s="7" t="str">
        <f t="shared" si="183"/>
        <v/>
      </c>
      <c r="DG288" s="7" t="str">
        <f t="shared" si="183"/>
        <v/>
      </c>
      <c r="DH288" s="7" t="str">
        <f t="shared" si="183"/>
        <v/>
      </c>
      <c r="DI288" s="7" t="str">
        <f t="shared" si="183"/>
        <v/>
      </c>
      <c r="DJ288" s="7" t="str">
        <f t="shared" si="183"/>
        <v/>
      </c>
      <c r="DK288" s="7" t="str">
        <f t="shared" si="183"/>
        <v/>
      </c>
      <c r="DL288" s="7" t="str">
        <f t="shared" si="183"/>
        <v/>
      </c>
      <c r="DM288" s="7" t="str">
        <f t="shared" si="183"/>
        <v/>
      </c>
      <c r="DN288" s="7" t="str">
        <f t="shared" si="183"/>
        <v/>
      </c>
      <c r="DO288" s="7" t="str">
        <f t="shared" si="183"/>
        <v/>
      </c>
      <c r="DP288" s="7" t="str">
        <f t="shared" si="182"/>
        <v/>
      </c>
      <c r="DQ288" s="7" t="str">
        <f t="shared" si="182"/>
        <v/>
      </c>
      <c r="DR288" s="7" t="str">
        <f t="shared" si="182"/>
        <v/>
      </c>
      <c r="DS288" s="7" t="str">
        <f t="shared" si="182"/>
        <v/>
      </c>
      <c r="DT288" s="7" t="str">
        <f t="shared" si="182"/>
        <v/>
      </c>
      <c r="DU288" s="7" t="str">
        <f t="shared" si="182"/>
        <v/>
      </c>
      <c r="DV288" s="7" t="str">
        <f t="shared" si="182"/>
        <v/>
      </c>
      <c r="DW288" s="7" t="str">
        <f t="shared" si="182"/>
        <v/>
      </c>
    </row>
    <row r="289" spans="1:127" x14ac:dyDescent="0.35">
      <c r="A289" s="84" t="s">
        <v>294</v>
      </c>
      <c r="B289" s="84" t="s">
        <v>14</v>
      </c>
      <c r="C289" s="84" t="s">
        <v>13</v>
      </c>
      <c r="D289" s="84">
        <v>1.6798E-2</v>
      </c>
      <c r="E289" s="82">
        <f>VLOOKUP(C289,'Literature Lookup Tables'!$A$2:$D$21,4,0)</f>
        <v>0.05</v>
      </c>
      <c r="F289" s="82">
        <f>VLOOKUP(C289,'Literature Lookup Tables'!$A$2:$D$21,3,0)</f>
        <v>0.05</v>
      </c>
      <c r="G289" s="64">
        <f>(VLOOKUP(C289,'Literature Lookup Tables'!$A$2:$L$21,2))*D289</f>
        <v>1.6798000000000002E-3</v>
      </c>
      <c r="H289" s="64">
        <f t="shared" si="168"/>
        <v>8.3990000000000009E-4</v>
      </c>
      <c r="I289" s="64">
        <f t="shared" si="169"/>
        <v>8.3990000000000009E-4</v>
      </c>
      <c r="J289" s="106">
        <f>VLOOKUP(C289,'Literature Lookup Tables'!$A$2:$L$21,MATCH(B289,listHYDROGROUPS,0))</f>
        <v>74</v>
      </c>
      <c r="K289" s="7" t="str">
        <f t="shared" si="176"/>
        <v/>
      </c>
      <c r="L289" s="7" t="str">
        <f t="shared" si="176"/>
        <v/>
      </c>
      <c r="M289" s="7" t="str">
        <f t="shared" si="176"/>
        <v/>
      </c>
      <c r="N289" s="7" t="str">
        <f t="shared" si="176"/>
        <v/>
      </c>
      <c r="O289" s="7" t="str">
        <f t="shared" si="176"/>
        <v/>
      </c>
      <c r="P289" s="7" t="str">
        <f t="shared" si="176"/>
        <v/>
      </c>
      <c r="Q289" s="7" t="str">
        <f t="shared" si="176"/>
        <v/>
      </c>
      <c r="R289" s="7" t="str">
        <f t="shared" si="176"/>
        <v/>
      </c>
      <c r="S289" s="7" t="str">
        <f t="shared" si="176"/>
        <v/>
      </c>
      <c r="T289" s="7" t="str">
        <f t="shared" si="176"/>
        <v/>
      </c>
      <c r="U289" s="7" t="str">
        <f t="shared" si="176"/>
        <v/>
      </c>
      <c r="V289" s="7" t="str">
        <f t="shared" si="176"/>
        <v/>
      </c>
      <c r="W289" s="7" t="str">
        <f t="shared" si="176"/>
        <v/>
      </c>
      <c r="X289" s="7" t="str">
        <f t="shared" si="176"/>
        <v/>
      </c>
      <c r="Y289" s="7" t="str">
        <f t="shared" si="176"/>
        <v/>
      </c>
      <c r="Z289" s="7" t="str">
        <f t="shared" si="181"/>
        <v/>
      </c>
      <c r="AA289" s="7" t="str">
        <f t="shared" si="180"/>
        <v/>
      </c>
      <c r="AB289" s="7" t="str">
        <f t="shared" si="180"/>
        <v/>
      </c>
      <c r="AC289" s="7" t="str">
        <f t="shared" si="180"/>
        <v/>
      </c>
      <c r="AD289" s="7" t="str">
        <f t="shared" si="180"/>
        <v/>
      </c>
      <c r="AE289" s="7" t="str">
        <f t="shared" si="180"/>
        <v/>
      </c>
      <c r="AF289" s="7" t="str">
        <f t="shared" si="180"/>
        <v/>
      </c>
      <c r="AG289" s="7" t="str">
        <f t="shared" si="180"/>
        <v/>
      </c>
      <c r="AH289" s="7" t="str">
        <f t="shared" si="180"/>
        <v/>
      </c>
      <c r="AI289" s="7" t="str">
        <f t="shared" si="180"/>
        <v/>
      </c>
      <c r="AJ289" s="7" t="str">
        <f t="shared" si="180"/>
        <v/>
      </c>
      <c r="AK289" s="7" t="str">
        <f t="shared" si="180"/>
        <v/>
      </c>
      <c r="AL289" s="7" t="str">
        <f t="shared" si="180"/>
        <v/>
      </c>
      <c r="AM289" s="7" t="str">
        <f t="shared" si="180"/>
        <v/>
      </c>
      <c r="AN289" s="7" t="str">
        <f t="shared" si="180"/>
        <v/>
      </c>
      <c r="AO289" s="7" t="str">
        <f t="shared" si="180"/>
        <v/>
      </c>
      <c r="AP289" s="7" t="str">
        <f t="shared" si="179"/>
        <v/>
      </c>
      <c r="AQ289" s="7" t="str">
        <f t="shared" si="179"/>
        <v/>
      </c>
      <c r="AR289" s="7" t="str">
        <f t="shared" si="179"/>
        <v/>
      </c>
      <c r="AS289" s="7" t="str">
        <f t="shared" si="179"/>
        <v/>
      </c>
      <c r="AT289" s="7" t="str">
        <f t="shared" si="179"/>
        <v/>
      </c>
      <c r="AU289" s="7" t="str">
        <f t="shared" si="179"/>
        <v/>
      </c>
      <c r="AV289" s="7" t="str">
        <f t="shared" si="179"/>
        <v/>
      </c>
      <c r="AW289" s="7" t="str">
        <f t="shared" si="179"/>
        <v/>
      </c>
      <c r="AX289" s="7" t="str">
        <f t="shared" si="179"/>
        <v/>
      </c>
      <c r="AY289" s="7" t="str">
        <f t="shared" si="179"/>
        <v/>
      </c>
      <c r="AZ289" s="7" t="str">
        <f t="shared" si="179"/>
        <v/>
      </c>
      <c r="BA289" s="7" t="str">
        <f t="shared" si="179"/>
        <v/>
      </c>
      <c r="BB289" s="7" t="str">
        <f t="shared" si="179"/>
        <v/>
      </c>
      <c r="BC289" s="7" t="str">
        <f t="shared" si="179"/>
        <v/>
      </c>
      <c r="BD289" s="7" t="str">
        <f t="shared" si="179"/>
        <v/>
      </c>
      <c r="BE289" s="7" t="str">
        <f t="shared" si="179"/>
        <v/>
      </c>
      <c r="BF289" s="7" t="str">
        <f t="shared" si="178"/>
        <v/>
      </c>
      <c r="BG289" s="7" t="str">
        <f t="shared" si="178"/>
        <v/>
      </c>
      <c r="BH289" s="7" t="str">
        <f t="shared" si="178"/>
        <v/>
      </c>
      <c r="BI289" s="7" t="str">
        <f t="shared" si="178"/>
        <v/>
      </c>
      <c r="BJ289" s="7" t="str">
        <f t="shared" si="178"/>
        <v/>
      </c>
      <c r="BK289" s="7" t="str">
        <f t="shared" si="178"/>
        <v/>
      </c>
      <c r="BL289" s="7" t="str">
        <f t="shared" si="178"/>
        <v/>
      </c>
      <c r="BM289" s="7" t="str">
        <f t="shared" si="178"/>
        <v/>
      </c>
      <c r="BN289" s="7" t="str">
        <f t="shared" si="178"/>
        <v/>
      </c>
      <c r="BO289" s="7" t="str">
        <f t="shared" si="178"/>
        <v/>
      </c>
      <c r="BP289" s="7" t="str">
        <f t="shared" si="178"/>
        <v/>
      </c>
      <c r="BQ289" s="7" t="str">
        <f t="shared" si="178"/>
        <v/>
      </c>
      <c r="BR289" s="7" t="str">
        <f t="shared" si="178"/>
        <v/>
      </c>
      <c r="BS289" s="7" t="str">
        <f t="shared" si="178"/>
        <v/>
      </c>
      <c r="BT289" s="7" t="str">
        <f t="shared" si="178"/>
        <v/>
      </c>
      <c r="BU289" s="7" t="str">
        <f t="shared" si="185"/>
        <v/>
      </c>
      <c r="BV289" s="7" t="str">
        <f t="shared" si="185"/>
        <v/>
      </c>
      <c r="BW289" s="7" t="str">
        <f t="shared" si="185"/>
        <v/>
      </c>
      <c r="BX289" s="7" t="str">
        <f t="shared" si="185"/>
        <v/>
      </c>
      <c r="BY289" s="7" t="str">
        <f t="shared" si="185"/>
        <v/>
      </c>
      <c r="BZ289" s="7" t="str">
        <f t="shared" si="185"/>
        <v/>
      </c>
      <c r="CA289" s="7" t="str">
        <f t="shared" si="185"/>
        <v/>
      </c>
      <c r="CB289" s="7" t="str">
        <f t="shared" si="185"/>
        <v/>
      </c>
      <c r="CC289" s="7" t="str">
        <f t="shared" si="185"/>
        <v/>
      </c>
      <c r="CD289" s="7" t="str">
        <f t="shared" si="185"/>
        <v/>
      </c>
      <c r="CE289" s="7" t="str">
        <f t="shared" si="185"/>
        <v/>
      </c>
      <c r="CF289" s="7" t="str">
        <f t="shared" si="185"/>
        <v/>
      </c>
      <c r="CG289" s="7" t="str">
        <f t="shared" si="185"/>
        <v/>
      </c>
      <c r="CH289" s="7" t="str">
        <f t="shared" si="185"/>
        <v/>
      </c>
      <c r="CI289" s="7" t="str">
        <f t="shared" si="185"/>
        <v/>
      </c>
      <c r="CJ289" s="7" t="str">
        <f t="shared" si="185"/>
        <v/>
      </c>
      <c r="CK289" s="7" t="str">
        <f t="shared" si="184"/>
        <v/>
      </c>
      <c r="CL289" s="7" t="str">
        <f t="shared" si="184"/>
        <v/>
      </c>
      <c r="CM289" s="7" t="str">
        <f t="shared" si="184"/>
        <v/>
      </c>
      <c r="CN289" s="7" t="str">
        <f t="shared" si="184"/>
        <v/>
      </c>
      <c r="CO289" s="7" t="str">
        <f t="shared" si="184"/>
        <v/>
      </c>
      <c r="CP289" s="7" t="str">
        <f t="shared" si="184"/>
        <v/>
      </c>
      <c r="CQ289" s="7" t="str">
        <f t="shared" si="184"/>
        <v/>
      </c>
      <c r="CR289" s="7" t="str">
        <f t="shared" si="184"/>
        <v/>
      </c>
      <c r="CS289" s="7" t="str">
        <f t="shared" si="184"/>
        <v/>
      </c>
      <c r="CT289" s="7" t="str">
        <f t="shared" si="184"/>
        <v/>
      </c>
      <c r="CU289" s="7" t="str">
        <f t="shared" si="184"/>
        <v/>
      </c>
      <c r="CV289" s="7" t="str">
        <f t="shared" si="184"/>
        <v/>
      </c>
      <c r="CW289" s="7" t="str">
        <f t="shared" si="184"/>
        <v/>
      </c>
      <c r="CX289" s="7" t="str">
        <f t="shared" si="184"/>
        <v/>
      </c>
      <c r="CY289" s="7" t="str">
        <f t="shared" si="184"/>
        <v/>
      </c>
      <c r="CZ289" s="7" t="str">
        <f t="shared" si="183"/>
        <v/>
      </c>
      <c r="DA289" s="7" t="str">
        <f t="shared" si="183"/>
        <v/>
      </c>
      <c r="DB289" s="7" t="str">
        <f t="shared" si="183"/>
        <v/>
      </c>
      <c r="DC289" s="7" t="str">
        <f t="shared" si="183"/>
        <v/>
      </c>
      <c r="DD289" s="7" t="str">
        <f t="shared" si="183"/>
        <v/>
      </c>
      <c r="DE289" s="7" t="str">
        <f t="shared" si="183"/>
        <v/>
      </c>
      <c r="DF289" s="7" t="str">
        <f t="shared" si="183"/>
        <v/>
      </c>
      <c r="DG289" s="7" t="str">
        <f t="shared" si="183"/>
        <v/>
      </c>
      <c r="DH289" s="7" t="str">
        <f t="shared" si="183"/>
        <v/>
      </c>
      <c r="DI289" s="7" t="str">
        <f t="shared" si="183"/>
        <v/>
      </c>
      <c r="DJ289" s="7" t="str">
        <f t="shared" si="183"/>
        <v/>
      </c>
      <c r="DK289" s="7" t="str">
        <f t="shared" si="183"/>
        <v/>
      </c>
      <c r="DL289" s="7" t="str">
        <f t="shared" si="183"/>
        <v/>
      </c>
      <c r="DM289" s="7" t="str">
        <f t="shared" si="183"/>
        <v/>
      </c>
      <c r="DN289" s="7" t="str">
        <f t="shared" si="183"/>
        <v/>
      </c>
      <c r="DO289" s="7" t="str">
        <f t="shared" si="183"/>
        <v/>
      </c>
      <c r="DP289" s="7" t="str">
        <f t="shared" si="182"/>
        <v/>
      </c>
      <c r="DQ289" s="7" t="str">
        <f t="shared" si="182"/>
        <v/>
      </c>
      <c r="DR289" s="7" t="str">
        <f t="shared" si="182"/>
        <v/>
      </c>
      <c r="DS289" s="7" t="str">
        <f t="shared" si="182"/>
        <v/>
      </c>
      <c r="DT289" s="7" t="str">
        <f t="shared" si="182"/>
        <v/>
      </c>
      <c r="DU289" s="7" t="str">
        <f t="shared" si="182"/>
        <v/>
      </c>
      <c r="DV289" s="7" t="str">
        <f t="shared" si="182"/>
        <v/>
      </c>
      <c r="DW289" s="7" t="str">
        <f t="shared" si="182"/>
        <v/>
      </c>
    </row>
    <row r="290" spans="1:127" x14ac:dyDescent="0.35">
      <c r="A290" s="84" t="s">
        <v>295</v>
      </c>
      <c r="B290" s="84" t="s">
        <v>14</v>
      </c>
      <c r="C290" s="84" t="s">
        <v>13</v>
      </c>
      <c r="D290" s="84">
        <v>9.6276E-2</v>
      </c>
      <c r="E290" s="82">
        <f>VLOOKUP(C290,'Literature Lookup Tables'!$A$2:$D$21,4,0)</f>
        <v>0.05</v>
      </c>
      <c r="F290" s="82">
        <f>VLOOKUP(C290,'Literature Lookup Tables'!$A$2:$D$21,3,0)</f>
        <v>0.05</v>
      </c>
      <c r="G290" s="64">
        <f>(VLOOKUP(C290,'Literature Lookup Tables'!$A$2:$L$21,2))*D290</f>
        <v>9.6276E-3</v>
      </c>
      <c r="H290" s="64">
        <f t="shared" si="168"/>
        <v>4.8138E-3</v>
      </c>
      <c r="I290" s="64">
        <f t="shared" si="169"/>
        <v>4.8138E-3</v>
      </c>
      <c r="J290" s="106">
        <f>VLOOKUP(C290,'Literature Lookup Tables'!$A$2:$L$21,MATCH(B290,listHYDROGROUPS,0))</f>
        <v>74</v>
      </c>
      <c r="K290" s="7" t="str">
        <f t="shared" si="176"/>
        <v/>
      </c>
      <c r="L290" s="7" t="str">
        <f t="shared" si="176"/>
        <v/>
      </c>
      <c r="M290" s="7" t="str">
        <f t="shared" si="177"/>
        <v/>
      </c>
      <c r="N290" s="7" t="str">
        <f t="shared" si="177"/>
        <v/>
      </c>
      <c r="O290" s="7" t="str">
        <f t="shared" si="177"/>
        <v/>
      </c>
      <c r="P290" s="7" t="str">
        <f t="shared" si="177"/>
        <v/>
      </c>
      <c r="Q290" s="7" t="str">
        <f t="shared" si="177"/>
        <v/>
      </c>
      <c r="R290" s="7" t="str">
        <f t="shared" si="177"/>
        <v/>
      </c>
      <c r="S290" s="7" t="str">
        <f t="shared" si="177"/>
        <v/>
      </c>
      <c r="T290" s="7" t="str">
        <f t="shared" si="177"/>
        <v/>
      </c>
      <c r="U290" s="7" t="str">
        <f t="shared" si="177"/>
        <v/>
      </c>
      <c r="V290" s="7" t="str">
        <f t="shared" si="177"/>
        <v/>
      </c>
      <c r="W290" s="7" t="str">
        <f t="shared" si="177"/>
        <v/>
      </c>
      <c r="X290" s="7" t="str">
        <f t="shared" si="177"/>
        <v/>
      </c>
      <c r="Y290" s="7" t="str">
        <f t="shared" si="177"/>
        <v/>
      </c>
      <c r="Z290" s="7" t="str">
        <f t="shared" si="181"/>
        <v/>
      </c>
      <c r="AA290" s="7" t="str">
        <f t="shared" si="180"/>
        <v/>
      </c>
      <c r="AB290" s="7" t="str">
        <f t="shared" si="180"/>
        <v/>
      </c>
      <c r="AC290" s="7" t="str">
        <f t="shared" si="180"/>
        <v/>
      </c>
      <c r="AD290" s="7" t="str">
        <f t="shared" si="180"/>
        <v/>
      </c>
      <c r="AE290" s="7" t="str">
        <f t="shared" si="180"/>
        <v/>
      </c>
      <c r="AF290" s="7" t="str">
        <f t="shared" si="180"/>
        <v/>
      </c>
      <c r="AG290" s="7" t="str">
        <f t="shared" si="180"/>
        <v/>
      </c>
      <c r="AH290" s="7" t="str">
        <f t="shared" si="180"/>
        <v/>
      </c>
      <c r="AI290" s="7" t="str">
        <f t="shared" si="180"/>
        <v/>
      </c>
      <c r="AJ290" s="7" t="str">
        <f t="shared" si="180"/>
        <v/>
      </c>
      <c r="AK290" s="7" t="str">
        <f t="shared" si="180"/>
        <v/>
      </c>
      <c r="AL290" s="7" t="str">
        <f t="shared" si="180"/>
        <v/>
      </c>
      <c r="AM290" s="7" t="str">
        <f t="shared" si="180"/>
        <v/>
      </c>
      <c r="AN290" s="7" t="str">
        <f t="shared" si="180"/>
        <v/>
      </c>
      <c r="AO290" s="7" t="str">
        <f t="shared" si="180"/>
        <v/>
      </c>
      <c r="AP290" s="7" t="str">
        <f t="shared" si="179"/>
        <v/>
      </c>
      <c r="AQ290" s="7" t="str">
        <f t="shared" si="179"/>
        <v/>
      </c>
      <c r="AR290" s="7" t="str">
        <f t="shared" si="179"/>
        <v/>
      </c>
      <c r="AS290" s="7" t="str">
        <f t="shared" si="179"/>
        <v/>
      </c>
      <c r="AT290" s="7" t="str">
        <f t="shared" si="179"/>
        <v/>
      </c>
      <c r="AU290" s="7" t="str">
        <f t="shared" si="179"/>
        <v/>
      </c>
      <c r="AV290" s="7" t="str">
        <f t="shared" si="179"/>
        <v/>
      </c>
      <c r="AW290" s="7" t="str">
        <f t="shared" si="179"/>
        <v/>
      </c>
      <c r="AX290" s="7" t="str">
        <f t="shared" si="179"/>
        <v/>
      </c>
      <c r="AY290" s="7" t="str">
        <f t="shared" si="179"/>
        <v/>
      </c>
      <c r="AZ290" s="7" t="str">
        <f t="shared" si="179"/>
        <v/>
      </c>
      <c r="BA290" s="7" t="str">
        <f t="shared" si="179"/>
        <v/>
      </c>
      <c r="BB290" s="7" t="str">
        <f t="shared" si="179"/>
        <v/>
      </c>
      <c r="BC290" s="7" t="str">
        <f t="shared" si="179"/>
        <v/>
      </c>
      <c r="BD290" s="7" t="str">
        <f t="shared" si="179"/>
        <v/>
      </c>
      <c r="BE290" s="7" t="str">
        <f t="shared" si="179"/>
        <v/>
      </c>
      <c r="BF290" s="7" t="str">
        <f t="shared" si="178"/>
        <v/>
      </c>
      <c r="BG290" s="7" t="str">
        <f t="shared" si="178"/>
        <v/>
      </c>
      <c r="BH290" s="7" t="str">
        <f t="shared" si="178"/>
        <v/>
      </c>
      <c r="BI290" s="7" t="str">
        <f t="shared" si="178"/>
        <v/>
      </c>
      <c r="BJ290" s="7" t="str">
        <f t="shared" si="178"/>
        <v/>
      </c>
      <c r="BK290" s="7" t="str">
        <f t="shared" si="178"/>
        <v/>
      </c>
      <c r="BL290" s="7" t="str">
        <f t="shared" si="178"/>
        <v/>
      </c>
      <c r="BM290" s="7" t="str">
        <f t="shared" si="178"/>
        <v/>
      </c>
      <c r="BN290" s="7" t="str">
        <f t="shared" si="178"/>
        <v/>
      </c>
      <c r="BO290" s="7" t="str">
        <f t="shared" si="178"/>
        <v/>
      </c>
      <c r="BP290" s="7" t="str">
        <f t="shared" si="178"/>
        <v/>
      </c>
      <c r="BQ290" s="7" t="str">
        <f t="shared" si="178"/>
        <v/>
      </c>
      <c r="BR290" s="7" t="str">
        <f t="shared" si="178"/>
        <v/>
      </c>
      <c r="BS290" s="7" t="str">
        <f t="shared" si="178"/>
        <v/>
      </c>
      <c r="BT290" s="7" t="str">
        <f t="shared" si="178"/>
        <v/>
      </c>
      <c r="BU290" s="7" t="str">
        <f t="shared" si="185"/>
        <v/>
      </c>
      <c r="BV290" s="7" t="str">
        <f t="shared" si="185"/>
        <v/>
      </c>
      <c r="BW290" s="7" t="str">
        <f t="shared" si="185"/>
        <v/>
      </c>
      <c r="BX290" s="7" t="str">
        <f t="shared" si="185"/>
        <v/>
      </c>
      <c r="BY290" s="7" t="str">
        <f t="shared" si="185"/>
        <v/>
      </c>
      <c r="BZ290" s="7" t="str">
        <f t="shared" si="185"/>
        <v/>
      </c>
      <c r="CA290" s="7" t="str">
        <f t="shared" si="185"/>
        <v/>
      </c>
      <c r="CB290" s="7" t="str">
        <f t="shared" si="185"/>
        <v/>
      </c>
      <c r="CC290" s="7" t="str">
        <f t="shared" si="185"/>
        <v/>
      </c>
      <c r="CD290" s="7" t="str">
        <f t="shared" si="185"/>
        <v/>
      </c>
      <c r="CE290" s="7" t="str">
        <f t="shared" si="185"/>
        <v/>
      </c>
      <c r="CF290" s="7" t="str">
        <f t="shared" si="185"/>
        <v/>
      </c>
      <c r="CG290" s="7" t="str">
        <f t="shared" si="185"/>
        <v/>
      </c>
      <c r="CH290" s="7" t="str">
        <f t="shared" si="185"/>
        <v/>
      </c>
      <c r="CI290" s="7" t="str">
        <f t="shared" si="185"/>
        <v/>
      </c>
      <c r="CJ290" s="7" t="str">
        <f t="shared" si="185"/>
        <v/>
      </c>
      <c r="CK290" s="7" t="str">
        <f t="shared" si="184"/>
        <v/>
      </c>
      <c r="CL290" s="7" t="str">
        <f t="shared" si="184"/>
        <v/>
      </c>
      <c r="CM290" s="7" t="str">
        <f t="shared" si="184"/>
        <v/>
      </c>
      <c r="CN290" s="7" t="str">
        <f t="shared" si="184"/>
        <v/>
      </c>
      <c r="CO290" s="7" t="str">
        <f t="shared" si="184"/>
        <v/>
      </c>
      <c r="CP290" s="7" t="str">
        <f t="shared" si="184"/>
        <v/>
      </c>
      <c r="CQ290" s="7" t="str">
        <f t="shared" si="184"/>
        <v/>
      </c>
      <c r="CR290" s="7" t="str">
        <f t="shared" si="184"/>
        <v/>
      </c>
      <c r="CS290" s="7" t="str">
        <f t="shared" si="184"/>
        <v/>
      </c>
      <c r="CT290" s="7" t="str">
        <f t="shared" si="184"/>
        <v/>
      </c>
      <c r="CU290" s="7" t="str">
        <f t="shared" si="184"/>
        <v/>
      </c>
      <c r="CV290" s="7" t="str">
        <f t="shared" si="184"/>
        <v/>
      </c>
      <c r="CW290" s="7" t="str">
        <f t="shared" si="184"/>
        <v/>
      </c>
      <c r="CX290" s="7" t="str">
        <f t="shared" si="184"/>
        <v/>
      </c>
      <c r="CY290" s="7" t="str">
        <f t="shared" si="184"/>
        <v/>
      </c>
      <c r="CZ290" s="7" t="str">
        <f t="shared" si="183"/>
        <v/>
      </c>
      <c r="DA290" s="7" t="str">
        <f t="shared" si="183"/>
        <v/>
      </c>
      <c r="DB290" s="7" t="str">
        <f t="shared" si="183"/>
        <v/>
      </c>
      <c r="DC290" s="7" t="str">
        <f t="shared" si="183"/>
        <v/>
      </c>
      <c r="DD290" s="7" t="str">
        <f t="shared" si="183"/>
        <v/>
      </c>
      <c r="DE290" s="7" t="str">
        <f t="shared" si="183"/>
        <v/>
      </c>
      <c r="DF290" s="7" t="str">
        <f t="shared" si="183"/>
        <v/>
      </c>
      <c r="DG290" s="7" t="str">
        <f t="shared" si="183"/>
        <v/>
      </c>
      <c r="DH290" s="7" t="str">
        <f t="shared" si="183"/>
        <v/>
      </c>
      <c r="DI290" s="7" t="str">
        <f t="shared" si="183"/>
        <v/>
      </c>
      <c r="DJ290" s="7" t="str">
        <f t="shared" si="183"/>
        <v/>
      </c>
      <c r="DK290" s="7" t="str">
        <f t="shared" si="183"/>
        <v/>
      </c>
      <c r="DL290" s="7" t="str">
        <f t="shared" si="183"/>
        <v/>
      </c>
      <c r="DM290" s="7" t="str">
        <f t="shared" si="183"/>
        <v/>
      </c>
      <c r="DN290" s="7" t="str">
        <f t="shared" si="183"/>
        <v/>
      </c>
      <c r="DO290" s="7" t="str">
        <f t="shared" si="183"/>
        <v/>
      </c>
      <c r="DP290" s="7" t="str">
        <f t="shared" si="182"/>
        <v/>
      </c>
      <c r="DQ290" s="7" t="str">
        <f t="shared" si="182"/>
        <v/>
      </c>
      <c r="DR290" s="7" t="str">
        <f t="shared" si="182"/>
        <v/>
      </c>
      <c r="DS290" s="7" t="str">
        <f t="shared" si="182"/>
        <v/>
      </c>
      <c r="DT290" s="7" t="str">
        <f t="shared" si="182"/>
        <v/>
      </c>
      <c r="DU290" s="7" t="str">
        <f t="shared" si="182"/>
        <v/>
      </c>
      <c r="DV290" s="7" t="str">
        <f t="shared" si="182"/>
        <v/>
      </c>
      <c r="DW290" s="7" t="str">
        <f t="shared" si="182"/>
        <v/>
      </c>
    </row>
    <row r="291" spans="1:127" x14ac:dyDescent="0.35">
      <c r="A291" s="84" t="s">
        <v>297</v>
      </c>
      <c r="B291" s="84" t="s">
        <v>14</v>
      </c>
      <c r="C291" s="84" t="s">
        <v>13</v>
      </c>
      <c r="D291" s="84">
        <v>1.1812910000000001</v>
      </c>
      <c r="E291" s="82">
        <f>VLOOKUP(C291,'Literature Lookup Tables'!$A$2:$D$21,4,0)</f>
        <v>0.05</v>
      </c>
      <c r="F291" s="82">
        <f>VLOOKUP(C291,'Literature Lookup Tables'!$A$2:$D$21,3,0)</f>
        <v>0.05</v>
      </c>
      <c r="G291" s="64">
        <f>(VLOOKUP(C291,'Literature Lookup Tables'!$A$2:$L$21,2))*D291</f>
        <v>0.11812910000000001</v>
      </c>
      <c r="H291" s="64">
        <f t="shared" si="168"/>
        <v>5.9064550000000007E-2</v>
      </c>
      <c r="I291" s="64">
        <f t="shared" si="169"/>
        <v>5.9064550000000007E-2</v>
      </c>
      <c r="J291" s="106">
        <f>VLOOKUP(C291,'Literature Lookup Tables'!$A$2:$L$21,MATCH(B291,listHYDROGROUPS,0))</f>
        <v>74</v>
      </c>
      <c r="K291" s="7" t="str">
        <f t="shared" si="176"/>
        <v/>
      </c>
      <c r="L291" s="7" t="str">
        <f t="shared" si="176"/>
        <v/>
      </c>
      <c r="M291" s="7" t="str">
        <f t="shared" si="176"/>
        <v/>
      </c>
      <c r="N291" s="7" t="str">
        <f t="shared" si="176"/>
        <v/>
      </c>
      <c r="O291" s="7" t="str">
        <f t="shared" si="176"/>
        <v/>
      </c>
      <c r="P291" s="7" t="str">
        <f t="shared" si="176"/>
        <v/>
      </c>
      <c r="Q291" s="7" t="str">
        <f t="shared" si="176"/>
        <v/>
      </c>
      <c r="R291" s="7" t="str">
        <f t="shared" si="176"/>
        <v/>
      </c>
      <c r="S291" s="7" t="str">
        <f t="shared" si="176"/>
        <v/>
      </c>
      <c r="T291" s="7" t="str">
        <f t="shared" si="176"/>
        <v/>
      </c>
      <c r="U291" s="7" t="str">
        <f t="shared" si="176"/>
        <v/>
      </c>
      <c r="V291" s="7" t="str">
        <f t="shared" si="176"/>
        <v/>
      </c>
      <c r="W291" s="7" t="str">
        <f t="shared" si="176"/>
        <v/>
      </c>
      <c r="X291" s="7" t="str">
        <f t="shared" si="176"/>
        <v/>
      </c>
      <c r="Y291" s="7" t="str">
        <f t="shared" si="176"/>
        <v/>
      </c>
      <c r="Z291" s="7" t="str">
        <f t="shared" si="181"/>
        <v/>
      </c>
      <c r="AA291" s="7" t="str">
        <f t="shared" si="180"/>
        <v/>
      </c>
      <c r="AB291" s="7" t="str">
        <f t="shared" si="180"/>
        <v/>
      </c>
      <c r="AC291" s="7" t="str">
        <f t="shared" si="180"/>
        <v/>
      </c>
      <c r="AD291" s="7" t="str">
        <f t="shared" si="180"/>
        <v/>
      </c>
      <c r="AE291" s="7" t="str">
        <f t="shared" si="180"/>
        <v/>
      </c>
      <c r="AF291" s="7" t="str">
        <f t="shared" si="180"/>
        <v/>
      </c>
      <c r="AG291" s="7" t="str">
        <f t="shared" si="180"/>
        <v/>
      </c>
      <c r="AH291" s="7" t="str">
        <f t="shared" si="180"/>
        <v/>
      </c>
      <c r="AI291" s="7" t="str">
        <f t="shared" si="180"/>
        <v/>
      </c>
      <c r="AJ291" s="7" t="str">
        <f t="shared" si="180"/>
        <v/>
      </c>
      <c r="AK291" s="7" t="str">
        <f t="shared" si="180"/>
        <v/>
      </c>
      <c r="AL291" s="7" t="str">
        <f t="shared" si="180"/>
        <v/>
      </c>
      <c r="AM291" s="7" t="str">
        <f t="shared" si="180"/>
        <v/>
      </c>
      <c r="AN291" s="7" t="str">
        <f t="shared" si="180"/>
        <v/>
      </c>
      <c r="AO291" s="7" t="str">
        <f t="shared" si="180"/>
        <v/>
      </c>
      <c r="AP291" s="7" t="str">
        <f t="shared" si="179"/>
        <v/>
      </c>
      <c r="AQ291" s="7" t="str">
        <f t="shared" si="179"/>
        <v/>
      </c>
      <c r="AR291" s="7" t="str">
        <f t="shared" si="179"/>
        <v/>
      </c>
      <c r="AS291" s="7" t="str">
        <f t="shared" si="179"/>
        <v/>
      </c>
      <c r="AT291" s="7" t="str">
        <f t="shared" si="179"/>
        <v/>
      </c>
      <c r="AU291" s="7" t="str">
        <f t="shared" si="179"/>
        <v/>
      </c>
      <c r="AV291" s="7" t="str">
        <f t="shared" si="179"/>
        <v/>
      </c>
      <c r="AW291" s="7" t="str">
        <f t="shared" si="179"/>
        <v/>
      </c>
      <c r="AX291" s="7" t="str">
        <f t="shared" si="179"/>
        <v/>
      </c>
      <c r="AY291" s="7" t="str">
        <f t="shared" si="179"/>
        <v/>
      </c>
      <c r="AZ291" s="7" t="str">
        <f t="shared" si="179"/>
        <v/>
      </c>
      <c r="BA291" s="7" t="str">
        <f t="shared" si="179"/>
        <v/>
      </c>
      <c r="BB291" s="7" t="str">
        <f t="shared" si="179"/>
        <v/>
      </c>
      <c r="BC291" s="7" t="str">
        <f t="shared" si="179"/>
        <v/>
      </c>
      <c r="BD291" s="7" t="str">
        <f t="shared" si="179"/>
        <v/>
      </c>
      <c r="BE291" s="7" t="str">
        <f t="shared" si="179"/>
        <v/>
      </c>
      <c r="BF291" s="7" t="str">
        <f t="shared" si="178"/>
        <v/>
      </c>
      <c r="BG291" s="7" t="str">
        <f t="shared" si="178"/>
        <v/>
      </c>
      <c r="BH291" s="7" t="str">
        <f t="shared" si="178"/>
        <v/>
      </c>
      <c r="BI291" s="7" t="str">
        <f t="shared" si="178"/>
        <v/>
      </c>
      <c r="BJ291" s="7" t="str">
        <f t="shared" si="178"/>
        <v/>
      </c>
      <c r="BK291" s="7" t="str">
        <f t="shared" si="178"/>
        <v/>
      </c>
      <c r="BL291" s="7" t="str">
        <f t="shared" si="178"/>
        <v/>
      </c>
      <c r="BM291" s="7" t="str">
        <f t="shared" si="178"/>
        <v/>
      </c>
      <c r="BN291" s="7" t="str">
        <f t="shared" si="178"/>
        <v/>
      </c>
      <c r="BO291" s="7" t="str">
        <f t="shared" si="178"/>
        <v/>
      </c>
      <c r="BP291" s="7" t="str">
        <f t="shared" si="178"/>
        <v/>
      </c>
      <c r="BQ291" s="7" t="str">
        <f t="shared" si="178"/>
        <v/>
      </c>
      <c r="BR291" s="7" t="str">
        <f t="shared" si="178"/>
        <v/>
      </c>
      <c r="BS291" s="7" t="str">
        <f t="shared" si="178"/>
        <v/>
      </c>
      <c r="BT291" s="7" t="str">
        <f t="shared" si="178"/>
        <v/>
      </c>
      <c r="BU291" s="7" t="str">
        <f t="shared" si="185"/>
        <v/>
      </c>
      <c r="BV291" s="7" t="str">
        <f t="shared" si="185"/>
        <v/>
      </c>
      <c r="BW291" s="7" t="str">
        <f t="shared" si="185"/>
        <v/>
      </c>
      <c r="BX291" s="7" t="str">
        <f t="shared" si="185"/>
        <v/>
      </c>
      <c r="BY291" s="7" t="str">
        <f t="shared" si="185"/>
        <v/>
      </c>
      <c r="BZ291" s="7" t="str">
        <f t="shared" si="185"/>
        <v/>
      </c>
      <c r="CA291" s="7" t="str">
        <f t="shared" si="185"/>
        <v/>
      </c>
      <c r="CB291" s="7" t="str">
        <f t="shared" si="185"/>
        <v/>
      </c>
      <c r="CC291" s="7" t="str">
        <f t="shared" si="185"/>
        <v/>
      </c>
      <c r="CD291" s="7" t="str">
        <f t="shared" si="185"/>
        <v/>
      </c>
      <c r="CE291" s="7" t="str">
        <f t="shared" si="185"/>
        <v/>
      </c>
      <c r="CF291" s="7" t="str">
        <f t="shared" si="185"/>
        <v/>
      </c>
      <c r="CG291" s="7" t="str">
        <f t="shared" si="185"/>
        <v/>
      </c>
      <c r="CH291" s="7" t="str">
        <f t="shared" si="185"/>
        <v/>
      </c>
      <c r="CI291" s="7" t="str">
        <f t="shared" si="185"/>
        <v/>
      </c>
      <c r="CJ291" s="7" t="str">
        <f t="shared" si="185"/>
        <v/>
      </c>
      <c r="CK291" s="7" t="str">
        <f t="shared" si="184"/>
        <v/>
      </c>
      <c r="CL291" s="7" t="str">
        <f t="shared" si="184"/>
        <v/>
      </c>
      <c r="CM291" s="7" t="str">
        <f t="shared" si="184"/>
        <v/>
      </c>
      <c r="CN291" s="7" t="str">
        <f t="shared" si="184"/>
        <v/>
      </c>
      <c r="CO291" s="7" t="str">
        <f t="shared" si="184"/>
        <v/>
      </c>
      <c r="CP291" s="7" t="str">
        <f t="shared" si="184"/>
        <v/>
      </c>
      <c r="CQ291" s="7" t="str">
        <f t="shared" si="184"/>
        <v/>
      </c>
      <c r="CR291" s="7" t="str">
        <f t="shared" si="184"/>
        <v/>
      </c>
      <c r="CS291" s="7" t="str">
        <f t="shared" si="184"/>
        <v/>
      </c>
      <c r="CT291" s="7" t="str">
        <f t="shared" si="184"/>
        <v/>
      </c>
      <c r="CU291" s="7" t="str">
        <f t="shared" si="184"/>
        <v/>
      </c>
      <c r="CV291" s="7" t="str">
        <f t="shared" si="184"/>
        <v/>
      </c>
      <c r="CW291" s="7" t="str">
        <f t="shared" si="184"/>
        <v/>
      </c>
      <c r="CX291" s="7" t="str">
        <f t="shared" si="184"/>
        <v/>
      </c>
      <c r="CY291" s="7" t="str">
        <f t="shared" si="184"/>
        <v/>
      </c>
      <c r="CZ291" s="7" t="str">
        <f t="shared" si="183"/>
        <v/>
      </c>
      <c r="DA291" s="7" t="str">
        <f t="shared" si="183"/>
        <v/>
      </c>
      <c r="DB291" s="7" t="str">
        <f t="shared" si="183"/>
        <v/>
      </c>
      <c r="DC291" s="7" t="str">
        <f t="shared" si="183"/>
        <v/>
      </c>
      <c r="DD291" s="7" t="str">
        <f t="shared" si="183"/>
        <v/>
      </c>
      <c r="DE291" s="7" t="str">
        <f t="shared" si="183"/>
        <v/>
      </c>
      <c r="DF291" s="7" t="str">
        <f t="shared" si="183"/>
        <v/>
      </c>
      <c r="DG291" s="7" t="str">
        <f t="shared" si="183"/>
        <v/>
      </c>
      <c r="DH291" s="7" t="str">
        <f t="shared" si="183"/>
        <v/>
      </c>
      <c r="DI291" s="7" t="str">
        <f t="shared" si="183"/>
        <v/>
      </c>
      <c r="DJ291" s="7" t="str">
        <f t="shared" si="183"/>
        <v/>
      </c>
      <c r="DK291" s="7" t="str">
        <f t="shared" si="183"/>
        <v/>
      </c>
      <c r="DL291" s="7" t="str">
        <f t="shared" si="183"/>
        <v/>
      </c>
      <c r="DM291" s="7" t="str">
        <f t="shared" si="183"/>
        <v/>
      </c>
      <c r="DN291" s="7" t="str">
        <f t="shared" si="183"/>
        <v/>
      </c>
      <c r="DO291" s="7" t="str">
        <f t="shared" si="183"/>
        <v/>
      </c>
      <c r="DP291" s="7" t="str">
        <f t="shared" si="182"/>
        <v/>
      </c>
      <c r="DQ291" s="7" t="str">
        <f t="shared" si="182"/>
        <v/>
      </c>
      <c r="DR291" s="7" t="str">
        <f t="shared" si="182"/>
        <v/>
      </c>
      <c r="DS291" s="7" t="str">
        <f t="shared" si="182"/>
        <v/>
      </c>
      <c r="DT291" s="7" t="str">
        <f t="shared" si="182"/>
        <v/>
      </c>
      <c r="DU291" s="7" t="str">
        <f t="shared" si="182"/>
        <v/>
      </c>
      <c r="DV291" s="7" t="str">
        <f t="shared" si="182"/>
        <v/>
      </c>
      <c r="DW291" s="7" t="str">
        <f t="shared" si="182"/>
        <v/>
      </c>
    </row>
    <row r="292" spans="1:127" x14ac:dyDescent="0.35">
      <c r="A292" s="84" t="s">
        <v>268</v>
      </c>
      <c r="B292" s="84" t="s">
        <v>14</v>
      </c>
      <c r="C292" s="84" t="s">
        <v>2</v>
      </c>
      <c r="D292" s="84">
        <v>4.1881000000000002E-2</v>
      </c>
      <c r="E292" s="82">
        <f>VLOOKUP(C292,'Literature Lookup Tables'!$A$2:$D$21,4,0)</f>
        <v>0.05</v>
      </c>
      <c r="F292" s="82">
        <f>VLOOKUP(C292,'Literature Lookup Tables'!$A$2:$D$21,3,0)</f>
        <v>0.05</v>
      </c>
      <c r="G292" s="64">
        <f>(VLOOKUP(C292,'Literature Lookup Tables'!$A$2:$L$21,2))*D292</f>
        <v>4.1881000000000002E-3</v>
      </c>
      <c r="H292" s="64">
        <f t="shared" si="168"/>
        <v>2.0940500000000001E-3</v>
      </c>
      <c r="I292" s="64">
        <f t="shared" si="169"/>
        <v>2.0940500000000001E-3</v>
      </c>
      <c r="J292" s="106">
        <f>VLOOKUP(C292,'Literature Lookup Tables'!$A$2:$L$21,MATCH(B292,listHYDROGROUPS,0))</f>
        <v>74</v>
      </c>
      <c r="K292" s="7" t="str">
        <f t="shared" si="176"/>
        <v/>
      </c>
      <c r="L292" s="7" t="str">
        <f t="shared" si="176"/>
        <v/>
      </c>
      <c r="M292" s="7" t="str">
        <f t="shared" si="177"/>
        <v/>
      </c>
      <c r="N292" s="7" t="str">
        <f t="shared" si="177"/>
        <v/>
      </c>
      <c r="O292" s="7" t="str">
        <f t="shared" si="177"/>
        <v/>
      </c>
      <c r="P292" s="7" t="str">
        <f t="shared" si="177"/>
        <v/>
      </c>
      <c r="Q292" s="7" t="str">
        <f t="shared" si="177"/>
        <v/>
      </c>
      <c r="R292" s="7" t="str">
        <f t="shared" si="177"/>
        <v/>
      </c>
      <c r="S292" s="7" t="str">
        <f t="shared" si="177"/>
        <v/>
      </c>
      <c r="T292" s="7" t="str">
        <f t="shared" si="177"/>
        <v/>
      </c>
      <c r="U292" s="7" t="str">
        <f t="shared" si="177"/>
        <v/>
      </c>
      <c r="V292" s="7" t="str">
        <f t="shared" si="177"/>
        <v/>
      </c>
      <c r="W292" s="7" t="str">
        <f t="shared" si="177"/>
        <v/>
      </c>
      <c r="X292" s="7" t="str">
        <f t="shared" si="177"/>
        <v/>
      </c>
      <c r="Y292" s="7" t="str">
        <f t="shared" si="177"/>
        <v/>
      </c>
      <c r="Z292" s="7" t="str">
        <f t="shared" si="181"/>
        <v/>
      </c>
      <c r="AA292" s="7" t="str">
        <f t="shared" si="180"/>
        <v/>
      </c>
      <c r="AB292" s="7" t="str">
        <f t="shared" si="180"/>
        <v/>
      </c>
      <c r="AC292" s="7" t="str">
        <f t="shared" si="180"/>
        <v/>
      </c>
      <c r="AD292" s="7" t="str">
        <f t="shared" si="180"/>
        <v/>
      </c>
      <c r="AE292" s="7" t="str">
        <f t="shared" si="180"/>
        <v/>
      </c>
      <c r="AF292" s="7" t="str">
        <f t="shared" si="180"/>
        <v/>
      </c>
      <c r="AG292" s="7" t="str">
        <f t="shared" si="180"/>
        <v/>
      </c>
      <c r="AH292" s="7" t="str">
        <f t="shared" si="180"/>
        <v/>
      </c>
      <c r="AI292" s="7" t="str">
        <f t="shared" si="180"/>
        <v/>
      </c>
      <c r="AJ292" s="7" t="str">
        <f t="shared" si="180"/>
        <v/>
      </c>
      <c r="AK292" s="7" t="str">
        <f t="shared" si="180"/>
        <v/>
      </c>
      <c r="AL292" s="7" t="str">
        <f t="shared" si="180"/>
        <v/>
      </c>
      <c r="AM292" s="7" t="str">
        <f t="shared" si="180"/>
        <v/>
      </c>
      <c r="AN292" s="7" t="str">
        <f t="shared" si="180"/>
        <v/>
      </c>
      <c r="AO292" s="7" t="str">
        <f t="shared" si="180"/>
        <v/>
      </c>
      <c r="AP292" s="7" t="str">
        <f t="shared" si="179"/>
        <v/>
      </c>
      <c r="AQ292" s="7" t="str">
        <f t="shared" si="179"/>
        <v/>
      </c>
      <c r="AR292" s="7" t="str">
        <f t="shared" si="179"/>
        <v/>
      </c>
      <c r="AS292" s="7" t="str">
        <f t="shared" si="179"/>
        <v/>
      </c>
      <c r="AT292" s="7" t="str">
        <f t="shared" si="179"/>
        <v/>
      </c>
      <c r="AU292" s="7" t="str">
        <f t="shared" si="179"/>
        <v/>
      </c>
      <c r="AV292" s="7" t="str">
        <f t="shared" si="179"/>
        <v/>
      </c>
      <c r="AW292" s="7" t="str">
        <f t="shared" si="179"/>
        <v/>
      </c>
      <c r="AX292" s="7" t="str">
        <f t="shared" si="179"/>
        <v/>
      </c>
      <c r="AY292" s="7" t="str">
        <f t="shared" si="179"/>
        <v/>
      </c>
      <c r="AZ292" s="7" t="str">
        <f t="shared" si="179"/>
        <v/>
      </c>
      <c r="BA292" s="7" t="str">
        <f t="shared" si="179"/>
        <v/>
      </c>
      <c r="BB292" s="7" t="str">
        <f t="shared" si="179"/>
        <v/>
      </c>
      <c r="BC292" s="7" t="str">
        <f t="shared" si="179"/>
        <v/>
      </c>
      <c r="BD292" s="7" t="str">
        <f t="shared" si="179"/>
        <v/>
      </c>
      <c r="BE292" s="7" t="str">
        <f t="shared" si="179"/>
        <v/>
      </c>
      <c r="BF292" s="7" t="str">
        <f t="shared" si="178"/>
        <v/>
      </c>
      <c r="BG292" s="7" t="str">
        <f t="shared" si="178"/>
        <v/>
      </c>
      <c r="BH292" s="7" t="str">
        <f t="shared" si="178"/>
        <v/>
      </c>
      <c r="BI292" s="7" t="str">
        <f t="shared" si="178"/>
        <v/>
      </c>
      <c r="BJ292" s="7" t="str">
        <f t="shared" si="178"/>
        <v/>
      </c>
      <c r="BK292" s="7" t="str">
        <f t="shared" si="178"/>
        <v/>
      </c>
      <c r="BL292" s="7" t="str">
        <f t="shared" si="178"/>
        <v/>
      </c>
      <c r="BM292" s="7" t="str">
        <f t="shared" si="178"/>
        <v/>
      </c>
      <c r="BN292" s="7" t="str">
        <f t="shared" si="178"/>
        <v/>
      </c>
      <c r="BO292" s="7" t="str">
        <f t="shared" si="178"/>
        <v/>
      </c>
      <c r="BP292" s="7" t="str">
        <f t="shared" si="178"/>
        <v/>
      </c>
      <c r="BQ292" s="7" t="str">
        <f t="shared" si="178"/>
        <v/>
      </c>
      <c r="BR292" s="7" t="str">
        <f t="shared" si="178"/>
        <v/>
      </c>
      <c r="BS292" s="7" t="str">
        <f t="shared" si="178"/>
        <v/>
      </c>
      <c r="BT292" s="7" t="str">
        <f t="shared" si="178"/>
        <v/>
      </c>
      <c r="BU292" s="7" t="str">
        <f t="shared" si="185"/>
        <v/>
      </c>
      <c r="BV292" s="7" t="str">
        <f t="shared" si="185"/>
        <v/>
      </c>
      <c r="BW292" s="7" t="str">
        <f t="shared" si="185"/>
        <v/>
      </c>
      <c r="BX292" s="7" t="str">
        <f t="shared" si="185"/>
        <v/>
      </c>
      <c r="BY292" s="7" t="str">
        <f t="shared" si="185"/>
        <v/>
      </c>
      <c r="BZ292" s="7" t="str">
        <f t="shared" si="185"/>
        <v/>
      </c>
      <c r="CA292" s="7" t="str">
        <f t="shared" si="185"/>
        <v/>
      </c>
      <c r="CB292" s="7" t="str">
        <f t="shared" si="185"/>
        <v/>
      </c>
      <c r="CC292" s="7" t="str">
        <f t="shared" si="185"/>
        <v/>
      </c>
      <c r="CD292" s="7" t="str">
        <f t="shared" si="185"/>
        <v/>
      </c>
      <c r="CE292" s="7" t="str">
        <f t="shared" si="185"/>
        <v/>
      </c>
      <c r="CF292" s="7" t="str">
        <f t="shared" si="185"/>
        <v/>
      </c>
      <c r="CG292" s="7" t="str">
        <f t="shared" si="185"/>
        <v/>
      </c>
      <c r="CH292" s="7" t="str">
        <f t="shared" si="185"/>
        <v/>
      </c>
      <c r="CI292" s="7" t="str">
        <f t="shared" si="185"/>
        <v/>
      </c>
      <c r="CJ292" s="7" t="str">
        <f t="shared" si="185"/>
        <v/>
      </c>
      <c r="CK292" s="7" t="str">
        <f t="shared" si="184"/>
        <v/>
      </c>
      <c r="CL292" s="7" t="str">
        <f t="shared" si="184"/>
        <v/>
      </c>
      <c r="CM292" s="7" t="str">
        <f t="shared" si="184"/>
        <v/>
      </c>
      <c r="CN292" s="7" t="str">
        <f t="shared" si="184"/>
        <v/>
      </c>
      <c r="CO292" s="7" t="str">
        <f t="shared" si="184"/>
        <v/>
      </c>
      <c r="CP292" s="7" t="str">
        <f t="shared" si="184"/>
        <v/>
      </c>
      <c r="CQ292" s="7" t="str">
        <f t="shared" si="184"/>
        <v/>
      </c>
      <c r="CR292" s="7" t="str">
        <f t="shared" si="184"/>
        <v/>
      </c>
      <c r="CS292" s="7" t="str">
        <f t="shared" si="184"/>
        <v/>
      </c>
      <c r="CT292" s="7" t="str">
        <f t="shared" si="184"/>
        <v/>
      </c>
      <c r="CU292" s="7" t="str">
        <f t="shared" si="184"/>
        <v/>
      </c>
      <c r="CV292" s="7" t="str">
        <f t="shared" si="184"/>
        <v/>
      </c>
      <c r="CW292" s="7" t="str">
        <f t="shared" si="184"/>
        <v/>
      </c>
      <c r="CX292" s="7" t="str">
        <f t="shared" si="184"/>
        <v/>
      </c>
      <c r="CY292" s="7" t="str">
        <f t="shared" si="184"/>
        <v/>
      </c>
      <c r="CZ292" s="7" t="str">
        <f t="shared" si="183"/>
        <v/>
      </c>
      <c r="DA292" s="7" t="str">
        <f t="shared" si="183"/>
        <v/>
      </c>
      <c r="DB292" s="7" t="str">
        <f t="shared" si="183"/>
        <v/>
      </c>
      <c r="DC292" s="7" t="str">
        <f t="shared" si="183"/>
        <v/>
      </c>
      <c r="DD292" s="7" t="str">
        <f t="shared" si="183"/>
        <v/>
      </c>
      <c r="DE292" s="7" t="str">
        <f t="shared" si="183"/>
        <v/>
      </c>
      <c r="DF292" s="7" t="str">
        <f t="shared" si="183"/>
        <v/>
      </c>
      <c r="DG292" s="7" t="str">
        <f t="shared" si="183"/>
        <v/>
      </c>
      <c r="DH292" s="7" t="str">
        <f t="shared" si="183"/>
        <v/>
      </c>
      <c r="DI292" s="7" t="str">
        <f t="shared" si="183"/>
        <v/>
      </c>
      <c r="DJ292" s="7" t="str">
        <f t="shared" si="183"/>
        <v/>
      </c>
      <c r="DK292" s="7" t="str">
        <f t="shared" si="183"/>
        <v/>
      </c>
      <c r="DL292" s="7" t="str">
        <f t="shared" si="183"/>
        <v/>
      </c>
      <c r="DM292" s="7" t="str">
        <f t="shared" si="183"/>
        <v/>
      </c>
      <c r="DN292" s="7" t="str">
        <f t="shared" si="183"/>
        <v/>
      </c>
      <c r="DO292" s="7" t="str">
        <f t="shared" si="183"/>
        <v/>
      </c>
      <c r="DP292" s="7" t="str">
        <f t="shared" si="182"/>
        <v/>
      </c>
      <c r="DQ292" s="7" t="str">
        <f t="shared" si="182"/>
        <v/>
      </c>
      <c r="DR292" s="7" t="str">
        <f t="shared" si="182"/>
        <v/>
      </c>
      <c r="DS292" s="7" t="str">
        <f t="shared" si="182"/>
        <v/>
      </c>
      <c r="DT292" s="7" t="str">
        <f t="shared" si="182"/>
        <v/>
      </c>
      <c r="DU292" s="7" t="str">
        <f t="shared" si="182"/>
        <v/>
      </c>
      <c r="DV292" s="7" t="str">
        <f t="shared" si="182"/>
        <v/>
      </c>
      <c r="DW292" s="7" t="str">
        <f t="shared" si="182"/>
        <v/>
      </c>
    </row>
    <row r="293" spans="1:127" x14ac:dyDescent="0.35">
      <c r="A293" s="84" t="s">
        <v>305</v>
      </c>
      <c r="B293" s="84" t="s">
        <v>14</v>
      </c>
      <c r="C293" s="84" t="s">
        <v>3</v>
      </c>
      <c r="D293" s="84">
        <v>1.0912090000000001</v>
      </c>
      <c r="E293" s="82">
        <f>VLOOKUP(C293,'Literature Lookup Tables'!$A$2:$D$21,4,0)</f>
        <v>0</v>
      </c>
      <c r="F293" s="82">
        <f>VLOOKUP(C293,'Literature Lookup Tables'!$A$2:$D$21,3,0)</f>
        <v>0.2</v>
      </c>
      <c r="G293" s="64">
        <f>(VLOOKUP(C293,'Literature Lookup Tables'!$A$2:$L$21,2))*D293</f>
        <v>0.21824180000000004</v>
      </c>
      <c r="H293" s="64">
        <f t="shared" si="168"/>
        <v>0.21824180000000004</v>
      </c>
      <c r="I293" s="64">
        <f t="shared" si="169"/>
        <v>0</v>
      </c>
      <c r="J293" s="106">
        <f>VLOOKUP(C293,'Literature Lookup Tables'!$A$2:$L$21,MATCH(B293,listHYDROGROUPS,0))</f>
        <v>74</v>
      </c>
      <c r="K293" s="7" t="str">
        <f t="shared" si="176"/>
        <v/>
      </c>
      <c r="L293" s="7" t="str">
        <f t="shared" si="176"/>
        <v/>
      </c>
      <c r="M293" s="7" t="str">
        <f t="shared" si="176"/>
        <v/>
      </c>
      <c r="N293" s="7" t="str">
        <f t="shared" si="176"/>
        <v/>
      </c>
      <c r="O293" s="7" t="str">
        <f t="shared" si="176"/>
        <v/>
      </c>
      <c r="P293" s="7" t="str">
        <f t="shared" si="176"/>
        <v/>
      </c>
      <c r="Q293" s="7" t="str">
        <f t="shared" si="176"/>
        <v/>
      </c>
      <c r="R293" s="7" t="str">
        <f t="shared" si="176"/>
        <v/>
      </c>
      <c r="S293" s="7" t="str">
        <f t="shared" si="176"/>
        <v/>
      </c>
      <c r="T293" s="7" t="str">
        <f t="shared" si="176"/>
        <v/>
      </c>
      <c r="U293" s="7" t="str">
        <f t="shared" si="176"/>
        <v/>
      </c>
      <c r="V293" s="7" t="str">
        <f t="shared" si="176"/>
        <v/>
      </c>
      <c r="W293" s="7" t="str">
        <f t="shared" si="176"/>
        <v/>
      </c>
      <c r="X293" s="7" t="str">
        <f t="shared" si="176"/>
        <v/>
      </c>
      <c r="Y293" s="7" t="str">
        <f t="shared" si="176"/>
        <v/>
      </c>
      <c r="Z293" s="7" t="str">
        <f t="shared" si="181"/>
        <v/>
      </c>
      <c r="AA293" s="7" t="str">
        <f t="shared" si="180"/>
        <v/>
      </c>
      <c r="AB293" s="7" t="str">
        <f t="shared" si="180"/>
        <v/>
      </c>
      <c r="AC293" s="7" t="str">
        <f t="shared" si="180"/>
        <v/>
      </c>
      <c r="AD293" s="7" t="str">
        <f t="shared" si="180"/>
        <v/>
      </c>
      <c r="AE293" s="7" t="str">
        <f t="shared" si="180"/>
        <v/>
      </c>
      <c r="AF293" s="7" t="str">
        <f t="shared" si="180"/>
        <v/>
      </c>
      <c r="AG293" s="7" t="str">
        <f t="shared" si="180"/>
        <v/>
      </c>
      <c r="AH293" s="7" t="str">
        <f t="shared" si="180"/>
        <v/>
      </c>
      <c r="AI293" s="7" t="str">
        <f t="shared" si="180"/>
        <v/>
      </c>
      <c r="AJ293" s="7" t="str">
        <f t="shared" si="180"/>
        <v/>
      </c>
      <c r="AK293" s="7" t="str">
        <f t="shared" si="180"/>
        <v/>
      </c>
      <c r="AL293" s="7" t="str">
        <f t="shared" si="180"/>
        <v/>
      </c>
      <c r="AM293" s="7" t="str">
        <f t="shared" si="180"/>
        <v/>
      </c>
      <c r="AN293" s="7" t="str">
        <f t="shared" si="180"/>
        <v/>
      </c>
      <c r="AO293" s="7" t="str">
        <f t="shared" si="180"/>
        <v/>
      </c>
      <c r="AP293" s="7" t="str">
        <f t="shared" si="179"/>
        <v/>
      </c>
      <c r="AQ293" s="7" t="str">
        <f t="shared" si="179"/>
        <v/>
      </c>
      <c r="AR293" s="7" t="str">
        <f t="shared" si="179"/>
        <v/>
      </c>
      <c r="AS293" s="7" t="str">
        <f t="shared" si="179"/>
        <v/>
      </c>
      <c r="AT293" s="7" t="str">
        <f t="shared" si="179"/>
        <v/>
      </c>
      <c r="AU293" s="7" t="str">
        <f t="shared" si="179"/>
        <v/>
      </c>
      <c r="AV293" s="7" t="str">
        <f t="shared" si="179"/>
        <v/>
      </c>
      <c r="AW293" s="7" t="str">
        <f t="shared" si="179"/>
        <v/>
      </c>
      <c r="AX293" s="7" t="str">
        <f t="shared" si="179"/>
        <v/>
      </c>
      <c r="AY293" s="7" t="str">
        <f t="shared" si="179"/>
        <v/>
      </c>
      <c r="AZ293" s="7" t="str">
        <f t="shared" si="179"/>
        <v/>
      </c>
      <c r="BA293" s="7" t="str">
        <f t="shared" si="179"/>
        <v/>
      </c>
      <c r="BB293" s="7" t="str">
        <f t="shared" si="179"/>
        <v/>
      </c>
      <c r="BC293" s="7" t="str">
        <f t="shared" si="179"/>
        <v/>
      </c>
      <c r="BD293" s="7" t="str">
        <f t="shared" si="179"/>
        <v/>
      </c>
      <c r="BE293" s="7" t="str">
        <f t="shared" si="179"/>
        <v/>
      </c>
      <c r="BF293" s="7" t="str">
        <f t="shared" si="178"/>
        <v/>
      </c>
      <c r="BG293" s="7" t="str">
        <f t="shared" si="178"/>
        <v/>
      </c>
      <c r="BH293" s="7" t="str">
        <f t="shared" si="178"/>
        <v/>
      </c>
      <c r="BI293" s="7" t="str">
        <f t="shared" si="178"/>
        <v/>
      </c>
      <c r="BJ293" s="7" t="str">
        <f t="shared" si="178"/>
        <v/>
      </c>
      <c r="BK293" s="7" t="str">
        <f t="shared" si="178"/>
        <v/>
      </c>
      <c r="BL293" s="7" t="str">
        <f t="shared" si="178"/>
        <v/>
      </c>
      <c r="BM293" s="7" t="str">
        <f t="shared" si="178"/>
        <v/>
      </c>
      <c r="BN293" s="7" t="str">
        <f t="shared" si="178"/>
        <v/>
      </c>
      <c r="BO293" s="7" t="str">
        <f t="shared" si="178"/>
        <v/>
      </c>
      <c r="BP293" s="7" t="str">
        <f t="shared" si="178"/>
        <v/>
      </c>
      <c r="BQ293" s="7" t="str">
        <f t="shared" si="178"/>
        <v/>
      </c>
      <c r="BR293" s="7" t="str">
        <f t="shared" si="178"/>
        <v/>
      </c>
      <c r="BS293" s="7" t="str">
        <f t="shared" si="178"/>
        <v/>
      </c>
      <c r="BT293" s="7" t="str">
        <f t="shared" si="178"/>
        <v/>
      </c>
      <c r="BU293" s="7" t="str">
        <f t="shared" si="185"/>
        <v/>
      </c>
      <c r="BV293" s="7" t="str">
        <f t="shared" si="185"/>
        <v/>
      </c>
      <c r="BW293" s="7" t="str">
        <f t="shared" si="185"/>
        <v/>
      </c>
      <c r="BX293" s="7" t="str">
        <f t="shared" si="185"/>
        <v/>
      </c>
      <c r="BY293" s="7" t="str">
        <f t="shared" si="185"/>
        <v/>
      </c>
      <c r="BZ293" s="7" t="str">
        <f t="shared" si="185"/>
        <v/>
      </c>
      <c r="CA293" s="7" t="str">
        <f t="shared" si="185"/>
        <v/>
      </c>
      <c r="CB293" s="7" t="str">
        <f t="shared" si="185"/>
        <v/>
      </c>
      <c r="CC293" s="7" t="str">
        <f t="shared" si="185"/>
        <v/>
      </c>
      <c r="CD293" s="7" t="str">
        <f t="shared" si="185"/>
        <v/>
      </c>
      <c r="CE293" s="7" t="str">
        <f t="shared" si="185"/>
        <v/>
      </c>
      <c r="CF293" s="7" t="str">
        <f t="shared" si="185"/>
        <v/>
      </c>
      <c r="CG293" s="7" t="str">
        <f t="shared" si="185"/>
        <v/>
      </c>
      <c r="CH293" s="7" t="str">
        <f t="shared" si="185"/>
        <v/>
      </c>
      <c r="CI293" s="7" t="str">
        <f t="shared" si="185"/>
        <v/>
      </c>
      <c r="CJ293" s="7" t="str">
        <f t="shared" si="185"/>
        <v/>
      </c>
      <c r="CK293" s="7" t="str">
        <f t="shared" si="184"/>
        <v/>
      </c>
      <c r="CL293" s="7" t="str">
        <f t="shared" si="184"/>
        <v/>
      </c>
      <c r="CM293" s="7" t="str">
        <f t="shared" si="184"/>
        <v/>
      </c>
      <c r="CN293" s="7" t="str">
        <f t="shared" si="184"/>
        <v/>
      </c>
      <c r="CO293" s="7" t="str">
        <f t="shared" si="184"/>
        <v/>
      </c>
      <c r="CP293" s="7" t="str">
        <f t="shared" si="184"/>
        <v/>
      </c>
      <c r="CQ293" s="7" t="str">
        <f t="shared" si="184"/>
        <v/>
      </c>
      <c r="CR293" s="7" t="str">
        <f t="shared" si="184"/>
        <v/>
      </c>
      <c r="CS293" s="7" t="str">
        <f t="shared" si="184"/>
        <v/>
      </c>
      <c r="CT293" s="7" t="str">
        <f t="shared" si="184"/>
        <v/>
      </c>
      <c r="CU293" s="7" t="str">
        <f t="shared" si="184"/>
        <v/>
      </c>
      <c r="CV293" s="7" t="str">
        <f t="shared" si="184"/>
        <v/>
      </c>
      <c r="CW293" s="7" t="str">
        <f t="shared" si="184"/>
        <v/>
      </c>
      <c r="CX293" s="7" t="str">
        <f t="shared" si="184"/>
        <v/>
      </c>
      <c r="CY293" s="7" t="str">
        <f t="shared" si="184"/>
        <v/>
      </c>
      <c r="CZ293" s="7" t="str">
        <f t="shared" si="183"/>
        <v/>
      </c>
      <c r="DA293" s="7" t="str">
        <f t="shared" si="183"/>
        <v/>
      </c>
      <c r="DB293" s="7" t="str">
        <f t="shared" si="183"/>
        <v/>
      </c>
      <c r="DC293" s="7" t="str">
        <f t="shared" si="183"/>
        <v/>
      </c>
      <c r="DD293" s="7" t="str">
        <f t="shared" si="183"/>
        <v/>
      </c>
      <c r="DE293" s="7" t="str">
        <f t="shared" si="183"/>
        <v/>
      </c>
      <c r="DF293" s="7" t="str">
        <f t="shared" si="183"/>
        <v/>
      </c>
      <c r="DG293" s="7" t="str">
        <f t="shared" si="183"/>
        <v/>
      </c>
      <c r="DH293" s="7" t="str">
        <f t="shared" si="183"/>
        <v/>
      </c>
      <c r="DI293" s="7" t="str">
        <f t="shared" si="183"/>
        <v/>
      </c>
      <c r="DJ293" s="7" t="str">
        <f t="shared" si="183"/>
        <v/>
      </c>
      <c r="DK293" s="7" t="str">
        <f t="shared" si="183"/>
        <v/>
      </c>
      <c r="DL293" s="7" t="str">
        <f t="shared" si="183"/>
        <v/>
      </c>
      <c r="DM293" s="7" t="str">
        <f t="shared" si="183"/>
        <v/>
      </c>
      <c r="DN293" s="7" t="str">
        <f t="shared" si="183"/>
        <v/>
      </c>
      <c r="DO293" s="7" t="str">
        <f t="shared" si="183"/>
        <v/>
      </c>
      <c r="DP293" s="7" t="str">
        <f t="shared" si="182"/>
        <v/>
      </c>
      <c r="DQ293" s="7" t="str">
        <f t="shared" si="182"/>
        <v/>
      </c>
      <c r="DR293" s="7" t="str">
        <f t="shared" si="182"/>
        <v/>
      </c>
      <c r="DS293" s="7" t="str">
        <f t="shared" si="182"/>
        <v/>
      </c>
      <c r="DT293" s="7" t="str">
        <f t="shared" si="182"/>
        <v/>
      </c>
      <c r="DU293" s="7" t="str">
        <f t="shared" si="182"/>
        <v/>
      </c>
      <c r="DV293" s="7" t="str">
        <f t="shared" si="182"/>
        <v/>
      </c>
      <c r="DW293" s="7" t="str">
        <f t="shared" si="182"/>
        <v/>
      </c>
    </row>
    <row r="294" spans="1:127" x14ac:dyDescent="0.35">
      <c r="A294" s="84" t="s">
        <v>294</v>
      </c>
      <c r="B294" s="84" t="s">
        <v>14</v>
      </c>
      <c r="C294" s="84" t="s">
        <v>3</v>
      </c>
      <c r="D294" s="84">
        <v>2.1853389999999999</v>
      </c>
      <c r="E294" s="82">
        <f>VLOOKUP(C294,'Literature Lookup Tables'!$A$2:$D$21,4,0)</f>
        <v>0</v>
      </c>
      <c r="F294" s="82">
        <f>VLOOKUP(C294,'Literature Lookup Tables'!$A$2:$D$21,3,0)</f>
        <v>0.2</v>
      </c>
      <c r="G294" s="64">
        <f>(VLOOKUP(C294,'Literature Lookup Tables'!$A$2:$L$21,2))*D294</f>
        <v>0.43706780000000001</v>
      </c>
      <c r="H294" s="64">
        <f t="shared" si="168"/>
        <v>0.43706780000000001</v>
      </c>
      <c r="I294" s="64">
        <f t="shared" si="169"/>
        <v>0</v>
      </c>
      <c r="J294" s="106">
        <f>VLOOKUP(C294,'Literature Lookup Tables'!$A$2:$L$21,MATCH(B294,listHYDROGROUPS,0))</f>
        <v>74</v>
      </c>
      <c r="K294" s="7" t="str">
        <f t="shared" si="176"/>
        <v/>
      </c>
      <c r="L294" s="7" t="str">
        <f t="shared" si="176"/>
        <v/>
      </c>
      <c r="M294" s="7" t="str">
        <f t="shared" si="177"/>
        <v/>
      </c>
      <c r="N294" s="7" t="str">
        <f t="shared" si="177"/>
        <v/>
      </c>
      <c r="O294" s="7" t="str">
        <f t="shared" si="177"/>
        <v/>
      </c>
      <c r="P294" s="7" t="str">
        <f t="shared" si="177"/>
        <v/>
      </c>
      <c r="Q294" s="7" t="str">
        <f t="shared" si="177"/>
        <v/>
      </c>
      <c r="R294" s="7" t="str">
        <f t="shared" si="177"/>
        <v/>
      </c>
      <c r="S294" s="7" t="str">
        <f t="shared" si="177"/>
        <v/>
      </c>
      <c r="T294" s="7" t="str">
        <f t="shared" si="177"/>
        <v/>
      </c>
      <c r="U294" s="7" t="str">
        <f t="shared" si="177"/>
        <v/>
      </c>
      <c r="V294" s="7" t="str">
        <f t="shared" si="177"/>
        <v/>
      </c>
      <c r="W294" s="7" t="str">
        <f t="shared" si="177"/>
        <v/>
      </c>
      <c r="X294" s="7" t="str">
        <f t="shared" si="177"/>
        <v/>
      </c>
      <c r="Y294" s="7" t="str">
        <f t="shared" si="177"/>
        <v/>
      </c>
      <c r="Z294" s="7" t="str">
        <f t="shared" si="181"/>
        <v/>
      </c>
      <c r="AA294" s="7" t="str">
        <f t="shared" si="180"/>
        <v/>
      </c>
      <c r="AB294" s="7" t="str">
        <f t="shared" si="180"/>
        <v/>
      </c>
      <c r="AC294" s="7" t="str">
        <f t="shared" si="180"/>
        <v/>
      </c>
      <c r="AD294" s="7" t="str">
        <f t="shared" si="180"/>
        <v/>
      </c>
      <c r="AE294" s="7" t="str">
        <f t="shared" si="180"/>
        <v/>
      </c>
      <c r="AF294" s="7" t="str">
        <f t="shared" si="180"/>
        <v/>
      </c>
      <c r="AG294" s="7" t="str">
        <f t="shared" si="180"/>
        <v/>
      </c>
      <c r="AH294" s="7" t="str">
        <f t="shared" si="180"/>
        <v/>
      </c>
      <c r="AI294" s="7" t="str">
        <f t="shared" si="180"/>
        <v/>
      </c>
      <c r="AJ294" s="7" t="str">
        <f t="shared" si="180"/>
        <v/>
      </c>
      <c r="AK294" s="7" t="str">
        <f t="shared" si="180"/>
        <v/>
      </c>
      <c r="AL294" s="7" t="str">
        <f t="shared" si="180"/>
        <v/>
      </c>
      <c r="AM294" s="7" t="str">
        <f t="shared" si="180"/>
        <v/>
      </c>
      <c r="AN294" s="7" t="str">
        <f t="shared" si="180"/>
        <v/>
      </c>
      <c r="AO294" s="7" t="str">
        <f t="shared" si="180"/>
        <v/>
      </c>
      <c r="AP294" s="7" t="str">
        <f t="shared" si="179"/>
        <v/>
      </c>
      <c r="AQ294" s="7" t="str">
        <f t="shared" si="179"/>
        <v/>
      </c>
      <c r="AR294" s="7" t="str">
        <f t="shared" si="179"/>
        <v/>
      </c>
      <c r="AS294" s="7" t="str">
        <f t="shared" si="179"/>
        <v/>
      </c>
      <c r="AT294" s="7" t="str">
        <f t="shared" si="179"/>
        <v/>
      </c>
      <c r="AU294" s="7" t="str">
        <f t="shared" si="179"/>
        <v/>
      </c>
      <c r="AV294" s="7" t="str">
        <f t="shared" si="179"/>
        <v/>
      </c>
      <c r="AW294" s="7" t="str">
        <f t="shared" si="179"/>
        <v/>
      </c>
      <c r="AX294" s="7" t="str">
        <f t="shared" si="179"/>
        <v/>
      </c>
      <c r="AY294" s="7" t="str">
        <f t="shared" si="179"/>
        <v/>
      </c>
      <c r="AZ294" s="7" t="str">
        <f t="shared" si="179"/>
        <v/>
      </c>
      <c r="BA294" s="7" t="str">
        <f t="shared" si="179"/>
        <v/>
      </c>
      <c r="BB294" s="7" t="str">
        <f t="shared" si="179"/>
        <v/>
      </c>
      <c r="BC294" s="7" t="str">
        <f t="shared" si="179"/>
        <v/>
      </c>
      <c r="BD294" s="7" t="str">
        <f t="shared" si="179"/>
        <v/>
      </c>
      <c r="BE294" s="7" t="str">
        <f t="shared" si="179"/>
        <v/>
      </c>
      <c r="BF294" s="7" t="str">
        <f t="shared" si="178"/>
        <v/>
      </c>
      <c r="BG294" s="7" t="str">
        <f t="shared" si="178"/>
        <v/>
      </c>
      <c r="BH294" s="7" t="str">
        <f t="shared" si="178"/>
        <v/>
      </c>
      <c r="BI294" s="7" t="str">
        <f t="shared" si="178"/>
        <v/>
      </c>
      <c r="BJ294" s="7" t="str">
        <f t="shared" si="178"/>
        <v/>
      </c>
      <c r="BK294" s="7" t="str">
        <f t="shared" si="178"/>
        <v/>
      </c>
      <c r="BL294" s="7" t="str">
        <f t="shared" si="178"/>
        <v/>
      </c>
      <c r="BM294" s="7" t="str">
        <f t="shared" si="178"/>
        <v/>
      </c>
      <c r="BN294" s="7" t="str">
        <f t="shared" si="178"/>
        <v/>
      </c>
      <c r="BO294" s="7" t="str">
        <f t="shared" si="178"/>
        <v/>
      </c>
      <c r="BP294" s="7" t="str">
        <f t="shared" si="178"/>
        <v/>
      </c>
      <c r="BQ294" s="7" t="str">
        <f t="shared" si="178"/>
        <v/>
      </c>
      <c r="BR294" s="7" t="str">
        <f t="shared" si="178"/>
        <v/>
      </c>
      <c r="BS294" s="7" t="str">
        <f t="shared" si="178"/>
        <v/>
      </c>
      <c r="BT294" s="7" t="str">
        <f t="shared" si="178"/>
        <v/>
      </c>
      <c r="BU294" s="7" t="str">
        <f t="shared" si="185"/>
        <v/>
      </c>
      <c r="BV294" s="7" t="str">
        <f t="shared" si="185"/>
        <v/>
      </c>
      <c r="BW294" s="7" t="str">
        <f t="shared" si="185"/>
        <v/>
      </c>
      <c r="BX294" s="7" t="str">
        <f t="shared" si="185"/>
        <v/>
      </c>
      <c r="BY294" s="7" t="str">
        <f t="shared" si="185"/>
        <v/>
      </c>
      <c r="BZ294" s="7" t="str">
        <f t="shared" si="185"/>
        <v/>
      </c>
      <c r="CA294" s="7" t="str">
        <f t="shared" si="185"/>
        <v/>
      </c>
      <c r="CB294" s="7" t="str">
        <f t="shared" si="185"/>
        <v/>
      </c>
      <c r="CC294" s="7" t="str">
        <f t="shared" si="185"/>
        <v/>
      </c>
      <c r="CD294" s="7" t="str">
        <f t="shared" si="185"/>
        <v/>
      </c>
      <c r="CE294" s="7" t="str">
        <f t="shared" si="185"/>
        <v/>
      </c>
      <c r="CF294" s="7" t="str">
        <f t="shared" si="185"/>
        <v/>
      </c>
      <c r="CG294" s="7" t="str">
        <f t="shared" si="185"/>
        <v/>
      </c>
      <c r="CH294" s="7" t="str">
        <f t="shared" si="185"/>
        <v/>
      </c>
      <c r="CI294" s="7" t="str">
        <f t="shared" si="185"/>
        <v/>
      </c>
      <c r="CJ294" s="7" t="str">
        <f t="shared" si="185"/>
        <v/>
      </c>
      <c r="CK294" s="7" t="str">
        <f t="shared" si="184"/>
        <v/>
      </c>
      <c r="CL294" s="7" t="str">
        <f t="shared" si="184"/>
        <v/>
      </c>
      <c r="CM294" s="7" t="str">
        <f t="shared" si="184"/>
        <v/>
      </c>
      <c r="CN294" s="7" t="str">
        <f t="shared" si="184"/>
        <v/>
      </c>
      <c r="CO294" s="7" t="str">
        <f t="shared" si="184"/>
        <v/>
      </c>
      <c r="CP294" s="7" t="str">
        <f t="shared" si="184"/>
        <v/>
      </c>
      <c r="CQ294" s="7" t="str">
        <f t="shared" si="184"/>
        <v/>
      </c>
      <c r="CR294" s="7" t="str">
        <f t="shared" si="184"/>
        <v/>
      </c>
      <c r="CS294" s="7" t="str">
        <f t="shared" si="184"/>
        <v/>
      </c>
      <c r="CT294" s="7" t="str">
        <f t="shared" si="184"/>
        <v/>
      </c>
      <c r="CU294" s="7" t="str">
        <f t="shared" si="184"/>
        <v/>
      </c>
      <c r="CV294" s="7" t="str">
        <f t="shared" si="184"/>
        <v/>
      </c>
      <c r="CW294" s="7" t="str">
        <f t="shared" si="184"/>
        <v/>
      </c>
      <c r="CX294" s="7" t="str">
        <f t="shared" si="184"/>
        <v/>
      </c>
      <c r="CY294" s="7" t="str">
        <f t="shared" si="184"/>
        <v/>
      </c>
      <c r="CZ294" s="7" t="str">
        <f t="shared" si="183"/>
        <v/>
      </c>
      <c r="DA294" s="7" t="str">
        <f t="shared" si="183"/>
        <v/>
      </c>
      <c r="DB294" s="7" t="str">
        <f t="shared" si="183"/>
        <v/>
      </c>
      <c r="DC294" s="7" t="str">
        <f t="shared" si="183"/>
        <v/>
      </c>
      <c r="DD294" s="7" t="str">
        <f t="shared" si="183"/>
        <v/>
      </c>
      <c r="DE294" s="7" t="str">
        <f t="shared" si="183"/>
        <v/>
      </c>
      <c r="DF294" s="7" t="str">
        <f t="shared" si="183"/>
        <v/>
      </c>
      <c r="DG294" s="7" t="str">
        <f t="shared" si="183"/>
        <v/>
      </c>
      <c r="DH294" s="7" t="str">
        <f t="shared" si="183"/>
        <v/>
      </c>
      <c r="DI294" s="7" t="str">
        <f t="shared" si="183"/>
        <v/>
      </c>
      <c r="DJ294" s="7" t="str">
        <f t="shared" si="183"/>
        <v/>
      </c>
      <c r="DK294" s="7" t="str">
        <f t="shared" si="183"/>
        <v/>
      </c>
      <c r="DL294" s="7" t="str">
        <f t="shared" si="183"/>
        <v/>
      </c>
      <c r="DM294" s="7" t="str">
        <f t="shared" si="183"/>
        <v/>
      </c>
      <c r="DN294" s="7" t="str">
        <f t="shared" si="183"/>
        <v/>
      </c>
      <c r="DO294" s="7" t="str">
        <f t="shared" si="183"/>
        <v/>
      </c>
      <c r="DP294" s="7" t="str">
        <f t="shared" si="182"/>
        <v/>
      </c>
      <c r="DQ294" s="7" t="str">
        <f t="shared" si="182"/>
        <v/>
      </c>
      <c r="DR294" s="7" t="str">
        <f t="shared" si="182"/>
        <v/>
      </c>
      <c r="DS294" s="7" t="str">
        <f t="shared" si="182"/>
        <v/>
      </c>
      <c r="DT294" s="7" t="str">
        <f t="shared" si="182"/>
        <v/>
      </c>
      <c r="DU294" s="7" t="str">
        <f t="shared" si="182"/>
        <v/>
      </c>
      <c r="DV294" s="7" t="str">
        <f t="shared" si="182"/>
        <v/>
      </c>
      <c r="DW294" s="7" t="str">
        <f t="shared" si="182"/>
        <v/>
      </c>
    </row>
    <row r="295" spans="1:127" x14ac:dyDescent="0.35">
      <c r="A295" s="84" t="s">
        <v>295</v>
      </c>
      <c r="B295" s="84" t="s">
        <v>14</v>
      </c>
      <c r="C295" s="84" t="s">
        <v>3</v>
      </c>
      <c r="D295" s="84">
        <v>1.9999999999999999E-6</v>
      </c>
      <c r="E295" s="82">
        <f>VLOOKUP(C295,'Literature Lookup Tables'!$A$2:$D$21,4,0)</f>
        <v>0</v>
      </c>
      <c r="F295" s="82">
        <f>VLOOKUP(C295,'Literature Lookup Tables'!$A$2:$D$21,3,0)</f>
        <v>0.2</v>
      </c>
      <c r="G295" s="64">
        <f>(VLOOKUP(C295,'Literature Lookup Tables'!$A$2:$L$21,2))*D295</f>
        <v>3.9999999999999998E-7</v>
      </c>
      <c r="H295" s="64">
        <f t="shared" si="168"/>
        <v>3.9999999999999998E-7</v>
      </c>
      <c r="I295" s="64">
        <f t="shared" si="169"/>
        <v>0</v>
      </c>
      <c r="J295" s="106">
        <f>VLOOKUP(C295,'Literature Lookup Tables'!$A$2:$L$21,MATCH(B295,listHYDROGROUPS,0))</f>
        <v>74</v>
      </c>
      <c r="K295" s="7" t="str">
        <f t="shared" si="176"/>
        <v/>
      </c>
      <c r="L295" s="7" t="str">
        <f t="shared" si="176"/>
        <v/>
      </c>
      <c r="M295" s="7" t="str">
        <f t="shared" si="176"/>
        <v/>
      </c>
      <c r="N295" s="7" t="str">
        <f t="shared" si="176"/>
        <v/>
      </c>
      <c r="O295" s="7" t="str">
        <f t="shared" si="176"/>
        <v/>
      </c>
      <c r="P295" s="7" t="str">
        <f t="shared" si="176"/>
        <v/>
      </c>
      <c r="Q295" s="7" t="str">
        <f t="shared" si="176"/>
        <v/>
      </c>
      <c r="R295" s="7" t="str">
        <f t="shared" si="176"/>
        <v/>
      </c>
      <c r="S295" s="7" t="str">
        <f t="shared" si="176"/>
        <v/>
      </c>
      <c r="T295" s="7" t="str">
        <f t="shared" si="176"/>
        <v/>
      </c>
      <c r="U295" s="7" t="str">
        <f t="shared" si="176"/>
        <v/>
      </c>
      <c r="V295" s="7" t="str">
        <f t="shared" si="176"/>
        <v/>
      </c>
      <c r="W295" s="7" t="str">
        <f t="shared" si="176"/>
        <v/>
      </c>
      <c r="X295" s="7" t="str">
        <f t="shared" si="176"/>
        <v/>
      </c>
      <c r="Y295" s="7" t="str">
        <f t="shared" si="176"/>
        <v/>
      </c>
      <c r="Z295" s="7" t="str">
        <f t="shared" si="181"/>
        <v/>
      </c>
      <c r="AA295" s="7" t="str">
        <f t="shared" si="180"/>
        <v/>
      </c>
      <c r="AB295" s="7" t="str">
        <f t="shared" si="180"/>
        <v/>
      </c>
      <c r="AC295" s="7" t="str">
        <f t="shared" si="180"/>
        <v/>
      </c>
      <c r="AD295" s="7" t="str">
        <f t="shared" si="180"/>
        <v/>
      </c>
      <c r="AE295" s="7" t="str">
        <f t="shared" si="180"/>
        <v/>
      </c>
      <c r="AF295" s="7" t="str">
        <f t="shared" si="180"/>
        <v/>
      </c>
      <c r="AG295" s="7" t="str">
        <f t="shared" si="180"/>
        <v/>
      </c>
      <c r="AH295" s="7" t="str">
        <f t="shared" si="180"/>
        <v/>
      </c>
      <c r="AI295" s="7" t="str">
        <f t="shared" si="180"/>
        <v/>
      </c>
      <c r="AJ295" s="7" t="str">
        <f t="shared" si="180"/>
        <v/>
      </c>
      <c r="AK295" s="7" t="str">
        <f t="shared" si="180"/>
        <v/>
      </c>
      <c r="AL295" s="7" t="str">
        <f t="shared" si="180"/>
        <v/>
      </c>
      <c r="AM295" s="7" t="str">
        <f t="shared" si="180"/>
        <v/>
      </c>
      <c r="AN295" s="7" t="str">
        <f t="shared" si="180"/>
        <v/>
      </c>
      <c r="AO295" s="7" t="str">
        <f t="shared" si="180"/>
        <v/>
      </c>
      <c r="AP295" s="7" t="str">
        <f t="shared" si="179"/>
        <v/>
      </c>
      <c r="AQ295" s="7" t="str">
        <f t="shared" si="179"/>
        <v/>
      </c>
      <c r="AR295" s="7" t="str">
        <f t="shared" si="179"/>
        <v/>
      </c>
      <c r="AS295" s="7" t="str">
        <f t="shared" si="179"/>
        <v/>
      </c>
      <c r="AT295" s="7" t="str">
        <f t="shared" si="179"/>
        <v/>
      </c>
      <c r="AU295" s="7" t="str">
        <f t="shared" si="179"/>
        <v/>
      </c>
      <c r="AV295" s="7" t="str">
        <f t="shared" si="179"/>
        <v/>
      </c>
      <c r="AW295" s="7" t="str">
        <f t="shared" si="179"/>
        <v/>
      </c>
      <c r="AX295" s="7" t="str">
        <f t="shared" si="179"/>
        <v/>
      </c>
      <c r="AY295" s="7" t="str">
        <f t="shared" si="179"/>
        <v/>
      </c>
      <c r="AZ295" s="7" t="str">
        <f t="shared" si="179"/>
        <v/>
      </c>
      <c r="BA295" s="7" t="str">
        <f t="shared" si="179"/>
        <v/>
      </c>
      <c r="BB295" s="7" t="str">
        <f t="shared" si="179"/>
        <v/>
      </c>
      <c r="BC295" s="7" t="str">
        <f t="shared" si="179"/>
        <v/>
      </c>
      <c r="BD295" s="7" t="str">
        <f t="shared" si="179"/>
        <v/>
      </c>
      <c r="BE295" s="7" t="str">
        <f t="shared" si="179"/>
        <v/>
      </c>
      <c r="BF295" s="7" t="str">
        <f t="shared" si="178"/>
        <v/>
      </c>
      <c r="BG295" s="7" t="str">
        <f t="shared" si="178"/>
        <v/>
      </c>
      <c r="BH295" s="7" t="str">
        <f t="shared" si="178"/>
        <v/>
      </c>
      <c r="BI295" s="7" t="str">
        <f t="shared" si="178"/>
        <v/>
      </c>
      <c r="BJ295" s="7" t="str">
        <f t="shared" si="178"/>
        <v/>
      </c>
      <c r="BK295" s="7" t="str">
        <f t="shared" si="178"/>
        <v/>
      </c>
      <c r="BL295" s="7" t="str">
        <f t="shared" si="178"/>
        <v/>
      </c>
      <c r="BM295" s="7" t="str">
        <f t="shared" si="178"/>
        <v/>
      </c>
      <c r="BN295" s="7" t="str">
        <f t="shared" si="178"/>
        <v/>
      </c>
      <c r="BO295" s="7" t="str">
        <f t="shared" si="178"/>
        <v/>
      </c>
      <c r="BP295" s="7" t="str">
        <f t="shared" si="178"/>
        <v/>
      </c>
      <c r="BQ295" s="7" t="str">
        <f t="shared" si="178"/>
        <v/>
      </c>
      <c r="BR295" s="7" t="str">
        <f t="shared" si="178"/>
        <v/>
      </c>
      <c r="BS295" s="7" t="str">
        <f t="shared" si="178"/>
        <v/>
      </c>
      <c r="BT295" s="7" t="str">
        <f t="shared" si="178"/>
        <v/>
      </c>
      <c r="BU295" s="7" t="str">
        <f t="shared" si="185"/>
        <v/>
      </c>
      <c r="BV295" s="7" t="str">
        <f t="shared" si="185"/>
        <v/>
      </c>
      <c r="BW295" s="7" t="str">
        <f t="shared" si="185"/>
        <v/>
      </c>
      <c r="BX295" s="7" t="str">
        <f t="shared" si="185"/>
        <v/>
      </c>
      <c r="BY295" s="7" t="str">
        <f t="shared" si="185"/>
        <v/>
      </c>
      <c r="BZ295" s="7" t="str">
        <f t="shared" si="185"/>
        <v/>
      </c>
      <c r="CA295" s="7" t="str">
        <f t="shared" si="185"/>
        <v/>
      </c>
      <c r="CB295" s="7" t="str">
        <f t="shared" si="185"/>
        <v/>
      </c>
      <c r="CC295" s="7" t="str">
        <f t="shared" si="185"/>
        <v/>
      </c>
      <c r="CD295" s="7" t="str">
        <f t="shared" si="185"/>
        <v/>
      </c>
      <c r="CE295" s="7" t="str">
        <f t="shared" si="185"/>
        <v/>
      </c>
      <c r="CF295" s="7" t="str">
        <f t="shared" si="185"/>
        <v/>
      </c>
      <c r="CG295" s="7" t="str">
        <f t="shared" si="185"/>
        <v/>
      </c>
      <c r="CH295" s="7" t="str">
        <f t="shared" si="185"/>
        <v/>
      </c>
      <c r="CI295" s="7" t="str">
        <f t="shared" si="185"/>
        <v/>
      </c>
      <c r="CJ295" s="7" t="str">
        <f t="shared" si="185"/>
        <v/>
      </c>
      <c r="CK295" s="7" t="str">
        <f t="shared" si="184"/>
        <v/>
      </c>
      <c r="CL295" s="7" t="str">
        <f t="shared" si="184"/>
        <v/>
      </c>
      <c r="CM295" s="7" t="str">
        <f t="shared" si="184"/>
        <v/>
      </c>
      <c r="CN295" s="7" t="str">
        <f t="shared" si="184"/>
        <v/>
      </c>
      <c r="CO295" s="7" t="str">
        <f t="shared" si="184"/>
        <v/>
      </c>
      <c r="CP295" s="7" t="str">
        <f t="shared" si="184"/>
        <v/>
      </c>
      <c r="CQ295" s="7" t="str">
        <f t="shared" si="184"/>
        <v/>
      </c>
      <c r="CR295" s="7" t="str">
        <f t="shared" si="184"/>
        <v/>
      </c>
      <c r="CS295" s="7" t="str">
        <f t="shared" si="184"/>
        <v/>
      </c>
      <c r="CT295" s="7" t="str">
        <f t="shared" si="184"/>
        <v/>
      </c>
      <c r="CU295" s="7" t="str">
        <f t="shared" si="184"/>
        <v/>
      </c>
      <c r="CV295" s="7" t="str">
        <f t="shared" si="184"/>
        <v/>
      </c>
      <c r="CW295" s="7" t="str">
        <f t="shared" si="184"/>
        <v/>
      </c>
      <c r="CX295" s="7" t="str">
        <f t="shared" si="184"/>
        <v/>
      </c>
      <c r="CY295" s="7" t="str">
        <f t="shared" si="184"/>
        <v/>
      </c>
      <c r="CZ295" s="7" t="str">
        <f t="shared" si="183"/>
        <v/>
      </c>
      <c r="DA295" s="7" t="str">
        <f t="shared" si="183"/>
        <v/>
      </c>
      <c r="DB295" s="7" t="str">
        <f t="shared" si="183"/>
        <v/>
      </c>
      <c r="DC295" s="7" t="str">
        <f t="shared" si="183"/>
        <v/>
      </c>
      <c r="DD295" s="7" t="str">
        <f t="shared" si="183"/>
        <v/>
      </c>
      <c r="DE295" s="7" t="str">
        <f t="shared" si="183"/>
        <v/>
      </c>
      <c r="DF295" s="7" t="str">
        <f t="shared" si="183"/>
        <v/>
      </c>
      <c r="DG295" s="7" t="str">
        <f t="shared" si="183"/>
        <v/>
      </c>
      <c r="DH295" s="7" t="str">
        <f t="shared" si="183"/>
        <v/>
      </c>
      <c r="DI295" s="7" t="str">
        <f t="shared" si="183"/>
        <v/>
      </c>
      <c r="DJ295" s="7" t="str">
        <f t="shared" si="183"/>
        <v/>
      </c>
      <c r="DK295" s="7" t="str">
        <f t="shared" si="183"/>
        <v/>
      </c>
      <c r="DL295" s="7" t="str">
        <f t="shared" si="183"/>
        <v/>
      </c>
      <c r="DM295" s="7" t="str">
        <f t="shared" si="183"/>
        <v/>
      </c>
      <c r="DN295" s="7" t="str">
        <f t="shared" si="183"/>
        <v/>
      </c>
      <c r="DO295" s="7" t="str">
        <f t="shared" si="183"/>
        <v/>
      </c>
      <c r="DP295" s="7" t="str">
        <f t="shared" si="182"/>
        <v/>
      </c>
      <c r="DQ295" s="7" t="str">
        <f t="shared" si="182"/>
        <v/>
      </c>
      <c r="DR295" s="7" t="str">
        <f t="shared" si="182"/>
        <v/>
      </c>
      <c r="DS295" s="7" t="str">
        <f t="shared" si="182"/>
        <v/>
      </c>
      <c r="DT295" s="7" t="str">
        <f t="shared" si="182"/>
        <v/>
      </c>
      <c r="DU295" s="7" t="str">
        <f t="shared" si="182"/>
        <v/>
      </c>
      <c r="DV295" s="7" t="str">
        <f t="shared" si="182"/>
        <v/>
      </c>
      <c r="DW295" s="7" t="str">
        <f t="shared" si="182"/>
        <v/>
      </c>
    </row>
    <row r="296" spans="1:127" x14ac:dyDescent="0.35">
      <c r="A296" s="84" t="s">
        <v>297</v>
      </c>
      <c r="B296" s="84" t="s">
        <v>14</v>
      </c>
      <c r="C296" s="84" t="s">
        <v>3</v>
      </c>
      <c r="D296" s="84">
        <v>4.7850999999999998E-2</v>
      </c>
      <c r="E296" s="82">
        <f>VLOOKUP(C296,'Literature Lookup Tables'!$A$2:$D$21,4,0)</f>
        <v>0</v>
      </c>
      <c r="F296" s="82">
        <f>VLOOKUP(C296,'Literature Lookup Tables'!$A$2:$D$21,3,0)</f>
        <v>0.2</v>
      </c>
      <c r="G296" s="64">
        <f>(VLOOKUP(C296,'Literature Lookup Tables'!$A$2:$L$21,2))*D296</f>
        <v>9.5702000000000009E-3</v>
      </c>
      <c r="H296" s="64">
        <f t="shared" si="168"/>
        <v>9.5702000000000009E-3</v>
      </c>
      <c r="I296" s="64">
        <f t="shared" si="169"/>
        <v>0</v>
      </c>
      <c r="J296" s="106">
        <f>VLOOKUP(C296,'Literature Lookup Tables'!$A$2:$L$21,MATCH(B296,listHYDROGROUPS,0))</f>
        <v>74</v>
      </c>
      <c r="K296" s="7" t="str">
        <f t="shared" si="176"/>
        <v/>
      </c>
      <c r="L296" s="7" t="str">
        <f t="shared" si="176"/>
        <v/>
      </c>
      <c r="M296" s="7" t="str">
        <f t="shared" si="177"/>
        <v/>
      </c>
      <c r="N296" s="7" t="str">
        <f t="shared" si="177"/>
        <v/>
      </c>
      <c r="O296" s="7" t="str">
        <f t="shared" si="177"/>
        <v/>
      </c>
      <c r="P296" s="7" t="str">
        <f t="shared" si="177"/>
        <v/>
      </c>
      <c r="Q296" s="7" t="str">
        <f t="shared" si="177"/>
        <v/>
      </c>
      <c r="R296" s="7" t="str">
        <f t="shared" si="177"/>
        <v/>
      </c>
      <c r="S296" s="7" t="str">
        <f t="shared" si="177"/>
        <v/>
      </c>
      <c r="T296" s="7" t="str">
        <f t="shared" si="177"/>
        <v/>
      </c>
      <c r="U296" s="7" t="str">
        <f t="shared" si="177"/>
        <v/>
      </c>
      <c r="V296" s="7" t="str">
        <f t="shared" si="177"/>
        <v/>
      </c>
      <c r="W296" s="7" t="str">
        <f t="shared" si="177"/>
        <v/>
      </c>
      <c r="X296" s="7" t="str">
        <f t="shared" si="177"/>
        <v/>
      </c>
      <c r="Y296" s="7" t="str">
        <f t="shared" si="177"/>
        <v/>
      </c>
      <c r="Z296" s="7" t="str">
        <f t="shared" si="181"/>
        <v/>
      </c>
      <c r="AA296" s="7" t="str">
        <f t="shared" si="180"/>
        <v/>
      </c>
      <c r="AB296" s="7" t="str">
        <f t="shared" si="180"/>
        <v/>
      </c>
      <c r="AC296" s="7" t="str">
        <f t="shared" si="180"/>
        <v/>
      </c>
      <c r="AD296" s="7" t="str">
        <f t="shared" si="180"/>
        <v/>
      </c>
      <c r="AE296" s="7" t="str">
        <f t="shared" si="180"/>
        <v/>
      </c>
      <c r="AF296" s="7" t="str">
        <f t="shared" si="180"/>
        <v/>
      </c>
      <c r="AG296" s="7" t="str">
        <f t="shared" si="180"/>
        <v/>
      </c>
      <c r="AH296" s="7" t="str">
        <f t="shared" si="180"/>
        <v/>
      </c>
      <c r="AI296" s="7" t="str">
        <f t="shared" si="180"/>
        <v/>
      </c>
      <c r="AJ296" s="7" t="str">
        <f t="shared" si="180"/>
        <v/>
      </c>
      <c r="AK296" s="7" t="str">
        <f t="shared" si="180"/>
        <v/>
      </c>
      <c r="AL296" s="7" t="str">
        <f t="shared" si="180"/>
        <v/>
      </c>
      <c r="AM296" s="7" t="str">
        <f t="shared" si="180"/>
        <v/>
      </c>
      <c r="AN296" s="7" t="str">
        <f t="shared" si="180"/>
        <v/>
      </c>
      <c r="AO296" s="7" t="str">
        <f t="shared" si="180"/>
        <v/>
      </c>
      <c r="AP296" s="7" t="str">
        <f t="shared" si="179"/>
        <v/>
      </c>
      <c r="AQ296" s="7" t="str">
        <f t="shared" si="179"/>
        <v/>
      </c>
      <c r="AR296" s="7" t="str">
        <f t="shared" si="179"/>
        <v/>
      </c>
      <c r="AS296" s="7" t="str">
        <f t="shared" si="179"/>
        <v/>
      </c>
      <c r="AT296" s="7" t="str">
        <f t="shared" si="179"/>
        <v/>
      </c>
      <c r="AU296" s="7" t="str">
        <f t="shared" si="179"/>
        <v/>
      </c>
      <c r="AV296" s="7" t="str">
        <f t="shared" si="179"/>
        <v/>
      </c>
      <c r="AW296" s="7" t="str">
        <f t="shared" si="179"/>
        <v/>
      </c>
      <c r="AX296" s="7" t="str">
        <f t="shared" si="179"/>
        <v/>
      </c>
      <c r="AY296" s="7" t="str">
        <f t="shared" si="179"/>
        <v/>
      </c>
      <c r="AZ296" s="7" t="str">
        <f t="shared" si="179"/>
        <v/>
      </c>
      <c r="BA296" s="7" t="str">
        <f t="shared" si="179"/>
        <v/>
      </c>
      <c r="BB296" s="7" t="str">
        <f t="shared" si="179"/>
        <v/>
      </c>
      <c r="BC296" s="7" t="str">
        <f t="shared" si="179"/>
        <v/>
      </c>
      <c r="BD296" s="7" t="str">
        <f t="shared" si="179"/>
        <v/>
      </c>
      <c r="BE296" s="7" t="str">
        <f t="shared" si="179"/>
        <v/>
      </c>
      <c r="BF296" s="7" t="str">
        <f t="shared" si="178"/>
        <v/>
      </c>
      <c r="BG296" s="7" t="str">
        <f t="shared" si="178"/>
        <v/>
      </c>
      <c r="BH296" s="7" t="str">
        <f t="shared" si="178"/>
        <v/>
      </c>
      <c r="BI296" s="7" t="str">
        <f t="shared" si="178"/>
        <v/>
      </c>
      <c r="BJ296" s="7" t="str">
        <f t="shared" si="178"/>
        <v/>
      </c>
      <c r="BK296" s="7" t="str">
        <f t="shared" si="178"/>
        <v/>
      </c>
      <c r="BL296" s="7" t="str">
        <f t="shared" si="178"/>
        <v/>
      </c>
      <c r="BM296" s="7" t="str">
        <f t="shared" si="178"/>
        <v/>
      </c>
      <c r="BN296" s="7" t="str">
        <f t="shared" si="178"/>
        <v/>
      </c>
      <c r="BO296" s="7" t="str">
        <f t="shared" si="178"/>
        <v/>
      </c>
      <c r="BP296" s="7" t="str">
        <f t="shared" si="178"/>
        <v/>
      </c>
      <c r="BQ296" s="7" t="str">
        <f t="shared" si="178"/>
        <v/>
      </c>
      <c r="BR296" s="7" t="str">
        <f t="shared" si="178"/>
        <v/>
      </c>
      <c r="BS296" s="7" t="str">
        <f t="shared" si="178"/>
        <v/>
      </c>
      <c r="BT296" s="7" t="str">
        <f t="shared" si="178"/>
        <v/>
      </c>
      <c r="BU296" s="7" t="str">
        <f t="shared" si="185"/>
        <v/>
      </c>
      <c r="BV296" s="7" t="str">
        <f t="shared" si="185"/>
        <v/>
      </c>
      <c r="BW296" s="7" t="str">
        <f t="shared" si="185"/>
        <v/>
      </c>
      <c r="BX296" s="7" t="str">
        <f t="shared" si="185"/>
        <v/>
      </c>
      <c r="BY296" s="7" t="str">
        <f t="shared" si="185"/>
        <v/>
      </c>
      <c r="BZ296" s="7" t="str">
        <f t="shared" si="185"/>
        <v/>
      </c>
      <c r="CA296" s="7" t="str">
        <f t="shared" si="185"/>
        <v/>
      </c>
      <c r="CB296" s="7" t="str">
        <f t="shared" si="185"/>
        <v/>
      </c>
      <c r="CC296" s="7" t="str">
        <f t="shared" si="185"/>
        <v/>
      </c>
      <c r="CD296" s="7" t="str">
        <f t="shared" si="185"/>
        <v/>
      </c>
      <c r="CE296" s="7" t="str">
        <f t="shared" si="185"/>
        <v/>
      </c>
      <c r="CF296" s="7" t="str">
        <f t="shared" si="185"/>
        <v/>
      </c>
      <c r="CG296" s="7" t="str">
        <f t="shared" si="185"/>
        <v/>
      </c>
      <c r="CH296" s="7" t="str">
        <f t="shared" si="185"/>
        <v/>
      </c>
      <c r="CI296" s="7" t="str">
        <f t="shared" si="185"/>
        <v/>
      </c>
      <c r="CJ296" s="7" t="str">
        <f t="shared" si="185"/>
        <v/>
      </c>
      <c r="CK296" s="7" t="str">
        <f t="shared" si="184"/>
        <v/>
      </c>
      <c r="CL296" s="7" t="str">
        <f t="shared" si="184"/>
        <v/>
      </c>
      <c r="CM296" s="7" t="str">
        <f t="shared" si="184"/>
        <v/>
      </c>
      <c r="CN296" s="7" t="str">
        <f t="shared" si="184"/>
        <v/>
      </c>
      <c r="CO296" s="7" t="str">
        <f t="shared" si="184"/>
        <v/>
      </c>
      <c r="CP296" s="7" t="str">
        <f t="shared" si="184"/>
        <v/>
      </c>
      <c r="CQ296" s="7" t="str">
        <f t="shared" si="184"/>
        <v/>
      </c>
      <c r="CR296" s="7" t="str">
        <f t="shared" si="184"/>
        <v/>
      </c>
      <c r="CS296" s="7" t="str">
        <f t="shared" si="184"/>
        <v/>
      </c>
      <c r="CT296" s="7" t="str">
        <f t="shared" si="184"/>
        <v/>
      </c>
      <c r="CU296" s="7" t="str">
        <f t="shared" si="184"/>
        <v/>
      </c>
      <c r="CV296" s="7" t="str">
        <f t="shared" si="184"/>
        <v/>
      </c>
      <c r="CW296" s="7" t="str">
        <f t="shared" si="184"/>
        <v/>
      </c>
      <c r="CX296" s="7" t="str">
        <f t="shared" si="184"/>
        <v/>
      </c>
      <c r="CY296" s="7" t="str">
        <f t="shared" si="184"/>
        <v/>
      </c>
      <c r="CZ296" s="7" t="str">
        <f t="shared" si="183"/>
        <v/>
      </c>
      <c r="DA296" s="7" t="str">
        <f t="shared" si="183"/>
        <v/>
      </c>
      <c r="DB296" s="7" t="str">
        <f t="shared" si="183"/>
        <v/>
      </c>
      <c r="DC296" s="7" t="str">
        <f t="shared" si="183"/>
        <v/>
      </c>
      <c r="DD296" s="7" t="str">
        <f t="shared" si="183"/>
        <v/>
      </c>
      <c r="DE296" s="7" t="str">
        <f t="shared" si="183"/>
        <v/>
      </c>
      <c r="DF296" s="7" t="str">
        <f t="shared" si="183"/>
        <v/>
      </c>
      <c r="DG296" s="7" t="str">
        <f t="shared" si="183"/>
        <v/>
      </c>
      <c r="DH296" s="7" t="str">
        <f t="shared" si="183"/>
        <v/>
      </c>
      <c r="DI296" s="7" t="str">
        <f t="shared" si="183"/>
        <v/>
      </c>
      <c r="DJ296" s="7" t="str">
        <f t="shared" si="183"/>
        <v/>
      </c>
      <c r="DK296" s="7" t="str">
        <f t="shared" si="183"/>
        <v/>
      </c>
      <c r="DL296" s="7" t="str">
        <f t="shared" si="183"/>
        <v/>
      </c>
      <c r="DM296" s="7" t="str">
        <f t="shared" si="183"/>
        <v/>
      </c>
      <c r="DN296" s="7" t="str">
        <f t="shared" si="183"/>
        <v/>
      </c>
      <c r="DO296" s="7" t="str">
        <f t="shared" si="183"/>
        <v/>
      </c>
      <c r="DP296" s="7" t="str">
        <f t="shared" si="182"/>
        <v/>
      </c>
      <c r="DQ296" s="7" t="str">
        <f t="shared" si="182"/>
        <v/>
      </c>
      <c r="DR296" s="7" t="str">
        <f t="shared" si="182"/>
        <v/>
      </c>
      <c r="DS296" s="7" t="str">
        <f t="shared" si="182"/>
        <v/>
      </c>
      <c r="DT296" s="7" t="str">
        <f t="shared" si="182"/>
        <v/>
      </c>
      <c r="DU296" s="7" t="str">
        <f t="shared" si="182"/>
        <v/>
      </c>
      <c r="DV296" s="7" t="str">
        <f t="shared" si="182"/>
        <v/>
      </c>
      <c r="DW296" s="7" t="str">
        <f t="shared" si="182"/>
        <v/>
      </c>
    </row>
    <row r="297" spans="1:127" x14ac:dyDescent="0.35">
      <c r="A297" s="84" t="s">
        <v>268</v>
      </c>
      <c r="B297" s="84" t="s">
        <v>14</v>
      </c>
      <c r="C297" s="84" t="s">
        <v>3</v>
      </c>
      <c r="D297" s="84">
        <v>2.2270289999999999</v>
      </c>
      <c r="E297" s="82">
        <f>VLOOKUP(C297,'Literature Lookup Tables'!$A$2:$D$21,4,0)</f>
        <v>0</v>
      </c>
      <c r="F297" s="82">
        <f>VLOOKUP(C297,'Literature Lookup Tables'!$A$2:$D$21,3,0)</f>
        <v>0.2</v>
      </c>
      <c r="G297" s="64">
        <f>(VLOOKUP(C297,'Literature Lookup Tables'!$A$2:$L$21,2))*D297</f>
        <v>0.44540580000000002</v>
      </c>
      <c r="H297" s="64">
        <f t="shared" si="168"/>
        <v>0.44540580000000002</v>
      </c>
      <c r="I297" s="64">
        <f t="shared" si="169"/>
        <v>0</v>
      </c>
      <c r="J297" s="106">
        <f>VLOOKUP(C297,'Literature Lookup Tables'!$A$2:$L$21,MATCH(B297,listHYDROGROUPS,0))</f>
        <v>74</v>
      </c>
      <c r="K297" s="7" t="str">
        <f t="shared" si="176"/>
        <v/>
      </c>
      <c r="L297" s="7" t="str">
        <f t="shared" si="176"/>
        <v/>
      </c>
      <c r="M297" s="7" t="str">
        <f t="shared" si="176"/>
        <v/>
      </c>
      <c r="N297" s="7" t="str">
        <f t="shared" si="176"/>
        <v/>
      </c>
      <c r="O297" s="7" t="str">
        <f t="shared" si="176"/>
        <v/>
      </c>
      <c r="P297" s="7" t="str">
        <f t="shared" si="176"/>
        <v/>
      </c>
      <c r="Q297" s="7" t="str">
        <f t="shared" si="176"/>
        <v/>
      </c>
      <c r="R297" s="7" t="str">
        <f t="shared" si="176"/>
        <v/>
      </c>
      <c r="S297" s="7" t="str">
        <f t="shared" si="176"/>
        <v/>
      </c>
      <c r="T297" s="7" t="str">
        <f t="shared" si="176"/>
        <v/>
      </c>
      <c r="U297" s="7" t="str">
        <f t="shared" si="176"/>
        <v/>
      </c>
      <c r="V297" s="7" t="str">
        <f t="shared" si="176"/>
        <v/>
      </c>
      <c r="W297" s="7" t="str">
        <f t="shared" si="176"/>
        <v/>
      </c>
      <c r="X297" s="7" t="str">
        <f t="shared" si="176"/>
        <v/>
      </c>
      <c r="Y297" s="7" t="str">
        <f t="shared" si="176"/>
        <v/>
      </c>
      <c r="Z297" s="7" t="str">
        <f t="shared" si="181"/>
        <v/>
      </c>
      <c r="AA297" s="7" t="str">
        <f t="shared" si="180"/>
        <v/>
      </c>
      <c r="AB297" s="7" t="str">
        <f t="shared" si="180"/>
        <v/>
      </c>
      <c r="AC297" s="7" t="str">
        <f t="shared" si="180"/>
        <v/>
      </c>
      <c r="AD297" s="7" t="str">
        <f t="shared" si="180"/>
        <v/>
      </c>
      <c r="AE297" s="7" t="str">
        <f t="shared" si="180"/>
        <v/>
      </c>
      <c r="AF297" s="7" t="str">
        <f t="shared" si="180"/>
        <v/>
      </c>
      <c r="AG297" s="7" t="str">
        <f t="shared" si="180"/>
        <v/>
      </c>
      <c r="AH297" s="7" t="str">
        <f t="shared" si="180"/>
        <v/>
      </c>
      <c r="AI297" s="7" t="str">
        <f t="shared" si="180"/>
        <v/>
      </c>
      <c r="AJ297" s="7" t="str">
        <f t="shared" si="180"/>
        <v/>
      </c>
      <c r="AK297" s="7" t="str">
        <f t="shared" si="180"/>
        <v/>
      </c>
      <c r="AL297" s="7" t="str">
        <f t="shared" si="180"/>
        <v/>
      </c>
      <c r="AM297" s="7" t="str">
        <f t="shared" si="180"/>
        <v/>
      </c>
      <c r="AN297" s="7" t="str">
        <f t="shared" si="180"/>
        <v/>
      </c>
      <c r="AO297" s="7" t="str">
        <f t="shared" si="180"/>
        <v/>
      </c>
      <c r="AP297" s="7" t="str">
        <f t="shared" si="179"/>
        <v/>
      </c>
      <c r="AQ297" s="7" t="str">
        <f t="shared" si="179"/>
        <v/>
      </c>
      <c r="AR297" s="7" t="str">
        <f t="shared" si="179"/>
        <v/>
      </c>
      <c r="AS297" s="7" t="str">
        <f t="shared" si="179"/>
        <v/>
      </c>
      <c r="AT297" s="7" t="str">
        <f t="shared" si="179"/>
        <v/>
      </c>
      <c r="AU297" s="7" t="str">
        <f t="shared" si="179"/>
        <v/>
      </c>
      <c r="AV297" s="7" t="str">
        <f t="shared" si="179"/>
        <v/>
      </c>
      <c r="AW297" s="7" t="str">
        <f t="shared" si="179"/>
        <v/>
      </c>
      <c r="AX297" s="7" t="str">
        <f t="shared" si="179"/>
        <v/>
      </c>
      <c r="AY297" s="7" t="str">
        <f t="shared" si="179"/>
        <v/>
      </c>
      <c r="AZ297" s="7" t="str">
        <f t="shared" si="179"/>
        <v/>
      </c>
      <c r="BA297" s="7" t="str">
        <f t="shared" si="179"/>
        <v/>
      </c>
      <c r="BB297" s="7" t="str">
        <f t="shared" si="179"/>
        <v/>
      </c>
      <c r="BC297" s="7" t="str">
        <f t="shared" si="179"/>
        <v/>
      </c>
      <c r="BD297" s="7" t="str">
        <f t="shared" si="179"/>
        <v/>
      </c>
      <c r="BE297" s="7" t="str">
        <f t="shared" si="179"/>
        <v/>
      </c>
      <c r="BF297" s="7" t="str">
        <f t="shared" si="178"/>
        <v/>
      </c>
      <c r="BG297" s="7" t="str">
        <f t="shared" si="178"/>
        <v/>
      </c>
      <c r="BH297" s="7" t="str">
        <f t="shared" si="178"/>
        <v/>
      </c>
      <c r="BI297" s="7" t="str">
        <f t="shared" si="178"/>
        <v/>
      </c>
      <c r="BJ297" s="7" t="str">
        <f t="shared" si="178"/>
        <v/>
      </c>
      <c r="BK297" s="7" t="str">
        <f t="shared" si="178"/>
        <v/>
      </c>
      <c r="BL297" s="7" t="str">
        <f t="shared" si="178"/>
        <v/>
      </c>
      <c r="BM297" s="7" t="str">
        <f t="shared" si="178"/>
        <v/>
      </c>
      <c r="BN297" s="7" t="str">
        <f t="shared" si="178"/>
        <v/>
      </c>
      <c r="BO297" s="7" t="str">
        <f t="shared" si="178"/>
        <v/>
      </c>
      <c r="BP297" s="7" t="str">
        <f t="shared" si="178"/>
        <v/>
      </c>
      <c r="BQ297" s="7" t="str">
        <f t="shared" si="178"/>
        <v/>
      </c>
      <c r="BR297" s="7" t="str">
        <f t="shared" si="178"/>
        <v/>
      </c>
      <c r="BS297" s="7" t="str">
        <f t="shared" si="178"/>
        <v/>
      </c>
      <c r="BT297" s="7" t="str">
        <f t="shared" si="178"/>
        <v/>
      </c>
      <c r="BU297" s="7" t="str">
        <f t="shared" si="185"/>
        <v/>
      </c>
      <c r="BV297" s="7" t="str">
        <f t="shared" si="185"/>
        <v/>
      </c>
      <c r="BW297" s="7" t="str">
        <f t="shared" si="185"/>
        <v/>
      </c>
      <c r="BX297" s="7" t="str">
        <f t="shared" si="185"/>
        <v/>
      </c>
      <c r="BY297" s="7" t="str">
        <f t="shared" si="185"/>
        <v/>
      </c>
      <c r="BZ297" s="7" t="str">
        <f t="shared" si="185"/>
        <v/>
      </c>
      <c r="CA297" s="7" t="str">
        <f t="shared" si="185"/>
        <v/>
      </c>
      <c r="CB297" s="7" t="str">
        <f t="shared" si="185"/>
        <v/>
      </c>
      <c r="CC297" s="7" t="str">
        <f t="shared" si="185"/>
        <v/>
      </c>
      <c r="CD297" s="7" t="str">
        <f t="shared" si="185"/>
        <v/>
      </c>
      <c r="CE297" s="7" t="str">
        <f t="shared" si="185"/>
        <v/>
      </c>
      <c r="CF297" s="7" t="str">
        <f t="shared" si="185"/>
        <v/>
      </c>
      <c r="CG297" s="7" t="str">
        <f t="shared" si="185"/>
        <v/>
      </c>
      <c r="CH297" s="7" t="str">
        <f t="shared" si="185"/>
        <v/>
      </c>
      <c r="CI297" s="7" t="str">
        <f t="shared" si="185"/>
        <v/>
      </c>
      <c r="CJ297" s="7" t="str">
        <f t="shared" si="185"/>
        <v/>
      </c>
      <c r="CK297" s="7" t="str">
        <f t="shared" si="184"/>
        <v/>
      </c>
      <c r="CL297" s="7" t="str">
        <f t="shared" si="184"/>
        <v/>
      </c>
      <c r="CM297" s="7" t="str">
        <f t="shared" si="184"/>
        <v/>
      </c>
      <c r="CN297" s="7" t="str">
        <f t="shared" si="184"/>
        <v/>
      </c>
      <c r="CO297" s="7" t="str">
        <f t="shared" si="184"/>
        <v/>
      </c>
      <c r="CP297" s="7" t="str">
        <f t="shared" si="184"/>
        <v/>
      </c>
      <c r="CQ297" s="7" t="str">
        <f t="shared" si="184"/>
        <v/>
      </c>
      <c r="CR297" s="7" t="str">
        <f t="shared" si="184"/>
        <v/>
      </c>
      <c r="CS297" s="7" t="str">
        <f t="shared" si="184"/>
        <v/>
      </c>
      <c r="CT297" s="7" t="str">
        <f t="shared" si="184"/>
        <v/>
      </c>
      <c r="CU297" s="7" t="str">
        <f t="shared" si="184"/>
        <v/>
      </c>
      <c r="CV297" s="7" t="str">
        <f t="shared" si="184"/>
        <v/>
      </c>
      <c r="CW297" s="7" t="str">
        <f t="shared" si="184"/>
        <v/>
      </c>
      <c r="CX297" s="7" t="str">
        <f t="shared" si="184"/>
        <v/>
      </c>
      <c r="CY297" s="7" t="str">
        <f t="shared" si="184"/>
        <v/>
      </c>
      <c r="CZ297" s="7" t="str">
        <f t="shared" si="183"/>
        <v/>
      </c>
      <c r="DA297" s="7" t="str">
        <f t="shared" si="183"/>
        <v/>
      </c>
      <c r="DB297" s="7" t="str">
        <f t="shared" si="183"/>
        <v/>
      </c>
      <c r="DC297" s="7" t="str">
        <f t="shared" si="183"/>
        <v/>
      </c>
      <c r="DD297" s="7" t="str">
        <f t="shared" si="183"/>
        <v/>
      </c>
      <c r="DE297" s="7" t="str">
        <f t="shared" si="183"/>
        <v/>
      </c>
      <c r="DF297" s="7" t="str">
        <f t="shared" si="183"/>
        <v/>
      </c>
      <c r="DG297" s="7" t="str">
        <f t="shared" si="183"/>
        <v/>
      </c>
      <c r="DH297" s="7" t="str">
        <f t="shared" si="183"/>
        <v/>
      </c>
      <c r="DI297" s="7" t="str">
        <f t="shared" si="183"/>
        <v/>
      </c>
      <c r="DJ297" s="7" t="str">
        <f t="shared" si="183"/>
        <v/>
      </c>
      <c r="DK297" s="7" t="str">
        <f t="shared" si="183"/>
        <v/>
      </c>
      <c r="DL297" s="7" t="str">
        <f t="shared" si="183"/>
        <v/>
      </c>
      <c r="DM297" s="7" t="str">
        <f t="shared" si="183"/>
        <v/>
      </c>
      <c r="DN297" s="7" t="str">
        <f t="shared" si="183"/>
        <v/>
      </c>
      <c r="DO297" s="7" t="str">
        <f t="shared" si="183"/>
        <v/>
      </c>
      <c r="DP297" s="7" t="str">
        <f t="shared" si="182"/>
        <v/>
      </c>
      <c r="DQ297" s="7" t="str">
        <f t="shared" si="182"/>
        <v/>
      </c>
      <c r="DR297" s="7" t="str">
        <f t="shared" si="182"/>
        <v/>
      </c>
      <c r="DS297" s="7" t="str">
        <f t="shared" si="182"/>
        <v/>
      </c>
      <c r="DT297" s="7" t="str">
        <f t="shared" si="182"/>
        <v/>
      </c>
      <c r="DU297" s="7" t="str">
        <f t="shared" si="182"/>
        <v/>
      </c>
      <c r="DV297" s="7" t="str">
        <f t="shared" si="182"/>
        <v/>
      </c>
      <c r="DW297" s="7" t="str">
        <f t="shared" si="182"/>
        <v/>
      </c>
    </row>
    <row r="298" spans="1:127" x14ac:dyDescent="0.35">
      <c r="A298" s="84" t="s">
        <v>284</v>
      </c>
      <c r="B298" s="84" t="s">
        <v>14</v>
      </c>
      <c r="C298" s="84" t="s">
        <v>3</v>
      </c>
      <c r="D298" s="84">
        <v>3.2504729999999999</v>
      </c>
      <c r="E298" s="82">
        <f>VLOOKUP(C298,'Literature Lookup Tables'!$A$2:$D$21,4,0)</f>
        <v>0</v>
      </c>
      <c r="F298" s="82">
        <f>VLOOKUP(C298,'Literature Lookup Tables'!$A$2:$D$21,3,0)</f>
        <v>0.2</v>
      </c>
      <c r="G298" s="64">
        <f>(VLOOKUP(C298,'Literature Lookup Tables'!$A$2:$L$21,2))*D298</f>
        <v>0.65009460000000008</v>
      </c>
      <c r="H298" s="64">
        <f t="shared" si="168"/>
        <v>0.65009460000000008</v>
      </c>
      <c r="I298" s="64">
        <f t="shared" si="169"/>
        <v>0</v>
      </c>
      <c r="J298" s="106">
        <f>VLOOKUP(C298,'Literature Lookup Tables'!$A$2:$L$21,MATCH(B298,listHYDROGROUPS,0))</f>
        <v>74</v>
      </c>
      <c r="K298" s="7" t="str">
        <f t="shared" si="176"/>
        <v/>
      </c>
      <c r="L298" s="7" t="str">
        <f t="shared" si="176"/>
        <v/>
      </c>
      <c r="M298" s="7" t="str">
        <f t="shared" si="177"/>
        <v/>
      </c>
      <c r="N298" s="7" t="str">
        <f t="shared" si="177"/>
        <v/>
      </c>
      <c r="O298" s="7" t="str">
        <f t="shared" si="177"/>
        <v/>
      </c>
      <c r="P298" s="7" t="str">
        <f t="shared" si="177"/>
        <v/>
      </c>
      <c r="Q298" s="7" t="str">
        <f t="shared" si="177"/>
        <v/>
      </c>
      <c r="R298" s="7" t="str">
        <f t="shared" si="177"/>
        <v/>
      </c>
      <c r="S298" s="7" t="str">
        <f t="shared" si="177"/>
        <v/>
      </c>
      <c r="T298" s="7" t="str">
        <f t="shared" si="177"/>
        <v/>
      </c>
      <c r="U298" s="7" t="str">
        <f t="shared" si="177"/>
        <v/>
      </c>
      <c r="V298" s="7" t="str">
        <f t="shared" si="177"/>
        <v/>
      </c>
      <c r="W298" s="7" t="str">
        <f t="shared" si="177"/>
        <v/>
      </c>
      <c r="X298" s="7" t="str">
        <f t="shared" si="177"/>
        <v/>
      </c>
      <c r="Y298" s="7" t="str">
        <f t="shared" si="177"/>
        <v/>
      </c>
      <c r="Z298" s="7" t="str">
        <f t="shared" si="181"/>
        <v/>
      </c>
      <c r="AA298" s="7" t="str">
        <f t="shared" si="180"/>
        <v/>
      </c>
      <c r="AB298" s="7" t="str">
        <f t="shared" si="180"/>
        <v/>
      </c>
      <c r="AC298" s="7" t="str">
        <f t="shared" si="180"/>
        <v/>
      </c>
      <c r="AD298" s="7" t="str">
        <f t="shared" si="180"/>
        <v/>
      </c>
      <c r="AE298" s="7" t="str">
        <f t="shared" si="180"/>
        <v/>
      </c>
      <c r="AF298" s="7" t="str">
        <f t="shared" si="180"/>
        <v/>
      </c>
      <c r="AG298" s="7" t="str">
        <f t="shared" si="180"/>
        <v/>
      </c>
      <c r="AH298" s="7" t="str">
        <f t="shared" si="180"/>
        <v/>
      </c>
      <c r="AI298" s="7" t="str">
        <f t="shared" si="180"/>
        <v/>
      </c>
      <c r="AJ298" s="7" t="str">
        <f t="shared" si="180"/>
        <v/>
      </c>
      <c r="AK298" s="7" t="str">
        <f t="shared" si="180"/>
        <v/>
      </c>
      <c r="AL298" s="7" t="str">
        <f t="shared" si="180"/>
        <v/>
      </c>
      <c r="AM298" s="7" t="str">
        <f t="shared" si="180"/>
        <v/>
      </c>
      <c r="AN298" s="7" t="str">
        <f t="shared" si="180"/>
        <v/>
      </c>
      <c r="AO298" s="7" t="str">
        <f t="shared" si="180"/>
        <v/>
      </c>
      <c r="AP298" s="7" t="str">
        <f t="shared" si="179"/>
        <v/>
      </c>
      <c r="AQ298" s="7" t="str">
        <f t="shared" si="179"/>
        <v/>
      </c>
      <c r="AR298" s="7" t="str">
        <f t="shared" si="179"/>
        <v/>
      </c>
      <c r="AS298" s="7" t="str">
        <f t="shared" si="179"/>
        <v/>
      </c>
      <c r="AT298" s="7" t="str">
        <f t="shared" si="179"/>
        <v/>
      </c>
      <c r="AU298" s="7" t="str">
        <f t="shared" si="179"/>
        <v/>
      </c>
      <c r="AV298" s="7" t="str">
        <f t="shared" si="179"/>
        <v/>
      </c>
      <c r="AW298" s="7" t="str">
        <f t="shared" si="179"/>
        <v/>
      </c>
      <c r="AX298" s="7" t="str">
        <f t="shared" si="179"/>
        <v/>
      </c>
      <c r="AY298" s="7" t="str">
        <f t="shared" si="179"/>
        <v/>
      </c>
      <c r="AZ298" s="7" t="str">
        <f t="shared" si="179"/>
        <v/>
      </c>
      <c r="BA298" s="7" t="str">
        <f t="shared" si="179"/>
        <v/>
      </c>
      <c r="BB298" s="7" t="str">
        <f t="shared" si="179"/>
        <v/>
      </c>
      <c r="BC298" s="7" t="str">
        <f t="shared" si="179"/>
        <v/>
      </c>
      <c r="BD298" s="7" t="str">
        <f t="shared" si="179"/>
        <v/>
      </c>
      <c r="BE298" s="7" t="str">
        <f t="shared" ref="BE298:BT313" si="186">IF($A298=BE$11,$J298*$D298,"")</f>
        <v/>
      </c>
      <c r="BF298" s="7" t="str">
        <f t="shared" si="186"/>
        <v/>
      </c>
      <c r="BG298" s="7" t="str">
        <f t="shared" si="186"/>
        <v/>
      </c>
      <c r="BH298" s="7" t="str">
        <f t="shared" si="186"/>
        <v/>
      </c>
      <c r="BI298" s="7" t="str">
        <f t="shared" si="186"/>
        <v/>
      </c>
      <c r="BJ298" s="7" t="str">
        <f t="shared" si="186"/>
        <v/>
      </c>
      <c r="BK298" s="7" t="str">
        <f t="shared" si="186"/>
        <v/>
      </c>
      <c r="BL298" s="7" t="str">
        <f t="shared" si="186"/>
        <v/>
      </c>
      <c r="BM298" s="7" t="str">
        <f t="shared" si="186"/>
        <v/>
      </c>
      <c r="BN298" s="7" t="str">
        <f t="shared" si="186"/>
        <v/>
      </c>
      <c r="BO298" s="7" t="str">
        <f t="shared" si="186"/>
        <v/>
      </c>
      <c r="BP298" s="7" t="str">
        <f t="shared" si="186"/>
        <v/>
      </c>
      <c r="BQ298" s="7" t="str">
        <f t="shared" si="186"/>
        <v/>
      </c>
      <c r="BR298" s="7" t="str">
        <f t="shared" si="186"/>
        <v/>
      </c>
      <c r="BS298" s="7" t="str">
        <f t="shared" si="186"/>
        <v/>
      </c>
      <c r="BT298" s="7" t="str">
        <f t="shared" si="186"/>
        <v/>
      </c>
      <c r="BU298" s="7" t="str">
        <f t="shared" si="185"/>
        <v/>
      </c>
      <c r="BV298" s="7" t="str">
        <f t="shared" si="185"/>
        <v/>
      </c>
      <c r="BW298" s="7" t="str">
        <f t="shared" si="185"/>
        <v/>
      </c>
      <c r="BX298" s="7" t="str">
        <f t="shared" si="185"/>
        <v/>
      </c>
      <c r="BY298" s="7" t="str">
        <f t="shared" si="185"/>
        <v/>
      </c>
      <c r="BZ298" s="7" t="str">
        <f t="shared" si="185"/>
        <v/>
      </c>
      <c r="CA298" s="7" t="str">
        <f t="shared" si="185"/>
        <v/>
      </c>
      <c r="CB298" s="7" t="str">
        <f t="shared" si="185"/>
        <v/>
      </c>
      <c r="CC298" s="7" t="str">
        <f t="shared" si="185"/>
        <v/>
      </c>
      <c r="CD298" s="7" t="str">
        <f t="shared" si="185"/>
        <v/>
      </c>
      <c r="CE298" s="7" t="str">
        <f t="shared" si="185"/>
        <v/>
      </c>
      <c r="CF298" s="7" t="str">
        <f t="shared" si="185"/>
        <v/>
      </c>
      <c r="CG298" s="7" t="str">
        <f t="shared" si="185"/>
        <v/>
      </c>
      <c r="CH298" s="7" t="str">
        <f t="shared" si="185"/>
        <v/>
      </c>
      <c r="CI298" s="7" t="str">
        <f t="shared" si="185"/>
        <v/>
      </c>
      <c r="CJ298" s="7" t="str">
        <f t="shared" si="185"/>
        <v/>
      </c>
      <c r="CK298" s="7" t="str">
        <f t="shared" si="184"/>
        <v/>
      </c>
      <c r="CL298" s="7" t="str">
        <f t="shared" si="184"/>
        <v/>
      </c>
      <c r="CM298" s="7" t="str">
        <f t="shared" si="184"/>
        <v/>
      </c>
      <c r="CN298" s="7" t="str">
        <f t="shared" si="184"/>
        <v/>
      </c>
      <c r="CO298" s="7" t="str">
        <f t="shared" si="184"/>
        <v/>
      </c>
      <c r="CP298" s="7" t="str">
        <f t="shared" si="184"/>
        <v/>
      </c>
      <c r="CQ298" s="7" t="str">
        <f t="shared" si="184"/>
        <v/>
      </c>
      <c r="CR298" s="7" t="str">
        <f t="shared" si="184"/>
        <v/>
      </c>
      <c r="CS298" s="7" t="str">
        <f t="shared" si="184"/>
        <v/>
      </c>
      <c r="CT298" s="7" t="str">
        <f t="shared" si="184"/>
        <v/>
      </c>
      <c r="CU298" s="7" t="str">
        <f t="shared" si="184"/>
        <v/>
      </c>
      <c r="CV298" s="7" t="str">
        <f t="shared" si="184"/>
        <v/>
      </c>
      <c r="CW298" s="7" t="str">
        <f t="shared" si="184"/>
        <v/>
      </c>
      <c r="CX298" s="7" t="str">
        <f t="shared" si="184"/>
        <v/>
      </c>
      <c r="CY298" s="7" t="str">
        <f t="shared" si="184"/>
        <v/>
      </c>
      <c r="CZ298" s="7" t="str">
        <f t="shared" si="183"/>
        <v/>
      </c>
      <c r="DA298" s="7" t="str">
        <f t="shared" si="183"/>
        <v/>
      </c>
      <c r="DB298" s="7" t="str">
        <f t="shared" si="183"/>
        <v/>
      </c>
      <c r="DC298" s="7" t="str">
        <f t="shared" si="183"/>
        <v/>
      </c>
      <c r="DD298" s="7" t="str">
        <f t="shared" si="183"/>
        <v/>
      </c>
      <c r="DE298" s="7" t="str">
        <f t="shared" si="183"/>
        <v/>
      </c>
      <c r="DF298" s="7" t="str">
        <f t="shared" si="183"/>
        <v/>
      </c>
      <c r="DG298" s="7" t="str">
        <f t="shared" si="183"/>
        <v/>
      </c>
      <c r="DH298" s="7" t="str">
        <f t="shared" si="183"/>
        <v/>
      </c>
      <c r="DI298" s="7" t="str">
        <f t="shared" si="183"/>
        <v/>
      </c>
      <c r="DJ298" s="7" t="str">
        <f t="shared" si="183"/>
        <v/>
      </c>
      <c r="DK298" s="7" t="str">
        <f t="shared" si="183"/>
        <v/>
      </c>
      <c r="DL298" s="7" t="str">
        <f t="shared" si="183"/>
        <v/>
      </c>
      <c r="DM298" s="7" t="str">
        <f t="shared" si="183"/>
        <v/>
      </c>
      <c r="DN298" s="7" t="str">
        <f t="shared" si="183"/>
        <v/>
      </c>
      <c r="DO298" s="7" t="str">
        <f t="shared" si="183"/>
        <v/>
      </c>
      <c r="DP298" s="7" t="str">
        <f t="shared" si="182"/>
        <v/>
      </c>
      <c r="DQ298" s="7" t="str">
        <f t="shared" si="182"/>
        <v/>
      </c>
      <c r="DR298" s="7" t="str">
        <f t="shared" si="182"/>
        <v/>
      </c>
      <c r="DS298" s="7" t="str">
        <f t="shared" si="182"/>
        <v/>
      </c>
      <c r="DT298" s="7" t="str">
        <f t="shared" si="182"/>
        <v/>
      </c>
      <c r="DU298" s="7" t="str">
        <f t="shared" si="182"/>
        <v/>
      </c>
      <c r="DV298" s="7" t="str">
        <f t="shared" si="182"/>
        <v/>
      </c>
      <c r="DW298" s="7" t="str">
        <f t="shared" si="182"/>
        <v/>
      </c>
    </row>
    <row r="299" spans="1:127" x14ac:dyDescent="0.35">
      <c r="A299" s="84" t="s">
        <v>305</v>
      </c>
      <c r="B299" s="84" t="s">
        <v>14</v>
      </c>
      <c r="C299" s="84" t="s">
        <v>10</v>
      </c>
      <c r="D299" s="84">
        <v>5.375108</v>
      </c>
      <c r="E299" s="82">
        <f>VLOOKUP(C299,'Literature Lookup Tables'!$A$2:$D$21,4,0)</f>
        <v>0.03</v>
      </c>
      <c r="F299" s="82">
        <f>VLOOKUP(C299,'Literature Lookup Tables'!$A$2:$D$21,3,0)</f>
        <v>0</v>
      </c>
      <c r="G299" s="64">
        <f>(VLOOKUP(C299,'Literature Lookup Tables'!$A$2:$L$21,2))*D299</f>
        <v>0.16125323999999999</v>
      </c>
      <c r="H299" s="64">
        <f t="shared" si="168"/>
        <v>0</v>
      </c>
      <c r="I299" s="64">
        <f t="shared" si="169"/>
        <v>0.16125323999999999</v>
      </c>
      <c r="J299" s="106">
        <f>VLOOKUP(C299,'Literature Lookup Tables'!$A$2:$L$21,MATCH(B299,listHYDROGROUPS,0))</f>
        <v>74</v>
      </c>
      <c r="K299" s="7" t="str">
        <f t="shared" si="176"/>
        <v/>
      </c>
      <c r="L299" s="7" t="str">
        <f t="shared" si="176"/>
        <v/>
      </c>
      <c r="M299" s="7" t="str">
        <f t="shared" si="176"/>
        <v/>
      </c>
      <c r="N299" s="7" t="str">
        <f t="shared" si="176"/>
        <v/>
      </c>
      <c r="O299" s="7" t="str">
        <f t="shared" si="176"/>
        <v/>
      </c>
      <c r="P299" s="7" t="str">
        <f t="shared" si="176"/>
        <v/>
      </c>
      <c r="Q299" s="7" t="str">
        <f t="shared" si="176"/>
        <v/>
      </c>
      <c r="R299" s="7" t="str">
        <f t="shared" si="176"/>
        <v/>
      </c>
      <c r="S299" s="7" t="str">
        <f t="shared" si="176"/>
        <v/>
      </c>
      <c r="T299" s="7" t="str">
        <f t="shared" si="176"/>
        <v/>
      </c>
      <c r="U299" s="7" t="str">
        <f t="shared" si="176"/>
        <v/>
      </c>
      <c r="V299" s="7" t="str">
        <f t="shared" si="176"/>
        <v/>
      </c>
      <c r="W299" s="7" t="str">
        <f t="shared" si="176"/>
        <v/>
      </c>
      <c r="X299" s="7" t="str">
        <f t="shared" si="176"/>
        <v/>
      </c>
      <c r="Y299" s="7" t="str">
        <f t="shared" si="176"/>
        <v/>
      </c>
      <c r="Z299" s="7" t="str">
        <f t="shared" si="181"/>
        <v/>
      </c>
      <c r="AA299" s="7" t="str">
        <f t="shared" si="180"/>
        <v/>
      </c>
      <c r="AB299" s="7" t="str">
        <f t="shared" si="180"/>
        <v/>
      </c>
      <c r="AC299" s="7" t="str">
        <f t="shared" si="180"/>
        <v/>
      </c>
      <c r="AD299" s="7" t="str">
        <f t="shared" si="180"/>
        <v/>
      </c>
      <c r="AE299" s="7" t="str">
        <f t="shared" si="180"/>
        <v/>
      </c>
      <c r="AF299" s="7" t="str">
        <f t="shared" si="180"/>
        <v/>
      </c>
      <c r="AG299" s="7" t="str">
        <f t="shared" si="180"/>
        <v/>
      </c>
      <c r="AH299" s="7" t="str">
        <f t="shared" si="180"/>
        <v/>
      </c>
      <c r="AI299" s="7" t="str">
        <f t="shared" si="180"/>
        <v/>
      </c>
      <c r="AJ299" s="7" t="str">
        <f t="shared" si="180"/>
        <v/>
      </c>
      <c r="AK299" s="7" t="str">
        <f t="shared" si="180"/>
        <v/>
      </c>
      <c r="AL299" s="7" t="str">
        <f t="shared" si="180"/>
        <v/>
      </c>
      <c r="AM299" s="7" t="str">
        <f t="shared" si="180"/>
        <v/>
      </c>
      <c r="AN299" s="7" t="str">
        <f t="shared" si="180"/>
        <v/>
      </c>
      <c r="AO299" s="7" t="str">
        <f t="shared" si="180"/>
        <v/>
      </c>
      <c r="AP299" s="7" t="str">
        <f t="shared" ref="AP299:BE314" si="187">IF($A299=AP$11,$J299*$D299,"")</f>
        <v/>
      </c>
      <c r="AQ299" s="7" t="str">
        <f t="shared" si="187"/>
        <v/>
      </c>
      <c r="AR299" s="7" t="str">
        <f t="shared" si="187"/>
        <v/>
      </c>
      <c r="AS299" s="7" t="str">
        <f t="shared" si="187"/>
        <v/>
      </c>
      <c r="AT299" s="7" t="str">
        <f t="shared" si="187"/>
        <v/>
      </c>
      <c r="AU299" s="7" t="str">
        <f t="shared" si="187"/>
        <v/>
      </c>
      <c r="AV299" s="7" t="str">
        <f t="shared" si="187"/>
        <v/>
      </c>
      <c r="AW299" s="7" t="str">
        <f t="shared" si="187"/>
        <v/>
      </c>
      <c r="AX299" s="7" t="str">
        <f t="shared" si="187"/>
        <v/>
      </c>
      <c r="AY299" s="7" t="str">
        <f t="shared" si="187"/>
        <v/>
      </c>
      <c r="AZ299" s="7" t="str">
        <f t="shared" si="187"/>
        <v/>
      </c>
      <c r="BA299" s="7" t="str">
        <f t="shared" si="187"/>
        <v/>
      </c>
      <c r="BB299" s="7" t="str">
        <f t="shared" si="187"/>
        <v/>
      </c>
      <c r="BC299" s="7" t="str">
        <f t="shared" si="187"/>
        <v/>
      </c>
      <c r="BD299" s="7" t="str">
        <f t="shared" si="187"/>
        <v/>
      </c>
      <c r="BE299" s="7" t="str">
        <f t="shared" si="187"/>
        <v/>
      </c>
      <c r="BF299" s="7" t="str">
        <f t="shared" si="186"/>
        <v/>
      </c>
      <c r="BG299" s="7" t="str">
        <f t="shared" si="186"/>
        <v/>
      </c>
      <c r="BH299" s="7" t="str">
        <f t="shared" si="186"/>
        <v/>
      </c>
      <c r="BI299" s="7" t="str">
        <f t="shared" si="186"/>
        <v/>
      </c>
      <c r="BJ299" s="7" t="str">
        <f t="shared" si="186"/>
        <v/>
      </c>
      <c r="BK299" s="7" t="str">
        <f t="shared" si="186"/>
        <v/>
      </c>
      <c r="BL299" s="7" t="str">
        <f t="shared" si="186"/>
        <v/>
      </c>
      <c r="BM299" s="7" t="str">
        <f t="shared" si="186"/>
        <v/>
      </c>
      <c r="BN299" s="7" t="str">
        <f t="shared" si="186"/>
        <v/>
      </c>
      <c r="BO299" s="7" t="str">
        <f t="shared" si="186"/>
        <v/>
      </c>
      <c r="BP299" s="7" t="str">
        <f t="shared" si="186"/>
        <v/>
      </c>
      <c r="BQ299" s="7" t="str">
        <f t="shared" si="186"/>
        <v/>
      </c>
      <c r="BR299" s="7" t="str">
        <f t="shared" si="186"/>
        <v/>
      </c>
      <c r="BS299" s="7" t="str">
        <f t="shared" si="186"/>
        <v/>
      </c>
      <c r="BT299" s="7" t="str">
        <f t="shared" si="186"/>
        <v/>
      </c>
      <c r="BU299" s="7" t="str">
        <f t="shared" si="185"/>
        <v/>
      </c>
      <c r="BV299" s="7" t="str">
        <f t="shared" si="185"/>
        <v/>
      </c>
      <c r="BW299" s="7" t="str">
        <f t="shared" si="185"/>
        <v/>
      </c>
      <c r="BX299" s="7" t="str">
        <f t="shared" si="185"/>
        <v/>
      </c>
      <c r="BY299" s="7" t="str">
        <f t="shared" si="185"/>
        <v/>
      </c>
      <c r="BZ299" s="7" t="str">
        <f t="shared" si="185"/>
        <v/>
      </c>
      <c r="CA299" s="7" t="str">
        <f t="shared" si="185"/>
        <v/>
      </c>
      <c r="CB299" s="7" t="str">
        <f t="shared" si="185"/>
        <v/>
      </c>
      <c r="CC299" s="7" t="str">
        <f t="shared" si="185"/>
        <v/>
      </c>
      <c r="CD299" s="7" t="str">
        <f t="shared" si="185"/>
        <v/>
      </c>
      <c r="CE299" s="7" t="str">
        <f t="shared" si="185"/>
        <v/>
      </c>
      <c r="CF299" s="7" t="str">
        <f t="shared" si="185"/>
        <v/>
      </c>
      <c r="CG299" s="7" t="str">
        <f t="shared" si="185"/>
        <v/>
      </c>
      <c r="CH299" s="7" t="str">
        <f t="shared" si="185"/>
        <v/>
      </c>
      <c r="CI299" s="7" t="str">
        <f t="shared" si="185"/>
        <v/>
      </c>
      <c r="CJ299" s="7" t="str">
        <f t="shared" si="185"/>
        <v/>
      </c>
      <c r="CK299" s="7" t="str">
        <f t="shared" si="184"/>
        <v/>
      </c>
      <c r="CL299" s="7" t="str">
        <f t="shared" si="184"/>
        <v/>
      </c>
      <c r="CM299" s="7" t="str">
        <f t="shared" si="184"/>
        <v/>
      </c>
      <c r="CN299" s="7" t="str">
        <f t="shared" si="184"/>
        <v/>
      </c>
      <c r="CO299" s="7" t="str">
        <f t="shared" si="184"/>
        <v/>
      </c>
      <c r="CP299" s="7" t="str">
        <f t="shared" si="184"/>
        <v/>
      </c>
      <c r="CQ299" s="7" t="str">
        <f t="shared" si="184"/>
        <v/>
      </c>
      <c r="CR299" s="7" t="str">
        <f t="shared" si="184"/>
        <v/>
      </c>
      <c r="CS299" s="7" t="str">
        <f t="shared" si="184"/>
        <v/>
      </c>
      <c r="CT299" s="7" t="str">
        <f t="shared" si="184"/>
        <v/>
      </c>
      <c r="CU299" s="7" t="str">
        <f t="shared" si="184"/>
        <v/>
      </c>
      <c r="CV299" s="7" t="str">
        <f t="shared" si="184"/>
        <v/>
      </c>
      <c r="CW299" s="7" t="str">
        <f t="shared" si="184"/>
        <v/>
      </c>
      <c r="CX299" s="7" t="str">
        <f t="shared" si="184"/>
        <v/>
      </c>
      <c r="CY299" s="7" t="str">
        <f t="shared" si="184"/>
        <v/>
      </c>
      <c r="CZ299" s="7" t="str">
        <f t="shared" si="183"/>
        <v/>
      </c>
      <c r="DA299" s="7" t="str">
        <f t="shared" si="183"/>
        <v/>
      </c>
      <c r="DB299" s="7" t="str">
        <f t="shared" si="183"/>
        <v/>
      </c>
      <c r="DC299" s="7" t="str">
        <f t="shared" si="183"/>
        <v/>
      </c>
      <c r="DD299" s="7" t="str">
        <f t="shared" si="183"/>
        <v/>
      </c>
      <c r="DE299" s="7" t="str">
        <f t="shared" si="183"/>
        <v/>
      </c>
      <c r="DF299" s="7" t="str">
        <f t="shared" si="183"/>
        <v/>
      </c>
      <c r="DG299" s="7" t="str">
        <f t="shared" si="183"/>
        <v/>
      </c>
      <c r="DH299" s="7" t="str">
        <f t="shared" si="183"/>
        <v/>
      </c>
      <c r="DI299" s="7" t="str">
        <f t="shared" si="183"/>
        <v/>
      </c>
      <c r="DJ299" s="7" t="str">
        <f t="shared" si="183"/>
        <v/>
      </c>
      <c r="DK299" s="7" t="str">
        <f t="shared" si="183"/>
        <v/>
      </c>
      <c r="DL299" s="7" t="str">
        <f t="shared" si="183"/>
        <v/>
      </c>
      <c r="DM299" s="7" t="str">
        <f t="shared" si="183"/>
        <v/>
      </c>
      <c r="DN299" s="7" t="str">
        <f t="shared" si="183"/>
        <v/>
      </c>
      <c r="DO299" s="7" t="str">
        <f t="shared" si="183"/>
        <v/>
      </c>
      <c r="DP299" s="7" t="str">
        <f t="shared" si="182"/>
        <v/>
      </c>
      <c r="DQ299" s="7" t="str">
        <f t="shared" si="182"/>
        <v/>
      </c>
      <c r="DR299" s="7" t="str">
        <f t="shared" si="182"/>
        <v/>
      </c>
      <c r="DS299" s="7" t="str">
        <f t="shared" si="182"/>
        <v/>
      </c>
      <c r="DT299" s="7" t="str">
        <f t="shared" si="182"/>
        <v/>
      </c>
      <c r="DU299" s="7" t="str">
        <f t="shared" si="182"/>
        <v/>
      </c>
      <c r="DV299" s="7" t="str">
        <f t="shared" si="182"/>
        <v/>
      </c>
      <c r="DW299" s="7" t="str">
        <f t="shared" si="182"/>
        <v/>
      </c>
    </row>
    <row r="300" spans="1:127" x14ac:dyDescent="0.35">
      <c r="A300" s="84" t="s">
        <v>294</v>
      </c>
      <c r="B300" s="84" t="s">
        <v>14</v>
      </c>
      <c r="C300" s="84" t="s">
        <v>10</v>
      </c>
      <c r="D300" s="84">
        <v>4.0028170000000003</v>
      </c>
      <c r="E300" s="82">
        <f>VLOOKUP(C300,'Literature Lookup Tables'!$A$2:$D$21,4,0)</f>
        <v>0.03</v>
      </c>
      <c r="F300" s="82">
        <f>VLOOKUP(C300,'Literature Lookup Tables'!$A$2:$D$21,3,0)</f>
        <v>0</v>
      </c>
      <c r="G300" s="64">
        <f>(VLOOKUP(C300,'Literature Lookup Tables'!$A$2:$L$21,2))*D300</f>
        <v>0.12008451000000001</v>
      </c>
      <c r="H300" s="64">
        <f t="shared" si="168"/>
        <v>0</v>
      </c>
      <c r="I300" s="64">
        <f t="shared" si="169"/>
        <v>0.12008451000000001</v>
      </c>
      <c r="J300" s="106">
        <f>VLOOKUP(C300,'Literature Lookup Tables'!$A$2:$L$21,MATCH(B300,listHYDROGROUPS,0))</f>
        <v>74</v>
      </c>
      <c r="K300" s="7" t="str">
        <f t="shared" si="176"/>
        <v/>
      </c>
      <c r="L300" s="7" t="str">
        <f t="shared" si="176"/>
        <v/>
      </c>
      <c r="M300" s="7" t="str">
        <f t="shared" si="177"/>
        <v/>
      </c>
      <c r="N300" s="7" t="str">
        <f t="shared" si="177"/>
        <v/>
      </c>
      <c r="O300" s="7" t="str">
        <f t="shared" si="177"/>
        <v/>
      </c>
      <c r="P300" s="7" t="str">
        <f t="shared" si="177"/>
        <v/>
      </c>
      <c r="Q300" s="7" t="str">
        <f t="shared" si="177"/>
        <v/>
      </c>
      <c r="R300" s="7" t="str">
        <f t="shared" si="177"/>
        <v/>
      </c>
      <c r="S300" s="7" t="str">
        <f t="shared" si="177"/>
        <v/>
      </c>
      <c r="T300" s="7" t="str">
        <f t="shared" si="177"/>
        <v/>
      </c>
      <c r="U300" s="7" t="str">
        <f t="shared" si="177"/>
        <v/>
      </c>
      <c r="V300" s="7" t="str">
        <f t="shared" si="177"/>
        <v/>
      </c>
      <c r="W300" s="7" t="str">
        <f t="shared" si="177"/>
        <v/>
      </c>
      <c r="X300" s="7" t="str">
        <f t="shared" si="177"/>
        <v/>
      </c>
      <c r="Y300" s="7" t="str">
        <f t="shared" si="177"/>
        <v/>
      </c>
      <c r="Z300" s="7" t="str">
        <f t="shared" ref="Z300:AO315" si="188">IF($A300=Z$11,$J300*$D300,"")</f>
        <v/>
      </c>
      <c r="AA300" s="7" t="str">
        <f t="shared" si="188"/>
        <v/>
      </c>
      <c r="AB300" s="7" t="str">
        <f t="shared" si="188"/>
        <v/>
      </c>
      <c r="AC300" s="7" t="str">
        <f t="shared" si="188"/>
        <v/>
      </c>
      <c r="AD300" s="7" t="str">
        <f t="shared" si="188"/>
        <v/>
      </c>
      <c r="AE300" s="7" t="str">
        <f t="shared" si="188"/>
        <v/>
      </c>
      <c r="AF300" s="7" t="str">
        <f t="shared" si="188"/>
        <v/>
      </c>
      <c r="AG300" s="7" t="str">
        <f t="shared" si="188"/>
        <v/>
      </c>
      <c r="AH300" s="7" t="str">
        <f t="shared" si="188"/>
        <v/>
      </c>
      <c r="AI300" s="7" t="str">
        <f t="shared" si="188"/>
        <v/>
      </c>
      <c r="AJ300" s="7" t="str">
        <f t="shared" si="188"/>
        <v/>
      </c>
      <c r="AK300" s="7" t="str">
        <f t="shared" si="188"/>
        <v/>
      </c>
      <c r="AL300" s="7" t="str">
        <f t="shared" si="188"/>
        <v/>
      </c>
      <c r="AM300" s="7" t="str">
        <f t="shared" si="188"/>
        <v/>
      </c>
      <c r="AN300" s="7" t="str">
        <f t="shared" si="188"/>
        <v/>
      </c>
      <c r="AO300" s="7" t="str">
        <f t="shared" si="188"/>
        <v/>
      </c>
      <c r="AP300" s="7" t="str">
        <f t="shared" si="187"/>
        <v/>
      </c>
      <c r="AQ300" s="7" t="str">
        <f t="shared" si="187"/>
        <v/>
      </c>
      <c r="AR300" s="7" t="str">
        <f t="shared" si="187"/>
        <v/>
      </c>
      <c r="AS300" s="7" t="str">
        <f t="shared" si="187"/>
        <v/>
      </c>
      <c r="AT300" s="7" t="str">
        <f t="shared" si="187"/>
        <v/>
      </c>
      <c r="AU300" s="7" t="str">
        <f t="shared" si="187"/>
        <v/>
      </c>
      <c r="AV300" s="7" t="str">
        <f t="shared" si="187"/>
        <v/>
      </c>
      <c r="AW300" s="7" t="str">
        <f t="shared" si="187"/>
        <v/>
      </c>
      <c r="AX300" s="7" t="str">
        <f t="shared" si="187"/>
        <v/>
      </c>
      <c r="AY300" s="7" t="str">
        <f t="shared" si="187"/>
        <v/>
      </c>
      <c r="AZ300" s="7" t="str">
        <f t="shared" si="187"/>
        <v/>
      </c>
      <c r="BA300" s="7" t="str">
        <f t="shared" si="187"/>
        <v/>
      </c>
      <c r="BB300" s="7" t="str">
        <f t="shared" si="187"/>
        <v/>
      </c>
      <c r="BC300" s="7" t="str">
        <f t="shared" si="187"/>
        <v/>
      </c>
      <c r="BD300" s="7" t="str">
        <f t="shared" si="187"/>
        <v/>
      </c>
      <c r="BE300" s="7" t="str">
        <f t="shared" si="187"/>
        <v/>
      </c>
      <c r="BF300" s="7" t="str">
        <f t="shared" si="186"/>
        <v/>
      </c>
      <c r="BG300" s="7" t="str">
        <f t="shared" si="186"/>
        <v/>
      </c>
      <c r="BH300" s="7" t="str">
        <f t="shared" si="186"/>
        <v/>
      </c>
      <c r="BI300" s="7" t="str">
        <f t="shared" si="186"/>
        <v/>
      </c>
      <c r="BJ300" s="7" t="str">
        <f t="shared" si="186"/>
        <v/>
      </c>
      <c r="BK300" s="7" t="str">
        <f t="shared" si="186"/>
        <v/>
      </c>
      <c r="BL300" s="7" t="str">
        <f t="shared" si="186"/>
        <v/>
      </c>
      <c r="BM300" s="7" t="str">
        <f t="shared" si="186"/>
        <v/>
      </c>
      <c r="BN300" s="7" t="str">
        <f t="shared" si="186"/>
        <v/>
      </c>
      <c r="BO300" s="7" t="str">
        <f t="shared" si="186"/>
        <v/>
      </c>
      <c r="BP300" s="7" t="str">
        <f t="shared" si="186"/>
        <v/>
      </c>
      <c r="BQ300" s="7" t="str">
        <f t="shared" si="186"/>
        <v/>
      </c>
      <c r="BR300" s="7" t="str">
        <f t="shared" si="186"/>
        <v/>
      </c>
      <c r="BS300" s="7" t="str">
        <f t="shared" si="186"/>
        <v/>
      </c>
      <c r="BT300" s="7" t="str">
        <f t="shared" si="186"/>
        <v/>
      </c>
      <c r="BU300" s="7" t="str">
        <f t="shared" si="185"/>
        <v/>
      </c>
      <c r="BV300" s="7" t="str">
        <f t="shared" si="185"/>
        <v/>
      </c>
      <c r="BW300" s="7" t="str">
        <f t="shared" si="185"/>
        <v/>
      </c>
      <c r="BX300" s="7" t="str">
        <f t="shared" si="185"/>
        <v/>
      </c>
      <c r="BY300" s="7" t="str">
        <f t="shared" si="185"/>
        <v/>
      </c>
      <c r="BZ300" s="7" t="str">
        <f t="shared" si="185"/>
        <v/>
      </c>
      <c r="CA300" s="7" t="str">
        <f t="shared" si="185"/>
        <v/>
      </c>
      <c r="CB300" s="7" t="str">
        <f t="shared" si="185"/>
        <v/>
      </c>
      <c r="CC300" s="7" t="str">
        <f t="shared" si="185"/>
        <v/>
      </c>
      <c r="CD300" s="7" t="str">
        <f t="shared" si="185"/>
        <v/>
      </c>
      <c r="CE300" s="7" t="str">
        <f t="shared" si="185"/>
        <v/>
      </c>
      <c r="CF300" s="7" t="str">
        <f t="shared" si="185"/>
        <v/>
      </c>
      <c r="CG300" s="7" t="str">
        <f t="shared" si="185"/>
        <v/>
      </c>
      <c r="CH300" s="7" t="str">
        <f t="shared" si="185"/>
        <v/>
      </c>
      <c r="CI300" s="7" t="str">
        <f t="shared" si="185"/>
        <v/>
      </c>
      <c r="CJ300" s="7" t="str">
        <f t="shared" si="185"/>
        <v/>
      </c>
      <c r="CK300" s="7" t="str">
        <f t="shared" si="184"/>
        <v/>
      </c>
      <c r="CL300" s="7" t="str">
        <f t="shared" si="184"/>
        <v/>
      </c>
      <c r="CM300" s="7" t="str">
        <f t="shared" si="184"/>
        <v/>
      </c>
      <c r="CN300" s="7" t="str">
        <f t="shared" si="184"/>
        <v/>
      </c>
      <c r="CO300" s="7" t="str">
        <f t="shared" si="184"/>
        <v/>
      </c>
      <c r="CP300" s="7" t="str">
        <f t="shared" si="184"/>
        <v/>
      </c>
      <c r="CQ300" s="7" t="str">
        <f t="shared" si="184"/>
        <v/>
      </c>
      <c r="CR300" s="7" t="str">
        <f t="shared" si="184"/>
        <v/>
      </c>
      <c r="CS300" s="7" t="str">
        <f t="shared" si="184"/>
        <v/>
      </c>
      <c r="CT300" s="7" t="str">
        <f t="shared" si="184"/>
        <v/>
      </c>
      <c r="CU300" s="7" t="str">
        <f t="shared" si="184"/>
        <v/>
      </c>
      <c r="CV300" s="7" t="str">
        <f t="shared" si="184"/>
        <v/>
      </c>
      <c r="CW300" s="7" t="str">
        <f t="shared" si="184"/>
        <v/>
      </c>
      <c r="CX300" s="7" t="str">
        <f t="shared" si="184"/>
        <v/>
      </c>
      <c r="CY300" s="7" t="str">
        <f t="shared" si="184"/>
        <v/>
      </c>
      <c r="CZ300" s="7" t="str">
        <f t="shared" si="183"/>
        <v/>
      </c>
      <c r="DA300" s="7" t="str">
        <f t="shared" si="183"/>
        <v/>
      </c>
      <c r="DB300" s="7" t="str">
        <f t="shared" si="183"/>
        <v/>
      </c>
      <c r="DC300" s="7" t="str">
        <f t="shared" si="183"/>
        <v/>
      </c>
      <c r="DD300" s="7" t="str">
        <f t="shared" si="183"/>
        <v/>
      </c>
      <c r="DE300" s="7" t="str">
        <f t="shared" si="183"/>
        <v/>
      </c>
      <c r="DF300" s="7" t="str">
        <f t="shared" si="183"/>
        <v/>
      </c>
      <c r="DG300" s="7" t="str">
        <f t="shared" si="183"/>
        <v/>
      </c>
      <c r="DH300" s="7" t="str">
        <f t="shared" si="183"/>
        <v/>
      </c>
      <c r="DI300" s="7" t="str">
        <f t="shared" si="183"/>
        <v/>
      </c>
      <c r="DJ300" s="7" t="str">
        <f t="shared" si="183"/>
        <v/>
      </c>
      <c r="DK300" s="7" t="str">
        <f t="shared" si="183"/>
        <v/>
      </c>
      <c r="DL300" s="7" t="str">
        <f t="shared" si="183"/>
        <v/>
      </c>
      <c r="DM300" s="7" t="str">
        <f t="shared" si="183"/>
        <v/>
      </c>
      <c r="DN300" s="7" t="str">
        <f t="shared" si="183"/>
        <v/>
      </c>
      <c r="DO300" s="7" t="str">
        <f t="shared" si="183"/>
        <v/>
      </c>
      <c r="DP300" s="7" t="str">
        <f t="shared" si="182"/>
        <v/>
      </c>
      <c r="DQ300" s="7" t="str">
        <f t="shared" si="182"/>
        <v/>
      </c>
      <c r="DR300" s="7" t="str">
        <f t="shared" si="182"/>
        <v/>
      </c>
      <c r="DS300" s="7" t="str">
        <f t="shared" si="182"/>
        <v/>
      </c>
      <c r="DT300" s="7" t="str">
        <f t="shared" si="182"/>
        <v/>
      </c>
      <c r="DU300" s="7" t="str">
        <f t="shared" si="182"/>
        <v/>
      </c>
      <c r="DV300" s="7" t="str">
        <f t="shared" si="182"/>
        <v/>
      </c>
      <c r="DW300" s="7" t="str">
        <f t="shared" si="182"/>
        <v/>
      </c>
    </row>
    <row r="301" spans="1:127" x14ac:dyDescent="0.35">
      <c r="A301" s="84" t="s">
        <v>295</v>
      </c>
      <c r="B301" s="84" t="s">
        <v>14</v>
      </c>
      <c r="C301" s="84" t="s">
        <v>10</v>
      </c>
      <c r="D301" s="84">
        <v>2.7690000000000002E-3</v>
      </c>
      <c r="E301" s="82">
        <f>VLOOKUP(C301,'Literature Lookup Tables'!$A$2:$D$21,4,0)</f>
        <v>0.03</v>
      </c>
      <c r="F301" s="82">
        <f>VLOOKUP(C301,'Literature Lookup Tables'!$A$2:$D$21,3,0)</f>
        <v>0</v>
      </c>
      <c r="G301" s="64">
        <f>(VLOOKUP(C301,'Literature Lookup Tables'!$A$2:$L$21,2))*D301</f>
        <v>8.3070000000000003E-5</v>
      </c>
      <c r="H301" s="64">
        <f t="shared" si="168"/>
        <v>0</v>
      </c>
      <c r="I301" s="64">
        <f t="shared" si="169"/>
        <v>8.3070000000000003E-5</v>
      </c>
      <c r="J301" s="106">
        <f>VLOOKUP(C301,'Literature Lookup Tables'!$A$2:$L$21,MATCH(B301,listHYDROGROUPS,0))</f>
        <v>74</v>
      </c>
      <c r="K301" s="7" t="str">
        <f t="shared" si="176"/>
        <v/>
      </c>
      <c r="L301" s="7" t="str">
        <f t="shared" si="176"/>
        <v/>
      </c>
      <c r="M301" s="7" t="str">
        <f t="shared" si="176"/>
        <v/>
      </c>
      <c r="N301" s="7" t="str">
        <f t="shared" si="176"/>
        <v/>
      </c>
      <c r="O301" s="7" t="str">
        <f t="shared" si="176"/>
        <v/>
      </c>
      <c r="P301" s="7" t="str">
        <f t="shared" si="176"/>
        <v/>
      </c>
      <c r="Q301" s="7" t="str">
        <f t="shared" si="176"/>
        <v/>
      </c>
      <c r="R301" s="7" t="str">
        <f t="shared" si="176"/>
        <v/>
      </c>
      <c r="S301" s="7" t="str">
        <f t="shared" si="176"/>
        <v/>
      </c>
      <c r="T301" s="7" t="str">
        <f t="shared" si="176"/>
        <v/>
      </c>
      <c r="U301" s="7" t="str">
        <f t="shared" si="176"/>
        <v/>
      </c>
      <c r="V301" s="7" t="str">
        <f t="shared" si="176"/>
        <v/>
      </c>
      <c r="W301" s="7" t="str">
        <f t="shared" si="176"/>
        <v/>
      </c>
      <c r="X301" s="7" t="str">
        <f t="shared" si="176"/>
        <v/>
      </c>
      <c r="Y301" s="7" t="str">
        <f t="shared" si="176"/>
        <v/>
      </c>
      <c r="Z301" s="7" t="str">
        <f t="shared" ref="Z301:Z315" si="189">IF($A301=Z$11,$J301*$D301,"")</f>
        <v/>
      </c>
      <c r="AA301" s="7" t="str">
        <f t="shared" si="188"/>
        <v/>
      </c>
      <c r="AB301" s="7" t="str">
        <f t="shared" si="188"/>
        <v/>
      </c>
      <c r="AC301" s="7" t="str">
        <f t="shared" si="188"/>
        <v/>
      </c>
      <c r="AD301" s="7" t="str">
        <f t="shared" si="188"/>
        <v/>
      </c>
      <c r="AE301" s="7" t="str">
        <f t="shared" si="188"/>
        <v/>
      </c>
      <c r="AF301" s="7" t="str">
        <f t="shared" si="188"/>
        <v/>
      </c>
      <c r="AG301" s="7" t="str">
        <f t="shared" si="188"/>
        <v/>
      </c>
      <c r="AH301" s="7" t="str">
        <f t="shared" si="188"/>
        <v/>
      </c>
      <c r="AI301" s="7" t="str">
        <f t="shared" si="188"/>
        <v/>
      </c>
      <c r="AJ301" s="7" t="str">
        <f t="shared" si="188"/>
        <v/>
      </c>
      <c r="AK301" s="7" t="str">
        <f t="shared" si="188"/>
        <v/>
      </c>
      <c r="AL301" s="7" t="str">
        <f t="shared" si="188"/>
        <v/>
      </c>
      <c r="AM301" s="7" t="str">
        <f t="shared" si="188"/>
        <v/>
      </c>
      <c r="AN301" s="7" t="str">
        <f t="shared" si="188"/>
        <v/>
      </c>
      <c r="AO301" s="7" t="str">
        <f t="shared" si="188"/>
        <v/>
      </c>
      <c r="AP301" s="7" t="str">
        <f t="shared" si="187"/>
        <v/>
      </c>
      <c r="AQ301" s="7" t="str">
        <f t="shared" si="187"/>
        <v/>
      </c>
      <c r="AR301" s="7" t="str">
        <f t="shared" si="187"/>
        <v/>
      </c>
      <c r="AS301" s="7" t="str">
        <f t="shared" si="187"/>
        <v/>
      </c>
      <c r="AT301" s="7" t="str">
        <f t="shared" si="187"/>
        <v/>
      </c>
      <c r="AU301" s="7" t="str">
        <f t="shared" si="187"/>
        <v/>
      </c>
      <c r="AV301" s="7" t="str">
        <f t="shared" si="187"/>
        <v/>
      </c>
      <c r="AW301" s="7" t="str">
        <f t="shared" si="187"/>
        <v/>
      </c>
      <c r="AX301" s="7" t="str">
        <f t="shared" si="187"/>
        <v/>
      </c>
      <c r="AY301" s="7" t="str">
        <f t="shared" si="187"/>
        <v/>
      </c>
      <c r="AZ301" s="7" t="str">
        <f t="shared" si="187"/>
        <v/>
      </c>
      <c r="BA301" s="7" t="str">
        <f t="shared" si="187"/>
        <v/>
      </c>
      <c r="BB301" s="7" t="str">
        <f t="shared" si="187"/>
        <v/>
      </c>
      <c r="BC301" s="7" t="str">
        <f t="shared" si="187"/>
        <v/>
      </c>
      <c r="BD301" s="7" t="str">
        <f t="shared" si="187"/>
        <v/>
      </c>
      <c r="BE301" s="7" t="str">
        <f t="shared" si="187"/>
        <v/>
      </c>
      <c r="BF301" s="7" t="str">
        <f t="shared" si="186"/>
        <v/>
      </c>
      <c r="BG301" s="7" t="str">
        <f t="shared" si="186"/>
        <v/>
      </c>
      <c r="BH301" s="7" t="str">
        <f t="shared" si="186"/>
        <v/>
      </c>
      <c r="BI301" s="7" t="str">
        <f t="shared" si="186"/>
        <v/>
      </c>
      <c r="BJ301" s="7" t="str">
        <f t="shared" si="186"/>
        <v/>
      </c>
      <c r="BK301" s="7" t="str">
        <f t="shared" si="186"/>
        <v/>
      </c>
      <c r="BL301" s="7" t="str">
        <f t="shared" si="186"/>
        <v/>
      </c>
      <c r="BM301" s="7" t="str">
        <f t="shared" si="186"/>
        <v/>
      </c>
      <c r="BN301" s="7" t="str">
        <f t="shared" si="186"/>
        <v/>
      </c>
      <c r="BO301" s="7" t="str">
        <f t="shared" si="186"/>
        <v/>
      </c>
      <c r="BP301" s="7" t="str">
        <f t="shared" si="186"/>
        <v/>
      </c>
      <c r="BQ301" s="7" t="str">
        <f t="shared" si="186"/>
        <v/>
      </c>
      <c r="BR301" s="7" t="str">
        <f t="shared" si="186"/>
        <v/>
      </c>
      <c r="BS301" s="7" t="str">
        <f t="shared" si="186"/>
        <v/>
      </c>
      <c r="BT301" s="7" t="str">
        <f t="shared" si="186"/>
        <v/>
      </c>
      <c r="BU301" s="7" t="str">
        <f t="shared" si="185"/>
        <v/>
      </c>
      <c r="BV301" s="7" t="str">
        <f t="shared" si="185"/>
        <v/>
      </c>
      <c r="BW301" s="7" t="str">
        <f t="shared" si="185"/>
        <v/>
      </c>
      <c r="BX301" s="7" t="str">
        <f t="shared" si="185"/>
        <v/>
      </c>
      <c r="BY301" s="7" t="str">
        <f t="shared" si="185"/>
        <v/>
      </c>
      <c r="BZ301" s="7" t="str">
        <f t="shared" si="185"/>
        <v/>
      </c>
      <c r="CA301" s="7" t="str">
        <f t="shared" si="185"/>
        <v/>
      </c>
      <c r="CB301" s="7" t="str">
        <f t="shared" si="185"/>
        <v/>
      </c>
      <c r="CC301" s="7" t="str">
        <f t="shared" si="185"/>
        <v/>
      </c>
      <c r="CD301" s="7" t="str">
        <f t="shared" si="185"/>
        <v/>
      </c>
      <c r="CE301" s="7" t="str">
        <f t="shared" si="185"/>
        <v/>
      </c>
      <c r="CF301" s="7" t="str">
        <f t="shared" si="185"/>
        <v/>
      </c>
      <c r="CG301" s="7" t="str">
        <f t="shared" si="185"/>
        <v/>
      </c>
      <c r="CH301" s="7" t="str">
        <f t="shared" si="185"/>
        <v/>
      </c>
      <c r="CI301" s="7" t="str">
        <f t="shared" si="185"/>
        <v/>
      </c>
      <c r="CJ301" s="7" t="str">
        <f t="shared" si="185"/>
        <v/>
      </c>
      <c r="CK301" s="7" t="str">
        <f t="shared" si="184"/>
        <v/>
      </c>
      <c r="CL301" s="7" t="str">
        <f t="shared" si="184"/>
        <v/>
      </c>
      <c r="CM301" s="7" t="str">
        <f t="shared" si="184"/>
        <v/>
      </c>
      <c r="CN301" s="7" t="str">
        <f t="shared" si="184"/>
        <v/>
      </c>
      <c r="CO301" s="7" t="str">
        <f t="shared" si="184"/>
        <v/>
      </c>
      <c r="CP301" s="7" t="str">
        <f t="shared" si="184"/>
        <v/>
      </c>
      <c r="CQ301" s="7" t="str">
        <f t="shared" si="184"/>
        <v/>
      </c>
      <c r="CR301" s="7" t="str">
        <f t="shared" si="184"/>
        <v/>
      </c>
      <c r="CS301" s="7" t="str">
        <f t="shared" si="184"/>
        <v/>
      </c>
      <c r="CT301" s="7" t="str">
        <f t="shared" si="184"/>
        <v/>
      </c>
      <c r="CU301" s="7" t="str">
        <f t="shared" si="184"/>
        <v/>
      </c>
      <c r="CV301" s="7" t="str">
        <f t="shared" si="184"/>
        <v/>
      </c>
      <c r="CW301" s="7" t="str">
        <f t="shared" si="184"/>
        <v/>
      </c>
      <c r="CX301" s="7" t="str">
        <f t="shared" si="184"/>
        <v/>
      </c>
      <c r="CY301" s="7" t="str">
        <f t="shared" si="184"/>
        <v/>
      </c>
      <c r="CZ301" s="7" t="str">
        <f t="shared" si="183"/>
        <v/>
      </c>
      <c r="DA301" s="7" t="str">
        <f t="shared" si="183"/>
        <v/>
      </c>
      <c r="DB301" s="7" t="str">
        <f t="shared" si="183"/>
        <v/>
      </c>
      <c r="DC301" s="7" t="str">
        <f t="shared" si="183"/>
        <v/>
      </c>
      <c r="DD301" s="7" t="str">
        <f t="shared" si="183"/>
        <v/>
      </c>
      <c r="DE301" s="7" t="str">
        <f t="shared" si="183"/>
        <v/>
      </c>
      <c r="DF301" s="7" t="str">
        <f t="shared" si="183"/>
        <v/>
      </c>
      <c r="DG301" s="7" t="str">
        <f t="shared" si="183"/>
        <v/>
      </c>
      <c r="DH301" s="7" t="str">
        <f t="shared" si="183"/>
        <v/>
      </c>
      <c r="DI301" s="7" t="str">
        <f t="shared" si="183"/>
        <v/>
      </c>
      <c r="DJ301" s="7" t="str">
        <f t="shared" si="183"/>
        <v/>
      </c>
      <c r="DK301" s="7" t="str">
        <f t="shared" si="183"/>
        <v/>
      </c>
      <c r="DL301" s="7" t="str">
        <f t="shared" si="183"/>
        <v/>
      </c>
      <c r="DM301" s="7" t="str">
        <f t="shared" si="183"/>
        <v/>
      </c>
      <c r="DN301" s="7" t="str">
        <f t="shared" si="183"/>
        <v/>
      </c>
      <c r="DO301" s="7" t="str">
        <f t="shared" ref="DO301:DW316" si="190">IF($A301=DO$11,$J301*$D301,"")</f>
        <v/>
      </c>
      <c r="DP301" s="7" t="str">
        <f t="shared" si="190"/>
        <v/>
      </c>
      <c r="DQ301" s="7" t="str">
        <f t="shared" si="190"/>
        <v/>
      </c>
      <c r="DR301" s="7" t="str">
        <f t="shared" si="190"/>
        <v/>
      </c>
      <c r="DS301" s="7" t="str">
        <f t="shared" si="190"/>
        <v/>
      </c>
      <c r="DT301" s="7" t="str">
        <f t="shared" si="190"/>
        <v/>
      </c>
      <c r="DU301" s="7" t="str">
        <f t="shared" si="190"/>
        <v/>
      </c>
      <c r="DV301" s="7" t="str">
        <f t="shared" si="190"/>
        <v/>
      </c>
      <c r="DW301" s="7" t="str">
        <f t="shared" si="190"/>
        <v/>
      </c>
    </row>
    <row r="302" spans="1:127" x14ac:dyDescent="0.35">
      <c r="A302" s="84" t="s">
        <v>297</v>
      </c>
      <c r="B302" s="84" t="s">
        <v>14</v>
      </c>
      <c r="C302" s="84" t="s">
        <v>10</v>
      </c>
      <c r="D302" s="84">
        <v>5.2478999999999998E-2</v>
      </c>
      <c r="E302" s="82">
        <f>VLOOKUP(C302,'Literature Lookup Tables'!$A$2:$D$21,4,0)</f>
        <v>0.03</v>
      </c>
      <c r="F302" s="82">
        <f>VLOOKUP(C302,'Literature Lookup Tables'!$A$2:$D$21,3,0)</f>
        <v>0</v>
      </c>
      <c r="G302" s="64">
        <f>(VLOOKUP(C302,'Literature Lookup Tables'!$A$2:$L$21,2))*D302</f>
        <v>1.5743699999999998E-3</v>
      </c>
      <c r="H302" s="64">
        <f t="shared" si="168"/>
        <v>0</v>
      </c>
      <c r="I302" s="64">
        <f t="shared" si="169"/>
        <v>1.5743699999999998E-3</v>
      </c>
      <c r="J302" s="106">
        <f>VLOOKUP(C302,'Literature Lookup Tables'!$A$2:$L$21,MATCH(B302,listHYDROGROUPS,0))</f>
        <v>74</v>
      </c>
      <c r="K302" s="7" t="str">
        <f t="shared" si="176"/>
        <v/>
      </c>
      <c r="L302" s="7" t="str">
        <f t="shared" si="176"/>
        <v/>
      </c>
      <c r="M302" s="7" t="str">
        <f t="shared" si="177"/>
        <v/>
      </c>
      <c r="N302" s="7" t="str">
        <f t="shared" si="177"/>
        <v/>
      </c>
      <c r="O302" s="7" t="str">
        <f t="shared" si="177"/>
        <v/>
      </c>
      <c r="P302" s="7" t="str">
        <f t="shared" si="177"/>
        <v/>
      </c>
      <c r="Q302" s="7" t="str">
        <f t="shared" si="177"/>
        <v/>
      </c>
      <c r="R302" s="7" t="str">
        <f t="shared" si="177"/>
        <v/>
      </c>
      <c r="S302" s="7" t="str">
        <f t="shared" si="177"/>
        <v/>
      </c>
      <c r="T302" s="7" t="str">
        <f t="shared" si="177"/>
        <v/>
      </c>
      <c r="U302" s="7" t="str">
        <f t="shared" si="177"/>
        <v/>
      </c>
      <c r="V302" s="7" t="str">
        <f t="shared" si="177"/>
        <v/>
      </c>
      <c r="W302" s="7" t="str">
        <f t="shared" si="177"/>
        <v/>
      </c>
      <c r="X302" s="7" t="str">
        <f t="shared" si="177"/>
        <v/>
      </c>
      <c r="Y302" s="7" t="str">
        <f t="shared" si="177"/>
        <v/>
      </c>
      <c r="Z302" s="7" t="str">
        <f t="shared" si="189"/>
        <v/>
      </c>
      <c r="AA302" s="7" t="str">
        <f t="shared" si="188"/>
        <v/>
      </c>
      <c r="AB302" s="7" t="str">
        <f t="shared" si="188"/>
        <v/>
      </c>
      <c r="AC302" s="7" t="str">
        <f t="shared" si="188"/>
        <v/>
      </c>
      <c r="AD302" s="7" t="str">
        <f t="shared" si="188"/>
        <v/>
      </c>
      <c r="AE302" s="7" t="str">
        <f t="shared" si="188"/>
        <v/>
      </c>
      <c r="AF302" s="7" t="str">
        <f t="shared" si="188"/>
        <v/>
      </c>
      <c r="AG302" s="7" t="str">
        <f t="shared" si="188"/>
        <v/>
      </c>
      <c r="AH302" s="7" t="str">
        <f t="shared" si="188"/>
        <v/>
      </c>
      <c r="AI302" s="7" t="str">
        <f t="shared" si="188"/>
        <v/>
      </c>
      <c r="AJ302" s="7" t="str">
        <f t="shared" si="188"/>
        <v/>
      </c>
      <c r="AK302" s="7" t="str">
        <f t="shared" si="188"/>
        <v/>
      </c>
      <c r="AL302" s="7" t="str">
        <f t="shared" si="188"/>
        <v/>
      </c>
      <c r="AM302" s="7" t="str">
        <f t="shared" si="188"/>
        <v/>
      </c>
      <c r="AN302" s="7" t="str">
        <f t="shared" si="188"/>
        <v/>
      </c>
      <c r="AO302" s="7" t="str">
        <f t="shared" si="188"/>
        <v/>
      </c>
      <c r="AP302" s="7" t="str">
        <f t="shared" si="187"/>
        <v/>
      </c>
      <c r="AQ302" s="7" t="str">
        <f t="shared" si="187"/>
        <v/>
      </c>
      <c r="AR302" s="7" t="str">
        <f t="shared" si="187"/>
        <v/>
      </c>
      <c r="AS302" s="7" t="str">
        <f t="shared" si="187"/>
        <v/>
      </c>
      <c r="AT302" s="7" t="str">
        <f t="shared" si="187"/>
        <v/>
      </c>
      <c r="AU302" s="7" t="str">
        <f t="shared" si="187"/>
        <v/>
      </c>
      <c r="AV302" s="7" t="str">
        <f t="shared" si="187"/>
        <v/>
      </c>
      <c r="AW302" s="7" t="str">
        <f t="shared" si="187"/>
        <v/>
      </c>
      <c r="AX302" s="7" t="str">
        <f t="shared" si="187"/>
        <v/>
      </c>
      <c r="AY302" s="7" t="str">
        <f t="shared" si="187"/>
        <v/>
      </c>
      <c r="AZ302" s="7" t="str">
        <f t="shared" si="187"/>
        <v/>
      </c>
      <c r="BA302" s="7" t="str">
        <f t="shared" si="187"/>
        <v/>
      </c>
      <c r="BB302" s="7" t="str">
        <f t="shared" si="187"/>
        <v/>
      </c>
      <c r="BC302" s="7" t="str">
        <f t="shared" si="187"/>
        <v/>
      </c>
      <c r="BD302" s="7" t="str">
        <f t="shared" si="187"/>
        <v/>
      </c>
      <c r="BE302" s="7" t="str">
        <f t="shared" si="187"/>
        <v/>
      </c>
      <c r="BF302" s="7" t="str">
        <f t="shared" si="186"/>
        <v/>
      </c>
      <c r="BG302" s="7" t="str">
        <f t="shared" si="186"/>
        <v/>
      </c>
      <c r="BH302" s="7" t="str">
        <f t="shared" si="186"/>
        <v/>
      </c>
      <c r="BI302" s="7" t="str">
        <f t="shared" si="186"/>
        <v/>
      </c>
      <c r="BJ302" s="7" t="str">
        <f t="shared" si="186"/>
        <v/>
      </c>
      <c r="BK302" s="7" t="str">
        <f t="shared" si="186"/>
        <v/>
      </c>
      <c r="BL302" s="7" t="str">
        <f t="shared" si="186"/>
        <v/>
      </c>
      <c r="BM302" s="7" t="str">
        <f t="shared" si="186"/>
        <v/>
      </c>
      <c r="BN302" s="7" t="str">
        <f t="shared" si="186"/>
        <v/>
      </c>
      <c r="BO302" s="7" t="str">
        <f t="shared" si="186"/>
        <v/>
      </c>
      <c r="BP302" s="7" t="str">
        <f t="shared" si="186"/>
        <v/>
      </c>
      <c r="BQ302" s="7" t="str">
        <f t="shared" si="186"/>
        <v/>
      </c>
      <c r="BR302" s="7" t="str">
        <f t="shared" si="186"/>
        <v/>
      </c>
      <c r="BS302" s="7" t="str">
        <f t="shared" si="186"/>
        <v/>
      </c>
      <c r="BT302" s="7" t="str">
        <f t="shared" si="186"/>
        <v/>
      </c>
      <c r="BU302" s="7" t="str">
        <f t="shared" si="185"/>
        <v/>
      </c>
      <c r="BV302" s="7" t="str">
        <f t="shared" si="185"/>
        <v/>
      </c>
      <c r="BW302" s="7" t="str">
        <f t="shared" si="185"/>
        <v/>
      </c>
      <c r="BX302" s="7" t="str">
        <f t="shared" si="185"/>
        <v/>
      </c>
      <c r="BY302" s="7" t="str">
        <f t="shared" si="185"/>
        <v/>
      </c>
      <c r="BZ302" s="7" t="str">
        <f t="shared" si="185"/>
        <v/>
      </c>
      <c r="CA302" s="7" t="str">
        <f t="shared" si="185"/>
        <v/>
      </c>
      <c r="CB302" s="7" t="str">
        <f t="shared" si="185"/>
        <v/>
      </c>
      <c r="CC302" s="7" t="str">
        <f t="shared" si="185"/>
        <v/>
      </c>
      <c r="CD302" s="7" t="str">
        <f t="shared" si="185"/>
        <v/>
      </c>
      <c r="CE302" s="7" t="str">
        <f t="shared" si="185"/>
        <v/>
      </c>
      <c r="CF302" s="7" t="str">
        <f t="shared" si="185"/>
        <v/>
      </c>
      <c r="CG302" s="7" t="str">
        <f t="shared" si="185"/>
        <v/>
      </c>
      <c r="CH302" s="7" t="str">
        <f t="shared" si="185"/>
        <v/>
      </c>
      <c r="CI302" s="7" t="str">
        <f t="shared" si="185"/>
        <v/>
      </c>
      <c r="CJ302" s="7" t="str">
        <f t="shared" si="185"/>
        <v/>
      </c>
      <c r="CK302" s="7" t="str">
        <f t="shared" si="184"/>
        <v/>
      </c>
      <c r="CL302" s="7" t="str">
        <f t="shared" si="184"/>
        <v/>
      </c>
      <c r="CM302" s="7" t="str">
        <f t="shared" si="184"/>
        <v/>
      </c>
      <c r="CN302" s="7" t="str">
        <f t="shared" si="184"/>
        <v/>
      </c>
      <c r="CO302" s="7" t="str">
        <f t="shared" si="184"/>
        <v/>
      </c>
      <c r="CP302" s="7" t="str">
        <f t="shared" si="184"/>
        <v/>
      </c>
      <c r="CQ302" s="7" t="str">
        <f t="shared" si="184"/>
        <v/>
      </c>
      <c r="CR302" s="7" t="str">
        <f t="shared" si="184"/>
        <v/>
      </c>
      <c r="CS302" s="7" t="str">
        <f t="shared" si="184"/>
        <v/>
      </c>
      <c r="CT302" s="7" t="str">
        <f t="shared" si="184"/>
        <v/>
      </c>
      <c r="CU302" s="7" t="str">
        <f t="shared" si="184"/>
        <v/>
      </c>
      <c r="CV302" s="7" t="str">
        <f t="shared" si="184"/>
        <v/>
      </c>
      <c r="CW302" s="7" t="str">
        <f t="shared" si="184"/>
        <v/>
      </c>
      <c r="CX302" s="7" t="str">
        <f t="shared" si="184"/>
        <v/>
      </c>
      <c r="CY302" s="7" t="str">
        <f t="shared" si="184"/>
        <v/>
      </c>
      <c r="CZ302" s="7" t="str">
        <f t="shared" ref="CZ302:DO317" si="191">IF($A302=CZ$11,$J302*$D302,"")</f>
        <v/>
      </c>
      <c r="DA302" s="7" t="str">
        <f t="shared" si="191"/>
        <v/>
      </c>
      <c r="DB302" s="7" t="str">
        <f t="shared" si="191"/>
        <v/>
      </c>
      <c r="DC302" s="7" t="str">
        <f t="shared" si="191"/>
        <v/>
      </c>
      <c r="DD302" s="7" t="str">
        <f t="shared" si="191"/>
        <v/>
      </c>
      <c r="DE302" s="7" t="str">
        <f t="shared" si="191"/>
        <v/>
      </c>
      <c r="DF302" s="7" t="str">
        <f t="shared" si="191"/>
        <v/>
      </c>
      <c r="DG302" s="7" t="str">
        <f t="shared" si="191"/>
        <v/>
      </c>
      <c r="DH302" s="7" t="str">
        <f t="shared" si="191"/>
        <v/>
      </c>
      <c r="DI302" s="7" t="str">
        <f t="shared" si="191"/>
        <v/>
      </c>
      <c r="DJ302" s="7" t="str">
        <f t="shared" si="191"/>
        <v/>
      </c>
      <c r="DK302" s="7" t="str">
        <f t="shared" si="191"/>
        <v/>
      </c>
      <c r="DL302" s="7" t="str">
        <f t="shared" si="191"/>
        <v/>
      </c>
      <c r="DM302" s="7" t="str">
        <f t="shared" si="191"/>
        <v/>
      </c>
      <c r="DN302" s="7" t="str">
        <f t="shared" si="191"/>
        <v/>
      </c>
      <c r="DO302" s="7" t="str">
        <f t="shared" si="191"/>
        <v/>
      </c>
      <c r="DP302" s="7" t="str">
        <f t="shared" si="190"/>
        <v/>
      </c>
      <c r="DQ302" s="7" t="str">
        <f t="shared" si="190"/>
        <v/>
      </c>
      <c r="DR302" s="7" t="str">
        <f t="shared" si="190"/>
        <v/>
      </c>
      <c r="DS302" s="7" t="str">
        <f t="shared" si="190"/>
        <v/>
      </c>
      <c r="DT302" s="7" t="str">
        <f t="shared" si="190"/>
        <v/>
      </c>
      <c r="DU302" s="7" t="str">
        <f t="shared" si="190"/>
        <v/>
      </c>
      <c r="DV302" s="7" t="str">
        <f t="shared" si="190"/>
        <v/>
      </c>
      <c r="DW302" s="7" t="str">
        <f t="shared" si="190"/>
        <v/>
      </c>
    </row>
    <row r="303" spans="1:127" x14ac:dyDescent="0.35">
      <c r="A303" s="84" t="s">
        <v>268</v>
      </c>
      <c r="B303" s="84" t="s">
        <v>14</v>
      </c>
      <c r="C303" s="84" t="s">
        <v>10</v>
      </c>
      <c r="D303" s="84">
        <v>0.82942300000000002</v>
      </c>
      <c r="E303" s="82">
        <f>VLOOKUP(C303,'Literature Lookup Tables'!$A$2:$D$21,4,0)</f>
        <v>0.03</v>
      </c>
      <c r="F303" s="82">
        <f>VLOOKUP(C303,'Literature Lookup Tables'!$A$2:$D$21,3,0)</f>
        <v>0</v>
      </c>
      <c r="G303" s="64">
        <f>(VLOOKUP(C303,'Literature Lookup Tables'!$A$2:$L$21,2))*D303</f>
        <v>2.4882689999999999E-2</v>
      </c>
      <c r="H303" s="64">
        <f t="shared" si="168"/>
        <v>0</v>
      </c>
      <c r="I303" s="64">
        <f t="shared" si="169"/>
        <v>2.4882689999999999E-2</v>
      </c>
      <c r="J303" s="106">
        <f>VLOOKUP(C303,'Literature Lookup Tables'!$A$2:$L$21,MATCH(B303,listHYDROGROUPS,0))</f>
        <v>74</v>
      </c>
      <c r="K303" s="7" t="str">
        <f t="shared" si="176"/>
        <v/>
      </c>
      <c r="L303" s="7" t="str">
        <f t="shared" si="176"/>
        <v/>
      </c>
      <c r="M303" s="7" t="str">
        <f t="shared" si="176"/>
        <v/>
      </c>
      <c r="N303" s="7" t="str">
        <f t="shared" si="176"/>
        <v/>
      </c>
      <c r="O303" s="7" t="str">
        <f t="shared" si="176"/>
        <v/>
      </c>
      <c r="P303" s="7" t="str">
        <f t="shared" si="176"/>
        <v/>
      </c>
      <c r="Q303" s="7" t="str">
        <f t="shared" si="176"/>
        <v/>
      </c>
      <c r="R303" s="7" t="str">
        <f t="shared" si="176"/>
        <v/>
      </c>
      <c r="S303" s="7" t="str">
        <f t="shared" si="176"/>
        <v/>
      </c>
      <c r="T303" s="7" t="str">
        <f t="shared" si="176"/>
        <v/>
      </c>
      <c r="U303" s="7" t="str">
        <f t="shared" si="176"/>
        <v/>
      </c>
      <c r="V303" s="7" t="str">
        <f t="shared" si="176"/>
        <v/>
      </c>
      <c r="W303" s="7" t="str">
        <f t="shared" si="176"/>
        <v/>
      </c>
      <c r="X303" s="7" t="str">
        <f t="shared" si="176"/>
        <v/>
      </c>
      <c r="Y303" s="7" t="str">
        <f t="shared" si="176"/>
        <v/>
      </c>
      <c r="Z303" s="7" t="str">
        <f t="shared" si="189"/>
        <v/>
      </c>
      <c r="AA303" s="7" t="str">
        <f t="shared" si="188"/>
        <v/>
      </c>
      <c r="AB303" s="7" t="str">
        <f t="shared" si="188"/>
        <v/>
      </c>
      <c r="AC303" s="7" t="str">
        <f t="shared" si="188"/>
        <v/>
      </c>
      <c r="AD303" s="7" t="str">
        <f t="shared" si="188"/>
        <v/>
      </c>
      <c r="AE303" s="7" t="str">
        <f t="shared" si="188"/>
        <v/>
      </c>
      <c r="AF303" s="7" t="str">
        <f t="shared" si="188"/>
        <v/>
      </c>
      <c r="AG303" s="7" t="str">
        <f t="shared" si="188"/>
        <v/>
      </c>
      <c r="AH303" s="7" t="str">
        <f t="shared" si="188"/>
        <v/>
      </c>
      <c r="AI303" s="7" t="str">
        <f t="shared" si="188"/>
        <v/>
      </c>
      <c r="AJ303" s="7" t="str">
        <f t="shared" si="188"/>
        <v/>
      </c>
      <c r="AK303" s="7" t="str">
        <f t="shared" si="188"/>
        <v/>
      </c>
      <c r="AL303" s="7" t="str">
        <f t="shared" si="188"/>
        <v/>
      </c>
      <c r="AM303" s="7" t="str">
        <f t="shared" si="188"/>
        <v/>
      </c>
      <c r="AN303" s="7" t="str">
        <f t="shared" si="188"/>
        <v/>
      </c>
      <c r="AO303" s="7" t="str">
        <f t="shared" si="188"/>
        <v/>
      </c>
      <c r="AP303" s="7" t="str">
        <f t="shared" si="187"/>
        <v/>
      </c>
      <c r="AQ303" s="7" t="str">
        <f t="shared" si="187"/>
        <v/>
      </c>
      <c r="AR303" s="7" t="str">
        <f t="shared" si="187"/>
        <v/>
      </c>
      <c r="AS303" s="7" t="str">
        <f t="shared" si="187"/>
        <v/>
      </c>
      <c r="AT303" s="7" t="str">
        <f t="shared" si="187"/>
        <v/>
      </c>
      <c r="AU303" s="7" t="str">
        <f t="shared" si="187"/>
        <v/>
      </c>
      <c r="AV303" s="7" t="str">
        <f t="shared" si="187"/>
        <v/>
      </c>
      <c r="AW303" s="7" t="str">
        <f t="shared" si="187"/>
        <v/>
      </c>
      <c r="AX303" s="7" t="str">
        <f t="shared" si="187"/>
        <v/>
      </c>
      <c r="AY303" s="7" t="str">
        <f t="shared" si="187"/>
        <v/>
      </c>
      <c r="AZ303" s="7" t="str">
        <f t="shared" si="187"/>
        <v/>
      </c>
      <c r="BA303" s="7" t="str">
        <f t="shared" si="187"/>
        <v/>
      </c>
      <c r="BB303" s="7" t="str">
        <f t="shared" si="187"/>
        <v/>
      </c>
      <c r="BC303" s="7" t="str">
        <f t="shared" si="187"/>
        <v/>
      </c>
      <c r="BD303" s="7" t="str">
        <f t="shared" si="187"/>
        <v/>
      </c>
      <c r="BE303" s="7" t="str">
        <f t="shared" si="187"/>
        <v/>
      </c>
      <c r="BF303" s="7" t="str">
        <f t="shared" si="186"/>
        <v/>
      </c>
      <c r="BG303" s="7" t="str">
        <f t="shared" si="186"/>
        <v/>
      </c>
      <c r="BH303" s="7" t="str">
        <f t="shared" si="186"/>
        <v/>
      </c>
      <c r="BI303" s="7" t="str">
        <f t="shared" si="186"/>
        <v/>
      </c>
      <c r="BJ303" s="7" t="str">
        <f t="shared" si="186"/>
        <v/>
      </c>
      <c r="BK303" s="7" t="str">
        <f t="shared" si="186"/>
        <v/>
      </c>
      <c r="BL303" s="7" t="str">
        <f t="shared" si="186"/>
        <v/>
      </c>
      <c r="BM303" s="7" t="str">
        <f t="shared" si="186"/>
        <v/>
      </c>
      <c r="BN303" s="7" t="str">
        <f t="shared" si="186"/>
        <v/>
      </c>
      <c r="BO303" s="7" t="str">
        <f t="shared" si="186"/>
        <v/>
      </c>
      <c r="BP303" s="7" t="str">
        <f t="shared" si="186"/>
        <v/>
      </c>
      <c r="BQ303" s="7" t="str">
        <f t="shared" si="186"/>
        <v/>
      </c>
      <c r="BR303" s="7" t="str">
        <f t="shared" si="186"/>
        <v/>
      </c>
      <c r="BS303" s="7" t="str">
        <f t="shared" si="186"/>
        <v/>
      </c>
      <c r="BT303" s="7" t="str">
        <f t="shared" si="186"/>
        <v/>
      </c>
      <c r="BU303" s="7" t="str">
        <f t="shared" si="185"/>
        <v/>
      </c>
      <c r="BV303" s="7" t="str">
        <f t="shared" si="185"/>
        <v/>
      </c>
      <c r="BW303" s="7" t="str">
        <f t="shared" si="185"/>
        <v/>
      </c>
      <c r="BX303" s="7" t="str">
        <f t="shared" si="185"/>
        <v/>
      </c>
      <c r="BY303" s="7" t="str">
        <f t="shared" si="185"/>
        <v/>
      </c>
      <c r="BZ303" s="7" t="str">
        <f t="shared" si="185"/>
        <v/>
      </c>
      <c r="CA303" s="7" t="str">
        <f t="shared" si="185"/>
        <v/>
      </c>
      <c r="CB303" s="7" t="str">
        <f t="shared" si="185"/>
        <v/>
      </c>
      <c r="CC303" s="7" t="str">
        <f t="shared" si="185"/>
        <v/>
      </c>
      <c r="CD303" s="7" t="str">
        <f t="shared" si="185"/>
        <v/>
      </c>
      <c r="CE303" s="7" t="str">
        <f t="shared" si="185"/>
        <v/>
      </c>
      <c r="CF303" s="7" t="str">
        <f t="shared" si="185"/>
        <v/>
      </c>
      <c r="CG303" s="7" t="str">
        <f t="shared" si="185"/>
        <v/>
      </c>
      <c r="CH303" s="7" t="str">
        <f t="shared" si="185"/>
        <v/>
      </c>
      <c r="CI303" s="7" t="str">
        <f t="shared" si="185"/>
        <v/>
      </c>
      <c r="CJ303" s="7" t="str">
        <f t="shared" ref="CJ303:CY318" si="192">IF($A303=CJ$11,$J303*$D303,"")</f>
        <v/>
      </c>
      <c r="CK303" s="7" t="str">
        <f t="shared" si="192"/>
        <v/>
      </c>
      <c r="CL303" s="7" t="str">
        <f t="shared" si="192"/>
        <v/>
      </c>
      <c r="CM303" s="7" t="str">
        <f t="shared" si="192"/>
        <v/>
      </c>
      <c r="CN303" s="7" t="str">
        <f t="shared" si="192"/>
        <v/>
      </c>
      <c r="CO303" s="7" t="str">
        <f t="shared" si="192"/>
        <v/>
      </c>
      <c r="CP303" s="7" t="str">
        <f t="shared" si="192"/>
        <v/>
      </c>
      <c r="CQ303" s="7" t="str">
        <f t="shared" si="192"/>
        <v/>
      </c>
      <c r="CR303" s="7" t="str">
        <f t="shared" si="192"/>
        <v/>
      </c>
      <c r="CS303" s="7" t="str">
        <f t="shared" si="192"/>
        <v/>
      </c>
      <c r="CT303" s="7" t="str">
        <f t="shared" si="192"/>
        <v/>
      </c>
      <c r="CU303" s="7" t="str">
        <f t="shared" si="192"/>
        <v/>
      </c>
      <c r="CV303" s="7" t="str">
        <f t="shared" si="192"/>
        <v/>
      </c>
      <c r="CW303" s="7" t="str">
        <f t="shared" si="192"/>
        <v/>
      </c>
      <c r="CX303" s="7" t="str">
        <f t="shared" si="192"/>
        <v/>
      </c>
      <c r="CY303" s="7" t="str">
        <f t="shared" si="192"/>
        <v/>
      </c>
      <c r="CZ303" s="7" t="str">
        <f t="shared" si="191"/>
        <v/>
      </c>
      <c r="DA303" s="7" t="str">
        <f t="shared" si="191"/>
        <v/>
      </c>
      <c r="DB303" s="7" t="str">
        <f t="shared" si="191"/>
        <v/>
      </c>
      <c r="DC303" s="7" t="str">
        <f t="shared" si="191"/>
        <v/>
      </c>
      <c r="DD303" s="7" t="str">
        <f t="shared" si="191"/>
        <v/>
      </c>
      <c r="DE303" s="7" t="str">
        <f t="shared" si="191"/>
        <v/>
      </c>
      <c r="DF303" s="7" t="str">
        <f t="shared" si="191"/>
        <v/>
      </c>
      <c r="DG303" s="7" t="str">
        <f t="shared" si="191"/>
        <v/>
      </c>
      <c r="DH303" s="7" t="str">
        <f t="shared" si="191"/>
        <v/>
      </c>
      <c r="DI303" s="7" t="str">
        <f t="shared" si="191"/>
        <v/>
      </c>
      <c r="DJ303" s="7" t="str">
        <f t="shared" si="191"/>
        <v/>
      </c>
      <c r="DK303" s="7" t="str">
        <f t="shared" si="191"/>
        <v/>
      </c>
      <c r="DL303" s="7" t="str">
        <f t="shared" si="191"/>
        <v/>
      </c>
      <c r="DM303" s="7" t="str">
        <f t="shared" si="191"/>
        <v/>
      </c>
      <c r="DN303" s="7" t="str">
        <f t="shared" si="191"/>
        <v/>
      </c>
      <c r="DO303" s="7" t="str">
        <f t="shared" si="191"/>
        <v/>
      </c>
      <c r="DP303" s="7" t="str">
        <f t="shared" si="190"/>
        <v/>
      </c>
      <c r="DQ303" s="7" t="str">
        <f t="shared" si="190"/>
        <v/>
      </c>
      <c r="DR303" s="7" t="str">
        <f t="shared" si="190"/>
        <v/>
      </c>
      <c r="DS303" s="7" t="str">
        <f t="shared" si="190"/>
        <v/>
      </c>
      <c r="DT303" s="7" t="str">
        <f t="shared" si="190"/>
        <v/>
      </c>
      <c r="DU303" s="7" t="str">
        <f t="shared" si="190"/>
        <v/>
      </c>
      <c r="DV303" s="7" t="str">
        <f t="shared" si="190"/>
        <v/>
      </c>
      <c r="DW303" s="7" t="str">
        <f t="shared" si="190"/>
        <v/>
      </c>
    </row>
    <row r="304" spans="1:127" x14ac:dyDescent="0.35">
      <c r="A304" s="84" t="s">
        <v>284</v>
      </c>
      <c r="B304" s="84" t="s">
        <v>14</v>
      </c>
      <c r="C304" s="84" t="s">
        <v>10</v>
      </c>
      <c r="D304" s="84">
        <v>7.8504639999999997</v>
      </c>
      <c r="E304" s="82">
        <f>VLOOKUP(C304,'Literature Lookup Tables'!$A$2:$D$21,4,0)</f>
        <v>0.03</v>
      </c>
      <c r="F304" s="82">
        <f>VLOOKUP(C304,'Literature Lookup Tables'!$A$2:$D$21,3,0)</f>
        <v>0</v>
      </c>
      <c r="G304" s="64">
        <f>(VLOOKUP(C304,'Literature Lookup Tables'!$A$2:$L$21,2))*D304</f>
        <v>0.23551391999999999</v>
      </c>
      <c r="H304" s="64">
        <f t="shared" si="168"/>
        <v>0</v>
      </c>
      <c r="I304" s="64">
        <f t="shared" si="169"/>
        <v>0.23551391999999999</v>
      </c>
      <c r="J304" s="106">
        <f>VLOOKUP(C304,'Literature Lookup Tables'!$A$2:$L$21,MATCH(B304,listHYDROGROUPS,0))</f>
        <v>74</v>
      </c>
      <c r="K304" s="7" t="str">
        <f t="shared" si="176"/>
        <v/>
      </c>
      <c r="L304" s="7" t="str">
        <f t="shared" si="176"/>
        <v/>
      </c>
      <c r="M304" s="7" t="str">
        <f t="shared" si="177"/>
        <v/>
      </c>
      <c r="N304" s="7" t="str">
        <f t="shared" si="177"/>
        <v/>
      </c>
      <c r="O304" s="7" t="str">
        <f t="shared" si="177"/>
        <v/>
      </c>
      <c r="P304" s="7" t="str">
        <f t="shared" si="177"/>
        <v/>
      </c>
      <c r="Q304" s="7" t="str">
        <f t="shared" si="177"/>
        <v/>
      </c>
      <c r="R304" s="7" t="str">
        <f t="shared" si="177"/>
        <v/>
      </c>
      <c r="S304" s="7" t="str">
        <f t="shared" si="177"/>
        <v/>
      </c>
      <c r="T304" s="7" t="str">
        <f t="shared" si="177"/>
        <v/>
      </c>
      <c r="U304" s="7" t="str">
        <f t="shared" si="177"/>
        <v/>
      </c>
      <c r="V304" s="7" t="str">
        <f t="shared" si="177"/>
        <v/>
      </c>
      <c r="W304" s="7" t="str">
        <f t="shared" si="177"/>
        <v/>
      </c>
      <c r="X304" s="7" t="str">
        <f t="shared" si="177"/>
        <v/>
      </c>
      <c r="Y304" s="7" t="str">
        <f t="shared" si="177"/>
        <v/>
      </c>
      <c r="Z304" s="7" t="str">
        <f t="shared" si="189"/>
        <v/>
      </c>
      <c r="AA304" s="7" t="str">
        <f t="shared" si="188"/>
        <v/>
      </c>
      <c r="AB304" s="7" t="str">
        <f t="shared" si="188"/>
        <v/>
      </c>
      <c r="AC304" s="7" t="str">
        <f t="shared" si="188"/>
        <v/>
      </c>
      <c r="AD304" s="7" t="str">
        <f t="shared" si="188"/>
        <v/>
      </c>
      <c r="AE304" s="7" t="str">
        <f t="shared" si="188"/>
        <v/>
      </c>
      <c r="AF304" s="7" t="str">
        <f t="shared" si="188"/>
        <v/>
      </c>
      <c r="AG304" s="7" t="str">
        <f t="shared" si="188"/>
        <v/>
      </c>
      <c r="AH304" s="7" t="str">
        <f t="shared" si="188"/>
        <v/>
      </c>
      <c r="AI304" s="7" t="str">
        <f t="shared" si="188"/>
        <v/>
      </c>
      <c r="AJ304" s="7" t="str">
        <f t="shared" si="188"/>
        <v/>
      </c>
      <c r="AK304" s="7" t="str">
        <f t="shared" si="188"/>
        <v/>
      </c>
      <c r="AL304" s="7" t="str">
        <f t="shared" si="188"/>
        <v/>
      </c>
      <c r="AM304" s="7" t="str">
        <f t="shared" si="188"/>
        <v/>
      </c>
      <c r="AN304" s="7" t="str">
        <f t="shared" si="188"/>
        <v/>
      </c>
      <c r="AO304" s="7" t="str">
        <f t="shared" si="188"/>
        <v/>
      </c>
      <c r="AP304" s="7" t="str">
        <f t="shared" si="187"/>
        <v/>
      </c>
      <c r="AQ304" s="7" t="str">
        <f t="shared" si="187"/>
        <v/>
      </c>
      <c r="AR304" s="7" t="str">
        <f t="shared" si="187"/>
        <v/>
      </c>
      <c r="AS304" s="7" t="str">
        <f t="shared" si="187"/>
        <v/>
      </c>
      <c r="AT304" s="7" t="str">
        <f t="shared" si="187"/>
        <v/>
      </c>
      <c r="AU304" s="7" t="str">
        <f t="shared" si="187"/>
        <v/>
      </c>
      <c r="AV304" s="7" t="str">
        <f t="shared" si="187"/>
        <v/>
      </c>
      <c r="AW304" s="7" t="str">
        <f t="shared" si="187"/>
        <v/>
      </c>
      <c r="AX304" s="7" t="str">
        <f t="shared" si="187"/>
        <v/>
      </c>
      <c r="AY304" s="7" t="str">
        <f t="shared" si="187"/>
        <v/>
      </c>
      <c r="AZ304" s="7" t="str">
        <f t="shared" si="187"/>
        <v/>
      </c>
      <c r="BA304" s="7" t="str">
        <f t="shared" si="187"/>
        <v/>
      </c>
      <c r="BB304" s="7" t="str">
        <f t="shared" si="187"/>
        <v/>
      </c>
      <c r="BC304" s="7" t="str">
        <f t="shared" si="187"/>
        <v/>
      </c>
      <c r="BD304" s="7" t="str">
        <f t="shared" si="187"/>
        <v/>
      </c>
      <c r="BE304" s="7" t="str">
        <f t="shared" si="187"/>
        <v/>
      </c>
      <c r="BF304" s="7" t="str">
        <f t="shared" si="186"/>
        <v/>
      </c>
      <c r="BG304" s="7" t="str">
        <f t="shared" si="186"/>
        <v/>
      </c>
      <c r="BH304" s="7" t="str">
        <f t="shared" si="186"/>
        <v/>
      </c>
      <c r="BI304" s="7" t="str">
        <f t="shared" si="186"/>
        <v/>
      </c>
      <c r="BJ304" s="7" t="str">
        <f t="shared" si="186"/>
        <v/>
      </c>
      <c r="BK304" s="7" t="str">
        <f t="shared" si="186"/>
        <v/>
      </c>
      <c r="BL304" s="7" t="str">
        <f t="shared" si="186"/>
        <v/>
      </c>
      <c r="BM304" s="7" t="str">
        <f t="shared" si="186"/>
        <v/>
      </c>
      <c r="BN304" s="7" t="str">
        <f t="shared" si="186"/>
        <v/>
      </c>
      <c r="BO304" s="7" t="str">
        <f t="shared" si="186"/>
        <v/>
      </c>
      <c r="BP304" s="7" t="str">
        <f t="shared" si="186"/>
        <v/>
      </c>
      <c r="BQ304" s="7" t="str">
        <f t="shared" si="186"/>
        <v/>
      </c>
      <c r="BR304" s="7" t="str">
        <f t="shared" si="186"/>
        <v/>
      </c>
      <c r="BS304" s="7" t="str">
        <f t="shared" si="186"/>
        <v/>
      </c>
      <c r="BT304" s="7" t="str">
        <f t="shared" si="186"/>
        <v/>
      </c>
      <c r="BU304" s="7" t="str">
        <f t="shared" ref="BU304:CJ319" si="193">IF($A304=BU$11,$J304*$D304,"")</f>
        <v/>
      </c>
      <c r="BV304" s="7" t="str">
        <f t="shared" si="193"/>
        <v/>
      </c>
      <c r="BW304" s="7" t="str">
        <f t="shared" si="193"/>
        <v/>
      </c>
      <c r="BX304" s="7" t="str">
        <f t="shared" si="193"/>
        <v/>
      </c>
      <c r="BY304" s="7" t="str">
        <f t="shared" si="193"/>
        <v/>
      </c>
      <c r="BZ304" s="7" t="str">
        <f t="shared" si="193"/>
        <v/>
      </c>
      <c r="CA304" s="7" t="str">
        <f t="shared" si="193"/>
        <v/>
      </c>
      <c r="CB304" s="7" t="str">
        <f t="shared" si="193"/>
        <v/>
      </c>
      <c r="CC304" s="7" t="str">
        <f t="shared" si="193"/>
        <v/>
      </c>
      <c r="CD304" s="7" t="str">
        <f t="shared" si="193"/>
        <v/>
      </c>
      <c r="CE304" s="7" t="str">
        <f t="shared" si="193"/>
        <v/>
      </c>
      <c r="CF304" s="7" t="str">
        <f t="shared" si="193"/>
        <v/>
      </c>
      <c r="CG304" s="7" t="str">
        <f t="shared" si="193"/>
        <v/>
      </c>
      <c r="CH304" s="7" t="str">
        <f t="shared" si="193"/>
        <v/>
      </c>
      <c r="CI304" s="7" t="str">
        <f t="shared" si="193"/>
        <v/>
      </c>
      <c r="CJ304" s="7" t="str">
        <f t="shared" si="193"/>
        <v/>
      </c>
      <c r="CK304" s="7" t="str">
        <f t="shared" si="192"/>
        <v/>
      </c>
      <c r="CL304" s="7" t="str">
        <f t="shared" si="192"/>
        <v/>
      </c>
      <c r="CM304" s="7" t="str">
        <f t="shared" si="192"/>
        <v/>
      </c>
      <c r="CN304" s="7" t="str">
        <f t="shared" si="192"/>
        <v/>
      </c>
      <c r="CO304" s="7" t="str">
        <f t="shared" si="192"/>
        <v/>
      </c>
      <c r="CP304" s="7" t="str">
        <f t="shared" si="192"/>
        <v/>
      </c>
      <c r="CQ304" s="7" t="str">
        <f t="shared" si="192"/>
        <v/>
      </c>
      <c r="CR304" s="7" t="str">
        <f t="shared" si="192"/>
        <v/>
      </c>
      <c r="CS304" s="7" t="str">
        <f t="shared" si="192"/>
        <v/>
      </c>
      <c r="CT304" s="7" t="str">
        <f t="shared" si="192"/>
        <v/>
      </c>
      <c r="CU304" s="7" t="str">
        <f t="shared" si="192"/>
        <v/>
      </c>
      <c r="CV304" s="7" t="str">
        <f t="shared" si="192"/>
        <v/>
      </c>
      <c r="CW304" s="7" t="str">
        <f t="shared" si="192"/>
        <v/>
      </c>
      <c r="CX304" s="7" t="str">
        <f t="shared" si="192"/>
        <v/>
      </c>
      <c r="CY304" s="7" t="str">
        <f t="shared" si="192"/>
        <v/>
      </c>
      <c r="CZ304" s="7" t="str">
        <f t="shared" si="191"/>
        <v/>
      </c>
      <c r="DA304" s="7" t="str">
        <f t="shared" si="191"/>
        <v/>
      </c>
      <c r="DB304" s="7" t="str">
        <f t="shared" si="191"/>
        <v/>
      </c>
      <c r="DC304" s="7" t="str">
        <f t="shared" si="191"/>
        <v/>
      </c>
      <c r="DD304" s="7" t="str">
        <f t="shared" si="191"/>
        <v/>
      </c>
      <c r="DE304" s="7" t="str">
        <f t="shared" si="191"/>
        <v/>
      </c>
      <c r="DF304" s="7" t="str">
        <f t="shared" si="191"/>
        <v/>
      </c>
      <c r="DG304" s="7" t="str">
        <f t="shared" si="191"/>
        <v/>
      </c>
      <c r="DH304" s="7" t="str">
        <f t="shared" si="191"/>
        <v/>
      </c>
      <c r="DI304" s="7" t="str">
        <f t="shared" si="191"/>
        <v/>
      </c>
      <c r="DJ304" s="7" t="str">
        <f t="shared" si="191"/>
        <v/>
      </c>
      <c r="DK304" s="7" t="str">
        <f t="shared" si="191"/>
        <v/>
      </c>
      <c r="DL304" s="7" t="str">
        <f t="shared" si="191"/>
        <v/>
      </c>
      <c r="DM304" s="7" t="str">
        <f t="shared" si="191"/>
        <v/>
      </c>
      <c r="DN304" s="7" t="str">
        <f t="shared" si="191"/>
        <v/>
      </c>
      <c r="DO304" s="7" t="str">
        <f t="shared" si="191"/>
        <v/>
      </c>
      <c r="DP304" s="7" t="str">
        <f t="shared" si="190"/>
        <v/>
      </c>
      <c r="DQ304" s="7" t="str">
        <f t="shared" si="190"/>
        <v/>
      </c>
      <c r="DR304" s="7" t="str">
        <f t="shared" si="190"/>
        <v/>
      </c>
      <c r="DS304" s="7" t="str">
        <f t="shared" si="190"/>
        <v/>
      </c>
      <c r="DT304" s="7" t="str">
        <f t="shared" si="190"/>
        <v/>
      </c>
      <c r="DU304" s="7" t="str">
        <f t="shared" si="190"/>
        <v/>
      </c>
      <c r="DV304" s="7" t="str">
        <f t="shared" si="190"/>
        <v/>
      </c>
      <c r="DW304" s="7" t="str">
        <f t="shared" si="190"/>
        <v/>
      </c>
    </row>
    <row r="305" spans="1:127" x14ac:dyDescent="0.35">
      <c r="A305" s="84" t="s">
        <v>303</v>
      </c>
      <c r="B305" s="84" t="s">
        <v>14</v>
      </c>
      <c r="C305" s="84" t="s">
        <v>15</v>
      </c>
      <c r="D305" s="84">
        <v>3.9481130000000002</v>
      </c>
      <c r="E305" s="82">
        <f>VLOOKUP(C305,'Literature Lookup Tables'!$A$2:$D$21,4,0)</f>
        <v>0.04</v>
      </c>
      <c r="F305" s="82">
        <f>VLOOKUP(C305,'Literature Lookup Tables'!$A$2:$D$21,3,0)</f>
        <v>0.01</v>
      </c>
      <c r="G305" s="64">
        <f>(VLOOKUP(C305,'Literature Lookup Tables'!$A$2:$L$21,2))*D305</f>
        <v>0.19740565000000002</v>
      </c>
      <c r="H305" s="64">
        <f t="shared" si="168"/>
        <v>3.9481130000000003E-2</v>
      </c>
      <c r="I305" s="64">
        <f t="shared" si="169"/>
        <v>0.15792452000000001</v>
      </c>
      <c r="J305" s="106">
        <f>VLOOKUP(C305,'Literature Lookup Tables'!$A$2:$L$21,MATCH(B305,listHYDROGROUPS,0))</f>
        <v>79</v>
      </c>
      <c r="K305" s="7" t="str">
        <f t="shared" si="176"/>
        <v/>
      </c>
      <c r="L305" s="7" t="str">
        <f t="shared" si="176"/>
        <v/>
      </c>
      <c r="M305" s="7" t="str">
        <f t="shared" si="176"/>
        <v/>
      </c>
      <c r="N305" s="7" t="str">
        <f t="shared" si="176"/>
        <v/>
      </c>
      <c r="O305" s="7" t="str">
        <f t="shared" si="176"/>
        <v/>
      </c>
      <c r="P305" s="7" t="str">
        <f t="shared" si="176"/>
        <v/>
      </c>
      <c r="Q305" s="7" t="str">
        <f t="shared" si="176"/>
        <v/>
      </c>
      <c r="R305" s="7" t="str">
        <f t="shared" si="176"/>
        <v/>
      </c>
      <c r="S305" s="7" t="str">
        <f t="shared" si="176"/>
        <v/>
      </c>
      <c r="T305" s="7" t="str">
        <f t="shared" si="176"/>
        <v/>
      </c>
      <c r="U305" s="7" t="str">
        <f t="shared" si="176"/>
        <v/>
      </c>
      <c r="V305" s="7" t="str">
        <f t="shared" si="176"/>
        <v/>
      </c>
      <c r="W305" s="7" t="str">
        <f t="shared" si="177"/>
        <v/>
      </c>
      <c r="X305" s="7" t="str">
        <f t="shared" si="177"/>
        <v/>
      </c>
      <c r="Y305" s="7" t="str">
        <f t="shared" si="177"/>
        <v/>
      </c>
      <c r="Z305" s="7" t="str">
        <f t="shared" si="189"/>
        <v/>
      </c>
      <c r="AA305" s="7" t="str">
        <f t="shared" si="188"/>
        <v/>
      </c>
      <c r="AB305" s="7" t="str">
        <f t="shared" si="188"/>
        <v/>
      </c>
      <c r="AC305" s="7" t="str">
        <f t="shared" si="188"/>
        <v/>
      </c>
      <c r="AD305" s="7" t="str">
        <f t="shared" si="188"/>
        <v/>
      </c>
      <c r="AE305" s="7" t="str">
        <f t="shared" si="188"/>
        <v/>
      </c>
      <c r="AF305" s="7" t="str">
        <f t="shared" si="188"/>
        <v/>
      </c>
      <c r="AG305" s="7" t="str">
        <f t="shared" si="188"/>
        <v/>
      </c>
      <c r="AH305" s="7" t="str">
        <f t="shared" si="188"/>
        <v/>
      </c>
      <c r="AI305" s="7" t="str">
        <f t="shared" si="188"/>
        <v/>
      </c>
      <c r="AJ305" s="7" t="str">
        <f t="shared" si="188"/>
        <v/>
      </c>
      <c r="AK305" s="7" t="str">
        <f t="shared" si="188"/>
        <v/>
      </c>
      <c r="AL305" s="7" t="str">
        <f t="shared" si="188"/>
        <v/>
      </c>
      <c r="AM305" s="7" t="str">
        <f t="shared" si="188"/>
        <v/>
      </c>
      <c r="AN305" s="7" t="str">
        <f t="shared" si="188"/>
        <v/>
      </c>
      <c r="AO305" s="7" t="str">
        <f t="shared" si="188"/>
        <v/>
      </c>
      <c r="AP305" s="7" t="str">
        <f t="shared" si="187"/>
        <v/>
      </c>
      <c r="AQ305" s="7" t="str">
        <f t="shared" si="187"/>
        <v/>
      </c>
      <c r="AR305" s="7" t="str">
        <f t="shared" si="187"/>
        <v/>
      </c>
      <c r="AS305" s="7" t="str">
        <f t="shared" si="187"/>
        <v/>
      </c>
      <c r="AT305" s="7" t="str">
        <f t="shared" si="187"/>
        <v/>
      </c>
      <c r="AU305" s="7" t="str">
        <f t="shared" si="187"/>
        <v/>
      </c>
      <c r="AV305" s="7" t="str">
        <f t="shared" si="187"/>
        <v/>
      </c>
      <c r="AW305" s="7" t="str">
        <f t="shared" si="187"/>
        <v/>
      </c>
      <c r="AX305" s="7" t="str">
        <f t="shared" si="187"/>
        <v/>
      </c>
      <c r="AY305" s="7" t="str">
        <f t="shared" si="187"/>
        <v/>
      </c>
      <c r="AZ305" s="7" t="str">
        <f t="shared" si="187"/>
        <v/>
      </c>
      <c r="BA305" s="7" t="str">
        <f t="shared" si="187"/>
        <v/>
      </c>
      <c r="BB305" s="7" t="str">
        <f t="shared" si="187"/>
        <v/>
      </c>
      <c r="BC305" s="7" t="str">
        <f t="shared" si="187"/>
        <v/>
      </c>
      <c r="BD305" s="7" t="str">
        <f t="shared" si="187"/>
        <v/>
      </c>
      <c r="BE305" s="7" t="str">
        <f t="shared" si="187"/>
        <v/>
      </c>
      <c r="BF305" s="7" t="str">
        <f t="shared" si="186"/>
        <v/>
      </c>
      <c r="BG305" s="7" t="str">
        <f t="shared" si="186"/>
        <v/>
      </c>
      <c r="BH305" s="7" t="str">
        <f t="shared" si="186"/>
        <v/>
      </c>
      <c r="BI305" s="7" t="str">
        <f t="shared" si="186"/>
        <v/>
      </c>
      <c r="BJ305" s="7" t="str">
        <f t="shared" si="186"/>
        <v/>
      </c>
      <c r="BK305" s="7" t="str">
        <f t="shared" si="186"/>
        <v/>
      </c>
      <c r="BL305" s="7" t="str">
        <f t="shared" si="186"/>
        <v/>
      </c>
      <c r="BM305" s="7" t="str">
        <f t="shared" si="186"/>
        <v/>
      </c>
      <c r="BN305" s="7" t="str">
        <f t="shared" si="186"/>
        <v/>
      </c>
      <c r="BO305" s="7" t="str">
        <f t="shared" si="186"/>
        <v/>
      </c>
      <c r="BP305" s="7" t="str">
        <f t="shared" si="186"/>
        <v/>
      </c>
      <c r="BQ305" s="7" t="str">
        <f t="shared" si="186"/>
        <v/>
      </c>
      <c r="BR305" s="7" t="str">
        <f t="shared" si="186"/>
        <v/>
      </c>
      <c r="BS305" s="7" t="str">
        <f t="shared" si="186"/>
        <v/>
      </c>
      <c r="BT305" s="7" t="str">
        <f t="shared" si="186"/>
        <v/>
      </c>
      <c r="BU305" s="7" t="str">
        <f t="shared" si="193"/>
        <v/>
      </c>
      <c r="BV305" s="7" t="str">
        <f t="shared" si="193"/>
        <v/>
      </c>
      <c r="BW305" s="7" t="str">
        <f t="shared" si="193"/>
        <v/>
      </c>
      <c r="BX305" s="7" t="str">
        <f t="shared" si="193"/>
        <v/>
      </c>
      <c r="BY305" s="7" t="str">
        <f t="shared" si="193"/>
        <v/>
      </c>
      <c r="BZ305" s="7" t="str">
        <f t="shared" si="193"/>
        <v/>
      </c>
      <c r="CA305" s="7" t="str">
        <f t="shared" si="193"/>
        <v/>
      </c>
      <c r="CB305" s="7" t="str">
        <f t="shared" si="193"/>
        <v/>
      </c>
      <c r="CC305" s="7" t="str">
        <f t="shared" si="193"/>
        <v/>
      </c>
      <c r="CD305" s="7" t="str">
        <f t="shared" si="193"/>
        <v/>
      </c>
      <c r="CE305" s="7" t="str">
        <f t="shared" si="193"/>
        <v/>
      </c>
      <c r="CF305" s="7" t="str">
        <f t="shared" si="193"/>
        <v/>
      </c>
      <c r="CG305" s="7" t="str">
        <f t="shared" si="193"/>
        <v/>
      </c>
      <c r="CH305" s="7" t="str">
        <f t="shared" si="193"/>
        <v/>
      </c>
      <c r="CI305" s="7" t="str">
        <f t="shared" si="193"/>
        <v/>
      </c>
      <c r="CJ305" s="7" t="str">
        <f t="shared" si="193"/>
        <v/>
      </c>
      <c r="CK305" s="7" t="str">
        <f t="shared" si="192"/>
        <v/>
      </c>
      <c r="CL305" s="7" t="str">
        <f t="shared" si="192"/>
        <v/>
      </c>
      <c r="CM305" s="7" t="str">
        <f t="shared" si="192"/>
        <v/>
      </c>
      <c r="CN305" s="7" t="str">
        <f t="shared" si="192"/>
        <v/>
      </c>
      <c r="CO305" s="7" t="str">
        <f t="shared" si="192"/>
        <v/>
      </c>
      <c r="CP305" s="7" t="str">
        <f t="shared" si="192"/>
        <v/>
      </c>
      <c r="CQ305" s="7" t="str">
        <f t="shared" si="192"/>
        <v/>
      </c>
      <c r="CR305" s="7" t="str">
        <f t="shared" si="192"/>
        <v/>
      </c>
      <c r="CS305" s="7" t="str">
        <f t="shared" si="192"/>
        <v/>
      </c>
      <c r="CT305" s="7" t="str">
        <f t="shared" si="192"/>
        <v/>
      </c>
      <c r="CU305" s="7" t="str">
        <f t="shared" si="192"/>
        <v/>
      </c>
      <c r="CV305" s="7" t="str">
        <f t="shared" si="192"/>
        <v/>
      </c>
      <c r="CW305" s="7" t="str">
        <f t="shared" si="192"/>
        <v/>
      </c>
      <c r="CX305" s="7" t="str">
        <f t="shared" si="192"/>
        <v/>
      </c>
      <c r="CY305" s="7" t="str">
        <f t="shared" si="192"/>
        <v/>
      </c>
      <c r="CZ305" s="7" t="str">
        <f t="shared" si="191"/>
        <v/>
      </c>
      <c r="DA305" s="7" t="str">
        <f t="shared" si="191"/>
        <v/>
      </c>
      <c r="DB305" s="7" t="str">
        <f t="shared" si="191"/>
        <v/>
      </c>
      <c r="DC305" s="7" t="str">
        <f t="shared" si="191"/>
        <v/>
      </c>
      <c r="DD305" s="7" t="str">
        <f t="shared" si="191"/>
        <v/>
      </c>
      <c r="DE305" s="7" t="str">
        <f t="shared" si="191"/>
        <v/>
      </c>
      <c r="DF305" s="7" t="str">
        <f t="shared" si="191"/>
        <v/>
      </c>
      <c r="DG305" s="7" t="str">
        <f t="shared" si="191"/>
        <v/>
      </c>
      <c r="DH305" s="7" t="str">
        <f t="shared" si="191"/>
        <v/>
      </c>
      <c r="DI305" s="7" t="str">
        <f t="shared" si="191"/>
        <v/>
      </c>
      <c r="DJ305" s="7" t="str">
        <f t="shared" si="191"/>
        <v/>
      </c>
      <c r="DK305" s="7" t="str">
        <f t="shared" si="191"/>
        <v/>
      </c>
      <c r="DL305" s="7" t="str">
        <f t="shared" si="191"/>
        <v/>
      </c>
      <c r="DM305" s="7" t="str">
        <f t="shared" si="191"/>
        <v/>
      </c>
      <c r="DN305" s="7" t="str">
        <f t="shared" si="191"/>
        <v/>
      </c>
      <c r="DO305" s="7" t="str">
        <f t="shared" si="191"/>
        <v/>
      </c>
      <c r="DP305" s="7" t="str">
        <f t="shared" si="190"/>
        <v/>
      </c>
      <c r="DQ305" s="7" t="str">
        <f t="shared" si="190"/>
        <v/>
      </c>
      <c r="DR305" s="7" t="str">
        <f t="shared" si="190"/>
        <v/>
      </c>
      <c r="DS305" s="7" t="str">
        <f t="shared" si="190"/>
        <v/>
      </c>
      <c r="DT305" s="7" t="str">
        <f t="shared" si="190"/>
        <v/>
      </c>
      <c r="DU305" s="7" t="str">
        <f t="shared" si="190"/>
        <v/>
      </c>
      <c r="DV305" s="7" t="str">
        <f t="shared" si="190"/>
        <v/>
      </c>
      <c r="DW305" s="7" t="str">
        <f t="shared" si="190"/>
        <v/>
      </c>
    </row>
    <row r="306" spans="1:127" x14ac:dyDescent="0.35">
      <c r="A306" s="84" t="s">
        <v>303</v>
      </c>
      <c r="B306" s="84" t="s">
        <v>14</v>
      </c>
      <c r="C306" s="84" t="s">
        <v>3</v>
      </c>
      <c r="D306" s="84">
        <v>0.95947499999999997</v>
      </c>
      <c r="E306" s="82">
        <f>VLOOKUP(C306,'Literature Lookup Tables'!$A$2:$D$21,4,0)</f>
        <v>0</v>
      </c>
      <c r="F306" s="82">
        <f>VLOOKUP(C306,'Literature Lookup Tables'!$A$2:$D$21,3,0)</f>
        <v>0.2</v>
      </c>
      <c r="G306" s="64">
        <f>(VLOOKUP(C306,'Literature Lookup Tables'!$A$2:$L$21,2))*D306</f>
        <v>0.19189500000000001</v>
      </c>
      <c r="H306" s="64">
        <f t="shared" si="168"/>
        <v>0.19189500000000001</v>
      </c>
      <c r="I306" s="64">
        <f t="shared" si="169"/>
        <v>0</v>
      </c>
      <c r="J306" s="106">
        <f>VLOOKUP(C306,'Literature Lookup Tables'!$A$2:$L$21,MATCH(B306,listHYDROGROUPS,0))</f>
        <v>74</v>
      </c>
      <c r="K306" s="7" t="str">
        <f t="shared" ref="K306:L306" si="194">IF($A306=K$11,$J306*$D306,"")</f>
        <v/>
      </c>
      <c r="L306" s="7" t="str">
        <f t="shared" si="194"/>
        <v/>
      </c>
      <c r="M306" s="7" t="str">
        <f t="shared" si="177"/>
        <v/>
      </c>
      <c r="N306" s="7" t="str">
        <f t="shared" si="177"/>
        <v/>
      </c>
      <c r="O306" s="7" t="str">
        <f t="shared" si="177"/>
        <v/>
      </c>
      <c r="P306" s="7" t="str">
        <f t="shared" si="177"/>
        <v/>
      </c>
      <c r="Q306" s="7" t="str">
        <f t="shared" si="177"/>
        <v/>
      </c>
      <c r="R306" s="7" t="str">
        <f t="shared" si="177"/>
        <v/>
      </c>
      <c r="S306" s="7" t="str">
        <f t="shared" si="177"/>
        <v/>
      </c>
      <c r="T306" s="7" t="str">
        <f t="shared" si="177"/>
        <v/>
      </c>
      <c r="U306" s="7" t="str">
        <f t="shared" si="177"/>
        <v/>
      </c>
      <c r="V306" s="7" t="str">
        <f t="shared" si="177"/>
        <v/>
      </c>
      <c r="W306" s="7" t="str">
        <f t="shared" si="177"/>
        <v/>
      </c>
      <c r="X306" s="7" t="str">
        <f t="shared" si="177"/>
        <v/>
      </c>
      <c r="Y306" s="7" t="str">
        <f t="shared" si="177"/>
        <v/>
      </c>
      <c r="Z306" s="7" t="str">
        <f t="shared" si="189"/>
        <v/>
      </c>
      <c r="AA306" s="7" t="str">
        <f t="shared" si="188"/>
        <v/>
      </c>
      <c r="AB306" s="7" t="str">
        <f t="shared" si="188"/>
        <v/>
      </c>
      <c r="AC306" s="7" t="str">
        <f t="shared" si="188"/>
        <v/>
      </c>
      <c r="AD306" s="7" t="str">
        <f t="shared" si="188"/>
        <v/>
      </c>
      <c r="AE306" s="7" t="str">
        <f t="shared" si="188"/>
        <v/>
      </c>
      <c r="AF306" s="7" t="str">
        <f t="shared" si="188"/>
        <v/>
      </c>
      <c r="AG306" s="7" t="str">
        <f t="shared" si="188"/>
        <v/>
      </c>
      <c r="AH306" s="7" t="str">
        <f t="shared" si="188"/>
        <v/>
      </c>
      <c r="AI306" s="7" t="str">
        <f t="shared" si="188"/>
        <v/>
      </c>
      <c r="AJ306" s="7" t="str">
        <f t="shared" si="188"/>
        <v/>
      </c>
      <c r="AK306" s="7" t="str">
        <f t="shared" si="188"/>
        <v/>
      </c>
      <c r="AL306" s="7" t="str">
        <f t="shared" si="188"/>
        <v/>
      </c>
      <c r="AM306" s="7" t="str">
        <f t="shared" si="188"/>
        <v/>
      </c>
      <c r="AN306" s="7" t="str">
        <f t="shared" si="188"/>
        <v/>
      </c>
      <c r="AO306" s="7" t="str">
        <f t="shared" si="188"/>
        <v/>
      </c>
      <c r="AP306" s="7" t="str">
        <f t="shared" si="187"/>
        <v/>
      </c>
      <c r="AQ306" s="7" t="str">
        <f t="shared" si="187"/>
        <v/>
      </c>
      <c r="AR306" s="7" t="str">
        <f t="shared" si="187"/>
        <v/>
      </c>
      <c r="AS306" s="7" t="str">
        <f t="shared" si="187"/>
        <v/>
      </c>
      <c r="AT306" s="7" t="str">
        <f t="shared" si="187"/>
        <v/>
      </c>
      <c r="AU306" s="7" t="str">
        <f t="shared" si="187"/>
        <v/>
      </c>
      <c r="AV306" s="7" t="str">
        <f t="shared" si="187"/>
        <v/>
      </c>
      <c r="AW306" s="7" t="str">
        <f t="shared" si="187"/>
        <v/>
      </c>
      <c r="AX306" s="7" t="str">
        <f t="shared" si="187"/>
        <v/>
      </c>
      <c r="AY306" s="7" t="str">
        <f t="shared" si="187"/>
        <v/>
      </c>
      <c r="AZ306" s="7" t="str">
        <f t="shared" si="187"/>
        <v/>
      </c>
      <c r="BA306" s="7" t="str">
        <f t="shared" si="187"/>
        <v/>
      </c>
      <c r="BB306" s="7" t="str">
        <f t="shared" si="187"/>
        <v/>
      </c>
      <c r="BC306" s="7" t="str">
        <f t="shared" si="187"/>
        <v/>
      </c>
      <c r="BD306" s="7" t="str">
        <f t="shared" si="187"/>
        <v/>
      </c>
      <c r="BE306" s="7" t="str">
        <f t="shared" si="187"/>
        <v/>
      </c>
      <c r="BF306" s="7" t="str">
        <f t="shared" si="186"/>
        <v/>
      </c>
      <c r="BG306" s="7" t="str">
        <f t="shared" si="186"/>
        <v/>
      </c>
      <c r="BH306" s="7" t="str">
        <f t="shared" si="186"/>
        <v/>
      </c>
      <c r="BI306" s="7" t="str">
        <f t="shared" si="186"/>
        <v/>
      </c>
      <c r="BJ306" s="7" t="str">
        <f t="shared" si="186"/>
        <v/>
      </c>
      <c r="BK306" s="7" t="str">
        <f t="shared" si="186"/>
        <v/>
      </c>
      <c r="BL306" s="7" t="str">
        <f t="shared" si="186"/>
        <v/>
      </c>
      <c r="BM306" s="7" t="str">
        <f t="shared" si="186"/>
        <v/>
      </c>
      <c r="BN306" s="7" t="str">
        <f t="shared" si="186"/>
        <v/>
      </c>
      <c r="BO306" s="7" t="str">
        <f t="shared" si="186"/>
        <v/>
      </c>
      <c r="BP306" s="7" t="str">
        <f t="shared" si="186"/>
        <v/>
      </c>
      <c r="BQ306" s="7" t="str">
        <f t="shared" si="186"/>
        <v/>
      </c>
      <c r="BR306" s="7" t="str">
        <f t="shared" si="186"/>
        <v/>
      </c>
      <c r="BS306" s="7" t="str">
        <f t="shared" si="186"/>
        <v/>
      </c>
      <c r="BT306" s="7" t="str">
        <f t="shared" si="186"/>
        <v/>
      </c>
      <c r="BU306" s="7" t="str">
        <f t="shared" si="193"/>
        <v/>
      </c>
      <c r="BV306" s="7" t="str">
        <f t="shared" si="193"/>
        <v/>
      </c>
      <c r="BW306" s="7" t="str">
        <f t="shared" si="193"/>
        <v/>
      </c>
      <c r="BX306" s="7" t="str">
        <f t="shared" si="193"/>
        <v/>
      </c>
      <c r="BY306" s="7" t="str">
        <f t="shared" si="193"/>
        <v/>
      </c>
      <c r="BZ306" s="7" t="str">
        <f t="shared" si="193"/>
        <v/>
      </c>
      <c r="CA306" s="7" t="str">
        <f t="shared" si="193"/>
        <v/>
      </c>
      <c r="CB306" s="7" t="str">
        <f t="shared" si="193"/>
        <v/>
      </c>
      <c r="CC306" s="7" t="str">
        <f t="shared" si="193"/>
        <v/>
      </c>
      <c r="CD306" s="7" t="str">
        <f t="shared" si="193"/>
        <v/>
      </c>
      <c r="CE306" s="7" t="str">
        <f t="shared" si="193"/>
        <v/>
      </c>
      <c r="CF306" s="7" t="str">
        <f t="shared" si="193"/>
        <v/>
      </c>
      <c r="CG306" s="7" t="str">
        <f t="shared" si="193"/>
        <v/>
      </c>
      <c r="CH306" s="7" t="str">
        <f t="shared" si="193"/>
        <v/>
      </c>
      <c r="CI306" s="7" t="str">
        <f t="shared" si="193"/>
        <v/>
      </c>
      <c r="CJ306" s="7" t="str">
        <f t="shared" si="193"/>
        <v/>
      </c>
      <c r="CK306" s="7" t="str">
        <f t="shared" si="192"/>
        <v/>
      </c>
      <c r="CL306" s="7" t="str">
        <f t="shared" si="192"/>
        <v/>
      </c>
      <c r="CM306" s="7" t="str">
        <f t="shared" si="192"/>
        <v/>
      </c>
      <c r="CN306" s="7" t="str">
        <f t="shared" si="192"/>
        <v/>
      </c>
      <c r="CO306" s="7" t="str">
        <f t="shared" si="192"/>
        <v/>
      </c>
      <c r="CP306" s="7" t="str">
        <f t="shared" si="192"/>
        <v/>
      </c>
      <c r="CQ306" s="7" t="str">
        <f t="shared" si="192"/>
        <v/>
      </c>
      <c r="CR306" s="7" t="str">
        <f t="shared" si="192"/>
        <v/>
      </c>
      <c r="CS306" s="7" t="str">
        <f t="shared" si="192"/>
        <v/>
      </c>
      <c r="CT306" s="7" t="str">
        <f t="shared" si="192"/>
        <v/>
      </c>
      <c r="CU306" s="7" t="str">
        <f t="shared" si="192"/>
        <v/>
      </c>
      <c r="CV306" s="7" t="str">
        <f t="shared" si="192"/>
        <v/>
      </c>
      <c r="CW306" s="7" t="str">
        <f t="shared" si="192"/>
        <v/>
      </c>
      <c r="CX306" s="7" t="str">
        <f t="shared" si="192"/>
        <v/>
      </c>
      <c r="CY306" s="7" t="str">
        <f t="shared" si="192"/>
        <v/>
      </c>
      <c r="CZ306" s="7" t="str">
        <f t="shared" si="191"/>
        <v/>
      </c>
      <c r="DA306" s="7" t="str">
        <f t="shared" si="191"/>
        <v/>
      </c>
      <c r="DB306" s="7" t="str">
        <f t="shared" si="191"/>
        <v/>
      </c>
      <c r="DC306" s="7" t="str">
        <f t="shared" si="191"/>
        <v/>
      </c>
      <c r="DD306" s="7" t="str">
        <f t="shared" si="191"/>
        <v/>
      </c>
      <c r="DE306" s="7" t="str">
        <f t="shared" si="191"/>
        <v/>
      </c>
      <c r="DF306" s="7" t="str">
        <f t="shared" si="191"/>
        <v/>
      </c>
      <c r="DG306" s="7" t="str">
        <f t="shared" si="191"/>
        <v/>
      </c>
      <c r="DH306" s="7" t="str">
        <f t="shared" si="191"/>
        <v/>
      </c>
      <c r="DI306" s="7" t="str">
        <f t="shared" si="191"/>
        <v/>
      </c>
      <c r="DJ306" s="7" t="str">
        <f t="shared" si="191"/>
        <v/>
      </c>
      <c r="DK306" s="7" t="str">
        <f t="shared" si="191"/>
        <v/>
      </c>
      <c r="DL306" s="7" t="str">
        <f t="shared" si="191"/>
        <v/>
      </c>
      <c r="DM306" s="7" t="str">
        <f t="shared" si="191"/>
        <v/>
      </c>
      <c r="DN306" s="7" t="str">
        <f t="shared" si="191"/>
        <v/>
      </c>
      <c r="DO306" s="7" t="str">
        <f t="shared" si="191"/>
        <v/>
      </c>
      <c r="DP306" s="7" t="str">
        <f t="shared" si="190"/>
        <v/>
      </c>
      <c r="DQ306" s="7" t="str">
        <f t="shared" si="190"/>
        <v/>
      </c>
      <c r="DR306" s="7" t="str">
        <f t="shared" si="190"/>
        <v/>
      </c>
      <c r="DS306" s="7" t="str">
        <f t="shared" si="190"/>
        <v/>
      </c>
      <c r="DT306" s="7" t="str">
        <f t="shared" si="190"/>
        <v/>
      </c>
      <c r="DU306" s="7" t="str">
        <f t="shared" si="190"/>
        <v/>
      </c>
      <c r="DV306" s="7" t="str">
        <f t="shared" si="190"/>
        <v/>
      </c>
      <c r="DW306" s="7" t="str">
        <f t="shared" si="190"/>
        <v/>
      </c>
    </row>
    <row r="307" spans="1:127" x14ac:dyDescent="0.35">
      <c r="A307" s="84" t="s">
        <v>303</v>
      </c>
      <c r="B307" s="84" t="s">
        <v>14</v>
      </c>
      <c r="C307" s="84" t="s">
        <v>10</v>
      </c>
      <c r="D307" s="84">
        <v>3.5005480000000002</v>
      </c>
      <c r="E307" s="82">
        <f>VLOOKUP(C307,'Literature Lookup Tables'!$A$2:$D$21,4,0)</f>
        <v>0.03</v>
      </c>
      <c r="F307" s="82">
        <f>VLOOKUP(C307,'Literature Lookup Tables'!$A$2:$D$21,3,0)</f>
        <v>0</v>
      </c>
      <c r="G307" s="64">
        <f>(VLOOKUP(C307,'Literature Lookup Tables'!$A$2:$L$21,2))*D307</f>
        <v>0.10501644</v>
      </c>
      <c r="H307" s="64">
        <f t="shared" si="168"/>
        <v>0</v>
      </c>
      <c r="I307" s="64">
        <f t="shared" si="169"/>
        <v>0.10501644</v>
      </c>
      <c r="J307" s="106">
        <f>VLOOKUP(C307,'Literature Lookup Tables'!$A$2:$L$21,MATCH(B307,listHYDROGROUPS,0))</f>
        <v>74</v>
      </c>
      <c r="K307" s="7" t="str">
        <f t="shared" si="177"/>
        <v/>
      </c>
      <c r="L307" s="7" t="str">
        <f t="shared" si="177"/>
        <v/>
      </c>
      <c r="M307" s="7" t="str">
        <f t="shared" si="177"/>
        <v/>
      </c>
      <c r="N307" s="7" t="str">
        <f t="shared" si="177"/>
        <v/>
      </c>
      <c r="O307" s="7" t="str">
        <f t="shared" si="177"/>
        <v/>
      </c>
      <c r="P307" s="7" t="str">
        <f t="shared" si="177"/>
        <v/>
      </c>
      <c r="Q307" s="7" t="str">
        <f t="shared" si="177"/>
        <v/>
      </c>
      <c r="R307" s="7" t="str">
        <f t="shared" si="177"/>
        <v/>
      </c>
      <c r="S307" s="7" t="str">
        <f t="shared" si="177"/>
        <v/>
      </c>
      <c r="T307" s="7" t="str">
        <f t="shared" si="177"/>
        <v/>
      </c>
      <c r="U307" s="7" t="str">
        <f t="shared" si="177"/>
        <v/>
      </c>
      <c r="V307" s="7" t="str">
        <f t="shared" si="177"/>
        <v/>
      </c>
      <c r="W307" s="7" t="str">
        <f t="shared" si="177"/>
        <v/>
      </c>
      <c r="X307" s="7" t="str">
        <f t="shared" si="177"/>
        <v/>
      </c>
      <c r="Y307" s="7" t="str">
        <f t="shared" si="177"/>
        <v/>
      </c>
      <c r="Z307" s="7" t="str">
        <f t="shared" si="189"/>
        <v/>
      </c>
      <c r="AA307" s="7" t="str">
        <f t="shared" si="188"/>
        <v/>
      </c>
      <c r="AB307" s="7" t="str">
        <f t="shared" si="188"/>
        <v/>
      </c>
      <c r="AC307" s="7" t="str">
        <f t="shared" si="188"/>
        <v/>
      </c>
      <c r="AD307" s="7" t="str">
        <f t="shared" si="188"/>
        <v/>
      </c>
      <c r="AE307" s="7" t="str">
        <f t="shared" si="188"/>
        <v/>
      </c>
      <c r="AF307" s="7" t="str">
        <f t="shared" si="188"/>
        <v/>
      </c>
      <c r="AG307" s="7" t="str">
        <f t="shared" si="188"/>
        <v/>
      </c>
      <c r="AH307" s="7" t="str">
        <f t="shared" si="188"/>
        <v/>
      </c>
      <c r="AI307" s="7" t="str">
        <f t="shared" si="188"/>
        <v/>
      </c>
      <c r="AJ307" s="7" t="str">
        <f t="shared" si="188"/>
        <v/>
      </c>
      <c r="AK307" s="7" t="str">
        <f t="shared" si="188"/>
        <v/>
      </c>
      <c r="AL307" s="7" t="str">
        <f t="shared" si="188"/>
        <v/>
      </c>
      <c r="AM307" s="7" t="str">
        <f t="shared" si="188"/>
        <v/>
      </c>
      <c r="AN307" s="7" t="str">
        <f t="shared" si="188"/>
        <v/>
      </c>
      <c r="AO307" s="7" t="str">
        <f t="shared" si="188"/>
        <v/>
      </c>
      <c r="AP307" s="7" t="str">
        <f t="shared" si="187"/>
        <v/>
      </c>
      <c r="AQ307" s="7" t="str">
        <f t="shared" si="187"/>
        <v/>
      </c>
      <c r="AR307" s="7" t="str">
        <f t="shared" si="187"/>
        <v/>
      </c>
      <c r="AS307" s="7" t="str">
        <f t="shared" si="187"/>
        <v/>
      </c>
      <c r="AT307" s="7" t="str">
        <f t="shared" si="187"/>
        <v/>
      </c>
      <c r="AU307" s="7" t="str">
        <f t="shared" si="187"/>
        <v/>
      </c>
      <c r="AV307" s="7" t="str">
        <f t="shared" si="187"/>
        <v/>
      </c>
      <c r="AW307" s="7" t="str">
        <f t="shared" si="187"/>
        <v/>
      </c>
      <c r="AX307" s="7" t="str">
        <f t="shared" si="187"/>
        <v/>
      </c>
      <c r="AY307" s="7" t="str">
        <f t="shared" si="187"/>
        <v/>
      </c>
      <c r="AZ307" s="7" t="str">
        <f t="shared" si="187"/>
        <v/>
      </c>
      <c r="BA307" s="7" t="str">
        <f t="shared" si="187"/>
        <v/>
      </c>
      <c r="BB307" s="7" t="str">
        <f t="shared" si="187"/>
        <v/>
      </c>
      <c r="BC307" s="7" t="str">
        <f t="shared" si="187"/>
        <v/>
      </c>
      <c r="BD307" s="7" t="str">
        <f t="shared" si="187"/>
        <v/>
      </c>
      <c r="BE307" s="7" t="str">
        <f t="shared" si="187"/>
        <v/>
      </c>
      <c r="BF307" s="7" t="str">
        <f t="shared" si="186"/>
        <v/>
      </c>
      <c r="BG307" s="7" t="str">
        <f t="shared" si="186"/>
        <v/>
      </c>
      <c r="BH307" s="7" t="str">
        <f t="shared" si="186"/>
        <v/>
      </c>
      <c r="BI307" s="7" t="str">
        <f t="shared" si="186"/>
        <v/>
      </c>
      <c r="BJ307" s="7" t="str">
        <f t="shared" si="186"/>
        <v/>
      </c>
      <c r="BK307" s="7" t="str">
        <f t="shared" si="186"/>
        <v/>
      </c>
      <c r="BL307" s="7" t="str">
        <f t="shared" si="186"/>
        <v/>
      </c>
      <c r="BM307" s="7" t="str">
        <f t="shared" si="186"/>
        <v/>
      </c>
      <c r="BN307" s="7" t="str">
        <f t="shared" si="186"/>
        <v/>
      </c>
      <c r="BO307" s="7" t="str">
        <f t="shared" si="186"/>
        <v/>
      </c>
      <c r="BP307" s="7" t="str">
        <f t="shared" si="186"/>
        <v/>
      </c>
      <c r="BQ307" s="7" t="str">
        <f t="shared" si="186"/>
        <v/>
      </c>
      <c r="BR307" s="7" t="str">
        <f t="shared" si="186"/>
        <v/>
      </c>
      <c r="BS307" s="7" t="str">
        <f t="shared" si="186"/>
        <v/>
      </c>
      <c r="BT307" s="7" t="str">
        <f t="shared" si="186"/>
        <v/>
      </c>
      <c r="BU307" s="7" t="str">
        <f t="shared" si="193"/>
        <v/>
      </c>
      <c r="BV307" s="7" t="str">
        <f t="shared" si="193"/>
        <v/>
      </c>
      <c r="BW307" s="7" t="str">
        <f t="shared" si="193"/>
        <v/>
      </c>
      <c r="BX307" s="7" t="str">
        <f t="shared" si="193"/>
        <v/>
      </c>
      <c r="BY307" s="7" t="str">
        <f t="shared" si="193"/>
        <v/>
      </c>
      <c r="BZ307" s="7" t="str">
        <f t="shared" si="193"/>
        <v/>
      </c>
      <c r="CA307" s="7" t="str">
        <f t="shared" si="193"/>
        <v/>
      </c>
      <c r="CB307" s="7" t="str">
        <f t="shared" si="193"/>
        <v/>
      </c>
      <c r="CC307" s="7" t="str">
        <f t="shared" si="193"/>
        <v/>
      </c>
      <c r="CD307" s="7" t="str">
        <f t="shared" si="193"/>
        <v/>
      </c>
      <c r="CE307" s="7" t="str">
        <f t="shared" si="193"/>
        <v/>
      </c>
      <c r="CF307" s="7" t="str">
        <f t="shared" si="193"/>
        <v/>
      </c>
      <c r="CG307" s="7" t="str">
        <f t="shared" si="193"/>
        <v/>
      </c>
      <c r="CH307" s="7" t="str">
        <f t="shared" si="193"/>
        <v/>
      </c>
      <c r="CI307" s="7" t="str">
        <f t="shared" si="193"/>
        <v/>
      </c>
      <c r="CJ307" s="7" t="str">
        <f t="shared" si="193"/>
        <v/>
      </c>
      <c r="CK307" s="7" t="str">
        <f t="shared" si="192"/>
        <v/>
      </c>
      <c r="CL307" s="7" t="str">
        <f t="shared" si="192"/>
        <v/>
      </c>
      <c r="CM307" s="7" t="str">
        <f t="shared" si="192"/>
        <v/>
      </c>
      <c r="CN307" s="7" t="str">
        <f t="shared" si="192"/>
        <v/>
      </c>
      <c r="CO307" s="7" t="str">
        <f t="shared" si="192"/>
        <v/>
      </c>
      <c r="CP307" s="7" t="str">
        <f t="shared" si="192"/>
        <v/>
      </c>
      <c r="CQ307" s="7" t="str">
        <f t="shared" si="192"/>
        <v/>
      </c>
      <c r="CR307" s="7" t="str">
        <f t="shared" si="192"/>
        <v/>
      </c>
      <c r="CS307" s="7" t="str">
        <f t="shared" si="192"/>
        <v/>
      </c>
      <c r="CT307" s="7" t="str">
        <f t="shared" si="192"/>
        <v/>
      </c>
      <c r="CU307" s="7" t="str">
        <f t="shared" si="192"/>
        <v/>
      </c>
      <c r="CV307" s="7" t="str">
        <f t="shared" si="192"/>
        <v/>
      </c>
      <c r="CW307" s="7" t="str">
        <f t="shared" si="192"/>
        <v/>
      </c>
      <c r="CX307" s="7" t="str">
        <f t="shared" si="192"/>
        <v/>
      </c>
      <c r="CY307" s="7" t="str">
        <f t="shared" si="192"/>
        <v/>
      </c>
      <c r="CZ307" s="7" t="str">
        <f t="shared" si="191"/>
        <v/>
      </c>
      <c r="DA307" s="7" t="str">
        <f t="shared" si="191"/>
        <v/>
      </c>
      <c r="DB307" s="7" t="str">
        <f t="shared" si="191"/>
        <v/>
      </c>
      <c r="DC307" s="7" t="str">
        <f t="shared" si="191"/>
        <v/>
      </c>
      <c r="DD307" s="7" t="str">
        <f t="shared" si="191"/>
        <v/>
      </c>
      <c r="DE307" s="7" t="str">
        <f t="shared" si="191"/>
        <v/>
      </c>
      <c r="DF307" s="7" t="str">
        <f t="shared" si="191"/>
        <v/>
      </c>
      <c r="DG307" s="7" t="str">
        <f t="shared" si="191"/>
        <v/>
      </c>
      <c r="DH307" s="7" t="str">
        <f t="shared" si="191"/>
        <v/>
      </c>
      <c r="DI307" s="7" t="str">
        <f t="shared" si="191"/>
        <v/>
      </c>
      <c r="DJ307" s="7" t="str">
        <f t="shared" si="191"/>
        <v/>
      </c>
      <c r="DK307" s="7" t="str">
        <f t="shared" si="191"/>
        <v/>
      </c>
      <c r="DL307" s="7" t="str">
        <f t="shared" si="191"/>
        <v/>
      </c>
      <c r="DM307" s="7" t="str">
        <f t="shared" si="191"/>
        <v/>
      </c>
      <c r="DN307" s="7" t="str">
        <f t="shared" si="191"/>
        <v/>
      </c>
      <c r="DO307" s="7" t="str">
        <f t="shared" si="191"/>
        <v/>
      </c>
      <c r="DP307" s="7" t="str">
        <f t="shared" si="190"/>
        <v/>
      </c>
      <c r="DQ307" s="7" t="str">
        <f t="shared" si="190"/>
        <v/>
      </c>
      <c r="DR307" s="7" t="str">
        <f t="shared" si="190"/>
        <v/>
      </c>
      <c r="DS307" s="7" t="str">
        <f t="shared" si="190"/>
        <v/>
      </c>
      <c r="DT307" s="7" t="str">
        <f t="shared" si="190"/>
        <v/>
      </c>
      <c r="DU307" s="7" t="str">
        <f t="shared" si="190"/>
        <v/>
      </c>
      <c r="DV307" s="7" t="str">
        <f t="shared" si="190"/>
        <v/>
      </c>
      <c r="DW307" s="7" t="str">
        <f t="shared" si="190"/>
        <v/>
      </c>
    </row>
    <row r="308" spans="1:127" x14ac:dyDescent="0.35">
      <c r="A308" s="84" t="s">
        <v>284</v>
      </c>
      <c r="B308" s="84" t="s">
        <v>14</v>
      </c>
      <c r="C308" s="84" t="s">
        <v>3</v>
      </c>
      <c r="D308" s="84">
        <v>1.200868</v>
      </c>
      <c r="E308" s="82">
        <f>VLOOKUP(C308,'Literature Lookup Tables'!$A$2:$D$21,4,0)</f>
        <v>0</v>
      </c>
      <c r="F308" s="82">
        <f>VLOOKUP(C308,'Literature Lookup Tables'!$A$2:$D$21,3,0)</f>
        <v>0.2</v>
      </c>
      <c r="G308" s="64">
        <f>(VLOOKUP(C308,'Literature Lookup Tables'!$A$2:$L$21,2))*D308</f>
        <v>0.24017360000000001</v>
      </c>
      <c r="H308" s="64">
        <f t="shared" si="168"/>
        <v>0.24017360000000001</v>
      </c>
      <c r="I308" s="64">
        <f t="shared" si="169"/>
        <v>0</v>
      </c>
      <c r="J308" s="106">
        <f>VLOOKUP(C308,'Literature Lookup Tables'!$A$2:$L$21,MATCH(B308,listHYDROGROUPS,0))</f>
        <v>74</v>
      </c>
      <c r="K308" s="7" t="str">
        <f t="shared" si="177"/>
        <v/>
      </c>
      <c r="L308" s="7" t="str">
        <f t="shared" si="177"/>
        <v/>
      </c>
      <c r="M308" s="7" t="str">
        <f t="shared" si="177"/>
        <v/>
      </c>
      <c r="N308" s="7" t="str">
        <f t="shared" si="177"/>
        <v/>
      </c>
      <c r="O308" s="7" t="str">
        <f t="shared" si="177"/>
        <v/>
      </c>
      <c r="P308" s="7" t="str">
        <f t="shared" si="177"/>
        <v/>
      </c>
      <c r="Q308" s="7" t="str">
        <f t="shared" si="177"/>
        <v/>
      </c>
      <c r="R308" s="7" t="str">
        <f t="shared" si="177"/>
        <v/>
      </c>
      <c r="S308" s="7" t="str">
        <f t="shared" si="177"/>
        <v/>
      </c>
      <c r="T308" s="7" t="str">
        <f t="shared" si="177"/>
        <v/>
      </c>
      <c r="U308" s="7" t="str">
        <f t="shared" si="177"/>
        <v/>
      </c>
      <c r="V308" s="7" t="str">
        <f t="shared" si="177"/>
        <v/>
      </c>
      <c r="W308" s="7" t="str">
        <f t="shared" si="177"/>
        <v/>
      </c>
      <c r="X308" s="7" t="str">
        <f t="shared" si="177"/>
        <v/>
      </c>
      <c r="Y308" s="7" t="str">
        <f t="shared" si="177"/>
        <v/>
      </c>
      <c r="Z308" s="7" t="str">
        <f t="shared" si="189"/>
        <v/>
      </c>
      <c r="AA308" s="7" t="str">
        <f t="shared" si="188"/>
        <v/>
      </c>
      <c r="AB308" s="7" t="str">
        <f t="shared" si="188"/>
        <v/>
      </c>
      <c r="AC308" s="7" t="str">
        <f t="shared" si="188"/>
        <v/>
      </c>
      <c r="AD308" s="7" t="str">
        <f t="shared" si="188"/>
        <v/>
      </c>
      <c r="AE308" s="7" t="str">
        <f t="shared" si="188"/>
        <v/>
      </c>
      <c r="AF308" s="7" t="str">
        <f t="shared" si="188"/>
        <v/>
      </c>
      <c r="AG308" s="7" t="str">
        <f t="shared" si="188"/>
        <v/>
      </c>
      <c r="AH308" s="7" t="str">
        <f t="shared" si="188"/>
        <v/>
      </c>
      <c r="AI308" s="7" t="str">
        <f t="shared" si="188"/>
        <v/>
      </c>
      <c r="AJ308" s="7" t="str">
        <f t="shared" si="188"/>
        <v/>
      </c>
      <c r="AK308" s="7" t="str">
        <f t="shared" si="188"/>
        <v/>
      </c>
      <c r="AL308" s="7" t="str">
        <f t="shared" si="188"/>
        <v/>
      </c>
      <c r="AM308" s="7" t="str">
        <f t="shared" si="188"/>
        <v/>
      </c>
      <c r="AN308" s="7" t="str">
        <f t="shared" si="188"/>
        <v/>
      </c>
      <c r="AO308" s="7" t="str">
        <f t="shared" si="188"/>
        <v/>
      </c>
      <c r="AP308" s="7" t="str">
        <f t="shared" si="187"/>
        <v/>
      </c>
      <c r="AQ308" s="7" t="str">
        <f t="shared" si="187"/>
        <v/>
      </c>
      <c r="AR308" s="7" t="str">
        <f t="shared" si="187"/>
        <v/>
      </c>
      <c r="AS308" s="7" t="str">
        <f t="shared" si="187"/>
        <v/>
      </c>
      <c r="AT308" s="7" t="str">
        <f t="shared" si="187"/>
        <v/>
      </c>
      <c r="AU308" s="7" t="str">
        <f t="shared" si="187"/>
        <v/>
      </c>
      <c r="AV308" s="7" t="str">
        <f t="shared" si="187"/>
        <v/>
      </c>
      <c r="AW308" s="7" t="str">
        <f t="shared" si="187"/>
        <v/>
      </c>
      <c r="AX308" s="7" t="str">
        <f t="shared" si="187"/>
        <v/>
      </c>
      <c r="AY308" s="7" t="str">
        <f t="shared" si="187"/>
        <v/>
      </c>
      <c r="AZ308" s="7" t="str">
        <f t="shared" si="187"/>
        <v/>
      </c>
      <c r="BA308" s="7" t="str">
        <f t="shared" si="187"/>
        <v/>
      </c>
      <c r="BB308" s="7" t="str">
        <f t="shared" si="187"/>
        <v/>
      </c>
      <c r="BC308" s="7" t="str">
        <f t="shared" si="187"/>
        <v/>
      </c>
      <c r="BD308" s="7" t="str">
        <f t="shared" si="187"/>
        <v/>
      </c>
      <c r="BE308" s="7" t="str">
        <f t="shared" si="187"/>
        <v/>
      </c>
      <c r="BF308" s="7" t="str">
        <f t="shared" si="186"/>
        <v/>
      </c>
      <c r="BG308" s="7" t="str">
        <f t="shared" si="186"/>
        <v/>
      </c>
      <c r="BH308" s="7" t="str">
        <f t="shared" si="186"/>
        <v/>
      </c>
      <c r="BI308" s="7" t="str">
        <f t="shared" si="186"/>
        <v/>
      </c>
      <c r="BJ308" s="7" t="str">
        <f t="shared" si="186"/>
        <v/>
      </c>
      <c r="BK308" s="7" t="str">
        <f t="shared" si="186"/>
        <v/>
      </c>
      <c r="BL308" s="7" t="str">
        <f t="shared" si="186"/>
        <v/>
      </c>
      <c r="BM308" s="7" t="str">
        <f t="shared" si="186"/>
        <v/>
      </c>
      <c r="BN308" s="7" t="str">
        <f t="shared" si="186"/>
        <v/>
      </c>
      <c r="BO308" s="7" t="str">
        <f t="shared" si="186"/>
        <v/>
      </c>
      <c r="BP308" s="7" t="str">
        <f t="shared" si="186"/>
        <v/>
      </c>
      <c r="BQ308" s="7" t="str">
        <f t="shared" si="186"/>
        <v/>
      </c>
      <c r="BR308" s="7" t="str">
        <f t="shared" si="186"/>
        <v/>
      </c>
      <c r="BS308" s="7" t="str">
        <f t="shared" si="186"/>
        <v/>
      </c>
      <c r="BT308" s="7" t="str">
        <f t="shared" si="186"/>
        <v/>
      </c>
      <c r="BU308" s="7" t="str">
        <f t="shared" si="193"/>
        <v/>
      </c>
      <c r="BV308" s="7" t="str">
        <f t="shared" si="193"/>
        <v/>
      </c>
      <c r="BW308" s="7" t="str">
        <f t="shared" si="193"/>
        <v/>
      </c>
      <c r="BX308" s="7" t="str">
        <f t="shared" si="193"/>
        <v/>
      </c>
      <c r="BY308" s="7" t="str">
        <f t="shared" si="193"/>
        <v/>
      </c>
      <c r="BZ308" s="7" t="str">
        <f t="shared" si="193"/>
        <v/>
      </c>
      <c r="CA308" s="7" t="str">
        <f t="shared" si="193"/>
        <v/>
      </c>
      <c r="CB308" s="7" t="str">
        <f t="shared" si="193"/>
        <v/>
      </c>
      <c r="CC308" s="7" t="str">
        <f t="shared" si="193"/>
        <v/>
      </c>
      <c r="CD308" s="7" t="str">
        <f t="shared" si="193"/>
        <v/>
      </c>
      <c r="CE308" s="7" t="str">
        <f t="shared" si="193"/>
        <v/>
      </c>
      <c r="CF308" s="7" t="str">
        <f t="shared" si="193"/>
        <v/>
      </c>
      <c r="CG308" s="7" t="str">
        <f t="shared" si="193"/>
        <v/>
      </c>
      <c r="CH308" s="7" t="str">
        <f t="shared" si="193"/>
        <v/>
      </c>
      <c r="CI308" s="7" t="str">
        <f t="shared" si="193"/>
        <v/>
      </c>
      <c r="CJ308" s="7" t="str">
        <f t="shared" si="193"/>
        <v/>
      </c>
      <c r="CK308" s="7" t="str">
        <f t="shared" si="192"/>
        <v/>
      </c>
      <c r="CL308" s="7" t="str">
        <f t="shared" si="192"/>
        <v/>
      </c>
      <c r="CM308" s="7" t="str">
        <f t="shared" si="192"/>
        <v/>
      </c>
      <c r="CN308" s="7" t="str">
        <f t="shared" si="192"/>
        <v/>
      </c>
      <c r="CO308" s="7" t="str">
        <f t="shared" si="192"/>
        <v/>
      </c>
      <c r="CP308" s="7" t="str">
        <f t="shared" si="192"/>
        <v/>
      </c>
      <c r="CQ308" s="7" t="str">
        <f t="shared" si="192"/>
        <v/>
      </c>
      <c r="CR308" s="7" t="str">
        <f t="shared" si="192"/>
        <v/>
      </c>
      <c r="CS308" s="7" t="str">
        <f t="shared" si="192"/>
        <v/>
      </c>
      <c r="CT308" s="7" t="str">
        <f t="shared" si="192"/>
        <v/>
      </c>
      <c r="CU308" s="7" t="str">
        <f t="shared" si="192"/>
        <v/>
      </c>
      <c r="CV308" s="7" t="str">
        <f t="shared" si="192"/>
        <v/>
      </c>
      <c r="CW308" s="7" t="str">
        <f t="shared" si="192"/>
        <v/>
      </c>
      <c r="CX308" s="7" t="str">
        <f t="shared" si="192"/>
        <v/>
      </c>
      <c r="CY308" s="7" t="str">
        <f t="shared" si="192"/>
        <v/>
      </c>
      <c r="CZ308" s="7" t="str">
        <f t="shared" si="191"/>
        <v/>
      </c>
      <c r="DA308" s="7" t="str">
        <f t="shared" si="191"/>
        <v/>
      </c>
      <c r="DB308" s="7" t="str">
        <f t="shared" si="191"/>
        <v/>
      </c>
      <c r="DC308" s="7" t="str">
        <f t="shared" si="191"/>
        <v/>
      </c>
      <c r="DD308" s="7" t="str">
        <f t="shared" si="191"/>
        <v/>
      </c>
      <c r="DE308" s="7" t="str">
        <f t="shared" si="191"/>
        <v/>
      </c>
      <c r="DF308" s="7" t="str">
        <f t="shared" si="191"/>
        <v/>
      </c>
      <c r="DG308" s="7" t="str">
        <f t="shared" si="191"/>
        <v/>
      </c>
      <c r="DH308" s="7" t="str">
        <f t="shared" si="191"/>
        <v/>
      </c>
      <c r="DI308" s="7" t="str">
        <f t="shared" si="191"/>
        <v/>
      </c>
      <c r="DJ308" s="7" t="str">
        <f t="shared" si="191"/>
        <v/>
      </c>
      <c r="DK308" s="7" t="str">
        <f t="shared" si="191"/>
        <v/>
      </c>
      <c r="DL308" s="7" t="str">
        <f t="shared" si="191"/>
        <v/>
      </c>
      <c r="DM308" s="7" t="str">
        <f t="shared" si="191"/>
        <v/>
      </c>
      <c r="DN308" s="7" t="str">
        <f t="shared" si="191"/>
        <v/>
      </c>
      <c r="DO308" s="7" t="str">
        <f t="shared" si="191"/>
        <v/>
      </c>
      <c r="DP308" s="7" t="str">
        <f t="shared" si="190"/>
        <v/>
      </c>
      <c r="DQ308" s="7" t="str">
        <f t="shared" si="190"/>
        <v/>
      </c>
      <c r="DR308" s="7" t="str">
        <f t="shared" si="190"/>
        <v/>
      </c>
      <c r="DS308" s="7" t="str">
        <f t="shared" si="190"/>
        <v/>
      </c>
      <c r="DT308" s="7" t="str">
        <f t="shared" si="190"/>
        <v/>
      </c>
      <c r="DU308" s="7" t="str">
        <f t="shared" si="190"/>
        <v/>
      </c>
      <c r="DV308" s="7" t="str">
        <f t="shared" si="190"/>
        <v/>
      </c>
      <c r="DW308" s="7" t="str">
        <f t="shared" si="190"/>
        <v/>
      </c>
    </row>
    <row r="309" spans="1:127" x14ac:dyDescent="0.35">
      <c r="A309" s="84" t="s">
        <v>284</v>
      </c>
      <c r="B309" s="84" t="s">
        <v>14</v>
      </c>
      <c r="C309" s="84" t="s">
        <v>10</v>
      </c>
      <c r="D309" s="84">
        <v>0.44617400000000002</v>
      </c>
      <c r="E309" s="82">
        <f>VLOOKUP(C309,'Literature Lookup Tables'!$A$2:$D$21,4,0)</f>
        <v>0.03</v>
      </c>
      <c r="F309" s="82">
        <f>VLOOKUP(C309,'Literature Lookup Tables'!$A$2:$D$21,3,0)</f>
        <v>0</v>
      </c>
      <c r="G309" s="64">
        <f>(VLOOKUP(C309,'Literature Lookup Tables'!$A$2:$L$21,2))*D309</f>
        <v>1.338522E-2</v>
      </c>
      <c r="H309" s="64">
        <f t="shared" si="168"/>
        <v>0</v>
      </c>
      <c r="I309" s="64">
        <f t="shared" si="169"/>
        <v>1.338522E-2</v>
      </c>
      <c r="J309" s="106">
        <f>VLOOKUP(C309,'Literature Lookup Tables'!$A$2:$L$21,MATCH(B309,listHYDROGROUPS,0))</f>
        <v>74</v>
      </c>
      <c r="K309" s="7" t="str">
        <f t="shared" si="177"/>
        <v/>
      </c>
      <c r="L309" s="7" t="str">
        <f t="shared" si="177"/>
        <v/>
      </c>
      <c r="M309" s="7" t="str">
        <f t="shared" si="177"/>
        <v/>
      </c>
      <c r="N309" s="7" t="str">
        <f t="shared" si="177"/>
        <v/>
      </c>
      <c r="O309" s="7" t="str">
        <f t="shared" si="177"/>
        <v/>
      </c>
      <c r="P309" s="7" t="str">
        <f t="shared" si="177"/>
        <v/>
      </c>
      <c r="Q309" s="7" t="str">
        <f t="shared" si="177"/>
        <v/>
      </c>
      <c r="R309" s="7" t="str">
        <f t="shared" si="177"/>
        <v/>
      </c>
      <c r="S309" s="7" t="str">
        <f t="shared" si="177"/>
        <v/>
      </c>
      <c r="T309" s="7" t="str">
        <f t="shared" si="177"/>
        <v/>
      </c>
      <c r="U309" s="7" t="str">
        <f t="shared" si="177"/>
        <v/>
      </c>
      <c r="V309" s="7" t="str">
        <f t="shared" si="177"/>
        <v/>
      </c>
      <c r="W309" s="7" t="str">
        <f t="shared" ref="K309:Y339" si="195">IF($A309=W$11,$J309*$D309,"")</f>
        <v/>
      </c>
      <c r="X309" s="7" t="str">
        <f t="shared" si="195"/>
        <v/>
      </c>
      <c r="Y309" s="7" t="str">
        <f t="shared" si="195"/>
        <v/>
      </c>
      <c r="Z309" s="7" t="str">
        <f t="shared" si="189"/>
        <v/>
      </c>
      <c r="AA309" s="7" t="str">
        <f t="shared" si="188"/>
        <v/>
      </c>
      <c r="AB309" s="7" t="str">
        <f t="shared" si="188"/>
        <v/>
      </c>
      <c r="AC309" s="7" t="str">
        <f t="shared" si="188"/>
        <v/>
      </c>
      <c r="AD309" s="7" t="str">
        <f t="shared" si="188"/>
        <v/>
      </c>
      <c r="AE309" s="7" t="str">
        <f t="shared" si="188"/>
        <v/>
      </c>
      <c r="AF309" s="7" t="str">
        <f t="shared" si="188"/>
        <v/>
      </c>
      <c r="AG309" s="7" t="str">
        <f t="shared" si="188"/>
        <v/>
      </c>
      <c r="AH309" s="7" t="str">
        <f t="shared" si="188"/>
        <v/>
      </c>
      <c r="AI309" s="7" t="str">
        <f t="shared" si="188"/>
        <v/>
      </c>
      <c r="AJ309" s="7" t="str">
        <f t="shared" si="188"/>
        <v/>
      </c>
      <c r="AK309" s="7" t="str">
        <f t="shared" si="188"/>
        <v/>
      </c>
      <c r="AL309" s="7" t="str">
        <f t="shared" si="188"/>
        <v/>
      </c>
      <c r="AM309" s="7" t="str">
        <f t="shared" si="188"/>
        <v/>
      </c>
      <c r="AN309" s="7" t="str">
        <f t="shared" si="188"/>
        <v/>
      </c>
      <c r="AO309" s="7" t="str">
        <f t="shared" si="188"/>
        <v/>
      </c>
      <c r="AP309" s="7" t="str">
        <f t="shared" si="187"/>
        <v/>
      </c>
      <c r="AQ309" s="7" t="str">
        <f t="shared" si="187"/>
        <v/>
      </c>
      <c r="AR309" s="7" t="str">
        <f t="shared" si="187"/>
        <v/>
      </c>
      <c r="AS309" s="7" t="str">
        <f t="shared" si="187"/>
        <v/>
      </c>
      <c r="AT309" s="7" t="str">
        <f t="shared" si="187"/>
        <v/>
      </c>
      <c r="AU309" s="7" t="str">
        <f t="shared" si="187"/>
        <v/>
      </c>
      <c r="AV309" s="7" t="str">
        <f t="shared" si="187"/>
        <v/>
      </c>
      <c r="AW309" s="7" t="str">
        <f t="shared" si="187"/>
        <v/>
      </c>
      <c r="AX309" s="7" t="str">
        <f t="shared" si="187"/>
        <v/>
      </c>
      <c r="AY309" s="7" t="str">
        <f t="shared" si="187"/>
        <v/>
      </c>
      <c r="AZ309" s="7" t="str">
        <f t="shared" si="187"/>
        <v/>
      </c>
      <c r="BA309" s="7" t="str">
        <f t="shared" si="187"/>
        <v/>
      </c>
      <c r="BB309" s="7" t="str">
        <f t="shared" si="187"/>
        <v/>
      </c>
      <c r="BC309" s="7" t="str">
        <f t="shared" si="187"/>
        <v/>
      </c>
      <c r="BD309" s="7" t="str">
        <f t="shared" si="187"/>
        <v/>
      </c>
      <c r="BE309" s="7" t="str">
        <f t="shared" si="187"/>
        <v/>
      </c>
      <c r="BF309" s="7" t="str">
        <f t="shared" si="186"/>
        <v/>
      </c>
      <c r="BG309" s="7" t="str">
        <f t="shared" si="186"/>
        <v/>
      </c>
      <c r="BH309" s="7" t="str">
        <f t="shared" si="186"/>
        <v/>
      </c>
      <c r="BI309" s="7" t="str">
        <f t="shared" si="186"/>
        <v/>
      </c>
      <c r="BJ309" s="7" t="str">
        <f t="shared" si="186"/>
        <v/>
      </c>
      <c r="BK309" s="7" t="str">
        <f t="shared" si="186"/>
        <v/>
      </c>
      <c r="BL309" s="7" t="str">
        <f t="shared" si="186"/>
        <v/>
      </c>
      <c r="BM309" s="7" t="str">
        <f t="shared" si="186"/>
        <v/>
      </c>
      <c r="BN309" s="7" t="str">
        <f t="shared" si="186"/>
        <v/>
      </c>
      <c r="BO309" s="7" t="str">
        <f t="shared" si="186"/>
        <v/>
      </c>
      <c r="BP309" s="7" t="str">
        <f t="shared" si="186"/>
        <v/>
      </c>
      <c r="BQ309" s="7" t="str">
        <f t="shared" si="186"/>
        <v/>
      </c>
      <c r="BR309" s="7" t="str">
        <f t="shared" si="186"/>
        <v/>
      </c>
      <c r="BS309" s="7" t="str">
        <f t="shared" si="186"/>
        <v/>
      </c>
      <c r="BT309" s="7" t="str">
        <f t="shared" si="186"/>
        <v/>
      </c>
      <c r="BU309" s="7" t="str">
        <f t="shared" si="193"/>
        <v/>
      </c>
      <c r="BV309" s="7" t="str">
        <f t="shared" si="193"/>
        <v/>
      </c>
      <c r="BW309" s="7" t="str">
        <f t="shared" si="193"/>
        <v/>
      </c>
      <c r="BX309" s="7" t="str">
        <f t="shared" si="193"/>
        <v/>
      </c>
      <c r="BY309" s="7" t="str">
        <f t="shared" si="193"/>
        <v/>
      </c>
      <c r="BZ309" s="7" t="str">
        <f t="shared" si="193"/>
        <v/>
      </c>
      <c r="CA309" s="7" t="str">
        <f t="shared" si="193"/>
        <v/>
      </c>
      <c r="CB309" s="7" t="str">
        <f t="shared" si="193"/>
        <v/>
      </c>
      <c r="CC309" s="7" t="str">
        <f t="shared" si="193"/>
        <v/>
      </c>
      <c r="CD309" s="7" t="str">
        <f t="shared" si="193"/>
        <v/>
      </c>
      <c r="CE309" s="7" t="str">
        <f t="shared" si="193"/>
        <v/>
      </c>
      <c r="CF309" s="7" t="str">
        <f t="shared" si="193"/>
        <v/>
      </c>
      <c r="CG309" s="7" t="str">
        <f t="shared" si="193"/>
        <v/>
      </c>
      <c r="CH309" s="7" t="str">
        <f t="shared" si="193"/>
        <v/>
      </c>
      <c r="CI309" s="7" t="str">
        <f t="shared" si="193"/>
        <v/>
      </c>
      <c r="CJ309" s="7" t="str">
        <f t="shared" si="193"/>
        <v/>
      </c>
      <c r="CK309" s="7" t="str">
        <f t="shared" si="192"/>
        <v/>
      </c>
      <c r="CL309" s="7" t="str">
        <f t="shared" si="192"/>
        <v/>
      </c>
      <c r="CM309" s="7" t="str">
        <f t="shared" si="192"/>
        <v/>
      </c>
      <c r="CN309" s="7" t="str">
        <f t="shared" si="192"/>
        <v/>
      </c>
      <c r="CO309" s="7" t="str">
        <f t="shared" si="192"/>
        <v/>
      </c>
      <c r="CP309" s="7" t="str">
        <f t="shared" si="192"/>
        <v/>
      </c>
      <c r="CQ309" s="7" t="str">
        <f t="shared" si="192"/>
        <v/>
      </c>
      <c r="CR309" s="7" t="str">
        <f t="shared" si="192"/>
        <v/>
      </c>
      <c r="CS309" s="7" t="str">
        <f t="shared" si="192"/>
        <v/>
      </c>
      <c r="CT309" s="7" t="str">
        <f t="shared" si="192"/>
        <v/>
      </c>
      <c r="CU309" s="7" t="str">
        <f t="shared" si="192"/>
        <v/>
      </c>
      <c r="CV309" s="7" t="str">
        <f t="shared" si="192"/>
        <v/>
      </c>
      <c r="CW309" s="7" t="str">
        <f t="shared" si="192"/>
        <v/>
      </c>
      <c r="CX309" s="7" t="str">
        <f t="shared" si="192"/>
        <v/>
      </c>
      <c r="CY309" s="7" t="str">
        <f t="shared" si="192"/>
        <v/>
      </c>
      <c r="CZ309" s="7" t="str">
        <f t="shared" si="191"/>
        <v/>
      </c>
      <c r="DA309" s="7" t="str">
        <f t="shared" si="191"/>
        <v/>
      </c>
      <c r="DB309" s="7" t="str">
        <f t="shared" si="191"/>
        <v/>
      </c>
      <c r="DC309" s="7" t="str">
        <f t="shared" si="191"/>
        <v/>
      </c>
      <c r="DD309" s="7" t="str">
        <f t="shared" si="191"/>
        <v/>
      </c>
      <c r="DE309" s="7" t="str">
        <f t="shared" si="191"/>
        <v/>
      </c>
      <c r="DF309" s="7" t="str">
        <f t="shared" si="191"/>
        <v/>
      </c>
      <c r="DG309" s="7" t="str">
        <f t="shared" si="191"/>
        <v/>
      </c>
      <c r="DH309" s="7" t="str">
        <f t="shared" si="191"/>
        <v/>
      </c>
      <c r="DI309" s="7" t="str">
        <f t="shared" si="191"/>
        <v/>
      </c>
      <c r="DJ309" s="7" t="str">
        <f t="shared" si="191"/>
        <v/>
      </c>
      <c r="DK309" s="7" t="str">
        <f t="shared" si="191"/>
        <v/>
      </c>
      <c r="DL309" s="7" t="str">
        <f t="shared" si="191"/>
        <v/>
      </c>
      <c r="DM309" s="7" t="str">
        <f t="shared" si="191"/>
        <v/>
      </c>
      <c r="DN309" s="7" t="str">
        <f t="shared" si="191"/>
        <v/>
      </c>
      <c r="DO309" s="7" t="str">
        <f t="shared" si="191"/>
        <v/>
      </c>
      <c r="DP309" s="7" t="str">
        <f t="shared" si="190"/>
        <v/>
      </c>
      <c r="DQ309" s="7" t="str">
        <f t="shared" si="190"/>
        <v/>
      </c>
      <c r="DR309" s="7" t="str">
        <f t="shared" si="190"/>
        <v/>
      </c>
      <c r="DS309" s="7" t="str">
        <f t="shared" si="190"/>
        <v/>
      </c>
      <c r="DT309" s="7" t="str">
        <f t="shared" si="190"/>
        <v/>
      </c>
      <c r="DU309" s="7" t="str">
        <f t="shared" si="190"/>
        <v/>
      </c>
      <c r="DV309" s="7" t="str">
        <f t="shared" si="190"/>
        <v/>
      </c>
      <c r="DW309" s="7" t="str">
        <f t="shared" si="190"/>
        <v/>
      </c>
    </row>
    <row r="310" spans="1:127" x14ac:dyDescent="0.35">
      <c r="A310" s="84" t="s">
        <v>268</v>
      </c>
      <c r="B310" s="84" t="s">
        <v>14</v>
      </c>
      <c r="C310" s="84" t="s">
        <v>3</v>
      </c>
      <c r="D310" s="84">
        <v>0.93646399999999996</v>
      </c>
      <c r="E310" s="82">
        <f>VLOOKUP(C310,'Literature Lookup Tables'!$A$2:$D$21,4,0)</f>
        <v>0</v>
      </c>
      <c r="F310" s="82">
        <f>VLOOKUP(C310,'Literature Lookup Tables'!$A$2:$D$21,3,0)</f>
        <v>0.2</v>
      </c>
      <c r="G310" s="64">
        <f>(VLOOKUP(C310,'Literature Lookup Tables'!$A$2:$L$21,2))*D310</f>
        <v>0.18729280000000001</v>
      </c>
      <c r="H310" s="64">
        <f t="shared" si="168"/>
        <v>0.18729280000000001</v>
      </c>
      <c r="I310" s="64">
        <f t="shared" si="169"/>
        <v>0</v>
      </c>
      <c r="J310" s="106">
        <f>VLOOKUP(C310,'Literature Lookup Tables'!$A$2:$L$21,MATCH(B310,listHYDROGROUPS,0))</f>
        <v>74</v>
      </c>
      <c r="K310" s="7" t="str">
        <f t="shared" ref="K310:Y343" si="196">IF($A310=K$11,$J310*$D310,"")</f>
        <v/>
      </c>
      <c r="L310" s="7" t="str">
        <f t="shared" si="196"/>
        <v/>
      </c>
      <c r="M310" s="7" t="str">
        <f t="shared" si="196"/>
        <v/>
      </c>
      <c r="N310" s="7" t="str">
        <f t="shared" si="196"/>
        <v/>
      </c>
      <c r="O310" s="7" t="str">
        <f t="shared" si="196"/>
        <v/>
      </c>
      <c r="P310" s="7" t="str">
        <f t="shared" si="196"/>
        <v/>
      </c>
      <c r="Q310" s="7" t="str">
        <f t="shared" si="196"/>
        <v/>
      </c>
      <c r="R310" s="7" t="str">
        <f t="shared" si="196"/>
        <v/>
      </c>
      <c r="S310" s="7" t="str">
        <f t="shared" si="196"/>
        <v/>
      </c>
      <c r="T310" s="7" t="str">
        <f t="shared" si="196"/>
        <v/>
      </c>
      <c r="U310" s="7" t="str">
        <f t="shared" si="196"/>
        <v/>
      </c>
      <c r="V310" s="7" t="str">
        <f t="shared" si="196"/>
        <v/>
      </c>
      <c r="W310" s="7" t="str">
        <f t="shared" si="196"/>
        <v/>
      </c>
      <c r="X310" s="7" t="str">
        <f t="shared" si="196"/>
        <v/>
      </c>
      <c r="Y310" s="7" t="str">
        <f t="shared" si="196"/>
        <v/>
      </c>
      <c r="Z310" s="7" t="str">
        <f t="shared" si="189"/>
        <v/>
      </c>
      <c r="AA310" s="7" t="str">
        <f t="shared" si="188"/>
        <v/>
      </c>
      <c r="AB310" s="7" t="str">
        <f t="shared" si="188"/>
        <v/>
      </c>
      <c r="AC310" s="7" t="str">
        <f t="shared" si="188"/>
        <v/>
      </c>
      <c r="AD310" s="7" t="str">
        <f t="shared" si="188"/>
        <v/>
      </c>
      <c r="AE310" s="7" t="str">
        <f t="shared" si="188"/>
        <v/>
      </c>
      <c r="AF310" s="7" t="str">
        <f t="shared" si="188"/>
        <v/>
      </c>
      <c r="AG310" s="7" t="str">
        <f t="shared" si="188"/>
        <v/>
      </c>
      <c r="AH310" s="7" t="str">
        <f t="shared" si="188"/>
        <v/>
      </c>
      <c r="AI310" s="7" t="str">
        <f t="shared" si="188"/>
        <v/>
      </c>
      <c r="AJ310" s="7" t="str">
        <f t="shared" si="188"/>
        <v/>
      </c>
      <c r="AK310" s="7" t="str">
        <f t="shared" si="188"/>
        <v/>
      </c>
      <c r="AL310" s="7" t="str">
        <f t="shared" si="188"/>
        <v/>
      </c>
      <c r="AM310" s="7" t="str">
        <f t="shared" si="188"/>
        <v/>
      </c>
      <c r="AN310" s="7" t="str">
        <f t="shared" si="188"/>
        <v/>
      </c>
      <c r="AO310" s="7" t="str">
        <f t="shared" si="188"/>
        <v/>
      </c>
      <c r="AP310" s="7" t="str">
        <f t="shared" si="187"/>
        <v/>
      </c>
      <c r="AQ310" s="7" t="str">
        <f t="shared" si="187"/>
        <v/>
      </c>
      <c r="AR310" s="7" t="str">
        <f t="shared" si="187"/>
        <v/>
      </c>
      <c r="AS310" s="7" t="str">
        <f t="shared" si="187"/>
        <v/>
      </c>
      <c r="AT310" s="7" t="str">
        <f t="shared" si="187"/>
        <v/>
      </c>
      <c r="AU310" s="7" t="str">
        <f t="shared" si="187"/>
        <v/>
      </c>
      <c r="AV310" s="7" t="str">
        <f t="shared" si="187"/>
        <v/>
      </c>
      <c r="AW310" s="7" t="str">
        <f t="shared" si="187"/>
        <v/>
      </c>
      <c r="AX310" s="7" t="str">
        <f t="shared" si="187"/>
        <v/>
      </c>
      <c r="AY310" s="7" t="str">
        <f t="shared" si="187"/>
        <v/>
      </c>
      <c r="AZ310" s="7" t="str">
        <f t="shared" si="187"/>
        <v/>
      </c>
      <c r="BA310" s="7" t="str">
        <f t="shared" si="187"/>
        <v/>
      </c>
      <c r="BB310" s="7" t="str">
        <f t="shared" si="187"/>
        <v/>
      </c>
      <c r="BC310" s="7" t="str">
        <f t="shared" si="187"/>
        <v/>
      </c>
      <c r="BD310" s="7" t="str">
        <f t="shared" si="187"/>
        <v/>
      </c>
      <c r="BE310" s="7" t="str">
        <f t="shared" si="187"/>
        <v/>
      </c>
      <c r="BF310" s="7" t="str">
        <f t="shared" si="186"/>
        <v/>
      </c>
      <c r="BG310" s="7" t="str">
        <f t="shared" si="186"/>
        <v/>
      </c>
      <c r="BH310" s="7" t="str">
        <f t="shared" si="186"/>
        <v/>
      </c>
      <c r="BI310" s="7" t="str">
        <f t="shared" si="186"/>
        <v/>
      </c>
      <c r="BJ310" s="7" t="str">
        <f t="shared" si="186"/>
        <v/>
      </c>
      <c r="BK310" s="7" t="str">
        <f t="shared" si="186"/>
        <v/>
      </c>
      <c r="BL310" s="7" t="str">
        <f t="shared" si="186"/>
        <v/>
      </c>
      <c r="BM310" s="7" t="str">
        <f t="shared" si="186"/>
        <v/>
      </c>
      <c r="BN310" s="7" t="str">
        <f t="shared" si="186"/>
        <v/>
      </c>
      <c r="BO310" s="7" t="str">
        <f t="shared" si="186"/>
        <v/>
      </c>
      <c r="BP310" s="7" t="str">
        <f t="shared" si="186"/>
        <v/>
      </c>
      <c r="BQ310" s="7" t="str">
        <f t="shared" si="186"/>
        <v/>
      </c>
      <c r="BR310" s="7" t="str">
        <f t="shared" si="186"/>
        <v/>
      </c>
      <c r="BS310" s="7" t="str">
        <f t="shared" si="186"/>
        <v/>
      </c>
      <c r="BT310" s="7" t="str">
        <f t="shared" si="186"/>
        <v/>
      </c>
      <c r="BU310" s="7" t="str">
        <f t="shared" si="193"/>
        <v/>
      </c>
      <c r="BV310" s="7" t="str">
        <f t="shared" si="193"/>
        <v/>
      </c>
      <c r="BW310" s="7" t="str">
        <f t="shared" si="193"/>
        <v/>
      </c>
      <c r="BX310" s="7" t="str">
        <f t="shared" si="193"/>
        <v/>
      </c>
      <c r="BY310" s="7" t="str">
        <f t="shared" si="193"/>
        <v/>
      </c>
      <c r="BZ310" s="7" t="str">
        <f t="shared" si="193"/>
        <v/>
      </c>
      <c r="CA310" s="7" t="str">
        <f t="shared" si="193"/>
        <v/>
      </c>
      <c r="CB310" s="7" t="str">
        <f t="shared" si="193"/>
        <v/>
      </c>
      <c r="CC310" s="7" t="str">
        <f t="shared" si="193"/>
        <v/>
      </c>
      <c r="CD310" s="7" t="str">
        <f t="shared" si="193"/>
        <v/>
      </c>
      <c r="CE310" s="7" t="str">
        <f t="shared" si="193"/>
        <v/>
      </c>
      <c r="CF310" s="7" t="str">
        <f t="shared" si="193"/>
        <v/>
      </c>
      <c r="CG310" s="7" t="str">
        <f t="shared" si="193"/>
        <v/>
      </c>
      <c r="CH310" s="7" t="str">
        <f t="shared" si="193"/>
        <v/>
      </c>
      <c r="CI310" s="7" t="str">
        <f t="shared" si="193"/>
        <v/>
      </c>
      <c r="CJ310" s="7" t="str">
        <f t="shared" si="193"/>
        <v/>
      </c>
      <c r="CK310" s="7" t="str">
        <f t="shared" si="192"/>
        <v/>
      </c>
      <c r="CL310" s="7" t="str">
        <f t="shared" si="192"/>
        <v/>
      </c>
      <c r="CM310" s="7" t="str">
        <f t="shared" si="192"/>
        <v/>
      </c>
      <c r="CN310" s="7" t="str">
        <f t="shared" si="192"/>
        <v/>
      </c>
      <c r="CO310" s="7" t="str">
        <f t="shared" si="192"/>
        <v/>
      </c>
      <c r="CP310" s="7" t="str">
        <f t="shared" si="192"/>
        <v/>
      </c>
      <c r="CQ310" s="7" t="str">
        <f t="shared" si="192"/>
        <v/>
      </c>
      <c r="CR310" s="7" t="str">
        <f t="shared" si="192"/>
        <v/>
      </c>
      <c r="CS310" s="7" t="str">
        <f t="shared" si="192"/>
        <v/>
      </c>
      <c r="CT310" s="7" t="str">
        <f t="shared" si="192"/>
        <v/>
      </c>
      <c r="CU310" s="7" t="str">
        <f t="shared" si="192"/>
        <v/>
      </c>
      <c r="CV310" s="7" t="str">
        <f t="shared" si="192"/>
        <v/>
      </c>
      <c r="CW310" s="7" t="str">
        <f t="shared" si="192"/>
        <v/>
      </c>
      <c r="CX310" s="7" t="str">
        <f t="shared" si="192"/>
        <v/>
      </c>
      <c r="CY310" s="7" t="str">
        <f t="shared" si="192"/>
        <v/>
      </c>
      <c r="CZ310" s="7" t="str">
        <f t="shared" si="191"/>
        <v/>
      </c>
      <c r="DA310" s="7" t="str">
        <f t="shared" si="191"/>
        <v/>
      </c>
      <c r="DB310" s="7" t="str">
        <f t="shared" si="191"/>
        <v/>
      </c>
      <c r="DC310" s="7" t="str">
        <f t="shared" si="191"/>
        <v/>
      </c>
      <c r="DD310" s="7" t="str">
        <f t="shared" si="191"/>
        <v/>
      </c>
      <c r="DE310" s="7" t="str">
        <f t="shared" si="191"/>
        <v/>
      </c>
      <c r="DF310" s="7" t="str">
        <f t="shared" si="191"/>
        <v/>
      </c>
      <c r="DG310" s="7" t="str">
        <f t="shared" si="191"/>
        <v/>
      </c>
      <c r="DH310" s="7" t="str">
        <f t="shared" si="191"/>
        <v/>
      </c>
      <c r="DI310" s="7" t="str">
        <f t="shared" si="191"/>
        <v/>
      </c>
      <c r="DJ310" s="7" t="str">
        <f t="shared" si="191"/>
        <v/>
      </c>
      <c r="DK310" s="7" t="str">
        <f t="shared" si="191"/>
        <v/>
      </c>
      <c r="DL310" s="7" t="str">
        <f t="shared" si="191"/>
        <v/>
      </c>
      <c r="DM310" s="7" t="str">
        <f t="shared" si="191"/>
        <v/>
      </c>
      <c r="DN310" s="7" t="str">
        <f t="shared" si="191"/>
        <v/>
      </c>
      <c r="DO310" s="7" t="str">
        <f t="shared" si="191"/>
        <v/>
      </c>
      <c r="DP310" s="7" t="str">
        <f t="shared" si="190"/>
        <v/>
      </c>
      <c r="DQ310" s="7" t="str">
        <f t="shared" si="190"/>
        <v/>
      </c>
      <c r="DR310" s="7" t="str">
        <f t="shared" si="190"/>
        <v/>
      </c>
      <c r="DS310" s="7" t="str">
        <f t="shared" si="190"/>
        <v/>
      </c>
      <c r="DT310" s="7" t="str">
        <f t="shared" si="190"/>
        <v/>
      </c>
      <c r="DU310" s="7" t="str">
        <f t="shared" si="190"/>
        <v/>
      </c>
      <c r="DV310" s="7" t="str">
        <f t="shared" si="190"/>
        <v/>
      </c>
      <c r="DW310" s="7" t="str">
        <f t="shared" si="190"/>
        <v/>
      </c>
    </row>
    <row r="311" spans="1:127" x14ac:dyDescent="0.35">
      <c r="A311" s="84" t="s">
        <v>284</v>
      </c>
      <c r="B311" s="84" t="s">
        <v>14</v>
      </c>
      <c r="C311" s="84" t="s">
        <v>3</v>
      </c>
      <c r="D311" s="84">
        <v>3.0838000000000001E-2</v>
      </c>
      <c r="E311" s="82">
        <f>VLOOKUP(C311,'Literature Lookup Tables'!$A$2:$D$21,4,0)</f>
        <v>0</v>
      </c>
      <c r="F311" s="82">
        <f>VLOOKUP(C311,'Literature Lookup Tables'!$A$2:$D$21,3,0)</f>
        <v>0.2</v>
      </c>
      <c r="G311" s="64">
        <f>(VLOOKUP(C311,'Literature Lookup Tables'!$A$2:$L$21,2))*D311</f>
        <v>6.1676000000000005E-3</v>
      </c>
      <c r="H311" s="64">
        <f t="shared" si="168"/>
        <v>6.1676000000000005E-3</v>
      </c>
      <c r="I311" s="64">
        <f t="shared" si="169"/>
        <v>0</v>
      </c>
      <c r="J311" s="106">
        <f>VLOOKUP(C311,'Literature Lookup Tables'!$A$2:$L$21,MATCH(B311,listHYDROGROUPS,0))</f>
        <v>74</v>
      </c>
      <c r="K311" s="7" t="str">
        <f t="shared" si="195"/>
        <v/>
      </c>
      <c r="L311" s="7" t="str">
        <f t="shared" si="195"/>
        <v/>
      </c>
      <c r="M311" s="7" t="str">
        <f t="shared" si="195"/>
        <v/>
      </c>
      <c r="N311" s="7" t="str">
        <f t="shared" si="195"/>
        <v/>
      </c>
      <c r="O311" s="7" t="str">
        <f t="shared" si="195"/>
        <v/>
      </c>
      <c r="P311" s="7" t="str">
        <f t="shared" si="195"/>
        <v/>
      </c>
      <c r="Q311" s="7" t="str">
        <f t="shared" si="195"/>
        <v/>
      </c>
      <c r="R311" s="7" t="str">
        <f t="shared" si="195"/>
        <v/>
      </c>
      <c r="S311" s="7" t="str">
        <f t="shared" si="195"/>
        <v/>
      </c>
      <c r="T311" s="7" t="str">
        <f t="shared" si="195"/>
        <v/>
      </c>
      <c r="U311" s="7" t="str">
        <f t="shared" si="195"/>
        <v/>
      </c>
      <c r="V311" s="7" t="str">
        <f t="shared" si="195"/>
        <v/>
      </c>
      <c r="W311" s="7" t="str">
        <f t="shared" si="195"/>
        <v/>
      </c>
      <c r="X311" s="7" t="str">
        <f t="shared" si="195"/>
        <v/>
      </c>
      <c r="Y311" s="7" t="str">
        <f t="shared" si="195"/>
        <v/>
      </c>
      <c r="Z311" s="7" t="str">
        <f t="shared" si="189"/>
        <v/>
      </c>
      <c r="AA311" s="7" t="str">
        <f t="shared" si="188"/>
        <v/>
      </c>
      <c r="AB311" s="7" t="str">
        <f t="shared" si="188"/>
        <v/>
      </c>
      <c r="AC311" s="7" t="str">
        <f t="shared" si="188"/>
        <v/>
      </c>
      <c r="AD311" s="7" t="str">
        <f t="shared" si="188"/>
        <v/>
      </c>
      <c r="AE311" s="7" t="str">
        <f t="shared" si="188"/>
        <v/>
      </c>
      <c r="AF311" s="7" t="str">
        <f t="shared" si="188"/>
        <v/>
      </c>
      <c r="AG311" s="7" t="str">
        <f t="shared" si="188"/>
        <v/>
      </c>
      <c r="AH311" s="7" t="str">
        <f t="shared" si="188"/>
        <v/>
      </c>
      <c r="AI311" s="7" t="str">
        <f t="shared" si="188"/>
        <v/>
      </c>
      <c r="AJ311" s="7" t="str">
        <f t="shared" si="188"/>
        <v/>
      </c>
      <c r="AK311" s="7" t="str">
        <f t="shared" si="188"/>
        <v/>
      </c>
      <c r="AL311" s="7" t="str">
        <f t="shared" si="188"/>
        <v/>
      </c>
      <c r="AM311" s="7" t="str">
        <f t="shared" si="188"/>
        <v/>
      </c>
      <c r="AN311" s="7" t="str">
        <f t="shared" si="188"/>
        <v/>
      </c>
      <c r="AO311" s="7" t="str">
        <f t="shared" si="188"/>
        <v/>
      </c>
      <c r="AP311" s="7" t="str">
        <f t="shared" si="187"/>
        <v/>
      </c>
      <c r="AQ311" s="7" t="str">
        <f t="shared" si="187"/>
        <v/>
      </c>
      <c r="AR311" s="7" t="str">
        <f t="shared" si="187"/>
        <v/>
      </c>
      <c r="AS311" s="7" t="str">
        <f t="shared" si="187"/>
        <v/>
      </c>
      <c r="AT311" s="7" t="str">
        <f t="shared" si="187"/>
        <v/>
      </c>
      <c r="AU311" s="7" t="str">
        <f t="shared" si="187"/>
        <v/>
      </c>
      <c r="AV311" s="7" t="str">
        <f t="shared" si="187"/>
        <v/>
      </c>
      <c r="AW311" s="7" t="str">
        <f t="shared" si="187"/>
        <v/>
      </c>
      <c r="AX311" s="7" t="str">
        <f t="shared" si="187"/>
        <v/>
      </c>
      <c r="AY311" s="7" t="str">
        <f t="shared" si="187"/>
        <v/>
      </c>
      <c r="AZ311" s="7" t="str">
        <f t="shared" si="187"/>
        <v/>
      </c>
      <c r="BA311" s="7" t="str">
        <f t="shared" si="187"/>
        <v/>
      </c>
      <c r="BB311" s="7" t="str">
        <f t="shared" si="187"/>
        <v/>
      </c>
      <c r="BC311" s="7" t="str">
        <f t="shared" si="187"/>
        <v/>
      </c>
      <c r="BD311" s="7" t="str">
        <f t="shared" si="187"/>
        <v/>
      </c>
      <c r="BE311" s="7" t="str">
        <f t="shared" si="187"/>
        <v/>
      </c>
      <c r="BF311" s="7" t="str">
        <f t="shared" si="186"/>
        <v/>
      </c>
      <c r="BG311" s="7" t="str">
        <f t="shared" si="186"/>
        <v/>
      </c>
      <c r="BH311" s="7" t="str">
        <f t="shared" si="186"/>
        <v/>
      </c>
      <c r="BI311" s="7" t="str">
        <f t="shared" si="186"/>
        <v/>
      </c>
      <c r="BJ311" s="7" t="str">
        <f t="shared" si="186"/>
        <v/>
      </c>
      <c r="BK311" s="7" t="str">
        <f t="shared" si="186"/>
        <v/>
      </c>
      <c r="BL311" s="7" t="str">
        <f t="shared" si="186"/>
        <v/>
      </c>
      <c r="BM311" s="7" t="str">
        <f t="shared" si="186"/>
        <v/>
      </c>
      <c r="BN311" s="7" t="str">
        <f t="shared" si="186"/>
        <v/>
      </c>
      <c r="BO311" s="7" t="str">
        <f t="shared" si="186"/>
        <v/>
      </c>
      <c r="BP311" s="7" t="str">
        <f t="shared" si="186"/>
        <v/>
      </c>
      <c r="BQ311" s="7" t="str">
        <f t="shared" si="186"/>
        <v/>
      </c>
      <c r="BR311" s="7" t="str">
        <f t="shared" si="186"/>
        <v/>
      </c>
      <c r="BS311" s="7" t="str">
        <f t="shared" si="186"/>
        <v/>
      </c>
      <c r="BT311" s="7" t="str">
        <f t="shared" si="186"/>
        <v/>
      </c>
      <c r="BU311" s="7" t="str">
        <f t="shared" si="193"/>
        <v/>
      </c>
      <c r="BV311" s="7" t="str">
        <f t="shared" si="193"/>
        <v/>
      </c>
      <c r="BW311" s="7" t="str">
        <f t="shared" si="193"/>
        <v/>
      </c>
      <c r="BX311" s="7" t="str">
        <f t="shared" si="193"/>
        <v/>
      </c>
      <c r="BY311" s="7" t="str">
        <f t="shared" si="193"/>
        <v/>
      </c>
      <c r="BZ311" s="7" t="str">
        <f t="shared" si="193"/>
        <v/>
      </c>
      <c r="CA311" s="7" t="str">
        <f t="shared" si="193"/>
        <v/>
      </c>
      <c r="CB311" s="7" t="str">
        <f t="shared" si="193"/>
        <v/>
      </c>
      <c r="CC311" s="7" t="str">
        <f t="shared" si="193"/>
        <v/>
      </c>
      <c r="CD311" s="7" t="str">
        <f t="shared" si="193"/>
        <v/>
      </c>
      <c r="CE311" s="7" t="str">
        <f t="shared" si="193"/>
        <v/>
      </c>
      <c r="CF311" s="7" t="str">
        <f t="shared" si="193"/>
        <v/>
      </c>
      <c r="CG311" s="7" t="str">
        <f t="shared" si="193"/>
        <v/>
      </c>
      <c r="CH311" s="7" t="str">
        <f t="shared" si="193"/>
        <v/>
      </c>
      <c r="CI311" s="7" t="str">
        <f t="shared" si="193"/>
        <v/>
      </c>
      <c r="CJ311" s="7" t="str">
        <f t="shared" si="193"/>
        <v/>
      </c>
      <c r="CK311" s="7" t="str">
        <f t="shared" si="192"/>
        <v/>
      </c>
      <c r="CL311" s="7" t="str">
        <f t="shared" si="192"/>
        <v/>
      </c>
      <c r="CM311" s="7" t="str">
        <f t="shared" si="192"/>
        <v/>
      </c>
      <c r="CN311" s="7" t="str">
        <f t="shared" si="192"/>
        <v/>
      </c>
      <c r="CO311" s="7" t="str">
        <f t="shared" si="192"/>
        <v/>
      </c>
      <c r="CP311" s="7" t="str">
        <f t="shared" si="192"/>
        <v/>
      </c>
      <c r="CQ311" s="7" t="str">
        <f t="shared" si="192"/>
        <v/>
      </c>
      <c r="CR311" s="7" t="str">
        <f t="shared" si="192"/>
        <v/>
      </c>
      <c r="CS311" s="7" t="str">
        <f t="shared" si="192"/>
        <v/>
      </c>
      <c r="CT311" s="7" t="str">
        <f t="shared" si="192"/>
        <v/>
      </c>
      <c r="CU311" s="7" t="str">
        <f t="shared" si="192"/>
        <v/>
      </c>
      <c r="CV311" s="7" t="str">
        <f t="shared" si="192"/>
        <v/>
      </c>
      <c r="CW311" s="7" t="str">
        <f t="shared" si="192"/>
        <v/>
      </c>
      <c r="CX311" s="7" t="str">
        <f t="shared" si="192"/>
        <v/>
      </c>
      <c r="CY311" s="7" t="str">
        <f t="shared" si="192"/>
        <v/>
      </c>
      <c r="CZ311" s="7" t="str">
        <f t="shared" si="191"/>
        <v/>
      </c>
      <c r="DA311" s="7" t="str">
        <f t="shared" si="191"/>
        <v/>
      </c>
      <c r="DB311" s="7" t="str">
        <f t="shared" si="191"/>
        <v/>
      </c>
      <c r="DC311" s="7" t="str">
        <f t="shared" si="191"/>
        <v/>
      </c>
      <c r="DD311" s="7" t="str">
        <f t="shared" si="191"/>
        <v/>
      </c>
      <c r="DE311" s="7" t="str">
        <f t="shared" si="191"/>
        <v/>
      </c>
      <c r="DF311" s="7" t="str">
        <f t="shared" si="191"/>
        <v/>
      </c>
      <c r="DG311" s="7" t="str">
        <f t="shared" si="191"/>
        <v/>
      </c>
      <c r="DH311" s="7" t="str">
        <f t="shared" si="191"/>
        <v/>
      </c>
      <c r="DI311" s="7" t="str">
        <f t="shared" si="191"/>
        <v/>
      </c>
      <c r="DJ311" s="7" t="str">
        <f t="shared" si="191"/>
        <v/>
      </c>
      <c r="DK311" s="7" t="str">
        <f t="shared" si="191"/>
        <v/>
      </c>
      <c r="DL311" s="7" t="str">
        <f t="shared" si="191"/>
        <v/>
      </c>
      <c r="DM311" s="7" t="str">
        <f t="shared" si="191"/>
        <v/>
      </c>
      <c r="DN311" s="7" t="str">
        <f t="shared" si="191"/>
        <v/>
      </c>
      <c r="DO311" s="7" t="str">
        <f t="shared" si="191"/>
        <v/>
      </c>
      <c r="DP311" s="7" t="str">
        <f t="shared" si="190"/>
        <v/>
      </c>
      <c r="DQ311" s="7" t="str">
        <f t="shared" si="190"/>
        <v/>
      </c>
      <c r="DR311" s="7" t="str">
        <f t="shared" si="190"/>
        <v/>
      </c>
      <c r="DS311" s="7" t="str">
        <f t="shared" si="190"/>
        <v/>
      </c>
      <c r="DT311" s="7" t="str">
        <f t="shared" si="190"/>
        <v/>
      </c>
      <c r="DU311" s="7" t="str">
        <f t="shared" si="190"/>
        <v/>
      </c>
      <c r="DV311" s="7" t="str">
        <f t="shared" si="190"/>
        <v/>
      </c>
      <c r="DW311" s="7" t="str">
        <f t="shared" si="190"/>
        <v/>
      </c>
    </row>
    <row r="312" spans="1:127" x14ac:dyDescent="0.35">
      <c r="A312" s="84" t="s">
        <v>268</v>
      </c>
      <c r="B312" s="84" t="s">
        <v>14</v>
      </c>
      <c r="C312" s="84" t="s">
        <v>10</v>
      </c>
      <c r="D312" s="84">
        <v>1.56366</v>
      </c>
      <c r="E312" s="82">
        <f>VLOOKUP(C312,'Literature Lookup Tables'!$A$2:$D$21,4,0)</f>
        <v>0.03</v>
      </c>
      <c r="F312" s="82">
        <f>VLOOKUP(C312,'Literature Lookup Tables'!$A$2:$D$21,3,0)</f>
        <v>0</v>
      </c>
      <c r="G312" s="64">
        <f>(VLOOKUP(C312,'Literature Lookup Tables'!$A$2:$L$21,2))*D312</f>
        <v>4.6909800000000001E-2</v>
      </c>
      <c r="H312" s="64">
        <f t="shared" si="168"/>
        <v>0</v>
      </c>
      <c r="I312" s="64">
        <f t="shared" si="169"/>
        <v>4.6909800000000001E-2</v>
      </c>
      <c r="J312" s="106">
        <f>VLOOKUP(C312,'Literature Lookup Tables'!$A$2:$L$21,MATCH(B312,listHYDROGROUPS,0))</f>
        <v>74</v>
      </c>
      <c r="K312" s="7" t="str">
        <f t="shared" si="195"/>
        <v/>
      </c>
      <c r="L312" s="7" t="str">
        <f t="shared" si="195"/>
        <v/>
      </c>
      <c r="M312" s="7" t="str">
        <f t="shared" si="196"/>
        <v/>
      </c>
      <c r="N312" s="7" t="str">
        <f t="shared" si="196"/>
        <v/>
      </c>
      <c r="O312" s="7" t="str">
        <f t="shared" si="196"/>
        <v/>
      </c>
      <c r="P312" s="7" t="str">
        <f t="shared" si="196"/>
        <v/>
      </c>
      <c r="Q312" s="7" t="str">
        <f t="shared" si="196"/>
        <v/>
      </c>
      <c r="R312" s="7" t="str">
        <f t="shared" si="196"/>
        <v/>
      </c>
      <c r="S312" s="7" t="str">
        <f t="shared" si="196"/>
        <v/>
      </c>
      <c r="T312" s="7" t="str">
        <f t="shared" si="196"/>
        <v/>
      </c>
      <c r="U312" s="7" t="str">
        <f t="shared" si="196"/>
        <v/>
      </c>
      <c r="V312" s="7" t="str">
        <f t="shared" si="196"/>
        <v/>
      </c>
      <c r="W312" s="7" t="str">
        <f t="shared" si="196"/>
        <v/>
      </c>
      <c r="X312" s="7" t="str">
        <f t="shared" si="196"/>
        <v/>
      </c>
      <c r="Y312" s="7" t="str">
        <f t="shared" si="196"/>
        <v/>
      </c>
      <c r="Z312" s="7" t="str">
        <f t="shared" si="189"/>
        <v/>
      </c>
      <c r="AA312" s="7" t="str">
        <f t="shared" si="188"/>
        <v/>
      </c>
      <c r="AB312" s="7" t="str">
        <f t="shared" si="188"/>
        <v/>
      </c>
      <c r="AC312" s="7" t="str">
        <f t="shared" si="188"/>
        <v/>
      </c>
      <c r="AD312" s="7" t="str">
        <f t="shared" si="188"/>
        <v/>
      </c>
      <c r="AE312" s="7" t="str">
        <f t="shared" si="188"/>
        <v/>
      </c>
      <c r="AF312" s="7" t="str">
        <f t="shared" si="188"/>
        <v/>
      </c>
      <c r="AG312" s="7" t="str">
        <f t="shared" si="188"/>
        <v/>
      </c>
      <c r="AH312" s="7" t="str">
        <f t="shared" si="188"/>
        <v/>
      </c>
      <c r="AI312" s="7" t="str">
        <f t="shared" si="188"/>
        <v/>
      </c>
      <c r="AJ312" s="7" t="str">
        <f t="shared" si="188"/>
        <v/>
      </c>
      <c r="AK312" s="7" t="str">
        <f t="shared" si="188"/>
        <v/>
      </c>
      <c r="AL312" s="7" t="str">
        <f t="shared" si="188"/>
        <v/>
      </c>
      <c r="AM312" s="7" t="str">
        <f t="shared" si="188"/>
        <v/>
      </c>
      <c r="AN312" s="7" t="str">
        <f t="shared" si="188"/>
        <v/>
      </c>
      <c r="AO312" s="7" t="str">
        <f t="shared" si="188"/>
        <v/>
      </c>
      <c r="AP312" s="7" t="str">
        <f t="shared" si="187"/>
        <v/>
      </c>
      <c r="AQ312" s="7" t="str">
        <f t="shared" si="187"/>
        <v/>
      </c>
      <c r="AR312" s="7" t="str">
        <f t="shared" si="187"/>
        <v/>
      </c>
      <c r="AS312" s="7" t="str">
        <f t="shared" si="187"/>
        <v/>
      </c>
      <c r="AT312" s="7" t="str">
        <f t="shared" si="187"/>
        <v/>
      </c>
      <c r="AU312" s="7" t="str">
        <f t="shared" si="187"/>
        <v/>
      </c>
      <c r="AV312" s="7" t="str">
        <f t="shared" si="187"/>
        <v/>
      </c>
      <c r="AW312" s="7" t="str">
        <f t="shared" si="187"/>
        <v/>
      </c>
      <c r="AX312" s="7" t="str">
        <f t="shared" si="187"/>
        <v/>
      </c>
      <c r="AY312" s="7" t="str">
        <f t="shared" si="187"/>
        <v/>
      </c>
      <c r="AZ312" s="7" t="str">
        <f t="shared" si="187"/>
        <v/>
      </c>
      <c r="BA312" s="7" t="str">
        <f t="shared" si="187"/>
        <v/>
      </c>
      <c r="BB312" s="7" t="str">
        <f t="shared" si="187"/>
        <v/>
      </c>
      <c r="BC312" s="7" t="str">
        <f t="shared" si="187"/>
        <v/>
      </c>
      <c r="BD312" s="7" t="str">
        <f t="shared" si="187"/>
        <v/>
      </c>
      <c r="BE312" s="7" t="str">
        <f t="shared" si="187"/>
        <v/>
      </c>
      <c r="BF312" s="7" t="str">
        <f t="shared" si="186"/>
        <v/>
      </c>
      <c r="BG312" s="7" t="str">
        <f t="shared" si="186"/>
        <v/>
      </c>
      <c r="BH312" s="7" t="str">
        <f t="shared" si="186"/>
        <v/>
      </c>
      <c r="BI312" s="7" t="str">
        <f t="shared" si="186"/>
        <v/>
      </c>
      <c r="BJ312" s="7" t="str">
        <f t="shared" si="186"/>
        <v/>
      </c>
      <c r="BK312" s="7" t="str">
        <f t="shared" si="186"/>
        <v/>
      </c>
      <c r="BL312" s="7" t="str">
        <f t="shared" si="186"/>
        <v/>
      </c>
      <c r="BM312" s="7" t="str">
        <f t="shared" si="186"/>
        <v/>
      </c>
      <c r="BN312" s="7" t="str">
        <f t="shared" si="186"/>
        <v/>
      </c>
      <c r="BO312" s="7" t="str">
        <f t="shared" si="186"/>
        <v/>
      </c>
      <c r="BP312" s="7" t="str">
        <f t="shared" si="186"/>
        <v/>
      </c>
      <c r="BQ312" s="7" t="str">
        <f t="shared" si="186"/>
        <v/>
      </c>
      <c r="BR312" s="7" t="str">
        <f t="shared" si="186"/>
        <v/>
      </c>
      <c r="BS312" s="7" t="str">
        <f t="shared" si="186"/>
        <v/>
      </c>
      <c r="BT312" s="7" t="str">
        <f t="shared" si="186"/>
        <v/>
      </c>
      <c r="BU312" s="7" t="str">
        <f t="shared" si="193"/>
        <v/>
      </c>
      <c r="BV312" s="7" t="str">
        <f t="shared" si="193"/>
        <v/>
      </c>
      <c r="BW312" s="7" t="str">
        <f t="shared" si="193"/>
        <v/>
      </c>
      <c r="BX312" s="7" t="str">
        <f t="shared" si="193"/>
        <v/>
      </c>
      <c r="BY312" s="7" t="str">
        <f t="shared" si="193"/>
        <v/>
      </c>
      <c r="BZ312" s="7" t="str">
        <f t="shared" si="193"/>
        <v/>
      </c>
      <c r="CA312" s="7" t="str">
        <f t="shared" si="193"/>
        <v/>
      </c>
      <c r="CB312" s="7" t="str">
        <f t="shared" si="193"/>
        <v/>
      </c>
      <c r="CC312" s="7" t="str">
        <f t="shared" si="193"/>
        <v/>
      </c>
      <c r="CD312" s="7" t="str">
        <f t="shared" si="193"/>
        <v/>
      </c>
      <c r="CE312" s="7" t="str">
        <f t="shared" si="193"/>
        <v/>
      </c>
      <c r="CF312" s="7" t="str">
        <f t="shared" si="193"/>
        <v/>
      </c>
      <c r="CG312" s="7" t="str">
        <f t="shared" si="193"/>
        <v/>
      </c>
      <c r="CH312" s="7" t="str">
        <f t="shared" si="193"/>
        <v/>
      </c>
      <c r="CI312" s="7" t="str">
        <f t="shared" si="193"/>
        <v/>
      </c>
      <c r="CJ312" s="7" t="str">
        <f t="shared" si="193"/>
        <v/>
      </c>
      <c r="CK312" s="7" t="str">
        <f t="shared" si="192"/>
        <v/>
      </c>
      <c r="CL312" s="7" t="str">
        <f t="shared" si="192"/>
        <v/>
      </c>
      <c r="CM312" s="7" t="str">
        <f t="shared" si="192"/>
        <v/>
      </c>
      <c r="CN312" s="7" t="str">
        <f t="shared" si="192"/>
        <v/>
      </c>
      <c r="CO312" s="7" t="str">
        <f t="shared" si="192"/>
        <v/>
      </c>
      <c r="CP312" s="7" t="str">
        <f t="shared" si="192"/>
        <v/>
      </c>
      <c r="CQ312" s="7" t="str">
        <f t="shared" si="192"/>
        <v/>
      </c>
      <c r="CR312" s="7" t="str">
        <f t="shared" si="192"/>
        <v/>
      </c>
      <c r="CS312" s="7" t="str">
        <f t="shared" si="192"/>
        <v/>
      </c>
      <c r="CT312" s="7" t="str">
        <f t="shared" si="192"/>
        <v/>
      </c>
      <c r="CU312" s="7" t="str">
        <f t="shared" si="192"/>
        <v/>
      </c>
      <c r="CV312" s="7" t="str">
        <f t="shared" si="192"/>
        <v/>
      </c>
      <c r="CW312" s="7" t="str">
        <f t="shared" si="192"/>
        <v/>
      </c>
      <c r="CX312" s="7" t="str">
        <f t="shared" si="192"/>
        <v/>
      </c>
      <c r="CY312" s="7" t="str">
        <f t="shared" si="192"/>
        <v/>
      </c>
      <c r="CZ312" s="7" t="str">
        <f t="shared" si="191"/>
        <v/>
      </c>
      <c r="DA312" s="7" t="str">
        <f t="shared" si="191"/>
        <v/>
      </c>
      <c r="DB312" s="7" t="str">
        <f t="shared" si="191"/>
        <v/>
      </c>
      <c r="DC312" s="7" t="str">
        <f t="shared" si="191"/>
        <v/>
      </c>
      <c r="DD312" s="7" t="str">
        <f t="shared" si="191"/>
        <v/>
      </c>
      <c r="DE312" s="7" t="str">
        <f t="shared" si="191"/>
        <v/>
      </c>
      <c r="DF312" s="7" t="str">
        <f t="shared" si="191"/>
        <v/>
      </c>
      <c r="DG312" s="7" t="str">
        <f t="shared" si="191"/>
        <v/>
      </c>
      <c r="DH312" s="7" t="str">
        <f t="shared" si="191"/>
        <v/>
      </c>
      <c r="DI312" s="7" t="str">
        <f t="shared" si="191"/>
        <v/>
      </c>
      <c r="DJ312" s="7" t="str">
        <f t="shared" si="191"/>
        <v/>
      </c>
      <c r="DK312" s="7" t="str">
        <f t="shared" si="191"/>
        <v/>
      </c>
      <c r="DL312" s="7" t="str">
        <f t="shared" si="191"/>
        <v/>
      </c>
      <c r="DM312" s="7" t="str">
        <f t="shared" si="191"/>
        <v/>
      </c>
      <c r="DN312" s="7" t="str">
        <f t="shared" si="191"/>
        <v/>
      </c>
      <c r="DO312" s="7" t="str">
        <f t="shared" si="191"/>
        <v/>
      </c>
      <c r="DP312" s="7" t="str">
        <f t="shared" si="190"/>
        <v/>
      </c>
      <c r="DQ312" s="7" t="str">
        <f t="shared" si="190"/>
        <v/>
      </c>
      <c r="DR312" s="7" t="str">
        <f t="shared" si="190"/>
        <v/>
      </c>
      <c r="DS312" s="7" t="str">
        <f t="shared" si="190"/>
        <v/>
      </c>
      <c r="DT312" s="7" t="str">
        <f t="shared" si="190"/>
        <v/>
      </c>
      <c r="DU312" s="7" t="str">
        <f t="shared" si="190"/>
        <v/>
      </c>
      <c r="DV312" s="7" t="str">
        <f t="shared" si="190"/>
        <v/>
      </c>
      <c r="DW312" s="7" t="str">
        <f t="shared" si="190"/>
        <v/>
      </c>
    </row>
    <row r="313" spans="1:127" x14ac:dyDescent="0.35">
      <c r="A313" s="84" t="s">
        <v>284</v>
      </c>
      <c r="B313" s="84" t="s">
        <v>14</v>
      </c>
      <c r="C313" s="84" t="s">
        <v>10</v>
      </c>
      <c r="D313" s="84">
        <v>0.13881599999999999</v>
      </c>
      <c r="E313" s="82">
        <f>VLOOKUP(C313,'Literature Lookup Tables'!$A$2:$D$21,4,0)</f>
        <v>0.03</v>
      </c>
      <c r="F313" s="82">
        <f>VLOOKUP(C313,'Literature Lookup Tables'!$A$2:$D$21,3,0)</f>
        <v>0</v>
      </c>
      <c r="G313" s="64">
        <f>(VLOOKUP(C313,'Literature Lookup Tables'!$A$2:$L$21,2))*D313</f>
        <v>4.1644799999999999E-3</v>
      </c>
      <c r="H313" s="64">
        <f t="shared" si="168"/>
        <v>0</v>
      </c>
      <c r="I313" s="64">
        <f t="shared" si="169"/>
        <v>4.1644799999999999E-3</v>
      </c>
      <c r="J313" s="106">
        <f>VLOOKUP(C313,'Literature Lookup Tables'!$A$2:$L$21,MATCH(B313,listHYDROGROUPS,0))</f>
        <v>74</v>
      </c>
      <c r="K313" s="7" t="str">
        <f t="shared" si="195"/>
        <v/>
      </c>
      <c r="L313" s="7" t="str">
        <f t="shared" si="195"/>
        <v/>
      </c>
      <c r="M313" s="7" t="str">
        <f t="shared" si="195"/>
        <v/>
      </c>
      <c r="N313" s="7" t="str">
        <f t="shared" si="195"/>
        <v/>
      </c>
      <c r="O313" s="7" t="str">
        <f t="shared" si="195"/>
        <v/>
      </c>
      <c r="P313" s="7" t="str">
        <f t="shared" si="195"/>
        <v/>
      </c>
      <c r="Q313" s="7" t="str">
        <f t="shared" si="195"/>
        <v/>
      </c>
      <c r="R313" s="7" t="str">
        <f t="shared" si="195"/>
        <v/>
      </c>
      <c r="S313" s="7" t="str">
        <f t="shared" si="195"/>
        <v/>
      </c>
      <c r="T313" s="7" t="str">
        <f t="shared" si="195"/>
        <v/>
      </c>
      <c r="U313" s="7" t="str">
        <f t="shared" si="195"/>
        <v/>
      </c>
      <c r="V313" s="7" t="str">
        <f t="shared" si="195"/>
        <v/>
      </c>
      <c r="W313" s="7" t="str">
        <f t="shared" si="195"/>
        <v/>
      </c>
      <c r="X313" s="7" t="str">
        <f t="shared" si="195"/>
        <v/>
      </c>
      <c r="Y313" s="7" t="str">
        <f t="shared" si="195"/>
        <v/>
      </c>
      <c r="Z313" s="7" t="str">
        <f t="shared" si="189"/>
        <v/>
      </c>
      <c r="AA313" s="7" t="str">
        <f t="shared" si="188"/>
        <v/>
      </c>
      <c r="AB313" s="7" t="str">
        <f t="shared" si="188"/>
        <v/>
      </c>
      <c r="AC313" s="7" t="str">
        <f t="shared" si="188"/>
        <v/>
      </c>
      <c r="AD313" s="7" t="str">
        <f t="shared" si="188"/>
        <v/>
      </c>
      <c r="AE313" s="7" t="str">
        <f t="shared" si="188"/>
        <v/>
      </c>
      <c r="AF313" s="7" t="str">
        <f t="shared" si="188"/>
        <v/>
      </c>
      <c r="AG313" s="7" t="str">
        <f t="shared" si="188"/>
        <v/>
      </c>
      <c r="AH313" s="7" t="str">
        <f t="shared" si="188"/>
        <v/>
      </c>
      <c r="AI313" s="7" t="str">
        <f t="shared" si="188"/>
        <v/>
      </c>
      <c r="AJ313" s="7" t="str">
        <f t="shared" si="188"/>
        <v/>
      </c>
      <c r="AK313" s="7" t="str">
        <f t="shared" si="188"/>
        <v/>
      </c>
      <c r="AL313" s="7" t="str">
        <f t="shared" si="188"/>
        <v/>
      </c>
      <c r="AM313" s="7" t="str">
        <f t="shared" si="188"/>
        <v/>
      </c>
      <c r="AN313" s="7" t="str">
        <f t="shared" si="188"/>
        <v/>
      </c>
      <c r="AO313" s="7" t="str">
        <f t="shared" si="188"/>
        <v/>
      </c>
      <c r="AP313" s="7" t="str">
        <f t="shared" si="187"/>
        <v/>
      </c>
      <c r="AQ313" s="7" t="str">
        <f t="shared" si="187"/>
        <v/>
      </c>
      <c r="AR313" s="7" t="str">
        <f t="shared" si="187"/>
        <v/>
      </c>
      <c r="AS313" s="7" t="str">
        <f t="shared" si="187"/>
        <v/>
      </c>
      <c r="AT313" s="7" t="str">
        <f t="shared" si="187"/>
        <v/>
      </c>
      <c r="AU313" s="7" t="str">
        <f t="shared" si="187"/>
        <v/>
      </c>
      <c r="AV313" s="7" t="str">
        <f t="shared" si="187"/>
        <v/>
      </c>
      <c r="AW313" s="7" t="str">
        <f t="shared" si="187"/>
        <v/>
      </c>
      <c r="AX313" s="7" t="str">
        <f t="shared" si="187"/>
        <v/>
      </c>
      <c r="AY313" s="7" t="str">
        <f t="shared" si="187"/>
        <v/>
      </c>
      <c r="AZ313" s="7" t="str">
        <f t="shared" si="187"/>
        <v/>
      </c>
      <c r="BA313" s="7" t="str">
        <f t="shared" si="187"/>
        <v/>
      </c>
      <c r="BB313" s="7" t="str">
        <f t="shared" si="187"/>
        <v/>
      </c>
      <c r="BC313" s="7" t="str">
        <f t="shared" si="187"/>
        <v/>
      </c>
      <c r="BD313" s="7" t="str">
        <f t="shared" si="187"/>
        <v/>
      </c>
      <c r="BE313" s="7" t="str">
        <f t="shared" si="187"/>
        <v/>
      </c>
      <c r="BF313" s="7" t="str">
        <f t="shared" si="186"/>
        <v/>
      </c>
      <c r="BG313" s="7" t="str">
        <f t="shared" si="186"/>
        <v/>
      </c>
      <c r="BH313" s="7" t="str">
        <f t="shared" si="186"/>
        <v/>
      </c>
      <c r="BI313" s="7" t="str">
        <f t="shared" si="186"/>
        <v/>
      </c>
      <c r="BJ313" s="7" t="str">
        <f t="shared" si="186"/>
        <v/>
      </c>
      <c r="BK313" s="7" t="str">
        <f t="shared" si="186"/>
        <v/>
      </c>
      <c r="BL313" s="7" t="str">
        <f t="shared" si="186"/>
        <v/>
      </c>
      <c r="BM313" s="7" t="str">
        <f t="shared" si="186"/>
        <v/>
      </c>
      <c r="BN313" s="7" t="str">
        <f t="shared" si="186"/>
        <v/>
      </c>
      <c r="BO313" s="7" t="str">
        <f t="shared" si="186"/>
        <v/>
      </c>
      <c r="BP313" s="7" t="str">
        <f t="shared" si="186"/>
        <v/>
      </c>
      <c r="BQ313" s="7" t="str">
        <f t="shared" si="186"/>
        <v/>
      </c>
      <c r="BR313" s="7" t="str">
        <f t="shared" si="186"/>
        <v/>
      </c>
      <c r="BS313" s="7" t="str">
        <f t="shared" si="186"/>
        <v/>
      </c>
      <c r="BT313" s="7" t="str">
        <f t="shared" si="186"/>
        <v/>
      </c>
      <c r="BU313" s="7" t="str">
        <f t="shared" si="193"/>
        <v/>
      </c>
      <c r="BV313" s="7" t="str">
        <f t="shared" si="193"/>
        <v/>
      </c>
      <c r="BW313" s="7" t="str">
        <f t="shared" si="193"/>
        <v/>
      </c>
      <c r="BX313" s="7" t="str">
        <f t="shared" si="193"/>
        <v/>
      </c>
      <c r="BY313" s="7" t="str">
        <f t="shared" si="193"/>
        <v/>
      </c>
      <c r="BZ313" s="7" t="str">
        <f t="shared" si="193"/>
        <v/>
      </c>
      <c r="CA313" s="7" t="str">
        <f t="shared" si="193"/>
        <v/>
      </c>
      <c r="CB313" s="7" t="str">
        <f t="shared" si="193"/>
        <v/>
      </c>
      <c r="CC313" s="7" t="str">
        <f t="shared" si="193"/>
        <v/>
      </c>
      <c r="CD313" s="7" t="str">
        <f t="shared" si="193"/>
        <v/>
      </c>
      <c r="CE313" s="7" t="str">
        <f t="shared" si="193"/>
        <v/>
      </c>
      <c r="CF313" s="7" t="str">
        <f t="shared" si="193"/>
        <v/>
      </c>
      <c r="CG313" s="7" t="str">
        <f t="shared" si="193"/>
        <v/>
      </c>
      <c r="CH313" s="7" t="str">
        <f t="shared" si="193"/>
        <v/>
      </c>
      <c r="CI313" s="7" t="str">
        <f t="shared" si="193"/>
        <v/>
      </c>
      <c r="CJ313" s="7" t="str">
        <f t="shared" si="193"/>
        <v/>
      </c>
      <c r="CK313" s="7" t="str">
        <f t="shared" si="192"/>
        <v/>
      </c>
      <c r="CL313" s="7" t="str">
        <f t="shared" si="192"/>
        <v/>
      </c>
      <c r="CM313" s="7" t="str">
        <f t="shared" si="192"/>
        <v/>
      </c>
      <c r="CN313" s="7" t="str">
        <f t="shared" si="192"/>
        <v/>
      </c>
      <c r="CO313" s="7" t="str">
        <f t="shared" si="192"/>
        <v/>
      </c>
      <c r="CP313" s="7" t="str">
        <f t="shared" si="192"/>
        <v/>
      </c>
      <c r="CQ313" s="7" t="str">
        <f t="shared" si="192"/>
        <v/>
      </c>
      <c r="CR313" s="7" t="str">
        <f t="shared" si="192"/>
        <v/>
      </c>
      <c r="CS313" s="7" t="str">
        <f t="shared" si="192"/>
        <v/>
      </c>
      <c r="CT313" s="7" t="str">
        <f t="shared" si="192"/>
        <v/>
      </c>
      <c r="CU313" s="7" t="str">
        <f t="shared" si="192"/>
        <v/>
      </c>
      <c r="CV313" s="7" t="str">
        <f t="shared" si="192"/>
        <v/>
      </c>
      <c r="CW313" s="7" t="str">
        <f t="shared" si="192"/>
        <v/>
      </c>
      <c r="CX313" s="7" t="str">
        <f t="shared" si="192"/>
        <v/>
      </c>
      <c r="CY313" s="7" t="str">
        <f t="shared" si="192"/>
        <v/>
      </c>
      <c r="CZ313" s="7" t="str">
        <f t="shared" si="191"/>
        <v/>
      </c>
      <c r="DA313" s="7" t="str">
        <f t="shared" si="191"/>
        <v/>
      </c>
      <c r="DB313" s="7" t="str">
        <f t="shared" si="191"/>
        <v/>
      </c>
      <c r="DC313" s="7" t="str">
        <f t="shared" si="191"/>
        <v/>
      </c>
      <c r="DD313" s="7" t="str">
        <f t="shared" si="191"/>
        <v/>
      </c>
      <c r="DE313" s="7" t="str">
        <f t="shared" si="191"/>
        <v/>
      </c>
      <c r="DF313" s="7" t="str">
        <f t="shared" si="191"/>
        <v/>
      </c>
      <c r="DG313" s="7" t="str">
        <f t="shared" si="191"/>
        <v/>
      </c>
      <c r="DH313" s="7" t="str">
        <f t="shared" si="191"/>
        <v/>
      </c>
      <c r="DI313" s="7" t="str">
        <f t="shared" si="191"/>
        <v/>
      </c>
      <c r="DJ313" s="7" t="str">
        <f t="shared" si="191"/>
        <v/>
      </c>
      <c r="DK313" s="7" t="str">
        <f t="shared" si="191"/>
        <v/>
      </c>
      <c r="DL313" s="7" t="str">
        <f t="shared" si="191"/>
        <v/>
      </c>
      <c r="DM313" s="7" t="str">
        <f t="shared" si="191"/>
        <v/>
      </c>
      <c r="DN313" s="7" t="str">
        <f t="shared" si="191"/>
        <v/>
      </c>
      <c r="DO313" s="7" t="str">
        <f t="shared" si="191"/>
        <v/>
      </c>
      <c r="DP313" s="7" t="str">
        <f t="shared" si="190"/>
        <v/>
      </c>
      <c r="DQ313" s="7" t="str">
        <f t="shared" si="190"/>
        <v/>
      </c>
      <c r="DR313" s="7" t="str">
        <f t="shared" si="190"/>
        <v/>
      </c>
      <c r="DS313" s="7" t="str">
        <f t="shared" si="190"/>
        <v/>
      </c>
      <c r="DT313" s="7" t="str">
        <f t="shared" si="190"/>
        <v/>
      </c>
      <c r="DU313" s="7" t="str">
        <f t="shared" si="190"/>
        <v/>
      </c>
      <c r="DV313" s="7" t="str">
        <f t="shared" si="190"/>
        <v/>
      </c>
      <c r="DW313" s="7" t="str">
        <f t="shared" si="190"/>
        <v/>
      </c>
    </row>
    <row r="314" spans="1:127" x14ac:dyDescent="0.35">
      <c r="A314" s="84" t="s">
        <v>268</v>
      </c>
      <c r="B314" s="84" t="s">
        <v>14</v>
      </c>
      <c r="C314" s="84" t="s">
        <v>2</v>
      </c>
      <c r="D314" s="84">
        <v>2.5104380000000002</v>
      </c>
      <c r="E314" s="82">
        <f>VLOOKUP(C314,'Literature Lookup Tables'!$A$2:$D$21,4,0)</f>
        <v>0.05</v>
      </c>
      <c r="F314" s="82">
        <f>VLOOKUP(C314,'Literature Lookup Tables'!$A$2:$D$21,3,0)</f>
        <v>0.05</v>
      </c>
      <c r="G314" s="64">
        <f>(VLOOKUP(C314,'Literature Lookup Tables'!$A$2:$L$21,2))*D314</f>
        <v>0.25104380000000004</v>
      </c>
      <c r="H314" s="64">
        <f t="shared" si="168"/>
        <v>0.12552190000000002</v>
      </c>
      <c r="I314" s="64">
        <f t="shared" si="169"/>
        <v>0.12552190000000002</v>
      </c>
      <c r="J314" s="106">
        <f>VLOOKUP(C314,'Literature Lookup Tables'!$A$2:$L$21,MATCH(B314,listHYDROGROUPS,0))</f>
        <v>74</v>
      </c>
      <c r="K314" s="7" t="str">
        <f t="shared" si="195"/>
        <v/>
      </c>
      <c r="L314" s="7" t="str">
        <f t="shared" si="195"/>
        <v/>
      </c>
      <c r="M314" s="7" t="str">
        <f t="shared" si="196"/>
        <v/>
      </c>
      <c r="N314" s="7" t="str">
        <f t="shared" si="196"/>
        <v/>
      </c>
      <c r="O314" s="7" t="str">
        <f t="shared" si="196"/>
        <v/>
      </c>
      <c r="P314" s="7" t="str">
        <f t="shared" si="196"/>
        <v/>
      </c>
      <c r="Q314" s="7" t="str">
        <f t="shared" si="196"/>
        <v/>
      </c>
      <c r="R314" s="7" t="str">
        <f t="shared" si="196"/>
        <v/>
      </c>
      <c r="S314" s="7" t="str">
        <f t="shared" si="196"/>
        <v/>
      </c>
      <c r="T314" s="7" t="str">
        <f t="shared" si="196"/>
        <v/>
      </c>
      <c r="U314" s="7" t="str">
        <f t="shared" si="196"/>
        <v/>
      </c>
      <c r="V314" s="7" t="str">
        <f t="shared" si="196"/>
        <v/>
      </c>
      <c r="W314" s="7" t="str">
        <f t="shared" si="196"/>
        <v/>
      </c>
      <c r="X314" s="7" t="str">
        <f t="shared" si="196"/>
        <v/>
      </c>
      <c r="Y314" s="7" t="str">
        <f t="shared" si="196"/>
        <v/>
      </c>
      <c r="Z314" s="7" t="str">
        <f t="shared" si="189"/>
        <v/>
      </c>
      <c r="AA314" s="7" t="str">
        <f t="shared" si="188"/>
        <v/>
      </c>
      <c r="AB314" s="7" t="str">
        <f t="shared" si="188"/>
        <v/>
      </c>
      <c r="AC314" s="7" t="str">
        <f t="shared" si="188"/>
        <v/>
      </c>
      <c r="AD314" s="7" t="str">
        <f t="shared" si="188"/>
        <v/>
      </c>
      <c r="AE314" s="7" t="str">
        <f t="shared" si="188"/>
        <v/>
      </c>
      <c r="AF314" s="7" t="str">
        <f t="shared" si="188"/>
        <v/>
      </c>
      <c r="AG314" s="7" t="str">
        <f t="shared" si="188"/>
        <v/>
      </c>
      <c r="AH314" s="7" t="str">
        <f t="shared" si="188"/>
        <v/>
      </c>
      <c r="AI314" s="7" t="str">
        <f t="shared" si="188"/>
        <v/>
      </c>
      <c r="AJ314" s="7" t="str">
        <f t="shared" si="188"/>
        <v/>
      </c>
      <c r="AK314" s="7" t="str">
        <f t="shared" si="188"/>
        <v/>
      </c>
      <c r="AL314" s="7" t="str">
        <f t="shared" si="188"/>
        <v/>
      </c>
      <c r="AM314" s="7" t="str">
        <f t="shared" si="188"/>
        <v/>
      </c>
      <c r="AN314" s="7" t="str">
        <f t="shared" si="188"/>
        <v/>
      </c>
      <c r="AO314" s="7" t="str">
        <f t="shared" si="188"/>
        <v/>
      </c>
      <c r="AP314" s="7" t="str">
        <f t="shared" si="187"/>
        <v/>
      </c>
      <c r="AQ314" s="7" t="str">
        <f t="shared" si="187"/>
        <v/>
      </c>
      <c r="AR314" s="7" t="str">
        <f t="shared" si="187"/>
        <v/>
      </c>
      <c r="AS314" s="7" t="str">
        <f t="shared" si="187"/>
        <v/>
      </c>
      <c r="AT314" s="7" t="str">
        <f t="shared" si="187"/>
        <v/>
      </c>
      <c r="AU314" s="7" t="str">
        <f t="shared" si="187"/>
        <v/>
      </c>
      <c r="AV314" s="7" t="str">
        <f t="shared" si="187"/>
        <v/>
      </c>
      <c r="AW314" s="7" t="str">
        <f t="shared" si="187"/>
        <v/>
      </c>
      <c r="AX314" s="7" t="str">
        <f t="shared" si="187"/>
        <v/>
      </c>
      <c r="AY314" s="7" t="str">
        <f t="shared" si="187"/>
        <v/>
      </c>
      <c r="AZ314" s="7" t="str">
        <f t="shared" si="187"/>
        <v/>
      </c>
      <c r="BA314" s="7" t="str">
        <f t="shared" si="187"/>
        <v/>
      </c>
      <c r="BB314" s="7" t="str">
        <f t="shared" si="187"/>
        <v/>
      </c>
      <c r="BC314" s="7" t="str">
        <f t="shared" si="187"/>
        <v/>
      </c>
      <c r="BD314" s="7" t="str">
        <f t="shared" si="187"/>
        <v/>
      </c>
      <c r="BE314" s="7" t="str">
        <f t="shared" ref="BE314:BT328" si="197">IF($A314=BE$11,$J314*$D314,"")</f>
        <v/>
      </c>
      <c r="BF314" s="7" t="str">
        <f t="shared" si="197"/>
        <v/>
      </c>
      <c r="BG314" s="7" t="str">
        <f t="shared" si="197"/>
        <v/>
      </c>
      <c r="BH314" s="7" t="str">
        <f t="shared" si="197"/>
        <v/>
      </c>
      <c r="BI314" s="7" t="str">
        <f t="shared" si="197"/>
        <v/>
      </c>
      <c r="BJ314" s="7" t="str">
        <f t="shared" si="197"/>
        <v/>
      </c>
      <c r="BK314" s="7" t="str">
        <f t="shared" si="197"/>
        <v/>
      </c>
      <c r="BL314" s="7" t="str">
        <f t="shared" si="197"/>
        <v/>
      </c>
      <c r="BM314" s="7" t="str">
        <f t="shared" si="197"/>
        <v/>
      </c>
      <c r="BN314" s="7" t="str">
        <f t="shared" si="197"/>
        <v/>
      </c>
      <c r="BO314" s="7" t="str">
        <f t="shared" si="197"/>
        <v/>
      </c>
      <c r="BP314" s="7" t="str">
        <f t="shared" si="197"/>
        <v/>
      </c>
      <c r="BQ314" s="7" t="str">
        <f t="shared" si="197"/>
        <v/>
      </c>
      <c r="BR314" s="7" t="str">
        <f t="shared" si="197"/>
        <v/>
      </c>
      <c r="BS314" s="7" t="str">
        <f t="shared" si="197"/>
        <v/>
      </c>
      <c r="BT314" s="7" t="str">
        <f t="shared" si="197"/>
        <v/>
      </c>
      <c r="BU314" s="7" t="str">
        <f t="shared" si="193"/>
        <v/>
      </c>
      <c r="BV314" s="7" t="str">
        <f t="shared" si="193"/>
        <v/>
      </c>
      <c r="BW314" s="7" t="str">
        <f t="shared" si="193"/>
        <v/>
      </c>
      <c r="BX314" s="7" t="str">
        <f t="shared" si="193"/>
        <v/>
      </c>
      <c r="BY314" s="7" t="str">
        <f t="shared" si="193"/>
        <v/>
      </c>
      <c r="BZ314" s="7" t="str">
        <f t="shared" si="193"/>
        <v/>
      </c>
      <c r="CA314" s="7" t="str">
        <f t="shared" si="193"/>
        <v/>
      </c>
      <c r="CB314" s="7" t="str">
        <f t="shared" si="193"/>
        <v/>
      </c>
      <c r="CC314" s="7" t="str">
        <f t="shared" si="193"/>
        <v/>
      </c>
      <c r="CD314" s="7" t="str">
        <f t="shared" si="193"/>
        <v/>
      </c>
      <c r="CE314" s="7" t="str">
        <f t="shared" si="193"/>
        <v/>
      </c>
      <c r="CF314" s="7" t="str">
        <f t="shared" si="193"/>
        <v/>
      </c>
      <c r="CG314" s="7" t="str">
        <f t="shared" si="193"/>
        <v/>
      </c>
      <c r="CH314" s="7" t="str">
        <f t="shared" si="193"/>
        <v/>
      </c>
      <c r="CI314" s="7" t="str">
        <f t="shared" si="193"/>
        <v/>
      </c>
      <c r="CJ314" s="7" t="str">
        <f t="shared" si="193"/>
        <v/>
      </c>
      <c r="CK314" s="7" t="str">
        <f t="shared" si="192"/>
        <v/>
      </c>
      <c r="CL314" s="7" t="str">
        <f t="shared" si="192"/>
        <v/>
      </c>
      <c r="CM314" s="7" t="str">
        <f t="shared" si="192"/>
        <v/>
      </c>
      <c r="CN314" s="7" t="str">
        <f t="shared" si="192"/>
        <v/>
      </c>
      <c r="CO314" s="7" t="str">
        <f t="shared" si="192"/>
        <v/>
      </c>
      <c r="CP314" s="7" t="str">
        <f t="shared" si="192"/>
        <v/>
      </c>
      <c r="CQ314" s="7" t="str">
        <f t="shared" si="192"/>
        <v/>
      </c>
      <c r="CR314" s="7" t="str">
        <f t="shared" si="192"/>
        <v/>
      </c>
      <c r="CS314" s="7" t="str">
        <f t="shared" si="192"/>
        <v/>
      </c>
      <c r="CT314" s="7" t="str">
        <f t="shared" si="192"/>
        <v/>
      </c>
      <c r="CU314" s="7" t="str">
        <f t="shared" si="192"/>
        <v/>
      </c>
      <c r="CV314" s="7" t="str">
        <f t="shared" si="192"/>
        <v/>
      </c>
      <c r="CW314" s="7" t="str">
        <f t="shared" si="192"/>
        <v/>
      </c>
      <c r="CX314" s="7" t="str">
        <f t="shared" si="192"/>
        <v/>
      </c>
      <c r="CY314" s="7" t="str">
        <f t="shared" si="192"/>
        <v/>
      </c>
      <c r="CZ314" s="7" t="str">
        <f t="shared" si="191"/>
        <v/>
      </c>
      <c r="DA314" s="7" t="str">
        <f t="shared" si="191"/>
        <v/>
      </c>
      <c r="DB314" s="7" t="str">
        <f t="shared" si="191"/>
        <v/>
      </c>
      <c r="DC314" s="7" t="str">
        <f t="shared" si="191"/>
        <v/>
      </c>
      <c r="DD314" s="7" t="str">
        <f t="shared" si="191"/>
        <v/>
      </c>
      <c r="DE314" s="7" t="str">
        <f t="shared" si="191"/>
        <v/>
      </c>
      <c r="DF314" s="7" t="str">
        <f t="shared" si="191"/>
        <v/>
      </c>
      <c r="DG314" s="7" t="str">
        <f t="shared" si="191"/>
        <v/>
      </c>
      <c r="DH314" s="7" t="str">
        <f t="shared" si="191"/>
        <v/>
      </c>
      <c r="DI314" s="7" t="str">
        <f t="shared" si="191"/>
        <v/>
      </c>
      <c r="DJ314" s="7" t="str">
        <f t="shared" si="191"/>
        <v/>
      </c>
      <c r="DK314" s="7" t="str">
        <f t="shared" si="191"/>
        <v/>
      </c>
      <c r="DL314" s="7" t="str">
        <f t="shared" si="191"/>
        <v/>
      </c>
      <c r="DM314" s="7" t="str">
        <f t="shared" si="191"/>
        <v/>
      </c>
      <c r="DN314" s="7" t="str">
        <f t="shared" si="191"/>
        <v/>
      </c>
      <c r="DO314" s="7" t="str">
        <f t="shared" si="191"/>
        <v/>
      </c>
      <c r="DP314" s="7" t="str">
        <f t="shared" si="190"/>
        <v/>
      </c>
      <c r="DQ314" s="7" t="str">
        <f t="shared" si="190"/>
        <v/>
      </c>
      <c r="DR314" s="7" t="str">
        <f t="shared" si="190"/>
        <v/>
      </c>
      <c r="DS314" s="7" t="str">
        <f t="shared" si="190"/>
        <v/>
      </c>
      <c r="DT314" s="7" t="str">
        <f t="shared" si="190"/>
        <v/>
      </c>
      <c r="DU314" s="7" t="str">
        <f t="shared" si="190"/>
        <v/>
      </c>
      <c r="DV314" s="7" t="str">
        <f t="shared" si="190"/>
        <v/>
      </c>
      <c r="DW314" s="7" t="str">
        <f t="shared" si="190"/>
        <v/>
      </c>
    </row>
    <row r="315" spans="1:127" x14ac:dyDescent="0.35">
      <c r="A315" s="84" t="s">
        <v>268</v>
      </c>
      <c r="B315" s="87" t="s">
        <v>14</v>
      </c>
      <c r="C315" s="84" t="s">
        <v>2</v>
      </c>
      <c r="D315" s="84">
        <v>7.583272</v>
      </c>
      <c r="E315" s="82">
        <f>VLOOKUP(C315,'Literature Lookup Tables'!$A$2:$D$21,4,0)</f>
        <v>0.05</v>
      </c>
      <c r="F315" s="82">
        <f>VLOOKUP(C315,'Literature Lookup Tables'!$A$2:$D$21,3,0)</f>
        <v>0.05</v>
      </c>
      <c r="G315" s="64">
        <f>(VLOOKUP(C315,'Literature Lookup Tables'!$A$2:$L$21,2))*D315</f>
        <v>0.75832720000000009</v>
      </c>
      <c r="H315" s="64">
        <f t="shared" si="168"/>
        <v>0.37916360000000005</v>
      </c>
      <c r="I315" s="64">
        <f t="shared" si="169"/>
        <v>0.37916360000000005</v>
      </c>
      <c r="J315" s="106">
        <f>VLOOKUP(C315,'Literature Lookup Tables'!$A$2:$L$21,MATCH(B315,listHYDROGROUPS,0))</f>
        <v>74</v>
      </c>
      <c r="K315" s="7" t="str">
        <f t="shared" si="195"/>
        <v/>
      </c>
      <c r="L315" s="7" t="str">
        <f t="shared" si="195"/>
        <v/>
      </c>
      <c r="M315" s="7" t="str">
        <f t="shared" si="195"/>
        <v/>
      </c>
      <c r="N315" s="7" t="str">
        <f t="shared" si="195"/>
        <v/>
      </c>
      <c r="O315" s="7" t="str">
        <f t="shared" si="195"/>
        <v/>
      </c>
      <c r="P315" s="7" t="str">
        <f t="shared" si="195"/>
        <v/>
      </c>
      <c r="Q315" s="7" t="str">
        <f t="shared" si="195"/>
        <v/>
      </c>
      <c r="R315" s="7" t="str">
        <f t="shared" si="195"/>
        <v/>
      </c>
      <c r="S315" s="7" t="str">
        <f t="shared" si="195"/>
        <v/>
      </c>
      <c r="T315" s="7" t="str">
        <f t="shared" si="195"/>
        <v/>
      </c>
      <c r="U315" s="7" t="str">
        <f t="shared" si="195"/>
        <v/>
      </c>
      <c r="V315" s="7" t="str">
        <f t="shared" si="195"/>
        <v/>
      </c>
      <c r="W315" s="7" t="str">
        <f t="shared" si="195"/>
        <v/>
      </c>
      <c r="X315" s="7" t="str">
        <f t="shared" si="195"/>
        <v/>
      </c>
      <c r="Y315" s="7" t="str">
        <f t="shared" si="195"/>
        <v/>
      </c>
      <c r="Z315" s="7" t="str">
        <f t="shared" si="189"/>
        <v/>
      </c>
      <c r="AA315" s="7" t="str">
        <f t="shared" si="188"/>
        <v/>
      </c>
      <c r="AB315" s="7" t="str">
        <f t="shared" si="188"/>
        <v/>
      </c>
      <c r="AC315" s="7" t="str">
        <f t="shared" si="188"/>
        <v/>
      </c>
      <c r="AD315" s="7" t="str">
        <f t="shared" si="188"/>
        <v/>
      </c>
      <c r="AE315" s="7" t="str">
        <f t="shared" si="188"/>
        <v/>
      </c>
      <c r="AF315" s="7" t="str">
        <f t="shared" si="188"/>
        <v/>
      </c>
      <c r="AG315" s="7" t="str">
        <f t="shared" si="188"/>
        <v/>
      </c>
      <c r="AH315" s="7" t="str">
        <f t="shared" si="188"/>
        <v/>
      </c>
      <c r="AI315" s="7" t="str">
        <f t="shared" si="188"/>
        <v/>
      </c>
      <c r="AJ315" s="7" t="str">
        <f t="shared" si="188"/>
        <v/>
      </c>
      <c r="AK315" s="7" t="str">
        <f t="shared" si="188"/>
        <v/>
      </c>
      <c r="AL315" s="7" t="str">
        <f t="shared" si="188"/>
        <v/>
      </c>
      <c r="AM315" s="7" t="str">
        <f t="shared" si="188"/>
        <v/>
      </c>
      <c r="AN315" s="7" t="str">
        <f t="shared" si="188"/>
        <v/>
      </c>
      <c r="AO315" s="7" t="str">
        <f t="shared" si="188"/>
        <v/>
      </c>
      <c r="AP315" s="7" t="str">
        <f t="shared" ref="AP315:BE330" si="198">IF($A315=AP$11,$J315*$D315,"")</f>
        <v/>
      </c>
      <c r="AQ315" s="7" t="str">
        <f t="shared" si="198"/>
        <v/>
      </c>
      <c r="AR315" s="7" t="str">
        <f t="shared" si="198"/>
        <v/>
      </c>
      <c r="AS315" s="7" t="str">
        <f t="shared" si="198"/>
        <v/>
      </c>
      <c r="AT315" s="7" t="str">
        <f t="shared" si="198"/>
        <v/>
      </c>
      <c r="AU315" s="7" t="str">
        <f t="shared" si="198"/>
        <v/>
      </c>
      <c r="AV315" s="7" t="str">
        <f t="shared" si="198"/>
        <v/>
      </c>
      <c r="AW315" s="7" t="str">
        <f t="shared" si="198"/>
        <v/>
      </c>
      <c r="AX315" s="7" t="str">
        <f t="shared" si="198"/>
        <v/>
      </c>
      <c r="AY315" s="7" t="str">
        <f t="shared" si="198"/>
        <v/>
      </c>
      <c r="AZ315" s="7" t="str">
        <f t="shared" si="198"/>
        <v/>
      </c>
      <c r="BA315" s="7" t="str">
        <f t="shared" si="198"/>
        <v/>
      </c>
      <c r="BB315" s="7" t="str">
        <f t="shared" si="198"/>
        <v/>
      </c>
      <c r="BC315" s="7" t="str">
        <f t="shared" si="198"/>
        <v/>
      </c>
      <c r="BD315" s="7" t="str">
        <f t="shared" si="198"/>
        <v/>
      </c>
      <c r="BE315" s="7" t="str">
        <f t="shared" si="198"/>
        <v/>
      </c>
      <c r="BF315" s="7" t="str">
        <f t="shared" si="197"/>
        <v/>
      </c>
      <c r="BG315" s="7" t="str">
        <f t="shared" si="197"/>
        <v/>
      </c>
      <c r="BH315" s="7" t="str">
        <f t="shared" si="197"/>
        <v/>
      </c>
      <c r="BI315" s="7" t="str">
        <f t="shared" si="197"/>
        <v/>
      </c>
      <c r="BJ315" s="7" t="str">
        <f t="shared" si="197"/>
        <v/>
      </c>
      <c r="BK315" s="7" t="str">
        <f t="shared" si="197"/>
        <v/>
      </c>
      <c r="BL315" s="7" t="str">
        <f t="shared" si="197"/>
        <v/>
      </c>
      <c r="BM315" s="7" t="str">
        <f t="shared" si="197"/>
        <v/>
      </c>
      <c r="BN315" s="7" t="str">
        <f t="shared" si="197"/>
        <v/>
      </c>
      <c r="BO315" s="7" t="str">
        <f t="shared" si="197"/>
        <v/>
      </c>
      <c r="BP315" s="7" t="str">
        <f t="shared" si="197"/>
        <v/>
      </c>
      <c r="BQ315" s="7" t="str">
        <f t="shared" si="197"/>
        <v/>
      </c>
      <c r="BR315" s="7" t="str">
        <f t="shared" si="197"/>
        <v/>
      </c>
      <c r="BS315" s="7" t="str">
        <f t="shared" si="197"/>
        <v/>
      </c>
      <c r="BT315" s="7" t="str">
        <f t="shared" si="197"/>
        <v/>
      </c>
      <c r="BU315" s="7" t="str">
        <f t="shared" si="193"/>
        <v/>
      </c>
      <c r="BV315" s="7" t="str">
        <f t="shared" si="193"/>
        <v/>
      </c>
      <c r="BW315" s="7" t="str">
        <f t="shared" si="193"/>
        <v/>
      </c>
      <c r="BX315" s="7" t="str">
        <f t="shared" si="193"/>
        <v/>
      </c>
      <c r="BY315" s="7" t="str">
        <f t="shared" si="193"/>
        <v/>
      </c>
      <c r="BZ315" s="7" t="str">
        <f t="shared" si="193"/>
        <v/>
      </c>
      <c r="CA315" s="7" t="str">
        <f t="shared" si="193"/>
        <v/>
      </c>
      <c r="CB315" s="7" t="str">
        <f t="shared" si="193"/>
        <v/>
      </c>
      <c r="CC315" s="7" t="str">
        <f t="shared" si="193"/>
        <v/>
      </c>
      <c r="CD315" s="7" t="str">
        <f t="shared" si="193"/>
        <v/>
      </c>
      <c r="CE315" s="7" t="str">
        <f t="shared" si="193"/>
        <v/>
      </c>
      <c r="CF315" s="7" t="str">
        <f t="shared" si="193"/>
        <v/>
      </c>
      <c r="CG315" s="7" t="str">
        <f t="shared" si="193"/>
        <v/>
      </c>
      <c r="CH315" s="7" t="str">
        <f t="shared" si="193"/>
        <v/>
      </c>
      <c r="CI315" s="7" t="str">
        <f t="shared" si="193"/>
        <v/>
      </c>
      <c r="CJ315" s="7" t="str">
        <f t="shared" si="193"/>
        <v/>
      </c>
      <c r="CK315" s="7" t="str">
        <f t="shared" si="192"/>
        <v/>
      </c>
      <c r="CL315" s="7" t="str">
        <f t="shared" si="192"/>
        <v/>
      </c>
      <c r="CM315" s="7" t="str">
        <f t="shared" si="192"/>
        <v/>
      </c>
      <c r="CN315" s="7" t="str">
        <f t="shared" si="192"/>
        <v/>
      </c>
      <c r="CO315" s="7" t="str">
        <f t="shared" si="192"/>
        <v/>
      </c>
      <c r="CP315" s="7" t="str">
        <f t="shared" si="192"/>
        <v/>
      </c>
      <c r="CQ315" s="7" t="str">
        <f t="shared" si="192"/>
        <v/>
      </c>
      <c r="CR315" s="7" t="str">
        <f t="shared" si="192"/>
        <v/>
      </c>
      <c r="CS315" s="7" t="str">
        <f t="shared" si="192"/>
        <v/>
      </c>
      <c r="CT315" s="7" t="str">
        <f t="shared" si="192"/>
        <v/>
      </c>
      <c r="CU315" s="7" t="str">
        <f t="shared" si="192"/>
        <v/>
      </c>
      <c r="CV315" s="7" t="str">
        <f t="shared" si="192"/>
        <v/>
      </c>
      <c r="CW315" s="7" t="str">
        <f t="shared" si="192"/>
        <v/>
      </c>
      <c r="CX315" s="7" t="str">
        <f t="shared" si="192"/>
        <v/>
      </c>
      <c r="CY315" s="7" t="str">
        <f t="shared" si="192"/>
        <v/>
      </c>
      <c r="CZ315" s="7" t="str">
        <f t="shared" si="191"/>
        <v/>
      </c>
      <c r="DA315" s="7" t="str">
        <f t="shared" si="191"/>
        <v/>
      </c>
      <c r="DB315" s="7" t="str">
        <f t="shared" si="191"/>
        <v/>
      </c>
      <c r="DC315" s="7" t="str">
        <f t="shared" si="191"/>
        <v/>
      </c>
      <c r="DD315" s="7" t="str">
        <f t="shared" si="191"/>
        <v/>
      </c>
      <c r="DE315" s="7" t="str">
        <f t="shared" si="191"/>
        <v/>
      </c>
      <c r="DF315" s="7" t="str">
        <f t="shared" si="191"/>
        <v/>
      </c>
      <c r="DG315" s="7" t="str">
        <f t="shared" si="191"/>
        <v/>
      </c>
      <c r="DH315" s="7" t="str">
        <f t="shared" si="191"/>
        <v/>
      </c>
      <c r="DI315" s="7" t="str">
        <f t="shared" si="191"/>
        <v/>
      </c>
      <c r="DJ315" s="7" t="str">
        <f t="shared" si="191"/>
        <v/>
      </c>
      <c r="DK315" s="7" t="str">
        <f t="shared" si="191"/>
        <v/>
      </c>
      <c r="DL315" s="7" t="str">
        <f t="shared" si="191"/>
        <v/>
      </c>
      <c r="DM315" s="7" t="str">
        <f t="shared" si="191"/>
        <v/>
      </c>
      <c r="DN315" s="7" t="str">
        <f t="shared" si="191"/>
        <v/>
      </c>
      <c r="DO315" s="7" t="str">
        <f t="shared" si="191"/>
        <v/>
      </c>
      <c r="DP315" s="7" t="str">
        <f t="shared" si="190"/>
        <v/>
      </c>
      <c r="DQ315" s="7" t="str">
        <f t="shared" si="190"/>
        <v/>
      </c>
      <c r="DR315" s="7" t="str">
        <f t="shared" si="190"/>
        <v/>
      </c>
      <c r="DS315" s="7" t="str">
        <f t="shared" si="190"/>
        <v/>
      </c>
      <c r="DT315" s="7" t="str">
        <f t="shared" si="190"/>
        <v/>
      </c>
      <c r="DU315" s="7" t="str">
        <f t="shared" si="190"/>
        <v/>
      </c>
      <c r="DV315" s="7" t="str">
        <f t="shared" si="190"/>
        <v/>
      </c>
      <c r="DW315" s="7" t="str">
        <f t="shared" si="190"/>
        <v/>
      </c>
    </row>
    <row r="316" spans="1:127" x14ac:dyDescent="0.35">
      <c r="A316" s="84" t="s">
        <v>281</v>
      </c>
      <c r="B316" s="84" t="s">
        <v>14</v>
      </c>
      <c r="C316" s="84" t="s">
        <v>2</v>
      </c>
      <c r="D316" s="84">
        <v>0.52746800000000005</v>
      </c>
      <c r="E316" s="82">
        <f>VLOOKUP(C316,'Literature Lookup Tables'!$A$2:$D$21,4,0)</f>
        <v>0.05</v>
      </c>
      <c r="F316" s="82">
        <f>VLOOKUP(C316,'Literature Lookup Tables'!$A$2:$D$21,3,0)</f>
        <v>0.05</v>
      </c>
      <c r="G316" s="64">
        <f>(VLOOKUP(C316,'Literature Lookup Tables'!$A$2:$L$21,2))*D316</f>
        <v>5.274680000000001E-2</v>
      </c>
      <c r="H316" s="64">
        <f t="shared" si="168"/>
        <v>2.6373400000000005E-2</v>
      </c>
      <c r="I316" s="64">
        <f t="shared" si="169"/>
        <v>2.6373400000000005E-2</v>
      </c>
      <c r="J316" s="106">
        <f>VLOOKUP(C316,'Literature Lookup Tables'!$A$2:$L$21,MATCH(B316,listHYDROGROUPS,0))</f>
        <v>74</v>
      </c>
      <c r="K316" s="7" t="str">
        <f t="shared" si="195"/>
        <v/>
      </c>
      <c r="L316" s="7" t="str">
        <f t="shared" si="195"/>
        <v/>
      </c>
      <c r="M316" s="7" t="str">
        <f t="shared" si="196"/>
        <v/>
      </c>
      <c r="N316" s="7" t="str">
        <f t="shared" si="196"/>
        <v/>
      </c>
      <c r="O316" s="7" t="str">
        <f t="shared" si="196"/>
        <v/>
      </c>
      <c r="P316" s="7" t="str">
        <f t="shared" si="196"/>
        <v/>
      </c>
      <c r="Q316" s="7" t="str">
        <f t="shared" si="196"/>
        <v/>
      </c>
      <c r="R316" s="7" t="str">
        <f t="shared" si="196"/>
        <v/>
      </c>
      <c r="S316" s="7" t="str">
        <f t="shared" si="196"/>
        <v/>
      </c>
      <c r="T316" s="7" t="str">
        <f t="shared" si="196"/>
        <v/>
      </c>
      <c r="U316" s="7" t="str">
        <f t="shared" si="196"/>
        <v/>
      </c>
      <c r="V316" s="7" t="str">
        <f t="shared" si="196"/>
        <v/>
      </c>
      <c r="W316" s="7" t="str">
        <f t="shared" si="196"/>
        <v/>
      </c>
      <c r="X316" s="7" t="str">
        <f t="shared" si="196"/>
        <v/>
      </c>
      <c r="Y316" s="7" t="str">
        <f t="shared" si="196"/>
        <v/>
      </c>
      <c r="Z316" s="7" t="str">
        <f t="shared" ref="Z316:AO331" si="199">IF($A316=Z$11,$J316*$D316,"")</f>
        <v/>
      </c>
      <c r="AA316" s="7" t="str">
        <f t="shared" si="199"/>
        <v/>
      </c>
      <c r="AB316" s="7" t="str">
        <f t="shared" si="199"/>
        <v/>
      </c>
      <c r="AC316" s="7" t="str">
        <f t="shared" si="199"/>
        <v/>
      </c>
      <c r="AD316" s="7" t="str">
        <f t="shared" si="199"/>
        <v/>
      </c>
      <c r="AE316" s="7" t="str">
        <f t="shared" si="199"/>
        <v/>
      </c>
      <c r="AF316" s="7" t="str">
        <f t="shared" si="199"/>
        <v/>
      </c>
      <c r="AG316" s="7" t="str">
        <f t="shared" si="199"/>
        <v/>
      </c>
      <c r="AH316" s="7" t="str">
        <f t="shared" si="199"/>
        <v/>
      </c>
      <c r="AI316" s="7" t="str">
        <f t="shared" si="199"/>
        <v/>
      </c>
      <c r="AJ316" s="7" t="str">
        <f t="shared" si="199"/>
        <v/>
      </c>
      <c r="AK316" s="7" t="str">
        <f t="shared" si="199"/>
        <v/>
      </c>
      <c r="AL316" s="7" t="str">
        <f t="shared" si="199"/>
        <v/>
      </c>
      <c r="AM316" s="7" t="str">
        <f t="shared" si="199"/>
        <v/>
      </c>
      <c r="AN316" s="7" t="str">
        <f t="shared" si="199"/>
        <v/>
      </c>
      <c r="AO316" s="7" t="str">
        <f t="shared" si="199"/>
        <v/>
      </c>
      <c r="AP316" s="7" t="str">
        <f t="shared" si="198"/>
        <v/>
      </c>
      <c r="AQ316" s="7" t="str">
        <f t="shared" si="198"/>
        <v/>
      </c>
      <c r="AR316" s="7" t="str">
        <f t="shared" si="198"/>
        <v/>
      </c>
      <c r="AS316" s="7" t="str">
        <f t="shared" si="198"/>
        <v/>
      </c>
      <c r="AT316" s="7" t="str">
        <f t="shared" si="198"/>
        <v/>
      </c>
      <c r="AU316" s="7" t="str">
        <f t="shared" si="198"/>
        <v/>
      </c>
      <c r="AV316" s="7" t="str">
        <f t="shared" si="198"/>
        <v/>
      </c>
      <c r="AW316" s="7" t="str">
        <f t="shared" si="198"/>
        <v/>
      </c>
      <c r="AX316" s="7" t="str">
        <f t="shared" si="198"/>
        <v/>
      </c>
      <c r="AY316" s="7" t="str">
        <f t="shared" si="198"/>
        <v/>
      </c>
      <c r="AZ316" s="7" t="str">
        <f t="shared" si="198"/>
        <v/>
      </c>
      <c r="BA316" s="7" t="str">
        <f t="shared" si="198"/>
        <v/>
      </c>
      <c r="BB316" s="7" t="str">
        <f t="shared" si="198"/>
        <v/>
      </c>
      <c r="BC316" s="7" t="str">
        <f t="shared" si="198"/>
        <v/>
      </c>
      <c r="BD316" s="7" t="str">
        <f t="shared" si="198"/>
        <v/>
      </c>
      <c r="BE316" s="7" t="str">
        <f t="shared" si="198"/>
        <v/>
      </c>
      <c r="BF316" s="7" t="str">
        <f t="shared" si="197"/>
        <v/>
      </c>
      <c r="BG316" s="7" t="str">
        <f t="shared" si="197"/>
        <v/>
      </c>
      <c r="BH316" s="7" t="str">
        <f t="shared" si="197"/>
        <v/>
      </c>
      <c r="BI316" s="7" t="str">
        <f t="shared" si="197"/>
        <v/>
      </c>
      <c r="BJ316" s="7" t="str">
        <f t="shared" si="197"/>
        <v/>
      </c>
      <c r="BK316" s="7" t="str">
        <f t="shared" si="197"/>
        <v/>
      </c>
      <c r="BL316" s="7" t="str">
        <f t="shared" si="197"/>
        <v/>
      </c>
      <c r="BM316" s="7" t="str">
        <f t="shared" si="197"/>
        <v/>
      </c>
      <c r="BN316" s="7" t="str">
        <f t="shared" si="197"/>
        <v/>
      </c>
      <c r="BO316" s="7" t="str">
        <f t="shared" si="197"/>
        <v/>
      </c>
      <c r="BP316" s="7" t="str">
        <f t="shared" si="197"/>
        <v/>
      </c>
      <c r="BQ316" s="7" t="str">
        <f t="shared" si="197"/>
        <v/>
      </c>
      <c r="BR316" s="7" t="str">
        <f t="shared" si="197"/>
        <v/>
      </c>
      <c r="BS316" s="7" t="str">
        <f t="shared" si="197"/>
        <v/>
      </c>
      <c r="BT316" s="7" t="str">
        <f t="shared" si="197"/>
        <v/>
      </c>
      <c r="BU316" s="7" t="str">
        <f t="shared" si="193"/>
        <v/>
      </c>
      <c r="BV316" s="7" t="str">
        <f t="shared" si="193"/>
        <v/>
      </c>
      <c r="BW316" s="7" t="str">
        <f t="shared" si="193"/>
        <v/>
      </c>
      <c r="BX316" s="7" t="str">
        <f t="shared" si="193"/>
        <v/>
      </c>
      <c r="BY316" s="7" t="str">
        <f t="shared" si="193"/>
        <v/>
      </c>
      <c r="BZ316" s="7" t="str">
        <f t="shared" si="193"/>
        <v/>
      </c>
      <c r="CA316" s="7" t="str">
        <f t="shared" si="193"/>
        <v/>
      </c>
      <c r="CB316" s="7" t="str">
        <f t="shared" si="193"/>
        <v/>
      </c>
      <c r="CC316" s="7" t="str">
        <f t="shared" si="193"/>
        <v/>
      </c>
      <c r="CD316" s="7" t="str">
        <f t="shared" si="193"/>
        <v/>
      </c>
      <c r="CE316" s="7" t="str">
        <f t="shared" si="193"/>
        <v/>
      </c>
      <c r="CF316" s="7" t="str">
        <f t="shared" si="193"/>
        <v/>
      </c>
      <c r="CG316" s="7" t="str">
        <f t="shared" si="193"/>
        <v/>
      </c>
      <c r="CH316" s="7" t="str">
        <f t="shared" si="193"/>
        <v/>
      </c>
      <c r="CI316" s="7" t="str">
        <f t="shared" si="193"/>
        <v/>
      </c>
      <c r="CJ316" s="7" t="str">
        <f t="shared" si="193"/>
        <v/>
      </c>
      <c r="CK316" s="7" t="str">
        <f t="shared" si="192"/>
        <v/>
      </c>
      <c r="CL316" s="7" t="str">
        <f t="shared" si="192"/>
        <v/>
      </c>
      <c r="CM316" s="7" t="str">
        <f t="shared" si="192"/>
        <v/>
      </c>
      <c r="CN316" s="7" t="str">
        <f t="shared" si="192"/>
        <v/>
      </c>
      <c r="CO316" s="7" t="str">
        <f t="shared" si="192"/>
        <v/>
      </c>
      <c r="CP316" s="7" t="str">
        <f t="shared" si="192"/>
        <v/>
      </c>
      <c r="CQ316" s="7" t="str">
        <f t="shared" si="192"/>
        <v/>
      </c>
      <c r="CR316" s="7" t="str">
        <f t="shared" si="192"/>
        <v/>
      </c>
      <c r="CS316" s="7" t="str">
        <f t="shared" si="192"/>
        <v/>
      </c>
      <c r="CT316" s="7" t="str">
        <f t="shared" si="192"/>
        <v/>
      </c>
      <c r="CU316" s="7" t="str">
        <f t="shared" si="192"/>
        <v/>
      </c>
      <c r="CV316" s="7" t="str">
        <f t="shared" si="192"/>
        <v/>
      </c>
      <c r="CW316" s="7" t="str">
        <f t="shared" si="192"/>
        <v/>
      </c>
      <c r="CX316" s="7" t="str">
        <f t="shared" si="192"/>
        <v/>
      </c>
      <c r="CY316" s="7" t="str">
        <f t="shared" si="192"/>
        <v/>
      </c>
      <c r="CZ316" s="7" t="str">
        <f t="shared" si="191"/>
        <v/>
      </c>
      <c r="DA316" s="7" t="str">
        <f t="shared" si="191"/>
        <v/>
      </c>
      <c r="DB316" s="7" t="str">
        <f t="shared" si="191"/>
        <v/>
      </c>
      <c r="DC316" s="7" t="str">
        <f t="shared" si="191"/>
        <v/>
      </c>
      <c r="DD316" s="7" t="str">
        <f t="shared" si="191"/>
        <v/>
      </c>
      <c r="DE316" s="7" t="str">
        <f t="shared" si="191"/>
        <v/>
      </c>
      <c r="DF316" s="7" t="str">
        <f t="shared" si="191"/>
        <v/>
      </c>
      <c r="DG316" s="7" t="str">
        <f t="shared" si="191"/>
        <v/>
      </c>
      <c r="DH316" s="7" t="str">
        <f t="shared" si="191"/>
        <v/>
      </c>
      <c r="DI316" s="7" t="str">
        <f t="shared" si="191"/>
        <v/>
      </c>
      <c r="DJ316" s="7" t="str">
        <f t="shared" si="191"/>
        <v/>
      </c>
      <c r="DK316" s="7" t="str">
        <f t="shared" si="191"/>
        <v/>
      </c>
      <c r="DL316" s="7" t="str">
        <f t="shared" si="191"/>
        <v/>
      </c>
      <c r="DM316" s="7" t="str">
        <f t="shared" si="191"/>
        <v/>
      </c>
      <c r="DN316" s="7" t="str">
        <f t="shared" si="191"/>
        <v/>
      </c>
      <c r="DO316" s="7" t="str">
        <f t="shared" si="191"/>
        <v/>
      </c>
      <c r="DP316" s="7" t="str">
        <f t="shared" si="190"/>
        <v/>
      </c>
      <c r="DQ316" s="7" t="str">
        <f t="shared" si="190"/>
        <v/>
      </c>
      <c r="DR316" s="7" t="str">
        <f t="shared" si="190"/>
        <v/>
      </c>
      <c r="DS316" s="7" t="str">
        <f t="shared" si="190"/>
        <v/>
      </c>
      <c r="DT316" s="7" t="str">
        <f t="shared" si="190"/>
        <v/>
      </c>
      <c r="DU316" s="7" t="str">
        <f t="shared" si="190"/>
        <v/>
      </c>
      <c r="DV316" s="7" t="str">
        <f t="shared" si="190"/>
        <v/>
      </c>
      <c r="DW316" s="7" t="str">
        <f t="shared" si="190"/>
        <v/>
      </c>
    </row>
    <row r="317" spans="1:127" x14ac:dyDescent="0.35">
      <c r="A317" s="84" t="s">
        <v>268</v>
      </c>
      <c r="B317" s="84" t="s">
        <v>14</v>
      </c>
      <c r="C317" s="84" t="s">
        <v>3</v>
      </c>
      <c r="D317" s="84">
        <v>3.0557919999999998</v>
      </c>
      <c r="E317" s="82">
        <f>VLOOKUP(C317,'Literature Lookup Tables'!$A$2:$D$21,4,0)</f>
        <v>0</v>
      </c>
      <c r="F317" s="82">
        <f>VLOOKUP(C317,'Literature Lookup Tables'!$A$2:$D$21,3,0)</f>
        <v>0.2</v>
      </c>
      <c r="G317" s="64">
        <f>(VLOOKUP(C317,'Literature Lookup Tables'!$A$2:$L$21,2))*D317</f>
        <v>0.61115839999999999</v>
      </c>
      <c r="H317" s="64">
        <f t="shared" si="168"/>
        <v>0.61115839999999999</v>
      </c>
      <c r="I317" s="64">
        <f t="shared" si="169"/>
        <v>0</v>
      </c>
      <c r="J317" s="106">
        <f>VLOOKUP(C317,'Literature Lookup Tables'!$A$2:$L$21,MATCH(B317,listHYDROGROUPS,0))</f>
        <v>74</v>
      </c>
      <c r="K317" s="7" t="str">
        <f t="shared" si="195"/>
        <v/>
      </c>
      <c r="L317" s="7" t="str">
        <f t="shared" si="195"/>
        <v/>
      </c>
      <c r="M317" s="7" t="str">
        <f t="shared" si="195"/>
        <v/>
      </c>
      <c r="N317" s="7" t="str">
        <f t="shared" si="195"/>
        <v/>
      </c>
      <c r="O317" s="7" t="str">
        <f t="shared" si="195"/>
        <v/>
      </c>
      <c r="P317" s="7" t="str">
        <f t="shared" si="195"/>
        <v/>
      </c>
      <c r="Q317" s="7" t="str">
        <f t="shared" si="195"/>
        <v/>
      </c>
      <c r="R317" s="7" t="str">
        <f t="shared" si="195"/>
        <v/>
      </c>
      <c r="S317" s="7" t="str">
        <f t="shared" si="195"/>
        <v/>
      </c>
      <c r="T317" s="7" t="str">
        <f t="shared" si="195"/>
        <v/>
      </c>
      <c r="U317" s="7" t="str">
        <f t="shared" si="195"/>
        <v/>
      </c>
      <c r="V317" s="7" t="str">
        <f t="shared" si="195"/>
        <v/>
      </c>
      <c r="W317" s="7" t="str">
        <f t="shared" si="195"/>
        <v/>
      </c>
      <c r="X317" s="7" t="str">
        <f t="shared" si="195"/>
        <v/>
      </c>
      <c r="Y317" s="7" t="str">
        <f t="shared" si="195"/>
        <v/>
      </c>
      <c r="Z317" s="7" t="str">
        <f t="shared" ref="Z317:Z331" si="200">IF($A317=Z$11,$J317*$D317,"")</f>
        <v/>
      </c>
      <c r="AA317" s="7" t="str">
        <f t="shared" si="199"/>
        <v/>
      </c>
      <c r="AB317" s="7" t="str">
        <f t="shared" si="199"/>
        <v/>
      </c>
      <c r="AC317" s="7" t="str">
        <f t="shared" si="199"/>
        <v/>
      </c>
      <c r="AD317" s="7" t="str">
        <f t="shared" si="199"/>
        <v/>
      </c>
      <c r="AE317" s="7" t="str">
        <f t="shared" si="199"/>
        <v/>
      </c>
      <c r="AF317" s="7" t="str">
        <f t="shared" si="199"/>
        <v/>
      </c>
      <c r="AG317" s="7" t="str">
        <f t="shared" si="199"/>
        <v/>
      </c>
      <c r="AH317" s="7" t="str">
        <f t="shared" si="199"/>
        <v/>
      </c>
      <c r="AI317" s="7" t="str">
        <f t="shared" si="199"/>
        <v/>
      </c>
      <c r="AJ317" s="7" t="str">
        <f t="shared" si="199"/>
        <v/>
      </c>
      <c r="AK317" s="7" t="str">
        <f t="shared" si="199"/>
        <v/>
      </c>
      <c r="AL317" s="7" t="str">
        <f t="shared" si="199"/>
        <v/>
      </c>
      <c r="AM317" s="7" t="str">
        <f t="shared" si="199"/>
        <v/>
      </c>
      <c r="AN317" s="7" t="str">
        <f t="shared" si="199"/>
        <v/>
      </c>
      <c r="AO317" s="7" t="str">
        <f t="shared" si="199"/>
        <v/>
      </c>
      <c r="AP317" s="7" t="str">
        <f t="shared" si="198"/>
        <v/>
      </c>
      <c r="AQ317" s="7" t="str">
        <f t="shared" si="198"/>
        <v/>
      </c>
      <c r="AR317" s="7" t="str">
        <f t="shared" si="198"/>
        <v/>
      </c>
      <c r="AS317" s="7" t="str">
        <f t="shared" si="198"/>
        <v/>
      </c>
      <c r="AT317" s="7" t="str">
        <f t="shared" si="198"/>
        <v/>
      </c>
      <c r="AU317" s="7" t="str">
        <f t="shared" si="198"/>
        <v/>
      </c>
      <c r="AV317" s="7" t="str">
        <f t="shared" si="198"/>
        <v/>
      </c>
      <c r="AW317" s="7" t="str">
        <f t="shared" si="198"/>
        <v/>
      </c>
      <c r="AX317" s="7" t="str">
        <f t="shared" si="198"/>
        <v/>
      </c>
      <c r="AY317" s="7" t="str">
        <f t="shared" si="198"/>
        <v/>
      </c>
      <c r="AZ317" s="7" t="str">
        <f t="shared" si="198"/>
        <v/>
      </c>
      <c r="BA317" s="7" t="str">
        <f t="shared" si="198"/>
        <v/>
      </c>
      <c r="BB317" s="7" t="str">
        <f t="shared" si="198"/>
        <v/>
      </c>
      <c r="BC317" s="7" t="str">
        <f t="shared" si="198"/>
        <v/>
      </c>
      <c r="BD317" s="7" t="str">
        <f t="shared" si="198"/>
        <v/>
      </c>
      <c r="BE317" s="7" t="str">
        <f t="shared" si="198"/>
        <v/>
      </c>
      <c r="BF317" s="7" t="str">
        <f t="shared" si="197"/>
        <v/>
      </c>
      <c r="BG317" s="7" t="str">
        <f t="shared" si="197"/>
        <v/>
      </c>
      <c r="BH317" s="7" t="str">
        <f t="shared" si="197"/>
        <v/>
      </c>
      <c r="BI317" s="7" t="str">
        <f t="shared" si="197"/>
        <v/>
      </c>
      <c r="BJ317" s="7" t="str">
        <f t="shared" si="197"/>
        <v/>
      </c>
      <c r="BK317" s="7" t="str">
        <f t="shared" si="197"/>
        <v/>
      </c>
      <c r="BL317" s="7" t="str">
        <f t="shared" si="197"/>
        <v/>
      </c>
      <c r="BM317" s="7" t="str">
        <f t="shared" si="197"/>
        <v/>
      </c>
      <c r="BN317" s="7" t="str">
        <f t="shared" si="197"/>
        <v/>
      </c>
      <c r="BO317" s="7" t="str">
        <f t="shared" si="197"/>
        <v/>
      </c>
      <c r="BP317" s="7" t="str">
        <f t="shared" si="197"/>
        <v/>
      </c>
      <c r="BQ317" s="7" t="str">
        <f t="shared" si="197"/>
        <v/>
      </c>
      <c r="BR317" s="7" t="str">
        <f t="shared" si="197"/>
        <v/>
      </c>
      <c r="BS317" s="7" t="str">
        <f t="shared" si="197"/>
        <v/>
      </c>
      <c r="BT317" s="7" t="str">
        <f t="shared" si="197"/>
        <v/>
      </c>
      <c r="BU317" s="7" t="str">
        <f t="shared" si="193"/>
        <v/>
      </c>
      <c r="BV317" s="7" t="str">
        <f t="shared" si="193"/>
        <v/>
      </c>
      <c r="BW317" s="7" t="str">
        <f t="shared" si="193"/>
        <v/>
      </c>
      <c r="BX317" s="7" t="str">
        <f t="shared" si="193"/>
        <v/>
      </c>
      <c r="BY317" s="7" t="str">
        <f t="shared" si="193"/>
        <v/>
      </c>
      <c r="BZ317" s="7" t="str">
        <f t="shared" si="193"/>
        <v/>
      </c>
      <c r="CA317" s="7" t="str">
        <f t="shared" si="193"/>
        <v/>
      </c>
      <c r="CB317" s="7" t="str">
        <f t="shared" si="193"/>
        <v/>
      </c>
      <c r="CC317" s="7" t="str">
        <f t="shared" si="193"/>
        <v/>
      </c>
      <c r="CD317" s="7" t="str">
        <f t="shared" si="193"/>
        <v/>
      </c>
      <c r="CE317" s="7" t="str">
        <f t="shared" si="193"/>
        <v/>
      </c>
      <c r="CF317" s="7" t="str">
        <f t="shared" si="193"/>
        <v/>
      </c>
      <c r="CG317" s="7" t="str">
        <f t="shared" si="193"/>
        <v/>
      </c>
      <c r="CH317" s="7" t="str">
        <f t="shared" si="193"/>
        <v/>
      </c>
      <c r="CI317" s="7" t="str">
        <f t="shared" si="193"/>
        <v/>
      </c>
      <c r="CJ317" s="7" t="str">
        <f t="shared" si="193"/>
        <v/>
      </c>
      <c r="CK317" s="7" t="str">
        <f t="shared" si="192"/>
        <v/>
      </c>
      <c r="CL317" s="7" t="str">
        <f t="shared" si="192"/>
        <v/>
      </c>
      <c r="CM317" s="7" t="str">
        <f t="shared" si="192"/>
        <v/>
      </c>
      <c r="CN317" s="7" t="str">
        <f t="shared" si="192"/>
        <v/>
      </c>
      <c r="CO317" s="7" t="str">
        <f t="shared" si="192"/>
        <v/>
      </c>
      <c r="CP317" s="7" t="str">
        <f t="shared" si="192"/>
        <v/>
      </c>
      <c r="CQ317" s="7" t="str">
        <f t="shared" si="192"/>
        <v/>
      </c>
      <c r="CR317" s="7" t="str">
        <f t="shared" si="192"/>
        <v/>
      </c>
      <c r="CS317" s="7" t="str">
        <f t="shared" si="192"/>
        <v/>
      </c>
      <c r="CT317" s="7" t="str">
        <f t="shared" si="192"/>
        <v/>
      </c>
      <c r="CU317" s="7" t="str">
        <f t="shared" si="192"/>
        <v/>
      </c>
      <c r="CV317" s="7" t="str">
        <f t="shared" si="192"/>
        <v/>
      </c>
      <c r="CW317" s="7" t="str">
        <f t="shared" si="192"/>
        <v/>
      </c>
      <c r="CX317" s="7" t="str">
        <f t="shared" si="192"/>
        <v/>
      </c>
      <c r="CY317" s="7" t="str">
        <f t="shared" si="192"/>
        <v/>
      </c>
      <c r="CZ317" s="7" t="str">
        <f t="shared" si="191"/>
        <v/>
      </c>
      <c r="DA317" s="7" t="str">
        <f t="shared" si="191"/>
        <v/>
      </c>
      <c r="DB317" s="7" t="str">
        <f t="shared" si="191"/>
        <v/>
      </c>
      <c r="DC317" s="7" t="str">
        <f t="shared" si="191"/>
        <v/>
      </c>
      <c r="DD317" s="7" t="str">
        <f t="shared" si="191"/>
        <v/>
      </c>
      <c r="DE317" s="7" t="str">
        <f t="shared" si="191"/>
        <v/>
      </c>
      <c r="DF317" s="7" t="str">
        <f t="shared" si="191"/>
        <v/>
      </c>
      <c r="DG317" s="7" t="str">
        <f t="shared" si="191"/>
        <v/>
      </c>
      <c r="DH317" s="7" t="str">
        <f t="shared" si="191"/>
        <v/>
      </c>
      <c r="DI317" s="7" t="str">
        <f t="shared" si="191"/>
        <v/>
      </c>
      <c r="DJ317" s="7" t="str">
        <f t="shared" si="191"/>
        <v/>
      </c>
      <c r="DK317" s="7" t="str">
        <f t="shared" si="191"/>
        <v/>
      </c>
      <c r="DL317" s="7" t="str">
        <f t="shared" si="191"/>
        <v/>
      </c>
      <c r="DM317" s="7" t="str">
        <f t="shared" si="191"/>
        <v/>
      </c>
      <c r="DN317" s="7" t="str">
        <f t="shared" si="191"/>
        <v/>
      </c>
      <c r="DO317" s="7" t="str">
        <f t="shared" ref="DO317:DW332" si="201">IF($A317=DO$11,$J317*$D317,"")</f>
        <v/>
      </c>
      <c r="DP317" s="7" t="str">
        <f t="shared" si="201"/>
        <v/>
      </c>
      <c r="DQ317" s="7" t="str">
        <f t="shared" si="201"/>
        <v/>
      </c>
      <c r="DR317" s="7" t="str">
        <f t="shared" si="201"/>
        <v/>
      </c>
      <c r="DS317" s="7" t="str">
        <f t="shared" si="201"/>
        <v/>
      </c>
      <c r="DT317" s="7" t="str">
        <f t="shared" si="201"/>
        <v/>
      </c>
      <c r="DU317" s="7" t="str">
        <f t="shared" si="201"/>
        <v/>
      </c>
      <c r="DV317" s="7" t="str">
        <f t="shared" si="201"/>
        <v/>
      </c>
      <c r="DW317" s="7" t="str">
        <f t="shared" si="201"/>
        <v/>
      </c>
    </row>
    <row r="318" spans="1:127" x14ac:dyDescent="0.35">
      <c r="A318" s="84" t="s">
        <v>281</v>
      </c>
      <c r="B318" s="84" t="s">
        <v>14</v>
      </c>
      <c r="C318" s="84" t="s">
        <v>3</v>
      </c>
      <c r="D318" s="84">
        <v>0.51461800000000002</v>
      </c>
      <c r="E318" s="82">
        <f>VLOOKUP(C318,'Literature Lookup Tables'!$A$2:$D$21,4,0)</f>
        <v>0</v>
      </c>
      <c r="F318" s="82">
        <f>VLOOKUP(C318,'Literature Lookup Tables'!$A$2:$D$21,3,0)</f>
        <v>0.2</v>
      </c>
      <c r="G318" s="64">
        <f>(VLOOKUP(C318,'Literature Lookup Tables'!$A$2:$L$21,2))*D318</f>
        <v>0.1029236</v>
      </c>
      <c r="H318" s="64">
        <f t="shared" si="168"/>
        <v>0.1029236</v>
      </c>
      <c r="I318" s="64">
        <f t="shared" si="169"/>
        <v>0</v>
      </c>
      <c r="J318" s="106">
        <f>VLOOKUP(C318,'Literature Lookup Tables'!$A$2:$L$21,MATCH(B318,listHYDROGROUPS,0))</f>
        <v>74</v>
      </c>
      <c r="K318" s="7" t="str">
        <f t="shared" si="195"/>
        <v/>
      </c>
      <c r="L318" s="7" t="str">
        <f t="shared" si="195"/>
        <v/>
      </c>
      <c r="M318" s="7" t="str">
        <f t="shared" si="196"/>
        <v/>
      </c>
      <c r="N318" s="7" t="str">
        <f t="shared" si="196"/>
        <v/>
      </c>
      <c r="O318" s="7" t="str">
        <f t="shared" si="196"/>
        <v/>
      </c>
      <c r="P318" s="7" t="str">
        <f t="shared" si="196"/>
        <v/>
      </c>
      <c r="Q318" s="7" t="str">
        <f t="shared" si="196"/>
        <v/>
      </c>
      <c r="R318" s="7" t="str">
        <f t="shared" si="196"/>
        <v/>
      </c>
      <c r="S318" s="7" t="str">
        <f t="shared" si="196"/>
        <v/>
      </c>
      <c r="T318" s="7" t="str">
        <f t="shared" si="196"/>
        <v/>
      </c>
      <c r="U318" s="7" t="str">
        <f t="shared" si="196"/>
        <v/>
      </c>
      <c r="V318" s="7" t="str">
        <f t="shared" si="196"/>
        <v/>
      </c>
      <c r="W318" s="7" t="str">
        <f t="shared" si="196"/>
        <v/>
      </c>
      <c r="X318" s="7" t="str">
        <f t="shared" si="196"/>
        <v/>
      </c>
      <c r="Y318" s="7" t="str">
        <f t="shared" si="196"/>
        <v/>
      </c>
      <c r="Z318" s="7" t="str">
        <f t="shared" si="200"/>
        <v/>
      </c>
      <c r="AA318" s="7" t="str">
        <f t="shared" si="199"/>
        <v/>
      </c>
      <c r="AB318" s="7" t="str">
        <f t="shared" si="199"/>
        <v/>
      </c>
      <c r="AC318" s="7" t="str">
        <f t="shared" si="199"/>
        <v/>
      </c>
      <c r="AD318" s="7" t="str">
        <f t="shared" si="199"/>
        <v/>
      </c>
      <c r="AE318" s="7" t="str">
        <f t="shared" si="199"/>
        <v/>
      </c>
      <c r="AF318" s="7" t="str">
        <f t="shared" si="199"/>
        <v/>
      </c>
      <c r="AG318" s="7" t="str">
        <f t="shared" si="199"/>
        <v/>
      </c>
      <c r="AH318" s="7" t="str">
        <f t="shared" si="199"/>
        <v/>
      </c>
      <c r="AI318" s="7" t="str">
        <f t="shared" si="199"/>
        <v/>
      </c>
      <c r="AJ318" s="7" t="str">
        <f t="shared" si="199"/>
        <v/>
      </c>
      <c r="AK318" s="7" t="str">
        <f t="shared" si="199"/>
        <v/>
      </c>
      <c r="AL318" s="7" t="str">
        <f t="shared" si="199"/>
        <v/>
      </c>
      <c r="AM318" s="7" t="str">
        <f t="shared" si="199"/>
        <v/>
      </c>
      <c r="AN318" s="7" t="str">
        <f t="shared" si="199"/>
        <v/>
      </c>
      <c r="AO318" s="7" t="str">
        <f t="shared" si="199"/>
        <v/>
      </c>
      <c r="AP318" s="7" t="str">
        <f t="shared" si="198"/>
        <v/>
      </c>
      <c r="AQ318" s="7" t="str">
        <f t="shared" si="198"/>
        <v/>
      </c>
      <c r="AR318" s="7" t="str">
        <f t="shared" si="198"/>
        <v/>
      </c>
      <c r="AS318" s="7" t="str">
        <f t="shared" si="198"/>
        <v/>
      </c>
      <c r="AT318" s="7" t="str">
        <f t="shared" si="198"/>
        <v/>
      </c>
      <c r="AU318" s="7" t="str">
        <f t="shared" si="198"/>
        <v/>
      </c>
      <c r="AV318" s="7" t="str">
        <f t="shared" si="198"/>
        <v/>
      </c>
      <c r="AW318" s="7" t="str">
        <f t="shared" si="198"/>
        <v/>
      </c>
      <c r="AX318" s="7" t="str">
        <f t="shared" si="198"/>
        <v/>
      </c>
      <c r="AY318" s="7" t="str">
        <f t="shared" si="198"/>
        <v/>
      </c>
      <c r="AZ318" s="7" t="str">
        <f t="shared" si="198"/>
        <v/>
      </c>
      <c r="BA318" s="7" t="str">
        <f t="shared" si="198"/>
        <v/>
      </c>
      <c r="BB318" s="7" t="str">
        <f t="shared" si="198"/>
        <v/>
      </c>
      <c r="BC318" s="7" t="str">
        <f t="shared" si="198"/>
        <v/>
      </c>
      <c r="BD318" s="7" t="str">
        <f t="shared" si="198"/>
        <v/>
      </c>
      <c r="BE318" s="7" t="str">
        <f t="shared" si="198"/>
        <v/>
      </c>
      <c r="BF318" s="7" t="str">
        <f t="shared" si="197"/>
        <v/>
      </c>
      <c r="BG318" s="7" t="str">
        <f t="shared" si="197"/>
        <v/>
      </c>
      <c r="BH318" s="7" t="str">
        <f t="shared" si="197"/>
        <v/>
      </c>
      <c r="BI318" s="7" t="str">
        <f t="shared" si="197"/>
        <v/>
      </c>
      <c r="BJ318" s="7" t="str">
        <f t="shared" si="197"/>
        <v/>
      </c>
      <c r="BK318" s="7" t="str">
        <f t="shared" si="197"/>
        <v/>
      </c>
      <c r="BL318" s="7" t="str">
        <f t="shared" si="197"/>
        <v/>
      </c>
      <c r="BM318" s="7" t="str">
        <f t="shared" si="197"/>
        <v/>
      </c>
      <c r="BN318" s="7" t="str">
        <f t="shared" si="197"/>
        <v/>
      </c>
      <c r="BO318" s="7" t="str">
        <f t="shared" si="197"/>
        <v/>
      </c>
      <c r="BP318" s="7" t="str">
        <f t="shared" si="197"/>
        <v/>
      </c>
      <c r="BQ318" s="7" t="str">
        <f t="shared" si="197"/>
        <v/>
      </c>
      <c r="BR318" s="7" t="str">
        <f t="shared" si="197"/>
        <v/>
      </c>
      <c r="BS318" s="7" t="str">
        <f t="shared" si="197"/>
        <v/>
      </c>
      <c r="BT318" s="7" t="str">
        <f t="shared" si="197"/>
        <v/>
      </c>
      <c r="BU318" s="7" t="str">
        <f t="shared" si="193"/>
        <v/>
      </c>
      <c r="BV318" s="7" t="str">
        <f t="shared" si="193"/>
        <v/>
      </c>
      <c r="BW318" s="7" t="str">
        <f t="shared" si="193"/>
        <v/>
      </c>
      <c r="BX318" s="7" t="str">
        <f t="shared" si="193"/>
        <v/>
      </c>
      <c r="BY318" s="7" t="str">
        <f t="shared" si="193"/>
        <v/>
      </c>
      <c r="BZ318" s="7" t="str">
        <f t="shared" si="193"/>
        <v/>
      </c>
      <c r="CA318" s="7" t="str">
        <f t="shared" si="193"/>
        <v/>
      </c>
      <c r="CB318" s="7" t="str">
        <f t="shared" si="193"/>
        <v/>
      </c>
      <c r="CC318" s="7" t="str">
        <f t="shared" si="193"/>
        <v/>
      </c>
      <c r="CD318" s="7" t="str">
        <f t="shared" si="193"/>
        <v/>
      </c>
      <c r="CE318" s="7" t="str">
        <f t="shared" si="193"/>
        <v/>
      </c>
      <c r="CF318" s="7" t="str">
        <f t="shared" si="193"/>
        <v/>
      </c>
      <c r="CG318" s="7" t="str">
        <f t="shared" si="193"/>
        <v/>
      </c>
      <c r="CH318" s="7" t="str">
        <f t="shared" si="193"/>
        <v/>
      </c>
      <c r="CI318" s="7" t="str">
        <f t="shared" si="193"/>
        <v/>
      </c>
      <c r="CJ318" s="7" t="str">
        <f t="shared" si="193"/>
        <v/>
      </c>
      <c r="CK318" s="7" t="str">
        <f t="shared" si="192"/>
        <v/>
      </c>
      <c r="CL318" s="7" t="str">
        <f t="shared" si="192"/>
        <v/>
      </c>
      <c r="CM318" s="7" t="str">
        <f t="shared" si="192"/>
        <v/>
      </c>
      <c r="CN318" s="7" t="str">
        <f t="shared" si="192"/>
        <v/>
      </c>
      <c r="CO318" s="7" t="str">
        <f t="shared" si="192"/>
        <v/>
      </c>
      <c r="CP318" s="7" t="str">
        <f t="shared" si="192"/>
        <v/>
      </c>
      <c r="CQ318" s="7" t="str">
        <f t="shared" si="192"/>
        <v/>
      </c>
      <c r="CR318" s="7" t="str">
        <f t="shared" si="192"/>
        <v/>
      </c>
      <c r="CS318" s="7" t="str">
        <f t="shared" si="192"/>
        <v/>
      </c>
      <c r="CT318" s="7" t="str">
        <f t="shared" si="192"/>
        <v/>
      </c>
      <c r="CU318" s="7" t="str">
        <f t="shared" si="192"/>
        <v/>
      </c>
      <c r="CV318" s="7" t="str">
        <f t="shared" si="192"/>
        <v/>
      </c>
      <c r="CW318" s="7" t="str">
        <f t="shared" si="192"/>
        <v/>
      </c>
      <c r="CX318" s="7" t="str">
        <f t="shared" si="192"/>
        <v/>
      </c>
      <c r="CY318" s="7" t="str">
        <f t="shared" si="192"/>
        <v/>
      </c>
      <c r="CZ318" s="7" t="str">
        <f t="shared" ref="CZ318:DO333" si="202">IF($A318=CZ$11,$J318*$D318,"")</f>
        <v/>
      </c>
      <c r="DA318" s="7" t="str">
        <f t="shared" si="202"/>
        <v/>
      </c>
      <c r="DB318" s="7" t="str">
        <f t="shared" si="202"/>
        <v/>
      </c>
      <c r="DC318" s="7" t="str">
        <f t="shared" si="202"/>
        <v/>
      </c>
      <c r="DD318" s="7" t="str">
        <f t="shared" si="202"/>
        <v/>
      </c>
      <c r="DE318" s="7" t="str">
        <f t="shared" si="202"/>
        <v/>
      </c>
      <c r="DF318" s="7" t="str">
        <f t="shared" si="202"/>
        <v/>
      </c>
      <c r="DG318" s="7" t="str">
        <f t="shared" si="202"/>
        <v/>
      </c>
      <c r="DH318" s="7" t="str">
        <f t="shared" si="202"/>
        <v/>
      </c>
      <c r="DI318" s="7" t="str">
        <f t="shared" si="202"/>
        <v/>
      </c>
      <c r="DJ318" s="7" t="str">
        <f t="shared" si="202"/>
        <v/>
      </c>
      <c r="DK318" s="7" t="str">
        <f t="shared" si="202"/>
        <v/>
      </c>
      <c r="DL318" s="7" t="str">
        <f t="shared" si="202"/>
        <v/>
      </c>
      <c r="DM318" s="7" t="str">
        <f t="shared" si="202"/>
        <v/>
      </c>
      <c r="DN318" s="7" t="str">
        <f t="shared" si="202"/>
        <v/>
      </c>
      <c r="DO318" s="7" t="str">
        <f t="shared" si="202"/>
        <v/>
      </c>
      <c r="DP318" s="7" t="str">
        <f t="shared" si="201"/>
        <v/>
      </c>
      <c r="DQ318" s="7" t="str">
        <f t="shared" si="201"/>
        <v/>
      </c>
      <c r="DR318" s="7" t="str">
        <f t="shared" si="201"/>
        <v/>
      </c>
      <c r="DS318" s="7" t="str">
        <f t="shared" si="201"/>
        <v/>
      </c>
      <c r="DT318" s="7" t="str">
        <f t="shared" si="201"/>
        <v/>
      </c>
      <c r="DU318" s="7" t="str">
        <f t="shared" si="201"/>
        <v/>
      </c>
      <c r="DV318" s="7" t="str">
        <f t="shared" si="201"/>
        <v/>
      </c>
      <c r="DW318" s="7" t="str">
        <f t="shared" si="201"/>
        <v/>
      </c>
    </row>
    <row r="319" spans="1:127" x14ac:dyDescent="0.35">
      <c r="A319" s="84" t="s">
        <v>268</v>
      </c>
      <c r="B319" s="84" t="s">
        <v>14</v>
      </c>
      <c r="C319" s="84" t="s">
        <v>10</v>
      </c>
      <c r="D319" s="84">
        <v>1.0565910000000001</v>
      </c>
      <c r="E319" s="82">
        <f>VLOOKUP(C319,'Literature Lookup Tables'!$A$2:$D$21,4,0)</f>
        <v>0.03</v>
      </c>
      <c r="F319" s="82">
        <f>VLOOKUP(C319,'Literature Lookup Tables'!$A$2:$D$21,3,0)</f>
        <v>0</v>
      </c>
      <c r="G319" s="64">
        <f>(VLOOKUP(C319,'Literature Lookup Tables'!$A$2:$L$21,2))*D319</f>
        <v>3.169773E-2</v>
      </c>
      <c r="H319" s="64">
        <f t="shared" si="168"/>
        <v>0</v>
      </c>
      <c r="I319" s="64">
        <f t="shared" si="169"/>
        <v>3.169773E-2</v>
      </c>
      <c r="J319" s="106">
        <f>VLOOKUP(C319,'Literature Lookup Tables'!$A$2:$L$21,MATCH(B319,listHYDROGROUPS,0))</f>
        <v>74</v>
      </c>
      <c r="K319" s="7" t="str">
        <f t="shared" si="195"/>
        <v/>
      </c>
      <c r="L319" s="7" t="str">
        <f t="shared" si="195"/>
        <v/>
      </c>
      <c r="M319" s="7" t="str">
        <f t="shared" si="195"/>
        <v/>
      </c>
      <c r="N319" s="7" t="str">
        <f t="shared" si="195"/>
        <v/>
      </c>
      <c r="O319" s="7" t="str">
        <f t="shared" si="195"/>
        <v/>
      </c>
      <c r="P319" s="7" t="str">
        <f t="shared" si="195"/>
        <v/>
      </c>
      <c r="Q319" s="7" t="str">
        <f t="shared" si="195"/>
        <v/>
      </c>
      <c r="R319" s="7" t="str">
        <f t="shared" si="195"/>
        <v/>
      </c>
      <c r="S319" s="7" t="str">
        <f t="shared" si="195"/>
        <v/>
      </c>
      <c r="T319" s="7" t="str">
        <f t="shared" si="195"/>
        <v/>
      </c>
      <c r="U319" s="7" t="str">
        <f t="shared" si="195"/>
        <v/>
      </c>
      <c r="V319" s="7" t="str">
        <f t="shared" si="195"/>
        <v/>
      </c>
      <c r="W319" s="7" t="str">
        <f t="shared" si="195"/>
        <v/>
      </c>
      <c r="X319" s="7" t="str">
        <f t="shared" si="195"/>
        <v/>
      </c>
      <c r="Y319" s="7" t="str">
        <f t="shared" si="195"/>
        <v/>
      </c>
      <c r="Z319" s="7" t="str">
        <f t="shared" si="200"/>
        <v/>
      </c>
      <c r="AA319" s="7" t="str">
        <f t="shared" si="199"/>
        <v/>
      </c>
      <c r="AB319" s="7" t="str">
        <f t="shared" si="199"/>
        <v/>
      </c>
      <c r="AC319" s="7" t="str">
        <f t="shared" si="199"/>
        <v/>
      </c>
      <c r="AD319" s="7" t="str">
        <f t="shared" si="199"/>
        <v/>
      </c>
      <c r="AE319" s="7" t="str">
        <f t="shared" si="199"/>
        <v/>
      </c>
      <c r="AF319" s="7" t="str">
        <f t="shared" si="199"/>
        <v/>
      </c>
      <c r="AG319" s="7" t="str">
        <f t="shared" si="199"/>
        <v/>
      </c>
      <c r="AH319" s="7" t="str">
        <f t="shared" si="199"/>
        <v/>
      </c>
      <c r="AI319" s="7" t="str">
        <f t="shared" si="199"/>
        <v/>
      </c>
      <c r="AJ319" s="7" t="str">
        <f t="shared" si="199"/>
        <v/>
      </c>
      <c r="AK319" s="7" t="str">
        <f t="shared" si="199"/>
        <v/>
      </c>
      <c r="AL319" s="7" t="str">
        <f t="shared" si="199"/>
        <v/>
      </c>
      <c r="AM319" s="7" t="str">
        <f t="shared" si="199"/>
        <v/>
      </c>
      <c r="AN319" s="7" t="str">
        <f t="shared" si="199"/>
        <v/>
      </c>
      <c r="AO319" s="7" t="str">
        <f t="shared" si="199"/>
        <v/>
      </c>
      <c r="AP319" s="7" t="str">
        <f t="shared" si="198"/>
        <v/>
      </c>
      <c r="AQ319" s="7" t="str">
        <f t="shared" si="198"/>
        <v/>
      </c>
      <c r="AR319" s="7" t="str">
        <f t="shared" si="198"/>
        <v/>
      </c>
      <c r="AS319" s="7" t="str">
        <f t="shared" si="198"/>
        <v/>
      </c>
      <c r="AT319" s="7" t="str">
        <f t="shared" si="198"/>
        <v/>
      </c>
      <c r="AU319" s="7" t="str">
        <f t="shared" si="198"/>
        <v/>
      </c>
      <c r="AV319" s="7" t="str">
        <f t="shared" si="198"/>
        <v/>
      </c>
      <c r="AW319" s="7" t="str">
        <f t="shared" si="198"/>
        <v/>
      </c>
      <c r="AX319" s="7" t="str">
        <f t="shared" si="198"/>
        <v/>
      </c>
      <c r="AY319" s="7" t="str">
        <f t="shared" si="198"/>
        <v/>
      </c>
      <c r="AZ319" s="7" t="str">
        <f t="shared" si="198"/>
        <v/>
      </c>
      <c r="BA319" s="7" t="str">
        <f t="shared" si="198"/>
        <v/>
      </c>
      <c r="BB319" s="7" t="str">
        <f t="shared" si="198"/>
        <v/>
      </c>
      <c r="BC319" s="7" t="str">
        <f t="shared" si="198"/>
        <v/>
      </c>
      <c r="BD319" s="7" t="str">
        <f t="shared" si="198"/>
        <v/>
      </c>
      <c r="BE319" s="7" t="str">
        <f t="shared" si="198"/>
        <v/>
      </c>
      <c r="BF319" s="7" t="str">
        <f t="shared" si="197"/>
        <v/>
      </c>
      <c r="BG319" s="7" t="str">
        <f t="shared" si="197"/>
        <v/>
      </c>
      <c r="BH319" s="7" t="str">
        <f t="shared" si="197"/>
        <v/>
      </c>
      <c r="BI319" s="7" t="str">
        <f t="shared" si="197"/>
        <v/>
      </c>
      <c r="BJ319" s="7" t="str">
        <f t="shared" si="197"/>
        <v/>
      </c>
      <c r="BK319" s="7" t="str">
        <f t="shared" si="197"/>
        <v/>
      </c>
      <c r="BL319" s="7" t="str">
        <f t="shared" si="197"/>
        <v/>
      </c>
      <c r="BM319" s="7" t="str">
        <f t="shared" si="197"/>
        <v/>
      </c>
      <c r="BN319" s="7" t="str">
        <f t="shared" si="197"/>
        <v/>
      </c>
      <c r="BO319" s="7" t="str">
        <f t="shared" si="197"/>
        <v/>
      </c>
      <c r="BP319" s="7" t="str">
        <f t="shared" si="197"/>
        <v/>
      </c>
      <c r="BQ319" s="7" t="str">
        <f t="shared" si="197"/>
        <v/>
      </c>
      <c r="BR319" s="7" t="str">
        <f t="shared" si="197"/>
        <v/>
      </c>
      <c r="BS319" s="7" t="str">
        <f t="shared" si="197"/>
        <v/>
      </c>
      <c r="BT319" s="7" t="str">
        <f t="shared" si="197"/>
        <v/>
      </c>
      <c r="BU319" s="7" t="str">
        <f t="shared" si="193"/>
        <v/>
      </c>
      <c r="BV319" s="7" t="str">
        <f t="shared" si="193"/>
        <v/>
      </c>
      <c r="BW319" s="7" t="str">
        <f t="shared" si="193"/>
        <v/>
      </c>
      <c r="BX319" s="7" t="str">
        <f t="shared" si="193"/>
        <v/>
      </c>
      <c r="BY319" s="7" t="str">
        <f t="shared" si="193"/>
        <v/>
      </c>
      <c r="BZ319" s="7" t="str">
        <f t="shared" si="193"/>
        <v/>
      </c>
      <c r="CA319" s="7" t="str">
        <f t="shared" si="193"/>
        <v/>
      </c>
      <c r="CB319" s="7" t="str">
        <f t="shared" si="193"/>
        <v/>
      </c>
      <c r="CC319" s="7" t="str">
        <f t="shared" si="193"/>
        <v/>
      </c>
      <c r="CD319" s="7" t="str">
        <f t="shared" si="193"/>
        <v/>
      </c>
      <c r="CE319" s="7" t="str">
        <f t="shared" si="193"/>
        <v/>
      </c>
      <c r="CF319" s="7" t="str">
        <f t="shared" si="193"/>
        <v/>
      </c>
      <c r="CG319" s="7" t="str">
        <f t="shared" si="193"/>
        <v/>
      </c>
      <c r="CH319" s="7" t="str">
        <f t="shared" si="193"/>
        <v/>
      </c>
      <c r="CI319" s="7" t="str">
        <f t="shared" si="193"/>
        <v/>
      </c>
      <c r="CJ319" s="7" t="str">
        <f t="shared" ref="CJ319:CY334" si="203">IF($A319=CJ$11,$J319*$D319,"")</f>
        <v/>
      </c>
      <c r="CK319" s="7" t="str">
        <f t="shared" si="203"/>
        <v/>
      </c>
      <c r="CL319" s="7" t="str">
        <f t="shared" si="203"/>
        <v/>
      </c>
      <c r="CM319" s="7" t="str">
        <f t="shared" si="203"/>
        <v/>
      </c>
      <c r="CN319" s="7" t="str">
        <f t="shared" si="203"/>
        <v/>
      </c>
      <c r="CO319" s="7" t="str">
        <f t="shared" si="203"/>
        <v/>
      </c>
      <c r="CP319" s="7" t="str">
        <f t="shared" si="203"/>
        <v/>
      </c>
      <c r="CQ319" s="7" t="str">
        <f t="shared" si="203"/>
        <v/>
      </c>
      <c r="CR319" s="7" t="str">
        <f t="shared" si="203"/>
        <v/>
      </c>
      <c r="CS319" s="7" t="str">
        <f t="shared" si="203"/>
        <v/>
      </c>
      <c r="CT319" s="7" t="str">
        <f t="shared" si="203"/>
        <v/>
      </c>
      <c r="CU319" s="7" t="str">
        <f t="shared" si="203"/>
        <v/>
      </c>
      <c r="CV319" s="7" t="str">
        <f t="shared" si="203"/>
        <v/>
      </c>
      <c r="CW319" s="7" t="str">
        <f t="shared" si="203"/>
        <v/>
      </c>
      <c r="CX319" s="7" t="str">
        <f t="shared" si="203"/>
        <v/>
      </c>
      <c r="CY319" s="7" t="str">
        <f t="shared" si="203"/>
        <v/>
      </c>
      <c r="CZ319" s="7" t="str">
        <f t="shared" si="202"/>
        <v/>
      </c>
      <c r="DA319" s="7" t="str">
        <f t="shared" si="202"/>
        <v/>
      </c>
      <c r="DB319" s="7" t="str">
        <f t="shared" si="202"/>
        <v/>
      </c>
      <c r="DC319" s="7" t="str">
        <f t="shared" si="202"/>
        <v/>
      </c>
      <c r="DD319" s="7" t="str">
        <f t="shared" si="202"/>
        <v/>
      </c>
      <c r="DE319" s="7" t="str">
        <f t="shared" si="202"/>
        <v/>
      </c>
      <c r="DF319" s="7" t="str">
        <f t="shared" si="202"/>
        <v/>
      </c>
      <c r="DG319" s="7" t="str">
        <f t="shared" si="202"/>
        <v/>
      </c>
      <c r="DH319" s="7" t="str">
        <f t="shared" si="202"/>
        <v/>
      </c>
      <c r="DI319" s="7" t="str">
        <f t="shared" si="202"/>
        <v/>
      </c>
      <c r="DJ319" s="7" t="str">
        <f t="shared" si="202"/>
        <v/>
      </c>
      <c r="DK319" s="7" t="str">
        <f t="shared" si="202"/>
        <v/>
      </c>
      <c r="DL319" s="7" t="str">
        <f t="shared" si="202"/>
        <v/>
      </c>
      <c r="DM319" s="7" t="str">
        <f t="shared" si="202"/>
        <v/>
      </c>
      <c r="DN319" s="7" t="str">
        <f t="shared" si="202"/>
        <v/>
      </c>
      <c r="DO319" s="7" t="str">
        <f t="shared" si="202"/>
        <v/>
      </c>
      <c r="DP319" s="7" t="str">
        <f t="shared" si="201"/>
        <v/>
      </c>
      <c r="DQ319" s="7" t="str">
        <f t="shared" si="201"/>
        <v/>
      </c>
      <c r="DR319" s="7" t="str">
        <f t="shared" si="201"/>
        <v/>
      </c>
      <c r="DS319" s="7" t="str">
        <f t="shared" si="201"/>
        <v/>
      </c>
      <c r="DT319" s="7" t="str">
        <f t="shared" si="201"/>
        <v/>
      </c>
      <c r="DU319" s="7" t="str">
        <f t="shared" si="201"/>
        <v/>
      </c>
      <c r="DV319" s="7" t="str">
        <f t="shared" si="201"/>
        <v/>
      </c>
      <c r="DW319" s="7" t="str">
        <f t="shared" si="201"/>
        <v/>
      </c>
    </row>
    <row r="320" spans="1:127" x14ac:dyDescent="0.35">
      <c r="A320" s="84" t="s">
        <v>290</v>
      </c>
      <c r="B320" s="84" t="s">
        <v>17</v>
      </c>
      <c r="C320" s="84" t="s">
        <v>0</v>
      </c>
      <c r="D320" s="84">
        <v>1.1589959999999999</v>
      </c>
      <c r="E320" s="82">
        <f>VLOOKUP(C320,'Literature Lookup Tables'!$A$2:$D$21,4,0)</f>
        <v>0</v>
      </c>
      <c r="F320" s="82">
        <f>VLOOKUP(C320,'Literature Lookup Tables'!$A$2:$D$21,3,0)</f>
        <v>0.5</v>
      </c>
      <c r="G320" s="64">
        <f>(VLOOKUP(C320,'Literature Lookup Tables'!$A$2:$L$21,2))*D320</f>
        <v>0.57949799999999996</v>
      </c>
      <c r="H320" s="64">
        <f t="shared" si="168"/>
        <v>0.57949799999999996</v>
      </c>
      <c r="I320" s="64">
        <f t="shared" si="169"/>
        <v>0</v>
      </c>
      <c r="J320" s="106">
        <f>VLOOKUP(C320,'Literature Lookup Tables'!$A$2:$L$21,MATCH(B320,listHYDROGROUPS,0))</f>
        <v>81.5</v>
      </c>
      <c r="K320" s="7" t="str">
        <f t="shared" si="195"/>
        <v/>
      </c>
      <c r="L320" s="7" t="str">
        <f t="shared" si="195"/>
        <v/>
      </c>
      <c r="M320" s="7" t="str">
        <f t="shared" si="196"/>
        <v/>
      </c>
      <c r="N320" s="7" t="str">
        <f t="shared" si="196"/>
        <v/>
      </c>
      <c r="O320" s="7">
        <f t="shared" si="196"/>
        <v>94.458174</v>
      </c>
      <c r="P320" s="7" t="str">
        <f t="shared" si="196"/>
        <v/>
      </c>
      <c r="Q320" s="7" t="str">
        <f t="shared" si="196"/>
        <v/>
      </c>
      <c r="R320" s="7" t="str">
        <f t="shared" si="196"/>
        <v/>
      </c>
      <c r="S320" s="7" t="str">
        <f t="shared" si="196"/>
        <v/>
      </c>
      <c r="T320" s="7" t="str">
        <f t="shared" si="196"/>
        <v/>
      </c>
      <c r="U320" s="7" t="str">
        <f t="shared" si="196"/>
        <v/>
      </c>
      <c r="V320" s="7" t="str">
        <f t="shared" si="196"/>
        <v/>
      </c>
      <c r="W320" s="7" t="str">
        <f t="shared" si="196"/>
        <v/>
      </c>
      <c r="X320" s="7" t="str">
        <f t="shared" si="196"/>
        <v/>
      </c>
      <c r="Y320" s="7" t="str">
        <f t="shared" si="196"/>
        <v/>
      </c>
      <c r="Z320" s="7" t="str">
        <f t="shared" si="200"/>
        <v/>
      </c>
      <c r="AA320" s="7" t="str">
        <f t="shared" si="199"/>
        <v/>
      </c>
      <c r="AB320" s="7" t="str">
        <f t="shared" si="199"/>
        <v/>
      </c>
      <c r="AC320" s="7" t="str">
        <f t="shared" si="199"/>
        <v/>
      </c>
      <c r="AD320" s="7" t="str">
        <f t="shared" si="199"/>
        <v/>
      </c>
      <c r="AE320" s="7" t="str">
        <f t="shared" si="199"/>
        <v/>
      </c>
      <c r="AF320" s="7" t="str">
        <f t="shared" si="199"/>
        <v/>
      </c>
      <c r="AG320" s="7" t="str">
        <f t="shared" si="199"/>
        <v/>
      </c>
      <c r="AH320" s="7" t="str">
        <f t="shared" si="199"/>
        <v/>
      </c>
      <c r="AI320" s="7" t="str">
        <f t="shared" si="199"/>
        <v/>
      </c>
      <c r="AJ320" s="7" t="str">
        <f t="shared" si="199"/>
        <v/>
      </c>
      <c r="AK320" s="7" t="str">
        <f t="shared" si="199"/>
        <v/>
      </c>
      <c r="AL320" s="7" t="str">
        <f t="shared" si="199"/>
        <v/>
      </c>
      <c r="AM320" s="7" t="str">
        <f t="shared" si="199"/>
        <v/>
      </c>
      <c r="AN320" s="7" t="str">
        <f t="shared" si="199"/>
        <v/>
      </c>
      <c r="AO320" s="7" t="str">
        <f t="shared" si="199"/>
        <v/>
      </c>
      <c r="AP320" s="7" t="str">
        <f t="shared" si="198"/>
        <v/>
      </c>
      <c r="AQ320" s="7" t="str">
        <f t="shared" si="198"/>
        <v/>
      </c>
      <c r="AR320" s="7" t="str">
        <f t="shared" si="198"/>
        <v/>
      </c>
      <c r="AS320" s="7" t="str">
        <f t="shared" si="198"/>
        <v/>
      </c>
      <c r="AT320" s="7" t="str">
        <f t="shared" si="198"/>
        <v/>
      </c>
      <c r="AU320" s="7" t="str">
        <f t="shared" si="198"/>
        <v/>
      </c>
      <c r="AV320" s="7" t="str">
        <f t="shared" si="198"/>
        <v/>
      </c>
      <c r="AW320" s="7" t="str">
        <f t="shared" si="198"/>
        <v/>
      </c>
      <c r="AX320" s="7" t="str">
        <f t="shared" si="198"/>
        <v/>
      </c>
      <c r="AY320" s="7" t="str">
        <f t="shared" si="198"/>
        <v/>
      </c>
      <c r="AZ320" s="7" t="str">
        <f t="shared" si="198"/>
        <v/>
      </c>
      <c r="BA320" s="7" t="str">
        <f t="shared" si="198"/>
        <v/>
      </c>
      <c r="BB320" s="7" t="str">
        <f t="shared" si="198"/>
        <v/>
      </c>
      <c r="BC320" s="7" t="str">
        <f t="shared" si="198"/>
        <v/>
      </c>
      <c r="BD320" s="7" t="str">
        <f t="shared" si="198"/>
        <v/>
      </c>
      <c r="BE320" s="7" t="str">
        <f t="shared" si="198"/>
        <v/>
      </c>
      <c r="BF320" s="7" t="str">
        <f t="shared" si="197"/>
        <v/>
      </c>
      <c r="BG320" s="7" t="str">
        <f t="shared" si="197"/>
        <v/>
      </c>
      <c r="BH320" s="7" t="str">
        <f t="shared" si="197"/>
        <v/>
      </c>
      <c r="BI320" s="7" t="str">
        <f t="shared" si="197"/>
        <v/>
      </c>
      <c r="BJ320" s="7" t="str">
        <f t="shared" si="197"/>
        <v/>
      </c>
      <c r="BK320" s="7" t="str">
        <f t="shared" si="197"/>
        <v/>
      </c>
      <c r="BL320" s="7" t="str">
        <f t="shared" si="197"/>
        <v/>
      </c>
      <c r="BM320" s="7" t="str">
        <f t="shared" si="197"/>
        <v/>
      </c>
      <c r="BN320" s="7" t="str">
        <f t="shared" si="197"/>
        <v/>
      </c>
      <c r="BO320" s="7" t="str">
        <f t="shared" si="197"/>
        <v/>
      </c>
      <c r="BP320" s="7" t="str">
        <f t="shared" si="197"/>
        <v/>
      </c>
      <c r="BQ320" s="7" t="str">
        <f t="shared" si="197"/>
        <v/>
      </c>
      <c r="BR320" s="7" t="str">
        <f t="shared" si="197"/>
        <v/>
      </c>
      <c r="BS320" s="7" t="str">
        <f t="shared" si="197"/>
        <v/>
      </c>
      <c r="BT320" s="7" t="str">
        <f t="shared" si="197"/>
        <v/>
      </c>
      <c r="BU320" s="7" t="str">
        <f t="shared" ref="BU320:CJ335" si="204">IF($A320=BU$11,$J320*$D320,"")</f>
        <v/>
      </c>
      <c r="BV320" s="7" t="str">
        <f t="shared" si="204"/>
        <v/>
      </c>
      <c r="BW320" s="7" t="str">
        <f t="shared" si="204"/>
        <v/>
      </c>
      <c r="BX320" s="7" t="str">
        <f t="shared" si="204"/>
        <v/>
      </c>
      <c r="BY320" s="7" t="str">
        <f t="shared" si="204"/>
        <v/>
      </c>
      <c r="BZ320" s="7" t="str">
        <f t="shared" si="204"/>
        <v/>
      </c>
      <c r="CA320" s="7" t="str">
        <f t="shared" si="204"/>
        <v/>
      </c>
      <c r="CB320" s="7" t="str">
        <f t="shared" si="204"/>
        <v/>
      </c>
      <c r="CC320" s="7" t="str">
        <f t="shared" si="204"/>
        <v/>
      </c>
      <c r="CD320" s="7" t="str">
        <f t="shared" si="204"/>
        <v/>
      </c>
      <c r="CE320" s="7" t="str">
        <f t="shared" si="204"/>
        <v/>
      </c>
      <c r="CF320" s="7" t="str">
        <f t="shared" si="204"/>
        <v/>
      </c>
      <c r="CG320" s="7" t="str">
        <f t="shared" si="204"/>
        <v/>
      </c>
      <c r="CH320" s="7" t="str">
        <f t="shared" si="204"/>
        <v/>
      </c>
      <c r="CI320" s="7" t="str">
        <f t="shared" si="204"/>
        <v/>
      </c>
      <c r="CJ320" s="7" t="str">
        <f t="shared" si="204"/>
        <v/>
      </c>
      <c r="CK320" s="7" t="str">
        <f t="shared" si="203"/>
        <v/>
      </c>
      <c r="CL320" s="7" t="str">
        <f t="shared" si="203"/>
        <v/>
      </c>
      <c r="CM320" s="7" t="str">
        <f t="shared" si="203"/>
        <v/>
      </c>
      <c r="CN320" s="7" t="str">
        <f t="shared" si="203"/>
        <v/>
      </c>
      <c r="CO320" s="7" t="str">
        <f t="shared" si="203"/>
        <v/>
      </c>
      <c r="CP320" s="7" t="str">
        <f t="shared" si="203"/>
        <v/>
      </c>
      <c r="CQ320" s="7" t="str">
        <f t="shared" si="203"/>
        <v/>
      </c>
      <c r="CR320" s="7" t="str">
        <f t="shared" si="203"/>
        <v/>
      </c>
      <c r="CS320" s="7" t="str">
        <f t="shared" si="203"/>
        <v/>
      </c>
      <c r="CT320" s="7" t="str">
        <f t="shared" si="203"/>
        <v/>
      </c>
      <c r="CU320" s="7" t="str">
        <f t="shared" si="203"/>
        <v/>
      </c>
      <c r="CV320" s="7" t="str">
        <f t="shared" si="203"/>
        <v/>
      </c>
      <c r="CW320" s="7" t="str">
        <f t="shared" si="203"/>
        <v/>
      </c>
      <c r="CX320" s="7" t="str">
        <f t="shared" si="203"/>
        <v/>
      </c>
      <c r="CY320" s="7" t="str">
        <f t="shared" si="203"/>
        <v/>
      </c>
      <c r="CZ320" s="7" t="str">
        <f t="shared" si="202"/>
        <v/>
      </c>
      <c r="DA320" s="7" t="str">
        <f t="shared" si="202"/>
        <v/>
      </c>
      <c r="DB320" s="7" t="str">
        <f t="shared" si="202"/>
        <v/>
      </c>
      <c r="DC320" s="7" t="str">
        <f t="shared" si="202"/>
        <v/>
      </c>
      <c r="DD320" s="7" t="str">
        <f t="shared" si="202"/>
        <v/>
      </c>
      <c r="DE320" s="7" t="str">
        <f t="shared" si="202"/>
        <v/>
      </c>
      <c r="DF320" s="7" t="str">
        <f t="shared" si="202"/>
        <v/>
      </c>
      <c r="DG320" s="7" t="str">
        <f t="shared" si="202"/>
        <v/>
      </c>
      <c r="DH320" s="7" t="str">
        <f t="shared" si="202"/>
        <v/>
      </c>
      <c r="DI320" s="7" t="str">
        <f t="shared" si="202"/>
        <v/>
      </c>
      <c r="DJ320" s="7" t="str">
        <f t="shared" si="202"/>
        <v/>
      </c>
      <c r="DK320" s="7" t="str">
        <f t="shared" si="202"/>
        <v/>
      </c>
      <c r="DL320" s="7" t="str">
        <f t="shared" si="202"/>
        <v/>
      </c>
      <c r="DM320" s="7" t="str">
        <f t="shared" si="202"/>
        <v/>
      </c>
      <c r="DN320" s="7" t="str">
        <f t="shared" si="202"/>
        <v/>
      </c>
      <c r="DO320" s="7" t="str">
        <f t="shared" si="202"/>
        <v/>
      </c>
      <c r="DP320" s="7" t="str">
        <f t="shared" si="201"/>
        <v/>
      </c>
      <c r="DQ320" s="7" t="str">
        <f t="shared" si="201"/>
        <v/>
      </c>
      <c r="DR320" s="7" t="str">
        <f t="shared" si="201"/>
        <v/>
      </c>
      <c r="DS320" s="7" t="str">
        <f t="shared" si="201"/>
        <v/>
      </c>
      <c r="DT320" s="7" t="str">
        <f t="shared" si="201"/>
        <v/>
      </c>
      <c r="DU320" s="7" t="str">
        <f t="shared" si="201"/>
        <v/>
      </c>
      <c r="DV320" s="7" t="str">
        <f t="shared" si="201"/>
        <v/>
      </c>
      <c r="DW320" s="7" t="str">
        <f t="shared" si="201"/>
        <v/>
      </c>
    </row>
    <row r="321" spans="1:127" x14ac:dyDescent="0.35">
      <c r="A321" s="84" t="s">
        <v>290</v>
      </c>
      <c r="B321" s="84" t="s">
        <v>17</v>
      </c>
      <c r="C321" s="84" t="s">
        <v>3</v>
      </c>
      <c r="D321" s="84">
        <v>4.2360000000000002E-3</v>
      </c>
      <c r="E321" s="82">
        <f>VLOOKUP(C321,'Literature Lookup Tables'!$A$2:$D$21,4,0)</f>
        <v>0</v>
      </c>
      <c r="F321" s="82">
        <f>VLOOKUP(C321,'Literature Lookup Tables'!$A$2:$D$21,3,0)</f>
        <v>0.2</v>
      </c>
      <c r="G321" s="64">
        <f>(VLOOKUP(C321,'Literature Lookup Tables'!$A$2:$L$21,2))*D321</f>
        <v>8.472000000000001E-4</v>
      </c>
      <c r="H321" s="64">
        <f t="shared" si="168"/>
        <v>8.472000000000001E-4</v>
      </c>
      <c r="I321" s="64">
        <f t="shared" si="169"/>
        <v>0</v>
      </c>
      <c r="J321" s="106">
        <f>VLOOKUP(C321,'Literature Lookup Tables'!$A$2:$L$21,MATCH(B321,listHYDROGROUPS,0))</f>
        <v>77</v>
      </c>
      <c r="K321" s="7" t="str">
        <f t="shared" si="195"/>
        <v/>
      </c>
      <c r="L321" s="7" t="str">
        <f t="shared" si="195"/>
        <v/>
      </c>
      <c r="M321" s="7" t="str">
        <f t="shared" si="195"/>
        <v/>
      </c>
      <c r="N321" s="7" t="str">
        <f t="shared" si="195"/>
        <v/>
      </c>
      <c r="O321" s="7">
        <f t="shared" si="195"/>
        <v>0.32617200000000002</v>
      </c>
      <c r="P321" s="7" t="str">
        <f t="shared" si="195"/>
        <v/>
      </c>
      <c r="Q321" s="7" t="str">
        <f t="shared" si="195"/>
        <v/>
      </c>
      <c r="R321" s="7" t="str">
        <f t="shared" si="195"/>
        <v/>
      </c>
      <c r="S321" s="7" t="str">
        <f t="shared" si="195"/>
        <v/>
      </c>
      <c r="T321" s="7" t="str">
        <f t="shared" si="195"/>
        <v/>
      </c>
      <c r="U321" s="7" t="str">
        <f t="shared" si="195"/>
        <v/>
      </c>
      <c r="V321" s="7" t="str">
        <f t="shared" si="195"/>
        <v/>
      </c>
      <c r="W321" s="7" t="str">
        <f t="shared" si="195"/>
        <v/>
      </c>
      <c r="X321" s="7" t="str">
        <f t="shared" si="195"/>
        <v/>
      </c>
      <c r="Y321" s="7" t="str">
        <f t="shared" si="195"/>
        <v/>
      </c>
      <c r="Z321" s="7" t="str">
        <f t="shared" si="200"/>
        <v/>
      </c>
      <c r="AA321" s="7" t="str">
        <f t="shared" si="199"/>
        <v/>
      </c>
      <c r="AB321" s="7" t="str">
        <f t="shared" si="199"/>
        <v/>
      </c>
      <c r="AC321" s="7" t="str">
        <f t="shared" si="199"/>
        <v/>
      </c>
      <c r="AD321" s="7" t="str">
        <f t="shared" si="199"/>
        <v/>
      </c>
      <c r="AE321" s="7" t="str">
        <f t="shared" si="199"/>
        <v/>
      </c>
      <c r="AF321" s="7" t="str">
        <f t="shared" si="199"/>
        <v/>
      </c>
      <c r="AG321" s="7" t="str">
        <f t="shared" si="199"/>
        <v/>
      </c>
      <c r="AH321" s="7" t="str">
        <f t="shared" si="199"/>
        <v/>
      </c>
      <c r="AI321" s="7" t="str">
        <f t="shared" si="199"/>
        <v/>
      </c>
      <c r="AJ321" s="7" t="str">
        <f t="shared" si="199"/>
        <v/>
      </c>
      <c r="AK321" s="7" t="str">
        <f t="shared" si="199"/>
        <v/>
      </c>
      <c r="AL321" s="7" t="str">
        <f t="shared" si="199"/>
        <v/>
      </c>
      <c r="AM321" s="7" t="str">
        <f t="shared" si="199"/>
        <v/>
      </c>
      <c r="AN321" s="7" t="str">
        <f t="shared" si="199"/>
        <v/>
      </c>
      <c r="AO321" s="7" t="str">
        <f t="shared" si="199"/>
        <v/>
      </c>
      <c r="AP321" s="7" t="str">
        <f t="shared" si="198"/>
        <v/>
      </c>
      <c r="AQ321" s="7" t="str">
        <f t="shared" si="198"/>
        <v/>
      </c>
      <c r="AR321" s="7" t="str">
        <f t="shared" si="198"/>
        <v/>
      </c>
      <c r="AS321" s="7" t="str">
        <f t="shared" si="198"/>
        <v/>
      </c>
      <c r="AT321" s="7" t="str">
        <f t="shared" si="198"/>
        <v/>
      </c>
      <c r="AU321" s="7" t="str">
        <f t="shared" si="198"/>
        <v/>
      </c>
      <c r="AV321" s="7" t="str">
        <f t="shared" si="198"/>
        <v/>
      </c>
      <c r="AW321" s="7" t="str">
        <f t="shared" si="198"/>
        <v/>
      </c>
      <c r="AX321" s="7" t="str">
        <f t="shared" si="198"/>
        <v/>
      </c>
      <c r="AY321" s="7" t="str">
        <f t="shared" si="198"/>
        <v/>
      </c>
      <c r="AZ321" s="7" t="str">
        <f t="shared" si="198"/>
        <v/>
      </c>
      <c r="BA321" s="7" t="str">
        <f t="shared" si="198"/>
        <v/>
      </c>
      <c r="BB321" s="7" t="str">
        <f t="shared" si="198"/>
        <v/>
      </c>
      <c r="BC321" s="7" t="str">
        <f t="shared" si="198"/>
        <v/>
      </c>
      <c r="BD321" s="7" t="str">
        <f t="shared" si="198"/>
        <v/>
      </c>
      <c r="BE321" s="7" t="str">
        <f t="shared" si="198"/>
        <v/>
      </c>
      <c r="BF321" s="7" t="str">
        <f t="shared" si="197"/>
        <v/>
      </c>
      <c r="BG321" s="7" t="str">
        <f t="shared" si="197"/>
        <v/>
      </c>
      <c r="BH321" s="7" t="str">
        <f t="shared" si="197"/>
        <v/>
      </c>
      <c r="BI321" s="7" t="str">
        <f t="shared" si="197"/>
        <v/>
      </c>
      <c r="BJ321" s="7" t="str">
        <f t="shared" si="197"/>
        <v/>
      </c>
      <c r="BK321" s="7" t="str">
        <f t="shared" si="197"/>
        <v/>
      </c>
      <c r="BL321" s="7" t="str">
        <f t="shared" si="197"/>
        <v/>
      </c>
      <c r="BM321" s="7" t="str">
        <f t="shared" si="197"/>
        <v/>
      </c>
      <c r="BN321" s="7" t="str">
        <f t="shared" si="197"/>
        <v/>
      </c>
      <c r="BO321" s="7" t="str">
        <f t="shared" si="197"/>
        <v/>
      </c>
      <c r="BP321" s="7" t="str">
        <f t="shared" si="197"/>
        <v/>
      </c>
      <c r="BQ321" s="7" t="str">
        <f t="shared" si="197"/>
        <v/>
      </c>
      <c r="BR321" s="7" t="str">
        <f t="shared" si="197"/>
        <v/>
      </c>
      <c r="BS321" s="7" t="str">
        <f t="shared" si="197"/>
        <v/>
      </c>
      <c r="BT321" s="7" t="str">
        <f t="shared" si="197"/>
        <v/>
      </c>
      <c r="BU321" s="7" t="str">
        <f t="shared" si="204"/>
        <v/>
      </c>
      <c r="BV321" s="7" t="str">
        <f t="shared" si="204"/>
        <v/>
      </c>
      <c r="BW321" s="7" t="str">
        <f t="shared" si="204"/>
        <v/>
      </c>
      <c r="BX321" s="7" t="str">
        <f t="shared" si="204"/>
        <v/>
      </c>
      <c r="BY321" s="7" t="str">
        <f t="shared" si="204"/>
        <v/>
      </c>
      <c r="BZ321" s="7" t="str">
        <f t="shared" si="204"/>
        <v/>
      </c>
      <c r="CA321" s="7" t="str">
        <f t="shared" si="204"/>
        <v/>
      </c>
      <c r="CB321" s="7" t="str">
        <f t="shared" si="204"/>
        <v/>
      </c>
      <c r="CC321" s="7" t="str">
        <f t="shared" si="204"/>
        <v/>
      </c>
      <c r="CD321" s="7" t="str">
        <f t="shared" si="204"/>
        <v/>
      </c>
      <c r="CE321" s="7" t="str">
        <f t="shared" si="204"/>
        <v/>
      </c>
      <c r="CF321" s="7" t="str">
        <f t="shared" si="204"/>
        <v/>
      </c>
      <c r="CG321" s="7" t="str">
        <f t="shared" si="204"/>
        <v/>
      </c>
      <c r="CH321" s="7" t="str">
        <f t="shared" si="204"/>
        <v/>
      </c>
      <c r="CI321" s="7" t="str">
        <f t="shared" si="204"/>
        <v/>
      </c>
      <c r="CJ321" s="7" t="str">
        <f t="shared" si="204"/>
        <v/>
      </c>
      <c r="CK321" s="7" t="str">
        <f t="shared" si="203"/>
        <v/>
      </c>
      <c r="CL321" s="7" t="str">
        <f t="shared" si="203"/>
        <v/>
      </c>
      <c r="CM321" s="7" t="str">
        <f t="shared" si="203"/>
        <v/>
      </c>
      <c r="CN321" s="7" t="str">
        <f t="shared" si="203"/>
        <v/>
      </c>
      <c r="CO321" s="7" t="str">
        <f t="shared" si="203"/>
        <v/>
      </c>
      <c r="CP321" s="7" t="str">
        <f t="shared" si="203"/>
        <v/>
      </c>
      <c r="CQ321" s="7" t="str">
        <f t="shared" si="203"/>
        <v/>
      </c>
      <c r="CR321" s="7" t="str">
        <f t="shared" si="203"/>
        <v/>
      </c>
      <c r="CS321" s="7" t="str">
        <f t="shared" si="203"/>
        <v/>
      </c>
      <c r="CT321" s="7" t="str">
        <f t="shared" si="203"/>
        <v/>
      </c>
      <c r="CU321" s="7" t="str">
        <f t="shared" si="203"/>
        <v/>
      </c>
      <c r="CV321" s="7" t="str">
        <f t="shared" si="203"/>
        <v/>
      </c>
      <c r="CW321" s="7" t="str">
        <f t="shared" si="203"/>
        <v/>
      </c>
      <c r="CX321" s="7" t="str">
        <f t="shared" si="203"/>
        <v/>
      </c>
      <c r="CY321" s="7" t="str">
        <f t="shared" si="203"/>
        <v/>
      </c>
      <c r="CZ321" s="7" t="str">
        <f t="shared" si="202"/>
        <v/>
      </c>
      <c r="DA321" s="7" t="str">
        <f t="shared" si="202"/>
        <v/>
      </c>
      <c r="DB321" s="7" t="str">
        <f t="shared" si="202"/>
        <v/>
      </c>
      <c r="DC321" s="7" t="str">
        <f t="shared" si="202"/>
        <v/>
      </c>
      <c r="DD321" s="7" t="str">
        <f t="shared" si="202"/>
        <v/>
      </c>
      <c r="DE321" s="7" t="str">
        <f t="shared" si="202"/>
        <v/>
      </c>
      <c r="DF321" s="7" t="str">
        <f t="shared" si="202"/>
        <v/>
      </c>
      <c r="DG321" s="7" t="str">
        <f t="shared" si="202"/>
        <v/>
      </c>
      <c r="DH321" s="7" t="str">
        <f t="shared" si="202"/>
        <v/>
      </c>
      <c r="DI321" s="7" t="str">
        <f t="shared" si="202"/>
        <v/>
      </c>
      <c r="DJ321" s="7" t="str">
        <f t="shared" si="202"/>
        <v/>
      </c>
      <c r="DK321" s="7" t="str">
        <f t="shared" si="202"/>
        <v/>
      </c>
      <c r="DL321" s="7" t="str">
        <f t="shared" si="202"/>
        <v/>
      </c>
      <c r="DM321" s="7" t="str">
        <f t="shared" si="202"/>
        <v/>
      </c>
      <c r="DN321" s="7" t="str">
        <f t="shared" si="202"/>
        <v/>
      </c>
      <c r="DO321" s="7" t="str">
        <f t="shared" si="202"/>
        <v/>
      </c>
      <c r="DP321" s="7" t="str">
        <f t="shared" si="201"/>
        <v/>
      </c>
      <c r="DQ321" s="7" t="str">
        <f t="shared" si="201"/>
        <v/>
      </c>
      <c r="DR321" s="7" t="str">
        <f t="shared" si="201"/>
        <v/>
      </c>
      <c r="DS321" s="7" t="str">
        <f t="shared" si="201"/>
        <v/>
      </c>
      <c r="DT321" s="7" t="str">
        <f t="shared" si="201"/>
        <v/>
      </c>
      <c r="DU321" s="7" t="str">
        <f t="shared" si="201"/>
        <v/>
      </c>
      <c r="DV321" s="7" t="str">
        <f t="shared" si="201"/>
        <v/>
      </c>
      <c r="DW321" s="7" t="str">
        <f t="shared" si="201"/>
        <v/>
      </c>
    </row>
    <row r="322" spans="1:127" x14ac:dyDescent="0.35">
      <c r="A322" s="84" t="s">
        <v>293</v>
      </c>
      <c r="B322" s="84" t="s">
        <v>17</v>
      </c>
      <c r="C322" s="84" t="s">
        <v>3</v>
      </c>
      <c r="D322" s="84">
        <v>0.81723900000000005</v>
      </c>
      <c r="E322" s="82">
        <f>VLOOKUP(C322,'Literature Lookup Tables'!$A$2:$D$21,4,0)</f>
        <v>0</v>
      </c>
      <c r="F322" s="82">
        <f>VLOOKUP(C322,'Literature Lookup Tables'!$A$2:$D$21,3,0)</f>
        <v>0.2</v>
      </c>
      <c r="G322" s="64">
        <f>(VLOOKUP(C322,'Literature Lookup Tables'!$A$2:$L$21,2))*D322</f>
        <v>0.16344780000000003</v>
      </c>
      <c r="H322" s="64">
        <f t="shared" si="168"/>
        <v>0.16344780000000003</v>
      </c>
      <c r="I322" s="64">
        <f t="shared" si="169"/>
        <v>0</v>
      </c>
      <c r="J322" s="106">
        <f>VLOOKUP(C322,'Literature Lookup Tables'!$A$2:$L$21,MATCH(B322,listHYDROGROUPS,0))</f>
        <v>77</v>
      </c>
      <c r="K322" s="7" t="str">
        <f t="shared" si="195"/>
        <v/>
      </c>
      <c r="L322" s="7" t="str">
        <f t="shared" si="195"/>
        <v/>
      </c>
      <c r="M322" s="7" t="str">
        <f t="shared" si="196"/>
        <v/>
      </c>
      <c r="N322" s="7" t="str">
        <f t="shared" si="196"/>
        <v/>
      </c>
      <c r="O322" s="7" t="str">
        <f t="shared" si="196"/>
        <v/>
      </c>
      <c r="P322" s="7" t="str">
        <f t="shared" si="196"/>
        <v/>
      </c>
      <c r="Q322" s="7" t="str">
        <f t="shared" si="196"/>
        <v/>
      </c>
      <c r="R322" s="7" t="str">
        <f t="shared" si="196"/>
        <v/>
      </c>
      <c r="S322" s="7" t="str">
        <f t="shared" si="196"/>
        <v/>
      </c>
      <c r="T322" s="7" t="str">
        <f t="shared" si="196"/>
        <v/>
      </c>
      <c r="U322" s="7" t="str">
        <f t="shared" si="196"/>
        <v/>
      </c>
      <c r="V322" s="7" t="str">
        <f t="shared" si="196"/>
        <v/>
      </c>
      <c r="W322" s="7" t="str">
        <f t="shared" si="196"/>
        <v/>
      </c>
      <c r="X322" s="7">
        <f t="shared" si="196"/>
        <v>62.927403000000005</v>
      </c>
      <c r="Y322" s="7" t="str">
        <f t="shared" si="196"/>
        <v/>
      </c>
      <c r="Z322" s="7" t="str">
        <f t="shared" si="200"/>
        <v/>
      </c>
      <c r="AA322" s="7" t="str">
        <f t="shared" si="199"/>
        <v/>
      </c>
      <c r="AB322" s="7" t="str">
        <f t="shared" si="199"/>
        <v/>
      </c>
      <c r="AC322" s="7" t="str">
        <f t="shared" si="199"/>
        <v/>
      </c>
      <c r="AD322" s="7" t="str">
        <f t="shared" si="199"/>
        <v/>
      </c>
      <c r="AE322" s="7" t="str">
        <f t="shared" si="199"/>
        <v/>
      </c>
      <c r="AF322" s="7" t="str">
        <f t="shared" si="199"/>
        <v/>
      </c>
      <c r="AG322" s="7" t="str">
        <f t="shared" si="199"/>
        <v/>
      </c>
      <c r="AH322" s="7" t="str">
        <f t="shared" si="199"/>
        <v/>
      </c>
      <c r="AI322" s="7" t="str">
        <f t="shared" si="199"/>
        <v/>
      </c>
      <c r="AJ322" s="7" t="str">
        <f t="shared" si="199"/>
        <v/>
      </c>
      <c r="AK322" s="7" t="str">
        <f t="shared" si="199"/>
        <v/>
      </c>
      <c r="AL322" s="7" t="str">
        <f t="shared" si="199"/>
        <v/>
      </c>
      <c r="AM322" s="7" t="str">
        <f t="shared" si="199"/>
        <v/>
      </c>
      <c r="AN322" s="7" t="str">
        <f t="shared" si="199"/>
        <v/>
      </c>
      <c r="AO322" s="7" t="str">
        <f t="shared" si="199"/>
        <v/>
      </c>
      <c r="AP322" s="7" t="str">
        <f t="shared" si="198"/>
        <v/>
      </c>
      <c r="AQ322" s="7" t="str">
        <f t="shared" si="198"/>
        <v/>
      </c>
      <c r="AR322" s="7" t="str">
        <f t="shared" si="198"/>
        <v/>
      </c>
      <c r="AS322" s="7" t="str">
        <f t="shared" si="198"/>
        <v/>
      </c>
      <c r="AT322" s="7" t="str">
        <f t="shared" si="198"/>
        <v/>
      </c>
      <c r="AU322" s="7" t="str">
        <f t="shared" si="198"/>
        <v/>
      </c>
      <c r="AV322" s="7" t="str">
        <f t="shared" si="198"/>
        <v/>
      </c>
      <c r="AW322" s="7" t="str">
        <f t="shared" si="198"/>
        <v/>
      </c>
      <c r="AX322" s="7" t="str">
        <f t="shared" si="198"/>
        <v/>
      </c>
      <c r="AY322" s="7" t="str">
        <f t="shared" si="198"/>
        <v/>
      </c>
      <c r="AZ322" s="7" t="str">
        <f t="shared" si="198"/>
        <v/>
      </c>
      <c r="BA322" s="7" t="str">
        <f t="shared" si="198"/>
        <v/>
      </c>
      <c r="BB322" s="7" t="str">
        <f t="shared" si="198"/>
        <v/>
      </c>
      <c r="BC322" s="7" t="str">
        <f t="shared" si="198"/>
        <v/>
      </c>
      <c r="BD322" s="7" t="str">
        <f t="shared" si="198"/>
        <v/>
      </c>
      <c r="BE322" s="7" t="str">
        <f t="shared" si="198"/>
        <v/>
      </c>
      <c r="BF322" s="7" t="str">
        <f t="shared" si="197"/>
        <v/>
      </c>
      <c r="BG322" s="7" t="str">
        <f t="shared" si="197"/>
        <v/>
      </c>
      <c r="BH322" s="7" t="str">
        <f t="shared" si="197"/>
        <v/>
      </c>
      <c r="BI322" s="7" t="str">
        <f t="shared" si="197"/>
        <v/>
      </c>
      <c r="BJ322" s="7" t="str">
        <f t="shared" si="197"/>
        <v/>
      </c>
      <c r="BK322" s="7" t="str">
        <f t="shared" si="197"/>
        <v/>
      </c>
      <c r="BL322" s="7" t="str">
        <f t="shared" si="197"/>
        <v/>
      </c>
      <c r="BM322" s="7" t="str">
        <f t="shared" si="197"/>
        <v/>
      </c>
      <c r="BN322" s="7" t="str">
        <f t="shared" si="197"/>
        <v/>
      </c>
      <c r="BO322" s="7" t="str">
        <f t="shared" si="197"/>
        <v/>
      </c>
      <c r="BP322" s="7" t="str">
        <f t="shared" si="197"/>
        <v/>
      </c>
      <c r="BQ322" s="7" t="str">
        <f t="shared" si="197"/>
        <v/>
      </c>
      <c r="BR322" s="7" t="str">
        <f t="shared" si="197"/>
        <v/>
      </c>
      <c r="BS322" s="7" t="str">
        <f t="shared" si="197"/>
        <v/>
      </c>
      <c r="BT322" s="7" t="str">
        <f t="shared" si="197"/>
        <v/>
      </c>
      <c r="BU322" s="7" t="str">
        <f t="shared" si="204"/>
        <v/>
      </c>
      <c r="BV322" s="7" t="str">
        <f t="shared" si="204"/>
        <v/>
      </c>
      <c r="BW322" s="7" t="str">
        <f t="shared" si="204"/>
        <v/>
      </c>
      <c r="BX322" s="7" t="str">
        <f t="shared" si="204"/>
        <v/>
      </c>
      <c r="BY322" s="7" t="str">
        <f t="shared" si="204"/>
        <v/>
      </c>
      <c r="BZ322" s="7" t="str">
        <f t="shared" si="204"/>
        <v/>
      </c>
      <c r="CA322" s="7" t="str">
        <f t="shared" si="204"/>
        <v/>
      </c>
      <c r="CB322" s="7" t="str">
        <f t="shared" si="204"/>
        <v/>
      </c>
      <c r="CC322" s="7" t="str">
        <f t="shared" si="204"/>
        <v/>
      </c>
      <c r="CD322" s="7" t="str">
        <f t="shared" si="204"/>
        <v/>
      </c>
      <c r="CE322" s="7" t="str">
        <f t="shared" si="204"/>
        <v/>
      </c>
      <c r="CF322" s="7" t="str">
        <f t="shared" si="204"/>
        <v/>
      </c>
      <c r="CG322" s="7" t="str">
        <f t="shared" si="204"/>
        <v/>
      </c>
      <c r="CH322" s="7" t="str">
        <f t="shared" si="204"/>
        <v/>
      </c>
      <c r="CI322" s="7" t="str">
        <f t="shared" si="204"/>
        <v/>
      </c>
      <c r="CJ322" s="7" t="str">
        <f t="shared" si="204"/>
        <v/>
      </c>
      <c r="CK322" s="7" t="str">
        <f t="shared" si="203"/>
        <v/>
      </c>
      <c r="CL322" s="7" t="str">
        <f t="shared" si="203"/>
        <v/>
      </c>
      <c r="CM322" s="7" t="str">
        <f t="shared" si="203"/>
        <v/>
      </c>
      <c r="CN322" s="7" t="str">
        <f t="shared" si="203"/>
        <v/>
      </c>
      <c r="CO322" s="7" t="str">
        <f t="shared" si="203"/>
        <v/>
      </c>
      <c r="CP322" s="7" t="str">
        <f t="shared" si="203"/>
        <v/>
      </c>
      <c r="CQ322" s="7" t="str">
        <f t="shared" si="203"/>
        <v/>
      </c>
      <c r="CR322" s="7" t="str">
        <f t="shared" si="203"/>
        <v/>
      </c>
      <c r="CS322" s="7" t="str">
        <f t="shared" si="203"/>
        <v/>
      </c>
      <c r="CT322" s="7" t="str">
        <f t="shared" si="203"/>
        <v/>
      </c>
      <c r="CU322" s="7" t="str">
        <f t="shared" si="203"/>
        <v/>
      </c>
      <c r="CV322" s="7" t="str">
        <f t="shared" si="203"/>
        <v/>
      </c>
      <c r="CW322" s="7" t="str">
        <f t="shared" si="203"/>
        <v/>
      </c>
      <c r="CX322" s="7" t="str">
        <f t="shared" si="203"/>
        <v/>
      </c>
      <c r="CY322" s="7" t="str">
        <f t="shared" si="203"/>
        <v/>
      </c>
      <c r="CZ322" s="7" t="str">
        <f t="shared" si="202"/>
        <v/>
      </c>
      <c r="DA322" s="7" t="str">
        <f t="shared" si="202"/>
        <v/>
      </c>
      <c r="DB322" s="7" t="str">
        <f t="shared" si="202"/>
        <v/>
      </c>
      <c r="DC322" s="7" t="str">
        <f t="shared" si="202"/>
        <v/>
      </c>
      <c r="DD322" s="7" t="str">
        <f t="shared" si="202"/>
        <v/>
      </c>
      <c r="DE322" s="7" t="str">
        <f t="shared" si="202"/>
        <v/>
      </c>
      <c r="DF322" s="7" t="str">
        <f t="shared" si="202"/>
        <v/>
      </c>
      <c r="DG322" s="7" t="str">
        <f t="shared" si="202"/>
        <v/>
      </c>
      <c r="DH322" s="7" t="str">
        <f t="shared" si="202"/>
        <v/>
      </c>
      <c r="DI322" s="7" t="str">
        <f t="shared" si="202"/>
        <v/>
      </c>
      <c r="DJ322" s="7" t="str">
        <f t="shared" si="202"/>
        <v/>
      </c>
      <c r="DK322" s="7" t="str">
        <f t="shared" si="202"/>
        <v/>
      </c>
      <c r="DL322" s="7" t="str">
        <f t="shared" si="202"/>
        <v/>
      </c>
      <c r="DM322" s="7" t="str">
        <f t="shared" si="202"/>
        <v/>
      </c>
      <c r="DN322" s="7" t="str">
        <f t="shared" si="202"/>
        <v/>
      </c>
      <c r="DO322" s="7" t="str">
        <f t="shared" si="202"/>
        <v/>
      </c>
      <c r="DP322" s="7" t="str">
        <f t="shared" si="201"/>
        <v/>
      </c>
      <c r="DQ322" s="7" t="str">
        <f t="shared" si="201"/>
        <v/>
      </c>
      <c r="DR322" s="7" t="str">
        <f t="shared" si="201"/>
        <v/>
      </c>
      <c r="DS322" s="7" t="str">
        <f t="shared" si="201"/>
        <v/>
      </c>
      <c r="DT322" s="7" t="str">
        <f t="shared" si="201"/>
        <v/>
      </c>
      <c r="DU322" s="7" t="str">
        <f t="shared" si="201"/>
        <v/>
      </c>
      <c r="DV322" s="7" t="str">
        <f t="shared" si="201"/>
        <v/>
      </c>
      <c r="DW322" s="7" t="str">
        <f t="shared" si="201"/>
        <v/>
      </c>
    </row>
    <row r="323" spans="1:127" x14ac:dyDescent="0.35">
      <c r="A323" s="84" t="s">
        <v>277</v>
      </c>
      <c r="B323" s="84" t="s">
        <v>17</v>
      </c>
      <c r="C323" s="84" t="s">
        <v>10</v>
      </c>
      <c r="D323" s="84">
        <v>1.0070429999999999</v>
      </c>
      <c r="E323" s="82">
        <f>VLOOKUP(C323,'Literature Lookup Tables'!$A$2:$D$21,4,0)</f>
        <v>0.03</v>
      </c>
      <c r="F323" s="82">
        <f>VLOOKUP(C323,'Literature Lookup Tables'!$A$2:$D$21,3,0)</f>
        <v>0</v>
      </c>
      <c r="G323" s="64">
        <f>(VLOOKUP(C323,'Literature Lookup Tables'!$A$2:$L$21,2))*D323</f>
        <v>3.0211289999999995E-2</v>
      </c>
      <c r="H323" s="64">
        <f t="shared" si="168"/>
        <v>0</v>
      </c>
      <c r="I323" s="64">
        <f t="shared" si="169"/>
        <v>3.0211289999999995E-2</v>
      </c>
      <c r="J323" s="106">
        <f>VLOOKUP(C323,'Literature Lookup Tables'!$A$2:$L$21,MATCH(B323,listHYDROGROUPS,0))</f>
        <v>77</v>
      </c>
      <c r="K323" s="7" t="str">
        <f t="shared" si="195"/>
        <v/>
      </c>
      <c r="L323" s="7" t="str">
        <f t="shared" si="195"/>
        <v/>
      </c>
      <c r="M323" s="7" t="str">
        <f t="shared" si="195"/>
        <v/>
      </c>
      <c r="N323" s="7" t="str">
        <f t="shared" si="195"/>
        <v/>
      </c>
      <c r="O323" s="7" t="str">
        <f t="shared" si="195"/>
        <v/>
      </c>
      <c r="P323" s="7" t="str">
        <f t="shared" si="195"/>
        <v/>
      </c>
      <c r="Q323" s="7" t="str">
        <f t="shared" si="195"/>
        <v/>
      </c>
      <c r="R323" s="7" t="str">
        <f t="shared" si="195"/>
        <v/>
      </c>
      <c r="S323" s="7" t="str">
        <f t="shared" si="195"/>
        <v/>
      </c>
      <c r="T323" s="7" t="str">
        <f t="shared" si="195"/>
        <v/>
      </c>
      <c r="U323" s="7">
        <f t="shared" si="195"/>
        <v>77.542310999999998</v>
      </c>
      <c r="V323" s="7" t="str">
        <f t="shared" si="195"/>
        <v/>
      </c>
      <c r="W323" s="7" t="str">
        <f t="shared" si="195"/>
        <v/>
      </c>
      <c r="X323" s="7" t="str">
        <f t="shared" si="195"/>
        <v/>
      </c>
      <c r="Y323" s="7" t="str">
        <f t="shared" si="195"/>
        <v/>
      </c>
      <c r="Z323" s="7" t="str">
        <f t="shared" si="200"/>
        <v/>
      </c>
      <c r="AA323" s="7" t="str">
        <f t="shared" si="199"/>
        <v/>
      </c>
      <c r="AB323" s="7" t="str">
        <f t="shared" si="199"/>
        <v/>
      </c>
      <c r="AC323" s="7" t="str">
        <f t="shared" si="199"/>
        <v/>
      </c>
      <c r="AD323" s="7" t="str">
        <f t="shared" si="199"/>
        <v/>
      </c>
      <c r="AE323" s="7" t="str">
        <f t="shared" si="199"/>
        <v/>
      </c>
      <c r="AF323" s="7" t="str">
        <f t="shared" si="199"/>
        <v/>
      </c>
      <c r="AG323" s="7" t="str">
        <f t="shared" si="199"/>
        <v/>
      </c>
      <c r="AH323" s="7" t="str">
        <f t="shared" si="199"/>
        <v/>
      </c>
      <c r="AI323" s="7" t="str">
        <f t="shared" si="199"/>
        <v/>
      </c>
      <c r="AJ323" s="7" t="str">
        <f t="shared" si="199"/>
        <v/>
      </c>
      <c r="AK323" s="7" t="str">
        <f t="shared" si="199"/>
        <v/>
      </c>
      <c r="AL323" s="7" t="str">
        <f t="shared" si="199"/>
        <v/>
      </c>
      <c r="AM323" s="7" t="str">
        <f t="shared" si="199"/>
        <v/>
      </c>
      <c r="AN323" s="7" t="str">
        <f t="shared" si="199"/>
        <v/>
      </c>
      <c r="AO323" s="7" t="str">
        <f t="shared" si="199"/>
        <v/>
      </c>
      <c r="AP323" s="7" t="str">
        <f t="shared" si="198"/>
        <v/>
      </c>
      <c r="AQ323" s="7" t="str">
        <f t="shared" si="198"/>
        <v/>
      </c>
      <c r="AR323" s="7" t="str">
        <f t="shared" si="198"/>
        <v/>
      </c>
      <c r="AS323" s="7" t="str">
        <f t="shared" si="198"/>
        <v/>
      </c>
      <c r="AT323" s="7" t="str">
        <f t="shared" si="198"/>
        <v/>
      </c>
      <c r="AU323" s="7" t="str">
        <f t="shared" si="198"/>
        <v/>
      </c>
      <c r="AV323" s="7" t="str">
        <f t="shared" si="198"/>
        <v/>
      </c>
      <c r="AW323" s="7" t="str">
        <f t="shared" si="198"/>
        <v/>
      </c>
      <c r="AX323" s="7" t="str">
        <f t="shared" si="198"/>
        <v/>
      </c>
      <c r="AY323" s="7" t="str">
        <f t="shared" si="198"/>
        <v/>
      </c>
      <c r="AZ323" s="7" t="str">
        <f t="shared" si="198"/>
        <v/>
      </c>
      <c r="BA323" s="7" t="str">
        <f t="shared" si="198"/>
        <v/>
      </c>
      <c r="BB323" s="7" t="str">
        <f t="shared" si="198"/>
        <v/>
      </c>
      <c r="BC323" s="7" t="str">
        <f t="shared" si="198"/>
        <v/>
      </c>
      <c r="BD323" s="7" t="str">
        <f t="shared" si="198"/>
        <v/>
      </c>
      <c r="BE323" s="7" t="str">
        <f t="shared" si="198"/>
        <v/>
      </c>
      <c r="BF323" s="7" t="str">
        <f t="shared" si="197"/>
        <v/>
      </c>
      <c r="BG323" s="7" t="str">
        <f t="shared" si="197"/>
        <v/>
      </c>
      <c r="BH323" s="7" t="str">
        <f t="shared" si="197"/>
        <v/>
      </c>
      <c r="BI323" s="7" t="str">
        <f t="shared" si="197"/>
        <v/>
      </c>
      <c r="BJ323" s="7" t="str">
        <f t="shared" si="197"/>
        <v/>
      </c>
      <c r="BK323" s="7" t="str">
        <f t="shared" si="197"/>
        <v/>
      </c>
      <c r="BL323" s="7" t="str">
        <f t="shared" si="197"/>
        <v/>
      </c>
      <c r="BM323" s="7" t="str">
        <f t="shared" si="197"/>
        <v/>
      </c>
      <c r="BN323" s="7" t="str">
        <f t="shared" si="197"/>
        <v/>
      </c>
      <c r="BO323" s="7" t="str">
        <f t="shared" si="197"/>
        <v/>
      </c>
      <c r="BP323" s="7" t="str">
        <f t="shared" si="197"/>
        <v/>
      </c>
      <c r="BQ323" s="7" t="str">
        <f t="shared" si="197"/>
        <v/>
      </c>
      <c r="BR323" s="7" t="str">
        <f t="shared" si="197"/>
        <v/>
      </c>
      <c r="BS323" s="7" t="str">
        <f t="shared" si="197"/>
        <v/>
      </c>
      <c r="BT323" s="7" t="str">
        <f t="shared" si="197"/>
        <v/>
      </c>
      <c r="BU323" s="7" t="str">
        <f t="shared" si="204"/>
        <v/>
      </c>
      <c r="BV323" s="7" t="str">
        <f t="shared" si="204"/>
        <v/>
      </c>
      <c r="BW323" s="7" t="str">
        <f t="shared" si="204"/>
        <v/>
      </c>
      <c r="BX323" s="7" t="str">
        <f t="shared" si="204"/>
        <v/>
      </c>
      <c r="BY323" s="7" t="str">
        <f t="shared" si="204"/>
        <v/>
      </c>
      <c r="BZ323" s="7" t="str">
        <f t="shared" si="204"/>
        <v/>
      </c>
      <c r="CA323" s="7" t="str">
        <f t="shared" si="204"/>
        <v/>
      </c>
      <c r="CB323" s="7" t="str">
        <f t="shared" si="204"/>
        <v/>
      </c>
      <c r="CC323" s="7" t="str">
        <f t="shared" si="204"/>
        <v/>
      </c>
      <c r="CD323" s="7" t="str">
        <f t="shared" si="204"/>
        <v/>
      </c>
      <c r="CE323" s="7" t="str">
        <f t="shared" si="204"/>
        <v/>
      </c>
      <c r="CF323" s="7" t="str">
        <f t="shared" si="204"/>
        <v/>
      </c>
      <c r="CG323" s="7" t="str">
        <f t="shared" si="204"/>
        <v/>
      </c>
      <c r="CH323" s="7" t="str">
        <f t="shared" si="204"/>
        <v/>
      </c>
      <c r="CI323" s="7" t="str">
        <f t="shared" si="204"/>
        <v/>
      </c>
      <c r="CJ323" s="7" t="str">
        <f t="shared" si="204"/>
        <v/>
      </c>
      <c r="CK323" s="7" t="str">
        <f t="shared" si="203"/>
        <v/>
      </c>
      <c r="CL323" s="7" t="str">
        <f t="shared" si="203"/>
        <v/>
      </c>
      <c r="CM323" s="7" t="str">
        <f t="shared" si="203"/>
        <v/>
      </c>
      <c r="CN323" s="7" t="str">
        <f t="shared" si="203"/>
        <v/>
      </c>
      <c r="CO323" s="7" t="str">
        <f t="shared" si="203"/>
        <v/>
      </c>
      <c r="CP323" s="7" t="str">
        <f t="shared" si="203"/>
        <v/>
      </c>
      <c r="CQ323" s="7" t="str">
        <f t="shared" si="203"/>
        <v/>
      </c>
      <c r="CR323" s="7" t="str">
        <f t="shared" si="203"/>
        <v/>
      </c>
      <c r="CS323" s="7" t="str">
        <f t="shared" si="203"/>
        <v/>
      </c>
      <c r="CT323" s="7" t="str">
        <f t="shared" si="203"/>
        <v/>
      </c>
      <c r="CU323" s="7" t="str">
        <f t="shared" si="203"/>
        <v/>
      </c>
      <c r="CV323" s="7" t="str">
        <f t="shared" si="203"/>
        <v/>
      </c>
      <c r="CW323" s="7" t="str">
        <f t="shared" si="203"/>
        <v/>
      </c>
      <c r="CX323" s="7" t="str">
        <f t="shared" si="203"/>
        <v/>
      </c>
      <c r="CY323" s="7" t="str">
        <f t="shared" si="203"/>
        <v/>
      </c>
      <c r="CZ323" s="7" t="str">
        <f t="shared" si="202"/>
        <v/>
      </c>
      <c r="DA323" s="7" t="str">
        <f t="shared" si="202"/>
        <v/>
      </c>
      <c r="DB323" s="7" t="str">
        <f t="shared" si="202"/>
        <v/>
      </c>
      <c r="DC323" s="7" t="str">
        <f t="shared" si="202"/>
        <v/>
      </c>
      <c r="DD323" s="7" t="str">
        <f t="shared" si="202"/>
        <v/>
      </c>
      <c r="DE323" s="7" t="str">
        <f t="shared" si="202"/>
        <v/>
      </c>
      <c r="DF323" s="7" t="str">
        <f t="shared" si="202"/>
        <v/>
      </c>
      <c r="DG323" s="7" t="str">
        <f t="shared" si="202"/>
        <v/>
      </c>
      <c r="DH323" s="7" t="str">
        <f t="shared" si="202"/>
        <v/>
      </c>
      <c r="DI323" s="7" t="str">
        <f t="shared" si="202"/>
        <v/>
      </c>
      <c r="DJ323" s="7" t="str">
        <f t="shared" si="202"/>
        <v/>
      </c>
      <c r="DK323" s="7" t="str">
        <f t="shared" si="202"/>
        <v/>
      </c>
      <c r="DL323" s="7" t="str">
        <f t="shared" si="202"/>
        <v/>
      </c>
      <c r="DM323" s="7" t="str">
        <f t="shared" si="202"/>
        <v/>
      </c>
      <c r="DN323" s="7" t="str">
        <f t="shared" si="202"/>
        <v/>
      </c>
      <c r="DO323" s="7" t="str">
        <f t="shared" si="202"/>
        <v/>
      </c>
      <c r="DP323" s="7" t="str">
        <f t="shared" si="201"/>
        <v/>
      </c>
      <c r="DQ323" s="7" t="str">
        <f t="shared" si="201"/>
        <v/>
      </c>
      <c r="DR323" s="7" t="str">
        <f t="shared" si="201"/>
        <v/>
      </c>
      <c r="DS323" s="7" t="str">
        <f t="shared" si="201"/>
        <v/>
      </c>
      <c r="DT323" s="7" t="str">
        <f t="shared" si="201"/>
        <v/>
      </c>
      <c r="DU323" s="7" t="str">
        <f t="shared" si="201"/>
        <v/>
      </c>
      <c r="DV323" s="7" t="str">
        <f t="shared" si="201"/>
        <v/>
      </c>
      <c r="DW323" s="7" t="str">
        <f t="shared" si="201"/>
        <v/>
      </c>
    </row>
    <row r="324" spans="1:127" x14ac:dyDescent="0.35">
      <c r="A324" s="84" t="s">
        <v>290</v>
      </c>
      <c r="B324" s="84" t="s">
        <v>17</v>
      </c>
      <c r="C324" s="84" t="s">
        <v>10</v>
      </c>
      <c r="D324" s="84">
        <v>2.2384000000000001E-2</v>
      </c>
      <c r="E324" s="82">
        <f>VLOOKUP(C324,'Literature Lookup Tables'!$A$2:$D$21,4,0)</f>
        <v>0.03</v>
      </c>
      <c r="F324" s="82">
        <f>VLOOKUP(C324,'Literature Lookup Tables'!$A$2:$D$21,3,0)</f>
        <v>0</v>
      </c>
      <c r="G324" s="64">
        <f>(VLOOKUP(C324,'Literature Lookup Tables'!$A$2:$L$21,2))*D324</f>
        <v>6.7151999999999999E-4</v>
      </c>
      <c r="H324" s="64">
        <f t="shared" si="168"/>
        <v>0</v>
      </c>
      <c r="I324" s="64">
        <f t="shared" si="169"/>
        <v>6.7151999999999999E-4</v>
      </c>
      <c r="J324" s="106">
        <f>VLOOKUP(C324,'Literature Lookup Tables'!$A$2:$L$21,MATCH(B324,listHYDROGROUPS,0))</f>
        <v>77</v>
      </c>
      <c r="K324" s="7" t="str">
        <f t="shared" si="195"/>
        <v/>
      </c>
      <c r="L324" s="7" t="str">
        <f t="shared" si="195"/>
        <v/>
      </c>
      <c r="M324" s="7" t="str">
        <f t="shared" si="196"/>
        <v/>
      </c>
      <c r="N324" s="7" t="str">
        <f t="shared" si="196"/>
        <v/>
      </c>
      <c r="O324" s="7">
        <f t="shared" si="196"/>
        <v>1.723568</v>
      </c>
      <c r="P324" s="7" t="str">
        <f t="shared" si="196"/>
        <v/>
      </c>
      <c r="Q324" s="7" t="str">
        <f t="shared" si="196"/>
        <v/>
      </c>
      <c r="R324" s="7" t="str">
        <f t="shared" si="196"/>
        <v/>
      </c>
      <c r="S324" s="7" t="str">
        <f t="shared" si="196"/>
        <v/>
      </c>
      <c r="T324" s="7" t="str">
        <f t="shared" si="196"/>
        <v/>
      </c>
      <c r="U324" s="7" t="str">
        <f t="shared" si="196"/>
        <v/>
      </c>
      <c r="V324" s="7" t="str">
        <f t="shared" si="196"/>
        <v/>
      </c>
      <c r="W324" s="7" t="str">
        <f t="shared" si="196"/>
        <v/>
      </c>
      <c r="X324" s="7" t="str">
        <f t="shared" si="196"/>
        <v/>
      </c>
      <c r="Y324" s="7" t="str">
        <f t="shared" si="196"/>
        <v/>
      </c>
      <c r="Z324" s="7" t="str">
        <f t="shared" si="200"/>
        <v/>
      </c>
      <c r="AA324" s="7" t="str">
        <f t="shared" si="199"/>
        <v/>
      </c>
      <c r="AB324" s="7" t="str">
        <f t="shared" si="199"/>
        <v/>
      </c>
      <c r="AC324" s="7" t="str">
        <f t="shared" si="199"/>
        <v/>
      </c>
      <c r="AD324" s="7" t="str">
        <f t="shared" si="199"/>
        <v/>
      </c>
      <c r="AE324" s="7" t="str">
        <f t="shared" si="199"/>
        <v/>
      </c>
      <c r="AF324" s="7" t="str">
        <f t="shared" si="199"/>
        <v/>
      </c>
      <c r="AG324" s="7" t="str">
        <f t="shared" si="199"/>
        <v/>
      </c>
      <c r="AH324" s="7" t="str">
        <f t="shared" si="199"/>
        <v/>
      </c>
      <c r="AI324" s="7" t="str">
        <f t="shared" si="199"/>
        <v/>
      </c>
      <c r="AJ324" s="7" t="str">
        <f t="shared" si="199"/>
        <v/>
      </c>
      <c r="AK324" s="7" t="str">
        <f t="shared" si="199"/>
        <v/>
      </c>
      <c r="AL324" s="7" t="str">
        <f t="shared" si="199"/>
        <v/>
      </c>
      <c r="AM324" s="7" t="str">
        <f t="shared" si="199"/>
        <v/>
      </c>
      <c r="AN324" s="7" t="str">
        <f t="shared" si="199"/>
        <v/>
      </c>
      <c r="AO324" s="7" t="str">
        <f t="shared" si="199"/>
        <v/>
      </c>
      <c r="AP324" s="7" t="str">
        <f t="shared" si="198"/>
        <v/>
      </c>
      <c r="AQ324" s="7" t="str">
        <f t="shared" si="198"/>
        <v/>
      </c>
      <c r="AR324" s="7" t="str">
        <f t="shared" si="198"/>
        <v/>
      </c>
      <c r="AS324" s="7" t="str">
        <f t="shared" si="198"/>
        <v/>
      </c>
      <c r="AT324" s="7" t="str">
        <f t="shared" si="198"/>
        <v/>
      </c>
      <c r="AU324" s="7" t="str">
        <f t="shared" si="198"/>
        <v/>
      </c>
      <c r="AV324" s="7" t="str">
        <f t="shared" si="198"/>
        <v/>
      </c>
      <c r="AW324" s="7" t="str">
        <f t="shared" si="198"/>
        <v/>
      </c>
      <c r="AX324" s="7" t="str">
        <f t="shared" si="198"/>
        <v/>
      </c>
      <c r="AY324" s="7" t="str">
        <f t="shared" si="198"/>
        <v/>
      </c>
      <c r="AZ324" s="7" t="str">
        <f t="shared" si="198"/>
        <v/>
      </c>
      <c r="BA324" s="7" t="str">
        <f t="shared" si="198"/>
        <v/>
      </c>
      <c r="BB324" s="7" t="str">
        <f t="shared" si="198"/>
        <v/>
      </c>
      <c r="BC324" s="7" t="str">
        <f t="shared" si="198"/>
        <v/>
      </c>
      <c r="BD324" s="7" t="str">
        <f t="shared" si="198"/>
        <v/>
      </c>
      <c r="BE324" s="7" t="str">
        <f t="shared" si="198"/>
        <v/>
      </c>
      <c r="BF324" s="7" t="str">
        <f t="shared" si="197"/>
        <v/>
      </c>
      <c r="BG324" s="7" t="str">
        <f t="shared" si="197"/>
        <v/>
      </c>
      <c r="BH324" s="7" t="str">
        <f t="shared" si="197"/>
        <v/>
      </c>
      <c r="BI324" s="7" t="str">
        <f t="shared" si="197"/>
        <v/>
      </c>
      <c r="BJ324" s="7" t="str">
        <f t="shared" si="197"/>
        <v/>
      </c>
      <c r="BK324" s="7" t="str">
        <f t="shared" si="197"/>
        <v/>
      </c>
      <c r="BL324" s="7" t="str">
        <f t="shared" si="197"/>
        <v/>
      </c>
      <c r="BM324" s="7" t="str">
        <f t="shared" si="197"/>
        <v/>
      </c>
      <c r="BN324" s="7" t="str">
        <f t="shared" si="197"/>
        <v/>
      </c>
      <c r="BO324" s="7" t="str">
        <f t="shared" si="197"/>
        <v/>
      </c>
      <c r="BP324" s="7" t="str">
        <f t="shared" si="197"/>
        <v/>
      </c>
      <c r="BQ324" s="7" t="str">
        <f t="shared" si="197"/>
        <v/>
      </c>
      <c r="BR324" s="7" t="str">
        <f t="shared" si="197"/>
        <v/>
      </c>
      <c r="BS324" s="7" t="str">
        <f t="shared" si="197"/>
        <v/>
      </c>
      <c r="BT324" s="7" t="str">
        <f t="shared" si="197"/>
        <v/>
      </c>
      <c r="BU324" s="7" t="str">
        <f t="shared" si="204"/>
        <v/>
      </c>
      <c r="BV324" s="7" t="str">
        <f t="shared" si="204"/>
        <v/>
      </c>
      <c r="BW324" s="7" t="str">
        <f t="shared" si="204"/>
        <v/>
      </c>
      <c r="BX324" s="7" t="str">
        <f t="shared" si="204"/>
        <v/>
      </c>
      <c r="BY324" s="7" t="str">
        <f t="shared" si="204"/>
        <v/>
      </c>
      <c r="BZ324" s="7" t="str">
        <f t="shared" si="204"/>
        <v/>
      </c>
      <c r="CA324" s="7" t="str">
        <f t="shared" si="204"/>
        <v/>
      </c>
      <c r="CB324" s="7" t="str">
        <f t="shared" si="204"/>
        <v/>
      </c>
      <c r="CC324" s="7" t="str">
        <f t="shared" si="204"/>
        <v/>
      </c>
      <c r="CD324" s="7" t="str">
        <f t="shared" si="204"/>
        <v/>
      </c>
      <c r="CE324" s="7" t="str">
        <f t="shared" si="204"/>
        <v/>
      </c>
      <c r="CF324" s="7" t="str">
        <f t="shared" si="204"/>
        <v/>
      </c>
      <c r="CG324" s="7" t="str">
        <f t="shared" si="204"/>
        <v/>
      </c>
      <c r="CH324" s="7" t="str">
        <f t="shared" si="204"/>
        <v/>
      </c>
      <c r="CI324" s="7" t="str">
        <f t="shared" si="204"/>
        <v/>
      </c>
      <c r="CJ324" s="7" t="str">
        <f t="shared" si="204"/>
        <v/>
      </c>
      <c r="CK324" s="7" t="str">
        <f t="shared" si="203"/>
        <v/>
      </c>
      <c r="CL324" s="7" t="str">
        <f t="shared" si="203"/>
        <v/>
      </c>
      <c r="CM324" s="7" t="str">
        <f t="shared" si="203"/>
        <v/>
      </c>
      <c r="CN324" s="7" t="str">
        <f t="shared" si="203"/>
        <v/>
      </c>
      <c r="CO324" s="7" t="str">
        <f t="shared" si="203"/>
        <v/>
      </c>
      <c r="CP324" s="7" t="str">
        <f t="shared" si="203"/>
        <v/>
      </c>
      <c r="CQ324" s="7" t="str">
        <f t="shared" si="203"/>
        <v/>
      </c>
      <c r="CR324" s="7" t="str">
        <f t="shared" si="203"/>
        <v/>
      </c>
      <c r="CS324" s="7" t="str">
        <f t="shared" si="203"/>
        <v/>
      </c>
      <c r="CT324" s="7" t="str">
        <f t="shared" si="203"/>
        <v/>
      </c>
      <c r="CU324" s="7" t="str">
        <f t="shared" si="203"/>
        <v/>
      </c>
      <c r="CV324" s="7" t="str">
        <f t="shared" si="203"/>
        <v/>
      </c>
      <c r="CW324" s="7" t="str">
        <f t="shared" si="203"/>
        <v/>
      </c>
      <c r="CX324" s="7" t="str">
        <f t="shared" si="203"/>
        <v/>
      </c>
      <c r="CY324" s="7" t="str">
        <f t="shared" si="203"/>
        <v/>
      </c>
      <c r="CZ324" s="7" t="str">
        <f t="shared" si="202"/>
        <v/>
      </c>
      <c r="DA324" s="7" t="str">
        <f t="shared" si="202"/>
        <v/>
      </c>
      <c r="DB324" s="7" t="str">
        <f t="shared" si="202"/>
        <v/>
      </c>
      <c r="DC324" s="7" t="str">
        <f t="shared" si="202"/>
        <v/>
      </c>
      <c r="DD324" s="7" t="str">
        <f t="shared" si="202"/>
        <v/>
      </c>
      <c r="DE324" s="7" t="str">
        <f t="shared" si="202"/>
        <v/>
      </c>
      <c r="DF324" s="7" t="str">
        <f t="shared" si="202"/>
        <v/>
      </c>
      <c r="DG324" s="7" t="str">
        <f t="shared" si="202"/>
        <v/>
      </c>
      <c r="DH324" s="7" t="str">
        <f t="shared" si="202"/>
        <v/>
      </c>
      <c r="DI324" s="7" t="str">
        <f t="shared" si="202"/>
        <v/>
      </c>
      <c r="DJ324" s="7" t="str">
        <f t="shared" si="202"/>
        <v/>
      </c>
      <c r="DK324" s="7" t="str">
        <f t="shared" si="202"/>
        <v/>
      </c>
      <c r="DL324" s="7" t="str">
        <f t="shared" si="202"/>
        <v/>
      </c>
      <c r="DM324" s="7" t="str">
        <f t="shared" si="202"/>
        <v/>
      </c>
      <c r="DN324" s="7" t="str">
        <f t="shared" si="202"/>
        <v/>
      </c>
      <c r="DO324" s="7" t="str">
        <f t="shared" si="202"/>
        <v/>
      </c>
      <c r="DP324" s="7" t="str">
        <f t="shared" si="201"/>
        <v/>
      </c>
      <c r="DQ324" s="7" t="str">
        <f t="shared" si="201"/>
        <v/>
      </c>
      <c r="DR324" s="7" t="str">
        <f t="shared" si="201"/>
        <v/>
      </c>
      <c r="DS324" s="7" t="str">
        <f t="shared" si="201"/>
        <v/>
      </c>
      <c r="DT324" s="7" t="str">
        <f t="shared" si="201"/>
        <v/>
      </c>
      <c r="DU324" s="7" t="str">
        <f t="shared" si="201"/>
        <v/>
      </c>
      <c r="DV324" s="7" t="str">
        <f t="shared" si="201"/>
        <v/>
      </c>
      <c r="DW324" s="7" t="str">
        <f t="shared" si="201"/>
        <v/>
      </c>
    </row>
    <row r="325" spans="1:127" x14ac:dyDescent="0.35">
      <c r="A325" s="84" t="s">
        <v>276</v>
      </c>
      <c r="B325" s="84" t="s">
        <v>17</v>
      </c>
      <c r="C325" s="84" t="s">
        <v>8</v>
      </c>
      <c r="D325" s="84">
        <v>4.2686000000000002E-2</v>
      </c>
      <c r="E325" s="82">
        <f>VLOOKUP(C325,'Literature Lookup Tables'!$A$2:$D$21,4,0)</f>
        <v>1.0000000000000009E-2</v>
      </c>
      <c r="F325" s="82">
        <f>VLOOKUP(C325,'Literature Lookup Tables'!$A$2:$D$21,3,0)</f>
        <v>0.72</v>
      </c>
      <c r="G325" s="64">
        <f>(VLOOKUP(C325,'Literature Lookup Tables'!$A$2:$L$21,2))*D325</f>
        <v>3.1160779999999999E-2</v>
      </c>
      <c r="H325" s="64">
        <f t="shared" si="168"/>
        <v>3.0733920000000001E-2</v>
      </c>
      <c r="I325" s="64">
        <f t="shared" si="169"/>
        <v>4.2686000000000042E-4</v>
      </c>
      <c r="J325" s="106">
        <f>VLOOKUP(C325,'Literature Lookup Tables'!$A$2:$L$21,MATCH(B325,listHYDROGROUPS,0))</f>
        <v>87.5</v>
      </c>
      <c r="K325" s="7" t="str">
        <f t="shared" si="195"/>
        <v/>
      </c>
      <c r="L325" s="7">
        <f t="shared" si="195"/>
        <v>3.7350250000000003</v>
      </c>
      <c r="M325" s="7" t="str">
        <f t="shared" si="195"/>
        <v/>
      </c>
      <c r="N325" s="7" t="str">
        <f t="shared" si="195"/>
        <v/>
      </c>
      <c r="O325" s="7" t="str">
        <f t="shared" si="195"/>
        <v/>
      </c>
      <c r="P325" s="7" t="str">
        <f t="shared" si="195"/>
        <v/>
      </c>
      <c r="Q325" s="7" t="str">
        <f t="shared" si="195"/>
        <v/>
      </c>
      <c r="R325" s="7" t="str">
        <f t="shared" si="195"/>
        <v/>
      </c>
      <c r="S325" s="7" t="str">
        <f t="shared" si="195"/>
        <v/>
      </c>
      <c r="T325" s="7" t="str">
        <f t="shared" si="195"/>
        <v/>
      </c>
      <c r="U325" s="7" t="str">
        <f t="shared" si="195"/>
        <v/>
      </c>
      <c r="V325" s="7" t="str">
        <f t="shared" si="195"/>
        <v/>
      </c>
      <c r="W325" s="7" t="str">
        <f t="shared" si="195"/>
        <v/>
      </c>
      <c r="X325" s="7" t="str">
        <f t="shared" si="195"/>
        <v/>
      </c>
      <c r="Y325" s="7" t="str">
        <f t="shared" si="195"/>
        <v/>
      </c>
      <c r="Z325" s="7" t="str">
        <f t="shared" si="200"/>
        <v/>
      </c>
      <c r="AA325" s="7" t="str">
        <f t="shared" si="199"/>
        <v/>
      </c>
      <c r="AB325" s="7" t="str">
        <f t="shared" si="199"/>
        <v/>
      </c>
      <c r="AC325" s="7" t="str">
        <f t="shared" si="199"/>
        <v/>
      </c>
      <c r="AD325" s="7" t="str">
        <f t="shared" si="199"/>
        <v/>
      </c>
      <c r="AE325" s="7" t="str">
        <f t="shared" si="199"/>
        <v/>
      </c>
      <c r="AF325" s="7" t="str">
        <f t="shared" si="199"/>
        <v/>
      </c>
      <c r="AG325" s="7" t="str">
        <f t="shared" si="199"/>
        <v/>
      </c>
      <c r="AH325" s="7" t="str">
        <f t="shared" si="199"/>
        <v/>
      </c>
      <c r="AI325" s="7" t="str">
        <f t="shared" si="199"/>
        <v/>
      </c>
      <c r="AJ325" s="7" t="str">
        <f t="shared" si="199"/>
        <v/>
      </c>
      <c r="AK325" s="7" t="str">
        <f t="shared" si="199"/>
        <v/>
      </c>
      <c r="AL325" s="7" t="str">
        <f t="shared" si="199"/>
        <v/>
      </c>
      <c r="AM325" s="7" t="str">
        <f t="shared" si="199"/>
        <v/>
      </c>
      <c r="AN325" s="7" t="str">
        <f t="shared" si="199"/>
        <v/>
      </c>
      <c r="AO325" s="7" t="str">
        <f t="shared" si="199"/>
        <v/>
      </c>
      <c r="AP325" s="7" t="str">
        <f t="shared" si="198"/>
        <v/>
      </c>
      <c r="AQ325" s="7" t="str">
        <f t="shared" si="198"/>
        <v/>
      </c>
      <c r="AR325" s="7" t="str">
        <f t="shared" si="198"/>
        <v/>
      </c>
      <c r="AS325" s="7" t="str">
        <f t="shared" si="198"/>
        <v/>
      </c>
      <c r="AT325" s="7" t="str">
        <f t="shared" si="198"/>
        <v/>
      </c>
      <c r="AU325" s="7" t="str">
        <f t="shared" si="198"/>
        <v/>
      </c>
      <c r="AV325" s="7" t="str">
        <f t="shared" si="198"/>
        <v/>
      </c>
      <c r="AW325" s="7" t="str">
        <f t="shared" si="198"/>
        <v/>
      </c>
      <c r="AX325" s="7" t="str">
        <f t="shared" si="198"/>
        <v/>
      </c>
      <c r="AY325" s="7" t="str">
        <f t="shared" si="198"/>
        <v/>
      </c>
      <c r="AZ325" s="7" t="str">
        <f t="shared" si="198"/>
        <v/>
      </c>
      <c r="BA325" s="7" t="str">
        <f t="shared" si="198"/>
        <v/>
      </c>
      <c r="BB325" s="7" t="str">
        <f t="shared" si="198"/>
        <v/>
      </c>
      <c r="BC325" s="7" t="str">
        <f t="shared" si="198"/>
        <v/>
      </c>
      <c r="BD325" s="7" t="str">
        <f t="shared" si="198"/>
        <v/>
      </c>
      <c r="BE325" s="7" t="str">
        <f t="shared" si="198"/>
        <v/>
      </c>
      <c r="BF325" s="7" t="str">
        <f t="shared" si="197"/>
        <v/>
      </c>
      <c r="BG325" s="7" t="str">
        <f t="shared" si="197"/>
        <v/>
      </c>
      <c r="BH325" s="7" t="str">
        <f t="shared" si="197"/>
        <v/>
      </c>
      <c r="BI325" s="7" t="str">
        <f t="shared" si="197"/>
        <v/>
      </c>
      <c r="BJ325" s="7" t="str">
        <f t="shared" si="197"/>
        <v/>
      </c>
      <c r="BK325" s="7" t="str">
        <f t="shared" si="197"/>
        <v/>
      </c>
      <c r="BL325" s="7" t="str">
        <f t="shared" si="197"/>
        <v/>
      </c>
      <c r="BM325" s="7" t="str">
        <f t="shared" si="197"/>
        <v/>
      </c>
      <c r="BN325" s="7" t="str">
        <f t="shared" si="197"/>
        <v/>
      </c>
      <c r="BO325" s="7" t="str">
        <f t="shared" si="197"/>
        <v/>
      </c>
      <c r="BP325" s="7" t="str">
        <f t="shared" si="197"/>
        <v/>
      </c>
      <c r="BQ325" s="7" t="str">
        <f t="shared" si="197"/>
        <v/>
      </c>
      <c r="BR325" s="7" t="str">
        <f t="shared" si="197"/>
        <v/>
      </c>
      <c r="BS325" s="7" t="str">
        <f t="shared" si="197"/>
        <v/>
      </c>
      <c r="BT325" s="7" t="str">
        <f t="shared" si="197"/>
        <v/>
      </c>
      <c r="BU325" s="7" t="str">
        <f t="shared" si="204"/>
        <v/>
      </c>
      <c r="BV325" s="7" t="str">
        <f t="shared" si="204"/>
        <v/>
      </c>
      <c r="BW325" s="7" t="str">
        <f t="shared" si="204"/>
        <v/>
      </c>
      <c r="BX325" s="7" t="str">
        <f t="shared" si="204"/>
        <v/>
      </c>
      <c r="BY325" s="7" t="str">
        <f t="shared" si="204"/>
        <v/>
      </c>
      <c r="BZ325" s="7" t="str">
        <f t="shared" si="204"/>
        <v/>
      </c>
      <c r="CA325" s="7" t="str">
        <f t="shared" si="204"/>
        <v/>
      </c>
      <c r="CB325" s="7" t="str">
        <f t="shared" si="204"/>
        <v/>
      </c>
      <c r="CC325" s="7" t="str">
        <f t="shared" si="204"/>
        <v/>
      </c>
      <c r="CD325" s="7" t="str">
        <f t="shared" si="204"/>
        <v/>
      </c>
      <c r="CE325" s="7" t="str">
        <f t="shared" si="204"/>
        <v/>
      </c>
      <c r="CF325" s="7" t="str">
        <f t="shared" si="204"/>
        <v/>
      </c>
      <c r="CG325" s="7" t="str">
        <f t="shared" si="204"/>
        <v/>
      </c>
      <c r="CH325" s="7" t="str">
        <f t="shared" si="204"/>
        <v/>
      </c>
      <c r="CI325" s="7" t="str">
        <f t="shared" si="204"/>
        <v/>
      </c>
      <c r="CJ325" s="7" t="str">
        <f t="shared" si="204"/>
        <v/>
      </c>
      <c r="CK325" s="7" t="str">
        <f t="shared" si="203"/>
        <v/>
      </c>
      <c r="CL325" s="7" t="str">
        <f t="shared" si="203"/>
        <v/>
      </c>
      <c r="CM325" s="7" t="str">
        <f t="shared" si="203"/>
        <v/>
      </c>
      <c r="CN325" s="7" t="str">
        <f t="shared" si="203"/>
        <v/>
      </c>
      <c r="CO325" s="7" t="str">
        <f t="shared" si="203"/>
        <v/>
      </c>
      <c r="CP325" s="7" t="str">
        <f t="shared" si="203"/>
        <v/>
      </c>
      <c r="CQ325" s="7" t="str">
        <f t="shared" si="203"/>
        <v/>
      </c>
      <c r="CR325" s="7" t="str">
        <f t="shared" si="203"/>
        <v/>
      </c>
      <c r="CS325" s="7" t="str">
        <f t="shared" si="203"/>
        <v/>
      </c>
      <c r="CT325" s="7" t="str">
        <f t="shared" si="203"/>
        <v/>
      </c>
      <c r="CU325" s="7" t="str">
        <f t="shared" si="203"/>
        <v/>
      </c>
      <c r="CV325" s="7" t="str">
        <f t="shared" si="203"/>
        <v/>
      </c>
      <c r="CW325" s="7" t="str">
        <f t="shared" si="203"/>
        <v/>
      </c>
      <c r="CX325" s="7" t="str">
        <f t="shared" si="203"/>
        <v/>
      </c>
      <c r="CY325" s="7" t="str">
        <f t="shared" si="203"/>
        <v/>
      </c>
      <c r="CZ325" s="7" t="str">
        <f t="shared" si="202"/>
        <v/>
      </c>
      <c r="DA325" s="7" t="str">
        <f t="shared" si="202"/>
        <v/>
      </c>
      <c r="DB325" s="7" t="str">
        <f t="shared" si="202"/>
        <v/>
      </c>
      <c r="DC325" s="7" t="str">
        <f t="shared" si="202"/>
        <v/>
      </c>
      <c r="DD325" s="7" t="str">
        <f t="shared" si="202"/>
        <v/>
      </c>
      <c r="DE325" s="7" t="str">
        <f t="shared" si="202"/>
        <v/>
      </c>
      <c r="DF325" s="7" t="str">
        <f t="shared" si="202"/>
        <v/>
      </c>
      <c r="DG325" s="7" t="str">
        <f t="shared" si="202"/>
        <v/>
      </c>
      <c r="DH325" s="7" t="str">
        <f t="shared" si="202"/>
        <v/>
      </c>
      <c r="DI325" s="7" t="str">
        <f t="shared" si="202"/>
        <v/>
      </c>
      <c r="DJ325" s="7" t="str">
        <f t="shared" si="202"/>
        <v/>
      </c>
      <c r="DK325" s="7" t="str">
        <f t="shared" si="202"/>
        <v/>
      </c>
      <c r="DL325" s="7" t="str">
        <f t="shared" si="202"/>
        <v/>
      </c>
      <c r="DM325" s="7" t="str">
        <f t="shared" si="202"/>
        <v/>
      </c>
      <c r="DN325" s="7" t="str">
        <f t="shared" si="202"/>
        <v/>
      </c>
      <c r="DO325" s="7" t="str">
        <f t="shared" si="202"/>
        <v/>
      </c>
      <c r="DP325" s="7" t="str">
        <f t="shared" si="201"/>
        <v/>
      </c>
      <c r="DQ325" s="7" t="str">
        <f t="shared" si="201"/>
        <v/>
      </c>
      <c r="DR325" s="7" t="str">
        <f t="shared" si="201"/>
        <v/>
      </c>
      <c r="DS325" s="7" t="str">
        <f t="shared" si="201"/>
        <v/>
      </c>
      <c r="DT325" s="7" t="str">
        <f t="shared" si="201"/>
        <v/>
      </c>
      <c r="DU325" s="7" t="str">
        <f t="shared" si="201"/>
        <v/>
      </c>
      <c r="DV325" s="7" t="str">
        <f t="shared" si="201"/>
        <v/>
      </c>
      <c r="DW325" s="7" t="str">
        <f t="shared" si="201"/>
        <v/>
      </c>
    </row>
    <row r="326" spans="1:127" x14ac:dyDescent="0.35">
      <c r="A326" s="84" t="s">
        <v>277</v>
      </c>
      <c r="B326" s="84" t="s">
        <v>17</v>
      </c>
      <c r="C326" s="84" t="s">
        <v>8</v>
      </c>
      <c r="D326" s="84">
        <v>12.947288</v>
      </c>
      <c r="E326" s="82">
        <f>VLOOKUP(C326,'Literature Lookup Tables'!$A$2:$D$21,4,0)</f>
        <v>1.0000000000000009E-2</v>
      </c>
      <c r="F326" s="82">
        <f>VLOOKUP(C326,'Literature Lookup Tables'!$A$2:$D$21,3,0)</f>
        <v>0.72</v>
      </c>
      <c r="G326" s="64">
        <f>(VLOOKUP(C326,'Literature Lookup Tables'!$A$2:$L$21,2))*D326</f>
        <v>9.4515202400000007</v>
      </c>
      <c r="H326" s="64">
        <f t="shared" si="168"/>
        <v>9.3220473599999991</v>
      </c>
      <c r="I326" s="64">
        <f t="shared" si="169"/>
        <v>0.12947288000000012</v>
      </c>
      <c r="J326" s="106">
        <f>VLOOKUP(C326,'Literature Lookup Tables'!$A$2:$L$21,MATCH(B326,listHYDROGROUPS,0))</f>
        <v>87.5</v>
      </c>
      <c r="K326" s="7" t="str">
        <f t="shared" si="195"/>
        <v/>
      </c>
      <c r="L326" s="7" t="str">
        <f t="shared" si="195"/>
        <v/>
      </c>
      <c r="M326" s="7" t="str">
        <f t="shared" si="196"/>
        <v/>
      </c>
      <c r="N326" s="7" t="str">
        <f t="shared" si="196"/>
        <v/>
      </c>
      <c r="O326" s="7" t="str">
        <f t="shared" si="196"/>
        <v/>
      </c>
      <c r="P326" s="7" t="str">
        <f t="shared" si="196"/>
        <v/>
      </c>
      <c r="Q326" s="7" t="str">
        <f t="shared" si="196"/>
        <v/>
      </c>
      <c r="R326" s="7" t="str">
        <f t="shared" si="196"/>
        <v/>
      </c>
      <c r="S326" s="7" t="str">
        <f t="shared" si="196"/>
        <v/>
      </c>
      <c r="T326" s="7" t="str">
        <f t="shared" si="196"/>
        <v/>
      </c>
      <c r="U326" s="7">
        <f t="shared" si="196"/>
        <v>1132.8877</v>
      </c>
      <c r="V326" s="7" t="str">
        <f t="shared" si="196"/>
        <v/>
      </c>
      <c r="W326" s="7" t="str">
        <f t="shared" si="196"/>
        <v/>
      </c>
      <c r="X326" s="7" t="str">
        <f t="shared" si="196"/>
        <v/>
      </c>
      <c r="Y326" s="7" t="str">
        <f t="shared" si="196"/>
        <v/>
      </c>
      <c r="Z326" s="7" t="str">
        <f t="shared" si="200"/>
        <v/>
      </c>
      <c r="AA326" s="7" t="str">
        <f t="shared" si="199"/>
        <v/>
      </c>
      <c r="AB326" s="7" t="str">
        <f t="shared" si="199"/>
        <v/>
      </c>
      <c r="AC326" s="7" t="str">
        <f t="shared" si="199"/>
        <v/>
      </c>
      <c r="AD326" s="7" t="str">
        <f t="shared" si="199"/>
        <v/>
      </c>
      <c r="AE326" s="7" t="str">
        <f t="shared" si="199"/>
        <v/>
      </c>
      <c r="AF326" s="7" t="str">
        <f t="shared" si="199"/>
        <v/>
      </c>
      <c r="AG326" s="7" t="str">
        <f t="shared" si="199"/>
        <v/>
      </c>
      <c r="AH326" s="7" t="str">
        <f t="shared" si="199"/>
        <v/>
      </c>
      <c r="AI326" s="7" t="str">
        <f t="shared" si="199"/>
        <v/>
      </c>
      <c r="AJ326" s="7" t="str">
        <f t="shared" si="199"/>
        <v/>
      </c>
      <c r="AK326" s="7" t="str">
        <f t="shared" si="199"/>
        <v/>
      </c>
      <c r="AL326" s="7" t="str">
        <f t="shared" si="199"/>
        <v/>
      </c>
      <c r="AM326" s="7" t="str">
        <f t="shared" si="199"/>
        <v/>
      </c>
      <c r="AN326" s="7" t="str">
        <f t="shared" si="199"/>
        <v/>
      </c>
      <c r="AO326" s="7" t="str">
        <f t="shared" si="199"/>
        <v/>
      </c>
      <c r="AP326" s="7" t="str">
        <f t="shared" si="198"/>
        <v/>
      </c>
      <c r="AQ326" s="7" t="str">
        <f t="shared" si="198"/>
        <v/>
      </c>
      <c r="AR326" s="7" t="str">
        <f t="shared" si="198"/>
        <v/>
      </c>
      <c r="AS326" s="7" t="str">
        <f t="shared" si="198"/>
        <v/>
      </c>
      <c r="AT326" s="7" t="str">
        <f t="shared" si="198"/>
        <v/>
      </c>
      <c r="AU326" s="7" t="str">
        <f t="shared" si="198"/>
        <v/>
      </c>
      <c r="AV326" s="7" t="str">
        <f t="shared" si="198"/>
        <v/>
      </c>
      <c r="AW326" s="7" t="str">
        <f t="shared" si="198"/>
        <v/>
      </c>
      <c r="AX326" s="7" t="str">
        <f t="shared" si="198"/>
        <v/>
      </c>
      <c r="AY326" s="7" t="str">
        <f t="shared" si="198"/>
        <v/>
      </c>
      <c r="AZ326" s="7" t="str">
        <f t="shared" si="198"/>
        <v/>
      </c>
      <c r="BA326" s="7" t="str">
        <f t="shared" si="198"/>
        <v/>
      </c>
      <c r="BB326" s="7" t="str">
        <f t="shared" si="198"/>
        <v/>
      </c>
      <c r="BC326" s="7" t="str">
        <f t="shared" si="198"/>
        <v/>
      </c>
      <c r="BD326" s="7" t="str">
        <f t="shared" si="198"/>
        <v/>
      </c>
      <c r="BE326" s="7" t="str">
        <f t="shared" si="198"/>
        <v/>
      </c>
      <c r="BF326" s="7" t="str">
        <f t="shared" si="197"/>
        <v/>
      </c>
      <c r="BG326" s="7" t="str">
        <f t="shared" si="197"/>
        <v/>
      </c>
      <c r="BH326" s="7" t="str">
        <f t="shared" si="197"/>
        <v/>
      </c>
      <c r="BI326" s="7" t="str">
        <f t="shared" si="197"/>
        <v/>
      </c>
      <c r="BJ326" s="7" t="str">
        <f t="shared" si="197"/>
        <v/>
      </c>
      <c r="BK326" s="7" t="str">
        <f t="shared" si="197"/>
        <v/>
      </c>
      <c r="BL326" s="7" t="str">
        <f t="shared" si="197"/>
        <v/>
      </c>
      <c r="BM326" s="7" t="str">
        <f t="shared" si="197"/>
        <v/>
      </c>
      <c r="BN326" s="7" t="str">
        <f t="shared" si="197"/>
        <v/>
      </c>
      <c r="BO326" s="7" t="str">
        <f t="shared" si="197"/>
        <v/>
      </c>
      <c r="BP326" s="7" t="str">
        <f t="shared" si="197"/>
        <v/>
      </c>
      <c r="BQ326" s="7" t="str">
        <f t="shared" si="197"/>
        <v/>
      </c>
      <c r="BR326" s="7" t="str">
        <f t="shared" si="197"/>
        <v/>
      </c>
      <c r="BS326" s="7" t="str">
        <f t="shared" si="197"/>
        <v/>
      </c>
      <c r="BT326" s="7" t="str">
        <f t="shared" si="197"/>
        <v/>
      </c>
      <c r="BU326" s="7" t="str">
        <f t="shared" si="204"/>
        <v/>
      </c>
      <c r="BV326" s="7" t="str">
        <f t="shared" si="204"/>
        <v/>
      </c>
      <c r="BW326" s="7" t="str">
        <f t="shared" si="204"/>
        <v/>
      </c>
      <c r="BX326" s="7" t="str">
        <f t="shared" si="204"/>
        <v/>
      </c>
      <c r="BY326" s="7" t="str">
        <f t="shared" si="204"/>
        <v/>
      </c>
      <c r="BZ326" s="7" t="str">
        <f t="shared" si="204"/>
        <v/>
      </c>
      <c r="CA326" s="7" t="str">
        <f t="shared" si="204"/>
        <v/>
      </c>
      <c r="CB326" s="7" t="str">
        <f t="shared" si="204"/>
        <v/>
      </c>
      <c r="CC326" s="7" t="str">
        <f t="shared" si="204"/>
        <v/>
      </c>
      <c r="CD326" s="7" t="str">
        <f t="shared" si="204"/>
        <v/>
      </c>
      <c r="CE326" s="7" t="str">
        <f t="shared" si="204"/>
        <v/>
      </c>
      <c r="CF326" s="7" t="str">
        <f t="shared" si="204"/>
        <v/>
      </c>
      <c r="CG326" s="7" t="str">
        <f t="shared" si="204"/>
        <v/>
      </c>
      <c r="CH326" s="7" t="str">
        <f t="shared" si="204"/>
        <v/>
      </c>
      <c r="CI326" s="7" t="str">
        <f t="shared" si="204"/>
        <v/>
      </c>
      <c r="CJ326" s="7" t="str">
        <f t="shared" si="204"/>
        <v/>
      </c>
      <c r="CK326" s="7" t="str">
        <f t="shared" si="203"/>
        <v/>
      </c>
      <c r="CL326" s="7" t="str">
        <f t="shared" si="203"/>
        <v/>
      </c>
      <c r="CM326" s="7" t="str">
        <f t="shared" si="203"/>
        <v/>
      </c>
      <c r="CN326" s="7" t="str">
        <f t="shared" si="203"/>
        <v/>
      </c>
      <c r="CO326" s="7" t="str">
        <f t="shared" si="203"/>
        <v/>
      </c>
      <c r="CP326" s="7" t="str">
        <f t="shared" si="203"/>
        <v/>
      </c>
      <c r="CQ326" s="7" t="str">
        <f t="shared" si="203"/>
        <v/>
      </c>
      <c r="CR326" s="7" t="str">
        <f t="shared" si="203"/>
        <v/>
      </c>
      <c r="CS326" s="7" t="str">
        <f t="shared" si="203"/>
        <v/>
      </c>
      <c r="CT326" s="7" t="str">
        <f t="shared" si="203"/>
        <v/>
      </c>
      <c r="CU326" s="7" t="str">
        <f t="shared" si="203"/>
        <v/>
      </c>
      <c r="CV326" s="7" t="str">
        <f t="shared" si="203"/>
        <v/>
      </c>
      <c r="CW326" s="7" t="str">
        <f t="shared" si="203"/>
        <v/>
      </c>
      <c r="CX326" s="7" t="str">
        <f t="shared" si="203"/>
        <v/>
      </c>
      <c r="CY326" s="7" t="str">
        <f t="shared" si="203"/>
        <v/>
      </c>
      <c r="CZ326" s="7" t="str">
        <f t="shared" si="202"/>
        <v/>
      </c>
      <c r="DA326" s="7" t="str">
        <f t="shared" si="202"/>
        <v/>
      </c>
      <c r="DB326" s="7" t="str">
        <f t="shared" si="202"/>
        <v/>
      </c>
      <c r="DC326" s="7" t="str">
        <f t="shared" si="202"/>
        <v/>
      </c>
      <c r="DD326" s="7" t="str">
        <f t="shared" si="202"/>
        <v/>
      </c>
      <c r="DE326" s="7" t="str">
        <f t="shared" si="202"/>
        <v/>
      </c>
      <c r="DF326" s="7" t="str">
        <f t="shared" si="202"/>
        <v/>
      </c>
      <c r="DG326" s="7" t="str">
        <f t="shared" si="202"/>
        <v/>
      </c>
      <c r="DH326" s="7" t="str">
        <f t="shared" si="202"/>
        <v/>
      </c>
      <c r="DI326" s="7" t="str">
        <f t="shared" si="202"/>
        <v/>
      </c>
      <c r="DJ326" s="7" t="str">
        <f t="shared" si="202"/>
        <v/>
      </c>
      <c r="DK326" s="7" t="str">
        <f t="shared" si="202"/>
        <v/>
      </c>
      <c r="DL326" s="7" t="str">
        <f t="shared" si="202"/>
        <v/>
      </c>
      <c r="DM326" s="7" t="str">
        <f t="shared" si="202"/>
        <v/>
      </c>
      <c r="DN326" s="7" t="str">
        <f t="shared" si="202"/>
        <v/>
      </c>
      <c r="DO326" s="7" t="str">
        <f t="shared" si="202"/>
        <v/>
      </c>
      <c r="DP326" s="7" t="str">
        <f t="shared" si="201"/>
        <v/>
      </c>
      <c r="DQ326" s="7" t="str">
        <f t="shared" si="201"/>
        <v/>
      </c>
      <c r="DR326" s="7" t="str">
        <f t="shared" si="201"/>
        <v/>
      </c>
      <c r="DS326" s="7" t="str">
        <f t="shared" si="201"/>
        <v/>
      </c>
      <c r="DT326" s="7" t="str">
        <f t="shared" si="201"/>
        <v/>
      </c>
      <c r="DU326" s="7" t="str">
        <f t="shared" si="201"/>
        <v/>
      </c>
      <c r="DV326" s="7" t="str">
        <f t="shared" si="201"/>
        <v/>
      </c>
      <c r="DW326" s="7" t="str">
        <f t="shared" si="201"/>
        <v/>
      </c>
    </row>
    <row r="327" spans="1:127" x14ac:dyDescent="0.35">
      <c r="A327" s="84" t="s">
        <v>276</v>
      </c>
      <c r="B327" s="84" t="s">
        <v>17</v>
      </c>
      <c r="C327" s="84" t="s">
        <v>71</v>
      </c>
      <c r="D327" s="84">
        <v>4.111434</v>
      </c>
      <c r="E327" s="82">
        <f>VLOOKUP(C327,'Literature Lookup Tables'!$A$2:$D$21,4,0)</f>
        <v>8.9999999999999969E-2</v>
      </c>
      <c r="F327" s="82">
        <f>VLOOKUP(C327,'Literature Lookup Tables'!$A$2:$D$21,3,0)</f>
        <v>0.4</v>
      </c>
      <c r="G327" s="64">
        <f>(VLOOKUP(C327,'Literature Lookup Tables'!$A$2:$L$21,2))*D327</f>
        <v>2.01460266</v>
      </c>
      <c r="H327" s="64">
        <f t="shared" si="168"/>
        <v>1.6445736000000002</v>
      </c>
      <c r="I327" s="64">
        <f t="shared" si="169"/>
        <v>0.37002905999999985</v>
      </c>
      <c r="J327" s="106">
        <f>VLOOKUP(C327,'Literature Lookup Tables'!$A$2:$L$21,MATCH(B327,listHYDROGROUPS,0))</f>
        <v>77</v>
      </c>
      <c r="K327" s="7" t="str">
        <f t="shared" si="195"/>
        <v/>
      </c>
      <c r="L327" s="7">
        <f t="shared" si="195"/>
        <v>316.58041800000001</v>
      </c>
      <c r="M327" s="7" t="str">
        <f t="shared" si="195"/>
        <v/>
      </c>
      <c r="N327" s="7" t="str">
        <f t="shared" si="195"/>
        <v/>
      </c>
      <c r="O327" s="7" t="str">
        <f t="shared" si="195"/>
        <v/>
      </c>
      <c r="P327" s="7" t="str">
        <f t="shared" si="195"/>
        <v/>
      </c>
      <c r="Q327" s="7" t="str">
        <f t="shared" si="195"/>
        <v/>
      </c>
      <c r="R327" s="7" t="str">
        <f t="shared" si="195"/>
        <v/>
      </c>
      <c r="S327" s="7" t="str">
        <f t="shared" si="195"/>
        <v/>
      </c>
      <c r="T327" s="7" t="str">
        <f t="shared" si="195"/>
        <v/>
      </c>
      <c r="U327" s="7" t="str">
        <f t="shared" si="195"/>
        <v/>
      </c>
      <c r="V327" s="7" t="str">
        <f t="shared" si="195"/>
        <v/>
      </c>
      <c r="W327" s="7" t="str">
        <f t="shared" si="195"/>
        <v/>
      </c>
      <c r="X327" s="7" t="str">
        <f t="shared" si="195"/>
        <v/>
      </c>
      <c r="Y327" s="7" t="str">
        <f t="shared" si="195"/>
        <v/>
      </c>
      <c r="Z327" s="7" t="str">
        <f t="shared" si="200"/>
        <v/>
      </c>
      <c r="AA327" s="7" t="str">
        <f t="shared" si="199"/>
        <v/>
      </c>
      <c r="AB327" s="7" t="str">
        <f t="shared" si="199"/>
        <v/>
      </c>
      <c r="AC327" s="7" t="str">
        <f t="shared" si="199"/>
        <v/>
      </c>
      <c r="AD327" s="7" t="str">
        <f t="shared" si="199"/>
        <v/>
      </c>
      <c r="AE327" s="7" t="str">
        <f t="shared" si="199"/>
        <v/>
      </c>
      <c r="AF327" s="7" t="str">
        <f t="shared" si="199"/>
        <v/>
      </c>
      <c r="AG327" s="7" t="str">
        <f t="shared" si="199"/>
        <v/>
      </c>
      <c r="AH327" s="7" t="str">
        <f t="shared" si="199"/>
        <v/>
      </c>
      <c r="AI327" s="7" t="str">
        <f t="shared" si="199"/>
        <v/>
      </c>
      <c r="AJ327" s="7" t="str">
        <f t="shared" si="199"/>
        <v/>
      </c>
      <c r="AK327" s="7" t="str">
        <f t="shared" si="199"/>
        <v/>
      </c>
      <c r="AL327" s="7" t="str">
        <f t="shared" si="199"/>
        <v/>
      </c>
      <c r="AM327" s="7" t="str">
        <f t="shared" si="199"/>
        <v/>
      </c>
      <c r="AN327" s="7" t="str">
        <f t="shared" si="199"/>
        <v/>
      </c>
      <c r="AO327" s="7" t="str">
        <f t="shared" si="199"/>
        <v/>
      </c>
      <c r="AP327" s="7" t="str">
        <f t="shared" si="198"/>
        <v/>
      </c>
      <c r="AQ327" s="7" t="str">
        <f t="shared" si="198"/>
        <v/>
      </c>
      <c r="AR327" s="7" t="str">
        <f t="shared" si="198"/>
        <v/>
      </c>
      <c r="AS327" s="7" t="str">
        <f t="shared" si="198"/>
        <v/>
      </c>
      <c r="AT327" s="7" t="str">
        <f t="shared" si="198"/>
        <v/>
      </c>
      <c r="AU327" s="7" t="str">
        <f t="shared" si="198"/>
        <v/>
      </c>
      <c r="AV327" s="7" t="str">
        <f t="shared" si="198"/>
        <v/>
      </c>
      <c r="AW327" s="7" t="str">
        <f t="shared" si="198"/>
        <v/>
      </c>
      <c r="AX327" s="7" t="str">
        <f t="shared" si="198"/>
        <v/>
      </c>
      <c r="AY327" s="7" t="str">
        <f t="shared" si="198"/>
        <v/>
      </c>
      <c r="AZ327" s="7" t="str">
        <f t="shared" si="198"/>
        <v/>
      </c>
      <c r="BA327" s="7" t="str">
        <f t="shared" si="198"/>
        <v/>
      </c>
      <c r="BB327" s="7" t="str">
        <f t="shared" si="198"/>
        <v/>
      </c>
      <c r="BC327" s="7" t="str">
        <f t="shared" si="198"/>
        <v/>
      </c>
      <c r="BD327" s="7" t="str">
        <f t="shared" si="198"/>
        <v/>
      </c>
      <c r="BE327" s="7" t="str">
        <f t="shared" si="198"/>
        <v/>
      </c>
      <c r="BF327" s="7" t="str">
        <f t="shared" si="197"/>
        <v/>
      </c>
      <c r="BG327" s="7" t="str">
        <f t="shared" si="197"/>
        <v/>
      </c>
      <c r="BH327" s="7" t="str">
        <f t="shared" si="197"/>
        <v/>
      </c>
      <c r="BI327" s="7" t="str">
        <f t="shared" si="197"/>
        <v/>
      </c>
      <c r="BJ327" s="7" t="str">
        <f t="shared" si="197"/>
        <v/>
      </c>
      <c r="BK327" s="7" t="str">
        <f t="shared" si="197"/>
        <v/>
      </c>
      <c r="BL327" s="7" t="str">
        <f t="shared" si="197"/>
        <v/>
      </c>
      <c r="BM327" s="7" t="str">
        <f t="shared" si="197"/>
        <v/>
      </c>
      <c r="BN327" s="7" t="str">
        <f t="shared" si="197"/>
        <v/>
      </c>
      <c r="BO327" s="7" t="str">
        <f t="shared" si="197"/>
        <v/>
      </c>
      <c r="BP327" s="7" t="str">
        <f t="shared" si="197"/>
        <v/>
      </c>
      <c r="BQ327" s="7" t="str">
        <f t="shared" si="197"/>
        <v/>
      </c>
      <c r="BR327" s="7" t="str">
        <f t="shared" si="197"/>
        <v/>
      </c>
      <c r="BS327" s="7" t="str">
        <f t="shared" si="197"/>
        <v/>
      </c>
      <c r="BT327" s="7" t="str">
        <f t="shared" si="197"/>
        <v/>
      </c>
      <c r="BU327" s="7" t="str">
        <f t="shared" si="204"/>
        <v/>
      </c>
      <c r="BV327" s="7" t="str">
        <f t="shared" si="204"/>
        <v/>
      </c>
      <c r="BW327" s="7" t="str">
        <f t="shared" si="204"/>
        <v/>
      </c>
      <c r="BX327" s="7" t="str">
        <f t="shared" si="204"/>
        <v/>
      </c>
      <c r="BY327" s="7" t="str">
        <f t="shared" si="204"/>
        <v/>
      </c>
      <c r="BZ327" s="7" t="str">
        <f t="shared" si="204"/>
        <v/>
      </c>
      <c r="CA327" s="7" t="str">
        <f t="shared" si="204"/>
        <v/>
      </c>
      <c r="CB327" s="7" t="str">
        <f t="shared" si="204"/>
        <v/>
      </c>
      <c r="CC327" s="7" t="str">
        <f t="shared" si="204"/>
        <v/>
      </c>
      <c r="CD327" s="7" t="str">
        <f t="shared" si="204"/>
        <v/>
      </c>
      <c r="CE327" s="7" t="str">
        <f t="shared" si="204"/>
        <v/>
      </c>
      <c r="CF327" s="7" t="str">
        <f t="shared" si="204"/>
        <v/>
      </c>
      <c r="CG327" s="7" t="str">
        <f t="shared" si="204"/>
        <v/>
      </c>
      <c r="CH327" s="7" t="str">
        <f t="shared" si="204"/>
        <v/>
      </c>
      <c r="CI327" s="7" t="str">
        <f t="shared" si="204"/>
        <v/>
      </c>
      <c r="CJ327" s="7" t="str">
        <f t="shared" si="204"/>
        <v/>
      </c>
      <c r="CK327" s="7" t="str">
        <f t="shared" si="203"/>
        <v/>
      </c>
      <c r="CL327" s="7" t="str">
        <f t="shared" si="203"/>
        <v/>
      </c>
      <c r="CM327" s="7" t="str">
        <f t="shared" si="203"/>
        <v/>
      </c>
      <c r="CN327" s="7" t="str">
        <f t="shared" si="203"/>
        <v/>
      </c>
      <c r="CO327" s="7" t="str">
        <f t="shared" si="203"/>
        <v/>
      </c>
      <c r="CP327" s="7" t="str">
        <f t="shared" si="203"/>
        <v/>
      </c>
      <c r="CQ327" s="7" t="str">
        <f t="shared" si="203"/>
        <v/>
      </c>
      <c r="CR327" s="7" t="str">
        <f t="shared" si="203"/>
        <v/>
      </c>
      <c r="CS327" s="7" t="str">
        <f t="shared" si="203"/>
        <v/>
      </c>
      <c r="CT327" s="7" t="str">
        <f t="shared" si="203"/>
        <v/>
      </c>
      <c r="CU327" s="7" t="str">
        <f t="shared" si="203"/>
        <v/>
      </c>
      <c r="CV327" s="7" t="str">
        <f t="shared" si="203"/>
        <v/>
      </c>
      <c r="CW327" s="7" t="str">
        <f t="shared" si="203"/>
        <v/>
      </c>
      <c r="CX327" s="7" t="str">
        <f t="shared" si="203"/>
        <v/>
      </c>
      <c r="CY327" s="7" t="str">
        <f t="shared" si="203"/>
        <v/>
      </c>
      <c r="CZ327" s="7" t="str">
        <f t="shared" si="202"/>
        <v/>
      </c>
      <c r="DA327" s="7" t="str">
        <f t="shared" si="202"/>
        <v/>
      </c>
      <c r="DB327" s="7" t="str">
        <f t="shared" si="202"/>
        <v/>
      </c>
      <c r="DC327" s="7" t="str">
        <f t="shared" si="202"/>
        <v/>
      </c>
      <c r="DD327" s="7" t="str">
        <f t="shared" si="202"/>
        <v/>
      </c>
      <c r="DE327" s="7" t="str">
        <f t="shared" si="202"/>
        <v/>
      </c>
      <c r="DF327" s="7" t="str">
        <f t="shared" si="202"/>
        <v/>
      </c>
      <c r="DG327" s="7" t="str">
        <f t="shared" si="202"/>
        <v/>
      </c>
      <c r="DH327" s="7" t="str">
        <f t="shared" si="202"/>
        <v/>
      </c>
      <c r="DI327" s="7" t="str">
        <f t="shared" si="202"/>
        <v/>
      </c>
      <c r="DJ327" s="7" t="str">
        <f t="shared" si="202"/>
        <v/>
      </c>
      <c r="DK327" s="7" t="str">
        <f t="shared" si="202"/>
        <v/>
      </c>
      <c r="DL327" s="7" t="str">
        <f t="shared" si="202"/>
        <v/>
      </c>
      <c r="DM327" s="7" t="str">
        <f t="shared" si="202"/>
        <v/>
      </c>
      <c r="DN327" s="7" t="str">
        <f t="shared" si="202"/>
        <v/>
      </c>
      <c r="DO327" s="7" t="str">
        <f t="shared" si="202"/>
        <v/>
      </c>
      <c r="DP327" s="7" t="str">
        <f t="shared" si="201"/>
        <v/>
      </c>
      <c r="DQ327" s="7" t="str">
        <f t="shared" si="201"/>
        <v/>
      </c>
      <c r="DR327" s="7" t="str">
        <f t="shared" si="201"/>
        <v/>
      </c>
      <c r="DS327" s="7" t="str">
        <f t="shared" si="201"/>
        <v/>
      </c>
      <c r="DT327" s="7" t="str">
        <f t="shared" si="201"/>
        <v/>
      </c>
      <c r="DU327" s="7" t="str">
        <f t="shared" si="201"/>
        <v/>
      </c>
      <c r="DV327" s="7" t="str">
        <f t="shared" si="201"/>
        <v/>
      </c>
      <c r="DW327" s="7" t="str">
        <f t="shared" si="201"/>
        <v/>
      </c>
    </row>
    <row r="328" spans="1:127" x14ac:dyDescent="0.35">
      <c r="A328" s="84" t="s">
        <v>276</v>
      </c>
      <c r="B328" s="84" t="s">
        <v>17</v>
      </c>
      <c r="C328" s="84" t="s">
        <v>5</v>
      </c>
      <c r="D328" s="84">
        <v>2.8246769999999999</v>
      </c>
      <c r="E328" s="82">
        <f>VLOOKUP(C328,'Literature Lookup Tables'!$A$2:$D$21,4,0)</f>
        <v>1.0000000000000009E-2</v>
      </c>
      <c r="F328" s="82">
        <f>VLOOKUP(C328,'Literature Lookup Tables'!$A$2:$D$21,3,0)</f>
        <v>0.85</v>
      </c>
      <c r="G328" s="64">
        <f>(VLOOKUP(C328,'Literature Lookup Tables'!$A$2:$L$21,2))*D328</f>
        <v>2.4292222199999998</v>
      </c>
      <c r="H328" s="64">
        <f t="shared" si="168"/>
        <v>2.4009754499999998</v>
      </c>
      <c r="I328" s="64">
        <f t="shared" si="169"/>
        <v>2.8246770000000025E-2</v>
      </c>
      <c r="J328" s="106">
        <f>VLOOKUP(C328,'Literature Lookup Tables'!$A$2:$L$21,MATCH(B328,listHYDROGROUPS,0))</f>
        <v>81.5</v>
      </c>
      <c r="K328" s="7" t="str">
        <f t="shared" si="195"/>
        <v/>
      </c>
      <c r="L328" s="7">
        <f t="shared" si="195"/>
        <v>230.2111755</v>
      </c>
      <c r="M328" s="7" t="str">
        <f t="shared" si="196"/>
        <v/>
      </c>
      <c r="N328" s="7" t="str">
        <f t="shared" si="196"/>
        <v/>
      </c>
      <c r="O328" s="7" t="str">
        <f t="shared" si="196"/>
        <v/>
      </c>
      <c r="P328" s="7" t="str">
        <f t="shared" si="196"/>
        <v/>
      </c>
      <c r="Q328" s="7" t="str">
        <f t="shared" si="196"/>
        <v/>
      </c>
      <c r="R328" s="7" t="str">
        <f t="shared" si="196"/>
        <v/>
      </c>
      <c r="S328" s="7" t="str">
        <f t="shared" si="196"/>
        <v/>
      </c>
      <c r="T328" s="7" t="str">
        <f t="shared" si="196"/>
        <v/>
      </c>
      <c r="U328" s="7" t="str">
        <f t="shared" si="196"/>
        <v/>
      </c>
      <c r="V328" s="7" t="str">
        <f t="shared" si="196"/>
        <v/>
      </c>
      <c r="W328" s="7" t="str">
        <f t="shared" si="196"/>
        <v/>
      </c>
      <c r="X328" s="7" t="str">
        <f t="shared" si="196"/>
        <v/>
      </c>
      <c r="Y328" s="7" t="str">
        <f t="shared" si="196"/>
        <v/>
      </c>
      <c r="Z328" s="7" t="str">
        <f t="shared" si="200"/>
        <v/>
      </c>
      <c r="AA328" s="7" t="str">
        <f t="shared" si="199"/>
        <v/>
      </c>
      <c r="AB328" s="7" t="str">
        <f t="shared" si="199"/>
        <v/>
      </c>
      <c r="AC328" s="7" t="str">
        <f t="shared" si="199"/>
        <v/>
      </c>
      <c r="AD328" s="7" t="str">
        <f t="shared" si="199"/>
        <v/>
      </c>
      <c r="AE328" s="7" t="str">
        <f t="shared" si="199"/>
        <v/>
      </c>
      <c r="AF328" s="7" t="str">
        <f t="shared" si="199"/>
        <v/>
      </c>
      <c r="AG328" s="7" t="str">
        <f t="shared" si="199"/>
        <v/>
      </c>
      <c r="AH328" s="7" t="str">
        <f t="shared" si="199"/>
        <v/>
      </c>
      <c r="AI328" s="7" t="str">
        <f t="shared" si="199"/>
        <v/>
      </c>
      <c r="AJ328" s="7" t="str">
        <f t="shared" si="199"/>
        <v/>
      </c>
      <c r="AK328" s="7" t="str">
        <f t="shared" si="199"/>
        <v/>
      </c>
      <c r="AL328" s="7" t="str">
        <f t="shared" si="199"/>
        <v/>
      </c>
      <c r="AM328" s="7" t="str">
        <f t="shared" si="199"/>
        <v/>
      </c>
      <c r="AN328" s="7" t="str">
        <f t="shared" si="199"/>
        <v/>
      </c>
      <c r="AO328" s="7" t="str">
        <f t="shared" si="199"/>
        <v/>
      </c>
      <c r="AP328" s="7" t="str">
        <f t="shared" si="198"/>
        <v/>
      </c>
      <c r="AQ328" s="7" t="str">
        <f t="shared" si="198"/>
        <v/>
      </c>
      <c r="AR328" s="7" t="str">
        <f t="shared" si="198"/>
        <v/>
      </c>
      <c r="AS328" s="7" t="str">
        <f t="shared" si="198"/>
        <v/>
      </c>
      <c r="AT328" s="7" t="str">
        <f t="shared" si="198"/>
        <v/>
      </c>
      <c r="AU328" s="7" t="str">
        <f t="shared" si="198"/>
        <v/>
      </c>
      <c r="AV328" s="7" t="str">
        <f t="shared" si="198"/>
        <v/>
      </c>
      <c r="AW328" s="7" t="str">
        <f t="shared" si="198"/>
        <v/>
      </c>
      <c r="AX328" s="7" t="str">
        <f t="shared" si="198"/>
        <v/>
      </c>
      <c r="AY328" s="7" t="str">
        <f t="shared" si="198"/>
        <v/>
      </c>
      <c r="AZ328" s="7" t="str">
        <f t="shared" si="198"/>
        <v/>
      </c>
      <c r="BA328" s="7" t="str">
        <f t="shared" si="198"/>
        <v/>
      </c>
      <c r="BB328" s="7" t="str">
        <f t="shared" si="198"/>
        <v/>
      </c>
      <c r="BC328" s="7" t="str">
        <f t="shared" si="198"/>
        <v/>
      </c>
      <c r="BD328" s="7" t="str">
        <f t="shared" si="198"/>
        <v/>
      </c>
      <c r="BE328" s="7" t="str">
        <f t="shared" si="198"/>
        <v/>
      </c>
      <c r="BF328" s="7" t="str">
        <f t="shared" si="197"/>
        <v/>
      </c>
      <c r="BG328" s="7" t="str">
        <f t="shared" si="197"/>
        <v/>
      </c>
      <c r="BH328" s="7" t="str">
        <f t="shared" si="197"/>
        <v/>
      </c>
      <c r="BI328" s="7" t="str">
        <f t="shared" si="197"/>
        <v/>
      </c>
      <c r="BJ328" s="7" t="str">
        <f t="shared" si="197"/>
        <v/>
      </c>
      <c r="BK328" s="7" t="str">
        <f t="shared" si="197"/>
        <v/>
      </c>
      <c r="BL328" s="7" t="str">
        <f t="shared" si="197"/>
        <v/>
      </c>
      <c r="BM328" s="7" t="str">
        <f t="shared" si="197"/>
        <v/>
      </c>
      <c r="BN328" s="7" t="str">
        <f t="shared" si="197"/>
        <v/>
      </c>
      <c r="BO328" s="7" t="str">
        <f t="shared" si="197"/>
        <v/>
      </c>
      <c r="BP328" s="7" t="str">
        <f t="shared" si="197"/>
        <v/>
      </c>
      <c r="BQ328" s="7" t="str">
        <f t="shared" si="197"/>
        <v/>
      </c>
      <c r="BR328" s="7" t="str">
        <f t="shared" si="197"/>
        <v/>
      </c>
      <c r="BS328" s="7" t="str">
        <f t="shared" si="197"/>
        <v/>
      </c>
      <c r="BT328" s="7" t="str">
        <f t="shared" si="197"/>
        <v/>
      </c>
      <c r="BU328" s="7" t="str">
        <f t="shared" si="204"/>
        <v/>
      </c>
      <c r="BV328" s="7" t="str">
        <f t="shared" si="204"/>
        <v/>
      </c>
      <c r="BW328" s="7" t="str">
        <f t="shared" si="204"/>
        <v/>
      </c>
      <c r="BX328" s="7" t="str">
        <f t="shared" si="204"/>
        <v/>
      </c>
      <c r="BY328" s="7" t="str">
        <f t="shared" si="204"/>
        <v/>
      </c>
      <c r="BZ328" s="7" t="str">
        <f t="shared" si="204"/>
        <v/>
      </c>
      <c r="CA328" s="7" t="str">
        <f t="shared" si="204"/>
        <v/>
      </c>
      <c r="CB328" s="7" t="str">
        <f t="shared" si="204"/>
        <v/>
      </c>
      <c r="CC328" s="7" t="str">
        <f t="shared" si="204"/>
        <v/>
      </c>
      <c r="CD328" s="7" t="str">
        <f t="shared" si="204"/>
        <v/>
      </c>
      <c r="CE328" s="7" t="str">
        <f t="shared" si="204"/>
        <v/>
      </c>
      <c r="CF328" s="7" t="str">
        <f t="shared" si="204"/>
        <v/>
      </c>
      <c r="CG328" s="7" t="str">
        <f t="shared" si="204"/>
        <v/>
      </c>
      <c r="CH328" s="7" t="str">
        <f t="shared" si="204"/>
        <v/>
      </c>
      <c r="CI328" s="7" t="str">
        <f t="shared" si="204"/>
        <v/>
      </c>
      <c r="CJ328" s="7" t="str">
        <f t="shared" si="204"/>
        <v/>
      </c>
      <c r="CK328" s="7" t="str">
        <f t="shared" si="203"/>
        <v/>
      </c>
      <c r="CL328" s="7" t="str">
        <f t="shared" si="203"/>
        <v/>
      </c>
      <c r="CM328" s="7" t="str">
        <f t="shared" si="203"/>
        <v/>
      </c>
      <c r="CN328" s="7" t="str">
        <f t="shared" si="203"/>
        <v/>
      </c>
      <c r="CO328" s="7" t="str">
        <f t="shared" si="203"/>
        <v/>
      </c>
      <c r="CP328" s="7" t="str">
        <f t="shared" si="203"/>
        <v/>
      </c>
      <c r="CQ328" s="7" t="str">
        <f t="shared" si="203"/>
        <v/>
      </c>
      <c r="CR328" s="7" t="str">
        <f t="shared" si="203"/>
        <v/>
      </c>
      <c r="CS328" s="7" t="str">
        <f t="shared" si="203"/>
        <v/>
      </c>
      <c r="CT328" s="7" t="str">
        <f t="shared" si="203"/>
        <v/>
      </c>
      <c r="CU328" s="7" t="str">
        <f t="shared" si="203"/>
        <v/>
      </c>
      <c r="CV328" s="7" t="str">
        <f t="shared" si="203"/>
        <v/>
      </c>
      <c r="CW328" s="7" t="str">
        <f t="shared" si="203"/>
        <v/>
      </c>
      <c r="CX328" s="7" t="str">
        <f t="shared" si="203"/>
        <v/>
      </c>
      <c r="CY328" s="7" t="str">
        <f t="shared" si="203"/>
        <v/>
      </c>
      <c r="CZ328" s="7" t="str">
        <f t="shared" si="202"/>
        <v/>
      </c>
      <c r="DA328" s="7" t="str">
        <f t="shared" si="202"/>
        <v/>
      </c>
      <c r="DB328" s="7" t="str">
        <f t="shared" si="202"/>
        <v/>
      </c>
      <c r="DC328" s="7" t="str">
        <f t="shared" si="202"/>
        <v/>
      </c>
      <c r="DD328" s="7" t="str">
        <f t="shared" si="202"/>
        <v/>
      </c>
      <c r="DE328" s="7" t="str">
        <f t="shared" si="202"/>
        <v/>
      </c>
      <c r="DF328" s="7" t="str">
        <f t="shared" si="202"/>
        <v/>
      </c>
      <c r="DG328" s="7" t="str">
        <f t="shared" si="202"/>
        <v/>
      </c>
      <c r="DH328" s="7" t="str">
        <f t="shared" si="202"/>
        <v/>
      </c>
      <c r="DI328" s="7" t="str">
        <f t="shared" si="202"/>
        <v/>
      </c>
      <c r="DJ328" s="7" t="str">
        <f t="shared" si="202"/>
        <v/>
      </c>
      <c r="DK328" s="7" t="str">
        <f t="shared" si="202"/>
        <v/>
      </c>
      <c r="DL328" s="7" t="str">
        <f t="shared" si="202"/>
        <v/>
      </c>
      <c r="DM328" s="7" t="str">
        <f t="shared" si="202"/>
        <v/>
      </c>
      <c r="DN328" s="7" t="str">
        <f t="shared" si="202"/>
        <v/>
      </c>
      <c r="DO328" s="7" t="str">
        <f t="shared" si="202"/>
        <v/>
      </c>
      <c r="DP328" s="7" t="str">
        <f t="shared" si="201"/>
        <v/>
      </c>
      <c r="DQ328" s="7" t="str">
        <f t="shared" si="201"/>
        <v/>
      </c>
      <c r="DR328" s="7" t="str">
        <f t="shared" si="201"/>
        <v/>
      </c>
      <c r="DS328" s="7" t="str">
        <f t="shared" si="201"/>
        <v/>
      </c>
      <c r="DT328" s="7" t="str">
        <f t="shared" si="201"/>
        <v/>
      </c>
      <c r="DU328" s="7" t="str">
        <f t="shared" si="201"/>
        <v/>
      </c>
      <c r="DV328" s="7" t="str">
        <f t="shared" si="201"/>
        <v/>
      </c>
      <c r="DW328" s="7" t="str">
        <f t="shared" si="201"/>
        <v/>
      </c>
    </row>
    <row r="329" spans="1:127" x14ac:dyDescent="0.35">
      <c r="A329" s="84" t="s">
        <v>277</v>
      </c>
      <c r="B329" s="84" t="s">
        <v>17</v>
      </c>
      <c r="C329" s="84" t="s">
        <v>5</v>
      </c>
      <c r="D329" s="84">
        <v>3.796853</v>
      </c>
      <c r="E329" s="82">
        <f>VLOOKUP(C329,'Literature Lookup Tables'!$A$2:$D$21,4,0)</f>
        <v>1.0000000000000009E-2</v>
      </c>
      <c r="F329" s="82">
        <f>VLOOKUP(C329,'Literature Lookup Tables'!$A$2:$D$21,3,0)</f>
        <v>0.85</v>
      </c>
      <c r="G329" s="64">
        <f>(VLOOKUP(C329,'Literature Lookup Tables'!$A$2:$L$21,2))*D329</f>
        <v>3.2652935799999998</v>
      </c>
      <c r="H329" s="64">
        <f t="shared" si="168"/>
        <v>3.2273250500000001</v>
      </c>
      <c r="I329" s="64">
        <f t="shared" si="169"/>
        <v>3.7968530000000035E-2</v>
      </c>
      <c r="J329" s="106">
        <f>VLOOKUP(C329,'Literature Lookup Tables'!$A$2:$L$21,MATCH(B329,listHYDROGROUPS,0))</f>
        <v>81.5</v>
      </c>
      <c r="K329" s="7" t="str">
        <f t="shared" si="195"/>
        <v/>
      </c>
      <c r="L329" s="7" t="str">
        <f t="shared" si="195"/>
        <v/>
      </c>
      <c r="M329" s="7" t="str">
        <f t="shared" si="195"/>
        <v/>
      </c>
      <c r="N329" s="7" t="str">
        <f t="shared" si="195"/>
        <v/>
      </c>
      <c r="O329" s="7" t="str">
        <f t="shared" si="195"/>
        <v/>
      </c>
      <c r="P329" s="7" t="str">
        <f t="shared" si="195"/>
        <v/>
      </c>
      <c r="Q329" s="7" t="str">
        <f t="shared" si="195"/>
        <v/>
      </c>
      <c r="R329" s="7" t="str">
        <f t="shared" si="195"/>
        <v/>
      </c>
      <c r="S329" s="7" t="str">
        <f t="shared" si="195"/>
        <v/>
      </c>
      <c r="T329" s="7" t="str">
        <f t="shared" si="195"/>
        <v/>
      </c>
      <c r="U329" s="7">
        <f t="shared" si="195"/>
        <v>309.44351949999998</v>
      </c>
      <c r="V329" s="7" t="str">
        <f t="shared" si="195"/>
        <v/>
      </c>
      <c r="W329" s="7" t="str">
        <f t="shared" si="195"/>
        <v/>
      </c>
      <c r="X329" s="7" t="str">
        <f t="shared" si="195"/>
        <v/>
      </c>
      <c r="Y329" s="7" t="str">
        <f t="shared" si="195"/>
        <v/>
      </c>
      <c r="CR329" s="7"/>
      <c r="CS329" s="7"/>
      <c r="DK329" s="7"/>
      <c r="DL329" s="7"/>
      <c r="DM329" s="7"/>
      <c r="DN329" s="7"/>
      <c r="DO329" s="7"/>
      <c r="DP329" s="7"/>
      <c r="DQ329" s="7"/>
      <c r="DR329" s="7"/>
      <c r="DS329" s="7"/>
      <c r="DT329" s="7"/>
      <c r="DU329" s="7"/>
      <c r="DV329" s="7"/>
      <c r="DW329" s="7"/>
    </row>
    <row r="330" spans="1:127" x14ac:dyDescent="0.35">
      <c r="A330" s="84" t="s">
        <v>276</v>
      </c>
      <c r="B330" s="84" t="s">
        <v>17</v>
      </c>
      <c r="C330" s="84" t="s">
        <v>10</v>
      </c>
      <c r="D330" s="84">
        <v>0.17957500000000001</v>
      </c>
      <c r="E330" s="82">
        <f>VLOOKUP(C330,'Literature Lookup Tables'!$A$2:$D$21,4,0)</f>
        <v>0.03</v>
      </c>
      <c r="F330" s="82">
        <f>VLOOKUP(C330,'Literature Lookup Tables'!$A$2:$D$21,3,0)</f>
        <v>0</v>
      </c>
      <c r="G330" s="64">
        <f>(VLOOKUP(C330,'Literature Lookup Tables'!$A$2:$L$21,2))*D330</f>
        <v>5.3872500000000005E-3</v>
      </c>
      <c r="H330" s="64">
        <f t="shared" si="168"/>
        <v>0</v>
      </c>
      <c r="I330" s="64">
        <f t="shared" si="169"/>
        <v>5.3872500000000005E-3</v>
      </c>
      <c r="J330" s="106">
        <f>VLOOKUP(C330,'Literature Lookup Tables'!$A$2:$L$21,MATCH(B330,listHYDROGROUPS,0))</f>
        <v>77</v>
      </c>
      <c r="K330" s="7" t="str">
        <f t="shared" si="195"/>
        <v/>
      </c>
      <c r="L330" s="7">
        <f t="shared" si="195"/>
        <v>13.827275</v>
      </c>
      <c r="M330" s="7" t="str">
        <f t="shared" si="196"/>
        <v/>
      </c>
      <c r="N330" s="7" t="str">
        <f t="shared" si="196"/>
        <v/>
      </c>
      <c r="O330" s="7" t="str">
        <f t="shared" si="196"/>
        <v/>
      </c>
      <c r="P330" s="7" t="str">
        <f t="shared" si="196"/>
        <v/>
      </c>
      <c r="Q330" s="7" t="str">
        <f t="shared" si="196"/>
        <v/>
      </c>
      <c r="R330" s="7" t="str">
        <f t="shared" si="196"/>
        <v/>
      </c>
      <c r="S330" s="7" t="str">
        <f t="shared" si="196"/>
        <v/>
      </c>
      <c r="T330" s="7" t="str">
        <f t="shared" si="196"/>
        <v/>
      </c>
      <c r="U330" s="7" t="str">
        <f t="shared" si="196"/>
        <v/>
      </c>
      <c r="V330" s="7" t="str">
        <f t="shared" si="196"/>
        <v/>
      </c>
      <c r="W330" s="7" t="str">
        <f t="shared" si="196"/>
        <v/>
      </c>
      <c r="X330" s="7" t="str">
        <f t="shared" si="196"/>
        <v/>
      </c>
      <c r="Y330" s="7" t="str">
        <f t="shared" si="196"/>
        <v/>
      </c>
      <c r="Z330" s="7" t="str">
        <f t="shared" si="200"/>
        <v/>
      </c>
      <c r="AA330" s="7" t="str">
        <f t="shared" si="199"/>
        <v/>
      </c>
      <c r="AB330" s="7" t="str">
        <f t="shared" si="199"/>
        <v/>
      </c>
      <c r="AC330" s="7" t="str">
        <f t="shared" si="199"/>
        <v/>
      </c>
      <c r="AD330" s="7" t="str">
        <f t="shared" si="199"/>
        <v/>
      </c>
      <c r="AE330" s="7" t="str">
        <f t="shared" si="199"/>
        <v/>
      </c>
      <c r="AF330" s="7" t="str">
        <f t="shared" si="199"/>
        <v/>
      </c>
      <c r="AG330" s="7" t="str">
        <f t="shared" si="199"/>
        <v/>
      </c>
      <c r="AH330" s="7" t="str">
        <f t="shared" si="199"/>
        <v/>
      </c>
      <c r="AI330" s="7" t="str">
        <f t="shared" si="199"/>
        <v/>
      </c>
      <c r="AJ330" s="7" t="str">
        <f t="shared" si="199"/>
        <v/>
      </c>
      <c r="AK330" s="7" t="str">
        <f t="shared" si="199"/>
        <v/>
      </c>
      <c r="AL330" s="7" t="str">
        <f t="shared" si="199"/>
        <v/>
      </c>
      <c r="AM330" s="7" t="str">
        <f t="shared" si="199"/>
        <v/>
      </c>
      <c r="AN330" s="7" t="str">
        <f t="shared" si="199"/>
        <v/>
      </c>
      <c r="AO330" s="7" t="str">
        <f t="shared" si="199"/>
        <v/>
      </c>
      <c r="AP330" s="7" t="str">
        <f t="shared" si="198"/>
        <v/>
      </c>
      <c r="AQ330" s="7" t="str">
        <f t="shared" si="198"/>
        <v/>
      </c>
      <c r="AR330" s="7" t="str">
        <f t="shared" si="198"/>
        <v/>
      </c>
      <c r="AS330" s="7" t="str">
        <f t="shared" si="198"/>
        <v/>
      </c>
      <c r="AT330" s="7" t="str">
        <f t="shared" si="198"/>
        <v/>
      </c>
      <c r="AU330" s="7" t="str">
        <f t="shared" si="198"/>
        <v/>
      </c>
      <c r="AV330" s="7" t="str">
        <f t="shared" si="198"/>
        <v/>
      </c>
      <c r="AW330" s="7" t="str">
        <f t="shared" si="198"/>
        <v/>
      </c>
      <c r="AX330" s="7" t="str">
        <f t="shared" si="198"/>
        <v/>
      </c>
      <c r="AY330" s="7" t="str">
        <f t="shared" si="198"/>
        <v/>
      </c>
      <c r="AZ330" s="7" t="str">
        <f t="shared" si="198"/>
        <v/>
      </c>
      <c r="BA330" s="7" t="str">
        <f t="shared" si="198"/>
        <v/>
      </c>
      <c r="BB330" s="7" t="str">
        <f t="shared" si="198"/>
        <v/>
      </c>
      <c r="BC330" s="7" t="str">
        <f t="shared" si="198"/>
        <v/>
      </c>
      <c r="BD330" s="7" t="str">
        <f t="shared" si="198"/>
        <v/>
      </c>
      <c r="BE330" s="7" t="str">
        <f t="shared" ref="BE330:BT345" si="205">IF($A330=BE$11,$J330*$D330,"")</f>
        <v/>
      </c>
      <c r="BF330" s="7" t="str">
        <f t="shared" si="205"/>
        <v/>
      </c>
      <c r="BG330" s="7" t="str">
        <f t="shared" si="205"/>
        <v/>
      </c>
      <c r="BH330" s="7" t="str">
        <f t="shared" si="205"/>
        <v/>
      </c>
      <c r="BI330" s="7" t="str">
        <f t="shared" si="205"/>
        <v/>
      </c>
      <c r="BJ330" s="7" t="str">
        <f t="shared" si="205"/>
        <v/>
      </c>
      <c r="BK330" s="7" t="str">
        <f t="shared" si="205"/>
        <v/>
      </c>
      <c r="BL330" s="7" t="str">
        <f t="shared" si="205"/>
        <v/>
      </c>
      <c r="BM330" s="7" t="str">
        <f t="shared" si="205"/>
        <v/>
      </c>
      <c r="BN330" s="7" t="str">
        <f t="shared" si="205"/>
        <v/>
      </c>
      <c r="BO330" s="7" t="str">
        <f t="shared" si="205"/>
        <v/>
      </c>
      <c r="BP330" s="7" t="str">
        <f t="shared" si="205"/>
        <v/>
      </c>
      <c r="BQ330" s="7" t="str">
        <f t="shared" si="205"/>
        <v/>
      </c>
      <c r="BR330" s="7" t="str">
        <f t="shared" si="205"/>
        <v/>
      </c>
      <c r="BS330" s="7" t="str">
        <f t="shared" si="205"/>
        <v/>
      </c>
      <c r="BT330" s="7" t="str">
        <f t="shared" si="205"/>
        <v/>
      </c>
      <c r="BU330" s="7" t="str">
        <f t="shared" si="204"/>
        <v/>
      </c>
      <c r="BV330" s="7" t="str">
        <f t="shared" si="204"/>
        <v/>
      </c>
      <c r="BW330" s="7" t="str">
        <f t="shared" si="204"/>
        <v/>
      </c>
      <c r="BX330" s="7" t="str">
        <f t="shared" si="204"/>
        <v/>
      </c>
      <c r="BY330" s="7" t="str">
        <f t="shared" si="204"/>
        <v/>
      </c>
      <c r="BZ330" s="7" t="str">
        <f t="shared" si="204"/>
        <v/>
      </c>
      <c r="CA330" s="7" t="str">
        <f t="shared" si="204"/>
        <v/>
      </c>
      <c r="CB330" s="7" t="str">
        <f t="shared" si="204"/>
        <v/>
      </c>
      <c r="CC330" s="7" t="str">
        <f t="shared" si="204"/>
        <v/>
      </c>
      <c r="CD330" s="7" t="str">
        <f t="shared" si="204"/>
        <v/>
      </c>
      <c r="CE330" s="7" t="str">
        <f t="shared" si="204"/>
        <v/>
      </c>
      <c r="CF330" s="7" t="str">
        <f t="shared" si="204"/>
        <v/>
      </c>
      <c r="CG330" s="7" t="str">
        <f t="shared" si="204"/>
        <v/>
      </c>
      <c r="CH330" s="7" t="str">
        <f t="shared" si="204"/>
        <v/>
      </c>
      <c r="CI330" s="7" t="str">
        <f t="shared" si="204"/>
        <v/>
      </c>
      <c r="CJ330" s="7" t="str">
        <f t="shared" si="204"/>
        <v/>
      </c>
      <c r="CK330" s="7" t="str">
        <f t="shared" si="203"/>
        <v/>
      </c>
      <c r="CL330" s="7" t="str">
        <f t="shared" si="203"/>
        <v/>
      </c>
      <c r="CM330" s="7" t="str">
        <f t="shared" si="203"/>
        <v/>
      </c>
      <c r="CN330" s="7" t="str">
        <f t="shared" si="203"/>
        <v/>
      </c>
      <c r="CO330" s="7" t="str">
        <f t="shared" si="203"/>
        <v/>
      </c>
      <c r="CP330" s="7" t="str">
        <f t="shared" si="203"/>
        <v/>
      </c>
      <c r="CQ330" s="7" t="str">
        <f t="shared" si="203"/>
        <v/>
      </c>
      <c r="CR330" s="7" t="str">
        <f t="shared" si="203"/>
        <v/>
      </c>
      <c r="CS330" s="7" t="str">
        <f t="shared" si="203"/>
        <v/>
      </c>
      <c r="CT330" s="7" t="str">
        <f t="shared" si="203"/>
        <v/>
      </c>
      <c r="CU330" s="7" t="str">
        <f t="shared" si="203"/>
        <v/>
      </c>
      <c r="CV330" s="7" t="str">
        <f t="shared" si="203"/>
        <v/>
      </c>
      <c r="CW330" s="7" t="str">
        <f t="shared" si="203"/>
        <v/>
      </c>
      <c r="CX330" s="7" t="str">
        <f t="shared" si="203"/>
        <v/>
      </c>
      <c r="CY330" s="7" t="str">
        <f t="shared" si="203"/>
        <v/>
      </c>
      <c r="CZ330" s="7" t="str">
        <f t="shared" si="202"/>
        <v/>
      </c>
      <c r="DA330" s="7" t="str">
        <f t="shared" si="202"/>
        <v/>
      </c>
      <c r="DB330" s="7" t="str">
        <f t="shared" si="202"/>
        <v/>
      </c>
      <c r="DC330" s="7" t="str">
        <f t="shared" si="202"/>
        <v/>
      </c>
      <c r="DD330" s="7" t="str">
        <f t="shared" si="202"/>
        <v/>
      </c>
      <c r="DE330" s="7" t="str">
        <f t="shared" si="202"/>
        <v/>
      </c>
      <c r="DF330" s="7" t="str">
        <f t="shared" si="202"/>
        <v/>
      </c>
      <c r="DG330" s="7" t="str">
        <f t="shared" si="202"/>
        <v/>
      </c>
      <c r="DH330" s="7" t="str">
        <f t="shared" si="202"/>
        <v/>
      </c>
      <c r="DI330" s="7" t="str">
        <f t="shared" si="202"/>
        <v/>
      </c>
      <c r="DJ330" s="7" t="str">
        <f t="shared" si="202"/>
        <v/>
      </c>
      <c r="DK330" s="7" t="str">
        <f t="shared" si="202"/>
        <v/>
      </c>
      <c r="DL330" s="7" t="str">
        <f t="shared" si="202"/>
        <v/>
      </c>
      <c r="DM330" s="7" t="str">
        <f t="shared" si="202"/>
        <v/>
      </c>
      <c r="DN330" s="7" t="str">
        <f t="shared" si="202"/>
        <v/>
      </c>
      <c r="DO330" s="7" t="str">
        <f t="shared" si="202"/>
        <v/>
      </c>
      <c r="DP330" s="7" t="str">
        <f t="shared" si="201"/>
        <v/>
      </c>
      <c r="DQ330" s="7" t="str">
        <f t="shared" si="201"/>
        <v/>
      </c>
      <c r="DR330" s="7" t="str">
        <f t="shared" si="201"/>
        <v/>
      </c>
      <c r="DS330" s="7" t="str">
        <f t="shared" si="201"/>
        <v/>
      </c>
      <c r="DT330" s="7" t="str">
        <f t="shared" si="201"/>
        <v/>
      </c>
      <c r="DU330" s="7" t="str">
        <f t="shared" si="201"/>
        <v/>
      </c>
      <c r="DV330" s="7" t="str">
        <f t="shared" si="201"/>
        <v/>
      </c>
      <c r="DW330" s="7" t="str">
        <f t="shared" si="201"/>
        <v/>
      </c>
    </row>
    <row r="331" spans="1:127" x14ac:dyDescent="0.35">
      <c r="A331" s="84" t="s">
        <v>277</v>
      </c>
      <c r="B331" s="84" t="s">
        <v>17</v>
      </c>
      <c r="C331" s="84" t="s">
        <v>10</v>
      </c>
      <c r="D331" s="84">
        <v>4.3858839999999999</v>
      </c>
      <c r="E331" s="82">
        <f>VLOOKUP(C331,'Literature Lookup Tables'!$A$2:$D$21,4,0)</f>
        <v>0.03</v>
      </c>
      <c r="F331" s="82">
        <f>VLOOKUP(C331,'Literature Lookup Tables'!$A$2:$D$21,3,0)</f>
        <v>0</v>
      </c>
      <c r="G331" s="64">
        <f>(VLOOKUP(C331,'Literature Lookup Tables'!$A$2:$L$21,2))*D331</f>
        <v>0.13157652</v>
      </c>
      <c r="H331" s="64">
        <f t="shared" si="168"/>
        <v>0</v>
      </c>
      <c r="I331" s="64">
        <f t="shared" si="169"/>
        <v>0.13157652</v>
      </c>
      <c r="J331" s="106">
        <f>VLOOKUP(C331,'Literature Lookup Tables'!$A$2:$L$21,MATCH(B331,listHYDROGROUPS,0))</f>
        <v>77</v>
      </c>
      <c r="K331" s="7" t="str">
        <f t="shared" si="195"/>
        <v/>
      </c>
      <c r="L331" s="7" t="str">
        <f t="shared" si="195"/>
        <v/>
      </c>
      <c r="M331" s="7" t="str">
        <f t="shared" si="195"/>
        <v/>
      </c>
      <c r="N331" s="7" t="str">
        <f t="shared" si="195"/>
        <v/>
      </c>
      <c r="O331" s="7" t="str">
        <f t="shared" si="195"/>
        <v/>
      </c>
      <c r="P331" s="7" t="str">
        <f t="shared" si="195"/>
        <v/>
      </c>
      <c r="Q331" s="7" t="str">
        <f t="shared" si="195"/>
        <v/>
      </c>
      <c r="R331" s="7" t="str">
        <f t="shared" si="195"/>
        <v/>
      </c>
      <c r="S331" s="7" t="str">
        <f t="shared" si="195"/>
        <v/>
      </c>
      <c r="T331" s="7" t="str">
        <f t="shared" si="195"/>
        <v/>
      </c>
      <c r="U331" s="7">
        <f t="shared" si="195"/>
        <v>337.71306799999996</v>
      </c>
      <c r="V331" s="7" t="str">
        <f t="shared" si="195"/>
        <v/>
      </c>
      <c r="W331" s="7" t="str">
        <f t="shared" si="195"/>
        <v/>
      </c>
      <c r="X331" s="7" t="str">
        <f t="shared" si="195"/>
        <v/>
      </c>
      <c r="Y331" s="7" t="str">
        <f t="shared" si="195"/>
        <v/>
      </c>
      <c r="Z331" s="7" t="str">
        <f t="shared" si="200"/>
        <v/>
      </c>
      <c r="AA331" s="7" t="str">
        <f t="shared" si="199"/>
        <v/>
      </c>
      <c r="AB331" s="7" t="str">
        <f t="shared" si="199"/>
        <v/>
      </c>
      <c r="AC331" s="7" t="str">
        <f t="shared" si="199"/>
        <v/>
      </c>
      <c r="AD331" s="7" t="str">
        <f t="shared" si="199"/>
        <v/>
      </c>
      <c r="AE331" s="7" t="str">
        <f t="shared" si="199"/>
        <v/>
      </c>
      <c r="AF331" s="7" t="str">
        <f t="shared" si="199"/>
        <v/>
      </c>
      <c r="AG331" s="7" t="str">
        <f t="shared" si="199"/>
        <v/>
      </c>
      <c r="AH331" s="7" t="str">
        <f t="shared" si="199"/>
        <v/>
      </c>
      <c r="AI331" s="7" t="str">
        <f t="shared" si="199"/>
        <v/>
      </c>
      <c r="AJ331" s="7" t="str">
        <f t="shared" si="199"/>
        <v/>
      </c>
      <c r="AK331" s="7" t="str">
        <f t="shared" si="199"/>
        <v/>
      </c>
      <c r="AL331" s="7" t="str">
        <f t="shared" si="199"/>
        <v/>
      </c>
      <c r="AM331" s="7" t="str">
        <f t="shared" si="199"/>
        <v/>
      </c>
      <c r="AN331" s="7" t="str">
        <f t="shared" si="199"/>
        <v/>
      </c>
      <c r="AO331" s="7" t="str">
        <f t="shared" si="199"/>
        <v/>
      </c>
      <c r="AP331" s="7" t="str">
        <f t="shared" ref="AP331:BE346" si="206">IF($A331=AP$11,$J331*$D331,"")</f>
        <v/>
      </c>
      <c r="AQ331" s="7" t="str">
        <f t="shared" si="206"/>
        <v/>
      </c>
      <c r="AR331" s="7" t="str">
        <f t="shared" si="206"/>
        <v/>
      </c>
      <c r="AS331" s="7" t="str">
        <f t="shared" si="206"/>
        <v/>
      </c>
      <c r="AT331" s="7" t="str">
        <f t="shared" si="206"/>
        <v/>
      </c>
      <c r="AU331" s="7" t="str">
        <f t="shared" si="206"/>
        <v/>
      </c>
      <c r="AV331" s="7" t="str">
        <f t="shared" si="206"/>
        <v/>
      </c>
      <c r="AW331" s="7" t="str">
        <f t="shared" si="206"/>
        <v/>
      </c>
      <c r="AX331" s="7" t="str">
        <f t="shared" si="206"/>
        <v/>
      </c>
      <c r="AY331" s="7" t="str">
        <f t="shared" si="206"/>
        <v/>
      </c>
      <c r="AZ331" s="7" t="str">
        <f t="shared" si="206"/>
        <v/>
      </c>
      <c r="BA331" s="7" t="str">
        <f t="shared" si="206"/>
        <v/>
      </c>
      <c r="BB331" s="7" t="str">
        <f t="shared" si="206"/>
        <v/>
      </c>
      <c r="BC331" s="7" t="str">
        <f t="shared" si="206"/>
        <v/>
      </c>
      <c r="BD331" s="7" t="str">
        <f t="shared" si="206"/>
        <v/>
      </c>
      <c r="BE331" s="7" t="str">
        <f t="shared" si="206"/>
        <v/>
      </c>
      <c r="BF331" s="7" t="str">
        <f t="shared" si="205"/>
        <v/>
      </c>
      <c r="BG331" s="7" t="str">
        <f t="shared" si="205"/>
        <v/>
      </c>
      <c r="BH331" s="7" t="str">
        <f t="shared" si="205"/>
        <v/>
      </c>
      <c r="BI331" s="7" t="str">
        <f t="shared" si="205"/>
        <v/>
      </c>
      <c r="BJ331" s="7" t="str">
        <f t="shared" si="205"/>
        <v/>
      </c>
      <c r="BK331" s="7" t="str">
        <f t="shared" si="205"/>
        <v/>
      </c>
      <c r="BL331" s="7" t="str">
        <f t="shared" si="205"/>
        <v/>
      </c>
      <c r="BM331" s="7" t="str">
        <f t="shared" si="205"/>
        <v/>
      </c>
      <c r="BN331" s="7" t="str">
        <f t="shared" si="205"/>
        <v/>
      </c>
      <c r="BO331" s="7" t="str">
        <f t="shared" si="205"/>
        <v/>
      </c>
      <c r="BP331" s="7" t="str">
        <f t="shared" si="205"/>
        <v/>
      </c>
      <c r="BQ331" s="7" t="str">
        <f t="shared" si="205"/>
        <v/>
      </c>
      <c r="BR331" s="7" t="str">
        <f t="shared" si="205"/>
        <v/>
      </c>
      <c r="BS331" s="7" t="str">
        <f t="shared" si="205"/>
        <v/>
      </c>
      <c r="BT331" s="7" t="str">
        <f t="shared" si="205"/>
        <v/>
      </c>
      <c r="BU331" s="7" t="str">
        <f t="shared" si="204"/>
        <v/>
      </c>
      <c r="BV331" s="7" t="str">
        <f t="shared" si="204"/>
        <v/>
      </c>
      <c r="BW331" s="7" t="str">
        <f t="shared" si="204"/>
        <v/>
      </c>
      <c r="BX331" s="7" t="str">
        <f t="shared" si="204"/>
        <v/>
      </c>
      <c r="BY331" s="7" t="str">
        <f t="shared" si="204"/>
        <v/>
      </c>
      <c r="BZ331" s="7" t="str">
        <f t="shared" si="204"/>
        <v/>
      </c>
      <c r="CA331" s="7" t="str">
        <f t="shared" si="204"/>
        <v/>
      </c>
      <c r="CB331" s="7" t="str">
        <f t="shared" si="204"/>
        <v/>
      </c>
      <c r="CC331" s="7" t="str">
        <f t="shared" si="204"/>
        <v/>
      </c>
      <c r="CD331" s="7" t="str">
        <f t="shared" si="204"/>
        <v/>
      </c>
      <c r="CE331" s="7" t="str">
        <f t="shared" si="204"/>
        <v/>
      </c>
      <c r="CF331" s="7" t="str">
        <f t="shared" si="204"/>
        <v/>
      </c>
      <c r="CG331" s="7" t="str">
        <f t="shared" si="204"/>
        <v/>
      </c>
      <c r="CH331" s="7" t="str">
        <f t="shared" si="204"/>
        <v/>
      </c>
      <c r="CI331" s="7" t="str">
        <f t="shared" si="204"/>
        <v/>
      </c>
      <c r="CJ331" s="7" t="str">
        <f t="shared" si="204"/>
        <v/>
      </c>
      <c r="CK331" s="7" t="str">
        <f t="shared" si="203"/>
        <v/>
      </c>
      <c r="CL331" s="7" t="str">
        <f t="shared" si="203"/>
        <v/>
      </c>
      <c r="CM331" s="7" t="str">
        <f t="shared" si="203"/>
        <v/>
      </c>
      <c r="CN331" s="7" t="str">
        <f t="shared" si="203"/>
        <v/>
      </c>
      <c r="CO331" s="7" t="str">
        <f t="shared" si="203"/>
        <v/>
      </c>
      <c r="CP331" s="7" t="str">
        <f t="shared" si="203"/>
        <v/>
      </c>
      <c r="CQ331" s="7" t="str">
        <f t="shared" si="203"/>
        <v/>
      </c>
      <c r="CR331" s="7" t="str">
        <f t="shared" si="203"/>
        <v/>
      </c>
      <c r="CS331" s="7" t="str">
        <f t="shared" si="203"/>
        <v/>
      </c>
      <c r="CT331" s="7" t="str">
        <f t="shared" si="203"/>
        <v/>
      </c>
      <c r="CU331" s="7" t="str">
        <f t="shared" si="203"/>
        <v/>
      </c>
      <c r="CV331" s="7" t="str">
        <f t="shared" si="203"/>
        <v/>
      </c>
      <c r="CW331" s="7" t="str">
        <f t="shared" si="203"/>
        <v/>
      </c>
      <c r="CX331" s="7" t="str">
        <f t="shared" si="203"/>
        <v/>
      </c>
      <c r="CY331" s="7" t="str">
        <f t="shared" si="203"/>
        <v/>
      </c>
      <c r="CZ331" s="7" t="str">
        <f t="shared" si="202"/>
        <v/>
      </c>
      <c r="DA331" s="7" t="str">
        <f t="shared" si="202"/>
        <v/>
      </c>
      <c r="DB331" s="7" t="str">
        <f t="shared" si="202"/>
        <v/>
      </c>
      <c r="DC331" s="7" t="str">
        <f t="shared" si="202"/>
        <v/>
      </c>
      <c r="DD331" s="7" t="str">
        <f t="shared" si="202"/>
        <v/>
      </c>
      <c r="DE331" s="7" t="str">
        <f t="shared" si="202"/>
        <v/>
      </c>
      <c r="DF331" s="7" t="str">
        <f t="shared" si="202"/>
        <v/>
      </c>
      <c r="DG331" s="7" t="str">
        <f t="shared" si="202"/>
        <v/>
      </c>
      <c r="DH331" s="7" t="str">
        <f t="shared" si="202"/>
        <v/>
      </c>
      <c r="DI331" s="7" t="str">
        <f t="shared" si="202"/>
        <v/>
      </c>
      <c r="DJ331" s="7" t="str">
        <f t="shared" si="202"/>
        <v/>
      </c>
      <c r="DK331" s="7" t="str">
        <f t="shared" si="202"/>
        <v/>
      </c>
      <c r="DL331" s="7" t="str">
        <f t="shared" si="202"/>
        <v/>
      </c>
      <c r="DM331" s="7" t="str">
        <f t="shared" si="202"/>
        <v/>
      </c>
      <c r="DN331" s="7" t="str">
        <f t="shared" si="202"/>
        <v/>
      </c>
      <c r="DO331" s="7" t="str">
        <f t="shared" si="202"/>
        <v/>
      </c>
      <c r="DP331" s="7" t="str">
        <f t="shared" si="201"/>
        <v/>
      </c>
      <c r="DQ331" s="7" t="str">
        <f t="shared" si="201"/>
        <v/>
      </c>
      <c r="DR331" s="7" t="str">
        <f t="shared" si="201"/>
        <v/>
      </c>
      <c r="DS331" s="7" t="str">
        <f t="shared" si="201"/>
        <v/>
      </c>
      <c r="DT331" s="7" t="str">
        <f t="shared" si="201"/>
        <v/>
      </c>
      <c r="DU331" s="7" t="str">
        <f t="shared" si="201"/>
        <v/>
      </c>
      <c r="DV331" s="7" t="str">
        <f t="shared" si="201"/>
        <v/>
      </c>
      <c r="DW331" s="7" t="str">
        <f t="shared" si="201"/>
        <v/>
      </c>
    </row>
    <row r="332" spans="1:127" x14ac:dyDescent="0.35">
      <c r="A332" s="84" t="s">
        <v>291</v>
      </c>
      <c r="B332" s="84" t="s">
        <v>17</v>
      </c>
      <c r="C332" s="84" t="s">
        <v>7</v>
      </c>
      <c r="D332" s="84">
        <v>0.82399100000000003</v>
      </c>
      <c r="E332" s="82">
        <f>VLOOKUP(C332,'Literature Lookup Tables'!$A$2:$D$21,4,0)</f>
        <v>0</v>
      </c>
      <c r="F332" s="82">
        <f>VLOOKUP(C332,'Literature Lookup Tables'!$A$2:$D$21,3,0)</f>
        <v>0.3</v>
      </c>
      <c r="G332" s="64">
        <f>(VLOOKUP(C332,'Literature Lookup Tables'!$A$2:$L$21,2))*D332</f>
        <v>0.24719730000000001</v>
      </c>
      <c r="H332" s="64">
        <f t="shared" si="168"/>
        <v>0.24719730000000001</v>
      </c>
      <c r="I332" s="64">
        <f t="shared" si="169"/>
        <v>0</v>
      </c>
      <c r="J332" s="106">
        <f>VLOOKUP(C332,'Literature Lookup Tables'!$A$2:$L$21,MATCH(B332,listHYDROGROUPS,0))</f>
        <v>77</v>
      </c>
      <c r="K332" s="7" t="str">
        <f t="shared" si="195"/>
        <v/>
      </c>
      <c r="L332" s="7" t="str">
        <f t="shared" si="195"/>
        <v/>
      </c>
      <c r="M332" s="7" t="str">
        <f t="shared" si="196"/>
        <v/>
      </c>
      <c r="N332" s="7">
        <f t="shared" si="196"/>
        <v>63.447307000000002</v>
      </c>
      <c r="O332" s="7" t="str">
        <f t="shared" si="196"/>
        <v/>
      </c>
      <c r="P332" s="7" t="str">
        <f t="shared" si="196"/>
        <v/>
      </c>
      <c r="Q332" s="7" t="str">
        <f t="shared" si="196"/>
        <v/>
      </c>
      <c r="R332" s="7" t="str">
        <f t="shared" si="196"/>
        <v/>
      </c>
      <c r="S332" s="7" t="str">
        <f t="shared" si="196"/>
        <v/>
      </c>
      <c r="T332" s="7" t="str">
        <f t="shared" si="196"/>
        <v/>
      </c>
      <c r="U332" s="7" t="str">
        <f t="shared" si="196"/>
        <v/>
      </c>
      <c r="V332" s="7" t="str">
        <f t="shared" si="196"/>
        <v/>
      </c>
      <c r="W332" s="7" t="str">
        <f t="shared" si="196"/>
        <v/>
      </c>
      <c r="X332" s="7" t="str">
        <f t="shared" si="196"/>
        <v/>
      </c>
      <c r="Y332" s="7" t="str">
        <f t="shared" si="196"/>
        <v/>
      </c>
      <c r="Z332" s="7" t="str">
        <f t="shared" ref="Z332:AO347" si="207">IF($A332=Z$11,$J332*$D332,"")</f>
        <v/>
      </c>
      <c r="AA332" s="7" t="str">
        <f t="shared" si="207"/>
        <v/>
      </c>
      <c r="AB332" s="7" t="str">
        <f t="shared" si="207"/>
        <v/>
      </c>
      <c r="AC332" s="7" t="str">
        <f t="shared" si="207"/>
        <v/>
      </c>
      <c r="AD332" s="7" t="str">
        <f t="shared" si="207"/>
        <v/>
      </c>
      <c r="AE332" s="7" t="str">
        <f t="shared" si="207"/>
        <v/>
      </c>
      <c r="AF332" s="7" t="str">
        <f t="shared" si="207"/>
        <v/>
      </c>
      <c r="AG332" s="7" t="str">
        <f t="shared" si="207"/>
        <v/>
      </c>
      <c r="AH332" s="7" t="str">
        <f t="shared" si="207"/>
        <v/>
      </c>
      <c r="AI332" s="7" t="str">
        <f t="shared" si="207"/>
        <v/>
      </c>
      <c r="AJ332" s="7" t="str">
        <f t="shared" si="207"/>
        <v/>
      </c>
      <c r="AK332" s="7" t="str">
        <f t="shared" si="207"/>
        <v/>
      </c>
      <c r="AL332" s="7" t="str">
        <f t="shared" si="207"/>
        <v/>
      </c>
      <c r="AM332" s="7" t="str">
        <f t="shared" si="207"/>
        <v/>
      </c>
      <c r="AN332" s="7" t="str">
        <f t="shared" si="207"/>
        <v/>
      </c>
      <c r="AO332" s="7" t="str">
        <f t="shared" si="207"/>
        <v/>
      </c>
      <c r="AP332" s="7" t="str">
        <f t="shared" si="206"/>
        <v/>
      </c>
      <c r="AQ332" s="7" t="str">
        <f t="shared" si="206"/>
        <v/>
      </c>
      <c r="AR332" s="7" t="str">
        <f t="shared" si="206"/>
        <v/>
      </c>
      <c r="AS332" s="7" t="str">
        <f t="shared" si="206"/>
        <v/>
      </c>
      <c r="AT332" s="7" t="str">
        <f t="shared" si="206"/>
        <v/>
      </c>
      <c r="AU332" s="7" t="str">
        <f t="shared" si="206"/>
        <v/>
      </c>
      <c r="AV332" s="7" t="str">
        <f t="shared" si="206"/>
        <v/>
      </c>
      <c r="AW332" s="7" t="str">
        <f t="shared" si="206"/>
        <v/>
      </c>
      <c r="AX332" s="7" t="str">
        <f t="shared" si="206"/>
        <v/>
      </c>
      <c r="AY332" s="7" t="str">
        <f t="shared" si="206"/>
        <v/>
      </c>
      <c r="AZ332" s="7" t="str">
        <f t="shared" si="206"/>
        <v/>
      </c>
      <c r="BA332" s="7" t="str">
        <f t="shared" si="206"/>
        <v/>
      </c>
      <c r="BB332" s="7" t="str">
        <f t="shared" si="206"/>
        <v/>
      </c>
      <c r="BC332" s="7" t="str">
        <f t="shared" si="206"/>
        <v/>
      </c>
      <c r="BD332" s="7" t="str">
        <f t="shared" si="206"/>
        <v/>
      </c>
      <c r="BE332" s="7" t="str">
        <f t="shared" si="206"/>
        <v/>
      </c>
      <c r="BF332" s="7" t="str">
        <f t="shared" si="205"/>
        <v/>
      </c>
      <c r="BG332" s="7" t="str">
        <f t="shared" si="205"/>
        <v/>
      </c>
      <c r="BH332" s="7" t="str">
        <f t="shared" si="205"/>
        <v/>
      </c>
      <c r="BI332" s="7" t="str">
        <f t="shared" si="205"/>
        <v/>
      </c>
      <c r="BJ332" s="7" t="str">
        <f t="shared" si="205"/>
        <v/>
      </c>
      <c r="BK332" s="7" t="str">
        <f t="shared" si="205"/>
        <v/>
      </c>
      <c r="BL332" s="7" t="str">
        <f t="shared" si="205"/>
        <v/>
      </c>
      <c r="BM332" s="7" t="str">
        <f t="shared" si="205"/>
        <v/>
      </c>
      <c r="BN332" s="7" t="str">
        <f t="shared" si="205"/>
        <v/>
      </c>
      <c r="BO332" s="7" t="str">
        <f t="shared" si="205"/>
        <v/>
      </c>
      <c r="BP332" s="7" t="str">
        <f t="shared" si="205"/>
        <v/>
      </c>
      <c r="BQ332" s="7" t="str">
        <f t="shared" si="205"/>
        <v/>
      </c>
      <c r="BR332" s="7" t="str">
        <f t="shared" si="205"/>
        <v/>
      </c>
      <c r="BS332" s="7" t="str">
        <f t="shared" si="205"/>
        <v/>
      </c>
      <c r="BT332" s="7" t="str">
        <f t="shared" si="205"/>
        <v/>
      </c>
      <c r="BU332" s="7" t="str">
        <f t="shared" si="204"/>
        <v/>
      </c>
      <c r="BV332" s="7" t="str">
        <f t="shared" si="204"/>
        <v/>
      </c>
      <c r="BW332" s="7" t="str">
        <f t="shared" si="204"/>
        <v/>
      </c>
      <c r="BX332" s="7" t="str">
        <f t="shared" si="204"/>
        <v/>
      </c>
      <c r="BY332" s="7" t="str">
        <f t="shared" si="204"/>
        <v/>
      </c>
      <c r="BZ332" s="7" t="str">
        <f t="shared" si="204"/>
        <v/>
      </c>
      <c r="CA332" s="7" t="str">
        <f t="shared" si="204"/>
        <v/>
      </c>
      <c r="CB332" s="7" t="str">
        <f t="shared" si="204"/>
        <v/>
      </c>
      <c r="CC332" s="7" t="str">
        <f t="shared" si="204"/>
        <v/>
      </c>
      <c r="CD332" s="7" t="str">
        <f t="shared" si="204"/>
        <v/>
      </c>
      <c r="CE332" s="7" t="str">
        <f t="shared" si="204"/>
        <v/>
      </c>
      <c r="CF332" s="7" t="str">
        <f t="shared" si="204"/>
        <v/>
      </c>
      <c r="CG332" s="7" t="str">
        <f t="shared" si="204"/>
        <v/>
      </c>
      <c r="CH332" s="7" t="str">
        <f t="shared" si="204"/>
        <v/>
      </c>
      <c r="CI332" s="7" t="str">
        <f t="shared" si="204"/>
        <v/>
      </c>
      <c r="CJ332" s="7" t="str">
        <f t="shared" si="204"/>
        <v/>
      </c>
      <c r="CK332" s="7" t="str">
        <f t="shared" si="203"/>
        <v/>
      </c>
      <c r="CL332" s="7" t="str">
        <f t="shared" si="203"/>
        <v/>
      </c>
      <c r="CM332" s="7" t="str">
        <f t="shared" si="203"/>
        <v/>
      </c>
      <c r="CN332" s="7" t="str">
        <f t="shared" si="203"/>
        <v/>
      </c>
      <c r="CO332" s="7" t="str">
        <f t="shared" si="203"/>
        <v/>
      </c>
      <c r="CP332" s="7" t="str">
        <f t="shared" si="203"/>
        <v/>
      </c>
      <c r="CQ332" s="7" t="str">
        <f t="shared" si="203"/>
        <v/>
      </c>
      <c r="CR332" s="7" t="str">
        <f t="shared" si="203"/>
        <v/>
      </c>
      <c r="CS332" s="7" t="str">
        <f t="shared" si="203"/>
        <v/>
      </c>
      <c r="CT332" s="7" t="str">
        <f t="shared" si="203"/>
        <v/>
      </c>
      <c r="CU332" s="7" t="str">
        <f t="shared" si="203"/>
        <v/>
      </c>
      <c r="CV332" s="7" t="str">
        <f t="shared" si="203"/>
        <v/>
      </c>
      <c r="CW332" s="7" t="str">
        <f t="shared" si="203"/>
        <v/>
      </c>
      <c r="CX332" s="7" t="str">
        <f t="shared" si="203"/>
        <v/>
      </c>
      <c r="CY332" s="7" t="str">
        <f t="shared" si="203"/>
        <v/>
      </c>
      <c r="CZ332" s="7" t="str">
        <f t="shared" si="202"/>
        <v/>
      </c>
      <c r="DA332" s="7" t="str">
        <f t="shared" si="202"/>
        <v/>
      </c>
      <c r="DB332" s="7" t="str">
        <f t="shared" si="202"/>
        <v/>
      </c>
      <c r="DC332" s="7" t="str">
        <f t="shared" si="202"/>
        <v/>
      </c>
      <c r="DD332" s="7" t="str">
        <f t="shared" si="202"/>
        <v/>
      </c>
      <c r="DE332" s="7" t="str">
        <f t="shared" si="202"/>
        <v/>
      </c>
      <c r="DF332" s="7" t="str">
        <f t="shared" si="202"/>
        <v/>
      </c>
      <c r="DG332" s="7" t="str">
        <f t="shared" si="202"/>
        <v/>
      </c>
      <c r="DH332" s="7" t="str">
        <f t="shared" si="202"/>
        <v/>
      </c>
      <c r="DI332" s="7" t="str">
        <f t="shared" si="202"/>
        <v/>
      </c>
      <c r="DJ332" s="7" t="str">
        <f t="shared" si="202"/>
        <v/>
      </c>
      <c r="DK332" s="7" t="str">
        <f t="shared" si="202"/>
        <v/>
      </c>
      <c r="DL332" s="7" t="str">
        <f t="shared" si="202"/>
        <v/>
      </c>
      <c r="DM332" s="7" t="str">
        <f t="shared" si="202"/>
        <v/>
      </c>
      <c r="DN332" s="7" t="str">
        <f t="shared" si="202"/>
        <v/>
      </c>
      <c r="DO332" s="7" t="str">
        <f t="shared" si="202"/>
        <v/>
      </c>
      <c r="DP332" s="7" t="str">
        <f t="shared" si="201"/>
        <v/>
      </c>
      <c r="DQ332" s="7" t="str">
        <f t="shared" si="201"/>
        <v/>
      </c>
      <c r="DR332" s="7" t="str">
        <f t="shared" si="201"/>
        <v/>
      </c>
      <c r="DS332" s="7" t="str">
        <f t="shared" si="201"/>
        <v/>
      </c>
      <c r="DT332" s="7" t="str">
        <f t="shared" si="201"/>
        <v/>
      </c>
      <c r="DU332" s="7" t="str">
        <f t="shared" si="201"/>
        <v/>
      </c>
      <c r="DV332" s="7" t="str">
        <f t="shared" si="201"/>
        <v/>
      </c>
      <c r="DW332" s="7" t="str">
        <f t="shared" si="201"/>
        <v/>
      </c>
    </row>
    <row r="333" spans="1:127" x14ac:dyDescent="0.35">
      <c r="A333" s="84" t="s">
        <v>291</v>
      </c>
      <c r="B333" s="84" t="s">
        <v>17</v>
      </c>
      <c r="C333" s="84" t="s">
        <v>10</v>
      </c>
      <c r="D333" s="84">
        <v>0.35547200000000001</v>
      </c>
      <c r="E333" s="82">
        <f>VLOOKUP(C333,'Literature Lookup Tables'!$A$2:$D$21,4,0)</f>
        <v>0.03</v>
      </c>
      <c r="F333" s="82">
        <f>VLOOKUP(C333,'Literature Lookup Tables'!$A$2:$D$21,3,0)</f>
        <v>0</v>
      </c>
      <c r="G333" s="64">
        <f>(VLOOKUP(C333,'Literature Lookup Tables'!$A$2:$L$21,2))*D333</f>
        <v>1.0664160000000001E-2</v>
      </c>
      <c r="H333" s="64">
        <f t="shared" ref="H333:H335" si="208">D333*F333</f>
        <v>0</v>
      </c>
      <c r="I333" s="64">
        <f t="shared" ref="I333:I335" si="209">D333*E333</f>
        <v>1.0664160000000001E-2</v>
      </c>
      <c r="J333" s="106">
        <f>VLOOKUP(C333,'Literature Lookup Tables'!$A$2:$L$21,MATCH(B333,listHYDROGROUPS,0))</f>
        <v>77</v>
      </c>
      <c r="K333" s="7" t="str">
        <f t="shared" si="195"/>
        <v/>
      </c>
      <c r="L333" s="7" t="str">
        <f t="shared" si="195"/>
        <v/>
      </c>
      <c r="M333" s="7" t="str">
        <f t="shared" si="195"/>
        <v/>
      </c>
      <c r="N333" s="7">
        <f t="shared" si="195"/>
        <v>27.371344000000001</v>
      </c>
      <c r="O333" s="7" t="str">
        <f t="shared" si="195"/>
        <v/>
      </c>
      <c r="P333" s="7" t="str">
        <f t="shared" si="195"/>
        <v/>
      </c>
      <c r="Q333" s="7" t="str">
        <f t="shared" si="195"/>
        <v/>
      </c>
      <c r="R333" s="7" t="str">
        <f t="shared" si="195"/>
        <v/>
      </c>
      <c r="S333" s="7" t="str">
        <f t="shared" si="195"/>
        <v/>
      </c>
      <c r="T333" s="7" t="str">
        <f t="shared" si="195"/>
        <v/>
      </c>
      <c r="U333" s="7" t="str">
        <f t="shared" si="195"/>
        <v/>
      </c>
      <c r="V333" s="7" t="str">
        <f t="shared" si="195"/>
        <v/>
      </c>
      <c r="W333" s="7" t="str">
        <f t="shared" si="195"/>
        <v/>
      </c>
      <c r="X333" s="7" t="str">
        <f t="shared" si="195"/>
        <v/>
      </c>
      <c r="Y333" s="7" t="str">
        <f t="shared" si="195"/>
        <v/>
      </c>
      <c r="Z333" s="7" t="str">
        <f t="shared" ref="Z333:Z347" si="210">IF($A333=Z$11,$J333*$D333,"")</f>
        <v/>
      </c>
      <c r="AA333" s="7" t="str">
        <f t="shared" si="207"/>
        <v/>
      </c>
      <c r="AB333" s="7" t="str">
        <f t="shared" si="207"/>
        <v/>
      </c>
      <c r="AC333" s="7" t="str">
        <f t="shared" si="207"/>
        <v/>
      </c>
      <c r="AD333" s="7" t="str">
        <f t="shared" si="207"/>
        <v/>
      </c>
      <c r="AE333" s="7" t="str">
        <f t="shared" si="207"/>
        <v/>
      </c>
      <c r="AF333" s="7" t="str">
        <f t="shared" si="207"/>
        <v/>
      </c>
      <c r="AG333" s="7" t="str">
        <f t="shared" si="207"/>
        <v/>
      </c>
      <c r="AH333" s="7" t="str">
        <f t="shared" si="207"/>
        <v/>
      </c>
      <c r="AI333" s="7" t="str">
        <f t="shared" si="207"/>
        <v/>
      </c>
      <c r="AJ333" s="7" t="str">
        <f t="shared" si="207"/>
        <v/>
      </c>
      <c r="AK333" s="7" t="str">
        <f t="shared" si="207"/>
        <v/>
      </c>
      <c r="AL333" s="7" t="str">
        <f t="shared" si="207"/>
        <v/>
      </c>
      <c r="AM333" s="7" t="str">
        <f t="shared" si="207"/>
        <v/>
      </c>
      <c r="AN333" s="7" t="str">
        <f t="shared" si="207"/>
        <v/>
      </c>
      <c r="AO333" s="7" t="str">
        <f t="shared" si="207"/>
        <v/>
      </c>
      <c r="AP333" s="7" t="str">
        <f t="shared" si="206"/>
        <v/>
      </c>
      <c r="AQ333" s="7" t="str">
        <f t="shared" si="206"/>
        <v/>
      </c>
      <c r="AR333" s="7" t="str">
        <f t="shared" si="206"/>
        <v/>
      </c>
      <c r="AS333" s="7" t="str">
        <f t="shared" si="206"/>
        <v/>
      </c>
      <c r="AT333" s="7" t="str">
        <f t="shared" si="206"/>
        <v/>
      </c>
      <c r="AU333" s="7" t="str">
        <f t="shared" si="206"/>
        <v/>
      </c>
      <c r="AV333" s="7" t="str">
        <f t="shared" si="206"/>
        <v/>
      </c>
      <c r="AW333" s="7" t="str">
        <f t="shared" si="206"/>
        <v/>
      </c>
      <c r="AX333" s="7" t="str">
        <f t="shared" si="206"/>
        <v/>
      </c>
      <c r="AY333" s="7" t="str">
        <f t="shared" si="206"/>
        <v/>
      </c>
      <c r="AZ333" s="7" t="str">
        <f t="shared" si="206"/>
        <v/>
      </c>
      <c r="BA333" s="7" t="str">
        <f t="shared" si="206"/>
        <v/>
      </c>
      <c r="BB333" s="7" t="str">
        <f t="shared" si="206"/>
        <v/>
      </c>
      <c r="BC333" s="7" t="str">
        <f t="shared" si="206"/>
        <v/>
      </c>
      <c r="BD333" s="7" t="str">
        <f t="shared" si="206"/>
        <v/>
      </c>
      <c r="BE333" s="7" t="str">
        <f t="shared" si="206"/>
        <v/>
      </c>
      <c r="BF333" s="7" t="str">
        <f t="shared" si="205"/>
        <v/>
      </c>
      <c r="BG333" s="7" t="str">
        <f t="shared" si="205"/>
        <v/>
      </c>
      <c r="BH333" s="7" t="str">
        <f t="shared" si="205"/>
        <v/>
      </c>
      <c r="BI333" s="7" t="str">
        <f t="shared" si="205"/>
        <v/>
      </c>
      <c r="BJ333" s="7" t="str">
        <f t="shared" si="205"/>
        <v/>
      </c>
      <c r="BK333" s="7" t="str">
        <f t="shared" si="205"/>
        <v/>
      </c>
      <c r="BL333" s="7" t="str">
        <f t="shared" si="205"/>
        <v/>
      </c>
      <c r="BM333" s="7" t="str">
        <f t="shared" si="205"/>
        <v/>
      </c>
      <c r="BN333" s="7" t="str">
        <f t="shared" si="205"/>
        <v/>
      </c>
      <c r="BO333" s="7" t="str">
        <f t="shared" si="205"/>
        <v/>
      </c>
      <c r="BP333" s="7" t="str">
        <f t="shared" si="205"/>
        <v/>
      </c>
      <c r="BQ333" s="7" t="str">
        <f t="shared" si="205"/>
        <v/>
      </c>
      <c r="BR333" s="7" t="str">
        <f t="shared" si="205"/>
        <v/>
      </c>
      <c r="BS333" s="7" t="str">
        <f t="shared" si="205"/>
        <v/>
      </c>
      <c r="BT333" s="7" t="str">
        <f t="shared" si="205"/>
        <v/>
      </c>
      <c r="BU333" s="7" t="str">
        <f t="shared" si="204"/>
        <v/>
      </c>
      <c r="BV333" s="7" t="str">
        <f t="shared" si="204"/>
        <v/>
      </c>
      <c r="BW333" s="7" t="str">
        <f t="shared" si="204"/>
        <v/>
      </c>
      <c r="BX333" s="7" t="str">
        <f t="shared" si="204"/>
        <v/>
      </c>
      <c r="BY333" s="7" t="str">
        <f t="shared" si="204"/>
        <v/>
      </c>
      <c r="BZ333" s="7" t="str">
        <f t="shared" si="204"/>
        <v/>
      </c>
      <c r="CA333" s="7" t="str">
        <f t="shared" si="204"/>
        <v/>
      </c>
      <c r="CB333" s="7" t="str">
        <f t="shared" si="204"/>
        <v/>
      </c>
      <c r="CC333" s="7" t="str">
        <f t="shared" si="204"/>
        <v/>
      </c>
      <c r="CD333" s="7" t="str">
        <f t="shared" si="204"/>
        <v/>
      </c>
      <c r="CE333" s="7" t="str">
        <f t="shared" si="204"/>
        <v/>
      </c>
      <c r="CF333" s="7" t="str">
        <f t="shared" si="204"/>
        <v/>
      </c>
      <c r="CG333" s="7" t="str">
        <f t="shared" si="204"/>
        <v/>
      </c>
      <c r="CH333" s="7" t="str">
        <f t="shared" si="204"/>
        <v/>
      </c>
      <c r="CI333" s="7" t="str">
        <f t="shared" si="204"/>
        <v/>
      </c>
      <c r="CJ333" s="7" t="str">
        <f t="shared" si="204"/>
        <v/>
      </c>
      <c r="CK333" s="7" t="str">
        <f t="shared" si="203"/>
        <v/>
      </c>
      <c r="CL333" s="7" t="str">
        <f t="shared" si="203"/>
        <v/>
      </c>
      <c r="CM333" s="7" t="str">
        <f t="shared" si="203"/>
        <v/>
      </c>
      <c r="CN333" s="7" t="str">
        <f t="shared" si="203"/>
        <v/>
      </c>
      <c r="CO333" s="7" t="str">
        <f t="shared" si="203"/>
        <v/>
      </c>
      <c r="CP333" s="7" t="str">
        <f t="shared" si="203"/>
        <v/>
      </c>
      <c r="CQ333" s="7" t="str">
        <f t="shared" si="203"/>
        <v/>
      </c>
      <c r="CR333" s="7" t="str">
        <f t="shared" si="203"/>
        <v/>
      </c>
      <c r="CS333" s="7" t="str">
        <f t="shared" si="203"/>
        <v/>
      </c>
      <c r="CT333" s="7" t="str">
        <f t="shared" si="203"/>
        <v/>
      </c>
      <c r="CU333" s="7" t="str">
        <f t="shared" si="203"/>
        <v/>
      </c>
      <c r="CV333" s="7" t="str">
        <f t="shared" si="203"/>
        <v/>
      </c>
      <c r="CW333" s="7" t="str">
        <f t="shared" si="203"/>
        <v/>
      </c>
      <c r="CX333" s="7" t="str">
        <f t="shared" si="203"/>
        <v/>
      </c>
      <c r="CY333" s="7" t="str">
        <f t="shared" si="203"/>
        <v/>
      </c>
      <c r="CZ333" s="7" t="str">
        <f t="shared" si="202"/>
        <v/>
      </c>
      <c r="DA333" s="7" t="str">
        <f t="shared" si="202"/>
        <v/>
      </c>
      <c r="DB333" s="7" t="str">
        <f t="shared" si="202"/>
        <v/>
      </c>
      <c r="DC333" s="7" t="str">
        <f t="shared" si="202"/>
        <v/>
      </c>
      <c r="DD333" s="7" t="str">
        <f t="shared" si="202"/>
        <v/>
      </c>
      <c r="DE333" s="7" t="str">
        <f t="shared" si="202"/>
        <v/>
      </c>
      <c r="DF333" s="7" t="str">
        <f t="shared" si="202"/>
        <v/>
      </c>
      <c r="DG333" s="7" t="str">
        <f t="shared" si="202"/>
        <v/>
      </c>
      <c r="DH333" s="7" t="str">
        <f t="shared" si="202"/>
        <v/>
      </c>
      <c r="DI333" s="7" t="str">
        <f t="shared" si="202"/>
        <v/>
      </c>
      <c r="DJ333" s="7" t="str">
        <f t="shared" si="202"/>
        <v/>
      </c>
      <c r="DK333" s="7" t="str">
        <f t="shared" si="202"/>
        <v/>
      </c>
      <c r="DL333" s="7" t="str">
        <f t="shared" si="202"/>
        <v/>
      </c>
      <c r="DM333" s="7" t="str">
        <f t="shared" si="202"/>
        <v/>
      </c>
      <c r="DN333" s="7" t="str">
        <f t="shared" si="202"/>
        <v/>
      </c>
      <c r="DO333" s="7" t="str">
        <f t="shared" ref="DO333:DW348" si="211">IF($A333=DO$11,$J333*$D333,"")</f>
        <v/>
      </c>
      <c r="DP333" s="7" t="str">
        <f t="shared" si="211"/>
        <v/>
      </c>
      <c r="DQ333" s="7" t="str">
        <f t="shared" si="211"/>
        <v/>
      </c>
      <c r="DR333" s="7" t="str">
        <f t="shared" si="211"/>
        <v/>
      </c>
      <c r="DS333" s="7" t="str">
        <f t="shared" si="211"/>
        <v/>
      </c>
      <c r="DT333" s="7" t="str">
        <f t="shared" si="211"/>
        <v/>
      </c>
      <c r="DU333" s="7" t="str">
        <f t="shared" si="211"/>
        <v/>
      </c>
      <c r="DV333" s="7" t="str">
        <f t="shared" si="211"/>
        <v/>
      </c>
      <c r="DW333" s="7" t="str">
        <f t="shared" si="211"/>
        <v/>
      </c>
    </row>
    <row r="334" spans="1:127" x14ac:dyDescent="0.35">
      <c r="A334" s="84" t="s">
        <v>276</v>
      </c>
      <c r="B334" s="84" t="s">
        <v>17</v>
      </c>
      <c r="C334" s="84" t="s">
        <v>1</v>
      </c>
      <c r="D334" s="84">
        <v>1.711436</v>
      </c>
      <c r="E334" s="82">
        <f>VLOOKUP(C334,'Literature Lookup Tables'!$A$2:$D$21,4,0)</f>
        <v>0.22999999999999998</v>
      </c>
      <c r="F334" s="82">
        <f>VLOOKUP(C334,'Literature Lookup Tables'!$A$2:$D$21,3,0)</f>
        <v>0.37</v>
      </c>
      <c r="G334" s="64">
        <f>(VLOOKUP(C334,'Literature Lookup Tables'!$A$2:$L$21,2))*D334</f>
        <v>1.0268615999999999</v>
      </c>
      <c r="H334" s="64">
        <f t="shared" si="208"/>
        <v>0.63323131999999993</v>
      </c>
      <c r="I334" s="64">
        <f t="shared" si="209"/>
        <v>0.39363027999999994</v>
      </c>
      <c r="J334" s="106">
        <f>VLOOKUP(C334,'Literature Lookup Tables'!$A$2:$L$21,MATCH(B334,listHYDROGROUPS,0))</f>
        <v>77</v>
      </c>
      <c r="K334" s="7" t="str">
        <f t="shared" si="195"/>
        <v/>
      </c>
      <c r="L334" s="7">
        <f t="shared" si="195"/>
        <v>131.78057200000001</v>
      </c>
      <c r="M334" s="7" t="str">
        <f t="shared" si="196"/>
        <v/>
      </c>
      <c r="N334" s="7" t="str">
        <f t="shared" si="196"/>
        <v/>
      </c>
      <c r="O334" s="7" t="str">
        <f t="shared" si="196"/>
        <v/>
      </c>
      <c r="P334" s="7" t="str">
        <f t="shared" si="196"/>
        <v/>
      </c>
      <c r="Q334" s="7" t="str">
        <f t="shared" si="196"/>
        <v/>
      </c>
      <c r="R334" s="7" t="str">
        <f t="shared" si="196"/>
        <v/>
      </c>
      <c r="S334" s="7" t="str">
        <f t="shared" si="196"/>
        <v/>
      </c>
      <c r="T334" s="7" t="str">
        <f t="shared" si="196"/>
        <v/>
      </c>
      <c r="U334" s="7" t="str">
        <f t="shared" si="196"/>
        <v/>
      </c>
      <c r="V334" s="7" t="str">
        <f t="shared" si="196"/>
        <v/>
      </c>
      <c r="W334" s="7" t="str">
        <f t="shared" si="196"/>
        <v/>
      </c>
      <c r="X334" s="7" t="str">
        <f t="shared" si="196"/>
        <v/>
      </c>
      <c r="Y334" s="7" t="str">
        <f t="shared" si="196"/>
        <v/>
      </c>
      <c r="Z334" s="7" t="str">
        <f t="shared" si="210"/>
        <v/>
      </c>
      <c r="AA334" s="7" t="str">
        <f t="shared" si="207"/>
        <v/>
      </c>
      <c r="AB334" s="7" t="str">
        <f t="shared" si="207"/>
        <v/>
      </c>
      <c r="AC334" s="7" t="str">
        <f t="shared" si="207"/>
        <v/>
      </c>
      <c r="AD334" s="7" t="str">
        <f t="shared" si="207"/>
        <v/>
      </c>
      <c r="AE334" s="7" t="str">
        <f t="shared" si="207"/>
        <v/>
      </c>
      <c r="AF334" s="7" t="str">
        <f t="shared" si="207"/>
        <v/>
      </c>
      <c r="AG334" s="7" t="str">
        <f t="shared" si="207"/>
        <v/>
      </c>
      <c r="AH334" s="7" t="str">
        <f t="shared" si="207"/>
        <v/>
      </c>
      <c r="AI334" s="7" t="str">
        <f t="shared" si="207"/>
        <v/>
      </c>
      <c r="AJ334" s="7" t="str">
        <f t="shared" si="207"/>
        <v/>
      </c>
      <c r="AK334" s="7" t="str">
        <f t="shared" si="207"/>
        <v/>
      </c>
      <c r="AL334" s="7" t="str">
        <f t="shared" si="207"/>
        <v/>
      </c>
      <c r="AM334" s="7" t="str">
        <f t="shared" si="207"/>
        <v/>
      </c>
      <c r="AN334" s="7" t="str">
        <f t="shared" si="207"/>
        <v/>
      </c>
      <c r="AO334" s="7" t="str">
        <f t="shared" si="207"/>
        <v/>
      </c>
      <c r="AP334" s="7" t="str">
        <f t="shared" si="206"/>
        <v/>
      </c>
      <c r="AQ334" s="7" t="str">
        <f t="shared" si="206"/>
        <v/>
      </c>
      <c r="AR334" s="7" t="str">
        <f t="shared" si="206"/>
        <v/>
      </c>
      <c r="AS334" s="7" t="str">
        <f t="shared" si="206"/>
        <v/>
      </c>
      <c r="AT334" s="7" t="str">
        <f t="shared" si="206"/>
        <v/>
      </c>
      <c r="AU334" s="7" t="str">
        <f t="shared" si="206"/>
        <v/>
      </c>
      <c r="AV334" s="7" t="str">
        <f t="shared" si="206"/>
        <v/>
      </c>
      <c r="AW334" s="7" t="str">
        <f t="shared" si="206"/>
        <v/>
      </c>
      <c r="AX334" s="7" t="str">
        <f t="shared" si="206"/>
        <v/>
      </c>
      <c r="AY334" s="7" t="str">
        <f t="shared" si="206"/>
        <v/>
      </c>
      <c r="AZ334" s="7" t="str">
        <f t="shared" si="206"/>
        <v/>
      </c>
      <c r="BA334" s="7" t="str">
        <f t="shared" si="206"/>
        <v/>
      </c>
      <c r="BB334" s="7" t="str">
        <f t="shared" si="206"/>
        <v/>
      </c>
      <c r="BC334" s="7" t="str">
        <f t="shared" si="206"/>
        <v/>
      </c>
      <c r="BD334" s="7" t="str">
        <f t="shared" si="206"/>
        <v/>
      </c>
      <c r="BE334" s="7" t="str">
        <f t="shared" si="206"/>
        <v/>
      </c>
      <c r="BF334" s="7" t="str">
        <f t="shared" si="205"/>
        <v/>
      </c>
      <c r="BG334" s="7" t="str">
        <f t="shared" si="205"/>
        <v/>
      </c>
      <c r="BH334" s="7" t="str">
        <f t="shared" si="205"/>
        <v/>
      </c>
      <c r="BI334" s="7" t="str">
        <f t="shared" si="205"/>
        <v/>
      </c>
      <c r="BJ334" s="7" t="str">
        <f t="shared" si="205"/>
        <v/>
      </c>
      <c r="BK334" s="7" t="str">
        <f t="shared" si="205"/>
        <v/>
      </c>
      <c r="BL334" s="7" t="str">
        <f t="shared" si="205"/>
        <v/>
      </c>
      <c r="BM334" s="7" t="str">
        <f t="shared" si="205"/>
        <v/>
      </c>
      <c r="BN334" s="7" t="str">
        <f t="shared" si="205"/>
        <v/>
      </c>
      <c r="BO334" s="7" t="str">
        <f t="shared" si="205"/>
        <v/>
      </c>
      <c r="BP334" s="7" t="str">
        <f t="shared" si="205"/>
        <v/>
      </c>
      <c r="BQ334" s="7" t="str">
        <f t="shared" si="205"/>
        <v/>
      </c>
      <c r="BR334" s="7" t="str">
        <f t="shared" si="205"/>
        <v/>
      </c>
      <c r="BS334" s="7" t="str">
        <f t="shared" si="205"/>
        <v/>
      </c>
      <c r="BT334" s="7" t="str">
        <f t="shared" si="205"/>
        <v/>
      </c>
      <c r="BU334" s="7" t="str">
        <f t="shared" si="204"/>
        <v/>
      </c>
      <c r="BV334" s="7" t="str">
        <f t="shared" si="204"/>
        <v/>
      </c>
      <c r="BW334" s="7" t="str">
        <f t="shared" si="204"/>
        <v/>
      </c>
      <c r="BX334" s="7" t="str">
        <f t="shared" si="204"/>
        <v/>
      </c>
      <c r="BY334" s="7" t="str">
        <f t="shared" si="204"/>
        <v/>
      </c>
      <c r="BZ334" s="7" t="str">
        <f t="shared" si="204"/>
        <v/>
      </c>
      <c r="CA334" s="7" t="str">
        <f t="shared" si="204"/>
        <v/>
      </c>
      <c r="CB334" s="7" t="str">
        <f t="shared" si="204"/>
        <v/>
      </c>
      <c r="CC334" s="7" t="str">
        <f t="shared" si="204"/>
        <v/>
      </c>
      <c r="CD334" s="7" t="str">
        <f t="shared" si="204"/>
        <v/>
      </c>
      <c r="CE334" s="7" t="str">
        <f t="shared" si="204"/>
        <v/>
      </c>
      <c r="CF334" s="7" t="str">
        <f t="shared" si="204"/>
        <v/>
      </c>
      <c r="CG334" s="7" t="str">
        <f t="shared" si="204"/>
        <v/>
      </c>
      <c r="CH334" s="7" t="str">
        <f t="shared" si="204"/>
        <v/>
      </c>
      <c r="CI334" s="7" t="str">
        <f t="shared" si="204"/>
        <v/>
      </c>
      <c r="CJ334" s="7" t="str">
        <f t="shared" si="204"/>
        <v/>
      </c>
      <c r="CK334" s="7" t="str">
        <f t="shared" si="203"/>
        <v/>
      </c>
      <c r="CL334" s="7" t="str">
        <f t="shared" si="203"/>
        <v/>
      </c>
      <c r="CM334" s="7" t="str">
        <f t="shared" si="203"/>
        <v/>
      </c>
      <c r="CN334" s="7" t="str">
        <f t="shared" si="203"/>
        <v/>
      </c>
      <c r="CO334" s="7" t="str">
        <f t="shared" si="203"/>
        <v/>
      </c>
      <c r="CP334" s="7" t="str">
        <f t="shared" si="203"/>
        <v/>
      </c>
      <c r="CQ334" s="7" t="str">
        <f t="shared" si="203"/>
        <v/>
      </c>
      <c r="CR334" s="7" t="str">
        <f t="shared" si="203"/>
        <v/>
      </c>
      <c r="CS334" s="7" t="str">
        <f t="shared" si="203"/>
        <v/>
      </c>
      <c r="CT334" s="7" t="str">
        <f t="shared" si="203"/>
        <v/>
      </c>
      <c r="CU334" s="7" t="str">
        <f t="shared" si="203"/>
        <v/>
      </c>
      <c r="CV334" s="7" t="str">
        <f t="shared" si="203"/>
        <v/>
      </c>
      <c r="CW334" s="7" t="str">
        <f t="shared" si="203"/>
        <v/>
      </c>
      <c r="CX334" s="7" t="str">
        <f t="shared" si="203"/>
        <v/>
      </c>
      <c r="CY334" s="7" t="str">
        <f t="shared" si="203"/>
        <v/>
      </c>
      <c r="CZ334" s="7" t="str">
        <f t="shared" ref="CZ334:DO349" si="212">IF($A334=CZ$11,$J334*$D334,"")</f>
        <v/>
      </c>
      <c r="DA334" s="7" t="str">
        <f t="shared" si="212"/>
        <v/>
      </c>
      <c r="DB334" s="7" t="str">
        <f t="shared" si="212"/>
        <v/>
      </c>
      <c r="DC334" s="7" t="str">
        <f t="shared" si="212"/>
        <v/>
      </c>
      <c r="DD334" s="7" t="str">
        <f t="shared" si="212"/>
        <v/>
      </c>
      <c r="DE334" s="7" t="str">
        <f t="shared" si="212"/>
        <v/>
      </c>
      <c r="DF334" s="7" t="str">
        <f t="shared" si="212"/>
        <v/>
      </c>
      <c r="DG334" s="7" t="str">
        <f t="shared" si="212"/>
        <v/>
      </c>
      <c r="DH334" s="7" t="str">
        <f t="shared" si="212"/>
        <v/>
      </c>
      <c r="DI334" s="7" t="str">
        <f t="shared" si="212"/>
        <v/>
      </c>
      <c r="DJ334" s="7" t="str">
        <f t="shared" si="212"/>
        <v/>
      </c>
      <c r="DK334" s="7" t="str">
        <f t="shared" si="212"/>
        <v/>
      </c>
      <c r="DL334" s="7" t="str">
        <f t="shared" si="212"/>
        <v/>
      </c>
      <c r="DM334" s="7" t="str">
        <f t="shared" si="212"/>
        <v/>
      </c>
      <c r="DN334" s="7" t="str">
        <f t="shared" si="212"/>
        <v/>
      </c>
      <c r="DO334" s="7" t="str">
        <f t="shared" si="212"/>
        <v/>
      </c>
      <c r="DP334" s="7" t="str">
        <f t="shared" si="211"/>
        <v/>
      </c>
      <c r="DQ334" s="7" t="str">
        <f t="shared" si="211"/>
        <v/>
      </c>
      <c r="DR334" s="7" t="str">
        <f t="shared" si="211"/>
        <v/>
      </c>
      <c r="DS334" s="7" t="str">
        <f t="shared" si="211"/>
        <v/>
      </c>
      <c r="DT334" s="7" t="str">
        <f t="shared" si="211"/>
        <v/>
      </c>
      <c r="DU334" s="7" t="str">
        <f t="shared" si="211"/>
        <v/>
      </c>
      <c r="DV334" s="7" t="str">
        <f t="shared" si="211"/>
        <v/>
      </c>
      <c r="DW334" s="7" t="str">
        <f t="shared" si="211"/>
        <v/>
      </c>
    </row>
    <row r="335" spans="1:127" x14ac:dyDescent="0.35">
      <c r="A335" s="84" t="s">
        <v>276</v>
      </c>
      <c r="B335" s="84" t="s">
        <v>17</v>
      </c>
      <c r="C335" s="84" t="s">
        <v>7</v>
      </c>
      <c r="D335" s="84">
        <v>1.4705360000000001</v>
      </c>
      <c r="E335" s="82">
        <f>VLOOKUP(C335,'Literature Lookup Tables'!$A$2:$D$21,4,0)</f>
        <v>0</v>
      </c>
      <c r="F335" s="82">
        <f>VLOOKUP(C335,'Literature Lookup Tables'!$A$2:$D$21,3,0)</f>
        <v>0.3</v>
      </c>
      <c r="G335" s="64">
        <f>(VLOOKUP(C335,'Literature Lookup Tables'!$A$2:$L$21,2))*D335</f>
        <v>0.44116080000000002</v>
      </c>
      <c r="H335" s="64">
        <f t="shared" si="208"/>
        <v>0.44116080000000002</v>
      </c>
      <c r="I335" s="64">
        <f t="shared" si="209"/>
        <v>0</v>
      </c>
      <c r="J335" s="106">
        <f>VLOOKUP(C335,'Literature Lookup Tables'!$A$2:$L$21,MATCH(B335,listHYDROGROUPS,0))</f>
        <v>77</v>
      </c>
      <c r="K335" s="7" t="str">
        <f t="shared" si="195"/>
        <v/>
      </c>
      <c r="L335" s="7">
        <f t="shared" si="195"/>
        <v>113.231272</v>
      </c>
      <c r="M335" s="7" t="str">
        <f t="shared" si="195"/>
        <v/>
      </c>
      <c r="N335" s="7" t="str">
        <f t="shared" si="195"/>
        <v/>
      </c>
      <c r="O335" s="7" t="str">
        <f t="shared" si="195"/>
        <v/>
      </c>
      <c r="P335" s="7" t="str">
        <f t="shared" si="195"/>
        <v/>
      </c>
      <c r="Q335" s="7" t="str">
        <f t="shared" si="195"/>
        <v/>
      </c>
      <c r="R335" s="7" t="str">
        <f t="shared" si="195"/>
        <v/>
      </c>
      <c r="S335" s="7" t="str">
        <f t="shared" si="195"/>
        <v/>
      </c>
      <c r="T335" s="7" t="str">
        <f t="shared" si="195"/>
        <v/>
      </c>
      <c r="U335" s="7" t="str">
        <f t="shared" si="195"/>
        <v/>
      </c>
      <c r="V335" s="7" t="str">
        <f t="shared" si="195"/>
        <v/>
      </c>
      <c r="W335" s="7" t="str">
        <f t="shared" si="195"/>
        <v/>
      </c>
      <c r="X335" s="7" t="str">
        <f t="shared" si="195"/>
        <v/>
      </c>
      <c r="Y335" s="7" t="str">
        <f t="shared" si="195"/>
        <v/>
      </c>
      <c r="Z335" s="7" t="str">
        <f t="shared" si="210"/>
        <v/>
      </c>
      <c r="AA335" s="7" t="str">
        <f t="shared" si="207"/>
        <v/>
      </c>
      <c r="AB335" s="7" t="str">
        <f t="shared" si="207"/>
        <v/>
      </c>
      <c r="AC335" s="7" t="str">
        <f t="shared" si="207"/>
        <v/>
      </c>
      <c r="AD335" s="7" t="str">
        <f t="shared" si="207"/>
        <v/>
      </c>
      <c r="AE335" s="7" t="str">
        <f t="shared" si="207"/>
        <v/>
      </c>
      <c r="AF335" s="7" t="str">
        <f t="shared" si="207"/>
        <v/>
      </c>
      <c r="AG335" s="7" t="str">
        <f t="shared" si="207"/>
        <v/>
      </c>
      <c r="AH335" s="7" t="str">
        <f t="shared" si="207"/>
        <v/>
      </c>
      <c r="AI335" s="7" t="str">
        <f t="shared" si="207"/>
        <v/>
      </c>
      <c r="AJ335" s="7" t="str">
        <f t="shared" si="207"/>
        <v/>
      </c>
      <c r="AK335" s="7" t="str">
        <f t="shared" si="207"/>
        <v/>
      </c>
      <c r="AL335" s="7" t="str">
        <f t="shared" si="207"/>
        <v/>
      </c>
      <c r="AM335" s="7" t="str">
        <f t="shared" si="207"/>
        <v/>
      </c>
      <c r="AN335" s="7" t="str">
        <f t="shared" si="207"/>
        <v/>
      </c>
      <c r="AO335" s="7" t="str">
        <f t="shared" si="207"/>
        <v/>
      </c>
      <c r="AP335" s="7" t="str">
        <f t="shared" si="206"/>
        <v/>
      </c>
      <c r="AQ335" s="7" t="str">
        <f t="shared" si="206"/>
        <v/>
      </c>
      <c r="AR335" s="7" t="str">
        <f t="shared" si="206"/>
        <v/>
      </c>
      <c r="AS335" s="7" t="str">
        <f t="shared" si="206"/>
        <v/>
      </c>
      <c r="AT335" s="7" t="str">
        <f t="shared" si="206"/>
        <v/>
      </c>
      <c r="AU335" s="7" t="str">
        <f t="shared" si="206"/>
        <v/>
      </c>
      <c r="AV335" s="7" t="str">
        <f t="shared" si="206"/>
        <v/>
      </c>
      <c r="AW335" s="7" t="str">
        <f t="shared" si="206"/>
        <v/>
      </c>
      <c r="AX335" s="7" t="str">
        <f t="shared" si="206"/>
        <v/>
      </c>
      <c r="AY335" s="7" t="str">
        <f t="shared" si="206"/>
        <v/>
      </c>
      <c r="AZ335" s="7" t="str">
        <f t="shared" si="206"/>
        <v/>
      </c>
      <c r="BA335" s="7" t="str">
        <f t="shared" si="206"/>
        <v/>
      </c>
      <c r="BB335" s="7" t="str">
        <f t="shared" si="206"/>
        <v/>
      </c>
      <c r="BC335" s="7" t="str">
        <f t="shared" si="206"/>
        <v/>
      </c>
      <c r="BD335" s="7" t="str">
        <f t="shared" si="206"/>
        <v/>
      </c>
      <c r="BE335" s="7" t="str">
        <f t="shared" si="206"/>
        <v/>
      </c>
      <c r="BF335" s="7" t="str">
        <f t="shared" si="205"/>
        <v/>
      </c>
      <c r="BG335" s="7" t="str">
        <f t="shared" si="205"/>
        <v/>
      </c>
      <c r="BH335" s="7" t="str">
        <f t="shared" si="205"/>
        <v/>
      </c>
      <c r="BI335" s="7" t="str">
        <f t="shared" si="205"/>
        <v/>
      </c>
      <c r="BJ335" s="7" t="str">
        <f t="shared" si="205"/>
        <v/>
      </c>
      <c r="BK335" s="7" t="str">
        <f t="shared" si="205"/>
        <v/>
      </c>
      <c r="BL335" s="7" t="str">
        <f t="shared" si="205"/>
        <v/>
      </c>
      <c r="BM335" s="7" t="str">
        <f t="shared" si="205"/>
        <v/>
      </c>
      <c r="BN335" s="7" t="str">
        <f t="shared" si="205"/>
        <v/>
      </c>
      <c r="BO335" s="7" t="str">
        <f t="shared" si="205"/>
        <v/>
      </c>
      <c r="BP335" s="7" t="str">
        <f t="shared" si="205"/>
        <v/>
      </c>
      <c r="BQ335" s="7" t="str">
        <f t="shared" si="205"/>
        <v/>
      </c>
      <c r="BR335" s="7" t="str">
        <f t="shared" si="205"/>
        <v/>
      </c>
      <c r="BS335" s="7" t="str">
        <f t="shared" si="205"/>
        <v/>
      </c>
      <c r="BT335" s="7" t="str">
        <f t="shared" si="205"/>
        <v/>
      </c>
      <c r="BU335" s="7" t="str">
        <f t="shared" si="204"/>
        <v/>
      </c>
      <c r="BV335" s="7" t="str">
        <f t="shared" si="204"/>
        <v/>
      </c>
      <c r="BW335" s="7" t="str">
        <f t="shared" si="204"/>
        <v/>
      </c>
      <c r="BX335" s="7" t="str">
        <f t="shared" si="204"/>
        <v/>
      </c>
      <c r="BY335" s="7" t="str">
        <f t="shared" si="204"/>
        <v/>
      </c>
      <c r="BZ335" s="7" t="str">
        <f t="shared" si="204"/>
        <v/>
      </c>
      <c r="CA335" s="7" t="str">
        <f t="shared" si="204"/>
        <v/>
      </c>
      <c r="CB335" s="7" t="str">
        <f t="shared" si="204"/>
        <v/>
      </c>
      <c r="CC335" s="7" t="str">
        <f t="shared" si="204"/>
        <v/>
      </c>
      <c r="CD335" s="7" t="str">
        <f t="shared" si="204"/>
        <v/>
      </c>
      <c r="CE335" s="7" t="str">
        <f t="shared" si="204"/>
        <v/>
      </c>
      <c r="CF335" s="7" t="str">
        <f t="shared" si="204"/>
        <v/>
      </c>
      <c r="CG335" s="7" t="str">
        <f t="shared" si="204"/>
        <v/>
      </c>
      <c r="CH335" s="7" t="str">
        <f t="shared" si="204"/>
        <v/>
      </c>
      <c r="CI335" s="7" t="str">
        <f t="shared" si="204"/>
        <v/>
      </c>
      <c r="CJ335" s="7" t="str">
        <f t="shared" ref="CJ335:CY350" si="213">IF($A335=CJ$11,$J335*$D335,"")</f>
        <v/>
      </c>
      <c r="CK335" s="7" t="str">
        <f t="shared" si="213"/>
        <v/>
      </c>
      <c r="CL335" s="7" t="str">
        <f t="shared" si="213"/>
        <v/>
      </c>
      <c r="CM335" s="7" t="str">
        <f t="shared" si="213"/>
        <v/>
      </c>
      <c r="CN335" s="7" t="str">
        <f t="shared" si="213"/>
        <v/>
      </c>
      <c r="CO335" s="7" t="str">
        <f t="shared" si="213"/>
        <v/>
      </c>
      <c r="CP335" s="7" t="str">
        <f t="shared" si="213"/>
        <v/>
      </c>
      <c r="CQ335" s="7" t="str">
        <f t="shared" si="213"/>
        <v/>
      </c>
      <c r="CR335" s="7" t="str">
        <f t="shared" si="213"/>
        <v/>
      </c>
      <c r="CS335" s="7" t="str">
        <f t="shared" si="213"/>
        <v/>
      </c>
      <c r="CT335" s="7" t="str">
        <f t="shared" si="213"/>
        <v/>
      </c>
      <c r="CU335" s="7" t="str">
        <f t="shared" si="213"/>
        <v/>
      </c>
      <c r="CV335" s="7" t="str">
        <f t="shared" si="213"/>
        <v/>
      </c>
      <c r="CW335" s="7" t="str">
        <f t="shared" si="213"/>
        <v/>
      </c>
      <c r="CX335" s="7" t="str">
        <f t="shared" si="213"/>
        <v/>
      </c>
      <c r="CY335" s="7" t="str">
        <f t="shared" si="213"/>
        <v/>
      </c>
      <c r="CZ335" s="7" t="str">
        <f t="shared" si="212"/>
        <v/>
      </c>
      <c r="DA335" s="7" t="str">
        <f t="shared" si="212"/>
        <v/>
      </c>
      <c r="DB335" s="7" t="str">
        <f t="shared" si="212"/>
        <v/>
      </c>
      <c r="DC335" s="7" t="str">
        <f t="shared" si="212"/>
        <v/>
      </c>
      <c r="DD335" s="7" t="str">
        <f t="shared" si="212"/>
        <v/>
      </c>
      <c r="DE335" s="7" t="str">
        <f t="shared" si="212"/>
        <v/>
      </c>
      <c r="DF335" s="7" t="str">
        <f t="shared" si="212"/>
        <v/>
      </c>
      <c r="DG335" s="7" t="str">
        <f t="shared" si="212"/>
        <v/>
      </c>
      <c r="DH335" s="7" t="str">
        <f t="shared" si="212"/>
        <v/>
      </c>
      <c r="DI335" s="7" t="str">
        <f t="shared" si="212"/>
        <v/>
      </c>
      <c r="DJ335" s="7" t="str">
        <f t="shared" si="212"/>
        <v/>
      </c>
      <c r="DK335" s="7" t="str">
        <f t="shared" si="212"/>
        <v/>
      </c>
      <c r="DL335" s="7" t="str">
        <f t="shared" si="212"/>
        <v/>
      </c>
      <c r="DM335" s="7" t="str">
        <f t="shared" si="212"/>
        <v/>
      </c>
      <c r="DN335" s="7" t="str">
        <f t="shared" si="212"/>
        <v/>
      </c>
      <c r="DO335" s="7" t="str">
        <f t="shared" si="212"/>
        <v/>
      </c>
      <c r="DP335" s="7" t="str">
        <f t="shared" si="211"/>
        <v/>
      </c>
      <c r="DQ335" s="7" t="str">
        <f t="shared" si="211"/>
        <v/>
      </c>
      <c r="DR335" s="7" t="str">
        <f t="shared" si="211"/>
        <v/>
      </c>
      <c r="DS335" s="7" t="str">
        <f t="shared" si="211"/>
        <v/>
      </c>
      <c r="DT335" s="7" t="str">
        <f t="shared" si="211"/>
        <v/>
      </c>
      <c r="DU335" s="7" t="str">
        <f t="shared" si="211"/>
        <v/>
      </c>
      <c r="DV335" s="7" t="str">
        <f t="shared" si="211"/>
        <v/>
      </c>
      <c r="DW335" s="7" t="str">
        <f t="shared" si="211"/>
        <v/>
      </c>
    </row>
    <row r="336" spans="1:127" x14ac:dyDescent="0.35">
      <c r="A336" s="84" t="s">
        <v>276</v>
      </c>
      <c r="B336" s="84" t="s">
        <v>17</v>
      </c>
      <c r="C336" s="84" t="s">
        <v>10</v>
      </c>
      <c r="D336" s="84">
        <v>2.337761</v>
      </c>
      <c r="E336" s="82">
        <f>VLOOKUP(C336,'Literature Lookup Tables'!$A$2:$D$21,4,0)</f>
        <v>0.03</v>
      </c>
      <c r="F336" s="82">
        <f>VLOOKUP(C336,'Literature Lookup Tables'!$A$2:$D$21,3,0)</f>
        <v>0</v>
      </c>
      <c r="G336" s="64">
        <f>(VLOOKUP(C336,'Literature Lookup Tables'!$A$2:$L$21,2))*D336</f>
        <v>7.0132829999999993E-2</v>
      </c>
      <c r="H336" s="64">
        <f t="shared" ref="H336:H383" si="214">D336*F336</f>
        <v>0</v>
      </c>
      <c r="I336" s="64">
        <f t="shared" ref="I336:I383" si="215">D336*E336</f>
        <v>7.0132829999999993E-2</v>
      </c>
      <c r="J336" s="73">
        <f>VLOOKUP(C336,'Literature Lookup Tables'!$A$2:$L$21,MATCH(B336,listHYDROGROUPS,0))</f>
        <v>77</v>
      </c>
      <c r="K336" s="7" t="str">
        <f t="shared" si="195"/>
        <v/>
      </c>
      <c r="L336" s="7">
        <f t="shared" si="195"/>
        <v>180.007597</v>
      </c>
      <c r="M336" s="7" t="str">
        <f t="shared" si="196"/>
        <v/>
      </c>
      <c r="N336" s="7" t="str">
        <f t="shared" si="196"/>
        <v/>
      </c>
      <c r="O336" s="7" t="str">
        <f t="shared" si="196"/>
        <v/>
      </c>
      <c r="P336" s="7" t="str">
        <f t="shared" si="196"/>
        <v/>
      </c>
      <c r="Q336" s="7" t="str">
        <f t="shared" si="196"/>
        <v/>
      </c>
      <c r="R336" s="7" t="str">
        <f t="shared" si="196"/>
        <v/>
      </c>
      <c r="S336" s="7" t="str">
        <f t="shared" si="196"/>
        <v/>
      </c>
      <c r="T336" s="7" t="str">
        <f t="shared" si="196"/>
        <v/>
      </c>
      <c r="U336" s="7" t="str">
        <f t="shared" si="196"/>
        <v/>
      </c>
      <c r="V336" s="7" t="str">
        <f t="shared" si="196"/>
        <v/>
      </c>
      <c r="W336" s="7" t="str">
        <f t="shared" si="196"/>
        <v/>
      </c>
      <c r="X336" s="7" t="str">
        <f t="shared" si="196"/>
        <v/>
      </c>
      <c r="Y336" s="7" t="str">
        <f t="shared" si="196"/>
        <v/>
      </c>
      <c r="Z336" s="7" t="str">
        <f t="shared" si="210"/>
        <v/>
      </c>
      <c r="AA336" s="7" t="str">
        <f t="shared" si="207"/>
        <v/>
      </c>
      <c r="AB336" s="7" t="str">
        <f t="shared" si="207"/>
        <v/>
      </c>
      <c r="AC336" s="7" t="str">
        <f t="shared" si="207"/>
        <v/>
      </c>
      <c r="AD336" s="7" t="str">
        <f t="shared" si="207"/>
        <v/>
      </c>
      <c r="AE336" s="7" t="str">
        <f t="shared" si="207"/>
        <v/>
      </c>
      <c r="AF336" s="7" t="str">
        <f t="shared" si="207"/>
        <v/>
      </c>
      <c r="AG336" s="7" t="str">
        <f t="shared" si="207"/>
        <v/>
      </c>
      <c r="AH336" s="7" t="str">
        <f t="shared" si="207"/>
        <v/>
      </c>
      <c r="AI336" s="7" t="str">
        <f t="shared" si="207"/>
        <v/>
      </c>
      <c r="AJ336" s="7" t="str">
        <f t="shared" si="207"/>
        <v/>
      </c>
      <c r="AK336" s="7" t="str">
        <f t="shared" si="207"/>
        <v/>
      </c>
      <c r="AL336" s="7" t="str">
        <f t="shared" si="207"/>
        <v/>
      </c>
      <c r="AM336" s="7" t="str">
        <f t="shared" si="207"/>
        <v/>
      </c>
      <c r="AN336" s="7" t="str">
        <f t="shared" si="207"/>
        <v/>
      </c>
      <c r="AO336" s="7" t="str">
        <f t="shared" si="207"/>
        <v/>
      </c>
      <c r="AP336" s="7" t="str">
        <f t="shared" si="206"/>
        <v/>
      </c>
      <c r="AQ336" s="7" t="str">
        <f t="shared" si="206"/>
        <v/>
      </c>
      <c r="AR336" s="7" t="str">
        <f t="shared" si="206"/>
        <v/>
      </c>
      <c r="AS336" s="7" t="str">
        <f t="shared" si="206"/>
        <v/>
      </c>
      <c r="AT336" s="7" t="str">
        <f t="shared" si="206"/>
        <v/>
      </c>
      <c r="AU336" s="7" t="str">
        <f t="shared" si="206"/>
        <v/>
      </c>
      <c r="AV336" s="7" t="str">
        <f t="shared" si="206"/>
        <v/>
      </c>
      <c r="AW336" s="7" t="str">
        <f t="shared" si="206"/>
        <v/>
      </c>
      <c r="AX336" s="7" t="str">
        <f t="shared" si="206"/>
        <v/>
      </c>
      <c r="AY336" s="7" t="str">
        <f t="shared" si="206"/>
        <v/>
      </c>
      <c r="AZ336" s="7" t="str">
        <f t="shared" si="206"/>
        <v/>
      </c>
      <c r="BA336" s="7" t="str">
        <f t="shared" si="206"/>
        <v/>
      </c>
      <c r="BB336" s="7" t="str">
        <f t="shared" si="206"/>
        <v/>
      </c>
      <c r="BC336" s="7" t="str">
        <f t="shared" si="206"/>
        <v/>
      </c>
      <c r="BD336" s="7" t="str">
        <f t="shared" si="206"/>
        <v/>
      </c>
      <c r="BE336" s="7" t="str">
        <f t="shared" si="206"/>
        <v/>
      </c>
      <c r="BF336" s="7" t="str">
        <f t="shared" si="205"/>
        <v/>
      </c>
      <c r="BG336" s="7" t="str">
        <f t="shared" si="205"/>
        <v/>
      </c>
      <c r="BH336" s="7" t="str">
        <f t="shared" si="205"/>
        <v/>
      </c>
      <c r="BI336" s="7" t="str">
        <f t="shared" si="205"/>
        <v/>
      </c>
      <c r="BJ336" s="7" t="str">
        <f t="shared" si="205"/>
        <v/>
      </c>
      <c r="BK336" s="7" t="str">
        <f t="shared" si="205"/>
        <v/>
      </c>
      <c r="BL336" s="7" t="str">
        <f t="shared" si="205"/>
        <v/>
      </c>
      <c r="BM336" s="7" t="str">
        <f t="shared" si="205"/>
        <v/>
      </c>
      <c r="BN336" s="7" t="str">
        <f t="shared" si="205"/>
        <v/>
      </c>
      <c r="BO336" s="7" t="str">
        <f t="shared" si="205"/>
        <v/>
      </c>
      <c r="BP336" s="7" t="str">
        <f t="shared" si="205"/>
        <v/>
      </c>
      <c r="BQ336" s="7" t="str">
        <f t="shared" si="205"/>
        <v/>
      </c>
      <c r="BR336" s="7" t="str">
        <f t="shared" si="205"/>
        <v/>
      </c>
      <c r="BS336" s="7" t="str">
        <f t="shared" si="205"/>
        <v/>
      </c>
      <c r="BT336" s="7" t="str">
        <f t="shared" si="205"/>
        <v/>
      </c>
      <c r="BU336" s="7" t="str">
        <f t="shared" ref="BU336:CJ351" si="216">IF($A336=BU$11,$J336*$D336,"")</f>
        <v/>
      </c>
      <c r="BV336" s="7" t="str">
        <f t="shared" si="216"/>
        <v/>
      </c>
      <c r="BW336" s="7" t="str">
        <f t="shared" si="216"/>
        <v/>
      </c>
      <c r="BX336" s="7" t="str">
        <f t="shared" si="216"/>
        <v/>
      </c>
      <c r="BY336" s="7" t="str">
        <f t="shared" si="216"/>
        <v/>
      </c>
      <c r="BZ336" s="7" t="str">
        <f t="shared" si="216"/>
        <v/>
      </c>
      <c r="CA336" s="7" t="str">
        <f t="shared" si="216"/>
        <v/>
      </c>
      <c r="CB336" s="7" t="str">
        <f t="shared" si="216"/>
        <v/>
      </c>
      <c r="CC336" s="7" t="str">
        <f t="shared" si="216"/>
        <v/>
      </c>
      <c r="CD336" s="7" t="str">
        <f t="shared" si="216"/>
        <v/>
      </c>
      <c r="CE336" s="7" t="str">
        <f t="shared" si="216"/>
        <v/>
      </c>
      <c r="CF336" s="7" t="str">
        <f t="shared" si="216"/>
        <v/>
      </c>
      <c r="CG336" s="7" t="str">
        <f t="shared" si="216"/>
        <v/>
      </c>
      <c r="CH336" s="7" t="str">
        <f t="shared" si="216"/>
        <v/>
      </c>
      <c r="CI336" s="7" t="str">
        <f t="shared" si="216"/>
        <v/>
      </c>
      <c r="CJ336" s="7" t="str">
        <f t="shared" si="216"/>
        <v/>
      </c>
      <c r="CK336" s="7" t="str">
        <f t="shared" si="213"/>
        <v/>
      </c>
      <c r="CL336" s="7" t="str">
        <f t="shared" si="213"/>
        <v/>
      </c>
      <c r="CM336" s="7" t="str">
        <f t="shared" si="213"/>
        <v/>
      </c>
      <c r="CN336" s="7" t="str">
        <f t="shared" si="213"/>
        <v/>
      </c>
      <c r="CO336" s="7" t="str">
        <f t="shared" si="213"/>
        <v/>
      </c>
      <c r="CP336" s="7" t="str">
        <f t="shared" si="213"/>
        <v/>
      </c>
      <c r="CQ336" s="7" t="str">
        <f t="shared" si="213"/>
        <v/>
      </c>
      <c r="CR336" s="7" t="str">
        <f t="shared" si="213"/>
        <v/>
      </c>
      <c r="CS336" s="7" t="str">
        <f t="shared" si="213"/>
        <v/>
      </c>
      <c r="CT336" s="7" t="str">
        <f t="shared" si="213"/>
        <v/>
      </c>
      <c r="CU336" s="7" t="str">
        <f t="shared" si="213"/>
        <v/>
      </c>
      <c r="CV336" s="7" t="str">
        <f t="shared" si="213"/>
        <v/>
      </c>
      <c r="CW336" s="7" t="str">
        <f t="shared" si="213"/>
        <v/>
      </c>
      <c r="CX336" s="7" t="str">
        <f t="shared" si="213"/>
        <v/>
      </c>
      <c r="CY336" s="7" t="str">
        <f t="shared" si="213"/>
        <v/>
      </c>
      <c r="CZ336" s="7" t="str">
        <f t="shared" si="212"/>
        <v/>
      </c>
      <c r="DA336" s="7" t="str">
        <f t="shared" si="212"/>
        <v/>
      </c>
      <c r="DB336" s="7" t="str">
        <f t="shared" si="212"/>
        <v/>
      </c>
      <c r="DC336" s="7" t="str">
        <f t="shared" si="212"/>
        <v/>
      </c>
      <c r="DD336" s="7" t="str">
        <f t="shared" si="212"/>
        <v/>
      </c>
      <c r="DE336" s="7" t="str">
        <f t="shared" si="212"/>
        <v/>
      </c>
      <c r="DF336" s="7" t="str">
        <f t="shared" si="212"/>
        <v/>
      </c>
      <c r="DG336" s="7" t="str">
        <f t="shared" si="212"/>
        <v/>
      </c>
      <c r="DH336" s="7" t="str">
        <f t="shared" si="212"/>
        <v/>
      </c>
      <c r="DI336" s="7" t="str">
        <f t="shared" si="212"/>
        <v/>
      </c>
      <c r="DJ336" s="7" t="str">
        <f t="shared" si="212"/>
        <v/>
      </c>
      <c r="DK336" s="7" t="str">
        <f t="shared" si="212"/>
        <v/>
      </c>
      <c r="DL336" s="7" t="str">
        <f t="shared" si="212"/>
        <v/>
      </c>
      <c r="DM336" s="7" t="str">
        <f t="shared" si="212"/>
        <v/>
      </c>
      <c r="DN336" s="7" t="str">
        <f t="shared" si="212"/>
        <v/>
      </c>
      <c r="DO336" s="7" t="str">
        <f t="shared" si="212"/>
        <v/>
      </c>
      <c r="DP336" s="7" t="str">
        <f t="shared" si="211"/>
        <v/>
      </c>
      <c r="DQ336" s="7" t="str">
        <f t="shared" si="211"/>
        <v/>
      </c>
      <c r="DR336" s="7" t="str">
        <f t="shared" si="211"/>
        <v/>
      </c>
      <c r="DS336" s="7" t="str">
        <f t="shared" si="211"/>
        <v/>
      </c>
      <c r="DT336" s="7" t="str">
        <f t="shared" si="211"/>
        <v/>
      </c>
      <c r="DU336" s="7" t="str">
        <f t="shared" si="211"/>
        <v/>
      </c>
      <c r="DV336" s="7" t="str">
        <f t="shared" si="211"/>
        <v/>
      </c>
      <c r="DW336" s="7" t="str">
        <f t="shared" si="211"/>
        <v/>
      </c>
    </row>
    <row r="337" spans="1:127" x14ac:dyDescent="0.35">
      <c r="A337" s="84" t="s">
        <v>276</v>
      </c>
      <c r="B337" s="84" t="s">
        <v>17</v>
      </c>
      <c r="C337" s="84" t="s">
        <v>8</v>
      </c>
      <c r="D337" s="84">
        <v>0.52926799999999996</v>
      </c>
      <c r="E337" s="82">
        <f>VLOOKUP(C337,'Literature Lookup Tables'!$A$2:$D$21,4,0)</f>
        <v>1.0000000000000009E-2</v>
      </c>
      <c r="F337" s="82">
        <f>VLOOKUP(C337,'Literature Lookup Tables'!$A$2:$D$21,3,0)</f>
        <v>0.72</v>
      </c>
      <c r="G337" s="64">
        <f>(VLOOKUP(C337,'Literature Lookup Tables'!$A$2:$L$21,2))*D337</f>
        <v>0.38636563999999995</v>
      </c>
      <c r="H337" s="64">
        <f t="shared" si="214"/>
        <v>0.38107295999999996</v>
      </c>
      <c r="I337" s="64">
        <f t="shared" si="215"/>
        <v>5.2926800000000045E-3</v>
      </c>
      <c r="J337" s="73">
        <f>VLOOKUP(C337,'Literature Lookup Tables'!$A$2:$L$21,MATCH(B337,listHYDROGROUPS,0))</f>
        <v>87.5</v>
      </c>
      <c r="K337" s="7" t="str">
        <f t="shared" si="195"/>
        <v/>
      </c>
      <c r="L337" s="7">
        <f t="shared" si="195"/>
        <v>46.310949999999998</v>
      </c>
      <c r="M337" s="7" t="str">
        <f t="shared" si="195"/>
        <v/>
      </c>
      <c r="N337" s="7" t="str">
        <f t="shared" si="195"/>
        <v/>
      </c>
      <c r="O337" s="7" t="str">
        <f t="shared" si="195"/>
        <v/>
      </c>
      <c r="P337" s="7" t="str">
        <f t="shared" si="195"/>
        <v/>
      </c>
      <c r="Q337" s="7" t="str">
        <f t="shared" si="195"/>
        <v/>
      </c>
      <c r="R337" s="7" t="str">
        <f t="shared" si="195"/>
        <v/>
      </c>
      <c r="S337" s="7" t="str">
        <f t="shared" si="195"/>
        <v/>
      </c>
      <c r="T337" s="7" t="str">
        <f t="shared" si="195"/>
        <v/>
      </c>
      <c r="U337" s="7" t="str">
        <f t="shared" si="195"/>
        <v/>
      </c>
      <c r="V337" s="7" t="str">
        <f t="shared" si="195"/>
        <v/>
      </c>
      <c r="W337" s="7" t="str">
        <f t="shared" si="195"/>
        <v/>
      </c>
      <c r="X337" s="7" t="str">
        <f t="shared" si="195"/>
        <v/>
      </c>
      <c r="Y337" s="7" t="str">
        <f t="shared" si="195"/>
        <v/>
      </c>
      <c r="Z337" s="7" t="str">
        <f t="shared" si="210"/>
        <v/>
      </c>
      <c r="AA337" s="7" t="str">
        <f t="shared" si="207"/>
        <v/>
      </c>
      <c r="AB337" s="7" t="str">
        <f t="shared" si="207"/>
        <v/>
      </c>
      <c r="AC337" s="7" t="str">
        <f t="shared" si="207"/>
        <v/>
      </c>
      <c r="AD337" s="7" t="str">
        <f t="shared" si="207"/>
        <v/>
      </c>
      <c r="AE337" s="7" t="str">
        <f t="shared" si="207"/>
        <v/>
      </c>
      <c r="AF337" s="7" t="str">
        <f t="shared" si="207"/>
        <v/>
      </c>
      <c r="AG337" s="7" t="str">
        <f t="shared" si="207"/>
        <v/>
      </c>
      <c r="AH337" s="7" t="str">
        <f t="shared" si="207"/>
        <v/>
      </c>
      <c r="AI337" s="7" t="str">
        <f t="shared" si="207"/>
        <v/>
      </c>
      <c r="AJ337" s="7" t="str">
        <f t="shared" si="207"/>
        <v/>
      </c>
      <c r="AK337" s="7" t="str">
        <f t="shared" si="207"/>
        <v/>
      </c>
      <c r="AL337" s="7" t="str">
        <f t="shared" si="207"/>
        <v/>
      </c>
      <c r="AM337" s="7" t="str">
        <f t="shared" si="207"/>
        <v/>
      </c>
      <c r="AN337" s="7" t="str">
        <f t="shared" si="207"/>
        <v/>
      </c>
      <c r="AO337" s="7" t="str">
        <f t="shared" si="207"/>
        <v/>
      </c>
      <c r="AP337" s="7" t="str">
        <f t="shared" si="206"/>
        <v/>
      </c>
      <c r="AQ337" s="7" t="str">
        <f t="shared" si="206"/>
        <v/>
      </c>
      <c r="AR337" s="7" t="str">
        <f t="shared" si="206"/>
        <v/>
      </c>
      <c r="AS337" s="7" t="str">
        <f t="shared" si="206"/>
        <v/>
      </c>
      <c r="AT337" s="7" t="str">
        <f t="shared" si="206"/>
        <v/>
      </c>
      <c r="AU337" s="7" t="str">
        <f t="shared" si="206"/>
        <v/>
      </c>
      <c r="AV337" s="7" t="str">
        <f t="shared" si="206"/>
        <v/>
      </c>
      <c r="AW337" s="7" t="str">
        <f t="shared" si="206"/>
        <v/>
      </c>
      <c r="AX337" s="7" t="str">
        <f t="shared" si="206"/>
        <v/>
      </c>
      <c r="AY337" s="7" t="str">
        <f t="shared" si="206"/>
        <v/>
      </c>
      <c r="AZ337" s="7" t="str">
        <f t="shared" si="206"/>
        <v/>
      </c>
      <c r="BA337" s="7" t="str">
        <f t="shared" si="206"/>
        <v/>
      </c>
      <c r="BB337" s="7" t="str">
        <f t="shared" si="206"/>
        <v/>
      </c>
      <c r="BC337" s="7" t="str">
        <f t="shared" si="206"/>
        <v/>
      </c>
      <c r="BD337" s="7" t="str">
        <f t="shared" si="206"/>
        <v/>
      </c>
      <c r="BE337" s="7" t="str">
        <f t="shared" si="206"/>
        <v/>
      </c>
      <c r="BF337" s="7" t="str">
        <f t="shared" si="205"/>
        <v/>
      </c>
      <c r="BG337" s="7" t="str">
        <f t="shared" si="205"/>
        <v/>
      </c>
      <c r="BH337" s="7" t="str">
        <f t="shared" si="205"/>
        <v/>
      </c>
      <c r="BI337" s="7" t="str">
        <f t="shared" si="205"/>
        <v/>
      </c>
      <c r="BJ337" s="7" t="str">
        <f t="shared" si="205"/>
        <v/>
      </c>
      <c r="BK337" s="7" t="str">
        <f t="shared" si="205"/>
        <v/>
      </c>
      <c r="BL337" s="7" t="str">
        <f t="shared" si="205"/>
        <v/>
      </c>
      <c r="BM337" s="7" t="str">
        <f t="shared" si="205"/>
        <v/>
      </c>
      <c r="BN337" s="7" t="str">
        <f t="shared" si="205"/>
        <v/>
      </c>
      <c r="BO337" s="7" t="str">
        <f t="shared" si="205"/>
        <v/>
      </c>
      <c r="BP337" s="7" t="str">
        <f t="shared" si="205"/>
        <v/>
      </c>
      <c r="BQ337" s="7" t="str">
        <f t="shared" si="205"/>
        <v/>
      </c>
      <c r="BR337" s="7" t="str">
        <f t="shared" si="205"/>
        <v/>
      </c>
      <c r="BS337" s="7" t="str">
        <f t="shared" si="205"/>
        <v/>
      </c>
      <c r="BT337" s="7" t="str">
        <f t="shared" si="205"/>
        <v/>
      </c>
      <c r="BU337" s="7" t="str">
        <f t="shared" si="216"/>
        <v/>
      </c>
      <c r="BV337" s="7" t="str">
        <f t="shared" si="216"/>
        <v/>
      </c>
      <c r="BW337" s="7" t="str">
        <f t="shared" si="216"/>
        <v/>
      </c>
      <c r="BX337" s="7" t="str">
        <f t="shared" si="216"/>
        <v/>
      </c>
      <c r="BY337" s="7" t="str">
        <f t="shared" si="216"/>
        <v/>
      </c>
      <c r="BZ337" s="7" t="str">
        <f t="shared" si="216"/>
        <v/>
      </c>
      <c r="CA337" s="7" t="str">
        <f t="shared" si="216"/>
        <v/>
      </c>
      <c r="CB337" s="7" t="str">
        <f t="shared" si="216"/>
        <v/>
      </c>
      <c r="CC337" s="7" t="str">
        <f t="shared" si="216"/>
        <v/>
      </c>
      <c r="CD337" s="7" t="str">
        <f t="shared" si="216"/>
        <v/>
      </c>
      <c r="CE337" s="7" t="str">
        <f t="shared" si="216"/>
        <v/>
      </c>
      <c r="CF337" s="7" t="str">
        <f t="shared" si="216"/>
        <v/>
      </c>
      <c r="CG337" s="7" t="str">
        <f t="shared" si="216"/>
        <v/>
      </c>
      <c r="CH337" s="7" t="str">
        <f t="shared" si="216"/>
        <v/>
      </c>
      <c r="CI337" s="7" t="str">
        <f t="shared" si="216"/>
        <v/>
      </c>
      <c r="CJ337" s="7" t="str">
        <f t="shared" si="216"/>
        <v/>
      </c>
      <c r="CK337" s="7" t="str">
        <f t="shared" si="213"/>
        <v/>
      </c>
      <c r="CL337" s="7" t="str">
        <f t="shared" si="213"/>
        <v/>
      </c>
      <c r="CM337" s="7" t="str">
        <f t="shared" si="213"/>
        <v/>
      </c>
      <c r="CN337" s="7" t="str">
        <f t="shared" si="213"/>
        <v/>
      </c>
      <c r="CO337" s="7" t="str">
        <f t="shared" si="213"/>
        <v/>
      </c>
      <c r="CP337" s="7" t="str">
        <f t="shared" si="213"/>
        <v/>
      </c>
      <c r="CQ337" s="7" t="str">
        <f t="shared" si="213"/>
        <v/>
      </c>
      <c r="CR337" s="7" t="str">
        <f t="shared" si="213"/>
        <v/>
      </c>
      <c r="CS337" s="7" t="str">
        <f t="shared" si="213"/>
        <v/>
      </c>
      <c r="CT337" s="7" t="str">
        <f t="shared" si="213"/>
        <v/>
      </c>
      <c r="CU337" s="7" t="str">
        <f t="shared" si="213"/>
        <v/>
      </c>
      <c r="CV337" s="7" t="str">
        <f t="shared" si="213"/>
        <v/>
      </c>
      <c r="CW337" s="7" t="str">
        <f t="shared" si="213"/>
        <v/>
      </c>
      <c r="CX337" s="7" t="str">
        <f t="shared" si="213"/>
        <v/>
      </c>
      <c r="CY337" s="7" t="str">
        <f t="shared" si="213"/>
        <v/>
      </c>
      <c r="CZ337" s="7" t="str">
        <f t="shared" si="212"/>
        <v/>
      </c>
      <c r="DA337" s="7" t="str">
        <f t="shared" si="212"/>
        <v/>
      </c>
      <c r="DB337" s="7" t="str">
        <f t="shared" si="212"/>
        <v/>
      </c>
      <c r="DC337" s="7" t="str">
        <f t="shared" si="212"/>
        <v/>
      </c>
      <c r="DD337" s="7" t="str">
        <f t="shared" si="212"/>
        <v/>
      </c>
      <c r="DE337" s="7" t="str">
        <f t="shared" si="212"/>
        <v/>
      </c>
      <c r="DF337" s="7" t="str">
        <f t="shared" si="212"/>
        <v/>
      </c>
      <c r="DG337" s="7" t="str">
        <f t="shared" si="212"/>
        <v/>
      </c>
      <c r="DH337" s="7" t="str">
        <f t="shared" si="212"/>
        <v/>
      </c>
      <c r="DI337" s="7" t="str">
        <f t="shared" si="212"/>
        <v/>
      </c>
      <c r="DJ337" s="7" t="str">
        <f t="shared" si="212"/>
        <v/>
      </c>
      <c r="DK337" s="7" t="str">
        <f t="shared" si="212"/>
        <v/>
      </c>
      <c r="DL337" s="7" t="str">
        <f t="shared" si="212"/>
        <v/>
      </c>
      <c r="DM337" s="7" t="str">
        <f t="shared" si="212"/>
        <v/>
      </c>
      <c r="DN337" s="7" t="str">
        <f t="shared" si="212"/>
        <v/>
      </c>
      <c r="DO337" s="7" t="str">
        <f t="shared" si="212"/>
        <v/>
      </c>
      <c r="DP337" s="7" t="str">
        <f t="shared" si="211"/>
        <v/>
      </c>
      <c r="DQ337" s="7" t="str">
        <f t="shared" si="211"/>
        <v/>
      </c>
      <c r="DR337" s="7" t="str">
        <f t="shared" si="211"/>
        <v/>
      </c>
      <c r="DS337" s="7" t="str">
        <f t="shared" si="211"/>
        <v/>
      </c>
      <c r="DT337" s="7" t="str">
        <f t="shared" si="211"/>
        <v/>
      </c>
      <c r="DU337" s="7" t="str">
        <f t="shared" si="211"/>
        <v/>
      </c>
      <c r="DV337" s="7" t="str">
        <f t="shared" si="211"/>
        <v/>
      </c>
      <c r="DW337" s="7" t="str">
        <f t="shared" si="211"/>
        <v/>
      </c>
    </row>
    <row r="338" spans="1:127" x14ac:dyDescent="0.35">
      <c r="A338" s="84" t="s">
        <v>276</v>
      </c>
      <c r="B338" s="84" t="s">
        <v>17</v>
      </c>
      <c r="C338" s="84" t="s">
        <v>10</v>
      </c>
      <c r="D338" s="84">
        <v>1.8982060000000001</v>
      </c>
      <c r="E338" s="82">
        <f>VLOOKUP(C338,'Literature Lookup Tables'!$A$2:$D$21,4,0)</f>
        <v>0.03</v>
      </c>
      <c r="F338" s="82">
        <f>VLOOKUP(C338,'Literature Lookup Tables'!$A$2:$D$21,3,0)</f>
        <v>0</v>
      </c>
      <c r="G338" s="64">
        <f>(VLOOKUP(C338,'Literature Lookup Tables'!$A$2:$L$21,2))*D338</f>
        <v>5.6946179999999999E-2</v>
      </c>
      <c r="H338" s="64">
        <f t="shared" si="214"/>
        <v>0</v>
      </c>
      <c r="I338" s="64">
        <f t="shared" si="215"/>
        <v>5.6946179999999999E-2</v>
      </c>
      <c r="J338" s="73">
        <f>VLOOKUP(C338,'Literature Lookup Tables'!$A$2:$L$21,MATCH(B338,listHYDROGROUPS,0))</f>
        <v>77</v>
      </c>
      <c r="K338" s="7" t="str">
        <f t="shared" si="195"/>
        <v/>
      </c>
      <c r="L338" s="7">
        <f t="shared" si="195"/>
        <v>146.16186200000001</v>
      </c>
      <c r="M338" s="7" t="str">
        <f t="shared" si="196"/>
        <v/>
      </c>
      <c r="N338" s="7" t="str">
        <f t="shared" si="196"/>
        <v/>
      </c>
      <c r="O338" s="7" t="str">
        <f t="shared" si="196"/>
        <v/>
      </c>
      <c r="P338" s="7" t="str">
        <f t="shared" si="196"/>
        <v/>
      </c>
      <c r="Q338" s="7" t="str">
        <f t="shared" si="196"/>
        <v/>
      </c>
      <c r="R338" s="7" t="str">
        <f t="shared" si="196"/>
        <v/>
      </c>
      <c r="S338" s="7" t="str">
        <f t="shared" si="196"/>
        <v/>
      </c>
      <c r="T338" s="7" t="str">
        <f t="shared" si="196"/>
        <v/>
      </c>
      <c r="U338" s="7" t="str">
        <f t="shared" si="196"/>
        <v/>
      </c>
      <c r="V338" s="7" t="str">
        <f t="shared" si="196"/>
        <v/>
      </c>
      <c r="W338" s="7" t="str">
        <f t="shared" si="196"/>
        <v/>
      </c>
      <c r="X338" s="7" t="str">
        <f t="shared" si="196"/>
        <v/>
      </c>
      <c r="Y338" s="7" t="str">
        <f t="shared" si="196"/>
        <v/>
      </c>
      <c r="Z338" s="7" t="str">
        <f t="shared" si="210"/>
        <v/>
      </c>
      <c r="AA338" s="7" t="str">
        <f t="shared" si="207"/>
        <v/>
      </c>
      <c r="AB338" s="7" t="str">
        <f t="shared" si="207"/>
        <v/>
      </c>
      <c r="AC338" s="7" t="str">
        <f t="shared" si="207"/>
        <v/>
      </c>
      <c r="AD338" s="7" t="str">
        <f t="shared" si="207"/>
        <v/>
      </c>
      <c r="AE338" s="7" t="str">
        <f t="shared" si="207"/>
        <v/>
      </c>
      <c r="AF338" s="7" t="str">
        <f t="shared" si="207"/>
        <v/>
      </c>
      <c r="AG338" s="7" t="str">
        <f t="shared" si="207"/>
        <v/>
      </c>
      <c r="AH338" s="7" t="str">
        <f t="shared" si="207"/>
        <v/>
      </c>
      <c r="AI338" s="7" t="str">
        <f t="shared" si="207"/>
        <v/>
      </c>
      <c r="AJ338" s="7" t="str">
        <f t="shared" si="207"/>
        <v/>
      </c>
      <c r="AK338" s="7" t="str">
        <f t="shared" si="207"/>
        <v/>
      </c>
      <c r="AL338" s="7" t="str">
        <f t="shared" si="207"/>
        <v/>
      </c>
      <c r="AM338" s="7" t="str">
        <f t="shared" si="207"/>
        <v/>
      </c>
      <c r="AN338" s="7" t="str">
        <f t="shared" si="207"/>
        <v/>
      </c>
      <c r="AO338" s="7" t="str">
        <f t="shared" si="207"/>
        <v/>
      </c>
      <c r="AP338" s="7" t="str">
        <f t="shared" si="206"/>
        <v/>
      </c>
      <c r="AQ338" s="7" t="str">
        <f t="shared" si="206"/>
        <v/>
      </c>
      <c r="AR338" s="7" t="str">
        <f t="shared" si="206"/>
        <v/>
      </c>
      <c r="AS338" s="7" t="str">
        <f t="shared" si="206"/>
        <v/>
      </c>
      <c r="AT338" s="7" t="str">
        <f t="shared" si="206"/>
        <v/>
      </c>
      <c r="AU338" s="7" t="str">
        <f t="shared" si="206"/>
        <v/>
      </c>
      <c r="AV338" s="7" t="str">
        <f t="shared" si="206"/>
        <v/>
      </c>
      <c r="AW338" s="7" t="str">
        <f t="shared" si="206"/>
        <v/>
      </c>
      <c r="AX338" s="7" t="str">
        <f t="shared" si="206"/>
        <v/>
      </c>
      <c r="AY338" s="7" t="str">
        <f t="shared" si="206"/>
        <v/>
      </c>
      <c r="AZ338" s="7" t="str">
        <f t="shared" si="206"/>
        <v/>
      </c>
      <c r="BA338" s="7" t="str">
        <f t="shared" si="206"/>
        <v/>
      </c>
      <c r="BB338" s="7" t="str">
        <f t="shared" si="206"/>
        <v/>
      </c>
      <c r="BC338" s="7" t="str">
        <f t="shared" si="206"/>
        <v/>
      </c>
      <c r="BD338" s="7" t="str">
        <f t="shared" si="206"/>
        <v/>
      </c>
      <c r="BE338" s="7" t="str">
        <f t="shared" si="206"/>
        <v/>
      </c>
      <c r="BF338" s="7" t="str">
        <f t="shared" si="205"/>
        <v/>
      </c>
      <c r="BG338" s="7" t="str">
        <f t="shared" si="205"/>
        <v/>
      </c>
      <c r="BH338" s="7" t="str">
        <f t="shared" si="205"/>
        <v/>
      </c>
      <c r="BI338" s="7" t="str">
        <f t="shared" si="205"/>
        <v/>
      </c>
      <c r="BJ338" s="7" t="str">
        <f t="shared" si="205"/>
        <v/>
      </c>
      <c r="BK338" s="7" t="str">
        <f t="shared" si="205"/>
        <v/>
      </c>
      <c r="BL338" s="7" t="str">
        <f t="shared" si="205"/>
        <v/>
      </c>
      <c r="BM338" s="7" t="str">
        <f t="shared" si="205"/>
        <v/>
      </c>
      <c r="BN338" s="7" t="str">
        <f t="shared" si="205"/>
        <v/>
      </c>
      <c r="BO338" s="7" t="str">
        <f t="shared" si="205"/>
        <v/>
      </c>
      <c r="BP338" s="7" t="str">
        <f t="shared" si="205"/>
        <v/>
      </c>
      <c r="BQ338" s="7" t="str">
        <f t="shared" si="205"/>
        <v/>
      </c>
      <c r="BR338" s="7" t="str">
        <f t="shared" si="205"/>
        <v/>
      </c>
      <c r="BS338" s="7" t="str">
        <f t="shared" si="205"/>
        <v/>
      </c>
      <c r="BT338" s="7" t="str">
        <f t="shared" si="205"/>
        <v/>
      </c>
      <c r="BU338" s="7" t="str">
        <f t="shared" si="216"/>
        <v/>
      </c>
      <c r="BV338" s="7" t="str">
        <f t="shared" si="216"/>
        <v/>
      </c>
      <c r="BW338" s="7" t="str">
        <f t="shared" si="216"/>
        <v/>
      </c>
      <c r="BX338" s="7" t="str">
        <f t="shared" si="216"/>
        <v/>
      </c>
      <c r="BY338" s="7" t="str">
        <f t="shared" si="216"/>
        <v/>
      </c>
      <c r="BZ338" s="7" t="str">
        <f t="shared" si="216"/>
        <v/>
      </c>
      <c r="CA338" s="7" t="str">
        <f t="shared" si="216"/>
        <v/>
      </c>
      <c r="CB338" s="7" t="str">
        <f t="shared" si="216"/>
        <v/>
      </c>
      <c r="CC338" s="7" t="str">
        <f t="shared" si="216"/>
        <v/>
      </c>
      <c r="CD338" s="7" t="str">
        <f t="shared" si="216"/>
        <v/>
      </c>
      <c r="CE338" s="7" t="str">
        <f t="shared" si="216"/>
        <v/>
      </c>
      <c r="CF338" s="7" t="str">
        <f t="shared" si="216"/>
        <v/>
      </c>
      <c r="CG338" s="7" t="str">
        <f t="shared" si="216"/>
        <v/>
      </c>
      <c r="CH338" s="7" t="str">
        <f t="shared" si="216"/>
        <v/>
      </c>
      <c r="CI338" s="7" t="str">
        <f t="shared" si="216"/>
        <v/>
      </c>
      <c r="CJ338" s="7" t="str">
        <f t="shared" si="216"/>
        <v/>
      </c>
      <c r="CK338" s="7" t="str">
        <f t="shared" si="213"/>
        <v/>
      </c>
      <c r="CL338" s="7" t="str">
        <f t="shared" si="213"/>
        <v/>
      </c>
      <c r="CM338" s="7" t="str">
        <f t="shared" si="213"/>
        <v/>
      </c>
      <c r="CN338" s="7" t="str">
        <f t="shared" si="213"/>
        <v/>
      </c>
      <c r="CO338" s="7" t="str">
        <f t="shared" si="213"/>
        <v/>
      </c>
      <c r="CP338" s="7" t="str">
        <f t="shared" si="213"/>
        <v/>
      </c>
      <c r="CQ338" s="7" t="str">
        <f t="shared" si="213"/>
        <v/>
      </c>
      <c r="CR338" s="7" t="str">
        <f t="shared" si="213"/>
        <v/>
      </c>
      <c r="CS338" s="7" t="str">
        <f t="shared" si="213"/>
        <v/>
      </c>
      <c r="CT338" s="7" t="str">
        <f t="shared" si="213"/>
        <v/>
      </c>
      <c r="CU338" s="7" t="str">
        <f t="shared" si="213"/>
        <v/>
      </c>
      <c r="CV338" s="7" t="str">
        <f t="shared" si="213"/>
        <v/>
      </c>
      <c r="CW338" s="7" t="str">
        <f t="shared" si="213"/>
        <v/>
      </c>
      <c r="CX338" s="7" t="str">
        <f t="shared" si="213"/>
        <v/>
      </c>
      <c r="CY338" s="7" t="str">
        <f t="shared" si="213"/>
        <v/>
      </c>
      <c r="CZ338" s="7" t="str">
        <f t="shared" si="212"/>
        <v/>
      </c>
      <c r="DA338" s="7" t="str">
        <f t="shared" si="212"/>
        <v/>
      </c>
      <c r="DB338" s="7" t="str">
        <f t="shared" si="212"/>
        <v/>
      </c>
      <c r="DC338" s="7" t="str">
        <f t="shared" si="212"/>
        <v/>
      </c>
      <c r="DD338" s="7" t="str">
        <f t="shared" si="212"/>
        <v/>
      </c>
      <c r="DE338" s="7" t="str">
        <f t="shared" si="212"/>
        <v/>
      </c>
      <c r="DF338" s="7" t="str">
        <f t="shared" si="212"/>
        <v/>
      </c>
      <c r="DG338" s="7" t="str">
        <f t="shared" si="212"/>
        <v/>
      </c>
      <c r="DH338" s="7" t="str">
        <f t="shared" si="212"/>
        <v/>
      </c>
      <c r="DI338" s="7" t="str">
        <f t="shared" si="212"/>
        <v/>
      </c>
      <c r="DJ338" s="7" t="str">
        <f t="shared" si="212"/>
        <v/>
      </c>
      <c r="DK338" s="7" t="str">
        <f t="shared" si="212"/>
        <v/>
      </c>
      <c r="DL338" s="7" t="str">
        <f t="shared" si="212"/>
        <v/>
      </c>
      <c r="DM338" s="7" t="str">
        <f t="shared" si="212"/>
        <v/>
      </c>
      <c r="DN338" s="7" t="str">
        <f t="shared" si="212"/>
        <v/>
      </c>
      <c r="DO338" s="7" t="str">
        <f t="shared" si="212"/>
        <v/>
      </c>
      <c r="DP338" s="7" t="str">
        <f t="shared" si="211"/>
        <v/>
      </c>
      <c r="DQ338" s="7" t="str">
        <f t="shared" si="211"/>
        <v/>
      </c>
      <c r="DR338" s="7" t="str">
        <f t="shared" si="211"/>
        <v/>
      </c>
      <c r="DS338" s="7" t="str">
        <f t="shared" si="211"/>
        <v/>
      </c>
      <c r="DT338" s="7" t="str">
        <f t="shared" si="211"/>
        <v/>
      </c>
      <c r="DU338" s="7" t="str">
        <f t="shared" si="211"/>
        <v/>
      </c>
      <c r="DV338" s="7" t="str">
        <f t="shared" si="211"/>
        <v/>
      </c>
      <c r="DW338" s="7" t="str">
        <f t="shared" si="211"/>
        <v/>
      </c>
    </row>
    <row r="339" spans="1:127" x14ac:dyDescent="0.35">
      <c r="A339" s="84" t="s">
        <v>300</v>
      </c>
      <c r="B339" s="84" t="s">
        <v>14</v>
      </c>
      <c r="C339" s="84" t="s">
        <v>2</v>
      </c>
      <c r="D339" s="84">
        <v>1.530063</v>
      </c>
      <c r="E339" s="82">
        <f>VLOOKUP(C339,'Literature Lookup Tables'!$A$2:$D$21,4,0)</f>
        <v>0.05</v>
      </c>
      <c r="F339" s="82">
        <f>VLOOKUP(C339,'Literature Lookup Tables'!$A$2:$D$21,3,0)</f>
        <v>0.05</v>
      </c>
      <c r="G339" s="64">
        <f>(VLOOKUP(C339,'Literature Lookup Tables'!$A$2:$L$21,2))*D339</f>
        <v>0.15300630000000001</v>
      </c>
      <c r="H339" s="64">
        <f t="shared" si="214"/>
        <v>7.6503150000000006E-2</v>
      </c>
      <c r="I339" s="64">
        <f t="shared" si="215"/>
        <v>7.6503150000000006E-2</v>
      </c>
      <c r="J339" s="73">
        <f>VLOOKUP(C339,'Literature Lookup Tables'!$A$2:$L$21,MATCH(B339,listHYDROGROUPS,0))</f>
        <v>74</v>
      </c>
      <c r="K339" s="7" t="str">
        <f t="shared" si="195"/>
        <v/>
      </c>
      <c r="L339" s="7" t="str">
        <f t="shared" si="195"/>
        <v/>
      </c>
      <c r="M339" s="7" t="str">
        <f t="shared" si="195"/>
        <v/>
      </c>
      <c r="N339" s="7" t="str">
        <f t="shared" si="195"/>
        <v/>
      </c>
      <c r="O339" s="7" t="str">
        <f t="shared" si="195"/>
        <v/>
      </c>
      <c r="P339" s="7" t="str">
        <f t="shared" si="195"/>
        <v/>
      </c>
      <c r="Q339" s="7" t="str">
        <f t="shared" si="195"/>
        <v/>
      </c>
      <c r="R339" s="7" t="str">
        <f t="shared" si="195"/>
        <v/>
      </c>
      <c r="S339" s="7" t="str">
        <f t="shared" si="195"/>
        <v/>
      </c>
      <c r="T339" s="7" t="str">
        <f t="shared" si="195"/>
        <v/>
      </c>
      <c r="U339" s="7" t="str">
        <f t="shared" si="195"/>
        <v/>
      </c>
      <c r="V339" s="7" t="str">
        <f t="shared" si="195"/>
        <v/>
      </c>
      <c r="W339" s="7">
        <f t="shared" si="195"/>
        <v>113.224662</v>
      </c>
      <c r="X339" s="7" t="str">
        <f t="shared" si="195"/>
        <v/>
      </c>
      <c r="Y339" s="7" t="str">
        <f t="shared" si="196"/>
        <v/>
      </c>
      <c r="Z339" s="7" t="str">
        <f t="shared" si="210"/>
        <v/>
      </c>
      <c r="AA339" s="7" t="str">
        <f t="shared" si="207"/>
        <v/>
      </c>
      <c r="AB339" s="7" t="str">
        <f t="shared" si="207"/>
        <v/>
      </c>
      <c r="AC339" s="7" t="str">
        <f t="shared" si="207"/>
        <v/>
      </c>
      <c r="AD339" s="7" t="str">
        <f t="shared" si="207"/>
        <v/>
      </c>
      <c r="AE339" s="7" t="str">
        <f t="shared" si="207"/>
        <v/>
      </c>
      <c r="AF339" s="7" t="str">
        <f t="shared" si="207"/>
        <v/>
      </c>
      <c r="AG339" s="7" t="str">
        <f t="shared" si="207"/>
        <v/>
      </c>
      <c r="AH339" s="7" t="str">
        <f t="shared" si="207"/>
        <v/>
      </c>
      <c r="AI339" s="7" t="str">
        <f t="shared" si="207"/>
        <v/>
      </c>
      <c r="AJ339" s="7" t="str">
        <f t="shared" si="207"/>
        <v/>
      </c>
      <c r="AK339" s="7" t="str">
        <f t="shared" si="207"/>
        <v/>
      </c>
      <c r="AL339" s="7" t="str">
        <f t="shared" si="207"/>
        <v/>
      </c>
      <c r="AM339" s="7" t="str">
        <f t="shared" si="207"/>
        <v/>
      </c>
      <c r="AN339" s="7" t="str">
        <f t="shared" si="207"/>
        <v/>
      </c>
      <c r="AO339" s="7" t="str">
        <f t="shared" si="207"/>
        <v/>
      </c>
      <c r="AP339" s="7" t="str">
        <f t="shared" si="206"/>
        <v/>
      </c>
      <c r="AQ339" s="7" t="str">
        <f t="shared" si="206"/>
        <v/>
      </c>
      <c r="AR339" s="7" t="str">
        <f t="shared" si="206"/>
        <v/>
      </c>
      <c r="AS339" s="7" t="str">
        <f t="shared" si="206"/>
        <v/>
      </c>
      <c r="AT339" s="7" t="str">
        <f t="shared" si="206"/>
        <v/>
      </c>
      <c r="AU339" s="7" t="str">
        <f t="shared" si="206"/>
        <v/>
      </c>
      <c r="AV339" s="7" t="str">
        <f t="shared" si="206"/>
        <v/>
      </c>
      <c r="AW339" s="7" t="str">
        <f t="shared" si="206"/>
        <v/>
      </c>
      <c r="AX339" s="7" t="str">
        <f t="shared" si="206"/>
        <v/>
      </c>
      <c r="AY339" s="7" t="str">
        <f t="shared" si="206"/>
        <v/>
      </c>
      <c r="AZ339" s="7" t="str">
        <f t="shared" si="206"/>
        <v/>
      </c>
      <c r="BA339" s="7" t="str">
        <f t="shared" si="206"/>
        <v/>
      </c>
      <c r="BB339" s="7" t="str">
        <f t="shared" si="206"/>
        <v/>
      </c>
      <c r="BC339" s="7" t="str">
        <f t="shared" si="206"/>
        <v/>
      </c>
      <c r="BD339" s="7" t="str">
        <f t="shared" si="206"/>
        <v/>
      </c>
      <c r="BE339" s="7" t="str">
        <f t="shared" si="206"/>
        <v/>
      </c>
      <c r="BF339" s="7" t="str">
        <f t="shared" si="205"/>
        <v/>
      </c>
      <c r="BG339" s="7" t="str">
        <f t="shared" si="205"/>
        <v/>
      </c>
      <c r="BH339" s="7" t="str">
        <f t="shared" si="205"/>
        <v/>
      </c>
      <c r="BI339" s="7" t="str">
        <f t="shared" si="205"/>
        <v/>
      </c>
      <c r="BJ339" s="7" t="str">
        <f t="shared" si="205"/>
        <v/>
      </c>
      <c r="BK339" s="7" t="str">
        <f t="shared" si="205"/>
        <v/>
      </c>
      <c r="BL339" s="7" t="str">
        <f t="shared" si="205"/>
        <v/>
      </c>
      <c r="BM339" s="7" t="str">
        <f t="shared" si="205"/>
        <v/>
      </c>
      <c r="BN339" s="7" t="str">
        <f t="shared" si="205"/>
        <v/>
      </c>
      <c r="BO339" s="7" t="str">
        <f t="shared" si="205"/>
        <v/>
      </c>
      <c r="BP339" s="7" t="str">
        <f t="shared" si="205"/>
        <v/>
      </c>
      <c r="BQ339" s="7" t="str">
        <f t="shared" si="205"/>
        <v/>
      </c>
      <c r="BR339" s="7" t="str">
        <f t="shared" si="205"/>
        <v/>
      </c>
      <c r="BS339" s="7" t="str">
        <f t="shared" si="205"/>
        <v/>
      </c>
      <c r="BT339" s="7" t="str">
        <f t="shared" si="205"/>
        <v/>
      </c>
      <c r="BU339" s="7" t="str">
        <f t="shared" si="216"/>
        <v/>
      </c>
      <c r="BV339" s="7" t="str">
        <f t="shared" si="216"/>
        <v/>
      </c>
      <c r="BW339" s="7" t="str">
        <f t="shared" si="216"/>
        <v/>
      </c>
      <c r="BX339" s="7" t="str">
        <f t="shared" si="216"/>
        <v/>
      </c>
      <c r="BY339" s="7" t="str">
        <f t="shared" si="216"/>
        <v/>
      </c>
      <c r="BZ339" s="7" t="str">
        <f t="shared" si="216"/>
        <v/>
      </c>
      <c r="CA339" s="7" t="str">
        <f t="shared" si="216"/>
        <v/>
      </c>
      <c r="CB339" s="7" t="str">
        <f t="shared" si="216"/>
        <v/>
      </c>
      <c r="CC339" s="7" t="str">
        <f t="shared" si="216"/>
        <v/>
      </c>
      <c r="CD339" s="7" t="str">
        <f t="shared" si="216"/>
        <v/>
      </c>
      <c r="CE339" s="7" t="str">
        <f t="shared" si="216"/>
        <v/>
      </c>
      <c r="CF339" s="7" t="str">
        <f t="shared" si="216"/>
        <v/>
      </c>
      <c r="CG339" s="7" t="str">
        <f t="shared" si="216"/>
        <v/>
      </c>
      <c r="CH339" s="7" t="str">
        <f t="shared" si="216"/>
        <v/>
      </c>
      <c r="CI339" s="7" t="str">
        <f t="shared" si="216"/>
        <v/>
      </c>
      <c r="CJ339" s="7" t="str">
        <f t="shared" si="216"/>
        <v/>
      </c>
      <c r="CK339" s="7" t="str">
        <f t="shared" si="213"/>
        <v/>
      </c>
      <c r="CL339" s="7" t="str">
        <f t="shared" si="213"/>
        <v/>
      </c>
      <c r="CM339" s="7" t="str">
        <f t="shared" si="213"/>
        <v/>
      </c>
      <c r="CN339" s="7" t="str">
        <f t="shared" si="213"/>
        <v/>
      </c>
      <c r="CO339" s="7" t="str">
        <f t="shared" si="213"/>
        <v/>
      </c>
      <c r="CP339" s="7" t="str">
        <f t="shared" si="213"/>
        <v/>
      </c>
      <c r="CQ339" s="7" t="str">
        <f t="shared" si="213"/>
        <v/>
      </c>
      <c r="CR339" s="7" t="str">
        <f t="shared" si="213"/>
        <v/>
      </c>
      <c r="CS339" s="7" t="str">
        <f t="shared" si="213"/>
        <v/>
      </c>
      <c r="CT339" s="7" t="str">
        <f t="shared" si="213"/>
        <v/>
      </c>
      <c r="CU339" s="7" t="str">
        <f t="shared" si="213"/>
        <v/>
      </c>
      <c r="CV339" s="7" t="str">
        <f t="shared" si="213"/>
        <v/>
      </c>
      <c r="CW339" s="7" t="str">
        <f t="shared" si="213"/>
        <v/>
      </c>
      <c r="CX339" s="7" t="str">
        <f t="shared" si="213"/>
        <v/>
      </c>
      <c r="CY339" s="7" t="str">
        <f t="shared" si="213"/>
        <v/>
      </c>
      <c r="CZ339" s="7" t="str">
        <f t="shared" si="212"/>
        <v/>
      </c>
      <c r="DA339" s="7" t="str">
        <f t="shared" si="212"/>
        <v/>
      </c>
      <c r="DB339" s="7" t="str">
        <f t="shared" si="212"/>
        <v/>
      </c>
      <c r="DC339" s="7" t="str">
        <f t="shared" si="212"/>
        <v/>
      </c>
      <c r="DD339" s="7" t="str">
        <f t="shared" si="212"/>
        <v/>
      </c>
      <c r="DE339" s="7" t="str">
        <f t="shared" si="212"/>
        <v/>
      </c>
      <c r="DF339" s="7" t="str">
        <f t="shared" si="212"/>
        <v/>
      </c>
      <c r="DG339" s="7" t="str">
        <f t="shared" si="212"/>
        <v/>
      </c>
      <c r="DH339" s="7" t="str">
        <f t="shared" si="212"/>
        <v/>
      </c>
      <c r="DI339" s="7" t="str">
        <f t="shared" si="212"/>
        <v/>
      </c>
      <c r="DJ339" s="7" t="str">
        <f t="shared" si="212"/>
        <v/>
      </c>
      <c r="DK339" s="7" t="str">
        <f t="shared" si="212"/>
        <v/>
      </c>
      <c r="DL339" s="7" t="str">
        <f t="shared" si="212"/>
        <v/>
      </c>
      <c r="DM339" s="7" t="str">
        <f t="shared" si="212"/>
        <v/>
      </c>
      <c r="DN339" s="7" t="str">
        <f t="shared" si="212"/>
        <v/>
      </c>
      <c r="DO339" s="7" t="str">
        <f t="shared" si="212"/>
        <v/>
      </c>
      <c r="DP339" s="7" t="str">
        <f t="shared" si="211"/>
        <v/>
      </c>
      <c r="DQ339" s="7" t="str">
        <f t="shared" si="211"/>
        <v/>
      </c>
      <c r="DR339" s="7" t="str">
        <f t="shared" si="211"/>
        <v/>
      </c>
      <c r="DS339" s="7" t="str">
        <f t="shared" si="211"/>
        <v/>
      </c>
      <c r="DT339" s="7" t="str">
        <f t="shared" si="211"/>
        <v/>
      </c>
      <c r="DU339" s="7" t="str">
        <f t="shared" si="211"/>
        <v/>
      </c>
      <c r="DV339" s="7" t="str">
        <f t="shared" si="211"/>
        <v/>
      </c>
      <c r="DW339" s="7" t="str">
        <f t="shared" si="211"/>
        <v/>
      </c>
    </row>
    <row r="340" spans="1:127" x14ac:dyDescent="0.35">
      <c r="A340" s="84" t="s">
        <v>300</v>
      </c>
      <c r="B340" s="84" t="s">
        <v>14</v>
      </c>
      <c r="C340" s="84" t="s">
        <v>3</v>
      </c>
      <c r="D340" s="84">
        <v>9.2836440000000007</v>
      </c>
      <c r="E340" s="82">
        <f>VLOOKUP(C340,'Literature Lookup Tables'!$A$2:$D$21,4,0)</f>
        <v>0</v>
      </c>
      <c r="F340" s="82">
        <f>VLOOKUP(C340,'Literature Lookup Tables'!$A$2:$D$21,3,0)</f>
        <v>0.2</v>
      </c>
      <c r="G340" s="64">
        <f>(VLOOKUP(C340,'Literature Lookup Tables'!$A$2:$L$21,2))*D340</f>
        <v>1.8567288000000002</v>
      </c>
      <c r="H340" s="64">
        <f t="shared" si="214"/>
        <v>1.8567288000000002</v>
      </c>
      <c r="I340" s="64">
        <f t="shared" si="215"/>
        <v>0</v>
      </c>
      <c r="J340" s="73">
        <f>VLOOKUP(C340,'Literature Lookup Tables'!$A$2:$L$21,MATCH(B340,listHYDROGROUPS,0))</f>
        <v>74</v>
      </c>
      <c r="K340" s="7" t="str">
        <f t="shared" ref="K340:L340" si="217">IF($A340=K$11,$J340*$D340,"")</f>
        <v/>
      </c>
      <c r="L340" s="7" t="str">
        <f t="shared" si="217"/>
        <v/>
      </c>
      <c r="M340" s="7" t="str">
        <f t="shared" si="196"/>
        <v/>
      </c>
      <c r="N340" s="7" t="str">
        <f t="shared" si="196"/>
        <v/>
      </c>
      <c r="O340" s="7" t="str">
        <f t="shared" si="196"/>
        <v/>
      </c>
      <c r="P340" s="7" t="str">
        <f t="shared" si="196"/>
        <v/>
      </c>
      <c r="Q340" s="7" t="str">
        <f t="shared" si="196"/>
        <v/>
      </c>
      <c r="R340" s="7" t="str">
        <f t="shared" si="196"/>
        <v/>
      </c>
      <c r="S340" s="7" t="str">
        <f t="shared" si="196"/>
        <v/>
      </c>
      <c r="T340" s="7" t="str">
        <f t="shared" si="196"/>
        <v/>
      </c>
      <c r="U340" s="7" t="str">
        <f t="shared" si="196"/>
        <v/>
      </c>
      <c r="V340" s="7" t="str">
        <f t="shared" si="196"/>
        <v/>
      </c>
      <c r="W340" s="7">
        <f t="shared" si="196"/>
        <v>686.98965600000008</v>
      </c>
      <c r="X340" s="7" t="str">
        <f t="shared" si="196"/>
        <v/>
      </c>
      <c r="Y340" s="7" t="str">
        <f t="shared" si="196"/>
        <v/>
      </c>
      <c r="Z340" s="7" t="str">
        <f t="shared" si="210"/>
        <v/>
      </c>
      <c r="AA340" s="7" t="str">
        <f t="shared" si="207"/>
        <v/>
      </c>
      <c r="AB340" s="7" t="str">
        <f t="shared" si="207"/>
        <v/>
      </c>
      <c r="AC340" s="7" t="str">
        <f t="shared" si="207"/>
        <v/>
      </c>
      <c r="AD340" s="7" t="str">
        <f t="shared" si="207"/>
        <v/>
      </c>
      <c r="AE340" s="7" t="str">
        <f t="shared" si="207"/>
        <v/>
      </c>
      <c r="AF340" s="7" t="str">
        <f t="shared" si="207"/>
        <v/>
      </c>
      <c r="AG340" s="7" t="str">
        <f t="shared" si="207"/>
        <v/>
      </c>
      <c r="AH340" s="7" t="str">
        <f t="shared" si="207"/>
        <v/>
      </c>
      <c r="AI340" s="7" t="str">
        <f t="shared" si="207"/>
        <v/>
      </c>
      <c r="AJ340" s="7" t="str">
        <f t="shared" si="207"/>
        <v/>
      </c>
      <c r="AK340" s="7" t="str">
        <f t="shared" si="207"/>
        <v/>
      </c>
      <c r="AL340" s="7" t="str">
        <f t="shared" si="207"/>
        <v/>
      </c>
      <c r="AM340" s="7" t="str">
        <f t="shared" si="207"/>
        <v/>
      </c>
      <c r="AN340" s="7" t="str">
        <f t="shared" si="207"/>
        <v/>
      </c>
      <c r="AO340" s="7" t="str">
        <f t="shared" si="207"/>
        <v/>
      </c>
      <c r="AP340" s="7" t="str">
        <f t="shared" si="206"/>
        <v/>
      </c>
      <c r="AQ340" s="7" t="str">
        <f t="shared" si="206"/>
        <v/>
      </c>
      <c r="AR340" s="7" t="str">
        <f t="shared" si="206"/>
        <v/>
      </c>
      <c r="AS340" s="7" t="str">
        <f t="shared" si="206"/>
        <v/>
      </c>
      <c r="AT340" s="7" t="str">
        <f t="shared" si="206"/>
        <v/>
      </c>
      <c r="AU340" s="7" t="str">
        <f t="shared" si="206"/>
        <v/>
      </c>
      <c r="AV340" s="7" t="str">
        <f t="shared" si="206"/>
        <v/>
      </c>
      <c r="AW340" s="7" t="str">
        <f t="shared" si="206"/>
        <v/>
      </c>
      <c r="AX340" s="7" t="str">
        <f t="shared" si="206"/>
        <v/>
      </c>
      <c r="AY340" s="7" t="str">
        <f t="shared" si="206"/>
        <v/>
      </c>
      <c r="AZ340" s="7" t="str">
        <f t="shared" si="206"/>
        <v/>
      </c>
      <c r="BA340" s="7" t="str">
        <f t="shared" si="206"/>
        <v/>
      </c>
      <c r="BB340" s="7" t="str">
        <f t="shared" si="206"/>
        <v/>
      </c>
      <c r="BC340" s="7" t="str">
        <f t="shared" si="206"/>
        <v/>
      </c>
      <c r="BD340" s="7" t="str">
        <f t="shared" si="206"/>
        <v/>
      </c>
      <c r="BE340" s="7" t="str">
        <f t="shared" si="206"/>
        <v/>
      </c>
      <c r="BF340" s="7" t="str">
        <f t="shared" si="205"/>
        <v/>
      </c>
      <c r="BG340" s="7" t="str">
        <f t="shared" si="205"/>
        <v/>
      </c>
      <c r="BH340" s="7" t="str">
        <f t="shared" si="205"/>
        <v/>
      </c>
      <c r="BI340" s="7" t="str">
        <f t="shared" si="205"/>
        <v/>
      </c>
      <c r="BJ340" s="7" t="str">
        <f t="shared" si="205"/>
        <v/>
      </c>
      <c r="BK340" s="7" t="str">
        <f t="shared" si="205"/>
        <v/>
      </c>
      <c r="BL340" s="7" t="str">
        <f t="shared" si="205"/>
        <v/>
      </c>
      <c r="BM340" s="7" t="str">
        <f t="shared" si="205"/>
        <v/>
      </c>
      <c r="BN340" s="7" t="str">
        <f t="shared" si="205"/>
        <v/>
      </c>
      <c r="BO340" s="7" t="str">
        <f t="shared" si="205"/>
        <v/>
      </c>
      <c r="BP340" s="7" t="str">
        <f t="shared" si="205"/>
        <v/>
      </c>
      <c r="BQ340" s="7" t="str">
        <f t="shared" si="205"/>
        <v/>
      </c>
      <c r="BR340" s="7" t="str">
        <f t="shared" si="205"/>
        <v/>
      </c>
      <c r="BS340" s="7" t="str">
        <f t="shared" si="205"/>
        <v/>
      </c>
      <c r="BT340" s="7" t="str">
        <f t="shared" si="205"/>
        <v/>
      </c>
      <c r="BU340" s="7" t="str">
        <f t="shared" si="216"/>
        <v/>
      </c>
      <c r="BV340" s="7" t="str">
        <f t="shared" si="216"/>
        <v/>
      </c>
      <c r="BW340" s="7" t="str">
        <f t="shared" si="216"/>
        <v/>
      </c>
      <c r="BX340" s="7" t="str">
        <f t="shared" si="216"/>
        <v/>
      </c>
      <c r="BY340" s="7" t="str">
        <f t="shared" si="216"/>
        <v/>
      </c>
      <c r="BZ340" s="7" t="str">
        <f t="shared" si="216"/>
        <v/>
      </c>
      <c r="CA340" s="7" t="str">
        <f t="shared" si="216"/>
        <v/>
      </c>
      <c r="CB340" s="7" t="str">
        <f t="shared" si="216"/>
        <v/>
      </c>
      <c r="CC340" s="7" t="str">
        <f t="shared" si="216"/>
        <v/>
      </c>
      <c r="CD340" s="7" t="str">
        <f t="shared" si="216"/>
        <v/>
      </c>
      <c r="CE340" s="7" t="str">
        <f t="shared" si="216"/>
        <v/>
      </c>
      <c r="CF340" s="7" t="str">
        <f t="shared" si="216"/>
        <v/>
      </c>
      <c r="CG340" s="7" t="str">
        <f t="shared" si="216"/>
        <v/>
      </c>
      <c r="CH340" s="7" t="str">
        <f t="shared" si="216"/>
        <v/>
      </c>
      <c r="CI340" s="7" t="str">
        <f t="shared" si="216"/>
        <v/>
      </c>
      <c r="CJ340" s="7" t="str">
        <f t="shared" si="216"/>
        <v/>
      </c>
      <c r="CK340" s="7" t="str">
        <f t="shared" si="213"/>
        <v/>
      </c>
      <c r="CL340" s="7" t="str">
        <f t="shared" si="213"/>
        <v/>
      </c>
      <c r="CM340" s="7" t="str">
        <f t="shared" si="213"/>
        <v/>
      </c>
      <c r="CN340" s="7" t="str">
        <f t="shared" si="213"/>
        <v/>
      </c>
      <c r="CO340" s="7" t="str">
        <f t="shared" si="213"/>
        <v/>
      </c>
      <c r="CP340" s="7" t="str">
        <f t="shared" si="213"/>
        <v/>
      </c>
      <c r="CQ340" s="7" t="str">
        <f t="shared" si="213"/>
        <v/>
      </c>
      <c r="CR340" s="7" t="str">
        <f t="shared" si="213"/>
        <v/>
      </c>
      <c r="CS340" s="7" t="str">
        <f t="shared" si="213"/>
        <v/>
      </c>
      <c r="CT340" s="7" t="str">
        <f t="shared" si="213"/>
        <v/>
      </c>
      <c r="CU340" s="7" t="str">
        <f t="shared" si="213"/>
        <v/>
      </c>
      <c r="CV340" s="7" t="str">
        <f t="shared" si="213"/>
        <v/>
      </c>
      <c r="CW340" s="7" t="str">
        <f t="shared" si="213"/>
        <v/>
      </c>
      <c r="CX340" s="7" t="str">
        <f t="shared" si="213"/>
        <v/>
      </c>
      <c r="CY340" s="7" t="str">
        <f t="shared" si="213"/>
        <v/>
      </c>
      <c r="CZ340" s="7" t="str">
        <f t="shared" si="212"/>
        <v/>
      </c>
      <c r="DA340" s="7" t="str">
        <f t="shared" si="212"/>
        <v/>
      </c>
      <c r="DB340" s="7" t="str">
        <f t="shared" si="212"/>
        <v/>
      </c>
      <c r="DC340" s="7" t="str">
        <f t="shared" si="212"/>
        <v/>
      </c>
      <c r="DD340" s="7" t="str">
        <f t="shared" si="212"/>
        <v/>
      </c>
      <c r="DE340" s="7" t="str">
        <f t="shared" si="212"/>
        <v/>
      </c>
      <c r="DF340" s="7" t="str">
        <f t="shared" si="212"/>
        <v/>
      </c>
      <c r="DG340" s="7" t="str">
        <f t="shared" si="212"/>
        <v/>
      </c>
      <c r="DH340" s="7" t="str">
        <f t="shared" si="212"/>
        <v/>
      </c>
      <c r="DI340" s="7" t="str">
        <f t="shared" si="212"/>
        <v/>
      </c>
      <c r="DJ340" s="7" t="str">
        <f t="shared" si="212"/>
        <v/>
      </c>
      <c r="DK340" s="7" t="str">
        <f t="shared" si="212"/>
        <v/>
      </c>
      <c r="DL340" s="7" t="str">
        <f t="shared" si="212"/>
        <v/>
      </c>
      <c r="DM340" s="7" t="str">
        <f t="shared" si="212"/>
        <v/>
      </c>
      <c r="DN340" s="7" t="str">
        <f t="shared" si="212"/>
        <v/>
      </c>
      <c r="DO340" s="7" t="str">
        <f t="shared" si="212"/>
        <v/>
      </c>
      <c r="DP340" s="7" t="str">
        <f t="shared" si="211"/>
        <v/>
      </c>
      <c r="DQ340" s="7" t="str">
        <f t="shared" si="211"/>
        <v/>
      </c>
      <c r="DR340" s="7" t="str">
        <f t="shared" si="211"/>
        <v/>
      </c>
      <c r="DS340" s="7" t="str">
        <f t="shared" si="211"/>
        <v/>
      </c>
      <c r="DT340" s="7" t="str">
        <f t="shared" si="211"/>
        <v/>
      </c>
      <c r="DU340" s="7" t="str">
        <f t="shared" si="211"/>
        <v/>
      </c>
      <c r="DV340" s="7" t="str">
        <f t="shared" si="211"/>
        <v/>
      </c>
      <c r="DW340" s="7" t="str">
        <f t="shared" si="211"/>
        <v/>
      </c>
    </row>
    <row r="341" spans="1:127" x14ac:dyDescent="0.35">
      <c r="A341" s="84" t="s">
        <v>288</v>
      </c>
      <c r="B341" s="84" t="s">
        <v>14</v>
      </c>
      <c r="C341" s="84" t="s">
        <v>3</v>
      </c>
      <c r="D341" s="84">
        <v>7.4111289999999999</v>
      </c>
      <c r="E341" s="82">
        <f>VLOOKUP(C341,'Literature Lookup Tables'!$A$2:$D$21,4,0)</f>
        <v>0</v>
      </c>
      <c r="F341" s="82">
        <f>VLOOKUP(C341,'Literature Lookup Tables'!$A$2:$D$21,3,0)</f>
        <v>0.2</v>
      </c>
      <c r="G341" s="64">
        <f>(VLOOKUP(C341,'Literature Lookup Tables'!$A$2:$L$21,2))*D341</f>
        <v>1.4822258000000001</v>
      </c>
      <c r="H341" s="64">
        <f t="shared" si="214"/>
        <v>1.4822258000000001</v>
      </c>
      <c r="I341" s="64">
        <f t="shared" si="215"/>
        <v>0</v>
      </c>
      <c r="J341" s="73">
        <f>VLOOKUP(C341,'Literature Lookup Tables'!$A$2:$L$21,MATCH(B341,listHYDROGROUPS,0))</f>
        <v>74</v>
      </c>
      <c r="K341" s="7" t="str">
        <f t="shared" si="196"/>
        <v/>
      </c>
      <c r="L341" s="7" t="str">
        <f t="shared" si="196"/>
        <v/>
      </c>
      <c r="M341" s="7" t="str">
        <f t="shared" si="196"/>
        <v/>
      </c>
      <c r="N341" s="7" t="str">
        <f t="shared" si="196"/>
        <v/>
      </c>
      <c r="O341" s="7" t="str">
        <f t="shared" si="196"/>
        <v/>
      </c>
      <c r="P341" s="7" t="str">
        <f t="shared" si="196"/>
        <v/>
      </c>
      <c r="Q341" s="7" t="str">
        <f t="shared" si="196"/>
        <v/>
      </c>
      <c r="R341" s="7" t="str">
        <f t="shared" si="196"/>
        <v/>
      </c>
      <c r="S341" s="7" t="str">
        <f t="shared" si="196"/>
        <v/>
      </c>
      <c r="T341" s="7" t="str">
        <f t="shared" si="196"/>
        <v/>
      </c>
      <c r="U341" s="7" t="str">
        <f t="shared" si="196"/>
        <v/>
      </c>
      <c r="V341" s="7">
        <f t="shared" si="196"/>
        <v>548.42354599999999</v>
      </c>
      <c r="W341" s="7" t="str">
        <f t="shared" si="196"/>
        <v/>
      </c>
      <c r="X341" s="7" t="str">
        <f t="shared" si="196"/>
        <v/>
      </c>
      <c r="Y341" s="7" t="str">
        <f t="shared" si="196"/>
        <v/>
      </c>
      <c r="Z341" s="7" t="str">
        <f t="shared" si="210"/>
        <v/>
      </c>
      <c r="AA341" s="7" t="str">
        <f t="shared" si="207"/>
        <v/>
      </c>
      <c r="AB341" s="7" t="str">
        <f t="shared" si="207"/>
        <v/>
      </c>
      <c r="AC341" s="7" t="str">
        <f t="shared" si="207"/>
        <v/>
      </c>
      <c r="AD341" s="7" t="str">
        <f t="shared" si="207"/>
        <v/>
      </c>
      <c r="AE341" s="7" t="str">
        <f t="shared" si="207"/>
        <v/>
      </c>
      <c r="AF341" s="7" t="str">
        <f t="shared" si="207"/>
        <v/>
      </c>
      <c r="AG341" s="7" t="str">
        <f t="shared" si="207"/>
        <v/>
      </c>
      <c r="AH341" s="7" t="str">
        <f t="shared" si="207"/>
        <v/>
      </c>
      <c r="AI341" s="7" t="str">
        <f t="shared" si="207"/>
        <v/>
      </c>
      <c r="AJ341" s="7" t="str">
        <f t="shared" si="207"/>
        <v/>
      </c>
      <c r="AK341" s="7" t="str">
        <f t="shared" si="207"/>
        <v/>
      </c>
      <c r="AL341" s="7" t="str">
        <f t="shared" si="207"/>
        <v/>
      </c>
      <c r="AM341" s="7" t="str">
        <f t="shared" si="207"/>
        <v/>
      </c>
      <c r="AN341" s="7" t="str">
        <f t="shared" si="207"/>
        <v/>
      </c>
      <c r="AO341" s="7" t="str">
        <f t="shared" si="207"/>
        <v/>
      </c>
      <c r="AP341" s="7" t="str">
        <f t="shared" si="206"/>
        <v/>
      </c>
      <c r="AQ341" s="7" t="str">
        <f t="shared" si="206"/>
        <v/>
      </c>
      <c r="AR341" s="7" t="str">
        <f t="shared" si="206"/>
        <v/>
      </c>
      <c r="AS341" s="7" t="str">
        <f t="shared" si="206"/>
        <v/>
      </c>
      <c r="AT341" s="7" t="str">
        <f t="shared" si="206"/>
        <v/>
      </c>
      <c r="AU341" s="7" t="str">
        <f t="shared" si="206"/>
        <v/>
      </c>
      <c r="AV341" s="7" t="str">
        <f t="shared" si="206"/>
        <v/>
      </c>
      <c r="AW341" s="7" t="str">
        <f t="shared" si="206"/>
        <v/>
      </c>
      <c r="AX341" s="7" t="str">
        <f t="shared" si="206"/>
        <v/>
      </c>
      <c r="AY341" s="7" t="str">
        <f t="shared" si="206"/>
        <v/>
      </c>
      <c r="AZ341" s="7" t="str">
        <f t="shared" si="206"/>
        <v/>
      </c>
      <c r="BA341" s="7" t="str">
        <f t="shared" si="206"/>
        <v/>
      </c>
      <c r="BB341" s="7" t="str">
        <f t="shared" si="206"/>
        <v/>
      </c>
      <c r="BC341" s="7" t="str">
        <f t="shared" si="206"/>
        <v/>
      </c>
      <c r="BD341" s="7" t="str">
        <f t="shared" si="206"/>
        <v/>
      </c>
      <c r="BE341" s="7" t="str">
        <f t="shared" si="206"/>
        <v/>
      </c>
      <c r="BF341" s="7" t="str">
        <f t="shared" si="205"/>
        <v/>
      </c>
      <c r="BG341" s="7" t="str">
        <f t="shared" si="205"/>
        <v/>
      </c>
      <c r="BH341" s="7" t="str">
        <f t="shared" si="205"/>
        <v/>
      </c>
      <c r="BI341" s="7" t="str">
        <f t="shared" si="205"/>
        <v/>
      </c>
      <c r="BJ341" s="7" t="str">
        <f t="shared" si="205"/>
        <v/>
      </c>
      <c r="BK341" s="7" t="str">
        <f t="shared" si="205"/>
        <v/>
      </c>
      <c r="BL341" s="7" t="str">
        <f t="shared" si="205"/>
        <v/>
      </c>
      <c r="BM341" s="7" t="str">
        <f t="shared" si="205"/>
        <v/>
      </c>
      <c r="BN341" s="7" t="str">
        <f t="shared" si="205"/>
        <v/>
      </c>
      <c r="BO341" s="7" t="str">
        <f t="shared" si="205"/>
        <v/>
      </c>
      <c r="BP341" s="7" t="str">
        <f t="shared" si="205"/>
        <v/>
      </c>
      <c r="BQ341" s="7" t="str">
        <f t="shared" si="205"/>
        <v/>
      </c>
      <c r="BR341" s="7" t="str">
        <f t="shared" si="205"/>
        <v/>
      </c>
      <c r="BS341" s="7" t="str">
        <f t="shared" si="205"/>
        <v/>
      </c>
      <c r="BT341" s="7" t="str">
        <f t="shared" si="205"/>
        <v/>
      </c>
      <c r="BU341" s="7" t="str">
        <f t="shared" si="216"/>
        <v/>
      </c>
      <c r="BV341" s="7" t="str">
        <f t="shared" si="216"/>
        <v/>
      </c>
      <c r="BW341" s="7" t="str">
        <f t="shared" si="216"/>
        <v/>
      </c>
      <c r="BX341" s="7" t="str">
        <f t="shared" si="216"/>
        <v/>
      </c>
      <c r="BY341" s="7" t="str">
        <f t="shared" si="216"/>
        <v/>
      </c>
      <c r="BZ341" s="7" t="str">
        <f t="shared" si="216"/>
        <v/>
      </c>
      <c r="CA341" s="7" t="str">
        <f t="shared" si="216"/>
        <v/>
      </c>
      <c r="CB341" s="7" t="str">
        <f t="shared" si="216"/>
        <v/>
      </c>
      <c r="CC341" s="7" t="str">
        <f t="shared" si="216"/>
        <v/>
      </c>
      <c r="CD341" s="7" t="str">
        <f t="shared" si="216"/>
        <v/>
      </c>
      <c r="CE341" s="7" t="str">
        <f t="shared" si="216"/>
        <v/>
      </c>
      <c r="CF341" s="7" t="str">
        <f t="shared" si="216"/>
        <v/>
      </c>
      <c r="CG341" s="7" t="str">
        <f t="shared" si="216"/>
        <v/>
      </c>
      <c r="CH341" s="7" t="str">
        <f t="shared" si="216"/>
        <v/>
      </c>
      <c r="CI341" s="7" t="str">
        <f t="shared" si="216"/>
        <v/>
      </c>
      <c r="CJ341" s="7" t="str">
        <f t="shared" si="216"/>
        <v/>
      </c>
      <c r="CK341" s="7" t="str">
        <f t="shared" si="213"/>
        <v/>
      </c>
      <c r="CL341" s="7" t="str">
        <f t="shared" si="213"/>
        <v/>
      </c>
      <c r="CM341" s="7" t="str">
        <f t="shared" si="213"/>
        <v/>
      </c>
      <c r="CN341" s="7" t="str">
        <f t="shared" si="213"/>
        <v/>
      </c>
      <c r="CO341" s="7" t="str">
        <f t="shared" si="213"/>
        <v/>
      </c>
      <c r="CP341" s="7" t="str">
        <f t="shared" si="213"/>
        <v/>
      </c>
      <c r="CQ341" s="7" t="str">
        <f t="shared" si="213"/>
        <v/>
      </c>
      <c r="CR341" s="7" t="str">
        <f t="shared" si="213"/>
        <v/>
      </c>
      <c r="CS341" s="7" t="str">
        <f t="shared" si="213"/>
        <v/>
      </c>
      <c r="CT341" s="7" t="str">
        <f t="shared" si="213"/>
        <v/>
      </c>
      <c r="CU341" s="7" t="str">
        <f t="shared" si="213"/>
        <v/>
      </c>
      <c r="CV341" s="7" t="str">
        <f t="shared" si="213"/>
        <v/>
      </c>
      <c r="CW341" s="7" t="str">
        <f t="shared" si="213"/>
        <v/>
      </c>
      <c r="CX341" s="7" t="str">
        <f t="shared" si="213"/>
        <v/>
      </c>
      <c r="CY341" s="7" t="str">
        <f t="shared" si="213"/>
        <v/>
      </c>
      <c r="CZ341" s="7" t="str">
        <f t="shared" si="212"/>
        <v/>
      </c>
      <c r="DA341" s="7" t="str">
        <f t="shared" si="212"/>
        <v/>
      </c>
      <c r="DB341" s="7" t="str">
        <f t="shared" si="212"/>
        <v/>
      </c>
      <c r="DC341" s="7" t="str">
        <f t="shared" si="212"/>
        <v/>
      </c>
      <c r="DD341" s="7" t="str">
        <f t="shared" si="212"/>
        <v/>
      </c>
      <c r="DE341" s="7" t="str">
        <f t="shared" si="212"/>
        <v/>
      </c>
      <c r="DF341" s="7" t="str">
        <f t="shared" si="212"/>
        <v/>
      </c>
      <c r="DG341" s="7" t="str">
        <f t="shared" si="212"/>
        <v/>
      </c>
      <c r="DH341" s="7" t="str">
        <f t="shared" si="212"/>
        <v/>
      </c>
      <c r="DI341" s="7" t="str">
        <f t="shared" si="212"/>
        <v/>
      </c>
      <c r="DJ341" s="7" t="str">
        <f t="shared" si="212"/>
        <v/>
      </c>
      <c r="DK341" s="7" t="str">
        <f t="shared" si="212"/>
        <v/>
      </c>
      <c r="DL341" s="7" t="str">
        <f t="shared" si="212"/>
        <v/>
      </c>
      <c r="DM341" s="7" t="str">
        <f t="shared" si="212"/>
        <v/>
      </c>
      <c r="DN341" s="7" t="str">
        <f t="shared" si="212"/>
        <v/>
      </c>
      <c r="DO341" s="7" t="str">
        <f t="shared" si="212"/>
        <v/>
      </c>
      <c r="DP341" s="7" t="str">
        <f t="shared" si="211"/>
        <v/>
      </c>
      <c r="DQ341" s="7" t="str">
        <f t="shared" si="211"/>
        <v/>
      </c>
      <c r="DR341" s="7" t="str">
        <f t="shared" si="211"/>
        <v/>
      </c>
      <c r="DS341" s="7" t="str">
        <f t="shared" si="211"/>
        <v/>
      </c>
      <c r="DT341" s="7" t="str">
        <f t="shared" si="211"/>
        <v/>
      </c>
      <c r="DU341" s="7" t="str">
        <f t="shared" si="211"/>
        <v/>
      </c>
      <c r="DV341" s="7" t="str">
        <f t="shared" si="211"/>
        <v/>
      </c>
      <c r="DW341" s="7" t="str">
        <f t="shared" si="211"/>
        <v/>
      </c>
    </row>
    <row r="342" spans="1:127" x14ac:dyDescent="0.35">
      <c r="A342" s="84" t="s">
        <v>288</v>
      </c>
      <c r="B342" s="84" t="s">
        <v>14</v>
      </c>
      <c r="C342" s="84" t="s">
        <v>10</v>
      </c>
      <c r="D342" s="84">
        <v>1.654628</v>
      </c>
      <c r="E342" s="82">
        <f>VLOOKUP(C342,'Literature Lookup Tables'!$A$2:$D$21,4,0)</f>
        <v>0.03</v>
      </c>
      <c r="F342" s="82">
        <f>VLOOKUP(C342,'Literature Lookup Tables'!$A$2:$D$21,3,0)</f>
        <v>0</v>
      </c>
      <c r="G342" s="64">
        <f>(VLOOKUP(C342,'Literature Lookup Tables'!$A$2:$L$21,2))*D342</f>
        <v>4.9638839999999997E-2</v>
      </c>
      <c r="H342" s="64">
        <f t="shared" si="214"/>
        <v>0</v>
      </c>
      <c r="I342" s="64">
        <f t="shared" si="215"/>
        <v>4.9638839999999997E-2</v>
      </c>
      <c r="J342" s="73">
        <f>VLOOKUP(C342,'Literature Lookup Tables'!$A$2:$L$21,MATCH(B342,listHYDROGROUPS,0))</f>
        <v>74</v>
      </c>
      <c r="K342" s="7" t="str">
        <f t="shared" si="196"/>
        <v/>
      </c>
      <c r="L342" s="7" t="str">
        <f t="shared" si="196"/>
        <v/>
      </c>
      <c r="M342" s="7" t="str">
        <f t="shared" si="196"/>
        <v/>
      </c>
      <c r="N342" s="7" t="str">
        <f t="shared" si="196"/>
        <v/>
      </c>
      <c r="O342" s="7" t="str">
        <f t="shared" si="196"/>
        <v/>
      </c>
      <c r="P342" s="7" t="str">
        <f t="shared" si="196"/>
        <v/>
      </c>
      <c r="Q342" s="7" t="str">
        <f t="shared" si="196"/>
        <v/>
      </c>
      <c r="R342" s="7" t="str">
        <f t="shared" si="196"/>
        <v/>
      </c>
      <c r="S342" s="7" t="str">
        <f t="shared" si="196"/>
        <v/>
      </c>
      <c r="T342" s="7" t="str">
        <f t="shared" si="196"/>
        <v/>
      </c>
      <c r="U342" s="7" t="str">
        <f t="shared" si="196"/>
        <v/>
      </c>
      <c r="V342" s="7">
        <f t="shared" si="196"/>
        <v>122.442472</v>
      </c>
      <c r="W342" s="7" t="str">
        <f t="shared" si="196"/>
        <v/>
      </c>
      <c r="X342" s="7" t="str">
        <f t="shared" si="196"/>
        <v/>
      </c>
      <c r="Y342" s="7" t="str">
        <f t="shared" si="196"/>
        <v/>
      </c>
      <c r="Z342" s="7" t="str">
        <f t="shared" si="210"/>
        <v/>
      </c>
      <c r="AA342" s="7" t="str">
        <f t="shared" si="207"/>
        <v/>
      </c>
      <c r="AB342" s="7" t="str">
        <f t="shared" si="207"/>
        <v/>
      </c>
      <c r="AC342" s="7" t="str">
        <f t="shared" si="207"/>
        <v/>
      </c>
      <c r="AD342" s="7" t="str">
        <f t="shared" si="207"/>
        <v/>
      </c>
      <c r="AE342" s="7" t="str">
        <f t="shared" si="207"/>
        <v/>
      </c>
      <c r="AF342" s="7" t="str">
        <f t="shared" si="207"/>
        <v/>
      </c>
      <c r="AG342" s="7" t="str">
        <f t="shared" si="207"/>
        <v/>
      </c>
      <c r="AH342" s="7" t="str">
        <f t="shared" si="207"/>
        <v/>
      </c>
      <c r="AI342" s="7" t="str">
        <f t="shared" si="207"/>
        <v/>
      </c>
      <c r="AJ342" s="7" t="str">
        <f t="shared" si="207"/>
        <v/>
      </c>
      <c r="AK342" s="7" t="str">
        <f t="shared" si="207"/>
        <v/>
      </c>
      <c r="AL342" s="7" t="str">
        <f t="shared" si="207"/>
        <v/>
      </c>
      <c r="AM342" s="7" t="str">
        <f t="shared" si="207"/>
        <v/>
      </c>
      <c r="AN342" s="7" t="str">
        <f t="shared" si="207"/>
        <v/>
      </c>
      <c r="AO342" s="7" t="str">
        <f t="shared" si="207"/>
        <v/>
      </c>
      <c r="AP342" s="7" t="str">
        <f t="shared" si="206"/>
        <v/>
      </c>
      <c r="AQ342" s="7" t="str">
        <f t="shared" si="206"/>
        <v/>
      </c>
      <c r="AR342" s="7" t="str">
        <f t="shared" si="206"/>
        <v/>
      </c>
      <c r="AS342" s="7" t="str">
        <f t="shared" si="206"/>
        <v/>
      </c>
      <c r="AT342" s="7" t="str">
        <f t="shared" si="206"/>
        <v/>
      </c>
      <c r="AU342" s="7" t="str">
        <f t="shared" si="206"/>
        <v/>
      </c>
      <c r="AV342" s="7" t="str">
        <f t="shared" si="206"/>
        <v/>
      </c>
      <c r="AW342" s="7" t="str">
        <f t="shared" si="206"/>
        <v/>
      </c>
      <c r="AX342" s="7" t="str">
        <f t="shared" si="206"/>
        <v/>
      </c>
      <c r="AY342" s="7" t="str">
        <f t="shared" si="206"/>
        <v/>
      </c>
      <c r="AZ342" s="7" t="str">
        <f t="shared" si="206"/>
        <v/>
      </c>
      <c r="BA342" s="7" t="str">
        <f t="shared" si="206"/>
        <v/>
      </c>
      <c r="BB342" s="7" t="str">
        <f t="shared" si="206"/>
        <v/>
      </c>
      <c r="BC342" s="7" t="str">
        <f t="shared" si="206"/>
        <v/>
      </c>
      <c r="BD342" s="7" t="str">
        <f t="shared" si="206"/>
        <v/>
      </c>
      <c r="BE342" s="7" t="str">
        <f t="shared" si="206"/>
        <v/>
      </c>
      <c r="BF342" s="7" t="str">
        <f t="shared" si="205"/>
        <v/>
      </c>
      <c r="BG342" s="7" t="str">
        <f t="shared" si="205"/>
        <v/>
      </c>
      <c r="BH342" s="7" t="str">
        <f t="shared" si="205"/>
        <v/>
      </c>
      <c r="BI342" s="7" t="str">
        <f t="shared" si="205"/>
        <v/>
      </c>
      <c r="BJ342" s="7" t="str">
        <f t="shared" si="205"/>
        <v/>
      </c>
      <c r="BK342" s="7" t="str">
        <f t="shared" si="205"/>
        <v/>
      </c>
      <c r="BL342" s="7" t="str">
        <f t="shared" si="205"/>
        <v/>
      </c>
      <c r="BM342" s="7" t="str">
        <f t="shared" si="205"/>
        <v/>
      </c>
      <c r="BN342" s="7" t="str">
        <f t="shared" si="205"/>
        <v/>
      </c>
      <c r="BO342" s="7" t="str">
        <f t="shared" si="205"/>
        <v/>
      </c>
      <c r="BP342" s="7" t="str">
        <f t="shared" si="205"/>
        <v/>
      </c>
      <c r="BQ342" s="7" t="str">
        <f t="shared" si="205"/>
        <v/>
      </c>
      <c r="BR342" s="7" t="str">
        <f t="shared" si="205"/>
        <v/>
      </c>
      <c r="BS342" s="7" t="str">
        <f t="shared" si="205"/>
        <v/>
      </c>
      <c r="BT342" s="7" t="str">
        <f t="shared" si="205"/>
        <v/>
      </c>
      <c r="BU342" s="7" t="str">
        <f t="shared" si="216"/>
        <v/>
      </c>
      <c r="BV342" s="7" t="str">
        <f t="shared" si="216"/>
        <v/>
      </c>
      <c r="BW342" s="7" t="str">
        <f t="shared" si="216"/>
        <v/>
      </c>
      <c r="BX342" s="7" t="str">
        <f t="shared" si="216"/>
        <v/>
      </c>
      <c r="BY342" s="7" t="str">
        <f t="shared" si="216"/>
        <v/>
      </c>
      <c r="BZ342" s="7" t="str">
        <f t="shared" si="216"/>
        <v/>
      </c>
      <c r="CA342" s="7" t="str">
        <f t="shared" si="216"/>
        <v/>
      </c>
      <c r="CB342" s="7" t="str">
        <f t="shared" si="216"/>
        <v/>
      </c>
      <c r="CC342" s="7" t="str">
        <f t="shared" si="216"/>
        <v/>
      </c>
      <c r="CD342" s="7" t="str">
        <f t="shared" si="216"/>
        <v/>
      </c>
      <c r="CE342" s="7" t="str">
        <f t="shared" si="216"/>
        <v/>
      </c>
      <c r="CF342" s="7" t="str">
        <f t="shared" si="216"/>
        <v/>
      </c>
      <c r="CG342" s="7" t="str">
        <f t="shared" si="216"/>
        <v/>
      </c>
      <c r="CH342" s="7" t="str">
        <f t="shared" si="216"/>
        <v/>
      </c>
      <c r="CI342" s="7" t="str">
        <f t="shared" si="216"/>
        <v/>
      </c>
      <c r="CJ342" s="7" t="str">
        <f t="shared" si="216"/>
        <v/>
      </c>
      <c r="CK342" s="7" t="str">
        <f t="shared" si="213"/>
        <v/>
      </c>
      <c r="CL342" s="7" t="str">
        <f t="shared" si="213"/>
        <v/>
      </c>
      <c r="CM342" s="7" t="str">
        <f t="shared" si="213"/>
        <v/>
      </c>
      <c r="CN342" s="7" t="str">
        <f t="shared" si="213"/>
        <v/>
      </c>
      <c r="CO342" s="7" t="str">
        <f t="shared" si="213"/>
        <v/>
      </c>
      <c r="CP342" s="7" t="str">
        <f t="shared" si="213"/>
        <v/>
      </c>
      <c r="CQ342" s="7" t="str">
        <f t="shared" si="213"/>
        <v/>
      </c>
      <c r="CR342" s="7" t="str">
        <f t="shared" si="213"/>
        <v/>
      </c>
      <c r="CS342" s="7" t="str">
        <f t="shared" si="213"/>
        <v/>
      </c>
      <c r="CT342" s="7" t="str">
        <f t="shared" si="213"/>
        <v/>
      </c>
      <c r="CU342" s="7" t="str">
        <f t="shared" si="213"/>
        <v/>
      </c>
      <c r="CV342" s="7" t="str">
        <f t="shared" si="213"/>
        <v/>
      </c>
      <c r="CW342" s="7" t="str">
        <f t="shared" si="213"/>
        <v/>
      </c>
      <c r="CX342" s="7" t="str">
        <f t="shared" si="213"/>
        <v/>
      </c>
      <c r="CY342" s="7" t="str">
        <f t="shared" si="213"/>
        <v/>
      </c>
      <c r="CZ342" s="7" t="str">
        <f t="shared" si="212"/>
        <v/>
      </c>
      <c r="DA342" s="7" t="str">
        <f t="shared" si="212"/>
        <v/>
      </c>
      <c r="DB342" s="7" t="str">
        <f t="shared" si="212"/>
        <v/>
      </c>
      <c r="DC342" s="7" t="str">
        <f t="shared" si="212"/>
        <v/>
      </c>
      <c r="DD342" s="7" t="str">
        <f t="shared" si="212"/>
        <v/>
      </c>
      <c r="DE342" s="7" t="str">
        <f t="shared" si="212"/>
        <v/>
      </c>
      <c r="DF342" s="7" t="str">
        <f t="shared" si="212"/>
        <v/>
      </c>
      <c r="DG342" s="7" t="str">
        <f t="shared" si="212"/>
        <v/>
      </c>
      <c r="DH342" s="7" t="str">
        <f t="shared" si="212"/>
        <v/>
      </c>
      <c r="DI342" s="7" t="str">
        <f t="shared" si="212"/>
        <v/>
      </c>
      <c r="DJ342" s="7" t="str">
        <f t="shared" si="212"/>
        <v/>
      </c>
      <c r="DK342" s="7" t="str">
        <f t="shared" si="212"/>
        <v/>
      </c>
      <c r="DL342" s="7" t="str">
        <f t="shared" si="212"/>
        <v/>
      </c>
      <c r="DM342" s="7" t="str">
        <f t="shared" si="212"/>
        <v/>
      </c>
      <c r="DN342" s="7" t="str">
        <f t="shared" si="212"/>
        <v/>
      </c>
      <c r="DO342" s="7" t="str">
        <f t="shared" si="212"/>
        <v/>
      </c>
      <c r="DP342" s="7" t="str">
        <f t="shared" si="211"/>
        <v/>
      </c>
      <c r="DQ342" s="7" t="str">
        <f t="shared" si="211"/>
        <v/>
      </c>
      <c r="DR342" s="7" t="str">
        <f t="shared" si="211"/>
        <v/>
      </c>
      <c r="DS342" s="7" t="str">
        <f t="shared" si="211"/>
        <v/>
      </c>
      <c r="DT342" s="7" t="str">
        <f t="shared" si="211"/>
        <v/>
      </c>
      <c r="DU342" s="7" t="str">
        <f t="shared" si="211"/>
        <v/>
      </c>
      <c r="DV342" s="7" t="str">
        <f t="shared" si="211"/>
        <v/>
      </c>
      <c r="DW342" s="7" t="str">
        <f t="shared" si="211"/>
        <v/>
      </c>
    </row>
    <row r="343" spans="1:127" x14ac:dyDescent="0.35">
      <c r="A343" s="84" t="s">
        <v>268</v>
      </c>
      <c r="B343" s="84" t="s">
        <v>14</v>
      </c>
      <c r="C343" s="84" t="s">
        <v>3</v>
      </c>
      <c r="D343" s="84">
        <v>0.78497499999999998</v>
      </c>
      <c r="E343" s="82">
        <f>VLOOKUP(C343,'Literature Lookup Tables'!$A$2:$D$21,4,0)</f>
        <v>0</v>
      </c>
      <c r="F343" s="82">
        <f>VLOOKUP(C343,'Literature Lookup Tables'!$A$2:$D$21,3,0)</f>
        <v>0.2</v>
      </c>
      <c r="G343" s="64">
        <f>(VLOOKUP(C343,'Literature Lookup Tables'!$A$2:$L$21,2))*D343</f>
        <v>0.156995</v>
      </c>
      <c r="H343" s="64">
        <f t="shared" ref="H343:H350" si="218">D343*F343</f>
        <v>0.156995</v>
      </c>
      <c r="I343" s="64">
        <f t="shared" ref="I343:I350" si="219">D343*E343</f>
        <v>0</v>
      </c>
      <c r="J343" s="106">
        <f>VLOOKUP(C343,'Literature Lookup Tables'!$A$2:$L$21,MATCH(B343,listHYDROGROUPS,0))</f>
        <v>74</v>
      </c>
      <c r="K343" s="7" t="str">
        <f t="shared" si="196"/>
        <v/>
      </c>
      <c r="L343" s="7" t="str">
        <f t="shared" si="196"/>
        <v/>
      </c>
      <c r="M343" s="7" t="str">
        <f t="shared" si="196"/>
        <v/>
      </c>
      <c r="N343" s="7" t="str">
        <f t="shared" si="196"/>
        <v/>
      </c>
      <c r="O343" s="7" t="str">
        <f t="shared" si="196"/>
        <v/>
      </c>
      <c r="P343" s="7" t="str">
        <f t="shared" si="196"/>
        <v/>
      </c>
      <c r="Q343" s="7" t="str">
        <f t="shared" si="196"/>
        <v/>
      </c>
      <c r="R343" s="7" t="str">
        <f t="shared" si="196"/>
        <v/>
      </c>
      <c r="S343" s="7" t="str">
        <f t="shared" si="196"/>
        <v/>
      </c>
      <c r="T343" s="7" t="str">
        <f t="shared" si="196"/>
        <v/>
      </c>
      <c r="U343" s="7" t="str">
        <f t="shared" si="196"/>
        <v/>
      </c>
      <c r="V343" s="7" t="str">
        <f t="shared" si="196"/>
        <v/>
      </c>
      <c r="W343" s="7" t="str">
        <f t="shared" si="196"/>
        <v/>
      </c>
      <c r="X343" s="7" t="str">
        <f t="shared" si="196"/>
        <v/>
      </c>
      <c r="Y343" s="7" t="str">
        <f t="shared" ref="K343:Y374" si="220">IF($A343=Y$11,$J343*$D343,"")</f>
        <v/>
      </c>
      <c r="Z343" s="7" t="str">
        <f t="shared" si="210"/>
        <v/>
      </c>
      <c r="AA343" s="7" t="str">
        <f t="shared" si="207"/>
        <v/>
      </c>
      <c r="AB343" s="7" t="str">
        <f t="shared" si="207"/>
        <v/>
      </c>
      <c r="AC343" s="7" t="str">
        <f t="shared" si="207"/>
        <v/>
      </c>
      <c r="AD343" s="7" t="str">
        <f t="shared" si="207"/>
        <v/>
      </c>
      <c r="AE343" s="7" t="str">
        <f t="shared" si="207"/>
        <v/>
      </c>
      <c r="AF343" s="7" t="str">
        <f t="shared" si="207"/>
        <v/>
      </c>
      <c r="AG343" s="7" t="str">
        <f t="shared" si="207"/>
        <v/>
      </c>
      <c r="AH343" s="7" t="str">
        <f t="shared" si="207"/>
        <v/>
      </c>
      <c r="AI343" s="7" t="str">
        <f t="shared" si="207"/>
        <v/>
      </c>
      <c r="AJ343" s="7" t="str">
        <f t="shared" si="207"/>
        <v/>
      </c>
      <c r="AK343" s="7" t="str">
        <f t="shared" si="207"/>
        <v/>
      </c>
      <c r="AL343" s="7" t="str">
        <f t="shared" si="207"/>
        <v/>
      </c>
      <c r="AM343" s="7" t="str">
        <f t="shared" si="207"/>
        <v/>
      </c>
      <c r="AN343" s="7" t="str">
        <f t="shared" si="207"/>
        <v/>
      </c>
      <c r="AO343" s="7" t="str">
        <f t="shared" si="207"/>
        <v/>
      </c>
      <c r="AP343" s="7" t="str">
        <f t="shared" si="206"/>
        <v/>
      </c>
      <c r="AQ343" s="7" t="str">
        <f t="shared" si="206"/>
        <v/>
      </c>
      <c r="AR343" s="7" t="str">
        <f t="shared" si="206"/>
        <v/>
      </c>
      <c r="AS343" s="7" t="str">
        <f t="shared" si="206"/>
        <v/>
      </c>
      <c r="AT343" s="7" t="str">
        <f t="shared" si="206"/>
        <v/>
      </c>
      <c r="AU343" s="7" t="str">
        <f t="shared" si="206"/>
        <v/>
      </c>
      <c r="AV343" s="7" t="str">
        <f t="shared" si="206"/>
        <v/>
      </c>
      <c r="AW343" s="7" t="str">
        <f t="shared" si="206"/>
        <v/>
      </c>
      <c r="AX343" s="7" t="str">
        <f t="shared" si="206"/>
        <v/>
      </c>
      <c r="AY343" s="7" t="str">
        <f t="shared" si="206"/>
        <v/>
      </c>
      <c r="AZ343" s="7" t="str">
        <f t="shared" si="206"/>
        <v/>
      </c>
      <c r="BA343" s="7" t="str">
        <f t="shared" si="206"/>
        <v/>
      </c>
      <c r="BB343" s="7" t="str">
        <f t="shared" si="206"/>
        <v/>
      </c>
      <c r="BC343" s="7" t="str">
        <f t="shared" si="206"/>
        <v/>
      </c>
      <c r="BD343" s="7" t="str">
        <f t="shared" si="206"/>
        <v/>
      </c>
      <c r="BE343" s="7" t="str">
        <f t="shared" si="206"/>
        <v/>
      </c>
      <c r="BF343" s="7" t="str">
        <f t="shared" si="205"/>
        <v/>
      </c>
      <c r="BG343" s="7" t="str">
        <f t="shared" si="205"/>
        <v/>
      </c>
      <c r="BH343" s="7" t="str">
        <f t="shared" si="205"/>
        <v/>
      </c>
      <c r="BI343" s="7" t="str">
        <f t="shared" si="205"/>
        <v/>
      </c>
      <c r="BJ343" s="7" t="str">
        <f t="shared" si="205"/>
        <v/>
      </c>
      <c r="BK343" s="7" t="str">
        <f t="shared" si="205"/>
        <v/>
      </c>
      <c r="BL343" s="7" t="str">
        <f t="shared" si="205"/>
        <v/>
      </c>
      <c r="BM343" s="7" t="str">
        <f t="shared" si="205"/>
        <v/>
      </c>
      <c r="BN343" s="7" t="str">
        <f t="shared" si="205"/>
        <v/>
      </c>
      <c r="BO343" s="7" t="str">
        <f t="shared" si="205"/>
        <v/>
      </c>
      <c r="BP343" s="7" t="str">
        <f t="shared" si="205"/>
        <v/>
      </c>
      <c r="BQ343" s="7" t="str">
        <f t="shared" si="205"/>
        <v/>
      </c>
      <c r="BR343" s="7" t="str">
        <f t="shared" si="205"/>
        <v/>
      </c>
      <c r="BS343" s="7" t="str">
        <f t="shared" si="205"/>
        <v/>
      </c>
      <c r="BT343" s="7" t="str">
        <f t="shared" si="205"/>
        <v/>
      </c>
      <c r="BU343" s="7" t="str">
        <f t="shared" si="216"/>
        <v/>
      </c>
      <c r="BV343" s="7" t="str">
        <f t="shared" si="216"/>
        <v/>
      </c>
      <c r="BW343" s="7" t="str">
        <f t="shared" si="216"/>
        <v/>
      </c>
      <c r="BX343" s="7" t="str">
        <f t="shared" si="216"/>
        <v/>
      </c>
      <c r="BY343" s="7" t="str">
        <f t="shared" si="216"/>
        <v/>
      </c>
      <c r="BZ343" s="7" t="str">
        <f t="shared" si="216"/>
        <v/>
      </c>
      <c r="CA343" s="7" t="str">
        <f t="shared" si="216"/>
        <v/>
      </c>
      <c r="CB343" s="7" t="str">
        <f t="shared" si="216"/>
        <v/>
      </c>
      <c r="CC343" s="7" t="str">
        <f t="shared" si="216"/>
        <v/>
      </c>
      <c r="CD343" s="7" t="str">
        <f t="shared" si="216"/>
        <v/>
      </c>
      <c r="CE343" s="7" t="str">
        <f t="shared" si="216"/>
        <v/>
      </c>
      <c r="CF343" s="7" t="str">
        <f t="shared" si="216"/>
        <v/>
      </c>
      <c r="CG343" s="7" t="str">
        <f t="shared" si="216"/>
        <v/>
      </c>
      <c r="CH343" s="7" t="str">
        <f t="shared" si="216"/>
        <v/>
      </c>
      <c r="CI343" s="7" t="str">
        <f t="shared" si="216"/>
        <v/>
      </c>
      <c r="CJ343" s="7" t="str">
        <f t="shared" si="216"/>
        <v/>
      </c>
      <c r="CK343" s="7" t="str">
        <f t="shared" si="213"/>
        <v/>
      </c>
      <c r="CL343" s="7" t="str">
        <f t="shared" si="213"/>
        <v/>
      </c>
      <c r="CM343" s="7" t="str">
        <f t="shared" si="213"/>
        <v/>
      </c>
      <c r="CN343" s="7" t="str">
        <f t="shared" si="213"/>
        <v/>
      </c>
      <c r="CO343" s="7" t="str">
        <f t="shared" si="213"/>
        <v/>
      </c>
      <c r="CP343" s="7" t="str">
        <f t="shared" si="213"/>
        <v/>
      </c>
      <c r="CQ343" s="7" t="str">
        <f t="shared" si="213"/>
        <v/>
      </c>
      <c r="CR343" s="7" t="str">
        <f t="shared" si="213"/>
        <v/>
      </c>
      <c r="CS343" s="7" t="str">
        <f t="shared" si="213"/>
        <v/>
      </c>
      <c r="CT343" s="7" t="str">
        <f t="shared" si="213"/>
        <v/>
      </c>
      <c r="CU343" s="7" t="str">
        <f t="shared" si="213"/>
        <v/>
      </c>
      <c r="CV343" s="7" t="str">
        <f t="shared" si="213"/>
        <v/>
      </c>
      <c r="CW343" s="7" t="str">
        <f t="shared" si="213"/>
        <v/>
      </c>
      <c r="CX343" s="7" t="str">
        <f t="shared" si="213"/>
        <v/>
      </c>
      <c r="CY343" s="7" t="str">
        <f t="shared" si="213"/>
        <v/>
      </c>
      <c r="CZ343" s="7" t="str">
        <f t="shared" si="212"/>
        <v/>
      </c>
      <c r="DA343" s="7" t="str">
        <f t="shared" si="212"/>
        <v/>
      </c>
      <c r="DB343" s="7" t="str">
        <f t="shared" si="212"/>
        <v/>
      </c>
      <c r="DC343" s="7" t="str">
        <f t="shared" si="212"/>
        <v/>
      </c>
      <c r="DD343" s="7" t="str">
        <f t="shared" si="212"/>
        <v/>
      </c>
      <c r="DE343" s="7" t="str">
        <f t="shared" si="212"/>
        <v/>
      </c>
      <c r="DF343" s="7" t="str">
        <f t="shared" si="212"/>
        <v/>
      </c>
      <c r="DG343" s="7" t="str">
        <f t="shared" si="212"/>
        <v/>
      </c>
      <c r="DH343" s="7" t="str">
        <f t="shared" si="212"/>
        <v/>
      </c>
      <c r="DI343" s="7" t="str">
        <f t="shared" si="212"/>
        <v/>
      </c>
      <c r="DJ343" s="7" t="str">
        <f t="shared" si="212"/>
        <v/>
      </c>
      <c r="DK343" s="7" t="str">
        <f t="shared" si="212"/>
        <v/>
      </c>
      <c r="DL343" s="7" t="str">
        <f t="shared" si="212"/>
        <v/>
      </c>
      <c r="DM343" s="7" t="str">
        <f t="shared" si="212"/>
        <v/>
      </c>
      <c r="DN343" s="7" t="str">
        <f t="shared" si="212"/>
        <v/>
      </c>
      <c r="DO343" s="7" t="str">
        <f t="shared" si="212"/>
        <v/>
      </c>
      <c r="DP343" s="7" t="str">
        <f t="shared" si="211"/>
        <v/>
      </c>
      <c r="DQ343" s="7" t="str">
        <f t="shared" si="211"/>
        <v/>
      </c>
      <c r="DR343" s="7" t="str">
        <f t="shared" si="211"/>
        <v/>
      </c>
      <c r="DS343" s="7" t="str">
        <f t="shared" si="211"/>
        <v/>
      </c>
      <c r="DT343" s="7" t="str">
        <f t="shared" si="211"/>
        <v/>
      </c>
      <c r="DU343" s="7" t="str">
        <f t="shared" si="211"/>
        <v/>
      </c>
      <c r="DV343" s="7" t="str">
        <f t="shared" si="211"/>
        <v/>
      </c>
      <c r="DW343" s="7" t="str">
        <f t="shared" si="211"/>
        <v/>
      </c>
    </row>
    <row r="344" spans="1:127" x14ac:dyDescent="0.35">
      <c r="A344" s="84" t="s">
        <v>284</v>
      </c>
      <c r="B344" s="84" t="s">
        <v>14</v>
      </c>
      <c r="C344" s="84" t="s">
        <v>3</v>
      </c>
      <c r="D344" s="84">
        <v>0.47904200000000002</v>
      </c>
      <c r="E344" s="82">
        <f>VLOOKUP(C344,'Literature Lookup Tables'!$A$2:$D$21,4,0)</f>
        <v>0</v>
      </c>
      <c r="F344" s="82">
        <f>VLOOKUP(C344,'Literature Lookup Tables'!$A$2:$D$21,3,0)</f>
        <v>0.2</v>
      </c>
      <c r="G344" s="64">
        <f>(VLOOKUP(C344,'Literature Lookup Tables'!$A$2:$L$21,2))*D344</f>
        <v>9.5808400000000016E-2</v>
      </c>
      <c r="H344" s="64">
        <f t="shared" si="218"/>
        <v>9.5808400000000016E-2</v>
      </c>
      <c r="I344" s="64">
        <f t="shared" si="219"/>
        <v>0</v>
      </c>
      <c r="J344" s="106">
        <f>VLOOKUP(C344,'Literature Lookup Tables'!$A$2:$L$21,MATCH(B344,listHYDROGROUPS,0))</f>
        <v>74</v>
      </c>
      <c r="K344" s="7" t="str">
        <f t="shared" ref="K344:Y382" si="221">IF($A344=K$11,$J344*$D344,"")</f>
        <v/>
      </c>
      <c r="L344" s="7" t="str">
        <f t="shared" si="221"/>
        <v/>
      </c>
      <c r="M344" s="7" t="str">
        <f t="shared" si="221"/>
        <v/>
      </c>
      <c r="N344" s="7" t="str">
        <f t="shared" si="221"/>
        <v/>
      </c>
      <c r="O344" s="7" t="str">
        <f t="shared" si="221"/>
        <v/>
      </c>
      <c r="P344" s="7" t="str">
        <f t="shared" si="221"/>
        <v/>
      </c>
      <c r="Q344" s="7" t="str">
        <f t="shared" si="221"/>
        <v/>
      </c>
      <c r="R344" s="7" t="str">
        <f t="shared" si="221"/>
        <v/>
      </c>
      <c r="S344" s="7" t="str">
        <f t="shared" si="221"/>
        <v/>
      </c>
      <c r="T344" s="7" t="str">
        <f t="shared" si="221"/>
        <v/>
      </c>
      <c r="U344" s="7" t="str">
        <f t="shared" si="221"/>
        <v/>
      </c>
      <c r="V344" s="7" t="str">
        <f t="shared" si="221"/>
        <v/>
      </c>
      <c r="W344" s="7" t="str">
        <f t="shared" si="221"/>
        <v/>
      </c>
      <c r="X344" s="7" t="str">
        <f t="shared" si="221"/>
        <v/>
      </c>
      <c r="Y344" s="7" t="str">
        <f t="shared" si="221"/>
        <v/>
      </c>
      <c r="Z344" s="7" t="str">
        <f t="shared" si="210"/>
        <v/>
      </c>
      <c r="AA344" s="7" t="str">
        <f t="shared" si="207"/>
        <v/>
      </c>
      <c r="AB344" s="7" t="str">
        <f t="shared" si="207"/>
        <v/>
      </c>
      <c r="AC344" s="7" t="str">
        <f t="shared" si="207"/>
        <v/>
      </c>
      <c r="AD344" s="7" t="str">
        <f t="shared" si="207"/>
        <v/>
      </c>
      <c r="AE344" s="7" t="str">
        <f t="shared" si="207"/>
        <v/>
      </c>
      <c r="AF344" s="7" t="str">
        <f t="shared" si="207"/>
        <v/>
      </c>
      <c r="AG344" s="7" t="str">
        <f t="shared" si="207"/>
        <v/>
      </c>
      <c r="AH344" s="7" t="str">
        <f t="shared" si="207"/>
        <v/>
      </c>
      <c r="AI344" s="7" t="str">
        <f t="shared" si="207"/>
        <v/>
      </c>
      <c r="AJ344" s="7" t="str">
        <f t="shared" si="207"/>
        <v/>
      </c>
      <c r="AK344" s="7" t="str">
        <f t="shared" si="207"/>
        <v/>
      </c>
      <c r="AL344" s="7" t="str">
        <f t="shared" si="207"/>
        <v/>
      </c>
      <c r="AM344" s="7" t="str">
        <f t="shared" si="207"/>
        <v/>
      </c>
      <c r="AN344" s="7" t="str">
        <f t="shared" si="207"/>
        <v/>
      </c>
      <c r="AO344" s="7" t="str">
        <f t="shared" si="207"/>
        <v/>
      </c>
      <c r="AP344" s="7" t="str">
        <f t="shared" si="206"/>
        <v/>
      </c>
      <c r="AQ344" s="7" t="str">
        <f t="shared" si="206"/>
        <v/>
      </c>
      <c r="AR344" s="7" t="str">
        <f t="shared" si="206"/>
        <v/>
      </c>
      <c r="AS344" s="7" t="str">
        <f t="shared" si="206"/>
        <v/>
      </c>
      <c r="AT344" s="7" t="str">
        <f t="shared" si="206"/>
        <v/>
      </c>
      <c r="AU344" s="7" t="str">
        <f t="shared" si="206"/>
        <v/>
      </c>
      <c r="AV344" s="7" t="str">
        <f t="shared" si="206"/>
        <v/>
      </c>
      <c r="AW344" s="7" t="str">
        <f t="shared" si="206"/>
        <v/>
      </c>
      <c r="AX344" s="7" t="str">
        <f t="shared" si="206"/>
        <v/>
      </c>
      <c r="AY344" s="7" t="str">
        <f t="shared" si="206"/>
        <v/>
      </c>
      <c r="AZ344" s="7" t="str">
        <f t="shared" si="206"/>
        <v/>
      </c>
      <c r="BA344" s="7" t="str">
        <f t="shared" si="206"/>
        <v/>
      </c>
      <c r="BB344" s="7" t="str">
        <f t="shared" si="206"/>
        <v/>
      </c>
      <c r="BC344" s="7" t="str">
        <f t="shared" si="206"/>
        <v/>
      </c>
      <c r="BD344" s="7" t="str">
        <f t="shared" si="206"/>
        <v/>
      </c>
      <c r="BE344" s="7" t="str">
        <f t="shared" si="206"/>
        <v/>
      </c>
      <c r="BF344" s="7" t="str">
        <f t="shared" si="205"/>
        <v/>
      </c>
      <c r="BG344" s="7" t="str">
        <f t="shared" si="205"/>
        <v/>
      </c>
      <c r="BH344" s="7" t="str">
        <f t="shared" si="205"/>
        <v/>
      </c>
      <c r="BI344" s="7" t="str">
        <f t="shared" si="205"/>
        <v/>
      </c>
      <c r="BJ344" s="7" t="str">
        <f t="shared" si="205"/>
        <v/>
      </c>
      <c r="BK344" s="7" t="str">
        <f t="shared" si="205"/>
        <v/>
      </c>
      <c r="BL344" s="7" t="str">
        <f t="shared" si="205"/>
        <v/>
      </c>
      <c r="BM344" s="7" t="str">
        <f t="shared" si="205"/>
        <v/>
      </c>
      <c r="BN344" s="7" t="str">
        <f t="shared" si="205"/>
        <v/>
      </c>
      <c r="BO344" s="7" t="str">
        <f t="shared" si="205"/>
        <v/>
      </c>
      <c r="BP344" s="7" t="str">
        <f t="shared" si="205"/>
        <v/>
      </c>
      <c r="BQ344" s="7" t="str">
        <f t="shared" si="205"/>
        <v/>
      </c>
      <c r="BR344" s="7" t="str">
        <f t="shared" si="205"/>
        <v/>
      </c>
      <c r="BS344" s="7" t="str">
        <f t="shared" si="205"/>
        <v/>
      </c>
      <c r="BT344" s="7" t="str">
        <f t="shared" si="205"/>
        <v/>
      </c>
      <c r="BU344" s="7" t="str">
        <f t="shared" si="216"/>
        <v/>
      </c>
      <c r="BV344" s="7" t="str">
        <f t="shared" si="216"/>
        <v/>
      </c>
      <c r="BW344" s="7" t="str">
        <f t="shared" si="216"/>
        <v/>
      </c>
      <c r="BX344" s="7" t="str">
        <f t="shared" si="216"/>
        <v/>
      </c>
      <c r="BY344" s="7" t="str">
        <f t="shared" si="216"/>
        <v/>
      </c>
      <c r="BZ344" s="7" t="str">
        <f t="shared" si="216"/>
        <v/>
      </c>
      <c r="CA344" s="7" t="str">
        <f t="shared" si="216"/>
        <v/>
      </c>
      <c r="CB344" s="7" t="str">
        <f t="shared" si="216"/>
        <v/>
      </c>
      <c r="CC344" s="7" t="str">
        <f t="shared" si="216"/>
        <v/>
      </c>
      <c r="CD344" s="7" t="str">
        <f t="shared" si="216"/>
        <v/>
      </c>
      <c r="CE344" s="7" t="str">
        <f t="shared" si="216"/>
        <v/>
      </c>
      <c r="CF344" s="7" t="str">
        <f t="shared" si="216"/>
        <v/>
      </c>
      <c r="CG344" s="7" t="str">
        <f t="shared" si="216"/>
        <v/>
      </c>
      <c r="CH344" s="7" t="str">
        <f t="shared" si="216"/>
        <v/>
      </c>
      <c r="CI344" s="7" t="str">
        <f t="shared" si="216"/>
        <v/>
      </c>
      <c r="CJ344" s="7" t="str">
        <f t="shared" si="216"/>
        <v/>
      </c>
      <c r="CK344" s="7" t="str">
        <f t="shared" si="213"/>
        <v/>
      </c>
      <c r="CL344" s="7" t="str">
        <f t="shared" si="213"/>
        <v/>
      </c>
      <c r="CM344" s="7" t="str">
        <f t="shared" si="213"/>
        <v/>
      </c>
      <c r="CN344" s="7" t="str">
        <f t="shared" si="213"/>
        <v/>
      </c>
      <c r="CO344" s="7" t="str">
        <f t="shared" si="213"/>
        <v/>
      </c>
      <c r="CP344" s="7" t="str">
        <f t="shared" si="213"/>
        <v/>
      </c>
      <c r="CQ344" s="7" t="str">
        <f t="shared" si="213"/>
        <v/>
      </c>
      <c r="CR344" s="7" t="str">
        <f t="shared" si="213"/>
        <v/>
      </c>
      <c r="CS344" s="7" t="str">
        <f t="shared" si="213"/>
        <v/>
      </c>
      <c r="CT344" s="7" t="str">
        <f t="shared" si="213"/>
        <v/>
      </c>
      <c r="CU344" s="7" t="str">
        <f t="shared" si="213"/>
        <v/>
      </c>
      <c r="CV344" s="7" t="str">
        <f t="shared" si="213"/>
        <v/>
      </c>
      <c r="CW344" s="7" t="str">
        <f t="shared" si="213"/>
        <v/>
      </c>
      <c r="CX344" s="7" t="str">
        <f t="shared" si="213"/>
        <v/>
      </c>
      <c r="CY344" s="7" t="str">
        <f t="shared" si="213"/>
        <v/>
      </c>
      <c r="CZ344" s="7" t="str">
        <f t="shared" si="212"/>
        <v/>
      </c>
      <c r="DA344" s="7" t="str">
        <f t="shared" si="212"/>
        <v/>
      </c>
      <c r="DB344" s="7" t="str">
        <f t="shared" si="212"/>
        <v/>
      </c>
      <c r="DC344" s="7" t="str">
        <f t="shared" si="212"/>
        <v/>
      </c>
      <c r="DD344" s="7" t="str">
        <f t="shared" si="212"/>
        <v/>
      </c>
      <c r="DE344" s="7" t="str">
        <f t="shared" si="212"/>
        <v/>
      </c>
      <c r="DF344" s="7" t="str">
        <f t="shared" si="212"/>
        <v/>
      </c>
      <c r="DG344" s="7" t="str">
        <f t="shared" si="212"/>
        <v/>
      </c>
      <c r="DH344" s="7" t="str">
        <f t="shared" si="212"/>
        <v/>
      </c>
      <c r="DI344" s="7" t="str">
        <f t="shared" si="212"/>
        <v/>
      </c>
      <c r="DJ344" s="7" t="str">
        <f t="shared" si="212"/>
        <v/>
      </c>
      <c r="DK344" s="7" t="str">
        <f t="shared" si="212"/>
        <v/>
      </c>
      <c r="DL344" s="7" t="str">
        <f t="shared" si="212"/>
        <v/>
      </c>
      <c r="DM344" s="7" t="str">
        <f t="shared" si="212"/>
        <v/>
      </c>
      <c r="DN344" s="7" t="str">
        <f t="shared" si="212"/>
        <v/>
      </c>
      <c r="DO344" s="7" t="str">
        <f t="shared" si="212"/>
        <v/>
      </c>
      <c r="DP344" s="7" t="str">
        <f t="shared" si="211"/>
        <v/>
      </c>
      <c r="DQ344" s="7" t="str">
        <f t="shared" si="211"/>
        <v/>
      </c>
      <c r="DR344" s="7" t="str">
        <f t="shared" si="211"/>
        <v/>
      </c>
      <c r="DS344" s="7" t="str">
        <f t="shared" si="211"/>
        <v/>
      </c>
      <c r="DT344" s="7" t="str">
        <f t="shared" si="211"/>
        <v/>
      </c>
      <c r="DU344" s="7" t="str">
        <f t="shared" si="211"/>
        <v/>
      </c>
      <c r="DV344" s="7" t="str">
        <f t="shared" si="211"/>
        <v/>
      </c>
      <c r="DW344" s="7" t="str">
        <f t="shared" si="211"/>
        <v/>
      </c>
    </row>
    <row r="345" spans="1:127" x14ac:dyDescent="0.35">
      <c r="A345" s="84" t="s">
        <v>268</v>
      </c>
      <c r="B345" s="84" t="s">
        <v>14</v>
      </c>
      <c r="C345" s="84" t="s">
        <v>10</v>
      </c>
      <c r="D345" s="84">
        <v>0.64263300000000001</v>
      </c>
      <c r="E345" s="82">
        <f>VLOOKUP(C345,'Literature Lookup Tables'!$A$2:$D$21,4,0)</f>
        <v>0.03</v>
      </c>
      <c r="F345" s="82">
        <f>VLOOKUP(C345,'Literature Lookup Tables'!$A$2:$D$21,3,0)</f>
        <v>0</v>
      </c>
      <c r="G345" s="64">
        <f>(VLOOKUP(C345,'Literature Lookup Tables'!$A$2:$L$21,2))*D345</f>
        <v>1.9278989999999999E-2</v>
      </c>
      <c r="H345" s="64">
        <f t="shared" si="218"/>
        <v>0</v>
      </c>
      <c r="I345" s="64">
        <f t="shared" si="219"/>
        <v>1.9278989999999999E-2</v>
      </c>
      <c r="J345" s="106">
        <f>VLOOKUP(C345,'Literature Lookup Tables'!$A$2:$L$21,MATCH(B345,listHYDROGROUPS,0))</f>
        <v>74</v>
      </c>
      <c r="K345" s="7" t="str">
        <f t="shared" si="220"/>
        <v/>
      </c>
      <c r="L345" s="7" t="str">
        <f t="shared" si="220"/>
        <v/>
      </c>
      <c r="M345" s="7" t="str">
        <f t="shared" si="220"/>
        <v/>
      </c>
      <c r="N345" s="7" t="str">
        <f t="shared" si="220"/>
        <v/>
      </c>
      <c r="O345" s="7" t="str">
        <f t="shared" si="220"/>
        <v/>
      </c>
      <c r="P345" s="7" t="str">
        <f t="shared" si="220"/>
        <v/>
      </c>
      <c r="Q345" s="7" t="str">
        <f t="shared" si="220"/>
        <v/>
      </c>
      <c r="R345" s="7" t="str">
        <f t="shared" si="220"/>
        <v/>
      </c>
      <c r="S345" s="7" t="str">
        <f t="shared" si="220"/>
        <v/>
      </c>
      <c r="T345" s="7" t="str">
        <f t="shared" si="220"/>
        <v/>
      </c>
      <c r="U345" s="7" t="str">
        <f t="shared" si="220"/>
        <v/>
      </c>
      <c r="V345" s="7" t="str">
        <f t="shared" si="220"/>
        <v/>
      </c>
      <c r="W345" s="7" t="str">
        <f t="shared" si="220"/>
        <v/>
      </c>
      <c r="X345" s="7" t="str">
        <f t="shared" si="220"/>
        <v/>
      </c>
      <c r="Y345" s="7" t="str">
        <f t="shared" si="220"/>
        <v/>
      </c>
      <c r="Z345" s="7" t="str">
        <f t="shared" si="210"/>
        <v/>
      </c>
      <c r="AA345" s="7" t="str">
        <f t="shared" si="207"/>
        <v/>
      </c>
      <c r="AB345" s="7" t="str">
        <f t="shared" si="207"/>
        <v/>
      </c>
      <c r="AC345" s="7" t="str">
        <f t="shared" si="207"/>
        <v/>
      </c>
      <c r="AD345" s="7" t="str">
        <f t="shared" si="207"/>
        <v/>
      </c>
      <c r="AE345" s="7" t="str">
        <f t="shared" si="207"/>
        <v/>
      </c>
      <c r="AF345" s="7" t="str">
        <f t="shared" si="207"/>
        <v/>
      </c>
      <c r="AG345" s="7" t="str">
        <f t="shared" si="207"/>
        <v/>
      </c>
      <c r="AH345" s="7" t="str">
        <f t="shared" si="207"/>
        <v/>
      </c>
      <c r="AI345" s="7" t="str">
        <f t="shared" si="207"/>
        <v/>
      </c>
      <c r="AJ345" s="7" t="str">
        <f t="shared" si="207"/>
        <v/>
      </c>
      <c r="AK345" s="7" t="str">
        <f t="shared" si="207"/>
        <v/>
      </c>
      <c r="AL345" s="7" t="str">
        <f t="shared" si="207"/>
        <v/>
      </c>
      <c r="AM345" s="7" t="str">
        <f t="shared" si="207"/>
        <v/>
      </c>
      <c r="AN345" s="7" t="str">
        <f t="shared" si="207"/>
        <v/>
      </c>
      <c r="AO345" s="7" t="str">
        <f t="shared" si="207"/>
        <v/>
      </c>
      <c r="AP345" s="7" t="str">
        <f t="shared" si="206"/>
        <v/>
      </c>
      <c r="AQ345" s="7" t="str">
        <f t="shared" si="206"/>
        <v/>
      </c>
      <c r="AR345" s="7" t="str">
        <f t="shared" si="206"/>
        <v/>
      </c>
      <c r="AS345" s="7" t="str">
        <f t="shared" si="206"/>
        <v/>
      </c>
      <c r="AT345" s="7" t="str">
        <f t="shared" si="206"/>
        <v/>
      </c>
      <c r="AU345" s="7" t="str">
        <f t="shared" si="206"/>
        <v/>
      </c>
      <c r="AV345" s="7" t="str">
        <f t="shared" si="206"/>
        <v/>
      </c>
      <c r="AW345" s="7" t="str">
        <f t="shared" si="206"/>
        <v/>
      </c>
      <c r="AX345" s="7" t="str">
        <f t="shared" si="206"/>
        <v/>
      </c>
      <c r="AY345" s="7" t="str">
        <f t="shared" si="206"/>
        <v/>
      </c>
      <c r="AZ345" s="7" t="str">
        <f t="shared" si="206"/>
        <v/>
      </c>
      <c r="BA345" s="7" t="str">
        <f t="shared" si="206"/>
        <v/>
      </c>
      <c r="BB345" s="7" t="str">
        <f t="shared" si="206"/>
        <v/>
      </c>
      <c r="BC345" s="7" t="str">
        <f t="shared" si="206"/>
        <v/>
      </c>
      <c r="BD345" s="7" t="str">
        <f t="shared" si="206"/>
        <v/>
      </c>
      <c r="BE345" s="7" t="str">
        <f t="shared" si="206"/>
        <v/>
      </c>
      <c r="BF345" s="7" t="str">
        <f t="shared" si="205"/>
        <v/>
      </c>
      <c r="BG345" s="7" t="str">
        <f t="shared" si="205"/>
        <v/>
      </c>
      <c r="BH345" s="7" t="str">
        <f t="shared" si="205"/>
        <v/>
      </c>
      <c r="BI345" s="7" t="str">
        <f t="shared" si="205"/>
        <v/>
      </c>
      <c r="BJ345" s="7" t="str">
        <f t="shared" si="205"/>
        <v/>
      </c>
      <c r="BK345" s="7" t="str">
        <f t="shared" si="205"/>
        <v/>
      </c>
      <c r="BL345" s="7" t="str">
        <f t="shared" si="205"/>
        <v/>
      </c>
      <c r="BM345" s="7" t="str">
        <f t="shared" si="205"/>
        <v/>
      </c>
      <c r="BN345" s="7" t="str">
        <f t="shared" si="205"/>
        <v/>
      </c>
      <c r="BO345" s="7" t="str">
        <f t="shared" si="205"/>
        <v/>
      </c>
      <c r="BP345" s="7" t="str">
        <f t="shared" si="205"/>
        <v/>
      </c>
      <c r="BQ345" s="7" t="str">
        <f t="shared" si="205"/>
        <v/>
      </c>
      <c r="BR345" s="7" t="str">
        <f t="shared" si="205"/>
        <v/>
      </c>
      <c r="BS345" s="7" t="str">
        <f t="shared" si="205"/>
        <v/>
      </c>
      <c r="BT345" s="7" t="str">
        <f t="shared" si="205"/>
        <v/>
      </c>
      <c r="BU345" s="7" t="str">
        <f t="shared" si="216"/>
        <v/>
      </c>
      <c r="BV345" s="7" t="str">
        <f t="shared" si="216"/>
        <v/>
      </c>
      <c r="BW345" s="7" t="str">
        <f t="shared" si="216"/>
        <v/>
      </c>
      <c r="BX345" s="7" t="str">
        <f t="shared" si="216"/>
        <v/>
      </c>
      <c r="BY345" s="7" t="str">
        <f t="shared" si="216"/>
        <v/>
      </c>
      <c r="BZ345" s="7" t="str">
        <f t="shared" si="216"/>
        <v/>
      </c>
      <c r="CA345" s="7" t="str">
        <f t="shared" si="216"/>
        <v/>
      </c>
      <c r="CB345" s="7" t="str">
        <f t="shared" si="216"/>
        <v/>
      </c>
      <c r="CC345" s="7" t="str">
        <f t="shared" si="216"/>
        <v/>
      </c>
      <c r="CD345" s="7" t="str">
        <f t="shared" si="216"/>
        <v/>
      </c>
      <c r="CE345" s="7" t="str">
        <f t="shared" si="216"/>
        <v/>
      </c>
      <c r="CF345" s="7" t="str">
        <f t="shared" si="216"/>
        <v/>
      </c>
      <c r="CG345" s="7" t="str">
        <f t="shared" si="216"/>
        <v/>
      </c>
      <c r="CH345" s="7" t="str">
        <f t="shared" si="216"/>
        <v/>
      </c>
      <c r="CI345" s="7" t="str">
        <f t="shared" si="216"/>
        <v/>
      </c>
      <c r="CJ345" s="7" t="str">
        <f t="shared" si="216"/>
        <v/>
      </c>
      <c r="CK345" s="7" t="str">
        <f t="shared" si="213"/>
        <v/>
      </c>
      <c r="CL345" s="7" t="str">
        <f t="shared" si="213"/>
        <v/>
      </c>
      <c r="CM345" s="7" t="str">
        <f t="shared" si="213"/>
        <v/>
      </c>
      <c r="CN345" s="7" t="str">
        <f t="shared" si="213"/>
        <v/>
      </c>
      <c r="CO345" s="7" t="str">
        <f t="shared" si="213"/>
        <v/>
      </c>
      <c r="CP345" s="7" t="str">
        <f t="shared" si="213"/>
        <v/>
      </c>
      <c r="CQ345" s="7" t="str">
        <f t="shared" si="213"/>
        <v/>
      </c>
      <c r="CR345" s="7" t="str">
        <f t="shared" si="213"/>
        <v/>
      </c>
      <c r="CS345" s="7" t="str">
        <f t="shared" si="213"/>
        <v/>
      </c>
      <c r="CT345" s="7" t="str">
        <f t="shared" si="213"/>
        <v/>
      </c>
      <c r="CU345" s="7" t="str">
        <f t="shared" si="213"/>
        <v/>
      </c>
      <c r="CV345" s="7" t="str">
        <f t="shared" si="213"/>
        <v/>
      </c>
      <c r="CW345" s="7" t="str">
        <f t="shared" si="213"/>
        <v/>
      </c>
      <c r="CX345" s="7" t="str">
        <f t="shared" si="213"/>
        <v/>
      </c>
      <c r="CY345" s="7" t="str">
        <f t="shared" si="213"/>
        <v/>
      </c>
      <c r="CZ345" s="7" t="str">
        <f t="shared" si="212"/>
        <v/>
      </c>
      <c r="DA345" s="7" t="str">
        <f t="shared" si="212"/>
        <v/>
      </c>
      <c r="DB345" s="7" t="str">
        <f t="shared" si="212"/>
        <v/>
      </c>
      <c r="DC345" s="7" t="str">
        <f t="shared" si="212"/>
        <v/>
      </c>
      <c r="DD345" s="7" t="str">
        <f t="shared" si="212"/>
        <v/>
      </c>
      <c r="DE345" s="7" t="str">
        <f t="shared" si="212"/>
        <v/>
      </c>
      <c r="DF345" s="7" t="str">
        <f t="shared" si="212"/>
        <v/>
      </c>
      <c r="DG345" s="7" t="str">
        <f t="shared" si="212"/>
        <v/>
      </c>
      <c r="DH345" s="7" t="str">
        <f t="shared" si="212"/>
        <v/>
      </c>
      <c r="DI345" s="7" t="str">
        <f t="shared" si="212"/>
        <v/>
      </c>
      <c r="DJ345" s="7" t="str">
        <f t="shared" si="212"/>
        <v/>
      </c>
      <c r="DK345" s="7" t="str">
        <f t="shared" si="212"/>
        <v/>
      </c>
      <c r="DL345" s="7" t="str">
        <f t="shared" si="212"/>
        <v/>
      </c>
      <c r="DM345" s="7" t="str">
        <f t="shared" si="212"/>
        <v/>
      </c>
      <c r="DN345" s="7" t="str">
        <f t="shared" si="212"/>
        <v/>
      </c>
      <c r="DO345" s="7" t="str">
        <f t="shared" si="212"/>
        <v/>
      </c>
      <c r="DP345" s="7" t="str">
        <f t="shared" si="211"/>
        <v/>
      </c>
      <c r="DQ345" s="7" t="str">
        <f t="shared" si="211"/>
        <v/>
      </c>
      <c r="DR345" s="7" t="str">
        <f t="shared" si="211"/>
        <v/>
      </c>
      <c r="DS345" s="7" t="str">
        <f t="shared" si="211"/>
        <v/>
      </c>
      <c r="DT345" s="7" t="str">
        <f t="shared" si="211"/>
        <v/>
      </c>
      <c r="DU345" s="7" t="str">
        <f t="shared" si="211"/>
        <v/>
      </c>
      <c r="DV345" s="7" t="str">
        <f t="shared" si="211"/>
        <v/>
      </c>
      <c r="DW345" s="7" t="str">
        <f t="shared" si="211"/>
        <v/>
      </c>
    </row>
    <row r="346" spans="1:127" x14ac:dyDescent="0.35">
      <c r="A346" s="84" t="s">
        <v>284</v>
      </c>
      <c r="B346" s="84" t="s">
        <v>14</v>
      </c>
      <c r="C346" s="84" t="s">
        <v>10</v>
      </c>
      <c r="D346" s="84">
        <v>6.0967390000000004</v>
      </c>
      <c r="E346" s="82">
        <f>VLOOKUP(C346,'Literature Lookup Tables'!$A$2:$D$21,4,0)</f>
        <v>0.03</v>
      </c>
      <c r="F346" s="82">
        <f>VLOOKUP(C346,'Literature Lookup Tables'!$A$2:$D$21,3,0)</f>
        <v>0</v>
      </c>
      <c r="G346" s="64">
        <f>(VLOOKUP(C346,'Literature Lookup Tables'!$A$2:$L$21,2))*D346</f>
        <v>0.18290217</v>
      </c>
      <c r="H346" s="64">
        <f t="shared" si="218"/>
        <v>0</v>
      </c>
      <c r="I346" s="64">
        <f t="shared" si="219"/>
        <v>0.18290217</v>
      </c>
      <c r="J346" s="106">
        <f>VLOOKUP(C346,'Literature Lookup Tables'!$A$2:$L$21,MATCH(B346,listHYDROGROUPS,0))</f>
        <v>74</v>
      </c>
      <c r="K346" s="7" t="str">
        <f t="shared" si="220"/>
        <v/>
      </c>
      <c r="L346" s="7" t="str">
        <f t="shared" si="220"/>
        <v/>
      </c>
      <c r="M346" s="7" t="str">
        <f t="shared" si="221"/>
        <v/>
      </c>
      <c r="N346" s="7" t="str">
        <f t="shared" si="221"/>
        <v/>
      </c>
      <c r="O346" s="7" t="str">
        <f t="shared" si="221"/>
        <v/>
      </c>
      <c r="P346" s="7" t="str">
        <f t="shared" si="221"/>
        <v/>
      </c>
      <c r="Q346" s="7" t="str">
        <f t="shared" si="221"/>
        <v/>
      </c>
      <c r="R346" s="7" t="str">
        <f t="shared" si="221"/>
        <v/>
      </c>
      <c r="S346" s="7" t="str">
        <f t="shared" si="221"/>
        <v/>
      </c>
      <c r="T346" s="7" t="str">
        <f t="shared" si="221"/>
        <v/>
      </c>
      <c r="U346" s="7" t="str">
        <f t="shared" si="221"/>
        <v/>
      </c>
      <c r="V346" s="7" t="str">
        <f t="shared" si="221"/>
        <v/>
      </c>
      <c r="W346" s="7" t="str">
        <f t="shared" si="221"/>
        <v/>
      </c>
      <c r="X346" s="7" t="str">
        <f t="shared" si="221"/>
        <v/>
      </c>
      <c r="Y346" s="7" t="str">
        <f t="shared" si="221"/>
        <v/>
      </c>
      <c r="Z346" s="7" t="str">
        <f t="shared" si="210"/>
        <v/>
      </c>
      <c r="AA346" s="7" t="str">
        <f t="shared" si="207"/>
        <v/>
      </c>
      <c r="AB346" s="7" t="str">
        <f t="shared" si="207"/>
        <v/>
      </c>
      <c r="AC346" s="7" t="str">
        <f t="shared" si="207"/>
        <v/>
      </c>
      <c r="AD346" s="7" t="str">
        <f t="shared" si="207"/>
        <v/>
      </c>
      <c r="AE346" s="7" t="str">
        <f t="shared" si="207"/>
        <v/>
      </c>
      <c r="AF346" s="7" t="str">
        <f t="shared" si="207"/>
        <v/>
      </c>
      <c r="AG346" s="7" t="str">
        <f t="shared" si="207"/>
        <v/>
      </c>
      <c r="AH346" s="7" t="str">
        <f t="shared" si="207"/>
        <v/>
      </c>
      <c r="AI346" s="7" t="str">
        <f t="shared" si="207"/>
        <v/>
      </c>
      <c r="AJ346" s="7" t="str">
        <f t="shared" si="207"/>
        <v/>
      </c>
      <c r="AK346" s="7" t="str">
        <f t="shared" si="207"/>
        <v/>
      </c>
      <c r="AL346" s="7" t="str">
        <f t="shared" si="207"/>
        <v/>
      </c>
      <c r="AM346" s="7" t="str">
        <f t="shared" si="207"/>
        <v/>
      </c>
      <c r="AN346" s="7" t="str">
        <f t="shared" si="207"/>
        <v/>
      </c>
      <c r="AO346" s="7" t="str">
        <f t="shared" si="207"/>
        <v/>
      </c>
      <c r="AP346" s="7" t="str">
        <f t="shared" si="206"/>
        <v/>
      </c>
      <c r="AQ346" s="7" t="str">
        <f t="shared" si="206"/>
        <v/>
      </c>
      <c r="AR346" s="7" t="str">
        <f t="shared" si="206"/>
        <v/>
      </c>
      <c r="AS346" s="7" t="str">
        <f t="shared" si="206"/>
        <v/>
      </c>
      <c r="AT346" s="7" t="str">
        <f t="shared" si="206"/>
        <v/>
      </c>
      <c r="AU346" s="7" t="str">
        <f t="shared" si="206"/>
        <v/>
      </c>
      <c r="AV346" s="7" t="str">
        <f t="shared" si="206"/>
        <v/>
      </c>
      <c r="AW346" s="7" t="str">
        <f t="shared" si="206"/>
        <v/>
      </c>
      <c r="AX346" s="7" t="str">
        <f t="shared" si="206"/>
        <v/>
      </c>
      <c r="AY346" s="7" t="str">
        <f t="shared" si="206"/>
        <v/>
      </c>
      <c r="AZ346" s="7" t="str">
        <f t="shared" si="206"/>
        <v/>
      </c>
      <c r="BA346" s="7" t="str">
        <f t="shared" si="206"/>
        <v/>
      </c>
      <c r="BB346" s="7" t="str">
        <f t="shared" si="206"/>
        <v/>
      </c>
      <c r="BC346" s="7" t="str">
        <f t="shared" si="206"/>
        <v/>
      </c>
      <c r="BD346" s="7" t="str">
        <f t="shared" si="206"/>
        <v/>
      </c>
      <c r="BE346" s="7" t="str">
        <f t="shared" ref="BE346:BT361" si="222">IF($A346=BE$11,$J346*$D346,"")</f>
        <v/>
      </c>
      <c r="BF346" s="7" t="str">
        <f t="shared" si="222"/>
        <v/>
      </c>
      <c r="BG346" s="7" t="str">
        <f t="shared" si="222"/>
        <v/>
      </c>
      <c r="BH346" s="7" t="str">
        <f t="shared" si="222"/>
        <v/>
      </c>
      <c r="BI346" s="7" t="str">
        <f t="shared" si="222"/>
        <v/>
      </c>
      <c r="BJ346" s="7" t="str">
        <f t="shared" si="222"/>
        <v/>
      </c>
      <c r="BK346" s="7" t="str">
        <f t="shared" si="222"/>
        <v/>
      </c>
      <c r="BL346" s="7" t="str">
        <f t="shared" si="222"/>
        <v/>
      </c>
      <c r="BM346" s="7" t="str">
        <f t="shared" si="222"/>
        <v/>
      </c>
      <c r="BN346" s="7" t="str">
        <f t="shared" si="222"/>
        <v/>
      </c>
      <c r="BO346" s="7" t="str">
        <f t="shared" si="222"/>
        <v/>
      </c>
      <c r="BP346" s="7" t="str">
        <f t="shared" si="222"/>
        <v/>
      </c>
      <c r="BQ346" s="7" t="str">
        <f t="shared" si="222"/>
        <v/>
      </c>
      <c r="BR346" s="7" t="str">
        <f t="shared" si="222"/>
        <v/>
      </c>
      <c r="BS346" s="7" t="str">
        <f t="shared" si="222"/>
        <v/>
      </c>
      <c r="BT346" s="7" t="str">
        <f t="shared" si="222"/>
        <v/>
      </c>
      <c r="BU346" s="7" t="str">
        <f t="shared" si="216"/>
        <v/>
      </c>
      <c r="BV346" s="7" t="str">
        <f t="shared" si="216"/>
        <v/>
      </c>
      <c r="BW346" s="7" t="str">
        <f t="shared" si="216"/>
        <v/>
      </c>
      <c r="BX346" s="7" t="str">
        <f t="shared" si="216"/>
        <v/>
      </c>
      <c r="BY346" s="7" t="str">
        <f t="shared" si="216"/>
        <v/>
      </c>
      <c r="BZ346" s="7" t="str">
        <f t="shared" si="216"/>
        <v/>
      </c>
      <c r="CA346" s="7" t="str">
        <f t="shared" si="216"/>
        <v/>
      </c>
      <c r="CB346" s="7" t="str">
        <f t="shared" si="216"/>
        <v/>
      </c>
      <c r="CC346" s="7" t="str">
        <f t="shared" si="216"/>
        <v/>
      </c>
      <c r="CD346" s="7" t="str">
        <f t="shared" si="216"/>
        <v/>
      </c>
      <c r="CE346" s="7" t="str">
        <f t="shared" si="216"/>
        <v/>
      </c>
      <c r="CF346" s="7" t="str">
        <f t="shared" si="216"/>
        <v/>
      </c>
      <c r="CG346" s="7" t="str">
        <f t="shared" si="216"/>
        <v/>
      </c>
      <c r="CH346" s="7" t="str">
        <f t="shared" si="216"/>
        <v/>
      </c>
      <c r="CI346" s="7" t="str">
        <f t="shared" si="216"/>
        <v/>
      </c>
      <c r="CJ346" s="7" t="str">
        <f t="shared" si="216"/>
        <v/>
      </c>
      <c r="CK346" s="7" t="str">
        <f t="shared" si="213"/>
        <v/>
      </c>
      <c r="CL346" s="7" t="str">
        <f t="shared" si="213"/>
        <v/>
      </c>
      <c r="CM346" s="7" t="str">
        <f t="shared" si="213"/>
        <v/>
      </c>
      <c r="CN346" s="7" t="str">
        <f t="shared" si="213"/>
        <v/>
      </c>
      <c r="CO346" s="7" t="str">
        <f t="shared" si="213"/>
        <v/>
      </c>
      <c r="CP346" s="7" t="str">
        <f t="shared" si="213"/>
        <v/>
      </c>
      <c r="CQ346" s="7" t="str">
        <f t="shared" si="213"/>
        <v/>
      </c>
      <c r="CR346" s="7" t="str">
        <f t="shared" si="213"/>
        <v/>
      </c>
      <c r="CS346" s="7" t="str">
        <f t="shared" si="213"/>
        <v/>
      </c>
      <c r="CT346" s="7" t="str">
        <f t="shared" si="213"/>
        <v/>
      </c>
      <c r="CU346" s="7" t="str">
        <f t="shared" si="213"/>
        <v/>
      </c>
      <c r="CV346" s="7" t="str">
        <f t="shared" si="213"/>
        <v/>
      </c>
      <c r="CW346" s="7" t="str">
        <f t="shared" si="213"/>
        <v/>
      </c>
      <c r="CX346" s="7" t="str">
        <f t="shared" si="213"/>
        <v/>
      </c>
      <c r="CY346" s="7" t="str">
        <f t="shared" si="213"/>
        <v/>
      </c>
      <c r="CZ346" s="7" t="str">
        <f t="shared" si="212"/>
        <v/>
      </c>
      <c r="DA346" s="7" t="str">
        <f t="shared" si="212"/>
        <v/>
      </c>
      <c r="DB346" s="7" t="str">
        <f t="shared" si="212"/>
        <v/>
      </c>
      <c r="DC346" s="7" t="str">
        <f t="shared" si="212"/>
        <v/>
      </c>
      <c r="DD346" s="7" t="str">
        <f t="shared" si="212"/>
        <v/>
      </c>
      <c r="DE346" s="7" t="str">
        <f t="shared" si="212"/>
        <v/>
      </c>
      <c r="DF346" s="7" t="str">
        <f t="shared" si="212"/>
        <v/>
      </c>
      <c r="DG346" s="7" t="str">
        <f t="shared" si="212"/>
        <v/>
      </c>
      <c r="DH346" s="7" t="str">
        <f t="shared" si="212"/>
        <v/>
      </c>
      <c r="DI346" s="7" t="str">
        <f t="shared" si="212"/>
        <v/>
      </c>
      <c r="DJ346" s="7" t="str">
        <f t="shared" si="212"/>
        <v/>
      </c>
      <c r="DK346" s="7" t="str">
        <f t="shared" si="212"/>
        <v/>
      </c>
      <c r="DL346" s="7" t="str">
        <f t="shared" si="212"/>
        <v/>
      </c>
      <c r="DM346" s="7" t="str">
        <f t="shared" si="212"/>
        <v/>
      </c>
      <c r="DN346" s="7" t="str">
        <f t="shared" si="212"/>
        <v/>
      </c>
      <c r="DO346" s="7" t="str">
        <f t="shared" si="212"/>
        <v/>
      </c>
      <c r="DP346" s="7" t="str">
        <f t="shared" si="211"/>
        <v/>
      </c>
      <c r="DQ346" s="7" t="str">
        <f t="shared" si="211"/>
        <v/>
      </c>
      <c r="DR346" s="7" t="str">
        <f t="shared" si="211"/>
        <v/>
      </c>
      <c r="DS346" s="7" t="str">
        <f t="shared" si="211"/>
        <v/>
      </c>
      <c r="DT346" s="7" t="str">
        <f t="shared" si="211"/>
        <v/>
      </c>
      <c r="DU346" s="7" t="str">
        <f t="shared" si="211"/>
        <v/>
      </c>
      <c r="DV346" s="7" t="str">
        <f t="shared" si="211"/>
        <v/>
      </c>
      <c r="DW346" s="7" t="str">
        <f t="shared" si="211"/>
        <v/>
      </c>
    </row>
    <row r="347" spans="1:127" x14ac:dyDescent="0.35">
      <c r="A347" s="84" t="s">
        <v>297</v>
      </c>
      <c r="B347" s="84" t="s">
        <v>14</v>
      </c>
      <c r="C347" s="84" t="s">
        <v>13</v>
      </c>
      <c r="D347" s="84">
        <v>0.89427500000000004</v>
      </c>
      <c r="E347" s="82">
        <f>VLOOKUP(C347,'Literature Lookup Tables'!$A$2:$D$21,4,0)</f>
        <v>0.05</v>
      </c>
      <c r="F347" s="82">
        <f>VLOOKUP(C347,'Literature Lookup Tables'!$A$2:$D$21,3,0)</f>
        <v>0.05</v>
      </c>
      <c r="G347" s="64">
        <f>(VLOOKUP(C347,'Literature Lookup Tables'!$A$2:$L$21,2))*D347</f>
        <v>8.9427500000000007E-2</v>
      </c>
      <c r="H347" s="64">
        <f t="shared" si="218"/>
        <v>4.4713750000000003E-2</v>
      </c>
      <c r="I347" s="64">
        <f t="shared" si="219"/>
        <v>4.4713750000000003E-2</v>
      </c>
      <c r="J347" s="106">
        <f>VLOOKUP(C347,'Literature Lookup Tables'!$A$2:$L$21,MATCH(B347,listHYDROGROUPS,0))</f>
        <v>74</v>
      </c>
      <c r="K347" s="7" t="str">
        <f t="shared" si="220"/>
        <v/>
      </c>
      <c r="L347" s="7" t="str">
        <f t="shared" si="220"/>
        <v/>
      </c>
      <c r="M347" s="7" t="str">
        <f t="shared" si="220"/>
        <v/>
      </c>
      <c r="N347" s="7" t="str">
        <f t="shared" si="220"/>
        <v/>
      </c>
      <c r="O347" s="7" t="str">
        <f t="shared" si="220"/>
        <v/>
      </c>
      <c r="P347" s="7" t="str">
        <f t="shared" si="220"/>
        <v/>
      </c>
      <c r="Q347" s="7" t="str">
        <f t="shared" si="220"/>
        <v/>
      </c>
      <c r="R347" s="7" t="str">
        <f t="shared" si="220"/>
        <v/>
      </c>
      <c r="S347" s="7" t="str">
        <f t="shared" si="220"/>
        <v/>
      </c>
      <c r="T347" s="7" t="str">
        <f t="shared" si="220"/>
        <v/>
      </c>
      <c r="U347" s="7" t="str">
        <f t="shared" si="220"/>
        <v/>
      </c>
      <c r="V347" s="7" t="str">
        <f t="shared" si="220"/>
        <v/>
      </c>
      <c r="W347" s="7" t="str">
        <f t="shared" si="220"/>
        <v/>
      </c>
      <c r="X347" s="7" t="str">
        <f t="shared" si="220"/>
        <v/>
      </c>
      <c r="Y347" s="7" t="str">
        <f t="shared" si="220"/>
        <v/>
      </c>
      <c r="Z347" s="7" t="str">
        <f t="shared" si="210"/>
        <v/>
      </c>
      <c r="AA347" s="7" t="str">
        <f t="shared" si="207"/>
        <v/>
      </c>
      <c r="AB347" s="7" t="str">
        <f t="shared" si="207"/>
        <v/>
      </c>
      <c r="AC347" s="7" t="str">
        <f t="shared" si="207"/>
        <v/>
      </c>
      <c r="AD347" s="7" t="str">
        <f t="shared" si="207"/>
        <v/>
      </c>
      <c r="AE347" s="7" t="str">
        <f t="shared" si="207"/>
        <v/>
      </c>
      <c r="AF347" s="7" t="str">
        <f t="shared" si="207"/>
        <v/>
      </c>
      <c r="AG347" s="7" t="str">
        <f t="shared" si="207"/>
        <v/>
      </c>
      <c r="AH347" s="7" t="str">
        <f t="shared" si="207"/>
        <v/>
      </c>
      <c r="AI347" s="7" t="str">
        <f t="shared" si="207"/>
        <v/>
      </c>
      <c r="AJ347" s="7" t="str">
        <f t="shared" si="207"/>
        <v/>
      </c>
      <c r="AK347" s="7" t="str">
        <f t="shared" si="207"/>
        <v/>
      </c>
      <c r="AL347" s="7" t="str">
        <f t="shared" si="207"/>
        <v/>
      </c>
      <c r="AM347" s="7" t="str">
        <f t="shared" si="207"/>
        <v/>
      </c>
      <c r="AN347" s="7" t="str">
        <f t="shared" si="207"/>
        <v/>
      </c>
      <c r="AO347" s="7" t="str">
        <f t="shared" si="207"/>
        <v/>
      </c>
      <c r="AP347" s="7" t="str">
        <f t="shared" ref="AP347:BE362" si="223">IF($A347=AP$11,$J347*$D347,"")</f>
        <v/>
      </c>
      <c r="AQ347" s="7" t="str">
        <f t="shared" si="223"/>
        <v/>
      </c>
      <c r="AR347" s="7" t="str">
        <f t="shared" si="223"/>
        <v/>
      </c>
      <c r="AS347" s="7" t="str">
        <f t="shared" si="223"/>
        <v/>
      </c>
      <c r="AT347" s="7" t="str">
        <f t="shared" si="223"/>
        <v/>
      </c>
      <c r="AU347" s="7" t="str">
        <f t="shared" si="223"/>
        <v/>
      </c>
      <c r="AV347" s="7" t="str">
        <f t="shared" si="223"/>
        <v/>
      </c>
      <c r="AW347" s="7" t="str">
        <f t="shared" si="223"/>
        <v/>
      </c>
      <c r="AX347" s="7" t="str">
        <f t="shared" si="223"/>
        <v/>
      </c>
      <c r="AY347" s="7" t="str">
        <f t="shared" si="223"/>
        <v/>
      </c>
      <c r="AZ347" s="7" t="str">
        <f t="shared" si="223"/>
        <v/>
      </c>
      <c r="BA347" s="7" t="str">
        <f t="shared" si="223"/>
        <v/>
      </c>
      <c r="BB347" s="7" t="str">
        <f t="shared" si="223"/>
        <v/>
      </c>
      <c r="BC347" s="7" t="str">
        <f t="shared" si="223"/>
        <v/>
      </c>
      <c r="BD347" s="7" t="str">
        <f t="shared" si="223"/>
        <v/>
      </c>
      <c r="BE347" s="7" t="str">
        <f t="shared" si="223"/>
        <v/>
      </c>
      <c r="BF347" s="7" t="str">
        <f t="shared" si="222"/>
        <v/>
      </c>
      <c r="BG347" s="7" t="str">
        <f t="shared" si="222"/>
        <v/>
      </c>
      <c r="BH347" s="7" t="str">
        <f t="shared" si="222"/>
        <v/>
      </c>
      <c r="BI347" s="7" t="str">
        <f t="shared" si="222"/>
        <v/>
      </c>
      <c r="BJ347" s="7" t="str">
        <f t="shared" si="222"/>
        <v/>
      </c>
      <c r="BK347" s="7" t="str">
        <f t="shared" si="222"/>
        <v/>
      </c>
      <c r="BL347" s="7" t="str">
        <f t="shared" si="222"/>
        <v/>
      </c>
      <c r="BM347" s="7" t="str">
        <f t="shared" si="222"/>
        <v/>
      </c>
      <c r="BN347" s="7" t="str">
        <f t="shared" si="222"/>
        <v/>
      </c>
      <c r="BO347" s="7" t="str">
        <f t="shared" si="222"/>
        <v/>
      </c>
      <c r="BP347" s="7" t="str">
        <f t="shared" si="222"/>
        <v/>
      </c>
      <c r="BQ347" s="7" t="str">
        <f t="shared" si="222"/>
        <v/>
      </c>
      <c r="BR347" s="7" t="str">
        <f t="shared" si="222"/>
        <v/>
      </c>
      <c r="BS347" s="7" t="str">
        <f t="shared" si="222"/>
        <v/>
      </c>
      <c r="BT347" s="7" t="str">
        <f t="shared" si="222"/>
        <v/>
      </c>
      <c r="BU347" s="7" t="str">
        <f t="shared" si="216"/>
        <v/>
      </c>
      <c r="BV347" s="7" t="str">
        <f t="shared" si="216"/>
        <v/>
      </c>
      <c r="BW347" s="7" t="str">
        <f t="shared" si="216"/>
        <v/>
      </c>
      <c r="BX347" s="7" t="str">
        <f t="shared" si="216"/>
        <v/>
      </c>
      <c r="BY347" s="7" t="str">
        <f t="shared" si="216"/>
        <v/>
      </c>
      <c r="BZ347" s="7" t="str">
        <f t="shared" si="216"/>
        <v/>
      </c>
      <c r="CA347" s="7" t="str">
        <f t="shared" si="216"/>
        <v/>
      </c>
      <c r="CB347" s="7" t="str">
        <f t="shared" si="216"/>
        <v/>
      </c>
      <c r="CC347" s="7" t="str">
        <f t="shared" si="216"/>
        <v/>
      </c>
      <c r="CD347" s="7" t="str">
        <f t="shared" si="216"/>
        <v/>
      </c>
      <c r="CE347" s="7" t="str">
        <f t="shared" si="216"/>
        <v/>
      </c>
      <c r="CF347" s="7" t="str">
        <f t="shared" si="216"/>
        <v/>
      </c>
      <c r="CG347" s="7" t="str">
        <f t="shared" si="216"/>
        <v/>
      </c>
      <c r="CH347" s="7" t="str">
        <f t="shared" si="216"/>
        <v/>
      </c>
      <c r="CI347" s="7" t="str">
        <f t="shared" si="216"/>
        <v/>
      </c>
      <c r="CJ347" s="7" t="str">
        <f t="shared" si="216"/>
        <v/>
      </c>
      <c r="CK347" s="7" t="str">
        <f t="shared" si="213"/>
        <v/>
      </c>
      <c r="CL347" s="7" t="str">
        <f t="shared" si="213"/>
        <v/>
      </c>
      <c r="CM347" s="7" t="str">
        <f t="shared" si="213"/>
        <v/>
      </c>
      <c r="CN347" s="7" t="str">
        <f t="shared" si="213"/>
        <v/>
      </c>
      <c r="CO347" s="7" t="str">
        <f t="shared" si="213"/>
        <v/>
      </c>
      <c r="CP347" s="7" t="str">
        <f t="shared" si="213"/>
        <v/>
      </c>
      <c r="CQ347" s="7" t="str">
        <f t="shared" si="213"/>
        <v/>
      </c>
      <c r="CR347" s="7" t="str">
        <f t="shared" si="213"/>
        <v/>
      </c>
      <c r="CS347" s="7" t="str">
        <f t="shared" si="213"/>
        <v/>
      </c>
      <c r="CT347" s="7" t="str">
        <f t="shared" si="213"/>
        <v/>
      </c>
      <c r="CU347" s="7" t="str">
        <f t="shared" si="213"/>
        <v/>
      </c>
      <c r="CV347" s="7" t="str">
        <f t="shared" si="213"/>
        <v/>
      </c>
      <c r="CW347" s="7" t="str">
        <f t="shared" si="213"/>
        <v/>
      </c>
      <c r="CX347" s="7" t="str">
        <f t="shared" si="213"/>
        <v/>
      </c>
      <c r="CY347" s="7" t="str">
        <f t="shared" si="213"/>
        <v/>
      </c>
      <c r="CZ347" s="7" t="str">
        <f t="shared" si="212"/>
        <v/>
      </c>
      <c r="DA347" s="7" t="str">
        <f t="shared" si="212"/>
        <v/>
      </c>
      <c r="DB347" s="7" t="str">
        <f t="shared" si="212"/>
        <v/>
      </c>
      <c r="DC347" s="7" t="str">
        <f t="shared" si="212"/>
        <v/>
      </c>
      <c r="DD347" s="7" t="str">
        <f t="shared" si="212"/>
        <v/>
      </c>
      <c r="DE347" s="7" t="str">
        <f t="shared" si="212"/>
        <v/>
      </c>
      <c r="DF347" s="7" t="str">
        <f t="shared" si="212"/>
        <v/>
      </c>
      <c r="DG347" s="7" t="str">
        <f t="shared" si="212"/>
        <v/>
      </c>
      <c r="DH347" s="7" t="str">
        <f t="shared" si="212"/>
        <v/>
      </c>
      <c r="DI347" s="7" t="str">
        <f t="shared" si="212"/>
        <v/>
      </c>
      <c r="DJ347" s="7" t="str">
        <f t="shared" si="212"/>
        <v/>
      </c>
      <c r="DK347" s="7" t="str">
        <f t="shared" si="212"/>
        <v/>
      </c>
      <c r="DL347" s="7" t="str">
        <f t="shared" si="212"/>
        <v/>
      </c>
      <c r="DM347" s="7" t="str">
        <f t="shared" si="212"/>
        <v/>
      </c>
      <c r="DN347" s="7" t="str">
        <f t="shared" si="212"/>
        <v/>
      </c>
      <c r="DO347" s="7" t="str">
        <f t="shared" si="212"/>
        <v/>
      </c>
      <c r="DP347" s="7" t="str">
        <f t="shared" si="211"/>
        <v/>
      </c>
      <c r="DQ347" s="7" t="str">
        <f t="shared" si="211"/>
        <v/>
      </c>
      <c r="DR347" s="7" t="str">
        <f t="shared" si="211"/>
        <v/>
      </c>
      <c r="DS347" s="7" t="str">
        <f t="shared" si="211"/>
        <v/>
      </c>
      <c r="DT347" s="7" t="str">
        <f t="shared" si="211"/>
        <v/>
      </c>
      <c r="DU347" s="7" t="str">
        <f t="shared" si="211"/>
        <v/>
      </c>
      <c r="DV347" s="7" t="str">
        <f t="shared" si="211"/>
        <v/>
      </c>
      <c r="DW347" s="7" t="str">
        <f t="shared" si="211"/>
        <v/>
      </c>
    </row>
    <row r="348" spans="1:127" x14ac:dyDescent="0.35">
      <c r="A348" s="84" t="s">
        <v>298</v>
      </c>
      <c r="B348" s="84" t="s">
        <v>14</v>
      </c>
      <c r="C348" s="84" t="s">
        <v>13</v>
      </c>
      <c r="D348" s="84">
        <v>0.34908400000000001</v>
      </c>
      <c r="E348" s="82">
        <f>VLOOKUP(C348,'Literature Lookup Tables'!$A$2:$D$21,4,0)</f>
        <v>0.05</v>
      </c>
      <c r="F348" s="82">
        <f>VLOOKUP(C348,'Literature Lookup Tables'!$A$2:$D$21,3,0)</f>
        <v>0.05</v>
      </c>
      <c r="G348" s="64">
        <f>(VLOOKUP(C348,'Literature Lookup Tables'!$A$2:$L$21,2))*D348</f>
        <v>3.4908399999999999E-2</v>
      </c>
      <c r="H348" s="64">
        <f t="shared" si="218"/>
        <v>1.74542E-2</v>
      </c>
      <c r="I348" s="64">
        <f t="shared" si="219"/>
        <v>1.74542E-2</v>
      </c>
      <c r="J348" s="106">
        <f>VLOOKUP(C348,'Literature Lookup Tables'!$A$2:$L$21,MATCH(B348,listHYDROGROUPS,0))</f>
        <v>74</v>
      </c>
      <c r="K348" s="7" t="str">
        <f t="shared" si="220"/>
        <v/>
      </c>
      <c r="L348" s="7" t="str">
        <f t="shared" si="220"/>
        <v/>
      </c>
      <c r="M348" s="7" t="str">
        <f t="shared" si="221"/>
        <v/>
      </c>
      <c r="N348" s="7" t="str">
        <f t="shared" si="221"/>
        <v/>
      </c>
      <c r="O348" s="7" t="str">
        <f t="shared" si="221"/>
        <v/>
      </c>
      <c r="P348" s="7" t="str">
        <f t="shared" si="221"/>
        <v/>
      </c>
      <c r="Q348" s="7" t="str">
        <f t="shared" si="221"/>
        <v/>
      </c>
      <c r="R348" s="7" t="str">
        <f t="shared" si="221"/>
        <v/>
      </c>
      <c r="S348" s="7" t="str">
        <f t="shared" si="221"/>
        <v/>
      </c>
      <c r="T348" s="7" t="str">
        <f t="shared" si="221"/>
        <v/>
      </c>
      <c r="U348" s="7" t="str">
        <f t="shared" si="221"/>
        <v/>
      </c>
      <c r="V348" s="7" t="str">
        <f t="shared" si="221"/>
        <v/>
      </c>
      <c r="W348" s="7" t="str">
        <f t="shared" si="221"/>
        <v/>
      </c>
      <c r="X348" s="7" t="str">
        <f t="shared" si="221"/>
        <v/>
      </c>
      <c r="Y348" s="7" t="str">
        <f t="shared" si="221"/>
        <v/>
      </c>
      <c r="Z348" s="7" t="str">
        <f t="shared" ref="Z348:AO363" si="224">IF($A348=Z$11,$J348*$D348,"")</f>
        <v/>
      </c>
      <c r="AA348" s="7" t="str">
        <f t="shared" si="224"/>
        <v/>
      </c>
      <c r="AB348" s="7" t="str">
        <f t="shared" si="224"/>
        <v/>
      </c>
      <c r="AC348" s="7" t="str">
        <f t="shared" si="224"/>
        <v/>
      </c>
      <c r="AD348" s="7" t="str">
        <f t="shared" si="224"/>
        <v/>
      </c>
      <c r="AE348" s="7" t="str">
        <f t="shared" si="224"/>
        <v/>
      </c>
      <c r="AF348" s="7" t="str">
        <f t="shared" si="224"/>
        <v/>
      </c>
      <c r="AG348" s="7" t="str">
        <f t="shared" si="224"/>
        <v/>
      </c>
      <c r="AH348" s="7" t="str">
        <f t="shared" si="224"/>
        <v/>
      </c>
      <c r="AI348" s="7" t="str">
        <f t="shared" si="224"/>
        <v/>
      </c>
      <c r="AJ348" s="7" t="str">
        <f t="shared" si="224"/>
        <v/>
      </c>
      <c r="AK348" s="7" t="str">
        <f t="shared" si="224"/>
        <v/>
      </c>
      <c r="AL348" s="7" t="str">
        <f t="shared" si="224"/>
        <v/>
      </c>
      <c r="AM348" s="7" t="str">
        <f t="shared" si="224"/>
        <v/>
      </c>
      <c r="AN348" s="7" t="str">
        <f t="shared" si="224"/>
        <v/>
      </c>
      <c r="AO348" s="7" t="str">
        <f t="shared" si="224"/>
        <v/>
      </c>
      <c r="AP348" s="7" t="str">
        <f t="shared" si="223"/>
        <v/>
      </c>
      <c r="AQ348" s="7" t="str">
        <f t="shared" si="223"/>
        <v/>
      </c>
      <c r="AR348" s="7" t="str">
        <f t="shared" si="223"/>
        <v/>
      </c>
      <c r="AS348" s="7" t="str">
        <f t="shared" si="223"/>
        <v/>
      </c>
      <c r="AT348" s="7" t="str">
        <f t="shared" si="223"/>
        <v/>
      </c>
      <c r="AU348" s="7" t="str">
        <f t="shared" si="223"/>
        <v/>
      </c>
      <c r="AV348" s="7" t="str">
        <f t="shared" si="223"/>
        <v/>
      </c>
      <c r="AW348" s="7" t="str">
        <f t="shared" si="223"/>
        <v/>
      </c>
      <c r="AX348" s="7" t="str">
        <f t="shared" si="223"/>
        <v/>
      </c>
      <c r="AY348" s="7" t="str">
        <f t="shared" si="223"/>
        <v/>
      </c>
      <c r="AZ348" s="7" t="str">
        <f t="shared" si="223"/>
        <v/>
      </c>
      <c r="BA348" s="7" t="str">
        <f t="shared" si="223"/>
        <v/>
      </c>
      <c r="BB348" s="7" t="str">
        <f t="shared" si="223"/>
        <v/>
      </c>
      <c r="BC348" s="7" t="str">
        <f t="shared" si="223"/>
        <v/>
      </c>
      <c r="BD348" s="7" t="str">
        <f t="shared" si="223"/>
        <v/>
      </c>
      <c r="BE348" s="7" t="str">
        <f t="shared" si="223"/>
        <v/>
      </c>
      <c r="BF348" s="7" t="str">
        <f t="shared" si="222"/>
        <v/>
      </c>
      <c r="BG348" s="7" t="str">
        <f t="shared" si="222"/>
        <v/>
      </c>
      <c r="BH348" s="7" t="str">
        <f t="shared" si="222"/>
        <v/>
      </c>
      <c r="BI348" s="7" t="str">
        <f t="shared" si="222"/>
        <v/>
      </c>
      <c r="BJ348" s="7" t="str">
        <f t="shared" si="222"/>
        <v/>
      </c>
      <c r="BK348" s="7" t="str">
        <f t="shared" si="222"/>
        <v/>
      </c>
      <c r="BL348" s="7" t="str">
        <f t="shared" si="222"/>
        <v/>
      </c>
      <c r="BM348" s="7" t="str">
        <f t="shared" si="222"/>
        <v/>
      </c>
      <c r="BN348" s="7" t="str">
        <f t="shared" si="222"/>
        <v/>
      </c>
      <c r="BO348" s="7" t="str">
        <f t="shared" si="222"/>
        <v/>
      </c>
      <c r="BP348" s="7" t="str">
        <f t="shared" si="222"/>
        <v/>
      </c>
      <c r="BQ348" s="7" t="str">
        <f t="shared" si="222"/>
        <v/>
      </c>
      <c r="BR348" s="7" t="str">
        <f t="shared" si="222"/>
        <v/>
      </c>
      <c r="BS348" s="7" t="str">
        <f t="shared" si="222"/>
        <v/>
      </c>
      <c r="BT348" s="7" t="str">
        <f t="shared" si="222"/>
        <v/>
      </c>
      <c r="BU348" s="7" t="str">
        <f t="shared" si="216"/>
        <v/>
      </c>
      <c r="BV348" s="7" t="str">
        <f t="shared" si="216"/>
        <v/>
      </c>
      <c r="BW348" s="7" t="str">
        <f t="shared" si="216"/>
        <v/>
      </c>
      <c r="BX348" s="7" t="str">
        <f t="shared" si="216"/>
        <v/>
      </c>
      <c r="BY348" s="7" t="str">
        <f t="shared" si="216"/>
        <v/>
      </c>
      <c r="BZ348" s="7" t="str">
        <f t="shared" si="216"/>
        <v/>
      </c>
      <c r="CA348" s="7" t="str">
        <f t="shared" si="216"/>
        <v/>
      </c>
      <c r="CB348" s="7" t="str">
        <f t="shared" si="216"/>
        <v/>
      </c>
      <c r="CC348" s="7" t="str">
        <f t="shared" si="216"/>
        <v/>
      </c>
      <c r="CD348" s="7" t="str">
        <f t="shared" si="216"/>
        <v/>
      </c>
      <c r="CE348" s="7" t="str">
        <f t="shared" si="216"/>
        <v/>
      </c>
      <c r="CF348" s="7" t="str">
        <f t="shared" si="216"/>
        <v/>
      </c>
      <c r="CG348" s="7" t="str">
        <f t="shared" si="216"/>
        <v/>
      </c>
      <c r="CH348" s="7" t="str">
        <f t="shared" si="216"/>
        <v/>
      </c>
      <c r="CI348" s="7" t="str">
        <f t="shared" si="216"/>
        <v/>
      </c>
      <c r="CJ348" s="7" t="str">
        <f t="shared" si="216"/>
        <v/>
      </c>
      <c r="CK348" s="7" t="str">
        <f t="shared" si="213"/>
        <v/>
      </c>
      <c r="CL348" s="7" t="str">
        <f t="shared" si="213"/>
        <v/>
      </c>
      <c r="CM348" s="7" t="str">
        <f t="shared" si="213"/>
        <v/>
      </c>
      <c r="CN348" s="7" t="str">
        <f t="shared" si="213"/>
        <v/>
      </c>
      <c r="CO348" s="7" t="str">
        <f t="shared" si="213"/>
        <v/>
      </c>
      <c r="CP348" s="7" t="str">
        <f t="shared" si="213"/>
        <v/>
      </c>
      <c r="CQ348" s="7" t="str">
        <f t="shared" si="213"/>
        <v/>
      </c>
      <c r="CR348" s="7" t="str">
        <f t="shared" si="213"/>
        <v/>
      </c>
      <c r="CS348" s="7" t="str">
        <f t="shared" si="213"/>
        <v/>
      </c>
      <c r="CT348" s="7" t="str">
        <f t="shared" si="213"/>
        <v/>
      </c>
      <c r="CU348" s="7" t="str">
        <f t="shared" si="213"/>
        <v/>
      </c>
      <c r="CV348" s="7" t="str">
        <f t="shared" si="213"/>
        <v/>
      </c>
      <c r="CW348" s="7" t="str">
        <f t="shared" si="213"/>
        <v/>
      </c>
      <c r="CX348" s="7" t="str">
        <f t="shared" si="213"/>
        <v/>
      </c>
      <c r="CY348" s="7" t="str">
        <f t="shared" si="213"/>
        <v/>
      </c>
      <c r="CZ348" s="7" t="str">
        <f t="shared" si="212"/>
        <v/>
      </c>
      <c r="DA348" s="7" t="str">
        <f t="shared" si="212"/>
        <v/>
      </c>
      <c r="DB348" s="7" t="str">
        <f t="shared" si="212"/>
        <v/>
      </c>
      <c r="DC348" s="7" t="str">
        <f t="shared" si="212"/>
        <v/>
      </c>
      <c r="DD348" s="7" t="str">
        <f t="shared" si="212"/>
        <v/>
      </c>
      <c r="DE348" s="7" t="str">
        <f t="shared" si="212"/>
        <v/>
      </c>
      <c r="DF348" s="7" t="str">
        <f t="shared" si="212"/>
        <v/>
      </c>
      <c r="DG348" s="7" t="str">
        <f t="shared" si="212"/>
        <v/>
      </c>
      <c r="DH348" s="7" t="str">
        <f t="shared" si="212"/>
        <v/>
      </c>
      <c r="DI348" s="7" t="str">
        <f t="shared" si="212"/>
        <v/>
      </c>
      <c r="DJ348" s="7" t="str">
        <f t="shared" si="212"/>
        <v/>
      </c>
      <c r="DK348" s="7" t="str">
        <f t="shared" si="212"/>
        <v/>
      </c>
      <c r="DL348" s="7" t="str">
        <f t="shared" si="212"/>
        <v/>
      </c>
      <c r="DM348" s="7" t="str">
        <f t="shared" si="212"/>
        <v/>
      </c>
      <c r="DN348" s="7" t="str">
        <f t="shared" si="212"/>
        <v/>
      </c>
      <c r="DO348" s="7" t="str">
        <f t="shared" si="212"/>
        <v/>
      </c>
      <c r="DP348" s="7" t="str">
        <f t="shared" si="211"/>
        <v/>
      </c>
      <c r="DQ348" s="7" t="str">
        <f t="shared" si="211"/>
        <v/>
      </c>
      <c r="DR348" s="7" t="str">
        <f t="shared" si="211"/>
        <v/>
      </c>
      <c r="DS348" s="7" t="str">
        <f t="shared" si="211"/>
        <v/>
      </c>
      <c r="DT348" s="7" t="str">
        <f t="shared" si="211"/>
        <v/>
      </c>
      <c r="DU348" s="7" t="str">
        <f t="shared" si="211"/>
        <v/>
      </c>
      <c r="DV348" s="7" t="str">
        <f t="shared" si="211"/>
        <v/>
      </c>
      <c r="DW348" s="7" t="str">
        <f t="shared" si="211"/>
        <v/>
      </c>
    </row>
    <row r="349" spans="1:127" x14ac:dyDescent="0.35">
      <c r="A349" s="84" t="s">
        <v>283</v>
      </c>
      <c r="B349" s="84" t="s">
        <v>14</v>
      </c>
      <c r="C349" s="84" t="s">
        <v>15</v>
      </c>
      <c r="D349" s="84">
        <v>0.464669</v>
      </c>
      <c r="E349" s="82">
        <f>VLOOKUP(C349,'Literature Lookup Tables'!$A$2:$D$21,4,0)</f>
        <v>0.04</v>
      </c>
      <c r="F349" s="82">
        <f>VLOOKUP(C349,'Literature Lookup Tables'!$A$2:$D$21,3,0)</f>
        <v>0.01</v>
      </c>
      <c r="G349" s="64">
        <f>(VLOOKUP(C349,'Literature Lookup Tables'!$A$2:$L$21,2))*D349</f>
        <v>2.3233450000000003E-2</v>
      </c>
      <c r="H349" s="64">
        <f t="shared" si="218"/>
        <v>4.6466900000000002E-3</v>
      </c>
      <c r="I349" s="64">
        <f t="shared" si="219"/>
        <v>1.8586760000000001E-2</v>
      </c>
      <c r="J349" s="106">
        <f>VLOOKUP(C349,'Literature Lookup Tables'!$A$2:$L$21,MATCH(B349,listHYDROGROUPS,0))</f>
        <v>79</v>
      </c>
      <c r="K349" s="7" t="str">
        <f t="shared" si="220"/>
        <v/>
      </c>
      <c r="L349" s="7" t="str">
        <f t="shared" si="220"/>
        <v/>
      </c>
      <c r="M349" s="7" t="str">
        <f t="shared" si="220"/>
        <v/>
      </c>
      <c r="N349" s="7" t="str">
        <f t="shared" si="220"/>
        <v/>
      </c>
      <c r="O349" s="7" t="str">
        <f t="shared" si="220"/>
        <v/>
      </c>
      <c r="P349" s="7" t="str">
        <f t="shared" si="220"/>
        <v/>
      </c>
      <c r="Q349" s="7" t="str">
        <f t="shared" si="220"/>
        <v/>
      </c>
      <c r="R349" s="7" t="str">
        <f t="shared" si="220"/>
        <v/>
      </c>
      <c r="S349" s="7" t="str">
        <f t="shared" si="220"/>
        <v/>
      </c>
      <c r="T349" s="7" t="str">
        <f t="shared" si="220"/>
        <v/>
      </c>
      <c r="U349" s="7" t="str">
        <f t="shared" si="220"/>
        <v/>
      </c>
      <c r="V349" s="7" t="str">
        <f t="shared" si="220"/>
        <v/>
      </c>
      <c r="W349" s="7" t="str">
        <f t="shared" si="220"/>
        <v/>
      </c>
      <c r="X349" s="7" t="str">
        <f t="shared" si="220"/>
        <v/>
      </c>
      <c r="Y349" s="7" t="str">
        <f t="shared" si="220"/>
        <v/>
      </c>
      <c r="Z349" s="7" t="str">
        <f t="shared" ref="Z349:Z363" si="225">IF($A349=Z$11,$J349*$D349,"")</f>
        <v/>
      </c>
      <c r="AA349" s="7" t="str">
        <f t="shared" si="224"/>
        <v/>
      </c>
      <c r="AB349" s="7" t="str">
        <f t="shared" si="224"/>
        <v/>
      </c>
      <c r="AC349" s="7" t="str">
        <f t="shared" si="224"/>
        <v/>
      </c>
      <c r="AD349" s="7" t="str">
        <f t="shared" si="224"/>
        <v/>
      </c>
      <c r="AE349" s="7" t="str">
        <f t="shared" si="224"/>
        <v/>
      </c>
      <c r="AF349" s="7" t="str">
        <f t="shared" si="224"/>
        <v/>
      </c>
      <c r="AG349" s="7" t="str">
        <f t="shared" si="224"/>
        <v/>
      </c>
      <c r="AH349" s="7" t="str">
        <f t="shared" si="224"/>
        <v/>
      </c>
      <c r="AI349" s="7" t="str">
        <f t="shared" si="224"/>
        <v/>
      </c>
      <c r="AJ349" s="7" t="str">
        <f t="shared" si="224"/>
        <v/>
      </c>
      <c r="AK349" s="7" t="str">
        <f t="shared" si="224"/>
        <v/>
      </c>
      <c r="AL349" s="7" t="str">
        <f t="shared" si="224"/>
        <v/>
      </c>
      <c r="AM349" s="7" t="str">
        <f t="shared" si="224"/>
        <v/>
      </c>
      <c r="AN349" s="7" t="str">
        <f t="shared" si="224"/>
        <v/>
      </c>
      <c r="AO349" s="7" t="str">
        <f t="shared" si="224"/>
        <v/>
      </c>
      <c r="AP349" s="7" t="str">
        <f t="shared" si="223"/>
        <v/>
      </c>
      <c r="AQ349" s="7" t="str">
        <f t="shared" si="223"/>
        <v/>
      </c>
      <c r="AR349" s="7" t="str">
        <f t="shared" si="223"/>
        <v/>
      </c>
      <c r="AS349" s="7" t="str">
        <f t="shared" si="223"/>
        <v/>
      </c>
      <c r="AT349" s="7" t="str">
        <f t="shared" si="223"/>
        <v/>
      </c>
      <c r="AU349" s="7" t="str">
        <f t="shared" si="223"/>
        <v/>
      </c>
      <c r="AV349" s="7" t="str">
        <f t="shared" si="223"/>
        <v/>
      </c>
      <c r="AW349" s="7" t="str">
        <f t="shared" si="223"/>
        <v/>
      </c>
      <c r="AX349" s="7" t="str">
        <f t="shared" si="223"/>
        <v/>
      </c>
      <c r="AY349" s="7" t="str">
        <f t="shared" si="223"/>
        <v/>
      </c>
      <c r="AZ349" s="7" t="str">
        <f t="shared" si="223"/>
        <v/>
      </c>
      <c r="BA349" s="7" t="str">
        <f t="shared" si="223"/>
        <v/>
      </c>
      <c r="BB349" s="7" t="str">
        <f t="shared" si="223"/>
        <v/>
      </c>
      <c r="BC349" s="7" t="str">
        <f t="shared" si="223"/>
        <v/>
      </c>
      <c r="BD349" s="7" t="str">
        <f t="shared" si="223"/>
        <v/>
      </c>
      <c r="BE349" s="7" t="str">
        <f t="shared" si="223"/>
        <v/>
      </c>
      <c r="BF349" s="7" t="str">
        <f t="shared" si="222"/>
        <v/>
      </c>
      <c r="BG349" s="7" t="str">
        <f t="shared" si="222"/>
        <v/>
      </c>
      <c r="BH349" s="7" t="str">
        <f t="shared" si="222"/>
        <v/>
      </c>
      <c r="BI349" s="7" t="str">
        <f t="shared" si="222"/>
        <v/>
      </c>
      <c r="BJ349" s="7" t="str">
        <f t="shared" si="222"/>
        <v/>
      </c>
      <c r="BK349" s="7" t="str">
        <f t="shared" si="222"/>
        <v/>
      </c>
      <c r="BL349" s="7" t="str">
        <f t="shared" si="222"/>
        <v/>
      </c>
      <c r="BM349" s="7" t="str">
        <f t="shared" si="222"/>
        <v/>
      </c>
      <c r="BN349" s="7" t="str">
        <f t="shared" si="222"/>
        <v/>
      </c>
      <c r="BO349" s="7" t="str">
        <f t="shared" si="222"/>
        <v/>
      </c>
      <c r="BP349" s="7" t="str">
        <f t="shared" si="222"/>
        <v/>
      </c>
      <c r="BQ349" s="7" t="str">
        <f t="shared" si="222"/>
        <v/>
      </c>
      <c r="BR349" s="7" t="str">
        <f t="shared" si="222"/>
        <v/>
      </c>
      <c r="BS349" s="7" t="str">
        <f t="shared" si="222"/>
        <v/>
      </c>
      <c r="BT349" s="7" t="str">
        <f t="shared" si="222"/>
        <v/>
      </c>
      <c r="BU349" s="7" t="str">
        <f t="shared" si="216"/>
        <v/>
      </c>
      <c r="BV349" s="7" t="str">
        <f t="shared" si="216"/>
        <v/>
      </c>
      <c r="BW349" s="7" t="str">
        <f t="shared" si="216"/>
        <v/>
      </c>
      <c r="BX349" s="7" t="str">
        <f t="shared" si="216"/>
        <v/>
      </c>
      <c r="BY349" s="7" t="str">
        <f t="shared" si="216"/>
        <v/>
      </c>
      <c r="BZ349" s="7" t="str">
        <f t="shared" si="216"/>
        <v/>
      </c>
      <c r="CA349" s="7" t="str">
        <f t="shared" si="216"/>
        <v/>
      </c>
      <c r="CB349" s="7" t="str">
        <f t="shared" si="216"/>
        <v/>
      </c>
      <c r="CC349" s="7" t="str">
        <f t="shared" si="216"/>
        <v/>
      </c>
      <c r="CD349" s="7" t="str">
        <f t="shared" si="216"/>
        <v/>
      </c>
      <c r="CE349" s="7" t="str">
        <f t="shared" si="216"/>
        <v/>
      </c>
      <c r="CF349" s="7" t="str">
        <f t="shared" si="216"/>
        <v/>
      </c>
      <c r="CG349" s="7" t="str">
        <f t="shared" si="216"/>
        <v/>
      </c>
      <c r="CH349" s="7" t="str">
        <f t="shared" si="216"/>
        <v/>
      </c>
      <c r="CI349" s="7" t="str">
        <f t="shared" si="216"/>
        <v/>
      </c>
      <c r="CJ349" s="7" t="str">
        <f t="shared" si="216"/>
        <v/>
      </c>
      <c r="CK349" s="7" t="str">
        <f t="shared" si="213"/>
        <v/>
      </c>
      <c r="CL349" s="7" t="str">
        <f t="shared" si="213"/>
        <v/>
      </c>
      <c r="CM349" s="7" t="str">
        <f t="shared" si="213"/>
        <v/>
      </c>
      <c r="CN349" s="7" t="str">
        <f t="shared" si="213"/>
        <v/>
      </c>
      <c r="CO349" s="7" t="str">
        <f t="shared" si="213"/>
        <v/>
      </c>
      <c r="CP349" s="7" t="str">
        <f t="shared" si="213"/>
        <v/>
      </c>
      <c r="CQ349" s="7" t="str">
        <f t="shared" si="213"/>
        <v/>
      </c>
      <c r="CR349" s="7" t="str">
        <f t="shared" si="213"/>
        <v/>
      </c>
      <c r="CS349" s="7" t="str">
        <f t="shared" si="213"/>
        <v/>
      </c>
      <c r="CT349" s="7" t="str">
        <f t="shared" si="213"/>
        <v/>
      </c>
      <c r="CU349" s="7" t="str">
        <f t="shared" si="213"/>
        <v/>
      </c>
      <c r="CV349" s="7" t="str">
        <f t="shared" si="213"/>
        <v/>
      </c>
      <c r="CW349" s="7" t="str">
        <f t="shared" si="213"/>
        <v/>
      </c>
      <c r="CX349" s="7" t="str">
        <f t="shared" si="213"/>
        <v/>
      </c>
      <c r="CY349" s="7" t="str">
        <f t="shared" si="213"/>
        <v/>
      </c>
      <c r="CZ349" s="7" t="str">
        <f t="shared" si="212"/>
        <v/>
      </c>
      <c r="DA349" s="7" t="str">
        <f t="shared" si="212"/>
        <v/>
      </c>
      <c r="DB349" s="7" t="str">
        <f t="shared" si="212"/>
        <v/>
      </c>
      <c r="DC349" s="7" t="str">
        <f t="shared" si="212"/>
        <v/>
      </c>
      <c r="DD349" s="7" t="str">
        <f t="shared" si="212"/>
        <v/>
      </c>
      <c r="DE349" s="7" t="str">
        <f t="shared" si="212"/>
        <v/>
      </c>
      <c r="DF349" s="7" t="str">
        <f t="shared" si="212"/>
        <v/>
      </c>
      <c r="DG349" s="7" t="str">
        <f t="shared" si="212"/>
        <v/>
      </c>
      <c r="DH349" s="7" t="str">
        <f t="shared" si="212"/>
        <v/>
      </c>
      <c r="DI349" s="7" t="str">
        <f t="shared" si="212"/>
        <v/>
      </c>
      <c r="DJ349" s="7" t="str">
        <f t="shared" si="212"/>
        <v/>
      </c>
      <c r="DK349" s="7" t="str">
        <f t="shared" si="212"/>
        <v/>
      </c>
      <c r="DL349" s="7" t="str">
        <f t="shared" si="212"/>
        <v/>
      </c>
      <c r="DM349" s="7" t="str">
        <f t="shared" si="212"/>
        <v/>
      </c>
      <c r="DN349" s="7" t="str">
        <f t="shared" si="212"/>
        <v/>
      </c>
      <c r="DO349" s="7" t="str">
        <f t="shared" ref="DO349:DW364" si="226">IF($A349=DO$11,$J349*$D349,"")</f>
        <v/>
      </c>
      <c r="DP349" s="7" t="str">
        <f t="shared" si="226"/>
        <v/>
      </c>
      <c r="DQ349" s="7" t="str">
        <f t="shared" si="226"/>
        <v/>
      </c>
      <c r="DR349" s="7" t="str">
        <f t="shared" si="226"/>
        <v/>
      </c>
      <c r="DS349" s="7" t="str">
        <f t="shared" si="226"/>
        <v/>
      </c>
      <c r="DT349" s="7" t="str">
        <f t="shared" si="226"/>
        <v/>
      </c>
      <c r="DU349" s="7" t="str">
        <f t="shared" si="226"/>
        <v/>
      </c>
      <c r="DV349" s="7" t="str">
        <f t="shared" si="226"/>
        <v/>
      </c>
      <c r="DW349" s="7" t="str">
        <f t="shared" si="226"/>
        <v/>
      </c>
    </row>
    <row r="350" spans="1:127" x14ac:dyDescent="0.35">
      <c r="A350" s="84" t="s">
        <v>283</v>
      </c>
      <c r="B350" s="84" t="s">
        <v>14</v>
      </c>
      <c r="C350" s="84" t="s">
        <v>3</v>
      </c>
      <c r="D350" s="84">
        <v>7.9745660000000003</v>
      </c>
      <c r="E350" s="82">
        <f>VLOOKUP(C350,'Literature Lookup Tables'!$A$2:$D$21,4,0)</f>
        <v>0</v>
      </c>
      <c r="F350" s="82">
        <f>VLOOKUP(C350,'Literature Lookup Tables'!$A$2:$D$21,3,0)</f>
        <v>0.2</v>
      </c>
      <c r="G350" s="64">
        <f>(VLOOKUP(C350,'Literature Lookup Tables'!$A$2:$L$21,2))*D350</f>
        <v>1.5949132000000001</v>
      </c>
      <c r="H350" s="64">
        <f t="shared" si="218"/>
        <v>1.5949132000000001</v>
      </c>
      <c r="I350" s="64">
        <f t="shared" si="219"/>
        <v>0</v>
      </c>
      <c r="J350" s="106">
        <f>VLOOKUP(C350,'Literature Lookup Tables'!$A$2:$L$21,MATCH(B350,listHYDROGROUPS,0))</f>
        <v>74</v>
      </c>
      <c r="K350" s="7" t="str">
        <f t="shared" si="220"/>
        <v/>
      </c>
      <c r="L350" s="7" t="str">
        <f t="shared" si="220"/>
        <v/>
      </c>
      <c r="M350" s="7" t="str">
        <f t="shared" si="221"/>
        <v/>
      </c>
      <c r="N350" s="7" t="str">
        <f t="shared" si="221"/>
        <v/>
      </c>
      <c r="O350" s="7" t="str">
        <f t="shared" si="221"/>
        <v/>
      </c>
      <c r="P350" s="7" t="str">
        <f t="shared" si="221"/>
        <v/>
      </c>
      <c r="Q350" s="7" t="str">
        <f t="shared" si="221"/>
        <v/>
      </c>
      <c r="R350" s="7" t="str">
        <f t="shared" si="221"/>
        <v/>
      </c>
      <c r="S350" s="7" t="str">
        <f t="shared" si="221"/>
        <v/>
      </c>
      <c r="T350" s="7" t="str">
        <f t="shared" si="221"/>
        <v/>
      </c>
      <c r="U350" s="7" t="str">
        <f t="shared" si="221"/>
        <v/>
      </c>
      <c r="V350" s="7" t="str">
        <f t="shared" si="221"/>
        <v/>
      </c>
      <c r="W350" s="7" t="str">
        <f t="shared" si="221"/>
        <v/>
      </c>
      <c r="X350" s="7" t="str">
        <f t="shared" si="221"/>
        <v/>
      </c>
      <c r="Y350" s="7" t="str">
        <f t="shared" si="221"/>
        <v/>
      </c>
      <c r="Z350" s="7" t="str">
        <f t="shared" si="225"/>
        <v/>
      </c>
      <c r="AA350" s="7" t="str">
        <f t="shared" si="224"/>
        <v/>
      </c>
      <c r="AB350" s="7" t="str">
        <f t="shared" si="224"/>
        <v/>
      </c>
      <c r="AC350" s="7" t="str">
        <f t="shared" si="224"/>
        <v/>
      </c>
      <c r="AD350" s="7" t="str">
        <f t="shared" si="224"/>
        <v/>
      </c>
      <c r="AE350" s="7" t="str">
        <f t="shared" si="224"/>
        <v/>
      </c>
      <c r="AF350" s="7" t="str">
        <f t="shared" si="224"/>
        <v/>
      </c>
      <c r="AG350" s="7" t="str">
        <f t="shared" si="224"/>
        <v/>
      </c>
      <c r="AH350" s="7" t="str">
        <f t="shared" si="224"/>
        <v/>
      </c>
      <c r="AI350" s="7" t="str">
        <f t="shared" si="224"/>
        <v/>
      </c>
      <c r="AJ350" s="7" t="str">
        <f t="shared" si="224"/>
        <v/>
      </c>
      <c r="AK350" s="7" t="str">
        <f t="shared" si="224"/>
        <v/>
      </c>
      <c r="AL350" s="7" t="str">
        <f t="shared" si="224"/>
        <v/>
      </c>
      <c r="AM350" s="7" t="str">
        <f t="shared" si="224"/>
        <v/>
      </c>
      <c r="AN350" s="7" t="str">
        <f t="shared" si="224"/>
        <v/>
      </c>
      <c r="AO350" s="7" t="str">
        <f t="shared" si="224"/>
        <v/>
      </c>
      <c r="AP350" s="7" t="str">
        <f t="shared" si="223"/>
        <v/>
      </c>
      <c r="AQ350" s="7" t="str">
        <f t="shared" si="223"/>
        <v/>
      </c>
      <c r="AR350" s="7" t="str">
        <f t="shared" si="223"/>
        <v/>
      </c>
      <c r="AS350" s="7" t="str">
        <f t="shared" si="223"/>
        <v/>
      </c>
      <c r="AT350" s="7" t="str">
        <f t="shared" si="223"/>
        <v/>
      </c>
      <c r="AU350" s="7" t="str">
        <f t="shared" si="223"/>
        <v/>
      </c>
      <c r="AV350" s="7" t="str">
        <f t="shared" si="223"/>
        <v/>
      </c>
      <c r="AW350" s="7" t="str">
        <f t="shared" si="223"/>
        <v/>
      </c>
      <c r="AX350" s="7" t="str">
        <f t="shared" si="223"/>
        <v/>
      </c>
      <c r="AY350" s="7" t="str">
        <f t="shared" si="223"/>
        <v/>
      </c>
      <c r="AZ350" s="7" t="str">
        <f t="shared" si="223"/>
        <v/>
      </c>
      <c r="BA350" s="7" t="str">
        <f t="shared" si="223"/>
        <v/>
      </c>
      <c r="BB350" s="7" t="str">
        <f t="shared" si="223"/>
        <v/>
      </c>
      <c r="BC350" s="7" t="str">
        <f t="shared" si="223"/>
        <v/>
      </c>
      <c r="BD350" s="7" t="str">
        <f t="shared" si="223"/>
        <v/>
      </c>
      <c r="BE350" s="7" t="str">
        <f t="shared" si="223"/>
        <v/>
      </c>
      <c r="BF350" s="7" t="str">
        <f t="shared" si="222"/>
        <v/>
      </c>
      <c r="BG350" s="7" t="str">
        <f t="shared" si="222"/>
        <v/>
      </c>
      <c r="BH350" s="7" t="str">
        <f t="shared" si="222"/>
        <v/>
      </c>
      <c r="BI350" s="7" t="str">
        <f t="shared" si="222"/>
        <v/>
      </c>
      <c r="BJ350" s="7" t="str">
        <f t="shared" si="222"/>
        <v/>
      </c>
      <c r="BK350" s="7" t="str">
        <f t="shared" si="222"/>
        <v/>
      </c>
      <c r="BL350" s="7" t="str">
        <f t="shared" si="222"/>
        <v/>
      </c>
      <c r="BM350" s="7" t="str">
        <f t="shared" si="222"/>
        <v/>
      </c>
      <c r="BN350" s="7" t="str">
        <f t="shared" si="222"/>
        <v/>
      </c>
      <c r="BO350" s="7" t="str">
        <f t="shared" si="222"/>
        <v/>
      </c>
      <c r="BP350" s="7" t="str">
        <f t="shared" si="222"/>
        <v/>
      </c>
      <c r="BQ350" s="7" t="str">
        <f t="shared" si="222"/>
        <v/>
      </c>
      <c r="BR350" s="7" t="str">
        <f t="shared" si="222"/>
        <v/>
      </c>
      <c r="BS350" s="7" t="str">
        <f t="shared" si="222"/>
        <v/>
      </c>
      <c r="BT350" s="7" t="str">
        <f t="shared" si="222"/>
        <v/>
      </c>
      <c r="BU350" s="7" t="str">
        <f t="shared" si="216"/>
        <v/>
      </c>
      <c r="BV350" s="7" t="str">
        <f t="shared" si="216"/>
        <v/>
      </c>
      <c r="BW350" s="7" t="str">
        <f t="shared" si="216"/>
        <v/>
      </c>
      <c r="BX350" s="7" t="str">
        <f t="shared" si="216"/>
        <v/>
      </c>
      <c r="BY350" s="7" t="str">
        <f t="shared" si="216"/>
        <v/>
      </c>
      <c r="BZ350" s="7" t="str">
        <f t="shared" si="216"/>
        <v/>
      </c>
      <c r="CA350" s="7" t="str">
        <f t="shared" si="216"/>
        <v/>
      </c>
      <c r="CB350" s="7" t="str">
        <f t="shared" si="216"/>
        <v/>
      </c>
      <c r="CC350" s="7" t="str">
        <f t="shared" si="216"/>
        <v/>
      </c>
      <c r="CD350" s="7" t="str">
        <f t="shared" si="216"/>
        <v/>
      </c>
      <c r="CE350" s="7" t="str">
        <f t="shared" si="216"/>
        <v/>
      </c>
      <c r="CF350" s="7" t="str">
        <f t="shared" si="216"/>
        <v/>
      </c>
      <c r="CG350" s="7" t="str">
        <f t="shared" si="216"/>
        <v/>
      </c>
      <c r="CH350" s="7" t="str">
        <f t="shared" si="216"/>
        <v/>
      </c>
      <c r="CI350" s="7" t="str">
        <f t="shared" si="216"/>
        <v/>
      </c>
      <c r="CJ350" s="7" t="str">
        <f t="shared" si="216"/>
        <v/>
      </c>
      <c r="CK350" s="7" t="str">
        <f t="shared" si="213"/>
        <v/>
      </c>
      <c r="CL350" s="7" t="str">
        <f t="shared" si="213"/>
        <v/>
      </c>
      <c r="CM350" s="7" t="str">
        <f t="shared" si="213"/>
        <v/>
      </c>
      <c r="CN350" s="7" t="str">
        <f t="shared" si="213"/>
        <v/>
      </c>
      <c r="CO350" s="7" t="str">
        <f t="shared" si="213"/>
        <v/>
      </c>
      <c r="CP350" s="7" t="str">
        <f t="shared" si="213"/>
        <v/>
      </c>
      <c r="CQ350" s="7" t="str">
        <f t="shared" si="213"/>
        <v/>
      </c>
      <c r="CR350" s="7" t="str">
        <f t="shared" si="213"/>
        <v/>
      </c>
      <c r="CS350" s="7" t="str">
        <f t="shared" si="213"/>
        <v/>
      </c>
      <c r="CT350" s="7" t="str">
        <f t="shared" si="213"/>
        <v/>
      </c>
      <c r="CU350" s="7" t="str">
        <f t="shared" si="213"/>
        <v/>
      </c>
      <c r="CV350" s="7" t="str">
        <f t="shared" si="213"/>
        <v/>
      </c>
      <c r="CW350" s="7" t="str">
        <f t="shared" si="213"/>
        <v/>
      </c>
      <c r="CX350" s="7" t="str">
        <f t="shared" si="213"/>
        <v/>
      </c>
      <c r="CY350" s="7" t="str">
        <f t="shared" si="213"/>
        <v/>
      </c>
      <c r="CZ350" s="7" t="str">
        <f t="shared" ref="CZ350:DO365" si="227">IF($A350=CZ$11,$J350*$D350,"")</f>
        <v/>
      </c>
      <c r="DA350" s="7" t="str">
        <f t="shared" si="227"/>
        <v/>
      </c>
      <c r="DB350" s="7" t="str">
        <f t="shared" si="227"/>
        <v/>
      </c>
      <c r="DC350" s="7" t="str">
        <f t="shared" si="227"/>
        <v/>
      </c>
      <c r="DD350" s="7" t="str">
        <f t="shared" si="227"/>
        <v/>
      </c>
      <c r="DE350" s="7" t="str">
        <f t="shared" si="227"/>
        <v/>
      </c>
      <c r="DF350" s="7" t="str">
        <f t="shared" si="227"/>
        <v/>
      </c>
      <c r="DG350" s="7" t="str">
        <f t="shared" si="227"/>
        <v/>
      </c>
      <c r="DH350" s="7" t="str">
        <f t="shared" si="227"/>
        <v/>
      </c>
      <c r="DI350" s="7" t="str">
        <f t="shared" si="227"/>
        <v/>
      </c>
      <c r="DJ350" s="7" t="str">
        <f t="shared" si="227"/>
        <v/>
      </c>
      <c r="DK350" s="7" t="str">
        <f t="shared" si="227"/>
        <v/>
      </c>
      <c r="DL350" s="7" t="str">
        <f t="shared" si="227"/>
        <v/>
      </c>
      <c r="DM350" s="7" t="str">
        <f t="shared" si="227"/>
        <v/>
      </c>
      <c r="DN350" s="7" t="str">
        <f t="shared" si="227"/>
        <v/>
      </c>
      <c r="DO350" s="7" t="str">
        <f t="shared" si="227"/>
        <v/>
      </c>
      <c r="DP350" s="7" t="str">
        <f t="shared" si="226"/>
        <v/>
      </c>
      <c r="DQ350" s="7" t="str">
        <f t="shared" si="226"/>
        <v/>
      </c>
      <c r="DR350" s="7" t="str">
        <f t="shared" si="226"/>
        <v/>
      </c>
      <c r="DS350" s="7" t="str">
        <f t="shared" si="226"/>
        <v/>
      </c>
      <c r="DT350" s="7" t="str">
        <f t="shared" si="226"/>
        <v/>
      </c>
      <c r="DU350" s="7" t="str">
        <f t="shared" si="226"/>
        <v/>
      </c>
      <c r="DV350" s="7" t="str">
        <f t="shared" si="226"/>
        <v/>
      </c>
      <c r="DW350" s="7" t="str">
        <f t="shared" si="226"/>
        <v/>
      </c>
    </row>
    <row r="351" spans="1:127" x14ac:dyDescent="0.35">
      <c r="A351" s="84" t="s">
        <v>283</v>
      </c>
      <c r="B351" s="84" t="s">
        <v>14</v>
      </c>
      <c r="C351" s="84" t="s">
        <v>10</v>
      </c>
      <c r="D351" s="84">
        <v>1.0119389999999999</v>
      </c>
      <c r="E351" s="82">
        <f>VLOOKUP(C351,'Literature Lookup Tables'!$A$2:$D$21,4,0)</f>
        <v>0.03</v>
      </c>
      <c r="F351" s="82">
        <f>VLOOKUP(C351,'Literature Lookup Tables'!$A$2:$D$21,3,0)</f>
        <v>0</v>
      </c>
      <c r="G351" s="64">
        <f>(VLOOKUP(C351,'Literature Lookup Tables'!$A$2:$L$21,2))*D351</f>
        <v>3.0358169999999997E-2</v>
      </c>
      <c r="H351" s="64">
        <f t="shared" si="214"/>
        <v>0</v>
      </c>
      <c r="I351" s="64">
        <f t="shared" si="215"/>
        <v>3.0358169999999997E-2</v>
      </c>
      <c r="J351" s="73">
        <f>VLOOKUP(C351,'Literature Lookup Tables'!$A$2:$L$21,MATCH(B351,listHYDROGROUPS,0))</f>
        <v>74</v>
      </c>
      <c r="K351" s="7" t="str">
        <f t="shared" si="220"/>
        <v/>
      </c>
      <c r="L351" s="7" t="str">
        <f t="shared" si="220"/>
        <v/>
      </c>
      <c r="M351" s="7" t="str">
        <f t="shared" si="220"/>
        <v/>
      </c>
      <c r="N351" s="7" t="str">
        <f t="shared" si="220"/>
        <v/>
      </c>
      <c r="O351" s="7" t="str">
        <f t="shared" si="220"/>
        <v/>
      </c>
      <c r="P351" s="7" t="str">
        <f t="shared" si="220"/>
        <v/>
      </c>
      <c r="Q351" s="7" t="str">
        <f t="shared" si="220"/>
        <v/>
      </c>
      <c r="R351" s="7" t="str">
        <f t="shared" si="220"/>
        <v/>
      </c>
      <c r="S351" s="7" t="str">
        <f t="shared" si="220"/>
        <v/>
      </c>
      <c r="T351" s="7" t="str">
        <f t="shared" si="220"/>
        <v/>
      </c>
      <c r="U351" s="7" t="str">
        <f t="shared" si="220"/>
        <v/>
      </c>
      <c r="V351" s="7" t="str">
        <f t="shared" si="220"/>
        <v/>
      </c>
      <c r="W351" s="7" t="str">
        <f t="shared" si="220"/>
        <v/>
      </c>
      <c r="X351" s="7" t="str">
        <f t="shared" si="220"/>
        <v/>
      </c>
      <c r="Y351" s="7" t="str">
        <f t="shared" si="220"/>
        <v/>
      </c>
      <c r="Z351" s="7" t="str">
        <f t="shared" si="225"/>
        <v/>
      </c>
      <c r="AA351" s="7" t="str">
        <f t="shared" si="224"/>
        <v/>
      </c>
      <c r="AB351" s="7" t="str">
        <f t="shared" si="224"/>
        <v/>
      </c>
      <c r="AC351" s="7" t="str">
        <f t="shared" si="224"/>
        <v/>
      </c>
      <c r="AD351" s="7" t="str">
        <f t="shared" si="224"/>
        <v/>
      </c>
      <c r="AE351" s="7" t="str">
        <f t="shared" si="224"/>
        <v/>
      </c>
      <c r="AF351" s="7" t="str">
        <f t="shared" si="224"/>
        <v/>
      </c>
      <c r="AG351" s="7" t="str">
        <f t="shared" si="224"/>
        <v/>
      </c>
      <c r="AH351" s="7" t="str">
        <f t="shared" si="224"/>
        <v/>
      </c>
      <c r="AI351" s="7" t="str">
        <f t="shared" si="224"/>
        <v/>
      </c>
      <c r="AJ351" s="7" t="str">
        <f t="shared" si="224"/>
        <v/>
      </c>
      <c r="AK351" s="7" t="str">
        <f t="shared" si="224"/>
        <v/>
      </c>
      <c r="AL351" s="7" t="str">
        <f t="shared" si="224"/>
        <v/>
      </c>
      <c r="AM351" s="7" t="str">
        <f t="shared" si="224"/>
        <v/>
      </c>
      <c r="AN351" s="7" t="str">
        <f t="shared" si="224"/>
        <v/>
      </c>
      <c r="AO351" s="7" t="str">
        <f t="shared" si="224"/>
        <v/>
      </c>
      <c r="AP351" s="7" t="str">
        <f t="shared" si="223"/>
        <v/>
      </c>
      <c r="AQ351" s="7" t="str">
        <f t="shared" si="223"/>
        <v/>
      </c>
      <c r="AR351" s="7" t="str">
        <f t="shared" si="223"/>
        <v/>
      </c>
      <c r="AS351" s="7" t="str">
        <f t="shared" si="223"/>
        <v/>
      </c>
      <c r="AT351" s="7" t="str">
        <f t="shared" si="223"/>
        <v/>
      </c>
      <c r="AU351" s="7" t="str">
        <f t="shared" si="223"/>
        <v/>
      </c>
      <c r="AV351" s="7" t="str">
        <f t="shared" si="223"/>
        <v/>
      </c>
      <c r="AW351" s="7" t="str">
        <f t="shared" si="223"/>
        <v/>
      </c>
      <c r="AX351" s="7" t="str">
        <f t="shared" si="223"/>
        <v/>
      </c>
      <c r="AY351" s="7" t="str">
        <f t="shared" si="223"/>
        <v/>
      </c>
      <c r="AZ351" s="7" t="str">
        <f t="shared" si="223"/>
        <v/>
      </c>
      <c r="BA351" s="7" t="str">
        <f t="shared" si="223"/>
        <v/>
      </c>
      <c r="BB351" s="7" t="str">
        <f t="shared" si="223"/>
        <v/>
      </c>
      <c r="BC351" s="7" t="str">
        <f t="shared" si="223"/>
        <v/>
      </c>
      <c r="BD351" s="7" t="str">
        <f t="shared" si="223"/>
        <v/>
      </c>
      <c r="BE351" s="7" t="str">
        <f t="shared" si="223"/>
        <v/>
      </c>
      <c r="BF351" s="7" t="str">
        <f t="shared" si="222"/>
        <v/>
      </c>
      <c r="BG351" s="7" t="str">
        <f t="shared" si="222"/>
        <v/>
      </c>
      <c r="BH351" s="7" t="str">
        <f t="shared" si="222"/>
        <v/>
      </c>
      <c r="BI351" s="7" t="str">
        <f t="shared" si="222"/>
        <v/>
      </c>
      <c r="BJ351" s="7" t="str">
        <f t="shared" si="222"/>
        <v/>
      </c>
      <c r="BK351" s="7" t="str">
        <f t="shared" si="222"/>
        <v/>
      </c>
      <c r="BL351" s="7" t="str">
        <f t="shared" si="222"/>
        <v/>
      </c>
      <c r="BM351" s="7" t="str">
        <f t="shared" si="222"/>
        <v/>
      </c>
      <c r="BN351" s="7" t="str">
        <f t="shared" si="222"/>
        <v/>
      </c>
      <c r="BO351" s="7" t="str">
        <f t="shared" si="222"/>
        <v/>
      </c>
      <c r="BP351" s="7" t="str">
        <f t="shared" si="222"/>
        <v/>
      </c>
      <c r="BQ351" s="7" t="str">
        <f t="shared" si="222"/>
        <v/>
      </c>
      <c r="BR351" s="7" t="str">
        <f t="shared" si="222"/>
        <v/>
      </c>
      <c r="BS351" s="7" t="str">
        <f t="shared" si="222"/>
        <v/>
      </c>
      <c r="BT351" s="7" t="str">
        <f t="shared" si="222"/>
        <v/>
      </c>
      <c r="BU351" s="7" t="str">
        <f t="shared" si="216"/>
        <v/>
      </c>
      <c r="BV351" s="7" t="str">
        <f t="shared" si="216"/>
        <v/>
      </c>
      <c r="BW351" s="7" t="str">
        <f t="shared" si="216"/>
        <v/>
      </c>
      <c r="BX351" s="7" t="str">
        <f t="shared" si="216"/>
        <v/>
      </c>
      <c r="BY351" s="7" t="str">
        <f t="shared" si="216"/>
        <v/>
      </c>
      <c r="BZ351" s="7" t="str">
        <f t="shared" si="216"/>
        <v/>
      </c>
      <c r="CA351" s="7" t="str">
        <f t="shared" si="216"/>
        <v/>
      </c>
      <c r="CB351" s="7" t="str">
        <f t="shared" si="216"/>
        <v/>
      </c>
      <c r="CC351" s="7" t="str">
        <f t="shared" si="216"/>
        <v/>
      </c>
      <c r="CD351" s="7" t="str">
        <f t="shared" si="216"/>
        <v/>
      </c>
      <c r="CE351" s="7" t="str">
        <f t="shared" si="216"/>
        <v/>
      </c>
      <c r="CF351" s="7" t="str">
        <f t="shared" si="216"/>
        <v/>
      </c>
      <c r="CG351" s="7" t="str">
        <f t="shared" si="216"/>
        <v/>
      </c>
      <c r="CH351" s="7" t="str">
        <f t="shared" si="216"/>
        <v/>
      </c>
      <c r="CI351" s="7" t="str">
        <f t="shared" si="216"/>
        <v/>
      </c>
      <c r="CJ351" s="7" t="str">
        <f t="shared" ref="CJ351:CY366" si="228">IF($A351=CJ$11,$J351*$D351,"")</f>
        <v/>
      </c>
      <c r="CK351" s="7" t="str">
        <f t="shared" si="228"/>
        <v/>
      </c>
      <c r="CL351" s="7" t="str">
        <f t="shared" si="228"/>
        <v/>
      </c>
      <c r="CM351" s="7" t="str">
        <f t="shared" si="228"/>
        <v/>
      </c>
      <c r="CN351" s="7" t="str">
        <f t="shared" si="228"/>
        <v/>
      </c>
      <c r="CO351" s="7" t="str">
        <f t="shared" si="228"/>
        <v/>
      </c>
      <c r="CP351" s="7" t="str">
        <f t="shared" si="228"/>
        <v/>
      </c>
      <c r="CQ351" s="7" t="str">
        <f t="shared" si="228"/>
        <v/>
      </c>
      <c r="CR351" s="7" t="str">
        <f t="shared" si="228"/>
        <v/>
      </c>
      <c r="CS351" s="7" t="str">
        <f t="shared" si="228"/>
        <v/>
      </c>
      <c r="CT351" s="7" t="str">
        <f t="shared" si="228"/>
        <v/>
      </c>
      <c r="CU351" s="7" t="str">
        <f t="shared" si="228"/>
        <v/>
      </c>
      <c r="CV351" s="7" t="str">
        <f t="shared" si="228"/>
        <v/>
      </c>
      <c r="CW351" s="7" t="str">
        <f t="shared" si="228"/>
        <v/>
      </c>
      <c r="CX351" s="7" t="str">
        <f t="shared" si="228"/>
        <v/>
      </c>
      <c r="CY351" s="7" t="str">
        <f t="shared" si="228"/>
        <v/>
      </c>
      <c r="CZ351" s="7" t="str">
        <f t="shared" si="227"/>
        <v/>
      </c>
      <c r="DA351" s="7" t="str">
        <f t="shared" si="227"/>
        <v/>
      </c>
      <c r="DB351" s="7" t="str">
        <f t="shared" si="227"/>
        <v/>
      </c>
      <c r="DC351" s="7" t="str">
        <f t="shared" si="227"/>
        <v/>
      </c>
      <c r="DD351" s="7" t="str">
        <f t="shared" si="227"/>
        <v/>
      </c>
      <c r="DE351" s="7" t="str">
        <f t="shared" si="227"/>
        <v/>
      </c>
      <c r="DF351" s="7" t="str">
        <f t="shared" si="227"/>
        <v/>
      </c>
      <c r="DG351" s="7" t="str">
        <f t="shared" si="227"/>
        <v/>
      </c>
      <c r="DH351" s="7" t="str">
        <f t="shared" si="227"/>
        <v/>
      </c>
      <c r="DI351" s="7" t="str">
        <f t="shared" si="227"/>
        <v/>
      </c>
      <c r="DJ351" s="7" t="str">
        <f t="shared" si="227"/>
        <v/>
      </c>
      <c r="DK351" s="7" t="str">
        <f t="shared" si="227"/>
        <v/>
      </c>
      <c r="DL351" s="7" t="str">
        <f t="shared" si="227"/>
        <v/>
      </c>
      <c r="DM351" s="7" t="str">
        <f t="shared" si="227"/>
        <v/>
      </c>
      <c r="DN351" s="7" t="str">
        <f t="shared" si="227"/>
        <v/>
      </c>
      <c r="DO351" s="7" t="str">
        <f t="shared" si="227"/>
        <v/>
      </c>
      <c r="DP351" s="7" t="str">
        <f t="shared" si="226"/>
        <v/>
      </c>
      <c r="DQ351" s="7" t="str">
        <f t="shared" si="226"/>
        <v/>
      </c>
      <c r="DR351" s="7" t="str">
        <f t="shared" si="226"/>
        <v/>
      </c>
      <c r="DS351" s="7" t="str">
        <f t="shared" si="226"/>
        <v/>
      </c>
      <c r="DT351" s="7" t="str">
        <f t="shared" si="226"/>
        <v/>
      </c>
      <c r="DU351" s="7" t="str">
        <f t="shared" si="226"/>
        <v/>
      </c>
      <c r="DV351" s="7" t="str">
        <f t="shared" si="226"/>
        <v/>
      </c>
      <c r="DW351" s="7" t="str">
        <f t="shared" si="226"/>
        <v/>
      </c>
    </row>
    <row r="352" spans="1:127" x14ac:dyDescent="0.35">
      <c r="A352" s="84" t="s">
        <v>294</v>
      </c>
      <c r="B352" s="84" t="s">
        <v>14</v>
      </c>
      <c r="C352" s="84" t="s">
        <v>13</v>
      </c>
      <c r="D352" s="84">
        <v>5.0199999999999995E-4</v>
      </c>
      <c r="E352" s="82">
        <f>VLOOKUP(C352,'Literature Lookup Tables'!$A$2:$D$21,4,0)</f>
        <v>0.05</v>
      </c>
      <c r="F352" s="82">
        <f>VLOOKUP(C352,'Literature Lookup Tables'!$A$2:$D$21,3,0)</f>
        <v>0.05</v>
      </c>
      <c r="G352" s="64">
        <f>(VLOOKUP(C352,'Literature Lookup Tables'!$A$2:$L$21,2))*D352</f>
        <v>5.02E-5</v>
      </c>
      <c r="H352" s="64">
        <f t="shared" si="214"/>
        <v>2.51E-5</v>
      </c>
      <c r="I352" s="64">
        <f t="shared" si="215"/>
        <v>2.51E-5</v>
      </c>
      <c r="J352" s="73">
        <f>VLOOKUP(C352,'Literature Lookup Tables'!$A$2:$L$21,MATCH(B352,listHYDROGROUPS,0))</f>
        <v>74</v>
      </c>
      <c r="K352" s="7" t="str">
        <f t="shared" si="220"/>
        <v/>
      </c>
      <c r="L352" s="7" t="str">
        <f t="shared" si="220"/>
        <v/>
      </c>
      <c r="M352" s="7" t="str">
        <f t="shared" si="221"/>
        <v/>
      </c>
      <c r="N352" s="7" t="str">
        <f t="shared" si="221"/>
        <v/>
      </c>
      <c r="O352" s="7" t="str">
        <f t="shared" si="221"/>
        <v/>
      </c>
      <c r="P352" s="7" t="str">
        <f t="shared" si="221"/>
        <v/>
      </c>
      <c r="Q352" s="7" t="str">
        <f t="shared" si="221"/>
        <v/>
      </c>
      <c r="R352" s="7" t="str">
        <f t="shared" si="221"/>
        <v/>
      </c>
      <c r="S352" s="7" t="str">
        <f t="shared" si="221"/>
        <v/>
      </c>
      <c r="T352" s="7" t="str">
        <f t="shared" si="221"/>
        <v/>
      </c>
      <c r="U352" s="7" t="str">
        <f t="shared" si="221"/>
        <v/>
      </c>
      <c r="V352" s="7" t="str">
        <f t="shared" si="221"/>
        <v/>
      </c>
      <c r="W352" s="7" t="str">
        <f t="shared" si="221"/>
        <v/>
      </c>
      <c r="X352" s="7" t="str">
        <f t="shared" si="221"/>
        <v/>
      </c>
      <c r="Y352" s="7" t="str">
        <f t="shared" si="221"/>
        <v/>
      </c>
      <c r="Z352" s="7" t="str">
        <f t="shared" si="225"/>
        <v/>
      </c>
      <c r="AA352" s="7" t="str">
        <f t="shared" si="224"/>
        <v/>
      </c>
      <c r="AB352" s="7" t="str">
        <f t="shared" si="224"/>
        <v/>
      </c>
      <c r="AC352" s="7" t="str">
        <f t="shared" si="224"/>
        <v/>
      </c>
      <c r="AD352" s="7" t="str">
        <f t="shared" si="224"/>
        <v/>
      </c>
      <c r="AE352" s="7" t="str">
        <f t="shared" si="224"/>
        <v/>
      </c>
      <c r="AF352" s="7" t="str">
        <f t="shared" si="224"/>
        <v/>
      </c>
      <c r="AG352" s="7" t="str">
        <f t="shared" si="224"/>
        <v/>
      </c>
      <c r="AH352" s="7" t="str">
        <f t="shared" si="224"/>
        <v/>
      </c>
      <c r="AI352" s="7" t="str">
        <f t="shared" si="224"/>
        <v/>
      </c>
      <c r="AJ352" s="7" t="str">
        <f t="shared" si="224"/>
        <v/>
      </c>
      <c r="AK352" s="7" t="str">
        <f t="shared" si="224"/>
        <v/>
      </c>
      <c r="AL352" s="7" t="str">
        <f t="shared" si="224"/>
        <v/>
      </c>
      <c r="AM352" s="7" t="str">
        <f t="shared" si="224"/>
        <v/>
      </c>
      <c r="AN352" s="7" t="str">
        <f t="shared" si="224"/>
        <v/>
      </c>
      <c r="AO352" s="7" t="str">
        <f t="shared" si="224"/>
        <v/>
      </c>
      <c r="AP352" s="7" t="str">
        <f t="shared" si="223"/>
        <v/>
      </c>
      <c r="AQ352" s="7" t="str">
        <f t="shared" si="223"/>
        <v/>
      </c>
      <c r="AR352" s="7" t="str">
        <f t="shared" si="223"/>
        <v/>
      </c>
      <c r="AS352" s="7" t="str">
        <f t="shared" si="223"/>
        <v/>
      </c>
      <c r="AT352" s="7" t="str">
        <f t="shared" si="223"/>
        <v/>
      </c>
      <c r="AU352" s="7" t="str">
        <f t="shared" si="223"/>
        <v/>
      </c>
      <c r="AV352" s="7" t="str">
        <f t="shared" si="223"/>
        <v/>
      </c>
      <c r="AW352" s="7" t="str">
        <f t="shared" si="223"/>
        <v/>
      </c>
      <c r="AX352" s="7" t="str">
        <f t="shared" si="223"/>
        <v/>
      </c>
      <c r="AY352" s="7" t="str">
        <f t="shared" si="223"/>
        <v/>
      </c>
      <c r="AZ352" s="7" t="str">
        <f t="shared" si="223"/>
        <v/>
      </c>
      <c r="BA352" s="7" t="str">
        <f t="shared" si="223"/>
        <v/>
      </c>
      <c r="BB352" s="7" t="str">
        <f t="shared" si="223"/>
        <v/>
      </c>
      <c r="BC352" s="7" t="str">
        <f t="shared" si="223"/>
        <v/>
      </c>
      <c r="BD352" s="7" t="str">
        <f t="shared" si="223"/>
        <v/>
      </c>
      <c r="BE352" s="7" t="str">
        <f t="shared" si="223"/>
        <v/>
      </c>
      <c r="BF352" s="7" t="str">
        <f t="shared" si="222"/>
        <v/>
      </c>
      <c r="BG352" s="7" t="str">
        <f t="shared" si="222"/>
        <v/>
      </c>
      <c r="BH352" s="7" t="str">
        <f t="shared" si="222"/>
        <v/>
      </c>
      <c r="BI352" s="7" t="str">
        <f t="shared" si="222"/>
        <v/>
      </c>
      <c r="BJ352" s="7" t="str">
        <f t="shared" si="222"/>
        <v/>
      </c>
      <c r="BK352" s="7" t="str">
        <f t="shared" si="222"/>
        <v/>
      </c>
      <c r="BL352" s="7" t="str">
        <f t="shared" si="222"/>
        <v/>
      </c>
      <c r="BM352" s="7" t="str">
        <f t="shared" si="222"/>
        <v/>
      </c>
      <c r="BN352" s="7" t="str">
        <f t="shared" si="222"/>
        <v/>
      </c>
      <c r="BO352" s="7" t="str">
        <f t="shared" si="222"/>
        <v/>
      </c>
      <c r="BP352" s="7" t="str">
        <f t="shared" si="222"/>
        <v/>
      </c>
      <c r="BQ352" s="7" t="str">
        <f t="shared" si="222"/>
        <v/>
      </c>
      <c r="BR352" s="7" t="str">
        <f t="shared" si="222"/>
        <v/>
      </c>
      <c r="BS352" s="7" t="str">
        <f t="shared" si="222"/>
        <v/>
      </c>
      <c r="BT352" s="7" t="str">
        <f t="shared" si="222"/>
        <v/>
      </c>
      <c r="BU352" s="7" t="str">
        <f t="shared" ref="BU352:CJ367" si="229">IF($A352=BU$11,$J352*$D352,"")</f>
        <v/>
      </c>
      <c r="BV352" s="7" t="str">
        <f t="shared" si="229"/>
        <v/>
      </c>
      <c r="BW352" s="7" t="str">
        <f t="shared" si="229"/>
        <v/>
      </c>
      <c r="BX352" s="7" t="str">
        <f t="shared" si="229"/>
        <v/>
      </c>
      <c r="BY352" s="7" t="str">
        <f t="shared" si="229"/>
        <v/>
      </c>
      <c r="BZ352" s="7" t="str">
        <f t="shared" si="229"/>
        <v/>
      </c>
      <c r="CA352" s="7" t="str">
        <f t="shared" si="229"/>
        <v/>
      </c>
      <c r="CB352" s="7" t="str">
        <f t="shared" si="229"/>
        <v/>
      </c>
      <c r="CC352" s="7" t="str">
        <f t="shared" si="229"/>
        <v/>
      </c>
      <c r="CD352" s="7" t="str">
        <f t="shared" si="229"/>
        <v/>
      </c>
      <c r="CE352" s="7" t="str">
        <f t="shared" si="229"/>
        <v/>
      </c>
      <c r="CF352" s="7" t="str">
        <f t="shared" si="229"/>
        <v/>
      </c>
      <c r="CG352" s="7" t="str">
        <f t="shared" si="229"/>
        <v/>
      </c>
      <c r="CH352" s="7" t="str">
        <f t="shared" si="229"/>
        <v/>
      </c>
      <c r="CI352" s="7" t="str">
        <f t="shared" si="229"/>
        <v/>
      </c>
      <c r="CJ352" s="7" t="str">
        <f t="shared" si="229"/>
        <v/>
      </c>
      <c r="CK352" s="7" t="str">
        <f t="shared" si="228"/>
        <v/>
      </c>
      <c r="CL352" s="7" t="str">
        <f t="shared" si="228"/>
        <v/>
      </c>
      <c r="CM352" s="7" t="str">
        <f t="shared" si="228"/>
        <v/>
      </c>
      <c r="CN352" s="7" t="str">
        <f t="shared" si="228"/>
        <v/>
      </c>
      <c r="CO352" s="7" t="str">
        <f t="shared" si="228"/>
        <v/>
      </c>
      <c r="CP352" s="7" t="str">
        <f t="shared" si="228"/>
        <v/>
      </c>
      <c r="CQ352" s="7" t="str">
        <f t="shared" si="228"/>
        <v/>
      </c>
      <c r="CR352" s="7" t="str">
        <f t="shared" si="228"/>
        <v/>
      </c>
      <c r="CS352" s="7" t="str">
        <f t="shared" si="228"/>
        <v/>
      </c>
      <c r="CT352" s="7" t="str">
        <f t="shared" si="228"/>
        <v/>
      </c>
      <c r="CU352" s="7" t="str">
        <f t="shared" si="228"/>
        <v/>
      </c>
      <c r="CV352" s="7" t="str">
        <f t="shared" si="228"/>
        <v/>
      </c>
      <c r="CW352" s="7" t="str">
        <f t="shared" si="228"/>
        <v/>
      </c>
      <c r="CX352" s="7" t="str">
        <f t="shared" si="228"/>
        <v/>
      </c>
      <c r="CY352" s="7" t="str">
        <f t="shared" si="228"/>
        <v/>
      </c>
      <c r="CZ352" s="7" t="str">
        <f t="shared" si="227"/>
        <v/>
      </c>
      <c r="DA352" s="7" t="str">
        <f t="shared" si="227"/>
        <v/>
      </c>
      <c r="DB352" s="7" t="str">
        <f t="shared" si="227"/>
        <v/>
      </c>
      <c r="DC352" s="7" t="str">
        <f t="shared" si="227"/>
        <v/>
      </c>
      <c r="DD352" s="7" t="str">
        <f t="shared" si="227"/>
        <v/>
      </c>
      <c r="DE352" s="7" t="str">
        <f t="shared" si="227"/>
        <v/>
      </c>
      <c r="DF352" s="7" t="str">
        <f t="shared" si="227"/>
        <v/>
      </c>
      <c r="DG352" s="7" t="str">
        <f t="shared" si="227"/>
        <v/>
      </c>
      <c r="DH352" s="7" t="str">
        <f t="shared" si="227"/>
        <v/>
      </c>
      <c r="DI352" s="7" t="str">
        <f t="shared" si="227"/>
        <v/>
      </c>
      <c r="DJ352" s="7" t="str">
        <f t="shared" si="227"/>
        <v/>
      </c>
      <c r="DK352" s="7" t="str">
        <f t="shared" si="227"/>
        <v/>
      </c>
      <c r="DL352" s="7" t="str">
        <f t="shared" si="227"/>
        <v/>
      </c>
      <c r="DM352" s="7" t="str">
        <f t="shared" si="227"/>
        <v/>
      </c>
      <c r="DN352" s="7" t="str">
        <f t="shared" si="227"/>
        <v/>
      </c>
      <c r="DO352" s="7" t="str">
        <f t="shared" si="227"/>
        <v/>
      </c>
      <c r="DP352" s="7" t="str">
        <f t="shared" si="226"/>
        <v/>
      </c>
      <c r="DQ352" s="7" t="str">
        <f t="shared" si="226"/>
        <v/>
      </c>
      <c r="DR352" s="7" t="str">
        <f t="shared" si="226"/>
        <v/>
      </c>
      <c r="DS352" s="7" t="str">
        <f t="shared" si="226"/>
        <v/>
      </c>
      <c r="DT352" s="7" t="str">
        <f t="shared" si="226"/>
        <v/>
      </c>
      <c r="DU352" s="7" t="str">
        <f t="shared" si="226"/>
        <v/>
      </c>
      <c r="DV352" s="7" t="str">
        <f t="shared" si="226"/>
        <v/>
      </c>
      <c r="DW352" s="7" t="str">
        <f t="shared" si="226"/>
        <v/>
      </c>
    </row>
    <row r="353" spans="1:127" x14ac:dyDescent="0.35">
      <c r="A353" s="84" t="s">
        <v>295</v>
      </c>
      <c r="B353" s="84" t="s">
        <v>14</v>
      </c>
      <c r="C353" s="84" t="s">
        <v>13</v>
      </c>
      <c r="D353" s="84">
        <v>0.45684900000000001</v>
      </c>
      <c r="E353" s="82">
        <f>VLOOKUP(C353,'Literature Lookup Tables'!$A$2:$D$21,4,0)</f>
        <v>0.05</v>
      </c>
      <c r="F353" s="82">
        <f>VLOOKUP(C353,'Literature Lookup Tables'!$A$2:$D$21,3,0)</f>
        <v>0.05</v>
      </c>
      <c r="G353" s="64">
        <f>(VLOOKUP(C353,'Literature Lookup Tables'!$A$2:$L$21,2))*D353</f>
        <v>4.5684900000000001E-2</v>
      </c>
      <c r="H353" s="64">
        <f t="shared" si="214"/>
        <v>2.284245E-2</v>
      </c>
      <c r="I353" s="64">
        <f t="shared" si="215"/>
        <v>2.284245E-2</v>
      </c>
      <c r="J353" s="73">
        <f>VLOOKUP(C353,'Literature Lookup Tables'!$A$2:$L$21,MATCH(B353,listHYDROGROUPS,0))</f>
        <v>74</v>
      </c>
      <c r="K353" s="7" t="str">
        <f t="shared" si="220"/>
        <v/>
      </c>
      <c r="L353" s="7" t="str">
        <f t="shared" si="220"/>
        <v/>
      </c>
      <c r="M353" s="7" t="str">
        <f t="shared" si="220"/>
        <v/>
      </c>
      <c r="N353" s="7" t="str">
        <f t="shared" si="220"/>
        <v/>
      </c>
      <c r="O353" s="7" t="str">
        <f t="shared" si="220"/>
        <v/>
      </c>
      <c r="P353" s="7" t="str">
        <f t="shared" si="220"/>
        <v/>
      </c>
      <c r="Q353" s="7" t="str">
        <f t="shared" si="220"/>
        <v/>
      </c>
      <c r="R353" s="7" t="str">
        <f t="shared" si="220"/>
        <v/>
      </c>
      <c r="S353" s="7" t="str">
        <f t="shared" si="220"/>
        <v/>
      </c>
      <c r="T353" s="7" t="str">
        <f t="shared" si="220"/>
        <v/>
      </c>
      <c r="U353" s="7" t="str">
        <f t="shared" si="220"/>
        <v/>
      </c>
      <c r="V353" s="7" t="str">
        <f t="shared" si="220"/>
        <v/>
      </c>
      <c r="W353" s="7" t="str">
        <f t="shared" si="220"/>
        <v/>
      </c>
      <c r="X353" s="7" t="str">
        <f t="shared" si="220"/>
        <v/>
      </c>
      <c r="Y353" s="7" t="str">
        <f t="shared" si="220"/>
        <v/>
      </c>
      <c r="Z353" s="7" t="str">
        <f t="shared" si="225"/>
        <v/>
      </c>
      <c r="AA353" s="7" t="str">
        <f t="shared" si="224"/>
        <v/>
      </c>
      <c r="AB353" s="7" t="str">
        <f t="shared" si="224"/>
        <v/>
      </c>
      <c r="AC353" s="7" t="str">
        <f t="shared" si="224"/>
        <v/>
      </c>
      <c r="AD353" s="7" t="str">
        <f t="shared" si="224"/>
        <v/>
      </c>
      <c r="AE353" s="7" t="str">
        <f t="shared" si="224"/>
        <v/>
      </c>
      <c r="AF353" s="7" t="str">
        <f t="shared" si="224"/>
        <v/>
      </c>
      <c r="AG353" s="7" t="str">
        <f t="shared" si="224"/>
        <v/>
      </c>
      <c r="AH353" s="7" t="str">
        <f t="shared" si="224"/>
        <v/>
      </c>
      <c r="AI353" s="7" t="str">
        <f t="shared" si="224"/>
        <v/>
      </c>
      <c r="AJ353" s="7" t="str">
        <f t="shared" si="224"/>
        <v/>
      </c>
      <c r="AK353" s="7" t="str">
        <f t="shared" si="224"/>
        <v/>
      </c>
      <c r="AL353" s="7" t="str">
        <f t="shared" si="224"/>
        <v/>
      </c>
      <c r="AM353" s="7" t="str">
        <f t="shared" si="224"/>
        <v/>
      </c>
      <c r="AN353" s="7" t="str">
        <f t="shared" si="224"/>
        <v/>
      </c>
      <c r="AO353" s="7" t="str">
        <f t="shared" si="224"/>
        <v/>
      </c>
      <c r="AP353" s="7" t="str">
        <f t="shared" si="223"/>
        <v/>
      </c>
      <c r="AQ353" s="7" t="str">
        <f t="shared" si="223"/>
        <v/>
      </c>
      <c r="AR353" s="7" t="str">
        <f t="shared" si="223"/>
        <v/>
      </c>
      <c r="AS353" s="7" t="str">
        <f t="shared" si="223"/>
        <v/>
      </c>
      <c r="AT353" s="7" t="str">
        <f t="shared" si="223"/>
        <v/>
      </c>
      <c r="AU353" s="7" t="str">
        <f t="shared" si="223"/>
        <v/>
      </c>
      <c r="AV353" s="7" t="str">
        <f t="shared" si="223"/>
        <v/>
      </c>
      <c r="AW353" s="7" t="str">
        <f t="shared" si="223"/>
        <v/>
      </c>
      <c r="AX353" s="7" t="str">
        <f t="shared" si="223"/>
        <v/>
      </c>
      <c r="AY353" s="7" t="str">
        <f t="shared" si="223"/>
        <v/>
      </c>
      <c r="AZ353" s="7" t="str">
        <f t="shared" si="223"/>
        <v/>
      </c>
      <c r="BA353" s="7" t="str">
        <f t="shared" si="223"/>
        <v/>
      </c>
      <c r="BB353" s="7" t="str">
        <f t="shared" si="223"/>
        <v/>
      </c>
      <c r="BC353" s="7" t="str">
        <f t="shared" si="223"/>
        <v/>
      </c>
      <c r="BD353" s="7" t="str">
        <f t="shared" si="223"/>
        <v/>
      </c>
      <c r="BE353" s="7" t="str">
        <f t="shared" si="223"/>
        <v/>
      </c>
      <c r="BF353" s="7" t="str">
        <f t="shared" si="222"/>
        <v/>
      </c>
      <c r="BG353" s="7" t="str">
        <f t="shared" si="222"/>
        <v/>
      </c>
      <c r="BH353" s="7" t="str">
        <f t="shared" si="222"/>
        <v/>
      </c>
      <c r="BI353" s="7" t="str">
        <f t="shared" si="222"/>
        <v/>
      </c>
      <c r="BJ353" s="7" t="str">
        <f t="shared" si="222"/>
        <v/>
      </c>
      <c r="BK353" s="7" t="str">
        <f t="shared" si="222"/>
        <v/>
      </c>
      <c r="BL353" s="7" t="str">
        <f t="shared" si="222"/>
        <v/>
      </c>
      <c r="BM353" s="7" t="str">
        <f t="shared" si="222"/>
        <v/>
      </c>
      <c r="BN353" s="7" t="str">
        <f t="shared" si="222"/>
        <v/>
      </c>
      <c r="BO353" s="7" t="str">
        <f t="shared" si="222"/>
        <v/>
      </c>
      <c r="BP353" s="7" t="str">
        <f t="shared" si="222"/>
        <v/>
      </c>
      <c r="BQ353" s="7" t="str">
        <f t="shared" si="222"/>
        <v/>
      </c>
      <c r="BR353" s="7" t="str">
        <f t="shared" si="222"/>
        <v/>
      </c>
      <c r="BS353" s="7" t="str">
        <f t="shared" si="222"/>
        <v/>
      </c>
      <c r="BT353" s="7" t="str">
        <f t="shared" si="222"/>
        <v/>
      </c>
      <c r="BU353" s="7" t="str">
        <f t="shared" si="229"/>
        <v/>
      </c>
      <c r="BV353" s="7" t="str">
        <f t="shared" si="229"/>
        <v/>
      </c>
      <c r="BW353" s="7" t="str">
        <f t="shared" si="229"/>
        <v/>
      </c>
      <c r="BX353" s="7" t="str">
        <f t="shared" si="229"/>
        <v/>
      </c>
      <c r="BY353" s="7" t="str">
        <f t="shared" si="229"/>
        <v/>
      </c>
      <c r="BZ353" s="7" t="str">
        <f t="shared" si="229"/>
        <v/>
      </c>
      <c r="CA353" s="7" t="str">
        <f t="shared" si="229"/>
        <v/>
      </c>
      <c r="CB353" s="7" t="str">
        <f t="shared" si="229"/>
        <v/>
      </c>
      <c r="CC353" s="7" t="str">
        <f t="shared" si="229"/>
        <v/>
      </c>
      <c r="CD353" s="7" t="str">
        <f t="shared" si="229"/>
        <v/>
      </c>
      <c r="CE353" s="7" t="str">
        <f t="shared" si="229"/>
        <v/>
      </c>
      <c r="CF353" s="7" t="str">
        <f t="shared" si="229"/>
        <v/>
      </c>
      <c r="CG353" s="7" t="str">
        <f t="shared" si="229"/>
        <v/>
      </c>
      <c r="CH353" s="7" t="str">
        <f t="shared" si="229"/>
        <v/>
      </c>
      <c r="CI353" s="7" t="str">
        <f t="shared" si="229"/>
        <v/>
      </c>
      <c r="CJ353" s="7" t="str">
        <f t="shared" si="229"/>
        <v/>
      </c>
      <c r="CK353" s="7" t="str">
        <f t="shared" si="228"/>
        <v/>
      </c>
      <c r="CL353" s="7" t="str">
        <f t="shared" si="228"/>
        <v/>
      </c>
      <c r="CM353" s="7" t="str">
        <f t="shared" si="228"/>
        <v/>
      </c>
      <c r="CN353" s="7" t="str">
        <f t="shared" si="228"/>
        <v/>
      </c>
      <c r="CO353" s="7" t="str">
        <f t="shared" si="228"/>
        <v/>
      </c>
      <c r="CP353" s="7" t="str">
        <f t="shared" si="228"/>
        <v/>
      </c>
      <c r="CQ353" s="7" t="str">
        <f t="shared" si="228"/>
        <v/>
      </c>
      <c r="CR353" s="7" t="str">
        <f t="shared" si="228"/>
        <v/>
      </c>
      <c r="CS353" s="7" t="str">
        <f t="shared" si="228"/>
        <v/>
      </c>
      <c r="CT353" s="7" t="str">
        <f t="shared" si="228"/>
        <v/>
      </c>
      <c r="CU353" s="7" t="str">
        <f t="shared" si="228"/>
        <v/>
      </c>
      <c r="CV353" s="7" t="str">
        <f t="shared" si="228"/>
        <v/>
      </c>
      <c r="CW353" s="7" t="str">
        <f t="shared" si="228"/>
        <v/>
      </c>
      <c r="CX353" s="7" t="str">
        <f t="shared" si="228"/>
        <v/>
      </c>
      <c r="CY353" s="7" t="str">
        <f t="shared" si="228"/>
        <v/>
      </c>
      <c r="CZ353" s="7" t="str">
        <f t="shared" si="227"/>
        <v/>
      </c>
      <c r="DA353" s="7" t="str">
        <f t="shared" si="227"/>
        <v/>
      </c>
      <c r="DB353" s="7" t="str">
        <f t="shared" si="227"/>
        <v/>
      </c>
      <c r="DC353" s="7" t="str">
        <f t="shared" si="227"/>
        <v/>
      </c>
      <c r="DD353" s="7" t="str">
        <f t="shared" si="227"/>
        <v/>
      </c>
      <c r="DE353" s="7" t="str">
        <f t="shared" si="227"/>
        <v/>
      </c>
      <c r="DF353" s="7" t="str">
        <f t="shared" si="227"/>
        <v/>
      </c>
      <c r="DG353" s="7" t="str">
        <f t="shared" si="227"/>
        <v/>
      </c>
      <c r="DH353" s="7" t="str">
        <f t="shared" si="227"/>
        <v/>
      </c>
      <c r="DI353" s="7" t="str">
        <f t="shared" si="227"/>
        <v/>
      </c>
      <c r="DJ353" s="7" t="str">
        <f t="shared" si="227"/>
        <v/>
      </c>
      <c r="DK353" s="7" t="str">
        <f t="shared" si="227"/>
        <v/>
      </c>
      <c r="DL353" s="7" t="str">
        <f t="shared" si="227"/>
        <v/>
      </c>
      <c r="DM353" s="7" t="str">
        <f t="shared" si="227"/>
        <v/>
      </c>
      <c r="DN353" s="7" t="str">
        <f t="shared" si="227"/>
        <v/>
      </c>
      <c r="DO353" s="7" t="str">
        <f t="shared" si="227"/>
        <v/>
      </c>
      <c r="DP353" s="7" t="str">
        <f t="shared" si="226"/>
        <v/>
      </c>
      <c r="DQ353" s="7" t="str">
        <f t="shared" si="226"/>
        <v/>
      </c>
      <c r="DR353" s="7" t="str">
        <f t="shared" si="226"/>
        <v/>
      </c>
      <c r="DS353" s="7" t="str">
        <f t="shared" si="226"/>
        <v/>
      </c>
      <c r="DT353" s="7" t="str">
        <f t="shared" si="226"/>
        <v/>
      </c>
      <c r="DU353" s="7" t="str">
        <f t="shared" si="226"/>
        <v/>
      </c>
      <c r="DV353" s="7" t="str">
        <f t="shared" si="226"/>
        <v/>
      </c>
      <c r="DW353" s="7" t="str">
        <f t="shared" si="226"/>
        <v/>
      </c>
    </row>
    <row r="354" spans="1:127" x14ac:dyDescent="0.35">
      <c r="A354" s="84" t="s">
        <v>297</v>
      </c>
      <c r="B354" s="84" t="s">
        <v>14</v>
      </c>
      <c r="C354" s="84" t="s">
        <v>13</v>
      </c>
      <c r="D354" s="84">
        <v>3.695068</v>
      </c>
      <c r="E354" s="82">
        <f>VLOOKUP(C354,'Literature Lookup Tables'!$A$2:$D$21,4,0)</f>
        <v>0.05</v>
      </c>
      <c r="F354" s="82">
        <f>VLOOKUP(C354,'Literature Lookup Tables'!$A$2:$D$21,3,0)</f>
        <v>0.05</v>
      </c>
      <c r="G354" s="64">
        <f>(VLOOKUP(C354,'Literature Lookup Tables'!$A$2:$L$21,2))*D354</f>
        <v>0.36950680000000002</v>
      </c>
      <c r="H354" s="64">
        <f t="shared" si="214"/>
        <v>0.18475340000000001</v>
      </c>
      <c r="I354" s="64">
        <f t="shared" si="215"/>
        <v>0.18475340000000001</v>
      </c>
      <c r="J354" s="73">
        <f>VLOOKUP(C354,'Literature Lookup Tables'!$A$2:$L$21,MATCH(B354,listHYDROGROUPS,0))</f>
        <v>74</v>
      </c>
      <c r="K354" s="7" t="str">
        <f t="shared" si="220"/>
        <v/>
      </c>
      <c r="L354" s="7" t="str">
        <f t="shared" si="220"/>
        <v/>
      </c>
      <c r="M354" s="7" t="str">
        <f t="shared" si="221"/>
        <v/>
      </c>
      <c r="N354" s="7" t="str">
        <f t="shared" si="221"/>
        <v/>
      </c>
      <c r="O354" s="7" t="str">
        <f t="shared" si="221"/>
        <v/>
      </c>
      <c r="P354" s="7" t="str">
        <f t="shared" si="221"/>
        <v/>
      </c>
      <c r="Q354" s="7" t="str">
        <f t="shared" si="221"/>
        <v/>
      </c>
      <c r="R354" s="7" t="str">
        <f t="shared" si="221"/>
        <v/>
      </c>
      <c r="S354" s="7" t="str">
        <f t="shared" si="221"/>
        <v/>
      </c>
      <c r="T354" s="7" t="str">
        <f t="shared" si="221"/>
        <v/>
      </c>
      <c r="U354" s="7" t="str">
        <f t="shared" si="221"/>
        <v/>
      </c>
      <c r="V354" s="7" t="str">
        <f t="shared" si="221"/>
        <v/>
      </c>
      <c r="W354" s="7" t="str">
        <f t="shared" si="221"/>
        <v/>
      </c>
      <c r="X354" s="7" t="str">
        <f t="shared" si="221"/>
        <v/>
      </c>
      <c r="Y354" s="7" t="str">
        <f t="shared" si="221"/>
        <v/>
      </c>
      <c r="Z354" s="7" t="str">
        <f t="shared" si="225"/>
        <v/>
      </c>
      <c r="AA354" s="7" t="str">
        <f t="shared" si="224"/>
        <v/>
      </c>
      <c r="AB354" s="7" t="str">
        <f t="shared" si="224"/>
        <v/>
      </c>
      <c r="AC354" s="7" t="str">
        <f t="shared" si="224"/>
        <v/>
      </c>
      <c r="AD354" s="7" t="str">
        <f t="shared" si="224"/>
        <v/>
      </c>
      <c r="AE354" s="7" t="str">
        <f t="shared" si="224"/>
        <v/>
      </c>
      <c r="AF354" s="7" t="str">
        <f t="shared" si="224"/>
        <v/>
      </c>
      <c r="AG354" s="7" t="str">
        <f t="shared" si="224"/>
        <v/>
      </c>
      <c r="AH354" s="7" t="str">
        <f t="shared" si="224"/>
        <v/>
      </c>
      <c r="AI354" s="7" t="str">
        <f t="shared" si="224"/>
        <v/>
      </c>
      <c r="AJ354" s="7" t="str">
        <f t="shared" si="224"/>
        <v/>
      </c>
      <c r="AK354" s="7" t="str">
        <f t="shared" si="224"/>
        <v/>
      </c>
      <c r="AL354" s="7" t="str">
        <f t="shared" si="224"/>
        <v/>
      </c>
      <c r="AM354" s="7" t="str">
        <f t="shared" si="224"/>
        <v/>
      </c>
      <c r="AN354" s="7" t="str">
        <f t="shared" si="224"/>
        <v/>
      </c>
      <c r="AO354" s="7" t="str">
        <f t="shared" si="224"/>
        <v/>
      </c>
      <c r="AP354" s="7" t="str">
        <f t="shared" si="223"/>
        <v/>
      </c>
      <c r="AQ354" s="7" t="str">
        <f t="shared" si="223"/>
        <v/>
      </c>
      <c r="AR354" s="7" t="str">
        <f t="shared" si="223"/>
        <v/>
      </c>
      <c r="AS354" s="7" t="str">
        <f t="shared" si="223"/>
        <v/>
      </c>
      <c r="AT354" s="7" t="str">
        <f t="shared" si="223"/>
        <v/>
      </c>
      <c r="AU354" s="7" t="str">
        <f t="shared" si="223"/>
        <v/>
      </c>
      <c r="AV354" s="7" t="str">
        <f t="shared" si="223"/>
        <v/>
      </c>
      <c r="AW354" s="7" t="str">
        <f t="shared" si="223"/>
        <v/>
      </c>
      <c r="AX354" s="7" t="str">
        <f t="shared" si="223"/>
        <v/>
      </c>
      <c r="AY354" s="7" t="str">
        <f t="shared" si="223"/>
        <v/>
      </c>
      <c r="AZ354" s="7" t="str">
        <f t="shared" si="223"/>
        <v/>
      </c>
      <c r="BA354" s="7" t="str">
        <f t="shared" si="223"/>
        <v/>
      </c>
      <c r="BB354" s="7" t="str">
        <f t="shared" si="223"/>
        <v/>
      </c>
      <c r="BC354" s="7" t="str">
        <f t="shared" si="223"/>
        <v/>
      </c>
      <c r="BD354" s="7" t="str">
        <f t="shared" si="223"/>
        <v/>
      </c>
      <c r="BE354" s="7" t="str">
        <f t="shared" si="223"/>
        <v/>
      </c>
      <c r="BF354" s="7" t="str">
        <f t="shared" si="222"/>
        <v/>
      </c>
      <c r="BG354" s="7" t="str">
        <f t="shared" si="222"/>
        <v/>
      </c>
      <c r="BH354" s="7" t="str">
        <f t="shared" si="222"/>
        <v/>
      </c>
      <c r="BI354" s="7" t="str">
        <f t="shared" si="222"/>
        <v/>
      </c>
      <c r="BJ354" s="7" t="str">
        <f t="shared" si="222"/>
        <v/>
      </c>
      <c r="BK354" s="7" t="str">
        <f t="shared" si="222"/>
        <v/>
      </c>
      <c r="BL354" s="7" t="str">
        <f t="shared" si="222"/>
        <v/>
      </c>
      <c r="BM354" s="7" t="str">
        <f t="shared" si="222"/>
        <v/>
      </c>
      <c r="BN354" s="7" t="str">
        <f t="shared" si="222"/>
        <v/>
      </c>
      <c r="BO354" s="7" t="str">
        <f t="shared" si="222"/>
        <v/>
      </c>
      <c r="BP354" s="7" t="str">
        <f t="shared" si="222"/>
        <v/>
      </c>
      <c r="BQ354" s="7" t="str">
        <f t="shared" si="222"/>
        <v/>
      </c>
      <c r="BR354" s="7" t="str">
        <f t="shared" si="222"/>
        <v/>
      </c>
      <c r="BS354" s="7" t="str">
        <f t="shared" si="222"/>
        <v/>
      </c>
      <c r="BT354" s="7" t="str">
        <f t="shared" si="222"/>
        <v/>
      </c>
      <c r="BU354" s="7" t="str">
        <f t="shared" si="229"/>
        <v/>
      </c>
      <c r="BV354" s="7" t="str">
        <f t="shared" si="229"/>
        <v/>
      </c>
      <c r="BW354" s="7" t="str">
        <f t="shared" si="229"/>
        <v/>
      </c>
      <c r="BX354" s="7" t="str">
        <f t="shared" si="229"/>
        <v/>
      </c>
      <c r="BY354" s="7" t="str">
        <f t="shared" si="229"/>
        <v/>
      </c>
      <c r="BZ354" s="7" t="str">
        <f t="shared" si="229"/>
        <v/>
      </c>
      <c r="CA354" s="7" t="str">
        <f t="shared" si="229"/>
        <v/>
      </c>
      <c r="CB354" s="7" t="str">
        <f t="shared" si="229"/>
        <v/>
      </c>
      <c r="CC354" s="7" t="str">
        <f t="shared" si="229"/>
        <v/>
      </c>
      <c r="CD354" s="7" t="str">
        <f t="shared" si="229"/>
        <v/>
      </c>
      <c r="CE354" s="7" t="str">
        <f t="shared" si="229"/>
        <v/>
      </c>
      <c r="CF354" s="7" t="str">
        <f t="shared" si="229"/>
        <v/>
      </c>
      <c r="CG354" s="7" t="str">
        <f t="shared" si="229"/>
        <v/>
      </c>
      <c r="CH354" s="7" t="str">
        <f t="shared" si="229"/>
        <v/>
      </c>
      <c r="CI354" s="7" t="str">
        <f t="shared" si="229"/>
        <v/>
      </c>
      <c r="CJ354" s="7" t="str">
        <f t="shared" si="229"/>
        <v/>
      </c>
      <c r="CK354" s="7" t="str">
        <f t="shared" si="228"/>
        <v/>
      </c>
      <c r="CL354" s="7" t="str">
        <f t="shared" si="228"/>
        <v/>
      </c>
      <c r="CM354" s="7" t="str">
        <f t="shared" si="228"/>
        <v/>
      </c>
      <c r="CN354" s="7" t="str">
        <f t="shared" si="228"/>
        <v/>
      </c>
      <c r="CO354" s="7" t="str">
        <f t="shared" si="228"/>
        <v/>
      </c>
      <c r="CP354" s="7" t="str">
        <f t="shared" si="228"/>
        <v/>
      </c>
      <c r="CQ354" s="7" t="str">
        <f t="shared" si="228"/>
        <v/>
      </c>
      <c r="CR354" s="7" t="str">
        <f t="shared" si="228"/>
        <v/>
      </c>
      <c r="CS354" s="7" t="str">
        <f t="shared" si="228"/>
        <v/>
      </c>
      <c r="CT354" s="7" t="str">
        <f t="shared" si="228"/>
        <v/>
      </c>
      <c r="CU354" s="7" t="str">
        <f t="shared" si="228"/>
        <v/>
      </c>
      <c r="CV354" s="7" t="str">
        <f t="shared" si="228"/>
        <v/>
      </c>
      <c r="CW354" s="7" t="str">
        <f t="shared" si="228"/>
        <v/>
      </c>
      <c r="CX354" s="7" t="str">
        <f t="shared" si="228"/>
        <v/>
      </c>
      <c r="CY354" s="7" t="str">
        <f t="shared" si="228"/>
        <v/>
      </c>
      <c r="CZ354" s="7" t="str">
        <f t="shared" si="227"/>
        <v/>
      </c>
      <c r="DA354" s="7" t="str">
        <f t="shared" si="227"/>
        <v/>
      </c>
      <c r="DB354" s="7" t="str">
        <f t="shared" si="227"/>
        <v/>
      </c>
      <c r="DC354" s="7" t="str">
        <f t="shared" si="227"/>
        <v/>
      </c>
      <c r="DD354" s="7" t="str">
        <f t="shared" si="227"/>
        <v/>
      </c>
      <c r="DE354" s="7" t="str">
        <f t="shared" si="227"/>
        <v/>
      </c>
      <c r="DF354" s="7" t="str">
        <f t="shared" si="227"/>
        <v/>
      </c>
      <c r="DG354" s="7" t="str">
        <f t="shared" si="227"/>
        <v/>
      </c>
      <c r="DH354" s="7" t="str">
        <f t="shared" si="227"/>
        <v/>
      </c>
      <c r="DI354" s="7" t="str">
        <f t="shared" si="227"/>
        <v/>
      </c>
      <c r="DJ354" s="7" t="str">
        <f t="shared" si="227"/>
        <v/>
      </c>
      <c r="DK354" s="7" t="str">
        <f t="shared" si="227"/>
        <v/>
      </c>
      <c r="DL354" s="7" t="str">
        <f t="shared" si="227"/>
        <v/>
      </c>
      <c r="DM354" s="7" t="str">
        <f t="shared" si="227"/>
        <v/>
      </c>
      <c r="DN354" s="7" t="str">
        <f t="shared" si="227"/>
        <v/>
      </c>
      <c r="DO354" s="7" t="str">
        <f t="shared" si="227"/>
        <v/>
      </c>
      <c r="DP354" s="7" t="str">
        <f t="shared" si="226"/>
        <v/>
      </c>
      <c r="DQ354" s="7" t="str">
        <f t="shared" si="226"/>
        <v/>
      </c>
      <c r="DR354" s="7" t="str">
        <f t="shared" si="226"/>
        <v/>
      </c>
      <c r="DS354" s="7" t="str">
        <f t="shared" si="226"/>
        <v/>
      </c>
      <c r="DT354" s="7" t="str">
        <f t="shared" si="226"/>
        <v/>
      </c>
      <c r="DU354" s="7" t="str">
        <f t="shared" si="226"/>
        <v/>
      </c>
      <c r="DV354" s="7" t="str">
        <f t="shared" si="226"/>
        <v/>
      </c>
      <c r="DW354" s="7" t="str">
        <f t="shared" si="226"/>
        <v/>
      </c>
    </row>
    <row r="355" spans="1:127" x14ac:dyDescent="0.35">
      <c r="A355" s="84" t="s">
        <v>306</v>
      </c>
      <c r="B355" s="84" t="s">
        <v>14</v>
      </c>
      <c r="C355" s="84" t="s">
        <v>13</v>
      </c>
      <c r="D355" s="84">
        <v>1.211446</v>
      </c>
      <c r="E355" s="82">
        <f>VLOOKUP(C355,'Literature Lookup Tables'!$A$2:$D$21,4,0)</f>
        <v>0.05</v>
      </c>
      <c r="F355" s="82">
        <f>VLOOKUP(C355,'Literature Lookup Tables'!$A$2:$D$21,3,0)</f>
        <v>0.05</v>
      </c>
      <c r="G355" s="64">
        <f>(VLOOKUP(C355,'Literature Lookup Tables'!$A$2:$L$21,2))*D355</f>
        <v>0.12114460000000001</v>
      </c>
      <c r="H355" s="64">
        <f t="shared" si="214"/>
        <v>6.0572300000000003E-2</v>
      </c>
      <c r="I355" s="64">
        <f t="shared" si="215"/>
        <v>6.0572300000000003E-2</v>
      </c>
      <c r="J355" s="73">
        <f>VLOOKUP(C355,'Literature Lookup Tables'!$A$2:$L$21,MATCH(B355,listHYDROGROUPS,0))</f>
        <v>74</v>
      </c>
      <c r="K355" s="7" t="str">
        <f t="shared" si="220"/>
        <v/>
      </c>
      <c r="L355" s="7" t="str">
        <f t="shared" si="220"/>
        <v/>
      </c>
      <c r="M355" s="7" t="str">
        <f t="shared" si="220"/>
        <v/>
      </c>
      <c r="N355" s="7" t="str">
        <f t="shared" si="220"/>
        <v/>
      </c>
      <c r="O355" s="7" t="str">
        <f t="shared" si="220"/>
        <v/>
      </c>
      <c r="P355" s="7" t="str">
        <f t="shared" si="220"/>
        <v/>
      </c>
      <c r="Q355" s="7" t="str">
        <f t="shared" si="220"/>
        <v/>
      </c>
      <c r="R355" s="7" t="str">
        <f t="shared" si="220"/>
        <v/>
      </c>
      <c r="S355" s="7" t="str">
        <f t="shared" si="220"/>
        <v/>
      </c>
      <c r="T355" s="7" t="str">
        <f t="shared" si="220"/>
        <v/>
      </c>
      <c r="U355" s="7" t="str">
        <f t="shared" si="220"/>
        <v/>
      </c>
      <c r="V355" s="7" t="str">
        <f t="shared" si="220"/>
        <v/>
      </c>
      <c r="W355" s="7" t="str">
        <f t="shared" si="220"/>
        <v/>
      </c>
      <c r="X355" s="7" t="str">
        <f t="shared" si="220"/>
        <v/>
      </c>
      <c r="Y355" s="7" t="str">
        <f t="shared" si="220"/>
        <v/>
      </c>
      <c r="Z355" s="7" t="str">
        <f t="shared" si="225"/>
        <v/>
      </c>
      <c r="AA355" s="7" t="str">
        <f t="shared" si="224"/>
        <v/>
      </c>
      <c r="AB355" s="7" t="str">
        <f t="shared" si="224"/>
        <v/>
      </c>
      <c r="AC355" s="7" t="str">
        <f t="shared" si="224"/>
        <v/>
      </c>
      <c r="AD355" s="7" t="str">
        <f t="shared" si="224"/>
        <v/>
      </c>
      <c r="AE355" s="7" t="str">
        <f t="shared" si="224"/>
        <v/>
      </c>
      <c r="AF355" s="7" t="str">
        <f t="shared" si="224"/>
        <v/>
      </c>
      <c r="AG355" s="7" t="str">
        <f t="shared" si="224"/>
        <v/>
      </c>
      <c r="AH355" s="7" t="str">
        <f t="shared" si="224"/>
        <v/>
      </c>
      <c r="AI355" s="7" t="str">
        <f t="shared" si="224"/>
        <v/>
      </c>
      <c r="AJ355" s="7" t="str">
        <f t="shared" si="224"/>
        <v/>
      </c>
      <c r="AK355" s="7" t="str">
        <f t="shared" si="224"/>
        <v/>
      </c>
      <c r="AL355" s="7" t="str">
        <f t="shared" si="224"/>
        <v/>
      </c>
      <c r="AM355" s="7" t="str">
        <f t="shared" si="224"/>
        <v/>
      </c>
      <c r="AN355" s="7" t="str">
        <f t="shared" si="224"/>
        <v/>
      </c>
      <c r="AO355" s="7" t="str">
        <f t="shared" si="224"/>
        <v/>
      </c>
      <c r="AP355" s="7" t="str">
        <f t="shared" si="223"/>
        <v/>
      </c>
      <c r="AQ355" s="7" t="str">
        <f t="shared" si="223"/>
        <v/>
      </c>
      <c r="AR355" s="7" t="str">
        <f t="shared" si="223"/>
        <v/>
      </c>
      <c r="AS355" s="7" t="str">
        <f t="shared" si="223"/>
        <v/>
      </c>
      <c r="AT355" s="7" t="str">
        <f t="shared" si="223"/>
        <v/>
      </c>
      <c r="AU355" s="7" t="str">
        <f t="shared" si="223"/>
        <v/>
      </c>
      <c r="AV355" s="7" t="str">
        <f t="shared" si="223"/>
        <v/>
      </c>
      <c r="AW355" s="7" t="str">
        <f t="shared" si="223"/>
        <v/>
      </c>
      <c r="AX355" s="7" t="str">
        <f t="shared" si="223"/>
        <v/>
      </c>
      <c r="AY355" s="7" t="str">
        <f t="shared" si="223"/>
        <v/>
      </c>
      <c r="AZ355" s="7" t="str">
        <f t="shared" si="223"/>
        <v/>
      </c>
      <c r="BA355" s="7" t="str">
        <f t="shared" si="223"/>
        <v/>
      </c>
      <c r="BB355" s="7" t="str">
        <f t="shared" si="223"/>
        <v/>
      </c>
      <c r="BC355" s="7" t="str">
        <f t="shared" si="223"/>
        <v/>
      </c>
      <c r="BD355" s="7" t="str">
        <f t="shared" si="223"/>
        <v/>
      </c>
      <c r="BE355" s="7" t="str">
        <f t="shared" si="223"/>
        <v/>
      </c>
      <c r="BF355" s="7" t="str">
        <f t="shared" si="222"/>
        <v/>
      </c>
      <c r="BG355" s="7" t="str">
        <f t="shared" si="222"/>
        <v/>
      </c>
      <c r="BH355" s="7" t="str">
        <f t="shared" si="222"/>
        <v/>
      </c>
      <c r="BI355" s="7" t="str">
        <f t="shared" si="222"/>
        <v/>
      </c>
      <c r="BJ355" s="7" t="str">
        <f t="shared" si="222"/>
        <v/>
      </c>
      <c r="BK355" s="7" t="str">
        <f t="shared" si="222"/>
        <v/>
      </c>
      <c r="BL355" s="7" t="str">
        <f t="shared" si="222"/>
        <v/>
      </c>
      <c r="BM355" s="7" t="str">
        <f t="shared" si="222"/>
        <v/>
      </c>
      <c r="BN355" s="7" t="str">
        <f t="shared" si="222"/>
        <v/>
      </c>
      <c r="BO355" s="7" t="str">
        <f t="shared" si="222"/>
        <v/>
      </c>
      <c r="BP355" s="7" t="str">
        <f t="shared" si="222"/>
        <v/>
      </c>
      <c r="BQ355" s="7" t="str">
        <f t="shared" si="222"/>
        <v/>
      </c>
      <c r="BR355" s="7" t="str">
        <f t="shared" si="222"/>
        <v/>
      </c>
      <c r="BS355" s="7" t="str">
        <f t="shared" si="222"/>
        <v/>
      </c>
      <c r="BT355" s="7" t="str">
        <f t="shared" si="222"/>
        <v/>
      </c>
      <c r="BU355" s="7" t="str">
        <f t="shared" si="229"/>
        <v/>
      </c>
      <c r="BV355" s="7" t="str">
        <f t="shared" si="229"/>
        <v/>
      </c>
      <c r="BW355" s="7" t="str">
        <f t="shared" si="229"/>
        <v/>
      </c>
      <c r="BX355" s="7" t="str">
        <f t="shared" si="229"/>
        <v/>
      </c>
      <c r="BY355" s="7" t="str">
        <f t="shared" si="229"/>
        <v/>
      </c>
      <c r="BZ355" s="7" t="str">
        <f t="shared" si="229"/>
        <v/>
      </c>
      <c r="CA355" s="7" t="str">
        <f t="shared" si="229"/>
        <v/>
      </c>
      <c r="CB355" s="7" t="str">
        <f t="shared" si="229"/>
        <v/>
      </c>
      <c r="CC355" s="7" t="str">
        <f t="shared" si="229"/>
        <v/>
      </c>
      <c r="CD355" s="7" t="str">
        <f t="shared" si="229"/>
        <v/>
      </c>
      <c r="CE355" s="7" t="str">
        <f t="shared" si="229"/>
        <v/>
      </c>
      <c r="CF355" s="7" t="str">
        <f t="shared" si="229"/>
        <v/>
      </c>
      <c r="CG355" s="7" t="str">
        <f t="shared" si="229"/>
        <v/>
      </c>
      <c r="CH355" s="7" t="str">
        <f t="shared" si="229"/>
        <v/>
      </c>
      <c r="CI355" s="7" t="str">
        <f t="shared" si="229"/>
        <v/>
      </c>
      <c r="CJ355" s="7" t="str">
        <f t="shared" si="229"/>
        <v/>
      </c>
      <c r="CK355" s="7" t="str">
        <f t="shared" si="228"/>
        <v/>
      </c>
      <c r="CL355" s="7" t="str">
        <f t="shared" si="228"/>
        <v/>
      </c>
      <c r="CM355" s="7" t="str">
        <f t="shared" si="228"/>
        <v/>
      </c>
      <c r="CN355" s="7" t="str">
        <f t="shared" si="228"/>
        <v/>
      </c>
      <c r="CO355" s="7" t="str">
        <f t="shared" si="228"/>
        <v/>
      </c>
      <c r="CP355" s="7" t="str">
        <f t="shared" si="228"/>
        <v/>
      </c>
      <c r="CQ355" s="7" t="str">
        <f t="shared" si="228"/>
        <v/>
      </c>
      <c r="CR355" s="7" t="str">
        <f t="shared" si="228"/>
        <v/>
      </c>
      <c r="CS355" s="7" t="str">
        <f t="shared" si="228"/>
        <v/>
      </c>
      <c r="CT355" s="7" t="str">
        <f t="shared" si="228"/>
        <v/>
      </c>
      <c r="CU355" s="7" t="str">
        <f t="shared" si="228"/>
        <v/>
      </c>
      <c r="CV355" s="7" t="str">
        <f t="shared" si="228"/>
        <v/>
      </c>
      <c r="CW355" s="7" t="str">
        <f t="shared" si="228"/>
        <v/>
      </c>
      <c r="CX355" s="7" t="str">
        <f t="shared" si="228"/>
        <v/>
      </c>
      <c r="CY355" s="7" t="str">
        <f t="shared" si="228"/>
        <v/>
      </c>
      <c r="CZ355" s="7" t="str">
        <f t="shared" si="227"/>
        <v/>
      </c>
      <c r="DA355" s="7" t="str">
        <f t="shared" si="227"/>
        <v/>
      </c>
      <c r="DB355" s="7" t="str">
        <f t="shared" si="227"/>
        <v/>
      </c>
      <c r="DC355" s="7" t="str">
        <f t="shared" si="227"/>
        <v/>
      </c>
      <c r="DD355" s="7" t="str">
        <f t="shared" si="227"/>
        <v/>
      </c>
      <c r="DE355" s="7" t="str">
        <f t="shared" si="227"/>
        <v/>
      </c>
      <c r="DF355" s="7" t="str">
        <f t="shared" si="227"/>
        <v/>
      </c>
      <c r="DG355" s="7" t="str">
        <f t="shared" si="227"/>
        <v/>
      </c>
      <c r="DH355" s="7" t="str">
        <f t="shared" si="227"/>
        <v/>
      </c>
      <c r="DI355" s="7" t="str">
        <f t="shared" si="227"/>
        <v/>
      </c>
      <c r="DJ355" s="7" t="str">
        <f t="shared" si="227"/>
        <v/>
      </c>
      <c r="DK355" s="7" t="str">
        <f t="shared" si="227"/>
        <v/>
      </c>
      <c r="DL355" s="7" t="str">
        <f t="shared" si="227"/>
        <v/>
      </c>
      <c r="DM355" s="7" t="str">
        <f t="shared" si="227"/>
        <v/>
      </c>
      <c r="DN355" s="7" t="str">
        <f t="shared" si="227"/>
        <v/>
      </c>
      <c r="DO355" s="7" t="str">
        <f t="shared" si="227"/>
        <v/>
      </c>
      <c r="DP355" s="7" t="str">
        <f t="shared" si="226"/>
        <v/>
      </c>
      <c r="DQ355" s="7" t="str">
        <f t="shared" si="226"/>
        <v/>
      </c>
      <c r="DR355" s="7" t="str">
        <f t="shared" si="226"/>
        <v/>
      </c>
      <c r="DS355" s="7" t="str">
        <f t="shared" si="226"/>
        <v/>
      </c>
      <c r="DT355" s="7" t="str">
        <f t="shared" si="226"/>
        <v/>
      </c>
      <c r="DU355" s="7" t="str">
        <f t="shared" si="226"/>
        <v/>
      </c>
      <c r="DV355" s="7" t="str">
        <f t="shared" si="226"/>
        <v/>
      </c>
      <c r="DW355" s="7" t="str">
        <f t="shared" si="226"/>
        <v/>
      </c>
    </row>
    <row r="356" spans="1:127" x14ac:dyDescent="0.35">
      <c r="A356" s="84" t="s">
        <v>298</v>
      </c>
      <c r="B356" s="84" t="s">
        <v>14</v>
      </c>
      <c r="C356" s="84" t="s">
        <v>13</v>
      </c>
      <c r="D356" s="84">
        <v>1.1127130000000001</v>
      </c>
      <c r="E356" s="82">
        <f>VLOOKUP(C356,'Literature Lookup Tables'!$A$2:$D$21,4,0)</f>
        <v>0.05</v>
      </c>
      <c r="F356" s="82">
        <f>VLOOKUP(C356,'Literature Lookup Tables'!$A$2:$D$21,3,0)</f>
        <v>0.05</v>
      </c>
      <c r="G356" s="64">
        <f>(VLOOKUP(C356,'Literature Lookup Tables'!$A$2:$L$21,2))*D356</f>
        <v>0.11127130000000002</v>
      </c>
      <c r="H356" s="64">
        <f t="shared" si="214"/>
        <v>5.5635650000000009E-2</v>
      </c>
      <c r="I356" s="64">
        <f t="shared" si="215"/>
        <v>5.5635650000000009E-2</v>
      </c>
      <c r="J356" s="73">
        <f>VLOOKUP(C356,'Literature Lookup Tables'!$A$2:$L$21,MATCH(B356,listHYDROGROUPS,0))</f>
        <v>74</v>
      </c>
      <c r="K356" s="7" t="str">
        <f t="shared" si="220"/>
        <v/>
      </c>
      <c r="L356" s="7" t="str">
        <f t="shared" si="220"/>
        <v/>
      </c>
      <c r="M356" s="7" t="str">
        <f t="shared" si="221"/>
        <v/>
      </c>
      <c r="N356" s="7" t="str">
        <f t="shared" si="221"/>
        <v/>
      </c>
      <c r="O356" s="7" t="str">
        <f t="shared" si="221"/>
        <v/>
      </c>
      <c r="P356" s="7" t="str">
        <f t="shared" si="221"/>
        <v/>
      </c>
      <c r="Q356" s="7" t="str">
        <f t="shared" si="221"/>
        <v/>
      </c>
      <c r="R356" s="7" t="str">
        <f t="shared" si="221"/>
        <v/>
      </c>
      <c r="S356" s="7" t="str">
        <f t="shared" si="221"/>
        <v/>
      </c>
      <c r="T356" s="7" t="str">
        <f t="shared" si="221"/>
        <v/>
      </c>
      <c r="U356" s="7" t="str">
        <f t="shared" si="221"/>
        <v/>
      </c>
      <c r="V356" s="7" t="str">
        <f t="shared" si="221"/>
        <v/>
      </c>
      <c r="W356" s="7" t="str">
        <f t="shared" si="221"/>
        <v/>
      </c>
      <c r="X356" s="7" t="str">
        <f t="shared" si="221"/>
        <v/>
      </c>
      <c r="Y356" s="7" t="str">
        <f t="shared" si="221"/>
        <v/>
      </c>
      <c r="Z356" s="7" t="str">
        <f t="shared" si="225"/>
        <v/>
      </c>
      <c r="AA356" s="7" t="str">
        <f t="shared" si="224"/>
        <v/>
      </c>
      <c r="AB356" s="7" t="str">
        <f t="shared" si="224"/>
        <v/>
      </c>
      <c r="AC356" s="7" t="str">
        <f t="shared" si="224"/>
        <v/>
      </c>
      <c r="AD356" s="7" t="str">
        <f t="shared" si="224"/>
        <v/>
      </c>
      <c r="AE356" s="7" t="str">
        <f t="shared" si="224"/>
        <v/>
      </c>
      <c r="AF356" s="7" t="str">
        <f t="shared" si="224"/>
        <v/>
      </c>
      <c r="AG356" s="7" t="str">
        <f t="shared" si="224"/>
        <v/>
      </c>
      <c r="AH356" s="7" t="str">
        <f t="shared" si="224"/>
        <v/>
      </c>
      <c r="AI356" s="7" t="str">
        <f t="shared" si="224"/>
        <v/>
      </c>
      <c r="AJ356" s="7" t="str">
        <f t="shared" si="224"/>
        <v/>
      </c>
      <c r="AK356" s="7" t="str">
        <f t="shared" si="224"/>
        <v/>
      </c>
      <c r="AL356" s="7" t="str">
        <f t="shared" si="224"/>
        <v/>
      </c>
      <c r="AM356" s="7" t="str">
        <f t="shared" si="224"/>
        <v/>
      </c>
      <c r="AN356" s="7" t="str">
        <f t="shared" si="224"/>
        <v/>
      </c>
      <c r="AO356" s="7" t="str">
        <f t="shared" si="224"/>
        <v/>
      </c>
      <c r="AP356" s="7" t="str">
        <f t="shared" si="223"/>
        <v/>
      </c>
      <c r="AQ356" s="7" t="str">
        <f t="shared" si="223"/>
        <v/>
      </c>
      <c r="AR356" s="7" t="str">
        <f t="shared" si="223"/>
        <v/>
      </c>
      <c r="AS356" s="7" t="str">
        <f t="shared" si="223"/>
        <v/>
      </c>
      <c r="AT356" s="7" t="str">
        <f t="shared" si="223"/>
        <v/>
      </c>
      <c r="AU356" s="7" t="str">
        <f t="shared" si="223"/>
        <v/>
      </c>
      <c r="AV356" s="7" t="str">
        <f t="shared" si="223"/>
        <v/>
      </c>
      <c r="AW356" s="7" t="str">
        <f t="shared" si="223"/>
        <v/>
      </c>
      <c r="AX356" s="7" t="str">
        <f t="shared" si="223"/>
        <v/>
      </c>
      <c r="AY356" s="7" t="str">
        <f t="shared" si="223"/>
        <v/>
      </c>
      <c r="AZ356" s="7" t="str">
        <f t="shared" si="223"/>
        <v/>
      </c>
      <c r="BA356" s="7" t="str">
        <f t="shared" si="223"/>
        <v/>
      </c>
      <c r="BB356" s="7" t="str">
        <f t="shared" si="223"/>
        <v/>
      </c>
      <c r="BC356" s="7" t="str">
        <f t="shared" si="223"/>
        <v/>
      </c>
      <c r="BD356" s="7" t="str">
        <f t="shared" si="223"/>
        <v/>
      </c>
      <c r="BE356" s="7" t="str">
        <f t="shared" si="223"/>
        <v/>
      </c>
      <c r="BF356" s="7" t="str">
        <f t="shared" si="222"/>
        <v/>
      </c>
      <c r="BG356" s="7" t="str">
        <f t="shared" si="222"/>
        <v/>
      </c>
      <c r="BH356" s="7" t="str">
        <f t="shared" si="222"/>
        <v/>
      </c>
      <c r="BI356" s="7" t="str">
        <f t="shared" si="222"/>
        <v/>
      </c>
      <c r="BJ356" s="7" t="str">
        <f t="shared" si="222"/>
        <v/>
      </c>
      <c r="BK356" s="7" t="str">
        <f t="shared" si="222"/>
        <v/>
      </c>
      <c r="BL356" s="7" t="str">
        <f t="shared" si="222"/>
        <v/>
      </c>
      <c r="BM356" s="7" t="str">
        <f t="shared" si="222"/>
        <v/>
      </c>
      <c r="BN356" s="7" t="str">
        <f t="shared" si="222"/>
        <v/>
      </c>
      <c r="BO356" s="7" t="str">
        <f t="shared" si="222"/>
        <v/>
      </c>
      <c r="BP356" s="7" t="str">
        <f t="shared" si="222"/>
        <v/>
      </c>
      <c r="BQ356" s="7" t="str">
        <f t="shared" si="222"/>
        <v/>
      </c>
      <c r="BR356" s="7" t="str">
        <f t="shared" si="222"/>
        <v/>
      </c>
      <c r="BS356" s="7" t="str">
        <f t="shared" si="222"/>
        <v/>
      </c>
      <c r="BT356" s="7" t="str">
        <f t="shared" si="222"/>
        <v/>
      </c>
      <c r="BU356" s="7" t="str">
        <f t="shared" si="229"/>
        <v/>
      </c>
      <c r="BV356" s="7" t="str">
        <f t="shared" si="229"/>
        <v/>
      </c>
      <c r="BW356" s="7" t="str">
        <f t="shared" si="229"/>
        <v/>
      </c>
      <c r="BX356" s="7" t="str">
        <f t="shared" si="229"/>
        <v/>
      </c>
      <c r="BY356" s="7" t="str">
        <f t="shared" si="229"/>
        <v/>
      </c>
      <c r="BZ356" s="7" t="str">
        <f t="shared" si="229"/>
        <v/>
      </c>
      <c r="CA356" s="7" t="str">
        <f t="shared" si="229"/>
        <v/>
      </c>
      <c r="CB356" s="7" t="str">
        <f t="shared" si="229"/>
        <v/>
      </c>
      <c r="CC356" s="7" t="str">
        <f t="shared" si="229"/>
        <v/>
      </c>
      <c r="CD356" s="7" t="str">
        <f t="shared" si="229"/>
        <v/>
      </c>
      <c r="CE356" s="7" t="str">
        <f t="shared" si="229"/>
        <v/>
      </c>
      <c r="CF356" s="7" t="str">
        <f t="shared" si="229"/>
        <v/>
      </c>
      <c r="CG356" s="7" t="str">
        <f t="shared" si="229"/>
        <v/>
      </c>
      <c r="CH356" s="7" t="str">
        <f t="shared" si="229"/>
        <v/>
      </c>
      <c r="CI356" s="7" t="str">
        <f t="shared" si="229"/>
        <v/>
      </c>
      <c r="CJ356" s="7" t="str">
        <f t="shared" si="229"/>
        <v/>
      </c>
      <c r="CK356" s="7" t="str">
        <f t="shared" si="228"/>
        <v/>
      </c>
      <c r="CL356" s="7" t="str">
        <f t="shared" si="228"/>
        <v/>
      </c>
      <c r="CM356" s="7" t="str">
        <f t="shared" si="228"/>
        <v/>
      </c>
      <c r="CN356" s="7" t="str">
        <f t="shared" si="228"/>
        <v/>
      </c>
      <c r="CO356" s="7" t="str">
        <f t="shared" si="228"/>
        <v/>
      </c>
      <c r="CP356" s="7" t="str">
        <f t="shared" si="228"/>
        <v/>
      </c>
      <c r="CQ356" s="7" t="str">
        <f t="shared" si="228"/>
        <v/>
      </c>
      <c r="CR356" s="7" t="str">
        <f t="shared" si="228"/>
        <v/>
      </c>
      <c r="CS356" s="7" t="str">
        <f t="shared" si="228"/>
        <v/>
      </c>
      <c r="CT356" s="7" t="str">
        <f t="shared" si="228"/>
        <v/>
      </c>
      <c r="CU356" s="7" t="str">
        <f t="shared" si="228"/>
        <v/>
      </c>
      <c r="CV356" s="7" t="str">
        <f t="shared" si="228"/>
        <v/>
      </c>
      <c r="CW356" s="7" t="str">
        <f t="shared" si="228"/>
        <v/>
      </c>
      <c r="CX356" s="7" t="str">
        <f t="shared" si="228"/>
        <v/>
      </c>
      <c r="CY356" s="7" t="str">
        <f t="shared" si="228"/>
        <v/>
      </c>
      <c r="CZ356" s="7" t="str">
        <f t="shared" si="227"/>
        <v/>
      </c>
      <c r="DA356" s="7" t="str">
        <f t="shared" si="227"/>
        <v/>
      </c>
      <c r="DB356" s="7" t="str">
        <f t="shared" si="227"/>
        <v/>
      </c>
      <c r="DC356" s="7" t="str">
        <f t="shared" si="227"/>
        <v/>
      </c>
      <c r="DD356" s="7" t="str">
        <f t="shared" si="227"/>
        <v/>
      </c>
      <c r="DE356" s="7" t="str">
        <f t="shared" si="227"/>
        <v/>
      </c>
      <c r="DF356" s="7" t="str">
        <f t="shared" si="227"/>
        <v/>
      </c>
      <c r="DG356" s="7" t="str">
        <f t="shared" si="227"/>
        <v/>
      </c>
      <c r="DH356" s="7" t="str">
        <f t="shared" si="227"/>
        <v/>
      </c>
      <c r="DI356" s="7" t="str">
        <f t="shared" si="227"/>
        <v/>
      </c>
      <c r="DJ356" s="7" t="str">
        <f t="shared" si="227"/>
        <v/>
      </c>
      <c r="DK356" s="7" t="str">
        <f t="shared" si="227"/>
        <v/>
      </c>
      <c r="DL356" s="7" t="str">
        <f t="shared" si="227"/>
        <v/>
      </c>
      <c r="DM356" s="7" t="str">
        <f t="shared" si="227"/>
        <v/>
      </c>
      <c r="DN356" s="7" t="str">
        <f t="shared" si="227"/>
        <v/>
      </c>
      <c r="DO356" s="7" t="str">
        <f t="shared" si="227"/>
        <v/>
      </c>
      <c r="DP356" s="7" t="str">
        <f t="shared" si="226"/>
        <v/>
      </c>
      <c r="DQ356" s="7" t="str">
        <f t="shared" si="226"/>
        <v/>
      </c>
      <c r="DR356" s="7" t="str">
        <f t="shared" si="226"/>
        <v/>
      </c>
      <c r="DS356" s="7" t="str">
        <f t="shared" si="226"/>
        <v/>
      </c>
      <c r="DT356" s="7" t="str">
        <f t="shared" si="226"/>
        <v/>
      </c>
      <c r="DU356" s="7" t="str">
        <f t="shared" si="226"/>
        <v/>
      </c>
      <c r="DV356" s="7" t="str">
        <f t="shared" si="226"/>
        <v/>
      </c>
      <c r="DW356" s="7" t="str">
        <f t="shared" si="226"/>
        <v/>
      </c>
    </row>
    <row r="357" spans="1:127" x14ac:dyDescent="0.35">
      <c r="A357" s="84" t="s">
        <v>281</v>
      </c>
      <c r="B357" s="84" t="s">
        <v>14</v>
      </c>
      <c r="C357" s="84" t="s">
        <v>13</v>
      </c>
      <c r="D357" s="84">
        <v>2.1106180000000001</v>
      </c>
      <c r="E357" s="82">
        <f>VLOOKUP(C357,'Literature Lookup Tables'!$A$2:$D$21,4,0)</f>
        <v>0.05</v>
      </c>
      <c r="F357" s="82">
        <f>VLOOKUP(C357,'Literature Lookup Tables'!$A$2:$D$21,3,0)</f>
        <v>0.05</v>
      </c>
      <c r="G357" s="64">
        <f>(VLOOKUP(C357,'Literature Lookup Tables'!$A$2:$L$21,2))*D357</f>
        <v>0.21106180000000002</v>
      </c>
      <c r="H357" s="64">
        <f t="shared" si="214"/>
        <v>0.10553090000000001</v>
      </c>
      <c r="I357" s="64">
        <f t="shared" si="215"/>
        <v>0.10553090000000001</v>
      </c>
      <c r="J357" s="73">
        <f>VLOOKUP(C357,'Literature Lookup Tables'!$A$2:$L$21,MATCH(B357,listHYDROGROUPS,0))</f>
        <v>74</v>
      </c>
      <c r="K357" s="7" t="str">
        <f t="shared" si="220"/>
        <v/>
      </c>
      <c r="L357" s="7" t="str">
        <f t="shared" si="220"/>
        <v/>
      </c>
      <c r="M357" s="7" t="str">
        <f t="shared" si="220"/>
        <v/>
      </c>
      <c r="N357" s="7" t="str">
        <f t="shared" si="220"/>
        <v/>
      </c>
      <c r="O357" s="7" t="str">
        <f t="shared" si="220"/>
        <v/>
      </c>
      <c r="P357" s="7" t="str">
        <f t="shared" si="220"/>
        <v/>
      </c>
      <c r="Q357" s="7" t="str">
        <f t="shared" si="220"/>
        <v/>
      </c>
      <c r="R357" s="7" t="str">
        <f t="shared" si="220"/>
        <v/>
      </c>
      <c r="S357" s="7" t="str">
        <f t="shared" si="220"/>
        <v/>
      </c>
      <c r="T357" s="7" t="str">
        <f t="shared" si="220"/>
        <v/>
      </c>
      <c r="U357" s="7" t="str">
        <f t="shared" si="220"/>
        <v/>
      </c>
      <c r="V357" s="7" t="str">
        <f t="shared" si="220"/>
        <v/>
      </c>
      <c r="W357" s="7" t="str">
        <f t="shared" si="220"/>
        <v/>
      </c>
      <c r="X357" s="7" t="str">
        <f t="shared" si="220"/>
        <v/>
      </c>
      <c r="Y357" s="7" t="str">
        <f t="shared" si="220"/>
        <v/>
      </c>
      <c r="Z357" s="7" t="str">
        <f t="shared" si="225"/>
        <v/>
      </c>
      <c r="AA357" s="7" t="str">
        <f t="shared" si="224"/>
        <v/>
      </c>
      <c r="AB357" s="7" t="str">
        <f t="shared" si="224"/>
        <v/>
      </c>
      <c r="AC357" s="7" t="str">
        <f t="shared" si="224"/>
        <v/>
      </c>
      <c r="AD357" s="7" t="str">
        <f t="shared" si="224"/>
        <v/>
      </c>
      <c r="AE357" s="7" t="str">
        <f t="shared" si="224"/>
        <v/>
      </c>
      <c r="AF357" s="7" t="str">
        <f t="shared" si="224"/>
        <v/>
      </c>
      <c r="AG357" s="7" t="str">
        <f t="shared" si="224"/>
        <v/>
      </c>
      <c r="AH357" s="7" t="str">
        <f t="shared" si="224"/>
        <v/>
      </c>
      <c r="AI357" s="7" t="str">
        <f t="shared" si="224"/>
        <v/>
      </c>
      <c r="AJ357" s="7" t="str">
        <f t="shared" si="224"/>
        <v/>
      </c>
      <c r="AK357" s="7" t="str">
        <f t="shared" si="224"/>
        <v/>
      </c>
      <c r="AL357" s="7" t="str">
        <f t="shared" si="224"/>
        <v/>
      </c>
      <c r="AM357" s="7" t="str">
        <f t="shared" si="224"/>
        <v/>
      </c>
      <c r="AN357" s="7" t="str">
        <f t="shared" si="224"/>
        <v/>
      </c>
      <c r="AO357" s="7" t="str">
        <f t="shared" si="224"/>
        <v/>
      </c>
      <c r="AP357" s="7" t="str">
        <f t="shared" si="223"/>
        <v/>
      </c>
      <c r="AQ357" s="7" t="str">
        <f t="shared" si="223"/>
        <v/>
      </c>
      <c r="AR357" s="7" t="str">
        <f t="shared" si="223"/>
        <v/>
      </c>
      <c r="AS357" s="7" t="str">
        <f t="shared" si="223"/>
        <v/>
      </c>
      <c r="AT357" s="7" t="str">
        <f t="shared" si="223"/>
        <v/>
      </c>
      <c r="AU357" s="7" t="str">
        <f t="shared" si="223"/>
        <v/>
      </c>
      <c r="AV357" s="7" t="str">
        <f t="shared" si="223"/>
        <v/>
      </c>
      <c r="AW357" s="7" t="str">
        <f t="shared" si="223"/>
        <v/>
      </c>
      <c r="AX357" s="7" t="str">
        <f t="shared" si="223"/>
        <v/>
      </c>
      <c r="AY357" s="7" t="str">
        <f t="shared" si="223"/>
        <v/>
      </c>
      <c r="AZ357" s="7" t="str">
        <f t="shared" si="223"/>
        <v/>
      </c>
      <c r="BA357" s="7" t="str">
        <f t="shared" si="223"/>
        <v/>
      </c>
      <c r="BB357" s="7" t="str">
        <f t="shared" si="223"/>
        <v/>
      </c>
      <c r="BC357" s="7" t="str">
        <f t="shared" si="223"/>
        <v/>
      </c>
      <c r="BD357" s="7" t="str">
        <f t="shared" si="223"/>
        <v/>
      </c>
      <c r="BE357" s="7" t="str">
        <f t="shared" si="223"/>
        <v/>
      </c>
      <c r="BF357" s="7" t="str">
        <f t="shared" si="222"/>
        <v/>
      </c>
      <c r="BG357" s="7" t="str">
        <f t="shared" si="222"/>
        <v/>
      </c>
      <c r="BH357" s="7" t="str">
        <f t="shared" si="222"/>
        <v/>
      </c>
      <c r="BI357" s="7" t="str">
        <f t="shared" si="222"/>
        <v/>
      </c>
      <c r="BJ357" s="7" t="str">
        <f t="shared" si="222"/>
        <v/>
      </c>
      <c r="BK357" s="7" t="str">
        <f t="shared" si="222"/>
        <v/>
      </c>
      <c r="BL357" s="7" t="str">
        <f t="shared" si="222"/>
        <v/>
      </c>
      <c r="BM357" s="7" t="str">
        <f t="shared" si="222"/>
        <v/>
      </c>
      <c r="BN357" s="7" t="str">
        <f t="shared" si="222"/>
        <v/>
      </c>
      <c r="BO357" s="7" t="str">
        <f t="shared" si="222"/>
        <v/>
      </c>
      <c r="BP357" s="7" t="str">
        <f t="shared" si="222"/>
        <v/>
      </c>
      <c r="BQ357" s="7" t="str">
        <f t="shared" si="222"/>
        <v/>
      </c>
      <c r="BR357" s="7" t="str">
        <f t="shared" si="222"/>
        <v/>
      </c>
      <c r="BS357" s="7" t="str">
        <f t="shared" si="222"/>
        <v/>
      </c>
      <c r="BT357" s="7" t="str">
        <f t="shared" si="222"/>
        <v/>
      </c>
      <c r="BU357" s="7" t="str">
        <f t="shared" si="229"/>
        <v/>
      </c>
      <c r="BV357" s="7" t="str">
        <f t="shared" si="229"/>
        <v/>
      </c>
      <c r="BW357" s="7" t="str">
        <f t="shared" si="229"/>
        <v/>
      </c>
      <c r="BX357" s="7" t="str">
        <f t="shared" si="229"/>
        <v/>
      </c>
      <c r="BY357" s="7" t="str">
        <f t="shared" si="229"/>
        <v/>
      </c>
      <c r="BZ357" s="7" t="str">
        <f t="shared" si="229"/>
        <v/>
      </c>
      <c r="CA357" s="7" t="str">
        <f t="shared" si="229"/>
        <v/>
      </c>
      <c r="CB357" s="7" t="str">
        <f t="shared" si="229"/>
        <v/>
      </c>
      <c r="CC357" s="7" t="str">
        <f t="shared" si="229"/>
        <v/>
      </c>
      <c r="CD357" s="7" t="str">
        <f t="shared" si="229"/>
        <v/>
      </c>
      <c r="CE357" s="7" t="str">
        <f t="shared" si="229"/>
        <v/>
      </c>
      <c r="CF357" s="7" t="str">
        <f t="shared" si="229"/>
        <v/>
      </c>
      <c r="CG357" s="7" t="str">
        <f t="shared" si="229"/>
        <v/>
      </c>
      <c r="CH357" s="7" t="str">
        <f t="shared" si="229"/>
        <v/>
      </c>
      <c r="CI357" s="7" t="str">
        <f t="shared" si="229"/>
        <v/>
      </c>
      <c r="CJ357" s="7" t="str">
        <f t="shared" si="229"/>
        <v/>
      </c>
      <c r="CK357" s="7" t="str">
        <f t="shared" si="228"/>
        <v/>
      </c>
      <c r="CL357" s="7" t="str">
        <f t="shared" si="228"/>
        <v/>
      </c>
      <c r="CM357" s="7" t="str">
        <f t="shared" si="228"/>
        <v/>
      </c>
      <c r="CN357" s="7" t="str">
        <f t="shared" si="228"/>
        <v/>
      </c>
      <c r="CO357" s="7" t="str">
        <f t="shared" si="228"/>
        <v/>
      </c>
      <c r="CP357" s="7" t="str">
        <f t="shared" si="228"/>
        <v/>
      </c>
      <c r="CQ357" s="7" t="str">
        <f t="shared" si="228"/>
        <v/>
      </c>
      <c r="CR357" s="7" t="str">
        <f t="shared" si="228"/>
        <v/>
      </c>
      <c r="CS357" s="7" t="str">
        <f t="shared" si="228"/>
        <v/>
      </c>
      <c r="CT357" s="7" t="str">
        <f t="shared" si="228"/>
        <v/>
      </c>
      <c r="CU357" s="7" t="str">
        <f t="shared" si="228"/>
        <v/>
      </c>
      <c r="CV357" s="7" t="str">
        <f t="shared" si="228"/>
        <v/>
      </c>
      <c r="CW357" s="7" t="str">
        <f t="shared" si="228"/>
        <v/>
      </c>
      <c r="CX357" s="7" t="str">
        <f t="shared" si="228"/>
        <v/>
      </c>
      <c r="CY357" s="7" t="str">
        <f t="shared" si="228"/>
        <v/>
      </c>
      <c r="CZ357" s="7" t="str">
        <f t="shared" si="227"/>
        <v/>
      </c>
      <c r="DA357" s="7" t="str">
        <f t="shared" si="227"/>
        <v/>
      </c>
      <c r="DB357" s="7" t="str">
        <f t="shared" si="227"/>
        <v/>
      </c>
      <c r="DC357" s="7" t="str">
        <f t="shared" si="227"/>
        <v/>
      </c>
      <c r="DD357" s="7" t="str">
        <f t="shared" si="227"/>
        <v/>
      </c>
      <c r="DE357" s="7" t="str">
        <f t="shared" si="227"/>
        <v/>
      </c>
      <c r="DF357" s="7" t="str">
        <f t="shared" si="227"/>
        <v/>
      </c>
      <c r="DG357" s="7" t="str">
        <f t="shared" si="227"/>
        <v/>
      </c>
      <c r="DH357" s="7" t="str">
        <f t="shared" si="227"/>
        <v/>
      </c>
      <c r="DI357" s="7" t="str">
        <f t="shared" si="227"/>
        <v/>
      </c>
      <c r="DJ357" s="7" t="str">
        <f t="shared" si="227"/>
        <v/>
      </c>
      <c r="DK357" s="7" t="str">
        <f t="shared" si="227"/>
        <v/>
      </c>
      <c r="DL357" s="7" t="str">
        <f t="shared" si="227"/>
        <v/>
      </c>
      <c r="DM357" s="7" t="str">
        <f t="shared" si="227"/>
        <v/>
      </c>
      <c r="DN357" s="7" t="str">
        <f t="shared" si="227"/>
        <v/>
      </c>
      <c r="DO357" s="7" t="str">
        <f t="shared" si="227"/>
        <v/>
      </c>
      <c r="DP357" s="7" t="str">
        <f t="shared" si="226"/>
        <v/>
      </c>
      <c r="DQ357" s="7" t="str">
        <f t="shared" si="226"/>
        <v/>
      </c>
      <c r="DR357" s="7" t="str">
        <f t="shared" si="226"/>
        <v/>
      </c>
      <c r="DS357" s="7" t="str">
        <f t="shared" si="226"/>
        <v/>
      </c>
      <c r="DT357" s="7" t="str">
        <f t="shared" si="226"/>
        <v/>
      </c>
      <c r="DU357" s="7" t="str">
        <f t="shared" si="226"/>
        <v/>
      </c>
      <c r="DV357" s="7" t="str">
        <f t="shared" si="226"/>
        <v/>
      </c>
      <c r="DW357" s="7" t="str">
        <f t="shared" si="226"/>
        <v/>
      </c>
    </row>
    <row r="358" spans="1:127" x14ac:dyDescent="0.35">
      <c r="A358" s="84" t="s">
        <v>294</v>
      </c>
      <c r="B358" s="84" t="s">
        <v>14</v>
      </c>
      <c r="C358" s="84" t="s">
        <v>3</v>
      </c>
      <c r="D358" s="84">
        <v>0.77049199999999995</v>
      </c>
      <c r="E358" s="82">
        <f>VLOOKUP(C358,'Literature Lookup Tables'!$A$2:$D$21,4,0)</f>
        <v>0</v>
      </c>
      <c r="F358" s="82">
        <f>VLOOKUP(C358,'Literature Lookup Tables'!$A$2:$D$21,3,0)</f>
        <v>0.2</v>
      </c>
      <c r="G358" s="64">
        <f>(VLOOKUP(C358,'Literature Lookup Tables'!$A$2:$L$21,2))*D358</f>
        <v>0.1540984</v>
      </c>
      <c r="H358" s="64">
        <f t="shared" si="214"/>
        <v>0.1540984</v>
      </c>
      <c r="I358" s="64">
        <f t="shared" si="215"/>
        <v>0</v>
      </c>
      <c r="J358" s="73">
        <f>VLOOKUP(C358,'Literature Lookup Tables'!$A$2:$L$21,MATCH(B358,listHYDROGROUPS,0))</f>
        <v>74</v>
      </c>
      <c r="K358" s="7" t="str">
        <f t="shared" si="220"/>
        <v/>
      </c>
      <c r="L358" s="7" t="str">
        <f t="shared" si="220"/>
        <v/>
      </c>
      <c r="M358" s="7" t="str">
        <f t="shared" si="221"/>
        <v/>
      </c>
      <c r="N358" s="7" t="str">
        <f t="shared" si="221"/>
        <v/>
      </c>
      <c r="O358" s="7" t="str">
        <f t="shared" si="221"/>
        <v/>
      </c>
      <c r="P358" s="7" t="str">
        <f t="shared" si="221"/>
        <v/>
      </c>
      <c r="Q358" s="7" t="str">
        <f t="shared" si="221"/>
        <v/>
      </c>
      <c r="R358" s="7" t="str">
        <f t="shared" si="221"/>
        <v/>
      </c>
      <c r="S358" s="7" t="str">
        <f t="shared" si="221"/>
        <v/>
      </c>
      <c r="T358" s="7" t="str">
        <f t="shared" si="221"/>
        <v/>
      </c>
      <c r="U358" s="7" t="str">
        <f t="shared" si="221"/>
        <v/>
      </c>
      <c r="V358" s="7" t="str">
        <f t="shared" si="221"/>
        <v/>
      </c>
      <c r="W358" s="7" t="str">
        <f t="shared" si="221"/>
        <v/>
      </c>
      <c r="X358" s="7" t="str">
        <f t="shared" si="221"/>
        <v/>
      </c>
      <c r="Y358" s="7" t="str">
        <f t="shared" si="221"/>
        <v/>
      </c>
      <c r="Z358" s="7" t="str">
        <f t="shared" si="225"/>
        <v/>
      </c>
      <c r="AA358" s="7" t="str">
        <f t="shared" si="224"/>
        <v/>
      </c>
      <c r="AB358" s="7" t="str">
        <f t="shared" si="224"/>
        <v/>
      </c>
      <c r="AC358" s="7" t="str">
        <f t="shared" si="224"/>
        <v/>
      </c>
      <c r="AD358" s="7" t="str">
        <f t="shared" si="224"/>
        <v/>
      </c>
      <c r="AE358" s="7" t="str">
        <f t="shared" si="224"/>
        <v/>
      </c>
      <c r="AF358" s="7" t="str">
        <f t="shared" si="224"/>
        <v/>
      </c>
      <c r="AG358" s="7" t="str">
        <f t="shared" si="224"/>
        <v/>
      </c>
      <c r="AH358" s="7" t="str">
        <f t="shared" si="224"/>
        <v/>
      </c>
      <c r="AI358" s="7" t="str">
        <f t="shared" si="224"/>
        <v/>
      </c>
      <c r="AJ358" s="7" t="str">
        <f t="shared" si="224"/>
        <v/>
      </c>
      <c r="AK358" s="7" t="str">
        <f t="shared" si="224"/>
        <v/>
      </c>
      <c r="AL358" s="7" t="str">
        <f t="shared" si="224"/>
        <v/>
      </c>
      <c r="AM358" s="7" t="str">
        <f t="shared" si="224"/>
        <v/>
      </c>
      <c r="AN358" s="7" t="str">
        <f t="shared" si="224"/>
        <v/>
      </c>
      <c r="AO358" s="7" t="str">
        <f t="shared" si="224"/>
        <v/>
      </c>
      <c r="AP358" s="7" t="str">
        <f t="shared" si="223"/>
        <v/>
      </c>
      <c r="AQ358" s="7" t="str">
        <f t="shared" si="223"/>
        <v/>
      </c>
      <c r="AR358" s="7" t="str">
        <f t="shared" si="223"/>
        <v/>
      </c>
      <c r="AS358" s="7" t="str">
        <f t="shared" si="223"/>
        <v/>
      </c>
      <c r="AT358" s="7" t="str">
        <f t="shared" si="223"/>
        <v/>
      </c>
      <c r="AU358" s="7" t="str">
        <f t="shared" si="223"/>
        <v/>
      </c>
      <c r="AV358" s="7" t="str">
        <f t="shared" si="223"/>
        <v/>
      </c>
      <c r="AW358" s="7" t="str">
        <f t="shared" si="223"/>
        <v/>
      </c>
      <c r="AX358" s="7" t="str">
        <f t="shared" si="223"/>
        <v/>
      </c>
      <c r="AY358" s="7" t="str">
        <f t="shared" si="223"/>
        <v/>
      </c>
      <c r="AZ358" s="7" t="str">
        <f t="shared" si="223"/>
        <v/>
      </c>
      <c r="BA358" s="7" t="str">
        <f t="shared" si="223"/>
        <v/>
      </c>
      <c r="BB358" s="7" t="str">
        <f t="shared" si="223"/>
        <v/>
      </c>
      <c r="BC358" s="7" t="str">
        <f t="shared" si="223"/>
        <v/>
      </c>
      <c r="BD358" s="7" t="str">
        <f t="shared" si="223"/>
        <v/>
      </c>
      <c r="BE358" s="7" t="str">
        <f t="shared" si="223"/>
        <v/>
      </c>
      <c r="BF358" s="7" t="str">
        <f t="shared" si="222"/>
        <v/>
      </c>
      <c r="BG358" s="7" t="str">
        <f t="shared" si="222"/>
        <v/>
      </c>
      <c r="BH358" s="7" t="str">
        <f t="shared" si="222"/>
        <v/>
      </c>
      <c r="BI358" s="7" t="str">
        <f t="shared" si="222"/>
        <v/>
      </c>
      <c r="BJ358" s="7" t="str">
        <f t="shared" si="222"/>
        <v/>
      </c>
      <c r="BK358" s="7" t="str">
        <f t="shared" si="222"/>
        <v/>
      </c>
      <c r="BL358" s="7" t="str">
        <f t="shared" si="222"/>
        <v/>
      </c>
      <c r="BM358" s="7" t="str">
        <f t="shared" si="222"/>
        <v/>
      </c>
      <c r="BN358" s="7" t="str">
        <f t="shared" si="222"/>
        <v/>
      </c>
      <c r="BO358" s="7" t="str">
        <f t="shared" si="222"/>
        <v/>
      </c>
      <c r="BP358" s="7" t="str">
        <f t="shared" si="222"/>
        <v/>
      </c>
      <c r="BQ358" s="7" t="str">
        <f t="shared" si="222"/>
        <v/>
      </c>
      <c r="BR358" s="7" t="str">
        <f t="shared" si="222"/>
        <v/>
      </c>
      <c r="BS358" s="7" t="str">
        <f t="shared" si="222"/>
        <v/>
      </c>
      <c r="BT358" s="7" t="str">
        <f t="shared" si="222"/>
        <v/>
      </c>
      <c r="BU358" s="7" t="str">
        <f t="shared" si="229"/>
        <v/>
      </c>
      <c r="BV358" s="7" t="str">
        <f t="shared" si="229"/>
        <v/>
      </c>
      <c r="BW358" s="7" t="str">
        <f t="shared" si="229"/>
        <v/>
      </c>
      <c r="BX358" s="7" t="str">
        <f t="shared" si="229"/>
        <v/>
      </c>
      <c r="BY358" s="7" t="str">
        <f t="shared" si="229"/>
        <v/>
      </c>
      <c r="BZ358" s="7" t="str">
        <f t="shared" si="229"/>
        <v/>
      </c>
      <c r="CA358" s="7" t="str">
        <f t="shared" si="229"/>
        <v/>
      </c>
      <c r="CB358" s="7" t="str">
        <f t="shared" si="229"/>
        <v/>
      </c>
      <c r="CC358" s="7" t="str">
        <f t="shared" si="229"/>
        <v/>
      </c>
      <c r="CD358" s="7" t="str">
        <f t="shared" si="229"/>
        <v/>
      </c>
      <c r="CE358" s="7" t="str">
        <f t="shared" si="229"/>
        <v/>
      </c>
      <c r="CF358" s="7" t="str">
        <f t="shared" si="229"/>
        <v/>
      </c>
      <c r="CG358" s="7" t="str">
        <f t="shared" si="229"/>
        <v/>
      </c>
      <c r="CH358" s="7" t="str">
        <f t="shared" si="229"/>
        <v/>
      </c>
      <c r="CI358" s="7" t="str">
        <f t="shared" si="229"/>
        <v/>
      </c>
      <c r="CJ358" s="7" t="str">
        <f t="shared" si="229"/>
        <v/>
      </c>
      <c r="CK358" s="7" t="str">
        <f t="shared" si="228"/>
        <v/>
      </c>
      <c r="CL358" s="7" t="str">
        <f t="shared" si="228"/>
        <v/>
      </c>
      <c r="CM358" s="7" t="str">
        <f t="shared" si="228"/>
        <v/>
      </c>
      <c r="CN358" s="7" t="str">
        <f t="shared" si="228"/>
        <v/>
      </c>
      <c r="CO358" s="7" t="str">
        <f t="shared" si="228"/>
        <v/>
      </c>
      <c r="CP358" s="7" t="str">
        <f t="shared" si="228"/>
        <v/>
      </c>
      <c r="CQ358" s="7" t="str">
        <f t="shared" si="228"/>
        <v/>
      </c>
      <c r="CR358" s="7" t="str">
        <f t="shared" si="228"/>
        <v/>
      </c>
      <c r="CS358" s="7" t="str">
        <f t="shared" si="228"/>
        <v/>
      </c>
      <c r="CT358" s="7" t="str">
        <f t="shared" si="228"/>
        <v/>
      </c>
      <c r="CU358" s="7" t="str">
        <f t="shared" si="228"/>
        <v/>
      </c>
      <c r="CV358" s="7" t="str">
        <f t="shared" si="228"/>
        <v/>
      </c>
      <c r="CW358" s="7" t="str">
        <f t="shared" si="228"/>
        <v/>
      </c>
      <c r="CX358" s="7" t="str">
        <f t="shared" si="228"/>
        <v/>
      </c>
      <c r="CY358" s="7" t="str">
        <f t="shared" si="228"/>
        <v/>
      </c>
      <c r="CZ358" s="7" t="str">
        <f t="shared" si="227"/>
        <v/>
      </c>
      <c r="DA358" s="7" t="str">
        <f t="shared" si="227"/>
        <v/>
      </c>
      <c r="DB358" s="7" t="str">
        <f t="shared" si="227"/>
        <v/>
      </c>
      <c r="DC358" s="7" t="str">
        <f t="shared" si="227"/>
        <v/>
      </c>
      <c r="DD358" s="7" t="str">
        <f t="shared" si="227"/>
        <v/>
      </c>
      <c r="DE358" s="7" t="str">
        <f t="shared" si="227"/>
        <v/>
      </c>
      <c r="DF358" s="7" t="str">
        <f t="shared" si="227"/>
        <v/>
      </c>
      <c r="DG358" s="7" t="str">
        <f t="shared" si="227"/>
        <v/>
      </c>
      <c r="DH358" s="7" t="str">
        <f t="shared" si="227"/>
        <v/>
      </c>
      <c r="DI358" s="7" t="str">
        <f t="shared" si="227"/>
        <v/>
      </c>
      <c r="DJ358" s="7" t="str">
        <f t="shared" si="227"/>
        <v/>
      </c>
      <c r="DK358" s="7" t="str">
        <f t="shared" si="227"/>
        <v/>
      </c>
      <c r="DL358" s="7" t="str">
        <f t="shared" si="227"/>
        <v/>
      </c>
      <c r="DM358" s="7" t="str">
        <f t="shared" si="227"/>
        <v/>
      </c>
      <c r="DN358" s="7" t="str">
        <f t="shared" si="227"/>
        <v/>
      </c>
      <c r="DO358" s="7" t="str">
        <f t="shared" si="227"/>
        <v/>
      </c>
      <c r="DP358" s="7" t="str">
        <f t="shared" si="226"/>
        <v/>
      </c>
      <c r="DQ358" s="7" t="str">
        <f t="shared" si="226"/>
        <v/>
      </c>
      <c r="DR358" s="7" t="str">
        <f t="shared" si="226"/>
        <v/>
      </c>
      <c r="DS358" s="7" t="str">
        <f t="shared" si="226"/>
        <v/>
      </c>
      <c r="DT358" s="7" t="str">
        <f t="shared" si="226"/>
        <v/>
      </c>
      <c r="DU358" s="7" t="str">
        <f t="shared" si="226"/>
        <v/>
      </c>
      <c r="DV358" s="7" t="str">
        <f t="shared" si="226"/>
        <v/>
      </c>
      <c r="DW358" s="7" t="str">
        <f t="shared" si="226"/>
        <v/>
      </c>
    </row>
    <row r="359" spans="1:127" x14ac:dyDescent="0.35">
      <c r="A359" s="84" t="s">
        <v>295</v>
      </c>
      <c r="B359" s="84" t="s">
        <v>14</v>
      </c>
      <c r="C359" s="84" t="s">
        <v>3</v>
      </c>
      <c r="D359" s="84">
        <v>2.1437999999999999E-2</v>
      </c>
      <c r="E359" s="82">
        <f>VLOOKUP(C359,'Literature Lookup Tables'!$A$2:$D$21,4,0)</f>
        <v>0</v>
      </c>
      <c r="F359" s="82">
        <f>VLOOKUP(C359,'Literature Lookup Tables'!$A$2:$D$21,3,0)</f>
        <v>0.2</v>
      </c>
      <c r="G359" s="64">
        <f>(VLOOKUP(C359,'Literature Lookup Tables'!$A$2:$L$21,2))*D359</f>
        <v>4.2875999999999999E-3</v>
      </c>
      <c r="H359" s="64">
        <f t="shared" si="214"/>
        <v>4.2875999999999999E-3</v>
      </c>
      <c r="I359" s="64">
        <f t="shared" si="215"/>
        <v>0</v>
      </c>
      <c r="J359" s="73">
        <f>VLOOKUP(C359,'Literature Lookup Tables'!$A$2:$L$21,MATCH(B359,listHYDROGROUPS,0))</f>
        <v>74</v>
      </c>
      <c r="K359" s="7" t="str">
        <f t="shared" si="220"/>
        <v/>
      </c>
      <c r="L359" s="7" t="str">
        <f t="shared" si="220"/>
        <v/>
      </c>
      <c r="M359" s="7" t="str">
        <f t="shared" si="220"/>
        <v/>
      </c>
      <c r="N359" s="7" t="str">
        <f t="shared" si="220"/>
        <v/>
      </c>
      <c r="O359" s="7" t="str">
        <f t="shared" si="220"/>
        <v/>
      </c>
      <c r="P359" s="7" t="str">
        <f t="shared" si="220"/>
        <v/>
      </c>
      <c r="Q359" s="7" t="str">
        <f t="shared" si="220"/>
        <v/>
      </c>
      <c r="R359" s="7" t="str">
        <f t="shared" si="220"/>
        <v/>
      </c>
      <c r="S359" s="7" t="str">
        <f t="shared" si="220"/>
        <v/>
      </c>
      <c r="T359" s="7" t="str">
        <f t="shared" si="220"/>
        <v/>
      </c>
      <c r="U359" s="7" t="str">
        <f t="shared" si="220"/>
        <v/>
      </c>
      <c r="V359" s="7" t="str">
        <f t="shared" si="220"/>
        <v/>
      </c>
      <c r="W359" s="7" t="str">
        <f t="shared" si="220"/>
        <v/>
      </c>
      <c r="X359" s="7" t="str">
        <f t="shared" si="220"/>
        <v/>
      </c>
      <c r="Y359" s="7" t="str">
        <f t="shared" si="220"/>
        <v/>
      </c>
      <c r="Z359" s="7" t="str">
        <f t="shared" si="225"/>
        <v/>
      </c>
      <c r="AA359" s="7" t="str">
        <f t="shared" si="224"/>
        <v/>
      </c>
      <c r="AB359" s="7" t="str">
        <f t="shared" si="224"/>
        <v/>
      </c>
      <c r="AC359" s="7" t="str">
        <f t="shared" si="224"/>
        <v/>
      </c>
      <c r="AD359" s="7" t="str">
        <f t="shared" si="224"/>
        <v/>
      </c>
      <c r="AE359" s="7" t="str">
        <f t="shared" si="224"/>
        <v/>
      </c>
      <c r="AF359" s="7" t="str">
        <f t="shared" si="224"/>
        <v/>
      </c>
      <c r="AG359" s="7" t="str">
        <f t="shared" si="224"/>
        <v/>
      </c>
      <c r="AH359" s="7" t="str">
        <f t="shared" si="224"/>
        <v/>
      </c>
      <c r="AI359" s="7" t="str">
        <f t="shared" si="224"/>
        <v/>
      </c>
      <c r="AJ359" s="7" t="str">
        <f t="shared" si="224"/>
        <v/>
      </c>
      <c r="AK359" s="7" t="str">
        <f t="shared" si="224"/>
        <v/>
      </c>
      <c r="AL359" s="7" t="str">
        <f t="shared" si="224"/>
        <v/>
      </c>
      <c r="AM359" s="7" t="str">
        <f t="shared" si="224"/>
        <v/>
      </c>
      <c r="AN359" s="7" t="str">
        <f t="shared" si="224"/>
        <v/>
      </c>
      <c r="AO359" s="7" t="str">
        <f t="shared" si="224"/>
        <v/>
      </c>
      <c r="AP359" s="7" t="str">
        <f t="shared" si="223"/>
        <v/>
      </c>
      <c r="AQ359" s="7" t="str">
        <f t="shared" si="223"/>
        <v/>
      </c>
      <c r="AR359" s="7" t="str">
        <f t="shared" si="223"/>
        <v/>
      </c>
      <c r="AS359" s="7" t="str">
        <f t="shared" si="223"/>
        <v/>
      </c>
      <c r="AT359" s="7" t="str">
        <f t="shared" si="223"/>
        <v/>
      </c>
      <c r="AU359" s="7" t="str">
        <f t="shared" si="223"/>
        <v/>
      </c>
      <c r="AV359" s="7" t="str">
        <f t="shared" si="223"/>
        <v/>
      </c>
      <c r="AW359" s="7" t="str">
        <f t="shared" si="223"/>
        <v/>
      </c>
      <c r="AX359" s="7" t="str">
        <f t="shared" si="223"/>
        <v/>
      </c>
      <c r="AY359" s="7" t="str">
        <f t="shared" si="223"/>
        <v/>
      </c>
      <c r="AZ359" s="7" t="str">
        <f t="shared" si="223"/>
        <v/>
      </c>
      <c r="BA359" s="7" t="str">
        <f t="shared" si="223"/>
        <v/>
      </c>
      <c r="BB359" s="7" t="str">
        <f t="shared" si="223"/>
        <v/>
      </c>
      <c r="BC359" s="7" t="str">
        <f t="shared" si="223"/>
        <v/>
      </c>
      <c r="BD359" s="7" t="str">
        <f t="shared" si="223"/>
        <v/>
      </c>
      <c r="BE359" s="7" t="str">
        <f t="shared" si="223"/>
        <v/>
      </c>
      <c r="BF359" s="7" t="str">
        <f t="shared" si="222"/>
        <v/>
      </c>
      <c r="BG359" s="7" t="str">
        <f t="shared" si="222"/>
        <v/>
      </c>
      <c r="BH359" s="7" t="str">
        <f t="shared" si="222"/>
        <v/>
      </c>
      <c r="BI359" s="7" t="str">
        <f t="shared" si="222"/>
        <v/>
      </c>
      <c r="BJ359" s="7" t="str">
        <f t="shared" si="222"/>
        <v/>
      </c>
      <c r="BK359" s="7" t="str">
        <f t="shared" si="222"/>
        <v/>
      </c>
      <c r="BL359" s="7" t="str">
        <f t="shared" si="222"/>
        <v/>
      </c>
      <c r="BM359" s="7" t="str">
        <f t="shared" si="222"/>
        <v/>
      </c>
      <c r="BN359" s="7" t="str">
        <f t="shared" si="222"/>
        <v/>
      </c>
      <c r="BO359" s="7" t="str">
        <f t="shared" si="222"/>
        <v/>
      </c>
      <c r="BP359" s="7" t="str">
        <f t="shared" si="222"/>
        <v/>
      </c>
      <c r="BQ359" s="7" t="str">
        <f t="shared" si="222"/>
        <v/>
      </c>
      <c r="BR359" s="7" t="str">
        <f t="shared" si="222"/>
        <v/>
      </c>
      <c r="BS359" s="7" t="str">
        <f t="shared" si="222"/>
        <v/>
      </c>
      <c r="BT359" s="7" t="str">
        <f t="shared" si="222"/>
        <v/>
      </c>
      <c r="BU359" s="7" t="str">
        <f t="shared" si="229"/>
        <v/>
      </c>
      <c r="BV359" s="7" t="str">
        <f t="shared" si="229"/>
        <v/>
      </c>
      <c r="BW359" s="7" t="str">
        <f t="shared" si="229"/>
        <v/>
      </c>
      <c r="BX359" s="7" t="str">
        <f t="shared" si="229"/>
        <v/>
      </c>
      <c r="BY359" s="7" t="str">
        <f t="shared" si="229"/>
        <v/>
      </c>
      <c r="BZ359" s="7" t="str">
        <f t="shared" si="229"/>
        <v/>
      </c>
      <c r="CA359" s="7" t="str">
        <f t="shared" si="229"/>
        <v/>
      </c>
      <c r="CB359" s="7" t="str">
        <f t="shared" si="229"/>
        <v/>
      </c>
      <c r="CC359" s="7" t="str">
        <f t="shared" si="229"/>
        <v/>
      </c>
      <c r="CD359" s="7" t="str">
        <f t="shared" si="229"/>
        <v/>
      </c>
      <c r="CE359" s="7" t="str">
        <f t="shared" si="229"/>
        <v/>
      </c>
      <c r="CF359" s="7" t="str">
        <f t="shared" si="229"/>
        <v/>
      </c>
      <c r="CG359" s="7" t="str">
        <f t="shared" si="229"/>
        <v/>
      </c>
      <c r="CH359" s="7" t="str">
        <f t="shared" si="229"/>
        <v/>
      </c>
      <c r="CI359" s="7" t="str">
        <f t="shared" si="229"/>
        <v/>
      </c>
      <c r="CJ359" s="7" t="str">
        <f t="shared" si="229"/>
        <v/>
      </c>
      <c r="CK359" s="7" t="str">
        <f t="shared" si="228"/>
        <v/>
      </c>
      <c r="CL359" s="7" t="str">
        <f t="shared" si="228"/>
        <v/>
      </c>
      <c r="CM359" s="7" t="str">
        <f t="shared" si="228"/>
        <v/>
      </c>
      <c r="CN359" s="7" t="str">
        <f t="shared" si="228"/>
        <v/>
      </c>
      <c r="CO359" s="7" t="str">
        <f t="shared" si="228"/>
        <v/>
      </c>
      <c r="CP359" s="7" t="str">
        <f t="shared" si="228"/>
        <v/>
      </c>
      <c r="CQ359" s="7" t="str">
        <f t="shared" si="228"/>
        <v/>
      </c>
      <c r="CR359" s="7" t="str">
        <f t="shared" si="228"/>
        <v/>
      </c>
      <c r="CS359" s="7" t="str">
        <f t="shared" si="228"/>
        <v/>
      </c>
      <c r="CT359" s="7" t="str">
        <f t="shared" si="228"/>
        <v/>
      </c>
      <c r="CU359" s="7" t="str">
        <f t="shared" si="228"/>
        <v/>
      </c>
      <c r="CV359" s="7" t="str">
        <f t="shared" si="228"/>
        <v/>
      </c>
      <c r="CW359" s="7" t="str">
        <f t="shared" si="228"/>
        <v/>
      </c>
      <c r="CX359" s="7" t="str">
        <f t="shared" si="228"/>
        <v/>
      </c>
      <c r="CY359" s="7" t="str">
        <f t="shared" si="228"/>
        <v/>
      </c>
      <c r="CZ359" s="7" t="str">
        <f t="shared" si="227"/>
        <v/>
      </c>
      <c r="DA359" s="7" t="str">
        <f t="shared" si="227"/>
        <v/>
      </c>
      <c r="DB359" s="7" t="str">
        <f t="shared" si="227"/>
        <v/>
      </c>
      <c r="DC359" s="7" t="str">
        <f t="shared" si="227"/>
        <v/>
      </c>
      <c r="DD359" s="7" t="str">
        <f t="shared" si="227"/>
        <v/>
      </c>
      <c r="DE359" s="7" t="str">
        <f t="shared" si="227"/>
        <v/>
      </c>
      <c r="DF359" s="7" t="str">
        <f t="shared" si="227"/>
        <v/>
      </c>
      <c r="DG359" s="7" t="str">
        <f t="shared" si="227"/>
        <v/>
      </c>
      <c r="DH359" s="7" t="str">
        <f t="shared" si="227"/>
        <v/>
      </c>
      <c r="DI359" s="7" t="str">
        <f t="shared" si="227"/>
        <v/>
      </c>
      <c r="DJ359" s="7" t="str">
        <f t="shared" si="227"/>
        <v/>
      </c>
      <c r="DK359" s="7" t="str">
        <f t="shared" si="227"/>
        <v/>
      </c>
      <c r="DL359" s="7" t="str">
        <f t="shared" si="227"/>
        <v/>
      </c>
      <c r="DM359" s="7" t="str">
        <f t="shared" si="227"/>
        <v/>
      </c>
      <c r="DN359" s="7" t="str">
        <f t="shared" si="227"/>
        <v/>
      </c>
      <c r="DO359" s="7" t="str">
        <f t="shared" si="227"/>
        <v/>
      </c>
      <c r="DP359" s="7" t="str">
        <f t="shared" si="226"/>
        <v/>
      </c>
      <c r="DQ359" s="7" t="str">
        <f t="shared" si="226"/>
        <v/>
      </c>
      <c r="DR359" s="7" t="str">
        <f t="shared" si="226"/>
        <v/>
      </c>
      <c r="DS359" s="7" t="str">
        <f t="shared" si="226"/>
        <v/>
      </c>
      <c r="DT359" s="7" t="str">
        <f t="shared" si="226"/>
        <v/>
      </c>
      <c r="DU359" s="7" t="str">
        <f t="shared" si="226"/>
        <v/>
      </c>
      <c r="DV359" s="7" t="str">
        <f t="shared" si="226"/>
        <v/>
      </c>
      <c r="DW359" s="7" t="str">
        <f t="shared" si="226"/>
        <v/>
      </c>
    </row>
    <row r="360" spans="1:127" x14ac:dyDescent="0.35">
      <c r="A360" s="84" t="s">
        <v>306</v>
      </c>
      <c r="B360" s="84" t="s">
        <v>14</v>
      </c>
      <c r="C360" s="84" t="s">
        <v>3</v>
      </c>
      <c r="D360" s="84">
        <v>0.58305799999999997</v>
      </c>
      <c r="E360" s="82">
        <f>VLOOKUP(C360,'Literature Lookup Tables'!$A$2:$D$21,4,0)</f>
        <v>0</v>
      </c>
      <c r="F360" s="82">
        <f>VLOOKUP(C360,'Literature Lookup Tables'!$A$2:$D$21,3,0)</f>
        <v>0.2</v>
      </c>
      <c r="G360" s="64">
        <f>(VLOOKUP(C360,'Literature Lookup Tables'!$A$2:$L$21,2))*D360</f>
        <v>0.1166116</v>
      </c>
      <c r="H360" s="64">
        <f t="shared" si="214"/>
        <v>0.1166116</v>
      </c>
      <c r="I360" s="64">
        <f t="shared" si="215"/>
        <v>0</v>
      </c>
      <c r="J360" s="73">
        <f>VLOOKUP(C360,'Literature Lookup Tables'!$A$2:$L$21,MATCH(B360,listHYDROGROUPS,0))</f>
        <v>74</v>
      </c>
      <c r="K360" s="7" t="str">
        <f t="shared" si="220"/>
        <v/>
      </c>
      <c r="L360" s="7" t="str">
        <f t="shared" si="220"/>
        <v/>
      </c>
      <c r="M360" s="7" t="str">
        <f t="shared" si="221"/>
        <v/>
      </c>
      <c r="N360" s="7" t="str">
        <f t="shared" si="221"/>
        <v/>
      </c>
      <c r="O360" s="7" t="str">
        <f t="shared" si="221"/>
        <v/>
      </c>
      <c r="P360" s="7" t="str">
        <f t="shared" si="221"/>
        <v/>
      </c>
      <c r="Q360" s="7" t="str">
        <f t="shared" si="221"/>
        <v/>
      </c>
      <c r="R360" s="7" t="str">
        <f t="shared" si="221"/>
        <v/>
      </c>
      <c r="S360" s="7" t="str">
        <f t="shared" si="221"/>
        <v/>
      </c>
      <c r="T360" s="7" t="str">
        <f t="shared" si="221"/>
        <v/>
      </c>
      <c r="U360" s="7" t="str">
        <f t="shared" si="221"/>
        <v/>
      </c>
      <c r="V360" s="7" t="str">
        <f t="shared" si="221"/>
        <v/>
      </c>
      <c r="W360" s="7" t="str">
        <f t="shared" si="221"/>
        <v/>
      </c>
      <c r="X360" s="7" t="str">
        <f t="shared" si="221"/>
        <v/>
      </c>
      <c r="Y360" s="7" t="str">
        <f t="shared" si="221"/>
        <v/>
      </c>
      <c r="Z360" s="7" t="str">
        <f t="shared" si="225"/>
        <v/>
      </c>
      <c r="AA360" s="7" t="str">
        <f t="shared" si="224"/>
        <v/>
      </c>
      <c r="AB360" s="7" t="str">
        <f t="shared" si="224"/>
        <v/>
      </c>
      <c r="AC360" s="7" t="str">
        <f t="shared" si="224"/>
        <v/>
      </c>
      <c r="AD360" s="7" t="str">
        <f t="shared" si="224"/>
        <v/>
      </c>
      <c r="AE360" s="7" t="str">
        <f t="shared" si="224"/>
        <v/>
      </c>
      <c r="AF360" s="7" t="str">
        <f t="shared" si="224"/>
        <v/>
      </c>
      <c r="AG360" s="7" t="str">
        <f t="shared" si="224"/>
        <v/>
      </c>
      <c r="AH360" s="7" t="str">
        <f t="shared" si="224"/>
        <v/>
      </c>
      <c r="AI360" s="7" t="str">
        <f t="shared" si="224"/>
        <v/>
      </c>
      <c r="AJ360" s="7" t="str">
        <f t="shared" si="224"/>
        <v/>
      </c>
      <c r="AK360" s="7" t="str">
        <f t="shared" si="224"/>
        <v/>
      </c>
      <c r="AL360" s="7" t="str">
        <f t="shared" si="224"/>
        <v/>
      </c>
      <c r="AM360" s="7" t="str">
        <f t="shared" si="224"/>
        <v/>
      </c>
      <c r="AN360" s="7" t="str">
        <f t="shared" si="224"/>
        <v/>
      </c>
      <c r="AO360" s="7" t="str">
        <f t="shared" si="224"/>
        <v/>
      </c>
      <c r="AP360" s="7" t="str">
        <f t="shared" si="223"/>
        <v/>
      </c>
      <c r="AQ360" s="7" t="str">
        <f t="shared" si="223"/>
        <v/>
      </c>
      <c r="AR360" s="7" t="str">
        <f t="shared" si="223"/>
        <v/>
      </c>
      <c r="AS360" s="7" t="str">
        <f t="shared" si="223"/>
        <v/>
      </c>
      <c r="AT360" s="7" t="str">
        <f t="shared" si="223"/>
        <v/>
      </c>
      <c r="AU360" s="7" t="str">
        <f t="shared" si="223"/>
        <v/>
      </c>
      <c r="AV360" s="7" t="str">
        <f t="shared" si="223"/>
        <v/>
      </c>
      <c r="AW360" s="7" t="str">
        <f t="shared" si="223"/>
        <v/>
      </c>
      <c r="AX360" s="7" t="str">
        <f t="shared" si="223"/>
        <v/>
      </c>
      <c r="AY360" s="7" t="str">
        <f t="shared" si="223"/>
        <v/>
      </c>
      <c r="AZ360" s="7" t="str">
        <f t="shared" si="223"/>
        <v/>
      </c>
      <c r="BA360" s="7" t="str">
        <f t="shared" si="223"/>
        <v/>
      </c>
      <c r="BB360" s="7" t="str">
        <f t="shared" si="223"/>
        <v/>
      </c>
      <c r="BC360" s="7" t="str">
        <f t="shared" si="223"/>
        <v/>
      </c>
      <c r="BD360" s="7" t="str">
        <f t="shared" si="223"/>
        <v/>
      </c>
      <c r="BE360" s="7" t="str">
        <f t="shared" si="223"/>
        <v/>
      </c>
      <c r="BF360" s="7" t="str">
        <f t="shared" si="222"/>
        <v/>
      </c>
      <c r="BG360" s="7" t="str">
        <f t="shared" si="222"/>
        <v/>
      </c>
      <c r="BH360" s="7" t="str">
        <f t="shared" si="222"/>
        <v/>
      </c>
      <c r="BI360" s="7" t="str">
        <f t="shared" si="222"/>
        <v/>
      </c>
      <c r="BJ360" s="7" t="str">
        <f t="shared" si="222"/>
        <v/>
      </c>
      <c r="BK360" s="7" t="str">
        <f t="shared" si="222"/>
        <v/>
      </c>
      <c r="BL360" s="7" t="str">
        <f t="shared" si="222"/>
        <v/>
      </c>
      <c r="BM360" s="7" t="str">
        <f t="shared" si="222"/>
        <v/>
      </c>
      <c r="BN360" s="7" t="str">
        <f t="shared" si="222"/>
        <v/>
      </c>
      <c r="BO360" s="7" t="str">
        <f t="shared" si="222"/>
        <v/>
      </c>
      <c r="BP360" s="7" t="str">
        <f t="shared" si="222"/>
        <v/>
      </c>
      <c r="BQ360" s="7" t="str">
        <f t="shared" si="222"/>
        <v/>
      </c>
      <c r="BR360" s="7" t="str">
        <f t="shared" si="222"/>
        <v/>
      </c>
      <c r="BS360" s="7" t="str">
        <f t="shared" si="222"/>
        <v/>
      </c>
      <c r="BT360" s="7" t="str">
        <f t="shared" si="222"/>
        <v/>
      </c>
      <c r="BU360" s="7" t="str">
        <f t="shared" si="229"/>
        <v/>
      </c>
      <c r="BV360" s="7" t="str">
        <f t="shared" si="229"/>
        <v/>
      </c>
      <c r="BW360" s="7" t="str">
        <f t="shared" si="229"/>
        <v/>
      </c>
      <c r="BX360" s="7" t="str">
        <f t="shared" si="229"/>
        <v/>
      </c>
      <c r="BY360" s="7" t="str">
        <f t="shared" si="229"/>
        <v/>
      </c>
      <c r="BZ360" s="7" t="str">
        <f t="shared" si="229"/>
        <v/>
      </c>
      <c r="CA360" s="7" t="str">
        <f t="shared" si="229"/>
        <v/>
      </c>
      <c r="CB360" s="7" t="str">
        <f t="shared" si="229"/>
        <v/>
      </c>
      <c r="CC360" s="7" t="str">
        <f t="shared" si="229"/>
        <v/>
      </c>
      <c r="CD360" s="7" t="str">
        <f t="shared" si="229"/>
        <v/>
      </c>
      <c r="CE360" s="7" t="str">
        <f t="shared" si="229"/>
        <v/>
      </c>
      <c r="CF360" s="7" t="str">
        <f t="shared" si="229"/>
        <v/>
      </c>
      <c r="CG360" s="7" t="str">
        <f t="shared" si="229"/>
        <v/>
      </c>
      <c r="CH360" s="7" t="str">
        <f t="shared" si="229"/>
        <v/>
      </c>
      <c r="CI360" s="7" t="str">
        <f t="shared" si="229"/>
        <v/>
      </c>
      <c r="CJ360" s="7" t="str">
        <f t="shared" si="229"/>
        <v/>
      </c>
      <c r="CK360" s="7" t="str">
        <f t="shared" si="228"/>
        <v/>
      </c>
      <c r="CL360" s="7" t="str">
        <f t="shared" si="228"/>
        <v/>
      </c>
      <c r="CM360" s="7" t="str">
        <f t="shared" si="228"/>
        <v/>
      </c>
      <c r="CN360" s="7" t="str">
        <f t="shared" si="228"/>
        <v/>
      </c>
      <c r="CO360" s="7" t="str">
        <f t="shared" si="228"/>
        <v/>
      </c>
      <c r="CP360" s="7" t="str">
        <f t="shared" si="228"/>
        <v/>
      </c>
      <c r="CQ360" s="7" t="str">
        <f t="shared" si="228"/>
        <v/>
      </c>
      <c r="CR360" s="7" t="str">
        <f t="shared" si="228"/>
        <v/>
      </c>
      <c r="CS360" s="7" t="str">
        <f t="shared" si="228"/>
        <v/>
      </c>
      <c r="CT360" s="7" t="str">
        <f t="shared" si="228"/>
        <v/>
      </c>
      <c r="CU360" s="7" t="str">
        <f t="shared" si="228"/>
        <v/>
      </c>
      <c r="CV360" s="7" t="str">
        <f t="shared" si="228"/>
        <v/>
      </c>
      <c r="CW360" s="7" t="str">
        <f t="shared" si="228"/>
        <v/>
      </c>
      <c r="CX360" s="7" t="str">
        <f t="shared" si="228"/>
        <v/>
      </c>
      <c r="CY360" s="7" t="str">
        <f t="shared" si="228"/>
        <v/>
      </c>
      <c r="CZ360" s="7" t="str">
        <f t="shared" si="227"/>
        <v/>
      </c>
      <c r="DA360" s="7" t="str">
        <f t="shared" si="227"/>
        <v/>
      </c>
      <c r="DB360" s="7" t="str">
        <f t="shared" si="227"/>
        <v/>
      </c>
      <c r="DC360" s="7" t="str">
        <f t="shared" si="227"/>
        <v/>
      </c>
      <c r="DD360" s="7" t="str">
        <f t="shared" si="227"/>
        <v/>
      </c>
      <c r="DE360" s="7" t="str">
        <f t="shared" si="227"/>
        <v/>
      </c>
      <c r="DF360" s="7" t="str">
        <f t="shared" si="227"/>
        <v/>
      </c>
      <c r="DG360" s="7" t="str">
        <f t="shared" si="227"/>
        <v/>
      </c>
      <c r="DH360" s="7" t="str">
        <f t="shared" si="227"/>
        <v/>
      </c>
      <c r="DI360" s="7" t="str">
        <f t="shared" si="227"/>
        <v/>
      </c>
      <c r="DJ360" s="7" t="str">
        <f t="shared" si="227"/>
        <v/>
      </c>
      <c r="DK360" s="7" t="str">
        <f t="shared" si="227"/>
        <v/>
      </c>
      <c r="DL360" s="7" t="str">
        <f t="shared" si="227"/>
        <v/>
      </c>
      <c r="DM360" s="7" t="str">
        <f t="shared" si="227"/>
        <v/>
      </c>
      <c r="DN360" s="7" t="str">
        <f t="shared" si="227"/>
        <v/>
      </c>
      <c r="DO360" s="7" t="str">
        <f t="shared" si="227"/>
        <v/>
      </c>
      <c r="DP360" s="7" t="str">
        <f t="shared" si="226"/>
        <v/>
      </c>
      <c r="DQ360" s="7" t="str">
        <f t="shared" si="226"/>
        <v/>
      </c>
      <c r="DR360" s="7" t="str">
        <f t="shared" si="226"/>
        <v/>
      </c>
      <c r="DS360" s="7" t="str">
        <f t="shared" si="226"/>
        <v/>
      </c>
      <c r="DT360" s="7" t="str">
        <f t="shared" si="226"/>
        <v/>
      </c>
      <c r="DU360" s="7" t="str">
        <f t="shared" si="226"/>
        <v/>
      </c>
      <c r="DV360" s="7" t="str">
        <f t="shared" si="226"/>
        <v/>
      </c>
      <c r="DW360" s="7" t="str">
        <f t="shared" si="226"/>
        <v/>
      </c>
    </row>
    <row r="361" spans="1:127" x14ac:dyDescent="0.35">
      <c r="A361" s="84" t="s">
        <v>284</v>
      </c>
      <c r="B361" s="84" t="s">
        <v>14</v>
      </c>
      <c r="C361" s="84" t="s">
        <v>3</v>
      </c>
      <c r="D361" s="84">
        <v>1.126271</v>
      </c>
      <c r="E361" s="82">
        <f>VLOOKUP(C361,'Literature Lookup Tables'!$A$2:$D$21,4,0)</f>
        <v>0</v>
      </c>
      <c r="F361" s="82">
        <f>VLOOKUP(C361,'Literature Lookup Tables'!$A$2:$D$21,3,0)</f>
        <v>0.2</v>
      </c>
      <c r="G361" s="64">
        <f>(VLOOKUP(C361,'Literature Lookup Tables'!$A$2:$L$21,2))*D361</f>
        <v>0.22525420000000002</v>
      </c>
      <c r="H361" s="64">
        <f t="shared" si="214"/>
        <v>0.22525420000000002</v>
      </c>
      <c r="I361" s="64">
        <f t="shared" si="215"/>
        <v>0</v>
      </c>
      <c r="J361" s="73">
        <f>VLOOKUP(C361,'Literature Lookup Tables'!$A$2:$L$21,MATCH(B361,listHYDROGROUPS,0))</f>
        <v>74</v>
      </c>
      <c r="K361" s="7" t="str">
        <f t="shared" si="220"/>
        <v/>
      </c>
      <c r="L361" s="7" t="str">
        <f t="shared" si="220"/>
        <v/>
      </c>
      <c r="M361" s="7" t="str">
        <f t="shared" si="220"/>
        <v/>
      </c>
      <c r="N361" s="7" t="str">
        <f t="shared" si="220"/>
        <v/>
      </c>
      <c r="O361" s="7" t="str">
        <f t="shared" si="220"/>
        <v/>
      </c>
      <c r="P361" s="7" t="str">
        <f t="shared" si="220"/>
        <v/>
      </c>
      <c r="Q361" s="7" t="str">
        <f t="shared" si="220"/>
        <v/>
      </c>
      <c r="R361" s="7" t="str">
        <f t="shared" si="220"/>
        <v/>
      </c>
      <c r="S361" s="7" t="str">
        <f t="shared" si="220"/>
        <v/>
      </c>
      <c r="T361" s="7" t="str">
        <f t="shared" si="220"/>
        <v/>
      </c>
      <c r="U361" s="7" t="str">
        <f t="shared" si="220"/>
        <v/>
      </c>
      <c r="V361" s="7" t="str">
        <f t="shared" si="220"/>
        <v/>
      </c>
      <c r="W361" s="7" t="str">
        <f t="shared" si="220"/>
        <v/>
      </c>
      <c r="X361" s="7" t="str">
        <f t="shared" si="220"/>
        <v/>
      </c>
      <c r="Y361" s="7" t="str">
        <f t="shared" si="220"/>
        <v/>
      </c>
      <c r="Z361" s="7" t="str">
        <f t="shared" si="225"/>
        <v/>
      </c>
      <c r="AA361" s="7" t="str">
        <f t="shared" si="224"/>
        <v/>
      </c>
      <c r="AB361" s="7" t="str">
        <f t="shared" si="224"/>
        <v/>
      </c>
      <c r="AC361" s="7" t="str">
        <f t="shared" si="224"/>
        <v/>
      </c>
      <c r="AD361" s="7" t="str">
        <f t="shared" si="224"/>
        <v/>
      </c>
      <c r="AE361" s="7" t="str">
        <f t="shared" si="224"/>
        <v/>
      </c>
      <c r="AF361" s="7" t="str">
        <f t="shared" si="224"/>
        <v/>
      </c>
      <c r="AG361" s="7" t="str">
        <f t="shared" si="224"/>
        <v/>
      </c>
      <c r="AH361" s="7" t="str">
        <f t="shared" si="224"/>
        <v/>
      </c>
      <c r="AI361" s="7" t="str">
        <f t="shared" si="224"/>
        <v/>
      </c>
      <c r="AJ361" s="7" t="str">
        <f t="shared" si="224"/>
        <v/>
      </c>
      <c r="AK361" s="7" t="str">
        <f t="shared" si="224"/>
        <v/>
      </c>
      <c r="AL361" s="7" t="str">
        <f t="shared" si="224"/>
        <v/>
      </c>
      <c r="AM361" s="7" t="str">
        <f t="shared" si="224"/>
        <v/>
      </c>
      <c r="AN361" s="7" t="str">
        <f t="shared" si="224"/>
        <v/>
      </c>
      <c r="AO361" s="7" t="str">
        <f t="shared" si="224"/>
        <v/>
      </c>
      <c r="AP361" s="7" t="str">
        <f t="shared" si="223"/>
        <v/>
      </c>
      <c r="AQ361" s="7" t="str">
        <f t="shared" si="223"/>
        <v/>
      </c>
      <c r="AR361" s="7" t="str">
        <f t="shared" si="223"/>
        <v/>
      </c>
      <c r="AS361" s="7" t="str">
        <f t="shared" si="223"/>
        <v/>
      </c>
      <c r="AT361" s="7" t="str">
        <f t="shared" si="223"/>
        <v/>
      </c>
      <c r="AU361" s="7" t="str">
        <f t="shared" si="223"/>
        <v/>
      </c>
      <c r="AV361" s="7" t="str">
        <f t="shared" si="223"/>
        <v/>
      </c>
      <c r="AW361" s="7" t="str">
        <f t="shared" si="223"/>
        <v/>
      </c>
      <c r="AX361" s="7" t="str">
        <f t="shared" si="223"/>
        <v/>
      </c>
      <c r="AY361" s="7" t="str">
        <f t="shared" si="223"/>
        <v/>
      </c>
      <c r="AZ361" s="7" t="str">
        <f t="shared" si="223"/>
        <v/>
      </c>
      <c r="BA361" s="7" t="str">
        <f t="shared" si="223"/>
        <v/>
      </c>
      <c r="BB361" s="7" t="str">
        <f t="shared" si="223"/>
        <v/>
      </c>
      <c r="BC361" s="7" t="str">
        <f t="shared" si="223"/>
        <v/>
      </c>
      <c r="BD361" s="7" t="str">
        <f t="shared" si="223"/>
        <v/>
      </c>
      <c r="BE361" s="7" t="str">
        <f t="shared" si="223"/>
        <v/>
      </c>
      <c r="BF361" s="7" t="str">
        <f t="shared" si="222"/>
        <v/>
      </c>
      <c r="BG361" s="7" t="str">
        <f t="shared" si="222"/>
        <v/>
      </c>
      <c r="BH361" s="7" t="str">
        <f t="shared" si="222"/>
        <v/>
      </c>
      <c r="BI361" s="7" t="str">
        <f t="shared" si="222"/>
        <v/>
      </c>
      <c r="BJ361" s="7" t="str">
        <f t="shared" si="222"/>
        <v/>
      </c>
      <c r="BK361" s="7" t="str">
        <f t="shared" si="222"/>
        <v/>
      </c>
      <c r="BL361" s="7" t="str">
        <f t="shared" si="222"/>
        <v/>
      </c>
      <c r="BM361" s="7" t="str">
        <f t="shared" si="222"/>
        <v/>
      </c>
      <c r="BN361" s="7" t="str">
        <f t="shared" si="222"/>
        <v/>
      </c>
      <c r="BO361" s="7" t="str">
        <f t="shared" si="222"/>
        <v/>
      </c>
      <c r="BP361" s="7" t="str">
        <f t="shared" si="222"/>
        <v/>
      </c>
      <c r="BQ361" s="7" t="str">
        <f t="shared" si="222"/>
        <v/>
      </c>
      <c r="BR361" s="7" t="str">
        <f t="shared" si="222"/>
        <v/>
      </c>
      <c r="BS361" s="7" t="str">
        <f t="shared" si="222"/>
        <v/>
      </c>
      <c r="BT361" s="7" t="str">
        <f t="shared" si="222"/>
        <v/>
      </c>
      <c r="BU361" s="7" t="str">
        <f t="shared" si="229"/>
        <v/>
      </c>
      <c r="BV361" s="7" t="str">
        <f t="shared" si="229"/>
        <v/>
      </c>
      <c r="BW361" s="7" t="str">
        <f t="shared" si="229"/>
        <v/>
      </c>
      <c r="BX361" s="7" t="str">
        <f t="shared" si="229"/>
        <v/>
      </c>
      <c r="BY361" s="7" t="str">
        <f t="shared" si="229"/>
        <v/>
      </c>
      <c r="BZ361" s="7" t="str">
        <f t="shared" si="229"/>
        <v/>
      </c>
      <c r="CA361" s="7" t="str">
        <f t="shared" si="229"/>
        <v/>
      </c>
      <c r="CB361" s="7" t="str">
        <f t="shared" si="229"/>
        <v/>
      </c>
      <c r="CC361" s="7" t="str">
        <f t="shared" si="229"/>
        <v/>
      </c>
      <c r="CD361" s="7" t="str">
        <f t="shared" si="229"/>
        <v/>
      </c>
      <c r="CE361" s="7" t="str">
        <f t="shared" si="229"/>
        <v/>
      </c>
      <c r="CF361" s="7" t="str">
        <f t="shared" si="229"/>
        <v/>
      </c>
      <c r="CG361" s="7" t="str">
        <f t="shared" si="229"/>
        <v/>
      </c>
      <c r="CH361" s="7" t="str">
        <f t="shared" si="229"/>
        <v/>
      </c>
      <c r="CI361" s="7" t="str">
        <f t="shared" si="229"/>
        <v/>
      </c>
      <c r="CJ361" s="7" t="str">
        <f t="shared" si="229"/>
        <v/>
      </c>
      <c r="CK361" s="7" t="str">
        <f t="shared" si="228"/>
        <v/>
      </c>
      <c r="CL361" s="7" t="str">
        <f t="shared" si="228"/>
        <v/>
      </c>
      <c r="CM361" s="7" t="str">
        <f t="shared" si="228"/>
        <v/>
      </c>
      <c r="CN361" s="7" t="str">
        <f t="shared" si="228"/>
        <v/>
      </c>
      <c r="CO361" s="7" t="str">
        <f t="shared" si="228"/>
        <v/>
      </c>
      <c r="CP361" s="7" t="str">
        <f t="shared" si="228"/>
        <v/>
      </c>
      <c r="CQ361" s="7" t="str">
        <f t="shared" si="228"/>
        <v/>
      </c>
      <c r="CR361" s="7" t="str">
        <f t="shared" si="228"/>
        <v/>
      </c>
      <c r="CS361" s="7" t="str">
        <f t="shared" si="228"/>
        <v/>
      </c>
      <c r="CT361" s="7" t="str">
        <f t="shared" si="228"/>
        <v/>
      </c>
      <c r="CU361" s="7" t="str">
        <f t="shared" si="228"/>
        <v/>
      </c>
      <c r="CV361" s="7" t="str">
        <f t="shared" si="228"/>
        <v/>
      </c>
      <c r="CW361" s="7" t="str">
        <f t="shared" si="228"/>
        <v/>
      </c>
      <c r="CX361" s="7" t="str">
        <f t="shared" si="228"/>
        <v/>
      </c>
      <c r="CY361" s="7" t="str">
        <f t="shared" si="228"/>
        <v/>
      </c>
      <c r="CZ361" s="7" t="str">
        <f t="shared" si="227"/>
        <v/>
      </c>
      <c r="DA361" s="7" t="str">
        <f t="shared" si="227"/>
        <v/>
      </c>
      <c r="DB361" s="7" t="str">
        <f t="shared" si="227"/>
        <v/>
      </c>
      <c r="DC361" s="7" t="str">
        <f t="shared" si="227"/>
        <v/>
      </c>
      <c r="DD361" s="7" t="str">
        <f t="shared" si="227"/>
        <v/>
      </c>
      <c r="DE361" s="7" t="str">
        <f t="shared" si="227"/>
        <v/>
      </c>
      <c r="DF361" s="7" t="str">
        <f t="shared" si="227"/>
        <v/>
      </c>
      <c r="DG361" s="7" t="str">
        <f t="shared" si="227"/>
        <v/>
      </c>
      <c r="DH361" s="7" t="str">
        <f t="shared" si="227"/>
        <v/>
      </c>
      <c r="DI361" s="7" t="str">
        <f t="shared" si="227"/>
        <v/>
      </c>
      <c r="DJ361" s="7" t="str">
        <f t="shared" si="227"/>
        <v/>
      </c>
      <c r="DK361" s="7" t="str">
        <f t="shared" si="227"/>
        <v/>
      </c>
      <c r="DL361" s="7" t="str">
        <f t="shared" si="227"/>
        <v/>
      </c>
      <c r="DM361" s="7" t="str">
        <f t="shared" si="227"/>
        <v/>
      </c>
      <c r="DN361" s="7" t="str">
        <f t="shared" si="227"/>
        <v/>
      </c>
      <c r="DO361" s="7" t="str">
        <f t="shared" si="227"/>
        <v/>
      </c>
      <c r="DP361" s="7" t="str">
        <f t="shared" si="226"/>
        <v/>
      </c>
      <c r="DQ361" s="7" t="str">
        <f t="shared" si="226"/>
        <v/>
      </c>
      <c r="DR361" s="7" t="str">
        <f t="shared" si="226"/>
        <v/>
      </c>
      <c r="DS361" s="7" t="str">
        <f t="shared" si="226"/>
        <v/>
      </c>
      <c r="DT361" s="7" t="str">
        <f t="shared" si="226"/>
        <v/>
      </c>
      <c r="DU361" s="7" t="str">
        <f t="shared" si="226"/>
        <v/>
      </c>
      <c r="DV361" s="7" t="str">
        <f t="shared" si="226"/>
        <v/>
      </c>
      <c r="DW361" s="7" t="str">
        <f t="shared" si="226"/>
        <v/>
      </c>
    </row>
    <row r="362" spans="1:127" x14ac:dyDescent="0.35">
      <c r="A362" s="84" t="s">
        <v>281</v>
      </c>
      <c r="B362" s="84" t="s">
        <v>14</v>
      </c>
      <c r="C362" s="84" t="s">
        <v>3</v>
      </c>
      <c r="D362" s="84">
        <v>9.2634399999999992</v>
      </c>
      <c r="E362" s="82">
        <f>VLOOKUP(C362,'Literature Lookup Tables'!$A$2:$D$21,4,0)</f>
        <v>0</v>
      </c>
      <c r="F362" s="82">
        <f>VLOOKUP(C362,'Literature Lookup Tables'!$A$2:$D$21,3,0)</f>
        <v>0.2</v>
      </c>
      <c r="G362" s="64">
        <f>(VLOOKUP(C362,'Literature Lookup Tables'!$A$2:$L$21,2))*D362</f>
        <v>1.8526879999999999</v>
      </c>
      <c r="H362" s="64">
        <f t="shared" si="214"/>
        <v>1.8526879999999999</v>
      </c>
      <c r="I362" s="64">
        <f t="shared" si="215"/>
        <v>0</v>
      </c>
      <c r="J362" s="73">
        <f>VLOOKUP(C362,'Literature Lookup Tables'!$A$2:$L$21,MATCH(B362,listHYDROGROUPS,0))</f>
        <v>74</v>
      </c>
      <c r="K362" s="7" t="str">
        <f t="shared" si="220"/>
        <v/>
      </c>
      <c r="L362" s="7" t="str">
        <f t="shared" si="220"/>
        <v/>
      </c>
      <c r="M362" s="7" t="str">
        <f t="shared" si="221"/>
        <v/>
      </c>
      <c r="N362" s="7" t="str">
        <f t="shared" si="221"/>
        <v/>
      </c>
      <c r="O362" s="7" t="str">
        <f t="shared" si="221"/>
        <v/>
      </c>
      <c r="P362" s="7" t="str">
        <f t="shared" si="221"/>
        <v/>
      </c>
      <c r="Q362" s="7" t="str">
        <f t="shared" si="221"/>
        <v/>
      </c>
      <c r="R362" s="7" t="str">
        <f t="shared" si="221"/>
        <v/>
      </c>
      <c r="S362" s="7" t="str">
        <f t="shared" si="221"/>
        <v/>
      </c>
      <c r="T362" s="7" t="str">
        <f t="shared" si="221"/>
        <v/>
      </c>
      <c r="U362" s="7" t="str">
        <f t="shared" si="221"/>
        <v/>
      </c>
      <c r="V362" s="7" t="str">
        <f t="shared" si="221"/>
        <v/>
      </c>
      <c r="W362" s="7" t="str">
        <f t="shared" si="221"/>
        <v/>
      </c>
      <c r="X362" s="7" t="str">
        <f t="shared" si="221"/>
        <v/>
      </c>
      <c r="Y362" s="7" t="str">
        <f t="shared" si="221"/>
        <v/>
      </c>
      <c r="Z362" s="7" t="str">
        <f t="shared" si="225"/>
        <v/>
      </c>
      <c r="AA362" s="7" t="str">
        <f t="shared" si="224"/>
        <v/>
      </c>
      <c r="AB362" s="7" t="str">
        <f t="shared" si="224"/>
        <v/>
      </c>
      <c r="AC362" s="7" t="str">
        <f t="shared" si="224"/>
        <v/>
      </c>
      <c r="AD362" s="7" t="str">
        <f t="shared" si="224"/>
        <v/>
      </c>
      <c r="AE362" s="7" t="str">
        <f t="shared" si="224"/>
        <v/>
      </c>
      <c r="AF362" s="7" t="str">
        <f t="shared" si="224"/>
        <v/>
      </c>
      <c r="AG362" s="7" t="str">
        <f t="shared" si="224"/>
        <v/>
      </c>
      <c r="AH362" s="7" t="str">
        <f t="shared" si="224"/>
        <v/>
      </c>
      <c r="AI362" s="7" t="str">
        <f t="shared" si="224"/>
        <v/>
      </c>
      <c r="AJ362" s="7" t="str">
        <f t="shared" si="224"/>
        <v/>
      </c>
      <c r="AK362" s="7" t="str">
        <f t="shared" si="224"/>
        <v/>
      </c>
      <c r="AL362" s="7" t="str">
        <f t="shared" si="224"/>
        <v/>
      </c>
      <c r="AM362" s="7" t="str">
        <f t="shared" si="224"/>
        <v/>
      </c>
      <c r="AN362" s="7" t="str">
        <f t="shared" si="224"/>
        <v/>
      </c>
      <c r="AO362" s="7" t="str">
        <f t="shared" si="224"/>
        <v/>
      </c>
      <c r="AP362" s="7" t="str">
        <f t="shared" si="223"/>
        <v/>
      </c>
      <c r="AQ362" s="7" t="str">
        <f t="shared" si="223"/>
        <v/>
      </c>
      <c r="AR362" s="7" t="str">
        <f t="shared" si="223"/>
        <v/>
      </c>
      <c r="AS362" s="7" t="str">
        <f t="shared" si="223"/>
        <v/>
      </c>
      <c r="AT362" s="7" t="str">
        <f t="shared" si="223"/>
        <v/>
      </c>
      <c r="AU362" s="7" t="str">
        <f t="shared" si="223"/>
        <v/>
      </c>
      <c r="AV362" s="7" t="str">
        <f t="shared" si="223"/>
        <v/>
      </c>
      <c r="AW362" s="7" t="str">
        <f t="shared" si="223"/>
        <v/>
      </c>
      <c r="AX362" s="7" t="str">
        <f t="shared" si="223"/>
        <v/>
      </c>
      <c r="AY362" s="7" t="str">
        <f t="shared" si="223"/>
        <v/>
      </c>
      <c r="AZ362" s="7" t="str">
        <f t="shared" si="223"/>
        <v/>
      </c>
      <c r="BA362" s="7" t="str">
        <f t="shared" si="223"/>
        <v/>
      </c>
      <c r="BB362" s="7" t="str">
        <f t="shared" si="223"/>
        <v/>
      </c>
      <c r="BC362" s="7" t="str">
        <f t="shared" si="223"/>
        <v/>
      </c>
      <c r="BD362" s="7" t="str">
        <f t="shared" si="223"/>
        <v/>
      </c>
      <c r="BE362" s="7" t="str">
        <f t="shared" ref="BE362:BT377" si="230">IF($A362=BE$11,$J362*$D362,"")</f>
        <v/>
      </c>
      <c r="BF362" s="7" t="str">
        <f t="shared" si="230"/>
        <v/>
      </c>
      <c r="BG362" s="7" t="str">
        <f t="shared" si="230"/>
        <v/>
      </c>
      <c r="BH362" s="7" t="str">
        <f t="shared" si="230"/>
        <v/>
      </c>
      <c r="BI362" s="7" t="str">
        <f t="shared" si="230"/>
        <v/>
      </c>
      <c r="BJ362" s="7" t="str">
        <f t="shared" si="230"/>
        <v/>
      </c>
      <c r="BK362" s="7" t="str">
        <f t="shared" si="230"/>
        <v/>
      </c>
      <c r="BL362" s="7" t="str">
        <f t="shared" si="230"/>
        <v/>
      </c>
      <c r="BM362" s="7" t="str">
        <f t="shared" si="230"/>
        <v/>
      </c>
      <c r="BN362" s="7" t="str">
        <f t="shared" si="230"/>
        <v/>
      </c>
      <c r="BO362" s="7" t="str">
        <f t="shared" si="230"/>
        <v/>
      </c>
      <c r="BP362" s="7" t="str">
        <f t="shared" si="230"/>
        <v/>
      </c>
      <c r="BQ362" s="7" t="str">
        <f t="shared" si="230"/>
        <v/>
      </c>
      <c r="BR362" s="7" t="str">
        <f t="shared" si="230"/>
        <v/>
      </c>
      <c r="BS362" s="7" t="str">
        <f t="shared" si="230"/>
        <v/>
      </c>
      <c r="BT362" s="7" t="str">
        <f t="shared" si="230"/>
        <v/>
      </c>
      <c r="BU362" s="7" t="str">
        <f t="shared" si="229"/>
        <v/>
      </c>
      <c r="BV362" s="7" t="str">
        <f t="shared" si="229"/>
        <v/>
      </c>
      <c r="BW362" s="7" t="str">
        <f t="shared" si="229"/>
        <v/>
      </c>
      <c r="BX362" s="7" t="str">
        <f t="shared" si="229"/>
        <v/>
      </c>
      <c r="BY362" s="7" t="str">
        <f t="shared" si="229"/>
        <v/>
      </c>
      <c r="BZ362" s="7" t="str">
        <f t="shared" si="229"/>
        <v/>
      </c>
      <c r="CA362" s="7" t="str">
        <f t="shared" si="229"/>
        <v/>
      </c>
      <c r="CB362" s="7" t="str">
        <f t="shared" si="229"/>
        <v/>
      </c>
      <c r="CC362" s="7" t="str">
        <f t="shared" si="229"/>
        <v/>
      </c>
      <c r="CD362" s="7" t="str">
        <f t="shared" si="229"/>
        <v/>
      </c>
      <c r="CE362" s="7" t="str">
        <f t="shared" si="229"/>
        <v/>
      </c>
      <c r="CF362" s="7" t="str">
        <f t="shared" si="229"/>
        <v/>
      </c>
      <c r="CG362" s="7" t="str">
        <f t="shared" si="229"/>
        <v/>
      </c>
      <c r="CH362" s="7" t="str">
        <f t="shared" si="229"/>
        <v/>
      </c>
      <c r="CI362" s="7" t="str">
        <f t="shared" si="229"/>
        <v/>
      </c>
      <c r="CJ362" s="7" t="str">
        <f t="shared" si="229"/>
        <v/>
      </c>
      <c r="CK362" s="7" t="str">
        <f t="shared" si="228"/>
        <v/>
      </c>
      <c r="CL362" s="7" t="str">
        <f t="shared" si="228"/>
        <v/>
      </c>
      <c r="CM362" s="7" t="str">
        <f t="shared" si="228"/>
        <v/>
      </c>
      <c r="CN362" s="7" t="str">
        <f t="shared" si="228"/>
        <v/>
      </c>
      <c r="CO362" s="7" t="str">
        <f t="shared" si="228"/>
        <v/>
      </c>
      <c r="CP362" s="7" t="str">
        <f t="shared" si="228"/>
        <v/>
      </c>
      <c r="CQ362" s="7" t="str">
        <f t="shared" si="228"/>
        <v/>
      </c>
      <c r="CR362" s="7" t="str">
        <f t="shared" si="228"/>
        <v/>
      </c>
      <c r="CS362" s="7" t="str">
        <f t="shared" si="228"/>
        <v/>
      </c>
      <c r="CT362" s="7" t="str">
        <f t="shared" si="228"/>
        <v/>
      </c>
      <c r="CU362" s="7" t="str">
        <f t="shared" si="228"/>
        <v/>
      </c>
      <c r="CV362" s="7" t="str">
        <f t="shared" si="228"/>
        <v/>
      </c>
      <c r="CW362" s="7" t="str">
        <f t="shared" si="228"/>
        <v/>
      </c>
      <c r="CX362" s="7" t="str">
        <f t="shared" si="228"/>
        <v/>
      </c>
      <c r="CY362" s="7" t="str">
        <f t="shared" si="228"/>
        <v/>
      </c>
      <c r="CZ362" s="7" t="str">
        <f t="shared" si="227"/>
        <v/>
      </c>
      <c r="DA362" s="7" t="str">
        <f t="shared" si="227"/>
        <v/>
      </c>
      <c r="DB362" s="7" t="str">
        <f t="shared" si="227"/>
        <v/>
      </c>
      <c r="DC362" s="7" t="str">
        <f t="shared" si="227"/>
        <v/>
      </c>
      <c r="DD362" s="7" t="str">
        <f t="shared" si="227"/>
        <v/>
      </c>
      <c r="DE362" s="7" t="str">
        <f t="shared" si="227"/>
        <v/>
      </c>
      <c r="DF362" s="7" t="str">
        <f t="shared" si="227"/>
        <v/>
      </c>
      <c r="DG362" s="7" t="str">
        <f t="shared" si="227"/>
        <v/>
      </c>
      <c r="DH362" s="7" t="str">
        <f t="shared" si="227"/>
        <v/>
      </c>
      <c r="DI362" s="7" t="str">
        <f t="shared" si="227"/>
        <v/>
      </c>
      <c r="DJ362" s="7" t="str">
        <f t="shared" si="227"/>
        <v/>
      </c>
      <c r="DK362" s="7" t="str">
        <f t="shared" si="227"/>
        <v/>
      </c>
      <c r="DL362" s="7" t="str">
        <f t="shared" si="227"/>
        <v/>
      </c>
      <c r="DM362" s="7" t="str">
        <f t="shared" si="227"/>
        <v/>
      </c>
      <c r="DN362" s="7" t="str">
        <f t="shared" si="227"/>
        <v/>
      </c>
      <c r="DO362" s="7" t="str">
        <f t="shared" si="227"/>
        <v/>
      </c>
      <c r="DP362" s="7" t="str">
        <f t="shared" si="226"/>
        <v/>
      </c>
      <c r="DQ362" s="7" t="str">
        <f t="shared" si="226"/>
        <v/>
      </c>
      <c r="DR362" s="7" t="str">
        <f t="shared" si="226"/>
        <v/>
      </c>
      <c r="DS362" s="7" t="str">
        <f t="shared" si="226"/>
        <v/>
      </c>
      <c r="DT362" s="7" t="str">
        <f t="shared" si="226"/>
        <v/>
      </c>
      <c r="DU362" s="7" t="str">
        <f t="shared" si="226"/>
        <v/>
      </c>
      <c r="DV362" s="7" t="str">
        <f t="shared" si="226"/>
        <v/>
      </c>
      <c r="DW362" s="7" t="str">
        <f t="shared" si="226"/>
        <v/>
      </c>
    </row>
    <row r="363" spans="1:127" x14ac:dyDescent="0.35">
      <c r="A363" s="84" t="s">
        <v>295</v>
      </c>
      <c r="B363" s="84" t="s">
        <v>14</v>
      </c>
      <c r="C363" s="84" t="s">
        <v>10</v>
      </c>
      <c r="D363" s="84">
        <v>9.8999999999999994E-5</v>
      </c>
      <c r="E363" s="82">
        <f>VLOOKUP(C363,'Literature Lookup Tables'!$A$2:$D$21,4,0)</f>
        <v>0.03</v>
      </c>
      <c r="F363" s="82">
        <f>VLOOKUP(C363,'Literature Lookup Tables'!$A$2:$D$21,3,0)</f>
        <v>0</v>
      </c>
      <c r="G363" s="64">
        <f>(VLOOKUP(C363,'Literature Lookup Tables'!$A$2:$L$21,2))*D363</f>
        <v>2.9699999999999995E-6</v>
      </c>
      <c r="H363" s="64">
        <f t="shared" si="214"/>
        <v>0</v>
      </c>
      <c r="I363" s="64">
        <f t="shared" si="215"/>
        <v>2.9699999999999995E-6</v>
      </c>
      <c r="J363" s="73">
        <f>VLOOKUP(C363,'Literature Lookup Tables'!$A$2:$L$21,MATCH(B363,listHYDROGROUPS,0))</f>
        <v>74</v>
      </c>
      <c r="K363" s="7" t="str">
        <f t="shared" si="220"/>
        <v/>
      </c>
      <c r="L363" s="7" t="str">
        <f t="shared" si="220"/>
        <v/>
      </c>
      <c r="M363" s="7" t="str">
        <f t="shared" si="220"/>
        <v/>
      </c>
      <c r="N363" s="7" t="str">
        <f t="shared" si="220"/>
        <v/>
      </c>
      <c r="O363" s="7" t="str">
        <f t="shared" si="220"/>
        <v/>
      </c>
      <c r="P363" s="7" t="str">
        <f t="shared" si="220"/>
        <v/>
      </c>
      <c r="Q363" s="7" t="str">
        <f t="shared" si="220"/>
        <v/>
      </c>
      <c r="R363" s="7" t="str">
        <f t="shared" si="220"/>
        <v/>
      </c>
      <c r="S363" s="7" t="str">
        <f t="shared" si="220"/>
        <v/>
      </c>
      <c r="T363" s="7" t="str">
        <f t="shared" si="220"/>
        <v/>
      </c>
      <c r="U363" s="7" t="str">
        <f t="shared" si="220"/>
        <v/>
      </c>
      <c r="V363" s="7" t="str">
        <f t="shared" si="220"/>
        <v/>
      </c>
      <c r="W363" s="7" t="str">
        <f t="shared" si="220"/>
        <v/>
      </c>
      <c r="X363" s="7" t="str">
        <f t="shared" si="220"/>
        <v/>
      </c>
      <c r="Y363" s="7" t="str">
        <f t="shared" si="220"/>
        <v/>
      </c>
      <c r="Z363" s="7" t="str">
        <f t="shared" si="225"/>
        <v/>
      </c>
      <c r="AA363" s="7" t="str">
        <f t="shared" si="224"/>
        <v/>
      </c>
      <c r="AB363" s="7" t="str">
        <f t="shared" si="224"/>
        <v/>
      </c>
      <c r="AC363" s="7" t="str">
        <f t="shared" si="224"/>
        <v/>
      </c>
      <c r="AD363" s="7" t="str">
        <f t="shared" si="224"/>
        <v/>
      </c>
      <c r="AE363" s="7" t="str">
        <f t="shared" si="224"/>
        <v/>
      </c>
      <c r="AF363" s="7" t="str">
        <f t="shared" si="224"/>
        <v/>
      </c>
      <c r="AG363" s="7" t="str">
        <f t="shared" si="224"/>
        <v/>
      </c>
      <c r="AH363" s="7" t="str">
        <f t="shared" si="224"/>
        <v/>
      </c>
      <c r="AI363" s="7" t="str">
        <f t="shared" si="224"/>
        <v/>
      </c>
      <c r="AJ363" s="7" t="str">
        <f t="shared" si="224"/>
        <v/>
      </c>
      <c r="AK363" s="7" t="str">
        <f t="shared" si="224"/>
        <v/>
      </c>
      <c r="AL363" s="7" t="str">
        <f t="shared" si="224"/>
        <v/>
      </c>
      <c r="AM363" s="7" t="str">
        <f t="shared" si="224"/>
        <v/>
      </c>
      <c r="AN363" s="7" t="str">
        <f t="shared" si="224"/>
        <v/>
      </c>
      <c r="AO363" s="7" t="str">
        <f t="shared" si="224"/>
        <v/>
      </c>
      <c r="AP363" s="7" t="str">
        <f t="shared" ref="AP363:BE378" si="231">IF($A363=AP$11,$J363*$D363,"")</f>
        <v/>
      </c>
      <c r="AQ363" s="7" t="str">
        <f t="shared" si="231"/>
        <v/>
      </c>
      <c r="AR363" s="7" t="str">
        <f t="shared" si="231"/>
        <v/>
      </c>
      <c r="AS363" s="7" t="str">
        <f t="shared" si="231"/>
        <v/>
      </c>
      <c r="AT363" s="7" t="str">
        <f t="shared" si="231"/>
        <v/>
      </c>
      <c r="AU363" s="7" t="str">
        <f t="shared" si="231"/>
        <v/>
      </c>
      <c r="AV363" s="7" t="str">
        <f t="shared" si="231"/>
        <v/>
      </c>
      <c r="AW363" s="7" t="str">
        <f t="shared" si="231"/>
        <v/>
      </c>
      <c r="AX363" s="7" t="str">
        <f t="shared" si="231"/>
        <v/>
      </c>
      <c r="AY363" s="7" t="str">
        <f t="shared" si="231"/>
        <v/>
      </c>
      <c r="AZ363" s="7" t="str">
        <f t="shared" si="231"/>
        <v/>
      </c>
      <c r="BA363" s="7" t="str">
        <f t="shared" si="231"/>
        <v/>
      </c>
      <c r="BB363" s="7" t="str">
        <f t="shared" si="231"/>
        <v/>
      </c>
      <c r="BC363" s="7" t="str">
        <f t="shared" si="231"/>
        <v/>
      </c>
      <c r="BD363" s="7" t="str">
        <f t="shared" si="231"/>
        <v/>
      </c>
      <c r="BE363" s="7" t="str">
        <f t="shared" si="231"/>
        <v/>
      </c>
      <c r="BF363" s="7" t="str">
        <f t="shared" si="230"/>
        <v/>
      </c>
      <c r="BG363" s="7" t="str">
        <f t="shared" si="230"/>
        <v/>
      </c>
      <c r="BH363" s="7" t="str">
        <f t="shared" si="230"/>
        <v/>
      </c>
      <c r="BI363" s="7" t="str">
        <f t="shared" si="230"/>
        <v/>
      </c>
      <c r="BJ363" s="7" t="str">
        <f t="shared" si="230"/>
        <v/>
      </c>
      <c r="BK363" s="7" t="str">
        <f t="shared" si="230"/>
        <v/>
      </c>
      <c r="BL363" s="7" t="str">
        <f t="shared" si="230"/>
        <v/>
      </c>
      <c r="BM363" s="7" t="str">
        <f t="shared" si="230"/>
        <v/>
      </c>
      <c r="BN363" s="7" t="str">
        <f t="shared" si="230"/>
        <v/>
      </c>
      <c r="BO363" s="7" t="str">
        <f t="shared" si="230"/>
        <v/>
      </c>
      <c r="BP363" s="7" t="str">
        <f t="shared" si="230"/>
        <v/>
      </c>
      <c r="BQ363" s="7" t="str">
        <f t="shared" si="230"/>
        <v/>
      </c>
      <c r="BR363" s="7" t="str">
        <f t="shared" si="230"/>
        <v/>
      </c>
      <c r="BS363" s="7" t="str">
        <f t="shared" si="230"/>
        <v/>
      </c>
      <c r="BT363" s="7" t="str">
        <f t="shared" si="230"/>
        <v/>
      </c>
      <c r="BU363" s="7" t="str">
        <f t="shared" si="229"/>
        <v/>
      </c>
      <c r="BV363" s="7" t="str">
        <f t="shared" si="229"/>
        <v/>
      </c>
      <c r="BW363" s="7" t="str">
        <f t="shared" si="229"/>
        <v/>
      </c>
      <c r="BX363" s="7" t="str">
        <f t="shared" si="229"/>
        <v/>
      </c>
      <c r="BY363" s="7" t="str">
        <f t="shared" si="229"/>
        <v/>
      </c>
      <c r="BZ363" s="7" t="str">
        <f t="shared" si="229"/>
        <v/>
      </c>
      <c r="CA363" s="7" t="str">
        <f t="shared" si="229"/>
        <v/>
      </c>
      <c r="CB363" s="7" t="str">
        <f t="shared" si="229"/>
        <v/>
      </c>
      <c r="CC363" s="7" t="str">
        <f t="shared" si="229"/>
        <v/>
      </c>
      <c r="CD363" s="7" t="str">
        <f t="shared" si="229"/>
        <v/>
      </c>
      <c r="CE363" s="7" t="str">
        <f t="shared" si="229"/>
        <v/>
      </c>
      <c r="CF363" s="7" t="str">
        <f t="shared" si="229"/>
        <v/>
      </c>
      <c r="CG363" s="7" t="str">
        <f t="shared" si="229"/>
        <v/>
      </c>
      <c r="CH363" s="7" t="str">
        <f t="shared" si="229"/>
        <v/>
      </c>
      <c r="CI363" s="7" t="str">
        <f t="shared" si="229"/>
        <v/>
      </c>
      <c r="CJ363" s="7" t="str">
        <f t="shared" si="229"/>
        <v/>
      </c>
      <c r="CK363" s="7" t="str">
        <f t="shared" si="228"/>
        <v/>
      </c>
      <c r="CL363" s="7" t="str">
        <f t="shared" si="228"/>
        <v/>
      </c>
      <c r="CM363" s="7" t="str">
        <f t="shared" si="228"/>
        <v/>
      </c>
      <c r="CN363" s="7" t="str">
        <f t="shared" si="228"/>
        <v/>
      </c>
      <c r="CO363" s="7" t="str">
        <f t="shared" si="228"/>
        <v/>
      </c>
      <c r="CP363" s="7" t="str">
        <f t="shared" si="228"/>
        <v/>
      </c>
      <c r="CQ363" s="7" t="str">
        <f t="shared" si="228"/>
        <v/>
      </c>
      <c r="CR363" s="7" t="str">
        <f t="shared" si="228"/>
        <v/>
      </c>
      <c r="CS363" s="7" t="str">
        <f t="shared" si="228"/>
        <v/>
      </c>
      <c r="CT363" s="7" t="str">
        <f t="shared" si="228"/>
        <v/>
      </c>
      <c r="CU363" s="7" t="str">
        <f t="shared" si="228"/>
        <v/>
      </c>
      <c r="CV363" s="7" t="str">
        <f t="shared" si="228"/>
        <v/>
      </c>
      <c r="CW363" s="7" t="str">
        <f t="shared" si="228"/>
        <v/>
      </c>
      <c r="CX363" s="7" t="str">
        <f t="shared" si="228"/>
        <v/>
      </c>
      <c r="CY363" s="7" t="str">
        <f t="shared" si="228"/>
        <v/>
      </c>
      <c r="CZ363" s="7" t="str">
        <f t="shared" si="227"/>
        <v/>
      </c>
      <c r="DA363" s="7" t="str">
        <f t="shared" si="227"/>
        <v/>
      </c>
      <c r="DB363" s="7" t="str">
        <f t="shared" si="227"/>
        <v/>
      </c>
      <c r="DC363" s="7" t="str">
        <f t="shared" si="227"/>
        <v/>
      </c>
      <c r="DD363" s="7" t="str">
        <f t="shared" si="227"/>
        <v/>
      </c>
      <c r="DE363" s="7" t="str">
        <f t="shared" si="227"/>
        <v/>
      </c>
      <c r="DF363" s="7" t="str">
        <f t="shared" si="227"/>
        <v/>
      </c>
      <c r="DG363" s="7" t="str">
        <f t="shared" si="227"/>
        <v/>
      </c>
      <c r="DH363" s="7" t="str">
        <f t="shared" si="227"/>
        <v/>
      </c>
      <c r="DI363" s="7" t="str">
        <f t="shared" si="227"/>
        <v/>
      </c>
      <c r="DJ363" s="7" t="str">
        <f t="shared" si="227"/>
        <v/>
      </c>
      <c r="DK363" s="7" t="str">
        <f t="shared" si="227"/>
        <v/>
      </c>
      <c r="DL363" s="7" t="str">
        <f t="shared" si="227"/>
        <v/>
      </c>
      <c r="DM363" s="7" t="str">
        <f t="shared" si="227"/>
        <v/>
      </c>
      <c r="DN363" s="7" t="str">
        <f t="shared" si="227"/>
        <v/>
      </c>
      <c r="DO363" s="7" t="str">
        <f t="shared" si="227"/>
        <v/>
      </c>
      <c r="DP363" s="7" t="str">
        <f t="shared" si="226"/>
        <v/>
      </c>
      <c r="DQ363" s="7" t="str">
        <f t="shared" si="226"/>
        <v/>
      </c>
      <c r="DR363" s="7" t="str">
        <f t="shared" si="226"/>
        <v/>
      </c>
      <c r="DS363" s="7" t="str">
        <f t="shared" si="226"/>
        <v/>
      </c>
      <c r="DT363" s="7" t="str">
        <f t="shared" si="226"/>
        <v/>
      </c>
      <c r="DU363" s="7" t="str">
        <f t="shared" si="226"/>
        <v/>
      </c>
      <c r="DV363" s="7" t="str">
        <f t="shared" si="226"/>
        <v/>
      </c>
      <c r="DW363" s="7" t="str">
        <f t="shared" si="226"/>
        <v/>
      </c>
    </row>
    <row r="364" spans="1:127" x14ac:dyDescent="0.35">
      <c r="A364" s="84" t="s">
        <v>306</v>
      </c>
      <c r="B364" s="84" t="s">
        <v>14</v>
      </c>
      <c r="C364" s="84" t="s">
        <v>10</v>
      </c>
      <c r="D364" s="84">
        <v>0.76072399999999996</v>
      </c>
      <c r="E364" s="82">
        <f>VLOOKUP(C364,'Literature Lookup Tables'!$A$2:$D$21,4,0)</f>
        <v>0.03</v>
      </c>
      <c r="F364" s="82">
        <f>VLOOKUP(C364,'Literature Lookup Tables'!$A$2:$D$21,3,0)</f>
        <v>0</v>
      </c>
      <c r="G364" s="64">
        <f>(VLOOKUP(C364,'Literature Lookup Tables'!$A$2:$L$21,2))*D364</f>
        <v>2.2821719999999997E-2</v>
      </c>
      <c r="H364" s="64">
        <f t="shared" si="214"/>
        <v>0</v>
      </c>
      <c r="I364" s="64">
        <f t="shared" si="215"/>
        <v>2.2821719999999997E-2</v>
      </c>
      <c r="J364" s="73">
        <f>VLOOKUP(C364,'Literature Lookup Tables'!$A$2:$L$21,MATCH(B364,listHYDROGROUPS,0))</f>
        <v>74</v>
      </c>
      <c r="K364" s="7" t="str">
        <f t="shared" si="220"/>
        <v/>
      </c>
      <c r="L364" s="7" t="str">
        <f t="shared" si="220"/>
        <v/>
      </c>
      <c r="M364" s="7" t="str">
        <f t="shared" si="221"/>
        <v/>
      </c>
      <c r="N364" s="7" t="str">
        <f t="shared" si="221"/>
        <v/>
      </c>
      <c r="O364" s="7" t="str">
        <f t="shared" si="221"/>
        <v/>
      </c>
      <c r="P364" s="7" t="str">
        <f t="shared" si="221"/>
        <v/>
      </c>
      <c r="Q364" s="7" t="str">
        <f t="shared" si="221"/>
        <v/>
      </c>
      <c r="R364" s="7" t="str">
        <f t="shared" si="221"/>
        <v/>
      </c>
      <c r="S364" s="7" t="str">
        <f t="shared" si="221"/>
        <v/>
      </c>
      <c r="T364" s="7" t="str">
        <f t="shared" si="221"/>
        <v/>
      </c>
      <c r="U364" s="7" t="str">
        <f t="shared" si="221"/>
        <v/>
      </c>
      <c r="V364" s="7" t="str">
        <f t="shared" si="221"/>
        <v/>
      </c>
      <c r="W364" s="7" t="str">
        <f t="shared" si="221"/>
        <v/>
      </c>
      <c r="X364" s="7" t="str">
        <f t="shared" si="221"/>
        <v/>
      </c>
      <c r="Y364" s="7" t="str">
        <f t="shared" si="221"/>
        <v/>
      </c>
      <c r="Z364" s="7" t="str">
        <f t="shared" ref="Z364:AO379" si="232">IF($A364=Z$11,$J364*$D364,"")</f>
        <v/>
      </c>
      <c r="AA364" s="7" t="str">
        <f t="shared" si="232"/>
        <v/>
      </c>
      <c r="AB364" s="7" t="str">
        <f t="shared" si="232"/>
        <v/>
      </c>
      <c r="AC364" s="7" t="str">
        <f t="shared" si="232"/>
        <v/>
      </c>
      <c r="AD364" s="7" t="str">
        <f t="shared" si="232"/>
        <v/>
      </c>
      <c r="AE364" s="7" t="str">
        <f t="shared" si="232"/>
        <v/>
      </c>
      <c r="AF364" s="7" t="str">
        <f t="shared" si="232"/>
        <v/>
      </c>
      <c r="AG364" s="7" t="str">
        <f t="shared" si="232"/>
        <v/>
      </c>
      <c r="AH364" s="7" t="str">
        <f t="shared" si="232"/>
        <v/>
      </c>
      <c r="AI364" s="7" t="str">
        <f t="shared" si="232"/>
        <v/>
      </c>
      <c r="AJ364" s="7" t="str">
        <f t="shared" si="232"/>
        <v/>
      </c>
      <c r="AK364" s="7" t="str">
        <f t="shared" si="232"/>
        <v/>
      </c>
      <c r="AL364" s="7" t="str">
        <f t="shared" si="232"/>
        <v/>
      </c>
      <c r="AM364" s="7" t="str">
        <f t="shared" si="232"/>
        <v/>
      </c>
      <c r="AN364" s="7" t="str">
        <f t="shared" si="232"/>
        <v/>
      </c>
      <c r="AO364" s="7" t="str">
        <f t="shared" si="232"/>
        <v/>
      </c>
      <c r="AP364" s="7" t="str">
        <f t="shared" si="231"/>
        <v/>
      </c>
      <c r="AQ364" s="7" t="str">
        <f t="shared" si="231"/>
        <v/>
      </c>
      <c r="AR364" s="7" t="str">
        <f t="shared" si="231"/>
        <v/>
      </c>
      <c r="AS364" s="7" t="str">
        <f t="shared" si="231"/>
        <v/>
      </c>
      <c r="AT364" s="7" t="str">
        <f t="shared" si="231"/>
        <v/>
      </c>
      <c r="AU364" s="7" t="str">
        <f t="shared" si="231"/>
        <v/>
      </c>
      <c r="AV364" s="7" t="str">
        <f t="shared" si="231"/>
        <v/>
      </c>
      <c r="AW364" s="7" t="str">
        <f t="shared" si="231"/>
        <v/>
      </c>
      <c r="AX364" s="7" t="str">
        <f t="shared" si="231"/>
        <v/>
      </c>
      <c r="AY364" s="7" t="str">
        <f t="shared" si="231"/>
        <v/>
      </c>
      <c r="AZ364" s="7" t="str">
        <f t="shared" si="231"/>
        <v/>
      </c>
      <c r="BA364" s="7" t="str">
        <f t="shared" si="231"/>
        <v/>
      </c>
      <c r="BB364" s="7" t="str">
        <f t="shared" si="231"/>
        <v/>
      </c>
      <c r="BC364" s="7" t="str">
        <f t="shared" si="231"/>
        <v/>
      </c>
      <c r="BD364" s="7" t="str">
        <f t="shared" si="231"/>
        <v/>
      </c>
      <c r="BE364" s="7" t="str">
        <f t="shared" si="231"/>
        <v/>
      </c>
      <c r="BF364" s="7" t="str">
        <f t="shared" si="230"/>
        <v/>
      </c>
      <c r="BG364" s="7" t="str">
        <f t="shared" si="230"/>
        <v/>
      </c>
      <c r="BH364" s="7" t="str">
        <f t="shared" si="230"/>
        <v/>
      </c>
      <c r="BI364" s="7" t="str">
        <f t="shared" si="230"/>
        <v/>
      </c>
      <c r="BJ364" s="7" t="str">
        <f t="shared" si="230"/>
        <v/>
      </c>
      <c r="BK364" s="7" t="str">
        <f t="shared" si="230"/>
        <v/>
      </c>
      <c r="BL364" s="7" t="str">
        <f t="shared" si="230"/>
        <v/>
      </c>
      <c r="BM364" s="7" t="str">
        <f t="shared" si="230"/>
        <v/>
      </c>
      <c r="BN364" s="7" t="str">
        <f t="shared" si="230"/>
        <v/>
      </c>
      <c r="BO364" s="7" t="str">
        <f t="shared" si="230"/>
        <v/>
      </c>
      <c r="BP364" s="7" t="str">
        <f t="shared" si="230"/>
        <v/>
      </c>
      <c r="BQ364" s="7" t="str">
        <f t="shared" si="230"/>
        <v/>
      </c>
      <c r="BR364" s="7" t="str">
        <f t="shared" si="230"/>
        <v/>
      </c>
      <c r="BS364" s="7" t="str">
        <f t="shared" si="230"/>
        <v/>
      </c>
      <c r="BT364" s="7" t="str">
        <f t="shared" si="230"/>
        <v/>
      </c>
      <c r="BU364" s="7" t="str">
        <f t="shared" si="229"/>
        <v/>
      </c>
      <c r="BV364" s="7" t="str">
        <f t="shared" si="229"/>
        <v/>
      </c>
      <c r="BW364" s="7" t="str">
        <f t="shared" si="229"/>
        <v/>
      </c>
      <c r="BX364" s="7" t="str">
        <f t="shared" si="229"/>
        <v/>
      </c>
      <c r="BY364" s="7" t="str">
        <f t="shared" si="229"/>
        <v/>
      </c>
      <c r="BZ364" s="7" t="str">
        <f t="shared" si="229"/>
        <v/>
      </c>
      <c r="CA364" s="7" t="str">
        <f t="shared" si="229"/>
        <v/>
      </c>
      <c r="CB364" s="7" t="str">
        <f t="shared" si="229"/>
        <v/>
      </c>
      <c r="CC364" s="7" t="str">
        <f t="shared" si="229"/>
        <v/>
      </c>
      <c r="CD364" s="7" t="str">
        <f t="shared" si="229"/>
        <v/>
      </c>
      <c r="CE364" s="7" t="str">
        <f t="shared" si="229"/>
        <v/>
      </c>
      <c r="CF364" s="7" t="str">
        <f t="shared" si="229"/>
        <v/>
      </c>
      <c r="CG364" s="7" t="str">
        <f t="shared" si="229"/>
        <v/>
      </c>
      <c r="CH364" s="7" t="str">
        <f t="shared" si="229"/>
        <v/>
      </c>
      <c r="CI364" s="7" t="str">
        <f t="shared" si="229"/>
        <v/>
      </c>
      <c r="CJ364" s="7" t="str">
        <f t="shared" si="229"/>
        <v/>
      </c>
      <c r="CK364" s="7" t="str">
        <f t="shared" si="228"/>
        <v/>
      </c>
      <c r="CL364" s="7" t="str">
        <f t="shared" si="228"/>
        <v/>
      </c>
      <c r="CM364" s="7" t="str">
        <f t="shared" si="228"/>
        <v/>
      </c>
      <c r="CN364" s="7" t="str">
        <f t="shared" si="228"/>
        <v/>
      </c>
      <c r="CO364" s="7" t="str">
        <f t="shared" si="228"/>
        <v/>
      </c>
      <c r="CP364" s="7" t="str">
        <f t="shared" si="228"/>
        <v/>
      </c>
      <c r="CQ364" s="7" t="str">
        <f t="shared" si="228"/>
        <v/>
      </c>
      <c r="CR364" s="7" t="str">
        <f t="shared" si="228"/>
        <v/>
      </c>
      <c r="CS364" s="7" t="str">
        <f t="shared" si="228"/>
        <v/>
      </c>
      <c r="CT364" s="7" t="str">
        <f t="shared" si="228"/>
        <v/>
      </c>
      <c r="CU364" s="7" t="str">
        <f t="shared" si="228"/>
        <v/>
      </c>
      <c r="CV364" s="7" t="str">
        <f t="shared" si="228"/>
        <v/>
      </c>
      <c r="CW364" s="7" t="str">
        <f t="shared" si="228"/>
        <v/>
      </c>
      <c r="CX364" s="7" t="str">
        <f t="shared" si="228"/>
        <v/>
      </c>
      <c r="CY364" s="7" t="str">
        <f t="shared" si="228"/>
        <v/>
      </c>
      <c r="CZ364" s="7" t="str">
        <f t="shared" si="227"/>
        <v/>
      </c>
      <c r="DA364" s="7" t="str">
        <f t="shared" si="227"/>
        <v/>
      </c>
      <c r="DB364" s="7" t="str">
        <f t="shared" si="227"/>
        <v/>
      </c>
      <c r="DC364" s="7" t="str">
        <f t="shared" si="227"/>
        <v/>
      </c>
      <c r="DD364" s="7" t="str">
        <f t="shared" si="227"/>
        <v/>
      </c>
      <c r="DE364" s="7" t="str">
        <f t="shared" si="227"/>
        <v/>
      </c>
      <c r="DF364" s="7" t="str">
        <f t="shared" si="227"/>
        <v/>
      </c>
      <c r="DG364" s="7" t="str">
        <f t="shared" si="227"/>
        <v/>
      </c>
      <c r="DH364" s="7" t="str">
        <f t="shared" si="227"/>
        <v/>
      </c>
      <c r="DI364" s="7" t="str">
        <f t="shared" si="227"/>
        <v/>
      </c>
      <c r="DJ364" s="7" t="str">
        <f t="shared" si="227"/>
        <v/>
      </c>
      <c r="DK364" s="7" t="str">
        <f t="shared" si="227"/>
        <v/>
      </c>
      <c r="DL364" s="7" t="str">
        <f t="shared" si="227"/>
        <v/>
      </c>
      <c r="DM364" s="7" t="str">
        <f t="shared" si="227"/>
        <v/>
      </c>
      <c r="DN364" s="7" t="str">
        <f t="shared" si="227"/>
        <v/>
      </c>
      <c r="DO364" s="7" t="str">
        <f t="shared" si="227"/>
        <v/>
      </c>
      <c r="DP364" s="7" t="str">
        <f t="shared" si="226"/>
        <v/>
      </c>
      <c r="DQ364" s="7" t="str">
        <f t="shared" si="226"/>
        <v/>
      </c>
      <c r="DR364" s="7" t="str">
        <f t="shared" si="226"/>
        <v/>
      </c>
      <c r="DS364" s="7" t="str">
        <f t="shared" si="226"/>
        <v/>
      </c>
      <c r="DT364" s="7" t="str">
        <f t="shared" si="226"/>
        <v/>
      </c>
      <c r="DU364" s="7" t="str">
        <f t="shared" si="226"/>
        <v/>
      </c>
      <c r="DV364" s="7" t="str">
        <f t="shared" si="226"/>
        <v/>
      </c>
      <c r="DW364" s="7" t="str">
        <f t="shared" si="226"/>
        <v/>
      </c>
    </row>
    <row r="365" spans="1:127" x14ac:dyDescent="0.35">
      <c r="A365" s="84" t="s">
        <v>281</v>
      </c>
      <c r="B365" s="84" t="s">
        <v>14</v>
      </c>
      <c r="C365" s="84" t="s">
        <v>10</v>
      </c>
      <c r="D365" s="84">
        <v>0.79181900000000005</v>
      </c>
      <c r="E365" s="82">
        <f>VLOOKUP(C365,'Literature Lookup Tables'!$A$2:$D$21,4,0)</f>
        <v>0.03</v>
      </c>
      <c r="F365" s="82">
        <f>VLOOKUP(C365,'Literature Lookup Tables'!$A$2:$D$21,3,0)</f>
        <v>0</v>
      </c>
      <c r="G365" s="64">
        <f>(VLOOKUP(C365,'Literature Lookup Tables'!$A$2:$L$21,2))*D365</f>
        <v>2.3754569999999999E-2</v>
      </c>
      <c r="H365" s="64">
        <f t="shared" si="214"/>
        <v>0</v>
      </c>
      <c r="I365" s="64">
        <f t="shared" si="215"/>
        <v>2.3754569999999999E-2</v>
      </c>
      <c r="J365" s="73">
        <f>VLOOKUP(C365,'Literature Lookup Tables'!$A$2:$L$21,MATCH(B365,listHYDROGROUPS,0))</f>
        <v>74</v>
      </c>
      <c r="K365" s="7" t="str">
        <f t="shared" si="220"/>
        <v/>
      </c>
      <c r="L365" s="7" t="str">
        <f t="shared" si="220"/>
        <v/>
      </c>
      <c r="M365" s="7" t="str">
        <f t="shared" si="220"/>
        <v/>
      </c>
      <c r="N365" s="7" t="str">
        <f t="shared" si="220"/>
        <v/>
      </c>
      <c r="O365" s="7" t="str">
        <f t="shared" si="220"/>
        <v/>
      </c>
      <c r="P365" s="7" t="str">
        <f t="shared" si="220"/>
        <v/>
      </c>
      <c r="Q365" s="7" t="str">
        <f t="shared" si="220"/>
        <v/>
      </c>
      <c r="R365" s="7" t="str">
        <f t="shared" si="220"/>
        <v/>
      </c>
      <c r="S365" s="7" t="str">
        <f t="shared" si="220"/>
        <v/>
      </c>
      <c r="T365" s="7" t="str">
        <f t="shared" si="220"/>
        <v/>
      </c>
      <c r="U365" s="7" t="str">
        <f t="shared" si="220"/>
        <v/>
      </c>
      <c r="V365" s="7" t="str">
        <f t="shared" si="220"/>
        <v/>
      </c>
      <c r="W365" s="7" t="str">
        <f t="shared" si="220"/>
        <v/>
      </c>
      <c r="X365" s="7" t="str">
        <f t="shared" si="220"/>
        <v/>
      </c>
      <c r="Y365" s="7" t="str">
        <f t="shared" si="220"/>
        <v/>
      </c>
      <c r="Z365" s="7" t="str">
        <f t="shared" ref="Z365:Z379" si="233">IF($A365=Z$11,$J365*$D365,"")</f>
        <v/>
      </c>
      <c r="AA365" s="7" t="str">
        <f t="shared" si="232"/>
        <v/>
      </c>
      <c r="AB365" s="7" t="str">
        <f t="shared" si="232"/>
        <v/>
      </c>
      <c r="AC365" s="7" t="str">
        <f t="shared" si="232"/>
        <v/>
      </c>
      <c r="AD365" s="7" t="str">
        <f t="shared" si="232"/>
        <v/>
      </c>
      <c r="AE365" s="7" t="str">
        <f t="shared" si="232"/>
        <v/>
      </c>
      <c r="AF365" s="7" t="str">
        <f t="shared" si="232"/>
        <v/>
      </c>
      <c r="AG365" s="7" t="str">
        <f t="shared" si="232"/>
        <v/>
      </c>
      <c r="AH365" s="7" t="str">
        <f t="shared" si="232"/>
        <v/>
      </c>
      <c r="AI365" s="7" t="str">
        <f t="shared" si="232"/>
        <v/>
      </c>
      <c r="AJ365" s="7" t="str">
        <f t="shared" si="232"/>
        <v/>
      </c>
      <c r="AK365" s="7" t="str">
        <f t="shared" si="232"/>
        <v/>
      </c>
      <c r="AL365" s="7" t="str">
        <f t="shared" si="232"/>
        <v/>
      </c>
      <c r="AM365" s="7" t="str">
        <f t="shared" si="232"/>
        <v/>
      </c>
      <c r="AN365" s="7" t="str">
        <f t="shared" si="232"/>
        <v/>
      </c>
      <c r="AO365" s="7" t="str">
        <f t="shared" si="232"/>
        <v/>
      </c>
      <c r="AP365" s="7" t="str">
        <f t="shared" si="231"/>
        <v/>
      </c>
      <c r="AQ365" s="7" t="str">
        <f t="shared" si="231"/>
        <v/>
      </c>
      <c r="AR365" s="7" t="str">
        <f t="shared" si="231"/>
        <v/>
      </c>
      <c r="AS365" s="7" t="str">
        <f t="shared" si="231"/>
        <v/>
      </c>
      <c r="AT365" s="7" t="str">
        <f t="shared" si="231"/>
        <v/>
      </c>
      <c r="AU365" s="7" t="str">
        <f t="shared" si="231"/>
        <v/>
      </c>
      <c r="AV365" s="7" t="str">
        <f t="shared" si="231"/>
        <v/>
      </c>
      <c r="AW365" s="7" t="str">
        <f t="shared" si="231"/>
        <v/>
      </c>
      <c r="AX365" s="7" t="str">
        <f t="shared" si="231"/>
        <v/>
      </c>
      <c r="AY365" s="7" t="str">
        <f t="shared" si="231"/>
        <v/>
      </c>
      <c r="AZ365" s="7" t="str">
        <f t="shared" si="231"/>
        <v/>
      </c>
      <c r="BA365" s="7" t="str">
        <f t="shared" si="231"/>
        <v/>
      </c>
      <c r="BB365" s="7" t="str">
        <f t="shared" si="231"/>
        <v/>
      </c>
      <c r="BC365" s="7" t="str">
        <f t="shared" si="231"/>
        <v/>
      </c>
      <c r="BD365" s="7" t="str">
        <f t="shared" si="231"/>
        <v/>
      </c>
      <c r="BE365" s="7" t="str">
        <f t="shared" si="231"/>
        <v/>
      </c>
      <c r="BF365" s="7" t="str">
        <f t="shared" si="230"/>
        <v/>
      </c>
      <c r="BG365" s="7" t="str">
        <f t="shared" si="230"/>
        <v/>
      </c>
      <c r="BH365" s="7" t="str">
        <f t="shared" si="230"/>
        <v/>
      </c>
      <c r="BI365" s="7" t="str">
        <f t="shared" si="230"/>
        <v/>
      </c>
      <c r="BJ365" s="7" t="str">
        <f t="shared" si="230"/>
        <v/>
      </c>
      <c r="BK365" s="7" t="str">
        <f t="shared" si="230"/>
        <v/>
      </c>
      <c r="BL365" s="7" t="str">
        <f t="shared" si="230"/>
        <v/>
      </c>
      <c r="BM365" s="7" t="str">
        <f t="shared" si="230"/>
        <v/>
      </c>
      <c r="BN365" s="7" t="str">
        <f t="shared" si="230"/>
        <v/>
      </c>
      <c r="BO365" s="7" t="str">
        <f t="shared" si="230"/>
        <v/>
      </c>
      <c r="BP365" s="7" t="str">
        <f t="shared" si="230"/>
        <v/>
      </c>
      <c r="BQ365" s="7" t="str">
        <f t="shared" si="230"/>
        <v/>
      </c>
      <c r="BR365" s="7" t="str">
        <f t="shared" si="230"/>
        <v/>
      </c>
      <c r="BS365" s="7" t="str">
        <f t="shared" si="230"/>
        <v/>
      </c>
      <c r="BT365" s="7" t="str">
        <f t="shared" si="230"/>
        <v/>
      </c>
      <c r="BU365" s="7" t="str">
        <f t="shared" si="229"/>
        <v/>
      </c>
      <c r="BV365" s="7" t="str">
        <f t="shared" si="229"/>
        <v/>
      </c>
      <c r="BW365" s="7" t="str">
        <f t="shared" si="229"/>
        <v/>
      </c>
      <c r="BX365" s="7" t="str">
        <f t="shared" si="229"/>
        <v/>
      </c>
      <c r="BY365" s="7" t="str">
        <f t="shared" si="229"/>
        <v/>
      </c>
      <c r="BZ365" s="7" t="str">
        <f t="shared" si="229"/>
        <v/>
      </c>
      <c r="CA365" s="7" t="str">
        <f t="shared" si="229"/>
        <v/>
      </c>
      <c r="CB365" s="7" t="str">
        <f t="shared" si="229"/>
        <v/>
      </c>
      <c r="CC365" s="7" t="str">
        <f t="shared" si="229"/>
        <v/>
      </c>
      <c r="CD365" s="7" t="str">
        <f t="shared" si="229"/>
        <v/>
      </c>
      <c r="CE365" s="7" t="str">
        <f t="shared" si="229"/>
        <v/>
      </c>
      <c r="CF365" s="7" t="str">
        <f t="shared" si="229"/>
        <v/>
      </c>
      <c r="CG365" s="7" t="str">
        <f t="shared" si="229"/>
        <v/>
      </c>
      <c r="CH365" s="7" t="str">
        <f t="shared" si="229"/>
        <v/>
      </c>
      <c r="CI365" s="7" t="str">
        <f t="shared" si="229"/>
        <v/>
      </c>
      <c r="CJ365" s="7" t="str">
        <f t="shared" si="229"/>
        <v/>
      </c>
      <c r="CK365" s="7" t="str">
        <f t="shared" si="228"/>
        <v/>
      </c>
      <c r="CL365" s="7" t="str">
        <f t="shared" si="228"/>
        <v/>
      </c>
      <c r="CM365" s="7" t="str">
        <f t="shared" si="228"/>
        <v/>
      </c>
      <c r="CN365" s="7" t="str">
        <f t="shared" si="228"/>
        <v/>
      </c>
      <c r="CO365" s="7" t="str">
        <f t="shared" si="228"/>
        <v/>
      </c>
      <c r="CP365" s="7" t="str">
        <f t="shared" si="228"/>
        <v/>
      </c>
      <c r="CQ365" s="7" t="str">
        <f t="shared" si="228"/>
        <v/>
      </c>
      <c r="CR365" s="7" t="str">
        <f t="shared" si="228"/>
        <v/>
      </c>
      <c r="CS365" s="7" t="str">
        <f t="shared" si="228"/>
        <v/>
      </c>
      <c r="CT365" s="7" t="str">
        <f t="shared" si="228"/>
        <v/>
      </c>
      <c r="CU365" s="7" t="str">
        <f t="shared" si="228"/>
        <v/>
      </c>
      <c r="CV365" s="7" t="str">
        <f t="shared" si="228"/>
        <v/>
      </c>
      <c r="CW365" s="7" t="str">
        <f t="shared" si="228"/>
        <v/>
      </c>
      <c r="CX365" s="7" t="str">
        <f t="shared" si="228"/>
        <v/>
      </c>
      <c r="CY365" s="7" t="str">
        <f t="shared" si="228"/>
        <v/>
      </c>
      <c r="CZ365" s="7" t="str">
        <f t="shared" si="227"/>
        <v/>
      </c>
      <c r="DA365" s="7" t="str">
        <f t="shared" si="227"/>
        <v/>
      </c>
      <c r="DB365" s="7" t="str">
        <f t="shared" si="227"/>
        <v/>
      </c>
      <c r="DC365" s="7" t="str">
        <f t="shared" si="227"/>
        <v/>
      </c>
      <c r="DD365" s="7" t="str">
        <f t="shared" si="227"/>
        <v/>
      </c>
      <c r="DE365" s="7" t="str">
        <f t="shared" si="227"/>
        <v/>
      </c>
      <c r="DF365" s="7" t="str">
        <f t="shared" si="227"/>
        <v/>
      </c>
      <c r="DG365" s="7" t="str">
        <f t="shared" si="227"/>
        <v/>
      </c>
      <c r="DH365" s="7" t="str">
        <f t="shared" si="227"/>
        <v/>
      </c>
      <c r="DI365" s="7" t="str">
        <f t="shared" si="227"/>
        <v/>
      </c>
      <c r="DJ365" s="7" t="str">
        <f t="shared" si="227"/>
        <v/>
      </c>
      <c r="DK365" s="7" t="str">
        <f t="shared" si="227"/>
        <v/>
      </c>
      <c r="DL365" s="7" t="str">
        <f t="shared" si="227"/>
        <v/>
      </c>
      <c r="DM365" s="7" t="str">
        <f t="shared" si="227"/>
        <v/>
      </c>
      <c r="DN365" s="7" t="str">
        <f t="shared" si="227"/>
        <v/>
      </c>
      <c r="DO365" s="7" t="str">
        <f t="shared" ref="DO365:DW380" si="234">IF($A365=DO$11,$J365*$D365,"")</f>
        <v/>
      </c>
      <c r="DP365" s="7" t="str">
        <f t="shared" si="234"/>
        <v/>
      </c>
      <c r="DQ365" s="7" t="str">
        <f t="shared" si="234"/>
        <v/>
      </c>
      <c r="DR365" s="7" t="str">
        <f t="shared" si="234"/>
        <v/>
      </c>
      <c r="DS365" s="7" t="str">
        <f t="shared" si="234"/>
        <v/>
      </c>
      <c r="DT365" s="7" t="str">
        <f t="shared" si="234"/>
        <v/>
      </c>
      <c r="DU365" s="7" t="str">
        <f t="shared" si="234"/>
        <v/>
      </c>
      <c r="DV365" s="7" t="str">
        <f t="shared" si="234"/>
        <v/>
      </c>
      <c r="DW365" s="7" t="str">
        <f t="shared" si="234"/>
        <v/>
      </c>
    </row>
    <row r="366" spans="1:127" x14ac:dyDescent="0.35">
      <c r="A366" s="84" t="s">
        <v>268</v>
      </c>
      <c r="B366" s="84" t="s">
        <v>14</v>
      </c>
      <c r="C366" s="84" t="s">
        <v>3</v>
      </c>
      <c r="D366" s="84">
        <v>9.632199</v>
      </c>
      <c r="E366" s="82">
        <f>VLOOKUP(C366,'Literature Lookup Tables'!$A$2:$D$21,4,0)</f>
        <v>0</v>
      </c>
      <c r="F366" s="82">
        <f>VLOOKUP(C366,'Literature Lookup Tables'!$A$2:$D$21,3,0)</f>
        <v>0.2</v>
      </c>
      <c r="G366" s="64">
        <f>(VLOOKUP(C366,'Literature Lookup Tables'!$A$2:$L$21,2))*D366</f>
        <v>1.9264398</v>
      </c>
      <c r="H366" s="64">
        <f t="shared" si="214"/>
        <v>1.9264398</v>
      </c>
      <c r="I366" s="64">
        <f t="shared" si="215"/>
        <v>0</v>
      </c>
      <c r="J366" s="73">
        <f>VLOOKUP(C366,'Literature Lookup Tables'!$A$2:$L$21,MATCH(B366,listHYDROGROUPS,0))</f>
        <v>74</v>
      </c>
      <c r="K366" s="7" t="str">
        <f t="shared" si="220"/>
        <v/>
      </c>
      <c r="L366" s="7" t="str">
        <f t="shared" si="220"/>
        <v/>
      </c>
      <c r="M366" s="7" t="str">
        <f t="shared" si="221"/>
        <v/>
      </c>
      <c r="N366" s="7" t="str">
        <f t="shared" si="221"/>
        <v/>
      </c>
      <c r="O366" s="7" t="str">
        <f t="shared" si="221"/>
        <v/>
      </c>
      <c r="P366" s="7" t="str">
        <f t="shared" si="221"/>
        <v/>
      </c>
      <c r="Q366" s="7" t="str">
        <f t="shared" si="221"/>
        <v/>
      </c>
      <c r="R366" s="7" t="str">
        <f t="shared" si="221"/>
        <v/>
      </c>
      <c r="S366" s="7" t="str">
        <f t="shared" si="221"/>
        <v/>
      </c>
      <c r="T366" s="7" t="str">
        <f t="shared" si="221"/>
        <v/>
      </c>
      <c r="U366" s="7" t="str">
        <f t="shared" si="221"/>
        <v/>
      </c>
      <c r="V366" s="7" t="str">
        <f t="shared" si="221"/>
        <v/>
      </c>
      <c r="W366" s="7" t="str">
        <f t="shared" si="221"/>
        <v/>
      </c>
      <c r="X366" s="7" t="str">
        <f t="shared" si="221"/>
        <v/>
      </c>
      <c r="Y366" s="7" t="str">
        <f t="shared" si="221"/>
        <v/>
      </c>
      <c r="Z366" s="7" t="str">
        <f t="shared" si="233"/>
        <v/>
      </c>
      <c r="AA366" s="7" t="str">
        <f t="shared" si="232"/>
        <v/>
      </c>
      <c r="AB366" s="7" t="str">
        <f t="shared" si="232"/>
        <v/>
      </c>
      <c r="AC366" s="7" t="str">
        <f t="shared" si="232"/>
        <v/>
      </c>
      <c r="AD366" s="7" t="str">
        <f t="shared" si="232"/>
        <v/>
      </c>
      <c r="AE366" s="7" t="str">
        <f t="shared" si="232"/>
        <v/>
      </c>
      <c r="AF366" s="7" t="str">
        <f t="shared" si="232"/>
        <v/>
      </c>
      <c r="AG366" s="7" t="str">
        <f t="shared" si="232"/>
        <v/>
      </c>
      <c r="AH366" s="7" t="str">
        <f t="shared" si="232"/>
        <v/>
      </c>
      <c r="AI366" s="7" t="str">
        <f t="shared" si="232"/>
        <v/>
      </c>
      <c r="AJ366" s="7" t="str">
        <f t="shared" si="232"/>
        <v/>
      </c>
      <c r="AK366" s="7" t="str">
        <f t="shared" si="232"/>
        <v/>
      </c>
      <c r="AL366" s="7" t="str">
        <f t="shared" si="232"/>
        <v/>
      </c>
      <c r="AM366" s="7" t="str">
        <f t="shared" si="232"/>
        <v/>
      </c>
      <c r="AN366" s="7" t="str">
        <f t="shared" si="232"/>
        <v/>
      </c>
      <c r="AO366" s="7" t="str">
        <f t="shared" si="232"/>
        <v/>
      </c>
      <c r="AP366" s="7" t="str">
        <f t="shared" si="231"/>
        <v/>
      </c>
      <c r="AQ366" s="7" t="str">
        <f t="shared" si="231"/>
        <v/>
      </c>
      <c r="AR366" s="7" t="str">
        <f t="shared" si="231"/>
        <v/>
      </c>
      <c r="AS366" s="7" t="str">
        <f t="shared" si="231"/>
        <v/>
      </c>
      <c r="AT366" s="7" t="str">
        <f t="shared" si="231"/>
        <v/>
      </c>
      <c r="AU366" s="7" t="str">
        <f t="shared" si="231"/>
        <v/>
      </c>
      <c r="AV366" s="7" t="str">
        <f t="shared" si="231"/>
        <v/>
      </c>
      <c r="AW366" s="7" t="str">
        <f t="shared" si="231"/>
        <v/>
      </c>
      <c r="AX366" s="7" t="str">
        <f t="shared" si="231"/>
        <v/>
      </c>
      <c r="AY366" s="7" t="str">
        <f t="shared" si="231"/>
        <v/>
      </c>
      <c r="AZ366" s="7" t="str">
        <f t="shared" si="231"/>
        <v/>
      </c>
      <c r="BA366" s="7" t="str">
        <f t="shared" si="231"/>
        <v/>
      </c>
      <c r="BB366" s="7" t="str">
        <f t="shared" si="231"/>
        <v/>
      </c>
      <c r="BC366" s="7" t="str">
        <f t="shared" si="231"/>
        <v/>
      </c>
      <c r="BD366" s="7" t="str">
        <f t="shared" si="231"/>
        <v/>
      </c>
      <c r="BE366" s="7" t="str">
        <f t="shared" si="231"/>
        <v/>
      </c>
      <c r="BF366" s="7" t="str">
        <f t="shared" si="230"/>
        <v/>
      </c>
      <c r="BG366" s="7" t="str">
        <f t="shared" si="230"/>
        <v/>
      </c>
      <c r="BH366" s="7" t="str">
        <f t="shared" si="230"/>
        <v/>
      </c>
      <c r="BI366" s="7" t="str">
        <f t="shared" si="230"/>
        <v/>
      </c>
      <c r="BJ366" s="7" t="str">
        <f t="shared" si="230"/>
        <v/>
      </c>
      <c r="BK366" s="7" t="str">
        <f t="shared" si="230"/>
        <v/>
      </c>
      <c r="BL366" s="7" t="str">
        <f t="shared" si="230"/>
        <v/>
      </c>
      <c r="BM366" s="7" t="str">
        <f t="shared" si="230"/>
        <v/>
      </c>
      <c r="BN366" s="7" t="str">
        <f t="shared" si="230"/>
        <v/>
      </c>
      <c r="BO366" s="7" t="str">
        <f t="shared" si="230"/>
        <v/>
      </c>
      <c r="BP366" s="7" t="str">
        <f t="shared" si="230"/>
        <v/>
      </c>
      <c r="BQ366" s="7" t="str">
        <f t="shared" si="230"/>
        <v/>
      </c>
      <c r="BR366" s="7" t="str">
        <f t="shared" si="230"/>
        <v/>
      </c>
      <c r="BS366" s="7" t="str">
        <f t="shared" si="230"/>
        <v/>
      </c>
      <c r="BT366" s="7" t="str">
        <f t="shared" si="230"/>
        <v/>
      </c>
      <c r="BU366" s="7" t="str">
        <f t="shared" si="229"/>
        <v/>
      </c>
      <c r="BV366" s="7" t="str">
        <f t="shared" si="229"/>
        <v/>
      </c>
      <c r="BW366" s="7" t="str">
        <f t="shared" si="229"/>
        <v/>
      </c>
      <c r="BX366" s="7" t="str">
        <f t="shared" si="229"/>
        <v/>
      </c>
      <c r="BY366" s="7" t="str">
        <f t="shared" si="229"/>
        <v/>
      </c>
      <c r="BZ366" s="7" t="str">
        <f t="shared" si="229"/>
        <v/>
      </c>
      <c r="CA366" s="7" t="str">
        <f t="shared" si="229"/>
        <v/>
      </c>
      <c r="CB366" s="7" t="str">
        <f t="shared" si="229"/>
        <v/>
      </c>
      <c r="CC366" s="7" t="str">
        <f t="shared" si="229"/>
        <v/>
      </c>
      <c r="CD366" s="7" t="str">
        <f t="shared" si="229"/>
        <v/>
      </c>
      <c r="CE366" s="7" t="str">
        <f t="shared" si="229"/>
        <v/>
      </c>
      <c r="CF366" s="7" t="str">
        <f t="shared" si="229"/>
        <v/>
      </c>
      <c r="CG366" s="7" t="str">
        <f t="shared" si="229"/>
        <v/>
      </c>
      <c r="CH366" s="7" t="str">
        <f t="shared" si="229"/>
        <v/>
      </c>
      <c r="CI366" s="7" t="str">
        <f t="shared" si="229"/>
        <v/>
      </c>
      <c r="CJ366" s="7" t="str">
        <f t="shared" si="229"/>
        <v/>
      </c>
      <c r="CK366" s="7" t="str">
        <f t="shared" si="228"/>
        <v/>
      </c>
      <c r="CL366" s="7" t="str">
        <f t="shared" si="228"/>
        <v/>
      </c>
      <c r="CM366" s="7" t="str">
        <f t="shared" si="228"/>
        <v/>
      </c>
      <c r="CN366" s="7" t="str">
        <f t="shared" si="228"/>
        <v/>
      </c>
      <c r="CO366" s="7" t="str">
        <f t="shared" si="228"/>
        <v/>
      </c>
      <c r="CP366" s="7" t="str">
        <f t="shared" si="228"/>
        <v/>
      </c>
      <c r="CQ366" s="7" t="str">
        <f t="shared" si="228"/>
        <v/>
      </c>
      <c r="CR366" s="7" t="str">
        <f t="shared" si="228"/>
        <v/>
      </c>
      <c r="CS366" s="7" t="str">
        <f t="shared" si="228"/>
        <v/>
      </c>
      <c r="CT366" s="7" t="str">
        <f t="shared" si="228"/>
        <v/>
      </c>
      <c r="CU366" s="7" t="str">
        <f t="shared" si="228"/>
        <v/>
      </c>
      <c r="CV366" s="7" t="str">
        <f t="shared" si="228"/>
        <v/>
      </c>
      <c r="CW366" s="7" t="str">
        <f t="shared" si="228"/>
        <v/>
      </c>
      <c r="CX366" s="7" t="str">
        <f t="shared" si="228"/>
        <v/>
      </c>
      <c r="CY366" s="7" t="str">
        <f t="shared" si="228"/>
        <v/>
      </c>
      <c r="CZ366" s="7" t="str">
        <f t="shared" ref="CZ366:DO381" si="235">IF($A366=CZ$11,$J366*$D366,"")</f>
        <v/>
      </c>
      <c r="DA366" s="7" t="str">
        <f t="shared" si="235"/>
        <v/>
      </c>
      <c r="DB366" s="7" t="str">
        <f t="shared" si="235"/>
        <v/>
      </c>
      <c r="DC366" s="7" t="str">
        <f t="shared" si="235"/>
        <v/>
      </c>
      <c r="DD366" s="7" t="str">
        <f t="shared" si="235"/>
        <v/>
      </c>
      <c r="DE366" s="7" t="str">
        <f t="shared" si="235"/>
        <v/>
      </c>
      <c r="DF366" s="7" t="str">
        <f t="shared" si="235"/>
        <v/>
      </c>
      <c r="DG366" s="7" t="str">
        <f t="shared" si="235"/>
        <v/>
      </c>
      <c r="DH366" s="7" t="str">
        <f t="shared" si="235"/>
        <v/>
      </c>
      <c r="DI366" s="7" t="str">
        <f t="shared" si="235"/>
        <v/>
      </c>
      <c r="DJ366" s="7" t="str">
        <f t="shared" si="235"/>
        <v/>
      </c>
      <c r="DK366" s="7" t="str">
        <f t="shared" si="235"/>
        <v/>
      </c>
      <c r="DL366" s="7" t="str">
        <f t="shared" si="235"/>
        <v/>
      </c>
      <c r="DM366" s="7" t="str">
        <f t="shared" si="235"/>
        <v/>
      </c>
      <c r="DN366" s="7" t="str">
        <f t="shared" si="235"/>
        <v/>
      </c>
      <c r="DO366" s="7" t="str">
        <f t="shared" si="235"/>
        <v/>
      </c>
      <c r="DP366" s="7" t="str">
        <f t="shared" si="234"/>
        <v/>
      </c>
      <c r="DQ366" s="7" t="str">
        <f t="shared" si="234"/>
        <v/>
      </c>
      <c r="DR366" s="7" t="str">
        <f t="shared" si="234"/>
        <v/>
      </c>
      <c r="DS366" s="7" t="str">
        <f t="shared" si="234"/>
        <v/>
      </c>
      <c r="DT366" s="7" t="str">
        <f t="shared" si="234"/>
        <v/>
      </c>
      <c r="DU366" s="7" t="str">
        <f t="shared" si="234"/>
        <v/>
      </c>
      <c r="DV366" s="7" t="str">
        <f t="shared" si="234"/>
        <v/>
      </c>
      <c r="DW366" s="7" t="str">
        <f t="shared" si="234"/>
        <v/>
      </c>
    </row>
    <row r="367" spans="1:127" x14ac:dyDescent="0.35">
      <c r="A367" s="84" t="s">
        <v>268</v>
      </c>
      <c r="B367" s="84" t="s">
        <v>14</v>
      </c>
      <c r="C367" s="84" t="s">
        <v>10</v>
      </c>
      <c r="D367" s="84">
        <v>1.576376</v>
      </c>
      <c r="E367" s="82">
        <f>VLOOKUP(C367,'Literature Lookup Tables'!$A$2:$D$21,4,0)</f>
        <v>0.03</v>
      </c>
      <c r="F367" s="82">
        <f>VLOOKUP(C367,'Literature Lookup Tables'!$A$2:$D$21,3,0)</f>
        <v>0</v>
      </c>
      <c r="G367" s="64">
        <f>(VLOOKUP(C367,'Literature Lookup Tables'!$A$2:$L$21,2))*D367</f>
        <v>4.7291279999999998E-2</v>
      </c>
      <c r="H367" s="64">
        <f t="shared" si="214"/>
        <v>0</v>
      </c>
      <c r="I367" s="64">
        <f t="shared" si="215"/>
        <v>4.7291279999999998E-2</v>
      </c>
      <c r="J367" s="73">
        <f>VLOOKUP(C367,'Literature Lookup Tables'!$A$2:$L$21,MATCH(B367,listHYDROGROUPS,0))</f>
        <v>74</v>
      </c>
      <c r="K367" s="7" t="str">
        <f t="shared" si="220"/>
        <v/>
      </c>
      <c r="L367" s="7" t="str">
        <f t="shared" si="220"/>
        <v/>
      </c>
      <c r="M367" s="7" t="str">
        <f t="shared" si="220"/>
        <v/>
      </c>
      <c r="N367" s="7" t="str">
        <f t="shared" si="220"/>
        <v/>
      </c>
      <c r="O367" s="7" t="str">
        <f t="shared" si="220"/>
        <v/>
      </c>
      <c r="P367" s="7" t="str">
        <f t="shared" si="220"/>
        <v/>
      </c>
      <c r="Q367" s="7" t="str">
        <f t="shared" si="220"/>
        <v/>
      </c>
      <c r="R367" s="7" t="str">
        <f t="shared" si="220"/>
        <v/>
      </c>
      <c r="S367" s="7" t="str">
        <f t="shared" si="220"/>
        <v/>
      </c>
      <c r="T367" s="7" t="str">
        <f t="shared" si="220"/>
        <v/>
      </c>
      <c r="U367" s="7" t="str">
        <f t="shared" si="220"/>
        <v/>
      </c>
      <c r="V367" s="7" t="str">
        <f t="shared" si="220"/>
        <v/>
      </c>
      <c r="W367" s="7" t="str">
        <f t="shared" si="220"/>
        <v/>
      </c>
      <c r="X367" s="7" t="str">
        <f t="shared" si="220"/>
        <v/>
      </c>
      <c r="Y367" s="7" t="str">
        <f t="shared" si="220"/>
        <v/>
      </c>
      <c r="Z367" s="7" t="str">
        <f t="shared" si="233"/>
        <v/>
      </c>
      <c r="AA367" s="7" t="str">
        <f t="shared" si="232"/>
        <v/>
      </c>
      <c r="AB367" s="7" t="str">
        <f t="shared" si="232"/>
        <v/>
      </c>
      <c r="AC367" s="7" t="str">
        <f t="shared" si="232"/>
        <v/>
      </c>
      <c r="AD367" s="7" t="str">
        <f t="shared" si="232"/>
        <v/>
      </c>
      <c r="AE367" s="7" t="str">
        <f t="shared" si="232"/>
        <v/>
      </c>
      <c r="AF367" s="7" t="str">
        <f t="shared" si="232"/>
        <v/>
      </c>
      <c r="AG367" s="7" t="str">
        <f t="shared" si="232"/>
        <v/>
      </c>
      <c r="AH367" s="7" t="str">
        <f t="shared" si="232"/>
        <v/>
      </c>
      <c r="AI367" s="7" t="str">
        <f t="shared" si="232"/>
        <v/>
      </c>
      <c r="AJ367" s="7" t="str">
        <f t="shared" si="232"/>
        <v/>
      </c>
      <c r="AK367" s="7" t="str">
        <f t="shared" si="232"/>
        <v/>
      </c>
      <c r="AL367" s="7" t="str">
        <f t="shared" si="232"/>
        <v/>
      </c>
      <c r="AM367" s="7" t="str">
        <f t="shared" si="232"/>
        <v/>
      </c>
      <c r="AN367" s="7" t="str">
        <f t="shared" si="232"/>
        <v/>
      </c>
      <c r="AO367" s="7" t="str">
        <f t="shared" si="232"/>
        <v/>
      </c>
      <c r="AP367" s="7" t="str">
        <f t="shared" si="231"/>
        <v/>
      </c>
      <c r="AQ367" s="7" t="str">
        <f t="shared" si="231"/>
        <v/>
      </c>
      <c r="AR367" s="7" t="str">
        <f t="shared" si="231"/>
        <v/>
      </c>
      <c r="AS367" s="7" t="str">
        <f t="shared" si="231"/>
        <v/>
      </c>
      <c r="AT367" s="7" t="str">
        <f t="shared" si="231"/>
        <v/>
      </c>
      <c r="AU367" s="7" t="str">
        <f t="shared" si="231"/>
        <v/>
      </c>
      <c r="AV367" s="7" t="str">
        <f t="shared" si="231"/>
        <v/>
      </c>
      <c r="AW367" s="7" t="str">
        <f t="shared" si="231"/>
        <v/>
      </c>
      <c r="AX367" s="7" t="str">
        <f t="shared" si="231"/>
        <v/>
      </c>
      <c r="AY367" s="7" t="str">
        <f t="shared" si="231"/>
        <v/>
      </c>
      <c r="AZ367" s="7" t="str">
        <f t="shared" si="231"/>
        <v/>
      </c>
      <c r="BA367" s="7" t="str">
        <f t="shared" si="231"/>
        <v/>
      </c>
      <c r="BB367" s="7" t="str">
        <f t="shared" si="231"/>
        <v/>
      </c>
      <c r="BC367" s="7" t="str">
        <f t="shared" si="231"/>
        <v/>
      </c>
      <c r="BD367" s="7" t="str">
        <f t="shared" si="231"/>
        <v/>
      </c>
      <c r="BE367" s="7" t="str">
        <f t="shared" si="231"/>
        <v/>
      </c>
      <c r="BF367" s="7" t="str">
        <f t="shared" si="230"/>
        <v/>
      </c>
      <c r="BG367" s="7" t="str">
        <f t="shared" si="230"/>
        <v/>
      </c>
      <c r="BH367" s="7" t="str">
        <f t="shared" si="230"/>
        <v/>
      </c>
      <c r="BI367" s="7" t="str">
        <f t="shared" si="230"/>
        <v/>
      </c>
      <c r="BJ367" s="7" t="str">
        <f t="shared" si="230"/>
        <v/>
      </c>
      <c r="BK367" s="7" t="str">
        <f t="shared" si="230"/>
        <v/>
      </c>
      <c r="BL367" s="7" t="str">
        <f t="shared" si="230"/>
        <v/>
      </c>
      <c r="BM367" s="7" t="str">
        <f t="shared" si="230"/>
        <v/>
      </c>
      <c r="BN367" s="7" t="str">
        <f t="shared" si="230"/>
        <v/>
      </c>
      <c r="BO367" s="7" t="str">
        <f t="shared" si="230"/>
        <v/>
      </c>
      <c r="BP367" s="7" t="str">
        <f t="shared" si="230"/>
        <v/>
      </c>
      <c r="BQ367" s="7" t="str">
        <f t="shared" si="230"/>
        <v/>
      </c>
      <c r="BR367" s="7" t="str">
        <f t="shared" si="230"/>
        <v/>
      </c>
      <c r="BS367" s="7" t="str">
        <f t="shared" si="230"/>
        <v/>
      </c>
      <c r="BT367" s="7" t="str">
        <f t="shared" si="230"/>
        <v/>
      </c>
      <c r="BU367" s="7" t="str">
        <f t="shared" si="229"/>
        <v/>
      </c>
      <c r="BV367" s="7" t="str">
        <f t="shared" si="229"/>
        <v/>
      </c>
      <c r="BW367" s="7" t="str">
        <f t="shared" si="229"/>
        <v/>
      </c>
      <c r="BX367" s="7" t="str">
        <f t="shared" si="229"/>
        <v/>
      </c>
      <c r="BY367" s="7" t="str">
        <f t="shared" si="229"/>
        <v/>
      </c>
      <c r="BZ367" s="7" t="str">
        <f t="shared" si="229"/>
        <v/>
      </c>
      <c r="CA367" s="7" t="str">
        <f t="shared" si="229"/>
        <v/>
      </c>
      <c r="CB367" s="7" t="str">
        <f t="shared" si="229"/>
        <v/>
      </c>
      <c r="CC367" s="7" t="str">
        <f t="shared" si="229"/>
        <v/>
      </c>
      <c r="CD367" s="7" t="str">
        <f t="shared" si="229"/>
        <v/>
      </c>
      <c r="CE367" s="7" t="str">
        <f t="shared" si="229"/>
        <v/>
      </c>
      <c r="CF367" s="7" t="str">
        <f t="shared" si="229"/>
        <v/>
      </c>
      <c r="CG367" s="7" t="str">
        <f t="shared" si="229"/>
        <v/>
      </c>
      <c r="CH367" s="7" t="str">
        <f t="shared" si="229"/>
        <v/>
      </c>
      <c r="CI367" s="7" t="str">
        <f t="shared" si="229"/>
        <v/>
      </c>
      <c r="CJ367" s="7" t="str">
        <f t="shared" ref="CJ367:CY382" si="236">IF($A367=CJ$11,$J367*$D367,"")</f>
        <v/>
      </c>
      <c r="CK367" s="7" t="str">
        <f t="shared" si="236"/>
        <v/>
      </c>
      <c r="CL367" s="7" t="str">
        <f t="shared" si="236"/>
        <v/>
      </c>
      <c r="CM367" s="7" t="str">
        <f t="shared" si="236"/>
        <v/>
      </c>
      <c r="CN367" s="7" t="str">
        <f t="shared" si="236"/>
        <v/>
      </c>
      <c r="CO367" s="7" t="str">
        <f t="shared" si="236"/>
        <v/>
      </c>
      <c r="CP367" s="7" t="str">
        <f t="shared" si="236"/>
        <v/>
      </c>
      <c r="CQ367" s="7" t="str">
        <f t="shared" si="236"/>
        <v/>
      </c>
      <c r="CR367" s="7" t="str">
        <f t="shared" si="236"/>
        <v/>
      </c>
      <c r="CS367" s="7" t="str">
        <f t="shared" si="236"/>
        <v/>
      </c>
      <c r="CT367" s="7" t="str">
        <f t="shared" si="236"/>
        <v/>
      </c>
      <c r="CU367" s="7" t="str">
        <f t="shared" si="236"/>
        <v/>
      </c>
      <c r="CV367" s="7" t="str">
        <f t="shared" si="236"/>
        <v/>
      </c>
      <c r="CW367" s="7" t="str">
        <f t="shared" si="236"/>
        <v/>
      </c>
      <c r="CX367" s="7" t="str">
        <f t="shared" si="236"/>
        <v/>
      </c>
      <c r="CY367" s="7" t="str">
        <f t="shared" si="236"/>
        <v/>
      </c>
      <c r="CZ367" s="7" t="str">
        <f t="shared" si="235"/>
        <v/>
      </c>
      <c r="DA367" s="7" t="str">
        <f t="shared" si="235"/>
        <v/>
      </c>
      <c r="DB367" s="7" t="str">
        <f t="shared" si="235"/>
        <v/>
      </c>
      <c r="DC367" s="7" t="str">
        <f t="shared" si="235"/>
        <v/>
      </c>
      <c r="DD367" s="7" t="str">
        <f t="shared" si="235"/>
        <v/>
      </c>
      <c r="DE367" s="7" t="str">
        <f t="shared" si="235"/>
        <v/>
      </c>
      <c r="DF367" s="7" t="str">
        <f t="shared" si="235"/>
        <v/>
      </c>
      <c r="DG367" s="7" t="str">
        <f t="shared" si="235"/>
        <v/>
      </c>
      <c r="DH367" s="7" t="str">
        <f t="shared" si="235"/>
        <v/>
      </c>
      <c r="DI367" s="7" t="str">
        <f t="shared" si="235"/>
        <v/>
      </c>
      <c r="DJ367" s="7" t="str">
        <f t="shared" si="235"/>
        <v/>
      </c>
      <c r="DK367" s="7" t="str">
        <f t="shared" si="235"/>
        <v/>
      </c>
      <c r="DL367" s="7" t="str">
        <f t="shared" si="235"/>
        <v/>
      </c>
      <c r="DM367" s="7" t="str">
        <f t="shared" si="235"/>
        <v/>
      </c>
      <c r="DN367" s="7" t="str">
        <f t="shared" si="235"/>
        <v/>
      </c>
      <c r="DO367" s="7" t="str">
        <f t="shared" si="235"/>
        <v/>
      </c>
      <c r="DP367" s="7" t="str">
        <f t="shared" si="234"/>
        <v/>
      </c>
      <c r="DQ367" s="7" t="str">
        <f t="shared" si="234"/>
        <v/>
      </c>
      <c r="DR367" s="7" t="str">
        <f t="shared" si="234"/>
        <v/>
      </c>
      <c r="DS367" s="7" t="str">
        <f t="shared" si="234"/>
        <v/>
      </c>
      <c r="DT367" s="7" t="str">
        <f t="shared" si="234"/>
        <v/>
      </c>
      <c r="DU367" s="7" t="str">
        <f t="shared" si="234"/>
        <v/>
      </c>
      <c r="DV367" s="7" t="str">
        <f t="shared" si="234"/>
        <v/>
      </c>
      <c r="DW367" s="7" t="str">
        <f t="shared" si="234"/>
        <v/>
      </c>
    </row>
    <row r="368" spans="1:127" x14ac:dyDescent="0.35">
      <c r="A368" s="84" t="s">
        <v>283</v>
      </c>
      <c r="B368" s="84" t="s">
        <v>14</v>
      </c>
      <c r="C368" s="84" t="s">
        <v>15</v>
      </c>
      <c r="D368" s="84">
        <v>0.15210399999999999</v>
      </c>
      <c r="E368" s="82">
        <f>VLOOKUP(C368,'Literature Lookup Tables'!$A$2:$D$21,4,0)</f>
        <v>0.04</v>
      </c>
      <c r="F368" s="82">
        <f>VLOOKUP(C368,'Literature Lookup Tables'!$A$2:$D$21,3,0)</f>
        <v>0.01</v>
      </c>
      <c r="G368" s="64">
        <f>(VLOOKUP(C368,'Literature Lookup Tables'!$A$2:$L$21,2))*D368</f>
        <v>7.6051999999999995E-3</v>
      </c>
      <c r="H368" s="64">
        <f t="shared" si="214"/>
        <v>1.52104E-3</v>
      </c>
      <c r="I368" s="64">
        <f t="shared" si="215"/>
        <v>6.0841599999999999E-3</v>
      </c>
      <c r="J368" s="73">
        <f>VLOOKUP(C368,'Literature Lookup Tables'!$A$2:$L$21,MATCH(B368,listHYDROGROUPS,0))</f>
        <v>79</v>
      </c>
      <c r="K368" s="7" t="str">
        <f t="shared" si="220"/>
        <v/>
      </c>
      <c r="L368" s="7" t="str">
        <f t="shared" si="220"/>
        <v/>
      </c>
      <c r="M368" s="7" t="str">
        <f t="shared" si="221"/>
        <v/>
      </c>
      <c r="N368" s="7" t="str">
        <f t="shared" si="221"/>
        <v/>
      </c>
      <c r="O368" s="7" t="str">
        <f t="shared" si="221"/>
        <v/>
      </c>
      <c r="P368" s="7" t="str">
        <f t="shared" si="221"/>
        <v/>
      </c>
      <c r="Q368" s="7" t="str">
        <f t="shared" si="221"/>
        <v/>
      </c>
      <c r="R368" s="7" t="str">
        <f t="shared" si="221"/>
        <v/>
      </c>
      <c r="S368" s="7" t="str">
        <f t="shared" si="221"/>
        <v/>
      </c>
      <c r="T368" s="7" t="str">
        <f t="shared" si="221"/>
        <v/>
      </c>
      <c r="U368" s="7" t="str">
        <f t="shared" si="221"/>
        <v/>
      </c>
      <c r="V368" s="7" t="str">
        <f t="shared" si="221"/>
        <v/>
      </c>
      <c r="W368" s="7" t="str">
        <f t="shared" si="221"/>
        <v/>
      </c>
      <c r="X368" s="7" t="str">
        <f t="shared" si="221"/>
        <v/>
      </c>
      <c r="Y368" s="7" t="str">
        <f t="shared" si="221"/>
        <v/>
      </c>
      <c r="Z368" s="7" t="str">
        <f t="shared" si="233"/>
        <v/>
      </c>
      <c r="AA368" s="7" t="str">
        <f t="shared" si="232"/>
        <v/>
      </c>
      <c r="AB368" s="7" t="str">
        <f t="shared" si="232"/>
        <v/>
      </c>
      <c r="AC368" s="7" t="str">
        <f t="shared" si="232"/>
        <v/>
      </c>
      <c r="AD368" s="7" t="str">
        <f t="shared" si="232"/>
        <v/>
      </c>
      <c r="AE368" s="7" t="str">
        <f t="shared" si="232"/>
        <v/>
      </c>
      <c r="AF368" s="7" t="str">
        <f t="shared" si="232"/>
        <v/>
      </c>
      <c r="AG368" s="7" t="str">
        <f t="shared" si="232"/>
        <v/>
      </c>
      <c r="AH368" s="7" t="str">
        <f t="shared" si="232"/>
        <v/>
      </c>
      <c r="AI368" s="7" t="str">
        <f t="shared" si="232"/>
        <v/>
      </c>
      <c r="AJ368" s="7" t="str">
        <f t="shared" si="232"/>
        <v/>
      </c>
      <c r="AK368" s="7" t="str">
        <f t="shared" si="232"/>
        <v/>
      </c>
      <c r="AL368" s="7" t="str">
        <f t="shared" si="232"/>
        <v/>
      </c>
      <c r="AM368" s="7" t="str">
        <f t="shared" si="232"/>
        <v/>
      </c>
      <c r="AN368" s="7" t="str">
        <f t="shared" si="232"/>
        <v/>
      </c>
      <c r="AO368" s="7" t="str">
        <f t="shared" si="232"/>
        <v/>
      </c>
      <c r="AP368" s="7" t="str">
        <f t="shared" si="231"/>
        <v/>
      </c>
      <c r="AQ368" s="7" t="str">
        <f t="shared" si="231"/>
        <v/>
      </c>
      <c r="AR368" s="7" t="str">
        <f t="shared" si="231"/>
        <v/>
      </c>
      <c r="AS368" s="7" t="str">
        <f t="shared" si="231"/>
        <v/>
      </c>
      <c r="AT368" s="7" t="str">
        <f t="shared" si="231"/>
        <v/>
      </c>
      <c r="AU368" s="7" t="str">
        <f t="shared" si="231"/>
        <v/>
      </c>
      <c r="AV368" s="7" t="str">
        <f t="shared" si="231"/>
        <v/>
      </c>
      <c r="AW368" s="7" t="str">
        <f t="shared" si="231"/>
        <v/>
      </c>
      <c r="AX368" s="7" t="str">
        <f t="shared" si="231"/>
        <v/>
      </c>
      <c r="AY368" s="7" t="str">
        <f t="shared" si="231"/>
        <v/>
      </c>
      <c r="AZ368" s="7" t="str">
        <f t="shared" si="231"/>
        <v/>
      </c>
      <c r="BA368" s="7" t="str">
        <f t="shared" si="231"/>
        <v/>
      </c>
      <c r="BB368" s="7" t="str">
        <f t="shared" si="231"/>
        <v/>
      </c>
      <c r="BC368" s="7" t="str">
        <f t="shared" si="231"/>
        <v/>
      </c>
      <c r="BD368" s="7" t="str">
        <f t="shared" si="231"/>
        <v/>
      </c>
      <c r="BE368" s="7" t="str">
        <f t="shared" si="231"/>
        <v/>
      </c>
      <c r="BF368" s="7" t="str">
        <f t="shared" si="230"/>
        <v/>
      </c>
      <c r="BG368" s="7" t="str">
        <f t="shared" si="230"/>
        <v/>
      </c>
      <c r="BH368" s="7" t="str">
        <f t="shared" si="230"/>
        <v/>
      </c>
      <c r="BI368" s="7" t="str">
        <f t="shared" si="230"/>
        <v/>
      </c>
      <c r="BJ368" s="7" t="str">
        <f t="shared" si="230"/>
        <v/>
      </c>
      <c r="BK368" s="7" t="str">
        <f t="shared" si="230"/>
        <v/>
      </c>
      <c r="BL368" s="7" t="str">
        <f t="shared" si="230"/>
        <v/>
      </c>
      <c r="BM368" s="7" t="str">
        <f t="shared" si="230"/>
        <v/>
      </c>
      <c r="BN368" s="7" t="str">
        <f t="shared" si="230"/>
        <v/>
      </c>
      <c r="BO368" s="7" t="str">
        <f t="shared" si="230"/>
        <v/>
      </c>
      <c r="BP368" s="7" t="str">
        <f t="shared" si="230"/>
        <v/>
      </c>
      <c r="BQ368" s="7" t="str">
        <f t="shared" si="230"/>
        <v/>
      </c>
      <c r="BR368" s="7" t="str">
        <f t="shared" si="230"/>
        <v/>
      </c>
      <c r="BS368" s="7" t="str">
        <f t="shared" si="230"/>
        <v/>
      </c>
      <c r="BT368" s="7" t="str">
        <f t="shared" si="230"/>
        <v/>
      </c>
      <c r="BU368" s="7" t="str">
        <f t="shared" ref="BU368:CJ383" si="237">IF($A368=BU$11,$J368*$D368,"")</f>
        <v/>
      </c>
      <c r="BV368" s="7" t="str">
        <f t="shared" si="237"/>
        <v/>
      </c>
      <c r="BW368" s="7" t="str">
        <f t="shared" si="237"/>
        <v/>
      </c>
      <c r="BX368" s="7" t="str">
        <f t="shared" si="237"/>
        <v/>
      </c>
      <c r="BY368" s="7" t="str">
        <f t="shared" si="237"/>
        <v/>
      </c>
      <c r="BZ368" s="7" t="str">
        <f t="shared" si="237"/>
        <v/>
      </c>
      <c r="CA368" s="7" t="str">
        <f t="shared" si="237"/>
        <v/>
      </c>
      <c r="CB368" s="7" t="str">
        <f t="shared" si="237"/>
        <v/>
      </c>
      <c r="CC368" s="7" t="str">
        <f t="shared" si="237"/>
        <v/>
      </c>
      <c r="CD368" s="7" t="str">
        <f t="shared" si="237"/>
        <v/>
      </c>
      <c r="CE368" s="7" t="str">
        <f t="shared" si="237"/>
        <v/>
      </c>
      <c r="CF368" s="7" t="str">
        <f t="shared" si="237"/>
        <v/>
      </c>
      <c r="CG368" s="7" t="str">
        <f t="shared" si="237"/>
        <v/>
      </c>
      <c r="CH368" s="7" t="str">
        <f t="shared" si="237"/>
        <v/>
      </c>
      <c r="CI368" s="7" t="str">
        <f t="shared" si="237"/>
        <v/>
      </c>
      <c r="CJ368" s="7" t="str">
        <f t="shared" si="237"/>
        <v/>
      </c>
      <c r="CK368" s="7" t="str">
        <f t="shared" si="236"/>
        <v/>
      </c>
      <c r="CL368" s="7" t="str">
        <f t="shared" si="236"/>
        <v/>
      </c>
      <c r="CM368" s="7" t="str">
        <f t="shared" si="236"/>
        <v/>
      </c>
      <c r="CN368" s="7" t="str">
        <f t="shared" si="236"/>
        <v/>
      </c>
      <c r="CO368" s="7" t="str">
        <f t="shared" si="236"/>
        <v/>
      </c>
      <c r="CP368" s="7" t="str">
        <f t="shared" si="236"/>
        <v/>
      </c>
      <c r="CQ368" s="7" t="str">
        <f t="shared" si="236"/>
        <v/>
      </c>
      <c r="CR368" s="7" t="str">
        <f t="shared" si="236"/>
        <v/>
      </c>
      <c r="CS368" s="7" t="str">
        <f t="shared" si="236"/>
        <v/>
      </c>
      <c r="CT368" s="7" t="str">
        <f t="shared" si="236"/>
        <v/>
      </c>
      <c r="CU368" s="7" t="str">
        <f t="shared" si="236"/>
        <v/>
      </c>
      <c r="CV368" s="7" t="str">
        <f t="shared" si="236"/>
        <v/>
      </c>
      <c r="CW368" s="7" t="str">
        <f t="shared" si="236"/>
        <v/>
      </c>
      <c r="CX368" s="7" t="str">
        <f t="shared" si="236"/>
        <v/>
      </c>
      <c r="CY368" s="7" t="str">
        <f t="shared" si="236"/>
        <v/>
      </c>
      <c r="CZ368" s="7" t="str">
        <f t="shared" si="235"/>
        <v/>
      </c>
      <c r="DA368" s="7" t="str">
        <f t="shared" si="235"/>
        <v/>
      </c>
      <c r="DB368" s="7" t="str">
        <f t="shared" si="235"/>
        <v/>
      </c>
      <c r="DC368" s="7" t="str">
        <f t="shared" si="235"/>
        <v/>
      </c>
      <c r="DD368" s="7" t="str">
        <f t="shared" si="235"/>
        <v/>
      </c>
      <c r="DE368" s="7" t="str">
        <f t="shared" si="235"/>
        <v/>
      </c>
      <c r="DF368" s="7" t="str">
        <f t="shared" si="235"/>
        <v/>
      </c>
      <c r="DG368" s="7" t="str">
        <f t="shared" si="235"/>
        <v/>
      </c>
      <c r="DH368" s="7" t="str">
        <f t="shared" si="235"/>
        <v/>
      </c>
      <c r="DI368" s="7" t="str">
        <f t="shared" si="235"/>
        <v/>
      </c>
      <c r="DJ368" s="7" t="str">
        <f t="shared" si="235"/>
        <v/>
      </c>
      <c r="DK368" s="7" t="str">
        <f t="shared" si="235"/>
        <v/>
      </c>
      <c r="DL368" s="7" t="str">
        <f t="shared" si="235"/>
        <v/>
      </c>
      <c r="DM368" s="7" t="str">
        <f t="shared" si="235"/>
        <v/>
      </c>
      <c r="DN368" s="7" t="str">
        <f t="shared" si="235"/>
        <v/>
      </c>
      <c r="DO368" s="7" t="str">
        <f t="shared" si="235"/>
        <v/>
      </c>
      <c r="DP368" s="7" t="str">
        <f t="shared" si="234"/>
        <v/>
      </c>
      <c r="DQ368" s="7" t="str">
        <f t="shared" si="234"/>
        <v/>
      </c>
      <c r="DR368" s="7" t="str">
        <f t="shared" si="234"/>
        <v/>
      </c>
      <c r="DS368" s="7" t="str">
        <f t="shared" si="234"/>
        <v/>
      </c>
      <c r="DT368" s="7" t="str">
        <f t="shared" si="234"/>
        <v/>
      </c>
      <c r="DU368" s="7" t="str">
        <f t="shared" si="234"/>
        <v/>
      </c>
      <c r="DV368" s="7" t="str">
        <f t="shared" si="234"/>
        <v/>
      </c>
      <c r="DW368" s="7" t="str">
        <f t="shared" si="234"/>
        <v/>
      </c>
    </row>
    <row r="369" spans="1:127" x14ac:dyDescent="0.35">
      <c r="A369" s="84" t="s">
        <v>303</v>
      </c>
      <c r="B369" s="84" t="s">
        <v>14</v>
      </c>
      <c r="C369" s="84" t="s">
        <v>13</v>
      </c>
      <c r="D369" s="84">
        <v>0.199851</v>
      </c>
      <c r="E369" s="82">
        <f>VLOOKUP(C369,'Literature Lookup Tables'!$A$2:$D$21,4,0)</f>
        <v>0.05</v>
      </c>
      <c r="F369" s="82">
        <f>VLOOKUP(C369,'Literature Lookup Tables'!$A$2:$D$21,3,0)</f>
        <v>0.05</v>
      </c>
      <c r="G369" s="64">
        <f>(VLOOKUP(C369,'Literature Lookup Tables'!$A$2:$L$21,2))*D369</f>
        <v>1.9985100000000002E-2</v>
      </c>
      <c r="H369" s="64">
        <f t="shared" si="214"/>
        <v>9.9925500000000011E-3</v>
      </c>
      <c r="I369" s="64">
        <f t="shared" si="215"/>
        <v>9.9925500000000011E-3</v>
      </c>
      <c r="J369" s="73">
        <f>VLOOKUP(C369,'Literature Lookup Tables'!$A$2:$L$21,MATCH(B369,listHYDROGROUPS,0))</f>
        <v>74</v>
      </c>
      <c r="K369" s="7" t="str">
        <f t="shared" si="220"/>
        <v/>
      </c>
      <c r="L369" s="7" t="str">
        <f t="shared" si="220"/>
        <v/>
      </c>
      <c r="M369" s="7" t="str">
        <f t="shared" si="220"/>
        <v/>
      </c>
      <c r="N369" s="7" t="str">
        <f t="shared" si="220"/>
        <v/>
      </c>
      <c r="O369" s="7" t="str">
        <f t="shared" si="220"/>
        <v/>
      </c>
      <c r="P369" s="7" t="str">
        <f t="shared" si="220"/>
        <v/>
      </c>
      <c r="Q369" s="7" t="str">
        <f t="shared" si="220"/>
        <v/>
      </c>
      <c r="R369" s="7" t="str">
        <f t="shared" si="220"/>
        <v/>
      </c>
      <c r="S369" s="7" t="str">
        <f t="shared" si="220"/>
        <v/>
      </c>
      <c r="T369" s="7" t="str">
        <f t="shared" si="220"/>
        <v/>
      </c>
      <c r="U369" s="7" t="str">
        <f t="shared" si="220"/>
        <v/>
      </c>
      <c r="V369" s="7" t="str">
        <f t="shared" si="220"/>
        <v/>
      </c>
      <c r="W369" s="7" t="str">
        <f t="shared" si="220"/>
        <v/>
      </c>
      <c r="X369" s="7" t="str">
        <f t="shared" si="220"/>
        <v/>
      </c>
      <c r="Y369" s="7" t="str">
        <f t="shared" si="220"/>
        <v/>
      </c>
      <c r="Z369" s="7" t="str">
        <f t="shared" si="233"/>
        <v/>
      </c>
      <c r="AA369" s="7" t="str">
        <f t="shared" si="232"/>
        <v/>
      </c>
      <c r="AB369" s="7" t="str">
        <f t="shared" si="232"/>
        <v/>
      </c>
      <c r="AC369" s="7" t="str">
        <f t="shared" si="232"/>
        <v/>
      </c>
      <c r="AD369" s="7" t="str">
        <f t="shared" si="232"/>
        <v/>
      </c>
      <c r="AE369" s="7" t="str">
        <f t="shared" si="232"/>
        <v/>
      </c>
      <c r="AF369" s="7" t="str">
        <f t="shared" si="232"/>
        <v/>
      </c>
      <c r="AG369" s="7" t="str">
        <f t="shared" si="232"/>
        <v/>
      </c>
      <c r="AH369" s="7" t="str">
        <f t="shared" si="232"/>
        <v/>
      </c>
      <c r="AI369" s="7" t="str">
        <f t="shared" si="232"/>
        <v/>
      </c>
      <c r="AJ369" s="7" t="str">
        <f t="shared" si="232"/>
        <v/>
      </c>
      <c r="AK369" s="7" t="str">
        <f t="shared" si="232"/>
        <v/>
      </c>
      <c r="AL369" s="7" t="str">
        <f t="shared" si="232"/>
        <v/>
      </c>
      <c r="AM369" s="7" t="str">
        <f t="shared" si="232"/>
        <v/>
      </c>
      <c r="AN369" s="7" t="str">
        <f t="shared" si="232"/>
        <v/>
      </c>
      <c r="AO369" s="7" t="str">
        <f t="shared" si="232"/>
        <v/>
      </c>
      <c r="AP369" s="7" t="str">
        <f t="shared" si="231"/>
        <v/>
      </c>
      <c r="AQ369" s="7" t="str">
        <f t="shared" si="231"/>
        <v/>
      </c>
      <c r="AR369" s="7" t="str">
        <f t="shared" si="231"/>
        <v/>
      </c>
      <c r="AS369" s="7" t="str">
        <f t="shared" si="231"/>
        <v/>
      </c>
      <c r="AT369" s="7" t="str">
        <f t="shared" si="231"/>
        <v/>
      </c>
      <c r="AU369" s="7" t="str">
        <f t="shared" si="231"/>
        <v/>
      </c>
      <c r="AV369" s="7" t="str">
        <f t="shared" si="231"/>
        <v/>
      </c>
      <c r="AW369" s="7" t="str">
        <f t="shared" si="231"/>
        <v/>
      </c>
      <c r="AX369" s="7" t="str">
        <f t="shared" si="231"/>
        <v/>
      </c>
      <c r="AY369" s="7" t="str">
        <f t="shared" si="231"/>
        <v/>
      </c>
      <c r="AZ369" s="7" t="str">
        <f t="shared" si="231"/>
        <v/>
      </c>
      <c r="BA369" s="7" t="str">
        <f t="shared" si="231"/>
        <v/>
      </c>
      <c r="BB369" s="7" t="str">
        <f t="shared" si="231"/>
        <v/>
      </c>
      <c r="BC369" s="7" t="str">
        <f t="shared" si="231"/>
        <v/>
      </c>
      <c r="BD369" s="7" t="str">
        <f t="shared" si="231"/>
        <v/>
      </c>
      <c r="BE369" s="7" t="str">
        <f t="shared" si="231"/>
        <v/>
      </c>
      <c r="BF369" s="7" t="str">
        <f t="shared" si="230"/>
        <v/>
      </c>
      <c r="BG369" s="7" t="str">
        <f t="shared" si="230"/>
        <v/>
      </c>
      <c r="BH369" s="7" t="str">
        <f t="shared" si="230"/>
        <v/>
      </c>
      <c r="BI369" s="7" t="str">
        <f t="shared" si="230"/>
        <v/>
      </c>
      <c r="BJ369" s="7" t="str">
        <f t="shared" si="230"/>
        <v/>
      </c>
      <c r="BK369" s="7" t="str">
        <f t="shared" si="230"/>
        <v/>
      </c>
      <c r="BL369" s="7" t="str">
        <f t="shared" si="230"/>
        <v/>
      </c>
      <c r="BM369" s="7" t="str">
        <f t="shared" si="230"/>
        <v/>
      </c>
      <c r="BN369" s="7" t="str">
        <f t="shared" si="230"/>
        <v/>
      </c>
      <c r="BO369" s="7" t="str">
        <f t="shared" si="230"/>
        <v/>
      </c>
      <c r="BP369" s="7" t="str">
        <f t="shared" si="230"/>
        <v/>
      </c>
      <c r="BQ369" s="7" t="str">
        <f t="shared" si="230"/>
        <v/>
      </c>
      <c r="BR369" s="7" t="str">
        <f t="shared" si="230"/>
        <v/>
      </c>
      <c r="BS369" s="7" t="str">
        <f t="shared" si="230"/>
        <v/>
      </c>
      <c r="BT369" s="7" t="str">
        <f t="shared" si="230"/>
        <v/>
      </c>
      <c r="BU369" s="7" t="str">
        <f t="shared" si="237"/>
        <v/>
      </c>
      <c r="BV369" s="7" t="str">
        <f t="shared" si="237"/>
        <v/>
      </c>
      <c r="BW369" s="7" t="str">
        <f t="shared" si="237"/>
        <v/>
      </c>
      <c r="BX369" s="7" t="str">
        <f t="shared" si="237"/>
        <v/>
      </c>
      <c r="BY369" s="7" t="str">
        <f t="shared" si="237"/>
        <v/>
      </c>
      <c r="BZ369" s="7" t="str">
        <f t="shared" si="237"/>
        <v/>
      </c>
      <c r="CA369" s="7" t="str">
        <f t="shared" si="237"/>
        <v/>
      </c>
      <c r="CB369" s="7" t="str">
        <f t="shared" si="237"/>
        <v/>
      </c>
      <c r="CC369" s="7" t="str">
        <f t="shared" si="237"/>
        <v/>
      </c>
      <c r="CD369" s="7" t="str">
        <f t="shared" si="237"/>
        <v/>
      </c>
      <c r="CE369" s="7" t="str">
        <f t="shared" si="237"/>
        <v/>
      </c>
      <c r="CF369" s="7" t="str">
        <f t="shared" si="237"/>
        <v/>
      </c>
      <c r="CG369" s="7" t="str">
        <f t="shared" si="237"/>
        <v/>
      </c>
      <c r="CH369" s="7" t="str">
        <f t="shared" si="237"/>
        <v/>
      </c>
      <c r="CI369" s="7" t="str">
        <f t="shared" si="237"/>
        <v/>
      </c>
      <c r="CJ369" s="7" t="str">
        <f t="shared" si="237"/>
        <v/>
      </c>
      <c r="CK369" s="7" t="str">
        <f t="shared" si="236"/>
        <v/>
      </c>
      <c r="CL369" s="7" t="str">
        <f t="shared" si="236"/>
        <v/>
      </c>
      <c r="CM369" s="7" t="str">
        <f t="shared" si="236"/>
        <v/>
      </c>
      <c r="CN369" s="7" t="str">
        <f t="shared" si="236"/>
        <v/>
      </c>
      <c r="CO369" s="7" t="str">
        <f t="shared" si="236"/>
        <v/>
      </c>
      <c r="CP369" s="7" t="str">
        <f t="shared" si="236"/>
        <v/>
      </c>
      <c r="CQ369" s="7" t="str">
        <f t="shared" si="236"/>
        <v/>
      </c>
      <c r="CR369" s="7" t="str">
        <f t="shared" si="236"/>
        <v/>
      </c>
      <c r="CS369" s="7" t="str">
        <f t="shared" si="236"/>
        <v/>
      </c>
      <c r="CT369" s="7" t="str">
        <f t="shared" si="236"/>
        <v/>
      </c>
      <c r="CU369" s="7" t="str">
        <f t="shared" si="236"/>
        <v/>
      </c>
      <c r="CV369" s="7" t="str">
        <f t="shared" si="236"/>
        <v/>
      </c>
      <c r="CW369" s="7" t="str">
        <f t="shared" si="236"/>
        <v/>
      </c>
      <c r="CX369" s="7" t="str">
        <f t="shared" si="236"/>
        <v/>
      </c>
      <c r="CY369" s="7" t="str">
        <f t="shared" si="236"/>
        <v/>
      </c>
      <c r="CZ369" s="7" t="str">
        <f t="shared" si="235"/>
        <v/>
      </c>
      <c r="DA369" s="7" t="str">
        <f t="shared" si="235"/>
        <v/>
      </c>
      <c r="DB369" s="7" t="str">
        <f t="shared" si="235"/>
        <v/>
      </c>
      <c r="DC369" s="7" t="str">
        <f t="shared" si="235"/>
        <v/>
      </c>
      <c r="DD369" s="7" t="str">
        <f t="shared" si="235"/>
        <v/>
      </c>
      <c r="DE369" s="7" t="str">
        <f t="shared" si="235"/>
        <v/>
      </c>
      <c r="DF369" s="7" t="str">
        <f t="shared" si="235"/>
        <v/>
      </c>
      <c r="DG369" s="7" t="str">
        <f t="shared" si="235"/>
        <v/>
      </c>
      <c r="DH369" s="7" t="str">
        <f t="shared" si="235"/>
        <v/>
      </c>
      <c r="DI369" s="7" t="str">
        <f t="shared" si="235"/>
        <v/>
      </c>
      <c r="DJ369" s="7" t="str">
        <f t="shared" si="235"/>
        <v/>
      </c>
      <c r="DK369" s="7" t="str">
        <f t="shared" si="235"/>
        <v/>
      </c>
      <c r="DL369" s="7" t="str">
        <f t="shared" si="235"/>
        <v/>
      </c>
      <c r="DM369" s="7" t="str">
        <f t="shared" si="235"/>
        <v/>
      </c>
      <c r="DN369" s="7" t="str">
        <f t="shared" si="235"/>
        <v/>
      </c>
      <c r="DO369" s="7" t="str">
        <f t="shared" si="235"/>
        <v/>
      </c>
      <c r="DP369" s="7" t="str">
        <f t="shared" si="234"/>
        <v/>
      </c>
      <c r="DQ369" s="7" t="str">
        <f t="shared" si="234"/>
        <v/>
      </c>
      <c r="DR369" s="7" t="str">
        <f t="shared" si="234"/>
        <v/>
      </c>
      <c r="DS369" s="7" t="str">
        <f t="shared" si="234"/>
        <v/>
      </c>
      <c r="DT369" s="7" t="str">
        <f t="shared" si="234"/>
        <v/>
      </c>
      <c r="DU369" s="7" t="str">
        <f t="shared" si="234"/>
        <v/>
      </c>
      <c r="DV369" s="7" t="str">
        <f t="shared" si="234"/>
        <v/>
      </c>
      <c r="DW369" s="7" t="str">
        <f t="shared" si="234"/>
        <v/>
      </c>
    </row>
    <row r="370" spans="1:127" x14ac:dyDescent="0.35">
      <c r="A370" s="84" t="s">
        <v>286</v>
      </c>
      <c r="B370" s="84" t="s">
        <v>14</v>
      </c>
      <c r="C370" s="84" t="s">
        <v>13</v>
      </c>
      <c r="D370" s="84">
        <v>0.99071100000000001</v>
      </c>
      <c r="E370" s="82">
        <f>VLOOKUP(C370,'Literature Lookup Tables'!$A$2:$D$21,4,0)</f>
        <v>0.05</v>
      </c>
      <c r="F370" s="82">
        <f>VLOOKUP(C370,'Literature Lookup Tables'!$A$2:$D$21,3,0)</f>
        <v>0.05</v>
      </c>
      <c r="G370" s="64">
        <f>(VLOOKUP(C370,'Literature Lookup Tables'!$A$2:$L$21,2))*D370</f>
        <v>9.9071100000000009E-2</v>
      </c>
      <c r="H370" s="64">
        <f t="shared" si="214"/>
        <v>4.9535550000000005E-2</v>
      </c>
      <c r="I370" s="64">
        <f t="shared" si="215"/>
        <v>4.9535550000000005E-2</v>
      </c>
      <c r="J370" s="73">
        <f>VLOOKUP(C370,'Literature Lookup Tables'!$A$2:$L$21,MATCH(B370,listHYDROGROUPS,0))</f>
        <v>74</v>
      </c>
      <c r="K370" s="7" t="str">
        <f t="shared" si="220"/>
        <v/>
      </c>
      <c r="L370" s="7" t="str">
        <f t="shared" si="220"/>
        <v/>
      </c>
      <c r="M370" s="7" t="str">
        <f t="shared" si="221"/>
        <v/>
      </c>
      <c r="N370" s="7" t="str">
        <f t="shared" si="221"/>
        <v/>
      </c>
      <c r="O370" s="7" t="str">
        <f t="shared" si="221"/>
        <v/>
      </c>
      <c r="P370" s="7" t="str">
        <f t="shared" si="221"/>
        <v/>
      </c>
      <c r="Q370" s="7" t="str">
        <f t="shared" si="221"/>
        <v/>
      </c>
      <c r="R370" s="7" t="str">
        <f t="shared" si="221"/>
        <v/>
      </c>
      <c r="S370" s="7" t="str">
        <f t="shared" si="221"/>
        <v/>
      </c>
      <c r="T370" s="7" t="str">
        <f t="shared" si="221"/>
        <v/>
      </c>
      <c r="U370" s="7" t="str">
        <f t="shared" si="221"/>
        <v/>
      </c>
      <c r="V370" s="7" t="str">
        <f t="shared" si="221"/>
        <v/>
      </c>
      <c r="W370" s="7" t="str">
        <f t="shared" si="221"/>
        <v/>
      </c>
      <c r="X370" s="7" t="str">
        <f t="shared" si="221"/>
        <v/>
      </c>
      <c r="Y370" s="7" t="str">
        <f t="shared" si="221"/>
        <v/>
      </c>
      <c r="Z370" s="7" t="str">
        <f t="shared" si="233"/>
        <v/>
      </c>
      <c r="AA370" s="7" t="str">
        <f t="shared" si="232"/>
        <v/>
      </c>
      <c r="AB370" s="7" t="str">
        <f t="shared" si="232"/>
        <v/>
      </c>
      <c r="AC370" s="7" t="str">
        <f t="shared" si="232"/>
        <v/>
      </c>
      <c r="AD370" s="7" t="str">
        <f t="shared" si="232"/>
        <v/>
      </c>
      <c r="AE370" s="7" t="str">
        <f t="shared" si="232"/>
        <v/>
      </c>
      <c r="AF370" s="7" t="str">
        <f t="shared" si="232"/>
        <v/>
      </c>
      <c r="AG370" s="7" t="str">
        <f t="shared" si="232"/>
        <v/>
      </c>
      <c r="AH370" s="7" t="str">
        <f t="shared" si="232"/>
        <v/>
      </c>
      <c r="AI370" s="7" t="str">
        <f t="shared" si="232"/>
        <v/>
      </c>
      <c r="AJ370" s="7" t="str">
        <f t="shared" si="232"/>
        <v/>
      </c>
      <c r="AK370" s="7" t="str">
        <f t="shared" si="232"/>
        <v/>
      </c>
      <c r="AL370" s="7" t="str">
        <f t="shared" si="232"/>
        <v/>
      </c>
      <c r="AM370" s="7" t="str">
        <f t="shared" si="232"/>
        <v/>
      </c>
      <c r="AN370" s="7" t="str">
        <f t="shared" si="232"/>
        <v/>
      </c>
      <c r="AO370" s="7" t="str">
        <f t="shared" si="232"/>
        <v/>
      </c>
      <c r="AP370" s="7" t="str">
        <f t="shared" si="231"/>
        <v/>
      </c>
      <c r="AQ370" s="7" t="str">
        <f t="shared" si="231"/>
        <v/>
      </c>
      <c r="AR370" s="7" t="str">
        <f t="shared" si="231"/>
        <v/>
      </c>
      <c r="AS370" s="7" t="str">
        <f t="shared" si="231"/>
        <v/>
      </c>
      <c r="AT370" s="7" t="str">
        <f t="shared" si="231"/>
        <v/>
      </c>
      <c r="AU370" s="7" t="str">
        <f t="shared" si="231"/>
        <v/>
      </c>
      <c r="AV370" s="7" t="str">
        <f t="shared" si="231"/>
        <v/>
      </c>
      <c r="AW370" s="7" t="str">
        <f t="shared" si="231"/>
        <v/>
      </c>
      <c r="AX370" s="7" t="str">
        <f t="shared" si="231"/>
        <v/>
      </c>
      <c r="AY370" s="7" t="str">
        <f t="shared" si="231"/>
        <v/>
      </c>
      <c r="AZ370" s="7" t="str">
        <f t="shared" si="231"/>
        <v/>
      </c>
      <c r="BA370" s="7" t="str">
        <f t="shared" si="231"/>
        <v/>
      </c>
      <c r="BB370" s="7" t="str">
        <f t="shared" si="231"/>
        <v/>
      </c>
      <c r="BC370" s="7" t="str">
        <f t="shared" si="231"/>
        <v/>
      </c>
      <c r="BD370" s="7" t="str">
        <f t="shared" si="231"/>
        <v/>
      </c>
      <c r="BE370" s="7" t="str">
        <f t="shared" si="231"/>
        <v/>
      </c>
      <c r="BF370" s="7" t="str">
        <f t="shared" si="230"/>
        <v/>
      </c>
      <c r="BG370" s="7" t="str">
        <f t="shared" si="230"/>
        <v/>
      </c>
      <c r="BH370" s="7" t="str">
        <f t="shared" si="230"/>
        <v/>
      </c>
      <c r="BI370" s="7" t="str">
        <f t="shared" si="230"/>
        <v/>
      </c>
      <c r="BJ370" s="7" t="str">
        <f t="shared" si="230"/>
        <v/>
      </c>
      <c r="BK370" s="7" t="str">
        <f t="shared" si="230"/>
        <v/>
      </c>
      <c r="BL370" s="7" t="str">
        <f t="shared" si="230"/>
        <v/>
      </c>
      <c r="BM370" s="7" t="str">
        <f t="shared" si="230"/>
        <v/>
      </c>
      <c r="BN370" s="7" t="str">
        <f t="shared" si="230"/>
        <v/>
      </c>
      <c r="BO370" s="7" t="str">
        <f t="shared" si="230"/>
        <v/>
      </c>
      <c r="BP370" s="7" t="str">
        <f t="shared" si="230"/>
        <v/>
      </c>
      <c r="BQ370" s="7" t="str">
        <f t="shared" si="230"/>
        <v/>
      </c>
      <c r="BR370" s="7" t="str">
        <f t="shared" si="230"/>
        <v/>
      </c>
      <c r="BS370" s="7" t="str">
        <f t="shared" si="230"/>
        <v/>
      </c>
      <c r="BT370" s="7" t="str">
        <f t="shared" si="230"/>
        <v/>
      </c>
      <c r="BU370" s="7" t="str">
        <f t="shared" si="237"/>
        <v/>
      </c>
      <c r="BV370" s="7" t="str">
        <f t="shared" si="237"/>
        <v/>
      </c>
      <c r="BW370" s="7" t="str">
        <f t="shared" si="237"/>
        <v/>
      </c>
      <c r="BX370" s="7" t="str">
        <f t="shared" si="237"/>
        <v/>
      </c>
      <c r="BY370" s="7" t="str">
        <f t="shared" si="237"/>
        <v/>
      </c>
      <c r="BZ370" s="7" t="str">
        <f t="shared" si="237"/>
        <v/>
      </c>
      <c r="CA370" s="7" t="str">
        <f t="shared" si="237"/>
        <v/>
      </c>
      <c r="CB370" s="7" t="str">
        <f t="shared" si="237"/>
        <v/>
      </c>
      <c r="CC370" s="7" t="str">
        <f t="shared" si="237"/>
        <v/>
      </c>
      <c r="CD370" s="7" t="str">
        <f t="shared" si="237"/>
        <v/>
      </c>
      <c r="CE370" s="7" t="str">
        <f t="shared" si="237"/>
        <v/>
      </c>
      <c r="CF370" s="7" t="str">
        <f t="shared" si="237"/>
        <v/>
      </c>
      <c r="CG370" s="7" t="str">
        <f t="shared" si="237"/>
        <v/>
      </c>
      <c r="CH370" s="7" t="str">
        <f t="shared" si="237"/>
        <v/>
      </c>
      <c r="CI370" s="7" t="str">
        <f t="shared" si="237"/>
        <v/>
      </c>
      <c r="CJ370" s="7" t="str">
        <f t="shared" si="237"/>
        <v/>
      </c>
      <c r="CK370" s="7" t="str">
        <f t="shared" si="236"/>
        <v/>
      </c>
      <c r="CL370" s="7" t="str">
        <f t="shared" si="236"/>
        <v/>
      </c>
      <c r="CM370" s="7" t="str">
        <f t="shared" si="236"/>
        <v/>
      </c>
      <c r="CN370" s="7" t="str">
        <f t="shared" si="236"/>
        <v/>
      </c>
      <c r="CO370" s="7" t="str">
        <f t="shared" si="236"/>
        <v/>
      </c>
      <c r="CP370" s="7" t="str">
        <f t="shared" si="236"/>
        <v/>
      </c>
      <c r="CQ370" s="7" t="str">
        <f t="shared" si="236"/>
        <v/>
      </c>
      <c r="CR370" s="7" t="str">
        <f t="shared" si="236"/>
        <v/>
      </c>
      <c r="CS370" s="7" t="str">
        <f t="shared" si="236"/>
        <v/>
      </c>
      <c r="CT370" s="7" t="str">
        <f t="shared" si="236"/>
        <v/>
      </c>
      <c r="CU370" s="7" t="str">
        <f t="shared" si="236"/>
        <v/>
      </c>
      <c r="CV370" s="7" t="str">
        <f t="shared" si="236"/>
        <v/>
      </c>
      <c r="CW370" s="7" t="str">
        <f t="shared" si="236"/>
        <v/>
      </c>
      <c r="CX370" s="7" t="str">
        <f t="shared" si="236"/>
        <v/>
      </c>
      <c r="CY370" s="7" t="str">
        <f t="shared" si="236"/>
        <v/>
      </c>
      <c r="CZ370" s="7" t="str">
        <f t="shared" si="235"/>
        <v/>
      </c>
      <c r="DA370" s="7" t="str">
        <f t="shared" si="235"/>
        <v/>
      </c>
      <c r="DB370" s="7" t="str">
        <f t="shared" si="235"/>
        <v/>
      </c>
      <c r="DC370" s="7" t="str">
        <f t="shared" si="235"/>
        <v/>
      </c>
      <c r="DD370" s="7" t="str">
        <f t="shared" si="235"/>
        <v/>
      </c>
      <c r="DE370" s="7" t="str">
        <f t="shared" si="235"/>
        <v/>
      </c>
      <c r="DF370" s="7" t="str">
        <f t="shared" si="235"/>
        <v/>
      </c>
      <c r="DG370" s="7" t="str">
        <f t="shared" si="235"/>
        <v/>
      </c>
      <c r="DH370" s="7" t="str">
        <f t="shared" si="235"/>
        <v/>
      </c>
      <c r="DI370" s="7" t="str">
        <f t="shared" si="235"/>
        <v/>
      </c>
      <c r="DJ370" s="7" t="str">
        <f t="shared" si="235"/>
        <v/>
      </c>
      <c r="DK370" s="7" t="str">
        <f t="shared" si="235"/>
        <v/>
      </c>
      <c r="DL370" s="7" t="str">
        <f t="shared" si="235"/>
        <v/>
      </c>
      <c r="DM370" s="7" t="str">
        <f t="shared" si="235"/>
        <v/>
      </c>
      <c r="DN370" s="7" t="str">
        <f t="shared" si="235"/>
        <v/>
      </c>
      <c r="DO370" s="7" t="str">
        <f t="shared" si="235"/>
        <v/>
      </c>
      <c r="DP370" s="7" t="str">
        <f t="shared" si="234"/>
        <v/>
      </c>
      <c r="DQ370" s="7" t="str">
        <f t="shared" si="234"/>
        <v/>
      </c>
      <c r="DR370" s="7" t="str">
        <f t="shared" si="234"/>
        <v/>
      </c>
      <c r="DS370" s="7" t="str">
        <f t="shared" si="234"/>
        <v/>
      </c>
      <c r="DT370" s="7" t="str">
        <f t="shared" si="234"/>
        <v/>
      </c>
      <c r="DU370" s="7" t="str">
        <f t="shared" si="234"/>
        <v/>
      </c>
      <c r="DV370" s="7" t="str">
        <f t="shared" si="234"/>
        <v/>
      </c>
      <c r="DW370" s="7" t="str">
        <f t="shared" si="234"/>
        <v/>
      </c>
    </row>
    <row r="371" spans="1:127" x14ac:dyDescent="0.35">
      <c r="A371" s="84" t="s">
        <v>303</v>
      </c>
      <c r="B371" s="84" t="s">
        <v>14</v>
      </c>
      <c r="C371" s="84" t="s">
        <v>3</v>
      </c>
      <c r="D371" s="84">
        <v>1.241887</v>
      </c>
      <c r="E371" s="82">
        <f>VLOOKUP(C371,'Literature Lookup Tables'!$A$2:$D$21,4,0)</f>
        <v>0</v>
      </c>
      <c r="F371" s="82">
        <f>VLOOKUP(C371,'Literature Lookup Tables'!$A$2:$D$21,3,0)</f>
        <v>0.2</v>
      </c>
      <c r="G371" s="64">
        <f>(VLOOKUP(C371,'Literature Lookup Tables'!$A$2:$L$21,2))*D371</f>
        <v>0.2483774</v>
      </c>
      <c r="H371" s="64">
        <f t="shared" si="214"/>
        <v>0.2483774</v>
      </c>
      <c r="I371" s="64">
        <f t="shared" si="215"/>
        <v>0</v>
      </c>
      <c r="J371" s="73">
        <f>VLOOKUP(C371,'Literature Lookup Tables'!$A$2:$L$21,MATCH(B371,listHYDROGROUPS,0))</f>
        <v>74</v>
      </c>
      <c r="K371" s="7" t="str">
        <f t="shared" si="220"/>
        <v/>
      </c>
      <c r="L371" s="7" t="str">
        <f t="shared" si="220"/>
        <v/>
      </c>
      <c r="M371" s="7" t="str">
        <f t="shared" si="220"/>
        <v/>
      </c>
      <c r="N371" s="7" t="str">
        <f t="shared" si="220"/>
        <v/>
      </c>
      <c r="O371" s="7" t="str">
        <f t="shared" si="220"/>
        <v/>
      </c>
      <c r="P371" s="7" t="str">
        <f t="shared" si="220"/>
        <v/>
      </c>
      <c r="Q371" s="7" t="str">
        <f t="shared" si="220"/>
        <v/>
      </c>
      <c r="R371" s="7" t="str">
        <f t="shared" si="220"/>
        <v/>
      </c>
      <c r="S371" s="7" t="str">
        <f t="shared" si="220"/>
        <v/>
      </c>
      <c r="T371" s="7" t="str">
        <f t="shared" si="220"/>
        <v/>
      </c>
      <c r="U371" s="7" t="str">
        <f t="shared" si="220"/>
        <v/>
      </c>
      <c r="V371" s="7" t="str">
        <f t="shared" si="220"/>
        <v/>
      </c>
      <c r="W371" s="7" t="str">
        <f t="shared" si="220"/>
        <v/>
      </c>
      <c r="X371" s="7" t="str">
        <f t="shared" si="220"/>
        <v/>
      </c>
      <c r="Y371" s="7" t="str">
        <f t="shared" si="220"/>
        <v/>
      </c>
      <c r="Z371" s="7" t="str">
        <f t="shared" si="233"/>
        <v/>
      </c>
      <c r="AA371" s="7" t="str">
        <f t="shared" si="232"/>
        <v/>
      </c>
      <c r="AB371" s="7" t="str">
        <f t="shared" si="232"/>
        <v/>
      </c>
      <c r="AC371" s="7" t="str">
        <f t="shared" si="232"/>
        <v/>
      </c>
      <c r="AD371" s="7" t="str">
        <f t="shared" si="232"/>
        <v/>
      </c>
      <c r="AE371" s="7" t="str">
        <f t="shared" si="232"/>
        <v/>
      </c>
      <c r="AF371" s="7" t="str">
        <f t="shared" si="232"/>
        <v/>
      </c>
      <c r="AG371" s="7" t="str">
        <f t="shared" si="232"/>
        <v/>
      </c>
      <c r="AH371" s="7" t="str">
        <f t="shared" si="232"/>
        <v/>
      </c>
      <c r="AI371" s="7" t="str">
        <f t="shared" si="232"/>
        <v/>
      </c>
      <c r="AJ371" s="7" t="str">
        <f t="shared" si="232"/>
        <v/>
      </c>
      <c r="AK371" s="7" t="str">
        <f t="shared" si="232"/>
        <v/>
      </c>
      <c r="AL371" s="7" t="str">
        <f t="shared" si="232"/>
        <v/>
      </c>
      <c r="AM371" s="7" t="str">
        <f t="shared" si="232"/>
        <v/>
      </c>
      <c r="AN371" s="7" t="str">
        <f t="shared" si="232"/>
        <v/>
      </c>
      <c r="AO371" s="7" t="str">
        <f t="shared" si="232"/>
        <v/>
      </c>
      <c r="AP371" s="7" t="str">
        <f t="shared" si="231"/>
        <v/>
      </c>
      <c r="AQ371" s="7" t="str">
        <f t="shared" si="231"/>
        <v/>
      </c>
      <c r="AR371" s="7" t="str">
        <f t="shared" si="231"/>
        <v/>
      </c>
      <c r="AS371" s="7" t="str">
        <f t="shared" si="231"/>
        <v/>
      </c>
      <c r="AT371" s="7" t="str">
        <f t="shared" si="231"/>
        <v/>
      </c>
      <c r="AU371" s="7" t="str">
        <f t="shared" si="231"/>
        <v/>
      </c>
      <c r="AV371" s="7" t="str">
        <f t="shared" si="231"/>
        <v/>
      </c>
      <c r="AW371" s="7" t="str">
        <f t="shared" si="231"/>
        <v/>
      </c>
      <c r="AX371" s="7" t="str">
        <f t="shared" si="231"/>
        <v/>
      </c>
      <c r="AY371" s="7" t="str">
        <f t="shared" si="231"/>
        <v/>
      </c>
      <c r="AZ371" s="7" t="str">
        <f t="shared" si="231"/>
        <v/>
      </c>
      <c r="BA371" s="7" t="str">
        <f t="shared" si="231"/>
        <v/>
      </c>
      <c r="BB371" s="7" t="str">
        <f t="shared" si="231"/>
        <v/>
      </c>
      <c r="BC371" s="7" t="str">
        <f t="shared" si="231"/>
        <v/>
      </c>
      <c r="BD371" s="7" t="str">
        <f t="shared" si="231"/>
        <v/>
      </c>
      <c r="BE371" s="7" t="str">
        <f t="shared" si="231"/>
        <v/>
      </c>
      <c r="BF371" s="7" t="str">
        <f t="shared" si="230"/>
        <v/>
      </c>
      <c r="BG371" s="7" t="str">
        <f t="shared" si="230"/>
        <v/>
      </c>
      <c r="BH371" s="7" t="str">
        <f t="shared" si="230"/>
        <v/>
      </c>
      <c r="BI371" s="7" t="str">
        <f t="shared" si="230"/>
        <v/>
      </c>
      <c r="BJ371" s="7" t="str">
        <f t="shared" si="230"/>
        <v/>
      </c>
      <c r="BK371" s="7" t="str">
        <f t="shared" si="230"/>
        <v/>
      </c>
      <c r="BL371" s="7" t="str">
        <f t="shared" si="230"/>
        <v/>
      </c>
      <c r="BM371" s="7" t="str">
        <f t="shared" si="230"/>
        <v/>
      </c>
      <c r="BN371" s="7" t="str">
        <f t="shared" si="230"/>
        <v/>
      </c>
      <c r="BO371" s="7" t="str">
        <f t="shared" si="230"/>
        <v/>
      </c>
      <c r="BP371" s="7" t="str">
        <f t="shared" si="230"/>
        <v/>
      </c>
      <c r="BQ371" s="7" t="str">
        <f t="shared" si="230"/>
        <v/>
      </c>
      <c r="BR371" s="7" t="str">
        <f t="shared" si="230"/>
        <v/>
      </c>
      <c r="BS371" s="7" t="str">
        <f t="shared" si="230"/>
        <v/>
      </c>
      <c r="BT371" s="7" t="str">
        <f t="shared" si="230"/>
        <v/>
      </c>
      <c r="BU371" s="7" t="str">
        <f t="shared" si="237"/>
        <v/>
      </c>
      <c r="BV371" s="7" t="str">
        <f t="shared" si="237"/>
        <v/>
      </c>
      <c r="BW371" s="7" t="str">
        <f t="shared" si="237"/>
        <v/>
      </c>
      <c r="BX371" s="7" t="str">
        <f t="shared" si="237"/>
        <v/>
      </c>
      <c r="BY371" s="7" t="str">
        <f t="shared" si="237"/>
        <v/>
      </c>
      <c r="BZ371" s="7" t="str">
        <f t="shared" si="237"/>
        <v/>
      </c>
      <c r="CA371" s="7" t="str">
        <f t="shared" si="237"/>
        <v/>
      </c>
      <c r="CB371" s="7" t="str">
        <f t="shared" si="237"/>
        <v/>
      </c>
      <c r="CC371" s="7" t="str">
        <f t="shared" si="237"/>
        <v/>
      </c>
      <c r="CD371" s="7" t="str">
        <f t="shared" si="237"/>
        <v/>
      </c>
      <c r="CE371" s="7" t="str">
        <f t="shared" si="237"/>
        <v/>
      </c>
      <c r="CF371" s="7" t="str">
        <f t="shared" si="237"/>
        <v/>
      </c>
      <c r="CG371" s="7" t="str">
        <f t="shared" si="237"/>
        <v/>
      </c>
      <c r="CH371" s="7" t="str">
        <f t="shared" si="237"/>
        <v/>
      </c>
      <c r="CI371" s="7" t="str">
        <f t="shared" si="237"/>
        <v/>
      </c>
      <c r="CJ371" s="7" t="str">
        <f t="shared" si="237"/>
        <v/>
      </c>
      <c r="CK371" s="7" t="str">
        <f t="shared" si="236"/>
        <v/>
      </c>
      <c r="CL371" s="7" t="str">
        <f t="shared" si="236"/>
        <v/>
      </c>
      <c r="CM371" s="7" t="str">
        <f t="shared" si="236"/>
        <v/>
      </c>
      <c r="CN371" s="7" t="str">
        <f t="shared" si="236"/>
        <v/>
      </c>
      <c r="CO371" s="7" t="str">
        <f t="shared" si="236"/>
        <v/>
      </c>
      <c r="CP371" s="7" t="str">
        <f t="shared" si="236"/>
        <v/>
      </c>
      <c r="CQ371" s="7" t="str">
        <f t="shared" si="236"/>
        <v/>
      </c>
      <c r="CR371" s="7" t="str">
        <f t="shared" si="236"/>
        <v/>
      </c>
      <c r="CS371" s="7" t="str">
        <f t="shared" si="236"/>
        <v/>
      </c>
      <c r="CT371" s="7" t="str">
        <f t="shared" si="236"/>
        <v/>
      </c>
      <c r="CU371" s="7" t="str">
        <f t="shared" si="236"/>
        <v/>
      </c>
      <c r="CV371" s="7" t="str">
        <f t="shared" si="236"/>
        <v/>
      </c>
      <c r="CW371" s="7" t="str">
        <f t="shared" si="236"/>
        <v/>
      </c>
      <c r="CX371" s="7" t="str">
        <f t="shared" si="236"/>
        <v/>
      </c>
      <c r="CY371" s="7" t="str">
        <f t="shared" si="236"/>
        <v/>
      </c>
      <c r="CZ371" s="7" t="str">
        <f t="shared" si="235"/>
        <v/>
      </c>
      <c r="DA371" s="7" t="str">
        <f t="shared" si="235"/>
        <v/>
      </c>
      <c r="DB371" s="7" t="str">
        <f t="shared" si="235"/>
        <v/>
      </c>
      <c r="DC371" s="7" t="str">
        <f t="shared" si="235"/>
        <v/>
      </c>
      <c r="DD371" s="7" t="str">
        <f t="shared" si="235"/>
        <v/>
      </c>
      <c r="DE371" s="7" t="str">
        <f t="shared" si="235"/>
        <v/>
      </c>
      <c r="DF371" s="7" t="str">
        <f t="shared" si="235"/>
        <v/>
      </c>
      <c r="DG371" s="7" t="str">
        <f t="shared" si="235"/>
        <v/>
      </c>
      <c r="DH371" s="7" t="str">
        <f t="shared" si="235"/>
        <v/>
      </c>
      <c r="DI371" s="7" t="str">
        <f t="shared" si="235"/>
        <v/>
      </c>
      <c r="DJ371" s="7" t="str">
        <f t="shared" si="235"/>
        <v/>
      </c>
      <c r="DK371" s="7" t="str">
        <f t="shared" si="235"/>
        <v/>
      </c>
      <c r="DL371" s="7" t="str">
        <f t="shared" si="235"/>
        <v/>
      </c>
      <c r="DM371" s="7" t="str">
        <f t="shared" si="235"/>
        <v/>
      </c>
      <c r="DN371" s="7" t="str">
        <f t="shared" si="235"/>
        <v/>
      </c>
      <c r="DO371" s="7" t="str">
        <f t="shared" si="235"/>
        <v/>
      </c>
      <c r="DP371" s="7" t="str">
        <f t="shared" si="234"/>
        <v/>
      </c>
      <c r="DQ371" s="7" t="str">
        <f t="shared" si="234"/>
        <v/>
      </c>
      <c r="DR371" s="7" t="str">
        <f t="shared" si="234"/>
        <v/>
      </c>
      <c r="DS371" s="7" t="str">
        <f t="shared" si="234"/>
        <v/>
      </c>
      <c r="DT371" s="7" t="str">
        <f t="shared" si="234"/>
        <v/>
      </c>
      <c r="DU371" s="7" t="str">
        <f t="shared" si="234"/>
        <v/>
      </c>
      <c r="DV371" s="7" t="str">
        <f t="shared" si="234"/>
        <v/>
      </c>
      <c r="DW371" s="7" t="str">
        <f t="shared" si="234"/>
        <v/>
      </c>
    </row>
    <row r="372" spans="1:127" x14ac:dyDescent="0.35">
      <c r="A372" s="84" t="s">
        <v>303</v>
      </c>
      <c r="B372" s="84" t="s">
        <v>14</v>
      </c>
      <c r="C372" s="84" t="s">
        <v>10</v>
      </c>
      <c r="D372" s="84">
        <v>3.8678050000000002</v>
      </c>
      <c r="E372" s="82">
        <f>VLOOKUP(C372,'Literature Lookup Tables'!$A$2:$D$21,4,0)</f>
        <v>0.03</v>
      </c>
      <c r="F372" s="82">
        <f>VLOOKUP(C372,'Literature Lookup Tables'!$A$2:$D$21,3,0)</f>
        <v>0</v>
      </c>
      <c r="G372" s="64">
        <f>(VLOOKUP(C372,'Literature Lookup Tables'!$A$2:$L$21,2))*D372</f>
        <v>0.11603415</v>
      </c>
      <c r="H372" s="64">
        <f t="shared" si="214"/>
        <v>0</v>
      </c>
      <c r="I372" s="64">
        <f t="shared" si="215"/>
        <v>0.11603415</v>
      </c>
      <c r="J372" s="73">
        <f>VLOOKUP(C372,'Literature Lookup Tables'!$A$2:$L$21,MATCH(B372,listHYDROGROUPS,0))</f>
        <v>74</v>
      </c>
      <c r="K372" s="7" t="str">
        <f t="shared" si="220"/>
        <v/>
      </c>
      <c r="L372" s="7" t="str">
        <f t="shared" si="220"/>
        <v/>
      </c>
      <c r="M372" s="7" t="str">
        <f t="shared" si="221"/>
        <v/>
      </c>
      <c r="N372" s="7" t="str">
        <f t="shared" si="221"/>
        <v/>
      </c>
      <c r="O372" s="7" t="str">
        <f t="shared" si="221"/>
        <v/>
      </c>
      <c r="P372" s="7" t="str">
        <f t="shared" si="221"/>
        <v/>
      </c>
      <c r="Q372" s="7" t="str">
        <f t="shared" si="221"/>
        <v/>
      </c>
      <c r="R372" s="7" t="str">
        <f t="shared" si="221"/>
        <v/>
      </c>
      <c r="S372" s="7" t="str">
        <f t="shared" si="221"/>
        <v/>
      </c>
      <c r="T372" s="7" t="str">
        <f t="shared" si="221"/>
        <v/>
      </c>
      <c r="U372" s="7" t="str">
        <f t="shared" si="221"/>
        <v/>
      </c>
      <c r="V372" s="7" t="str">
        <f t="shared" si="221"/>
        <v/>
      </c>
      <c r="W372" s="7" t="str">
        <f t="shared" si="221"/>
        <v/>
      </c>
      <c r="X372" s="7" t="str">
        <f t="shared" si="221"/>
        <v/>
      </c>
      <c r="Y372" s="7" t="str">
        <f t="shared" si="221"/>
        <v/>
      </c>
      <c r="Z372" s="7" t="str">
        <f t="shared" si="233"/>
        <v/>
      </c>
      <c r="AA372" s="7" t="str">
        <f t="shared" si="232"/>
        <v/>
      </c>
      <c r="AB372" s="7" t="str">
        <f t="shared" si="232"/>
        <v/>
      </c>
      <c r="AC372" s="7" t="str">
        <f t="shared" si="232"/>
        <v/>
      </c>
      <c r="AD372" s="7" t="str">
        <f t="shared" si="232"/>
        <v/>
      </c>
      <c r="AE372" s="7" t="str">
        <f t="shared" si="232"/>
        <v/>
      </c>
      <c r="AF372" s="7" t="str">
        <f t="shared" si="232"/>
        <v/>
      </c>
      <c r="AG372" s="7" t="str">
        <f t="shared" si="232"/>
        <v/>
      </c>
      <c r="AH372" s="7" t="str">
        <f t="shared" si="232"/>
        <v/>
      </c>
      <c r="AI372" s="7" t="str">
        <f t="shared" si="232"/>
        <v/>
      </c>
      <c r="AJ372" s="7" t="str">
        <f t="shared" si="232"/>
        <v/>
      </c>
      <c r="AK372" s="7" t="str">
        <f t="shared" si="232"/>
        <v/>
      </c>
      <c r="AL372" s="7" t="str">
        <f t="shared" si="232"/>
        <v/>
      </c>
      <c r="AM372" s="7" t="str">
        <f t="shared" si="232"/>
        <v/>
      </c>
      <c r="AN372" s="7" t="str">
        <f t="shared" si="232"/>
        <v/>
      </c>
      <c r="AO372" s="7" t="str">
        <f t="shared" si="232"/>
        <v/>
      </c>
      <c r="AP372" s="7" t="str">
        <f t="shared" si="231"/>
        <v/>
      </c>
      <c r="AQ372" s="7" t="str">
        <f t="shared" si="231"/>
        <v/>
      </c>
      <c r="AR372" s="7" t="str">
        <f t="shared" si="231"/>
        <v/>
      </c>
      <c r="AS372" s="7" t="str">
        <f t="shared" si="231"/>
        <v/>
      </c>
      <c r="AT372" s="7" t="str">
        <f t="shared" si="231"/>
        <v/>
      </c>
      <c r="AU372" s="7" t="str">
        <f t="shared" si="231"/>
        <v/>
      </c>
      <c r="AV372" s="7" t="str">
        <f t="shared" si="231"/>
        <v/>
      </c>
      <c r="AW372" s="7" t="str">
        <f t="shared" si="231"/>
        <v/>
      </c>
      <c r="AX372" s="7" t="str">
        <f t="shared" si="231"/>
        <v/>
      </c>
      <c r="AY372" s="7" t="str">
        <f t="shared" si="231"/>
        <v/>
      </c>
      <c r="AZ372" s="7" t="str">
        <f t="shared" si="231"/>
        <v/>
      </c>
      <c r="BA372" s="7" t="str">
        <f t="shared" si="231"/>
        <v/>
      </c>
      <c r="BB372" s="7" t="str">
        <f t="shared" si="231"/>
        <v/>
      </c>
      <c r="BC372" s="7" t="str">
        <f t="shared" si="231"/>
        <v/>
      </c>
      <c r="BD372" s="7" t="str">
        <f t="shared" si="231"/>
        <v/>
      </c>
      <c r="BE372" s="7" t="str">
        <f t="shared" si="231"/>
        <v/>
      </c>
      <c r="BF372" s="7" t="str">
        <f t="shared" si="230"/>
        <v/>
      </c>
      <c r="BG372" s="7" t="str">
        <f t="shared" si="230"/>
        <v/>
      </c>
      <c r="BH372" s="7" t="str">
        <f t="shared" si="230"/>
        <v/>
      </c>
      <c r="BI372" s="7" t="str">
        <f t="shared" si="230"/>
        <v/>
      </c>
      <c r="BJ372" s="7" t="str">
        <f t="shared" si="230"/>
        <v/>
      </c>
      <c r="BK372" s="7" t="str">
        <f t="shared" si="230"/>
        <v/>
      </c>
      <c r="BL372" s="7" t="str">
        <f t="shared" si="230"/>
        <v/>
      </c>
      <c r="BM372" s="7" t="str">
        <f t="shared" si="230"/>
        <v/>
      </c>
      <c r="BN372" s="7" t="str">
        <f t="shared" si="230"/>
        <v/>
      </c>
      <c r="BO372" s="7" t="str">
        <f t="shared" si="230"/>
        <v/>
      </c>
      <c r="BP372" s="7" t="str">
        <f t="shared" si="230"/>
        <v/>
      </c>
      <c r="BQ372" s="7" t="str">
        <f t="shared" si="230"/>
        <v/>
      </c>
      <c r="BR372" s="7" t="str">
        <f t="shared" si="230"/>
        <v/>
      </c>
      <c r="BS372" s="7" t="str">
        <f t="shared" si="230"/>
        <v/>
      </c>
      <c r="BT372" s="7" t="str">
        <f t="shared" si="230"/>
        <v/>
      </c>
      <c r="BU372" s="7" t="str">
        <f t="shared" si="237"/>
        <v/>
      </c>
      <c r="BV372" s="7" t="str">
        <f t="shared" si="237"/>
        <v/>
      </c>
      <c r="BW372" s="7" t="str">
        <f t="shared" si="237"/>
        <v/>
      </c>
      <c r="BX372" s="7" t="str">
        <f t="shared" si="237"/>
        <v/>
      </c>
      <c r="BY372" s="7" t="str">
        <f t="shared" si="237"/>
        <v/>
      </c>
      <c r="BZ372" s="7" t="str">
        <f t="shared" si="237"/>
        <v/>
      </c>
      <c r="CA372" s="7" t="str">
        <f t="shared" si="237"/>
        <v/>
      </c>
      <c r="CB372" s="7" t="str">
        <f t="shared" si="237"/>
        <v/>
      </c>
      <c r="CC372" s="7" t="str">
        <f t="shared" si="237"/>
        <v/>
      </c>
      <c r="CD372" s="7" t="str">
        <f t="shared" si="237"/>
        <v/>
      </c>
      <c r="CE372" s="7" t="str">
        <f t="shared" si="237"/>
        <v/>
      </c>
      <c r="CF372" s="7" t="str">
        <f t="shared" si="237"/>
        <v/>
      </c>
      <c r="CG372" s="7" t="str">
        <f t="shared" si="237"/>
        <v/>
      </c>
      <c r="CH372" s="7" t="str">
        <f t="shared" si="237"/>
        <v/>
      </c>
      <c r="CI372" s="7" t="str">
        <f t="shared" si="237"/>
        <v/>
      </c>
      <c r="CJ372" s="7" t="str">
        <f t="shared" si="237"/>
        <v/>
      </c>
      <c r="CK372" s="7" t="str">
        <f t="shared" si="236"/>
        <v/>
      </c>
      <c r="CL372" s="7" t="str">
        <f t="shared" si="236"/>
        <v/>
      </c>
      <c r="CM372" s="7" t="str">
        <f t="shared" si="236"/>
        <v/>
      </c>
      <c r="CN372" s="7" t="str">
        <f t="shared" si="236"/>
        <v/>
      </c>
      <c r="CO372" s="7" t="str">
        <f t="shared" si="236"/>
        <v/>
      </c>
      <c r="CP372" s="7" t="str">
        <f t="shared" si="236"/>
        <v/>
      </c>
      <c r="CQ372" s="7" t="str">
        <f t="shared" si="236"/>
        <v/>
      </c>
      <c r="CR372" s="7" t="str">
        <f t="shared" si="236"/>
        <v/>
      </c>
      <c r="CS372" s="7" t="str">
        <f t="shared" si="236"/>
        <v/>
      </c>
      <c r="CT372" s="7" t="str">
        <f t="shared" si="236"/>
        <v/>
      </c>
      <c r="CU372" s="7" t="str">
        <f t="shared" si="236"/>
        <v/>
      </c>
      <c r="CV372" s="7" t="str">
        <f t="shared" si="236"/>
        <v/>
      </c>
      <c r="CW372" s="7" t="str">
        <f t="shared" si="236"/>
        <v/>
      </c>
      <c r="CX372" s="7" t="str">
        <f t="shared" si="236"/>
        <v/>
      </c>
      <c r="CY372" s="7" t="str">
        <f t="shared" si="236"/>
        <v/>
      </c>
      <c r="CZ372" s="7" t="str">
        <f t="shared" si="235"/>
        <v/>
      </c>
      <c r="DA372" s="7" t="str">
        <f t="shared" si="235"/>
        <v/>
      </c>
      <c r="DB372" s="7" t="str">
        <f t="shared" si="235"/>
        <v/>
      </c>
      <c r="DC372" s="7" t="str">
        <f t="shared" si="235"/>
        <v/>
      </c>
      <c r="DD372" s="7" t="str">
        <f t="shared" si="235"/>
        <v/>
      </c>
      <c r="DE372" s="7" t="str">
        <f t="shared" si="235"/>
        <v/>
      </c>
      <c r="DF372" s="7" t="str">
        <f t="shared" si="235"/>
        <v/>
      </c>
      <c r="DG372" s="7" t="str">
        <f t="shared" si="235"/>
        <v/>
      </c>
      <c r="DH372" s="7" t="str">
        <f t="shared" si="235"/>
        <v/>
      </c>
      <c r="DI372" s="7" t="str">
        <f t="shared" si="235"/>
        <v/>
      </c>
      <c r="DJ372" s="7" t="str">
        <f t="shared" si="235"/>
        <v/>
      </c>
      <c r="DK372" s="7" t="str">
        <f t="shared" si="235"/>
        <v/>
      </c>
      <c r="DL372" s="7" t="str">
        <f t="shared" si="235"/>
        <v/>
      </c>
      <c r="DM372" s="7" t="str">
        <f t="shared" si="235"/>
        <v/>
      </c>
      <c r="DN372" s="7" t="str">
        <f t="shared" si="235"/>
        <v/>
      </c>
      <c r="DO372" s="7" t="str">
        <f t="shared" si="235"/>
        <v/>
      </c>
      <c r="DP372" s="7" t="str">
        <f t="shared" si="234"/>
        <v/>
      </c>
      <c r="DQ372" s="7" t="str">
        <f t="shared" si="234"/>
        <v/>
      </c>
      <c r="DR372" s="7" t="str">
        <f t="shared" si="234"/>
        <v/>
      </c>
      <c r="DS372" s="7" t="str">
        <f t="shared" si="234"/>
        <v/>
      </c>
      <c r="DT372" s="7" t="str">
        <f t="shared" si="234"/>
        <v/>
      </c>
      <c r="DU372" s="7" t="str">
        <f t="shared" si="234"/>
        <v/>
      </c>
      <c r="DV372" s="7" t="str">
        <f t="shared" si="234"/>
        <v/>
      </c>
      <c r="DW372" s="7" t="str">
        <f t="shared" si="234"/>
        <v/>
      </c>
    </row>
    <row r="373" spans="1:127" x14ac:dyDescent="0.35">
      <c r="A373" s="84" t="s">
        <v>286</v>
      </c>
      <c r="B373" s="84" t="s">
        <v>14</v>
      </c>
      <c r="C373" s="84" t="s">
        <v>10</v>
      </c>
      <c r="D373" s="84">
        <v>4.3829999999999997E-3</v>
      </c>
      <c r="E373" s="82">
        <f>VLOOKUP(C373,'Literature Lookup Tables'!$A$2:$D$21,4,0)</f>
        <v>0.03</v>
      </c>
      <c r="F373" s="82">
        <f>VLOOKUP(C373,'Literature Lookup Tables'!$A$2:$D$21,3,0)</f>
        <v>0</v>
      </c>
      <c r="G373" s="64">
        <f>(VLOOKUP(C373,'Literature Lookup Tables'!$A$2:$L$21,2))*D373</f>
        <v>1.3148999999999998E-4</v>
      </c>
      <c r="H373" s="64">
        <f t="shared" si="214"/>
        <v>0</v>
      </c>
      <c r="I373" s="64">
        <f t="shared" si="215"/>
        <v>1.3148999999999998E-4</v>
      </c>
      <c r="J373" s="73">
        <f>VLOOKUP(C373,'Literature Lookup Tables'!$A$2:$L$21,MATCH(B373,listHYDROGROUPS,0))</f>
        <v>74</v>
      </c>
      <c r="K373" s="7" t="str">
        <f t="shared" si="220"/>
        <v/>
      </c>
      <c r="L373" s="7" t="str">
        <f t="shared" si="220"/>
        <v/>
      </c>
      <c r="M373" s="7" t="str">
        <f t="shared" si="220"/>
        <v/>
      </c>
      <c r="N373" s="7" t="str">
        <f t="shared" si="220"/>
        <v/>
      </c>
      <c r="O373" s="7" t="str">
        <f t="shared" si="220"/>
        <v/>
      </c>
      <c r="P373" s="7" t="str">
        <f t="shared" si="220"/>
        <v/>
      </c>
      <c r="Q373" s="7" t="str">
        <f t="shared" si="220"/>
        <v/>
      </c>
      <c r="R373" s="7" t="str">
        <f t="shared" si="220"/>
        <v/>
      </c>
      <c r="S373" s="7" t="str">
        <f t="shared" si="220"/>
        <v/>
      </c>
      <c r="T373" s="7" t="str">
        <f t="shared" si="220"/>
        <v/>
      </c>
      <c r="U373" s="7" t="str">
        <f t="shared" si="220"/>
        <v/>
      </c>
      <c r="V373" s="7" t="str">
        <f t="shared" si="220"/>
        <v/>
      </c>
      <c r="W373" s="7" t="str">
        <f t="shared" si="220"/>
        <v/>
      </c>
      <c r="X373" s="7" t="str">
        <f t="shared" si="220"/>
        <v/>
      </c>
      <c r="Y373" s="7" t="str">
        <f t="shared" si="220"/>
        <v/>
      </c>
      <c r="Z373" s="7" t="str">
        <f t="shared" si="233"/>
        <v/>
      </c>
      <c r="AA373" s="7" t="str">
        <f t="shared" si="232"/>
        <v/>
      </c>
      <c r="AB373" s="7" t="str">
        <f t="shared" si="232"/>
        <v/>
      </c>
      <c r="AC373" s="7" t="str">
        <f t="shared" si="232"/>
        <v/>
      </c>
      <c r="AD373" s="7" t="str">
        <f t="shared" si="232"/>
        <v/>
      </c>
      <c r="AE373" s="7" t="str">
        <f t="shared" si="232"/>
        <v/>
      </c>
      <c r="AF373" s="7" t="str">
        <f t="shared" si="232"/>
        <v/>
      </c>
      <c r="AG373" s="7" t="str">
        <f t="shared" si="232"/>
        <v/>
      </c>
      <c r="AH373" s="7" t="str">
        <f t="shared" si="232"/>
        <v/>
      </c>
      <c r="AI373" s="7" t="str">
        <f t="shared" si="232"/>
        <v/>
      </c>
      <c r="AJ373" s="7" t="str">
        <f t="shared" si="232"/>
        <v/>
      </c>
      <c r="AK373" s="7" t="str">
        <f t="shared" si="232"/>
        <v/>
      </c>
      <c r="AL373" s="7" t="str">
        <f t="shared" si="232"/>
        <v/>
      </c>
      <c r="AM373" s="7" t="str">
        <f t="shared" si="232"/>
        <v/>
      </c>
      <c r="AN373" s="7" t="str">
        <f t="shared" si="232"/>
        <v/>
      </c>
      <c r="AO373" s="7" t="str">
        <f t="shared" si="232"/>
        <v/>
      </c>
      <c r="AP373" s="7" t="str">
        <f t="shared" si="231"/>
        <v/>
      </c>
      <c r="AQ373" s="7" t="str">
        <f t="shared" si="231"/>
        <v/>
      </c>
      <c r="AR373" s="7" t="str">
        <f t="shared" si="231"/>
        <v/>
      </c>
      <c r="AS373" s="7" t="str">
        <f t="shared" si="231"/>
        <v/>
      </c>
      <c r="AT373" s="7" t="str">
        <f t="shared" si="231"/>
        <v/>
      </c>
      <c r="AU373" s="7" t="str">
        <f t="shared" si="231"/>
        <v/>
      </c>
      <c r="AV373" s="7" t="str">
        <f t="shared" si="231"/>
        <v/>
      </c>
      <c r="AW373" s="7" t="str">
        <f t="shared" si="231"/>
        <v/>
      </c>
      <c r="AX373" s="7" t="str">
        <f t="shared" si="231"/>
        <v/>
      </c>
      <c r="AY373" s="7" t="str">
        <f t="shared" si="231"/>
        <v/>
      </c>
      <c r="AZ373" s="7" t="str">
        <f t="shared" si="231"/>
        <v/>
      </c>
      <c r="BA373" s="7" t="str">
        <f t="shared" si="231"/>
        <v/>
      </c>
      <c r="BB373" s="7" t="str">
        <f t="shared" si="231"/>
        <v/>
      </c>
      <c r="BC373" s="7" t="str">
        <f t="shared" si="231"/>
        <v/>
      </c>
      <c r="BD373" s="7" t="str">
        <f t="shared" si="231"/>
        <v/>
      </c>
      <c r="BE373" s="7" t="str">
        <f t="shared" si="231"/>
        <v/>
      </c>
      <c r="BF373" s="7" t="str">
        <f t="shared" si="230"/>
        <v/>
      </c>
      <c r="BG373" s="7" t="str">
        <f t="shared" si="230"/>
        <v/>
      </c>
      <c r="BH373" s="7" t="str">
        <f t="shared" si="230"/>
        <v/>
      </c>
      <c r="BI373" s="7" t="str">
        <f t="shared" si="230"/>
        <v/>
      </c>
      <c r="BJ373" s="7" t="str">
        <f t="shared" si="230"/>
        <v/>
      </c>
      <c r="BK373" s="7" t="str">
        <f t="shared" si="230"/>
        <v/>
      </c>
      <c r="BL373" s="7" t="str">
        <f t="shared" si="230"/>
        <v/>
      </c>
      <c r="BM373" s="7" t="str">
        <f t="shared" si="230"/>
        <v/>
      </c>
      <c r="BN373" s="7" t="str">
        <f t="shared" si="230"/>
        <v/>
      </c>
      <c r="BO373" s="7" t="str">
        <f t="shared" si="230"/>
        <v/>
      </c>
      <c r="BP373" s="7" t="str">
        <f t="shared" si="230"/>
        <v/>
      </c>
      <c r="BQ373" s="7" t="str">
        <f t="shared" si="230"/>
        <v/>
      </c>
      <c r="BR373" s="7" t="str">
        <f t="shared" si="230"/>
        <v/>
      </c>
      <c r="BS373" s="7" t="str">
        <f t="shared" si="230"/>
        <v/>
      </c>
      <c r="BT373" s="7" t="str">
        <f t="shared" si="230"/>
        <v/>
      </c>
      <c r="BU373" s="7" t="str">
        <f t="shared" si="237"/>
        <v/>
      </c>
      <c r="BV373" s="7" t="str">
        <f t="shared" si="237"/>
        <v/>
      </c>
      <c r="BW373" s="7" t="str">
        <f t="shared" si="237"/>
        <v/>
      </c>
      <c r="BX373" s="7" t="str">
        <f t="shared" si="237"/>
        <v/>
      </c>
      <c r="BY373" s="7" t="str">
        <f t="shared" si="237"/>
        <v/>
      </c>
      <c r="BZ373" s="7" t="str">
        <f t="shared" si="237"/>
        <v/>
      </c>
      <c r="CA373" s="7" t="str">
        <f t="shared" si="237"/>
        <v/>
      </c>
      <c r="CB373" s="7" t="str">
        <f t="shared" si="237"/>
        <v/>
      </c>
      <c r="CC373" s="7" t="str">
        <f t="shared" si="237"/>
        <v/>
      </c>
      <c r="CD373" s="7" t="str">
        <f t="shared" si="237"/>
        <v/>
      </c>
      <c r="CE373" s="7" t="str">
        <f t="shared" si="237"/>
        <v/>
      </c>
      <c r="CF373" s="7" t="str">
        <f t="shared" si="237"/>
        <v/>
      </c>
      <c r="CG373" s="7" t="str">
        <f t="shared" si="237"/>
        <v/>
      </c>
      <c r="CH373" s="7" t="str">
        <f t="shared" si="237"/>
        <v/>
      </c>
      <c r="CI373" s="7" t="str">
        <f t="shared" si="237"/>
        <v/>
      </c>
      <c r="CJ373" s="7" t="str">
        <f t="shared" si="237"/>
        <v/>
      </c>
      <c r="CK373" s="7" t="str">
        <f t="shared" si="236"/>
        <v/>
      </c>
      <c r="CL373" s="7" t="str">
        <f t="shared" si="236"/>
        <v/>
      </c>
      <c r="CM373" s="7" t="str">
        <f t="shared" si="236"/>
        <v/>
      </c>
      <c r="CN373" s="7" t="str">
        <f t="shared" si="236"/>
        <v/>
      </c>
      <c r="CO373" s="7" t="str">
        <f t="shared" si="236"/>
        <v/>
      </c>
      <c r="CP373" s="7" t="str">
        <f t="shared" si="236"/>
        <v/>
      </c>
      <c r="CQ373" s="7" t="str">
        <f t="shared" si="236"/>
        <v/>
      </c>
      <c r="CR373" s="7" t="str">
        <f t="shared" si="236"/>
        <v/>
      </c>
      <c r="CS373" s="7" t="str">
        <f t="shared" si="236"/>
        <v/>
      </c>
      <c r="CT373" s="7" t="str">
        <f t="shared" si="236"/>
        <v/>
      </c>
      <c r="CU373" s="7" t="str">
        <f t="shared" si="236"/>
        <v/>
      </c>
      <c r="CV373" s="7" t="str">
        <f t="shared" si="236"/>
        <v/>
      </c>
      <c r="CW373" s="7" t="str">
        <f t="shared" si="236"/>
        <v/>
      </c>
      <c r="CX373" s="7" t="str">
        <f t="shared" si="236"/>
        <v/>
      </c>
      <c r="CY373" s="7" t="str">
        <f t="shared" si="236"/>
        <v/>
      </c>
      <c r="CZ373" s="7" t="str">
        <f t="shared" si="235"/>
        <v/>
      </c>
      <c r="DA373" s="7" t="str">
        <f t="shared" si="235"/>
        <v/>
      </c>
      <c r="DB373" s="7" t="str">
        <f t="shared" si="235"/>
        <v/>
      </c>
      <c r="DC373" s="7" t="str">
        <f t="shared" si="235"/>
        <v/>
      </c>
      <c r="DD373" s="7" t="str">
        <f t="shared" si="235"/>
        <v/>
      </c>
      <c r="DE373" s="7" t="str">
        <f t="shared" si="235"/>
        <v/>
      </c>
      <c r="DF373" s="7" t="str">
        <f t="shared" si="235"/>
        <v/>
      </c>
      <c r="DG373" s="7" t="str">
        <f t="shared" si="235"/>
        <v/>
      </c>
      <c r="DH373" s="7" t="str">
        <f t="shared" si="235"/>
        <v/>
      </c>
      <c r="DI373" s="7" t="str">
        <f t="shared" si="235"/>
        <v/>
      </c>
      <c r="DJ373" s="7" t="str">
        <f t="shared" si="235"/>
        <v/>
      </c>
      <c r="DK373" s="7" t="str">
        <f t="shared" si="235"/>
        <v/>
      </c>
      <c r="DL373" s="7" t="str">
        <f t="shared" si="235"/>
        <v/>
      </c>
      <c r="DM373" s="7" t="str">
        <f t="shared" si="235"/>
        <v/>
      </c>
      <c r="DN373" s="7" t="str">
        <f t="shared" si="235"/>
        <v/>
      </c>
      <c r="DO373" s="7" t="str">
        <f t="shared" si="235"/>
        <v/>
      </c>
      <c r="DP373" s="7" t="str">
        <f t="shared" si="234"/>
        <v/>
      </c>
      <c r="DQ373" s="7" t="str">
        <f t="shared" si="234"/>
        <v/>
      </c>
      <c r="DR373" s="7" t="str">
        <f t="shared" si="234"/>
        <v/>
      </c>
      <c r="DS373" s="7" t="str">
        <f t="shared" si="234"/>
        <v/>
      </c>
      <c r="DT373" s="7" t="str">
        <f t="shared" si="234"/>
        <v/>
      </c>
      <c r="DU373" s="7" t="str">
        <f t="shared" si="234"/>
        <v/>
      </c>
      <c r="DV373" s="7" t="str">
        <f t="shared" si="234"/>
        <v/>
      </c>
      <c r="DW373" s="7" t="str">
        <f t="shared" si="234"/>
        <v/>
      </c>
    </row>
    <row r="374" spans="1:127" x14ac:dyDescent="0.35">
      <c r="A374" s="84" t="s">
        <v>297</v>
      </c>
      <c r="B374" s="84" t="s">
        <v>14</v>
      </c>
      <c r="C374" s="84" t="s">
        <v>13</v>
      </c>
      <c r="D374" s="84">
        <v>7.3497300000000001</v>
      </c>
      <c r="E374" s="82">
        <f>VLOOKUP(C374,'Literature Lookup Tables'!$A$2:$D$21,4,0)</f>
        <v>0.05</v>
      </c>
      <c r="F374" s="82">
        <f>VLOOKUP(C374,'Literature Lookup Tables'!$A$2:$D$21,3,0)</f>
        <v>0.05</v>
      </c>
      <c r="G374" s="64">
        <f>(VLOOKUP(C374,'Literature Lookup Tables'!$A$2:$L$21,2))*D374</f>
        <v>0.7349730000000001</v>
      </c>
      <c r="H374" s="64">
        <f t="shared" si="214"/>
        <v>0.36748650000000005</v>
      </c>
      <c r="I374" s="64">
        <f t="shared" si="215"/>
        <v>0.36748650000000005</v>
      </c>
      <c r="J374" s="73">
        <f>VLOOKUP(C374,'Literature Lookup Tables'!$A$2:$L$21,MATCH(B374,listHYDROGROUPS,0))</f>
        <v>74</v>
      </c>
      <c r="K374" s="7" t="str">
        <f t="shared" si="220"/>
        <v/>
      </c>
      <c r="L374" s="7" t="str">
        <f t="shared" ref="L374" si="238">IF($A374=L$11,$J374*$D374,"")</f>
        <v/>
      </c>
      <c r="M374" s="7" t="str">
        <f t="shared" si="221"/>
        <v/>
      </c>
      <c r="N374" s="7" t="str">
        <f t="shared" si="221"/>
        <v/>
      </c>
      <c r="O374" s="7" t="str">
        <f t="shared" si="221"/>
        <v/>
      </c>
      <c r="P374" s="7" t="str">
        <f t="shared" si="221"/>
        <v/>
      </c>
      <c r="Q374" s="7" t="str">
        <f t="shared" si="221"/>
        <v/>
      </c>
      <c r="R374" s="7" t="str">
        <f t="shared" si="221"/>
        <v/>
      </c>
      <c r="S374" s="7" t="str">
        <f t="shared" si="221"/>
        <v/>
      </c>
      <c r="T374" s="7" t="str">
        <f t="shared" si="221"/>
        <v/>
      </c>
      <c r="U374" s="7" t="str">
        <f t="shared" si="221"/>
        <v/>
      </c>
      <c r="V374" s="7" t="str">
        <f t="shared" si="221"/>
        <v/>
      </c>
      <c r="W374" s="7" t="str">
        <f t="shared" si="221"/>
        <v/>
      </c>
      <c r="X374" s="7" t="str">
        <f t="shared" si="221"/>
        <v/>
      </c>
      <c r="Y374" s="7" t="str">
        <f t="shared" si="221"/>
        <v/>
      </c>
      <c r="Z374" s="7" t="str">
        <f t="shared" si="233"/>
        <v/>
      </c>
      <c r="AA374" s="7" t="str">
        <f t="shared" si="232"/>
        <v/>
      </c>
      <c r="AB374" s="7" t="str">
        <f t="shared" si="232"/>
        <v/>
      </c>
      <c r="AC374" s="7" t="str">
        <f t="shared" si="232"/>
        <v/>
      </c>
      <c r="AD374" s="7" t="str">
        <f t="shared" si="232"/>
        <v/>
      </c>
      <c r="AE374" s="7" t="str">
        <f t="shared" si="232"/>
        <v/>
      </c>
      <c r="AF374" s="7" t="str">
        <f t="shared" si="232"/>
        <v/>
      </c>
      <c r="AG374" s="7" t="str">
        <f t="shared" si="232"/>
        <v/>
      </c>
      <c r="AH374" s="7" t="str">
        <f t="shared" si="232"/>
        <v/>
      </c>
      <c r="AI374" s="7" t="str">
        <f t="shared" si="232"/>
        <v/>
      </c>
      <c r="AJ374" s="7" t="str">
        <f t="shared" si="232"/>
        <v/>
      </c>
      <c r="AK374" s="7" t="str">
        <f t="shared" si="232"/>
        <v/>
      </c>
      <c r="AL374" s="7" t="str">
        <f t="shared" si="232"/>
        <v/>
      </c>
      <c r="AM374" s="7" t="str">
        <f t="shared" si="232"/>
        <v/>
      </c>
      <c r="AN374" s="7" t="str">
        <f t="shared" si="232"/>
        <v/>
      </c>
      <c r="AO374" s="7" t="str">
        <f t="shared" si="232"/>
        <v/>
      </c>
      <c r="AP374" s="7" t="str">
        <f t="shared" si="231"/>
        <v/>
      </c>
      <c r="AQ374" s="7" t="str">
        <f t="shared" si="231"/>
        <v/>
      </c>
      <c r="AR374" s="7" t="str">
        <f t="shared" si="231"/>
        <v/>
      </c>
      <c r="AS374" s="7" t="str">
        <f t="shared" si="231"/>
        <v/>
      </c>
      <c r="AT374" s="7" t="str">
        <f t="shared" si="231"/>
        <v/>
      </c>
      <c r="AU374" s="7" t="str">
        <f t="shared" si="231"/>
        <v/>
      </c>
      <c r="AV374" s="7" t="str">
        <f t="shared" si="231"/>
        <v/>
      </c>
      <c r="AW374" s="7" t="str">
        <f t="shared" si="231"/>
        <v/>
      </c>
      <c r="AX374" s="7" t="str">
        <f t="shared" si="231"/>
        <v/>
      </c>
      <c r="AY374" s="7" t="str">
        <f t="shared" si="231"/>
        <v/>
      </c>
      <c r="AZ374" s="7" t="str">
        <f t="shared" si="231"/>
        <v/>
      </c>
      <c r="BA374" s="7" t="str">
        <f t="shared" si="231"/>
        <v/>
      </c>
      <c r="BB374" s="7" t="str">
        <f t="shared" si="231"/>
        <v/>
      </c>
      <c r="BC374" s="7" t="str">
        <f t="shared" si="231"/>
        <v/>
      </c>
      <c r="BD374" s="7" t="str">
        <f t="shared" si="231"/>
        <v/>
      </c>
      <c r="BE374" s="7" t="str">
        <f t="shared" si="231"/>
        <v/>
      </c>
      <c r="BF374" s="7" t="str">
        <f t="shared" si="230"/>
        <v/>
      </c>
      <c r="BG374" s="7" t="str">
        <f t="shared" si="230"/>
        <v/>
      </c>
      <c r="BH374" s="7" t="str">
        <f t="shared" si="230"/>
        <v/>
      </c>
      <c r="BI374" s="7" t="str">
        <f t="shared" si="230"/>
        <v/>
      </c>
      <c r="BJ374" s="7" t="str">
        <f t="shared" si="230"/>
        <v/>
      </c>
      <c r="BK374" s="7" t="str">
        <f t="shared" si="230"/>
        <v/>
      </c>
      <c r="BL374" s="7" t="str">
        <f t="shared" si="230"/>
        <v/>
      </c>
      <c r="BM374" s="7" t="str">
        <f t="shared" si="230"/>
        <v/>
      </c>
      <c r="BN374" s="7" t="str">
        <f t="shared" si="230"/>
        <v/>
      </c>
      <c r="BO374" s="7" t="str">
        <f t="shared" si="230"/>
        <v/>
      </c>
      <c r="BP374" s="7" t="str">
        <f t="shared" si="230"/>
        <v/>
      </c>
      <c r="BQ374" s="7" t="str">
        <f t="shared" si="230"/>
        <v/>
      </c>
      <c r="BR374" s="7" t="str">
        <f t="shared" si="230"/>
        <v/>
      </c>
      <c r="BS374" s="7" t="str">
        <f t="shared" si="230"/>
        <v/>
      </c>
      <c r="BT374" s="7" t="str">
        <f t="shared" si="230"/>
        <v/>
      </c>
      <c r="BU374" s="7" t="str">
        <f t="shared" si="237"/>
        <v/>
      </c>
      <c r="BV374" s="7" t="str">
        <f t="shared" si="237"/>
        <v/>
      </c>
      <c r="BW374" s="7" t="str">
        <f t="shared" si="237"/>
        <v/>
      </c>
      <c r="BX374" s="7" t="str">
        <f t="shared" si="237"/>
        <v/>
      </c>
      <c r="BY374" s="7" t="str">
        <f t="shared" si="237"/>
        <v/>
      </c>
      <c r="BZ374" s="7" t="str">
        <f t="shared" si="237"/>
        <v/>
      </c>
      <c r="CA374" s="7" t="str">
        <f t="shared" si="237"/>
        <v/>
      </c>
      <c r="CB374" s="7" t="str">
        <f t="shared" si="237"/>
        <v/>
      </c>
      <c r="CC374" s="7" t="str">
        <f t="shared" si="237"/>
        <v/>
      </c>
      <c r="CD374" s="7" t="str">
        <f t="shared" si="237"/>
        <v/>
      </c>
      <c r="CE374" s="7" t="str">
        <f t="shared" si="237"/>
        <v/>
      </c>
      <c r="CF374" s="7" t="str">
        <f t="shared" si="237"/>
        <v/>
      </c>
      <c r="CG374" s="7" t="str">
        <f t="shared" si="237"/>
        <v/>
      </c>
      <c r="CH374" s="7" t="str">
        <f t="shared" si="237"/>
        <v/>
      </c>
      <c r="CI374" s="7" t="str">
        <f t="shared" si="237"/>
        <v/>
      </c>
      <c r="CJ374" s="7" t="str">
        <f t="shared" si="237"/>
        <v/>
      </c>
      <c r="CK374" s="7" t="str">
        <f t="shared" si="236"/>
        <v/>
      </c>
      <c r="CL374" s="7" t="str">
        <f t="shared" si="236"/>
        <v/>
      </c>
      <c r="CM374" s="7" t="str">
        <f t="shared" si="236"/>
        <v/>
      </c>
      <c r="CN374" s="7" t="str">
        <f t="shared" si="236"/>
        <v/>
      </c>
      <c r="CO374" s="7" t="str">
        <f t="shared" si="236"/>
        <v/>
      </c>
      <c r="CP374" s="7" t="str">
        <f t="shared" si="236"/>
        <v/>
      </c>
      <c r="CQ374" s="7" t="str">
        <f t="shared" si="236"/>
        <v/>
      </c>
      <c r="CR374" s="7" t="str">
        <f t="shared" si="236"/>
        <v/>
      </c>
      <c r="CS374" s="7" t="str">
        <f t="shared" si="236"/>
        <v/>
      </c>
      <c r="CT374" s="7" t="str">
        <f t="shared" si="236"/>
        <v/>
      </c>
      <c r="CU374" s="7" t="str">
        <f t="shared" si="236"/>
        <v/>
      </c>
      <c r="CV374" s="7" t="str">
        <f t="shared" si="236"/>
        <v/>
      </c>
      <c r="CW374" s="7" t="str">
        <f t="shared" si="236"/>
        <v/>
      </c>
      <c r="CX374" s="7" t="str">
        <f t="shared" si="236"/>
        <v/>
      </c>
      <c r="CY374" s="7" t="str">
        <f t="shared" si="236"/>
        <v/>
      </c>
      <c r="CZ374" s="7" t="str">
        <f t="shared" si="235"/>
        <v/>
      </c>
      <c r="DA374" s="7" t="str">
        <f t="shared" si="235"/>
        <v/>
      </c>
      <c r="DB374" s="7" t="str">
        <f t="shared" si="235"/>
        <v/>
      </c>
      <c r="DC374" s="7" t="str">
        <f t="shared" si="235"/>
        <v/>
      </c>
      <c r="DD374" s="7" t="str">
        <f t="shared" si="235"/>
        <v/>
      </c>
      <c r="DE374" s="7" t="str">
        <f t="shared" si="235"/>
        <v/>
      </c>
      <c r="DF374" s="7" t="str">
        <f t="shared" si="235"/>
        <v/>
      </c>
      <c r="DG374" s="7" t="str">
        <f t="shared" si="235"/>
        <v/>
      </c>
      <c r="DH374" s="7" t="str">
        <f t="shared" si="235"/>
        <v/>
      </c>
      <c r="DI374" s="7" t="str">
        <f t="shared" si="235"/>
        <v/>
      </c>
      <c r="DJ374" s="7" t="str">
        <f t="shared" si="235"/>
        <v/>
      </c>
      <c r="DK374" s="7" t="str">
        <f t="shared" si="235"/>
        <v/>
      </c>
      <c r="DL374" s="7" t="str">
        <f t="shared" si="235"/>
        <v/>
      </c>
      <c r="DM374" s="7" t="str">
        <f t="shared" si="235"/>
        <v/>
      </c>
      <c r="DN374" s="7" t="str">
        <f t="shared" si="235"/>
        <v/>
      </c>
      <c r="DO374" s="7" t="str">
        <f t="shared" si="235"/>
        <v/>
      </c>
      <c r="DP374" s="7" t="str">
        <f t="shared" si="234"/>
        <v/>
      </c>
      <c r="DQ374" s="7" t="str">
        <f t="shared" si="234"/>
        <v/>
      </c>
      <c r="DR374" s="7" t="str">
        <f t="shared" si="234"/>
        <v/>
      </c>
      <c r="DS374" s="7" t="str">
        <f t="shared" si="234"/>
        <v/>
      </c>
      <c r="DT374" s="7" t="str">
        <f t="shared" si="234"/>
        <v/>
      </c>
      <c r="DU374" s="7" t="str">
        <f t="shared" si="234"/>
        <v/>
      </c>
      <c r="DV374" s="7" t="str">
        <f t="shared" si="234"/>
        <v/>
      </c>
      <c r="DW374" s="7" t="str">
        <f t="shared" si="234"/>
        <v/>
      </c>
    </row>
    <row r="375" spans="1:127" x14ac:dyDescent="0.35">
      <c r="A375" s="84" t="s">
        <v>298</v>
      </c>
      <c r="B375" s="84" t="s">
        <v>14</v>
      </c>
      <c r="C375" s="84" t="s">
        <v>13</v>
      </c>
      <c r="D375" s="84">
        <v>0.41060799999999997</v>
      </c>
      <c r="E375" s="82">
        <f>VLOOKUP(C375,'Literature Lookup Tables'!$A$2:$D$21,4,0)</f>
        <v>0.05</v>
      </c>
      <c r="F375" s="82">
        <f>VLOOKUP(C375,'Literature Lookup Tables'!$A$2:$D$21,3,0)</f>
        <v>0.05</v>
      </c>
      <c r="G375" s="64">
        <f>(VLOOKUP(C375,'Literature Lookup Tables'!$A$2:$L$21,2))*D375</f>
        <v>4.1060800000000001E-2</v>
      </c>
      <c r="H375" s="64">
        <f t="shared" si="214"/>
        <v>2.0530400000000001E-2</v>
      </c>
      <c r="I375" s="64">
        <f t="shared" si="215"/>
        <v>2.0530400000000001E-2</v>
      </c>
      <c r="J375" s="73">
        <f>VLOOKUP(C375,'Literature Lookup Tables'!$A$2:$L$21,MATCH(B375,listHYDROGROUPS,0))</f>
        <v>74</v>
      </c>
      <c r="K375" s="7" t="str">
        <f t="shared" ref="K375:Y394" si="239">IF($A375=K$11,$J375*$D375,"")</f>
        <v/>
      </c>
      <c r="L375" s="7" t="str">
        <f t="shared" si="239"/>
        <v/>
      </c>
      <c r="M375" s="7" t="str">
        <f t="shared" si="239"/>
        <v/>
      </c>
      <c r="N375" s="7" t="str">
        <f t="shared" si="239"/>
        <v/>
      </c>
      <c r="O375" s="7" t="str">
        <f t="shared" si="239"/>
        <v/>
      </c>
      <c r="P375" s="7" t="str">
        <f t="shared" si="239"/>
        <v/>
      </c>
      <c r="Q375" s="7" t="str">
        <f t="shared" si="239"/>
        <v/>
      </c>
      <c r="R375" s="7" t="str">
        <f t="shared" si="239"/>
        <v/>
      </c>
      <c r="S375" s="7" t="str">
        <f t="shared" si="239"/>
        <v/>
      </c>
      <c r="T375" s="7" t="str">
        <f t="shared" si="239"/>
        <v/>
      </c>
      <c r="U375" s="7" t="str">
        <f t="shared" si="239"/>
        <v/>
      </c>
      <c r="V375" s="7" t="str">
        <f t="shared" si="239"/>
        <v/>
      </c>
      <c r="W375" s="7" t="str">
        <f t="shared" si="239"/>
        <v/>
      </c>
      <c r="X375" s="7" t="str">
        <f t="shared" si="239"/>
        <v/>
      </c>
      <c r="Y375" s="7" t="str">
        <f t="shared" si="239"/>
        <v/>
      </c>
      <c r="Z375" s="7" t="str">
        <f t="shared" si="233"/>
        <v/>
      </c>
      <c r="AA375" s="7" t="str">
        <f t="shared" si="232"/>
        <v/>
      </c>
      <c r="AB375" s="7" t="str">
        <f t="shared" si="232"/>
        <v/>
      </c>
      <c r="AC375" s="7" t="str">
        <f t="shared" si="232"/>
        <v/>
      </c>
      <c r="AD375" s="7" t="str">
        <f t="shared" si="232"/>
        <v/>
      </c>
      <c r="AE375" s="7" t="str">
        <f t="shared" si="232"/>
        <v/>
      </c>
      <c r="AF375" s="7" t="str">
        <f t="shared" si="232"/>
        <v/>
      </c>
      <c r="AG375" s="7" t="str">
        <f t="shared" si="232"/>
        <v/>
      </c>
      <c r="AH375" s="7" t="str">
        <f t="shared" si="232"/>
        <v/>
      </c>
      <c r="AI375" s="7" t="str">
        <f t="shared" si="232"/>
        <v/>
      </c>
      <c r="AJ375" s="7" t="str">
        <f t="shared" si="232"/>
        <v/>
      </c>
      <c r="AK375" s="7" t="str">
        <f t="shared" si="232"/>
        <v/>
      </c>
      <c r="AL375" s="7" t="str">
        <f t="shared" si="232"/>
        <v/>
      </c>
      <c r="AM375" s="7" t="str">
        <f t="shared" si="232"/>
        <v/>
      </c>
      <c r="AN375" s="7" t="str">
        <f t="shared" si="232"/>
        <v/>
      </c>
      <c r="AO375" s="7" t="str">
        <f t="shared" si="232"/>
        <v/>
      </c>
      <c r="AP375" s="7" t="str">
        <f t="shared" si="231"/>
        <v/>
      </c>
      <c r="AQ375" s="7" t="str">
        <f t="shared" si="231"/>
        <v/>
      </c>
      <c r="AR375" s="7" t="str">
        <f t="shared" si="231"/>
        <v/>
      </c>
      <c r="AS375" s="7" t="str">
        <f t="shared" si="231"/>
        <v/>
      </c>
      <c r="AT375" s="7" t="str">
        <f t="shared" si="231"/>
        <v/>
      </c>
      <c r="AU375" s="7" t="str">
        <f t="shared" si="231"/>
        <v/>
      </c>
      <c r="AV375" s="7" t="str">
        <f t="shared" si="231"/>
        <v/>
      </c>
      <c r="AW375" s="7" t="str">
        <f t="shared" si="231"/>
        <v/>
      </c>
      <c r="AX375" s="7" t="str">
        <f t="shared" si="231"/>
        <v/>
      </c>
      <c r="AY375" s="7" t="str">
        <f t="shared" si="231"/>
        <v/>
      </c>
      <c r="AZ375" s="7" t="str">
        <f t="shared" si="231"/>
        <v/>
      </c>
      <c r="BA375" s="7" t="str">
        <f t="shared" si="231"/>
        <v/>
      </c>
      <c r="BB375" s="7" t="str">
        <f t="shared" si="231"/>
        <v/>
      </c>
      <c r="BC375" s="7" t="str">
        <f t="shared" si="231"/>
        <v/>
      </c>
      <c r="BD375" s="7" t="str">
        <f t="shared" si="231"/>
        <v/>
      </c>
      <c r="BE375" s="7" t="str">
        <f t="shared" si="231"/>
        <v/>
      </c>
      <c r="BF375" s="7" t="str">
        <f t="shared" si="230"/>
        <v/>
      </c>
      <c r="BG375" s="7" t="str">
        <f t="shared" si="230"/>
        <v/>
      </c>
      <c r="BH375" s="7" t="str">
        <f t="shared" si="230"/>
        <v/>
      </c>
      <c r="BI375" s="7" t="str">
        <f t="shared" si="230"/>
        <v/>
      </c>
      <c r="BJ375" s="7" t="str">
        <f t="shared" si="230"/>
        <v/>
      </c>
      <c r="BK375" s="7" t="str">
        <f t="shared" si="230"/>
        <v/>
      </c>
      <c r="BL375" s="7" t="str">
        <f t="shared" si="230"/>
        <v/>
      </c>
      <c r="BM375" s="7" t="str">
        <f t="shared" si="230"/>
        <v/>
      </c>
      <c r="BN375" s="7" t="str">
        <f t="shared" si="230"/>
        <v/>
      </c>
      <c r="BO375" s="7" t="str">
        <f t="shared" si="230"/>
        <v/>
      </c>
      <c r="BP375" s="7" t="str">
        <f t="shared" si="230"/>
        <v/>
      </c>
      <c r="BQ375" s="7" t="str">
        <f t="shared" si="230"/>
        <v/>
      </c>
      <c r="BR375" s="7" t="str">
        <f t="shared" si="230"/>
        <v/>
      </c>
      <c r="BS375" s="7" t="str">
        <f t="shared" si="230"/>
        <v/>
      </c>
      <c r="BT375" s="7" t="str">
        <f t="shared" si="230"/>
        <v/>
      </c>
      <c r="BU375" s="7" t="str">
        <f t="shared" si="237"/>
        <v/>
      </c>
      <c r="BV375" s="7" t="str">
        <f t="shared" si="237"/>
        <v/>
      </c>
      <c r="BW375" s="7" t="str">
        <f t="shared" si="237"/>
        <v/>
      </c>
      <c r="BX375" s="7" t="str">
        <f t="shared" si="237"/>
        <v/>
      </c>
      <c r="BY375" s="7" t="str">
        <f t="shared" si="237"/>
        <v/>
      </c>
      <c r="BZ375" s="7" t="str">
        <f t="shared" si="237"/>
        <v/>
      </c>
      <c r="CA375" s="7" t="str">
        <f t="shared" si="237"/>
        <v/>
      </c>
      <c r="CB375" s="7" t="str">
        <f t="shared" si="237"/>
        <v/>
      </c>
      <c r="CC375" s="7" t="str">
        <f t="shared" si="237"/>
        <v/>
      </c>
      <c r="CD375" s="7" t="str">
        <f t="shared" si="237"/>
        <v/>
      </c>
      <c r="CE375" s="7" t="str">
        <f t="shared" si="237"/>
        <v/>
      </c>
      <c r="CF375" s="7" t="str">
        <f t="shared" si="237"/>
        <v/>
      </c>
      <c r="CG375" s="7" t="str">
        <f t="shared" si="237"/>
        <v/>
      </c>
      <c r="CH375" s="7" t="str">
        <f t="shared" si="237"/>
        <v/>
      </c>
      <c r="CI375" s="7" t="str">
        <f t="shared" si="237"/>
        <v/>
      </c>
      <c r="CJ375" s="7" t="str">
        <f t="shared" si="237"/>
        <v/>
      </c>
      <c r="CK375" s="7" t="str">
        <f t="shared" si="236"/>
        <v/>
      </c>
      <c r="CL375" s="7" t="str">
        <f t="shared" si="236"/>
        <v/>
      </c>
      <c r="CM375" s="7" t="str">
        <f t="shared" si="236"/>
        <v/>
      </c>
      <c r="CN375" s="7" t="str">
        <f t="shared" si="236"/>
        <v/>
      </c>
      <c r="CO375" s="7" t="str">
        <f t="shared" si="236"/>
        <v/>
      </c>
      <c r="CP375" s="7" t="str">
        <f t="shared" si="236"/>
        <v/>
      </c>
      <c r="CQ375" s="7" t="str">
        <f t="shared" si="236"/>
        <v/>
      </c>
      <c r="CR375" s="7" t="str">
        <f t="shared" si="236"/>
        <v/>
      </c>
      <c r="CS375" s="7" t="str">
        <f t="shared" si="236"/>
        <v/>
      </c>
      <c r="CT375" s="7" t="str">
        <f t="shared" si="236"/>
        <v/>
      </c>
      <c r="CU375" s="7" t="str">
        <f t="shared" si="236"/>
        <v/>
      </c>
      <c r="CV375" s="7" t="str">
        <f t="shared" si="236"/>
        <v/>
      </c>
      <c r="CW375" s="7" t="str">
        <f t="shared" si="236"/>
        <v/>
      </c>
      <c r="CX375" s="7" t="str">
        <f t="shared" si="236"/>
        <v/>
      </c>
      <c r="CY375" s="7" t="str">
        <f t="shared" si="236"/>
        <v/>
      </c>
      <c r="CZ375" s="7" t="str">
        <f t="shared" si="235"/>
        <v/>
      </c>
      <c r="DA375" s="7" t="str">
        <f t="shared" si="235"/>
        <v/>
      </c>
      <c r="DB375" s="7" t="str">
        <f t="shared" si="235"/>
        <v/>
      </c>
      <c r="DC375" s="7" t="str">
        <f t="shared" si="235"/>
        <v/>
      </c>
      <c r="DD375" s="7" t="str">
        <f t="shared" si="235"/>
        <v/>
      </c>
      <c r="DE375" s="7" t="str">
        <f t="shared" si="235"/>
        <v/>
      </c>
      <c r="DF375" s="7" t="str">
        <f t="shared" si="235"/>
        <v/>
      </c>
      <c r="DG375" s="7" t="str">
        <f t="shared" si="235"/>
        <v/>
      </c>
      <c r="DH375" s="7" t="str">
        <f t="shared" si="235"/>
        <v/>
      </c>
      <c r="DI375" s="7" t="str">
        <f t="shared" si="235"/>
        <v/>
      </c>
      <c r="DJ375" s="7" t="str">
        <f t="shared" si="235"/>
        <v/>
      </c>
      <c r="DK375" s="7" t="str">
        <f t="shared" si="235"/>
        <v/>
      </c>
      <c r="DL375" s="7" t="str">
        <f t="shared" si="235"/>
        <v/>
      </c>
      <c r="DM375" s="7" t="str">
        <f t="shared" si="235"/>
        <v/>
      </c>
      <c r="DN375" s="7" t="str">
        <f t="shared" si="235"/>
        <v/>
      </c>
      <c r="DO375" s="7" t="str">
        <f t="shared" si="235"/>
        <v/>
      </c>
      <c r="DP375" s="7" t="str">
        <f t="shared" si="234"/>
        <v/>
      </c>
      <c r="DQ375" s="7" t="str">
        <f t="shared" si="234"/>
        <v/>
      </c>
      <c r="DR375" s="7" t="str">
        <f t="shared" si="234"/>
        <v/>
      </c>
      <c r="DS375" s="7" t="str">
        <f t="shared" si="234"/>
        <v/>
      </c>
      <c r="DT375" s="7" t="str">
        <f t="shared" si="234"/>
        <v/>
      </c>
      <c r="DU375" s="7" t="str">
        <f t="shared" si="234"/>
        <v/>
      </c>
      <c r="DV375" s="7" t="str">
        <f t="shared" si="234"/>
        <v/>
      </c>
      <c r="DW375" s="7" t="str">
        <f t="shared" si="234"/>
        <v/>
      </c>
    </row>
    <row r="376" spans="1:127" x14ac:dyDescent="0.35">
      <c r="A376" s="84" t="s">
        <v>297</v>
      </c>
      <c r="B376" s="84" t="s">
        <v>14</v>
      </c>
      <c r="C376" s="84" t="s">
        <v>3</v>
      </c>
      <c r="D376" s="84">
        <v>1.6531910000000001</v>
      </c>
      <c r="E376" s="82">
        <f>VLOOKUP(C376,'Literature Lookup Tables'!$A$2:$D$21,4,0)</f>
        <v>0</v>
      </c>
      <c r="F376" s="82">
        <f>VLOOKUP(C376,'Literature Lookup Tables'!$A$2:$D$21,3,0)</f>
        <v>0.2</v>
      </c>
      <c r="G376" s="64">
        <f>(VLOOKUP(C376,'Literature Lookup Tables'!$A$2:$L$21,2))*D376</f>
        <v>0.33063820000000005</v>
      </c>
      <c r="H376" s="64">
        <f t="shared" si="214"/>
        <v>0.33063820000000005</v>
      </c>
      <c r="I376" s="64">
        <f t="shared" si="215"/>
        <v>0</v>
      </c>
      <c r="J376" s="73">
        <f>VLOOKUP(C376,'Literature Lookup Tables'!$A$2:$L$21,MATCH(B376,listHYDROGROUPS,0))</f>
        <v>74</v>
      </c>
      <c r="K376" s="7" t="str">
        <f t="shared" si="239"/>
        <v/>
      </c>
      <c r="L376" s="7" t="str">
        <f t="shared" si="239"/>
        <v/>
      </c>
      <c r="M376" s="7" t="str">
        <f t="shared" si="221"/>
        <v/>
      </c>
      <c r="N376" s="7" t="str">
        <f t="shared" si="221"/>
        <v/>
      </c>
      <c r="O376" s="7" t="str">
        <f t="shared" si="221"/>
        <v/>
      </c>
      <c r="P376" s="7" t="str">
        <f t="shared" si="221"/>
        <v/>
      </c>
      <c r="Q376" s="7" t="str">
        <f t="shared" si="221"/>
        <v/>
      </c>
      <c r="R376" s="7" t="str">
        <f t="shared" si="221"/>
        <v/>
      </c>
      <c r="S376" s="7" t="str">
        <f t="shared" si="221"/>
        <v/>
      </c>
      <c r="T376" s="7" t="str">
        <f t="shared" si="221"/>
        <v/>
      </c>
      <c r="U376" s="7" t="str">
        <f t="shared" si="221"/>
        <v/>
      </c>
      <c r="V376" s="7" t="str">
        <f t="shared" si="221"/>
        <v/>
      </c>
      <c r="W376" s="7" t="str">
        <f t="shared" si="221"/>
        <v/>
      </c>
      <c r="X376" s="7" t="str">
        <f t="shared" si="221"/>
        <v/>
      </c>
      <c r="Y376" s="7" t="str">
        <f t="shared" si="221"/>
        <v/>
      </c>
      <c r="Z376" s="7" t="str">
        <f t="shared" si="233"/>
        <v/>
      </c>
      <c r="AA376" s="7" t="str">
        <f t="shared" si="232"/>
        <v/>
      </c>
      <c r="AB376" s="7" t="str">
        <f t="shared" si="232"/>
        <v/>
      </c>
      <c r="AC376" s="7" t="str">
        <f t="shared" si="232"/>
        <v/>
      </c>
      <c r="AD376" s="7" t="str">
        <f t="shared" si="232"/>
        <v/>
      </c>
      <c r="AE376" s="7" t="str">
        <f t="shared" si="232"/>
        <v/>
      </c>
      <c r="AF376" s="7" t="str">
        <f t="shared" si="232"/>
        <v/>
      </c>
      <c r="AG376" s="7" t="str">
        <f t="shared" si="232"/>
        <v/>
      </c>
      <c r="AH376" s="7" t="str">
        <f t="shared" si="232"/>
        <v/>
      </c>
      <c r="AI376" s="7" t="str">
        <f t="shared" si="232"/>
        <v/>
      </c>
      <c r="AJ376" s="7" t="str">
        <f t="shared" si="232"/>
        <v/>
      </c>
      <c r="AK376" s="7" t="str">
        <f t="shared" si="232"/>
        <v/>
      </c>
      <c r="AL376" s="7" t="str">
        <f t="shared" si="232"/>
        <v/>
      </c>
      <c r="AM376" s="7" t="str">
        <f t="shared" si="232"/>
        <v/>
      </c>
      <c r="AN376" s="7" t="str">
        <f t="shared" si="232"/>
        <v/>
      </c>
      <c r="AO376" s="7" t="str">
        <f t="shared" si="232"/>
        <v/>
      </c>
      <c r="AP376" s="7" t="str">
        <f t="shared" si="231"/>
        <v/>
      </c>
      <c r="AQ376" s="7" t="str">
        <f t="shared" si="231"/>
        <v/>
      </c>
      <c r="AR376" s="7" t="str">
        <f t="shared" si="231"/>
        <v/>
      </c>
      <c r="AS376" s="7" t="str">
        <f t="shared" si="231"/>
        <v/>
      </c>
      <c r="AT376" s="7" t="str">
        <f t="shared" si="231"/>
        <v/>
      </c>
      <c r="AU376" s="7" t="str">
        <f t="shared" si="231"/>
        <v/>
      </c>
      <c r="AV376" s="7" t="str">
        <f t="shared" si="231"/>
        <v/>
      </c>
      <c r="AW376" s="7" t="str">
        <f t="shared" si="231"/>
        <v/>
      </c>
      <c r="AX376" s="7" t="str">
        <f t="shared" si="231"/>
        <v/>
      </c>
      <c r="AY376" s="7" t="str">
        <f t="shared" si="231"/>
        <v/>
      </c>
      <c r="AZ376" s="7" t="str">
        <f t="shared" si="231"/>
        <v/>
      </c>
      <c r="BA376" s="7" t="str">
        <f t="shared" si="231"/>
        <v/>
      </c>
      <c r="BB376" s="7" t="str">
        <f t="shared" si="231"/>
        <v/>
      </c>
      <c r="BC376" s="7" t="str">
        <f t="shared" si="231"/>
        <v/>
      </c>
      <c r="BD376" s="7" t="str">
        <f t="shared" si="231"/>
        <v/>
      </c>
      <c r="BE376" s="7" t="str">
        <f t="shared" si="231"/>
        <v/>
      </c>
      <c r="BF376" s="7" t="str">
        <f t="shared" si="230"/>
        <v/>
      </c>
      <c r="BG376" s="7" t="str">
        <f t="shared" si="230"/>
        <v/>
      </c>
      <c r="BH376" s="7" t="str">
        <f t="shared" si="230"/>
        <v/>
      </c>
      <c r="BI376" s="7" t="str">
        <f t="shared" si="230"/>
        <v/>
      </c>
      <c r="BJ376" s="7" t="str">
        <f t="shared" si="230"/>
        <v/>
      </c>
      <c r="BK376" s="7" t="str">
        <f t="shared" si="230"/>
        <v/>
      </c>
      <c r="BL376" s="7" t="str">
        <f t="shared" si="230"/>
        <v/>
      </c>
      <c r="BM376" s="7" t="str">
        <f t="shared" si="230"/>
        <v/>
      </c>
      <c r="BN376" s="7" t="str">
        <f t="shared" si="230"/>
        <v/>
      </c>
      <c r="BO376" s="7" t="str">
        <f t="shared" si="230"/>
        <v/>
      </c>
      <c r="BP376" s="7" t="str">
        <f t="shared" si="230"/>
        <v/>
      </c>
      <c r="BQ376" s="7" t="str">
        <f t="shared" si="230"/>
        <v/>
      </c>
      <c r="BR376" s="7" t="str">
        <f t="shared" si="230"/>
        <v/>
      </c>
      <c r="BS376" s="7" t="str">
        <f t="shared" si="230"/>
        <v/>
      </c>
      <c r="BT376" s="7" t="str">
        <f t="shared" si="230"/>
        <v/>
      </c>
      <c r="BU376" s="7" t="str">
        <f t="shared" si="237"/>
        <v/>
      </c>
      <c r="BV376" s="7" t="str">
        <f t="shared" si="237"/>
        <v/>
      </c>
      <c r="BW376" s="7" t="str">
        <f t="shared" si="237"/>
        <v/>
      </c>
      <c r="BX376" s="7" t="str">
        <f t="shared" si="237"/>
        <v/>
      </c>
      <c r="BY376" s="7" t="str">
        <f t="shared" si="237"/>
        <v/>
      </c>
      <c r="BZ376" s="7" t="str">
        <f t="shared" si="237"/>
        <v/>
      </c>
      <c r="CA376" s="7" t="str">
        <f t="shared" si="237"/>
        <v/>
      </c>
      <c r="CB376" s="7" t="str">
        <f t="shared" si="237"/>
        <v/>
      </c>
      <c r="CC376" s="7" t="str">
        <f t="shared" si="237"/>
        <v/>
      </c>
      <c r="CD376" s="7" t="str">
        <f t="shared" si="237"/>
        <v/>
      </c>
      <c r="CE376" s="7" t="str">
        <f t="shared" si="237"/>
        <v/>
      </c>
      <c r="CF376" s="7" t="str">
        <f t="shared" si="237"/>
        <v/>
      </c>
      <c r="CG376" s="7" t="str">
        <f t="shared" si="237"/>
        <v/>
      </c>
      <c r="CH376" s="7" t="str">
        <f t="shared" si="237"/>
        <v/>
      </c>
      <c r="CI376" s="7" t="str">
        <f t="shared" si="237"/>
        <v/>
      </c>
      <c r="CJ376" s="7" t="str">
        <f t="shared" si="237"/>
        <v/>
      </c>
      <c r="CK376" s="7" t="str">
        <f t="shared" si="236"/>
        <v/>
      </c>
      <c r="CL376" s="7" t="str">
        <f t="shared" si="236"/>
        <v/>
      </c>
      <c r="CM376" s="7" t="str">
        <f t="shared" si="236"/>
        <v/>
      </c>
      <c r="CN376" s="7" t="str">
        <f t="shared" si="236"/>
        <v/>
      </c>
      <c r="CO376" s="7" t="str">
        <f t="shared" si="236"/>
        <v/>
      </c>
      <c r="CP376" s="7" t="str">
        <f t="shared" si="236"/>
        <v/>
      </c>
      <c r="CQ376" s="7" t="str">
        <f t="shared" si="236"/>
        <v/>
      </c>
      <c r="CR376" s="7" t="str">
        <f t="shared" si="236"/>
        <v/>
      </c>
      <c r="CS376" s="7" t="str">
        <f t="shared" si="236"/>
        <v/>
      </c>
      <c r="CT376" s="7" t="str">
        <f t="shared" si="236"/>
        <v/>
      </c>
      <c r="CU376" s="7" t="str">
        <f t="shared" si="236"/>
        <v/>
      </c>
      <c r="CV376" s="7" t="str">
        <f t="shared" si="236"/>
        <v/>
      </c>
      <c r="CW376" s="7" t="str">
        <f t="shared" si="236"/>
        <v/>
      </c>
      <c r="CX376" s="7" t="str">
        <f t="shared" si="236"/>
        <v/>
      </c>
      <c r="CY376" s="7" t="str">
        <f t="shared" si="236"/>
        <v/>
      </c>
      <c r="CZ376" s="7" t="str">
        <f t="shared" si="235"/>
        <v/>
      </c>
      <c r="DA376" s="7" t="str">
        <f t="shared" si="235"/>
        <v/>
      </c>
      <c r="DB376" s="7" t="str">
        <f t="shared" si="235"/>
        <v/>
      </c>
      <c r="DC376" s="7" t="str">
        <f t="shared" si="235"/>
        <v/>
      </c>
      <c r="DD376" s="7" t="str">
        <f t="shared" si="235"/>
        <v/>
      </c>
      <c r="DE376" s="7" t="str">
        <f t="shared" si="235"/>
        <v/>
      </c>
      <c r="DF376" s="7" t="str">
        <f t="shared" si="235"/>
        <v/>
      </c>
      <c r="DG376" s="7" t="str">
        <f t="shared" si="235"/>
        <v/>
      </c>
      <c r="DH376" s="7" t="str">
        <f t="shared" si="235"/>
        <v/>
      </c>
      <c r="DI376" s="7" t="str">
        <f t="shared" si="235"/>
        <v/>
      </c>
      <c r="DJ376" s="7" t="str">
        <f t="shared" si="235"/>
        <v/>
      </c>
      <c r="DK376" s="7" t="str">
        <f t="shared" si="235"/>
        <v/>
      </c>
      <c r="DL376" s="7" t="str">
        <f t="shared" si="235"/>
        <v/>
      </c>
      <c r="DM376" s="7" t="str">
        <f t="shared" si="235"/>
        <v/>
      </c>
      <c r="DN376" s="7" t="str">
        <f t="shared" si="235"/>
        <v/>
      </c>
      <c r="DO376" s="7" t="str">
        <f t="shared" si="235"/>
        <v/>
      </c>
      <c r="DP376" s="7" t="str">
        <f t="shared" si="234"/>
        <v/>
      </c>
      <c r="DQ376" s="7" t="str">
        <f t="shared" si="234"/>
        <v/>
      </c>
      <c r="DR376" s="7" t="str">
        <f t="shared" si="234"/>
        <v/>
      </c>
      <c r="DS376" s="7" t="str">
        <f t="shared" si="234"/>
        <v/>
      </c>
      <c r="DT376" s="7" t="str">
        <f t="shared" si="234"/>
        <v/>
      </c>
      <c r="DU376" s="7" t="str">
        <f t="shared" si="234"/>
        <v/>
      </c>
      <c r="DV376" s="7" t="str">
        <f t="shared" si="234"/>
        <v/>
      </c>
      <c r="DW376" s="7" t="str">
        <f t="shared" si="234"/>
        <v/>
      </c>
    </row>
    <row r="377" spans="1:127" x14ac:dyDescent="0.35">
      <c r="A377" s="84" t="s">
        <v>298</v>
      </c>
      <c r="B377" s="84" t="s">
        <v>14</v>
      </c>
      <c r="C377" s="84" t="s">
        <v>3</v>
      </c>
      <c r="D377" s="84">
        <v>0.40503800000000001</v>
      </c>
      <c r="E377" s="82">
        <f>VLOOKUP(C377,'Literature Lookup Tables'!$A$2:$D$21,4,0)</f>
        <v>0</v>
      </c>
      <c r="F377" s="82">
        <f>VLOOKUP(C377,'Literature Lookup Tables'!$A$2:$D$21,3,0)</f>
        <v>0.2</v>
      </c>
      <c r="G377" s="64">
        <f>(VLOOKUP(C377,'Literature Lookup Tables'!$A$2:$L$21,2))*D377</f>
        <v>8.1007600000000013E-2</v>
      </c>
      <c r="H377" s="64">
        <f t="shared" si="214"/>
        <v>8.1007600000000013E-2</v>
      </c>
      <c r="I377" s="64">
        <f t="shared" si="215"/>
        <v>0</v>
      </c>
      <c r="J377" s="73">
        <f>VLOOKUP(C377,'Literature Lookup Tables'!$A$2:$L$21,MATCH(B377,listHYDROGROUPS,0))</f>
        <v>74</v>
      </c>
      <c r="K377" s="7" t="str">
        <f t="shared" si="239"/>
        <v/>
      </c>
      <c r="L377" s="7" t="str">
        <f t="shared" si="239"/>
        <v/>
      </c>
      <c r="M377" s="7" t="str">
        <f t="shared" si="239"/>
        <v/>
      </c>
      <c r="N377" s="7" t="str">
        <f t="shared" si="239"/>
        <v/>
      </c>
      <c r="O377" s="7" t="str">
        <f t="shared" si="239"/>
        <v/>
      </c>
      <c r="P377" s="7" t="str">
        <f t="shared" si="239"/>
        <v/>
      </c>
      <c r="Q377" s="7" t="str">
        <f t="shared" si="239"/>
        <v/>
      </c>
      <c r="R377" s="7" t="str">
        <f t="shared" si="239"/>
        <v/>
      </c>
      <c r="S377" s="7" t="str">
        <f t="shared" si="239"/>
        <v/>
      </c>
      <c r="T377" s="7" t="str">
        <f t="shared" si="239"/>
        <v/>
      </c>
      <c r="U377" s="7" t="str">
        <f t="shared" si="239"/>
        <v/>
      </c>
      <c r="V377" s="7" t="str">
        <f t="shared" si="239"/>
        <v/>
      </c>
      <c r="W377" s="7" t="str">
        <f t="shared" si="239"/>
        <v/>
      </c>
      <c r="X377" s="7" t="str">
        <f t="shared" si="239"/>
        <v/>
      </c>
      <c r="Y377" s="7" t="str">
        <f t="shared" si="239"/>
        <v/>
      </c>
      <c r="Z377" s="7" t="str">
        <f t="shared" si="233"/>
        <v/>
      </c>
      <c r="AA377" s="7" t="str">
        <f t="shared" si="232"/>
        <v/>
      </c>
      <c r="AB377" s="7" t="str">
        <f t="shared" si="232"/>
        <v/>
      </c>
      <c r="AC377" s="7" t="str">
        <f t="shared" si="232"/>
        <v/>
      </c>
      <c r="AD377" s="7" t="str">
        <f t="shared" si="232"/>
        <v/>
      </c>
      <c r="AE377" s="7" t="str">
        <f t="shared" si="232"/>
        <v/>
      </c>
      <c r="AF377" s="7" t="str">
        <f t="shared" si="232"/>
        <v/>
      </c>
      <c r="AG377" s="7" t="str">
        <f t="shared" si="232"/>
        <v/>
      </c>
      <c r="AH377" s="7" t="str">
        <f t="shared" si="232"/>
        <v/>
      </c>
      <c r="AI377" s="7" t="str">
        <f t="shared" si="232"/>
        <v/>
      </c>
      <c r="AJ377" s="7" t="str">
        <f t="shared" si="232"/>
        <v/>
      </c>
      <c r="AK377" s="7" t="str">
        <f t="shared" si="232"/>
        <v/>
      </c>
      <c r="AL377" s="7" t="str">
        <f t="shared" si="232"/>
        <v/>
      </c>
      <c r="AM377" s="7" t="str">
        <f t="shared" si="232"/>
        <v/>
      </c>
      <c r="AN377" s="7" t="str">
        <f t="shared" si="232"/>
        <v/>
      </c>
      <c r="AO377" s="7" t="str">
        <f t="shared" si="232"/>
        <v/>
      </c>
      <c r="AP377" s="7" t="str">
        <f t="shared" si="231"/>
        <v/>
      </c>
      <c r="AQ377" s="7" t="str">
        <f t="shared" si="231"/>
        <v/>
      </c>
      <c r="AR377" s="7" t="str">
        <f t="shared" si="231"/>
        <v/>
      </c>
      <c r="AS377" s="7" t="str">
        <f t="shared" si="231"/>
        <v/>
      </c>
      <c r="AT377" s="7" t="str">
        <f t="shared" si="231"/>
        <v/>
      </c>
      <c r="AU377" s="7" t="str">
        <f t="shared" si="231"/>
        <v/>
      </c>
      <c r="AV377" s="7" t="str">
        <f t="shared" si="231"/>
        <v/>
      </c>
      <c r="AW377" s="7" t="str">
        <f t="shared" si="231"/>
        <v/>
      </c>
      <c r="AX377" s="7" t="str">
        <f t="shared" si="231"/>
        <v/>
      </c>
      <c r="AY377" s="7" t="str">
        <f t="shared" si="231"/>
        <v/>
      </c>
      <c r="AZ377" s="7" t="str">
        <f t="shared" si="231"/>
        <v/>
      </c>
      <c r="BA377" s="7" t="str">
        <f t="shared" si="231"/>
        <v/>
      </c>
      <c r="BB377" s="7" t="str">
        <f t="shared" si="231"/>
        <v/>
      </c>
      <c r="BC377" s="7" t="str">
        <f t="shared" si="231"/>
        <v/>
      </c>
      <c r="BD377" s="7" t="str">
        <f t="shared" si="231"/>
        <v/>
      </c>
      <c r="BE377" s="7" t="str">
        <f t="shared" si="231"/>
        <v/>
      </c>
      <c r="BF377" s="7" t="str">
        <f t="shared" si="230"/>
        <v/>
      </c>
      <c r="BG377" s="7" t="str">
        <f t="shared" si="230"/>
        <v/>
      </c>
      <c r="BH377" s="7" t="str">
        <f t="shared" si="230"/>
        <v/>
      </c>
      <c r="BI377" s="7" t="str">
        <f t="shared" si="230"/>
        <v/>
      </c>
      <c r="BJ377" s="7" t="str">
        <f t="shared" si="230"/>
        <v/>
      </c>
      <c r="BK377" s="7" t="str">
        <f t="shared" si="230"/>
        <v/>
      </c>
      <c r="BL377" s="7" t="str">
        <f t="shared" si="230"/>
        <v/>
      </c>
      <c r="BM377" s="7" t="str">
        <f t="shared" si="230"/>
        <v/>
      </c>
      <c r="BN377" s="7" t="str">
        <f t="shared" si="230"/>
        <v/>
      </c>
      <c r="BO377" s="7" t="str">
        <f t="shared" si="230"/>
        <v/>
      </c>
      <c r="BP377" s="7" t="str">
        <f t="shared" si="230"/>
        <v/>
      </c>
      <c r="BQ377" s="7" t="str">
        <f t="shared" si="230"/>
        <v/>
      </c>
      <c r="BR377" s="7" t="str">
        <f t="shared" si="230"/>
        <v/>
      </c>
      <c r="BS377" s="7" t="str">
        <f t="shared" si="230"/>
        <v/>
      </c>
      <c r="BT377" s="7" t="str">
        <f t="shared" si="230"/>
        <v/>
      </c>
      <c r="BU377" s="7" t="str">
        <f t="shared" si="237"/>
        <v/>
      </c>
      <c r="BV377" s="7" t="str">
        <f t="shared" si="237"/>
        <v/>
      </c>
      <c r="BW377" s="7" t="str">
        <f t="shared" si="237"/>
        <v/>
      </c>
      <c r="BX377" s="7" t="str">
        <f t="shared" si="237"/>
        <v/>
      </c>
      <c r="BY377" s="7" t="str">
        <f t="shared" si="237"/>
        <v/>
      </c>
      <c r="BZ377" s="7" t="str">
        <f t="shared" si="237"/>
        <v/>
      </c>
      <c r="CA377" s="7" t="str">
        <f t="shared" si="237"/>
        <v/>
      </c>
      <c r="CB377" s="7" t="str">
        <f t="shared" si="237"/>
        <v/>
      </c>
      <c r="CC377" s="7" t="str">
        <f t="shared" si="237"/>
        <v/>
      </c>
      <c r="CD377" s="7" t="str">
        <f t="shared" si="237"/>
        <v/>
      </c>
      <c r="CE377" s="7" t="str">
        <f t="shared" si="237"/>
        <v/>
      </c>
      <c r="CF377" s="7" t="str">
        <f t="shared" si="237"/>
        <v/>
      </c>
      <c r="CG377" s="7" t="str">
        <f t="shared" si="237"/>
        <v/>
      </c>
      <c r="CH377" s="7" t="str">
        <f t="shared" si="237"/>
        <v/>
      </c>
      <c r="CI377" s="7" t="str">
        <f t="shared" si="237"/>
        <v/>
      </c>
      <c r="CJ377" s="7" t="str">
        <f t="shared" si="237"/>
        <v/>
      </c>
      <c r="CK377" s="7" t="str">
        <f t="shared" si="236"/>
        <v/>
      </c>
      <c r="CL377" s="7" t="str">
        <f t="shared" si="236"/>
        <v/>
      </c>
      <c r="CM377" s="7" t="str">
        <f t="shared" si="236"/>
        <v/>
      </c>
      <c r="CN377" s="7" t="str">
        <f t="shared" si="236"/>
        <v/>
      </c>
      <c r="CO377" s="7" t="str">
        <f t="shared" si="236"/>
        <v/>
      </c>
      <c r="CP377" s="7" t="str">
        <f t="shared" si="236"/>
        <v/>
      </c>
      <c r="CQ377" s="7" t="str">
        <f t="shared" si="236"/>
        <v/>
      </c>
      <c r="CR377" s="7" t="str">
        <f t="shared" si="236"/>
        <v/>
      </c>
      <c r="CS377" s="7" t="str">
        <f t="shared" si="236"/>
        <v/>
      </c>
      <c r="CT377" s="7" t="str">
        <f t="shared" si="236"/>
        <v/>
      </c>
      <c r="CU377" s="7" t="str">
        <f t="shared" si="236"/>
        <v/>
      </c>
      <c r="CV377" s="7" t="str">
        <f t="shared" si="236"/>
        <v/>
      </c>
      <c r="CW377" s="7" t="str">
        <f t="shared" si="236"/>
        <v/>
      </c>
      <c r="CX377" s="7" t="str">
        <f t="shared" si="236"/>
        <v/>
      </c>
      <c r="CY377" s="7" t="str">
        <f t="shared" si="236"/>
        <v/>
      </c>
      <c r="CZ377" s="7" t="str">
        <f t="shared" si="235"/>
        <v/>
      </c>
      <c r="DA377" s="7" t="str">
        <f t="shared" si="235"/>
        <v/>
      </c>
      <c r="DB377" s="7" t="str">
        <f t="shared" si="235"/>
        <v/>
      </c>
      <c r="DC377" s="7" t="str">
        <f t="shared" si="235"/>
        <v/>
      </c>
      <c r="DD377" s="7" t="str">
        <f t="shared" si="235"/>
        <v/>
      </c>
      <c r="DE377" s="7" t="str">
        <f t="shared" si="235"/>
        <v/>
      </c>
      <c r="DF377" s="7" t="str">
        <f t="shared" si="235"/>
        <v/>
      </c>
      <c r="DG377" s="7" t="str">
        <f t="shared" si="235"/>
        <v/>
      </c>
      <c r="DH377" s="7" t="str">
        <f t="shared" si="235"/>
        <v/>
      </c>
      <c r="DI377" s="7" t="str">
        <f t="shared" si="235"/>
        <v/>
      </c>
      <c r="DJ377" s="7" t="str">
        <f t="shared" si="235"/>
        <v/>
      </c>
      <c r="DK377" s="7" t="str">
        <f t="shared" si="235"/>
        <v/>
      </c>
      <c r="DL377" s="7" t="str">
        <f t="shared" si="235"/>
        <v/>
      </c>
      <c r="DM377" s="7" t="str">
        <f t="shared" si="235"/>
        <v/>
      </c>
      <c r="DN377" s="7" t="str">
        <f t="shared" si="235"/>
        <v/>
      </c>
      <c r="DO377" s="7" t="str">
        <f t="shared" si="235"/>
        <v/>
      </c>
      <c r="DP377" s="7" t="str">
        <f t="shared" si="234"/>
        <v/>
      </c>
      <c r="DQ377" s="7" t="str">
        <f t="shared" si="234"/>
        <v/>
      </c>
      <c r="DR377" s="7" t="str">
        <f t="shared" si="234"/>
        <v/>
      </c>
      <c r="DS377" s="7" t="str">
        <f t="shared" si="234"/>
        <v/>
      </c>
      <c r="DT377" s="7" t="str">
        <f t="shared" si="234"/>
        <v/>
      </c>
      <c r="DU377" s="7" t="str">
        <f t="shared" si="234"/>
        <v/>
      </c>
      <c r="DV377" s="7" t="str">
        <f t="shared" si="234"/>
        <v/>
      </c>
      <c r="DW377" s="7" t="str">
        <f t="shared" si="234"/>
        <v/>
      </c>
    </row>
    <row r="378" spans="1:127" x14ac:dyDescent="0.35">
      <c r="A378" s="84" t="s">
        <v>283</v>
      </c>
      <c r="B378" s="84" t="s">
        <v>14</v>
      </c>
      <c r="C378" s="84" t="s">
        <v>10</v>
      </c>
      <c r="D378" s="84">
        <v>2.3536000000000001E-2</v>
      </c>
      <c r="E378" s="82">
        <f>VLOOKUP(C378,'Literature Lookup Tables'!$A$2:$D$21,4,0)</f>
        <v>0.03</v>
      </c>
      <c r="F378" s="82">
        <f>VLOOKUP(C378,'Literature Lookup Tables'!$A$2:$D$21,3,0)</f>
        <v>0</v>
      </c>
      <c r="G378" s="64">
        <f>(VLOOKUP(C378,'Literature Lookup Tables'!$A$2:$L$21,2))*D378</f>
        <v>7.0607999999999999E-4</v>
      </c>
      <c r="H378" s="64">
        <f t="shared" si="214"/>
        <v>0</v>
      </c>
      <c r="I378" s="64">
        <f t="shared" si="215"/>
        <v>7.0607999999999999E-4</v>
      </c>
      <c r="J378" s="73">
        <f>VLOOKUP(C378,'Literature Lookup Tables'!$A$2:$L$21,MATCH(B378,listHYDROGROUPS,0))</f>
        <v>74</v>
      </c>
      <c r="K378" s="7" t="str">
        <f t="shared" si="239"/>
        <v/>
      </c>
      <c r="L378" s="7" t="str">
        <f t="shared" si="239"/>
        <v/>
      </c>
      <c r="M378" s="7" t="str">
        <f t="shared" si="221"/>
        <v/>
      </c>
      <c r="N378" s="7" t="str">
        <f t="shared" si="221"/>
        <v/>
      </c>
      <c r="O378" s="7" t="str">
        <f t="shared" si="221"/>
        <v/>
      </c>
      <c r="P378" s="7" t="str">
        <f t="shared" si="221"/>
        <v/>
      </c>
      <c r="Q378" s="7" t="str">
        <f t="shared" si="221"/>
        <v/>
      </c>
      <c r="R378" s="7" t="str">
        <f t="shared" si="221"/>
        <v/>
      </c>
      <c r="S378" s="7" t="str">
        <f t="shared" si="221"/>
        <v/>
      </c>
      <c r="T378" s="7" t="str">
        <f t="shared" si="221"/>
        <v/>
      </c>
      <c r="U378" s="7" t="str">
        <f t="shared" si="221"/>
        <v/>
      </c>
      <c r="V378" s="7" t="str">
        <f t="shared" si="221"/>
        <v/>
      </c>
      <c r="W378" s="7" t="str">
        <f t="shared" si="221"/>
        <v/>
      </c>
      <c r="X378" s="7" t="str">
        <f t="shared" si="221"/>
        <v/>
      </c>
      <c r="Y378" s="7" t="str">
        <f t="shared" si="221"/>
        <v/>
      </c>
      <c r="Z378" s="7" t="str">
        <f t="shared" si="233"/>
        <v/>
      </c>
      <c r="AA378" s="7" t="str">
        <f t="shared" si="232"/>
        <v/>
      </c>
      <c r="AB378" s="7" t="str">
        <f t="shared" si="232"/>
        <v/>
      </c>
      <c r="AC378" s="7" t="str">
        <f t="shared" si="232"/>
        <v/>
      </c>
      <c r="AD378" s="7" t="str">
        <f t="shared" si="232"/>
        <v/>
      </c>
      <c r="AE378" s="7" t="str">
        <f t="shared" si="232"/>
        <v/>
      </c>
      <c r="AF378" s="7" t="str">
        <f t="shared" si="232"/>
        <v/>
      </c>
      <c r="AG378" s="7" t="str">
        <f t="shared" si="232"/>
        <v/>
      </c>
      <c r="AH378" s="7" t="str">
        <f t="shared" si="232"/>
        <v/>
      </c>
      <c r="AI378" s="7" t="str">
        <f t="shared" si="232"/>
        <v/>
      </c>
      <c r="AJ378" s="7" t="str">
        <f t="shared" si="232"/>
        <v/>
      </c>
      <c r="AK378" s="7" t="str">
        <f t="shared" si="232"/>
        <v/>
      </c>
      <c r="AL378" s="7" t="str">
        <f t="shared" si="232"/>
        <v/>
      </c>
      <c r="AM378" s="7" t="str">
        <f t="shared" si="232"/>
        <v/>
      </c>
      <c r="AN378" s="7" t="str">
        <f t="shared" si="232"/>
        <v/>
      </c>
      <c r="AO378" s="7" t="str">
        <f t="shared" si="232"/>
        <v/>
      </c>
      <c r="AP378" s="7" t="str">
        <f t="shared" si="231"/>
        <v/>
      </c>
      <c r="AQ378" s="7" t="str">
        <f t="shared" si="231"/>
        <v/>
      </c>
      <c r="AR378" s="7" t="str">
        <f t="shared" si="231"/>
        <v/>
      </c>
      <c r="AS378" s="7" t="str">
        <f t="shared" si="231"/>
        <v/>
      </c>
      <c r="AT378" s="7" t="str">
        <f t="shared" si="231"/>
        <v/>
      </c>
      <c r="AU378" s="7" t="str">
        <f t="shared" si="231"/>
        <v/>
      </c>
      <c r="AV378" s="7" t="str">
        <f t="shared" si="231"/>
        <v/>
      </c>
      <c r="AW378" s="7" t="str">
        <f t="shared" si="231"/>
        <v/>
      </c>
      <c r="AX378" s="7" t="str">
        <f t="shared" si="231"/>
        <v/>
      </c>
      <c r="AY378" s="7" t="str">
        <f t="shared" si="231"/>
        <v/>
      </c>
      <c r="AZ378" s="7" t="str">
        <f t="shared" si="231"/>
        <v/>
      </c>
      <c r="BA378" s="7" t="str">
        <f t="shared" si="231"/>
        <v/>
      </c>
      <c r="BB378" s="7" t="str">
        <f t="shared" si="231"/>
        <v/>
      </c>
      <c r="BC378" s="7" t="str">
        <f t="shared" si="231"/>
        <v/>
      </c>
      <c r="BD378" s="7" t="str">
        <f t="shared" si="231"/>
        <v/>
      </c>
      <c r="BE378" s="7" t="str">
        <f t="shared" ref="BE378:BT393" si="240">IF($A378=BE$11,$J378*$D378,"")</f>
        <v/>
      </c>
      <c r="BF378" s="7" t="str">
        <f t="shared" si="240"/>
        <v/>
      </c>
      <c r="BG378" s="7" t="str">
        <f t="shared" si="240"/>
        <v/>
      </c>
      <c r="BH378" s="7" t="str">
        <f t="shared" si="240"/>
        <v/>
      </c>
      <c r="BI378" s="7" t="str">
        <f t="shared" si="240"/>
        <v/>
      </c>
      <c r="BJ378" s="7" t="str">
        <f t="shared" si="240"/>
        <v/>
      </c>
      <c r="BK378" s="7" t="str">
        <f t="shared" si="240"/>
        <v/>
      </c>
      <c r="BL378" s="7" t="str">
        <f t="shared" si="240"/>
        <v/>
      </c>
      <c r="BM378" s="7" t="str">
        <f t="shared" si="240"/>
        <v/>
      </c>
      <c r="BN378" s="7" t="str">
        <f t="shared" si="240"/>
        <v/>
      </c>
      <c r="BO378" s="7" t="str">
        <f t="shared" si="240"/>
        <v/>
      </c>
      <c r="BP378" s="7" t="str">
        <f t="shared" si="240"/>
        <v/>
      </c>
      <c r="BQ378" s="7" t="str">
        <f t="shared" si="240"/>
        <v/>
      </c>
      <c r="BR378" s="7" t="str">
        <f t="shared" si="240"/>
        <v/>
      </c>
      <c r="BS378" s="7" t="str">
        <f t="shared" si="240"/>
        <v/>
      </c>
      <c r="BT378" s="7" t="str">
        <f t="shared" si="240"/>
        <v/>
      </c>
      <c r="BU378" s="7" t="str">
        <f t="shared" si="237"/>
        <v/>
      </c>
      <c r="BV378" s="7" t="str">
        <f t="shared" si="237"/>
        <v/>
      </c>
      <c r="BW378" s="7" t="str">
        <f t="shared" si="237"/>
        <v/>
      </c>
      <c r="BX378" s="7" t="str">
        <f t="shared" si="237"/>
        <v/>
      </c>
      <c r="BY378" s="7" t="str">
        <f t="shared" si="237"/>
        <v/>
      </c>
      <c r="BZ378" s="7" t="str">
        <f t="shared" si="237"/>
        <v/>
      </c>
      <c r="CA378" s="7" t="str">
        <f t="shared" si="237"/>
        <v/>
      </c>
      <c r="CB378" s="7" t="str">
        <f t="shared" si="237"/>
        <v/>
      </c>
      <c r="CC378" s="7" t="str">
        <f t="shared" si="237"/>
        <v/>
      </c>
      <c r="CD378" s="7" t="str">
        <f t="shared" si="237"/>
        <v/>
      </c>
      <c r="CE378" s="7" t="str">
        <f t="shared" si="237"/>
        <v/>
      </c>
      <c r="CF378" s="7" t="str">
        <f t="shared" si="237"/>
        <v/>
      </c>
      <c r="CG378" s="7" t="str">
        <f t="shared" si="237"/>
        <v/>
      </c>
      <c r="CH378" s="7" t="str">
        <f t="shared" si="237"/>
        <v/>
      </c>
      <c r="CI378" s="7" t="str">
        <f t="shared" si="237"/>
        <v/>
      </c>
      <c r="CJ378" s="7" t="str">
        <f t="shared" si="237"/>
        <v/>
      </c>
      <c r="CK378" s="7" t="str">
        <f t="shared" si="236"/>
        <v/>
      </c>
      <c r="CL378" s="7" t="str">
        <f t="shared" si="236"/>
        <v/>
      </c>
      <c r="CM378" s="7" t="str">
        <f t="shared" si="236"/>
        <v/>
      </c>
      <c r="CN378" s="7" t="str">
        <f t="shared" si="236"/>
        <v/>
      </c>
      <c r="CO378" s="7" t="str">
        <f t="shared" si="236"/>
        <v/>
      </c>
      <c r="CP378" s="7" t="str">
        <f t="shared" si="236"/>
        <v/>
      </c>
      <c r="CQ378" s="7" t="str">
        <f t="shared" si="236"/>
        <v/>
      </c>
      <c r="CR378" s="7" t="str">
        <f t="shared" si="236"/>
        <v/>
      </c>
      <c r="CS378" s="7" t="str">
        <f t="shared" si="236"/>
        <v/>
      </c>
      <c r="CT378" s="7" t="str">
        <f t="shared" si="236"/>
        <v/>
      </c>
      <c r="CU378" s="7" t="str">
        <f t="shared" si="236"/>
        <v/>
      </c>
      <c r="CV378" s="7" t="str">
        <f t="shared" si="236"/>
        <v/>
      </c>
      <c r="CW378" s="7" t="str">
        <f t="shared" si="236"/>
        <v/>
      </c>
      <c r="CX378" s="7" t="str">
        <f t="shared" si="236"/>
        <v/>
      </c>
      <c r="CY378" s="7" t="str">
        <f t="shared" si="236"/>
        <v/>
      </c>
      <c r="CZ378" s="7" t="str">
        <f t="shared" si="235"/>
        <v/>
      </c>
      <c r="DA378" s="7" t="str">
        <f t="shared" si="235"/>
        <v/>
      </c>
      <c r="DB378" s="7" t="str">
        <f t="shared" si="235"/>
        <v/>
      </c>
      <c r="DC378" s="7" t="str">
        <f t="shared" si="235"/>
        <v/>
      </c>
      <c r="DD378" s="7" t="str">
        <f t="shared" si="235"/>
        <v/>
      </c>
      <c r="DE378" s="7" t="str">
        <f t="shared" si="235"/>
        <v/>
      </c>
      <c r="DF378" s="7" t="str">
        <f t="shared" si="235"/>
        <v/>
      </c>
      <c r="DG378" s="7" t="str">
        <f t="shared" si="235"/>
        <v/>
      </c>
      <c r="DH378" s="7" t="str">
        <f t="shared" si="235"/>
        <v/>
      </c>
      <c r="DI378" s="7" t="str">
        <f t="shared" si="235"/>
        <v/>
      </c>
      <c r="DJ378" s="7" t="str">
        <f t="shared" si="235"/>
        <v/>
      </c>
      <c r="DK378" s="7" t="str">
        <f t="shared" si="235"/>
        <v/>
      </c>
      <c r="DL378" s="7" t="str">
        <f t="shared" si="235"/>
        <v/>
      </c>
      <c r="DM378" s="7" t="str">
        <f t="shared" si="235"/>
        <v/>
      </c>
      <c r="DN378" s="7" t="str">
        <f t="shared" si="235"/>
        <v/>
      </c>
      <c r="DO378" s="7" t="str">
        <f t="shared" si="235"/>
        <v/>
      </c>
      <c r="DP378" s="7" t="str">
        <f t="shared" si="234"/>
        <v/>
      </c>
      <c r="DQ378" s="7" t="str">
        <f t="shared" si="234"/>
        <v/>
      </c>
      <c r="DR378" s="7" t="str">
        <f t="shared" si="234"/>
        <v/>
      </c>
      <c r="DS378" s="7" t="str">
        <f t="shared" si="234"/>
        <v/>
      </c>
      <c r="DT378" s="7" t="str">
        <f t="shared" si="234"/>
        <v/>
      </c>
      <c r="DU378" s="7" t="str">
        <f t="shared" si="234"/>
        <v/>
      </c>
      <c r="DV378" s="7" t="str">
        <f t="shared" si="234"/>
        <v/>
      </c>
      <c r="DW378" s="7" t="str">
        <f t="shared" si="234"/>
        <v/>
      </c>
    </row>
    <row r="379" spans="1:127" x14ac:dyDescent="0.35">
      <c r="A379" s="84" t="s">
        <v>281</v>
      </c>
      <c r="B379" s="84" t="s">
        <v>14</v>
      </c>
      <c r="C379" s="84" t="s">
        <v>71</v>
      </c>
      <c r="D379" s="84">
        <v>0.23766399999999999</v>
      </c>
      <c r="E379" s="82">
        <f>VLOOKUP(C379,'Literature Lookup Tables'!$A$2:$D$21,4,0)</f>
        <v>8.9999999999999969E-2</v>
      </c>
      <c r="F379" s="82">
        <f>VLOOKUP(C379,'Literature Lookup Tables'!$A$2:$D$21,3,0)</f>
        <v>0.4</v>
      </c>
      <c r="G379" s="64">
        <f>(VLOOKUP(C379,'Literature Lookup Tables'!$A$2:$L$21,2))*D379</f>
        <v>0.11645535999999999</v>
      </c>
      <c r="H379" s="64">
        <f t="shared" si="214"/>
        <v>9.50656E-2</v>
      </c>
      <c r="I379" s="64">
        <f t="shared" si="215"/>
        <v>2.138975999999999E-2</v>
      </c>
      <c r="J379" s="73">
        <f>VLOOKUP(C379,'Literature Lookup Tables'!$A$2:$L$21,MATCH(B379,listHYDROGROUPS,0))</f>
        <v>74</v>
      </c>
      <c r="K379" s="7" t="str">
        <f t="shared" si="239"/>
        <v/>
      </c>
      <c r="L379" s="7" t="str">
        <f t="shared" si="239"/>
        <v/>
      </c>
      <c r="M379" s="7" t="str">
        <f t="shared" si="239"/>
        <v/>
      </c>
      <c r="N379" s="7" t="str">
        <f t="shared" si="239"/>
        <v/>
      </c>
      <c r="O379" s="7" t="str">
        <f t="shared" si="239"/>
        <v/>
      </c>
      <c r="P379" s="7" t="str">
        <f t="shared" si="239"/>
        <v/>
      </c>
      <c r="Q379" s="7" t="str">
        <f t="shared" si="239"/>
        <v/>
      </c>
      <c r="R379" s="7" t="str">
        <f t="shared" si="239"/>
        <v/>
      </c>
      <c r="S379" s="7" t="str">
        <f t="shared" si="239"/>
        <v/>
      </c>
      <c r="T379" s="7" t="str">
        <f t="shared" si="239"/>
        <v/>
      </c>
      <c r="U379" s="7" t="str">
        <f t="shared" si="239"/>
        <v/>
      </c>
      <c r="V379" s="7" t="str">
        <f t="shared" si="239"/>
        <v/>
      </c>
      <c r="W379" s="7" t="str">
        <f t="shared" si="239"/>
        <v/>
      </c>
      <c r="X379" s="7" t="str">
        <f t="shared" si="239"/>
        <v/>
      </c>
      <c r="Y379" s="7" t="str">
        <f t="shared" si="239"/>
        <v/>
      </c>
      <c r="Z379" s="7" t="str">
        <f t="shared" si="233"/>
        <v/>
      </c>
      <c r="AA379" s="7" t="str">
        <f t="shared" si="232"/>
        <v/>
      </c>
      <c r="AB379" s="7" t="str">
        <f t="shared" si="232"/>
        <v/>
      </c>
      <c r="AC379" s="7" t="str">
        <f t="shared" si="232"/>
        <v/>
      </c>
      <c r="AD379" s="7" t="str">
        <f t="shared" si="232"/>
        <v/>
      </c>
      <c r="AE379" s="7" t="str">
        <f t="shared" si="232"/>
        <v/>
      </c>
      <c r="AF379" s="7" t="str">
        <f t="shared" si="232"/>
        <v/>
      </c>
      <c r="AG379" s="7" t="str">
        <f t="shared" si="232"/>
        <v/>
      </c>
      <c r="AH379" s="7" t="str">
        <f t="shared" si="232"/>
        <v/>
      </c>
      <c r="AI379" s="7" t="str">
        <f t="shared" si="232"/>
        <v/>
      </c>
      <c r="AJ379" s="7" t="str">
        <f t="shared" si="232"/>
        <v/>
      </c>
      <c r="AK379" s="7" t="str">
        <f t="shared" si="232"/>
        <v/>
      </c>
      <c r="AL379" s="7" t="str">
        <f t="shared" si="232"/>
        <v/>
      </c>
      <c r="AM379" s="7" t="str">
        <f t="shared" si="232"/>
        <v/>
      </c>
      <c r="AN379" s="7" t="str">
        <f t="shared" si="232"/>
        <v/>
      </c>
      <c r="AO379" s="7" t="str">
        <f t="shared" si="232"/>
        <v/>
      </c>
      <c r="AP379" s="7" t="str">
        <f t="shared" ref="AP379:BE394" si="241">IF($A379=AP$11,$J379*$D379,"")</f>
        <v/>
      </c>
      <c r="AQ379" s="7" t="str">
        <f t="shared" si="241"/>
        <v/>
      </c>
      <c r="AR379" s="7" t="str">
        <f t="shared" si="241"/>
        <v/>
      </c>
      <c r="AS379" s="7" t="str">
        <f t="shared" si="241"/>
        <v/>
      </c>
      <c r="AT379" s="7" t="str">
        <f t="shared" si="241"/>
        <v/>
      </c>
      <c r="AU379" s="7" t="str">
        <f t="shared" si="241"/>
        <v/>
      </c>
      <c r="AV379" s="7" t="str">
        <f t="shared" si="241"/>
        <v/>
      </c>
      <c r="AW379" s="7" t="str">
        <f t="shared" si="241"/>
        <v/>
      </c>
      <c r="AX379" s="7" t="str">
        <f t="shared" si="241"/>
        <v/>
      </c>
      <c r="AY379" s="7" t="str">
        <f t="shared" si="241"/>
        <v/>
      </c>
      <c r="AZ379" s="7" t="str">
        <f t="shared" si="241"/>
        <v/>
      </c>
      <c r="BA379" s="7" t="str">
        <f t="shared" si="241"/>
        <v/>
      </c>
      <c r="BB379" s="7" t="str">
        <f t="shared" si="241"/>
        <v/>
      </c>
      <c r="BC379" s="7" t="str">
        <f t="shared" si="241"/>
        <v/>
      </c>
      <c r="BD379" s="7" t="str">
        <f t="shared" si="241"/>
        <v/>
      </c>
      <c r="BE379" s="7" t="str">
        <f t="shared" si="241"/>
        <v/>
      </c>
      <c r="BF379" s="7" t="str">
        <f t="shared" si="240"/>
        <v/>
      </c>
      <c r="BG379" s="7" t="str">
        <f t="shared" si="240"/>
        <v/>
      </c>
      <c r="BH379" s="7" t="str">
        <f t="shared" si="240"/>
        <v/>
      </c>
      <c r="BI379" s="7" t="str">
        <f t="shared" si="240"/>
        <v/>
      </c>
      <c r="BJ379" s="7" t="str">
        <f t="shared" si="240"/>
        <v/>
      </c>
      <c r="BK379" s="7" t="str">
        <f t="shared" si="240"/>
        <v/>
      </c>
      <c r="BL379" s="7" t="str">
        <f t="shared" si="240"/>
        <v/>
      </c>
      <c r="BM379" s="7" t="str">
        <f t="shared" si="240"/>
        <v/>
      </c>
      <c r="BN379" s="7" t="str">
        <f t="shared" si="240"/>
        <v/>
      </c>
      <c r="BO379" s="7" t="str">
        <f t="shared" si="240"/>
        <v/>
      </c>
      <c r="BP379" s="7" t="str">
        <f t="shared" si="240"/>
        <v/>
      </c>
      <c r="BQ379" s="7" t="str">
        <f t="shared" si="240"/>
        <v/>
      </c>
      <c r="BR379" s="7" t="str">
        <f t="shared" si="240"/>
        <v/>
      </c>
      <c r="BS379" s="7" t="str">
        <f t="shared" si="240"/>
        <v/>
      </c>
      <c r="BT379" s="7" t="str">
        <f t="shared" si="240"/>
        <v/>
      </c>
      <c r="BU379" s="7" t="str">
        <f t="shared" si="237"/>
        <v/>
      </c>
      <c r="BV379" s="7" t="str">
        <f t="shared" si="237"/>
        <v/>
      </c>
      <c r="BW379" s="7" t="str">
        <f t="shared" si="237"/>
        <v/>
      </c>
      <c r="BX379" s="7" t="str">
        <f t="shared" si="237"/>
        <v/>
      </c>
      <c r="BY379" s="7" t="str">
        <f t="shared" si="237"/>
        <v/>
      </c>
      <c r="BZ379" s="7" t="str">
        <f t="shared" si="237"/>
        <v/>
      </c>
      <c r="CA379" s="7" t="str">
        <f t="shared" si="237"/>
        <v/>
      </c>
      <c r="CB379" s="7" t="str">
        <f t="shared" si="237"/>
        <v/>
      </c>
      <c r="CC379" s="7" t="str">
        <f t="shared" si="237"/>
        <v/>
      </c>
      <c r="CD379" s="7" t="str">
        <f t="shared" si="237"/>
        <v/>
      </c>
      <c r="CE379" s="7" t="str">
        <f t="shared" si="237"/>
        <v/>
      </c>
      <c r="CF379" s="7" t="str">
        <f t="shared" si="237"/>
        <v/>
      </c>
      <c r="CG379" s="7" t="str">
        <f t="shared" si="237"/>
        <v/>
      </c>
      <c r="CH379" s="7" t="str">
        <f t="shared" si="237"/>
        <v/>
      </c>
      <c r="CI379" s="7" t="str">
        <f t="shared" si="237"/>
        <v/>
      </c>
      <c r="CJ379" s="7" t="str">
        <f t="shared" si="237"/>
        <v/>
      </c>
      <c r="CK379" s="7" t="str">
        <f t="shared" si="236"/>
        <v/>
      </c>
      <c r="CL379" s="7" t="str">
        <f t="shared" si="236"/>
        <v/>
      </c>
      <c r="CM379" s="7" t="str">
        <f t="shared" si="236"/>
        <v/>
      </c>
      <c r="CN379" s="7" t="str">
        <f t="shared" si="236"/>
        <v/>
      </c>
      <c r="CO379" s="7" t="str">
        <f t="shared" si="236"/>
        <v/>
      </c>
      <c r="CP379" s="7" t="str">
        <f t="shared" si="236"/>
        <v/>
      </c>
      <c r="CQ379" s="7" t="str">
        <f t="shared" si="236"/>
        <v/>
      </c>
      <c r="CR379" s="7" t="str">
        <f t="shared" si="236"/>
        <v/>
      </c>
      <c r="CS379" s="7" t="str">
        <f t="shared" si="236"/>
        <v/>
      </c>
      <c r="CT379" s="7" t="str">
        <f t="shared" si="236"/>
        <v/>
      </c>
      <c r="CU379" s="7" t="str">
        <f t="shared" si="236"/>
        <v/>
      </c>
      <c r="CV379" s="7" t="str">
        <f t="shared" si="236"/>
        <v/>
      </c>
      <c r="CW379" s="7" t="str">
        <f t="shared" si="236"/>
        <v/>
      </c>
      <c r="CX379" s="7" t="str">
        <f t="shared" si="236"/>
        <v/>
      </c>
      <c r="CY379" s="7" t="str">
        <f t="shared" si="236"/>
        <v/>
      </c>
      <c r="CZ379" s="7" t="str">
        <f t="shared" si="235"/>
        <v/>
      </c>
      <c r="DA379" s="7" t="str">
        <f t="shared" si="235"/>
        <v/>
      </c>
      <c r="DB379" s="7" t="str">
        <f t="shared" si="235"/>
        <v/>
      </c>
      <c r="DC379" s="7" t="str">
        <f t="shared" si="235"/>
        <v/>
      </c>
      <c r="DD379" s="7" t="str">
        <f t="shared" si="235"/>
        <v/>
      </c>
      <c r="DE379" s="7" t="str">
        <f t="shared" si="235"/>
        <v/>
      </c>
      <c r="DF379" s="7" t="str">
        <f t="shared" si="235"/>
        <v/>
      </c>
      <c r="DG379" s="7" t="str">
        <f t="shared" si="235"/>
        <v/>
      </c>
      <c r="DH379" s="7" t="str">
        <f t="shared" si="235"/>
        <v/>
      </c>
      <c r="DI379" s="7" t="str">
        <f t="shared" si="235"/>
        <v/>
      </c>
      <c r="DJ379" s="7" t="str">
        <f t="shared" si="235"/>
        <v/>
      </c>
      <c r="DK379" s="7" t="str">
        <f t="shared" si="235"/>
        <v/>
      </c>
      <c r="DL379" s="7" t="str">
        <f t="shared" si="235"/>
        <v/>
      </c>
      <c r="DM379" s="7" t="str">
        <f t="shared" si="235"/>
        <v/>
      </c>
      <c r="DN379" s="7" t="str">
        <f t="shared" si="235"/>
        <v/>
      </c>
      <c r="DO379" s="7" t="str">
        <f t="shared" si="235"/>
        <v/>
      </c>
      <c r="DP379" s="7" t="str">
        <f t="shared" si="234"/>
        <v/>
      </c>
      <c r="DQ379" s="7" t="str">
        <f t="shared" si="234"/>
        <v/>
      </c>
      <c r="DR379" s="7" t="str">
        <f t="shared" si="234"/>
        <v/>
      </c>
      <c r="DS379" s="7" t="str">
        <f t="shared" si="234"/>
        <v/>
      </c>
      <c r="DT379" s="7" t="str">
        <f t="shared" si="234"/>
        <v/>
      </c>
      <c r="DU379" s="7" t="str">
        <f t="shared" si="234"/>
        <v/>
      </c>
      <c r="DV379" s="7" t="str">
        <f t="shared" si="234"/>
        <v/>
      </c>
      <c r="DW379" s="7" t="str">
        <f t="shared" si="234"/>
        <v/>
      </c>
    </row>
    <row r="380" spans="1:127" x14ac:dyDescent="0.35">
      <c r="A380" s="84" t="s">
        <v>281</v>
      </c>
      <c r="B380" s="84" t="s">
        <v>14</v>
      </c>
      <c r="C380" s="84" t="s">
        <v>3</v>
      </c>
      <c r="D380" s="84">
        <v>1.8767560000000001</v>
      </c>
      <c r="E380" s="82">
        <f>VLOOKUP(C380,'Literature Lookup Tables'!$A$2:$D$21,4,0)</f>
        <v>0</v>
      </c>
      <c r="F380" s="82">
        <f>VLOOKUP(C380,'Literature Lookup Tables'!$A$2:$D$21,3,0)</f>
        <v>0.2</v>
      </c>
      <c r="G380" s="64">
        <f>(VLOOKUP(C380,'Literature Lookup Tables'!$A$2:$L$21,2))*D380</f>
        <v>0.37535120000000005</v>
      </c>
      <c r="H380" s="64">
        <f t="shared" si="214"/>
        <v>0.37535120000000005</v>
      </c>
      <c r="I380" s="64">
        <f t="shared" si="215"/>
        <v>0</v>
      </c>
      <c r="J380" s="73">
        <f>VLOOKUP(C380,'Literature Lookup Tables'!$A$2:$L$21,MATCH(B380,listHYDROGROUPS,0))</f>
        <v>74</v>
      </c>
      <c r="K380" s="7" t="str">
        <f t="shared" si="239"/>
        <v/>
      </c>
      <c r="L380" s="7" t="str">
        <f t="shared" si="239"/>
        <v/>
      </c>
      <c r="M380" s="7" t="str">
        <f t="shared" si="221"/>
        <v/>
      </c>
      <c r="N380" s="7" t="str">
        <f t="shared" si="221"/>
        <v/>
      </c>
      <c r="O380" s="7" t="str">
        <f t="shared" si="221"/>
        <v/>
      </c>
      <c r="P380" s="7" t="str">
        <f t="shared" si="221"/>
        <v/>
      </c>
      <c r="Q380" s="7" t="str">
        <f t="shared" si="221"/>
        <v/>
      </c>
      <c r="R380" s="7" t="str">
        <f t="shared" si="221"/>
        <v/>
      </c>
      <c r="S380" s="7" t="str">
        <f t="shared" si="221"/>
        <v/>
      </c>
      <c r="T380" s="7" t="str">
        <f t="shared" si="221"/>
        <v/>
      </c>
      <c r="U380" s="7" t="str">
        <f t="shared" si="221"/>
        <v/>
      </c>
      <c r="V380" s="7" t="str">
        <f t="shared" si="221"/>
        <v/>
      </c>
      <c r="W380" s="7" t="str">
        <f t="shared" si="221"/>
        <v/>
      </c>
      <c r="X380" s="7" t="str">
        <f t="shared" si="221"/>
        <v/>
      </c>
      <c r="Y380" s="7" t="str">
        <f t="shared" si="221"/>
        <v/>
      </c>
      <c r="Z380" s="7" t="str">
        <f t="shared" ref="Z380:AO395" si="242">IF($A380=Z$11,$J380*$D380,"")</f>
        <v/>
      </c>
      <c r="AA380" s="7" t="str">
        <f t="shared" si="242"/>
        <v/>
      </c>
      <c r="AB380" s="7" t="str">
        <f t="shared" si="242"/>
        <v/>
      </c>
      <c r="AC380" s="7" t="str">
        <f t="shared" si="242"/>
        <v/>
      </c>
      <c r="AD380" s="7" t="str">
        <f t="shared" si="242"/>
        <v/>
      </c>
      <c r="AE380" s="7" t="str">
        <f t="shared" si="242"/>
        <v/>
      </c>
      <c r="AF380" s="7" t="str">
        <f t="shared" si="242"/>
        <v/>
      </c>
      <c r="AG380" s="7" t="str">
        <f t="shared" si="242"/>
        <v/>
      </c>
      <c r="AH380" s="7" t="str">
        <f t="shared" si="242"/>
        <v/>
      </c>
      <c r="AI380" s="7" t="str">
        <f t="shared" si="242"/>
        <v/>
      </c>
      <c r="AJ380" s="7" t="str">
        <f t="shared" si="242"/>
        <v/>
      </c>
      <c r="AK380" s="7" t="str">
        <f t="shared" si="242"/>
        <v/>
      </c>
      <c r="AL380" s="7" t="str">
        <f t="shared" si="242"/>
        <v/>
      </c>
      <c r="AM380" s="7" t="str">
        <f t="shared" si="242"/>
        <v/>
      </c>
      <c r="AN380" s="7" t="str">
        <f t="shared" si="242"/>
        <v/>
      </c>
      <c r="AO380" s="7" t="str">
        <f t="shared" si="242"/>
        <v/>
      </c>
      <c r="AP380" s="7" t="str">
        <f t="shared" si="241"/>
        <v/>
      </c>
      <c r="AQ380" s="7" t="str">
        <f t="shared" si="241"/>
        <v/>
      </c>
      <c r="AR380" s="7" t="str">
        <f t="shared" si="241"/>
        <v/>
      </c>
      <c r="AS380" s="7" t="str">
        <f t="shared" si="241"/>
        <v/>
      </c>
      <c r="AT380" s="7" t="str">
        <f t="shared" si="241"/>
        <v/>
      </c>
      <c r="AU380" s="7" t="str">
        <f t="shared" si="241"/>
        <v/>
      </c>
      <c r="AV380" s="7" t="str">
        <f t="shared" si="241"/>
        <v/>
      </c>
      <c r="AW380" s="7" t="str">
        <f t="shared" si="241"/>
        <v/>
      </c>
      <c r="AX380" s="7" t="str">
        <f t="shared" si="241"/>
        <v/>
      </c>
      <c r="AY380" s="7" t="str">
        <f t="shared" si="241"/>
        <v/>
      </c>
      <c r="AZ380" s="7" t="str">
        <f t="shared" si="241"/>
        <v/>
      </c>
      <c r="BA380" s="7" t="str">
        <f t="shared" si="241"/>
        <v/>
      </c>
      <c r="BB380" s="7" t="str">
        <f t="shared" si="241"/>
        <v/>
      </c>
      <c r="BC380" s="7" t="str">
        <f t="shared" si="241"/>
        <v/>
      </c>
      <c r="BD380" s="7" t="str">
        <f t="shared" si="241"/>
        <v/>
      </c>
      <c r="BE380" s="7" t="str">
        <f t="shared" si="241"/>
        <v/>
      </c>
      <c r="BF380" s="7" t="str">
        <f t="shared" si="240"/>
        <v/>
      </c>
      <c r="BG380" s="7" t="str">
        <f t="shared" si="240"/>
        <v/>
      </c>
      <c r="BH380" s="7" t="str">
        <f t="shared" si="240"/>
        <v/>
      </c>
      <c r="BI380" s="7" t="str">
        <f t="shared" si="240"/>
        <v/>
      </c>
      <c r="BJ380" s="7" t="str">
        <f t="shared" si="240"/>
        <v/>
      </c>
      <c r="BK380" s="7" t="str">
        <f t="shared" si="240"/>
        <v/>
      </c>
      <c r="BL380" s="7" t="str">
        <f t="shared" si="240"/>
        <v/>
      </c>
      <c r="BM380" s="7" t="str">
        <f t="shared" si="240"/>
        <v/>
      </c>
      <c r="BN380" s="7" t="str">
        <f t="shared" si="240"/>
        <v/>
      </c>
      <c r="BO380" s="7" t="str">
        <f t="shared" si="240"/>
        <v/>
      </c>
      <c r="BP380" s="7" t="str">
        <f t="shared" si="240"/>
        <v/>
      </c>
      <c r="BQ380" s="7" t="str">
        <f t="shared" si="240"/>
        <v/>
      </c>
      <c r="BR380" s="7" t="str">
        <f t="shared" si="240"/>
        <v/>
      </c>
      <c r="BS380" s="7" t="str">
        <f t="shared" si="240"/>
        <v/>
      </c>
      <c r="BT380" s="7" t="str">
        <f t="shared" si="240"/>
        <v/>
      </c>
      <c r="BU380" s="7" t="str">
        <f t="shared" si="237"/>
        <v/>
      </c>
      <c r="BV380" s="7" t="str">
        <f t="shared" si="237"/>
        <v/>
      </c>
      <c r="BW380" s="7" t="str">
        <f t="shared" si="237"/>
        <v/>
      </c>
      <c r="BX380" s="7" t="str">
        <f t="shared" si="237"/>
        <v/>
      </c>
      <c r="BY380" s="7" t="str">
        <f t="shared" si="237"/>
        <v/>
      </c>
      <c r="BZ380" s="7" t="str">
        <f t="shared" si="237"/>
        <v/>
      </c>
      <c r="CA380" s="7" t="str">
        <f t="shared" si="237"/>
        <v/>
      </c>
      <c r="CB380" s="7" t="str">
        <f t="shared" si="237"/>
        <v/>
      </c>
      <c r="CC380" s="7" t="str">
        <f t="shared" si="237"/>
        <v/>
      </c>
      <c r="CD380" s="7" t="str">
        <f t="shared" si="237"/>
        <v/>
      </c>
      <c r="CE380" s="7" t="str">
        <f t="shared" si="237"/>
        <v/>
      </c>
      <c r="CF380" s="7" t="str">
        <f t="shared" si="237"/>
        <v/>
      </c>
      <c r="CG380" s="7" t="str">
        <f t="shared" si="237"/>
        <v/>
      </c>
      <c r="CH380" s="7" t="str">
        <f t="shared" si="237"/>
        <v/>
      </c>
      <c r="CI380" s="7" t="str">
        <f t="shared" si="237"/>
        <v/>
      </c>
      <c r="CJ380" s="7" t="str">
        <f t="shared" si="237"/>
        <v/>
      </c>
      <c r="CK380" s="7" t="str">
        <f t="shared" si="236"/>
        <v/>
      </c>
      <c r="CL380" s="7" t="str">
        <f t="shared" si="236"/>
        <v/>
      </c>
      <c r="CM380" s="7" t="str">
        <f t="shared" si="236"/>
        <v/>
      </c>
      <c r="CN380" s="7" t="str">
        <f t="shared" si="236"/>
        <v/>
      </c>
      <c r="CO380" s="7" t="str">
        <f t="shared" si="236"/>
        <v/>
      </c>
      <c r="CP380" s="7" t="str">
        <f t="shared" si="236"/>
        <v/>
      </c>
      <c r="CQ380" s="7" t="str">
        <f t="shared" si="236"/>
        <v/>
      </c>
      <c r="CR380" s="7" t="str">
        <f t="shared" si="236"/>
        <v/>
      </c>
      <c r="CS380" s="7" t="str">
        <f t="shared" si="236"/>
        <v/>
      </c>
      <c r="CT380" s="7" t="str">
        <f t="shared" si="236"/>
        <v/>
      </c>
      <c r="CU380" s="7" t="str">
        <f t="shared" si="236"/>
        <v/>
      </c>
      <c r="CV380" s="7" t="str">
        <f t="shared" si="236"/>
        <v/>
      </c>
      <c r="CW380" s="7" t="str">
        <f t="shared" si="236"/>
        <v/>
      </c>
      <c r="CX380" s="7" t="str">
        <f t="shared" si="236"/>
        <v/>
      </c>
      <c r="CY380" s="7" t="str">
        <f t="shared" si="236"/>
        <v/>
      </c>
      <c r="CZ380" s="7" t="str">
        <f t="shared" si="235"/>
        <v/>
      </c>
      <c r="DA380" s="7" t="str">
        <f t="shared" si="235"/>
        <v/>
      </c>
      <c r="DB380" s="7" t="str">
        <f t="shared" si="235"/>
        <v/>
      </c>
      <c r="DC380" s="7" t="str">
        <f t="shared" si="235"/>
        <v/>
      </c>
      <c r="DD380" s="7" t="str">
        <f t="shared" si="235"/>
        <v/>
      </c>
      <c r="DE380" s="7" t="str">
        <f t="shared" si="235"/>
        <v/>
      </c>
      <c r="DF380" s="7" t="str">
        <f t="shared" si="235"/>
        <v/>
      </c>
      <c r="DG380" s="7" t="str">
        <f t="shared" si="235"/>
        <v/>
      </c>
      <c r="DH380" s="7" t="str">
        <f t="shared" si="235"/>
        <v/>
      </c>
      <c r="DI380" s="7" t="str">
        <f t="shared" si="235"/>
        <v/>
      </c>
      <c r="DJ380" s="7" t="str">
        <f t="shared" si="235"/>
        <v/>
      </c>
      <c r="DK380" s="7" t="str">
        <f t="shared" si="235"/>
        <v/>
      </c>
      <c r="DL380" s="7" t="str">
        <f t="shared" si="235"/>
        <v/>
      </c>
      <c r="DM380" s="7" t="str">
        <f t="shared" si="235"/>
        <v/>
      </c>
      <c r="DN380" s="7" t="str">
        <f t="shared" si="235"/>
        <v/>
      </c>
      <c r="DO380" s="7" t="str">
        <f t="shared" si="235"/>
        <v/>
      </c>
      <c r="DP380" s="7" t="str">
        <f t="shared" si="234"/>
        <v/>
      </c>
      <c r="DQ380" s="7" t="str">
        <f t="shared" si="234"/>
        <v/>
      </c>
      <c r="DR380" s="7" t="str">
        <f t="shared" si="234"/>
        <v/>
      </c>
      <c r="DS380" s="7" t="str">
        <f t="shared" si="234"/>
        <v/>
      </c>
      <c r="DT380" s="7" t="str">
        <f t="shared" si="234"/>
        <v/>
      </c>
      <c r="DU380" s="7" t="str">
        <f t="shared" si="234"/>
        <v/>
      </c>
      <c r="DV380" s="7" t="str">
        <f t="shared" si="234"/>
        <v/>
      </c>
      <c r="DW380" s="7" t="str">
        <f t="shared" si="234"/>
        <v/>
      </c>
    </row>
    <row r="381" spans="1:127" x14ac:dyDescent="0.35">
      <c r="A381" s="84" t="s">
        <v>287</v>
      </c>
      <c r="B381" s="84" t="s">
        <v>14</v>
      </c>
      <c r="C381" s="84" t="s">
        <v>3</v>
      </c>
      <c r="D381" s="84">
        <v>1.1497E-2</v>
      </c>
      <c r="E381" s="82">
        <f>VLOOKUP(C381,'Literature Lookup Tables'!$A$2:$D$21,4,0)</f>
        <v>0</v>
      </c>
      <c r="F381" s="82">
        <f>VLOOKUP(C381,'Literature Lookup Tables'!$A$2:$D$21,3,0)</f>
        <v>0.2</v>
      </c>
      <c r="G381" s="64">
        <f>(VLOOKUP(C381,'Literature Lookup Tables'!$A$2:$L$21,2))*D381</f>
        <v>2.2994000000000001E-3</v>
      </c>
      <c r="H381" s="64">
        <f t="shared" si="214"/>
        <v>2.2994000000000001E-3</v>
      </c>
      <c r="I381" s="64">
        <f t="shared" si="215"/>
        <v>0</v>
      </c>
      <c r="J381" s="73">
        <f>VLOOKUP(C381,'Literature Lookup Tables'!$A$2:$L$21,MATCH(B381,listHYDROGROUPS,0))</f>
        <v>74</v>
      </c>
      <c r="K381" s="7" t="str">
        <f t="shared" si="239"/>
        <v/>
      </c>
      <c r="L381" s="7" t="str">
        <f t="shared" si="239"/>
        <v/>
      </c>
      <c r="M381" s="7">
        <f t="shared" si="239"/>
        <v>0.85077800000000003</v>
      </c>
      <c r="N381" s="7" t="str">
        <f t="shared" si="239"/>
        <v/>
      </c>
      <c r="O381" s="7" t="str">
        <f t="shared" si="239"/>
        <v/>
      </c>
      <c r="P381" s="7" t="str">
        <f t="shared" si="239"/>
        <v/>
      </c>
      <c r="Q381" s="7" t="str">
        <f t="shared" si="239"/>
        <v/>
      </c>
      <c r="R381" s="7" t="str">
        <f t="shared" si="239"/>
        <v/>
      </c>
      <c r="S381" s="7" t="str">
        <f t="shared" si="239"/>
        <v/>
      </c>
      <c r="T381" s="7" t="str">
        <f t="shared" si="239"/>
        <v/>
      </c>
      <c r="U381" s="7" t="str">
        <f t="shared" si="239"/>
        <v/>
      </c>
      <c r="V381" s="7" t="str">
        <f t="shared" si="239"/>
        <v/>
      </c>
      <c r="W381" s="7" t="str">
        <f t="shared" si="239"/>
        <v/>
      </c>
      <c r="X381" s="7" t="str">
        <f t="shared" si="239"/>
        <v/>
      </c>
      <c r="Y381" s="7" t="str">
        <f t="shared" si="239"/>
        <v/>
      </c>
      <c r="Z381" s="7" t="str">
        <f t="shared" ref="Z381:Z395" si="243">IF($A381=Z$11,$J381*$D381,"")</f>
        <v/>
      </c>
      <c r="AA381" s="7" t="str">
        <f t="shared" si="242"/>
        <v/>
      </c>
      <c r="AB381" s="7" t="str">
        <f t="shared" si="242"/>
        <v/>
      </c>
      <c r="AC381" s="7" t="str">
        <f t="shared" si="242"/>
        <v/>
      </c>
      <c r="AD381" s="7" t="str">
        <f t="shared" si="242"/>
        <v/>
      </c>
      <c r="AE381" s="7" t="str">
        <f t="shared" si="242"/>
        <v/>
      </c>
      <c r="AF381" s="7" t="str">
        <f t="shared" si="242"/>
        <v/>
      </c>
      <c r="AG381" s="7" t="str">
        <f t="shared" si="242"/>
        <v/>
      </c>
      <c r="AH381" s="7" t="str">
        <f t="shared" si="242"/>
        <v/>
      </c>
      <c r="AI381" s="7" t="str">
        <f t="shared" si="242"/>
        <v/>
      </c>
      <c r="AJ381" s="7" t="str">
        <f t="shared" si="242"/>
        <v/>
      </c>
      <c r="AK381" s="7" t="str">
        <f t="shared" si="242"/>
        <v/>
      </c>
      <c r="AL381" s="7" t="str">
        <f t="shared" si="242"/>
        <v/>
      </c>
      <c r="AM381" s="7" t="str">
        <f t="shared" si="242"/>
        <v/>
      </c>
      <c r="AN381" s="7" t="str">
        <f t="shared" si="242"/>
        <v/>
      </c>
      <c r="AO381" s="7" t="str">
        <f t="shared" si="242"/>
        <v/>
      </c>
      <c r="AP381" s="7" t="str">
        <f t="shared" si="241"/>
        <v/>
      </c>
      <c r="AQ381" s="7" t="str">
        <f t="shared" si="241"/>
        <v/>
      </c>
      <c r="AR381" s="7" t="str">
        <f t="shared" si="241"/>
        <v/>
      </c>
      <c r="AS381" s="7" t="str">
        <f t="shared" si="241"/>
        <v/>
      </c>
      <c r="AT381" s="7" t="str">
        <f t="shared" si="241"/>
        <v/>
      </c>
      <c r="AU381" s="7" t="str">
        <f t="shared" si="241"/>
        <v/>
      </c>
      <c r="AV381" s="7" t="str">
        <f t="shared" si="241"/>
        <v/>
      </c>
      <c r="AW381" s="7" t="str">
        <f t="shared" si="241"/>
        <v/>
      </c>
      <c r="AX381" s="7" t="str">
        <f t="shared" si="241"/>
        <v/>
      </c>
      <c r="AY381" s="7" t="str">
        <f t="shared" si="241"/>
        <v/>
      </c>
      <c r="AZ381" s="7" t="str">
        <f t="shared" si="241"/>
        <v/>
      </c>
      <c r="BA381" s="7" t="str">
        <f t="shared" si="241"/>
        <v/>
      </c>
      <c r="BB381" s="7" t="str">
        <f t="shared" si="241"/>
        <v/>
      </c>
      <c r="BC381" s="7" t="str">
        <f t="shared" si="241"/>
        <v/>
      </c>
      <c r="BD381" s="7" t="str">
        <f t="shared" si="241"/>
        <v/>
      </c>
      <c r="BE381" s="7" t="str">
        <f t="shared" si="241"/>
        <v/>
      </c>
      <c r="BF381" s="7" t="str">
        <f t="shared" si="240"/>
        <v/>
      </c>
      <c r="BG381" s="7" t="str">
        <f t="shared" si="240"/>
        <v/>
      </c>
      <c r="BH381" s="7" t="str">
        <f t="shared" si="240"/>
        <v/>
      </c>
      <c r="BI381" s="7" t="str">
        <f t="shared" si="240"/>
        <v/>
      </c>
      <c r="BJ381" s="7" t="str">
        <f t="shared" si="240"/>
        <v/>
      </c>
      <c r="BK381" s="7" t="str">
        <f t="shared" si="240"/>
        <v/>
      </c>
      <c r="BL381" s="7" t="str">
        <f t="shared" si="240"/>
        <v/>
      </c>
      <c r="BM381" s="7" t="str">
        <f t="shared" si="240"/>
        <v/>
      </c>
      <c r="BN381" s="7" t="str">
        <f t="shared" si="240"/>
        <v/>
      </c>
      <c r="BO381" s="7" t="str">
        <f t="shared" si="240"/>
        <v/>
      </c>
      <c r="BP381" s="7" t="str">
        <f t="shared" si="240"/>
        <v/>
      </c>
      <c r="BQ381" s="7" t="str">
        <f t="shared" si="240"/>
        <v/>
      </c>
      <c r="BR381" s="7" t="str">
        <f t="shared" si="240"/>
        <v/>
      </c>
      <c r="BS381" s="7" t="str">
        <f t="shared" si="240"/>
        <v/>
      </c>
      <c r="BT381" s="7" t="str">
        <f t="shared" si="240"/>
        <v/>
      </c>
      <c r="BU381" s="7" t="str">
        <f t="shared" si="237"/>
        <v/>
      </c>
      <c r="BV381" s="7" t="str">
        <f t="shared" si="237"/>
        <v/>
      </c>
      <c r="BW381" s="7" t="str">
        <f t="shared" si="237"/>
        <v/>
      </c>
      <c r="BX381" s="7" t="str">
        <f t="shared" si="237"/>
        <v/>
      </c>
      <c r="BY381" s="7" t="str">
        <f t="shared" si="237"/>
        <v/>
      </c>
      <c r="BZ381" s="7" t="str">
        <f t="shared" si="237"/>
        <v/>
      </c>
      <c r="CA381" s="7" t="str">
        <f t="shared" si="237"/>
        <v/>
      </c>
      <c r="CB381" s="7" t="str">
        <f t="shared" si="237"/>
        <v/>
      </c>
      <c r="CC381" s="7" t="str">
        <f t="shared" si="237"/>
        <v/>
      </c>
      <c r="CD381" s="7" t="str">
        <f t="shared" si="237"/>
        <v/>
      </c>
      <c r="CE381" s="7" t="str">
        <f t="shared" si="237"/>
        <v/>
      </c>
      <c r="CF381" s="7" t="str">
        <f t="shared" si="237"/>
        <v/>
      </c>
      <c r="CG381" s="7" t="str">
        <f t="shared" si="237"/>
        <v/>
      </c>
      <c r="CH381" s="7" t="str">
        <f t="shared" si="237"/>
        <v/>
      </c>
      <c r="CI381" s="7" t="str">
        <f t="shared" si="237"/>
        <v/>
      </c>
      <c r="CJ381" s="7" t="str">
        <f t="shared" si="237"/>
        <v/>
      </c>
      <c r="CK381" s="7" t="str">
        <f t="shared" si="236"/>
        <v/>
      </c>
      <c r="CL381" s="7" t="str">
        <f t="shared" si="236"/>
        <v/>
      </c>
      <c r="CM381" s="7" t="str">
        <f t="shared" si="236"/>
        <v/>
      </c>
      <c r="CN381" s="7" t="str">
        <f t="shared" si="236"/>
        <v/>
      </c>
      <c r="CO381" s="7" t="str">
        <f t="shared" si="236"/>
        <v/>
      </c>
      <c r="CP381" s="7" t="str">
        <f t="shared" si="236"/>
        <v/>
      </c>
      <c r="CQ381" s="7" t="str">
        <f t="shared" si="236"/>
        <v/>
      </c>
      <c r="CR381" s="7" t="str">
        <f t="shared" si="236"/>
        <v/>
      </c>
      <c r="CS381" s="7" t="str">
        <f t="shared" si="236"/>
        <v/>
      </c>
      <c r="CT381" s="7" t="str">
        <f t="shared" si="236"/>
        <v/>
      </c>
      <c r="CU381" s="7" t="str">
        <f t="shared" si="236"/>
        <v/>
      </c>
      <c r="CV381" s="7" t="str">
        <f t="shared" si="236"/>
        <v/>
      </c>
      <c r="CW381" s="7" t="str">
        <f t="shared" si="236"/>
        <v/>
      </c>
      <c r="CX381" s="7" t="str">
        <f t="shared" si="236"/>
        <v/>
      </c>
      <c r="CY381" s="7" t="str">
        <f t="shared" si="236"/>
        <v/>
      </c>
      <c r="CZ381" s="7" t="str">
        <f t="shared" si="235"/>
        <v/>
      </c>
      <c r="DA381" s="7" t="str">
        <f t="shared" si="235"/>
        <v/>
      </c>
      <c r="DB381" s="7" t="str">
        <f t="shared" si="235"/>
        <v/>
      </c>
      <c r="DC381" s="7" t="str">
        <f t="shared" si="235"/>
        <v/>
      </c>
      <c r="DD381" s="7" t="str">
        <f t="shared" si="235"/>
        <v/>
      </c>
      <c r="DE381" s="7" t="str">
        <f t="shared" si="235"/>
        <v/>
      </c>
      <c r="DF381" s="7" t="str">
        <f t="shared" si="235"/>
        <v/>
      </c>
      <c r="DG381" s="7" t="str">
        <f t="shared" si="235"/>
        <v/>
      </c>
      <c r="DH381" s="7" t="str">
        <f t="shared" si="235"/>
        <v/>
      </c>
      <c r="DI381" s="7" t="str">
        <f t="shared" si="235"/>
        <v/>
      </c>
      <c r="DJ381" s="7" t="str">
        <f t="shared" si="235"/>
        <v/>
      </c>
      <c r="DK381" s="7" t="str">
        <f t="shared" si="235"/>
        <v/>
      </c>
      <c r="DL381" s="7" t="str">
        <f t="shared" si="235"/>
        <v/>
      </c>
      <c r="DM381" s="7" t="str">
        <f t="shared" si="235"/>
        <v/>
      </c>
      <c r="DN381" s="7" t="str">
        <f t="shared" si="235"/>
        <v/>
      </c>
      <c r="DO381" s="7" t="str">
        <f t="shared" ref="DO381:DW396" si="244">IF($A381=DO$11,$J381*$D381,"")</f>
        <v/>
      </c>
      <c r="DP381" s="7" t="str">
        <f t="shared" si="244"/>
        <v/>
      </c>
      <c r="DQ381" s="7" t="str">
        <f t="shared" si="244"/>
        <v/>
      </c>
      <c r="DR381" s="7" t="str">
        <f t="shared" si="244"/>
        <v/>
      </c>
      <c r="DS381" s="7" t="str">
        <f t="shared" si="244"/>
        <v/>
      </c>
      <c r="DT381" s="7" t="str">
        <f t="shared" si="244"/>
        <v/>
      </c>
      <c r="DU381" s="7" t="str">
        <f t="shared" si="244"/>
        <v/>
      </c>
      <c r="DV381" s="7" t="str">
        <f t="shared" si="244"/>
        <v/>
      </c>
      <c r="DW381" s="7" t="str">
        <f t="shared" si="244"/>
        <v/>
      </c>
    </row>
    <row r="382" spans="1:127" x14ac:dyDescent="0.35">
      <c r="A382" s="84" t="s">
        <v>287</v>
      </c>
      <c r="B382" s="84" t="s">
        <v>14</v>
      </c>
      <c r="C382" s="84" t="s">
        <v>10</v>
      </c>
      <c r="D382" s="84">
        <v>5.0030999999999999E-2</v>
      </c>
      <c r="E382" s="82">
        <f>VLOOKUP(C382,'Literature Lookup Tables'!$A$2:$D$21,4,0)</f>
        <v>0.03</v>
      </c>
      <c r="F382" s="82">
        <f>VLOOKUP(C382,'Literature Lookup Tables'!$A$2:$D$21,3,0)</f>
        <v>0</v>
      </c>
      <c r="G382" s="64">
        <f>(VLOOKUP(C382,'Literature Lookup Tables'!$A$2:$L$21,2))*D382</f>
        <v>1.5009299999999999E-3</v>
      </c>
      <c r="H382" s="64">
        <f t="shared" si="214"/>
        <v>0</v>
      </c>
      <c r="I382" s="64">
        <f t="shared" si="215"/>
        <v>1.5009299999999999E-3</v>
      </c>
      <c r="J382" s="73">
        <f>VLOOKUP(C382,'Literature Lookup Tables'!$A$2:$L$21,MATCH(B382,listHYDROGROUPS,0))</f>
        <v>74</v>
      </c>
      <c r="K382" s="7" t="str">
        <f t="shared" si="239"/>
        <v/>
      </c>
      <c r="L382" s="7" t="str">
        <f t="shared" si="239"/>
        <v/>
      </c>
      <c r="M382" s="7">
        <f t="shared" si="221"/>
        <v>3.7022939999999998</v>
      </c>
      <c r="N382" s="7" t="str">
        <f t="shared" si="221"/>
        <v/>
      </c>
      <c r="O382" s="7" t="str">
        <f t="shared" si="221"/>
        <v/>
      </c>
      <c r="P382" s="7" t="str">
        <f t="shared" si="221"/>
        <v/>
      </c>
      <c r="Q382" s="7" t="str">
        <f t="shared" si="221"/>
        <v/>
      </c>
      <c r="R382" s="7" t="str">
        <f t="shared" si="221"/>
        <v/>
      </c>
      <c r="S382" s="7" t="str">
        <f t="shared" si="239"/>
        <v/>
      </c>
      <c r="T382" s="7" t="str">
        <f t="shared" si="239"/>
        <v/>
      </c>
      <c r="U382" s="7" t="str">
        <f t="shared" si="239"/>
        <v/>
      </c>
      <c r="V382" s="7" t="str">
        <f t="shared" si="239"/>
        <v/>
      </c>
      <c r="W382" s="7" t="str">
        <f t="shared" si="239"/>
        <v/>
      </c>
      <c r="X382" s="7" t="str">
        <f t="shared" si="239"/>
        <v/>
      </c>
      <c r="Y382" s="7" t="str">
        <f t="shared" si="239"/>
        <v/>
      </c>
      <c r="Z382" s="7" t="str">
        <f t="shared" si="243"/>
        <v/>
      </c>
      <c r="AA382" s="7" t="str">
        <f t="shared" si="242"/>
        <v/>
      </c>
      <c r="AB382" s="7" t="str">
        <f t="shared" si="242"/>
        <v/>
      </c>
      <c r="AC382" s="7" t="str">
        <f t="shared" si="242"/>
        <v/>
      </c>
      <c r="AD382" s="7" t="str">
        <f t="shared" si="242"/>
        <v/>
      </c>
      <c r="AE382" s="7" t="str">
        <f t="shared" si="242"/>
        <v/>
      </c>
      <c r="AF382" s="7" t="str">
        <f t="shared" si="242"/>
        <v/>
      </c>
      <c r="AG382" s="7" t="str">
        <f t="shared" si="242"/>
        <v/>
      </c>
      <c r="AH382" s="7" t="str">
        <f t="shared" si="242"/>
        <v/>
      </c>
      <c r="AI382" s="7" t="str">
        <f t="shared" si="242"/>
        <v/>
      </c>
      <c r="AJ382" s="7" t="str">
        <f t="shared" si="242"/>
        <v/>
      </c>
      <c r="AK382" s="7" t="str">
        <f t="shared" si="242"/>
        <v/>
      </c>
      <c r="AL382" s="7" t="str">
        <f t="shared" si="242"/>
        <v/>
      </c>
      <c r="AM382" s="7" t="str">
        <f t="shared" si="242"/>
        <v/>
      </c>
      <c r="AN382" s="7" t="str">
        <f t="shared" si="242"/>
        <v/>
      </c>
      <c r="AO382" s="7" t="str">
        <f t="shared" si="242"/>
        <v/>
      </c>
      <c r="AP382" s="7" t="str">
        <f t="shared" si="241"/>
        <v/>
      </c>
      <c r="AQ382" s="7" t="str">
        <f t="shared" si="241"/>
        <v/>
      </c>
      <c r="AR382" s="7" t="str">
        <f t="shared" si="241"/>
        <v/>
      </c>
      <c r="AS382" s="7" t="str">
        <f t="shared" si="241"/>
        <v/>
      </c>
      <c r="AT382" s="7" t="str">
        <f t="shared" si="241"/>
        <v/>
      </c>
      <c r="AU382" s="7" t="str">
        <f t="shared" si="241"/>
        <v/>
      </c>
      <c r="AV382" s="7" t="str">
        <f t="shared" si="241"/>
        <v/>
      </c>
      <c r="AW382" s="7" t="str">
        <f t="shared" si="241"/>
        <v/>
      </c>
      <c r="AX382" s="7" t="str">
        <f t="shared" si="241"/>
        <v/>
      </c>
      <c r="AY382" s="7" t="str">
        <f t="shared" si="241"/>
        <v/>
      </c>
      <c r="AZ382" s="7" t="str">
        <f t="shared" si="241"/>
        <v/>
      </c>
      <c r="BA382" s="7" t="str">
        <f t="shared" si="241"/>
        <v/>
      </c>
      <c r="BB382" s="7" t="str">
        <f t="shared" si="241"/>
        <v/>
      </c>
      <c r="BC382" s="7" t="str">
        <f t="shared" si="241"/>
        <v/>
      </c>
      <c r="BD382" s="7" t="str">
        <f t="shared" si="241"/>
        <v/>
      </c>
      <c r="BE382" s="7" t="str">
        <f t="shared" si="241"/>
        <v/>
      </c>
      <c r="BF382" s="7" t="str">
        <f t="shared" si="240"/>
        <v/>
      </c>
      <c r="BG382" s="7" t="str">
        <f t="shared" si="240"/>
        <v/>
      </c>
      <c r="BH382" s="7" t="str">
        <f t="shared" si="240"/>
        <v/>
      </c>
      <c r="BI382" s="7" t="str">
        <f t="shared" si="240"/>
        <v/>
      </c>
      <c r="BJ382" s="7" t="str">
        <f t="shared" si="240"/>
        <v/>
      </c>
      <c r="BK382" s="7" t="str">
        <f t="shared" si="240"/>
        <v/>
      </c>
      <c r="BL382" s="7" t="str">
        <f t="shared" si="240"/>
        <v/>
      </c>
      <c r="BM382" s="7" t="str">
        <f t="shared" si="240"/>
        <v/>
      </c>
      <c r="BN382" s="7" t="str">
        <f t="shared" si="240"/>
        <v/>
      </c>
      <c r="BO382" s="7" t="str">
        <f t="shared" si="240"/>
        <v/>
      </c>
      <c r="BP382" s="7" t="str">
        <f t="shared" si="240"/>
        <v/>
      </c>
      <c r="BQ382" s="7" t="str">
        <f t="shared" si="240"/>
        <v/>
      </c>
      <c r="BR382" s="7" t="str">
        <f t="shared" si="240"/>
        <v/>
      </c>
      <c r="BS382" s="7" t="str">
        <f t="shared" si="240"/>
        <v/>
      </c>
      <c r="BT382" s="7" t="str">
        <f t="shared" si="240"/>
        <v/>
      </c>
      <c r="BU382" s="7" t="str">
        <f t="shared" si="237"/>
        <v/>
      </c>
      <c r="BV382" s="7" t="str">
        <f t="shared" si="237"/>
        <v/>
      </c>
      <c r="BW382" s="7" t="str">
        <f t="shared" si="237"/>
        <v/>
      </c>
      <c r="BX382" s="7" t="str">
        <f t="shared" si="237"/>
        <v/>
      </c>
      <c r="BY382" s="7" t="str">
        <f t="shared" si="237"/>
        <v/>
      </c>
      <c r="BZ382" s="7" t="str">
        <f t="shared" si="237"/>
        <v/>
      </c>
      <c r="CA382" s="7" t="str">
        <f t="shared" si="237"/>
        <v/>
      </c>
      <c r="CB382" s="7" t="str">
        <f t="shared" si="237"/>
        <v/>
      </c>
      <c r="CC382" s="7" t="str">
        <f t="shared" si="237"/>
        <v/>
      </c>
      <c r="CD382" s="7" t="str">
        <f t="shared" si="237"/>
        <v/>
      </c>
      <c r="CE382" s="7" t="str">
        <f t="shared" si="237"/>
        <v/>
      </c>
      <c r="CF382" s="7" t="str">
        <f t="shared" si="237"/>
        <v/>
      </c>
      <c r="CG382" s="7" t="str">
        <f t="shared" si="237"/>
        <v/>
      </c>
      <c r="CH382" s="7" t="str">
        <f t="shared" si="237"/>
        <v/>
      </c>
      <c r="CI382" s="7" t="str">
        <f t="shared" si="237"/>
        <v/>
      </c>
      <c r="CJ382" s="7" t="str">
        <f t="shared" si="237"/>
        <v/>
      </c>
      <c r="CK382" s="7" t="str">
        <f t="shared" si="236"/>
        <v/>
      </c>
      <c r="CL382" s="7" t="str">
        <f t="shared" si="236"/>
        <v/>
      </c>
      <c r="CM382" s="7" t="str">
        <f t="shared" si="236"/>
        <v/>
      </c>
      <c r="CN382" s="7" t="str">
        <f t="shared" si="236"/>
        <v/>
      </c>
      <c r="CO382" s="7" t="str">
        <f t="shared" si="236"/>
        <v/>
      </c>
      <c r="CP382" s="7" t="str">
        <f t="shared" si="236"/>
        <v/>
      </c>
      <c r="CQ382" s="7" t="str">
        <f t="shared" si="236"/>
        <v/>
      </c>
      <c r="CR382" s="7" t="str">
        <f t="shared" si="236"/>
        <v/>
      </c>
      <c r="CS382" s="7" t="str">
        <f t="shared" si="236"/>
        <v/>
      </c>
      <c r="CT382" s="7" t="str">
        <f t="shared" si="236"/>
        <v/>
      </c>
      <c r="CU382" s="7" t="str">
        <f t="shared" si="236"/>
        <v/>
      </c>
      <c r="CV382" s="7" t="str">
        <f t="shared" si="236"/>
        <v/>
      </c>
      <c r="CW382" s="7" t="str">
        <f t="shared" si="236"/>
        <v/>
      </c>
      <c r="CX382" s="7" t="str">
        <f t="shared" si="236"/>
        <v/>
      </c>
      <c r="CY382" s="7" t="str">
        <f t="shared" si="236"/>
        <v/>
      </c>
      <c r="CZ382" s="7" t="str">
        <f t="shared" ref="CZ382:DO397" si="245">IF($A382=CZ$11,$J382*$D382,"")</f>
        <v/>
      </c>
      <c r="DA382" s="7" t="str">
        <f t="shared" si="245"/>
        <v/>
      </c>
      <c r="DB382" s="7" t="str">
        <f t="shared" si="245"/>
        <v/>
      </c>
      <c r="DC382" s="7" t="str">
        <f t="shared" si="245"/>
        <v/>
      </c>
      <c r="DD382" s="7" t="str">
        <f t="shared" si="245"/>
        <v/>
      </c>
      <c r="DE382" s="7" t="str">
        <f t="shared" si="245"/>
        <v/>
      </c>
      <c r="DF382" s="7" t="str">
        <f t="shared" si="245"/>
        <v/>
      </c>
      <c r="DG382" s="7" t="str">
        <f t="shared" si="245"/>
        <v/>
      </c>
      <c r="DH382" s="7" t="str">
        <f t="shared" si="245"/>
        <v/>
      </c>
      <c r="DI382" s="7" t="str">
        <f t="shared" si="245"/>
        <v/>
      </c>
      <c r="DJ382" s="7" t="str">
        <f t="shared" si="245"/>
        <v/>
      </c>
      <c r="DK382" s="7" t="str">
        <f t="shared" si="245"/>
        <v/>
      </c>
      <c r="DL382" s="7" t="str">
        <f t="shared" si="245"/>
        <v/>
      </c>
      <c r="DM382" s="7" t="str">
        <f t="shared" si="245"/>
        <v/>
      </c>
      <c r="DN382" s="7" t="str">
        <f t="shared" si="245"/>
        <v/>
      </c>
      <c r="DO382" s="7" t="str">
        <f t="shared" si="245"/>
        <v/>
      </c>
      <c r="DP382" s="7" t="str">
        <f t="shared" si="244"/>
        <v/>
      </c>
      <c r="DQ382" s="7" t="str">
        <f t="shared" si="244"/>
        <v/>
      </c>
      <c r="DR382" s="7" t="str">
        <f t="shared" si="244"/>
        <v/>
      </c>
      <c r="DS382" s="7" t="str">
        <f t="shared" si="244"/>
        <v/>
      </c>
      <c r="DT382" s="7" t="str">
        <f t="shared" si="244"/>
        <v/>
      </c>
      <c r="DU382" s="7" t="str">
        <f t="shared" si="244"/>
        <v/>
      </c>
      <c r="DV382" s="7" t="str">
        <f t="shared" si="244"/>
        <v/>
      </c>
      <c r="DW382" s="7" t="str">
        <f t="shared" si="244"/>
        <v/>
      </c>
    </row>
    <row r="383" spans="1:127" x14ac:dyDescent="0.35">
      <c r="A383" s="84" t="s">
        <v>303</v>
      </c>
      <c r="B383" s="84" t="s">
        <v>14</v>
      </c>
      <c r="C383" s="84" t="s">
        <v>15</v>
      </c>
      <c r="D383" s="84">
        <v>3.5864400000000001</v>
      </c>
      <c r="E383" s="82">
        <f>VLOOKUP(C383,'Literature Lookup Tables'!$A$2:$D$21,4,0)</f>
        <v>0.04</v>
      </c>
      <c r="F383" s="82">
        <f>VLOOKUP(C383,'Literature Lookup Tables'!$A$2:$D$21,3,0)</f>
        <v>0.01</v>
      </c>
      <c r="G383" s="64">
        <f>(VLOOKUP(C383,'Literature Lookup Tables'!$A$2:$L$21,2))*D383</f>
        <v>0.17932200000000001</v>
      </c>
      <c r="H383" s="64">
        <f t="shared" si="214"/>
        <v>3.5864400000000005E-2</v>
      </c>
      <c r="I383" s="64">
        <f t="shared" si="215"/>
        <v>0.14345760000000002</v>
      </c>
      <c r="J383" s="73">
        <f>VLOOKUP(C383,'Literature Lookup Tables'!$A$2:$L$21,MATCH(B383,listHYDROGROUPS,0))</f>
        <v>79</v>
      </c>
      <c r="K383" s="7" t="str">
        <f t="shared" si="239"/>
        <v/>
      </c>
      <c r="L383" s="7" t="str">
        <f t="shared" si="239"/>
        <v/>
      </c>
      <c r="M383" s="7" t="str">
        <f t="shared" si="239"/>
        <v/>
      </c>
      <c r="N383" s="7" t="str">
        <f t="shared" si="239"/>
        <v/>
      </c>
      <c r="O383" s="7" t="str">
        <f t="shared" si="239"/>
        <v/>
      </c>
      <c r="P383" s="7" t="str">
        <f t="shared" si="239"/>
        <v/>
      </c>
      <c r="Q383" s="7" t="str">
        <f t="shared" si="239"/>
        <v/>
      </c>
      <c r="R383" s="7" t="str">
        <f t="shared" si="239"/>
        <v/>
      </c>
      <c r="S383" s="7" t="str">
        <f t="shared" si="239"/>
        <v/>
      </c>
      <c r="T383" s="7" t="str">
        <f t="shared" si="239"/>
        <v/>
      </c>
      <c r="U383" s="7" t="str">
        <f t="shared" si="239"/>
        <v/>
      </c>
      <c r="V383" s="7" t="str">
        <f t="shared" si="239"/>
        <v/>
      </c>
      <c r="W383" s="7" t="str">
        <f t="shared" si="239"/>
        <v/>
      </c>
      <c r="X383" s="7" t="str">
        <f t="shared" si="239"/>
        <v/>
      </c>
      <c r="Y383" s="7" t="str">
        <f t="shared" si="239"/>
        <v/>
      </c>
      <c r="Z383" s="7" t="str">
        <f t="shared" si="243"/>
        <v/>
      </c>
      <c r="AA383" s="7" t="str">
        <f t="shared" si="242"/>
        <v/>
      </c>
      <c r="AB383" s="7" t="str">
        <f t="shared" si="242"/>
        <v/>
      </c>
      <c r="AC383" s="7" t="str">
        <f t="shared" si="242"/>
        <v/>
      </c>
      <c r="AD383" s="7" t="str">
        <f t="shared" si="242"/>
        <v/>
      </c>
      <c r="AE383" s="7" t="str">
        <f t="shared" si="242"/>
        <v/>
      </c>
      <c r="AF383" s="7" t="str">
        <f t="shared" si="242"/>
        <v/>
      </c>
      <c r="AG383" s="7" t="str">
        <f t="shared" si="242"/>
        <v/>
      </c>
      <c r="AH383" s="7" t="str">
        <f t="shared" si="242"/>
        <v/>
      </c>
      <c r="AI383" s="7" t="str">
        <f t="shared" si="242"/>
        <v/>
      </c>
      <c r="AJ383" s="7" t="str">
        <f t="shared" si="242"/>
        <v/>
      </c>
      <c r="AK383" s="7" t="str">
        <f t="shared" si="242"/>
        <v/>
      </c>
      <c r="AL383" s="7" t="str">
        <f t="shared" si="242"/>
        <v/>
      </c>
      <c r="AM383" s="7" t="str">
        <f t="shared" si="242"/>
        <v/>
      </c>
      <c r="AN383" s="7" t="str">
        <f t="shared" si="242"/>
        <v/>
      </c>
      <c r="AO383" s="7" t="str">
        <f t="shared" si="242"/>
        <v/>
      </c>
      <c r="AP383" s="7" t="str">
        <f t="shared" si="241"/>
        <v/>
      </c>
      <c r="AQ383" s="7" t="str">
        <f t="shared" si="241"/>
        <v/>
      </c>
      <c r="AR383" s="7" t="str">
        <f t="shared" si="241"/>
        <v/>
      </c>
      <c r="AS383" s="7" t="str">
        <f t="shared" si="241"/>
        <v/>
      </c>
      <c r="AT383" s="7" t="str">
        <f t="shared" si="241"/>
        <v/>
      </c>
      <c r="AU383" s="7" t="str">
        <f t="shared" si="241"/>
        <v/>
      </c>
      <c r="AV383" s="7" t="str">
        <f t="shared" si="241"/>
        <v/>
      </c>
      <c r="AW383" s="7" t="str">
        <f t="shared" si="241"/>
        <v/>
      </c>
      <c r="AX383" s="7" t="str">
        <f t="shared" si="241"/>
        <v/>
      </c>
      <c r="AY383" s="7" t="str">
        <f t="shared" si="241"/>
        <v/>
      </c>
      <c r="AZ383" s="7" t="str">
        <f t="shared" si="241"/>
        <v/>
      </c>
      <c r="BA383" s="7" t="str">
        <f t="shared" si="241"/>
        <v/>
      </c>
      <c r="BB383" s="7" t="str">
        <f t="shared" si="241"/>
        <v/>
      </c>
      <c r="BC383" s="7" t="str">
        <f t="shared" si="241"/>
        <v/>
      </c>
      <c r="BD383" s="7" t="str">
        <f t="shared" si="241"/>
        <v/>
      </c>
      <c r="BE383" s="7" t="str">
        <f t="shared" si="241"/>
        <v/>
      </c>
      <c r="BF383" s="7" t="str">
        <f t="shared" si="240"/>
        <v/>
      </c>
      <c r="BG383" s="7" t="str">
        <f t="shared" si="240"/>
        <v/>
      </c>
      <c r="BH383" s="7" t="str">
        <f t="shared" si="240"/>
        <v/>
      </c>
      <c r="BI383" s="7" t="str">
        <f t="shared" si="240"/>
        <v/>
      </c>
      <c r="BJ383" s="7" t="str">
        <f t="shared" si="240"/>
        <v/>
      </c>
      <c r="BK383" s="7" t="str">
        <f t="shared" si="240"/>
        <v/>
      </c>
      <c r="BL383" s="7" t="str">
        <f t="shared" si="240"/>
        <v/>
      </c>
      <c r="BM383" s="7" t="str">
        <f t="shared" si="240"/>
        <v/>
      </c>
      <c r="BN383" s="7" t="str">
        <f t="shared" si="240"/>
        <v/>
      </c>
      <c r="BO383" s="7" t="str">
        <f t="shared" si="240"/>
        <v/>
      </c>
      <c r="BP383" s="7" t="str">
        <f t="shared" si="240"/>
        <v/>
      </c>
      <c r="BQ383" s="7" t="str">
        <f t="shared" si="240"/>
        <v/>
      </c>
      <c r="BR383" s="7" t="str">
        <f t="shared" si="240"/>
        <v/>
      </c>
      <c r="BS383" s="7" t="str">
        <f t="shared" si="240"/>
        <v/>
      </c>
      <c r="BT383" s="7" t="str">
        <f t="shared" si="240"/>
        <v/>
      </c>
      <c r="BU383" s="7" t="str">
        <f t="shared" si="237"/>
        <v/>
      </c>
      <c r="BV383" s="7" t="str">
        <f t="shared" si="237"/>
        <v/>
      </c>
      <c r="BW383" s="7" t="str">
        <f t="shared" si="237"/>
        <v/>
      </c>
      <c r="BX383" s="7" t="str">
        <f t="shared" si="237"/>
        <v/>
      </c>
      <c r="BY383" s="7" t="str">
        <f t="shared" si="237"/>
        <v/>
      </c>
      <c r="BZ383" s="7" t="str">
        <f t="shared" si="237"/>
        <v/>
      </c>
      <c r="CA383" s="7" t="str">
        <f t="shared" si="237"/>
        <v/>
      </c>
      <c r="CB383" s="7" t="str">
        <f t="shared" si="237"/>
        <v/>
      </c>
      <c r="CC383" s="7" t="str">
        <f t="shared" si="237"/>
        <v/>
      </c>
      <c r="CD383" s="7" t="str">
        <f t="shared" si="237"/>
        <v/>
      </c>
      <c r="CE383" s="7" t="str">
        <f t="shared" si="237"/>
        <v/>
      </c>
      <c r="CF383" s="7" t="str">
        <f t="shared" si="237"/>
        <v/>
      </c>
      <c r="CG383" s="7" t="str">
        <f t="shared" si="237"/>
        <v/>
      </c>
      <c r="CH383" s="7" t="str">
        <f t="shared" si="237"/>
        <v/>
      </c>
      <c r="CI383" s="7" t="str">
        <f t="shared" si="237"/>
        <v/>
      </c>
      <c r="CJ383" s="7" t="str">
        <f t="shared" ref="CJ383:CY398" si="246">IF($A383=CJ$11,$J383*$D383,"")</f>
        <v/>
      </c>
      <c r="CK383" s="7" t="str">
        <f t="shared" si="246"/>
        <v/>
      </c>
      <c r="CL383" s="7" t="str">
        <f t="shared" si="246"/>
        <v/>
      </c>
      <c r="CM383" s="7" t="str">
        <f t="shared" si="246"/>
        <v/>
      </c>
      <c r="CN383" s="7" t="str">
        <f t="shared" si="246"/>
        <v/>
      </c>
      <c r="CO383" s="7" t="str">
        <f t="shared" si="246"/>
        <v/>
      </c>
      <c r="CP383" s="7" t="str">
        <f t="shared" si="246"/>
        <v/>
      </c>
      <c r="CQ383" s="7" t="str">
        <f t="shared" si="246"/>
        <v/>
      </c>
      <c r="CR383" s="7" t="str">
        <f t="shared" si="246"/>
        <v/>
      </c>
      <c r="CS383" s="7" t="str">
        <f t="shared" si="246"/>
        <v/>
      </c>
      <c r="CT383" s="7" t="str">
        <f t="shared" si="246"/>
        <v/>
      </c>
      <c r="CU383" s="7" t="str">
        <f t="shared" si="246"/>
        <v/>
      </c>
      <c r="CV383" s="7" t="str">
        <f t="shared" si="246"/>
        <v/>
      </c>
      <c r="CW383" s="7" t="str">
        <f t="shared" si="246"/>
        <v/>
      </c>
      <c r="CX383" s="7" t="str">
        <f t="shared" si="246"/>
        <v/>
      </c>
      <c r="CY383" s="7" t="str">
        <f t="shared" si="246"/>
        <v/>
      </c>
      <c r="CZ383" s="7" t="str">
        <f t="shared" si="245"/>
        <v/>
      </c>
      <c r="DA383" s="7" t="str">
        <f t="shared" si="245"/>
        <v/>
      </c>
      <c r="DB383" s="7" t="str">
        <f t="shared" si="245"/>
        <v/>
      </c>
      <c r="DC383" s="7" t="str">
        <f t="shared" si="245"/>
        <v/>
      </c>
      <c r="DD383" s="7" t="str">
        <f t="shared" si="245"/>
        <v/>
      </c>
      <c r="DE383" s="7" t="str">
        <f t="shared" si="245"/>
        <v/>
      </c>
      <c r="DF383" s="7" t="str">
        <f t="shared" si="245"/>
        <v/>
      </c>
      <c r="DG383" s="7" t="str">
        <f t="shared" si="245"/>
        <v/>
      </c>
      <c r="DH383" s="7" t="str">
        <f t="shared" si="245"/>
        <v/>
      </c>
      <c r="DI383" s="7" t="str">
        <f t="shared" si="245"/>
        <v/>
      </c>
      <c r="DJ383" s="7" t="str">
        <f t="shared" si="245"/>
        <v/>
      </c>
      <c r="DK383" s="7" t="str">
        <f t="shared" si="245"/>
        <v/>
      </c>
      <c r="DL383" s="7" t="str">
        <f t="shared" si="245"/>
        <v/>
      </c>
      <c r="DM383" s="7" t="str">
        <f t="shared" si="245"/>
        <v/>
      </c>
      <c r="DN383" s="7" t="str">
        <f t="shared" si="245"/>
        <v/>
      </c>
      <c r="DO383" s="7" t="str">
        <f t="shared" si="245"/>
        <v/>
      </c>
      <c r="DP383" s="7" t="str">
        <f t="shared" si="244"/>
        <v/>
      </c>
      <c r="DQ383" s="7" t="str">
        <f t="shared" si="244"/>
        <v/>
      </c>
      <c r="DR383" s="7" t="str">
        <f t="shared" si="244"/>
        <v/>
      </c>
      <c r="DS383" s="7" t="str">
        <f t="shared" si="244"/>
        <v/>
      </c>
      <c r="DT383" s="7" t="str">
        <f t="shared" si="244"/>
        <v/>
      </c>
      <c r="DU383" s="7" t="str">
        <f t="shared" si="244"/>
        <v/>
      </c>
      <c r="DV383" s="7" t="str">
        <f t="shared" si="244"/>
        <v/>
      </c>
      <c r="DW383" s="7" t="str">
        <f t="shared" si="244"/>
        <v/>
      </c>
    </row>
    <row r="384" spans="1:127" x14ac:dyDescent="0.35">
      <c r="A384" s="84" t="s">
        <v>283</v>
      </c>
      <c r="B384" s="84" t="s">
        <v>14</v>
      </c>
      <c r="C384" s="84" t="s">
        <v>15</v>
      </c>
      <c r="D384" s="84">
        <v>2.3019000000000001E-2</v>
      </c>
      <c r="E384" s="82">
        <f>VLOOKUP(C384,'Literature Lookup Tables'!$A$2:$D$21,4,0)</f>
        <v>0.04</v>
      </c>
      <c r="F384" s="82">
        <f>VLOOKUP(C384,'Literature Lookup Tables'!$A$2:$D$21,3,0)</f>
        <v>0.01</v>
      </c>
      <c r="G384" s="64">
        <f>(VLOOKUP(C384,'Literature Lookup Tables'!$A$2:$L$21,2))*D384</f>
        <v>1.1509500000000002E-3</v>
      </c>
      <c r="H384" s="64">
        <f t="shared" ref="H384:H399" si="247">D384*F384</f>
        <v>2.3019000000000002E-4</v>
      </c>
      <c r="I384" s="64">
        <f t="shared" ref="I384:I399" si="248">D384*E384</f>
        <v>9.2076000000000007E-4</v>
      </c>
      <c r="J384" s="106">
        <f>VLOOKUP(C384,'Literature Lookup Tables'!$A$2:$L$21,MATCH(B384,listHYDROGROUPS,0))</f>
        <v>79</v>
      </c>
      <c r="K384" s="7" t="str">
        <f t="shared" si="239"/>
        <v/>
      </c>
      <c r="L384" s="7" t="str">
        <f t="shared" si="239"/>
        <v/>
      </c>
      <c r="M384" s="7" t="str">
        <f t="shared" si="239"/>
        <v/>
      </c>
      <c r="N384" s="7" t="str">
        <f t="shared" si="239"/>
        <v/>
      </c>
      <c r="O384" s="7" t="str">
        <f t="shared" si="239"/>
        <v/>
      </c>
      <c r="P384" s="7" t="str">
        <f t="shared" si="239"/>
        <v/>
      </c>
      <c r="Q384" s="7" t="str">
        <f t="shared" si="239"/>
        <v/>
      </c>
      <c r="R384" s="7" t="str">
        <f t="shared" si="239"/>
        <v/>
      </c>
      <c r="S384" s="7" t="str">
        <f t="shared" si="239"/>
        <v/>
      </c>
      <c r="T384" s="7" t="str">
        <f t="shared" si="239"/>
        <v/>
      </c>
      <c r="U384" s="7" t="str">
        <f t="shared" si="239"/>
        <v/>
      </c>
      <c r="V384" s="7" t="str">
        <f t="shared" si="239"/>
        <v/>
      </c>
      <c r="W384" s="7" t="str">
        <f t="shared" si="239"/>
        <v/>
      </c>
      <c r="X384" s="7" t="str">
        <f t="shared" si="239"/>
        <v/>
      </c>
      <c r="Y384" s="7" t="str">
        <f t="shared" si="239"/>
        <v/>
      </c>
      <c r="CR384" s="7"/>
      <c r="CS384" s="7"/>
      <c r="DK384" s="7"/>
      <c r="DL384" s="7"/>
      <c r="DM384" s="7"/>
      <c r="DN384" s="7"/>
      <c r="DO384" s="7"/>
      <c r="DP384" s="7"/>
      <c r="DQ384" s="7"/>
      <c r="DR384" s="7"/>
      <c r="DS384" s="7"/>
      <c r="DT384" s="7"/>
      <c r="DU384" s="7"/>
      <c r="DV384" s="7"/>
      <c r="DW384" s="7"/>
    </row>
    <row r="385" spans="1:127" x14ac:dyDescent="0.35">
      <c r="A385" s="84" t="s">
        <v>303</v>
      </c>
      <c r="B385" s="104" t="s">
        <v>14</v>
      </c>
      <c r="C385" s="104" t="s">
        <v>10</v>
      </c>
      <c r="D385" s="104">
        <v>0.68854800000000005</v>
      </c>
      <c r="E385" s="82">
        <f>VLOOKUP(C385,'Literature Lookup Tables'!$A$2:$D$21,4,0)</f>
        <v>0.03</v>
      </c>
      <c r="F385" s="82">
        <f>VLOOKUP(C385,'Literature Lookup Tables'!$A$2:$D$21,3,0)</f>
        <v>0</v>
      </c>
      <c r="G385" s="64">
        <f>(VLOOKUP(C385,'Literature Lookup Tables'!$A$2:$L$21,2))*D385</f>
        <v>2.0656440000000002E-2</v>
      </c>
      <c r="H385" s="64">
        <f t="shared" si="247"/>
        <v>0</v>
      </c>
      <c r="I385" s="64">
        <f t="shared" si="248"/>
        <v>2.0656440000000002E-2</v>
      </c>
      <c r="J385" s="106">
        <f>VLOOKUP(C385,'Literature Lookup Tables'!$A$2:$L$21,MATCH(B385,listHYDROGROUPS,0))</f>
        <v>74</v>
      </c>
      <c r="K385" s="7" t="str">
        <f t="shared" si="239"/>
        <v/>
      </c>
      <c r="L385" s="7" t="str">
        <f t="shared" si="239"/>
        <v/>
      </c>
      <c r="M385" s="7" t="str">
        <f t="shared" si="239"/>
        <v/>
      </c>
      <c r="N385" s="7" t="str">
        <f t="shared" si="239"/>
        <v/>
      </c>
      <c r="O385" s="7" t="str">
        <f t="shared" si="239"/>
        <v/>
      </c>
      <c r="P385" s="7" t="str">
        <f t="shared" si="239"/>
        <v/>
      </c>
      <c r="Q385" s="7" t="str">
        <f t="shared" si="239"/>
        <v/>
      </c>
      <c r="R385" s="7" t="str">
        <f t="shared" si="239"/>
        <v/>
      </c>
      <c r="S385" s="7" t="str">
        <f t="shared" si="239"/>
        <v/>
      </c>
      <c r="T385" s="7" t="str">
        <f t="shared" si="239"/>
        <v/>
      </c>
      <c r="U385" s="7" t="str">
        <f t="shared" si="239"/>
        <v/>
      </c>
      <c r="V385" s="7" t="str">
        <f t="shared" si="239"/>
        <v/>
      </c>
      <c r="W385" s="7" t="str">
        <f t="shared" si="239"/>
        <v/>
      </c>
      <c r="X385" s="7" t="str">
        <f t="shared" si="239"/>
        <v/>
      </c>
      <c r="Y385" s="7" t="str">
        <f t="shared" si="239"/>
        <v/>
      </c>
      <c r="Z385" s="7" t="str">
        <f t="shared" si="243"/>
        <v/>
      </c>
      <c r="AA385" s="7" t="str">
        <f t="shared" si="242"/>
        <v/>
      </c>
      <c r="AB385" s="7" t="str">
        <f t="shared" si="242"/>
        <v/>
      </c>
      <c r="AC385" s="7" t="str">
        <f t="shared" si="242"/>
        <v/>
      </c>
      <c r="AD385" s="7" t="str">
        <f t="shared" si="242"/>
        <v/>
      </c>
      <c r="AE385" s="7" t="str">
        <f t="shared" si="242"/>
        <v/>
      </c>
      <c r="AF385" s="7" t="str">
        <f t="shared" si="242"/>
        <v/>
      </c>
      <c r="AG385" s="7" t="str">
        <f t="shared" si="242"/>
        <v/>
      </c>
      <c r="AH385" s="7" t="str">
        <f t="shared" si="242"/>
        <v/>
      </c>
      <c r="AI385" s="7" t="str">
        <f t="shared" si="242"/>
        <v/>
      </c>
      <c r="AJ385" s="7" t="str">
        <f t="shared" si="242"/>
        <v/>
      </c>
      <c r="AK385" s="7" t="str">
        <f t="shared" si="242"/>
        <v/>
      </c>
      <c r="AL385" s="7" t="str">
        <f t="shared" si="242"/>
        <v/>
      </c>
      <c r="AM385" s="7" t="str">
        <f t="shared" si="242"/>
        <v/>
      </c>
      <c r="AN385" s="7" t="str">
        <f t="shared" si="242"/>
        <v/>
      </c>
      <c r="AO385" s="7" t="str">
        <f t="shared" si="242"/>
        <v/>
      </c>
      <c r="AP385" s="7" t="str">
        <f t="shared" si="241"/>
        <v/>
      </c>
      <c r="AQ385" s="7" t="str">
        <f t="shared" si="241"/>
        <v/>
      </c>
      <c r="AR385" s="7" t="str">
        <f t="shared" si="241"/>
        <v/>
      </c>
      <c r="AS385" s="7" t="str">
        <f t="shared" si="241"/>
        <v/>
      </c>
      <c r="AT385" s="7" t="str">
        <f t="shared" si="241"/>
        <v/>
      </c>
      <c r="AU385" s="7" t="str">
        <f t="shared" si="241"/>
        <v/>
      </c>
      <c r="AV385" s="7" t="str">
        <f t="shared" si="241"/>
        <v/>
      </c>
      <c r="AW385" s="7" t="str">
        <f t="shared" si="241"/>
        <v/>
      </c>
      <c r="AX385" s="7" t="str">
        <f t="shared" si="241"/>
        <v/>
      </c>
      <c r="AY385" s="7" t="str">
        <f t="shared" si="241"/>
        <v/>
      </c>
      <c r="AZ385" s="7" t="str">
        <f t="shared" si="241"/>
        <v/>
      </c>
      <c r="BA385" s="7" t="str">
        <f t="shared" si="241"/>
        <v/>
      </c>
      <c r="BB385" s="7" t="str">
        <f t="shared" si="241"/>
        <v/>
      </c>
      <c r="BC385" s="7" t="str">
        <f t="shared" si="241"/>
        <v/>
      </c>
      <c r="BD385" s="7" t="str">
        <f t="shared" si="241"/>
        <v/>
      </c>
      <c r="BE385" s="7" t="str">
        <f t="shared" si="241"/>
        <v/>
      </c>
      <c r="BF385" s="7" t="str">
        <f t="shared" si="240"/>
        <v/>
      </c>
      <c r="BG385" s="7" t="str">
        <f t="shared" si="240"/>
        <v/>
      </c>
      <c r="BH385" s="7" t="str">
        <f t="shared" si="240"/>
        <v/>
      </c>
      <c r="BI385" s="7" t="str">
        <f t="shared" si="240"/>
        <v/>
      </c>
      <c r="BJ385" s="7" t="str">
        <f t="shared" si="240"/>
        <v/>
      </c>
      <c r="BK385" s="7" t="str">
        <f t="shared" si="240"/>
        <v/>
      </c>
      <c r="BL385" s="7" t="str">
        <f t="shared" si="240"/>
        <v/>
      </c>
      <c r="BM385" s="7" t="str">
        <f t="shared" si="240"/>
        <v/>
      </c>
      <c r="BN385" s="7" t="str">
        <f t="shared" si="240"/>
        <v/>
      </c>
      <c r="BO385" s="7" t="str">
        <f t="shared" si="240"/>
        <v/>
      </c>
      <c r="BP385" s="7" t="str">
        <f t="shared" si="240"/>
        <v/>
      </c>
      <c r="BQ385" s="7" t="str">
        <f t="shared" si="240"/>
        <v/>
      </c>
      <c r="BR385" s="7" t="str">
        <f t="shared" si="240"/>
        <v/>
      </c>
      <c r="BS385" s="7" t="str">
        <f t="shared" si="240"/>
        <v/>
      </c>
      <c r="BT385" s="7" t="str">
        <f t="shared" si="240"/>
        <v/>
      </c>
      <c r="BU385" s="7" t="str">
        <f t="shared" ref="BU385:CJ399" si="249">IF($A385=BU$11,$J385*$D385,"")</f>
        <v/>
      </c>
      <c r="BV385" s="7" t="str">
        <f t="shared" si="249"/>
        <v/>
      </c>
      <c r="BW385" s="7" t="str">
        <f t="shared" si="249"/>
        <v/>
      </c>
      <c r="BX385" s="7" t="str">
        <f t="shared" si="249"/>
        <v/>
      </c>
      <c r="BY385" s="7" t="str">
        <f t="shared" si="249"/>
        <v/>
      </c>
      <c r="BZ385" s="7" t="str">
        <f t="shared" si="249"/>
        <v/>
      </c>
      <c r="CA385" s="7" t="str">
        <f t="shared" si="249"/>
        <v/>
      </c>
      <c r="CB385" s="7" t="str">
        <f t="shared" si="249"/>
        <v/>
      </c>
      <c r="CC385" s="7" t="str">
        <f t="shared" si="249"/>
        <v/>
      </c>
      <c r="CD385" s="7" t="str">
        <f t="shared" si="249"/>
        <v/>
      </c>
      <c r="CE385" s="7" t="str">
        <f t="shared" si="249"/>
        <v/>
      </c>
      <c r="CF385" s="7" t="str">
        <f t="shared" si="249"/>
        <v/>
      </c>
      <c r="CG385" s="7" t="str">
        <f t="shared" si="249"/>
        <v/>
      </c>
      <c r="CH385" s="7" t="str">
        <f t="shared" si="249"/>
        <v/>
      </c>
      <c r="CI385" s="7" t="str">
        <f t="shared" si="249"/>
        <v/>
      </c>
      <c r="CJ385" s="7" t="str">
        <f t="shared" si="249"/>
        <v/>
      </c>
      <c r="CK385" s="7" t="str">
        <f t="shared" si="246"/>
        <v/>
      </c>
      <c r="CL385" s="7" t="str">
        <f t="shared" si="246"/>
        <v/>
      </c>
      <c r="CM385" s="7" t="str">
        <f t="shared" si="246"/>
        <v/>
      </c>
      <c r="CN385" s="7" t="str">
        <f t="shared" si="246"/>
        <v/>
      </c>
      <c r="CO385" s="7" t="str">
        <f t="shared" si="246"/>
        <v/>
      </c>
      <c r="CP385" s="7" t="str">
        <f t="shared" si="246"/>
        <v/>
      </c>
      <c r="CQ385" s="7" t="str">
        <f t="shared" si="246"/>
        <v/>
      </c>
      <c r="CR385" s="7" t="str">
        <f t="shared" si="246"/>
        <v/>
      </c>
      <c r="CS385" s="7" t="str">
        <f t="shared" si="246"/>
        <v/>
      </c>
      <c r="CT385" s="7" t="str">
        <f t="shared" si="246"/>
        <v/>
      </c>
      <c r="CU385" s="7" t="str">
        <f t="shared" si="246"/>
        <v/>
      </c>
      <c r="CV385" s="7" t="str">
        <f t="shared" si="246"/>
        <v/>
      </c>
      <c r="CW385" s="7" t="str">
        <f t="shared" si="246"/>
        <v/>
      </c>
      <c r="CX385" s="7" t="str">
        <f t="shared" si="246"/>
        <v/>
      </c>
      <c r="CY385" s="7" t="str">
        <f t="shared" si="246"/>
        <v/>
      </c>
      <c r="CZ385" s="7" t="str">
        <f t="shared" si="245"/>
        <v/>
      </c>
      <c r="DA385" s="7" t="str">
        <f t="shared" si="245"/>
        <v/>
      </c>
      <c r="DB385" s="7" t="str">
        <f t="shared" si="245"/>
        <v/>
      </c>
      <c r="DC385" s="7" t="str">
        <f t="shared" si="245"/>
        <v/>
      </c>
      <c r="DD385" s="7" t="str">
        <f t="shared" si="245"/>
        <v/>
      </c>
      <c r="DE385" s="7" t="str">
        <f t="shared" si="245"/>
        <v/>
      </c>
      <c r="DF385" s="7" t="str">
        <f t="shared" si="245"/>
        <v/>
      </c>
      <c r="DG385" s="7" t="str">
        <f t="shared" si="245"/>
        <v/>
      </c>
      <c r="DH385" s="7" t="str">
        <f t="shared" si="245"/>
        <v/>
      </c>
      <c r="DI385" s="7" t="str">
        <f t="shared" si="245"/>
        <v/>
      </c>
      <c r="DJ385" s="7" t="str">
        <f t="shared" si="245"/>
        <v/>
      </c>
      <c r="DK385" s="7" t="str">
        <f t="shared" si="245"/>
        <v/>
      </c>
      <c r="DL385" s="7" t="str">
        <f t="shared" si="245"/>
        <v/>
      </c>
      <c r="DM385" s="7" t="str">
        <f t="shared" si="245"/>
        <v/>
      </c>
      <c r="DN385" s="7" t="str">
        <f t="shared" si="245"/>
        <v/>
      </c>
      <c r="DO385" s="7" t="str">
        <f t="shared" si="245"/>
        <v/>
      </c>
      <c r="DP385" s="7" t="str">
        <f t="shared" si="244"/>
        <v/>
      </c>
      <c r="DQ385" s="7" t="str">
        <f t="shared" si="244"/>
        <v/>
      </c>
      <c r="DR385" s="7" t="str">
        <f t="shared" si="244"/>
        <v/>
      </c>
      <c r="DS385" s="7" t="str">
        <f t="shared" si="244"/>
        <v/>
      </c>
      <c r="DT385" s="7" t="str">
        <f t="shared" si="244"/>
        <v/>
      </c>
      <c r="DU385" s="7" t="str">
        <f t="shared" si="244"/>
        <v/>
      </c>
      <c r="DV385" s="7" t="str">
        <f t="shared" si="244"/>
        <v/>
      </c>
      <c r="DW385" s="7" t="str">
        <f t="shared" si="244"/>
        <v/>
      </c>
    </row>
    <row r="386" spans="1:127" x14ac:dyDescent="0.35">
      <c r="A386" s="84" t="s">
        <v>301</v>
      </c>
      <c r="B386" s="104" t="s">
        <v>14</v>
      </c>
      <c r="C386" s="104" t="s">
        <v>13</v>
      </c>
      <c r="D386" s="104">
        <v>8.2000000000000001E-5</v>
      </c>
      <c r="E386" s="82">
        <f>VLOOKUP(C386,'Literature Lookup Tables'!$A$2:$D$21,4,0)</f>
        <v>0.05</v>
      </c>
      <c r="F386" s="82">
        <f>VLOOKUP(C386,'Literature Lookup Tables'!$A$2:$D$21,3,0)</f>
        <v>0.05</v>
      </c>
      <c r="G386" s="64">
        <f>(VLOOKUP(C386,'Literature Lookup Tables'!$A$2:$L$21,2))*D386</f>
        <v>8.2000000000000011E-6</v>
      </c>
      <c r="H386" s="64">
        <f t="shared" si="247"/>
        <v>4.1000000000000006E-6</v>
      </c>
      <c r="I386" s="64">
        <f t="shared" si="248"/>
        <v>4.1000000000000006E-6</v>
      </c>
      <c r="J386" s="106">
        <f>VLOOKUP(C386,'Literature Lookup Tables'!$A$2:$L$21,MATCH(B386,listHYDROGROUPS,0))</f>
        <v>74</v>
      </c>
      <c r="K386" s="7" t="str">
        <f t="shared" si="239"/>
        <v/>
      </c>
      <c r="L386" s="7" t="str">
        <f t="shared" si="239"/>
        <v/>
      </c>
      <c r="M386" s="7" t="str">
        <f t="shared" si="239"/>
        <v/>
      </c>
      <c r="N386" s="7" t="str">
        <f t="shared" si="239"/>
        <v/>
      </c>
      <c r="O386" s="7" t="str">
        <f t="shared" si="239"/>
        <v/>
      </c>
      <c r="P386" s="7" t="str">
        <f t="shared" si="239"/>
        <v/>
      </c>
      <c r="Q386" s="7" t="str">
        <f t="shared" si="239"/>
        <v/>
      </c>
      <c r="R386" s="7" t="str">
        <f t="shared" si="239"/>
        <v/>
      </c>
      <c r="S386" s="7" t="str">
        <f t="shared" si="239"/>
        <v/>
      </c>
      <c r="T386" s="7" t="str">
        <f t="shared" si="239"/>
        <v/>
      </c>
      <c r="U386" s="7" t="str">
        <f t="shared" si="239"/>
        <v/>
      </c>
      <c r="V386" s="7" t="str">
        <f t="shared" si="239"/>
        <v/>
      </c>
      <c r="W386" s="7" t="str">
        <f t="shared" si="239"/>
        <v/>
      </c>
      <c r="X386" s="7" t="str">
        <f t="shared" si="239"/>
        <v/>
      </c>
      <c r="Y386" s="7" t="str">
        <f t="shared" si="239"/>
        <v/>
      </c>
      <c r="Z386" s="7" t="str">
        <f t="shared" si="243"/>
        <v/>
      </c>
      <c r="AA386" s="7" t="str">
        <f t="shared" si="242"/>
        <v/>
      </c>
      <c r="AB386" s="7" t="str">
        <f t="shared" si="242"/>
        <v/>
      </c>
      <c r="AC386" s="7" t="str">
        <f t="shared" si="242"/>
        <v/>
      </c>
      <c r="AD386" s="7" t="str">
        <f t="shared" si="242"/>
        <v/>
      </c>
      <c r="AE386" s="7" t="str">
        <f t="shared" si="242"/>
        <v/>
      </c>
      <c r="AF386" s="7" t="str">
        <f t="shared" si="242"/>
        <v/>
      </c>
      <c r="AG386" s="7" t="str">
        <f t="shared" si="242"/>
        <v/>
      </c>
      <c r="AH386" s="7" t="str">
        <f t="shared" si="242"/>
        <v/>
      </c>
      <c r="AI386" s="7" t="str">
        <f t="shared" si="242"/>
        <v/>
      </c>
      <c r="AJ386" s="7" t="str">
        <f t="shared" si="242"/>
        <v/>
      </c>
      <c r="AK386" s="7" t="str">
        <f t="shared" si="242"/>
        <v/>
      </c>
      <c r="AL386" s="7" t="str">
        <f t="shared" si="242"/>
        <v/>
      </c>
      <c r="AM386" s="7" t="str">
        <f t="shared" si="242"/>
        <v/>
      </c>
      <c r="AN386" s="7" t="str">
        <f t="shared" si="242"/>
        <v/>
      </c>
      <c r="AO386" s="7" t="str">
        <f t="shared" si="242"/>
        <v/>
      </c>
      <c r="AP386" s="7" t="str">
        <f t="shared" si="241"/>
        <v/>
      </c>
      <c r="AQ386" s="7" t="str">
        <f t="shared" si="241"/>
        <v/>
      </c>
      <c r="AR386" s="7" t="str">
        <f t="shared" si="241"/>
        <v/>
      </c>
      <c r="AS386" s="7" t="str">
        <f t="shared" si="241"/>
        <v/>
      </c>
      <c r="AT386" s="7" t="str">
        <f t="shared" si="241"/>
        <v/>
      </c>
      <c r="AU386" s="7" t="str">
        <f t="shared" si="241"/>
        <v/>
      </c>
      <c r="AV386" s="7" t="str">
        <f t="shared" si="241"/>
        <v/>
      </c>
      <c r="AW386" s="7" t="str">
        <f t="shared" si="241"/>
        <v/>
      </c>
      <c r="AX386" s="7" t="str">
        <f t="shared" si="241"/>
        <v/>
      </c>
      <c r="AY386" s="7" t="str">
        <f t="shared" si="241"/>
        <v/>
      </c>
      <c r="AZ386" s="7" t="str">
        <f t="shared" si="241"/>
        <v/>
      </c>
      <c r="BA386" s="7" t="str">
        <f t="shared" si="241"/>
        <v/>
      </c>
      <c r="BB386" s="7" t="str">
        <f t="shared" si="241"/>
        <v/>
      </c>
      <c r="BC386" s="7" t="str">
        <f t="shared" si="241"/>
        <v/>
      </c>
      <c r="BD386" s="7" t="str">
        <f t="shared" si="241"/>
        <v/>
      </c>
      <c r="BE386" s="7" t="str">
        <f t="shared" si="241"/>
        <v/>
      </c>
      <c r="BF386" s="7" t="str">
        <f t="shared" si="240"/>
        <v/>
      </c>
      <c r="BG386" s="7" t="str">
        <f t="shared" si="240"/>
        <v/>
      </c>
      <c r="BH386" s="7" t="str">
        <f t="shared" si="240"/>
        <v/>
      </c>
      <c r="BI386" s="7" t="str">
        <f t="shared" si="240"/>
        <v/>
      </c>
      <c r="BJ386" s="7" t="str">
        <f t="shared" si="240"/>
        <v/>
      </c>
      <c r="BK386" s="7" t="str">
        <f t="shared" si="240"/>
        <v/>
      </c>
      <c r="BL386" s="7" t="str">
        <f t="shared" si="240"/>
        <v/>
      </c>
      <c r="BM386" s="7" t="str">
        <f t="shared" si="240"/>
        <v/>
      </c>
      <c r="BN386" s="7" t="str">
        <f t="shared" si="240"/>
        <v/>
      </c>
      <c r="BO386" s="7" t="str">
        <f t="shared" si="240"/>
        <v/>
      </c>
      <c r="BP386" s="7" t="str">
        <f t="shared" si="240"/>
        <v/>
      </c>
      <c r="BQ386" s="7" t="str">
        <f t="shared" si="240"/>
        <v/>
      </c>
      <c r="BR386" s="7" t="str">
        <f t="shared" si="240"/>
        <v/>
      </c>
      <c r="BS386" s="7" t="str">
        <f t="shared" si="240"/>
        <v/>
      </c>
      <c r="BT386" s="7" t="str">
        <f t="shared" si="240"/>
        <v/>
      </c>
      <c r="BU386" s="7" t="str">
        <f t="shared" si="249"/>
        <v/>
      </c>
      <c r="BV386" s="7" t="str">
        <f t="shared" si="249"/>
        <v/>
      </c>
      <c r="BW386" s="7" t="str">
        <f t="shared" si="249"/>
        <v/>
      </c>
      <c r="BX386" s="7" t="str">
        <f t="shared" si="249"/>
        <v/>
      </c>
      <c r="BY386" s="7" t="str">
        <f t="shared" si="249"/>
        <v/>
      </c>
      <c r="BZ386" s="7" t="str">
        <f t="shared" si="249"/>
        <v/>
      </c>
      <c r="CA386" s="7" t="str">
        <f t="shared" si="249"/>
        <v/>
      </c>
      <c r="CB386" s="7" t="str">
        <f t="shared" si="249"/>
        <v/>
      </c>
      <c r="CC386" s="7" t="str">
        <f t="shared" si="249"/>
        <v/>
      </c>
      <c r="CD386" s="7" t="str">
        <f t="shared" si="249"/>
        <v/>
      </c>
      <c r="CE386" s="7" t="str">
        <f t="shared" si="249"/>
        <v/>
      </c>
      <c r="CF386" s="7" t="str">
        <f t="shared" si="249"/>
        <v/>
      </c>
      <c r="CG386" s="7" t="str">
        <f t="shared" si="249"/>
        <v/>
      </c>
      <c r="CH386" s="7" t="str">
        <f t="shared" si="249"/>
        <v/>
      </c>
      <c r="CI386" s="7" t="str">
        <f t="shared" si="249"/>
        <v/>
      </c>
      <c r="CJ386" s="7" t="str">
        <f t="shared" si="249"/>
        <v/>
      </c>
      <c r="CK386" s="7" t="str">
        <f t="shared" si="246"/>
        <v/>
      </c>
      <c r="CL386" s="7" t="str">
        <f t="shared" si="246"/>
        <v/>
      </c>
      <c r="CM386" s="7" t="str">
        <f t="shared" si="246"/>
        <v/>
      </c>
      <c r="CN386" s="7" t="str">
        <f t="shared" si="246"/>
        <v/>
      </c>
      <c r="CO386" s="7" t="str">
        <f t="shared" si="246"/>
        <v/>
      </c>
      <c r="CP386" s="7" t="str">
        <f t="shared" si="246"/>
        <v/>
      </c>
      <c r="CQ386" s="7" t="str">
        <f t="shared" si="246"/>
        <v/>
      </c>
      <c r="CR386" s="7" t="str">
        <f t="shared" si="246"/>
        <v/>
      </c>
      <c r="CS386" s="7" t="str">
        <f t="shared" si="246"/>
        <v/>
      </c>
      <c r="CT386" s="7" t="str">
        <f t="shared" si="246"/>
        <v/>
      </c>
      <c r="CU386" s="7" t="str">
        <f t="shared" si="246"/>
        <v/>
      </c>
      <c r="CV386" s="7" t="str">
        <f t="shared" si="246"/>
        <v/>
      </c>
      <c r="CW386" s="7" t="str">
        <f t="shared" si="246"/>
        <v/>
      </c>
      <c r="CX386" s="7" t="str">
        <f t="shared" si="246"/>
        <v/>
      </c>
      <c r="CY386" s="7" t="str">
        <f t="shared" si="246"/>
        <v/>
      </c>
      <c r="CZ386" s="7" t="str">
        <f t="shared" si="245"/>
        <v/>
      </c>
      <c r="DA386" s="7" t="str">
        <f t="shared" si="245"/>
        <v/>
      </c>
      <c r="DB386" s="7" t="str">
        <f t="shared" si="245"/>
        <v/>
      </c>
      <c r="DC386" s="7" t="str">
        <f t="shared" si="245"/>
        <v/>
      </c>
      <c r="DD386" s="7" t="str">
        <f t="shared" si="245"/>
        <v/>
      </c>
      <c r="DE386" s="7" t="str">
        <f t="shared" si="245"/>
        <v/>
      </c>
      <c r="DF386" s="7" t="str">
        <f t="shared" si="245"/>
        <v/>
      </c>
      <c r="DG386" s="7" t="str">
        <f t="shared" si="245"/>
        <v/>
      </c>
      <c r="DH386" s="7" t="str">
        <f t="shared" si="245"/>
        <v/>
      </c>
      <c r="DI386" s="7" t="str">
        <f t="shared" si="245"/>
        <v/>
      </c>
      <c r="DJ386" s="7" t="str">
        <f t="shared" si="245"/>
        <v/>
      </c>
      <c r="DK386" s="7" t="str">
        <f t="shared" si="245"/>
        <v/>
      </c>
      <c r="DL386" s="7" t="str">
        <f t="shared" si="245"/>
        <v/>
      </c>
      <c r="DM386" s="7" t="str">
        <f t="shared" si="245"/>
        <v/>
      </c>
      <c r="DN386" s="7" t="str">
        <f t="shared" si="245"/>
        <v/>
      </c>
      <c r="DO386" s="7" t="str">
        <f t="shared" si="245"/>
        <v/>
      </c>
      <c r="DP386" s="7" t="str">
        <f t="shared" si="244"/>
        <v/>
      </c>
      <c r="DQ386" s="7" t="str">
        <f t="shared" si="244"/>
        <v/>
      </c>
      <c r="DR386" s="7" t="str">
        <f t="shared" si="244"/>
        <v/>
      </c>
      <c r="DS386" s="7" t="str">
        <f t="shared" si="244"/>
        <v/>
      </c>
      <c r="DT386" s="7" t="str">
        <f t="shared" si="244"/>
        <v/>
      </c>
      <c r="DU386" s="7" t="str">
        <f t="shared" si="244"/>
        <v/>
      </c>
      <c r="DV386" s="7" t="str">
        <f t="shared" si="244"/>
        <v/>
      </c>
      <c r="DW386" s="7" t="str">
        <f t="shared" si="244"/>
        <v/>
      </c>
    </row>
    <row r="387" spans="1:127" x14ac:dyDescent="0.35">
      <c r="A387" s="84" t="s">
        <v>302</v>
      </c>
      <c r="B387" s="84" t="s">
        <v>14</v>
      </c>
      <c r="C387" s="84" t="s">
        <v>13</v>
      </c>
      <c r="D387" s="84">
        <v>2.8969999999999998E-3</v>
      </c>
      <c r="E387" s="82">
        <f>VLOOKUP(C387,'Literature Lookup Tables'!$A$2:$D$21,4,0)</f>
        <v>0.05</v>
      </c>
      <c r="F387" s="82">
        <f>VLOOKUP(C387,'Literature Lookup Tables'!$A$2:$D$21,3,0)</f>
        <v>0.05</v>
      </c>
      <c r="G387" s="64">
        <f>(VLOOKUP(C387,'Literature Lookup Tables'!$A$2:$L$21,2))*D387</f>
        <v>2.8969999999999999E-4</v>
      </c>
      <c r="H387" s="64">
        <f t="shared" si="247"/>
        <v>1.4485E-4</v>
      </c>
      <c r="I387" s="64">
        <f t="shared" si="248"/>
        <v>1.4485E-4</v>
      </c>
      <c r="J387" s="106">
        <f>VLOOKUP(C387,'Literature Lookup Tables'!$A$2:$L$21,MATCH(B387,listHYDROGROUPS,0))</f>
        <v>74</v>
      </c>
      <c r="K387" s="7" t="str">
        <f t="shared" si="239"/>
        <v/>
      </c>
      <c r="L387" s="7" t="str">
        <f t="shared" si="239"/>
        <v/>
      </c>
      <c r="M387" s="7" t="str">
        <f t="shared" si="239"/>
        <v/>
      </c>
      <c r="N387" s="7" t="str">
        <f t="shared" si="239"/>
        <v/>
      </c>
      <c r="O387" s="7" t="str">
        <f t="shared" si="239"/>
        <v/>
      </c>
      <c r="P387" s="7" t="str">
        <f t="shared" si="239"/>
        <v/>
      </c>
      <c r="Q387" s="7" t="str">
        <f t="shared" si="239"/>
        <v/>
      </c>
      <c r="R387" s="7" t="str">
        <f t="shared" si="239"/>
        <v/>
      </c>
      <c r="S387" s="7" t="str">
        <f t="shared" si="239"/>
        <v/>
      </c>
      <c r="T387" s="7" t="str">
        <f t="shared" si="239"/>
        <v/>
      </c>
      <c r="U387" s="7" t="str">
        <f t="shared" si="239"/>
        <v/>
      </c>
      <c r="V387" s="7" t="str">
        <f t="shared" si="239"/>
        <v/>
      </c>
      <c r="W387" s="7" t="str">
        <f t="shared" si="239"/>
        <v/>
      </c>
      <c r="X387" s="7" t="str">
        <f t="shared" si="239"/>
        <v/>
      </c>
      <c r="Y387" s="7" t="str">
        <f t="shared" si="239"/>
        <v/>
      </c>
      <c r="CR387" s="7"/>
      <c r="CS387" s="7"/>
      <c r="DK387" s="7"/>
      <c r="DL387" s="7"/>
      <c r="DM387" s="7"/>
      <c r="DN387" s="7"/>
      <c r="DO387" s="7"/>
      <c r="DP387" s="7"/>
      <c r="DQ387" s="7"/>
      <c r="DR387" s="7"/>
      <c r="DS387" s="7"/>
      <c r="DT387" s="7"/>
      <c r="DU387" s="7"/>
      <c r="DV387" s="7"/>
      <c r="DW387" s="7"/>
    </row>
    <row r="388" spans="1:127" x14ac:dyDescent="0.35">
      <c r="A388" s="84" t="s">
        <v>304</v>
      </c>
      <c r="B388" s="104" t="s">
        <v>14</v>
      </c>
      <c r="C388" s="104" t="s">
        <v>3</v>
      </c>
      <c r="D388" s="104">
        <v>1.6461330000000001</v>
      </c>
      <c r="E388" s="82">
        <f>VLOOKUP(C388,'Literature Lookup Tables'!$A$2:$D$21,4,0)</f>
        <v>0</v>
      </c>
      <c r="F388" s="82">
        <f>VLOOKUP(C388,'Literature Lookup Tables'!$A$2:$D$21,3,0)</f>
        <v>0.2</v>
      </c>
      <c r="G388" s="64">
        <f>(VLOOKUP(C388,'Literature Lookup Tables'!$A$2:$L$21,2))*D388</f>
        <v>0.32922660000000004</v>
      </c>
      <c r="H388" s="64">
        <f t="shared" si="247"/>
        <v>0.32922660000000004</v>
      </c>
      <c r="I388" s="64">
        <f t="shared" si="248"/>
        <v>0</v>
      </c>
      <c r="J388" s="106">
        <f>VLOOKUP(C388,'Literature Lookup Tables'!$A$2:$L$21,MATCH(B388,listHYDROGROUPS,0))</f>
        <v>74</v>
      </c>
      <c r="K388" s="7" t="str">
        <f t="shared" si="239"/>
        <v/>
      </c>
      <c r="L388" s="7" t="str">
        <f t="shared" si="239"/>
        <v/>
      </c>
      <c r="M388" s="7" t="str">
        <f t="shared" si="239"/>
        <v/>
      </c>
      <c r="N388" s="7" t="str">
        <f t="shared" si="239"/>
        <v/>
      </c>
      <c r="O388" s="7" t="str">
        <f t="shared" si="239"/>
        <v/>
      </c>
      <c r="P388" s="7" t="str">
        <f t="shared" si="239"/>
        <v/>
      </c>
      <c r="Q388" s="7" t="str">
        <f t="shared" si="239"/>
        <v/>
      </c>
      <c r="R388" s="7" t="str">
        <f t="shared" si="239"/>
        <v/>
      </c>
      <c r="S388" s="7" t="str">
        <f t="shared" si="239"/>
        <v/>
      </c>
      <c r="T388" s="7" t="str">
        <f t="shared" si="239"/>
        <v/>
      </c>
      <c r="U388" s="7" t="str">
        <f t="shared" si="239"/>
        <v/>
      </c>
      <c r="V388" s="7" t="str">
        <f t="shared" si="239"/>
        <v/>
      </c>
      <c r="W388" s="7" t="str">
        <f t="shared" si="239"/>
        <v/>
      </c>
      <c r="X388" s="7" t="str">
        <f t="shared" si="239"/>
        <v/>
      </c>
      <c r="Y388" s="7" t="str">
        <f t="shared" si="239"/>
        <v/>
      </c>
      <c r="Z388" s="7" t="str">
        <f t="shared" si="243"/>
        <v/>
      </c>
      <c r="AA388" s="7" t="str">
        <f t="shared" si="242"/>
        <v/>
      </c>
      <c r="AB388" s="7" t="str">
        <f t="shared" si="242"/>
        <v/>
      </c>
      <c r="AC388" s="7" t="str">
        <f t="shared" si="242"/>
        <v/>
      </c>
      <c r="AD388" s="7" t="str">
        <f t="shared" si="242"/>
        <v/>
      </c>
      <c r="AE388" s="7" t="str">
        <f t="shared" si="242"/>
        <v/>
      </c>
      <c r="AF388" s="7" t="str">
        <f t="shared" si="242"/>
        <v/>
      </c>
      <c r="AG388" s="7" t="str">
        <f t="shared" si="242"/>
        <v/>
      </c>
      <c r="AH388" s="7" t="str">
        <f t="shared" si="242"/>
        <v/>
      </c>
      <c r="AI388" s="7" t="str">
        <f t="shared" si="242"/>
        <v/>
      </c>
      <c r="AJ388" s="7" t="str">
        <f t="shared" si="242"/>
        <v/>
      </c>
      <c r="AK388" s="7" t="str">
        <f t="shared" si="242"/>
        <v/>
      </c>
      <c r="AL388" s="7" t="str">
        <f t="shared" si="242"/>
        <v/>
      </c>
      <c r="AM388" s="7" t="str">
        <f t="shared" si="242"/>
        <v/>
      </c>
      <c r="AN388" s="7" t="str">
        <f t="shared" si="242"/>
        <v/>
      </c>
      <c r="AO388" s="7" t="str">
        <f t="shared" si="242"/>
        <v/>
      </c>
      <c r="AP388" s="7" t="str">
        <f t="shared" si="241"/>
        <v/>
      </c>
      <c r="AQ388" s="7" t="str">
        <f t="shared" si="241"/>
        <v/>
      </c>
      <c r="AR388" s="7" t="str">
        <f t="shared" si="241"/>
        <v/>
      </c>
      <c r="AS388" s="7" t="str">
        <f t="shared" si="241"/>
        <v/>
      </c>
      <c r="AT388" s="7" t="str">
        <f t="shared" si="241"/>
        <v/>
      </c>
      <c r="AU388" s="7" t="str">
        <f t="shared" si="241"/>
        <v/>
      </c>
      <c r="AV388" s="7" t="str">
        <f t="shared" si="241"/>
        <v/>
      </c>
      <c r="AW388" s="7" t="str">
        <f t="shared" si="241"/>
        <v/>
      </c>
      <c r="AX388" s="7" t="str">
        <f t="shared" si="241"/>
        <v/>
      </c>
      <c r="AY388" s="7" t="str">
        <f t="shared" si="241"/>
        <v/>
      </c>
      <c r="AZ388" s="7" t="str">
        <f t="shared" si="241"/>
        <v/>
      </c>
      <c r="BA388" s="7" t="str">
        <f t="shared" si="241"/>
        <v/>
      </c>
      <c r="BB388" s="7" t="str">
        <f t="shared" si="241"/>
        <v/>
      </c>
      <c r="BC388" s="7" t="str">
        <f t="shared" si="241"/>
        <v/>
      </c>
      <c r="BD388" s="7" t="str">
        <f t="shared" si="241"/>
        <v/>
      </c>
      <c r="BE388" s="7" t="str">
        <f t="shared" si="241"/>
        <v/>
      </c>
      <c r="BF388" s="7" t="str">
        <f t="shared" si="240"/>
        <v/>
      </c>
      <c r="BG388" s="7" t="str">
        <f t="shared" si="240"/>
        <v/>
      </c>
      <c r="BH388" s="7" t="str">
        <f t="shared" si="240"/>
        <v/>
      </c>
      <c r="BI388" s="7" t="str">
        <f t="shared" si="240"/>
        <v/>
      </c>
      <c r="BJ388" s="7" t="str">
        <f t="shared" si="240"/>
        <v/>
      </c>
      <c r="BK388" s="7" t="str">
        <f t="shared" si="240"/>
        <v/>
      </c>
      <c r="BL388" s="7" t="str">
        <f t="shared" si="240"/>
        <v/>
      </c>
      <c r="BM388" s="7" t="str">
        <f t="shared" si="240"/>
        <v/>
      </c>
      <c r="BN388" s="7" t="str">
        <f t="shared" si="240"/>
        <v/>
      </c>
      <c r="BO388" s="7" t="str">
        <f t="shared" si="240"/>
        <v/>
      </c>
      <c r="BP388" s="7" t="str">
        <f t="shared" si="240"/>
        <v/>
      </c>
      <c r="BQ388" s="7" t="str">
        <f t="shared" si="240"/>
        <v/>
      </c>
      <c r="BR388" s="7" t="str">
        <f t="shared" si="240"/>
        <v/>
      </c>
      <c r="BS388" s="7" t="str">
        <f t="shared" si="240"/>
        <v/>
      </c>
      <c r="BT388" s="7" t="str">
        <f t="shared" si="240"/>
        <v/>
      </c>
      <c r="BU388" s="7" t="str">
        <f t="shared" si="249"/>
        <v/>
      </c>
      <c r="BV388" s="7" t="str">
        <f t="shared" si="249"/>
        <v/>
      </c>
      <c r="BW388" s="7" t="str">
        <f t="shared" si="249"/>
        <v/>
      </c>
      <c r="BX388" s="7" t="str">
        <f t="shared" si="249"/>
        <v/>
      </c>
      <c r="BY388" s="7" t="str">
        <f t="shared" si="249"/>
        <v/>
      </c>
      <c r="BZ388" s="7" t="str">
        <f t="shared" si="249"/>
        <v/>
      </c>
      <c r="CA388" s="7" t="str">
        <f t="shared" si="249"/>
        <v/>
      </c>
      <c r="CB388" s="7" t="str">
        <f t="shared" si="249"/>
        <v/>
      </c>
      <c r="CC388" s="7" t="str">
        <f t="shared" si="249"/>
        <v/>
      </c>
      <c r="CD388" s="7" t="str">
        <f t="shared" si="249"/>
        <v/>
      </c>
      <c r="CE388" s="7" t="str">
        <f t="shared" si="249"/>
        <v/>
      </c>
      <c r="CF388" s="7" t="str">
        <f t="shared" si="249"/>
        <v/>
      </c>
      <c r="CG388" s="7" t="str">
        <f t="shared" si="249"/>
        <v/>
      </c>
      <c r="CH388" s="7" t="str">
        <f t="shared" si="249"/>
        <v/>
      </c>
      <c r="CI388" s="7" t="str">
        <f t="shared" si="249"/>
        <v/>
      </c>
      <c r="CJ388" s="7" t="str">
        <f t="shared" si="249"/>
        <v/>
      </c>
      <c r="CK388" s="7" t="str">
        <f t="shared" si="246"/>
        <v/>
      </c>
      <c r="CL388" s="7" t="str">
        <f t="shared" si="246"/>
        <v/>
      </c>
      <c r="CM388" s="7" t="str">
        <f t="shared" si="246"/>
        <v/>
      </c>
      <c r="CN388" s="7" t="str">
        <f t="shared" si="246"/>
        <v/>
      </c>
      <c r="CO388" s="7" t="str">
        <f t="shared" si="246"/>
        <v/>
      </c>
      <c r="CP388" s="7" t="str">
        <f t="shared" si="246"/>
        <v/>
      </c>
      <c r="CQ388" s="7" t="str">
        <f t="shared" si="246"/>
        <v/>
      </c>
      <c r="CR388" s="7" t="str">
        <f t="shared" si="246"/>
        <v/>
      </c>
      <c r="CS388" s="7" t="str">
        <f t="shared" si="246"/>
        <v/>
      </c>
      <c r="CT388" s="7" t="str">
        <f t="shared" si="246"/>
        <v/>
      </c>
      <c r="CU388" s="7" t="str">
        <f t="shared" si="246"/>
        <v/>
      </c>
      <c r="CV388" s="7" t="str">
        <f t="shared" si="246"/>
        <v/>
      </c>
      <c r="CW388" s="7" t="str">
        <f t="shared" si="246"/>
        <v/>
      </c>
      <c r="CX388" s="7" t="str">
        <f t="shared" si="246"/>
        <v/>
      </c>
      <c r="CY388" s="7" t="str">
        <f t="shared" si="246"/>
        <v/>
      </c>
      <c r="CZ388" s="7" t="str">
        <f t="shared" si="245"/>
        <v/>
      </c>
      <c r="DA388" s="7" t="str">
        <f t="shared" si="245"/>
        <v/>
      </c>
      <c r="DB388" s="7" t="str">
        <f t="shared" si="245"/>
        <v/>
      </c>
      <c r="DC388" s="7" t="str">
        <f t="shared" si="245"/>
        <v/>
      </c>
      <c r="DD388" s="7" t="str">
        <f t="shared" si="245"/>
        <v/>
      </c>
      <c r="DE388" s="7" t="str">
        <f t="shared" si="245"/>
        <v/>
      </c>
      <c r="DF388" s="7" t="str">
        <f t="shared" si="245"/>
        <v/>
      </c>
      <c r="DG388" s="7" t="str">
        <f t="shared" si="245"/>
        <v/>
      </c>
      <c r="DH388" s="7" t="str">
        <f t="shared" si="245"/>
        <v/>
      </c>
      <c r="DI388" s="7" t="str">
        <f t="shared" si="245"/>
        <v/>
      </c>
      <c r="DJ388" s="7" t="str">
        <f t="shared" si="245"/>
        <v/>
      </c>
      <c r="DK388" s="7" t="str">
        <f t="shared" si="245"/>
        <v/>
      </c>
      <c r="DL388" s="7" t="str">
        <f t="shared" si="245"/>
        <v/>
      </c>
      <c r="DM388" s="7" t="str">
        <f t="shared" si="245"/>
        <v/>
      </c>
      <c r="DN388" s="7" t="str">
        <f t="shared" si="245"/>
        <v/>
      </c>
      <c r="DO388" s="7" t="str">
        <f t="shared" si="245"/>
        <v/>
      </c>
      <c r="DP388" s="7" t="str">
        <f t="shared" si="244"/>
        <v/>
      </c>
      <c r="DQ388" s="7" t="str">
        <f t="shared" si="244"/>
        <v/>
      </c>
      <c r="DR388" s="7" t="str">
        <f t="shared" si="244"/>
        <v/>
      </c>
      <c r="DS388" s="7" t="str">
        <f t="shared" si="244"/>
        <v/>
      </c>
      <c r="DT388" s="7" t="str">
        <f t="shared" si="244"/>
        <v/>
      </c>
      <c r="DU388" s="7" t="str">
        <f t="shared" si="244"/>
        <v/>
      </c>
      <c r="DV388" s="7" t="str">
        <f t="shared" si="244"/>
        <v/>
      </c>
      <c r="DW388" s="7" t="str">
        <f t="shared" si="244"/>
        <v/>
      </c>
    </row>
    <row r="389" spans="1:127" x14ac:dyDescent="0.35">
      <c r="A389" s="84" t="s">
        <v>301</v>
      </c>
      <c r="B389" s="104" t="s">
        <v>14</v>
      </c>
      <c r="C389" s="104" t="s">
        <v>3</v>
      </c>
      <c r="D389" s="104">
        <v>4.8807340000000003</v>
      </c>
      <c r="E389" s="82">
        <f>VLOOKUP(C389,'Literature Lookup Tables'!$A$2:$D$21,4,0)</f>
        <v>0</v>
      </c>
      <c r="F389" s="82">
        <f>VLOOKUP(C389,'Literature Lookup Tables'!$A$2:$D$21,3,0)</f>
        <v>0.2</v>
      </c>
      <c r="G389" s="64">
        <f>(VLOOKUP(C389,'Literature Lookup Tables'!$A$2:$L$21,2))*D389</f>
        <v>0.97614680000000009</v>
      </c>
      <c r="H389" s="64">
        <f t="shared" si="247"/>
        <v>0.97614680000000009</v>
      </c>
      <c r="I389" s="64">
        <f t="shared" si="248"/>
        <v>0</v>
      </c>
      <c r="J389" s="106">
        <f>VLOOKUP(C389,'Literature Lookup Tables'!$A$2:$L$21,MATCH(B389,listHYDROGROUPS,0))</f>
        <v>74</v>
      </c>
      <c r="K389" s="7" t="str">
        <f t="shared" si="239"/>
        <v/>
      </c>
      <c r="L389" s="7" t="str">
        <f t="shared" si="239"/>
        <v/>
      </c>
      <c r="M389" s="7" t="str">
        <f t="shared" si="239"/>
        <v/>
      </c>
      <c r="N389" s="7" t="str">
        <f t="shared" si="239"/>
        <v/>
      </c>
      <c r="O389" s="7" t="str">
        <f t="shared" si="239"/>
        <v/>
      </c>
      <c r="P389" s="7" t="str">
        <f t="shared" si="239"/>
        <v/>
      </c>
      <c r="Q389" s="7" t="str">
        <f t="shared" si="239"/>
        <v/>
      </c>
      <c r="R389" s="7" t="str">
        <f t="shared" si="239"/>
        <v/>
      </c>
      <c r="S389" s="7" t="str">
        <f t="shared" si="239"/>
        <v/>
      </c>
      <c r="T389" s="7" t="str">
        <f t="shared" si="239"/>
        <v/>
      </c>
      <c r="U389" s="7" t="str">
        <f t="shared" si="239"/>
        <v/>
      </c>
      <c r="V389" s="7" t="str">
        <f t="shared" si="239"/>
        <v/>
      </c>
      <c r="W389" s="7" t="str">
        <f t="shared" si="239"/>
        <v/>
      </c>
      <c r="X389" s="7" t="str">
        <f t="shared" si="239"/>
        <v/>
      </c>
      <c r="Y389" s="7" t="str">
        <f t="shared" si="239"/>
        <v/>
      </c>
      <c r="Z389" s="7" t="str">
        <f t="shared" si="243"/>
        <v/>
      </c>
      <c r="AA389" s="7" t="str">
        <f t="shared" si="242"/>
        <v/>
      </c>
      <c r="AB389" s="7" t="str">
        <f t="shared" si="242"/>
        <v/>
      </c>
      <c r="AC389" s="7" t="str">
        <f t="shared" si="242"/>
        <v/>
      </c>
      <c r="AD389" s="7" t="str">
        <f t="shared" si="242"/>
        <v/>
      </c>
      <c r="AE389" s="7" t="str">
        <f t="shared" si="242"/>
        <v/>
      </c>
      <c r="AF389" s="7" t="str">
        <f t="shared" si="242"/>
        <v/>
      </c>
      <c r="AG389" s="7" t="str">
        <f t="shared" si="242"/>
        <v/>
      </c>
      <c r="AH389" s="7" t="str">
        <f t="shared" si="242"/>
        <v/>
      </c>
      <c r="AI389" s="7" t="str">
        <f t="shared" si="242"/>
        <v/>
      </c>
      <c r="AJ389" s="7" t="str">
        <f t="shared" si="242"/>
        <v/>
      </c>
      <c r="AK389" s="7" t="str">
        <f t="shared" si="242"/>
        <v/>
      </c>
      <c r="AL389" s="7" t="str">
        <f t="shared" si="242"/>
        <v/>
      </c>
      <c r="AM389" s="7" t="str">
        <f t="shared" si="242"/>
        <v/>
      </c>
      <c r="AN389" s="7" t="str">
        <f t="shared" si="242"/>
        <v/>
      </c>
      <c r="AO389" s="7" t="str">
        <f t="shared" si="242"/>
        <v/>
      </c>
      <c r="AP389" s="7" t="str">
        <f t="shared" si="241"/>
        <v/>
      </c>
      <c r="AQ389" s="7" t="str">
        <f t="shared" si="241"/>
        <v/>
      </c>
      <c r="AR389" s="7" t="str">
        <f t="shared" si="241"/>
        <v/>
      </c>
      <c r="AS389" s="7" t="str">
        <f t="shared" si="241"/>
        <v/>
      </c>
      <c r="AT389" s="7" t="str">
        <f t="shared" si="241"/>
        <v/>
      </c>
      <c r="AU389" s="7" t="str">
        <f t="shared" si="241"/>
        <v/>
      </c>
      <c r="AV389" s="7" t="str">
        <f t="shared" si="241"/>
        <v/>
      </c>
      <c r="AW389" s="7" t="str">
        <f t="shared" si="241"/>
        <v/>
      </c>
      <c r="AX389" s="7" t="str">
        <f t="shared" si="241"/>
        <v/>
      </c>
      <c r="AY389" s="7" t="str">
        <f t="shared" si="241"/>
        <v/>
      </c>
      <c r="AZ389" s="7" t="str">
        <f t="shared" si="241"/>
        <v/>
      </c>
      <c r="BA389" s="7" t="str">
        <f t="shared" si="241"/>
        <v/>
      </c>
      <c r="BB389" s="7" t="str">
        <f t="shared" si="241"/>
        <v/>
      </c>
      <c r="BC389" s="7" t="str">
        <f t="shared" si="241"/>
        <v/>
      </c>
      <c r="BD389" s="7" t="str">
        <f t="shared" si="241"/>
        <v/>
      </c>
      <c r="BE389" s="7" t="str">
        <f t="shared" si="241"/>
        <v/>
      </c>
      <c r="BF389" s="7" t="str">
        <f t="shared" si="240"/>
        <v/>
      </c>
      <c r="BG389" s="7" t="str">
        <f t="shared" si="240"/>
        <v/>
      </c>
      <c r="BH389" s="7" t="str">
        <f t="shared" si="240"/>
        <v/>
      </c>
      <c r="BI389" s="7" t="str">
        <f t="shared" si="240"/>
        <v/>
      </c>
      <c r="BJ389" s="7" t="str">
        <f t="shared" si="240"/>
        <v/>
      </c>
      <c r="BK389" s="7" t="str">
        <f t="shared" si="240"/>
        <v/>
      </c>
      <c r="BL389" s="7" t="str">
        <f t="shared" si="240"/>
        <v/>
      </c>
      <c r="BM389" s="7" t="str">
        <f t="shared" si="240"/>
        <v/>
      </c>
      <c r="BN389" s="7" t="str">
        <f t="shared" si="240"/>
        <v/>
      </c>
      <c r="BO389" s="7" t="str">
        <f t="shared" si="240"/>
        <v/>
      </c>
      <c r="BP389" s="7" t="str">
        <f t="shared" si="240"/>
        <v/>
      </c>
      <c r="BQ389" s="7" t="str">
        <f t="shared" si="240"/>
        <v/>
      </c>
      <c r="BR389" s="7" t="str">
        <f t="shared" si="240"/>
        <v/>
      </c>
      <c r="BS389" s="7" t="str">
        <f t="shared" si="240"/>
        <v/>
      </c>
      <c r="BT389" s="7" t="str">
        <f t="shared" si="240"/>
        <v/>
      </c>
      <c r="BU389" s="7" t="str">
        <f t="shared" si="249"/>
        <v/>
      </c>
      <c r="BV389" s="7" t="str">
        <f t="shared" si="249"/>
        <v/>
      </c>
      <c r="BW389" s="7" t="str">
        <f t="shared" si="249"/>
        <v/>
      </c>
      <c r="BX389" s="7" t="str">
        <f t="shared" si="249"/>
        <v/>
      </c>
      <c r="BY389" s="7" t="str">
        <f t="shared" si="249"/>
        <v/>
      </c>
      <c r="BZ389" s="7" t="str">
        <f t="shared" si="249"/>
        <v/>
      </c>
      <c r="CA389" s="7" t="str">
        <f t="shared" si="249"/>
        <v/>
      </c>
      <c r="CB389" s="7" t="str">
        <f t="shared" si="249"/>
        <v/>
      </c>
      <c r="CC389" s="7" t="str">
        <f t="shared" si="249"/>
        <v/>
      </c>
      <c r="CD389" s="7" t="str">
        <f t="shared" si="249"/>
        <v/>
      </c>
      <c r="CE389" s="7" t="str">
        <f t="shared" si="249"/>
        <v/>
      </c>
      <c r="CF389" s="7" t="str">
        <f t="shared" si="249"/>
        <v/>
      </c>
      <c r="CG389" s="7" t="str">
        <f t="shared" si="249"/>
        <v/>
      </c>
      <c r="CH389" s="7" t="str">
        <f t="shared" si="249"/>
        <v/>
      </c>
      <c r="CI389" s="7" t="str">
        <f t="shared" si="249"/>
        <v/>
      </c>
      <c r="CJ389" s="7" t="str">
        <f t="shared" si="249"/>
        <v/>
      </c>
      <c r="CK389" s="7" t="str">
        <f t="shared" si="246"/>
        <v/>
      </c>
      <c r="CL389" s="7" t="str">
        <f t="shared" si="246"/>
        <v/>
      </c>
      <c r="CM389" s="7" t="str">
        <f t="shared" si="246"/>
        <v/>
      </c>
      <c r="CN389" s="7" t="str">
        <f t="shared" si="246"/>
        <v/>
      </c>
      <c r="CO389" s="7" t="str">
        <f t="shared" si="246"/>
        <v/>
      </c>
      <c r="CP389" s="7" t="str">
        <f t="shared" si="246"/>
        <v/>
      </c>
      <c r="CQ389" s="7" t="str">
        <f t="shared" si="246"/>
        <v/>
      </c>
      <c r="CR389" s="7" t="str">
        <f t="shared" si="246"/>
        <v/>
      </c>
      <c r="CS389" s="7" t="str">
        <f t="shared" si="246"/>
        <v/>
      </c>
      <c r="CT389" s="7" t="str">
        <f t="shared" si="246"/>
        <v/>
      </c>
      <c r="CU389" s="7" t="str">
        <f t="shared" si="246"/>
        <v/>
      </c>
      <c r="CV389" s="7" t="str">
        <f t="shared" si="246"/>
        <v/>
      </c>
      <c r="CW389" s="7" t="str">
        <f t="shared" si="246"/>
        <v/>
      </c>
      <c r="CX389" s="7" t="str">
        <f t="shared" si="246"/>
        <v/>
      </c>
      <c r="CY389" s="7" t="str">
        <f t="shared" si="246"/>
        <v/>
      </c>
      <c r="CZ389" s="7" t="str">
        <f t="shared" si="245"/>
        <v/>
      </c>
      <c r="DA389" s="7" t="str">
        <f t="shared" si="245"/>
        <v/>
      </c>
      <c r="DB389" s="7" t="str">
        <f t="shared" si="245"/>
        <v/>
      </c>
      <c r="DC389" s="7" t="str">
        <f t="shared" si="245"/>
        <v/>
      </c>
      <c r="DD389" s="7" t="str">
        <f t="shared" si="245"/>
        <v/>
      </c>
      <c r="DE389" s="7" t="str">
        <f t="shared" si="245"/>
        <v/>
      </c>
      <c r="DF389" s="7" t="str">
        <f t="shared" si="245"/>
        <v/>
      </c>
      <c r="DG389" s="7" t="str">
        <f t="shared" si="245"/>
        <v/>
      </c>
      <c r="DH389" s="7" t="str">
        <f t="shared" si="245"/>
        <v/>
      </c>
      <c r="DI389" s="7" t="str">
        <f t="shared" si="245"/>
        <v/>
      </c>
      <c r="DJ389" s="7" t="str">
        <f t="shared" si="245"/>
        <v/>
      </c>
      <c r="DK389" s="7" t="str">
        <f t="shared" si="245"/>
        <v/>
      </c>
      <c r="DL389" s="7" t="str">
        <f t="shared" si="245"/>
        <v/>
      </c>
      <c r="DM389" s="7" t="str">
        <f t="shared" si="245"/>
        <v/>
      </c>
      <c r="DN389" s="7" t="str">
        <f t="shared" si="245"/>
        <v/>
      </c>
      <c r="DO389" s="7" t="str">
        <f t="shared" si="245"/>
        <v/>
      </c>
      <c r="DP389" s="7" t="str">
        <f t="shared" si="244"/>
        <v/>
      </c>
      <c r="DQ389" s="7" t="str">
        <f t="shared" si="244"/>
        <v/>
      </c>
      <c r="DR389" s="7" t="str">
        <f t="shared" si="244"/>
        <v/>
      </c>
      <c r="DS389" s="7" t="str">
        <f t="shared" si="244"/>
        <v/>
      </c>
      <c r="DT389" s="7" t="str">
        <f t="shared" si="244"/>
        <v/>
      </c>
      <c r="DU389" s="7" t="str">
        <f t="shared" si="244"/>
        <v/>
      </c>
      <c r="DV389" s="7" t="str">
        <f t="shared" si="244"/>
        <v/>
      </c>
      <c r="DW389" s="7" t="str">
        <f t="shared" si="244"/>
        <v/>
      </c>
    </row>
    <row r="390" spans="1:127" x14ac:dyDescent="0.35">
      <c r="A390" s="84" t="s">
        <v>303</v>
      </c>
      <c r="B390" s="104" t="s">
        <v>14</v>
      </c>
      <c r="C390" s="104" t="s">
        <v>3</v>
      </c>
      <c r="D390" s="104">
        <v>1.0457050000000001</v>
      </c>
      <c r="E390" s="82">
        <f>VLOOKUP(C390,'Literature Lookup Tables'!$A$2:$D$21,4,0)</f>
        <v>0</v>
      </c>
      <c r="F390" s="82">
        <f>VLOOKUP(C390,'Literature Lookup Tables'!$A$2:$D$21,3,0)</f>
        <v>0.2</v>
      </c>
      <c r="G390" s="64">
        <f>(VLOOKUP(C390,'Literature Lookup Tables'!$A$2:$L$21,2))*D390</f>
        <v>0.20914100000000002</v>
      </c>
      <c r="H390" s="64">
        <f t="shared" si="247"/>
        <v>0.20914100000000002</v>
      </c>
      <c r="I390" s="64">
        <f t="shared" si="248"/>
        <v>0</v>
      </c>
      <c r="J390" s="106">
        <f>VLOOKUP(C390,'Literature Lookup Tables'!$A$2:$L$21,MATCH(B390,listHYDROGROUPS,0))</f>
        <v>74</v>
      </c>
      <c r="K390" s="7" t="str">
        <f t="shared" si="239"/>
        <v/>
      </c>
      <c r="L390" s="7" t="str">
        <f t="shared" si="239"/>
        <v/>
      </c>
      <c r="M390" s="7" t="str">
        <f t="shared" si="239"/>
        <v/>
      </c>
      <c r="N390" s="7" t="str">
        <f t="shared" si="239"/>
        <v/>
      </c>
      <c r="O390" s="7" t="str">
        <f t="shared" si="239"/>
        <v/>
      </c>
      <c r="P390" s="7" t="str">
        <f t="shared" si="239"/>
        <v/>
      </c>
      <c r="Q390" s="7" t="str">
        <f t="shared" si="239"/>
        <v/>
      </c>
      <c r="R390" s="7" t="str">
        <f t="shared" si="239"/>
        <v/>
      </c>
      <c r="S390" s="7" t="str">
        <f t="shared" si="239"/>
        <v/>
      </c>
      <c r="T390" s="7" t="str">
        <f t="shared" si="239"/>
        <v/>
      </c>
      <c r="U390" s="7" t="str">
        <f t="shared" si="239"/>
        <v/>
      </c>
      <c r="V390" s="7" t="str">
        <f t="shared" si="239"/>
        <v/>
      </c>
      <c r="W390" s="7" t="str">
        <f t="shared" si="239"/>
        <v/>
      </c>
      <c r="X390" s="7" t="str">
        <f t="shared" si="239"/>
        <v/>
      </c>
      <c r="Y390" s="7" t="str">
        <f t="shared" si="239"/>
        <v/>
      </c>
      <c r="Z390" s="7" t="str">
        <f t="shared" si="243"/>
        <v/>
      </c>
      <c r="AA390" s="7" t="str">
        <f t="shared" si="242"/>
        <v/>
      </c>
      <c r="AB390" s="7" t="str">
        <f t="shared" si="242"/>
        <v/>
      </c>
      <c r="AC390" s="7" t="str">
        <f t="shared" si="242"/>
        <v/>
      </c>
      <c r="AD390" s="7" t="str">
        <f t="shared" si="242"/>
        <v/>
      </c>
      <c r="AE390" s="7" t="str">
        <f t="shared" si="242"/>
        <v/>
      </c>
      <c r="AF390" s="7" t="str">
        <f t="shared" si="242"/>
        <v/>
      </c>
      <c r="AG390" s="7" t="str">
        <f t="shared" si="242"/>
        <v/>
      </c>
      <c r="AH390" s="7" t="str">
        <f t="shared" si="242"/>
        <v/>
      </c>
      <c r="AI390" s="7" t="str">
        <f t="shared" si="242"/>
        <v/>
      </c>
      <c r="AJ390" s="7" t="str">
        <f t="shared" si="242"/>
        <v/>
      </c>
      <c r="AK390" s="7" t="str">
        <f t="shared" si="242"/>
        <v/>
      </c>
      <c r="AL390" s="7" t="str">
        <f t="shared" si="242"/>
        <v/>
      </c>
      <c r="AM390" s="7" t="str">
        <f t="shared" si="242"/>
        <v/>
      </c>
      <c r="AN390" s="7" t="str">
        <f t="shared" si="242"/>
        <v/>
      </c>
      <c r="AO390" s="7" t="str">
        <f t="shared" si="242"/>
        <v/>
      </c>
      <c r="AP390" s="7" t="str">
        <f t="shared" si="241"/>
        <v/>
      </c>
      <c r="AQ390" s="7" t="str">
        <f t="shared" si="241"/>
        <v/>
      </c>
      <c r="AR390" s="7" t="str">
        <f t="shared" si="241"/>
        <v/>
      </c>
      <c r="AS390" s="7" t="str">
        <f t="shared" si="241"/>
        <v/>
      </c>
      <c r="AT390" s="7" t="str">
        <f t="shared" si="241"/>
        <v/>
      </c>
      <c r="AU390" s="7" t="str">
        <f t="shared" si="241"/>
        <v/>
      </c>
      <c r="AV390" s="7" t="str">
        <f t="shared" si="241"/>
        <v/>
      </c>
      <c r="AW390" s="7" t="str">
        <f t="shared" si="241"/>
        <v/>
      </c>
      <c r="AX390" s="7" t="str">
        <f t="shared" si="241"/>
        <v/>
      </c>
      <c r="AY390" s="7" t="str">
        <f t="shared" si="241"/>
        <v/>
      </c>
      <c r="AZ390" s="7" t="str">
        <f t="shared" si="241"/>
        <v/>
      </c>
      <c r="BA390" s="7" t="str">
        <f t="shared" si="241"/>
        <v/>
      </c>
      <c r="BB390" s="7" t="str">
        <f t="shared" si="241"/>
        <v/>
      </c>
      <c r="BC390" s="7" t="str">
        <f t="shared" si="241"/>
        <v/>
      </c>
      <c r="BD390" s="7" t="str">
        <f t="shared" si="241"/>
        <v/>
      </c>
      <c r="BE390" s="7" t="str">
        <f t="shared" si="241"/>
        <v/>
      </c>
      <c r="BF390" s="7" t="str">
        <f t="shared" si="240"/>
        <v/>
      </c>
      <c r="BG390" s="7" t="str">
        <f t="shared" si="240"/>
        <v/>
      </c>
      <c r="BH390" s="7" t="str">
        <f t="shared" si="240"/>
        <v/>
      </c>
      <c r="BI390" s="7" t="str">
        <f t="shared" si="240"/>
        <v/>
      </c>
      <c r="BJ390" s="7" t="str">
        <f t="shared" si="240"/>
        <v/>
      </c>
      <c r="BK390" s="7" t="str">
        <f t="shared" si="240"/>
        <v/>
      </c>
      <c r="BL390" s="7" t="str">
        <f t="shared" si="240"/>
        <v/>
      </c>
      <c r="BM390" s="7" t="str">
        <f t="shared" si="240"/>
        <v/>
      </c>
      <c r="BN390" s="7" t="str">
        <f t="shared" si="240"/>
        <v/>
      </c>
      <c r="BO390" s="7" t="str">
        <f t="shared" si="240"/>
        <v/>
      </c>
      <c r="BP390" s="7" t="str">
        <f t="shared" si="240"/>
        <v/>
      </c>
      <c r="BQ390" s="7" t="str">
        <f t="shared" si="240"/>
        <v/>
      </c>
      <c r="BR390" s="7" t="str">
        <f t="shared" si="240"/>
        <v/>
      </c>
      <c r="BS390" s="7" t="str">
        <f t="shared" si="240"/>
        <v/>
      </c>
      <c r="BT390" s="7" t="str">
        <f t="shared" si="240"/>
        <v/>
      </c>
      <c r="BU390" s="7" t="str">
        <f t="shared" si="249"/>
        <v/>
      </c>
      <c r="BV390" s="7" t="str">
        <f t="shared" si="249"/>
        <v/>
      </c>
      <c r="BW390" s="7" t="str">
        <f t="shared" si="249"/>
        <v/>
      </c>
      <c r="BX390" s="7" t="str">
        <f t="shared" si="249"/>
        <v/>
      </c>
      <c r="BY390" s="7" t="str">
        <f t="shared" si="249"/>
        <v/>
      </c>
      <c r="BZ390" s="7" t="str">
        <f t="shared" si="249"/>
        <v/>
      </c>
      <c r="CA390" s="7" t="str">
        <f t="shared" si="249"/>
        <v/>
      </c>
      <c r="CB390" s="7" t="str">
        <f t="shared" si="249"/>
        <v/>
      </c>
      <c r="CC390" s="7" t="str">
        <f t="shared" si="249"/>
        <v/>
      </c>
      <c r="CD390" s="7" t="str">
        <f t="shared" si="249"/>
        <v/>
      </c>
      <c r="CE390" s="7" t="str">
        <f t="shared" si="249"/>
        <v/>
      </c>
      <c r="CF390" s="7" t="str">
        <f t="shared" si="249"/>
        <v/>
      </c>
      <c r="CG390" s="7" t="str">
        <f t="shared" si="249"/>
        <v/>
      </c>
      <c r="CH390" s="7" t="str">
        <f t="shared" si="249"/>
        <v/>
      </c>
      <c r="CI390" s="7" t="str">
        <f t="shared" si="249"/>
        <v/>
      </c>
      <c r="CJ390" s="7" t="str">
        <f t="shared" si="249"/>
        <v/>
      </c>
      <c r="CK390" s="7" t="str">
        <f t="shared" si="246"/>
        <v/>
      </c>
      <c r="CL390" s="7" t="str">
        <f t="shared" si="246"/>
        <v/>
      </c>
      <c r="CM390" s="7" t="str">
        <f t="shared" si="246"/>
        <v/>
      </c>
      <c r="CN390" s="7" t="str">
        <f t="shared" si="246"/>
        <v/>
      </c>
      <c r="CO390" s="7" t="str">
        <f t="shared" si="246"/>
        <v/>
      </c>
      <c r="CP390" s="7" t="str">
        <f t="shared" si="246"/>
        <v/>
      </c>
      <c r="CQ390" s="7" t="str">
        <f t="shared" si="246"/>
        <v/>
      </c>
      <c r="CR390" s="7" t="str">
        <f t="shared" si="246"/>
        <v/>
      </c>
      <c r="CS390" s="7" t="str">
        <f t="shared" si="246"/>
        <v/>
      </c>
      <c r="CT390" s="7" t="str">
        <f t="shared" si="246"/>
        <v/>
      </c>
      <c r="CU390" s="7" t="str">
        <f t="shared" si="246"/>
        <v/>
      </c>
      <c r="CV390" s="7" t="str">
        <f t="shared" si="246"/>
        <v/>
      </c>
      <c r="CW390" s="7" t="str">
        <f t="shared" si="246"/>
        <v/>
      </c>
      <c r="CX390" s="7" t="str">
        <f t="shared" si="246"/>
        <v/>
      </c>
      <c r="CY390" s="7" t="str">
        <f t="shared" si="246"/>
        <v/>
      </c>
      <c r="CZ390" s="7" t="str">
        <f t="shared" si="245"/>
        <v/>
      </c>
      <c r="DA390" s="7" t="str">
        <f t="shared" si="245"/>
        <v/>
      </c>
      <c r="DB390" s="7" t="str">
        <f t="shared" si="245"/>
        <v/>
      </c>
      <c r="DC390" s="7" t="str">
        <f t="shared" si="245"/>
        <v/>
      </c>
      <c r="DD390" s="7" t="str">
        <f t="shared" si="245"/>
        <v/>
      </c>
      <c r="DE390" s="7" t="str">
        <f t="shared" si="245"/>
        <v/>
      </c>
      <c r="DF390" s="7" t="str">
        <f t="shared" si="245"/>
        <v/>
      </c>
      <c r="DG390" s="7" t="str">
        <f t="shared" si="245"/>
        <v/>
      </c>
      <c r="DH390" s="7" t="str">
        <f t="shared" si="245"/>
        <v/>
      </c>
      <c r="DI390" s="7" t="str">
        <f t="shared" si="245"/>
        <v/>
      </c>
      <c r="DJ390" s="7" t="str">
        <f t="shared" si="245"/>
        <v/>
      </c>
      <c r="DK390" s="7" t="str">
        <f t="shared" si="245"/>
        <v/>
      </c>
      <c r="DL390" s="7" t="str">
        <f t="shared" si="245"/>
        <v/>
      </c>
      <c r="DM390" s="7" t="str">
        <f t="shared" si="245"/>
        <v/>
      </c>
      <c r="DN390" s="7" t="str">
        <f t="shared" si="245"/>
        <v/>
      </c>
      <c r="DO390" s="7" t="str">
        <f t="shared" si="245"/>
        <v/>
      </c>
      <c r="DP390" s="7" t="str">
        <f t="shared" si="244"/>
        <v/>
      </c>
      <c r="DQ390" s="7" t="str">
        <f t="shared" si="244"/>
        <v/>
      </c>
      <c r="DR390" s="7" t="str">
        <f t="shared" si="244"/>
        <v/>
      </c>
      <c r="DS390" s="7" t="str">
        <f t="shared" si="244"/>
        <v/>
      </c>
      <c r="DT390" s="7" t="str">
        <f t="shared" si="244"/>
        <v/>
      </c>
      <c r="DU390" s="7" t="str">
        <f t="shared" si="244"/>
        <v/>
      </c>
      <c r="DV390" s="7" t="str">
        <f t="shared" si="244"/>
        <v/>
      </c>
      <c r="DW390" s="7" t="str">
        <f t="shared" si="244"/>
        <v/>
      </c>
    </row>
    <row r="391" spans="1:127" x14ac:dyDescent="0.35">
      <c r="A391" s="84" t="s">
        <v>304</v>
      </c>
      <c r="B391" s="104" t="s">
        <v>14</v>
      </c>
      <c r="C391" s="104" t="s">
        <v>10</v>
      </c>
      <c r="D391" s="104">
        <v>4.1542750000000002</v>
      </c>
      <c r="E391" s="82">
        <f>VLOOKUP(C391,'Literature Lookup Tables'!$A$2:$D$21,4,0)</f>
        <v>0.03</v>
      </c>
      <c r="F391" s="82">
        <f>VLOOKUP(C391,'Literature Lookup Tables'!$A$2:$D$21,3,0)</f>
        <v>0</v>
      </c>
      <c r="G391" s="64">
        <f>(VLOOKUP(C391,'Literature Lookup Tables'!$A$2:$L$21,2))*D391</f>
        <v>0.12462825</v>
      </c>
      <c r="H391" s="64">
        <f t="shared" si="247"/>
        <v>0</v>
      </c>
      <c r="I391" s="64">
        <f t="shared" si="248"/>
        <v>0.12462825</v>
      </c>
      <c r="J391" s="106">
        <f>VLOOKUP(C391,'Literature Lookup Tables'!$A$2:$L$21,MATCH(B391,listHYDROGROUPS,0))</f>
        <v>74</v>
      </c>
      <c r="K391" s="7" t="str">
        <f t="shared" si="239"/>
        <v/>
      </c>
      <c r="L391" s="7" t="str">
        <f t="shared" si="239"/>
        <v/>
      </c>
      <c r="M391" s="7" t="str">
        <f t="shared" si="239"/>
        <v/>
      </c>
      <c r="N391" s="7" t="str">
        <f t="shared" si="239"/>
        <v/>
      </c>
      <c r="O391" s="7" t="str">
        <f t="shared" si="239"/>
        <v/>
      </c>
      <c r="P391" s="7" t="str">
        <f t="shared" si="239"/>
        <v/>
      </c>
      <c r="Q391" s="7" t="str">
        <f t="shared" si="239"/>
        <v/>
      </c>
      <c r="R391" s="7" t="str">
        <f t="shared" si="239"/>
        <v/>
      </c>
      <c r="S391" s="7" t="str">
        <f t="shared" si="239"/>
        <v/>
      </c>
      <c r="T391" s="7" t="str">
        <f t="shared" si="239"/>
        <v/>
      </c>
      <c r="U391" s="7" t="str">
        <f t="shared" si="239"/>
        <v/>
      </c>
      <c r="V391" s="7" t="str">
        <f t="shared" si="239"/>
        <v/>
      </c>
      <c r="W391" s="7" t="str">
        <f t="shared" si="239"/>
        <v/>
      </c>
      <c r="X391" s="7" t="str">
        <f t="shared" si="239"/>
        <v/>
      </c>
      <c r="Y391" s="7" t="str">
        <f t="shared" si="239"/>
        <v/>
      </c>
      <c r="Z391" s="7" t="str">
        <f t="shared" si="243"/>
        <v/>
      </c>
      <c r="AA391" s="7" t="str">
        <f t="shared" si="242"/>
        <v/>
      </c>
      <c r="AB391" s="7" t="str">
        <f t="shared" si="242"/>
        <v/>
      </c>
      <c r="AC391" s="7" t="str">
        <f t="shared" si="242"/>
        <v/>
      </c>
      <c r="AD391" s="7" t="str">
        <f t="shared" si="242"/>
        <v/>
      </c>
      <c r="AE391" s="7" t="str">
        <f t="shared" si="242"/>
        <v/>
      </c>
      <c r="AF391" s="7" t="str">
        <f t="shared" si="242"/>
        <v/>
      </c>
      <c r="AG391" s="7" t="str">
        <f t="shared" si="242"/>
        <v/>
      </c>
      <c r="AH391" s="7" t="str">
        <f t="shared" si="242"/>
        <v/>
      </c>
      <c r="AI391" s="7" t="str">
        <f t="shared" si="242"/>
        <v/>
      </c>
      <c r="AJ391" s="7" t="str">
        <f t="shared" si="242"/>
        <v/>
      </c>
      <c r="AK391" s="7" t="str">
        <f t="shared" si="242"/>
        <v/>
      </c>
      <c r="AL391" s="7" t="str">
        <f t="shared" si="242"/>
        <v/>
      </c>
      <c r="AM391" s="7" t="str">
        <f t="shared" si="242"/>
        <v/>
      </c>
      <c r="AN391" s="7" t="str">
        <f t="shared" si="242"/>
        <v/>
      </c>
      <c r="AO391" s="7" t="str">
        <f t="shared" si="242"/>
        <v/>
      </c>
      <c r="AP391" s="7" t="str">
        <f t="shared" si="241"/>
        <v/>
      </c>
      <c r="AQ391" s="7" t="str">
        <f t="shared" si="241"/>
        <v/>
      </c>
      <c r="AR391" s="7" t="str">
        <f t="shared" si="241"/>
        <v/>
      </c>
      <c r="AS391" s="7" t="str">
        <f t="shared" si="241"/>
        <v/>
      </c>
      <c r="AT391" s="7" t="str">
        <f t="shared" si="241"/>
        <v/>
      </c>
      <c r="AU391" s="7" t="str">
        <f t="shared" si="241"/>
        <v/>
      </c>
      <c r="AV391" s="7" t="str">
        <f t="shared" si="241"/>
        <v/>
      </c>
      <c r="AW391" s="7" t="str">
        <f t="shared" si="241"/>
        <v/>
      </c>
      <c r="AX391" s="7" t="str">
        <f t="shared" si="241"/>
        <v/>
      </c>
      <c r="AY391" s="7" t="str">
        <f t="shared" si="241"/>
        <v/>
      </c>
      <c r="AZ391" s="7" t="str">
        <f t="shared" si="241"/>
        <v/>
      </c>
      <c r="BA391" s="7" t="str">
        <f t="shared" si="241"/>
        <v/>
      </c>
      <c r="BB391" s="7" t="str">
        <f t="shared" si="241"/>
        <v/>
      </c>
      <c r="BC391" s="7" t="str">
        <f t="shared" si="241"/>
        <v/>
      </c>
      <c r="BD391" s="7" t="str">
        <f t="shared" si="241"/>
        <v/>
      </c>
      <c r="BE391" s="7" t="str">
        <f t="shared" si="241"/>
        <v/>
      </c>
      <c r="BF391" s="7" t="str">
        <f t="shared" si="240"/>
        <v/>
      </c>
      <c r="BG391" s="7" t="str">
        <f t="shared" si="240"/>
        <v/>
      </c>
      <c r="BH391" s="7" t="str">
        <f t="shared" si="240"/>
        <v/>
      </c>
      <c r="BI391" s="7" t="str">
        <f t="shared" si="240"/>
        <v/>
      </c>
      <c r="BJ391" s="7" t="str">
        <f t="shared" si="240"/>
        <v/>
      </c>
      <c r="BK391" s="7" t="str">
        <f t="shared" si="240"/>
        <v/>
      </c>
      <c r="BL391" s="7" t="str">
        <f t="shared" si="240"/>
        <v/>
      </c>
      <c r="BM391" s="7" t="str">
        <f t="shared" si="240"/>
        <v/>
      </c>
      <c r="BN391" s="7" t="str">
        <f t="shared" si="240"/>
        <v/>
      </c>
      <c r="BO391" s="7" t="str">
        <f t="shared" si="240"/>
        <v/>
      </c>
      <c r="BP391" s="7" t="str">
        <f t="shared" si="240"/>
        <v/>
      </c>
      <c r="BQ391" s="7" t="str">
        <f t="shared" si="240"/>
        <v/>
      </c>
      <c r="BR391" s="7" t="str">
        <f t="shared" si="240"/>
        <v/>
      </c>
      <c r="BS391" s="7" t="str">
        <f t="shared" si="240"/>
        <v/>
      </c>
      <c r="BT391" s="7" t="str">
        <f t="shared" si="240"/>
        <v/>
      </c>
      <c r="BU391" s="7" t="str">
        <f t="shared" si="249"/>
        <v/>
      </c>
      <c r="BV391" s="7" t="str">
        <f t="shared" si="249"/>
        <v/>
      </c>
      <c r="BW391" s="7" t="str">
        <f t="shared" si="249"/>
        <v/>
      </c>
      <c r="BX391" s="7" t="str">
        <f t="shared" si="249"/>
        <v/>
      </c>
      <c r="BY391" s="7" t="str">
        <f t="shared" si="249"/>
        <v/>
      </c>
      <c r="BZ391" s="7" t="str">
        <f t="shared" si="249"/>
        <v/>
      </c>
      <c r="CA391" s="7" t="str">
        <f t="shared" si="249"/>
        <v/>
      </c>
      <c r="CB391" s="7" t="str">
        <f t="shared" si="249"/>
        <v/>
      </c>
      <c r="CC391" s="7" t="str">
        <f t="shared" si="249"/>
        <v/>
      </c>
      <c r="CD391" s="7" t="str">
        <f t="shared" si="249"/>
        <v/>
      </c>
      <c r="CE391" s="7" t="str">
        <f t="shared" si="249"/>
        <v/>
      </c>
      <c r="CF391" s="7" t="str">
        <f t="shared" si="249"/>
        <v/>
      </c>
      <c r="CG391" s="7" t="str">
        <f t="shared" si="249"/>
        <v/>
      </c>
      <c r="CH391" s="7" t="str">
        <f t="shared" si="249"/>
        <v/>
      </c>
      <c r="CI391" s="7" t="str">
        <f t="shared" si="249"/>
        <v/>
      </c>
      <c r="CJ391" s="7" t="str">
        <f t="shared" si="249"/>
        <v/>
      </c>
      <c r="CK391" s="7" t="str">
        <f t="shared" si="246"/>
        <v/>
      </c>
      <c r="CL391" s="7" t="str">
        <f t="shared" si="246"/>
        <v/>
      </c>
      <c r="CM391" s="7" t="str">
        <f t="shared" si="246"/>
        <v/>
      </c>
      <c r="CN391" s="7" t="str">
        <f t="shared" si="246"/>
        <v/>
      </c>
      <c r="CO391" s="7" t="str">
        <f t="shared" si="246"/>
        <v/>
      </c>
      <c r="CP391" s="7" t="str">
        <f t="shared" si="246"/>
        <v/>
      </c>
      <c r="CQ391" s="7" t="str">
        <f t="shared" si="246"/>
        <v/>
      </c>
      <c r="CR391" s="7" t="str">
        <f t="shared" si="246"/>
        <v/>
      </c>
      <c r="CS391" s="7" t="str">
        <f t="shared" si="246"/>
        <v/>
      </c>
      <c r="CT391" s="7" t="str">
        <f t="shared" si="246"/>
        <v/>
      </c>
      <c r="CU391" s="7" t="str">
        <f t="shared" si="246"/>
        <v/>
      </c>
      <c r="CV391" s="7" t="str">
        <f t="shared" si="246"/>
        <v/>
      </c>
      <c r="CW391" s="7" t="str">
        <f t="shared" si="246"/>
        <v/>
      </c>
      <c r="CX391" s="7" t="str">
        <f t="shared" si="246"/>
        <v/>
      </c>
      <c r="CY391" s="7" t="str">
        <f t="shared" si="246"/>
        <v/>
      </c>
      <c r="CZ391" s="7" t="str">
        <f t="shared" si="245"/>
        <v/>
      </c>
      <c r="DA391" s="7" t="str">
        <f t="shared" si="245"/>
        <v/>
      </c>
      <c r="DB391" s="7" t="str">
        <f t="shared" si="245"/>
        <v/>
      </c>
      <c r="DC391" s="7" t="str">
        <f t="shared" si="245"/>
        <v/>
      </c>
      <c r="DD391" s="7" t="str">
        <f t="shared" si="245"/>
        <v/>
      </c>
      <c r="DE391" s="7" t="str">
        <f t="shared" si="245"/>
        <v/>
      </c>
      <c r="DF391" s="7" t="str">
        <f t="shared" si="245"/>
        <v/>
      </c>
      <c r="DG391" s="7" t="str">
        <f t="shared" si="245"/>
        <v/>
      </c>
      <c r="DH391" s="7" t="str">
        <f t="shared" si="245"/>
        <v/>
      </c>
      <c r="DI391" s="7" t="str">
        <f t="shared" si="245"/>
        <v/>
      </c>
      <c r="DJ391" s="7" t="str">
        <f t="shared" si="245"/>
        <v/>
      </c>
      <c r="DK391" s="7" t="str">
        <f t="shared" si="245"/>
        <v/>
      </c>
      <c r="DL391" s="7" t="str">
        <f t="shared" si="245"/>
        <v/>
      </c>
      <c r="DM391" s="7" t="str">
        <f t="shared" si="245"/>
        <v/>
      </c>
      <c r="DN391" s="7" t="str">
        <f t="shared" si="245"/>
        <v/>
      </c>
      <c r="DO391" s="7" t="str">
        <f t="shared" si="245"/>
        <v/>
      </c>
      <c r="DP391" s="7" t="str">
        <f t="shared" si="244"/>
        <v/>
      </c>
      <c r="DQ391" s="7" t="str">
        <f t="shared" si="244"/>
        <v/>
      </c>
      <c r="DR391" s="7" t="str">
        <f t="shared" si="244"/>
        <v/>
      </c>
      <c r="DS391" s="7" t="str">
        <f t="shared" si="244"/>
        <v/>
      </c>
      <c r="DT391" s="7" t="str">
        <f t="shared" si="244"/>
        <v/>
      </c>
      <c r="DU391" s="7" t="str">
        <f t="shared" si="244"/>
        <v/>
      </c>
      <c r="DV391" s="7" t="str">
        <f t="shared" si="244"/>
        <v/>
      </c>
      <c r="DW391" s="7" t="str">
        <f t="shared" si="244"/>
        <v/>
      </c>
    </row>
    <row r="392" spans="1:127" x14ac:dyDescent="0.35">
      <c r="A392" s="84" t="s">
        <v>301</v>
      </c>
      <c r="B392" s="84" t="s">
        <v>14</v>
      </c>
      <c r="C392" s="84" t="s">
        <v>10</v>
      </c>
      <c r="D392" s="84">
        <v>6.1362550000000002</v>
      </c>
      <c r="E392" s="82">
        <f>VLOOKUP(C392,'Literature Lookup Tables'!$A$2:$D$21,4,0)</f>
        <v>0.03</v>
      </c>
      <c r="F392" s="82">
        <f>VLOOKUP(C392,'Literature Lookup Tables'!$A$2:$D$21,3,0)</f>
        <v>0</v>
      </c>
      <c r="G392" s="64">
        <f>(VLOOKUP(C392,'Literature Lookup Tables'!$A$2:$L$21,2))*D392</f>
        <v>0.18408764999999999</v>
      </c>
      <c r="H392" s="64">
        <f t="shared" si="247"/>
        <v>0</v>
      </c>
      <c r="I392" s="64">
        <f t="shared" si="248"/>
        <v>0.18408764999999999</v>
      </c>
      <c r="J392" s="106">
        <f>VLOOKUP(C392,'Literature Lookup Tables'!$A$2:$L$21,MATCH(B392,listHYDROGROUPS,0))</f>
        <v>74</v>
      </c>
      <c r="K392" s="7" t="str">
        <f t="shared" si="239"/>
        <v/>
      </c>
      <c r="L392" s="7" t="str">
        <f t="shared" si="239"/>
        <v/>
      </c>
      <c r="M392" s="7" t="str">
        <f t="shared" si="239"/>
        <v/>
      </c>
      <c r="N392" s="7" t="str">
        <f t="shared" si="239"/>
        <v/>
      </c>
      <c r="O392" s="7" t="str">
        <f t="shared" si="239"/>
        <v/>
      </c>
      <c r="P392" s="7" t="str">
        <f t="shared" si="239"/>
        <v/>
      </c>
      <c r="Q392" s="7" t="str">
        <f t="shared" si="239"/>
        <v/>
      </c>
      <c r="R392" s="7" t="str">
        <f t="shared" si="239"/>
        <v/>
      </c>
      <c r="S392" s="7" t="str">
        <f t="shared" si="239"/>
        <v/>
      </c>
      <c r="T392" s="7" t="str">
        <f t="shared" si="239"/>
        <v/>
      </c>
      <c r="U392" s="7" t="str">
        <f t="shared" si="239"/>
        <v/>
      </c>
      <c r="V392" s="7" t="str">
        <f t="shared" si="239"/>
        <v/>
      </c>
      <c r="W392" s="7" t="str">
        <f t="shared" si="239"/>
        <v/>
      </c>
      <c r="X392" s="7" t="str">
        <f t="shared" si="239"/>
        <v/>
      </c>
      <c r="Y392" s="7" t="str">
        <f t="shared" si="239"/>
        <v/>
      </c>
      <c r="Z392" s="7" t="str">
        <f t="shared" si="243"/>
        <v/>
      </c>
      <c r="AA392" s="7" t="str">
        <f t="shared" si="242"/>
        <v/>
      </c>
      <c r="AB392" s="7" t="str">
        <f t="shared" si="242"/>
        <v/>
      </c>
      <c r="AC392" s="7" t="str">
        <f t="shared" si="242"/>
        <v/>
      </c>
      <c r="AD392" s="7" t="str">
        <f t="shared" si="242"/>
        <v/>
      </c>
      <c r="AE392" s="7" t="str">
        <f t="shared" si="242"/>
        <v/>
      </c>
      <c r="AF392" s="7" t="str">
        <f t="shared" si="242"/>
        <v/>
      </c>
      <c r="AG392" s="7" t="str">
        <f t="shared" si="242"/>
        <v/>
      </c>
      <c r="AH392" s="7" t="str">
        <f t="shared" si="242"/>
        <v/>
      </c>
      <c r="AI392" s="7" t="str">
        <f t="shared" si="242"/>
        <v/>
      </c>
      <c r="AJ392" s="7" t="str">
        <f t="shared" si="242"/>
        <v/>
      </c>
      <c r="AK392" s="7" t="str">
        <f t="shared" si="242"/>
        <v/>
      </c>
      <c r="AL392" s="7" t="str">
        <f t="shared" si="242"/>
        <v/>
      </c>
      <c r="AM392" s="7" t="str">
        <f t="shared" si="242"/>
        <v/>
      </c>
      <c r="AN392" s="7" t="str">
        <f t="shared" si="242"/>
        <v/>
      </c>
      <c r="AO392" s="7" t="str">
        <f t="shared" si="242"/>
        <v/>
      </c>
      <c r="AP392" s="7" t="str">
        <f t="shared" si="241"/>
        <v/>
      </c>
      <c r="AQ392" s="7" t="str">
        <f t="shared" si="241"/>
        <v/>
      </c>
      <c r="AR392" s="7" t="str">
        <f t="shared" si="241"/>
        <v/>
      </c>
      <c r="AS392" s="7" t="str">
        <f t="shared" si="241"/>
        <v/>
      </c>
      <c r="AT392" s="7" t="str">
        <f t="shared" si="241"/>
        <v/>
      </c>
      <c r="AU392" s="7" t="str">
        <f t="shared" si="241"/>
        <v/>
      </c>
      <c r="AV392" s="7" t="str">
        <f t="shared" si="241"/>
        <v/>
      </c>
      <c r="AW392" s="7" t="str">
        <f t="shared" si="241"/>
        <v/>
      </c>
      <c r="AX392" s="7" t="str">
        <f t="shared" si="241"/>
        <v/>
      </c>
      <c r="AY392" s="7" t="str">
        <f t="shared" si="241"/>
        <v/>
      </c>
      <c r="AZ392" s="7" t="str">
        <f t="shared" si="241"/>
        <v/>
      </c>
      <c r="BA392" s="7" t="str">
        <f t="shared" si="241"/>
        <v/>
      </c>
      <c r="BB392" s="7" t="str">
        <f t="shared" si="241"/>
        <v/>
      </c>
      <c r="BC392" s="7" t="str">
        <f t="shared" si="241"/>
        <v/>
      </c>
      <c r="BD392" s="7" t="str">
        <f t="shared" si="241"/>
        <v/>
      </c>
      <c r="BE392" s="7" t="str">
        <f t="shared" si="241"/>
        <v/>
      </c>
      <c r="BF392" s="7" t="str">
        <f t="shared" si="240"/>
        <v/>
      </c>
      <c r="BG392" s="7" t="str">
        <f t="shared" si="240"/>
        <v/>
      </c>
      <c r="BH392" s="7" t="str">
        <f t="shared" si="240"/>
        <v/>
      </c>
      <c r="BI392" s="7" t="str">
        <f t="shared" si="240"/>
        <v/>
      </c>
      <c r="BJ392" s="7" t="str">
        <f t="shared" si="240"/>
        <v/>
      </c>
      <c r="BK392" s="7" t="str">
        <f t="shared" si="240"/>
        <v/>
      </c>
      <c r="BL392" s="7" t="str">
        <f t="shared" si="240"/>
        <v/>
      </c>
      <c r="BM392" s="7" t="str">
        <f t="shared" si="240"/>
        <v/>
      </c>
      <c r="BN392" s="7" t="str">
        <f t="shared" si="240"/>
        <v/>
      </c>
      <c r="BO392" s="7" t="str">
        <f t="shared" si="240"/>
        <v/>
      </c>
      <c r="BP392" s="7" t="str">
        <f t="shared" si="240"/>
        <v/>
      </c>
      <c r="BQ392" s="7" t="str">
        <f t="shared" si="240"/>
        <v/>
      </c>
      <c r="BR392" s="7" t="str">
        <f t="shared" si="240"/>
        <v/>
      </c>
      <c r="BS392" s="7" t="str">
        <f t="shared" si="240"/>
        <v/>
      </c>
      <c r="BT392" s="7" t="str">
        <f t="shared" si="240"/>
        <v/>
      </c>
      <c r="BU392" s="7" t="str">
        <f t="shared" si="249"/>
        <v/>
      </c>
      <c r="BV392" s="7" t="str">
        <f t="shared" si="249"/>
        <v/>
      </c>
      <c r="BW392" s="7" t="str">
        <f t="shared" si="249"/>
        <v/>
      </c>
      <c r="BX392" s="7" t="str">
        <f t="shared" si="249"/>
        <v/>
      </c>
      <c r="BY392" s="7" t="str">
        <f t="shared" si="249"/>
        <v/>
      </c>
      <c r="BZ392" s="7" t="str">
        <f t="shared" si="249"/>
        <v/>
      </c>
      <c r="CA392" s="7" t="str">
        <f t="shared" si="249"/>
        <v/>
      </c>
      <c r="CB392" s="7" t="str">
        <f t="shared" si="249"/>
        <v/>
      </c>
      <c r="CC392" s="7" t="str">
        <f t="shared" si="249"/>
        <v/>
      </c>
      <c r="CD392" s="7" t="str">
        <f t="shared" si="249"/>
        <v/>
      </c>
      <c r="CE392" s="7" t="str">
        <f t="shared" si="249"/>
        <v/>
      </c>
      <c r="CF392" s="7" t="str">
        <f t="shared" si="249"/>
        <v/>
      </c>
      <c r="CG392" s="7" t="str">
        <f t="shared" si="249"/>
        <v/>
      </c>
      <c r="CH392" s="7" t="str">
        <f t="shared" si="249"/>
        <v/>
      </c>
      <c r="CI392" s="7" t="str">
        <f t="shared" si="249"/>
        <v/>
      </c>
      <c r="CJ392" s="7" t="str">
        <f t="shared" si="249"/>
        <v/>
      </c>
      <c r="CK392" s="7" t="str">
        <f t="shared" si="246"/>
        <v/>
      </c>
      <c r="CL392" s="7" t="str">
        <f t="shared" si="246"/>
        <v/>
      </c>
      <c r="CM392" s="7" t="str">
        <f t="shared" si="246"/>
        <v/>
      </c>
      <c r="CN392" s="7" t="str">
        <f t="shared" si="246"/>
        <v/>
      </c>
      <c r="CO392" s="7" t="str">
        <f t="shared" si="246"/>
        <v/>
      </c>
      <c r="CP392" s="7" t="str">
        <f t="shared" si="246"/>
        <v/>
      </c>
      <c r="CQ392" s="7" t="str">
        <f t="shared" si="246"/>
        <v/>
      </c>
      <c r="CR392" s="7" t="str">
        <f t="shared" si="246"/>
        <v/>
      </c>
      <c r="CS392" s="7" t="str">
        <f t="shared" si="246"/>
        <v/>
      </c>
      <c r="CT392" s="7" t="str">
        <f t="shared" si="246"/>
        <v/>
      </c>
      <c r="CU392" s="7" t="str">
        <f t="shared" si="246"/>
        <v/>
      </c>
      <c r="CV392" s="7" t="str">
        <f t="shared" si="246"/>
        <v/>
      </c>
      <c r="CW392" s="7" t="str">
        <f t="shared" si="246"/>
        <v/>
      </c>
      <c r="CX392" s="7" t="str">
        <f t="shared" si="246"/>
        <v/>
      </c>
      <c r="CY392" s="7" t="str">
        <f t="shared" si="246"/>
        <v/>
      </c>
      <c r="CZ392" s="7" t="str">
        <f t="shared" si="245"/>
        <v/>
      </c>
      <c r="DA392" s="7" t="str">
        <f t="shared" si="245"/>
        <v/>
      </c>
      <c r="DB392" s="7" t="str">
        <f t="shared" si="245"/>
        <v/>
      </c>
      <c r="DC392" s="7" t="str">
        <f t="shared" si="245"/>
        <v/>
      </c>
      <c r="DD392" s="7" t="str">
        <f t="shared" si="245"/>
        <v/>
      </c>
      <c r="DE392" s="7" t="str">
        <f t="shared" si="245"/>
        <v/>
      </c>
      <c r="DF392" s="7" t="str">
        <f t="shared" si="245"/>
        <v/>
      </c>
      <c r="DG392" s="7" t="str">
        <f t="shared" si="245"/>
        <v/>
      </c>
      <c r="DH392" s="7" t="str">
        <f t="shared" si="245"/>
        <v/>
      </c>
      <c r="DI392" s="7" t="str">
        <f t="shared" si="245"/>
        <v/>
      </c>
      <c r="DJ392" s="7" t="str">
        <f t="shared" si="245"/>
        <v/>
      </c>
      <c r="DK392" s="7" t="str">
        <f t="shared" si="245"/>
        <v/>
      </c>
      <c r="DL392" s="7" t="str">
        <f t="shared" si="245"/>
        <v/>
      </c>
      <c r="DM392" s="7" t="str">
        <f t="shared" si="245"/>
        <v/>
      </c>
      <c r="DN392" s="7" t="str">
        <f t="shared" si="245"/>
        <v/>
      </c>
      <c r="DO392" s="7" t="str">
        <f t="shared" si="245"/>
        <v/>
      </c>
      <c r="DP392" s="7" t="str">
        <f t="shared" si="244"/>
        <v/>
      </c>
      <c r="DQ392" s="7" t="str">
        <f t="shared" si="244"/>
        <v/>
      </c>
      <c r="DR392" s="7" t="str">
        <f t="shared" si="244"/>
        <v/>
      </c>
      <c r="DS392" s="7" t="str">
        <f t="shared" si="244"/>
        <v/>
      </c>
      <c r="DT392" s="7" t="str">
        <f t="shared" si="244"/>
        <v/>
      </c>
      <c r="DU392" s="7" t="str">
        <f t="shared" si="244"/>
        <v/>
      </c>
      <c r="DV392" s="7" t="str">
        <f t="shared" si="244"/>
        <v/>
      </c>
      <c r="DW392" s="7" t="str">
        <f t="shared" si="244"/>
        <v/>
      </c>
    </row>
    <row r="393" spans="1:127" x14ac:dyDescent="0.35">
      <c r="A393" s="84" t="s">
        <v>303</v>
      </c>
      <c r="B393" s="84" t="s">
        <v>14</v>
      </c>
      <c r="C393" s="84" t="s">
        <v>10</v>
      </c>
      <c r="D393" s="84">
        <v>6.6906509999999999</v>
      </c>
      <c r="E393" s="82">
        <f>VLOOKUP(C393,'Literature Lookup Tables'!$A$2:$D$21,4,0)</f>
        <v>0.03</v>
      </c>
      <c r="F393" s="82">
        <f>VLOOKUP(C393,'Literature Lookup Tables'!$A$2:$D$21,3,0)</f>
        <v>0</v>
      </c>
      <c r="G393" s="64">
        <f>(VLOOKUP(C393,'Literature Lookup Tables'!$A$2:$L$21,2))*D393</f>
        <v>0.20071952999999998</v>
      </c>
      <c r="H393" s="64">
        <f t="shared" si="247"/>
        <v>0</v>
      </c>
      <c r="I393" s="64">
        <f t="shared" si="248"/>
        <v>0.20071952999999998</v>
      </c>
      <c r="J393" s="106">
        <f>VLOOKUP(C393,'Literature Lookup Tables'!$A$2:$L$21,MATCH(B393,listHYDROGROUPS,0))</f>
        <v>74</v>
      </c>
      <c r="K393" s="7" t="str">
        <f t="shared" si="239"/>
        <v/>
      </c>
      <c r="L393" s="7" t="str">
        <f t="shared" si="239"/>
        <v/>
      </c>
      <c r="M393" s="7" t="str">
        <f t="shared" si="239"/>
        <v/>
      </c>
      <c r="N393" s="7" t="str">
        <f t="shared" si="239"/>
        <v/>
      </c>
      <c r="O393" s="7" t="str">
        <f t="shared" si="239"/>
        <v/>
      </c>
      <c r="P393" s="7" t="str">
        <f t="shared" si="239"/>
        <v/>
      </c>
      <c r="Q393" s="7" t="str">
        <f t="shared" si="239"/>
        <v/>
      </c>
      <c r="R393" s="7" t="str">
        <f t="shared" si="239"/>
        <v/>
      </c>
      <c r="S393" s="7" t="str">
        <f t="shared" si="239"/>
        <v/>
      </c>
      <c r="T393" s="7" t="str">
        <f t="shared" si="239"/>
        <v/>
      </c>
      <c r="U393" s="7" t="str">
        <f t="shared" si="239"/>
        <v/>
      </c>
      <c r="V393" s="7" t="str">
        <f t="shared" si="239"/>
        <v/>
      </c>
      <c r="W393" s="7" t="str">
        <f t="shared" si="239"/>
        <v/>
      </c>
      <c r="X393" s="7" t="str">
        <f t="shared" si="239"/>
        <v/>
      </c>
      <c r="Y393" s="7" t="str">
        <f t="shared" si="239"/>
        <v/>
      </c>
      <c r="Z393" s="7" t="str">
        <f t="shared" si="243"/>
        <v/>
      </c>
      <c r="AA393" s="7" t="str">
        <f t="shared" si="242"/>
        <v/>
      </c>
      <c r="AB393" s="7" t="str">
        <f t="shared" si="242"/>
        <v/>
      </c>
      <c r="AC393" s="7" t="str">
        <f t="shared" si="242"/>
        <v/>
      </c>
      <c r="AD393" s="7" t="str">
        <f t="shared" si="242"/>
        <v/>
      </c>
      <c r="AE393" s="7" t="str">
        <f t="shared" si="242"/>
        <v/>
      </c>
      <c r="AF393" s="7" t="str">
        <f t="shared" si="242"/>
        <v/>
      </c>
      <c r="AG393" s="7" t="str">
        <f t="shared" si="242"/>
        <v/>
      </c>
      <c r="AH393" s="7" t="str">
        <f t="shared" si="242"/>
        <v/>
      </c>
      <c r="AI393" s="7" t="str">
        <f t="shared" si="242"/>
        <v/>
      </c>
      <c r="AJ393" s="7" t="str">
        <f t="shared" si="242"/>
        <v/>
      </c>
      <c r="AK393" s="7" t="str">
        <f t="shared" si="242"/>
        <v/>
      </c>
      <c r="AL393" s="7" t="str">
        <f t="shared" si="242"/>
        <v/>
      </c>
      <c r="AM393" s="7" t="str">
        <f t="shared" si="242"/>
        <v/>
      </c>
      <c r="AN393" s="7" t="str">
        <f t="shared" si="242"/>
        <v/>
      </c>
      <c r="AO393" s="7" t="str">
        <f t="shared" si="242"/>
        <v/>
      </c>
      <c r="AP393" s="7" t="str">
        <f t="shared" si="241"/>
        <v/>
      </c>
      <c r="AQ393" s="7" t="str">
        <f t="shared" si="241"/>
        <v/>
      </c>
      <c r="AR393" s="7" t="str">
        <f t="shared" si="241"/>
        <v/>
      </c>
      <c r="AS393" s="7" t="str">
        <f t="shared" si="241"/>
        <v/>
      </c>
      <c r="AT393" s="7" t="str">
        <f t="shared" si="241"/>
        <v/>
      </c>
      <c r="AU393" s="7" t="str">
        <f t="shared" si="241"/>
        <v/>
      </c>
      <c r="AV393" s="7" t="str">
        <f t="shared" si="241"/>
        <v/>
      </c>
      <c r="AW393" s="7" t="str">
        <f t="shared" si="241"/>
        <v/>
      </c>
      <c r="AX393" s="7" t="str">
        <f t="shared" si="241"/>
        <v/>
      </c>
      <c r="AY393" s="7" t="str">
        <f t="shared" si="241"/>
        <v/>
      </c>
      <c r="AZ393" s="7" t="str">
        <f t="shared" si="241"/>
        <v/>
      </c>
      <c r="BA393" s="7" t="str">
        <f t="shared" si="241"/>
        <v/>
      </c>
      <c r="BB393" s="7" t="str">
        <f t="shared" si="241"/>
        <v/>
      </c>
      <c r="BC393" s="7" t="str">
        <f t="shared" si="241"/>
        <v/>
      </c>
      <c r="BD393" s="7" t="str">
        <f t="shared" si="241"/>
        <v/>
      </c>
      <c r="BE393" s="7" t="str">
        <f t="shared" si="241"/>
        <v/>
      </c>
      <c r="BF393" s="7" t="str">
        <f t="shared" si="240"/>
        <v/>
      </c>
      <c r="BG393" s="7" t="str">
        <f t="shared" si="240"/>
        <v/>
      </c>
      <c r="BH393" s="7" t="str">
        <f t="shared" si="240"/>
        <v/>
      </c>
      <c r="BI393" s="7" t="str">
        <f t="shared" si="240"/>
        <v/>
      </c>
      <c r="BJ393" s="7" t="str">
        <f t="shared" si="240"/>
        <v/>
      </c>
      <c r="BK393" s="7" t="str">
        <f t="shared" si="240"/>
        <v/>
      </c>
      <c r="BL393" s="7" t="str">
        <f t="shared" si="240"/>
        <v/>
      </c>
      <c r="BM393" s="7" t="str">
        <f t="shared" si="240"/>
        <v/>
      </c>
      <c r="BN393" s="7" t="str">
        <f t="shared" si="240"/>
        <v/>
      </c>
      <c r="BO393" s="7" t="str">
        <f t="shared" si="240"/>
        <v/>
      </c>
      <c r="BP393" s="7" t="str">
        <f t="shared" si="240"/>
        <v/>
      </c>
      <c r="BQ393" s="7" t="str">
        <f t="shared" si="240"/>
        <v/>
      </c>
      <c r="BR393" s="7" t="str">
        <f t="shared" si="240"/>
        <v/>
      </c>
      <c r="BS393" s="7" t="str">
        <f t="shared" si="240"/>
        <v/>
      </c>
      <c r="BT393" s="7" t="str">
        <f t="shared" si="240"/>
        <v/>
      </c>
      <c r="BU393" s="7" t="str">
        <f t="shared" si="249"/>
        <v/>
      </c>
      <c r="BV393" s="7" t="str">
        <f t="shared" si="249"/>
        <v/>
      </c>
      <c r="BW393" s="7" t="str">
        <f t="shared" si="249"/>
        <v/>
      </c>
      <c r="BX393" s="7" t="str">
        <f t="shared" si="249"/>
        <v/>
      </c>
      <c r="BY393" s="7" t="str">
        <f t="shared" si="249"/>
        <v/>
      </c>
      <c r="BZ393" s="7" t="str">
        <f t="shared" si="249"/>
        <v/>
      </c>
      <c r="CA393" s="7" t="str">
        <f t="shared" si="249"/>
        <v/>
      </c>
      <c r="CB393" s="7" t="str">
        <f t="shared" si="249"/>
        <v/>
      </c>
      <c r="CC393" s="7" t="str">
        <f t="shared" si="249"/>
        <v/>
      </c>
      <c r="CD393" s="7" t="str">
        <f t="shared" si="249"/>
        <v/>
      </c>
      <c r="CE393" s="7" t="str">
        <f t="shared" si="249"/>
        <v/>
      </c>
      <c r="CF393" s="7" t="str">
        <f t="shared" si="249"/>
        <v/>
      </c>
      <c r="CG393" s="7" t="str">
        <f t="shared" si="249"/>
        <v/>
      </c>
      <c r="CH393" s="7" t="str">
        <f t="shared" si="249"/>
        <v/>
      </c>
      <c r="CI393" s="7" t="str">
        <f t="shared" si="249"/>
        <v/>
      </c>
      <c r="CJ393" s="7" t="str">
        <f t="shared" si="249"/>
        <v/>
      </c>
      <c r="CK393" s="7" t="str">
        <f t="shared" si="246"/>
        <v/>
      </c>
      <c r="CL393" s="7" t="str">
        <f t="shared" si="246"/>
        <v/>
      </c>
      <c r="CM393" s="7" t="str">
        <f t="shared" si="246"/>
        <v/>
      </c>
      <c r="CN393" s="7" t="str">
        <f t="shared" si="246"/>
        <v/>
      </c>
      <c r="CO393" s="7" t="str">
        <f t="shared" si="246"/>
        <v/>
      </c>
      <c r="CP393" s="7" t="str">
        <f t="shared" si="246"/>
        <v/>
      </c>
      <c r="CQ393" s="7" t="str">
        <f t="shared" si="246"/>
        <v/>
      </c>
      <c r="CR393" s="7" t="str">
        <f t="shared" si="246"/>
        <v/>
      </c>
      <c r="CS393" s="7" t="str">
        <f t="shared" si="246"/>
        <v/>
      </c>
      <c r="CT393" s="7" t="str">
        <f t="shared" si="246"/>
        <v/>
      </c>
      <c r="CU393" s="7" t="str">
        <f t="shared" si="246"/>
        <v/>
      </c>
      <c r="CV393" s="7" t="str">
        <f t="shared" si="246"/>
        <v/>
      </c>
      <c r="CW393" s="7" t="str">
        <f t="shared" si="246"/>
        <v/>
      </c>
      <c r="CX393" s="7" t="str">
        <f t="shared" si="246"/>
        <v/>
      </c>
      <c r="CY393" s="7" t="str">
        <f t="shared" si="246"/>
        <v/>
      </c>
      <c r="CZ393" s="7" t="str">
        <f t="shared" si="245"/>
        <v/>
      </c>
      <c r="DA393" s="7" t="str">
        <f t="shared" si="245"/>
        <v/>
      </c>
      <c r="DB393" s="7" t="str">
        <f t="shared" si="245"/>
        <v/>
      </c>
      <c r="DC393" s="7" t="str">
        <f t="shared" si="245"/>
        <v/>
      </c>
      <c r="DD393" s="7" t="str">
        <f t="shared" si="245"/>
        <v/>
      </c>
      <c r="DE393" s="7" t="str">
        <f t="shared" si="245"/>
        <v/>
      </c>
      <c r="DF393" s="7" t="str">
        <f t="shared" si="245"/>
        <v/>
      </c>
      <c r="DG393" s="7" t="str">
        <f t="shared" si="245"/>
        <v/>
      </c>
      <c r="DH393" s="7" t="str">
        <f t="shared" si="245"/>
        <v/>
      </c>
      <c r="DI393" s="7" t="str">
        <f t="shared" si="245"/>
        <v/>
      </c>
      <c r="DJ393" s="7" t="str">
        <f t="shared" si="245"/>
        <v/>
      </c>
      <c r="DK393" s="7" t="str">
        <f t="shared" si="245"/>
        <v/>
      </c>
      <c r="DL393" s="7" t="str">
        <f t="shared" si="245"/>
        <v/>
      </c>
      <c r="DM393" s="7" t="str">
        <f t="shared" si="245"/>
        <v/>
      </c>
      <c r="DN393" s="7" t="str">
        <f t="shared" si="245"/>
        <v/>
      </c>
      <c r="DO393" s="7" t="str">
        <f t="shared" si="245"/>
        <v/>
      </c>
      <c r="DP393" s="7" t="str">
        <f t="shared" si="244"/>
        <v/>
      </c>
      <c r="DQ393" s="7" t="str">
        <f t="shared" si="244"/>
        <v/>
      </c>
      <c r="DR393" s="7" t="str">
        <f t="shared" si="244"/>
        <v/>
      </c>
      <c r="DS393" s="7" t="str">
        <f t="shared" si="244"/>
        <v/>
      </c>
      <c r="DT393" s="7" t="str">
        <f t="shared" si="244"/>
        <v/>
      </c>
      <c r="DU393" s="7" t="str">
        <f t="shared" si="244"/>
        <v/>
      </c>
      <c r="DV393" s="7" t="str">
        <f t="shared" si="244"/>
        <v/>
      </c>
      <c r="DW393" s="7" t="str">
        <f t="shared" si="244"/>
        <v/>
      </c>
    </row>
    <row r="394" spans="1:127" x14ac:dyDescent="0.35">
      <c r="A394" s="84" t="s">
        <v>302</v>
      </c>
      <c r="B394" s="84" t="s">
        <v>14</v>
      </c>
      <c r="C394" s="84" t="s">
        <v>10</v>
      </c>
      <c r="D394" s="84">
        <v>5.2779999999999997E-3</v>
      </c>
      <c r="E394" s="82">
        <f>VLOOKUP(C394,'Literature Lookup Tables'!$A$2:$D$21,4,0)</f>
        <v>0.03</v>
      </c>
      <c r="F394" s="82">
        <f>VLOOKUP(C394,'Literature Lookup Tables'!$A$2:$D$21,3,0)</f>
        <v>0</v>
      </c>
      <c r="G394" s="64">
        <f>(VLOOKUP(C394,'Literature Lookup Tables'!$A$2:$L$21,2))*D394</f>
        <v>1.5833999999999998E-4</v>
      </c>
      <c r="H394" s="64">
        <f t="shared" si="247"/>
        <v>0</v>
      </c>
      <c r="I394" s="64">
        <f t="shared" si="248"/>
        <v>1.5833999999999998E-4</v>
      </c>
      <c r="J394" s="106">
        <f>VLOOKUP(C394,'Literature Lookup Tables'!$A$2:$L$21,MATCH(B394,listHYDROGROUPS,0))</f>
        <v>74</v>
      </c>
      <c r="K394" s="7" t="str">
        <f t="shared" si="239"/>
        <v/>
      </c>
      <c r="L394" s="7" t="str">
        <f t="shared" si="239"/>
        <v/>
      </c>
      <c r="M394" s="7" t="str">
        <f t="shared" si="239"/>
        <v/>
      </c>
      <c r="N394" s="7" t="str">
        <f t="shared" si="239"/>
        <v/>
      </c>
      <c r="O394" s="7" t="str">
        <f t="shared" si="239"/>
        <v/>
      </c>
      <c r="P394" s="7" t="str">
        <f t="shared" si="239"/>
        <v/>
      </c>
      <c r="Q394" s="7" t="str">
        <f t="shared" si="239"/>
        <v/>
      </c>
      <c r="R394" s="7" t="str">
        <f t="shared" si="239"/>
        <v/>
      </c>
      <c r="S394" s="7" t="str">
        <f t="shared" si="239"/>
        <v/>
      </c>
      <c r="T394" s="7" t="str">
        <f t="shared" si="239"/>
        <v/>
      </c>
      <c r="U394" s="7" t="str">
        <f t="shared" si="239"/>
        <v/>
      </c>
      <c r="V394" s="7" t="str">
        <f t="shared" si="239"/>
        <v/>
      </c>
      <c r="W394" s="7" t="str">
        <f t="shared" si="239"/>
        <v/>
      </c>
      <c r="X394" s="7" t="str">
        <f t="shared" si="239"/>
        <v/>
      </c>
      <c r="Y394" s="7" t="str">
        <f t="shared" si="239"/>
        <v/>
      </c>
      <c r="Z394" s="7" t="str">
        <f t="shared" si="243"/>
        <v/>
      </c>
      <c r="AA394" s="7" t="str">
        <f t="shared" si="242"/>
        <v/>
      </c>
      <c r="AB394" s="7" t="str">
        <f t="shared" si="242"/>
        <v/>
      </c>
      <c r="AC394" s="7" t="str">
        <f t="shared" si="242"/>
        <v/>
      </c>
      <c r="AD394" s="7" t="str">
        <f t="shared" si="242"/>
        <v/>
      </c>
      <c r="AE394" s="7" t="str">
        <f t="shared" si="242"/>
        <v/>
      </c>
      <c r="AF394" s="7" t="str">
        <f t="shared" si="242"/>
        <v/>
      </c>
      <c r="AG394" s="7" t="str">
        <f t="shared" si="242"/>
        <v/>
      </c>
      <c r="AH394" s="7" t="str">
        <f t="shared" si="242"/>
        <v/>
      </c>
      <c r="AI394" s="7" t="str">
        <f t="shared" si="242"/>
        <v/>
      </c>
      <c r="AJ394" s="7" t="str">
        <f t="shared" si="242"/>
        <v/>
      </c>
      <c r="AK394" s="7" t="str">
        <f t="shared" si="242"/>
        <v/>
      </c>
      <c r="AL394" s="7" t="str">
        <f t="shared" si="242"/>
        <v/>
      </c>
      <c r="AM394" s="7" t="str">
        <f t="shared" si="242"/>
        <v/>
      </c>
      <c r="AN394" s="7" t="str">
        <f t="shared" si="242"/>
        <v/>
      </c>
      <c r="AO394" s="7" t="str">
        <f t="shared" si="242"/>
        <v/>
      </c>
      <c r="AP394" s="7" t="str">
        <f t="shared" si="241"/>
        <v/>
      </c>
      <c r="AQ394" s="7" t="str">
        <f t="shared" si="241"/>
        <v/>
      </c>
      <c r="AR394" s="7" t="str">
        <f t="shared" si="241"/>
        <v/>
      </c>
      <c r="AS394" s="7" t="str">
        <f t="shared" si="241"/>
        <v/>
      </c>
      <c r="AT394" s="7" t="str">
        <f t="shared" si="241"/>
        <v/>
      </c>
      <c r="AU394" s="7" t="str">
        <f t="shared" si="241"/>
        <v/>
      </c>
      <c r="AV394" s="7" t="str">
        <f t="shared" si="241"/>
        <v/>
      </c>
      <c r="AW394" s="7" t="str">
        <f t="shared" si="241"/>
        <v/>
      </c>
      <c r="AX394" s="7" t="str">
        <f t="shared" si="241"/>
        <v/>
      </c>
      <c r="AY394" s="7" t="str">
        <f t="shared" si="241"/>
        <v/>
      </c>
      <c r="AZ394" s="7" t="str">
        <f t="shared" si="241"/>
        <v/>
      </c>
      <c r="BA394" s="7" t="str">
        <f t="shared" si="241"/>
        <v/>
      </c>
      <c r="BB394" s="7" t="str">
        <f t="shared" si="241"/>
        <v/>
      </c>
      <c r="BC394" s="7" t="str">
        <f t="shared" si="241"/>
        <v/>
      </c>
      <c r="BD394" s="7" t="str">
        <f t="shared" si="241"/>
        <v/>
      </c>
      <c r="BE394" s="7" t="str">
        <f t="shared" ref="BE394:BT409" si="250">IF($A394=BE$11,$J394*$D394,"")</f>
        <v/>
      </c>
      <c r="BF394" s="7" t="str">
        <f t="shared" si="250"/>
        <v/>
      </c>
      <c r="BG394" s="7" t="str">
        <f t="shared" si="250"/>
        <v/>
      </c>
      <c r="BH394" s="7" t="str">
        <f t="shared" si="250"/>
        <v/>
      </c>
      <c r="BI394" s="7" t="str">
        <f t="shared" si="250"/>
        <v/>
      </c>
      <c r="BJ394" s="7" t="str">
        <f t="shared" si="250"/>
        <v/>
      </c>
      <c r="BK394" s="7" t="str">
        <f t="shared" si="250"/>
        <v/>
      </c>
      <c r="BL394" s="7" t="str">
        <f t="shared" si="250"/>
        <v/>
      </c>
      <c r="BM394" s="7" t="str">
        <f t="shared" si="250"/>
        <v/>
      </c>
      <c r="BN394" s="7" t="str">
        <f t="shared" si="250"/>
        <v/>
      </c>
      <c r="BO394" s="7" t="str">
        <f t="shared" si="250"/>
        <v/>
      </c>
      <c r="BP394" s="7" t="str">
        <f t="shared" si="250"/>
        <v/>
      </c>
      <c r="BQ394" s="7" t="str">
        <f t="shared" si="250"/>
        <v/>
      </c>
      <c r="BR394" s="7" t="str">
        <f t="shared" si="250"/>
        <v/>
      </c>
      <c r="BS394" s="7" t="str">
        <f t="shared" si="250"/>
        <v/>
      </c>
      <c r="BT394" s="7" t="str">
        <f t="shared" si="250"/>
        <v/>
      </c>
      <c r="BU394" s="7" t="str">
        <f t="shared" si="249"/>
        <v/>
      </c>
      <c r="BV394" s="7" t="str">
        <f t="shared" si="249"/>
        <v/>
      </c>
      <c r="BW394" s="7" t="str">
        <f t="shared" si="249"/>
        <v/>
      </c>
      <c r="BX394" s="7" t="str">
        <f t="shared" si="249"/>
        <v/>
      </c>
      <c r="BY394" s="7" t="str">
        <f t="shared" si="249"/>
        <v/>
      </c>
      <c r="BZ394" s="7" t="str">
        <f t="shared" si="249"/>
        <v/>
      </c>
      <c r="CA394" s="7" t="str">
        <f t="shared" si="249"/>
        <v/>
      </c>
      <c r="CB394" s="7" t="str">
        <f t="shared" si="249"/>
        <v/>
      </c>
      <c r="CC394" s="7" t="str">
        <f t="shared" si="249"/>
        <v/>
      </c>
      <c r="CD394" s="7" t="str">
        <f t="shared" si="249"/>
        <v/>
      </c>
      <c r="CE394" s="7" t="str">
        <f t="shared" si="249"/>
        <v/>
      </c>
      <c r="CF394" s="7" t="str">
        <f t="shared" si="249"/>
        <v/>
      </c>
      <c r="CG394" s="7" t="str">
        <f t="shared" si="249"/>
        <v/>
      </c>
      <c r="CH394" s="7" t="str">
        <f t="shared" si="249"/>
        <v/>
      </c>
      <c r="CI394" s="7" t="str">
        <f t="shared" si="249"/>
        <v/>
      </c>
      <c r="CJ394" s="7" t="str">
        <f t="shared" si="249"/>
        <v/>
      </c>
      <c r="CK394" s="7" t="str">
        <f t="shared" si="246"/>
        <v/>
      </c>
      <c r="CL394" s="7" t="str">
        <f t="shared" si="246"/>
        <v/>
      </c>
      <c r="CM394" s="7" t="str">
        <f t="shared" si="246"/>
        <v/>
      </c>
      <c r="CN394" s="7" t="str">
        <f t="shared" si="246"/>
        <v/>
      </c>
      <c r="CO394" s="7" t="str">
        <f t="shared" si="246"/>
        <v/>
      </c>
      <c r="CP394" s="7" t="str">
        <f t="shared" si="246"/>
        <v/>
      </c>
      <c r="CQ394" s="7" t="str">
        <f t="shared" si="246"/>
        <v/>
      </c>
      <c r="CR394" s="7" t="str">
        <f t="shared" si="246"/>
        <v/>
      </c>
      <c r="CS394" s="7" t="str">
        <f t="shared" si="246"/>
        <v/>
      </c>
      <c r="CT394" s="7" t="str">
        <f t="shared" si="246"/>
        <v/>
      </c>
      <c r="CU394" s="7" t="str">
        <f t="shared" si="246"/>
        <v/>
      </c>
      <c r="CV394" s="7" t="str">
        <f t="shared" si="246"/>
        <v/>
      </c>
      <c r="CW394" s="7" t="str">
        <f t="shared" si="246"/>
        <v/>
      </c>
      <c r="CX394" s="7" t="str">
        <f t="shared" si="246"/>
        <v/>
      </c>
      <c r="CY394" s="7" t="str">
        <f t="shared" si="246"/>
        <v/>
      </c>
      <c r="CZ394" s="7" t="str">
        <f t="shared" si="245"/>
        <v/>
      </c>
      <c r="DA394" s="7" t="str">
        <f t="shared" si="245"/>
        <v/>
      </c>
      <c r="DB394" s="7" t="str">
        <f t="shared" si="245"/>
        <v/>
      </c>
      <c r="DC394" s="7" t="str">
        <f t="shared" si="245"/>
        <v/>
      </c>
      <c r="DD394" s="7" t="str">
        <f t="shared" si="245"/>
        <v/>
      </c>
      <c r="DE394" s="7" t="str">
        <f t="shared" si="245"/>
        <v/>
      </c>
      <c r="DF394" s="7" t="str">
        <f t="shared" si="245"/>
        <v/>
      </c>
      <c r="DG394" s="7" t="str">
        <f t="shared" si="245"/>
        <v/>
      </c>
      <c r="DH394" s="7" t="str">
        <f t="shared" si="245"/>
        <v/>
      </c>
      <c r="DI394" s="7" t="str">
        <f t="shared" si="245"/>
        <v/>
      </c>
      <c r="DJ394" s="7" t="str">
        <f t="shared" si="245"/>
        <v/>
      </c>
      <c r="DK394" s="7" t="str">
        <f t="shared" si="245"/>
        <v/>
      </c>
      <c r="DL394" s="7" t="str">
        <f t="shared" si="245"/>
        <v/>
      </c>
      <c r="DM394" s="7" t="str">
        <f t="shared" si="245"/>
        <v/>
      </c>
      <c r="DN394" s="7" t="str">
        <f t="shared" si="245"/>
        <v/>
      </c>
      <c r="DO394" s="7" t="str">
        <f t="shared" si="245"/>
        <v/>
      </c>
      <c r="DP394" s="7" t="str">
        <f t="shared" si="244"/>
        <v/>
      </c>
      <c r="DQ394" s="7" t="str">
        <f t="shared" si="244"/>
        <v/>
      </c>
      <c r="DR394" s="7" t="str">
        <f t="shared" si="244"/>
        <v/>
      </c>
      <c r="DS394" s="7" t="str">
        <f t="shared" si="244"/>
        <v/>
      </c>
      <c r="DT394" s="7" t="str">
        <f t="shared" si="244"/>
        <v/>
      </c>
      <c r="DU394" s="7" t="str">
        <f t="shared" si="244"/>
        <v/>
      </c>
      <c r="DV394" s="7" t="str">
        <f t="shared" si="244"/>
        <v/>
      </c>
      <c r="DW394" s="7" t="str">
        <f t="shared" si="244"/>
        <v/>
      </c>
    </row>
    <row r="395" spans="1:127" x14ac:dyDescent="0.35">
      <c r="A395" s="84" t="s">
        <v>305</v>
      </c>
      <c r="B395" s="84" t="s">
        <v>14</v>
      </c>
      <c r="C395" s="84" t="s">
        <v>13</v>
      </c>
      <c r="D395" s="84">
        <v>8.6971419999999995</v>
      </c>
      <c r="E395" s="82">
        <f>VLOOKUP(C395,'Literature Lookup Tables'!$A$2:$D$21,4,0)</f>
        <v>0.05</v>
      </c>
      <c r="F395" s="82">
        <f>VLOOKUP(C395,'Literature Lookup Tables'!$A$2:$D$21,3,0)</f>
        <v>0.05</v>
      </c>
      <c r="G395" s="64">
        <f>(VLOOKUP(C395,'Literature Lookup Tables'!$A$2:$L$21,2))*D395</f>
        <v>0.86971419999999999</v>
      </c>
      <c r="H395" s="64">
        <f t="shared" si="247"/>
        <v>0.4348571</v>
      </c>
      <c r="I395" s="64">
        <f t="shared" si="248"/>
        <v>0.4348571</v>
      </c>
      <c r="J395" s="106">
        <f>VLOOKUP(C395,'Literature Lookup Tables'!$A$2:$L$21,MATCH(B395,listHYDROGROUPS,0))</f>
        <v>74</v>
      </c>
      <c r="K395" s="7" t="str">
        <f t="shared" ref="K395:Y411" si="251">IF($A395=K$11,$J395*$D395,"")</f>
        <v/>
      </c>
      <c r="L395" s="7" t="str">
        <f t="shared" si="251"/>
        <v/>
      </c>
      <c r="M395" s="7" t="str">
        <f t="shared" si="251"/>
        <v/>
      </c>
      <c r="N395" s="7" t="str">
        <f t="shared" si="251"/>
        <v/>
      </c>
      <c r="O395" s="7" t="str">
        <f t="shared" si="251"/>
        <v/>
      </c>
      <c r="P395" s="7" t="str">
        <f t="shared" si="251"/>
        <v/>
      </c>
      <c r="Q395" s="7" t="str">
        <f t="shared" si="251"/>
        <v/>
      </c>
      <c r="R395" s="7" t="str">
        <f t="shared" si="251"/>
        <v/>
      </c>
      <c r="S395" s="7" t="str">
        <f t="shared" si="251"/>
        <v/>
      </c>
      <c r="T395" s="7" t="str">
        <f t="shared" si="251"/>
        <v/>
      </c>
      <c r="U395" s="7" t="str">
        <f t="shared" si="251"/>
        <v/>
      </c>
      <c r="V395" s="7" t="str">
        <f t="shared" si="251"/>
        <v/>
      </c>
      <c r="W395" s="7" t="str">
        <f t="shared" si="251"/>
        <v/>
      </c>
      <c r="X395" s="7" t="str">
        <f t="shared" si="251"/>
        <v/>
      </c>
      <c r="Y395" s="7" t="str">
        <f t="shared" si="251"/>
        <v/>
      </c>
      <c r="Z395" s="7" t="str">
        <f t="shared" si="243"/>
        <v/>
      </c>
      <c r="AA395" s="7" t="str">
        <f t="shared" si="242"/>
        <v/>
      </c>
      <c r="AB395" s="7" t="str">
        <f t="shared" si="242"/>
        <v/>
      </c>
      <c r="AC395" s="7" t="str">
        <f t="shared" si="242"/>
        <v/>
      </c>
      <c r="AD395" s="7" t="str">
        <f t="shared" si="242"/>
        <v/>
      </c>
      <c r="AE395" s="7" t="str">
        <f t="shared" si="242"/>
        <v/>
      </c>
      <c r="AF395" s="7" t="str">
        <f t="shared" si="242"/>
        <v/>
      </c>
      <c r="AG395" s="7" t="str">
        <f t="shared" si="242"/>
        <v/>
      </c>
      <c r="AH395" s="7" t="str">
        <f t="shared" si="242"/>
        <v/>
      </c>
      <c r="AI395" s="7" t="str">
        <f t="shared" si="242"/>
        <v/>
      </c>
      <c r="AJ395" s="7" t="str">
        <f t="shared" si="242"/>
        <v/>
      </c>
      <c r="AK395" s="7" t="str">
        <f t="shared" si="242"/>
        <v/>
      </c>
      <c r="AL395" s="7" t="str">
        <f t="shared" si="242"/>
        <v/>
      </c>
      <c r="AM395" s="7" t="str">
        <f t="shared" si="242"/>
        <v/>
      </c>
      <c r="AN395" s="7" t="str">
        <f t="shared" si="242"/>
        <v/>
      </c>
      <c r="AO395" s="7" t="str">
        <f t="shared" si="242"/>
        <v/>
      </c>
      <c r="AP395" s="7" t="str">
        <f t="shared" ref="AP395:BE410" si="252">IF($A395=AP$11,$J395*$D395,"")</f>
        <v/>
      </c>
      <c r="AQ395" s="7" t="str">
        <f t="shared" si="252"/>
        <v/>
      </c>
      <c r="AR395" s="7" t="str">
        <f t="shared" si="252"/>
        <v/>
      </c>
      <c r="AS395" s="7" t="str">
        <f t="shared" si="252"/>
        <v/>
      </c>
      <c r="AT395" s="7" t="str">
        <f t="shared" si="252"/>
        <v/>
      </c>
      <c r="AU395" s="7" t="str">
        <f t="shared" si="252"/>
        <v/>
      </c>
      <c r="AV395" s="7" t="str">
        <f t="shared" si="252"/>
        <v/>
      </c>
      <c r="AW395" s="7" t="str">
        <f t="shared" si="252"/>
        <v/>
      </c>
      <c r="AX395" s="7" t="str">
        <f t="shared" si="252"/>
        <v/>
      </c>
      <c r="AY395" s="7" t="str">
        <f t="shared" si="252"/>
        <v/>
      </c>
      <c r="AZ395" s="7" t="str">
        <f t="shared" si="252"/>
        <v/>
      </c>
      <c r="BA395" s="7" t="str">
        <f t="shared" si="252"/>
        <v/>
      </c>
      <c r="BB395" s="7" t="str">
        <f t="shared" si="252"/>
        <v/>
      </c>
      <c r="BC395" s="7" t="str">
        <f t="shared" si="252"/>
        <v/>
      </c>
      <c r="BD395" s="7" t="str">
        <f t="shared" si="252"/>
        <v/>
      </c>
      <c r="BE395" s="7" t="str">
        <f t="shared" si="252"/>
        <v/>
      </c>
      <c r="BF395" s="7" t="str">
        <f t="shared" si="250"/>
        <v/>
      </c>
      <c r="BG395" s="7" t="str">
        <f t="shared" si="250"/>
        <v/>
      </c>
      <c r="BH395" s="7" t="str">
        <f t="shared" si="250"/>
        <v/>
      </c>
      <c r="BI395" s="7" t="str">
        <f t="shared" si="250"/>
        <v/>
      </c>
      <c r="BJ395" s="7" t="str">
        <f t="shared" si="250"/>
        <v/>
      </c>
      <c r="BK395" s="7" t="str">
        <f t="shared" si="250"/>
        <v/>
      </c>
      <c r="BL395" s="7" t="str">
        <f t="shared" si="250"/>
        <v/>
      </c>
      <c r="BM395" s="7" t="str">
        <f t="shared" si="250"/>
        <v/>
      </c>
      <c r="BN395" s="7" t="str">
        <f t="shared" si="250"/>
        <v/>
      </c>
      <c r="BO395" s="7" t="str">
        <f t="shared" si="250"/>
        <v/>
      </c>
      <c r="BP395" s="7" t="str">
        <f t="shared" si="250"/>
        <v/>
      </c>
      <c r="BQ395" s="7" t="str">
        <f t="shared" si="250"/>
        <v/>
      </c>
      <c r="BR395" s="7" t="str">
        <f t="shared" si="250"/>
        <v/>
      </c>
      <c r="BS395" s="7" t="str">
        <f t="shared" si="250"/>
        <v/>
      </c>
      <c r="BT395" s="7" t="str">
        <f t="shared" si="250"/>
        <v/>
      </c>
      <c r="BU395" s="7" t="str">
        <f t="shared" si="249"/>
        <v/>
      </c>
      <c r="BV395" s="7" t="str">
        <f t="shared" si="249"/>
        <v/>
      </c>
      <c r="BW395" s="7" t="str">
        <f t="shared" si="249"/>
        <v/>
      </c>
      <c r="BX395" s="7" t="str">
        <f t="shared" si="249"/>
        <v/>
      </c>
      <c r="BY395" s="7" t="str">
        <f t="shared" si="249"/>
        <v/>
      </c>
      <c r="BZ395" s="7" t="str">
        <f t="shared" si="249"/>
        <v/>
      </c>
      <c r="CA395" s="7" t="str">
        <f t="shared" si="249"/>
        <v/>
      </c>
      <c r="CB395" s="7" t="str">
        <f t="shared" si="249"/>
        <v/>
      </c>
      <c r="CC395" s="7" t="str">
        <f t="shared" si="249"/>
        <v/>
      </c>
      <c r="CD395" s="7" t="str">
        <f t="shared" si="249"/>
        <v/>
      </c>
      <c r="CE395" s="7" t="str">
        <f t="shared" si="249"/>
        <v/>
      </c>
      <c r="CF395" s="7" t="str">
        <f t="shared" si="249"/>
        <v/>
      </c>
      <c r="CG395" s="7" t="str">
        <f t="shared" si="249"/>
        <v/>
      </c>
      <c r="CH395" s="7" t="str">
        <f t="shared" si="249"/>
        <v/>
      </c>
      <c r="CI395" s="7" t="str">
        <f t="shared" si="249"/>
        <v/>
      </c>
      <c r="CJ395" s="7" t="str">
        <f t="shared" si="249"/>
        <v/>
      </c>
      <c r="CK395" s="7" t="str">
        <f t="shared" si="246"/>
        <v/>
      </c>
      <c r="CL395" s="7" t="str">
        <f t="shared" si="246"/>
        <v/>
      </c>
      <c r="CM395" s="7" t="str">
        <f t="shared" si="246"/>
        <v/>
      </c>
      <c r="CN395" s="7" t="str">
        <f t="shared" si="246"/>
        <v/>
      </c>
      <c r="CO395" s="7" t="str">
        <f t="shared" si="246"/>
        <v/>
      </c>
      <c r="CP395" s="7" t="str">
        <f t="shared" si="246"/>
        <v/>
      </c>
      <c r="CQ395" s="7" t="str">
        <f t="shared" si="246"/>
        <v/>
      </c>
      <c r="CR395" s="7" t="str">
        <f t="shared" si="246"/>
        <v/>
      </c>
      <c r="CS395" s="7" t="str">
        <f t="shared" si="246"/>
        <v/>
      </c>
      <c r="CT395" s="7" t="str">
        <f t="shared" si="246"/>
        <v/>
      </c>
      <c r="CU395" s="7" t="str">
        <f t="shared" si="246"/>
        <v/>
      </c>
      <c r="CV395" s="7" t="str">
        <f t="shared" si="246"/>
        <v/>
      </c>
      <c r="CW395" s="7" t="str">
        <f t="shared" si="246"/>
        <v/>
      </c>
      <c r="CX395" s="7" t="str">
        <f t="shared" si="246"/>
        <v/>
      </c>
      <c r="CY395" s="7" t="str">
        <f t="shared" si="246"/>
        <v/>
      </c>
      <c r="CZ395" s="7" t="str">
        <f t="shared" si="245"/>
        <v/>
      </c>
      <c r="DA395" s="7" t="str">
        <f t="shared" si="245"/>
        <v/>
      </c>
      <c r="DB395" s="7" t="str">
        <f t="shared" si="245"/>
        <v/>
      </c>
      <c r="DC395" s="7" t="str">
        <f t="shared" si="245"/>
        <v/>
      </c>
      <c r="DD395" s="7" t="str">
        <f t="shared" si="245"/>
        <v/>
      </c>
      <c r="DE395" s="7" t="str">
        <f t="shared" si="245"/>
        <v/>
      </c>
      <c r="DF395" s="7" t="str">
        <f t="shared" si="245"/>
        <v/>
      </c>
      <c r="DG395" s="7" t="str">
        <f t="shared" si="245"/>
        <v/>
      </c>
      <c r="DH395" s="7" t="str">
        <f t="shared" si="245"/>
        <v/>
      </c>
      <c r="DI395" s="7" t="str">
        <f t="shared" si="245"/>
        <v/>
      </c>
      <c r="DJ395" s="7" t="str">
        <f t="shared" si="245"/>
        <v/>
      </c>
      <c r="DK395" s="7" t="str">
        <f t="shared" si="245"/>
        <v/>
      </c>
      <c r="DL395" s="7" t="str">
        <f t="shared" si="245"/>
        <v/>
      </c>
      <c r="DM395" s="7" t="str">
        <f t="shared" si="245"/>
        <v/>
      </c>
      <c r="DN395" s="7" t="str">
        <f t="shared" si="245"/>
        <v/>
      </c>
      <c r="DO395" s="7" t="str">
        <f t="shared" si="245"/>
        <v/>
      </c>
      <c r="DP395" s="7" t="str">
        <f t="shared" si="244"/>
        <v/>
      </c>
      <c r="DQ395" s="7" t="str">
        <f t="shared" si="244"/>
        <v/>
      </c>
      <c r="DR395" s="7" t="str">
        <f t="shared" si="244"/>
        <v/>
      </c>
      <c r="DS395" s="7" t="str">
        <f t="shared" si="244"/>
        <v/>
      </c>
      <c r="DT395" s="7" t="str">
        <f t="shared" si="244"/>
        <v/>
      </c>
      <c r="DU395" s="7" t="str">
        <f t="shared" si="244"/>
        <v/>
      </c>
      <c r="DV395" s="7" t="str">
        <f t="shared" si="244"/>
        <v/>
      </c>
      <c r="DW395" s="7" t="str">
        <f t="shared" si="244"/>
        <v/>
      </c>
    </row>
    <row r="396" spans="1:127" x14ac:dyDescent="0.35">
      <c r="A396" s="84" t="s">
        <v>294</v>
      </c>
      <c r="B396" s="84" t="s">
        <v>14</v>
      </c>
      <c r="C396" s="84" t="s">
        <v>13</v>
      </c>
      <c r="D396" s="84">
        <v>3.3180000000000002E-3</v>
      </c>
      <c r="E396" s="82">
        <f>VLOOKUP(C396,'Literature Lookup Tables'!$A$2:$D$21,4,0)</f>
        <v>0.05</v>
      </c>
      <c r="F396" s="82">
        <f>VLOOKUP(C396,'Literature Lookup Tables'!$A$2:$D$21,3,0)</f>
        <v>0.05</v>
      </c>
      <c r="G396" s="64">
        <f>(VLOOKUP(C396,'Literature Lookup Tables'!$A$2:$L$21,2))*D396</f>
        <v>3.3180000000000004E-4</v>
      </c>
      <c r="H396" s="64">
        <f t="shared" si="247"/>
        <v>1.6590000000000002E-4</v>
      </c>
      <c r="I396" s="64">
        <f t="shared" si="248"/>
        <v>1.6590000000000002E-4</v>
      </c>
      <c r="J396" s="106">
        <f>VLOOKUP(C396,'Literature Lookup Tables'!$A$2:$L$21,MATCH(B396,listHYDROGROUPS,0))</f>
        <v>74</v>
      </c>
      <c r="K396" s="7" t="str">
        <f t="shared" si="251"/>
        <v/>
      </c>
      <c r="L396" s="7" t="str">
        <f t="shared" si="251"/>
        <v/>
      </c>
      <c r="M396" s="7" t="str">
        <f t="shared" si="251"/>
        <v/>
      </c>
      <c r="N396" s="7" t="str">
        <f t="shared" si="251"/>
        <v/>
      </c>
      <c r="O396" s="7" t="str">
        <f t="shared" si="251"/>
        <v/>
      </c>
      <c r="P396" s="7" t="str">
        <f t="shared" si="251"/>
        <v/>
      </c>
      <c r="Q396" s="7" t="str">
        <f t="shared" si="251"/>
        <v/>
      </c>
      <c r="R396" s="7" t="str">
        <f t="shared" si="251"/>
        <v/>
      </c>
      <c r="S396" s="7" t="str">
        <f t="shared" si="251"/>
        <v/>
      </c>
      <c r="T396" s="7" t="str">
        <f t="shared" si="251"/>
        <v/>
      </c>
      <c r="U396" s="7" t="str">
        <f t="shared" si="251"/>
        <v/>
      </c>
      <c r="V396" s="7" t="str">
        <f t="shared" si="251"/>
        <v/>
      </c>
      <c r="W396" s="7" t="str">
        <f t="shared" si="251"/>
        <v/>
      </c>
      <c r="X396" s="7" t="str">
        <f t="shared" si="251"/>
        <v/>
      </c>
      <c r="Y396" s="7" t="str">
        <f t="shared" si="251"/>
        <v/>
      </c>
      <c r="Z396" s="7" t="str">
        <f t="shared" ref="Z396:AO411" si="253">IF($A396=Z$11,$J396*$D396,"")</f>
        <v/>
      </c>
      <c r="AA396" s="7" t="str">
        <f t="shared" si="253"/>
        <v/>
      </c>
      <c r="AB396" s="7" t="str">
        <f t="shared" si="253"/>
        <v/>
      </c>
      <c r="AC396" s="7" t="str">
        <f t="shared" si="253"/>
        <v/>
      </c>
      <c r="AD396" s="7" t="str">
        <f t="shared" si="253"/>
        <v/>
      </c>
      <c r="AE396" s="7" t="str">
        <f t="shared" si="253"/>
        <v/>
      </c>
      <c r="AF396" s="7" t="str">
        <f t="shared" si="253"/>
        <v/>
      </c>
      <c r="AG396" s="7" t="str">
        <f t="shared" si="253"/>
        <v/>
      </c>
      <c r="AH396" s="7" t="str">
        <f t="shared" si="253"/>
        <v/>
      </c>
      <c r="AI396" s="7" t="str">
        <f t="shared" si="253"/>
        <v/>
      </c>
      <c r="AJ396" s="7" t="str">
        <f t="shared" si="253"/>
        <v/>
      </c>
      <c r="AK396" s="7" t="str">
        <f t="shared" si="253"/>
        <v/>
      </c>
      <c r="AL396" s="7" t="str">
        <f t="shared" si="253"/>
        <v/>
      </c>
      <c r="AM396" s="7" t="str">
        <f t="shared" si="253"/>
        <v/>
      </c>
      <c r="AN396" s="7" t="str">
        <f t="shared" si="253"/>
        <v/>
      </c>
      <c r="AO396" s="7" t="str">
        <f t="shared" si="253"/>
        <v/>
      </c>
      <c r="AP396" s="7" t="str">
        <f t="shared" si="252"/>
        <v/>
      </c>
      <c r="AQ396" s="7" t="str">
        <f t="shared" si="252"/>
        <v/>
      </c>
      <c r="AR396" s="7" t="str">
        <f t="shared" si="252"/>
        <v/>
      </c>
      <c r="AS396" s="7" t="str">
        <f t="shared" si="252"/>
        <v/>
      </c>
      <c r="AT396" s="7" t="str">
        <f t="shared" si="252"/>
        <v/>
      </c>
      <c r="AU396" s="7" t="str">
        <f t="shared" si="252"/>
        <v/>
      </c>
      <c r="AV396" s="7" t="str">
        <f t="shared" si="252"/>
        <v/>
      </c>
      <c r="AW396" s="7" t="str">
        <f t="shared" si="252"/>
        <v/>
      </c>
      <c r="AX396" s="7" t="str">
        <f t="shared" si="252"/>
        <v/>
      </c>
      <c r="AY396" s="7" t="str">
        <f t="shared" si="252"/>
        <v/>
      </c>
      <c r="AZ396" s="7" t="str">
        <f t="shared" si="252"/>
        <v/>
      </c>
      <c r="BA396" s="7" t="str">
        <f t="shared" si="252"/>
        <v/>
      </c>
      <c r="BB396" s="7" t="str">
        <f t="shared" si="252"/>
        <v/>
      </c>
      <c r="BC396" s="7" t="str">
        <f t="shared" si="252"/>
        <v/>
      </c>
      <c r="BD396" s="7" t="str">
        <f t="shared" si="252"/>
        <v/>
      </c>
      <c r="BE396" s="7" t="str">
        <f t="shared" si="252"/>
        <v/>
      </c>
      <c r="BF396" s="7" t="str">
        <f t="shared" si="250"/>
        <v/>
      </c>
      <c r="BG396" s="7" t="str">
        <f t="shared" si="250"/>
        <v/>
      </c>
      <c r="BH396" s="7" t="str">
        <f t="shared" si="250"/>
        <v/>
      </c>
      <c r="BI396" s="7" t="str">
        <f t="shared" si="250"/>
        <v/>
      </c>
      <c r="BJ396" s="7" t="str">
        <f t="shared" si="250"/>
        <v/>
      </c>
      <c r="BK396" s="7" t="str">
        <f t="shared" si="250"/>
        <v/>
      </c>
      <c r="BL396" s="7" t="str">
        <f t="shared" si="250"/>
        <v/>
      </c>
      <c r="BM396" s="7" t="str">
        <f t="shared" si="250"/>
        <v/>
      </c>
      <c r="BN396" s="7" t="str">
        <f t="shared" si="250"/>
        <v/>
      </c>
      <c r="BO396" s="7" t="str">
        <f t="shared" si="250"/>
        <v/>
      </c>
      <c r="BP396" s="7" t="str">
        <f t="shared" si="250"/>
        <v/>
      </c>
      <c r="BQ396" s="7" t="str">
        <f t="shared" si="250"/>
        <v/>
      </c>
      <c r="BR396" s="7" t="str">
        <f t="shared" si="250"/>
        <v/>
      </c>
      <c r="BS396" s="7" t="str">
        <f t="shared" si="250"/>
        <v/>
      </c>
      <c r="BT396" s="7" t="str">
        <f t="shared" si="250"/>
        <v/>
      </c>
      <c r="BU396" s="7" t="str">
        <f t="shared" si="249"/>
        <v/>
      </c>
      <c r="BV396" s="7" t="str">
        <f t="shared" si="249"/>
        <v/>
      </c>
      <c r="BW396" s="7" t="str">
        <f t="shared" si="249"/>
        <v/>
      </c>
      <c r="BX396" s="7" t="str">
        <f t="shared" si="249"/>
        <v/>
      </c>
      <c r="BY396" s="7" t="str">
        <f t="shared" si="249"/>
        <v/>
      </c>
      <c r="BZ396" s="7" t="str">
        <f t="shared" si="249"/>
        <v/>
      </c>
      <c r="CA396" s="7" t="str">
        <f t="shared" si="249"/>
        <v/>
      </c>
      <c r="CB396" s="7" t="str">
        <f t="shared" si="249"/>
        <v/>
      </c>
      <c r="CC396" s="7" t="str">
        <f t="shared" si="249"/>
        <v/>
      </c>
      <c r="CD396" s="7" t="str">
        <f t="shared" si="249"/>
        <v/>
      </c>
      <c r="CE396" s="7" t="str">
        <f t="shared" si="249"/>
        <v/>
      </c>
      <c r="CF396" s="7" t="str">
        <f t="shared" si="249"/>
        <v/>
      </c>
      <c r="CG396" s="7" t="str">
        <f t="shared" si="249"/>
        <v/>
      </c>
      <c r="CH396" s="7" t="str">
        <f t="shared" si="249"/>
        <v/>
      </c>
      <c r="CI396" s="7" t="str">
        <f t="shared" si="249"/>
        <v/>
      </c>
      <c r="CJ396" s="7" t="str">
        <f t="shared" si="249"/>
        <v/>
      </c>
      <c r="CK396" s="7" t="str">
        <f t="shared" si="246"/>
        <v/>
      </c>
      <c r="CL396" s="7" t="str">
        <f t="shared" si="246"/>
        <v/>
      </c>
      <c r="CM396" s="7" t="str">
        <f t="shared" si="246"/>
        <v/>
      </c>
      <c r="CN396" s="7" t="str">
        <f t="shared" si="246"/>
        <v/>
      </c>
      <c r="CO396" s="7" t="str">
        <f t="shared" si="246"/>
        <v/>
      </c>
      <c r="CP396" s="7" t="str">
        <f t="shared" si="246"/>
        <v/>
      </c>
      <c r="CQ396" s="7" t="str">
        <f t="shared" si="246"/>
        <v/>
      </c>
      <c r="CR396" s="7" t="str">
        <f t="shared" si="246"/>
        <v/>
      </c>
      <c r="CS396" s="7" t="str">
        <f t="shared" si="246"/>
        <v/>
      </c>
      <c r="CT396" s="7" t="str">
        <f t="shared" si="246"/>
        <v/>
      </c>
      <c r="CU396" s="7" t="str">
        <f t="shared" si="246"/>
        <v/>
      </c>
      <c r="CV396" s="7" t="str">
        <f t="shared" si="246"/>
        <v/>
      </c>
      <c r="CW396" s="7" t="str">
        <f t="shared" si="246"/>
        <v/>
      </c>
      <c r="CX396" s="7" t="str">
        <f t="shared" si="246"/>
        <v/>
      </c>
      <c r="CY396" s="7" t="str">
        <f t="shared" si="246"/>
        <v/>
      </c>
      <c r="CZ396" s="7" t="str">
        <f t="shared" si="245"/>
        <v/>
      </c>
      <c r="DA396" s="7" t="str">
        <f t="shared" si="245"/>
        <v/>
      </c>
      <c r="DB396" s="7" t="str">
        <f t="shared" si="245"/>
        <v/>
      </c>
      <c r="DC396" s="7" t="str">
        <f t="shared" si="245"/>
        <v/>
      </c>
      <c r="DD396" s="7" t="str">
        <f t="shared" si="245"/>
        <v/>
      </c>
      <c r="DE396" s="7" t="str">
        <f t="shared" si="245"/>
        <v/>
      </c>
      <c r="DF396" s="7" t="str">
        <f t="shared" si="245"/>
        <v/>
      </c>
      <c r="DG396" s="7" t="str">
        <f t="shared" si="245"/>
        <v/>
      </c>
      <c r="DH396" s="7" t="str">
        <f t="shared" si="245"/>
        <v/>
      </c>
      <c r="DI396" s="7" t="str">
        <f t="shared" si="245"/>
        <v/>
      </c>
      <c r="DJ396" s="7" t="str">
        <f t="shared" si="245"/>
        <v/>
      </c>
      <c r="DK396" s="7" t="str">
        <f t="shared" si="245"/>
        <v/>
      </c>
      <c r="DL396" s="7" t="str">
        <f t="shared" si="245"/>
        <v/>
      </c>
      <c r="DM396" s="7" t="str">
        <f t="shared" si="245"/>
        <v/>
      </c>
      <c r="DN396" s="7" t="str">
        <f t="shared" si="245"/>
        <v/>
      </c>
      <c r="DO396" s="7" t="str">
        <f t="shared" si="245"/>
        <v/>
      </c>
      <c r="DP396" s="7" t="str">
        <f t="shared" si="244"/>
        <v/>
      </c>
      <c r="DQ396" s="7" t="str">
        <f t="shared" si="244"/>
        <v/>
      </c>
      <c r="DR396" s="7" t="str">
        <f t="shared" si="244"/>
        <v/>
      </c>
      <c r="DS396" s="7" t="str">
        <f t="shared" si="244"/>
        <v/>
      </c>
      <c r="DT396" s="7" t="str">
        <f t="shared" si="244"/>
        <v/>
      </c>
      <c r="DU396" s="7" t="str">
        <f t="shared" si="244"/>
        <v/>
      </c>
      <c r="DV396" s="7" t="str">
        <f t="shared" si="244"/>
        <v/>
      </c>
      <c r="DW396" s="7" t="str">
        <f t="shared" si="244"/>
        <v/>
      </c>
    </row>
    <row r="397" spans="1:127" x14ac:dyDescent="0.35">
      <c r="A397" s="84" t="s">
        <v>295</v>
      </c>
      <c r="B397" s="84" t="s">
        <v>14</v>
      </c>
      <c r="C397" s="84" t="s">
        <v>13</v>
      </c>
      <c r="D397" s="84">
        <v>1.561593</v>
      </c>
      <c r="E397" s="82">
        <f>VLOOKUP(C397,'Literature Lookup Tables'!$A$2:$D$21,4,0)</f>
        <v>0.05</v>
      </c>
      <c r="F397" s="82">
        <f>VLOOKUP(C397,'Literature Lookup Tables'!$A$2:$D$21,3,0)</f>
        <v>0.05</v>
      </c>
      <c r="G397" s="64">
        <f>(VLOOKUP(C397,'Literature Lookup Tables'!$A$2:$L$21,2))*D397</f>
        <v>0.1561593</v>
      </c>
      <c r="H397" s="64">
        <f t="shared" si="247"/>
        <v>7.807965E-2</v>
      </c>
      <c r="I397" s="64">
        <f t="shared" si="248"/>
        <v>7.807965E-2</v>
      </c>
      <c r="J397" s="106">
        <f>VLOOKUP(C397,'Literature Lookup Tables'!$A$2:$L$21,MATCH(B397,listHYDROGROUPS,0))</f>
        <v>74</v>
      </c>
      <c r="K397" s="7" t="str">
        <f t="shared" si="251"/>
        <v/>
      </c>
      <c r="L397" s="7" t="str">
        <f t="shared" si="251"/>
        <v/>
      </c>
      <c r="M397" s="7" t="str">
        <f t="shared" si="251"/>
        <v/>
      </c>
      <c r="N397" s="7" t="str">
        <f t="shared" si="251"/>
        <v/>
      </c>
      <c r="O397" s="7" t="str">
        <f t="shared" si="251"/>
        <v/>
      </c>
      <c r="P397" s="7" t="str">
        <f t="shared" si="251"/>
        <v/>
      </c>
      <c r="Q397" s="7" t="str">
        <f t="shared" si="251"/>
        <v/>
      </c>
      <c r="R397" s="7" t="str">
        <f t="shared" si="251"/>
        <v/>
      </c>
      <c r="S397" s="7" t="str">
        <f t="shared" si="251"/>
        <v/>
      </c>
      <c r="T397" s="7" t="str">
        <f t="shared" si="251"/>
        <v/>
      </c>
      <c r="U397" s="7" t="str">
        <f t="shared" si="251"/>
        <v/>
      </c>
      <c r="V397" s="7" t="str">
        <f t="shared" si="251"/>
        <v/>
      </c>
      <c r="W397" s="7" t="str">
        <f t="shared" si="251"/>
        <v/>
      </c>
      <c r="X397" s="7" t="str">
        <f t="shared" si="251"/>
        <v/>
      </c>
      <c r="Y397" s="7" t="str">
        <f t="shared" si="251"/>
        <v/>
      </c>
      <c r="Z397" s="7" t="str">
        <f t="shared" ref="Z397:Z411" si="254">IF($A397=Z$11,$J397*$D397,"")</f>
        <v/>
      </c>
      <c r="AA397" s="7" t="str">
        <f t="shared" si="253"/>
        <v/>
      </c>
      <c r="AB397" s="7" t="str">
        <f t="shared" si="253"/>
        <v/>
      </c>
      <c r="AC397" s="7" t="str">
        <f t="shared" si="253"/>
        <v/>
      </c>
      <c r="AD397" s="7" t="str">
        <f t="shared" si="253"/>
        <v/>
      </c>
      <c r="AE397" s="7" t="str">
        <f t="shared" si="253"/>
        <v/>
      </c>
      <c r="AF397" s="7" t="str">
        <f t="shared" si="253"/>
        <v/>
      </c>
      <c r="AG397" s="7" t="str">
        <f t="shared" si="253"/>
        <v/>
      </c>
      <c r="AH397" s="7" t="str">
        <f t="shared" si="253"/>
        <v/>
      </c>
      <c r="AI397" s="7" t="str">
        <f t="shared" si="253"/>
        <v/>
      </c>
      <c r="AJ397" s="7" t="str">
        <f t="shared" si="253"/>
        <v/>
      </c>
      <c r="AK397" s="7" t="str">
        <f t="shared" si="253"/>
        <v/>
      </c>
      <c r="AL397" s="7" t="str">
        <f t="shared" si="253"/>
        <v/>
      </c>
      <c r="AM397" s="7" t="str">
        <f t="shared" si="253"/>
        <v/>
      </c>
      <c r="AN397" s="7" t="str">
        <f t="shared" si="253"/>
        <v/>
      </c>
      <c r="AO397" s="7" t="str">
        <f t="shared" si="253"/>
        <v/>
      </c>
      <c r="AP397" s="7" t="str">
        <f t="shared" si="252"/>
        <v/>
      </c>
      <c r="AQ397" s="7" t="str">
        <f t="shared" si="252"/>
        <v/>
      </c>
      <c r="AR397" s="7" t="str">
        <f t="shared" si="252"/>
        <v/>
      </c>
      <c r="AS397" s="7" t="str">
        <f t="shared" si="252"/>
        <v/>
      </c>
      <c r="AT397" s="7" t="str">
        <f t="shared" si="252"/>
        <v/>
      </c>
      <c r="AU397" s="7" t="str">
        <f t="shared" si="252"/>
        <v/>
      </c>
      <c r="AV397" s="7" t="str">
        <f t="shared" si="252"/>
        <v/>
      </c>
      <c r="AW397" s="7" t="str">
        <f t="shared" si="252"/>
        <v/>
      </c>
      <c r="AX397" s="7" t="str">
        <f t="shared" si="252"/>
        <v/>
      </c>
      <c r="AY397" s="7" t="str">
        <f t="shared" si="252"/>
        <v/>
      </c>
      <c r="AZ397" s="7" t="str">
        <f t="shared" si="252"/>
        <v/>
      </c>
      <c r="BA397" s="7" t="str">
        <f t="shared" si="252"/>
        <v/>
      </c>
      <c r="BB397" s="7" t="str">
        <f t="shared" si="252"/>
        <v/>
      </c>
      <c r="BC397" s="7" t="str">
        <f t="shared" si="252"/>
        <v/>
      </c>
      <c r="BD397" s="7" t="str">
        <f t="shared" si="252"/>
        <v/>
      </c>
      <c r="BE397" s="7" t="str">
        <f t="shared" si="252"/>
        <v/>
      </c>
      <c r="BF397" s="7" t="str">
        <f t="shared" si="250"/>
        <v/>
      </c>
      <c r="BG397" s="7" t="str">
        <f t="shared" si="250"/>
        <v/>
      </c>
      <c r="BH397" s="7" t="str">
        <f t="shared" si="250"/>
        <v/>
      </c>
      <c r="BI397" s="7" t="str">
        <f t="shared" si="250"/>
        <v/>
      </c>
      <c r="BJ397" s="7" t="str">
        <f t="shared" si="250"/>
        <v/>
      </c>
      <c r="BK397" s="7" t="str">
        <f t="shared" si="250"/>
        <v/>
      </c>
      <c r="BL397" s="7" t="str">
        <f t="shared" si="250"/>
        <v/>
      </c>
      <c r="BM397" s="7" t="str">
        <f t="shared" si="250"/>
        <v/>
      </c>
      <c r="BN397" s="7" t="str">
        <f t="shared" si="250"/>
        <v/>
      </c>
      <c r="BO397" s="7" t="str">
        <f t="shared" si="250"/>
        <v/>
      </c>
      <c r="BP397" s="7" t="str">
        <f t="shared" si="250"/>
        <v/>
      </c>
      <c r="BQ397" s="7" t="str">
        <f t="shared" si="250"/>
        <v/>
      </c>
      <c r="BR397" s="7" t="str">
        <f t="shared" si="250"/>
        <v/>
      </c>
      <c r="BS397" s="7" t="str">
        <f t="shared" si="250"/>
        <v/>
      </c>
      <c r="BT397" s="7" t="str">
        <f t="shared" si="250"/>
        <v/>
      </c>
      <c r="BU397" s="7" t="str">
        <f t="shared" si="249"/>
        <v/>
      </c>
      <c r="BV397" s="7" t="str">
        <f t="shared" si="249"/>
        <v/>
      </c>
      <c r="BW397" s="7" t="str">
        <f t="shared" si="249"/>
        <v/>
      </c>
      <c r="BX397" s="7" t="str">
        <f t="shared" si="249"/>
        <v/>
      </c>
      <c r="BY397" s="7" t="str">
        <f t="shared" si="249"/>
        <v/>
      </c>
      <c r="BZ397" s="7" t="str">
        <f t="shared" si="249"/>
        <v/>
      </c>
      <c r="CA397" s="7" t="str">
        <f t="shared" si="249"/>
        <v/>
      </c>
      <c r="CB397" s="7" t="str">
        <f t="shared" si="249"/>
        <v/>
      </c>
      <c r="CC397" s="7" t="str">
        <f t="shared" si="249"/>
        <v/>
      </c>
      <c r="CD397" s="7" t="str">
        <f t="shared" si="249"/>
        <v/>
      </c>
      <c r="CE397" s="7" t="str">
        <f t="shared" si="249"/>
        <v/>
      </c>
      <c r="CF397" s="7" t="str">
        <f t="shared" si="249"/>
        <v/>
      </c>
      <c r="CG397" s="7" t="str">
        <f t="shared" si="249"/>
        <v/>
      </c>
      <c r="CH397" s="7" t="str">
        <f t="shared" si="249"/>
        <v/>
      </c>
      <c r="CI397" s="7" t="str">
        <f t="shared" si="249"/>
        <v/>
      </c>
      <c r="CJ397" s="7" t="str">
        <f t="shared" si="249"/>
        <v/>
      </c>
      <c r="CK397" s="7" t="str">
        <f t="shared" si="246"/>
        <v/>
      </c>
      <c r="CL397" s="7" t="str">
        <f t="shared" si="246"/>
        <v/>
      </c>
      <c r="CM397" s="7" t="str">
        <f t="shared" si="246"/>
        <v/>
      </c>
      <c r="CN397" s="7" t="str">
        <f t="shared" si="246"/>
        <v/>
      </c>
      <c r="CO397" s="7" t="str">
        <f t="shared" si="246"/>
        <v/>
      </c>
      <c r="CP397" s="7" t="str">
        <f t="shared" si="246"/>
        <v/>
      </c>
      <c r="CQ397" s="7" t="str">
        <f t="shared" si="246"/>
        <v/>
      </c>
      <c r="CR397" s="7" t="str">
        <f t="shared" si="246"/>
        <v/>
      </c>
      <c r="CS397" s="7" t="str">
        <f t="shared" si="246"/>
        <v/>
      </c>
      <c r="CT397" s="7" t="str">
        <f t="shared" si="246"/>
        <v/>
      </c>
      <c r="CU397" s="7" t="str">
        <f t="shared" si="246"/>
        <v/>
      </c>
      <c r="CV397" s="7" t="str">
        <f t="shared" si="246"/>
        <v/>
      </c>
      <c r="CW397" s="7" t="str">
        <f t="shared" si="246"/>
        <v/>
      </c>
      <c r="CX397" s="7" t="str">
        <f t="shared" si="246"/>
        <v/>
      </c>
      <c r="CY397" s="7" t="str">
        <f t="shared" si="246"/>
        <v/>
      </c>
      <c r="CZ397" s="7" t="str">
        <f t="shared" si="245"/>
        <v/>
      </c>
      <c r="DA397" s="7" t="str">
        <f t="shared" si="245"/>
        <v/>
      </c>
      <c r="DB397" s="7" t="str">
        <f t="shared" si="245"/>
        <v/>
      </c>
      <c r="DC397" s="7" t="str">
        <f t="shared" si="245"/>
        <v/>
      </c>
      <c r="DD397" s="7" t="str">
        <f t="shared" si="245"/>
        <v/>
      </c>
      <c r="DE397" s="7" t="str">
        <f t="shared" si="245"/>
        <v/>
      </c>
      <c r="DF397" s="7" t="str">
        <f t="shared" si="245"/>
        <v/>
      </c>
      <c r="DG397" s="7" t="str">
        <f t="shared" si="245"/>
        <v/>
      </c>
      <c r="DH397" s="7" t="str">
        <f t="shared" si="245"/>
        <v/>
      </c>
      <c r="DI397" s="7" t="str">
        <f t="shared" si="245"/>
        <v/>
      </c>
      <c r="DJ397" s="7" t="str">
        <f t="shared" si="245"/>
        <v/>
      </c>
      <c r="DK397" s="7" t="str">
        <f t="shared" si="245"/>
        <v/>
      </c>
      <c r="DL397" s="7" t="str">
        <f t="shared" si="245"/>
        <v/>
      </c>
      <c r="DM397" s="7" t="str">
        <f t="shared" si="245"/>
        <v/>
      </c>
      <c r="DN397" s="7" t="str">
        <f t="shared" si="245"/>
        <v/>
      </c>
      <c r="DO397" s="7" t="str">
        <f t="shared" ref="DO397:DW412" si="255">IF($A397=DO$11,$J397*$D397,"")</f>
        <v/>
      </c>
      <c r="DP397" s="7" t="str">
        <f t="shared" si="255"/>
        <v/>
      </c>
      <c r="DQ397" s="7" t="str">
        <f t="shared" si="255"/>
        <v/>
      </c>
      <c r="DR397" s="7" t="str">
        <f t="shared" si="255"/>
        <v/>
      </c>
      <c r="DS397" s="7" t="str">
        <f t="shared" si="255"/>
        <v/>
      </c>
      <c r="DT397" s="7" t="str">
        <f t="shared" si="255"/>
        <v/>
      </c>
      <c r="DU397" s="7" t="str">
        <f t="shared" si="255"/>
        <v/>
      </c>
      <c r="DV397" s="7" t="str">
        <f t="shared" si="255"/>
        <v/>
      </c>
      <c r="DW397" s="7" t="str">
        <f t="shared" si="255"/>
        <v/>
      </c>
    </row>
    <row r="398" spans="1:127" x14ac:dyDescent="0.35">
      <c r="A398" s="84" t="s">
        <v>297</v>
      </c>
      <c r="B398" s="84" t="s">
        <v>14</v>
      </c>
      <c r="C398" s="84" t="s">
        <v>13</v>
      </c>
      <c r="D398" s="84">
        <v>17.525462999999998</v>
      </c>
      <c r="E398" s="82">
        <f>VLOOKUP(C398,'Literature Lookup Tables'!$A$2:$D$21,4,0)</f>
        <v>0.05</v>
      </c>
      <c r="F398" s="82">
        <f>VLOOKUP(C398,'Literature Lookup Tables'!$A$2:$D$21,3,0)</f>
        <v>0.05</v>
      </c>
      <c r="G398" s="64">
        <f>(VLOOKUP(C398,'Literature Lookup Tables'!$A$2:$L$21,2))*D398</f>
        <v>1.7525462999999999</v>
      </c>
      <c r="H398" s="64">
        <f t="shared" si="247"/>
        <v>0.87627314999999995</v>
      </c>
      <c r="I398" s="64">
        <f t="shared" si="248"/>
        <v>0.87627314999999995</v>
      </c>
      <c r="J398" s="106">
        <f>VLOOKUP(C398,'Literature Lookup Tables'!$A$2:$L$21,MATCH(B398,listHYDROGROUPS,0))</f>
        <v>74</v>
      </c>
      <c r="K398" s="7" t="str">
        <f t="shared" si="251"/>
        <v/>
      </c>
      <c r="L398" s="7" t="str">
        <f t="shared" si="251"/>
        <v/>
      </c>
      <c r="M398" s="7" t="str">
        <f t="shared" si="251"/>
        <v/>
      </c>
      <c r="N398" s="7" t="str">
        <f t="shared" si="251"/>
        <v/>
      </c>
      <c r="O398" s="7" t="str">
        <f t="shared" si="251"/>
        <v/>
      </c>
      <c r="P398" s="7" t="str">
        <f t="shared" si="251"/>
        <v/>
      </c>
      <c r="Q398" s="7" t="str">
        <f t="shared" si="251"/>
        <v/>
      </c>
      <c r="R398" s="7" t="str">
        <f t="shared" si="251"/>
        <v/>
      </c>
      <c r="S398" s="7" t="str">
        <f t="shared" si="251"/>
        <v/>
      </c>
      <c r="T398" s="7" t="str">
        <f t="shared" si="251"/>
        <v/>
      </c>
      <c r="U398" s="7" t="str">
        <f t="shared" si="251"/>
        <v/>
      </c>
      <c r="V398" s="7" t="str">
        <f t="shared" si="251"/>
        <v/>
      </c>
      <c r="W398" s="7" t="str">
        <f t="shared" si="251"/>
        <v/>
      </c>
      <c r="X398" s="7" t="str">
        <f t="shared" si="251"/>
        <v/>
      </c>
      <c r="Y398" s="7" t="str">
        <f t="shared" si="251"/>
        <v/>
      </c>
      <c r="Z398" s="7" t="str">
        <f t="shared" si="254"/>
        <v/>
      </c>
      <c r="AA398" s="7" t="str">
        <f t="shared" si="253"/>
        <v/>
      </c>
      <c r="AB398" s="7" t="str">
        <f t="shared" si="253"/>
        <v/>
      </c>
      <c r="AC398" s="7" t="str">
        <f t="shared" si="253"/>
        <v/>
      </c>
      <c r="AD398" s="7" t="str">
        <f t="shared" si="253"/>
        <v/>
      </c>
      <c r="AE398" s="7" t="str">
        <f t="shared" si="253"/>
        <v/>
      </c>
      <c r="AF398" s="7" t="str">
        <f t="shared" si="253"/>
        <v/>
      </c>
      <c r="AG398" s="7" t="str">
        <f t="shared" si="253"/>
        <v/>
      </c>
      <c r="AH398" s="7" t="str">
        <f t="shared" si="253"/>
        <v/>
      </c>
      <c r="AI398" s="7" t="str">
        <f t="shared" si="253"/>
        <v/>
      </c>
      <c r="AJ398" s="7" t="str">
        <f t="shared" si="253"/>
        <v/>
      </c>
      <c r="AK398" s="7" t="str">
        <f t="shared" si="253"/>
        <v/>
      </c>
      <c r="AL398" s="7" t="str">
        <f t="shared" si="253"/>
        <v/>
      </c>
      <c r="AM398" s="7" t="str">
        <f t="shared" si="253"/>
        <v/>
      </c>
      <c r="AN398" s="7" t="str">
        <f t="shared" si="253"/>
        <v/>
      </c>
      <c r="AO398" s="7" t="str">
        <f t="shared" si="253"/>
        <v/>
      </c>
      <c r="AP398" s="7" t="str">
        <f t="shared" si="252"/>
        <v/>
      </c>
      <c r="AQ398" s="7" t="str">
        <f t="shared" si="252"/>
        <v/>
      </c>
      <c r="AR398" s="7" t="str">
        <f t="shared" si="252"/>
        <v/>
      </c>
      <c r="AS398" s="7" t="str">
        <f t="shared" si="252"/>
        <v/>
      </c>
      <c r="AT398" s="7" t="str">
        <f t="shared" si="252"/>
        <v/>
      </c>
      <c r="AU398" s="7" t="str">
        <f t="shared" si="252"/>
        <v/>
      </c>
      <c r="AV398" s="7" t="str">
        <f t="shared" si="252"/>
        <v/>
      </c>
      <c r="AW398" s="7" t="str">
        <f t="shared" si="252"/>
        <v/>
      </c>
      <c r="AX398" s="7" t="str">
        <f t="shared" si="252"/>
        <v/>
      </c>
      <c r="AY398" s="7" t="str">
        <f t="shared" si="252"/>
        <v/>
      </c>
      <c r="AZ398" s="7" t="str">
        <f t="shared" si="252"/>
        <v/>
      </c>
      <c r="BA398" s="7" t="str">
        <f t="shared" si="252"/>
        <v/>
      </c>
      <c r="BB398" s="7" t="str">
        <f t="shared" si="252"/>
        <v/>
      </c>
      <c r="BC398" s="7" t="str">
        <f t="shared" si="252"/>
        <v/>
      </c>
      <c r="BD398" s="7" t="str">
        <f t="shared" si="252"/>
        <v/>
      </c>
      <c r="BE398" s="7" t="str">
        <f t="shared" si="252"/>
        <v/>
      </c>
      <c r="BF398" s="7" t="str">
        <f t="shared" si="250"/>
        <v/>
      </c>
      <c r="BG398" s="7" t="str">
        <f t="shared" si="250"/>
        <v/>
      </c>
      <c r="BH398" s="7" t="str">
        <f t="shared" si="250"/>
        <v/>
      </c>
      <c r="BI398" s="7" t="str">
        <f t="shared" si="250"/>
        <v/>
      </c>
      <c r="BJ398" s="7" t="str">
        <f t="shared" si="250"/>
        <v/>
      </c>
      <c r="BK398" s="7" t="str">
        <f t="shared" si="250"/>
        <v/>
      </c>
      <c r="BL398" s="7" t="str">
        <f t="shared" si="250"/>
        <v/>
      </c>
      <c r="BM398" s="7" t="str">
        <f t="shared" si="250"/>
        <v/>
      </c>
      <c r="BN398" s="7" t="str">
        <f t="shared" si="250"/>
        <v/>
      </c>
      <c r="BO398" s="7" t="str">
        <f t="shared" si="250"/>
        <v/>
      </c>
      <c r="BP398" s="7" t="str">
        <f t="shared" si="250"/>
        <v/>
      </c>
      <c r="BQ398" s="7" t="str">
        <f t="shared" si="250"/>
        <v/>
      </c>
      <c r="BR398" s="7" t="str">
        <f t="shared" si="250"/>
        <v/>
      </c>
      <c r="BS398" s="7" t="str">
        <f t="shared" si="250"/>
        <v/>
      </c>
      <c r="BT398" s="7" t="str">
        <f t="shared" si="250"/>
        <v/>
      </c>
      <c r="BU398" s="7" t="str">
        <f t="shared" si="249"/>
        <v/>
      </c>
      <c r="BV398" s="7" t="str">
        <f t="shared" si="249"/>
        <v/>
      </c>
      <c r="BW398" s="7" t="str">
        <f t="shared" si="249"/>
        <v/>
      </c>
      <c r="BX398" s="7" t="str">
        <f t="shared" si="249"/>
        <v/>
      </c>
      <c r="BY398" s="7" t="str">
        <f t="shared" si="249"/>
        <v/>
      </c>
      <c r="BZ398" s="7" t="str">
        <f t="shared" si="249"/>
        <v/>
      </c>
      <c r="CA398" s="7" t="str">
        <f t="shared" si="249"/>
        <v/>
      </c>
      <c r="CB398" s="7" t="str">
        <f t="shared" si="249"/>
        <v/>
      </c>
      <c r="CC398" s="7" t="str">
        <f t="shared" si="249"/>
        <v/>
      </c>
      <c r="CD398" s="7" t="str">
        <f t="shared" si="249"/>
        <v/>
      </c>
      <c r="CE398" s="7" t="str">
        <f t="shared" si="249"/>
        <v/>
      </c>
      <c r="CF398" s="7" t="str">
        <f t="shared" si="249"/>
        <v/>
      </c>
      <c r="CG398" s="7" t="str">
        <f t="shared" si="249"/>
        <v/>
      </c>
      <c r="CH398" s="7" t="str">
        <f t="shared" si="249"/>
        <v/>
      </c>
      <c r="CI398" s="7" t="str">
        <f t="shared" si="249"/>
        <v/>
      </c>
      <c r="CJ398" s="7" t="str">
        <f t="shared" si="249"/>
        <v/>
      </c>
      <c r="CK398" s="7" t="str">
        <f t="shared" si="246"/>
        <v/>
      </c>
      <c r="CL398" s="7" t="str">
        <f t="shared" si="246"/>
        <v/>
      </c>
      <c r="CM398" s="7" t="str">
        <f t="shared" si="246"/>
        <v/>
      </c>
      <c r="CN398" s="7" t="str">
        <f t="shared" si="246"/>
        <v/>
      </c>
      <c r="CO398" s="7" t="str">
        <f t="shared" si="246"/>
        <v/>
      </c>
      <c r="CP398" s="7" t="str">
        <f t="shared" si="246"/>
        <v/>
      </c>
      <c r="CQ398" s="7" t="str">
        <f t="shared" si="246"/>
        <v/>
      </c>
      <c r="CR398" s="7" t="str">
        <f t="shared" si="246"/>
        <v/>
      </c>
      <c r="CS398" s="7" t="str">
        <f t="shared" si="246"/>
        <v/>
      </c>
      <c r="CT398" s="7" t="str">
        <f t="shared" si="246"/>
        <v/>
      </c>
      <c r="CU398" s="7" t="str">
        <f t="shared" si="246"/>
        <v/>
      </c>
      <c r="CV398" s="7" t="str">
        <f t="shared" si="246"/>
        <v/>
      </c>
      <c r="CW398" s="7" t="str">
        <f t="shared" si="246"/>
        <v/>
      </c>
      <c r="CX398" s="7" t="str">
        <f t="shared" si="246"/>
        <v/>
      </c>
      <c r="CY398" s="7" t="str">
        <f t="shared" si="246"/>
        <v/>
      </c>
      <c r="CZ398" s="7" t="str">
        <f t="shared" ref="CZ398:DO413" si="256">IF($A398=CZ$11,$J398*$D398,"")</f>
        <v/>
      </c>
      <c r="DA398" s="7" t="str">
        <f t="shared" si="256"/>
        <v/>
      </c>
      <c r="DB398" s="7" t="str">
        <f t="shared" si="256"/>
        <v/>
      </c>
      <c r="DC398" s="7" t="str">
        <f t="shared" si="256"/>
        <v/>
      </c>
      <c r="DD398" s="7" t="str">
        <f t="shared" si="256"/>
        <v/>
      </c>
      <c r="DE398" s="7" t="str">
        <f t="shared" si="256"/>
        <v/>
      </c>
      <c r="DF398" s="7" t="str">
        <f t="shared" si="256"/>
        <v/>
      </c>
      <c r="DG398" s="7" t="str">
        <f t="shared" si="256"/>
        <v/>
      </c>
      <c r="DH398" s="7" t="str">
        <f t="shared" si="256"/>
        <v/>
      </c>
      <c r="DI398" s="7" t="str">
        <f t="shared" si="256"/>
        <v/>
      </c>
      <c r="DJ398" s="7" t="str">
        <f t="shared" si="256"/>
        <v/>
      </c>
      <c r="DK398" s="7" t="str">
        <f t="shared" si="256"/>
        <v/>
      </c>
      <c r="DL398" s="7" t="str">
        <f t="shared" si="256"/>
        <v/>
      </c>
      <c r="DM398" s="7" t="str">
        <f t="shared" si="256"/>
        <v/>
      </c>
      <c r="DN398" s="7" t="str">
        <f t="shared" si="256"/>
        <v/>
      </c>
      <c r="DO398" s="7" t="str">
        <f t="shared" si="256"/>
        <v/>
      </c>
      <c r="DP398" s="7" t="str">
        <f t="shared" si="255"/>
        <v/>
      </c>
      <c r="DQ398" s="7" t="str">
        <f t="shared" si="255"/>
        <v/>
      </c>
      <c r="DR398" s="7" t="str">
        <f t="shared" si="255"/>
        <v/>
      </c>
      <c r="DS398" s="7" t="str">
        <f t="shared" si="255"/>
        <v/>
      </c>
      <c r="DT398" s="7" t="str">
        <f t="shared" si="255"/>
        <v/>
      </c>
      <c r="DU398" s="7" t="str">
        <f t="shared" si="255"/>
        <v/>
      </c>
      <c r="DV398" s="7" t="str">
        <f t="shared" si="255"/>
        <v/>
      </c>
      <c r="DW398" s="7" t="str">
        <f t="shared" si="255"/>
        <v/>
      </c>
    </row>
    <row r="399" spans="1:127" x14ac:dyDescent="0.35">
      <c r="A399" s="84" t="s">
        <v>305</v>
      </c>
      <c r="B399" s="84" t="s">
        <v>14</v>
      </c>
      <c r="C399" s="84" t="s">
        <v>3</v>
      </c>
      <c r="D399" s="84">
        <v>9.2295000000000002E-2</v>
      </c>
      <c r="E399" s="82">
        <f>VLOOKUP(C399,'Literature Lookup Tables'!$A$2:$D$21,4,0)</f>
        <v>0</v>
      </c>
      <c r="F399" s="82">
        <f>VLOOKUP(C399,'Literature Lookup Tables'!$A$2:$D$21,3,0)</f>
        <v>0.2</v>
      </c>
      <c r="G399" s="64">
        <f>(VLOOKUP(C399,'Literature Lookup Tables'!$A$2:$L$21,2))*D399</f>
        <v>1.8459E-2</v>
      </c>
      <c r="H399" s="64">
        <f t="shared" si="247"/>
        <v>1.8459E-2</v>
      </c>
      <c r="I399" s="64">
        <f t="shared" si="248"/>
        <v>0</v>
      </c>
      <c r="J399" s="106">
        <f>VLOOKUP(C399,'Literature Lookup Tables'!$A$2:$L$21,MATCH(B399,listHYDROGROUPS,0))</f>
        <v>74</v>
      </c>
      <c r="K399" s="7" t="str">
        <f t="shared" si="251"/>
        <v/>
      </c>
      <c r="L399" s="7" t="str">
        <f t="shared" si="251"/>
        <v/>
      </c>
      <c r="M399" s="7" t="str">
        <f t="shared" si="251"/>
        <v/>
      </c>
      <c r="N399" s="7" t="str">
        <f t="shared" si="251"/>
        <v/>
      </c>
      <c r="O399" s="7" t="str">
        <f t="shared" si="251"/>
        <v/>
      </c>
      <c r="P399" s="7" t="str">
        <f t="shared" si="251"/>
        <v/>
      </c>
      <c r="Q399" s="7" t="str">
        <f t="shared" si="251"/>
        <v/>
      </c>
      <c r="R399" s="7" t="str">
        <f t="shared" si="251"/>
        <v/>
      </c>
      <c r="S399" s="7" t="str">
        <f t="shared" si="251"/>
        <v/>
      </c>
      <c r="T399" s="7" t="str">
        <f t="shared" si="251"/>
        <v/>
      </c>
      <c r="U399" s="7" t="str">
        <f t="shared" si="251"/>
        <v/>
      </c>
      <c r="V399" s="7" t="str">
        <f t="shared" si="251"/>
        <v/>
      </c>
      <c r="W399" s="7" t="str">
        <f t="shared" si="251"/>
        <v/>
      </c>
      <c r="X399" s="7" t="str">
        <f t="shared" si="251"/>
        <v/>
      </c>
      <c r="Y399" s="7" t="str">
        <f t="shared" si="251"/>
        <v/>
      </c>
      <c r="Z399" s="7" t="str">
        <f t="shared" si="254"/>
        <v/>
      </c>
      <c r="AA399" s="7" t="str">
        <f t="shared" si="253"/>
        <v/>
      </c>
      <c r="AB399" s="7" t="str">
        <f t="shared" si="253"/>
        <v/>
      </c>
      <c r="AC399" s="7" t="str">
        <f t="shared" si="253"/>
        <v/>
      </c>
      <c r="AD399" s="7" t="str">
        <f t="shared" si="253"/>
        <v/>
      </c>
      <c r="AE399" s="7" t="str">
        <f t="shared" si="253"/>
        <v/>
      </c>
      <c r="AF399" s="7" t="str">
        <f t="shared" si="253"/>
        <v/>
      </c>
      <c r="AG399" s="7" t="str">
        <f t="shared" si="253"/>
        <v/>
      </c>
      <c r="AH399" s="7" t="str">
        <f t="shared" si="253"/>
        <v/>
      </c>
      <c r="AI399" s="7" t="str">
        <f t="shared" si="253"/>
        <v/>
      </c>
      <c r="AJ399" s="7" t="str">
        <f t="shared" si="253"/>
        <v/>
      </c>
      <c r="AK399" s="7" t="str">
        <f t="shared" si="253"/>
        <v/>
      </c>
      <c r="AL399" s="7" t="str">
        <f t="shared" si="253"/>
        <v/>
      </c>
      <c r="AM399" s="7" t="str">
        <f t="shared" si="253"/>
        <v/>
      </c>
      <c r="AN399" s="7" t="str">
        <f t="shared" si="253"/>
        <v/>
      </c>
      <c r="AO399" s="7" t="str">
        <f t="shared" si="253"/>
        <v/>
      </c>
      <c r="AP399" s="7" t="str">
        <f t="shared" si="252"/>
        <v/>
      </c>
      <c r="AQ399" s="7" t="str">
        <f t="shared" si="252"/>
        <v/>
      </c>
      <c r="AR399" s="7" t="str">
        <f t="shared" si="252"/>
        <v/>
      </c>
      <c r="AS399" s="7" t="str">
        <f t="shared" si="252"/>
        <v/>
      </c>
      <c r="AT399" s="7" t="str">
        <f t="shared" si="252"/>
        <v/>
      </c>
      <c r="AU399" s="7" t="str">
        <f t="shared" si="252"/>
        <v/>
      </c>
      <c r="AV399" s="7" t="str">
        <f t="shared" si="252"/>
        <v/>
      </c>
      <c r="AW399" s="7" t="str">
        <f t="shared" si="252"/>
        <v/>
      </c>
      <c r="AX399" s="7" t="str">
        <f t="shared" si="252"/>
        <v/>
      </c>
      <c r="AY399" s="7" t="str">
        <f t="shared" si="252"/>
        <v/>
      </c>
      <c r="AZ399" s="7" t="str">
        <f t="shared" si="252"/>
        <v/>
      </c>
      <c r="BA399" s="7" t="str">
        <f t="shared" si="252"/>
        <v/>
      </c>
      <c r="BB399" s="7" t="str">
        <f t="shared" si="252"/>
        <v/>
      </c>
      <c r="BC399" s="7" t="str">
        <f t="shared" si="252"/>
        <v/>
      </c>
      <c r="BD399" s="7" t="str">
        <f t="shared" si="252"/>
        <v/>
      </c>
      <c r="BE399" s="7" t="str">
        <f t="shared" si="252"/>
        <v/>
      </c>
      <c r="BF399" s="7" t="str">
        <f t="shared" si="250"/>
        <v/>
      </c>
      <c r="BG399" s="7" t="str">
        <f t="shared" si="250"/>
        <v/>
      </c>
      <c r="BH399" s="7" t="str">
        <f t="shared" si="250"/>
        <v/>
      </c>
      <c r="BI399" s="7" t="str">
        <f t="shared" si="250"/>
        <v/>
      </c>
      <c r="BJ399" s="7" t="str">
        <f t="shared" si="250"/>
        <v/>
      </c>
      <c r="BK399" s="7" t="str">
        <f t="shared" si="250"/>
        <v/>
      </c>
      <c r="BL399" s="7" t="str">
        <f t="shared" si="250"/>
        <v/>
      </c>
      <c r="BM399" s="7" t="str">
        <f t="shared" si="250"/>
        <v/>
      </c>
      <c r="BN399" s="7" t="str">
        <f t="shared" si="250"/>
        <v/>
      </c>
      <c r="BO399" s="7" t="str">
        <f t="shared" si="250"/>
        <v/>
      </c>
      <c r="BP399" s="7" t="str">
        <f t="shared" si="250"/>
        <v/>
      </c>
      <c r="BQ399" s="7" t="str">
        <f t="shared" si="250"/>
        <v/>
      </c>
      <c r="BR399" s="7" t="str">
        <f t="shared" si="250"/>
        <v/>
      </c>
      <c r="BS399" s="7" t="str">
        <f t="shared" si="250"/>
        <v/>
      </c>
      <c r="BT399" s="7" t="str">
        <f t="shared" si="250"/>
        <v/>
      </c>
      <c r="BU399" s="7" t="str">
        <f t="shared" si="249"/>
        <v/>
      </c>
      <c r="BV399" s="7" t="str">
        <f t="shared" si="249"/>
        <v/>
      </c>
      <c r="BW399" s="7" t="str">
        <f t="shared" si="249"/>
        <v/>
      </c>
      <c r="BX399" s="7" t="str">
        <f t="shared" si="249"/>
        <v/>
      </c>
      <c r="BY399" s="7" t="str">
        <f t="shared" si="249"/>
        <v/>
      </c>
      <c r="BZ399" s="7" t="str">
        <f t="shared" si="249"/>
        <v/>
      </c>
      <c r="CA399" s="7" t="str">
        <f t="shared" si="249"/>
        <v/>
      </c>
      <c r="CB399" s="7" t="str">
        <f t="shared" si="249"/>
        <v/>
      </c>
      <c r="CC399" s="7" t="str">
        <f t="shared" si="249"/>
        <v/>
      </c>
      <c r="CD399" s="7" t="str">
        <f t="shared" si="249"/>
        <v/>
      </c>
      <c r="CE399" s="7" t="str">
        <f t="shared" si="249"/>
        <v/>
      </c>
      <c r="CF399" s="7" t="str">
        <f t="shared" si="249"/>
        <v/>
      </c>
      <c r="CG399" s="7" t="str">
        <f t="shared" si="249"/>
        <v/>
      </c>
      <c r="CH399" s="7" t="str">
        <f t="shared" si="249"/>
        <v/>
      </c>
      <c r="CI399" s="7" t="str">
        <f t="shared" si="249"/>
        <v/>
      </c>
      <c r="CJ399" s="7" t="str">
        <f t="shared" ref="CJ399:CY414" si="257">IF($A399=CJ$11,$J399*$D399,"")</f>
        <v/>
      </c>
      <c r="CK399" s="7" t="str">
        <f t="shared" si="257"/>
        <v/>
      </c>
      <c r="CL399" s="7" t="str">
        <f t="shared" si="257"/>
        <v/>
      </c>
      <c r="CM399" s="7" t="str">
        <f t="shared" si="257"/>
        <v/>
      </c>
      <c r="CN399" s="7" t="str">
        <f t="shared" si="257"/>
        <v/>
      </c>
      <c r="CO399" s="7" t="str">
        <f t="shared" si="257"/>
        <v/>
      </c>
      <c r="CP399" s="7" t="str">
        <f t="shared" si="257"/>
        <v/>
      </c>
      <c r="CQ399" s="7" t="str">
        <f t="shared" si="257"/>
        <v/>
      </c>
      <c r="CR399" s="7" t="str">
        <f t="shared" si="257"/>
        <v/>
      </c>
      <c r="CS399" s="7" t="str">
        <f t="shared" si="257"/>
        <v/>
      </c>
      <c r="CT399" s="7" t="str">
        <f t="shared" si="257"/>
        <v/>
      </c>
      <c r="CU399" s="7" t="str">
        <f t="shared" si="257"/>
        <v/>
      </c>
      <c r="CV399" s="7" t="str">
        <f t="shared" si="257"/>
        <v/>
      </c>
      <c r="CW399" s="7" t="str">
        <f t="shared" si="257"/>
        <v/>
      </c>
      <c r="CX399" s="7" t="str">
        <f t="shared" si="257"/>
        <v/>
      </c>
      <c r="CY399" s="7" t="str">
        <f t="shared" si="257"/>
        <v/>
      </c>
      <c r="CZ399" s="7" t="str">
        <f t="shared" si="256"/>
        <v/>
      </c>
      <c r="DA399" s="7" t="str">
        <f t="shared" si="256"/>
        <v/>
      </c>
      <c r="DB399" s="7" t="str">
        <f t="shared" si="256"/>
        <v/>
      </c>
      <c r="DC399" s="7" t="str">
        <f t="shared" si="256"/>
        <v/>
      </c>
      <c r="DD399" s="7" t="str">
        <f t="shared" si="256"/>
        <v/>
      </c>
      <c r="DE399" s="7" t="str">
        <f t="shared" si="256"/>
        <v/>
      </c>
      <c r="DF399" s="7" t="str">
        <f t="shared" si="256"/>
        <v/>
      </c>
      <c r="DG399" s="7" t="str">
        <f t="shared" si="256"/>
        <v/>
      </c>
      <c r="DH399" s="7" t="str">
        <f t="shared" si="256"/>
        <v/>
      </c>
      <c r="DI399" s="7" t="str">
        <f t="shared" si="256"/>
        <v/>
      </c>
      <c r="DJ399" s="7" t="str">
        <f t="shared" si="256"/>
        <v/>
      </c>
      <c r="DK399" s="7" t="str">
        <f t="shared" si="256"/>
        <v/>
      </c>
      <c r="DL399" s="7" t="str">
        <f t="shared" si="256"/>
        <v/>
      </c>
      <c r="DM399" s="7" t="str">
        <f t="shared" si="256"/>
        <v/>
      </c>
      <c r="DN399" s="7" t="str">
        <f t="shared" si="256"/>
        <v/>
      </c>
      <c r="DO399" s="7" t="str">
        <f t="shared" si="256"/>
        <v/>
      </c>
      <c r="DP399" s="7" t="str">
        <f t="shared" si="255"/>
        <v/>
      </c>
      <c r="DQ399" s="7" t="str">
        <f t="shared" si="255"/>
        <v/>
      </c>
      <c r="DR399" s="7" t="str">
        <f t="shared" si="255"/>
        <v/>
      </c>
      <c r="DS399" s="7" t="str">
        <f t="shared" si="255"/>
        <v/>
      </c>
      <c r="DT399" s="7" t="str">
        <f t="shared" si="255"/>
        <v/>
      </c>
      <c r="DU399" s="7" t="str">
        <f t="shared" si="255"/>
        <v/>
      </c>
      <c r="DV399" s="7" t="str">
        <f t="shared" si="255"/>
        <v/>
      </c>
      <c r="DW399" s="7" t="str">
        <f t="shared" si="255"/>
        <v/>
      </c>
    </row>
    <row r="400" spans="1:127" x14ac:dyDescent="0.35">
      <c r="A400" s="84" t="s">
        <v>301</v>
      </c>
      <c r="B400" s="84" t="s">
        <v>14</v>
      </c>
      <c r="C400" s="84" t="s">
        <v>3</v>
      </c>
      <c r="D400" s="84">
        <v>4.6557829999999996</v>
      </c>
      <c r="E400" s="82">
        <f>VLOOKUP(C400,'Literature Lookup Tables'!$A$2:$D$21,4,0)</f>
        <v>0</v>
      </c>
      <c r="F400" s="82">
        <f>VLOOKUP(C400,'Literature Lookup Tables'!$A$2:$D$21,3,0)</f>
        <v>0.2</v>
      </c>
      <c r="G400" s="64">
        <f>(VLOOKUP(C400,'Literature Lookup Tables'!$A$2:$L$21,2))*D400</f>
        <v>0.9311566</v>
      </c>
      <c r="H400" s="64">
        <f t="shared" ref="H400:H460" si="258">D400*F400</f>
        <v>0.9311566</v>
      </c>
      <c r="I400" s="64">
        <f t="shared" ref="I400:I460" si="259">D400*E400</f>
        <v>0</v>
      </c>
      <c r="J400" s="73">
        <f>VLOOKUP(C400,'Literature Lookup Tables'!$A$2:$L$21,MATCH(B400,listHYDROGROUPS,0))</f>
        <v>74</v>
      </c>
      <c r="K400" s="7" t="str">
        <f t="shared" si="251"/>
        <v/>
      </c>
      <c r="L400" s="7" t="str">
        <f t="shared" si="251"/>
        <v/>
      </c>
      <c r="M400" s="7" t="str">
        <f t="shared" si="251"/>
        <v/>
      </c>
      <c r="N400" s="7" t="str">
        <f t="shared" si="251"/>
        <v/>
      </c>
      <c r="O400" s="7" t="str">
        <f t="shared" si="251"/>
        <v/>
      </c>
      <c r="P400" s="7" t="str">
        <f t="shared" si="251"/>
        <v/>
      </c>
      <c r="Q400" s="7" t="str">
        <f t="shared" si="251"/>
        <v/>
      </c>
      <c r="R400" s="7" t="str">
        <f t="shared" si="251"/>
        <v/>
      </c>
      <c r="S400" s="7" t="str">
        <f t="shared" si="251"/>
        <v/>
      </c>
      <c r="T400" s="7" t="str">
        <f t="shared" si="251"/>
        <v/>
      </c>
      <c r="U400" s="7" t="str">
        <f t="shared" si="251"/>
        <v/>
      </c>
      <c r="V400" s="7" t="str">
        <f t="shared" si="251"/>
        <v/>
      </c>
      <c r="W400" s="7" t="str">
        <f t="shared" si="251"/>
        <v/>
      </c>
      <c r="X400" s="7" t="str">
        <f t="shared" si="251"/>
        <v/>
      </c>
      <c r="Y400" s="7" t="str">
        <f t="shared" si="251"/>
        <v/>
      </c>
      <c r="Z400" s="7" t="str">
        <f t="shared" si="254"/>
        <v/>
      </c>
      <c r="AA400" s="7" t="str">
        <f t="shared" si="253"/>
        <v/>
      </c>
      <c r="AB400" s="7" t="str">
        <f t="shared" si="253"/>
        <v/>
      </c>
      <c r="AC400" s="7" t="str">
        <f t="shared" si="253"/>
        <v/>
      </c>
      <c r="AD400" s="7" t="str">
        <f t="shared" si="253"/>
        <v/>
      </c>
      <c r="AE400" s="7" t="str">
        <f t="shared" si="253"/>
        <v/>
      </c>
      <c r="AF400" s="7" t="str">
        <f t="shared" si="253"/>
        <v/>
      </c>
      <c r="AG400" s="7" t="str">
        <f t="shared" si="253"/>
        <v/>
      </c>
      <c r="AH400" s="7" t="str">
        <f t="shared" si="253"/>
        <v/>
      </c>
      <c r="AI400" s="7" t="str">
        <f t="shared" si="253"/>
        <v/>
      </c>
      <c r="AJ400" s="7" t="str">
        <f t="shared" si="253"/>
        <v/>
      </c>
      <c r="AK400" s="7" t="str">
        <f t="shared" si="253"/>
        <v/>
      </c>
      <c r="AL400" s="7" t="str">
        <f t="shared" si="253"/>
        <v/>
      </c>
      <c r="AM400" s="7" t="str">
        <f t="shared" si="253"/>
        <v/>
      </c>
      <c r="AN400" s="7" t="str">
        <f t="shared" si="253"/>
        <v/>
      </c>
      <c r="AO400" s="7" t="str">
        <f t="shared" si="253"/>
        <v/>
      </c>
      <c r="AP400" s="7" t="str">
        <f t="shared" si="252"/>
        <v/>
      </c>
      <c r="AQ400" s="7" t="str">
        <f t="shared" si="252"/>
        <v/>
      </c>
      <c r="AR400" s="7" t="str">
        <f t="shared" si="252"/>
        <v/>
      </c>
      <c r="AS400" s="7" t="str">
        <f t="shared" si="252"/>
        <v/>
      </c>
      <c r="AT400" s="7" t="str">
        <f t="shared" si="252"/>
        <v/>
      </c>
      <c r="AU400" s="7" t="str">
        <f t="shared" si="252"/>
        <v/>
      </c>
      <c r="AV400" s="7" t="str">
        <f t="shared" si="252"/>
        <v/>
      </c>
      <c r="AW400" s="7" t="str">
        <f t="shared" si="252"/>
        <v/>
      </c>
      <c r="AX400" s="7" t="str">
        <f t="shared" si="252"/>
        <v/>
      </c>
      <c r="AY400" s="7" t="str">
        <f t="shared" si="252"/>
        <v/>
      </c>
      <c r="AZ400" s="7" t="str">
        <f t="shared" si="252"/>
        <v/>
      </c>
      <c r="BA400" s="7" t="str">
        <f t="shared" si="252"/>
        <v/>
      </c>
      <c r="BB400" s="7" t="str">
        <f t="shared" si="252"/>
        <v/>
      </c>
      <c r="BC400" s="7" t="str">
        <f t="shared" si="252"/>
        <v/>
      </c>
      <c r="BD400" s="7" t="str">
        <f t="shared" si="252"/>
        <v/>
      </c>
      <c r="BE400" s="7" t="str">
        <f t="shared" si="252"/>
        <v/>
      </c>
      <c r="BF400" s="7" t="str">
        <f t="shared" si="250"/>
        <v/>
      </c>
      <c r="BG400" s="7" t="str">
        <f t="shared" si="250"/>
        <v/>
      </c>
      <c r="BH400" s="7" t="str">
        <f t="shared" si="250"/>
        <v/>
      </c>
      <c r="BI400" s="7" t="str">
        <f t="shared" si="250"/>
        <v/>
      </c>
      <c r="BJ400" s="7" t="str">
        <f t="shared" si="250"/>
        <v/>
      </c>
      <c r="BK400" s="7" t="str">
        <f t="shared" si="250"/>
        <v/>
      </c>
      <c r="BL400" s="7" t="str">
        <f t="shared" si="250"/>
        <v/>
      </c>
      <c r="BM400" s="7" t="str">
        <f t="shared" si="250"/>
        <v/>
      </c>
      <c r="BN400" s="7" t="str">
        <f t="shared" si="250"/>
        <v/>
      </c>
      <c r="BO400" s="7" t="str">
        <f t="shared" si="250"/>
        <v/>
      </c>
      <c r="BP400" s="7" t="str">
        <f t="shared" si="250"/>
        <v/>
      </c>
      <c r="BQ400" s="7" t="str">
        <f t="shared" si="250"/>
        <v/>
      </c>
      <c r="BR400" s="7" t="str">
        <f t="shared" si="250"/>
        <v/>
      </c>
      <c r="BS400" s="7" t="str">
        <f t="shared" si="250"/>
        <v/>
      </c>
      <c r="BT400" s="7" t="str">
        <f t="shared" si="250"/>
        <v/>
      </c>
      <c r="BU400" s="7" t="str">
        <f t="shared" ref="BU400:CJ415" si="260">IF($A400=BU$11,$J400*$D400,"")</f>
        <v/>
      </c>
      <c r="BV400" s="7" t="str">
        <f t="shared" si="260"/>
        <v/>
      </c>
      <c r="BW400" s="7" t="str">
        <f t="shared" si="260"/>
        <v/>
      </c>
      <c r="BX400" s="7" t="str">
        <f t="shared" si="260"/>
        <v/>
      </c>
      <c r="BY400" s="7" t="str">
        <f t="shared" si="260"/>
        <v/>
      </c>
      <c r="BZ400" s="7" t="str">
        <f t="shared" si="260"/>
        <v/>
      </c>
      <c r="CA400" s="7" t="str">
        <f t="shared" si="260"/>
        <v/>
      </c>
      <c r="CB400" s="7" t="str">
        <f t="shared" si="260"/>
        <v/>
      </c>
      <c r="CC400" s="7" t="str">
        <f t="shared" si="260"/>
        <v/>
      </c>
      <c r="CD400" s="7" t="str">
        <f t="shared" si="260"/>
        <v/>
      </c>
      <c r="CE400" s="7" t="str">
        <f t="shared" si="260"/>
        <v/>
      </c>
      <c r="CF400" s="7" t="str">
        <f t="shared" si="260"/>
        <v/>
      </c>
      <c r="CG400" s="7" t="str">
        <f t="shared" si="260"/>
        <v/>
      </c>
      <c r="CH400" s="7" t="str">
        <f t="shared" si="260"/>
        <v/>
      </c>
      <c r="CI400" s="7" t="str">
        <f t="shared" si="260"/>
        <v/>
      </c>
      <c r="CJ400" s="7" t="str">
        <f t="shared" si="260"/>
        <v/>
      </c>
      <c r="CK400" s="7" t="str">
        <f t="shared" si="257"/>
        <v/>
      </c>
      <c r="CL400" s="7" t="str">
        <f t="shared" si="257"/>
        <v/>
      </c>
      <c r="CM400" s="7" t="str">
        <f t="shared" si="257"/>
        <v/>
      </c>
      <c r="CN400" s="7" t="str">
        <f t="shared" si="257"/>
        <v/>
      </c>
      <c r="CO400" s="7" t="str">
        <f t="shared" si="257"/>
        <v/>
      </c>
      <c r="CP400" s="7" t="str">
        <f t="shared" si="257"/>
        <v/>
      </c>
      <c r="CQ400" s="7" t="str">
        <f t="shared" si="257"/>
        <v/>
      </c>
      <c r="CR400" s="7" t="str">
        <f t="shared" si="257"/>
        <v/>
      </c>
      <c r="CS400" s="7" t="str">
        <f t="shared" si="257"/>
        <v/>
      </c>
      <c r="CT400" s="7" t="str">
        <f t="shared" si="257"/>
        <v/>
      </c>
      <c r="CU400" s="7" t="str">
        <f t="shared" si="257"/>
        <v/>
      </c>
      <c r="CV400" s="7" t="str">
        <f t="shared" si="257"/>
        <v/>
      </c>
      <c r="CW400" s="7" t="str">
        <f t="shared" si="257"/>
        <v/>
      </c>
      <c r="CX400" s="7" t="str">
        <f t="shared" si="257"/>
        <v/>
      </c>
      <c r="CY400" s="7" t="str">
        <f t="shared" si="257"/>
        <v/>
      </c>
      <c r="CZ400" s="7" t="str">
        <f t="shared" si="256"/>
        <v/>
      </c>
      <c r="DA400" s="7" t="str">
        <f t="shared" si="256"/>
        <v/>
      </c>
      <c r="DB400" s="7" t="str">
        <f t="shared" si="256"/>
        <v/>
      </c>
      <c r="DC400" s="7" t="str">
        <f t="shared" si="256"/>
        <v/>
      </c>
      <c r="DD400" s="7" t="str">
        <f t="shared" si="256"/>
        <v/>
      </c>
      <c r="DE400" s="7" t="str">
        <f t="shared" si="256"/>
        <v/>
      </c>
      <c r="DF400" s="7" t="str">
        <f t="shared" si="256"/>
        <v/>
      </c>
      <c r="DG400" s="7" t="str">
        <f t="shared" si="256"/>
        <v/>
      </c>
      <c r="DH400" s="7" t="str">
        <f t="shared" si="256"/>
        <v/>
      </c>
      <c r="DI400" s="7" t="str">
        <f t="shared" si="256"/>
        <v/>
      </c>
      <c r="DJ400" s="7" t="str">
        <f t="shared" si="256"/>
        <v/>
      </c>
      <c r="DK400" s="7" t="str">
        <f t="shared" si="256"/>
        <v/>
      </c>
      <c r="DL400" s="7" t="str">
        <f t="shared" si="256"/>
        <v/>
      </c>
      <c r="DM400" s="7" t="str">
        <f t="shared" si="256"/>
        <v/>
      </c>
      <c r="DN400" s="7" t="str">
        <f t="shared" si="256"/>
        <v/>
      </c>
      <c r="DO400" s="7" t="str">
        <f t="shared" si="256"/>
        <v/>
      </c>
      <c r="DP400" s="7" t="str">
        <f t="shared" si="255"/>
        <v/>
      </c>
      <c r="DQ400" s="7" t="str">
        <f t="shared" si="255"/>
        <v/>
      </c>
      <c r="DR400" s="7" t="str">
        <f t="shared" si="255"/>
        <v/>
      </c>
      <c r="DS400" s="7" t="str">
        <f t="shared" si="255"/>
        <v/>
      </c>
      <c r="DT400" s="7" t="str">
        <f t="shared" si="255"/>
        <v/>
      </c>
      <c r="DU400" s="7" t="str">
        <f t="shared" si="255"/>
        <v/>
      </c>
      <c r="DV400" s="7" t="str">
        <f t="shared" si="255"/>
        <v/>
      </c>
      <c r="DW400" s="7" t="str">
        <f t="shared" si="255"/>
        <v/>
      </c>
    </row>
    <row r="401" spans="1:127" x14ac:dyDescent="0.35">
      <c r="A401" s="84" t="s">
        <v>297</v>
      </c>
      <c r="B401" s="84" t="s">
        <v>14</v>
      </c>
      <c r="C401" s="84" t="s">
        <v>3</v>
      </c>
      <c r="D401" s="84">
        <v>1.15317</v>
      </c>
      <c r="E401" s="82">
        <f>VLOOKUP(C401,'Literature Lookup Tables'!$A$2:$D$21,4,0)</f>
        <v>0</v>
      </c>
      <c r="F401" s="82">
        <f>VLOOKUP(C401,'Literature Lookup Tables'!$A$2:$D$21,3,0)</f>
        <v>0.2</v>
      </c>
      <c r="G401" s="64">
        <f>(VLOOKUP(C401,'Literature Lookup Tables'!$A$2:$L$21,2))*D401</f>
        <v>0.23063400000000001</v>
      </c>
      <c r="H401" s="64">
        <f t="shared" si="258"/>
        <v>0.23063400000000001</v>
      </c>
      <c r="I401" s="64">
        <f t="shared" si="259"/>
        <v>0</v>
      </c>
      <c r="J401" s="73">
        <f>VLOOKUP(C401,'Literature Lookup Tables'!$A$2:$L$21,MATCH(B401,listHYDROGROUPS,0))</f>
        <v>74</v>
      </c>
      <c r="K401" s="7" t="str">
        <f t="shared" si="251"/>
        <v/>
      </c>
      <c r="L401" s="7" t="str">
        <f t="shared" si="251"/>
        <v/>
      </c>
      <c r="M401" s="7" t="str">
        <f t="shared" si="251"/>
        <v/>
      </c>
      <c r="N401" s="7" t="str">
        <f t="shared" si="251"/>
        <v/>
      </c>
      <c r="O401" s="7" t="str">
        <f t="shared" si="251"/>
        <v/>
      </c>
      <c r="P401" s="7" t="str">
        <f t="shared" si="251"/>
        <v/>
      </c>
      <c r="Q401" s="7" t="str">
        <f t="shared" si="251"/>
        <v/>
      </c>
      <c r="R401" s="7" t="str">
        <f t="shared" si="251"/>
        <v/>
      </c>
      <c r="S401" s="7" t="str">
        <f t="shared" si="251"/>
        <v/>
      </c>
      <c r="T401" s="7" t="str">
        <f t="shared" si="251"/>
        <v/>
      </c>
      <c r="U401" s="7" t="str">
        <f t="shared" si="251"/>
        <v/>
      </c>
      <c r="V401" s="7" t="str">
        <f t="shared" si="251"/>
        <v/>
      </c>
      <c r="W401" s="7" t="str">
        <f t="shared" si="251"/>
        <v/>
      </c>
      <c r="X401" s="7" t="str">
        <f t="shared" si="251"/>
        <v/>
      </c>
      <c r="Y401" s="7" t="str">
        <f t="shared" si="251"/>
        <v/>
      </c>
      <c r="Z401" s="7" t="str">
        <f t="shared" si="254"/>
        <v/>
      </c>
      <c r="AA401" s="7" t="str">
        <f t="shared" si="253"/>
        <v/>
      </c>
      <c r="AB401" s="7" t="str">
        <f t="shared" si="253"/>
        <v/>
      </c>
      <c r="AC401" s="7" t="str">
        <f t="shared" si="253"/>
        <v/>
      </c>
      <c r="AD401" s="7" t="str">
        <f t="shared" si="253"/>
        <v/>
      </c>
      <c r="AE401" s="7" t="str">
        <f t="shared" si="253"/>
        <v/>
      </c>
      <c r="AF401" s="7" t="str">
        <f t="shared" si="253"/>
        <v/>
      </c>
      <c r="AG401" s="7" t="str">
        <f t="shared" si="253"/>
        <v/>
      </c>
      <c r="AH401" s="7" t="str">
        <f t="shared" si="253"/>
        <v/>
      </c>
      <c r="AI401" s="7" t="str">
        <f t="shared" si="253"/>
        <v/>
      </c>
      <c r="AJ401" s="7" t="str">
        <f t="shared" si="253"/>
        <v/>
      </c>
      <c r="AK401" s="7" t="str">
        <f t="shared" si="253"/>
        <v/>
      </c>
      <c r="AL401" s="7" t="str">
        <f t="shared" si="253"/>
        <v/>
      </c>
      <c r="AM401" s="7" t="str">
        <f t="shared" si="253"/>
        <v/>
      </c>
      <c r="AN401" s="7" t="str">
        <f t="shared" si="253"/>
        <v/>
      </c>
      <c r="AO401" s="7" t="str">
        <f t="shared" si="253"/>
        <v/>
      </c>
      <c r="AP401" s="7" t="str">
        <f t="shared" si="252"/>
        <v/>
      </c>
      <c r="AQ401" s="7" t="str">
        <f t="shared" si="252"/>
        <v/>
      </c>
      <c r="AR401" s="7" t="str">
        <f t="shared" si="252"/>
        <v/>
      </c>
      <c r="AS401" s="7" t="str">
        <f t="shared" si="252"/>
        <v/>
      </c>
      <c r="AT401" s="7" t="str">
        <f t="shared" si="252"/>
        <v/>
      </c>
      <c r="AU401" s="7" t="str">
        <f t="shared" si="252"/>
        <v/>
      </c>
      <c r="AV401" s="7" t="str">
        <f t="shared" si="252"/>
        <v/>
      </c>
      <c r="AW401" s="7" t="str">
        <f t="shared" si="252"/>
        <v/>
      </c>
      <c r="AX401" s="7" t="str">
        <f t="shared" si="252"/>
        <v/>
      </c>
      <c r="AY401" s="7" t="str">
        <f t="shared" si="252"/>
        <v/>
      </c>
      <c r="AZ401" s="7" t="str">
        <f t="shared" si="252"/>
        <v/>
      </c>
      <c r="BA401" s="7" t="str">
        <f t="shared" si="252"/>
        <v/>
      </c>
      <c r="BB401" s="7" t="str">
        <f t="shared" si="252"/>
        <v/>
      </c>
      <c r="BC401" s="7" t="str">
        <f t="shared" si="252"/>
        <v/>
      </c>
      <c r="BD401" s="7" t="str">
        <f t="shared" si="252"/>
        <v/>
      </c>
      <c r="BE401" s="7" t="str">
        <f t="shared" si="252"/>
        <v/>
      </c>
      <c r="BF401" s="7" t="str">
        <f t="shared" si="250"/>
        <v/>
      </c>
      <c r="BG401" s="7" t="str">
        <f t="shared" si="250"/>
        <v/>
      </c>
      <c r="BH401" s="7" t="str">
        <f t="shared" si="250"/>
        <v/>
      </c>
      <c r="BI401" s="7" t="str">
        <f t="shared" si="250"/>
        <v/>
      </c>
      <c r="BJ401" s="7" t="str">
        <f t="shared" si="250"/>
        <v/>
      </c>
      <c r="BK401" s="7" t="str">
        <f t="shared" si="250"/>
        <v/>
      </c>
      <c r="BL401" s="7" t="str">
        <f t="shared" si="250"/>
        <v/>
      </c>
      <c r="BM401" s="7" t="str">
        <f t="shared" si="250"/>
        <v/>
      </c>
      <c r="BN401" s="7" t="str">
        <f t="shared" si="250"/>
        <v/>
      </c>
      <c r="BO401" s="7" t="str">
        <f t="shared" si="250"/>
        <v/>
      </c>
      <c r="BP401" s="7" t="str">
        <f t="shared" si="250"/>
        <v/>
      </c>
      <c r="BQ401" s="7" t="str">
        <f t="shared" si="250"/>
        <v/>
      </c>
      <c r="BR401" s="7" t="str">
        <f t="shared" si="250"/>
        <v/>
      </c>
      <c r="BS401" s="7" t="str">
        <f t="shared" si="250"/>
        <v/>
      </c>
      <c r="BT401" s="7" t="str">
        <f t="shared" si="250"/>
        <v/>
      </c>
      <c r="BU401" s="7" t="str">
        <f t="shared" si="260"/>
        <v/>
      </c>
      <c r="BV401" s="7" t="str">
        <f t="shared" si="260"/>
        <v/>
      </c>
      <c r="BW401" s="7" t="str">
        <f t="shared" si="260"/>
        <v/>
      </c>
      <c r="BX401" s="7" t="str">
        <f t="shared" si="260"/>
        <v/>
      </c>
      <c r="BY401" s="7" t="str">
        <f t="shared" si="260"/>
        <v/>
      </c>
      <c r="BZ401" s="7" t="str">
        <f t="shared" si="260"/>
        <v/>
      </c>
      <c r="CA401" s="7" t="str">
        <f t="shared" si="260"/>
        <v/>
      </c>
      <c r="CB401" s="7" t="str">
        <f t="shared" si="260"/>
        <v/>
      </c>
      <c r="CC401" s="7" t="str">
        <f t="shared" si="260"/>
        <v/>
      </c>
      <c r="CD401" s="7" t="str">
        <f t="shared" si="260"/>
        <v/>
      </c>
      <c r="CE401" s="7" t="str">
        <f t="shared" si="260"/>
        <v/>
      </c>
      <c r="CF401" s="7" t="str">
        <f t="shared" si="260"/>
        <v/>
      </c>
      <c r="CG401" s="7" t="str">
        <f t="shared" si="260"/>
        <v/>
      </c>
      <c r="CH401" s="7" t="str">
        <f t="shared" si="260"/>
        <v/>
      </c>
      <c r="CI401" s="7" t="str">
        <f t="shared" si="260"/>
        <v/>
      </c>
      <c r="CJ401" s="7" t="str">
        <f t="shared" si="260"/>
        <v/>
      </c>
      <c r="CK401" s="7" t="str">
        <f t="shared" si="257"/>
        <v/>
      </c>
      <c r="CL401" s="7" t="str">
        <f t="shared" si="257"/>
        <v/>
      </c>
      <c r="CM401" s="7" t="str">
        <f t="shared" si="257"/>
        <v/>
      </c>
      <c r="CN401" s="7" t="str">
        <f t="shared" si="257"/>
        <v/>
      </c>
      <c r="CO401" s="7" t="str">
        <f t="shared" si="257"/>
        <v/>
      </c>
      <c r="CP401" s="7" t="str">
        <f t="shared" si="257"/>
        <v/>
      </c>
      <c r="CQ401" s="7" t="str">
        <f t="shared" si="257"/>
        <v/>
      </c>
      <c r="CR401" s="7" t="str">
        <f t="shared" si="257"/>
        <v/>
      </c>
      <c r="CS401" s="7" t="str">
        <f t="shared" si="257"/>
        <v/>
      </c>
      <c r="CT401" s="7" t="str">
        <f t="shared" si="257"/>
        <v/>
      </c>
      <c r="CU401" s="7" t="str">
        <f t="shared" si="257"/>
        <v/>
      </c>
      <c r="CV401" s="7" t="str">
        <f t="shared" si="257"/>
        <v/>
      </c>
      <c r="CW401" s="7" t="str">
        <f t="shared" si="257"/>
        <v/>
      </c>
      <c r="CX401" s="7" t="str">
        <f t="shared" si="257"/>
        <v/>
      </c>
      <c r="CY401" s="7" t="str">
        <f t="shared" si="257"/>
        <v/>
      </c>
      <c r="CZ401" s="7" t="str">
        <f t="shared" si="256"/>
        <v/>
      </c>
      <c r="DA401" s="7" t="str">
        <f t="shared" si="256"/>
        <v/>
      </c>
      <c r="DB401" s="7" t="str">
        <f t="shared" si="256"/>
        <v/>
      </c>
      <c r="DC401" s="7" t="str">
        <f t="shared" si="256"/>
        <v/>
      </c>
      <c r="DD401" s="7" t="str">
        <f t="shared" si="256"/>
        <v/>
      </c>
      <c r="DE401" s="7" t="str">
        <f t="shared" si="256"/>
        <v/>
      </c>
      <c r="DF401" s="7" t="str">
        <f t="shared" si="256"/>
        <v/>
      </c>
      <c r="DG401" s="7" t="str">
        <f t="shared" si="256"/>
        <v/>
      </c>
      <c r="DH401" s="7" t="str">
        <f t="shared" si="256"/>
        <v/>
      </c>
      <c r="DI401" s="7" t="str">
        <f t="shared" si="256"/>
        <v/>
      </c>
      <c r="DJ401" s="7" t="str">
        <f t="shared" si="256"/>
        <v/>
      </c>
      <c r="DK401" s="7" t="str">
        <f t="shared" si="256"/>
        <v/>
      </c>
      <c r="DL401" s="7" t="str">
        <f t="shared" si="256"/>
        <v/>
      </c>
      <c r="DM401" s="7" t="str">
        <f t="shared" si="256"/>
        <v/>
      </c>
      <c r="DN401" s="7" t="str">
        <f t="shared" si="256"/>
        <v/>
      </c>
      <c r="DO401" s="7" t="str">
        <f t="shared" si="256"/>
        <v/>
      </c>
      <c r="DP401" s="7" t="str">
        <f t="shared" si="255"/>
        <v/>
      </c>
      <c r="DQ401" s="7" t="str">
        <f t="shared" si="255"/>
        <v/>
      </c>
      <c r="DR401" s="7" t="str">
        <f t="shared" si="255"/>
        <v/>
      </c>
      <c r="DS401" s="7" t="str">
        <f t="shared" si="255"/>
        <v/>
      </c>
      <c r="DT401" s="7" t="str">
        <f t="shared" si="255"/>
        <v/>
      </c>
      <c r="DU401" s="7" t="str">
        <f t="shared" si="255"/>
        <v/>
      </c>
      <c r="DV401" s="7" t="str">
        <f t="shared" si="255"/>
        <v/>
      </c>
      <c r="DW401" s="7" t="str">
        <f t="shared" si="255"/>
        <v/>
      </c>
    </row>
    <row r="402" spans="1:127" x14ac:dyDescent="0.35">
      <c r="A402" s="84" t="s">
        <v>302</v>
      </c>
      <c r="B402" s="84" t="s">
        <v>14</v>
      </c>
      <c r="C402" s="84" t="s">
        <v>3</v>
      </c>
      <c r="D402" s="84">
        <v>1.2794E-2</v>
      </c>
      <c r="E402" s="82">
        <f>VLOOKUP(C402,'Literature Lookup Tables'!$A$2:$D$21,4,0)</f>
        <v>0</v>
      </c>
      <c r="F402" s="82">
        <f>VLOOKUP(C402,'Literature Lookup Tables'!$A$2:$D$21,3,0)</f>
        <v>0.2</v>
      </c>
      <c r="G402" s="64">
        <f>(VLOOKUP(C402,'Literature Lookup Tables'!$A$2:$L$21,2))*D402</f>
        <v>2.5588E-3</v>
      </c>
      <c r="H402" s="64">
        <f t="shared" si="258"/>
        <v>2.5588E-3</v>
      </c>
      <c r="I402" s="64">
        <f t="shared" si="259"/>
        <v>0</v>
      </c>
      <c r="J402" s="73">
        <f>VLOOKUP(C402,'Literature Lookup Tables'!$A$2:$L$21,MATCH(B402,listHYDROGROUPS,0))</f>
        <v>74</v>
      </c>
      <c r="K402" s="7" t="str">
        <f t="shared" si="251"/>
        <v/>
      </c>
      <c r="L402" s="7" t="str">
        <f t="shared" si="251"/>
        <v/>
      </c>
      <c r="M402" s="7" t="str">
        <f t="shared" si="251"/>
        <v/>
      </c>
      <c r="N402" s="7" t="str">
        <f t="shared" si="251"/>
        <v/>
      </c>
      <c r="O402" s="7" t="str">
        <f t="shared" si="251"/>
        <v/>
      </c>
      <c r="P402" s="7" t="str">
        <f t="shared" si="251"/>
        <v/>
      </c>
      <c r="Q402" s="7" t="str">
        <f t="shared" si="251"/>
        <v/>
      </c>
      <c r="R402" s="7" t="str">
        <f t="shared" si="251"/>
        <v/>
      </c>
      <c r="S402" s="7" t="str">
        <f t="shared" si="251"/>
        <v/>
      </c>
      <c r="T402" s="7" t="str">
        <f t="shared" si="251"/>
        <v/>
      </c>
      <c r="U402" s="7" t="str">
        <f t="shared" si="251"/>
        <v/>
      </c>
      <c r="V402" s="7" t="str">
        <f t="shared" si="251"/>
        <v/>
      </c>
      <c r="W402" s="7" t="str">
        <f t="shared" si="251"/>
        <v/>
      </c>
      <c r="X402" s="7" t="str">
        <f t="shared" si="251"/>
        <v/>
      </c>
      <c r="Y402" s="7" t="str">
        <f t="shared" si="251"/>
        <v/>
      </c>
      <c r="Z402" s="7" t="str">
        <f t="shared" si="254"/>
        <v/>
      </c>
      <c r="AA402" s="7" t="str">
        <f t="shared" si="253"/>
        <v/>
      </c>
      <c r="AB402" s="7" t="str">
        <f t="shared" si="253"/>
        <v/>
      </c>
      <c r="AC402" s="7" t="str">
        <f t="shared" si="253"/>
        <v/>
      </c>
      <c r="AD402" s="7" t="str">
        <f t="shared" si="253"/>
        <v/>
      </c>
      <c r="AE402" s="7" t="str">
        <f t="shared" si="253"/>
        <v/>
      </c>
      <c r="AF402" s="7" t="str">
        <f t="shared" si="253"/>
        <v/>
      </c>
      <c r="AG402" s="7" t="str">
        <f t="shared" si="253"/>
        <v/>
      </c>
      <c r="AH402" s="7" t="str">
        <f t="shared" si="253"/>
        <v/>
      </c>
      <c r="AI402" s="7" t="str">
        <f t="shared" si="253"/>
        <v/>
      </c>
      <c r="AJ402" s="7" t="str">
        <f t="shared" si="253"/>
        <v/>
      </c>
      <c r="AK402" s="7" t="str">
        <f t="shared" si="253"/>
        <v/>
      </c>
      <c r="AL402" s="7" t="str">
        <f t="shared" si="253"/>
        <v/>
      </c>
      <c r="AM402" s="7" t="str">
        <f t="shared" si="253"/>
        <v/>
      </c>
      <c r="AN402" s="7" t="str">
        <f t="shared" si="253"/>
        <v/>
      </c>
      <c r="AO402" s="7" t="str">
        <f t="shared" si="253"/>
        <v/>
      </c>
      <c r="AP402" s="7" t="str">
        <f t="shared" si="252"/>
        <v/>
      </c>
      <c r="AQ402" s="7" t="str">
        <f t="shared" si="252"/>
        <v/>
      </c>
      <c r="AR402" s="7" t="str">
        <f t="shared" si="252"/>
        <v/>
      </c>
      <c r="AS402" s="7" t="str">
        <f t="shared" si="252"/>
        <v/>
      </c>
      <c r="AT402" s="7" t="str">
        <f t="shared" si="252"/>
        <v/>
      </c>
      <c r="AU402" s="7" t="str">
        <f t="shared" si="252"/>
        <v/>
      </c>
      <c r="AV402" s="7" t="str">
        <f t="shared" si="252"/>
        <v/>
      </c>
      <c r="AW402" s="7" t="str">
        <f t="shared" si="252"/>
        <v/>
      </c>
      <c r="AX402" s="7" t="str">
        <f t="shared" si="252"/>
        <v/>
      </c>
      <c r="AY402" s="7" t="str">
        <f t="shared" si="252"/>
        <v/>
      </c>
      <c r="AZ402" s="7" t="str">
        <f t="shared" si="252"/>
        <v/>
      </c>
      <c r="BA402" s="7" t="str">
        <f t="shared" si="252"/>
        <v/>
      </c>
      <c r="BB402" s="7" t="str">
        <f t="shared" si="252"/>
        <v/>
      </c>
      <c r="BC402" s="7" t="str">
        <f t="shared" si="252"/>
        <v/>
      </c>
      <c r="BD402" s="7" t="str">
        <f t="shared" si="252"/>
        <v/>
      </c>
      <c r="BE402" s="7" t="str">
        <f t="shared" si="252"/>
        <v/>
      </c>
      <c r="BF402" s="7" t="str">
        <f t="shared" si="250"/>
        <v/>
      </c>
      <c r="BG402" s="7" t="str">
        <f t="shared" si="250"/>
        <v/>
      </c>
      <c r="BH402" s="7" t="str">
        <f t="shared" si="250"/>
        <v/>
      </c>
      <c r="BI402" s="7" t="str">
        <f t="shared" si="250"/>
        <v/>
      </c>
      <c r="BJ402" s="7" t="str">
        <f t="shared" si="250"/>
        <v/>
      </c>
      <c r="BK402" s="7" t="str">
        <f t="shared" si="250"/>
        <v/>
      </c>
      <c r="BL402" s="7" t="str">
        <f t="shared" si="250"/>
        <v/>
      </c>
      <c r="BM402" s="7" t="str">
        <f t="shared" si="250"/>
        <v/>
      </c>
      <c r="BN402" s="7" t="str">
        <f t="shared" si="250"/>
        <v/>
      </c>
      <c r="BO402" s="7" t="str">
        <f t="shared" si="250"/>
        <v/>
      </c>
      <c r="BP402" s="7" t="str">
        <f t="shared" si="250"/>
        <v/>
      </c>
      <c r="BQ402" s="7" t="str">
        <f t="shared" si="250"/>
        <v/>
      </c>
      <c r="BR402" s="7" t="str">
        <f t="shared" si="250"/>
        <v/>
      </c>
      <c r="BS402" s="7" t="str">
        <f t="shared" si="250"/>
        <v/>
      </c>
      <c r="BT402" s="7" t="str">
        <f t="shared" si="250"/>
        <v/>
      </c>
      <c r="BU402" s="7" t="str">
        <f t="shared" si="260"/>
        <v/>
      </c>
      <c r="BV402" s="7" t="str">
        <f t="shared" si="260"/>
        <v/>
      </c>
      <c r="BW402" s="7" t="str">
        <f t="shared" si="260"/>
        <v/>
      </c>
      <c r="BX402" s="7" t="str">
        <f t="shared" si="260"/>
        <v/>
      </c>
      <c r="BY402" s="7" t="str">
        <f t="shared" si="260"/>
        <v/>
      </c>
      <c r="BZ402" s="7" t="str">
        <f t="shared" si="260"/>
        <v/>
      </c>
      <c r="CA402" s="7" t="str">
        <f t="shared" si="260"/>
        <v/>
      </c>
      <c r="CB402" s="7" t="str">
        <f t="shared" si="260"/>
        <v/>
      </c>
      <c r="CC402" s="7" t="str">
        <f t="shared" si="260"/>
        <v/>
      </c>
      <c r="CD402" s="7" t="str">
        <f t="shared" si="260"/>
        <v/>
      </c>
      <c r="CE402" s="7" t="str">
        <f t="shared" si="260"/>
        <v/>
      </c>
      <c r="CF402" s="7" t="str">
        <f t="shared" si="260"/>
        <v/>
      </c>
      <c r="CG402" s="7" t="str">
        <f t="shared" si="260"/>
        <v/>
      </c>
      <c r="CH402" s="7" t="str">
        <f t="shared" si="260"/>
        <v/>
      </c>
      <c r="CI402" s="7" t="str">
        <f t="shared" si="260"/>
        <v/>
      </c>
      <c r="CJ402" s="7" t="str">
        <f t="shared" si="260"/>
        <v/>
      </c>
      <c r="CK402" s="7" t="str">
        <f t="shared" si="257"/>
        <v/>
      </c>
      <c r="CL402" s="7" t="str">
        <f t="shared" si="257"/>
        <v/>
      </c>
      <c r="CM402" s="7" t="str">
        <f t="shared" si="257"/>
        <v/>
      </c>
      <c r="CN402" s="7" t="str">
        <f t="shared" si="257"/>
        <v/>
      </c>
      <c r="CO402" s="7" t="str">
        <f t="shared" si="257"/>
        <v/>
      </c>
      <c r="CP402" s="7" t="str">
        <f t="shared" si="257"/>
        <v/>
      </c>
      <c r="CQ402" s="7" t="str">
        <f t="shared" si="257"/>
        <v/>
      </c>
      <c r="CR402" s="7" t="str">
        <f t="shared" si="257"/>
        <v/>
      </c>
      <c r="CS402" s="7" t="str">
        <f t="shared" si="257"/>
        <v/>
      </c>
      <c r="CT402" s="7" t="str">
        <f t="shared" si="257"/>
        <v/>
      </c>
      <c r="CU402" s="7" t="str">
        <f t="shared" si="257"/>
        <v/>
      </c>
      <c r="CV402" s="7" t="str">
        <f t="shared" si="257"/>
        <v/>
      </c>
      <c r="CW402" s="7" t="str">
        <f t="shared" si="257"/>
        <v/>
      </c>
      <c r="CX402" s="7" t="str">
        <f t="shared" si="257"/>
        <v/>
      </c>
      <c r="CY402" s="7" t="str">
        <f t="shared" si="257"/>
        <v/>
      </c>
      <c r="CZ402" s="7" t="str">
        <f t="shared" si="256"/>
        <v/>
      </c>
      <c r="DA402" s="7" t="str">
        <f t="shared" si="256"/>
        <v/>
      </c>
      <c r="DB402" s="7" t="str">
        <f t="shared" si="256"/>
        <v/>
      </c>
      <c r="DC402" s="7" t="str">
        <f t="shared" si="256"/>
        <v/>
      </c>
      <c r="DD402" s="7" t="str">
        <f t="shared" si="256"/>
        <v/>
      </c>
      <c r="DE402" s="7" t="str">
        <f t="shared" si="256"/>
        <v/>
      </c>
      <c r="DF402" s="7" t="str">
        <f t="shared" si="256"/>
        <v/>
      </c>
      <c r="DG402" s="7" t="str">
        <f t="shared" si="256"/>
        <v/>
      </c>
      <c r="DH402" s="7" t="str">
        <f t="shared" si="256"/>
        <v/>
      </c>
      <c r="DI402" s="7" t="str">
        <f t="shared" si="256"/>
        <v/>
      </c>
      <c r="DJ402" s="7" t="str">
        <f t="shared" si="256"/>
        <v/>
      </c>
      <c r="DK402" s="7" t="str">
        <f t="shared" si="256"/>
        <v/>
      </c>
      <c r="DL402" s="7" t="str">
        <f t="shared" si="256"/>
        <v/>
      </c>
      <c r="DM402" s="7" t="str">
        <f t="shared" si="256"/>
        <v/>
      </c>
      <c r="DN402" s="7" t="str">
        <f t="shared" si="256"/>
        <v/>
      </c>
      <c r="DO402" s="7" t="str">
        <f t="shared" si="256"/>
        <v/>
      </c>
      <c r="DP402" s="7" t="str">
        <f t="shared" si="255"/>
        <v/>
      </c>
      <c r="DQ402" s="7" t="str">
        <f t="shared" si="255"/>
        <v/>
      </c>
      <c r="DR402" s="7" t="str">
        <f t="shared" si="255"/>
        <v/>
      </c>
      <c r="DS402" s="7" t="str">
        <f t="shared" si="255"/>
        <v/>
      </c>
      <c r="DT402" s="7" t="str">
        <f t="shared" si="255"/>
        <v/>
      </c>
      <c r="DU402" s="7" t="str">
        <f t="shared" si="255"/>
        <v/>
      </c>
      <c r="DV402" s="7" t="str">
        <f t="shared" si="255"/>
        <v/>
      </c>
      <c r="DW402" s="7" t="str">
        <f t="shared" si="255"/>
        <v/>
      </c>
    </row>
    <row r="403" spans="1:127" x14ac:dyDescent="0.35">
      <c r="A403" s="84" t="s">
        <v>298</v>
      </c>
      <c r="B403" s="84" t="s">
        <v>14</v>
      </c>
      <c r="C403" s="84" t="s">
        <v>3</v>
      </c>
      <c r="D403" s="84">
        <v>2.4891E-2</v>
      </c>
      <c r="E403" s="82">
        <f>VLOOKUP(C403,'Literature Lookup Tables'!$A$2:$D$21,4,0)</f>
        <v>0</v>
      </c>
      <c r="F403" s="82">
        <f>VLOOKUP(C403,'Literature Lookup Tables'!$A$2:$D$21,3,0)</f>
        <v>0.2</v>
      </c>
      <c r="G403" s="64">
        <f>(VLOOKUP(C403,'Literature Lookup Tables'!$A$2:$L$21,2))*D403</f>
        <v>4.9782000000000003E-3</v>
      </c>
      <c r="H403" s="64">
        <f t="shared" si="258"/>
        <v>4.9782000000000003E-3</v>
      </c>
      <c r="I403" s="64">
        <f t="shared" si="259"/>
        <v>0</v>
      </c>
      <c r="J403" s="73">
        <f>VLOOKUP(C403,'Literature Lookup Tables'!$A$2:$L$21,MATCH(B403,listHYDROGROUPS,0))</f>
        <v>74</v>
      </c>
      <c r="K403" s="7" t="str">
        <f t="shared" si="251"/>
        <v/>
      </c>
      <c r="L403" s="7" t="str">
        <f t="shared" si="251"/>
        <v/>
      </c>
      <c r="M403" s="7" t="str">
        <f t="shared" si="251"/>
        <v/>
      </c>
      <c r="N403" s="7" t="str">
        <f t="shared" si="251"/>
        <v/>
      </c>
      <c r="O403" s="7" t="str">
        <f t="shared" si="251"/>
        <v/>
      </c>
      <c r="P403" s="7" t="str">
        <f t="shared" si="251"/>
        <v/>
      </c>
      <c r="Q403" s="7" t="str">
        <f t="shared" si="251"/>
        <v/>
      </c>
      <c r="R403" s="7" t="str">
        <f t="shared" si="251"/>
        <v/>
      </c>
      <c r="S403" s="7" t="str">
        <f t="shared" si="251"/>
        <v/>
      </c>
      <c r="T403" s="7" t="str">
        <f t="shared" si="251"/>
        <v/>
      </c>
      <c r="U403" s="7" t="str">
        <f t="shared" si="251"/>
        <v/>
      </c>
      <c r="V403" s="7" t="str">
        <f t="shared" si="251"/>
        <v/>
      </c>
      <c r="W403" s="7" t="str">
        <f t="shared" si="251"/>
        <v/>
      </c>
      <c r="X403" s="7" t="str">
        <f t="shared" si="251"/>
        <v/>
      </c>
      <c r="Y403" s="7" t="str">
        <f t="shared" si="251"/>
        <v/>
      </c>
      <c r="Z403" s="7" t="str">
        <f t="shared" si="254"/>
        <v/>
      </c>
      <c r="AA403" s="7" t="str">
        <f t="shared" si="253"/>
        <v/>
      </c>
      <c r="AB403" s="7" t="str">
        <f t="shared" si="253"/>
        <v/>
      </c>
      <c r="AC403" s="7" t="str">
        <f t="shared" si="253"/>
        <v/>
      </c>
      <c r="AD403" s="7" t="str">
        <f t="shared" si="253"/>
        <v/>
      </c>
      <c r="AE403" s="7" t="str">
        <f t="shared" si="253"/>
        <v/>
      </c>
      <c r="AF403" s="7" t="str">
        <f t="shared" si="253"/>
        <v/>
      </c>
      <c r="AG403" s="7" t="str">
        <f t="shared" si="253"/>
        <v/>
      </c>
      <c r="AH403" s="7" t="str">
        <f t="shared" si="253"/>
        <v/>
      </c>
      <c r="AI403" s="7" t="str">
        <f t="shared" si="253"/>
        <v/>
      </c>
      <c r="AJ403" s="7" t="str">
        <f t="shared" si="253"/>
        <v/>
      </c>
      <c r="AK403" s="7" t="str">
        <f t="shared" si="253"/>
        <v/>
      </c>
      <c r="AL403" s="7" t="str">
        <f t="shared" si="253"/>
        <v/>
      </c>
      <c r="AM403" s="7" t="str">
        <f t="shared" si="253"/>
        <v/>
      </c>
      <c r="AN403" s="7" t="str">
        <f t="shared" si="253"/>
        <v/>
      </c>
      <c r="AO403" s="7" t="str">
        <f t="shared" si="253"/>
        <v/>
      </c>
      <c r="AP403" s="7" t="str">
        <f t="shared" si="252"/>
        <v/>
      </c>
      <c r="AQ403" s="7" t="str">
        <f t="shared" si="252"/>
        <v/>
      </c>
      <c r="AR403" s="7" t="str">
        <f t="shared" si="252"/>
        <v/>
      </c>
      <c r="AS403" s="7" t="str">
        <f t="shared" si="252"/>
        <v/>
      </c>
      <c r="AT403" s="7" t="str">
        <f t="shared" si="252"/>
        <v/>
      </c>
      <c r="AU403" s="7" t="str">
        <f t="shared" si="252"/>
        <v/>
      </c>
      <c r="AV403" s="7" t="str">
        <f t="shared" si="252"/>
        <v/>
      </c>
      <c r="AW403" s="7" t="str">
        <f t="shared" si="252"/>
        <v/>
      </c>
      <c r="AX403" s="7" t="str">
        <f t="shared" si="252"/>
        <v/>
      </c>
      <c r="AY403" s="7" t="str">
        <f t="shared" si="252"/>
        <v/>
      </c>
      <c r="AZ403" s="7" t="str">
        <f t="shared" si="252"/>
        <v/>
      </c>
      <c r="BA403" s="7" t="str">
        <f t="shared" si="252"/>
        <v/>
      </c>
      <c r="BB403" s="7" t="str">
        <f t="shared" si="252"/>
        <v/>
      </c>
      <c r="BC403" s="7" t="str">
        <f t="shared" si="252"/>
        <v/>
      </c>
      <c r="BD403" s="7" t="str">
        <f t="shared" si="252"/>
        <v/>
      </c>
      <c r="BE403" s="7" t="str">
        <f t="shared" si="252"/>
        <v/>
      </c>
      <c r="BF403" s="7" t="str">
        <f t="shared" si="250"/>
        <v/>
      </c>
      <c r="BG403" s="7" t="str">
        <f t="shared" si="250"/>
        <v/>
      </c>
      <c r="BH403" s="7" t="str">
        <f t="shared" si="250"/>
        <v/>
      </c>
      <c r="BI403" s="7" t="str">
        <f t="shared" si="250"/>
        <v/>
      </c>
      <c r="BJ403" s="7" t="str">
        <f t="shared" si="250"/>
        <v/>
      </c>
      <c r="BK403" s="7" t="str">
        <f t="shared" si="250"/>
        <v/>
      </c>
      <c r="BL403" s="7" t="str">
        <f t="shared" si="250"/>
        <v/>
      </c>
      <c r="BM403" s="7" t="str">
        <f t="shared" si="250"/>
        <v/>
      </c>
      <c r="BN403" s="7" t="str">
        <f t="shared" si="250"/>
        <v/>
      </c>
      <c r="BO403" s="7" t="str">
        <f t="shared" si="250"/>
        <v/>
      </c>
      <c r="BP403" s="7" t="str">
        <f t="shared" si="250"/>
        <v/>
      </c>
      <c r="BQ403" s="7" t="str">
        <f t="shared" si="250"/>
        <v/>
      </c>
      <c r="BR403" s="7" t="str">
        <f t="shared" si="250"/>
        <v/>
      </c>
      <c r="BS403" s="7" t="str">
        <f t="shared" si="250"/>
        <v/>
      </c>
      <c r="BT403" s="7" t="str">
        <f t="shared" si="250"/>
        <v/>
      </c>
      <c r="BU403" s="7" t="str">
        <f t="shared" si="260"/>
        <v/>
      </c>
      <c r="BV403" s="7" t="str">
        <f t="shared" si="260"/>
        <v/>
      </c>
      <c r="BW403" s="7" t="str">
        <f t="shared" si="260"/>
        <v/>
      </c>
      <c r="BX403" s="7" t="str">
        <f t="shared" si="260"/>
        <v/>
      </c>
      <c r="BY403" s="7" t="str">
        <f t="shared" si="260"/>
        <v/>
      </c>
      <c r="BZ403" s="7" t="str">
        <f t="shared" si="260"/>
        <v/>
      </c>
      <c r="CA403" s="7" t="str">
        <f t="shared" si="260"/>
        <v/>
      </c>
      <c r="CB403" s="7" t="str">
        <f t="shared" si="260"/>
        <v/>
      </c>
      <c r="CC403" s="7" t="str">
        <f t="shared" si="260"/>
        <v/>
      </c>
      <c r="CD403" s="7" t="str">
        <f t="shared" si="260"/>
        <v/>
      </c>
      <c r="CE403" s="7" t="str">
        <f t="shared" si="260"/>
        <v/>
      </c>
      <c r="CF403" s="7" t="str">
        <f t="shared" si="260"/>
        <v/>
      </c>
      <c r="CG403" s="7" t="str">
        <f t="shared" si="260"/>
        <v/>
      </c>
      <c r="CH403" s="7" t="str">
        <f t="shared" si="260"/>
        <v/>
      </c>
      <c r="CI403" s="7" t="str">
        <f t="shared" si="260"/>
        <v/>
      </c>
      <c r="CJ403" s="7" t="str">
        <f t="shared" si="260"/>
        <v/>
      </c>
      <c r="CK403" s="7" t="str">
        <f t="shared" si="257"/>
        <v/>
      </c>
      <c r="CL403" s="7" t="str">
        <f t="shared" si="257"/>
        <v/>
      </c>
      <c r="CM403" s="7" t="str">
        <f t="shared" si="257"/>
        <v/>
      </c>
      <c r="CN403" s="7" t="str">
        <f t="shared" si="257"/>
        <v/>
      </c>
      <c r="CO403" s="7" t="str">
        <f t="shared" si="257"/>
        <v/>
      </c>
      <c r="CP403" s="7" t="str">
        <f t="shared" si="257"/>
        <v/>
      </c>
      <c r="CQ403" s="7" t="str">
        <f t="shared" si="257"/>
        <v/>
      </c>
      <c r="CR403" s="7" t="str">
        <f t="shared" si="257"/>
        <v/>
      </c>
      <c r="CS403" s="7" t="str">
        <f t="shared" si="257"/>
        <v/>
      </c>
      <c r="CT403" s="7" t="str">
        <f t="shared" si="257"/>
        <v/>
      </c>
      <c r="CU403" s="7" t="str">
        <f t="shared" si="257"/>
        <v/>
      </c>
      <c r="CV403" s="7" t="str">
        <f t="shared" si="257"/>
        <v/>
      </c>
      <c r="CW403" s="7" t="str">
        <f t="shared" si="257"/>
        <v/>
      </c>
      <c r="CX403" s="7" t="str">
        <f t="shared" si="257"/>
        <v/>
      </c>
      <c r="CY403" s="7" t="str">
        <f t="shared" si="257"/>
        <v/>
      </c>
      <c r="CZ403" s="7" t="str">
        <f t="shared" si="256"/>
        <v/>
      </c>
      <c r="DA403" s="7" t="str">
        <f t="shared" si="256"/>
        <v/>
      </c>
      <c r="DB403" s="7" t="str">
        <f t="shared" si="256"/>
        <v/>
      </c>
      <c r="DC403" s="7" t="str">
        <f t="shared" si="256"/>
        <v/>
      </c>
      <c r="DD403" s="7" t="str">
        <f t="shared" si="256"/>
        <v/>
      </c>
      <c r="DE403" s="7" t="str">
        <f t="shared" si="256"/>
        <v/>
      </c>
      <c r="DF403" s="7" t="str">
        <f t="shared" si="256"/>
        <v/>
      </c>
      <c r="DG403" s="7" t="str">
        <f t="shared" si="256"/>
        <v/>
      </c>
      <c r="DH403" s="7" t="str">
        <f t="shared" si="256"/>
        <v/>
      </c>
      <c r="DI403" s="7" t="str">
        <f t="shared" si="256"/>
        <v/>
      </c>
      <c r="DJ403" s="7" t="str">
        <f t="shared" si="256"/>
        <v/>
      </c>
      <c r="DK403" s="7" t="str">
        <f t="shared" si="256"/>
        <v/>
      </c>
      <c r="DL403" s="7" t="str">
        <f t="shared" si="256"/>
        <v/>
      </c>
      <c r="DM403" s="7" t="str">
        <f t="shared" si="256"/>
        <v/>
      </c>
      <c r="DN403" s="7" t="str">
        <f t="shared" si="256"/>
        <v/>
      </c>
      <c r="DO403" s="7" t="str">
        <f t="shared" si="256"/>
        <v/>
      </c>
      <c r="DP403" s="7" t="str">
        <f t="shared" si="255"/>
        <v/>
      </c>
      <c r="DQ403" s="7" t="str">
        <f t="shared" si="255"/>
        <v/>
      </c>
      <c r="DR403" s="7" t="str">
        <f t="shared" si="255"/>
        <v/>
      </c>
      <c r="DS403" s="7" t="str">
        <f t="shared" si="255"/>
        <v/>
      </c>
      <c r="DT403" s="7" t="str">
        <f t="shared" si="255"/>
        <v/>
      </c>
      <c r="DU403" s="7" t="str">
        <f t="shared" si="255"/>
        <v/>
      </c>
      <c r="DV403" s="7" t="str">
        <f t="shared" si="255"/>
        <v/>
      </c>
      <c r="DW403" s="7" t="str">
        <f t="shared" si="255"/>
        <v/>
      </c>
    </row>
    <row r="404" spans="1:127" x14ac:dyDescent="0.35">
      <c r="A404" s="84" t="s">
        <v>305</v>
      </c>
      <c r="B404" s="84" t="s">
        <v>14</v>
      </c>
      <c r="C404" s="84" t="s">
        <v>10</v>
      </c>
      <c r="D404" s="84">
        <v>1.8688439999999999</v>
      </c>
      <c r="E404" s="82">
        <f>VLOOKUP(C404,'Literature Lookup Tables'!$A$2:$D$21,4,0)</f>
        <v>0.03</v>
      </c>
      <c r="F404" s="82">
        <f>VLOOKUP(C404,'Literature Lookup Tables'!$A$2:$D$21,3,0)</f>
        <v>0</v>
      </c>
      <c r="G404" s="64">
        <f>(VLOOKUP(C404,'Literature Lookup Tables'!$A$2:$L$21,2))*D404</f>
        <v>5.6065319999999995E-2</v>
      </c>
      <c r="H404" s="64">
        <f t="shared" si="258"/>
        <v>0</v>
      </c>
      <c r="I404" s="64">
        <f t="shared" si="259"/>
        <v>5.6065319999999995E-2</v>
      </c>
      <c r="J404" s="73">
        <f>VLOOKUP(C404,'Literature Lookup Tables'!$A$2:$L$21,MATCH(B404,listHYDROGROUPS,0))</f>
        <v>74</v>
      </c>
      <c r="K404" s="7" t="str">
        <f t="shared" si="251"/>
        <v/>
      </c>
      <c r="L404" s="7" t="str">
        <f t="shared" si="251"/>
        <v/>
      </c>
      <c r="M404" s="7" t="str">
        <f t="shared" si="251"/>
        <v/>
      </c>
      <c r="N404" s="7" t="str">
        <f t="shared" si="251"/>
        <v/>
      </c>
      <c r="O404" s="7" t="str">
        <f t="shared" si="251"/>
        <v/>
      </c>
      <c r="P404" s="7" t="str">
        <f t="shared" si="251"/>
        <v/>
      </c>
      <c r="Q404" s="7" t="str">
        <f t="shared" si="251"/>
        <v/>
      </c>
      <c r="R404" s="7" t="str">
        <f t="shared" si="251"/>
        <v/>
      </c>
      <c r="S404" s="7" t="str">
        <f t="shared" si="251"/>
        <v/>
      </c>
      <c r="T404" s="7" t="str">
        <f t="shared" si="251"/>
        <v/>
      </c>
      <c r="U404" s="7" t="str">
        <f t="shared" si="251"/>
        <v/>
      </c>
      <c r="V404" s="7" t="str">
        <f t="shared" si="251"/>
        <v/>
      </c>
      <c r="W404" s="7" t="str">
        <f t="shared" si="251"/>
        <v/>
      </c>
      <c r="X404" s="7" t="str">
        <f t="shared" si="251"/>
        <v/>
      </c>
      <c r="Y404" s="7" t="str">
        <f t="shared" si="251"/>
        <v/>
      </c>
      <c r="Z404" s="7" t="str">
        <f t="shared" si="254"/>
        <v/>
      </c>
      <c r="AA404" s="7" t="str">
        <f t="shared" si="253"/>
        <v/>
      </c>
      <c r="AB404" s="7" t="str">
        <f t="shared" si="253"/>
        <v/>
      </c>
      <c r="AC404" s="7" t="str">
        <f t="shared" si="253"/>
        <v/>
      </c>
      <c r="AD404" s="7" t="str">
        <f t="shared" si="253"/>
        <v/>
      </c>
      <c r="AE404" s="7" t="str">
        <f t="shared" si="253"/>
        <v/>
      </c>
      <c r="AF404" s="7" t="str">
        <f t="shared" si="253"/>
        <v/>
      </c>
      <c r="AG404" s="7" t="str">
        <f t="shared" si="253"/>
        <v/>
      </c>
      <c r="AH404" s="7" t="str">
        <f t="shared" si="253"/>
        <v/>
      </c>
      <c r="AI404" s="7" t="str">
        <f t="shared" si="253"/>
        <v/>
      </c>
      <c r="AJ404" s="7" t="str">
        <f t="shared" si="253"/>
        <v/>
      </c>
      <c r="AK404" s="7" t="str">
        <f t="shared" si="253"/>
        <v/>
      </c>
      <c r="AL404" s="7" t="str">
        <f t="shared" si="253"/>
        <v/>
      </c>
      <c r="AM404" s="7" t="str">
        <f t="shared" si="253"/>
        <v/>
      </c>
      <c r="AN404" s="7" t="str">
        <f t="shared" si="253"/>
        <v/>
      </c>
      <c r="AO404" s="7" t="str">
        <f t="shared" si="253"/>
        <v/>
      </c>
      <c r="AP404" s="7" t="str">
        <f t="shared" si="252"/>
        <v/>
      </c>
      <c r="AQ404" s="7" t="str">
        <f t="shared" si="252"/>
        <v/>
      </c>
      <c r="AR404" s="7" t="str">
        <f t="shared" si="252"/>
        <v/>
      </c>
      <c r="AS404" s="7" t="str">
        <f t="shared" si="252"/>
        <v/>
      </c>
      <c r="AT404" s="7" t="str">
        <f t="shared" si="252"/>
        <v/>
      </c>
      <c r="AU404" s="7" t="str">
        <f t="shared" si="252"/>
        <v/>
      </c>
      <c r="AV404" s="7" t="str">
        <f t="shared" si="252"/>
        <v/>
      </c>
      <c r="AW404" s="7" t="str">
        <f t="shared" si="252"/>
        <v/>
      </c>
      <c r="AX404" s="7" t="str">
        <f t="shared" si="252"/>
        <v/>
      </c>
      <c r="AY404" s="7" t="str">
        <f t="shared" si="252"/>
        <v/>
      </c>
      <c r="AZ404" s="7" t="str">
        <f t="shared" si="252"/>
        <v/>
      </c>
      <c r="BA404" s="7" t="str">
        <f t="shared" si="252"/>
        <v/>
      </c>
      <c r="BB404" s="7" t="str">
        <f t="shared" si="252"/>
        <v/>
      </c>
      <c r="BC404" s="7" t="str">
        <f t="shared" si="252"/>
        <v/>
      </c>
      <c r="BD404" s="7" t="str">
        <f t="shared" si="252"/>
        <v/>
      </c>
      <c r="BE404" s="7" t="str">
        <f t="shared" si="252"/>
        <v/>
      </c>
      <c r="BF404" s="7" t="str">
        <f t="shared" si="250"/>
        <v/>
      </c>
      <c r="BG404" s="7" t="str">
        <f t="shared" si="250"/>
        <v/>
      </c>
      <c r="BH404" s="7" t="str">
        <f t="shared" si="250"/>
        <v/>
      </c>
      <c r="BI404" s="7" t="str">
        <f t="shared" si="250"/>
        <v/>
      </c>
      <c r="BJ404" s="7" t="str">
        <f t="shared" si="250"/>
        <v/>
      </c>
      <c r="BK404" s="7" t="str">
        <f t="shared" si="250"/>
        <v/>
      </c>
      <c r="BL404" s="7" t="str">
        <f t="shared" si="250"/>
        <v/>
      </c>
      <c r="BM404" s="7" t="str">
        <f t="shared" si="250"/>
        <v/>
      </c>
      <c r="BN404" s="7" t="str">
        <f t="shared" si="250"/>
        <v/>
      </c>
      <c r="BO404" s="7" t="str">
        <f t="shared" si="250"/>
        <v/>
      </c>
      <c r="BP404" s="7" t="str">
        <f t="shared" si="250"/>
        <v/>
      </c>
      <c r="BQ404" s="7" t="str">
        <f t="shared" si="250"/>
        <v/>
      </c>
      <c r="BR404" s="7" t="str">
        <f t="shared" si="250"/>
        <v/>
      </c>
      <c r="BS404" s="7" t="str">
        <f t="shared" si="250"/>
        <v/>
      </c>
      <c r="BT404" s="7" t="str">
        <f t="shared" si="250"/>
        <v/>
      </c>
      <c r="BU404" s="7" t="str">
        <f t="shared" si="260"/>
        <v/>
      </c>
      <c r="BV404" s="7" t="str">
        <f t="shared" si="260"/>
        <v/>
      </c>
      <c r="BW404" s="7" t="str">
        <f t="shared" si="260"/>
        <v/>
      </c>
      <c r="BX404" s="7" t="str">
        <f t="shared" si="260"/>
        <v/>
      </c>
      <c r="BY404" s="7" t="str">
        <f t="shared" si="260"/>
        <v/>
      </c>
      <c r="BZ404" s="7" t="str">
        <f t="shared" si="260"/>
        <v/>
      </c>
      <c r="CA404" s="7" t="str">
        <f t="shared" si="260"/>
        <v/>
      </c>
      <c r="CB404" s="7" t="str">
        <f t="shared" si="260"/>
        <v/>
      </c>
      <c r="CC404" s="7" t="str">
        <f t="shared" si="260"/>
        <v/>
      </c>
      <c r="CD404" s="7" t="str">
        <f t="shared" si="260"/>
        <v/>
      </c>
      <c r="CE404" s="7" t="str">
        <f t="shared" si="260"/>
        <v/>
      </c>
      <c r="CF404" s="7" t="str">
        <f t="shared" si="260"/>
        <v/>
      </c>
      <c r="CG404" s="7" t="str">
        <f t="shared" si="260"/>
        <v/>
      </c>
      <c r="CH404" s="7" t="str">
        <f t="shared" si="260"/>
        <v/>
      </c>
      <c r="CI404" s="7" t="str">
        <f t="shared" si="260"/>
        <v/>
      </c>
      <c r="CJ404" s="7" t="str">
        <f t="shared" si="260"/>
        <v/>
      </c>
      <c r="CK404" s="7" t="str">
        <f t="shared" si="257"/>
        <v/>
      </c>
      <c r="CL404" s="7" t="str">
        <f t="shared" si="257"/>
        <v/>
      </c>
      <c r="CM404" s="7" t="str">
        <f t="shared" si="257"/>
        <v/>
      </c>
      <c r="CN404" s="7" t="str">
        <f t="shared" si="257"/>
        <v/>
      </c>
      <c r="CO404" s="7" t="str">
        <f t="shared" si="257"/>
        <v/>
      </c>
      <c r="CP404" s="7" t="str">
        <f t="shared" si="257"/>
        <v/>
      </c>
      <c r="CQ404" s="7" t="str">
        <f t="shared" si="257"/>
        <v/>
      </c>
      <c r="CR404" s="7" t="str">
        <f t="shared" si="257"/>
        <v/>
      </c>
      <c r="CS404" s="7" t="str">
        <f t="shared" si="257"/>
        <v/>
      </c>
      <c r="CT404" s="7" t="str">
        <f t="shared" si="257"/>
        <v/>
      </c>
      <c r="CU404" s="7" t="str">
        <f t="shared" si="257"/>
        <v/>
      </c>
      <c r="CV404" s="7" t="str">
        <f t="shared" si="257"/>
        <v/>
      </c>
      <c r="CW404" s="7" t="str">
        <f t="shared" si="257"/>
        <v/>
      </c>
      <c r="CX404" s="7" t="str">
        <f t="shared" si="257"/>
        <v/>
      </c>
      <c r="CY404" s="7" t="str">
        <f t="shared" si="257"/>
        <v/>
      </c>
      <c r="CZ404" s="7" t="str">
        <f t="shared" si="256"/>
        <v/>
      </c>
      <c r="DA404" s="7" t="str">
        <f t="shared" si="256"/>
        <v/>
      </c>
      <c r="DB404" s="7" t="str">
        <f t="shared" si="256"/>
        <v/>
      </c>
      <c r="DC404" s="7" t="str">
        <f t="shared" si="256"/>
        <v/>
      </c>
      <c r="DD404" s="7" t="str">
        <f t="shared" si="256"/>
        <v/>
      </c>
      <c r="DE404" s="7" t="str">
        <f t="shared" si="256"/>
        <v/>
      </c>
      <c r="DF404" s="7" t="str">
        <f t="shared" si="256"/>
        <v/>
      </c>
      <c r="DG404" s="7" t="str">
        <f t="shared" si="256"/>
        <v/>
      </c>
      <c r="DH404" s="7" t="str">
        <f t="shared" si="256"/>
        <v/>
      </c>
      <c r="DI404" s="7" t="str">
        <f t="shared" si="256"/>
        <v/>
      </c>
      <c r="DJ404" s="7" t="str">
        <f t="shared" si="256"/>
        <v/>
      </c>
      <c r="DK404" s="7" t="str">
        <f t="shared" si="256"/>
        <v/>
      </c>
      <c r="DL404" s="7" t="str">
        <f t="shared" si="256"/>
        <v/>
      </c>
      <c r="DM404" s="7" t="str">
        <f t="shared" si="256"/>
        <v/>
      </c>
      <c r="DN404" s="7" t="str">
        <f t="shared" si="256"/>
        <v/>
      </c>
      <c r="DO404" s="7" t="str">
        <f t="shared" si="256"/>
        <v/>
      </c>
      <c r="DP404" s="7" t="str">
        <f t="shared" si="255"/>
        <v/>
      </c>
      <c r="DQ404" s="7" t="str">
        <f t="shared" si="255"/>
        <v/>
      </c>
      <c r="DR404" s="7" t="str">
        <f t="shared" si="255"/>
        <v/>
      </c>
      <c r="DS404" s="7" t="str">
        <f t="shared" si="255"/>
        <v/>
      </c>
      <c r="DT404" s="7" t="str">
        <f t="shared" si="255"/>
        <v/>
      </c>
      <c r="DU404" s="7" t="str">
        <f t="shared" si="255"/>
        <v/>
      </c>
      <c r="DV404" s="7" t="str">
        <f t="shared" si="255"/>
        <v/>
      </c>
      <c r="DW404" s="7" t="str">
        <f t="shared" si="255"/>
        <v/>
      </c>
    </row>
    <row r="405" spans="1:127" x14ac:dyDescent="0.35">
      <c r="A405" s="84" t="s">
        <v>301</v>
      </c>
      <c r="B405" s="84" t="s">
        <v>14</v>
      </c>
      <c r="C405" s="84" t="s">
        <v>10</v>
      </c>
      <c r="D405" s="84">
        <v>0.52630200000000005</v>
      </c>
      <c r="E405" s="82">
        <f>VLOOKUP(C405,'Literature Lookup Tables'!$A$2:$D$21,4,0)</f>
        <v>0.03</v>
      </c>
      <c r="F405" s="82">
        <f>VLOOKUP(C405,'Literature Lookup Tables'!$A$2:$D$21,3,0)</f>
        <v>0</v>
      </c>
      <c r="G405" s="64">
        <f>(VLOOKUP(C405,'Literature Lookup Tables'!$A$2:$L$21,2))*D405</f>
        <v>1.5789060000000001E-2</v>
      </c>
      <c r="H405" s="64">
        <f t="shared" si="258"/>
        <v>0</v>
      </c>
      <c r="I405" s="64">
        <f t="shared" si="259"/>
        <v>1.5789060000000001E-2</v>
      </c>
      <c r="J405" s="73">
        <f>VLOOKUP(C405,'Literature Lookup Tables'!$A$2:$L$21,MATCH(B405,listHYDROGROUPS,0))</f>
        <v>74</v>
      </c>
      <c r="K405" s="7" t="str">
        <f t="shared" si="251"/>
        <v/>
      </c>
      <c r="L405" s="7" t="str">
        <f t="shared" si="251"/>
        <v/>
      </c>
      <c r="M405" s="7" t="str">
        <f t="shared" si="251"/>
        <v/>
      </c>
      <c r="N405" s="7" t="str">
        <f t="shared" si="251"/>
        <v/>
      </c>
      <c r="O405" s="7" t="str">
        <f t="shared" si="251"/>
        <v/>
      </c>
      <c r="P405" s="7" t="str">
        <f t="shared" si="251"/>
        <v/>
      </c>
      <c r="Q405" s="7" t="str">
        <f t="shared" si="251"/>
        <v/>
      </c>
      <c r="R405" s="7" t="str">
        <f t="shared" si="251"/>
        <v/>
      </c>
      <c r="S405" s="7" t="str">
        <f t="shared" si="251"/>
        <v/>
      </c>
      <c r="T405" s="7" t="str">
        <f t="shared" si="251"/>
        <v/>
      </c>
      <c r="U405" s="7" t="str">
        <f t="shared" si="251"/>
        <v/>
      </c>
      <c r="V405" s="7" t="str">
        <f t="shared" si="251"/>
        <v/>
      </c>
      <c r="W405" s="7" t="str">
        <f t="shared" si="251"/>
        <v/>
      </c>
      <c r="X405" s="7" t="str">
        <f t="shared" si="251"/>
        <v/>
      </c>
      <c r="Y405" s="7" t="str">
        <f t="shared" si="251"/>
        <v/>
      </c>
      <c r="Z405" s="7" t="str">
        <f t="shared" si="254"/>
        <v/>
      </c>
      <c r="AA405" s="7" t="str">
        <f t="shared" si="253"/>
        <v/>
      </c>
      <c r="AB405" s="7" t="str">
        <f t="shared" si="253"/>
        <v/>
      </c>
      <c r="AC405" s="7" t="str">
        <f t="shared" si="253"/>
        <v/>
      </c>
      <c r="AD405" s="7" t="str">
        <f t="shared" si="253"/>
        <v/>
      </c>
      <c r="AE405" s="7" t="str">
        <f t="shared" si="253"/>
        <v/>
      </c>
      <c r="AF405" s="7" t="str">
        <f t="shared" si="253"/>
        <v/>
      </c>
      <c r="AG405" s="7" t="str">
        <f t="shared" si="253"/>
        <v/>
      </c>
      <c r="AH405" s="7" t="str">
        <f t="shared" si="253"/>
        <v/>
      </c>
      <c r="AI405" s="7" t="str">
        <f t="shared" si="253"/>
        <v/>
      </c>
      <c r="AJ405" s="7" t="str">
        <f t="shared" si="253"/>
        <v/>
      </c>
      <c r="AK405" s="7" t="str">
        <f t="shared" si="253"/>
        <v/>
      </c>
      <c r="AL405" s="7" t="str">
        <f t="shared" si="253"/>
        <v/>
      </c>
      <c r="AM405" s="7" t="str">
        <f t="shared" si="253"/>
        <v/>
      </c>
      <c r="AN405" s="7" t="str">
        <f t="shared" si="253"/>
        <v/>
      </c>
      <c r="AO405" s="7" t="str">
        <f t="shared" si="253"/>
        <v/>
      </c>
      <c r="AP405" s="7" t="str">
        <f t="shared" si="252"/>
        <v/>
      </c>
      <c r="AQ405" s="7" t="str">
        <f t="shared" si="252"/>
        <v/>
      </c>
      <c r="AR405" s="7" t="str">
        <f t="shared" si="252"/>
        <v/>
      </c>
      <c r="AS405" s="7" t="str">
        <f t="shared" si="252"/>
        <v/>
      </c>
      <c r="AT405" s="7" t="str">
        <f t="shared" si="252"/>
        <v/>
      </c>
      <c r="AU405" s="7" t="str">
        <f t="shared" si="252"/>
        <v/>
      </c>
      <c r="AV405" s="7" t="str">
        <f t="shared" si="252"/>
        <v/>
      </c>
      <c r="AW405" s="7" t="str">
        <f t="shared" si="252"/>
        <v/>
      </c>
      <c r="AX405" s="7" t="str">
        <f t="shared" si="252"/>
        <v/>
      </c>
      <c r="AY405" s="7" t="str">
        <f t="shared" si="252"/>
        <v/>
      </c>
      <c r="AZ405" s="7" t="str">
        <f t="shared" si="252"/>
        <v/>
      </c>
      <c r="BA405" s="7" t="str">
        <f t="shared" si="252"/>
        <v/>
      </c>
      <c r="BB405" s="7" t="str">
        <f t="shared" si="252"/>
        <v/>
      </c>
      <c r="BC405" s="7" t="str">
        <f t="shared" si="252"/>
        <v/>
      </c>
      <c r="BD405" s="7" t="str">
        <f t="shared" si="252"/>
        <v/>
      </c>
      <c r="BE405" s="7" t="str">
        <f t="shared" si="252"/>
        <v/>
      </c>
      <c r="BF405" s="7" t="str">
        <f t="shared" si="250"/>
        <v/>
      </c>
      <c r="BG405" s="7" t="str">
        <f t="shared" si="250"/>
        <v/>
      </c>
      <c r="BH405" s="7" t="str">
        <f t="shared" si="250"/>
        <v/>
      </c>
      <c r="BI405" s="7" t="str">
        <f t="shared" si="250"/>
        <v/>
      </c>
      <c r="BJ405" s="7" t="str">
        <f t="shared" si="250"/>
        <v/>
      </c>
      <c r="BK405" s="7" t="str">
        <f t="shared" si="250"/>
        <v/>
      </c>
      <c r="BL405" s="7" t="str">
        <f t="shared" si="250"/>
        <v/>
      </c>
      <c r="BM405" s="7" t="str">
        <f t="shared" si="250"/>
        <v/>
      </c>
      <c r="BN405" s="7" t="str">
        <f t="shared" si="250"/>
        <v/>
      </c>
      <c r="BO405" s="7" t="str">
        <f t="shared" si="250"/>
        <v/>
      </c>
      <c r="BP405" s="7" t="str">
        <f t="shared" si="250"/>
        <v/>
      </c>
      <c r="BQ405" s="7" t="str">
        <f t="shared" si="250"/>
        <v/>
      </c>
      <c r="BR405" s="7" t="str">
        <f t="shared" si="250"/>
        <v/>
      </c>
      <c r="BS405" s="7" t="str">
        <f t="shared" si="250"/>
        <v/>
      </c>
      <c r="BT405" s="7" t="str">
        <f t="shared" si="250"/>
        <v/>
      </c>
      <c r="BU405" s="7" t="str">
        <f t="shared" si="260"/>
        <v/>
      </c>
      <c r="BV405" s="7" t="str">
        <f t="shared" si="260"/>
        <v/>
      </c>
      <c r="BW405" s="7" t="str">
        <f t="shared" si="260"/>
        <v/>
      </c>
      <c r="BX405" s="7" t="str">
        <f t="shared" si="260"/>
        <v/>
      </c>
      <c r="BY405" s="7" t="str">
        <f t="shared" si="260"/>
        <v/>
      </c>
      <c r="BZ405" s="7" t="str">
        <f t="shared" si="260"/>
        <v/>
      </c>
      <c r="CA405" s="7" t="str">
        <f t="shared" si="260"/>
        <v/>
      </c>
      <c r="CB405" s="7" t="str">
        <f t="shared" si="260"/>
        <v/>
      </c>
      <c r="CC405" s="7" t="str">
        <f t="shared" si="260"/>
        <v/>
      </c>
      <c r="CD405" s="7" t="str">
        <f t="shared" si="260"/>
        <v/>
      </c>
      <c r="CE405" s="7" t="str">
        <f t="shared" si="260"/>
        <v/>
      </c>
      <c r="CF405" s="7" t="str">
        <f t="shared" si="260"/>
        <v/>
      </c>
      <c r="CG405" s="7" t="str">
        <f t="shared" si="260"/>
        <v/>
      </c>
      <c r="CH405" s="7" t="str">
        <f t="shared" si="260"/>
        <v/>
      </c>
      <c r="CI405" s="7" t="str">
        <f t="shared" si="260"/>
        <v/>
      </c>
      <c r="CJ405" s="7" t="str">
        <f t="shared" si="260"/>
        <v/>
      </c>
      <c r="CK405" s="7" t="str">
        <f t="shared" si="257"/>
        <v/>
      </c>
      <c r="CL405" s="7" t="str">
        <f t="shared" si="257"/>
        <v/>
      </c>
      <c r="CM405" s="7" t="str">
        <f t="shared" si="257"/>
        <v/>
      </c>
      <c r="CN405" s="7" t="str">
        <f t="shared" si="257"/>
        <v/>
      </c>
      <c r="CO405" s="7" t="str">
        <f t="shared" si="257"/>
        <v/>
      </c>
      <c r="CP405" s="7" t="str">
        <f t="shared" si="257"/>
        <v/>
      </c>
      <c r="CQ405" s="7" t="str">
        <f t="shared" si="257"/>
        <v/>
      </c>
      <c r="CR405" s="7" t="str">
        <f t="shared" si="257"/>
        <v/>
      </c>
      <c r="CS405" s="7" t="str">
        <f t="shared" si="257"/>
        <v/>
      </c>
      <c r="CT405" s="7" t="str">
        <f t="shared" si="257"/>
        <v/>
      </c>
      <c r="CU405" s="7" t="str">
        <f t="shared" si="257"/>
        <v/>
      </c>
      <c r="CV405" s="7" t="str">
        <f t="shared" si="257"/>
        <v/>
      </c>
      <c r="CW405" s="7" t="str">
        <f t="shared" si="257"/>
        <v/>
      </c>
      <c r="CX405" s="7" t="str">
        <f t="shared" si="257"/>
        <v/>
      </c>
      <c r="CY405" s="7" t="str">
        <f t="shared" si="257"/>
        <v/>
      </c>
      <c r="CZ405" s="7" t="str">
        <f t="shared" si="256"/>
        <v/>
      </c>
      <c r="DA405" s="7" t="str">
        <f t="shared" si="256"/>
        <v/>
      </c>
      <c r="DB405" s="7" t="str">
        <f t="shared" si="256"/>
        <v/>
      </c>
      <c r="DC405" s="7" t="str">
        <f t="shared" si="256"/>
        <v/>
      </c>
      <c r="DD405" s="7" t="str">
        <f t="shared" si="256"/>
        <v/>
      </c>
      <c r="DE405" s="7" t="str">
        <f t="shared" si="256"/>
        <v/>
      </c>
      <c r="DF405" s="7" t="str">
        <f t="shared" si="256"/>
        <v/>
      </c>
      <c r="DG405" s="7" t="str">
        <f t="shared" si="256"/>
        <v/>
      </c>
      <c r="DH405" s="7" t="str">
        <f t="shared" si="256"/>
        <v/>
      </c>
      <c r="DI405" s="7" t="str">
        <f t="shared" si="256"/>
        <v/>
      </c>
      <c r="DJ405" s="7" t="str">
        <f t="shared" si="256"/>
        <v/>
      </c>
      <c r="DK405" s="7" t="str">
        <f t="shared" si="256"/>
        <v/>
      </c>
      <c r="DL405" s="7" t="str">
        <f t="shared" si="256"/>
        <v/>
      </c>
      <c r="DM405" s="7" t="str">
        <f t="shared" si="256"/>
        <v/>
      </c>
      <c r="DN405" s="7" t="str">
        <f t="shared" si="256"/>
        <v/>
      </c>
      <c r="DO405" s="7" t="str">
        <f t="shared" si="256"/>
        <v/>
      </c>
      <c r="DP405" s="7" t="str">
        <f t="shared" si="255"/>
        <v/>
      </c>
      <c r="DQ405" s="7" t="str">
        <f t="shared" si="255"/>
        <v/>
      </c>
      <c r="DR405" s="7" t="str">
        <f t="shared" si="255"/>
        <v/>
      </c>
      <c r="DS405" s="7" t="str">
        <f t="shared" si="255"/>
        <v/>
      </c>
      <c r="DT405" s="7" t="str">
        <f t="shared" si="255"/>
        <v/>
      </c>
      <c r="DU405" s="7" t="str">
        <f t="shared" si="255"/>
        <v/>
      </c>
      <c r="DV405" s="7" t="str">
        <f t="shared" si="255"/>
        <v/>
      </c>
      <c r="DW405" s="7" t="str">
        <f t="shared" si="255"/>
        <v/>
      </c>
    </row>
    <row r="406" spans="1:127" x14ac:dyDescent="0.35">
      <c r="A406" s="84" t="s">
        <v>294</v>
      </c>
      <c r="B406" s="84" t="s">
        <v>14</v>
      </c>
      <c r="C406" s="84" t="s">
        <v>10</v>
      </c>
      <c r="D406" s="84">
        <v>9.8069000000000003E-2</v>
      </c>
      <c r="E406" s="82">
        <f>VLOOKUP(C406,'Literature Lookup Tables'!$A$2:$D$21,4,0)</f>
        <v>0.03</v>
      </c>
      <c r="F406" s="82">
        <f>VLOOKUP(C406,'Literature Lookup Tables'!$A$2:$D$21,3,0)</f>
        <v>0</v>
      </c>
      <c r="G406" s="64">
        <f>(VLOOKUP(C406,'Literature Lookup Tables'!$A$2:$L$21,2))*D406</f>
        <v>2.9420700000000002E-3</v>
      </c>
      <c r="H406" s="64">
        <f t="shared" si="258"/>
        <v>0</v>
      </c>
      <c r="I406" s="64">
        <f t="shared" si="259"/>
        <v>2.9420700000000002E-3</v>
      </c>
      <c r="J406" s="73">
        <f>VLOOKUP(C406,'Literature Lookup Tables'!$A$2:$L$21,MATCH(B406,listHYDROGROUPS,0))</f>
        <v>74</v>
      </c>
      <c r="K406" s="7" t="str">
        <f t="shared" si="251"/>
        <v/>
      </c>
      <c r="L406" s="7" t="str">
        <f t="shared" si="251"/>
        <v/>
      </c>
      <c r="M406" s="7" t="str">
        <f t="shared" si="251"/>
        <v/>
      </c>
      <c r="N406" s="7" t="str">
        <f t="shared" si="251"/>
        <v/>
      </c>
      <c r="O406" s="7" t="str">
        <f t="shared" si="251"/>
        <v/>
      </c>
      <c r="P406" s="7" t="str">
        <f t="shared" si="251"/>
        <v/>
      </c>
      <c r="Q406" s="7" t="str">
        <f t="shared" si="251"/>
        <v/>
      </c>
      <c r="R406" s="7" t="str">
        <f t="shared" si="251"/>
        <v/>
      </c>
      <c r="S406" s="7" t="str">
        <f t="shared" si="251"/>
        <v/>
      </c>
      <c r="T406" s="7" t="str">
        <f t="shared" si="251"/>
        <v/>
      </c>
      <c r="U406" s="7" t="str">
        <f t="shared" si="251"/>
        <v/>
      </c>
      <c r="V406" s="7" t="str">
        <f t="shared" si="251"/>
        <v/>
      </c>
      <c r="W406" s="7" t="str">
        <f t="shared" si="251"/>
        <v/>
      </c>
      <c r="X406" s="7" t="str">
        <f t="shared" si="251"/>
        <v/>
      </c>
      <c r="Y406" s="7" t="str">
        <f t="shared" si="251"/>
        <v/>
      </c>
      <c r="Z406" s="7" t="str">
        <f t="shared" si="254"/>
        <v/>
      </c>
      <c r="AA406" s="7" t="str">
        <f t="shared" si="253"/>
        <v/>
      </c>
      <c r="AB406" s="7" t="str">
        <f t="shared" si="253"/>
        <v/>
      </c>
      <c r="AC406" s="7" t="str">
        <f t="shared" si="253"/>
        <v/>
      </c>
      <c r="AD406" s="7" t="str">
        <f t="shared" si="253"/>
        <v/>
      </c>
      <c r="AE406" s="7" t="str">
        <f t="shared" si="253"/>
        <v/>
      </c>
      <c r="AF406" s="7" t="str">
        <f t="shared" si="253"/>
        <v/>
      </c>
      <c r="AG406" s="7" t="str">
        <f t="shared" si="253"/>
        <v/>
      </c>
      <c r="AH406" s="7" t="str">
        <f t="shared" si="253"/>
        <v/>
      </c>
      <c r="AI406" s="7" t="str">
        <f t="shared" si="253"/>
        <v/>
      </c>
      <c r="AJ406" s="7" t="str">
        <f t="shared" si="253"/>
        <v/>
      </c>
      <c r="AK406" s="7" t="str">
        <f t="shared" si="253"/>
        <v/>
      </c>
      <c r="AL406" s="7" t="str">
        <f t="shared" si="253"/>
        <v/>
      </c>
      <c r="AM406" s="7" t="str">
        <f t="shared" si="253"/>
        <v/>
      </c>
      <c r="AN406" s="7" t="str">
        <f t="shared" si="253"/>
        <v/>
      </c>
      <c r="AO406" s="7" t="str">
        <f t="shared" si="253"/>
        <v/>
      </c>
      <c r="AP406" s="7" t="str">
        <f t="shared" si="252"/>
        <v/>
      </c>
      <c r="AQ406" s="7" t="str">
        <f t="shared" si="252"/>
        <v/>
      </c>
      <c r="AR406" s="7" t="str">
        <f t="shared" si="252"/>
        <v/>
      </c>
      <c r="AS406" s="7" t="str">
        <f t="shared" si="252"/>
        <v/>
      </c>
      <c r="AT406" s="7" t="str">
        <f t="shared" si="252"/>
        <v/>
      </c>
      <c r="AU406" s="7" t="str">
        <f t="shared" si="252"/>
        <v/>
      </c>
      <c r="AV406" s="7" t="str">
        <f t="shared" si="252"/>
        <v/>
      </c>
      <c r="AW406" s="7" t="str">
        <f t="shared" si="252"/>
        <v/>
      </c>
      <c r="AX406" s="7" t="str">
        <f t="shared" si="252"/>
        <v/>
      </c>
      <c r="AY406" s="7" t="str">
        <f t="shared" si="252"/>
        <v/>
      </c>
      <c r="AZ406" s="7" t="str">
        <f t="shared" si="252"/>
        <v/>
      </c>
      <c r="BA406" s="7" t="str">
        <f t="shared" si="252"/>
        <v/>
      </c>
      <c r="BB406" s="7" t="str">
        <f t="shared" si="252"/>
        <v/>
      </c>
      <c r="BC406" s="7" t="str">
        <f t="shared" si="252"/>
        <v/>
      </c>
      <c r="BD406" s="7" t="str">
        <f t="shared" si="252"/>
        <v/>
      </c>
      <c r="BE406" s="7" t="str">
        <f t="shared" si="252"/>
        <v/>
      </c>
      <c r="BF406" s="7" t="str">
        <f t="shared" si="250"/>
        <v/>
      </c>
      <c r="BG406" s="7" t="str">
        <f t="shared" si="250"/>
        <v/>
      </c>
      <c r="BH406" s="7" t="str">
        <f t="shared" si="250"/>
        <v/>
      </c>
      <c r="BI406" s="7" t="str">
        <f t="shared" si="250"/>
        <v/>
      </c>
      <c r="BJ406" s="7" t="str">
        <f t="shared" si="250"/>
        <v/>
      </c>
      <c r="BK406" s="7" t="str">
        <f t="shared" si="250"/>
        <v/>
      </c>
      <c r="BL406" s="7" t="str">
        <f t="shared" si="250"/>
        <v/>
      </c>
      <c r="BM406" s="7" t="str">
        <f t="shared" si="250"/>
        <v/>
      </c>
      <c r="BN406" s="7" t="str">
        <f t="shared" si="250"/>
        <v/>
      </c>
      <c r="BO406" s="7" t="str">
        <f t="shared" si="250"/>
        <v/>
      </c>
      <c r="BP406" s="7" t="str">
        <f t="shared" si="250"/>
        <v/>
      </c>
      <c r="BQ406" s="7" t="str">
        <f t="shared" si="250"/>
        <v/>
      </c>
      <c r="BR406" s="7" t="str">
        <f t="shared" si="250"/>
        <v/>
      </c>
      <c r="BS406" s="7" t="str">
        <f t="shared" si="250"/>
        <v/>
      </c>
      <c r="BT406" s="7" t="str">
        <f t="shared" si="250"/>
        <v/>
      </c>
      <c r="BU406" s="7" t="str">
        <f t="shared" si="260"/>
        <v/>
      </c>
      <c r="BV406" s="7" t="str">
        <f t="shared" si="260"/>
        <v/>
      </c>
      <c r="BW406" s="7" t="str">
        <f t="shared" si="260"/>
        <v/>
      </c>
      <c r="BX406" s="7" t="str">
        <f t="shared" si="260"/>
        <v/>
      </c>
      <c r="BY406" s="7" t="str">
        <f t="shared" si="260"/>
        <v/>
      </c>
      <c r="BZ406" s="7" t="str">
        <f t="shared" si="260"/>
        <v/>
      </c>
      <c r="CA406" s="7" t="str">
        <f t="shared" si="260"/>
        <v/>
      </c>
      <c r="CB406" s="7" t="str">
        <f t="shared" si="260"/>
        <v/>
      </c>
      <c r="CC406" s="7" t="str">
        <f t="shared" si="260"/>
        <v/>
      </c>
      <c r="CD406" s="7" t="str">
        <f t="shared" si="260"/>
        <v/>
      </c>
      <c r="CE406" s="7" t="str">
        <f t="shared" si="260"/>
        <v/>
      </c>
      <c r="CF406" s="7" t="str">
        <f t="shared" si="260"/>
        <v/>
      </c>
      <c r="CG406" s="7" t="str">
        <f t="shared" si="260"/>
        <v/>
      </c>
      <c r="CH406" s="7" t="str">
        <f t="shared" si="260"/>
        <v/>
      </c>
      <c r="CI406" s="7" t="str">
        <f t="shared" si="260"/>
        <v/>
      </c>
      <c r="CJ406" s="7" t="str">
        <f t="shared" si="260"/>
        <v/>
      </c>
      <c r="CK406" s="7" t="str">
        <f t="shared" si="257"/>
        <v/>
      </c>
      <c r="CL406" s="7" t="str">
        <f t="shared" si="257"/>
        <v/>
      </c>
      <c r="CM406" s="7" t="str">
        <f t="shared" si="257"/>
        <v/>
      </c>
      <c r="CN406" s="7" t="str">
        <f t="shared" si="257"/>
        <v/>
      </c>
      <c r="CO406" s="7" t="str">
        <f t="shared" si="257"/>
        <v/>
      </c>
      <c r="CP406" s="7" t="str">
        <f t="shared" si="257"/>
        <v/>
      </c>
      <c r="CQ406" s="7" t="str">
        <f t="shared" si="257"/>
        <v/>
      </c>
      <c r="CR406" s="7" t="str">
        <f t="shared" si="257"/>
        <v/>
      </c>
      <c r="CS406" s="7" t="str">
        <f t="shared" si="257"/>
        <v/>
      </c>
      <c r="CT406" s="7" t="str">
        <f t="shared" si="257"/>
        <v/>
      </c>
      <c r="CU406" s="7" t="str">
        <f t="shared" si="257"/>
        <v/>
      </c>
      <c r="CV406" s="7" t="str">
        <f t="shared" si="257"/>
        <v/>
      </c>
      <c r="CW406" s="7" t="str">
        <f t="shared" si="257"/>
        <v/>
      </c>
      <c r="CX406" s="7" t="str">
        <f t="shared" si="257"/>
        <v/>
      </c>
      <c r="CY406" s="7" t="str">
        <f t="shared" si="257"/>
        <v/>
      </c>
      <c r="CZ406" s="7" t="str">
        <f t="shared" si="256"/>
        <v/>
      </c>
      <c r="DA406" s="7" t="str">
        <f t="shared" si="256"/>
        <v/>
      </c>
      <c r="DB406" s="7" t="str">
        <f t="shared" si="256"/>
        <v/>
      </c>
      <c r="DC406" s="7" t="str">
        <f t="shared" si="256"/>
        <v/>
      </c>
      <c r="DD406" s="7" t="str">
        <f t="shared" si="256"/>
        <v/>
      </c>
      <c r="DE406" s="7" t="str">
        <f t="shared" si="256"/>
        <v/>
      </c>
      <c r="DF406" s="7" t="str">
        <f t="shared" si="256"/>
        <v/>
      </c>
      <c r="DG406" s="7" t="str">
        <f t="shared" si="256"/>
        <v/>
      </c>
      <c r="DH406" s="7" t="str">
        <f t="shared" si="256"/>
        <v/>
      </c>
      <c r="DI406" s="7" t="str">
        <f t="shared" si="256"/>
        <v/>
      </c>
      <c r="DJ406" s="7" t="str">
        <f t="shared" si="256"/>
        <v/>
      </c>
      <c r="DK406" s="7" t="str">
        <f t="shared" si="256"/>
        <v/>
      </c>
      <c r="DL406" s="7" t="str">
        <f t="shared" si="256"/>
        <v/>
      </c>
      <c r="DM406" s="7" t="str">
        <f t="shared" si="256"/>
        <v/>
      </c>
      <c r="DN406" s="7" t="str">
        <f t="shared" si="256"/>
        <v/>
      </c>
      <c r="DO406" s="7" t="str">
        <f t="shared" si="256"/>
        <v/>
      </c>
      <c r="DP406" s="7" t="str">
        <f t="shared" si="255"/>
        <v/>
      </c>
      <c r="DQ406" s="7" t="str">
        <f t="shared" si="255"/>
        <v/>
      </c>
      <c r="DR406" s="7" t="str">
        <f t="shared" si="255"/>
        <v/>
      </c>
      <c r="DS406" s="7" t="str">
        <f t="shared" si="255"/>
        <v/>
      </c>
      <c r="DT406" s="7" t="str">
        <f t="shared" si="255"/>
        <v/>
      </c>
      <c r="DU406" s="7" t="str">
        <f t="shared" si="255"/>
        <v/>
      </c>
      <c r="DV406" s="7" t="str">
        <f t="shared" si="255"/>
        <v/>
      </c>
      <c r="DW406" s="7" t="str">
        <f t="shared" si="255"/>
        <v/>
      </c>
    </row>
    <row r="407" spans="1:127" x14ac:dyDescent="0.35">
      <c r="A407" s="84" t="s">
        <v>295</v>
      </c>
      <c r="B407" s="84" t="s">
        <v>14</v>
      </c>
      <c r="C407" s="84" t="s">
        <v>10</v>
      </c>
      <c r="D407" s="84">
        <v>3.8830000000000002E-3</v>
      </c>
      <c r="E407" s="82">
        <f>VLOOKUP(C407,'Literature Lookup Tables'!$A$2:$D$21,4,0)</f>
        <v>0.03</v>
      </c>
      <c r="F407" s="82">
        <f>VLOOKUP(C407,'Literature Lookup Tables'!$A$2:$D$21,3,0)</f>
        <v>0</v>
      </c>
      <c r="G407" s="64">
        <f>(VLOOKUP(C407,'Literature Lookup Tables'!$A$2:$L$21,2))*D407</f>
        <v>1.1649E-4</v>
      </c>
      <c r="H407" s="64">
        <f t="shared" si="258"/>
        <v>0</v>
      </c>
      <c r="I407" s="64">
        <f t="shared" si="259"/>
        <v>1.1649E-4</v>
      </c>
      <c r="J407" s="73">
        <f>VLOOKUP(C407,'Literature Lookup Tables'!$A$2:$L$21,MATCH(B407,listHYDROGROUPS,0))</f>
        <v>74</v>
      </c>
      <c r="K407" s="7" t="str">
        <f t="shared" si="251"/>
        <v/>
      </c>
      <c r="L407" s="7" t="str">
        <f t="shared" si="251"/>
        <v/>
      </c>
      <c r="M407" s="7" t="str">
        <f t="shared" si="251"/>
        <v/>
      </c>
      <c r="N407" s="7" t="str">
        <f t="shared" si="251"/>
        <v/>
      </c>
      <c r="O407" s="7" t="str">
        <f t="shared" si="251"/>
        <v/>
      </c>
      <c r="P407" s="7" t="str">
        <f t="shared" si="251"/>
        <v/>
      </c>
      <c r="Q407" s="7" t="str">
        <f t="shared" si="251"/>
        <v/>
      </c>
      <c r="R407" s="7" t="str">
        <f t="shared" si="251"/>
        <v/>
      </c>
      <c r="S407" s="7" t="str">
        <f t="shared" si="251"/>
        <v/>
      </c>
      <c r="T407" s="7" t="str">
        <f t="shared" si="251"/>
        <v/>
      </c>
      <c r="U407" s="7" t="str">
        <f t="shared" si="251"/>
        <v/>
      </c>
      <c r="V407" s="7" t="str">
        <f t="shared" si="251"/>
        <v/>
      </c>
      <c r="W407" s="7" t="str">
        <f t="shared" si="251"/>
        <v/>
      </c>
      <c r="X407" s="7" t="str">
        <f t="shared" si="251"/>
        <v/>
      </c>
      <c r="Y407" s="7" t="str">
        <f t="shared" si="251"/>
        <v/>
      </c>
      <c r="Z407" s="7" t="str">
        <f t="shared" si="254"/>
        <v/>
      </c>
      <c r="AA407" s="7" t="str">
        <f t="shared" si="253"/>
        <v/>
      </c>
      <c r="AB407" s="7" t="str">
        <f t="shared" si="253"/>
        <v/>
      </c>
      <c r="AC407" s="7" t="str">
        <f t="shared" si="253"/>
        <v/>
      </c>
      <c r="AD407" s="7" t="str">
        <f t="shared" si="253"/>
        <v/>
      </c>
      <c r="AE407" s="7" t="str">
        <f t="shared" si="253"/>
        <v/>
      </c>
      <c r="AF407" s="7" t="str">
        <f t="shared" si="253"/>
        <v/>
      </c>
      <c r="AG407" s="7" t="str">
        <f t="shared" si="253"/>
        <v/>
      </c>
      <c r="AH407" s="7" t="str">
        <f t="shared" si="253"/>
        <v/>
      </c>
      <c r="AI407" s="7" t="str">
        <f t="shared" si="253"/>
        <v/>
      </c>
      <c r="AJ407" s="7" t="str">
        <f t="shared" si="253"/>
        <v/>
      </c>
      <c r="AK407" s="7" t="str">
        <f t="shared" si="253"/>
        <v/>
      </c>
      <c r="AL407" s="7" t="str">
        <f t="shared" si="253"/>
        <v/>
      </c>
      <c r="AM407" s="7" t="str">
        <f t="shared" si="253"/>
        <v/>
      </c>
      <c r="AN407" s="7" t="str">
        <f t="shared" si="253"/>
        <v/>
      </c>
      <c r="AO407" s="7" t="str">
        <f t="shared" si="253"/>
        <v/>
      </c>
      <c r="AP407" s="7" t="str">
        <f t="shared" si="252"/>
        <v/>
      </c>
      <c r="AQ407" s="7" t="str">
        <f t="shared" si="252"/>
        <v/>
      </c>
      <c r="AR407" s="7" t="str">
        <f t="shared" si="252"/>
        <v/>
      </c>
      <c r="AS407" s="7" t="str">
        <f t="shared" si="252"/>
        <v/>
      </c>
      <c r="AT407" s="7" t="str">
        <f t="shared" si="252"/>
        <v/>
      </c>
      <c r="AU407" s="7" t="str">
        <f t="shared" si="252"/>
        <v/>
      </c>
      <c r="AV407" s="7" t="str">
        <f t="shared" si="252"/>
        <v/>
      </c>
      <c r="AW407" s="7" t="str">
        <f t="shared" si="252"/>
        <v/>
      </c>
      <c r="AX407" s="7" t="str">
        <f t="shared" si="252"/>
        <v/>
      </c>
      <c r="AY407" s="7" t="str">
        <f t="shared" si="252"/>
        <v/>
      </c>
      <c r="AZ407" s="7" t="str">
        <f t="shared" si="252"/>
        <v/>
      </c>
      <c r="BA407" s="7" t="str">
        <f t="shared" si="252"/>
        <v/>
      </c>
      <c r="BB407" s="7" t="str">
        <f t="shared" si="252"/>
        <v/>
      </c>
      <c r="BC407" s="7" t="str">
        <f t="shared" si="252"/>
        <v/>
      </c>
      <c r="BD407" s="7" t="str">
        <f t="shared" si="252"/>
        <v/>
      </c>
      <c r="BE407" s="7" t="str">
        <f t="shared" si="252"/>
        <v/>
      </c>
      <c r="BF407" s="7" t="str">
        <f t="shared" si="250"/>
        <v/>
      </c>
      <c r="BG407" s="7" t="str">
        <f t="shared" si="250"/>
        <v/>
      </c>
      <c r="BH407" s="7" t="str">
        <f t="shared" si="250"/>
        <v/>
      </c>
      <c r="BI407" s="7" t="str">
        <f t="shared" si="250"/>
        <v/>
      </c>
      <c r="BJ407" s="7" t="str">
        <f t="shared" si="250"/>
        <v/>
      </c>
      <c r="BK407" s="7" t="str">
        <f t="shared" si="250"/>
        <v/>
      </c>
      <c r="BL407" s="7" t="str">
        <f t="shared" si="250"/>
        <v/>
      </c>
      <c r="BM407" s="7" t="str">
        <f t="shared" si="250"/>
        <v/>
      </c>
      <c r="BN407" s="7" t="str">
        <f t="shared" si="250"/>
        <v/>
      </c>
      <c r="BO407" s="7" t="str">
        <f t="shared" si="250"/>
        <v/>
      </c>
      <c r="BP407" s="7" t="str">
        <f t="shared" si="250"/>
        <v/>
      </c>
      <c r="BQ407" s="7" t="str">
        <f t="shared" si="250"/>
        <v/>
      </c>
      <c r="BR407" s="7" t="str">
        <f t="shared" si="250"/>
        <v/>
      </c>
      <c r="BS407" s="7" t="str">
        <f t="shared" si="250"/>
        <v/>
      </c>
      <c r="BT407" s="7" t="str">
        <f t="shared" si="250"/>
        <v/>
      </c>
      <c r="BU407" s="7" t="str">
        <f t="shared" si="260"/>
        <v/>
      </c>
      <c r="BV407" s="7" t="str">
        <f t="shared" si="260"/>
        <v/>
      </c>
      <c r="BW407" s="7" t="str">
        <f t="shared" si="260"/>
        <v/>
      </c>
      <c r="BX407" s="7" t="str">
        <f t="shared" si="260"/>
        <v/>
      </c>
      <c r="BY407" s="7" t="str">
        <f t="shared" si="260"/>
        <v/>
      </c>
      <c r="BZ407" s="7" t="str">
        <f t="shared" si="260"/>
        <v/>
      </c>
      <c r="CA407" s="7" t="str">
        <f t="shared" si="260"/>
        <v/>
      </c>
      <c r="CB407" s="7" t="str">
        <f t="shared" si="260"/>
        <v/>
      </c>
      <c r="CC407" s="7" t="str">
        <f t="shared" si="260"/>
        <v/>
      </c>
      <c r="CD407" s="7" t="str">
        <f t="shared" si="260"/>
        <v/>
      </c>
      <c r="CE407" s="7" t="str">
        <f t="shared" si="260"/>
        <v/>
      </c>
      <c r="CF407" s="7" t="str">
        <f t="shared" si="260"/>
        <v/>
      </c>
      <c r="CG407" s="7" t="str">
        <f t="shared" si="260"/>
        <v/>
      </c>
      <c r="CH407" s="7" t="str">
        <f t="shared" si="260"/>
        <v/>
      </c>
      <c r="CI407" s="7" t="str">
        <f t="shared" si="260"/>
        <v/>
      </c>
      <c r="CJ407" s="7" t="str">
        <f t="shared" si="260"/>
        <v/>
      </c>
      <c r="CK407" s="7" t="str">
        <f t="shared" si="257"/>
        <v/>
      </c>
      <c r="CL407" s="7" t="str">
        <f t="shared" si="257"/>
        <v/>
      </c>
      <c r="CM407" s="7" t="str">
        <f t="shared" si="257"/>
        <v/>
      </c>
      <c r="CN407" s="7" t="str">
        <f t="shared" si="257"/>
        <v/>
      </c>
      <c r="CO407" s="7" t="str">
        <f t="shared" si="257"/>
        <v/>
      </c>
      <c r="CP407" s="7" t="str">
        <f t="shared" si="257"/>
        <v/>
      </c>
      <c r="CQ407" s="7" t="str">
        <f t="shared" si="257"/>
        <v/>
      </c>
      <c r="CR407" s="7" t="str">
        <f t="shared" si="257"/>
        <v/>
      </c>
      <c r="CS407" s="7" t="str">
        <f t="shared" si="257"/>
        <v/>
      </c>
      <c r="CT407" s="7" t="str">
        <f t="shared" si="257"/>
        <v/>
      </c>
      <c r="CU407" s="7" t="str">
        <f t="shared" si="257"/>
        <v/>
      </c>
      <c r="CV407" s="7" t="str">
        <f t="shared" si="257"/>
        <v/>
      </c>
      <c r="CW407" s="7" t="str">
        <f t="shared" si="257"/>
        <v/>
      </c>
      <c r="CX407" s="7" t="str">
        <f t="shared" si="257"/>
        <v/>
      </c>
      <c r="CY407" s="7" t="str">
        <f t="shared" si="257"/>
        <v/>
      </c>
      <c r="CZ407" s="7" t="str">
        <f t="shared" si="256"/>
        <v/>
      </c>
      <c r="DA407" s="7" t="str">
        <f t="shared" si="256"/>
        <v/>
      </c>
      <c r="DB407" s="7" t="str">
        <f t="shared" si="256"/>
        <v/>
      </c>
      <c r="DC407" s="7" t="str">
        <f t="shared" si="256"/>
        <v/>
      </c>
      <c r="DD407" s="7" t="str">
        <f t="shared" si="256"/>
        <v/>
      </c>
      <c r="DE407" s="7" t="str">
        <f t="shared" si="256"/>
        <v/>
      </c>
      <c r="DF407" s="7" t="str">
        <f t="shared" si="256"/>
        <v/>
      </c>
      <c r="DG407" s="7" t="str">
        <f t="shared" si="256"/>
        <v/>
      </c>
      <c r="DH407" s="7" t="str">
        <f t="shared" si="256"/>
        <v/>
      </c>
      <c r="DI407" s="7" t="str">
        <f t="shared" si="256"/>
        <v/>
      </c>
      <c r="DJ407" s="7" t="str">
        <f t="shared" si="256"/>
        <v/>
      </c>
      <c r="DK407" s="7" t="str">
        <f t="shared" si="256"/>
        <v/>
      </c>
      <c r="DL407" s="7" t="str">
        <f t="shared" si="256"/>
        <v/>
      </c>
      <c r="DM407" s="7" t="str">
        <f t="shared" si="256"/>
        <v/>
      </c>
      <c r="DN407" s="7" t="str">
        <f t="shared" si="256"/>
        <v/>
      </c>
      <c r="DO407" s="7" t="str">
        <f t="shared" si="256"/>
        <v/>
      </c>
      <c r="DP407" s="7" t="str">
        <f t="shared" si="255"/>
        <v/>
      </c>
      <c r="DQ407" s="7" t="str">
        <f t="shared" si="255"/>
        <v/>
      </c>
      <c r="DR407" s="7" t="str">
        <f t="shared" si="255"/>
        <v/>
      </c>
      <c r="DS407" s="7" t="str">
        <f t="shared" si="255"/>
        <v/>
      </c>
      <c r="DT407" s="7" t="str">
        <f t="shared" si="255"/>
        <v/>
      </c>
      <c r="DU407" s="7" t="str">
        <f t="shared" si="255"/>
        <v/>
      </c>
      <c r="DV407" s="7" t="str">
        <f t="shared" si="255"/>
        <v/>
      </c>
      <c r="DW407" s="7" t="str">
        <f t="shared" si="255"/>
        <v/>
      </c>
    </row>
    <row r="408" spans="1:127" x14ac:dyDescent="0.35">
      <c r="A408" s="84" t="s">
        <v>297</v>
      </c>
      <c r="B408" s="84" t="s">
        <v>14</v>
      </c>
      <c r="C408" s="84" t="s">
        <v>10</v>
      </c>
      <c r="D408" s="84">
        <v>0.67799799999999999</v>
      </c>
      <c r="E408" s="82">
        <f>VLOOKUP(C408,'Literature Lookup Tables'!$A$2:$D$21,4,0)</f>
        <v>0.03</v>
      </c>
      <c r="F408" s="82">
        <f>VLOOKUP(C408,'Literature Lookup Tables'!$A$2:$D$21,3,0)</f>
        <v>0</v>
      </c>
      <c r="G408" s="64">
        <f>(VLOOKUP(C408,'Literature Lookup Tables'!$A$2:$L$21,2))*D408</f>
        <v>2.0339939999999997E-2</v>
      </c>
      <c r="H408" s="64">
        <f t="shared" si="258"/>
        <v>0</v>
      </c>
      <c r="I408" s="64">
        <f t="shared" si="259"/>
        <v>2.0339939999999997E-2</v>
      </c>
      <c r="J408" s="73">
        <f>VLOOKUP(C408,'Literature Lookup Tables'!$A$2:$L$21,MATCH(B408,listHYDROGROUPS,0))</f>
        <v>74</v>
      </c>
      <c r="K408" s="7" t="str">
        <f t="shared" si="251"/>
        <v/>
      </c>
      <c r="L408" s="7" t="str">
        <f t="shared" si="251"/>
        <v/>
      </c>
      <c r="M408" s="7" t="str">
        <f t="shared" si="251"/>
        <v/>
      </c>
      <c r="N408" s="7" t="str">
        <f t="shared" si="251"/>
        <v/>
      </c>
      <c r="O408" s="7" t="str">
        <f t="shared" si="251"/>
        <v/>
      </c>
      <c r="P408" s="7" t="str">
        <f t="shared" si="251"/>
        <v/>
      </c>
      <c r="Q408" s="7" t="str">
        <f t="shared" si="251"/>
        <v/>
      </c>
      <c r="R408" s="7" t="str">
        <f t="shared" si="251"/>
        <v/>
      </c>
      <c r="S408" s="7" t="str">
        <f t="shared" si="251"/>
        <v/>
      </c>
      <c r="T408" s="7" t="str">
        <f t="shared" si="251"/>
        <v/>
      </c>
      <c r="U408" s="7" t="str">
        <f t="shared" si="251"/>
        <v/>
      </c>
      <c r="V408" s="7" t="str">
        <f t="shared" si="251"/>
        <v/>
      </c>
      <c r="W408" s="7" t="str">
        <f t="shared" si="251"/>
        <v/>
      </c>
      <c r="X408" s="7" t="str">
        <f t="shared" si="251"/>
        <v/>
      </c>
      <c r="Y408" s="7" t="str">
        <f t="shared" si="251"/>
        <v/>
      </c>
      <c r="Z408" s="7" t="str">
        <f t="shared" si="254"/>
        <v/>
      </c>
      <c r="AA408" s="7" t="str">
        <f t="shared" si="253"/>
        <v/>
      </c>
      <c r="AB408" s="7" t="str">
        <f t="shared" si="253"/>
        <v/>
      </c>
      <c r="AC408" s="7" t="str">
        <f t="shared" si="253"/>
        <v/>
      </c>
      <c r="AD408" s="7" t="str">
        <f t="shared" si="253"/>
        <v/>
      </c>
      <c r="AE408" s="7" t="str">
        <f t="shared" si="253"/>
        <v/>
      </c>
      <c r="AF408" s="7" t="str">
        <f t="shared" si="253"/>
        <v/>
      </c>
      <c r="AG408" s="7" t="str">
        <f t="shared" si="253"/>
        <v/>
      </c>
      <c r="AH408" s="7" t="str">
        <f t="shared" si="253"/>
        <v/>
      </c>
      <c r="AI408" s="7" t="str">
        <f t="shared" si="253"/>
        <v/>
      </c>
      <c r="AJ408" s="7" t="str">
        <f t="shared" si="253"/>
        <v/>
      </c>
      <c r="AK408" s="7" t="str">
        <f t="shared" si="253"/>
        <v/>
      </c>
      <c r="AL408" s="7" t="str">
        <f t="shared" si="253"/>
        <v/>
      </c>
      <c r="AM408" s="7" t="str">
        <f t="shared" si="253"/>
        <v/>
      </c>
      <c r="AN408" s="7" t="str">
        <f t="shared" si="253"/>
        <v/>
      </c>
      <c r="AO408" s="7" t="str">
        <f t="shared" si="253"/>
        <v/>
      </c>
      <c r="AP408" s="7" t="str">
        <f t="shared" si="252"/>
        <v/>
      </c>
      <c r="AQ408" s="7" t="str">
        <f t="shared" si="252"/>
        <v/>
      </c>
      <c r="AR408" s="7" t="str">
        <f t="shared" si="252"/>
        <v/>
      </c>
      <c r="AS408" s="7" t="str">
        <f t="shared" si="252"/>
        <v/>
      </c>
      <c r="AT408" s="7" t="str">
        <f t="shared" si="252"/>
        <v/>
      </c>
      <c r="AU408" s="7" t="str">
        <f t="shared" si="252"/>
        <v/>
      </c>
      <c r="AV408" s="7" t="str">
        <f t="shared" si="252"/>
        <v/>
      </c>
      <c r="AW408" s="7" t="str">
        <f t="shared" si="252"/>
        <v/>
      </c>
      <c r="AX408" s="7" t="str">
        <f t="shared" si="252"/>
        <v/>
      </c>
      <c r="AY408" s="7" t="str">
        <f t="shared" si="252"/>
        <v/>
      </c>
      <c r="AZ408" s="7" t="str">
        <f t="shared" si="252"/>
        <v/>
      </c>
      <c r="BA408" s="7" t="str">
        <f t="shared" si="252"/>
        <v/>
      </c>
      <c r="BB408" s="7" t="str">
        <f t="shared" si="252"/>
        <v/>
      </c>
      <c r="BC408" s="7" t="str">
        <f t="shared" si="252"/>
        <v/>
      </c>
      <c r="BD408" s="7" t="str">
        <f t="shared" si="252"/>
        <v/>
      </c>
      <c r="BE408" s="7" t="str">
        <f t="shared" si="252"/>
        <v/>
      </c>
      <c r="BF408" s="7" t="str">
        <f t="shared" si="250"/>
        <v/>
      </c>
      <c r="BG408" s="7" t="str">
        <f t="shared" si="250"/>
        <v/>
      </c>
      <c r="BH408" s="7" t="str">
        <f t="shared" si="250"/>
        <v/>
      </c>
      <c r="BI408" s="7" t="str">
        <f t="shared" si="250"/>
        <v/>
      </c>
      <c r="BJ408" s="7" t="str">
        <f t="shared" si="250"/>
        <v/>
      </c>
      <c r="BK408" s="7" t="str">
        <f t="shared" si="250"/>
        <v/>
      </c>
      <c r="BL408" s="7" t="str">
        <f t="shared" si="250"/>
        <v/>
      </c>
      <c r="BM408" s="7" t="str">
        <f t="shared" si="250"/>
        <v/>
      </c>
      <c r="BN408" s="7" t="str">
        <f t="shared" si="250"/>
        <v/>
      </c>
      <c r="BO408" s="7" t="str">
        <f t="shared" si="250"/>
        <v/>
      </c>
      <c r="BP408" s="7" t="str">
        <f t="shared" si="250"/>
        <v/>
      </c>
      <c r="BQ408" s="7" t="str">
        <f t="shared" si="250"/>
        <v/>
      </c>
      <c r="BR408" s="7" t="str">
        <f t="shared" si="250"/>
        <v/>
      </c>
      <c r="BS408" s="7" t="str">
        <f t="shared" si="250"/>
        <v/>
      </c>
      <c r="BT408" s="7" t="str">
        <f t="shared" si="250"/>
        <v/>
      </c>
      <c r="BU408" s="7" t="str">
        <f t="shared" si="260"/>
        <v/>
      </c>
      <c r="BV408" s="7" t="str">
        <f t="shared" si="260"/>
        <v/>
      </c>
      <c r="BW408" s="7" t="str">
        <f t="shared" si="260"/>
        <v/>
      </c>
      <c r="BX408" s="7" t="str">
        <f t="shared" si="260"/>
        <v/>
      </c>
      <c r="BY408" s="7" t="str">
        <f t="shared" si="260"/>
        <v/>
      </c>
      <c r="BZ408" s="7" t="str">
        <f t="shared" si="260"/>
        <v/>
      </c>
      <c r="CA408" s="7" t="str">
        <f t="shared" si="260"/>
        <v/>
      </c>
      <c r="CB408" s="7" t="str">
        <f t="shared" si="260"/>
        <v/>
      </c>
      <c r="CC408" s="7" t="str">
        <f t="shared" si="260"/>
        <v/>
      </c>
      <c r="CD408" s="7" t="str">
        <f t="shared" si="260"/>
        <v/>
      </c>
      <c r="CE408" s="7" t="str">
        <f t="shared" si="260"/>
        <v/>
      </c>
      <c r="CF408" s="7" t="str">
        <f t="shared" si="260"/>
        <v/>
      </c>
      <c r="CG408" s="7" t="str">
        <f t="shared" si="260"/>
        <v/>
      </c>
      <c r="CH408" s="7" t="str">
        <f t="shared" si="260"/>
        <v/>
      </c>
      <c r="CI408" s="7" t="str">
        <f t="shared" si="260"/>
        <v/>
      </c>
      <c r="CJ408" s="7" t="str">
        <f t="shared" si="260"/>
        <v/>
      </c>
      <c r="CK408" s="7" t="str">
        <f t="shared" si="257"/>
        <v/>
      </c>
      <c r="CL408" s="7" t="str">
        <f t="shared" si="257"/>
        <v/>
      </c>
      <c r="CM408" s="7" t="str">
        <f t="shared" si="257"/>
        <v/>
      </c>
      <c r="CN408" s="7" t="str">
        <f t="shared" si="257"/>
        <v/>
      </c>
      <c r="CO408" s="7" t="str">
        <f t="shared" si="257"/>
        <v/>
      </c>
      <c r="CP408" s="7" t="str">
        <f t="shared" si="257"/>
        <v/>
      </c>
      <c r="CQ408" s="7" t="str">
        <f t="shared" si="257"/>
        <v/>
      </c>
      <c r="CR408" s="7" t="str">
        <f t="shared" si="257"/>
        <v/>
      </c>
      <c r="CS408" s="7" t="str">
        <f t="shared" si="257"/>
        <v/>
      </c>
      <c r="CT408" s="7" t="str">
        <f t="shared" si="257"/>
        <v/>
      </c>
      <c r="CU408" s="7" t="str">
        <f t="shared" si="257"/>
        <v/>
      </c>
      <c r="CV408" s="7" t="str">
        <f t="shared" si="257"/>
        <v/>
      </c>
      <c r="CW408" s="7" t="str">
        <f t="shared" si="257"/>
        <v/>
      </c>
      <c r="CX408" s="7" t="str">
        <f t="shared" si="257"/>
        <v/>
      </c>
      <c r="CY408" s="7" t="str">
        <f t="shared" si="257"/>
        <v/>
      </c>
      <c r="CZ408" s="7" t="str">
        <f t="shared" si="256"/>
        <v/>
      </c>
      <c r="DA408" s="7" t="str">
        <f t="shared" si="256"/>
        <v/>
      </c>
      <c r="DB408" s="7" t="str">
        <f t="shared" si="256"/>
        <v/>
      </c>
      <c r="DC408" s="7" t="str">
        <f t="shared" si="256"/>
        <v/>
      </c>
      <c r="DD408" s="7" t="str">
        <f t="shared" si="256"/>
        <v/>
      </c>
      <c r="DE408" s="7" t="str">
        <f t="shared" si="256"/>
        <v/>
      </c>
      <c r="DF408" s="7" t="str">
        <f t="shared" si="256"/>
        <v/>
      </c>
      <c r="DG408" s="7" t="str">
        <f t="shared" si="256"/>
        <v/>
      </c>
      <c r="DH408" s="7" t="str">
        <f t="shared" si="256"/>
        <v/>
      </c>
      <c r="DI408" s="7" t="str">
        <f t="shared" si="256"/>
        <v/>
      </c>
      <c r="DJ408" s="7" t="str">
        <f t="shared" si="256"/>
        <v/>
      </c>
      <c r="DK408" s="7" t="str">
        <f t="shared" si="256"/>
        <v/>
      </c>
      <c r="DL408" s="7" t="str">
        <f t="shared" si="256"/>
        <v/>
      </c>
      <c r="DM408" s="7" t="str">
        <f t="shared" si="256"/>
        <v/>
      </c>
      <c r="DN408" s="7" t="str">
        <f t="shared" si="256"/>
        <v/>
      </c>
      <c r="DO408" s="7" t="str">
        <f t="shared" si="256"/>
        <v/>
      </c>
      <c r="DP408" s="7" t="str">
        <f t="shared" si="255"/>
        <v/>
      </c>
      <c r="DQ408" s="7" t="str">
        <f t="shared" si="255"/>
        <v/>
      </c>
      <c r="DR408" s="7" t="str">
        <f t="shared" si="255"/>
        <v/>
      </c>
      <c r="DS408" s="7" t="str">
        <f t="shared" si="255"/>
        <v/>
      </c>
      <c r="DT408" s="7" t="str">
        <f t="shared" si="255"/>
        <v/>
      </c>
      <c r="DU408" s="7" t="str">
        <f t="shared" si="255"/>
        <v/>
      </c>
      <c r="DV408" s="7" t="str">
        <f t="shared" si="255"/>
        <v/>
      </c>
      <c r="DW408" s="7" t="str">
        <f t="shared" si="255"/>
        <v/>
      </c>
    </row>
    <row r="409" spans="1:127" x14ac:dyDescent="0.35">
      <c r="A409" s="84" t="s">
        <v>268</v>
      </c>
      <c r="B409" s="84" t="s">
        <v>14</v>
      </c>
      <c r="C409" s="84" t="s">
        <v>15</v>
      </c>
      <c r="D409" s="84">
        <v>0.46525699999999998</v>
      </c>
      <c r="E409" s="82">
        <f>VLOOKUP(C409,'Literature Lookup Tables'!$A$2:$D$21,4,0)</f>
        <v>0.04</v>
      </c>
      <c r="F409" s="82">
        <f>VLOOKUP(C409,'Literature Lookup Tables'!$A$2:$D$21,3,0)</f>
        <v>0.01</v>
      </c>
      <c r="G409" s="64">
        <f>(VLOOKUP(C409,'Literature Lookup Tables'!$A$2:$L$21,2))*D409</f>
        <v>2.3262850000000002E-2</v>
      </c>
      <c r="H409" s="64">
        <f t="shared" si="258"/>
        <v>4.65257E-3</v>
      </c>
      <c r="I409" s="64">
        <f t="shared" si="259"/>
        <v>1.861028E-2</v>
      </c>
      <c r="J409" s="73">
        <f>VLOOKUP(C409,'Literature Lookup Tables'!$A$2:$L$21,MATCH(B409,listHYDROGROUPS,0))</f>
        <v>79</v>
      </c>
      <c r="K409" s="7" t="str">
        <f t="shared" si="251"/>
        <v/>
      </c>
      <c r="L409" s="7" t="str">
        <f t="shared" si="251"/>
        <v/>
      </c>
      <c r="M409" s="7" t="str">
        <f t="shared" si="251"/>
        <v/>
      </c>
      <c r="N409" s="7" t="str">
        <f t="shared" si="251"/>
        <v/>
      </c>
      <c r="O409" s="7" t="str">
        <f t="shared" si="251"/>
        <v/>
      </c>
      <c r="P409" s="7" t="str">
        <f t="shared" si="251"/>
        <v/>
      </c>
      <c r="Q409" s="7" t="str">
        <f t="shared" si="251"/>
        <v/>
      </c>
      <c r="R409" s="7" t="str">
        <f t="shared" si="251"/>
        <v/>
      </c>
      <c r="S409" s="7" t="str">
        <f t="shared" si="251"/>
        <v/>
      </c>
      <c r="T409" s="7" t="str">
        <f t="shared" si="251"/>
        <v/>
      </c>
      <c r="U409" s="7" t="str">
        <f t="shared" si="251"/>
        <v/>
      </c>
      <c r="V409" s="7" t="str">
        <f t="shared" si="251"/>
        <v/>
      </c>
      <c r="W409" s="7" t="str">
        <f t="shared" si="251"/>
        <v/>
      </c>
      <c r="X409" s="7" t="str">
        <f t="shared" si="251"/>
        <v/>
      </c>
      <c r="Y409" s="7" t="str">
        <f t="shared" si="251"/>
        <v/>
      </c>
      <c r="Z409" s="7" t="str">
        <f t="shared" si="254"/>
        <v/>
      </c>
      <c r="AA409" s="7" t="str">
        <f t="shared" si="253"/>
        <v/>
      </c>
      <c r="AB409" s="7" t="str">
        <f t="shared" si="253"/>
        <v/>
      </c>
      <c r="AC409" s="7" t="str">
        <f t="shared" si="253"/>
        <v/>
      </c>
      <c r="AD409" s="7" t="str">
        <f t="shared" si="253"/>
        <v/>
      </c>
      <c r="AE409" s="7" t="str">
        <f t="shared" si="253"/>
        <v/>
      </c>
      <c r="AF409" s="7" t="str">
        <f t="shared" si="253"/>
        <v/>
      </c>
      <c r="AG409" s="7" t="str">
        <f t="shared" si="253"/>
        <v/>
      </c>
      <c r="AH409" s="7" t="str">
        <f t="shared" si="253"/>
        <v/>
      </c>
      <c r="AI409" s="7" t="str">
        <f t="shared" si="253"/>
        <v/>
      </c>
      <c r="AJ409" s="7" t="str">
        <f t="shared" si="253"/>
        <v/>
      </c>
      <c r="AK409" s="7" t="str">
        <f t="shared" si="253"/>
        <v/>
      </c>
      <c r="AL409" s="7" t="str">
        <f t="shared" si="253"/>
        <v/>
      </c>
      <c r="AM409" s="7" t="str">
        <f t="shared" si="253"/>
        <v/>
      </c>
      <c r="AN409" s="7" t="str">
        <f t="shared" si="253"/>
        <v/>
      </c>
      <c r="AO409" s="7" t="str">
        <f t="shared" si="253"/>
        <v/>
      </c>
      <c r="AP409" s="7" t="str">
        <f t="shared" si="252"/>
        <v/>
      </c>
      <c r="AQ409" s="7" t="str">
        <f t="shared" si="252"/>
        <v/>
      </c>
      <c r="AR409" s="7" t="str">
        <f t="shared" si="252"/>
        <v/>
      </c>
      <c r="AS409" s="7" t="str">
        <f t="shared" si="252"/>
        <v/>
      </c>
      <c r="AT409" s="7" t="str">
        <f t="shared" si="252"/>
        <v/>
      </c>
      <c r="AU409" s="7" t="str">
        <f t="shared" si="252"/>
        <v/>
      </c>
      <c r="AV409" s="7" t="str">
        <f t="shared" si="252"/>
        <v/>
      </c>
      <c r="AW409" s="7" t="str">
        <f t="shared" si="252"/>
        <v/>
      </c>
      <c r="AX409" s="7" t="str">
        <f t="shared" si="252"/>
        <v/>
      </c>
      <c r="AY409" s="7" t="str">
        <f t="shared" si="252"/>
        <v/>
      </c>
      <c r="AZ409" s="7" t="str">
        <f t="shared" si="252"/>
        <v/>
      </c>
      <c r="BA409" s="7" t="str">
        <f t="shared" si="252"/>
        <v/>
      </c>
      <c r="BB409" s="7" t="str">
        <f t="shared" si="252"/>
        <v/>
      </c>
      <c r="BC409" s="7" t="str">
        <f t="shared" si="252"/>
        <v/>
      </c>
      <c r="BD409" s="7" t="str">
        <f t="shared" si="252"/>
        <v/>
      </c>
      <c r="BE409" s="7" t="str">
        <f t="shared" si="252"/>
        <v/>
      </c>
      <c r="BF409" s="7" t="str">
        <f t="shared" si="250"/>
        <v/>
      </c>
      <c r="BG409" s="7" t="str">
        <f t="shared" si="250"/>
        <v/>
      </c>
      <c r="BH409" s="7" t="str">
        <f t="shared" si="250"/>
        <v/>
      </c>
      <c r="BI409" s="7" t="str">
        <f t="shared" si="250"/>
        <v/>
      </c>
      <c r="BJ409" s="7" t="str">
        <f t="shared" si="250"/>
        <v/>
      </c>
      <c r="BK409" s="7" t="str">
        <f t="shared" si="250"/>
        <v/>
      </c>
      <c r="BL409" s="7" t="str">
        <f t="shared" si="250"/>
        <v/>
      </c>
      <c r="BM409" s="7" t="str">
        <f t="shared" si="250"/>
        <v/>
      </c>
      <c r="BN409" s="7" t="str">
        <f t="shared" si="250"/>
        <v/>
      </c>
      <c r="BO409" s="7" t="str">
        <f t="shared" si="250"/>
        <v/>
      </c>
      <c r="BP409" s="7" t="str">
        <f t="shared" si="250"/>
        <v/>
      </c>
      <c r="BQ409" s="7" t="str">
        <f t="shared" si="250"/>
        <v/>
      </c>
      <c r="BR409" s="7" t="str">
        <f t="shared" si="250"/>
        <v/>
      </c>
      <c r="BS409" s="7" t="str">
        <f t="shared" si="250"/>
        <v/>
      </c>
      <c r="BT409" s="7" t="str">
        <f t="shared" si="250"/>
        <v/>
      </c>
      <c r="BU409" s="7" t="str">
        <f t="shared" si="260"/>
        <v/>
      </c>
      <c r="BV409" s="7" t="str">
        <f t="shared" si="260"/>
        <v/>
      </c>
      <c r="BW409" s="7" t="str">
        <f t="shared" si="260"/>
        <v/>
      </c>
      <c r="BX409" s="7" t="str">
        <f t="shared" si="260"/>
        <v/>
      </c>
      <c r="BY409" s="7" t="str">
        <f t="shared" si="260"/>
        <v/>
      </c>
      <c r="BZ409" s="7" t="str">
        <f t="shared" si="260"/>
        <v/>
      </c>
      <c r="CA409" s="7" t="str">
        <f t="shared" si="260"/>
        <v/>
      </c>
      <c r="CB409" s="7" t="str">
        <f t="shared" si="260"/>
        <v/>
      </c>
      <c r="CC409" s="7" t="str">
        <f t="shared" si="260"/>
        <v/>
      </c>
      <c r="CD409" s="7" t="str">
        <f t="shared" si="260"/>
        <v/>
      </c>
      <c r="CE409" s="7" t="str">
        <f t="shared" si="260"/>
        <v/>
      </c>
      <c r="CF409" s="7" t="str">
        <f t="shared" si="260"/>
        <v/>
      </c>
      <c r="CG409" s="7" t="str">
        <f t="shared" si="260"/>
        <v/>
      </c>
      <c r="CH409" s="7" t="str">
        <f t="shared" si="260"/>
        <v/>
      </c>
      <c r="CI409" s="7" t="str">
        <f t="shared" si="260"/>
        <v/>
      </c>
      <c r="CJ409" s="7" t="str">
        <f t="shared" si="260"/>
        <v/>
      </c>
      <c r="CK409" s="7" t="str">
        <f t="shared" si="257"/>
        <v/>
      </c>
      <c r="CL409" s="7" t="str">
        <f t="shared" si="257"/>
        <v/>
      </c>
      <c r="CM409" s="7" t="str">
        <f t="shared" si="257"/>
        <v/>
      </c>
      <c r="CN409" s="7" t="str">
        <f t="shared" si="257"/>
        <v/>
      </c>
      <c r="CO409" s="7" t="str">
        <f t="shared" si="257"/>
        <v/>
      </c>
      <c r="CP409" s="7" t="str">
        <f t="shared" si="257"/>
        <v/>
      </c>
      <c r="CQ409" s="7" t="str">
        <f t="shared" si="257"/>
        <v/>
      </c>
      <c r="CR409" s="7" t="str">
        <f t="shared" si="257"/>
        <v/>
      </c>
      <c r="CS409" s="7" t="str">
        <f t="shared" si="257"/>
        <v/>
      </c>
      <c r="CT409" s="7" t="str">
        <f t="shared" si="257"/>
        <v/>
      </c>
      <c r="CU409" s="7" t="str">
        <f t="shared" si="257"/>
        <v/>
      </c>
      <c r="CV409" s="7" t="str">
        <f t="shared" si="257"/>
        <v/>
      </c>
      <c r="CW409" s="7" t="str">
        <f t="shared" si="257"/>
        <v/>
      </c>
      <c r="CX409" s="7" t="str">
        <f t="shared" si="257"/>
        <v/>
      </c>
      <c r="CY409" s="7" t="str">
        <f t="shared" si="257"/>
        <v/>
      </c>
      <c r="CZ409" s="7" t="str">
        <f t="shared" si="256"/>
        <v/>
      </c>
      <c r="DA409" s="7" t="str">
        <f t="shared" si="256"/>
        <v/>
      </c>
      <c r="DB409" s="7" t="str">
        <f t="shared" si="256"/>
        <v/>
      </c>
      <c r="DC409" s="7" t="str">
        <f t="shared" si="256"/>
        <v/>
      </c>
      <c r="DD409" s="7" t="str">
        <f t="shared" si="256"/>
        <v/>
      </c>
      <c r="DE409" s="7" t="str">
        <f t="shared" si="256"/>
        <v/>
      </c>
      <c r="DF409" s="7" t="str">
        <f t="shared" si="256"/>
        <v/>
      </c>
      <c r="DG409" s="7" t="str">
        <f t="shared" si="256"/>
        <v/>
      </c>
      <c r="DH409" s="7" t="str">
        <f t="shared" si="256"/>
        <v/>
      </c>
      <c r="DI409" s="7" t="str">
        <f t="shared" si="256"/>
        <v/>
      </c>
      <c r="DJ409" s="7" t="str">
        <f t="shared" si="256"/>
        <v/>
      </c>
      <c r="DK409" s="7" t="str">
        <f t="shared" si="256"/>
        <v/>
      </c>
      <c r="DL409" s="7" t="str">
        <f t="shared" si="256"/>
        <v/>
      </c>
      <c r="DM409" s="7" t="str">
        <f t="shared" si="256"/>
        <v/>
      </c>
      <c r="DN409" s="7" t="str">
        <f t="shared" si="256"/>
        <v/>
      </c>
      <c r="DO409" s="7" t="str">
        <f t="shared" si="256"/>
        <v/>
      </c>
      <c r="DP409" s="7" t="str">
        <f t="shared" si="255"/>
        <v/>
      </c>
      <c r="DQ409" s="7" t="str">
        <f t="shared" si="255"/>
        <v/>
      </c>
      <c r="DR409" s="7" t="str">
        <f t="shared" si="255"/>
        <v/>
      </c>
      <c r="DS409" s="7" t="str">
        <f t="shared" si="255"/>
        <v/>
      </c>
      <c r="DT409" s="7" t="str">
        <f t="shared" si="255"/>
        <v/>
      </c>
      <c r="DU409" s="7" t="str">
        <f t="shared" si="255"/>
        <v/>
      </c>
      <c r="DV409" s="7" t="str">
        <f t="shared" si="255"/>
        <v/>
      </c>
      <c r="DW409" s="7" t="str">
        <f t="shared" si="255"/>
        <v/>
      </c>
    </row>
    <row r="410" spans="1:127" x14ac:dyDescent="0.35">
      <c r="A410" s="84" t="s">
        <v>268</v>
      </c>
      <c r="B410" s="84" t="s">
        <v>14</v>
      </c>
      <c r="C410" s="84" t="s">
        <v>2</v>
      </c>
      <c r="D410" s="84">
        <v>14.010771</v>
      </c>
      <c r="E410" s="82">
        <f>VLOOKUP(C410,'Literature Lookup Tables'!$A$2:$D$21,4,0)</f>
        <v>0.05</v>
      </c>
      <c r="F410" s="82">
        <f>VLOOKUP(C410,'Literature Lookup Tables'!$A$2:$D$21,3,0)</f>
        <v>0.05</v>
      </c>
      <c r="G410" s="64">
        <f>(VLOOKUP(C410,'Literature Lookup Tables'!$A$2:$L$21,2))*D410</f>
        <v>1.4010771000000002</v>
      </c>
      <c r="H410" s="64">
        <f t="shared" si="258"/>
        <v>0.70053855000000009</v>
      </c>
      <c r="I410" s="64">
        <f t="shared" si="259"/>
        <v>0.70053855000000009</v>
      </c>
      <c r="J410" s="73">
        <f>VLOOKUP(C410,'Literature Lookup Tables'!$A$2:$L$21,MATCH(B410,listHYDROGROUPS,0))</f>
        <v>74</v>
      </c>
      <c r="K410" s="7" t="str">
        <f t="shared" si="251"/>
        <v/>
      </c>
      <c r="L410" s="7" t="str">
        <f t="shared" si="251"/>
        <v/>
      </c>
      <c r="M410" s="7" t="str">
        <f t="shared" si="251"/>
        <v/>
      </c>
      <c r="N410" s="7" t="str">
        <f t="shared" si="251"/>
        <v/>
      </c>
      <c r="O410" s="7" t="str">
        <f t="shared" si="251"/>
        <v/>
      </c>
      <c r="P410" s="7" t="str">
        <f t="shared" si="251"/>
        <v/>
      </c>
      <c r="Q410" s="7" t="str">
        <f t="shared" si="251"/>
        <v/>
      </c>
      <c r="R410" s="7" t="str">
        <f t="shared" si="251"/>
        <v/>
      </c>
      <c r="S410" s="7" t="str">
        <f t="shared" si="251"/>
        <v/>
      </c>
      <c r="T410" s="7" t="str">
        <f t="shared" si="251"/>
        <v/>
      </c>
      <c r="U410" s="7" t="str">
        <f t="shared" si="251"/>
        <v/>
      </c>
      <c r="V410" s="7" t="str">
        <f t="shared" si="251"/>
        <v/>
      </c>
      <c r="W410" s="7" t="str">
        <f t="shared" si="251"/>
        <v/>
      </c>
      <c r="X410" s="7" t="str">
        <f t="shared" si="251"/>
        <v/>
      </c>
      <c r="Y410" s="7" t="str">
        <f t="shared" si="251"/>
        <v/>
      </c>
      <c r="Z410" s="7" t="str">
        <f t="shared" si="254"/>
        <v/>
      </c>
      <c r="AA410" s="7" t="str">
        <f t="shared" si="253"/>
        <v/>
      </c>
      <c r="AB410" s="7" t="str">
        <f t="shared" si="253"/>
        <v/>
      </c>
      <c r="AC410" s="7" t="str">
        <f t="shared" si="253"/>
        <v/>
      </c>
      <c r="AD410" s="7" t="str">
        <f t="shared" si="253"/>
        <v/>
      </c>
      <c r="AE410" s="7" t="str">
        <f t="shared" si="253"/>
        <v/>
      </c>
      <c r="AF410" s="7" t="str">
        <f t="shared" si="253"/>
        <v/>
      </c>
      <c r="AG410" s="7" t="str">
        <f t="shared" si="253"/>
        <v/>
      </c>
      <c r="AH410" s="7" t="str">
        <f t="shared" si="253"/>
        <v/>
      </c>
      <c r="AI410" s="7" t="str">
        <f t="shared" si="253"/>
        <v/>
      </c>
      <c r="AJ410" s="7" t="str">
        <f t="shared" si="253"/>
        <v/>
      </c>
      <c r="AK410" s="7" t="str">
        <f t="shared" si="253"/>
        <v/>
      </c>
      <c r="AL410" s="7" t="str">
        <f t="shared" si="253"/>
        <v/>
      </c>
      <c r="AM410" s="7" t="str">
        <f t="shared" si="253"/>
        <v/>
      </c>
      <c r="AN410" s="7" t="str">
        <f t="shared" si="253"/>
        <v/>
      </c>
      <c r="AO410" s="7" t="str">
        <f t="shared" si="253"/>
        <v/>
      </c>
      <c r="AP410" s="7" t="str">
        <f t="shared" si="252"/>
        <v/>
      </c>
      <c r="AQ410" s="7" t="str">
        <f t="shared" si="252"/>
        <v/>
      </c>
      <c r="AR410" s="7" t="str">
        <f t="shared" si="252"/>
        <v/>
      </c>
      <c r="AS410" s="7" t="str">
        <f t="shared" si="252"/>
        <v/>
      </c>
      <c r="AT410" s="7" t="str">
        <f t="shared" si="252"/>
        <v/>
      </c>
      <c r="AU410" s="7" t="str">
        <f t="shared" si="252"/>
        <v/>
      </c>
      <c r="AV410" s="7" t="str">
        <f t="shared" si="252"/>
        <v/>
      </c>
      <c r="AW410" s="7" t="str">
        <f t="shared" si="252"/>
        <v/>
      </c>
      <c r="AX410" s="7" t="str">
        <f t="shared" si="252"/>
        <v/>
      </c>
      <c r="AY410" s="7" t="str">
        <f t="shared" si="252"/>
        <v/>
      </c>
      <c r="AZ410" s="7" t="str">
        <f t="shared" si="252"/>
        <v/>
      </c>
      <c r="BA410" s="7" t="str">
        <f t="shared" si="252"/>
        <v/>
      </c>
      <c r="BB410" s="7" t="str">
        <f t="shared" si="252"/>
        <v/>
      </c>
      <c r="BC410" s="7" t="str">
        <f t="shared" si="252"/>
        <v/>
      </c>
      <c r="BD410" s="7" t="str">
        <f t="shared" si="252"/>
        <v/>
      </c>
      <c r="BE410" s="7" t="str">
        <f t="shared" ref="BE410:BT425" si="261">IF($A410=BE$11,$J410*$D410,"")</f>
        <v/>
      </c>
      <c r="BF410" s="7" t="str">
        <f t="shared" si="261"/>
        <v/>
      </c>
      <c r="BG410" s="7" t="str">
        <f t="shared" si="261"/>
        <v/>
      </c>
      <c r="BH410" s="7" t="str">
        <f t="shared" si="261"/>
        <v/>
      </c>
      <c r="BI410" s="7" t="str">
        <f t="shared" si="261"/>
        <v/>
      </c>
      <c r="BJ410" s="7" t="str">
        <f t="shared" si="261"/>
        <v/>
      </c>
      <c r="BK410" s="7" t="str">
        <f t="shared" si="261"/>
        <v/>
      </c>
      <c r="BL410" s="7" t="str">
        <f t="shared" si="261"/>
        <v/>
      </c>
      <c r="BM410" s="7" t="str">
        <f t="shared" si="261"/>
        <v/>
      </c>
      <c r="BN410" s="7" t="str">
        <f t="shared" si="261"/>
        <v/>
      </c>
      <c r="BO410" s="7" t="str">
        <f t="shared" si="261"/>
        <v/>
      </c>
      <c r="BP410" s="7" t="str">
        <f t="shared" si="261"/>
        <v/>
      </c>
      <c r="BQ410" s="7" t="str">
        <f t="shared" si="261"/>
        <v/>
      </c>
      <c r="BR410" s="7" t="str">
        <f t="shared" si="261"/>
        <v/>
      </c>
      <c r="BS410" s="7" t="str">
        <f t="shared" si="261"/>
        <v/>
      </c>
      <c r="BT410" s="7" t="str">
        <f t="shared" si="261"/>
        <v/>
      </c>
      <c r="BU410" s="7" t="str">
        <f t="shared" si="260"/>
        <v/>
      </c>
      <c r="BV410" s="7" t="str">
        <f t="shared" si="260"/>
        <v/>
      </c>
      <c r="BW410" s="7" t="str">
        <f t="shared" si="260"/>
        <v/>
      </c>
      <c r="BX410" s="7" t="str">
        <f t="shared" si="260"/>
        <v/>
      </c>
      <c r="BY410" s="7" t="str">
        <f t="shared" si="260"/>
        <v/>
      </c>
      <c r="BZ410" s="7" t="str">
        <f t="shared" si="260"/>
        <v/>
      </c>
      <c r="CA410" s="7" t="str">
        <f t="shared" si="260"/>
        <v/>
      </c>
      <c r="CB410" s="7" t="str">
        <f t="shared" si="260"/>
        <v/>
      </c>
      <c r="CC410" s="7" t="str">
        <f t="shared" si="260"/>
        <v/>
      </c>
      <c r="CD410" s="7" t="str">
        <f t="shared" si="260"/>
        <v/>
      </c>
      <c r="CE410" s="7" t="str">
        <f t="shared" si="260"/>
        <v/>
      </c>
      <c r="CF410" s="7" t="str">
        <f t="shared" si="260"/>
        <v/>
      </c>
      <c r="CG410" s="7" t="str">
        <f t="shared" si="260"/>
        <v/>
      </c>
      <c r="CH410" s="7" t="str">
        <f t="shared" si="260"/>
        <v/>
      </c>
      <c r="CI410" s="7" t="str">
        <f t="shared" si="260"/>
        <v/>
      </c>
      <c r="CJ410" s="7" t="str">
        <f t="shared" si="260"/>
        <v/>
      </c>
      <c r="CK410" s="7" t="str">
        <f t="shared" si="257"/>
        <v/>
      </c>
      <c r="CL410" s="7" t="str">
        <f t="shared" si="257"/>
        <v/>
      </c>
      <c r="CM410" s="7" t="str">
        <f t="shared" si="257"/>
        <v/>
      </c>
      <c r="CN410" s="7" t="str">
        <f t="shared" si="257"/>
        <v/>
      </c>
      <c r="CO410" s="7" t="str">
        <f t="shared" si="257"/>
        <v/>
      </c>
      <c r="CP410" s="7" t="str">
        <f t="shared" si="257"/>
        <v/>
      </c>
      <c r="CQ410" s="7" t="str">
        <f t="shared" si="257"/>
        <v/>
      </c>
      <c r="CR410" s="7" t="str">
        <f t="shared" si="257"/>
        <v/>
      </c>
      <c r="CS410" s="7" t="str">
        <f t="shared" si="257"/>
        <v/>
      </c>
      <c r="CT410" s="7" t="str">
        <f t="shared" si="257"/>
        <v/>
      </c>
      <c r="CU410" s="7" t="str">
        <f t="shared" si="257"/>
        <v/>
      </c>
      <c r="CV410" s="7" t="str">
        <f t="shared" si="257"/>
        <v/>
      </c>
      <c r="CW410" s="7" t="str">
        <f t="shared" si="257"/>
        <v/>
      </c>
      <c r="CX410" s="7" t="str">
        <f t="shared" si="257"/>
        <v/>
      </c>
      <c r="CY410" s="7" t="str">
        <f t="shared" si="257"/>
        <v/>
      </c>
      <c r="CZ410" s="7" t="str">
        <f t="shared" si="256"/>
        <v/>
      </c>
      <c r="DA410" s="7" t="str">
        <f t="shared" si="256"/>
        <v/>
      </c>
      <c r="DB410" s="7" t="str">
        <f t="shared" si="256"/>
        <v/>
      </c>
      <c r="DC410" s="7" t="str">
        <f t="shared" si="256"/>
        <v/>
      </c>
      <c r="DD410" s="7" t="str">
        <f t="shared" si="256"/>
        <v/>
      </c>
      <c r="DE410" s="7" t="str">
        <f t="shared" si="256"/>
        <v/>
      </c>
      <c r="DF410" s="7" t="str">
        <f t="shared" si="256"/>
        <v/>
      </c>
      <c r="DG410" s="7" t="str">
        <f t="shared" si="256"/>
        <v/>
      </c>
      <c r="DH410" s="7" t="str">
        <f t="shared" si="256"/>
        <v/>
      </c>
      <c r="DI410" s="7" t="str">
        <f t="shared" si="256"/>
        <v/>
      </c>
      <c r="DJ410" s="7" t="str">
        <f t="shared" si="256"/>
        <v/>
      </c>
      <c r="DK410" s="7" t="str">
        <f t="shared" si="256"/>
        <v/>
      </c>
      <c r="DL410" s="7" t="str">
        <f t="shared" si="256"/>
        <v/>
      </c>
      <c r="DM410" s="7" t="str">
        <f t="shared" si="256"/>
        <v/>
      </c>
      <c r="DN410" s="7" t="str">
        <f t="shared" si="256"/>
        <v/>
      </c>
      <c r="DO410" s="7" t="str">
        <f t="shared" si="256"/>
        <v/>
      </c>
      <c r="DP410" s="7" t="str">
        <f t="shared" si="255"/>
        <v/>
      </c>
      <c r="DQ410" s="7" t="str">
        <f t="shared" si="255"/>
        <v/>
      </c>
      <c r="DR410" s="7" t="str">
        <f t="shared" si="255"/>
        <v/>
      </c>
      <c r="DS410" s="7" t="str">
        <f t="shared" si="255"/>
        <v/>
      </c>
      <c r="DT410" s="7" t="str">
        <f t="shared" si="255"/>
        <v/>
      </c>
      <c r="DU410" s="7" t="str">
        <f t="shared" si="255"/>
        <v/>
      </c>
      <c r="DV410" s="7" t="str">
        <f t="shared" si="255"/>
        <v/>
      </c>
      <c r="DW410" s="7" t="str">
        <f t="shared" si="255"/>
        <v/>
      </c>
    </row>
    <row r="411" spans="1:127" x14ac:dyDescent="0.35">
      <c r="A411" s="84" t="s">
        <v>268</v>
      </c>
      <c r="B411" s="84" t="s">
        <v>14</v>
      </c>
      <c r="C411" s="84" t="s">
        <v>3</v>
      </c>
      <c r="D411" s="84">
        <v>3.8533360000000001</v>
      </c>
      <c r="E411" s="82">
        <f>VLOOKUP(C411,'Literature Lookup Tables'!$A$2:$D$21,4,0)</f>
        <v>0</v>
      </c>
      <c r="F411" s="82">
        <f>VLOOKUP(C411,'Literature Lookup Tables'!$A$2:$D$21,3,0)</f>
        <v>0.2</v>
      </c>
      <c r="G411" s="64">
        <f>(VLOOKUP(C411,'Literature Lookup Tables'!$A$2:$L$21,2))*D411</f>
        <v>0.77066720000000011</v>
      </c>
      <c r="H411" s="64">
        <f t="shared" si="258"/>
        <v>0.77066720000000011</v>
      </c>
      <c r="I411" s="64">
        <f t="shared" si="259"/>
        <v>0</v>
      </c>
      <c r="J411" s="73">
        <f>VLOOKUP(C411,'Literature Lookup Tables'!$A$2:$L$21,MATCH(B411,listHYDROGROUPS,0))</f>
        <v>74</v>
      </c>
      <c r="K411" s="7" t="str">
        <f t="shared" si="251"/>
        <v/>
      </c>
      <c r="L411" s="7" t="str">
        <f t="shared" si="251"/>
        <v/>
      </c>
      <c r="M411" s="7" t="str">
        <f t="shared" si="251"/>
        <v/>
      </c>
      <c r="N411" s="7" t="str">
        <f t="shared" si="251"/>
        <v/>
      </c>
      <c r="O411" s="7" t="str">
        <f t="shared" si="251"/>
        <v/>
      </c>
      <c r="P411" s="7" t="str">
        <f t="shared" si="251"/>
        <v/>
      </c>
      <c r="Q411" s="7" t="str">
        <f t="shared" si="251"/>
        <v/>
      </c>
      <c r="R411" s="7" t="str">
        <f t="shared" si="251"/>
        <v/>
      </c>
      <c r="S411" s="7" t="str">
        <f t="shared" si="251"/>
        <v/>
      </c>
      <c r="T411" s="7" t="str">
        <f t="shared" si="251"/>
        <v/>
      </c>
      <c r="U411" s="7" t="str">
        <f t="shared" si="251"/>
        <v/>
      </c>
      <c r="V411" s="7" t="str">
        <f t="shared" si="251"/>
        <v/>
      </c>
      <c r="W411" s="7" t="str">
        <f t="shared" si="251"/>
        <v/>
      </c>
      <c r="X411" s="7" t="str">
        <f t="shared" si="251"/>
        <v/>
      </c>
      <c r="Y411" s="7" t="str">
        <f t="shared" si="251"/>
        <v/>
      </c>
      <c r="Z411" s="7" t="str">
        <f t="shared" si="254"/>
        <v/>
      </c>
      <c r="AA411" s="7" t="str">
        <f t="shared" si="253"/>
        <v/>
      </c>
      <c r="AB411" s="7" t="str">
        <f t="shared" si="253"/>
        <v/>
      </c>
      <c r="AC411" s="7" t="str">
        <f t="shared" si="253"/>
        <v/>
      </c>
      <c r="AD411" s="7" t="str">
        <f t="shared" si="253"/>
        <v/>
      </c>
      <c r="AE411" s="7" t="str">
        <f t="shared" si="253"/>
        <v/>
      </c>
      <c r="AF411" s="7" t="str">
        <f t="shared" si="253"/>
        <v/>
      </c>
      <c r="AG411" s="7" t="str">
        <f t="shared" si="253"/>
        <v/>
      </c>
      <c r="AH411" s="7" t="str">
        <f t="shared" si="253"/>
        <v/>
      </c>
      <c r="AI411" s="7" t="str">
        <f t="shared" si="253"/>
        <v/>
      </c>
      <c r="AJ411" s="7" t="str">
        <f t="shared" si="253"/>
        <v/>
      </c>
      <c r="AK411" s="7" t="str">
        <f t="shared" si="253"/>
        <v/>
      </c>
      <c r="AL411" s="7" t="str">
        <f t="shared" si="253"/>
        <v/>
      </c>
      <c r="AM411" s="7" t="str">
        <f t="shared" si="253"/>
        <v/>
      </c>
      <c r="AN411" s="7" t="str">
        <f t="shared" si="253"/>
        <v/>
      </c>
      <c r="AO411" s="7" t="str">
        <f t="shared" si="253"/>
        <v/>
      </c>
      <c r="AP411" s="7" t="str">
        <f t="shared" ref="AP411:BE426" si="262">IF($A411=AP$11,$J411*$D411,"")</f>
        <v/>
      </c>
      <c r="AQ411" s="7" t="str">
        <f t="shared" si="262"/>
        <v/>
      </c>
      <c r="AR411" s="7" t="str">
        <f t="shared" si="262"/>
        <v/>
      </c>
      <c r="AS411" s="7" t="str">
        <f t="shared" si="262"/>
        <v/>
      </c>
      <c r="AT411" s="7" t="str">
        <f t="shared" si="262"/>
        <v/>
      </c>
      <c r="AU411" s="7" t="str">
        <f t="shared" si="262"/>
        <v/>
      </c>
      <c r="AV411" s="7" t="str">
        <f t="shared" si="262"/>
        <v/>
      </c>
      <c r="AW411" s="7" t="str">
        <f t="shared" si="262"/>
        <v/>
      </c>
      <c r="AX411" s="7" t="str">
        <f t="shared" si="262"/>
        <v/>
      </c>
      <c r="AY411" s="7" t="str">
        <f t="shared" si="262"/>
        <v/>
      </c>
      <c r="AZ411" s="7" t="str">
        <f t="shared" si="262"/>
        <v/>
      </c>
      <c r="BA411" s="7" t="str">
        <f t="shared" si="262"/>
        <v/>
      </c>
      <c r="BB411" s="7" t="str">
        <f t="shared" si="262"/>
        <v/>
      </c>
      <c r="BC411" s="7" t="str">
        <f t="shared" si="262"/>
        <v/>
      </c>
      <c r="BD411" s="7" t="str">
        <f t="shared" si="262"/>
        <v/>
      </c>
      <c r="BE411" s="7" t="str">
        <f t="shared" si="262"/>
        <v/>
      </c>
      <c r="BF411" s="7" t="str">
        <f t="shared" si="261"/>
        <v/>
      </c>
      <c r="BG411" s="7" t="str">
        <f t="shared" si="261"/>
        <v/>
      </c>
      <c r="BH411" s="7" t="str">
        <f t="shared" si="261"/>
        <v/>
      </c>
      <c r="BI411" s="7" t="str">
        <f t="shared" si="261"/>
        <v/>
      </c>
      <c r="BJ411" s="7" t="str">
        <f t="shared" si="261"/>
        <v/>
      </c>
      <c r="BK411" s="7" t="str">
        <f t="shared" si="261"/>
        <v/>
      </c>
      <c r="BL411" s="7" t="str">
        <f t="shared" si="261"/>
        <v/>
      </c>
      <c r="BM411" s="7" t="str">
        <f t="shared" si="261"/>
        <v/>
      </c>
      <c r="BN411" s="7" t="str">
        <f t="shared" si="261"/>
        <v/>
      </c>
      <c r="BO411" s="7" t="str">
        <f t="shared" si="261"/>
        <v/>
      </c>
      <c r="BP411" s="7" t="str">
        <f t="shared" si="261"/>
        <v/>
      </c>
      <c r="BQ411" s="7" t="str">
        <f t="shared" si="261"/>
        <v/>
      </c>
      <c r="BR411" s="7" t="str">
        <f t="shared" si="261"/>
        <v/>
      </c>
      <c r="BS411" s="7" t="str">
        <f t="shared" si="261"/>
        <v/>
      </c>
      <c r="BT411" s="7" t="str">
        <f t="shared" si="261"/>
        <v/>
      </c>
      <c r="BU411" s="7" t="str">
        <f t="shared" si="260"/>
        <v/>
      </c>
      <c r="BV411" s="7" t="str">
        <f t="shared" si="260"/>
        <v/>
      </c>
      <c r="BW411" s="7" t="str">
        <f t="shared" si="260"/>
        <v/>
      </c>
      <c r="BX411" s="7" t="str">
        <f t="shared" si="260"/>
        <v/>
      </c>
      <c r="BY411" s="7" t="str">
        <f t="shared" si="260"/>
        <v/>
      </c>
      <c r="BZ411" s="7" t="str">
        <f t="shared" si="260"/>
        <v/>
      </c>
      <c r="CA411" s="7" t="str">
        <f t="shared" si="260"/>
        <v/>
      </c>
      <c r="CB411" s="7" t="str">
        <f t="shared" si="260"/>
        <v/>
      </c>
      <c r="CC411" s="7" t="str">
        <f t="shared" si="260"/>
        <v/>
      </c>
      <c r="CD411" s="7" t="str">
        <f t="shared" si="260"/>
        <v/>
      </c>
      <c r="CE411" s="7" t="str">
        <f t="shared" si="260"/>
        <v/>
      </c>
      <c r="CF411" s="7" t="str">
        <f t="shared" si="260"/>
        <v/>
      </c>
      <c r="CG411" s="7" t="str">
        <f t="shared" si="260"/>
        <v/>
      </c>
      <c r="CH411" s="7" t="str">
        <f t="shared" si="260"/>
        <v/>
      </c>
      <c r="CI411" s="7" t="str">
        <f t="shared" si="260"/>
        <v/>
      </c>
      <c r="CJ411" s="7" t="str">
        <f t="shared" si="260"/>
        <v/>
      </c>
      <c r="CK411" s="7" t="str">
        <f t="shared" si="257"/>
        <v/>
      </c>
      <c r="CL411" s="7" t="str">
        <f t="shared" si="257"/>
        <v/>
      </c>
      <c r="CM411" s="7" t="str">
        <f t="shared" si="257"/>
        <v/>
      </c>
      <c r="CN411" s="7" t="str">
        <f t="shared" si="257"/>
        <v/>
      </c>
      <c r="CO411" s="7" t="str">
        <f t="shared" si="257"/>
        <v/>
      </c>
      <c r="CP411" s="7" t="str">
        <f t="shared" si="257"/>
        <v/>
      </c>
      <c r="CQ411" s="7" t="str">
        <f t="shared" si="257"/>
        <v/>
      </c>
      <c r="CR411" s="7" t="str">
        <f t="shared" si="257"/>
        <v/>
      </c>
      <c r="CS411" s="7" t="str">
        <f t="shared" si="257"/>
        <v/>
      </c>
      <c r="CT411" s="7" t="str">
        <f t="shared" si="257"/>
        <v/>
      </c>
      <c r="CU411" s="7" t="str">
        <f t="shared" si="257"/>
        <v/>
      </c>
      <c r="CV411" s="7" t="str">
        <f t="shared" si="257"/>
        <v/>
      </c>
      <c r="CW411" s="7" t="str">
        <f t="shared" si="257"/>
        <v/>
      </c>
      <c r="CX411" s="7" t="str">
        <f t="shared" si="257"/>
        <v/>
      </c>
      <c r="CY411" s="7" t="str">
        <f t="shared" si="257"/>
        <v/>
      </c>
      <c r="CZ411" s="7" t="str">
        <f t="shared" si="256"/>
        <v/>
      </c>
      <c r="DA411" s="7" t="str">
        <f t="shared" si="256"/>
        <v/>
      </c>
      <c r="DB411" s="7" t="str">
        <f t="shared" si="256"/>
        <v/>
      </c>
      <c r="DC411" s="7" t="str">
        <f t="shared" si="256"/>
        <v/>
      </c>
      <c r="DD411" s="7" t="str">
        <f t="shared" si="256"/>
        <v/>
      </c>
      <c r="DE411" s="7" t="str">
        <f t="shared" si="256"/>
        <v/>
      </c>
      <c r="DF411" s="7" t="str">
        <f t="shared" si="256"/>
        <v/>
      </c>
      <c r="DG411" s="7" t="str">
        <f t="shared" si="256"/>
        <v/>
      </c>
      <c r="DH411" s="7" t="str">
        <f t="shared" si="256"/>
        <v/>
      </c>
      <c r="DI411" s="7" t="str">
        <f t="shared" si="256"/>
        <v/>
      </c>
      <c r="DJ411" s="7" t="str">
        <f t="shared" si="256"/>
        <v/>
      </c>
      <c r="DK411" s="7" t="str">
        <f t="shared" si="256"/>
        <v/>
      </c>
      <c r="DL411" s="7" t="str">
        <f t="shared" si="256"/>
        <v/>
      </c>
      <c r="DM411" s="7" t="str">
        <f t="shared" si="256"/>
        <v/>
      </c>
      <c r="DN411" s="7" t="str">
        <f t="shared" si="256"/>
        <v/>
      </c>
      <c r="DO411" s="7" t="str">
        <f t="shared" si="256"/>
        <v/>
      </c>
      <c r="DP411" s="7" t="str">
        <f t="shared" si="255"/>
        <v/>
      </c>
      <c r="DQ411" s="7" t="str">
        <f t="shared" si="255"/>
        <v/>
      </c>
      <c r="DR411" s="7" t="str">
        <f t="shared" si="255"/>
        <v/>
      </c>
      <c r="DS411" s="7" t="str">
        <f t="shared" si="255"/>
        <v/>
      </c>
      <c r="DT411" s="7" t="str">
        <f t="shared" si="255"/>
        <v/>
      </c>
      <c r="DU411" s="7" t="str">
        <f t="shared" si="255"/>
        <v/>
      </c>
      <c r="DV411" s="7" t="str">
        <f t="shared" si="255"/>
        <v/>
      </c>
      <c r="DW411" s="7" t="str">
        <f t="shared" si="255"/>
        <v/>
      </c>
    </row>
    <row r="412" spans="1:127" x14ac:dyDescent="0.35">
      <c r="A412" s="84" t="s">
        <v>268</v>
      </c>
      <c r="B412" s="84" t="s">
        <v>14</v>
      </c>
      <c r="C412" s="84" t="s">
        <v>10</v>
      </c>
      <c r="D412" s="84">
        <v>4.715503</v>
      </c>
      <c r="E412" s="82">
        <f>VLOOKUP(C412,'Literature Lookup Tables'!$A$2:$D$21,4,0)</f>
        <v>0.03</v>
      </c>
      <c r="F412" s="82">
        <f>VLOOKUP(C412,'Literature Lookup Tables'!$A$2:$D$21,3,0)</f>
        <v>0</v>
      </c>
      <c r="G412" s="64">
        <f>(VLOOKUP(C412,'Literature Lookup Tables'!$A$2:$L$21,2))*D412</f>
        <v>0.14146508999999999</v>
      </c>
      <c r="H412" s="64">
        <f t="shared" si="258"/>
        <v>0</v>
      </c>
      <c r="I412" s="64">
        <f t="shared" si="259"/>
        <v>0.14146508999999999</v>
      </c>
      <c r="J412" s="73">
        <f>VLOOKUP(C412,'Literature Lookup Tables'!$A$2:$L$21,MATCH(B412,listHYDROGROUPS,0))</f>
        <v>74</v>
      </c>
      <c r="K412" s="7" t="str">
        <f t="shared" ref="K412:Y428" si="263">IF($A412=K$11,$J412*$D412,"")</f>
        <v/>
      </c>
      <c r="L412" s="7" t="str">
        <f t="shared" si="263"/>
        <v/>
      </c>
      <c r="M412" s="7" t="str">
        <f t="shared" si="263"/>
        <v/>
      </c>
      <c r="N412" s="7" t="str">
        <f t="shared" si="263"/>
        <v/>
      </c>
      <c r="O412" s="7" t="str">
        <f t="shared" si="263"/>
        <v/>
      </c>
      <c r="P412" s="7" t="str">
        <f t="shared" si="263"/>
        <v/>
      </c>
      <c r="Q412" s="7" t="str">
        <f t="shared" si="263"/>
        <v/>
      </c>
      <c r="R412" s="7" t="str">
        <f t="shared" si="263"/>
        <v/>
      </c>
      <c r="S412" s="7" t="str">
        <f t="shared" si="263"/>
        <v/>
      </c>
      <c r="T412" s="7" t="str">
        <f t="shared" si="263"/>
        <v/>
      </c>
      <c r="U412" s="7" t="str">
        <f t="shared" si="263"/>
        <v/>
      </c>
      <c r="V412" s="7" t="str">
        <f t="shared" si="263"/>
        <v/>
      </c>
      <c r="W412" s="7" t="str">
        <f t="shared" si="263"/>
        <v/>
      </c>
      <c r="X412" s="7" t="str">
        <f t="shared" si="263"/>
        <v/>
      </c>
      <c r="Y412" s="7" t="str">
        <f t="shared" si="263"/>
        <v/>
      </c>
      <c r="Z412" s="7" t="str">
        <f t="shared" ref="Z412:AO427" si="264">IF($A412=Z$11,$J412*$D412,"")</f>
        <v/>
      </c>
      <c r="AA412" s="7" t="str">
        <f t="shared" si="264"/>
        <v/>
      </c>
      <c r="AB412" s="7" t="str">
        <f t="shared" si="264"/>
        <v/>
      </c>
      <c r="AC412" s="7" t="str">
        <f t="shared" si="264"/>
        <v/>
      </c>
      <c r="AD412" s="7" t="str">
        <f t="shared" si="264"/>
        <v/>
      </c>
      <c r="AE412" s="7" t="str">
        <f t="shared" si="264"/>
        <v/>
      </c>
      <c r="AF412" s="7" t="str">
        <f t="shared" si="264"/>
        <v/>
      </c>
      <c r="AG412" s="7" t="str">
        <f t="shared" si="264"/>
        <v/>
      </c>
      <c r="AH412" s="7" t="str">
        <f t="shared" si="264"/>
        <v/>
      </c>
      <c r="AI412" s="7" t="str">
        <f t="shared" si="264"/>
        <v/>
      </c>
      <c r="AJ412" s="7" t="str">
        <f t="shared" si="264"/>
        <v/>
      </c>
      <c r="AK412" s="7" t="str">
        <f t="shared" si="264"/>
        <v/>
      </c>
      <c r="AL412" s="7" t="str">
        <f t="shared" si="264"/>
        <v/>
      </c>
      <c r="AM412" s="7" t="str">
        <f t="shared" si="264"/>
        <v/>
      </c>
      <c r="AN412" s="7" t="str">
        <f t="shared" si="264"/>
        <v/>
      </c>
      <c r="AO412" s="7" t="str">
        <f t="shared" si="264"/>
        <v/>
      </c>
      <c r="AP412" s="7" t="str">
        <f t="shared" si="262"/>
        <v/>
      </c>
      <c r="AQ412" s="7" t="str">
        <f t="shared" si="262"/>
        <v/>
      </c>
      <c r="AR412" s="7" t="str">
        <f t="shared" si="262"/>
        <v/>
      </c>
      <c r="AS412" s="7" t="str">
        <f t="shared" si="262"/>
        <v/>
      </c>
      <c r="AT412" s="7" t="str">
        <f t="shared" si="262"/>
        <v/>
      </c>
      <c r="AU412" s="7" t="str">
        <f t="shared" si="262"/>
        <v/>
      </c>
      <c r="AV412" s="7" t="str">
        <f t="shared" si="262"/>
        <v/>
      </c>
      <c r="AW412" s="7" t="str">
        <f t="shared" si="262"/>
        <v/>
      </c>
      <c r="AX412" s="7" t="str">
        <f t="shared" si="262"/>
        <v/>
      </c>
      <c r="AY412" s="7" t="str">
        <f t="shared" si="262"/>
        <v/>
      </c>
      <c r="AZ412" s="7" t="str">
        <f t="shared" si="262"/>
        <v/>
      </c>
      <c r="BA412" s="7" t="str">
        <f t="shared" si="262"/>
        <v/>
      </c>
      <c r="BB412" s="7" t="str">
        <f t="shared" si="262"/>
        <v/>
      </c>
      <c r="BC412" s="7" t="str">
        <f t="shared" si="262"/>
        <v/>
      </c>
      <c r="BD412" s="7" t="str">
        <f t="shared" si="262"/>
        <v/>
      </c>
      <c r="BE412" s="7" t="str">
        <f t="shared" si="262"/>
        <v/>
      </c>
      <c r="BF412" s="7" t="str">
        <f t="shared" si="261"/>
        <v/>
      </c>
      <c r="BG412" s="7" t="str">
        <f t="shared" si="261"/>
        <v/>
      </c>
      <c r="BH412" s="7" t="str">
        <f t="shared" si="261"/>
        <v/>
      </c>
      <c r="BI412" s="7" t="str">
        <f t="shared" si="261"/>
        <v/>
      </c>
      <c r="BJ412" s="7" t="str">
        <f t="shared" si="261"/>
        <v/>
      </c>
      <c r="BK412" s="7" t="str">
        <f t="shared" si="261"/>
        <v/>
      </c>
      <c r="BL412" s="7" t="str">
        <f t="shared" si="261"/>
        <v/>
      </c>
      <c r="BM412" s="7" t="str">
        <f t="shared" si="261"/>
        <v/>
      </c>
      <c r="BN412" s="7" t="str">
        <f t="shared" si="261"/>
        <v/>
      </c>
      <c r="BO412" s="7" t="str">
        <f t="shared" si="261"/>
        <v/>
      </c>
      <c r="BP412" s="7" t="str">
        <f t="shared" si="261"/>
        <v/>
      </c>
      <c r="BQ412" s="7" t="str">
        <f t="shared" si="261"/>
        <v/>
      </c>
      <c r="BR412" s="7" t="str">
        <f t="shared" si="261"/>
        <v/>
      </c>
      <c r="BS412" s="7" t="str">
        <f t="shared" si="261"/>
        <v/>
      </c>
      <c r="BT412" s="7" t="str">
        <f t="shared" si="261"/>
        <v/>
      </c>
      <c r="BU412" s="7" t="str">
        <f t="shared" si="260"/>
        <v/>
      </c>
      <c r="BV412" s="7" t="str">
        <f t="shared" si="260"/>
        <v/>
      </c>
      <c r="BW412" s="7" t="str">
        <f t="shared" si="260"/>
        <v/>
      </c>
      <c r="BX412" s="7" t="str">
        <f t="shared" si="260"/>
        <v/>
      </c>
      <c r="BY412" s="7" t="str">
        <f t="shared" si="260"/>
        <v/>
      </c>
      <c r="BZ412" s="7" t="str">
        <f t="shared" si="260"/>
        <v/>
      </c>
      <c r="CA412" s="7" t="str">
        <f t="shared" si="260"/>
        <v/>
      </c>
      <c r="CB412" s="7" t="str">
        <f t="shared" si="260"/>
        <v/>
      </c>
      <c r="CC412" s="7" t="str">
        <f t="shared" si="260"/>
        <v/>
      </c>
      <c r="CD412" s="7" t="str">
        <f t="shared" si="260"/>
        <v/>
      </c>
      <c r="CE412" s="7" t="str">
        <f t="shared" si="260"/>
        <v/>
      </c>
      <c r="CF412" s="7" t="str">
        <f t="shared" si="260"/>
        <v/>
      </c>
      <c r="CG412" s="7" t="str">
        <f t="shared" si="260"/>
        <v/>
      </c>
      <c r="CH412" s="7" t="str">
        <f t="shared" si="260"/>
        <v/>
      </c>
      <c r="CI412" s="7" t="str">
        <f t="shared" si="260"/>
        <v/>
      </c>
      <c r="CJ412" s="7" t="str">
        <f t="shared" si="260"/>
        <v/>
      </c>
      <c r="CK412" s="7" t="str">
        <f t="shared" si="257"/>
        <v/>
      </c>
      <c r="CL412" s="7" t="str">
        <f t="shared" si="257"/>
        <v/>
      </c>
      <c r="CM412" s="7" t="str">
        <f t="shared" si="257"/>
        <v/>
      </c>
      <c r="CN412" s="7" t="str">
        <f t="shared" si="257"/>
        <v/>
      </c>
      <c r="CO412" s="7" t="str">
        <f t="shared" si="257"/>
        <v/>
      </c>
      <c r="CP412" s="7" t="str">
        <f t="shared" si="257"/>
        <v/>
      </c>
      <c r="CQ412" s="7" t="str">
        <f t="shared" si="257"/>
        <v/>
      </c>
      <c r="CR412" s="7" t="str">
        <f t="shared" si="257"/>
        <v/>
      </c>
      <c r="CS412" s="7" t="str">
        <f t="shared" si="257"/>
        <v/>
      </c>
      <c r="CT412" s="7" t="str">
        <f t="shared" si="257"/>
        <v/>
      </c>
      <c r="CU412" s="7" t="str">
        <f t="shared" si="257"/>
        <v/>
      </c>
      <c r="CV412" s="7" t="str">
        <f t="shared" si="257"/>
        <v/>
      </c>
      <c r="CW412" s="7" t="str">
        <f t="shared" si="257"/>
        <v/>
      </c>
      <c r="CX412" s="7" t="str">
        <f t="shared" si="257"/>
        <v/>
      </c>
      <c r="CY412" s="7" t="str">
        <f t="shared" si="257"/>
        <v/>
      </c>
      <c r="CZ412" s="7" t="str">
        <f t="shared" si="256"/>
        <v/>
      </c>
      <c r="DA412" s="7" t="str">
        <f t="shared" si="256"/>
        <v/>
      </c>
      <c r="DB412" s="7" t="str">
        <f t="shared" si="256"/>
        <v/>
      </c>
      <c r="DC412" s="7" t="str">
        <f t="shared" si="256"/>
        <v/>
      </c>
      <c r="DD412" s="7" t="str">
        <f t="shared" si="256"/>
        <v/>
      </c>
      <c r="DE412" s="7" t="str">
        <f t="shared" si="256"/>
        <v/>
      </c>
      <c r="DF412" s="7" t="str">
        <f t="shared" si="256"/>
        <v/>
      </c>
      <c r="DG412" s="7" t="str">
        <f t="shared" si="256"/>
        <v/>
      </c>
      <c r="DH412" s="7" t="str">
        <f t="shared" si="256"/>
        <v/>
      </c>
      <c r="DI412" s="7" t="str">
        <f t="shared" si="256"/>
        <v/>
      </c>
      <c r="DJ412" s="7" t="str">
        <f t="shared" si="256"/>
        <v/>
      </c>
      <c r="DK412" s="7" t="str">
        <f t="shared" si="256"/>
        <v/>
      </c>
      <c r="DL412" s="7" t="str">
        <f t="shared" si="256"/>
        <v/>
      </c>
      <c r="DM412" s="7" t="str">
        <f t="shared" si="256"/>
        <v/>
      </c>
      <c r="DN412" s="7" t="str">
        <f t="shared" si="256"/>
        <v/>
      </c>
      <c r="DO412" s="7" t="str">
        <f t="shared" si="256"/>
        <v/>
      </c>
      <c r="DP412" s="7" t="str">
        <f t="shared" si="255"/>
        <v/>
      </c>
      <c r="DQ412" s="7" t="str">
        <f t="shared" si="255"/>
        <v/>
      </c>
      <c r="DR412" s="7" t="str">
        <f t="shared" si="255"/>
        <v/>
      </c>
      <c r="DS412" s="7" t="str">
        <f t="shared" si="255"/>
        <v/>
      </c>
      <c r="DT412" s="7" t="str">
        <f t="shared" si="255"/>
        <v/>
      </c>
      <c r="DU412" s="7" t="str">
        <f t="shared" si="255"/>
        <v/>
      </c>
      <c r="DV412" s="7" t="str">
        <f t="shared" si="255"/>
        <v/>
      </c>
      <c r="DW412" s="7" t="str">
        <f t="shared" si="255"/>
        <v/>
      </c>
    </row>
    <row r="413" spans="1:127" x14ac:dyDescent="0.35">
      <c r="A413" s="84" t="s">
        <v>284</v>
      </c>
      <c r="B413" s="84" t="s">
        <v>14</v>
      </c>
      <c r="C413" s="84" t="s">
        <v>10</v>
      </c>
      <c r="D413" s="84">
        <v>1.0928720000000001</v>
      </c>
      <c r="E413" s="82">
        <f>VLOOKUP(C413,'Literature Lookup Tables'!$A$2:$D$21,4,0)</f>
        <v>0.03</v>
      </c>
      <c r="F413" s="82">
        <f>VLOOKUP(C413,'Literature Lookup Tables'!$A$2:$D$21,3,0)</f>
        <v>0</v>
      </c>
      <c r="G413" s="64">
        <f>(VLOOKUP(C413,'Literature Lookup Tables'!$A$2:$L$21,2))*D413</f>
        <v>3.2786160000000002E-2</v>
      </c>
      <c r="H413" s="64">
        <f t="shared" si="258"/>
        <v>0</v>
      </c>
      <c r="I413" s="64">
        <f t="shared" si="259"/>
        <v>3.2786160000000002E-2</v>
      </c>
      <c r="J413" s="73">
        <f>VLOOKUP(C413,'Literature Lookup Tables'!$A$2:$L$21,MATCH(B413,listHYDROGROUPS,0))</f>
        <v>74</v>
      </c>
      <c r="K413" s="7" t="str">
        <f t="shared" si="263"/>
        <v/>
      </c>
      <c r="L413" s="7" t="str">
        <f t="shared" si="263"/>
        <v/>
      </c>
      <c r="M413" s="7" t="str">
        <f t="shared" si="263"/>
        <v/>
      </c>
      <c r="N413" s="7" t="str">
        <f t="shared" si="263"/>
        <v/>
      </c>
      <c r="O413" s="7" t="str">
        <f t="shared" si="263"/>
        <v/>
      </c>
      <c r="P413" s="7" t="str">
        <f t="shared" si="263"/>
        <v/>
      </c>
      <c r="Q413" s="7" t="str">
        <f t="shared" si="263"/>
        <v/>
      </c>
      <c r="R413" s="7" t="str">
        <f t="shared" si="263"/>
        <v/>
      </c>
      <c r="S413" s="7" t="str">
        <f t="shared" si="263"/>
        <v/>
      </c>
      <c r="T413" s="7" t="str">
        <f t="shared" si="263"/>
        <v/>
      </c>
      <c r="U413" s="7" t="str">
        <f t="shared" si="263"/>
        <v/>
      </c>
      <c r="V413" s="7" t="str">
        <f t="shared" si="263"/>
        <v/>
      </c>
      <c r="W413" s="7" t="str">
        <f t="shared" si="263"/>
        <v/>
      </c>
      <c r="X413" s="7" t="str">
        <f t="shared" si="263"/>
        <v/>
      </c>
      <c r="Y413" s="7" t="str">
        <f t="shared" si="263"/>
        <v/>
      </c>
      <c r="Z413" s="7" t="str">
        <f t="shared" ref="Z413:Z427" si="265">IF($A413=Z$11,$J413*$D413,"")</f>
        <v/>
      </c>
      <c r="AA413" s="7" t="str">
        <f t="shared" si="264"/>
        <v/>
      </c>
      <c r="AB413" s="7" t="str">
        <f t="shared" si="264"/>
        <v/>
      </c>
      <c r="AC413" s="7" t="str">
        <f t="shared" si="264"/>
        <v/>
      </c>
      <c r="AD413" s="7" t="str">
        <f t="shared" si="264"/>
        <v/>
      </c>
      <c r="AE413" s="7" t="str">
        <f t="shared" si="264"/>
        <v/>
      </c>
      <c r="AF413" s="7" t="str">
        <f t="shared" si="264"/>
        <v/>
      </c>
      <c r="AG413" s="7" t="str">
        <f t="shared" si="264"/>
        <v/>
      </c>
      <c r="AH413" s="7" t="str">
        <f t="shared" si="264"/>
        <v/>
      </c>
      <c r="AI413" s="7" t="str">
        <f t="shared" si="264"/>
        <v/>
      </c>
      <c r="AJ413" s="7" t="str">
        <f t="shared" si="264"/>
        <v/>
      </c>
      <c r="AK413" s="7" t="str">
        <f t="shared" si="264"/>
        <v/>
      </c>
      <c r="AL413" s="7" t="str">
        <f t="shared" si="264"/>
        <v/>
      </c>
      <c r="AM413" s="7" t="str">
        <f t="shared" si="264"/>
        <v/>
      </c>
      <c r="AN413" s="7" t="str">
        <f t="shared" si="264"/>
        <v/>
      </c>
      <c r="AO413" s="7" t="str">
        <f t="shared" si="264"/>
        <v/>
      </c>
      <c r="AP413" s="7" t="str">
        <f t="shared" si="262"/>
        <v/>
      </c>
      <c r="AQ413" s="7" t="str">
        <f t="shared" si="262"/>
        <v/>
      </c>
      <c r="AR413" s="7" t="str">
        <f t="shared" si="262"/>
        <v/>
      </c>
      <c r="AS413" s="7" t="str">
        <f t="shared" si="262"/>
        <v/>
      </c>
      <c r="AT413" s="7" t="str">
        <f t="shared" si="262"/>
        <v/>
      </c>
      <c r="AU413" s="7" t="str">
        <f t="shared" si="262"/>
        <v/>
      </c>
      <c r="AV413" s="7" t="str">
        <f t="shared" si="262"/>
        <v/>
      </c>
      <c r="AW413" s="7" t="str">
        <f t="shared" si="262"/>
        <v/>
      </c>
      <c r="AX413" s="7" t="str">
        <f t="shared" si="262"/>
        <v/>
      </c>
      <c r="AY413" s="7" t="str">
        <f t="shared" si="262"/>
        <v/>
      </c>
      <c r="AZ413" s="7" t="str">
        <f t="shared" si="262"/>
        <v/>
      </c>
      <c r="BA413" s="7" t="str">
        <f t="shared" si="262"/>
        <v/>
      </c>
      <c r="BB413" s="7" t="str">
        <f t="shared" si="262"/>
        <v/>
      </c>
      <c r="BC413" s="7" t="str">
        <f t="shared" si="262"/>
        <v/>
      </c>
      <c r="BD413" s="7" t="str">
        <f t="shared" si="262"/>
        <v/>
      </c>
      <c r="BE413" s="7" t="str">
        <f t="shared" si="262"/>
        <v/>
      </c>
      <c r="BF413" s="7" t="str">
        <f t="shared" si="261"/>
        <v/>
      </c>
      <c r="BG413" s="7" t="str">
        <f t="shared" si="261"/>
        <v/>
      </c>
      <c r="BH413" s="7" t="str">
        <f t="shared" si="261"/>
        <v/>
      </c>
      <c r="BI413" s="7" t="str">
        <f t="shared" si="261"/>
        <v/>
      </c>
      <c r="BJ413" s="7" t="str">
        <f t="shared" si="261"/>
        <v/>
      </c>
      <c r="BK413" s="7" t="str">
        <f t="shared" si="261"/>
        <v/>
      </c>
      <c r="BL413" s="7" t="str">
        <f t="shared" si="261"/>
        <v/>
      </c>
      <c r="BM413" s="7" t="str">
        <f t="shared" si="261"/>
        <v/>
      </c>
      <c r="BN413" s="7" t="str">
        <f t="shared" si="261"/>
        <v/>
      </c>
      <c r="BO413" s="7" t="str">
        <f t="shared" si="261"/>
        <v/>
      </c>
      <c r="BP413" s="7" t="str">
        <f t="shared" si="261"/>
        <v/>
      </c>
      <c r="BQ413" s="7" t="str">
        <f t="shared" si="261"/>
        <v/>
      </c>
      <c r="BR413" s="7" t="str">
        <f t="shared" si="261"/>
        <v/>
      </c>
      <c r="BS413" s="7" t="str">
        <f t="shared" si="261"/>
        <v/>
      </c>
      <c r="BT413" s="7" t="str">
        <f t="shared" si="261"/>
        <v/>
      </c>
      <c r="BU413" s="7" t="str">
        <f t="shared" si="260"/>
        <v/>
      </c>
      <c r="BV413" s="7" t="str">
        <f t="shared" si="260"/>
        <v/>
      </c>
      <c r="BW413" s="7" t="str">
        <f t="shared" si="260"/>
        <v/>
      </c>
      <c r="BX413" s="7" t="str">
        <f t="shared" si="260"/>
        <v/>
      </c>
      <c r="BY413" s="7" t="str">
        <f t="shared" si="260"/>
        <v/>
      </c>
      <c r="BZ413" s="7" t="str">
        <f t="shared" si="260"/>
        <v/>
      </c>
      <c r="CA413" s="7" t="str">
        <f t="shared" si="260"/>
        <v/>
      </c>
      <c r="CB413" s="7" t="str">
        <f t="shared" si="260"/>
        <v/>
      </c>
      <c r="CC413" s="7" t="str">
        <f t="shared" si="260"/>
        <v/>
      </c>
      <c r="CD413" s="7" t="str">
        <f t="shared" si="260"/>
        <v/>
      </c>
      <c r="CE413" s="7" t="str">
        <f t="shared" si="260"/>
        <v/>
      </c>
      <c r="CF413" s="7" t="str">
        <f t="shared" si="260"/>
        <v/>
      </c>
      <c r="CG413" s="7" t="str">
        <f t="shared" si="260"/>
        <v/>
      </c>
      <c r="CH413" s="7" t="str">
        <f t="shared" si="260"/>
        <v/>
      </c>
      <c r="CI413" s="7" t="str">
        <f t="shared" si="260"/>
        <v/>
      </c>
      <c r="CJ413" s="7" t="str">
        <f t="shared" si="260"/>
        <v/>
      </c>
      <c r="CK413" s="7" t="str">
        <f t="shared" si="257"/>
        <v/>
      </c>
      <c r="CL413" s="7" t="str">
        <f t="shared" si="257"/>
        <v/>
      </c>
      <c r="CM413" s="7" t="str">
        <f t="shared" si="257"/>
        <v/>
      </c>
      <c r="CN413" s="7" t="str">
        <f t="shared" si="257"/>
        <v/>
      </c>
      <c r="CO413" s="7" t="str">
        <f t="shared" si="257"/>
        <v/>
      </c>
      <c r="CP413" s="7" t="str">
        <f t="shared" si="257"/>
        <v/>
      </c>
      <c r="CQ413" s="7" t="str">
        <f t="shared" si="257"/>
        <v/>
      </c>
      <c r="CR413" s="7" t="str">
        <f t="shared" si="257"/>
        <v/>
      </c>
      <c r="CS413" s="7" t="str">
        <f t="shared" si="257"/>
        <v/>
      </c>
      <c r="CT413" s="7" t="str">
        <f t="shared" si="257"/>
        <v/>
      </c>
      <c r="CU413" s="7" t="str">
        <f t="shared" si="257"/>
        <v/>
      </c>
      <c r="CV413" s="7" t="str">
        <f t="shared" si="257"/>
        <v/>
      </c>
      <c r="CW413" s="7" t="str">
        <f t="shared" si="257"/>
        <v/>
      </c>
      <c r="CX413" s="7" t="str">
        <f t="shared" si="257"/>
        <v/>
      </c>
      <c r="CY413" s="7" t="str">
        <f t="shared" si="257"/>
        <v/>
      </c>
      <c r="CZ413" s="7" t="str">
        <f t="shared" si="256"/>
        <v/>
      </c>
      <c r="DA413" s="7" t="str">
        <f t="shared" si="256"/>
        <v/>
      </c>
      <c r="DB413" s="7" t="str">
        <f t="shared" si="256"/>
        <v/>
      </c>
      <c r="DC413" s="7" t="str">
        <f t="shared" si="256"/>
        <v/>
      </c>
      <c r="DD413" s="7" t="str">
        <f t="shared" si="256"/>
        <v/>
      </c>
      <c r="DE413" s="7" t="str">
        <f t="shared" si="256"/>
        <v/>
      </c>
      <c r="DF413" s="7" t="str">
        <f t="shared" si="256"/>
        <v/>
      </c>
      <c r="DG413" s="7" t="str">
        <f t="shared" si="256"/>
        <v/>
      </c>
      <c r="DH413" s="7" t="str">
        <f t="shared" si="256"/>
        <v/>
      </c>
      <c r="DI413" s="7" t="str">
        <f t="shared" si="256"/>
        <v/>
      </c>
      <c r="DJ413" s="7" t="str">
        <f t="shared" si="256"/>
        <v/>
      </c>
      <c r="DK413" s="7" t="str">
        <f t="shared" si="256"/>
        <v/>
      </c>
      <c r="DL413" s="7" t="str">
        <f t="shared" si="256"/>
        <v/>
      </c>
      <c r="DM413" s="7" t="str">
        <f t="shared" si="256"/>
        <v/>
      </c>
      <c r="DN413" s="7" t="str">
        <f t="shared" si="256"/>
        <v/>
      </c>
      <c r="DO413" s="7" t="str">
        <f t="shared" ref="DO413:DW428" si="266">IF($A413=DO$11,$J413*$D413,"")</f>
        <v/>
      </c>
      <c r="DP413" s="7" t="str">
        <f t="shared" si="266"/>
        <v/>
      </c>
      <c r="DQ413" s="7" t="str">
        <f t="shared" si="266"/>
        <v/>
      </c>
      <c r="DR413" s="7" t="str">
        <f t="shared" si="266"/>
        <v/>
      </c>
      <c r="DS413" s="7" t="str">
        <f t="shared" si="266"/>
        <v/>
      </c>
      <c r="DT413" s="7" t="str">
        <f t="shared" si="266"/>
        <v/>
      </c>
      <c r="DU413" s="7" t="str">
        <f t="shared" si="266"/>
        <v/>
      </c>
      <c r="DV413" s="7" t="str">
        <f t="shared" si="266"/>
        <v/>
      </c>
      <c r="DW413" s="7" t="str">
        <f t="shared" si="266"/>
        <v/>
      </c>
    </row>
    <row r="414" spans="1:127" x14ac:dyDescent="0.35">
      <c r="A414" s="84" t="s">
        <v>303</v>
      </c>
      <c r="B414" s="84" t="s">
        <v>14</v>
      </c>
      <c r="C414" s="84" t="s">
        <v>15</v>
      </c>
      <c r="D414" s="84">
        <v>0.161797</v>
      </c>
      <c r="E414" s="82">
        <f>VLOOKUP(C414,'Literature Lookup Tables'!$A$2:$D$21,4,0)</f>
        <v>0.04</v>
      </c>
      <c r="F414" s="82">
        <f>VLOOKUP(C414,'Literature Lookup Tables'!$A$2:$D$21,3,0)</f>
        <v>0.01</v>
      </c>
      <c r="G414" s="64">
        <f>(VLOOKUP(C414,'Literature Lookup Tables'!$A$2:$L$21,2))*D414</f>
        <v>8.0898500000000009E-3</v>
      </c>
      <c r="H414" s="64">
        <f t="shared" si="258"/>
        <v>1.61797E-3</v>
      </c>
      <c r="I414" s="64">
        <f t="shared" si="259"/>
        <v>6.4718800000000002E-3</v>
      </c>
      <c r="J414" s="73">
        <f>VLOOKUP(C414,'Literature Lookup Tables'!$A$2:$L$21,MATCH(B414,listHYDROGROUPS,0))</f>
        <v>79</v>
      </c>
      <c r="K414" s="7" t="str">
        <f t="shared" si="263"/>
        <v/>
      </c>
      <c r="L414" s="7" t="str">
        <f t="shared" si="263"/>
        <v/>
      </c>
      <c r="M414" s="7" t="str">
        <f t="shared" si="263"/>
        <v/>
      </c>
      <c r="N414" s="7" t="str">
        <f t="shared" si="263"/>
        <v/>
      </c>
      <c r="O414" s="7" t="str">
        <f t="shared" si="263"/>
        <v/>
      </c>
      <c r="P414" s="7" t="str">
        <f t="shared" si="263"/>
        <v/>
      </c>
      <c r="Q414" s="7" t="str">
        <f t="shared" si="263"/>
        <v/>
      </c>
      <c r="R414" s="7" t="str">
        <f t="shared" si="263"/>
        <v/>
      </c>
      <c r="S414" s="7" t="str">
        <f t="shared" si="263"/>
        <v/>
      </c>
      <c r="T414" s="7" t="str">
        <f t="shared" si="263"/>
        <v/>
      </c>
      <c r="U414" s="7" t="str">
        <f t="shared" si="263"/>
        <v/>
      </c>
      <c r="V414" s="7" t="str">
        <f t="shared" si="263"/>
        <v/>
      </c>
      <c r="W414" s="7" t="str">
        <f t="shared" si="263"/>
        <v/>
      </c>
      <c r="X414" s="7" t="str">
        <f t="shared" si="263"/>
        <v/>
      </c>
      <c r="Y414" s="7" t="str">
        <f t="shared" si="263"/>
        <v/>
      </c>
      <c r="Z414" s="7" t="str">
        <f t="shared" si="265"/>
        <v/>
      </c>
      <c r="AA414" s="7" t="str">
        <f t="shared" si="264"/>
        <v/>
      </c>
      <c r="AB414" s="7" t="str">
        <f t="shared" si="264"/>
        <v/>
      </c>
      <c r="AC414" s="7" t="str">
        <f t="shared" si="264"/>
        <v/>
      </c>
      <c r="AD414" s="7" t="str">
        <f t="shared" si="264"/>
        <v/>
      </c>
      <c r="AE414" s="7" t="str">
        <f t="shared" si="264"/>
        <v/>
      </c>
      <c r="AF414" s="7" t="str">
        <f t="shared" si="264"/>
        <v/>
      </c>
      <c r="AG414" s="7" t="str">
        <f t="shared" si="264"/>
        <v/>
      </c>
      <c r="AH414" s="7" t="str">
        <f t="shared" si="264"/>
        <v/>
      </c>
      <c r="AI414" s="7" t="str">
        <f t="shared" si="264"/>
        <v/>
      </c>
      <c r="AJ414" s="7" t="str">
        <f t="shared" si="264"/>
        <v/>
      </c>
      <c r="AK414" s="7" t="str">
        <f t="shared" si="264"/>
        <v/>
      </c>
      <c r="AL414" s="7" t="str">
        <f t="shared" si="264"/>
        <v/>
      </c>
      <c r="AM414" s="7" t="str">
        <f t="shared" si="264"/>
        <v/>
      </c>
      <c r="AN414" s="7" t="str">
        <f t="shared" si="264"/>
        <v/>
      </c>
      <c r="AO414" s="7" t="str">
        <f t="shared" si="264"/>
        <v/>
      </c>
      <c r="AP414" s="7" t="str">
        <f t="shared" si="262"/>
        <v/>
      </c>
      <c r="AQ414" s="7" t="str">
        <f t="shared" si="262"/>
        <v/>
      </c>
      <c r="AR414" s="7" t="str">
        <f t="shared" si="262"/>
        <v/>
      </c>
      <c r="AS414" s="7" t="str">
        <f t="shared" si="262"/>
        <v/>
      </c>
      <c r="AT414" s="7" t="str">
        <f t="shared" si="262"/>
        <v/>
      </c>
      <c r="AU414" s="7" t="str">
        <f t="shared" si="262"/>
        <v/>
      </c>
      <c r="AV414" s="7" t="str">
        <f t="shared" si="262"/>
        <v/>
      </c>
      <c r="AW414" s="7" t="str">
        <f t="shared" si="262"/>
        <v/>
      </c>
      <c r="AX414" s="7" t="str">
        <f t="shared" si="262"/>
        <v/>
      </c>
      <c r="AY414" s="7" t="str">
        <f t="shared" si="262"/>
        <v/>
      </c>
      <c r="AZ414" s="7" t="str">
        <f t="shared" si="262"/>
        <v/>
      </c>
      <c r="BA414" s="7" t="str">
        <f t="shared" si="262"/>
        <v/>
      </c>
      <c r="BB414" s="7" t="str">
        <f t="shared" si="262"/>
        <v/>
      </c>
      <c r="BC414" s="7" t="str">
        <f t="shared" si="262"/>
        <v/>
      </c>
      <c r="BD414" s="7" t="str">
        <f t="shared" si="262"/>
        <v/>
      </c>
      <c r="BE414" s="7" t="str">
        <f t="shared" si="262"/>
        <v/>
      </c>
      <c r="BF414" s="7" t="str">
        <f t="shared" si="261"/>
        <v/>
      </c>
      <c r="BG414" s="7" t="str">
        <f t="shared" si="261"/>
        <v/>
      </c>
      <c r="BH414" s="7" t="str">
        <f t="shared" si="261"/>
        <v/>
      </c>
      <c r="BI414" s="7" t="str">
        <f t="shared" si="261"/>
        <v/>
      </c>
      <c r="BJ414" s="7" t="str">
        <f t="shared" si="261"/>
        <v/>
      </c>
      <c r="BK414" s="7" t="str">
        <f t="shared" si="261"/>
        <v/>
      </c>
      <c r="BL414" s="7" t="str">
        <f t="shared" si="261"/>
        <v/>
      </c>
      <c r="BM414" s="7" t="str">
        <f t="shared" si="261"/>
        <v/>
      </c>
      <c r="BN414" s="7" t="str">
        <f t="shared" si="261"/>
        <v/>
      </c>
      <c r="BO414" s="7" t="str">
        <f t="shared" si="261"/>
        <v/>
      </c>
      <c r="BP414" s="7" t="str">
        <f t="shared" si="261"/>
        <v/>
      </c>
      <c r="BQ414" s="7" t="str">
        <f t="shared" si="261"/>
        <v/>
      </c>
      <c r="BR414" s="7" t="str">
        <f t="shared" si="261"/>
        <v/>
      </c>
      <c r="BS414" s="7" t="str">
        <f t="shared" si="261"/>
        <v/>
      </c>
      <c r="BT414" s="7" t="str">
        <f t="shared" si="261"/>
        <v/>
      </c>
      <c r="BU414" s="7" t="str">
        <f t="shared" si="260"/>
        <v/>
      </c>
      <c r="BV414" s="7" t="str">
        <f t="shared" si="260"/>
        <v/>
      </c>
      <c r="BW414" s="7" t="str">
        <f t="shared" si="260"/>
        <v/>
      </c>
      <c r="BX414" s="7" t="str">
        <f t="shared" si="260"/>
        <v/>
      </c>
      <c r="BY414" s="7" t="str">
        <f t="shared" si="260"/>
        <v/>
      </c>
      <c r="BZ414" s="7" t="str">
        <f t="shared" si="260"/>
        <v/>
      </c>
      <c r="CA414" s="7" t="str">
        <f t="shared" si="260"/>
        <v/>
      </c>
      <c r="CB414" s="7" t="str">
        <f t="shared" si="260"/>
        <v/>
      </c>
      <c r="CC414" s="7" t="str">
        <f t="shared" si="260"/>
        <v/>
      </c>
      <c r="CD414" s="7" t="str">
        <f t="shared" si="260"/>
        <v/>
      </c>
      <c r="CE414" s="7" t="str">
        <f t="shared" si="260"/>
        <v/>
      </c>
      <c r="CF414" s="7" t="str">
        <f t="shared" si="260"/>
        <v/>
      </c>
      <c r="CG414" s="7" t="str">
        <f t="shared" si="260"/>
        <v/>
      </c>
      <c r="CH414" s="7" t="str">
        <f t="shared" si="260"/>
        <v/>
      </c>
      <c r="CI414" s="7" t="str">
        <f t="shared" si="260"/>
        <v/>
      </c>
      <c r="CJ414" s="7" t="str">
        <f t="shared" si="260"/>
        <v/>
      </c>
      <c r="CK414" s="7" t="str">
        <f t="shared" si="257"/>
        <v/>
      </c>
      <c r="CL414" s="7" t="str">
        <f t="shared" si="257"/>
        <v/>
      </c>
      <c r="CM414" s="7" t="str">
        <f t="shared" si="257"/>
        <v/>
      </c>
      <c r="CN414" s="7" t="str">
        <f t="shared" si="257"/>
        <v/>
      </c>
      <c r="CO414" s="7" t="str">
        <f t="shared" si="257"/>
        <v/>
      </c>
      <c r="CP414" s="7" t="str">
        <f t="shared" si="257"/>
        <v/>
      </c>
      <c r="CQ414" s="7" t="str">
        <f t="shared" si="257"/>
        <v/>
      </c>
      <c r="CR414" s="7" t="str">
        <f t="shared" si="257"/>
        <v/>
      </c>
      <c r="CS414" s="7" t="str">
        <f t="shared" si="257"/>
        <v/>
      </c>
      <c r="CT414" s="7" t="str">
        <f t="shared" si="257"/>
        <v/>
      </c>
      <c r="CU414" s="7" t="str">
        <f t="shared" si="257"/>
        <v/>
      </c>
      <c r="CV414" s="7" t="str">
        <f t="shared" si="257"/>
        <v/>
      </c>
      <c r="CW414" s="7" t="str">
        <f t="shared" si="257"/>
        <v/>
      </c>
      <c r="CX414" s="7" t="str">
        <f t="shared" si="257"/>
        <v/>
      </c>
      <c r="CY414" s="7" t="str">
        <f t="shared" si="257"/>
        <v/>
      </c>
      <c r="CZ414" s="7" t="str">
        <f t="shared" ref="CZ414:DO429" si="267">IF($A414=CZ$11,$J414*$D414,"")</f>
        <v/>
      </c>
      <c r="DA414" s="7" t="str">
        <f t="shared" si="267"/>
        <v/>
      </c>
      <c r="DB414" s="7" t="str">
        <f t="shared" si="267"/>
        <v/>
      </c>
      <c r="DC414" s="7" t="str">
        <f t="shared" si="267"/>
        <v/>
      </c>
      <c r="DD414" s="7" t="str">
        <f t="shared" si="267"/>
        <v/>
      </c>
      <c r="DE414" s="7" t="str">
        <f t="shared" si="267"/>
        <v/>
      </c>
      <c r="DF414" s="7" t="str">
        <f t="shared" si="267"/>
        <v/>
      </c>
      <c r="DG414" s="7" t="str">
        <f t="shared" si="267"/>
        <v/>
      </c>
      <c r="DH414" s="7" t="str">
        <f t="shared" si="267"/>
        <v/>
      </c>
      <c r="DI414" s="7" t="str">
        <f t="shared" si="267"/>
        <v/>
      </c>
      <c r="DJ414" s="7" t="str">
        <f t="shared" si="267"/>
        <v/>
      </c>
      <c r="DK414" s="7" t="str">
        <f t="shared" si="267"/>
        <v/>
      </c>
      <c r="DL414" s="7" t="str">
        <f t="shared" si="267"/>
        <v/>
      </c>
      <c r="DM414" s="7" t="str">
        <f t="shared" si="267"/>
        <v/>
      </c>
      <c r="DN414" s="7" t="str">
        <f t="shared" si="267"/>
        <v/>
      </c>
      <c r="DO414" s="7" t="str">
        <f t="shared" si="267"/>
        <v/>
      </c>
      <c r="DP414" s="7" t="str">
        <f t="shared" si="266"/>
        <v/>
      </c>
      <c r="DQ414" s="7" t="str">
        <f t="shared" si="266"/>
        <v/>
      </c>
      <c r="DR414" s="7" t="str">
        <f t="shared" si="266"/>
        <v/>
      </c>
      <c r="DS414" s="7" t="str">
        <f t="shared" si="266"/>
        <v/>
      </c>
      <c r="DT414" s="7" t="str">
        <f t="shared" si="266"/>
        <v/>
      </c>
      <c r="DU414" s="7" t="str">
        <f t="shared" si="266"/>
        <v/>
      </c>
      <c r="DV414" s="7" t="str">
        <f t="shared" si="266"/>
        <v/>
      </c>
      <c r="DW414" s="7" t="str">
        <f t="shared" si="266"/>
        <v/>
      </c>
    </row>
    <row r="415" spans="1:127" x14ac:dyDescent="0.35">
      <c r="A415" s="84" t="s">
        <v>303</v>
      </c>
      <c r="B415" s="84" t="s">
        <v>14</v>
      </c>
      <c r="C415" s="84" t="s">
        <v>3</v>
      </c>
      <c r="D415" s="84">
        <v>2.0342609999999999</v>
      </c>
      <c r="E415" s="82">
        <f>VLOOKUP(C415,'Literature Lookup Tables'!$A$2:$D$21,4,0)</f>
        <v>0</v>
      </c>
      <c r="F415" s="82">
        <f>VLOOKUP(C415,'Literature Lookup Tables'!$A$2:$D$21,3,0)</f>
        <v>0.2</v>
      </c>
      <c r="G415" s="64">
        <f>(VLOOKUP(C415,'Literature Lookup Tables'!$A$2:$L$21,2))*D415</f>
        <v>0.4068522</v>
      </c>
      <c r="H415" s="64">
        <f t="shared" si="258"/>
        <v>0.4068522</v>
      </c>
      <c r="I415" s="64">
        <f t="shared" si="259"/>
        <v>0</v>
      </c>
      <c r="J415" s="73">
        <f>VLOOKUP(C415,'Literature Lookup Tables'!$A$2:$L$21,MATCH(B415,listHYDROGROUPS,0))</f>
        <v>74</v>
      </c>
      <c r="K415" s="7" t="str">
        <f t="shared" si="263"/>
        <v/>
      </c>
      <c r="L415" s="7" t="str">
        <f t="shared" si="263"/>
        <v/>
      </c>
      <c r="M415" s="7" t="str">
        <f t="shared" si="263"/>
        <v/>
      </c>
      <c r="N415" s="7" t="str">
        <f t="shared" si="263"/>
        <v/>
      </c>
      <c r="O415" s="7" t="str">
        <f t="shared" si="263"/>
        <v/>
      </c>
      <c r="P415" s="7" t="str">
        <f t="shared" si="263"/>
        <v/>
      </c>
      <c r="Q415" s="7" t="str">
        <f t="shared" si="263"/>
        <v/>
      </c>
      <c r="R415" s="7" t="str">
        <f t="shared" si="263"/>
        <v/>
      </c>
      <c r="S415" s="7" t="str">
        <f t="shared" si="263"/>
        <v/>
      </c>
      <c r="T415" s="7" t="str">
        <f t="shared" si="263"/>
        <v/>
      </c>
      <c r="U415" s="7" t="str">
        <f t="shared" si="263"/>
        <v/>
      </c>
      <c r="V415" s="7" t="str">
        <f t="shared" si="263"/>
        <v/>
      </c>
      <c r="W415" s="7" t="str">
        <f t="shared" si="263"/>
        <v/>
      </c>
      <c r="X415" s="7" t="str">
        <f t="shared" si="263"/>
        <v/>
      </c>
      <c r="Y415" s="7" t="str">
        <f t="shared" si="263"/>
        <v/>
      </c>
      <c r="Z415" s="7" t="str">
        <f t="shared" si="265"/>
        <v/>
      </c>
      <c r="AA415" s="7" t="str">
        <f t="shared" si="264"/>
        <v/>
      </c>
      <c r="AB415" s="7" t="str">
        <f t="shared" si="264"/>
        <v/>
      </c>
      <c r="AC415" s="7" t="str">
        <f t="shared" si="264"/>
        <v/>
      </c>
      <c r="AD415" s="7" t="str">
        <f t="shared" si="264"/>
        <v/>
      </c>
      <c r="AE415" s="7" t="str">
        <f t="shared" si="264"/>
        <v/>
      </c>
      <c r="AF415" s="7" t="str">
        <f t="shared" si="264"/>
        <v/>
      </c>
      <c r="AG415" s="7" t="str">
        <f t="shared" si="264"/>
        <v/>
      </c>
      <c r="AH415" s="7" t="str">
        <f t="shared" si="264"/>
        <v/>
      </c>
      <c r="AI415" s="7" t="str">
        <f t="shared" si="264"/>
        <v/>
      </c>
      <c r="AJ415" s="7" t="str">
        <f t="shared" si="264"/>
        <v/>
      </c>
      <c r="AK415" s="7" t="str">
        <f t="shared" si="264"/>
        <v/>
      </c>
      <c r="AL415" s="7" t="str">
        <f t="shared" si="264"/>
        <v/>
      </c>
      <c r="AM415" s="7" t="str">
        <f t="shared" si="264"/>
        <v/>
      </c>
      <c r="AN415" s="7" t="str">
        <f t="shared" si="264"/>
        <v/>
      </c>
      <c r="AO415" s="7" t="str">
        <f t="shared" si="264"/>
        <v/>
      </c>
      <c r="AP415" s="7" t="str">
        <f t="shared" si="262"/>
        <v/>
      </c>
      <c r="AQ415" s="7" t="str">
        <f t="shared" si="262"/>
        <v/>
      </c>
      <c r="AR415" s="7" t="str">
        <f t="shared" si="262"/>
        <v/>
      </c>
      <c r="AS415" s="7" t="str">
        <f t="shared" si="262"/>
        <v/>
      </c>
      <c r="AT415" s="7" t="str">
        <f t="shared" si="262"/>
        <v/>
      </c>
      <c r="AU415" s="7" t="str">
        <f t="shared" si="262"/>
        <v/>
      </c>
      <c r="AV415" s="7" t="str">
        <f t="shared" si="262"/>
        <v/>
      </c>
      <c r="AW415" s="7" t="str">
        <f t="shared" si="262"/>
        <v/>
      </c>
      <c r="AX415" s="7" t="str">
        <f t="shared" si="262"/>
        <v/>
      </c>
      <c r="AY415" s="7" t="str">
        <f t="shared" si="262"/>
        <v/>
      </c>
      <c r="AZ415" s="7" t="str">
        <f t="shared" si="262"/>
        <v/>
      </c>
      <c r="BA415" s="7" t="str">
        <f t="shared" si="262"/>
        <v/>
      </c>
      <c r="BB415" s="7" t="str">
        <f t="shared" si="262"/>
        <v/>
      </c>
      <c r="BC415" s="7" t="str">
        <f t="shared" si="262"/>
        <v/>
      </c>
      <c r="BD415" s="7" t="str">
        <f t="shared" si="262"/>
        <v/>
      </c>
      <c r="BE415" s="7" t="str">
        <f t="shared" si="262"/>
        <v/>
      </c>
      <c r="BF415" s="7" t="str">
        <f t="shared" si="261"/>
        <v/>
      </c>
      <c r="BG415" s="7" t="str">
        <f t="shared" si="261"/>
        <v/>
      </c>
      <c r="BH415" s="7" t="str">
        <f t="shared" si="261"/>
        <v/>
      </c>
      <c r="BI415" s="7" t="str">
        <f t="shared" si="261"/>
        <v/>
      </c>
      <c r="BJ415" s="7" t="str">
        <f t="shared" si="261"/>
        <v/>
      </c>
      <c r="BK415" s="7" t="str">
        <f t="shared" si="261"/>
        <v/>
      </c>
      <c r="BL415" s="7" t="str">
        <f t="shared" si="261"/>
        <v/>
      </c>
      <c r="BM415" s="7" t="str">
        <f t="shared" si="261"/>
        <v/>
      </c>
      <c r="BN415" s="7" t="str">
        <f t="shared" si="261"/>
        <v/>
      </c>
      <c r="BO415" s="7" t="str">
        <f t="shared" si="261"/>
        <v/>
      </c>
      <c r="BP415" s="7" t="str">
        <f t="shared" si="261"/>
        <v/>
      </c>
      <c r="BQ415" s="7" t="str">
        <f t="shared" si="261"/>
        <v/>
      </c>
      <c r="BR415" s="7" t="str">
        <f t="shared" si="261"/>
        <v/>
      </c>
      <c r="BS415" s="7" t="str">
        <f t="shared" si="261"/>
        <v/>
      </c>
      <c r="BT415" s="7" t="str">
        <f t="shared" si="261"/>
        <v/>
      </c>
      <c r="BU415" s="7" t="str">
        <f t="shared" si="260"/>
        <v/>
      </c>
      <c r="BV415" s="7" t="str">
        <f t="shared" si="260"/>
        <v/>
      </c>
      <c r="BW415" s="7" t="str">
        <f t="shared" si="260"/>
        <v/>
      </c>
      <c r="BX415" s="7" t="str">
        <f t="shared" si="260"/>
        <v/>
      </c>
      <c r="BY415" s="7" t="str">
        <f t="shared" si="260"/>
        <v/>
      </c>
      <c r="BZ415" s="7" t="str">
        <f t="shared" si="260"/>
        <v/>
      </c>
      <c r="CA415" s="7" t="str">
        <f t="shared" si="260"/>
        <v/>
      </c>
      <c r="CB415" s="7" t="str">
        <f t="shared" si="260"/>
        <v/>
      </c>
      <c r="CC415" s="7" t="str">
        <f t="shared" si="260"/>
        <v/>
      </c>
      <c r="CD415" s="7" t="str">
        <f t="shared" si="260"/>
        <v/>
      </c>
      <c r="CE415" s="7" t="str">
        <f t="shared" si="260"/>
        <v/>
      </c>
      <c r="CF415" s="7" t="str">
        <f t="shared" si="260"/>
        <v/>
      </c>
      <c r="CG415" s="7" t="str">
        <f t="shared" si="260"/>
        <v/>
      </c>
      <c r="CH415" s="7" t="str">
        <f t="shared" si="260"/>
        <v/>
      </c>
      <c r="CI415" s="7" t="str">
        <f t="shared" si="260"/>
        <v/>
      </c>
      <c r="CJ415" s="7" t="str">
        <f t="shared" ref="CJ415:CY430" si="268">IF($A415=CJ$11,$J415*$D415,"")</f>
        <v/>
      </c>
      <c r="CK415" s="7" t="str">
        <f t="shared" si="268"/>
        <v/>
      </c>
      <c r="CL415" s="7" t="str">
        <f t="shared" si="268"/>
        <v/>
      </c>
      <c r="CM415" s="7" t="str">
        <f t="shared" si="268"/>
        <v/>
      </c>
      <c r="CN415" s="7" t="str">
        <f t="shared" si="268"/>
        <v/>
      </c>
      <c r="CO415" s="7" t="str">
        <f t="shared" si="268"/>
        <v/>
      </c>
      <c r="CP415" s="7" t="str">
        <f t="shared" si="268"/>
        <v/>
      </c>
      <c r="CQ415" s="7" t="str">
        <f t="shared" si="268"/>
        <v/>
      </c>
      <c r="CR415" s="7" t="str">
        <f t="shared" si="268"/>
        <v/>
      </c>
      <c r="CS415" s="7" t="str">
        <f t="shared" si="268"/>
        <v/>
      </c>
      <c r="CT415" s="7" t="str">
        <f t="shared" si="268"/>
        <v/>
      </c>
      <c r="CU415" s="7" t="str">
        <f t="shared" si="268"/>
        <v/>
      </c>
      <c r="CV415" s="7" t="str">
        <f t="shared" si="268"/>
        <v/>
      </c>
      <c r="CW415" s="7" t="str">
        <f t="shared" si="268"/>
        <v/>
      </c>
      <c r="CX415" s="7" t="str">
        <f t="shared" si="268"/>
        <v/>
      </c>
      <c r="CY415" s="7" t="str">
        <f t="shared" si="268"/>
        <v/>
      </c>
      <c r="CZ415" s="7" t="str">
        <f t="shared" si="267"/>
        <v/>
      </c>
      <c r="DA415" s="7" t="str">
        <f t="shared" si="267"/>
        <v/>
      </c>
      <c r="DB415" s="7" t="str">
        <f t="shared" si="267"/>
        <v/>
      </c>
      <c r="DC415" s="7" t="str">
        <f t="shared" si="267"/>
        <v/>
      </c>
      <c r="DD415" s="7" t="str">
        <f t="shared" si="267"/>
        <v/>
      </c>
      <c r="DE415" s="7" t="str">
        <f t="shared" si="267"/>
        <v/>
      </c>
      <c r="DF415" s="7" t="str">
        <f t="shared" si="267"/>
        <v/>
      </c>
      <c r="DG415" s="7" t="str">
        <f t="shared" si="267"/>
        <v/>
      </c>
      <c r="DH415" s="7" t="str">
        <f t="shared" si="267"/>
        <v/>
      </c>
      <c r="DI415" s="7" t="str">
        <f t="shared" si="267"/>
        <v/>
      </c>
      <c r="DJ415" s="7" t="str">
        <f t="shared" si="267"/>
        <v/>
      </c>
      <c r="DK415" s="7" t="str">
        <f t="shared" si="267"/>
        <v/>
      </c>
      <c r="DL415" s="7" t="str">
        <f t="shared" si="267"/>
        <v/>
      </c>
      <c r="DM415" s="7" t="str">
        <f t="shared" si="267"/>
        <v/>
      </c>
      <c r="DN415" s="7" t="str">
        <f t="shared" si="267"/>
        <v/>
      </c>
      <c r="DO415" s="7" t="str">
        <f t="shared" si="267"/>
        <v/>
      </c>
      <c r="DP415" s="7" t="str">
        <f t="shared" si="266"/>
        <v/>
      </c>
      <c r="DQ415" s="7" t="str">
        <f t="shared" si="266"/>
        <v/>
      </c>
      <c r="DR415" s="7" t="str">
        <f t="shared" si="266"/>
        <v/>
      </c>
      <c r="DS415" s="7" t="str">
        <f t="shared" si="266"/>
        <v/>
      </c>
      <c r="DT415" s="7" t="str">
        <f t="shared" si="266"/>
        <v/>
      </c>
      <c r="DU415" s="7" t="str">
        <f t="shared" si="266"/>
        <v/>
      </c>
      <c r="DV415" s="7" t="str">
        <f t="shared" si="266"/>
        <v/>
      </c>
      <c r="DW415" s="7" t="str">
        <f t="shared" si="266"/>
        <v/>
      </c>
    </row>
    <row r="416" spans="1:127" x14ac:dyDescent="0.35">
      <c r="A416" s="84" t="s">
        <v>303</v>
      </c>
      <c r="B416" s="84" t="s">
        <v>14</v>
      </c>
      <c r="C416" s="84" t="s">
        <v>10</v>
      </c>
      <c r="D416" s="84">
        <v>6.5193669999999999</v>
      </c>
      <c r="E416" s="82">
        <f>VLOOKUP(C416,'Literature Lookup Tables'!$A$2:$D$21,4,0)</f>
        <v>0.03</v>
      </c>
      <c r="F416" s="82">
        <f>VLOOKUP(C416,'Literature Lookup Tables'!$A$2:$D$21,3,0)</f>
        <v>0</v>
      </c>
      <c r="G416" s="64">
        <f>(VLOOKUP(C416,'Literature Lookup Tables'!$A$2:$L$21,2))*D416</f>
        <v>0.19558101</v>
      </c>
      <c r="H416" s="64">
        <f t="shared" si="258"/>
        <v>0</v>
      </c>
      <c r="I416" s="64">
        <f t="shared" si="259"/>
        <v>0.19558101</v>
      </c>
      <c r="J416" s="73">
        <f>VLOOKUP(C416,'Literature Lookup Tables'!$A$2:$L$21,MATCH(B416,listHYDROGROUPS,0))</f>
        <v>74</v>
      </c>
      <c r="K416" s="7" t="str">
        <f t="shared" si="263"/>
        <v/>
      </c>
      <c r="L416" s="7" t="str">
        <f t="shared" si="263"/>
        <v/>
      </c>
      <c r="M416" s="7" t="str">
        <f t="shared" si="263"/>
        <v/>
      </c>
      <c r="N416" s="7" t="str">
        <f t="shared" si="263"/>
        <v/>
      </c>
      <c r="O416" s="7" t="str">
        <f t="shared" si="263"/>
        <v/>
      </c>
      <c r="P416" s="7" t="str">
        <f t="shared" si="263"/>
        <v/>
      </c>
      <c r="Q416" s="7" t="str">
        <f t="shared" si="263"/>
        <v/>
      </c>
      <c r="R416" s="7" t="str">
        <f t="shared" si="263"/>
        <v/>
      </c>
      <c r="S416" s="7" t="str">
        <f t="shared" si="263"/>
        <v/>
      </c>
      <c r="T416" s="7" t="str">
        <f t="shared" si="263"/>
        <v/>
      </c>
      <c r="U416" s="7" t="str">
        <f t="shared" si="263"/>
        <v/>
      </c>
      <c r="V416" s="7" t="str">
        <f t="shared" si="263"/>
        <v/>
      </c>
      <c r="W416" s="7" t="str">
        <f t="shared" si="263"/>
        <v/>
      </c>
      <c r="X416" s="7" t="str">
        <f t="shared" si="263"/>
        <v/>
      </c>
      <c r="Y416" s="7" t="str">
        <f t="shared" si="263"/>
        <v/>
      </c>
      <c r="Z416" s="7" t="str">
        <f t="shared" si="265"/>
        <v/>
      </c>
      <c r="AA416" s="7" t="str">
        <f t="shared" si="264"/>
        <v/>
      </c>
      <c r="AB416" s="7" t="str">
        <f t="shared" si="264"/>
        <v/>
      </c>
      <c r="AC416" s="7" t="str">
        <f t="shared" si="264"/>
        <v/>
      </c>
      <c r="AD416" s="7" t="str">
        <f t="shared" si="264"/>
        <v/>
      </c>
      <c r="AE416" s="7" t="str">
        <f t="shared" si="264"/>
        <v/>
      </c>
      <c r="AF416" s="7" t="str">
        <f t="shared" si="264"/>
        <v/>
      </c>
      <c r="AG416" s="7" t="str">
        <f t="shared" si="264"/>
        <v/>
      </c>
      <c r="AH416" s="7" t="str">
        <f t="shared" si="264"/>
        <v/>
      </c>
      <c r="AI416" s="7" t="str">
        <f t="shared" si="264"/>
        <v/>
      </c>
      <c r="AJ416" s="7" t="str">
        <f t="shared" si="264"/>
        <v/>
      </c>
      <c r="AK416" s="7" t="str">
        <f t="shared" si="264"/>
        <v/>
      </c>
      <c r="AL416" s="7" t="str">
        <f t="shared" si="264"/>
        <v/>
      </c>
      <c r="AM416" s="7" t="str">
        <f t="shared" si="264"/>
        <v/>
      </c>
      <c r="AN416" s="7" t="str">
        <f t="shared" si="264"/>
        <v/>
      </c>
      <c r="AO416" s="7" t="str">
        <f t="shared" si="264"/>
        <v/>
      </c>
      <c r="AP416" s="7" t="str">
        <f t="shared" si="262"/>
        <v/>
      </c>
      <c r="AQ416" s="7" t="str">
        <f t="shared" si="262"/>
        <v/>
      </c>
      <c r="AR416" s="7" t="str">
        <f t="shared" si="262"/>
        <v/>
      </c>
      <c r="AS416" s="7" t="str">
        <f t="shared" si="262"/>
        <v/>
      </c>
      <c r="AT416" s="7" t="str">
        <f t="shared" si="262"/>
        <v/>
      </c>
      <c r="AU416" s="7" t="str">
        <f t="shared" si="262"/>
        <v/>
      </c>
      <c r="AV416" s="7" t="str">
        <f t="shared" si="262"/>
        <v/>
      </c>
      <c r="AW416" s="7" t="str">
        <f t="shared" si="262"/>
        <v/>
      </c>
      <c r="AX416" s="7" t="str">
        <f t="shared" si="262"/>
        <v/>
      </c>
      <c r="AY416" s="7" t="str">
        <f t="shared" si="262"/>
        <v/>
      </c>
      <c r="AZ416" s="7" t="str">
        <f t="shared" si="262"/>
        <v/>
      </c>
      <c r="BA416" s="7" t="str">
        <f t="shared" si="262"/>
        <v/>
      </c>
      <c r="BB416" s="7" t="str">
        <f t="shared" si="262"/>
        <v/>
      </c>
      <c r="BC416" s="7" t="str">
        <f t="shared" si="262"/>
        <v/>
      </c>
      <c r="BD416" s="7" t="str">
        <f t="shared" si="262"/>
        <v/>
      </c>
      <c r="BE416" s="7" t="str">
        <f t="shared" si="262"/>
        <v/>
      </c>
      <c r="BF416" s="7" t="str">
        <f t="shared" si="261"/>
        <v/>
      </c>
      <c r="BG416" s="7" t="str">
        <f t="shared" si="261"/>
        <v/>
      </c>
      <c r="BH416" s="7" t="str">
        <f t="shared" si="261"/>
        <v/>
      </c>
      <c r="BI416" s="7" t="str">
        <f t="shared" si="261"/>
        <v/>
      </c>
      <c r="BJ416" s="7" t="str">
        <f t="shared" si="261"/>
        <v/>
      </c>
      <c r="BK416" s="7" t="str">
        <f t="shared" si="261"/>
        <v/>
      </c>
      <c r="BL416" s="7" t="str">
        <f t="shared" si="261"/>
        <v/>
      </c>
      <c r="BM416" s="7" t="str">
        <f t="shared" si="261"/>
        <v/>
      </c>
      <c r="BN416" s="7" t="str">
        <f t="shared" si="261"/>
        <v/>
      </c>
      <c r="BO416" s="7" t="str">
        <f t="shared" si="261"/>
        <v/>
      </c>
      <c r="BP416" s="7" t="str">
        <f t="shared" si="261"/>
        <v/>
      </c>
      <c r="BQ416" s="7" t="str">
        <f t="shared" si="261"/>
        <v/>
      </c>
      <c r="BR416" s="7" t="str">
        <f t="shared" si="261"/>
        <v/>
      </c>
      <c r="BS416" s="7" t="str">
        <f t="shared" si="261"/>
        <v/>
      </c>
      <c r="BT416" s="7" t="str">
        <f t="shared" si="261"/>
        <v/>
      </c>
      <c r="BU416" s="7" t="str">
        <f t="shared" ref="BU416:CJ431" si="269">IF($A416=BU$11,$J416*$D416,"")</f>
        <v/>
      </c>
      <c r="BV416" s="7" t="str">
        <f t="shared" si="269"/>
        <v/>
      </c>
      <c r="BW416" s="7" t="str">
        <f t="shared" si="269"/>
        <v/>
      </c>
      <c r="BX416" s="7" t="str">
        <f t="shared" si="269"/>
        <v/>
      </c>
      <c r="BY416" s="7" t="str">
        <f t="shared" si="269"/>
        <v/>
      </c>
      <c r="BZ416" s="7" t="str">
        <f t="shared" si="269"/>
        <v/>
      </c>
      <c r="CA416" s="7" t="str">
        <f t="shared" si="269"/>
        <v/>
      </c>
      <c r="CB416" s="7" t="str">
        <f t="shared" si="269"/>
        <v/>
      </c>
      <c r="CC416" s="7" t="str">
        <f t="shared" si="269"/>
        <v/>
      </c>
      <c r="CD416" s="7" t="str">
        <f t="shared" si="269"/>
        <v/>
      </c>
      <c r="CE416" s="7" t="str">
        <f t="shared" si="269"/>
        <v/>
      </c>
      <c r="CF416" s="7" t="str">
        <f t="shared" si="269"/>
        <v/>
      </c>
      <c r="CG416" s="7" t="str">
        <f t="shared" si="269"/>
        <v/>
      </c>
      <c r="CH416" s="7" t="str">
        <f t="shared" si="269"/>
        <v/>
      </c>
      <c r="CI416" s="7" t="str">
        <f t="shared" si="269"/>
        <v/>
      </c>
      <c r="CJ416" s="7" t="str">
        <f t="shared" si="269"/>
        <v/>
      </c>
      <c r="CK416" s="7" t="str">
        <f t="shared" si="268"/>
        <v/>
      </c>
      <c r="CL416" s="7" t="str">
        <f t="shared" si="268"/>
        <v/>
      </c>
      <c r="CM416" s="7" t="str">
        <f t="shared" si="268"/>
        <v/>
      </c>
      <c r="CN416" s="7" t="str">
        <f t="shared" si="268"/>
        <v/>
      </c>
      <c r="CO416" s="7" t="str">
        <f t="shared" si="268"/>
        <v/>
      </c>
      <c r="CP416" s="7" t="str">
        <f t="shared" si="268"/>
        <v/>
      </c>
      <c r="CQ416" s="7" t="str">
        <f t="shared" si="268"/>
        <v/>
      </c>
      <c r="CR416" s="7" t="str">
        <f t="shared" si="268"/>
        <v/>
      </c>
      <c r="CS416" s="7" t="str">
        <f t="shared" si="268"/>
        <v/>
      </c>
      <c r="CT416" s="7" t="str">
        <f t="shared" si="268"/>
        <v/>
      </c>
      <c r="CU416" s="7" t="str">
        <f t="shared" si="268"/>
        <v/>
      </c>
      <c r="CV416" s="7" t="str">
        <f t="shared" si="268"/>
        <v/>
      </c>
      <c r="CW416" s="7" t="str">
        <f t="shared" si="268"/>
        <v/>
      </c>
      <c r="CX416" s="7" t="str">
        <f t="shared" si="268"/>
        <v/>
      </c>
      <c r="CY416" s="7" t="str">
        <f t="shared" si="268"/>
        <v/>
      </c>
      <c r="CZ416" s="7" t="str">
        <f t="shared" si="267"/>
        <v/>
      </c>
      <c r="DA416" s="7" t="str">
        <f t="shared" si="267"/>
        <v/>
      </c>
      <c r="DB416" s="7" t="str">
        <f t="shared" si="267"/>
        <v/>
      </c>
      <c r="DC416" s="7" t="str">
        <f t="shared" si="267"/>
        <v/>
      </c>
      <c r="DD416" s="7" t="str">
        <f t="shared" si="267"/>
        <v/>
      </c>
      <c r="DE416" s="7" t="str">
        <f t="shared" si="267"/>
        <v/>
      </c>
      <c r="DF416" s="7" t="str">
        <f t="shared" si="267"/>
        <v/>
      </c>
      <c r="DG416" s="7" t="str">
        <f t="shared" si="267"/>
        <v/>
      </c>
      <c r="DH416" s="7" t="str">
        <f t="shared" si="267"/>
        <v/>
      </c>
      <c r="DI416" s="7" t="str">
        <f t="shared" si="267"/>
        <v/>
      </c>
      <c r="DJ416" s="7" t="str">
        <f t="shared" si="267"/>
        <v/>
      </c>
      <c r="DK416" s="7" t="str">
        <f t="shared" si="267"/>
        <v/>
      </c>
      <c r="DL416" s="7" t="str">
        <f t="shared" si="267"/>
        <v/>
      </c>
      <c r="DM416" s="7" t="str">
        <f t="shared" si="267"/>
        <v/>
      </c>
      <c r="DN416" s="7" t="str">
        <f t="shared" si="267"/>
        <v/>
      </c>
      <c r="DO416" s="7" t="str">
        <f t="shared" si="267"/>
        <v/>
      </c>
      <c r="DP416" s="7" t="str">
        <f t="shared" si="266"/>
        <v/>
      </c>
      <c r="DQ416" s="7" t="str">
        <f t="shared" si="266"/>
        <v/>
      </c>
      <c r="DR416" s="7" t="str">
        <f t="shared" si="266"/>
        <v/>
      </c>
      <c r="DS416" s="7" t="str">
        <f t="shared" si="266"/>
        <v/>
      </c>
      <c r="DT416" s="7" t="str">
        <f t="shared" si="266"/>
        <v/>
      </c>
      <c r="DU416" s="7" t="str">
        <f t="shared" si="266"/>
        <v/>
      </c>
      <c r="DV416" s="7" t="str">
        <f t="shared" si="266"/>
        <v/>
      </c>
      <c r="DW416" s="7" t="str">
        <f t="shared" si="266"/>
        <v/>
      </c>
    </row>
    <row r="417" spans="1:127" x14ac:dyDescent="0.35">
      <c r="A417" s="84" t="s">
        <v>305</v>
      </c>
      <c r="B417" s="84" t="s">
        <v>14</v>
      </c>
      <c r="C417" s="84" t="s">
        <v>3</v>
      </c>
      <c r="D417" s="84">
        <v>3.2516999999999997E-2</v>
      </c>
      <c r="E417" s="82">
        <f>VLOOKUP(C417,'Literature Lookup Tables'!$A$2:$D$21,4,0)</f>
        <v>0</v>
      </c>
      <c r="F417" s="82">
        <f>VLOOKUP(C417,'Literature Lookup Tables'!$A$2:$D$21,3,0)</f>
        <v>0.2</v>
      </c>
      <c r="G417" s="64">
        <f>(VLOOKUP(C417,'Literature Lookup Tables'!$A$2:$L$21,2))*D417</f>
        <v>6.5033999999999995E-3</v>
      </c>
      <c r="H417" s="64">
        <f t="shared" si="258"/>
        <v>6.5033999999999995E-3</v>
      </c>
      <c r="I417" s="64">
        <f t="shared" si="259"/>
        <v>0</v>
      </c>
      <c r="J417" s="73">
        <f>VLOOKUP(C417,'Literature Lookup Tables'!$A$2:$L$21,MATCH(B417,listHYDROGROUPS,0))</f>
        <v>74</v>
      </c>
      <c r="K417" s="7" t="str">
        <f t="shared" si="263"/>
        <v/>
      </c>
      <c r="L417" s="7" t="str">
        <f t="shared" si="263"/>
        <v/>
      </c>
      <c r="M417" s="7" t="str">
        <f t="shared" si="263"/>
        <v/>
      </c>
      <c r="N417" s="7" t="str">
        <f t="shared" si="263"/>
        <v/>
      </c>
      <c r="O417" s="7" t="str">
        <f t="shared" si="263"/>
        <v/>
      </c>
      <c r="P417" s="7" t="str">
        <f t="shared" si="263"/>
        <v/>
      </c>
      <c r="Q417" s="7" t="str">
        <f t="shared" si="263"/>
        <v/>
      </c>
      <c r="R417" s="7" t="str">
        <f t="shared" si="263"/>
        <v/>
      </c>
      <c r="S417" s="7" t="str">
        <f t="shared" si="263"/>
        <v/>
      </c>
      <c r="T417" s="7" t="str">
        <f t="shared" si="263"/>
        <v/>
      </c>
      <c r="U417" s="7" t="str">
        <f t="shared" si="263"/>
        <v/>
      </c>
      <c r="V417" s="7" t="str">
        <f t="shared" si="263"/>
        <v/>
      </c>
      <c r="W417" s="7" t="str">
        <f t="shared" si="263"/>
        <v/>
      </c>
      <c r="X417" s="7" t="str">
        <f t="shared" si="263"/>
        <v/>
      </c>
      <c r="Y417" s="7" t="str">
        <f t="shared" si="263"/>
        <v/>
      </c>
      <c r="Z417" s="7" t="str">
        <f t="shared" si="265"/>
        <v/>
      </c>
      <c r="AA417" s="7" t="str">
        <f t="shared" si="264"/>
        <v/>
      </c>
      <c r="AB417" s="7" t="str">
        <f t="shared" si="264"/>
        <v/>
      </c>
      <c r="AC417" s="7" t="str">
        <f t="shared" si="264"/>
        <v/>
      </c>
      <c r="AD417" s="7" t="str">
        <f t="shared" si="264"/>
        <v/>
      </c>
      <c r="AE417" s="7" t="str">
        <f t="shared" si="264"/>
        <v/>
      </c>
      <c r="AF417" s="7" t="str">
        <f t="shared" si="264"/>
        <v/>
      </c>
      <c r="AG417" s="7" t="str">
        <f t="shared" si="264"/>
        <v/>
      </c>
      <c r="AH417" s="7" t="str">
        <f t="shared" si="264"/>
        <v/>
      </c>
      <c r="AI417" s="7" t="str">
        <f t="shared" si="264"/>
        <v/>
      </c>
      <c r="AJ417" s="7" t="str">
        <f t="shared" si="264"/>
        <v/>
      </c>
      <c r="AK417" s="7" t="str">
        <f t="shared" si="264"/>
        <v/>
      </c>
      <c r="AL417" s="7" t="str">
        <f t="shared" si="264"/>
        <v/>
      </c>
      <c r="AM417" s="7" t="str">
        <f t="shared" si="264"/>
        <v/>
      </c>
      <c r="AN417" s="7" t="str">
        <f t="shared" si="264"/>
        <v/>
      </c>
      <c r="AO417" s="7" t="str">
        <f t="shared" si="264"/>
        <v/>
      </c>
      <c r="AP417" s="7" t="str">
        <f t="shared" si="262"/>
        <v/>
      </c>
      <c r="AQ417" s="7" t="str">
        <f t="shared" si="262"/>
        <v/>
      </c>
      <c r="AR417" s="7" t="str">
        <f t="shared" si="262"/>
        <v/>
      </c>
      <c r="AS417" s="7" t="str">
        <f t="shared" si="262"/>
        <v/>
      </c>
      <c r="AT417" s="7" t="str">
        <f t="shared" si="262"/>
        <v/>
      </c>
      <c r="AU417" s="7" t="str">
        <f t="shared" si="262"/>
        <v/>
      </c>
      <c r="AV417" s="7" t="str">
        <f t="shared" si="262"/>
        <v/>
      </c>
      <c r="AW417" s="7" t="str">
        <f t="shared" si="262"/>
        <v/>
      </c>
      <c r="AX417" s="7" t="str">
        <f t="shared" si="262"/>
        <v/>
      </c>
      <c r="AY417" s="7" t="str">
        <f t="shared" si="262"/>
        <v/>
      </c>
      <c r="AZ417" s="7" t="str">
        <f t="shared" si="262"/>
        <v/>
      </c>
      <c r="BA417" s="7" t="str">
        <f t="shared" si="262"/>
        <v/>
      </c>
      <c r="BB417" s="7" t="str">
        <f t="shared" si="262"/>
        <v/>
      </c>
      <c r="BC417" s="7" t="str">
        <f t="shared" si="262"/>
        <v/>
      </c>
      <c r="BD417" s="7" t="str">
        <f t="shared" si="262"/>
        <v/>
      </c>
      <c r="BE417" s="7" t="str">
        <f t="shared" si="262"/>
        <v/>
      </c>
      <c r="BF417" s="7" t="str">
        <f t="shared" si="261"/>
        <v/>
      </c>
      <c r="BG417" s="7" t="str">
        <f t="shared" si="261"/>
        <v/>
      </c>
      <c r="BH417" s="7" t="str">
        <f t="shared" si="261"/>
        <v/>
      </c>
      <c r="BI417" s="7" t="str">
        <f t="shared" si="261"/>
        <v/>
      </c>
      <c r="BJ417" s="7" t="str">
        <f t="shared" si="261"/>
        <v/>
      </c>
      <c r="BK417" s="7" t="str">
        <f t="shared" si="261"/>
        <v/>
      </c>
      <c r="BL417" s="7" t="str">
        <f t="shared" si="261"/>
        <v/>
      </c>
      <c r="BM417" s="7" t="str">
        <f t="shared" si="261"/>
        <v/>
      </c>
      <c r="BN417" s="7" t="str">
        <f t="shared" si="261"/>
        <v/>
      </c>
      <c r="BO417" s="7" t="str">
        <f t="shared" si="261"/>
        <v/>
      </c>
      <c r="BP417" s="7" t="str">
        <f t="shared" si="261"/>
        <v/>
      </c>
      <c r="BQ417" s="7" t="str">
        <f t="shared" si="261"/>
        <v/>
      </c>
      <c r="BR417" s="7" t="str">
        <f t="shared" si="261"/>
        <v/>
      </c>
      <c r="BS417" s="7" t="str">
        <f t="shared" si="261"/>
        <v/>
      </c>
      <c r="BT417" s="7" t="str">
        <f t="shared" si="261"/>
        <v/>
      </c>
      <c r="BU417" s="7" t="str">
        <f t="shared" si="269"/>
        <v/>
      </c>
      <c r="BV417" s="7" t="str">
        <f t="shared" si="269"/>
        <v/>
      </c>
      <c r="BW417" s="7" t="str">
        <f t="shared" si="269"/>
        <v/>
      </c>
      <c r="BX417" s="7" t="str">
        <f t="shared" si="269"/>
        <v/>
      </c>
      <c r="BY417" s="7" t="str">
        <f t="shared" si="269"/>
        <v/>
      </c>
      <c r="BZ417" s="7" t="str">
        <f t="shared" si="269"/>
        <v/>
      </c>
      <c r="CA417" s="7" t="str">
        <f t="shared" si="269"/>
        <v/>
      </c>
      <c r="CB417" s="7" t="str">
        <f t="shared" si="269"/>
        <v/>
      </c>
      <c r="CC417" s="7" t="str">
        <f t="shared" si="269"/>
        <v/>
      </c>
      <c r="CD417" s="7" t="str">
        <f t="shared" si="269"/>
        <v/>
      </c>
      <c r="CE417" s="7" t="str">
        <f t="shared" si="269"/>
        <v/>
      </c>
      <c r="CF417" s="7" t="str">
        <f t="shared" si="269"/>
        <v/>
      </c>
      <c r="CG417" s="7" t="str">
        <f t="shared" si="269"/>
        <v/>
      </c>
      <c r="CH417" s="7" t="str">
        <f t="shared" si="269"/>
        <v/>
      </c>
      <c r="CI417" s="7" t="str">
        <f t="shared" si="269"/>
        <v/>
      </c>
      <c r="CJ417" s="7" t="str">
        <f t="shared" si="269"/>
        <v/>
      </c>
      <c r="CK417" s="7" t="str">
        <f t="shared" si="268"/>
        <v/>
      </c>
      <c r="CL417" s="7" t="str">
        <f t="shared" si="268"/>
        <v/>
      </c>
      <c r="CM417" s="7" t="str">
        <f t="shared" si="268"/>
        <v/>
      </c>
      <c r="CN417" s="7" t="str">
        <f t="shared" si="268"/>
        <v/>
      </c>
      <c r="CO417" s="7" t="str">
        <f t="shared" si="268"/>
        <v/>
      </c>
      <c r="CP417" s="7" t="str">
        <f t="shared" si="268"/>
        <v/>
      </c>
      <c r="CQ417" s="7" t="str">
        <f t="shared" si="268"/>
        <v/>
      </c>
      <c r="CR417" s="7" t="str">
        <f t="shared" si="268"/>
        <v/>
      </c>
      <c r="CS417" s="7" t="str">
        <f t="shared" si="268"/>
        <v/>
      </c>
      <c r="CT417" s="7" t="str">
        <f t="shared" si="268"/>
        <v/>
      </c>
      <c r="CU417" s="7" t="str">
        <f t="shared" si="268"/>
        <v/>
      </c>
      <c r="CV417" s="7" t="str">
        <f t="shared" si="268"/>
        <v/>
      </c>
      <c r="CW417" s="7" t="str">
        <f t="shared" si="268"/>
        <v/>
      </c>
      <c r="CX417" s="7" t="str">
        <f t="shared" si="268"/>
        <v/>
      </c>
      <c r="CY417" s="7" t="str">
        <f t="shared" si="268"/>
        <v/>
      </c>
      <c r="CZ417" s="7" t="str">
        <f t="shared" si="267"/>
        <v/>
      </c>
      <c r="DA417" s="7" t="str">
        <f t="shared" si="267"/>
        <v/>
      </c>
      <c r="DB417" s="7" t="str">
        <f t="shared" si="267"/>
        <v/>
      </c>
      <c r="DC417" s="7" t="str">
        <f t="shared" si="267"/>
        <v/>
      </c>
      <c r="DD417" s="7" t="str">
        <f t="shared" si="267"/>
        <v/>
      </c>
      <c r="DE417" s="7" t="str">
        <f t="shared" si="267"/>
        <v/>
      </c>
      <c r="DF417" s="7" t="str">
        <f t="shared" si="267"/>
        <v/>
      </c>
      <c r="DG417" s="7" t="str">
        <f t="shared" si="267"/>
        <v/>
      </c>
      <c r="DH417" s="7" t="str">
        <f t="shared" si="267"/>
        <v/>
      </c>
      <c r="DI417" s="7" t="str">
        <f t="shared" si="267"/>
        <v/>
      </c>
      <c r="DJ417" s="7" t="str">
        <f t="shared" si="267"/>
        <v/>
      </c>
      <c r="DK417" s="7" t="str">
        <f t="shared" si="267"/>
        <v/>
      </c>
      <c r="DL417" s="7" t="str">
        <f t="shared" si="267"/>
        <v/>
      </c>
      <c r="DM417" s="7" t="str">
        <f t="shared" si="267"/>
        <v/>
      </c>
      <c r="DN417" s="7" t="str">
        <f t="shared" si="267"/>
        <v/>
      </c>
      <c r="DO417" s="7" t="str">
        <f t="shared" si="267"/>
        <v/>
      </c>
      <c r="DP417" s="7" t="str">
        <f t="shared" si="266"/>
        <v/>
      </c>
      <c r="DQ417" s="7" t="str">
        <f t="shared" si="266"/>
        <v/>
      </c>
      <c r="DR417" s="7" t="str">
        <f t="shared" si="266"/>
        <v/>
      </c>
      <c r="DS417" s="7" t="str">
        <f t="shared" si="266"/>
        <v/>
      </c>
      <c r="DT417" s="7" t="str">
        <f t="shared" si="266"/>
        <v/>
      </c>
      <c r="DU417" s="7" t="str">
        <f t="shared" si="266"/>
        <v/>
      </c>
      <c r="DV417" s="7" t="str">
        <f t="shared" si="266"/>
        <v/>
      </c>
      <c r="DW417" s="7" t="str">
        <f t="shared" si="266"/>
        <v/>
      </c>
    </row>
    <row r="418" spans="1:127" x14ac:dyDescent="0.35">
      <c r="A418" s="84" t="s">
        <v>305</v>
      </c>
      <c r="B418" s="84" t="s">
        <v>17</v>
      </c>
      <c r="C418" s="84" t="s">
        <v>13</v>
      </c>
      <c r="D418" s="84">
        <v>1.0421149999999999</v>
      </c>
      <c r="E418" s="82">
        <f>VLOOKUP(C418,'Literature Lookup Tables'!$A$2:$D$21,4,0)</f>
        <v>0.05</v>
      </c>
      <c r="F418" s="82">
        <f>VLOOKUP(C418,'Literature Lookup Tables'!$A$2:$D$21,3,0)</f>
        <v>0.05</v>
      </c>
      <c r="G418" s="64">
        <f>(VLOOKUP(C418,'Literature Lookup Tables'!$A$2:$L$21,2))*D418</f>
        <v>0.1042115</v>
      </c>
      <c r="H418" s="64">
        <f t="shared" si="258"/>
        <v>5.2105749999999999E-2</v>
      </c>
      <c r="I418" s="64">
        <f t="shared" si="259"/>
        <v>5.2105749999999999E-2</v>
      </c>
      <c r="J418" s="73">
        <f>VLOOKUP(C418,'Literature Lookup Tables'!$A$2:$L$21,MATCH(B418,listHYDROGROUPS,0))</f>
        <v>77</v>
      </c>
      <c r="K418" s="7" t="str">
        <f t="shared" si="263"/>
        <v/>
      </c>
      <c r="L418" s="7" t="str">
        <f t="shared" si="263"/>
        <v/>
      </c>
      <c r="M418" s="7" t="str">
        <f t="shared" si="263"/>
        <v/>
      </c>
      <c r="N418" s="7" t="str">
        <f t="shared" si="263"/>
        <v/>
      </c>
      <c r="O418" s="7" t="str">
        <f t="shared" si="263"/>
        <v/>
      </c>
      <c r="P418" s="7" t="str">
        <f t="shared" si="263"/>
        <v/>
      </c>
      <c r="Q418" s="7" t="str">
        <f t="shared" si="263"/>
        <v/>
      </c>
      <c r="R418" s="7" t="str">
        <f t="shared" si="263"/>
        <v/>
      </c>
      <c r="S418" s="7" t="str">
        <f t="shared" si="263"/>
        <v/>
      </c>
      <c r="T418" s="7" t="str">
        <f t="shared" si="263"/>
        <v/>
      </c>
      <c r="U418" s="7" t="str">
        <f t="shared" si="263"/>
        <v/>
      </c>
      <c r="V418" s="7" t="str">
        <f t="shared" si="263"/>
        <v/>
      </c>
      <c r="W418" s="7" t="str">
        <f t="shared" si="263"/>
        <v/>
      </c>
      <c r="X418" s="7" t="str">
        <f t="shared" si="263"/>
        <v/>
      </c>
      <c r="Y418" s="7" t="str">
        <f t="shared" si="263"/>
        <v/>
      </c>
      <c r="Z418" s="7" t="str">
        <f t="shared" si="265"/>
        <v/>
      </c>
      <c r="AA418" s="7" t="str">
        <f t="shared" si="264"/>
        <v/>
      </c>
      <c r="AB418" s="7" t="str">
        <f t="shared" si="264"/>
        <v/>
      </c>
      <c r="AC418" s="7" t="str">
        <f t="shared" si="264"/>
        <v/>
      </c>
      <c r="AD418" s="7" t="str">
        <f t="shared" si="264"/>
        <v/>
      </c>
      <c r="AE418" s="7" t="str">
        <f t="shared" si="264"/>
        <v/>
      </c>
      <c r="AF418" s="7" t="str">
        <f t="shared" si="264"/>
        <v/>
      </c>
      <c r="AG418" s="7" t="str">
        <f t="shared" si="264"/>
        <v/>
      </c>
      <c r="AH418" s="7" t="str">
        <f t="shared" si="264"/>
        <v/>
      </c>
      <c r="AI418" s="7" t="str">
        <f t="shared" si="264"/>
        <v/>
      </c>
      <c r="AJ418" s="7" t="str">
        <f t="shared" si="264"/>
        <v/>
      </c>
      <c r="AK418" s="7" t="str">
        <f t="shared" si="264"/>
        <v/>
      </c>
      <c r="AL418" s="7" t="str">
        <f t="shared" si="264"/>
        <v/>
      </c>
      <c r="AM418" s="7" t="str">
        <f t="shared" si="264"/>
        <v/>
      </c>
      <c r="AN418" s="7" t="str">
        <f t="shared" si="264"/>
        <v/>
      </c>
      <c r="AO418" s="7" t="str">
        <f t="shared" si="264"/>
        <v/>
      </c>
      <c r="AP418" s="7" t="str">
        <f t="shared" si="262"/>
        <v/>
      </c>
      <c r="AQ418" s="7" t="str">
        <f t="shared" si="262"/>
        <v/>
      </c>
      <c r="AR418" s="7" t="str">
        <f t="shared" si="262"/>
        <v/>
      </c>
      <c r="AS418" s="7" t="str">
        <f t="shared" si="262"/>
        <v/>
      </c>
      <c r="AT418" s="7" t="str">
        <f t="shared" si="262"/>
        <v/>
      </c>
      <c r="AU418" s="7" t="str">
        <f t="shared" si="262"/>
        <v/>
      </c>
      <c r="AV418" s="7" t="str">
        <f t="shared" si="262"/>
        <v/>
      </c>
      <c r="AW418" s="7" t="str">
        <f t="shared" si="262"/>
        <v/>
      </c>
      <c r="AX418" s="7" t="str">
        <f t="shared" si="262"/>
        <v/>
      </c>
      <c r="AY418" s="7" t="str">
        <f t="shared" si="262"/>
        <v/>
      </c>
      <c r="AZ418" s="7" t="str">
        <f t="shared" si="262"/>
        <v/>
      </c>
      <c r="BA418" s="7" t="str">
        <f t="shared" si="262"/>
        <v/>
      </c>
      <c r="BB418" s="7" t="str">
        <f t="shared" si="262"/>
        <v/>
      </c>
      <c r="BC418" s="7" t="str">
        <f t="shared" si="262"/>
        <v/>
      </c>
      <c r="BD418" s="7" t="str">
        <f t="shared" si="262"/>
        <v/>
      </c>
      <c r="BE418" s="7" t="str">
        <f t="shared" si="262"/>
        <v/>
      </c>
      <c r="BF418" s="7" t="str">
        <f t="shared" si="261"/>
        <v/>
      </c>
      <c r="BG418" s="7" t="str">
        <f t="shared" si="261"/>
        <v/>
      </c>
      <c r="BH418" s="7" t="str">
        <f t="shared" si="261"/>
        <v/>
      </c>
      <c r="BI418" s="7" t="str">
        <f t="shared" si="261"/>
        <v/>
      </c>
      <c r="BJ418" s="7" t="str">
        <f t="shared" si="261"/>
        <v/>
      </c>
      <c r="BK418" s="7" t="str">
        <f t="shared" si="261"/>
        <v/>
      </c>
      <c r="BL418" s="7" t="str">
        <f t="shared" si="261"/>
        <v/>
      </c>
      <c r="BM418" s="7" t="str">
        <f t="shared" si="261"/>
        <v/>
      </c>
      <c r="BN418" s="7" t="str">
        <f t="shared" si="261"/>
        <v/>
      </c>
      <c r="BO418" s="7" t="str">
        <f t="shared" si="261"/>
        <v/>
      </c>
      <c r="BP418" s="7" t="str">
        <f t="shared" si="261"/>
        <v/>
      </c>
      <c r="BQ418" s="7" t="str">
        <f t="shared" si="261"/>
        <v/>
      </c>
      <c r="BR418" s="7" t="str">
        <f t="shared" si="261"/>
        <v/>
      </c>
      <c r="BS418" s="7" t="str">
        <f t="shared" si="261"/>
        <v/>
      </c>
      <c r="BT418" s="7" t="str">
        <f t="shared" si="261"/>
        <v/>
      </c>
      <c r="BU418" s="7" t="str">
        <f t="shared" si="269"/>
        <v/>
      </c>
      <c r="BV418" s="7" t="str">
        <f t="shared" si="269"/>
        <v/>
      </c>
      <c r="BW418" s="7" t="str">
        <f t="shared" si="269"/>
        <v/>
      </c>
      <c r="BX418" s="7" t="str">
        <f t="shared" si="269"/>
        <v/>
      </c>
      <c r="BY418" s="7" t="str">
        <f t="shared" si="269"/>
        <v/>
      </c>
      <c r="BZ418" s="7" t="str">
        <f t="shared" si="269"/>
        <v/>
      </c>
      <c r="CA418" s="7" t="str">
        <f t="shared" si="269"/>
        <v/>
      </c>
      <c r="CB418" s="7" t="str">
        <f t="shared" si="269"/>
        <v/>
      </c>
      <c r="CC418" s="7" t="str">
        <f t="shared" si="269"/>
        <v/>
      </c>
      <c r="CD418" s="7" t="str">
        <f t="shared" si="269"/>
        <v/>
      </c>
      <c r="CE418" s="7" t="str">
        <f t="shared" si="269"/>
        <v/>
      </c>
      <c r="CF418" s="7" t="str">
        <f t="shared" si="269"/>
        <v/>
      </c>
      <c r="CG418" s="7" t="str">
        <f t="shared" si="269"/>
        <v/>
      </c>
      <c r="CH418" s="7" t="str">
        <f t="shared" si="269"/>
        <v/>
      </c>
      <c r="CI418" s="7" t="str">
        <f t="shared" si="269"/>
        <v/>
      </c>
      <c r="CJ418" s="7" t="str">
        <f t="shared" si="269"/>
        <v/>
      </c>
      <c r="CK418" s="7" t="str">
        <f t="shared" si="268"/>
        <v/>
      </c>
      <c r="CL418" s="7" t="str">
        <f t="shared" si="268"/>
        <v/>
      </c>
      <c r="CM418" s="7" t="str">
        <f t="shared" si="268"/>
        <v/>
      </c>
      <c r="CN418" s="7" t="str">
        <f t="shared" si="268"/>
        <v/>
      </c>
      <c r="CO418" s="7" t="str">
        <f t="shared" si="268"/>
        <v/>
      </c>
      <c r="CP418" s="7" t="str">
        <f t="shared" si="268"/>
        <v/>
      </c>
      <c r="CQ418" s="7" t="str">
        <f t="shared" si="268"/>
        <v/>
      </c>
      <c r="CR418" s="7" t="str">
        <f t="shared" si="268"/>
        <v/>
      </c>
      <c r="CS418" s="7" t="str">
        <f t="shared" si="268"/>
        <v/>
      </c>
      <c r="CT418" s="7" t="str">
        <f t="shared" si="268"/>
        <v/>
      </c>
      <c r="CU418" s="7" t="str">
        <f t="shared" si="268"/>
        <v/>
      </c>
      <c r="CV418" s="7" t="str">
        <f t="shared" si="268"/>
        <v/>
      </c>
      <c r="CW418" s="7" t="str">
        <f t="shared" si="268"/>
        <v/>
      </c>
      <c r="CX418" s="7" t="str">
        <f t="shared" si="268"/>
        <v/>
      </c>
      <c r="CY418" s="7" t="str">
        <f t="shared" si="268"/>
        <v/>
      </c>
      <c r="CZ418" s="7" t="str">
        <f t="shared" si="267"/>
        <v/>
      </c>
      <c r="DA418" s="7" t="str">
        <f t="shared" si="267"/>
        <v/>
      </c>
      <c r="DB418" s="7" t="str">
        <f t="shared" si="267"/>
        <v/>
      </c>
      <c r="DC418" s="7" t="str">
        <f t="shared" si="267"/>
        <v/>
      </c>
      <c r="DD418" s="7" t="str">
        <f t="shared" si="267"/>
        <v/>
      </c>
      <c r="DE418" s="7" t="str">
        <f t="shared" si="267"/>
        <v/>
      </c>
      <c r="DF418" s="7" t="str">
        <f t="shared" si="267"/>
        <v/>
      </c>
      <c r="DG418" s="7" t="str">
        <f t="shared" si="267"/>
        <v/>
      </c>
      <c r="DH418" s="7" t="str">
        <f t="shared" si="267"/>
        <v/>
      </c>
      <c r="DI418" s="7" t="str">
        <f t="shared" si="267"/>
        <v/>
      </c>
      <c r="DJ418" s="7" t="str">
        <f t="shared" si="267"/>
        <v/>
      </c>
      <c r="DK418" s="7" t="str">
        <f t="shared" si="267"/>
        <v/>
      </c>
      <c r="DL418" s="7" t="str">
        <f t="shared" si="267"/>
        <v/>
      </c>
      <c r="DM418" s="7" t="str">
        <f t="shared" si="267"/>
        <v/>
      </c>
      <c r="DN418" s="7" t="str">
        <f t="shared" si="267"/>
        <v/>
      </c>
      <c r="DO418" s="7" t="str">
        <f t="shared" si="267"/>
        <v/>
      </c>
      <c r="DP418" s="7" t="str">
        <f t="shared" si="266"/>
        <v/>
      </c>
      <c r="DQ418" s="7" t="str">
        <f t="shared" si="266"/>
        <v/>
      </c>
      <c r="DR418" s="7" t="str">
        <f t="shared" si="266"/>
        <v/>
      </c>
      <c r="DS418" s="7" t="str">
        <f t="shared" si="266"/>
        <v/>
      </c>
      <c r="DT418" s="7" t="str">
        <f t="shared" si="266"/>
        <v/>
      </c>
      <c r="DU418" s="7" t="str">
        <f t="shared" si="266"/>
        <v/>
      </c>
      <c r="DV418" s="7" t="str">
        <f t="shared" si="266"/>
        <v/>
      </c>
      <c r="DW418" s="7" t="str">
        <f t="shared" si="266"/>
        <v/>
      </c>
    </row>
    <row r="419" spans="1:127" x14ac:dyDescent="0.35">
      <c r="A419" s="84" t="s">
        <v>305</v>
      </c>
      <c r="B419" s="84" t="s">
        <v>17</v>
      </c>
      <c r="C419" s="84" t="s">
        <v>3</v>
      </c>
      <c r="D419" s="84">
        <v>0.25900600000000001</v>
      </c>
      <c r="E419" s="82">
        <f>VLOOKUP(C419,'Literature Lookup Tables'!$A$2:$D$21,4,0)</f>
        <v>0</v>
      </c>
      <c r="F419" s="82">
        <f>VLOOKUP(C419,'Literature Lookup Tables'!$A$2:$D$21,3,0)</f>
        <v>0.2</v>
      </c>
      <c r="G419" s="64">
        <f>(VLOOKUP(C419,'Literature Lookup Tables'!$A$2:$L$21,2))*D419</f>
        <v>5.1801200000000006E-2</v>
      </c>
      <c r="H419" s="64">
        <f t="shared" si="258"/>
        <v>5.1801200000000006E-2</v>
      </c>
      <c r="I419" s="64">
        <f t="shared" si="259"/>
        <v>0</v>
      </c>
      <c r="J419" s="73">
        <f>VLOOKUP(C419,'Literature Lookup Tables'!$A$2:$L$21,MATCH(B419,listHYDROGROUPS,0))</f>
        <v>77</v>
      </c>
      <c r="K419" s="7" t="str">
        <f t="shared" si="263"/>
        <v/>
      </c>
      <c r="L419" s="7" t="str">
        <f t="shared" si="263"/>
        <v/>
      </c>
      <c r="M419" s="7" t="str">
        <f t="shared" si="263"/>
        <v/>
      </c>
      <c r="N419" s="7" t="str">
        <f t="shared" si="263"/>
        <v/>
      </c>
      <c r="O419" s="7" t="str">
        <f t="shared" si="263"/>
        <v/>
      </c>
      <c r="P419" s="7" t="str">
        <f t="shared" si="263"/>
        <v/>
      </c>
      <c r="Q419" s="7" t="str">
        <f t="shared" si="263"/>
        <v/>
      </c>
      <c r="R419" s="7" t="str">
        <f t="shared" si="263"/>
        <v/>
      </c>
      <c r="S419" s="7" t="str">
        <f t="shared" si="263"/>
        <v/>
      </c>
      <c r="T419" s="7" t="str">
        <f t="shared" si="263"/>
        <v/>
      </c>
      <c r="U419" s="7" t="str">
        <f t="shared" si="263"/>
        <v/>
      </c>
      <c r="V419" s="7" t="str">
        <f t="shared" si="263"/>
        <v/>
      </c>
      <c r="W419" s="7" t="str">
        <f t="shared" si="263"/>
        <v/>
      </c>
      <c r="X419" s="7" t="str">
        <f t="shared" si="263"/>
        <v/>
      </c>
      <c r="Y419" s="7" t="str">
        <f t="shared" si="263"/>
        <v/>
      </c>
      <c r="Z419" s="7" t="str">
        <f t="shared" si="265"/>
        <v/>
      </c>
      <c r="AA419" s="7" t="str">
        <f t="shared" si="264"/>
        <v/>
      </c>
      <c r="AB419" s="7" t="str">
        <f t="shared" si="264"/>
        <v/>
      </c>
      <c r="AC419" s="7" t="str">
        <f t="shared" si="264"/>
        <v/>
      </c>
      <c r="AD419" s="7" t="str">
        <f t="shared" si="264"/>
        <v/>
      </c>
      <c r="AE419" s="7" t="str">
        <f t="shared" si="264"/>
        <v/>
      </c>
      <c r="AF419" s="7" t="str">
        <f t="shared" si="264"/>
        <v/>
      </c>
      <c r="AG419" s="7" t="str">
        <f t="shared" si="264"/>
        <v/>
      </c>
      <c r="AH419" s="7" t="str">
        <f t="shared" si="264"/>
        <v/>
      </c>
      <c r="AI419" s="7" t="str">
        <f t="shared" si="264"/>
        <v/>
      </c>
      <c r="AJ419" s="7" t="str">
        <f t="shared" si="264"/>
        <v/>
      </c>
      <c r="AK419" s="7" t="str">
        <f t="shared" si="264"/>
        <v/>
      </c>
      <c r="AL419" s="7" t="str">
        <f t="shared" si="264"/>
        <v/>
      </c>
      <c r="AM419" s="7" t="str">
        <f t="shared" si="264"/>
        <v/>
      </c>
      <c r="AN419" s="7" t="str">
        <f t="shared" si="264"/>
        <v/>
      </c>
      <c r="AO419" s="7" t="str">
        <f t="shared" si="264"/>
        <v/>
      </c>
      <c r="AP419" s="7" t="str">
        <f t="shared" si="262"/>
        <v/>
      </c>
      <c r="AQ419" s="7" t="str">
        <f t="shared" si="262"/>
        <v/>
      </c>
      <c r="AR419" s="7" t="str">
        <f t="shared" si="262"/>
        <v/>
      </c>
      <c r="AS419" s="7" t="str">
        <f t="shared" si="262"/>
        <v/>
      </c>
      <c r="AT419" s="7" t="str">
        <f t="shared" si="262"/>
        <v/>
      </c>
      <c r="AU419" s="7" t="str">
        <f t="shared" si="262"/>
        <v/>
      </c>
      <c r="AV419" s="7" t="str">
        <f t="shared" si="262"/>
        <v/>
      </c>
      <c r="AW419" s="7" t="str">
        <f t="shared" si="262"/>
        <v/>
      </c>
      <c r="AX419" s="7" t="str">
        <f t="shared" si="262"/>
        <v/>
      </c>
      <c r="AY419" s="7" t="str">
        <f t="shared" si="262"/>
        <v/>
      </c>
      <c r="AZ419" s="7" t="str">
        <f t="shared" si="262"/>
        <v/>
      </c>
      <c r="BA419" s="7" t="str">
        <f t="shared" si="262"/>
        <v/>
      </c>
      <c r="BB419" s="7" t="str">
        <f t="shared" si="262"/>
        <v/>
      </c>
      <c r="BC419" s="7" t="str">
        <f t="shared" si="262"/>
        <v/>
      </c>
      <c r="BD419" s="7" t="str">
        <f t="shared" si="262"/>
        <v/>
      </c>
      <c r="BE419" s="7" t="str">
        <f t="shared" si="262"/>
        <v/>
      </c>
      <c r="BF419" s="7" t="str">
        <f t="shared" si="261"/>
        <v/>
      </c>
      <c r="BG419" s="7" t="str">
        <f t="shared" si="261"/>
        <v/>
      </c>
      <c r="BH419" s="7" t="str">
        <f t="shared" si="261"/>
        <v/>
      </c>
      <c r="BI419" s="7" t="str">
        <f t="shared" si="261"/>
        <v/>
      </c>
      <c r="BJ419" s="7" t="str">
        <f t="shared" si="261"/>
        <v/>
      </c>
      <c r="BK419" s="7" t="str">
        <f t="shared" si="261"/>
        <v/>
      </c>
      <c r="BL419" s="7" t="str">
        <f t="shared" si="261"/>
        <v/>
      </c>
      <c r="BM419" s="7" t="str">
        <f t="shared" si="261"/>
        <v/>
      </c>
      <c r="BN419" s="7" t="str">
        <f t="shared" si="261"/>
        <v/>
      </c>
      <c r="BO419" s="7" t="str">
        <f t="shared" si="261"/>
        <v/>
      </c>
      <c r="BP419" s="7" t="str">
        <f t="shared" si="261"/>
        <v/>
      </c>
      <c r="BQ419" s="7" t="str">
        <f t="shared" si="261"/>
        <v/>
      </c>
      <c r="BR419" s="7" t="str">
        <f t="shared" si="261"/>
        <v/>
      </c>
      <c r="BS419" s="7" t="str">
        <f t="shared" si="261"/>
        <v/>
      </c>
      <c r="BT419" s="7" t="str">
        <f t="shared" si="261"/>
        <v/>
      </c>
      <c r="BU419" s="7" t="str">
        <f t="shared" si="269"/>
        <v/>
      </c>
      <c r="BV419" s="7" t="str">
        <f t="shared" si="269"/>
        <v/>
      </c>
      <c r="BW419" s="7" t="str">
        <f t="shared" si="269"/>
        <v/>
      </c>
      <c r="BX419" s="7" t="str">
        <f t="shared" si="269"/>
        <v/>
      </c>
      <c r="BY419" s="7" t="str">
        <f t="shared" si="269"/>
        <v/>
      </c>
      <c r="BZ419" s="7" t="str">
        <f t="shared" si="269"/>
        <v/>
      </c>
      <c r="CA419" s="7" t="str">
        <f t="shared" si="269"/>
        <v/>
      </c>
      <c r="CB419" s="7" t="str">
        <f t="shared" si="269"/>
        <v/>
      </c>
      <c r="CC419" s="7" t="str">
        <f t="shared" si="269"/>
        <v/>
      </c>
      <c r="CD419" s="7" t="str">
        <f t="shared" si="269"/>
        <v/>
      </c>
      <c r="CE419" s="7" t="str">
        <f t="shared" si="269"/>
        <v/>
      </c>
      <c r="CF419" s="7" t="str">
        <f t="shared" si="269"/>
        <v/>
      </c>
      <c r="CG419" s="7" t="str">
        <f t="shared" si="269"/>
        <v/>
      </c>
      <c r="CH419" s="7" t="str">
        <f t="shared" si="269"/>
        <v/>
      </c>
      <c r="CI419" s="7" t="str">
        <f t="shared" si="269"/>
        <v/>
      </c>
      <c r="CJ419" s="7" t="str">
        <f t="shared" si="269"/>
        <v/>
      </c>
      <c r="CK419" s="7" t="str">
        <f t="shared" si="268"/>
        <v/>
      </c>
      <c r="CL419" s="7" t="str">
        <f t="shared" si="268"/>
        <v/>
      </c>
      <c r="CM419" s="7" t="str">
        <f t="shared" si="268"/>
        <v/>
      </c>
      <c r="CN419" s="7" t="str">
        <f t="shared" si="268"/>
        <v/>
      </c>
      <c r="CO419" s="7" t="str">
        <f t="shared" si="268"/>
        <v/>
      </c>
      <c r="CP419" s="7" t="str">
        <f t="shared" si="268"/>
        <v/>
      </c>
      <c r="CQ419" s="7" t="str">
        <f t="shared" si="268"/>
        <v/>
      </c>
      <c r="CR419" s="7" t="str">
        <f t="shared" si="268"/>
        <v/>
      </c>
      <c r="CS419" s="7" t="str">
        <f t="shared" si="268"/>
        <v/>
      </c>
      <c r="CT419" s="7" t="str">
        <f t="shared" si="268"/>
        <v/>
      </c>
      <c r="CU419" s="7" t="str">
        <f t="shared" si="268"/>
        <v/>
      </c>
      <c r="CV419" s="7" t="str">
        <f t="shared" si="268"/>
        <v/>
      </c>
      <c r="CW419" s="7" t="str">
        <f t="shared" si="268"/>
        <v/>
      </c>
      <c r="CX419" s="7" t="str">
        <f t="shared" si="268"/>
        <v/>
      </c>
      <c r="CY419" s="7" t="str">
        <f t="shared" si="268"/>
        <v/>
      </c>
      <c r="CZ419" s="7" t="str">
        <f t="shared" si="267"/>
        <v/>
      </c>
      <c r="DA419" s="7" t="str">
        <f t="shared" si="267"/>
        <v/>
      </c>
      <c r="DB419" s="7" t="str">
        <f t="shared" si="267"/>
        <v/>
      </c>
      <c r="DC419" s="7" t="str">
        <f t="shared" si="267"/>
        <v/>
      </c>
      <c r="DD419" s="7" t="str">
        <f t="shared" si="267"/>
        <v/>
      </c>
      <c r="DE419" s="7" t="str">
        <f t="shared" si="267"/>
        <v/>
      </c>
      <c r="DF419" s="7" t="str">
        <f t="shared" si="267"/>
        <v/>
      </c>
      <c r="DG419" s="7" t="str">
        <f t="shared" si="267"/>
        <v/>
      </c>
      <c r="DH419" s="7" t="str">
        <f t="shared" si="267"/>
        <v/>
      </c>
      <c r="DI419" s="7" t="str">
        <f t="shared" si="267"/>
        <v/>
      </c>
      <c r="DJ419" s="7" t="str">
        <f t="shared" si="267"/>
        <v/>
      </c>
      <c r="DK419" s="7" t="str">
        <f t="shared" si="267"/>
        <v/>
      </c>
      <c r="DL419" s="7" t="str">
        <f t="shared" si="267"/>
        <v/>
      </c>
      <c r="DM419" s="7" t="str">
        <f t="shared" si="267"/>
        <v/>
      </c>
      <c r="DN419" s="7" t="str">
        <f t="shared" si="267"/>
        <v/>
      </c>
      <c r="DO419" s="7" t="str">
        <f t="shared" si="267"/>
        <v/>
      </c>
      <c r="DP419" s="7" t="str">
        <f t="shared" si="266"/>
        <v/>
      </c>
      <c r="DQ419" s="7" t="str">
        <f t="shared" si="266"/>
        <v/>
      </c>
      <c r="DR419" s="7" t="str">
        <f t="shared" si="266"/>
        <v/>
      </c>
      <c r="DS419" s="7" t="str">
        <f t="shared" si="266"/>
        <v/>
      </c>
      <c r="DT419" s="7" t="str">
        <f t="shared" si="266"/>
        <v/>
      </c>
      <c r="DU419" s="7" t="str">
        <f t="shared" si="266"/>
        <v/>
      </c>
      <c r="DV419" s="7" t="str">
        <f t="shared" si="266"/>
        <v/>
      </c>
      <c r="DW419" s="7" t="str">
        <f t="shared" si="266"/>
        <v/>
      </c>
    </row>
    <row r="420" spans="1:127" x14ac:dyDescent="0.35">
      <c r="A420" s="84" t="s">
        <v>305</v>
      </c>
      <c r="B420" s="84" t="s">
        <v>17</v>
      </c>
      <c r="C420" s="84" t="s">
        <v>10</v>
      </c>
      <c r="D420" s="84">
        <v>0.249778</v>
      </c>
      <c r="E420" s="82">
        <f>VLOOKUP(C420,'Literature Lookup Tables'!$A$2:$D$21,4,0)</f>
        <v>0.03</v>
      </c>
      <c r="F420" s="82">
        <f>VLOOKUP(C420,'Literature Lookup Tables'!$A$2:$D$21,3,0)</f>
        <v>0</v>
      </c>
      <c r="G420" s="64">
        <f>(VLOOKUP(C420,'Literature Lookup Tables'!$A$2:$L$21,2))*D420</f>
        <v>7.4933399999999994E-3</v>
      </c>
      <c r="H420" s="64">
        <f t="shared" si="258"/>
        <v>0</v>
      </c>
      <c r="I420" s="64">
        <f t="shared" si="259"/>
        <v>7.4933399999999994E-3</v>
      </c>
      <c r="J420" s="73">
        <f>VLOOKUP(C420,'Literature Lookup Tables'!$A$2:$L$21,MATCH(B420,listHYDROGROUPS,0))</f>
        <v>77</v>
      </c>
      <c r="K420" s="7" t="str">
        <f t="shared" si="263"/>
        <v/>
      </c>
      <c r="L420" s="7" t="str">
        <f t="shared" si="263"/>
        <v/>
      </c>
      <c r="M420" s="7" t="str">
        <f t="shared" si="263"/>
        <v/>
      </c>
      <c r="N420" s="7" t="str">
        <f t="shared" si="263"/>
        <v/>
      </c>
      <c r="O420" s="7" t="str">
        <f t="shared" si="263"/>
        <v/>
      </c>
      <c r="P420" s="7" t="str">
        <f t="shared" si="263"/>
        <v/>
      </c>
      <c r="Q420" s="7" t="str">
        <f t="shared" si="263"/>
        <v/>
      </c>
      <c r="R420" s="7" t="str">
        <f t="shared" si="263"/>
        <v/>
      </c>
      <c r="S420" s="7" t="str">
        <f t="shared" si="263"/>
        <v/>
      </c>
      <c r="T420" s="7" t="str">
        <f t="shared" si="263"/>
        <v/>
      </c>
      <c r="U420" s="7" t="str">
        <f t="shared" si="263"/>
        <v/>
      </c>
      <c r="V420" s="7" t="str">
        <f t="shared" si="263"/>
        <v/>
      </c>
      <c r="W420" s="7" t="str">
        <f t="shared" si="263"/>
        <v/>
      </c>
      <c r="X420" s="7" t="str">
        <f t="shared" si="263"/>
        <v/>
      </c>
      <c r="Y420" s="7" t="str">
        <f t="shared" si="263"/>
        <v/>
      </c>
      <c r="Z420" s="7" t="str">
        <f t="shared" si="265"/>
        <v/>
      </c>
      <c r="AA420" s="7" t="str">
        <f t="shared" si="264"/>
        <v/>
      </c>
      <c r="AB420" s="7" t="str">
        <f t="shared" si="264"/>
        <v/>
      </c>
      <c r="AC420" s="7" t="str">
        <f t="shared" si="264"/>
        <v/>
      </c>
      <c r="AD420" s="7" t="str">
        <f t="shared" si="264"/>
        <v/>
      </c>
      <c r="AE420" s="7" t="str">
        <f t="shared" si="264"/>
        <v/>
      </c>
      <c r="AF420" s="7" t="str">
        <f t="shared" si="264"/>
        <v/>
      </c>
      <c r="AG420" s="7" t="str">
        <f t="shared" si="264"/>
        <v/>
      </c>
      <c r="AH420" s="7" t="str">
        <f t="shared" si="264"/>
        <v/>
      </c>
      <c r="AI420" s="7" t="str">
        <f t="shared" si="264"/>
        <v/>
      </c>
      <c r="AJ420" s="7" t="str">
        <f t="shared" si="264"/>
        <v/>
      </c>
      <c r="AK420" s="7" t="str">
        <f t="shared" si="264"/>
        <v/>
      </c>
      <c r="AL420" s="7" t="str">
        <f t="shared" si="264"/>
        <v/>
      </c>
      <c r="AM420" s="7" t="str">
        <f t="shared" si="264"/>
        <v/>
      </c>
      <c r="AN420" s="7" t="str">
        <f t="shared" si="264"/>
        <v/>
      </c>
      <c r="AO420" s="7" t="str">
        <f t="shared" si="264"/>
        <v/>
      </c>
      <c r="AP420" s="7" t="str">
        <f t="shared" si="262"/>
        <v/>
      </c>
      <c r="AQ420" s="7" t="str">
        <f t="shared" si="262"/>
        <v/>
      </c>
      <c r="AR420" s="7" t="str">
        <f t="shared" si="262"/>
        <v/>
      </c>
      <c r="AS420" s="7" t="str">
        <f t="shared" si="262"/>
        <v/>
      </c>
      <c r="AT420" s="7" t="str">
        <f t="shared" si="262"/>
        <v/>
      </c>
      <c r="AU420" s="7" t="str">
        <f t="shared" si="262"/>
        <v/>
      </c>
      <c r="AV420" s="7" t="str">
        <f t="shared" si="262"/>
        <v/>
      </c>
      <c r="AW420" s="7" t="str">
        <f t="shared" si="262"/>
        <v/>
      </c>
      <c r="AX420" s="7" t="str">
        <f t="shared" si="262"/>
        <v/>
      </c>
      <c r="AY420" s="7" t="str">
        <f t="shared" si="262"/>
        <v/>
      </c>
      <c r="AZ420" s="7" t="str">
        <f t="shared" si="262"/>
        <v/>
      </c>
      <c r="BA420" s="7" t="str">
        <f t="shared" si="262"/>
        <v/>
      </c>
      <c r="BB420" s="7" t="str">
        <f t="shared" si="262"/>
        <v/>
      </c>
      <c r="BC420" s="7" t="str">
        <f t="shared" si="262"/>
        <v/>
      </c>
      <c r="BD420" s="7" t="str">
        <f t="shared" si="262"/>
        <v/>
      </c>
      <c r="BE420" s="7" t="str">
        <f t="shared" si="262"/>
        <v/>
      </c>
      <c r="BF420" s="7" t="str">
        <f t="shared" si="261"/>
        <v/>
      </c>
      <c r="BG420" s="7" t="str">
        <f t="shared" si="261"/>
        <v/>
      </c>
      <c r="BH420" s="7" t="str">
        <f t="shared" si="261"/>
        <v/>
      </c>
      <c r="BI420" s="7" t="str">
        <f t="shared" si="261"/>
        <v/>
      </c>
      <c r="BJ420" s="7" t="str">
        <f t="shared" si="261"/>
        <v/>
      </c>
      <c r="BK420" s="7" t="str">
        <f t="shared" si="261"/>
        <v/>
      </c>
      <c r="BL420" s="7" t="str">
        <f t="shared" si="261"/>
        <v/>
      </c>
      <c r="BM420" s="7" t="str">
        <f t="shared" si="261"/>
        <v/>
      </c>
      <c r="BN420" s="7" t="str">
        <f t="shared" si="261"/>
        <v/>
      </c>
      <c r="BO420" s="7" t="str">
        <f t="shared" si="261"/>
        <v/>
      </c>
      <c r="BP420" s="7" t="str">
        <f t="shared" si="261"/>
        <v/>
      </c>
      <c r="BQ420" s="7" t="str">
        <f t="shared" si="261"/>
        <v/>
      </c>
      <c r="BR420" s="7" t="str">
        <f t="shared" si="261"/>
        <v/>
      </c>
      <c r="BS420" s="7" t="str">
        <f t="shared" si="261"/>
        <v/>
      </c>
      <c r="BT420" s="7" t="str">
        <f t="shared" si="261"/>
        <v/>
      </c>
      <c r="BU420" s="7" t="str">
        <f t="shared" si="269"/>
        <v/>
      </c>
      <c r="BV420" s="7" t="str">
        <f t="shared" si="269"/>
        <v/>
      </c>
      <c r="BW420" s="7" t="str">
        <f t="shared" si="269"/>
        <v/>
      </c>
      <c r="BX420" s="7" t="str">
        <f t="shared" si="269"/>
        <v/>
      </c>
      <c r="BY420" s="7" t="str">
        <f t="shared" si="269"/>
        <v/>
      </c>
      <c r="BZ420" s="7" t="str">
        <f t="shared" si="269"/>
        <v/>
      </c>
      <c r="CA420" s="7" t="str">
        <f t="shared" si="269"/>
        <v/>
      </c>
      <c r="CB420" s="7" t="str">
        <f t="shared" si="269"/>
        <v/>
      </c>
      <c r="CC420" s="7" t="str">
        <f t="shared" si="269"/>
        <v/>
      </c>
      <c r="CD420" s="7" t="str">
        <f t="shared" si="269"/>
        <v/>
      </c>
      <c r="CE420" s="7" t="str">
        <f t="shared" si="269"/>
        <v/>
      </c>
      <c r="CF420" s="7" t="str">
        <f t="shared" si="269"/>
        <v/>
      </c>
      <c r="CG420" s="7" t="str">
        <f t="shared" si="269"/>
        <v/>
      </c>
      <c r="CH420" s="7" t="str">
        <f t="shared" si="269"/>
        <v/>
      </c>
      <c r="CI420" s="7" t="str">
        <f t="shared" si="269"/>
        <v/>
      </c>
      <c r="CJ420" s="7" t="str">
        <f t="shared" si="269"/>
        <v/>
      </c>
      <c r="CK420" s="7" t="str">
        <f t="shared" si="268"/>
        <v/>
      </c>
      <c r="CL420" s="7" t="str">
        <f t="shared" si="268"/>
        <v/>
      </c>
      <c r="CM420" s="7" t="str">
        <f t="shared" si="268"/>
        <v/>
      </c>
      <c r="CN420" s="7" t="str">
        <f t="shared" si="268"/>
        <v/>
      </c>
      <c r="CO420" s="7" t="str">
        <f t="shared" si="268"/>
        <v/>
      </c>
      <c r="CP420" s="7" t="str">
        <f t="shared" si="268"/>
        <v/>
      </c>
      <c r="CQ420" s="7" t="str">
        <f t="shared" si="268"/>
        <v/>
      </c>
      <c r="CR420" s="7" t="str">
        <f t="shared" si="268"/>
        <v/>
      </c>
      <c r="CS420" s="7" t="str">
        <f t="shared" si="268"/>
        <v/>
      </c>
      <c r="CT420" s="7" t="str">
        <f t="shared" si="268"/>
        <v/>
      </c>
      <c r="CU420" s="7" t="str">
        <f t="shared" si="268"/>
        <v/>
      </c>
      <c r="CV420" s="7" t="str">
        <f t="shared" si="268"/>
        <v/>
      </c>
      <c r="CW420" s="7" t="str">
        <f t="shared" si="268"/>
        <v/>
      </c>
      <c r="CX420" s="7" t="str">
        <f t="shared" si="268"/>
        <v/>
      </c>
      <c r="CY420" s="7" t="str">
        <f t="shared" si="268"/>
        <v/>
      </c>
      <c r="CZ420" s="7" t="str">
        <f t="shared" si="267"/>
        <v/>
      </c>
      <c r="DA420" s="7" t="str">
        <f t="shared" si="267"/>
        <v/>
      </c>
      <c r="DB420" s="7" t="str">
        <f t="shared" si="267"/>
        <v/>
      </c>
      <c r="DC420" s="7" t="str">
        <f t="shared" si="267"/>
        <v/>
      </c>
      <c r="DD420" s="7" t="str">
        <f t="shared" si="267"/>
        <v/>
      </c>
      <c r="DE420" s="7" t="str">
        <f t="shared" si="267"/>
        <v/>
      </c>
      <c r="DF420" s="7" t="str">
        <f t="shared" si="267"/>
        <v/>
      </c>
      <c r="DG420" s="7" t="str">
        <f t="shared" si="267"/>
        <v/>
      </c>
      <c r="DH420" s="7" t="str">
        <f t="shared" si="267"/>
        <v/>
      </c>
      <c r="DI420" s="7" t="str">
        <f t="shared" si="267"/>
        <v/>
      </c>
      <c r="DJ420" s="7" t="str">
        <f t="shared" si="267"/>
        <v/>
      </c>
      <c r="DK420" s="7" t="str">
        <f t="shared" si="267"/>
        <v/>
      </c>
      <c r="DL420" s="7" t="str">
        <f t="shared" si="267"/>
        <v/>
      </c>
      <c r="DM420" s="7" t="str">
        <f t="shared" si="267"/>
        <v/>
      </c>
      <c r="DN420" s="7" t="str">
        <f t="shared" si="267"/>
        <v/>
      </c>
      <c r="DO420" s="7" t="str">
        <f t="shared" si="267"/>
        <v/>
      </c>
      <c r="DP420" s="7" t="str">
        <f t="shared" si="266"/>
        <v/>
      </c>
      <c r="DQ420" s="7" t="str">
        <f t="shared" si="266"/>
        <v/>
      </c>
      <c r="DR420" s="7" t="str">
        <f t="shared" si="266"/>
        <v/>
      </c>
      <c r="DS420" s="7" t="str">
        <f t="shared" si="266"/>
        <v/>
      </c>
      <c r="DT420" s="7" t="str">
        <f t="shared" si="266"/>
        <v/>
      </c>
      <c r="DU420" s="7" t="str">
        <f t="shared" si="266"/>
        <v/>
      </c>
      <c r="DV420" s="7" t="str">
        <f t="shared" si="266"/>
        <v/>
      </c>
      <c r="DW420" s="7" t="str">
        <f t="shared" si="266"/>
        <v/>
      </c>
    </row>
    <row r="421" spans="1:127" s="110" customFormat="1" x14ac:dyDescent="0.35">
      <c r="G421" s="114"/>
      <c r="H421" s="114"/>
      <c r="I421" s="114"/>
      <c r="J421" s="115"/>
      <c r="K421" s="116" t="str">
        <f t="shared" si="263"/>
        <v/>
      </c>
      <c r="L421" s="116" t="str">
        <f t="shared" si="263"/>
        <v/>
      </c>
      <c r="M421" s="116" t="str">
        <f t="shared" si="263"/>
        <v/>
      </c>
      <c r="N421" s="116" t="str">
        <f t="shared" si="263"/>
        <v/>
      </c>
      <c r="O421" s="116" t="str">
        <f t="shared" si="263"/>
        <v/>
      </c>
      <c r="P421" s="116" t="str">
        <f t="shared" si="263"/>
        <v/>
      </c>
      <c r="Q421" s="116" t="str">
        <f t="shared" si="263"/>
        <v/>
      </c>
      <c r="R421" s="116" t="str">
        <f t="shared" si="263"/>
        <v/>
      </c>
      <c r="S421" s="116" t="str">
        <f t="shared" si="263"/>
        <v/>
      </c>
      <c r="T421" s="116" t="str">
        <f t="shared" si="263"/>
        <v/>
      </c>
      <c r="U421" s="116" t="str">
        <f t="shared" si="263"/>
        <v/>
      </c>
      <c r="V421" s="116" t="str">
        <f t="shared" si="263"/>
        <v/>
      </c>
      <c r="W421" s="116" t="str">
        <f t="shared" si="263"/>
        <v/>
      </c>
      <c r="X421" s="116" t="str">
        <f t="shared" si="263"/>
        <v/>
      </c>
      <c r="Y421" s="116" t="str">
        <f t="shared" si="263"/>
        <v/>
      </c>
      <c r="Z421" s="116">
        <f t="shared" si="265"/>
        <v>0</v>
      </c>
      <c r="AA421" s="116">
        <f t="shared" si="264"/>
        <v>0</v>
      </c>
      <c r="AB421" s="116">
        <f t="shared" si="264"/>
        <v>0</v>
      </c>
      <c r="AC421" s="116">
        <f t="shared" si="264"/>
        <v>0</v>
      </c>
      <c r="AD421" s="116">
        <f t="shared" si="264"/>
        <v>0</v>
      </c>
      <c r="AE421" s="116">
        <f t="shared" si="264"/>
        <v>0</v>
      </c>
      <c r="AF421" s="116">
        <f t="shared" si="264"/>
        <v>0</v>
      </c>
      <c r="AG421" s="116">
        <f t="shared" si="264"/>
        <v>0</v>
      </c>
      <c r="AH421" s="116">
        <f t="shared" si="264"/>
        <v>0</v>
      </c>
      <c r="AI421" s="116">
        <f t="shared" si="264"/>
        <v>0</v>
      </c>
      <c r="AJ421" s="116">
        <f t="shared" si="264"/>
        <v>0</v>
      </c>
      <c r="AK421" s="116">
        <f t="shared" si="264"/>
        <v>0</v>
      </c>
      <c r="AL421" s="116">
        <f t="shared" si="264"/>
        <v>0</v>
      </c>
      <c r="AM421" s="116">
        <f t="shared" si="264"/>
        <v>0</v>
      </c>
      <c r="AN421" s="116">
        <f t="shared" si="264"/>
        <v>0</v>
      </c>
      <c r="AO421" s="116">
        <f t="shared" si="264"/>
        <v>0</v>
      </c>
      <c r="AP421" s="116">
        <f t="shared" si="262"/>
        <v>0</v>
      </c>
      <c r="AQ421" s="116">
        <f t="shared" si="262"/>
        <v>0</v>
      </c>
      <c r="AR421" s="116">
        <f t="shared" si="262"/>
        <v>0</v>
      </c>
      <c r="AS421" s="116">
        <f t="shared" si="262"/>
        <v>0</v>
      </c>
      <c r="AT421" s="116">
        <f t="shared" si="262"/>
        <v>0</v>
      </c>
      <c r="AU421" s="116">
        <f t="shared" si="262"/>
        <v>0</v>
      </c>
      <c r="AV421" s="116">
        <f t="shared" si="262"/>
        <v>0</v>
      </c>
      <c r="AW421" s="116">
        <f t="shared" si="262"/>
        <v>0</v>
      </c>
      <c r="AX421" s="116">
        <f t="shared" si="262"/>
        <v>0</v>
      </c>
      <c r="AY421" s="116">
        <f t="shared" si="262"/>
        <v>0</v>
      </c>
      <c r="AZ421" s="116">
        <f t="shared" si="262"/>
        <v>0</v>
      </c>
      <c r="BA421" s="116">
        <f t="shared" si="262"/>
        <v>0</v>
      </c>
      <c r="BB421" s="116">
        <f t="shared" si="262"/>
        <v>0</v>
      </c>
      <c r="BC421" s="116">
        <f t="shared" si="262"/>
        <v>0</v>
      </c>
      <c r="BD421" s="116">
        <f t="shared" si="262"/>
        <v>0</v>
      </c>
      <c r="BE421" s="116">
        <f t="shared" si="262"/>
        <v>0</v>
      </c>
      <c r="BF421" s="116">
        <f t="shared" si="261"/>
        <v>0</v>
      </c>
      <c r="BG421" s="116">
        <f t="shared" si="261"/>
        <v>0</v>
      </c>
      <c r="BH421" s="116">
        <f t="shared" si="261"/>
        <v>0</v>
      </c>
      <c r="BI421" s="116">
        <f t="shared" si="261"/>
        <v>0</v>
      </c>
      <c r="BJ421" s="116">
        <f t="shared" si="261"/>
        <v>0</v>
      </c>
      <c r="BK421" s="116">
        <f t="shared" si="261"/>
        <v>0</v>
      </c>
      <c r="BL421" s="116">
        <f t="shared" si="261"/>
        <v>0</v>
      </c>
      <c r="BM421" s="116">
        <f t="shared" si="261"/>
        <v>0</v>
      </c>
      <c r="BN421" s="116">
        <f t="shared" si="261"/>
        <v>0</v>
      </c>
      <c r="BO421" s="116">
        <f t="shared" si="261"/>
        <v>0</v>
      </c>
      <c r="BP421" s="116">
        <f t="shared" si="261"/>
        <v>0</v>
      </c>
      <c r="BQ421" s="116">
        <f t="shared" si="261"/>
        <v>0</v>
      </c>
      <c r="BR421" s="116">
        <f t="shared" si="261"/>
        <v>0</v>
      </c>
      <c r="BS421" s="116">
        <f t="shared" si="261"/>
        <v>0</v>
      </c>
      <c r="BT421" s="116">
        <f t="shared" si="261"/>
        <v>0</v>
      </c>
      <c r="BU421" s="116">
        <f t="shared" si="269"/>
        <v>0</v>
      </c>
      <c r="BV421" s="116">
        <f t="shared" si="269"/>
        <v>0</v>
      </c>
      <c r="BW421" s="116">
        <f t="shared" si="269"/>
        <v>0</v>
      </c>
      <c r="BX421" s="116">
        <f t="shared" si="269"/>
        <v>0</v>
      </c>
      <c r="BY421" s="116">
        <f t="shared" si="269"/>
        <v>0</v>
      </c>
      <c r="BZ421" s="116">
        <f t="shared" si="269"/>
        <v>0</v>
      </c>
      <c r="CA421" s="116">
        <f t="shared" si="269"/>
        <v>0</v>
      </c>
      <c r="CB421" s="116">
        <f t="shared" si="269"/>
        <v>0</v>
      </c>
      <c r="CC421" s="116">
        <f t="shared" si="269"/>
        <v>0</v>
      </c>
      <c r="CD421" s="116">
        <f t="shared" si="269"/>
        <v>0</v>
      </c>
      <c r="CE421" s="116">
        <f t="shared" si="269"/>
        <v>0</v>
      </c>
      <c r="CF421" s="116">
        <f t="shared" si="269"/>
        <v>0</v>
      </c>
      <c r="CG421" s="116">
        <f t="shared" si="269"/>
        <v>0</v>
      </c>
      <c r="CH421" s="116">
        <f t="shared" si="269"/>
        <v>0</v>
      </c>
      <c r="CI421" s="116">
        <f t="shared" si="269"/>
        <v>0</v>
      </c>
      <c r="CJ421" s="116">
        <f t="shared" si="269"/>
        <v>0</v>
      </c>
      <c r="CK421" s="116">
        <f t="shared" si="268"/>
        <v>0</v>
      </c>
      <c r="CL421" s="116">
        <f t="shared" si="268"/>
        <v>0</v>
      </c>
      <c r="CM421" s="116">
        <f t="shared" si="268"/>
        <v>0</v>
      </c>
      <c r="CN421" s="116">
        <f t="shared" si="268"/>
        <v>0</v>
      </c>
      <c r="CO421" s="116">
        <f t="shared" si="268"/>
        <v>0</v>
      </c>
      <c r="CP421" s="116">
        <f t="shared" si="268"/>
        <v>0</v>
      </c>
      <c r="CQ421" s="116">
        <f t="shared" si="268"/>
        <v>0</v>
      </c>
      <c r="CR421" s="116">
        <f t="shared" si="268"/>
        <v>0</v>
      </c>
      <c r="CS421" s="116">
        <f t="shared" si="268"/>
        <v>0</v>
      </c>
      <c r="CT421" s="116">
        <f t="shared" si="268"/>
        <v>0</v>
      </c>
      <c r="CU421" s="116">
        <f t="shared" si="268"/>
        <v>0</v>
      </c>
      <c r="CV421" s="116">
        <f t="shared" si="268"/>
        <v>0</v>
      </c>
      <c r="CW421" s="116">
        <f t="shared" si="268"/>
        <v>0</v>
      </c>
      <c r="CX421" s="116">
        <f t="shared" si="268"/>
        <v>0</v>
      </c>
      <c r="CY421" s="116">
        <f t="shared" si="268"/>
        <v>0</v>
      </c>
      <c r="CZ421" s="116">
        <f t="shared" si="267"/>
        <v>0</v>
      </c>
      <c r="DA421" s="116">
        <f t="shared" si="267"/>
        <v>0</v>
      </c>
      <c r="DB421" s="116">
        <f t="shared" si="267"/>
        <v>0</v>
      </c>
      <c r="DC421" s="116">
        <f t="shared" si="267"/>
        <v>0</v>
      </c>
      <c r="DD421" s="116">
        <f t="shared" si="267"/>
        <v>0</v>
      </c>
      <c r="DE421" s="116">
        <f t="shared" si="267"/>
        <v>0</v>
      </c>
      <c r="DF421" s="116">
        <f t="shared" si="267"/>
        <v>0</v>
      </c>
      <c r="DG421" s="116">
        <f t="shared" si="267"/>
        <v>0</v>
      </c>
      <c r="DH421" s="116">
        <f t="shared" si="267"/>
        <v>0</v>
      </c>
      <c r="DI421" s="116">
        <f t="shared" si="267"/>
        <v>0</v>
      </c>
      <c r="DJ421" s="116">
        <f t="shared" si="267"/>
        <v>0</v>
      </c>
      <c r="DK421" s="116">
        <f t="shared" si="267"/>
        <v>0</v>
      </c>
      <c r="DL421" s="116">
        <f t="shared" si="267"/>
        <v>0</v>
      </c>
      <c r="DM421" s="116">
        <f t="shared" si="267"/>
        <v>0</v>
      </c>
      <c r="DN421" s="116">
        <f t="shared" si="267"/>
        <v>0</v>
      </c>
      <c r="DO421" s="116">
        <f t="shared" si="267"/>
        <v>0</v>
      </c>
      <c r="DP421" s="116">
        <f t="shared" si="266"/>
        <v>0</v>
      </c>
      <c r="DQ421" s="116">
        <f t="shared" si="266"/>
        <v>0</v>
      </c>
      <c r="DR421" s="116">
        <f t="shared" si="266"/>
        <v>0</v>
      </c>
      <c r="DS421" s="116">
        <f t="shared" si="266"/>
        <v>0</v>
      </c>
      <c r="DT421" s="116">
        <f t="shared" si="266"/>
        <v>0</v>
      </c>
      <c r="DU421" s="116">
        <f t="shared" si="266"/>
        <v>0</v>
      </c>
      <c r="DV421" s="116">
        <f t="shared" si="266"/>
        <v>0</v>
      </c>
      <c r="DW421" s="116">
        <f t="shared" si="266"/>
        <v>0</v>
      </c>
    </row>
    <row r="422" spans="1:127" x14ac:dyDescent="0.35">
      <c r="A422" s="84" t="s">
        <v>281</v>
      </c>
      <c r="B422" s="84" t="s">
        <v>6</v>
      </c>
      <c r="C422" s="84" t="s">
        <v>10</v>
      </c>
      <c r="D422" s="84">
        <v>1.037671</v>
      </c>
      <c r="E422" s="82">
        <f>VLOOKUP(C422,'Literature Lookup Tables'!$A$2:$D$21,4,0)</f>
        <v>0.03</v>
      </c>
      <c r="F422" s="82">
        <f>VLOOKUP(C422,'Literature Lookup Tables'!$A$2:$D$21,3,0)</f>
        <v>0</v>
      </c>
      <c r="G422" s="64">
        <f>(VLOOKUP(C422,'Literature Lookup Tables'!$A$2:$L$21,2))*D422</f>
        <v>3.1130129999999999E-2</v>
      </c>
      <c r="H422" s="64">
        <f t="shared" si="258"/>
        <v>0</v>
      </c>
      <c r="I422" s="64">
        <f t="shared" si="259"/>
        <v>3.1130129999999999E-2</v>
      </c>
      <c r="J422" s="73">
        <f>VLOOKUP(C422,'Literature Lookup Tables'!$A$2:$L$21,MATCH(B422,listHYDROGROUPS,0))</f>
        <v>61</v>
      </c>
      <c r="K422" s="7" t="str">
        <f t="shared" si="263"/>
        <v/>
      </c>
      <c r="L422" s="7" t="str">
        <f t="shared" si="263"/>
        <v/>
      </c>
      <c r="M422" s="7" t="str">
        <f t="shared" si="263"/>
        <v/>
      </c>
      <c r="N422" s="7" t="str">
        <f t="shared" si="263"/>
        <v/>
      </c>
      <c r="O422" s="7" t="str">
        <f t="shared" si="263"/>
        <v/>
      </c>
      <c r="P422" s="7" t="str">
        <f t="shared" si="263"/>
        <v/>
      </c>
      <c r="Q422" s="7" t="str">
        <f t="shared" si="263"/>
        <v/>
      </c>
      <c r="R422" s="7" t="str">
        <f t="shared" si="263"/>
        <v/>
      </c>
      <c r="S422" s="7" t="str">
        <f t="shared" si="263"/>
        <v/>
      </c>
      <c r="T422" s="7" t="str">
        <f t="shared" si="263"/>
        <v/>
      </c>
      <c r="U422" s="7" t="str">
        <f t="shared" si="263"/>
        <v/>
      </c>
      <c r="V422" s="7" t="str">
        <f t="shared" si="263"/>
        <v/>
      </c>
      <c r="W422" s="7" t="str">
        <f t="shared" si="263"/>
        <v/>
      </c>
      <c r="X422" s="7" t="str">
        <f t="shared" si="263"/>
        <v/>
      </c>
      <c r="Y422" s="7" t="str">
        <f t="shared" si="263"/>
        <v/>
      </c>
      <c r="Z422" s="7" t="str">
        <f t="shared" si="265"/>
        <v/>
      </c>
      <c r="AA422" s="7" t="str">
        <f t="shared" si="264"/>
        <v/>
      </c>
      <c r="AB422" s="7" t="str">
        <f t="shared" si="264"/>
        <v/>
      </c>
      <c r="AC422" s="7" t="str">
        <f t="shared" si="264"/>
        <v/>
      </c>
      <c r="AD422" s="7" t="str">
        <f t="shared" si="264"/>
        <v/>
      </c>
      <c r="AE422" s="7" t="str">
        <f t="shared" si="264"/>
        <v/>
      </c>
      <c r="AF422" s="7" t="str">
        <f t="shared" si="264"/>
        <v/>
      </c>
      <c r="AG422" s="7" t="str">
        <f t="shared" si="264"/>
        <v/>
      </c>
      <c r="AH422" s="7" t="str">
        <f t="shared" si="264"/>
        <v/>
      </c>
      <c r="AI422" s="7" t="str">
        <f t="shared" si="264"/>
        <v/>
      </c>
      <c r="AJ422" s="7" t="str">
        <f t="shared" si="264"/>
        <v/>
      </c>
      <c r="AK422" s="7" t="str">
        <f t="shared" si="264"/>
        <v/>
      </c>
      <c r="AL422" s="7" t="str">
        <f t="shared" si="264"/>
        <v/>
      </c>
      <c r="AM422" s="7" t="str">
        <f t="shared" si="264"/>
        <v/>
      </c>
      <c r="AN422" s="7" t="str">
        <f t="shared" si="264"/>
        <v/>
      </c>
      <c r="AO422" s="7" t="str">
        <f t="shared" si="264"/>
        <v/>
      </c>
      <c r="AP422" s="7" t="str">
        <f t="shared" si="262"/>
        <v/>
      </c>
      <c r="AQ422" s="7" t="str">
        <f t="shared" si="262"/>
        <v/>
      </c>
      <c r="AR422" s="7" t="str">
        <f t="shared" si="262"/>
        <v/>
      </c>
      <c r="AS422" s="7" t="str">
        <f t="shared" si="262"/>
        <v/>
      </c>
      <c r="AT422" s="7" t="str">
        <f t="shared" si="262"/>
        <v/>
      </c>
      <c r="AU422" s="7" t="str">
        <f t="shared" si="262"/>
        <v/>
      </c>
      <c r="AV422" s="7" t="str">
        <f t="shared" si="262"/>
        <v/>
      </c>
      <c r="AW422" s="7" t="str">
        <f t="shared" si="262"/>
        <v/>
      </c>
      <c r="AX422" s="7" t="str">
        <f t="shared" si="262"/>
        <v/>
      </c>
      <c r="AY422" s="7" t="str">
        <f t="shared" si="262"/>
        <v/>
      </c>
      <c r="AZ422" s="7" t="str">
        <f t="shared" si="262"/>
        <v/>
      </c>
      <c r="BA422" s="7" t="str">
        <f t="shared" si="262"/>
        <v/>
      </c>
      <c r="BB422" s="7" t="str">
        <f t="shared" si="262"/>
        <v/>
      </c>
      <c r="BC422" s="7" t="str">
        <f t="shared" si="262"/>
        <v/>
      </c>
      <c r="BD422" s="7" t="str">
        <f t="shared" si="262"/>
        <v/>
      </c>
      <c r="BE422" s="7" t="str">
        <f t="shared" si="262"/>
        <v/>
      </c>
      <c r="BF422" s="7" t="str">
        <f t="shared" si="261"/>
        <v/>
      </c>
      <c r="BG422" s="7" t="str">
        <f t="shared" si="261"/>
        <v/>
      </c>
      <c r="BH422" s="7" t="str">
        <f t="shared" si="261"/>
        <v/>
      </c>
      <c r="BI422" s="7" t="str">
        <f t="shared" si="261"/>
        <v/>
      </c>
      <c r="BJ422" s="7" t="str">
        <f t="shared" si="261"/>
        <v/>
      </c>
      <c r="BK422" s="7" t="str">
        <f t="shared" si="261"/>
        <v/>
      </c>
      <c r="BL422" s="7" t="str">
        <f t="shared" si="261"/>
        <v/>
      </c>
      <c r="BM422" s="7" t="str">
        <f t="shared" si="261"/>
        <v/>
      </c>
      <c r="BN422" s="7" t="str">
        <f t="shared" si="261"/>
        <v/>
      </c>
      <c r="BO422" s="7" t="str">
        <f t="shared" si="261"/>
        <v/>
      </c>
      <c r="BP422" s="7" t="str">
        <f t="shared" si="261"/>
        <v/>
      </c>
      <c r="BQ422" s="7" t="str">
        <f t="shared" si="261"/>
        <v/>
      </c>
      <c r="BR422" s="7" t="str">
        <f t="shared" si="261"/>
        <v/>
      </c>
      <c r="BS422" s="7" t="str">
        <f t="shared" si="261"/>
        <v/>
      </c>
      <c r="BT422" s="7" t="str">
        <f t="shared" si="261"/>
        <v/>
      </c>
      <c r="BU422" s="7" t="str">
        <f t="shared" si="269"/>
        <v/>
      </c>
      <c r="BV422" s="7" t="str">
        <f t="shared" si="269"/>
        <v/>
      </c>
      <c r="BW422" s="7" t="str">
        <f t="shared" si="269"/>
        <v/>
      </c>
      <c r="BX422" s="7" t="str">
        <f t="shared" si="269"/>
        <v/>
      </c>
      <c r="BY422" s="7" t="str">
        <f t="shared" si="269"/>
        <v/>
      </c>
      <c r="BZ422" s="7" t="str">
        <f t="shared" si="269"/>
        <v/>
      </c>
      <c r="CA422" s="7" t="str">
        <f t="shared" si="269"/>
        <v/>
      </c>
      <c r="CB422" s="7" t="str">
        <f t="shared" si="269"/>
        <v/>
      </c>
      <c r="CC422" s="7" t="str">
        <f t="shared" si="269"/>
        <v/>
      </c>
      <c r="CD422" s="7" t="str">
        <f t="shared" si="269"/>
        <v/>
      </c>
      <c r="CE422" s="7" t="str">
        <f t="shared" si="269"/>
        <v/>
      </c>
      <c r="CF422" s="7" t="str">
        <f t="shared" si="269"/>
        <v/>
      </c>
      <c r="CG422" s="7" t="str">
        <f t="shared" si="269"/>
        <v/>
      </c>
      <c r="CH422" s="7" t="str">
        <f t="shared" si="269"/>
        <v/>
      </c>
      <c r="CI422" s="7" t="str">
        <f t="shared" si="269"/>
        <v/>
      </c>
      <c r="CJ422" s="7" t="str">
        <f t="shared" si="269"/>
        <v/>
      </c>
      <c r="CK422" s="7" t="str">
        <f t="shared" si="268"/>
        <v/>
      </c>
      <c r="CL422" s="7" t="str">
        <f t="shared" si="268"/>
        <v/>
      </c>
      <c r="CM422" s="7" t="str">
        <f t="shared" si="268"/>
        <v/>
      </c>
      <c r="CN422" s="7" t="str">
        <f t="shared" si="268"/>
        <v/>
      </c>
      <c r="CO422" s="7" t="str">
        <f t="shared" si="268"/>
        <v/>
      </c>
      <c r="CP422" s="7" t="str">
        <f t="shared" si="268"/>
        <v/>
      </c>
      <c r="CQ422" s="7" t="str">
        <f t="shared" si="268"/>
        <v/>
      </c>
      <c r="CR422" s="7" t="str">
        <f t="shared" si="268"/>
        <v/>
      </c>
      <c r="CS422" s="7" t="str">
        <f t="shared" si="268"/>
        <v/>
      </c>
      <c r="CT422" s="7" t="str">
        <f t="shared" si="268"/>
        <v/>
      </c>
      <c r="CU422" s="7" t="str">
        <f t="shared" si="268"/>
        <v/>
      </c>
      <c r="CV422" s="7" t="str">
        <f t="shared" si="268"/>
        <v/>
      </c>
      <c r="CW422" s="7" t="str">
        <f t="shared" si="268"/>
        <v/>
      </c>
      <c r="CX422" s="7" t="str">
        <f t="shared" si="268"/>
        <v/>
      </c>
      <c r="CY422" s="7" t="str">
        <f t="shared" si="268"/>
        <v/>
      </c>
      <c r="CZ422" s="7" t="str">
        <f t="shared" si="267"/>
        <v/>
      </c>
      <c r="DA422" s="7" t="str">
        <f t="shared" si="267"/>
        <v/>
      </c>
      <c r="DB422" s="7" t="str">
        <f t="shared" si="267"/>
        <v/>
      </c>
      <c r="DC422" s="7" t="str">
        <f t="shared" si="267"/>
        <v/>
      </c>
      <c r="DD422" s="7" t="str">
        <f t="shared" si="267"/>
        <v/>
      </c>
      <c r="DE422" s="7" t="str">
        <f t="shared" si="267"/>
        <v/>
      </c>
      <c r="DF422" s="7" t="str">
        <f t="shared" si="267"/>
        <v/>
      </c>
      <c r="DG422" s="7" t="str">
        <f t="shared" si="267"/>
        <v/>
      </c>
      <c r="DH422" s="7" t="str">
        <f t="shared" si="267"/>
        <v/>
      </c>
      <c r="DI422" s="7" t="str">
        <f t="shared" si="267"/>
        <v/>
      </c>
      <c r="DJ422" s="7" t="str">
        <f t="shared" si="267"/>
        <v/>
      </c>
      <c r="DK422" s="7" t="str">
        <f t="shared" si="267"/>
        <v/>
      </c>
      <c r="DL422" s="7" t="str">
        <f t="shared" si="267"/>
        <v/>
      </c>
      <c r="DM422" s="7" t="str">
        <f t="shared" si="267"/>
        <v/>
      </c>
      <c r="DN422" s="7" t="str">
        <f t="shared" si="267"/>
        <v/>
      </c>
      <c r="DO422" s="7" t="str">
        <f t="shared" si="267"/>
        <v/>
      </c>
      <c r="DP422" s="7" t="str">
        <f t="shared" si="266"/>
        <v/>
      </c>
      <c r="DQ422" s="7" t="str">
        <f t="shared" si="266"/>
        <v/>
      </c>
      <c r="DR422" s="7" t="str">
        <f t="shared" si="266"/>
        <v/>
      </c>
      <c r="DS422" s="7" t="str">
        <f t="shared" si="266"/>
        <v/>
      </c>
      <c r="DT422" s="7" t="str">
        <f t="shared" si="266"/>
        <v/>
      </c>
      <c r="DU422" s="7" t="str">
        <f t="shared" si="266"/>
        <v/>
      </c>
      <c r="DV422" s="7" t="str">
        <f t="shared" si="266"/>
        <v/>
      </c>
      <c r="DW422" s="7" t="str">
        <f t="shared" si="266"/>
        <v/>
      </c>
    </row>
    <row r="423" spans="1:127" x14ac:dyDescent="0.35">
      <c r="A423" s="84" t="s">
        <v>281</v>
      </c>
      <c r="B423" s="84" t="s">
        <v>6</v>
      </c>
      <c r="C423" s="84" t="s">
        <v>3</v>
      </c>
      <c r="D423" s="84">
        <v>0.202845</v>
      </c>
      <c r="E423" s="82">
        <f>VLOOKUP(C423,'Literature Lookup Tables'!$A$2:$D$21,4,0)</f>
        <v>0</v>
      </c>
      <c r="F423" s="82">
        <f>VLOOKUP(C423,'Literature Lookup Tables'!$A$2:$D$21,3,0)</f>
        <v>0.2</v>
      </c>
      <c r="G423" s="64">
        <f>(VLOOKUP(C423,'Literature Lookup Tables'!$A$2:$L$21,2))*D423</f>
        <v>4.0569000000000001E-2</v>
      </c>
      <c r="H423" s="64">
        <f t="shared" si="258"/>
        <v>4.0569000000000001E-2</v>
      </c>
      <c r="I423" s="64">
        <f t="shared" si="259"/>
        <v>0</v>
      </c>
      <c r="J423" s="73">
        <f>VLOOKUP(C423,'Literature Lookup Tables'!$A$2:$L$21,MATCH(B423,listHYDROGROUPS,0))</f>
        <v>61</v>
      </c>
      <c r="K423" s="7" t="str">
        <f t="shared" si="263"/>
        <v/>
      </c>
      <c r="L423" s="7" t="str">
        <f t="shared" si="263"/>
        <v/>
      </c>
      <c r="M423" s="7" t="str">
        <f t="shared" si="263"/>
        <v/>
      </c>
      <c r="N423" s="7" t="str">
        <f t="shared" si="263"/>
        <v/>
      </c>
      <c r="O423" s="7" t="str">
        <f t="shared" si="263"/>
        <v/>
      </c>
      <c r="P423" s="7" t="str">
        <f t="shared" si="263"/>
        <v/>
      </c>
      <c r="Q423" s="7" t="str">
        <f t="shared" si="263"/>
        <v/>
      </c>
      <c r="R423" s="7" t="str">
        <f t="shared" si="263"/>
        <v/>
      </c>
      <c r="S423" s="7" t="str">
        <f t="shared" si="263"/>
        <v/>
      </c>
      <c r="T423" s="7" t="str">
        <f t="shared" si="263"/>
        <v/>
      </c>
      <c r="U423" s="7" t="str">
        <f t="shared" si="263"/>
        <v/>
      </c>
      <c r="V423" s="7" t="str">
        <f t="shared" si="263"/>
        <v/>
      </c>
      <c r="W423" s="7" t="str">
        <f t="shared" si="263"/>
        <v/>
      </c>
      <c r="X423" s="7" t="str">
        <f t="shared" si="263"/>
        <v/>
      </c>
      <c r="Y423" s="7" t="str">
        <f t="shared" si="263"/>
        <v/>
      </c>
      <c r="Z423" s="7" t="str">
        <f t="shared" si="265"/>
        <v/>
      </c>
      <c r="AA423" s="7" t="str">
        <f t="shared" si="264"/>
        <v/>
      </c>
      <c r="AB423" s="7" t="str">
        <f t="shared" si="264"/>
        <v/>
      </c>
      <c r="AC423" s="7" t="str">
        <f t="shared" si="264"/>
        <v/>
      </c>
      <c r="AD423" s="7" t="str">
        <f t="shared" si="264"/>
        <v/>
      </c>
      <c r="AE423" s="7" t="str">
        <f t="shared" si="264"/>
        <v/>
      </c>
      <c r="AF423" s="7" t="str">
        <f t="shared" si="264"/>
        <v/>
      </c>
      <c r="AG423" s="7" t="str">
        <f t="shared" si="264"/>
        <v/>
      </c>
      <c r="AH423" s="7" t="str">
        <f t="shared" si="264"/>
        <v/>
      </c>
      <c r="AI423" s="7" t="str">
        <f t="shared" si="264"/>
        <v/>
      </c>
      <c r="AJ423" s="7" t="str">
        <f t="shared" si="264"/>
        <v/>
      </c>
      <c r="AK423" s="7" t="str">
        <f t="shared" si="264"/>
        <v/>
      </c>
      <c r="AL423" s="7" t="str">
        <f t="shared" si="264"/>
        <v/>
      </c>
      <c r="AM423" s="7" t="str">
        <f t="shared" si="264"/>
        <v/>
      </c>
      <c r="AN423" s="7" t="str">
        <f t="shared" si="264"/>
        <v/>
      </c>
      <c r="AO423" s="7" t="str">
        <f t="shared" si="264"/>
        <v/>
      </c>
      <c r="AP423" s="7" t="str">
        <f t="shared" si="262"/>
        <v/>
      </c>
      <c r="AQ423" s="7" t="str">
        <f t="shared" si="262"/>
        <v/>
      </c>
      <c r="AR423" s="7" t="str">
        <f t="shared" si="262"/>
        <v/>
      </c>
      <c r="AS423" s="7" t="str">
        <f t="shared" si="262"/>
        <v/>
      </c>
      <c r="AT423" s="7" t="str">
        <f t="shared" si="262"/>
        <v/>
      </c>
      <c r="AU423" s="7" t="str">
        <f t="shared" si="262"/>
        <v/>
      </c>
      <c r="AV423" s="7" t="str">
        <f t="shared" si="262"/>
        <v/>
      </c>
      <c r="AW423" s="7" t="str">
        <f t="shared" si="262"/>
        <v/>
      </c>
      <c r="AX423" s="7" t="str">
        <f t="shared" si="262"/>
        <v/>
      </c>
      <c r="AY423" s="7" t="str">
        <f t="shared" si="262"/>
        <v/>
      </c>
      <c r="AZ423" s="7" t="str">
        <f t="shared" si="262"/>
        <v/>
      </c>
      <c r="BA423" s="7" t="str">
        <f t="shared" si="262"/>
        <v/>
      </c>
      <c r="BB423" s="7" t="str">
        <f t="shared" si="262"/>
        <v/>
      </c>
      <c r="BC423" s="7" t="str">
        <f t="shared" si="262"/>
        <v/>
      </c>
      <c r="BD423" s="7" t="str">
        <f t="shared" si="262"/>
        <v/>
      </c>
      <c r="BE423" s="7" t="str">
        <f t="shared" si="262"/>
        <v/>
      </c>
      <c r="BF423" s="7" t="str">
        <f t="shared" si="261"/>
        <v/>
      </c>
      <c r="BG423" s="7" t="str">
        <f t="shared" si="261"/>
        <v/>
      </c>
      <c r="BH423" s="7" t="str">
        <f t="shared" si="261"/>
        <v/>
      </c>
      <c r="BI423" s="7" t="str">
        <f t="shared" si="261"/>
        <v/>
      </c>
      <c r="BJ423" s="7" t="str">
        <f t="shared" si="261"/>
        <v/>
      </c>
      <c r="BK423" s="7" t="str">
        <f t="shared" si="261"/>
        <v/>
      </c>
      <c r="BL423" s="7" t="str">
        <f t="shared" si="261"/>
        <v/>
      </c>
      <c r="BM423" s="7" t="str">
        <f t="shared" si="261"/>
        <v/>
      </c>
      <c r="BN423" s="7" t="str">
        <f t="shared" si="261"/>
        <v/>
      </c>
      <c r="BO423" s="7" t="str">
        <f t="shared" si="261"/>
        <v/>
      </c>
      <c r="BP423" s="7" t="str">
        <f t="shared" si="261"/>
        <v/>
      </c>
      <c r="BQ423" s="7" t="str">
        <f t="shared" si="261"/>
        <v/>
      </c>
      <c r="BR423" s="7" t="str">
        <f t="shared" si="261"/>
        <v/>
      </c>
      <c r="BS423" s="7" t="str">
        <f t="shared" si="261"/>
        <v/>
      </c>
      <c r="BT423" s="7" t="str">
        <f t="shared" si="261"/>
        <v/>
      </c>
      <c r="BU423" s="7" t="str">
        <f t="shared" si="269"/>
        <v/>
      </c>
      <c r="BV423" s="7" t="str">
        <f t="shared" si="269"/>
        <v/>
      </c>
      <c r="BW423" s="7" t="str">
        <f t="shared" si="269"/>
        <v/>
      </c>
      <c r="BX423" s="7" t="str">
        <f t="shared" si="269"/>
        <v/>
      </c>
      <c r="BY423" s="7" t="str">
        <f t="shared" si="269"/>
        <v/>
      </c>
      <c r="BZ423" s="7" t="str">
        <f t="shared" si="269"/>
        <v/>
      </c>
      <c r="CA423" s="7" t="str">
        <f t="shared" si="269"/>
        <v/>
      </c>
      <c r="CB423" s="7" t="str">
        <f t="shared" si="269"/>
        <v/>
      </c>
      <c r="CC423" s="7" t="str">
        <f t="shared" si="269"/>
        <v/>
      </c>
      <c r="CD423" s="7" t="str">
        <f t="shared" si="269"/>
        <v/>
      </c>
      <c r="CE423" s="7" t="str">
        <f t="shared" si="269"/>
        <v/>
      </c>
      <c r="CF423" s="7" t="str">
        <f t="shared" si="269"/>
        <v/>
      </c>
      <c r="CG423" s="7" t="str">
        <f t="shared" si="269"/>
        <v/>
      </c>
      <c r="CH423" s="7" t="str">
        <f t="shared" si="269"/>
        <v/>
      </c>
      <c r="CI423" s="7" t="str">
        <f t="shared" si="269"/>
        <v/>
      </c>
      <c r="CJ423" s="7" t="str">
        <f t="shared" si="269"/>
        <v/>
      </c>
      <c r="CK423" s="7" t="str">
        <f t="shared" si="268"/>
        <v/>
      </c>
      <c r="CL423" s="7" t="str">
        <f t="shared" si="268"/>
        <v/>
      </c>
      <c r="CM423" s="7" t="str">
        <f t="shared" si="268"/>
        <v/>
      </c>
      <c r="CN423" s="7" t="str">
        <f t="shared" si="268"/>
        <v/>
      </c>
      <c r="CO423" s="7" t="str">
        <f t="shared" si="268"/>
        <v/>
      </c>
      <c r="CP423" s="7" t="str">
        <f t="shared" si="268"/>
        <v/>
      </c>
      <c r="CQ423" s="7" t="str">
        <f t="shared" si="268"/>
        <v/>
      </c>
      <c r="CR423" s="7" t="str">
        <f t="shared" si="268"/>
        <v/>
      </c>
      <c r="CS423" s="7" t="str">
        <f t="shared" si="268"/>
        <v/>
      </c>
      <c r="CT423" s="7" t="str">
        <f t="shared" si="268"/>
        <v/>
      </c>
      <c r="CU423" s="7" t="str">
        <f t="shared" si="268"/>
        <v/>
      </c>
      <c r="CV423" s="7" t="str">
        <f t="shared" si="268"/>
        <v/>
      </c>
      <c r="CW423" s="7" t="str">
        <f t="shared" si="268"/>
        <v/>
      </c>
      <c r="CX423" s="7" t="str">
        <f t="shared" si="268"/>
        <v/>
      </c>
      <c r="CY423" s="7" t="str">
        <f t="shared" si="268"/>
        <v/>
      </c>
      <c r="CZ423" s="7" t="str">
        <f t="shared" si="267"/>
        <v/>
      </c>
      <c r="DA423" s="7" t="str">
        <f t="shared" si="267"/>
        <v/>
      </c>
      <c r="DB423" s="7" t="str">
        <f t="shared" si="267"/>
        <v/>
      </c>
      <c r="DC423" s="7" t="str">
        <f t="shared" si="267"/>
        <v/>
      </c>
      <c r="DD423" s="7" t="str">
        <f t="shared" si="267"/>
        <v/>
      </c>
      <c r="DE423" s="7" t="str">
        <f t="shared" si="267"/>
        <v/>
      </c>
      <c r="DF423" s="7" t="str">
        <f t="shared" si="267"/>
        <v/>
      </c>
      <c r="DG423" s="7" t="str">
        <f t="shared" si="267"/>
        <v/>
      </c>
      <c r="DH423" s="7" t="str">
        <f t="shared" si="267"/>
        <v/>
      </c>
      <c r="DI423" s="7" t="str">
        <f t="shared" si="267"/>
        <v/>
      </c>
      <c r="DJ423" s="7" t="str">
        <f t="shared" si="267"/>
        <v/>
      </c>
      <c r="DK423" s="7" t="str">
        <f t="shared" si="267"/>
        <v/>
      </c>
      <c r="DL423" s="7" t="str">
        <f t="shared" si="267"/>
        <v/>
      </c>
      <c r="DM423" s="7" t="str">
        <f t="shared" si="267"/>
        <v/>
      </c>
      <c r="DN423" s="7" t="str">
        <f t="shared" si="267"/>
        <v/>
      </c>
      <c r="DO423" s="7" t="str">
        <f t="shared" si="267"/>
        <v/>
      </c>
      <c r="DP423" s="7" t="str">
        <f t="shared" si="266"/>
        <v/>
      </c>
      <c r="DQ423" s="7" t="str">
        <f t="shared" si="266"/>
        <v/>
      </c>
      <c r="DR423" s="7" t="str">
        <f t="shared" si="266"/>
        <v/>
      </c>
      <c r="DS423" s="7" t="str">
        <f t="shared" si="266"/>
        <v/>
      </c>
      <c r="DT423" s="7" t="str">
        <f t="shared" si="266"/>
        <v/>
      </c>
      <c r="DU423" s="7" t="str">
        <f t="shared" si="266"/>
        <v/>
      </c>
      <c r="DV423" s="7" t="str">
        <f t="shared" si="266"/>
        <v/>
      </c>
      <c r="DW423" s="7" t="str">
        <f t="shared" si="266"/>
        <v/>
      </c>
    </row>
    <row r="424" spans="1:127" x14ac:dyDescent="0.35">
      <c r="A424" s="84" t="s">
        <v>281</v>
      </c>
      <c r="B424" s="84" t="s">
        <v>6</v>
      </c>
      <c r="C424" s="84" t="s">
        <v>10</v>
      </c>
      <c r="D424" s="84">
        <v>1.736686</v>
      </c>
      <c r="E424" s="82">
        <f>VLOOKUP(C424,'Literature Lookup Tables'!$A$2:$D$21,4,0)</f>
        <v>0.03</v>
      </c>
      <c r="F424" s="82">
        <f>VLOOKUP(C424,'Literature Lookup Tables'!$A$2:$D$21,3,0)</f>
        <v>0</v>
      </c>
      <c r="G424" s="64">
        <f>(VLOOKUP(C424,'Literature Lookup Tables'!$A$2:$L$21,2))*D424</f>
        <v>5.2100579999999994E-2</v>
      </c>
      <c r="H424" s="64">
        <f t="shared" si="258"/>
        <v>0</v>
      </c>
      <c r="I424" s="64">
        <f t="shared" si="259"/>
        <v>5.2100579999999994E-2</v>
      </c>
      <c r="J424" s="73">
        <f>VLOOKUP(C424,'Literature Lookup Tables'!$A$2:$L$21,MATCH(B424,listHYDROGROUPS,0))</f>
        <v>61</v>
      </c>
      <c r="K424" s="7" t="str">
        <f t="shared" si="263"/>
        <v/>
      </c>
      <c r="L424" s="7" t="str">
        <f t="shared" si="263"/>
        <v/>
      </c>
      <c r="M424" s="7" t="str">
        <f t="shared" si="263"/>
        <v/>
      </c>
      <c r="N424" s="7" t="str">
        <f t="shared" si="263"/>
        <v/>
      </c>
      <c r="O424" s="7" t="str">
        <f t="shared" si="263"/>
        <v/>
      </c>
      <c r="P424" s="7" t="str">
        <f t="shared" si="263"/>
        <v/>
      </c>
      <c r="Q424" s="7" t="str">
        <f t="shared" si="263"/>
        <v/>
      </c>
      <c r="R424" s="7" t="str">
        <f t="shared" si="263"/>
        <v/>
      </c>
      <c r="S424" s="7" t="str">
        <f t="shared" si="263"/>
        <v/>
      </c>
      <c r="T424" s="7" t="str">
        <f t="shared" si="263"/>
        <v/>
      </c>
      <c r="U424" s="7" t="str">
        <f t="shared" si="263"/>
        <v/>
      </c>
      <c r="V424" s="7" t="str">
        <f t="shared" si="263"/>
        <v/>
      </c>
      <c r="W424" s="7" t="str">
        <f t="shared" si="263"/>
        <v/>
      </c>
      <c r="X424" s="7" t="str">
        <f t="shared" si="263"/>
        <v/>
      </c>
      <c r="Y424" s="7" t="str">
        <f t="shared" si="263"/>
        <v/>
      </c>
      <c r="Z424" s="7" t="str">
        <f t="shared" si="265"/>
        <v/>
      </c>
      <c r="AA424" s="7" t="str">
        <f t="shared" si="264"/>
        <v/>
      </c>
      <c r="AB424" s="7" t="str">
        <f t="shared" si="264"/>
        <v/>
      </c>
      <c r="AC424" s="7" t="str">
        <f t="shared" si="264"/>
        <v/>
      </c>
      <c r="AD424" s="7" t="str">
        <f t="shared" si="264"/>
        <v/>
      </c>
      <c r="AE424" s="7" t="str">
        <f t="shared" si="264"/>
        <v/>
      </c>
      <c r="AF424" s="7" t="str">
        <f t="shared" si="264"/>
        <v/>
      </c>
      <c r="AG424" s="7" t="str">
        <f t="shared" si="264"/>
        <v/>
      </c>
      <c r="AH424" s="7" t="str">
        <f t="shared" si="264"/>
        <v/>
      </c>
      <c r="AI424" s="7" t="str">
        <f t="shared" si="264"/>
        <v/>
      </c>
      <c r="AJ424" s="7" t="str">
        <f t="shared" si="264"/>
        <v/>
      </c>
      <c r="AK424" s="7" t="str">
        <f t="shared" si="264"/>
        <v/>
      </c>
      <c r="AL424" s="7" t="str">
        <f t="shared" si="264"/>
        <v/>
      </c>
      <c r="AM424" s="7" t="str">
        <f t="shared" si="264"/>
        <v/>
      </c>
      <c r="AN424" s="7" t="str">
        <f t="shared" si="264"/>
        <v/>
      </c>
      <c r="AO424" s="7" t="str">
        <f t="shared" si="264"/>
        <v/>
      </c>
      <c r="AP424" s="7" t="str">
        <f t="shared" si="262"/>
        <v/>
      </c>
      <c r="AQ424" s="7" t="str">
        <f t="shared" si="262"/>
        <v/>
      </c>
      <c r="AR424" s="7" t="str">
        <f t="shared" si="262"/>
        <v/>
      </c>
      <c r="AS424" s="7" t="str">
        <f t="shared" si="262"/>
        <v/>
      </c>
      <c r="AT424" s="7" t="str">
        <f t="shared" si="262"/>
        <v/>
      </c>
      <c r="AU424" s="7" t="str">
        <f t="shared" si="262"/>
        <v/>
      </c>
      <c r="AV424" s="7" t="str">
        <f t="shared" si="262"/>
        <v/>
      </c>
      <c r="AW424" s="7" t="str">
        <f t="shared" si="262"/>
        <v/>
      </c>
      <c r="AX424" s="7" t="str">
        <f t="shared" si="262"/>
        <v/>
      </c>
      <c r="AY424" s="7" t="str">
        <f t="shared" si="262"/>
        <v/>
      </c>
      <c r="AZ424" s="7" t="str">
        <f t="shared" si="262"/>
        <v/>
      </c>
      <c r="BA424" s="7" t="str">
        <f t="shared" si="262"/>
        <v/>
      </c>
      <c r="BB424" s="7" t="str">
        <f t="shared" si="262"/>
        <v/>
      </c>
      <c r="BC424" s="7" t="str">
        <f t="shared" si="262"/>
        <v/>
      </c>
      <c r="BD424" s="7" t="str">
        <f t="shared" si="262"/>
        <v/>
      </c>
      <c r="BE424" s="7" t="str">
        <f t="shared" si="262"/>
        <v/>
      </c>
      <c r="BF424" s="7" t="str">
        <f t="shared" si="261"/>
        <v/>
      </c>
      <c r="BG424" s="7" t="str">
        <f t="shared" si="261"/>
        <v/>
      </c>
      <c r="BH424" s="7" t="str">
        <f t="shared" si="261"/>
        <v/>
      </c>
      <c r="BI424" s="7" t="str">
        <f t="shared" si="261"/>
        <v/>
      </c>
      <c r="BJ424" s="7" t="str">
        <f t="shared" si="261"/>
        <v/>
      </c>
      <c r="BK424" s="7" t="str">
        <f t="shared" si="261"/>
        <v/>
      </c>
      <c r="BL424" s="7" t="str">
        <f t="shared" si="261"/>
        <v/>
      </c>
      <c r="BM424" s="7" t="str">
        <f t="shared" si="261"/>
        <v/>
      </c>
      <c r="BN424" s="7" t="str">
        <f t="shared" si="261"/>
        <v/>
      </c>
      <c r="BO424" s="7" t="str">
        <f t="shared" si="261"/>
        <v/>
      </c>
      <c r="BP424" s="7" t="str">
        <f t="shared" si="261"/>
        <v/>
      </c>
      <c r="BQ424" s="7" t="str">
        <f t="shared" si="261"/>
        <v/>
      </c>
      <c r="BR424" s="7" t="str">
        <f t="shared" si="261"/>
        <v/>
      </c>
      <c r="BS424" s="7" t="str">
        <f t="shared" si="261"/>
        <v/>
      </c>
      <c r="BT424" s="7" t="str">
        <f t="shared" si="261"/>
        <v/>
      </c>
      <c r="BU424" s="7" t="str">
        <f t="shared" si="269"/>
        <v/>
      </c>
      <c r="BV424" s="7" t="str">
        <f t="shared" si="269"/>
        <v/>
      </c>
      <c r="BW424" s="7" t="str">
        <f t="shared" si="269"/>
        <v/>
      </c>
      <c r="BX424" s="7" t="str">
        <f t="shared" si="269"/>
        <v/>
      </c>
      <c r="BY424" s="7" t="str">
        <f t="shared" si="269"/>
        <v/>
      </c>
      <c r="BZ424" s="7" t="str">
        <f t="shared" si="269"/>
        <v/>
      </c>
      <c r="CA424" s="7" t="str">
        <f t="shared" si="269"/>
        <v/>
      </c>
      <c r="CB424" s="7" t="str">
        <f t="shared" si="269"/>
        <v/>
      </c>
      <c r="CC424" s="7" t="str">
        <f t="shared" si="269"/>
        <v/>
      </c>
      <c r="CD424" s="7" t="str">
        <f t="shared" si="269"/>
        <v/>
      </c>
      <c r="CE424" s="7" t="str">
        <f t="shared" si="269"/>
        <v/>
      </c>
      <c r="CF424" s="7" t="str">
        <f t="shared" si="269"/>
        <v/>
      </c>
      <c r="CG424" s="7" t="str">
        <f t="shared" si="269"/>
        <v/>
      </c>
      <c r="CH424" s="7" t="str">
        <f t="shared" si="269"/>
        <v/>
      </c>
      <c r="CI424" s="7" t="str">
        <f t="shared" si="269"/>
        <v/>
      </c>
      <c r="CJ424" s="7" t="str">
        <f t="shared" si="269"/>
        <v/>
      </c>
      <c r="CK424" s="7" t="str">
        <f t="shared" si="268"/>
        <v/>
      </c>
      <c r="CL424" s="7" t="str">
        <f t="shared" si="268"/>
        <v/>
      </c>
      <c r="CM424" s="7" t="str">
        <f t="shared" si="268"/>
        <v/>
      </c>
      <c r="CN424" s="7" t="str">
        <f t="shared" si="268"/>
        <v/>
      </c>
      <c r="CO424" s="7" t="str">
        <f t="shared" si="268"/>
        <v/>
      </c>
      <c r="CP424" s="7" t="str">
        <f t="shared" si="268"/>
        <v/>
      </c>
      <c r="CQ424" s="7" t="str">
        <f t="shared" si="268"/>
        <v/>
      </c>
      <c r="CR424" s="7" t="str">
        <f t="shared" si="268"/>
        <v/>
      </c>
      <c r="CS424" s="7" t="str">
        <f t="shared" si="268"/>
        <v/>
      </c>
      <c r="CT424" s="7" t="str">
        <f t="shared" si="268"/>
        <v/>
      </c>
      <c r="CU424" s="7" t="str">
        <f t="shared" si="268"/>
        <v/>
      </c>
      <c r="CV424" s="7" t="str">
        <f t="shared" si="268"/>
        <v/>
      </c>
      <c r="CW424" s="7" t="str">
        <f t="shared" si="268"/>
        <v/>
      </c>
      <c r="CX424" s="7" t="str">
        <f t="shared" si="268"/>
        <v/>
      </c>
      <c r="CY424" s="7" t="str">
        <f t="shared" si="268"/>
        <v/>
      </c>
      <c r="CZ424" s="7" t="str">
        <f t="shared" si="267"/>
        <v/>
      </c>
      <c r="DA424" s="7" t="str">
        <f t="shared" si="267"/>
        <v/>
      </c>
      <c r="DB424" s="7" t="str">
        <f t="shared" si="267"/>
        <v/>
      </c>
      <c r="DC424" s="7" t="str">
        <f t="shared" si="267"/>
        <v/>
      </c>
      <c r="DD424" s="7" t="str">
        <f t="shared" si="267"/>
        <v/>
      </c>
      <c r="DE424" s="7" t="str">
        <f t="shared" si="267"/>
        <v/>
      </c>
      <c r="DF424" s="7" t="str">
        <f t="shared" si="267"/>
        <v/>
      </c>
      <c r="DG424" s="7" t="str">
        <f t="shared" si="267"/>
        <v/>
      </c>
      <c r="DH424" s="7" t="str">
        <f t="shared" si="267"/>
        <v/>
      </c>
      <c r="DI424" s="7" t="str">
        <f t="shared" si="267"/>
        <v/>
      </c>
      <c r="DJ424" s="7" t="str">
        <f t="shared" si="267"/>
        <v/>
      </c>
      <c r="DK424" s="7" t="str">
        <f t="shared" si="267"/>
        <v/>
      </c>
      <c r="DL424" s="7" t="str">
        <f t="shared" si="267"/>
        <v/>
      </c>
      <c r="DM424" s="7" t="str">
        <f t="shared" si="267"/>
        <v/>
      </c>
      <c r="DN424" s="7" t="str">
        <f t="shared" si="267"/>
        <v/>
      </c>
      <c r="DO424" s="7" t="str">
        <f t="shared" si="267"/>
        <v/>
      </c>
      <c r="DP424" s="7" t="str">
        <f t="shared" si="266"/>
        <v/>
      </c>
      <c r="DQ424" s="7" t="str">
        <f t="shared" si="266"/>
        <v/>
      </c>
      <c r="DR424" s="7" t="str">
        <f t="shared" si="266"/>
        <v/>
      </c>
      <c r="DS424" s="7" t="str">
        <f t="shared" si="266"/>
        <v/>
      </c>
      <c r="DT424" s="7" t="str">
        <f t="shared" si="266"/>
        <v/>
      </c>
      <c r="DU424" s="7" t="str">
        <f t="shared" si="266"/>
        <v/>
      </c>
      <c r="DV424" s="7" t="str">
        <f t="shared" si="266"/>
        <v/>
      </c>
      <c r="DW424" s="7" t="str">
        <f t="shared" si="266"/>
        <v/>
      </c>
    </row>
    <row r="425" spans="1:127" s="110" customFormat="1" x14ac:dyDescent="0.35">
      <c r="G425" s="114"/>
      <c r="H425" s="114"/>
      <c r="I425" s="114"/>
      <c r="J425" s="115"/>
      <c r="K425" s="116" t="str">
        <f t="shared" si="263"/>
        <v/>
      </c>
      <c r="L425" s="116" t="str">
        <f t="shared" si="263"/>
        <v/>
      </c>
      <c r="M425" s="116" t="str">
        <f t="shared" si="263"/>
        <v/>
      </c>
      <c r="N425" s="116" t="str">
        <f t="shared" si="263"/>
        <v/>
      </c>
      <c r="O425" s="116" t="str">
        <f t="shared" si="263"/>
        <v/>
      </c>
      <c r="P425" s="116" t="str">
        <f t="shared" si="263"/>
        <v/>
      </c>
      <c r="Q425" s="116" t="str">
        <f t="shared" si="263"/>
        <v/>
      </c>
      <c r="R425" s="116" t="str">
        <f t="shared" si="263"/>
        <v/>
      </c>
      <c r="S425" s="116" t="str">
        <f t="shared" si="263"/>
        <v/>
      </c>
      <c r="T425" s="116" t="str">
        <f t="shared" si="263"/>
        <v/>
      </c>
      <c r="U425" s="116" t="str">
        <f t="shared" si="263"/>
        <v/>
      </c>
      <c r="V425" s="116" t="str">
        <f t="shared" si="263"/>
        <v/>
      </c>
      <c r="W425" s="116" t="str">
        <f t="shared" si="263"/>
        <v/>
      </c>
      <c r="X425" s="116" t="str">
        <f t="shared" si="263"/>
        <v/>
      </c>
      <c r="Y425" s="116" t="str">
        <f t="shared" si="263"/>
        <v/>
      </c>
      <c r="Z425" s="116">
        <f t="shared" si="265"/>
        <v>0</v>
      </c>
      <c r="AA425" s="116">
        <f t="shared" si="264"/>
        <v>0</v>
      </c>
      <c r="AB425" s="116">
        <f t="shared" si="264"/>
        <v>0</v>
      </c>
      <c r="AC425" s="116">
        <f t="shared" si="264"/>
        <v>0</v>
      </c>
      <c r="AD425" s="116">
        <f t="shared" si="264"/>
        <v>0</v>
      </c>
      <c r="AE425" s="116">
        <f t="shared" si="264"/>
        <v>0</v>
      </c>
      <c r="AF425" s="116">
        <f t="shared" si="264"/>
        <v>0</v>
      </c>
      <c r="AG425" s="116">
        <f t="shared" si="264"/>
        <v>0</v>
      </c>
      <c r="AH425" s="116">
        <f t="shared" si="264"/>
        <v>0</v>
      </c>
      <c r="AI425" s="116">
        <f t="shared" si="264"/>
        <v>0</v>
      </c>
      <c r="AJ425" s="116">
        <f t="shared" si="264"/>
        <v>0</v>
      </c>
      <c r="AK425" s="116">
        <f t="shared" si="264"/>
        <v>0</v>
      </c>
      <c r="AL425" s="116">
        <f t="shared" si="264"/>
        <v>0</v>
      </c>
      <c r="AM425" s="116">
        <f t="shared" si="264"/>
        <v>0</v>
      </c>
      <c r="AN425" s="116">
        <f t="shared" si="264"/>
        <v>0</v>
      </c>
      <c r="AO425" s="116">
        <f t="shared" si="264"/>
        <v>0</v>
      </c>
      <c r="AP425" s="116">
        <f t="shared" si="262"/>
        <v>0</v>
      </c>
      <c r="AQ425" s="116">
        <f t="shared" si="262"/>
        <v>0</v>
      </c>
      <c r="AR425" s="116">
        <f t="shared" si="262"/>
        <v>0</v>
      </c>
      <c r="AS425" s="116">
        <f t="shared" si="262"/>
        <v>0</v>
      </c>
      <c r="AT425" s="116">
        <f t="shared" si="262"/>
        <v>0</v>
      </c>
      <c r="AU425" s="116">
        <f t="shared" si="262"/>
        <v>0</v>
      </c>
      <c r="AV425" s="116">
        <f t="shared" si="262"/>
        <v>0</v>
      </c>
      <c r="AW425" s="116">
        <f t="shared" si="262"/>
        <v>0</v>
      </c>
      <c r="AX425" s="116">
        <f t="shared" si="262"/>
        <v>0</v>
      </c>
      <c r="AY425" s="116">
        <f t="shared" si="262"/>
        <v>0</v>
      </c>
      <c r="AZ425" s="116">
        <f t="shared" si="262"/>
        <v>0</v>
      </c>
      <c r="BA425" s="116">
        <f t="shared" si="262"/>
        <v>0</v>
      </c>
      <c r="BB425" s="116">
        <f t="shared" si="262"/>
        <v>0</v>
      </c>
      <c r="BC425" s="116">
        <f t="shared" si="262"/>
        <v>0</v>
      </c>
      <c r="BD425" s="116">
        <f t="shared" si="262"/>
        <v>0</v>
      </c>
      <c r="BE425" s="116">
        <f t="shared" si="262"/>
        <v>0</v>
      </c>
      <c r="BF425" s="116">
        <f t="shared" si="261"/>
        <v>0</v>
      </c>
      <c r="BG425" s="116">
        <f t="shared" si="261"/>
        <v>0</v>
      </c>
      <c r="BH425" s="116">
        <f t="shared" si="261"/>
        <v>0</v>
      </c>
      <c r="BI425" s="116">
        <f t="shared" si="261"/>
        <v>0</v>
      </c>
      <c r="BJ425" s="116">
        <f t="shared" si="261"/>
        <v>0</v>
      </c>
      <c r="BK425" s="116">
        <f t="shared" si="261"/>
        <v>0</v>
      </c>
      <c r="BL425" s="116">
        <f t="shared" si="261"/>
        <v>0</v>
      </c>
      <c r="BM425" s="116">
        <f t="shared" si="261"/>
        <v>0</v>
      </c>
      <c r="BN425" s="116">
        <f t="shared" si="261"/>
        <v>0</v>
      </c>
      <c r="BO425" s="116">
        <f t="shared" si="261"/>
        <v>0</v>
      </c>
      <c r="BP425" s="116">
        <f t="shared" si="261"/>
        <v>0</v>
      </c>
      <c r="BQ425" s="116">
        <f t="shared" si="261"/>
        <v>0</v>
      </c>
      <c r="BR425" s="116">
        <f t="shared" si="261"/>
        <v>0</v>
      </c>
      <c r="BS425" s="116">
        <f t="shared" si="261"/>
        <v>0</v>
      </c>
      <c r="BT425" s="116">
        <f t="shared" si="261"/>
        <v>0</v>
      </c>
      <c r="BU425" s="116">
        <f t="shared" si="269"/>
        <v>0</v>
      </c>
      <c r="BV425" s="116">
        <f t="shared" si="269"/>
        <v>0</v>
      </c>
      <c r="BW425" s="116">
        <f t="shared" si="269"/>
        <v>0</v>
      </c>
      <c r="BX425" s="116">
        <f t="shared" si="269"/>
        <v>0</v>
      </c>
      <c r="BY425" s="116">
        <f t="shared" si="269"/>
        <v>0</v>
      </c>
      <c r="BZ425" s="116">
        <f t="shared" si="269"/>
        <v>0</v>
      </c>
      <c r="CA425" s="116">
        <f t="shared" si="269"/>
        <v>0</v>
      </c>
      <c r="CB425" s="116">
        <f t="shared" si="269"/>
        <v>0</v>
      </c>
      <c r="CC425" s="116">
        <f t="shared" si="269"/>
        <v>0</v>
      </c>
      <c r="CD425" s="116">
        <f t="shared" si="269"/>
        <v>0</v>
      </c>
      <c r="CE425" s="116">
        <f t="shared" si="269"/>
        <v>0</v>
      </c>
      <c r="CF425" s="116">
        <f t="shared" si="269"/>
        <v>0</v>
      </c>
      <c r="CG425" s="116">
        <f t="shared" si="269"/>
        <v>0</v>
      </c>
      <c r="CH425" s="116">
        <f t="shared" si="269"/>
        <v>0</v>
      </c>
      <c r="CI425" s="116">
        <f t="shared" si="269"/>
        <v>0</v>
      </c>
      <c r="CJ425" s="116">
        <f t="shared" si="269"/>
        <v>0</v>
      </c>
      <c r="CK425" s="116">
        <f t="shared" si="268"/>
        <v>0</v>
      </c>
      <c r="CL425" s="116">
        <f t="shared" si="268"/>
        <v>0</v>
      </c>
      <c r="CM425" s="116">
        <f t="shared" si="268"/>
        <v>0</v>
      </c>
      <c r="CN425" s="116">
        <f t="shared" si="268"/>
        <v>0</v>
      </c>
      <c r="CO425" s="116">
        <f t="shared" si="268"/>
        <v>0</v>
      </c>
      <c r="CP425" s="116">
        <f t="shared" si="268"/>
        <v>0</v>
      </c>
      <c r="CQ425" s="116">
        <f t="shared" si="268"/>
        <v>0</v>
      </c>
      <c r="CR425" s="116">
        <f t="shared" si="268"/>
        <v>0</v>
      </c>
      <c r="CS425" s="116">
        <f t="shared" si="268"/>
        <v>0</v>
      </c>
      <c r="CT425" s="116">
        <f t="shared" si="268"/>
        <v>0</v>
      </c>
      <c r="CU425" s="116">
        <f t="shared" si="268"/>
        <v>0</v>
      </c>
      <c r="CV425" s="116">
        <f t="shared" si="268"/>
        <v>0</v>
      </c>
      <c r="CW425" s="116">
        <f t="shared" si="268"/>
        <v>0</v>
      </c>
      <c r="CX425" s="116">
        <f t="shared" si="268"/>
        <v>0</v>
      </c>
      <c r="CY425" s="116">
        <f t="shared" si="268"/>
        <v>0</v>
      </c>
      <c r="CZ425" s="116">
        <f t="shared" si="267"/>
        <v>0</v>
      </c>
      <c r="DA425" s="116">
        <f t="shared" si="267"/>
        <v>0</v>
      </c>
      <c r="DB425" s="116">
        <f t="shared" si="267"/>
        <v>0</v>
      </c>
      <c r="DC425" s="116">
        <f t="shared" si="267"/>
        <v>0</v>
      </c>
      <c r="DD425" s="116">
        <f t="shared" si="267"/>
        <v>0</v>
      </c>
      <c r="DE425" s="116">
        <f t="shared" si="267"/>
        <v>0</v>
      </c>
      <c r="DF425" s="116">
        <f t="shared" si="267"/>
        <v>0</v>
      </c>
      <c r="DG425" s="116">
        <f t="shared" si="267"/>
        <v>0</v>
      </c>
      <c r="DH425" s="116">
        <f t="shared" si="267"/>
        <v>0</v>
      </c>
      <c r="DI425" s="116">
        <f t="shared" si="267"/>
        <v>0</v>
      </c>
      <c r="DJ425" s="116">
        <f t="shared" si="267"/>
        <v>0</v>
      </c>
      <c r="DK425" s="116">
        <f t="shared" si="267"/>
        <v>0</v>
      </c>
      <c r="DL425" s="116">
        <f t="shared" si="267"/>
        <v>0</v>
      </c>
      <c r="DM425" s="116">
        <f t="shared" si="267"/>
        <v>0</v>
      </c>
      <c r="DN425" s="116">
        <f t="shared" si="267"/>
        <v>0</v>
      </c>
      <c r="DO425" s="116">
        <f t="shared" si="267"/>
        <v>0</v>
      </c>
      <c r="DP425" s="116">
        <f t="shared" si="266"/>
        <v>0</v>
      </c>
      <c r="DQ425" s="116">
        <f t="shared" si="266"/>
        <v>0</v>
      </c>
      <c r="DR425" s="116">
        <f t="shared" si="266"/>
        <v>0</v>
      </c>
      <c r="DS425" s="116">
        <f t="shared" si="266"/>
        <v>0</v>
      </c>
      <c r="DT425" s="116">
        <f t="shared" si="266"/>
        <v>0</v>
      </c>
      <c r="DU425" s="116">
        <f t="shared" si="266"/>
        <v>0</v>
      </c>
      <c r="DV425" s="116">
        <f t="shared" si="266"/>
        <v>0</v>
      </c>
      <c r="DW425" s="116">
        <f t="shared" si="266"/>
        <v>0</v>
      </c>
    </row>
    <row r="426" spans="1:127" x14ac:dyDescent="0.35">
      <c r="A426" s="84" t="s">
        <v>283</v>
      </c>
      <c r="B426" s="84" t="s">
        <v>6</v>
      </c>
      <c r="C426" s="84" t="s">
        <v>2</v>
      </c>
      <c r="D426" s="84">
        <v>0.84049099999999999</v>
      </c>
      <c r="E426" s="82">
        <f>VLOOKUP(C426,'Literature Lookup Tables'!$A$2:$D$21,4,0)</f>
        <v>0.05</v>
      </c>
      <c r="F426" s="82">
        <f>VLOOKUP(C426,'Literature Lookup Tables'!$A$2:$D$21,3,0)</f>
        <v>0.05</v>
      </c>
      <c r="G426" s="64">
        <f>(VLOOKUP(C426,'Literature Lookup Tables'!$A$2:$L$21,2))*D426</f>
        <v>8.4049100000000002E-2</v>
      </c>
      <c r="H426" s="64">
        <f t="shared" si="258"/>
        <v>4.2024550000000001E-2</v>
      </c>
      <c r="I426" s="64">
        <f t="shared" si="259"/>
        <v>4.2024550000000001E-2</v>
      </c>
      <c r="J426" s="73">
        <f>VLOOKUP(C426,'Literature Lookup Tables'!$A$2:$L$21,MATCH(B426,listHYDROGROUPS,0))</f>
        <v>61</v>
      </c>
      <c r="K426" s="7" t="str">
        <f t="shared" si="263"/>
        <v/>
      </c>
      <c r="L426" s="7" t="str">
        <f t="shared" si="263"/>
        <v/>
      </c>
      <c r="M426" s="7" t="str">
        <f t="shared" si="263"/>
        <v/>
      </c>
      <c r="N426" s="7" t="str">
        <f t="shared" si="263"/>
        <v/>
      </c>
      <c r="O426" s="7" t="str">
        <f t="shared" si="263"/>
        <v/>
      </c>
      <c r="P426" s="7" t="str">
        <f t="shared" si="263"/>
        <v/>
      </c>
      <c r="Q426" s="7" t="str">
        <f t="shared" si="263"/>
        <v/>
      </c>
      <c r="R426" s="7" t="str">
        <f t="shared" si="263"/>
        <v/>
      </c>
      <c r="S426" s="7" t="str">
        <f t="shared" si="263"/>
        <v/>
      </c>
      <c r="T426" s="7" t="str">
        <f t="shared" si="263"/>
        <v/>
      </c>
      <c r="U426" s="7" t="str">
        <f t="shared" si="263"/>
        <v/>
      </c>
      <c r="V426" s="7" t="str">
        <f t="shared" si="263"/>
        <v/>
      </c>
      <c r="W426" s="7" t="str">
        <f t="shared" si="263"/>
        <v/>
      </c>
      <c r="X426" s="7" t="str">
        <f t="shared" si="263"/>
        <v/>
      </c>
      <c r="Y426" s="7" t="str">
        <f t="shared" si="263"/>
        <v/>
      </c>
      <c r="Z426" s="7" t="str">
        <f t="shared" si="265"/>
        <v/>
      </c>
      <c r="AA426" s="7" t="str">
        <f t="shared" si="264"/>
        <v/>
      </c>
      <c r="AB426" s="7" t="str">
        <f t="shared" si="264"/>
        <v/>
      </c>
      <c r="AC426" s="7" t="str">
        <f t="shared" si="264"/>
        <v/>
      </c>
      <c r="AD426" s="7" t="str">
        <f t="shared" si="264"/>
        <v/>
      </c>
      <c r="AE426" s="7" t="str">
        <f t="shared" si="264"/>
        <v/>
      </c>
      <c r="AF426" s="7" t="str">
        <f t="shared" si="264"/>
        <v/>
      </c>
      <c r="AG426" s="7" t="str">
        <f t="shared" si="264"/>
        <v/>
      </c>
      <c r="AH426" s="7" t="str">
        <f t="shared" si="264"/>
        <v/>
      </c>
      <c r="AI426" s="7" t="str">
        <f t="shared" si="264"/>
        <v/>
      </c>
      <c r="AJ426" s="7" t="str">
        <f t="shared" si="264"/>
        <v/>
      </c>
      <c r="AK426" s="7" t="str">
        <f t="shared" si="264"/>
        <v/>
      </c>
      <c r="AL426" s="7" t="str">
        <f t="shared" si="264"/>
        <v/>
      </c>
      <c r="AM426" s="7" t="str">
        <f t="shared" si="264"/>
        <v/>
      </c>
      <c r="AN426" s="7" t="str">
        <f t="shared" si="264"/>
        <v/>
      </c>
      <c r="AO426" s="7" t="str">
        <f t="shared" si="264"/>
        <v/>
      </c>
      <c r="AP426" s="7" t="str">
        <f t="shared" si="262"/>
        <v/>
      </c>
      <c r="AQ426" s="7" t="str">
        <f t="shared" si="262"/>
        <v/>
      </c>
      <c r="AR426" s="7" t="str">
        <f t="shared" si="262"/>
        <v/>
      </c>
      <c r="AS426" s="7" t="str">
        <f t="shared" si="262"/>
        <v/>
      </c>
      <c r="AT426" s="7" t="str">
        <f t="shared" si="262"/>
        <v/>
      </c>
      <c r="AU426" s="7" t="str">
        <f t="shared" si="262"/>
        <v/>
      </c>
      <c r="AV426" s="7" t="str">
        <f t="shared" si="262"/>
        <v/>
      </c>
      <c r="AW426" s="7" t="str">
        <f t="shared" si="262"/>
        <v/>
      </c>
      <c r="AX426" s="7" t="str">
        <f t="shared" si="262"/>
        <v/>
      </c>
      <c r="AY426" s="7" t="str">
        <f t="shared" si="262"/>
        <v/>
      </c>
      <c r="AZ426" s="7" t="str">
        <f t="shared" si="262"/>
        <v/>
      </c>
      <c r="BA426" s="7" t="str">
        <f t="shared" si="262"/>
        <v/>
      </c>
      <c r="BB426" s="7" t="str">
        <f t="shared" si="262"/>
        <v/>
      </c>
      <c r="BC426" s="7" t="str">
        <f t="shared" si="262"/>
        <v/>
      </c>
      <c r="BD426" s="7" t="str">
        <f t="shared" si="262"/>
        <v/>
      </c>
      <c r="BE426" s="7" t="str">
        <f t="shared" ref="BE426:BT441" si="270">IF($A426=BE$11,$J426*$D426,"")</f>
        <v/>
      </c>
      <c r="BF426" s="7" t="str">
        <f t="shared" si="270"/>
        <v/>
      </c>
      <c r="BG426" s="7" t="str">
        <f t="shared" si="270"/>
        <v/>
      </c>
      <c r="BH426" s="7" t="str">
        <f t="shared" si="270"/>
        <v/>
      </c>
      <c r="BI426" s="7" t="str">
        <f t="shared" si="270"/>
        <v/>
      </c>
      <c r="BJ426" s="7" t="str">
        <f t="shared" si="270"/>
        <v/>
      </c>
      <c r="BK426" s="7" t="str">
        <f t="shared" si="270"/>
        <v/>
      </c>
      <c r="BL426" s="7" t="str">
        <f t="shared" si="270"/>
        <v/>
      </c>
      <c r="BM426" s="7" t="str">
        <f t="shared" si="270"/>
        <v/>
      </c>
      <c r="BN426" s="7" t="str">
        <f t="shared" si="270"/>
        <v/>
      </c>
      <c r="BO426" s="7" t="str">
        <f t="shared" si="270"/>
        <v/>
      </c>
      <c r="BP426" s="7" t="str">
        <f t="shared" si="270"/>
        <v/>
      </c>
      <c r="BQ426" s="7" t="str">
        <f t="shared" si="270"/>
        <v/>
      </c>
      <c r="BR426" s="7" t="str">
        <f t="shared" si="270"/>
        <v/>
      </c>
      <c r="BS426" s="7" t="str">
        <f t="shared" si="270"/>
        <v/>
      </c>
      <c r="BT426" s="7" t="str">
        <f t="shared" si="270"/>
        <v/>
      </c>
      <c r="BU426" s="7" t="str">
        <f t="shared" si="269"/>
        <v/>
      </c>
      <c r="BV426" s="7" t="str">
        <f t="shared" si="269"/>
        <v/>
      </c>
      <c r="BW426" s="7" t="str">
        <f t="shared" si="269"/>
        <v/>
      </c>
      <c r="BX426" s="7" t="str">
        <f t="shared" si="269"/>
        <v/>
      </c>
      <c r="BY426" s="7" t="str">
        <f t="shared" si="269"/>
        <v/>
      </c>
      <c r="BZ426" s="7" t="str">
        <f t="shared" si="269"/>
        <v/>
      </c>
      <c r="CA426" s="7" t="str">
        <f t="shared" si="269"/>
        <v/>
      </c>
      <c r="CB426" s="7" t="str">
        <f t="shared" si="269"/>
        <v/>
      </c>
      <c r="CC426" s="7" t="str">
        <f t="shared" si="269"/>
        <v/>
      </c>
      <c r="CD426" s="7" t="str">
        <f t="shared" si="269"/>
        <v/>
      </c>
      <c r="CE426" s="7" t="str">
        <f t="shared" si="269"/>
        <v/>
      </c>
      <c r="CF426" s="7" t="str">
        <f t="shared" si="269"/>
        <v/>
      </c>
      <c r="CG426" s="7" t="str">
        <f t="shared" si="269"/>
        <v/>
      </c>
      <c r="CH426" s="7" t="str">
        <f t="shared" si="269"/>
        <v/>
      </c>
      <c r="CI426" s="7" t="str">
        <f t="shared" si="269"/>
        <v/>
      </c>
      <c r="CJ426" s="7" t="str">
        <f t="shared" si="269"/>
        <v/>
      </c>
      <c r="CK426" s="7" t="str">
        <f t="shared" si="268"/>
        <v/>
      </c>
      <c r="CL426" s="7" t="str">
        <f t="shared" si="268"/>
        <v/>
      </c>
      <c r="CM426" s="7" t="str">
        <f t="shared" si="268"/>
        <v/>
      </c>
      <c r="CN426" s="7" t="str">
        <f t="shared" si="268"/>
        <v/>
      </c>
      <c r="CO426" s="7" t="str">
        <f t="shared" si="268"/>
        <v/>
      </c>
      <c r="CP426" s="7" t="str">
        <f t="shared" si="268"/>
        <v/>
      </c>
      <c r="CQ426" s="7" t="str">
        <f t="shared" si="268"/>
        <v/>
      </c>
      <c r="CR426" s="7" t="str">
        <f t="shared" si="268"/>
        <v/>
      </c>
      <c r="CS426" s="7" t="str">
        <f t="shared" si="268"/>
        <v/>
      </c>
      <c r="CT426" s="7" t="str">
        <f t="shared" si="268"/>
        <v/>
      </c>
      <c r="CU426" s="7" t="str">
        <f t="shared" si="268"/>
        <v/>
      </c>
      <c r="CV426" s="7" t="str">
        <f t="shared" si="268"/>
        <v/>
      </c>
      <c r="CW426" s="7" t="str">
        <f t="shared" si="268"/>
        <v/>
      </c>
      <c r="CX426" s="7" t="str">
        <f t="shared" si="268"/>
        <v/>
      </c>
      <c r="CY426" s="7" t="str">
        <f t="shared" si="268"/>
        <v/>
      </c>
      <c r="CZ426" s="7" t="str">
        <f t="shared" si="267"/>
        <v/>
      </c>
      <c r="DA426" s="7" t="str">
        <f t="shared" si="267"/>
        <v/>
      </c>
      <c r="DB426" s="7" t="str">
        <f t="shared" si="267"/>
        <v/>
      </c>
      <c r="DC426" s="7" t="str">
        <f t="shared" si="267"/>
        <v/>
      </c>
      <c r="DD426" s="7" t="str">
        <f t="shared" si="267"/>
        <v/>
      </c>
      <c r="DE426" s="7" t="str">
        <f t="shared" si="267"/>
        <v/>
      </c>
      <c r="DF426" s="7" t="str">
        <f t="shared" si="267"/>
        <v/>
      </c>
      <c r="DG426" s="7" t="str">
        <f t="shared" si="267"/>
        <v/>
      </c>
      <c r="DH426" s="7" t="str">
        <f t="shared" si="267"/>
        <v/>
      </c>
      <c r="DI426" s="7" t="str">
        <f t="shared" si="267"/>
        <v/>
      </c>
      <c r="DJ426" s="7" t="str">
        <f t="shared" si="267"/>
        <v/>
      </c>
      <c r="DK426" s="7" t="str">
        <f t="shared" si="267"/>
        <v/>
      </c>
      <c r="DL426" s="7" t="str">
        <f t="shared" si="267"/>
        <v/>
      </c>
      <c r="DM426" s="7" t="str">
        <f t="shared" si="267"/>
        <v/>
      </c>
      <c r="DN426" s="7" t="str">
        <f t="shared" si="267"/>
        <v/>
      </c>
      <c r="DO426" s="7" t="str">
        <f t="shared" si="267"/>
        <v/>
      </c>
      <c r="DP426" s="7" t="str">
        <f t="shared" si="266"/>
        <v/>
      </c>
      <c r="DQ426" s="7" t="str">
        <f t="shared" si="266"/>
        <v/>
      </c>
      <c r="DR426" s="7" t="str">
        <f t="shared" si="266"/>
        <v/>
      </c>
      <c r="DS426" s="7" t="str">
        <f t="shared" si="266"/>
        <v/>
      </c>
      <c r="DT426" s="7" t="str">
        <f t="shared" si="266"/>
        <v/>
      </c>
      <c r="DU426" s="7" t="str">
        <f t="shared" si="266"/>
        <v/>
      </c>
      <c r="DV426" s="7" t="str">
        <f t="shared" si="266"/>
        <v/>
      </c>
      <c r="DW426" s="7" t="str">
        <f t="shared" si="266"/>
        <v/>
      </c>
    </row>
    <row r="427" spans="1:127" x14ac:dyDescent="0.35">
      <c r="A427" s="84" t="s">
        <v>283</v>
      </c>
      <c r="B427" s="84" t="s">
        <v>6</v>
      </c>
      <c r="C427" s="84" t="s">
        <v>3</v>
      </c>
      <c r="D427" s="84">
        <v>7.4957999999999997E-2</v>
      </c>
      <c r="E427" s="82">
        <f>VLOOKUP(C427,'Literature Lookup Tables'!$A$2:$D$21,4,0)</f>
        <v>0</v>
      </c>
      <c r="F427" s="82">
        <f>VLOOKUP(C427,'Literature Lookup Tables'!$A$2:$D$21,3,0)</f>
        <v>0.2</v>
      </c>
      <c r="G427" s="64">
        <f>(VLOOKUP(C427,'Literature Lookup Tables'!$A$2:$L$21,2))*D427</f>
        <v>1.4991600000000001E-2</v>
      </c>
      <c r="H427" s="64">
        <f t="shared" si="258"/>
        <v>1.4991600000000001E-2</v>
      </c>
      <c r="I427" s="64">
        <f t="shared" si="259"/>
        <v>0</v>
      </c>
      <c r="J427" s="73">
        <f>VLOOKUP(C427,'Literature Lookup Tables'!$A$2:$L$21,MATCH(B427,listHYDROGROUPS,0))</f>
        <v>61</v>
      </c>
      <c r="K427" s="7" t="str">
        <f t="shared" si="263"/>
        <v/>
      </c>
      <c r="L427" s="7" t="str">
        <f t="shared" si="263"/>
        <v/>
      </c>
      <c r="M427" s="7" t="str">
        <f t="shared" si="263"/>
        <v/>
      </c>
      <c r="N427" s="7" t="str">
        <f t="shared" si="263"/>
        <v/>
      </c>
      <c r="O427" s="7" t="str">
        <f t="shared" si="263"/>
        <v/>
      </c>
      <c r="P427" s="7" t="str">
        <f t="shared" si="263"/>
        <v/>
      </c>
      <c r="Q427" s="7" t="str">
        <f t="shared" si="263"/>
        <v/>
      </c>
      <c r="R427" s="7" t="str">
        <f t="shared" si="263"/>
        <v/>
      </c>
      <c r="S427" s="7" t="str">
        <f t="shared" si="263"/>
        <v/>
      </c>
      <c r="T427" s="7" t="str">
        <f t="shared" si="263"/>
        <v/>
      </c>
      <c r="U427" s="7" t="str">
        <f t="shared" si="263"/>
        <v/>
      </c>
      <c r="V427" s="7" t="str">
        <f t="shared" si="263"/>
        <v/>
      </c>
      <c r="W427" s="7" t="str">
        <f t="shared" si="263"/>
        <v/>
      </c>
      <c r="X427" s="7" t="str">
        <f t="shared" si="263"/>
        <v/>
      </c>
      <c r="Y427" s="7" t="str">
        <f t="shared" si="263"/>
        <v/>
      </c>
      <c r="Z427" s="7" t="str">
        <f t="shared" si="265"/>
        <v/>
      </c>
      <c r="AA427" s="7" t="str">
        <f t="shared" si="264"/>
        <v/>
      </c>
      <c r="AB427" s="7" t="str">
        <f t="shared" si="264"/>
        <v/>
      </c>
      <c r="AC427" s="7" t="str">
        <f t="shared" si="264"/>
        <v/>
      </c>
      <c r="AD427" s="7" t="str">
        <f t="shared" si="264"/>
        <v/>
      </c>
      <c r="AE427" s="7" t="str">
        <f t="shared" si="264"/>
        <v/>
      </c>
      <c r="AF427" s="7" t="str">
        <f t="shared" si="264"/>
        <v/>
      </c>
      <c r="AG427" s="7" t="str">
        <f t="shared" si="264"/>
        <v/>
      </c>
      <c r="AH427" s="7" t="str">
        <f t="shared" si="264"/>
        <v/>
      </c>
      <c r="AI427" s="7" t="str">
        <f t="shared" si="264"/>
        <v/>
      </c>
      <c r="AJ427" s="7" t="str">
        <f t="shared" si="264"/>
        <v/>
      </c>
      <c r="AK427" s="7" t="str">
        <f t="shared" si="264"/>
        <v/>
      </c>
      <c r="AL427" s="7" t="str">
        <f t="shared" si="264"/>
        <v/>
      </c>
      <c r="AM427" s="7" t="str">
        <f t="shared" si="264"/>
        <v/>
      </c>
      <c r="AN427" s="7" t="str">
        <f t="shared" si="264"/>
        <v/>
      </c>
      <c r="AO427" s="7" t="str">
        <f t="shared" si="264"/>
        <v/>
      </c>
      <c r="AP427" s="7" t="str">
        <f t="shared" ref="AP427:BE442" si="271">IF($A427=AP$11,$J427*$D427,"")</f>
        <v/>
      </c>
      <c r="AQ427" s="7" t="str">
        <f t="shared" si="271"/>
        <v/>
      </c>
      <c r="AR427" s="7" t="str">
        <f t="shared" si="271"/>
        <v/>
      </c>
      <c r="AS427" s="7" t="str">
        <f t="shared" si="271"/>
        <v/>
      </c>
      <c r="AT427" s="7" t="str">
        <f t="shared" si="271"/>
        <v/>
      </c>
      <c r="AU427" s="7" t="str">
        <f t="shared" si="271"/>
        <v/>
      </c>
      <c r="AV427" s="7" t="str">
        <f t="shared" si="271"/>
        <v/>
      </c>
      <c r="AW427" s="7" t="str">
        <f t="shared" si="271"/>
        <v/>
      </c>
      <c r="AX427" s="7" t="str">
        <f t="shared" si="271"/>
        <v/>
      </c>
      <c r="AY427" s="7" t="str">
        <f t="shared" si="271"/>
        <v/>
      </c>
      <c r="AZ427" s="7" t="str">
        <f t="shared" si="271"/>
        <v/>
      </c>
      <c r="BA427" s="7" t="str">
        <f t="shared" si="271"/>
        <v/>
      </c>
      <c r="BB427" s="7" t="str">
        <f t="shared" si="271"/>
        <v/>
      </c>
      <c r="BC427" s="7" t="str">
        <f t="shared" si="271"/>
        <v/>
      </c>
      <c r="BD427" s="7" t="str">
        <f t="shared" si="271"/>
        <v/>
      </c>
      <c r="BE427" s="7" t="str">
        <f t="shared" si="271"/>
        <v/>
      </c>
      <c r="BF427" s="7" t="str">
        <f t="shared" si="270"/>
        <v/>
      </c>
      <c r="BG427" s="7" t="str">
        <f t="shared" si="270"/>
        <v/>
      </c>
      <c r="BH427" s="7" t="str">
        <f t="shared" si="270"/>
        <v/>
      </c>
      <c r="BI427" s="7" t="str">
        <f t="shared" si="270"/>
        <v/>
      </c>
      <c r="BJ427" s="7" t="str">
        <f t="shared" si="270"/>
        <v/>
      </c>
      <c r="BK427" s="7" t="str">
        <f t="shared" si="270"/>
        <v/>
      </c>
      <c r="BL427" s="7" t="str">
        <f t="shared" si="270"/>
        <v/>
      </c>
      <c r="BM427" s="7" t="str">
        <f t="shared" si="270"/>
        <v/>
      </c>
      <c r="BN427" s="7" t="str">
        <f t="shared" si="270"/>
        <v/>
      </c>
      <c r="BO427" s="7" t="str">
        <f t="shared" si="270"/>
        <v/>
      </c>
      <c r="BP427" s="7" t="str">
        <f t="shared" si="270"/>
        <v/>
      </c>
      <c r="BQ427" s="7" t="str">
        <f t="shared" si="270"/>
        <v/>
      </c>
      <c r="BR427" s="7" t="str">
        <f t="shared" si="270"/>
        <v/>
      </c>
      <c r="BS427" s="7" t="str">
        <f t="shared" si="270"/>
        <v/>
      </c>
      <c r="BT427" s="7" t="str">
        <f t="shared" si="270"/>
        <v/>
      </c>
      <c r="BU427" s="7" t="str">
        <f t="shared" si="269"/>
        <v/>
      </c>
      <c r="BV427" s="7" t="str">
        <f t="shared" si="269"/>
        <v/>
      </c>
      <c r="BW427" s="7" t="str">
        <f t="shared" si="269"/>
        <v/>
      </c>
      <c r="BX427" s="7" t="str">
        <f t="shared" si="269"/>
        <v/>
      </c>
      <c r="BY427" s="7" t="str">
        <f t="shared" si="269"/>
        <v/>
      </c>
      <c r="BZ427" s="7" t="str">
        <f t="shared" si="269"/>
        <v/>
      </c>
      <c r="CA427" s="7" t="str">
        <f t="shared" si="269"/>
        <v/>
      </c>
      <c r="CB427" s="7" t="str">
        <f t="shared" si="269"/>
        <v/>
      </c>
      <c r="CC427" s="7" t="str">
        <f t="shared" si="269"/>
        <v/>
      </c>
      <c r="CD427" s="7" t="str">
        <f t="shared" si="269"/>
        <v/>
      </c>
      <c r="CE427" s="7" t="str">
        <f t="shared" si="269"/>
        <v/>
      </c>
      <c r="CF427" s="7" t="str">
        <f t="shared" si="269"/>
        <v/>
      </c>
      <c r="CG427" s="7" t="str">
        <f t="shared" si="269"/>
        <v/>
      </c>
      <c r="CH427" s="7" t="str">
        <f t="shared" si="269"/>
        <v/>
      </c>
      <c r="CI427" s="7" t="str">
        <f t="shared" si="269"/>
        <v/>
      </c>
      <c r="CJ427" s="7" t="str">
        <f t="shared" si="269"/>
        <v/>
      </c>
      <c r="CK427" s="7" t="str">
        <f t="shared" si="268"/>
        <v/>
      </c>
      <c r="CL427" s="7" t="str">
        <f t="shared" si="268"/>
        <v/>
      </c>
      <c r="CM427" s="7" t="str">
        <f t="shared" si="268"/>
        <v/>
      </c>
      <c r="CN427" s="7" t="str">
        <f t="shared" si="268"/>
        <v/>
      </c>
      <c r="CO427" s="7" t="str">
        <f t="shared" si="268"/>
        <v/>
      </c>
      <c r="CP427" s="7" t="str">
        <f t="shared" si="268"/>
        <v/>
      </c>
      <c r="CQ427" s="7" t="str">
        <f t="shared" si="268"/>
        <v/>
      </c>
      <c r="CR427" s="7" t="str">
        <f t="shared" si="268"/>
        <v/>
      </c>
      <c r="CS427" s="7" t="str">
        <f t="shared" si="268"/>
        <v/>
      </c>
      <c r="CT427" s="7" t="str">
        <f t="shared" si="268"/>
        <v/>
      </c>
      <c r="CU427" s="7" t="str">
        <f t="shared" si="268"/>
        <v/>
      </c>
      <c r="CV427" s="7" t="str">
        <f t="shared" si="268"/>
        <v/>
      </c>
      <c r="CW427" s="7" t="str">
        <f t="shared" si="268"/>
        <v/>
      </c>
      <c r="CX427" s="7" t="str">
        <f t="shared" si="268"/>
        <v/>
      </c>
      <c r="CY427" s="7" t="str">
        <f t="shared" si="268"/>
        <v/>
      </c>
      <c r="CZ427" s="7" t="str">
        <f t="shared" si="267"/>
        <v/>
      </c>
      <c r="DA427" s="7" t="str">
        <f t="shared" si="267"/>
        <v/>
      </c>
      <c r="DB427" s="7" t="str">
        <f t="shared" si="267"/>
        <v/>
      </c>
      <c r="DC427" s="7" t="str">
        <f t="shared" si="267"/>
        <v/>
      </c>
      <c r="DD427" s="7" t="str">
        <f t="shared" si="267"/>
        <v/>
      </c>
      <c r="DE427" s="7" t="str">
        <f t="shared" si="267"/>
        <v/>
      </c>
      <c r="DF427" s="7" t="str">
        <f t="shared" si="267"/>
        <v/>
      </c>
      <c r="DG427" s="7" t="str">
        <f t="shared" si="267"/>
        <v/>
      </c>
      <c r="DH427" s="7" t="str">
        <f t="shared" si="267"/>
        <v/>
      </c>
      <c r="DI427" s="7" t="str">
        <f t="shared" si="267"/>
        <v/>
      </c>
      <c r="DJ427" s="7" t="str">
        <f t="shared" si="267"/>
        <v/>
      </c>
      <c r="DK427" s="7" t="str">
        <f t="shared" si="267"/>
        <v/>
      </c>
      <c r="DL427" s="7" t="str">
        <f t="shared" si="267"/>
        <v/>
      </c>
      <c r="DM427" s="7" t="str">
        <f t="shared" si="267"/>
        <v/>
      </c>
      <c r="DN427" s="7" t="str">
        <f t="shared" si="267"/>
        <v/>
      </c>
      <c r="DO427" s="7" t="str">
        <f t="shared" si="267"/>
        <v/>
      </c>
      <c r="DP427" s="7" t="str">
        <f t="shared" si="266"/>
        <v/>
      </c>
      <c r="DQ427" s="7" t="str">
        <f t="shared" si="266"/>
        <v/>
      </c>
      <c r="DR427" s="7" t="str">
        <f t="shared" si="266"/>
        <v/>
      </c>
      <c r="DS427" s="7" t="str">
        <f t="shared" si="266"/>
        <v/>
      </c>
      <c r="DT427" s="7" t="str">
        <f t="shared" si="266"/>
        <v/>
      </c>
      <c r="DU427" s="7" t="str">
        <f t="shared" si="266"/>
        <v/>
      </c>
      <c r="DV427" s="7" t="str">
        <f t="shared" si="266"/>
        <v/>
      </c>
      <c r="DW427" s="7" t="str">
        <f t="shared" si="266"/>
        <v/>
      </c>
    </row>
    <row r="428" spans="1:127" x14ac:dyDescent="0.35">
      <c r="A428" s="84" t="s">
        <v>283</v>
      </c>
      <c r="B428" s="84" t="s">
        <v>6</v>
      </c>
      <c r="C428" s="84" t="s">
        <v>10</v>
      </c>
      <c r="D428" s="84">
        <v>1.0925039999999999</v>
      </c>
      <c r="E428" s="82">
        <f>VLOOKUP(C428,'Literature Lookup Tables'!$A$2:$D$21,4,0)</f>
        <v>0.03</v>
      </c>
      <c r="F428" s="82">
        <f>VLOOKUP(C428,'Literature Lookup Tables'!$A$2:$D$21,3,0)</f>
        <v>0</v>
      </c>
      <c r="G428" s="64">
        <f>(VLOOKUP(C428,'Literature Lookup Tables'!$A$2:$L$21,2))*D428</f>
        <v>3.2775119999999998E-2</v>
      </c>
      <c r="H428" s="64">
        <f t="shared" si="258"/>
        <v>0</v>
      </c>
      <c r="I428" s="64">
        <f t="shared" si="259"/>
        <v>3.2775119999999998E-2</v>
      </c>
      <c r="J428" s="73">
        <f>VLOOKUP(C428,'Literature Lookup Tables'!$A$2:$L$21,MATCH(B428,listHYDROGROUPS,0))</f>
        <v>61</v>
      </c>
      <c r="K428" s="7" t="str">
        <f t="shared" si="263"/>
        <v/>
      </c>
      <c r="L428" s="7" t="str">
        <f t="shared" si="263"/>
        <v/>
      </c>
      <c r="M428" s="7" t="str">
        <f t="shared" si="263"/>
        <v/>
      </c>
      <c r="N428" s="7" t="str">
        <f t="shared" si="263"/>
        <v/>
      </c>
      <c r="O428" s="7" t="str">
        <f t="shared" si="263"/>
        <v/>
      </c>
      <c r="P428" s="7" t="str">
        <f t="shared" si="263"/>
        <v/>
      </c>
      <c r="Q428" s="7" t="str">
        <f t="shared" si="263"/>
        <v/>
      </c>
      <c r="R428" s="7" t="str">
        <f t="shared" si="263"/>
        <v/>
      </c>
      <c r="S428" s="7" t="str">
        <f t="shared" si="263"/>
        <v/>
      </c>
      <c r="T428" s="7" t="str">
        <f t="shared" si="263"/>
        <v/>
      </c>
      <c r="U428" s="7" t="str">
        <f t="shared" si="263"/>
        <v/>
      </c>
      <c r="V428" s="7" t="str">
        <f t="shared" si="263"/>
        <v/>
      </c>
      <c r="W428" s="7" t="str">
        <f t="shared" si="263"/>
        <v/>
      </c>
      <c r="X428" s="7" t="str">
        <f t="shared" si="263"/>
        <v/>
      </c>
      <c r="Y428" s="7" t="str">
        <f t="shared" si="263"/>
        <v/>
      </c>
      <c r="Z428" s="7" t="str">
        <f t="shared" ref="Z428:AO443" si="272">IF($A428=Z$11,$J428*$D428,"")</f>
        <v/>
      </c>
      <c r="AA428" s="7" t="str">
        <f t="shared" si="272"/>
        <v/>
      </c>
      <c r="AB428" s="7" t="str">
        <f t="shared" si="272"/>
        <v/>
      </c>
      <c r="AC428" s="7" t="str">
        <f t="shared" si="272"/>
        <v/>
      </c>
      <c r="AD428" s="7" t="str">
        <f t="shared" si="272"/>
        <v/>
      </c>
      <c r="AE428" s="7" t="str">
        <f t="shared" si="272"/>
        <v/>
      </c>
      <c r="AF428" s="7" t="str">
        <f t="shared" si="272"/>
        <v/>
      </c>
      <c r="AG428" s="7" t="str">
        <f t="shared" si="272"/>
        <v/>
      </c>
      <c r="AH428" s="7" t="str">
        <f t="shared" si="272"/>
        <v/>
      </c>
      <c r="AI428" s="7" t="str">
        <f t="shared" si="272"/>
        <v/>
      </c>
      <c r="AJ428" s="7" t="str">
        <f t="shared" si="272"/>
        <v/>
      </c>
      <c r="AK428" s="7" t="str">
        <f t="shared" si="272"/>
        <v/>
      </c>
      <c r="AL428" s="7" t="str">
        <f t="shared" si="272"/>
        <v/>
      </c>
      <c r="AM428" s="7" t="str">
        <f t="shared" si="272"/>
        <v/>
      </c>
      <c r="AN428" s="7" t="str">
        <f t="shared" si="272"/>
        <v/>
      </c>
      <c r="AO428" s="7" t="str">
        <f t="shared" si="272"/>
        <v/>
      </c>
      <c r="AP428" s="7" t="str">
        <f t="shared" si="271"/>
        <v/>
      </c>
      <c r="AQ428" s="7" t="str">
        <f t="shared" si="271"/>
        <v/>
      </c>
      <c r="AR428" s="7" t="str">
        <f t="shared" si="271"/>
        <v/>
      </c>
      <c r="AS428" s="7" t="str">
        <f t="shared" si="271"/>
        <v/>
      </c>
      <c r="AT428" s="7" t="str">
        <f t="shared" si="271"/>
        <v/>
      </c>
      <c r="AU428" s="7" t="str">
        <f t="shared" si="271"/>
        <v/>
      </c>
      <c r="AV428" s="7" t="str">
        <f t="shared" si="271"/>
        <v/>
      </c>
      <c r="AW428" s="7" t="str">
        <f t="shared" si="271"/>
        <v/>
      </c>
      <c r="AX428" s="7" t="str">
        <f t="shared" si="271"/>
        <v/>
      </c>
      <c r="AY428" s="7" t="str">
        <f t="shared" si="271"/>
        <v/>
      </c>
      <c r="AZ428" s="7" t="str">
        <f t="shared" si="271"/>
        <v/>
      </c>
      <c r="BA428" s="7" t="str">
        <f t="shared" si="271"/>
        <v/>
      </c>
      <c r="BB428" s="7" t="str">
        <f t="shared" si="271"/>
        <v/>
      </c>
      <c r="BC428" s="7" t="str">
        <f t="shared" si="271"/>
        <v/>
      </c>
      <c r="BD428" s="7" t="str">
        <f t="shared" si="271"/>
        <v/>
      </c>
      <c r="BE428" s="7" t="str">
        <f t="shared" si="271"/>
        <v/>
      </c>
      <c r="BF428" s="7" t="str">
        <f t="shared" si="270"/>
        <v/>
      </c>
      <c r="BG428" s="7" t="str">
        <f t="shared" si="270"/>
        <v/>
      </c>
      <c r="BH428" s="7" t="str">
        <f t="shared" si="270"/>
        <v/>
      </c>
      <c r="BI428" s="7" t="str">
        <f t="shared" si="270"/>
        <v/>
      </c>
      <c r="BJ428" s="7" t="str">
        <f t="shared" si="270"/>
        <v/>
      </c>
      <c r="BK428" s="7" t="str">
        <f t="shared" si="270"/>
        <v/>
      </c>
      <c r="BL428" s="7" t="str">
        <f t="shared" si="270"/>
        <v/>
      </c>
      <c r="BM428" s="7" t="str">
        <f t="shared" si="270"/>
        <v/>
      </c>
      <c r="BN428" s="7" t="str">
        <f t="shared" si="270"/>
        <v/>
      </c>
      <c r="BO428" s="7" t="str">
        <f t="shared" si="270"/>
        <v/>
      </c>
      <c r="BP428" s="7" t="str">
        <f t="shared" si="270"/>
        <v/>
      </c>
      <c r="BQ428" s="7" t="str">
        <f t="shared" si="270"/>
        <v/>
      </c>
      <c r="BR428" s="7" t="str">
        <f t="shared" si="270"/>
        <v/>
      </c>
      <c r="BS428" s="7" t="str">
        <f t="shared" si="270"/>
        <v/>
      </c>
      <c r="BT428" s="7" t="str">
        <f t="shared" si="270"/>
        <v/>
      </c>
      <c r="BU428" s="7" t="str">
        <f t="shared" si="269"/>
        <v/>
      </c>
      <c r="BV428" s="7" t="str">
        <f t="shared" si="269"/>
        <v/>
      </c>
      <c r="BW428" s="7" t="str">
        <f t="shared" si="269"/>
        <v/>
      </c>
      <c r="BX428" s="7" t="str">
        <f t="shared" si="269"/>
        <v/>
      </c>
      <c r="BY428" s="7" t="str">
        <f t="shared" si="269"/>
        <v/>
      </c>
      <c r="BZ428" s="7" t="str">
        <f t="shared" si="269"/>
        <v/>
      </c>
      <c r="CA428" s="7" t="str">
        <f t="shared" si="269"/>
        <v/>
      </c>
      <c r="CB428" s="7" t="str">
        <f t="shared" si="269"/>
        <v/>
      </c>
      <c r="CC428" s="7" t="str">
        <f t="shared" si="269"/>
        <v/>
      </c>
      <c r="CD428" s="7" t="str">
        <f t="shared" si="269"/>
        <v/>
      </c>
      <c r="CE428" s="7" t="str">
        <f t="shared" si="269"/>
        <v/>
      </c>
      <c r="CF428" s="7" t="str">
        <f t="shared" si="269"/>
        <v/>
      </c>
      <c r="CG428" s="7" t="str">
        <f t="shared" si="269"/>
        <v/>
      </c>
      <c r="CH428" s="7" t="str">
        <f t="shared" si="269"/>
        <v/>
      </c>
      <c r="CI428" s="7" t="str">
        <f t="shared" si="269"/>
        <v/>
      </c>
      <c r="CJ428" s="7" t="str">
        <f t="shared" si="269"/>
        <v/>
      </c>
      <c r="CK428" s="7" t="str">
        <f t="shared" si="268"/>
        <v/>
      </c>
      <c r="CL428" s="7" t="str">
        <f t="shared" si="268"/>
        <v/>
      </c>
      <c r="CM428" s="7" t="str">
        <f t="shared" si="268"/>
        <v/>
      </c>
      <c r="CN428" s="7" t="str">
        <f t="shared" si="268"/>
        <v/>
      </c>
      <c r="CO428" s="7" t="str">
        <f t="shared" si="268"/>
        <v/>
      </c>
      <c r="CP428" s="7" t="str">
        <f t="shared" si="268"/>
        <v/>
      </c>
      <c r="CQ428" s="7" t="str">
        <f t="shared" si="268"/>
        <v/>
      </c>
      <c r="CR428" s="7" t="str">
        <f t="shared" si="268"/>
        <v/>
      </c>
      <c r="CS428" s="7" t="str">
        <f t="shared" si="268"/>
        <v/>
      </c>
      <c r="CT428" s="7" t="str">
        <f t="shared" si="268"/>
        <v/>
      </c>
      <c r="CU428" s="7" t="str">
        <f t="shared" si="268"/>
        <v/>
      </c>
      <c r="CV428" s="7" t="str">
        <f t="shared" si="268"/>
        <v/>
      </c>
      <c r="CW428" s="7" t="str">
        <f t="shared" si="268"/>
        <v/>
      </c>
      <c r="CX428" s="7" t="str">
        <f t="shared" si="268"/>
        <v/>
      </c>
      <c r="CY428" s="7" t="str">
        <f t="shared" si="268"/>
        <v/>
      </c>
      <c r="CZ428" s="7" t="str">
        <f t="shared" si="267"/>
        <v/>
      </c>
      <c r="DA428" s="7" t="str">
        <f t="shared" si="267"/>
        <v/>
      </c>
      <c r="DB428" s="7" t="str">
        <f t="shared" si="267"/>
        <v/>
      </c>
      <c r="DC428" s="7" t="str">
        <f t="shared" si="267"/>
        <v/>
      </c>
      <c r="DD428" s="7" t="str">
        <f t="shared" si="267"/>
        <v/>
      </c>
      <c r="DE428" s="7" t="str">
        <f t="shared" si="267"/>
        <v/>
      </c>
      <c r="DF428" s="7" t="str">
        <f t="shared" si="267"/>
        <v/>
      </c>
      <c r="DG428" s="7" t="str">
        <f t="shared" si="267"/>
        <v/>
      </c>
      <c r="DH428" s="7" t="str">
        <f t="shared" si="267"/>
        <v/>
      </c>
      <c r="DI428" s="7" t="str">
        <f t="shared" si="267"/>
        <v/>
      </c>
      <c r="DJ428" s="7" t="str">
        <f t="shared" si="267"/>
        <v/>
      </c>
      <c r="DK428" s="7" t="str">
        <f t="shared" si="267"/>
        <v/>
      </c>
      <c r="DL428" s="7" t="str">
        <f t="shared" si="267"/>
        <v/>
      </c>
      <c r="DM428" s="7" t="str">
        <f t="shared" si="267"/>
        <v/>
      </c>
      <c r="DN428" s="7" t="str">
        <f t="shared" si="267"/>
        <v/>
      </c>
      <c r="DO428" s="7" t="str">
        <f t="shared" si="267"/>
        <v/>
      </c>
      <c r="DP428" s="7" t="str">
        <f t="shared" si="266"/>
        <v/>
      </c>
      <c r="DQ428" s="7" t="str">
        <f t="shared" si="266"/>
        <v/>
      </c>
      <c r="DR428" s="7" t="str">
        <f t="shared" si="266"/>
        <v/>
      </c>
      <c r="DS428" s="7" t="str">
        <f t="shared" si="266"/>
        <v/>
      </c>
      <c r="DT428" s="7" t="str">
        <f t="shared" si="266"/>
        <v/>
      </c>
      <c r="DU428" s="7" t="str">
        <f t="shared" si="266"/>
        <v/>
      </c>
      <c r="DV428" s="7" t="str">
        <f t="shared" si="266"/>
        <v/>
      </c>
      <c r="DW428" s="7" t="str">
        <f t="shared" si="266"/>
        <v/>
      </c>
    </row>
    <row r="429" spans="1:127" x14ac:dyDescent="0.35">
      <c r="A429" s="84" t="s">
        <v>292</v>
      </c>
      <c r="B429" s="84" t="s">
        <v>17</v>
      </c>
      <c r="C429" s="84" t="s">
        <v>71</v>
      </c>
      <c r="D429" s="84">
        <v>1.1618E-2</v>
      </c>
      <c r="E429" s="82">
        <f>VLOOKUP(C429,'Literature Lookup Tables'!$A$2:$D$21,4,0)</f>
        <v>8.9999999999999969E-2</v>
      </c>
      <c r="F429" s="82">
        <f>VLOOKUP(C429,'Literature Lookup Tables'!$A$2:$D$21,3,0)</f>
        <v>0.4</v>
      </c>
      <c r="G429" s="64">
        <f>(VLOOKUP(C429,'Literature Lookup Tables'!$A$2:$L$21,2))*D429</f>
        <v>5.6928199999999995E-3</v>
      </c>
      <c r="H429" s="64">
        <f t="shared" si="258"/>
        <v>4.6471999999999998E-3</v>
      </c>
      <c r="I429" s="64">
        <f t="shared" si="259"/>
        <v>1.0456199999999997E-3</v>
      </c>
      <c r="J429" s="73">
        <f>VLOOKUP(C429,'Literature Lookup Tables'!$A$2:$L$21,MATCH(B429,listHYDROGROUPS,0))</f>
        <v>77</v>
      </c>
      <c r="K429" s="7" t="str">
        <f t="shared" ref="K429:Y445" si="273">IF($A429=K$11,$J429*$D429,"")</f>
        <v/>
      </c>
      <c r="L429" s="7" t="str">
        <f t="shared" si="273"/>
        <v/>
      </c>
      <c r="M429" s="7" t="str">
        <f t="shared" si="273"/>
        <v/>
      </c>
      <c r="N429" s="7" t="str">
        <f t="shared" si="273"/>
        <v/>
      </c>
      <c r="O429" s="7" t="str">
        <f t="shared" si="273"/>
        <v/>
      </c>
      <c r="P429" s="7" t="str">
        <f t="shared" si="273"/>
        <v/>
      </c>
      <c r="Q429" s="7">
        <f t="shared" si="273"/>
        <v>0.89458599999999999</v>
      </c>
      <c r="R429" s="7" t="str">
        <f t="shared" si="273"/>
        <v/>
      </c>
      <c r="S429" s="7" t="str">
        <f t="shared" si="273"/>
        <v/>
      </c>
      <c r="T429" s="7" t="str">
        <f t="shared" si="273"/>
        <v/>
      </c>
      <c r="U429" s="7" t="str">
        <f t="shared" si="273"/>
        <v/>
      </c>
      <c r="V429" s="7" t="str">
        <f t="shared" si="273"/>
        <v/>
      </c>
      <c r="W429" s="7" t="str">
        <f t="shared" si="273"/>
        <v/>
      </c>
      <c r="X429" s="7" t="str">
        <f t="shared" si="273"/>
        <v/>
      </c>
      <c r="Y429" s="7" t="str">
        <f t="shared" si="273"/>
        <v/>
      </c>
      <c r="Z429" s="7" t="str">
        <f t="shared" ref="Z429:Z443" si="274">IF($A429=Z$11,$J429*$D429,"")</f>
        <v/>
      </c>
      <c r="AA429" s="7" t="str">
        <f t="shared" si="272"/>
        <v/>
      </c>
      <c r="AB429" s="7" t="str">
        <f t="shared" si="272"/>
        <v/>
      </c>
      <c r="AC429" s="7" t="str">
        <f t="shared" si="272"/>
        <v/>
      </c>
      <c r="AD429" s="7" t="str">
        <f t="shared" si="272"/>
        <v/>
      </c>
      <c r="AE429" s="7" t="str">
        <f t="shared" si="272"/>
        <v/>
      </c>
      <c r="AF429" s="7" t="str">
        <f t="shared" si="272"/>
        <v/>
      </c>
      <c r="AG429" s="7" t="str">
        <f t="shared" si="272"/>
        <v/>
      </c>
      <c r="AH429" s="7" t="str">
        <f t="shared" si="272"/>
        <v/>
      </c>
      <c r="AI429" s="7" t="str">
        <f t="shared" si="272"/>
        <v/>
      </c>
      <c r="AJ429" s="7" t="str">
        <f t="shared" si="272"/>
        <v/>
      </c>
      <c r="AK429" s="7" t="str">
        <f t="shared" si="272"/>
        <v/>
      </c>
      <c r="AL429" s="7" t="str">
        <f t="shared" si="272"/>
        <v/>
      </c>
      <c r="AM429" s="7" t="str">
        <f t="shared" si="272"/>
        <v/>
      </c>
      <c r="AN429" s="7" t="str">
        <f t="shared" si="272"/>
        <v/>
      </c>
      <c r="AO429" s="7" t="str">
        <f t="shared" si="272"/>
        <v/>
      </c>
      <c r="AP429" s="7" t="str">
        <f t="shared" si="271"/>
        <v/>
      </c>
      <c r="AQ429" s="7" t="str">
        <f t="shared" si="271"/>
        <v/>
      </c>
      <c r="AR429" s="7" t="str">
        <f t="shared" si="271"/>
        <v/>
      </c>
      <c r="AS429" s="7" t="str">
        <f t="shared" si="271"/>
        <v/>
      </c>
      <c r="AT429" s="7" t="str">
        <f t="shared" si="271"/>
        <v/>
      </c>
      <c r="AU429" s="7" t="str">
        <f t="shared" si="271"/>
        <v/>
      </c>
      <c r="AV429" s="7" t="str">
        <f t="shared" si="271"/>
        <v/>
      </c>
      <c r="AW429" s="7" t="str">
        <f t="shared" si="271"/>
        <v/>
      </c>
      <c r="AX429" s="7" t="str">
        <f t="shared" si="271"/>
        <v/>
      </c>
      <c r="AY429" s="7" t="str">
        <f t="shared" si="271"/>
        <v/>
      </c>
      <c r="AZ429" s="7" t="str">
        <f t="shared" si="271"/>
        <v/>
      </c>
      <c r="BA429" s="7" t="str">
        <f t="shared" si="271"/>
        <v/>
      </c>
      <c r="BB429" s="7" t="str">
        <f t="shared" si="271"/>
        <v/>
      </c>
      <c r="BC429" s="7" t="str">
        <f t="shared" si="271"/>
        <v/>
      </c>
      <c r="BD429" s="7" t="str">
        <f t="shared" si="271"/>
        <v/>
      </c>
      <c r="BE429" s="7" t="str">
        <f t="shared" si="271"/>
        <v/>
      </c>
      <c r="BF429" s="7" t="str">
        <f t="shared" si="270"/>
        <v/>
      </c>
      <c r="BG429" s="7" t="str">
        <f t="shared" si="270"/>
        <v/>
      </c>
      <c r="BH429" s="7" t="str">
        <f t="shared" si="270"/>
        <v/>
      </c>
      <c r="BI429" s="7" t="str">
        <f t="shared" si="270"/>
        <v/>
      </c>
      <c r="BJ429" s="7" t="str">
        <f t="shared" si="270"/>
        <v/>
      </c>
      <c r="BK429" s="7" t="str">
        <f t="shared" si="270"/>
        <v/>
      </c>
      <c r="BL429" s="7" t="str">
        <f t="shared" si="270"/>
        <v/>
      </c>
      <c r="BM429" s="7" t="str">
        <f t="shared" si="270"/>
        <v/>
      </c>
      <c r="BN429" s="7" t="str">
        <f t="shared" si="270"/>
        <v/>
      </c>
      <c r="BO429" s="7" t="str">
        <f t="shared" si="270"/>
        <v/>
      </c>
      <c r="BP429" s="7" t="str">
        <f t="shared" si="270"/>
        <v/>
      </c>
      <c r="BQ429" s="7" t="str">
        <f t="shared" si="270"/>
        <v/>
      </c>
      <c r="BR429" s="7" t="str">
        <f t="shared" si="270"/>
        <v/>
      </c>
      <c r="BS429" s="7" t="str">
        <f t="shared" si="270"/>
        <v/>
      </c>
      <c r="BT429" s="7" t="str">
        <f t="shared" si="270"/>
        <v/>
      </c>
      <c r="BU429" s="7" t="str">
        <f t="shared" si="269"/>
        <v/>
      </c>
      <c r="BV429" s="7" t="str">
        <f t="shared" si="269"/>
        <v/>
      </c>
      <c r="BW429" s="7" t="str">
        <f t="shared" si="269"/>
        <v/>
      </c>
      <c r="BX429" s="7" t="str">
        <f t="shared" si="269"/>
        <v/>
      </c>
      <c r="BY429" s="7" t="str">
        <f t="shared" si="269"/>
        <v/>
      </c>
      <c r="BZ429" s="7" t="str">
        <f t="shared" si="269"/>
        <v/>
      </c>
      <c r="CA429" s="7" t="str">
        <f t="shared" si="269"/>
        <v/>
      </c>
      <c r="CB429" s="7" t="str">
        <f t="shared" si="269"/>
        <v/>
      </c>
      <c r="CC429" s="7" t="str">
        <f t="shared" si="269"/>
        <v/>
      </c>
      <c r="CD429" s="7" t="str">
        <f t="shared" si="269"/>
        <v/>
      </c>
      <c r="CE429" s="7" t="str">
        <f t="shared" si="269"/>
        <v/>
      </c>
      <c r="CF429" s="7" t="str">
        <f t="shared" si="269"/>
        <v/>
      </c>
      <c r="CG429" s="7" t="str">
        <f t="shared" si="269"/>
        <v/>
      </c>
      <c r="CH429" s="7" t="str">
        <f t="shared" si="269"/>
        <v/>
      </c>
      <c r="CI429" s="7" t="str">
        <f t="shared" si="269"/>
        <v/>
      </c>
      <c r="CJ429" s="7" t="str">
        <f t="shared" si="269"/>
        <v/>
      </c>
      <c r="CK429" s="7" t="str">
        <f t="shared" si="268"/>
        <v/>
      </c>
      <c r="CL429" s="7" t="str">
        <f t="shared" si="268"/>
        <v/>
      </c>
      <c r="CM429" s="7" t="str">
        <f t="shared" si="268"/>
        <v/>
      </c>
      <c r="CN429" s="7" t="str">
        <f t="shared" si="268"/>
        <v/>
      </c>
      <c r="CO429" s="7" t="str">
        <f t="shared" si="268"/>
        <v/>
      </c>
      <c r="CP429" s="7" t="str">
        <f t="shared" si="268"/>
        <v/>
      </c>
      <c r="CQ429" s="7" t="str">
        <f t="shared" si="268"/>
        <v/>
      </c>
      <c r="CR429" s="7" t="str">
        <f t="shared" si="268"/>
        <v/>
      </c>
      <c r="CS429" s="7" t="str">
        <f t="shared" si="268"/>
        <v/>
      </c>
      <c r="CT429" s="7" t="str">
        <f t="shared" si="268"/>
        <v/>
      </c>
      <c r="CU429" s="7" t="str">
        <f t="shared" si="268"/>
        <v/>
      </c>
      <c r="CV429" s="7" t="str">
        <f t="shared" si="268"/>
        <v/>
      </c>
      <c r="CW429" s="7" t="str">
        <f t="shared" si="268"/>
        <v/>
      </c>
      <c r="CX429" s="7" t="str">
        <f t="shared" si="268"/>
        <v/>
      </c>
      <c r="CY429" s="7" t="str">
        <f t="shared" si="268"/>
        <v/>
      </c>
      <c r="CZ429" s="7" t="str">
        <f t="shared" si="267"/>
        <v/>
      </c>
      <c r="DA429" s="7" t="str">
        <f t="shared" si="267"/>
        <v/>
      </c>
      <c r="DB429" s="7" t="str">
        <f t="shared" si="267"/>
        <v/>
      </c>
      <c r="DC429" s="7" t="str">
        <f t="shared" si="267"/>
        <v/>
      </c>
      <c r="DD429" s="7" t="str">
        <f t="shared" si="267"/>
        <v/>
      </c>
      <c r="DE429" s="7" t="str">
        <f t="shared" si="267"/>
        <v/>
      </c>
      <c r="DF429" s="7" t="str">
        <f t="shared" si="267"/>
        <v/>
      </c>
      <c r="DG429" s="7" t="str">
        <f t="shared" si="267"/>
        <v/>
      </c>
      <c r="DH429" s="7" t="str">
        <f t="shared" si="267"/>
        <v/>
      </c>
      <c r="DI429" s="7" t="str">
        <f t="shared" si="267"/>
        <v/>
      </c>
      <c r="DJ429" s="7" t="str">
        <f t="shared" si="267"/>
        <v/>
      </c>
      <c r="DK429" s="7" t="str">
        <f t="shared" si="267"/>
        <v/>
      </c>
      <c r="DL429" s="7" t="str">
        <f t="shared" si="267"/>
        <v/>
      </c>
      <c r="DM429" s="7" t="str">
        <f t="shared" si="267"/>
        <v/>
      </c>
      <c r="DN429" s="7" t="str">
        <f t="shared" si="267"/>
        <v/>
      </c>
      <c r="DO429" s="7" t="str">
        <f t="shared" ref="DO429:DW444" si="275">IF($A429=DO$11,$J429*$D429,"")</f>
        <v/>
      </c>
      <c r="DP429" s="7" t="str">
        <f t="shared" si="275"/>
        <v/>
      </c>
      <c r="DQ429" s="7" t="str">
        <f t="shared" si="275"/>
        <v/>
      </c>
      <c r="DR429" s="7" t="str">
        <f t="shared" si="275"/>
        <v/>
      </c>
      <c r="DS429" s="7" t="str">
        <f t="shared" si="275"/>
        <v/>
      </c>
      <c r="DT429" s="7" t="str">
        <f t="shared" si="275"/>
        <v/>
      </c>
      <c r="DU429" s="7" t="str">
        <f t="shared" si="275"/>
        <v/>
      </c>
      <c r="DV429" s="7" t="str">
        <f t="shared" si="275"/>
        <v/>
      </c>
      <c r="DW429" s="7" t="str">
        <f t="shared" si="275"/>
        <v/>
      </c>
    </row>
    <row r="430" spans="1:127" x14ac:dyDescent="0.35">
      <c r="A430" s="84" t="s">
        <v>290</v>
      </c>
      <c r="B430" s="84" t="s">
        <v>17</v>
      </c>
      <c r="C430" s="84" t="s">
        <v>71</v>
      </c>
      <c r="D430" s="84">
        <v>1.0530250000000001</v>
      </c>
      <c r="E430" s="82">
        <f>VLOOKUP(C430,'Literature Lookup Tables'!$A$2:$D$21,4,0)</f>
        <v>8.9999999999999969E-2</v>
      </c>
      <c r="F430" s="82">
        <f>VLOOKUP(C430,'Literature Lookup Tables'!$A$2:$D$21,3,0)</f>
        <v>0.4</v>
      </c>
      <c r="G430" s="64">
        <f>(VLOOKUP(C430,'Literature Lookup Tables'!$A$2:$L$21,2))*D430</f>
        <v>0.51598225000000009</v>
      </c>
      <c r="H430" s="64">
        <f t="shared" si="258"/>
        <v>0.42121000000000008</v>
      </c>
      <c r="I430" s="64">
        <f t="shared" si="259"/>
        <v>9.4772249999999975E-2</v>
      </c>
      <c r="J430" s="73">
        <f>VLOOKUP(C430,'Literature Lookup Tables'!$A$2:$L$21,MATCH(B430,listHYDROGROUPS,0))</f>
        <v>77</v>
      </c>
      <c r="K430" s="7" t="str">
        <f t="shared" si="273"/>
        <v/>
      </c>
      <c r="L430" s="7" t="str">
        <f t="shared" si="273"/>
        <v/>
      </c>
      <c r="M430" s="7" t="str">
        <f t="shared" si="273"/>
        <v/>
      </c>
      <c r="N430" s="7" t="str">
        <f t="shared" si="273"/>
        <v/>
      </c>
      <c r="O430" s="7">
        <f t="shared" si="273"/>
        <v>81.082925000000003</v>
      </c>
      <c r="P430" s="7" t="str">
        <f t="shared" si="273"/>
        <v/>
      </c>
      <c r="Q430" s="7" t="str">
        <f t="shared" si="273"/>
        <v/>
      </c>
      <c r="R430" s="7" t="str">
        <f t="shared" si="273"/>
        <v/>
      </c>
      <c r="S430" s="7" t="str">
        <f t="shared" si="273"/>
        <v/>
      </c>
      <c r="T430" s="7" t="str">
        <f t="shared" si="273"/>
        <v/>
      </c>
      <c r="U430" s="7" t="str">
        <f t="shared" si="273"/>
        <v/>
      </c>
      <c r="V430" s="7" t="str">
        <f t="shared" si="273"/>
        <v/>
      </c>
      <c r="W430" s="7" t="str">
        <f t="shared" si="273"/>
        <v/>
      </c>
      <c r="X430" s="7" t="str">
        <f t="shared" si="273"/>
        <v/>
      </c>
      <c r="Y430" s="7" t="str">
        <f t="shared" si="273"/>
        <v/>
      </c>
      <c r="Z430" s="7" t="str">
        <f t="shared" si="274"/>
        <v/>
      </c>
      <c r="AA430" s="7" t="str">
        <f t="shared" si="272"/>
        <v/>
      </c>
      <c r="AB430" s="7" t="str">
        <f t="shared" si="272"/>
        <v/>
      </c>
      <c r="AC430" s="7" t="str">
        <f t="shared" si="272"/>
        <v/>
      </c>
      <c r="AD430" s="7" t="str">
        <f t="shared" si="272"/>
        <v/>
      </c>
      <c r="AE430" s="7" t="str">
        <f t="shared" si="272"/>
        <v/>
      </c>
      <c r="AF430" s="7" t="str">
        <f t="shared" si="272"/>
        <v/>
      </c>
      <c r="AG430" s="7" t="str">
        <f t="shared" si="272"/>
        <v/>
      </c>
      <c r="AH430" s="7" t="str">
        <f t="shared" si="272"/>
        <v/>
      </c>
      <c r="AI430" s="7" t="str">
        <f t="shared" si="272"/>
        <v/>
      </c>
      <c r="AJ430" s="7" t="str">
        <f t="shared" si="272"/>
        <v/>
      </c>
      <c r="AK430" s="7" t="str">
        <f t="shared" si="272"/>
        <v/>
      </c>
      <c r="AL430" s="7" t="str">
        <f t="shared" si="272"/>
        <v/>
      </c>
      <c r="AM430" s="7" t="str">
        <f t="shared" si="272"/>
        <v/>
      </c>
      <c r="AN430" s="7" t="str">
        <f t="shared" si="272"/>
        <v/>
      </c>
      <c r="AO430" s="7" t="str">
        <f t="shared" si="272"/>
        <v/>
      </c>
      <c r="AP430" s="7" t="str">
        <f t="shared" si="271"/>
        <v/>
      </c>
      <c r="AQ430" s="7" t="str">
        <f t="shared" si="271"/>
        <v/>
      </c>
      <c r="AR430" s="7" t="str">
        <f t="shared" si="271"/>
        <v/>
      </c>
      <c r="AS430" s="7" t="str">
        <f t="shared" si="271"/>
        <v/>
      </c>
      <c r="AT430" s="7" t="str">
        <f t="shared" si="271"/>
        <v/>
      </c>
      <c r="AU430" s="7" t="str">
        <f t="shared" si="271"/>
        <v/>
      </c>
      <c r="AV430" s="7" t="str">
        <f t="shared" si="271"/>
        <v/>
      </c>
      <c r="AW430" s="7" t="str">
        <f t="shared" si="271"/>
        <v/>
      </c>
      <c r="AX430" s="7" t="str">
        <f t="shared" si="271"/>
        <v/>
      </c>
      <c r="AY430" s="7" t="str">
        <f t="shared" si="271"/>
        <v/>
      </c>
      <c r="AZ430" s="7" t="str">
        <f t="shared" si="271"/>
        <v/>
      </c>
      <c r="BA430" s="7" t="str">
        <f t="shared" si="271"/>
        <v/>
      </c>
      <c r="BB430" s="7" t="str">
        <f t="shared" si="271"/>
        <v/>
      </c>
      <c r="BC430" s="7" t="str">
        <f t="shared" si="271"/>
        <v/>
      </c>
      <c r="BD430" s="7" t="str">
        <f t="shared" si="271"/>
        <v/>
      </c>
      <c r="BE430" s="7" t="str">
        <f t="shared" si="271"/>
        <v/>
      </c>
      <c r="BF430" s="7" t="str">
        <f t="shared" si="270"/>
        <v/>
      </c>
      <c r="BG430" s="7" t="str">
        <f t="shared" si="270"/>
        <v/>
      </c>
      <c r="BH430" s="7" t="str">
        <f t="shared" si="270"/>
        <v/>
      </c>
      <c r="BI430" s="7" t="str">
        <f t="shared" si="270"/>
        <v/>
      </c>
      <c r="BJ430" s="7" t="str">
        <f t="shared" si="270"/>
        <v/>
      </c>
      <c r="BK430" s="7" t="str">
        <f t="shared" si="270"/>
        <v/>
      </c>
      <c r="BL430" s="7" t="str">
        <f t="shared" si="270"/>
        <v/>
      </c>
      <c r="BM430" s="7" t="str">
        <f t="shared" si="270"/>
        <v/>
      </c>
      <c r="BN430" s="7" t="str">
        <f t="shared" si="270"/>
        <v/>
      </c>
      <c r="BO430" s="7" t="str">
        <f t="shared" si="270"/>
        <v/>
      </c>
      <c r="BP430" s="7" t="str">
        <f t="shared" si="270"/>
        <v/>
      </c>
      <c r="BQ430" s="7" t="str">
        <f t="shared" si="270"/>
        <v/>
      </c>
      <c r="BR430" s="7" t="str">
        <f t="shared" si="270"/>
        <v/>
      </c>
      <c r="BS430" s="7" t="str">
        <f t="shared" si="270"/>
        <v/>
      </c>
      <c r="BT430" s="7" t="str">
        <f t="shared" si="270"/>
        <v/>
      </c>
      <c r="BU430" s="7" t="str">
        <f t="shared" si="269"/>
        <v/>
      </c>
      <c r="BV430" s="7" t="str">
        <f t="shared" si="269"/>
        <v/>
      </c>
      <c r="BW430" s="7" t="str">
        <f t="shared" si="269"/>
        <v/>
      </c>
      <c r="BX430" s="7" t="str">
        <f t="shared" si="269"/>
        <v/>
      </c>
      <c r="BY430" s="7" t="str">
        <f t="shared" si="269"/>
        <v/>
      </c>
      <c r="BZ430" s="7" t="str">
        <f t="shared" si="269"/>
        <v/>
      </c>
      <c r="CA430" s="7" t="str">
        <f t="shared" si="269"/>
        <v/>
      </c>
      <c r="CB430" s="7" t="str">
        <f t="shared" si="269"/>
        <v/>
      </c>
      <c r="CC430" s="7" t="str">
        <f t="shared" si="269"/>
        <v/>
      </c>
      <c r="CD430" s="7" t="str">
        <f t="shared" si="269"/>
        <v/>
      </c>
      <c r="CE430" s="7" t="str">
        <f t="shared" si="269"/>
        <v/>
      </c>
      <c r="CF430" s="7" t="str">
        <f t="shared" si="269"/>
        <v/>
      </c>
      <c r="CG430" s="7" t="str">
        <f t="shared" si="269"/>
        <v/>
      </c>
      <c r="CH430" s="7" t="str">
        <f t="shared" si="269"/>
        <v/>
      </c>
      <c r="CI430" s="7" t="str">
        <f t="shared" si="269"/>
        <v/>
      </c>
      <c r="CJ430" s="7" t="str">
        <f t="shared" si="269"/>
        <v/>
      </c>
      <c r="CK430" s="7" t="str">
        <f t="shared" si="268"/>
        <v/>
      </c>
      <c r="CL430" s="7" t="str">
        <f t="shared" si="268"/>
        <v/>
      </c>
      <c r="CM430" s="7" t="str">
        <f t="shared" si="268"/>
        <v/>
      </c>
      <c r="CN430" s="7" t="str">
        <f t="shared" si="268"/>
        <v/>
      </c>
      <c r="CO430" s="7" t="str">
        <f t="shared" si="268"/>
        <v/>
      </c>
      <c r="CP430" s="7" t="str">
        <f t="shared" si="268"/>
        <v/>
      </c>
      <c r="CQ430" s="7" t="str">
        <f t="shared" si="268"/>
        <v/>
      </c>
      <c r="CR430" s="7" t="str">
        <f t="shared" si="268"/>
        <v/>
      </c>
      <c r="CS430" s="7" t="str">
        <f t="shared" si="268"/>
        <v/>
      </c>
      <c r="CT430" s="7" t="str">
        <f t="shared" si="268"/>
        <v/>
      </c>
      <c r="CU430" s="7" t="str">
        <f t="shared" si="268"/>
        <v/>
      </c>
      <c r="CV430" s="7" t="str">
        <f t="shared" si="268"/>
        <v/>
      </c>
      <c r="CW430" s="7" t="str">
        <f t="shared" si="268"/>
        <v/>
      </c>
      <c r="CX430" s="7" t="str">
        <f t="shared" si="268"/>
        <v/>
      </c>
      <c r="CY430" s="7" t="str">
        <f t="shared" si="268"/>
        <v/>
      </c>
      <c r="CZ430" s="7" t="str">
        <f t="shared" ref="CZ430:DO445" si="276">IF($A430=CZ$11,$J430*$D430,"")</f>
        <v/>
      </c>
      <c r="DA430" s="7" t="str">
        <f t="shared" si="276"/>
        <v/>
      </c>
      <c r="DB430" s="7" t="str">
        <f t="shared" si="276"/>
        <v/>
      </c>
      <c r="DC430" s="7" t="str">
        <f t="shared" si="276"/>
        <v/>
      </c>
      <c r="DD430" s="7" t="str">
        <f t="shared" si="276"/>
        <v/>
      </c>
      <c r="DE430" s="7" t="str">
        <f t="shared" si="276"/>
        <v/>
      </c>
      <c r="DF430" s="7" t="str">
        <f t="shared" si="276"/>
        <v/>
      </c>
      <c r="DG430" s="7" t="str">
        <f t="shared" si="276"/>
        <v/>
      </c>
      <c r="DH430" s="7" t="str">
        <f t="shared" si="276"/>
        <v/>
      </c>
      <c r="DI430" s="7" t="str">
        <f t="shared" si="276"/>
        <v/>
      </c>
      <c r="DJ430" s="7" t="str">
        <f t="shared" si="276"/>
        <v/>
      </c>
      <c r="DK430" s="7" t="str">
        <f t="shared" si="276"/>
        <v/>
      </c>
      <c r="DL430" s="7" t="str">
        <f t="shared" si="276"/>
        <v/>
      </c>
      <c r="DM430" s="7" t="str">
        <f t="shared" si="276"/>
        <v/>
      </c>
      <c r="DN430" s="7" t="str">
        <f t="shared" si="276"/>
        <v/>
      </c>
      <c r="DO430" s="7" t="str">
        <f t="shared" si="276"/>
        <v/>
      </c>
      <c r="DP430" s="7" t="str">
        <f t="shared" si="275"/>
        <v/>
      </c>
      <c r="DQ430" s="7" t="str">
        <f t="shared" si="275"/>
        <v/>
      </c>
      <c r="DR430" s="7" t="str">
        <f t="shared" si="275"/>
        <v/>
      </c>
      <c r="DS430" s="7" t="str">
        <f t="shared" si="275"/>
        <v/>
      </c>
      <c r="DT430" s="7" t="str">
        <f t="shared" si="275"/>
        <v/>
      </c>
      <c r="DU430" s="7" t="str">
        <f t="shared" si="275"/>
        <v/>
      </c>
      <c r="DV430" s="7" t="str">
        <f t="shared" si="275"/>
        <v/>
      </c>
      <c r="DW430" s="7" t="str">
        <f t="shared" si="275"/>
        <v/>
      </c>
    </row>
    <row r="431" spans="1:127" x14ac:dyDescent="0.35">
      <c r="A431" s="84" t="s">
        <v>290</v>
      </c>
      <c r="B431" s="84" t="s">
        <v>17</v>
      </c>
      <c r="C431" s="84" t="s">
        <v>3</v>
      </c>
      <c r="D431" s="84">
        <v>6.3960000000000003E-2</v>
      </c>
      <c r="E431" s="82">
        <f>VLOOKUP(C431,'Literature Lookup Tables'!$A$2:$D$21,4,0)</f>
        <v>0</v>
      </c>
      <c r="F431" s="82">
        <f>VLOOKUP(C431,'Literature Lookup Tables'!$A$2:$D$21,3,0)</f>
        <v>0.2</v>
      </c>
      <c r="G431" s="64">
        <f>(VLOOKUP(C431,'Literature Lookup Tables'!$A$2:$L$21,2))*D431</f>
        <v>1.2792000000000001E-2</v>
      </c>
      <c r="H431" s="64">
        <f t="shared" si="258"/>
        <v>1.2792000000000001E-2</v>
      </c>
      <c r="I431" s="64">
        <f t="shared" si="259"/>
        <v>0</v>
      </c>
      <c r="J431" s="73">
        <f>VLOOKUP(C431,'Literature Lookup Tables'!$A$2:$L$21,MATCH(B431,listHYDROGROUPS,0))</f>
        <v>77</v>
      </c>
      <c r="K431" s="7" t="str">
        <f t="shared" si="273"/>
        <v/>
      </c>
      <c r="L431" s="7" t="str">
        <f t="shared" si="273"/>
        <v/>
      </c>
      <c r="M431" s="7" t="str">
        <f t="shared" si="273"/>
        <v/>
      </c>
      <c r="N431" s="7" t="str">
        <f t="shared" si="273"/>
        <v/>
      </c>
      <c r="O431" s="7">
        <f t="shared" si="273"/>
        <v>4.9249200000000002</v>
      </c>
      <c r="P431" s="7" t="str">
        <f t="shared" si="273"/>
        <v/>
      </c>
      <c r="Q431" s="7" t="str">
        <f t="shared" si="273"/>
        <v/>
      </c>
      <c r="R431" s="7" t="str">
        <f t="shared" si="273"/>
        <v/>
      </c>
      <c r="S431" s="7" t="str">
        <f t="shared" si="273"/>
        <v/>
      </c>
      <c r="T431" s="7" t="str">
        <f t="shared" si="273"/>
        <v/>
      </c>
      <c r="U431" s="7" t="str">
        <f t="shared" si="273"/>
        <v/>
      </c>
      <c r="V431" s="7" t="str">
        <f t="shared" si="273"/>
        <v/>
      </c>
      <c r="W431" s="7" t="str">
        <f t="shared" si="273"/>
        <v/>
      </c>
      <c r="X431" s="7" t="str">
        <f t="shared" si="273"/>
        <v/>
      </c>
      <c r="Y431" s="7" t="str">
        <f t="shared" si="273"/>
        <v/>
      </c>
      <c r="Z431" s="7" t="str">
        <f t="shared" si="274"/>
        <v/>
      </c>
      <c r="AA431" s="7" t="str">
        <f t="shared" si="272"/>
        <v/>
      </c>
      <c r="AB431" s="7" t="str">
        <f t="shared" si="272"/>
        <v/>
      </c>
      <c r="AC431" s="7" t="str">
        <f t="shared" si="272"/>
        <v/>
      </c>
      <c r="AD431" s="7" t="str">
        <f t="shared" si="272"/>
        <v/>
      </c>
      <c r="AE431" s="7" t="str">
        <f t="shared" si="272"/>
        <v/>
      </c>
      <c r="AF431" s="7" t="str">
        <f t="shared" si="272"/>
        <v/>
      </c>
      <c r="AG431" s="7" t="str">
        <f t="shared" si="272"/>
        <v/>
      </c>
      <c r="AH431" s="7" t="str">
        <f t="shared" si="272"/>
        <v/>
      </c>
      <c r="AI431" s="7" t="str">
        <f t="shared" si="272"/>
        <v/>
      </c>
      <c r="AJ431" s="7" t="str">
        <f t="shared" si="272"/>
        <v/>
      </c>
      <c r="AK431" s="7" t="str">
        <f t="shared" si="272"/>
        <v/>
      </c>
      <c r="AL431" s="7" t="str">
        <f t="shared" si="272"/>
        <v/>
      </c>
      <c r="AM431" s="7" t="str">
        <f t="shared" si="272"/>
        <v/>
      </c>
      <c r="AN431" s="7" t="str">
        <f t="shared" si="272"/>
        <v/>
      </c>
      <c r="AO431" s="7" t="str">
        <f t="shared" si="272"/>
        <v/>
      </c>
      <c r="AP431" s="7" t="str">
        <f t="shared" si="271"/>
        <v/>
      </c>
      <c r="AQ431" s="7" t="str">
        <f t="shared" si="271"/>
        <v/>
      </c>
      <c r="AR431" s="7" t="str">
        <f t="shared" si="271"/>
        <v/>
      </c>
      <c r="AS431" s="7" t="str">
        <f t="shared" si="271"/>
        <v/>
      </c>
      <c r="AT431" s="7" t="str">
        <f t="shared" si="271"/>
        <v/>
      </c>
      <c r="AU431" s="7" t="str">
        <f t="shared" si="271"/>
        <v/>
      </c>
      <c r="AV431" s="7" t="str">
        <f t="shared" si="271"/>
        <v/>
      </c>
      <c r="AW431" s="7" t="str">
        <f t="shared" si="271"/>
        <v/>
      </c>
      <c r="AX431" s="7" t="str">
        <f t="shared" si="271"/>
        <v/>
      </c>
      <c r="AY431" s="7" t="str">
        <f t="shared" si="271"/>
        <v/>
      </c>
      <c r="AZ431" s="7" t="str">
        <f t="shared" si="271"/>
        <v/>
      </c>
      <c r="BA431" s="7" t="str">
        <f t="shared" si="271"/>
        <v/>
      </c>
      <c r="BB431" s="7" t="str">
        <f t="shared" si="271"/>
        <v/>
      </c>
      <c r="BC431" s="7" t="str">
        <f t="shared" si="271"/>
        <v/>
      </c>
      <c r="BD431" s="7" t="str">
        <f t="shared" si="271"/>
        <v/>
      </c>
      <c r="BE431" s="7" t="str">
        <f t="shared" si="271"/>
        <v/>
      </c>
      <c r="BF431" s="7" t="str">
        <f t="shared" si="270"/>
        <v/>
      </c>
      <c r="BG431" s="7" t="str">
        <f t="shared" si="270"/>
        <v/>
      </c>
      <c r="BH431" s="7" t="str">
        <f t="shared" si="270"/>
        <v/>
      </c>
      <c r="BI431" s="7" t="str">
        <f t="shared" si="270"/>
        <v/>
      </c>
      <c r="BJ431" s="7" t="str">
        <f t="shared" si="270"/>
        <v/>
      </c>
      <c r="BK431" s="7" t="str">
        <f t="shared" si="270"/>
        <v/>
      </c>
      <c r="BL431" s="7" t="str">
        <f t="shared" si="270"/>
        <v/>
      </c>
      <c r="BM431" s="7" t="str">
        <f t="shared" si="270"/>
        <v/>
      </c>
      <c r="BN431" s="7" t="str">
        <f t="shared" si="270"/>
        <v/>
      </c>
      <c r="BO431" s="7" t="str">
        <f t="shared" si="270"/>
        <v/>
      </c>
      <c r="BP431" s="7" t="str">
        <f t="shared" si="270"/>
        <v/>
      </c>
      <c r="BQ431" s="7" t="str">
        <f t="shared" si="270"/>
        <v/>
      </c>
      <c r="BR431" s="7" t="str">
        <f t="shared" si="270"/>
        <v/>
      </c>
      <c r="BS431" s="7" t="str">
        <f t="shared" si="270"/>
        <v/>
      </c>
      <c r="BT431" s="7" t="str">
        <f t="shared" si="270"/>
        <v/>
      </c>
      <c r="BU431" s="7" t="str">
        <f t="shared" si="269"/>
        <v/>
      </c>
      <c r="BV431" s="7" t="str">
        <f t="shared" si="269"/>
        <v/>
      </c>
      <c r="BW431" s="7" t="str">
        <f t="shared" si="269"/>
        <v/>
      </c>
      <c r="BX431" s="7" t="str">
        <f t="shared" si="269"/>
        <v/>
      </c>
      <c r="BY431" s="7" t="str">
        <f t="shared" si="269"/>
        <v/>
      </c>
      <c r="BZ431" s="7" t="str">
        <f t="shared" si="269"/>
        <v/>
      </c>
      <c r="CA431" s="7" t="str">
        <f t="shared" si="269"/>
        <v/>
      </c>
      <c r="CB431" s="7" t="str">
        <f t="shared" si="269"/>
        <v/>
      </c>
      <c r="CC431" s="7" t="str">
        <f t="shared" si="269"/>
        <v/>
      </c>
      <c r="CD431" s="7" t="str">
        <f t="shared" si="269"/>
        <v/>
      </c>
      <c r="CE431" s="7" t="str">
        <f t="shared" si="269"/>
        <v/>
      </c>
      <c r="CF431" s="7" t="str">
        <f t="shared" si="269"/>
        <v/>
      </c>
      <c r="CG431" s="7" t="str">
        <f t="shared" si="269"/>
        <v/>
      </c>
      <c r="CH431" s="7" t="str">
        <f t="shared" si="269"/>
        <v/>
      </c>
      <c r="CI431" s="7" t="str">
        <f t="shared" si="269"/>
        <v/>
      </c>
      <c r="CJ431" s="7" t="str">
        <f t="shared" ref="CJ431:CY446" si="277">IF($A431=CJ$11,$J431*$D431,"")</f>
        <v/>
      </c>
      <c r="CK431" s="7" t="str">
        <f t="shared" si="277"/>
        <v/>
      </c>
      <c r="CL431" s="7" t="str">
        <f t="shared" si="277"/>
        <v/>
      </c>
      <c r="CM431" s="7" t="str">
        <f t="shared" si="277"/>
        <v/>
      </c>
      <c r="CN431" s="7" t="str">
        <f t="shared" si="277"/>
        <v/>
      </c>
      <c r="CO431" s="7" t="str">
        <f t="shared" si="277"/>
        <v/>
      </c>
      <c r="CP431" s="7" t="str">
        <f t="shared" si="277"/>
        <v/>
      </c>
      <c r="CQ431" s="7" t="str">
        <f t="shared" si="277"/>
        <v/>
      </c>
      <c r="CR431" s="7" t="str">
        <f t="shared" si="277"/>
        <v/>
      </c>
      <c r="CS431" s="7" t="str">
        <f t="shared" si="277"/>
        <v/>
      </c>
      <c r="CT431" s="7" t="str">
        <f t="shared" si="277"/>
        <v/>
      </c>
      <c r="CU431" s="7" t="str">
        <f t="shared" si="277"/>
        <v/>
      </c>
      <c r="CV431" s="7" t="str">
        <f t="shared" si="277"/>
        <v/>
      </c>
      <c r="CW431" s="7" t="str">
        <f t="shared" si="277"/>
        <v/>
      </c>
      <c r="CX431" s="7" t="str">
        <f t="shared" si="277"/>
        <v/>
      </c>
      <c r="CY431" s="7" t="str">
        <f t="shared" si="277"/>
        <v/>
      </c>
      <c r="CZ431" s="7" t="str">
        <f t="shared" si="276"/>
        <v/>
      </c>
      <c r="DA431" s="7" t="str">
        <f t="shared" si="276"/>
        <v/>
      </c>
      <c r="DB431" s="7" t="str">
        <f t="shared" si="276"/>
        <v/>
      </c>
      <c r="DC431" s="7" t="str">
        <f t="shared" si="276"/>
        <v/>
      </c>
      <c r="DD431" s="7" t="str">
        <f t="shared" si="276"/>
        <v/>
      </c>
      <c r="DE431" s="7" t="str">
        <f t="shared" si="276"/>
        <v/>
      </c>
      <c r="DF431" s="7" t="str">
        <f t="shared" si="276"/>
        <v/>
      </c>
      <c r="DG431" s="7" t="str">
        <f t="shared" si="276"/>
        <v/>
      </c>
      <c r="DH431" s="7" t="str">
        <f t="shared" si="276"/>
        <v/>
      </c>
      <c r="DI431" s="7" t="str">
        <f t="shared" si="276"/>
        <v/>
      </c>
      <c r="DJ431" s="7" t="str">
        <f t="shared" si="276"/>
        <v/>
      </c>
      <c r="DK431" s="7" t="str">
        <f t="shared" si="276"/>
        <v/>
      </c>
      <c r="DL431" s="7" t="str">
        <f t="shared" si="276"/>
        <v/>
      </c>
      <c r="DM431" s="7" t="str">
        <f t="shared" si="276"/>
        <v/>
      </c>
      <c r="DN431" s="7" t="str">
        <f t="shared" si="276"/>
        <v/>
      </c>
      <c r="DO431" s="7" t="str">
        <f t="shared" si="276"/>
        <v/>
      </c>
      <c r="DP431" s="7" t="str">
        <f t="shared" si="275"/>
        <v/>
      </c>
      <c r="DQ431" s="7" t="str">
        <f t="shared" si="275"/>
        <v/>
      </c>
      <c r="DR431" s="7" t="str">
        <f t="shared" si="275"/>
        <v/>
      </c>
      <c r="DS431" s="7" t="str">
        <f t="shared" si="275"/>
        <v/>
      </c>
      <c r="DT431" s="7" t="str">
        <f t="shared" si="275"/>
        <v/>
      </c>
      <c r="DU431" s="7" t="str">
        <f t="shared" si="275"/>
        <v/>
      </c>
      <c r="DV431" s="7" t="str">
        <f t="shared" si="275"/>
        <v/>
      </c>
      <c r="DW431" s="7" t="str">
        <f t="shared" si="275"/>
        <v/>
      </c>
    </row>
    <row r="432" spans="1:127" x14ac:dyDescent="0.35">
      <c r="A432" s="84" t="s">
        <v>292</v>
      </c>
      <c r="B432" s="84" t="s">
        <v>17</v>
      </c>
      <c r="C432" s="84" t="s">
        <v>10</v>
      </c>
      <c r="D432" s="84">
        <v>2.2060759999999999</v>
      </c>
      <c r="E432" s="82">
        <f>VLOOKUP(C432,'Literature Lookup Tables'!$A$2:$D$21,4,0)</f>
        <v>0.03</v>
      </c>
      <c r="F432" s="82">
        <f>VLOOKUP(C432,'Literature Lookup Tables'!$A$2:$D$21,3,0)</f>
        <v>0</v>
      </c>
      <c r="G432" s="64">
        <f>(VLOOKUP(C432,'Literature Lookup Tables'!$A$2:$L$21,2))*D432</f>
        <v>6.6182279999999996E-2</v>
      </c>
      <c r="H432" s="64">
        <f t="shared" si="258"/>
        <v>0</v>
      </c>
      <c r="I432" s="64">
        <f t="shared" si="259"/>
        <v>6.6182279999999996E-2</v>
      </c>
      <c r="J432" s="73">
        <f>VLOOKUP(C432,'Literature Lookup Tables'!$A$2:$L$21,MATCH(B432,listHYDROGROUPS,0))</f>
        <v>77</v>
      </c>
      <c r="K432" s="7" t="str">
        <f t="shared" si="273"/>
        <v/>
      </c>
      <c r="L432" s="7" t="str">
        <f t="shared" si="273"/>
        <v/>
      </c>
      <c r="M432" s="7" t="str">
        <f t="shared" si="273"/>
        <v/>
      </c>
      <c r="N432" s="7" t="str">
        <f t="shared" si="273"/>
        <v/>
      </c>
      <c r="O432" s="7" t="str">
        <f t="shared" si="273"/>
        <v/>
      </c>
      <c r="P432" s="7" t="str">
        <f t="shared" si="273"/>
        <v/>
      </c>
      <c r="Q432" s="7">
        <f t="shared" si="273"/>
        <v>169.867852</v>
      </c>
      <c r="R432" s="7" t="str">
        <f t="shared" si="273"/>
        <v/>
      </c>
      <c r="S432" s="7" t="str">
        <f t="shared" si="273"/>
        <v/>
      </c>
      <c r="T432" s="7" t="str">
        <f t="shared" si="273"/>
        <v/>
      </c>
      <c r="U432" s="7" t="str">
        <f t="shared" si="273"/>
        <v/>
      </c>
      <c r="V432" s="7" t="str">
        <f t="shared" si="273"/>
        <v/>
      </c>
      <c r="W432" s="7" t="str">
        <f t="shared" si="273"/>
        <v/>
      </c>
      <c r="X432" s="7" t="str">
        <f t="shared" si="273"/>
        <v/>
      </c>
      <c r="Y432" s="7" t="str">
        <f t="shared" si="273"/>
        <v/>
      </c>
      <c r="Z432" s="7" t="str">
        <f t="shared" si="274"/>
        <v/>
      </c>
      <c r="AA432" s="7" t="str">
        <f t="shared" si="272"/>
        <v/>
      </c>
      <c r="AB432" s="7" t="str">
        <f t="shared" si="272"/>
        <v/>
      </c>
      <c r="AC432" s="7" t="str">
        <f t="shared" si="272"/>
        <v/>
      </c>
      <c r="AD432" s="7" t="str">
        <f t="shared" si="272"/>
        <v/>
      </c>
      <c r="AE432" s="7" t="str">
        <f t="shared" si="272"/>
        <v/>
      </c>
      <c r="AF432" s="7" t="str">
        <f t="shared" si="272"/>
        <v/>
      </c>
      <c r="AG432" s="7" t="str">
        <f t="shared" si="272"/>
        <v/>
      </c>
      <c r="AH432" s="7" t="str">
        <f t="shared" si="272"/>
        <v/>
      </c>
      <c r="AI432" s="7" t="str">
        <f t="shared" si="272"/>
        <v/>
      </c>
      <c r="AJ432" s="7" t="str">
        <f t="shared" si="272"/>
        <v/>
      </c>
      <c r="AK432" s="7" t="str">
        <f t="shared" si="272"/>
        <v/>
      </c>
      <c r="AL432" s="7" t="str">
        <f t="shared" si="272"/>
        <v/>
      </c>
      <c r="AM432" s="7" t="str">
        <f t="shared" si="272"/>
        <v/>
      </c>
      <c r="AN432" s="7" t="str">
        <f t="shared" si="272"/>
        <v/>
      </c>
      <c r="AO432" s="7" t="str">
        <f t="shared" si="272"/>
        <v/>
      </c>
      <c r="AP432" s="7" t="str">
        <f t="shared" si="271"/>
        <v/>
      </c>
      <c r="AQ432" s="7" t="str">
        <f t="shared" si="271"/>
        <v/>
      </c>
      <c r="AR432" s="7" t="str">
        <f t="shared" si="271"/>
        <v/>
      </c>
      <c r="AS432" s="7" t="str">
        <f t="shared" si="271"/>
        <v/>
      </c>
      <c r="AT432" s="7" t="str">
        <f t="shared" si="271"/>
        <v/>
      </c>
      <c r="AU432" s="7" t="str">
        <f t="shared" si="271"/>
        <v/>
      </c>
      <c r="AV432" s="7" t="str">
        <f t="shared" si="271"/>
        <v/>
      </c>
      <c r="AW432" s="7" t="str">
        <f t="shared" si="271"/>
        <v/>
      </c>
      <c r="AX432" s="7" t="str">
        <f t="shared" si="271"/>
        <v/>
      </c>
      <c r="AY432" s="7" t="str">
        <f t="shared" si="271"/>
        <v/>
      </c>
      <c r="AZ432" s="7" t="str">
        <f t="shared" si="271"/>
        <v/>
      </c>
      <c r="BA432" s="7" t="str">
        <f t="shared" si="271"/>
        <v/>
      </c>
      <c r="BB432" s="7" t="str">
        <f t="shared" si="271"/>
        <v/>
      </c>
      <c r="BC432" s="7" t="str">
        <f t="shared" si="271"/>
        <v/>
      </c>
      <c r="BD432" s="7" t="str">
        <f t="shared" si="271"/>
        <v/>
      </c>
      <c r="BE432" s="7" t="str">
        <f t="shared" si="271"/>
        <v/>
      </c>
      <c r="BF432" s="7" t="str">
        <f t="shared" si="270"/>
        <v/>
      </c>
      <c r="BG432" s="7" t="str">
        <f t="shared" si="270"/>
        <v/>
      </c>
      <c r="BH432" s="7" t="str">
        <f t="shared" si="270"/>
        <v/>
      </c>
      <c r="BI432" s="7" t="str">
        <f t="shared" si="270"/>
        <v/>
      </c>
      <c r="BJ432" s="7" t="str">
        <f t="shared" si="270"/>
        <v/>
      </c>
      <c r="BK432" s="7" t="str">
        <f t="shared" si="270"/>
        <v/>
      </c>
      <c r="BL432" s="7" t="str">
        <f t="shared" si="270"/>
        <v/>
      </c>
      <c r="BM432" s="7" t="str">
        <f t="shared" si="270"/>
        <v/>
      </c>
      <c r="BN432" s="7" t="str">
        <f t="shared" si="270"/>
        <v/>
      </c>
      <c r="BO432" s="7" t="str">
        <f t="shared" si="270"/>
        <v/>
      </c>
      <c r="BP432" s="7" t="str">
        <f t="shared" si="270"/>
        <v/>
      </c>
      <c r="BQ432" s="7" t="str">
        <f t="shared" si="270"/>
        <v/>
      </c>
      <c r="BR432" s="7" t="str">
        <f t="shared" si="270"/>
        <v/>
      </c>
      <c r="BS432" s="7" t="str">
        <f t="shared" si="270"/>
        <v/>
      </c>
      <c r="BT432" s="7" t="str">
        <f t="shared" si="270"/>
        <v/>
      </c>
      <c r="BU432" s="7" t="str">
        <f t="shared" ref="BU432:CJ447" si="278">IF($A432=BU$11,$J432*$D432,"")</f>
        <v/>
      </c>
      <c r="BV432" s="7" t="str">
        <f t="shared" si="278"/>
        <v/>
      </c>
      <c r="BW432" s="7" t="str">
        <f t="shared" si="278"/>
        <v/>
      </c>
      <c r="BX432" s="7" t="str">
        <f t="shared" si="278"/>
        <v/>
      </c>
      <c r="BY432" s="7" t="str">
        <f t="shared" si="278"/>
        <v/>
      </c>
      <c r="BZ432" s="7" t="str">
        <f t="shared" si="278"/>
        <v/>
      </c>
      <c r="CA432" s="7" t="str">
        <f t="shared" si="278"/>
        <v/>
      </c>
      <c r="CB432" s="7" t="str">
        <f t="shared" si="278"/>
        <v/>
      </c>
      <c r="CC432" s="7" t="str">
        <f t="shared" si="278"/>
        <v/>
      </c>
      <c r="CD432" s="7" t="str">
        <f t="shared" si="278"/>
        <v/>
      </c>
      <c r="CE432" s="7" t="str">
        <f t="shared" si="278"/>
        <v/>
      </c>
      <c r="CF432" s="7" t="str">
        <f t="shared" si="278"/>
        <v/>
      </c>
      <c r="CG432" s="7" t="str">
        <f t="shared" si="278"/>
        <v/>
      </c>
      <c r="CH432" s="7" t="str">
        <f t="shared" si="278"/>
        <v/>
      </c>
      <c r="CI432" s="7" t="str">
        <f t="shared" si="278"/>
        <v/>
      </c>
      <c r="CJ432" s="7" t="str">
        <f t="shared" si="278"/>
        <v/>
      </c>
      <c r="CK432" s="7" t="str">
        <f t="shared" si="277"/>
        <v/>
      </c>
      <c r="CL432" s="7" t="str">
        <f t="shared" si="277"/>
        <v/>
      </c>
      <c r="CM432" s="7" t="str">
        <f t="shared" si="277"/>
        <v/>
      </c>
      <c r="CN432" s="7" t="str">
        <f t="shared" si="277"/>
        <v/>
      </c>
      <c r="CO432" s="7" t="str">
        <f t="shared" si="277"/>
        <v/>
      </c>
      <c r="CP432" s="7" t="str">
        <f t="shared" si="277"/>
        <v/>
      </c>
      <c r="CQ432" s="7" t="str">
        <f t="shared" si="277"/>
        <v/>
      </c>
      <c r="CR432" s="7" t="str">
        <f t="shared" si="277"/>
        <v/>
      </c>
      <c r="CS432" s="7" t="str">
        <f t="shared" si="277"/>
        <v/>
      </c>
      <c r="CT432" s="7" t="str">
        <f t="shared" si="277"/>
        <v/>
      </c>
      <c r="CU432" s="7" t="str">
        <f t="shared" si="277"/>
        <v/>
      </c>
      <c r="CV432" s="7" t="str">
        <f t="shared" si="277"/>
        <v/>
      </c>
      <c r="CW432" s="7" t="str">
        <f t="shared" si="277"/>
        <v/>
      </c>
      <c r="CX432" s="7" t="str">
        <f t="shared" si="277"/>
        <v/>
      </c>
      <c r="CY432" s="7" t="str">
        <f t="shared" si="277"/>
        <v/>
      </c>
      <c r="CZ432" s="7" t="str">
        <f t="shared" si="276"/>
        <v/>
      </c>
      <c r="DA432" s="7" t="str">
        <f t="shared" si="276"/>
        <v/>
      </c>
      <c r="DB432" s="7" t="str">
        <f t="shared" si="276"/>
        <v/>
      </c>
      <c r="DC432" s="7" t="str">
        <f t="shared" si="276"/>
        <v/>
      </c>
      <c r="DD432" s="7" t="str">
        <f t="shared" si="276"/>
        <v/>
      </c>
      <c r="DE432" s="7" t="str">
        <f t="shared" si="276"/>
        <v/>
      </c>
      <c r="DF432" s="7" t="str">
        <f t="shared" si="276"/>
        <v/>
      </c>
      <c r="DG432" s="7" t="str">
        <f t="shared" si="276"/>
        <v/>
      </c>
      <c r="DH432" s="7" t="str">
        <f t="shared" si="276"/>
        <v/>
      </c>
      <c r="DI432" s="7" t="str">
        <f t="shared" si="276"/>
        <v/>
      </c>
      <c r="DJ432" s="7" t="str">
        <f t="shared" si="276"/>
        <v/>
      </c>
      <c r="DK432" s="7" t="str">
        <f t="shared" si="276"/>
        <v/>
      </c>
      <c r="DL432" s="7" t="str">
        <f t="shared" si="276"/>
        <v/>
      </c>
      <c r="DM432" s="7" t="str">
        <f t="shared" si="276"/>
        <v/>
      </c>
      <c r="DN432" s="7" t="str">
        <f t="shared" si="276"/>
        <v/>
      </c>
      <c r="DO432" s="7" t="str">
        <f t="shared" si="276"/>
        <v/>
      </c>
      <c r="DP432" s="7" t="str">
        <f t="shared" si="275"/>
        <v/>
      </c>
      <c r="DQ432" s="7" t="str">
        <f t="shared" si="275"/>
        <v/>
      </c>
      <c r="DR432" s="7" t="str">
        <f t="shared" si="275"/>
        <v/>
      </c>
      <c r="DS432" s="7" t="str">
        <f t="shared" si="275"/>
        <v/>
      </c>
      <c r="DT432" s="7" t="str">
        <f t="shared" si="275"/>
        <v/>
      </c>
      <c r="DU432" s="7" t="str">
        <f t="shared" si="275"/>
        <v/>
      </c>
      <c r="DV432" s="7" t="str">
        <f t="shared" si="275"/>
        <v/>
      </c>
      <c r="DW432" s="7" t="str">
        <f t="shared" si="275"/>
        <v/>
      </c>
    </row>
    <row r="433" spans="1:127" x14ac:dyDescent="0.35">
      <c r="A433" s="84" t="s">
        <v>290</v>
      </c>
      <c r="B433" s="84" t="s">
        <v>17</v>
      </c>
      <c r="C433" s="84" t="s">
        <v>10</v>
      </c>
      <c r="D433" s="84">
        <v>1.5713000000000001E-2</v>
      </c>
      <c r="E433" s="82">
        <f>VLOOKUP(C433,'Literature Lookup Tables'!$A$2:$D$21,4,0)</f>
        <v>0.03</v>
      </c>
      <c r="F433" s="82">
        <f>VLOOKUP(C433,'Literature Lookup Tables'!$A$2:$D$21,3,0)</f>
        <v>0</v>
      </c>
      <c r="G433" s="64">
        <f>(VLOOKUP(C433,'Literature Lookup Tables'!$A$2:$L$21,2))*D433</f>
        <v>4.7139000000000003E-4</v>
      </c>
      <c r="H433" s="64">
        <f t="shared" si="258"/>
        <v>0</v>
      </c>
      <c r="I433" s="64">
        <f t="shared" si="259"/>
        <v>4.7139000000000003E-4</v>
      </c>
      <c r="J433" s="73">
        <f>VLOOKUP(C433,'Literature Lookup Tables'!$A$2:$L$21,MATCH(B433,listHYDROGROUPS,0))</f>
        <v>77</v>
      </c>
      <c r="K433" s="7" t="str">
        <f t="shared" si="273"/>
        <v/>
      </c>
      <c r="L433" s="7" t="str">
        <f t="shared" si="273"/>
        <v/>
      </c>
      <c r="M433" s="7" t="str">
        <f t="shared" si="273"/>
        <v/>
      </c>
      <c r="N433" s="7" t="str">
        <f t="shared" si="273"/>
        <v/>
      </c>
      <c r="O433" s="7">
        <f t="shared" si="273"/>
        <v>1.2099010000000001</v>
      </c>
      <c r="P433" s="7" t="str">
        <f t="shared" si="273"/>
        <v/>
      </c>
      <c r="Q433" s="7" t="str">
        <f t="shared" si="273"/>
        <v/>
      </c>
      <c r="R433" s="7" t="str">
        <f t="shared" si="273"/>
        <v/>
      </c>
      <c r="S433" s="7" t="str">
        <f t="shared" si="273"/>
        <v/>
      </c>
      <c r="T433" s="7" t="str">
        <f t="shared" si="273"/>
        <v/>
      </c>
      <c r="U433" s="7" t="str">
        <f t="shared" si="273"/>
        <v/>
      </c>
      <c r="V433" s="7" t="str">
        <f t="shared" si="273"/>
        <v/>
      </c>
      <c r="W433" s="7" t="str">
        <f t="shared" si="273"/>
        <v/>
      </c>
      <c r="X433" s="7" t="str">
        <f t="shared" si="273"/>
        <v/>
      </c>
      <c r="Y433" s="7" t="str">
        <f t="shared" si="273"/>
        <v/>
      </c>
      <c r="Z433" s="7" t="str">
        <f t="shared" si="274"/>
        <v/>
      </c>
      <c r="AA433" s="7" t="str">
        <f t="shared" si="272"/>
        <v/>
      </c>
      <c r="AB433" s="7" t="str">
        <f t="shared" si="272"/>
        <v/>
      </c>
      <c r="AC433" s="7" t="str">
        <f t="shared" si="272"/>
        <v/>
      </c>
      <c r="AD433" s="7" t="str">
        <f t="shared" si="272"/>
        <v/>
      </c>
      <c r="AE433" s="7" t="str">
        <f t="shared" si="272"/>
        <v/>
      </c>
      <c r="AF433" s="7" t="str">
        <f t="shared" si="272"/>
        <v/>
      </c>
      <c r="AG433" s="7" t="str">
        <f t="shared" si="272"/>
        <v/>
      </c>
      <c r="AH433" s="7" t="str">
        <f t="shared" si="272"/>
        <v/>
      </c>
      <c r="AI433" s="7" t="str">
        <f t="shared" si="272"/>
        <v/>
      </c>
      <c r="AJ433" s="7" t="str">
        <f t="shared" si="272"/>
        <v/>
      </c>
      <c r="AK433" s="7" t="str">
        <f t="shared" si="272"/>
        <v/>
      </c>
      <c r="AL433" s="7" t="str">
        <f t="shared" si="272"/>
        <v/>
      </c>
      <c r="AM433" s="7" t="str">
        <f t="shared" si="272"/>
        <v/>
      </c>
      <c r="AN433" s="7" t="str">
        <f t="shared" si="272"/>
        <v/>
      </c>
      <c r="AO433" s="7" t="str">
        <f t="shared" si="272"/>
        <v/>
      </c>
      <c r="AP433" s="7" t="str">
        <f t="shared" si="271"/>
        <v/>
      </c>
      <c r="AQ433" s="7" t="str">
        <f t="shared" si="271"/>
        <v/>
      </c>
      <c r="AR433" s="7" t="str">
        <f t="shared" si="271"/>
        <v/>
      </c>
      <c r="AS433" s="7" t="str">
        <f t="shared" si="271"/>
        <v/>
      </c>
      <c r="AT433" s="7" t="str">
        <f t="shared" si="271"/>
        <v/>
      </c>
      <c r="AU433" s="7" t="str">
        <f t="shared" si="271"/>
        <v/>
      </c>
      <c r="AV433" s="7" t="str">
        <f t="shared" si="271"/>
        <v/>
      </c>
      <c r="AW433" s="7" t="str">
        <f t="shared" si="271"/>
        <v/>
      </c>
      <c r="AX433" s="7" t="str">
        <f t="shared" si="271"/>
        <v/>
      </c>
      <c r="AY433" s="7" t="str">
        <f t="shared" si="271"/>
        <v/>
      </c>
      <c r="AZ433" s="7" t="str">
        <f t="shared" si="271"/>
        <v/>
      </c>
      <c r="BA433" s="7" t="str">
        <f t="shared" si="271"/>
        <v/>
      </c>
      <c r="BB433" s="7" t="str">
        <f t="shared" si="271"/>
        <v/>
      </c>
      <c r="BC433" s="7" t="str">
        <f t="shared" si="271"/>
        <v/>
      </c>
      <c r="BD433" s="7" t="str">
        <f t="shared" si="271"/>
        <v/>
      </c>
      <c r="BE433" s="7" t="str">
        <f t="shared" si="271"/>
        <v/>
      </c>
      <c r="BF433" s="7" t="str">
        <f t="shared" si="270"/>
        <v/>
      </c>
      <c r="BG433" s="7" t="str">
        <f t="shared" si="270"/>
        <v/>
      </c>
      <c r="BH433" s="7" t="str">
        <f t="shared" si="270"/>
        <v/>
      </c>
      <c r="BI433" s="7" t="str">
        <f t="shared" si="270"/>
        <v/>
      </c>
      <c r="BJ433" s="7" t="str">
        <f t="shared" si="270"/>
        <v/>
      </c>
      <c r="BK433" s="7" t="str">
        <f t="shared" si="270"/>
        <v/>
      </c>
      <c r="BL433" s="7" t="str">
        <f t="shared" si="270"/>
        <v/>
      </c>
      <c r="BM433" s="7" t="str">
        <f t="shared" si="270"/>
        <v/>
      </c>
      <c r="BN433" s="7" t="str">
        <f t="shared" si="270"/>
        <v/>
      </c>
      <c r="BO433" s="7" t="str">
        <f t="shared" si="270"/>
        <v/>
      </c>
      <c r="BP433" s="7" t="str">
        <f t="shared" si="270"/>
        <v/>
      </c>
      <c r="BQ433" s="7" t="str">
        <f t="shared" si="270"/>
        <v/>
      </c>
      <c r="BR433" s="7" t="str">
        <f t="shared" si="270"/>
        <v/>
      </c>
      <c r="BS433" s="7" t="str">
        <f t="shared" si="270"/>
        <v/>
      </c>
      <c r="BT433" s="7" t="str">
        <f t="shared" si="270"/>
        <v/>
      </c>
      <c r="BU433" s="7" t="str">
        <f t="shared" si="278"/>
        <v/>
      </c>
      <c r="BV433" s="7" t="str">
        <f t="shared" si="278"/>
        <v/>
      </c>
      <c r="BW433" s="7" t="str">
        <f t="shared" si="278"/>
        <v/>
      </c>
      <c r="BX433" s="7" t="str">
        <f t="shared" si="278"/>
        <v/>
      </c>
      <c r="BY433" s="7" t="str">
        <f t="shared" si="278"/>
        <v/>
      </c>
      <c r="BZ433" s="7" t="str">
        <f t="shared" si="278"/>
        <v/>
      </c>
      <c r="CA433" s="7" t="str">
        <f t="shared" si="278"/>
        <v/>
      </c>
      <c r="CB433" s="7" t="str">
        <f t="shared" si="278"/>
        <v/>
      </c>
      <c r="CC433" s="7" t="str">
        <f t="shared" si="278"/>
        <v/>
      </c>
      <c r="CD433" s="7" t="str">
        <f t="shared" si="278"/>
        <v/>
      </c>
      <c r="CE433" s="7" t="str">
        <f t="shared" si="278"/>
        <v/>
      </c>
      <c r="CF433" s="7" t="str">
        <f t="shared" si="278"/>
        <v/>
      </c>
      <c r="CG433" s="7" t="str">
        <f t="shared" si="278"/>
        <v/>
      </c>
      <c r="CH433" s="7" t="str">
        <f t="shared" si="278"/>
        <v/>
      </c>
      <c r="CI433" s="7" t="str">
        <f t="shared" si="278"/>
        <v/>
      </c>
      <c r="CJ433" s="7" t="str">
        <f t="shared" si="278"/>
        <v/>
      </c>
      <c r="CK433" s="7" t="str">
        <f t="shared" si="277"/>
        <v/>
      </c>
      <c r="CL433" s="7" t="str">
        <f t="shared" si="277"/>
        <v/>
      </c>
      <c r="CM433" s="7" t="str">
        <f t="shared" si="277"/>
        <v/>
      </c>
      <c r="CN433" s="7" t="str">
        <f t="shared" si="277"/>
        <v/>
      </c>
      <c r="CO433" s="7" t="str">
        <f t="shared" si="277"/>
        <v/>
      </c>
      <c r="CP433" s="7" t="str">
        <f t="shared" si="277"/>
        <v/>
      </c>
      <c r="CQ433" s="7" t="str">
        <f t="shared" si="277"/>
        <v/>
      </c>
      <c r="CR433" s="7" t="str">
        <f t="shared" si="277"/>
        <v/>
      </c>
      <c r="CS433" s="7" t="str">
        <f t="shared" si="277"/>
        <v/>
      </c>
      <c r="CT433" s="7" t="str">
        <f t="shared" si="277"/>
        <v/>
      </c>
      <c r="CU433" s="7" t="str">
        <f t="shared" si="277"/>
        <v/>
      </c>
      <c r="CV433" s="7" t="str">
        <f t="shared" si="277"/>
        <v/>
      </c>
      <c r="CW433" s="7" t="str">
        <f t="shared" si="277"/>
        <v/>
      </c>
      <c r="CX433" s="7" t="str">
        <f t="shared" si="277"/>
        <v/>
      </c>
      <c r="CY433" s="7" t="str">
        <f t="shared" si="277"/>
        <v/>
      </c>
      <c r="CZ433" s="7" t="str">
        <f t="shared" si="276"/>
        <v/>
      </c>
      <c r="DA433" s="7" t="str">
        <f t="shared" si="276"/>
        <v/>
      </c>
      <c r="DB433" s="7" t="str">
        <f t="shared" si="276"/>
        <v/>
      </c>
      <c r="DC433" s="7" t="str">
        <f t="shared" si="276"/>
        <v/>
      </c>
      <c r="DD433" s="7" t="str">
        <f t="shared" si="276"/>
        <v/>
      </c>
      <c r="DE433" s="7" t="str">
        <f t="shared" si="276"/>
        <v/>
      </c>
      <c r="DF433" s="7" t="str">
        <f t="shared" si="276"/>
        <v/>
      </c>
      <c r="DG433" s="7" t="str">
        <f t="shared" si="276"/>
        <v/>
      </c>
      <c r="DH433" s="7" t="str">
        <f t="shared" si="276"/>
        <v/>
      </c>
      <c r="DI433" s="7" t="str">
        <f t="shared" si="276"/>
        <v/>
      </c>
      <c r="DJ433" s="7" t="str">
        <f t="shared" si="276"/>
        <v/>
      </c>
      <c r="DK433" s="7" t="str">
        <f t="shared" si="276"/>
        <v/>
      </c>
      <c r="DL433" s="7" t="str">
        <f t="shared" si="276"/>
        <v/>
      </c>
      <c r="DM433" s="7" t="str">
        <f t="shared" si="276"/>
        <v/>
      </c>
      <c r="DN433" s="7" t="str">
        <f t="shared" si="276"/>
        <v/>
      </c>
      <c r="DO433" s="7" t="str">
        <f t="shared" si="276"/>
        <v/>
      </c>
      <c r="DP433" s="7" t="str">
        <f t="shared" si="275"/>
        <v/>
      </c>
      <c r="DQ433" s="7" t="str">
        <f t="shared" si="275"/>
        <v/>
      </c>
      <c r="DR433" s="7" t="str">
        <f t="shared" si="275"/>
        <v/>
      </c>
      <c r="DS433" s="7" t="str">
        <f t="shared" si="275"/>
        <v/>
      </c>
      <c r="DT433" s="7" t="str">
        <f t="shared" si="275"/>
        <v/>
      </c>
      <c r="DU433" s="7" t="str">
        <f t="shared" si="275"/>
        <v/>
      </c>
      <c r="DV433" s="7" t="str">
        <f t="shared" si="275"/>
        <v/>
      </c>
      <c r="DW433" s="7" t="str">
        <f t="shared" si="275"/>
        <v/>
      </c>
    </row>
    <row r="434" spans="1:127" x14ac:dyDescent="0.35">
      <c r="A434" s="84" t="s">
        <v>290</v>
      </c>
      <c r="B434" s="84" t="s">
        <v>17</v>
      </c>
      <c r="C434" s="84" t="s">
        <v>3</v>
      </c>
      <c r="D434" s="84">
        <v>1.19658</v>
      </c>
      <c r="E434" s="82">
        <f>VLOOKUP(C434,'Literature Lookup Tables'!$A$2:$D$21,4,0)</f>
        <v>0</v>
      </c>
      <c r="F434" s="82">
        <f>VLOOKUP(C434,'Literature Lookup Tables'!$A$2:$D$21,3,0)</f>
        <v>0.2</v>
      </c>
      <c r="G434" s="64">
        <f>(VLOOKUP(C434,'Literature Lookup Tables'!$A$2:$L$21,2))*D434</f>
        <v>0.239316</v>
      </c>
      <c r="H434" s="64">
        <f t="shared" si="258"/>
        <v>0.239316</v>
      </c>
      <c r="I434" s="64">
        <f t="shared" si="259"/>
        <v>0</v>
      </c>
      <c r="J434" s="73">
        <f>VLOOKUP(C434,'Literature Lookup Tables'!$A$2:$L$21,MATCH(B434,listHYDROGROUPS,0))</f>
        <v>77</v>
      </c>
      <c r="K434" s="7" t="str">
        <f t="shared" si="273"/>
        <v/>
      </c>
      <c r="L434" s="7" t="str">
        <f t="shared" si="273"/>
        <v/>
      </c>
      <c r="M434" s="7" t="str">
        <f t="shared" si="273"/>
        <v/>
      </c>
      <c r="N434" s="7" t="str">
        <f t="shared" si="273"/>
        <v/>
      </c>
      <c r="O434" s="7">
        <f t="shared" si="273"/>
        <v>92.136659999999992</v>
      </c>
      <c r="P434" s="7" t="str">
        <f t="shared" si="273"/>
        <v/>
      </c>
      <c r="Q434" s="7" t="str">
        <f t="shared" si="273"/>
        <v/>
      </c>
      <c r="R434" s="7" t="str">
        <f t="shared" si="273"/>
        <v/>
      </c>
      <c r="S434" s="7" t="str">
        <f t="shared" si="273"/>
        <v/>
      </c>
      <c r="T434" s="7" t="str">
        <f t="shared" si="273"/>
        <v/>
      </c>
      <c r="U434" s="7" t="str">
        <f t="shared" si="273"/>
        <v/>
      </c>
      <c r="V434" s="7" t="str">
        <f t="shared" si="273"/>
        <v/>
      </c>
      <c r="W434" s="7" t="str">
        <f t="shared" si="273"/>
        <v/>
      </c>
      <c r="X434" s="7" t="str">
        <f t="shared" si="273"/>
        <v/>
      </c>
      <c r="Y434" s="7" t="str">
        <f t="shared" si="273"/>
        <v/>
      </c>
      <c r="Z434" s="7" t="str">
        <f t="shared" si="274"/>
        <v/>
      </c>
      <c r="AA434" s="7" t="str">
        <f t="shared" si="272"/>
        <v/>
      </c>
      <c r="AB434" s="7" t="str">
        <f t="shared" si="272"/>
        <v/>
      </c>
      <c r="AC434" s="7" t="str">
        <f t="shared" si="272"/>
        <v/>
      </c>
      <c r="AD434" s="7" t="str">
        <f t="shared" si="272"/>
        <v/>
      </c>
      <c r="AE434" s="7" t="str">
        <f t="shared" si="272"/>
        <v/>
      </c>
      <c r="AF434" s="7" t="str">
        <f t="shared" si="272"/>
        <v/>
      </c>
      <c r="AG434" s="7" t="str">
        <f t="shared" si="272"/>
        <v/>
      </c>
      <c r="AH434" s="7" t="str">
        <f t="shared" si="272"/>
        <v/>
      </c>
      <c r="AI434" s="7" t="str">
        <f t="shared" si="272"/>
        <v/>
      </c>
      <c r="AJ434" s="7" t="str">
        <f t="shared" si="272"/>
        <v/>
      </c>
      <c r="AK434" s="7" t="str">
        <f t="shared" si="272"/>
        <v/>
      </c>
      <c r="AL434" s="7" t="str">
        <f t="shared" si="272"/>
        <v/>
      </c>
      <c r="AM434" s="7" t="str">
        <f t="shared" si="272"/>
        <v/>
      </c>
      <c r="AN434" s="7" t="str">
        <f t="shared" si="272"/>
        <v/>
      </c>
      <c r="AO434" s="7" t="str">
        <f t="shared" si="272"/>
        <v/>
      </c>
      <c r="AP434" s="7" t="str">
        <f t="shared" si="271"/>
        <v/>
      </c>
      <c r="AQ434" s="7" t="str">
        <f t="shared" si="271"/>
        <v/>
      </c>
      <c r="AR434" s="7" t="str">
        <f t="shared" si="271"/>
        <v/>
      </c>
      <c r="AS434" s="7" t="str">
        <f t="shared" si="271"/>
        <v/>
      </c>
      <c r="AT434" s="7" t="str">
        <f t="shared" si="271"/>
        <v/>
      </c>
      <c r="AU434" s="7" t="str">
        <f t="shared" si="271"/>
        <v/>
      </c>
      <c r="AV434" s="7" t="str">
        <f t="shared" si="271"/>
        <v/>
      </c>
      <c r="AW434" s="7" t="str">
        <f t="shared" si="271"/>
        <v/>
      </c>
      <c r="AX434" s="7" t="str">
        <f t="shared" si="271"/>
        <v/>
      </c>
      <c r="AY434" s="7" t="str">
        <f t="shared" si="271"/>
        <v/>
      </c>
      <c r="AZ434" s="7" t="str">
        <f t="shared" si="271"/>
        <v/>
      </c>
      <c r="BA434" s="7" t="str">
        <f t="shared" si="271"/>
        <v/>
      </c>
      <c r="BB434" s="7" t="str">
        <f t="shared" si="271"/>
        <v/>
      </c>
      <c r="BC434" s="7" t="str">
        <f t="shared" si="271"/>
        <v/>
      </c>
      <c r="BD434" s="7" t="str">
        <f t="shared" si="271"/>
        <v/>
      </c>
      <c r="BE434" s="7" t="str">
        <f t="shared" si="271"/>
        <v/>
      </c>
      <c r="BF434" s="7" t="str">
        <f t="shared" si="270"/>
        <v/>
      </c>
      <c r="BG434" s="7" t="str">
        <f t="shared" si="270"/>
        <v/>
      </c>
      <c r="BH434" s="7" t="str">
        <f t="shared" si="270"/>
        <v/>
      </c>
      <c r="BI434" s="7" t="str">
        <f t="shared" si="270"/>
        <v/>
      </c>
      <c r="BJ434" s="7" t="str">
        <f t="shared" si="270"/>
        <v/>
      </c>
      <c r="BK434" s="7" t="str">
        <f t="shared" si="270"/>
        <v/>
      </c>
      <c r="BL434" s="7" t="str">
        <f t="shared" si="270"/>
        <v/>
      </c>
      <c r="BM434" s="7" t="str">
        <f t="shared" si="270"/>
        <v/>
      </c>
      <c r="BN434" s="7" t="str">
        <f t="shared" si="270"/>
        <v/>
      </c>
      <c r="BO434" s="7" t="str">
        <f t="shared" si="270"/>
        <v/>
      </c>
      <c r="BP434" s="7" t="str">
        <f t="shared" si="270"/>
        <v/>
      </c>
      <c r="BQ434" s="7" t="str">
        <f t="shared" si="270"/>
        <v/>
      </c>
      <c r="BR434" s="7" t="str">
        <f t="shared" si="270"/>
        <v/>
      </c>
      <c r="BS434" s="7" t="str">
        <f t="shared" si="270"/>
        <v/>
      </c>
      <c r="BT434" s="7" t="str">
        <f t="shared" si="270"/>
        <v/>
      </c>
      <c r="BU434" s="7" t="str">
        <f t="shared" si="278"/>
        <v/>
      </c>
      <c r="BV434" s="7" t="str">
        <f t="shared" si="278"/>
        <v/>
      </c>
      <c r="BW434" s="7" t="str">
        <f t="shared" si="278"/>
        <v/>
      </c>
      <c r="BX434" s="7" t="str">
        <f t="shared" si="278"/>
        <v/>
      </c>
      <c r="BY434" s="7" t="str">
        <f t="shared" si="278"/>
        <v/>
      </c>
      <c r="BZ434" s="7" t="str">
        <f t="shared" si="278"/>
        <v/>
      </c>
      <c r="CA434" s="7" t="str">
        <f t="shared" si="278"/>
        <v/>
      </c>
      <c r="CB434" s="7" t="str">
        <f t="shared" si="278"/>
        <v/>
      </c>
      <c r="CC434" s="7" t="str">
        <f t="shared" si="278"/>
        <v/>
      </c>
      <c r="CD434" s="7" t="str">
        <f t="shared" si="278"/>
        <v/>
      </c>
      <c r="CE434" s="7" t="str">
        <f t="shared" si="278"/>
        <v/>
      </c>
      <c r="CF434" s="7" t="str">
        <f t="shared" si="278"/>
        <v/>
      </c>
      <c r="CG434" s="7" t="str">
        <f t="shared" si="278"/>
        <v/>
      </c>
      <c r="CH434" s="7" t="str">
        <f t="shared" si="278"/>
        <v/>
      </c>
      <c r="CI434" s="7" t="str">
        <f t="shared" si="278"/>
        <v/>
      </c>
      <c r="CJ434" s="7" t="str">
        <f t="shared" si="278"/>
        <v/>
      </c>
      <c r="CK434" s="7" t="str">
        <f t="shared" si="277"/>
        <v/>
      </c>
      <c r="CL434" s="7" t="str">
        <f t="shared" si="277"/>
        <v/>
      </c>
      <c r="CM434" s="7" t="str">
        <f t="shared" si="277"/>
        <v/>
      </c>
      <c r="CN434" s="7" t="str">
        <f t="shared" si="277"/>
        <v/>
      </c>
      <c r="CO434" s="7" t="str">
        <f t="shared" si="277"/>
        <v/>
      </c>
      <c r="CP434" s="7" t="str">
        <f t="shared" si="277"/>
        <v/>
      </c>
      <c r="CQ434" s="7" t="str">
        <f t="shared" si="277"/>
        <v/>
      </c>
      <c r="CR434" s="7" t="str">
        <f t="shared" si="277"/>
        <v/>
      </c>
      <c r="CS434" s="7" t="str">
        <f t="shared" si="277"/>
        <v/>
      </c>
      <c r="CT434" s="7" t="str">
        <f t="shared" si="277"/>
        <v/>
      </c>
      <c r="CU434" s="7" t="str">
        <f t="shared" si="277"/>
        <v/>
      </c>
      <c r="CV434" s="7" t="str">
        <f t="shared" si="277"/>
        <v/>
      </c>
      <c r="CW434" s="7" t="str">
        <f t="shared" si="277"/>
        <v/>
      </c>
      <c r="CX434" s="7" t="str">
        <f t="shared" si="277"/>
        <v/>
      </c>
      <c r="CY434" s="7" t="str">
        <f t="shared" si="277"/>
        <v/>
      </c>
      <c r="CZ434" s="7" t="str">
        <f t="shared" si="276"/>
        <v/>
      </c>
      <c r="DA434" s="7" t="str">
        <f t="shared" si="276"/>
        <v/>
      </c>
      <c r="DB434" s="7" t="str">
        <f t="shared" si="276"/>
        <v/>
      </c>
      <c r="DC434" s="7" t="str">
        <f t="shared" si="276"/>
        <v/>
      </c>
      <c r="DD434" s="7" t="str">
        <f t="shared" si="276"/>
        <v/>
      </c>
      <c r="DE434" s="7" t="str">
        <f t="shared" si="276"/>
        <v/>
      </c>
      <c r="DF434" s="7" t="str">
        <f t="shared" si="276"/>
        <v/>
      </c>
      <c r="DG434" s="7" t="str">
        <f t="shared" si="276"/>
        <v/>
      </c>
      <c r="DH434" s="7" t="str">
        <f t="shared" si="276"/>
        <v/>
      </c>
      <c r="DI434" s="7" t="str">
        <f t="shared" si="276"/>
        <v/>
      </c>
      <c r="DJ434" s="7" t="str">
        <f t="shared" si="276"/>
        <v/>
      </c>
      <c r="DK434" s="7" t="str">
        <f t="shared" si="276"/>
        <v/>
      </c>
      <c r="DL434" s="7" t="str">
        <f t="shared" si="276"/>
        <v/>
      </c>
      <c r="DM434" s="7" t="str">
        <f t="shared" si="276"/>
        <v/>
      </c>
      <c r="DN434" s="7" t="str">
        <f t="shared" si="276"/>
        <v/>
      </c>
      <c r="DO434" s="7" t="str">
        <f t="shared" si="276"/>
        <v/>
      </c>
      <c r="DP434" s="7" t="str">
        <f t="shared" si="275"/>
        <v/>
      </c>
      <c r="DQ434" s="7" t="str">
        <f t="shared" si="275"/>
        <v/>
      </c>
      <c r="DR434" s="7" t="str">
        <f t="shared" si="275"/>
        <v/>
      </c>
      <c r="DS434" s="7" t="str">
        <f t="shared" si="275"/>
        <v/>
      </c>
      <c r="DT434" s="7" t="str">
        <f t="shared" si="275"/>
        <v/>
      </c>
      <c r="DU434" s="7" t="str">
        <f t="shared" si="275"/>
        <v/>
      </c>
      <c r="DV434" s="7" t="str">
        <f t="shared" si="275"/>
        <v/>
      </c>
      <c r="DW434" s="7" t="str">
        <f t="shared" si="275"/>
        <v/>
      </c>
    </row>
    <row r="435" spans="1:127" x14ac:dyDescent="0.35">
      <c r="A435" s="84" t="s">
        <v>290</v>
      </c>
      <c r="B435" s="84" t="s">
        <v>17</v>
      </c>
      <c r="C435" s="84" t="s">
        <v>10</v>
      </c>
      <c r="D435" s="84">
        <v>4.1322999999999999E-2</v>
      </c>
      <c r="E435" s="82">
        <f>VLOOKUP(C435,'Literature Lookup Tables'!$A$2:$D$21,4,0)</f>
        <v>0.03</v>
      </c>
      <c r="F435" s="82">
        <f>VLOOKUP(C435,'Literature Lookup Tables'!$A$2:$D$21,3,0)</f>
        <v>0</v>
      </c>
      <c r="G435" s="64">
        <f>(VLOOKUP(C435,'Literature Lookup Tables'!$A$2:$L$21,2))*D435</f>
        <v>1.2396899999999999E-3</v>
      </c>
      <c r="H435" s="64">
        <f t="shared" si="258"/>
        <v>0</v>
      </c>
      <c r="I435" s="64">
        <f t="shared" si="259"/>
        <v>1.2396899999999999E-3</v>
      </c>
      <c r="J435" s="73">
        <f>VLOOKUP(C435,'Literature Lookup Tables'!$A$2:$L$21,MATCH(B435,listHYDROGROUPS,0))</f>
        <v>77</v>
      </c>
      <c r="K435" s="7" t="str">
        <f t="shared" si="273"/>
        <v/>
      </c>
      <c r="L435" s="7" t="str">
        <f t="shared" si="273"/>
        <v/>
      </c>
      <c r="M435" s="7" t="str">
        <f t="shared" si="273"/>
        <v/>
      </c>
      <c r="N435" s="7" t="str">
        <f t="shared" si="273"/>
        <v/>
      </c>
      <c r="O435" s="7">
        <f t="shared" si="273"/>
        <v>3.1818710000000001</v>
      </c>
      <c r="P435" s="7" t="str">
        <f t="shared" si="273"/>
        <v/>
      </c>
      <c r="Q435" s="7" t="str">
        <f t="shared" si="273"/>
        <v/>
      </c>
      <c r="R435" s="7" t="str">
        <f t="shared" si="273"/>
        <v/>
      </c>
      <c r="S435" s="7" t="str">
        <f t="shared" si="273"/>
        <v/>
      </c>
      <c r="T435" s="7" t="str">
        <f t="shared" si="273"/>
        <v/>
      </c>
      <c r="U435" s="7" t="str">
        <f t="shared" si="273"/>
        <v/>
      </c>
      <c r="V435" s="7" t="str">
        <f t="shared" si="273"/>
        <v/>
      </c>
      <c r="W435" s="7" t="str">
        <f t="shared" si="273"/>
        <v/>
      </c>
      <c r="X435" s="7" t="str">
        <f t="shared" si="273"/>
        <v/>
      </c>
      <c r="Y435" s="7" t="str">
        <f t="shared" si="273"/>
        <v/>
      </c>
      <c r="Z435" s="7" t="str">
        <f t="shared" si="274"/>
        <v/>
      </c>
      <c r="AA435" s="7" t="str">
        <f t="shared" si="272"/>
        <v/>
      </c>
      <c r="AB435" s="7" t="str">
        <f t="shared" si="272"/>
        <v/>
      </c>
      <c r="AC435" s="7" t="str">
        <f t="shared" si="272"/>
        <v/>
      </c>
      <c r="AD435" s="7" t="str">
        <f t="shared" si="272"/>
        <v/>
      </c>
      <c r="AE435" s="7" t="str">
        <f t="shared" si="272"/>
        <v/>
      </c>
      <c r="AF435" s="7" t="str">
        <f t="shared" si="272"/>
        <v/>
      </c>
      <c r="AG435" s="7" t="str">
        <f t="shared" si="272"/>
        <v/>
      </c>
      <c r="AH435" s="7" t="str">
        <f t="shared" si="272"/>
        <v/>
      </c>
      <c r="AI435" s="7" t="str">
        <f t="shared" si="272"/>
        <v/>
      </c>
      <c r="AJ435" s="7" t="str">
        <f t="shared" si="272"/>
        <v/>
      </c>
      <c r="AK435" s="7" t="str">
        <f t="shared" si="272"/>
        <v/>
      </c>
      <c r="AL435" s="7" t="str">
        <f t="shared" si="272"/>
        <v/>
      </c>
      <c r="AM435" s="7" t="str">
        <f t="shared" si="272"/>
        <v/>
      </c>
      <c r="AN435" s="7" t="str">
        <f t="shared" si="272"/>
        <v/>
      </c>
      <c r="AO435" s="7" t="str">
        <f t="shared" si="272"/>
        <v/>
      </c>
      <c r="AP435" s="7" t="str">
        <f t="shared" si="271"/>
        <v/>
      </c>
      <c r="AQ435" s="7" t="str">
        <f t="shared" si="271"/>
        <v/>
      </c>
      <c r="AR435" s="7" t="str">
        <f t="shared" si="271"/>
        <v/>
      </c>
      <c r="AS435" s="7" t="str">
        <f t="shared" si="271"/>
        <v/>
      </c>
      <c r="AT435" s="7" t="str">
        <f t="shared" si="271"/>
        <v/>
      </c>
      <c r="AU435" s="7" t="str">
        <f t="shared" si="271"/>
        <v/>
      </c>
      <c r="AV435" s="7" t="str">
        <f t="shared" si="271"/>
        <v/>
      </c>
      <c r="AW435" s="7" t="str">
        <f t="shared" si="271"/>
        <v/>
      </c>
      <c r="AX435" s="7" t="str">
        <f t="shared" si="271"/>
        <v/>
      </c>
      <c r="AY435" s="7" t="str">
        <f t="shared" si="271"/>
        <v/>
      </c>
      <c r="AZ435" s="7" t="str">
        <f t="shared" si="271"/>
        <v/>
      </c>
      <c r="BA435" s="7" t="str">
        <f t="shared" si="271"/>
        <v/>
      </c>
      <c r="BB435" s="7" t="str">
        <f t="shared" si="271"/>
        <v/>
      </c>
      <c r="BC435" s="7" t="str">
        <f t="shared" si="271"/>
        <v/>
      </c>
      <c r="BD435" s="7" t="str">
        <f t="shared" si="271"/>
        <v/>
      </c>
      <c r="BE435" s="7" t="str">
        <f t="shared" si="271"/>
        <v/>
      </c>
      <c r="BF435" s="7" t="str">
        <f t="shared" si="270"/>
        <v/>
      </c>
      <c r="BG435" s="7" t="str">
        <f t="shared" si="270"/>
        <v/>
      </c>
      <c r="BH435" s="7" t="str">
        <f t="shared" si="270"/>
        <v/>
      </c>
      <c r="BI435" s="7" t="str">
        <f t="shared" si="270"/>
        <v/>
      </c>
      <c r="BJ435" s="7" t="str">
        <f t="shared" si="270"/>
        <v/>
      </c>
      <c r="BK435" s="7" t="str">
        <f t="shared" si="270"/>
        <v/>
      </c>
      <c r="BL435" s="7" t="str">
        <f t="shared" si="270"/>
        <v/>
      </c>
      <c r="BM435" s="7" t="str">
        <f t="shared" si="270"/>
        <v/>
      </c>
      <c r="BN435" s="7" t="str">
        <f t="shared" si="270"/>
        <v/>
      </c>
      <c r="BO435" s="7" t="str">
        <f t="shared" si="270"/>
        <v/>
      </c>
      <c r="BP435" s="7" t="str">
        <f t="shared" si="270"/>
        <v/>
      </c>
      <c r="BQ435" s="7" t="str">
        <f t="shared" si="270"/>
        <v/>
      </c>
      <c r="BR435" s="7" t="str">
        <f t="shared" si="270"/>
        <v/>
      </c>
      <c r="BS435" s="7" t="str">
        <f t="shared" si="270"/>
        <v/>
      </c>
      <c r="BT435" s="7" t="str">
        <f t="shared" si="270"/>
        <v/>
      </c>
      <c r="BU435" s="7" t="str">
        <f t="shared" si="278"/>
        <v/>
      </c>
      <c r="BV435" s="7" t="str">
        <f t="shared" si="278"/>
        <v/>
      </c>
      <c r="BW435" s="7" t="str">
        <f t="shared" si="278"/>
        <v/>
      </c>
      <c r="BX435" s="7" t="str">
        <f t="shared" si="278"/>
        <v/>
      </c>
      <c r="BY435" s="7" t="str">
        <f t="shared" si="278"/>
        <v/>
      </c>
      <c r="BZ435" s="7" t="str">
        <f t="shared" si="278"/>
        <v/>
      </c>
      <c r="CA435" s="7" t="str">
        <f t="shared" si="278"/>
        <v/>
      </c>
      <c r="CB435" s="7" t="str">
        <f t="shared" si="278"/>
        <v/>
      </c>
      <c r="CC435" s="7" t="str">
        <f t="shared" si="278"/>
        <v/>
      </c>
      <c r="CD435" s="7" t="str">
        <f t="shared" si="278"/>
        <v/>
      </c>
      <c r="CE435" s="7" t="str">
        <f t="shared" si="278"/>
        <v/>
      </c>
      <c r="CF435" s="7" t="str">
        <f t="shared" si="278"/>
        <v/>
      </c>
      <c r="CG435" s="7" t="str">
        <f t="shared" si="278"/>
        <v/>
      </c>
      <c r="CH435" s="7" t="str">
        <f t="shared" si="278"/>
        <v/>
      </c>
      <c r="CI435" s="7" t="str">
        <f t="shared" si="278"/>
        <v/>
      </c>
      <c r="CJ435" s="7" t="str">
        <f t="shared" si="278"/>
        <v/>
      </c>
      <c r="CK435" s="7" t="str">
        <f t="shared" si="277"/>
        <v/>
      </c>
      <c r="CL435" s="7" t="str">
        <f t="shared" si="277"/>
        <v/>
      </c>
      <c r="CM435" s="7" t="str">
        <f t="shared" si="277"/>
        <v/>
      </c>
      <c r="CN435" s="7" t="str">
        <f t="shared" si="277"/>
        <v/>
      </c>
      <c r="CO435" s="7" t="str">
        <f t="shared" si="277"/>
        <v/>
      </c>
      <c r="CP435" s="7" t="str">
        <f t="shared" si="277"/>
        <v/>
      </c>
      <c r="CQ435" s="7" t="str">
        <f t="shared" si="277"/>
        <v/>
      </c>
      <c r="CR435" s="7" t="str">
        <f t="shared" si="277"/>
        <v/>
      </c>
      <c r="CS435" s="7" t="str">
        <f t="shared" si="277"/>
        <v/>
      </c>
      <c r="CT435" s="7" t="str">
        <f t="shared" si="277"/>
        <v/>
      </c>
      <c r="CU435" s="7" t="str">
        <f t="shared" si="277"/>
        <v/>
      </c>
      <c r="CV435" s="7" t="str">
        <f t="shared" si="277"/>
        <v/>
      </c>
      <c r="CW435" s="7" t="str">
        <f t="shared" si="277"/>
        <v/>
      </c>
      <c r="CX435" s="7" t="str">
        <f t="shared" si="277"/>
        <v/>
      </c>
      <c r="CY435" s="7" t="str">
        <f t="shared" si="277"/>
        <v/>
      </c>
      <c r="CZ435" s="7" t="str">
        <f t="shared" si="276"/>
        <v/>
      </c>
      <c r="DA435" s="7" t="str">
        <f t="shared" si="276"/>
        <v/>
      </c>
      <c r="DB435" s="7" t="str">
        <f t="shared" si="276"/>
        <v/>
      </c>
      <c r="DC435" s="7" t="str">
        <f t="shared" si="276"/>
        <v/>
      </c>
      <c r="DD435" s="7" t="str">
        <f t="shared" si="276"/>
        <v/>
      </c>
      <c r="DE435" s="7" t="str">
        <f t="shared" si="276"/>
        <v/>
      </c>
      <c r="DF435" s="7" t="str">
        <f t="shared" si="276"/>
        <v/>
      </c>
      <c r="DG435" s="7" t="str">
        <f t="shared" si="276"/>
        <v/>
      </c>
      <c r="DH435" s="7" t="str">
        <f t="shared" si="276"/>
        <v/>
      </c>
      <c r="DI435" s="7" t="str">
        <f t="shared" si="276"/>
        <v/>
      </c>
      <c r="DJ435" s="7" t="str">
        <f t="shared" si="276"/>
        <v/>
      </c>
      <c r="DK435" s="7" t="str">
        <f t="shared" si="276"/>
        <v/>
      </c>
      <c r="DL435" s="7" t="str">
        <f t="shared" si="276"/>
        <v/>
      </c>
      <c r="DM435" s="7" t="str">
        <f t="shared" si="276"/>
        <v/>
      </c>
      <c r="DN435" s="7" t="str">
        <f t="shared" si="276"/>
        <v/>
      </c>
      <c r="DO435" s="7" t="str">
        <f t="shared" si="276"/>
        <v/>
      </c>
      <c r="DP435" s="7" t="str">
        <f t="shared" si="275"/>
        <v/>
      </c>
      <c r="DQ435" s="7" t="str">
        <f t="shared" si="275"/>
        <v/>
      </c>
      <c r="DR435" s="7" t="str">
        <f t="shared" si="275"/>
        <v/>
      </c>
      <c r="DS435" s="7" t="str">
        <f t="shared" si="275"/>
        <v/>
      </c>
      <c r="DT435" s="7" t="str">
        <f t="shared" si="275"/>
        <v/>
      </c>
      <c r="DU435" s="7" t="str">
        <f t="shared" si="275"/>
        <v/>
      </c>
      <c r="DV435" s="7" t="str">
        <f t="shared" si="275"/>
        <v/>
      </c>
      <c r="DW435" s="7" t="str">
        <f t="shared" si="275"/>
        <v/>
      </c>
    </row>
    <row r="436" spans="1:127" x14ac:dyDescent="0.35">
      <c r="A436" s="84" t="s">
        <v>300</v>
      </c>
      <c r="B436" s="84" t="s">
        <v>14</v>
      </c>
      <c r="C436" s="84" t="s">
        <v>2</v>
      </c>
      <c r="D436" s="84">
        <v>0.17327600000000001</v>
      </c>
      <c r="E436" s="82">
        <f>VLOOKUP(C436,'Literature Lookup Tables'!$A$2:$D$21,4,0)</f>
        <v>0.05</v>
      </c>
      <c r="F436" s="82">
        <f>VLOOKUP(C436,'Literature Lookup Tables'!$A$2:$D$21,3,0)</f>
        <v>0.05</v>
      </c>
      <c r="G436" s="64">
        <f>(VLOOKUP(C436,'Literature Lookup Tables'!$A$2:$L$21,2))*D436</f>
        <v>1.7327600000000002E-2</v>
      </c>
      <c r="H436" s="64">
        <f t="shared" si="258"/>
        <v>8.663800000000001E-3</v>
      </c>
      <c r="I436" s="64">
        <f t="shared" si="259"/>
        <v>8.663800000000001E-3</v>
      </c>
      <c r="J436" s="73">
        <f>VLOOKUP(C436,'Literature Lookup Tables'!$A$2:$L$21,MATCH(B436,listHYDROGROUPS,0))</f>
        <v>74</v>
      </c>
      <c r="K436" s="7" t="str">
        <f t="shared" si="273"/>
        <v/>
      </c>
      <c r="L436" s="7" t="str">
        <f t="shared" si="273"/>
        <v/>
      </c>
      <c r="M436" s="7" t="str">
        <f t="shared" si="273"/>
        <v/>
      </c>
      <c r="N436" s="7" t="str">
        <f t="shared" si="273"/>
        <v/>
      </c>
      <c r="O436" s="7" t="str">
        <f t="shared" si="273"/>
        <v/>
      </c>
      <c r="P436" s="7" t="str">
        <f t="shared" si="273"/>
        <v/>
      </c>
      <c r="Q436" s="7" t="str">
        <f t="shared" si="273"/>
        <v/>
      </c>
      <c r="R436" s="7" t="str">
        <f t="shared" si="273"/>
        <v/>
      </c>
      <c r="S436" s="7" t="str">
        <f t="shared" si="273"/>
        <v/>
      </c>
      <c r="T436" s="7" t="str">
        <f t="shared" si="273"/>
        <v/>
      </c>
      <c r="U436" s="7" t="str">
        <f t="shared" si="273"/>
        <v/>
      </c>
      <c r="V436" s="7" t="str">
        <f t="shared" si="273"/>
        <v/>
      </c>
      <c r="W436" s="7">
        <f t="shared" si="273"/>
        <v>12.822424000000002</v>
      </c>
      <c r="X436" s="7" t="str">
        <f t="shared" si="273"/>
        <v/>
      </c>
      <c r="Y436" s="7" t="str">
        <f t="shared" si="273"/>
        <v/>
      </c>
      <c r="Z436" s="7" t="str">
        <f t="shared" si="274"/>
        <v/>
      </c>
      <c r="AA436" s="7" t="str">
        <f t="shared" si="272"/>
        <v/>
      </c>
      <c r="AB436" s="7" t="str">
        <f t="shared" si="272"/>
        <v/>
      </c>
      <c r="AC436" s="7" t="str">
        <f t="shared" si="272"/>
        <v/>
      </c>
      <c r="AD436" s="7" t="str">
        <f t="shared" si="272"/>
        <v/>
      </c>
      <c r="AE436" s="7" t="str">
        <f t="shared" si="272"/>
        <v/>
      </c>
      <c r="AF436" s="7" t="str">
        <f t="shared" si="272"/>
        <v/>
      </c>
      <c r="AG436" s="7" t="str">
        <f t="shared" si="272"/>
        <v/>
      </c>
      <c r="AH436" s="7" t="str">
        <f t="shared" si="272"/>
        <v/>
      </c>
      <c r="AI436" s="7" t="str">
        <f t="shared" si="272"/>
        <v/>
      </c>
      <c r="AJ436" s="7" t="str">
        <f t="shared" si="272"/>
        <v/>
      </c>
      <c r="AK436" s="7" t="str">
        <f t="shared" si="272"/>
        <v/>
      </c>
      <c r="AL436" s="7" t="str">
        <f t="shared" si="272"/>
        <v/>
      </c>
      <c r="AM436" s="7" t="str">
        <f t="shared" si="272"/>
        <v/>
      </c>
      <c r="AN436" s="7" t="str">
        <f t="shared" si="272"/>
        <v/>
      </c>
      <c r="AO436" s="7" t="str">
        <f t="shared" si="272"/>
        <v/>
      </c>
      <c r="AP436" s="7" t="str">
        <f t="shared" si="271"/>
        <v/>
      </c>
      <c r="AQ436" s="7" t="str">
        <f t="shared" si="271"/>
        <v/>
      </c>
      <c r="AR436" s="7" t="str">
        <f t="shared" si="271"/>
        <v/>
      </c>
      <c r="AS436" s="7" t="str">
        <f t="shared" si="271"/>
        <v/>
      </c>
      <c r="AT436" s="7" t="str">
        <f t="shared" si="271"/>
        <v/>
      </c>
      <c r="AU436" s="7" t="str">
        <f t="shared" si="271"/>
        <v/>
      </c>
      <c r="AV436" s="7" t="str">
        <f t="shared" si="271"/>
        <v/>
      </c>
      <c r="AW436" s="7" t="str">
        <f t="shared" si="271"/>
        <v/>
      </c>
      <c r="AX436" s="7" t="str">
        <f t="shared" si="271"/>
        <v/>
      </c>
      <c r="AY436" s="7" t="str">
        <f t="shared" si="271"/>
        <v/>
      </c>
      <c r="AZ436" s="7" t="str">
        <f t="shared" si="271"/>
        <v/>
      </c>
      <c r="BA436" s="7" t="str">
        <f t="shared" si="271"/>
        <v/>
      </c>
      <c r="BB436" s="7" t="str">
        <f t="shared" si="271"/>
        <v/>
      </c>
      <c r="BC436" s="7" t="str">
        <f t="shared" si="271"/>
        <v/>
      </c>
      <c r="BD436" s="7" t="str">
        <f t="shared" si="271"/>
        <v/>
      </c>
      <c r="BE436" s="7" t="str">
        <f t="shared" si="271"/>
        <v/>
      </c>
      <c r="BF436" s="7" t="str">
        <f t="shared" si="270"/>
        <v/>
      </c>
      <c r="BG436" s="7" t="str">
        <f t="shared" si="270"/>
        <v/>
      </c>
      <c r="BH436" s="7" t="str">
        <f t="shared" si="270"/>
        <v/>
      </c>
      <c r="BI436" s="7" t="str">
        <f t="shared" si="270"/>
        <v/>
      </c>
      <c r="BJ436" s="7" t="str">
        <f t="shared" si="270"/>
        <v/>
      </c>
      <c r="BK436" s="7" t="str">
        <f t="shared" si="270"/>
        <v/>
      </c>
      <c r="BL436" s="7" t="str">
        <f t="shared" si="270"/>
        <v/>
      </c>
      <c r="BM436" s="7" t="str">
        <f t="shared" si="270"/>
        <v/>
      </c>
      <c r="BN436" s="7" t="str">
        <f t="shared" si="270"/>
        <v/>
      </c>
      <c r="BO436" s="7" t="str">
        <f t="shared" si="270"/>
        <v/>
      </c>
      <c r="BP436" s="7" t="str">
        <f t="shared" si="270"/>
        <v/>
      </c>
      <c r="BQ436" s="7" t="str">
        <f t="shared" si="270"/>
        <v/>
      </c>
      <c r="BR436" s="7" t="str">
        <f t="shared" si="270"/>
        <v/>
      </c>
      <c r="BS436" s="7" t="str">
        <f t="shared" si="270"/>
        <v/>
      </c>
      <c r="BT436" s="7" t="str">
        <f t="shared" si="270"/>
        <v/>
      </c>
      <c r="BU436" s="7" t="str">
        <f t="shared" si="278"/>
        <v/>
      </c>
      <c r="BV436" s="7" t="str">
        <f t="shared" si="278"/>
        <v/>
      </c>
      <c r="BW436" s="7" t="str">
        <f t="shared" si="278"/>
        <v/>
      </c>
      <c r="BX436" s="7" t="str">
        <f t="shared" si="278"/>
        <v/>
      </c>
      <c r="BY436" s="7" t="str">
        <f t="shared" si="278"/>
        <v/>
      </c>
      <c r="BZ436" s="7" t="str">
        <f t="shared" si="278"/>
        <v/>
      </c>
      <c r="CA436" s="7" t="str">
        <f t="shared" si="278"/>
        <v/>
      </c>
      <c r="CB436" s="7" t="str">
        <f t="shared" si="278"/>
        <v/>
      </c>
      <c r="CC436" s="7" t="str">
        <f t="shared" si="278"/>
        <v/>
      </c>
      <c r="CD436" s="7" t="str">
        <f t="shared" si="278"/>
        <v/>
      </c>
      <c r="CE436" s="7" t="str">
        <f t="shared" si="278"/>
        <v/>
      </c>
      <c r="CF436" s="7" t="str">
        <f t="shared" si="278"/>
        <v/>
      </c>
      <c r="CG436" s="7" t="str">
        <f t="shared" si="278"/>
        <v/>
      </c>
      <c r="CH436" s="7" t="str">
        <f t="shared" si="278"/>
        <v/>
      </c>
      <c r="CI436" s="7" t="str">
        <f t="shared" si="278"/>
        <v/>
      </c>
      <c r="CJ436" s="7" t="str">
        <f t="shared" si="278"/>
        <v/>
      </c>
      <c r="CK436" s="7" t="str">
        <f t="shared" si="277"/>
        <v/>
      </c>
      <c r="CL436" s="7" t="str">
        <f t="shared" si="277"/>
        <v/>
      </c>
      <c r="CM436" s="7" t="str">
        <f t="shared" si="277"/>
        <v/>
      </c>
      <c r="CN436" s="7" t="str">
        <f t="shared" si="277"/>
        <v/>
      </c>
      <c r="CO436" s="7" t="str">
        <f t="shared" si="277"/>
        <v/>
      </c>
      <c r="CP436" s="7" t="str">
        <f t="shared" si="277"/>
        <v/>
      </c>
      <c r="CQ436" s="7" t="str">
        <f t="shared" si="277"/>
        <v/>
      </c>
      <c r="CR436" s="7" t="str">
        <f t="shared" si="277"/>
        <v/>
      </c>
      <c r="CS436" s="7" t="str">
        <f t="shared" si="277"/>
        <v/>
      </c>
      <c r="CT436" s="7" t="str">
        <f t="shared" si="277"/>
        <v/>
      </c>
      <c r="CU436" s="7" t="str">
        <f t="shared" si="277"/>
        <v/>
      </c>
      <c r="CV436" s="7" t="str">
        <f t="shared" si="277"/>
        <v/>
      </c>
      <c r="CW436" s="7" t="str">
        <f t="shared" si="277"/>
        <v/>
      </c>
      <c r="CX436" s="7" t="str">
        <f t="shared" si="277"/>
        <v/>
      </c>
      <c r="CY436" s="7" t="str">
        <f t="shared" si="277"/>
        <v/>
      </c>
      <c r="CZ436" s="7" t="str">
        <f t="shared" si="276"/>
        <v/>
      </c>
      <c r="DA436" s="7" t="str">
        <f t="shared" si="276"/>
        <v/>
      </c>
      <c r="DB436" s="7" t="str">
        <f t="shared" si="276"/>
        <v/>
      </c>
      <c r="DC436" s="7" t="str">
        <f t="shared" si="276"/>
        <v/>
      </c>
      <c r="DD436" s="7" t="str">
        <f t="shared" si="276"/>
        <v/>
      </c>
      <c r="DE436" s="7" t="str">
        <f t="shared" si="276"/>
        <v/>
      </c>
      <c r="DF436" s="7" t="str">
        <f t="shared" si="276"/>
        <v/>
      </c>
      <c r="DG436" s="7" t="str">
        <f t="shared" si="276"/>
        <v/>
      </c>
      <c r="DH436" s="7" t="str">
        <f t="shared" si="276"/>
        <v/>
      </c>
      <c r="DI436" s="7" t="str">
        <f t="shared" si="276"/>
        <v/>
      </c>
      <c r="DJ436" s="7" t="str">
        <f t="shared" si="276"/>
        <v/>
      </c>
      <c r="DK436" s="7" t="str">
        <f t="shared" si="276"/>
        <v/>
      </c>
      <c r="DL436" s="7" t="str">
        <f t="shared" si="276"/>
        <v/>
      </c>
      <c r="DM436" s="7" t="str">
        <f t="shared" si="276"/>
        <v/>
      </c>
      <c r="DN436" s="7" t="str">
        <f t="shared" si="276"/>
        <v/>
      </c>
      <c r="DO436" s="7" t="str">
        <f t="shared" si="276"/>
        <v/>
      </c>
      <c r="DP436" s="7" t="str">
        <f t="shared" si="275"/>
        <v/>
      </c>
      <c r="DQ436" s="7" t="str">
        <f t="shared" si="275"/>
        <v/>
      </c>
      <c r="DR436" s="7" t="str">
        <f t="shared" si="275"/>
        <v/>
      </c>
      <c r="DS436" s="7" t="str">
        <f t="shared" si="275"/>
        <v/>
      </c>
      <c r="DT436" s="7" t="str">
        <f t="shared" si="275"/>
        <v/>
      </c>
      <c r="DU436" s="7" t="str">
        <f t="shared" si="275"/>
        <v/>
      </c>
      <c r="DV436" s="7" t="str">
        <f t="shared" si="275"/>
        <v/>
      </c>
      <c r="DW436" s="7" t="str">
        <f t="shared" si="275"/>
        <v/>
      </c>
    </row>
    <row r="437" spans="1:127" x14ac:dyDescent="0.35">
      <c r="A437" s="84" t="s">
        <v>300</v>
      </c>
      <c r="B437" s="84" t="s">
        <v>14</v>
      </c>
      <c r="C437" s="84" t="s">
        <v>3</v>
      </c>
      <c r="D437" s="84">
        <v>0.40933599999999998</v>
      </c>
      <c r="E437" s="82">
        <f>VLOOKUP(C437,'Literature Lookup Tables'!$A$2:$D$21,4,0)</f>
        <v>0</v>
      </c>
      <c r="F437" s="82">
        <f>VLOOKUP(C437,'Literature Lookup Tables'!$A$2:$D$21,3,0)</f>
        <v>0.2</v>
      </c>
      <c r="G437" s="64">
        <f>(VLOOKUP(C437,'Literature Lookup Tables'!$A$2:$L$21,2))*D437</f>
        <v>8.1867200000000001E-2</v>
      </c>
      <c r="H437" s="64">
        <f t="shared" si="258"/>
        <v>8.1867200000000001E-2</v>
      </c>
      <c r="I437" s="64">
        <f t="shared" si="259"/>
        <v>0</v>
      </c>
      <c r="J437" s="73">
        <f>VLOOKUP(C437,'Literature Lookup Tables'!$A$2:$L$21,MATCH(B437,listHYDROGROUPS,0))</f>
        <v>74</v>
      </c>
      <c r="K437" s="7" t="str">
        <f t="shared" si="273"/>
        <v/>
      </c>
      <c r="L437" s="7" t="str">
        <f t="shared" si="273"/>
        <v/>
      </c>
      <c r="M437" s="7" t="str">
        <f t="shared" si="273"/>
        <v/>
      </c>
      <c r="N437" s="7" t="str">
        <f t="shared" si="273"/>
        <v/>
      </c>
      <c r="O437" s="7" t="str">
        <f t="shared" si="273"/>
        <v/>
      </c>
      <c r="P437" s="7" t="str">
        <f t="shared" si="273"/>
        <v/>
      </c>
      <c r="Q437" s="7" t="str">
        <f t="shared" si="273"/>
        <v/>
      </c>
      <c r="R437" s="7" t="str">
        <f t="shared" si="273"/>
        <v/>
      </c>
      <c r="S437" s="7" t="str">
        <f t="shared" si="273"/>
        <v/>
      </c>
      <c r="T437" s="7" t="str">
        <f t="shared" si="273"/>
        <v/>
      </c>
      <c r="U437" s="7" t="str">
        <f t="shared" si="273"/>
        <v/>
      </c>
      <c r="V437" s="7" t="str">
        <f t="shared" si="273"/>
        <v/>
      </c>
      <c r="W437" s="7">
        <f t="shared" si="273"/>
        <v>30.290863999999999</v>
      </c>
      <c r="X437" s="7" t="str">
        <f t="shared" si="273"/>
        <v/>
      </c>
      <c r="Y437" s="7" t="str">
        <f t="shared" si="273"/>
        <v/>
      </c>
      <c r="Z437" s="7" t="str">
        <f t="shared" si="274"/>
        <v/>
      </c>
      <c r="AA437" s="7" t="str">
        <f t="shared" si="272"/>
        <v/>
      </c>
      <c r="AB437" s="7" t="str">
        <f t="shared" si="272"/>
        <v/>
      </c>
      <c r="AC437" s="7" t="str">
        <f t="shared" si="272"/>
        <v/>
      </c>
      <c r="AD437" s="7" t="str">
        <f t="shared" si="272"/>
        <v/>
      </c>
      <c r="AE437" s="7" t="str">
        <f t="shared" si="272"/>
        <v/>
      </c>
      <c r="AF437" s="7" t="str">
        <f t="shared" si="272"/>
        <v/>
      </c>
      <c r="AG437" s="7" t="str">
        <f t="shared" si="272"/>
        <v/>
      </c>
      <c r="AH437" s="7" t="str">
        <f t="shared" si="272"/>
        <v/>
      </c>
      <c r="AI437" s="7" t="str">
        <f t="shared" si="272"/>
        <v/>
      </c>
      <c r="AJ437" s="7" t="str">
        <f t="shared" si="272"/>
        <v/>
      </c>
      <c r="AK437" s="7" t="str">
        <f t="shared" si="272"/>
        <v/>
      </c>
      <c r="AL437" s="7" t="str">
        <f t="shared" si="272"/>
        <v/>
      </c>
      <c r="AM437" s="7" t="str">
        <f t="shared" si="272"/>
        <v/>
      </c>
      <c r="AN437" s="7" t="str">
        <f t="shared" si="272"/>
        <v/>
      </c>
      <c r="AO437" s="7" t="str">
        <f t="shared" si="272"/>
        <v/>
      </c>
      <c r="AP437" s="7" t="str">
        <f t="shared" si="271"/>
        <v/>
      </c>
      <c r="AQ437" s="7" t="str">
        <f t="shared" si="271"/>
        <v/>
      </c>
      <c r="AR437" s="7" t="str">
        <f t="shared" si="271"/>
        <v/>
      </c>
      <c r="AS437" s="7" t="str">
        <f t="shared" si="271"/>
        <v/>
      </c>
      <c r="AT437" s="7" t="str">
        <f t="shared" si="271"/>
        <v/>
      </c>
      <c r="AU437" s="7" t="str">
        <f t="shared" si="271"/>
        <v/>
      </c>
      <c r="AV437" s="7" t="str">
        <f t="shared" si="271"/>
        <v/>
      </c>
      <c r="AW437" s="7" t="str">
        <f t="shared" si="271"/>
        <v/>
      </c>
      <c r="AX437" s="7" t="str">
        <f t="shared" si="271"/>
        <v/>
      </c>
      <c r="AY437" s="7" t="str">
        <f t="shared" si="271"/>
        <v/>
      </c>
      <c r="AZ437" s="7" t="str">
        <f t="shared" si="271"/>
        <v/>
      </c>
      <c r="BA437" s="7" t="str">
        <f t="shared" si="271"/>
        <v/>
      </c>
      <c r="BB437" s="7" t="str">
        <f t="shared" si="271"/>
        <v/>
      </c>
      <c r="BC437" s="7" t="str">
        <f t="shared" si="271"/>
        <v/>
      </c>
      <c r="BD437" s="7" t="str">
        <f t="shared" si="271"/>
        <v/>
      </c>
      <c r="BE437" s="7" t="str">
        <f t="shared" si="271"/>
        <v/>
      </c>
      <c r="BF437" s="7" t="str">
        <f t="shared" si="270"/>
        <v/>
      </c>
      <c r="BG437" s="7" t="str">
        <f t="shared" si="270"/>
        <v/>
      </c>
      <c r="BH437" s="7" t="str">
        <f t="shared" si="270"/>
        <v/>
      </c>
      <c r="BI437" s="7" t="str">
        <f t="shared" si="270"/>
        <v/>
      </c>
      <c r="BJ437" s="7" t="str">
        <f t="shared" si="270"/>
        <v/>
      </c>
      <c r="BK437" s="7" t="str">
        <f t="shared" si="270"/>
        <v/>
      </c>
      <c r="BL437" s="7" t="str">
        <f t="shared" si="270"/>
        <v/>
      </c>
      <c r="BM437" s="7" t="str">
        <f t="shared" si="270"/>
        <v/>
      </c>
      <c r="BN437" s="7" t="str">
        <f t="shared" si="270"/>
        <v/>
      </c>
      <c r="BO437" s="7" t="str">
        <f t="shared" si="270"/>
        <v/>
      </c>
      <c r="BP437" s="7" t="str">
        <f t="shared" si="270"/>
        <v/>
      </c>
      <c r="BQ437" s="7" t="str">
        <f t="shared" si="270"/>
        <v/>
      </c>
      <c r="BR437" s="7" t="str">
        <f t="shared" si="270"/>
        <v/>
      </c>
      <c r="BS437" s="7" t="str">
        <f t="shared" si="270"/>
        <v/>
      </c>
      <c r="BT437" s="7" t="str">
        <f t="shared" si="270"/>
        <v/>
      </c>
      <c r="BU437" s="7" t="str">
        <f t="shared" si="278"/>
        <v/>
      </c>
      <c r="BV437" s="7" t="str">
        <f t="shared" si="278"/>
        <v/>
      </c>
      <c r="BW437" s="7" t="str">
        <f t="shared" si="278"/>
        <v/>
      </c>
      <c r="BX437" s="7" t="str">
        <f t="shared" si="278"/>
        <v/>
      </c>
      <c r="BY437" s="7" t="str">
        <f t="shared" si="278"/>
        <v/>
      </c>
      <c r="BZ437" s="7" t="str">
        <f t="shared" si="278"/>
        <v/>
      </c>
      <c r="CA437" s="7" t="str">
        <f t="shared" si="278"/>
        <v/>
      </c>
      <c r="CB437" s="7" t="str">
        <f t="shared" si="278"/>
        <v/>
      </c>
      <c r="CC437" s="7" t="str">
        <f t="shared" si="278"/>
        <v/>
      </c>
      <c r="CD437" s="7" t="str">
        <f t="shared" si="278"/>
        <v/>
      </c>
      <c r="CE437" s="7" t="str">
        <f t="shared" si="278"/>
        <v/>
      </c>
      <c r="CF437" s="7" t="str">
        <f t="shared" si="278"/>
        <v/>
      </c>
      <c r="CG437" s="7" t="str">
        <f t="shared" si="278"/>
        <v/>
      </c>
      <c r="CH437" s="7" t="str">
        <f t="shared" si="278"/>
        <v/>
      </c>
      <c r="CI437" s="7" t="str">
        <f t="shared" si="278"/>
        <v/>
      </c>
      <c r="CJ437" s="7" t="str">
        <f t="shared" si="278"/>
        <v/>
      </c>
      <c r="CK437" s="7" t="str">
        <f t="shared" si="277"/>
        <v/>
      </c>
      <c r="CL437" s="7" t="str">
        <f t="shared" si="277"/>
        <v/>
      </c>
      <c r="CM437" s="7" t="str">
        <f t="shared" si="277"/>
        <v/>
      </c>
      <c r="CN437" s="7" t="str">
        <f t="shared" si="277"/>
        <v/>
      </c>
      <c r="CO437" s="7" t="str">
        <f t="shared" si="277"/>
        <v/>
      </c>
      <c r="CP437" s="7" t="str">
        <f t="shared" si="277"/>
        <v/>
      </c>
      <c r="CQ437" s="7" t="str">
        <f t="shared" si="277"/>
        <v/>
      </c>
      <c r="CR437" s="7" t="str">
        <f t="shared" si="277"/>
        <v/>
      </c>
      <c r="CS437" s="7" t="str">
        <f t="shared" si="277"/>
        <v/>
      </c>
      <c r="CT437" s="7" t="str">
        <f t="shared" si="277"/>
        <v/>
      </c>
      <c r="CU437" s="7" t="str">
        <f t="shared" si="277"/>
        <v/>
      </c>
      <c r="CV437" s="7" t="str">
        <f t="shared" si="277"/>
        <v/>
      </c>
      <c r="CW437" s="7" t="str">
        <f t="shared" si="277"/>
        <v/>
      </c>
      <c r="CX437" s="7" t="str">
        <f t="shared" si="277"/>
        <v/>
      </c>
      <c r="CY437" s="7" t="str">
        <f t="shared" si="277"/>
        <v/>
      </c>
      <c r="CZ437" s="7" t="str">
        <f t="shared" si="276"/>
        <v/>
      </c>
      <c r="DA437" s="7" t="str">
        <f t="shared" si="276"/>
        <v/>
      </c>
      <c r="DB437" s="7" t="str">
        <f t="shared" si="276"/>
        <v/>
      </c>
      <c r="DC437" s="7" t="str">
        <f t="shared" si="276"/>
        <v/>
      </c>
      <c r="DD437" s="7" t="str">
        <f t="shared" si="276"/>
        <v/>
      </c>
      <c r="DE437" s="7" t="str">
        <f t="shared" si="276"/>
        <v/>
      </c>
      <c r="DF437" s="7" t="str">
        <f t="shared" si="276"/>
        <v/>
      </c>
      <c r="DG437" s="7" t="str">
        <f t="shared" si="276"/>
        <v/>
      </c>
      <c r="DH437" s="7" t="str">
        <f t="shared" si="276"/>
        <v/>
      </c>
      <c r="DI437" s="7" t="str">
        <f t="shared" si="276"/>
        <v/>
      </c>
      <c r="DJ437" s="7" t="str">
        <f t="shared" si="276"/>
        <v/>
      </c>
      <c r="DK437" s="7" t="str">
        <f t="shared" si="276"/>
        <v/>
      </c>
      <c r="DL437" s="7" t="str">
        <f t="shared" si="276"/>
        <v/>
      </c>
      <c r="DM437" s="7" t="str">
        <f t="shared" si="276"/>
        <v/>
      </c>
      <c r="DN437" s="7" t="str">
        <f t="shared" si="276"/>
        <v/>
      </c>
      <c r="DO437" s="7" t="str">
        <f t="shared" si="276"/>
        <v/>
      </c>
      <c r="DP437" s="7" t="str">
        <f t="shared" si="275"/>
        <v/>
      </c>
      <c r="DQ437" s="7" t="str">
        <f t="shared" si="275"/>
        <v/>
      </c>
      <c r="DR437" s="7" t="str">
        <f t="shared" si="275"/>
        <v/>
      </c>
      <c r="DS437" s="7" t="str">
        <f t="shared" si="275"/>
        <v/>
      </c>
      <c r="DT437" s="7" t="str">
        <f t="shared" si="275"/>
        <v/>
      </c>
      <c r="DU437" s="7" t="str">
        <f t="shared" si="275"/>
        <v/>
      </c>
      <c r="DV437" s="7" t="str">
        <f t="shared" si="275"/>
        <v/>
      </c>
      <c r="DW437" s="7" t="str">
        <f t="shared" si="275"/>
        <v/>
      </c>
    </row>
    <row r="438" spans="1:127" x14ac:dyDescent="0.35">
      <c r="A438" s="84" t="s">
        <v>288</v>
      </c>
      <c r="B438" s="84" t="s">
        <v>14</v>
      </c>
      <c r="C438" s="84" t="s">
        <v>3</v>
      </c>
      <c r="D438" s="84">
        <v>3.8619000000000001E-2</v>
      </c>
      <c r="E438" s="82">
        <f>VLOOKUP(C438,'Literature Lookup Tables'!$A$2:$D$21,4,0)</f>
        <v>0</v>
      </c>
      <c r="F438" s="82">
        <f>VLOOKUP(C438,'Literature Lookup Tables'!$A$2:$D$21,3,0)</f>
        <v>0.2</v>
      </c>
      <c r="G438" s="64">
        <f>(VLOOKUP(C438,'Literature Lookup Tables'!$A$2:$L$21,2))*D438</f>
        <v>7.7238000000000003E-3</v>
      </c>
      <c r="H438" s="64">
        <f t="shared" si="258"/>
        <v>7.7238000000000003E-3</v>
      </c>
      <c r="I438" s="64">
        <f t="shared" si="259"/>
        <v>0</v>
      </c>
      <c r="J438" s="73">
        <f>VLOOKUP(C438,'Literature Lookup Tables'!$A$2:$L$21,MATCH(B438,listHYDROGROUPS,0))</f>
        <v>74</v>
      </c>
      <c r="K438" s="7" t="str">
        <f t="shared" si="273"/>
        <v/>
      </c>
      <c r="L438" s="7" t="str">
        <f t="shared" si="273"/>
        <v/>
      </c>
      <c r="M438" s="7" t="str">
        <f t="shared" si="273"/>
        <v/>
      </c>
      <c r="N438" s="7" t="str">
        <f t="shared" si="273"/>
        <v/>
      </c>
      <c r="O438" s="7" t="str">
        <f t="shared" si="273"/>
        <v/>
      </c>
      <c r="P438" s="7" t="str">
        <f t="shared" si="273"/>
        <v/>
      </c>
      <c r="Q438" s="7" t="str">
        <f t="shared" si="273"/>
        <v/>
      </c>
      <c r="R438" s="7" t="str">
        <f t="shared" si="273"/>
        <v/>
      </c>
      <c r="S438" s="7" t="str">
        <f t="shared" si="273"/>
        <v/>
      </c>
      <c r="T438" s="7" t="str">
        <f t="shared" si="273"/>
        <v/>
      </c>
      <c r="U438" s="7" t="str">
        <f t="shared" si="273"/>
        <v/>
      </c>
      <c r="V438" s="7">
        <f t="shared" si="273"/>
        <v>2.8578060000000001</v>
      </c>
      <c r="W438" s="7" t="str">
        <f t="shared" si="273"/>
        <v/>
      </c>
      <c r="X438" s="7" t="str">
        <f t="shared" si="273"/>
        <v/>
      </c>
      <c r="Y438" s="7" t="str">
        <f t="shared" si="273"/>
        <v/>
      </c>
      <c r="Z438" s="7" t="str">
        <f t="shared" si="274"/>
        <v/>
      </c>
      <c r="AA438" s="7" t="str">
        <f t="shared" si="272"/>
        <v/>
      </c>
      <c r="AB438" s="7" t="str">
        <f t="shared" si="272"/>
        <v/>
      </c>
      <c r="AC438" s="7" t="str">
        <f t="shared" si="272"/>
        <v/>
      </c>
      <c r="AD438" s="7" t="str">
        <f t="shared" si="272"/>
        <v/>
      </c>
      <c r="AE438" s="7" t="str">
        <f t="shared" si="272"/>
        <v/>
      </c>
      <c r="AF438" s="7" t="str">
        <f t="shared" si="272"/>
        <v/>
      </c>
      <c r="AG438" s="7" t="str">
        <f t="shared" si="272"/>
        <v/>
      </c>
      <c r="AH438" s="7" t="str">
        <f t="shared" si="272"/>
        <v/>
      </c>
      <c r="AI438" s="7" t="str">
        <f t="shared" si="272"/>
        <v/>
      </c>
      <c r="AJ438" s="7" t="str">
        <f t="shared" si="272"/>
        <v/>
      </c>
      <c r="AK438" s="7" t="str">
        <f t="shared" si="272"/>
        <v/>
      </c>
      <c r="AL438" s="7" t="str">
        <f t="shared" si="272"/>
        <v/>
      </c>
      <c r="AM438" s="7" t="str">
        <f t="shared" si="272"/>
        <v/>
      </c>
      <c r="AN438" s="7" t="str">
        <f t="shared" si="272"/>
        <v/>
      </c>
      <c r="AO438" s="7" t="str">
        <f t="shared" si="272"/>
        <v/>
      </c>
      <c r="AP438" s="7" t="str">
        <f t="shared" si="271"/>
        <v/>
      </c>
      <c r="AQ438" s="7" t="str">
        <f t="shared" si="271"/>
        <v/>
      </c>
      <c r="AR438" s="7" t="str">
        <f t="shared" si="271"/>
        <v/>
      </c>
      <c r="AS438" s="7" t="str">
        <f t="shared" si="271"/>
        <v/>
      </c>
      <c r="AT438" s="7" t="str">
        <f t="shared" si="271"/>
        <v/>
      </c>
      <c r="AU438" s="7" t="str">
        <f t="shared" si="271"/>
        <v/>
      </c>
      <c r="AV438" s="7" t="str">
        <f t="shared" si="271"/>
        <v/>
      </c>
      <c r="AW438" s="7" t="str">
        <f t="shared" si="271"/>
        <v/>
      </c>
      <c r="AX438" s="7" t="str">
        <f t="shared" si="271"/>
        <v/>
      </c>
      <c r="AY438" s="7" t="str">
        <f t="shared" si="271"/>
        <v/>
      </c>
      <c r="AZ438" s="7" t="str">
        <f t="shared" si="271"/>
        <v/>
      </c>
      <c r="BA438" s="7" t="str">
        <f t="shared" si="271"/>
        <v/>
      </c>
      <c r="BB438" s="7" t="str">
        <f t="shared" si="271"/>
        <v/>
      </c>
      <c r="BC438" s="7" t="str">
        <f t="shared" si="271"/>
        <v/>
      </c>
      <c r="BD438" s="7" t="str">
        <f t="shared" si="271"/>
        <v/>
      </c>
      <c r="BE438" s="7" t="str">
        <f t="shared" si="271"/>
        <v/>
      </c>
      <c r="BF438" s="7" t="str">
        <f t="shared" si="270"/>
        <v/>
      </c>
      <c r="BG438" s="7" t="str">
        <f t="shared" si="270"/>
        <v/>
      </c>
      <c r="BH438" s="7" t="str">
        <f t="shared" si="270"/>
        <v/>
      </c>
      <c r="BI438" s="7" t="str">
        <f t="shared" si="270"/>
        <v/>
      </c>
      <c r="BJ438" s="7" t="str">
        <f t="shared" si="270"/>
        <v/>
      </c>
      <c r="BK438" s="7" t="str">
        <f t="shared" si="270"/>
        <v/>
      </c>
      <c r="BL438" s="7" t="str">
        <f t="shared" si="270"/>
        <v/>
      </c>
      <c r="BM438" s="7" t="str">
        <f t="shared" si="270"/>
        <v/>
      </c>
      <c r="BN438" s="7" t="str">
        <f t="shared" si="270"/>
        <v/>
      </c>
      <c r="BO438" s="7" t="str">
        <f t="shared" si="270"/>
        <v/>
      </c>
      <c r="BP438" s="7" t="str">
        <f t="shared" si="270"/>
        <v/>
      </c>
      <c r="BQ438" s="7" t="str">
        <f t="shared" si="270"/>
        <v/>
      </c>
      <c r="BR438" s="7" t="str">
        <f t="shared" si="270"/>
        <v/>
      </c>
      <c r="BS438" s="7" t="str">
        <f t="shared" si="270"/>
        <v/>
      </c>
      <c r="BT438" s="7" t="str">
        <f t="shared" si="270"/>
        <v/>
      </c>
      <c r="BU438" s="7" t="str">
        <f t="shared" si="278"/>
        <v/>
      </c>
      <c r="BV438" s="7" t="str">
        <f t="shared" si="278"/>
        <v/>
      </c>
      <c r="BW438" s="7" t="str">
        <f t="shared" si="278"/>
        <v/>
      </c>
      <c r="BX438" s="7" t="str">
        <f t="shared" si="278"/>
        <v/>
      </c>
      <c r="BY438" s="7" t="str">
        <f t="shared" si="278"/>
        <v/>
      </c>
      <c r="BZ438" s="7" t="str">
        <f t="shared" si="278"/>
        <v/>
      </c>
      <c r="CA438" s="7" t="str">
        <f t="shared" si="278"/>
        <v/>
      </c>
      <c r="CB438" s="7" t="str">
        <f t="shared" si="278"/>
        <v/>
      </c>
      <c r="CC438" s="7" t="str">
        <f t="shared" si="278"/>
        <v/>
      </c>
      <c r="CD438" s="7" t="str">
        <f t="shared" si="278"/>
        <v/>
      </c>
      <c r="CE438" s="7" t="str">
        <f t="shared" si="278"/>
        <v/>
      </c>
      <c r="CF438" s="7" t="str">
        <f t="shared" si="278"/>
        <v/>
      </c>
      <c r="CG438" s="7" t="str">
        <f t="shared" si="278"/>
        <v/>
      </c>
      <c r="CH438" s="7" t="str">
        <f t="shared" si="278"/>
        <v/>
      </c>
      <c r="CI438" s="7" t="str">
        <f t="shared" si="278"/>
        <v/>
      </c>
      <c r="CJ438" s="7" t="str">
        <f t="shared" si="278"/>
        <v/>
      </c>
      <c r="CK438" s="7" t="str">
        <f t="shared" si="277"/>
        <v/>
      </c>
      <c r="CL438" s="7" t="str">
        <f t="shared" si="277"/>
        <v/>
      </c>
      <c r="CM438" s="7" t="str">
        <f t="shared" si="277"/>
        <v/>
      </c>
      <c r="CN438" s="7" t="str">
        <f t="shared" si="277"/>
        <v/>
      </c>
      <c r="CO438" s="7" t="str">
        <f t="shared" si="277"/>
        <v/>
      </c>
      <c r="CP438" s="7" t="str">
        <f t="shared" si="277"/>
        <v/>
      </c>
      <c r="CQ438" s="7" t="str">
        <f t="shared" si="277"/>
        <v/>
      </c>
      <c r="CR438" s="7" t="str">
        <f t="shared" si="277"/>
        <v/>
      </c>
      <c r="CS438" s="7" t="str">
        <f t="shared" si="277"/>
        <v/>
      </c>
      <c r="CT438" s="7" t="str">
        <f t="shared" si="277"/>
        <v/>
      </c>
      <c r="CU438" s="7" t="str">
        <f t="shared" si="277"/>
        <v/>
      </c>
      <c r="CV438" s="7" t="str">
        <f t="shared" si="277"/>
        <v/>
      </c>
      <c r="CW438" s="7" t="str">
        <f t="shared" si="277"/>
        <v/>
      </c>
      <c r="CX438" s="7" t="str">
        <f t="shared" si="277"/>
        <v/>
      </c>
      <c r="CY438" s="7" t="str">
        <f t="shared" si="277"/>
        <v/>
      </c>
      <c r="CZ438" s="7" t="str">
        <f t="shared" si="276"/>
        <v/>
      </c>
      <c r="DA438" s="7" t="str">
        <f t="shared" si="276"/>
        <v/>
      </c>
      <c r="DB438" s="7" t="str">
        <f t="shared" si="276"/>
        <v/>
      </c>
      <c r="DC438" s="7" t="str">
        <f t="shared" si="276"/>
        <v/>
      </c>
      <c r="DD438" s="7" t="str">
        <f t="shared" si="276"/>
        <v/>
      </c>
      <c r="DE438" s="7" t="str">
        <f t="shared" si="276"/>
        <v/>
      </c>
      <c r="DF438" s="7" t="str">
        <f t="shared" si="276"/>
        <v/>
      </c>
      <c r="DG438" s="7" t="str">
        <f t="shared" si="276"/>
        <v/>
      </c>
      <c r="DH438" s="7" t="str">
        <f t="shared" si="276"/>
        <v/>
      </c>
      <c r="DI438" s="7" t="str">
        <f t="shared" si="276"/>
        <v/>
      </c>
      <c r="DJ438" s="7" t="str">
        <f t="shared" si="276"/>
        <v/>
      </c>
      <c r="DK438" s="7" t="str">
        <f t="shared" si="276"/>
        <v/>
      </c>
      <c r="DL438" s="7" t="str">
        <f t="shared" si="276"/>
        <v/>
      </c>
      <c r="DM438" s="7" t="str">
        <f t="shared" si="276"/>
        <v/>
      </c>
      <c r="DN438" s="7" t="str">
        <f t="shared" si="276"/>
        <v/>
      </c>
      <c r="DO438" s="7" t="str">
        <f t="shared" si="276"/>
        <v/>
      </c>
      <c r="DP438" s="7" t="str">
        <f t="shared" si="275"/>
        <v/>
      </c>
      <c r="DQ438" s="7" t="str">
        <f t="shared" si="275"/>
        <v/>
      </c>
      <c r="DR438" s="7" t="str">
        <f t="shared" si="275"/>
        <v/>
      </c>
      <c r="DS438" s="7" t="str">
        <f t="shared" si="275"/>
        <v/>
      </c>
      <c r="DT438" s="7" t="str">
        <f t="shared" si="275"/>
        <v/>
      </c>
      <c r="DU438" s="7" t="str">
        <f t="shared" si="275"/>
        <v/>
      </c>
      <c r="DV438" s="7" t="str">
        <f t="shared" si="275"/>
        <v/>
      </c>
      <c r="DW438" s="7" t="str">
        <f t="shared" si="275"/>
        <v/>
      </c>
    </row>
    <row r="439" spans="1:127" s="110" customFormat="1" x14ac:dyDescent="0.35">
      <c r="G439" s="114"/>
      <c r="H439" s="114"/>
      <c r="I439" s="114"/>
      <c r="J439" s="115"/>
      <c r="K439" s="116" t="str">
        <f t="shared" si="273"/>
        <v/>
      </c>
      <c r="L439" s="116" t="str">
        <f t="shared" si="273"/>
        <v/>
      </c>
      <c r="M439" s="116" t="str">
        <f t="shared" si="273"/>
        <v/>
      </c>
      <c r="N439" s="116" t="str">
        <f t="shared" si="273"/>
        <v/>
      </c>
      <c r="O439" s="116" t="str">
        <f t="shared" si="273"/>
        <v/>
      </c>
      <c r="P439" s="116" t="str">
        <f t="shared" si="273"/>
        <v/>
      </c>
      <c r="Q439" s="116" t="str">
        <f t="shared" si="273"/>
        <v/>
      </c>
      <c r="R439" s="116" t="str">
        <f t="shared" si="273"/>
        <v/>
      </c>
      <c r="S439" s="116" t="str">
        <f t="shared" si="273"/>
        <v/>
      </c>
      <c r="T439" s="116" t="str">
        <f t="shared" si="273"/>
        <v/>
      </c>
      <c r="U439" s="116" t="str">
        <f t="shared" si="273"/>
        <v/>
      </c>
      <c r="V439" s="116" t="str">
        <f t="shared" si="273"/>
        <v/>
      </c>
      <c r="W439" s="116" t="str">
        <f t="shared" si="273"/>
        <v/>
      </c>
      <c r="X439" s="116" t="str">
        <f t="shared" si="273"/>
        <v/>
      </c>
      <c r="Y439" s="116" t="str">
        <f t="shared" si="273"/>
        <v/>
      </c>
      <c r="Z439" s="116">
        <f t="shared" si="274"/>
        <v>0</v>
      </c>
      <c r="AA439" s="116">
        <f t="shared" si="272"/>
        <v>0</v>
      </c>
      <c r="AB439" s="116">
        <f t="shared" si="272"/>
        <v>0</v>
      </c>
      <c r="AC439" s="116">
        <f t="shared" si="272"/>
        <v>0</v>
      </c>
      <c r="AD439" s="116">
        <f t="shared" si="272"/>
        <v>0</v>
      </c>
      <c r="AE439" s="116">
        <f t="shared" si="272"/>
        <v>0</v>
      </c>
      <c r="AF439" s="116">
        <f t="shared" si="272"/>
        <v>0</v>
      </c>
      <c r="AG439" s="116">
        <f t="shared" si="272"/>
        <v>0</v>
      </c>
      <c r="AH439" s="116">
        <f t="shared" si="272"/>
        <v>0</v>
      </c>
      <c r="AI439" s="116">
        <f t="shared" si="272"/>
        <v>0</v>
      </c>
      <c r="AJ439" s="116">
        <f t="shared" si="272"/>
        <v>0</v>
      </c>
      <c r="AK439" s="116">
        <f t="shared" si="272"/>
        <v>0</v>
      </c>
      <c r="AL439" s="116">
        <f t="shared" si="272"/>
        <v>0</v>
      </c>
      <c r="AM439" s="116">
        <f t="shared" si="272"/>
        <v>0</v>
      </c>
      <c r="AN439" s="116">
        <f t="shared" si="272"/>
        <v>0</v>
      </c>
      <c r="AO439" s="116">
        <f t="shared" si="272"/>
        <v>0</v>
      </c>
      <c r="AP439" s="116">
        <f t="shared" si="271"/>
        <v>0</v>
      </c>
      <c r="AQ439" s="116">
        <f t="shared" si="271"/>
        <v>0</v>
      </c>
      <c r="AR439" s="116">
        <f t="shared" si="271"/>
        <v>0</v>
      </c>
      <c r="AS439" s="116">
        <f t="shared" si="271"/>
        <v>0</v>
      </c>
      <c r="AT439" s="116">
        <f t="shared" si="271"/>
        <v>0</v>
      </c>
      <c r="AU439" s="116">
        <f t="shared" si="271"/>
        <v>0</v>
      </c>
      <c r="AV439" s="116">
        <f t="shared" si="271"/>
        <v>0</v>
      </c>
      <c r="AW439" s="116">
        <f t="shared" si="271"/>
        <v>0</v>
      </c>
      <c r="AX439" s="116">
        <f t="shared" si="271"/>
        <v>0</v>
      </c>
      <c r="AY439" s="116">
        <f t="shared" si="271"/>
        <v>0</v>
      </c>
      <c r="AZ439" s="116">
        <f t="shared" si="271"/>
        <v>0</v>
      </c>
      <c r="BA439" s="116">
        <f t="shared" si="271"/>
        <v>0</v>
      </c>
      <c r="BB439" s="116">
        <f t="shared" si="271"/>
        <v>0</v>
      </c>
      <c r="BC439" s="116">
        <f t="shared" si="271"/>
        <v>0</v>
      </c>
      <c r="BD439" s="116">
        <f t="shared" si="271"/>
        <v>0</v>
      </c>
      <c r="BE439" s="116">
        <f t="shared" si="271"/>
        <v>0</v>
      </c>
      <c r="BF439" s="116">
        <f t="shared" si="270"/>
        <v>0</v>
      </c>
      <c r="BG439" s="116">
        <f t="shared" si="270"/>
        <v>0</v>
      </c>
      <c r="BH439" s="116">
        <f t="shared" si="270"/>
        <v>0</v>
      </c>
      <c r="BI439" s="116">
        <f t="shared" si="270"/>
        <v>0</v>
      </c>
      <c r="BJ439" s="116">
        <f t="shared" si="270"/>
        <v>0</v>
      </c>
      <c r="BK439" s="116">
        <f t="shared" si="270"/>
        <v>0</v>
      </c>
      <c r="BL439" s="116">
        <f t="shared" si="270"/>
        <v>0</v>
      </c>
      <c r="BM439" s="116">
        <f t="shared" si="270"/>
        <v>0</v>
      </c>
      <c r="BN439" s="116">
        <f t="shared" si="270"/>
        <v>0</v>
      </c>
      <c r="BO439" s="116">
        <f t="shared" si="270"/>
        <v>0</v>
      </c>
      <c r="BP439" s="116">
        <f t="shared" si="270"/>
        <v>0</v>
      </c>
      <c r="BQ439" s="116">
        <f t="shared" si="270"/>
        <v>0</v>
      </c>
      <c r="BR439" s="116">
        <f t="shared" si="270"/>
        <v>0</v>
      </c>
      <c r="BS439" s="116">
        <f t="shared" si="270"/>
        <v>0</v>
      </c>
      <c r="BT439" s="116">
        <f t="shared" si="270"/>
        <v>0</v>
      </c>
      <c r="BU439" s="116">
        <f t="shared" si="278"/>
        <v>0</v>
      </c>
      <c r="BV439" s="116">
        <f t="shared" si="278"/>
        <v>0</v>
      </c>
      <c r="BW439" s="116">
        <f t="shared" si="278"/>
        <v>0</v>
      </c>
      <c r="BX439" s="116">
        <f t="shared" si="278"/>
        <v>0</v>
      </c>
      <c r="BY439" s="116">
        <f t="shared" si="278"/>
        <v>0</v>
      </c>
      <c r="BZ439" s="116">
        <f t="shared" si="278"/>
        <v>0</v>
      </c>
      <c r="CA439" s="116">
        <f t="shared" si="278"/>
        <v>0</v>
      </c>
      <c r="CB439" s="116">
        <f t="shared" si="278"/>
        <v>0</v>
      </c>
      <c r="CC439" s="116">
        <f t="shared" si="278"/>
        <v>0</v>
      </c>
      <c r="CD439" s="116">
        <f t="shared" si="278"/>
        <v>0</v>
      </c>
      <c r="CE439" s="116">
        <f t="shared" si="278"/>
        <v>0</v>
      </c>
      <c r="CF439" s="116">
        <f t="shared" si="278"/>
        <v>0</v>
      </c>
      <c r="CG439" s="116">
        <f t="shared" si="278"/>
        <v>0</v>
      </c>
      <c r="CH439" s="116">
        <f t="shared" si="278"/>
        <v>0</v>
      </c>
      <c r="CI439" s="116">
        <f t="shared" si="278"/>
        <v>0</v>
      </c>
      <c r="CJ439" s="116">
        <f t="shared" si="278"/>
        <v>0</v>
      </c>
      <c r="CK439" s="116">
        <f t="shared" si="277"/>
        <v>0</v>
      </c>
      <c r="CL439" s="116">
        <f t="shared" si="277"/>
        <v>0</v>
      </c>
      <c r="CM439" s="116">
        <f t="shared" si="277"/>
        <v>0</v>
      </c>
      <c r="CN439" s="116">
        <f t="shared" si="277"/>
        <v>0</v>
      </c>
      <c r="CO439" s="116">
        <f t="shared" si="277"/>
        <v>0</v>
      </c>
      <c r="CP439" s="116">
        <f t="shared" si="277"/>
        <v>0</v>
      </c>
      <c r="CQ439" s="116">
        <f t="shared" si="277"/>
        <v>0</v>
      </c>
      <c r="CR439" s="116">
        <f t="shared" si="277"/>
        <v>0</v>
      </c>
      <c r="CS439" s="116">
        <f t="shared" si="277"/>
        <v>0</v>
      </c>
      <c r="CT439" s="116">
        <f t="shared" si="277"/>
        <v>0</v>
      </c>
      <c r="CU439" s="116">
        <f t="shared" si="277"/>
        <v>0</v>
      </c>
      <c r="CV439" s="116">
        <f t="shared" si="277"/>
        <v>0</v>
      </c>
      <c r="CW439" s="116">
        <f t="shared" si="277"/>
        <v>0</v>
      </c>
      <c r="CX439" s="116">
        <f t="shared" si="277"/>
        <v>0</v>
      </c>
      <c r="CY439" s="116">
        <f t="shared" si="277"/>
        <v>0</v>
      </c>
      <c r="CZ439" s="116">
        <f t="shared" si="276"/>
        <v>0</v>
      </c>
      <c r="DA439" s="116">
        <f t="shared" si="276"/>
        <v>0</v>
      </c>
      <c r="DB439" s="116">
        <f t="shared" si="276"/>
        <v>0</v>
      </c>
      <c r="DC439" s="116">
        <f t="shared" si="276"/>
        <v>0</v>
      </c>
      <c r="DD439" s="116">
        <f t="shared" si="276"/>
        <v>0</v>
      </c>
      <c r="DE439" s="116">
        <f t="shared" si="276"/>
        <v>0</v>
      </c>
      <c r="DF439" s="116">
        <f t="shared" si="276"/>
        <v>0</v>
      </c>
      <c r="DG439" s="116">
        <f t="shared" si="276"/>
        <v>0</v>
      </c>
      <c r="DH439" s="116">
        <f t="shared" si="276"/>
        <v>0</v>
      </c>
      <c r="DI439" s="116">
        <f t="shared" si="276"/>
        <v>0</v>
      </c>
      <c r="DJ439" s="116">
        <f t="shared" si="276"/>
        <v>0</v>
      </c>
      <c r="DK439" s="116">
        <f t="shared" si="276"/>
        <v>0</v>
      </c>
      <c r="DL439" s="116">
        <f t="shared" si="276"/>
        <v>0</v>
      </c>
      <c r="DM439" s="116">
        <f t="shared" si="276"/>
        <v>0</v>
      </c>
      <c r="DN439" s="116">
        <f t="shared" si="276"/>
        <v>0</v>
      </c>
      <c r="DO439" s="116">
        <f t="shared" si="276"/>
        <v>0</v>
      </c>
      <c r="DP439" s="116">
        <f t="shared" si="275"/>
        <v>0</v>
      </c>
      <c r="DQ439" s="116">
        <f t="shared" si="275"/>
        <v>0</v>
      </c>
      <c r="DR439" s="116">
        <f t="shared" si="275"/>
        <v>0</v>
      </c>
      <c r="DS439" s="116">
        <f t="shared" si="275"/>
        <v>0</v>
      </c>
      <c r="DT439" s="116">
        <f t="shared" si="275"/>
        <v>0</v>
      </c>
      <c r="DU439" s="116">
        <f t="shared" si="275"/>
        <v>0</v>
      </c>
      <c r="DV439" s="116">
        <f t="shared" si="275"/>
        <v>0</v>
      </c>
      <c r="DW439" s="116">
        <f t="shared" si="275"/>
        <v>0</v>
      </c>
    </row>
    <row r="440" spans="1:127" x14ac:dyDescent="0.35">
      <c r="A440" s="84" t="s">
        <v>281</v>
      </c>
      <c r="B440" s="84" t="s">
        <v>14</v>
      </c>
      <c r="C440" s="84" t="s">
        <v>2</v>
      </c>
      <c r="D440" s="84">
        <v>5.413888</v>
      </c>
      <c r="E440" s="82">
        <f>VLOOKUP(C440,'Literature Lookup Tables'!$A$2:$D$21,4,0)</f>
        <v>0.05</v>
      </c>
      <c r="F440" s="82">
        <f>VLOOKUP(C440,'Literature Lookup Tables'!$A$2:$D$21,3,0)</f>
        <v>0.05</v>
      </c>
      <c r="G440" s="64">
        <f>(VLOOKUP(C440,'Literature Lookup Tables'!$A$2:$L$21,2))*D440</f>
        <v>0.5413888</v>
      </c>
      <c r="H440" s="64">
        <f t="shared" si="258"/>
        <v>0.2706944</v>
      </c>
      <c r="I440" s="64">
        <f t="shared" si="259"/>
        <v>0.2706944</v>
      </c>
      <c r="J440" s="73">
        <f>VLOOKUP(C440,'Literature Lookup Tables'!$A$2:$L$21,MATCH(B440,listHYDROGROUPS,0))</f>
        <v>74</v>
      </c>
      <c r="K440" s="7" t="str">
        <f t="shared" si="273"/>
        <v/>
      </c>
      <c r="L440" s="7" t="str">
        <f t="shared" si="273"/>
        <v/>
      </c>
      <c r="M440" s="7" t="str">
        <f t="shared" si="273"/>
        <v/>
      </c>
      <c r="N440" s="7" t="str">
        <f t="shared" si="273"/>
        <v/>
      </c>
      <c r="O440" s="7" t="str">
        <f t="shared" si="273"/>
        <v/>
      </c>
      <c r="P440" s="7" t="str">
        <f t="shared" si="273"/>
        <v/>
      </c>
      <c r="Q440" s="7" t="str">
        <f t="shared" si="273"/>
        <v/>
      </c>
      <c r="R440" s="7" t="str">
        <f t="shared" si="273"/>
        <v/>
      </c>
      <c r="S440" s="7" t="str">
        <f t="shared" si="273"/>
        <v/>
      </c>
      <c r="T440" s="7" t="str">
        <f t="shared" si="273"/>
        <v/>
      </c>
      <c r="U440" s="7" t="str">
        <f t="shared" si="273"/>
        <v/>
      </c>
      <c r="V440" s="7" t="str">
        <f t="shared" si="273"/>
        <v/>
      </c>
      <c r="W440" s="7" t="str">
        <f t="shared" si="273"/>
        <v/>
      </c>
      <c r="X440" s="7" t="str">
        <f t="shared" si="273"/>
        <v/>
      </c>
      <c r="Y440" s="7" t="str">
        <f t="shared" si="273"/>
        <v/>
      </c>
      <c r="Z440" s="7" t="str">
        <f t="shared" si="274"/>
        <v/>
      </c>
      <c r="AA440" s="7" t="str">
        <f t="shared" si="272"/>
        <v/>
      </c>
      <c r="AB440" s="7" t="str">
        <f t="shared" si="272"/>
        <v/>
      </c>
      <c r="AC440" s="7" t="str">
        <f t="shared" si="272"/>
        <v/>
      </c>
      <c r="AD440" s="7" t="str">
        <f t="shared" si="272"/>
        <v/>
      </c>
      <c r="AE440" s="7" t="str">
        <f t="shared" si="272"/>
        <v/>
      </c>
      <c r="AF440" s="7" t="str">
        <f t="shared" si="272"/>
        <v/>
      </c>
      <c r="AG440" s="7" t="str">
        <f t="shared" si="272"/>
        <v/>
      </c>
      <c r="AH440" s="7" t="str">
        <f t="shared" si="272"/>
        <v/>
      </c>
      <c r="AI440" s="7" t="str">
        <f t="shared" si="272"/>
        <v/>
      </c>
      <c r="AJ440" s="7" t="str">
        <f t="shared" si="272"/>
        <v/>
      </c>
      <c r="AK440" s="7" t="str">
        <f t="shared" si="272"/>
        <v/>
      </c>
      <c r="AL440" s="7" t="str">
        <f t="shared" si="272"/>
        <v/>
      </c>
      <c r="AM440" s="7" t="str">
        <f t="shared" si="272"/>
        <v/>
      </c>
      <c r="AN440" s="7" t="str">
        <f t="shared" si="272"/>
        <v/>
      </c>
      <c r="AO440" s="7" t="str">
        <f t="shared" si="272"/>
        <v/>
      </c>
      <c r="AP440" s="7" t="str">
        <f t="shared" si="271"/>
        <v/>
      </c>
      <c r="AQ440" s="7" t="str">
        <f t="shared" si="271"/>
        <v/>
      </c>
      <c r="AR440" s="7" t="str">
        <f t="shared" si="271"/>
        <v/>
      </c>
      <c r="AS440" s="7" t="str">
        <f t="shared" si="271"/>
        <v/>
      </c>
      <c r="AT440" s="7" t="str">
        <f t="shared" si="271"/>
        <v/>
      </c>
      <c r="AU440" s="7" t="str">
        <f t="shared" si="271"/>
        <v/>
      </c>
      <c r="AV440" s="7" t="str">
        <f t="shared" si="271"/>
        <v/>
      </c>
      <c r="AW440" s="7" t="str">
        <f t="shared" si="271"/>
        <v/>
      </c>
      <c r="AX440" s="7" t="str">
        <f t="shared" si="271"/>
        <v/>
      </c>
      <c r="AY440" s="7" t="str">
        <f t="shared" si="271"/>
        <v/>
      </c>
      <c r="AZ440" s="7" t="str">
        <f t="shared" si="271"/>
        <v/>
      </c>
      <c r="BA440" s="7" t="str">
        <f t="shared" si="271"/>
        <v/>
      </c>
      <c r="BB440" s="7" t="str">
        <f t="shared" si="271"/>
        <v/>
      </c>
      <c r="BC440" s="7" t="str">
        <f t="shared" si="271"/>
        <v/>
      </c>
      <c r="BD440" s="7" t="str">
        <f t="shared" si="271"/>
        <v/>
      </c>
      <c r="BE440" s="7" t="str">
        <f t="shared" si="271"/>
        <v/>
      </c>
      <c r="BF440" s="7" t="str">
        <f t="shared" si="270"/>
        <v/>
      </c>
      <c r="BG440" s="7" t="str">
        <f t="shared" si="270"/>
        <v/>
      </c>
      <c r="BH440" s="7" t="str">
        <f t="shared" si="270"/>
        <v/>
      </c>
      <c r="BI440" s="7" t="str">
        <f t="shared" si="270"/>
        <v/>
      </c>
      <c r="BJ440" s="7" t="str">
        <f t="shared" si="270"/>
        <v/>
      </c>
      <c r="BK440" s="7" t="str">
        <f t="shared" si="270"/>
        <v/>
      </c>
      <c r="BL440" s="7" t="str">
        <f t="shared" si="270"/>
        <v/>
      </c>
      <c r="BM440" s="7" t="str">
        <f t="shared" si="270"/>
        <v/>
      </c>
      <c r="BN440" s="7" t="str">
        <f t="shared" si="270"/>
        <v/>
      </c>
      <c r="BO440" s="7" t="str">
        <f t="shared" si="270"/>
        <v/>
      </c>
      <c r="BP440" s="7" t="str">
        <f t="shared" si="270"/>
        <v/>
      </c>
      <c r="BQ440" s="7" t="str">
        <f t="shared" si="270"/>
        <v/>
      </c>
      <c r="BR440" s="7" t="str">
        <f t="shared" si="270"/>
        <v/>
      </c>
      <c r="BS440" s="7" t="str">
        <f t="shared" si="270"/>
        <v/>
      </c>
      <c r="BT440" s="7" t="str">
        <f t="shared" si="270"/>
        <v/>
      </c>
      <c r="BU440" s="7" t="str">
        <f t="shared" si="278"/>
        <v/>
      </c>
      <c r="BV440" s="7" t="str">
        <f t="shared" si="278"/>
        <v/>
      </c>
      <c r="BW440" s="7" t="str">
        <f t="shared" si="278"/>
        <v/>
      </c>
      <c r="BX440" s="7" t="str">
        <f t="shared" si="278"/>
        <v/>
      </c>
      <c r="BY440" s="7" t="str">
        <f t="shared" si="278"/>
        <v/>
      </c>
      <c r="BZ440" s="7" t="str">
        <f t="shared" si="278"/>
        <v/>
      </c>
      <c r="CA440" s="7" t="str">
        <f t="shared" si="278"/>
        <v/>
      </c>
      <c r="CB440" s="7" t="str">
        <f t="shared" si="278"/>
        <v/>
      </c>
      <c r="CC440" s="7" t="str">
        <f t="shared" si="278"/>
        <v/>
      </c>
      <c r="CD440" s="7" t="str">
        <f t="shared" si="278"/>
        <v/>
      </c>
      <c r="CE440" s="7" t="str">
        <f t="shared" si="278"/>
        <v/>
      </c>
      <c r="CF440" s="7" t="str">
        <f t="shared" si="278"/>
        <v/>
      </c>
      <c r="CG440" s="7" t="str">
        <f t="shared" si="278"/>
        <v/>
      </c>
      <c r="CH440" s="7" t="str">
        <f t="shared" si="278"/>
        <v/>
      </c>
      <c r="CI440" s="7" t="str">
        <f t="shared" si="278"/>
        <v/>
      </c>
      <c r="CJ440" s="7" t="str">
        <f t="shared" si="278"/>
        <v/>
      </c>
      <c r="CK440" s="7" t="str">
        <f t="shared" si="277"/>
        <v/>
      </c>
      <c r="CL440" s="7" t="str">
        <f t="shared" si="277"/>
        <v/>
      </c>
      <c r="CM440" s="7" t="str">
        <f t="shared" si="277"/>
        <v/>
      </c>
      <c r="CN440" s="7" t="str">
        <f t="shared" si="277"/>
        <v/>
      </c>
      <c r="CO440" s="7" t="str">
        <f t="shared" si="277"/>
        <v/>
      </c>
      <c r="CP440" s="7" t="str">
        <f t="shared" si="277"/>
        <v/>
      </c>
      <c r="CQ440" s="7" t="str">
        <f t="shared" si="277"/>
        <v/>
      </c>
      <c r="CR440" s="7" t="str">
        <f t="shared" si="277"/>
        <v/>
      </c>
      <c r="CS440" s="7" t="str">
        <f t="shared" si="277"/>
        <v/>
      </c>
      <c r="CT440" s="7" t="str">
        <f t="shared" si="277"/>
        <v/>
      </c>
      <c r="CU440" s="7" t="str">
        <f t="shared" si="277"/>
        <v/>
      </c>
      <c r="CV440" s="7" t="str">
        <f t="shared" si="277"/>
        <v/>
      </c>
      <c r="CW440" s="7" t="str">
        <f t="shared" si="277"/>
        <v/>
      </c>
      <c r="CX440" s="7" t="str">
        <f t="shared" si="277"/>
        <v/>
      </c>
      <c r="CY440" s="7" t="str">
        <f t="shared" si="277"/>
        <v/>
      </c>
      <c r="CZ440" s="7" t="str">
        <f t="shared" si="276"/>
        <v/>
      </c>
      <c r="DA440" s="7" t="str">
        <f t="shared" si="276"/>
        <v/>
      </c>
      <c r="DB440" s="7" t="str">
        <f t="shared" si="276"/>
        <v/>
      </c>
      <c r="DC440" s="7" t="str">
        <f t="shared" si="276"/>
        <v/>
      </c>
      <c r="DD440" s="7" t="str">
        <f t="shared" si="276"/>
        <v/>
      </c>
      <c r="DE440" s="7" t="str">
        <f t="shared" si="276"/>
        <v/>
      </c>
      <c r="DF440" s="7" t="str">
        <f t="shared" si="276"/>
        <v/>
      </c>
      <c r="DG440" s="7" t="str">
        <f t="shared" si="276"/>
        <v/>
      </c>
      <c r="DH440" s="7" t="str">
        <f t="shared" si="276"/>
        <v/>
      </c>
      <c r="DI440" s="7" t="str">
        <f t="shared" si="276"/>
        <v/>
      </c>
      <c r="DJ440" s="7" t="str">
        <f t="shared" si="276"/>
        <v/>
      </c>
      <c r="DK440" s="7" t="str">
        <f t="shared" si="276"/>
        <v/>
      </c>
      <c r="DL440" s="7" t="str">
        <f t="shared" si="276"/>
        <v/>
      </c>
      <c r="DM440" s="7" t="str">
        <f t="shared" si="276"/>
        <v/>
      </c>
      <c r="DN440" s="7" t="str">
        <f t="shared" si="276"/>
        <v/>
      </c>
      <c r="DO440" s="7" t="str">
        <f t="shared" si="276"/>
        <v/>
      </c>
      <c r="DP440" s="7" t="str">
        <f t="shared" si="275"/>
        <v/>
      </c>
      <c r="DQ440" s="7" t="str">
        <f t="shared" si="275"/>
        <v/>
      </c>
      <c r="DR440" s="7" t="str">
        <f t="shared" si="275"/>
        <v/>
      </c>
      <c r="DS440" s="7" t="str">
        <f t="shared" si="275"/>
        <v/>
      </c>
      <c r="DT440" s="7" t="str">
        <f t="shared" si="275"/>
        <v/>
      </c>
      <c r="DU440" s="7" t="str">
        <f t="shared" si="275"/>
        <v/>
      </c>
      <c r="DV440" s="7" t="str">
        <f t="shared" si="275"/>
        <v/>
      </c>
      <c r="DW440" s="7" t="str">
        <f t="shared" si="275"/>
        <v/>
      </c>
    </row>
    <row r="441" spans="1:127" x14ac:dyDescent="0.35">
      <c r="A441" s="84" t="s">
        <v>289</v>
      </c>
      <c r="B441" s="84" t="s">
        <v>14</v>
      </c>
      <c r="C441" s="84" t="s">
        <v>2</v>
      </c>
      <c r="D441" s="84">
        <v>5.1226659999999997</v>
      </c>
      <c r="E441" s="82">
        <f>VLOOKUP(C441,'Literature Lookup Tables'!$A$2:$D$21,4,0)</f>
        <v>0.05</v>
      </c>
      <c r="F441" s="82">
        <f>VLOOKUP(C441,'Literature Lookup Tables'!$A$2:$D$21,3,0)</f>
        <v>0.05</v>
      </c>
      <c r="G441" s="64">
        <f>(VLOOKUP(C441,'Literature Lookup Tables'!$A$2:$L$21,2))*D441</f>
        <v>0.51226660000000002</v>
      </c>
      <c r="H441" s="64">
        <f t="shared" si="258"/>
        <v>0.25613330000000001</v>
      </c>
      <c r="I441" s="64">
        <f t="shared" si="259"/>
        <v>0.25613330000000001</v>
      </c>
      <c r="J441" s="73">
        <f>VLOOKUP(C441,'Literature Lookup Tables'!$A$2:$L$21,MATCH(B441,listHYDROGROUPS,0))</f>
        <v>74</v>
      </c>
      <c r="K441" s="7" t="str">
        <f t="shared" si="273"/>
        <v/>
      </c>
      <c r="L441" s="7" t="str">
        <f t="shared" si="273"/>
        <v/>
      </c>
      <c r="M441" s="7" t="str">
        <f t="shared" si="273"/>
        <v/>
      </c>
      <c r="N441" s="7" t="str">
        <f t="shared" si="273"/>
        <v/>
      </c>
      <c r="O441" s="7" t="str">
        <f t="shared" si="273"/>
        <v/>
      </c>
      <c r="P441" s="7">
        <f t="shared" si="273"/>
        <v>379.07728399999996</v>
      </c>
      <c r="Q441" s="7" t="str">
        <f t="shared" si="273"/>
        <v/>
      </c>
      <c r="R441" s="7" t="str">
        <f t="shared" si="273"/>
        <v/>
      </c>
      <c r="S441" s="7" t="str">
        <f t="shared" si="273"/>
        <v/>
      </c>
      <c r="T441" s="7" t="str">
        <f t="shared" si="273"/>
        <v/>
      </c>
      <c r="U441" s="7" t="str">
        <f t="shared" si="273"/>
        <v/>
      </c>
      <c r="V441" s="7" t="str">
        <f t="shared" si="273"/>
        <v/>
      </c>
      <c r="W441" s="7" t="str">
        <f t="shared" si="273"/>
        <v/>
      </c>
      <c r="X441" s="7" t="str">
        <f t="shared" si="273"/>
        <v/>
      </c>
      <c r="Y441" s="7" t="str">
        <f t="shared" si="273"/>
        <v/>
      </c>
      <c r="Z441" s="7" t="str">
        <f t="shared" si="274"/>
        <v/>
      </c>
      <c r="AA441" s="7" t="str">
        <f t="shared" si="272"/>
        <v/>
      </c>
      <c r="AB441" s="7" t="str">
        <f t="shared" si="272"/>
        <v/>
      </c>
      <c r="AC441" s="7" t="str">
        <f t="shared" si="272"/>
        <v/>
      </c>
      <c r="AD441" s="7" t="str">
        <f t="shared" si="272"/>
        <v/>
      </c>
      <c r="AE441" s="7" t="str">
        <f t="shared" si="272"/>
        <v/>
      </c>
      <c r="AF441" s="7" t="str">
        <f t="shared" si="272"/>
        <v/>
      </c>
      <c r="AG441" s="7" t="str">
        <f t="shared" si="272"/>
        <v/>
      </c>
      <c r="AH441" s="7" t="str">
        <f t="shared" si="272"/>
        <v/>
      </c>
      <c r="AI441" s="7" t="str">
        <f t="shared" si="272"/>
        <v/>
      </c>
      <c r="AJ441" s="7" t="str">
        <f t="shared" si="272"/>
        <v/>
      </c>
      <c r="AK441" s="7" t="str">
        <f t="shared" si="272"/>
        <v/>
      </c>
      <c r="AL441" s="7" t="str">
        <f t="shared" si="272"/>
        <v/>
      </c>
      <c r="AM441" s="7" t="str">
        <f t="shared" si="272"/>
        <v/>
      </c>
      <c r="AN441" s="7" t="str">
        <f t="shared" si="272"/>
        <v/>
      </c>
      <c r="AO441" s="7" t="str">
        <f t="shared" si="272"/>
        <v/>
      </c>
      <c r="AP441" s="7" t="str">
        <f t="shared" si="271"/>
        <v/>
      </c>
      <c r="AQ441" s="7" t="str">
        <f t="shared" si="271"/>
        <v/>
      </c>
      <c r="AR441" s="7" t="str">
        <f t="shared" si="271"/>
        <v/>
      </c>
      <c r="AS441" s="7" t="str">
        <f t="shared" si="271"/>
        <v/>
      </c>
      <c r="AT441" s="7" t="str">
        <f t="shared" si="271"/>
        <v/>
      </c>
      <c r="AU441" s="7" t="str">
        <f t="shared" si="271"/>
        <v/>
      </c>
      <c r="AV441" s="7" t="str">
        <f t="shared" si="271"/>
        <v/>
      </c>
      <c r="AW441" s="7" t="str">
        <f t="shared" si="271"/>
        <v/>
      </c>
      <c r="AX441" s="7" t="str">
        <f t="shared" si="271"/>
        <v/>
      </c>
      <c r="AY441" s="7" t="str">
        <f t="shared" si="271"/>
        <v/>
      </c>
      <c r="AZ441" s="7" t="str">
        <f t="shared" si="271"/>
        <v/>
      </c>
      <c r="BA441" s="7" t="str">
        <f t="shared" si="271"/>
        <v/>
      </c>
      <c r="BB441" s="7" t="str">
        <f t="shared" si="271"/>
        <v/>
      </c>
      <c r="BC441" s="7" t="str">
        <f t="shared" si="271"/>
        <v/>
      </c>
      <c r="BD441" s="7" t="str">
        <f t="shared" si="271"/>
        <v/>
      </c>
      <c r="BE441" s="7" t="str">
        <f t="shared" si="271"/>
        <v/>
      </c>
      <c r="BF441" s="7" t="str">
        <f t="shared" si="270"/>
        <v/>
      </c>
      <c r="BG441" s="7" t="str">
        <f t="shared" si="270"/>
        <v/>
      </c>
      <c r="BH441" s="7" t="str">
        <f t="shared" si="270"/>
        <v/>
      </c>
      <c r="BI441" s="7" t="str">
        <f t="shared" si="270"/>
        <v/>
      </c>
      <c r="BJ441" s="7" t="str">
        <f t="shared" si="270"/>
        <v/>
      </c>
      <c r="BK441" s="7" t="str">
        <f t="shared" si="270"/>
        <v/>
      </c>
      <c r="BL441" s="7" t="str">
        <f t="shared" si="270"/>
        <v/>
      </c>
      <c r="BM441" s="7" t="str">
        <f t="shared" si="270"/>
        <v/>
      </c>
      <c r="BN441" s="7" t="str">
        <f t="shared" si="270"/>
        <v/>
      </c>
      <c r="BO441" s="7" t="str">
        <f t="shared" si="270"/>
        <v/>
      </c>
      <c r="BP441" s="7" t="str">
        <f t="shared" si="270"/>
        <v/>
      </c>
      <c r="BQ441" s="7" t="str">
        <f t="shared" si="270"/>
        <v/>
      </c>
      <c r="BR441" s="7" t="str">
        <f t="shared" si="270"/>
        <v/>
      </c>
      <c r="BS441" s="7" t="str">
        <f t="shared" si="270"/>
        <v/>
      </c>
      <c r="BT441" s="7" t="str">
        <f t="shared" si="270"/>
        <v/>
      </c>
      <c r="BU441" s="7" t="str">
        <f t="shared" si="278"/>
        <v/>
      </c>
      <c r="BV441" s="7" t="str">
        <f t="shared" si="278"/>
        <v/>
      </c>
      <c r="BW441" s="7" t="str">
        <f t="shared" si="278"/>
        <v/>
      </c>
      <c r="BX441" s="7" t="str">
        <f t="shared" si="278"/>
        <v/>
      </c>
      <c r="BY441" s="7" t="str">
        <f t="shared" si="278"/>
        <v/>
      </c>
      <c r="BZ441" s="7" t="str">
        <f t="shared" si="278"/>
        <v/>
      </c>
      <c r="CA441" s="7" t="str">
        <f t="shared" si="278"/>
        <v/>
      </c>
      <c r="CB441" s="7" t="str">
        <f t="shared" si="278"/>
        <v/>
      </c>
      <c r="CC441" s="7" t="str">
        <f t="shared" si="278"/>
        <v/>
      </c>
      <c r="CD441" s="7" t="str">
        <f t="shared" si="278"/>
        <v/>
      </c>
      <c r="CE441" s="7" t="str">
        <f t="shared" si="278"/>
        <v/>
      </c>
      <c r="CF441" s="7" t="str">
        <f t="shared" si="278"/>
        <v/>
      </c>
      <c r="CG441" s="7" t="str">
        <f t="shared" si="278"/>
        <v/>
      </c>
      <c r="CH441" s="7" t="str">
        <f t="shared" si="278"/>
        <v/>
      </c>
      <c r="CI441" s="7" t="str">
        <f t="shared" si="278"/>
        <v/>
      </c>
      <c r="CJ441" s="7" t="str">
        <f t="shared" si="278"/>
        <v/>
      </c>
      <c r="CK441" s="7" t="str">
        <f t="shared" si="277"/>
        <v/>
      </c>
      <c r="CL441" s="7" t="str">
        <f t="shared" si="277"/>
        <v/>
      </c>
      <c r="CM441" s="7" t="str">
        <f t="shared" si="277"/>
        <v/>
      </c>
      <c r="CN441" s="7" t="str">
        <f t="shared" si="277"/>
        <v/>
      </c>
      <c r="CO441" s="7" t="str">
        <f t="shared" si="277"/>
        <v/>
      </c>
      <c r="CP441" s="7" t="str">
        <f t="shared" si="277"/>
        <v/>
      </c>
      <c r="CQ441" s="7" t="str">
        <f t="shared" si="277"/>
        <v/>
      </c>
      <c r="CR441" s="7" t="str">
        <f t="shared" si="277"/>
        <v/>
      </c>
      <c r="CS441" s="7" t="str">
        <f t="shared" si="277"/>
        <v/>
      </c>
      <c r="CT441" s="7" t="str">
        <f t="shared" si="277"/>
        <v/>
      </c>
      <c r="CU441" s="7" t="str">
        <f t="shared" si="277"/>
        <v/>
      </c>
      <c r="CV441" s="7" t="str">
        <f t="shared" si="277"/>
        <v/>
      </c>
      <c r="CW441" s="7" t="str">
        <f t="shared" si="277"/>
        <v/>
      </c>
      <c r="CX441" s="7" t="str">
        <f t="shared" si="277"/>
        <v/>
      </c>
      <c r="CY441" s="7" t="str">
        <f t="shared" si="277"/>
        <v/>
      </c>
      <c r="CZ441" s="7" t="str">
        <f t="shared" si="276"/>
        <v/>
      </c>
      <c r="DA441" s="7" t="str">
        <f t="shared" si="276"/>
        <v/>
      </c>
      <c r="DB441" s="7" t="str">
        <f t="shared" si="276"/>
        <v/>
      </c>
      <c r="DC441" s="7" t="str">
        <f t="shared" si="276"/>
        <v/>
      </c>
      <c r="DD441" s="7" t="str">
        <f t="shared" si="276"/>
        <v/>
      </c>
      <c r="DE441" s="7" t="str">
        <f t="shared" si="276"/>
        <v/>
      </c>
      <c r="DF441" s="7" t="str">
        <f t="shared" si="276"/>
        <v/>
      </c>
      <c r="DG441" s="7" t="str">
        <f t="shared" si="276"/>
        <v/>
      </c>
      <c r="DH441" s="7" t="str">
        <f t="shared" si="276"/>
        <v/>
      </c>
      <c r="DI441" s="7" t="str">
        <f t="shared" si="276"/>
        <v/>
      </c>
      <c r="DJ441" s="7" t="str">
        <f t="shared" si="276"/>
        <v/>
      </c>
      <c r="DK441" s="7" t="str">
        <f t="shared" si="276"/>
        <v/>
      </c>
      <c r="DL441" s="7" t="str">
        <f t="shared" si="276"/>
        <v/>
      </c>
      <c r="DM441" s="7" t="str">
        <f t="shared" si="276"/>
        <v/>
      </c>
      <c r="DN441" s="7" t="str">
        <f t="shared" si="276"/>
        <v/>
      </c>
      <c r="DO441" s="7" t="str">
        <f t="shared" si="276"/>
        <v/>
      </c>
      <c r="DP441" s="7" t="str">
        <f t="shared" si="275"/>
        <v/>
      </c>
      <c r="DQ441" s="7" t="str">
        <f t="shared" si="275"/>
        <v/>
      </c>
      <c r="DR441" s="7" t="str">
        <f t="shared" si="275"/>
        <v/>
      </c>
      <c r="DS441" s="7" t="str">
        <f t="shared" si="275"/>
        <v/>
      </c>
      <c r="DT441" s="7" t="str">
        <f t="shared" si="275"/>
        <v/>
      </c>
      <c r="DU441" s="7" t="str">
        <f t="shared" si="275"/>
        <v/>
      </c>
      <c r="DV441" s="7" t="str">
        <f t="shared" si="275"/>
        <v/>
      </c>
      <c r="DW441" s="7" t="str">
        <f t="shared" si="275"/>
        <v/>
      </c>
    </row>
    <row r="442" spans="1:127" x14ac:dyDescent="0.35">
      <c r="A442" s="84" t="s">
        <v>281</v>
      </c>
      <c r="B442" s="84" t="s">
        <v>14</v>
      </c>
      <c r="C442" s="84" t="s">
        <v>3</v>
      </c>
      <c r="D442" s="84">
        <v>3.3078249999999998</v>
      </c>
      <c r="E442" s="82">
        <f>VLOOKUP(C442,'Literature Lookup Tables'!$A$2:$D$21,4,0)</f>
        <v>0</v>
      </c>
      <c r="F442" s="82">
        <f>VLOOKUP(C442,'Literature Lookup Tables'!$A$2:$D$21,3,0)</f>
        <v>0.2</v>
      </c>
      <c r="G442" s="64">
        <f>(VLOOKUP(C442,'Literature Lookup Tables'!$A$2:$L$21,2))*D442</f>
        <v>0.66156499999999996</v>
      </c>
      <c r="H442" s="64">
        <f t="shared" si="258"/>
        <v>0.66156499999999996</v>
      </c>
      <c r="I442" s="64">
        <f t="shared" si="259"/>
        <v>0</v>
      </c>
      <c r="J442" s="73">
        <f>VLOOKUP(C442,'Literature Lookup Tables'!$A$2:$L$21,MATCH(B442,listHYDROGROUPS,0))</f>
        <v>74</v>
      </c>
      <c r="K442" s="7" t="str">
        <f t="shared" si="273"/>
        <v/>
      </c>
      <c r="L442" s="7" t="str">
        <f t="shared" si="273"/>
        <v/>
      </c>
      <c r="M442" s="7" t="str">
        <f t="shared" si="273"/>
        <v/>
      </c>
      <c r="N442" s="7" t="str">
        <f t="shared" si="273"/>
        <v/>
      </c>
      <c r="O442" s="7" t="str">
        <f t="shared" si="273"/>
        <v/>
      </c>
      <c r="P442" s="7" t="str">
        <f t="shared" si="273"/>
        <v/>
      </c>
      <c r="Q442" s="7" t="str">
        <f t="shared" si="273"/>
        <v/>
      </c>
      <c r="R442" s="7" t="str">
        <f t="shared" si="273"/>
        <v/>
      </c>
      <c r="S442" s="7" t="str">
        <f t="shared" si="273"/>
        <v/>
      </c>
      <c r="T442" s="7" t="str">
        <f t="shared" si="273"/>
        <v/>
      </c>
      <c r="U442" s="7" t="str">
        <f t="shared" si="273"/>
        <v/>
      </c>
      <c r="V442" s="7" t="str">
        <f t="shared" si="273"/>
        <v/>
      </c>
      <c r="W442" s="7" t="str">
        <f t="shared" si="273"/>
        <v/>
      </c>
      <c r="X442" s="7" t="str">
        <f t="shared" si="273"/>
        <v/>
      </c>
      <c r="Y442" s="7" t="str">
        <f t="shared" si="273"/>
        <v/>
      </c>
      <c r="Z442" s="7" t="str">
        <f t="shared" si="274"/>
        <v/>
      </c>
      <c r="AA442" s="7" t="str">
        <f t="shared" si="272"/>
        <v/>
      </c>
      <c r="AB442" s="7" t="str">
        <f t="shared" si="272"/>
        <v/>
      </c>
      <c r="AC442" s="7" t="str">
        <f t="shared" si="272"/>
        <v/>
      </c>
      <c r="AD442" s="7" t="str">
        <f t="shared" si="272"/>
        <v/>
      </c>
      <c r="AE442" s="7" t="str">
        <f t="shared" si="272"/>
        <v/>
      </c>
      <c r="AF442" s="7" t="str">
        <f t="shared" si="272"/>
        <v/>
      </c>
      <c r="AG442" s="7" t="str">
        <f t="shared" si="272"/>
        <v/>
      </c>
      <c r="AH442" s="7" t="str">
        <f t="shared" si="272"/>
        <v/>
      </c>
      <c r="AI442" s="7" t="str">
        <f t="shared" si="272"/>
        <v/>
      </c>
      <c r="AJ442" s="7" t="str">
        <f t="shared" si="272"/>
        <v/>
      </c>
      <c r="AK442" s="7" t="str">
        <f t="shared" si="272"/>
        <v/>
      </c>
      <c r="AL442" s="7" t="str">
        <f t="shared" si="272"/>
        <v/>
      </c>
      <c r="AM442" s="7" t="str">
        <f t="shared" si="272"/>
        <v/>
      </c>
      <c r="AN442" s="7" t="str">
        <f t="shared" si="272"/>
        <v/>
      </c>
      <c r="AO442" s="7" t="str">
        <f t="shared" si="272"/>
        <v/>
      </c>
      <c r="AP442" s="7" t="str">
        <f t="shared" si="271"/>
        <v/>
      </c>
      <c r="AQ442" s="7" t="str">
        <f t="shared" si="271"/>
        <v/>
      </c>
      <c r="AR442" s="7" t="str">
        <f t="shared" si="271"/>
        <v/>
      </c>
      <c r="AS442" s="7" t="str">
        <f t="shared" si="271"/>
        <v/>
      </c>
      <c r="AT442" s="7" t="str">
        <f t="shared" si="271"/>
        <v/>
      </c>
      <c r="AU442" s="7" t="str">
        <f t="shared" si="271"/>
        <v/>
      </c>
      <c r="AV442" s="7" t="str">
        <f t="shared" si="271"/>
        <v/>
      </c>
      <c r="AW442" s="7" t="str">
        <f t="shared" si="271"/>
        <v/>
      </c>
      <c r="AX442" s="7" t="str">
        <f t="shared" si="271"/>
        <v/>
      </c>
      <c r="AY442" s="7" t="str">
        <f t="shared" si="271"/>
        <v/>
      </c>
      <c r="AZ442" s="7" t="str">
        <f t="shared" si="271"/>
        <v/>
      </c>
      <c r="BA442" s="7" t="str">
        <f t="shared" si="271"/>
        <v/>
      </c>
      <c r="BB442" s="7" t="str">
        <f t="shared" si="271"/>
        <v/>
      </c>
      <c r="BC442" s="7" t="str">
        <f t="shared" si="271"/>
        <v/>
      </c>
      <c r="BD442" s="7" t="str">
        <f t="shared" si="271"/>
        <v/>
      </c>
      <c r="BE442" s="7" t="str">
        <f t="shared" ref="BE442:BT457" si="279">IF($A442=BE$11,$J442*$D442,"")</f>
        <v/>
      </c>
      <c r="BF442" s="7" t="str">
        <f t="shared" si="279"/>
        <v/>
      </c>
      <c r="BG442" s="7" t="str">
        <f t="shared" si="279"/>
        <v/>
      </c>
      <c r="BH442" s="7" t="str">
        <f t="shared" si="279"/>
        <v/>
      </c>
      <c r="BI442" s="7" t="str">
        <f t="shared" si="279"/>
        <v/>
      </c>
      <c r="BJ442" s="7" t="str">
        <f t="shared" si="279"/>
        <v/>
      </c>
      <c r="BK442" s="7" t="str">
        <f t="shared" si="279"/>
        <v/>
      </c>
      <c r="BL442" s="7" t="str">
        <f t="shared" si="279"/>
        <v/>
      </c>
      <c r="BM442" s="7" t="str">
        <f t="shared" si="279"/>
        <v/>
      </c>
      <c r="BN442" s="7" t="str">
        <f t="shared" si="279"/>
        <v/>
      </c>
      <c r="BO442" s="7" t="str">
        <f t="shared" si="279"/>
        <v/>
      </c>
      <c r="BP442" s="7" t="str">
        <f t="shared" si="279"/>
        <v/>
      </c>
      <c r="BQ442" s="7" t="str">
        <f t="shared" si="279"/>
        <v/>
      </c>
      <c r="BR442" s="7" t="str">
        <f t="shared" si="279"/>
        <v/>
      </c>
      <c r="BS442" s="7" t="str">
        <f t="shared" si="279"/>
        <v/>
      </c>
      <c r="BT442" s="7" t="str">
        <f t="shared" si="279"/>
        <v/>
      </c>
      <c r="BU442" s="7" t="str">
        <f t="shared" si="278"/>
        <v/>
      </c>
      <c r="BV442" s="7" t="str">
        <f t="shared" si="278"/>
        <v/>
      </c>
      <c r="BW442" s="7" t="str">
        <f t="shared" si="278"/>
        <v/>
      </c>
      <c r="BX442" s="7" t="str">
        <f t="shared" si="278"/>
        <v/>
      </c>
      <c r="BY442" s="7" t="str">
        <f t="shared" si="278"/>
        <v/>
      </c>
      <c r="BZ442" s="7" t="str">
        <f t="shared" si="278"/>
        <v/>
      </c>
      <c r="CA442" s="7" t="str">
        <f t="shared" si="278"/>
        <v/>
      </c>
      <c r="CB442" s="7" t="str">
        <f t="shared" si="278"/>
        <v/>
      </c>
      <c r="CC442" s="7" t="str">
        <f t="shared" si="278"/>
        <v/>
      </c>
      <c r="CD442" s="7" t="str">
        <f t="shared" si="278"/>
        <v/>
      </c>
      <c r="CE442" s="7" t="str">
        <f t="shared" si="278"/>
        <v/>
      </c>
      <c r="CF442" s="7" t="str">
        <f t="shared" si="278"/>
        <v/>
      </c>
      <c r="CG442" s="7" t="str">
        <f t="shared" si="278"/>
        <v/>
      </c>
      <c r="CH442" s="7" t="str">
        <f t="shared" si="278"/>
        <v/>
      </c>
      <c r="CI442" s="7" t="str">
        <f t="shared" si="278"/>
        <v/>
      </c>
      <c r="CJ442" s="7" t="str">
        <f t="shared" si="278"/>
        <v/>
      </c>
      <c r="CK442" s="7" t="str">
        <f t="shared" si="277"/>
        <v/>
      </c>
      <c r="CL442" s="7" t="str">
        <f t="shared" si="277"/>
        <v/>
      </c>
      <c r="CM442" s="7" t="str">
        <f t="shared" si="277"/>
        <v/>
      </c>
      <c r="CN442" s="7" t="str">
        <f t="shared" si="277"/>
        <v/>
      </c>
      <c r="CO442" s="7" t="str">
        <f t="shared" si="277"/>
        <v/>
      </c>
      <c r="CP442" s="7" t="str">
        <f t="shared" si="277"/>
        <v/>
      </c>
      <c r="CQ442" s="7" t="str">
        <f t="shared" si="277"/>
        <v/>
      </c>
      <c r="CR442" s="7" t="str">
        <f t="shared" si="277"/>
        <v/>
      </c>
      <c r="CS442" s="7" t="str">
        <f t="shared" si="277"/>
        <v/>
      </c>
      <c r="CT442" s="7" t="str">
        <f t="shared" si="277"/>
        <v/>
      </c>
      <c r="CU442" s="7" t="str">
        <f t="shared" si="277"/>
        <v/>
      </c>
      <c r="CV442" s="7" t="str">
        <f t="shared" si="277"/>
        <v/>
      </c>
      <c r="CW442" s="7" t="str">
        <f t="shared" si="277"/>
        <v/>
      </c>
      <c r="CX442" s="7" t="str">
        <f t="shared" si="277"/>
        <v/>
      </c>
      <c r="CY442" s="7" t="str">
        <f t="shared" si="277"/>
        <v/>
      </c>
      <c r="CZ442" s="7" t="str">
        <f t="shared" si="276"/>
        <v/>
      </c>
      <c r="DA442" s="7" t="str">
        <f t="shared" si="276"/>
        <v/>
      </c>
      <c r="DB442" s="7" t="str">
        <f t="shared" si="276"/>
        <v/>
      </c>
      <c r="DC442" s="7" t="str">
        <f t="shared" si="276"/>
        <v/>
      </c>
      <c r="DD442" s="7" t="str">
        <f t="shared" si="276"/>
        <v/>
      </c>
      <c r="DE442" s="7" t="str">
        <f t="shared" si="276"/>
        <v/>
      </c>
      <c r="DF442" s="7" t="str">
        <f t="shared" si="276"/>
        <v/>
      </c>
      <c r="DG442" s="7" t="str">
        <f t="shared" si="276"/>
        <v/>
      </c>
      <c r="DH442" s="7" t="str">
        <f t="shared" si="276"/>
        <v/>
      </c>
      <c r="DI442" s="7" t="str">
        <f t="shared" si="276"/>
        <v/>
      </c>
      <c r="DJ442" s="7" t="str">
        <f t="shared" si="276"/>
        <v/>
      </c>
      <c r="DK442" s="7" t="str">
        <f t="shared" si="276"/>
        <v/>
      </c>
      <c r="DL442" s="7" t="str">
        <f t="shared" si="276"/>
        <v/>
      </c>
      <c r="DM442" s="7" t="str">
        <f t="shared" si="276"/>
        <v/>
      </c>
      <c r="DN442" s="7" t="str">
        <f t="shared" si="276"/>
        <v/>
      </c>
      <c r="DO442" s="7" t="str">
        <f t="shared" si="276"/>
        <v/>
      </c>
      <c r="DP442" s="7" t="str">
        <f t="shared" si="275"/>
        <v/>
      </c>
      <c r="DQ442" s="7" t="str">
        <f t="shared" si="275"/>
        <v/>
      </c>
      <c r="DR442" s="7" t="str">
        <f t="shared" si="275"/>
        <v/>
      </c>
      <c r="DS442" s="7" t="str">
        <f t="shared" si="275"/>
        <v/>
      </c>
      <c r="DT442" s="7" t="str">
        <f t="shared" si="275"/>
        <v/>
      </c>
      <c r="DU442" s="7" t="str">
        <f t="shared" si="275"/>
        <v/>
      </c>
      <c r="DV442" s="7" t="str">
        <f t="shared" si="275"/>
        <v/>
      </c>
      <c r="DW442" s="7" t="str">
        <f t="shared" si="275"/>
        <v/>
      </c>
    </row>
    <row r="443" spans="1:127" x14ac:dyDescent="0.35">
      <c r="A443" s="84" t="s">
        <v>289</v>
      </c>
      <c r="B443" s="84" t="s">
        <v>14</v>
      </c>
      <c r="C443" s="84" t="s">
        <v>3</v>
      </c>
      <c r="D443" s="84">
        <v>2.2022409999999999</v>
      </c>
      <c r="E443" s="82">
        <f>VLOOKUP(C443,'Literature Lookup Tables'!$A$2:$D$21,4,0)</f>
        <v>0</v>
      </c>
      <c r="F443" s="82">
        <f>VLOOKUP(C443,'Literature Lookup Tables'!$A$2:$D$21,3,0)</f>
        <v>0.2</v>
      </c>
      <c r="G443" s="64">
        <f>(VLOOKUP(C443,'Literature Lookup Tables'!$A$2:$L$21,2))*D443</f>
        <v>0.44044820000000001</v>
      </c>
      <c r="H443" s="64">
        <f t="shared" si="258"/>
        <v>0.44044820000000001</v>
      </c>
      <c r="I443" s="64">
        <f t="shared" si="259"/>
        <v>0</v>
      </c>
      <c r="J443" s="73">
        <f>VLOOKUP(C443,'Literature Lookup Tables'!$A$2:$L$21,MATCH(B443,listHYDROGROUPS,0))</f>
        <v>74</v>
      </c>
      <c r="K443" s="7" t="str">
        <f t="shared" si="273"/>
        <v/>
      </c>
      <c r="L443" s="7" t="str">
        <f t="shared" si="273"/>
        <v/>
      </c>
      <c r="M443" s="7" t="str">
        <f t="shared" si="273"/>
        <v/>
      </c>
      <c r="N443" s="7" t="str">
        <f t="shared" si="273"/>
        <v/>
      </c>
      <c r="O443" s="7" t="str">
        <f t="shared" si="273"/>
        <v/>
      </c>
      <c r="P443" s="7">
        <f t="shared" si="273"/>
        <v>162.965834</v>
      </c>
      <c r="Q443" s="7" t="str">
        <f t="shared" si="273"/>
        <v/>
      </c>
      <c r="R443" s="7" t="str">
        <f t="shared" si="273"/>
        <v/>
      </c>
      <c r="S443" s="7" t="str">
        <f t="shared" si="273"/>
        <v/>
      </c>
      <c r="T443" s="7" t="str">
        <f t="shared" si="273"/>
        <v/>
      </c>
      <c r="U443" s="7" t="str">
        <f t="shared" si="273"/>
        <v/>
      </c>
      <c r="V443" s="7" t="str">
        <f t="shared" si="273"/>
        <v/>
      </c>
      <c r="W443" s="7" t="str">
        <f t="shared" si="273"/>
        <v/>
      </c>
      <c r="X443" s="7" t="str">
        <f t="shared" si="273"/>
        <v/>
      </c>
      <c r="Y443" s="7" t="str">
        <f t="shared" si="273"/>
        <v/>
      </c>
      <c r="Z443" s="7" t="str">
        <f t="shared" si="274"/>
        <v/>
      </c>
      <c r="AA443" s="7" t="str">
        <f t="shared" si="272"/>
        <v/>
      </c>
      <c r="AB443" s="7" t="str">
        <f t="shared" si="272"/>
        <v/>
      </c>
      <c r="AC443" s="7" t="str">
        <f t="shared" si="272"/>
        <v/>
      </c>
      <c r="AD443" s="7" t="str">
        <f t="shared" si="272"/>
        <v/>
      </c>
      <c r="AE443" s="7" t="str">
        <f t="shared" si="272"/>
        <v/>
      </c>
      <c r="AF443" s="7" t="str">
        <f t="shared" si="272"/>
        <v/>
      </c>
      <c r="AG443" s="7" t="str">
        <f t="shared" si="272"/>
        <v/>
      </c>
      <c r="AH443" s="7" t="str">
        <f t="shared" si="272"/>
        <v/>
      </c>
      <c r="AI443" s="7" t="str">
        <f t="shared" si="272"/>
        <v/>
      </c>
      <c r="AJ443" s="7" t="str">
        <f t="shared" si="272"/>
        <v/>
      </c>
      <c r="AK443" s="7" t="str">
        <f t="shared" si="272"/>
        <v/>
      </c>
      <c r="AL443" s="7" t="str">
        <f t="shared" si="272"/>
        <v/>
      </c>
      <c r="AM443" s="7" t="str">
        <f t="shared" si="272"/>
        <v/>
      </c>
      <c r="AN443" s="7" t="str">
        <f t="shared" si="272"/>
        <v/>
      </c>
      <c r="AO443" s="7" t="str">
        <f t="shared" si="272"/>
        <v/>
      </c>
      <c r="AP443" s="7" t="str">
        <f t="shared" ref="AP443:BE458" si="280">IF($A443=AP$11,$J443*$D443,"")</f>
        <v/>
      </c>
      <c r="AQ443" s="7" t="str">
        <f t="shared" si="280"/>
        <v/>
      </c>
      <c r="AR443" s="7" t="str">
        <f t="shared" si="280"/>
        <v/>
      </c>
      <c r="AS443" s="7" t="str">
        <f t="shared" si="280"/>
        <v/>
      </c>
      <c r="AT443" s="7" t="str">
        <f t="shared" si="280"/>
        <v/>
      </c>
      <c r="AU443" s="7" t="str">
        <f t="shared" si="280"/>
        <v/>
      </c>
      <c r="AV443" s="7" t="str">
        <f t="shared" si="280"/>
        <v/>
      </c>
      <c r="AW443" s="7" t="str">
        <f t="shared" si="280"/>
        <v/>
      </c>
      <c r="AX443" s="7" t="str">
        <f t="shared" si="280"/>
        <v/>
      </c>
      <c r="AY443" s="7" t="str">
        <f t="shared" si="280"/>
        <v/>
      </c>
      <c r="AZ443" s="7" t="str">
        <f t="shared" si="280"/>
        <v/>
      </c>
      <c r="BA443" s="7" t="str">
        <f t="shared" si="280"/>
        <v/>
      </c>
      <c r="BB443" s="7" t="str">
        <f t="shared" si="280"/>
        <v/>
      </c>
      <c r="BC443" s="7" t="str">
        <f t="shared" si="280"/>
        <v/>
      </c>
      <c r="BD443" s="7" t="str">
        <f t="shared" si="280"/>
        <v/>
      </c>
      <c r="BE443" s="7" t="str">
        <f t="shared" si="280"/>
        <v/>
      </c>
      <c r="BF443" s="7" t="str">
        <f t="shared" si="279"/>
        <v/>
      </c>
      <c r="BG443" s="7" t="str">
        <f t="shared" si="279"/>
        <v/>
      </c>
      <c r="BH443" s="7" t="str">
        <f t="shared" si="279"/>
        <v/>
      </c>
      <c r="BI443" s="7" t="str">
        <f t="shared" si="279"/>
        <v/>
      </c>
      <c r="BJ443" s="7" t="str">
        <f t="shared" si="279"/>
        <v/>
      </c>
      <c r="BK443" s="7" t="str">
        <f t="shared" si="279"/>
        <v/>
      </c>
      <c r="BL443" s="7" t="str">
        <f t="shared" si="279"/>
        <v/>
      </c>
      <c r="BM443" s="7" t="str">
        <f t="shared" si="279"/>
        <v/>
      </c>
      <c r="BN443" s="7" t="str">
        <f t="shared" si="279"/>
        <v/>
      </c>
      <c r="BO443" s="7" t="str">
        <f t="shared" si="279"/>
        <v/>
      </c>
      <c r="BP443" s="7" t="str">
        <f t="shared" si="279"/>
        <v/>
      </c>
      <c r="BQ443" s="7" t="str">
        <f t="shared" si="279"/>
        <v/>
      </c>
      <c r="BR443" s="7" t="str">
        <f t="shared" si="279"/>
        <v/>
      </c>
      <c r="BS443" s="7" t="str">
        <f t="shared" si="279"/>
        <v/>
      </c>
      <c r="BT443" s="7" t="str">
        <f t="shared" si="279"/>
        <v/>
      </c>
      <c r="BU443" s="7" t="str">
        <f t="shared" si="278"/>
        <v/>
      </c>
      <c r="BV443" s="7" t="str">
        <f t="shared" si="278"/>
        <v/>
      </c>
      <c r="BW443" s="7" t="str">
        <f t="shared" si="278"/>
        <v/>
      </c>
      <c r="BX443" s="7" t="str">
        <f t="shared" si="278"/>
        <v/>
      </c>
      <c r="BY443" s="7" t="str">
        <f t="shared" si="278"/>
        <v/>
      </c>
      <c r="BZ443" s="7" t="str">
        <f t="shared" si="278"/>
        <v/>
      </c>
      <c r="CA443" s="7" t="str">
        <f t="shared" si="278"/>
        <v/>
      </c>
      <c r="CB443" s="7" t="str">
        <f t="shared" si="278"/>
        <v/>
      </c>
      <c r="CC443" s="7" t="str">
        <f t="shared" si="278"/>
        <v/>
      </c>
      <c r="CD443" s="7" t="str">
        <f t="shared" si="278"/>
        <v/>
      </c>
      <c r="CE443" s="7" t="str">
        <f t="shared" si="278"/>
        <v/>
      </c>
      <c r="CF443" s="7" t="str">
        <f t="shared" si="278"/>
        <v/>
      </c>
      <c r="CG443" s="7" t="str">
        <f t="shared" si="278"/>
        <v/>
      </c>
      <c r="CH443" s="7" t="str">
        <f t="shared" si="278"/>
        <v/>
      </c>
      <c r="CI443" s="7" t="str">
        <f t="shared" si="278"/>
        <v/>
      </c>
      <c r="CJ443" s="7" t="str">
        <f t="shared" si="278"/>
        <v/>
      </c>
      <c r="CK443" s="7" t="str">
        <f t="shared" si="277"/>
        <v/>
      </c>
      <c r="CL443" s="7" t="str">
        <f t="shared" si="277"/>
        <v/>
      </c>
      <c r="CM443" s="7" t="str">
        <f t="shared" si="277"/>
        <v/>
      </c>
      <c r="CN443" s="7" t="str">
        <f t="shared" si="277"/>
        <v/>
      </c>
      <c r="CO443" s="7" t="str">
        <f t="shared" si="277"/>
        <v/>
      </c>
      <c r="CP443" s="7" t="str">
        <f t="shared" si="277"/>
        <v/>
      </c>
      <c r="CQ443" s="7" t="str">
        <f t="shared" si="277"/>
        <v/>
      </c>
      <c r="CR443" s="7" t="str">
        <f t="shared" si="277"/>
        <v/>
      </c>
      <c r="CS443" s="7" t="str">
        <f t="shared" si="277"/>
        <v/>
      </c>
      <c r="CT443" s="7" t="str">
        <f t="shared" si="277"/>
        <v/>
      </c>
      <c r="CU443" s="7" t="str">
        <f t="shared" si="277"/>
        <v/>
      </c>
      <c r="CV443" s="7" t="str">
        <f t="shared" si="277"/>
        <v/>
      </c>
      <c r="CW443" s="7" t="str">
        <f t="shared" si="277"/>
        <v/>
      </c>
      <c r="CX443" s="7" t="str">
        <f t="shared" si="277"/>
        <v/>
      </c>
      <c r="CY443" s="7" t="str">
        <f t="shared" si="277"/>
        <v/>
      </c>
      <c r="CZ443" s="7" t="str">
        <f t="shared" si="276"/>
        <v/>
      </c>
      <c r="DA443" s="7" t="str">
        <f t="shared" si="276"/>
        <v/>
      </c>
      <c r="DB443" s="7" t="str">
        <f t="shared" si="276"/>
        <v/>
      </c>
      <c r="DC443" s="7" t="str">
        <f t="shared" si="276"/>
        <v/>
      </c>
      <c r="DD443" s="7" t="str">
        <f t="shared" si="276"/>
        <v/>
      </c>
      <c r="DE443" s="7" t="str">
        <f t="shared" si="276"/>
        <v/>
      </c>
      <c r="DF443" s="7" t="str">
        <f t="shared" si="276"/>
        <v/>
      </c>
      <c r="DG443" s="7" t="str">
        <f t="shared" si="276"/>
        <v/>
      </c>
      <c r="DH443" s="7" t="str">
        <f t="shared" si="276"/>
        <v/>
      </c>
      <c r="DI443" s="7" t="str">
        <f t="shared" si="276"/>
        <v/>
      </c>
      <c r="DJ443" s="7" t="str">
        <f t="shared" si="276"/>
        <v/>
      </c>
      <c r="DK443" s="7" t="str">
        <f t="shared" si="276"/>
        <v/>
      </c>
      <c r="DL443" s="7" t="str">
        <f t="shared" si="276"/>
        <v/>
      </c>
      <c r="DM443" s="7" t="str">
        <f t="shared" si="276"/>
        <v/>
      </c>
      <c r="DN443" s="7" t="str">
        <f t="shared" si="276"/>
        <v/>
      </c>
      <c r="DO443" s="7" t="str">
        <f t="shared" si="276"/>
        <v/>
      </c>
      <c r="DP443" s="7" t="str">
        <f t="shared" si="275"/>
        <v/>
      </c>
      <c r="DQ443" s="7" t="str">
        <f t="shared" si="275"/>
        <v/>
      </c>
      <c r="DR443" s="7" t="str">
        <f t="shared" si="275"/>
        <v/>
      </c>
      <c r="DS443" s="7" t="str">
        <f t="shared" si="275"/>
        <v/>
      </c>
      <c r="DT443" s="7" t="str">
        <f t="shared" si="275"/>
        <v/>
      </c>
      <c r="DU443" s="7" t="str">
        <f t="shared" si="275"/>
        <v/>
      </c>
      <c r="DV443" s="7" t="str">
        <f t="shared" si="275"/>
        <v/>
      </c>
      <c r="DW443" s="7" t="str">
        <f t="shared" si="275"/>
        <v/>
      </c>
    </row>
    <row r="444" spans="1:127" x14ac:dyDescent="0.35">
      <c r="A444" s="84" t="s">
        <v>281</v>
      </c>
      <c r="B444" s="84" t="s">
        <v>14</v>
      </c>
      <c r="C444" s="84" t="s">
        <v>10</v>
      </c>
      <c r="D444" s="84">
        <v>7.4187529999999997</v>
      </c>
      <c r="E444" s="82">
        <f>VLOOKUP(C444,'Literature Lookup Tables'!$A$2:$D$21,4,0)</f>
        <v>0.03</v>
      </c>
      <c r="F444" s="82">
        <f>VLOOKUP(C444,'Literature Lookup Tables'!$A$2:$D$21,3,0)</f>
        <v>0</v>
      </c>
      <c r="G444" s="64">
        <f>(VLOOKUP(C444,'Literature Lookup Tables'!$A$2:$L$21,2))*D444</f>
        <v>0.22256258999999998</v>
      </c>
      <c r="H444" s="64">
        <f t="shared" si="258"/>
        <v>0</v>
      </c>
      <c r="I444" s="64">
        <f t="shared" si="259"/>
        <v>0.22256258999999998</v>
      </c>
      <c r="J444" s="73">
        <f>VLOOKUP(C444,'Literature Lookup Tables'!$A$2:$L$21,MATCH(B444,listHYDROGROUPS,0))</f>
        <v>74</v>
      </c>
      <c r="K444" s="7" t="str">
        <f t="shared" si="273"/>
        <v/>
      </c>
      <c r="L444" s="7" t="str">
        <f t="shared" si="273"/>
        <v/>
      </c>
      <c r="M444" s="7" t="str">
        <f t="shared" si="273"/>
        <v/>
      </c>
      <c r="N444" s="7" t="str">
        <f t="shared" si="273"/>
        <v/>
      </c>
      <c r="O444" s="7" t="str">
        <f t="shared" si="273"/>
        <v/>
      </c>
      <c r="P444" s="7" t="str">
        <f t="shared" si="273"/>
        <v/>
      </c>
      <c r="Q444" s="7" t="str">
        <f t="shared" si="273"/>
        <v/>
      </c>
      <c r="R444" s="7" t="str">
        <f t="shared" si="273"/>
        <v/>
      </c>
      <c r="S444" s="7" t="str">
        <f t="shared" si="273"/>
        <v/>
      </c>
      <c r="T444" s="7" t="str">
        <f t="shared" si="273"/>
        <v/>
      </c>
      <c r="U444" s="7" t="str">
        <f t="shared" si="273"/>
        <v/>
      </c>
      <c r="V444" s="7" t="str">
        <f t="shared" si="273"/>
        <v/>
      </c>
      <c r="W444" s="7" t="str">
        <f t="shared" si="273"/>
        <v/>
      </c>
      <c r="X444" s="7" t="str">
        <f t="shared" si="273"/>
        <v/>
      </c>
      <c r="Y444" s="7" t="str">
        <f t="shared" si="273"/>
        <v/>
      </c>
      <c r="Z444" s="7" t="str">
        <f t="shared" ref="Z444:AO459" si="281">IF($A444=Z$11,$J444*$D444,"")</f>
        <v/>
      </c>
      <c r="AA444" s="7" t="str">
        <f t="shared" si="281"/>
        <v/>
      </c>
      <c r="AB444" s="7" t="str">
        <f t="shared" si="281"/>
        <v/>
      </c>
      <c r="AC444" s="7" t="str">
        <f t="shared" si="281"/>
        <v/>
      </c>
      <c r="AD444" s="7" t="str">
        <f t="shared" si="281"/>
        <v/>
      </c>
      <c r="AE444" s="7" t="str">
        <f t="shared" si="281"/>
        <v/>
      </c>
      <c r="AF444" s="7" t="str">
        <f t="shared" si="281"/>
        <v/>
      </c>
      <c r="AG444" s="7" t="str">
        <f t="shared" si="281"/>
        <v/>
      </c>
      <c r="AH444" s="7" t="str">
        <f t="shared" si="281"/>
        <v/>
      </c>
      <c r="AI444" s="7" t="str">
        <f t="shared" si="281"/>
        <v/>
      </c>
      <c r="AJ444" s="7" t="str">
        <f t="shared" si="281"/>
        <v/>
      </c>
      <c r="AK444" s="7" t="str">
        <f t="shared" si="281"/>
        <v/>
      </c>
      <c r="AL444" s="7" t="str">
        <f t="shared" si="281"/>
        <v/>
      </c>
      <c r="AM444" s="7" t="str">
        <f t="shared" si="281"/>
        <v/>
      </c>
      <c r="AN444" s="7" t="str">
        <f t="shared" si="281"/>
        <v/>
      </c>
      <c r="AO444" s="7" t="str">
        <f t="shared" si="281"/>
        <v/>
      </c>
      <c r="AP444" s="7" t="str">
        <f t="shared" si="280"/>
        <v/>
      </c>
      <c r="AQ444" s="7" t="str">
        <f t="shared" si="280"/>
        <v/>
      </c>
      <c r="AR444" s="7" t="str">
        <f t="shared" si="280"/>
        <v/>
      </c>
      <c r="AS444" s="7" t="str">
        <f t="shared" si="280"/>
        <v/>
      </c>
      <c r="AT444" s="7" t="str">
        <f t="shared" si="280"/>
        <v/>
      </c>
      <c r="AU444" s="7" t="str">
        <f t="shared" si="280"/>
        <v/>
      </c>
      <c r="AV444" s="7" t="str">
        <f t="shared" si="280"/>
        <v/>
      </c>
      <c r="AW444" s="7" t="str">
        <f t="shared" si="280"/>
        <v/>
      </c>
      <c r="AX444" s="7" t="str">
        <f t="shared" si="280"/>
        <v/>
      </c>
      <c r="AY444" s="7" t="str">
        <f t="shared" si="280"/>
        <v/>
      </c>
      <c r="AZ444" s="7" t="str">
        <f t="shared" si="280"/>
        <v/>
      </c>
      <c r="BA444" s="7" t="str">
        <f t="shared" si="280"/>
        <v/>
      </c>
      <c r="BB444" s="7" t="str">
        <f t="shared" si="280"/>
        <v/>
      </c>
      <c r="BC444" s="7" t="str">
        <f t="shared" si="280"/>
        <v/>
      </c>
      <c r="BD444" s="7" t="str">
        <f t="shared" si="280"/>
        <v/>
      </c>
      <c r="BE444" s="7" t="str">
        <f t="shared" si="280"/>
        <v/>
      </c>
      <c r="BF444" s="7" t="str">
        <f t="shared" si="279"/>
        <v/>
      </c>
      <c r="BG444" s="7" t="str">
        <f t="shared" si="279"/>
        <v/>
      </c>
      <c r="BH444" s="7" t="str">
        <f t="shared" si="279"/>
        <v/>
      </c>
      <c r="BI444" s="7" t="str">
        <f t="shared" si="279"/>
        <v/>
      </c>
      <c r="BJ444" s="7" t="str">
        <f t="shared" si="279"/>
        <v/>
      </c>
      <c r="BK444" s="7" t="str">
        <f t="shared" si="279"/>
        <v/>
      </c>
      <c r="BL444" s="7" t="str">
        <f t="shared" si="279"/>
        <v/>
      </c>
      <c r="BM444" s="7" t="str">
        <f t="shared" si="279"/>
        <v/>
      </c>
      <c r="BN444" s="7" t="str">
        <f t="shared" si="279"/>
        <v/>
      </c>
      <c r="BO444" s="7" t="str">
        <f t="shared" si="279"/>
        <v/>
      </c>
      <c r="BP444" s="7" t="str">
        <f t="shared" si="279"/>
        <v/>
      </c>
      <c r="BQ444" s="7" t="str">
        <f t="shared" si="279"/>
        <v/>
      </c>
      <c r="BR444" s="7" t="str">
        <f t="shared" si="279"/>
        <v/>
      </c>
      <c r="BS444" s="7" t="str">
        <f t="shared" si="279"/>
        <v/>
      </c>
      <c r="BT444" s="7" t="str">
        <f t="shared" si="279"/>
        <v/>
      </c>
      <c r="BU444" s="7" t="str">
        <f t="shared" si="278"/>
        <v/>
      </c>
      <c r="BV444" s="7" t="str">
        <f t="shared" si="278"/>
        <v/>
      </c>
      <c r="BW444" s="7" t="str">
        <f t="shared" si="278"/>
        <v/>
      </c>
      <c r="BX444" s="7" t="str">
        <f t="shared" si="278"/>
        <v/>
      </c>
      <c r="BY444" s="7" t="str">
        <f t="shared" si="278"/>
        <v/>
      </c>
      <c r="BZ444" s="7" t="str">
        <f t="shared" si="278"/>
        <v/>
      </c>
      <c r="CA444" s="7" t="str">
        <f t="shared" si="278"/>
        <v/>
      </c>
      <c r="CB444" s="7" t="str">
        <f t="shared" si="278"/>
        <v/>
      </c>
      <c r="CC444" s="7" t="str">
        <f t="shared" si="278"/>
        <v/>
      </c>
      <c r="CD444" s="7" t="str">
        <f t="shared" si="278"/>
        <v/>
      </c>
      <c r="CE444" s="7" t="str">
        <f t="shared" si="278"/>
        <v/>
      </c>
      <c r="CF444" s="7" t="str">
        <f t="shared" si="278"/>
        <v/>
      </c>
      <c r="CG444" s="7" t="str">
        <f t="shared" si="278"/>
        <v/>
      </c>
      <c r="CH444" s="7" t="str">
        <f t="shared" si="278"/>
        <v/>
      </c>
      <c r="CI444" s="7" t="str">
        <f t="shared" si="278"/>
        <v/>
      </c>
      <c r="CJ444" s="7" t="str">
        <f t="shared" si="278"/>
        <v/>
      </c>
      <c r="CK444" s="7" t="str">
        <f t="shared" si="277"/>
        <v/>
      </c>
      <c r="CL444" s="7" t="str">
        <f t="shared" si="277"/>
        <v/>
      </c>
      <c r="CM444" s="7" t="str">
        <f t="shared" si="277"/>
        <v/>
      </c>
      <c r="CN444" s="7" t="str">
        <f t="shared" si="277"/>
        <v/>
      </c>
      <c r="CO444" s="7" t="str">
        <f t="shared" si="277"/>
        <v/>
      </c>
      <c r="CP444" s="7" t="str">
        <f t="shared" si="277"/>
        <v/>
      </c>
      <c r="CQ444" s="7" t="str">
        <f t="shared" si="277"/>
        <v/>
      </c>
      <c r="CR444" s="7" t="str">
        <f t="shared" si="277"/>
        <v/>
      </c>
      <c r="CS444" s="7" t="str">
        <f t="shared" si="277"/>
        <v/>
      </c>
      <c r="CT444" s="7" t="str">
        <f t="shared" si="277"/>
        <v/>
      </c>
      <c r="CU444" s="7" t="str">
        <f t="shared" si="277"/>
        <v/>
      </c>
      <c r="CV444" s="7" t="str">
        <f t="shared" si="277"/>
        <v/>
      </c>
      <c r="CW444" s="7" t="str">
        <f t="shared" si="277"/>
        <v/>
      </c>
      <c r="CX444" s="7" t="str">
        <f t="shared" si="277"/>
        <v/>
      </c>
      <c r="CY444" s="7" t="str">
        <f t="shared" si="277"/>
        <v/>
      </c>
      <c r="CZ444" s="7" t="str">
        <f t="shared" si="276"/>
        <v/>
      </c>
      <c r="DA444" s="7" t="str">
        <f t="shared" si="276"/>
        <v/>
      </c>
      <c r="DB444" s="7" t="str">
        <f t="shared" si="276"/>
        <v/>
      </c>
      <c r="DC444" s="7" t="str">
        <f t="shared" si="276"/>
        <v/>
      </c>
      <c r="DD444" s="7" t="str">
        <f t="shared" si="276"/>
        <v/>
      </c>
      <c r="DE444" s="7" t="str">
        <f t="shared" si="276"/>
        <v/>
      </c>
      <c r="DF444" s="7" t="str">
        <f t="shared" si="276"/>
        <v/>
      </c>
      <c r="DG444" s="7" t="str">
        <f t="shared" si="276"/>
        <v/>
      </c>
      <c r="DH444" s="7" t="str">
        <f t="shared" si="276"/>
        <v/>
      </c>
      <c r="DI444" s="7" t="str">
        <f t="shared" si="276"/>
        <v/>
      </c>
      <c r="DJ444" s="7" t="str">
        <f t="shared" si="276"/>
        <v/>
      </c>
      <c r="DK444" s="7" t="str">
        <f t="shared" si="276"/>
        <v/>
      </c>
      <c r="DL444" s="7" t="str">
        <f t="shared" si="276"/>
        <v/>
      </c>
      <c r="DM444" s="7" t="str">
        <f t="shared" si="276"/>
        <v/>
      </c>
      <c r="DN444" s="7" t="str">
        <f t="shared" si="276"/>
        <v/>
      </c>
      <c r="DO444" s="7" t="str">
        <f t="shared" si="276"/>
        <v/>
      </c>
      <c r="DP444" s="7" t="str">
        <f t="shared" si="275"/>
        <v/>
      </c>
      <c r="DQ444" s="7" t="str">
        <f t="shared" si="275"/>
        <v/>
      </c>
      <c r="DR444" s="7" t="str">
        <f t="shared" si="275"/>
        <v/>
      </c>
      <c r="DS444" s="7" t="str">
        <f t="shared" si="275"/>
        <v/>
      </c>
      <c r="DT444" s="7" t="str">
        <f t="shared" si="275"/>
        <v/>
      </c>
      <c r="DU444" s="7" t="str">
        <f t="shared" si="275"/>
        <v/>
      </c>
      <c r="DV444" s="7" t="str">
        <f t="shared" si="275"/>
        <v/>
      </c>
      <c r="DW444" s="7" t="str">
        <f t="shared" si="275"/>
        <v/>
      </c>
    </row>
    <row r="445" spans="1:127" x14ac:dyDescent="0.35">
      <c r="A445" s="84" t="s">
        <v>289</v>
      </c>
      <c r="B445" s="84" t="s">
        <v>14</v>
      </c>
      <c r="C445" s="84" t="s">
        <v>10</v>
      </c>
      <c r="D445" s="84">
        <v>12.616063</v>
      </c>
      <c r="E445" s="82">
        <f>VLOOKUP(C445,'Literature Lookup Tables'!$A$2:$D$21,4,0)</f>
        <v>0.03</v>
      </c>
      <c r="F445" s="82">
        <f>VLOOKUP(C445,'Literature Lookup Tables'!$A$2:$D$21,3,0)</f>
        <v>0</v>
      </c>
      <c r="G445" s="64">
        <f>(VLOOKUP(C445,'Literature Lookup Tables'!$A$2:$L$21,2))*D445</f>
        <v>0.37848188999999999</v>
      </c>
      <c r="H445" s="64">
        <f t="shared" si="258"/>
        <v>0</v>
      </c>
      <c r="I445" s="64">
        <f t="shared" si="259"/>
        <v>0.37848188999999999</v>
      </c>
      <c r="J445" s="73">
        <f>VLOOKUP(C445,'Literature Lookup Tables'!$A$2:$L$21,MATCH(B445,listHYDROGROUPS,0))</f>
        <v>74</v>
      </c>
      <c r="K445" s="7" t="str">
        <f t="shared" si="273"/>
        <v/>
      </c>
      <c r="L445" s="7" t="str">
        <f t="shared" si="273"/>
        <v/>
      </c>
      <c r="M445" s="7" t="str">
        <f t="shared" si="273"/>
        <v/>
      </c>
      <c r="N445" s="7" t="str">
        <f t="shared" si="273"/>
        <v/>
      </c>
      <c r="O445" s="7" t="str">
        <f t="shared" si="273"/>
        <v/>
      </c>
      <c r="P445" s="7">
        <f t="shared" si="273"/>
        <v>933.588662</v>
      </c>
      <c r="Q445" s="7" t="str">
        <f t="shared" si="273"/>
        <v/>
      </c>
      <c r="R445" s="7" t="str">
        <f t="shared" si="273"/>
        <v/>
      </c>
      <c r="S445" s="7" t="str">
        <f t="shared" si="273"/>
        <v/>
      </c>
      <c r="T445" s="7" t="str">
        <f t="shared" si="273"/>
        <v/>
      </c>
      <c r="U445" s="7" t="str">
        <f t="shared" si="273"/>
        <v/>
      </c>
      <c r="V445" s="7" t="str">
        <f t="shared" si="273"/>
        <v/>
      </c>
      <c r="W445" s="7" t="str">
        <f t="shared" si="273"/>
        <v/>
      </c>
      <c r="X445" s="7" t="str">
        <f t="shared" si="273"/>
        <v/>
      </c>
      <c r="Y445" s="7" t="str">
        <f t="shared" si="273"/>
        <v/>
      </c>
      <c r="Z445" s="7" t="str">
        <f t="shared" ref="Z445:Z459" si="282">IF($A445=Z$11,$J445*$D445,"")</f>
        <v/>
      </c>
      <c r="AA445" s="7" t="str">
        <f t="shared" si="281"/>
        <v/>
      </c>
      <c r="AB445" s="7" t="str">
        <f t="shared" si="281"/>
        <v/>
      </c>
      <c r="AC445" s="7" t="str">
        <f t="shared" si="281"/>
        <v/>
      </c>
      <c r="AD445" s="7" t="str">
        <f t="shared" si="281"/>
        <v/>
      </c>
      <c r="AE445" s="7" t="str">
        <f t="shared" si="281"/>
        <v/>
      </c>
      <c r="AF445" s="7" t="str">
        <f t="shared" si="281"/>
        <v/>
      </c>
      <c r="AG445" s="7" t="str">
        <f t="shared" si="281"/>
        <v/>
      </c>
      <c r="AH445" s="7" t="str">
        <f t="shared" si="281"/>
        <v/>
      </c>
      <c r="AI445" s="7" t="str">
        <f t="shared" si="281"/>
        <v/>
      </c>
      <c r="AJ445" s="7" t="str">
        <f t="shared" si="281"/>
        <v/>
      </c>
      <c r="AK445" s="7" t="str">
        <f t="shared" si="281"/>
        <v/>
      </c>
      <c r="AL445" s="7" t="str">
        <f t="shared" si="281"/>
        <v/>
      </c>
      <c r="AM445" s="7" t="str">
        <f t="shared" si="281"/>
        <v/>
      </c>
      <c r="AN445" s="7" t="str">
        <f t="shared" si="281"/>
        <v/>
      </c>
      <c r="AO445" s="7" t="str">
        <f t="shared" si="281"/>
        <v/>
      </c>
      <c r="AP445" s="7" t="str">
        <f t="shared" si="280"/>
        <v/>
      </c>
      <c r="AQ445" s="7" t="str">
        <f t="shared" si="280"/>
        <v/>
      </c>
      <c r="AR445" s="7" t="str">
        <f t="shared" si="280"/>
        <v/>
      </c>
      <c r="AS445" s="7" t="str">
        <f t="shared" si="280"/>
        <v/>
      </c>
      <c r="AT445" s="7" t="str">
        <f t="shared" si="280"/>
        <v/>
      </c>
      <c r="AU445" s="7" t="str">
        <f t="shared" si="280"/>
        <v/>
      </c>
      <c r="AV445" s="7" t="str">
        <f t="shared" si="280"/>
        <v/>
      </c>
      <c r="AW445" s="7" t="str">
        <f t="shared" si="280"/>
        <v/>
      </c>
      <c r="AX445" s="7" t="str">
        <f t="shared" si="280"/>
        <v/>
      </c>
      <c r="AY445" s="7" t="str">
        <f t="shared" si="280"/>
        <v/>
      </c>
      <c r="AZ445" s="7" t="str">
        <f t="shared" si="280"/>
        <v/>
      </c>
      <c r="BA445" s="7" t="str">
        <f t="shared" si="280"/>
        <v/>
      </c>
      <c r="BB445" s="7" t="str">
        <f t="shared" si="280"/>
        <v/>
      </c>
      <c r="BC445" s="7" t="str">
        <f t="shared" si="280"/>
        <v/>
      </c>
      <c r="BD445" s="7" t="str">
        <f t="shared" si="280"/>
        <v/>
      </c>
      <c r="BE445" s="7" t="str">
        <f t="shared" si="280"/>
        <v/>
      </c>
      <c r="BF445" s="7" t="str">
        <f t="shared" si="279"/>
        <v/>
      </c>
      <c r="BG445" s="7" t="str">
        <f t="shared" si="279"/>
        <v/>
      </c>
      <c r="BH445" s="7" t="str">
        <f t="shared" si="279"/>
        <v/>
      </c>
      <c r="BI445" s="7" t="str">
        <f t="shared" si="279"/>
        <v/>
      </c>
      <c r="BJ445" s="7" t="str">
        <f t="shared" si="279"/>
        <v/>
      </c>
      <c r="BK445" s="7" t="str">
        <f t="shared" si="279"/>
        <v/>
      </c>
      <c r="BL445" s="7" t="str">
        <f t="shared" si="279"/>
        <v/>
      </c>
      <c r="BM445" s="7" t="str">
        <f t="shared" si="279"/>
        <v/>
      </c>
      <c r="BN445" s="7" t="str">
        <f t="shared" si="279"/>
        <v/>
      </c>
      <c r="BO445" s="7" t="str">
        <f t="shared" si="279"/>
        <v/>
      </c>
      <c r="BP445" s="7" t="str">
        <f t="shared" si="279"/>
        <v/>
      </c>
      <c r="BQ445" s="7" t="str">
        <f t="shared" si="279"/>
        <v/>
      </c>
      <c r="BR445" s="7" t="str">
        <f t="shared" si="279"/>
        <v/>
      </c>
      <c r="BS445" s="7" t="str">
        <f t="shared" si="279"/>
        <v/>
      </c>
      <c r="BT445" s="7" t="str">
        <f t="shared" si="279"/>
        <v/>
      </c>
      <c r="BU445" s="7" t="str">
        <f t="shared" si="278"/>
        <v/>
      </c>
      <c r="BV445" s="7" t="str">
        <f t="shared" si="278"/>
        <v/>
      </c>
      <c r="BW445" s="7" t="str">
        <f t="shared" si="278"/>
        <v/>
      </c>
      <c r="BX445" s="7" t="str">
        <f t="shared" si="278"/>
        <v/>
      </c>
      <c r="BY445" s="7" t="str">
        <f t="shared" si="278"/>
        <v/>
      </c>
      <c r="BZ445" s="7" t="str">
        <f t="shared" si="278"/>
        <v/>
      </c>
      <c r="CA445" s="7" t="str">
        <f t="shared" si="278"/>
        <v/>
      </c>
      <c r="CB445" s="7" t="str">
        <f t="shared" si="278"/>
        <v/>
      </c>
      <c r="CC445" s="7" t="str">
        <f t="shared" si="278"/>
        <v/>
      </c>
      <c r="CD445" s="7" t="str">
        <f t="shared" si="278"/>
        <v/>
      </c>
      <c r="CE445" s="7" t="str">
        <f t="shared" si="278"/>
        <v/>
      </c>
      <c r="CF445" s="7" t="str">
        <f t="shared" si="278"/>
        <v/>
      </c>
      <c r="CG445" s="7" t="str">
        <f t="shared" si="278"/>
        <v/>
      </c>
      <c r="CH445" s="7" t="str">
        <f t="shared" si="278"/>
        <v/>
      </c>
      <c r="CI445" s="7" t="str">
        <f t="shared" si="278"/>
        <v/>
      </c>
      <c r="CJ445" s="7" t="str">
        <f t="shared" si="278"/>
        <v/>
      </c>
      <c r="CK445" s="7" t="str">
        <f t="shared" si="277"/>
        <v/>
      </c>
      <c r="CL445" s="7" t="str">
        <f t="shared" si="277"/>
        <v/>
      </c>
      <c r="CM445" s="7" t="str">
        <f t="shared" si="277"/>
        <v/>
      </c>
      <c r="CN445" s="7" t="str">
        <f t="shared" si="277"/>
        <v/>
      </c>
      <c r="CO445" s="7" t="str">
        <f t="shared" si="277"/>
        <v/>
      </c>
      <c r="CP445" s="7" t="str">
        <f t="shared" si="277"/>
        <v/>
      </c>
      <c r="CQ445" s="7" t="str">
        <f t="shared" si="277"/>
        <v/>
      </c>
      <c r="CR445" s="7" t="str">
        <f t="shared" si="277"/>
        <v/>
      </c>
      <c r="CS445" s="7" t="str">
        <f t="shared" si="277"/>
        <v/>
      </c>
      <c r="CT445" s="7" t="str">
        <f t="shared" si="277"/>
        <v/>
      </c>
      <c r="CU445" s="7" t="str">
        <f t="shared" si="277"/>
        <v/>
      </c>
      <c r="CV445" s="7" t="str">
        <f t="shared" si="277"/>
        <v/>
      </c>
      <c r="CW445" s="7" t="str">
        <f t="shared" si="277"/>
        <v/>
      </c>
      <c r="CX445" s="7" t="str">
        <f t="shared" si="277"/>
        <v/>
      </c>
      <c r="CY445" s="7" t="str">
        <f t="shared" si="277"/>
        <v/>
      </c>
      <c r="CZ445" s="7" t="str">
        <f t="shared" si="276"/>
        <v/>
      </c>
      <c r="DA445" s="7" t="str">
        <f t="shared" si="276"/>
        <v/>
      </c>
      <c r="DB445" s="7" t="str">
        <f t="shared" si="276"/>
        <v/>
      </c>
      <c r="DC445" s="7" t="str">
        <f t="shared" si="276"/>
        <v/>
      </c>
      <c r="DD445" s="7" t="str">
        <f t="shared" si="276"/>
        <v/>
      </c>
      <c r="DE445" s="7" t="str">
        <f t="shared" si="276"/>
        <v/>
      </c>
      <c r="DF445" s="7" t="str">
        <f t="shared" si="276"/>
        <v/>
      </c>
      <c r="DG445" s="7" t="str">
        <f t="shared" si="276"/>
        <v/>
      </c>
      <c r="DH445" s="7" t="str">
        <f t="shared" si="276"/>
        <v/>
      </c>
      <c r="DI445" s="7" t="str">
        <f t="shared" si="276"/>
        <v/>
      </c>
      <c r="DJ445" s="7" t="str">
        <f t="shared" si="276"/>
        <v/>
      </c>
      <c r="DK445" s="7" t="str">
        <f t="shared" si="276"/>
        <v/>
      </c>
      <c r="DL445" s="7" t="str">
        <f t="shared" si="276"/>
        <v/>
      </c>
      <c r="DM445" s="7" t="str">
        <f t="shared" si="276"/>
        <v/>
      </c>
      <c r="DN445" s="7" t="str">
        <f t="shared" si="276"/>
        <v/>
      </c>
      <c r="DO445" s="7" t="str">
        <f t="shared" ref="DO445:DW460" si="283">IF($A445=DO$11,$J445*$D445,"")</f>
        <v/>
      </c>
      <c r="DP445" s="7" t="str">
        <f t="shared" si="283"/>
        <v/>
      </c>
      <c r="DQ445" s="7" t="str">
        <f t="shared" si="283"/>
        <v/>
      </c>
      <c r="DR445" s="7" t="str">
        <f t="shared" si="283"/>
        <v/>
      </c>
      <c r="DS445" s="7" t="str">
        <f t="shared" si="283"/>
        <v/>
      </c>
      <c r="DT445" s="7" t="str">
        <f t="shared" si="283"/>
        <v/>
      </c>
      <c r="DU445" s="7" t="str">
        <f t="shared" si="283"/>
        <v/>
      </c>
      <c r="DV445" s="7" t="str">
        <f t="shared" si="283"/>
        <v/>
      </c>
      <c r="DW445" s="7" t="str">
        <f t="shared" si="283"/>
        <v/>
      </c>
    </row>
    <row r="446" spans="1:127" x14ac:dyDescent="0.35">
      <c r="A446" s="84" t="s">
        <v>286</v>
      </c>
      <c r="B446" s="84" t="s">
        <v>14</v>
      </c>
      <c r="C446" s="84" t="s">
        <v>13</v>
      </c>
      <c r="D446" s="84">
        <v>0.63660700000000003</v>
      </c>
      <c r="E446" s="82">
        <f>VLOOKUP(C446,'Literature Lookup Tables'!$A$2:$D$21,4,0)</f>
        <v>0.05</v>
      </c>
      <c r="F446" s="82">
        <f>VLOOKUP(C446,'Literature Lookup Tables'!$A$2:$D$21,3,0)</f>
        <v>0.05</v>
      </c>
      <c r="G446" s="64">
        <f>(VLOOKUP(C446,'Literature Lookup Tables'!$A$2:$L$21,2))*D446</f>
        <v>6.3660700000000001E-2</v>
      </c>
      <c r="H446" s="64">
        <f t="shared" si="258"/>
        <v>3.183035E-2</v>
      </c>
      <c r="I446" s="64">
        <f t="shared" si="259"/>
        <v>3.183035E-2</v>
      </c>
      <c r="J446" s="73">
        <f>VLOOKUP(C446,'Literature Lookup Tables'!$A$2:$L$21,MATCH(B446,listHYDROGROUPS,0))</f>
        <v>74</v>
      </c>
      <c r="K446" s="7" t="str">
        <f t="shared" ref="K446:Y462" si="284">IF($A446=K$11,$J446*$D446,"")</f>
        <v/>
      </c>
      <c r="L446" s="7" t="str">
        <f t="shared" si="284"/>
        <v/>
      </c>
      <c r="M446" s="7" t="str">
        <f t="shared" si="284"/>
        <v/>
      </c>
      <c r="N446" s="7" t="str">
        <f t="shared" si="284"/>
        <v/>
      </c>
      <c r="O446" s="7" t="str">
        <f t="shared" si="284"/>
        <v/>
      </c>
      <c r="P446" s="7" t="str">
        <f t="shared" si="284"/>
        <v/>
      </c>
      <c r="Q446" s="7" t="str">
        <f t="shared" si="284"/>
        <v/>
      </c>
      <c r="R446" s="7" t="str">
        <f t="shared" si="284"/>
        <v/>
      </c>
      <c r="S446" s="7" t="str">
        <f t="shared" si="284"/>
        <v/>
      </c>
      <c r="T446" s="7" t="str">
        <f t="shared" si="284"/>
        <v/>
      </c>
      <c r="U446" s="7" t="str">
        <f t="shared" si="284"/>
        <v/>
      </c>
      <c r="V446" s="7" t="str">
        <f t="shared" si="284"/>
        <v/>
      </c>
      <c r="W446" s="7" t="str">
        <f t="shared" si="284"/>
        <v/>
      </c>
      <c r="X446" s="7" t="str">
        <f t="shared" si="284"/>
        <v/>
      </c>
      <c r="Y446" s="7" t="str">
        <f t="shared" si="284"/>
        <v/>
      </c>
      <c r="Z446" s="7" t="str">
        <f t="shared" si="282"/>
        <v/>
      </c>
      <c r="AA446" s="7" t="str">
        <f t="shared" si="281"/>
        <v/>
      </c>
      <c r="AB446" s="7" t="str">
        <f t="shared" si="281"/>
        <v/>
      </c>
      <c r="AC446" s="7" t="str">
        <f t="shared" si="281"/>
        <v/>
      </c>
      <c r="AD446" s="7" t="str">
        <f t="shared" si="281"/>
        <v/>
      </c>
      <c r="AE446" s="7" t="str">
        <f t="shared" si="281"/>
        <v/>
      </c>
      <c r="AF446" s="7" t="str">
        <f t="shared" si="281"/>
        <v/>
      </c>
      <c r="AG446" s="7" t="str">
        <f t="shared" si="281"/>
        <v/>
      </c>
      <c r="AH446" s="7" t="str">
        <f t="shared" si="281"/>
        <v/>
      </c>
      <c r="AI446" s="7" t="str">
        <f t="shared" si="281"/>
        <v/>
      </c>
      <c r="AJ446" s="7" t="str">
        <f t="shared" si="281"/>
        <v/>
      </c>
      <c r="AK446" s="7" t="str">
        <f t="shared" si="281"/>
        <v/>
      </c>
      <c r="AL446" s="7" t="str">
        <f t="shared" si="281"/>
        <v/>
      </c>
      <c r="AM446" s="7" t="str">
        <f t="shared" si="281"/>
        <v/>
      </c>
      <c r="AN446" s="7" t="str">
        <f t="shared" si="281"/>
        <v/>
      </c>
      <c r="AO446" s="7" t="str">
        <f t="shared" si="281"/>
        <v/>
      </c>
      <c r="AP446" s="7" t="str">
        <f t="shared" si="280"/>
        <v/>
      </c>
      <c r="AQ446" s="7" t="str">
        <f t="shared" si="280"/>
        <v/>
      </c>
      <c r="AR446" s="7" t="str">
        <f t="shared" si="280"/>
        <v/>
      </c>
      <c r="AS446" s="7" t="str">
        <f t="shared" si="280"/>
        <v/>
      </c>
      <c r="AT446" s="7" t="str">
        <f t="shared" si="280"/>
        <v/>
      </c>
      <c r="AU446" s="7" t="str">
        <f t="shared" si="280"/>
        <v/>
      </c>
      <c r="AV446" s="7" t="str">
        <f t="shared" si="280"/>
        <v/>
      </c>
      <c r="AW446" s="7" t="str">
        <f t="shared" si="280"/>
        <v/>
      </c>
      <c r="AX446" s="7" t="str">
        <f t="shared" si="280"/>
        <v/>
      </c>
      <c r="AY446" s="7" t="str">
        <f t="shared" si="280"/>
        <v/>
      </c>
      <c r="AZ446" s="7" t="str">
        <f t="shared" si="280"/>
        <v/>
      </c>
      <c r="BA446" s="7" t="str">
        <f t="shared" si="280"/>
        <v/>
      </c>
      <c r="BB446" s="7" t="str">
        <f t="shared" si="280"/>
        <v/>
      </c>
      <c r="BC446" s="7" t="str">
        <f t="shared" si="280"/>
        <v/>
      </c>
      <c r="BD446" s="7" t="str">
        <f t="shared" si="280"/>
        <v/>
      </c>
      <c r="BE446" s="7" t="str">
        <f t="shared" si="280"/>
        <v/>
      </c>
      <c r="BF446" s="7" t="str">
        <f t="shared" si="279"/>
        <v/>
      </c>
      <c r="BG446" s="7" t="str">
        <f t="shared" si="279"/>
        <v/>
      </c>
      <c r="BH446" s="7" t="str">
        <f t="shared" si="279"/>
        <v/>
      </c>
      <c r="BI446" s="7" t="str">
        <f t="shared" si="279"/>
        <v/>
      </c>
      <c r="BJ446" s="7" t="str">
        <f t="shared" si="279"/>
        <v/>
      </c>
      <c r="BK446" s="7" t="str">
        <f t="shared" si="279"/>
        <v/>
      </c>
      <c r="BL446" s="7" t="str">
        <f t="shared" si="279"/>
        <v/>
      </c>
      <c r="BM446" s="7" t="str">
        <f t="shared" si="279"/>
        <v/>
      </c>
      <c r="BN446" s="7" t="str">
        <f t="shared" si="279"/>
        <v/>
      </c>
      <c r="BO446" s="7" t="str">
        <f t="shared" si="279"/>
        <v/>
      </c>
      <c r="BP446" s="7" t="str">
        <f t="shared" si="279"/>
        <v/>
      </c>
      <c r="BQ446" s="7" t="str">
        <f t="shared" si="279"/>
        <v/>
      </c>
      <c r="BR446" s="7" t="str">
        <f t="shared" si="279"/>
        <v/>
      </c>
      <c r="BS446" s="7" t="str">
        <f t="shared" si="279"/>
        <v/>
      </c>
      <c r="BT446" s="7" t="str">
        <f t="shared" si="279"/>
        <v/>
      </c>
      <c r="BU446" s="7" t="str">
        <f t="shared" si="278"/>
        <v/>
      </c>
      <c r="BV446" s="7" t="str">
        <f t="shared" si="278"/>
        <v/>
      </c>
      <c r="BW446" s="7" t="str">
        <f t="shared" si="278"/>
        <v/>
      </c>
      <c r="BX446" s="7" t="str">
        <f t="shared" si="278"/>
        <v/>
      </c>
      <c r="BY446" s="7" t="str">
        <f t="shared" si="278"/>
        <v/>
      </c>
      <c r="BZ446" s="7" t="str">
        <f t="shared" si="278"/>
        <v/>
      </c>
      <c r="CA446" s="7" t="str">
        <f t="shared" si="278"/>
        <v/>
      </c>
      <c r="CB446" s="7" t="str">
        <f t="shared" si="278"/>
        <v/>
      </c>
      <c r="CC446" s="7" t="str">
        <f t="shared" si="278"/>
        <v/>
      </c>
      <c r="CD446" s="7" t="str">
        <f t="shared" si="278"/>
        <v/>
      </c>
      <c r="CE446" s="7" t="str">
        <f t="shared" si="278"/>
        <v/>
      </c>
      <c r="CF446" s="7" t="str">
        <f t="shared" si="278"/>
        <v/>
      </c>
      <c r="CG446" s="7" t="str">
        <f t="shared" si="278"/>
        <v/>
      </c>
      <c r="CH446" s="7" t="str">
        <f t="shared" si="278"/>
        <v/>
      </c>
      <c r="CI446" s="7" t="str">
        <f t="shared" si="278"/>
        <v/>
      </c>
      <c r="CJ446" s="7" t="str">
        <f t="shared" si="278"/>
        <v/>
      </c>
      <c r="CK446" s="7" t="str">
        <f t="shared" si="277"/>
        <v/>
      </c>
      <c r="CL446" s="7" t="str">
        <f t="shared" si="277"/>
        <v/>
      </c>
      <c r="CM446" s="7" t="str">
        <f t="shared" si="277"/>
        <v/>
      </c>
      <c r="CN446" s="7" t="str">
        <f t="shared" si="277"/>
        <v/>
      </c>
      <c r="CO446" s="7" t="str">
        <f t="shared" si="277"/>
        <v/>
      </c>
      <c r="CP446" s="7" t="str">
        <f t="shared" si="277"/>
        <v/>
      </c>
      <c r="CQ446" s="7" t="str">
        <f t="shared" si="277"/>
        <v/>
      </c>
      <c r="CR446" s="7" t="str">
        <f t="shared" si="277"/>
        <v/>
      </c>
      <c r="CS446" s="7" t="str">
        <f t="shared" si="277"/>
        <v/>
      </c>
      <c r="CT446" s="7" t="str">
        <f t="shared" si="277"/>
        <v/>
      </c>
      <c r="CU446" s="7" t="str">
        <f t="shared" si="277"/>
        <v/>
      </c>
      <c r="CV446" s="7" t="str">
        <f t="shared" si="277"/>
        <v/>
      </c>
      <c r="CW446" s="7" t="str">
        <f t="shared" si="277"/>
        <v/>
      </c>
      <c r="CX446" s="7" t="str">
        <f t="shared" si="277"/>
        <v/>
      </c>
      <c r="CY446" s="7" t="str">
        <f t="shared" si="277"/>
        <v/>
      </c>
      <c r="CZ446" s="7" t="str">
        <f t="shared" ref="CZ446:DO461" si="285">IF($A446=CZ$11,$J446*$D446,"")</f>
        <v/>
      </c>
      <c r="DA446" s="7" t="str">
        <f t="shared" si="285"/>
        <v/>
      </c>
      <c r="DB446" s="7" t="str">
        <f t="shared" si="285"/>
        <v/>
      </c>
      <c r="DC446" s="7" t="str">
        <f t="shared" si="285"/>
        <v/>
      </c>
      <c r="DD446" s="7" t="str">
        <f t="shared" si="285"/>
        <v/>
      </c>
      <c r="DE446" s="7" t="str">
        <f t="shared" si="285"/>
        <v/>
      </c>
      <c r="DF446" s="7" t="str">
        <f t="shared" si="285"/>
        <v/>
      </c>
      <c r="DG446" s="7" t="str">
        <f t="shared" si="285"/>
        <v/>
      </c>
      <c r="DH446" s="7" t="str">
        <f t="shared" si="285"/>
        <v/>
      </c>
      <c r="DI446" s="7" t="str">
        <f t="shared" si="285"/>
        <v/>
      </c>
      <c r="DJ446" s="7" t="str">
        <f t="shared" si="285"/>
        <v/>
      </c>
      <c r="DK446" s="7" t="str">
        <f t="shared" si="285"/>
        <v/>
      </c>
      <c r="DL446" s="7" t="str">
        <f t="shared" si="285"/>
        <v/>
      </c>
      <c r="DM446" s="7" t="str">
        <f t="shared" si="285"/>
        <v/>
      </c>
      <c r="DN446" s="7" t="str">
        <f t="shared" si="285"/>
        <v/>
      </c>
      <c r="DO446" s="7" t="str">
        <f t="shared" si="285"/>
        <v/>
      </c>
      <c r="DP446" s="7" t="str">
        <f t="shared" si="283"/>
        <v/>
      </c>
      <c r="DQ446" s="7" t="str">
        <f t="shared" si="283"/>
        <v/>
      </c>
      <c r="DR446" s="7" t="str">
        <f t="shared" si="283"/>
        <v/>
      </c>
      <c r="DS446" s="7" t="str">
        <f t="shared" si="283"/>
        <v/>
      </c>
      <c r="DT446" s="7" t="str">
        <f t="shared" si="283"/>
        <v/>
      </c>
      <c r="DU446" s="7" t="str">
        <f t="shared" si="283"/>
        <v/>
      </c>
      <c r="DV446" s="7" t="str">
        <f t="shared" si="283"/>
        <v/>
      </c>
      <c r="DW446" s="7" t="str">
        <f t="shared" si="283"/>
        <v/>
      </c>
    </row>
    <row r="447" spans="1:127" s="110" customFormat="1" x14ac:dyDescent="0.35">
      <c r="G447" s="114"/>
      <c r="H447" s="114"/>
      <c r="I447" s="114"/>
      <c r="J447" s="115"/>
      <c r="K447" s="116" t="str">
        <f t="shared" si="284"/>
        <v/>
      </c>
      <c r="L447" s="116" t="str">
        <f t="shared" si="284"/>
        <v/>
      </c>
      <c r="M447" s="116" t="str">
        <f t="shared" si="284"/>
        <v/>
      </c>
      <c r="N447" s="116" t="str">
        <f t="shared" si="284"/>
        <v/>
      </c>
      <c r="O447" s="116" t="str">
        <f t="shared" si="284"/>
        <v/>
      </c>
      <c r="P447" s="116" t="str">
        <f t="shared" si="284"/>
        <v/>
      </c>
      <c r="Q447" s="116" t="str">
        <f t="shared" si="284"/>
        <v/>
      </c>
      <c r="R447" s="116" t="str">
        <f t="shared" si="284"/>
        <v/>
      </c>
      <c r="S447" s="116" t="str">
        <f t="shared" si="284"/>
        <v/>
      </c>
      <c r="T447" s="116" t="str">
        <f t="shared" si="284"/>
        <v/>
      </c>
      <c r="U447" s="116" t="str">
        <f t="shared" si="284"/>
        <v/>
      </c>
      <c r="V447" s="116" t="str">
        <f t="shared" si="284"/>
        <v/>
      </c>
      <c r="W447" s="116" t="str">
        <f t="shared" si="284"/>
        <v/>
      </c>
      <c r="X447" s="116" t="str">
        <f t="shared" si="284"/>
        <v/>
      </c>
      <c r="Y447" s="116" t="str">
        <f t="shared" si="284"/>
        <v/>
      </c>
      <c r="Z447" s="116">
        <f t="shared" si="282"/>
        <v>0</v>
      </c>
      <c r="AA447" s="116">
        <f t="shared" si="281"/>
        <v>0</v>
      </c>
      <c r="AB447" s="116">
        <f t="shared" si="281"/>
        <v>0</v>
      </c>
      <c r="AC447" s="116">
        <f t="shared" si="281"/>
        <v>0</v>
      </c>
      <c r="AD447" s="116">
        <f t="shared" si="281"/>
        <v>0</v>
      </c>
      <c r="AE447" s="116">
        <f t="shared" si="281"/>
        <v>0</v>
      </c>
      <c r="AF447" s="116">
        <f t="shared" si="281"/>
        <v>0</v>
      </c>
      <c r="AG447" s="116">
        <f t="shared" si="281"/>
        <v>0</v>
      </c>
      <c r="AH447" s="116">
        <f t="shared" si="281"/>
        <v>0</v>
      </c>
      <c r="AI447" s="116">
        <f t="shared" si="281"/>
        <v>0</v>
      </c>
      <c r="AJ447" s="116">
        <f t="shared" si="281"/>
        <v>0</v>
      </c>
      <c r="AK447" s="116">
        <f t="shared" si="281"/>
        <v>0</v>
      </c>
      <c r="AL447" s="116">
        <f t="shared" si="281"/>
        <v>0</v>
      </c>
      <c r="AM447" s="116">
        <f t="shared" si="281"/>
        <v>0</v>
      </c>
      <c r="AN447" s="116">
        <f t="shared" si="281"/>
        <v>0</v>
      </c>
      <c r="AO447" s="116">
        <f t="shared" si="281"/>
        <v>0</v>
      </c>
      <c r="AP447" s="116">
        <f t="shared" si="280"/>
        <v>0</v>
      </c>
      <c r="AQ447" s="116">
        <f t="shared" si="280"/>
        <v>0</v>
      </c>
      <c r="AR447" s="116">
        <f t="shared" si="280"/>
        <v>0</v>
      </c>
      <c r="AS447" s="116">
        <f t="shared" si="280"/>
        <v>0</v>
      </c>
      <c r="AT447" s="116">
        <f t="shared" si="280"/>
        <v>0</v>
      </c>
      <c r="AU447" s="116">
        <f t="shared" si="280"/>
        <v>0</v>
      </c>
      <c r="AV447" s="116">
        <f t="shared" si="280"/>
        <v>0</v>
      </c>
      <c r="AW447" s="116">
        <f t="shared" si="280"/>
        <v>0</v>
      </c>
      <c r="AX447" s="116">
        <f t="shared" si="280"/>
        <v>0</v>
      </c>
      <c r="AY447" s="116">
        <f t="shared" si="280"/>
        <v>0</v>
      </c>
      <c r="AZ447" s="116">
        <f t="shared" si="280"/>
        <v>0</v>
      </c>
      <c r="BA447" s="116">
        <f t="shared" si="280"/>
        <v>0</v>
      </c>
      <c r="BB447" s="116">
        <f t="shared" si="280"/>
        <v>0</v>
      </c>
      <c r="BC447" s="116">
        <f t="shared" si="280"/>
        <v>0</v>
      </c>
      <c r="BD447" s="116">
        <f t="shared" si="280"/>
        <v>0</v>
      </c>
      <c r="BE447" s="116">
        <f t="shared" si="280"/>
        <v>0</v>
      </c>
      <c r="BF447" s="116">
        <f t="shared" si="279"/>
        <v>0</v>
      </c>
      <c r="BG447" s="116">
        <f t="shared" si="279"/>
        <v>0</v>
      </c>
      <c r="BH447" s="116">
        <f t="shared" si="279"/>
        <v>0</v>
      </c>
      <c r="BI447" s="116">
        <f t="shared" si="279"/>
        <v>0</v>
      </c>
      <c r="BJ447" s="116">
        <f t="shared" si="279"/>
        <v>0</v>
      </c>
      <c r="BK447" s="116">
        <f t="shared" si="279"/>
        <v>0</v>
      </c>
      <c r="BL447" s="116">
        <f t="shared" si="279"/>
        <v>0</v>
      </c>
      <c r="BM447" s="116">
        <f t="shared" si="279"/>
        <v>0</v>
      </c>
      <c r="BN447" s="116">
        <f t="shared" si="279"/>
        <v>0</v>
      </c>
      <c r="BO447" s="116">
        <f t="shared" si="279"/>
        <v>0</v>
      </c>
      <c r="BP447" s="116">
        <f t="shared" si="279"/>
        <v>0</v>
      </c>
      <c r="BQ447" s="116">
        <f t="shared" si="279"/>
        <v>0</v>
      </c>
      <c r="BR447" s="116">
        <f t="shared" si="279"/>
        <v>0</v>
      </c>
      <c r="BS447" s="116">
        <f t="shared" si="279"/>
        <v>0</v>
      </c>
      <c r="BT447" s="116">
        <f t="shared" si="279"/>
        <v>0</v>
      </c>
      <c r="BU447" s="116">
        <f t="shared" si="278"/>
        <v>0</v>
      </c>
      <c r="BV447" s="116">
        <f t="shared" si="278"/>
        <v>0</v>
      </c>
      <c r="BW447" s="116">
        <f t="shared" si="278"/>
        <v>0</v>
      </c>
      <c r="BX447" s="116">
        <f t="shared" si="278"/>
        <v>0</v>
      </c>
      <c r="BY447" s="116">
        <f t="shared" si="278"/>
        <v>0</v>
      </c>
      <c r="BZ447" s="116">
        <f t="shared" si="278"/>
        <v>0</v>
      </c>
      <c r="CA447" s="116">
        <f t="shared" si="278"/>
        <v>0</v>
      </c>
      <c r="CB447" s="116">
        <f t="shared" si="278"/>
        <v>0</v>
      </c>
      <c r="CC447" s="116">
        <f t="shared" si="278"/>
        <v>0</v>
      </c>
      <c r="CD447" s="116">
        <f t="shared" si="278"/>
        <v>0</v>
      </c>
      <c r="CE447" s="116">
        <f t="shared" si="278"/>
        <v>0</v>
      </c>
      <c r="CF447" s="116">
        <f t="shared" si="278"/>
        <v>0</v>
      </c>
      <c r="CG447" s="116">
        <f t="shared" si="278"/>
        <v>0</v>
      </c>
      <c r="CH447" s="116">
        <f t="shared" si="278"/>
        <v>0</v>
      </c>
      <c r="CI447" s="116">
        <f t="shared" si="278"/>
        <v>0</v>
      </c>
      <c r="CJ447" s="116">
        <f t="shared" ref="CJ447:CY462" si="286">IF($A447=CJ$11,$J447*$D447,"")</f>
        <v>0</v>
      </c>
      <c r="CK447" s="116">
        <f t="shared" si="286"/>
        <v>0</v>
      </c>
      <c r="CL447" s="116">
        <f t="shared" si="286"/>
        <v>0</v>
      </c>
      <c r="CM447" s="116">
        <f t="shared" si="286"/>
        <v>0</v>
      </c>
      <c r="CN447" s="116">
        <f t="shared" si="286"/>
        <v>0</v>
      </c>
      <c r="CO447" s="116">
        <f t="shared" si="286"/>
        <v>0</v>
      </c>
      <c r="CP447" s="116">
        <f t="shared" si="286"/>
        <v>0</v>
      </c>
      <c r="CQ447" s="116">
        <f t="shared" si="286"/>
        <v>0</v>
      </c>
      <c r="CR447" s="116">
        <f t="shared" si="286"/>
        <v>0</v>
      </c>
      <c r="CS447" s="116">
        <f t="shared" si="286"/>
        <v>0</v>
      </c>
      <c r="CT447" s="116">
        <f t="shared" si="286"/>
        <v>0</v>
      </c>
      <c r="CU447" s="116">
        <f t="shared" si="286"/>
        <v>0</v>
      </c>
      <c r="CV447" s="116">
        <f t="shared" si="286"/>
        <v>0</v>
      </c>
      <c r="CW447" s="116">
        <f t="shared" si="286"/>
        <v>0</v>
      </c>
      <c r="CX447" s="116">
        <f t="shared" si="286"/>
        <v>0</v>
      </c>
      <c r="CY447" s="116">
        <f t="shared" si="286"/>
        <v>0</v>
      </c>
      <c r="CZ447" s="116">
        <f t="shared" si="285"/>
        <v>0</v>
      </c>
      <c r="DA447" s="116">
        <f t="shared" si="285"/>
        <v>0</v>
      </c>
      <c r="DB447" s="116">
        <f t="shared" si="285"/>
        <v>0</v>
      </c>
      <c r="DC447" s="116">
        <f t="shared" si="285"/>
        <v>0</v>
      </c>
      <c r="DD447" s="116">
        <f t="shared" si="285"/>
        <v>0</v>
      </c>
      <c r="DE447" s="116">
        <f t="shared" si="285"/>
        <v>0</v>
      </c>
      <c r="DF447" s="116">
        <f t="shared" si="285"/>
        <v>0</v>
      </c>
      <c r="DG447" s="116">
        <f t="shared" si="285"/>
        <v>0</v>
      </c>
      <c r="DH447" s="116">
        <f t="shared" si="285"/>
        <v>0</v>
      </c>
      <c r="DI447" s="116">
        <f t="shared" si="285"/>
        <v>0</v>
      </c>
      <c r="DJ447" s="116">
        <f t="shared" si="285"/>
        <v>0</v>
      </c>
      <c r="DK447" s="116">
        <f t="shared" si="285"/>
        <v>0</v>
      </c>
      <c r="DL447" s="116">
        <f t="shared" si="285"/>
        <v>0</v>
      </c>
      <c r="DM447" s="116">
        <f t="shared" si="285"/>
        <v>0</v>
      </c>
      <c r="DN447" s="116">
        <f t="shared" si="285"/>
        <v>0</v>
      </c>
      <c r="DO447" s="116">
        <f t="shared" si="285"/>
        <v>0</v>
      </c>
      <c r="DP447" s="116">
        <f t="shared" si="283"/>
        <v>0</v>
      </c>
      <c r="DQ447" s="116">
        <f t="shared" si="283"/>
        <v>0</v>
      </c>
      <c r="DR447" s="116">
        <f t="shared" si="283"/>
        <v>0</v>
      </c>
      <c r="DS447" s="116">
        <f t="shared" si="283"/>
        <v>0</v>
      </c>
      <c r="DT447" s="116">
        <f t="shared" si="283"/>
        <v>0</v>
      </c>
      <c r="DU447" s="116">
        <f t="shared" si="283"/>
        <v>0</v>
      </c>
      <c r="DV447" s="116">
        <f t="shared" si="283"/>
        <v>0</v>
      </c>
      <c r="DW447" s="116">
        <f t="shared" si="283"/>
        <v>0</v>
      </c>
    </row>
    <row r="448" spans="1:127" x14ac:dyDescent="0.35">
      <c r="A448" s="84" t="s">
        <v>286</v>
      </c>
      <c r="B448" s="84" t="s">
        <v>14</v>
      </c>
      <c r="C448" s="84" t="s">
        <v>3</v>
      </c>
      <c r="D448" s="84">
        <v>4.651751</v>
      </c>
      <c r="E448" s="82">
        <f>VLOOKUP(C448,'Literature Lookup Tables'!$A$2:$D$21,4,0)</f>
        <v>0</v>
      </c>
      <c r="F448" s="82">
        <f>VLOOKUP(C448,'Literature Lookup Tables'!$A$2:$D$21,3,0)</f>
        <v>0.2</v>
      </c>
      <c r="G448" s="64">
        <f>(VLOOKUP(C448,'Literature Lookup Tables'!$A$2:$L$21,2))*D448</f>
        <v>0.93035020000000002</v>
      </c>
      <c r="H448" s="64">
        <f t="shared" si="258"/>
        <v>0.93035020000000002</v>
      </c>
      <c r="I448" s="64">
        <f t="shared" si="259"/>
        <v>0</v>
      </c>
      <c r="J448" s="73">
        <f>VLOOKUP(C448,'Literature Lookup Tables'!$A$2:$L$21,MATCH(B448,listHYDROGROUPS,0))</f>
        <v>74</v>
      </c>
      <c r="K448" s="7" t="str">
        <f t="shared" si="284"/>
        <v/>
      </c>
      <c r="L448" s="7" t="str">
        <f t="shared" si="284"/>
        <v/>
      </c>
      <c r="M448" s="7" t="str">
        <f t="shared" si="284"/>
        <v/>
      </c>
      <c r="N448" s="7" t="str">
        <f t="shared" si="284"/>
        <v/>
      </c>
      <c r="O448" s="7" t="str">
        <f t="shared" si="284"/>
        <v/>
      </c>
      <c r="P448" s="7" t="str">
        <f t="shared" si="284"/>
        <v/>
      </c>
      <c r="Q448" s="7" t="str">
        <f t="shared" si="284"/>
        <v/>
      </c>
      <c r="R448" s="7" t="str">
        <f t="shared" si="284"/>
        <v/>
      </c>
      <c r="S448" s="7" t="str">
        <f t="shared" si="284"/>
        <v/>
      </c>
      <c r="T448" s="7" t="str">
        <f t="shared" si="284"/>
        <v/>
      </c>
      <c r="U448" s="7" t="str">
        <f t="shared" si="284"/>
        <v/>
      </c>
      <c r="V448" s="7" t="str">
        <f t="shared" si="284"/>
        <v/>
      </c>
      <c r="W448" s="7" t="str">
        <f t="shared" si="284"/>
        <v/>
      </c>
      <c r="X448" s="7" t="str">
        <f t="shared" si="284"/>
        <v/>
      </c>
      <c r="Y448" s="7" t="str">
        <f t="shared" si="284"/>
        <v/>
      </c>
      <c r="Z448" s="7" t="str">
        <f t="shared" si="282"/>
        <v/>
      </c>
      <c r="AA448" s="7" t="str">
        <f t="shared" si="281"/>
        <v/>
      </c>
      <c r="AB448" s="7" t="str">
        <f t="shared" si="281"/>
        <v/>
      </c>
      <c r="AC448" s="7" t="str">
        <f t="shared" si="281"/>
        <v/>
      </c>
      <c r="AD448" s="7" t="str">
        <f t="shared" si="281"/>
        <v/>
      </c>
      <c r="AE448" s="7" t="str">
        <f t="shared" si="281"/>
        <v/>
      </c>
      <c r="AF448" s="7" t="str">
        <f t="shared" si="281"/>
        <v/>
      </c>
      <c r="AG448" s="7" t="str">
        <f t="shared" si="281"/>
        <v/>
      </c>
      <c r="AH448" s="7" t="str">
        <f t="shared" si="281"/>
        <v/>
      </c>
      <c r="AI448" s="7" t="str">
        <f t="shared" si="281"/>
        <v/>
      </c>
      <c r="AJ448" s="7" t="str">
        <f t="shared" si="281"/>
        <v/>
      </c>
      <c r="AK448" s="7" t="str">
        <f t="shared" si="281"/>
        <v/>
      </c>
      <c r="AL448" s="7" t="str">
        <f t="shared" si="281"/>
        <v/>
      </c>
      <c r="AM448" s="7" t="str">
        <f t="shared" si="281"/>
        <v/>
      </c>
      <c r="AN448" s="7" t="str">
        <f t="shared" si="281"/>
        <v/>
      </c>
      <c r="AO448" s="7" t="str">
        <f t="shared" si="281"/>
        <v/>
      </c>
      <c r="AP448" s="7" t="str">
        <f t="shared" si="280"/>
        <v/>
      </c>
      <c r="AQ448" s="7" t="str">
        <f t="shared" si="280"/>
        <v/>
      </c>
      <c r="AR448" s="7" t="str">
        <f t="shared" si="280"/>
        <v/>
      </c>
      <c r="AS448" s="7" t="str">
        <f t="shared" si="280"/>
        <v/>
      </c>
      <c r="AT448" s="7" t="str">
        <f t="shared" si="280"/>
        <v/>
      </c>
      <c r="AU448" s="7" t="str">
        <f t="shared" si="280"/>
        <v/>
      </c>
      <c r="AV448" s="7" t="str">
        <f t="shared" si="280"/>
        <v/>
      </c>
      <c r="AW448" s="7" t="str">
        <f t="shared" si="280"/>
        <v/>
      </c>
      <c r="AX448" s="7" t="str">
        <f t="shared" si="280"/>
        <v/>
      </c>
      <c r="AY448" s="7" t="str">
        <f t="shared" si="280"/>
        <v/>
      </c>
      <c r="AZ448" s="7" t="str">
        <f t="shared" si="280"/>
        <v/>
      </c>
      <c r="BA448" s="7" t="str">
        <f t="shared" si="280"/>
        <v/>
      </c>
      <c r="BB448" s="7" t="str">
        <f t="shared" si="280"/>
        <v/>
      </c>
      <c r="BC448" s="7" t="str">
        <f t="shared" si="280"/>
        <v/>
      </c>
      <c r="BD448" s="7" t="str">
        <f t="shared" si="280"/>
        <v/>
      </c>
      <c r="BE448" s="7" t="str">
        <f t="shared" si="280"/>
        <v/>
      </c>
      <c r="BF448" s="7" t="str">
        <f t="shared" si="279"/>
        <v/>
      </c>
      <c r="BG448" s="7" t="str">
        <f t="shared" si="279"/>
        <v/>
      </c>
      <c r="BH448" s="7" t="str">
        <f t="shared" si="279"/>
        <v/>
      </c>
      <c r="BI448" s="7" t="str">
        <f t="shared" si="279"/>
        <v/>
      </c>
      <c r="BJ448" s="7" t="str">
        <f t="shared" si="279"/>
        <v/>
      </c>
      <c r="BK448" s="7" t="str">
        <f t="shared" si="279"/>
        <v/>
      </c>
      <c r="BL448" s="7" t="str">
        <f t="shared" si="279"/>
        <v/>
      </c>
      <c r="BM448" s="7" t="str">
        <f t="shared" si="279"/>
        <v/>
      </c>
      <c r="BN448" s="7" t="str">
        <f t="shared" si="279"/>
        <v/>
      </c>
      <c r="BO448" s="7" t="str">
        <f t="shared" si="279"/>
        <v/>
      </c>
      <c r="BP448" s="7" t="str">
        <f t="shared" si="279"/>
        <v/>
      </c>
      <c r="BQ448" s="7" t="str">
        <f t="shared" si="279"/>
        <v/>
      </c>
      <c r="BR448" s="7" t="str">
        <f t="shared" si="279"/>
        <v/>
      </c>
      <c r="BS448" s="7" t="str">
        <f t="shared" si="279"/>
        <v/>
      </c>
      <c r="BT448" s="7" t="str">
        <f t="shared" si="279"/>
        <v/>
      </c>
      <c r="BU448" s="7" t="str">
        <f t="shared" ref="BU448:CJ463" si="287">IF($A448=BU$11,$J448*$D448,"")</f>
        <v/>
      </c>
      <c r="BV448" s="7" t="str">
        <f t="shared" si="287"/>
        <v/>
      </c>
      <c r="BW448" s="7" t="str">
        <f t="shared" si="287"/>
        <v/>
      </c>
      <c r="BX448" s="7" t="str">
        <f t="shared" si="287"/>
        <v/>
      </c>
      <c r="BY448" s="7" t="str">
        <f t="shared" si="287"/>
        <v/>
      </c>
      <c r="BZ448" s="7" t="str">
        <f t="shared" si="287"/>
        <v/>
      </c>
      <c r="CA448" s="7" t="str">
        <f t="shared" si="287"/>
        <v/>
      </c>
      <c r="CB448" s="7" t="str">
        <f t="shared" si="287"/>
        <v/>
      </c>
      <c r="CC448" s="7" t="str">
        <f t="shared" si="287"/>
        <v/>
      </c>
      <c r="CD448" s="7" t="str">
        <f t="shared" si="287"/>
        <v/>
      </c>
      <c r="CE448" s="7" t="str">
        <f t="shared" si="287"/>
        <v/>
      </c>
      <c r="CF448" s="7" t="str">
        <f t="shared" si="287"/>
        <v/>
      </c>
      <c r="CG448" s="7" t="str">
        <f t="shared" si="287"/>
        <v/>
      </c>
      <c r="CH448" s="7" t="str">
        <f t="shared" si="287"/>
        <v/>
      </c>
      <c r="CI448" s="7" t="str">
        <f t="shared" si="287"/>
        <v/>
      </c>
      <c r="CJ448" s="7" t="str">
        <f t="shared" si="287"/>
        <v/>
      </c>
      <c r="CK448" s="7" t="str">
        <f t="shared" si="286"/>
        <v/>
      </c>
      <c r="CL448" s="7" t="str">
        <f t="shared" si="286"/>
        <v/>
      </c>
      <c r="CM448" s="7" t="str">
        <f t="shared" si="286"/>
        <v/>
      </c>
      <c r="CN448" s="7" t="str">
        <f t="shared" si="286"/>
        <v/>
      </c>
      <c r="CO448" s="7" t="str">
        <f t="shared" si="286"/>
        <v/>
      </c>
      <c r="CP448" s="7" t="str">
        <f t="shared" si="286"/>
        <v/>
      </c>
      <c r="CQ448" s="7" t="str">
        <f t="shared" si="286"/>
        <v/>
      </c>
      <c r="CR448" s="7" t="str">
        <f t="shared" si="286"/>
        <v/>
      </c>
      <c r="CS448" s="7" t="str">
        <f t="shared" si="286"/>
        <v/>
      </c>
      <c r="CT448" s="7" t="str">
        <f t="shared" si="286"/>
        <v/>
      </c>
      <c r="CU448" s="7" t="str">
        <f t="shared" si="286"/>
        <v/>
      </c>
      <c r="CV448" s="7" t="str">
        <f t="shared" si="286"/>
        <v/>
      </c>
      <c r="CW448" s="7" t="str">
        <f t="shared" si="286"/>
        <v/>
      </c>
      <c r="CX448" s="7" t="str">
        <f t="shared" si="286"/>
        <v/>
      </c>
      <c r="CY448" s="7" t="str">
        <f t="shared" si="286"/>
        <v/>
      </c>
      <c r="CZ448" s="7" t="str">
        <f t="shared" si="285"/>
        <v/>
      </c>
      <c r="DA448" s="7" t="str">
        <f t="shared" si="285"/>
        <v/>
      </c>
      <c r="DB448" s="7" t="str">
        <f t="shared" si="285"/>
        <v/>
      </c>
      <c r="DC448" s="7" t="str">
        <f t="shared" si="285"/>
        <v/>
      </c>
      <c r="DD448" s="7" t="str">
        <f t="shared" si="285"/>
        <v/>
      </c>
      <c r="DE448" s="7" t="str">
        <f t="shared" si="285"/>
        <v/>
      </c>
      <c r="DF448" s="7" t="str">
        <f t="shared" si="285"/>
        <v/>
      </c>
      <c r="DG448" s="7" t="str">
        <f t="shared" si="285"/>
        <v/>
      </c>
      <c r="DH448" s="7" t="str">
        <f t="shared" si="285"/>
        <v/>
      </c>
      <c r="DI448" s="7" t="str">
        <f t="shared" si="285"/>
        <v/>
      </c>
      <c r="DJ448" s="7" t="str">
        <f t="shared" si="285"/>
        <v/>
      </c>
      <c r="DK448" s="7" t="str">
        <f t="shared" si="285"/>
        <v/>
      </c>
      <c r="DL448" s="7" t="str">
        <f t="shared" si="285"/>
        <v/>
      </c>
      <c r="DM448" s="7" t="str">
        <f t="shared" si="285"/>
        <v/>
      </c>
      <c r="DN448" s="7" t="str">
        <f t="shared" si="285"/>
        <v/>
      </c>
      <c r="DO448" s="7" t="str">
        <f t="shared" si="285"/>
        <v/>
      </c>
      <c r="DP448" s="7" t="str">
        <f t="shared" si="283"/>
        <v/>
      </c>
      <c r="DQ448" s="7" t="str">
        <f t="shared" si="283"/>
        <v/>
      </c>
      <c r="DR448" s="7" t="str">
        <f t="shared" si="283"/>
        <v/>
      </c>
      <c r="DS448" s="7" t="str">
        <f t="shared" si="283"/>
        <v/>
      </c>
      <c r="DT448" s="7" t="str">
        <f t="shared" si="283"/>
        <v/>
      </c>
      <c r="DU448" s="7" t="str">
        <f t="shared" si="283"/>
        <v/>
      </c>
      <c r="DV448" s="7" t="str">
        <f t="shared" si="283"/>
        <v/>
      </c>
      <c r="DW448" s="7" t="str">
        <f t="shared" si="283"/>
        <v/>
      </c>
    </row>
    <row r="449" spans="1:127" x14ac:dyDescent="0.35">
      <c r="A449" s="84" t="s">
        <v>283</v>
      </c>
      <c r="B449" s="84" t="s">
        <v>14</v>
      </c>
      <c r="C449" s="84" t="s">
        <v>3</v>
      </c>
      <c r="D449" s="84">
        <v>8.4858089999999997</v>
      </c>
      <c r="E449" s="82">
        <f>VLOOKUP(C449,'Literature Lookup Tables'!$A$2:$D$21,4,0)</f>
        <v>0</v>
      </c>
      <c r="F449" s="82">
        <f>VLOOKUP(C449,'Literature Lookup Tables'!$A$2:$D$21,3,0)</f>
        <v>0.2</v>
      </c>
      <c r="G449" s="64">
        <f>(VLOOKUP(C449,'Literature Lookup Tables'!$A$2:$L$21,2))*D449</f>
        <v>1.6971617999999999</v>
      </c>
      <c r="H449" s="64">
        <f t="shared" si="258"/>
        <v>1.6971617999999999</v>
      </c>
      <c r="I449" s="64">
        <f t="shared" si="259"/>
        <v>0</v>
      </c>
      <c r="J449" s="73">
        <f>VLOOKUP(C449,'Literature Lookup Tables'!$A$2:$L$21,MATCH(B449,listHYDROGROUPS,0))</f>
        <v>74</v>
      </c>
      <c r="K449" s="7" t="str">
        <f t="shared" si="284"/>
        <v/>
      </c>
      <c r="L449" s="7" t="str">
        <f t="shared" si="284"/>
        <v/>
      </c>
      <c r="M449" s="7" t="str">
        <f t="shared" si="284"/>
        <v/>
      </c>
      <c r="N449" s="7" t="str">
        <f t="shared" si="284"/>
        <v/>
      </c>
      <c r="O449" s="7" t="str">
        <f t="shared" si="284"/>
        <v/>
      </c>
      <c r="P449" s="7" t="str">
        <f t="shared" si="284"/>
        <v/>
      </c>
      <c r="Q449" s="7" t="str">
        <f t="shared" si="284"/>
        <v/>
      </c>
      <c r="R449" s="7" t="str">
        <f t="shared" si="284"/>
        <v/>
      </c>
      <c r="S449" s="7" t="str">
        <f t="shared" si="284"/>
        <v/>
      </c>
      <c r="T449" s="7" t="str">
        <f t="shared" si="284"/>
        <v/>
      </c>
      <c r="U449" s="7" t="str">
        <f t="shared" si="284"/>
        <v/>
      </c>
      <c r="V449" s="7" t="str">
        <f t="shared" si="284"/>
        <v/>
      </c>
      <c r="W449" s="7" t="str">
        <f t="shared" si="284"/>
        <v/>
      </c>
      <c r="X449" s="7" t="str">
        <f t="shared" si="284"/>
        <v/>
      </c>
      <c r="Y449" s="7" t="str">
        <f t="shared" si="284"/>
        <v/>
      </c>
      <c r="Z449" s="7" t="str">
        <f t="shared" si="282"/>
        <v/>
      </c>
      <c r="AA449" s="7" t="str">
        <f t="shared" si="281"/>
        <v/>
      </c>
      <c r="AB449" s="7" t="str">
        <f t="shared" si="281"/>
        <v/>
      </c>
      <c r="AC449" s="7" t="str">
        <f t="shared" si="281"/>
        <v/>
      </c>
      <c r="AD449" s="7" t="str">
        <f t="shared" si="281"/>
        <v/>
      </c>
      <c r="AE449" s="7" t="str">
        <f t="shared" si="281"/>
        <v/>
      </c>
      <c r="AF449" s="7" t="str">
        <f t="shared" si="281"/>
        <v/>
      </c>
      <c r="AG449" s="7" t="str">
        <f t="shared" si="281"/>
        <v/>
      </c>
      <c r="AH449" s="7" t="str">
        <f t="shared" si="281"/>
        <v/>
      </c>
      <c r="AI449" s="7" t="str">
        <f t="shared" si="281"/>
        <v/>
      </c>
      <c r="AJ449" s="7" t="str">
        <f t="shared" si="281"/>
        <v/>
      </c>
      <c r="AK449" s="7" t="str">
        <f t="shared" si="281"/>
        <v/>
      </c>
      <c r="AL449" s="7" t="str">
        <f t="shared" si="281"/>
        <v/>
      </c>
      <c r="AM449" s="7" t="str">
        <f t="shared" si="281"/>
        <v/>
      </c>
      <c r="AN449" s="7" t="str">
        <f t="shared" si="281"/>
        <v/>
      </c>
      <c r="AO449" s="7" t="str">
        <f t="shared" si="281"/>
        <v/>
      </c>
      <c r="AP449" s="7" t="str">
        <f t="shared" si="280"/>
        <v/>
      </c>
      <c r="AQ449" s="7" t="str">
        <f t="shared" si="280"/>
        <v/>
      </c>
      <c r="AR449" s="7" t="str">
        <f t="shared" si="280"/>
        <v/>
      </c>
      <c r="AS449" s="7" t="str">
        <f t="shared" si="280"/>
        <v/>
      </c>
      <c r="AT449" s="7" t="str">
        <f t="shared" si="280"/>
        <v/>
      </c>
      <c r="AU449" s="7" t="str">
        <f t="shared" si="280"/>
        <v/>
      </c>
      <c r="AV449" s="7" t="str">
        <f t="shared" si="280"/>
        <v/>
      </c>
      <c r="AW449" s="7" t="str">
        <f t="shared" si="280"/>
        <v/>
      </c>
      <c r="AX449" s="7" t="str">
        <f t="shared" si="280"/>
        <v/>
      </c>
      <c r="AY449" s="7" t="str">
        <f t="shared" si="280"/>
        <v/>
      </c>
      <c r="AZ449" s="7" t="str">
        <f t="shared" si="280"/>
        <v/>
      </c>
      <c r="BA449" s="7" t="str">
        <f t="shared" si="280"/>
        <v/>
      </c>
      <c r="BB449" s="7" t="str">
        <f t="shared" si="280"/>
        <v/>
      </c>
      <c r="BC449" s="7" t="str">
        <f t="shared" si="280"/>
        <v/>
      </c>
      <c r="BD449" s="7" t="str">
        <f t="shared" si="280"/>
        <v/>
      </c>
      <c r="BE449" s="7" t="str">
        <f t="shared" si="280"/>
        <v/>
      </c>
      <c r="BF449" s="7" t="str">
        <f t="shared" si="279"/>
        <v/>
      </c>
      <c r="BG449" s="7" t="str">
        <f t="shared" si="279"/>
        <v/>
      </c>
      <c r="BH449" s="7" t="str">
        <f t="shared" si="279"/>
        <v/>
      </c>
      <c r="BI449" s="7" t="str">
        <f t="shared" si="279"/>
        <v/>
      </c>
      <c r="BJ449" s="7" t="str">
        <f t="shared" si="279"/>
        <v/>
      </c>
      <c r="BK449" s="7" t="str">
        <f t="shared" si="279"/>
        <v/>
      </c>
      <c r="BL449" s="7" t="str">
        <f t="shared" si="279"/>
        <v/>
      </c>
      <c r="BM449" s="7" t="str">
        <f t="shared" si="279"/>
        <v/>
      </c>
      <c r="BN449" s="7" t="str">
        <f t="shared" si="279"/>
        <v/>
      </c>
      <c r="BO449" s="7" t="str">
        <f t="shared" si="279"/>
        <v/>
      </c>
      <c r="BP449" s="7" t="str">
        <f t="shared" si="279"/>
        <v/>
      </c>
      <c r="BQ449" s="7" t="str">
        <f t="shared" si="279"/>
        <v/>
      </c>
      <c r="BR449" s="7" t="str">
        <f t="shared" si="279"/>
        <v/>
      </c>
      <c r="BS449" s="7" t="str">
        <f t="shared" si="279"/>
        <v/>
      </c>
      <c r="BT449" s="7" t="str">
        <f t="shared" si="279"/>
        <v/>
      </c>
      <c r="BU449" s="7" t="str">
        <f t="shared" si="287"/>
        <v/>
      </c>
      <c r="BV449" s="7" t="str">
        <f t="shared" si="287"/>
        <v/>
      </c>
      <c r="BW449" s="7" t="str">
        <f t="shared" si="287"/>
        <v/>
      </c>
      <c r="BX449" s="7" t="str">
        <f t="shared" si="287"/>
        <v/>
      </c>
      <c r="BY449" s="7" t="str">
        <f t="shared" si="287"/>
        <v/>
      </c>
      <c r="BZ449" s="7" t="str">
        <f t="shared" si="287"/>
        <v/>
      </c>
      <c r="CA449" s="7" t="str">
        <f t="shared" si="287"/>
        <v/>
      </c>
      <c r="CB449" s="7" t="str">
        <f t="shared" si="287"/>
        <v/>
      </c>
      <c r="CC449" s="7" t="str">
        <f t="shared" si="287"/>
        <v/>
      </c>
      <c r="CD449" s="7" t="str">
        <f t="shared" si="287"/>
        <v/>
      </c>
      <c r="CE449" s="7" t="str">
        <f t="shared" si="287"/>
        <v/>
      </c>
      <c r="CF449" s="7" t="str">
        <f t="shared" si="287"/>
        <v/>
      </c>
      <c r="CG449" s="7" t="str">
        <f t="shared" si="287"/>
        <v/>
      </c>
      <c r="CH449" s="7" t="str">
        <f t="shared" si="287"/>
        <v/>
      </c>
      <c r="CI449" s="7" t="str">
        <f t="shared" si="287"/>
        <v/>
      </c>
      <c r="CJ449" s="7" t="str">
        <f t="shared" si="287"/>
        <v/>
      </c>
      <c r="CK449" s="7" t="str">
        <f t="shared" si="286"/>
        <v/>
      </c>
      <c r="CL449" s="7" t="str">
        <f t="shared" si="286"/>
        <v/>
      </c>
      <c r="CM449" s="7" t="str">
        <f t="shared" si="286"/>
        <v/>
      </c>
      <c r="CN449" s="7" t="str">
        <f t="shared" si="286"/>
        <v/>
      </c>
      <c r="CO449" s="7" t="str">
        <f t="shared" si="286"/>
        <v/>
      </c>
      <c r="CP449" s="7" t="str">
        <f t="shared" si="286"/>
        <v/>
      </c>
      <c r="CQ449" s="7" t="str">
        <f t="shared" si="286"/>
        <v/>
      </c>
      <c r="CR449" s="7" t="str">
        <f t="shared" si="286"/>
        <v/>
      </c>
      <c r="CS449" s="7" t="str">
        <f t="shared" si="286"/>
        <v/>
      </c>
      <c r="CT449" s="7" t="str">
        <f t="shared" si="286"/>
        <v/>
      </c>
      <c r="CU449" s="7" t="str">
        <f t="shared" si="286"/>
        <v/>
      </c>
      <c r="CV449" s="7" t="str">
        <f t="shared" si="286"/>
        <v/>
      </c>
      <c r="CW449" s="7" t="str">
        <f t="shared" si="286"/>
        <v/>
      </c>
      <c r="CX449" s="7" t="str">
        <f t="shared" si="286"/>
        <v/>
      </c>
      <c r="CY449" s="7" t="str">
        <f t="shared" si="286"/>
        <v/>
      </c>
      <c r="CZ449" s="7" t="str">
        <f t="shared" si="285"/>
        <v/>
      </c>
      <c r="DA449" s="7" t="str">
        <f t="shared" si="285"/>
        <v/>
      </c>
      <c r="DB449" s="7" t="str">
        <f t="shared" si="285"/>
        <v/>
      </c>
      <c r="DC449" s="7" t="str">
        <f t="shared" si="285"/>
        <v/>
      </c>
      <c r="DD449" s="7" t="str">
        <f t="shared" si="285"/>
        <v/>
      </c>
      <c r="DE449" s="7" t="str">
        <f t="shared" si="285"/>
        <v/>
      </c>
      <c r="DF449" s="7" t="str">
        <f t="shared" si="285"/>
        <v/>
      </c>
      <c r="DG449" s="7" t="str">
        <f t="shared" si="285"/>
        <v/>
      </c>
      <c r="DH449" s="7" t="str">
        <f t="shared" si="285"/>
        <v/>
      </c>
      <c r="DI449" s="7" t="str">
        <f t="shared" si="285"/>
        <v/>
      </c>
      <c r="DJ449" s="7" t="str">
        <f t="shared" si="285"/>
        <v/>
      </c>
      <c r="DK449" s="7" t="str">
        <f t="shared" si="285"/>
        <v/>
      </c>
      <c r="DL449" s="7" t="str">
        <f t="shared" si="285"/>
        <v/>
      </c>
      <c r="DM449" s="7" t="str">
        <f t="shared" si="285"/>
        <v/>
      </c>
      <c r="DN449" s="7" t="str">
        <f t="shared" si="285"/>
        <v/>
      </c>
      <c r="DO449" s="7" t="str">
        <f t="shared" si="285"/>
        <v/>
      </c>
      <c r="DP449" s="7" t="str">
        <f t="shared" si="283"/>
        <v/>
      </c>
      <c r="DQ449" s="7" t="str">
        <f t="shared" si="283"/>
        <v/>
      </c>
      <c r="DR449" s="7" t="str">
        <f t="shared" si="283"/>
        <v/>
      </c>
      <c r="DS449" s="7" t="str">
        <f t="shared" si="283"/>
        <v/>
      </c>
      <c r="DT449" s="7" t="str">
        <f t="shared" si="283"/>
        <v/>
      </c>
      <c r="DU449" s="7" t="str">
        <f t="shared" si="283"/>
        <v/>
      </c>
      <c r="DV449" s="7" t="str">
        <f t="shared" si="283"/>
        <v/>
      </c>
      <c r="DW449" s="7" t="str">
        <f t="shared" si="283"/>
        <v/>
      </c>
    </row>
    <row r="450" spans="1:127" x14ac:dyDescent="0.35">
      <c r="A450" s="84" t="s">
        <v>286</v>
      </c>
      <c r="B450" s="84" t="s">
        <v>14</v>
      </c>
      <c r="C450" s="84" t="s">
        <v>10</v>
      </c>
      <c r="D450" s="84">
        <v>0.91714499999999999</v>
      </c>
      <c r="E450" s="82">
        <f>VLOOKUP(C450,'Literature Lookup Tables'!$A$2:$D$21,4,0)</f>
        <v>0.03</v>
      </c>
      <c r="F450" s="82">
        <f>VLOOKUP(C450,'Literature Lookup Tables'!$A$2:$D$21,3,0)</f>
        <v>0</v>
      </c>
      <c r="G450" s="64">
        <f>(VLOOKUP(C450,'Literature Lookup Tables'!$A$2:$L$21,2))*D450</f>
        <v>2.751435E-2</v>
      </c>
      <c r="H450" s="64">
        <f t="shared" si="258"/>
        <v>0</v>
      </c>
      <c r="I450" s="64">
        <f t="shared" si="259"/>
        <v>2.751435E-2</v>
      </c>
      <c r="J450" s="73">
        <f>VLOOKUP(C450,'Literature Lookup Tables'!$A$2:$L$21,MATCH(B450,listHYDROGROUPS,0))</f>
        <v>74</v>
      </c>
      <c r="K450" s="7" t="str">
        <f t="shared" si="284"/>
        <v/>
      </c>
      <c r="L450" s="7" t="str">
        <f t="shared" si="284"/>
        <v/>
      </c>
      <c r="M450" s="7" t="str">
        <f t="shared" si="284"/>
        <v/>
      </c>
      <c r="N450" s="7" t="str">
        <f t="shared" si="284"/>
        <v/>
      </c>
      <c r="O450" s="7" t="str">
        <f t="shared" si="284"/>
        <v/>
      </c>
      <c r="P450" s="7" t="str">
        <f t="shared" si="284"/>
        <v/>
      </c>
      <c r="Q450" s="7" t="str">
        <f t="shared" si="284"/>
        <v/>
      </c>
      <c r="R450" s="7" t="str">
        <f t="shared" si="284"/>
        <v/>
      </c>
      <c r="S450" s="7" t="str">
        <f t="shared" si="284"/>
        <v/>
      </c>
      <c r="T450" s="7" t="str">
        <f t="shared" si="284"/>
        <v/>
      </c>
      <c r="U450" s="7" t="str">
        <f t="shared" si="284"/>
        <v/>
      </c>
      <c r="V450" s="7" t="str">
        <f t="shared" si="284"/>
        <v/>
      </c>
      <c r="W450" s="7" t="str">
        <f t="shared" si="284"/>
        <v/>
      </c>
      <c r="X450" s="7" t="str">
        <f t="shared" si="284"/>
        <v/>
      </c>
      <c r="Y450" s="7" t="str">
        <f t="shared" si="284"/>
        <v/>
      </c>
      <c r="Z450" s="7" t="str">
        <f t="shared" si="282"/>
        <v/>
      </c>
      <c r="AA450" s="7" t="str">
        <f t="shared" si="281"/>
        <v/>
      </c>
      <c r="AB450" s="7" t="str">
        <f t="shared" si="281"/>
        <v/>
      </c>
      <c r="AC450" s="7" t="str">
        <f t="shared" si="281"/>
        <v/>
      </c>
      <c r="AD450" s="7" t="str">
        <f t="shared" si="281"/>
        <v/>
      </c>
      <c r="AE450" s="7" t="str">
        <f t="shared" si="281"/>
        <v/>
      </c>
      <c r="AF450" s="7" t="str">
        <f t="shared" si="281"/>
        <v/>
      </c>
      <c r="AG450" s="7" t="str">
        <f t="shared" si="281"/>
        <v/>
      </c>
      <c r="AH450" s="7" t="str">
        <f t="shared" si="281"/>
        <v/>
      </c>
      <c r="AI450" s="7" t="str">
        <f t="shared" si="281"/>
        <v/>
      </c>
      <c r="AJ450" s="7" t="str">
        <f t="shared" si="281"/>
        <v/>
      </c>
      <c r="AK450" s="7" t="str">
        <f t="shared" si="281"/>
        <v/>
      </c>
      <c r="AL450" s="7" t="str">
        <f t="shared" si="281"/>
        <v/>
      </c>
      <c r="AM450" s="7" t="str">
        <f t="shared" si="281"/>
        <v/>
      </c>
      <c r="AN450" s="7" t="str">
        <f t="shared" si="281"/>
        <v/>
      </c>
      <c r="AO450" s="7" t="str">
        <f t="shared" si="281"/>
        <v/>
      </c>
      <c r="AP450" s="7" t="str">
        <f t="shared" si="280"/>
        <v/>
      </c>
      <c r="AQ450" s="7" t="str">
        <f t="shared" si="280"/>
        <v/>
      </c>
      <c r="AR450" s="7" t="str">
        <f t="shared" si="280"/>
        <v/>
      </c>
      <c r="AS450" s="7" t="str">
        <f t="shared" si="280"/>
        <v/>
      </c>
      <c r="AT450" s="7" t="str">
        <f t="shared" si="280"/>
        <v/>
      </c>
      <c r="AU450" s="7" t="str">
        <f t="shared" si="280"/>
        <v/>
      </c>
      <c r="AV450" s="7" t="str">
        <f t="shared" si="280"/>
        <v/>
      </c>
      <c r="AW450" s="7" t="str">
        <f t="shared" si="280"/>
        <v/>
      </c>
      <c r="AX450" s="7" t="str">
        <f t="shared" si="280"/>
        <v/>
      </c>
      <c r="AY450" s="7" t="str">
        <f t="shared" si="280"/>
        <v/>
      </c>
      <c r="AZ450" s="7" t="str">
        <f t="shared" si="280"/>
        <v/>
      </c>
      <c r="BA450" s="7" t="str">
        <f t="shared" si="280"/>
        <v/>
      </c>
      <c r="BB450" s="7" t="str">
        <f t="shared" si="280"/>
        <v/>
      </c>
      <c r="BC450" s="7" t="str">
        <f t="shared" si="280"/>
        <v/>
      </c>
      <c r="BD450" s="7" t="str">
        <f t="shared" si="280"/>
        <v/>
      </c>
      <c r="BE450" s="7" t="str">
        <f t="shared" si="280"/>
        <v/>
      </c>
      <c r="BF450" s="7" t="str">
        <f t="shared" si="279"/>
        <v/>
      </c>
      <c r="BG450" s="7" t="str">
        <f t="shared" si="279"/>
        <v/>
      </c>
      <c r="BH450" s="7" t="str">
        <f t="shared" si="279"/>
        <v/>
      </c>
      <c r="BI450" s="7" t="str">
        <f t="shared" si="279"/>
        <v/>
      </c>
      <c r="BJ450" s="7" t="str">
        <f t="shared" si="279"/>
        <v/>
      </c>
      <c r="BK450" s="7" t="str">
        <f t="shared" si="279"/>
        <v/>
      </c>
      <c r="BL450" s="7" t="str">
        <f t="shared" si="279"/>
        <v/>
      </c>
      <c r="BM450" s="7" t="str">
        <f t="shared" si="279"/>
        <v/>
      </c>
      <c r="BN450" s="7" t="str">
        <f t="shared" si="279"/>
        <v/>
      </c>
      <c r="BO450" s="7" t="str">
        <f t="shared" si="279"/>
        <v/>
      </c>
      <c r="BP450" s="7" t="str">
        <f t="shared" si="279"/>
        <v/>
      </c>
      <c r="BQ450" s="7" t="str">
        <f t="shared" si="279"/>
        <v/>
      </c>
      <c r="BR450" s="7" t="str">
        <f t="shared" si="279"/>
        <v/>
      </c>
      <c r="BS450" s="7" t="str">
        <f t="shared" si="279"/>
        <v/>
      </c>
      <c r="BT450" s="7" t="str">
        <f t="shared" si="279"/>
        <v/>
      </c>
      <c r="BU450" s="7" t="str">
        <f t="shared" si="287"/>
        <v/>
      </c>
      <c r="BV450" s="7" t="str">
        <f t="shared" si="287"/>
        <v/>
      </c>
      <c r="BW450" s="7" t="str">
        <f t="shared" si="287"/>
        <v/>
      </c>
      <c r="BX450" s="7" t="str">
        <f t="shared" si="287"/>
        <v/>
      </c>
      <c r="BY450" s="7" t="str">
        <f t="shared" si="287"/>
        <v/>
      </c>
      <c r="BZ450" s="7" t="str">
        <f t="shared" si="287"/>
        <v/>
      </c>
      <c r="CA450" s="7" t="str">
        <f t="shared" si="287"/>
        <v/>
      </c>
      <c r="CB450" s="7" t="str">
        <f t="shared" si="287"/>
        <v/>
      </c>
      <c r="CC450" s="7" t="str">
        <f t="shared" si="287"/>
        <v/>
      </c>
      <c r="CD450" s="7" t="str">
        <f t="shared" si="287"/>
        <v/>
      </c>
      <c r="CE450" s="7" t="str">
        <f t="shared" si="287"/>
        <v/>
      </c>
      <c r="CF450" s="7" t="str">
        <f t="shared" si="287"/>
        <v/>
      </c>
      <c r="CG450" s="7" t="str">
        <f t="shared" si="287"/>
        <v/>
      </c>
      <c r="CH450" s="7" t="str">
        <f t="shared" si="287"/>
        <v/>
      </c>
      <c r="CI450" s="7" t="str">
        <f t="shared" si="287"/>
        <v/>
      </c>
      <c r="CJ450" s="7" t="str">
        <f t="shared" si="287"/>
        <v/>
      </c>
      <c r="CK450" s="7" t="str">
        <f t="shared" si="286"/>
        <v/>
      </c>
      <c r="CL450" s="7" t="str">
        <f t="shared" si="286"/>
        <v/>
      </c>
      <c r="CM450" s="7" t="str">
        <f t="shared" si="286"/>
        <v/>
      </c>
      <c r="CN450" s="7" t="str">
        <f t="shared" si="286"/>
        <v/>
      </c>
      <c r="CO450" s="7" t="str">
        <f t="shared" si="286"/>
        <v/>
      </c>
      <c r="CP450" s="7" t="str">
        <f t="shared" si="286"/>
        <v/>
      </c>
      <c r="CQ450" s="7" t="str">
        <f t="shared" si="286"/>
        <v/>
      </c>
      <c r="CR450" s="7" t="str">
        <f t="shared" si="286"/>
        <v/>
      </c>
      <c r="CS450" s="7" t="str">
        <f t="shared" si="286"/>
        <v/>
      </c>
      <c r="CT450" s="7" t="str">
        <f t="shared" si="286"/>
        <v/>
      </c>
      <c r="CU450" s="7" t="str">
        <f t="shared" si="286"/>
        <v/>
      </c>
      <c r="CV450" s="7" t="str">
        <f t="shared" si="286"/>
        <v/>
      </c>
      <c r="CW450" s="7" t="str">
        <f t="shared" si="286"/>
        <v/>
      </c>
      <c r="CX450" s="7" t="str">
        <f t="shared" si="286"/>
        <v/>
      </c>
      <c r="CY450" s="7" t="str">
        <f t="shared" si="286"/>
        <v/>
      </c>
      <c r="CZ450" s="7" t="str">
        <f t="shared" si="285"/>
        <v/>
      </c>
      <c r="DA450" s="7" t="str">
        <f t="shared" si="285"/>
        <v/>
      </c>
      <c r="DB450" s="7" t="str">
        <f t="shared" si="285"/>
        <v/>
      </c>
      <c r="DC450" s="7" t="str">
        <f t="shared" si="285"/>
        <v/>
      </c>
      <c r="DD450" s="7" t="str">
        <f t="shared" si="285"/>
        <v/>
      </c>
      <c r="DE450" s="7" t="str">
        <f t="shared" si="285"/>
        <v/>
      </c>
      <c r="DF450" s="7" t="str">
        <f t="shared" si="285"/>
        <v/>
      </c>
      <c r="DG450" s="7" t="str">
        <f t="shared" si="285"/>
        <v/>
      </c>
      <c r="DH450" s="7" t="str">
        <f t="shared" si="285"/>
        <v/>
      </c>
      <c r="DI450" s="7" t="str">
        <f t="shared" si="285"/>
        <v/>
      </c>
      <c r="DJ450" s="7" t="str">
        <f t="shared" si="285"/>
        <v/>
      </c>
      <c r="DK450" s="7" t="str">
        <f t="shared" si="285"/>
        <v/>
      </c>
      <c r="DL450" s="7" t="str">
        <f t="shared" si="285"/>
        <v/>
      </c>
      <c r="DM450" s="7" t="str">
        <f t="shared" si="285"/>
        <v/>
      </c>
      <c r="DN450" s="7" t="str">
        <f t="shared" si="285"/>
        <v/>
      </c>
      <c r="DO450" s="7" t="str">
        <f t="shared" si="285"/>
        <v/>
      </c>
      <c r="DP450" s="7" t="str">
        <f t="shared" si="283"/>
        <v/>
      </c>
      <c r="DQ450" s="7" t="str">
        <f t="shared" si="283"/>
        <v/>
      </c>
      <c r="DR450" s="7" t="str">
        <f t="shared" si="283"/>
        <v/>
      </c>
      <c r="DS450" s="7" t="str">
        <f t="shared" si="283"/>
        <v/>
      </c>
      <c r="DT450" s="7" t="str">
        <f t="shared" si="283"/>
        <v/>
      </c>
      <c r="DU450" s="7" t="str">
        <f t="shared" si="283"/>
        <v/>
      </c>
      <c r="DV450" s="7" t="str">
        <f t="shared" si="283"/>
        <v/>
      </c>
      <c r="DW450" s="7" t="str">
        <f t="shared" si="283"/>
        <v/>
      </c>
    </row>
    <row r="451" spans="1:127" x14ac:dyDescent="0.35">
      <c r="A451" s="84" t="s">
        <v>306</v>
      </c>
      <c r="B451" s="84" t="s">
        <v>14</v>
      </c>
      <c r="C451" s="84" t="s">
        <v>10</v>
      </c>
      <c r="D451" s="84">
        <v>0.231567</v>
      </c>
      <c r="E451" s="82">
        <f>VLOOKUP(C451,'Literature Lookup Tables'!$A$2:$D$21,4,0)</f>
        <v>0.03</v>
      </c>
      <c r="F451" s="82">
        <f>VLOOKUP(C451,'Literature Lookup Tables'!$A$2:$D$21,3,0)</f>
        <v>0</v>
      </c>
      <c r="G451" s="64">
        <f>(VLOOKUP(C451,'Literature Lookup Tables'!$A$2:$L$21,2))*D451</f>
        <v>6.94701E-3</v>
      </c>
      <c r="H451" s="64">
        <f t="shared" si="258"/>
        <v>0</v>
      </c>
      <c r="I451" s="64">
        <f t="shared" si="259"/>
        <v>6.94701E-3</v>
      </c>
      <c r="J451" s="73">
        <f>VLOOKUP(C451,'Literature Lookup Tables'!$A$2:$L$21,MATCH(B451,listHYDROGROUPS,0))</f>
        <v>74</v>
      </c>
      <c r="K451" s="7" t="str">
        <f t="shared" si="284"/>
        <v/>
      </c>
      <c r="L451" s="7" t="str">
        <f t="shared" si="284"/>
        <v/>
      </c>
      <c r="M451" s="7" t="str">
        <f t="shared" si="284"/>
        <v/>
      </c>
      <c r="N451" s="7" t="str">
        <f t="shared" si="284"/>
        <v/>
      </c>
      <c r="O451" s="7" t="str">
        <f t="shared" si="284"/>
        <v/>
      </c>
      <c r="P451" s="7" t="str">
        <f t="shared" si="284"/>
        <v/>
      </c>
      <c r="Q451" s="7" t="str">
        <f t="shared" si="284"/>
        <v/>
      </c>
      <c r="R451" s="7" t="str">
        <f t="shared" si="284"/>
        <v/>
      </c>
      <c r="S451" s="7" t="str">
        <f t="shared" si="284"/>
        <v/>
      </c>
      <c r="T451" s="7" t="str">
        <f t="shared" si="284"/>
        <v/>
      </c>
      <c r="U451" s="7" t="str">
        <f t="shared" si="284"/>
        <v/>
      </c>
      <c r="V451" s="7" t="str">
        <f t="shared" si="284"/>
        <v/>
      </c>
      <c r="W451" s="7" t="str">
        <f t="shared" si="284"/>
        <v/>
      </c>
      <c r="X451" s="7" t="str">
        <f t="shared" si="284"/>
        <v/>
      </c>
      <c r="Y451" s="7" t="str">
        <f t="shared" si="284"/>
        <v/>
      </c>
      <c r="Z451" s="7" t="str">
        <f t="shared" si="282"/>
        <v/>
      </c>
      <c r="AA451" s="7" t="str">
        <f t="shared" si="281"/>
        <v/>
      </c>
      <c r="AB451" s="7" t="str">
        <f t="shared" si="281"/>
        <v/>
      </c>
      <c r="AC451" s="7" t="str">
        <f t="shared" si="281"/>
        <v/>
      </c>
      <c r="AD451" s="7" t="str">
        <f t="shared" si="281"/>
        <v/>
      </c>
      <c r="AE451" s="7" t="str">
        <f t="shared" si="281"/>
        <v/>
      </c>
      <c r="AF451" s="7" t="str">
        <f t="shared" si="281"/>
        <v/>
      </c>
      <c r="AG451" s="7" t="str">
        <f t="shared" si="281"/>
        <v/>
      </c>
      <c r="AH451" s="7" t="str">
        <f t="shared" si="281"/>
        <v/>
      </c>
      <c r="AI451" s="7" t="str">
        <f t="shared" si="281"/>
        <v/>
      </c>
      <c r="AJ451" s="7" t="str">
        <f t="shared" si="281"/>
        <v/>
      </c>
      <c r="AK451" s="7" t="str">
        <f t="shared" si="281"/>
        <v/>
      </c>
      <c r="AL451" s="7" t="str">
        <f t="shared" si="281"/>
        <v/>
      </c>
      <c r="AM451" s="7" t="str">
        <f t="shared" si="281"/>
        <v/>
      </c>
      <c r="AN451" s="7" t="str">
        <f t="shared" si="281"/>
        <v/>
      </c>
      <c r="AO451" s="7" t="str">
        <f t="shared" si="281"/>
        <v/>
      </c>
      <c r="AP451" s="7" t="str">
        <f t="shared" si="280"/>
        <v/>
      </c>
      <c r="AQ451" s="7" t="str">
        <f t="shared" si="280"/>
        <v/>
      </c>
      <c r="AR451" s="7" t="str">
        <f t="shared" si="280"/>
        <v/>
      </c>
      <c r="AS451" s="7" t="str">
        <f t="shared" si="280"/>
        <v/>
      </c>
      <c r="AT451" s="7" t="str">
        <f t="shared" si="280"/>
        <v/>
      </c>
      <c r="AU451" s="7" t="str">
        <f t="shared" si="280"/>
        <v/>
      </c>
      <c r="AV451" s="7" t="str">
        <f t="shared" si="280"/>
        <v/>
      </c>
      <c r="AW451" s="7" t="str">
        <f t="shared" si="280"/>
        <v/>
      </c>
      <c r="AX451" s="7" t="str">
        <f t="shared" si="280"/>
        <v/>
      </c>
      <c r="AY451" s="7" t="str">
        <f t="shared" si="280"/>
        <v/>
      </c>
      <c r="AZ451" s="7" t="str">
        <f t="shared" si="280"/>
        <v/>
      </c>
      <c r="BA451" s="7" t="str">
        <f t="shared" si="280"/>
        <v/>
      </c>
      <c r="BB451" s="7" t="str">
        <f t="shared" si="280"/>
        <v/>
      </c>
      <c r="BC451" s="7" t="str">
        <f t="shared" si="280"/>
        <v/>
      </c>
      <c r="BD451" s="7" t="str">
        <f t="shared" si="280"/>
        <v/>
      </c>
      <c r="BE451" s="7" t="str">
        <f t="shared" si="280"/>
        <v/>
      </c>
      <c r="BF451" s="7" t="str">
        <f t="shared" si="279"/>
        <v/>
      </c>
      <c r="BG451" s="7" t="str">
        <f t="shared" si="279"/>
        <v/>
      </c>
      <c r="BH451" s="7" t="str">
        <f t="shared" si="279"/>
        <v/>
      </c>
      <c r="BI451" s="7" t="str">
        <f t="shared" si="279"/>
        <v/>
      </c>
      <c r="BJ451" s="7" t="str">
        <f t="shared" si="279"/>
        <v/>
      </c>
      <c r="BK451" s="7" t="str">
        <f t="shared" si="279"/>
        <v/>
      </c>
      <c r="BL451" s="7" t="str">
        <f t="shared" si="279"/>
        <v/>
      </c>
      <c r="BM451" s="7" t="str">
        <f t="shared" si="279"/>
        <v/>
      </c>
      <c r="BN451" s="7" t="str">
        <f t="shared" si="279"/>
        <v/>
      </c>
      <c r="BO451" s="7" t="str">
        <f t="shared" si="279"/>
        <v/>
      </c>
      <c r="BP451" s="7" t="str">
        <f t="shared" si="279"/>
        <v/>
      </c>
      <c r="BQ451" s="7" t="str">
        <f t="shared" si="279"/>
        <v/>
      </c>
      <c r="BR451" s="7" t="str">
        <f t="shared" si="279"/>
        <v/>
      </c>
      <c r="BS451" s="7" t="str">
        <f t="shared" si="279"/>
        <v/>
      </c>
      <c r="BT451" s="7" t="str">
        <f t="shared" si="279"/>
        <v/>
      </c>
      <c r="BU451" s="7" t="str">
        <f t="shared" si="287"/>
        <v/>
      </c>
      <c r="BV451" s="7" t="str">
        <f t="shared" si="287"/>
        <v/>
      </c>
      <c r="BW451" s="7" t="str">
        <f t="shared" si="287"/>
        <v/>
      </c>
      <c r="BX451" s="7" t="str">
        <f t="shared" si="287"/>
        <v/>
      </c>
      <c r="BY451" s="7" t="str">
        <f t="shared" si="287"/>
        <v/>
      </c>
      <c r="BZ451" s="7" t="str">
        <f t="shared" si="287"/>
        <v/>
      </c>
      <c r="CA451" s="7" t="str">
        <f t="shared" si="287"/>
        <v/>
      </c>
      <c r="CB451" s="7" t="str">
        <f t="shared" si="287"/>
        <v/>
      </c>
      <c r="CC451" s="7" t="str">
        <f t="shared" si="287"/>
        <v/>
      </c>
      <c r="CD451" s="7" t="str">
        <f t="shared" si="287"/>
        <v/>
      </c>
      <c r="CE451" s="7" t="str">
        <f t="shared" si="287"/>
        <v/>
      </c>
      <c r="CF451" s="7" t="str">
        <f t="shared" si="287"/>
        <v/>
      </c>
      <c r="CG451" s="7" t="str">
        <f t="shared" si="287"/>
        <v/>
      </c>
      <c r="CH451" s="7" t="str">
        <f t="shared" si="287"/>
        <v/>
      </c>
      <c r="CI451" s="7" t="str">
        <f t="shared" si="287"/>
        <v/>
      </c>
      <c r="CJ451" s="7" t="str">
        <f t="shared" si="287"/>
        <v/>
      </c>
      <c r="CK451" s="7" t="str">
        <f t="shared" si="286"/>
        <v/>
      </c>
      <c r="CL451" s="7" t="str">
        <f t="shared" si="286"/>
        <v/>
      </c>
      <c r="CM451" s="7" t="str">
        <f t="shared" si="286"/>
        <v/>
      </c>
      <c r="CN451" s="7" t="str">
        <f t="shared" si="286"/>
        <v/>
      </c>
      <c r="CO451" s="7" t="str">
        <f t="shared" si="286"/>
        <v/>
      </c>
      <c r="CP451" s="7" t="str">
        <f t="shared" si="286"/>
        <v/>
      </c>
      <c r="CQ451" s="7" t="str">
        <f t="shared" si="286"/>
        <v/>
      </c>
      <c r="CR451" s="7" t="str">
        <f t="shared" si="286"/>
        <v/>
      </c>
      <c r="CS451" s="7" t="str">
        <f t="shared" si="286"/>
        <v/>
      </c>
      <c r="CT451" s="7" t="str">
        <f t="shared" si="286"/>
        <v/>
      </c>
      <c r="CU451" s="7" t="str">
        <f t="shared" si="286"/>
        <v/>
      </c>
      <c r="CV451" s="7" t="str">
        <f t="shared" si="286"/>
        <v/>
      </c>
      <c r="CW451" s="7" t="str">
        <f t="shared" si="286"/>
        <v/>
      </c>
      <c r="CX451" s="7" t="str">
        <f t="shared" si="286"/>
        <v/>
      </c>
      <c r="CY451" s="7" t="str">
        <f t="shared" si="286"/>
        <v/>
      </c>
      <c r="CZ451" s="7" t="str">
        <f t="shared" si="285"/>
        <v/>
      </c>
      <c r="DA451" s="7" t="str">
        <f t="shared" si="285"/>
        <v/>
      </c>
      <c r="DB451" s="7" t="str">
        <f t="shared" si="285"/>
        <v/>
      </c>
      <c r="DC451" s="7" t="str">
        <f t="shared" si="285"/>
        <v/>
      </c>
      <c r="DD451" s="7" t="str">
        <f t="shared" si="285"/>
        <v/>
      </c>
      <c r="DE451" s="7" t="str">
        <f t="shared" si="285"/>
        <v/>
      </c>
      <c r="DF451" s="7" t="str">
        <f t="shared" si="285"/>
        <v/>
      </c>
      <c r="DG451" s="7" t="str">
        <f t="shared" si="285"/>
        <v/>
      </c>
      <c r="DH451" s="7" t="str">
        <f t="shared" si="285"/>
        <v/>
      </c>
      <c r="DI451" s="7" t="str">
        <f t="shared" si="285"/>
        <v/>
      </c>
      <c r="DJ451" s="7" t="str">
        <f t="shared" si="285"/>
        <v/>
      </c>
      <c r="DK451" s="7" t="str">
        <f t="shared" si="285"/>
        <v/>
      </c>
      <c r="DL451" s="7" t="str">
        <f t="shared" si="285"/>
        <v/>
      </c>
      <c r="DM451" s="7" t="str">
        <f t="shared" si="285"/>
        <v/>
      </c>
      <c r="DN451" s="7" t="str">
        <f t="shared" si="285"/>
        <v/>
      </c>
      <c r="DO451" s="7" t="str">
        <f t="shared" si="285"/>
        <v/>
      </c>
      <c r="DP451" s="7" t="str">
        <f t="shared" si="283"/>
        <v/>
      </c>
      <c r="DQ451" s="7" t="str">
        <f t="shared" si="283"/>
        <v/>
      </c>
      <c r="DR451" s="7" t="str">
        <f t="shared" si="283"/>
        <v/>
      </c>
      <c r="DS451" s="7" t="str">
        <f t="shared" si="283"/>
        <v/>
      </c>
      <c r="DT451" s="7" t="str">
        <f t="shared" si="283"/>
        <v/>
      </c>
      <c r="DU451" s="7" t="str">
        <f t="shared" si="283"/>
        <v/>
      </c>
      <c r="DV451" s="7" t="str">
        <f t="shared" si="283"/>
        <v/>
      </c>
      <c r="DW451" s="7" t="str">
        <f t="shared" si="283"/>
        <v/>
      </c>
    </row>
    <row r="452" spans="1:127" x14ac:dyDescent="0.35">
      <c r="A452" s="84" t="s">
        <v>284</v>
      </c>
      <c r="B452" s="84" t="s">
        <v>14</v>
      </c>
      <c r="C452" s="84" t="s">
        <v>10</v>
      </c>
      <c r="D452" s="84">
        <v>0.35912899999999998</v>
      </c>
      <c r="E452" s="82">
        <f>VLOOKUP(C452,'Literature Lookup Tables'!$A$2:$D$21,4,0)</f>
        <v>0.03</v>
      </c>
      <c r="F452" s="82">
        <f>VLOOKUP(C452,'Literature Lookup Tables'!$A$2:$D$21,3,0)</f>
        <v>0</v>
      </c>
      <c r="G452" s="64">
        <f>(VLOOKUP(C452,'Literature Lookup Tables'!$A$2:$L$21,2))*D452</f>
        <v>1.077387E-2</v>
      </c>
      <c r="H452" s="64">
        <f t="shared" si="258"/>
        <v>0</v>
      </c>
      <c r="I452" s="64">
        <f t="shared" si="259"/>
        <v>1.077387E-2</v>
      </c>
      <c r="J452" s="73">
        <f>VLOOKUP(C452,'Literature Lookup Tables'!$A$2:$L$21,MATCH(B452,listHYDROGROUPS,0))</f>
        <v>74</v>
      </c>
      <c r="K452" s="7" t="str">
        <f t="shared" si="284"/>
        <v/>
      </c>
      <c r="L452" s="7" t="str">
        <f t="shared" si="284"/>
        <v/>
      </c>
      <c r="M452" s="7" t="str">
        <f t="shared" si="284"/>
        <v/>
      </c>
      <c r="N452" s="7" t="str">
        <f t="shared" si="284"/>
        <v/>
      </c>
      <c r="O452" s="7" t="str">
        <f t="shared" si="284"/>
        <v/>
      </c>
      <c r="P452" s="7" t="str">
        <f t="shared" si="284"/>
        <v/>
      </c>
      <c r="Q452" s="7" t="str">
        <f t="shared" si="284"/>
        <v/>
      </c>
      <c r="R452" s="7" t="str">
        <f t="shared" si="284"/>
        <v/>
      </c>
      <c r="S452" s="7" t="str">
        <f t="shared" si="284"/>
        <v/>
      </c>
      <c r="T452" s="7" t="str">
        <f t="shared" si="284"/>
        <v/>
      </c>
      <c r="U452" s="7" t="str">
        <f t="shared" si="284"/>
        <v/>
      </c>
      <c r="V452" s="7" t="str">
        <f t="shared" si="284"/>
        <v/>
      </c>
      <c r="W452" s="7" t="str">
        <f t="shared" si="284"/>
        <v/>
      </c>
      <c r="X452" s="7" t="str">
        <f t="shared" si="284"/>
        <v/>
      </c>
      <c r="Y452" s="7" t="str">
        <f t="shared" si="284"/>
        <v/>
      </c>
      <c r="Z452" s="7" t="str">
        <f t="shared" si="282"/>
        <v/>
      </c>
      <c r="AA452" s="7" t="str">
        <f t="shared" si="281"/>
        <v/>
      </c>
      <c r="AB452" s="7" t="str">
        <f t="shared" si="281"/>
        <v/>
      </c>
      <c r="AC452" s="7" t="str">
        <f t="shared" si="281"/>
        <v/>
      </c>
      <c r="AD452" s="7" t="str">
        <f t="shared" si="281"/>
        <v/>
      </c>
      <c r="AE452" s="7" t="str">
        <f t="shared" si="281"/>
        <v/>
      </c>
      <c r="AF452" s="7" t="str">
        <f t="shared" si="281"/>
        <v/>
      </c>
      <c r="AG452" s="7" t="str">
        <f t="shared" si="281"/>
        <v/>
      </c>
      <c r="AH452" s="7" t="str">
        <f t="shared" si="281"/>
        <v/>
      </c>
      <c r="AI452" s="7" t="str">
        <f t="shared" si="281"/>
        <v/>
      </c>
      <c r="AJ452" s="7" t="str">
        <f t="shared" si="281"/>
        <v/>
      </c>
      <c r="AK452" s="7" t="str">
        <f t="shared" si="281"/>
        <v/>
      </c>
      <c r="AL452" s="7" t="str">
        <f t="shared" si="281"/>
        <v/>
      </c>
      <c r="AM452" s="7" t="str">
        <f t="shared" si="281"/>
        <v/>
      </c>
      <c r="AN452" s="7" t="str">
        <f t="shared" si="281"/>
        <v/>
      </c>
      <c r="AO452" s="7" t="str">
        <f t="shared" si="281"/>
        <v/>
      </c>
      <c r="AP452" s="7" t="str">
        <f t="shared" si="280"/>
        <v/>
      </c>
      <c r="AQ452" s="7" t="str">
        <f t="shared" si="280"/>
        <v/>
      </c>
      <c r="AR452" s="7" t="str">
        <f t="shared" si="280"/>
        <v/>
      </c>
      <c r="AS452" s="7" t="str">
        <f t="shared" si="280"/>
        <v/>
      </c>
      <c r="AT452" s="7" t="str">
        <f t="shared" si="280"/>
        <v/>
      </c>
      <c r="AU452" s="7" t="str">
        <f t="shared" si="280"/>
        <v/>
      </c>
      <c r="AV452" s="7" t="str">
        <f t="shared" si="280"/>
        <v/>
      </c>
      <c r="AW452" s="7" t="str">
        <f t="shared" si="280"/>
        <v/>
      </c>
      <c r="AX452" s="7" t="str">
        <f t="shared" si="280"/>
        <v/>
      </c>
      <c r="AY452" s="7" t="str">
        <f t="shared" si="280"/>
        <v/>
      </c>
      <c r="AZ452" s="7" t="str">
        <f t="shared" si="280"/>
        <v/>
      </c>
      <c r="BA452" s="7" t="str">
        <f t="shared" si="280"/>
        <v/>
      </c>
      <c r="BB452" s="7" t="str">
        <f t="shared" si="280"/>
        <v/>
      </c>
      <c r="BC452" s="7" t="str">
        <f t="shared" si="280"/>
        <v/>
      </c>
      <c r="BD452" s="7" t="str">
        <f t="shared" si="280"/>
        <v/>
      </c>
      <c r="BE452" s="7" t="str">
        <f t="shared" si="280"/>
        <v/>
      </c>
      <c r="BF452" s="7" t="str">
        <f t="shared" si="279"/>
        <v/>
      </c>
      <c r="BG452" s="7" t="str">
        <f t="shared" si="279"/>
        <v/>
      </c>
      <c r="BH452" s="7" t="str">
        <f t="shared" si="279"/>
        <v/>
      </c>
      <c r="BI452" s="7" t="str">
        <f t="shared" si="279"/>
        <v/>
      </c>
      <c r="BJ452" s="7" t="str">
        <f t="shared" si="279"/>
        <v/>
      </c>
      <c r="BK452" s="7" t="str">
        <f t="shared" si="279"/>
        <v/>
      </c>
      <c r="BL452" s="7" t="str">
        <f t="shared" si="279"/>
        <v/>
      </c>
      <c r="BM452" s="7" t="str">
        <f t="shared" si="279"/>
        <v/>
      </c>
      <c r="BN452" s="7" t="str">
        <f t="shared" si="279"/>
        <v/>
      </c>
      <c r="BO452" s="7" t="str">
        <f t="shared" si="279"/>
        <v/>
      </c>
      <c r="BP452" s="7" t="str">
        <f t="shared" si="279"/>
        <v/>
      </c>
      <c r="BQ452" s="7" t="str">
        <f t="shared" si="279"/>
        <v/>
      </c>
      <c r="BR452" s="7" t="str">
        <f t="shared" si="279"/>
        <v/>
      </c>
      <c r="BS452" s="7" t="str">
        <f t="shared" si="279"/>
        <v/>
      </c>
      <c r="BT452" s="7" t="str">
        <f t="shared" si="279"/>
        <v/>
      </c>
      <c r="BU452" s="7" t="str">
        <f t="shared" si="287"/>
        <v/>
      </c>
      <c r="BV452" s="7" t="str">
        <f t="shared" si="287"/>
        <v/>
      </c>
      <c r="BW452" s="7" t="str">
        <f t="shared" si="287"/>
        <v/>
      </c>
      <c r="BX452" s="7" t="str">
        <f t="shared" si="287"/>
        <v/>
      </c>
      <c r="BY452" s="7" t="str">
        <f t="shared" si="287"/>
        <v/>
      </c>
      <c r="BZ452" s="7" t="str">
        <f t="shared" si="287"/>
        <v/>
      </c>
      <c r="CA452" s="7" t="str">
        <f t="shared" si="287"/>
        <v/>
      </c>
      <c r="CB452" s="7" t="str">
        <f t="shared" si="287"/>
        <v/>
      </c>
      <c r="CC452" s="7" t="str">
        <f t="shared" si="287"/>
        <v/>
      </c>
      <c r="CD452" s="7" t="str">
        <f t="shared" si="287"/>
        <v/>
      </c>
      <c r="CE452" s="7" t="str">
        <f t="shared" si="287"/>
        <v/>
      </c>
      <c r="CF452" s="7" t="str">
        <f t="shared" si="287"/>
        <v/>
      </c>
      <c r="CG452" s="7" t="str">
        <f t="shared" si="287"/>
        <v/>
      </c>
      <c r="CH452" s="7" t="str">
        <f t="shared" si="287"/>
        <v/>
      </c>
      <c r="CI452" s="7" t="str">
        <f t="shared" si="287"/>
        <v/>
      </c>
      <c r="CJ452" s="7" t="str">
        <f t="shared" si="287"/>
        <v/>
      </c>
      <c r="CK452" s="7" t="str">
        <f t="shared" si="286"/>
        <v/>
      </c>
      <c r="CL452" s="7" t="str">
        <f t="shared" si="286"/>
        <v/>
      </c>
      <c r="CM452" s="7" t="str">
        <f t="shared" si="286"/>
        <v/>
      </c>
      <c r="CN452" s="7" t="str">
        <f t="shared" si="286"/>
        <v/>
      </c>
      <c r="CO452" s="7" t="str">
        <f t="shared" si="286"/>
        <v/>
      </c>
      <c r="CP452" s="7" t="str">
        <f t="shared" si="286"/>
        <v/>
      </c>
      <c r="CQ452" s="7" t="str">
        <f t="shared" si="286"/>
        <v/>
      </c>
      <c r="CR452" s="7" t="str">
        <f t="shared" si="286"/>
        <v/>
      </c>
      <c r="CS452" s="7" t="str">
        <f t="shared" si="286"/>
        <v/>
      </c>
      <c r="CT452" s="7" t="str">
        <f t="shared" si="286"/>
        <v/>
      </c>
      <c r="CU452" s="7" t="str">
        <f t="shared" si="286"/>
        <v/>
      </c>
      <c r="CV452" s="7" t="str">
        <f t="shared" si="286"/>
        <v/>
      </c>
      <c r="CW452" s="7" t="str">
        <f t="shared" si="286"/>
        <v/>
      </c>
      <c r="CX452" s="7" t="str">
        <f t="shared" si="286"/>
        <v/>
      </c>
      <c r="CY452" s="7" t="str">
        <f t="shared" si="286"/>
        <v/>
      </c>
      <c r="CZ452" s="7" t="str">
        <f t="shared" si="285"/>
        <v/>
      </c>
      <c r="DA452" s="7" t="str">
        <f t="shared" si="285"/>
        <v/>
      </c>
      <c r="DB452" s="7" t="str">
        <f t="shared" si="285"/>
        <v/>
      </c>
      <c r="DC452" s="7" t="str">
        <f t="shared" si="285"/>
        <v/>
      </c>
      <c r="DD452" s="7" t="str">
        <f t="shared" si="285"/>
        <v/>
      </c>
      <c r="DE452" s="7" t="str">
        <f t="shared" si="285"/>
        <v/>
      </c>
      <c r="DF452" s="7" t="str">
        <f t="shared" si="285"/>
        <v/>
      </c>
      <c r="DG452" s="7" t="str">
        <f t="shared" si="285"/>
        <v/>
      </c>
      <c r="DH452" s="7" t="str">
        <f t="shared" si="285"/>
        <v/>
      </c>
      <c r="DI452" s="7" t="str">
        <f t="shared" si="285"/>
        <v/>
      </c>
      <c r="DJ452" s="7" t="str">
        <f t="shared" si="285"/>
        <v/>
      </c>
      <c r="DK452" s="7" t="str">
        <f t="shared" si="285"/>
        <v/>
      </c>
      <c r="DL452" s="7" t="str">
        <f t="shared" si="285"/>
        <v/>
      </c>
      <c r="DM452" s="7" t="str">
        <f t="shared" si="285"/>
        <v/>
      </c>
      <c r="DN452" s="7" t="str">
        <f t="shared" si="285"/>
        <v/>
      </c>
      <c r="DO452" s="7" t="str">
        <f t="shared" si="285"/>
        <v/>
      </c>
      <c r="DP452" s="7" t="str">
        <f t="shared" si="283"/>
        <v/>
      </c>
      <c r="DQ452" s="7" t="str">
        <f t="shared" si="283"/>
        <v/>
      </c>
      <c r="DR452" s="7" t="str">
        <f t="shared" si="283"/>
        <v/>
      </c>
      <c r="DS452" s="7" t="str">
        <f t="shared" si="283"/>
        <v/>
      </c>
      <c r="DT452" s="7" t="str">
        <f t="shared" si="283"/>
        <v/>
      </c>
      <c r="DU452" s="7" t="str">
        <f t="shared" si="283"/>
        <v/>
      </c>
      <c r="DV452" s="7" t="str">
        <f t="shared" si="283"/>
        <v/>
      </c>
      <c r="DW452" s="7" t="str">
        <f t="shared" si="283"/>
        <v/>
      </c>
    </row>
    <row r="453" spans="1:127" x14ac:dyDescent="0.35">
      <c r="A453" s="84" t="s">
        <v>281</v>
      </c>
      <c r="B453" s="84" t="s">
        <v>14</v>
      </c>
      <c r="C453" s="84" t="s">
        <v>10</v>
      </c>
      <c r="D453" s="84">
        <v>2.0868099999999998</v>
      </c>
      <c r="E453" s="82">
        <f>VLOOKUP(C453,'Literature Lookup Tables'!$A$2:$D$21,4,0)</f>
        <v>0.03</v>
      </c>
      <c r="F453" s="82">
        <f>VLOOKUP(C453,'Literature Lookup Tables'!$A$2:$D$21,3,0)</f>
        <v>0</v>
      </c>
      <c r="G453" s="64">
        <f>(VLOOKUP(C453,'Literature Lookup Tables'!$A$2:$L$21,2))*D453</f>
        <v>6.2604299999999988E-2</v>
      </c>
      <c r="H453" s="64">
        <f t="shared" si="258"/>
        <v>0</v>
      </c>
      <c r="I453" s="64">
        <f t="shared" si="259"/>
        <v>6.2604299999999988E-2</v>
      </c>
      <c r="J453" s="73">
        <f>VLOOKUP(C453,'Literature Lookup Tables'!$A$2:$L$21,MATCH(B453,listHYDROGROUPS,0))</f>
        <v>74</v>
      </c>
      <c r="K453" s="7" t="str">
        <f t="shared" si="284"/>
        <v/>
      </c>
      <c r="L453" s="7" t="str">
        <f t="shared" si="284"/>
        <v/>
      </c>
      <c r="M453" s="7" t="str">
        <f t="shared" si="284"/>
        <v/>
      </c>
      <c r="N453" s="7" t="str">
        <f t="shared" si="284"/>
        <v/>
      </c>
      <c r="O453" s="7" t="str">
        <f t="shared" si="284"/>
        <v/>
      </c>
      <c r="P453" s="7" t="str">
        <f t="shared" si="284"/>
        <v/>
      </c>
      <c r="Q453" s="7" t="str">
        <f t="shared" si="284"/>
        <v/>
      </c>
      <c r="R453" s="7" t="str">
        <f t="shared" si="284"/>
        <v/>
      </c>
      <c r="S453" s="7" t="str">
        <f t="shared" si="284"/>
        <v/>
      </c>
      <c r="T453" s="7" t="str">
        <f t="shared" si="284"/>
        <v/>
      </c>
      <c r="U453" s="7" t="str">
        <f t="shared" si="284"/>
        <v/>
      </c>
      <c r="V453" s="7" t="str">
        <f t="shared" si="284"/>
        <v/>
      </c>
      <c r="W453" s="7" t="str">
        <f t="shared" si="284"/>
        <v/>
      </c>
      <c r="X453" s="7" t="str">
        <f t="shared" si="284"/>
        <v/>
      </c>
      <c r="Y453" s="7" t="str">
        <f t="shared" si="284"/>
        <v/>
      </c>
      <c r="Z453" s="7" t="str">
        <f t="shared" si="282"/>
        <v/>
      </c>
      <c r="AA453" s="7" t="str">
        <f t="shared" si="281"/>
        <v/>
      </c>
      <c r="AB453" s="7" t="str">
        <f t="shared" si="281"/>
        <v/>
      </c>
      <c r="AC453" s="7" t="str">
        <f t="shared" si="281"/>
        <v/>
      </c>
      <c r="AD453" s="7" t="str">
        <f t="shared" si="281"/>
        <v/>
      </c>
      <c r="AE453" s="7" t="str">
        <f t="shared" si="281"/>
        <v/>
      </c>
      <c r="AF453" s="7" t="str">
        <f t="shared" si="281"/>
        <v/>
      </c>
      <c r="AG453" s="7" t="str">
        <f t="shared" si="281"/>
        <v/>
      </c>
      <c r="AH453" s="7" t="str">
        <f t="shared" si="281"/>
        <v/>
      </c>
      <c r="AI453" s="7" t="str">
        <f t="shared" si="281"/>
        <v/>
      </c>
      <c r="AJ453" s="7" t="str">
        <f t="shared" si="281"/>
        <v/>
      </c>
      <c r="AK453" s="7" t="str">
        <f t="shared" si="281"/>
        <v/>
      </c>
      <c r="AL453" s="7" t="str">
        <f t="shared" si="281"/>
        <v/>
      </c>
      <c r="AM453" s="7" t="str">
        <f t="shared" si="281"/>
        <v/>
      </c>
      <c r="AN453" s="7" t="str">
        <f t="shared" si="281"/>
        <v/>
      </c>
      <c r="AO453" s="7" t="str">
        <f t="shared" si="281"/>
        <v/>
      </c>
      <c r="AP453" s="7" t="str">
        <f t="shared" si="280"/>
        <v/>
      </c>
      <c r="AQ453" s="7" t="str">
        <f t="shared" si="280"/>
        <v/>
      </c>
      <c r="AR453" s="7" t="str">
        <f t="shared" si="280"/>
        <v/>
      </c>
      <c r="AS453" s="7" t="str">
        <f t="shared" si="280"/>
        <v/>
      </c>
      <c r="AT453" s="7" t="str">
        <f t="shared" si="280"/>
        <v/>
      </c>
      <c r="AU453" s="7" t="str">
        <f t="shared" si="280"/>
        <v/>
      </c>
      <c r="AV453" s="7" t="str">
        <f t="shared" si="280"/>
        <v/>
      </c>
      <c r="AW453" s="7" t="str">
        <f t="shared" si="280"/>
        <v/>
      </c>
      <c r="AX453" s="7" t="str">
        <f t="shared" si="280"/>
        <v/>
      </c>
      <c r="AY453" s="7" t="str">
        <f t="shared" si="280"/>
        <v/>
      </c>
      <c r="AZ453" s="7" t="str">
        <f t="shared" si="280"/>
        <v/>
      </c>
      <c r="BA453" s="7" t="str">
        <f t="shared" si="280"/>
        <v/>
      </c>
      <c r="BB453" s="7" t="str">
        <f t="shared" si="280"/>
        <v/>
      </c>
      <c r="BC453" s="7" t="str">
        <f t="shared" si="280"/>
        <v/>
      </c>
      <c r="BD453" s="7" t="str">
        <f t="shared" si="280"/>
        <v/>
      </c>
      <c r="BE453" s="7" t="str">
        <f t="shared" si="280"/>
        <v/>
      </c>
      <c r="BF453" s="7" t="str">
        <f t="shared" si="279"/>
        <v/>
      </c>
      <c r="BG453" s="7" t="str">
        <f t="shared" si="279"/>
        <v/>
      </c>
      <c r="BH453" s="7" t="str">
        <f t="shared" si="279"/>
        <v/>
      </c>
      <c r="BI453" s="7" t="str">
        <f t="shared" si="279"/>
        <v/>
      </c>
      <c r="BJ453" s="7" t="str">
        <f t="shared" si="279"/>
        <v/>
      </c>
      <c r="BK453" s="7" t="str">
        <f t="shared" si="279"/>
        <v/>
      </c>
      <c r="BL453" s="7" t="str">
        <f t="shared" si="279"/>
        <v/>
      </c>
      <c r="BM453" s="7" t="str">
        <f t="shared" si="279"/>
        <v/>
      </c>
      <c r="BN453" s="7" t="str">
        <f t="shared" si="279"/>
        <v/>
      </c>
      <c r="BO453" s="7" t="str">
        <f t="shared" si="279"/>
        <v/>
      </c>
      <c r="BP453" s="7" t="str">
        <f t="shared" si="279"/>
        <v/>
      </c>
      <c r="BQ453" s="7" t="str">
        <f t="shared" si="279"/>
        <v/>
      </c>
      <c r="BR453" s="7" t="str">
        <f t="shared" si="279"/>
        <v/>
      </c>
      <c r="BS453" s="7" t="str">
        <f t="shared" si="279"/>
        <v/>
      </c>
      <c r="BT453" s="7" t="str">
        <f t="shared" si="279"/>
        <v/>
      </c>
      <c r="BU453" s="7" t="str">
        <f t="shared" si="287"/>
        <v/>
      </c>
      <c r="BV453" s="7" t="str">
        <f t="shared" si="287"/>
        <v/>
      </c>
      <c r="BW453" s="7" t="str">
        <f t="shared" si="287"/>
        <v/>
      </c>
      <c r="BX453" s="7" t="str">
        <f t="shared" si="287"/>
        <v/>
      </c>
      <c r="BY453" s="7" t="str">
        <f t="shared" si="287"/>
        <v/>
      </c>
      <c r="BZ453" s="7" t="str">
        <f t="shared" si="287"/>
        <v/>
      </c>
      <c r="CA453" s="7" t="str">
        <f t="shared" si="287"/>
        <v/>
      </c>
      <c r="CB453" s="7" t="str">
        <f t="shared" si="287"/>
        <v/>
      </c>
      <c r="CC453" s="7" t="str">
        <f t="shared" si="287"/>
        <v/>
      </c>
      <c r="CD453" s="7" t="str">
        <f t="shared" si="287"/>
        <v/>
      </c>
      <c r="CE453" s="7" t="str">
        <f t="shared" si="287"/>
        <v/>
      </c>
      <c r="CF453" s="7" t="str">
        <f t="shared" si="287"/>
        <v/>
      </c>
      <c r="CG453" s="7" t="str">
        <f t="shared" si="287"/>
        <v/>
      </c>
      <c r="CH453" s="7" t="str">
        <f t="shared" si="287"/>
        <v/>
      </c>
      <c r="CI453" s="7" t="str">
        <f t="shared" si="287"/>
        <v/>
      </c>
      <c r="CJ453" s="7" t="str">
        <f t="shared" si="287"/>
        <v/>
      </c>
      <c r="CK453" s="7" t="str">
        <f t="shared" si="286"/>
        <v/>
      </c>
      <c r="CL453" s="7" t="str">
        <f t="shared" si="286"/>
        <v/>
      </c>
      <c r="CM453" s="7" t="str">
        <f t="shared" si="286"/>
        <v/>
      </c>
      <c r="CN453" s="7" t="str">
        <f t="shared" si="286"/>
        <v/>
      </c>
      <c r="CO453" s="7" t="str">
        <f t="shared" si="286"/>
        <v/>
      </c>
      <c r="CP453" s="7" t="str">
        <f t="shared" si="286"/>
        <v/>
      </c>
      <c r="CQ453" s="7" t="str">
        <f t="shared" si="286"/>
        <v/>
      </c>
      <c r="CR453" s="7" t="str">
        <f t="shared" si="286"/>
        <v/>
      </c>
      <c r="CS453" s="7" t="str">
        <f t="shared" si="286"/>
        <v/>
      </c>
      <c r="CT453" s="7" t="str">
        <f t="shared" si="286"/>
        <v/>
      </c>
      <c r="CU453" s="7" t="str">
        <f t="shared" si="286"/>
        <v/>
      </c>
      <c r="CV453" s="7" t="str">
        <f t="shared" si="286"/>
        <v/>
      </c>
      <c r="CW453" s="7" t="str">
        <f t="shared" si="286"/>
        <v/>
      </c>
      <c r="CX453" s="7" t="str">
        <f t="shared" si="286"/>
        <v/>
      </c>
      <c r="CY453" s="7" t="str">
        <f t="shared" si="286"/>
        <v/>
      </c>
      <c r="CZ453" s="7" t="str">
        <f t="shared" si="285"/>
        <v/>
      </c>
      <c r="DA453" s="7" t="str">
        <f t="shared" si="285"/>
        <v/>
      </c>
      <c r="DB453" s="7" t="str">
        <f t="shared" si="285"/>
        <v/>
      </c>
      <c r="DC453" s="7" t="str">
        <f t="shared" si="285"/>
        <v/>
      </c>
      <c r="DD453" s="7" t="str">
        <f t="shared" si="285"/>
        <v/>
      </c>
      <c r="DE453" s="7" t="str">
        <f t="shared" si="285"/>
        <v/>
      </c>
      <c r="DF453" s="7" t="str">
        <f t="shared" si="285"/>
        <v/>
      </c>
      <c r="DG453" s="7" t="str">
        <f t="shared" si="285"/>
        <v/>
      </c>
      <c r="DH453" s="7" t="str">
        <f t="shared" si="285"/>
        <v/>
      </c>
      <c r="DI453" s="7" t="str">
        <f t="shared" si="285"/>
        <v/>
      </c>
      <c r="DJ453" s="7" t="str">
        <f t="shared" si="285"/>
        <v/>
      </c>
      <c r="DK453" s="7" t="str">
        <f t="shared" si="285"/>
        <v/>
      </c>
      <c r="DL453" s="7" t="str">
        <f t="shared" si="285"/>
        <v/>
      </c>
      <c r="DM453" s="7" t="str">
        <f t="shared" si="285"/>
        <v/>
      </c>
      <c r="DN453" s="7" t="str">
        <f t="shared" si="285"/>
        <v/>
      </c>
      <c r="DO453" s="7" t="str">
        <f t="shared" si="285"/>
        <v/>
      </c>
      <c r="DP453" s="7" t="str">
        <f t="shared" si="283"/>
        <v/>
      </c>
      <c r="DQ453" s="7" t="str">
        <f t="shared" si="283"/>
        <v/>
      </c>
      <c r="DR453" s="7" t="str">
        <f t="shared" si="283"/>
        <v/>
      </c>
      <c r="DS453" s="7" t="str">
        <f t="shared" si="283"/>
        <v/>
      </c>
      <c r="DT453" s="7" t="str">
        <f t="shared" si="283"/>
        <v/>
      </c>
      <c r="DU453" s="7" t="str">
        <f t="shared" si="283"/>
        <v/>
      </c>
      <c r="DV453" s="7" t="str">
        <f t="shared" si="283"/>
        <v/>
      </c>
      <c r="DW453" s="7" t="str">
        <f t="shared" si="283"/>
        <v/>
      </c>
    </row>
    <row r="454" spans="1:127" x14ac:dyDescent="0.35">
      <c r="A454" s="84" t="s">
        <v>268</v>
      </c>
      <c r="B454" s="84" t="s">
        <v>14</v>
      </c>
      <c r="C454" s="84" t="s">
        <v>3</v>
      </c>
      <c r="D454" s="84">
        <v>0.52572200000000002</v>
      </c>
      <c r="E454" s="82">
        <f>VLOOKUP(C454,'Literature Lookup Tables'!$A$2:$D$21,4,0)</f>
        <v>0</v>
      </c>
      <c r="F454" s="82">
        <f>VLOOKUP(C454,'Literature Lookup Tables'!$A$2:$D$21,3,0)</f>
        <v>0.2</v>
      </c>
      <c r="G454" s="64">
        <f>(VLOOKUP(C454,'Literature Lookup Tables'!$A$2:$L$21,2))*D454</f>
        <v>0.10514440000000001</v>
      </c>
      <c r="H454" s="64">
        <f t="shared" si="258"/>
        <v>0.10514440000000001</v>
      </c>
      <c r="I454" s="64">
        <f t="shared" si="259"/>
        <v>0</v>
      </c>
      <c r="J454" s="73">
        <f>VLOOKUP(C454,'Literature Lookup Tables'!$A$2:$L$21,MATCH(B454,listHYDROGROUPS,0))</f>
        <v>74</v>
      </c>
      <c r="K454" s="7" t="str">
        <f t="shared" si="284"/>
        <v/>
      </c>
      <c r="L454" s="7" t="str">
        <f t="shared" si="284"/>
        <v/>
      </c>
      <c r="M454" s="7" t="str">
        <f t="shared" si="284"/>
        <v/>
      </c>
      <c r="N454" s="7" t="str">
        <f t="shared" si="284"/>
        <v/>
      </c>
      <c r="O454" s="7" t="str">
        <f t="shared" si="284"/>
        <v/>
      </c>
      <c r="P454" s="7" t="str">
        <f t="shared" si="284"/>
        <v/>
      </c>
      <c r="Q454" s="7" t="str">
        <f t="shared" si="284"/>
        <v/>
      </c>
      <c r="R454" s="7" t="str">
        <f t="shared" si="284"/>
        <v/>
      </c>
      <c r="S454" s="7" t="str">
        <f t="shared" si="284"/>
        <v/>
      </c>
      <c r="T454" s="7" t="str">
        <f t="shared" si="284"/>
        <v/>
      </c>
      <c r="U454" s="7" t="str">
        <f t="shared" si="284"/>
        <v/>
      </c>
      <c r="V454" s="7" t="str">
        <f t="shared" si="284"/>
        <v/>
      </c>
      <c r="W454" s="7" t="str">
        <f t="shared" si="284"/>
        <v/>
      </c>
      <c r="X454" s="7" t="str">
        <f t="shared" si="284"/>
        <v/>
      </c>
      <c r="Y454" s="7" t="str">
        <f t="shared" si="284"/>
        <v/>
      </c>
      <c r="Z454" s="7" t="str">
        <f t="shared" si="282"/>
        <v/>
      </c>
      <c r="AA454" s="7" t="str">
        <f t="shared" si="281"/>
        <v/>
      </c>
      <c r="AB454" s="7" t="str">
        <f t="shared" si="281"/>
        <v/>
      </c>
      <c r="AC454" s="7" t="str">
        <f t="shared" si="281"/>
        <v/>
      </c>
      <c r="AD454" s="7" t="str">
        <f t="shared" si="281"/>
        <v/>
      </c>
      <c r="AE454" s="7" t="str">
        <f t="shared" si="281"/>
        <v/>
      </c>
      <c r="AF454" s="7" t="str">
        <f t="shared" si="281"/>
        <v/>
      </c>
      <c r="AG454" s="7" t="str">
        <f t="shared" si="281"/>
        <v/>
      </c>
      <c r="AH454" s="7" t="str">
        <f t="shared" si="281"/>
        <v/>
      </c>
      <c r="AI454" s="7" t="str">
        <f t="shared" si="281"/>
        <v/>
      </c>
      <c r="AJ454" s="7" t="str">
        <f t="shared" si="281"/>
        <v/>
      </c>
      <c r="AK454" s="7" t="str">
        <f t="shared" si="281"/>
        <v/>
      </c>
      <c r="AL454" s="7" t="str">
        <f t="shared" si="281"/>
        <v/>
      </c>
      <c r="AM454" s="7" t="str">
        <f t="shared" si="281"/>
        <v/>
      </c>
      <c r="AN454" s="7" t="str">
        <f t="shared" si="281"/>
        <v/>
      </c>
      <c r="AO454" s="7" t="str">
        <f t="shared" si="281"/>
        <v/>
      </c>
      <c r="AP454" s="7" t="str">
        <f t="shared" si="280"/>
        <v/>
      </c>
      <c r="AQ454" s="7" t="str">
        <f t="shared" si="280"/>
        <v/>
      </c>
      <c r="AR454" s="7" t="str">
        <f t="shared" si="280"/>
        <v/>
      </c>
      <c r="AS454" s="7" t="str">
        <f t="shared" si="280"/>
        <v/>
      </c>
      <c r="AT454" s="7" t="str">
        <f t="shared" si="280"/>
        <v/>
      </c>
      <c r="AU454" s="7" t="str">
        <f t="shared" si="280"/>
        <v/>
      </c>
      <c r="AV454" s="7" t="str">
        <f t="shared" si="280"/>
        <v/>
      </c>
      <c r="AW454" s="7" t="str">
        <f t="shared" si="280"/>
        <v/>
      </c>
      <c r="AX454" s="7" t="str">
        <f t="shared" si="280"/>
        <v/>
      </c>
      <c r="AY454" s="7" t="str">
        <f t="shared" si="280"/>
        <v/>
      </c>
      <c r="AZ454" s="7" t="str">
        <f t="shared" si="280"/>
        <v/>
      </c>
      <c r="BA454" s="7" t="str">
        <f t="shared" si="280"/>
        <v/>
      </c>
      <c r="BB454" s="7" t="str">
        <f t="shared" si="280"/>
        <v/>
      </c>
      <c r="BC454" s="7" t="str">
        <f t="shared" si="280"/>
        <v/>
      </c>
      <c r="BD454" s="7" t="str">
        <f t="shared" si="280"/>
        <v/>
      </c>
      <c r="BE454" s="7" t="str">
        <f t="shared" si="280"/>
        <v/>
      </c>
      <c r="BF454" s="7" t="str">
        <f t="shared" si="279"/>
        <v/>
      </c>
      <c r="BG454" s="7" t="str">
        <f t="shared" si="279"/>
        <v/>
      </c>
      <c r="BH454" s="7" t="str">
        <f t="shared" si="279"/>
        <v/>
      </c>
      <c r="BI454" s="7" t="str">
        <f t="shared" si="279"/>
        <v/>
      </c>
      <c r="BJ454" s="7" t="str">
        <f t="shared" si="279"/>
        <v/>
      </c>
      <c r="BK454" s="7" t="str">
        <f t="shared" si="279"/>
        <v/>
      </c>
      <c r="BL454" s="7" t="str">
        <f t="shared" si="279"/>
        <v/>
      </c>
      <c r="BM454" s="7" t="str">
        <f t="shared" si="279"/>
        <v/>
      </c>
      <c r="BN454" s="7" t="str">
        <f t="shared" si="279"/>
        <v/>
      </c>
      <c r="BO454" s="7" t="str">
        <f t="shared" si="279"/>
        <v/>
      </c>
      <c r="BP454" s="7" t="str">
        <f t="shared" si="279"/>
        <v/>
      </c>
      <c r="BQ454" s="7" t="str">
        <f t="shared" si="279"/>
        <v/>
      </c>
      <c r="BR454" s="7" t="str">
        <f t="shared" si="279"/>
        <v/>
      </c>
      <c r="BS454" s="7" t="str">
        <f t="shared" si="279"/>
        <v/>
      </c>
      <c r="BT454" s="7" t="str">
        <f t="shared" si="279"/>
        <v/>
      </c>
      <c r="BU454" s="7" t="str">
        <f t="shared" si="287"/>
        <v/>
      </c>
      <c r="BV454" s="7" t="str">
        <f t="shared" si="287"/>
        <v/>
      </c>
      <c r="BW454" s="7" t="str">
        <f t="shared" si="287"/>
        <v/>
      </c>
      <c r="BX454" s="7" t="str">
        <f t="shared" si="287"/>
        <v/>
      </c>
      <c r="BY454" s="7" t="str">
        <f t="shared" si="287"/>
        <v/>
      </c>
      <c r="BZ454" s="7" t="str">
        <f t="shared" si="287"/>
        <v/>
      </c>
      <c r="CA454" s="7" t="str">
        <f t="shared" si="287"/>
        <v/>
      </c>
      <c r="CB454" s="7" t="str">
        <f t="shared" si="287"/>
        <v/>
      </c>
      <c r="CC454" s="7" t="str">
        <f t="shared" si="287"/>
        <v/>
      </c>
      <c r="CD454" s="7" t="str">
        <f t="shared" si="287"/>
        <v/>
      </c>
      <c r="CE454" s="7" t="str">
        <f t="shared" si="287"/>
        <v/>
      </c>
      <c r="CF454" s="7" t="str">
        <f t="shared" si="287"/>
        <v/>
      </c>
      <c r="CG454" s="7" t="str">
        <f t="shared" si="287"/>
        <v/>
      </c>
      <c r="CH454" s="7" t="str">
        <f t="shared" si="287"/>
        <v/>
      </c>
      <c r="CI454" s="7" t="str">
        <f t="shared" si="287"/>
        <v/>
      </c>
      <c r="CJ454" s="7" t="str">
        <f t="shared" si="287"/>
        <v/>
      </c>
      <c r="CK454" s="7" t="str">
        <f t="shared" si="286"/>
        <v/>
      </c>
      <c r="CL454" s="7" t="str">
        <f t="shared" si="286"/>
        <v/>
      </c>
      <c r="CM454" s="7" t="str">
        <f t="shared" si="286"/>
        <v/>
      </c>
      <c r="CN454" s="7" t="str">
        <f t="shared" si="286"/>
        <v/>
      </c>
      <c r="CO454" s="7" t="str">
        <f t="shared" si="286"/>
        <v/>
      </c>
      <c r="CP454" s="7" t="str">
        <f t="shared" si="286"/>
        <v/>
      </c>
      <c r="CQ454" s="7" t="str">
        <f t="shared" si="286"/>
        <v/>
      </c>
      <c r="CR454" s="7" t="str">
        <f t="shared" si="286"/>
        <v/>
      </c>
      <c r="CS454" s="7" t="str">
        <f t="shared" si="286"/>
        <v/>
      </c>
      <c r="CT454" s="7" t="str">
        <f t="shared" si="286"/>
        <v/>
      </c>
      <c r="CU454" s="7" t="str">
        <f t="shared" si="286"/>
        <v/>
      </c>
      <c r="CV454" s="7" t="str">
        <f t="shared" si="286"/>
        <v/>
      </c>
      <c r="CW454" s="7" t="str">
        <f t="shared" si="286"/>
        <v/>
      </c>
      <c r="CX454" s="7" t="str">
        <f t="shared" si="286"/>
        <v/>
      </c>
      <c r="CY454" s="7" t="str">
        <f t="shared" si="286"/>
        <v/>
      </c>
      <c r="CZ454" s="7" t="str">
        <f t="shared" si="285"/>
        <v/>
      </c>
      <c r="DA454" s="7" t="str">
        <f t="shared" si="285"/>
        <v/>
      </c>
      <c r="DB454" s="7" t="str">
        <f t="shared" si="285"/>
        <v/>
      </c>
      <c r="DC454" s="7" t="str">
        <f t="shared" si="285"/>
        <v/>
      </c>
      <c r="DD454" s="7" t="str">
        <f t="shared" si="285"/>
        <v/>
      </c>
      <c r="DE454" s="7" t="str">
        <f t="shared" si="285"/>
        <v/>
      </c>
      <c r="DF454" s="7" t="str">
        <f t="shared" si="285"/>
        <v/>
      </c>
      <c r="DG454" s="7" t="str">
        <f t="shared" si="285"/>
        <v/>
      </c>
      <c r="DH454" s="7" t="str">
        <f t="shared" si="285"/>
        <v/>
      </c>
      <c r="DI454" s="7" t="str">
        <f t="shared" si="285"/>
        <v/>
      </c>
      <c r="DJ454" s="7" t="str">
        <f t="shared" si="285"/>
        <v/>
      </c>
      <c r="DK454" s="7" t="str">
        <f t="shared" si="285"/>
        <v/>
      </c>
      <c r="DL454" s="7" t="str">
        <f t="shared" si="285"/>
        <v/>
      </c>
      <c r="DM454" s="7" t="str">
        <f t="shared" si="285"/>
        <v/>
      </c>
      <c r="DN454" s="7" t="str">
        <f t="shared" si="285"/>
        <v/>
      </c>
      <c r="DO454" s="7" t="str">
        <f t="shared" si="285"/>
        <v/>
      </c>
      <c r="DP454" s="7" t="str">
        <f t="shared" si="283"/>
        <v/>
      </c>
      <c r="DQ454" s="7" t="str">
        <f t="shared" si="283"/>
        <v/>
      </c>
      <c r="DR454" s="7" t="str">
        <f t="shared" si="283"/>
        <v/>
      </c>
      <c r="DS454" s="7" t="str">
        <f t="shared" si="283"/>
        <v/>
      </c>
      <c r="DT454" s="7" t="str">
        <f t="shared" si="283"/>
        <v/>
      </c>
      <c r="DU454" s="7" t="str">
        <f t="shared" si="283"/>
        <v/>
      </c>
      <c r="DV454" s="7" t="str">
        <f t="shared" si="283"/>
        <v/>
      </c>
      <c r="DW454" s="7" t="str">
        <f t="shared" si="283"/>
        <v/>
      </c>
    </row>
    <row r="455" spans="1:127" x14ac:dyDescent="0.35">
      <c r="A455" s="84" t="s">
        <v>284</v>
      </c>
      <c r="B455" s="84" t="s">
        <v>14</v>
      </c>
      <c r="C455" s="84" t="s">
        <v>3</v>
      </c>
      <c r="D455" s="84">
        <v>9.2530000000000008E-3</v>
      </c>
      <c r="E455" s="82">
        <f>VLOOKUP(C455,'Literature Lookup Tables'!$A$2:$D$21,4,0)</f>
        <v>0</v>
      </c>
      <c r="F455" s="82">
        <f>VLOOKUP(C455,'Literature Lookup Tables'!$A$2:$D$21,3,0)</f>
        <v>0.2</v>
      </c>
      <c r="G455" s="64">
        <f>(VLOOKUP(C455,'Literature Lookup Tables'!$A$2:$L$21,2))*D455</f>
        <v>1.8506000000000002E-3</v>
      </c>
      <c r="H455" s="64">
        <f t="shared" si="258"/>
        <v>1.8506000000000002E-3</v>
      </c>
      <c r="I455" s="64">
        <f t="shared" si="259"/>
        <v>0</v>
      </c>
      <c r="J455" s="73">
        <f>VLOOKUP(C455,'Literature Lookup Tables'!$A$2:$L$21,MATCH(B455,listHYDROGROUPS,0))</f>
        <v>74</v>
      </c>
      <c r="K455" s="7" t="str">
        <f t="shared" si="284"/>
        <v/>
      </c>
      <c r="L455" s="7" t="str">
        <f t="shared" si="284"/>
        <v/>
      </c>
      <c r="M455" s="7" t="str">
        <f t="shared" si="284"/>
        <v/>
      </c>
      <c r="N455" s="7" t="str">
        <f t="shared" si="284"/>
        <v/>
      </c>
      <c r="O455" s="7" t="str">
        <f t="shared" si="284"/>
        <v/>
      </c>
      <c r="P455" s="7" t="str">
        <f t="shared" si="284"/>
        <v/>
      </c>
      <c r="Q455" s="7" t="str">
        <f t="shared" si="284"/>
        <v/>
      </c>
      <c r="R455" s="7" t="str">
        <f t="shared" si="284"/>
        <v/>
      </c>
      <c r="S455" s="7" t="str">
        <f t="shared" si="284"/>
        <v/>
      </c>
      <c r="T455" s="7" t="str">
        <f t="shared" si="284"/>
        <v/>
      </c>
      <c r="U455" s="7" t="str">
        <f t="shared" si="284"/>
        <v/>
      </c>
      <c r="V455" s="7" t="str">
        <f t="shared" si="284"/>
        <v/>
      </c>
      <c r="W455" s="7" t="str">
        <f t="shared" si="284"/>
        <v/>
      </c>
      <c r="X455" s="7" t="str">
        <f t="shared" si="284"/>
        <v/>
      </c>
      <c r="Y455" s="7" t="str">
        <f t="shared" si="284"/>
        <v/>
      </c>
      <c r="Z455" s="7" t="str">
        <f t="shared" si="282"/>
        <v/>
      </c>
      <c r="AA455" s="7" t="str">
        <f t="shared" si="281"/>
        <v/>
      </c>
      <c r="AB455" s="7" t="str">
        <f t="shared" si="281"/>
        <v/>
      </c>
      <c r="AC455" s="7" t="str">
        <f t="shared" si="281"/>
        <v/>
      </c>
      <c r="AD455" s="7" t="str">
        <f t="shared" si="281"/>
        <v/>
      </c>
      <c r="AE455" s="7" t="str">
        <f t="shared" si="281"/>
        <v/>
      </c>
      <c r="AF455" s="7" t="str">
        <f t="shared" si="281"/>
        <v/>
      </c>
      <c r="AG455" s="7" t="str">
        <f t="shared" si="281"/>
        <v/>
      </c>
      <c r="AH455" s="7" t="str">
        <f t="shared" si="281"/>
        <v/>
      </c>
      <c r="AI455" s="7" t="str">
        <f t="shared" si="281"/>
        <v/>
      </c>
      <c r="AJ455" s="7" t="str">
        <f t="shared" si="281"/>
        <v/>
      </c>
      <c r="AK455" s="7" t="str">
        <f t="shared" si="281"/>
        <v/>
      </c>
      <c r="AL455" s="7" t="str">
        <f t="shared" si="281"/>
        <v/>
      </c>
      <c r="AM455" s="7" t="str">
        <f t="shared" si="281"/>
        <v/>
      </c>
      <c r="AN455" s="7" t="str">
        <f t="shared" si="281"/>
        <v/>
      </c>
      <c r="AO455" s="7" t="str">
        <f t="shared" si="281"/>
        <v/>
      </c>
      <c r="AP455" s="7" t="str">
        <f t="shared" si="280"/>
        <v/>
      </c>
      <c r="AQ455" s="7" t="str">
        <f t="shared" si="280"/>
        <v/>
      </c>
      <c r="AR455" s="7" t="str">
        <f t="shared" si="280"/>
        <v/>
      </c>
      <c r="AS455" s="7" t="str">
        <f t="shared" si="280"/>
        <v/>
      </c>
      <c r="AT455" s="7" t="str">
        <f t="shared" si="280"/>
        <v/>
      </c>
      <c r="AU455" s="7" t="str">
        <f t="shared" si="280"/>
        <v/>
      </c>
      <c r="AV455" s="7" t="str">
        <f t="shared" si="280"/>
        <v/>
      </c>
      <c r="AW455" s="7" t="str">
        <f t="shared" si="280"/>
        <v/>
      </c>
      <c r="AX455" s="7" t="str">
        <f t="shared" si="280"/>
        <v/>
      </c>
      <c r="AY455" s="7" t="str">
        <f t="shared" si="280"/>
        <v/>
      </c>
      <c r="AZ455" s="7" t="str">
        <f t="shared" si="280"/>
        <v/>
      </c>
      <c r="BA455" s="7" t="str">
        <f t="shared" si="280"/>
        <v/>
      </c>
      <c r="BB455" s="7" t="str">
        <f t="shared" si="280"/>
        <v/>
      </c>
      <c r="BC455" s="7" t="str">
        <f t="shared" si="280"/>
        <v/>
      </c>
      <c r="BD455" s="7" t="str">
        <f t="shared" si="280"/>
        <v/>
      </c>
      <c r="BE455" s="7" t="str">
        <f t="shared" si="280"/>
        <v/>
      </c>
      <c r="BF455" s="7" t="str">
        <f t="shared" si="279"/>
        <v/>
      </c>
      <c r="BG455" s="7" t="str">
        <f t="shared" si="279"/>
        <v/>
      </c>
      <c r="BH455" s="7" t="str">
        <f t="shared" si="279"/>
        <v/>
      </c>
      <c r="BI455" s="7" t="str">
        <f t="shared" si="279"/>
        <v/>
      </c>
      <c r="BJ455" s="7" t="str">
        <f t="shared" si="279"/>
        <v/>
      </c>
      <c r="BK455" s="7" t="str">
        <f t="shared" si="279"/>
        <v/>
      </c>
      <c r="BL455" s="7" t="str">
        <f t="shared" si="279"/>
        <v/>
      </c>
      <c r="BM455" s="7" t="str">
        <f t="shared" si="279"/>
        <v/>
      </c>
      <c r="BN455" s="7" t="str">
        <f t="shared" si="279"/>
        <v/>
      </c>
      <c r="BO455" s="7" t="str">
        <f t="shared" si="279"/>
        <v/>
      </c>
      <c r="BP455" s="7" t="str">
        <f t="shared" si="279"/>
        <v/>
      </c>
      <c r="BQ455" s="7" t="str">
        <f t="shared" si="279"/>
        <v/>
      </c>
      <c r="BR455" s="7" t="str">
        <f t="shared" si="279"/>
        <v/>
      </c>
      <c r="BS455" s="7" t="str">
        <f t="shared" si="279"/>
        <v/>
      </c>
      <c r="BT455" s="7" t="str">
        <f t="shared" si="279"/>
        <v/>
      </c>
      <c r="BU455" s="7" t="str">
        <f t="shared" si="287"/>
        <v/>
      </c>
      <c r="BV455" s="7" t="str">
        <f t="shared" si="287"/>
        <v/>
      </c>
      <c r="BW455" s="7" t="str">
        <f t="shared" si="287"/>
        <v/>
      </c>
      <c r="BX455" s="7" t="str">
        <f t="shared" si="287"/>
        <v/>
      </c>
      <c r="BY455" s="7" t="str">
        <f t="shared" si="287"/>
        <v/>
      </c>
      <c r="BZ455" s="7" t="str">
        <f t="shared" si="287"/>
        <v/>
      </c>
      <c r="CA455" s="7" t="str">
        <f t="shared" si="287"/>
        <v/>
      </c>
      <c r="CB455" s="7" t="str">
        <f t="shared" si="287"/>
        <v/>
      </c>
      <c r="CC455" s="7" t="str">
        <f t="shared" si="287"/>
        <v/>
      </c>
      <c r="CD455" s="7" t="str">
        <f t="shared" si="287"/>
        <v/>
      </c>
      <c r="CE455" s="7" t="str">
        <f t="shared" si="287"/>
        <v/>
      </c>
      <c r="CF455" s="7" t="str">
        <f t="shared" si="287"/>
        <v/>
      </c>
      <c r="CG455" s="7" t="str">
        <f t="shared" si="287"/>
        <v/>
      </c>
      <c r="CH455" s="7" t="str">
        <f t="shared" si="287"/>
        <v/>
      </c>
      <c r="CI455" s="7" t="str">
        <f t="shared" si="287"/>
        <v/>
      </c>
      <c r="CJ455" s="7" t="str">
        <f t="shared" si="287"/>
        <v/>
      </c>
      <c r="CK455" s="7" t="str">
        <f t="shared" si="286"/>
        <v/>
      </c>
      <c r="CL455" s="7" t="str">
        <f t="shared" si="286"/>
        <v/>
      </c>
      <c r="CM455" s="7" t="str">
        <f t="shared" si="286"/>
        <v/>
      </c>
      <c r="CN455" s="7" t="str">
        <f t="shared" si="286"/>
        <v/>
      </c>
      <c r="CO455" s="7" t="str">
        <f t="shared" si="286"/>
        <v/>
      </c>
      <c r="CP455" s="7" t="str">
        <f t="shared" si="286"/>
        <v/>
      </c>
      <c r="CQ455" s="7" t="str">
        <f t="shared" si="286"/>
        <v/>
      </c>
      <c r="CR455" s="7" t="str">
        <f t="shared" si="286"/>
        <v/>
      </c>
      <c r="CS455" s="7" t="str">
        <f t="shared" si="286"/>
        <v/>
      </c>
      <c r="CT455" s="7" t="str">
        <f t="shared" si="286"/>
        <v/>
      </c>
      <c r="CU455" s="7" t="str">
        <f t="shared" si="286"/>
        <v/>
      </c>
      <c r="CV455" s="7" t="str">
        <f t="shared" si="286"/>
        <v/>
      </c>
      <c r="CW455" s="7" t="str">
        <f t="shared" si="286"/>
        <v/>
      </c>
      <c r="CX455" s="7" t="str">
        <f t="shared" si="286"/>
        <v/>
      </c>
      <c r="CY455" s="7" t="str">
        <f t="shared" si="286"/>
        <v/>
      </c>
      <c r="CZ455" s="7" t="str">
        <f t="shared" si="285"/>
        <v/>
      </c>
      <c r="DA455" s="7" t="str">
        <f t="shared" si="285"/>
        <v/>
      </c>
      <c r="DB455" s="7" t="str">
        <f t="shared" si="285"/>
        <v/>
      </c>
      <c r="DC455" s="7" t="str">
        <f t="shared" si="285"/>
        <v/>
      </c>
      <c r="DD455" s="7" t="str">
        <f t="shared" si="285"/>
        <v/>
      </c>
      <c r="DE455" s="7" t="str">
        <f t="shared" si="285"/>
        <v/>
      </c>
      <c r="DF455" s="7" t="str">
        <f t="shared" si="285"/>
        <v/>
      </c>
      <c r="DG455" s="7" t="str">
        <f t="shared" si="285"/>
        <v/>
      </c>
      <c r="DH455" s="7" t="str">
        <f t="shared" si="285"/>
        <v/>
      </c>
      <c r="DI455" s="7" t="str">
        <f t="shared" si="285"/>
        <v/>
      </c>
      <c r="DJ455" s="7" t="str">
        <f t="shared" si="285"/>
        <v/>
      </c>
      <c r="DK455" s="7" t="str">
        <f t="shared" si="285"/>
        <v/>
      </c>
      <c r="DL455" s="7" t="str">
        <f t="shared" si="285"/>
        <v/>
      </c>
      <c r="DM455" s="7" t="str">
        <f t="shared" si="285"/>
        <v/>
      </c>
      <c r="DN455" s="7" t="str">
        <f t="shared" si="285"/>
        <v/>
      </c>
      <c r="DO455" s="7" t="str">
        <f t="shared" si="285"/>
        <v/>
      </c>
      <c r="DP455" s="7" t="str">
        <f t="shared" si="283"/>
        <v/>
      </c>
      <c r="DQ455" s="7" t="str">
        <f t="shared" si="283"/>
        <v/>
      </c>
      <c r="DR455" s="7" t="str">
        <f t="shared" si="283"/>
        <v/>
      </c>
      <c r="DS455" s="7" t="str">
        <f t="shared" si="283"/>
        <v/>
      </c>
      <c r="DT455" s="7" t="str">
        <f t="shared" si="283"/>
        <v/>
      </c>
      <c r="DU455" s="7" t="str">
        <f t="shared" si="283"/>
        <v/>
      </c>
      <c r="DV455" s="7" t="str">
        <f t="shared" si="283"/>
        <v/>
      </c>
      <c r="DW455" s="7" t="str">
        <f t="shared" si="283"/>
        <v/>
      </c>
    </row>
    <row r="456" spans="1:127" x14ac:dyDescent="0.35">
      <c r="A456" s="84" t="s">
        <v>268</v>
      </c>
      <c r="B456" s="84" t="s">
        <v>14</v>
      </c>
      <c r="C456" s="84" t="s">
        <v>10</v>
      </c>
      <c r="D456" s="84">
        <v>1.184429</v>
      </c>
      <c r="E456" s="82">
        <f>VLOOKUP(C456,'Literature Lookup Tables'!$A$2:$D$21,4,0)</f>
        <v>0.03</v>
      </c>
      <c r="F456" s="82">
        <f>VLOOKUP(C456,'Literature Lookup Tables'!$A$2:$D$21,3,0)</f>
        <v>0</v>
      </c>
      <c r="G456" s="64">
        <f>(VLOOKUP(C456,'Literature Lookup Tables'!$A$2:$L$21,2))*D456</f>
        <v>3.5532869999999994E-2</v>
      </c>
      <c r="H456" s="64">
        <f t="shared" si="258"/>
        <v>0</v>
      </c>
      <c r="I456" s="64">
        <f t="shared" si="259"/>
        <v>3.5532869999999994E-2</v>
      </c>
      <c r="J456" s="73">
        <f>VLOOKUP(C456,'Literature Lookup Tables'!$A$2:$L$21,MATCH(B456,listHYDROGROUPS,0))</f>
        <v>74</v>
      </c>
      <c r="K456" s="7" t="str">
        <f t="shared" si="284"/>
        <v/>
      </c>
      <c r="L456" s="7" t="str">
        <f t="shared" si="284"/>
        <v/>
      </c>
      <c r="M456" s="7" t="str">
        <f t="shared" si="284"/>
        <v/>
      </c>
      <c r="N456" s="7" t="str">
        <f t="shared" si="284"/>
        <v/>
      </c>
      <c r="O456" s="7" t="str">
        <f t="shared" si="284"/>
        <v/>
      </c>
      <c r="P456" s="7" t="str">
        <f t="shared" si="284"/>
        <v/>
      </c>
      <c r="Q456" s="7" t="str">
        <f t="shared" si="284"/>
        <v/>
      </c>
      <c r="R456" s="7" t="str">
        <f t="shared" si="284"/>
        <v/>
      </c>
      <c r="S456" s="7" t="str">
        <f t="shared" si="284"/>
        <v/>
      </c>
      <c r="T456" s="7" t="str">
        <f t="shared" si="284"/>
        <v/>
      </c>
      <c r="U456" s="7" t="str">
        <f t="shared" si="284"/>
        <v/>
      </c>
      <c r="V456" s="7" t="str">
        <f t="shared" si="284"/>
        <v/>
      </c>
      <c r="W456" s="7" t="str">
        <f t="shared" si="284"/>
        <v/>
      </c>
      <c r="X456" s="7" t="str">
        <f t="shared" si="284"/>
        <v/>
      </c>
      <c r="Y456" s="7" t="str">
        <f t="shared" si="284"/>
        <v/>
      </c>
      <c r="Z456" s="7" t="str">
        <f t="shared" si="282"/>
        <v/>
      </c>
      <c r="AA456" s="7" t="str">
        <f t="shared" si="281"/>
        <v/>
      </c>
      <c r="AB456" s="7" t="str">
        <f t="shared" si="281"/>
        <v/>
      </c>
      <c r="AC456" s="7" t="str">
        <f t="shared" si="281"/>
        <v/>
      </c>
      <c r="AD456" s="7" t="str">
        <f t="shared" si="281"/>
        <v/>
      </c>
      <c r="AE456" s="7" t="str">
        <f t="shared" si="281"/>
        <v/>
      </c>
      <c r="AF456" s="7" t="str">
        <f t="shared" si="281"/>
        <v/>
      </c>
      <c r="AG456" s="7" t="str">
        <f t="shared" si="281"/>
        <v/>
      </c>
      <c r="AH456" s="7" t="str">
        <f t="shared" si="281"/>
        <v/>
      </c>
      <c r="AI456" s="7" t="str">
        <f t="shared" si="281"/>
        <v/>
      </c>
      <c r="AJ456" s="7" t="str">
        <f t="shared" si="281"/>
        <v/>
      </c>
      <c r="AK456" s="7" t="str">
        <f t="shared" si="281"/>
        <v/>
      </c>
      <c r="AL456" s="7" t="str">
        <f t="shared" si="281"/>
        <v/>
      </c>
      <c r="AM456" s="7" t="str">
        <f t="shared" si="281"/>
        <v/>
      </c>
      <c r="AN456" s="7" t="str">
        <f t="shared" si="281"/>
        <v/>
      </c>
      <c r="AO456" s="7" t="str">
        <f t="shared" si="281"/>
        <v/>
      </c>
      <c r="AP456" s="7" t="str">
        <f t="shared" si="280"/>
        <v/>
      </c>
      <c r="AQ456" s="7" t="str">
        <f t="shared" si="280"/>
        <v/>
      </c>
      <c r="AR456" s="7" t="str">
        <f t="shared" si="280"/>
        <v/>
      </c>
      <c r="AS456" s="7" t="str">
        <f t="shared" si="280"/>
        <v/>
      </c>
      <c r="AT456" s="7" t="str">
        <f t="shared" si="280"/>
        <v/>
      </c>
      <c r="AU456" s="7" t="str">
        <f t="shared" si="280"/>
        <v/>
      </c>
      <c r="AV456" s="7" t="str">
        <f t="shared" si="280"/>
        <v/>
      </c>
      <c r="AW456" s="7" t="str">
        <f t="shared" si="280"/>
        <v/>
      </c>
      <c r="AX456" s="7" t="str">
        <f t="shared" si="280"/>
        <v/>
      </c>
      <c r="AY456" s="7" t="str">
        <f t="shared" si="280"/>
        <v/>
      </c>
      <c r="AZ456" s="7" t="str">
        <f t="shared" si="280"/>
        <v/>
      </c>
      <c r="BA456" s="7" t="str">
        <f t="shared" si="280"/>
        <v/>
      </c>
      <c r="BB456" s="7" t="str">
        <f t="shared" si="280"/>
        <v/>
      </c>
      <c r="BC456" s="7" t="str">
        <f t="shared" si="280"/>
        <v/>
      </c>
      <c r="BD456" s="7" t="str">
        <f t="shared" si="280"/>
        <v/>
      </c>
      <c r="BE456" s="7" t="str">
        <f t="shared" si="280"/>
        <v/>
      </c>
      <c r="BF456" s="7" t="str">
        <f t="shared" si="279"/>
        <v/>
      </c>
      <c r="BG456" s="7" t="str">
        <f t="shared" si="279"/>
        <v/>
      </c>
      <c r="BH456" s="7" t="str">
        <f t="shared" si="279"/>
        <v/>
      </c>
      <c r="BI456" s="7" t="str">
        <f t="shared" si="279"/>
        <v/>
      </c>
      <c r="BJ456" s="7" t="str">
        <f t="shared" si="279"/>
        <v/>
      </c>
      <c r="BK456" s="7" t="str">
        <f t="shared" si="279"/>
        <v/>
      </c>
      <c r="BL456" s="7" t="str">
        <f t="shared" si="279"/>
        <v/>
      </c>
      <c r="BM456" s="7" t="str">
        <f t="shared" si="279"/>
        <v/>
      </c>
      <c r="BN456" s="7" t="str">
        <f t="shared" si="279"/>
        <v/>
      </c>
      <c r="BO456" s="7" t="str">
        <f t="shared" si="279"/>
        <v/>
      </c>
      <c r="BP456" s="7" t="str">
        <f t="shared" si="279"/>
        <v/>
      </c>
      <c r="BQ456" s="7" t="str">
        <f t="shared" si="279"/>
        <v/>
      </c>
      <c r="BR456" s="7" t="str">
        <f t="shared" si="279"/>
        <v/>
      </c>
      <c r="BS456" s="7" t="str">
        <f t="shared" si="279"/>
        <v/>
      </c>
      <c r="BT456" s="7" t="str">
        <f t="shared" si="279"/>
        <v/>
      </c>
      <c r="BU456" s="7" t="str">
        <f t="shared" si="287"/>
        <v/>
      </c>
      <c r="BV456" s="7" t="str">
        <f t="shared" si="287"/>
        <v/>
      </c>
      <c r="BW456" s="7" t="str">
        <f t="shared" si="287"/>
        <v/>
      </c>
      <c r="BX456" s="7" t="str">
        <f t="shared" si="287"/>
        <v/>
      </c>
      <c r="BY456" s="7" t="str">
        <f t="shared" si="287"/>
        <v/>
      </c>
      <c r="BZ456" s="7" t="str">
        <f t="shared" si="287"/>
        <v/>
      </c>
      <c r="CA456" s="7" t="str">
        <f t="shared" si="287"/>
        <v/>
      </c>
      <c r="CB456" s="7" t="str">
        <f t="shared" si="287"/>
        <v/>
      </c>
      <c r="CC456" s="7" t="str">
        <f t="shared" si="287"/>
        <v/>
      </c>
      <c r="CD456" s="7" t="str">
        <f t="shared" si="287"/>
        <v/>
      </c>
      <c r="CE456" s="7" t="str">
        <f t="shared" si="287"/>
        <v/>
      </c>
      <c r="CF456" s="7" t="str">
        <f t="shared" si="287"/>
        <v/>
      </c>
      <c r="CG456" s="7" t="str">
        <f t="shared" si="287"/>
        <v/>
      </c>
      <c r="CH456" s="7" t="str">
        <f t="shared" si="287"/>
        <v/>
      </c>
      <c r="CI456" s="7" t="str">
        <f t="shared" si="287"/>
        <v/>
      </c>
      <c r="CJ456" s="7" t="str">
        <f t="shared" si="287"/>
        <v/>
      </c>
      <c r="CK456" s="7" t="str">
        <f t="shared" si="286"/>
        <v/>
      </c>
      <c r="CL456" s="7" t="str">
        <f t="shared" si="286"/>
        <v/>
      </c>
      <c r="CM456" s="7" t="str">
        <f t="shared" si="286"/>
        <v/>
      </c>
      <c r="CN456" s="7" t="str">
        <f t="shared" si="286"/>
        <v/>
      </c>
      <c r="CO456" s="7" t="str">
        <f t="shared" si="286"/>
        <v/>
      </c>
      <c r="CP456" s="7" t="str">
        <f t="shared" si="286"/>
        <v/>
      </c>
      <c r="CQ456" s="7" t="str">
        <f t="shared" si="286"/>
        <v/>
      </c>
      <c r="CR456" s="7" t="str">
        <f t="shared" si="286"/>
        <v/>
      </c>
      <c r="CS456" s="7" t="str">
        <f t="shared" si="286"/>
        <v/>
      </c>
      <c r="CT456" s="7" t="str">
        <f t="shared" si="286"/>
        <v/>
      </c>
      <c r="CU456" s="7" t="str">
        <f t="shared" si="286"/>
        <v/>
      </c>
      <c r="CV456" s="7" t="str">
        <f t="shared" si="286"/>
        <v/>
      </c>
      <c r="CW456" s="7" t="str">
        <f t="shared" si="286"/>
        <v/>
      </c>
      <c r="CX456" s="7" t="str">
        <f t="shared" si="286"/>
        <v/>
      </c>
      <c r="CY456" s="7" t="str">
        <f t="shared" si="286"/>
        <v/>
      </c>
      <c r="CZ456" s="7" t="str">
        <f t="shared" si="285"/>
        <v/>
      </c>
      <c r="DA456" s="7" t="str">
        <f t="shared" si="285"/>
        <v/>
      </c>
      <c r="DB456" s="7" t="str">
        <f t="shared" si="285"/>
        <v/>
      </c>
      <c r="DC456" s="7" t="str">
        <f t="shared" si="285"/>
        <v/>
      </c>
      <c r="DD456" s="7" t="str">
        <f t="shared" si="285"/>
        <v/>
      </c>
      <c r="DE456" s="7" t="str">
        <f t="shared" si="285"/>
        <v/>
      </c>
      <c r="DF456" s="7" t="str">
        <f t="shared" si="285"/>
        <v/>
      </c>
      <c r="DG456" s="7" t="str">
        <f t="shared" si="285"/>
        <v/>
      </c>
      <c r="DH456" s="7" t="str">
        <f t="shared" si="285"/>
        <v/>
      </c>
      <c r="DI456" s="7" t="str">
        <f t="shared" si="285"/>
        <v/>
      </c>
      <c r="DJ456" s="7" t="str">
        <f t="shared" si="285"/>
        <v/>
      </c>
      <c r="DK456" s="7" t="str">
        <f t="shared" si="285"/>
        <v/>
      </c>
      <c r="DL456" s="7" t="str">
        <f t="shared" si="285"/>
        <v/>
      </c>
      <c r="DM456" s="7" t="str">
        <f t="shared" si="285"/>
        <v/>
      </c>
      <c r="DN456" s="7" t="str">
        <f t="shared" si="285"/>
        <v/>
      </c>
      <c r="DO456" s="7" t="str">
        <f t="shared" si="285"/>
        <v/>
      </c>
      <c r="DP456" s="7" t="str">
        <f t="shared" si="283"/>
        <v/>
      </c>
      <c r="DQ456" s="7" t="str">
        <f t="shared" si="283"/>
        <v/>
      </c>
      <c r="DR456" s="7" t="str">
        <f t="shared" si="283"/>
        <v/>
      </c>
      <c r="DS456" s="7" t="str">
        <f t="shared" si="283"/>
        <v/>
      </c>
      <c r="DT456" s="7" t="str">
        <f t="shared" si="283"/>
        <v/>
      </c>
      <c r="DU456" s="7" t="str">
        <f t="shared" si="283"/>
        <v/>
      </c>
      <c r="DV456" s="7" t="str">
        <f t="shared" si="283"/>
        <v/>
      </c>
      <c r="DW456" s="7" t="str">
        <f t="shared" si="283"/>
        <v/>
      </c>
    </row>
    <row r="457" spans="1:127" x14ac:dyDescent="0.35">
      <c r="A457" s="84" t="s">
        <v>284</v>
      </c>
      <c r="B457" s="84" t="s">
        <v>14</v>
      </c>
      <c r="C457" s="84" t="s">
        <v>10</v>
      </c>
      <c r="D457" s="84">
        <v>0.26234800000000003</v>
      </c>
      <c r="E457" s="82">
        <f>VLOOKUP(C457,'Literature Lookup Tables'!$A$2:$D$21,4,0)</f>
        <v>0.03</v>
      </c>
      <c r="F457" s="82">
        <f>VLOOKUP(C457,'Literature Lookup Tables'!$A$2:$D$21,3,0)</f>
        <v>0</v>
      </c>
      <c r="G457" s="64">
        <f>(VLOOKUP(C457,'Literature Lookup Tables'!$A$2:$L$21,2))*D457</f>
        <v>7.8704400000000011E-3</v>
      </c>
      <c r="H457" s="64">
        <f t="shared" si="258"/>
        <v>0</v>
      </c>
      <c r="I457" s="64">
        <f t="shared" si="259"/>
        <v>7.8704400000000011E-3</v>
      </c>
      <c r="J457" s="73">
        <f>VLOOKUP(C457,'Literature Lookup Tables'!$A$2:$L$21,MATCH(B457,listHYDROGROUPS,0))</f>
        <v>74</v>
      </c>
      <c r="K457" s="7" t="str">
        <f t="shared" si="284"/>
        <v/>
      </c>
      <c r="L457" s="7" t="str">
        <f t="shared" si="284"/>
        <v/>
      </c>
      <c r="M457" s="7" t="str">
        <f t="shared" si="284"/>
        <v/>
      </c>
      <c r="N457" s="7" t="str">
        <f t="shared" si="284"/>
        <v/>
      </c>
      <c r="O457" s="7" t="str">
        <f t="shared" si="284"/>
        <v/>
      </c>
      <c r="P457" s="7" t="str">
        <f t="shared" si="284"/>
        <v/>
      </c>
      <c r="Q457" s="7" t="str">
        <f t="shared" si="284"/>
        <v/>
      </c>
      <c r="R457" s="7" t="str">
        <f t="shared" si="284"/>
        <v/>
      </c>
      <c r="S457" s="7" t="str">
        <f t="shared" si="284"/>
        <v/>
      </c>
      <c r="T457" s="7" t="str">
        <f t="shared" si="284"/>
        <v/>
      </c>
      <c r="U457" s="7" t="str">
        <f t="shared" si="284"/>
        <v/>
      </c>
      <c r="V457" s="7" t="str">
        <f t="shared" si="284"/>
        <v/>
      </c>
      <c r="W457" s="7" t="str">
        <f t="shared" si="284"/>
        <v/>
      </c>
      <c r="X457" s="7" t="str">
        <f t="shared" si="284"/>
        <v/>
      </c>
      <c r="Y457" s="7" t="str">
        <f t="shared" si="284"/>
        <v/>
      </c>
      <c r="Z457" s="7" t="str">
        <f t="shared" si="282"/>
        <v/>
      </c>
      <c r="AA457" s="7" t="str">
        <f t="shared" si="281"/>
        <v/>
      </c>
      <c r="AB457" s="7" t="str">
        <f t="shared" si="281"/>
        <v/>
      </c>
      <c r="AC457" s="7" t="str">
        <f t="shared" si="281"/>
        <v/>
      </c>
      <c r="AD457" s="7" t="str">
        <f t="shared" si="281"/>
        <v/>
      </c>
      <c r="AE457" s="7" t="str">
        <f t="shared" si="281"/>
        <v/>
      </c>
      <c r="AF457" s="7" t="str">
        <f t="shared" si="281"/>
        <v/>
      </c>
      <c r="AG457" s="7" t="str">
        <f t="shared" si="281"/>
        <v/>
      </c>
      <c r="AH457" s="7" t="str">
        <f t="shared" si="281"/>
        <v/>
      </c>
      <c r="AI457" s="7" t="str">
        <f t="shared" si="281"/>
        <v/>
      </c>
      <c r="AJ457" s="7" t="str">
        <f t="shared" si="281"/>
        <v/>
      </c>
      <c r="AK457" s="7" t="str">
        <f t="shared" si="281"/>
        <v/>
      </c>
      <c r="AL457" s="7" t="str">
        <f t="shared" si="281"/>
        <v/>
      </c>
      <c r="AM457" s="7" t="str">
        <f t="shared" si="281"/>
        <v/>
      </c>
      <c r="AN457" s="7" t="str">
        <f t="shared" si="281"/>
        <v/>
      </c>
      <c r="AO457" s="7" t="str">
        <f t="shared" si="281"/>
        <v/>
      </c>
      <c r="AP457" s="7" t="str">
        <f t="shared" si="280"/>
        <v/>
      </c>
      <c r="AQ457" s="7" t="str">
        <f t="shared" si="280"/>
        <v/>
      </c>
      <c r="AR457" s="7" t="str">
        <f t="shared" si="280"/>
        <v/>
      </c>
      <c r="AS457" s="7" t="str">
        <f t="shared" si="280"/>
        <v/>
      </c>
      <c r="AT457" s="7" t="str">
        <f t="shared" si="280"/>
        <v/>
      </c>
      <c r="AU457" s="7" t="str">
        <f t="shared" si="280"/>
        <v/>
      </c>
      <c r="AV457" s="7" t="str">
        <f t="shared" si="280"/>
        <v/>
      </c>
      <c r="AW457" s="7" t="str">
        <f t="shared" si="280"/>
        <v/>
      </c>
      <c r="AX457" s="7" t="str">
        <f t="shared" si="280"/>
        <v/>
      </c>
      <c r="AY457" s="7" t="str">
        <f t="shared" si="280"/>
        <v/>
      </c>
      <c r="AZ457" s="7" t="str">
        <f t="shared" si="280"/>
        <v/>
      </c>
      <c r="BA457" s="7" t="str">
        <f t="shared" si="280"/>
        <v/>
      </c>
      <c r="BB457" s="7" t="str">
        <f t="shared" si="280"/>
        <v/>
      </c>
      <c r="BC457" s="7" t="str">
        <f t="shared" si="280"/>
        <v/>
      </c>
      <c r="BD457" s="7" t="str">
        <f t="shared" si="280"/>
        <v/>
      </c>
      <c r="BE457" s="7" t="str">
        <f t="shared" si="280"/>
        <v/>
      </c>
      <c r="BF457" s="7" t="str">
        <f t="shared" si="279"/>
        <v/>
      </c>
      <c r="BG457" s="7" t="str">
        <f t="shared" si="279"/>
        <v/>
      </c>
      <c r="BH457" s="7" t="str">
        <f t="shared" si="279"/>
        <v/>
      </c>
      <c r="BI457" s="7" t="str">
        <f t="shared" si="279"/>
        <v/>
      </c>
      <c r="BJ457" s="7" t="str">
        <f t="shared" si="279"/>
        <v/>
      </c>
      <c r="BK457" s="7" t="str">
        <f t="shared" si="279"/>
        <v/>
      </c>
      <c r="BL457" s="7" t="str">
        <f t="shared" si="279"/>
        <v/>
      </c>
      <c r="BM457" s="7" t="str">
        <f t="shared" si="279"/>
        <v/>
      </c>
      <c r="BN457" s="7" t="str">
        <f t="shared" si="279"/>
        <v/>
      </c>
      <c r="BO457" s="7" t="str">
        <f t="shared" si="279"/>
        <v/>
      </c>
      <c r="BP457" s="7" t="str">
        <f t="shared" si="279"/>
        <v/>
      </c>
      <c r="BQ457" s="7" t="str">
        <f t="shared" si="279"/>
        <v/>
      </c>
      <c r="BR457" s="7" t="str">
        <f t="shared" si="279"/>
        <v/>
      </c>
      <c r="BS457" s="7" t="str">
        <f t="shared" si="279"/>
        <v/>
      </c>
      <c r="BT457" s="7" t="str">
        <f t="shared" si="279"/>
        <v/>
      </c>
      <c r="BU457" s="7" t="str">
        <f t="shared" si="287"/>
        <v/>
      </c>
      <c r="BV457" s="7" t="str">
        <f t="shared" si="287"/>
        <v/>
      </c>
      <c r="BW457" s="7" t="str">
        <f t="shared" si="287"/>
        <v/>
      </c>
      <c r="BX457" s="7" t="str">
        <f t="shared" si="287"/>
        <v/>
      </c>
      <c r="BY457" s="7" t="str">
        <f t="shared" si="287"/>
        <v/>
      </c>
      <c r="BZ457" s="7" t="str">
        <f t="shared" si="287"/>
        <v/>
      </c>
      <c r="CA457" s="7" t="str">
        <f t="shared" si="287"/>
        <v/>
      </c>
      <c r="CB457" s="7" t="str">
        <f t="shared" si="287"/>
        <v/>
      </c>
      <c r="CC457" s="7" t="str">
        <f t="shared" si="287"/>
        <v/>
      </c>
      <c r="CD457" s="7" t="str">
        <f t="shared" si="287"/>
        <v/>
      </c>
      <c r="CE457" s="7" t="str">
        <f t="shared" si="287"/>
        <v/>
      </c>
      <c r="CF457" s="7" t="str">
        <f t="shared" si="287"/>
        <v/>
      </c>
      <c r="CG457" s="7" t="str">
        <f t="shared" si="287"/>
        <v/>
      </c>
      <c r="CH457" s="7" t="str">
        <f t="shared" si="287"/>
        <v/>
      </c>
      <c r="CI457" s="7" t="str">
        <f t="shared" si="287"/>
        <v/>
      </c>
      <c r="CJ457" s="7" t="str">
        <f t="shared" si="287"/>
        <v/>
      </c>
      <c r="CK457" s="7" t="str">
        <f t="shared" si="286"/>
        <v/>
      </c>
      <c r="CL457" s="7" t="str">
        <f t="shared" si="286"/>
        <v/>
      </c>
      <c r="CM457" s="7" t="str">
        <f t="shared" si="286"/>
        <v/>
      </c>
      <c r="CN457" s="7" t="str">
        <f t="shared" si="286"/>
        <v/>
      </c>
      <c r="CO457" s="7" t="str">
        <f t="shared" si="286"/>
        <v/>
      </c>
      <c r="CP457" s="7" t="str">
        <f t="shared" si="286"/>
        <v/>
      </c>
      <c r="CQ457" s="7" t="str">
        <f t="shared" si="286"/>
        <v/>
      </c>
      <c r="CR457" s="7" t="str">
        <f t="shared" si="286"/>
        <v/>
      </c>
      <c r="CS457" s="7" t="str">
        <f t="shared" si="286"/>
        <v/>
      </c>
      <c r="CT457" s="7" t="str">
        <f t="shared" si="286"/>
        <v/>
      </c>
      <c r="CU457" s="7" t="str">
        <f t="shared" si="286"/>
        <v/>
      </c>
      <c r="CV457" s="7" t="str">
        <f t="shared" si="286"/>
        <v/>
      </c>
      <c r="CW457" s="7" t="str">
        <f t="shared" si="286"/>
        <v/>
      </c>
      <c r="CX457" s="7" t="str">
        <f t="shared" si="286"/>
        <v/>
      </c>
      <c r="CY457" s="7" t="str">
        <f t="shared" si="286"/>
        <v/>
      </c>
      <c r="CZ457" s="7" t="str">
        <f t="shared" si="285"/>
        <v/>
      </c>
      <c r="DA457" s="7" t="str">
        <f t="shared" si="285"/>
        <v/>
      </c>
      <c r="DB457" s="7" t="str">
        <f t="shared" si="285"/>
        <v/>
      </c>
      <c r="DC457" s="7" t="str">
        <f t="shared" si="285"/>
        <v/>
      </c>
      <c r="DD457" s="7" t="str">
        <f t="shared" si="285"/>
        <v/>
      </c>
      <c r="DE457" s="7" t="str">
        <f t="shared" si="285"/>
        <v/>
      </c>
      <c r="DF457" s="7" t="str">
        <f t="shared" si="285"/>
        <v/>
      </c>
      <c r="DG457" s="7" t="str">
        <f t="shared" si="285"/>
        <v/>
      </c>
      <c r="DH457" s="7" t="str">
        <f t="shared" si="285"/>
        <v/>
      </c>
      <c r="DI457" s="7" t="str">
        <f t="shared" si="285"/>
        <v/>
      </c>
      <c r="DJ457" s="7" t="str">
        <f t="shared" si="285"/>
        <v/>
      </c>
      <c r="DK457" s="7" t="str">
        <f t="shared" si="285"/>
        <v/>
      </c>
      <c r="DL457" s="7" t="str">
        <f t="shared" si="285"/>
        <v/>
      </c>
      <c r="DM457" s="7" t="str">
        <f t="shared" si="285"/>
        <v/>
      </c>
      <c r="DN457" s="7" t="str">
        <f t="shared" si="285"/>
        <v/>
      </c>
      <c r="DO457" s="7" t="str">
        <f t="shared" si="285"/>
        <v/>
      </c>
      <c r="DP457" s="7" t="str">
        <f t="shared" si="283"/>
        <v/>
      </c>
      <c r="DQ457" s="7" t="str">
        <f t="shared" si="283"/>
        <v/>
      </c>
      <c r="DR457" s="7" t="str">
        <f t="shared" si="283"/>
        <v/>
      </c>
      <c r="DS457" s="7" t="str">
        <f t="shared" si="283"/>
        <v/>
      </c>
      <c r="DT457" s="7" t="str">
        <f t="shared" si="283"/>
        <v/>
      </c>
      <c r="DU457" s="7" t="str">
        <f t="shared" si="283"/>
        <v/>
      </c>
      <c r="DV457" s="7" t="str">
        <f t="shared" si="283"/>
        <v/>
      </c>
      <c r="DW457" s="7" t="str">
        <f t="shared" si="283"/>
        <v/>
      </c>
    </row>
    <row r="458" spans="1:127" x14ac:dyDescent="0.35">
      <c r="A458" s="84" t="s">
        <v>289</v>
      </c>
      <c r="B458" s="84" t="s">
        <v>18</v>
      </c>
      <c r="C458" s="84" t="s">
        <v>2</v>
      </c>
      <c r="D458" s="84">
        <v>5.8931639999999996</v>
      </c>
      <c r="E458" s="82">
        <f>VLOOKUP(C458,'Literature Lookup Tables'!$A$2:$D$21,4,0)</f>
        <v>0.05</v>
      </c>
      <c r="F458" s="82">
        <f>VLOOKUP(C458,'Literature Lookup Tables'!$A$2:$D$21,3,0)</f>
        <v>0.05</v>
      </c>
      <c r="G458" s="64">
        <f>(VLOOKUP(C458,'Literature Lookup Tables'!$A$2:$L$21,2))*D458</f>
        <v>0.58931639999999996</v>
      </c>
      <c r="H458" s="64">
        <f t="shared" si="258"/>
        <v>0.29465819999999998</v>
      </c>
      <c r="I458" s="64">
        <f t="shared" si="259"/>
        <v>0.29465819999999998</v>
      </c>
      <c r="J458" s="73">
        <f>VLOOKUP(C458,'Literature Lookup Tables'!$A$2:$L$21,MATCH(B458,listHYDROGROUPS,0))</f>
        <v>39</v>
      </c>
      <c r="K458" s="7" t="str">
        <f t="shared" si="284"/>
        <v/>
      </c>
      <c r="L458" s="7" t="str">
        <f t="shared" si="284"/>
        <v/>
      </c>
      <c r="M458" s="7" t="str">
        <f t="shared" si="284"/>
        <v/>
      </c>
      <c r="N458" s="7" t="str">
        <f t="shared" si="284"/>
        <v/>
      </c>
      <c r="O458" s="7" t="str">
        <f t="shared" si="284"/>
        <v/>
      </c>
      <c r="P458" s="7">
        <f t="shared" si="284"/>
        <v>229.83339599999999</v>
      </c>
      <c r="Q458" s="7" t="str">
        <f t="shared" si="284"/>
        <v/>
      </c>
      <c r="R458" s="7" t="str">
        <f t="shared" si="284"/>
        <v/>
      </c>
      <c r="S458" s="7" t="str">
        <f t="shared" si="284"/>
        <v/>
      </c>
      <c r="T458" s="7" t="str">
        <f t="shared" si="284"/>
        <v/>
      </c>
      <c r="U458" s="7" t="str">
        <f t="shared" si="284"/>
        <v/>
      </c>
      <c r="V458" s="7" t="str">
        <f t="shared" si="284"/>
        <v/>
      </c>
      <c r="W458" s="7" t="str">
        <f t="shared" si="284"/>
        <v/>
      </c>
      <c r="X458" s="7" t="str">
        <f t="shared" si="284"/>
        <v/>
      </c>
      <c r="Y458" s="7" t="str">
        <f t="shared" si="284"/>
        <v/>
      </c>
      <c r="Z458" s="7" t="str">
        <f t="shared" si="282"/>
        <v/>
      </c>
      <c r="AA458" s="7" t="str">
        <f t="shared" si="281"/>
        <v/>
      </c>
      <c r="AB458" s="7" t="str">
        <f t="shared" si="281"/>
        <v/>
      </c>
      <c r="AC458" s="7" t="str">
        <f t="shared" si="281"/>
        <v/>
      </c>
      <c r="AD458" s="7" t="str">
        <f t="shared" si="281"/>
        <v/>
      </c>
      <c r="AE458" s="7" t="str">
        <f t="shared" si="281"/>
        <v/>
      </c>
      <c r="AF458" s="7" t="str">
        <f t="shared" si="281"/>
        <v/>
      </c>
      <c r="AG458" s="7" t="str">
        <f t="shared" si="281"/>
        <v/>
      </c>
      <c r="AH458" s="7" t="str">
        <f t="shared" si="281"/>
        <v/>
      </c>
      <c r="AI458" s="7" t="str">
        <f t="shared" si="281"/>
        <v/>
      </c>
      <c r="AJ458" s="7" t="str">
        <f t="shared" si="281"/>
        <v/>
      </c>
      <c r="AK458" s="7" t="str">
        <f t="shared" si="281"/>
        <v/>
      </c>
      <c r="AL458" s="7" t="str">
        <f t="shared" si="281"/>
        <v/>
      </c>
      <c r="AM458" s="7" t="str">
        <f t="shared" si="281"/>
        <v/>
      </c>
      <c r="AN458" s="7" t="str">
        <f t="shared" si="281"/>
        <v/>
      </c>
      <c r="AO458" s="7" t="str">
        <f t="shared" si="281"/>
        <v/>
      </c>
      <c r="AP458" s="7" t="str">
        <f t="shared" si="280"/>
        <v/>
      </c>
      <c r="AQ458" s="7" t="str">
        <f t="shared" si="280"/>
        <v/>
      </c>
      <c r="AR458" s="7" t="str">
        <f t="shared" si="280"/>
        <v/>
      </c>
      <c r="AS458" s="7" t="str">
        <f t="shared" si="280"/>
        <v/>
      </c>
      <c r="AT458" s="7" t="str">
        <f t="shared" si="280"/>
        <v/>
      </c>
      <c r="AU458" s="7" t="str">
        <f t="shared" si="280"/>
        <v/>
      </c>
      <c r="AV458" s="7" t="str">
        <f t="shared" si="280"/>
        <v/>
      </c>
      <c r="AW458" s="7" t="str">
        <f t="shared" si="280"/>
        <v/>
      </c>
      <c r="AX458" s="7" t="str">
        <f t="shared" si="280"/>
        <v/>
      </c>
      <c r="AY458" s="7" t="str">
        <f t="shared" si="280"/>
        <v/>
      </c>
      <c r="AZ458" s="7" t="str">
        <f t="shared" si="280"/>
        <v/>
      </c>
      <c r="BA458" s="7" t="str">
        <f t="shared" si="280"/>
        <v/>
      </c>
      <c r="BB458" s="7" t="str">
        <f t="shared" si="280"/>
        <v/>
      </c>
      <c r="BC458" s="7" t="str">
        <f t="shared" si="280"/>
        <v/>
      </c>
      <c r="BD458" s="7" t="str">
        <f t="shared" si="280"/>
        <v/>
      </c>
      <c r="BE458" s="7" t="str">
        <f t="shared" ref="BE458:BT473" si="288">IF($A458=BE$11,$J458*$D458,"")</f>
        <v/>
      </c>
      <c r="BF458" s="7" t="str">
        <f t="shared" si="288"/>
        <v/>
      </c>
      <c r="BG458" s="7" t="str">
        <f t="shared" si="288"/>
        <v/>
      </c>
      <c r="BH458" s="7" t="str">
        <f t="shared" si="288"/>
        <v/>
      </c>
      <c r="BI458" s="7" t="str">
        <f t="shared" si="288"/>
        <v/>
      </c>
      <c r="BJ458" s="7" t="str">
        <f t="shared" si="288"/>
        <v/>
      </c>
      <c r="BK458" s="7" t="str">
        <f t="shared" si="288"/>
        <v/>
      </c>
      <c r="BL458" s="7" t="str">
        <f t="shared" si="288"/>
        <v/>
      </c>
      <c r="BM458" s="7" t="str">
        <f t="shared" si="288"/>
        <v/>
      </c>
      <c r="BN458" s="7" t="str">
        <f t="shared" si="288"/>
        <v/>
      </c>
      <c r="BO458" s="7" t="str">
        <f t="shared" si="288"/>
        <v/>
      </c>
      <c r="BP458" s="7" t="str">
        <f t="shared" si="288"/>
        <v/>
      </c>
      <c r="BQ458" s="7" t="str">
        <f t="shared" si="288"/>
        <v/>
      </c>
      <c r="BR458" s="7" t="str">
        <f t="shared" si="288"/>
        <v/>
      </c>
      <c r="BS458" s="7" t="str">
        <f t="shared" si="288"/>
        <v/>
      </c>
      <c r="BT458" s="7" t="str">
        <f t="shared" si="288"/>
        <v/>
      </c>
      <c r="BU458" s="7" t="str">
        <f t="shared" si="287"/>
        <v/>
      </c>
      <c r="BV458" s="7" t="str">
        <f t="shared" si="287"/>
        <v/>
      </c>
      <c r="BW458" s="7" t="str">
        <f t="shared" si="287"/>
        <v/>
      </c>
      <c r="BX458" s="7" t="str">
        <f t="shared" si="287"/>
        <v/>
      </c>
      <c r="BY458" s="7" t="str">
        <f t="shared" si="287"/>
        <v/>
      </c>
      <c r="BZ458" s="7" t="str">
        <f t="shared" si="287"/>
        <v/>
      </c>
      <c r="CA458" s="7" t="str">
        <f t="shared" si="287"/>
        <v/>
      </c>
      <c r="CB458" s="7" t="str">
        <f t="shared" si="287"/>
        <v/>
      </c>
      <c r="CC458" s="7" t="str">
        <f t="shared" si="287"/>
        <v/>
      </c>
      <c r="CD458" s="7" t="str">
        <f t="shared" si="287"/>
        <v/>
      </c>
      <c r="CE458" s="7" t="str">
        <f t="shared" si="287"/>
        <v/>
      </c>
      <c r="CF458" s="7" t="str">
        <f t="shared" si="287"/>
        <v/>
      </c>
      <c r="CG458" s="7" t="str">
        <f t="shared" si="287"/>
        <v/>
      </c>
      <c r="CH458" s="7" t="str">
        <f t="shared" si="287"/>
        <v/>
      </c>
      <c r="CI458" s="7" t="str">
        <f t="shared" si="287"/>
        <v/>
      </c>
      <c r="CJ458" s="7" t="str">
        <f t="shared" si="287"/>
        <v/>
      </c>
      <c r="CK458" s="7" t="str">
        <f t="shared" si="286"/>
        <v/>
      </c>
      <c r="CL458" s="7" t="str">
        <f t="shared" si="286"/>
        <v/>
      </c>
      <c r="CM458" s="7" t="str">
        <f t="shared" si="286"/>
        <v/>
      </c>
      <c r="CN458" s="7" t="str">
        <f t="shared" si="286"/>
        <v/>
      </c>
      <c r="CO458" s="7" t="str">
        <f t="shared" si="286"/>
        <v/>
      </c>
      <c r="CP458" s="7" t="str">
        <f t="shared" si="286"/>
        <v/>
      </c>
      <c r="CQ458" s="7" t="str">
        <f t="shared" si="286"/>
        <v/>
      </c>
      <c r="CR458" s="7" t="str">
        <f t="shared" si="286"/>
        <v/>
      </c>
      <c r="CS458" s="7" t="str">
        <f t="shared" si="286"/>
        <v/>
      </c>
      <c r="CT458" s="7" t="str">
        <f t="shared" si="286"/>
        <v/>
      </c>
      <c r="CU458" s="7" t="str">
        <f t="shared" si="286"/>
        <v/>
      </c>
      <c r="CV458" s="7" t="str">
        <f t="shared" si="286"/>
        <v/>
      </c>
      <c r="CW458" s="7" t="str">
        <f t="shared" si="286"/>
        <v/>
      </c>
      <c r="CX458" s="7" t="str">
        <f t="shared" si="286"/>
        <v/>
      </c>
      <c r="CY458" s="7" t="str">
        <f t="shared" si="286"/>
        <v/>
      </c>
      <c r="CZ458" s="7" t="str">
        <f t="shared" si="285"/>
        <v/>
      </c>
      <c r="DA458" s="7" t="str">
        <f t="shared" si="285"/>
        <v/>
      </c>
      <c r="DB458" s="7" t="str">
        <f t="shared" si="285"/>
        <v/>
      </c>
      <c r="DC458" s="7" t="str">
        <f t="shared" si="285"/>
        <v/>
      </c>
      <c r="DD458" s="7" t="str">
        <f t="shared" si="285"/>
        <v/>
      </c>
      <c r="DE458" s="7" t="str">
        <f t="shared" si="285"/>
        <v/>
      </c>
      <c r="DF458" s="7" t="str">
        <f t="shared" si="285"/>
        <v/>
      </c>
      <c r="DG458" s="7" t="str">
        <f t="shared" si="285"/>
        <v/>
      </c>
      <c r="DH458" s="7" t="str">
        <f t="shared" si="285"/>
        <v/>
      </c>
      <c r="DI458" s="7" t="str">
        <f t="shared" si="285"/>
        <v/>
      </c>
      <c r="DJ458" s="7" t="str">
        <f t="shared" si="285"/>
        <v/>
      </c>
      <c r="DK458" s="7" t="str">
        <f t="shared" si="285"/>
        <v/>
      </c>
      <c r="DL458" s="7" t="str">
        <f t="shared" si="285"/>
        <v/>
      </c>
      <c r="DM458" s="7" t="str">
        <f t="shared" si="285"/>
        <v/>
      </c>
      <c r="DN458" s="7" t="str">
        <f t="shared" si="285"/>
        <v/>
      </c>
      <c r="DO458" s="7" t="str">
        <f t="shared" si="285"/>
        <v/>
      </c>
      <c r="DP458" s="7" t="str">
        <f t="shared" si="283"/>
        <v/>
      </c>
      <c r="DQ458" s="7" t="str">
        <f t="shared" si="283"/>
        <v/>
      </c>
      <c r="DR458" s="7" t="str">
        <f t="shared" si="283"/>
        <v/>
      </c>
      <c r="DS458" s="7" t="str">
        <f t="shared" si="283"/>
        <v/>
      </c>
      <c r="DT458" s="7" t="str">
        <f t="shared" si="283"/>
        <v/>
      </c>
      <c r="DU458" s="7" t="str">
        <f t="shared" si="283"/>
        <v/>
      </c>
      <c r="DV458" s="7" t="str">
        <f t="shared" si="283"/>
        <v/>
      </c>
      <c r="DW458" s="7" t="str">
        <f t="shared" si="283"/>
        <v/>
      </c>
    </row>
    <row r="459" spans="1:127" x14ac:dyDescent="0.35">
      <c r="A459" s="84" t="s">
        <v>307</v>
      </c>
      <c r="B459" s="84" t="s">
        <v>18</v>
      </c>
      <c r="C459" s="84" t="s">
        <v>2</v>
      </c>
      <c r="D459" s="84">
        <v>0.27678799999999998</v>
      </c>
      <c r="E459" s="82">
        <f>VLOOKUP(C459,'Literature Lookup Tables'!$A$2:$D$21,4,0)</f>
        <v>0.05</v>
      </c>
      <c r="F459" s="82">
        <f>VLOOKUP(C459,'Literature Lookup Tables'!$A$2:$D$21,3,0)</f>
        <v>0.05</v>
      </c>
      <c r="G459" s="64">
        <f>(VLOOKUP(C459,'Literature Lookup Tables'!$A$2:$L$21,2))*D459</f>
        <v>2.76788E-2</v>
      </c>
      <c r="H459" s="64">
        <f t="shared" si="258"/>
        <v>1.38394E-2</v>
      </c>
      <c r="I459" s="64">
        <f t="shared" si="259"/>
        <v>1.38394E-2</v>
      </c>
      <c r="J459" s="73">
        <f>VLOOKUP(C459,'Literature Lookup Tables'!$A$2:$L$21,MATCH(B459,listHYDROGROUPS,0))</f>
        <v>39</v>
      </c>
      <c r="K459" s="7" t="str">
        <f t="shared" si="284"/>
        <v/>
      </c>
      <c r="L459" s="7" t="str">
        <f t="shared" si="284"/>
        <v/>
      </c>
      <c r="M459" s="7" t="str">
        <f t="shared" si="284"/>
        <v/>
      </c>
      <c r="N459" s="7" t="str">
        <f t="shared" si="284"/>
        <v/>
      </c>
      <c r="O459" s="7" t="str">
        <f t="shared" si="284"/>
        <v/>
      </c>
      <c r="P459" s="7" t="str">
        <f t="shared" si="284"/>
        <v/>
      </c>
      <c r="Q459" s="7" t="str">
        <f t="shared" si="284"/>
        <v/>
      </c>
      <c r="R459" s="7" t="str">
        <f t="shared" si="284"/>
        <v/>
      </c>
      <c r="S459" s="7" t="str">
        <f t="shared" si="284"/>
        <v/>
      </c>
      <c r="T459" s="7" t="str">
        <f t="shared" si="284"/>
        <v/>
      </c>
      <c r="U459" s="7" t="str">
        <f t="shared" si="284"/>
        <v/>
      </c>
      <c r="V459" s="7" t="str">
        <f t="shared" si="284"/>
        <v/>
      </c>
      <c r="W459" s="7" t="str">
        <f t="shared" si="284"/>
        <v/>
      </c>
      <c r="X459" s="7" t="str">
        <f t="shared" si="284"/>
        <v/>
      </c>
      <c r="Y459" s="7" t="str">
        <f t="shared" si="284"/>
        <v/>
      </c>
      <c r="Z459" s="7" t="str">
        <f t="shared" si="282"/>
        <v/>
      </c>
      <c r="AA459" s="7" t="str">
        <f t="shared" si="281"/>
        <v/>
      </c>
      <c r="AB459" s="7" t="str">
        <f t="shared" si="281"/>
        <v/>
      </c>
      <c r="AC459" s="7" t="str">
        <f t="shared" si="281"/>
        <v/>
      </c>
      <c r="AD459" s="7" t="str">
        <f t="shared" si="281"/>
        <v/>
      </c>
      <c r="AE459" s="7" t="str">
        <f t="shared" si="281"/>
        <v/>
      </c>
      <c r="AF459" s="7" t="str">
        <f t="shared" si="281"/>
        <v/>
      </c>
      <c r="AG459" s="7" t="str">
        <f t="shared" si="281"/>
        <v/>
      </c>
      <c r="AH459" s="7" t="str">
        <f t="shared" si="281"/>
        <v/>
      </c>
      <c r="AI459" s="7" t="str">
        <f t="shared" si="281"/>
        <v/>
      </c>
      <c r="AJ459" s="7" t="str">
        <f t="shared" si="281"/>
        <v/>
      </c>
      <c r="AK459" s="7" t="str">
        <f t="shared" si="281"/>
        <v/>
      </c>
      <c r="AL459" s="7" t="str">
        <f t="shared" si="281"/>
        <v/>
      </c>
      <c r="AM459" s="7" t="str">
        <f t="shared" si="281"/>
        <v/>
      </c>
      <c r="AN459" s="7" t="str">
        <f t="shared" si="281"/>
        <v/>
      </c>
      <c r="AO459" s="7" t="str">
        <f t="shared" si="281"/>
        <v/>
      </c>
      <c r="AP459" s="7" t="str">
        <f t="shared" ref="AP459:BE474" si="289">IF($A459=AP$11,$J459*$D459,"")</f>
        <v/>
      </c>
      <c r="AQ459" s="7" t="str">
        <f t="shared" si="289"/>
        <v/>
      </c>
      <c r="AR459" s="7" t="str">
        <f t="shared" si="289"/>
        <v/>
      </c>
      <c r="AS459" s="7" t="str">
        <f t="shared" si="289"/>
        <v/>
      </c>
      <c r="AT459" s="7" t="str">
        <f t="shared" si="289"/>
        <v/>
      </c>
      <c r="AU459" s="7" t="str">
        <f t="shared" si="289"/>
        <v/>
      </c>
      <c r="AV459" s="7" t="str">
        <f t="shared" si="289"/>
        <v/>
      </c>
      <c r="AW459" s="7" t="str">
        <f t="shared" si="289"/>
        <v/>
      </c>
      <c r="AX459" s="7" t="str">
        <f t="shared" si="289"/>
        <v/>
      </c>
      <c r="AY459" s="7" t="str">
        <f t="shared" si="289"/>
        <v/>
      </c>
      <c r="AZ459" s="7" t="str">
        <f t="shared" si="289"/>
        <v/>
      </c>
      <c r="BA459" s="7" t="str">
        <f t="shared" si="289"/>
        <v/>
      </c>
      <c r="BB459" s="7" t="str">
        <f t="shared" si="289"/>
        <v/>
      </c>
      <c r="BC459" s="7" t="str">
        <f t="shared" si="289"/>
        <v/>
      </c>
      <c r="BD459" s="7" t="str">
        <f t="shared" si="289"/>
        <v/>
      </c>
      <c r="BE459" s="7" t="str">
        <f t="shared" si="289"/>
        <v/>
      </c>
      <c r="BF459" s="7" t="str">
        <f t="shared" si="288"/>
        <v/>
      </c>
      <c r="BG459" s="7" t="str">
        <f t="shared" si="288"/>
        <v/>
      </c>
      <c r="BH459" s="7" t="str">
        <f t="shared" si="288"/>
        <v/>
      </c>
      <c r="BI459" s="7" t="str">
        <f t="shared" si="288"/>
        <v/>
      </c>
      <c r="BJ459" s="7" t="str">
        <f t="shared" si="288"/>
        <v/>
      </c>
      <c r="BK459" s="7" t="str">
        <f t="shared" si="288"/>
        <v/>
      </c>
      <c r="BL459" s="7" t="str">
        <f t="shared" si="288"/>
        <v/>
      </c>
      <c r="BM459" s="7" t="str">
        <f t="shared" si="288"/>
        <v/>
      </c>
      <c r="BN459" s="7" t="str">
        <f t="shared" si="288"/>
        <v/>
      </c>
      <c r="BO459" s="7" t="str">
        <f t="shared" si="288"/>
        <v/>
      </c>
      <c r="BP459" s="7" t="str">
        <f t="shared" si="288"/>
        <v/>
      </c>
      <c r="BQ459" s="7" t="str">
        <f t="shared" si="288"/>
        <v/>
      </c>
      <c r="BR459" s="7" t="str">
        <f t="shared" si="288"/>
        <v/>
      </c>
      <c r="BS459" s="7" t="str">
        <f t="shared" si="288"/>
        <v/>
      </c>
      <c r="BT459" s="7" t="str">
        <f t="shared" si="288"/>
        <v/>
      </c>
      <c r="BU459" s="7" t="str">
        <f t="shared" si="287"/>
        <v/>
      </c>
      <c r="BV459" s="7" t="str">
        <f t="shared" si="287"/>
        <v/>
      </c>
      <c r="BW459" s="7" t="str">
        <f t="shared" si="287"/>
        <v/>
      </c>
      <c r="BX459" s="7" t="str">
        <f t="shared" si="287"/>
        <v/>
      </c>
      <c r="BY459" s="7" t="str">
        <f t="shared" si="287"/>
        <v/>
      </c>
      <c r="BZ459" s="7" t="str">
        <f t="shared" si="287"/>
        <v/>
      </c>
      <c r="CA459" s="7" t="str">
        <f t="shared" si="287"/>
        <v/>
      </c>
      <c r="CB459" s="7" t="str">
        <f t="shared" si="287"/>
        <v/>
      </c>
      <c r="CC459" s="7" t="str">
        <f t="shared" si="287"/>
        <v/>
      </c>
      <c r="CD459" s="7" t="str">
        <f t="shared" si="287"/>
        <v/>
      </c>
      <c r="CE459" s="7" t="str">
        <f t="shared" si="287"/>
        <v/>
      </c>
      <c r="CF459" s="7" t="str">
        <f t="shared" si="287"/>
        <v/>
      </c>
      <c r="CG459" s="7" t="str">
        <f t="shared" si="287"/>
        <v/>
      </c>
      <c r="CH459" s="7" t="str">
        <f t="shared" si="287"/>
        <v/>
      </c>
      <c r="CI459" s="7" t="str">
        <f t="shared" si="287"/>
        <v/>
      </c>
      <c r="CJ459" s="7" t="str">
        <f t="shared" si="287"/>
        <v/>
      </c>
      <c r="CK459" s="7" t="str">
        <f t="shared" si="286"/>
        <v/>
      </c>
      <c r="CL459" s="7" t="str">
        <f t="shared" si="286"/>
        <v/>
      </c>
      <c r="CM459" s="7" t="str">
        <f t="shared" si="286"/>
        <v/>
      </c>
      <c r="CN459" s="7" t="str">
        <f t="shared" si="286"/>
        <v/>
      </c>
      <c r="CO459" s="7" t="str">
        <f t="shared" si="286"/>
        <v/>
      </c>
      <c r="CP459" s="7" t="str">
        <f t="shared" si="286"/>
        <v/>
      </c>
      <c r="CQ459" s="7" t="str">
        <f t="shared" si="286"/>
        <v/>
      </c>
      <c r="CR459" s="7" t="str">
        <f t="shared" si="286"/>
        <v/>
      </c>
      <c r="CS459" s="7" t="str">
        <f t="shared" si="286"/>
        <v/>
      </c>
      <c r="CT459" s="7" t="str">
        <f t="shared" si="286"/>
        <v/>
      </c>
      <c r="CU459" s="7" t="str">
        <f t="shared" si="286"/>
        <v/>
      </c>
      <c r="CV459" s="7" t="str">
        <f t="shared" si="286"/>
        <v/>
      </c>
      <c r="CW459" s="7" t="str">
        <f t="shared" si="286"/>
        <v/>
      </c>
      <c r="CX459" s="7" t="str">
        <f t="shared" si="286"/>
        <v/>
      </c>
      <c r="CY459" s="7" t="str">
        <f t="shared" si="286"/>
        <v/>
      </c>
      <c r="CZ459" s="7" t="str">
        <f t="shared" si="285"/>
        <v/>
      </c>
      <c r="DA459" s="7" t="str">
        <f t="shared" si="285"/>
        <v/>
      </c>
      <c r="DB459" s="7" t="str">
        <f t="shared" si="285"/>
        <v/>
      </c>
      <c r="DC459" s="7" t="str">
        <f t="shared" si="285"/>
        <v/>
      </c>
      <c r="DD459" s="7" t="str">
        <f t="shared" si="285"/>
        <v/>
      </c>
      <c r="DE459" s="7" t="str">
        <f t="shared" si="285"/>
        <v/>
      </c>
      <c r="DF459" s="7" t="str">
        <f t="shared" si="285"/>
        <v/>
      </c>
      <c r="DG459" s="7" t="str">
        <f t="shared" si="285"/>
        <v/>
      </c>
      <c r="DH459" s="7" t="str">
        <f t="shared" si="285"/>
        <v/>
      </c>
      <c r="DI459" s="7" t="str">
        <f t="shared" si="285"/>
        <v/>
      </c>
      <c r="DJ459" s="7" t="str">
        <f t="shared" si="285"/>
        <v/>
      </c>
      <c r="DK459" s="7" t="str">
        <f t="shared" si="285"/>
        <v/>
      </c>
      <c r="DL459" s="7" t="str">
        <f t="shared" si="285"/>
        <v/>
      </c>
      <c r="DM459" s="7" t="str">
        <f t="shared" si="285"/>
        <v/>
      </c>
      <c r="DN459" s="7" t="str">
        <f t="shared" si="285"/>
        <v/>
      </c>
      <c r="DO459" s="7" t="str">
        <f t="shared" si="285"/>
        <v/>
      </c>
      <c r="DP459" s="7" t="str">
        <f t="shared" si="283"/>
        <v/>
      </c>
      <c r="DQ459" s="7" t="str">
        <f t="shared" si="283"/>
        <v/>
      </c>
      <c r="DR459" s="7" t="str">
        <f t="shared" si="283"/>
        <v/>
      </c>
      <c r="DS459" s="7" t="str">
        <f t="shared" si="283"/>
        <v/>
      </c>
      <c r="DT459" s="7" t="str">
        <f t="shared" si="283"/>
        <v/>
      </c>
      <c r="DU459" s="7" t="str">
        <f t="shared" si="283"/>
        <v/>
      </c>
      <c r="DV459" s="7" t="str">
        <f t="shared" si="283"/>
        <v/>
      </c>
      <c r="DW459" s="7" t="str">
        <f t="shared" si="283"/>
        <v/>
      </c>
    </row>
    <row r="460" spans="1:127" x14ac:dyDescent="0.35">
      <c r="A460" s="84" t="s">
        <v>289</v>
      </c>
      <c r="B460" s="84" t="s">
        <v>18</v>
      </c>
      <c r="C460" s="84" t="s">
        <v>3</v>
      </c>
      <c r="D460" s="84">
        <v>0.15482199999999999</v>
      </c>
      <c r="E460" s="82">
        <f>VLOOKUP(C460,'Literature Lookup Tables'!$A$2:$D$21,4,0)</f>
        <v>0</v>
      </c>
      <c r="F460" s="82">
        <f>VLOOKUP(C460,'Literature Lookup Tables'!$A$2:$D$21,3,0)</f>
        <v>0.2</v>
      </c>
      <c r="G460" s="64">
        <f>(VLOOKUP(C460,'Literature Lookup Tables'!$A$2:$L$21,2))*D460</f>
        <v>3.09644E-2</v>
      </c>
      <c r="H460" s="64">
        <f t="shared" si="258"/>
        <v>3.09644E-2</v>
      </c>
      <c r="I460" s="64">
        <f t="shared" si="259"/>
        <v>0</v>
      </c>
      <c r="J460" s="73">
        <f>VLOOKUP(C460,'Literature Lookup Tables'!$A$2:$L$21,MATCH(B460,listHYDROGROUPS,0))</f>
        <v>39</v>
      </c>
      <c r="K460" s="7" t="str">
        <f t="shared" si="284"/>
        <v/>
      </c>
      <c r="L460" s="7" t="str">
        <f t="shared" si="284"/>
        <v/>
      </c>
      <c r="M460" s="7" t="str">
        <f t="shared" si="284"/>
        <v/>
      </c>
      <c r="N460" s="7" t="str">
        <f t="shared" si="284"/>
        <v/>
      </c>
      <c r="O460" s="7" t="str">
        <f t="shared" si="284"/>
        <v/>
      </c>
      <c r="P460" s="7">
        <f t="shared" si="284"/>
        <v>6.0380579999999995</v>
      </c>
      <c r="Q460" s="7" t="str">
        <f t="shared" si="284"/>
        <v/>
      </c>
      <c r="R460" s="7" t="str">
        <f t="shared" si="284"/>
        <v/>
      </c>
      <c r="S460" s="7" t="str">
        <f t="shared" si="284"/>
        <v/>
      </c>
      <c r="T460" s="7" t="str">
        <f t="shared" si="284"/>
        <v/>
      </c>
      <c r="U460" s="7" t="str">
        <f t="shared" si="284"/>
        <v/>
      </c>
      <c r="V460" s="7" t="str">
        <f t="shared" si="284"/>
        <v/>
      </c>
      <c r="W460" s="7" t="str">
        <f t="shared" si="284"/>
        <v/>
      </c>
      <c r="X460" s="7" t="str">
        <f t="shared" si="284"/>
        <v/>
      </c>
      <c r="Y460" s="7" t="str">
        <f t="shared" si="284"/>
        <v/>
      </c>
      <c r="Z460" s="7" t="str">
        <f t="shared" ref="Z460:AO475" si="290">IF($A460=Z$11,$J460*$D460,"")</f>
        <v/>
      </c>
      <c r="AA460" s="7" t="str">
        <f t="shared" si="290"/>
        <v/>
      </c>
      <c r="AB460" s="7" t="str">
        <f t="shared" si="290"/>
        <v/>
      </c>
      <c r="AC460" s="7" t="str">
        <f t="shared" si="290"/>
        <v/>
      </c>
      <c r="AD460" s="7" t="str">
        <f t="shared" si="290"/>
        <v/>
      </c>
      <c r="AE460" s="7" t="str">
        <f t="shared" si="290"/>
        <v/>
      </c>
      <c r="AF460" s="7" t="str">
        <f t="shared" si="290"/>
        <v/>
      </c>
      <c r="AG460" s="7" t="str">
        <f t="shared" si="290"/>
        <v/>
      </c>
      <c r="AH460" s="7" t="str">
        <f t="shared" si="290"/>
        <v/>
      </c>
      <c r="AI460" s="7" t="str">
        <f t="shared" si="290"/>
        <v/>
      </c>
      <c r="AJ460" s="7" t="str">
        <f t="shared" si="290"/>
        <v/>
      </c>
      <c r="AK460" s="7" t="str">
        <f t="shared" si="290"/>
        <v/>
      </c>
      <c r="AL460" s="7" t="str">
        <f t="shared" si="290"/>
        <v/>
      </c>
      <c r="AM460" s="7" t="str">
        <f t="shared" si="290"/>
        <v/>
      </c>
      <c r="AN460" s="7" t="str">
        <f t="shared" si="290"/>
        <v/>
      </c>
      <c r="AO460" s="7" t="str">
        <f t="shared" si="290"/>
        <v/>
      </c>
      <c r="AP460" s="7" t="str">
        <f t="shared" si="289"/>
        <v/>
      </c>
      <c r="AQ460" s="7" t="str">
        <f t="shared" si="289"/>
        <v/>
      </c>
      <c r="AR460" s="7" t="str">
        <f t="shared" si="289"/>
        <v/>
      </c>
      <c r="AS460" s="7" t="str">
        <f t="shared" si="289"/>
        <v/>
      </c>
      <c r="AT460" s="7" t="str">
        <f t="shared" si="289"/>
        <v/>
      </c>
      <c r="AU460" s="7" t="str">
        <f t="shared" si="289"/>
        <v/>
      </c>
      <c r="AV460" s="7" t="str">
        <f t="shared" si="289"/>
        <v/>
      </c>
      <c r="AW460" s="7" t="str">
        <f t="shared" si="289"/>
        <v/>
      </c>
      <c r="AX460" s="7" t="str">
        <f t="shared" si="289"/>
        <v/>
      </c>
      <c r="AY460" s="7" t="str">
        <f t="shared" si="289"/>
        <v/>
      </c>
      <c r="AZ460" s="7" t="str">
        <f t="shared" si="289"/>
        <v/>
      </c>
      <c r="BA460" s="7" t="str">
        <f t="shared" si="289"/>
        <v/>
      </c>
      <c r="BB460" s="7" t="str">
        <f t="shared" si="289"/>
        <v/>
      </c>
      <c r="BC460" s="7" t="str">
        <f t="shared" si="289"/>
        <v/>
      </c>
      <c r="BD460" s="7" t="str">
        <f t="shared" si="289"/>
        <v/>
      </c>
      <c r="BE460" s="7" t="str">
        <f t="shared" si="289"/>
        <v/>
      </c>
      <c r="BF460" s="7" t="str">
        <f t="shared" si="288"/>
        <v/>
      </c>
      <c r="BG460" s="7" t="str">
        <f t="shared" si="288"/>
        <v/>
      </c>
      <c r="BH460" s="7" t="str">
        <f t="shared" si="288"/>
        <v/>
      </c>
      <c r="BI460" s="7" t="str">
        <f t="shared" si="288"/>
        <v/>
      </c>
      <c r="BJ460" s="7" t="str">
        <f t="shared" si="288"/>
        <v/>
      </c>
      <c r="BK460" s="7" t="str">
        <f t="shared" si="288"/>
        <v/>
      </c>
      <c r="BL460" s="7" t="str">
        <f t="shared" si="288"/>
        <v/>
      </c>
      <c r="BM460" s="7" t="str">
        <f t="shared" si="288"/>
        <v/>
      </c>
      <c r="BN460" s="7" t="str">
        <f t="shared" si="288"/>
        <v/>
      </c>
      <c r="BO460" s="7" t="str">
        <f t="shared" si="288"/>
        <v/>
      </c>
      <c r="BP460" s="7" t="str">
        <f t="shared" si="288"/>
        <v/>
      </c>
      <c r="BQ460" s="7" t="str">
        <f t="shared" si="288"/>
        <v/>
      </c>
      <c r="BR460" s="7" t="str">
        <f t="shared" si="288"/>
        <v/>
      </c>
      <c r="BS460" s="7" t="str">
        <f t="shared" si="288"/>
        <v/>
      </c>
      <c r="BT460" s="7" t="str">
        <f t="shared" si="288"/>
        <v/>
      </c>
      <c r="BU460" s="7" t="str">
        <f t="shared" si="287"/>
        <v/>
      </c>
      <c r="BV460" s="7" t="str">
        <f t="shared" si="287"/>
        <v/>
      </c>
      <c r="BW460" s="7" t="str">
        <f t="shared" si="287"/>
        <v/>
      </c>
      <c r="BX460" s="7" t="str">
        <f t="shared" si="287"/>
        <v/>
      </c>
      <c r="BY460" s="7" t="str">
        <f t="shared" si="287"/>
        <v/>
      </c>
      <c r="BZ460" s="7" t="str">
        <f t="shared" si="287"/>
        <v/>
      </c>
      <c r="CA460" s="7" t="str">
        <f t="shared" si="287"/>
        <v/>
      </c>
      <c r="CB460" s="7" t="str">
        <f t="shared" si="287"/>
        <v/>
      </c>
      <c r="CC460" s="7" t="str">
        <f t="shared" si="287"/>
        <v/>
      </c>
      <c r="CD460" s="7" t="str">
        <f t="shared" si="287"/>
        <v/>
      </c>
      <c r="CE460" s="7" t="str">
        <f t="shared" si="287"/>
        <v/>
      </c>
      <c r="CF460" s="7" t="str">
        <f t="shared" si="287"/>
        <v/>
      </c>
      <c r="CG460" s="7" t="str">
        <f t="shared" si="287"/>
        <v/>
      </c>
      <c r="CH460" s="7" t="str">
        <f t="shared" si="287"/>
        <v/>
      </c>
      <c r="CI460" s="7" t="str">
        <f t="shared" si="287"/>
        <v/>
      </c>
      <c r="CJ460" s="7" t="str">
        <f t="shared" si="287"/>
        <v/>
      </c>
      <c r="CK460" s="7" t="str">
        <f t="shared" si="286"/>
        <v/>
      </c>
      <c r="CL460" s="7" t="str">
        <f t="shared" si="286"/>
        <v/>
      </c>
      <c r="CM460" s="7" t="str">
        <f t="shared" si="286"/>
        <v/>
      </c>
      <c r="CN460" s="7" t="str">
        <f t="shared" si="286"/>
        <v/>
      </c>
      <c r="CO460" s="7" t="str">
        <f t="shared" si="286"/>
        <v/>
      </c>
      <c r="CP460" s="7" t="str">
        <f t="shared" si="286"/>
        <v/>
      </c>
      <c r="CQ460" s="7" t="str">
        <f t="shared" si="286"/>
        <v/>
      </c>
      <c r="CR460" s="7" t="str">
        <f t="shared" si="286"/>
        <v/>
      </c>
      <c r="CS460" s="7" t="str">
        <f t="shared" si="286"/>
        <v/>
      </c>
      <c r="CT460" s="7" t="str">
        <f t="shared" si="286"/>
        <v/>
      </c>
      <c r="CU460" s="7" t="str">
        <f t="shared" si="286"/>
        <v/>
      </c>
      <c r="CV460" s="7" t="str">
        <f t="shared" si="286"/>
        <v/>
      </c>
      <c r="CW460" s="7" t="str">
        <f t="shared" si="286"/>
        <v/>
      </c>
      <c r="CX460" s="7" t="str">
        <f t="shared" si="286"/>
        <v/>
      </c>
      <c r="CY460" s="7" t="str">
        <f t="shared" si="286"/>
        <v/>
      </c>
      <c r="CZ460" s="7" t="str">
        <f t="shared" si="285"/>
        <v/>
      </c>
      <c r="DA460" s="7" t="str">
        <f t="shared" si="285"/>
        <v/>
      </c>
      <c r="DB460" s="7" t="str">
        <f t="shared" si="285"/>
        <v/>
      </c>
      <c r="DC460" s="7" t="str">
        <f t="shared" si="285"/>
        <v/>
      </c>
      <c r="DD460" s="7" t="str">
        <f t="shared" si="285"/>
        <v/>
      </c>
      <c r="DE460" s="7" t="str">
        <f t="shared" si="285"/>
        <v/>
      </c>
      <c r="DF460" s="7" t="str">
        <f t="shared" si="285"/>
        <v/>
      </c>
      <c r="DG460" s="7" t="str">
        <f t="shared" si="285"/>
        <v/>
      </c>
      <c r="DH460" s="7" t="str">
        <f t="shared" si="285"/>
        <v/>
      </c>
      <c r="DI460" s="7" t="str">
        <f t="shared" si="285"/>
        <v/>
      </c>
      <c r="DJ460" s="7" t="str">
        <f t="shared" si="285"/>
        <v/>
      </c>
      <c r="DK460" s="7" t="str">
        <f t="shared" si="285"/>
        <v/>
      </c>
      <c r="DL460" s="7" t="str">
        <f t="shared" si="285"/>
        <v/>
      </c>
      <c r="DM460" s="7" t="str">
        <f t="shared" si="285"/>
        <v/>
      </c>
      <c r="DN460" s="7" t="str">
        <f t="shared" si="285"/>
        <v/>
      </c>
      <c r="DO460" s="7" t="str">
        <f t="shared" si="285"/>
        <v/>
      </c>
      <c r="DP460" s="7" t="str">
        <f t="shared" si="283"/>
        <v/>
      </c>
      <c r="DQ460" s="7" t="str">
        <f t="shared" si="283"/>
        <v/>
      </c>
      <c r="DR460" s="7" t="str">
        <f t="shared" si="283"/>
        <v/>
      </c>
      <c r="DS460" s="7" t="str">
        <f t="shared" si="283"/>
        <v/>
      </c>
      <c r="DT460" s="7" t="str">
        <f t="shared" si="283"/>
        <v/>
      </c>
      <c r="DU460" s="7" t="str">
        <f t="shared" si="283"/>
        <v/>
      </c>
      <c r="DV460" s="7" t="str">
        <f t="shared" si="283"/>
        <v/>
      </c>
      <c r="DW460" s="7" t="str">
        <f t="shared" si="283"/>
        <v/>
      </c>
    </row>
    <row r="461" spans="1:127" x14ac:dyDescent="0.35">
      <c r="A461" s="84" t="s">
        <v>307</v>
      </c>
      <c r="B461" s="84" t="s">
        <v>18</v>
      </c>
      <c r="C461" s="84" t="s">
        <v>3</v>
      </c>
      <c r="D461" s="84">
        <v>0.55645199999999995</v>
      </c>
      <c r="E461" s="82">
        <f>VLOOKUP(C461,'Literature Lookup Tables'!$A$2:$D$21,4,0)</f>
        <v>0</v>
      </c>
      <c r="F461" s="82">
        <f>VLOOKUP(C461,'Literature Lookup Tables'!$A$2:$D$21,3,0)</f>
        <v>0.2</v>
      </c>
      <c r="G461" s="64">
        <f>(VLOOKUP(C461,'Literature Lookup Tables'!$A$2:$L$21,2))*D461</f>
        <v>0.1112904</v>
      </c>
      <c r="H461" s="64">
        <f t="shared" ref="H461:H499" si="291">D461*F461</f>
        <v>0.1112904</v>
      </c>
      <c r="I461" s="64">
        <f t="shared" ref="I461:I499" si="292">D461*E461</f>
        <v>0</v>
      </c>
      <c r="J461" s="73">
        <f>VLOOKUP(C461,'Literature Lookup Tables'!$A$2:$L$21,MATCH(B461,listHYDROGROUPS,0))</f>
        <v>39</v>
      </c>
      <c r="K461" s="7" t="str">
        <f t="shared" si="284"/>
        <v/>
      </c>
      <c r="L461" s="7" t="str">
        <f t="shared" si="284"/>
        <v/>
      </c>
      <c r="M461" s="7" t="str">
        <f t="shared" si="284"/>
        <v/>
      </c>
      <c r="N461" s="7" t="str">
        <f t="shared" si="284"/>
        <v/>
      </c>
      <c r="O461" s="7" t="str">
        <f t="shared" si="284"/>
        <v/>
      </c>
      <c r="P461" s="7" t="str">
        <f t="shared" si="284"/>
        <v/>
      </c>
      <c r="Q461" s="7" t="str">
        <f t="shared" si="284"/>
        <v/>
      </c>
      <c r="R461" s="7" t="str">
        <f t="shared" si="284"/>
        <v/>
      </c>
      <c r="S461" s="7" t="str">
        <f t="shared" si="284"/>
        <v/>
      </c>
      <c r="T461" s="7" t="str">
        <f t="shared" si="284"/>
        <v/>
      </c>
      <c r="U461" s="7" t="str">
        <f t="shared" si="284"/>
        <v/>
      </c>
      <c r="V461" s="7" t="str">
        <f t="shared" si="284"/>
        <v/>
      </c>
      <c r="W461" s="7" t="str">
        <f t="shared" si="284"/>
        <v/>
      </c>
      <c r="X461" s="7" t="str">
        <f t="shared" si="284"/>
        <v/>
      </c>
      <c r="Y461" s="7" t="str">
        <f t="shared" si="284"/>
        <v/>
      </c>
      <c r="Z461" s="7" t="str">
        <f t="shared" ref="Z461:Z475" si="293">IF($A461=Z$11,$J461*$D461,"")</f>
        <v/>
      </c>
      <c r="AA461" s="7" t="str">
        <f t="shared" si="290"/>
        <v/>
      </c>
      <c r="AB461" s="7" t="str">
        <f t="shared" si="290"/>
        <v/>
      </c>
      <c r="AC461" s="7" t="str">
        <f t="shared" si="290"/>
        <v/>
      </c>
      <c r="AD461" s="7" t="str">
        <f t="shared" si="290"/>
        <v/>
      </c>
      <c r="AE461" s="7" t="str">
        <f t="shared" si="290"/>
        <v/>
      </c>
      <c r="AF461" s="7" t="str">
        <f t="shared" si="290"/>
        <v/>
      </c>
      <c r="AG461" s="7" t="str">
        <f t="shared" si="290"/>
        <v/>
      </c>
      <c r="AH461" s="7" t="str">
        <f t="shared" si="290"/>
        <v/>
      </c>
      <c r="AI461" s="7" t="str">
        <f t="shared" si="290"/>
        <v/>
      </c>
      <c r="AJ461" s="7" t="str">
        <f t="shared" si="290"/>
        <v/>
      </c>
      <c r="AK461" s="7" t="str">
        <f t="shared" si="290"/>
        <v/>
      </c>
      <c r="AL461" s="7" t="str">
        <f t="shared" si="290"/>
        <v/>
      </c>
      <c r="AM461" s="7" t="str">
        <f t="shared" si="290"/>
        <v/>
      </c>
      <c r="AN461" s="7" t="str">
        <f t="shared" si="290"/>
        <v/>
      </c>
      <c r="AO461" s="7" t="str">
        <f t="shared" si="290"/>
        <v/>
      </c>
      <c r="AP461" s="7" t="str">
        <f t="shared" si="289"/>
        <v/>
      </c>
      <c r="AQ461" s="7" t="str">
        <f t="shared" si="289"/>
        <v/>
      </c>
      <c r="AR461" s="7" t="str">
        <f t="shared" si="289"/>
        <v/>
      </c>
      <c r="AS461" s="7" t="str">
        <f t="shared" si="289"/>
        <v/>
      </c>
      <c r="AT461" s="7" t="str">
        <f t="shared" si="289"/>
        <v/>
      </c>
      <c r="AU461" s="7" t="str">
        <f t="shared" si="289"/>
        <v/>
      </c>
      <c r="AV461" s="7" t="str">
        <f t="shared" si="289"/>
        <v/>
      </c>
      <c r="AW461" s="7" t="str">
        <f t="shared" si="289"/>
        <v/>
      </c>
      <c r="AX461" s="7" t="str">
        <f t="shared" si="289"/>
        <v/>
      </c>
      <c r="AY461" s="7" t="str">
        <f t="shared" si="289"/>
        <v/>
      </c>
      <c r="AZ461" s="7" t="str">
        <f t="shared" si="289"/>
        <v/>
      </c>
      <c r="BA461" s="7" t="str">
        <f t="shared" si="289"/>
        <v/>
      </c>
      <c r="BB461" s="7" t="str">
        <f t="shared" si="289"/>
        <v/>
      </c>
      <c r="BC461" s="7" t="str">
        <f t="shared" si="289"/>
        <v/>
      </c>
      <c r="BD461" s="7" t="str">
        <f t="shared" si="289"/>
        <v/>
      </c>
      <c r="BE461" s="7" t="str">
        <f t="shared" si="289"/>
        <v/>
      </c>
      <c r="BF461" s="7" t="str">
        <f t="shared" si="288"/>
        <v/>
      </c>
      <c r="BG461" s="7" t="str">
        <f t="shared" si="288"/>
        <v/>
      </c>
      <c r="BH461" s="7" t="str">
        <f t="shared" si="288"/>
        <v/>
      </c>
      <c r="BI461" s="7" t="str">
        <f t="shared" si="288"/>
        <v/>
      </c>
      <c r="BJ461" s="7" t="str">
        <f t="shared" si="288"/>
        <v/>
      </c>
      <c r="BK461" s="7" t="str">
        <f t="shared" si="288"/>
        <v/>
      </c>
      <c r="BL461" s="7" t="str">
        <f t="shared" si="288"/>
        <v/>
      </c>
      <c r="BM461" s="7" t="str">
        <f t="shared" si="288"/>
        <v/>
      </c>
      <c r="BN461" s="7" t="str">
        <f t="shared" si="288"/>
        <v/>
      </c>
      <c r="BO461" s="7" t="str">
        <f t="shared" si="288"/>
        <v/>
      </c>
      <c r="BP461" s="7" t="str">
        <f t="shared" si="288"/>
        <v/>
      </c>
      <c r="BQ461" s="7" t="str">
        <f t="shared" si="288"/>
        <v/>
      </c>
      <c r="BR461" s="7" t="str">
        <f t="shared" si="288"/>
        <v/>
      </c>
      <c r="BS461" s="7" t="str">
        <f t="shared" si="288"/>
        <v/>
      </c>
      <c r="BT461" s="7" t="str">
        <f t="shared" si="288"/>
        <v/>
      </c>
      <c r="BU461" s="7" t="str">
        <f t="shared" si="287"/>
        <v/>
      </c>
      <c r="BV461" s="7" t="str">
        <f t="shared" si="287"/>
        <v/>
      </c>
      <c r="BW461" s="7" t="str">
        <f t="shared" si="287"/>
        <v/>
      </c>
      <c r="BX461" s="7" t="str">
        <f t="shared" si="287"/>
        <v/>
      </c>
      <c r="BY461" s="7" t="str">
        <f t="shared" si="287"/>
        <v/>
      </c>
      <c r="BZ461" s="7" t="str">
        <f t="shared" si="287"/>
        <v/>
      </c>
      <c r="CA461" s="7" t="str">
        <f t="shared" si="287"/>
        <v/>
      </c>
      <c r="CB461" s="7" t="str">
        <f t="shared" si="287"/>
        <v/>
      </c>
      <c r="CC461" s="7" t="str">
        <f t="shared" si="287"/>
        <v/>
      </c>
      <c r="CD461" s="7" t="str">
        <f t="shared" si="287"/>
        <v/>
      </c>
      <c r="CE461" s="7" t="str">
        <f t="shared" si="287"/>
        <v/>
      </c>
      <c r="CF461" s="7" t="str">
        <f t="shared" si="287"/>
        <v/>
      </c>
      <c r="CG461" s="7" t="str">
        <f t="shared" si="287"/>
        <v/>
      </c>
      <c r="CH461" s="7" t="str">
        <f t="shared" si="287"/>
        <v/>
      </c>
      <c r="CI461" s="7" t="str">
        <f t="shared" si="287"/>
        <v/>
      </c>
      <c r="CJ461" s="7" t="str">
        <f t="shared" si="287"/>
        <v/>
      </c>
      <c r="CK461" s="7" t="str">
        <f t="shared" si="286"/>
        <v/>
      </c>
      <c r="CL461" s="7" t="str">
        <f t="shared" si="286"/>
        <v/>
      </c>
      <c r="CM461" s="7" t="str">
        <f t="shared" si="286"/>
        <v/>
      </c>
      <c r="CN461" s="7" t="str">
        <f t="shared" si="286"/>
        <v/>
      </c>
      <c r="CO461" s="7" t="str">
        <f t="shared" si="286"/>
        <v/>
      </c>
      <c r="CP461" s="7" t="str">
        <f t="shared" si="286"/>
        <v/>
      </c>
      <c r="CQ461" s="7" t="str">
        <f t="shared" si="286"/>
        <v/>
      </c>
      <c r="CR461" s="7" t="str">
        <f t="shared" si="286"/>
        <v/>
      </c>
      <c r="CS461" s="7" t="str">
        <f t="shared" si="286"/>
        <v/>
      </c>
      <c r="CT461" s="7" t="str">
        <f t="shared" si="286"/>
        <v/>
      </c>
      <c r="CU461" s="7" t="str">
        <f t="shared" si="286"/>
        <v/>
      </c>
      <c r="CV461" s="7" t="str">
        <f t="shared" si="286"/>
        <v/>
      </c>
      <c r="CW461" s="7" t="str">
        <f t="shared" si="286"/>
        <v/>
      </c>
      <c r="CX461" s="7" t="str">
        <f t="shared" si="286"/>
        <v/>
      </c>
      <c r="CY461" s="7" t="str">
        <f t="shared" si="286"/>
        <v/>
      </c>
      <c r="CZ461" s="7" t="str">
        <f t="shared" si="285"/>
        <v/>
      </c>
      <c r="DA461" s="7" t="str">
        <f t="shared" si="285"/>
        <v/>
      </c>
      <c r="DB461" s="7" t="str">
        <f t="shared" si="285"/>
        <v/>
      </c>
      <c r="DC461" s="7" t="str">
        <f t="shared" si="285"/>
        <v/>
      </c>
      <c r="DD461" s="7" t="str">
        <f t="shared" si="285"/>
        <v/>
      </c>
      <c r="DE461" s="7" t="str">
        <f t="shared" si="285"/>
        <v/>
      </c>
      <c r="DF461" s="7" t="str">
        <f t="shared" si="285"/>
        <v/>
      </c>
      <c r="DG461" s="7" t="str">
        <f t="shared" si="285"/>
        <v/>
      </c>
      <c r="DH461" s="7" t="str">
        <f t="shared" si="285"/>
        <v/>
      </c>
      <c r="DI461" s="7" t="str">
        <f t="shared" si="285"/>
        <v/>
      </c>
      <c r="DJ461" s="7" t="str">
        <f t="shared" si="285"/>
        <v/>
      </c>
      <c r="DK461" s="7" t="str">
        <f t="shared" si="285"/>
        <v/>
      </c>
      <c r="DL461" s="7" t="str">
        <f t="shared" si="285"/>
        <v/>
      </c>
      <c r="DM461" s="7" t="str">
        <f t="shared" si="285"/>
        <v/>
      </c>
      <c r="DN461" s="7" t="str">
        <f t="shared" si="285"/>
        <v/>
      </c>
      <c r="DO461" s="7" t="str">
        <f t="shared" ref="DO461:DW476" si="294">IF($A461=DO$11,$J461*$D461,"")</f>
        <v/>
      </c>
      <c r="DP461" s="7" t="str">
        <f t="shared" si="294"/>
        <v/>
      </c>
      <c r="DQ461" s="7" t="str">
        <f t="shared" si="294"/>
        <v/>
      </c>
      <c r="DR461" s="7" t="str">
        <f t="shared" si="294"/>
        <v/>
      </c>
      <c r="DS461" s="7" t="str">
        <f t="shared" si="294"/>
        <v/>
      </c>
      <c r="DT461" s="7" t="str">
        <f t="shared" si="294"/>
        <v/>
      </c>
      <c r="DU461" s="7" t="str">
        <f t="shared" si="294"/>
        <v/>
      </c>
      <c r="DV461" s="7" t="str">
        <f t="shared" si="294"/>
        <v/>
      </c>
      <c r="DW461" s="7" t="str">
        <f t="shared" si="294"/>
        <v/>
      </c>
    </row>
    <row r="462" spans="1:127" x14ac:dyDescent="0.35">
      <c r="A462" s="84" t="s">
        <v>289</v>
      </c>
      <c r="B462" s="84" t="s">
        <v>18</v>
      </c>
      <c r="C462" s="84" t="s">
        <v>10</v>
      </c>
      <c r="D462" s="84">
        <v>8.3389999999999992E-3</v>
      </c>
      <c r="E462" s="82">
        <f>VLOOKUP(C462,'Literature Lookup Tables'!$A$2:$D$21,4,0)</f>
        <v>0.03</v>
      </c>
      <c r="F462" s="82">
        <f>VLOOKUP(C462,'Literature Lookup Tables'!$A$2:$D$21,3,0)</f>
        <v>0</v>
      </c>
      <c r="G462" s="64">
        <f>(VLOOKUP(C462,'Literature Lookup Tables'!$A$2:$L$21,2))*D462</f>
        <v>2.5016999999999997E-4</v>
      </c>
      <c r="H462" s="64">
        <f t="shared" si="291"/>
        <v>0</v>
      </c>
      <c r="I462" s="64">
        <f t="shared" si="292"/>
        <v>2.5016999999999997E-4</v>
      </c>
      <c r="J462" s="73">
        <f>VLOOKUP(C462,'Literature Lookup Tables'!$A$2:$L$21,MATCH(B462,listHYDROGROUPS,0))</f>
        <v>39</v>
      </c>
      <c r="K462" s="7" t="str">
        <f t="shared" si="284"/>
        <v/>
      </c>
      <c r="L462" s="7" t="str">
        <f t="shared" si="284"/>
        <v/>
      </c>
      <c r="M462" s="7" t="str">
        <f t="shared" si="284"/>
        <v/>
      </c>
      <c r="N462" s="7" t="str">
        <f t="shared" si="284"/>
        <v/>
      </c>
      <c r="O462" s="7" t="str">
        <f t="shared" si="284"/>
        <v/>
      </c>
      <c r="P462" s="7">
        <f t="shared" si="284"/>
        <v>0.32522099999999998</v>
      </c>
      <c r="Q462" s="7" t="str">
        <f t="shared" si="284"/>
        <v/>
      </c>
      <c r="R462" s="7" t="str">
        <f t="shared" si="284"/>
        <v/>
      </c>
      <c r="S462" s="7" t="str">
        <f t="shared" si="284"/>
        <v/>
      </c>
      <c r="T462" s="7" t="str">
        <f t="shared" si="284"/>
        <v/>
      </c>
      <c r="U462" s="7" t="str">
        <f t="shared" si="284"/>
        <v/>
      </c>
      <c r="V462" s="7" t="str">
        <f t="shared" si="284"/>
        <v/>
      </c>
      <c r="W462" s="7" t="str">
        <f t="shared" si="284"/>
        <v/>
      </c>
      <c r="X462" s="7" t="str">
        <f t="shared" si="284"/>
        <v/>
      </c>
      <c r="Y462" s="7" t="str">
        <f t="shared" si="284"/>
        <v/>
      </c>
      <c r="Z462" s="7" t="str">
        <f t="shared" si="293"/>
        <v/>
      </c>
      <c r="AA462" s="7" t="str">
        <f t="shared" si="290"/>
        <v/>
      </c>
      <c r="AB462" s="7" t="str">
        <f t="shared" si="290"/>
        <v/>
      </c>
      <c r="AC462" s="7" t="str">
        <f t="shared" si="290"/>
        <v/>
      </c>
      <c r="AD462" s="7" t="str">
        <f t="shared" si="290"/>
        <v/>
      </c>
      <c r="AE462" s="7" t="str">
        <f t="shared" si="290"/>
        <v/>
      </c>
      <c r="AF462" s="7" t="str">
        <f t="shared" si="290"/>
        <v/>
      </c>
      <c r="AG462" s="7" t="str">
        <f t="shared" si="290"/>
        <v/>
      </c>
      <c r="AH462" s="7" t="str">
        <f t="shared" si="290"/>
        <v/>
      </c>
      <c r="AI462" s="7" t="str">
        <f t="shared" si="290"/>
        <v/>
      </c>
      <c r="AJ462" s="7" t="str">
        <f t="shared" si="290"/>
        <v/>
      </c>
      <c r="AK462" s="7" t="str">
        <f t="shared" si="290"/>
        <v/>
      </c>
      <c r="AL462" s="7" t="str">
        <f t="shared" si="290"/>
        <v/>
      </c>
      <c r="AM462" s="7" t="str">
        <f t="shared" si="290"/>
        <v/>
      </c>
      <c r="AN462" s="7" t="str">
        <f t="shared" si="290"/>
        <v/>
      </c>
      <c r="AO462" s="7" t="str">
        <f t="shared" si="290"/>
        <v/>
      </c>
      <c r="AP462" s="7" t="str">
        <f t="shared" si="289"/>
        <v/>
      </c>
      <c r="AQ462" s="7" t="str">
        <f t="shared" si="289"/>
        <v/>
      </c>
      <c r="AR462" s="7" t="str">
        <f t="shared" si="289"/>
        <v/>
      </c>
      <c r="AS462" s="7" t="str">
        <f t="shared" si="289"/>
        <v/>
      </c>
      <c r="AT462" s="7" t="str">
        <f t="shared" si="289"/>
        <v/>
      </c>
      <c r="AU462" s="7" t="str">
        <f t="shared" si="289"/>
        <v/>
      </c>
      <c r="AV462" s="7" t="str">
        <f t="shared" si="289"/>
        <v/>
      </c>
      <c r="AW462" s="7" t="str">
        <f t="shared" si="289"/>
        <v/>
      </c>
      <c r="AX462" s="7" t="str">
        <f t="shared" si="289"/>
        <v/>
      </c>
      <c r="AY462" s="7" t="str">
        <f t="shared" si="289"/>
        <v/>
      </c>
      <c r="AZ462" s="7" t="str">
        <f t="shared" si="289"/>
        <v/>
      </c>
      <c r="BA462" s="7" t="str">
        <f t="shared" si="289"/>
        <v/>
      </c>
      <c r="BB462" s="7" t="str">
        <f t="shared" si="289"/>
        <v/>
      </c>
      <c r="BC462" s="7" t="str">
        <f t="shared" si="289"/>
        <v/>
      </c>
      <c r="BD462" s="7" t="str">
        <f t="shared" si="289"/>
        <v/>
      </c>
      <c r="BE462" s="7" t="str">
        <f t="shared" si="289"/>
        <v/>
      </c>
      <c r="BF462" s="7" t="str">
        <f t="shared" si="288"/>
        <v/>
      </c>
      <c r="BG462" s="7" t="str">
        <f t="shared" si="288"/>
        <v/>
      </c>
      <c r="BH462" s="7" t="str">
        <f t="shared" si="288"/>
        <v/>
      </c>
      <c r="BI462" s="7" t="str">
        <f t="shared" si="288"/>
        <v/>
      </c>
      <c r="BJ462" s="7" t="str">
        <f t="shared" si="288"/>
        <v/>
      </c>
      <c r="BK462" s="7" t="str">
        <f t="shared" si="288"/>
        <v/>
      </c>
      <c r="BL462" s="7" t="str">
        <f t="shared" si="288"/>
        <v/>
      </c>
      <c r="BM462" s="7" t="str">
        <f t="shared" si="288"/>
        <v/>
      </c>
      <c r="BN462" s="7" t="str">
        <f t="shared" si="288"/>
        <v/>
      </c>
      <c r="BO462" s="7" t="str">
        <f t="shared" si="288"/>
        <v/>
      </c>
      <c r="BP462" s="7" t="str">
        <f t="shared" si="288"/>
        <v/>
      </c>
      <c r="BQ462" s="7" t="str">
        <f t="shared" si="288"/>
        <v/>
      </c>
      <c r="BR462" s="7" t="str">
        <f t="shared" si="288"/>
        <v/>
      </c>
      <c r="BS462" s="7" t="str">
        <f t="shared" si="288"/>
        <v/>
      </c>
      <c r="BT462" s="7" t="str">
        <f t="shared" si="288"/>
        <v/>
      </c>
      <c r="BU462" s="7" t="str">
        <f t="shared" si="287"/>
        <v/>
      </c>
      <c r="BV462" s="7" t="str">
        <f t="shared" si="287"/>
        <v/>
      </c>
      <c r="BW462" s="7" t="str">
        <f t="shared" si="287"/>
        <v/>
      </c>
      <c r="BX462" s="7" t="str">
        <f t="shared" si="287"/>
        <v/>
      </c>
      <c r="BY462" s="7" t="str">
        <f t="shared" si="287"/>
        <v/>
      </c>
      <c r="BZ462" s="7" t="str">
        <f t="shared" si="287"/>
        <v/>
      </c>
      <c r="CA462" s="7" t="str">
        <f t="shared" si="287"/>
        <v/>
      </c>
      <c r="CB462" s="7" t="str">
        <f t="shared" si="287"/>
        <v/>
      </c>
      <c r="CC462" s="7" t="str">
        <f t="shared" si="287"/>
        <v/>
      </c>
      <c r="CD462" s="7" t="str">
        <f t="shared" si="287"/>
        <v/>
      </c>
      <c r="CE462" s="7" t="str">
        <f t="shared" si="287"/>
        <v/>
      </c>
      <c r="CF462" s="7" t="str">
        <f t="shared" si="287"/>
        <v/>
      </c>
      <c r="CG462" s="7" t="str">
        <f t="shared" si="287"/>
        <v/>
      </c>
      <c r="CH462" s="7" t="str">
        <f t="shared" si="287"/>
        <v/>
      </c>
      <c r="CI462" s="7" t="str">
        <f t="shared" si="287"/>
        <v/>
      </c>
      <c r="CJ462" s="7" t="str">
        <f t="shared" si="287"/>
        <v/>
      </c>
      <c r="CK462" s="7" t="str">
        <f t="shared" si="286"/>
        <v/>
      </c>
      <c r="CL462" s="7" t="str">
        <f t="shared" si="286"/>
        <v/>
      </c>
      <c r="CM462" s="7" t="str">
        <f t="shared" si="286"/>
        <v/>
      </c>
      <c r="CN462" s="7" t="str">
        <f t="shared" si="286"/>
        <v/>
      </c>
      <c r="CO462" s="7" t="str">
        <f t="shared" si="286"/>
        <v/>
      </c>
      <c r="CP462" s="7" t="str">
        <f t="shared" si="286"/>
        <v/>
      </c>
      <c r="CQ462" s="7" t="str">
        <f t="shared" si="286"/>
        <v/>
      </c>
      <c r="CR462" s="7" t="str">
        <f t="shared" si="286"/>
        <v/>
      </c>
      <c r="CS462" s="7" t="str">
        <f t="shared" si="286"/>
        <v/>
      </c>
      <c r="CT462" s="7" t="str">
        <f t="shared" si="286"/>
        <v/>
      </c>
      <c r="CU462" s="7" t="str">
        <f t="shared" si="286"/>
        <v/>
      </c>
      <c r="CV462" s="7" t="str">
        <f t="shared" si="286"/>
        <v/>
      </c>
      <c r="CW462" s="7" t="str">
        <f t="shared" si="286"/>
        <v/>
      </c>
      <c r="CX462" s="7" t="str">
        <f t="shared" si="286"/>
        <v/>
      </c>
      <c r="CY462" s="7" t="str">
        <f t="shared" si="286"/>
        <v/>
      </c>
      <c r="CZ462" s="7" t="str">
        <f t="shared" ref="CZ462:DO477" si="295">IF($A462=CZ$11,$J462*$D462,"")</f>
        <v/>
      </c>
      <c r="DA462" s="7" t="str">
        <f t="shared" si="295"/>
        <v/>
      </c>
      <c r="DB462" s="7" t="str">
        <f t="shared" si="295"/>
        <v/>
      </c>
      <c r="DC462" s="7" t="str">
        <f t="shared" si="295"/>
        <v/>
      </c>
      <c r="DD462" s="7" t="str">
        <f t="shared" si="295"/>
        <v/>
      </c>
      <c r="DE462" s="7" t="str">
        <f t="shared" si="295"/>
        <v/>
      </c>
      <c r="DF462" s="7" t="str">
        <f t="shared" si="295"/>
        <v/>
      </c>
      <c r="DG462" s="7" t="str">
        <f t="shared" si="295"/>
        <v/>
      </c>
      <c r="DH462" s="7" t="str">
        <f t="shared" si="295"/>
        <v/>
      </c>
      <c r="DI462" s="7" t="str">
        <f t="shared" si="295"/>
        <v/>
      </c>
      <c r="DJ462" s="7" t="str">
        <f t="shared" si="295"/>
        <v/>
      </c>
      <c r="DK462" s="7" t="str">
        <f t="shared" si="295"/>
        <v/>
      </c>
      <c r="DL462" s="7" t="str">
        <f t="shared" si="295"/>
        <v/>
      </c>
      <c r="DM462" s="7" t="str">
        <f t="shared" si="295"/>
        <v/>
      </c>
      <c r="DN462" s="7" t="str">
        <f t="shared" si="295"/>
        <v/>
      </c>
      <c r="DO462" s="7" t="str">
        <f t="shared" si="295"/>
        <v/>
      </c>
      <c r="DP462" s="7" t="str">
        <f t="shared" si="294"/>
        <v/>
      </c>
      <c r="DQ462" s="7" t="str">
        <f t="shared" si="294"/>
        <v/>
      </c>
      <c r="DR462" s="7" t="str">
        <f t="shared" si="294"/>
        <v/>
      </c>
      <c r="DS462" s="7" t="str">
        <f t="shared" si="294"/>
        <v/>
      </c>
      <c r="DT462" s="7" t="str">
        <f t="shared" si="294"/>
        <v/>
      </c>
      <c r="DU462" s="7" t="str">
        <f t="shared" si="294"/>
        <v/>
      </c>
      <c r="DV462" s="7" t="str">
        <f t="shared" si="294"/>
        <v/>
      </c>
      <c r="DW462" s="7" t="str">
        <f t="shared" si="294"/>
        <v/>
      </c>
    </row>
    <row r="463" spans="1:127" x14ac:dyDescent="0.35">
      <c r="A463" s="84" t="s">
        <v>307</v>
      </c>
      <c r="B463" s="84" t="s">
        <v>18</v>
      </c>
      <c r="C463" s="84" t="s">
        <v>10</v>
      </c>
      <c r="D463" s="84">
        <v>0.57366899999999998</v>
      </c>
      <c r="E463" s="82">
        <f>VLOOKUP(C463,'Literature Lookup Tables'!$A$2:$D$21,4,0)</f>
        <v>0.03</v>
      </c>
      <c r="F463" s="82">
        <f>VLOOKUP(C463,'Literature Lookup Tables'!$A$2:$D$21,3,0)</f>
        <v>0</v>
      </c>
      <c r="G463" s="64">
        <f>(VLOOKUP(C463,'Literature Lookup Tables'!$A$2:$L$21,2))*D463</f>
        <v>1.7210069999999997E-2</v>
      </c>
      <c r="H463" s="64">
        <f t="shared" si="291"/>
        <v>0</v>
      </c>
      <c r="I463" s="64">
        <f t="shared" si="292"/>
        <v>1.7210069999999997E-2</v>
      </c>
      <c r="J463" s="73">
        <f>VLOOKUP(C463,'Literature Lookup Tables'!$A$2:$L$21,MATCH(B463,listHYDROGROUPS,0))</f>
        <v>39</v>
      </c>
      <c r="K463" s="7" t="str">
        <f t="shared" ref="K463:Y479" si="296">IF($A463=K$11,$J463*$D463,"")</f>
        <v/>
      </c>
      <c r="L463" s="7" t="str">
        <f t="shared" si="296"/>
        <v/>
      </c>
      <c r="M463" s="7" t="str">
        <f t="shared" si="296"/>
        <v/>
      </c>
      <c r="N463" s="7" t="str">
        <f t="shared" si="296"/>
        <v/>
      </c>
      <c r="O463" s="7" t="str">
        <f t="shared" si="296"/>
        <v/>
      </c>
      <c r="P463" s="7" t="str">
        <f t="shared" si="296"/>
        <v/>
      </c>
      <c r="Q463" s="7" t="str">
        <f t="shared" si="296"/>
        <v/>
      </c>
      <c r="R463" s="7" t="str">
        <f t="shared" si="296"/>
        <v/>
      </c>
      <c r="S463" s="7" t="str">
        <f t="shared" si="296"/>
        <v/>
      </c>
      <c r="T463" s="7" t="str">
        <f t="shared" si="296"/>
        <v/>
      </c>
      <c r="U463" s="7" t="str">
        <f t="shared" si="296"/>
        <v/>
      </c>
      <c r="V463" s="7" t="str">
        <f t="shared" si="296"/>
        <v/>
      </c>
      <c r="W463" s="7" t="str">
        <f t="shared" si="296"/>
        <v/>
      </c>
      <c r="X463" s="7" t="str">
        <f t="shared" si="296"/>
        <v/>
      </c>
      <c r="Y463" s="7" t="str">
        <f t="shared" si="296"/>
        <v/>
      </c>
      <c r="Z463" s="7" t="str">
        <f t="shared" si="293"/>
        <v/>
      </c>
      <c r="AA463" s="7" t="str">
        <f t="shared" si="290"/>
        <v/>
      </c>
      <c r="AB463" s="7" t="str">
        <f t="shared" si="290"/>
        <v/>
      </c>
      <c r="AC463" s="7" t="str">
        <f t="shared" si="290"/>
        <v/>
      </c>
      <c r="AD463" s="7" t="str">
        <f t="shared" si="290"/>
        <v/>
      </c>
      <c r="AE463" s="7" t="str">
        <f t="shared" si="290"/>
        <v/>
      </c>
      <c r="AF463" s="7" t="str">
        <f t="shared" si="290"/>
        <v/>
      </c>
      <c r="AG463" s="7" t="str">
        <f t="shared" si="290"/>
        <v/>
      </c>
      <c r="AH463" s="7" t="str">
        <f t="shared" si="290"/>
        <v/>
      </c>
      <c r="AI463" s="7" t="str">
        <f t="shared" si="290"/>
        <v/>
      </c>
      <c r="AJ463" s="7" t="str">
        <f t="shared" si="290"/>
        <v/>
      </c>
      <c r="AK463" s="7" t="str">
        <f t="shared" si="290"/>
        <v/>
      </c>
      <c r="AL463" s="7" t="str">
        <f t="shared" si="290"/>
        <v/>
      </c>
      <c r="AM463" s="7" t="str">
        <f t="shared" si="290"/>
        <v/>
      </c>
      <c r="AN463" s="7" t="str">
        <f t="shared" si="290"/>
        <v/>
      </c>
      <c r="AO463" s="7" t="str">
        <f t="shared" si="290"/>
        <v/>
      </c>
      <c r="AP463" s="7" t="str">
        <f t="shared" si="289"/>
        <v/>
      </c>
      <c r="AQ463" s="7" t="str">
        <f t="shared" si="289"/>
        <v/>
      </c>
      <c r="AR463" s="7" t="str">
        <f t="shared" si="289"/>
        <v/>
      </c>
      <c r="AS463" s="7" t="str">
        <f t="shared" si="289"/>
        <v/>
      </c>
      <c r="AT463" s="7" t="str">
        <f t="shared" si="289"/>
        <v/>
      </c>
      <c r="AU463" s="7" t="str">
        <f t="shared" si="289"/>
        <v/>
      </c>
      <c r="AV463" s="7" t="str">
        <f t="shared" si="289"/>
        <v/>
      </c>
      <c r="AW463" s="7" t="str">
        <f t="shared" si="289"/>
        <v/>
      </c>
      <c r="AX463" s="7" t="str">
        <f t="shared" si="289"/>
        <v/>
      </c>
      <c r="AY463" s="7" t="str">
        <f t="shared" si="289"/>
        <v/>
      </c>
      <c r="AZ463" s="7" t="str">
        <f t="shared" si="289"/>
        <v/>
      </c>
      <c r="BA463" s="7" t="str">
        <f t="shared" si="289"/>
        <v/>
      </c>
      <c r="BB463" s="7" t="str">
        <f t="shared" si="289"/>
        <v/>
      </c>
      <c r="BC463" s="7" t="str">
        <f t="shared" si="289"/>
        <v/>
      </c>
      <c r="BD463" s="7" t="str">
        <f t="shared" si="289"/>
        <v/>
      </c>
      <c r="BE463" s="7" t="str">
        <f t="shared" si="289"/>
        <v/>
      </c>
      <c r="BF463" s="7" t="str">
        <f t="shared" si="288"/>
        <v/>
      </c>
      <c r="BG463" s="7" t="str">
        <f t="shared" si="288"/>
        <v/>
      </c>
      <c r="BH463" s="7" t="str">
        <f t="shared" si="288"/>
        <v/>
      </c>
      <c r="BI463" s="7" t="str">
        <f t="shared" si="288"/>
        <v/>
      </c>
      <c r="BJ463" s="7" t="str">
        <f t="shared" si="288"/>
        <v/>
      </c>
      <c r="BK463" s="7" t="str">
        <f t="shared" si="288"/>
        <v/>
      </c>
      <c r="BL463" s="7" t="str">
        <f t="shared" si="288"/>
        <v/>
      </c>
      <c r="BM463" s="7" t="str">
        <f t="shared" si="288"/>
        <v/>
      </c>
      <c r="BN463" s="7" t="str">
        <f t="shared" si="288"/>
        <v/>
      </c>
      <c r="BO463" s="7" t="str">
        <f t="shared" si="288"/>
        <v/>
      </c>
      <c r="BP463" s="7" t="str">
        <f t="shared" si="288"/>
        <v/>
      </c>
      <c r="BQ463" s="7" t="str">
        <f t="shared" si="288"/>
        <v/>
      </c>
      <c r="BR463" s="7" t="str">
        <f t="shared" si="288"/>
        <v/>
      </c>
      <c r="BS463" s="7" t="str">
        <f t="shared" si="288"/>
        <v/>
      </c>
      <c r="BT463" s="7" t="str">
        <f t="shared" si="288"/>
        <v/>
      </c>
      <c r="BU463" s="7" t="str">
        <f t="shared" si="287"/>
        <v/>
      </c>
      <c r="BV463" s="7" t="str">
        <f t="shared" si="287"/>
        <v/>
      </c>
      <c r="BW463" s="7" t="str">
        <f t="shared" si="287"/>
        <v/>
      </c>
      <c r="BX463" s="7" t="str">
        <f t="shared" si="287"/>
        <v/>
      </c>
      <c r="BY463" s="7" t="str">
        <f t="shared" si="287"/>
        <v/>
      </c>
      <c r="BZ463" s="7" t="str">
        <f t="shared" si="287"/>
        <v/>
      </c>
      <c r="CA463" s="7" t="str">
        <f t="shared" si="287"/>
        <v/>
      </c>
      <c r="CB463" s="7" t="str">
        <f t="shared" si="287"/>
        <v/>
      </c>
      <c r="CC463" s="7" t="str">
        <f t="shared" si="287"/>
        <v/>
      </c>
      <c r="CD463" s="7" t="str">
        <f t="shared" si="287"/>
        <v/>
      </c>
      <c r="CE463" s="7" t="str">
        <f t="shared" si="287"/>
        <v/>
      </c>
      <c r="CF463" s="7" t="str">
        <f t="shared" si="287"/>
        <v/>
      </c>
      <c r="CG463" s="7" t="str">
        <f t="shared" si="287"/>
        <v/>
      </c>
      <c r="CH463" s="7" t="str">
        <f t="shared" si="287"/>
        <v/>
      </c>
      <c r="CI463" s="7" t="str">
        <f t="shared" si="287"/>
        <v/>
      </c>
      <c r="CJ463" s="7" t="str">
        <f t="shared" ref="CJ463:CY478" si="297">IF($A463=CJ$11,$J463*$D463,"")</f>
        <v/>
      </c>
      <c r="CK463" s="7" t="str">
        <f t="shared" si="297"/>
        <v/>
      </c>
      <c r="CL463" s="7" t="str">
        <f t="shared" si="297"/>
        <v/>
      </c>
      <c r="CM463" s="7" t="str">
        <f t="shared" si="297"/>
        <v/>
      </c>
      <c r="CN463" s="7" t="str">
        <f t="shared" si="297"/>
        <v/>
      </c>
      <c r="CO463" s="7" t="str">
        <f t="shared" si="297"/>
        <v/>
      </c>
      <c r="CP463" s="7" t="str">
        <f t="shared" si="297"/>
        <v/>
      </c>
      <c r="CQ463" s="7" t="str">
        <f t="shared" si="297"/>
        <v/>
      </c>
      <c r="CR463" s="7" t="str">
        <f t="shared" si="297"/>
        <v/>
      </c>
      <c r="CS463" s="7" t="str">
        <f t="shared" si="297"/>
        <v/>
      </c>
      <c r="CT463" s="7" t="str">
        <f t="shared" si="297"/>
        <v/>
      </c>
      <c r="CU463" s="7" t="str">
        <f t="shared" si="297"/>
        <v/>
      </c>
      <c r="CV463" s="7" t="str">
        <f t="shared" si="297"/>
        <v/>
      </c>
      <c r="CW463" s="7" t="str">
        <f t="shared" si="297"/>
        <v/>
      </c>
      <c r="CX463" s="7" t="str">
        <f t="shared" si="297"/>
        <v/>
      </c>
      <c r="CY463" s="7" t="str">
        <f t="shared" si="297"/>
        <v/>
      </c>
      <c r="CZ463" s="7" t="str">
        <f t="shared" si="295"/>
        <v/>
      </c>
      <c r="DA463" s="7" t="str">
        <f t="shared" si="295"/>
        <v/>
      </c>
      <c r="DB463" s="7" t="str">
        <f t="shared" si="295"/>
        <v/>
      </c>
      <c r="DC463" s="7" t="str">
        <f t="shared" si="295"/>
        <v/>
      </c>
      <c r="DD463" s="7" t="str">
        <f t="shared" si="295"/>
        <v/>
      </c>
      <c r="DE463" s="7" t="str">
        <f t="shared" si="295"/>
        <v/>
      </c>
      <c r="DF463" s="7" t="str">
        <f t="shared" si="295"/>
        <v/>
      </c>
      <c r="DG463" s="7" t="str">
        <f t="shared" si="295"/>
        <v/>
      </c>
      <c r="DH463" s="7" t="str">
        <f t="shared" si="295"/>
        <v/>
      </c>
      <c r="DI463" s="7" t="str">
        <f t="shared" si="295"/>
        <v/>
      </c>
      <c r="DJ463" s="7" t="str">
        <f t="shared" si="295"/>
        <v/>
      </c>
      <c r="DK463" s="7" t="str">
        <f t="shared" si="295"/>
        <v/>
      </c>
      <c r="DL463" s="7" t="str">
        <f t="shared" si="295"/>
        <v/>
      </c>
      <c r="DM463" s="7" t="str">
        <f t="shared" si="295"/>
        <v/>
      </c>
      <c r="DN463" s="7" t="str">
        <f t="shared" si="295"/>
        <v/>
      </c>
      <c r="DO463" s="7" t="str">
        <f t="shared" si="295"/>
        <v/>
      </c>
      <c r="DP463" s="7" t="str">
        <f t="shared" si="294"/>
        <v/>
      </c>
      <c r="DQ463" s="7" t="str">
        <f t="shared" si="294"/>
        <v/>
      </c>
      <c r="DR463" s="7" t="str">
        <f t="shared" si="294"/>
        <v/>
      </c>
      <c r="DS463" s="7" t="str">
        <f t="shared" si="294"/>
        <v/>
      </c>
      <c r="DT463" s="7" t="str">
        <f t="shared" si="294"/>
        <v/>
      </c>
      <c r="DU463" s="7" t="str">
        <f t="shared" si="294"/>
        <v/>
      </c>
      <c r="DV463" s="7" t="str">
        <f t="shared" si="294"/>
        <v/>
      </c>
      <c r="DW463" s="7" t="str">
        <f t="shared" si="294"/>
        <v/>
      </c>
    </row>
    <row r="464" spans="1:127" x14ac:dyDescent="0.35">
      <c r="A464" s="84" t="s">
        <v>289</v>
      </c>
      <c r="B464" s="84" t="s">
        <v>18</v>
      </c>
      <c r="C464" s="84" t="s">
        <v>2</v>
      </c>
      <c r="D464" s="84">
        <v>5.7619990000000003</v>
      </c>
      <c r="E464" s="82">
        <f>VLOOKUP(C464,'Literature Lookup Tables'!$A$2:$D$21,4,0)</f>
        <v>0.05</v>
      </c>
      <c r="F464" s="82">
        <f>VLOOKUP(C464,'Literature Lookup Tables'!$A$2:$D$21,3,0)</f>
        <v>0.05</v>
      </c>
      <c r="G464" s="64">
        <f>(VLOOKUP(C464,'Literature Lookup Tables'!$A$2:$L$21,2))*D464</f>
        <v>0.5761999000000001</v>
      </c>
      <c r="H464" s="64">
        <f t="shared" si="291"/>
        <v>0.28809995000000005</v>
      </c>
      <c r="I464" s="64">
        <f t="shared" si="292"/>
        <v>0.28809995000000005</v>
      </c>
      <c r="J464" s="73">
        <f>VLOOKUP(C464,'Literature Lookup Tables'!$A$2:$L$21,MATCH(B464,listHYDROGROUPS,0))</f>
        <v>39</v>
      </c>
      <c r="K464" s="7" t="str">
        <f t="shared" si="296"/>
        <v/>
      </c>
      <c r="L464" s="7" t="str">
        <f t="shared" si="296"/>
        <v/>
      </c>
      <c r="M464" s="7" t="str">
        <f t="shared" si="296"/>
        <v/>
      </c>
      <c r="N464" s="7" t="str">
        <f t="shared" si="296"/>
        <v/>
      </c>
      <c r="O464" s="7" t="str">
        <f t="shared" si="296"/>
        <v/>
      </c>
      <c r="P464" s="7">
        <f t="shared" si="296"/>
        <v>224.717961</v>
      </c>
      <c r="Q464" s="7" t="str">
        <f t="shared" si="296"/>
        <v/>
      </c>
      <c r="R464" s="7" t="str">
        <f t="shared" si="296"/>
        <v/>
      </c>
      <c r="S464" s="7" t="str">
        <f t="shared" si="296"/>
        <v/>
      </c>
      <c r="T464" s="7" t="str">
        <f t="shared" si="296"/>
        <v/>
      </c>
      <c r="U464" s="7" t="str">
        <f t="shared" si="296"/>
        <v/>
      </c>
      <c r="V464" s="7" t="str">
        <f t="shared" si="296"/>
        <v/>
      </c>
      <c r="W464" s="7" t="str">
        <f t="shared" si="296"/>
        <v/>
      </c>
      <c r="X464" s="7" t="str">
        <f t="shared" si="296"/>
        <v/>
      </c>
      <c r="Y464" s="7" t="str">
        <f t="shared" si="296"/>
        <v/>
      </c>
      <c r="Z464" s="7" t="str">
        <f t="shared" si="293"/>
        <v/>
      </c>
      <c r="AA464" s="7" t="str">
        <f t="shared" si="290"/>
        <v/>
      </c>
      <c r="AB464" s="7" t="str">
        <f t="shared" si="290"/>
        <v/>
      </c>
      <c r="AC464" s="7" t="str">
        <f t="shared" si="290"/>
        <v/>
      </c>
      <c r="AD464" s="7" t="str">
        <f t="shared" si="290"/>
        <v/>
      </c>
      <c r="AE464" s="7" t="str">
        <f t="shared" si="290"/>
        <v/>
      </c>
      <c r="AF464" s="7" t="str">
        <f t="shared" si="290"/>
        <v/>
      </c>
      <c r="AG464" s="7" t="str">
        <f t="shared" si="290"/>
        <v/>
      </c>
      <c r="AH464" s="7" t="str">
        <f t="shared" si="290"/>
        <v/>
      </c>
      <c r="AI464" s="7" t="str">
        <f t="shared" si="290"/>
        <v/>
      </c>
      <c r="AJ464" s="7" t="str">
        <f t="shared" si="290"/>
        <v/>
      </c>
      <c r="AK464" s="7" t="str">
        <f t="shared" si="290"/>
        <v/>
      </c>
      <c r="AL464" s="7" t="str">
        <f t="shared" si="290"/>
        <v/>
      </c>
      <c r="AM464" s="7" t="str">
        <f t="shared" si="290"/>
        <v/>
      </c>
      <c r="AN464" s="7" t="str">
        <f t="shared" si="290"/>
        <v/>
      </c>
      <c r="AO464" s="7" t="str">
        <f t="shared" si="290"/>
        <v/>
      </c>
      <c r="AP464" s="7" t="str">
        <f t="shared" si="289"/>
        <v/>
      </c>
      <c r="AQ464" s="7" t="str">
        <f t="shared" si="289"/>
        <v/>
      </c>
      <c r="AR464" s="7" t="str">
        <f t="shared" si="289"/>
        <v/>
      </c>
      <c r="AS464" s="7" t="str">
        <f t="shared" si="289"/>
        <v/>
      </c>
      <c r="AT464" s="7" t="str">
        <f t="shared" si="289"/>
        <v/>
      </c>
      <c r="AU464" s="7" t="str">
        <f t="shared" si="289"/>
        <v/>
      </c>
      <c r="AV464" s="7" t="str">
        <f t="shared" si="289"/>
        <v/>
      </c>
      <c r="AW464" s="7" t="str">
        <f t="shared" si="289"/>
        <v/>
      </c>
      <c r="AX464" s="7" t="str">
        <f t="shared" si="289"/>
        <v/>
      </c>
      <c r="AY464" s="7" t="str">
        <f t="shared" si="289"/>
        <v/>
      </c>
      <c r="AZ464" s="7" t="str">
        <f t="shared" si="289"/>
        <v/>
      </c>
      <c r="BA464" s="7" t="str">
        <f t="shared" si="289"/>
        <v/>
      </c>
      <c r="BB464" s="7" t="str">
        <f t="shared" si="289"/>
        <v/>
      </c>
      <c r="BC464" s="7" t="str">
        <f t="shared" si="289"/>
        <v/>
      </c>
      <c r="BD464" s="7" t="str">
        <f t="shared" si="289"/>
        <v/>
      </c>
      <c r="BE464" s="7" t="str">
        <f t="shared" si="289"/>
        <v/>
      </c>
      <c r="BF464" s="7" t="str">
        <f t="shared" si="288"/>
        <v/>
      </c>
      <c r="BG464" s="7" t="str">
        <f t="shared" si="288"/>
        <v/>
      </c>
      <c r="BH464" s="7" t="str">
        <f t="shared" si="288"/>
        <v/>
      </c>
      <c r="BI464" s="7" t="str">
        <f t="shared" si="288"/>
        <v/>
      </c>
      <c r="BJ464" s="7" t="str">
        <f t="shared" si="288"/>
        <v/>
      </c>
      <c r="BK464" s="7" t="str">
        <f t="shared" si="288"/>
        <v/>
      </c>
      <c r="BL464" s="7" t="str">
        <f t="shared" si="288"/>
        <v/>
      </c>
      <c r="BM464" s="7" t="str">
        <f t="shared" si="288"/>
        <v/>
      </c>
      <c r="BN464" s="7" t="str">
        <f t="shared" si="288"/>
        <v/>
      </c>
      <c r="BO464" s="7" t="str">
        <f t="shared" si="288"/>
        <v/>
      </c>
      <c r="BP464" s="7" t="str">
        <f t="shared" si="288"/>
        <v/>
      </c>
      <c r="BQ464" s="7" t="str">
        <f t="shared" si="288"/>
        <v/>
      </c>
      <c r="BR464" s="7" t="str">
        <f t="shared" si="288"/>
        <v/>
      </c>
      <c r="BS464" s="7" t="str">
        <f t="shared" si="288"/>
        <v/>
      </c>
      <c r="BT464" s="7" t="str">
        <f t="shared" si="288"/>
        <v/>
      </c>
      <c r="BU464" s="7" t="str">
        <f t="shared" ref="BU464:CJ479" si="298">IF($A464=BU$11,$J464*$D464,"")</f>
        <v/>
      </c>
      <c r="BV464" s="7" t="str">
        <f t="shared" si="298"/>
        <v/>
      </c>
      <c r="BW464" s="7" t="str">
        <f t="shared" si="298"/>
        <v/>
      </c>
      <c r="BX464" s="7" t="str">
        <f t="shared" si="298"/>
        <v/>
      </c>
      <c r="BY464" s="7" t="str">
        <f t="shared" si="298"/>
        <v/>
      </c>
      <c r="BZ464" s="7" t="str">
        <f t="shared" si="298"/>
        <v/>
      </c>
      <c r="CA464" s="7" t="str">
        <f t="shared" si="298"/>
        <v/>
      </c>
      <c r="CB464" s="7" t="str">
        <f t="shared" si="298"/>
        <v/>
      </c>
      <c r="CC464" s="7" t="str">
        <f t="shared" si="298"/>
        <v/>
      </c>
      <c r="CD464" s="7" t="str">
        <f t="shared" si="298"/>
        <v/>
      </c>
      <c r="CE464" s="7" t="str">
        <f t="shared" si="298"/>
        <v/>
      </c>
      <c r="CF464" s="7" t="str">
        <f t="shared" si="298"/>
        <v/>
      </c>
      <c r="CG464" s="7" t="str">
        <f t="shared" si="298"/>
        <v/>
      </c>
      <c r="CH464" s="7" t="str">
        <f t="shared" si="298"/>
        <v/>
      </c>
      <c r="CI464" s="7" t="str">
        <f t="shared" si="298"/>
        <v/>
      </c>
      <c r="CJ464" s="7" t="str">
        <f t="shared" si="298"/>
        <v/>
      </c>
      <c r="CK464" s="7" t="str">
        <f t="shared" si="297"/>
        <v/>
      </c>
      <c r="CL464" s="7" t="str">
        <f t="shared" si="297"/>
        <v/>
      </c>
      <c r="CM464" s="7" t="str">
        <f t="shared" si="297"/>
        <v/>
      </c>
      <c r="CN464" s="7" t="str">
        <f t="shared" si="297"/>
        <v/>
      </c>
      <c r="CO464" s="7" t="str">
        <f t="shared" si="297"/>
        <v/>
      </c>
      <c r="CP464" s="7" t="str">
        <f t="shared" si="297"/>
        <v/>
      </c>
      <c r="CQ464" s="7" t="str">
        <f t="shared" si="297"/>
        <v/>
      </c>
      <c r="CR464" s="7" t="str">
        <f t="shared" si="297"/>
        <v/>
      </c>
      <c r="CS464" s="7" t="str">
        <f t="shared" si="297"/>
        <v/>
      </c>
      <c r="CT464" s="7" t="str">
        <f t="shared" si="297"/>
        <v/>
      </c>
      <c r="CU464" s="7" t="str">
        <f t="shared" si="297"/>
        <v/>
      </c>
      <c r="CV464" s="7" t="str">
        <f t="shared" si="297"/>
        <v/>
      </c>
      <c r="CW464" s="7" t="str">
        <f t="shared" si="297"/>
        <v/>
      </c>
      <c r="CX464" s="7" t="str">
        <f t="shared" si="297"/>
        <v/>
      </c>
      <c r="CY464" s="7" t="str">
        <f t="shared" si="297"/>
        <v/>
      </c>
      <c r="CZ464" s="7" t="str">
        <f t="shared" si="295"/>
        <v/>
      </c>
      <c r="DA464" s="7" t="str">
        <f t="shared" si="295"/>
        <v/>
      </c>
      <c r="DB464" s="7" t="str">
        <f t="shared" si="295"/>
        <v/>
      </c>
      <c r="DC464" s="7" t="str">
        <f t="shared" si="295"/>
        <v/>
      </c>
      <c r="DD464" s="7" t="str">
        <f t="shared" si="295"/>
        <v/>
      </c>
      <c r="DE464" s="7" t="str">
        <f t="shared" si="295"/>
        <v/>
      </c>
      <c r="DF464" s="7" t="str">
        <f t="shared" si="295"/>
        <v/>
      </c>
      <c r="DG464" s="7" t="str">
        <f t="shared" si="295"/>
        <v/>
      </c>
      <c r="DH464" s="7" t="str">
        <f t="shared" si="295"/>
        <v/>
      </c>
      <c r="DI464" s="7" t="str">
        <f t="shared" si="295"/>
        <v/>
      </c>
      <c r="DJ464" s="7" t="str">
        <f t="shared" si="295"/>
        <v/>
      </c>
      <c r="DK464" s="7" t="str">
        <f t="shared" si="295"/>
        <v/>
      </c>
      <c r="DL464" s="7" t="str">
        <f t="shared" si="295"/>
        <v/>
      </c>
      <c r="DM464" s="7" t="str">
        <f t="shared" si="295"/>
        <v/>
      </c>
      <c r="DN464" s="7" t="str">
        <f t="shared" si="295"/>
        <v/>
      </c>
      <c r="DO464" s="7" t="str">
        <f t="shared" si="295"/>
        <v/>
      </c>
      <c r="DP464" s="7" t="str">
        <f t="shared" si="294"/>
        <v/>
      </c>
      <c r="DQ464" s="7" t="str">
        <f t="shared" si="294"/>
        <v/>
      </c>
      <c r="DR464" s="7" t="str">
        <f t="shared" si="294"/>
        <v/>
      </c>
      <c r="DS464" s="7" t="str">
        <f t="shared" si="294"/>
        <v/>
      </c>
      <c r="DT464" s="7" t="str">
        <f t="shared" si="294"/>
        <v/>
      </c>
      <c r="DU464" s="7" t="str">
        <f t="shared" si="294"/>
        <v/>
      </c>
      <c r="DV464" s="7" t="str">
        <f t="shared" si="294"/>
        <v/>
      </c>
      <c r="DW464" s="7" t="str">
        <f t="shared" si="294"/>
        <v/>
      </c>
    </row>
    <row r="465" spans="1:127" x14ac:dyDescent="0.35">
      <c r="A465" s="84" t="s">
        <v>307</v>
      </c>
      <c r="B465" s="84" t="s">
        <v>18</v>
      </c>
      <c r="C465" s="84" t="s">
        <v>2</v>
      </c>
      <c r="D465" s="84">
        <v>6.7933999999999994E-2</v>
      </c>
      <c r="E465" s="82">
        <f>VLOOKUP(C465,'Literature Lookup Tables'!$A$2:$D$21,4,0)</f>
        <v>0.05</v>
      </c>
      <c r="F465" s="82">
        <f>VLOOKUP(C465,'Literature Lookup Tables'!$A$2:$D$21,3,0)</f>
        <v>0.05</v>
      </c>
      <c r="G465" s="64">
        <f>(VLOOKUP(C465,'Literature Lookup Tables'!$A$2:$L$21,2))*D465</f>
        <v>6.7933999999999998E-3</v>
      </c>
      <c r="H465" s="64">
        <f t="shared" si="291"/>
        <v>3.3966999999999999E-3</v>
      </c>
      <c r="I465" s="64">
        <f t="shared" si="292"/>
        <v>3.3966999999999999E-3</v>
      </c>
      <c r="J465" s="73">
        <f>VLOOKUP(C465,'Literature Lookup Tables'!$A$2:$L$21,MATCH(B465,listHYDROGROUPS,0))</f>
        <v>39</v>
      </c>
      <c r="K465" s="7" t="str">
        <f t="shared" si="296"/>
        <v/>
      </c>
      <c r="L465" s="7" t="str">
        <f t="shared" si="296"/>
        <v/>
      </c>
      <c r="M465" s="7" t="str">
        <f t="shared" si="296"/>
        <v/>
      </c>
      <c r="N465" s="7" t="str">
        <f t="shared" si="296"/>
        <v/>
      </c>
      <c r="O465" s="7" t="str">
        <f t="shared" si="296"/>
        <v/>
      </c>
      <c r="P465" s="7" t="str">
        <f t="shared" si="296"/>
        <v/>
      </c>
      <c r="Q465" s="7" t="str">
        <f t="shared" si="296"/>
        <v/>
      </c>
      <c r="R465" s="7" t="str">
        <f t="shared" si="296"/>
        <v/>
      </c>
      <c r="S465" s="7" t="str">
        <f t="shared" si="296"/>
        <v/>
      </c>
      <c r="T465" s="7" t="str">
        <f t="shared" si="296"/>
        <v/>
      </c>
      <c r="U465" s="7" t="str">
        <f t="shared" si="296"/>
        <v/>
      </c>
      <c r="V465" s="7" t="str">
        <f t="shared" si="296"/>
        <v/>
      </c>
      <c r="W465" s="7" t="str">
        <f t="shared" si="296"/>
        <v/>
      </c>
      <c r="X465" s="7" t="str">
        <f t="shared" si="296"/>
        <v/>
      </c>
      <c r="Y465" s="7" t="str">
        <f t="shared" si="296"/>
        <v/>
      </c>
      <c r="Z465" s="7" t="str">
        <f t="shared" si="293"/>
        <v/>
      </c>
      <c r="AA465" s="7" t="str">
        <f t="shared" si="290"/>
        <v/>
      </c>
      <c r="AB465" s="7" t="str">
        <f t="shared" si="290"/>
        <v/>
      </c>
      <c r="AC465" s="7" t="str">
        <f t="shared" si="290"/>
        <v/>
      </c>
      <c r="AD465" s="7" t="str">
        <f t="shared" si="290"/>
        <v/>
      </c>
      <c r="AE465" s="7" t="str">
        <f t="shared" si="290"/>
        <v/>
      </c>
      <c r="AF465" s="7" t="str">
        <f t="shared" si="290"/>
        <v/>
      </c>
      <c r="AG465" s="7" t="str">
        <f t="shared" si="290"/>
        <v/>
      </c>
      <c r="AH465" s="7" t="str">
        <f t="shared" si="290"/>
        <v/>
      </c>
      <c r="AI465" s="7" t="str">
        <f t="shared" si="290"/>
        <v/>
      </c>
      <c r="AJ465" s="7" t="str">
        <f t="shared" si="290"/>
        <v/>
      </c>
      <c r="AK465" s="7" t="str">
        <f t="shared" si="290"/>
        <v/>
      </c>
      <c r="AL465" s="7" t="str">
        <f t="shared" si="290"/>
        <v/>
      </c>
      <c r="AM465" s="7" t="str">
        <f t="shared" si="290"/>
        <v/>
      </c>
      <c r="AN465" s="7" t="str">
        <f t="shared" si="290"/>
        <v/>
      </c>
      <c r="AO465" s="7" t="str">
        <f t="shared" si="290"/>
        <v/>
      </c>
      <c r="AP465" s="7" t="str">
        <f t="shared" si="289"/>
        <v/>
      </c>
      <c r="AQ465" s="7" t="str">
        <f t="shared" si="289"/>
        <v/>
      </c>
      <c r="AR465" s="7" t="str">
        <f t="shared" si="289"/>
        <v/>
      </c>
      <c r="AS465" s="7" t="str">
        <f t="shared" si="289"/>
        <v/>
      </c>
      <c r="AT465" s="7" t="str">
        <f t="shared" si="289"/>
        <v/>
      </c>
      <c r="AU465" s="7" t="str">
        <f t="shared" si="289"/>
        <v/>
      </c>
      <c r="AV465" s="7" t="str">
        <f t="shared" si="289"/>
        <v/>
      </c>
      <c r="AW465" s="7" t="str">
        <f t="shared" si="289"/>
        <v/>
      </c>
      <c r="AX465" s="7" t="str">
        <f t="shared" si="289"/>
        <v/>
      </c>
      <c r="AY465" s="7" t="str">
        <f t="shared" si="289"/>
        <v/>
      </c>
      <c r="AZ465" s="7" t="str">
        <f t="shared" si="289"/>
        <v/>
      </c>
      <c r="BA465" s="7" t="str">
        <f t="shared" si="289"/>
        <v/>
      </c>
      <c r="BB465" s="7" t="str">
        <f t="shared" si="289"/>
        <v/>
      </c>
      <c r="BC465" s="7" t="str">
        <f t="shared" si="289"/>
        <v/>
      </c>
      <c r="BD465" s="7" t="str">
        <f t="shared" si="289"/>
        <v/>
      </c>
      <c r="BE465" s="7" t="str">
        <f t="shared" si="289"/>
        <v/>
      </c>
      <c r="BF465" s="7" t="str">
        <f t="shared" si="288"/>
        <v/>
      </c>
      <c r="BG465" s="7" t="str">
        <f t="shared" si="288"/>
        <v/>
      </c>
      <c r="BH465" s="7" t="str">
        <f t="shared" si="288"/>
        <v/>
      </c>
      <c r="BI465" s="7" t="str">
        <f t="shared" si="288"/>
        <v/>
      </c>
      <c r="BJ465" s="7" t="str">
        <f t="shared" si="288"/>
        <v/>
      </c>
      <c r="BK465" s="7" t="str">
        <f t="shared" si="288"/>
        <v/>
      </c>
      <c r="BL465" s="7" t="str">
        <f t="shared" si="288"/>
        <v/>
      </c>
      <c r="BM465" s="7" t="str">
        <f t="shared" si="288"/>
        <v/>
      </c>
      <c r="BN465" s="7" t="str">
        <f t="shared" si="288"/>
        <v/>
      </c>
      <c r="BO465" s="7" t="str">
        <f t="shared" si="288"/>
        <v/>
      </c>
      <c r="BP465" s="7" t="str">
        <f t="shared" si="288"/>
        <v/>
      </c>
      <c r="BQ465" s="7" t="str">
        <f t="shared" si="288"/>
        <v/>
      </c>
      <c r="BR465" s="7" t="str">
        <f t="shared" si="288"/>
        <v/>
      </c>
      <c r="BS465" s="7" t="str">
        <f t="shared" si="288"/>
        <v/>
      </c>
      <c r="BT465" s="7" t="str">
        <f t="shared" si="288"/>
        <v/>
      </c>
      <c r="BU465" s="7" t="str">
        <f t="shared" si="298"/>
        <v/>
      </c>
      <c r="BV465" s="7" t="str">
        <f t="shared" si="298"/>
        <v/>
      </c>
      <c r="BW465" s="7" t="str">
        <f t="shared" si="298"/>
        <v/>
      </c>
      <c r="BX465" s="7" t="str">
        <f t="shared" si="298"/>
        <v/>
      </c>
      <c r="BY465" s="7" t="str">
        <f t="shared" si="298"/>
        <v/>
      </c>
      <c r="BZ465" s="7" t="str">
        <f t="shared" si="298"/>
        <v/>
      </c>
      <c r="CA465" s="7" t="str">
        <f t="shared" si="298"/>
        <v/>
      </c>
      <c r="CB465" s="7" t="str">
        <f t="shared" si="298"/>
        <v/>
      </c>
      <c r="CC465" s="7" t="str">
        <f t="shared" si="298"/>
        <v/>
      </c>
      <c r="CD465" s="7" t="str">
        <f t="shared" si="298"/>
        <v/>
      </c>
      <c r="CE465" s="7" t="str">
        <f t="shared" si="298"/>
        <v/>
      </c>
      <c r="CF465" s="7" t="str">
        <f t="shared" si="298"/>
        <v/>
      </c>
      <c r="CG465" s="7" t="str">
        <f t="shared" si="298"/>
        <v/>
      </c>
      <c r="CH465" s="7" t="str">
        <f t="shared" si="298"/>
        <v/>
      </c>
      <c r="CI465" s="7" t="str">
        <f t="shared" si="298"/>
        <v/>
      </c>
      <c r="CJ465" s="7" t="str">
        <f t="shared" si="298"/>
        <v/>
      </c>
      <c r="CK465" s="7" t="str">
        <f t="shared" si="297"/>
        <v/>
      </c>
      <c r="CL465" s="7" t="str">
        <f t="shared" si="297"/>
        <v/>
      </c>
      <c r="CM465" s="7" t="str">
        <f t="shared" si="297"/>
        <v/>
      </c>
      <c r="CN465" s="7" t="str">
        <f t="shared" si="297"/>
        <v/>
      </c>
      <c r="CO465" s="7" t="str">
        <f t="shared" si="297"/>
        <v/>
      </c>
      <c r="CP465" s="7" t="str">
        <f t="shared" si="297"/>
        <v/>
      </c>
      <c r="CQ465" s="7" t="str">
        <f t="shared" si="297"/>
        <v/>
      </c>
      <c r="CR465" s="7" t="str">
        <f t="shared" si="297"/>
        <v/>
      </c>
      <c r="CS465" s="7" t="str">
        <f t="shared" si="297"/>
        <v/>
      </c>
      <c r="CT465" s="7" t="str">
        <f t="shared" si="297"/>
        <v/>
      </c>
      <c r="CU465" s="7" t="str">
        <f t="shared" si="297"/>
        <v/>
      </c>
      <c r="CV465" s="7" t="str">
        <f t="shared" si="297"/>
        <v/>
      </c>
      <c r="CW465" s="7" t="str">
        <f t="shared" si="297"/>
        <v/>
      </c>
      <c r="CX465" s="7" t="str">
        <f t="shared" si="297"/>
        <v/>
      </c>
      <c r="CY465" s="7" t="str">
        <f t="shared" si="297"/>
        <v/>
      </c>
      <c r="CZ465" s="7" t="str">
        <f t="shared" si="295"/>
        <v/>
      </c>
      <c r="DA465" s="7" t="str">
        <f t="shared" si="295"/>
        <v/>
      </c>
      <c r="DB465" s="7" t="str">
        <f t="shared" si="295"/>
        <v/>
      </c>
      <c r="DC465" s="7" t="str">
        <f t="shared" si="295"/>
        <v/>
      </c>
      <c r="DD465" s="7" t="str">
        <f t="shared" si="295"/>
        <v/>
      </c>
      <c r="DE465" s="7" t="str">
        <f t="shared" si="295"/>
        <v/>
      </c>
      <c r="DF465" s="7" t="str">
        <f t="shared" si="295"/>
        <v/>
      </c>
      <c r="DG465" s="7" t="str">
        <f t="shared" si="295"/>
        <v/>
      </c>
      <c r="DH465" s="7" t="str">
        <f t="shared" si="295"/>
        <v/>
      </c>
      <c r="DI465" s="7" t="str">
        <f t="shared" si="295"/>
        <v/>
      </c>
      <c r="DJ465" s="7" t="str">
        <f t="shared" si="295"/>
        <v/>
      </c>
      <c r="DK465" s="7" t="str">
        <f t="shared" si="295"/>
        <v/>
      </c>
      <c r="DL465" s="7" t="str">
        <f t="shared" si="295"/>
        <v/>
      </c>
      <c r="DM465" s="7" t="str">
        <f t="shared" si="295"/>
        <v/>
      </c>
      <c r="DN465" s="7" t="str">
        <f t="shared" si="295"/>
        <v/>
      </c>
      <c r="DO465" s="7" t="str">
        <f t="shared" si="295"/>
        <v/>
      </c>
      <c r="DP465" s="7" t="str">
        <f t="shared" si="294"/>
        <v/>
      </c>
      <c r="DQ465" s="7" t="str">
        <f t="shared" si="294"/>
        <v/>
      </c>
      <c r="DR465" s="7" t="str">
        <f t="shared" si="294"/>
        <v/>
      </c>
      <c r="DS465" s="7" t="str">
        <f t="shared" si="294"/>
        <v/>
      </c>
      <c r="DT465" s="7" t="str">
        <f t="shared" si="294"/>
        <v/>
      </c>
      <c r="DU465" s="7" t="str">
        <f t="shared" si="294"/>
        <v/>
      </c>
      <c r="DV465" s="7" t="str">
        <f t="shared" si="294"/>
        <v/>
      </c>
      <c r="DW465" s="7" t="str">
        <f t="shared" si="294"/>
        <v/>
      </c>
    </row>
    <row r="466" spans="1:127" x14ac:dyDescent="0.35">
      <c r="A466" s="84" t="s">
        <v>293</v>
      </c>
      <c r="B466" s="84" t="s">
        <v>17</v>
      </c>
      <c r="C466" s="84" t="s">
        <v>3</v>
      </c>
      <c r="D466" s="84">
        <v>0.200539</v>
      </c>
      <c r="E466" s="82">
        <f>VLOOKUP(C466,'Literature Lookup Tables'!$A$2:$D$21,4,0)</f>
        <v>0</v>
      </c>
      <c r="F466" s="82">
        <f>VLOOKUP(C466,'Literature Lookup Tables'!$A$2:$D$21,3,0)</f>
        <v>0.2</v>
      </c>
      <c r="G466" s="64">
        <f>(VLOOKUP(C466,'Literature Lookup Tables'!$A$2:$L$21,2))*D466</f>
        <v>4.0107799999999999E-2</v>
      </c>
      <c r="H466" s="64">
        <f t="shared" si="291"/>
        <v>4.0107799999999999E-2</v>
      </c>
      <c r="I466" s="64">
        <f t="shared" si="292"/>
        <v>0</v>
      </c>
      <c r="J466" s="73">
        <f>VLOOKUP(C466,'Literature Lookup Tables'!$A$2:$L$21,MATCH(B466,listHYDROGROUPS,0))</f>
        <v>77</v>
      </c>
      <c r="K466" s="7" t="str">
        <f t="shared" si="296"/>
        <v/>
      </c>
      <c r="L466" s="7" t="str">
        <f t="shared" si="296"/>
        <v/>
      </c>
      <c r="M466" s="7" t="str">
        <f t="shared" si="296"/>
        <v/>
      </c>
      <c r="N466" s="7" t="str">
        <f t="shared" si="296"/>
        <v/>
      </c>
      <c r="O466" s="7" t="str">
        <f t="shared" si="296"/>
        <v/>
      </c>
      <c r="P466" s="7" t="str">
        <f t="shared" si="296"/>
        <v/>
      </c>
      <c r="Q466" s="7" t="str">
        <f t="shared" si="296"/>
        <v/>
      </c>
      <c r="R466" s="7" t="str">
        <f t="shared" si="296"/>
        <v/>
      </c>
      <c r="S466" s="7" t="str">
        <f t="shared" si="296"/>
        <v/>
      </c>
      <c r="T466" s="7" t="str">
        <f t="shared" si="296"/>
        <v/>
      </c>
      <c r="U466" s="7" t="str">
        <f t="shared" si="296"/>
        <v/>
      </c>
      <c r="V466" s="7" t="str">
        <f t="shared" si="296"/>
        <v/>
      </c>
      <c r="W466" s="7" t="str">
        <f t="shared" si="296"/>
        <v/>
      </c>
      <c r="X466" s="7">
        <f t="shared" si="296"/>
        <v>15.441502999999999</v>
      </c>
      <c r="Y466" s="7" t="str">
        <f t="shared" si="296"/>
        <v/>
      </c>
      <c r="Z466" s="7" t="str">
        <f t="shared" si="293"/>
        <v/>
      </c>
      <c r="AA466" s="7" t="str">
        <f t="shared" si="290"/>
        <v/>
      </c>
      <c r="AB466" s="7" t="str">
        <f t="shared" si="290"/>
        <v/>
      </c>
      <c r="AC466" s="7" t="str">
        <f t="shared" si="290"/>
        <v/>
      </c>
      <c r="AD466" s="7" t="str">
        <f t="shared" si="290"/>
        <v/>
      </c>
      <c r="AE466" s="7" t="str">
        <f t="shared" si="290"/>
        <v/>
      </c>
      <c r="AF466" s="7" t="str">
        <f t="shared" si="290"/>
        <v/>
      </c>
      <c r="AG466" s="7" t="str">
        <f t="shared" si="290"/>
        <v/>
      </c>
      <c r="AH466" s="7" t="str">
        <f t="shared" si="290"/>
        <v/>
      </c>
      <c r="AI466" s="7" t="str">
        <f t="shared" si="290"/>
        <v/>
      </c>
      <c r="AJ466" s="7" t="str">
        <f t="shared" si="290"/>
        <v/>
      </c>
      <c r="AK466" s="7" t="str">
        <f t="shared" si="290"/>
        <v/>
      </c>
      <c r="AL466" s="7" t="str">
        <f t="shared" si="290"/>
        <v/>
      </c>
      <c r="AM466" s="7" t="str">
        <f t="shared" si="290"/>
        <v/>
      </c>
      <c r="AN466" s="7" t="str">
        <f t="shared" si="290"/>
        <v/>
      </c>
      <c r="AO466" s="7" t="str">
        <f t="shared" si="290"/>
        <v/>
      </c>
      <c r="AP466" s="7" t="str">
        <f t="shared" si="289"/>
        <v/>
      </c>
      <c r="AQ466" s="7" t="str">
        <f t="shared" si="289"/>
        <v/>
      </c>
      <c r="AR466" s="7" t="str">
        <f t="shared" si="289"/>
        <v/>
      </c>
      <c r="AS466" s="7" t="str">
        <f t="shared" si="289"/>
        <v/>
      </c>
      <c r="AT466" s="7" t="str">
        <f t="shared" si="289"/>
        <v/>
      </c>
      <c r="AU466" s="7" t="str">
        <f t="shared" si="289"/>
        <v/>
      </c>
      <c r="AV466" s="7" t="str">
        <f t="shared" si="289"/>
        <v/>
      </c>
      <c r="AW466" s="7" t="str">
        <f t="shared" si="289"/>
        <v/>
      </c>
      <c r="AX466" s="7" t="str">
        <f t="shared" si="289"/>
        <v/>
      </c>
      <c r="AY466" s="7" t="str">
        <f t="shared" si="289"/>
        <v/>
      </c>
      <c r="AZ466" s="7" t="str">
        <f t="shared" si="289"/>
        <v/>
      </c>
      <c r="BA466" s="7" t="str">
        <f t="shared" si="289"/>
        <v/>
      </c>
      <c r="BB466" s="7" t="str">
        <f t="shared" si="289"/>
        <v/>
      </c>
      <c r="BC466" s="7" t="str">
        <f t="shared" si="289"/>
        <v/>
      </c>
      <c r="BD466" s="7" t="str">
        <f t="shared" si="289"/>
        <v/>
      </c>
      <c r="BE466" s="7" t="str">
        <f t="shared" si="289"/>
        <v/>
      </c>
      <c r="BF466" s="7" t="str">
        <f t="shared" si="288"/>
        <v/>
      </c>
      <c r="BG466" s="7" t="str">
        <f t="shared" si="288"/>
        <v/>
      </c>
      <c r="BH466" s="7" t="str">
        <f t="shared" si="288"/>
        <v/>
      </c>
      <c r="BI466" s="7" t="str">
        <f t="shared" si="288"/>
        <v/>
      </c>
      <c r="BJ466" s="7" t="str">
        <f t="shared" si="288"/>
        <v/>
      </c>
      <c r="BK466" s="7" t="str">
        <f t="shared" si="288"/>
        <v/>
      </c>
      <c r="BL466" s="7" t="str">
        <f t="shared" si="288"/>
        <v/>
      </c>
      <c r="BM466" s="7" t="str">
        <f t="shared" si="288"/>
        <v/>
      </c>
      <c r="BN466" s="7" t="str">
        <f t="shared" si="288"/>
        <v/>
      </c>
      <c r="BO466" s="7" t="str">
        <f t="shared" si="288"/>
        <v/>
      </c>
      <c r="BP466" s="7" t="str">
        <f t="shared" si="288"/>
        <v/>
      </c>
      <c r="BQ466" s="7" t="str">
        <f t="shared" si="288"/>
        <v/>
      </c>
      <c r="BR466" s="7" t="str">
        <f t="shared" si="288"/>
        <v/>
      </c>
      <c r="BS466" s="7" t="str">
        <f t="shared" si="288"/>
        <v/>
      </c>
      <c r="BT466" s="7" t="str">
        <f t="shared" si="288"/>
        <v/>
      </c>
      <c r="BU466" s="7" t="str">
        <f t="shared" si="298"/>
        <v/>
      </c>
      <c r="BV466" s="7" t="str">
        <f t="shared" si="298"/>
        <v/>
      </c>
      <c r="BW466" s="7" t="str">
        <f t="shared" si="298"/>
        <v/>
      </c>
      <c r="BX466" s="7" t="str">
        <f t="shared" si="298"/>
        <v/>
      </c>
      <c r="BY466" s="7" t="str">
        <f t="shared" si="298"/>
        <v/>
      </c>
      <c r="BZ466" s="7" t="str">
        <f t="shared" si="298"/>
        <v/>
      </c>
      <c r="CA466" s="7" t="str">
        <f t="shared" si="298"/>
        <v/>
      </c>
      <c r="CB466" s="7" t="str">
        <f t="shared" si="298"/>
        <v/>
      </c>
      <c r="CC466" s="7" t="str">
        <f t="shared" si="298"/>
        <v/>
      </c>
      <c r="CD466" s="7" t="str">
        <f t="shared" si="298"/>
        <v/>
      </c>
      <c r="CE466" s="7" t="str">
        <f t="shared" si="298"/>
        <v/>
      </c>
      <c r="CF466" s="7" t="str">
        <f t="shared" si="298"/>
        <v/>
      </c>
      <c r="CG466" s="7" t="str">
        <f t="shared" si="298"/>
        <v/>
      </c>
      <c r="CH466" s="7" t="str">
        <f t="shared" si="298"/>
        <v/>
      </c>
      <c r="CI466" s="7" t="str">
        <f t="shared" si="298"/>
        <v/>
      </c>
      <c r="CJ466" s="7" t="str">
        <f t="shared" si="298"/>
        <v/>
      </c>
      <c r="CK466" s="7" t="str">
        <f t="shared" si="297"/>
        <v/>
      </c>
      <c r="CL466" s="7" t="str">
        <f t="shared" si="297"/>
        <v/>
      </c>
      <c r="CM466" s="7" t="str">
        <f t="shared" si="297"/>
        <v/>
      </c>
      <c r="CN466" s="7" t="str">
        <f t="shared" si="297"/>
        <v/>
      </c>
      <c r="CO466" s="7" t="str">
        <f t="shared" si="297"/>
        <v/>
      </c>
      <c r="CP466" s="7" t="str">
        <f t="shared" si="297"/>
        <v/>
      </c>
      <c r="CQ466" s="7" t="str">
        <f t="shared" si="297"/>
        <v/>
      </c>
      <c r="CR466" s="7" t="str">
        <f t="shared" si="297"/>
        <v/>
      </c>
      <c r="CS466" s="7" t="str">
        <f t="shared" si="297"/>
        <v/>
      </c>
      <c r="CT466" s="7" t="str">
        <f t="shared" si="297"/>
        <v/>
      </c>
      <c r="CU466" s="7" t="str">
        <f t="shared" si="297"/>
        <v/>
      </c>
      <c r="CV466" s="7" t="str">
        <f t="shared" si="297"/>
        <v/>
      </c>
      <c r="CW466" s="7" t="str">
        <f t="shared" si="297"/>
        <v/>
      </c>
      <c r="CX466" s="7" t="str">
        <f t="shared" si="297"/>
        <v/>
      </c>
      <c r="CY466" s="7" t="str">
        <f t="shared" si="297"/>
        <v/>
      </c>
      <c r="CZ466" s="7" t="str">
        <f t="shared" si="295"/>
        <v/>
      </c>
      <c r="DA466" s="7" t="str">
        <f t="shared" si="295"/>
        <v/>
      </c>
      <c r="DB466" s="7" t="str">
        <f t="shared" si="295"/>
        <v/>
      </c>
      <c r="DC466" s="7" t="str">
        <f t="shared" si="295"/>
        <v/>
      </c>
      <c r="DD466" s="7" t="str">
        <f t="shared" si="295"/>
        <v/>
      </c>
      <c r="DE466" s="7" t="str">
        <f t="shared" si="295"/>
        <v/>
      </c>
      <c r="DF466" s="7" t="str">
        <f t="shared" si="295"/>
        <v/>
      </c>
      <c r="DG466" s="7" t="str">
        <f t="shared" si="295"/>
        <v/>
      </c>
      <c r="DH466" s="7" t="str">
        <f t="shared" si="295"/>
        <v/>
      </c>
      <c r="DI466" s="7" t="str">
        <f t="shared" si="295"/>
        <v/>
      </c>
      <c r="DJ466" s="7" t="str">
        <f t="shared" si="295"/>
        <v/>
      </c>
      <c r="DK466" s="7" t="str">
        <f t="shared" si="295"/>
        <v/>
      </c>
      <c r="DL466" s="7" t="str">
        <f t="shared" si="295"/>
        <v/>
      </c>
      <c r="DM466" s="7" t="str">
        <f t="shared" si="295"/>
        <v/>
      </c>
      <c r="DN466" s="7" t="str">
        <f t="shared" si="295"/>
        <v/>
      </c>
      <c r="DO466" s="7" t="str">
        <f t="shared" si="295"/>
        <v/>
      </c>
      <c r="DP466" s="7" t="str">
        <f t="shared" si="294"/>
        <v/>
      </c>
      <c r="DQ466" s="7" t="str">
        <f t="shared" si="294"/>
        <v/>
      </c>
      <c r="DR466" s="7" t="str">
        <f t="shared" si="294"/>
        <v/>
      </c>
      <c r="DS466" s="7" t="str">
        <f t="shared" si="294"/>
        <v/>
      </c>
      <c r="DT466" s="7" t="str">
        <f t="shared" si="294"/>
        <v/>
      </c>
      <c r="DU466" s="7" t="str">
        <f t="shared" si="294"/>
        <v/>
      </c>
      <c r="DV466" s="7" t="str">
        <f t="shared" si="294"/>
        <v/>
      </c>
      <c r="DW466" s="7" t="str">
        <f t="shared" si="294"/>
        <v/>
      </c>
    </row>
    <row r="467" spans="1:127" x14ac:dyDescent="0.35">
      <c r="A467" s="84" t="s">
        <v>293</v>
      </c>
      <c r="B467" s="84" t="s">
        <v>17</v>
      </c>
      <c r="C467" s="84" t="s">
        <v>10</v>
      </c>
      <c r="D467" s="84">
        <v>0.82324699999999995</v>
      </c>
      <c r="E467" s="82">
        <f>VLOOKUP(C467,'Literature Lookup Tables'!$A$2:$D$21,4,0)</f>
        <v>0.03</v>
      </c>
      <c r="F467" s="82">
        <f>VLOOKUP(C467,'Literature Lookup Tables'!$A$2:$D$21,3,0)</f>
        <v>0</v>
      </c>
      <c r="G467" s="64">
        <f>(VLOOKUP(C467,'Literature Lookup Tables'!$A$2:$L$21,2))*D467</f>
        <v>2.4697409999999996E-2</v>
      </c>
      <c r="H467" s="64">
        <f t="shared" si="291"/>
        <v>0</v>
      </c>
      <c r="I467" s="64">
        <f t="shared" si="292"/>
        <v>2.4697409999999996E-2</v>
      </c>
      <c r="J467" s="73">
        <f>VLOOKUP(C467,'Literature Lookup Tables'!$A$2:$L$21,MATCH(B467,listHYDROGROUPS,0))</f>
        <v>77</v>
      </c>
      <c r="K467" s="7" t="str">
        <f t="shared" si="296"/>
        <v/>
      </c>
      <c r="L467" s="7" t="str">
        <f t="shared" si="296"/>
        <v/>
      </c>
      <c r="M467" s="7" t="str">
        <f t="shared" si="296"/>
        <v/>
      </c>
      <c r="N467" s="7" t="str">
        <f t="shared" si="296"/>
        <v/>
      </c>
      <c r="O467" s="7" t="str">
        <f t="shared" si="296"/>
        <v/>
      </c>
      <c r="P467" s="7" t="str">
        <f t="shared" si="296"/>
        <v/>
      </c>
      <c r="Q467" s="7" t="str">
        <f t="shared" si="296"/>
        <v/>
      </c>
      <c r="R467" s="7" t="str">
        <f t="shared" si="296"/>
        <v/>
      </c>
      <c r="S467" s="7" t="str">
        <f t="shared" si="296"/>
        <v/>
      </c>
      <c r="T467" s="7" t="str">
        <f t="shared" si="296"/>
        <v/>
      </c>
      <c r="U467" s="7" t="str">
        <f t="shared" si="296"/>
        <v/>
      </c>
      <c r="V467" s="7" t="str">
        <f t="shared" si="296"/>
        <v/>
      </c>
      <c r="W467" s="7" t="str">
        <f t="shared" si="296"/>
        <v/>
      </c>
      <c r="X467" s="7">
        <f t="shared" si="296"/>
        <v>63.390018999999995</v>
      </c>
      <c r="Y467" s="7" t="str">
        <f t="shared" si="296"/>
        <v/>
      </c>
      <c r="Z467" s="7" t="str">
        <f t="shared" si="293"/>
        <v/>
      </c>
      <c r="AA467" s="7" t="str">
        <f t="shared" si="290"/>
        <v/>
      </c>
      <c r="AB467" s="7" t="str">
        <f t="shared" si="290"/>
        <v/>
      </c>
      <c r="AC467" s="7" t="str">
        <f t="shared" si="290"/>
        <v/>
      </c>
      <c r="AD467" s="7" t="str">
        <f t="shared" si="290"/>
        <v/>
      </c>
      <c r="AE467" s="7" t="str">
        <f t="shared" si="290"/>
        <v/>
      </c>
      <c r="AF467" s="7" t="str">
        <f t="shared" si="290"/>
        <v/>
      </c>
      <c r="AG467" s="7" t="str">
        <f t="shared" si="290"/>
        <v/>
      </c>
      <c r="AH467" s="7" t="str">
        <f t="shared" si="290"/>
        <v/>
      </c>
      <c r="AI467" s="7" t="str">
        <f t="shared" si="290"/>
        <v/>
      </c>
      <c r="AJ467" s="7" t="str">
        <f t="shared" si="290"/>
        <v/>
      </c>
      <c r="AK467" s="7" t="str">
        <f t="shared" si="290"/>
        <v/>
      </c>
      <c r="AL467" s="7" t="str">
        <f t="shared" si="290"/>
        <v/>
      </c>
      <c r="AM467" s="7" t="str">
        <f t="shared" si="290"/>
        <v/>
      </c>
      <c r="AN467" s="7" t="str">
        <f t="shared" si="290"/>
        <v/>
      </c>
      <c r="AO467" s="7" t="str">
        <f t="shared" si="290"/>
        <v/>
      </c>
      <c r="AP467" s="7" t="str">
        <f t="shared" si="289"/>
        <v/>
      </c>
      <c r="AQ467" s="7" t="str">
        <f t="shared" si="289"/>
        <v/>
      </c>
      <c r="AR467" s="7" t="str">
        <f t="shared" si="289"/>
        <v/>
      </c>
      <c r="AS467" s="7" t="str">
        <f t="shared" si="289"/>
        <v/>
      </c>
      <c r="AT467" s="7" t="str">
        <f t="shared" si="289"/>
        <v/>
      </c>
      <c r="AU467" s="7" t="str">
        <f t="shared" si="289"/>
        <v/>
      </c>
      <c r="AV467" s="7" t="str">
        <f t="shared" si="289"/>
        <v/>
      </c>
      <c r="AW467" s="7" t="str">
        <f t="shared" si="289"/>
        <v/>
      </c>
      <c r="AX467" s="7" t="str">
        <f t="shared" si="289"/>
        <v/>
      </c>
      <c r="AY467" s="7" t="str">
        <f t="shared" si="289"/>
        <v/>
      </c>
      <c r="AZ467" s="7" t="str">
        <f t="shared" si="289"/>
        <v/>
      </c>
      <c r="BA467" s="7" t="str">
        <f t="shared" si="289"/>
        <v/>
      </c>
      <c r="BB467" s="7" t="str">
        <f t="shared" si="289"/>
        <v/>
      </c>
      <c r="BC467" s="7" t="str">
        <f t="shared" si="289"/>
        <v/>
      </c>
      <c r="BD467" s="7" t="str">
        <f t="shared" si="289"/>
        <v/>
      </c>
      <c r="BE467" s="7" t="str">
        <f t="shared" si="289"/>
        <v/>
      </c>
      <c r="BF467" s="7" t="str">
        <f t="shared" si="288"/>
        <v/>
      </c>
      <c r="BG467" s="7" t="str">
        <f t="shared" si="288"/>
        <v/>
      </c>
      <c r="BH467" s="7" t="str">
        <f t="shared" si="288"/>
        <v/>
      </c>
      <c r="BI467" s="7" t="str">
        <f t="shared" si="288"/>
        <v/>
      </c>
      <c r="BJ467" s="7" t="str">
        <f t="shared" si="288"/>
        <v/>
      </c>
      <c r="BK467" s="7" t="str">
        <f t="shared" si="288"/>
        <v/>
      </c>
      <c r="BL467" s="7" t="str">
        <f t="shared" si="288"/>
        <v/>
      </c>
      <c r="BM467" s="7" t="str">
        <f t="shared" si="288"/>
        <v/>
      </c>
      <c r="BN467" s="7" t="str">
        <f t="shared" si="288"/>
        <v/>
      </c>
      <c r="BO467" s="7" t="str">
        <f t="shared" si="288"/>
        <v/>
      </c>
      <c r="BP467" s="7" t="str">
        <f t="shared" si="288"/>
        <v/>
      </c>
      <c r="BQ467" s="7" t="str">
        <f t="shared" si="288"/>
        <v/>
      </c>
      <c r="BR467" s="7" t="str">
        <f t="shared" si="288"/>
        <v/>
      </c>
      <c r="BS467" s="7" t="str">
        <f t="shared" si="288"/>
        <v/>
      </c>
      <c r="BT467" s="7" t="str">
        <f t="shared" si="288"/>
        <v/>
      </c>
      <c r="BU467" s="7" t="str">
        <f t="shared" si="298"/>
        <v/>
      </c>
      <c r="BV467" s="7" t="str">
        <f t="shared" si="298"/>
        <v/>
      </c>
      <c r="BW467" s="7" t="str">
        <f t="shared" si="298"/>
        <v/>
      </c>
      <c r="BX467" s="7" t="str">
        <f t="shared" si="298"/>
        <v/>
      </c>
      <c r="BY467" s="7" t="str">
        <f t="shared" si="298"/>
        <v/>
      </c>
      <c r="BZ467" s="7" t="str">
        <f t="shared" si="298"/>
        <v/>
      </c>
      <c r="CA467" s="7" t="str">
        <f t="shared" si="298"/>
        <v/>
      </c>
      <c r="CB467" s="7" t="str">
        <f t="shared" si="298"/>
        <v/>
      </c>
      <c r="CC467" s="7" t="str">
        <f t="shared" si="298"/>
        <v/>
      </c>
      <c r="CD467" s="7" t="str">
        <f t="shared" si="298"/>
        <v/>
      </c>
      <c r="CE467" s="7" t="str">
        <f t="shared" si="298"/>
        <v/>
      </c>
      <c r="CF467" s="7" t="str">
        <f t="shared" si="298"/>
        <v/>
      </c>
      <c r="CG467" s="7" t="str">
        <f t="shared" si="298"/>
        <v/>
      </c>
      <c r="CH467" s="7" t="str">
        <f t="shared" si="298"/>
        <v/>
      </c>
      <c r="CI467" s="7" t="str">
        <f t="shared" si="298"/>
        <v/>
      </c>
      <c r="CJ467" s="7" t="str">
        <f t="shared" si="298"/>
        <v/>
      </c>
      <c r="CK467" s="7" t="str">
        <f t="shared" si="297"/>
        <v/>
      </c>
      <c r="CL467" s="7" t="str">
        <f t="shared" si="297"/>
        <v/>
      </c>
      <c r="CM467" s="7" t="str">
        <f t="shared" si="297"/>
        <v/>
      </c>
      <c r="CN467" s="7" t="str">
        <f t="shared" si="297"/>
        <v/>
      </c>
      <c r="CO467" s="7" t="str">
        <f t="shared" si="297"/>
        <v/>
      </c>
      <c r="CP467" s="7" t="str">
        <f t="shared" si="297"/>
        <v/>
      </c>
      <c r="CQ467" s="7" t="str">
        <f t="shared" si="297"/>
        <v/>
      </c>
      <c r="CR467" s="7" t="str">
        <f t="shared" si="297"/>
        <v/>
      </c>
      <c r="CS467" s="7" t="str">
        <f t="shared" si="297"/>
        <v/>
      </c>
      <c r="CT467" s="7" t="str">
        <f t="shared" si="297"/>
        <v/>
      </c>
      <c r="CU467" s="7" t="str">
        <f t="shared" si="297"/>
        <v/>
      </c>
      <c r="CV467" s="7" t="str">
        <f t="shared" si="297"/>
        <v/>
      </c>
      <c r="CW467" s="7" t="str">
        <f t="shared" si="297"/>
        <v/>
      </c>
      <c r="CX467" s="7" t="str">
        <f t="shared" si="297"/>
        <v/>
      </c>
      <c r="CY467" s="7" t="str">
        <f t="shared" si="297"/>
        <v/>
      </c>
      <c r="CZ467" s="7" t="str">
        <f t="shared" si="295"/>
        <v/>
      </c>
      <c r="DA467" s="7" t="str">
        <f t="shared" si="295"/>
        <v/>
      </c>
      <c r="DB467" s="7" t="str">
        <f t="shared" si="295"/>
        <v/>
      </c>
      <c r="DC467" s="7" t="str">
        <f t="shared" si="295"/>
        <v/>
      </c>
      <c r="DD467" s="7" t="str">
        <f t="shared" si="295"/>
        <v/>
      </c>
      <c r="DE467" s="7" t="str">
        <f t="shared" si="295"/>
        <v/>
      </c>
      <c r="DF467" s="7" t="str">
        <f t="shared" si="295"/>
        <v/>
      </c>
      <c r="DG467" s="7" t="str">
        <f t="shared" si="295"/>
        <v/>
      </c>
      <c r="DH467" s="7" t="str">
        <f t="shared" si="295"/>
        <v/>
      </c>
      <c r="DI467" s="7" t="str">
        <f t="shared" si="295"/>
        <v/>
      </c>
      <c r="DJ467" s="7" t="str">
        <f t="shared" si="295"/>
        <v/>
      </c>
      <c r="DK467" s="7" t="str">
        <f t="shared" si="295"/>
        <v/>
      </c>
      <c r="DL467" s="7" t="str">
        <f t="shared" si="295"/>
        <v/>
      </c>
      <c r="DM467" s="7" t="str">
        <f t="shared" si="295"/>
        <v/>
      </c>
      <c r="DN467" s="7" t="str">
        <f t="shared" si="295"/>
        <v/>
      </c>
      <c r="DO467" s="7" t="str">
        <f t="shared" si="295"/>
        <v/>
      </c>
      <c r="DP467" s="7" t="str">
        <f t="shared" si="294"/>
        <v/>
      </c>
      <c r="DQ467" s="7" t="str">
        <f t="shared" si="294"/>
        <v/>
      </c>
      <c r="DR467" s="7" t="str">
        <f t="shared" si="294"/>
        <v/>
      </c>
      <c r="DS467" s="7" t="str">
        <f t="shared" si="294"/>
        <v/>
      </c>
      <c r="DT467" s="7" t="str">
        <f t="shared" si="294"/>
        <v/>
      </c>
      <c r="DU467" s="7" t="str">
        <f t="shared" si="294"/>
        <v/>
      </c>
      <c r="DV467" s="7" t="str">
        <f t="shared" si="294"/>
        <v/>
      </c>
      <c r="DW467" s="7" t="str">
        <f t="shared" si="294"/>
        <v/>
      </c>
    </row>
    <row r="468" spans="1:127" x14ac:dyDescent="0.35">
      <c r="A468" s="84" t="s">
        <v>290</v>
      </c>
      <c r="B468" s="84" t="s">
        <v>17</v>
      </c>
      <c r="C468" s="84" t="s">
        <v>71</v>
      </c>
      <c r="D468" s="84">
        <v>0.74341699999999999</v>
      </c>
      <c r="E468" s="82">
        <f>VLOOKUP(C468,'Literature Lookup Tables'!$A$2:$D$21,4,0)</f>
        <v>8.9999999999999969E-2</v>
      </c>
      <c r="F468" s="82">
        <f>VLOOKUP(C468,'Literature Lookup Tables'!$A$2:$D$21,3,0)</f>
        <v>0.4</v>
      </c>
      <c r="G468" s="64">
        <f>(VLOOKUP(C468,'Literature Lookup Tables'!$A$2:$L$21,2))*D468</f>
        <v>0.36427432999999998</v>
      </c>
      <c r="H468" s="64">
        <f t="shared" si="291"/>
        <v>0.29736679999999999</v>
      </c>
      <c r="I468" s="64">
        <f t="shared" si="292"/>
        <v>6.6907529999999979E-2</v>
      </c>
      <c r="J468" s="73">
        <f>VLOOKUP(C468,'Literature Lookup Tables'!$A$2:$L$21,MATCH(B468,listHYDROGROUPS,0))</f>
        <v>77</v>
      </c>
      <c r="K468" s="7" t="str">
        <f t="shared" si="296"/>
        <v/>
      </c>
      <c r="L468" s="7" t="str">
        <f t="shared" si="296"/>
        <v/>
      </c>
      <c r="M468" s="7" t="str">
        <f t="shared" si="296"/>
        <v/>
      </c>
      <c r="N468" s="7" t="str">
        <f t="shared" si="296"/>
        <v/>
      </c>
      <c r="O468" s="7">
        <f t="shared" si="296"/>
        <v>57.243108999999997</v>
      </c>
      <c r="P468" s="7" t="str">
        <f t="shared" si="296"/>
        <v/>
      </c>
      <c r="Q468" s="7" t="str">
        <f t="shared" si="296"/>
        <v/>
      </c>
      <c r="R468" s="7" t="str">
        <f t="shared" si="296"/>
        <v/>
      </c>
      <c r="S468" s="7" t="str">
        <f t="shared" si="296"/>
        <v/>
      </c>
      <c r="T468" s="7" t="str">
        <f t="shared" si="296"/>
        <v/>
      </c>
      <c r="U468" s="7" t="str">
        <f t="shared" si="296"/>
        <v/>
      </c>
      <c r="V468" s="7" t="str">
        <f t="shared" si="296"/>
        <v/>
      </c>
      <c r="W468" s="7" t="str">
        <f t="shared" si="296"/>
        <v/>
      </c>
      <c r="X468" s="7" t="str">
        <f t="shared" si="296"/>
        <v/>
      </c>
      <c r="Y468" s="7" t="str">
        <f t="shared" si="296"/>
        <v/>
      </c>
      <c r="Z468" s="7" t="str">
        <f t="shared" si="293"/>
        <v/>
      </c>
      <c r="AA468" s="7" t="str">
        <f t="shared" si="290"/>
        <v/>
      </c>
      <c r="AB468" s="7" t="str">
        <f t="shared" si="290"/>
        <v/>
      </c>
      <c r="AC468" s="7" t="str">
        <f t="shared" si="290"/>
        <v/>
      </c>
      <c r="AD468" s="7" t="str">
        <f t="shared" si="290"/>
        <v/>
      </c>
      <c r="AE468" s="7" t="str">
        <f t="shared" si="290"/>
        <v/>
      </c>
      <c r="AF468" s="7" t="str">
        <f t="shared" si="290"/>
        <v/>
      </c>
      <c r="AG468" s="7" t="str">
        <f t="shared" si="290"/>
        <v/>
      </c>
      <c r="AH468" s="7" t="str">
        <f t="shared" si="290"/>
        <v/>
      </c>
      <c r="AI468" s="7" t="str">
        <f t="shared" si="290"/>
        <v/>
      </c>
      <c r="AJ468" s="7" t="str">
        <f t="shared" si="290"/>
        <v/>
      </c>
      <c r="AK468" s="7" t="str">
        <f t="shared" si="290"/>
        <v/>
      </c>
      <c r="AL468" s="7" t="str">
        <f t="shared" si="290"/>
        <v/>
      </c>
      <c r="AM468" s="7" t="str">
        <f t="shared" si="290"/>
        <v/>
      </c>
      <c r="AN468" s="7" t="str">
        <f t="shared" si="290"/>
        <v/>
      </c>
      <c r="AO468" s="7" t="str">
        <f t="shared" si="290"/>
        <v/>
      </c>
      <c r="AP468" s="7" t="str">
        <f t="shared" si="289"/>
        <v/>
      </c>
      <c r="AQ468" s="7" t="str">
        <f t="shared" si="289"/>
        <v/>
      </c>
      <c r="AR468" s="7" t="str">
        <f t="shared" si="289"/>
        <v/>
      </c>
      <c r="AS468" s="7" t="str">
        <f t="shared" si="289"/>
        <v/>
      </c>
      <c r="AT468" s="7" t="str">
        <f t="shared" si="289"/>
        <v/>
      </c>
      <c r="AU468" s="7" t="str">
        <f t="shared" si="289"/>
        <v/>
      </c>
      <c r="AV468" s="7" t="str">
        <f t="shared" si="289"/>
        <v/>
      </c>
      <c r="AW468" s="7" t="str">
        <f t="shared" si="289"/>
        <v/>
      </c>
      <c r="AX468" s="7" t="str">
        <f t="shared" si="289"/>
        <v/>
      </c>
      <c r="AY468" s="7" t="str">
        <f t="shared" si="289"/>
        <v/>
      </c>
      <c r="AZ468" s="7" t="str">
        <f t="shared" si="289"/>
        <v/>
      </c>
      <c r="BA468" s="7" t="str">
        <f t="shared" si="289"/>
        <v/>
      </c>
      <c r="BB468" s="7" t="str">
        <f t="shared" si="289"/>
        <v/>
      </c>
      <c r="BC468" s="7" t="str">
        <f t="shared" si="289"/>
        <v/>
      </c>
      <c r="BD468" s="7" t="str">
        <f t="shared" si="289"/>
        <v/>
      </c>
      <c r="BE468" s="7" t="str">
        <f t="shared" si="289"/>
        <v/>
      </c>
      <c r="BF468" s="7" t="str">
        <f t="shared" si="288"/>
        <v/>
      </c>
      <c r="BG468" s="7" t="str">
        <f t="shared" si="288"/>
        <v/>
      </c>
      <c r="BH468" s="7" t="str">
        <f t="shared" si="288"/>
        <v/>
      </c>
      <c r="BI468" s="7" t="str">
        <f t="shared" si="288"/>
        <v/>
      </c>
      <c r="BJ468" s="7" t="str">
        <f t="shared" si="288"/>
        <v/>
      </c>
      <c r="BK468" s="7" t="str">
        <f t="shared" si="288"/>
        <v/>
      </c>
      <c r="BL468" s="7" t="str">
        <f t="shared" si="288"/>
        <v/>
      </c>
      <c r="BM468" s="7" t="str">
        <f t="shared" si="288"/>
        <v/>
      </c>
      <c r="BN468" s="7" t="str">
        <f t="shared" si="288"/>
        <v/>
      </c>
      <c r="BO468" s="7" t="str">
        <f t="shared" si="288"/>
        <v/>
      </c>
      <c r="BP468" s="7" t="str">
        <f t="shared" si="288"/>
        <v/>
      </c>
      <c r="BQ468" s="7" t="str">
        <f t="shared" si="288"/>
        <v/>
      </c>
      <c r="BR468" s="7" t="str">
        <f t="shared" si="288"/>
        <v/>
      </c>
      <c r="BS468" s="7" t="str">
        <f t="shared" si="288"/>
        <v/>
      </c>
      <c r="BT468" s="7" t="str">
        <f t="shared" si="288"/>
        <v/>
      </c>
      <c r="BU468" s="7" t="str">
        <f t="shared" si="298"/>
        <v/>
      </c>
      <c r="BV468" s="7" t="str">
        <f t="shared" si="298"/>
        <v/>
      </c>
      <c r="BW468" s="7" t="str">
        <f t="shared" si="298"/>
        <v/>
      </c>
      <c r="BX468" s="7" t="str">
        <f t="shared" si="298"/>
        <v/>
      </c>
      <c r="BY468" s="7" t="str">
        <f t="shared" si="298"/>
        <v/>
      </c>
      <c r="BZ468" s="7" t="str">
        <f t="shared" si="298"/>
        <v/>
      </c>
      <c r="CA468" s="7" t="str">
        <f t="shared" si="298"/>
        <v/>
      </c>
      <c r="CB468" s="7" t="str">
        <f t="shared" si="298"/>
        <v/>
      </c>
      <c r="CC468" s="7" t="str">
        <f t="shared" si="298"/>
        <v/>
      </c>
      <c r="CD468" s="7" t="str">
        <f t="shared" si="298"/>
        <v/>
      </c>
      <c r="CE468" s="7" t="str">
        <f t="shared" si="298"/>
        <v/>
      </c>
      <c r="CF468" s="7" t="str">
        <f t="shared" si="298"/>
        <v/>
      </c>
      <c r="CG468" s="7" t="str">
        <f t="shared" si="298"/>
        <v/>
      </c>
      <c r="CH468" s="7" t="str">
        <f t="shared" si="298"/>
        <v/>
      </c>
      <c r="CI468" s="7" t="str">
        <f t="shared" si="298"/>
        <v/>
      </c>
      <c r="CJ468" s="7" t="str">
        <f t="shared" si="298"/>
        <v/>
      </c>
      <c r="CK468" s="7" t="str">
        <f t="shared" si="297"/>
        <v/>
      </c>
      <c r="CL468" s="7" t="str">
        <f t="shared" si="297"/>
        <v/>
      </c>
      <c r="CM468" s="7" t="str">
        <f t="shared" si="297"/>
        <v/>
      </c>
      <c r="CN468" s="7" t="str">
        <f t="shared" si="297"/>
        <v/>
      </c>
      <c r="CO468" s="7" t="str">
        <f t="shared" si="297"/>
        <v/>
      </c>
      <c r="CP468" s="7" t="str">
        <f t="shared" si="297"/>
        <v/>
      </c>
      <c r="CQ468" s="7" t="str">
        <f t="shared" si="297"/>
        <v/>
      </c>
      <c r="CR468" s="7" t="str">
        <f t="shared" si="297"/>
        <v/>
      </c>
      <c r="CS468" s="7" t="str">
        <f t="shared" si="297"/>
        <v/>
      </c>
      <c r="CT468" s="7" t="str">
        <f t="shared" si="297"/>
        <v/>
      </c>
      <c r="CU468" s="7" t="str">
        <f t="shared" si="297"/>
        <v/>
      </c>
      <c r="CV468" s="7" t="str">
        <f t="shared" si="297"/>
        <v/>
      </c>
      <c r="CW468" s="7" t="str">
        <f t="shared" si="297"/>
        <v/>
      </c>
      <c r="CX468" s="7" t="str">
        <f t="shared" si="297"/>
        <v/>
      </c>
      <c r="CY468" s="7" t="str">
        <f t="shared" si="297"/>
        <v/>
      </c>
      <c r="CZ468" s="7" t="str">
        <f t="shared" si="295"/>
        <v/>
      </c>
      <c r="DA468" s="7" t="str">
        <f t="shared" si="295"/>
        <v/>
      </c>
      <c r="DB468" s="7" t="str">
        <f t="shared" si="295"/>
        <v/>
      </c>
      <c r="DC468" s="7" t="str">
        <f t="shared" si="295"/>
        <v/>
      </c>
      <c r="DD468" s="7" t="str">
        <f t="shared" si="295"/>
        <v/>
      </c>
      <c r="DE468" s="7" t="str">
        <f t="shared" si="295"/>
        <v/>
      </c>
      <c r="DF468" s="7" t="str">
        <f t="shared" si="295"/>
        <v/>
      </c>
      <c r="DG468" s="7" t="str">
        <f t="shared" si="295"/>
        <v/>
      </c>
      <c r="DH468" s="7" t="str">
        <f t="shared" si="295"/>
        <v/>
      </c>
      <c r="DI468" s="7" t="str">
        <f t="shared" si="295"/>
        <v/>
      </c>
      <c r="DJ468" s="7" t="str">
        <f t="shared" si="295"/>
        <v/>
      </c>
      <c r="DK468" s="7" t="str">
        <f t="shared" si="295"/>
        <v/>
      </c>
      <c r="DL468" s="7" t="str">
        <f t="shared" si="295"/>
        <v/>
      </c>
      <c r="DM468" s="7" t="str">
        <f t="shared" si="295"/>
        <v/>
      </c>
      <c r="DN468" s="7" t="str">
        <f t="shared" si="295"/>
        <v/>
      </c>
      <c r="DO468" s="7" t="str">
        <f t="shared" si="295"/>
        <v/>
      </c>
      <c r="DP468" s="7" t="str">
        <f t="shared" si="294"/>
        <v/>
      </c>
      <c r="DQ468" s="7" t="str">
        <f t="shared" si="294"/>
        <v/>
      </c>
      <c r="DR468" s="7" t="str">
        <f t="shared" si="294"/>
        <v/>
      </c>
      <c r="DS468" s="7" t="str">
        <f t="shared" si="294"/>
        <v/>
      </c>
      <c r="DT468" s="7" t="str">
        <f t="shared" si="294"/>
        <v/>
      </c>
      <c r="DU468" s="7" t="str">
        <f t="shared" si="294"/>
        <v/>
      </c>
      <c r="DV468" s="7" t="str">
        <f t="shared" si="294"/>
        <v/>
      </c>
      <c r="DW468" s="7" t="str">
        <f t="shared" si="294"/>
        <v/>
      </c>
    </row>
    <row r="469" spans="1:127" x14ac:dyDescent="0.35">
      <c r="A469" s="84" t="s">
        <v>290</v>
      </c>
      <c r="B469" s="84" t="s">
        <v>17</v>
      </c>
      <c r="C469" s="84" t="s">
        <v>0</v>
      </c>
      <c r="D469" s="84">
        <v>8.4176000000000001E-2</v>
      </c>
      <c r="E469" s="82">
        <f>VLOOKUP(C469,'Literature Lookup Tables'!$A$2:$D$21,4,0)</f>
        <v>0</v>
      </c>
      <c r="F469" s="82">
        <f>VLOOKUP(C469,'Literature Lookup Tables'!$A$2:$D$21,3,0)</f>
        <v>0.5</v>
      </c>
      <c r="G469" s="64">
        <f>(VLOOKUP(C469,'Literature Lookup Tables'!$A$2:$L$21,2))*D469</f>
        <v>4.2088E-2</v>
      </c>
      <c r="H469" s="64">
        <f t="shared" si="291"/>
        <v>4.2088E-2</v>
      </c>
      <c r="I469" s="64">
        <f t="shared" si="292"/>
        <v>0</v>
      </c>
      <c r="J469" s="73">
        <f>VLOOKUP(C469,'Literature Lookup Tables'!$A$2:$L$21,MATCH(B469,listHYDROGROUPS,0))</f>
        <v>81.5</v>
      </c>
      <c r="K469" s="7" t="str">
        <f t="shared" si="296"/>
        <v/>
      </c>
      <c r="L469" s="7" t="str">
        <f t="shared" si="296"/>
        <v/>
      </c>
      <c r="M469" s="7" t="str">
        <f t="shared" si="296"/>
        <v/>
      </c>
      <c r="N469" s="7" t="str">
        <f t="shared" si="296"/>
        <v/>
      </c>
      <c r="O469" s="7">
        <f t="shared" si="296"/>
        <v>6.8603440000000004</v>
      </c>
      <c r="P469" s="7" t="str">
        <f t="shared" si="296"/>
        <v/>
      </c>
      <c r="Q469" s="7" t="str">
        <f t="shared" si="296"/>
        <v/>
      </c>
      <c r="R469" s="7" t="str">
        <f t="shared" si="296"/>
        <v/>
      </c>
      <c r="S469" s="7" t="str">
        <f t="shared" si="296"/>
        <v/>
      </c>
      <c r="T469" s="7" t="str">
        <f t="shared" si="296"/>
        <v/>
      </c>
      <c r="U469" s="7" t="str">
        <f t="shared" si="296"/>
        <v/>
      </c>
      <c r="V469" s="7" t="str">
        <f t="shared" si="296"/>
        <v/>
      </c>
      <c r="W469" s="7" t="str">
        <f t="shared" si="296"/>
        <v/>
      </c>
      <c r="X469" s="7" t="str">
        <f t="shared" si="296"/>
        <v/>
      </c>
      <c r="Y469" s="7" t="str">
        <f t="shared" si="296"/>
        <v/>
      </c>
      <c r="Z469" s="7" t="str">
        <f t="shared" si="293"/>
        <v/>
      </c>
      <c r="AA469" s="7" t="str">
        <f t="shared" si="290"/>
        <v/>
      </c>
      <c r="AB469" s="7" t="str">
        <f t="shared" si="290"/>
        <v/>
      </c>
      <c r="AC469" s="7" t="str">
        <f t="shared" si="290"/>
        <v/>
      </c>
      <c r="AD469" s="7" t="str">
        <f t="shared" si="290"/>
        <v/>
      </c>
      <c r="AE469" s="7" t="str">
        <f t="shared" si="290"/>
        <v/>
      </c>
      <c r="AF469" s="7" t="str">
        <f t="shared" si="290"/>
        <v/>
      </c>
      <c r="AG469" s="7" t="str">
        <f t="shared" si="290"/>
        <v/>
      </c>
      <c r="AH469" s="7" t="str">
        <f t="shared" si="290"/>
        <v/>
      </c>
      <c r="AI469" s="7" t="str">
        <f t="shared" si="290"/>
        <v/>
      </c>
      <c r="AJ469" s="7" t="str">
        <f t="shared" si="290"/>
        <v/>
      </c>
      <c r="AK469" s="7" t="str">
        <f t="shared" si="290"/>
        <v/>
      </c>
      <c r="AL469" s="7" t="str">
        <f t="shared" si="290"/>
        <v/>
      </c>
      <c r="AM469" s="7" t="str">
        <f t="shared" si="290"/>
        <v/>
      </c>
      <c r="AN469" s="7" t="str">
        <f t="shared" si="290"/>
        <v/>
      </c>
      <c r="AO469" s="7" t="str">
        <f t="shared" si="290"/>
        <v/>
      </c>
      <c r="AP469" s="7" t="str">
        <f t="shared" si="289"/>
        <v/>
      </c>
      <c r="AQ469" s="7" t="str">
        <f t="shared" si="289"/>
        <v/>
      </c>
      <c r="AR469" s="7" t="str">
        <f t="shared" si="289"/>
        <v/>
      </c>
      <c r="AS469" s="7" t="str">
        <f t="shared" si="289"/>
        <v/>
      </c>
      <c r="AT469" s="7" t="str">
        <f t="shared" si="289"/>
        <v/>
      </c>
      <c r="AU469" s="7" t="str">
        <f t="shared" si="289"/>
        <v/>
      </c>
      <c r="AV469" s="7" t="str">
        <f t="shared" si="289"/>
        <v/>
      </c>
      <c r="AW469" s="7" t="str">
        <f t="shared" si="289"/>
        <v/>
      </c>
      <c r="AX469" s="7" t="str">
        <f t="shared" si="289"/>
        <v/>
      </c>
      <c r="AY469" s="7" t="str">
        <f t="shared" si="289"/>
        <v/>
      </c>
      <c r="AZ469" s="7" t="str">
        <f t="shared" si="289"/>
        <v/>
      </c>
      <c r="BA469" s="7" t="str">
        <f t="shared" si="289"/>
        <v/>
      </c>
      <c r="BB469" s="7" t="str">
        <f t="shared" si="289"/>
        <v/>
      </c>
      <c r="BC469" s="7" t="str">
        <f t="shared" si="289"/>
        <v/>
      </c>
      <c r="BD469" s="7" t="str">
        <f t="shared" si="289"/>
        <v/>
      </c>
      <c r="BE469" s="7" t="str">
        <f t="shared" si="289"/>
        <v/>
      </c>
      <c r="BF469" s="7" t="str">
        <f t="shared" si="288"/>
        <v/>
      </c>
      <c r="BG469" s="7" t="str">
        <f t="shared" si="288"/>
        <v/>
      </c>
      <c r="BH469" s="7" t="str">
        <f t="shared" si="288"/>
        <v/>
      </c>
      <c r="BI469" s="7" t="str">
        <f t="shared" si="288"/>
        <v/>
      </c>
      <c r="BJ469" s="7" t="str">
        <f t="shared" si="288"/>
        <v/>
      </c>
      <c r="BK469" s="7" t="str">
        <f t="shared" si="288"/>
        <v/>
      </c>
      <c r="BL469" s="7" t="str">
        <f t="shared" si="288"/>
        <v/>
      </c>
      <c r="BM469" s="7" t="str">
        <f t="shared" si="288"/>
        <v/>
      </c>
      <c r="BN469" s="7" t="str">
        <f t="shared" si="288"/>
        <v/>
      </c>
      <c r="BO469" s="7" t="str">
        <f t="shared" si="288"/>
        <v/>
      </c>
      <c r="BP469" s="7" t="str">
        <f t="shared" si="288"/>
        <v/>
      </c>
      <c r="BQ469" s="7" t="str">
        <f t="shared" si="288"/>
        <v/>
      </c>
      <c r="BR469" s="7" t="str">
        <f t="shared" si="288"/>
        <v/>
      </c>
      <c r="BS469" s="7" t="str">
        <f t="shared" si="288"/>
        <v/>
      </c>
      <c r="BT469" s="7" t="str">
        <f t="shared" si="288"/>
        <v/>
      </c>
      <c r="BU469" s="7" t="str">
        <f t="shared" si="298"/>
        <v/>
      </c>
      <c r="BV469" s="7" t="str">
        <f t="shared" si="298"/>
        <v/>
      </c>
      <c r="BW469" s="7" t="str">
        <f t="shared" si="298"/>
        <v/>
      </c>
      <c r="BX469" s="7" t="str">
        <f t="shared" si="298"/>
        <v/>
      </c>
      <c r="BY469" s="7" t="str">
        <f t="shared" si="298"/>
        <v/>
      </c>
      <c r="BZ469" s="7" t="str">
        <f t="shared" si="298"/>
        <v/>
      </c>
      <c r="CA469" s="7" t="str">
        <f t="shared" si="298"/>
        <v/>
      </c>
      <c r="CB469" s="7" t="str">
        <f t="shared" si="298"/>
        <v/>
      </c>
      <c r="CC469" s="7" t="str">
        <f t="shared" si="298"/>
        <v/>
      </c>
      <c r="CD469" s="7" t="str">
        <f t="shared" si="298"/>
        <v/>
      </c>
      <c r="CE469" s="7" t="str">
        <f t="shared" si="298"/>
        <v/>
      </c>
      <c r="CF469" s="7" t="str">
        <f t="shared" si="298"/>
        <v/>
      </c>
      <c r="CG469" s="7" t="str">
        <f t="shared" si="298"/>
        <v/>
      </c>
      <c r="CH469" s="7" t="str">
        <f t="shared" si="298"/>
        <v/>
      </c>
      <c r="CI469" s="7" t="str">
        <f t="shared" si="298"/>
        <v/>
      </c>
      <c r="CJ469" s="7" t="str">
        <f t="shared" si="298"/>
        <v/>
      </c>
      <c r="CK469" s="7" t="str">
        <f t="shared" si="297"/>
        <v/>
      </c>
      <c r="CL469" s="7" t="str">
        <f t="shared" si="297"/>
        <v/>
      </c>
      <c r="CM469" s="7" t="str">
        <f t="shared" si="297"/>
        <v/>
      </c>
      <c r="CN469" s="7" t="str">
        <f t="shared" si="297"/>
        <v/>
      </c>
      <c r="CO469" s="7" t="str">
        <f t="shared" si="297"/>
        <v/>
      </c>
      <c r="CP469" s="7" t="str">
        <f t="shared" si="297"/>
        <v/>
      </c>
      <c r="CQ469" s="7" t="str">
        <f t="shared" si="297"/>
        <v/>
      </c>
      <c r="CR469" s="7" t="str">
        <f t="shared" si="297"/>
        <v/>
      </c>
      <c r="CS469" s="7" t="str">
        <f t="shared" si="297"/>
        <v/>
      </c>
      <c r="CT469" s="7" t="str">
        <f t="shared" si="297"/>
        <v/>
      </c>
      <c r="CU469" s="7" t="str">
        <f t="shared" si="297"/>
        <v/>
      </c>
      <c r="CV469" s="7" t="str">
        <f t="shared" si="297"/>
        <v/>
      </c>
      <c r="CW469" s="7" t="str">
        <f t="shared" si="297"/>
        <v/>
      </c>
      <c r="CX469" s="7" t="str">
        <f t="shared" si="297"/>
        <v/>
      </c>
      <c r="CY469" s="7" t="str">
        <f t="shared" si="297"/>
        <v/>
      </c>
      <c r="CZ469" s="7" t="str">
        <f t="shared" si="295"/>
        <v/>
      </c>
      <c r="DA469" s="7" t="str">
        <f t="shared" si="295"/>
        <v/>
      </c>
      <c r="DB469" s="7" t="str">
        <f t="shared" si="295"/>
        <v/>
      </c>
      <c r="DC469" s="7" t="str">
        <f t="shared" si="295"/>
        <v/>
      </c>
      <c r="DD469" s="7" t="str">
        <f t="shared" si="295"/>
        <v/>
      </c>
      <c r="DE469" s="7" t="str">
        <f t="shared" si="295"/>
        <v/>
      </c>
      <c r="DF469" s="7" t="str">
        <f t="shared" si="295"/>
        <v/>
      </c>
      <c r="DG469" s="7" t="str">
        <f t="shared" si="295"/>
        <v/>
      </c>
      <c r="DH469" s="7" t="str">
        <f t="shared" si="295"/>
        <v/>
      </c>
      <c r="DI469" s="7" t="str">
        <f t="shared" si="295"/>
        <v/>
      </c>
      <c r="DJ469" s="7" t="str">
        <f t="shared" si="295"/>
        <v/>
      </c>
      <c r="DK469" s="7" t="str">
        <f t="shared" si="295"/>
        <v/>
      </c>
      <c r="DL469" s="7" t="str">
        <f t="shared" si="295"/>
        <v/>
      </c>
      <c r="DM469" s="7" t="str">
        <f t="shared" si="295"/>
        <v/>
      </c>
      <c r="DN469" s="7" t="str">
        <f t="shared" si="295"/>
        <v/>
      </c>
      <c r="DO469" s="7" t="str">
        <f t="shared" si="295"/>
        <v/>
      </c>
      <c r="DP469" s="7" t="str">
        <f t="shared" si="294"/>
        <v/>
      </c>
      <c r="DQ469" s="7" t="str">
        <f t="shared" si="294"/>
        <v/>
      </c>
      <c r="DR469" s="7" t="str">
        <f t="shared" si="294"/>
        <v/>
      </c>
      <c r="DS469" s="7" t="str">
        <f t="shared" si="294"/>
        <v/>
      </c>
      <c r="DT469" s="7" t="str">
        <f t="shared" si="294"/>
        <v/>
      </c>
      <c r="DU469" s="7" t="str">
        <f t="shared" si="294"/>
        <v/>
      </c>
      <c r="DV469" s="7" t="str">
        <f t="shared" si="294"/>
        <v/>
      </c>
      <c r="DW469" s="7" t="str">
        <f t="shared" si="294"/>
        <v/>
      </c>
    </row>
    <row r="470" spans="1:127" x14ac:dyDescent="0.35">
      <c r="A470" s="84" t="s">
        <v>290</v>
      </c>
      <c r="B470" s="84" t="s">
        <v>17</v>
      </c>
      <c r="C470" s="84" t="s">
        <v>10</v>
      </c>
      <c r="D470" s="84">
        <v>1.2805979999999999</v>
      </c>
      <c r="E470" s="82">
        <f>VLOOKUP(C470,'Literature Lookup Tables'!$A$2:$D$21,4,0)</f>
        <v>0.03</v>
      </c>
      <c r="F470" s="82">
        <f>VLOOKUP(C470,'Literature Lookup Tables'!$A$2:$D$21,3,0)</f>
        <v>0</v>
      </c>
      <c r="G470" s="64">
        <f>(VLOOKUP(C470,'Literature Lookup Tables'!$A$2:$L$21,2))*D470</f>
        <v>3.8417939999999998E-2</v>
      </c>
      <c r="H470" s="64">
        <f t="shared" si="291"/>
        <v>0</v>
      </c>
      <c r="I470" s="64">
        <f t="shared" si="292"/>
        <v>3.8417939999999998E-2</v>
      </c>
      <c r="J470" s="73">
        <f>VLOOKUP(C470,'Literature Lookup Tables'!$A$2:$L$21,MATCH(B470,listHYDROGROUPS,0))</f>
        <v>77</v>
      </c>
      <c r="K470" s="7" t="str">
        <f t="shared" si="296"/>
        <v/>
      </c>
      <c r="L470" s="7" t="str">
        <f t="shared" si="296"/>
        <v/>
      </c>
      <c r="M470" s="7" t="str">
        <f t="shared" si="296"/>
        <v/>
      </c>
      <c r="N470" s="7" t="str">
        <f t="shared" si="296"/>
        <v/>
      </c>
      <c r="O470" s="7">
        <f t="shared" si="296"/>
        <v>98.606045999999992</v>
      </c>
      <c r="P470" s="7" t="str">
        <f t="shared" si="296"/>
        <v/>
      </c>
      <c r="Q470" s="7" t="str">
        <f t="shared" si="296"/>
        <v/>
      </c>
      <c r="R470" s="7" t="str">
        <f t="shared" si="296"/>
        <v/>
      </c>
      <c r="S470" s="7" t="str">
        <f t="shared" si="296"/>
        <v/>
      </c>
      <c r="T470" s="7" t="str">
        <f t="shared" si="296"/>
        <v/>
      </c>
      <c r="U470" s="7" t="str">
        <f t="shared" si="296"/>
        <v/>
      </c>
      <c r="V470" s="7" t="str">
        <f t="shared" si="296"/>
        <v/>
      </c>
      <c r="W470" s="7" t="str">
        <f t="shared" si="296"/>
        <v/>
      </c>
      <c r="X470" s="7" t="str">
        <f t="shared" si="296"/>
        <v/>
      </c>
      <c r="Y470" s="7" t="str">
        <f t="shared" si="296"/>
        <v/>
      </c>
      <c r="Z470" s="7" t="str">
        <f t="shared" si="293"/>
        <v/>
      </c>
      <c r="AA470" s="7" t="str">
        <f t="shared" si="290"/>
        <v/>
      </c>
      <c r="AB470" s="7" t="str">
        <f t="shared" si="290"/>
        <v/>
      </c>
      <c r="AC470" s="7" t="str">
        <f t="shared" si="290"/>
        <v/>
      </c>
      <c r="AD470" s="7" t="str">
        <f t="shared" si="290"/>
        <v/>
      </c>
      <c r="AE470" s="7" t="str">
        <f t="shared" si="290"/>
        <v/>
      </c>
      <c r="AF470" s="7" t="str">
        <f t="shared" si="290"/>
        <v/>
      </c>
      <c r="AG470" s="7" t="str">
        <f t="shared" si="290"/>
        <v/>
      </c>
      <c r="AH470" s="7" t="str">
        <f t="shared" si="290"/>
        <v/>
      </c>
      <c r="AI470" s="7" t="str">
        <f t="shared" si="290"/>
        <v/>
      </c>
      <c r="AJ470" s="7" t="str">
        <f t="shared" si="290"/>
        <v/>
      </c>
      <c r="AK470" s="7" t="str">
        <f t="shared" si="290"/>
        <v/>
      </c>
      <c r="AL470" s="7" t="str">
        <f t="shared" si="290"/>
        <v/>
      </c>
      <c r="AM470" s="7" t="str">
        <f t="shared" si="290"/>
        <v/>
      </c>
      <c r="AN470" s="7" t="str">
        <f t="shared" si="290"/>
        <v/>
      </c>
      <c r="AO470" s="7" t="str">
        <f t="shared" si="290"/>
        <v/>
      </c>
      <c r="AP470" s="7" t="str">
        <f t="shared" si="289"/>
        <v/>
      </c>
      <c r="AQ470" s="7" t="str">
        <f t="shared" si="289"/>
        <v/>
      </c>
      <c r="AR470" s="7" t="str">
        <f t="shared" si="289"/>
        <v/>
      </c>
      <c r="AS470" s="7" t="str">
        <f t="shared" si="289"/>
        <v/>
      </c>
      <c r="AT470" s="7" t="str">
        <f t="shared" si="289"/>
        <v/>
      </c>
      <c r="AU470" s="7" t="str">
        <f t="shared" si="289"/>
        <v/>
      </c>
      <c r="AV470" s="7" t="str">
        <f t="shared" si="289"/>
        <v/>
      </c>
      <c r="AW470" s="7" t="str">
        <f t="shared" si="289"/>
        <v/>
      </c>
      <c r="AX470" s="7" t="str">
        <f t="shared" si="289"/>
        <v/>
      </c>
      <c r="AY470" s="7" t="str">
        <f t="shared" si="289"/>
        <v/>
      </c>
      <c r="AZ470" s="7" t="str">
        <f t="shared" si="289"/>
        <v/>
      </c>
      <c r="BA470" s="7" t="str">
        <f t="shared" si="289"/>
        <v/>
      </c>
      <c r="BB470" s="7" t="str">
        <f t="shared" si="289"/>
        <v/>
      </c>
      <c r="BC470" s="7" t="str">
        <f t="shared" si="289"/>
        <v/>
      </c>
      <c r="BD470" s="7" t="str">
        <f t="shared" si="289"/>
        <v/>
      </c>
      <c r="BE470" s="7" t="str">
        <f t="shared" si="289"/>
        <v/>
      </c>
      <c r="BF470" s="7" t="str">
        <f t="shared" si="288"/>
        <v/>
      </c>
      <c r="BG470" s="7" t="str">
        <f t="shared" si="288"/>
        <v/>
      </c>
      <c r="BH470" s="7" t="str">
        <f t="shared" si="288"/>
        <v/>
      </c>
      <c r="BI470" s="7" t="str">
        <f t="shared" si="288"/>
        <v/>
      </c>
      <c r="BJ470" s="7" t="str">
        <f t="shared" si="288"/>
        <v/>
      </c>
      <c r="BK470" s="7" t="str">
        <f t="shared" si="288"/>
        <v/>
      </c>
      <c r="BL470" s="7" t="str">
        <f t="shared" si="288"/>
        <v/>
      </c>
      <c r="BM470" s="7" t="str">
        <f t="shared" si="288"/>
        <v/>
      </c>
      <c r="BN470" s="7" t="str">
        <f t="shared" si="288"/>
        <v/>
      </c>
      <c r="BO470" s="7" t="str">
        <f t="shared" si="288"/>
        <v/>
      </c>
      <c r="BP470" s="7" t="str">
        <f t="shared" si="288"/>
        <v/>
      </c>
      <c r="BQ470" s="7" t="str">
        <f t="shared" si="288"/>
        <v/>
      </c>
      <c r="BR470" s="7" t="str">
        <f t="shared" si="288"/>
        <v/>
      </c>
      <c r="BS470" s="7" t="str">
        <f t="shared" si="288"/>
        <v/>
      </c>
      <c r="BT470" s="7" t="str">
        <f t="shared" si="288"/>
        <v/>
      </c>
      <c r="BU470" s="7" t="str">
        <f t="shared" si="298"/>
        <v/>
      </c>
      <c r="BV470" s="7" t="str">
        <f t="shared" si="298"/>
        <v/>
      </c>
      <c r="BW470" s="7" t="str">
        <f t="shared" si="298"/>
        <v/>
      </c>
      <c r="BX470" s="7" t="str">
        <f t="shared" si="298"/>
        <v/>
      </c>
      <c r="BY470" s="7" t="str">
        <f t="shared" si="298"/>
        <v/>
      </c>
      <c r="BZ470" s="7" t="str">
        <f t="shared" si="298"/>
        <v/>
      </c>
      <c r="CA470" s="7" t="str">
        <f t="shared" si="298"/>
        <v/>
      </c>
      <c r="CB470" s="7" t="str">
        <f t="shared" si="298"/>
        <v/>
      </c>
      <c r="CC470" s="7" t="str">
        <f t="shared" si="298"/>
        <v/>
      </c>
      <c r="CD470" s="7" t="str">
        <f t="shared" si="298"/>
        <v/>
      </c>
      <c r="CE470" s="7" t="str">
        <f t="shared" si="298"/>
        <v/>
      </c>
      <c r="CF470" s="7" t="str">
        <f t="shared" si="298"/>
        <v/>
      </c>
      <c r="CG470" s="7" t="str">
        <f t="shared" si="298"/>
        <v/>
      </c>
      <c r="CH470" s="7" t="str">
        <f t="shared" si="298"/>
        <v/>
      </c>
      <c r="CI470" s="7" t="str">
        <f t="shared" si="298"/>
        <v/>
      </c>
      <c r="CJ470" s="7" t="str">
        <f t="shared" si="298"/>
        <v/>
      </c>
      <c r="CK470" s="7" t="str">
        <f t="shared" si="297"/>
        <v/>
      </c>
      <c r="CL470" s="7" t="str">
        <f t="shared" si="297"/>
        <v/>
      </c>
      <c r="CM470" s="7" t="str">
        <f t="shared" si="297"/>
        <v/>
      </c>
      <c r="CN470" s="7" t="str">
        <f t="shared" si="297"/>
        <v/>
      </c>
      <c r="CO470" s="7" t="str">
        <f t="shared" si="297"/>
        <v/>
      </c>
      <c r="CP470" s="7" t="str">
        <f t="shared" si="297"/>
        <v/>
      </c>
      <c r="CQ470" s="7" t="str">
        <f t="shared" si="297"/>
        <v/>
      </c>
      <c r="CR470" s="7" t="str">
        <f t="shared" si="297"/>
        <v/>
      </c>
      <c r="CS470" s="7" t="str">
        <f t="shared" si="297"/>
        <v/>
      </c>
      <c r="CT470" s="7" t="str">
        <f t="shared" si="297"/>
        <v/>
      </c>
      <c r="CU470" s="7" t="str">
        <f t="shared" si="297"/>
        <v/>
      </c>
      <c r="CV470" s="7" t="str">
        <f t="shared" si="297"/>
        <v/>
      </c>
      <c r="CW470" s="7" t="str">
        <f t="shared" si="297"/>
        <v/>
      </c>
      <c r="CX470" s="7" t="str">
        <f t="shared" si="297"/>
        <v/>
      </c>
      <c r="CY470" s="7" t="str">
        <f t="shared" si="297"/>
        <v/>
      </c>
      <c r="CZ470" s="7" t="str">
        <f t="shared" si="295"/>
        <v/>
      </c>
      <c r="DA470" s="7" t="str">
        <f t="shared" si="295"/>
        <v/>
      </c>
      <c r="DB470" s="7" t="str">
        <f t="shared" si="295"/>
        <v/>
      </c>
      <c r="DC470" s="7" t="str">
        <f t="shared" si="295"/>
        <v/>
      </c>
      <c r="DD470" s="7" t="str">
        <f t="shared" si="295"/>
        <v/>
      </c>
      <c r="DE470" s="7" t="str">
        <f t="shared" si="295"/>
        <v/>
      </c>
      <c r="DF470" s="7" t="str">
        <f t="shared" si="295"/>
        <v/>
      </c>
      <c r="DG470" s="7" t="str">
        <f t="shared" si="295"/>
        <v/>
      </c>
      <c r="DH470" s="7" t="str">
        <f t="shared" si="295"/>
        <v/>
      </c>
      <c r="DI470" s="7" t="str">
        <f t="shared" si="295"/>
        <v/>
      </c>
      <c r="DJ470" s="7" t="str">
        <f t="shared" si="295"/>
        <v/>
      </c>
      <c r="DK470" s="7" t="str">
        <f t="shared" si="295"/>
        <v/>
      </c>
      <c r="DL470" s="7" t="str">
        <f t="shared" si="295"/>
        <v/>
      </c>
      <c r="DM470" s="7" t="str">
        <f t="shared" si="295"/>
        <v/>
      </c>
      <c r="DN470" s="7" t="str">
        <f t="shared" si="295"/>
        <v/>
      </c>
      <c r="DO470" s="7" t="str">
        <f t="shared" si="295"/>
        <v/>
      </c>
      <c r="DP470" s="7" t="str">
        <f t="shared" si="294"/>
        <v/>
      </c>
      <c r="DQ470" s="7" t="str">
        <f t="shared" si="294"/>
        <v/>
      </c>
      <c r="DR470" s="7" t="str">
        <f t="shared" si="294"/>
        <v/>
      </c>
      <c r="DS470" s="7" t="str">
        <f t="shared" si="294"/>
        <v/>
      </c>
      <c r="DT470" s="7" t="str">
        <f t="shared" si="294"/>
        <v/>
      </c>
      <c r="DU470" s="7" t="str">
        <f t="shared" si="294"/>
        <v/>
      </c>
      <c r="DV470" s="7" t="str">
        <f t="shared" si="294"/>
        <v/>
      </c>
      <c r="DW470" s="7" t="str">
        <f t="shared" si="294"/>
        <v/>
      </c>
    </row>
    <row r="471" spans="1:127" x14ac:dyDescent="0.35">
      <c r="A471" s="84" t="s">
        <v>279</v>
      </c>
      <c r="B471" s="84" t="s">
        <v>17</v>
      </c>
      <c r="C471" s="84" t="s">
        <v>8</v>
      </c>
      <c r="D471" s="84">
        <v>1.65E-4</v>
      </c>
      <c r="E471" s="82">
        <f>VLOOKUP(C471,'Literature Lookup Tables'!$A$2:$D$21,4,0)</f>
        <v>1.0000000000000009E-2</v>
      </c>
      <c r="F471" s="82">
        <f>VLOOKUP(C471,'Literature Lookup Tables'!$A$2:$D$21,3,0)</f>
        <v>0.72</v>
      </c>
      <c r="G471" s="64">
        <f>(VLOOKUP(C471,'Literature Lookup Tables'!$A$2:$L$21,2))*D471</f>
        <v>1.2045E-4</v>
      </c>
      <c r="H471" s="64">
        <f t="shared" si="291"/>
        <v>1.188E-4</v>
      </c>
      <c r="I471" s="64">
        <f t="shared" si="292"/>
        <v>1.6500000000000014E-6</v>
      </c>
      <c r="J471" s="73">
        <f>VLOOKUP(C471,'Literature Lookup Tables'!$A$2:$L$21,MATCH(B471,listHYDROGROUPS,0))</f>
        <v>87.5</v>
      </c>
      <c r="K471" s="7" t="str">
        <f t="shared" si="296"/>
        <v/>
      </c>
      <c r="L471" s="7" t="str">
        <f t="shared" si="296"/>
        <v/>
      </c>
      <c r="M471" s="7" t="str">
        <f t="shared" si="296"/>
        <v/>
      </c>
      <c r="N471" s="7" t="str">
        <f t="shared" si="296"/>
        <v/>
      </c>
      <c r="O471" s="7" t="str">
        <f t="shared" si="296"/>
        <v/>
      </c>
      <c r="P471" s="7" t="str">
        <f t="shared" si="296"/>
        <v/>
      </c>
      <c r="Q471" s="7" t="str">
        <f t="shared" si="296"/>
        <v/>
      </c>
      <c r="R471" s="7">
        <f t="shared" si="296"/>
        <v>1.4437500000000001E-2</v>
      </c>
      <c r="S471" s="7" t="str">
        <f t="shared" si="296"/>
        <v/>
      </c>
      <c r="T471" s="7" t="str">
        <f t="shared" si="296"/>
        <v/>
      </c>
      <c r="U471" s="7" t="str">
        <f t="shared" si="296"/>
        <v/>
      </c>
      <c r="V471" s="7" t="str">
        <f t="shared" si="296"/>
        <v/>
      </c>
      <c r="W471" s="7" t="str">
        <f t="shared" si="296"/>
        <v/>
      </c>
      <c r="X471" s="7" t="str">
        <f t="shared" si="296"/>
        <v/>
      </c>
      <c r="Y471" s="7" t="str">
        <f t="shared" si="296"/>
        <v/>
      </c>
      <c r="Z471" s="7" t="str">
        <f t="shared" si="293"/>
        <v/>
      </c>
      <c r="AA471" s="7" t="str">
        <f t="shared" si="290"/>
        <v/>
      </c>
      <c r="AB471" s="7" t="str">
        <f t="shared" si="290"/>
        <v/>
      </c>
      <c r="AC471" s="7" t="str">
        <f t="shared" si="290"/>
        <v/>
      </c>
      <c r="AD471" s="7" t="str">
        <f t="shared" si="290"/>
        <v/>
      </c>
      <c r="AE471" s="7" t="str">
        <f t="shared" si="290"/>
        <v/>
      </c>
      <c r="AF471" s="7" t="str">
        <f t="shared" si="290"/>
        <v/>
      </c>
      <c r="AG471" s="7" t="str">
        <f t="shared" si="290"/>
        <v/>
      </c>
      <c r="AH471" s="7" t="str">
        <f t="shared" si="290"/>
        <v/>
      </c>
      <c r="AI471" s="7" t="str">
        <f t="shared" si="290"/>
        <v/>
      </c>
      <c r="AJ471" s="7" t="str">
        <f t="shared" si="290"/>
        <v/>
      </c>
      <c r="AK471" s="7" t="str">
        <f t="shared" si="290"/>
        <v/>
      </c>
      <c r="AL471" s="7" t="str">
        <f t="shared" si="290"/>
        <v/>
      </c>
      <c r="AM471" s="7" t="str">
        <f t="shared" si="290"/>
        <v/>
      </c>
      <c r="AN471" s="7" t="str">
        <f t="shared" si="290"/>
        <v/>
      </c>
      <c r="AO471" s="7" t="str">
        <f t="shared" si="290"/>
        <v/>
      </c>
      <c r="AP471" s="7" t="str">
        <f t="shared" si="289"/>
        <v/>
      </c>
      <c r="AQ471" s="7" t="str">
        <f t="shared" si="289"/>
        <v/>
      </c>
      <c r="AR471" s="7" t="str">
        <f t="shared" si="289"/>
        <v/>
      </c>
      <c r="AS471" s="7" t="str">
        <f t="shared" si="289"/>
        <v/>
      </c>
      <c r="AT471" s="7" t="str">
        <f t="shared" si="289"/>
        <v/>
      </c>
      <c r="AU471" s="7" t="str">
        <f t="shared" si="289"/>
        <v/>
      </c>
      <c r="AV471" s="7" t="str">
        <f t="shared" si="289"/>
        <v/>
      </c>
      <c r="AW471" s="7" t="str">
        <f t="shared" si="289"/>
        <v/>
      </c>
      <c r="AX471" s="7" t="str">
        <f t="shared" si="289"/>
        <v/>
      </c>
      <c r="AY471" s="7" t="str">
        <f t="shared" si="289"/>
        <v/>
      </c>
      <c r="AZ471" s="7" t="str">
        <f t="shared" si="289"/>
        <v/>
      </c>
      <c r="BA471" s="7" t="str">
        <f t="shared" si="289"/>
        <v/>
      </c>
      <c r="BB471" s="7" t="str">
        <f t="shared" si="289"/>
        <v/>
      </c>
      <c r="BC471" s="7" t="str">
        <f t="shared" si="289"/>
        <v/>
      </c>
      <c r="BD471" s="7" t="str">
        <f t="shared" si="289"/>
        <v/>
      </c>
      <c r="BE471" s="7" t="str">
        <f t="shared" si="289"/>
        <v/>
      </c>
      <c r="BF471" s="7" t="str">
        <f t="shared" si="288"/>
        <v/>
      </c>
      <c r="BG471" s="7" t="str">
        <f t="shared" si="288"/>
        <v/>
      </c>
      <c r="BH471" s="7" t="str">
        <f t="shared" si="288"/>
        <v/>
      </c>
      <c r="BI471" s="7" t="str">
        <f t="shared" si="288"/>
        <v/>
      </c>
      <c r="BJ471" s="7" t="str">
        <f t="shared" si="288"/>
        <v/>
      </c>
      <c r="BK471" s="7" t="str">
        <f t="shared" si="288"/>
        <v/>
      </c>
      <c r="BL471" s="7" t="str">
        <f t="shared" si="288"/>
        <v/>
      </c>
      <c r="BM471" s="7" t="str">
        <f t="shared" si="288"/>
        <v/>
      </c>
      <c r="BN471" s="7" t="str">
        <f t="shared" si="288"/>
        <v/>
      </c>
      <c r="BO471" s="7" t="str">
        <f t="shared" si="288"/>
        <v/>
      </c>
      <c r="BP471" s="7" t="str">
        <f t="shared" si="288"/>
        <v/>
      </c>
      <c r="BQ471" s="7" t="str">
        <f t="shared" si="288"/>
        <v/>
      </c>
      <c r="BR471" s="7" t="str">
        <f t="shared" si="288"/>
        <v/>
      </c>
      <c r="BS471" s="7" t="str">
        <f t="shared" si="288"/>
        <v/>
      </c>
      <c r="BT471" s="7" t="str">
        <f t="shared" si="288"/>
        <v/>
      </c>
      <c r="BU471" s="7" t="str">
        <f t="shared" si="298"/>
        <v/>
      </c>
      <c r="BV471" s="7" t="str">
        <f t="shared" si="298"/>
        <v/>
      </c>
      <c r="BW471" s="7" t="str">
        <f t="shared" si="298"/>
        <v/>
      </c>
      <c r="BX471" s="7" t="str">
        <f t="shared" si="298"/>
        <v/>
      </c>
      <c r="BY471" s="7" t="str">
        <f t="shared" si="298"/>
        <v/>
      </c>
      <c r="BZ471" s="7" t="str">
        <f t="shared" si="298"/>
        <v/>
      </c>
      <c r="CA471" s="7" t="str">
        <f t="shared" si="298"/>
        <v/>
      </c>
      <c r="CB471" s="7" t="str">
        <f t="shared" si="298"/>
        <v/>
      </c>
      <c r="CC471" s="7" t="str">
        <f t="shared" si="298"/>
        <v/>
      </c>
      <c r="CD471" s="7" t="str">
        <f t="shared" si="298"/>
        <v/>
      </c>
      <c r="CE471" s="7" t="str">
        <f t="shared" si="298"/>
        <v/>
      </c>
      <c r="CF471" s="7" t="str">
        <f t="shared" si="298"/>
        <v/>
      </c>
      <c r="CG471" s="7" t="str">
        <f t="shared" si="298"/>
        <v/>
      </c>
      <c r="CH471" s="7" t="str">
        <f t="shared" si="298"/>
        <v/>
      </c>
      <c r="CI471" s="7" t="str">
        <f t="shared" si="298"/>
        <v/>
      </c>
      <c r="CJ471" s="7" t="str">
        <f t="shared" si="298"/>
        <v/>
      </c>
      <c r="CK471" s="7" t="str">
        <f t="shared" si="297"/>
        <v/>
      </c>
      <c r="CL471" s="7" t="str">
        <f t="shared" si="297"/>
        <v/>
      </c>
      <c r="CM471" s="7" t="str">
        <f t="shared" si="297"/>
        <v/>
      </c>
      <c r="CN471" s="7" t="str">
        <f t="shared" si="297"/>
        <v/>
      </c>
      <c r="CO471" s="7" t="str">
        <f t="shared" si="297"/>
        <v/>
      </c>
      <c r="CP471" s="7" t="str">
        <f t="shared" si="297"/>
        <v/>
      </c>
      <c r="CQ471" s="7" t="str">
        <f t="shared" si="297"/>
        <v/>
      </c>
      <c r="CR471" s="7" t="str">
        <f t="shared" si="297"/>
        <v/>
      </c>
      <c r="CS471" s="7" t="str">
        <f t="shared" si="297"/>
        <v/>
      </c>
      <c r="CT471" s="7" t="str">
        <f t="shared" si="297"/>
        <v/>
      </c>
      <c r="CU471" s="7" t="str">
        <f t="shared" si="297"/>
        <v/>
      </c>
      <c r="CV471" s="7" t="str">
        <f t="shared" si="297"/>
        <v/>
      </c>
      <c r="CW471" s="7" t="str">
        <f t="shared" si="297"/>
        <v/>
      </c>
      <c r="CX471" s="7" t="str">
        <f t="shared" si="297"/>
        <v/>
      </c>
      <c r="CY471" s="7" t="str">
        <f t="shared" si="297"/>
        <v/>
      </c>
      <c r="CZ471" s="7" t="str">
        <f t="shared" si="295"/>
        <v/>
      </c>
      <c r="DA471" s="7" t="str">
        <f t="shared" si="295"/>
        <v/>
      </c>
      <c r="DB471" s="7" t="str">
        <f t="shared" si="295"/>
        <v/>
      </c>
      <c r="DC471" s="7" t="str">
        <f t="shared" si="295"/>
        <v/>
      </c>
      <c r="DD471" s="7" t="str">
        <f t="shared" si="295"/>
        <v/>
      </c>
      <c r="DE471" s="7" t="str">
        <f t="shared" si="295"/>
        <v/>
      </c>
      <c r="DF471" s="7" t="str">
        <f t="shared" si="295"/>
        <v/>
      </c>
      <c r="DG471" s="7" t="str">
        <f t="shared" si="295"/>
        <v/>
      </c>
      <c r="DH471" s="7" t="str">
        <f t="shared" si="295"/>
        <v/>
      </c>
      <c r="DI471" s="7" t="str">
        <f t="shared" si="295"/>
        <v/>
      </c>
      <c r="DJ471" s="7" t="str">
        <f t="shared" si="295"/>
        <v/>
      </c>
      <c r="DK471" s="7" t="str">
        <f t="shared" si="295"/>
        <v/>
      </c>
      <c r="DL471" s="7" t="str">
        <f t="shared" si="295"/>
        <v/>
      </c>
      <c r="DM471" s="7" t="str">
        <f t="shared" si="295"/>
        <v/>
      </c>
      <c r="DN471" s="7" t="str">
        <f t="shared" si="295"/>
        <v/>
      </c>
      <c r="DO471" s="7" t="str">
        <f t="shared" si="295"/>
        <v/>
      </c>
      <c r="DP471" s="7" t="str">
        <f t="shared" si="294"/>
        <v/>
      </c>
      <c r="DQ471" s="7" t="str">
        <f t="shared" si="294"/>
        <v/>
      </c>
      <c r="DR471" s="7" t="str">
        <f t="shared" si="294"/>
        <v/>
      </c>
      <c r="DS471" s="7" t="str">
        <f t="shared" si="294"/>
        <v/>
      </c>
      <c r="DT471" s="7" t="str">
        <f t="shared" si="294"/>
        <v/>
      </c>
      <c r="DU471" s="7" t="str">
        <f t="shared" si="294"/>
        <v/>
      </c>
      <c r="DV471" s="7" t="str">
        <f t="shared" si="294"/>
        <v/>
      </c>
      <c r="DW471" s="7" t="str">
        <f t="shared" si="294"/>
        <v/>
      </c>
    </row>
    <row r="472" spans="1:127" x14ac:dyDescent="0.35">
      <c r="A472" s="84" t="s">
        <v>279</v>
      </c>
      <c r="B472" s="84" t="s">
        <v>17</v>
      </c>
      <c r="C472" s="84" t="s">
        <v>71</v>
      </c>
      <c r="D472" s="84">
        <v>1.066352</v>
      </c>
      <c r="E472" s="82">
        <f>VLOOKUP(C472,'Literature Lookup Tables'!$A$2:$D$21,4,0)</f>
        <v>8.9999999999999969E-2</v>
      </c>
      <c r="F472" s="82">
        <f>VLOOKUP(C472,'Literature Lookup Tables'!$A$2:$D$21,3,0)</f>
        <v>0.4</v>
      </c>
      <c r="G472" s="64">
        <f>(VLOOKUP(C472,'Literature Lookup Tables'!$A$2:$L$21,2))*D472</f>
        <v>0.52251247999999995</v>
      </c>
      <c r="H472" s="64">
        <f t="shared" si="291"/>
        <v>0.4265408</v>
      </c>
      <c r="I472" s="64">
        <f t="shared" si="292"/>
        <v>9.5971679999999962E-2</v>
      </c>
      <c r="J472" s="73">
        <f>VLOOKUP(C472,'Literature Lookup Tables'!$A$2:$L$21,MATCH(B472,listHYDROGROUPS,0))</f>
        <v>77</v>
      </c>
      <c r="K472" s="7" t="str">
        <f t="shared" si="296"/>
        <v/>
      </c>
      <c r="L472" s="7" t="str">
        <f t="shared" si="296"/>
        <v/>
      </c>
      <c r="M472" s="7" t="str">
        <f t="shared" si="296"/>
        <v/>
      </c>
      <c r="N472" s="7" t="str">
        <f t="shared" si="296"/>
        <v/>
      </c>
      <c r="O472" s="7" t="str">
        <f t="shared" si="296"/>
        <v/>
      </c>
      <c r="P472" s="7" t="str">
        <f t="shared" si="296"/>
        <v/>
      </c>
      <c r="Q472" s="7" t="str">
        <f t="shared" si="296"/>
        <v/>
      </c>
      <c r="R472" s="7">
        <f t="shared" si="296"/>
        <v>82.109104000000002</v>
      </c>
      <c r="S472" s="7" t="str">
        <f t="shared" si="296"/>
        <v/>
      </c>
      <c r="T472" s="7" t="str">
        <f t="shared" si="296"/>
        <v/>
      </c>
      <c r="U472" s="7" t="str">
        <f t="shared" si="296"/>
        <v/>
      </c>
      <c r="V472" s="7" t="str">
        <f t="shared" si="296"/>
        <v/>
      </c>
      <c r="W472" s="7" t="str">
        <f t="shared" si="296"/>
        <v/>
      </c>
      <c r="X472" s="7" t="str">
        <f t="shared" si="296"/>
        <v/>
      </c>
      <c r="Y472" s="7" t="str">
        <f t="shared" si="296"/>
        <v/>
      </c>
      <c r="Z472" s="7" t="str">
        <f t="shared" si="293"/>
        <v/>
      </c>
      <c r="AA472" s="7" t="str">
        <f t="shared" si="290"/>
        <v/>
      </c>
      <c r="AB472" s="7" t="str">
        <f t="shared" si="290"/>
        <v/>
      </c>
      <c r="AC472" s="7" t="str">
        <f t="shared" si="290"/>
        <v/>
      </c>
      <c r="AD472" s="7" t="str">
        <f t="shared" si="290"/>
        <v/>
      </c>
      <c r="AE472" s="7" t="str">
        <f t="shared" si="290"/>
        <v/>
      </c>
      <c r="AF472" s="7" t="str">
        <f t="shared" si="290"/>
        <v/>
      </c>
      <c r="AG472" s="7" t="str">
        <f t="shared" si="290"/>
        <v/>
      </c>
      <c r="AH472" s="7" t="str">
        <f t="shared" si="290"/>
        <v/>
      </c>
      <c r="AI472" s="7" t="str">
        <f t="shared" si="290"/>
        <v/>
      </c>
      <c r="AJ472" s="7" t="str">
        <f t="shared" si="290"/>
        <v/>
      </c>
      <c r="AK472" s="7" t="str">
        <f t="shared" si="290"/>
        <v/>
      </c>
      <c r="AL472" s="7" t="str">
        <f t="shared" si="290"/>
        <v/>
      </c>
      <c r="AM472" s="7" t="str">
        <f t="shared" si="290"/>
        <v/>
      </c>
      <c r="AN472" s="7" t="str">
        <f t="shared" si="290"/>
        <v/>
      </c>
      <c r="AO472" s="7" t="str">
        <f t="shared" si="290"/>
        <v/>
      </c>
      <c r="AP472" s="7" t="str">
        <f t="shared" si="289"/>
        <v/>
      </c>
      <c r="AQ472" s="7" t="str">
        <f t="shared" si="289"/>
        <v/>
      </c>
      <c r="AR472" s="7" t="str">
        <f t="shared" si="289"/>
        <v/>
      </c>
      <c r="AS472" s="7" t="str">
        <f t="shared" si="289"/>
        <v/>
      </c>
      <c r="AT472" s="7" t="str">
        <f t="shared" si="289"/>
        <v/>
      </c>
      <c r="AU472" s="7" t="str">
        <f t="shared" si="289"/>
        <v/>
      </c>
      <c r="AV472" s="7" t="str">
        <f t="shared" si="289"/>
        <v/>
      </c>
      <c r="AW472" s="7" t="str">
        <f t="shared" si="289"/>
        <v/>
      </c>
      <c r="AX472" s="7" t="str">
        <f t="shared" si="289"/>
        <v/>
      </c>
      <c r="AY472" s="7" t="str">
        <f t="shared" si="289"/>
        <v/>
      </c>
      <c r="AZ472" s="7" t="str">
        <f t="shared" si="289"/>
        <v/>
      </c>
      <c r="BA472" s="7" t="str">
        <f t="shared" si="289"/>
        <v/>
      </c>
      <c r="BB472" s="7" t="str">
        <f t="shared" si="289"/>
        <v/>
      </c>
      <c r="BC472" s="7" t="str">
        <f t="shared" si="289"/>
        <v/>
      </c>
      <c r="BD472" s="7" t="str">
        <f t="shared" si="289"/>
        <v/>
      </c>
      <c r="BE472" s="7" t="str">
        <f t="shared" si="289"/>
        <v/>
      </c>
      <c r="BF472" s="7" t="str">
        <f t="shared" si="288"/>
        <v/>
      </c>
      <c r="BG472" s="7" t="str">
        <f t="shared" si="288"/>
        <v/>
      </c>
      <c r="BH472" s="7" t="str">
        <f t="shared" si="288"/>
        <v/>
      </c>
      <c r="BI472" s="7" t="str">
        <f t="shared" si="288"/>
        <v/>
      </c>
      <c r="BJ472" s="7" t="str">
        <f t="shared" si="288"/>
        <v/>
      </c>
      <c r="BK472" s="7" t="str">
        <f t="shared" si="288"/>
        <v/>
      </c>
      <c r="BL472" s="7" t="str">
        <f t="shared" si="288"/>
        <v/>
      </c>
      <c r="BM472" s="7" t="str">
        <f t="shared" si="288"/>
        <v/>
      </c>
      <c r="BN472" s="7" t="str">
        <f t="shared" si="288"/>
        <v/>
      </c>
      <c r="BO472" s="7" t="str">
        <f t="shared" si="288"/>
        <v/>
      </c>
      <c r="BP472" s="7" t="str">
        <f t="shared" si="288"/>
        <v/>
      </c>
      <c r="BQ472" s="7" t="str">
        <f t="shared" si="288"/>
        <v/>
      </c>
      <c r="BR472" s="7" t="str">
        <f t="shared" si="288"/>
        <v/>
      </c>
      <c r="BS472" s="7" t="str">
        <f t="shared" si="288"/>
        <v/>
      </c>
      <c r="BT472" s="7" t="str">
        <f t="shared" si="288"/>
        <v/>
      </c>
      <c r="BU472" s="7" t="str">
        <f t="shared" si="298"/>
        <v/>
      </c>
      <c r="BV472" s="7" t="str">
        <f t="shared" si="298"/>
        <v/>
      </c>
      <c r="BW472" s="7" t="str">
        <f t="shared" si="298"/>
        <v/>
      </c>
      <c r="BX472" s="7" t="str">
        <f t="shared" si="298"/>
        <v/>
      </c>
      <c r="BY472" s="7" t="str">
        <f t="shared" si="298"/>
        <v/>
      </c>
      <c r="BZ472" s="7" t="str">
        <f t="shared" si="298"/>
        <v/>
      </c>
      <c r="CA472" s="7" t="str">
        <f t="shared" si="298"/>
        <v/>
      </c>
      <c r="CB472" s="7" t="str">
        <f t="shared" si="298"/>
        <v/>
      </c>
      <c r="CC472" s="7" t="str">
        <f t="shared" si="298"/>
        <v/>
      </c>
      <c r="CD472" s="7" t="str">
        <f t="shared" si="298"/>
        <v/>
      </c>
      <c r="CE472" s="7" t="str">
        <f t="shared" si="298"/>
        <v/>
      </c>
      <c r="CF472" s="7" t="str">
        <f t="shared" si="298"/>
        <v/>
      </c>
      <c r="CG472" s="7" t="str">
        <f t="shared" si="298"/>
        <v/>
      </c>
      <c r="CH472" s="7" t="str">
        <f t="shared" si="298"/>
        <v/>
      </c>
      <c r="CI472" s="7" t="str">
        <f t="shared" si="298"/>
        <v/>
      </c>
      <c r="CJ472" s="7" t="str">
        <f t="shared" si="298"/>
        <v/>
      </c>
      <c r="CK472" s="7" t="str">
        <f t="shared" si="297"/>
        <v/>
      </c>
      <c r="CL472" s="7" t="str">
        <f t="shared" si="297"/>
        <v/>
      </c>
      <c r="CM472" s="7" t="str">
        <f t="shared" si="297"/>
        <v/>
      </c>
      <c r="CN472" s="7" t="str">
        <f t="shared" si="297"/>
        <v/>
      </c>
      <c r="CO472" s="7" t="str">
        <f t="shared" si="297"/>
        <v/>
      </c>
      <c r="CP472" s="7" t="str">
        <f t="shared" si="297"/>
        <v/>
      </c>
      <c r="CQ472" s="7" t="str">
        <f t="shared" si="297"/>
        <v/>
      </c>
      <c r="CR472" s="7" t="str">
        <f t="shared" si="297"/>
        <v/>
      </c>
      <c r="CS472" s="7" t="str">
        <f t="shared" si="297"/>
        <v/>
      </c>
      <c r="CT472" s="7" t="str">
        <f t="shared" si="297"/>
        <v/>
      </c>
      <c r="CU472" s="7" t="str">
        <f t="shared" si="297"/>
        <v/>
      </c>
      <c r="CV472" s="7" t="str">
        <f t="shared" si="297"/>
        <v/>
      </c>
      <c r="CW472" s="7" t="str">
        <f t="shared" si="297"/>
        <v/>
      </c>
      <c r="CX472" s="7" t="str">
        <f t="shared" si="297"/>
        <v/>
      </c>
      <c r="CY472" s="7" t="str">
        <f t="shared" si="297"/>
        <v/>
      </c>
      <c r="CZ472" s="7" t="str">
        <f t="shared" si="295"/>
        <v/>
      </c>
      <c r="DA472" s="7" t="str">
        <f t="shared" si="295"/>
        <v/>
      </c>
      <c r="DB472" s="7" t="str">
        <f t="shared" si="295"/>
        <v/>
      </c>
      <c r="DC472" s="7" t="str">
        <f t="shared" si="295"/>
        <v/>
      </c>
      <c r="DD472" s="7" t="str">
        <f t="shared" si="295"/>
        <v/>
      </c>
      <c r="DE472" s="7" t="str">
        <f t="shared" si="295"/>
        <v/>
      </c>
      <c r="DF472" s="7" t="str">
        <f t="shared" si="295"/>
        <v/>
      </c>
      <c r="DG472" s="7" t="str">
        <f t="shared" si="295"/>
        <v/>
      </c>
      <c r="DH472" s="7" t="str">
        <f t="shared" si="295"/>
        <v/>
      </c>
      <c r="DI472" s="7" t="str">
        <f t="shared" si="295"/>
        <v/>
      </c>
      <c r="DJ472" s="7" t="str">
        <f t="shared" si="295"/>
        <v/>
      </c>
      <c r="DK472" s="7" t="str">
        <f t="shared" si="295"/>
        <v/>
      </c>
      <c r="DL472" s="7" t="str">
        <f t="shared" si="295"/>
        <v/>
      </c>
      <c r="DM472" s="7" t="str">
        <f t="shared" si="295"/>
        <v/>
      </c>
      <c r="DN472" s="7" t="str">
        <f t="shared" si="295"/>
        <v/>
      </c>
      <c r="DO472" s="7" t="str">
        <f t="shared" si="295"/>
        <v/>
      </c>
      <c r="DP472" s="7" t="str">
        <f t="shared" si="294"/>
        <v/>
      </c>
      <c r="DQ472" s="7" t="str">
        <f t="shared" si="294"/>
        <v/>
      </c>
      <c r="DR472" s="7" t="str">
        <f t="shared" si="294"/>
        <v/>
      </c>
      <c r="DS472" s="7" t="str">
        <f t="shared" si="294"/>
        <v/>
      </c>
      <c r="DT472" s="7" t="str">
        <f t="shared" si="294"/>
        <v/>
      </c>
      <c r="DU472" s="7" t="str">
        <f t="shared" si="294"/>
        <v/>
      </c>
      <c r="DV472" s="7" t="str">
        <f t="shared" si="294"/>
        <v/>
      </c>
      <c r="DW472" s="7" t="str">
        <f t="shared" si="294"/>
        <v/>
      </c>
    </row>
    <row r="473" spans="1:127" x14ac:dyDescent="0.35">
      <c r="A473" s="84" t="s">
        <v>279</v>
      </c>
      <c r="B473" s="84" t="s">
        <v>17</v>
      </c>
      <c r="C473" s="84" t="s">
        <v>0</v>
      </c>
      <c r="D473" s="84">
        <v>5.0090000000000004E-3</v>
      </c>
      <c r="E473" s="82">
        <f>VLOOKUP(C473,'Literature Lookup Tables'!$A$2:$D$21,4,0)</f>
        <v>0</v>
      </c>
      <c r="F473" s="82">
        <f>VLOOKUP(C473,'Literature Lookup Tables'!$A$2:$D$21,3,0)</f>
        <v>0.5</v>
      </c>
      <c r="G473" s="64">
        <f>(VLOOKUP(C473,'Literature Lookup Tables'!$A$2:$L$21,2))*D473</f>
        <v>2.5045000000000002E-3</v>
      </c>
      <c r="H473" s="64">
        <f t="shared" si="291"/>
        <v>2.5045000000000002E-3</v>
      </c>
      <c r="I473" s="64">
        <f t="shared" si="292"/>
        <v>0</v>
      </c>
      <c r="J473" s="73">
        <f>VLOOKUP(C473,'Literature Lookup Tables'!$A$2:$L$21,MATCH(B473,listHYDROGROUPS,0))</f>
        <v>81.5</v>
      </c>
      <c r="K473" s="7" t="str">
        <f t="shared" si="296"/>
        <v/>
      </c>
      <c r="L473" s="7" t="str">
        <f t="shared" si="296"/>
        <v/>
      </c>
      <c r="M473" s="7" t="str">
        <f t="shared" si="296"/>
        <v/>
      </c>
      <c r="N473" s="7" t="str">
        <f t="shared" si="296"/>
        <v/>
      </c>
      <c r="O473" s="7" t="str">
        <f t="shared" si="296"/>
        <v/>
      </c>
      <c r="P473" s="7" t="str">
        <f t="shared" si="296"/>
        <v/>
      </c>
      <c r="Q473" s="7" t="str">
        <f t="shared" si="296"/>
        <v/>
      </c>
      <c r="R473" s="7">
        <f t="shared" si="296"/>
        <v>0.40823350000000003</v>
      </c>
      <c r="S473" s="7" t="str">
        <f t="shared" si="296"/>
        <v/>
      </c>
      <c r="T473" s="7" t="str">
        <f t="shared" si="296"/>
        <v/>
      </c>
      <c r="U473" s="7" t="str">
        <f t="shared" si="296"/>
        <v/>
      </c>
      <c r="V473" s="7" t="str">
        <f t="shared" si="296"/>
        <v/>
      </c>
      <c r="W473" s="7" t="str">
        <f t="shared" si="296"/>
        <v/>
      </c>
      <c r="X473" s="7" t="str">
        <f t="shared" si="296"/>
        <v/>
      </c>
      <c r="Y473" s="7" t="str">
        <f t="shared" si="296"/>
        <v/>
      </c>
      <c r="Z473" s="7" t="str">
        <f t="shared" si="293"/>
        <v/>
      </c>
      <c r="AA473" s="7" t="str">
        <f t="shared" si="290"/>
        <v/>
      </c>
      <c r="AB473" s="7" t="str">
        <f t="shared" si="290"/>
        <v/>
      </c>
      <c r="AC473" s="7" t="str">
        <f t="shared" si="290"/>
        <v/>
      </c>
      <c r="AD473" s="7" t="str">
        <f t="shared" si="290"/>
        <v/>
      </c>
      <c r="AE473" s="7" t="str">
        <f t="shared" si="290"/>
        <v/>
      </c>
      <c r="AF473" s="7" t="str">
        <f t="shared" si="290"/>
        <v/>
      </c>
      <c r="AG473" s="7" t="str">
        <f t="shared" si="290"/>
        <v/>
      </c>
      <c r="AH473" s="7" t="str">
        <f t="shared" si="290"/>
        <v/>
      </c>
      <c r="AI473" s="7" t="str">
        <f t="shared" si="290"/>
        <v/>
      </c>
      <c r="AJ473" s="7" t="str">
        <f t="shared" si="290"/>
        <v/>
      </c>
      <c r="AK473" s="7" t="str">
        <f t="shared" si="290"/>
        <v/>
      </c>
      <c r="AL473" s="7" t="str">
        <f t="shared" si="290"/>
        <v/>
      </c>
      <c r="AM473" s="7" t="str">
        <f t="shared" si="290"/>
        <v/>
      </c>
      <c r="AN473" s="7" t="str">
        <f t="shared" si="290"/>
        <v/>
      </c>
      <c r="AO473" s="7" t="str">
        <f t="shared" si="290"/>
        <v/>
      </c>
      <c r="AP473" s="7" t="str">
        <f t="shared" si="289"/>
        <v/>
      </c>
      <c r="AQ473" s="7" t="str">
        <f t="shared" si="289"/>
        <v/>
      </c>
      <c r="AR473" s="7" t="str">
        <f t="shared" si="289"/>
        <v/>
      </c>
      <c r="AS473" s="7" t="str">
        <f t="shared" si="289"/>
        <v/>
      </c>
      <c r="AT473" s="7" t="str">
        <f t="shared" si="289"/>
        <v/>
      </c>
      <c r="AU473" s="7" t="str">
        <f t="shared" si="289"/>
        <v/>
      </c>
      <c r="AV473" s="7" t="str">
        <f t="shared" si="289"/>
        <v/>
      </c>
      <c r="AW473" s="7" t="str">
        <f t="shared" si="289"/>
        <v/>
      </c>
      <c r="AX473" s="7" t="str">
        <f t="shared" si="289"/>
        <v/>
      </c>
      <c r="AY473" s="7" t="str">
        <f t="shared" si="289"/>
        <v/>
      </c>
      <c r="AZ473" s="7" t="str">
        <f t="shared" si="289"/>
        <v/>
      </c>
      <c r="BA473" s="7" t="str">
        <f t="shared" si="289"/>
        <v/>
      </c>
      <c r="BB473" s="7" t="str">
        <f t="shared" si="289"/>
        <v/>
      </c>
      <c r="BC473" s="7" t="str">
        <f t="shared" si="289"/>
        <v/>
      </c>
      <c r="BD473" s="7" t="str">
        <f t="shared" si="289"/>
        <v/>
      </c>
      <c r="BE473" s="7" t="str">
        <f t="shared" si="289"/>
        <v/>
      </c>
      <c r="BF473" s="7" t="str">
        <f t="shared" si="288"/>
        <v/>
      </c>
      <c r="BG473" s="7" t="str">
        <f t="shared" si="288"/>
        <v/>
      </c>
      <c r="BH473" s="7" t="str">
        <f t="shared" si="288"/>
        <v/>
      </c>
      <c r="BI473" s="7" t="str">
        <f t="shared" si="288"/>
        <v/>
      </c>
      <c r="BJ473" s="7" t="str">
        <f t="shared" si="288"/>
        <v/>
      </c>
      <c r="BK473" s="7" t="str">
        <f t="shared" si="288"/>
        <v/>
      </c>
      <c r="BL473" s="7" t="str">
        <f t="shared" si="288"/>
        <v/>
      </c>
      <c r="BM473" s="7" t="str">
        <f t="shared" si="288"/>
        <v/>
      </c>
      <c r="BN473" s="7" t="str">
        <f t="shared" si="288"/>
        <v/>
      </c>
      <c r="BO473" s="7" t="str">
        <f t="shared" si="288"/>
        <v/>
      </c>
      <c r="BP473" s="7" t="str">
        <f t="shared" si="288"/>
        <v/>
      </c>
      <c r="BQ473" s="7" t="str">
        <f t="shared" si="288"/>
        <v/>
      </c>
      <c r="BR473" s="7" t="str">
        <f t="shared" si="288"/>
        <v/>
      </c>
      <c r="BS473" s="7" t="str">
        <f t="shared" si="288"/>
        <v/>
      </c>
      <c r="BT473" s="7" t="str">
        <f t="shared" si="288"/>
        <v/>
      </c>
      <c r="BU473" s="7" t="str">
        <f t="shared" si="298"/>
        <v/>
      </c>
      <c r="BV473" s="7" t="str">
        <f t="shared" si="298"/>
        <v/>
      </c>
      <c r="BW473" s="7" t="str">
        <f t="shared" si="298"/>
        <v/>
      </c>
      <c r="BX473" s="7" t="str">
        <f t="shared" si="298"/>
        <v/>
      </c>
      <c r="BY473" s="7" t="str">
        <f t="shared" si="298"/>
        <v/>
      </c>
      <c r="BZ473" s="7" t="str">
        <f t="shared" si="298"/>
        <v/>
      </c>
      <c r="CA473" s="7" t="str">
        <f t="shared" si="298"/>
        <v/>
      </c>
      <c r="CB473" s="7" t="str">
        <f t="shared" si="298"/>
        <v/>
      </c>
      <c r="CC473" s="7" t="str">
        <f t="shared" si="298"/>
        <v/>
      </c>
      <c r="CD473" s="7" t="str">
        <f t="shared" si="298"/>
        <v/>
      </c>
      <c r="CE473" s="7" t="str">
        <f t="shared" si="298"/>
        <v/>
      </c>
      <c r="CF473" s="7" t="str">
        <f t="shared" si="298"/>
        <v/>
      </c>
      <c r="CG473" s="7" t="str">
        <f t="shared" si="298"/>
        <v/>
      </c>
      <c r="CH473" s="7" t="str">
        <f t="shared" si="298"/>
        <v/>
      </c>
      <c r="CI473" s="7" t="str">
        <f t="shared" si="298"/>
        <v/>
      </c>
      <c r="CJ473" s="7" t="str">
        <f t="shared" si="298"/>
        <v/>
      </c>
      <c r="CK473" s="7" t="str">
        <f t="shared" si="297"/>
        <v/>
      </c>
      <c r="CL473" s="7" t="str">
        <f t="shared" si="297"/>
        <v/>
      </c>
      <c r="CM473" s="7" t="str">
        <f t="shared" si="297"/>
        <v/>
      </c>
      <c r="CN473" s="7" t="str">
        <f t="shared" si="297"/>
        <v/>
      </c>
      <c r="CO473" s="7" t="str">
        <f t="shared" si="297"/>
        <v/>
      </c>
      <c r="CP473" s="7" t="str">
        <f t="shared" si="297"/>
        <v/>
      </c>
      <c r="CQ473" s="7" t="str">
        <f t="shared" si="297"/>
        <v/>
      </c>
      <c r="CR473" s="7" t="str">
        <f t="shared" si="297"/>
        <v/>
      </c>
      <c r="CS473" s="7" t="str">
        <f t="shared" si="297"/>
        <v/>
      </c>
      <c r="CT473" s="7" t="str">
        <f t="shared" si="297"/>
        <v/>
      </c>
      <c r="CU473" s="7" t="str">
        <f t="shared" si="297"/>
        <v/>
      </c>
      <c r="CV473" s="7" t="str">
        <f t="shared" si="297"/>
        <v/>
      </c>
      <c r="CW473" s="7" t="str">
        <f t="shared" si="297"/>
        <v/>
      </c>
      <c r="CX473" s="7" t="str">
        <f t="shared" si="297"/>
        <v/>
      </c>
      <c r="CY473" s="7" t="str">
        <f t="shared" si="297"/>
        <v/>
      </c>
      <c r="CZ473" s="7" t="str">
        <f t="shared" si="295"/>
        <v/>
      </c>
      <c r="DA473" s="7" t="str">
        <f t="shared" si="295"/>
        <v/>
      </c>
      <c r="DB473" s="7" t="str">
        <f t="shared" si="295"/>
        <v/>
      </c>
      <c r="DC473" s="7" t="str">
        <f t="shared" si="295"/>
        <v/>
      </c>
      <c r="DD473" s="7" t="str">
        <f t="shared" si="295"/>
        <v/>
      </c>
      <c r="DE473" s="7" t="str">
        <f t="shared" si="295"/>
        <v/>
      </c>
      <c r="DF473" s="7" t="str">
        <f t="shared" si="295"/>
        <v/>
      </c>
      <c r="DG473" s="7" t="str">
        <f t="shared" si="295"/>
        <v/>
      </c>
      <c r="DH473" s="7" t="str">
        <f t="shared" si="295"/>
        <v/>
      </c>
      <c r="DI473" s="7" t="str">
        <f t="shared" si="295"/>
        <v/>
      </c>
      <c r="DJ473" s="7" t="str">
        <f t="shared" si="295"/>
        <v/>
      </c>
      <c r="DK473" s="7" t="str">
        <f t="shared" si="295"/>
        <v/>
      </c>
      <c r="DL473" s="7" t="str">
        <f t="shared" si="295"/>
        <v/>
      </c>
      <c r="DM473" s="7" t="str">
        <f t="shared" si="295"/>
        <v/>
      </c>
      <c r="DN473" s="7" t="str">
        <f t="shared" si="295"/>
        <v/>
      </c>
      <c r="DO473" s="7" t="str">
        <f t="shared" si="295"/>
        <v/>
      </c>
      <c r="DP473" s="7" t="str">
        <f t="shared" si="294"/>
        <v/>
      </c>
      <c r="DQ473" s="7" t="str">
        <f t="shared" si="294"/>
        <v/>
      </c>
      <c r="DR473" s="7" t="str">
        <f t="shared" si="294"/>
        <v/>
      </c>
      <c r="DS473" s="7" t="str">
        <f t="shared" si="294"/>
        <v/>
      </c>
      <c r="DT473" s="7" t="str">
        <f t="shared" si="294"/>
        <v/>
      </c>
      <c r="DU473" s="7" t="str">
        <f t="shared" si="294"/>
        <v/>
      </c>
      <c r="DV473" s="7" t="str">
        <f t="shared" si="294"/>
        <v/>
      </c>
      <c r="DW473" s="7" t="str">
        <f t="shared" si="294"/>
        <v/>
      </c>
    </row>
    <row r="474" spans="1:127" x14ac:dyDescent="0.35">
      <c r="A474" s="84" t="s">
        <v>290</v>
      </c>
      <c r="B474" s="84" t="s">
        <v>17</v>
      </c>
      <c r="C474" s="84" t="s">
        <v>0</v>
      </c>
      <c r="D474" s="84">
        <v>1.6297109999999999</v>
      </c>
      <c r="E474" s="82">
        <f>VLOOKUP(C474,'Literature Lookup Tables'!$A$2:$D$21,4,0)</f>
        <v>0</v>
      </c>
      <c r="F474" s="82">
        <f>VLOOKUP(C474,'Literature Lookup Tables'!$A$2:$D$21,3,0)</f>
        <v>0.5</v>
      </c>
      <c r="G474" s="64">
        <f>(VLOOKUP(C474,'Literature Lookup Tables'!$A$2:$L$21,2))*D474</f>
        <v>0.81485549999999995</v>
      </c>
      <c r="H474" s="64">
        <f t="shared" si="291"/>
        <v>0.81485549999999995</v>
      </c>
      <c r="I474" s="64">
        <f t="shared" si="292"/>
        <v>0</v>
      </c>
      <c r="J474" s="73">
        <f>VLOOKUP(C474,'Literature Lookup Tables'!$A$2:$L$21,MATCH(B474,listHYDROGROUPS,0))</f>
        <v>81.5</v>
      </c>
      <c r="K474" s="7" t="str">
        <f t="shared" si="296"/>
        <v/>
      </c>
      <c r="L474" s="7" t="str">
        <f t="shared" si="296"/>
        <v/>
      </c>
      <c r="M474" s="7" t="str">
        <f t="shared" si="296"/>
        <v/>
      </c>
      <c r="N474" s="7" t="str">
        <f t="shared" si="296"/>
        <v/>
      </c>
      <c r="O474" s="7">
        <f t="shared" si="296"/>
        <v>132.82144649999998</v>
      </c>
      <c r="P474" s="7" t="str">
        <f t="shared" si="296"/>
        <v/>
      </c>
      <c r="Q474" s="7" t="str">
        <f t="shared" si="296"/>
        <v/>
      </c>
      <c r="R474" s="7" t="str">
        <f t="shared" si="296"/>
        <v/>
      </c>
      <c r="S474" s="7" t="str">
        <f t="shared" si="296"/>
        <v/>
      </c>
      <c r="T474" s="7" t="str">
        <f t="shared" si="296"/>
        <v/>
      </c>
      <c r="U474" s="7" t="str">
        <f t="shared" si="296"/>
        <v/>
      </c>
      <c r="V474" s="7" t="str">
        <f t="shared" si="296"/>
        <v/>
      </c>
      <c r="W474" s="7" t="str">
        <f t="shared" si="296"/>
        <v/>
      </c>
      <c r="X474" s="7" t="str">
        <f t="shared" si="296"/>
        <v/>
      </c>
      <c r="Y474" s="7" t="str">
        <f t="shared" si="296"/>
        <v/>
      </c>
      <c r="Z474" s="7" t="str">
        <f t="shared" si="293"/>
        <v/>
      </c>
      <c r="AA474" s="7" t="str">
        <f t="shared" si="290"/>
        <v/>
      </c>
      <c r="AB474" s="7" t="str">
        <f t="shared" si="290"/>
        <v/>
      </c>
      <c r="AC474" s="7" t="str">
        <f t="shared" si="290"/>
        <v/>
      </c>
      <c r="AD474" s="7" t="str">
        <f t="shared" si="290"/>
        <v/>
      </c>
      <c r="AE474" s="7" t="str">
        <f t="shared" si="290"/>
        <v/>
      </c>
      <c r="AF474" s="7" t="str">
        <f t="shared" si="290"/>
        <v/>
      </c>
      <c r="AG474" s="7" t="str">
        <f t="shared" si="290"/>
        <v/>
      </c>
      <c r="AH474" s="7" t="str">
        <f t="shared" si="290"/>
        <v/>
      </c>
      <c r="AI474" s="7" t="str">
        <f t="shared" si="290"/>
        <v/>
      </c>
      <c r="AJ474" s="7" t="str">
        <f t="shared" si="290"/>
        <v/>
      </c>
      <c r="AK474" s="7" t="str">
        <f t="shared" si="290"/>
        <v/>
      </c>
      <c r="AL474" s="7" t="str">
        <f t="shared" si="290"/>
        <v/>
      </c>
      <c r="AM474" s="7" t="str">
        <f t="shared" si="290"/>
        <v/>
      </c>
      <c r="AN474" s="7" t="str">
        <f t="shared" si="290"/>
        <v/>
      </c>
      <c r="AO474" s="7" t="str">
        <f t="shared" si="290"/>
        <v/>
      </c>
      <c r="AP474" s="7" t="str">
        <f t="shared" si="289"/>
        <v/>
      </c>
      <c r="AQ474" s="7" t="str">
        <f t="shared" si="289"/>
        <v/>
      </c>
      <c r="AR474" s="7" t="str">
        <f t="shared" si="289"/>
        <v/>
      </c>
      <c r="AS474" s="7" t="str">
        <f t="shared" si="289"/>
        <v/>
      </c>
      <c r="AT474" s="7" t="str">
        <f t="shared" si="289"/>
        <v/>
      </c>
      <c r="AU474" s="7" t="str">
        <f t="shared" si="289"/>
        <v/>
      </c>
      <c r="AV474" s="7" t="str">
        <f t="shared" si="289"/>
        <v/>
      </c>
      <c r="AW474" s="7" t="str">
        <f t="shared" si="289"/>
        <v/>
      </c>
      <c r="AX474" s="7" t="str">
        <f t="shared" si="289"/>
        <v/>
      </c>
      <c r="AY474" s="7" t="str">
        <f t="shared" si="289"/>
        <v/>
      </c>
      <c r="AZ474" s="7" t="str">
        <f t="shared" si="289"/>
        <v/>
      </c>
      <c r="BA474" s="7" t="str">
        <f t="shared" si="289"/>
        <v/>
      </c>
      <c r="BB474" s="7" t="str">
        <f t="shared" si="289"/>
        <v/>
      </c>
      <c r="BC474" s="7" t="str">
        <f t="shared" si="289"/>
        <v/>
      </c>
      <c r="BD474" s="7" t="str">
        <f t="shared" si="289"/>
        <v/>
      </c>
      <c r="BE474" s="7" t="str">
        <f t="shared" ref="BE474:BT489" si="299">IF($A474=BE$11,$J474*$D474,"")</f>
        <v/>
      </c>
      <c r="BF474" s="7" t="str">
        <f t="shared" si="299"/>
        <v/>
      </c>
      <c r="BG474" s="7" t="str">
        <f t="shared" si="299"/>
        <v/>
      </c>
      <c r="BH474" s="7" t="str">
        <f t="shared" si="299"/>
        <v/>
      </c>
      <c r="BI474" s="7" t="str">
        <f t="shared" si="299"/>
        <v/>
      </c>
      <c r="BJ474" s="7" t="str">
        <f t="shared" si="299"/>
        <v/>
      </c>
      <c r="BK474" s="7" t="str">
        <f t="shared" si="299"/>
        <v/>
      </c>
      <c r="BL474" s="7" t="str">
        <f t="shared" si="299"/>
        <v/>
      </c>
      <c r="BM474" s="7" t="str">
        <f t="shared" si="299"/>
        <v/>
      </c>
      <c r="BN474" s="7" t="str">
        <f t="shared" si="299"/>
        <v/>
      </c>
      <c r="BO474" s="7" t="str">
        <f t="shared" si="299"/>
        <v/>
      </c>
      <c r="BP474" s="7" t="str">
        <f t="shared" si="299"/>
        <v/>
      </c>
      <c r="BQ474" s="7" t="str">
        <f t="shared" si="299"/>
        <v/>
      </c>
      <c r="BR474" s="7" t="str">
        <f t="shared" si="299"/>
        <v/>
      </c>
      <c r="BS474" s="7" t="str">
        <f t="shared" si="299"/>
        <v/>
      </c>
      <c r="BT474" s="7" t="str">
        <f t="shared" si="299"/>
        <v/>
      </c>
      <c r="BU474" s="7" t="str">
        <f t="shared" si="298"/>
        <v/>
      </c>
      <c r="BV474" s="7" t="str">
        <f t="shared" si="298"/>
        <v/>
      </c>
      <c r="BW474" s="7" t="str">
        <f t="shared" si="298"/>
        <v/>
      </c>
      <c r="BX474" s="7" t="str">
        <f t="shared" si="298"/>
        <v/>
      </c>
      <c r="BY474" s="7" t="str">
        <f t="shared" si="298"/>
        <v/>
      </c>
      <c r="BZ474" s="7" t="str">
        <f t="shared" si="298"/>
        <v/>
      </c>
      <c r="CA474" s="7" t="str">
        <f t="shared" si="298"/>
        <v/>
      </c>
      <c r="CB474" s="7" t="str">
        <f t="shared" si="298"/>
        <v/>
      </c>
      <c r="CC474" s="7" t="str">
        <f t="shared" si="298"/>
        <v/>
      </c>
      <c r="CD474" s="7" t="str">
        <f t="shared" si="298"/>
        <v/>
      </c>
      <c r="CE474" s="7" t="str">
        <f t="shared" si="298"/>
        <v/>
      </c>
      <c r="CF474" s="7" t="str">
        <f t="shared" si="298"/>
        <v/>
      </c>
      <c r="CG474" s="7" t="str">
        <f t="shared" si="298"/>
        <v/>
      </c>
      <c r="CH474" s="7" t="str">
        <f t="shared" si="298"/>
        <v/>
      </c>
      <c r="CI474" s="7" t="str">
        <f t="shared" si="298"/>
        <v/>
      </c>
      <c r="CJ474" s="7" t="str">
        <f t="shared" si="298"/>
        <v/>
      </c>
      <c r="CK474" s="7" t="str">
        <f t="shared" si="297"/>
        <v/>
      </c>
      <c r="CL474" s="7" t="str">
        <f t="shared" si="297"/>
        <v/>
      </c>
      <c r="CM474" s="7" t="str">
        <f t="shared" si="297"/>
        <v/>
      </c>
      <c r="CN474" s="7" t="str">
        <f t="shared" si="297"/>
        <v/>
      </c>
      <c r="CO474" s="7" t="str">
        <f t="shared" si="297"/>
        <v/>
      </c>
      <c r="CP474" s="7" t="str">
        <f t="shared" si="297"/>
        <v/>
      </c>
      <c r="CQ474" s="7" t="str">
        <f t="shared" si="297"/>
        <v/>
      </c>
      <c r="CR474" s="7" t="str">
        <f t="shared" si="297"/>
        <v/>
      </c>
      <c r="CS474" s="7" t="str">
        <f t="shared" si="297"/>
        <v/>
      </c>
      <c r="CT474" s="7" t="str">
        <f t="shared" si="297"/>
        <v/>
      </c>
      <c r="CU474" s="7" t="str">
        <f t="shared" si="297"/>
        <v/>
      </c>
      <c r="CV474" s="7" t="str">
        <f t="shared" si="297"/>
        <v/>
      </c>
      <c r="CW474" s="7" t="str">
        <f t="shared" si="297"/>
        <v/>
      </c>
      <c r="CX474" s="7" t="str">
        <f t="shared" si="297"/>
        <v/>
      </c>
      <c r="CY474" s="7" t="str">
        <f t="shared" si="297"/>
        <v/>
      </c>
      <c r="CZ474" s="7" t="str">
        <f t="shared" si="295"/>
        <v/>
      </c>
      <c r="DA474" s="7" t="str">
        <f t="shared" si="295"/>
        <v/>
      </c>
      <c r="DB474" s="7" t="str">
        <f t="shared" si="295"/>
        <v/>
      </c>
      <c r="DC474" s="7" t="str">
        <f t="shared" si="295"/>
        <v/>
      </c>
      <c r="DD474" s="7" t="str">
        <f t="shared" si="295"/>
        <v/>
      </c>
      <c r="DE474" s="7" t="str">
        <f t="shared" si="295"/>
        <v/>
      </c>
      <c r="DF474" s="7" t="str">
        <f t="shared" si="295"/>
        <v/>
      </c>
      <c r="DG474" s="7" t="str">
        <f t="shared" si="295"/>
        <v/>
      </c>
      <c r="DH474" s="7" t="str">
        <f t="shared" si="295"/>
        <v/>
      </c>
      <c r="DI474" s="7" t="str">
        <f t="shared" si="295"/>
        <v/>
      </c>
      <c r="DJ474" s="7" t="str">
        <f t="shared" si="295"/>
        <v/>
      </c>
      <c r="DK474" s="7" t="str">
        <f t="shared" si="295"/>
        <v/>
      </c>
      <c r="DL474" s="7" t="str">
        <f t="shared" si="295"/>
        <v/>
      </c>
      <c r="DM474" s="7" t="str">
        <f t="shared" si="295"/>
        <v/>
      </c>
      <c r="DN474" s="7" t="str">
        <f t="shared" si="295"/>
        <v/>
      </c>
      <c r="DO474" s="7" t="str">
        <f t="shared" si="295"/>
        <v/>
      </c>
      <c r="DP474" s="7" t="str">
        <f t="shared" si="294"/>
        <v/>
      </c>
      <c r="DQ474" s="7" t="str">
        <f t="shared" si="294"/>
        <v/>
      </c>
      <c r="DR474" s="7" t="str">
        <f t="shared" si="294"/>
        <v/>
      </c>
      <c r="DS474" s="7" t="str">
        <f t="shared" si="294"/>
        <v/>
      </c>
      <c r="DT474" s="7" t="str">
        <f t="shared" si="294"/>
        <v/>
      </c>
      <c r="DU474" s="7" t="str">
        <f t="shared" si="294"/>
        <v/>
      </c>
      <c r="DV474" s="7" t="str">
        <f t="shared" si="294"/>
        <v/>
      </c>
      <c r="DW474" s="7" t="str">
        <f t="shared" si="294"/>
        <v/>
      </c>
    </row>
    <row r="475" spans="1:127" x14ac:dyDescent="0.35">
      <c r="A475" s="84" t="s">
        <v>292</v>
      </c>
      <c r="B475" s="84" t="s">
        <v>17</v>
      </c>
      <c r="C475" s="84" t="s">
        <v>3</v>
      </c>
      <c r="D475" s="84">
        <v>0.71757000000000004</v>
      </c>
      <c r="E475" s="82">
        <f>VLOOKUP(C475,'Literature Lookup Tables'!$A$2:$D$21,4,0)</f>
        <v>0</v>
      </c>
      <c r="F475" s="82">
        <f>VLOOKUP(C475,'Literature Lookup Tables'!$A$2:$D$21,3,0)</f>
        <v>0.2</v>
      </c>
      <c r="G475" s="64">
        <f>(VLOOKUP(C475,'Literature Lookup Tables'!$A$2:$L$21,2))*D475</f>
        <v>0.143514</v>
      </c>
      <c r="H475" s="64">
        <f t="shared" si="291"/>
        <v>0.143514</v>
      </c>
      <c r="I475" s="64">
        <f t="shared" si="292"/>
        <v>0</v>
      </c>
      <c r="J475" s="73">
        <f>VLOOKUP(C475,'Literature Lookup Tables'!$A$2:$L$21,MATCH(B475,listHYDROGROUPS,0))</f>
        <v>77</v>
      </c>
      <c r="K475" s="7" t="str">
        <f t="shared" si="296"/>
        <v/>
      </c>
      <c r="L475" s="7" t="str">
        <f t="shared" si="296"/>
        <v/>
      </c>
      <c r="M475" s="7" t="str">
        <f t="shared" si="296"/>
        <v/>
      </c>
      <c r="N475" s="7" t="str">
        <f t="shared" si="296"/>
        <v/>
      </c>
      <c r="O475" s="7" t="str">
        <f t="shared" si="296"/>
        <v/>
      </c>
      <c r="P475" s="7" t="str">
        <f t="shared" si="296"/>
        <v/>
      </c>
      <c r="Q475" s="7">
        <f t="shared" si="296"/>
        <v>55.252890000000001</v>
      </c>
      <c r="R475" s="7" t="str">
        <f t="shared" si="296"/>
        <v/>
      </c>
      <c r="S475" s="7" t="str">
        <f t="shared" si="296"/>
        <v/>
      </c>
      <c r="T475" s="7" t="str">
        <f t="shared" si="296"/>
        <v/>
      </c>
      <c r="U475" s="7" t="str">
        <f t="shared" si="296"/>
        <v/>
      </c>
      <c r="V475" s="7" t="str">
        <f t="shared" si="296"/>
        <v/>
      </c>
      <c r="W475" s="7" t="str">
        <f t="shared" si="296"/>
        <v/>
      </c>
      <c r="X475" s="7" t="str">
        <f t="shared" si="296"/>
        <v/>
      </c>
      <c r="Y475" s="7" t="str">
        <f t="shared" si="296"/>
        <v/>
      </c>
      <c r="Z475" s="7" t="str">
        <f t="shared" si="293"/>
        <v/>
      </c>
      <c r="AA475" s="7" t="str">
        <f t="shared" si="290"/>
        <v/>
      </c>
      <c r="AB475" s="7" t="str">
        <f t="shared" si="290"/>
        <v/>
      </c>
      <c r="AC475" s="7" t="str">
        <f t="shared" si="290"/>
        <v/>
      </c>
      <c r="AD475" s="7" t="str">
        <f t="shared" si="290"/>
        <v/>
      </c>
      <c r="AE475" s="7" t="str">
        <f t="shared" si="290"/>
        <v/>
      </c>
      <c r="AF475" s="7" t="str">
        <f t="shared" si="290"/>
        <v/>
      </c>
      <c r="AG475" s="7" t="str">
        <f t="shared" si="290"/>
        <v/>
      </c>
      <c r="AH475" s="7" t="str">
        <f t="shared" si="290"/>
        <v/>
      </c>
      <c r="AI475" s="7" t="str">
        <f t="shared" si="290"/>
        <v/>
      </c>
      <c r="AJ475" s="7" t="str">
        <f t="shared" si="290"/>
        <v/>
      </c>
      <c r="AK475" s="7" t="str">
        <f t="shared" si="290"/>
        <v/>
      </c>
      <c r="AL475" s="7" t="str">
        <f t="shared" si="290"/>
        <v/>
      </c>
      <c r="AM475" s="7" t="str">
        <f t="shared" si="290"/>
        <v/>
      </c>
      <c r="AN475" s="7" t="str">
        <f t="shared" si="290"/>
        <v/>
      </c>
      <c r="AO475" s="7" t="str">
        <f t="shared" si="290"/>
        <v/>
      </c>
      <c r="AP475" s="7" t="str">
        <f t="shared" ref="AP475:BE490" si="300">IF($A475=AP$11,$J475*$D475,"")</f>
        <v/>
      </c>
      <c r="AQ475" s="7" t="str">
        <f t="shared" si="300"/>
        <v/>
      </c>
      <c r="AR475" s="7" t="str">
        <f t="shared" si="300"/>
        <v/>
      </c>
      <c r="AS475" s="7" t="str">
        <f t="shared" si="300"/>
        <v/>
      </c>
      <c r="AT475" s="7" t="str">
        <f t="shared" si="300"/>
        <v/>
      </c>
      <c r="AU475" s="7" t="str">
        <f t="shared" si="300"/>
        <v/>
      </c>
      <c r="AV475" s="7" t="str">
        <f t="shared" si="300"/>
        <v/>
      </c>
      <c r="AW475" s="7" t="str">
        <f t="shared" si="300"/>
        <v/>
      </c>
      <c r="AX475" s="7" t="str">
        <f t="shared" si="300"/>
        <v/>
      </c>
      <c r="AY475" s="7" t="str">
        <f t="shared" si="300"/>
        <v/>
      </c>
      <c r="AZ475" s="7" t="str">
        <f t="shared" si="300"/>
        <v/>
      </c>
      <c r="BA475" s="7" t="str">
        <f t="shared" si="300"/>
        <v/>
      </c>
      <c r="BB475" s="7" t="str">
        <f t="shared" si="300"/>
        <v/>
      </c>
      <c r="BC475" s="7" t="str">
        <f t="shared" si="300"/>
        <v/>
      </c>
      <c r="BD475" s="7" t="str">
        <f t="shared" si="300"/>
        <v/>
      </c>
      <c r="BE475" s="7" t="str">
        <f t="shared" si="300"/>
        <v/>
      </c>
      <c r="BF475" s="7" t="str">
        <f t="shared" si="299"/>
        <v/>
      </c>
      <c r="BG475" s="7" t="str">
        <f t="shared" si="299"/>
        <v/>
      </c>
      <c r="BH475" s="7" t="str">
        <f t="shared" si="299"/>
        <v/>
      </c>
      <c r="BI475" s="7" t="str">
        <f t="shared" si="299"/>
        <v/>
      </c>
      <c r="BJ475" s="7" t="str">
        <f t="shared" si="299"/>
        <v/>
      </c>
      <c r="BK475" s="7" t="str">
        <f t="shared" si="299"/>
        <v/>
      </c>
      <c r="BL475" s="7" t="str">
        <f t="shared" si="299"/>
        <v/>
      </c>
      <c r="BM475" s="7" t="str">
        <f t="shared" si="299"/>
        <v/>
      </c>
      <c r="BN475" s="7" t="str">
        <f t="shared" si="299"/>
        <v/>
      </c>
      <c r="BO475" s="7" t="str">
        <f t="shared" si="299"/>
        <v/>
      </c>
      <c r="BP475" s="7" t="str">
        <f t="shared" si="299"/>
        <v/>
      </c>
      <c r="BQ475" s="7" t="str">
        <f t="shared" si="299"/>
        <v/>
      </c>
      <c r="BR475" s="7" t="str">
        <f t="shared" si="299"/>
        <v/>
      </c>
      <c r="BS475" s="7" t="str">
        <f t="shared" si="299"/>
        <v/>
      </c>
      <c r="BT475" s="7" t="str">
        <f t="shared" si="299"/>
        <v/>
      </c>
      <c r="BU475" s="7" t="str">
        <f t="shared" si="298"/>
        <v/>
      </c>
      <c r="BV475" s="7" t="str">
        <f t="shared" si="298"/>
        <v/>
      </c>
      <c r="BW475" s="7" t="str">
        <f t="shared" si="298"/>
        <v/>
      </c>
      <c r="BX475" s="7" t="str">
        <f t="shared" si="298"/>
        <v/>
      </c>
      <c r="BY475" s="7" t="str">
        <f t="shared" si="298"/>
        <v/>
      </c>
      <c r="BZ475" s="7" t="str">
        <f t="shared" si="298"/>
        <v/>
      </c>
      <c r="CA475" s="7" t="str">
        <f t="shared" si="298"/>
        <v/>
      </c>
      <c r="CB475" s="7" t="str">
        <f t="shared" si="298"/>
        <v/>
      </c>
      <c r="CC475" s="7" t="str">
        <f t="shared" si="298"/>
        <v/>
      </c>
      <c r="CD475" s="7" t="str">
        <f t="shared" si="298"/>
        <v/>
      </c>
      <c r="CE475" s="7" t="str">
        <f t="shared" si="298"/>
        <v/>
      </c>
      <c r="CF475" s="7" t="str">
        <f t="shared" si="298"/>
        <v/>
      </c>
      <c r="CG475" s="7" t="str">
        <f t="shared" si="298"/>
        <v/>
      </c>
      <c r="CH475" s="7" t="str">
        <f t="shared" si="298"/>
        <v/>
      </c>
      <c r="CI475" s="7" t="str">
        <f t="shared" si="298"/>
        <v/>
      </c>
      <c r="CJ475" s="7" t="str">
        <f t="shared" si="298"/>
        <v/>
      </c>
      <c r="CK475" s="7" t="str">
        <f t="shared" si="297"/>
        <v/>
      </c>
      <c r="CL475" s="7" t="str">
        <f t="shared" si="297"/>
        <v/>
      </c>
      <c r="CM475" s="7" t="str">
        <f t="shared" si="297"/>
        <v/>
      </c>
      <c r="CN475" s="7" t="str">
        <f t="shared" si="297"/>
        <v/>
      </c>
      <c r="CO475" s="7" t="str">
        <f t="shared" si="297"/>
        <v/>
      </c>
      <c r="CP475" s="7" t="str">
        <f t="shared" si="297"/>
        <v/>
      </c>
      <c r="CQ475" s="7" t="str">
        <f t="shared" si="297"/>
        <v/>
      </c>
      <c r="CR475" s="7" t="str">
        <f t="shared" si="297"/>
        <v/>
      </c>
      <c r="CS475" s="7" t="str">
        <f t="shared" si="297"/>
        <v/>
      </c>
      <c r="CT475" s="7" t="str">
        <f t="shared" si="297"/>
        <v/>
      </c>
      <c r="CU475" s="7" t="str">
        <f t="shared" si="297"/>
        <v/>
      </c>
      <c r="CV475" s="7" t="str">
        <f t="shared" si="297"/>
        <v/>
      </c>
      <c r="CW475" s="7" t="str">
        <f t="shared" si="297"/>
        <v/>
      </c>
      <c r="CX475" s="7" t="str">
        <f t="shared" si="297"/>
        <v/>
      </c>
      <c r="CY475" s="7" t="str">
        <f t="shared" si="297"/>
        <v/>
      </c>
      <c r="CZ475" s="7" t="str">
        <f t="shared" si="295"/>
        <v/>
      </c>
      <c r="DA475" s="7" t="str">
        <f t="shared" si="295"/>
        <v/>
      </c>
      <c r="DB475" s="7" t="str">
        <f t="shared" si="295"/>
        <v/>
      </c>
      <c r="DC475" s="7" t="str">
        <f t="shared" si="295"/>
        <v/>
      </c>
      <c r="DD475" s="7" t="str">
        <f t="shared" si="295"/>
        <v/>
      </c>
      <c r="DE475" s="7" t="str">
        <f t="shared" si="295"/>
        <v/>
      </c>
      <c r="DF475" s="7" t="str">
        <f t="shared" si="295"/>
        <v/>
      </c>
      <c r="DG475" s="7" t="str">
        <f t="shared" si="295"/>
        <v/>
      </c>
      <c r="DH475" s="7" t="str">
        <f t="shared" si="295"/>
        <v/>
      </c>
      <c r="DI475" s="7" t="str">
        <f t="shared" si="295"/>
        <v/>
      </c>
      <c r="DJ475" s="7" t="str">
        <f t="shared" si="295"/>
        <v/>
      </c>
      <c r="DK475" s="7" t="str">
        <f t="shared" si="295"/>
        <v/>
      </c>
      <c r="DL475" s="7" t="str">
        <f t="shared" si="295"/>
        <v/>
      </c>
      <c r="DM475" s="7" t="str">
        <f t="shared" si="295"/>
        <v/>
      </c>
      <c r="DN475" s="7" t="str">
        <f t="shared" si="295"/>
        <v/>
      </c>
      <c r="DO475" s="7" t="str">
        <f t="shared" si="295"/>
        <v/>
      </c>
      <c r="DP475" s="7" t="str">
        <f t="shared" si="294"/>
        <v/>
      </c>
      <c r="DQ475" s="7" t="str">
        <f t="shared" si="294"/>
        <v/>
      </c>
      <c r="DR475" s="7" t="str">
        <f t="shared" si="294"/>
        <v/>
      </c>
      <c r="DS475" s="7" t="str">
        <f t="shared" si="294"/>
        <v/>
      </c>
      <c r="DT475" s="7" t="str">
        <f t="shared" si="294"/>
        <v/>
      </c>
      <c r="DU475" s="7" t="str">
        <f t="shared" si="294"/>
        <v/>
      </c>
      <c r="DV475" s="7" t="str">
        <f t="shared" si="294"/>
        <v/>
      </c>
      <c r="DW475" s="7" t="str">
        <f t="shared" si="294"/>
        <v/>
      </c>
    </row>
    <row r="476" spans="1:127" x14ac:dyDescent="0.35">
      <c r="A476" s="84" t="s">
        <v>292</v>
      </c>
      <c r="B476" s="84" t="s">
        <v>17</v>
      </c>
      <c r="C476" s="84" t="s">
        <v>10</v>
      </c>
      <c r="D476" s="84">
        <v>1.1586369999999999</v>
      </c>
      <c r="E476" s="82">
        <f>VLOOKUP(C476,'Literature Lookup Tables'!$A$2:$D$21,4,0)</f>
        <v>0.03</v>
      </c>
      <c r="F476" s="82">
        <f>VLOOKUP(C476,'Literature Lookup Tables'!$A$2:$D$21,3,0)</f>
        <v>0</v>
      </c>
      <c r="G476" s="64">
        <f>(VLOOKUP(C476,'Literature Lookup Tables'!$A$2:$L$21,2))*D476</f>
        <v>3.4759109999999996E-2</v>
      </c>
      <c r="H476" s="64">
        <f t="shared" si="291"/>
        <v>0</v>
      </c>
      <c r="I476" s="64">
        <f t="shared" si="292"/>
        <v>3.4759109999999996E-2</v>
      </c>
      <c r="J476" s="73">
        <f>VLOOKUP(C476,'Literature Lookup Tables'!$A$2:$L$21,MATCH(B476,listHYDROGROUPS,0))</f>
        <v>77</v>
      </c>
      <c r="K476" s="7" t="str">
        <f t="shared" si="296"/>
        <v/>
      </c>
      <c r="L476" s="7" t="str">
        <f t="shared" si="296"/>
        <v/>
      </c>
      <c r="M476" s="7" t="str">
        <f t="shared" si="296"/>
        <v/>
      </c>
      <c r="N476" s="7" t="str">
        <f t="shared" si="296"/>
        <v/>
      </c>
      <c r="O476" s="7" t="str">
        <f t="shared" si="296"/>
        <v/>
      </c>
      <c r="P476" s="7" t="str">
        <f t="shared" si="296"/>
        <v/>
      </c>
      <c r="Q476" s="7">
        <f t="shared" si="296"/>
        <v>89.215048999999993</v>
      </c>
      <c r="R476" s="7" t="str">
        <f t="shared" si="296"/>
        <v/>
      </c>
      <c r="S476" s="7" t="str">
        <f t="shared" si="296"/>
        <v/>
      </c>
      <c r="T476" s="7" t="str">
        <f t="shared" si="296"/>
        <v/>
      </c>
      <c r="U476" s="7" t="str">
        <f t="shared" si="296"/>
        <v/>
      </c>
      <c r="V476" s="7" t="str">
        <f t="shared" si="296"/>
        <v/>
      </c>
      <c r="W476" s="7" t="str">
        <f t="shared" si="296"/>
        <v/>
      </c>
      <c r="X476" s="7" t="str">
        <f t="shared" si="296"/>
        <v/>
      </c>
      <c r="Y476" s="7" t="str">
        <f t="shared" si="296"/>
        <v/>
      </c>
      <c r="Z476" s="7" t="str">
        <f t="shared" ref="Z476:AO491" si="301">IF($A476=Z$11,$J476*$D476,"")</f>
        <v/>
      </c>
      <c r="AA476" s="7" t="str">
        <f t="shared" si="301"/>
        <v/>
      </c>
      <c r="AB476" s="7" t="str">
        <f t="shared" si="301"/>
        <v/>
      </c>
      <c r="AC476" s="7" t="str">
        <f t="shared" si="301"/>
        <v/>
      </c>
      <c r="AD476" s="7" t="str">
        <f t="shared" si="301"/>
        <v/>
      </c>
      <c r="AE476" s="7" t="str">
        <f t="shared" si="301"/>
        <v/>
      </c>
      <c r="AF476" s="7" t="str">
        <f t="shared" si="301"/>
        <v/>
      </c>
      <c r="AG476" s="7" t="str">
        <f t="shared" si="301"/>
        <v/>
      </c>
      <c r="AH476" s="7" t="str">
        <f t="shared" si="301"/>
        <v/>
      </c>
      <c r="AI476" s="7" t="str">
        <f t="shared" si="301"/>
        <v/>
      </c>
      <c r="AJ476" s="7" t="str">
        <f t="shared" si="301"/>
        <v/>
      </c>
      <c r="AK476" s="7" t="str">
        <f t="shared" si="301"/>
        <v/>
      </c>
      <c r="AL476" s="7" t="str">
        <f t="shared" si="301"/>
        <v/>
      </c>
      <c r="AM476" s="7" t="str">
        <f t="shared" si="301"/>
        <v/>
      </c>
      <c r="AN476" s="7" t="str">
        <f t="shared" si="301"/>
        <v/>
      </c>
      <c r="AO476" s="7" t="str">
        <f t="shared" si="301"/>
        <v/>
      </c>
      <c r="AP476" s="7" t="str">
        <f t="shared" si="300"/>
        <v/>
      </c>
      <c r="AQ476" s="7" t="str">
        <f t="shared" si="300"/>
        <v/>
      </c>
      <c r="AR476" s="7" t="str">
        <f t="shared" si="300"/>
        <v/>
      </c>
      <c r="AS476" s="7" t="str">
        <f t="shared" si="300"/>
        <v/>
      </c>
      <c r="AT476" s="7" t="str">
        <f t="shared" si="300"/>
        <v/>
      </c>
      <c r="AU476" s="7" t="str">
        <f t="shared" si="300"/>
        <v/>
      </c>
      <c r="AV476" s="7" t="str">
        <f t="shared" si="300"/>
        <v/>
      </c>
      <c r="AW476" s="7" t="str">
        <f t="shared" si="300"/>
        <v/>
      </c>
      <c r="AX476" s="7" t="str">
        <f t="shared" si="300"/>
        <v/>
      </c>
      <c r="AY476" s="7" t="str">
        <f t="shared" si="300"/>
        <v/>
      </c>
      <c r="AZ476" s="7" t="str">
        <f t="shared" si="300"/>
        <v/>
      </c>
      <c r="BA476" s="7" t="str">
        <f t="shared" si="300"/>
        <v/>
      </c>
      <c r="BB476" s="7" t="str">
        <f t="shared" si="300"/>
        <v/>
      </c>
      <c r="BC476" s="7" t="str">
        <f t="shared" si="300"/>
        <v/>
      </c>
      <c r="BD476" s="7" t="str">
        <f t="shared" si="300"/>
        <v/>
      </c>
      <c r="BE476" s="7" t="str">
        <f t="shared" si="300"/>
        <v/>
      </c>
      <c r="BF476" s="7" t="str">
        <f t="shared" si="299"/>
        <v/>
      </c>
      <c r="BG476" s="7" t="str">
        <f t="shared" si="299"/>
        <v/>
      </c>
      <c r="BH476" s="7" t="str">
        <f t="shared" si="299"/>
        <v/>
      </c>
      <c r="BI476" s="7" t="str">
        <f t="shared" si="299"/>
        <v/>
      </c>
      <c r="BJ476" s="7" t="str">
        <f t="shared" si="299"/>
        <v/>
      </c>
      <c r="BK476" s="7" t="str">
        <f t="shared" si="299"/>
        <v/>
      </c>
      <c r="BL476" s="7" t="str">
        <f t="shared" si="299"/>
        <v/>
      </c>
      <c r="BM476" s="7" t="str">
        <f t="shared" si="299"/>
        <v/>
      </c>
      <c r="BN476" s="7" t="str">
        <f t="shared" si="299"/>
        <v/>
      </c>
      <c r="BO476" s="7" t="str">
        <f t="shared" si="299"/>
        <v/>
      </c>
      <c r="BP476" s="7" t="str">
        <f t="shared" si="299"/>
        <v/>
      </c>
      <c r="BQ476" s="7" t="str">
        <f t="shared" si="299"/>
        <v/>
      </c>
      <c r="BR476" s="7" t="str">
        <f t="shared" si="299"/>
        <v/>
      </c>
      <c r="BS476" s="7" t="str">
        <f t="shared" si="299"/>
        <v/>
      </c>
      <c r="BT476" s="7" t="str">
        <f t="shared" si="299"/>
        <v/>
      </c>
      <c r="BU476" s="7" t="str">
        <f t="shared" si="298"/>
        <v/>
      </c>
      <c r="BV476" s="7" t="str">
        <f t="shared" si="298"/>
        <v/>
      </c>
      <c r="BW476" s="7" t="str">
        <f t="shared" si="298"/>
        <v/>
      </c>
      <c r="BX476" s="7" t="str">
        <f t="shared" si="298"/>
        <v/>
      </c>
      <c r="BY476" s="7" t="str">
        <f t="shared" si="298"/>
        <v/>
      </c>
      <c r="BZ476" s="7" t="str">
        <f t="shared" si="298"/>
        <v/>
      </c>
      <c r="CA476" s="7" t="str">
        <f t="shared" si="298"/>
        <v/>
      </c>
      <c r="CB476" s="7" t="str">
        <f t="shared" si="298"/>
        <v/>
      </c>
      <c r="CC476" s="7" t="str">
        <f t="shared" si="298"/>
        <v/>
      </c>
      <c r="CD476" s="7" t="str">
        <f t="shared" si="298"/>
        <v/>
      </c>
      <c r="CE476" s="7" t="str">
        <f t="shared" si="298"/>
        <v/>
      </c>
      <c r="CF476" s="7" t="str">
        <f t="shared" si="298"/>
        <v/>
      </c>
      <c r="CG476" s="7" t="str">
        <f t="shared" si="298"/>
        <v/>
      </c>
      <c r="CH476" s="7" t="str">
        <f t="shared" si="298"/>
        <v/>
      </c>
      <c r="CI476" s="7" t="str">
        <f t="shared" si="298"/>
        <v/>
      </c>
      <c r="CJ476" s="7" t="str">
        <f t="shared" si="298"/>
        <v/>
      </c>
      <c r="CK476" s="7" t="str">
        <f t="shared" si="297"/>
        <v/>
      </c>
      <c r="CL476" s="7" t="str">
        <f t="shared" si="297"/>
        <v/>
      </c>
      <c r="CM476" s="7" t="str">
        <f t="shared" si="297"/>
        <v/>
      </c>
      <c r="CN476" s="7" t="str">
        <f t="shared" si="297"/>
        <v/>
      </c>
      <c r="CO476" s="7" t="str">
        <f t="shared" si="297"/>
        <v/>
      </c>
      <c r="CP476" s="7" t="str">
        <f t="shared" si="297"/>
        <v/>
      </c>
      <c r="CQ476" s="7" t="str">
        <f t="shared" si="297"/>
        <v/>
      </c>
      <c r="CR476" s="7" t="str">
        <f t="shared" si="297"/>
        <v/>
      </c>
      <c r="CS476" s="7" t="str">
        <f t="shared" si="297"/>
        <v/>
      </c>
      <c r="CT476" s="7" t="str">
        <f t="shared" si="297"/>
        <v/>
      </c>
      <c r="CU476" s="7" t="str">
        <f t="shared" si="297"/>
        <v/>
      </c>
      <c r="CV476" s="7" t="str">
        <f t="shared" si="297"/>
        <v/>
      </c>
      <c r="CW476" s="7" t="str">
        <f t="shared" si="297"/>
        <v/>
      </c>
      <c r="CX476" s="7" t="str">
        <f t="shared" si="297"/>
        <v/>
      </c>
      <c r="CY476" s="7" t="str">
        <f t="shared" si="297"/>
        <v/>
      </c>
      <c r="CZ476" s="7" t="str">
        <f t="shared" si="295"/>
        <v/>
      </c>
      <c r="DA476" s="7" t="str">
        <f t="shared" si="295"/>
        <v/>
      </c>
      <c r="DB476" s="7" t="str">
        <f t="shared" si="295"/>
        <v/>
      </c>
      <c r="DC476" s="7" t="str">
        <f t="shared" si="295"/>
        <v/>
      </c>
      <c r="DD476" s="7" t="str">
        <f t="shared" si="295"/>
        <v/>
      </c>
      <c r="DE476" s="7" t="str">
        <f t="shared" si="295"/>
        <v/>
      </c>
      <c r="DF476" s="7" t="str">
        <f t="shared" si="295"/>
        <v/>
      </c>
      <c r="DG476" s="7" t="str">
        <f t="shared" si="295"/>
        <v/>
      </c>
      <c r="DH476" s="7" t="str">
        <f t="shared" si="295"/>
        <v/>
      </c>
      <c r="DI476" s="7" t="str">
        <f t="shared" si="295"/>
        <v/>
      </c>
      <c r="DJ476" s="7" t="str">
        <f t="shared" si="295"/>
        <v/>
      </c>
      <c r="DK476" s="7" t="str">
        <f t="shared" si="295"/>
        <v/>
      </c>
      <c r="DL476" s="7" t="str">
        <f t="shared" si="295"/>
        <v/>
      </c>
      <c r="DM476" s="7" t="str">
        <f t="shared" si="295"/>
        <v/>
      </c>
      <c r="DN476" s="7" t="str">
        <f t="shared" si="295"/>
        <v/>
      </c>
      <c r="DO476" s="7" t="str">
        <f t="shared" si="295"/>
        <v/>
      </c>
      <c r="DP476" s="7" t="str">
        <f t="shared" si="294"/>
        <v/>
      </c>
      <c r="DQ476" s="7" t="str">
        <f t="shared" si="294"/>
        <v/>
      </c>
      <c r="DR476" s="7" t="str">
        <f t="shared" si="294"/>
        <v/>
      </c>
      <c r="DS476" s="7" t="str">
        <f t="shared" si="294"/>
        <v/>
      </c>
      <c r="DT476" s="7" t="str">
        <f t="shared" si="294"/>
        <v/>
      </c>
      <c r="DU476" s="7" t="str">
        <f t="shared" si="294"/>
        <v/>
      </c>
      <c r="DV476" s="7" t="str">
        <f t="shared" si="294"/>
        <v/>
      </c>
      <c r="DW476" s="7" t="str">
        <f t="shared" si="294"/>
        <v/>
      </c>
    </row>
    <row r="477" spans="1:127" x14ac:dyDescent="0.35">
      <c r="A477" s="84" t="s">
        <v>290</v>
      </c>
      <c r="B477" s="84" t="s">
        <v>17</v>
      </c>
      <c r="C477" s="84" t="s">
        <v>10</v>
      </c>
      <c r="D477" s="84">
        <v>0.18474399999999999</v>
      </c>
      <c r="E477" s="82">
        <f>VLOOKUP(C477,'Literature Lookup Tables'!$A$2:$D$21,4,0)</f>
        <v>0.03</v>
      </c>
      <c r="F477" s="82">
        <f>VLOOKUP(C477,'Literature Lookup Tables'!$A$2:$D$21,3,0)</f>
        <v>0</v>
      </c>
      <c r="G477" s="64">
        <f>(VLOOKUP(C477,'Literature Lookup Tables'!$A$2:$L$21,2))*D477</f>
        <v>5.5423199999999999E-3</v>
      </c>
      <c r="H477" s="64">
        <f t="shared" si="291"/>
        <v>0</v>
      </c>
      <c r="I477" s="64">
        <f t="shared" si="292"/>
        <v>5.5423199999999999E-3</v>
      </c>
      <c r="J477" s="73">
        <f>VLOOKUP(C477,'Literature Lookup Tables'!$A$2:$L$21,MATCH(B477,listHYDROGROUPS,0))</f>
        <v>77</v>
      </c>
      <c r="K477" s="7" t="str">
        <f t="shared" si="296"/>
        <v/>
      </c>
      <c r="L477" s="7" t="str">
        <f t="shared" si="296"/>
        <v/>
      </c>
      <c r="M477" s="7" t="str">
        <f t="shared" si="296"/>
        <v/>
      </c>
      <c r="N477" s="7" t="str">
        <f t="shared" si="296"/>
        <v/>
      </c>
      <c r="O477" s="7">
        <f t="shared" si="296"/>
        <v>14.225287999999999</v>
      </c>
      <c r="P477" s="7" t="str">
        <f t="shared" si="296"/>
        <v/>
      </c>
      <c r="Q477" s="7" t="str">
        <f t="shared" si="296"/>
        <v/>
      </c>
      <c r="R477" s="7" t="str">
        <f t="shared" si="296"/>
        <v/>
      </c>
      <c r="S477" s="7" t="str">
        <f t="shared" si="296"/>
        <v/>
      </c>
      <c r="T477" s="7" t="str">
        <f t="shared" si="296"/>
        <v/>
      </c>
      <c r="U477" s="7" t="str">
        <f t="shared" si="296"/>
        <v/>
      </c>
      <c r="V477" s="7" t="str">
        <f t="shared" si="296"/>
        <v/>
      </c>
      <c r="W477" s="7" t="str">
        <f t="shared" si="296"/>
        <v/>
      </c>
      <c r="X477" s="7" t="str">
        <f t="shared" si="296"/>
        <v/>
      </c>
      <c r="Y477" s="7" t="str">
        <f t="shared" si="296"/>
        <v/>
      </c>
      <c r="Z477" s="7" t="str">
        <f t="shared" ref="Z477:Z491" si="302">IF($A477=Z$11,$J477*$D477,"")</f>
        <v/>
      </c>
      <c r="AA477" s="7" t="str">
        <f t="shared" si="301"/>
        <v/>
      </c>
      <c r="AB477" s="7" t="str">
        <f t="shared" si="301"/>
        <v/>
      </c>
      <c r="AC477" s="7" t="str">
        <f t="shared" si="301"/>
        <v/>
      </c>
      <c r="AD477" s="7" t="str">
        <f t="shared" si="301"/>
        <v/>
      </c>
      <c r="AE477" s="7" t="str">
        <f t="shared" si="301"/>
        <v/>
      </c>
      <c r="AF477" s="7" t="str">
        <f t="shared" si="301"/>
        <v/>
      </c>
      <c r="AG477" s="7" t="str">
        <f t="shared" si="301"/>
        <v/>
      </c>
      <c r="AH477" s="7" t="str">
        <f t="shared" si="301"/>
        <v/>
      </c>
      <c r="AI477" s="7" t="str">
        <f t="shared" si="301"/>
        <v/>
      </c>
      <c r="AJ477" s="7" t="str">
        <f t="shared" si="301"/>
        <v/>
      </c>
      <c r="AK477" s="7" t="str">
        <f t="shared" si="301"/>
        <v/>
      </c>
      <c r="AL477" s="7" t="str">
        <f t="shared" si="301"/>
        <v/>
      </c>
      <c r="AM477" s="7" t="str">
        <f t="shared" si="301"/>
        <v/>
      </c>
      <c r="AN477" s="7" t="str">
        <f t="shared" si="301"/>
        <v/>
      </c>
      <c r="AO477" s="7" t="str">
        <f t="shared" si="301"/>
        <v/>
      </c>
      <c r="AP477" s="7" t="str">
        <f t="shared" si="300"/>
        <v/>
      </c>
      <c r="AQ477" s="7" t="str">
        <f t="shared" si="300"/>
        <v/>
      </c>
      <c r="AR477" s="7" t="str">
        <f t="shared" si="300"/>
        <v/>
      </c>
      <c r="AS477" s="7" t="str">
        <f t="shared" si="300"/>
        <v/>
      </c>
      <c r="AT477" s="7" t="str">
        <f t="shared" si="300"/>
        <v/>
      </c>
      <c r="AU477" s="7" t="str">
        <f t="shared" si="300"/>
        <v/>
      </c>
      <c r="AV477" s="7" t="str">
        <f t="shared" si="300"/>
        <v/>
      </c>
      <c r="AW477" s="7" t="str">
        <f t="shared" si="300"/>
        <v/>
      </c>
      <c r="AX477" s="7" t="str">
        <f t="shared" si="300"/>
        <v/>
      </c>
      <c r="AY477" s="7" t="str">
        <f t="shared" si="300"/>
        <v/>
      </c>
      <c r="AZ477" s="7" t="str">
        <f t="shared" si="300"/>
        <v/>
      </c>
      <c r="BA477" s="7" t="str">
        <f t="shared" si="300"/>
        <v/>
      </c>
      <c r="BB477" s="7" t="str">
        <f t="shared" si="300"/>
        <v/>
      </c>
      <c r="BC477" s="7" t="str">
        <f t="shared" si="300"/>
        <v/>
      </c>
      <c r="BD477" s="7" t="str">
        <f t="shared" si="300"/>
        <v/>
      </c>
      <c r="BE477" s="7" t="str">
        <f t="shared" si="300"/>
        <v/>
      </c>
      <c r="BF477" s="7" t="str">
        <f t="shared" si="299"/>
        <v/>
      </c>
      <c r="BG477" s="7" t="str">
        <f t="shared" si="299"/>
        <v/>
      </c>
      <c r="BH477" s="7" t="str">
        <f t="shared" si="299"/>
        <v/>
      </c>
      <c r="BI477" s="7" t="str">
        <f t="shared" si="299"/>
        <v/>
      </c>
      <c r="BJ477" s="7" t="str">
        <f t="shared" si="299"/>
        <v/>
      </c>
      <c r="BK477" s="7" t="str">
        <f t="shared" si="299"/>
        <v/>
      </c>
      <c r="BL477" s="7" t="str">
        <f t="shared" si="299"/>
        <v/>
      </c>
      <c r="BM477" s="7" t="str">
        <f t="shared" si="299"/>
        <v/>
      </c>
      <c r="BN477" s="7" t="str">
        <f t="shared" si="299"/>
        <v/>
      </c>
      <c r="BO477" s="7" t="str">
        <f t="shared" si="299"/>
        <v/>
      </c>
      <c r="BP477" s="7" t="str">
        <f t="shared" si="299"/>
        <v/>
      </c>
      <c r="BQ477" s="7" t="str">
        <f t="shared" si="299"/>
        <v/>
      </c>
      <c r="BR477" s="7" t="str">
        <f t="shared" si="299"/>
        <v/>
      </c>
      <c r="BS477" s="7" t="str">
        <f t="shared" si="299"/>
        <v/>
      </c>
      <c r="BT477" s="7" t="str">
        <f t="shared" si="299"/>
        <v/>
      </c>
      <c r="BU477" s="7" t="str">
        <f t="shared" si="298"/>
        <v/>
      </c>
      <c r="BV477" s="7" t="str">
        <f t="shared" si="298"/>
        <v/>
      </c>
      <c r="BW477" s="7" t="str">
        <f t="shared" si="298"/>
        <v/>
      </c>
      <c r="BX477" s="7" t="str">
        <f t="shared" si="298"/>
        <v/>
      </c>
      <c r="BY477" s="7" t="str">
        <f t="shared" si="298"/>
        <v/>
      </c>
      <c r="BZ477" s="7" t="str">
        <f t="shared" si="298"/>
        <v/>
      </c>
      <c r="CA477" s="7" t="str">
        <f t="shared" si="298"/>
        <v/>
      </c>
      <c r="CB477" s="7" t="str">
        <f t="shared" si="298"/>
        <v/>
      </c>
      <c r="CC477" s="7" t="str">
        <f t="shared" si="298"/>
        <v/>
      </c>
      <c r="CD477" s="7" t="str">
        <f t="shared" si="298"/>
        <v/>
      </c>
      <c r="CE477" s="7" t="str">
        <f t="shared" si="298"/>
        <v/>
      </c>
      <c r="CF477" s="7" t="str">
        <f t="shared" si="298"/>
        <v/>
      </c>
      <c r="CG477" s="7" t="str">
        <f t="shared" si="298"/>
        <v/>
      </c>
      <c r="CH477" s="7" t="str">
        <f t="shared" si="298"/>
        <v/>
      </c>
      <c r="CI477" s="7" t="str">
        <f t="shared" si="298"/>
        <v/>
      </c>
      <c r="CJ477" s="7" t="str">
        <f t="shared" si="298"/>
        <v/>
      </c>
      <c r="CK477" s="7" t="str">
        <f t="shared" si="297"/>
        <v/>
      </c>
      <c r="CL477" s="7" t="str">
        <f t="shared" si="297"/>
        <v/>
      </c>
      <c r="CM477" s="7" t="str">
        <f t="shared" si="297"/>
        <v/>
      </c>
      <c r="CN477" s="7" t="str">
        <f t="shared" si="297"/>
        <v/>
      </c>
      <c r="CO477" s="7" t="str">
        <f t="shared" si="297"/>
        <v/>
      </c>
      <c r="CP477" s="7" t="str">
        <f t="shared" si="297"/>
        <v/>
      </c>
      <c r="CQ477" s="7" t="str">
        <f t="shared" si="297"/>
        <v/>
      </c>
      <c r="CR477" s="7" t="str">
        <f t="shared" si="297"/>
        <v/>
      </c>
      <c r="CS477" s="7" t="str">
        <f t="shared" si="297"/>
        <v/>
      </c>
      <c r="CT477" s="7" t="str">
        <f t="shared" si="297"/>
        <v/>
      </c>
      <c r="CU477" s="7" t="str">
        <f t="shared" si="297"/>
        <v/>
      </c>
      <c r="CV477" s="7" t="str">
        <f t="shared" si="297"/>
        <v/>
      </c>
      <c r="CW477" s="7" t="str">
        <f t="shared" si="297"/>
        <v/>
      </c>
      <c r="CX477" s="7" t="str">
        <f t="shared" si="297"/>
        <v/>
      </c>
      <c r="CY477" s="7" t="str">
        <f t="shared" si="297"/>
        <v/>
      </c>
      <c r="CZ477" s="7" t="str">
        <f t="shared" si="295"/>
        <v/>
      </c>
      <c r="DA477" s="7" t="str">
        <f t="shared" si="295"/>
        <v/>
      </c>
      <c r="DB477" s="7" t="str">
        <f t="shared" si="295"/>
        <v/>
      </c>
      <c r="DC477" s="7" t="str">
        <f t="shared" si="295"/>
        <v/>
      </c>
      <c r="DD477" s="7" t="str">
        <f t="shared" si="295"/>
        <v/>
      </c>
      <c r="DE477" s="7" t="str">
        <f t="shared" si="295"/>
        <v/>
      </c>
      <c r="DF477" s="7" t="str">
        <f t="shared" si="295"/>
        <v/>
      </c>
      <c r="DG477" s="7" t="str">
        <f t="shared" si="295"/>
        <v/>
      </c>
      <c r="DH477" s="7" t="str">
        <f t="shared" si="295"/>
        <v/>
      </c>
      <c r="DI477" s="7" t="str">
        <f t="shared" si="295"/>
        <v/>
      </c>
      <c r="DJ477" s="7" t="str">
        <f t="shared" si="295"/>
        <v/>
      </c>
      <c r="DK477" s="7" t="str">
        <f t="shared" si="295"/>
        <v/>
      </c>
      <c r="DL477" s="7" t="str">
        <f t="shared" si="295"/>
        <v/>
      </c>
      <c r="DM477" s="7" t="str">
        <f t="shared" si="295"/>
        <v/>
      </c>
      <c r="DN477" s="7" t="str">
        <f t="shared" si="295"/>
        <v/>
      </c>
      <c r="DO477" s="7" t="str">
        <f t="shared" ref="DO477:DW492" si="303">IF($A477=DO$11,$J477*$D477,"")</f>
        <v/>
      </c>
      <c r="DP477" s="7" t="str">
        <f t="shared" si="303"/>
        <v/>
      </c>
      <c r="DQ477" s="7" t="str">
        <f t="shared" si="303"/>
        <v/>
      </c>
      <c r="DR477" s="7" t="str">
        <f t="shared" si="303"/>
        <v/>
      </c>
      <c r="DS477" s="7" t="str">
        <f t="shared" si="303"/>
        <v/>
      </c>
      <c r="DT477" s="7" t="str">
        <f t="shared" si="303"/>
        <v/>
      </c>
      <c r="DU477" s="7" t="str">
        <f t="shared" si="303"/>
        <v/>
      </c>
      <c r="DV477" s="7" t="str">
        <f t="shared" si="303"/>
        <v/>
      </c>
      <c r="DW477" s="7" t="str">
        <f t="shared" si="303"/>
        <v/>
      </c>
    </row>
    <row r="478" spans="1:127" x14ac:dyDescent="0.35">
      <c r="A478" s="84" t="s">
        <v>293</v>
      </c>
      <c r="B478" s="84" t="s">
        <v>17</v>
      </c>
      <c r="C478" s="84" t="s">
        <v>10</v>
      </c>
      <c r="D478" s="84">
        <v>3.0696599999999998</v>
      </c>
      <c r="E478" s="82">
        <f>VLOOKUP(C478,'Literature Lookup Tables'!$A$2:$D$21,4,0)</f>
        <v>0.03</v>
      </c>
      <c r="F478" s="82">
        <f>VLOOKUP(C478,'Literature Lookup Tables'!$A$2:$D$21,3,0)</f>
        <v>0</v>
      </c>
      <c r="G478" s="64">
        <f>(VLOOKUP(C478,'Literature Lookup Tables'!$A$2:$L$21,2))*D478</f>
        <v>9.2089799999999986E-2</v>
      </c>
      <c r="H478" s="64">
        <f t="shared" si="291"/>
        <v>0</v>
      </c>
      <c r="I478" s="64">
        <f t="shared" si="292"/>
        <v>9.2089799999999986E-2</v>
      </c>
      <c r="J478" s="73">
        <f>VLOOKUP(C478,'Literature Lookup Tables'!$A$2:$L$21,MATCH(B478,listHYDROGROUPS,0))</f>
        <v>77</v>
      </c>
      <c r="K478" s="7" t="str">
        <f t="shared" si="296"/>
        <v/>
      </c>
      <c r="L478" s="7" t="str">
        <f t="shared" si="296"/>
        <v/>
      </c>
      <c r="M478" s="7" t="str">
        <f t="shared" si="296"/>
        <v/>
      </c>
      <c r="N478" s="7" t="str">
        <f t="shared" si="296"/>
        <v/>
      </c>
      <c r="O478" s="7" t="str">
        <f t="shared" si="296"/>
        <v/>
      </c>
      <c r="P478" s="7" t="str">
        <f t="shared" si="296"/>
        <v/>
      </c>
      <c r="Q478" s="7" t="str">
        <f t="shared" si="296"/>
        <v/>
      </c>
      <c r="R478" s="7" t="str">
        <f t="shared" si="296"/>
        <v/>
      </c>
      <c r="S478" s="7" t="str">
        <f t="shared" si="296"/>
        <v/>
      </c>
      <c r="T478" s="7" t="str">
        <f t="shared" si="296"/>
        <v/>
      </c>
      <c r="U478" s="7" t="str">
        <f t="shared" si="296"/>
        <v/>
      </c>
      <c r="V478" s="7" t="str">
        <f t="shared" si="296"/>
        <v/>
      </c>
      <c r="W478" s="7" t="str">
        <f t="shared" si="296"/>
        <v/>
      </c>
      <c r="X478" s="7">
        <f t="shared" si="296"/>
        <v>236.36381999999998</v>
      </c>
      <c r="Y478" s="7" t="str">
        <f t="shared" si="296"/>
        <v/>
      </c>
      <c r="Z478" s="7" t="str">
        <f t="shared" si="302"/>
        <v/>
      </c>
      <c r="AA478" s="7" t="str">
        <f t="shared" si="301"/>
        <v/>
      </c>
      <c r="AB478" s="7" t="str">
        <f t="shared" si="301"/>
        <v/>
      </c>
      <c r="AC478" s="7" t="str">
        <f t="shared" si="301"/>
        <v/>
      </c>
      <c r="AD478" s="7" t="str">
        <f t="shared" si="301"/>
        <v/>
      </c>
      <c r="AE478" s="7" t="str">
        <f t="shared" si="301"/>
        <v/>
      </c>
      <c r="AF478" s="7" t="str">
        <f t="shared" si="301"/>
        <v/>
      </c>
      <c r="AG478" s="7" t="str">
        <f t="shared" si="301"/>
        <v/>
      </c>
      <c r="AH478" s="7" t="str">
        <f t="shared" si="301"/>
        <v/>
      </c>
      <c r="AI478" s="7" t="str">
        <f t="shared" si="301"/>
        <v/>
      </c>
      <c r="AJ478" s="7" t="str">
        <f t="shared" si="301"/>
        <v/>
      </c>
      <c r="AK478" s="7" t="str">
        <f t="shared" si="301"/>
        <v/>
      </c>
      <c r="AL478" s="7" t="str">
        <f t="shared" si="301"/>
        <v/>
      </c>
      <c r="AM478" s="7" t="str">
        <f t="shared" si="301"/>
        <v/>
      </c>
      <c r="AN478" s="7" t="str">
        <f t="shared" si="301"/>
        <v/>
      </c>
      <c r="AO478" s="7" t="str">
        <f t="shared" si="301"/>
        <v/>
      </c>
      <c r="AP478" s="7" t="str">
        <f t="shared" si="300"/>
        <v/>
      </c>
      <c r="AQ478" s="7" t="str">
        <f t="shared" si="300"/>
        <v/>
      </c>
      <c r="AR478" s="7" t="str">
        <f t="shared" si="300"/>
        <v/>
      </c>
      <c r="AS478" s="7" t="str">
        <f t="shared" si="300"/>
        <v/>
      </c>
      <c r="AT478" s="7" t="str">
        <f t="shared" si="300"/>
        <v/>
      </c>
      <c r="AU478" s="7" t="str">
        <f t="shared" si="300"/>
        <v/>
      </c>
      <c r="AV478" s="7" t="str">
        <f t="shared" si="300"/>
        <v/>
      </c>
      <c r="AW478" s="7" t="str">
        <f t="shared" si="300"/>
        <v/>
      </c>
      <c r="AX478" s="7" t="str">
        <f t="shared" si="300"/>
        <v/>
      </c>
      <c r="AY478" s="7" t="str">
        <f t="shared" si="300"/>
        <v/>
      </c>
      <c r="AZ478" s="7" t="str">
        <f t="shared" si="300"/>
        <v/>
      </c>
      <c r="BA478" s="7" t="str">
        <f t="shared" si="300"/>
        <v/>
      </c>
      <c r="BB478" s="7" t="str">
        <f t="shared" si="300"/>
        <v/>
      </c>
      <c r="BC478" s="7" t="str">
        <f t="shared" si="300"/>
        <v/>
      </c>
      <c r="BD478" s="7" t="str">
        <f t="shared" si="300"/>
        <v/>
      </c>
      <c r="BE478" s="7" t="str">
        <f t="shared" si="300"/>
        <v/>
      </c>
      <c r="BF478" s="7" t="str">
        <f t="shared" si="299"/>
        <v/>
      </c>
      <c r="BG478" s="7" t="str">
        <f t="shared" si="299"/>
        <v/>
      </c>
      <c r="BH478" s="7" t="str">
        <f t="shared" si="299"/>
        <v/>
      </c>
      <c r="BI478" s="7" t="str">
        <f t="shared" si="299"/>
        <v/>
      </c>
      <c r="BJ478" s="7" t="str">
        <f t="shared" si="299"/>
        <v/>
      </c>
      <c r="BK478" s="7" t="str">
        <f t="shared" si="299"/>
        <v/>
      </c>
      <c r="BL478" s="7" t="str">
        <f t="shared" si="299"/>
        <v/>
      </c>
      <c r="BM478" s="7" t="str">
        <f t="shared" si="299"/>
        <v/>
      </c>
      <c r="BN478" s="7" t="str">
        <f t="shared" si="299"/>
        <v/>
      </c>
      <c r="BO478" s="7" t="str">
        <f t="shared" si="299"/>
        <v/>
      </c>
      <c r="BP478" s="7" t="str">
        <f t="shared" si="299"/>
        <v/>
      </c>
      <c r="BQ478" s="7" t="str">
        <f t="shared" si="299"/>
        <v/>
      </c>
      <c r="BR478" s="7" t="str">
        <f t="shared" si="299"/>
        <v/>
      </c>
      <c r="BS478" s="7" t="str">
        <f t="shared" si="299"/>
        <v/>
      </c>
      <c r="BT478" s="7" t="str">
        <f t="shared" si="299"/>
        <v/>
      </c>
      <c r="BU478" s="7" t="str">
        <f t="shared" si="298"/>
        <v/>
      </c>
      <c r="BV478" s="7" t="str">
        <f t="shared" si="298"/>
        <v/>
      </c>
      <c r="BW478" s="7" t="str">
        <f t="shared" si="298"/>
        <v/>
      </c>
      <c r="BX478" s="7" t="str">
        <f t="shared" si="298"/>
        <v/>
      </c>
      <c r="BY478" s="7" t="str">
        <f t="shared" si="298"/>
        <v/>
      </c>
      <c r="BZ478" s="7" t="str">
        <f t="shared" si="298"/>
        <v/>
      </c>
      <c r="CA478" s="7" t="str">
        <f t="shared" si="298"/>
        <v/>
      </c>
      <c r="CB478" s="7" t="str">
        <f t="shared" si="298"/>
        <v/>
      </c>
      <c r="CC478" s="7" t="str">
        <f t="shared" si="298"/>
        <v/>
      </c>
      <c r="CD478" s="7" t="str">
        <f t="shared" si="298"/>
        <v/>
      </c>
      <c r="CE478" s="7" t="str">
        <f t="shared" si="298"/>
        <v/>
      </c>
      <c r="CF478" s="7" t="str">
        <f t="shared" si="298"/>
        <v/>
      </c>
      <c r="CG478" s="7" t="str">
        <f t="shared" si="298"/>
        <v/>
      </c>
      <c r="CH478" s="7" t="str">
        <f t="shared" si="298"/>
        <v/>
      </c>
      <c r="CI478" s="7" t="str">
        <f t="shared" si="298"/>
        <v/>
      </c>
      <c r="CJ478" s="7" t="str">
        <f t="shared" si="298"/>
        <v/>
      </c>
      <c r="CK478" s="7" t="str">
        <f t="shared" si="297"/>
        <v/>
      </c>
      <c r="CL478" s="7" t="str">
        <f t="shared" si="297"/>
        <v/>
      </c>
      <c r="CM478" s="7" t="str">
        <f t="shared" si="297"/>
        <v/>
      </c>
      <c r="CN478" s="7" t="str">
        <f t="shared" si="297"/>
        <v/>
      </c>
      <c r="CO478" s="7" t="str">
        <f t="shared" si="297"/>
        <v/>
      </c>
      <c r="CP478" s="7" t="str">
        <f t="shared" si="297"/>
        <v/>
      </c>
      <c r="CQ478" s="7" t="str">
        <f t="shared" si="297"/>
        <v/>
      </c>
      <c r="CR478" s="7" t="str">
        <f t="shared" si="297"/>
        <v/>
      </c>
      <c r="CS478" s="7" t="str">
        <f t="shared" si="297"/>
        <v/>
      </c>
      <c r="CT478" s="7" t="str">
        <f t="shared" si="297"/>
        <v/>
      </c>
      <c r="CU478" s="7" t="str">
        <f t="shared" si="297"/>
        <v/>
      </c>
      <c r="CV478" s="7" t="str">
        <f t="shared" si="297"/>
        <v/>
      </c>
      <c r="CW478" s="7" t="str">
        <f t="shared" si="297"/>
        <v/>
      </c>
      <c r="CX478" s="7" t="str">
        <f t="shared" si="297"/>
        <v/>
      </c>
      <c r="CY478" s="7" t="str">
        <f t="shared" si="297"/>
        <v/>
      </c>
      <c r="CZ478" s="7" t="str">
        <f t="shared" ref="CZ478:DO493" si="304">IF($A478=CZ$11,$J478*$D478,"")</f>
        <v/>
      </c>
      <c r="DA478" s="7" t="str">
        <f t="shared" si="304"/>
        <v/>
      </c>
      <c r="DB478" s="7" t="str">
        <f t="shared" si="304"/>
        <v/>
      </c>
      <c r="DC478" s="7" t="str">
        <f t="shared" si="304"/>
        <v/>
      </c>
      <c r="DD478" s="7" t="str">
        <f t="shared" si="304"/>
        <v/>
      </c>
      <c r="DE478" s="7" t="str">
        <f t="shared" si="304"/>
        <v/>
      </c>
      <c r="DF478" s="7" t="str">
        <f t="shared" si="304"/>
        <v/>
      </c>
      <c r="DG478" s="7" t="str">
        <f t="shared" si="304"/>
        <v/>
      </c>
      <c r="DH478" s="7" t="str">
        <f t="shared" si="304"/>
        <v/>
      </c>
      <c r="DI478" s="7" t="str">
        <f t="shared" si="304"/>
        <v/>
      </c>
      <c r="DJ478" s="7" t="str">
        <f t="shared" si="304"/>
        <v/>
      </c>
      <c r="DK478" s="7" t="str">
        <f t="shared" si="304"/>
        <v/>
      </c>
      <c r="DL478" s="7" t="str">
        <f t="shared" si="304"/>
        <v/>
      </c>
      <c r="DM478" s="7" t="str">
        <f t="shared" si="304"/>
        <v/>
      </c>
      <c r="DN478" s="7" t="str">
        <f t="shared" si="304"/>
        <v/>
      </c>
      <c r="DO478" s="7" t="str">
        <f t="shared" si="304"/>
        <v/>
      </c>
      <c r="DP478" s="7" t="str">
        <f t="shared" si="303"/>
        <v/>
      </c>
      <c r="DQ478" s="7" t="str">
        <f t="shared" si="303"/>
        <v/>
      </c>
      <c r="DR478" s="7" t="str">
        <f t="shared" si="303"/>
        <v/>
      </c>
      <c r="DS478" s="7" t="str">
        <f t="shared" si="303"/>
        <v/>
      </c>
      <c r="DT478" s="7" t="str">
        <f t="shared" si="303"/>
        <v/>
      </c>
      <c r="DU478" s="7" t="str">
        <f t="shared" si="303"/>
        <v/>
      </c>
      <c r="DV478" s="7" t="str">
        <f t="shared" si="303"/>
        <v/>
      </c>
      <c r="DW478" s="7" t="str">
        <f t="shared" si="303"/>
        <v/>
      </c>
    </row>
    <row r="479" spans="1:127" x14ac:dyDescent="0.35">
      <c r="A479" s="84" t="s">
        <v>281</v>
      </c>
      <c r="B479" s="84" t="s">
        <v>6</v>
      </c>
      <c r="C479" s="84" t="s">
        <v>3</v>
      </c>
      <c r="D479" s="84">
        <v>2.3360270000000001</v>
      </c>
      <c r="E479" s="82">
        <f>VLOOKUP(C479,'Literature Lookup Tables'!$A$2:$D$21,4,0)</f>
        <v>0</v>
      </c>
      <c r="F479" s="82">
        <f>VLOOKUP(C479,'Literature Lookup Tables'!$A$2:$D$21,3,0)</f>
        <v>0.2</v>
      </c>
      <c r="G479" s="64">
        <f>(VLOOKUP(C479,'Literature Lookup Tables'!$A$2:$L$21,2))*D479</f>
        <v>0.46720540000000005</v>
      </c>
      <c r="H479" s="64">
        <f t="shared" si="291"/>
        <v>0.46720540000000005</v>
      </c>
      <c r="I479" s="64">
        <f t="shared" si="292"/>
        <v>0</v>
      </c>
      <c r="J479" s="73">
        <f>VLOOKUP(C479,'Literature Lookup Tables'!$A$2:$L$21,MATCH(B479,listHYDROGROUPS,0))</f>
        <v>61</v>
      </c>
      <c r="K479" s="7" t="str">
        <f t="shared" si="296"/>
        <v/>
      </c>
      <c r="L479" s="7" t="str">
        <f t="shared" si="296"/>
        <v/>
      </c>
      <c r="M479" s="7" t="str">
        <f t="shared" si="296"/>
        <v/>
      </c>
      <c r="N479" s="7" t="str">
        <f t="shared" si="296"/>
        <v/>
      </c>
      <c r="O479" s="7" t="str">
        <f t="shared" si="296"/>
        <v/>
      </c>
      <c r="P479" s="7" t="str">
        <f t="shared" si="296"/>
        <v/>
      </c>
      <c r="Q479" s="7" t="str">
        <f t="shared" si="296"/>
        <v/>
      </c>
      <c r="R479" s="7" t="str">
        <f t="shared" si="296"/>
        <v/>
      </c>
      <c r="S479" s="7" t="str">
        <f t="shared" si="296"/>
        <v/>
      </c>
      <c r="T479" s="7" t="str">
        <f t="shared" si="296"/>
        <v/>
      </c>
      <c r="U479" s="7" t="str">
        <f t="shared" si="296"/>
        <v/>
      </c>
      <c r="V479" s="7" t="str">
        <f t="shared" si="296"/>
        <v/>
      </c>
      <c r="W479" s="7" t="str">
        <f t="shared" si="296"/>
        <v/>
      </c>
      <c r="X479" s="7" t="str">
        <f t="shared" si="296"/>
        <v/>
      </c>
      <c r="Y479" s="7" t="str">
        <f t="shared" si="296"/>
        <v/>
      </c>
      <c r="Z479" s="7" t="str">
        <f t="shared" si="302"/>
        <v/>
      </c>
      <c r="AA479" s="7" t="str">
        <f t="shared" si="301"/>
        <v/>
      </c>
      <c r="AB479" s="7" t="str">
        <f t="shared" si="301"/>
        <v/>
      </c>
      <c r="AC479" s="7" t="str">
        <f t="shared" si="301"/>
        <v/>
      </c>
      <c r="AD479" s="7" t="str">
        <f t="shared" si="301"/>
        <v/>
      </c>
      <c r="AE479" s="7" t="str">
        <f t="shared" si="301"/>
        <v/>
      </c>
      <c r="AF479" s="7" t="str">
        <f t="shared" si="301"/>
        <v/>
      </c>
      <c r="AG479" s="7" t="str">
        <f t="shared" si="301"/>
        <v/>
      </c>
      <c r="AH479" s="7" t="str">
        <f t="shared" si="301"/>
        <v/>
      </c>
      <c r="AI479" s="7" t="str">
        <f t="shared" si="301"/>
        <v/>
      </c>
      <c r="AJ479" s="7" t="str">
        <f t="shared" si="301"/>
        <v/>
      </c>
      <c r="AK479" s="7" t="str">
        <f t="shared" si="301"/>
        <v/>
      </c>
      <c r="AL479" s="7" t="str">
        <f t="shared" si="301"/>
        <v/>
      </c>
      <c r="AM479" s="7" t="str">
        <f t="shared" si="301"/>
        <v/>
      </c>
      <c r="AN479" s="7" t="str">
        <f t="shared" si="301"/>
        <v/>
      </c>
      <c r="AO479" s="7" t="str">
        <f t="shared" si="301"/>
        <v/>
      </c>
      <c r="AP479" s="7" t="str">
        <f t="shared" si="300"/>
        <v/>
      </c>
      <c r="AQ479" s="7" t="str">
        <f t="shared" si="300"/>
        <v/>
      </c>
      <c r="AR479" s="7" t="str">
        <f t="shared" si="300"/>
        <v/>
      </c>
      <c r="AS479" s="7" t="str">
        <f t="shared" si="300"/>
        <v/>
      </c>
      <c r="AT479" s="7" t="str">
        <f t="shared" si="300"/>
        <v/>
      </c>
      <c r="AU479" s="7" t="str">
        <f t="shared" si="300"/>
        <v/>
      </c>
      <c r="AV479" s="7" t="str">
        <f t="shared" si="300"/>
        <v/>
      </c>
      <c r="AW479" s="7" t="str">
        <f t="shared" si="300"/>
        <v/>
      </c>
      <c r="AX479" s="7" t="str">
        <f t="shared" si="300"/>
        <v/>
      </c>
      <c r="AY479" s="7" t="str">
        <f t="shared" si="300"/>
        <v/>
      </c>
      <c r="AZ479" s="7" t="str">
        <f t="shared" si="300"/>
        <v/>
      </c>
      <c r="BA479" s="7" t="str">
        <f t="shared" si="300"/>
        <v/>
      </c>
      <c r="BB479" s="7" t="str">
        <f t="shared" si="300"/>
        <v/>
      </c>
      <c r="BC479" s="7" t="str">
        <f t="shared" si="300"/>
        <v/>
      </c>
      <c r="BD479" s="7" t="str">
        <f t="shared" si="300"/>
        <v/>
      </c>
      <c r="BE479" s="7" t="str">
        <f t="shared" si="300"/>
        <v/>
      </c>
      <c r="BF479" s="7" t="str">
        <f t="shared" si="299"/>
        <v/>
      </c>
      <c r="BG479" s="7" t="str">
        <f t="shared" si="299"/>
        <v/>
      </c>
      <c r="BH479" s="7" t="str">
        <f t="shared" si="299"/>
        <v/>
      </c>
      <c r="BI479" s="7" t="str">
        <f t="shared" si="299"/>
        <v/>
      </c>
      <c r="BJ479" s="7" t="str">
        <f t="shared" si="299"/>
        <v/>
      </c>
      <c r="BK479" s="7" t="str">
        <f t="shared" si="299"/>
        <v/>
      </c>
      <c r="BL479" s="7" t="str">
        <f t="shared" si="299"/>
        <v/>
      </c>
      <c r="BM479" s="7" t="str">
        <f t="shared" si="299"/>
        <v/>
      </c>
      <c r="BN479" s="7" t="str">
        <f t="shared" si="299"/>
        <v/>
      </c>
      <c r="BO479" s="7" t="str">
        <f t="shared" si="299"/>
        <v/>
      </c>
      <c r="BP479" s="7" t="str">
        <f t="shared" si="299"/>
        <v/>
      </c>
      <c r="BQ479" s="7" t="str">
        <f t="shared" si="299"/>
        <v/>
      </c>
      <c r="BR479" s="7" t="str">
        <f t="shared" si="299"/>
        <v/>
      </c>
      <c r="BS479" s="7" t="str">
        <f t="shared" si="299"/>
        <v/>
      </c>
      <c r="BT479" s="7" t="str">
        <f t="shared" si="299"/>
        <v/>
      </c>
      <c r="BU479" s="7" t="str">
        <f t="shared" si="298"/>
        <v/>
      </c>
      <c r="BV479" s="7" t="str">
        <f t="shared" si="298"/>
        <v/>
      </c>
      <c r="BW479" s="7" t="str">
        <f t="shared" si="298"/>
        <v/>
      </c>
      <c r="BX479" s="7" t="str">
        <f t="shared" si="298"/>
        <v/>
      </c>
      <c r="BY479" s="7" t="str">
        <f t="shared" si="298"/>
        <v/>
      </c>
      <c r="BZ479" s="7" t="str">
        <f t="shared" si="298"/>
        <v/>
      </c>
      <c r="CA479" s="7" t="str">
        <f t="shared" si="298"/>
        <v/>
      </c>
      <c r="CB479" s="7" t="str">
        <f t="shared" si="298"/>
        <v/>
      </c>
      <c r="CC479" s="7" t="str">
        <f t="shared" si="298"/>
        <v/>
      </c>
      <c r="CD479" s="7" t="str">
        <f t="shared" si="298"/>
        <v/>
      </c>
      <c r="CE479" s="7" t="str">
        <f t="shared" si="298"/>
        <v/>
      </c>
      <c r="CF479" s="7" t="str">
        <f t="shared" si="298"/>
        <v/>
      </c>
      <c r="CG479" s="7" t="str">
        <f t="shared" si="298"/>
        <v/>
      </c>
      <c r="CH479" s="7" t="str">
        <f t="shared" si="298"/>
        <v/>
      </c>
      <c r="CI479" s="7" t="str">
        <f t="shared" si="298"/>
        <v/>
      </c>
      <c r="CJ479" s="7" t="str">
        <f t="shared" ref="CJ479:CY494" si="305">IF($A479=CJ$11,$J479*$D479,"")</f>
        <v/>
      </c>
      <c r="CK479" s="7" t="str">
        <f t="shared" si="305"/>
        <v/>
      </c>
      <c r="CL479" s="7" t="str">
        <f t="shared" si="305"/>
        <v/>
      </c>
      <c r="CM479" s="7" t="str">
        <f t="shared" si="305"/>
        <v/>
      </c>
      <c r="CN479" s="7" t="str">
        <f t="shared" si="305"/>
        <v/>
      </c>
      <c r="CO479" s="7" t="str">
        <f t="shared" si="305"/>
        <v/>
      </c>
      <c r="CP479" s="7" t="str">
        <f t="shared" si="305"/>
        <v/>
      </c>
      <c r="CQ479" s="7" t="str">
        <f t="shared" si="305"/>
        <v/>
      </c>
      <c r="CR479" s="7" t="str">
        <f t="shared" si="305"/>
        <v/>
      </c>
      <c r="CS479" s="7" t="str">
        <f t="shared" si="305"/>
        <v/>
      </c>
      <c r="CT479" s="7" t="str">
        <f t="shared" si="305"/>
        <v/>
      </c>
      <c r="CU479" s="7" t="str">
        <f t="shared" si="305"/>
        <v/>
      </c>
      <c r="CV479" s="7" t="str">
        <f t="shared" si="305"/>
        <v/>
      </c>
      <c r="CW479" s="7" t="str">
        <f t="shared" si="305"/>
        <v/>
      </c>
      <c r="CX479" s="7" t="str">
        <f t="shared" si="305"/>
        <v/>
      </c>
      <c r="CY479" s="7" t="str">
        <f t="shared" si="305"/>
        <v/>
      </c>
      <c r="CZ479" s="7" t="str">
        <f t="shared" si="304"/>
        <v/>
      </c>
      <c r="DA479" s="7" t="str">
        <f t="shared" si="304"/>
        <v/>
      </c>
      <c r="DB479" s="7" t="str">
        <f t="shared" si="304"/>
        <v/>
      </c>
      <c r="DC479" s="7" t="str">
        <f t="shared" si="304"/>
        <v/>
      </c>
      <c r="DD479" s="7" t="str">
        <f t="shared" si="304"/>
        <v/>
      </c>
      <c r="DE479" s="7" t="str">
        <f t="shared" si="304"/>
        <v/>
      </c>
      <c r="DF479" s="7" t="str">
        <f t="shared" si="304"/>
        <v/>
      </c>
      <c r="DG479" s="7" t="str">
        <f t="shared" si="304"/>
        <v/>
      </c>
      <c r="DH479" s="7" t="str">
        <f t="shared" si="304"/>
        <v/>
      </c>
      <c r="DI479" s="7" t="str">
        <f t="shared" si="304"/>
        <v/>
      </c>
      <c r="DJ479" s="7" t="str">
        <f t="shared" si="304"/>
        <v/>
      </c>
      <c r="DK479" s="7" t="str">
        <f t="shared" si="304"/>
        <v/>
      </c>
      <c r="DL479" s="7" t="str">
        <f t="shared" si="304"/>
        <v/>
      </c>
      <c r="DM479" s="7" t="str">
        <f t="shared" si="304"/>
        <v/>
      </c>
      <c r="DN479" s="7" t="str">
        <f t="shared" si="304"/>
        <v/>
      </c>
      <c r="DO479" s="7" t="str">
        <f t="shared" si="304"/>
        <v/>
      </c>
      <c r="DP479" s="7" t="str">
        <f t="shared" si="303"/>
        <v/>
      </c>
      <c r="DQ479" s="7" t="str">
        <f t="shared" si="303"/>
        <v/>
      </c>
      <c r="DR479" s="7" t="str">
        <f t="shared" si="303"/>
        <v/>
      </c>
      <c r="DS479" s="7" t="str">
        <f t="shared" si="303"/>
        <v/>
      </c>
      <c r="DT479" s="7" t="str">
        <f t="shared" si="303"/>
        <v/>
      </c>
      <c r="DU479" s="7" t="str">
        <f t="shared" si="303"/>
        <v/>
      </c>
      <c r="DV479" s="7" t="str">
        <f t="shared" si="303"/>
        <v/>
      </c>
      <c r="DW479" s="7" t="str">
        <f t="shared" si="303"/>
        <v/>
      </c>
    </row>
    <row r="480" spans="1:127" x14ac:dyDescent="0.35">
      <c r="A480" s="84" t="s">
        <v>284</v>
      </c>
      <c r="B480" s="84" t="s">
        <v>6</v>
      </c>
      <c r="C480" s="84" t="s">
        <v>10</v>
      </c>
      <c r="D480" s="84">
        <v>2.006E-3</v>
      </c>
      <c r="E480" s="82">
        <f>VLOOKUP(C480,'Literature Lookup Tables'!$A$2:$D$21,4,0)</f>
        <v>0.03</v>
      </c>
      <c r="F480" s="82">
        <f>VLOOKUP(C480,'Literature Lookup Tables'!$A$2:$D$21,3,0)</f>
        <v>0</v>
      </c>
      <c r="G480" s="64">
        <f>(VLOOKUP(C480,'Literature Lookup Tables'!$A$2:$L$21,2))*D480</f>
        <v>6.0179999999999996E-5</v>
      </c>
      <c r="H480" s="64">
        <f t="shared" si="291"/>
        <v>0</v>
      </c>
      <c r="I480" s="64">
        <f t="shared" si="292"/>
        <v>6.0179999999999996E-5</v>
      </c>
      <c r="J480" s="73">
        <f>VLOOKUP(C480,'Literature Lookup Tables'!$A$2:$L$21,MATCH(B480,listHYDROGROUPS,0))</f>
        <v>61</v>
      </c>
      <c r="K480" s="7" t="str">
        <f t="shared" ref="K480:Y496" si="306">IF($A480=K$11,$J480*$D480,"")</f>
        <v/>
      </c>
      <c r="L480" s="7" t="str">
        <f t="shared" si="306"/>
        <v/>
      </c>
      <c r="M480" s="7" t="str">
        <f t="shared" si="306"/>
        <v/>
      </c>
      <c r="N480" s="7" t="str">
        <f t="shared" si="306"/>
        <v/>
      </c>
      <c r="O480" s="7" t="str">
        <f t="shared" si="306"/>
        <v/>
      </c>
      <c r="P480" s="7" t="str">
        <f t="shared" si="306"/>
        <v/>
      </c>
      <c r="Q480" s="7" t="str">
        <f t="shared" si="306"/>
        <v/>
      </c>
      <c r="R480" s="7" t="str">
        <f t="shared" si="306"/>
        <v/>
      </c>
      <c r="S480" s="7" t="str">
        <f t="shared" si="306"/>
        <v/>
      </c>
      <c r="T480" s="7" t="str">
        <f t="shared" si="306"/>
        <v/>
      </c>
      <c r="U480" s="7" t="str">
        <f t="shared" si="306"/>
        <v/>
      </c>
      <c r="V480" s="7" t="str">
        <f t="shared" si="306"/>
        <v/>
      </c>
      <c r="W480" s="7" t="str">
        <f t="shared" si="306"/>
        <v/>
      </c>
      <c r="X480" s="7" t="str">
        <f t="shared" si="306"/>
        <v/>
      </c>
      <c r="Y480" s="7" t="str">
        <f t="shared" si="306"/>
        <v/>
      </c>
      <c r="Z480" s="7" t="str">
        <f t="shared" si="302"/>
        <v/>
      </c>
      <c r="AA480" s="7" t="str">
        <f t="shared" si="301"/>
        <v/>
      </c>
      <c r="AB480" s="7" t="str">
        <f t="shared" si="301"/>
        <v/>
      </c>
      <c r="AC480" s="7" t="str">
        <f t="shared" si="301"/>
        <v/>
      </c>
      <c r="AD480" s="7" t="str">
        <f t="shared" si="301"/>
        <v/>
      </c>
      <c r="AE480" s="7" t="str">
        <f t="shared" si="301"/>
        <v/>
      </c>
      <c r="AF480" s="7" t="str">
        <f t="shared" si="301"/>
        <v/>
      </c>
      <c r="AG480" s="7" t="str">
        <f t="shared" si="301"/>
        <v/>
      </c>
      <c r="AH480" s="7" t="str">
        <f t="shared" si="301"/>
        <v/>
      </c>
      <c r="AI480" s="7" t="str">
        <f t="shared" si="301"/>
        <v/>
      </c>
      <c r="AJ480" s="7" t="str">
        <f t="shared" si="301"/>
        <v/>
      </c>
      <c r="AK480" s="7" t="str">
        <f t="shared" si="301"/>
        <v/>
      </c>
      <c r="AL480" s="7" t="str">
        <f t="shared" si="301"/>
        <v/>
      </c>
      <c r="AM480" s="7" t="str">
        <f t="shared" si="301"/>
        <v/>
      </c>
      <c r="AN480" s="7" t="str">
        <f t="shared" si="301"/>
        <v/>
      </c>
      <c r="AO480" s="7" t="str">
        <f t="shared" si="301"/>
        <v/>
      </c>
      <c r="AP480" s="7" t="str">
        <f t="shared" si="300"/>
        <v/>
      </c>
      <c r="AQ480" s="7" t="str">
        <f t="shared" si="300"/>
        <v/>
      </c>
      <c r="AR480" s="7" t="str">
        <f t="shared" si="300"/>
        <v/>
      </c>
      <c r="AS480" s="7" t="str">
        <f t="shared" si="300"/>
        <v/>
      </c>
      <c r="AT480" s="7" t="str">
        <f t="shared" si="300"/>
        <v/>
      </c>
      <c r="AU480" s="7" t="str">
        <f t="shared" si="300"/>
        <v/>
      </c>
      <c r="AV480" s="7" t="str">
        <f t="shared" si="300"/>
        <v/>
      </c>
      <c r="AW480" s="7" t="str">
        <f t="shared" si="300"/>
        <v/>
      </c>
      <c r="AX480" s="7" t="str">
        <f t="shared" si="300"/>
        <v/>
      </c>
      <c r="AY480" s="7" t="str">
        <f t="shared" si="300"/>
        <v/>
      </c>
      <c r="AZ480" s="7" t="str">
        <f t="shared" si="300"/>
        <v/>
      </c>
      <c r="BA480" s="7" t="str">
        <f t="shared" si="300"/>
        <v/>
      </c>
      <c r="BB480" s="7" t="str">
        <f t="shared" si="300"/>
        <v/>
      </c>
      <c r="BC480" s="7" t="str">
        <f t="shared" si="300"/>
        <v/>
      </c>
      <c r="BD480" s="7" t="str">
        <f t="shared" si="300"/>
        <v/>
      </c>
      <c r="BE480" s="7" t="str">
        <f t="shared" si="300"/>
        <v/>
      </c>
      <c r="BF480" s="7" t="str">
        <f t="shared" si="299"/>
        <v/>
      </c>
      <c r="BG480" s="7" t="str">
        <f t="shared" si="299"/>
        <v/>
      </c>
      <c r="BH480" s="7" t="str">
        <f t="shared" si="299"/>
        <v/>
      </c>
      <c r="BI480" s="7" t="str">
        <f t="shared" si="299"/>
        <v/>
      </c>
      <c r="BJ480" s="7" t="str">
        <f t="shared" si="299"/>
        <v/>
      </c>
      <c r="BK480" s="7" t="str">
        <f t="shared" si="299"/>
        <v/>
      </c>
      <c r="BL480" s="7" t="str">
        <f t="shared" si="299"/>
        <v/>
      </c>
      <c r="BM480" s="7" t="str">
        <f t="shared" si="299"/>
        <v/>
      </c>
      <c r="BN480" s="7" t="str">
        <f t="shared" si="299"/>
        <v/>
      </c>
      <c r="BO480" s="7" t="str">
        <f t="shared" si="299"/>
        <v/>
      </c>
      <c r="BP480" s="7" t="str">
        <f t="shared" si="299"/>
        <v/>
      </c>
      <c r="BQ480" s="7" t="str">
        <f t="shared" si="299"/>
        <v/>
      </c>
      <c r="BR480" s="7" t="str">
        <f t="shared" si="299"/>
        <v/>
      </c>
      <c r="BS480" s="7" t="str">
        <f t="shared" si="299"/>
        <v/>
      </c>
      <c r="BT480" s="7" t="str">
        <f t="shared" si="299"/>
        <v/>
      </c>
      <c r="BU480" s="7" t="str">
        <f t="shared" ref="BU480:CJ495" si="307">IF($A480=BU$11,$J480*$D480,"")</f>
        <v/>
      </c>
      <c r="BV480" s="7" t="str">
        <f t="shared" si="307"/>
        <v/>
      </c>
      <c r="BW480" s="7" t="str">
        <f t="shared" si="307"/>
        <v/>
      </c>
      <c r="BX480" s="7" t="str">
        <f t="shared" si="307"/>
        <v/>
      </c>
      <c r="BY480" s="7" t="str">
        <f t="shared" si="307"/>
        <v/>
      </c>
      <c r="BZ480" s="7" t="str">
        <f t="shared" si="307"/>
        <v/>
      </c>
      <c r="CA480" s="7" t="str">
        <f t="shared" si="307"/>
        <v/>
      </c>
      <c r="CB480" s="7" t="str">
        <f t="shared" si="307"/>
        <v/>
      </c>
      <c r="CC480" s="7" t="str">
        <f t="shared" si="307"/>
        <v/>
      </c>
      <c r="CD480" s="7" t="str">
        <f t="shared" si="307"/>
        <v/>
      </c>
      <c r="CE480" s="7" t="str">
        <f t="shared" si="307"/>
        <v/>
      </c>
      <c r="CF480" s="7" t="str">
        <f t="shared" si="307"/>
        <v/>
      </c>
      <c r="CG480" s="7" t="str">
        <f t="shared" si="307"/>
        <v/>
      </c>
      <c r="CH480" s="7" t="str">
        <f t="shared" si="307"/>
        <v/>
      </c>
      <c r="CI480" s="7" t="str">
        <f t="shared" si="307"/>
        <v/>
      </c>
      <c r="CJ480" s="7" t="str">
        <f t="shared" si="307"/>
        <v/>
      </c>
      <c r="CK480" s="7" t="str">
        <f t="shared" si="305"/>
        <v/>
      </c>
      <c r="CL480" s="7" t="str">
        <f t="shared" si="305"/>
        <v/>
      </c>
      <c r="CM480" s="7" t="str">
        <f t="shared" si="305"/>
        <v/>
      </c>
      <c r="CN480" s="7" t="str">
        <f t="shared" si="305"/>
        <v/>
      </c>
      <c r="CO480" s="7" t="str">
        <f t="shared" si="305"/>
        <v/>
      </c>
      <c r="CP480" s="7" t="str">
        <f t="shared" si="305"/>
        <v/>
      </c>
      <c r="CQ480" s="7" t="str">
        <f t="shared" si="305"/>
        <v/>
      </c>
      <c r="CR480" s="7" t="str">
        <f t="shared" si="305"/>
        <v/>
      </c>
      <c r="CS480" s="7" t="str">
        <f t="shared" si="305"/>
        <v/>
      </c>
      <c r="CT480" s="7" t="str">
        <f t="shared" si="305"/>
        <v/>
      </c>
      <c r="CU480" s="7" t="str">
        <f t="shared" si="305"/>
        <v/>
      </c>
      <c r="CV480" s="7" t="str">
        <f t="shared" si="305"/>
        <v/>
      </c>
      <c r="CW480" s="7" t="str">
        <f t="shared" si="305"/>
        <v/>
      </c>
      <c r="CX480" s="7" t="str">
        <f t="shared" si="305"/>
        <v/>
      </c>
      <c r="CY480" s="7" t="str">
        <f t="shared" si="305"/>
        <v/>
      </c>
      <c r="CZ480" s="7" t="str">
        <f t="shared" si="304"/>
        <v/>
      </c>
      <c r="DA480" s="7" t="str">
        <f t="shared" si="304"/>
        <v/>
      </c>
      <c r="DB480" s="7" t="str">
        <f t="shared" si="304"/>
        <v/>
      </c>
      <c r="DC480" s="7" t="str">
        <f t="shared" si="304"/>
        <v/>
      </c>
      <c r="DD480" s="7" t="str">
        <f t="shared" si="304"/>
        <v/>
      </c>
      <c r="DE480" s="7" t="str">
        <f t="shared" si="304"/>
        <v/>
      </c>
      <c r="DF480" s="7" t="str">
        <f t="shared" si="304"/>
        <v/>
      </c>
      <c r="DG480" s="7" t="str">
        <f t="shared" si="304"/>
        <v/>
      </c>
      <c r="DH480" s="7" t="str">
        <f t="shared" si="304"/>
        <v/>
      </c>
      <c r="DI480" s="7" t="str">
        <f t="shared" si="304"/>
        <v/>
      </c>
      <c r="DJ480" s="7" t="str">
        <f t="shared" si="304"/>
        <v/>
      </c>
      <c r="DK480" s="7" t="str">
        <f t="shared" si="304"/>
        <v/>
      </c>
      <c r="DL480" s="7" t="str">
        <f t="shared" si="304"/>
        <v/>
      </c>
      <c r="DM480" s="7" t="str">
        <f t="shared" si="304"/>
        <v/>
      </c>
      <c r="DN480" s="7" t="str">
        <f t="shared" si="304"/>
        <v/>
      </c>
      <c r="DO480" s="7" t="str">
        <f t="shared" si="304"/>
        <v/>
      </c>
      <c r="DP480" s="7" t="str">
        <f t="shared" si="303"/>
        <v/>
      </c>
      <c r="DQ480" s="7" t="str">
        <f t="shared" si="303"/>
        <v/>
      </c>
      <c r="DR480" s="7" t="str">
        <f t="shared" si="303"/>
        <v/>
      </c>
      <c r="DS480" s="7" t="str">
        <f t="shared" si="303"/>
        <v/>
      </c>
      <c r="DT480" s="7" t="str">
        <f t="shared" si="303"/>
        <v/>
      </c>
      <c r="DU480" s="7" t="str">
        <f t="shared" si="303"/>
        <v/>
      </c>
      <c r="DV480" s="7" t="str">
        <f t="shared" si="303"/>
        <v/>
      </c>
      <c r="DW480" s="7" t="str">
        <f t="shared" si="303"/>
        <v/>
      </c>
    </row>
    <row r="481" spans="1:127" x14ac:dyDescent="0.35">
      <c r="A481" s="84" t="s">
        <v>281</v>
      </c>
      <c r="B481" s="84" t="s">
        <v>6</v>
      </c>
      <c r="C481" s="84" t="s">
        <v>10</v>
      </c>
      <c r="D481" s="84">
        <v>0.82996800000000004</v>
      </c>
      <c r="E481" s="82">
        <f>VLOOKUP(C481,'Literature Lookup Tables'!$A$2:$D$21,4,0)</f>
        <v>0.03</v>
      </c>
      <c r="F481" s="82">
        <f>VLOOKUP(C481,'Literature Lookup Tables'!$A$2:$D$21,3,0)</f>
        <v>0</v>
      </c>
      <c r="G481" s="64">
        <f>(VLOOKUP(C481,'Literature Lookup Tables'!$A$2:$L$21,2))*D481</f>
        <v>2.4899040000000001E-2</v>
      </c>
      <c r="H481" s="64">
        <f t="shared" si="291"/>
        <v>0</v>
      </c>
      <c r="I481" s="64">
        <f t="shared" si="292"/>
        <v>2.4899040000000001E-2</v>
      </c>
      <c r="J481" s="73">
        <f>VLOOKUP(C481,'Literature Lookup Tables'!$A$2:$L$21,MATCH(B481,listHYDROGROUPS,0))</f>
        <v>61</v>
      </c>
      <c r="K481" s="7" t="str">
        <f t="shared" si="306"/>
        <v/>
      </c>
      <c r="L481" s="7" t="str">
        <f t="shared" si="306"/>
        <v/>
      </c>
      <c r="M481" s="7" t="str">
        <f t="shared" si="306"/>
        <v/>
      </c>
      <c r="N481" s="7" t="str">
        <f t="shared" si="306"/>
        <v/>
      </c>
      <c r="O481" s="7" t="str">
        <f t="shared" si="306"/>
        <v/>
      </c>
      <c r="P481" s="7" t="str">
        <f t="shared" si="306"/>
        <v/>
      </c>
      <c r="Q481" s="7" t="str">
        <f t="shared" si="306"/>
        <v/>
      </c>
      <c r="R481" s="7" t="str">
        <f t="shared" si="306"/>
        <v/>
      </c>
      <c r="S481" s="7" t="str">
        <f t="shared" si="306"/>
        <v/>
      </c>
      <c r="T481" s="7" t="str">
        <f t="shared" si="306"/>
        <v/>
      </c>
      <c r="U481" s="7" t="str">
        <f t="shared" si="306"/>
        <v/>
      </c>
      <c r="V481" s="7" t="str">
        <f t="shared" si="306"/>
        <v/>
      </c>
      <c r="W481" s="7" t="str">
        <f t="shared" si="306"/>
        <v/>
      </c>
      <c r="X481" s="7" t="str">
        <f t="shared" si="306"/>
        <v/>
      </c>
      <c r="Y481" s="7" t="str">
        <f t="shared" si="306"/>
        <v/>
      </c>
      <c r="Z481" s="7" t="str">
        <f t="shared" si="302"/>
        <v/>
      </c>
      <c r="AA481" s="7" t="str">
        <f t="shared" si="301"/>
        <v/>
      </c>
      <c r="AB481" s="7" t="str">
        <f t="shared" si="301"/>
        <v/>
      </c>
      <c r="AC481" s="7" t="str">
        <f t="shared" si="301"/>
        <v/>
      </c>
      <c r="AD481" s="7" t="str">
        <f t="shared" si="301"/>
        <v/>
      </c>
      <c r="AE481" s="7" t="str">
        <f t="shared" si="301"/>
        <v/>
      </c>
      <c r="AF481" s="7" t="str">
        <f t="shared" si="301"/>
        <v/>
      </c>
      <c r="AG481" s="7" t="str">
        <f t="shared" si="301"/>
        <v/>
      </c>
      <c r="AH481" s="7" t="str">
        <f t="shared" si="301"/>
        <v/>
      </c>
      <c r="AI481" s="7" t="str">
        <f t="shared" si="301"/>
        <v/>
      </c>
      <c r="AJ481" s="7" t="str">
        <f t="shared" si="301"/>
        <v/>
      </c>
      <c r="AK481" s="7" t="str">
        <f t="shared" si="301"/>
        <v/>
      </c>
      <c r="AL481" s="7" t="str">
        <f t="shared" si="301"/>
        <v/>
      </c>
      <c r="AM481" s="7" t="str">
        <f t="shared" si="301"/>
        <v/>
      </c>
      <c r="AN481" s="7" t="str">
        <f t="shared" si="301"/>
        <v/>
      </c>
      <c r="AO481" s="7" t="str">
        <f t="shared" si="301"/>
        <v/>
      </c>
      <c r="AP481" s="7" t="str">
        <f t="shared" si="300"/>
        <v/>
      </c>
      <c r="AQ481" s="7" t="str">
        <f t="shared" si="300"/>
        <v/>
      </c>
      <c r="AR481" s="7" t="str">
        <f t="shared" si="300"/>
        <v/>
      </c>
      <c r="AS481" s="7" t="str">
        <f t="shared" si="300"/>
        <v/>
      </c>
      <c r="AT481" s="7" t="str">
        <f t="shared" si="300"/>
        <v/>
      </c>
      <c r="AU481" s="7" t="str">
        <f t="shared" si="300"/>
        <v/>
      </c>
      <c r="AV481" s="7" t="str">
        <f t="shared" si="300"/>
        <v/>
      </c>
      <c r="AW481" s="7" t="str">
        <f t="shared" si="300"/>
        <v/>
      </c>
      <c r="AX481" s="7" t="str">
        <f t="shared" si="300"/>
        <v/>
      </c>
      <c r="AY481" s="7" t="str">
        <f t="shared" si="300"/>
        <v/>
      </c>
      <c r="AZ481" s="7" t="str">
        <f t="shared" si="300"/>
        <v/>
      </c>
      <c r="BA481" s="7" t="str">
        <f t="shared" si="300"/>
        <v/>
      </c>
      <c r="BB481" s="7" t="str">
        <f t="shared" si="300"/>
        <v/>
      </c>
      <c r="BC481" s="7" t="str">
        <f t="shared" si="300"/>
        <v/>
      </c>
      <c r="BD481" s="7" t="str">
        <f t="shared" si="300"/>
        <v/>
      </c>
      <c r="BE481" s="7" t="str">
        <f t="shared" si="300"/>
        <v/>
      </c>
      <c r="BF481" s="7" t="str">
        <f t="shared" si="299"/>
        <v/>
      </c>
      <c r="BG481" s="7" t="str">
        <f t="shared" si="299"/>
        <v/>
      </c>
      <c r="BH481" s="7" t="str">
        <f t="shared" si="299"/>
        <v/>
      </c>
      <c r="BI481" s="7" t="str">
        <f t="shared" si="299"/>
        <v/>
      </c>
      <c r="BJ481" s="7" t="str">
        <f t="shared" si="299"/>
        <v/>
      </c>
      <c r="BK481" s="7" t="str">
        <f t="shared" si="299"/>
        <v/>
      </c>
      <c r="BL481" s="7" t="str">
        <f t="shared" si="299"/>
        <v/>
      </c>
      <c r="BM481" s="7" t="str">
        <f t="shared" si="299"/>
        <v/>
      </c>
      <c r="BN481" s="7" t="str">
        <f t="shared" si="299"/>
        <v/>
      </c>
      <c r="BO481" s="7" t="str">
        <f t="shared" si="299"/>
        <v/>
      </c>
      <c r="BP481" s="7" t="str">
        <f t="shared" si="299"/>
        <v/>
      </c>
      <c r="BQ481" s="7" t="str">
        <f t="shared" si="299"/>
        <v/>
      </c>
      <c r="BR481" s="7" t="str">
        <f t="shared" si="299"/>
        <v/>
      </c>
      <c r="BS481" s="7" t="str">
        <f t="shared" si="299"/>
        <v/>
      </c>
      <c r="BT481" s="7" t="str">
        <f t="shared" si="299"/>
        <v/>
      </c>
      <c r="BU481" s="7" t="str">
        <f t="shared" si="307"/>
        <v/>
      </c>
      <c r="BV481" s="7" t="str">
        <f t="shared" si="307"/>
        <v/>
      </c>
      <c r="BW481" s="7" t="str">
        <f t="shared" si="307"/>
        <v/>
      </c>
      <c r="BX481" s="7" t="str">
        <f t="shared" si="307"/>
        <v/>
      </c>
      <c r="BY481" s="7" t="str">
        <f t="shared" si="307"/>
        <v/>
      </c>
      <c r="BZ481" s="7" t="str">
        <f t="shared" si="307"/>
        <v/>
      </c>
      <c r="CA481" s="7" t="str">
        <f t="shared" si="307"/>
        <v/>
      </c>
      <c r="CB481" s="7" t="str">
        <f t="shared" si="307"/>
        <v/>
      </c>
      <c r="CC481" s="7" t="str">
        <f t="shared" si="307"/>
        <v/>
      </c>
      <c r="CD481" s="7" t="str">
        <f t="shared" si="307"/>
        <v/>
      </c>
      <c r="CE481" s="7" t="str">
        <f t="shared" si="307"/>
        <v/>
      </c>
      <c r="CF481" s="7" t="str">
        <f t="shared" si="307"/>
        <v/>
      </c>
      <c r="CG481" s="7" t="str">
        <f t="shared" si="307"/>
        <v/>
      </c>
      <c r="CH481" s="7" t="str">
        <f t="shared" si="307"/>
        <v/>
      </c>
      <c r="CI481" s="7" t="str">
        <f t="shared" si="307"/>
        <v/>
      </c>
      <c r="CJ481" s="7" t="str">
        <f t="shared" si="307"/>
        <v/>
      </c>
      <c r="CK481" s="7" t="str">
        <f t="shared" si="305"/>
        <v/>
      </c>
      <c r="CL481" s="7" t="str">
        <f t="shared" si="305"/>
        <v/>
      </c>
      <c r="CM481" s="7" t="str">
        <f t="shared" si="305"/>
        <v/>
      </c>
      <c r="CN481" s="7" t="str">
        <f t="shared" si="305"/>
        <v/>
      </c>
      <c r="CO481" s="7" t="str">
        <f t="shared" si="305"/>
        <v/>
      </c>
      <c r="CP481" s="7" t="str">
        <f t="shared" si="305"/>
        <v/>
      </c>
      <c r="CQ481" s="7" t="str">
        <f t="shared" si="305"/>
        <v/>
      </c>
      <c r="CR481" s="7" t="str">
        <f t="shared" si="305"/>
        <v/>
      </c>
      <c r="CS481" s="7" t="str">
        <f t="shared" si="305"/>
        <v/>
      </c>
      <c r="CT481" s="7" t="str">
        <f t="shared" si="305"/>
        <v/>
      </c>
      <c r="CU481" s="7" t="str">
        <f t="shared" si="305"/>
        <v/>
      </c>
      <c r="CV481" s="7" t="str">
        <f t="shared" si="305"/>
        <v/>
      </c>
      <c r="CW481" s="7" t="str">
        <f t="shared" si="305"/>
        <v/>
      </c>
      <c r="CX481" s="7" t="str">
        <f t="shared" si="305"/>
        <v/>
      </c>
      <c r="CY481" s="7" t="str">
        <f t="shared" si="305"/>
        <v/>
      </c>
      <c r="CZ481" s="7" t="str">
        <f t="shared" si="304"/>
        <v/>
      </c>
      <c r="DA481" s="7" t="str">
        <f t="shared" si="304"/>
        <v/>
      </c>
      <c r="DB481" s="7" t="str">
        <f t="shared" si="304"/>
        <v/>
      </c>
      <c r="DC481" s="7" t="str">
        <f t="shared" si="304"/>
        <v/>
      </c>
      <c r="DD481" s="7" t="str">
        <f t="shared" si="304"/>
        <v/>
      </c>
      <c r="DE481" s="7" t="str">
        <f t="shared" si="304"/>
        <v/>
      </c>
      <c r="DF481" s="7" t="str">
        <f t="shared" si="304"/>
        <v/>
      </c>
      <c r="DG481" s="7" t="str">
        <f t="shared" si="304"/>
        <v/>
      </c>
      <c r="DH481" s="7" t="str">
        <f t="shared" si="304"/>
        <v/>
      </c>
      <c r="DI481" s="7" t="str">
        <f t="shared" si="304"/>
        <v/>
      </c>
      <c r="DJ481" s="7" t="str">
        <f t="shared" si="304"/>
        <v/>
      </c>
      <c r="DK481" s="7" t="str">
        <f t="shared" si="304"/>
        <v/>
      </c>
      <c r="DL481" s="7" t="str">
        <f t="shared" si="304"/>
        <v/>
      </c>
      <c r="DM481" s="7" t="str">
        <f t="shared" si="304"/>
        <v/>
      </c>
      <c r="DN481" s="7" t="str">
        <f t="shared" si="304"/>
        <v/>
      </c>
      <c r="DO481" s="7" t="str">
        <f t="shared" si="304"/>
        <v/>
      </c>
      <c r="DP481" s="7" t="str">
        <f t="shared" si="303"/>
        <v/>
      </c>
      <c r="DQ481" s="7" t="str">
        <f t="shared" si="303"/>
        <v/>
      </c>
      <c r="DR481" s="7" t="str">
        <f t="shared" si="303"/>
        <v/>
      </c>
      <c r="DS481" s="7" t="str">
        <f t="shared" si="303"/>
        <v/>
      </c>
      <c r="DT481" s="7" t="str">
        <f t="shared" si="303"/>
        <v/>
      </c>
      <c r="DU481" s="7" t="str">
        <f t="shared" si="303"/>
        <v/>
      </c>
      <c r="DV481" s="7" t="str">
        <f t="shared" si="303"/>
        <v/>
      </c>
      <c r="DW481" s="7" t="str">
        <f t="shared" si="303"/>
        <v/>
      </c>
    </row>
    <row r="482" spans="1:127" s="110" customFormat="1" x14ac:dyDescent="0.35">
      <c r="G482" s="114"/>
      <c r="H482" s="114"/>
      <c r="I482" s="114"/>
      <c r="J482" s="115"/>
      <c r="K482" s="116" t="str">
        <f t="shared" si="306"/>
        <v/>
      </c>
      <c r="L482" s="116" t="str">
        <f t="shared" si="306"/>
        <v/>
      </c>
      <c r="M482" s="116" t="str">
        <f t="shared" si="306"/>
        <v/>
      </c>
      <c r="N482" s="116" t="str">
        <f t="shared" si="306"/>
        <v/>
      </c>
      <c r="O482" s="116" t="str">
        <f t="shared" si="306"/>
        <v/>
      </c>
      <c r="P482" s="116" t="str">
        <f t="shared" si="306"/>
        <v/>
      </c>
      <c r="Q482" s="116" t="str">
        <f t="shared" si="306"/>
        <v/>
      </c>
      <c r="R482" s="116" t="str">
        <f t="shared" si="306"/>
        <v/>
      </c>
      <c r="S482" s="116" t="str">
        <f t="shared" si="306"/>
        <v/>
      </c>
      <c r="T482" s="116" t="str">
        <f t="shared" si="306"/>
        <v/>
      </c>
      <c r="U482" s="116" t="str">
        <f t="shared" si="306"/>
        <v/>
      </c>
      <c r="V482" s="116" t="str">
        <f t="shared" si="306"/>
        <v/>
      </c>
      <c r="W482" s="116" t="str">
        <f t="shared" si="306"/>
        <v/>
      </c>
      <c r="X482" s="116" t="str">
        <f t="shared" si="306"/>
        <v/>
      </c>
      <c r="Y482" s="116" t="str">
        <f t="shared" si="306"/>
        <v/>
      </c>
      <c r="Z482" s="116">
        <f t="shared" si="302"/>
        <v>0</v>
      </c>
      <c r="AA482" s="116">
        <f t="shared" si="301"/>
        <v>0</v>
      </c>
      <c r="AB482" s="116">
        <f t="shared" si="301"/>
        <v>0</v>
      </c>
      <c r="AC482" s="116">
        <f t="shared" si="301"/>
        <v>0</v>
      </c>
      <c r="AD482" s="116">
        <f t="shared" si="301"/>
        <v>0</v>
      </c>
      <c r="AE482" s="116">
        <f t="shared" si="301"/>
        <v>0</v>
      </c>
      <c r="AF482" s="116">
        <f t="shared" si="301"/>
        <v>0</v>
      </c>
      <c r="AG482" s="116">
        <f t="shared" si="301"/>
        <v>0</v>
      </c>
      <c r="AH482" s="116">
        <f t="shared" si="301"/>
        <v>0</v>
      </c>
      <c r="AI482" s="116">
        <f t="shared" si="301"/>
        <v>0</v>
      </c>
      <c r="AJ482" s="116">
        <f t="shared" si="301"/>
        <v>0</v>
      </c>
      <c r="AK482" s="116">
        <f t="shared" si="301"/>
        <v>0</v>
      </c>
      <c r="AL482" s="116">
        <f t="shared" si="301"/>
        <v>0</v>
      </c>
      <c r="AM482" s="116">
        <f t="shared" si="301"/>
        <v>0</v>
      </c>
      <c r="AN482" s="116">
        <f t="shared" si="301"/>
        <v>0</v>
      </c>
      <c r="AO482" s="116">
        <f t="shared" si="301"/>
        <v>0</v>
      </c>
      <c r="AP482" s="116">
        <f t="shared" si="300"/>
        <v>0</v>
      </c>
      <c r="AQ482" s="116">
        <f t="shared" si="300"/>
        <v>0</v>
      </c>
      <c r="AR482" s="116">
        <f t="shared" si="300"/>
        <v>0</v>
      </c>
      <c r="AS482" s="116">
        <f t="shared" si="300"/>
        <v>0</v>
      </c>
      <c r="AT482" s="116">
        <f t="shared" si="300"/>
        <v>0</v>
      </c>
      <c r="AU482" s="116">
        <f t="shared" si="300"/>
        <v>0</v>
      </c>
      <c r="AV482" s="116">
        <f t="shared" si="300"/>
        <v>0</v>
      </c>
      <c r="AW482" s="116">
        <f t="shared" si="300"/>
        <v>0</v>
      </c>
      <c r="AX482" s="116">
        <f t="shared" si="300"/>
        <v>0</v>
      </c>
      <c r="AY482" s="116">
        <f t="shared" si="300"/>
        <v>0</v>
      </c>
      <c r="AZ482" s="116">
        <f t="shared" si="300"/>
        <v>0</v>
      </c>
      <c r="BA482" s="116">
        <f t="shared" si="300"/>
        <v>0</v>
      </c>
      <c r="BB482" s="116">
        <f t="shared" si="300"/>
        <v>0</v>
      </c>
      <c r="BC482" s="116">
        <f t="shared" si="300"/>
        <v>0</v>
      </c>
      <c r="BD482" s="116">
        <f t="shared" si="300"/>
        <v>0</v>
      </c>
      <c r="BE482" s="116">
        <f t="shared" si="300"/>
        <v>0</v>
      </c>
      <c r="BF482" s="116">
        <f t="shared" si="299"/>
        <v>0</v>
      </c>
      <c r="BG482" s="116">
        <f t="shared" si="299"/>
        <v>0</v>
      </c>
      <c r="BH482" s="116">
        <f t="shared" si="299"/>
        <v>0</v>
      </c>
      <c r="BI482" s="116">
        <f t="shared" si="299"/>
        <v>0</v>
      </c>
      <c r="BJ482" s="116">
        <f t="shared" si="299"/>
        <v>0</v>
      </c>
      <c r="BK482" s="116">
        <f t="shared" si="299"/>
        <v>0</v>
      </c>
      <c r="BL482" s="116">
        <f t="shared" si="299"/>
        <v>0</v>
      </c>
      <c r="BM482" s="116">
        <f t="shared" si="299"/>
        <v>0</v>
      </c>
      <c r="BN482" s="116">
        <f t="shared" si="299"/>
        <v>0</v>
      </c>
      <c r="BO482" s="116">
        <f t="shared" si="299"/>
        <v>0</v>
      </c>
      <c r="BP482" s="116">
        <f t="shared" si="299"/>
        <v>0</v>
      </c>
      <c r="BQ482" s="116">
        <f t="shared" si="299"/>
        <v>0</v>
      </c>
      <c r="BR482" s="116">
        <f t="shared" si="299"/>
        <v>0</v>
      </c>
      <c r="BS482" s="116">
        <f t="shared" si="299"/>
        <v>0</v>
      </c>
      <c r="BT482" s="116">
        <f t="shared" si="299"/>
        <v>0</v>
      </c>
      <c r="BU482" s="116">
        <f t="shared" si="307"/>
        <v>0</v>
      </c>
      <c r="BV482" s="116">
        <f t="shared" si="307"/>
        <v>0</v>
      </c>
      <c r="BW482" s="116">
        <f t="shared" si="307"/>
        <v>0</v>
      </c>
      <c r="BX482" s="116">
        <f t="shared" si="307"/>
        <v>0</v>
      </c>
      <c r="BY482" s="116">
        <f t="shared" si="307"/>
        <v>0</v>
      </c>
      <c r="BZ482" s="116">
        <f t="shared" si="307"/>
        <v>0</v>
      </c>
      <c r="CA482" s="116">
        <f t="shared" si="307"/>
        <v>0</v>
      </c>
      <c r="CB482" s="116">
        <f t="shared" si="307"/>
        <v>0</v>
      </c>
      <c r="CC482" s="116">
        <f t="shared" si="307"/>
        <v>0</v>
      </c>
      <c r="CD482" s="116">
        <f t="shared" si="307"/>
        <v>0</v>
      </c>
      <c r="CE482" s="116">
        <f t="shared" si="307"/>
        <v>0</v>
      </c>
      <c r="CF482" s="116">
        <f t="shared" si="307"/>
        <v>0</v>
      </c>
      <c r="CG482" s="116">
        <f t="shared" si="307"/>
        <v>0</v>
      </c>
      <c r="CH482" s="116">
        <f t="shared" si="307"/>
        <v>0</v>
      </c>
      <c r="CI482" s="116">
        <f t="shared" si="307"/>
        <v>0</v>
      </c>
      <c r="CJ482" s="116">
        <f t="shared" si="307"/>
        <v>0</v>
      </c>
      <c r="CK482" s="116">
        <f t="shared" si="305"/>
        <v>0</v>
      </c>
      <c r="CL482" s="116">
        <f t="shared" si="305"/>
        <v>0</v>
      </c>
      <c r="CM482" s="116">
        <f t="shared" si="305"/>
        <v>0</v>
      </c>
      <c r="CN482" s="116">
        <f t="shared" si="305"/>
        <v>0</v>
      </c>
      <c r="CO482" s="116">
        <f t="shared" si="305"/>
        <v>0</v>
      </c>
      <c r="CP482" s="116">
        <f t="shared" si="305"/>
        <v>0</v>
      </c>
      <c r="CQ482" s="116">
        <f t="shared" si="305"/>
        <v>0</v>
      </c>
      <c r="CR482" s="116">
        <f t="shared" si="305"/>
        <v>0</v>
      </c>
      <c r="CS482" s="116">
        <f t="shared" si="305"/>
        <v>0</v>
      </c>
      <c r="CT482" s="116">
        <f t="shared" si="305"/>
        <v>0</v>
      </c>
      <c r="CU482" s="116">
        <f t="shared" si="305"/>
        <v>0</v>
      </c>
      <c r="CV482" s="116">
        <f t="shared" si="305"/>
        <v>0</v>
      </c>
      <c r="CW482" s="116">
        <f t="shared" si="305"/>
        <v>0</v>
      </c>
      <c r="CX482" s="116">
        <f t="shared" si="305"/>
        <v>0</v>
      </c>
      <c r="CY482" s="116">
        <f t="shared" si="305"/>
        <v>0</v>
      </c>
      <c r="CZ482" s="116">
        <f t="shared" si="304"/>
        <v>0</v>
      </c>
      <c r="DA482" s="116">
        <f t="shared" si="304"/>
        <v>0</v>
      </c>
      <c r="DB482" s="116">
        <f t="shared" si="304"/>
        <v>0</v>
      </c>
      <c r="DC482" s="116">
        <f t="shared" si="304"/>
        <v>0</v>
      </c>
      <c r="DD482" s="116">
        <f t="shared" si="304"/>
        <v>0</v>
      </c>
      <c r="DE482" s="116">
        <f t="shared" si="304"/>
        <v>0</v>
      </c>
      <c r="DF482" s="116">
        <f t="shared" si="304"/>
        <v>0</v>
      </c>
      <c r="DG482" s="116">
        <f t="shared" si="304"/>
        <v>0</v>
      </c>
      <c r="DH482" s="116">
        <f t="shared" si="304"/>
        <v>0</v>
      </c>
      <c r="DI482" s="116">
        <f t="shared" si="304"/>
        <v>0</v>
      </c>
      <c r="DJ482" s="116">
        <f t="shared" si="304"/>
        <v>0</v>
      </c>
      <c r="DK482" s="116">
        <f t="shared" si="304"/>
        <v>0</v>
      </c>
      <c r="DL482" s="116">
        <f t="shared" si="304"/>
        <v>0</v>
      </c>
      <c r="DM482" s="116">
        <f t="shared" si="304"/>
        <v>0</v>
      </c>
      <c r="DN482" s="116">
        <f t="shared" si="304"/>
        <v>0</v>
      </c>
      <c r="DO482" s="116">
        <f t="shared" si="304"/>
        <v>0</v>
      </c>
      <c r="DP482" s="116">
        <f t="shared" si="303"/>
        <v>0</v>
      </c>
      <c r="DQ482" s="116">
        <f t="shared" si="303"/>
        <v>0</v>
      </c>
      <c r="DR482" s="116">
        <f t="shared" si="303"/>
        <v>0</v>
      </c>
      <c r="DS482" s="116">
        <f t="shared" si="303"/>
        <v>0</v>
      </c>
      <c r="DT482" s="116">
        <f t="shared" si="303"/>
        <v>0</v>
      </c>
      <c r="DU482" s="116">
        <f t="shared" si="303"/>
        <v>0</v>
      </c>
      <c r="DV482" s="116">
        <f t="shared" si="303"/>
        <v>0</v>
      </c>
      <c r="DW482" s="116">
        <f t="shared" si="303"/>
        <v>0</v>
      </c>
    </row>
    <row r="483" spans="1:127" x14ac:dyDescent="0.35">
      <c r="A483" s="84" t="s">
        <v>268</v>
      </c>
      <c r="B483" s="84" t="s">
        <v>6</v>
      </c>
      <c r="C483" s="84" t="s">
        <v>3</v>
      </c>
      <c r="D483" s="84">
        <v>0.41520000000000001</v>
      </c>
      <c r="E483" s="82">
        <f>VLOOKUP(C483,'Literature Lookup Tables'!$A$2:$D$21,4,0)</f>
        <v>0</v>
      </c>
      <c r="F483" s="82">
        <f>VLOOKUP(C483,'Literature Lookup Tables'!$A$2:$D$21,3,0)</f>
        <v>0.2</v>
      </c>
      <c r="G483" s="64">
        <f>(VLOOKUP(C483,'Literature Lookup Tables'!$A$2:$L$21,2))*D483</f>
        <v>8.3040000000000003E-2</v>
      </c>
      <c r="H483" s="64">
        <f t="shared" si="291"/>
        <v>8.3040000000000003E-2</v>
      </c>
      <c r="I483" s="64">
        <f t="shared" si="292"/>
        <v>0</v>
      </c>
      <c r="J483" s="73">
        <f>VLOOKUP(C483,'Literature Lookup Tables'!$A$2:$L$21,MATCH(B483,listHYDROGROUPS,0))</f>
        <v>61</v>
      </c>
      <c r="K483" s="7" t="str">
        <f t="shared" si="306"/>
        <v/>
      </c>
      <c r="L483" s="7" t="str">
        <f t="shared" si="306"/>
        <v/>
      </c>
      <c r="M483" s="7" t="str">
        <f t="shared" si="306"/>
        <v/>
      </c>
      <c r="N483" s="7" t="str">
        <f t="shared" si="306"/>
        <v/>
      </c>
      <c r="O483" s="7" t="str">
        <f t="shared" si="306"/>
        <v/>
      </c>
      <c r="P483" s="7" t="str">
        <f t="shared" si="306"/>
        <v/>
      </c>
      <c r="Q483" s="7" t="str">
        <f t="shared" si="306"/>
        <v/>
      </c>
      <c r="R483" s="7" t="str">
        <f t="shared" si="306"/>
        <v/>
      </c>
      <c r="S483" s="7" t="str">
        <f t="shared" si="306"/>
        <v/>
      </c>
      <c r="T483" s="7" t="str">
        <f t="shared" si="306"/>
        <v/>
      </c>
      <c r="U483" s="7" t="str">
        <f t="shared" si="306"/>
        <v/>
      </c>
      <c r="V483" s="7" t="str">
        <f t="shared" si="306"/>
        <v/>
      </c>
      <c r="W483" s="7" t="str">
        <f t="shared" si="306"/>
        <v/>
      </c>
      <c r="X483" s="7" t="str">
        <f t="shared" si="306"/>
        <v/>
      </c>
      <c r="Y483" s="7" t="str">
        <f t="shared" si="306"/>
        <v/>
      </c>
      <c r="Z483" s="7" t="str">
        <f t="shared" si="302"/>
        <v/>
      </c>
      <c r="AA483" s="7" t="str">
        <f t="shared" si="301"/>
        <v/>
      </c>
      <c r="AB483" s="7" t="str">
        <f t="shared" si="301"/>
        <v/>
      </c>
      <c r="AC483" s="7" t="str">
        <f t="shared" si="301"/>
        <v/>
      </c>
      <c r="AD483" s="7" t="str">
        <f t="shared" si="301"/>
        <v/>
      </c>
      <c r="AE483" s="7" t="str">
        <f t="shared" si="301"/>
        <v/>
      </c>
      <c r="AF483" s="7" t="str">
        <f t="shared" si="301"/>
        <v/>
      </c>
      <c r="AG483" s="7" t="str">
        <f t="shared" si="301"/>
        <v/>
      </c>
      <c r="AH483" s="7" t="str">
        <f t="shared" si="301"/>
        <v/>
      </c>
      <c r="AI483" s="7" t="str">
        <f t="shared" si="301"/>
        <v/>
      </c>
      <c r="AJ483" s="7" t="str">
        <f t="shared" si="301"/>
        <v/>
      </c>
      <c r="AK483" s="7" t="str">
        <f t="shared" si="301"/>
        <v/>
      </c>
      <c r="AL483" s="7" t="str">
        <f t="shared" si="301"/>
        <v/>
      </c>
      <c r="AM483" s="7" t="str">
        <f t="shared" si="301"/>
        <v/>
      </c>
      <c r="AN483" s="7" t="str">
        <f t="shared" si="301"/>
        <v/>
      </c>
      <c r="AO483" s="7" t="str">
        <f t="shared" si="301"/>
        <v/>
      </c>
      <c r="AP483" s="7" t="str">
        <f t="shared" si="300"/>
        <v/>
      </c>
      <c r="AQ483" s="7" t="str">
        <f t="shared" si="300"/>
        <v/>
      </c>
      <c r="AR483" s="7" t="str">
        <f t="shared" si="300"/>
        <v/>
      </c>
      <c r="AS483" s="7" t="str">
        <f t="shared" si="300"/>
        <v/>
      </c>
      <c r="AT483" s="7" t="str">
        <f t="shared" si="300"/>
        <v/>
      </c>
      <c r="AU483" s="7" t="str">
        <f t="shared" si="300"/>
        <v/>
      </c>
      <c r="AV483" s="7" t="str">
        <f t="shared" si="300"/>
        <v/>
      </c>
      <c r="AW483" s="7" t="str">
        <f t="shared" si="300"/>
        <v/>
      </c>
      <c r="AX483" s="7" t="str">
        <f t="shared" si="300"/>
        <v/>
      </c>
      <c r="AY483" s="7" t="str">
        <f t="shared" si="300"/>
        <v/>
      </c>
      <c r="AZ483" s="7" t="str">
        <f t="shared" si="300"/>
        <v/>
      </c>
      <c r="BA483" s="7" t="str">
        <f t="shared" si="300"/>
        <v/>
      </c>
      <c r="BB483" s="7" t="str">
        <f t="shared" si="300"/>
        <v/>
      </c>
      <c r="BC483" s="7" t="str">
        <f t="shared" si="300"/>
        <v/>
      </c>
      <c r="BD483" s="7" t="str">
        <f t="shared" si="300"/>
        <v/>
      </c>
      <c r="BE483" s="7" t="str">
        <f t="shared" si="300"/>
        <v/>
      </c>
      <c r="BF483" s="7" t="str">
        <f t="shared" si="299"/>
        <v/>
      </c>
      <c r="BG483" s="7" t="str">
        <f t="shared" si="299"/>
        <v/>
      </c>
      <c r="BH483" s="7" t="str">
        <f t="shared" si="299"/>
        <v/>
      </c>
      <c r="BI483" s="7" t="str">
        <f t="shared" si="299"/>
        <v/>
      </c>
      <c r="BJ483" s="7" t="str">
        <f t="shared" si="299"/>
        <v/>
      </c>
      <c r="BK483" s="7" t="str">
        <f t="shared" si="299"/>
        <v/>
      </c>
      <c r="BL483" s="7" t="str">
        <f t="shared" si="299"/>
        <v/>
      </c>
      <c r="BM483" s="7" t="str">
        <f t="shared" si="299"/>
        <v/>
      </c>
      <c r="BN483" s="7" t="str">
        <f t="shared" si="299"/>
        <v/>
      </c>
      <c r="BO483" s="7" t="str">
        <f t="shared" si="299"/>
        <v/>
      </c>
      <c r="BP483" s="7" t="str">
        <f t="shared" si="299"/>
        <v/>
      </c>
      <c r="BQ483" s="7" t="str">
        <f t="shared" si="299"/>
        <v/>
      </c>
      <c r="BR483" s="7" t="str">
        <f t="shared" si="299"/>
        <v/>
      </c>
      <c r="BS483" s="7" t="str">
        <f t="shared" si="299"/>
        <v/>
      </c>
      <c r="BT483" s="7" t="str">
        <f t="shared" si="299"/>
        <v/>
      </c>
      <c r="BU483" s="7" t="str">
        <f t="shared" si="307"/>
        <v/>
      </c>
      <c r="BV483" s="7" t="str">
        <f t="shared" si="307"/>
        <v/>
      </c>
      <c r="BW483" s="7" t="str">
        <f t="shared" si="307"/>
        <v/>
      </c>
      <c r="BX483" s="7" t="str">
        <f t="shared" si="307"/>
        <v/>
      </c>
      <c r="BY483" s="7" t="str">
        <f t="shared" si="307"/>
        <v/>
      </c>
      <c r="BZ483" s="7" t="str">
        <f t="shared" si="307"/>
        <v/>
      </c>
      <c r="CA483" s="7" t="str">
        <f t="shared" si="307"/>
        <v/>
      </c>
      <c r="CB483" s="7" t="str">
        <f t="shared" si="307"/>
        <v/>
      </c>
      <c r="CC483" s="7" t="str">
        <f t="shared" si="307"/>
        <v/>
      </c>
      <c r="CD483" s="7" t="str">
        <f t="shared" si="307"/>
        <v/>
      </c>
      <c r="CE483" s="7" t="str">
        <f t="shared" si="307"/>
        <v/>
      </c>
      <c r="CF483" s="7" t="str">
        <f t="shared" si="307"/>
        <v/>
      </c>
      <c r="CG483" s="7" t="str">
        <f t="shared" si="307"/>
        <v/>
      </c>
      <c r="CH483" s="7" t="str">
        <f t="shared" si="307"/>
        <v/>
      </c>
      <c r="CI483" s="7" t="str">
        <f t="shared" si="307"/>
        <v/>
      </c>
      <c r="CJ483" s="7" t="str">
        <f t="shared" si="307"/>
        <v/>
      </c>
      <c r="CK483" s="7" t="str">
        <f t="shared" si="305"/>
        <v/>
      </c>
      <c r="CL483" s="7" t="str">
        <f t="shared" si="305"/>
        <v/>
      </c>
      <c r="CM483" s="7" t="str">
        <f t="shared" si="305"/>
        <v/>
      </c>
      <c r="CN483" s="7" t="str">
        <f t="shared" si="305"/>
        <v/>
      </c>
      <c r="CO483" s="7" t="str">
        <f t="shared" si="305"/>
        <v/>
      </c>
      <c r="CP483" s="7" t="str">
        <f t="shared" si="305"/>
        <v/>
      </c>
      <c r="CQ483" s="7" t="str">
        <f t="shared" si="305"/>
        <v/>
      </c>
      <c r="CR483" s="7" t="str">
        <f t="shared" si="305"/>
        <v/>
      </c>
      <c r="CS483" s="7" t="str">
        <f t="shared" si="305"/>
        <v/>
      </c>
      <c r="CT483" s="7" t="str">
        <f t="shared" si="305"/>
        <v/>
      </c>
      <c r="CU483" s="7" t="str">
        <f t="shared" si="305"/>
        <v/>
      </c>
      <c r="CV483" s="7" t="str">
        <f t="shared" si="305"/>
        <v/>
      </c>
      <c r="CW483" s="7" t="str">
        <f t="shared" si="305"/>
        <v/>
      </c>
      <c r="CX483" s="7" t="str">
        <f t="shared" si="305"/>
        <v/>
      </c>
      <c r="CY483" s="7" t="str">
        <f t="shared" si="305"/>
        <v/>
      </c>
      <c r="CZ483" s="7" t="str">
        <f t="shared" si="304"/>
        <v/>
      </c>
      <c r="DA483" s="7" t="str">
        <f t="shared" si="304"/>
        <v/>
      </c>
      <c r="DB483" s="7" t="str">
        <f t="shared" si="304"/>
        <v/>
      </c>
      <c r="DC483" s="7" t="str">
        <f t="shared" si="304"/>
        <v/>
      </c>
      <c r="DD483" s="7" t="str">
        <f t="shared" si="304"/>
        <v/>
      </c>
      <c r="DE483" s="7" t="str">
        <f t="shared" si="304"/>
        <v/>
      </c>
      <c r="DF483" s="7" t="str">
        <f t="shared" si="304"/>
        <v/>
      </c>
      <c r="DG483" s="7" t="str">
        <f t="shared" si="304"/>
        <v/>
      </c>
      <c r="DH483" s="7" t="str">
        <f t="shared" si="304"/>
        <v/>
      </c>
      <c r="DI483" s="7" t="str">
        <f t="shared" si="304"/>
        <v/>
      </c>
      <c r="DJ483" s="7" t="str">
        <f t="shared" si="304"/>
        <v/>
      </c>
      <c r="DK483" s="7" t="str">
        <f t="shared" si="304"/>
        <v/>
      </c>
      <c r="DL483" s="7" t="str">
        <f t="shared" si="304"/>
        <v/>
      </c>
      <c r="DM483" s="7" t="str">
        <f t="shared" si="304"/>
        <v/>
      </c>
      <c r="DN483" s="7" t="str">
        <f t="shared" si="304"/>
        <v/>
      </c>
      <c r="DO483" s="7" t="str">
        <f t="shared" si="304"/>
        <v/>
      </c>
      <c r="DP483" s="7" t="str">
        <f t="shared" si="303"/>
        <v/>
      </c>
      <c r="DQ483" s="7" t="str">
        <f t="shared" si="303"/>
        <v/>
      </c>
      <c r="DR483" s="7" t="str">
        <f t="shared" si="303"/>
        <v/>
      </c>
      <c r="DS483" s="7" t="str">
        <f t="shared" si="303"/>
        <v/>
      </c>
      <c r="DT483" s="7" t="str">
        <f t="shared" si="303"/>
        <v/>
      </c>
      <c r="DU483" s="7" t="str">
        <f t="shared" si="303"/>
        <v/>
      </c>
      <c r="DV483" s="7" t="str">
        <f t="shared" si="303"/>
        <v/>
      </c>
      <c r="DW483" s="7" t="str">
        <f t="shared" si="303"/>
        <v/>
      </c>
    </row>
    <row r="484" spans="1:127" x14ac:dyDescent="0.35">
      <c r="A484" s="84" t="s">
        <v>284</v>
      </c>
      <c r="B484" s="84" t="s">
        <v>6</v>
      </c>
      <c r="C484" s="84" t="s">
        <v>3</v>
      </c>
      <c r="D484" s="84">
        <v>1.3536859999999999</v>
      </c>
      <c r="E484" s="82">
        <f>VLOOKUP(C484,'Literature Lookup Tables'!$A$2:$D$21,4,0)</f>
        <v>0</v>
      </c>
      <c r="F484" s="82">
        <f>VLOOKUP(C484,'Literature Lookup Tables'!$A$2:$D$21,3,0)</f>
        <v>0.2</v>
      </c>
      <c r="G484" s="64">
        <f>(VLOOKUP(C484,'Literature Lookup Tables'!$A$2:$L$21,2))*D484</f>
        <v>0.27073720000000001</v>
      </c>
      <c r="H484" s="64">
        <f t="shared" si="291"/>
        <v>0.27073720000000001</v>
      </c>
      <c r="I484" s="64">
        <f t="shared" si="292"/>
        <v>0</v>
      </c>
      <c r="J484" s="73">
        <f>VLOOKUP(C484,'Literature Lookup Tables'!$A$2:$L$21,MATCH(B484,listHYDROGROUPS,0))</f>
        <v>61</v>
      </c>
      <c r="K484" s="7" t="str">
        <f t="shared" si="306"/>
        <v/>
      </c>
      <c r="L484" s="7" t="str">
        <f t="shared" si="306"/>
        <v/>
      </c>
      <c r="M484" s="7" t="str">
        <f t="shared" si="306"/>
        <v/>
      </c>
      <c r="N484" s="7" t="str">
        <f t="shared" si="306"/>
        <v/>
      </c>
      <c r="O484" s="7" t="str">
        <f t="shared" si="306"/>
        <v/>
      </c>
      <c r="P484" s="7" t="str">
        <f t="shared" si="306"/>
        <v/>
      </c>
      <c r="Q484" s="7" t="str">
        <f t="shared" si="306"/>
        <v/>
      </c>
      <c r="R484" s="7" t="str">
        <f t="shared" si="306"/>
        <v/>
      </c>
      <c r="S484" s="7" t="str">
        <f t="shared" si="306"/>
        <v/>
      </c>
      <c r="T484" s="7" t="str">
        <f t="shared" si="306"/>
        <v/>
      </c>
      <c r="U484" s="7" t="str">
        <f t="shared" si="306"/>
        <v/>
      </c>
      <c r="V484" s="7" t="str">
        <f t="shared" si="306"/>
        <v/>
      </c>
      <c r="W484" s="7" t="str">
        <f t="shared" si="306"/>
        <v/>
      </c>
      <c r="X484" s="7" t="str">
        <f t="shared" si="306"/>
        <v/>
      </c>
      <c r="Y484" s="7" t="str">
        <f t="shared" si="306"/>
        <v/>
      </c>
      <c r="Z484" s="7" t="str">
        <f t="shared" si="302"/>
        <v/>
      </c>
      <c r="AA484" s="7" t="str">
        <f t="shared" si="301"/>
        <v/>
      </c>
      <c r="AB484" s="7" t="str">
        <f t="shared" si="301"/>
        <v/>
      </c>
      <c r="AC484" s="7" t="str">
        <f t="shared" si="301"/>
        <v/>
      </c>
      <c r="AD484" s="7" t="str">
        <f t="shared" si="301"/>
        <v/>
      </c>
      <c r="AE484" s="7" t="str">
        <f t="shared" si="301"/>
        <v/>
      </c>
      <c r="AF484" s="7" t="str">
        <f t="shared" si="301"/>
        <v/>
      </c>
      <c r="AG484" s="7" t="str">
        <f t="shared" si="301"/>
        <v/>
      </c>
      <c r="AH484" s="7" t="str">
        <f t="shared" si="301"/>
        <v/>
      </c>
      <c r="AI484" s="7" t="str">
        <f t="shared" si="301"/>
        <v/>
      </c>
      <c r="AJ484" s="7" t="str">
        <f t="shared" si="301"/>
        <v/>
      </c>
      <c r="AK484" s="7" t="str">
        <f t="shared" si="301"/>
        <v/>
      </c>
      <c r="AL484" s="7" t="str">
        <f t="shared" si="301"/>
        <v/>
      </c>
      <c r="AM484" s="7" t="str">
        <f t="shared" si="301"/>
        <v/>
      </c>
      <c r="AN484" s="7" t="str">
        <f t="shared" si="301"/>
        <v/>
      </c>
      <c r="AO484" s="7" t="str">
        <f t="shared" si="301"/>
        <v/>
      </c>
      <c r="AP484" s="7" t="str">
        <f t="shared" si="300"/>
        <v/>
      </c>
      <c r="AQ484" s="7" t="str">
        <f t="shared" si="300"/>
        <v/>
      </c>
      <c r="AR484" s="7" t="str">
        <f t="shared" si="300"/>
        <v/>
      </c>
      <c r="AS484" s="7" t="str">
        <f t="shared" si="300"/>
        <v/>
      </c>
      <c r="AT484" s="7" t="str">
        <f t="shared" si="300"/>
        <v/>
      </c>
      <c r="AU484" s="7" t="str">
        <f t="shared" si="300"/>
        <v/>
      </c>
      <c r="AV484" s="7" t="str">
        <f t="shared" si="300"/>
        <v/>
      </c>
      <c r="AW484" s="7" t="str">
        <f t="shared" si="300"/>
        <v/>
      </c>
      <c r="AX484" s="7" t="str">
        <f t="shared" si="300"/>
        <v/>
      </c>
      <c r="AY484" s="7" t="str">
        <f t="shared" si="300"/>
        <v/>
      </c>
      <c r="AZ484" s="7" t="str">
        <f t="shared" si="300"/>
        <v/>
      </c>
      <c r="BA484" s="7" t="str">
        <f t="shared" si="300"/>
        <v/>
      </c>
      <c r="BB484" s="7" t="str">
        <f t="shared" si="300"/>
        <v/>
      </c>
      <c r="BC484" s="7" t="str">
        <f t="shared" si="300"/>
        <v/>
      </c>
      <c r="BD484" s="7" t="str">
        <f t="shared" si="300"/>
        <v/>
      </c>
      <c r="BE484" s="7" t="str">
        <f t="shared" si="300"/>
        <v/>
      </c>
      <c r="BF484" s="7" t="str">
        <f t="shared" si="299"/>
        <v/>
      </c>
      <c r="BG484" s="7" t="str">
        <f t="shared" si="299"/>
        <v/>
      </c>
      <c r="BH484" s="7" t="str">
        <f t="shared" si="299"/>
        <v/>
      </c>
      <c r="BI484" s="7" t="str">
        <f t="shared" si="299"/>
        <v/>
      </c>
      <c r="BJ484" s="7" t="str">
        <f t="shared" si="299"/>
        <v/>
      </c>
      <c r="BK484" s="7" t="str">
        <f t="shared" si="299"/>
        <v/>
      </c>
      <c r="BL484" s="7" t="str">
        <f t="shared" si="299"/>
        <v/>
      </c>
      <c r="BM484" s="7" t="str">
        <f t="shared" si="299"/>
        <v/>
      </c>
      <c r="BN484" s="7" t="str">
        <f t="shared" si="299"/>
        <v/>
      </c>
      <c r="BO484" s="7" t="str">
        <f t="shared" si="299"/>
        <v/>
      </c>
      <c r="BP484" s="7" t="str">
        <f t="shared" si="299"/>
        <v/>
      </c>
      <c r="BQ484" s="7" t="str">
        <f t="shared" si="299"/>
        <v/>
      </c>
      <c r="BR484" s="7" t="str">
        <f t="shared" si="299"/>
        <v/>
      </c>
      <c r="BS484" s="7" t="str">
        <f t="shared" si="299"/>
        <v/>
      </c>
      <c r="BT484" s="7" t="str">
        <f t="shared" si="299"/>
        <v/>
      </c>
      <c r="BU484" s="7" t="str">
        <f t="shared" si="307"/>
        <v/>
      </c>
      <c r="BV484" s="7" t="str">
        <f t="shared" si="307"/>
        <v/>
      </c>
      <c r="BW484" s="7" t="str">
        <f t="shared" si="307"/>
        <v/>
      </c>
      <c r="BX484" s="7" t="str">
        <f t="shared" si="307"/>
        <v/>
      </c>
      <c r="BY484" s="7" t="str">
        <f t="shared" si="307"/>
        <v/>
      </c>
      <c r="BZ484" s="7" t="str">
        <f t="shared" si="307"/>
        <v/>
      </c>
      <c r="CA484" s="7" t="str">
        <f t="shared" si="307"/>
        <v/>
      </c>
      <c r="CB484" s="7" t="str">
        <f t="shared" si="307"/>
        <v/>
      </c>
      <c r="CC484" s="7" t="str">
        <f t="shared" si="307"/>
        <v/>
      </c>
      <c r="CD484" s="7" t="str">
        <f t="shared" si="307"/>
        <v/>
      </c>
      <c r="CE484" s="7" t="str">
        <f t="shared" si="307"/>
        <v/>
      </c>
      <c r="CF484" s="7" t="str">
        <f t="shared" si="307"/>
        <v/>
      </c>
      <c r="CG484" s="7" t="str">
        <f t="shared" si="307"/>
        <v/>
      </c>
      <c r="CH484" s="7" t="str">
        <f t="shared" si="307"/>
        <v/>
      </c>
      <c r="CI484" s="7" t="str">
        <f t="shared" si="307"/>
        <v/>
      </c>
      <c r="CJ484" s="7" t="str">
        <f t="shared" si="307"/>
        <v/>
      </c>
      <c r="CK484" s="7" t="str">
        <f t="shared" si="305"/>
        <v/>
      </c>
      <c r="CL484" s="7" t="str">
        <f t="shared" si="305"/>
        <v/>
      </c>
      <c r="CM484" s="7" t="str">
        <f t="shared" si="305"/>
        <v/>
      </c>
      <c r="CN484" s="7" t="str">
        <f t="shared" si="305"/>
        <v/>
      </c>
      <c r="CO484" s="7" t="str">
        <f t="shared" si="305"/>
        <v/>
      </c>
      <c r="CP484" s="7" t="str">
        <f t="shared" si="305"/>
        <v/>
      </c>
      <c r="CQ484" s="7" t="str">
        <f t="shared" si="305"/>
        <v/>
      </c>
      <c r="CR484" s="7" t="str">
        <f t="shared" si="305"/>
        <v/>
      </c>
      <c r="CS484" s="7" t="str">
        <f t="shared" si="305"/>
        <v/>
      </c>
      <c r="CT484" s="7" t="str">
        <f t="shared" si="305"/>
        <v/>
      </c>
      <c r="CU484" s="7" t="str">
        <f t="shared" si="305"/>
        <v/>
      </c>
      <c r="CV484" s="7" t="str">
        <f t="shared" si="305"/>
        <v/>
      </c>
      <c r="CW484" s="7" t="str">
        <f t="shared" si="305"/>
        <v/>
      </c>
      <c r="CX484" s="7" t="str">
        <f t="shared" si="305"/>
        <v/>
      </c>
      <c r="CY484" s="7" t="str">
        <f t="shared" si="305"/>
        <v/>
      </c>
      <c r="CZ484" s="7" t="str">
        <f t="shared" si="304"/>
        <v/>
      </c>
      <c r="DA484" s="7" t="str">
        <f t="shared" si="304"/>
        <v/>
      </c>
      <c r="DB484" s="7" t="str">
        <f t="shared" si="304"/>
        <v/>
      </c>
      <c r="DC484" s="7" t="str">
        <f t="shared" si="304"/>
        <v/>
      </c>
      <c r="DD484" s="7" t="str">
        <f t="shared" si="304"/>
        <v/>
      </c>
      <c r="DE484" s="7" t="str">
        <f t="shared" si="304"/>
        <v/>
      </c>
      <c r="DF484" s="7" t="str">
        <f t="shared" si="304"/>
        <v/>
      </c>
      <c r="DG484" s="7" t="str">
        <f t="shared" si="304"/>
        <v/>
      </c>
      <c r="DH484" s="7" t="str">
        <f t="shared" si="304"/>
        <v/>
      </c>
      <c r="DI484" s="7" t="str">
        <f t="shared" si="304"/>
        <v/>
      </c>
      <c r="DJ484" s="7" t="str">
        <f t="shared" si="304"/>
        <v/>
      </c>
      <c r="DK484" s="7" t="str">
        <f t="shared" si="304"/>
        <v/>
      </c>
      <c r="DL484" s="7" t="str">
        <f t="shared" si="304"/>
        <v/>
      </c>
      <c r="DM484" s="7" t="str">
        <f t="shared" si="304"/>
        <v/>
      </c>
      <c r="DN484" s="7" t="str">
        <f t="shared" si="304"/>
        <v/>
      </c>
      <c r="DO484" s="7" t="str">
        <f t="shared" si="304"/>
        <v/>
      </c>
      <c r="DP484" s="7" t="str">
        <f t="shared" si="303"/>
        <v/>
      </c>
      <c r="DQ484" s="7" t="str">
        <f t="shared" si="303"/>
        <v/>
      </c>
      <c r="DR484" s="7" t="str">
        <f t="shared" si="303"/>
        <v/>
      </c>
      <c r="DS484" s="7" t="str">
        <f t="shared" si="303"/>
        <v/>
      </c>
      <c r="DT484" s="7" t="str">
        <f t="shared" si="303"/>
        <v/>
      </c>
      <c r="DU484" s="7" t="str">
        <f t="shared" si="303"/>
        <v/>
      </c>
      <c r="DV484" s="7" t="str">
        <f t="shared" si="303"/>
        <v/>
      </c>
      <c r="DW484" s="7" t="str">
        <f t="shared" si="303"/>
        <v/>
      </c>
    </row>
    <row r="485" spans="1:127" x14ac:dyDescent="0.35">
      <c r="A485" s="84" t="s">
        <v>281</v>
      </c>
      <c r="B485" s="84" t="s">
        <v>6</v>
      </c>
      <c r="C485" s="84" t="s">
        <v>3</v>
      </c>
      <c r="D485" s="84">
        <v>12.198335</v>
      </c>
      <c r="E485" s="82">
        <f>VLOOKUP(C485,'Literature Lookup Tables'!$A$2:$D$21,4,0)</f>
        <v>0</v>
      </c>
      <c r="F485" s="82">
        <f>VLOOKUP(C485,'Literature Lookup Tables'!$A$2:$D$21,3,0)</f>
        <v>0.2</v>
      </c>
      <c r="G485" s="64">
        <f>(VLOOKUP(C485,'Literature Lookup Tables'!$A$2:$L$21,2))*D485</f>
        <v>2.439667</v>
      </c>
      <c r="H485" s="64">
        <f t="shared" si="291"/>
        <v>2.439667</v>
      </c>
      <c r="I485" s="64">
        <f t="shared" si="292"/>
        <v>0</v>
      </c>
      <c r="J485" s="73">
        <f>VLOOKUP(C485,'Literature Lookup Tables'!$A$2:$L$21,MATCH(B485,listHYDROGROUPS,0))</f>
        <v>61</v>
      </c>
      <c r="K485" s="7" t="str">
        <f t="shared" si="306"/>
        <v/>
      </c>
      <c r="L485" s="7" t="str">
        <f t="shared" si="306"/>
        <v/>
      </c>
      <c r="M485" s="7" t="str">
        <f t="shared" si="306"/>
        <v/>
      </c>
      <c r="N485" s="7" t="str">
        <f t="shared" si="306"/>
        <v/>
      </c>
      <c r="O485" s="7" t="str">
        <f t="shared" si="306"/>
        <v/>
      </c>
      <c r="P485" s="7" t="str">
        <f t="shared" si="306"/>
        <v/>
      </c>
      <c r="Q485" s="7" t="str">
        <f t="shared" si="306"/>
        <v/>
      </c>
      <c r="R485" s="7" t="str">
        <f t="shared" si="306"/>
        <v/>
      </c>
      <c r="S485" s="7" t="str">
        <f t="shared" si="306"/>
        <v/>
      </c>
      <c r="T485" s="7" t="str">
        <f t="shared" si="306"/>
        <v/>
      </c>
      <c r="U485" s="7" t="str">
        <f t="shared" si="306"/>
        <v/>
      </c>
      <c r="V485" s="7" t="str">
        <f t="shared" si="306"/>
        <v/>
      </c>
      <c r="W485" s="7" t="str">
        <f t="shared" si="306"/>
        <v/>
      </c>
      <c r="X485" s="7" t="str">
        <f t="shared" si="306"/>
        <v/>
      </c>
      <c r="Y485" s="7" t="str">
        <f t="shared" si="306"/>
        <v/>
      </c>
      <c r="Z485" s="7" t="str">
        <f t="shared" si="302"/>
        <v/>
      </c>
      <c r="AA485" s="7" t="str">
        <f t="shared" si="301"/>
        <v/>
      </c>
      <c r="AB485" s="7" t="str">
        <f t="shared" si="301"/>
        <v/>
      </c>
      <c r="AC485" s="7" t="str">
        <f t="shared" si="301"/>
        <v/>
      </c>
      <c r="AD485" s="7" t="str">
        <f t="shared" si="301"/>
        <v/>
      </c>
      <c r="AE485" s="7" t="str">
        <f t="shared" si="301"/>
        <v/>
      </c>
      <c r="AF485" s="7" t="str">
        <f t="shared" si="301"/>
        <v/>
      </c>
      <c r="AG485" s="7" t="str">
        <f t="shared" si="301"/>
        <v/>
      </c>
      <c r="AH485" s="7" t="str">
        <f t="shared" si="301"/>
        <v/>
      </c>
      <c r="AI485" s="7" t="str">
        <f t="shared" si="301"/>
        <v/>
      </c>
      <c r="AJ485" s="7" t="str">
        <f t="shared" si="301"/>
        <v/>
      </c>
      <c r="AK485" s="7" t="str">
        <f t="shared" si="301"/>
        <v/>
      </c>
      <c r="AL485" s="7" t="str">
        <f t="shared" si="301"/>
        <v/>
      </c>
      <c r="AM485" s="7" t="str">
        <f t="shared" si="301"/>
        <v/>
      </c>
      <c r="AN485" s="7" t="str">
        <f t="shared" si="301"/>
        <v/>
      </c>
      <c r="AO485" s="7" t="str">
        <f t="shared" si="301"/>
        <v/>
      </c>
      <c r="AP485" s="7" t="str">
        <f t="shared" si="300"/>
        <v/>
      </c>
      <c r="AQ485" s="7" t="str">
        <f t="shared" si="300"/>
        <v/>
      </c>
      <c r="AR485" s="7" t="str">
        <f t="shared" si="300"/>
        <v/>
      </c>
      <c r="AS485" s="7" t="str">
        <f t="shared" si="300"/>
        <v/>
      </c>
      <c r="AT485" s="7" t="str">
        <f t="shared" si="300"/>
        <v/>
      </c>
      <c r="AU485" s="7" t="str">
        <f t="shared" si="300"/>
        <v/>
      </c>
      <c r="AV485" s="7" t="str">
        <f t="shared" si="300"/>
        <v/>
      </c>
      <c r="AW485" s="7" t="str">
        <f t="shared" si="300"/>
        <v/>
      </c>
      <c r="AX485" s="7" t="str">
        <f t="shared" si="300"/>
        <v/>
      </c>
      <c r="AY485" s="7" t="str">
        <f t="shared" si="300"/>
        <v/>
      </c>
      <c r="AZ485" s="7" t="str">
        <f t="shared" si="300"/>
        <v/>
      </c>
      <c r="BA485" s="7" t="str">
        <f t="shared" si="300"/>
        <v/>
      </c>
      <c r="BB485" s="7" t="str">
        <f t="shared" si="300"/>
        <v/>
      </c>
      <c r="BC485" s="7" t="str">
        <f t="shared" si="300"/>
        <v/>
      </c>
      <c r="BD485" s="7" t="str">
        <f t="shared" si="300"/>
        <v/>
      </c>
      <c r="BE485" s="7" t="str">
        <f t="shared" si="300"/>
        <v/>
      </c>
      <c r="BF485" s="7" t="str">
        <f t="shared" si="299"/>
        <v/>
      </c>
      <c r="BG485" s="7" t="str">
        <f t="shared" si="299"/>
        <v/>
      </c>
      <c r="BH485" s="7" t="str">
        <f t="shared" si="299"/>
        <v/>
      </c>
      <c r="BI485" s="7" t="str">
        <f t="shared" si="299"/>
        <v/>
      </c>
      <c r="BJ485" s="7" t="str">
        <f t="shared" si="299"/>
        <v/>
      </c>
      <c r="BK485" s="7" t="str">
        <f t="shared" si="299"/>
        <v/>
      </c>
      <c r="BL485" s="7" t="str">
        <f t="shared" si="299"/>
        <v/>
      </c>
      <c r="BM485" s="7" t="str">
        <f t="shared" si="299"/>
        <v/>
      </c>
      <c r="BN485" s="7" t="str">
        <f t="shared" si="299"/>
        <v/>
      </c>
      <c r="BO485" s="7" t="str">
        <f t="shared" si="299"/>
        <v/>
      </c>
      <c r="BP485" s="7" t="str">
        <f t="shared" si="299"/>
        <v/>
      </c>
      <c r="BQ485" s="7" t="str">
        <f t="shared" si="299"/>
        <v/>
      </c>
      <c r="BR485" s="7" t="str">
        <f t="shared" si="299"/>
        <v/>
      </c>
      <c r="BS485" s="7" t="str">
        <f t="shared" si="299"/>
        <v/>
      </c>
      <c r="BT485" s="7" t="str">
        <f t="shared" si="299"/>
        <v/>
      </c>
      <c r="BU485" s="7" t="str">
        <f t="shared" si="307"/>
        <v/>
      </c>
      <c r="BV485" s="7" t="str">
        <f t="shared" si="307"/>
        <v/>
      </c>
      <c r="BW485" s="7" t="str">
        <f t="shared" si="307"/>
        <v/>
      </c>
      <c r="BX485" s="7" t="str">
        <f t="shared" si="307"/>
        <v/>
      </c>
      <c r="BY485" s="7" t="str">
        <f t="shared" si="307"/>
        <v/>
      </c>
      <c r="BZ485" s="7" t="str">
        <f t="shared" si="307"/>
        <v/>
      </c>
      <c r="CA485" s="7" t="str">
        <f t="shared" si="307"/>
        <v/>
      </c>
      <c r="CB485" s="7" t="str">
        <f t="shared" si="307"/>
        <v/>
      </c>
      <c r="CC485" s="7" t="str">
        <f t="shared" si="307"/>
        <v/>
      </c>
      <c r="CD485" s="7" t="str">
        <f t="shared" si="307"/>
        <v/>
      </c>
      <c r="CE485" s="7" t="str">
        <f t="shared" si="307"/>
        <v/>
      </c>
      <c r="CF485" s="7" t="str">
        <f t="shared" si="307"/>
        <v/>
      </c>
      <c r="CG485" s="7" t="str">
        <f t="shared" si="307"/>
        <v/>
      </c>
      <c r="CH485" s="7" t="str">
        <f t="shared" si="307"/>
        <v/>
      </c>
      <c r="CI485" s="7" t="str">
        <f t="shared" si="307"/>
        <v/>
      </c>
      <c r="CJ485" s="7" t="str">
        <f t="shared" si="307"/>
        <v/>
      </c>
      <c r="CK485" s="7" t="str">
        <f t="shared" si="305"/>
        <v/>
      </c>
      <c r="CL485" s="7" t="str">
        <f t="shared" si="305"/>
        <v/>
      </c>
      <c r="CM485" s="7" t="str">
        <f t="shared" si="305"/>
        <v/>
      </c>
      <c r="CN485" s="7" t="str">
        <f t="shared" si="305"/>
        <v/>
      </c>
      <c r="CO485" s="7" t="str">
        <f t="shared" si="305"/>
        <v/>
      </c>
      <c r="CP485" s="7" t="str">
        <f t="shared" si="305"/>
        <v/>
      </c>
      <c r="CQ485" s="7" t="str">
        <f t="shared" si="305"/>
        <v/>
      </c>
      <c r="CR485" s="7" t="str">
        <f t="shared" si="305"/>
        <v/>
      </c>
      <c r="CS485" s="7" t="str">
        <f t="shared" si="305"/>
        <v/>
      </c>
      <c r="CT485" s="7" t="str">
        <f t="shared" si="305"/>
        <v/>
      </c>
      <c r="CU485" s="7" t="str">
        <f t="shared" si="305"/>
        <v/>
      </c>
      <c r="CV485" s="7" t="str">
        <f t="shared" si="305"/>
        <v/>
      </c>
      <c r="CW485" s="7" t="str">
        <f t="shared" si="305"/>
        <v/>
      </c>
      <c r="CX485" s="7" t="str">
        <f t="shared" si="305"/>
        <v/>
      </c>
      <c r="CY485" s="7" t="str">
        <f t="shared" si="305"/>
        <v/>
      </c>
      <c r="CZ485" s="7" t="str">
        <f t="shared" si="304"/>
        <v/>
      </c>
      <c r="DA485" s="7" t="str">
        <f t="shared" si="304"/>
        <v/>
      </c>
      <c r="DB485" s="7" t="str">
        <f t="shared" si="304"/>
        <v/>
      </c>
      <c r="DC485" s="7" t="str">
        <f t="shared" si="304"/>
        <v/>
      </c>
      <c r="DD485" s="7" t="str">
        <f t="shared" si="304"/>
        <v/>
      </c>
      <c r="DE485" s="7" t="str">
        <f t="shared" si="304"/>
        <v/>
      </c>
      <c r="DF485" s="7" t="str">
        <f t="shared" si="304"/>
        <v/>
      </c>
      <c r="DG485" s="7" t="str">
        <f t="shared" si="304"/>
        <v/>
      </c>
      <c r="DH485" s="7" t="str">
        <f t="shared" si="304"/>
        <v/>
      </c>
      <c r="DI485" s="7" t="str">
        <f t="shared" si="304"/>
        <v/>
      </c>
      <c r="DJ485" s="7" t="str">
        <f t="shared" si="304"/>
        <v/>
      </c>
      <c r="DK485" s="7" t="str">
        <f t="shared" si="304"/>
        <v/>
      </c>
      <c r="DL485" s="7" t="str">
        <f t="shared" si="304"/>
        <v/>
      </c>
      <c r="DM485" s="7" t="str">
        <f t="shared" si="304"/>
        <v/>
      </c>
      <c r="DN485" s="7" t="str">
        <f t="shared" si="304"/>
        <v/>
      </c>
      <c r="DO485" s="7" t="str">
        <f t="shared" si="304"/>
        <v/>
      </c>
      <c r="DP485" s="7" t="str">
        <f t="shared" si="303"/>
        <v/>
      </c>
      <c r="DQ485" s="7" t="str">
        <f t="shared" si="303"/>
        <v/>
      </c>
      <c r="DR485" s="7" t="str">
        <f t="shared" si="303"/>
        <v/>
      </c>
      <c r="DS485" s="7" t="str">
        <f t="shared" si="303"/>
        <v/>
      </c>
      <c r="DT485" s="7" t="str">
        <f t="shared" si="303"/>
        <v/>
      </c>
      <c r="DU485" s="7" t="str">
        <f t="shared" si="303"/>
        <v/>
      </c>
      <c r="DV485" s="7" t="str">
        <f t="shared" si="303"/>
        <v/>
      </c>
      <c r="DW485" s="7" t="str">
        <f t="shared" si="303"/>
        <v/>
      </c>
    </row>
    <row r="486" spans="1:127" x14ac:dyDescent="0.35">
      <c r="A486" s="84" t="s">
        <v>268</v>
      </c>
      <c r="B486" s="84" t="s">
        <v>6</v>
      </c>
      <c r="C486" s="84" t="s">
        <v>10</v>
      </c>
      <c r="D486" s="84">
        <v>1.928695</v>
      </c>
      <c r="E486" s="82">
        <f>VLOOKUP(C486,'Literature Lookup Tables'!$A$2:$D$21,4,0)</f>
        <v>0.03</v>
      </c>
      <c r="F486" s="82">
        <f>VLOOKUP(C486,'Literature Lookup Tables'!$A$2:$D$21,3,0)</f>
        <v>0</v>
      </c>
      <c r="G486" s="64">
        <f>(VLOOKUP(C486,'Literature Lookup Tables'!$A$2:$L$21,2))*D486</f>
        <v>5.7860849999999998E-2</v>
      </c>
      <c r="H486" s="64">
        <f t="shared" si="291"/>
        <v>0</v>
      </c>
      <c r="I486" s="64">
        <f t="shared" si="292"/>
        <v>5.7860849999999998E-2</v>
      </c>
      <c r="J486" s="73">
        <f>VLOOKUP(C486,'Literature Lookup Tables'!$A$2:$L$21,MATCH(B486,listHYDROGROUPS,0))</f>
        <v>61</v>
      </c>
      <c r="K486" s="7" t="str">
        <f t="shared" si="306"/>
        <v/>
      </c>
      <c r="L486" s="7" t="str">
        <f t="shared" si="306"/>
        <v/>
      </c>
      <c r="M486" s="7" t="str">
        <f t="shared" si="306"/>
        <v/>
      </c>
      <c r="N486" s="7" t="str">
        <f t="shared" si="306"/>
        <v/>
      </c>
      <c r="O486" s="7" t="str">
        <f t="shared" si="306"/>
        <v/>
      </c>
      <c r="P486" s="7" t="str">
        <f t="shared" si="306"/>
        <v/>
      </c>
      <c r="Q486" s="7" t="str">
        <f t="shared" si="306"/>
        <v/>
      </c>
      <c r="R486" s="7" t="str">
        <f t="shared" si="306"/>
        <v/>
      </c>
      <c r="S486" s="7" t="str">
        <f t="shared" si="306"/>
        <v/>
      </c>
      <c r="T486" s="7" t="str">
        <f t="shared" si="306"/>
        <v/>
      </c>
      <c r="U486" s="7" t="str">
        <f t="shared" si="306"/>
        <v/>
      </c>
      <c r="V486" s="7" t="str">
        <f t="shared" si="306"/>
        <v/>
      </c>
      <c r="W486" s="7" t="str">
        <f t="shared" si="306"/>
        <v/>
      </c>
      <c r="X486" s="7" t="str">
        <f t="shared" si="306"/>
        <v/>
      </c>
      <c r="Y486" s="7" t="str">
        <f t="shared" si="306"/>
        <v/>
      </c>
      <c r="Z486" s="7" t="str">
        <f t="shared" si="302"/>
        <v/>
      </c>
      <c r="AA486" s="7" t="str">
        <f t="shared" si="301"/>
        <v/>
      </c>
      <c r="AB486" s="7" t="str">
        <f t="shared" si="301"/>
        <v/>
      </c>
      <c r="AC486" s="7" t="str">
        <f t="shared" si="301"/>
        <v/>
      </c>
      <c r="AD486" s="7" t="str">
        <f t="shared" si="301"/>
        <v/>
      </c>
      <c r="AE486" s="7" t="str">
        <f t="shared" si="301"/>
        <v/>
      </c>
      <c r="AF486" s="7" t="str">
        <f t="shared" si="301"/>
        <v/>
      </c>
      <c r="AG486" s="7" t="str">
        <f t="shared" si="301"/>
        <v/>
      </c>
      <c r="AH486" s="7" t="str">
        <f t="shared" si="301"/>
        <v/>
      </c>
      <c r="AI486" s="7" t="str">
        <f t="shared" si="301"/>
        <v/>
      </c>
      <c r="AJ486" s="7" t="str">
        <f t="shared" si="301"/>
        <v/>
      </c>
      <c r="AK486" s="7" t="str">
        <f t="shared" si="301"/>
        <v/>
      </c>
      <c r="AL486" s="7" t="str">
        <f t="shared" si="301"/>
        <v/>
      </c>
      <c r="AM486" s="7" t="str">
        <f t="shared" si="301"/>
        <v/>
      </c>
      <c r="AN486" s="7" t="str">
        <f t="shared" si="301"/>
        <v/>
      </c>
      <c r="AO486" s="7" t="str">
        <f t="shared" si="301"/>
        <v/>
      </c>
      <c r="AP486" s="7" t="str">
        <f t="shared" si="300"/>
        <v/>
      </c>
      <c r="AQ486" s="7" t="str">
        <f t="shared" si="300"/>
        <v/>
      </c>
      <c r="AR486" s="7" t="str">
        <f t="shared" si="300"/>
        <v/>
      </c>
      <c r="AS486" s="7" t="str">
        <f t="shared" si="300"/>
        <v/>
      </c>
      <c r="AT486" s="7" t="str">
        <f t="shared" si="300"/>
        <v/>
      </c>
      <c r="AU486" s="7" t="str">
        <f t="shared" si="300"/>
        <v/>
      </c>
      <c r="AV486" s="7" t="str">
        <f t="shared" si="300"/>
        <v/>
      </c>
      <c r="AW486" s="7" t="str">
        <f t="shared" si="300"/>
        <v/>
      </c>
      <c r="AX486" s="7" t="str">
        <f t="shared" si="300"/>
        <v/>
      </c>
      <c r="AY486" s="7" t="str">
        <f t="shared" si="300"/>
        <v/>
      </c>
      <c r="AZ486" s="7" t="str">
        <f t="shared" si="300"/>
        <v/>
      </c>
      <c r="BA486" s="7" t="str">
        <f t="shared" si="300"/>
        <v/>
      </c>
      <c r="BB486" s="7" t="str">
        <f t="shared" si="300"/>
        <v/>
      </c>
      <c r="BC486" s="7" t="str">
        <f t="shared" si="300"/>
        <v/>
      </c>
      <c r="BD486" s="7" t="str">
        <f t="shared" si="300"/>
        <v/>
      </c>
      <c r="BE486" s="7" t="str">
        <f t="shared" si="300"/>
        <v/>
      </c>
      <c r="BF486" s="7" t="str">
        <f t="shared" si="299"/>
        <v/>
      </c>
      <c r="BG486" s="7" t="str">
        <f t="shared" si="299"/>
        <v/>
      </c>
      <c r="BH486" s="7" t="str">
        <f t="shared" si="299"/>
        <v/>
      </c>
      <c r="BI486" s="7" t="str">
        <f t="shared" si="299"/>
        <v/>
      </c>
      <c r="BJ486" s="7" t="str">
        <f t="shared" si="299"/>
        <v/>
      </c>
      <c r="BK486" s="7" t="str">
        <f t="shared" si="299"/>
        <v/>
      </c>
      <c r="BL486" s="7" t="str">
        <f t="shared" si="299"/>
        <v/>
      </c>
      <c r="BM486" s="7" t="str">
        <f t="shared" si="299"/>
        <v/>
      </c>
      <c r="BN486" s="7" t="str">
        <f t="shared" si="299"/>
        <v/>
      </c>
      <c r="BO486" s="7" t="str">
        <f t="shared" si="299"/>
        <v/>
      </c>
      <c r="BP486" s="7" t="str">
        <f t="shared" si="299"/>
        <v/>
      </c>
      <c r="BQ486" s="7" t="str">
        <f t="shared" si="299"/>
        <v/>
      </c>
      <c r="BR486" s="7" t="str">
        <f t="shared" si="299"/>
        <v/>
      </c>
      <c r="BS486" s="7" t="str">
        <f t="shared" si="299"/>
        <v/>
      </c>
      <c r="BT486" s="7" t="str">
        <f t="shared" si="299"/>
        <v/>
      </c>
      <c r="BU486" s="7" t="str">
        <f t="shared" si="307"/>
        <v/>
      </c>
      <c r="BV486" s="7" t="str">
        <f t="shared" si="307"/>
        <v/>
      </c>
      <c r="BW486" s="7" t="str">
        <f t="shared" si="307"/>
        <v/>
      </c>
      <c r="BX486" s="7" t="str">
        <f t="shared" si="307"/>
        <v/>
      </c>
      <c r="BY486" s="7" t="str">
        <f t="shared" si="307"/>
        <v/>
      </c>
      <c r="BZ486" s="7" t="str">
        <f t="shared" si="307"/>
        <v/>
      </c>
      <c r="CA486" s="7" t="str">
        <f t="shared" si="307"/>
        <v/>
      </c>
      <c r="CB486" s="7" t="str">
        <f t="shared" si="307"/>
        <v/>
      </c>
      <c r="CC486" s="7" t="str">
        <f t="shared" si="307"/>
        <v/>
      </c>
      <c r="CD486" s="7" t="str">
        <f t="shared" si="307"/>
        <v/>
      </c>
      <c r="CE486" s="7" t="str">
        <f t="shared" si="307"/>
        <v/>
      </c>
      <c r="CF486" s="7" t="str">
        <f t="shared" si="307"/>
        <v/>
      </c>
      <c r="CG486" s="7" t="str">
        <f t="shared" si="307"/>
        <v/>
      </c>
      <c r="CH486" s="7" t="str">
        <f t="shared" si="307"/>
        <v/>
      </c>
      <c r="CI486" s="7" t="str">
        <f t="shared" si="307"/>
        <v/>
      </c>
      <c r="CJ486" s="7" t="str">
        <f t="shared" si="307"/>
        <v/>
      </c>
      <c r="CK486" s="7" t="str">
        <f t="shared" si="305"/>
        <v/>
      </c>
      <c r="CL486" s="7" t="str">
        <f t="shared" si="305"/>
        <v/>
      </c>
      <c r="CM486" s="7" t="str">
        <f t="shared" si="305"/>
        <v/>
      </c>
      <c r="CN486" s="7" t="str">
        <f t="shared" si="305"/>
        <v/>
      </c>
      <c r="CO486" s="7" t="str">
        <f t="shared" si="305"/>
        <v/>
      </c>
      <c r="CP486" s="7" t="str">
        <f t="shared" si="305"/>
        <v/>
      </c>
      <c r="CQ486" s="7" t="str">
        <f t="shared" si="305"/>
        <v/>
      </c>
      <c r="CR486" s="7" t="str">
        <f t="shared" si="305"/>
        <v/>
      </c>
      <c r="CS486" s="7" t="str">
        <f t="shared" si="305"/>
        <v/>
      </c>
      <c r="CT486" s="7" t="str">
        <f t="shared" si="305"/>
        <v/>
      </c>
      <c r="CU486" s="7" t="str">
        <f t="shared" si="305"/>
        <v/>
      </c>
      <c r="CV486" s="7" t="str">
        <f t="shared" si="305"/>
        <v/>
      </c>
      <c r="CW486" s="7" t="str">
        <f t="shared" si="305"/>
        <v/>
      </c>
      <c r="CX486" s="7" t="str">
        <f t="shared" si="305"/>
        <v/>
      </c>
      <c r="CY486" s="7" t="str">
        <f t="shared" si="305"/>
        <v/>
      </c>
      <c r="CZ486" s="7" t="str">
        <f t="shared" si="304"/>
        <v/>
      </c>
      <c r="DA486" s="7" t="str">
        <f t="shared" si="304"/>
        <v/>
      </c>
      <c r="DB486" s="7" t="str">
        <f t="shared" si="304"/>
        <v/>
      </c>
      <c r="DC486" s="7" t="str">
        <f t="shared" si="304"/>
        <v/>
      </c>
      <c r="DD486" s="7" t="str">
        <f t="shared" si="304"/>
        <v/>
      </c>
      <c r="DE486" s="7" t="str">
        <f t="shared" si="304"/>
        <v/>
      </c>
      <c r="DF486" s="7" t="str">
        <f t="shared" si="304"/>
        <v/>
      </c>
      <c r="DG486" s="7" t="str">
        <f t="shared" si="304"/>
        <v/>
      </c>
      <c r="DH486" s="7" t="str">
        <f t="shared" si="304"/>
        <v/>
      </c>
      <c r="DI486" s="7" t="str">
        <f t="shared" si="304"/>
        <v/>
      </c>
      <c r="DJ486" s="7" t="str">
        <f t="shared" si="304"/>
        <v/>
      </c>
      <c r="DK486" s="7" t="str">
        <f t="shared" si="304"/>
        <v/>
      </c>
      <c r="DL486" s="7" t="str">
        <f t="shared" si="304"/>
        <v/>
      </c>
      <c r="DM486" s="7" t="str">
        <f t="shared" si="304"/>
        <v/>
      </c>
      <c r="DN486" s="7" t="str">
        <f t="shared" si="304"/>
        <v/>
      </c>
      <c r="DO486" s="7" t="str">
        <f t="shared" si="304"/>
        <v/>
      </c>
      <c r="DP486" s="7" t="str">
        <f t="shared" si="303"/>
        <v/>
      </c>
      <c r="DQ486" s="7" t="str">
        <f t="shared" si="303"/>
        <v/>
      </c>
      <c r="DR486" s="7" t="str">
        <f t="shared" si="303"/>
        <v/>
      </c>
      <c r="DS486" s="7" t="str">
        <f t="shared" si="303"/>
        <v/>
      </c>
      <c r="DT486" s="7" t="str">
        <f t="shared" si="303"/>
        <v/>
      </c>
      <c r="DU486" s="7" t="str">
        <f t="shared" si="303"/>
        <v/>
      </c>
      <c r="DV486" s="7" t="str">
        <f t="shared" si="303"/>
        <v/>
      </c>
      <c r="DW486" s="7" t="str">
        <f t="shared" si="303"/>
        <v/>
      </c>
    </row>
    <row r="487" spans="1:127" x14ac:dyDescent="0.35">
      <c r="A487" s="84" t="s">
        <v>284</v>
      </c>
      <c r="B487" s="84" t="s">
        <v>6</v>
      </c>
      <c r="C487" s="84" t="s">
        <v>10</v>
      </c>
      <c r="D487" s="84">
        <v>3.533455</v>
      </c>
      <c r="E487" s="82">
        <f>VLOOKUP(C487,'Literature Lookup Tables'!$A$2:$D$21,4,0)</f>
        <v>0.03</v>
      </c>
      <c r="F487" s="82">
        <f>VLOOKUP(C487,'Literature Lookup Tables'!$A$2:$D$21,3,0)</f>
        <v>0</v>
      </c>
      <c r="G487" s="64">
        <f>(VLOOKUP(C487,'Literature Lookup Tables'!$A$2:$L$21,2))*D487</f>
        <v>0.10600364999999999</v>
      </c>
      <c r="H487" s="64">
        <f t="shared" si="291"/>
        <v>0</v>
      </c>
      <c r="I487" s="64">
        <f t="shared" si="292"/>
        <v>0.10600364999999999</v>
      </c>
      <c r="J487" s="73">
        <f>VLOOKUP(C487,'Literature Lookup Tables'!$A$2:$L$21,MATCH(B487,listHYDROGROUPS,0))</f>
        <v>61</v>
      </c>
      <c r="K487" s="7" t="str">
        <f t="shared" si="306"/>
        <v/>
      </c>
      <c r="L487" s="7" t="str">
        <f t="shared" si="306"/>
        <v/>
      </c>
      <c r="M487" s="7" t="str">
        <f t="shared" si="306"/>
        <v/>
      </c>
      <c r="N487" s="7" t="str">
        <f t="shared" si="306"/>
        <v/>
      </c>
      <c r="O487" s="7" t="str">
        <f t="shared" si="306"/>
        <v/>
      </c>
      <c r="P487" s="7" t="str">
        <f t="shared" si="306"/>
        <v/>
      </c>
      <c r="Q487" s="7" t="str">
        <f t="shared" si="306"/>
        <v/>
      </c>
      <c r="R487" s="7" t="str">
        <f t="shared" si="306"/>
        <v/>
      </c>
      <c r="S487" s="7" t="str">
        <f t="shared" si="306"/>
        <v/>
      </c>
      <c r="T487" s="7" t="str">
        <f t="shared" si="306"/>
        <v/>
      </c>
      <c r="U487" s="7" t="str">
        <f t="shared" si="306"/>
        <v/>
      </c>
      <c r="V487" s="7" t="str">
        <f t="shared" si="306"/>
        <v/>
      </c>
      <c r="W487" s="7" t="str">
        <f t="shared" si="306"/>
        <v/>
      </c>
      <c r="X487" s="7" t="str">
        <f t="shared" si="306"/>
        <v/>
      </c>
      <c r="Y487" s="7" t="str">
        <f t="shared" si="306"/>
        <v/>
      </c>
      <c r="Z487" s="7" t="str">
        <f t="shared" si="302"/>
        <v/>
      </c>
      <c r="AA487" s="7" t="str">
        <f t="shared" si="301"/>
        <v/>
      </c>
      <c r="AB487" s="7" t="str">
        <f t="shared" si="301"/>
        <v/>
      </c>
      <c r="AC487" s="7" t="str">
        <f t="shared" si="301"/>
        <v/>
      </c>
      <c r="AD487" s="7" t="str">
        <f t="shared" si="301"/>
        <v/>
      </c>
      <c r="AE487" s="7" t="str">
        <f t="shared" si="301"/>
        <v/>
      </c>
      <c r="AF487" s="7" t="str">
        <f t="shared" si="301"/>
        <v/>
      </c>
      <c r="AG487" s="7" t="str">
        <f t="shared" si="301"/>
        <v/>
      </c>
      <c r="AH487" s="7" t="str">
        <f t="shared" si="301"/>
        <v/>
      </c>
      <c r="AI487" s="7" t="str">
        <f t="shared" si="301"/>
        <v/>
      </c>
      <c r="AJ487" s="7" t="str">
        <f t="shared" si="301"/>
        <v/>
      </c>
      <c r="AK487" s="7" t="str">
        <f t="shared" si="301"/>
        <v/>
      </c>
      <c r="AL487" s="7" t="str">
        <f t="shared" si="301"/>
        <v/>
      </c>
      <c r="AM487" s="7" t="str">
        <f t="shared" si="301"/>
        <v/>
      </c>
      <c r="AN487" s="7" t="str">
        <f t="shared" si="301"/>
        <v/>
      </c>
      <c r="AO487" s="7" t="str">
        <f t="shared" si="301"/>
        <v/>
      </c>
      <c r="AP487" s="7" t="str">
        <f t="shared" si="300"/>
        <v/>
      </c>
      <c r="AQ487" s="7" t="str">
        <f t="shared" si="300"/>
        <v/>
      </c>
      <c r="AR487" s="7" t="str">
        <f t="shared" si="300"/>
        <v/>
      </c>
      <c r="AS487" s="7" t="str">
        <f t="shared" si="300"/>
        <v/>
      </c>
      <c r="AT487" s="7" t="str">
        <f t="shared" si="300"/>
        <v/>
      </c>
      <c r="AU487" s="7" t="str">
        <f t="shared" si="300"/>
        <v/>
      </c>
      <c r="AV487" s="7" t="str">
        <f t="shared" si="300"/>
        <v/>
      </c>
      <c r="AW487" s="7" t="str">
        <f t="shared" si="300"/>
        <v/>
      </c>
      <c r="AX487" s="7" t="str">
        <f t="shared" si="300"/>
        <v/>
      </c>
      <c r="AY487" s="7" t="str">
        <f t="shared" si="300"/>
        <v/>
      </c>
      <c r="AZ487" s="7" t="str">
        <f t="shared" si="300"/>
        <v/>
      </c>
      <c r="BA487" s="7" t="str">
        <f t="shared" si="300"/>
        <v/>
      </c>
      <c r="BB487" s="7" t="str">
        <f t="shared" si="300"/>
        <v/>
      </c>
      <c r="BC487" s="7" t="str">
        <f t="shared" si="300"/>
        <v/>
      </c>
      <c r="BD487" s="7" t="str">
        <f t="shared" si="300"/>
        <v/>
      </c>
      <c r="BE487" s="7" t="str">
        <f t="shared" si="300"/>
        <v/>
      </c>
      <c r="BF487" s="7" t="str">
        <f t="shared" si="299"/>
        <v/>
      </c>
      <c r="BG487" s="7" t="str">
        <f t="shared" si="299"/>
        <v/>
      </c>
      <c r="BH487" s="7" t="str">
        <f t="shared" si="299"/>
        <v/>
      </c>
      <c r="BI487" s="7" t="str">
        <f t="shared" si="299"/>
        <v/>
      </c>
      <c r="BJ487" s="7" t="str">
        <f t="shared" si="299"/>
        <v/>
      </c>
      <c r="BK487" s="7" t="str">
        <f t="shared" si="299"/>
        <v/>
      </c>
      <c r="BL487" s="7" t="str">
        <f t="shared" si="299"/>
        <v/>
      </c>
      <c r="BM487" s="7" t="str">
        <f t="shared" si="299"/>
        <v/>
      </c>
      <c r="BN487" s="7" t="str">
        <f t="shared" si="299"/>
        <v/>
      </c>
      <c r="BO487" s="7" t="str">
        <f t="shared" si="299"/>
        <v/>
      </c>
      <c r="BP487" s="7" t="str">
        <f t="shared" si="299"/>
        <v/>
      </c>
      <c r="BQ487" s="7" t="str">
        <f t="shared" si="299"/>
        <v/>
      </c>
      <c r="BR487" s="7" t="str">
        <f t="shared" si="299"/>
        <v/>
      </c>
      <c r="BS487" s="7" t="str">
        <f t="shared" si="299"/>
        <v/>
      </c>
      <c r="BT487" s="7" t="str">
        <f t="shared" si="299"/>
        <v/>
      </c>
      <c r="BU487" s="7" t="str">
        <f t="shared" si="307"/>
        <v/>
      </c>
      <c r="BV487" s="7" t="str">
        <f t="shared" si="307"/>
        <v/>
      </c>
      <c r="BW487" s="7" t="str">
        <f t="shared" si="307"/>
        <v/>
      </c>
      <c r="BX487" s="7" t="str">
        <f t="shared" si="307"/>
        <v/>
      </c>
      <c r="BY487" s="7" t="str">
        <f t="shared" si="307"/>
        <v/>
      </c>
      <c r="BZ487" s="7" t="str">
        <f t="shared" si="307"/>
        <v/>
      </c>
      <c r="CA487" s="7" t="str">
        <f t="shared" si="307"/>
        <v/>
      </c>
      <c r="CB487" s="7" t="str">
        <f t="shared" si="307"/>
        <v/>
      </c>
      <c r="CC487" s="7" t="str">
        <f t="shared" si="307"/>
        <v/>
      </c>
      <c r="CD487" s="7" t="str">
        <f t="shared" si="307"/>
        <v/>
      </c>
      <c r="CE487" s="7" t="str">
        <f t="shared" si="307"/>
        <v/>
      </c>
      <c r="CF487" s="7" t="str">
        <f t="shared" si="307"/>
        <v/>
      </c>
      <c r="CG487" s="7" t="str">
        <f t="shared" si="307"/>
        <v/>
      </c>
      <c r="CH487" s="7" t="str">
        <f t="shared" si="307"/>
        <v/>
      </c>
      <c r="CI487" s="7" t="str">
        <f t="shared" si="307"/>
        <v/>
      </c>
      <c r="CJ487" s="7" t="str">
        <f t="shared" si="307"/>
        <v/>
      </c>
      <c r="CK487" s="7" t="str">
        <f t="shared" si="305"/>
        <v/>
      </c>
      <c r="CL487" s="7" t="str">
        <f t="shared" si="305"/>
        <v/>
      </c>
      <c r="CM487" s="7" t="str">
        <f t="shared" si="305"/>
        <v/>
      </c>
      <c r="CN487" s="7" t="str">
        <f t="shared" si="305"/>
        <v/>
      </c>
      <c r="CO487" s="7" t="str">
        <f t="shared" si="305"/>
        <v/>
      </c>
      <c r="CP487" s="7" t="str">
        <f t="shared" si="305"/>
        <v/>
      </c>
      <c r="CQ487" s="7" t="str">
        <f t="shared" si="305"/>
        <v/>
      </c>
      <c r="CR487" s="7" t="str">
        <f t="shared" si="305"/>
        <v/>
      </c>
      <c r="CS487" s="7" t="str">
        <f t="shared" si="305"/>
        <v/>
      </c>
      <c r="CT487" s="7" t="str">
        <f t="shared" si="305"/>
        <v/>
      </c>
      <c r="CU487" s="7" t="str">
        <f t="shared" si="305"/>
        <v/>
      </c>
      <c r="CV487" s="7" t="str">
        <f t="shared" si="305"/>
        <v/>
      </c>
      <c r="CW487" s="7" t="str">
        <f t="shared" si="305"/>
        <v/>
      </c>
      <c r="CX487" s="7" t="str">
        <f t="shared" si="305"/>
        <v/>
      </c>
      <c r="CY487" s="7" t="str">
        <f t="shared" si="305"/>
        <v/>
      </c>
      <c r="CZ487" s="7" t="str">
        <f t="shared" si="304"/>
        <v/>
      </c>
      <c r="DA487" s="7" t="str">
        <f t="shared" si="304"/>
        <v/>
      </c>
      <c r="DB487" s="7" t="str">
        <f t="shared" si="304"/>
        <v/>
      </c>
      <c r="DC487" s="7" t="str">
        <f t="shared" si="304"/>
        <v/>
      </c>
      <c r="DD487" s="7" t="str">
        <f t="shared" si="304"/>
        <v/>
      </c>
      <c r="DE487" s="7" t="str">
        <f t="shared" si="304"/>
        <v/>
      </c>
      <c r="DF487" s="7" t="str">
        <f t="shared" si="304"/>
        <v/>
      </c>
      <c r="DG487" s="7" t="str">
        <f t="shared" si="304"/>
        <v/>
      </c>
      <c r="DH487" s="7" t="str">
        <f t="shared" si="304"/>
        <v/>
      </c>
      <c r="DI487" s="7" t="str">
        <f t="shared" si="304"/>
        <v/>
      </c>
      <c r="DJ487" s="7" t="str">
        <f t="shared" si="304"/>
        <v/>
      </c>
      <c r="DK487" s="7" t="str">
        <f t="shared" si="304"/>
        <v/>
      </c>
      <c r="DL487" s="7" t="str">
        <f t="shared" si="304"/>
        <v/>
      </c>
      <c r="DM487" s="7" t="str">
        <f t="shared" si="304"/>
        <v/>
      </c>
      <c r="DN487" s="7" t="str">
        <f t="shared" si="304"/>
        <v/>
      </c>
      <c r="DO487" s="7" t="str">
        <f t="shared" si="304"/>
        <v/>
      </c>
      <c r="DP487" s="7" t="str">
        <f t="shared" si="303"/>
        <v/>
      </c>
      <c r="DQ487" s="7" t="str">
        <f t="shared" si="303"/>
        <v/>
      </c>
      <c r="DR487" s="7" t="str">
        <f t="shared" si="303"/>
        <v/>
      </c>
      <c r="DS487" s="7" t="str">
        <f t="shared" si="303"/>
        <v/>
      </c>
      <c r="DT487" s="7" t="str">
        <f t="shared" si="303"/>
        <v/>
      </c>
      <c r="DU487" s="7" t="str">
        <f t="shared" si="303"/>
        <v/>
      </c>
      <c r="DV487" s="7" t="str">
        <f t="shared" si="303"/>
        <v/>
      </c>
      <c r="DW487" s="7" t="str">
        <f t="shared" si="303"/>
        <v/>
      </c>
    </row>
    <row r="488" spans="1:127" x14ac:dyDescent="0.35">
      <c r="A488" s="84" t="s">
        <v>281</v>
      </c>
      <c r="B488" s="84" t="s">
        <v>6</v>
      </c>
      <c r="C488" s="84" t="s">
        <v>10</v>
      </c>
      <c r="D488" s="84">
        <v>3.2367750000000002</v>
      </c>
      <c r="E488" s="82">
        <f>VLOOKUP(C488,'Literature Lookup Tables'!$A$2:$D$21,4,0)</f>
        <v>0.03</v>
      </c>
      <c r="F488" s="82">
        <f>VLOOKUP(C488,'Literature Lookup Tables'!$A$2:$D$21,3,0)</f>
        <v>0</v>
      </c>
      <c r="G488" s="64">
        <f>(VLOOKUP(C488,'Literature Lookup Tables'!$A$2:$L$21,2))*D488</f>
        <v>9.7103250000000002E-2</v>
      </c>
      <c r="H488" s="64">
        <f t="shared" si="291"/>
        <v>0</v>
      </c>
      <c r="I488" s="64">
        <f t="shared" si="292"/>
        <v>9.7103250000000002E-2</v>
      </c>
      <c r="J488" s="73">
        <f>VLOOKUP(C488,'Literature Lookup Tables'!$A$2:$L$21,MATCH(B488,listHYDROGROUPS,0))</f>
        <v>61</v>
      </c>
      <c r="K488" s="7" t="str">
        <f t="shared" si="306"/>
        <v/>
      </c>
      <c r="L488" s="7" t="str">
        <f t="shared" si="306"/>
        <v/>
      </c>
      <c r="M488" s="7" t="str">
        <f t="shared" si="306"/>
        <v/>
      </c>
      <c r="N488" s="7" t="str">
        <f t="shared" si="306"/>
        <v/>
      </c>
      <c r="O488" s="7" t="str">
        <f t="shared" si="306"/>
        <v/>
      </c>
      <c r="P488" s="7" t="str">
        <f t="shared" si="306"/>
        <v/>
      </c>
      <c r="Q488" s="7" t="str">
        <f t="shared" si="306"/>
        <v/>
      </c>
      <c r="R488" s="7" t="str">
        <f t="shared" si="306"/>
        <v/>
      </c>
      <c r="S488" s="7" t="str">
        <f t="shared" si="306"/>
        <v/>
      </c>
      <c r="T488" s="7" t="str">
        <f t="shared" si="306"/>
        <v/>
      </c>
      <c r="U488" s="7" t="str">
        <f t="shared" si="306"/>
        <v/>
      </c>
      <c r="V488" s="7" t="str">
        <f t="shared" si="306"/>
        <v/>
      </c>
      <c r="W488" s="7" t="str">
        <f t="shared" si="306"/>
        <v/>
      </c>
      <c r="X488" s="7" t="str">
        <f t="shared" si="306"/>
        <v/>
      </c>
      <c r="Y488" s="7" t="str">
        <f t="shared" si="306"/>
        <v/>
      </c>
      <c r="Z488" s="7" t="str">
        <f t="shared" si="302"/>
        <v/>
      </c>
      <c r="AA488" s="7" t="str">
        <f t="shared" si="301"/>
        <v/>
      </c>
      <c r="AB488" s="7" t="str">
        <f t="shared" si="301"/>
        <v/>
      </c>
      <c r="AC488" s="7" t="str">
        <f t="shared" si="301"/>
        <v/>
      </c>
      <c r="AD488" s="7" t="str">
        <f t="shared" si="301"/>
        <v/>
      </c>
      <c r="AE488" s="7" t="str">
        <f t="shared" si="301"/>
        <v/>
      </c>
      <c r="AF488" s="7" t="str">
        <f t="shared" si="301"/>
        <v/>
      </c>
      <c r="AG488" s="7" t="str">
        <f t="shared" si="301"/>
        <v/>
      </c>
      <c r="AH488" s="7" t="str">
        <f t="shared" si="301"/>
        <v/>
      </c>
      <c r="AI488" s="7" t="str">
        <f t="shared" si="301"/>
        <v/>
      </c>
      <c r="AJ488" s="7" t="str">
        <f t="shared" si="301"/>
        <v/>
      </c>
      <c r="AK488" s="7" t="str">
        <f t="shared" si="301"/>
        <v/>
      </c>
      <c r="AL488" s="7" t="str">
        <f t="shared" si="301"/>
        <v/>
      </c>
      <c r="AM488" s="7" t="str">
        <f t="shared" si="301"/>
        <v/>
      </c>
      <c r="AN488" s="7" t="str">
        <f t="shared" si="301"/>
        <v/>
      </c>
      <c r="AO488" s="7" t="str">
        <f t="shared" si="301"/>
        <v/>
      </c>
      <c r="AP488" s="7" t="str">
        <f t="shared" si="300"/>
        <v/>
      </c>
      <c r="AQ488" s="7" t="str">
        <f t="shared" si="300"/>
        <v/>
      </c>
      <c r="AR488" s="7" t="str">
        <f t="shared" si="300"/>
        <v/>
      </c>
      <c r="AS488" s="7" t="str">
        <f t="shared" si="300"/>
        <v/>
      </c>
      <c r="AT488" s="7" t="str">
        <f t="shared" si="300"/>
        <v/>
      </c>
      <c r="AU488" s="7" t="str">
        <f t="shared" si="300"/>
        <v/>
      </c>
      <c r="AV488" s="7" t="str">
        <f t="shared" si="300"/>
        <v/>
      </c>
      <c r="AW488" s="7" t="str">
        <f t="shared" si="300"/>
        <v/>
      </c>
      <c r="AX488" s="7" t="str">
        <f t="shared" si="300"/>
        <v/>
      </c>
      <c r="AY488" s="7" t="str">
        <f t="shared" si="300"/>
        <v/>
      </c>
      <c r="AZ488" s="7" t="str">
        <f t="shared" si="300"/>
        <v/>
      </c>
      <c r="BA488" s="7" t="str">
        <f t="shared" si="300"/>
        <v/>
      </c>
      <c r="BB488" s="7" t="str">
        <f t="shared" si="300"/>
        <v/>
      </c>
      <c r="BC488" s="7" t="str">
        <f t="shared" si="300"/>
        <v/>
      </c>
      <c r="BD488" s="7" t="str">
        <f t="shared" si="300"/>
        <v/>
      </c>
      <c r="BE488" s="7" t="str">
        <f t="shared" si="300"/>
        <v/>
      </c>
      <c r="BF488" s="7" t="str">
        <f t="shared" si="299"/>
        <v/>
      </c>
      <c r="BG488" s="7" t="str">
        <f t="shared" si="299"/>
        <v/>
      </c>
      <c r="BH488" s="7" t="str">
        <f t="shared" si="299"/>
        <v/>
      </c>
      <c r="BI488" s="7" t="str">
        <f t="shared" si="299"/>
        <v/>
      </c>
      <c r="BJ488" s="7" t="str">
        <f t="shared" si="299"/>
        <v/>
      </c>
      <c r="BK488" s="7" t="str">
        <f t="shared" si="299"/>
        <v/>
      </c>
      <c r="BL488" s="7" t="str">
        <f t="shared" si="299"/>
        <v/>
      </c>
      <c r="BM488" s="7" t="str">
        <f t="shared" si="299"/>
        <v/>
      </c>
      <c r="BN488" s="7" t="str">
        <f t="shared" si="299"/>
        <v/>
      </c>
      <c r="BO488" s="7" t="str">
        <f t="shared" si="299"/>
        <v/>
      </c>
      <c r="BP488" s="7" t="str">
        <f t="shared" si="299"/>
        <v/>
      </c>
      <c r="BQ488" s="7" t="str">
        <f t="shared" si="299"/>
        <v/>
      </c>
      <c r="BR488" s="7" t="str">
        <f t="shared" si="299"/>
        <v/>
      </c>
      <c r="BS488" s="7" t="str">
        <f t="shared" si="299"/>
        <v/>
      </c>
      <c r="BT488" s="7" t="str">
        <f t="shared" si="299"/>
        <v/>
      </c>
      <c r="BU488" s="7" t="str">
        <f t="shared" si="307"/>
        <v/>
      </c>
      <c r="BV488" s="7" t="str">
        <f t="shared" si="307"/>
        <v/>
      </c>
      <c r="BW488" s="7" t="str">
        <f t="shared" si="307"/>
        <v/>
      </c>
      <c r="BX488" s="7" t="str">
        <f t="shared" si="307"/>
        <v/>
      </c>
      <c r="BY488" s="7" t="str">
        <f t="shared" si="307"/>
        <v/>
      </c>
      <c r="BZ488" s="7" t="str">
        <f t="shared" si="307"/>
        <v/>
      </c>
      <c r="CA488" s="7" t="str">
        <f t="shared" si="307"/>
        <v/>
      </c>
      <c r="CB488" s="7" t="str">
        <f t="shared" si="307"/>
        <v/>
      </c>
      <c r="CC488" s="7" t="str">
        <f t="shared" si="307"/>
        <v/>
      </c>
      <c r="CD488" s="7" t="str">
        <f t="shared" si="307"/>
        <v/>
      </c>
      <c r="CE488" s="7" t="str">
        <f t="shared" si="307"/>
        <v/>
      </c>
      <c r="CF488" s="7" t="str">
        <f t="shared" si="307"/>
        <v/>
      </c>
      <c r="CG488" s="7" t="str">
        <f t="shared" si="307"/>
        <v/>
      </c>
      <c r="CH488" s="7" t="str">
        <f t="shared" si="307"/>
        <v/>
      </c>
      <c r="CI488" s="7" t="str">
        <f t="shared" si="307"/>
        <v/>
      </c>
      <c r="CJ488" s="7" t="str">
        <f t="shared" si="307"/>
        <v/>
      </c>
      <c r="CK488" s="7" t="str">
        <f t="shared" si="305"/>
        <v/>
      </c>
      <c r="CL488" s="7" t="str">
        <f t="shared" si="305"/>
        <v/>
      </c>
      <c r="CM488" s="7" t="str">
        <f t="shared" si="305"/>
        <v/>
      </c>
      <c r="CN488" s="7" t="str">
        <f t="shared" si="305"/>
        <v/>
      </c>
      <c r="CO488" s="7" t="str">
        <f t="shared" si="305"/>
        <v/>
      </c>
      <c r="CP488" s="7" t="str">
        <f t="shared" si="305"/>
        <v/>
      </c>
      <c r="CQ488" s="7" t="str">
        <f t="shared" si="305"/>
        <v/>
      </c>
      <c r="CR488" s="7" t="str">
        <f t="shared" si="305"/>
        <v/>
      </c>
      <c r="CS488" s="7" t="str">
        <f t="shared" si="305"/>
        <v/>
      </c>
      <c r="CT488" s="7" t="str">
        <f t="shared" si="305"/>
        <v/>
      </c>
      <c r="CU488" s="7" t="str">
        <f t="shared" si="305"/>
        <v/>
      </c>
      <c r="CV488" s="7" t="str">
        <f t="shared" si="305"/>
        <v/>
      </c>
      <c r="CW488" s="7" t="str">
        <f t="shared" si="305"/>
        <v/>
      </c>
      <c r="CX488" s="7" t="str">
        <f t="shared" si="305"/>
        <v/>
      </c>
      <c r="CY488" s="7" t="str">
        <f t="shared" si="305"/>
        <v/>
      </c>
      <c r="CZ488" s="7" t="str">
        <f t="shared" si="304"/>
        <v/>
      </c>
      <c r="DA488" s="7" t="str">
        <f t="shared" si="304"/>
        <v/>
      </c>
      <c r="DB488" s="7" t="str">
        <f t="shared" si="304"/>
        <v/>
      </c>
      <c r="DC488" s="7" t="str">
        <f t="shared" si="304"/>
        <v/>
      </c>
      <c r="DD488" s="7" t="str">
        <f t="shared" si="304"/>
        <v/>
      </c>
      <c r="DE488" s="7" t="str">
        <f t="shared" si="304"/>
        <v/>
      </c>
      <c r="DF488" s="7" t="str">
        <f t="shared" si="304"/>
        <v/>
      </c>
      <c r="DG488" s="7" t="str">
        <f t="shared" si="304"/>
        <v/>
      </c>
      <c r="DH488" s="7" t="str">
        <f t="shared" si="304"/>
        <v/>
      </c>
      <c r="DI488" s="7" t="str">
        <f t="shared" si="304"/>
        <v/>
      </c>
      <c r="DJ488" s="7" t="str">
        <f t="shared" si="304"/>
        <v/>
      </c>
      <c r="DK488" s="7" t="str">
        <f t="shared" si="304"/>
        <v/>
      </c>
      <c r="DL488" s="7" t="str">
        <f t="shared" si="304"/>
        <v/>
      </c>
      <c r="DM488" s="7" t="str">
        <f t="shared" si="304"/>
        <v/>
      </c>
      <c r="DN488" s="7" t="str">
        <f t="shared" si="304"/>
        <v/>
      </c>
      <c r="DO488" s="7" t="str">
        <f t="shared" si="304"/>
        <v/>
      </c>
      <c r="DP488" s="7" t="str">
        <f t="shared" si="303"/>
        <v/>
      </c>
      <c r="DQ488" s="7" t="str">
        <f t="shared" si="303"/>
        <v/>
      </c>
      <c r="DR488" s="7" t="str">
        <f t="shared" si="303"/>
        <v/>
      </c>
      <c r="DS488" s="7" t="str">
        <f t="shared" si="303"/>
        <v/>
      </c>
      <c r="DT488" s="7" t="str">
        <f t="shared" si="303"/>
        <v/>
      </c>
      <c r="DU488" s="7" t="str">
        <f t="shared" si="303"/>
        <v/>
      </c>
      <c r="DV488" s="7" t="str">
        <f t="shared" si="303"/>
        <v/>
      </c>
      <c r="DW488" s="7" t="str">
        <f t="shared" si="303"/>
        <v/>
      </c>
    </row>
    <row r="489" spans="1:127" x14ac:dyDescent="0.35">
      <c r="A489" s="84" t="s">
        <v>303</v>
      </c>
      <c r="B489" s="84" t="s">
        <v>6</v>
      </c>
      <c r="C489" s="84" t="s">
        <v>13</v>
      </c>
      <c r="D489" s="84">
        <v>1.8561000000000001E-2</v>
      </c>
      <c r="E489" s="82">
        <f>VLOOKUP(C489,'Literature Lookup Tables'!$A$2:$D$21,4,0)</f>
        <v>0.05</v>
      </c>
      <c r="F489" s="82">
        <f>VLOOKUP(C489,'Literature Lookup Tables'!$A$2:$D$21,3,0)</f>
        <v>0.05</v>
      </c>
      <c r="G489" s="64">
        <f>(VLOOKUP(C489,'Literature Lookup Tables'!$A$2:$L$21,2))*D489</f>
        <v>1.8561000000000003E-3</v>
      </c>
      <c r="H489" s="64">
        <f t="shared" si="291"/>
        <v>9.2805000000000014E-4</v>
      </c>
      <c r="I489" s="64">
        <f t="shared" si="292"/>
        <v>9.2805000000000014E-4</v>
      </c>
      <c r="J489" s="73">
        <f>VLOOKUP(C489,'Literature Lookup Tables'!$A$2:$L$21,MATCH(B489,listHYDROGROUPS,0))</f>
        <v>61</v>
      </c>
      <c r="K489" s="7" t="str">
        <f t="shared" si="306"/>
        <v/>
      </c>
      <c r="L489" s="7" t="str">
        <f t="shared" si="306"/>
        <v/>
      </c>
      <c r="M489" s="7" t="str">
        <f t="shared" si="306"/>
        <v/>
      </c>
      <c r="N489" s="7" t="str">
        <f t="shared" si="306"/>
        <v/>
      </c>
      <c r="O489" s="7" t="str">
        <f t="shared" si="306"/>
        <v/>
      </c>
      <c r="P489" s="7" t="str">
        <f t="shared" si="306"/>
        <v/>
      </c>
      <c r="Q489" s="7" t="str">
        <f t="shared" si="306"/>
        <v/>
      </c>
      <c r="R489" s="7" t="str">
        <f t="shared" si="306"/>
        <v/>
      </c>
      <c r="S489" s="7" t="str">
        <f t="shared" si="306"/>
        <v/>
      </c>
      <c r="T489" s="7" t="str">
        <f t="shared" si="306"/>
        <v/>
      </c>
      <c r="U489" s="7" t="str">
        <f t="shared" si="306"/>
        <v/>
      </c>
      <c r="V489" s="7" t="str">
        <f t="shared" si="306"/>
        <v/>
      </c>
      <c r="W489" s="7" t="str">
        <f t="shared" si="306"/>
        <v/>
      </c>
      <c r="X489" s="7" t="str">
        <f t="shared" si="306"/>
        <v/>
      </c>
      <c r="Y489" s="7" t="str">
        <f t="shared" si="306"/>
        <v/>
      </c>
      <c r="Z489" s="7" t="str">
        <f t="shared" si="302"/>
        <v/>
      </c>
      <c r="AA489" s="7" t="str">
        <f t="shared" si="301"/>
        <v/>
      </c>
      <c r="AB489" s="7" t="str">
        <f t="shared" si="301"/>
        <v/>
      </c>
      <c r="AC489" s="7" t="str">
        <f t="shared" si="301"/>
        <v/>
      </c>
      <c r="AD489" s="7" t="str">
        <f t="shared" si="301"/>
        <v/>
      </c>
      <c r="AE489" s="7" t="str">
        <f t="shared" si="301"/>
        <v/>
      </c>
      <c r="AF489" s="7" t="str">
        <f t="shared" si="301"/>
        <v/>
      </c>
      <c r="AG489" s="7" t="str">
        <f t="shared" si="301"/>
        <v/>
      </c>
      <c r="AH489" s="7" t="str">
        <f t="shared" si="301"/>
        <v/>
      </c>
      <c r="AI489" s="7" t="str">
        <f t="shared" si="301"/>
        <v/>
      </c>
      <c r="AJ489" s="7" t="str">
        <f t="shared" si="301"/>
        <v/>
      </c>
      <c r="AK489" s="7" t="str">
        <f t="shared" si="301"/>
        <v/>
      </c>
      <c r="AL489" s="7" t="str">
        <f t="shared" si="301"/>
        <v/>
      </c>
      <c r="AM489" s="7" t="str">
        <f t="shared" si="301"/>
        <v/>
      </c>
      <c r="AN489" s="7" t="str">
        <f t="shared" si="301"/>
        <v/>
      </c>
      <c r="AO489" s="7" t="str">
        <f t="shared" si="301"/>
        <v/>
      </c>
      <c r="AP489" s="7" t="str">
        <f t="shared" si="300"/>
        <v/>
      </c>
      <c r="AQ489" s="7" t="str">
        <f t="shared" si="300"/>
        <v/>
      </c>
      <c r="AR489" s="7" t="str">
        <f t="shared" si="300"/>
        <v/>
      </c>
      <c r="AS489" s="7" t="str">
        <f t="shared" si="300"/>
        <v/>
      </c>
      <c r="AT489" s="7" t="str">
        <f t="shared" si="300"/>
        <v/>
      </c>
      <c r="AU489" s="7" t="str">
        <f t="shared" si="300"/>
        <v/>
      </c>
      <c r="AV489" s="7" t="str">
        <f t="shared" si="300"/>
        <v/>
      </c>
      <c r="AW489" s="7" t="str">
        <f t="shared" si="300"/>
        <v/>
      </c>
      <c r="AX489" s="7" t="str">
        <f t="shared" si="300"/>
        <v/>
      </c>
      <c r="AY489" s="7" t="str">
        <f t="shared" si="300"/>
        <v/>
      </c>
      <c r="AZ489" s="7" t="str">
        <f t="shared" si="300"/>
        <v/>
      </c>
      <c r="BA489" s="7" t="str">
        <f t="shared" si="300"/>
        <v/>
      </c>
      <c r="BB489" s="7" t="str">
        <f t="shared" si="300"/>
        <v/>
      </c>
      <c r="BC489" s="7" t="str">
        <f t="shared" si="300"/>
        <v/>
      </c>
      <c r="BD489" s="7" t="str">
        <f t="shared" si="300"/>
        <v/>
      </c>
      <c r="BE489" s="7" t="str">
        <f t="shared" si="300"/>
        <v/>
      </c>
      <c r="BF489" s="7" t="str">
        <f t="shared" si="299"/>
        <v/>
      </c>
      <c r="BG489" s="7" t="str">
        <f t="shared" si="299"/>
        <v/>
      </c>
      <c r="BH489" s="7" t="str">
        <f t="shared" si="299"/>
        <v/>
      </c>
      <c r="BI489" s="7" t="str">
        <f t="shared" si="299"/>
        <v/>
      </c>
      <c r="BJ489" s="7" t="str">
        <f t="shared" si="299"/>
        <v/>
      </c>
      <c r="BK489" s="7" t="str">
        <f t="shared" si="299"/>
        <v/>
      </c>
      <c r="BL489" s="7" t="str">
        <f t="shared" si="299"/>
        <v/>
      </c>
      <c r="BM489" s="7" t="str">
        <f t="shared" si="299"/>
        <v/>
      </c>
      <c r="BN489" s="7" t="str">
        <f t="shared" si="299"/>
        <v/>
      </c>
      <c r="BO489" s="7" t="str">
        <f t="shared" si="299"/>
        <v/>
      </c>
      <c r="BP489" s="7" t="str">
        <f t="shared" si="299"/>
        <v/>
      </c>
      <c r="BQ489" s="7" t="str">
        <f t="shared" si="299"/>
        <v/>
      </c>
      <c r="BR489" s="7" t="str">
        <f t="shared" si="299"/>
        <v/>
      </c>
      <c r="BS489" s="7" t="str">
        <f t="shared" si="299"/>
        <v/>
      </c>
      <c r="BT489" s="7" t="str">
        <f t="shared" si="299"/>
        <v/>
      </c>
      <c r="BU489" s="7" t="str">
        <f t="shared" si="307"/>
        <v/>
      </c>
      <c r="BV489" s="7" t="str">
        <f t="shared" si="307"/>
        <v/>
      </c>
      <c r="BW489" s="7" t="str">
        <f t="shared" si="307"/>
        <v/>
      </c>
      <c r="BX489" s="7" t="str">
        <f t="shared" si="307"/>
        <v/>
      </c>
      <c r="BY489" s="7" t="str">
        <f t="shared" si="307"/>
        <v/>
      </c>
      <c r="BZ489" s="7" t="str">
        <f t="shared" si="307"/>
        <v/>
      </c>
      <c r="CA489" s="7" t="str">
        <f t="shared" si="307"/>
        <v/>
      </c>
      <c r="CB489" s="7" t="str">
        <f t="shared" si="307"/>
        <v/>
      </c>
      <c r="CC489" s="7" t="str">
        <f t="shared" si="307"/>
        <v/>
      </c>
      <c r="CD489" s="7" t="str">
        <f t="shared" si="307"/>
        <v/>
      </c>
      <c r="CE489" s="7" t="str">
        <f t="shared" si="307"/>
        <v/>
      </c>
      <c r="CF489" s="7" t="str">
        <f t="shared" si="307"/>
        <v/>
      </c>
      <c r="CG489" s="7" t="str">
        <f t="shared" si="307"/>
        <v/>
      </c>
      <c r="CH489" s="7" t="str">
        <f t="shared" si="307"/>
        <v/>
      </c>
      <c r="CI489" s="7" t="str">
        <f t="shared" si="307"/>
        <v/>
      </c>
      <c r="CJ489" s="7" t="str">
        <f t="shared" si="307"/>
        <v/>
      </c>
      <c r="CK489" s="7" t="str">
        <f t="shared" si="305"/>
        <v/>
      </c>
      <c r="CL489" s="7" t="str">
        <f t="shared" si="305"/>
        <v/>
      </c>
      <c r="CM489" s="7" t="str">
        <f t="shared" si="305"/>
        <v/>
      </c>
      <c r="CN489" s="7" t="str">
        <f t="shared" si="305"/>
        <v/>
      </c>
      <c r="CO489" s="7" t="str">
        <f t="shared" si="305"/>
        <v/>
      </c>
      <c r="CP489" s="7" t="str">
        <f t="shared" si="305"/>
        <v/>
      </c>
      <c r="CQ489" s="7" t="str">
        <f t="shared" si="305"/>
        <v/>
      </c>
      <c r="CR489" s="7" t="str">
        <f t="shared" si="305"/>
        <v/>
      </c>
      <c r="CS489" s="7" t="str">
        <f t="shared" si="305"/>
        <v/>
      </c>
      <c r="CT489" s="7" t="str">
        <f t="shared" si="305"/>
        <v/>
      </c>
      <c r="CU489" s="7" t="str">
        <f t="shared" si="305"/>
        <v/>
      </c>
      <c r="CV489" s="7" t="str">
        <f t="shared" si="305"/>
        <v/>
      </c>
      <c r="CW489" s="7" t="str">
        <f t="shared" si="305"/>
        <v/>
      </c>
      <c r="CX489" s="7" t="str">
        <f t="shared" si="305"/>
        <v/>
      </c>
      <c r="CY489" s="7" t="str">
        <f t="shared" si="305"/>
        <v/>
      </c>
      <c r="CZ489" s="7" t="str">
        <f t="shared" si="304"/>
        <v/>
      </c>
      <c r="DA489" s="7" t="str">
        <f t="shared" si="304"/>
        <v/>
      </c>
      <c r="DB489" s="7" t="str">
        <f t="shared" si="304"/>
        <v/>
      </c>
      <c r="DC489" s="7" t="str">
        <f t="shared" si="304"/>
        <v/>
      </c>
      <c r="DD489" s="7" t="str">
        <f t="shared" si="304"/>
        <v/>
      </c>
      <c r="DE489" s="7" t="str">
        <f t="shared" si="304"/>
        <v/>
      </c>
      <c r="DF489" s="7" t="str">
        <f t="shared" si="304"/>
        <v/>
      </c>
      <c r="DG489" s="7" t="str">
        <f t="shared" si="304"/>
        <v/>
      </c>
      <c r="DH489" s="7" t="str">
        <f t="shared" si="304"/>
        <v/>
      </c>
      <c r="DI489" s="7" t="str">
        <f t="shared" si="304"/>
        <v/>
      </c>
      <c r="DJ489" s="7" t="str">
        <f t="shared" si="304"/>
        <v/>
      </c>
      <c r="DK489" s="7" t="str">
        <f t="shared" si="304"/>
        <v/>
      </c>
      <c r="DL489" s="7" t="str">
        <f t="shared" si="304"/>
        <v/>
      </c>
      <c r="DM489" s="7" t="str">
        <f t="shared" si="304"/>
        <v/>
      </c>
      <c r="DN489" s="7" t="str">
        <f t="shared" si="304"/>
        <v/>
      </c>
      <c r="DO489" s="7" t="str">
        <f t="shared" si="304"/>
        <v/>
      </c>
      <c r="DP489" s="7" t="str">
        <f t="shared" si="303"/>
        <v/>
      </c>
      <c r="DQ489" s="7" t="str">
        <f t="shared" si="303"/>
        <v/>
      </c>
      <c r="DR489" s="7" t="str">
        <f t="shared" si="303"/>
        <v/>
      </c>
      <c r="DS489" s="7" t="str">
        <f t="shared" si="303"/>
        <v/>
      </c>
      <c r="DT489" s="7" t="str">
        <f t="shared" si="303"/>
        <v/>
      </c>
      <c r="DU489" s="7" t="str">
        <f t="shared" si="303"/>
        <v/>
      </c>
      <c r="DV489" s="7" t="str">
        <f t="shared" si="303"/>
        <v/>
      </c>
      <c r="DW489" s="7" t="str">
        <f t="shared" si="303"/>
        <v/>
      </c>
    </row>
    <row r="490" spans="1:127" x14ac:dyDescent="0.35">
      <c r="A490" s="84" t="s">
        <v>286</v>
      </c>
      <c r="B490" s="84" t="s">
        <v>6</v>
      </c>
      <c r="C490" s="84" t="s">
        <v>13</v>
      </c>
      <c r="D490" s="84">
        <v>4.1375159999999997</v>
      </c>
      <c r="E490" s="82">
        <f>VLOOKUP(C490,'Literature Lookup Tables'!$A$2:$D$21,4,0)</f>
        <v>0.05</v>
      </c>
      <c r="F490" s="82">
        <f>VLOOKUP(C490,'Literature Lookup Tables'!$A$2:$D$21,3,0)</f>
        <v>0.05</v>
      </c>
      <c r="G490" s="64">
        <f>(VLOOKUP(C490,'Literature Lookup Tables'!$A$2:$L$21,2))*D490</f>
        <v>0.4137516</v>
      </c>
      <c r="H490" s="64">
        <f t="shared" si="291"/>
        <v>0.2068758</v>
      </c>
      <c r="I490" s="64">
        <f t="shared" si="292"/>
        <v>0.2068758</v>
      </c>
      <c r="J490" s="73">
        <f>VLOOKUP(C490,'Literature Lookup Tables'!$A$2:$L$21,MATCH(B490,listHYDROGROUPS,0))</f>
        <v>61</v>
      </c>
      <c r="K490" s="7" t="str">
        <f t="shared" si="306"/>
        <v/>
      </c>
      <c r="L490" s="7" t="str">
        <f t="shared" si="306"/>
        <v/>
      </c>
      <c r="M490" s="7" t="str">
        <f t="shared" si="306"/>
        <v/>
      </c>
      <c r="N490" s="7" t="str">
        <f t="shared" si="306"/>
        <v/>
      </c>
      <c r="O490" s="7" t="str">
        <f t="shared" si="306"/>
        <v/>
      </c>
      <c r="P490" s="7" t="str">
        <f t="shared" si="306"/>
        <v/>
      </c>
      <c r="Q490" s="7" t="str">
        <f t="shared" si="306"/>
        <v/>
      </c>
      <c r="R490" s="7" t="str">
        <f t="shared" si="306"/>
        <v/>
      </c>
      <c r="S490" s="7" t="str">
        <f t="shared" si="306"/>
        <v/>
      </c>
      <c r="T490" s="7" t="str">
        <f t="shared" si="306"/>
        <v/>
      </c>
      <c r="U490" s="7" t="str">
        <f t="shared" si="306"/>
        <v/>
      </c>
      <c r="V490" s="7" t="str">
        <f t="shared" si="306"/>
        <v/>
      </c>
      <c r="W490" s="7" t="str">
        <f t="shared" si="306"/>
        <v/>
      </c>
      <c r="X490" s="7" t="str">
        <f t="shared" si="306"/>
        <v/>
      </c>
      <c r="Y490" s="7" t="str">
        <f t="shared" si="306"/>
        <v/>
      </c>
      <c r="Z490" s="7" t="str">
        <f t="shared" si="302"/>
        <v/>
      </c>
      <c r="AA490" s="7" t="str">
        <f t="shared" si="301"/>
        <v/>
      </c>
      <c r="AB490" s="7" t="str">
        <f t="shared" si="301"/>
        <v/>
      </c>
      <c r="AC490" s="7" t="str">
        <f t="shared" si="301"/>
        <v/>
      </c>
      <c r="AD490" s="7" t="str">
        <f t="shared" si="301"/>
        <v/>
      </c>
      <c r="AE490" s="7" t="str">
        <f t="shared" si="301"/>
        <v/>
      </c>
      <c r="AF490" s="7" t="str">
        <f t="shared" si="301"/>
        <v/>
      </c>
      <c r="AG490" s="7" t="str">
        <f t="shared" si="301"/>
        <v/>
      </c>
      <c r="AH490" s="7" t="str">
        <f t="shared" si="301"/>
        <v/>
      </c>
      <c r="AI490" s="7" t="str">
        <f t="shared" si="301"/>
        <v/>
      </c>
      <c r="AJ490" s="7" t="str">
        <f t="shared" si="301"/>
        <v/>
      </c>
      <c r="AK490" s="7" t="str">
        <f t="shared" si="301"/>
        <v/>
      </c>
      <c r="AL490" s="7" t="str">
        <f t="shared" si="301"/>
        <v/>
      </c>
      <c r="AM490" s="7" t="str">
        <f t="shared" si="301"/>
        <v/>
      </c>
      <c r="AN490" s="7" t="str">
        <f t="shared" si="301"/>
        <v/>
      </c>
      <c r="AO490" s="7" t="str">
        <f t="shared" si="301"/>
        <v/>
      </c>
      <c r="AP490" s="7" t="str">
        <f t="shared" si="300"/>
        <v/>
      </c>
      <c r="AQ490" s="7" t="str">
        <f t="shared" si="300"/>
        <v/>
      </c>
      <c r="AR490" s="7" t="str">
        <f t="shared" si="300"/>
        <v/>
      </c>
      <c r="AS490" s="7" t="str">
        <f t="shared" si="300"/>
        <v/>
      </c>
      <c r="AT490" s="7" t="str">
        <f t="shared" si="300"/>
        <v/>
      </c>
      <c r="AU490" s="7" t="str">
        <f t="shared" si="300"/>
        <v/>
      </c>
      <c r="AV490" s="7" t="str">
        <f t="shared" si="300"/>
        <v/>
      </c>
      <c r="AW490" s="7" t="str">
        <f t="shared" si="300"/>
        <v/>
      </c>
      <c r="AX490" s="7" t="str">
        <f t="shared" si="300"/>
        <v/>
      </c>
      <c r="AY490" s="7" t="str">
        <f t="shared" si="300"/>
        <v/>
      </c>
      <c r="AZ490" s="7" t="str">
        <f t="shared" si="300"/>
        <v/>
      </c>
      <c r="BA490" s="7" t="str">
        <f t="shared" si="300"/>
        <v/>
      </c>
      <c r="BB490" s="7" t="str">
        <f t="shared" si="300"/>
        <v/>
      </c>
      <c r="BC490" s="7" t="str">
        <f t="shared" si="300"/>
        <v/>
      </c>
      <c r="BD490" s="7" t="str">
        <f t="shared" si="300"/>
        <v/>
      </c>
      <c r="BE490" s="7" t="str">
        <f t="shared" ref="BE490:BT499" si="308">IF($A490=BE$11,$J490*$D490,"")</f>
        <v/>
      </c>
      <c r="BF490" s="7" t="str">
        <f t="shared" si="308"/>
        <v/>
      </c>
      <c r="BG490" s="7" t="str">
        <f t="shared" si="308"/>
        <v/>
      </c>
      <c r="BH490" s="7" t="str">
        <f t="shared" si="308"/>
        <v/>
      </c>
      <c r="BI490" s="7" t="str">
        <f t="shared" si="308"/>
        <v/>
      </c>
      <c r="BJ490" s="7" t="str">
        <f t="shared" si="308"/>
        <v/>
      </c>
      <c r="BK490" s="7" t="str">
        <f t="shared" si="308"/>
        <v/>
      </c>
      <c r="BL490" s="7" t="str">
        <f t="shared" si="308"/>
        <v/>
      </c>
      <c r="BM490" s="7" t="str">
        <f t="shared" si="308"/>
        <v/>
      </c>
      <c r="BN490" s="7" t="str">
        <f t="shared" si="308"/>
        <v/>
      </c>
      <c r="BO490" s="7" t="str">
        <f t="shared" si="308"/>
        <v/>
      </c>
      <c r="BP490" s="7" t="str">
        <f t="shared" si="308"/>
        <v/>
      </c>
      <c r="BQ490" s="7" t="str">
        <f t="shared" si="308"/>
        <v/>
      </c>
      <c r="BR490" s="7" t="str">
        <f t="shared" si="308"/>
        <v/>
      </c>
      <c r="BS490" s="7" t="str">
        <f t="shared" si="308"/>
        <v/>
      </c>
      <c r="BT490" s="7" t="str">
        <f t="shared" si="308"/>
        <v/>
      </c>
      <c r="BU490" s="7" t="str">
        <f t="shared" si="307"/>
        <v/>
      </c>
      <c r="BV490" s="7" t="str">
        <f t="shared" si="307"/>
        <v/>
      </c>
      <c r="BW490" s="7" t="str">
        <f t="shared" si="307"/>
        <v/>
      </c>
      <c r="BX490" s="7" t="str">
        <f t="shared" si="307"/>
        <v/>
      </c>
      <c r="BY490" s="7" t="str">
        <f t="shared" si="307"/>
        <v/>
      </c>
      <c r="BZ490" s="7" t="str">
        <f t="shared" si="307"/>
        <v/>
      </c>
      <c r="CA490" s="7" t="str">
        <f t="shared" si="307"/>
        <v/>
      </c>
      <c r="CB490" s="7" t="str">
        <f t="shared" si="307"/>
        <v/>
      </c>
      <c r="CC490" s="7" t="str">
        <f t="shared" si="307"/>
        <v/>
      </c>
      <c r="CD490" s="7" t="str">
        <f t="shared" si="307"/>
        <v/>
      </c>
      <c r="CE490" s="7" t="str">
        <f t="shared" si="307"/>
        <v/>
      </c>
      <c r="CF490" s="7" t="str">
        <f t="shared" si="307"/>
        <v/>
      </c>
      <c r="CG490" s="7" t="str">
        <f t="shared" si="307"/>
        <v/>
      </c>
      <c r="CH490" s="7" t="str">
        <f t="shared" si="307"/>
        <v/>
      </c>
      <c r="CI490" s="7" t="str">
        <f t="shared" si="307"/>
        <v/>
      </c>
      <c r="CJ490" s="7" t="str">
        <f t="shared" si="307"/>
        <v/>
      </c>
      <c r="CK490" s="7" t="str">
        <f t="shared" si="305"/>
        <v/>
      </c>
      <c r="CL490" s="7" t="str">
        <f t="shared" si="305"/>
        <v/>
      </c>
      <c r="CM490" s="7" t="str">
        <f t="shared" si="305"/>
        <v/>
      </c>
      <c r="CN490" s="7" t="str">
        <f t="shared" si="305"/>
        <v/>
      </c>
      <c r="CO490" s="7" t="str">
        <f t="shared" si="305"/>
        <v/>
      </c>
      <c r="CP490" s="7" t="str">
        <f t="shared" si="305"/>
        <v/>
      </c>
      <c r="CQ490" s="7" t="str">
        <f t="shared" si="305"/>
        <v/>
      </c>
      <c r="CR490" s="7" t="str">
        <f t="shared" si="305"/>
        <v/>
      </c>
      <c r="CS490" s="7" t="str">
        <f t="shared" si="305"/>
        <v/>
      </c>
      <c r="CT490" s="7" t="str">
        <f t="shared" si="305"/>
        <v/>
      </c>
      <c r="CU490" s="7" t="str">
        <f t="shared" si="305"/>
        <v/>
      </c>
      <c r="CV490" s="7" t="str">
        <f t="shared" si="305"/>
        <v/>
      </c>
      <c r="CW490" s="7" t="str">
        <f t="shared" si="305"/>
        <v/>
      </c>
      <c r="CX490" s="7" t="str">
        <f t="shared" si="305"/>
        <v/>
      </c>
      <c r="CY490" s="7" t="str">
        <f t="shared" si="305"/>
        <v/>
      </c>
      <c r="CZ490" s="7" t="str">
        <f t="shared" si="304"/>
        <v/>
      </c>
      <c r="DA490" s="7" t="str">
        <f t="shared" si="304"/>
        <v/>
      </c>
      <c r="DB490" s="7" t="str">
        <f t="shared" si="304"/>
        <v/>
      </c>
      <c r="DC490" s="7" t="str">
        <f t="shared" si="304"/>
        <v/>
      </c>
      <c r="DD490" s="7" t="str">
        <f t="shared" si="304"/>
        <v/>
      </c>
      <c r="DE490" s="7" t="str">
        <f t="shared" si="304"/>
        <v/>
      </c>
      <c r="DF490" s="7" t="str">
        <f t="shared" si="304"/>
        <v/>
      </c>
      <c r="DG490" s="7" t="str">
        <f t="shared" si="304"/>
        <v/>
      </c>
      <c r="DH490" s="7" t="str">
        <f t="shared" si="304"/>
        <v/>
      </c>
      <c r="DI490" s="7" t="str">
        <f t="shared" si="304"/>
        <v/>
      </c>
      <c r="DJ490" s="7" t="str">
        <f t="shared" si="304"/>
        <v/>
      </c>
      <c r="DK490" s="7" t="str">
        <f t="shared" si="304"/>
        <v/>
      </c>
      <c r="DL490" s="7" t="str">
        <f t="shared" si="304"/>
        <v/>
      </c>
      <c r="DM490" s="7" t="str">
        <f t="shared" si="304"/>
        <v/>
      </c>
      <c r="DN490" s="7" t="str">
        <f t="shared" si="304"/>
        <v/>
      </c>
      <c r="DO490" s="7" t="str">
        <f t="shared" si="304"/>
        <v/>
      </c>
      <c r="DP490" s="7" t="str">
        <f t="shared" si="303"/>
        <v/>
      </c>
      <c r="DQ490" s="7" t="str">
        <f t="shared" si="303"/>
        <v/>
      </c>
      <c r="DR490" s="7" t="str">
        <f t="shared" si="303"/>
        <v/>
      </c>
      <c r="DS490" s="7" t="str">
        <f t="shared" si="303"/>
        <v/>
      </c>
      <c r="DT490" s="7" t="str">
        <f t="shared" si="303"/>
        <v/>
      </c>
      <c r="DU490" s="7" t="str">
        <f t="shared" si="303"/>
        <v/>
      </c>
      <c r="DV490" s="7" t="str">
        <f t="shared" si="303"/>
        <v/>
      </c>
      <c r="DW490" s="7" t="str">
        <f t="shared" si="303"/>
        <v/>
      </c>
    </row>
    <row r="491" spans="1:127" x14ac:dyDescent="0.35">
      <c r="A491" s="84" t="s">
        <v>281</v>
      </c>
      <c r="B491" s="84" t="s">
        <v>6</v>
      </c>
      <c r="C491" s="84" t="s">
        <v>13</v>
      </c>
      <c r="D491" s="84">
        <v>4.0493649999999999</v>
      </c>
      <c r="E491" s="82">
        <f>VLOOKUP(C491,'Literature Lookup Tables'!$A$2:$D$21,4,0)</f>
        <v>0.05</v>
      </c>
      <c r="F491" s="82">
        <f>VLOOKUP(C491,'Literature Lookup Tables'!$A$2:$D$21,3,0)</f>
        <v>0.05</v>
      </c>
      <c r="G491" s="64">
        <f>(VLOOKUP(C491,'Literature Lookup Tables'!$A$2:$L$21,2))*D491</f>
        <v>0.40493650000000003</v>
      </c>
      <c r="H491" s="64">
        <f t="shared" si="291"/>
        <v>0.20246825000000002</v>
      </c>
      <c r="I491" s="64">
        <f t="shared" si="292"/>
        <v>0.20246825000000002</v>
      </c>
      <c r="J491" s="73">
        <f>VLOOKUP(C491,'Literature Lookup Tables'!$A$2:$L$21,MATCH(B491,listHYDROGROUPS,0))</f>
        <v>61</v>
      </c>
      <c r="K491" s="7" t="str">
        <f t="shared" si="306"/>
        <v/>
      </c>
      <c r="L491" s="7" t="str">
        <f t="shared" si="306"/>
        <v/>
      </c>
      <c r="M491" s="7" t="str">
        <f t="shared" si="306"/>
        <v/>
      </c>
      <c r="N491" s="7" t="str">
        <f t="shared" si="306"/>
        <v/>
      </c>
      <c r="O491" s="7" t="str">
        <f t="shared" si="306"/>
        <v/>
      </c>
      <c r="P491" s="7" t="str">
        <f t="shared" si="306"/>
        <v/>
      </c>
      <c r="Q491" s="7" t="str">
        <f t="shared" si="306"/>
        <v/>
      </c>
      <c r="R491" s="7" t="str">
        <f t="shared" si="306"/>
        <v/>
      </c>
      <c r="S491" s="7" t="str">
        <f t="shared" si="306"/>
        <v/>
      </c>
      <c r="T491" s="7" t="str">
        <f t="shared" si="306"/>
        <v/>
      </c>
      <c r="U491" s="7" t="str">
        <f t="shared" si="306"/>
        <v/>
      </c>
      <c r="V491" s="7" t="str">
        <f t="shared" si="306"/>
        <v/>
      </c>
      <c r="W491" s="7" t="str">
        <f t="shared" si="306"/>
        <v/>
      </c>
      <c r="X491" s="7" t="str">
        <f t="shared" si="306"/>
        <v/>
      </c>
      <c r="Y491" s="7" t="str">
        <f t="shared" si="306"/>
        <v/>
      </c>
      <c r="Z491" s="7" t="str">
        <f t="shared" si="302"/>
        <v/>
      </c>
      <c r="AA491" s="7" t="str">
        <f t="shared" si="301"/>
        <v/>
      </c>
      <c r="AB491" s="7" t="str">
        <f t="shared" si="301"/>
        <v/>
      </c>
      <c r="AC491" s="7" t="str">
        <f t="shared" si="301"/>
        <v/>
      </c>
      <c r="AD491" s="7" t="str">
        <f t="shared" si="301"/>
        <v/>
      </c>
      <c r="AE491" s="7" t="str">
        <f t="shared" si="301"/>
        <v/>
      </c>
      <c r="AF491" s="7" t="str">
        <f t="shared" si="301"/>
        <v/>
      </c>
      <c r="AG491" s="7" t="str">
        <f t="shared" si="301"/>
        <v/>
      </c>
      <c r="AH491" s="7" t="str">
        <f t="shared" si="301"/>
        <v/>
      </c>
      <c r="AI491" s="7" t="str">
        <f t="shared" si="301"/>
        <v/>
      </c>
      <c r="AJ491" s="7" t="str">
        <f t="shared" si="301"/>
        <v/>
      </c>
      <c r="AK491" s="7" t="str">
        <f t="shared" si="301"/>
        <v/>
      </c>
      <c r="AL491" s="7" t="str">
        <f t="shared" si="301"/>
        <v/>
      </c>
      <c r="AM491" s="7" t="str">
        <f t="shared" si="301"/>
        <v/>
      </c>
      <c r="AN491" s="7" t="str">
        <f t="shared" si="301"/>
        <v/>
      </c>
      <c r="AO491" s="7" t="str">
        <f t="shared" si="301"/>
        <v/>
      </c>
      <c r="AP491" s="7" t="str">
        <f t="shared" ref="AP491:BE499" si="309">IF($A491=AP$11,$J491*$D491,"")</f>
        <v/>
      </c>
      <c r="AQ491" s="7" t="str">
        <f t="shared" si="309"/>
        <v/>
      </c>
      <c r="AR491" s="7" t="str">
        <f t="shared" si="309"/>
        <v/>
      </c>
      <c r="AS491" s="7" t="str">
        <f t="shared" si="309"/>
        <v/>
      </c>
      <c r="AT491" s="7" t="str">
        <f t="shared" si="309"/>
        <v/>
      </c>
      <c r="AU491" s="7" t="str">
        <f t="shared" si="309"/>
        <v/>
      </c>
      <c r="AV491" s="7" t="str">
        <f t="shared" si="309"/>
        <v/>
      </c>
      <c r="AW491" s="7" t="str">
        <f t="shared" si="309"/>
        <v/>
      </c>
      <c r="AX491" s="7" t="str">
        <f t="shared" si="309"/>
        <v/>
      </c>
      <c r="AY491" s="7" t="str">
        <f t="shared" si="309"/>
        <v/>
      </c>
      <c r="AZ491" s="7" t="str">
        <f t="shared" si="309"/>
        <v/>
      </c>
      <c r="BA491" s="7" t="str">
        <f t="shared" si="309"/>
        <v/>
      </c>
      <c r="BB491" s="7" t="str">
        <f t="shared" si="309"/>
        <v/>
      </c>
      <c r="BC491" s="7" t="str">
        <f t="shared" si="309"/>
        <v/>
      </c>
      <c r="BD491" s="7" t="str">
        <f t="shared" si="309"/>
        <v/>
      </c>
      <c r="BE491" s="7" t="str">
        <f t="shared" si="309"/>
        <v/>
      </c>
      <c r="BF491" s="7" t="str">
        <f t="shared" si="308"/>
        <v/>
      </c>
      <c r="BG491" s="7" t="str">
        <f t="shared" si="308"/>
        <v/>
      </c>
      <c r="BH491" s="7" t="str">
        <f t="shared" si="308"/>
        <v/>
      </c>
      <c r="BI491" s="7" t="str">
        <f t="shared" si="308"/>
        <v/>
      </c>
      <c r="BJ491" s="7" t="str">
        <f t="shared" si="308"/>
        <v/>
      </c>
      <c r="BK491" s="7" t="str">
        <f t="shared" si="308"/>
        <v/>
      </c>
      <c r="BL491" s="7" t="str">
        <f t="shared" si="308"/>
        <v/>
      </c>
      <c r="BM491" s="7" t="str">
        <f t="shared" si="308"/>
        <v/>
      </c>
      <c r="BN491" s="7" t="str">
        <f t="shared" si="308"/>
        <v/>
      </c>
      <c r="BO491" s="7" t="str">
        <f t="shared" si="308"/>
        <v/>
      </c>
      <c r="BP491" s="7" t="str">
        <f t="shared" si="308"/>
        <v/>
      </c>
      <c r="BQ491" s="7" t="str">
        <f t="shared" si="308"/>
        <v/>
      </c>
      <c r="BR491" s="7" t="str">
        <f t="shared" si="308"/>
        <v/>
      </c>
      <c r="BS491" s="7" t="str">
        <f t="shared" si="308"/>
        <v/>
      </c>
      <c r="BT491" s="7" t="str">
        <f t="shared" si="308"/>
        <v/>
      </c>
      <c r="BU491" s="7" t="str">
        <f t="shared" si="307"/>
        <v/>
      </c>
      <c r="BV491" s="7" t="str">
        <f t="shared" si="307"/>
        <v/>
      </c>
      <c r="BW491" s="7" t="str">
        <f t="shared" si="307"/>
        <v/>
      </c>
      <c r="BX491" s="7" t="str">
        <f t="shared" si="307"/>
        <v/>
      </c>
      <c r="BY491" s="7" t="str">
        <f t="shared" si="307"/>
        <v/>
      </c>
      <c r="BZ491" s="7" t="str">
        <f t="shared" si="307"/>
        <v/>
      </c>
      <c r="CA491" s="7" t="str">
        <f t="shared" si="307"/>
        <v/>
      </c>
      <c r="CB491" s="7" t="str">
        <f t="shared" si="307"/>
        <v/>
      </c>
      <c r="CC491" s="7" t="str">
        <f t="shared" si="307"/>
        <v/>
      </c>
      <c r="CD491" s="7" t="str">
        <f t="shared" si="307"/>
        <v/>
      </c>
      <c r="CE491" s="7" t="str">
        <f t="shared" si="307"/>
        <v/>
      </c>
      <c r="CF491" s="7" t="str">
        <f t="shared" si="307"/>
        <v/>
      </c>
      <c r="CG491" s="7" t="str">
        <f t="shared" si="307"/>
        <v/>
      </c>
      <c r="CH491" s="7" t="str">
        <f t="shared" si="307"/>
        <v/>
      </c>
      <c r="CI491" s="7" t="str">
        <f t="shared" si="307"/>
        <v/>
      </c>
      <c r="CJ491" s="7" t="str">
        <f t="shared" si="307"/>
        <v/>
      </c>
      <c r="CK491" s="7" t="str">
        <f t="shared" si="305"/>
        <v/>
      </c>
      <c r="CL491" s="7" t="str">
        <f t="shared" si="305"/>
        <v/>
      </c>
      <c r="CM491" s="7" t="str">
        <f t="shared" si="305"/>
        <v/>
      </c>
      <c r="CN491" s="7" t="str">
        <f t="shared" si="305"/>
        <v/>
      </c>
      <c r="CO491" s="7" t="str">
        <f t="shared" si="305"/>
        <v/>
      </c>
      <c r="CP491" s="7" t="str">
        <f t="shared" si="305"/>
        <v/>
      </c>
      <c r="CQ491" s="7" t="str">
        <f t="shared" si="305"/>
        <v/>
      </c>
      <c r="CR491" s="7" t="str">
        <f t="shared" si="305"/>
        <v/>
      </c>
      <c r="CS491" s="7" t="str">
        <f t="shared" si="305"/>
        <v/>
      </c>
      <c r="CT491" s="7" t="str">
        <f t="shared" si="305"/>
        <v/>
      </c>
      <c r="CU491" s="7" t="str">
        <f t="shared" si="305"/>
        <v/>
      </c>
      <c r="CV491" s="7" t="str">
        <f t="shared" si="305"/>
        <v/>
      </c>
      <c r="CW491" s="7" t="str">
        <f t="shared" si="305"/>
        <v/>
      </c>
      <c r="CX491" s="7" t="str">
        <f t="shared" si="305"/>
        <v/>
      </c>
      <c r="CY491" s="7" t="str">
        <f t="shared" si="305"/>
        <v/>
      </c>
      <c r="CZ491" s="7" t="str">
        <f t="shared" si="304"/>
        <v/>
      </c>
      <c r="DA491" s="7" t="str">
        <f t="shared" si="304"/>
        <v/>
      </c>
      <c r="DB491" s="7" t="str">
        <f t="shared" si="304"/>
        <v/>
      </c>
      <c r="DC491" s="7" t="str">
        <f t="shared" si="304"/>
        <v/>
      </c>
      <c r="DD491" s="7" t="str">
        <f t="shared" si="304"/>
        <v/>
      </c>
      <c r="DE491" s="7" t="str">
        <f t="shared" si="304"/>
        <v/>
      </c>
      <c r="DF491" s="7" t="str">
        <f t="shared" si="304"/>
        <v/>
      </c>
      <c r="DG491" s="7" t="str">
        <f t="shared" si="304"/>
        <v/>
      </c>
      <c r="DH491" s="7" t="str">
        <f t="shared" si="304"/>
        <v/>
      </c>
      <c r="DI491" s="7" t="str">
        <f t="shared" si="304"/>
        <v/>
      </c>
      <c r="DJ491" s="7" t="str">
        <f t="shared" si="304"/>
        <v/>
      </c>
      <c r="DK491" s="7" t="str">
        <f t="shared" si="304"/>
        <v/>
      </c>
      <c r="DL491" s="7" t="str">
        <f t="shared" si="304"/>
        <v/>
      </c>
      <c r="DM491" s="7" t="str">
        <f t="shared" si="304"/>
        <v/>
      </c>
      <c r="DN491" s="7" t="str">
        <f t="shared" si="304"/>
        <v/>
      </c>
      <c r="DO491" s="7" t="str">
        <f t="shared" si="304"/>
        <v/>
      </c>
      <c r="DP491" s="7" t="str">
        <f t="shared" si="303"/>
        <v/>
      </c>
      <c r="DQ491" s="7" t="str">
        <f t="shared" si="303"/>
        <v/>
      </c>
      <c r="DR491" s="7" t="str">
        <f t="shared" si="303"/>
        <v/>
      </c>
      <c r="DS491" s="7" t="str">
        <f t="shared" si="303"/>
        <v/>
      </c>
      <c r="DT491" s="7" t="str">
        <f t="shared" si="303"/>
        <v/>
      </c>
      <c r="DU491" s="7" t="str">
        <f t="shared" si="303"/>
        <v/>
      </c>
      <c r="DV491" s="7" t="str">
        <f t="shared" si="303"/>
        <v/>
      </c>
      <c r="DW491" s="7" t="str">
        <f t="shared" si="303"/>
        <v/>
      </c>
    </row>
    <row r="492" spans="1:127" x14ac:dyDescent="0.35">
      <c r="A492" s="84" t="s">
        <v>303</v>
      </c>
      <c r="B492" s="84" t="s">
        <v>6</v>
      </c>
      <c r="C492" s="84" t="s">
        <v>3</v>
      </c>
      <c r="D492" s="84">
        <v>0.14696600000000001</v>
      </c>
      <c r="E492" s="82">
        <f>VLOOKUP(C492,'Literature Lookup Tables'!$A$2:$D$21,4,0)</f>
        <v>0</v>
      </c>
      <c r="F492" s="82">
        <f>VLOOKUP(C492,'Literature Lookup Tables'!$A$2:$D$21,3,0)</f>
        <v>0.2</v>
      </c>
      <c r="G492" s="64">
        <f>(VLOOKUP(C492,'Literature Lookup Tables'!$A$2:$L$21,2))*D492</f>
        <v>2.9393200000000005E-2</v>
      </c>
      <c r="H492" s="64">
        <f t="shared" si="291"/>
        <v>2.9393200000000005E-2</v>
      </c>
      <c r="I492" s="64">
        <f t="shared" si="292"/>
        <v>0</v>
      </c>
      <c r="J492" s="73">
        <f>VLOOKUP(C492,'Literature Lookup Tables'!$A$2:$L$21,MATCH(B492,listHYDROGROUPS,0))</f>
        <v>61</v>
      </c>
      <c r="K492" s="7" t="str">
        <f t="shared" si="306"/>
        <v/>
      </c>
      <c r="L492" s="7" t="str">
        <f t="shared" si="306"/>
        <v/>
      </c>
      <c r="M492" s="7" t="str">
        <f t="shared" si="306"/>
        <v/>
      </c>
      <c r="N492" s="7" t="str">
        <f t="shared" si="306"/>
        <v/>
      </c>
      <c r="O492" s="7" t="str">
        <f t="shared" si="306"/>
        <v/>
      </c>
      <c r="P492" s="7" t="str">
        <f t="shared" si="306"/>
        <v/>
      </c>
      <c r="Q492" s="7" t="str">
        <f t="shared" si="306"/>
        <v/>
      </c>
      <c r="R492" s="7" t="str">
        <f t="shared" si="306"/>
        <v/>
      </c>
      <c r="S492" s="7" t="str">
        <f t="shared" si="306"/>
        <v/>
      </c>
      <c r="T492" s="7" t="str">
        <f t="shared" si="306"/>
        <v/>
      </c>
      <c r="U492" s="7" t="str">
        <f t="shared" si="306"/>
        <v/>
      </c>
      <c r="V492" s="7" t="str">
        <f t="shared" si="306"/>
        <v/>
      </c>
      <c r="W492" s="7" t="str">
        <f t="shared" si="306"/>
        <v/>
      </c>
      <c r="X492" s="7" t="str">
        <f t="shared" si="306"/>
        <v/>
      </c>
      <c r="Y492" s="7" t="str">
        <f t="shared" si="306"/>
        <v/>
      </c>
      <c r="Z492" s="7" t="str">
        <f t="shared" ref="Z492:AO499" si="310">IF($A492=Z$11,$J492*$D492,"")</f>
        <v/>
      </c>
      <c r="AA492" s="7" t="str">
        <f t="shared" si="310"/>
        <v/>
      </c>
      <c r="AB492" s="7" t="str">
        <f t="shared" si="310"/>
        <v/>
      </c>
      <c r="AC492" s="7" t="str">
        <f t="shared" si="310"/>
        <v/>
      </c>
      <c r="AD492" s="7" t="str">
        <f t="shared" si="310"/>
        <v/>
      </c>
      <c r="AE492" s="7" t="str">
        <f t="shared" si="310"/>
        <v/>
      </c>
      <c r="AF492" s="7" t="str">
        <f t="shared" si="310"/>
        <v/>
      </c>
      <c r="AG492" s="7" t="str">
        <f t="shared" si="310"/>
        <v/>
      </c>
      <c r="AH492" s="7" t="str">
        <f t="shared" si="310"/>
        <v/>
      </c>
      <c r="AI492" s="7" t="str">
        <f t="shared" si="310"/>
        <v/>
      </c>
      <c r="AJ492" s="7" t="str">
        <f t="shared" si="310"/>
        <v/>
      </c>
      <c r="AK492" s="7" t="str">
        <f t="shared" si="310"/>
        <v/>
      </c>
      <c r="AL492" s="7" t="str">
        <f t="shared" si="310"/>
        <v/>
      </c>
      <c r="AM492" s="7" t="str">
        <f t="shared" si="310"/>
        <v/>
      </c>
      <c r="AN492" s="7" t="str">
        <f t="shared" si="310"/>
        <v/>
      </c>
      <c r="AO492" s="7" t="str">
        <f t="shared" si="310"/>
        <v/>
      </c>
      <c r="AP492" s="7" t="str">
        <f t="shared" si="309"/>
        <v/>
      </c>
      <c r="AQ492" s="7" t="str">
        <f t="shared" si="309"/>
        <v/>
      </c>
      <c r="AR492" s="7" t="str">
        <f t="shared" si="309"/>
        <v/>
      </c>
      <c r="AS492" s="7" t="str">
        <f t="shared" si="309"/>
        <v/>
      </c>
      <c r="AT492" s="7" t="str">
        <f t="shared" si="309"/>
        <v/>
      </c>
      <c r="AU492" s="7" t="str">
        <f t="shared" si="309"/>
        <v/>
      </c>
      <c r="AV492" s="7" t="str">
        <f t="shared" si="309"/>
        <v/>
      </c>
      <c r="AW492" s="7" t="str">
        <f t="shared" si="309"/>
        <v/>
      </c>
      <c r="AX492" s="7" t="str">
        <f t="shared" si="309"/>
        <v/>
      </c>
      <c r="AY492" s="7" t="str">
        <f t="shared" si="309"/>
        <v/>
      </c>
      <c r="AZ492" s="7" t="str">
        <f t="shared" si="309"/>
        <v/>
      </c>
      <c r="BA492" s="7" t="str">
        <f t="shared" si="309"/>
        <v/>
      </c>
      <c r="BB492" s="7" t="str">
        <f t="shared" si="309"/>
        <v/>
      </c>
      <c r="BC492" s="7" t="str">
        <f t="shared" si="309"/>
        <v/>
      </c>
      <c r="BD492" s="7" t="str">
        <f t="shared" si="309"/>
        <v/>
      </c>
      <c r="BE492" s="7" t="str">
        <f t="shared" si="309"/>
        <v/>
      </c>
      <c r="BF492" s="7" t="str">
        <f t="shared" si="308"/>
        <v/>
      </c>
      <c r="BG492" s="7" t="str">
        <f t="shared" si="308"/>
        <v/>
      </c>
      <c r="BH492" s="7" t="str">
        <f t="shared" si="308"/>
        <v/>
      </c>
      <c r="BI492" s="7" t="str">
        <f t="shared" si="308"/>
        <v/>
      </c>
      <c r="BJ492" s="7" t="str">
        <f t="shared" si="308"/>
        <v/>
      </c>
      <c r="BK492" s="7" t="str">
        <f t="shared" si="308"/>
        <v/>
      </c>
      <c r="BL492" s="7" t="str">
        <f t="shared" si="308"/>
        <v/>
      </c>
      <c r="BM492" s="7" t="str">
        <f t="shared" si="308"/>
        <v/>
      </c>
      <c r="BN492" s="7" t="str">
        <f t="shared" si="308"/>
        <v/>
      </c>
      <c r="BO492" s="7" t="str">
        <f t="shared" si="308"/>
        <v/>
      </c>
      <c r="BP492" s="7" t="str">
        <f t="shared" si="308"/>
        <v/>
      </c>
      <c r="BQ492" s="7" t="str">
        <f t="shared" si="308"/>
        <v/>
      </c>
      <c r="BR492" s="7" t="str">
        <f t="shared" si="308"/>
        <v/>
      </c>
      <c r="BS492" s="7" t="str">
        <f t="shared" si="308"/>
        <v/>
      </c>
      <c r="BT492" s="7" t="str">
        <f t="shared" si="308"/>
        <v/>
      </c>
      <c r="BU492" s="7" t="str">
        <f t="shared" si="307"/>
        <v/>
      </c>
      <c r="BV492" s="7" t="str">
        <f t="shared" si="307"/>
        <v/>
      </c>
      <c r="BW492" s="7" t="str">
        <f t="shared" si="307"/>
        <v/>
      </c>
      <c r="BX492" s="7" t="str">
        <f t="shared" si="307"/>
        <v/>
      </c>
      <c r="BY492" s="7" t="str">
        <f t="shared" si="307"/>
        <v/>
      </c>
      <c r="BZ492" s="7" t="str">
        <f t="shared" si="307"/>
        <v/>
      </c>
      <c r="CA492" s="7" t="str">
        <f t="shared" si="307"/>
        <v/>
      </c>
      <c r="CB492" s="7" t="str">
        <f t="shared" si="307"/>
        <v/>
      </c>
      <c r="CC492" s="7" t="str">
        <f t="shared" si="307"/>
        <v/>
      </c>
      <c r="CD492" s="7" t="str">
        <f t="shared" si="307"/>
        <v/>
      </c>
      <c r="CE492" s="7" t="str">
        <f t="shared" si="307"/>
        <v/>
      </c>
      <c r="CF492" s="7" t="str">
        <f t="shared" si="307"/>
        <v/>
      </c>
      <c r="CG492" s="7" t="str">
        <f t="shared" si="307"/>
        <v/>
      </c>
      <c r="CH492" s="7" t="str">
        <f t="shared" si="307"/>
        <v/>
      </c>
      <c r="CI492" s="7" t="str">
        <f t="shared" si="307"/>
        <v/>
      </c>
      <c r="CJ492" s="7" t="str">
        <f t="shared" si="307"/>
        <v/>
      </c>
      <c r="CK492" s="7" t="str">
        <f t="shared" si="305"/>
        <v/>
      </c>
      <c r="CL492" s="7" t="str">
        <f t="shared" si="305"/>
        <v/>
      </c>
      <c r="CM492" s="7" t="str">
        <f t="shared" si="305"/>
        <v/>
      </c>
      <c r="CN492" s="7" t="str">
        <f t="shared" si="305"/>
        <v/>
      </c>
      <c r="CO492" s="7" t="str">
        <f t="shared" si="305"/>
        <v/>
      </c>
      <c r="CP492" s="7" t="str">
        <f t="shared" si="305"/>
        <v/>
      </c>
      <c r="CQ492" s="7" t="str">
        <f t="shared" si="305"/>
        <v/>
      </c>
      <c r="CR492" s="7" t="str">
        <f t="shared" si="305"/>
        <v/>
      </c>
      <c r="CS492" s="7" t="str">
        <f t="shared" si="305"/>
        <v/>
      </c>
      <c r="CT492" s="7" t="str">
        <f t="shared" si="305"/>
        <v/>
      </c>
      <c r="CU492" s="7" t="str">
        <f t="shared" si="305"/>
        <v/>
      </c>
      <c r="CV492" s="7" t="str">
        <f t="shared" si="305"/>
        <v/>
      </c>
      <c r="CW492" s="7" t="str">
        <f t="shared" si="305"/>
        <v/>
      </c>
      <c r="CX492" s="7" t="str">
        <f t="shared" si="305"/>
        <v/>
      </c>
      <c r="CY492" s="7" t="str">
        <f t="shared" si="305"/>
        <v/>
      </c>
      <c r="CZ492" s="7" t="str">
        <f t="shared" si="304"/>
        <v/>
      </c>
      <c r="DA492" s="7" t="str">
        <f t="shared" si="304"/>
        <v/>
      </c>
      <c r="DB492" s="7" t="str">
        <f t="shared" si="304"/>
        <v/>
      </c>
      <c r="DC492" s="7" t="str">
        <f t="shared" si="304"/>
        <v/>
      </c>
      <c r="DD492" s="7" t="str">
        <f t="shared" si="304"/>
        <v/>
      </c>
      <c r="DE492" s="7" t="str">
        <f t="shared" si="304"/>
        <v/>
      </c>
      <c r="DF492" s="7" t="str">
        <f t="shared" si="304"/>
        <v/>
      </c>
      <c r="DG492" s="7" t="str">
        <f t="shared" si="304"/>
        <v/>
      </c>
      <c r="DH492" s="7" t="str">
        <f t="shared" si="304"/>
        <v/>
      </c>
      <c r="DI492" s="7" t="str">
        <f t="shared" si="304"/>
        <v/>
      </c>
      <c r="DJ492" s="7" t="str">
        <f t="shared" si="304"/>
        <v/>
      </c>
      <c r="DK492" s="7" t="str">
        <f t="shared" si="304"/>
        <v/>
      </c>
      <c r="DL492" s="7" t="str">
        <f t="shared" si="304"/>
        <v/>
      </c>
      <c r="DM492" s="7" t="str">
        <f t="shared" si="304"/>
        <v/>
      </c>
      <c r="DN492" s="7" t="str">
        <f t="shared" si="304"/>
        <v/>
      </c>
      <c r="DO492" s="7" t="str">
        <f t="shared" si="304"/>
        <v/>
      </c>
      <c r="DP492" s="7" t="str">
        <f t="shared" si="303"/>
        <v/>
      </c>
      <c r="DQ492" s="7" t="str">
        <f t="shared" si="303"/>
        <v/>
      </c>
      <c r="DR492" s="7" t="str">
        <f t="shared" si="303"/>
        <v/>
      </c>
      <c r="DS492" s="7" t="str">
        <f t="shared" si="303"/>
        <v/>
      </c>
      <c r="DT492" s="7" t="str">
        <f t="shared" si="303"/>
        <v/>
      </c>
      <c r="DU492" s="7" t="str">
        <f t="shared" si="303"/>
        <v/>
      </c>
      <c r="DV492" s="7" t="str">
        <f t="shared" si="303"/>
        <v/>
      </c>
      <c r="DW492" s="7" t="str">
        <f t="shared" si="303"/>
        <v/>
      </c>
    </row>
    <row r="493" spans="1:127" x14ac:dyDescent="0.35">
      <c r="A493" s="84" t="s">
        <v>303</v>
      </c>
      <c r="B493" s="84" t="s">
        <v>6</v>
      </c>
      <c r="C493" s="84" t="s">
        <v>10</v>
      </c>
      <c r="D493" s="84">
        <v>8.9074620000000007</v>
      </c>
      <c r="E493" s="82">
        <f>VLOOKUP(C493,'Literature Lookup Tables'!$A$2:$D$21,4,0)</f>
        <v>0.03</v>
      </c>
      <c r="F493" s="82">
        <f>VLOOKUP(C493,'Literature Lookup Tables'!$A$2:$D$21,3,0)</f>
        <v>0</v>
      </c>
      <c r="G493" s="64">
        <f>(VLOOKUP(C493,'Literature Lookup Tables'!$A$2:$L$21,2))*D493</f>
        <v>0.26722386000000004</v>
      </c>
      <c r="H493" s="64">
        <f t="shared" si="291"/>
        <v>0</v>
      </c>
      <c r="I493" s="64">
        <f t="shared" si="292"/>
        <v>0.26722386000000004</v>
      </c>
      <c r="J493" s="73">
        <f>VLOOKUP(C493,'Literature Lookup Tables'!$A$2:$L$21,MATCH(B493,listHYDROGROUPS,0))</f>
        <v>61</v>
      </c>
      <c r="K493" s="7" t="str">
        <f t="shared" si="306"/>
        <v/>
      </c>
      <c r="L493" s="7" t="str">
        <f t="shared" si="306"/>
        <v/>
      </c>
      <c r="M493" s="7" t="str">
        <f t="shared" si="306"/>
        <v/>
      </c>
      <c r="N493" s="7" t="str">
        <f t="shared" si="306"/>
        <v/>
      </c>
      <c r="O493" s="7" t="str">
        <f t="shared" si="306"/>
        <v/>
      </c>
      <c r="P493" s="7" t="str">
        <f t="shared" si="306"/>
        <v/>
      </c>
      <c r="Q493" s="7" t="str">
        <f t="shared" si="306"/>
        <v/>
      </c>
      <c r="R493" s="7" t="str">
        <f t="shared" si="306"/>
        <v/>
      </c>
      <c r="S493" s="7" t="str">
        <f t="shared" si="306"/>
        <v/>
      </c>
      <c r="T493" s="7" t="str">
        <f t="shared" si="306"/>
        <v/>
      </c>
      <c r="U493" s="7" t="str">
        <f t="shared" si="306"/>
        <v/>
      </c>
      <c r="V493" s="7" t="str">
        <f t="shared" si="306"/>
        <v/>
      </c>
      <c r="W493" s="7" t="str">
        <f t="shared" si="306"/>
        <v/>
      </c>
      <c r="X493" s="7" t="str">
        <f t="shared" si="306"/>
        <v/>
      </c>
      <c r="Y493" s="7" t="str">
        <f t="shared" si="306"/>
        <v/>
      </c>
      <c r="Z493" s="7" t="str">
        <f t="shared" ref="Z493:Z499" si="311">IF($A493=Z$11,$J493*$D493,"")</f>
        <v/>
      </c>
      <c r="AA493" s="7" t="str">
        <f t="shared" si="310"/>
        <v/>
      </c>
      <c r="AB493" s="7" t="str">
        <f t="shared" si="310"/>
        <v/>
      </c>
      <c r="AC493" s="7" t="str">
        <f t="shared" si="310"/>
        <v/>
      </c>
      <c r="AD493" s="7" t="str">
        <f t="shared" si="310"/>
        <v/>
      </c>
      <c r="AE493" s="7" t="str">
        <f t="shared" si="310"/>
        <v/>
      </c>
      <c r="AF493" s="7" t="str">
        <f t="shared" si="310"/>
        <v/>
      </c>
      <c r="AG493" s="7" t="str">
        <f t="shared" si="310"/>
        <v/>
      </c>
      <c r="AH493" s="7" t="str">
        <f t="shared" si="310"/>
        <v/>
      </c>
      <c r="AI493" s="7" t="str">
        <f t="shared" si="310"/>
        <v/>
      </c>
      <c r="AJ493" s="7" t="str">
        <f t="shared" si="310"/>
        <v/>
      </c>
      <c r="AK493" s="7" t="str">
        <f t="shared" si="310"/>
        <v/>
      </c>
      <c r="AL493" s="7" t="str">
        <f t="shared" si="310"/>
        <v/>
      </c>
      <c r="AM493" s="7" t="str">
        <f t="shared" si="310"/>
        <v/>
      </c>
      <c r="AN493" s="7" t="str">
        <f t="shared" si="310"/>
        <v/>
      </c>
      <c r="AO493" s="7" t="str">
        <f t="shared" si="310"/>
        <v/>
      </c>
      <c r="AP493" s="7" t="str">
        <f t="shared" si="309"/>
        <v/>
      </c>
      <c r="AQ493" s="7" t="str">
        <f t="shared" si="309"/>
        <v/>
      </c>
      <c r="AR493" s="7" t="str">
        <f t="shared" si="309"/>
        <v/>
      </c>
      <c r="AS493" s="7" t="str">
        <f t="shared" si="309"/>
        <v/>
      </c>
      <c r="AT493" s="7" t="str">
        <f t="shared" si="309"/>
        <v/>
      </c>
      <c r="AU493" s="7" t="str">
        <f t="shared" si="309"/>
        <v/>
      </c>
      <c r="AV493" s="7" t="str">
        <f t="shared" si="309"/>
        <v/>
      </c>
      <c r="AW493" s="7" t="str">
        <f t="shared" si="309"/>
        <v/>
      </c>
      <c r="AX493" s="7" t="str">
        <f t="shared" si="309"/>
        <v/>
      </c>
      <c r="AY493" s="7" t="str">
        <f t="shared" si="309"/>
        <v/>
      </c>
      <c r="AZ493" s="7" t="str">
        <f t="shared" si="309"/>
        <v/>
      </c>
      <c r="BA493" s="7" t="str">
        <f t="shared" si="309"/>
        <v/>
      </c>
      <c r="BB493" s="7" t="str">
        <f t="shared" si="309"/>
        <v/>
      </c>
      <c r="BC493" s="7" t="str">
        <f t="shared" si="309"/>
        <v/>
      </c>
      <c r="BD493" s="7" t="str">
        <f t="shared" si="309"/>
        <v/>
      </c>
      <c r="BE493" s="7" t="str">
        <f t="shared" si="309"/>
        <v/>
      </c>
      <c r="BF493" s="7" t="str">
        <f t="shared" si="308"/>
        <v/>
      </c>
      <c r="BG493" s="7" t="str">
        <f t="shared" si="308"/>
        <v/>
      </c>
      <c r="BH493" s="7" t="str">
        <f t="shared" si="308"/>
        <v/>
      </c>
      <c r="BI493" s="7" t="str">
        <f t="shared" si="308"/>
        <v/>
      </c>
      <c r="BJ493" s="7" t="str">
        <f t="shared" si="308"/>
        <v/>
      </c>
      <c r="BK493" s="7" t="str">
        <f t="shared" si="308"/>
        <v/>
      </c>
      <c r="BL493" s="7" t="str">
        <f t="shared" si="308"/>
        <v/>
      </c>
      <c r="BM493" s="7" t="str">
        <f t="shared" si="308"/>
        <v/>
      </c>
      <c r="BN493" s="7" t="str">
        <f t="shared" si="308"/>
        <v/>
      </c>
      <c r="BO493" s="7" t="str">
        <f t="shared" si="308"/>
        <v/>
      </c>
      <c r="BP493" s="7" t="str">
        <f t="shared" si="308"/>
        <v/>
      </c>
      <c r="BQ493" s="7" t="str">
        <f t="shared" si="308"/>
        <v/>
      </c>
      <c r="BR493" s="7" t="str">
        <f t="shared" si="308"/>
        <v/>
      </c>
      <c r="BS493" s="7" t="str">
        <f t="shared" si="308"/>
        <v/>
      </c>
      <c r="BT493" s="7" t="str">
        <f t="shared" si="308"/>
        <v/>
      </c>
      <c r="BU493" s="7" t="str">
        <f t="shared" si="307"/>
        <v/>
      </c>
      <c r="BV493" s="7" t="str">
        <f t="shared" si="307"/>
        <v/>
      </c>
      <c r="BW493" s="7" t="str">
        <f t="shared" si="307"/>
        <v/>
      </c>
      <c r="BX493" s="7" t="str">
        <f t="shared" si="307"/>
        <v/>
      </c>
      <c r="BY493" s="7" t="str">
        <f t="shared" si="307"/>
        <v/>
      </c>
      <c r="BZ493" s="7" t="str">
        <f t="shared" si="307"/>
        <v/>
      </c>
      <c r="CA493" s="7" t="str">
        <f t="shared" si="307"/>
        <v/>
      </c>
      <c r="CB493" s="7" t="str">
        <f t="shared" si="307"/>
        <v/>
      </c>
      <c r="CC493" s="7" t="str">
        <f t="shared" si="307"/>
        <v/>
      </c>
      <c r="CD493" s="7" t="str">
        <f t="shared" si="307"/>
        <v/>
      </c>
      <c r="CE493" s="7" t="str">
        <f t="shared" si="307"/>
        <v/>
      </c>
      <c r="CF493" s="7" t="str">
        <f t="shared" si="307"/>
        <v/>
      </c>
      <c r="CG493" s="7" t="str">
        <f t="shared" si="307"/>
        <v/>
      </c>
      <c r="CH493" s="7" t="str">
        <f t="shared" si="307"/>
        <v/>
      </c>
      <c r="CI493" s="7" t="str">
        <f t="shared" si="307"/>
        <v/>
      </c>
      <c r="CJ493" s="7" t="str">
        <f t="shared" si="307"/>
        <v/>
      </c>
      <c r="CK493" s="7" t="str">
        <f t="shared" si="305"/>
        <v/>
      </c>
      <c r="CL493" s="7" t="str">
        <f t="shared" si="305"/>
        <v/>
      </c>
      <c r="CM493" s="7" t="str">
        <f t="shared" si="305"/>
        <v/>
      </c>
      <c r="CN493" s="7" t="str">
        <f t="shared" si="305"/>
        <v/>
      </c>
      <c r="CO493" s="7" t="str">
        <f t="shared" si="305"/>
        <v/>
      </c>
      <c r="CP493" s="7" t="str">
        <f t="shared" si="305"/>
        <v/>
      </c>
      <c r="CQ493" s="7" t="str">
        <f t="shared" si="305"/>
        <v/>
      </c>
      <c r="CR493" s="7" t="str">
        <f t="shared" si="305"/>
        <v/>
      </c>
      <c r="CS493" s="7" t="str">
        <f t="shared" si="305"/>
        <v/>
      </c>
      <c r="CT493" s="7" t="str">
        <f t="shared" si="305"/>
        <v/>
      </c>
      <c r="CU493" s="7" t="str">
        <f t="shared" si="305"/>
        <v/>
      </c>
      <c r="CV493" s="7" t="str">
        <f t="shared" si="305"/>
        <v/>
      </c>
      <c r="CW493" s="7" t="str">
        <f t="shared" si="305"/>
        <v/>
      </c>
      <c r="CX493" s="7" t="str">
        <f t="shared" si="305"/>
        <v/>
      </c>
      <c r="CY493" s="7" t="str">
        <f t="shared" si="305"/>
        <v/>
      </c>
      <c r="CZ493" s="7" t="str">
        <f t="shared" si="304"/>
        <v/>
      </c>
      <c r="DA493" s="7" t="str">
        <f t="shared" si="304"/>
        <v/>
      </c>
      <c r="DB493" s="7" t="str">
        <f t="shared" si="304"/>
        <v/>
      </c>
      <c r="DC493" s="7" t="str">
        <f t="shared" si="304"/>
        <v/>
      </c>
      <c r="DD493" s="7" t="str">
        <f t="shared" si="304"/>
        <v/>
      </c>
      <c r="DE493" s="7" t="str">
        <f t="shared" si="304"/>
        <v/>
      </c>
      <c r="DF493" s="7" t="str">
        <f t="shared" si="304"/>
        <v/>
      </c>
      <c r="DG493" s="7" t="str">
        <f t="shared" si="304"/>
        <v/>
      </c>
      <c r="DH493" s="7" t="str">
        <f t="shared" si="304"/>
        <v/>
      </c>
      <c r="DI493" s="7" t="str">
        <f t="shared" si="304"/>
        <v/>
      </c>
      <c r="DJ493" s="7" t="str">
        <f t="shared" si="304"/>
        <v/>
      </c>
      <c r="DK493" s="7" t="str">
        <f t="shared" si="304"/>
        <v/>
      </c>
      <c r="DL493" s="7" t="str">
        <f t="shared" si="304"/>
        <v/>
      </c>
      <c r="DM493" s="7" t="str">
        <f t="shared" si="304"/>
        <v/>
      </c>
      <c r="DN493" s="7" t="str">
        <f t="shared" si="304"/>
        <v/>
      </c>
      <c r="DO493" s="7" t="str">
        <f t="shared" ref="DO493:DW499" si="312">IF($A493=DO$11,$J493*$D493,"")</f>
        <v/>
      </c>
      <c r="DP493" s="7" t="str">
        <f t="shared" si="312"/>
        <v/>
      </c>
      <c r="DQ493" s="7" t="str">
        <f t="shared" si="312"/>
        <v/>
      </c>
      <c r="DR493" s="7" t="str">
        <f t="shared" si="312"/>
        <v/>
      </c>
      <c r="DS493" s="7" t="str">
        <f t="shared" si="312"/>
        <v/>
      </c>
      <c r="DT493" s="7" t="str">
        <f t="shared" si="312"/>
        <v/>
      </c>
      <c r="DU493" s="7" t="str">
        <f t="shared" si="312"/>
        <v/>
      </c>
      <c r="DV493" s="7" t="str">
        <f t="shared" si="312"/>
        <v/>
      </c>
      <c r="DW493" s="7" t="str">
        <f t="shared" si="312"/>
        <v/>
      </c>
    </row>
    <row r="494" spans="1:127" x14ac:dyDescent="0.35">
      <c r="A494" s="84" t="s">
        <v>268</v>
      </c>
      <c r="B494" s="84" t="s">
        <v>6</v>
      </c>
      <c r="C494" s="84" t="s">
        <v>2</v>
      </c>
      <c r="D494" s="84">
        <v>2.237673</v>
      </c>
      <c r="E494" s="82">
        <f>VLOOKUP(C494,'Literature Lookup Tables'!$A$2:$D$21,4,0)</f>
        <v>0.05</v>
      </c>
      <c r="F494" s="82">
        <f>VLOOKUP(C494,'Literature Lookup Tables'!$A$2:$D$21,3,0)</f>
        <v>0.05</v>
      </c>
      <c r="G494" s="64">
        <f>(VLOOKUP(C494,'Literature Lookup Tables'!$A$2:$L$21,2))*D494</f>
        <v>0.2237673</v>
      </c>
      <c r="H494" s="64">
        <f t="shared" si="291"/>
        <v>0.11188365</v>
      </c>
      <c r="I494" s="64">
        <f t="shared" si="292"/>
        <v>0.11188365</v>
      </c>
      <c r="J494" s="73">
        <f>VLOOKUP(C494,'Literature Lookup Tables'!$A$2:$L$21,MATCH(B494,listHYDROGROUPS,0))</f>
        <v>61</v>
      </c>
      <c r="K494" s="7" t="str">
        <f t="shared" si="306"/>
        <v/>
      </c>
      <c r="L494" s="7" t="str">
        <f t="shared" si="306"/>
        <v/>
      </c>
      <c r="M494" s="7" t="str">
        <f t="shared" si="306"/>
        <v/>
      </c>
      <c r="N494" s="7" t="str">
        <f t="shared" si="306"/>
        <v/>
      </c>
      <c r="O494" s="7" t="str">
        <f t="shared" si="306"/>
        <v/>
      </c>
      <c r="P494" s="7" t="str">
        <f t="shared" si="306"/>
        <v/>
      </c>
      <c r="Q494" s="7" t="str">
        <f t="shared" si="306"/>
        <v/>
      </c>
      <c r="R494" s="7" t="str">
        <f t="shared" si="306"/>
        <v/>
      </c>
      <c r="S494" s="7" t="str">
        <f t="shared" si="306"/>
        <v/>
      </c>
      <c r="T494" s="7" t="str">
        <f t="shared" si="306"/>
        <v/>
      </c>
      <c r="U494" s="7" t="str">
        <f t="shared" si="306"/>
        <v/>
      </c>
      <c r="V494" s="7" t="str">
        <f t="shared" si="306"/>
        <v/>
      </c>
      <c r="W494" s="7" t="str">
        <f t="shared" si="306"/>
        <v/>
      </c>
      <c r="X494" s="7" t="str">
        <f t="shared" si="306"/>
        <v/>
      </c>
      <c r="Y494" s="7" t="str">
        <f t="shared" si="306"/>
        <v/>
      </c>
      <c r="Z494" s="7" t="str">
        <f t="shared" si="311"/>
        <v/>
      </c>
      <c r="AA494" s="7" t="str">
        <f t="shared" si="310"/>
        <v/>
      </c>
      <c r="AB494" s="7" t="str">
        <f t="shared" si="310"/>
        <v/>
      </c>
      <c r="AC494" s="7" t="str">
        <f t="shared" si="310"/>
        <v/>
      </c>
      <c r="AD494" s="7" t="str">
        <f t="shared" si="310"/>
        <v/>
      </c>
      <c r="AE494" s="7" t="str">
        <f t="shared" si="310"/>
        <v/>
      </c>
      <c r="AF494" s="7" t="str">
        <f t="shared" si="310"/>
        <v/>
      </c>
      <c r="AG494" s="7" t="str">
        <f t="shared" si="310"/>
        <v/>
      </c>
      <c r="AH494" s="7" t="str">
        <f t="shared" si="310"/>
        <v/>
      </c>
      <c r="AI494" s="7" t="str">
        <f t="shared" si="310"/>
        <v/>
      </c>
      <c r="AJ494" s="7" t="str">
        <f t="shared" si="310"/>
        <v/>
      </c>
      <c r="AK494" s="7" t="str">
        <f t="shared" si="310"/>
        <v/>
      </c>
      <c r="AL494" s="7" t="str">
        <f t="shared" si="310"/>
        <v/>
      </c>
      <c r="AM494" s="7" t="str">
        <f t="shared" si="310"/>
        <v/>
      </c>
      <c r="AN494" s="7" t="str">
        <f t="shared" si="310"/>
        <v/>
      </c>
      <c r="AO494" s="7" t="str">
        <f t="shared" si="310"/>
        <v/>
      </c>
      <c r="AP494" s="7" t="str">
        <f t="shared" si="309"/>
        <v/>
      </c>
      <c r="AQ494" s="7" t="str">
        <f t="shared" si="309"/>
        <v/>
      </c>
      <c r="AR494" s="7" t="str">
        <f t="shared" si="309"/>
        <v/>
      </c>
      <c r="AS494" s="7" t="str">
        <f t="shared" si="309"/>
        <v/>
      </c>
      <c r="AT494" s="7" t="str">
        <f t="shared" si="309"/>
        <v/>
      </c>
      <c r="AU494" s="7" t="str">
        <f t="shared" si="309"/>
        <v/>
      </c>
      <c r="AV494" s="7" t="str">
        <f t="shared" si="309"/>
        <v/>
      </c>
      <c r="AW494" s="7" t="str">
        <f t="shared" si="309"/>
        <v/>
      </c>
      <c r="AX494" s="7" t="str">
        <f t="shared" si="309"/>
        <v/>
      </c>
      <c r="AY494" s="7" t="str">
        <f t="shared" si="309"/>
        <v/>
      </c>
      <c r="AZ494" s="7" t="str">
        <f t="shared" si="309"/>
        <v/>
      </c>
      <c r="BA494" s="7" t="str">
        <f t="shared" si="309"/>
        <v/>
      </c>
      <c r="BB494" s="7" t="str">
        <f t="shared" si="309"/>
        <v/>
      </c>
      <c r="BC494" s="7" t="str">
        <f t="shared" si="309"/>
        <v/>
      </c>
      <c r="BD494" s="7" t="str">
        <f t="shared" si="309"/>
        <v/>
      </c>
      <c r="BE494" s="7" t="str">
        <f t="shared" si="309"/>
        <v/>
      </c>
      <c r="BF494" s="7" t="str">
        <f t="shared" si="308"/>
        <v/>
      </c>
      <c r="BG494" s="7" t="str">
        <f t="shared" si="308"/>
        <v/>
      </c>
      <c r="BH494" s="7" t="str">
        <f t="shared" si="308"/>
        <v/>
      </c>
      <c r="BI494" s="7" t="str">
        <f t="shared" si="308"/>
        <v/>
      </c>
      <c r="BJ494" s="7" t="str">
        <f t="shared" si="308"/>
        <v/>
      </c>
      <c r="BK494" s="7" t="str">
        <f t="shared" si="308"/>
        <v/>
      </c>
      <c r="BL494" s="7" t="str">
        <f t="shared" si="308"/>
        <v/>
      </c>
      <c r="BM494" s="7" t="str">
        <f t="shared" si="308"/>
        <v/>
      </c>
      <c r="BN494" s="7" t="str">
        <f t="shared" si="308"/>
        <v/>
      </c>
      <c r="BO494" s="7" t="str">
        <f t="shared" si="308"/>
        <v/>
      </c>
      <c r="BP494" s="7" t="str">
        <f t="shared" si="308"/>
        <v/>
      </c>
      <c r="BQ494" s="7" t="str">
        <f t="shared" si="308"/>
        <v/>
      </c>
      <c r="BR494" s="7" t="str">
        <f t="shared" si="308"/>
        <v/>
      </c>
      <c r="BS494" s="7" t="str">
        <f t="shared" si="308"/>
        <v/>
      </c>
      <c r="BT494" s="7" t="str">
        <f t="shared" si="308"/>
        <v/>
      </c>
      <c r="BU494" s="7" t="str">
        <f t="shared" si="307"/>
        <v/>
      </c>
      <c r="BV494" s="7" t="str">
        <f t="shared" si="307"/>
        <v/>
      </c>
      <c r="BW494" s="7" t="str">
        <f t="shared" si="307"/>
        <v/>
      </c>
      <c r="BX494" s="7" t="str">
        <f t="shared" si="307"/>
        <v/>
      </c>
      <c r="BY494" s="7" t="str">
        <f t="shared" si="307"/>
        <v/>
      </c>
      <c r="BZ494" s="7" t="str">
        <f t="shared" si="307"/>
        <v/>
      </c>
      <c r="CA494" s="7" t="str">
        <f t="shared" si="307"/>
        <v/>
      </c>
      <c r="CB494" s="7" t="str">
        <f t="shared" si="307"/>
        <v/>
      </c>
      <c r="CC494" s="7" t="str">
        <f t="shared" si="307"/>
        <v/>
      </c>
      <c r="CD494" s="7" t="str">
        <f t="shared" si="307"/>
        <v/>
      </c>
      <c r="CE494" s="7" t="str">
        <f t="shared" si="307"/>
        <v/>
      </c>
      <c r="CF494" s="7" t="str">
        <f t="shared" si="307"/>
        <v/>
      </c>
      <c r="CG494" s="7" t="str">
        <f t="shared" si="307"/>
        <v/>
      </c>
      <c r="CH494" s="7" t="str">
        <f t="shared" si="307"/>
        <v/>
      </c>
      <c r="CI494" s="7" t="str">
        <f t="shared" si="307"/>
        <v/>
      </c>
      <c r="CJ494" s="7" t="str">
        <f t="shared" si="307"/>
        <v/>
      </c>
      <c r="CK494" s="7" t="str">
        <f t="shared" si="305"/>
        <v/>
      </c>
      <c r="CL494" s="7" t="str">
        <f t="shared" si="305"/>
        <v/>
      </c>
      <c r="CM494" s="7" t="str">
        <f t="shared" si="305"/>
        <v/>
      </c>
      <c r="CN494" s="7" t="str">
        <f t="shared" si="305"/>
        <v/>
      </c>
      <c r="CO494" s="7" t="str">
        <f t="shared" si="305"/>
        <v/>
      </c>
      <c r="CP494" s="7" t="str">
        <f t="shared" si="305"/>
        <v/>
      </c>
      <c r="CQ494" s="7" t="str">
        <f t="shared" si="305"/>
        <v/>
      </c>
      <c r="CR494" s="7" t="str">
        <f t="shared" si="305"/>
        <v/>
      </c>
      <c r="CS494" s="7" t="str">
        <f t="shared" si="305"/>
        <v/>
      </c>
      <c r="CT494" s="7" t="str">
        <f t="shared" si="305"/>
        <v/>
      </c>
      <c r="CU494" s="7" t="str">
        <f t="shared" si="305"/>
        <v/>
      </c>
      <c r="CV494" s="7" t="str">
        <f t="shared" si="305"/>
        <v/>
      </c>
      <c r="CW494" s="7" t="str">
        <f t="shared" si="305"/>
        <v/>
      </c>
      <c r="CX494" s="7" t="str">
        <f t="shared" si="305"/>
        <v/>
      </c>
      <c r="CY494" s="7" t="str">
        <f t="shared" si="305"/>
        <v/>
      </c>
      <c r="CZ494" s="7" t="str">
        <f t="shared" ref="CZ494:DO499" si="313">IF($A494=CZ$11,$J494*$D494,"")</f>
        <v/>
      </c>
      <c r="DA494" s="7" t="str">
        <f t="shared" si="313"/>
        <v/>
      </c>
      <c r="DB494" s="7" t="str">
        <f t="shared" si="313"/>
        <v/>
      </c>
      <c r="DC494" s="7" t="str">
        <f t="shared" si="313"/>
        <v/>
      </c>
      <c r="DD494" s="7" t="str">
        <f t="shared" si="313"/>
        <v/>
      </c>
      <c r="DE494" s="7" t="str">
        <f t="shared" si="313"/>
        <v/>
      </c>
      <c r="DF494" s="7" t="str">
        <f t="shared" si="313"/>
        <v/>
      </c>
      <c r="DG494" s="7" t="str">
        <f t="shared" si="313"/>
        <v/>
      </c>
      <c r="DH494" s="7" t="str">
        <f t="shared" si="313"/>
        <v/>
      </c>
      <c r="DI494" s="7" t="str">
        <f t="shared" si="313"/>
        <v/>
      </c>
      <c r="DJ494" s="7" t="str">
        <f t="shared" si="313"/>
        <v/>
      </c>
      <c r="DK494" s="7" t="str">
        <f t="shared" si="313"/>
        <v/>
      </c>
      <c r="DL494" s="7" t="str">
        <f t="shared" si="313"/>
        <v/>
      </c>
      <c r="DM494" s="7" t="str">
        <f t="shared" si="313"/>
        <v/>
      </c>
      <c r="DN494" s="7" t="str">
        <f t="shared" si="313"/>
        <v/>
      </c>
      <c r="DO494" s="7" t="str">
        <f t="shared" si="313"/>
        <v/>
      </c>
      <c r="DP494" s="7" t="str">
        <f t="shared" si="312"/>
        <v/>
      </c>
      <c r="DQ494" s="7" t="str">
        <f t="shared" si="312"/>
        <v/>
      </c>
      <c r="DR494" s="7" t="str">
        <f t="shared" si="312"/>
        <v/>
      </c>
      <c r="DS494" s="7" t="str">
        <f t="shared" si="312"/>
        <v/>
      </c>
      <c r="DT494" s="7" t="str">
        <f t="shared" si="312"/>
        <v/>
      </c>
      <c r="DU494" s="7" t="str">
        <f t="shared" si="312"/>
        <v/>
      </c>
      <c r="DV494" s="7" t="str">
        <f t="shared" si="312"/>
        <v/>
      </c>
      <c r="DW494" s="7" t="str">
        <f t="shared" si="312"/>
        <v/>
      </c>
    </row>
    <row r="495" spans="1:127" x14ac:dyDescent="0.35">
      <c r="A495" s="84" t="s">
        <v>305</v>
      </c>
      <c r="B495" s="84" t="s">
        <v>6</v>
      </c>
      <c r="C495" s="84" t="s">
        <v>3</v>
      </c>
      <c r="D495" s="84">
        <v>2.541893</v>
      </c>
      <c r="E495" s="82">
        <f>VLOOKUP(C495,'Literature Lookup Tables'!$A$2:$D$21,4,0)</f>
        <v>0</v>
      </c>
      <c r="F495" s="82">
        <f>VLOOKUP(C495,'Literature Lookup Tables'!$A$2:$D$21,3,0)</f>
        <v>0.2</v>
      </c>
      <c r="G495" s="64">
        <f>(VLOOKUP(C495,'Literature Lookup Tables'!$A$2:$L$21,2))*D495</f>
        <v>0.50837860000000001</v>
      </c>
      <c r="H495" s="64">
        <f t="shared" si="291"/>
        <v>0.50837860000000001</v>
      </c>
      <c r="I495" s="64">
        <f t="shared" si="292"/>
        <v>0</v>
      </c>
      <c r="J495" s="73">
        <f>VLOOKUP(C495,'Literature Lookup Tables'!$A$2:$L$21,MATCH(B495,listHYDROGROUPS,0))</f>
        <v>61</v>
      </c>
      <c r="K495" s="7" t="str">
        <f t="shared" si="306"/>
        <v/>
      </c>
      <c r="L495" s="7" t="str">
        <f t="shared" si="306"/>
        <v/>
      </c>
      <c r="M495" s="7" t="str">
        <f t="shared" si="306"/>
        <v/>
      </c>
      <c r="N495" s="7" t="str">
        <f t="shared" si="306"/>
        <v/>
      </c>
      <c r="O495" s="7" t="str">
        <f t="shared" si="306"/>
        <v/>
      </c>
      <c r="P495" s="7" t="str">
        <f t="shared" si="306"/>
        <v/>
      </c>
      <c r="Q495" s="7" t="str">
        <f t="shared" si="306"/>
        <v/>
      </c>
      <c r="R495" s="7" t="str">
        <f t="shared" si="306"/>
        <v/>
      </c>
      <c r="S495" s="7" t="str">
        <f t="shared" si="306"/>
        <v/>
      </c>
      <c r="T495" s="7" t="str">
        <f t="shared" si="306"/>
        <v/>
      </c>
      <c r="U495" s="7" t="str">
        <f t="shared" si="306"/>
        <v/>
      </c>
      <c r="V495" s="7" t="str">
        <f t="shared" si="306"/>
        <v/>
      </c>
      <c r="W495" s="7" t="str">
        <f t="shared" si="306"/>
        <v/>
      </c>
      <c r="X495" s="7" t="str">
        <f t="shared" si="306"/>
        <v/>
      </c>
      <c r="Y495" s="7" t="str">
        <f t="shared" si="306"/>
        <v/>
      </c>
      <c r="Z495" s="7" t="str">
        <f t="shared" si="311"/>
        <v/>
      </c>
      <c r="AA495" s="7" t="str">
        <f t="shared" si="310"/>
        <v/>
      </c>
      <c r="AB495" s="7" t="str">
        <f t="shared" si="310"/>
        <v/>
      </c>
      <c r="AC495" s="7" t="str">
        <f t="shared" si="310"/>
        <v/>
      </c>
      <c r="AD495" s="7" t="str">
        <f t="shared" si="310"/>
        <v/>
      </c>
      <c r="AE495" s="7" t="str">
        <f t="shared" si="310"/>
        <v/>
      </c>
      <c r="AF495" s="7" t="str">
        <f t="shared" si="310"/>
        <v/>
      </c>
      <c r="AG495" s="7" t="str">
        <f t="shared" si="310"/>
        <v/>
      </c>
      <c r="AH495" s="7" t="str">
        <f t="shared" si="310"/>
        <v/>
      </c>
      <c r="AI495" s="7" t="str">
        <f t="shared" si="310"/>
        <v/>
      </c>
      <c r="AJ495" s="7" t="str">
        <f t="shared" si="310"/>
        <v/>
      </c>
      <c r="AK495" s="7" t="str">
        <f t="shared" si="310"/>
        <v/>
      </c>
      <c r="AL495" s="7" t="str">
        <f t="shared" si="310"/>
        <v/>
      </c>
      <c r="AM495" s="7" t="str">
        <f t="shared" si="310"/>
        <v/>
      </c>
      <c r="AN495" s="7" t="str">
        <f t="shared" si="310"/>
        <v/>
      </c>
      <c r="AO495" s="7" t="str">
        <f t="shared" si="310"/>
        <v/>
      </c>
      <c r="AP495" s="7" t="str">
        <f t="shared" si="309"/>
        <v/>
      </c>
      <c r="AQ495" s="7" t="str">
        <f t="shared" si="309"/>
        <v/>
      </c>
      <c r="AR495" s="7" t="str">
        <f t="shared" si="309"/>
        <v/>
      </c>
      <c r="AS495" s="7" t="str">
        <f t="shared" si="309"/>
        <v/>
      </c>
      <c r="AT495" s="7" t="str">
        <f t="shared" si="309"/>
        <v/>
      </c>
      <c r="AU495" s="7" t="str">
        <f t="shared" si="309"/>
        <v/>
      </c>
      <c r="AV495" s="7" t="str">
        <f t="shared" si="309"/>
        <v/>
      </c>
      <c r="AW495" s="7" t="str">
        <f t="shared" si="309"/>
        <v/>
      </c>
      <c r="AX495" s="7" t="str">
        <f t="shared" si="309"/>
        <v/>
      </c>
      <c r="AY495" s="7" t="str">
        <f t="shared" si="309"/>
        <v/>
      </c>
      <c r="AZ495" s="7" t="str">
        <f t="shared" si="309"/>
        <v/>
      </c>
      <c r="BA495" s="7" t="str">
        <f t="shared" si="309"/>
        <v/>
      </c>
      <c r="BB495" s="7" t="str">
        <f t="shared" si="309"/>
        <v/>
      </c>
      <c r="BC495" s="7" t="str">
        <f t="shared" si="309"/>
        <v/>
      </c>
      <c r="BD495" s="7" t="str">
        <f t="shared" si="309"/>
        <v/>
      </c>
      <c r="BE495" s="7" t="str">
        <f t="shared" si="309"/>
        <v/>
      </c>
      <c r="BF495" s="7" t="str">
        <f t="shared" si="308"/>
        <v/>
      </c>
      <c r="BG495" s="7" t="str">
        <f t="shared" si="308"/>
        <v/>
      </c>
      <c r="BH495" s="7" t="str">
        <f t="shared" si="308"/>
        <v/>
      </c>
      <c r="BI495" s="7" t="str">
        <f t="shared" si="308"/>
        <v/>
      </c>
      <c r="BJ495" s="7" t="str">
        <f t="shared" si="308"/>
        <v/>
      </c>
      <c r="BK495" s="7" t="str">
        <f t="shared" si="308"/>
        <v/>
      </c>
      <c r="BL495" s="7" t="str">
        <f t="shared" si="308"/>
        <v/>
      </c>
      <c r="BM495" s="7" t="str">
        <f t="shared" si="308"/>
        <v/>
      </c>
      <c r="BN495" s="7" t="str">
        <f t="shared" si="308"/>
        <v/>
      </c>
      <c r="BO495" s="7" t="str">
        <f t="shared" si="308"/>
        <v/>
      </c>
      <c r="BP495" s="7" t="str">
        <f t="shared" si="308"/>
        <v/>
      </c>
      <c r="BQ495" s="7" t="str">
        <f t="shared" si="308"/>
        <v/>
      </c>
      <c r="BR495" s="7" t="str">
        <f t="shared" si="308"/>
        <v/>
      </c>
      <c r="BS495" s="7" t="str">
        <f t="shared" si="308"/>
        <v/>
      </c>
      <c r="BT495" s="7" t="str">
        <f t="shared" si="308"/>
        <v/>
      </c>
      <c r="BU495" s="7" t="str">
        <f t="shared" si="307"/>
        <v/>
      </c>
      <c r="BV495" s="7" t="str">
        <f t="shared" si="307"/>
        <v/>
      </c>
      <c r="BW495" s="7" t="str">
        <f t="shared" si="307"/>
        <v/>
      </c>
      <c r="BX495" s="7" t="str">
        <f t="shared" si="307"/>
        <v/>
      </c>
      <c r="BY495" s="7" t="str">
        <f t="shared" si="307"/>
        <v/>
      </c>
      <c r="BZ495" s="7" t="str">
        <f t="shared" si="307"/>
        <v/>
      </c>
      <c r="CA495" s="7" t="str">
        <f t="shared" si="307"/>
        <v/>
      </c>
      <c r="CB495" s="7" t="str">
        <f t="shared" si="307"/>
        <v/>
      </c>
      <c r="CC495" s="7" t="str">
        <f t="shared" si="307"/>
        <v/>
      </c>
      <c r="CD495" s="7" t="str">
        <f t="shared" si="307"/>
        <v/>
      </c>
      <c r="CE495" s="7" t="str">
        <f t="shared" si="307"/>
        <v/>
      </c>
      <c r="CF495" s="7" t="str">
        <f t="shared" si="307"/>
        <v/>
      </c>
      <c r="CG495" s="7" t="str">
        <f t="shared" si="307"/>
        <v/>
      </c>
      <c r="CH495" s="7" t="str">
        <f t="shared" si="307"/>
        <v/>
      </c>
      <c r="CI495" s="7" t="str">
        <f t="shared" si="307"/>
        <v/>
      </c>
      <c r="CJ495" s="7" t="str">
        <f t="shared" ref="CJ495:CY499" si="314">IF($A495=CJ$11,$J495*$D495,"")</f>
        <v/>
      </c>
      <c r="CK495" s="7" t="str">
        <f t="shared" si="314"/>
        <v/>
      </c>
      <c r="CL495" s="7" t="str">
        <f t="shared" si="314"/>
        <v/>
      </c>
      <c r="CM495" s="7" t="str">
        <f t="shared" si="314"/>
        <v/>
      </c>
      <c r="CN495" s="7" t="str">
        <f t="shared" si="314"/>
        <v/>
      </c>
      <c r="CO495" s="7" t="str">
        <f t="shared" si="314"/>
        <v/>
      </c>
      <c r="CP495" s="7" t="str">
        <f t="shared" si="314"/>
        <v/>
      </c>
      <c r="CQ495" s="7" t="str">
        <f t="shared" si="314"/>
        <v/>
      </c>
      <c r="CR495" s="7" t="str">
        <f t="shared" si="314"/>
        <v/>
      </c>
      <c r="CS495" s="7" t="str">
        <f t="shared" si="314"/>
        <v/>
      </c>
      <c r="CT495" s="7" t="str">
        <f t="shared" si="314"/>
        <v/>
      </c>
      <c r="CU495" s="7" t="str">
        <f t="shared" si="314"/>
        <v/>
      </c>
      <c r="CV495" s="7" t="str">
        <f t="shared" si="314"/>
        <v/>
      </c>
      <c r="CW495" s="7" t="str">
        <f t="shared" si="314"/>
        <v/>
      </c>
      <c r="CX495" s="7" t="str">
        <f t="shared" si="314"/>
        <v/>
      </c>
      <c r="CY495" s="7" t="str">
        <f t="shared" si="314"/>
        <v/>
      </c>
      <c r="CZ495" s="7" t="str">
        <f t="shared" si="313"/>
        <v/>
      </c>
      <c r="DA495" s="7" t="str">
        <f t="shared" si="313"/>
        <v/>
      </c>
      <c r="DB495" s="7" t="str">
        <f t="shared" si="313"/>
        <v/>
      </c>
      <c r="DC495" s="7" t="str">
        <f t="shared" si="313"/>
        <v/>
      </c>
      <c r="DD495" s="7" t="str">
        <f t="shared" si="313"/>
        <v/>
      </c>
      <c r="DE495" s="7" t="str">
        <f t="shared" si="313"/>
        <v/>
      </c>
      <c r="DF495" s="7" t="str">
        <f t="shared" si="313"/>
        <v/>
      </c>
      <c r="DG495" s="7" t="str">
        <f t="shared" si="313"/>
        <v/>
      </c>
      <c r="DH495" s="7" t="str">
        <f t="shared" si="313"/>
        <v/>
      </c>
      <c r="DI495" s="7" t="str">
        <f t="shared" si="313"/>
        <v/>
      </c>
      <c r="DJ495" s="7" t="str">
        <f t="shared" si="313"/>
        <v/>
      </c>
      <c r="DK495" s="7" t="str">
        <f t="shared" si="313"/>
        <v/>
      </c>
      <c r="DL495" s="7" t="str">
        <f t="shared" si="313"/>
        <v/>
      </c>
      <c r="DM495" s="7" t="str">
        <f t="shared" si="313"/>
        <v/>
      </c>
      <c r="DN495" s="7" t="str">
        <f t="shared" si="313"/>
        <v/>
      </c>
      <c r="DO495" s="7" t="str">
        <f t="shared" si="313"/>
        <v/>
      </c>
      <c r="DP495" s="7" t="str">
        <f t="shared" si="312"/>
        <v/>
      </c>
      <c r="DQ495" s="7" t="str">
        <f t="shared" si="312"/>
        <v/>
      </c>
      <c r="DR495" s="7" t="str">
        <f t="shared" si="312"/>
        <v/>
      </c>
      <c r="DS495" s="7" t="str">
        <f t="shared" si="312"/>
        <v/>
      </c>
      <c r="DT495" s="7" t="str">
        <f t="shared" si="312"/>
        <v/>
      </c>
      <c r="DU495" s="7" t="str">
        <f t="shared" si="312"/>
        <v/>
      </c>
      <c r="DV495" s="7" t="str">
        <f t="shared" si="312"/>
        <v/>
      </c>
      <c r="DW495" s="7" t="str">
        <f t="shared" si="312"/>
        <v/>
      </c>
    </row>
    <row r="496" spans="1:127" x14ac:dyDescent="0.35">
      <c r="A496" s="72" t="s">
        <v>301</v>
      </c>
      <c r="B496" s="72" t="s">
        <v>6</v>
      </c>
      <c r="C496" s="72" t="s">
        <v>3</v>
      </c>
      <c r="D496" s="9">
        <v>3.953973</v>
      </c>
      <c r="E496" s="82">
        <f>VLOOKUP(C496,'Literature Lookup Tables'!$A$2:$D$21,4,0)</f>
        <v>0</v>
      </c>
      <c r="F496" s="82">
        <f>VLOOKUP(C496,'Literature Lookup Tables'!$A$2:$D$21,3,0)</f>
        <v>0.2</v>
      </c>
      <c r="G496" s="64">
        <f>(VLOOKUP(C496,'Literature Lookup Tables'!$A$2:$L$21,2))*D496</f>
        <v>0.79079460000000001</v>
      </c>
      <c r="H496" s="64">
        <f t="shared" si="291"/>
        <v>0.79079460000000001</v>
      </c>
      <c r="I496" s="64">
        <f t="shared" si="292"/>
        <v>0</v>
      </c>
      <c r="J496" s="73">
        <f>VLOOKUP(C496,'Literature Lookup Tables'!$A$2:$L$21,MATCH(B496,listHYDROGROUPS,0))</f>
        <v>61</v>
      </c>
      <c r="K496" s="7" t="str">
        <f t="shared" si="306"/>
        <v/>
      </c>
      <c r="L496" s="7" t="str">
        <f t="shared" si="306"/>
        <v/>
      </c>
      <c r="M496" s="7" t="str">
        <f t="shared" si="306"/>
        <v/>
      </c>
      <c r="N496" s="7" t="str">
        <f t="shared" si="306"/>
        <v/>
      </c>
      <c r="O496" s="7" t="str">
        <f t="shared" si="306"/>
        <v/>
      </c>
      <c r="P496" s="7" t="str">
        <f t="shared" si="306"/>
        <v/>
      </c>
      <c r="Q496" s="7" t="str">
        <f t="shared" si="306"/>
        <v/>
      </c>
      <c r="R496" s="7" t="str">
        <f t="shared" si="306"/>
        <v/>
      </c>
      <c r="S496" s="7" t="str">
        <f t="shared" si="306"/>
        <v/>
      </c>
      <c r="T496" s="7" t="str">
        <f t="shared" si="306"/>
        <v/>
      </c>
      <c r="U496" s="7" t="str">
        <f t="shared" si="306"/>
        <v/>
      </c>
      <c r="V496" s="7" t="str">
        <f t="shared" si="306"/>
        <v/>
      </c>
      <c r="W496" s="7" t="str">
        <f t="shared" si="306"/>
        <v/>
      </c>
      <c r="X496" s="7" t="str">
        <f t="shared" si="306"/>
        <v/>
      </c>
      <c r="Y496" s="7" t="str">
        <f t="shared" si="306"/>
        <v/>
      </c>
      <c r="Z496" s="7" t="str">
        <f t="shared" si="311"/>
        <v/>
      </c>
      <c r="AA496" s="7" t="str">
        <f t="shared" si="310"/>
        <v/>
      </c>
      <c r="AB496" s="7" t="str">
        <f t="shared" si="310"/>
        <v/>
      </c>
      <c r="AC496" s="7" t="str">
        <f t="shared" si="310"/>
        <v/>
      </c>
      <c r="AD496" s="7" t="str">
        <f t="shared" si="310"/>
        <v/>
      </c>
      <c r="AE496" s="7" t="str">
        <f t="shared" si="310"/>
        <v/>
      </c>
      <c r="AF496" s="7" t="str">
        <f t="shared" si="310"/>
        <v/>
      </c>
      <c r="AG496" s="7" t="str">
        <f t="shared" si="310"/>
        <v/>
      </c>
      <c r="AH496" s="7" t="str">
        <f t="shared" si="310"/>
        <v/>
      </c>
      <c r="AI496" s="7" t="str">
        <f t="shared" si="310"/>
        <v/>
      </c>
      <c r="AJ496" s="7" t="str">
        <f t="shared" si="310"/>
        <v/>
      </c>
      <c r="AK496" s="7" t="str">
        <f t="shared" si="310"/>
        <v/>
      </c>
      <c r="AL496" s="7" t="str">
        <f t="shared" si="310"/>
        <v/>
      </c>
      <c r="AM496" s="7" t="str">
        <f t="shared" si="310"/>
        <v/>
      </c>
      <c r="AN496" s="7" t="str">
        <f t="shared" si="310"/>
        <v/>
      </c>
      <c r="AO496" s="7" t="str">
        <f t="shared" si="310"/>
        <v/>
      </c>
      <c r="AP496" s="7" t="str">
        <f t="shared" si="309"/>
        <v/>
      </c>
      <c r="AQ496" s="7" t="str">
        <f t="shared" si="309"/>
        <v/>
      </c>
      <c r="AR496" s="7" t="str">
        <f t="shared" si="309"/>
        <v/>
      </c>
      <c r="AS496" s="7" t="str">
        <f t="shared" si="309"/>
        <v/>
      </c>
      <c r="AT496" s="7" t="str">
        <f t="shared" si="309"/>
        <v/>
      </c>
      <c r="AU496" s="7" t="str">
        <f t="shared" si="309"/>
        <v/>
      </c>
      <c r="AV496" s="7" t="str">
        <f t="shared" si="309"/>
        <v/>
      </c>
      <c r="AW496" s="7" t="str">
        <f t="shared" si="309"/>
        <v/>
      </c>
      <c r="AX496" s="7" t="str">
        <f t="shared" si="309"/>
        <v/>
      </c>
      <c r="AY496" s="7" t="str">
        <f t="shared" si="309"/>
        <v/>
      </c>
      <c r="AZ496" s="7" t="str">
        <f t="shared" si="309"/>
        <v/>
      </c>
      <c r="BA496" s="7" t="str">
        <f t="shared" si="309"/>
        <v/>
      </c>
      <c r="BB496" s="7" t="str">
        <f t="shared" si="309"/>
        <v/>
      </c>
      <c r="BC496" s="7" t="str">
        <f t="shared" si="309"/>
        <v/>
      </c>
      <c r="BD496" s="7" t="str">
        <f t="shared" si="309"/>
        <v/>
      </c>
      <c r="BE496" s="7" t="str">
        <f t="shared" si="309"/>
        <v/>
      </c>
      <c r="BF496" s="7" t="str">
        <f t="shared" si="308"/>
        <v/>
      </c>
      <c r="BG496" s="7" t="str">
        <f t="shared" si="308"/>
        <v/>
      </c>
      <c r="BH496" s="7" t="str">
        <f t="shared" si="308"/>
        <v/>
      </c>
      <c r="BI496" s="7" t="str">
        <f t="shared" si="308"/>
        <v/>
      </c>
      <c r="BJ496" s="7" t="str">
        <f t="shared" si="308"/>
        <v/>
      </c>
      <c r="BK496" s="7" t="str">
        <f t="shared" si="308"/>
        <v/>
      </c>
      <c r="BL496" s="7" t="str">
        <f t="shared" si="308"/>
        <v/>
      </c>
      <c r="BM496" s="7" t="str">
        <f t="shared" si="308"/>
        <v/>
      </c>
      <c r="BN496" s="7" t="str">
        <f t="shared" si="308"/>
        <v/>
      </c>
      <c r="BO496" s="7" t="str">
        <f t="shared" si="308"/>
        <v/>
      </c>
      <c r="BP496" s="7" t="str">
        <f t="shared" si="308"/>
        <v/>
      </c>
      <c r="BQ496" s="7" t="str">
        <f t="shared" si="308"/>
        <v/>
      </c>
      <c r="BR496" s="7" t="str">
        <f t="shared" si="308"/>
        <v/>
      </c>
      <c r="BS496" s="7" t="str">
        <f t="shared" si="308"/>
        <v/>
      </c>
      <c r="BT496" s="7" t="str">
        <f t="shared" si="308"/>
        <v/>
      </c>
      <c r="BU496" s="7" t="str">
        <f t="shared" ref="BU496:CJ499" si="315">IF($A496=BU$11,$J496*$D496,"")</f>
        <v/>
      </c>
      <c r="BV496" s="7" t="str">
        <f t="shared" si="315"/>
        <v/>
      </c>
      <c r="BW496" s="7" t="str">
        <f t="shared" si="315"/>
        <v/>
      </c>
      <c r="BX496" s="7" t="str">
        <f t="shared" si="315"/>
        <v/>
      </c>
      <c r="BY496" s="7" t="str">
        <f t="shared" si="315"/>
        <v/>
      </c>
      <c r="BZ496" s="7" t="str">
        <f t="shared" si="315"/>
        <v/>
      </c>
      <c r="CA496" s="7" t="str">
        <f t="shared" si="315"/>
        <v/>
      </c>
      <c r="CB496" s="7" t="str">
        <f t="shared" si="315"/>
        <v/>
      </c>
      <c r="CC496" s="7" t="str">
        <f t="shared" si="315"/>
        <v/>
      </c>
      <c r="CD496" s="7" t="str">
        <f t="shared" si="315"/>
        <v/>
      </c>
      <c r="CE496" s="7" t="str">
        <f t="shared" si="315"/>
        <v/>
      </c>
      <c r="CF496" s="7" t="str">
        <f t="shared" si="315"/>
        <v/>
      </c>
      <c r="CG496" s="7" t="str">
        <f t="shared" si="315"/>
        <v/>
      </c>
      <c r="CH496" s="7" t="str">
        <f t="shared" si="315"/>
        <v/>
      </c>
      <c r="CI496" s="7" t="str">
        <f t="shared" si="315"/>
        <v/>
      </c>
      <c r="CJ496" s="7" t="str">
        <f t="shared" si="315"/>
        <v/>
      </c>
      <c r="CK496" s="7" t="str">
        <f t="shared" si="314"/>
        <v/>
      </c>
      <c r="CL496" s="7" t="str">
        <f t="shared" si="314"/>
        <v/>
      </c>
      <c r="CM496" s="7" t="str">
        <f t="shared" si="314"/>
        <v/>
      </c>
      <c r="CN496" s="7" t="str">
        <f t="shared" si="314"/>
        <v/>
      </c>
      <c r="CO496" s="7" t="str">
        <f t="shared" si="314"/>
        <v/>
      </c>
      <c r="CP496" s="7" t="str">
        <f t="shared" si="314"/>
        <v/>
      </c>
      <c r="CQ496" s="7" t="str">
        <f t="shared" si="314"/>
        <v/>
      </c>
      <c r="CR496" s="7" t="str">
        <f t="shared" si="314"/>
        <v/>
      </c>
      <c r="CS496" s="7" t="str">
        <f t="shared" si="314"/>
        <v/>
      </c>
      <c r="CT496" s="7" t="str">
        <f t="shared" si="314"/>
        <v/>
      </c>
      <c r="CU496" s="7" t="str">
        <f t="shared" si="314"/>
        <v/>
      </c>
      <c r="CV496" s="7" t="str">
        <f t="shared" si="314"/>
        <v/>
      </c>
      <c r="CW496" s="7" t="str">
        <f t="shared" si="314"/>
        <v/>
      </c>
      <c r="CX496" s="7" t="str">
        <f t="shared" si="314"/>
        <v/>
      </c>
      <c r="CY496" s="7" t="str">
        <f t="shared" si="314"/>
        <v/>
      </c>
      <c r="CZ496" s="7" t="str">
        <f t="shared" si="313"/>
        <v/>
      </c>
      <c r="DA496" s="7" t="str">
        <f t="shared" si="313"/>
        <v/>
      </c>
      <c r="DB496" s="7" t="str">
        <f t="shared" si="313"/>
        <v/>
      </c>
      <c r="DC496" s="7" t="str">
        <f t="shared" si="313"/>
        <v/>
      </c>
      <c r="DD496" s="7" t="str">
        <f t="shared" si="313"/>
        <v/>
      </c>
      <c r="DE496" s="7" t="str">
        <f t="shared" si="313"/>
        <v/>
      </c>
      <c r="DF496" s="7" t="str">
        <f t="shared" si="313"/>
        <v/>
      </c>
      <c r="DG496" s="7" t="str">
        <f t="shared" si="313"/>
        <v/>
      </c>
      <c r="DH496" s="7" t="str">
        <f t="shared" si="313"/>
        <v/>
      </c>
      <c r="DI496" s="7" t="str">
        <f t="shared" si="313"/>
        <v/>
      </c>
      <c r="DJ496" s="7" t="str">
        <f t="shared" si="313"/>
        <v/>
      </c>
      <c r="DK496" s="7" t="str">
        <f t="shared" si="313"/>
        <v/>
      </c>
      <c r="DL496" s="7" t="str">
        <f t="shared" si="313"/>
        <v/>
      </c>
      <c r="DM496" s="7" t="str">
        <f t="shared" si="313"/>
        <v/>
      </c>
      <c r="DN496" s="7" t="str">
        <f t="shared" si="313"/>
        <v/>
      </c>
      <c r="DO496" s="7" t="str">
        <f t="shared" si="313"/>
        <v/>
      </c>
      <c r="DP496" s="7" t="str">
        <f t="shared" si="312"/>
        <v/>
      </c>
      <c r="DQ496" s="7" t="str">
        <f t="shared" si="312"/>
        <v/>
      </c>
      <c r="DR496" s="7" t="str">
        <f t="shared" si="312"/>
        <v/>
      </c>
      <c r="DS496" s="7" t="str">
        <f t="shared" si="312"/>
        <v/>
      </c>
      <c r="DT496" s="7" t="str">
        <f t="shared" si="312"/>
        <v/>
      </c>
      <c r="DU496" s="7" t="str">
        <f t="shared" si="312"/>
        <v/>
      </c>
      <c r="DV496" s="7" t="str">
        <f t="shared" si="312"/>
        <v/>
      </c>
      <c r="DW496" s="7" t="str">
        <f t="shared" si="312"/>
        <v/>
      </c>
    </row>
    <row r="497" spans="1:127" x14ac:dyDescent="0.35">
      <c r="A497" s="72" t="s">
        <v>305</v>
      </c>
      <c r="B497" s="72" t="s">
        <v>6</v>
      </c>
      <c r="C497" s="72" t="s">
        <v>10</v>
      </c>
      <c r="D497" s="9">
        <v>9.3829510000000003</v>
      </c>
      <c r="E497" s="82">
        <f>VLOOKUP(C497,'Literature Lookup Tables'!$A$2:$D$21,4,0)</f>
        <v>0.03</v>
      </c>
      <c r="F497" s="82">
        <f>VLOOKUP(C497,'Literature Lookup Tables'!$A$2:$D$21,3,0)</f>
        <v>0</v>
      </c>
      <c r="G497" s="64">
        <f>(VLOOKUP(C497,'Literature Lookup Tables'!$A$2:$L$21,2))*D497</f>
        <v>0.28148853000000001</v>
      </c>
      <c r="H497" s="64">
        <f t="shared" si="291"/>
        <v>0</v>
      </c>
      <c r="I497" s="64">
        <f t="shared" si="292"/>
        <v>0.28148853000000001</v>
      </c>
      <c r="J497" s="73">
        <f>VLOOKUP(C497,'Literature Lookup Tables'!$A$2:$L$21,MATCH(B497,listHYDROGROUPS,0))</f>
        <v>61</v>
      </c>
      <c r="K497" s="7" t="str">
        <f t="shared" ref="K497:Y513" si="316">IF($A497=K$11,$J497*$D497,"")</f>
        <v/>
      </c>
      <c r="L497" s="7" t="str">
        <f t="shared" si="316"/>
        <v/>
      </c>
      <c r="M497" s="7" t="str">
        <f t="shared" si="316"/>
        <v/>
      </c>
      <c r="N497" s="7" t="str">
        <f t="shared" si="316"/>
        <v/>
      </c>
      <c r="O497" s="7" t="str">
        <f t="shared" si="316"/>
        <v/>
      </c>
      <c r="P497" s="7" t="str">
        <f t="shared" si="316"/>
        <v/>
      </c>
      <c r="Q497" s="7" t="str">
        <f t="shared" si="316"/>
        <v/>
      </c>
      <c r="R497" s="7" t="str">
        <f t="shared" si="316"/>
        <v/>
      </c>
      <c r="S497" s="7" t="str">
        <f t="shared" si="316"/>
        <v/>
      </c>
      <c r="T497" s="7" t="str">
        <f t="shared" si="316"/>
        <v/>
      </c>
      <c r="U497" s="7" t="str">
        <f t="shared" si="316"/>
        <v/>
      </c>
      <c r="V497" s="7" t="str">
        <f t="shared" si="316"/>
        <v/>
      </c>
      <c r="W497" s="7" t="str">
        <f t="shared" si="316"/>
        <v/>
      </c>
      <c r="X497" s="7" t="str">
        <f t="shared" si="316"/>
        <v/>
      </c>
      <c r="Y497" s="7" t="str">
        <f t="shared" si="316"/>
        <v/>
      </c>
      <c r="Z497" s="7" t="str">
        <f t="shared" si="311"/>
        <v/>
      </c>
      <c r="AA497" s="7" t="str">
        <f t="shared" si="310"/>
        <v/>
      </c>
      <c r="AB497" s="7" t="str">
        <f t="shared" si="310"/>
        <v/>
      </c>
      <c r="AC497" s="7" t="str">
        <f t="shared" si="310"/>
        <v/>
      </c>
      <c r="AD497" s="7" t="str">
        <f t="shared" si="310"/>
        <v/>
      </c>
      <c r="AE497" s="7" t="str">
        <f t="shared" si="310"/>
        <v/>
      </c>
      <c r="AF497" s="7" t="str">
        <f t="shared" si="310"/>
        <v/>
      </c>
      <c r="AG497" s="7" t="str">
        <f t="shared" si="310"/>
        <v/>
      </c>
      <c r="AH497" s="7" t="str">
        <f t="shared" si="310"/>
        <v/>
      </c>
      <c r="AI497" s="7" t="str">
        <f t="shared" si="310"/>
        <v/>
      </c>
      <c r="AJ497" s="7" t="str">
        <f t="shared" si="310"/>
        <v/>
      </c>
      <c r="AK497" s="7" t="str">
        <f t="shared" si="310"/>
        <v/>
      </c>
      <c r="AL497" s="7" t="str">
        <f t="shared" si="310"/>
        <v/>
      </c>
      <c r="AM497" s="7" t="str">
        <f t="shared" si="310"/>
        <v/>
      </c>
      <c r="AN497" s="7" t="str">
        <f t="shared" si="310"/>
        <v/>
      </c>
      <c r="AO497" s="7" t="str">
        <f t="shared" si="310"/>
        <v/>
      </c>
      <c r="AP497" s="7" t="str">
        <f t="shared" si="309"/>
        <v/>
      </c>
      <c r="AQ497" s="7" t="str">
        <f t="shared" si="309"/>
        <v/>
      </c>
      <c r="AR497" s="7" t="str">
        <f t="shared" si="309"/>
        <v/>
      </c>
      <c r="AS497" s="7" t="str">
        <f t="shared" si="309"/>
        <v/>
      </c>
      <c r="AT497" s="7" t="str">
        <f t="shared" si="309"/>
        <v/>
      </c>
      <c r="AU497" s="7" t="str">
        <f t="shared" si="309"/>
        <v/>
      </c>
      <c r="AV497" s="7" t="str">
        <f t="shared" si="309"/>
        <v/>
      </c>
      <c r="AW497" s="7" t="str">
        <f t="shared" si="309"/>
        <v/>
      </c>
      <c r="AX497" s="7" t="str">
        <f t="shared" si="309"/>
        <v/>
      </c>
      <c r="AY497" s="7" t="str">
        <f t="shared" si="309"/>
        <v/>
      </c>
      <c r="AZ497" s="7" t="str">
        <f t="shared" si="309"/>
        <v/>
      </c>
      <c r="BA497" s="7" t="str">
        <f t="shared" si="309"/>
        <v/>
      </c>
      <c r="BB497" s="7" t="str">
        <f t="shared" si="309"/>
        <v/>
      </c>
      <c r="BC497" s="7" t="str">
        <f t="shared" si="309"/>
        <v/>
      </c>
      <c r="BD497" s="7" t="str">
        <f t="shared" si="309"/>
        <v/>
      </c>
      <c r="BE497" s="7" t="str">
        <f t="shared" si="309"/>
        <v/>
      </c>
      <c r="BF497" s="7" t="str">
        <f t="shared" si="308"/>
        <v/>
      </c>
      <c r="BG497" s="7" t="str">
        <f t="shared" si="308"/>
        <v/>
      </c>
      <c r="BH497" s="7" t="str">
        <f t="shared" si="308"/>
        <v/>
      </c>
      <c r="BI497" s="7" t="str">
        <f t="shared" si="308"/>
        <v/>
      </c>
      <c r="BJ497" s="7" t="str">
        <f t="shared" si="308"/>
        <v/>
      </c>
      <c r="BK497" s="7" t="str">
        <f t="shared" si="308"/>
        <v/>
      </c>
      <c r="BL497" s="7" t="str">
        <f t="shared" si="308"/>
        <v/>
      </c>
      <c r="BM497" s="7" t="str">
        <f t="shared" si="308"/>
        <v/>
      </c>
      <c r="BN497" s="7" t="str">
        <f t="shared" si="308"/>
        <v/>
      </c>
      <c r="BO497" s="7" t="str">
        <f t="shared" si="308"/>
        <v/>
      </c>
      <c r="BP497" s="7" t="str">
        <f t="shared" si="308"/>
        <v/>
      </c>
      <c r="BQ497" s="7" t="str">
        <f t="shared" si="308"/>
        <v/>
      </c>
      <c r="BR497" s="7" t="str">
        <f t="shared" si="308"/>
        <v/>
      </c>
      <c r="BS497" s="7" t="str">
        <f t="shared" si="308"/>
        <v/>
      </c>
      <c r="BT497" s="7" t="str">
        <f t="shared" si="308"/>
        <v/>
      </c>
      <c r="BU497" s="7" t="str">
        <f t="shared" si="315"/>
        <v/>
      </c>
      <c r="BV497" s="7" t="str">
        <f t="shared" si="315"/>
        <v/>
      </c>
      <c r="BW497" s="7" t="str">
        <f t="shared" si="315"/>
        <v/>
      </c>
      <c r="BX497" s="7" t="str">
        <f t="shared" si="315"/>
        <v/>
      </c>
      <c r="BY497" s="7" t="str">
        <f t="shared" si="315"/>
        <v/>
      </c>
      <c r="BZ497" s="7" t="str">
        <f t="shared" si="315"/>
        <v/>
      </c>
      <c r="CA497" s="7" t="str">
        <f t="shared" si="315"/>
        <v/>
      </c>
      <c r="CB497" s="7" t="str">
        <f t="shared" si="315"/>
        <v/>
      </c>
      <c r="CC497" s="7" t="str">
        <f t="shared" si="315"/>
        <v/>
      </c>
      <c r="CD497" s="7" t="str">
        <f t="shared" si="315"/>
        <v/>
      </c>
      <c r="CE497" s="7" t="str">
        <f t="shared" si="315"/>
        <v/>
      </c>
      <c r="CF497" s="7" t="str">
        <f t="shared" si="315"/>
        <v/>
      </c>
      <c r="CG497" s="7" t="str">
        <f t="shared" si="315"/>
        <v/>
      </c>
      <c r="CH497" s="7" t="str">
        <f t="shared" si="315"/>
        <v/>
      </c>
      <c r="CI497" s="7" t="str">
        <f t="shared" si="315"/>
        <v/>
      </c>
      <c r="CJ497" s="7" t="str">
        <f t="shared" si="315"/>
        <v/>
      </c>
      <c r="CK497" s="7" t="str">
        <f t="shared" si="314"/>
        <v/>
      </c>
      <c r="CL497" s="7" t="str">
        <f t="shared" si="314"/>
        <v/>
      </c>
      <c r="CM497" s="7" t="str">
        <f t="shared" si="314"/>
        <v/>
      </c>
      <c r="CN497" s="7" t="str">
        <f t="shared" si="314"/>
        <v/>
      </c>
      <c r="CO497" s="7" t="str">
        <f t="shared" si="314"/>
        <v/>
      </c>
      <c r="CP497" s="7" t="str">
        <f t="shared" si="314"/>
        <v/>
      </c>
      <c r="CQ497" s="7" t="str">
        <f t="shared" si="314"/>
        <v/>
      </c>
      <c r="CR497" s="7" t="str">
        <f t="shared" si="314"/>
        <v/>
      </c>
      <c r="CS497" s="7" t="str">
        <f t="shared" si="314"/>
        <v/>
      </c>
      <c r="CT497" s="7" t="str">
        <f t="shared" si="314"/>
        <v/>
      </c>
      <c r="CU497" s="7" t="str">
        <f t="shared" si="314"/>
        <v/>
      </c>
      <c r="CV497" s="7" t="str">
        <f t="shared" si="314"/>
        <v/>
      </c>
      <c r="CW497" s="7" t="str">
        <f t="shared" si="314"/>
        <v/>
      </c>
      <c r="CX497" s="7" t="str">
        <f t="shared" si="314"/>
        <v/>
      </c>
      <c r="CY497" s="7" t="str">
        <f t="shared" si="314"/>
        <v/>
      </c>
      <c r="CZ497" s="7" t="str">
        <f t="shared" si="313"/>
        <v/>
      </c>
      <c r="DA497" s="7" t="str">
        <f t="shared" si="313"/>
        <v/>
      </c>
      <c r="DB497" s="7" t="str">
        <f t="shared" si="313"/>
        <v/>
      </c>
      <c r="DC497" s="7" t="str">
        <f t="shared" si="313"/>
        <v/>
      </c>
      <c r="DD497" s="7" t="str">
        <f t="shared" si="313"/>
        <v/>
      </c>
      <c r="DE497" s="7" t="str">
        <f t="shared" si="313"/>
        <v/>
      </c>
      <c r="DF497" s="7" t="str">
        <f t="shared" si="313"/>
        <v/>
      </c>
      <c r="DG497" s="7" t="str">
        <f t="shared" si="313"/>
        <v/>
      </c>
      <c r="DH497" s="7" t="str">
        <f t="shared" si="313"/>
        <v/>
      </c>
      <c r="DI497" s="7" t="str">
        <f t="shared" si="313"/>
        <v/>
      </c>
      <c r="DJ497" s="7" t="str">
        <f t="shared" si="313"/>
        <v/>
      </c>
      <c r="DK497" s="7" t="str">
        <f t="shared" si="313"/>
        <v/>
      </c>
      <c r="DL497" s="7" t="str">
        <f t="shared" si="313"/>
        <v/>
      </c>
      <c r="DM497" s="7" t="str">
        <f t="shared" si="313"/>
        <v/>
      </c>
      <c r="DN497" s="7" t="str">
        <f t="shared" si="313"/>
        <v/>
      </c>
      <c r="DO497" s="7" t="str">
        <f t="shared" si="313"/>
        <v/>
      </c>
      <c r="DP497" s="7" t="str">
        <f t="shared" si="312"/>
        <v/>
      </c>
      <c r="DQ497" s="7" t="str">
        <f t="shared" si="312"/>
        <v/>
      </c>
      <c r="DR497" s="7" t="str">
        <f t="shared" si="312"/>
        <v/>
      </c>
      <c r="DS497" s="7" t="str">
        <f t="shared" si="312"/>
        <v/>
      </c>
      <c r="DT497" s="7" t="str">
        <f t="shared" si="312"/>
        <v/>
      </c>
      <c r="DU497" s="7" t="str">
        <f t="shared" si="312"/>
        <v/>
      </c>
      <c r="DV497" s="7" t="str">
        <f t="shared" si="312"/>
        <v/>
      </c>
      <c r="DW497" s="7" t="str">
        <f t="shared" si="312"/>
        <v/>
      </c>
    </row>
    <row r="498" spans="1:127" x14ac:dyDescent="0.35">
      <c r="A498" s="72" t="s">
        <v>301</v>
      </c>
      <c r="B498" s="72" t="s">
        <v>6</v>
      </c>
      <c r="C498" s="72" t="s">
        <v>10</v>
      </c>
      <c r="D498" s="9">
        <v>1.111434</v>
      </c>
      <c r="E498" s="82">
        <f>VLOOKUP(C498,'Literature Lookup Tables'!$A$2:$D$21,4,0)</f>
        <v>0.03</v>
      </c>
      <c r="F498" s="82">
        <f>VLOOKUP(C498,'Literature Lookup Tables'!$A$2:$D$21,3,0)</f>
        <v>0</v>
      </c>
      <c r="G498" s="64">
        <f>(VLOOKUP(C498,'Literature Lookup Tables'!$A$2:$L$21,2))*D498</f>
        <v>3.3343020000000001E-2</v>
      </c>
      <c r="H498" s="64">
        <f t="shared" si="291"/>
        <v>0</v>
      </c>
      <c r="I498" s="64">
        <f t="shared" si="292"/>
        <v>3.3343020000000001E-2</v>
      </c>
      <c r="J498" s="73">
        <f>VLOOKUP(C498,'Literature Lookup Tables'!$A$2:$L$21,MATCH(B498,listHYDROGROUPS,0))</f>
        <v>61</v>
      </c>
      <c r="K498" s="7" t="str">
        <f t="shared" si="316"/>
        <v/>
      </c>
      <c r="L498" s="7" t="str">
        <f t="shared" si="316"/>
        <v/>
      </c>
      <c r="M498" s="7" t="str">
        <f t="shared" si="316"/>
        <v/>
      </c>
      <c r="N498" s="7" t="str">
        <f t="shared" si="316"/>
        <v/>
      </c>
      <c r="O498" s="7" t="str">
        <f t="shared" si="316"/>
        <v/>
      </c>
      <c r="P498" s="7" t="str">
        <f t="shared" si="316"/>
        <v/>
      </c>
      <c r="Q498" s="7" t="str">
        <f t="shared" si="316"/>
        <v/>
      </c>
      <c r="R498" s="7" t="str">
        <f t="shared" si="316"/>
        <v/>
      </c>
      <c r="S498" s="7" t="str">
        <f t="shared" si="316"/>
        <v/>
      </c>
      <c r="T498" s="7" t="str">
        <f t="shared" si="316"/>
        <v/>
      </c>
      <c r="U498" s="7" t="str">
        <f t="shared" si="316"/>
        <v/>
      </c>
      <c r="V498" s="7" t="str">
        <f t="shared" si="316"/>
        <v/>
      </c>
      <c r="W498" s="7" t="str">
        <f t="shared" si="316"/>
        <v/>
      </c>
      <c r="X498" s="7" t="str">
        <f t="shared" si="316"/>
        <v/>
      </c>
      <c r="Y498" s="7" t="str">
        <f t="shared" si="316"/>
        <v/>
      </c>
      <c r="Z498" s="7" t="str">
        <f t="shared" si="311"/>
        <v/>
      </c>
      <c r="AA498" s="7" t="str">
        <f t="shared" si="310"/>
        <v/>
      </c>
      <c r="AB498" s="7" t="str">
        <f t="shared" si="310"/>
        <v/>
      </c>
      <c r="AC498" s="7" t="str">
        <f t="shared" si="310"/>
        <v/>
      </c>
      <c r="AD498" s="7" t="str">
        <f t="shared" si="310"/>
        <v/>
      </c>
      <c r="AE498" s="7" t="str">
        <f t="shared" si="310"/>
        <v/>
      </c>
      <c r="AF498" s="7" t="str">
        <f t="shared" si="310"/>
        <v/>
      </c>
      <c r="AG498" s="7" t="str">
        <f t="shared" si="310"/>
        <v/>
      </c>
      <c r="AH498" s="7" t="str">
        <f t="shared" si="310"/>
        <v/>
      </c>
      <c r="AI498" s="7" t="str">
        <f t="shared" si="310"/>
        <v/>
      </c>
      <c r="AJ498" s="7" t="str">
        <f t="shared" si="310"/>
        <v/>
      </c>
      <c r="AK498" s="7" t="str">
        <f t="shared" si="310"/>
        <v/>
      </c>
      <c r="AL498" s="7" t="str">
        <f t="shared" si="310"/>
        <v/>
      </c>
      <c r="AM498" s="7" t="str">
        <f t="shared" si="310"/>
        <v/>
      </c>
      <c r="AN498" s="7" t="str">
        <f t="shared" si="310"/>
        <v/>
      </c>
      <c r="AO498" s="7" t="str">
        <f t="shared" si="310"/>
        <v/>
      </c>
      <c r="AP498" s="7" t="str">
        <f t="shared" si="309"/>
        <v/>
      </c>
      <c r="AQ498" s="7" t="str">
        <f t="shared" si="309"/>
        <v/>
      </c>
      <c r="AR498" s="7" t="str">
        <f t="shared" si="309"/>
        <v/>
      </c>
      <c r="AS498" s="7" t="str">
        <f t="shared" si="309"/>
        <v/>
      </c>
      <c r="AT498" s="7" t="str">
        <f t="shared" si="309"/>
        <v/>
      </c>
      <c r="AU498" s="7" t="str">
        <f t="shared" si="309"/>
        <v/>
      </c>
      <c r="AV498" s="7" t="str">
        <f t="shared" si="309"/>
        <v/>
      </c>
      <c r="AW498" s="7" t="str">
        <f t="shared" si="309"/>
        <v/>
      </c>
      <c r="AX498" s="7" t="str">
        <f t="shared" si="309"/>
        <v/>
      </c>
      <c r="AY498" s="7" t="str">
        <f t="shared" si="309"/>
        <v/>
      </c>
      <c r="AZ498" s="7" t="str">
        <f t="shared" si="309"/>
        <v/>
      </c>
      <c r="BA498" s="7" t="str">
        <f t="shared" si="309"/>
        <v/>
      </c>
      <c r="BB498" s="7" t="str">
        <f t="shared" si="309"/>
        <v/>
      </c>
      <c r="BC498" s="7" t="str">
        <f t="shared" si="309"/>
        <v/>
      </c>
      <c r="BD498" s="7" t="str">
        <f t="shared" si="309"/>
        <v/>
      </c>
      <c r="BE498" s="7" t="str">
        <f t="shared" si="309"/>
        <v/>
      </c>
      <c r="BF498" s="7" t="str">
        <f t="shared" si="308"/>
        <v/>
      </c>
      <c r="BG498" s="7" t="str">
        <f t="shared" si="308"/>
        <v/>
      </c>
      <c r="BH498" s="7" t="str">
        <f t="shared" si="308"/>
        <v/>
      </c>
      <c r="BI498" s="7" t="str">
        <f t="shared" si="308"/>
        <v/>
      </c>
      <c r="BJ498" s="7" t="str">
        <f t="shared" si="308"/>
        <v/>
      </c>
      <c r="BK498" s="7" t="str">
        <f t="shared" si="308"/>
        <v/>
      </c>
      <c r="BL498" s="7" t="str">
        <f t="shared" si="308"/>
        <v/>
      </c>
      <c r="BM498" s="7" t="str">
        <f t="shared" si="308"/>
        <v/>
      </c>
      <c r="BN498" s="7" t="str">
        <f t="shared" si="308"/>
        <v/>
      </c>
      <c r="BO498" s="7" t="str">
        <f t="shared" si="308"/>
        <v/>
      </c>
      <c r="BP498" s="7" t="str">
        <f t="shared" si="308"/>
        <v/>
      </c>
      <c r="BQ498" s="7" t="str">
        <f t="shared" si="308"/>
        <v/>
      </c>
      <c r="BR498" s="7" t="str">
        <f t="shared" si="308"/>
        <v/>
      </c>
      <c r="BS498" s="7" t="str">
        <f t="shared" si="308"/>
        <v/>
      </c>
      <c r="BT498" s="7" t="str">
        <f t="shared" si="308"/>
        <v/>
      </c>
      <c r="BU498" s="7" t="str">
        <f t="shared" si="315"/>
        <v/>
      </c>
      <c r="BV498" s="7" t="str">
        <f t="shared" si="315"/>
        <v/>
      </c>
      <c r="BW498" s="7" t="str">
        <f t="shared" si="315"/>
        <v/>
      </c>
      <c r="BX498" s="7" t="str">
        <f t="shared" si="315"/>
        <v/>
      </c>
      <c r="BY498" s="7" t="str">
        <f t="shared" si="315"/>
        <v/>
      </c>
      <c r="BZ498" s="7" t="str">
        <f t="shared" si="315"/>
        <v/>
      </c>
      <c r="CA498" s="7" t="str">
        <f t="shared" si="315"/>
        <v/>
      </c>
      <c r="CB498" s="7" t="str">
        <f t="shared" si="315"/>
        <v/>
      </c>
      <c r="CC498" s="7" t="str">
        <f t="shared" si="315"/>
        <v/>
      </c>
      <c r="CD498" s="7" t="str">
        <f t="shared" si="315"/>
        <v/>
      </c>
      <c r="CE498" s="7" t="str">
        <f t="shared" si="315"/>
        <v/>
      </c>
      <c r="CF498" s="7" t="str">
        <f t="shared" si="315"/>
        <v/>
      </c>
      <c r="CG498" s="7" t="str">
        <f t="shared" si="315"/>
        <v/>
      </c>
      <c r="CH498" s="7" t="str">
        <f t="shared" si="315"/>
        <v/>
      </c>
      <c r="CI498" s="7" t="str">
        <f t="shared" si="315"/>
        <v/>
      </c>
      <c r="CJ498" s="7" t="str">
        <f t="shared" si="315"/>
        <v/>
      </c>
      <c r="CK498" s="7" t="str">
        <f t="shared" si="314"/>
        <v/>
      </c>
      <c r="CL498" s="7" t="str">
        <f t="shared" si="314"/>
        <v/>
      </c>
      <c r="CM498" s="7" t="str">
        <f t="shared" si="314"/>
        <v/>
      </c>
      <c r="CN498" s="7" t="str">
        <f t="shared" si="314"/>
        <v/>
      </c>
      <c r="CO498" s="7" t="str">
        <f t="shared" si="314"/>
        <v/>
      </c>
      <c r="CP498" s="7" t="str">
        <f t="shared" si="314"/>
        <v/>
      </c>
      <c r="CQ498" s="7" t="str">
        <f t="shared" si="314"/>
        <v/>
      </c>
      <c r="CR498" s="7" t="str">
        <f t="shared" si="314"/>
        <v/>
      </c>
      <c r="CS498" s="7" t="str">
        <f t="shared" si="314"/>
        <v/>
      </c>
      <c r="CT498" s="7" t="str">
        <f t="shared" si="314"/>
        <v/>
      </c>
      <c r="CU498" s="7" t="str">
        <f t="shared" si="314"/>
        <v/>
      </c>
      <c r="CV498" s="7" t="str">
        <f t="shared" si="314"/>
        <v/>
      </c>
      <c r="CW498" s="7" t="str">
        <f t="shared" si="314"/>
        <v/>
      </c>
      <c r="CX498" s="7" t="str">
        <f t="shared" si="314"/>
        <v/>
      </c>
      <c r="CY498" s="7" t="str">
        <f t="shared" si="314"/>
        <v/>
      </c>
      <c r="CZ498" s="7" t="str">
        <f t="shared" si="313"/>
        <v/>
      </c>
      <c r="DA498" s="7" t="str">
        <f t="shared" si="313"/>
        <v/>
      </c>
      <c r="DB498" s="7" t="str">
        <f t="shared" si="313"/>
        <v/>
      </c>
      <c r="DC498" s="7" t="str">
        <f t="shared" si="313"/>
        <v/>
      </c>
      <c r="DD498" s="7" t="str">
        <f t="shared" si="313"/>
        <v/>
      </c>
      <c r="DE498" s="7" t="str">
        <f t="shared" si="313"/>
        <v/>
      </c>
      <c r="DF498" s="7" t="str">
        <f t="shared" si="313"/>
        <v/>
      </c>
      <c r="DG498" s="7" t="str">
        <f t="shared" si="313"/>
        <v/>
      </c>
      <c r="DH498" s="7" t="str">
        <f t="shared" si="313"/>
        <v/>
      </c>
      <c r="DI498" s="7" t="str">
        <f t="shared" si="313"/>
        <v/>
      </c>
      <c r="DJ498" s="7" t="str">
        <f t="shared" si="313"/>
        <v/>
      </c>
      <c r="DK498" s="7" t="str">
        <f t="shared" si="313"/>
        <v/>
      </c>
      <c r="DL498" s="7" t="str">
        <f t="shared" si="313"/>
        <v/>
      </c>
      <c r="DM498" s="7" t="str">
        <f t="shared" si="313"/>
        <v/>
      </c>
      <c r="DN498" s="7" t="str">
        <f t="shared" si="313"/>
        <v/>
      </c>
      <c r="DO498" s="7" t="str">
        <f t="shared" si="313"/>
        <v/>
      </c>
      <c r="DP498" s="7" t="str">
        <f t="shared" si="312"/>
        <v/>
      </c>
      <c r="DQ498" s="7" t="str">
        <f t="shared" si="312"/>
        <v/>
      </c>
      <c r="DR498" s="7" t="str">
        <f t="shared" si="312"/>
        <v/>
      </c>
      <c r="DS498" s="7" t="str">
        <f t="shared" si="312"/>
        <v/>
      </c>
      <c r="DT498" s="7" t="str">
        <f t="shared" si="312"/>
        <v/>
      </c>
      <c r="DU498" s="7" t="str">
        <f t="shared" si="312"/>
        <v/>
      </c>
      <c r="DV498" s="7" t="str">
        <f t="shared" si="312"/>
        <v/>
      </c>
      <c r="DW498" s="7" t="str">
        <f t="shared" si="312"/>
        <v/>
      </c>
    </row>
    <row r="499" spans="1:127" x14ac:dyDescent="0.35">
      <c r="A499" s="72" t="s">
        <v>268</v>
      </c>
      <c r="B499" s="72" t="s">
        <v>17</v>
      </c>
      <c r="C499" s="72" t="s">
        <v>2</v>
      </c>
      <c r="D499" s="9">
        <v>1.405886</v>
      </c>
      <c r="E499" s="82">
        <f>VLOOKUP(C499,'Literature Lookup Tables'!$A$2:$D$21,4,0)</f>
        <v>0.05</v>
      </c>
      <c r="F499" s="82">
        <f>VLOOKUP(C499,'Literature Lookup Tables'!$A$2:$D$21,3,0)</f>
        <v>0.05</v>
      </c>
      <c r="G499" s="64">
        <f>(VLOOKUP(C499,'Literature Lookup Tables'!$A$2:$L$21,2))*D499</f>
        <v>0.14058860000000001</v>
      </c>
      <c r="H499" s="64">
        <f t="shared" si="291"/>
        <v>7.0294300000000004E-2</v>
      </c>
      <c r="I499" s="64">
        <f t="shared" si="292"/>
        <v>7.0294300000000004E-2</v>
      </c>
      <c r="J499" s="73">
        <f>VLOOKUP(C499,'Literature Lookup Tables'!$A$2:$L$21,MATCH(B499,listHYDROGROUPS,0))</f>
        <v>77</v>
      </c>
      <c r="K499" s="7" t="str">
        <f t="shared" si="316"/>
        <v/>
      </c>
      <c r="L499" s="7" t="str">
        <f t="shared" si="316"/>
        <v/>
      </c>
      <c r="M499" s="7" t="str">
        <f t="shared" si="316"/>
        <v/>
      </c>
      <c r="N499" s="7" t="str">
        <f t="shared" si="316"/>
        <v/>
      </c>
      <c r="O499" s="7" t="str">
        <f t="shared" si="316"/>
        <v/>
      </c>
      <c r="P499" s="7" t="str">
        <f t="shared" si="316"/>
        <v/>
      </c>
      <c r="Q499" s="7" t="str">
        <f t="shared" si="316"/>
        <v/>
      </c>
      <c r="R499" s="7" t="str">
        <f t="shared" si="316"/>
        <v/>
      </c>
      <c r="S499" s="7" t="str">
        <f t="shared" si="316"/>
        <v/>
      </c>
      <c r="T499" s="7" t="str">
        <f t="shared" si="316"/>
        <v/>
      </c>
      <c r="U499" s="7" t="str">
        <f t="shared" si="316"/>
        <v/>
      </c>
      <c r="V499" s="7" t="str">
        <f t="shared" si="316"/>
        <v/>
      </c>
      <c r="W499" s="7" t="str">
        <f t="shared" si="316"/>
        <v/>
      </c>
      <c r="X499" s="7" t="str">
        <f t="shared" si="316"/>
        <v/>
      </c>
      <c r="Y499" s="7" t="str">
        <f t="shared" si="316"/>
        <v/>
      </c>
      <c r="Z499" s="7" t="str">
        <f t="shared" si="311"/>
        <v/>
      </c>
      <c r="AA499" s="7" t="str">
        <f t="shared" si="310"/>
        <v/>
      </c>
      <c r="AB499" s="7" t="str">
        <f t="shared" si="310"/>
        <v/>
      </c>
      <c r="AC499" s="7" t="str">
        <f t="shared" si="310"/>
        <v/>
      </c>
      <c r="AD499" s="7" t="str">
        <f t="shared" si="310"/>
        <v/>
      </c>
      <c r="AE499" s="7" t="str">
        <f t="shared" si="310"/>
        <v/>
      </c>
      <c r="AF499" s="7" t="str">
        <f t="shared" si="310"/>
        <v/>
      </c>
      <c r="AG499" s="7" t="str">
        <f t="shared" si="310"/>
        <v/>
      </c>
      <c r="AH499" s="7" t="str">
        <f t="shared" si="310"/>
        <v/>
      </c>
      <c r="AI499" s="7" t="str">
        <f t="shared" si="310"/>
        <v/>
      </c>
      <c r="AJ499" s="7" t="str">
        <f t="shared" si="310"/>
        <v/>
      </c>
      <c r="AK499" s="7" t="str">
        <f t="shared" si="310"/>
        <v/>
      </c>
      <c r="AL499" s="7" t="str">
        <f t="shared" si="310"/>
        <v/>
      </c>
      <c r="AM499" s="7" t="str">
        <f t="shared" si="310"/>
        <v/>
      </c>
      <c r="AN499" s="7" t="str">
        <f t="shared" si="310"/>
        <v/>
      </c>
      <c r="AO499" s="7" t="str">
        <f t="shared" si="310"/>
        <v/>
      </c>
      <c r="AP499" s="7" t="str">
        <f t="shared" si="309"/>
        <v/>
      </c>
      <c r="AQ499" s="7" t="str">
        <f t="shared" si="309"/>
        <v/>
      </c>
      <c r="AR499" s="7" t="str">
        <f t="shared" si="309"/>
        <v/>
      </c>
      <c r="AS499" s="7" t="str">
        <f t="shared" si="309"/>
        <v/>
      </c>
      <c r="AT499" s="7" t="str">
        <f t="shared" si="309"/>
        <v/>
      </c>
      <c r="AU499" s="7" t="str">
        <f t="shared" si="309"/>
        <v/>
      </c>
      <c r="AV499" s="7" t="str">
        <f t="shared" si="309"/>
        <v/>
      </c>
      <c r="AW499" s="7" t="str">
        <f t="shared" si="309"/>
        <v/>
      </c>
      <c r="AX499" s="7" t="str">
        <f t="shared" si="309"/>
        <v/>
      </c>
      <c r="AY499" s="7" t="str">
        <f t="shared" si="309"/>
        <v/>
      </c>
      <c r="AZ499" s="7" t="str">
        <f t="shared" si="309"/>
        <v/>
      </c>
      <c r="BA499" s="7" t="str">
        <f t="shared" si="309"/>
        <v/>
      </c>
      <c r="BB499" s="7" t="str">
        <f t="shared" si="309"/>
        <v/>
      </c>
      <c r="BC499" s="7" t="str">
        <f t="shared" si="309"/>
        <v/>
      </c>
      <c r="BD499" s="7" t="str">
        <f t="shared" si="309"/>
        <v/>
      </c>
      <c r="BE499" s="7" t="str">
        <f t="shared" si="309"/>
        <v/>
      </c>
      <c r="BF499" s="7" t="str">
        <f t="shared" si="308"/>
        <v/>
      </c>
      <c r="BG499" s="7" t="str">
        <f t="shared" si="308"/>
        <v/>
      </c>
      <c r="BH499" s="7" t="str">
        <f t="shared" si="308"/>
        <v/>
      </c>
      <c r="BI499" s="7" t="str">
        <f t="shared" si="308"/>
        <v/>
      </c>
      <c r="BJ499" s="7" t="str">
        <f t="shared" si="308"/>
        <v/>
      </c>
      <c r="BK499" s="7" t="str">
        <f t="shared" si="308"/>
        <v/>
      </c>
      <c r="BL499" s="7" t="str">
        <f t="shared" si="308"/>
        <v/>
      </c>
      <c r="BM499" s="7" t="str">
        <f t="shared" si="308"/>
        <v/>
      </c>
      <c r="BN499" s="7" t="str">
        <f t="shared" si="308"/>
        <v/>
      </c>
      <c r="BO499" s="7" t="str">
        <f t="shared" si="308"/>
        <v/>
      </c>
      <c r="BP499" s="7" t="str">
        <f t="shared" si="308"/>
        <v/>
      </c>
      <c r="BQ499" s="7" t="str">
        <f t="shared" si="308"/>
        <v/>
      </c>
      <c r="BR499" s="7" t="str">
        <f t="shared" si="308"/>
        <v/>
      </c>
      <c r="BS499" s="7" t="str">
        <f t="shared" si="308"/>
        <v/>
      </c>
      <c r="BT499" s="7" t="str">
        <f t="shared" si="308"/>
        <v/>
      </c>
      <c r="BU499" s="7" t="str">
        <f t="shared" si="315"/>
        <v/>
      </c>
      <c r="BV499" s="7" t="str">
        <f t="shared" si="315"/>
        <v/>
      </c>
      <c r="BW499" s="7" t="str">
        <f t="shared" si="315"/>
        <v/>
      </c>
      <c r="BX499" s="7" t="str">
        <f t="shared" si="315"/>
        <v/>
      </c>
      <c r="BY499" s="7" t="str">
        <f t="shared" si="315"/>
        <v/>
      </c>
      <c r="BZ499" s="7" t="str">
        <f t="shared" si="315"/>
        <v/>
      </c>
      <c r="CA499" s="7" t="str">
        <f t="shared" si="315"/>
        <v/>
      </c>
      <c r="CB499" s="7" t="str">
        <f t="shared" si="315"/>
        <v/>
      </c>
      <c r="CC499" s="7" t="str">
        <f t="shared" si="315"/>
        <v/>
      </c>
      <c r="CD499" s="7" t="str">
        <f t="shared" si="315"/>
        <v/>
      </c>
      <c r="CE499" s="7" t="str">
        <f t="shared" si="315"/>
        <v/>
      </c>
      <c r="CF499" s="7" t="str">
        <f t="shared" si="315"/>
        <v/>
      </c>
      <c r="CG499" s="7" t="str">
        <f t="shared" si="315"/>
        <v/>
      </c>
      <c r="CH499" s="7" t="str">
        <f t="shared" si="315"/>
        <v/>
      </c>
      <c r="CI499" s="7" t="str">
        <f t="shared" si="315"/>
        <v/>
      </c>
      <c r="CJ499" s="7" t="str">
        <f t="shared" si="315"/>
        <v/>
      </c>
      <c r="CK499" s="7" t="str">
        <f t="shared" si="314"/>
        <v/>
      </c>
      <c r="CL499" s="7" t="str">
        <f t="shared" si="314"/>
        <v/>
      </c>
      <c r="CM499" s="7" t="str">
        <f t="shared" si="314"/>
        <v/>
      </c>
      <c r="CN499" s="7" t="str">
        <f t="shared" si="314"/>
        <v/>
      </c>
      <c r="CO499" s="7" t="str">
        <f t="shared" si="314"/>
        <v/>
      </c>
      <c r="CP499" s="7" t="str">
        <f t="shared" si="314"/>
        <v/>
      </c>
      <c r="CQ499" s="7" t="str">
        <f t="shared" si="314"/>
        <v/>
      </c>
      <c r="CR499" s="7" t="str">
        <f t="shared" si="314"/>
        <v/>
      </c>
      <c r="CS499" s="7" t="str">
        <f t="shared" si="314"/>
        <v/>
      </c>
      <c r="CT499" s="7" t="str">
        <f t="shared" si="314"/>
        <v/>
      </c>
      <c r="CU499" s="7" t="str">
        <f t="shared" si="314"/>
        <v/>
      </c>
      <c r="CV499" s="7" t="str">
        <f t="shared" si="314"/>
        <v/>
      </c>
      <c r="CW499" s="7" t="str">
        <f t="shared" si="314"/>
        <v/>
      </c>
      <c r="CX499" s="7" t="str">
        <f t="shared" si="314"/>
        <v/>
      </c>
      <c r="CY499" s="7" t="str">
        <f t="shared" si="314"/>
        <v/>
      </c>
      <c r="CZ499" s="7" t="str">
        <f t="shared" si="313"/>
        <v/>
      </c>
      <c r="DA499" s="7" t="str">
        <f t="shared" si="313"/>
        <v/>
      </c>
      <c r="DB499" s="7" t="str">
        <f t="shared" si="313"/>
        <v/>
      </c>
      <c r="DC499" s="7" t="str">
        <f t="shared" si="313"/>
        <v/>
      </c>
      <c r="DD499" s="7" t="str">
        <f t="shared" si="313"/>
        <v/>
      </c>
      <c r="DE499" s="7" t="str">
        <f t="shared" si="313"/>
        <v/>
      </c>
      <c r="DF499" s="7" t="str">
        <f t="shared" si="313"/>
        <v/>
      </c>
      <c r="DG499" s="7" t="str">
        <f t="shared" si="313"/>
        <v/>
      </c>
      <c r="DH499" s="7" t="str">
        <f t="shared" si="313"/>
        <v/>
      </c>
      <c r="DI499" s="7" t="str">
        <f t="shared" si="313"/>
        <v/>
      </c>
      <c r="DJ499" s="7" t="str">
        <f t="shared" si="313"/>
        <v/>
      </c>
      <c r="DK499" s="7" t="str">
        <f t="shared" si="313"/>
        <v/>
      </c>
      <c r="DL499" s="7" t="str">
        <f t="shared" si="313"/>
        <v/>
      </c>
      <c r="DM499" s="7" t="str">
        <f t="shared" si="313"/>
        <v/>
      </c>
      <c r="DN499" s="7" t="str">
        <f t="shared" si="313"/>
        <v/>
      </c>
      <c r="DO499" s="7" t="str">
        <f t="shared" si="313"/>
        <v/>
      </c>
      <c r="DP499" s="7" t="str">
        <f t="shared" si="312"/>
        <v/>
      </c>
      <c r="DQ499" s="7" t="str">
        <f t="shared" si="312"/>
        <v/>
      </c>
      <c r="DR499" s="7" t="str">
        <f t="shared" si="312"/>
        <v/>
      </c>
      <c r="DS499" s="7" t="str">
        <f t="shared" si="312"/>
        <v/>
      </c>
      <c r="DT499" s="7" t="str">
        <f t="shared" si="312"/>
        <v/>
      </c>
      <c r="DU499" s="7" t="str">
        <f t="shared" si="312"/>
        <v/>
      </c>
      <c r="DV499" s="7" t="str">
        <f t="shared" si="312"/>
        <v/>
      </c>
      <c r="DW499" s="7" t="str">
        <f t="shared" si="312"/>
        <v/>
      </c>
    </row>
    <row r="500" spans="1:127" x14ac:dyDescent="0.35">
      <c r="A500" s="72" t="s">
        <v>305</v>
      </c>
      <c r="B500" s="72" t="s">
        <v>17</v>
      </c>
      <c r="C500" s="72" t="s">
        <v>13</v>
      </c>
      <c r="D500" s="9">
        <v>0.43494300000000002</v>
      </c>
      <c r="E500" s="82">
        <f>VLOOKUP(C500,'Literature Lookup Tables'!$A$2:$D$21,4,0)</f>
        <v>0.05</v>
      </c>
      <c r="F500" s="82">
        <f>VLOOKUP(C500,'Literature Lookup Tables'!$A$2:$D$21,3,0)</f>
        <v>0.05</v>
      </c>
      <c r="G500" s="64">
        <f>(VLOOKUP(C500,'Literature Lookup Tables'!$A$2:$L$21,2))*D500</f>
        <v>4.3494300000000007E-2</v>
      </c>
      <c r="H500" s="64">
        <f t="shared" ref="H500:H563" si="317">D500*F500</f>
        <v>2.1747150000000003E-2</v>
      </c>
      <c r="I500" s="64">
        <f t="shared" ref="I500:I563" si="318">D500*E500</f>
        <v>2.1747150000000003E-2</v>
      </c>
      <c r="J500" s="106">
        <f>VLOOKUP(C500,'Literature Lookup Tables'!$A$2:$L$21,MATCH(B500,listHYDROGROUPS,0))</f>
        <v>77</v>
      </c>
      <c r="K500" s="7" t="str">
        <f t="shared" si="316"/>
        <v/>
      </c>
      <c r="L500" s="7" t="str">
        <f t="shared" si="316"/>
        <v/>
      </c>
      <c r="M500" s="7" t="str">
        <f t="shared" si="316"/>
        <v/>
      </c>
      <c r="N500" s="7" t="str">
        <f t="shared" si="316"/>
        <v/>
      </c>
      <c r="O500" s="7" t="str">
        <f t="shared" si="316"/>
        <v/>
      </c>
      <c r="P500" s="7" t="str">
        <f t="shared" si="316"/>
        <v/>
      </c>
      <c r="Q500" s="7" t="str">
        <f t="shared" si="316"/>
        <v/>
      </c>
      <c r="R500" s="7" t="str">
        <f t="shared" si="316"/>
        <v/>
      </c>
      <c r="S500" s="7" t="str">
        <f t="shared" si="316"/>
        <v/>
      </c>
      <c r="T500" s="7" t="str">
        <f t="shared" si="316"/>
        <v/>
      </c>
      <c r="U500" s="7" t="str">
        <f t="shared" si="316"/>
        <v/>
      </c>
      <c r="V500" s="7" t="str">
        <f t="shared" si="316"/>
        <v/>
      </c>
      <c r="W500" s="7" t="str">
        <f t="shared" si="316"/>
        <v/>
      </c>
      <c r="X500" s="7" t="str">
        <f t="shared" si="316"/>
        <v/>
      </c>
      <c r="Y500" s="7" t="str">
        <f t="shared" si="316"/>
        <v/>
      </c>
      <c r="CR500" s="7"/>
      <c r="CS500" s="7"/>
      <c r="DK500" s="7"/>
      <c r="DL500" s="7"/>
      <c r="DM500" s="7"/>
      <c r="DN500" s="7"/>
      <c r="DO500" s="7"/>
      <c r="DP500" s="7"/>
      <c r="DQ500" s="7"/>
      <c r="DR500" s="7"/>
      <c r="DS500" s="7"/>
      <c r="DT500" s="7"/>
      <c r="DU500" s="7"/>
      <c r="DV500" s="7"/>
      <c r="DW500" s="7"/>
    </row>
    <row r="501" spans="1:127" x14ac:dyDescent="0.35">
      <c r="A501" s="72" t="s">
        <v>305</v>
      </c>
      <c r="B501" s="72" t="s">
        <v>17</v>
      </c>
      <c r="C501" s="72" t="s">
        <v>3</v>
      </c>
      <c r="D501" s="9">
        <v>4.4674999999999999E-2</v>
      </c>
      <c r="E501" s="82">
        <f>VLOOKUP(C501,'Literature Lookup Tables'!$A$2:$D$21,4,0)</f>
        <v>0</v>
      </c>
      <c r="F501" s="82">
        <f>VLOOKUP(C501,'Literature Lookup Tables'!$A$2:$D$21,3,0)</f>
        <v>0.2</v>
      </c>
      <c r="G501" s="64">
        <f>(VLOOKUP(C501,'Literature Lookup Tables'!$A$2:$L$21,2))*D501</f>
        <v>8.9350000000000002E-3</v>
      </c>
      <c r="H501" s="64">
        <f t="shared" si="317"/>
        <v>8.9350000000000002E-3</v>
      </c>
      <c r="I501" s="64">
        <f t="shared" si="318"/>
        <v>0</v>
      </c>
      <c r="J501" s="106">
        <f>VLOOKUP(C501,'Literature Lookup Tables'!$A$2:$L$21,MATCH(B501,listHYDROGROUPS,0))</f>
        <v>77</v>
      </c>
      <c r="K501" s="7" t="str">
        <f t="shared" si="316"/>
        <v/>
      </c>
      <c r="L501" s="7" t="str">
        <f t="shared" si="316"/>
        <v/>
      </c>
      <c r="M501" s="7" t="str">
        <f t="shared" si="316"/>
        <v/>
      </c>
      <c r="N501" s="7" t="str">
        <f t="shared" si="316"/>
        <v/>
      </c>
      <c r="O501" s="7" t="str">
        <f t="shared" si="316"/>
        <v/>
      </c>
      <c r="P501" s="7" t="str">
        <f t="shared" si="316"/>
        <v/>
      </c>
      <c r="Q501" s="7" t="str">
        <f t="shared" si="316"/>
        <v/>
      </c>
      <c r="R501" s="7" t="str">
        <f t="shared" si="316"/>
        <v/>
      </c>
      <c r="S501" s="7" t="str">
        <f t="shared" si="316"/>
        <v/>
      </c>
      <c r="T501" s="7" t="str">
        <f t="shared" si="316"/>
        <v/>
      </c>
      <c r="U501" s="7" t="str">
        <f t="shared" si="316"/>
        <v/>
      </c>
      <c r="V501" s="7" t="str">
        <f t="shared" si="316"/>
        <v/>
      </c>
      <c r="W501" s="7" t="str">
        <f t="shared" si="316"/>
        <v/>
      </c>
      <c r="X501" s="7" t="str">
        <f t="shared" si="316"/>
        <v/>
      </c>
      <c r="Y501" s="7" t="str">
        <f t="shared" si="316"/>
        <v/>
      </c>
      <c r="CR501" s="7"/>
      <c r="CS501" s="7"/>
      <c r="DK501" s="7"/>
      <c r="DL501" s="7"/>
      <c r="DM501" s="7"/>
      <c r="DN501" s="7"/>
      <c r="DO501" s="7"/>
      <c r="DP501" s="7"/>
      <c r="DQ501" s="7"/>
      <c r="DR501" s="7"/>
      <c r="DS501" s="7"/>
      <c r="DT501" s="7"/>
      <c r="DU501" s="7"/>
      <c r="DV501" s="7"/>
      <c r="DW501" s="7"/>
    </row>
    <row r="502" spans="1:127" x14ac:dyDescent="0.35">
      <c r="A502" s="72" t="s">
        <v>305</v>
      </c>
      <c r="B502" s="72" t="s">
        <v>17</v>
      </c>
      <c r="C502" s="72" t="s">
        <v>10</v>
      </c>
      <c r="D502" s="9">
        <v>0.45085700000000001</v>
      </c>
      <c r="E502" s="82">
        <f>VLOOKUP(C502,'Literature Lookup Tables'!$A$2:$D$21,4,0)</f>
        <v>0.03</v>
      </c>
      <c r="F502" s="82">
        <f>VLOOKUP(C502,'Literature Lookup Tables'!$A$2:$D$21,3,0)</f>
        <v>0</v>
      </c>
      <c r="G502" s="64">
        <f>(VLOOKUP(C502,'Literature Lookup Tables'!$A$2:$L$21,2))*D502</f>
        <v>1.352571E-2</v>
      </c>
      <c r="H502" s="64">
        <f t="shared" si="317"/>
        <v>0</v>
      </c>
      <c r="I502" s="64">
        <f t="shared" si="318"/>
        <v>1.352571E-2</v>
      </c>
      <c r="J502" s="106">
        <f>VLOOKUP(C502,'Literature Lookup Tables'!$A$2:$L$21,MATCH(B502,listHYDROGROUPS,0))</f>
        <v>77</v>
      </c>
      <c r="K502" s="7" t="str">
        <f t="shared" si="316"/>
        <v/>
      </c>
      <c r="L502" s="7" t="str">
        <f t="shared" si="316"/>
        <v/>
      </c>
      <c r="M502" s="7" t="str">
        <f t="shared" si="316"/>
        <v/>
      </c>
      <c r="N502" s="7" t="str">
        <f t="shared" si="316"/>
        <v/>
      </c>
      <c r="O502" s="7" t="str">
        <f t="shared" si="316"/>
        <v/>
      </c>
      <c r="P502" s="7" t="str">
        <f t="shared" si="316"/>
        <v/>
      </c>
      <c r="Q502" s="7" t="str">
        <f t="shared" si="316"/>
        <v/>
      </c>
      <c r="R502" s="7" t="str">
        <f t="shared" si="316"/>
        <v/>
      </c>
      <c r="S502" s="7" t="str">
        <f t="shared" si="316"/>
        <v/>
      </c>
      <c r="T502" s="7" t="str">
        <f t="shared" si="316"/>
        <v/>
      </c>
      <c r="U502" s="7" t="str">
        <f t="shared" si="316"/>
        <v/>
      </c>
      <c r="V502" s="7" t="str">
        <f t="shared" si="316"/>
        <v/>
      </c>
      <c r="W502" s="7" t="str">
        <f t="shared" si="316"/>
        <v/>
      </c>
      <c r="X502" s="7" t="str">
        <f t="shared" si="316"/>
        <v/>
      </c>
      <c r="Y502" s="7" t="str">
        <f t="shared" si="316"/>
        <v/>
      </c>
      <c r="CR502" s="7"/>
      <c r="CS502" s="7"/>
      <c r="DK502" s="7"/>
      <c r="DL502" s="7"/>
      <c r="DM502" s="7"/>
      <c r="DN502" s="7"/>
      <c r="DO502" s="7"/>
      <c r="DP502" s="7"/>
      <c r="DQ502" s="7"/>
      <c r="DR502" s="7"/>
      <c r="DS502" s="7"/>
      <c r="DT502" s="7"/>
      <c r="DU502" s="7"/>
      <c r="DV502" s="7"/>
      <c r="DW502" s="7"/>
    </row>
    <row r="503" spans="1:127" x14ac:dyDescent="0.35">
      <c r="A503" s="72" t="s">
        <v>290</v>
      </c>
      <c r="B503" s="72" t="s">
        <v>17</v>
      </c>
      <c r="C503" s="72" t="s">
        <v>71</v>
      </c>
      <c r="D503" s="9">
        <v>3.3108710000000001</v>
      </c>
      <c r="E503" s="82">
        <f>VLOOKUP(C503,'Literature Lookup Tables'!$A$2:$D$21,4,0)</f>
        <v>8.9999999999999969E-2</v>
      </c>
      <c r="F503" s="82">
        <f>VLOOKUP(C503,'Literature Lookup Tables'!$A$2:$D$21,3,0)</f>
        <v>0.4</v>
      </c>
      <c r="G503" s="64">
        <f>(VLOOKUP(C503,'Literature Lookup Tables'!$A$2:$L$21,2))*D503</f>
        <v>1.62232679</v>
      </c>
      <c r="H503" s="64">
        <f t="shared" si="317"/>
        <v>1.3243484000000001</v>
      </c>
      <c r="I503" s="64">
        <f t="shared" si="318"/>
        <v>0.29797838999999993</v>
      </c>
      <c r="J503" s="106">
        <f>VLOOKUP(C503,'Literature Lookup Tables'!$A$2:$L$21,MATCH(B503,listHYDROGROUPS,0))</f>
        <v>77</v>
      </c>
      <c r="K503" s="7" t="str">
        <f t="shared" si="316"/>
        <v/>
      </c>
      <c r="L503" s="7" t="str">
        <f t="shared" si="316"/>
        <v/>
      </c>
      <c r="M503" s="7" t="str">
        <f t="shared" si="316"/>
        <v/>
      </c>
      <c r="N503" s="7" t="str">
        <f t="shared" si="316"/>
        <v/>
      </c>
      <c r="O503" s="7">
        <f t="shared" si="316"/>
        <v>254.93706700000001</v>
      </c>
      <c r="P503" s="7" t="str">
        <f t="shared" si="316"/>
        <v/>
      </c>
      <c r="Q503" s="7" t="str">
        <f t="shared" si="316"/>
        <v/>
      </c>
      <c r="R503" s="7" t="str">
        <f t="shared" si="316"/>
        <v/>
      </c>
      <c r="S503" s="7" t="str">
        <f t="shared" si="316"/>
        <v/>
      </c>
      <c r="T503" s="7" t="str">
        <f t="shared" si="316"/>
        <v/>
      </c>
      <c r="U503" s="7" t="str">
        <f t="shared" si="316"/>
        <v/>
      </c>
      <c r="V503" s="7" t="str">
        <f t="shared" si="316"/>
        <v/>
      </c>
      <c r="W503" s="7" t="str">
        <f t="shared" si="316"/>
        <v/>
      </c>
      <c r="X503" s="7" t="str">
        <f t="shared" si="316"/>
        <v/>
      </c>
      <c r="Y503" s="7" t="str">
        <f t="shared" si="316"/>
        <v/>
      </c>
      <c r="CR503" s="7"/>
      <c r="CS503" s="7"/>
      <c r="DK503" s="7"/>
      <c r="DL503" s="7"/>
      <c r="DM503" s="7"/>
      <c r="DN503" s="7"/>
      <c r="DO503" s="7"/>
      <c r="DP503" s="7"/>
      <c r="DQ503" s="7"/>
      <c r="DR503" s="7"/>
      <c r="DS503" s="7"/>
      <c r="DT503" s="7"/>
      <c r="DU503" s="7"/>
      <c r="DV503" s="7"/>
      <c r="DW503" s="7"/>
    </row>
    <row r="504" spans="1:127" x14ac:dyDescent="0.35">
      <c r="A504" s="72" t="s">
        <v>290</v>
      </c>
      <c r="B504" s="72" t="s">
        <v>17</v>
      </c>
      <c r="C504" s="72" t="s">
        <v>3</v>
      </c>
      <c r="D504" s="9">
        <v>10.777066</v>
      </c>
      <c r="E504" s="82">
        <f>VLOOKUP(C504,'Literature Lookup Tables'!$A$2:$D$21,4,0)</f>
        <v>0</v>
      </c>
      <c r="F504" s="82">
        <f>VLOOKUP(C504,'Literature Lookup Tables'!$A$2:$D$21,3,0)</f>
        <v>0.2</v>
      </c>
      <c r="G504" s="64">
        <f>(VLOOKUP(C504,'Literature Lookup Tables'!$A$2:$L$21,2))*D504</f>
        <v>2.1554131999999999</v>
      </c>
      <c r="H504" s="64">
        <f t="shared" si="317"/>
        <v>2.1554131999999999</v>
      </c>
      <c r="I504" s="64">
        <f t="shared" si="318"/>
        <v>0</v>
      </c>
      <c r="J504" s="106">
        <f>VLOOKUP(C504,'Literature Lookup Tables'!$A$2:$L$21,MATCH(B504,listHYDROGROUPS,0))</f>
        <v>77</v>
      </c>
      <c r="K504" s="7" t="str">
        <f t="shared" si="316"/>
        <v/>
      </c>
      <c r="L504" s="7" t="str">
        <f t="shared" si="316"/>
        <v/>
      </c>
      <c r="M504" s="7" t="str">
        <f t="shared" si="316"/>
        <v/>
      </c>
      <c r="N504" s="7" t="str">
        <f t="shared" si="316"/>
        <v/>
      </c>
      <c r="O504" s="7">
        <f t="shared" si="316"/>
        <v>829.83408199999997</v>
      </c>
      <c r="P504" s="7" t="str">
        <f t="shared" si="316"/>
        <v/>
      </c>
      <c r="Q504" s="7" t="str">
        <f t="shared" si="316"/>
        <v/>
      </c>
      <c r="R504" s="7" t="str">
        <f t="shared" si="316"/>
        <v/>
      </c>
      <c r="S504" s="7" t="str">
        <f t="shared" si="316"/>
        <v/>
      </c>
      <c r="T504" s="7" t="str">
        <f t="shared" si="316"/>
        <v/>
      </c>
      <c r="U504" s="7" t="str">
        <f t="shared" si="316"/>
        <v/>
      </c>
      <c r="V504" s="7" t="str">
        <f t="shared" si="316"/>
        <v/>
      </c>
      <c r="W504" s="7" t="str">
        <f t="shared" si="316"/>
        <v/>
      </c>
      <c r="X504" s="7" t="str">
        <f t="shared" si="316"/>
        <v/>
      </c>
      <c r="Y504" s="7" t="str">
        <f t="shared" si="316"/>
        <v/>
      </c>
      <c r="CR504" s="7"/>
      <c r="CS504" s="7"/>
      <c r="DK504" s="7"/>
      <c r="DL504" s="7"/>
      <c r="DM504" s="7"/>
      <c r="DN504" s="7"/>
      <c r="DO504" s="7"/>
      <c r="DP504" s="7"/>
      <c r="DQ504" s="7"/>
      <c r="DR504" s="7"/>
      <c r="DS504" s="7"/>
      <c r="DT504" s="7"/>
      <c r="DU504" s="7"/>
      <c r="DV504" s="7"/>
      <c r="DW504" s="7"/>
    </row>
    <row r="505" spans="1:127" x14ac:dyDescent="0.35">
      <c r="A505" s="72" t="s">
        <v>292</v>
      </c>
      <c r="B505" s="72" t="s">
        <v>17</v>
      </c>
      <c r="C505" s="72" t="s">
        <v>71</v>
      </c>
      <c r="D505" s="9">
        <v>1.041E-3</v>
      </c>
      <c r="E505" s="82">
        <f>VLOOKUP(C505,'Literature Lookup Tables'!$A$2:$D$21,4,0)</f>
        <v>8.9999999999999969E-2</v>
      </c>
      <c r="F505" s="82">
        <f>VLOOKUP(C505,'Literature Lookup Tables'!$A$2:$D$21,3,0)</f>
        <v>0.4</v>
      </c>
      <c r="G505" s="64">
        <f>(VLOOKUP(C505,'Literature Lookup Tables'!$A$2:$L$21,2))*D505</f>
        <v>5.1009000000000004E-4</v>
      </c>
      <c r="H505" s="64">
        <f t="shared" si="317"/>
        <v>4.1640000000000004E-4</v>
      </c>
      <c r="I505" s="64">
        <f t="shared" si="318"/>
        <v>9.3689999999999965E-5</v>
      </c>
      <c r="J505" s="106">
        <f>VLOOKUP(C505,'Literature Lookup Tables'!$A$2:$L$21,MATCH(B505,listHYDROGROUPS,0))</f>
        <v>77</v>
      </c>
      <c r="K505" s="7" t="str">
        <f t="shared" si="316"/>
        <v/>
      </c>
      <c r="L505" s="7" t="str">
        <f t="shared" si="316"/>
        <v/>
      </c>
      <c r="M505" s="7" t="str">
        <f t="shared" si="316"/>
        <v/>
      </c>
      <c r="N505" s="7" t="str">
        <f t="shared" si="316"/>
        <v/>
      </c>
      <c r="O505" s="7" t="str">
        <f t="shared" si="316"/>
        <v/>
      </c>
      <c r="P505" s="7" t="str">
        <f t="shared" si="316"/>
        <v/>
      </c>
      <c r="Q505" s="7">
        <f t="shared" si="316"/>
        <v>8.0157000000000006E-2</v>
      </c>
      <c r="R505" s="7" t="str">
        <f t="shared" si="316"/>
        <v/>
      </c>
      <c r="S505" s="7" t="str">
        <f t="shared" si="316"/>
        <v/>
      </c>
      <c r="T505" s="7" t="str">
        <f t="shared" si="316"/>
        <v/>
      </c>
      <c r="U505" s="7" t="str">
        <f t="shared" si="316"/>
        <v/>
      </c>
      <c r="V505" s="7" t="str">
        <f t="shared" si="316"/>
        <v/>
      </c>
      <c r="W505" s="7" t="str">
        <f t="shared" si="316"/>
        <v/>
      </c>
      <c r="X505" s="7" t="str">
        <f t="shared" si="316"/>
        <v/>
      </c>
      <c r="Y505" s="7" t="str">
        <f t="shared" si="316"/>
        <v/>
      </c>
      <c r="CR505" s="7"/>
      <c r="CS505" s="7"/>
      <c r="DK505" s="7"/>
      <c r="DL505" s="7"/>
      <c r="DM505" s="7"/>
      <c r="DN505" s="7"/>
      <c r="DO505" s="7"/>
      <c r="DP505" s="7"/>
      <c r="DQ505" s="7"/>
      <c r="DR505" s="7"/>
      <c r="DS505" s="7"/>
      <c r="DT505" s="7"/>
      <c r="DU505" s="7"/>
      <c r="DV505" s="7"/>
      <c r="DW505" s="7"/>
    </row>
    <row r="506" spans="1:127" x14ac:dyDescent="0.35">
      <c r="A506" s="72" t="s">
        <v>290</v>
      </c>
      <c r="B506" s="72" t="s">
        <v>17</v>
      </c>
      <c r="C506" s="72" t="s">
        <v>71</v>
      </c>
      <c r="D506" s="9">
        <v>0.22767299999999999</v>
      </c>
      <c r="E506" s="82">
        <f>VLOOKUP(C506,'Literature Lookup Tables'!$A$2:$D$21,4,0)</f>
        <v>8.9999999999999969E-2</v>
      </c>
      <c r="F506" s="82">
        <f>VLOOKUP(C506,'Literature Lookup Tables'!$A$2:$D$21,3,0)</f>
        <v>0.4</v>
      </c>
      <c r="G506" s="64">
        <f>(VLOOKUP(C506,'Literature Lookup Tables'!$A$2:$L$21,2))*D506</f>
        <v>0.11155976999999999</v>
      </c>
      <c r="H506" s="64">
        <f t="shared" si="317"/>
        <v>9.1069200000000003E-2</v>
      </c>
      <c r="I506" s="64">
        <f t="shared" si="318"/>
        <v>2.0490569999999993E-2</v>
      </c>
      <c r="J506" s="106">
        <f>VLOOKUP(C506,'Literature Lookup Tables'!$A$2:$L$21,MATCH(B506,listHYDROGROUPS,0))</f>
        <v>77</v>
      </c>
      <c r="K506" s="7" t="str">
        <f t="shared" si="316"/>
        <v/>
      </c>
      <c r="L506" s="7" t="str">
        <f t="shared" si="316"/>
        <v/>
      </c>
      <c r="M506" s="7" t="str">
        <f t="shared" si="316"/>
        <v/>
      </c>
      <c r="N506" s="7" t="str">
        <f t="shared" si="316"/>
        <v/>
      </c>
      <c r="O506" s="7">
        <f t="shared" si="316"/>
        <v>17.530821</v>
      </c>
      <c r="P506" s="7" t="str">
        <f t="shared" si="316"/>
        <v/>
      </c>
      <c r="Q506" s="7" t="str">
        <f t="shared" si="316"/>
        <v/>
      </c>
      <c r="R506" s="7" t="str">
        <f t="shared" si="316"/>
        <v/>
      </c>
      <c r="S506" s="7" t="str">
        <f t="shared" si="316"/>
        <v/>
      </c>
      <c r="T506" s="7" t="str">
        <f t="shared" si="316"/>
        <v/>
      </c>
      <c r="U506" s="7" t="str">
        <f t="shared" si="316"/>
        <v/>
      </c>
      <c r="V506" s="7" t="str">
        <f t="shared" si="316"/>
        <v/>
      </c>
      <c r="W506" s="7" t="str">
        <f t="shared" si="316"/>
        <v/>
      </c>
      <c r="X506" s="7" t="str">
        <f t="shared" si="316"/>
        <v/>
      </c>
      <c r="Y506" s="7" t="str">
        <f t="shared" si="316"/>
        <v/>
      </c>
      <c r="CR506" s="7"/>
      <c r="CS506" s="7"/>
      <c r="DK506" s="7"/>
      <c r="DL506" s="7"/>
      <c r="DM506" s="7"/>
      <c r="DN506" s="7"/>
      <c r="DO506" s="7"/>
      <c r="DP506" s="7"/>
      <c r="DQ506" s="7"/>
      <c r="DR506" s="7"/>
      <c r="DS506" s="7"/>
      <c r="DT506" s="7"/>
      <c r="DU506" s="7"/>
      <c r="DV506" s="7"/>
      <c r="DW506" s="7"/>
    </row>
    <row r="507" spans="1:127" x14ac:dyDescent="0.35">
      <c r="A507" s="72" t="s">
        <v>279</v>
      </c>
      <c r="B507" s="72" t="s">
        <v>17</v>
      </c>
      <c r="C507" s="72" t="s">
        <v>0</v>
      </c>
      <c r="D507" s="9">
        <v>6.1799999999999995E-4</v>
      </c>
      <c r="E507" s="82">
        <f>VLOOKUP(C507,'Literature Lookup Tables'!$A$2:$D$21,4,0)</f>
        <v>0</v>
      </c>
      <c r="F507" s="82">
        <f>VLOOKUP(C507,'Literature Lookup Tables'!$A$2:$D$21,3,0)</f>
        <v>0.5</v>
      </c>
      <c r="G507" s="64">
        <f>(VLOOKUP(C507,'Literature Lookup Tables'!$A$2:$L$21,2))*D507</f>
        <v>3.0899999999999998E-4</v>
      </c>
      <c r="H507" s="64">
        <f t="shared" si="317"/>
        <v>3.0899999999999998E-4</v>
      </c>
      <c r="I507" s="64">
        <f t="shared" si="318"/>
        <v>0</v>
      </c>
      <c r="J507" s="106">
        <f>VLOOKUP(C507,'Literature Lookup Tables'!$A$2:$L$21,MATCH(B507,listHYDROGROUPS,0))</f>
        <v>81.5</v>
      </c>
      <c r="K507" s="7" t="str">
        <f t="shared" si="316"/>
        <v/>
      </c>
      <c r="L507" s="7" t="str">
        <f t="shared" si="316"/>
        <v/>
      </c>
      <c r="M507" s="7" t="str">
        <f t="shared" si="316"/>
        <v/>
      </c>
      <c r="N507" s="7" t="str">
        <f t="shared" si="316"/>
        <v/>
      </c>
      <c r="O507" s="7" t="str">
        <f t="shared" si="316"/>
        <v/>
      </c>
      <c r="P507" s="7" t="str">
        <f t="shared" si="316"/>
        <v/>
      </c>
      <c r="Q507" s="7" t="str">
        <f t="shared" si="316"/>
        <v/>
      </c>
      <c r="R507" s="7">
        <f t="shared" si="316"/>
        <v>5.0366999999999995E-2</v>
      </c>
      <c r="S507" s="7" t="str">
        <f t="shared" si="316"/>
        <v/>
      </c>
      <c r="T507" s="7" t="str">
        <f t="shared" si="316"/>
        <v/>
      </c>
      <c r="U507" s="7" t="str">
        <f t="shared" si="316"/>
        <v/>
      </c>
      <c r="V507" s="7" t="str">
        <f t="shared" si="316"/>
        <v/>
      </c>
      <c r="W507" s="7" t="str">
        <f t="shared" si="316"/>
        <v/>
      </c>
      <c r="X507" s="7" t="str">
        <f t="shared" si="316"/>
        <v/>
      </c>
      <c r="Y507" s="7" t="str">
        <f t="shared" si="316"/>
        <v/>
      </c>
      <c r="CR507" s="7"/>
      <c r="CS507" s="7"/>
      <c r="DK507" s="7"/>
      <c r="DL507" s="7"/>
      <c r="DM507" s="7"/>
      <c r="DN507" s="7"/>
      <c r="DO507" s="7"/>
      <c r="DP507" s="7"/>
      <c r="DQ507" s="7"/>
      <c r="DR507" s="7"/>
      <c r="DS507" s="7"/>
      <c r="DT507" s="7"/>
      <c r="DU507" s="7"/>
      <c r="DV507" s="7"/>
      <c r="DW507" s="7"/>
    </row>
    <row r="508" spans="1:127" x14ac:dyDescent="0.35">
      <c r="A508" s="72" t="s">
        <v>290</v>
      </c>
      <c r="B508" s="72" t="s">
        <v>17</v>
      </c>
      <c r="C508" s="72" t="s">
        <v>0</v>
      </c>
      <c r="D508" s="9">
        <v>1.1288180000000001</v>
      </c>
      <c r="E508" s="82">
        <f>VLOOKUP(C508,'Literature Lookup Tables'!$A$2:$D$21,4,0)</f>
        <v>0</v>
      </c>
      <c r="F508" s="82">
        <f>VLOOKUP(C508,'Literature Lookup Tables'!$A$2:$D$21,3,0)</f>
        <v>0.5</v>
      </c>
      <c r="G508" s="64">
        <f>(VLOOKUP(C508,'Literature Lookup Tables'!$A$2:$L$21,2))*D508</f>
        <v>0.56440900000000005</v>
      </c>
      <c r="H508" s="64">
        <f t="shared" si="317"/>
        <v>0.56440900000000005</v>
      </c>
      <c r="I508" s="64">
        <f t="shared" si="318"/>
        <v>0</v>
      </c>
      <c r="J508" s="106">
        <f>VLOOKUP(C508,'Literature Lookup Tables'!$A$2:$L$21,MATCH(B508,listHYDROGROUPS,0))</f>
        <v>81.5</v>
      </c>
      <c r="K508" s="7" t="str">
        <f t="shared" si="316"/>
        <v/>
      </c>
      <c r="L508" s="7" t="str">
        <f t="shared" si="316"/>
        <v/>
      </c>
      <c r="M508" s="7" t="str">
        <f t="shared" si="316"/>
        <v/>
      </c>
      <c r="N508" s="7" t="str">
        <f t="shared" si="316"/>
        <v/>
      </c>
      <c r="O508" s="7">
        <f t="shared" si="316"/>
        <v>91.998667000000012</v>
      </c>
      <c r="P508" s="7" t="str">
        <f t="shared" si="316"/>
        <v/>
      </c>
      <c r="Q508" s="7" t="str">
        <f t="shared" si="316"/>
        <v/>
      </c>
      <c r="R508" s="7" t="str">
        <f t="shared" si="316"/>
        <v/>
      </c>
      <c r="S508" s="7" t="str">
        <f t="shared" si="316"/>
        <v/>
      </c>
      <c r="T508" s="7" t="str">
        <f t="shared" si="316"/>
        <v/>
      </c>
      <c r="U508" s="7" t="str">
        <f t="shared" si="316"/>
        <v/>
      </c>
      <c r="V508" s="7" t="str">
        <f t="shared" si="316"/>
        <v/>
      </c>
      <c r="W508" s="7" t="str">
        <f t="shared" si="316"/>
        <v/>
      </c>
      <c r="X508" s="7" t="str">
        <f t="shared" si="316"/>
        <v/>
      </c>
      <c r="Y508" s="7" t="str">
        <f t="shared" si="316"/>
        <v/>
      </c>
      <c r="CR508" s="7"/>
      <c r="CS508" s="7"/>
      <c r="DK508" s="7"/>
      <c r="DL508" s="7"/>
      <c r="DM508" s="7"/>
      <c r="DN508" s="7"/>
      <c r="DO508" s="7"/>
      <c r="DP508" s="7"/>
      <c r="DQ508" s="7"/>
      <c r="DR508" s="7"/>
      <c r="DS508" s="7"/>
      <c r="DT508" s="7"/>
      <c r="DU508" s="7"/>
      <c r="DV508" s="7"/>
      <c r="DW508" s="7"/>
    </row>
    <row r="509" spans="1:127" x14ac:dyDescent="0.35">
      <c r="A509" s="72" t="s">
        <v>292</v>
      </c>
      <c r="B509" s="72" t="s">
        <v>17</v>
      </c>
      <c r="C509" s="72" t="s">
        <v>10</v>
      </c>
      <c r="D509" s="9">
        <v>0.319911</v>
      </c>
      <c r="E509" s="82">
        <f>VLOOKUP(C509,'Literature Lookup Tables'!$A$2:$D$21,4,0)</f>
        <v>0.03</v>
      </c>
      <c r="F509" s="82">
        <f>VLOOKUP(C509,'Literature Lookup Tables'!$A$2:$D$21,3,0)</f>
        <v>0</v>
      </c>
      <c r="G509" s="64">
        <f>(VLOOKUP(C509,'Literature Lookup Tables'!$A$2:$L$21,2))*D509</f>
        <v>9.5973299999999994E-3</v>
      </c>
      <c r="H509" s="64">
        <f t="shared" si="317"/>
        <v>0</v>
      </c>
      <c r="I509" s="64">
        <f t="shared" si="318"/>
        <v>9.5973299999999994E-3</v>
      </c>
      <c r="J509" s="106">
        <f>VLOOKUP(C509,'Literature Lookup Tables'!$A$2:$L$21,MATCH(B509,listHYDROGROUPS,0))</f>
        <v>77</v>
      </c>
      <c r="K509" s="7" t="str">
        <f t="shared" si="316"/>
        <v/>
      </c>
      <c r="L509" s="7" t="str">
        <f t="shared" si="316"/>
        <v/>
      </c>
      <c r="M509" s="7" t="str">
        <f t="shared" si="316"/>
        <v/>
      </c>
      <c r="N509" s="7" t="str">
        <f t="shared" si="316"/>
        <v/>
      </c>
      <c r="O509" s="7" t="str">
        <f t="shared" si="316"/>
        <v/>
      </c>
      <c r="P509" s="7" t="str">
        <f t="shared" si="316"/>
        <v/>
      </c>
      <c r="Q509" s="7">
        <f t="shared" si="316"/>
        <v>24.633147000000001</v>
      </c>
      <c r="R509" s="7" t="str">
        <f t="shared" si="316"/>
        <v/>
      </c>
      <c r="S509" s="7" t="str">
        <f t="shared" si="316"/>
        <v/>
      </c>
      <c r="T509" s="7" t="str">
        <f t="shared" si="316"/>
        <v/>
      </c>
      <c r="U509" s="7" t="str">
        <f t="shared" si="316"/>
        <v/>
      </c>
      <c r="V509" s="7" t="str">
        <f t="shared" si="316"/>
        <v/>
      </c>
      <c r="W509" s="7" t="str">
        <f t="shared" si="316"/>
        <v/>
      </c>
      <c r="X509" s="7" t="str">
        <f t="shared" si="316"/>
        <v/>
      </c>
      <c r="Y509" s="7" t="str">
        <f t="shared" si="316"/>
        <v/>
      </c>
      <c r="CR509" s="7"/>
      <c r="CS509" s="7"/>
      <c r="DK509" s="7"/>
      <c r="DL509" s="7"/>
      <c r="DM509" s="7"/>
      <c r="DN509" s="7"/>
      <c r="DO509" s="7"/>
      <c r="DP509" s="7"/>
      <c r="DQ509" s="7"/>
      <c r="DR509" s="7"/>
      <c r="DS509" s="7"/>
      <c r="DT509" s="7"/>
      <c r="DU509" s="7"/>
      <c r="DV509" s="7"/>
      <c r="DW509" s="7"/>
    </row>
    <row r="510" spans="1:127" x14ac:dyDescent="0.35">
      <c r="A510" s="72" t="s">
        <v>290</v>
      </c>
      <c r="B510" s="72" t="s">
        <v>17</v>
      </c>
      <c r="C510" s="72" t="s">
        <v>10</v>
      </c>
      <c r="D510" s="9">
        <v>1.0751139999999999</v>
      </c>
      <c r="E510" s="82">
        <f>VLOOKUP(C510,'Literature Lookup Tables'!$A$2:$D$21,4,0)</f>
        <v>0.03</v>
      </c>
      <c r="F510" s="82">
        <f>VLOOKUP(C510,'Literature Lookup Tables'!$A$2:$D$21,3,0)</f>
        <v>0</v>
      </c>
      <c r="G510" s="64">
        <f>(VLOOKUP(C510,'Literature Lookup Tables'!$A$2:$L$21,2))*D510</f>
        <v>3.2253419999999998E-2</v>
      </c>
      <c r="H510" s="64">
        <f t="shared" si="317"/>
        <v>0</v>
      </c>
      <c r="I510" s="64">
        <f t="shared" si="318"/>
        <v>3.2253419999999998E-2</v>
      </c>
      <c r="J510" s="106">
        <f>VLOOKUP(C510,'Literature Lookup Tables'!$A$2:$L$21,MATCH(B510,listHYDROGROUPS,0))</f>
        <v>77</v>
      </c>
      <c r="K510" s="7" t="str">
        <f t="shared" si="316"/>
        <v/>
      </c>
      <c r="L510" s="7" t="str">
        <f t="shared" si="316"/>
        <v/>
      </c>
      <c r="M510" s="7" t="str">
        <f t="shared" si="316"/>
        <v/>
      </c>
      <c r="N510" s="7" t="str">
        <f t="shared" si="316"/>
        <v/>
      </c>
      <c r="O510" s="7">
        <f t="shared" si="316"/>
        <v>82.783777999999998</v>
      </c>
      <c r="P510" s="7" t="str">
        <f t="shared" si="316"/>
        <v/>
      </c>
      <c r="Q510" s="7" t="str">
        <f t="shared" si="316"/>
        <v/>
      </c>
      <c r="R510" s="7" t="str">
        <f t="shared" si="316"/>
        <v/>
      </c>
      <c r="S510" s="7" t="str">
        <f t="shared" si="316"/>
        <v/>
      </c>
      <c r="T510" s="7" t="str">
        <f t="shared" si="316"/>
        <v/>
      </c>
      <c r="U510" s="7" t="str">
        <f t="shared" si="316"/>
        <v/>
      </c>
      <c r="V510" s="7" t="str">
        <f t="shared" si="316"/>
        <v/>
      </c>
      <c r="W510" s="7" t="str">
        <f t="shared" si="316"/>
        <v/>
      </c>
      <c r="X510" s="7" t="str">
        <f t="shared" si="316"/>
        <v/>
      </c>
      <c r="Y510" s="7" t="str">
        <f t="shared" si="316"/>
        <v/>
      </c>
      <c r="CR510" s="7"/>
      <c r="CS510" s="7"/>
      <c r="DK510" s="7"/>
      <c r="DL510" s="7"/>
      <c r="DM510" s="7"/>
      <c r="DN510" s="7"/>
      <c r="DO510" s="7"/>
      <c r="DP510" s="7"/>
      <c r="DQ510" s="7"/>
      <c r="DR510" s="7"/>
      <c r="DS510" s="7"/>
      <c r="DT510" s="7"/>
      <c r="DU510" s="7"/>
      <c r="DV510" s="7"/>
      <c r="DW510" s="7"/>
    </row>
    <row r="511" spans="1:127" x14ac:dyDescent="0.35">
      <c r="A511" s="72" t="s">
        <v>293</v>
      </c>
      <c r="B511" s="72" t="s">
        <v>17</v>
      </c>
      <c r="C511" s="72" t="s">
        <v>10</v>
      </c>
      <c r="D511" s="9">
        <v>0.29308699999999999</v>
      </c>
      <c r="E511" s="82">
        <f>VLOOKUP(C511,'Literature Lookup Tables'!$A$2:$D$21,4,0)</f>
        <v>0.03</v>
      </c>
      <c r="F511" s="82">
        <f>VLOOKUP(C511,'Literature Lookup Tables'!$A$2:$D$21,3,0)</f>
        <v>0</v>
      </c>
      <c r="G511" s="64">
        <f>(VLOOKUP(C511,'Literature Lookup Tables'!$A$2:$L$21,2))*D511</f>
        <v>8.7926099999999993E-3</v>
      </c>
      <c r="H511" s="64">
        <f t="shared" si="317"/>
        <v>0</v>
      </c>
      <c r="I511" s="64">
        <f t="shared" si="318"/>
        <v>8.7926099999999993E-3</v>
      </c>
      <c r="J511" s="106">
        <f>VLOOKUP(C511,'Literature Lookup Tables'!$A$2:$L$21,MATCH(B511,listHYDROGROUPS,0))</f>
        <v>77</v>
      </c>
      <c r="K511" s="7" t="str">
        <f t="shared" si="316"/>
        <v/>
      </c>
      <c r="L511" s="7" t="str">
        <f t="shared" si="316"/>
        <v/>
      </c>
      <c r="M511" s="7" t="str">
        <f t="shared" si="316"/>
        <v/>
      </c>
      <c r="N511" s="7" t="str">
        <f t="shared" si="316"/>
        <v/>
      </c>
      <c r="O511" s="7" t="str">
        <f t="shared" si="316"/>
        <v/>
      </c>
      <c r="P511" s="7" t="str">
        <f t="shared" si="316"/>
        <v/>
      </c>
      <c r="Q511" s="7" t="str">
        <f t="shared" si="316"/>
        <v/>
      </c>
      <c r="R511" s="7" t="str">
        <f t="shared" si="316"/>
        <v/>
      </c>
      <c r="S511" s="7" t="str">
        <f t="shared" si="316"/>
        <v/>
      </c>
      <c r="T511" s="7" t="str">
        <f t="shared" si="316"/>
        <v/>
      </c>
      <c r="U511" s="7" t="str">
        <f t="shared" si="316"/>
        <v/>
      </c>
      <c r="V511" s="7" t="str">
        <f t="shared" si="316"/>
        <v/>
      </c>
      <c r="W511" s="7" t="str">
        <f t="shared" si="316"/>
        <v/>
      </c>
      <c r="X511" s="7">
        <f t="shared" si="316"/>
        <v>22.567698999999998</v>
      </c>
      <c r="Y511" s="7" t="str">
        <f t="shared" si="316"/>
        <v/>
      </c>
      <c r="CR511" s="7"/>
      <c r="CS511" s="7"/>
      <c r="DK511" s="7"/>
      <c r="DL511" s="7"/>
      <c r="DM511" s="7"/>
      <c r="DN511" s="7"/>
      <c r="DO511" s="7"/>
      <c r="DP511" s="7"/>
      <c r="DQ511" s="7"/>
      <c r="DR511" s="7"/>
      <c r="DS511" s="7"/>
      <c r="DT511" s="7"/>
      <c r="DU511" s="7"/>
      <c r="DV511" s="7"/>
      <c r="DW511" s="7"/>
    </row>
    <row r="512" spans="1:127" x14ac:dyDescent="0.35">
      <c r="A512" s="72" t="s">
        <v>279</v>
      </c>
      <c r="B512" s="72" t="s">
        <v>17</v>
      </c>
      <c r="C512" s="72" t="s">
        <v>8</v>
      </c>
      <c r="D512" s="9">
        <v>0.43776300000000001</v>
      </c>
      <c r="E512" s="82">
        <f>VLOOKUP(C512,'Literature Lookup Tables'!$A$2:$D$21,4,0)</f>
        <v>1.0000000000000009E-2</v>
      </c>
      <c r="F512" s="82">
        <f>VLOOKUP(C512,'Literature Lookup Tables'!$A$2:$D$21,3,0)</f>
        <v>0.72</v>
      </c>
      <c r="G512" s="64">
        <f>(VLOOKUP(C512,'Literature Lookup Tables'!$A$2:$L$21,2))*D512</f>
        <v>0.31956699</v>
      </c>
      <c r="H512" s="64">
        <f t="shared" si="317"/>
        <v>0.31518935999999997</v>
      </c>
      <c r="I512" s="64">
        <f t="shared" si="318"/>
        <v>4.3776300000000039E-3</v>
      </c>
      <c r="J512" s="106">
        <f>VLOOKUP(C512,'Literature Lookup Tables'!$A$2:$L$21,MATCH(B512,listHYDROGROUPS,0))</f>
        <v>87.5</v>
      </c>
      <c r="K512" s="7" t="str">
        <f t="shared" si="316"/>
        <v/>
      </c>
      <c r="L512" s="7" t="str">
        <f t="shared" si="316"/>
        <v/>
      </c>
      <c r="M512" s="7" t="str">
        <f t="shared" si="316"/>
        <v/>
      </c>
      <c r="N512" s="7" t="str">
        <f t="shared" si="316"/>
        <v/>
      </c>
      <c r="O512" s="7" t="str">
        <f t="shared" si="316"/>
        <v/>
      </c>
      <c r="P512" s="7" t="str">
        <f t="shared" si="316"/>
        <v/>
      </c>
      <c r="Q512" s="7" t="str">
        <f t="shared" si="316"/>
        <v/>
      </c>
      <c r="R512" s="7">
        <f t="shared" si="316"/>
        <v>38.3042625</v>
      </c>
      <c r="S512" s="7" t="str">
        <f t="shared" si="316"/>
        <v/>
      </c>
      <c r="T512" s="7" t="str">
        <f t="shared" si="316"/>
        <v/>
      </c>
      <c r="U512" s="7" t="str">
        <f t="shared" si="316"/>
        <v/>
      </c>
      <c r="V512" s="7" t="str">
        <f t="shared" si="316"/>
        <v/>
      </c>
      <c r="W512" s="7" t="str">
        <f t="shared" si="316"/>
        <v/>
      </c>
      <c r="X512" s="7" t="str">
        <f t="shared" si="316"/>
        <v/>
      </c>
      <c r="Y512" s="7" t="str">
        <f t="shared" si="316"/>
        <v/>
      </c>
      <c r="CR512" s="7"/>
      <c r="CS512" s="7"/>
      <c r="DK512" s="7"/>
      <c r="DL512" s="7"/>
      <c r="DM512" s="7"/>
      <c r="DN512" s="7"/>
      <c r="DO512" s="7"/>
      <c r="DP512" s="7"/>
      <c r="DQ512" s="7"/>
      <c r="DR512" s="7"/>
      <c r="DS512" s="7"/>
      <c r="DT512" s="7"/>
      <c r="DU512" s="7"/>
      <c r="DV512" s="7"/>
      <c r="DW512" s="7"/>
    </row>
    <row r="513" spans="1:127" x14ac:dyDescent="0.35">
      <c r="A513" s="72" t="s">
        <v>279</v>
      </c>
      <c r="B513" s="72" t="s">
        <v>17</v>
      </c>
      <c r="C513" s="72" t="s">
        <v>0</v>
      </c>
      <c r="D513" s="9">
        <v>1.0510660000000001</v>
      </c>
      <c r="E513" s="82">
        <f>VLOOKUP(C513,'Literature Lookup Tables'!$A$2:$D$21,4,0)</f>
        <v>0</v>
      </c>
      <c r="F513" s="82">
        <f>VLOOKUP(C513,'Literature Lookup Tables'!$A$2:$D$21,3,0)</f>
        <v>0.5</v>
      </c>
      <c r="G513" s="64">
        <f>(VLOOKUP(C513,'Literature Lookup Tables'!$A$2:$L$21,2))*D513</f>
        <v>0.52553300000000003</v>
      </c>
      <c r="H513" s="64">
        <f t="shared" si="317"/>
        <v>0.52553300000000003</v>
      </c>
      <c r="I513" s="64">
        <f t="shared" si="318"/>
        <v>0</v>
      </c>
      <c r="J513" s="106">
        <f>VLOOKUP(C513,'Literature Lookup Tables'!$A$2:$L$21,MATCH(B513,listHYDROGROUPS,0))</f>
        <v>81.5</v>
      </c>
      <c r="K513" s="7" t="str">
        <f t="shared" si="316"/>
        <v/>
      </c>
      <c r="L513" s="7" t="str">
        <f t="shared" si="316"/>
        <v/>
      </c>
      <c r="M513" s="7" t="str">
        <f t="shared" si="316"/>
        <v/>
      </c>
      <c r="N513" s="7" t="str">
        <f t="shared" si="316"/>
        <v/>
      </c>
      <c r="O513" s="7" t="str">
        <f t="shared" si="316"/>
        <v/>
      </c>
      <c r="P513" s="7" t="str">
        <f t="shared" si="316"/>
        <v/>
      </c>
      <c r="Q513" s="7" t="str">
        <f t="shared" si="316"/>
        <v/>
      </c>
      <c r="R513" s="7">
        <f t="shared" si="316"/>
        <v>85.661878999999999</v>
      </c>
      <c r="S513" s="7" t="str">
        <f t="shared" si="316"/>
        <v/>
      </c>
      <c r="T513" s="7" t="str">
        <f t="shared" si="316"/>
        <v/>
      </c>
      <c r="U513" s="7" t="str">
        <f t="shared" si="316"/>
        <v/>
      </c>
      <c r="V513" s="7" t="str">
        <f t="shared" si="316"/>
        <v/>
      </c>
      <c r="W513" s="7" t="str">
        <f t="shared" si="316"/>
        <v/>
      </c>
      <c r="X513" s="7" t="str">
        <f t="shared" si="316"/>
        <v/>
      </c>
      <c r="Y513" s="7" t="str">
        <f t="shared" si="316"/>
        <v/>
      </c>
      <c r="CR513" s="7"/>
      <c r="CS513" s="7"/>
      <c r="DK513" s="7"/>
      <c r="DL513" s="7"/>
      <c r="DM513" s="7"/>
      <c r="DN513" s="7"/>
      <c r="DO513" s="7"/>
      <c r="DP513" s="7"/>
      <c r="DQ513" s="7"/>
      <c r="DR513" s="7"/>
      <c r="DS513" s="7"/>
      <c r="DT513" s="7"/>
      <c r="DU513" s="7"/>
      <c r="DV513" s="7"/>
      <c r="DW513" s="7"/>
    </row>
    <row r="514" spans="1:127" x14ac:dyDescent="0.35">
      <c r="A514" s="72" t="s">
        <v>290</v>
      </c>
      <c r="B514" s="72" t="s">
        <v>17</v>
      </c>
      <c r="C514" s="72" t="s">
        <v>0</v>
      </c>
      <c r="D514" s="9">
        <v>0.29557499999999998</v>
      </c>
      <c r="E514" s="82">
        <f>VLOOKUP(C514,'Literature Lookup Tables'!$A$2:$D$21,4,0)</f>
        <v>0</v>
      </c>
      <c r="F514" s="82">
        <f>VLOOKUP(C514,'Literature Lookup Tables'!$A$2:$D$21,3,0)</f>
        <v>0.5</v>
      </c>
      <c r="G514" s="64">
        <f>(VLOOKUP(C514,'Literature Lookup Tables'!$A$2:$L$21,2))*D514</f>
        <v>0.14778749999999999</v>
      </c>
      <c r="H514" s="64">
        <f t="shared" si="317"/>
        <v>0.14778749999999999</v>
      </c>
      <c r="I514" s="64">
        <f t="shared" si="318"/>
        <v>0</v>
      </c>
      <c r="J514" s="106">
        <f>VLOOKUP(C514,'Literature Lookup Tables'!$A$2:$L$21,MATCH(B514,listHYDROGROUPS,0))</f>
        <v>81.5</v>
      </c>
      <c r="K514" s="7" t="str">
        <f t="shared" ref="K514:Y530" si="319">IF($A514=K$11,$J514*$D514,"")</f>
        <v/>
      </c>
      <c r="L514" s="7" t="str">
        <f t="shared" si="319"/>
        <v/>
      </c>
      <c r="M514" s="7" t="str">
        <f t="shared" si="319"/>
        <v/>
      </c>
      <c r="N514" s="7" t="str">
        <f t="shared" si="319"/>
        <v/>
      </c>
      <c r="O514" s="7">
        <f t="shared" si="319"/>
        <v>24.089362499999996</v>
      </c>
      <c r="P514" s="7" t="str">
        <f t="shared" si="319"/>
        <v/>
      </c>
      <c r="Q514" s="7" t="str">
        <f t="shared" si="319"/>
        <v/>
      </c>
      <c r="R514" s="7" t="str">
        <f t="shared" si="319"/>
        <v/>
      </c>
      <c r="S514" s="7" t="str">
        <f t="shared" si="319"/>
        <v/>
      </c>
      <c r="T514" s="7" t="str">
        <f t="shared" si="319"/>
        <v/>
      </c>
      <c r="U514" s="7" t="str">
        <f t="shared" si="319"/>
        <v/>
      </c>
      <c r="V514" s="7" t="str">
        <f t="shared" si="319"/>
        <v/>
      </c>
      <c r="W514" s="7" t="str">
        <f t="shared" si="319"/>
        <v/>
      </c>
      <c r="X514" s="7" t="str">
        <f t="shared" si="319"/>
        <v/>
      </c>
      <c r="Y514" s="7" t="str">
        <f t="shared" si="319"/>
        <v/>
      </c>
      <c r="CR514" s="7"/>
      <c r="CS514" s="7"/>
      <c r="DK514" s="7"/>
      <c r="DL514" s="7"/>
      <c r="DM514" s="7"/>
      <c r="DN514" s="7"/>
      <c r="DO514" s="7"/>
      <c r="DP514" s="7"/>
      <c r="DQ514" s="7"/>
      <c r="DR514" s="7"/>
      <c r="DS514" s="7"/>
      <c r="DT514" s="7"/>
      <c r="DU514" s="7"/>
      <c r="DV514" s="7"/>
      <c r="DW514" s="7"/>
    </row>
    <row r="515" spans="1:127" x14ac:dyDescent="0.35">
      <c r="A515" s="72" t="s">
        <v>290</v>
      </c>
      <c r="B515" s="72" t="s">
        <v>17</v>
      </c>
      <c r="C515" s="72" t="s">
        <v>2</v>
      </c>
      <c r="D515" s="9">
        <v>2.4556399999999998</v>
      </c>
      <c r="E515" s="82">
        <f>VLOOKUP(C515,'Literature Lookup Tables'!$A$2:$D$21,4,0)</f>
        <v>0.05</v>
      </c>
      <c r="F515" s="82">
        <f>VLOOKUP(C515,'Literature Lookup Tables'!$A$2:$D$21,3,0)</f>
        <v>0.05</v>
      </c>
      <c r="G515" s="64">
        <f>(VLOOKUP(C515,'Literature Lookup Tables'!$A$2:$L$21,2))*D515</f>
        <v>0.245564</v>
      </c>
      <c r="H515" s="64">
        <f t="shared" si="317"/>
        <v>0.122782</v>
      </c>
      <c r="I515" s="64">
        <f t="shared" si="318"/>
        <v>0.122782</v>
      </c>
      <c r="J515" s="106">
        <f>VLOOKUP(C515,'Literature Lookup Tables'!$A$2:$L$21,MATCH(B515,listHYDROGROUPS,0))</f>
        <v>77</v>
      </c>
      <c r="K515" s="7" t="str">
        <f t="shared" si="319"/>
        <v/>
      </c>
      <c r="L515" s="7" t="str">
        <f t="shared" si="319"/>
        <v/>
      </c>
      <c r="M515" s="7" t="str">
        <f t="shared" si="319"/>
        <v/>
      </c>
      <c r="N515" s="7" t="str">
        <f t="shared" si="319"/>
        <v/>
      </c>
      <c r="O515" s="7">
        <f t="shared" si="319"/>
        <v>189.08427999999998</v>
      </c>
      <c r="P515" s="7" t="str">
        <f t="shared" si="319"/>
        <v/>
      </c>
      <c r="Q515" s="7" t="str">
        <f t="shared" si="319"/>
        <v/>
      </c>
      <c r="R515" s="7" t="str">
        <f t="shared" si="319"/>
        <v/>
      </c>
      <c r="S515" s="7" t="str">
        <f t="shared" si="319"/>
        <v/>
      </c>
      <c r="T515" s="7" t="str">
        <f t="shared" si="319"/>
        <v/>
      </c>
      <c r="U515" s="7" t="str">
        <f t="shared" si="319"/>
        <v/>
      </c>
      <c r="V515" s="7" t="str">
        <f t="shared" si="319"/>
        <v/>
      </c>
      <c r="W515" s="7" t="str">
        <f t="shared" si="319"/>
        <v/>
      </c>
      <c r="X515" s="7" t="str">
        <f t="shared" si="319"/>
        <v/>
      </c>
      <c r="Y515" s="7" t="str">
        <f t="shared" si="319"/>
        <v/>
      </c>
      <c r="CR515" s="7"/>
      <c r="CS515" s="7"/>
      <c r="DK515" s="7"/>
      <c r="DL515" s="7"/>
      <c r="DM515" s="7"/>
      <c r="DN515" s="7"/>
      <c r="DO515" s="7"/>
      <c r="DP515" s="7"/>
      <c r="DQ515" s="7"/>
      <c r="DR515" s="7"/>
      <c r="DS515" s="7"/>
      <c r="DT515" s="7"/>
      <c r="DU515" s="7"/>
      <c r="DV515" s="7"/>
      <c r="DW515" s="7"/>
    </row>
    <row r="516" spans="1:127" x14ac:dyDescent="0.35">
      <c r="A516" s="72" t="s">
        <v>279</v>
      </c>
      <c r="B516" s="72" t="s">
        <v>17</v>
      </c>
      <c r="C516" s="72" t="s">
        <v>8</v>
      </c>
      <c r="D516" s="9">
        <v>0.97166799999999998</v>
      </c>
      <c r="E516" s="82">
        <f>VLOOKUP(C516,'Literature Lookup Tables'!$A$2:$D$21,4,0)</f>
        <v>1.0000000000000009E-2</v>
      </c>
      <c r="F516" s="82">
        <f>VLOOKUP(C516,'Literature Lookup Tables'!$A$2:$D$21,3,0)</f>
        <v>0.72</v>
      </c>
      <c r="G516" s="64">
        <f>(VLOOKUP(C516,'Literature Lookup Tables'!$A$2:$L$21,2))*D516</f>
        <v>0.70931763999999997</v>
      </c>
      <c r="H516" s="64">
        <f t="shared" si="317"/>
        <v>0.69960095999999994</v>
      </c>
      <c r="I516" s="64">
        <f t="shared" si="318"/>
        <v>9.7166800000000088E-3</v>
      </c>
      <c r="J516" s="106">
        <f>VLOOKUP(C516,'Literature Lookup Tables'!$A$2:$L$21,MATCH(B516,listHYDROGROUPS,0))</f>
        <v>87.5</v>
      </c>
      <c r="K516" s="7" t="str">
        <f t="shared" si="319"/>
        <v/>
      </c>
      <c r="L516" s="7" t="str">
        <f t="shared" si="319"/>
        <v/>
      </c>
      <c r="M516" s="7" t="str">
        <f t="shared" si="319"/>
        <v/>
      </c>
      <c r="N516" s="7" t="str">
        <f t="shared" si="319"/>
        <v/>
      </c>
      <c r="O516" s="7" t="str">
        <f t="shared" si="319"/>
        <v/>
      </c>
      <c r="P516" s="7" t="str">
        <f t="shared" si="319"/>
        <v/>
      </c>
      <c r="Q516" s="7" t="str">
        <f t="shared" si="319"/>
        <v/>
      </c>
      <c r="R516" s="7">
        <f t="shared" si="319"/>
        <v>85.020949999999999</v>
      </c>
      <c r="S516" s="7" t="str">
        <f t="shared" si="319"/>
        <v/>
      </c>
      <c r="T516" s="7" t="str">
        <f t="shared" si="319"/>
        <v/>
      </c>
      <c r="U516" s="7" t="str">
        <f t="shared" si="319"/>
        <v/>
      </c>
      <c r="V516" s="7" t="str">
        <f t="shared" si="319"/>
        <v/>
      </c>
      <c r="W516" s="7" t="str">
        <f t="shared" si="319"/>
        <v/>
      </c>
      <c r="X516" s="7" t="str">
        <f t="shared" si="319"/>
        <v/>
      </c>
      <c r="Y516" s="7" t="str">
        <f t="shared" si="319"/>
        <v/>
      </c>
      <c r="CR516" s="7"/>
      <c r="CS516" s="7"/>
      <c r="DK516" s="7"/>
      <c r="DL516" s="7"/>
      <c r="DM516" s="7"/>
      <c r="DN516" s="7"/>
      <c r="DO516" s="7"/>
      <c r="DP516" s="7"/>
      <c r="DQ516" s="7"/>
      <c r="DR516" s="7"/>
      <c r="DS516" s="7"/>
      <c r="DT516" s="7"/>
      <c r="DU516" s="7"/>
      <c r="DV516" s="7"/>
      <c r="DW516" s="7"/>
    </row>
    <row r="517" spans="1:127" x14ac:dyDescent="0.35">
      <c r="A517" s="72" t="s">
        <v>279</v>
      </c>
      <c r="B517" s="72" t="s">
        <v>17</v>
      </c>
      <c r="C517" s="72" t="s">
        <v>71</v>
      </c>
      <c r="D517" s="9">
        <v>1.0003850000000001</v>
      </c>
      <c r="E517" s="82">
        <f>VLOOKUP(C517,'Literature Lookup Tables'!$A$2:$D$21,4,0)</f>
        <v>8.9999999999999969E-2</v>
      </c>
      <c r="F517" s="82">
        <f>VLOOKUP(C517,'Literature Lookup Tables'!$A$2:$D$21,3,0)</f>
        <v>0.4</v>
      </c>
      <c r="G517" s="64">
        <f>(VLOOKUP(C517,'Literature Lookup Tables'!$A$2:$L$21,2))*D517</f>
        <v>0.49018865</v>
      </c>
      <c r="H517" s="64">
        <f t="shared" si="317"/>
        <v>0.40015400000000007</v>
      </c>
      <c r="I517" s="64">
        <f t="shared" si="318"/>
        <v>9.003464999999998E-2</v>
      </c>
      <c r="J517" s="106">
        <f>VLOOKUP(C517,'Literature Lookup Tables'!$A$2:$L$21,MATCH(B517,listHYDROGROUPS,0))</f>
        <v>77</v>
      </c>
      <c r="K517" s="7" t="str">
        <f t="shared" si="319"/>
        <v/>
      </c>
      <c r="L517" s="7" t="str">
        <f t="shared" si="319"/>
        <v/>
      </c>
      <c r="M517" s="7" t="str">
        <f t="shared" si="319"/>
        <v/>
      </c>
      <c r="N517" s="7" t="str">
        <f t="shared" si="319"/>
        <v/>
      </c>
      <c r="O517" s="7" t="str">
        <f t="shared" si="319"/>
        <v/>
      </c>
      <c r="P517" s="7" t="str">
        <f t="shared" si="319"/>
        <v/>
      </c>
      <c r="Q517" s="7" t="str">
        <f t="shared" si="319"/>
        <v/>
      </c>
      <c r="R517" s="7">
        <f t="shared" si="319"/>
        <v>77.029645000000002</v>
      </c>
      <c r="S517" s="7" t="str">
        <f t="shared" si="319"/>
        <v/>
      </c>
      <c r="T517" s="7" t="str">
        <f t="shared" si="319"/>
        <v/>
      </c>
      <c r="U517" s="7" t="str">
        <f t="shared" si="319"/>
        <v/>
      </c>
      <c r="V517" s="7" t="str">
        <f t="shared" si="319"/>
        <v/>
      </c>
      <c r="W517" s="7" t="str">
        <f t="shared" si="319"/>
        <v/>
      </c>
      <c r="X517" s="7" t="str">
        <f t="shared" si="319"/>
        <v/>
      </c>
      <c r="Y517" s="7" t="str">
        <f t="shared" si="319"/>
        <v/>
      </c>
      <c r="CR517" s="7"/>
      <c r="CS517" s="7"/>
      <c r="DK517" s="7"/>
      <c r="DL517" s="7"/>
      <c r="DM517" s="7"/>
      <c r="DN517" s="7"/>
      <c r="DO517" s="7"/>
      <c r="DP517" s="7"/>
      <c r="DQ517" s="7"/>
      <c r="DR517" s="7"/>
      <c r="DS517" s="7"/>
      <c r="DT517" s="7"/>
      <c r="DU517" s="7"/>
      <c r="DV517" s="7"/>
      <c r="DW517" s="7"/>
    </row>
    <row r="518" spans="1:127" x14ac:dyDescent="0.35">
      <c r="A518" s="72" t="s">
        <v>279</v>
      </c>
      <c r="B518" s="72" t="s">
        <v>17</v>
      </c>
      <c r="C518" s="72" t="s">
        <v>0</v>
      </c>
      <c r="D518" s="9">
        <v>6.6986000000000004E-2</v>
      </c>
      <c r="E518" s="82">
        <f>VLOOKUP(C518,'Literature Lookup Tables'!$A$2:$D$21,4,0)</f>
        <v>0</v>
      </c>
      <c r="F518" s="82">
        <f>VLOOKUP(C518,'Literature Lookup Tables'!$A$2:$D$21,3,0)</f>
        <v>0.5</v>
      </c>
      <c r="G518" s="64">
        <f>(VLOOKUP(C518,'Literature Lookup Tables'!$A$2:$L$21,2))*D518</f>
        <v>3.3493000000000002E-2</v>
      </c>
      <c r="H518" s="64">
        <f t="shared" si="317"/>
        <v>3.3493000000000002E-2</v>
      </c>
      <c r="I518" s="64">
        <f t="shared" si="318"/>
        <v>0</v>
      </c>
      <c r="J518" s="106">
        <f>VLOOKUP(C518,'Literature Lookup Tables'!$A$2:$L$21,MATCH(B518,listHYDROGROUPS,0))</f>
        <v>81.5</v>
      </c>
      <c r="K518" s="7" t="str">
        <f t="shared" si="319"/>
        <v/>
      </c>
      <c r="L518" s="7" t="str">
        <f t="shared" si="319"/>
        <v/>
      </c>
      <c r="M518" s="7" t="str">
        <f t="shared" si="319"/>
        <v/>
      </c>
      <c r="N518" s="7" t="str">
        <f t="shared" si="319"/>
        <v/>
      </c>
      <c r="O518" s="7" t="str">
        <f t="shared" si="319"/>
        <v/>
      </c>
      <c r="P518" s="7" t="str">
        <f t="shared" si="319"/>
        <v/>
      </c>
      <c r="Q518" s="7" t="str">
        <f t="shared" si="319"/>
        <v/>
      </c>
      <c r="R518" s="7">
        <f t="shared" si="319"/>
        <v>5.4593590000000001</v>
      </c>
      <c r="S518" s="7" t="str">
        <f t="shared" si="319"/>
        <v/>
      </c>
      <c r="T518" s="7" t="str">
        <f t="shared" si="319"/>
        <v/>
      </c>
      <c r="U518" s="7" t="str">
        <f t="shared" si="319"/>
        <v/>
      </c>
      <c r="V518" s="7" t="str">
        <f t="shared" si="319"/>
        <v/>
      </c>
      <c r="W518" s="7" t="str">
        <f t="shared" si="319"/>
        <v/>
      </c>
      <c r="X518" s="7" t="str">
        <f t="shared" si="319"/>
        <v/>
      </c>
      <c r="Y518" s="7" t="str">
        <f t="shared" si="319"/>
        <v/>
      </c>
      <c r="CR518" s="7"/>
      <c r="CS518" s="7"/>
      <c r="DK518" s="7"/>
      <c r="DL518" s="7"/>
      <c r="DM518" s="7"/>
      <c r="DN518" s="7"/>
      <c r="DO518" s="7"/>
      <c r="DP518" s="7"/>
      <c r="DQ518" s="7"/>
      <c r="DR518" s="7"/>
      <c r="DS518" s="7"/>
      <c r="DT518" s="7"/>
      <c r="DU518" s="7"/>
      <c r="DV518" s="7"/>
      <c r="DW518" s="7"/>
    </row>
    <row r="519" spans="1:127" x14ac:dyDescent="0.35">
      <c r="A519" s="72" t="s">
        <v>279</v>
      </c>
      <c r="B519" s="72" t="s">
        <v>17</v>
      </c>
      <c r="C519" s="72" t="s">
        <v>5</v>
      </c>
      <c r="D519" s="9">
        <v>0.27228000000000002</v>
      </c>
      <c r="E519" s="82">
        <f>VLOOKUP(C519,'Literature Lookup Tables'!$A$2:$D$21,4,0)</f>
        <v>1.0000000000000009E-2</v>
      </c>
      <c r="F519" s="82">
        <f>VLOOKUP(C519,'Literature Lookup Tables'!$A$2:$D$21,3,0)</f>
        <v>0.85</v>
      </c>
      <c r="G519" s="64">
        <f>(VLOOKUP(C519,'Literature Lookup Tables'!$A$2:$L$21,2))*D519</f>
        <v>0.2341608</v>
      </c>
      <c r="H519" s="64">
        <f t="shared" si="317"/>
        <v>0.231438</v>
      </c>
      <c r="I519" s="64">
        <f t="shared" si="318"/>
        <v>2.7228000000000026E-3</v>
      </c>
      <c r="J519" s="106">
        <f>VLOOKUP(C519,'Literature Lookup Tables'!$A$2:$L$21,MATCH(B519,listHYDROGROUPS,0))</f>
        <v>81.5</v>
      </c>
      <c r="K519" s="7" t="str">
        <f t="shared" si="319"/>
        <v/>
      </c>
      <c r="L519" s="7" t="str">
        <f t="shared" si="319"/>
        <v/>
      </c>
      <c r="M519" s="7" t="str">
        <f t="shared" si="319"/>
        <v/>
      </c>
      <c r="N519" s="7" t="str">
        <f t="shared" si="319"/>
        <v/>
      </c>
      <c r="O519" s="7" t="str">
        <f t="shared" si="319"/>
        <v/>
      </c>
      <c r="P519" s="7" t="str">
        <f t="shared" si="319"/>
        <v/>
      </c>
      <c r="Q519" s="7" t="str">
        <f t="shared" si="319"/>
        <v/>
      </c>
      <c r="R519" s="7">
        <f t="shared" si="319"/>
        <v>22.190820000000002</v>
      </c>
      <c r="S519" s="7" t="str">
        <f t="shared" si="319"/>
        <v/>
      </c>
      <c r="T519" s="7" t="str">
        <f t="shared" si="319"/>
        <v/>
      </c>
      <c r="U519" s="7" t="str">
        <f t="shared" si="319"/>
        <v/>
      </c>
      <c r="V519" s="7" t="str">
        <f t="shared" si="319"/>
        <v/>
      </c>
      <c r="W519" s="7" t="str">
        <f t="shared" si="319"/>
        <v/>
      </c>
      <c r="X519" s="7" t="str">
        <f t="shared" si="319"/>
        <v/>
      </c>
      <c r="Y519" s="7" t="str">
        <f t="shared" si="319"/>
        <v/>
      </c>
      <c r="CR519" s="7"/>
      <c r="CS519" s="7"/>
      <c r="DK519" s="7"/>
      <c r="DL519" s="7"/>
      <c r="DM519" s="7"/>
      <c r="DN519" s="7"/>
      <c r="DO519" s="7"/>
      <c r="DP519" s="7"/>
      <c r="DQ519" s="7"/>
      <c r="DR519" s="7"/>
      <c r="DS519" s="7"/>
      <c r="DT519" s="7"/>
      <c r="DU519" s="7"/>
      <c r="DV519" s="7"/>
      <c r="DW519" s="7"/>
    </row>
    <row r="520" spans="1:127" x14ac:dyDescent="0.35">
      <c r="A520" s="72" t="s">
        <v>279</v>
      </c>
      <c r="B520" s="72" t="s">
        <v>17</v>
      </c>
      <c r="C520" s="72" t="s">
        <v>10</v>
      </c>
      <c r="D520" s="9">
        <v>0.114622</v>
      </c>
      <c r="E520" s="82">
        <f>VLOOKUP(C520,'Literature Lookup Tables'!$A$2:$D$21,4,0)</f>
        <v>0.03</v>
      </c>
      <c r="F520" s="82">
        <f>VLOOKUP(C520,'Literature Lookup Tables'!$A$2:$D$21,3,0)</f>
        <v>0</v>
      </c>
      <c r="G520" s="64">
        <f>(VLOOKUP(C520,'Literature Lookup Tables'!$A$2:$L$21,2))*D520</f>
        <v>3.4386600000000001E-3</v>
      </c>
      <c r="H520" s="64">
        <f t="shared" si="317"/>
        <v>0</v>
      </c>
      <c r="I520" s="64">
        <f t="shared" si="318"/>
        <v>3.4386600000000001E-3</v>
      </c>
      <c r="J520" s="106">
        <f>VLOOKUP(C520,'Literature Lookup Tables'!$A$2:$L$21,MATCH(B520,listHYDROGROUPS,0))</f>
        <v>77</v>
      </c>
      <c r="K520" s="7" t="str">
        <f t="shared" si="319"/>
        <v/>
      </c>
      <c r="L520" s="7" t="str">
        <f t="shared" si="319"/>
        <v/>
      </c>
      <c r="M520" s="7" t="str">
        <f t="shared" si="319"/>
        <v/>
      </c>
      <c r="N520" s="7" t="str">
        <f t="shared" si="319"/>
        <v/>
      </c>
      <c r="O520" s="7" t="str">
        <f t="shared" si="319"/>
        <v/>
      </c>
      <c r="P520" s="7" t="str">
        <f t="shared" si="319"/>
        <v/>
      </c>
      <c r="Q520" s="7" t="str">
        <f t="shared" si="319"/>
        <v/>
      </c>
      <c r="R520" s="7">
        <f t="shared" si="319"/>
        <v>8.8258939999999999</v>
      </c>
      <c r="S520" s="7" t="str">
        <f t="shared" si="319"/>
        <v/>
      </c>
      <c r="T520" s="7" t="str">
        <f t="shared" si="319"/>
        <v/>
      </c>
      <c r="U520" s="7" t="str">
        <f t="shared" si="319"/>
        <v/>
      </c>
      <c r="V520" s="7" t="str">
        <f t="shared" si="319"/>
        <v/>
      </c>
      <c r="W520" s="7" t="str">
        <f t="shared" si="319"/>
        <v/>
      </c>
      <c r="X520" s="7" t="str">
        <f t="shared" si="319"/>
        <v/>
      </c>
      <c r="Y520" s="7" t="str">
        <f t="shared" si="319"/>
        <v/>
      </c>
      <c r="CR520" s="7"/>
      <c r="CS520" s="7"/>
      <c r="DK520" s="7"/>
      <c r="DL520" s="7"/>
      <c r="DM520" s="7"/>
      <c r="DN520" s="7"/>
      <c r="DO520" s="7"/>
      <c r="DP520" s="7"/>
      <c r="DQ520" s="7"/>
      <c r="DR520" s="7"/>
      <c r="DS520" s="7"/>
      <c r="DT520" s="7"/>
      <c r="DU520" s="7"/>
      <c r="DV520" s="7"/>
      <c r="DW520" s="7"/>
    </row>
    <row r="521" spans="1:127" x14ac:dyDescent="0.35">
      <c r="A521" s="72" t="s">
        <v>287</v>
      </c>
      <c r="B521" s="72" t="s">
        <v>17</v>
      </c>
      <c r="C521" s="72" t="s">
        <v>3</v>
      </c>
      <c r="D521" s="9">
        <v>10.710808</v>
      </c>
      <c r="E521" s="82">
        <f>VLOOKUP(C521,'Literature Lookup Tables'!$A$2:$D$21,4,0)</f>
        <v>0</v>
      </c>
      <c r="F521" s="82">
        <f>VLOOKUP(C521,'Literature Lookup Tables'!$A$2:$D$21,3,0)</f>
        <v>0.2</v>
      </c>
      <c r="G521" s="64">
        <f>(VLOOKUP(C521,'Literature Lookup Tables'!$A$2:$L$21,2))*D521</f>
        <v>2.1421616000000001</v>
      </c>
      <c r="H521" s="64">
        <f t="shared" si="317"/>
        <v>2.1421616000000001</v>
      </c>
      <c r="I521" s="64">
        <f t="shared" si="318"/>
        <v>0</v>
      </c>
      <c r="J521" s="106">
        <f>VLOOKUP(C521,'Literature Lookup Tables'!$A$2:$L$21,MATCH(B521,listHYDROGROUPS,0))</f>
        <v>77</v>
      </c>
      <c r="K521" s="7" t="str">
        <f t="shared" si="319"/>
        <v/>
      </c>
      <c r="L521" s="7" t="str">
        <f t="shared" si="319"/>
        <v/>
      </c>
      <c r="M521" s="7">
        <f t="shared" si="319"/>
        <v>824.73221599999999</v>
      </c>
      <c r="N521" s="7" t="str">
        <f t="shared" si="319"/>
        <v/>
      </c>
      <c r="O521" s="7" t="str">
        <f t="shared" si="319"/>
        <v/>
      </c>
      <c r="P521" s="7" t="str">
        <f t="shared" si="319"/>
        <v/>
      </c>
      <c r="Q521" s="7" t="str">
        <f t="shared" si="319"/>
        <v/>
      </c>
      <c r="R521" s="7" t="str">
        <f t="shared" si="319"/>
        <v/>
      </c>
      <c r="S521" s="7" t="str">
        <f t="shared" si="319"/>
        <v/>
      </c>
      <c r="T521" s="7" t="str">
        <f t="shared" si="319"/>
        <v/>
      </c>
      <c r="U521" s="7" t="str">
        <f t="shared" si="319"/>
        <v/>
      </c>
      <c r="V521" s="7" t="str">
        <f t="shared" si="319"/>
        <v/>
      </c>
      <c r="W521" s="7" t="str">
        <f t="shared" si="319"/>
        <v/>
      </c>
      <c r="X521" s="7" t="str">
        <f t="shared" si="319"/>
        <v/>
      </c>
      <c r="Y521" s="7" t="str">
        <f t="shared" si="319"/>
        <v/>
      </c>
      <c r="CR521" s="7"/>
      <c r="CS521" s="7"/>
      <c r="DK521" s="7"/>
      <c r="DL521" s="7"/>
      <c r="DM521" s="7"/>
      <c r="DN521" s="7"/>
      <c r="DO521" s="7"/>
      <c r="DP521" s="7"/>
      <c r="DQ521" s="7"/>
      <c r="DR521" s="7"/>
      <c r="DS521" s="7"/>
      <c r="DT521" s="7"/>
      <c r="DU521" s="7"/>
      <c r="DV521" s="7"/>
      <c r="DW521" s="7"/>
    </row>
    <row r="522" spans="1:127" x14ac:dyDescent="0.35">
      <c r="A522" s="72" t="s">
        <v>287</v>
      </c>
      <c r="B522" s="72" t="s">
        <v>17</v>
      </c>
      <c r="C522" s="72" t="s">
        <v>10</v>
      </c>
      <c r="D522" s="9">
        <v>5.5559999999999998E-2</v>
      </c>
      <c r="E522" s="82">
        <f>VLOOKUP(C522,'Literature Lookup Tables'!$A$2:$D$21,4,0)</f>
        <v>0.03</v>
      </c>
      <c r="F522" s="82">
        <f>VLOOKUP(C522,'Literature Lookup Tables'!$A$2:$D$21,3,0)</f>
        <v>0</v>
      </c>
      <c r="G522" s="64">
        <f>(VLOOKUP(C522,'Literature Lookup Tables'!$A$2:$L$21,2))*D522</f>
        <v>1.6668E-3</v>
      </c>
      <c r="H522" s="64">
        <f t="shared" si="317"/>
        <v>0</v>
      </c>
      <c r="I522" s="64">
        <f t="shared" si="318"/>
        <v>1.6668E-3</v>
      </c>
      <c r="J522" s="106">
        <f>VLOOKUP(C522,'Literature Lookup Tables'!$A$2:$L$21,MATCH(B522,listHYDROGROUPS,0))</f>
        <v>77</v>
      </c>
      <c r="K522" s="7" t="str">
        <f t="shared" si="319"/>
        <v/>
      </c>
      <c r="L522" s="7" t="str">
        <f t="shared" si="319"/>
        <v/>
      </c>
      <c r="M522" s="7">
        <f t="shared" si="319"/>
        <v>4.2781199999999995</v>
      </c>
      <c r="N522" s="7" t="str">
        <f t="shared" si="319"/>
        <v/>
      </c>
      <c r="O522" s="7" t="str">
        <f t="shared" si="319"/>
        <v/>
      </c>
      <c r="P522" s="7" t="str">
        <f t="shared" si="319"/>
        <v/>
      </c>
      <c r="Q522" s="7" t="str">
        <f t="shared" si="319"/>
        <v/>
      </c>
      <c r="R522" s="7" t="str">
        <f t="shared" si="319"/>
        <v/>
      </c>
      <c r="S522" s="7" t="str">
        <f t="shared" si="319"/>
        <v/>
      </c>
      <c r="T522" s="7" t="str">
        <f t="shared" si="319"/>
        <v/>
      </c>
      <c r="U522" s="7" t="str">
        <f t="shared" si="319"/>
        <v/>
      </c>
      <c r="V522" s="7" t="str">
        <f t="shared" si="319"/>
        <v/>
      </c>
      <c r="W522" s="7" t="str">
        <f t="shared" si="319"/>
        <v/>
      </c>
      <c r="X522" s="7" t="str">
        <f t="shared" si="319"/>
        <v/>
      </c>
      <c r="Y522" s="7" t="str">
        <f t="shared" si="319"/>
        <v/>
      </c>
      <c r="CR522" s="7"/>
      <c r="CS522" s="7"/>
      <c r="DK522" s="7"/>
      <c r="DL522" s="7"/>
      <c r="DM522" s="7"/>
      <c r="DN522" s="7"/>
      <c r="DO522" s="7"/>
      <c r="DP522" s="7"/>
      <c r="DQ522" s="7"/>
      <c r="DR522" s="7"/>
      <c r="DS522" s="7"/>
      <c r="DT522" s="7"/>
      <c r="DU522" s="7"/>
      <c r="DV522" s="7"/>
      <c r="DW522" s="7"/>
    </row>
    <row r="523" spans="1:127" x14ac:dyDescent="0.35">
      <c r="A523" s="72" t="s">
        <v>277</v>
      </c>
      <c r="B523" s="72" t="s">
        <v>17</v>
      </c>
      <c r="C523" s="72" t="s">
        <v>71</v>
      </c>
      <c r="D523" s="9">
        <v>0.79329700000000003</v>
      </c>
      <c r="E523" s="82">
        <f>VLOOKUP(C523,'Literature Lookup Tables'!$A$2:$D$21,4,0)</f>
        <v>8.9999999999999969E-2</v>
      </c>
      <c r="F523" s="82">
        <f>VLOOKUP(C523,'Literature Lookup Tables'!$A$2:$D$21,3,0)</f>
        <v>0.4</v>
      </c>
      <c r="G523" s="64">
        <f>(VLOOKUP(C523,'Literature Lookup Tables'!$A$2:$L$21,2))*D523</f>
        <v>0.38871553000000003</v>
      </c>
      <c r="H523" s="64">
        <f t="shared" si="317"/>
        <v>0.31731880000000001</v>
      </c>
      <c r="I523" s="64">
        <f t="shared" si="318"/>
        <v>7.1396729999999978E-2</v>
      </c>
      <c r="J523" s="106">
        <f>VLOOKUP(C523,'Literature Lookup Tables'!$A$2:$L$21,MATCH(B523,listHYDROGROUPS,0))</f>
        <v>77</v>
      </c>
      <c r="K523" s="7" t="str">
        <f t="shared" si="319"/>
        <v/>
      </c>
      <c r="L523" s="7" t="str">
        <f t="shared" si="319"/>
        <v/>
      </c>
      <c r="M523" s="7" t="str">
        <f t="shared" si="319"/>
        <v/>
      </c>
      <c r="N523" s="7" t="str">
        <f t="shared" si="319"/>
        <v/>
      </c>
      <c r="O523" s="7" t="str">
        <f t="shared" si="319"/>
        <v/>
      </c>
      <c r="P523" s="7" t="str">
        <f t="shared" si="319"/>
        <v/>
      </c>
      <c r="Q523" s="7" t="str">
        <f t="shared" si="319"/>
        <v/>
      </c>
      <c r="R523" s="7" t="str">
        <f t="shared" si="319"/>
        <v/>
      </c>
      <c r="S523" s="7" t="str">
        <f t="shared" si="319"/>
        <v/>
      </c>
      <c r="T523" s="7" t="str">
        <f t="shared" si="319"/>
        <v/>
      </c>
      <c r="U523" s="7">
        <f t="shared" si="319"/>
        <v>61.083869</v>
      </c>
      <c r="V523" s="7" t="str">
        <f t="shared" si="319"/>
        <v/>
      </c>
      <c r="W523" s="7" t="str">
        <f t="shared" si="319"/>
        <v/>
      </c>
      <c r="X523" s="7" t="str">
        <f t="shared" si="319"/>
        <v/>
      </c>
      <c r="Y523" s="7" t="str">
        <f t="shared" si="319"/>
        <v/>
      </c>
      <c r="CR523" s="7"/>
      <c r="CS523" s="7"/>
      <c r="DK523" s="7"/>
      <c r="DL523" s="7"/>
      <c r="DM523" s="7"/>
      <c r="DN523" s="7"/>
      <c r="DO523" s="7"/>
      <c r="DP523" s="7"/>
      <c r="DQ523" s="7"/>
      <c r="DR523" s="7"/>
      <c r="DS523" s="7"/>
      <c r="DT523" s="7"/>
      <c r="DU523" s="7"/>
      <c r="DV523" s="7"/>
      <c r="DW523" s="7"/>
    </row>
    <row r="524" spans="1:127" x14ac:dyDescent="0.35">
      <c r="A524" s="72" t="s">
        <v>279</v>
      </c>
      <c r="B524" s="72" t="s">
        <v>17</v>
      </c>
      <c r="C524" s="72" t="s">
        <v>71</v>
      </c>
      <c r="D524" s="9">
        <v>1.089531</v>
      </c>
      <c r="E524" s="82">
        <f>VLOOKUP(C524,'Literature Lookup Tables'!$A$2:$D$21,4,0)</f>
        <v>8.9999999999999969E-2</v>
      </c>
      <c r="F524" s="82">
        <f>VLOOKUP(C524,'Literature Lookup Tables'!$A$2:$D$21,3,0)</f>
        <v>0.4</v>
      </c>
      <c r="G524" s="64">
        <f>(VLOOKUP(C524,'Literature Lookup Tables'!$A$2:$L$21,2))*D524</f>
        <v>0.53387019000000002</v>
      </c>
      <c r="H524" s="64">
        <f t="shared" si="317"/>
        <v>0.43581240000000004</v>
      </c>
      <c r="I524" s="64">
        <f t="shared" si="318"/>
        <v>9.8057789999999964E-2</v>
      </c>
      <c r="J524" s="106">
        <f>VLOOKUP(C524,'Literature Lookup Tables'!$A$2:$L$21,MATCH(B524,listHYDROGROUPS,0))</f>
        <v>77</v>
      </c>
      <c r="K524" s="7" t="str">
        <f t="shared" si="319"/>
        <v/>
      </c>
      <c r="L524" s="7" t="str">
        <f t="shared" si="319"/>
        <v/>
      </c>
      <c r="M524" s="7" t="str">
        <f t="shared" si="319"/>
        <v/>
      </c>
      <c r="N524" s="7" t="str">
        <f t="shared" si="319"/>
        <v/>
      </c>
      <c r="O524" s="7" t="str">
        <f t="shared" si="319"/>
        <v/>
      </c>
      <c r="P524" s="7" t="str">
        <f t="shared" si="319"/>
        <v/>
      </c>
      <c r="Q524" s="7" t="str">
        <f t="shared" si="319"/>
        <v/>
      </c>
      <c r="R524" s="7">
        <f t="shared" si="319"/>
        <v>83.893887000000007</v>
      </c>
      <c r="S524" s="7" t="str">
        <f t="shared" si="319"/>
        <v/>
      </c>
      <c r="T524" s="7" t="str">
        <f t="shared" si="319"/>
        <v/>
      </c>
      <c r="U524" s="7" t="str">
        <f t="shared" si="319"/>
        <v/>
      </c>
      <c r="V524" s="7" t="str">
        <f t="shared" si="319"/>
        <v/>
      </c>
      <c r="W524" s="7" t="str">
        <f t="shared" si="319"/>
        <v/>
      </c>
      <c r="X524" s="7" t="str">
        <f t="shared" si="319"/>
        <v/>
      </c>
      <c r="Y524" s="7" t="str">
        <f t="shared" si="319"/>
        <v/>
      </c>
      <c r="CR524" s="7"/>
      <c r="CS524" s="7"/>
      <c r="DK524" s="7"/>
      <c r="DL524" s="7"/>
      <c r="DM524" s="7"/>
      <c r="DN524" s="7"/>
      <c r="DO524" s="7"/>
      <c r="DP524" s="7"/>
      <c r="DQ524" s="7"/>
      <c r="DR524" s="7"/>
      <c r="DS524" s="7"/>
      <c r="DT524" s="7"/>
      <c r="DU524" s="7"/>
      <c r="DV524" s="7"/>
      <c r="DW524" s="7"/>
    </row>
    <row r="525" spans="1:127" x14ac:dyDescent="0.35">
      <c r="A525" s="72" t="s">
        <v>276</v>
      </c>
      <c r="B525" s="72" t="s">
        <v>17</v>
      </c>
      <c r="C525" s="72" t="s">
        <v>8</v>
      </c>
      <c r="D525" s="9">
        <v>2.4333E-2</v>
      </c>
      <c r="E525" s="82">
        <f>VLOOKUP(C525,'Literature Lookup Tables'!$A$2:$D$21,4,0)</f>
        <v>1.0000000000000009E-2</v>
      </c>
      <c r="F525" s="82">
        <f>VLOOKUP(C525,'Literature Lookup Tables'!$A$2:$D$21,3,0)</f>
        <v>0.72</v>
      </c>
      <c r="G525" s="64">
        <f>(VLOOKUP(C525,'Literature Lookup Tables'!$A$2:$L$21,2))*D525</f>
        <v>1.7763089999999999E-2</v>
      </c>
      <c r="H525" s="64">
        <f t="shared" si="317"/>
        <v>1.7519759999999999E-2</v>
      </c>
      <c r="I525" s="64">
        <f t="shared" si="318"/>
        <v>2.4333000000000023E-4</v>
      </c>
      <c r="J525" s="106">
        <f>VLOOKUP(C525,'Literature Lookup Tables'!$A$2:$L$21,MATCH(B525,listHYDROGROUPS,0))</f>
        <v>87.5</v>
      </c>
      <c r="K525" s="7" t="str">
        <f t="shared" si="319"/>
        <v/>
      </c>
      <c r="L525" s="7">
        <f t="shared" si="319"/>
        <v>2.1291375000000001</v>
      </c>
      <c r="M525" s="7" t="str">
        <f t="shared" si="319"/>
        <v/>
      </c>
      <c r="N525" s="7" t="str">
        <f t="shared" si="319"/>
        <v/>
      </c>
      <c r="O525" s="7" t="str">
        <f t="shared" si="319"/>
        <v/>
      </c>
      <c r="P525" s="7" t="str">
        <f t="shared" si="319"/>
        <v/>
      </c>
      <c r="Q525" s="7" t="str">
        <f t="shared" si="319"/>
        <v/>
      </c>
      <c r="R525" s="7" t="str">
        <f t="shared" si="319"/>
        <v/>
      </c>
      <c r="S525" s="7" t="str">
        <f t="shared" si="319"/>
        <v/>
      </c>
      <c r="T525" s="7" t="str">
        <f t="shared" si="319"/>
        <v/>
      </c>
      <c r="U525" s="7" t="str">
        <f t="shared" si="319"/>
        <v/>
      </c>
      <c r="V525" s="7" t="str">
        <f t="shared" si="319"/>
        <v/>
      </c>
      <c r="W525" s="7" t="str">
        <f t="shared" si="319"/>
        <v/>
      </c>
      <c r="X525" s="7" t="str">
        <f t="shared" si="319"/>
        <v/>
      </c>
      <c r="Y525" s="7" t="str">
        <f t="shared" si="319"/>
        <v/>
      </c>
      <c r="CR525" s="7"/>
      <c r="CS525" s="7"/>
      <c r="DK525" s="7"/>
      <c r="DL525" s="7"/>
      <c r="DM525" s="7"/>
      <c r="DN525" s="7"/>
      <c r="DO525" s="7"/>
      <c r="DP525" s="7"/>
      <c r="DQ525" s="7"/>
      <c r="DR525" s="7"/>
      <c r="DS525" s="7"/>
      <c r="DT525" s="7"/>
      <c r="DU525" s="7"/>
      <c r="DV525" s="7"/>
      <c r="DW525" s="7"/>
    </row>
    <row r="526" spans="1:127" x14ac:dyDescent="0.35">
      <c r="A526" s="72" t="s">
        <v>277</v>
      </c>
      <c r="B526" s="72" t="s">
        <v>17</v>
      </c>
      <c r="C526" s="72" t="s">
        <v>8</v>
      </c>
      <c r="D526" s="9">
        <v>2.4558409999999999</v>
      </c>
      <c r="E526" s="82">
        <f>VLOOKUP(C526,'Literature Lookup Tables'!$A$2:$D$21,4,0)</f>
        <v>1.0000000000000009E-2</v>
      </c>
      <c r="F526" s="82">
        <f>VLOOKUP(C526,'Literature Lookup Tables'!$A$2:$D$21,3,0)</f>
        <v>0.72</v>
      </c>
      <c r="G526" s="64">
        <f>(VLOOKUP(C526,'Literature Lookup Tables'!$A$2:$L$21,2))*D526</f>
        <v>1.79276393</v>
      </c>
      <c r="H526" s="64">
        <f t="shared" si="317"/>
        <v>1.76820552</v>
      </c>
      <c r="I526" s="64">
        <f t="shared" si="318"/>
        <v>2.455841000000002E-2</v>
      </c>
      <c r="J526" s="106">
        <f>VLOOKUP(C526,'Literature Lookup Tables'!$A$2:$L$21,MATCH(B526,listHYDROGROUPS,0))</f>
        <v>87.5</v>
      </c>
      <c r="K526" s="7" t="str">
        <f t="shared" si="319"/>
        <v/>
      </c>
      <c r="L526" s="7" t="str">
        <f t="shared" si="319"/>
        <v/>
      </c>
      <c r="M526" s="7" t="str">
        <f t="shared" si="319"/>
        <v/>
      </c>
      <c r="N526" s="7" t="str">
        <f t="shared" si="319"/>
        <v/>
      </c>
      <c r="O526" s="7" t="str">
        <f t="shared" si="319"/>
        <v/>
      </c>
      <c r="P526" s="7" t="str">
        <f t="shared" si="319"/>
        <v/>
      </c>
      <c r="Q526" s="7" t="str">
        <f t="shared" si="319"/>
        <v/>
      </c>
      <c r="R526" s="7" t="str">
        <f t="shared" si="319"/>
        <v/>
      </c>
      <c r="S526" s="7" t="str">
        <f t="shared" si="319"/>
        <v/>
      </c>
      <c r="T526" s="7" t="str">
        <f t="shared" si="319"/>
        <v/>
      </c>
      <c r="U526" s="7">
        <f t="shared" si="319"/>
        <v>214.8860875</v>
      </c>
      <c r="V526" s="7" t="str">
        <f t="shared" si="319"/>
        <v/>
      </c>
      <c r="W526" s="7" t="str">
        <f t="shared" si="319"/>
        <v/>
      </c>
      <c r="X526" s="7" t="str">
        <f t="shared" si="319"/>
        <v/>
      </c>
      <c r="Y526" s="7" t="str">
        <f t="shared" si="319"/>
        <v/>
      </c>
      <c r="CR526" s="7"/>
      <c r="CS526" s="7"/>
      <c r="DK526" s="7"/>
      <c r="DL526" s="7"/>
      <c r="DM526" s="7"/>
      <c r="DN526" s="7"/>
      <c r="DO526" s="7"/>
      <c r="DP526" s="7"/>
      <c r="DQ526" s="7"/>
      <c r="DR526" s="7"/>
      <c r="DS526" s="7"/>
      <c r="DT526" s="7"/>
      <c r="DU526" s="7"/>
      <c r="DV526" s="7"/>
      <c r="DW526" s="7"/>
    </row>
    <row r="527" spans="1:127" x14ac:dyDescent="0.35">
      <c r="A527" s="72" t="s">
        <v>276</v>
      </c>
      <c r="B527" s="72" t="s">
        <v>17</v>
      </c>
      <c r="C527" s="72" t="s">
        <v>71</v>
      </c>
      <c r="D527" s="9">
        <v>1.2742599999999999</v>
      </c>
      <c r="E527" s="82">
        <f>VLOOKUP(C527,'Literature Lookup Tables'!$A$2:$D$21,4,0)</f>
        <v>8.9999999999999969E-2</v>
      </c>
      <c r="F527" s="82">
        <f>VLOOKUP(C527,'Literature Lookup Tables'!$A$2:$D$21,3,0)</f>
        <v>0.4</v>
      </c>
      <c r="G527" s="64">
        <f>(VLOOKUP(C527,'Literature Lookup Tables'!$A$2:$L$21,2))*D527</f>
        <v>0.62438739999999993</v>
      </c>
      <c r="H527" s="64">
        <f t="shared" si="317"/>
        <v>0.50970400000000005</v>
      </c>
      <c r="I527" s="64">
        <f t="shared" si="318"/>
        <v>0.11468339999999995</v>
      </c>
      <c r="J527" s="106">
        <f>VLOOKUP(C527,'Literature Lookup Tables'!$A$2:$L$21,MATCH(B527,listHYDROGROUPS,0))</f>
        <v>77</v>
      </c>
      <c r="K527" s="7" t="str">
        <f t="shared" si="319"/>
        <v/>
      </c>
      <c r="L527" s="7">
        <f t="shared" si="319"/>
        <v>98.118020000000001</v>
      </c>
      <c r="M527" s="7" t="str">
        <f t="shared" si="319"/>
        <v/>
      </c>
      <c r="N527" s="7" t="str">
        <f t="shared" si="319"/>
        <v/>
      </c>
      <c r="O527" s="7" t="str">
        <f t="shared" si="319"/>
        <v/>
      </c>
      <c r="P527" s="7" t="str">
        <f t="shared" si="319"/>
        <v/>
      </c>
      <c r="Q527" s="7" t="str">
        <f t="shared" si="319"/>
        <v/>
      </c>
      <c r="R527" s="7" t="str">
        <f t="shared" si="319"/>
        <v/>
      </c>
      <c r="S527" s="7" t="str">
        <f t="shared" si="319"/>
        <v/>
      </c>
      <c r="T527" s="7" t="str">
        <f t="shared" si="319"/>
        <v/>
      </c>
      <c r="U527" s="7" t="str">
        <f t="shared" si="319"/>
        <v/>
      </c>
      <c r="V527" s="7" t="str">
        <f t="shared" si="319"/>
        <v/>
      </c>
      <c r="W527" s="7" t="str">
        <f t="shared" si="319"/>
        <v/>
      </c>
      <c r="X527" s="7" t="str">
        <f t="shared" si="319"/>
        <v/>
      </c>
      <c r="Y527" s="7" t="str">
        <f t="shared" si="319"/>
        <v/>
      </c>
      <c r="CR527" s="7"/>
      <c r="CS527" s="7"/>
      <c r="DK527" s="7"/>
      <c r="DL527" s="7"/>
      <c r="DM527" s="7"/>
      <c r="DN527" s="7"/>
      <c r="DO527" s="7"/>
      <c r="DP527" s="7"/>
      <c r="DQ527" s="7"/>
      <c r="DR527" s="7"/>
      <c r="DS527" s="7"/>
      <c r="DT527" s="7"/>
      <c r="DU527" s="7"/>
      <c r="DV527" s="7"/>
      <c r="DW527" s="7"/>
    </row>
    <row r="528" spans="1:127" x14ac:dyDescent="0.35">
      <c r="A528" s="72" t="s">
        <v>277</v>
      </c>
      <c r="B528" s="72" t="s">
        <v>17</v>
      </c>
      <c r="C528" s="72" t="s">
        <v>0</v>
      </c>
      <c r="D528" s="9">
        <v>3.483E-3</v>
      </c>
      <c r="E528" s="82">
        <f>VLOOKUP(C528,'Literature Lookup Tables'!$A$2:$D$21,4,0)</f>
        <v>0</v>
      </c>
      <c r="F528" s="82">
        <f>VLOOKUP(C528,'Literature Lookup Tables'!$A$2:$D$21,3,0)</f>
        <v>0.5</v>
      </c>
      <c r="G528" s="64">
        <f>(VLOOKUP(C528,'Literature Lookup Tables'!$A$2:$L$21,2))*D528</f>
        <v>1.7415E-3</v>
      </c>
      <c r="H528" s="64">
        <f t="shared" si="317"/>
        <v>1.7415E-3</v>
      </c>
      <c r="I528" s="64">
        <f t="shared" si="318"/>
        <v>0</v>
      </c>
      <c r="J528" s="106">
        <f>VLOOKUP(C528,'Literature Lookup Tables'!$A$2:$L$21,MATCH(B528,listHYDROGROUPS,0))</f>
        <v>81.5</v>
      </c>
      <c r="K528" s="7" t="str">
        <f t="shared" si="319"/>
        <v/>
      </c>
      <c r="L528" s="7" t="str">
        <f t="shared" si="319"/>
        <v/>
      </c>
      <c r="M528" s="7" t="str">
        <f t="shared" si="319"/>
        <v/>
      </c>
      <c r="N528" s="7" t="str">
        <f t="shared" si="319"/>
        <v/>
      </c>
      <c r="O528" s="7" t="str">
        <f t="shared" si="319"/>
        <v/>
      </c>
      <c r="P528" s="7" t="str">
        <f t="shared" si="319"/>
        <v/>
      </c>
      <c r="Q528" s="7" t="str">
        <f t="shared" si="319"/>
        <v/>
      </c>
      <c r="R528" s="7" t="str">
        <f t="shared" si="319"/>
        <v/>
      </c>
      <c r="S528" s="7" t="str">
        <f t="shared" si="319"/>
        <v/>
      </c>
      <c r="T528" s="7" t="str">
        <f t="shared" si="319"/>
        <v/>
      </c>
      <c r="U528" s="7">
        <f t="shared" si="319"/>
        <v>0.28386450000000002</v>
      </c>
      <c r="V528" s="7" t="str">
        <f t="shared" si="319"/>
        <v/>
      </c>
      <c r="W528" s="7" t="str">
        <f t="shared" si="319"/>
        <v/>
      </c>
      <c r="X528" s="7" t="str">
        <f t="shared" si="319"/>
        <v/>
      </c>
      <c r="Y528" s="7" t="str">
        <f t="shared" si="319"/>
        <v/>
      </c>
      <c r="CR528" s="7"/>
      <c r="CS528" s="7"/>
      <c r="DK528" s="7"/>
      <c r="DL528" s="7"/>
      <c r="DM528" s="7"/>
      <c r="DN528" s="7"/>
      <c r="DO528" s="7"/>
      <c r="DP528" s="7"/>
      <c r="DQ528" s="7"/>
      <c r="DR528" s="7"/>
      <c r="DS528" s="7"/>
      <c r="DT528" s="7"/>
      <c r="DU528" s="7"/>
      <c r="DV528" s="7"/>
      <c r="DW528" s="7"/>
    </row>
    <row r="529" spans="1:127" x14ac:dyDescent="0.35">
      <c r="A529" s="72" t="s">
        <v>290</v>
      </c>
      <c r="B529" s="72" t="s">
        <v>17</v>
      </c>
      <c r="C529" s="72" t="s">
        <v>0</v>
      </c>
      <c r="D529" s="9">
        <v>1.681268</v>
      </c>
      <c r="E529" s="82">
        <f>VLOOKUP(C529,'Literature Lookup Tables'!$A$2:$D$21,4,0)</f>
        <v>0</v>
      </c>
      <c r="F529" s="82">
        <f>VLOOKUP(C529,'Literature Lookup Tables'!$A$2:$D$21,3,0)</f>
        <v>0.5</v>
      </c>
      <c r="G529" s="64">
        <f>(VLOOKUP(C529,'Literature Lookup Tables'!$A$2:$L$21,2))*D529</f>
        <v>0.84063399999999999</v>
      </c>
      <c r="H529" s="64">
        <f t="shared" si="317"/>
        <v>0.84063399999999999</v>
      </c>
      <c r="I529" s="64">
        <f t="shared" si="318"/>
        <v>0</v>
      </c>
      <c r="J529" s="106">
        <f>VLOOKUP(C529,'Literature Lookup Tables'!$A$2:$L$21,MATCH(B529,listHYDROGROUPS,0))</f>
        <v>81.5</v>
      </c>
      <c r="K529" s="7" t="str">
        <f t="shared" si="319"/>
        <v/>
      </c>
      <c r="L529" s="7" t="str">
        <f t="shared" si="319"/>
        <v/>
      </c>
      <c r="M529" s="7" t="str">
        <f t="shared" si="319"/>
        <v/>
      </c>
      <c r="N529" s="7" t="str">
        <f t="shared" si="319"/>
        <v/>
      </c>
      <c r="O529" s="7">
        <f t="shared" si="319"/>
        <v>137.02334199999999</v>
      </c>
      <c r="P529" s="7" t="str">
        <f t="shared" si="319"/>
        <v/>
      </c>
      <c r="Q529" s="7" t="str">
        <f t="shared" si="319"/>
        <v/>
      </c>
      <c r="R529" s="7" t="str">
        <f t="shared" si="319"/>
        <v/>
      </c>
      <c r="S529" s="7" t="str">
        <f t="shared" si="319"/>
        <v/>
      </c>
      <c r="T529" s="7" t="str">
        <f t="shared" si="319"/>
        <v/>
      </c>
      <c r="U529" s="7" t="str">
        <f t="shared" si="319"/>
        <v/>
      </c>
      <c r="V529" s="7" t="str">
        <f t="shared" si="319"/>
        <v/>
      </c>
      <c r="W529" s="7" t="str">
        <f t="shared" si="319"/>
        <v/>
      </c>
      <c r="X529" s="7" t="str">
        <f t="shared" si="319"/>
        <v/>
      </c>
      <c r="Y529" s="7" t="str">
        <f t="shared" si="319"/>
        <v/>
      </c>
      <c r="CR529" s="7"/>
      <c r="CS529" s="7"/>
      <c r="DK529" s="7"/>
      <c r="DL529" s="7"/>
      <c r="DM529" s="7"/>
      <c r="DN529" s="7"/>
      <c r="DO529" s="7"/>
      <c r="DP529" s="7"/>
      <c r="DQ529" s="7"/>
      <c r="DR529" s="7"/>
      <c r="DS529" s="7"/>
      <c r="DT529" s="7"/>
      <c r="DU529" s="7"/>
      <c r="DV529" s="7"/>
      <c r="DW529" s="7"/>
    </row>
    <row r="530" spans="1:127" x14ac:dyDescent="0.35">
      <c r="A530" s="72" t="s">
        <v>276</v>
      </c>
      <c r="B530" s="72" t="s">
        <v>17</v>
      </c>
      <c r="C530" s="72" t="s">
        <v>5</v>
      </c>
      <c r="D530" s="9">
        <v>0.33106600000000003</v>
      </c>
      <c r="E530" s="82">
        <f>VLOOKUP(C530,'Literature Lookup Tables'!$A$2:$D$21,4,0)</f>
        <v>1.0000000000000009E-2</v>
      </c>
      <c r="F530" s="82">
        <f>VLOOKUP(C530,'Literature Lookup Tables'!$A$2:$D$21,3,0)</f>
        <v>0.85</v>
      </c>
      <c r="G530" s="64">
        <f>(VLOOKUP(C530,'Literature Lookup Tables'!$A$2:$L$21,2))*D530</f>
        <v>0.28471676000000001</v>
      </c>
      <c r="H530" s="64">
        <f t="shared" si="317"/>
        <v>0.28140609999999999</v>
      </c>
      <c r="I530" s="64">
        <f t="shared" si="318"/>
        <v>3.310660000000003E-3</v>
      </c>
      <c r="J530" s="106">
        <f>VLOOKUP(C530,'Literature Lookup Tables'!$A$2:$L$21,MATCH(B530,listHYDROGROUPS,0))</f>
        <v>81.5</v>
      </c>
      <c r="K530" s="7" t="str">
        <f t="shared" si="319"/>
        <v/>
      </c>
      <c r="L530" s="7">
        <f t="shared" si="319"/>
        <v>26.981879000000003</v>
      </c>
      <c r="M530" s="7" t="str">
        <f t="shared" si="319"/>
        <v/>
      </c>
      <c r="N530" s="7" t="str">
        <f t="shared" si="319"/>
        <v/>
      </c>
      <c r="O530" s="7" t="str">
        <f t="shared" si="319"/>
        <v/>
      </c>
      <c r="P530" s="7" t="str">
        <f t="shared" si="319"/>
        <v/>
      </c>
      <c r="Q530" s="7" t="str">
        <f t="shared" si="319"/>
        <v/>
      </c>
      <c r="R530" s="7" t="str">
        <f t="shared" si="319"/>
        <v/>
      </c>
      <c r="S530" s="7" t="str">
        <f t="shared" si="319"/>
        <v/>
      </c>
      <c r="T530" s="7" t="str">
        <f t="shared" si="319"/>
        <v/>
      </c>
      <c r="U530" s="7" t="str">
        <f t="shared" si="319"/>
        <v/>
      </c>
      <c r="V530" s="7" t="str">
        <f t="shared" si="319"/>
        <v/>
      </c>
      <c r="W530" s="7" t="str">
        <f t="shared" si="319"/>
        <v/>
      </c>
      <c r="X530" s="7" t="str">
        <f t="shared" si="319"/>
        <v/>
      </c>
      <c r="Y530" s="7" t="str">
        <f t="shared" si="319"/>
        <v/>
      </c>
      <c r="CR530" s="7"/>
      <c r="CS530" s="7"/>
      <c r="DK530" s="7"/>
      <c r="DL530" s="7"/>
      <c r="DM530" s="7"/>
      <c r="DN530" s="7"/>
      <c r="DO530" s="7"/>
      <c r="DP530" s="7"/>
      <c r="DQ530" s="7"/>
      <c r="DR530" s="7"/>
      <c r="DS530" s="7"/>
      <c r="DT530" s="7"/>
      <c r="DU530" s="7"/>
      <c r="DV530" s="7"/>
      <c r="DW530" s="7"/>
    </row>
    <row r="531" spans="1:127" x14ac:dyDescent="0.35">
      <c r="A531" s="72" t="s">
        <v>293</v>
      </c>
      <c r="B531" s="72" t="s">
        <v>17</v>
      </c>
      <c r="C531" s="72" t="s">
        <v>3</v>
      </c>
      <c r="D531" s="9">
        <v>0.988367</v>
      </c>
      <c r="E531" s="82">
        <f>VLOOKUP(C531,'Literature Lookup Tables'!$A$2:$D$21,4,0)</f>
        <v>0</v>
      </c>
      <c r="F531" s="82">
        <f>VLOOKUP(C531,'Literature Lookup Tables'!$A$2:$D$21,3,0)</f>
        <v>0.2</v>
      </c>
      <c r="G531" s="64">
        <f>(VLOOKUP(C531,'Literature Lookup Tables'!$A$2:$L$21,2))*D531</f>
        <v>0.1976734</v>
      </c>
      <c r="H531" s="64">
        <f t="shared" si="317"/>
        <v>0.1976734</v>
      </c>
      <c r="I531" s="64">
        <f t="shared" si="318"/>
        <v>0</v>
      </c>
      <c r="J531" s="106">
        <f>VLOOKUP(C531,'Literature Lookup Tables'!$A$2:$L$21,MATCH(B531,listHYDROGROUPS,0))</f>
        <v>77</v>
      </c>
      <c r="K531" s="7" t="str">
        <f t="shared" ref="K531:Y547" si="320">IF($A531=K$11,$J531*$D531,"")</f>
        <v/>
      </c>
      <c r="L531" s="7" t="str">
        <f t="shared" si="320"/>
        <v/>
      </c>
      <c r="M531" s="7" t="str">
        <f t="shared" si="320"/>
        <v/>
      </c>
      <c r="N531" s="7" t="str">
        <f t="shared" si="320"/>
        <v/>
      </c>
      <c r="O531" s="7" t="str">
        <f t="shared" si="320"/>
        <v/>
      </c>
      <c r="P531" s="7" t="str">
        <f t="shared" si="320"/>
        <v/>
      </c>
      <c r="Q531" s="7" t="str">
        <f t="shared" si="320"/>
        <v/>
      </c>
      <c r="R531" s="7" t="str">
        <f t="shared" si="320"/>
        <v/>
      </c>
      <c r="S531" s="7" t="str">
        <f t="shared" si="320"/>
        <v/>
      </c>
      <c r="T531" s="7" t="str">
        <f t="shared" si="320"/>
        <v/>
      </c>
      <c r="U531" s="7" t="str">
        <f t="shared" si="320"/>
        <v/>
      </c>
      <c r="V531" s="7" t="str">
        <f t="shared" si="320"/>
        <v/>
      </c>
      <c r="W531" s="7" t="str">
        <f t="shared" si="320"/>
        <v/>
      </c>
      <c r="X531" s="7">
        <f t="shared" si="320"/>
        <v>76.104258999999999</v>
      </c>
      <c r="Y531" s="7" t="str">
        <f t="shared" si="320"/>
        <v/>
      </c>
      <c r="CR531" s="7"/>
      <c r="CS531" s="7"/>
      <c r="DK531" s="7"/>
      <c r="DL531" s="7"/>
      <c r="DM531" s="7"/>
      <c r="DN531" s="7"/>
      <c r="DO531" s="7"/>
      <c r="DP531" s="7"/>
      <c r="DQ531" s="7"/>
      <c r="DR531" s="7"/>
      <c r="DS531" s="7"/>
      <c r="DT531" s="7"/>
      <c r="DU531" s="7"/>
      <c r="DV531" s="7"/>
      <c r="DW531" s="7"/>
    </row>
    <row r="532" spans="1:127" x14ac:dyDescent="0.35">
      <c r="A532" s="72" t="s">
        <v>276</v>
      </c>
      <c r="B532" s="72" t="s">
        <v>17</v>
      </c>
      <c r="C532" s="72" t="s">
        <v>10</v>
      </c>
      <c r="D532" s="9">
        <v>4.2853000000000002E-2</v>
      </c>
      <c r="E532" s="82">
        <f>VLOOKUP(C532,'Literature Lookup Tables'!$A$2:$D$21,4,0)</f>
        <v>0.03</v>
      </c>
      <c r="F532" s="82">
        <f>VLOOKUP(C532,'Literature Lookup Tables'!$A$2:$D$21,3,0)</f>
        <v>0</v>
      </c>
      <c r="G532" s="64">
        <f>(VLOOKUP(C532,'Literature Lookup Tables'!$A$2:$L$21,2))*D532</f>
        <v>1.2855900000000001E-3</v>
      </c>
      <c r="H532" s="64">
        <f t="shared" si="317"/>
        <v>0</v>
      </c>
      <c r="I532" s="64">
        <f t="shared" si="318"/>
        <v>1.2855900000000001E-3</v>
      </c>
      <c r="J532" s="106">
        <f>VLOOKUP(C532,'Literature Lookup Tables'!$A$2:$L$21,MATCH(B532,listHYDROGROUPS,0))</f>
        <v>77</v>
      </c>
      <c r="K532" s="7" t="str">
        <f t="shared" si="320"/>
        <v/>
      </c>
      <c r="L532" s="7">
        <f t="shared" si="320"/>
        <v>3.2996810000000001</v>
      </c>
      <c r="M532" s="7" t="str">
        <f t="shared" si="320"/>
        <v/>
      </c>
      <c r="N532" s="7" t="str">
        <f t="shared" si="320"/>
        <v/>
      </c>
      <c r="O532" s="7" t="str">
        <f t="shared" si="320"/>
        <v/>
      </c>
      <c r="P532" s="7" t="str">
        <f t="shared" si="320"/>
        <v/>
      </c>
      <c r="Q532" s="7" t="str">
        <f t="shared" si="320"/>
        <v/>
      </c>
      <c r="R532" s="7" t="str">
        <f t="shared" si="320"/>
        <v/>
      </c>
      <c r="S532" s="7" t="str">
        <f t="shared" si="320"/>
        <v/>
      </c>
      <c r="T532" s="7" t="str">
        <f t="shared" si="320"/>
        <v/>
      </c>
      <c r="U532" s="7" t="str">
        <f t="shared" si="320"/>
        <v/>
      </c>
      <c r="V532" s="7" t="str">
        <f t="shared" si="320"/>
        <v/>
      </c>
      <c r="W532" s="7" t="str">
        <f t="shared" si="320"/>
        <v/>
      </c>
      <c r="X532" s="7" t="str">
        <f t="shared" si="320"/>
        <v/>
      </c>
      <c r="Y532" s="7" t="str">
        <f t="shared" si="320"/>
        <v/>
      </c>
      <c r="CR532" s="7"/>
      <c r="CS532" s="7"/>
      <c r="DK532" s="7"/>
      <c r="DL532" s="7"/>
      <c r="DM532" s="7"/>
      <c r="DN532" s="7"/>
      <c r="DO532" s="7"/>
      <c r="DP532" s="7"/>
      <c r="DQ532" s="7"/>
      <c r="DR532" s="7"/>
      <c r="DS532" s="7"/>
      <c r="DT532" s="7"/>
      <c r="DU532" s="7"/>
      <c r="DV532" s="7"/>
      <c r="DW532" s="7"/>
    </row>
    <row r="533" spans="1:127" x14ac:dyDescent="0.35">
      <c r="A533" s="72" t="s">
        <v>277</v>
      </c>
      <c r="B533" s="72" t="s">
        <v>17</v>
      </c>
      <c r="C533" s="72" t="s">
        <v>10</v>
      </c>
      <c r="D533" s="9">
        <v>7.4015240000000002</v>
      </c>
      <c r="E533" s="82">
        <f>VLOOKUP(C533,'Literature Lookup Tables'!$A$2:$D$21,4,0)</f>
        <v>0.03</v>
      </c>
      <c r="F533" s="82">
        <f>VLOOKUP(C533,'Literature Lookup Tables'!$A$2:$D$21,3,0)</f>
        <v>0</v>
      </c>
      <c r="G533" s="64">
        <f>(VLOOKUP(C533,'Literature Lookup Tables'!$A$2:$L$21,2))*D533</f>
        <v>0.22204572</v>
      </c>
      <c r="H533" s="64">
        <f t="shared" si="317"/>
        <v>0</v>
      </c>
      <c r="I533" s="64">
        <f t="shared" si="318"/>
        <v>0.22204572</v>
      </c>
      <c r="J533" s="106">
        <f>VLOOKUP(C533,'Literature Lookup Tables'!$A$2:$L$21,MATCH(B533,listHYDROGROUPS,0))</f>
        <v>77</v>
      </c>
      <c r="K533" s="7" t="str">
        <f t="shared" si="320"/>
        <v/>
      </c>
      <c r="L533" s="7" t="str">
        <f t="shared" si="320"/>
        <v/>
      </c>
      <c r="M533" s="7" t="str">
        <f t="shared" si="320"/>
        <v/>
      </c>
      <c r="N533" s="7" t="str">
        <f t="shared" si="320"/>
        <v/>
      </c>
      <c r="O533" s="7" t="str">
        <f t="shared" si="320"/>
        <v/>
      </c>
      <c r="P533" s="7" t="str">
        <f t="shared" si="320"/>
        <v/>
      </c>
      <c r="Q533" s="7" t="str">
        <f t="shared" si="320"/>
        <v/>
      </c>
      <c r="R533" s="7" t="str">
        <f t="shared" si="320"/>
        <v/>
      </c>
      <c r="S533" s="7" t="str">
        <f t="shared" si="320"/>
        <v/>
      </c>
      <c r="T533" s="7" t="str">
        <f t="shared" si="320"/>
        <v/>
      </c>
      <c r="U533" s="7">
        <f t="shared" si="320"/>
        <v>569.91734800000006</v>
      </c>
      <c r="V533" s="7" t="str">
        <f t="shared" si="320"/>
        <v/>
      </c>
      <c r="W533" s="7" t="str">
        <f t="shared" si="320"/>
        <v/>
      </c>
      <c r="X533" s="7" t="str">
        <f t="shared" si="320"/>
        <v/>
      </c>
      <c r="Y533" s="7" t="str">
        <f t="shared" si="320"/>
        <v/>
      </c>
      <c r="CR533" s="7"/>
      <c r="CS533" s="7"/>
      <c r="DK533" s="7"/>
      <c r="DL533" s="7"/>
      <c r="DM533" s="7"/>
      <c r="DN533" s="7"/>
      <c r="DO533" s="7"/>
      <c r="DP533" s="7"/>
      <c r="DQ533" s="7"/>
      <c r="DR533" s="7"/>
      <c r="DS533" s="7"/>
      <c r="DT533" s="7"/>
      <c r="DU533" s="7"/>
      <c r="DV533" s="7"/>
      <c r="DW533" s="7"/>
    </row>
    <row r="534" spans="1:127" x14ac:dyDescent="0.35">
      <c r="A534" s="72" t="s">
        <v>276</v>
      </c>
      <c r="B534" s="72" t="s">
        <v>17</v>
      </c>
      <c r="C534" s="72" t="s">
        <v>8</v>
      </c>
      <c r="D534" s="9">
        <v>9.1108999999999996E-2</v>
      </c>
      <c r="E534" s="82">
        <f>VLOOKUP(C534,'Literature Lookup Tables'!$A$2:$D$21,4,0)</f>
        <v>1.0000000000000009E-2</v>
      </c>
      <c r="F534" s="82">
        <f>VLOOKUP(C534,'Literature Lookup Tables'!$A$2:$D$21,3,0)</f>
        <v>0.72</v>
      </c>
      <c r="G534" s="64">
        <f>(VLOOKUP(C534,'Literature Lookup Tables'!$A$2:$L$21,2))*D534</f>
        <v>6.650956999999999E-2</v>
      </c>
      <c r="H534" s="64">
        <f t="shared" si="317"/>
        <v>6.5598480000000001E-2</v>
      </c>
      <c r="I534" s="64">
        <f t="shared" si="318"/>
        <v>9.1109000000000079E-4</v>
      </c>
      <c r="J534" s="106">
        <f>VLOOKUP(C534,'Literature Lookup Tables'!$A$2:$L$21,MATCH(B534,listHYDROGROUPS,0))</f>
        <v>87.5</v>
      </c>
      <c r="K534" s="7" t="str">
        <f t="shared" si="320"/>
        <v/>
      </c>
      <c r="L534" s="7">
        <f t="shared" si="320"/>
        <v>7.9720374999999999</v>
      </c>
      <c r="M534" s="7" t="str">
        <f t="shared" si="320"/>
        <v/>
      </c>
      <c r="N534" s="7" t="str">
        <f t="shared" si="320"/>
        <v/>
      </c>
      <c r="O534" s="7" t="str">
        <f t="shared" si="320"/>
        <v/>
      </c>
      <c r="P534" s="7" t="str">
        <f t="shared" si="320"/>
        <v/>
      </c>
      <c r="Q534" s="7" t="str">
        <f t="shared" si="320"/>
        <v/>
      </c>
      <c r="R534" s="7" t="str">
        <f t="shared" si="320"/>
        <v/>
      </c>
      <c r="S534" s="7" t="str">
        <f t="shared" si="320"/>
        <v/>
      </c>
      <c r="T534" s="7" t="str">
        <f t="shared" si="320"/>
        <v/>
      </c>
      <c r="U534" s="7" t="str">
        <f t="shared" si="320"/>
        <v/>
      </c>
      <c r="V534" s="7" t="str">
        <f t="shared" si="320"/>
        <v/>
      </c>
      <c r="W534" s="7" t="str">
        <f t="shared" si="320"/>
        <v/>
      </c>
      <c r="X534" s="7" t="str">
        <f t="shared" si="320"/>
        <v/>
      </c>
      <c r="Y534" s="7" t="str">
        <f t="shared" si="320"/>
        <v/>
      </c>
      <c r="CR534" s="7"/>
      <c r="CS534" s="7"/>
      <c r="DK534" s="7"/>
      <c r="DL534" s="7"/>
      <c r="DM534" s="7"/>
      <c r="DN534" s="7"/>
      <c r="DO534" s="7"/>
      <c r="DP534" s="7"/>
      <c r="DQ534" s="7"/>
      <c r="DR534" s="7"/>
      <c r="DS534" s="7"/>
      <c r="DT534" s="7"/>
      <c r="DU534" s="7"/>
      <c r="DV534" s="7"/>
      <c r="DW534" s="7"/>
    </row>
    <row r="535" spans="1:127" x14ac:dyDescent="0.35">
      <c r="A535" s="72" t="s">
        <v>277</v>
      </c>
      <c r="B535" s="72" t="s">
        <v>17</v>
      </c>
      <c r="C535" s="72" t="s">
        <v>8</v>
      </c>
      <c r="D535" s="9">
        <v>4.6976990000000001</v>
      </c>
      <c r="E535" s="82">
        <f>VLOOKUP(C535,'Literature Lookup Tables'!$A$2:$D$21,4,0)</f>
        <v>1.0000000000000009E-2</v>
      </c>
      <c r="F535" s="82">
        <f>VLOOKUP(C535,'Literature Lookup Tables'!$A$2:$D$21,3,0)</f>
        <v>0.72</v>
      </c>
      <c r="G535" s="64">
        <f>(VLOOKUP(C535,'Literature Lookup Tables'!$A$2:$L$21,2))*D535</f>
        <v>3.4293202699999998</v>
      </c>
      <c r="H535" s="64">
        <f t="shared" si="317"/>
        <v>3.3823432799999997</v>
      </c>
      <c r="I535" s="64">
        <f t="shared" si="318"/>
        <v>4.6976990000000045E-2</v>
      </c>
      <c r="J535" s="106">
        <f>VLOOKUP(C535,'Literature Lookup Tables'!$A$2:$L$21,MATCH(B535,listHYDROGROUPS,0))</f>
        <v>87.5</v>
      </c>
      <c r="K535" s="7" t="str">
        <f t="shared" si="320"/>
        <v/>
      </c>
      <c r="L535" s="7" t="str">
        <f t="shared" si="320"/>
        <v/>
      </c>
      <c r="M535" s="7" t="str">
        <f t="shared" si="320"/>
        <v/>
      </c>
      <c r="N535" s="7" t="str">
        <f t="shared" si="320"/>
        <v/>
      </c>
      <c r="O535" s="7" t="str">
        <f t="shared" si="320"/>
        <v/>
      </c>
      <c r="P535" s="7" t="str">
        <f t="shared" si="320"/>
        <v/>
      </c>
      <c r="Q535" s="7" t="str">
        <f t="shared" si="320"/>
        <v/>
      </c>
      <c r="R535" s="7" t="str">
        <f t="shared" si="320"/>
        <v/>
      </c>
      <c r="S535" s="7" t="str">
        <f t="shared" si="320"/>
        <v/>
      </c>
      <c r="T535" s="7" t="str">
        <f t="shared" si="320"/>
        <v/>
      </c>
      <c r="U535" s="7">
        <f t="shared" si="320"/>
        <v>411.04866249999998</v>
      </c>
      <c r="V535" s="7" t="str">
        <f t="shared" si="320"/>
        <v/>
      </c>
      <c r="W535" s="7" t="str">
        <f t="shared" si="320"/>
        <v/>
      </c>
      <c r="X535" s="7" t="str">
        <f t="shared" si="320"/>
        <v/>
      </c>
      <c r="Y535" s="7" t="str">
        <f t="shared" si="320"/>
        <v/>
      </c>
      <c r="CR535" s="7"/>
      <c r="CS535" s="7"/>
      <c r="DK535" s="7"/>
      <c r="DL535" s="7"/>
      <c r="DM535" s="7"/>
      <c r="DN535" s="7"/>
      <c r="DO535" s="7"/>
      <c r="DP535" s="7"/>
      <c r="DQ535" s="7"/>
      <c r="DR535" s="7"/>
      <c r="DS535" s="7"/>
      <c r="DT535" s="7"/>
      <c r="DU535" s="7"/>
      <c r="DV535" s="7"/>
      <c r="DW535" s="7"/>
    </row>
    <row r="536" spans="1:127" x14ac:dyDescent="0.35">
      <c r="A536" s="72" t="s">
        <v>276</v>
      </c>
      <c r="B536" s="72" t="s">
        <v>17</v>
      </c>
      <c r="C536" s="72" t="s">
        <v>71</v>
      </c>
      <c r="D536" s="9">
        <v>0.74710600000000005</v>
      </c>
      <c r="E536" s="82">
        <f>VLOOKUP(C536,'Literature Lookup Tables'!$A$2:$D$21,4,0)</f>
        <v>8.9999999999999969E-2</v>
      </c>
      <c r="F536" s="82">
        <f>VLOOKUP(C536,'Literature Lookup Tables'!$A$2:$D$21,3,0)</f>
        <v>0.4</v>
      </c>
      <c r="G536" s="64">
        <f>(VLOOKUP(C536,'Literature Lookup Tables'!$A$2:$L$21,2))*D536</f>
        <v>0.36608193999999999</v>
      </c>
      <c r="H536" s="64">
        <f t="shared" si="317"/>
        <v>0.29884240000000001</v>
      </c>
      <c r="I536" s="64">
        <f t="shared" si="318"/>
        <v>6.7239539999999987E-2</v>
      </c>
      <c r="J536" s="106">
        <f>VLOOKUP(C536,'Literature Lookup Tables'!$A$2:$L$21,MATCH(B536,listHYDROGROUPS,0))</f>
        <v>77</v>
      </c>
      <c r="K536" s="7" t="str">
        <f t="shared" si="320"/>
        <v/>
      </c>
      <c r="L536" s="7">
        <f t="shared" si="320"/>
        <v>57.527162000000004</v>
      </c>
      <c r="M536" s="7" t="str">
        <f t="shared" si="320"/>
        <v/>
      </c>
      <c r="N536" s="7" t="str">
        <f t="shared" si="320"/>
        <v/>
      </c>
      <c r="O536" s="7" t="str">
        <f t="shared" si="320"/>
        <v/>
      </c>
      <c r="P536" s="7" t="str">
        <f t="shared" si="320"/>
        <v/>
      </c>
      <c r="Q536" s="7" t="str">
        <f t="shared" si="320"/>
        <v/>
      </c>
      <c r="R536" s="7" t="str">
        <f t="shared" si="320"/>
        <v/>
      </c>
      <c r="S536" s="7" t="str">
        <f t="shared" si="320"/>
        <v/>
      </c>
      <c r="T536" s="7" t="str">
        <f t="shared" si="320"/>
        <v/>
      </c>
      <c r="U536" s="7" t="str">
        <f t="shared" si="320"/>
        <v/>
      </c>
      <c r="V536" s="7" t="str">
        <f t="shared" si="320"/>
        <v/>
      </c>
      <c r="W536" s="7" t="str">
        <f t="shared" si="320"/>
        <v/>
      </c>
      <c r="X536" s="7" t="str">
        <f t="shared" si="320"/>
        <v/>
      </c>
      <c r="Y536" s="7" t="str">
        <f t="shared" si="320"/>
        <v/>
      </c>
      <c r="CR536" s="7"/>
      <c r="CS536" s="7"/>
      <c r="DK536" s="7"/>
      <c r="DL536" s="7"/>
      <c r="DM536" s="7"/>
      <c r="DN536" s="7"/>
      <c r="DO536" s="7"/>
      <c r="DP536" s="7"/>
      <c r="DQ536" s="7"/>
      <c r="DR536" s="7"/>
      <c r="DS536" s="7"/>
      <c r="DT536" s="7"/>
      <c r="DU536" s="7"/>
      <c r="DV536" s="7"/>
      <c r="DW536" s="7"/>
    </row>
    <row r="537" spans="1:127" x14ac:dyDescent="0.35">
      <c r="A537" s="72" t="s">
        <v>276</v>
      </c>
      <c r="B537" s="72" t="s">
        <v>17</v>
      </c>
      <c r="C537" s="72" t="s">
        <v>1</v>
      </c>
      <c r="D537" s="9">
        <v>1.090149</v>
      </c>
      <c r="E537" s="82">
        <f>VLOOKUP(C537,'Literature Lookup Tables'!$A$2:$D$21,4,0)</f>
        <v>0.22999999999999998</v>
      </c>
      <c r="F537" s="82">
        <f>VLOOKUP(C537,'Literature Lookup Tables'!$A$2:$D$21,3,0)</f>
        <v>0.37</v>
      </c>
      <c r="G537" s="64">
        <f>(VLOOKUP(C537,'Literature Lookup Tables'!$A$2:$L$21,2))*D537</f>
        <v>0.65408940000000004</v>
      </c>
      <c r="H537" s="64">
        <f t="shared" si="317"/>
        <v>0.40335513000000001</v>
      </c>
      <c r="I537" s="64">
        <f t="shared" si="318"/>
        <v>0.25073426999999998</v>
      </c>
      <c r="J537" s="106">
        <f>VLOOKUP(C537,'Literature Lookup Tables'!$A$2:$L$21,MATCH(B537,listHYDROGROUPS,0))</f>
        <v>77</v>
      </c>
      <c r="K537" s="7" t="str">
        <f t="shared" si="320"/>
        <v/>
      </c>
      <c r="L537" s="7">
        <f t="shared" si="320"/>
        <v>83.941473000000002</v>
      </c>
      <c r="M537" s="7" t="str">
        <f t="shared" si="320"/>
        <v/>
      </c>
      <c r="N537" s="7" t="str">
        <f t="shared" si="320"/>
        <v/>
      </c>
      <c r="O537" s="7" t="str">
        <f t="shared" si="320"/>
        <v/>
      </c>
      <c r="P537" s="7" t="str">
        <f t="shared" si="320"/>
        <v/>
      </c>
      <c r="Q537" s="7" t="str">
        <f t="shared" si="320"/>
        <v/>
      </c>
      <c r="R537" s="7" t="str">
        <f t="shared" si="320"/>
        <v/>
      </c>
      <c r="S537" s="7" t="str">
        <f t="shared" si="320"/>
        <v/>
      </c>
      <c r="T537" s="7" t="str">
        <f t="shared" si="320"/>
        <v/>
      </c>
      <c r="U537" s="7" t="str">
        <f t="shared" si="320"/>
        <v/>
      </c>
      <c r="V537" s="7" t="str">
        <f t="shared" si="320"/>
        <v/>
      </c>
      <c r="W537" s="7" t="str">
        <f t="shared" si="320"/>
        <v/>
      </c>
      <c r="X537" s="7" t="str">
        <f t="shared" si="320"/>
        <v/>
      </c>
      <c r="Y537" s="7" t="str">
        <f t="shared" si="320"/>
        <v/>
      </c>
      <c r="CR537" s="7"/>
      <c r="CS537" s="7"/>
      <c r="DK537" s="7"/>
      <c r="DL537" s="7"/>
      <c r="DM537" s="7"/>
      <c r="DN537" s="7"/>
      <c r="DO537" s="7"/>
      <c r="DP537" s="7"/>
      <c r="DQ537" s="7"/>
      <c r="DR537" s="7"/>
      <c r="DS537" s="7"/>
      <c r="DT537" s="7"/>
      <c r="DU537" s="7"/>
      <c r="DV537" s="7"/>
      <c r="DW537" s="7"/>
    </row>
    <row r="538" spans="1:127" x14ac:dyDescent="0.35">
      <c r="A538" s="72" t="s">
        <v>276</v>
      </c>
      <c r="B538" s="72" t="s">
        <v>17</v>
      </c>
      <c r="C538" s="72" t="s">
        <v>5</v>
      </c>
      <c r="D538" s="9">
        <v>0.39351999999999998</v>
      </c>
      <c r="E538" s="82">
        <f>VLOOKUP(C538,'Literature Lookup Tables'!$A$2:$D$21,4,0)</f>
        <v>1.0000000000000009E-2</v>
      </c>
      <c r="F538" s="82">
        <f>VLOOKUP(C538,'Literature Lookup Tables'!$A$2:$D$21,3,0)</f>
        <v>0.85</v>
      </c>
      <c r="G538" s="64">
        <f>(VLOOKUP(C538,'Literature Lookup Tables'!$A$2:$L$21,2))*D538</f>
        <v>0.33842719999999998</v>
      </c>
      <c r="H538" s="64">
        <f t="shared" si="317"/>
        <v>0.33449199999999996</v>
      </c>
      <c r="I538" s="64">
        <f t="shared" si="318"/>
        <v>3.9352000000000033E-3</v>
      </c>
      <c r="J538" s="106">
        <f>VLOOKUP(C538,'Literature Lookup Tables'!$A$2:$L$21,MATCH(B538,listHYDROGROUPS,0))</f>
        <v>81.5</v>
      </c>
      <c r="K538" s="7" t="str">
        <f t="shared" si="320"/>
        <v/>
      </c>
      <c r="L538" s="7">
        <f t="shared" si="320"/>
        <v>32.07188</v>
      </c>
      <c r="M538" s="7" t="str">
        <f t="shared" si="320"/>
        <v/>
      </c>
      <c r="N538" s="7" t="str">
        <f t="shared" si="320"/>
        <v/>
      </c>
      <c r="O538" s="7" t="str">
        <f t="shared" si="320"/>
        <v/>
      </c>
      <c r="P538" s="7" t="str">
        <f t="shared" si="320"/>
        <v/>
      </c>
      <c r="Q538" s="7" t="str">
        <f t="shared" si="320"/>
        <v/>
      </c>
      <c r="R538" s="7" t="str">
        <f t="shared" si="320"/>
        <v/>
      </c>
      <c r="S538" s="7" t="str">
        <f t="shared" si="320"/>
        <v/>
      </c>
      <c r="T538" s="7" t="str">
        <f t="shared" si="320"/>
        <v/>
      </c>
      <c r="U538" s="7" t="str">
        <f t="shared" si="320"/>
        <v/>
      </c>
      <c r="V538" s="7" t="str">
        <f t="shared" si="320"/>
        <v/>
      </c>
      <c r="W538" s="7" t="str">
        <f t="shared" si="320"/>
        <v/>
      </c>
      <c r="X538" s="7" t="str">
        <f t="shared" si="320"/>
        <v/>
      </c>
      <c r="Y538" s="7" t="str">
        <f t="shared" si="320"/>
        <v/>
      </c>
      <c r="CR538" s="7"/>
      <c r="CS538" s="7"/>
      <c r="DK538" s="7"/>
      <c r="DL538" s="7"/>
      <c r="DM538" s="7"/>
      <c r="DN538" s="7"/>
      <c r="DO538" s="7"/>
      <c r="DP538" s="7"/>
      <c r="DQ538" s="7"/>
      <c r="DR538" s="7"/>
      <c r="DS538" s="7"/>
      <c r="DT538" s="7"/>
      <c r="DU538" s="7"/>
      <c r="DV538" s="7"/>
      <c r="DW538" s="7"/>
    </row>
    <row r="539" spans="1:127" x14ac:dyDescent="0.35">
      <c r="A539" s="72" t="s">
        <v>277</v>
      </c>
      <c r="B539" s="72" t="s">
        <v>17</v>
      </c>
      <c r="C539" s="72" t="s">
        <v>5</v>
      </c>
      <c r="D539" s="9">
        <v>4.6607640000000004</v>
      </c>
      <c r="E539" s="82">
        <f>VLOOKUP(C539,'Literature Lookup Tables'!$A$2:$D$21,4,0)</f>
        <v>1.0000000000000009E-2</v>
      </c>
      <c r="F539" s="82">
        <f>VLOOKUP(C539,'Literature Lookup Tables'!$A$2:$D$21,3,0)</f>
        <v>0.85</v>
      </c>
      <c r="G539" s="64">
        <f>(VLOOKUP(C539,'Literature Lookup Tables'!$A$2:$L$21,2))*D539</f>
        <v>4.0082570400000002</v>
      </c>
      <c r="H539" s="64">
        <f t="shared" si="317"/>
        <v>3.9616494000000002</v>
      </c>
      <c r="I539" s="64">
        <f t="shared" si="318"/>
        <v>4.6607640000000047E-2</v>
      </c>
      <c r="J539" s="106">
        <f>VLOOKUP(C539,'Literature Lookup Tables'!$A$2:$L$21,MATCH(B539,listHYDROGROUPS,0))</f>
        <v>81.5</v>
      </c>
      <c r="K539" s="7" t="str">
        <f t="shared" si="320"/>
        <v/>
      </c>
      <c r="L539" s="7" t="str">
        <f t="shared" si="320"/>
        <v/>
      </c>
      <c r="M539" s="7" t="str">
        <f t="shared" si="320"/>
        <v/>
      </c>
      <c r="N539" s="7" t="str">
        <f t="shared" si="320"/>
        <v/>
      </c>
      <c r="O539" s="7" t="str">
        <f t="shared" si="320"/>
        <v/>
      </c>
      <c r="P539" s="7" t="str">
        <f t="shared" si="320"/>
        <v/>
      </c>
      <c r="Q539" s="7" t="str">
        <f t="shared" si="320"/>
        <v/>
      </c>
      <c r="R539" s="7" t="str">
        <f t="shared" si="320"/>
        <v/>
      </c>
      <c r="S539" s="7" t="str">
        <f t="shared" si="320"/>
        <v/>
      </c>
      <c r="T539" s="7" t="str">
        <f t="shared" si="320"/>
        <v/>
      </c>
      <c r="U539" s="7">
        <f t="shared" si="320"/>
        <v>379.85226600000004</v>
      </c>
      <c r="V539" s="7" t="str">
        <f t="shared" si="320"/>
        <v/>
      </c>
      <c r="W539" s="7" t="str">
        <f t="shared" si="320"/>
        <v/>
      </c>
      <c r="X539" s="7" t="str">
        <f t="shared" si="320"/>
        <v/>
      </c>
      <c r="Y539" s="7" t="str">
        <f t="shared" si="320"/>
        <v/>
      </c>
      <c r="CR539" s="7"/>
      <c r="CS539" s="7"/>
      <c r="DK539" s="7"/>
      <c r="DL539" s="7"/>
      <c r="DM539" s="7"/>
      <c r="DN539" s="7"/>
      <c r="DO539" s="7"/>
      <c r="DP539" s="7"/>
      <c r="DQ539" s="7"/>
      <c r="DR539" s="7"/>
      <c r="DS539" s="7"/>
      <c r="DT539" s="7"/>
      <c r="DU539" s="7"/>
      <c r="DV539" s="7"/>
      <c r="DW539" s="7"/>
    </row>
    <row r="540" spans="1:127" x14ac:dyDescent="0.35">
      <c r="A540" s="72" t="s">
        <v>276</v>
      </c>
      <c r="B540" s="72" t="s">
        <v>17</v>
      </c>
      <c r="C540" s="72" t="s">
        <v>10</v>
      </c>
      <c r="D540" s="9">
        <v>8.6771290000000008</v>
      </c>
      <c r="E540" s="82">
        <f>VLOOKUP(C540,'Literature Lookup Tables'!$A$2:$D$21,4,0)</f>
        <v>0.03</v>
      </c>
      <c r="F540" s="82">
        <f>VLOOKUP(C540,'Literature Lookup Tables'!$A$2:$D$21,3,0)</f>
        <v>0</v>
      </c>
      <c r="G540" s="64">
        <f>(VLOOKUP(C540,'Literature Lookup Tables'!$A$2:$L$21,2))*D540</f>
        <v>0.26031387</v>
      </c>
      <c r="H540" s="64">
        <f t="shared" si="317"/>
        <v>0</v>
      </c>
      <c r="I540" s="64">
        <f t="shared" si="318"/>
        <v>0.26031387</v>
      </c>
      <c r="J540" s="106">
        <f>VLOOKUP(C540,'Literature Lookup Tables'!$A$2:$L$21,MATCH(B540,listHYDROGROUPS,0))</f>
        <v>77</v>
      </c>
      <c r="K540" s="7" t="str">
        <f t="shared" si="320"/>
        <v/>
      </c>
      <c r="L540" s="7">
        <f t="shared" si="320"/>
        <v>668.13893300000007</v>
      </c>
      <c r="M540" s="7" t="str">
        <f t="shared" si="320"/>
        <v/>
      </c>
      <c r="N540" s="7" t="str">
        <f t="shared" si="320"/>
        <v/>
      </c>
      <c r="O540" s="7" t="str">
        <f t="shared" si="320"/>
        <v/>
      </c>
      <c r="P540" s="7" t="str">
        <f t="shared" si="320"/>
        <v/>
      </c>
      <c r="Q540" s="7" t="str">
        <f t="shared" si="320"/>
        <v/>
      </c>
      <c r="R540" s="7" t="str">
        <f t="shared" si="320"/>
        <v/>
      </c>
      <c r="S540" s="7" t="str">
        <f t="shared" si="320"/>
        <v/>
      </c>
      <c r="T540" s="7" t="str">
        <f t="shared" si="320"/>
        <v/>
      </c>
      <c r="U540" s="7" t="str">
        <f t="shared" si="320"/>
        <v/>
      </c>
      <c r="V540" s="7" t="str">
        <f t="shared" si="320"/>
        <v/>
      </c>
      <c r="W540" s="7" t="str">
        <f t="shared" si="320"/>
        <v/>
      </c>
      <c r="X540" s="7" t="str">
        <f t="shared" si="320"/>
        <v/>
      </c>
      <c r="Y540" s="7" t="str">
        <f t="shared" si="320"/>
        <v/>
      </c>
      <c r="CR540" s="7"/>
      <c r="CS540" s="7"/>
      <c r="DK540" s="7"/>
      <c r="DL540" s="7"/>
      <c r="DM540" s="7"/>
      <c r="DN540" s="7"/>
      <c r="DO540" s="7"/>
      <c r="DP540" s="7"/>
      <c r="DQ540" s="7"/>
      <c r="DR540" s="7"/>
      <c r="DS540" s="7"/>
      <c r="DT540" s="7"/>
      <c r="DU540" s="7"/>
      <c r="DV540" s="7"/>
      <c r="DW540" s="7"/>
    </row>
    <row r="541" spans="1:127" x14ac:dyDescent="0.35">
      <c r="A541" s="72" t="s">
        <v>277</v>
      </c>
      <c r="B541" s="72" t="s">
        <v>17</v>
      </c>
      <c r="C541" s="72" t="s">
        <v>10</v>
      </c>
      <c r="D541" s="9">
        <v>0.212115</v>
      </c>
      <c r="E541" s="82">
        <f>VLOOKUP(C541,'Literature Lookup Tables'!$A$2:$D$21,4,0)</f>
        <v>0.03</v>
      </c>
      <c r="F541" s="82">
        <f>VLOOKUP(C541,'Literature Lookup Tables'!$A$2:$D$21,3,0)</f>
        <v>0</v>
      </c>
      <c r="G541" s="64">
        <f>(VLOOKUP(C541,'Literature Lookup Tables'!$A$2:$L$21,2))*D541</f>
        <v>6.3634499999999997E-3</v>
      </c>
      <c r="H541" s="64">
        <f t="shared" si="317"/>
        <v>0</v>
      </c>
      <c r="I541" s="64">
        <f t="shared" si="318"/>
        <v>6.3634499999999997E-3</v>
      </c>
      <c r="J541" s="106">
        <f>VLOOKUP(C541,'Literature Lookup Tables'!$A$2:$L$21,MATCH(B541,listHYDROGROUPS,0))</f>
        <v>77</v>
      </c>
      <c r="K541" s="7" t="str">
        <f t="shared" si="320"/>
        <v/>
      </c>
      <c r="L541" s="7" t="str">
        <f t="shared" si="320"/>
        <v/>
      </c>
      <c r="M541" s="7" t="str">
        <f t="shared" si="320"/>
        <v/>
      </c>
      <c r="N541" s="7" t="str">
        <f t="shared" si="320"/>
        <v/>
      </c>
      <c r="O541" s="7" t="str">
        <f t="shared" si="320"/>
        <v/>
      </c>
      <c r="P541" s="7" t="str">
        <f t="shared" si="320"/>
        <v/>
      </c>
      <c r="Q541" s="7" t="str">
        <f t="shared" si="320"/>
        <v/>
      </c>
      <c r="R541" s="7" t="str">
        <f t="shared" si="320"/>
        <v/>
      </c>
      <c r="S541" s="7" t="str">
        <f t="shared" si="320"/>
        <v/>
      </c>
      <c r="T541" s="7" t="str">
        <f t="shared" si="320"/>
        <v/>
      </c>
      <c r="U541" s="7">
        <f t="shared" si="320"/>
        <v>16.332854999999999</v>
      </c>
      <c r="V541" s="7" t="str">
        <f t="shared" si="320"/>
        <v/>
      </c>
      <c r="W541" s="7" t="str">
        <f t="shared" si="320"/>
        <v/>
      </c>
      <c r="X541" s="7" t="str">
        <f t="shared" si="320"/>
        <v/>
      </c>
      <c r="Y541" s="7" t="str">
        <f t="shared" si="320"/>
        <v/>
      </c>
      <c r="CR541" s="7"/>
      <c r="CS541" s="7"/>
      <c r="DK541" s="7"/>
      <c r="DL541" s="7"/>
      <c r="DM541" s="7"/>
      <c r="DN541" s="7"/>
      <c r="DO541" s="7"/>
      <c r="DP541" s="7"/>
      <c r="DQ541" s="7"/>
      <c r="DR541" s="7"/>
      <c r="DS541" s="7"/>
      <c r="DT541" s="7"/>
      <c r="DU541" s="7"/>
      <c r="DV541" s="7"/>
      <c r="DW541" s="7"/>
    </row>
    <row r="542" spans="1:127" x14ac:dyDescent="0.35">
      <c r="A542" s="72" t="s">
        <v>276</v>
      </c>
      <c r="B542" s="72" t="s">
        <v>17</v>
      </c>
      <c r="C542" s="72" t="s">
        <v>2</v>
      </c>
      <c r="D542" s="9">
        <v>0.61131000000000002</v>
      </c>
      <c r="E542" s="82">
        <f>VLOOKUP(C542,'Literature Lookup Tables'!$A$2:$D$21,4,0)</f>
        <v>0.05</v>
      </c>
      <c r="F542" s="82">
        <f>VLOOKUP(C542,'Literature Lookup Tables'!$A$2:$D$21,3,0)</f>
        <v>0.05</v>
      </c>
      <c r="G542" s="64">
        <f>(VLOOKUP(C542,'Literature Lookup Tables'!$A$2:$L$21,2))*D542</f>
        <v>6.1131000000000005E-2</v>
      </c>
      <c r="H542" s="64">
        <f t="shared" si="317"/>
        <v>3.0565500000000002E-2</v>
      </c>
      <c r="I542" s="64">
        <f t="shared" si="318"/>
        <v>3.0565500000000002E-2</v>
      </c>
      <c r="J542" s="106">
        <f>VLOOKUP(C542,'Literature Lookup Tables'!$A$2:$L$21,MATCH(B542,listHYDROGROUPS,0))</f>
        <v>77</v>
      </c>
      <c r="K542" s="7" t="str">
        <f t="shared" si="320"/>
        <v/>
      </c>
      <c r="L542" s="7">
        <f t="shared" si="320"/>
        <v>47.070869999999999</v>
      </c>
      <c r="M542" s="7" t="str">
        <f t="shared" si="320"/>
        <v/>
      </c>
      <c r="N542" s="7" t="str">
        <f t="shared" si="320"/>
        <v/>
      </c>
      <c r="O542" s="7" t="str">
        <f t="shared" si="320"/>
        <v/>
      </c>
      <c r="P542" s="7" t="str">
        <f t="shared" si="320"/>
        <v/>
      </c>
      <c r="Q542" s="7" t="str">
        <f t="shared" si="320"/>
        <v/>
      </c>
      <c r="R542" s="7" t="str">
        <f t="shared" si="320"/>
        <v/>
      </c>
      <c r="S542" s="7" t="str">
        <f t="shared" si="320"/>
        <v/>
      </c>
      <c r="T542" s="7" t="str">
        <f t="shared" si="320"/>
        <v/>
      </c>
      <c r="U542" s="7" t="str">
        <f t="shared" si="320"/>
        <v/>
      </c>
      <c r="V542" s="7" t="str">
        <f t="shared" si="320"/>
        <v/>
      </c>
      <c r="W542" s="7" t="str">
        <f t="shared" si="320"/>
        <v/>
      </c>
      <c r="X542" s="7" t="str">
        <f t="shared" si="320"/>
        <v/>
      </c>
      <c r="Y542" s="7" t="str">
        <f t="shared" si="320"/>
        <v/>
      </c>
      <c r="CR542" s="7"/>
      <c r="CS542" s="7"/>
      <c r="DK542" s="7"/>
      <c r="DL542" s="7"/>
      <c r="DM542" s="7"/>
      <c r="DN542" s="7"/>
      <c r="DO542" s="7"/>
      <c r="DP542" s="7"/>
      <c r="DQ542" s="7"/>
      <c r="DR542" s="7"/>
      <c r="DS542" s="7"/>
      <c r="DT542" s="7"/>
      <c r="DU542" s="7"/>
      <c r="DV542" s="7"/>
      <c r="DW542" s="7"/>
    </row>
    <row r="543" spans="1:127" x14ac:dyDescent="0.35">
      <c r="A543" s="72" t="s">
        <v>276</v>
      </c>
      <c r="B543" s="72" t="s">
        <v>17</v>
      </c>
      <c r="C543" s="72" t="s">
        <v>5</v>
      </c>
      <c r="D543" s="9">
        <v>0.53269500000000003</v>
      </c>
      <c r="E543" s="82">
        <f>VLOOKUP(C543,'Literature Lookup Tables'!$A$2:$D$21,4,0)</f>
        <v>1.0000000000000009E-2</v>
      </c>
      <c r="F543" s="82">
        <f>VLOOKUP(C543,'Literature Lookup Tables'!$A$2:$D$21,3,0)</f>
        <v>0.85</v>
      </c>
      <c r="G543" s="64">
        <f>(VLOOKUP(C543,'Literature Lookup Tables'!$A$2:$L$21,2))*D543</f>
        <v>0.45811770000000002</v>
      </c>
      <c r="H543" s="64">
        <f t="shared" si="317"/>
        <v>0.45279075000000002</v>
      </c>
      <c r="I543" s="64">
        <f t="shared" si="318"/>
        <v>5.3269500000000048E-3</v>
      </c>
      <c r="J543" s="106">
        <f>VLOOKUP(C543,'Literature Lookup Tables'!$A$2:$L$21,MATCH(B543,listHYDROGROUPS,0))</f>
        <v>81.5</v>
      </c>
      <c r="K543" s="7" t="str">
        <f t="shared" si="320"/>
        <v/>
      </c>
      <c r="L543" s="7">
        <f t="shared" si="320"/>
        <v>43.414642499999999</v>
      </c>
      <c r="M543" s="7" t="str">
        <f t="shared" si="320"/>
        <v/>
      </c>
      <c r="N543" s="7" t="str">
        <f t="shared" si="320"/>
        <v/>
      </c>
      <c r="O543" s="7" t="str">
        <f t="shared" si="320"/>
        <v/>
      </c>
      <c r="P543" s="7" t="str">
        <f t="shared" si="320"/>
        <v/>
      </c>
      <c r="Q543" s="7" t="str">
        <f t="shared" si="320"/>
        <v/>
      </c>
      <c r="R543" s="7" t="str">
        <f t="shared" si="320"/>
        <v/>
      </c>
      <c r="S543" s="7" t="str">
        <f t="shared" si="320"/>
        <v/>
      </c>
      <c r="T543" s="7" t="str">
        <f t="shared" si="320"/>
        <v/>
      </c>
      <c r="U543" s="7" t="str">
        <f t="shared" si="320"/>
        <v/>
      </c>
      <c r="V543" s="7" t="str">
        <f t="shared" si="320"/>
        <v/>
      </c>
      <c r="W543" s="7" t="str">
        <f t="shared" si="320"/>
        <v/>
      </c>
      <c r="X543" s="7" t="str">
        <f t="shared" si="320"/>
        <v/>
      </c>
      <c r="Y543" s="7" t="str">
        <f t="shared" si="320"/>
        <v/>
      </c>
      <c r="CR543" s="7"/>
      <c r="CS543" s="7"/>
      <c r="DK543" s="7"/>
      <c r="DL543" s="7"/>
      <c r="DM543" s="7"/>
      <c r="DN543" s="7"/>
      <c r="DO543" s="7"/>
      <c r="DP543" s="7"/>
      <c r="DQ543" s="7"/>
      <c r="DR543" s="7"/>
      <c r="DS543" s="7"/>
      <c r="DT543" s="7"/>
      <c r="DU543" s="7"/>
      <c r="DV543" s="7"/>
      <c r="DW543" s="7"/>
    </row>
    <row r="544" spans="1:127" x14ac:dyDescent="0.35">
      <c r="A544" s="72" t="s">
        <v>291</v>
      </c>
      <c r="B544" s="72" t="s">
        <v>17</v>
      </c>
      <c r="C544" s="72" t="s">
        <v>7</v>
      </c>
      <c r="D544" s="9">
        <v>2.7100390000000001</v>
      </c>
      <c r="E544" s="82">
        <f>VLOOKUP(C544,'Literature Lookup Tables'!$A$2:$D$21,4,0)</f>
        <v>0</v>
      </c>
      <c r="F544" s="82">
        <f>VLOOKUP(C544,'Literature Lookup Tables'!$A$2:$D$21,3,0)</f>
        <v>0.3</v>
      </c>
      <c r="G544" s="64">
        <f>(VLOOKUP(C544,'Literature Lookup Tables'!$A$2:$L$21,2))*D544</f>
        <v>0.8130117</v>
      </c>
      <c r="H544" s="64">
        <f t="shared" si="317"/>
        <v>0.8130117</v>
      </c>
      <c r="I544" s="64">
        <f t="shared" si="318"/>
        <v>0</v>
      </c>
      <c r="J544" s="106">
        <f>VLOOKUP(C544,'Literature Lookup Tables'!$A$2:$L$21,MATCH(B544,listHYDROGROUPS,0))</f>
        <v>77</v>
      </c>
      <c r="K544" s="7" t="str">
        <f t="shared" si="320"/>
        <v/>
      </c>
      <c r="L544" s="7" t="str">
        <f t="shared" si="320"/>
        <v/>
      </c>
      <c r="M544" s="7" t="str">
        <f t="shared" si="320"/>
        <v/>
      </c>
      <c r="N544" s="7">
        <f t="shared" si="320"/>
        <v>208.67300299999999</v>
      </c>
      <c r="O544" s="7" t="str">
        <f t="shared" si="320"/>
        <v/>
      </c>
      <c r="P544" s="7" t="str">
        <f t="shared" si="320"/>
        <v/>
      </c>
      <c r="Q544" s="7" t="str">
        <f t="shared" si="320"/>
        <v/>
      </c>
      <c r="R544" s="7" t="str">
        <f t="shared" si="320"/>
        <v/>
      </c>
      <c r="S544" s="7" t="str">
        <f t="shared" si="320"/>
        <v/>
      </c>
      <c r="T544" s="7" t="str">
        <f t="shared" si="320"/>
        <v/>
      </c>
      <c r="U544" s="7" t="str">
        <f t="shared" si="320"/>
        <v/>
      </c>
      <c r="V544" s="7" t="str">
        <f t="shared" si="320"/>
        <v/>
      </c>
      <c r="W544" s="7" t="str">
        <f t="shared" si="320"/>
        <v/>
      </c>
      <c r="X544" s="7" t="str">
        <f t="shared" si="320"/>
        <v/>
      </c>
      <c r="Y544" s="7" t="str">
        <f t="shared" si="320"/>
        <v/>
      </c>
      <c r="CR544" s="7"/>
      <c r="CS544" s="7"/>
      <c r="DK544" s="7"/>
      <c r="DL544" s="7"/>
      <c r="DM544" s="7"/>
      <c r="DN544" s="7"/>
      <c r="DO544" s="7"/>
      <c r="DP544" s="7"/>
      <c r="DQ544" s="7"/>
      <c r="DR544" s="7"/>
      <c r="DS544" s="7"/>
      <c r="DT544" s="7"/>
      <c r="DU544" s="7"/>
      <c r="DV544" s="7"/>
      <c r="DW544" s="7"/>
    </row>
    <row r="545" spans="1:127" x14ac:dyDescent="0.35">
      <c r="A545" s="72" t="s">
        <v>276</v>
      </c>
      <c r="B545" s="72" t="s">
        <v>17</v>
      </c>
      <c r="C545" s="72" t="s">
        <v>7</v>
      </c>
      <c r="D545" s="9">
        <v>4.2040800000000003</v>
      </c>
      <c r="E545" s="82">
        <f>VLOOKUP(C545,'Literature Lookup Tables'!$A$2:$D$21,4,0)</f>
        <v>0</v>
      </c>
      <c r="F545" s="82">
        <f>VLOOKUP(C545,'Literature Lookup Tables'!$A$2:$D$21,3,0)</f>
        <v>0.3</v>
      </c>
      <c r="G545" s="64">
        <f>(VLOOKUP(C545,'Literature Lookup Tables'!$A$2:$L$21,2))*D545</f>
        <v>1.2612240000000001</v>
      </c>
      <c r="H545" s="64">
        <f t="shared" si="317"/>
        <v>1.2612240000000001</v>
      </c>
      <c r="I545" s="64">
        <f t="shared" si="318"/>
        <v>0</v>
      </c>
      <c r="J545" s="106">
        <f>VLOOKUP(C545,'Literature Lookup Tables'!$A$2:$L$21,MATCH(B545,listHYDROGROUPS,0))</f>
        <v>77</v>
      </c>
      <c r="K545" s="7" t="str">
        <f t="shared" si="320"/>
        <v/>
      </c>
      <c r="L545" s="7">
        <f t="shared" si="320"/>
        <v>323.71415999999999</v>
      </c>
      <c r="M545" s="7" t="str">
        <f t="shared" si="320"/>
        <v/>
      </c>
      <c r="N545" s="7" t="str">
        <f t="shared" si="320"/>
        <v/>
      </c>
      <c r="O545" s="7" t="str">
        <f t="shared" si="320"/>
        <v/>
      </c>
      <c r="P545" s="7" t="str">
        <f t="shared" si="320"/>
        <v/>
      </c>
      <c r="Q545" s="7" t="str">
        <f t="shared" si="320"/>
        <v/>
      </c>
      <c r="R545" s="7" t="str">
        <f t="shared" si="320"/>
        <v/>
      </c>
      <c r="S545" s="7" t="str">
        <f t="shared" si="320"/>
        <v/>
      </c>
      <c r="T545" s="7" t="str">
        <f t="shared" si="320"/>
        <v/>
      </c>
      <c r="U545" s="7" t="str">
        <f t="shared" si="320"/>
        <v/>
      </c>
      <c r="V545" s="7" t="str">
        <f t="shared" si="320"/>
        <v/>
      </c>
      <c r="W545" s="7" t="str">
        <f t="shared" si="320"/>
        <v/>
      </c>
      <c r="X545" s="7" t="str">
        <f t="shared" si="320"/>
        <v/>
      </c>
      <c r="Y545" s="7" t="str">
        <f t="shared" si="320"/>
        <v/>
      </c>
      <c r="CR545" s="7"/>
      <c r="CS545" s="7"/>
      <c r="DK545" s="7"/>
      <c r="DL545" s="7"/>
      <c r="DM545" s="7"/>
      <c r="DN545" s="7"/>
      <c r="DO545" s="7"/>
      <c r="DP545" s="7"/>
      <c r="DQ545" s="7"/>
      <c r="DR545" s="7"/>
      <c r="DS545" s="7"/>
      <c r="DT545" s="7"/>
      <c r="DU545" s="7"/>
      <c r="DV545" s="7"/>
      <c r="DW545" s="7"/>
    </row>
    <row r="546" spans="1:127" x14ac:dyDescent="0.35">
      <c r="A546" s="72" t="s">
        <v>291</v>
      </c>
      <c r="B546" s="72" t="s">
        <v>17</v>
      </c>
      <c r="C546" s="72" t="s">
        <v>10</v>
      </c>
      <c r="D546" s="9">
        <v>1.2002330000000001</v>
      </c>
      <c r="E546" s="82">
        <f>VLOOKUP(C546,'Literature Lookup Tables'!$A$2:$D$21,4,0)</f>
        <v>0.03</v>
      </c>
      <c r="F546" s="82">
        <f>VLOOKUP(C546,'Literature Lookup Tables'!$A$2:$D$21,3,0)</f>
        <v>0</v>
      </c>
      <c r="G546" s="64">
        <f>(VLOOKUP(C546,'Literature Lookup Tables'!$A$2:$L$21,2))*D546</f>
        <v>3.6006990000000003E-2</v>
      </c>
      <c r="H546" s="64">
        <f t="shared" si="317"/>
        <v>0</v>
      </c>
      <c r="I546" s="64">
        <f t="shared" si="318"/>
        <v>3.6006990000000003E-2</v>
      </c>
      <c r="J546" s="106">
        <f>VLOOKUP(C546,'Literature Lookup Tables'!$A$2:$L$21,MATCH(B546,listHYDROGROUPS,0))</f>
        <v>77</v>
      </c>
      <c r="K546" s="7" t="str">
        <f t="shared" si="320"/>
        <v/>
      </c>
      <c r="L546" s="7" t="str">
        <f t="shared" si="320"/>
        <v/>
      </c>
      <c r="M546" s="7" t="str">
        <f t="shared" si="320"/>
        <v/>
      </c>
      <c r="N546" s="7">
        <f t="shared" si="320"/>
        <v>92.417941000000013</v>
      </c>
      <c r="O546" s="7" t="str">
        <f t="shared" si="320"/>
        <v/>
      </c>
      <c r="P546" s="7" t="str">
        <f t="shared" si="320"/>
        <v/>
      </c>
      <c r="Q546" s="7" t="str">
        <f t="shared" si="320"/>
        <v/>
      </c>
      <c r="R546" s="7" t="str">
        <f t="shared" si="320"/>
        <v/>
      </c>
      <c r="S546" s="7" t="str">
        <f t="shared" si="320"/>
        <v/>
      </c>
      <c r="T546" s="7" t="str">
        <f t="shared" si="320"/>
        <v/>
      </c>
      <c r="U546" s="7" t="str">
        <f t="shared" si="320"/>
        <v/>
      </c>
      <c r="V546" s="7" t="str">
        <f t="shared" si="320"/>
        <v/>
      </c>
      <c r="W546" s="7" t="str">
        <f t="shared" si="320"/>
        <v/>
      </c>
      <c r="X546" s="7" t="str">
        <f t="shared" si="320"/>
        <v/>
      </c>
      <c r="Y546" s="7" t="str">
        <f t="shared" si="320"/>
        <v/>
      </c>
      <c r="CR546" s="7"/>
      <c r="CS546" s="7"/>
      <c r="DK546" s="7"/>
      <c r="DL546" s="7"/>
      <c r="DM546" s="7"/>
      <c r="DN546" s="7"/>
      <c r="DO546" s="7"/>
      <c r="DP546" s="7"/>
      <c r="DQ546" s="7"/>
      <c r="DR546" s="7"/>
      <c r="DS546" s="7"/>
      <c r="DT546" s="7"/>
      <c r="DU546" s="7"/>
      <c r="DV546" s="7"/>
      <c r="DW546" s="7"/>
    </row>
    <row r="547" spans="1:127" x14ac:dyDescent="0.35">
      <c r="A547" s="72" t="s">
        <v>276</v>
      </c>
      <c r="B547" s="72" t="s">
        <v>17</v>
      </c>
      <c r="C547" s="72" t="s">
        <v>10</v>
      </c>
      <c r="D547" s="9">
        <v>3.5073249999999998</v>
      </c>
      <c r="E547" s="82">
        <f>VLOOKUP(C547,'Literature Lookup Tables'!$A$2:$D$21,4,0)</f>
        <v>0.03</v>
      </c>
      <c r="F547" s="82">
        <f>VLOOKUP(C547,'Literature Lookup Tables'!$A$2:$D$21,3,0)</f>
        <v>0</v>
      </c>
      <c r="G547" s="64">
        <f>(VLOOKUP(C547,'Literature Lookup Tables'!$A$2:$L$21,2))*D547</f>
        <v>0.10521974999999999</v>
      </c>
      <c r="H547" s="64">
        <f t="shared" si="317"/>
        <v>0</v>
      </c>
      <c r="I547" s="64">
        <f t="shared" si="318"/>
        <v>0.10521974999999999</v>
      </c>
      <c r="J547" s="106">
        <f>VLOOKUP(C547,'Literature Lookup Tables'!$A$2:$L$21,MATCH(B547,listHYDROGROUPS,0))</f>
        <v>77</v>
      </c>
      <c r="K547" s="7" t="str">
        <f t="shared" si="320"/>
        <v/>
      </c>
      <c r="L547" s="7">
        <f t="shared" si="320"/>
        <v>270.06402499999996</v>
      </c>
      <c r="M547" s="7" t="str">
        <f t="shared" si="320"/>
        <v/>
      </c>
      <c r="N547" s="7" t="str">
        <f t="shared" si="320"/>
        <v/>
      </c>
      <c r="O547" s="7" t="str">
        <f t="shared" si="320"/>
        <v/>
      </c>
      <c r="P547" s="7" t="str">
        <f t="shared" si="320"/>
        <v/>
      </c>
      <c r="Q547" s="7" t="str">
        <f t="shared" si="320"/>
        <v/>
      </c>
      <c r="R547" s="7" t="str">
        <f t="shared" si="320"/>
        <v/>
      </c>
      <c r="S547" s="7" t="str">
        <f t="shared" si="320"/>
        <v/>
      </c>
      <c r="T547" s="7" t="str">
        <f t="shared" si="320"/>
        <v/>
      </c>
      <c r="U547" s="7" t="str">
        <f t="shared" si="320"/>
        <v/>
      </c>
      <c r="V547" s="7" t="str">
        <f t="shared" si="320"/>
        <v/>
      </c>
      <c r="W547" s="7" t="str">
        <f t="shared" si="320"/>
        <v/>
      </c>
      <c r="X547" s="7" t="str">
        <f t="shared" si="320"/>
        <v/>
      </c>
      <c r="Y547" s="7" t="str">
        <f t="shared" si="320"/>
        <v/>
      </c>
      <c r="CR547" s="7"/>
      <c r="CS547" s="7"/>
      <c r="DK547" s="7"/>
      <c r="DL547" s="7"/>
      <c r="DM547" s="7"/>
      <c r="DN547" s="7"/>
      <c r="DO547" s="7"/>
      <c r="DP547" s="7"/>
      <c r="DQ547" s="7"/>
      <c r="DR547" s="7"/>
      <c r="DS547" s="7"/>
      <c r="DT547" s="7"/>
      <c r="DU547" s="7"/>
      <c r="DV547" s="7"/>
      <c r="DW547" s="7"/>
    </row>
    <row r="548" spans="1:127" x14ac:dyDescent="0.35">
      <c r="A548" s="72" t="s">
        <v>281</v>
      </c>
      <c r="B548" s="72" t="s">
        <v>17</v>
      </c>
      <c r="C548" s="72" t="s">
        <v>3</v>
      </c>
      <c r="D548" s="9">
        <v>1.295658</v>
      </c>
      <c r="E548" s="82">
        <f>VLOOKUP(C548,'Literature Lookup Tables'!$A$2:$D$21,4,0)</f>
        <v>0</v>
      </c>
      <c r="F548" s="82">
        <f>VLOOKUP(C548,'Literature Lookup Tables'!$A$2:$D$21,3,0)</f>
        <v>0.2</v>
      </c>
      <c r="G548" s="64">
        <f>(VLOOKUP(C548,'Literature Lookup Tables'!$A$2:$L$21,2))*D548</f>
        <v>0.25913160000000002</v>
      </c>
      <c r="H548" s="64">
        <f t="shared" si="317"/>
        <v>0.25913160000000002</v>
      </c>
      <c r="I548" s="64">
        <f t="shared" si="318"/>
        <v>0</v>
      </c>
      <c r="J548" s="106">
        <f>VLOOKUP(C548,'Literature Lookup Tables'!$A$2:$L$21,MATCH(B548,listHYDROGROUPS,0))</f>
        <v>77</v>
      </c>
      <c r="K548" s="7" t="str">
        <f t="shared" ref="K548:Y564" si="321">IF($A548=K$11,$J548*$D548,"")</f>
        <v/>
      </c>
      <c r="L548" s="7" t="str">
        <f t="shared" si="321"/>
        <v/>
      </c>
      <c r="M548" s="7" t="str">
        <f t="shared" si="321"/>
        <v/>
      </c>
      <c r="N548" s="7" t="str">
        <f t="shared" si="321"/>
        <v/>
      </c>
      <c r="O548" s="7" t="str">
        <f t="shared" si="321"/>
        <v/>
      </c>
      <c r="P548" s="7" t="str">
        <f t="shared" si="321"/>
        <v/>
      </c>
      <c r="Q548" s="7" t="str">
        <f t="shared" si="321"/>
        <v/>
      </c>
      <c r="R548" s="7" t="str">
        <f t="shared" si="321"/>
        <v/>
      </c>
      <c r="S548" s="7" t="str">
        <f t="shared" si="321"/>
        <v/>
      </c>
      <c r="T548" s="7" t="str">
        <f t="shared" si="321"/>
        <v/>
      </c>
      <c r="U548" s="7" t="str">
        <f t="shared" si="321"/>
        <v/>
      </c>
      <c r="V548" s="7" t="str">
        <f t="shared" si="321"/>
        <v/>
      </c>
      <c r="W548" s="7" t="str">
        <f t="shared" si="321"/>
        <v/>
      </c>
      <c r="X548" s="7" t="str">
        <f t="shared" si="321"/>
        <v/>
      </c>
      <c r="Y548" s="7" t="str">
        <f t="shared" si="321"/>
        <v/>
      </c>
      <c r="CR548" s="7"/>
      <c r="CS548" s="7"/>
      <c r="DK548" s="7"/>
      <c r="DL548" s="7"/>
      <c r="DM548" s="7"/>
      <c r="DN548" s="7"/>
      <c r="DO548" s="7"/>
      <c r="DP548" s="7"/>
      <c r="DQ548" s="7"/>
      <c r="DR548" s="7"/>
      <c r="DS548" s="7"/>
      <c r="DT548" s="7"/>
      <c r="DU548" s="7"/>
      <c r="DV548" s="7"/>
      <c r="DW548" s="7"/>
    </row>
    <row r="549" spans="1:127" x14ac:dyDescent="0.35">
      <c r="A549" s="72" t="s">
        <v>281</v>
      </c>
      <c r="B549" s="72" t="s">
        <v>17</v>
      </c>
      <c r="C549" s="72" t="s">
        <v>10</v>
      </c>
      <c r="D549" s="9">
        <v>2.3727999999999999E-2</v>
      </c>
      <c r="E549" s="82">
        <f>VLOOKUP(C549,'Literature Lookup Tables'!$A$2:$D$21,4,0)</f>
        <v>0.03</v>
      </c>
      <c r="F549" s="82">
        <f>VLOOKUP(C549,'Literature Lookup Tables'!$A$2:$D$21,3,0)</f>
        <v>0</v>
      </c>
      <c r="G549" s="64">
        <f>(VLOOKUP(C549,'Literature Lookup Tables'!$A$2:$L$21,2))*D549</f>
        <v>7.1183999999999993E-4</v>
      </c>
      <c r="H549" s="64">
        <f t="shared" si="317"/>
        <v>0</v>
      </c>
      <c r="I549" s="64">
        <f t="shared" si="318"/>
        <v>7.1183999999999993E-4</v>
      </c>
      <c r="J549" s="106">
        <f>VLOOKUP(C549,'Literature Lookup Tables'!$A$2:$L$21,MATCH(B549,listHYDROGROUPS,0))</f>
        <v>77</v>
      </c>
      <c r="K549" s="7" t="str">
        <f t="shared" si="321"/>
        <v/>
      </c>
      <c r="L549" s="7" t="str">
        <f t="shared" si="321"/>
        <v/>
      </c>
      <c r="M549" s="7" t="str">
        <f t="shared" si="321"/>
        <v/>
      </c>
      <c r="N549" s="7" t="str">
        <f t="shared" si="321"/>
        <v/>
      </c>
      <c r="O549" s="7" t="str">
        <f t="shared" si="321"/>
        <v/>
      </c>
      <c r="P549" s="7" t="str">
        <f t="shared" si="321"/>
        <v/>
      </c>
      <c r="Q549" s="7" t="str">
        <f t="shared" si="321"/>
        <v/>
      </c>
      <c r="R549" s="7" t="str">
        <f t="shared" si="321"/>
        <v/>
      </c>
      <c r="S549" s="7" t="str">
        <f t="shared" si="321"/>
        <v/>
      </c>
      <c r="T549" s="7" t="str">
        <f t="shared" si="321"/>
        <v/>
      </c>
      <c r="U549" s="7" t="str">
        <f t="shared" si="321"/>
        <v/>
      </c>
      <c r="V549" s="7" t="str">
        <f t="shared" si="321"/>
        <v/>
      </c>
      <c r="W549" s="7" t="str">
        <f t="shared" si="321"/>
        <v/>
      </c>
      <c r="X549" s="7" t="str">
        <f t="shared" si="321"/>
        <v/>
      </c>
      <c r="Y549" s="7" t="str">
        <f t="shared" si="321"/>
        <v/>
      </c>
      <c r="CR549" s="7"/>
      <c r="CS549" s="7"/>
      <c r="DK549" s="7"/>
      <c r="DL549" s="7"/>
      <c r="DM549" s="7"/>
      <c r="DN549" s="7"/>
      <c r="DO549" s="7"/>
      <c r="DP549" s="7"/>
      <c r="DQ549" s="7"/>
      <c r="DR549" s="7"/>
      <c r="DS549" s="7"/>
      <c r="DT549" s="7"/>
      <c r="DU549" s="7"/>
      <c r="DV549" s="7"/>
      <c r="DW549" s="7"/>
    </row>
    <row r="550" spans="1:127" x14ac:dyDescent="0.35">
      <c r="A550" s="72" t="s">
        <v>287</v>
      </c>
      <c r="B550" s="72" t="s">
        <v>17</v>
      </c>
      <c r="C550" s="72" t="s">
        <v>3</v>
      </c>
      <c r="D550" s="9">
        <v>4.4840309999999999</v>
      </c>
      <c r="E550" s="82">
        <f>VLOOKUP(C550,'Literature Lookup Tables'!$A$2:$D$21,4,0)</f>
        <v>0</v>
      </c>
      <c r="F550" s="82">
        <f>VLOOKUP(C550,'Literature Lookup Tables'!$A$2:$D$21,3,0)</f>
        <v>0.2</v>
      </c>
      <c r="G550" s="64">
        <f>(VLOOKUP(C550,'Literature Lookup Tables'!$A$2:$L$21,2))*D550</f>
        <v>0.8968062</v>
      </c>
      <c r="H550" s="64">
        <f t="shared" si="317"/>
        <v>0.8968062</v>
      </c>
      <c r="I550" s="64">
        <f t="shared" si="318"/>
        <v>0</v>
      </c>
      <c r="J550" s="106">
        <f>VLOOKUP(C550,'Literature Lookup Tables'!$A$2:$L$21,MATCH(B550,listHYDROGROUPS,0))</f>
        <v>77</v>
      </c>
      <c r="K550" s="7" t="str">
        <f t="shared" si="321"/>
        <v/>
      </c>
      <c r="L550" s="7" t="str">
        <f t="shared" si="321"/>
        <v/>
      </c>
      <c r="M550" s="7">
        <f t="shared" si="321"/>
        <v>345.27038699999997</v>
      </c>
      <c r="N550" s="7" t="str">
        <f t="shared" si="321"/>
        <v/>
      </c>
      <c r="O550" s="7" t="str">
        <f t="shared" si="321"/>
        <v/>
      </c>
      <c r="P550" s="7" t="str">
        <f t="shared" si="321"/>
        <v/>
      </c>
      <c r="Q550" s="7" t="str">
        <f t="shared" si="321"/>
        <v/>
      </c>
      <c r="R550" s="7" t="str">
        <f t="shared" si="321"/>
        <v/>
      </c>
      <c r="S550" s="7" t="str">
        <f t="shared" si="321"/>
        <v/>
      </c>
      <c r="T550" s="7" t="str">
        <f t="shared" si="321"/>
        <v/>
      </c>
      <c r="U550" s="7" t="str">
        <f t="shared" si="321"/>
        <v/>
      </c>
      <c r="V550" s="7" t="str">
        <f t="shared" si="321"/>
        <v/>
      </c>
      <c r="W550" s="7" t="str">
        <f t="shared" si="321"/>
        <v/>
      </c>
      <c r="X550" s="7" t="str">
        <f t="shared" si="321"/>
        <v/>
      </c>
      <c r="Y550" s="7" t="str">
        <f t="shared" si="321"/>
        <v/>
      </c>
      <c r="CR550" s="7"/>
      <c r="CS550" s="7"/>
      <c r="DK550" s="7"/>
      <c r="DL550" s="7"/>
      <c r="DM550" s="7"/>
      <c r="DN550" s="7"/>
      <c r="DO550" s="7"/>
      <c r="DP550" s="7"/>
      <c r="DQ550" s="7"/>
      <c r="DR550" s="7"/>
      <c r="DS550" s="7"/>
      <c r="DT550" s="7"/>
      <c r="DU550" s="7"/>
      <c r="DV550" s="7"/>
      <c r="DW550" s="7"/>
    </row>
    <row r="551" spans="1:127" x14ac:dyDescent="0.35">
      <c r="A551" s="72" t="s">
        <v>281</v>
      </c>
      <c r="B551" s="72" t="s">
        <v>17</v>
      </c>
      <c r="C551" s="72" t="s">
        <v>3</v>
      </c>
      <c r="D551" s="9">
        <v>0.18243899999999999</v>
      </c>
      <c r="E551" s="82">
        <f>VLOOKUP(C551,'Literature Lookup Tables'!$A$2:$D$21,4,0)</f>
        <v>0</v>
      </c>
      <c r="F551" s="82">
        <f>VLOOKUP(C551,'Literature Lookup Tables'!$A$2:$D$21,3,0)</f>
        <v>0.2</v>
      </c>
      <c r="G551" s="64">
        <f>(VLOOKUP(C551,'Literature Lookup Tables'!$A$2:$L$21,2))*D551</f>
        <v>3.6487800000000001E-2</v>
      </c>
      <c r="H551" s="64">
        <f t="shared" si="317"/>
        <v>3.6487800000000001E-2</v>
      </c>
      <c r="I551" s="64">
        <f t="shared" si="318"/>
        <v>0</v>
      </c>
      <c r="J551" s="106">
        <f>VLOOKUP(C551,'Literature Lookup Tables'!$A$2:$L$21,MATCH(B551,listHYDROGROUPS,0))</f>
        <v>77</v>
      </c>
      <c r="K551" s="7" t="str">
        <f t="shared" si="321"/>
        <v/>
      </c>
      <c r="L551" s="7" t="str">
        <f t="shared" si="321"/>
        <v/>
      </c>
      <c r="M551" s="7" t="str">
        <f t="shared" si="321"/>
        <v/>
      </c>
      <c r="N551" s="7" t="str">
        <f t="shared" si="321"/>
        <v/>
      </c>
      <c r="O551" s="7" t="str">
        <f t="shared" si="321"/>
        <v/>
      </c>
      <c r="P551" s="7" t="str">
        <f t="shared" si="321"/>
        <v/>
      </c>
      <c r="Q551" s="7" t="str">
        <f t="shared" si="321"/>
        <v/>
      </c>
      <c r="R551" s="7" t="str">
        <f t="shared" si="321"/>
        <v/>
      </c>
      <c r="S551" s="7" t="str">
        <f t="shared" si="321"/>
        <v/>
      </c>
      <c r="T551" s="7" t="str">
        <f t="shared" si="321"/>
        <v/>
      </c>
      <c r="U551" s="7" t="str">
        <f t="shared" si="321"/>
        <v/>
      </c>
      <c r="V551" s="7" t="str">
        <f t="shared" si="321"/>
        <v/>
      </c>
      <c r="W551" s="7" t="str">
        <f t="shared" si="321"/>
        <v/>
      </c>
      <c r="X551" s="7" t="str">
        <f t="shared" si="321"/>
        <v/>
      </c>
      <c r="Y551" s="7" t="str">
        <f t="shared" si="321"/>
        <v/>
      </c>
      <c r="CR551" s="7"/>
      <c r="CS551" s="7"/>
      <c r="DK551" s="7"/>
      <c r="DL551" s="7"/>
      <c r="DM551" s="7"/>
      <c r="DN551" s="7"/>
      <c r="DO551" s="7"/>
      <c r="DP551" s="7"/>
      <c r="DQ551" s="7"/>
      <c r="DR551" s="7"/>
      <c r="DS551" s="7"/>
      <c r="DT551" s="7"/>
      <c r="DU551" s="7"/>
      <c r="DV551" s="7"/>
      <c r="DW551" s="7"/>
    </row>
    <row r="552" spans="1:127" x14ac:dyDescent="0.35">
      <c r="A552" s="72" t="s">
        <v>287</v>
      </c>
      <c r="B552" s="72" t="s">
        <v>17</v>
      </c>
      <c r="C552" s="72" t="s">
        <v>10</v>
      </c>
      <c r="D552" s="9">
        <v>0.39759100000000003</v>
      </c>
      <c r="E552" s="82">
        <f>VLOOKUP(C552,'Literature Lookup Tables'!$A$2:$D$21,4,0)</f>
        <v>0.03</v>
      </c>
      <c r="F552" s="82">
        <f>VLOOKUP(C552,'Literature Lookup Tables'!$A$2:$D$21,3,0)</f>
        <v>0</v>
      </c>
      <c r="G552" s="64">
        <f>(VLOOKUP(C552,'Literature Lookup Tables'!$A$2:$L$21,2))*D552</f>
        <v>1.1927730000000001E-2</v>
      </c>
      <c r="H552" s="64">
        <f t="shared" si="317"/>
        <v>0</v>
      </c>
      <c r="I552" s="64">
        <f t="shared" si="318"/>
        <v>1.1927730000000001E-2</v>
      </c>
      <c r="J552" s="106">
        <f>VLOOKUP(C552,'Literature Lookup Tables'!$A$2:$L$21,MATCH(B552,listHYDROGROUPS,0))</f>
        <v>77</v>
      </c>
      <c r="K552" s="7" t="str">
        <f t="shared" si="321"/>
        <v/>
      </c>
      <c r="L552" s="7" t="str">
        <f t="shared" si="321"/>
        <v/>
      </c>
      <c r="M552" s="7">
        <f t="shared" si="321"/>
        <v>30.614507000000003</v>
      </c>
      <c r="N552" s="7" t="str">
        <f t="shared" si="321"/>
        <v/>
      </c>
      <c r="O552" s="7" t="str">
        <f t="shared" si="321"/>
        <v/>
      </c>
      <c r="P552" s="7" t="str">
        <f t="shared" si="321"/>
        <v/>
      </c>
      <c r="Q552" s="7" t="str">
        <f t="shared" si="321"/>
        <v/>
      </c>
      <c r="R552" s="7" t="str">
        <f t="shared" si="321"/>
        <v/>
      </c>
      <c r="S552" s="7" t="str">
        <f t="shared" si="321"/>
        <v/>
      </c>
      <c r="T552" s="7" t="str">
        <f t="shared" si="321"/>
        <v/>
      </c>
      <c r="U552" s="7" t="str">
        <f t="shared" si="321"/>
        <v/>
      </c>
      <c r="V552" s="7" t="str">
        <f t="shared" si="321"/>
        <v/>
      </c>
      <c r="W552" s="7" t="str">
        <f t="shared" si="321"/>
        <v/>
      </c>
      <c r="X552" s="7" t="str">
        <f t="shared" si="321"/>
        <v/>
      </c>
      <c r="Y552" s="7" t="str">
        <f t="shared" si="321"/>
        <v/>
      </c>
      <c r="CR552" s="7"/>
      <c r="CS552" s="7"/>
      <c r="DK552" s="7"/>
      <c r="DL552" s="7"/>
      <c r="DM552" s="7"/>
      <c r="DN552" s="7"/>
      <c r="DO552" s="7"/>
      <c r="DP552" s="7"/>
      <c r="DQ552" s="7"/>
      <c r="DR552" s="7"/>
      <c r="DS552" s="7"/>
      <c r="DT552" s="7"/>
      <c r="DU552" s="7"/>
      <c r="DV552" s="7"/>
      <c r="DW552" s="7"/>
    </row>
    <row r="553" spans="1:127" x14ac:dyDescent="0.35">
      <c r="A553" s="72" t="s">
        <v>281</v>
      </c>
      <c r="B553" s="72" t="s">
        <v>17</v>
      </c>
      <c r="C553" s="72" t="s">
        <v>10</v>
      </c>
      <c r="D553" s="9">
        <v>0.220641</v>
      </c>
      <c r="E553" s="82">
        <f>VLOOKUP(C553,'Literature Lookup Tables'!$A$2:$D$21,4,0)</f>
        <v>0.03</v>
      </c>
      <c r="F553" s="82">
        <f>VLOOKUP(C553,'Literature Lookup Tables'!$A$2:$D$21,3,0)</f>
        <v>0</v>
      </c>
      <c r="G553" s="64">
        <f>(VLOOKUP(C553,'Literature Lookup Tables'!$A$2:$L$21,2))*D553</f>
        <v>6.6192300000000003E-3</v>
      </c>
      <c r="H553" s="64">
        <f t="shared" si="317"/>
        <v>0</v>
      </c>
      <c r="I553" s="64">
        <f t="shared" si="318"/>
        <v>6.6192300000000003E-3</v>
      </c>
      <c r="J553" s="106">
        <f>VLOOKUP(C553,'Literature Lookup Tables'!$A$2:$L$21,MATCH(B553,listHYDROGROUPS,0))</f>
        <v>77</v>
      </c>
      <c r="K553" s="7" t="str">
        <f t="shared" si="321"/>
        <v/>
      </c>
      <c r="L553" s="7" t="str">
        <f t="shared" si="321"/>
        <v/>
      </c>
      <c r="M553" s="7" t="str">
        <f t="shared" si="321"/>
        <v/>
      </c>
      <c r="N553" s="7" t="str">
        <f t="shared" si="321"/>
        <v/>
      </c>
      <c r="O553" s="7" t="str">
        <f t="shared" si="321"/>
        <v/>
      </c>
      <c r="P553" s="7" t="str">
        <f t="shared" si="321"/>
        <v/>
      </c>
      <c r="Q553" s="7" t="str">
        <f t="shared" si="321"/>
        <v/>
      </c>
      <c r="R553" s="7" t="str">
        <f t="shared" si="321"/>
        <v/>
      </c>
      <c r="S553" s="7" t="str">
        <f t="shared" si="321"/>
        <v/>
      </c>
      <c r="T553" s="7" t="str">
        <f t="shared" si="321"/>
        <v/>
      </c>
      <c r="U553" s="7" t="str">
        <f t="shared" si="321"/>
        <v/>
      </c>
      <c r="V553" s="7" t="str">
        <f t="shared" si="321"/>
        <v/>
      </c>
      <c r="W553" s="7" t="str">
        <f t="shared" si="321"/>
        <v/>
      </c>
      <c r="X553" s="7" t="str">
        <f t="shared" si="321"/>
        <v/>
      </c>
      <c r="Y553" s="7" t="str">
        <f t="shared" si="321"/>
        <v/>
      </c>
      <c r="CR553" s="7"/>
      <c r="CS553" s="7"/>
      <c r="DK553" s="7"/>
      <c r="DL553" s="7"/>
      <c r="DM553" s="7"/>
      <c r="DN553" s="7"/>
      <c r="DO553" s="7"/>
      <c r="DP553" s="7"/>
      <c r="DQ553" s="7"/>
      <c r="DR553" s="7"/>
      <c r="DS553" s="7"/>
      <c r="DT553" s="7"/>
      <c r="DU553" s="7"/>
      <c r="DV553" s="7"/>
      <c r="DW553" s="7"/>
    </row>
    <row r="554" spans="1:127" x14ac:dyDescent="0.35">
      <c r="A554" s="72" t="s">
        <v>268</v>
      </c>
      <c r="B554" s="72" t="s">
        <v>17</v>
      </c>
      <c r="C554" s="72" t="s">
        <v>2</v>
      </c>
      <c r="D554" s="72">
        <v>0.40091300000000002</v>
      </c>
      <c r="E554" s="82">
        <f>VLOOKUP(C554,'Literature Lookup Tables'!$A$2:$D$21,4,0)</f>
        <v>0.05</v>
      </c>
      <c r="F554" s="82">
        <f>VLOOKUP(C554,'Literature Lookup Tables'!$A$2:$D$21,3,0)</f>
        <v>0.05</v>
      </c>
      <c r="G554" s="64">
        <f>(VLOOKUP(C554,'Literature Lookup Tables'!$A$2:$L$21,2))*D554</f>
        <v>4.0091300000000003E-2</v>
      </c>
      <c r="H554" s="64">
        <f t="shared" si="317"/>
        <v>2.0045650000000002E-2</v>
      </c>
      <c r="I554" s="64">
        <f t="shared" si="318"/>
        <v>2.0045650000000002E-2</v>
      </c>
      <c r="J554" s="106">
        <f>VLOOKUP(C554,'Literature Lookup Tables'!$A$2:$L$21,MATCH(B554,listHYDROGROUPS,0))</f>
        <v>77</v>
      </c>
      <c r="K554" s="7" t="str">
        <f t="shared" si="321"/>
        <v/>
      </c>
      <c r="L554" s="7" t="str">
        <f t="shared" si="321"/>
        <v/>
      </c>
      <c r="M554" s="7" t="str">
        <f t="shared" si="321"/>
        <v/>
      </c>
      <c r="N554" s="7" t="str">
        <f t="shared" si="321"/>
        <v/>
      </c>
      <c r="O554" s="7" t="str">
        <f t="shared" si="321"/>
        <v/>
      </c>
      <c r="P554" s="7" t="str">
        <f t="shared" si="321"/>
        <v/>
      </c>
      <c r="Q554" s="7" t="str">
        <f t="shared" si="321"/>
        <v/>
      </c>
      <c r="R554" s="7" t="str">
        <f t="shared" si="321"/>
        <v/>
      </c>
      <c r="S554" s="7" t="str">
        <f t="shared" si="321"/>
        <v/>
      </c>
      <c r="T554" s="7" t="str">
        <f t="shared" si="321"/>
        <v/>
      </c>
      <c r="U554" s="7" t="str">
        <f t="shared" si="321"/>
        <v/>
      </c>
      <c r="V554" s="7" t="str">
        <f t="shared" si="321"/>
        <v/>
      </c>
      <c r="W554" s="7" t="str">
        <f t="shared" si="321"/>
        <v/>
      </c>
      <c r="X554" s="7" t="str">
        <f t="shared" si="321"/>
        <v/>
      </c>
      <c r="Y554" s="7" t="str">
        <f t="shared" si="321"/>
        <v/>
      </c>
      <c r="CR554" s="7"/>
      <c r="CS554" s="7"/>
      <c r="DK554" s="7"/>
      <c r="DL554" s="7"/>
      <c r="DM554" s="7"/>
      <c r="DN554" s="7"/>
      <c r="DO554" s="7"/>
      <c r="DP554" s="7"/>
      <c r="DQ554" s="7"/>
      <c r="DR554" s="7"/>
      <c r="DS554" s="7"/>
      <c r="DT554" s="7"/>
      <c r="DU554" s="7"/>
      <c r="DV554" s="7"/>
      <c r="DW554" s="7"/>
    </row>
    <row r="555" spans="1:127" x14ac:dyDescent="0.35">
      <c r="A555" s="72" t="s">
        <v>281</v>
      </c>
      <c r="B555" s="72" t="s">
        <v>17</v>
      </c>
      <c r="C555" s="72" t="s">
        <v>2</v>
      </c>
      <c r="D555" s="72">
        <v>1.3548960000000001</v>
      </c>
      <c r="E555" s="82">
        <f>VLOOKUP(C555,'Literature Lookup Tables'!$A$2:$D$21,4,0)</f>
        <v>0.05</v>
      </c>
      <c r="F555" s="82">
        <f>VLOOKUP(C555,'Literature Lookup Tables'!$A$2:$D$21,3,0)</f>
        <v>0.05</v>
      </c>
      <c r="G555" s="64">
        <f>(VLOOKUP(C555,'Literature Lookup Tables'!$A$2:$L$21,2))*D555</f>
        <v>0.13548960000000002</v>
      </c>
      <c r="H555" s="64">
        <f t="shared" si="317"/>
        <v>6.7744800000000008E-2</v>
      </c>
      <c r="I555" s="64">
        <f t="shared" si="318"/>
        <v>6.7744800000000008E-2</v>
      </c>
      <c r="J555" s="106">
        <f>VLOOKUP(C555,'Literature Lookup Tables'!$A$2:$L$21,MATCH(B555,listHYDROGROUPS,0))</f>
        <v>77</v>
      </c>
      <c r="K555" s="7" t="str">
        <f t="shared" si="321"/>
        <v/>
      </c>
      <c r="L555" s="7" t="str">
        <f t="shared" si="321"/>
        <v/>
      </c>
      <c r="M555" s="7" t="str">
        <f t="shared" si="321"/>
        <v/>
      </c>
      <c r="N555" s="7" t="str">
        <f t="shared" si="321"/>
        <v/>
      </c>
      <c r="O555" s="7" t="str">
        <f t="shared" si="321"/>
        <v/>
      </c>
      <c r="P555" s="7" t="str">
        <f t="shared" si="321"/>
        <v/>
      </c>
      <c r="Q555" s="7" t="str">
        <f t="shared" si="321"/>
        <v/>
      </c>
      <c r="R555" s="7" t="str">
        <f t="shared" si="321"/>
        <v/>
      </c>
      <c r="S555" s="7" t="str">
        <f t="shared" si="321"/>
        <v/>
      </c>
      <c r="T555" s="7" t="str">
        <f t="shared" si="321"/>
        <v/>
      </c>
      <c r="U555" s="7" t="str">
        <f t="shared" si="321"/>
        <v/>
      </c>
      <c r="V555" s="7" t="str">
        <f t="shared" si="321"/>
        <v/>
      </c>
      <c r="W555" s="7" t="str">
        <f t="shared" si="321"/>
        <v/>
      </c>
      <c r="X555" s="7" t="str">
        <f t="shared" si="321"/>
        <v/>
      </c>
      <c r="Y555" s="7" t="str">
        <f t="shared" si="321"/>
        <v/>
      </c>
      <c r="CR555" s="7"/>
      <c r="CS555" s="7"/>
      <c r="DK555" s="7"/>
      <c r="DL555" s="7"/>
      <c r="DM555" s="7"/>
      <c r="DN555" s="7"/>
      <c r="DO555" s="7"/>
      <c r="DP555" s="7"/>
      <c r="DQ555" s="7"/>
      <c r="DR555" s="7"/>
      <c r="DS555" s="7"/>
      <c r="DT555" s="7"/>
      <c r="DU555" s="7"/>
      <c r="DV555" s="7"/>
      <c r="DW555" s="7"/>
    </row>
    <row r="556" spans="1:127" x14ac:dyDescent="0.35">
      <c r="A556" s="72" t="s">
        <v>281</v>
      </c>
      <c r="B556" s="72" t="s">
        <v>17</v>
      </c>
      <c r="C556" s="72" t="s">
        <v>3</v>
      </c>
      <c r="D556" s="72">
        <v>2.7968549999999999</v>
      </c>
      <c r="E556" s="82">
        <f>VLOOKUP(C556,'Literature Lookup Tables'!$A$2:$D$21,4,0)</f>
        <v>0</v>
      </c>
      <c r="F556" s="82">
        <f>VLOOKUP(C556,'Literature Lookup Tables'!$A$2:$D$21,3,0)</f>
        <v>0.2</v>
      </c>
      <c r="G556" s="64">
        <f>(VLOOKUP(C556,'Literature Lookup Tables'!$A$2:$L$21,2))*D556</f>
        <v>0.55937099999999995</v>
      </c>
      <c r="H556" s="64">
        <f t="shared" si="317"/>
        <v>0.55937099999999995</v>
      </c>
      <c r="I556" s="64">
        <f t="shared" si="318"/>
        <v>0</v>
      </c>
      <c r="J556" s="106">
        <f>VLOOKUP(C556,'Literature Lookup Tables'!$A$2:$L$21,MATCH(B556,listHYDROGROUPS,0))</f>
        <v>77</v>
      </c>
      <c r="K556" s="7" t="str">
        <f t="shared" si="321"/>
        <v/>
      </c>
      <c r="L556" s="7" t="str">
        <f t="shared" si="321"/>
        <v/>
      </c>
      <c r="M556" s="7" t="str">
        <f t="shared" si="321"/>
        <v/>
      </c>
      <c r="N556" s="7" t="str">
        <f t="shared" si="321"/>
        <v/>
      </c>
      <c r="O556" s="7" t="str">
        <f t="shared" si="321"/>
        <v/>
      </c>
      <c r="P556" s="7" t="str">
        <f t="shared" si="321"/>
        <v/>
      </c>
      <c r="Q556" s="7" t="str">
        <f t="shared" si="321"/>
        <v/>
      </c>
      <c r="R556" s="7" t="str">
        <f t="shared" si="321"/>
        <v/>
      </c>
      <c r="S556" s="7" t="str">
        <f t="shared" si="321"/>
        <v/>
      </c>
      <c r="T556" s="7" t="str">
        <f t="shared" si="321"/>
        <v/>
      </c>
      <c r="U556" s="7" t="str">
        <f t="shared" si="321"/>
        <v/>
      </c>
      <c r="V556" s="7" t="str">
        <f t="shared" si="321"/>
        <v/>
      </c>
      <c r="W556" s="7" t="str">
        <f t="shared" si="321"/>
        <v/>
      </c>
      <c r="X556" s="7" t="str">
        <f t="shared" si="321"/>
        <v/>
      </c>
      <c r="Y556" s="7" t="str">
        <f t="shared" si="321"/>
        <v/>
      </c>
      <c r="CR556" s="7"/>
      <c r="CS556" s="7"/>
      <c r="DK556" s="7"/>
      <c r="DL556" s="7"/>
      <c r="DM556" s="7"/>
      <c r="DN556" s="7"/>
      <c r="DO556" s="7"/>
      <c r="DP556" s="7"/>
      <c r="DQ556" s="7"/>
      <c r="DR556" s="7"/>
      <c r="DS556" s="7"/>
      <c r="DT556" s="7"/>
      <c r="DU556" s="7"/>
      <c r="DV556" s="7"/>
      <c r="DW556" s="7"/>
    </row>
    <row r="557" spans="1:127" x14ac:dyDescent="0.35">
      <c r="A557" s="72" t="s">
        <v>276</v>
      </c>
      <c r="B557" s="72" t="s">
        <v>17</v>
      </c>
      <c r="C557" s="72" t="s">
        <v>8</v>
      </c>
      <c r="D557" s="72">
        <v>3.7677000000000002E-2</v>
      </c>
      <c r="E557" s="82">
        <f>VLOOKUP(C557,'Literature Lookup Tables'!$A$2:$D$21,4,0)</f>
        <v>1.0000000000000009E-2</v>
      </c>
      <c r="F557" s="82">
        <f>VLOOKUP(C557,'Literature Lookup Tables'!$A$2:$D$21,3,0)</f>
        <v>0.72</v>
      </c>
      <c r="G557" s="64">
        <f>(VLOOKUP(C557,'Literature Lookup Tables'!$A$2:$L$21,2))*D557</f>
        <v>2.7504210000000001E-2</v>
      </c>
      <c r="H557" s="64">
        <f t="shared" si="317"/>
        <v>2.7127439999999999E-2</v>
      </c>
      <c r="I557" s="64">
        <f t="shared" si="318"/>
        <v>3.7677000000000034E-4</v>
      </c>
      <c r="J557" s="106">
        <f>VLOOKUP(C557,'Literature Lookup Tables'!$A$2:$L$21,MATCH(B557,listHYDROGROUPS,0))</f>
        <v>87.5</v>
      </c>
      <c r="K557" s="7" t="str">
        <f t="shared" si="321"/>
        <v/>
      </c>
      <c r="L557" s="7">
        <f t="shared" si="321"/>
        <v>3.2967375000000003</v>
      </c>
      <c r="M557" s="7" t="str">
        <f t="shared" si="321"/>
        <v/>
      </c>
      <c r="N557" s="7" t="str">
        <f t="shared" si="321"/>
        <v/>
      </c>
      <c r="O557" s="7" t="str">
        <f t="shared" si="321"/>
        <v/>
      </c>
      <c r="P557" s="7" t="str">
        <f t="shared" si="321"/>
        <v/>
      </c>
      <c r="Q557" s="7" t="str">
        <f t="shared" si="321"/>
        <v/>
      </c>
      <c r="R557" s="7" t="str">
        <f t="shared" si="321"/>
        <v/>
      </c>
      <c r="S557" s="7" t="str">
        <f t="shared" si="321"/>
        <v/>
      </c>
      <c r="T557" s="7" t="str">
        <f t="shared" si="321"/>
        <v/>
      </c>
      <c r="U557" s="7" t="str">
        <f t="shared" si="321"/>
        <v/>
      </c>
      <c r="V557" s="7" t="str">
        <f t="shared" si="321"/>
        <v/>
      </c>
      <c r="W557" s="7" t="str">
        <f t="shared" si="321"/>
        <v/>
      </c>
      <c r="X557" s="7" t="str">
        <f t="shared" si="321"/>
        <v/>
      </c>
      <c r="Y557" s="7" t="str">
        <f t="shared" si="321"/>
        <v/>
      </c>
      <c r="CR557" s="7"/>
      <c r="CS557" s="7"/>
      <c r="DK557" s="7"/>
      <c r="DL557" s="7"/>
      <c r="DM557" s="7"/>
      <c r="DN557" s="7"/>
      <c r="DO557" s="7"/>
      <c r="DP557" s="7"/>
      <c r="DQ557" s="7"/>
      <c r="DR557" s="7"/>
      <c r="DS557" s="7"/>
      <c r="DT557" s="7"/>
      <c r="DU557" s="7"/>
      <c r="DV557" s="7"/>
      <c r="DW557" s="7"/>
    </row>
    <row r="558" spans="1:127" x14ac:dyDescent="0.35">
      <c r="A558" s="72" t="s">
        <v>276</v>
      </c>
      <c r="B558" s="72" t="s">
        <v>17</v>
      </c>
      <c r="C558" s="72" t="s">
        <v>71</v>
      </c>
      <c r="D558" s="72">
        <v>6.6954390000000004</v>
      </c>
      <c r="E558" s="82">
        <f>VLOOKUP(C558,'Literature Lookup Tables'!$A$2:$D$21,4,0)</f>
        <v>8.9999999999999969E-2</v>
      </c>
      <c r="F558" s="82">
        <f>VLOOKUP(C558,'Literature Lookup Tables'!$A$2:$D$21,3,0)</f>
        <v>0.4</v>
      </c>
      <c r="G558" s="64">
        <f>(VLOOKUP(C558,'Literature Lookup Tables'!$A$2:$L$21,2))*D558</f>
        <v>3.2807651099999999</v>
      </c>
      <c r="H558" s="64">
        <f t="shared" si="317"/>
        <v>2.6781756000000003</v>
      </c>
      <c r="I558" s="64">
        <f t="shared" si="318"/>
        <v>0.60258950999999983</v>
      </c>
      <c r="J558" s="106">
        <f>VLOOKUP(C558,'Literature Lookup Tables'!$A$2:$L$21,MATCH(B558,listHYDROGROUPS,0))</f>
        <v>77</v>
      </c>
      <c r="K558" s="7" t="str">
        <f t="shared" si="321"/>
        <v/>
      </c>
      <c r="L558" s="7">
        <f t="shared" si="321"/>
        <v>515.54880300000002</v>
      </c>
      <c r="M558" s="7" t="str">
        <f t="shared" si="321"/>
        <v/>
      </c>
      <c r="N558" s="7" t="str">
        <f t="shared" si="321"/>
        <v/>
      </c>
      <c r="O558" s="7" t="str">
        <f t="shared" si="321"/>
        <v/>
      </c>
      <c r="P558" s="7" t="str">
        <f t="shared" si="321"/>
        <v/>
      </c>
      <c r="Q558" s="7" t="str">
        <f t="shared" si="321"/>
        <v/>
      </c>
      <c r="R558" s="7" t="str">
        <f t="shared" si="321"/>
        <v/>
      </c>
      <c r="S558" s="7" t="str">
        <f t="shared" si="321"/>
        <v/>
      </c>
      <c r="T558" s="7" t="str">
        <f t="shared" si="321"/>
        <v/>
      </c>
      <c r="U558" s="7" t="str">
        <f t="shared" si="321"/>
        <v/>
      </c>
      <c r="V558" s="7" t="str">
        <f t="shared" si="321"/>
        <v/>
      </c>
      <c r="W558" s="7" t="str">
        <f t="shared" si="321"/>
        <v/>
      </c>
      <c r="X558" s="7" t="str">
        <f t="shared" si="321"/>
        <v/>
      </c>
      <c r="Y558" s="7" t="str">
        <f t="shared" si="321"/>
        <v/>
      </c>
      <c r="CR558" s="7"/>
      <c r="CS558" s="7"/>
      <c r="DK558" s="7"/>
      <c r="DL558" s="7"/>
      <c r="DM558" s="7"/>
      <c r="DN558" s="7"/>
      <c r="DO558" s="7"/>
      <c r="DP558" s="7"/>
      <c r="DQ558" s="7"/>
      <c r="DR558" s="7"/>
      <c r="DS558" s="7"/>
      <c r="DT558" s="7"/>
      <c r="DU558" s="7"/>
      <c r="DV558" s="7"/>
      <c r="DW558" s="7"/>
    </row>
    <row r="559" spans="1:127" x14ac:dyDescent="0.35">
      <c r="A559" s="72" t="s">
        <v>276</v>
      </c>
      <c r="B559" s="72" t="s">
        <v>17</v>
      </c>
      <c r="C559" s="72" t="s">
        <v>10</v>
      </c>
      <c r="D559" s="72">
        <v>0.44167899999999999</v>
      </c>
      <c r="E559" s="82">
        <f>VLOOKUP(C559,'Literature Lookup Tables'!$A$2:$D$21,4,0)</f>
        <v>0.03</v>
      </c>
      <c r="F559" s="82">
        <f>VLOOKUP(C559,'Literature Lookup Tables'!$A$2:$D$21,3,0)</f>
        <v>0</v>
      </c>
      <c r="G559" s="64">
        <f>(VLOOKUP(C559,'Literature Lookup Tables'!$A$2:$L$21,2))*D559</f>
        <v>1.3250369999999999E-2</v>
      </c>
      <c r="H559" s="64">
        <f t="shared" si="317"/>
        <v>0</v>
      </c>
      <c r="I559" s="64">
        <f t="shared" si="318"/>
        <v>1.3250369999999999E-2</v>
      </c>
      <c r="J559" s="106">
        <f>VLOOKUP(C559,'Literature Lookup Tables'!$A$2:$L$21,MATCH(B559,listHYDROGROUPS,0))</f>
        <v>77</v>
      </c>
      <c r="K559" s="7" t="str">
        <f t="shared" si="321"/>
        <v/>
      </c>
      <c r="L559" s="7">
        <f t="shared" si="321"/>
        <v>34.009282999999996</v>
      </c>
      <c r="M559" s="7" t="str">
        <f t="shared" si="321"/>
        <v/>
      </c>
      <c r="N559" s="7" t="str">
        <f t="shared" si="321"/>
        <v/>
      </c>
      <c r="O559" s="7" t="str">
        <f t="shared" si="321"/>
        <v/>
      </c>
      <c r="P559" s="7" t="str">
        <f t="shared" si="321"/>
        <v/>
      </c>
      <c r="Q559" s="7" t="str">
        <f t="shared" si="321"/>
        <v/>
      </c>
      <c r="R559" s="7" t="str">
        <f t="shared" si="321"/>
        <v/>
      </c>
      <c r="S559" s="7" t="str">
        <f t="shared" si="321"/>
        <v/>
      </c>
      <c r="T559" s="7" t="str">
        <f t="shared" si="321"/>
        <v/>
      </c>
      <c r="U559" s="7" t="str">
        <f t="shared" si="321"/>
        <v/>
      </c>
      <c r="V559" s="7" t="str">
        <f t="shared" si="321"/>
        <v/>
      </c>
      <c r="W559" s="7" t="str">
        <f t="shared" si="321"/>
        <v/>
      </c>
      <c r="X559" s="7" t="str">
        <f t="shared" si="321"/>
        <v/>
      </c>
      <c r="Y559" s="7" t="str">
        <f t="shared" si="321"/>
        <v/>
      </c>
      <c r="CR559" s="7"/>
      <c r="CS559" s="7"/>
      <c r="DK559" s="7"/>
      <c r="DL559" s="7"/>
      <c r="DM559" s="7"/>
      <c r="DN559" s="7"/>
      <c r="DO559" s="7"/>
      <c r="DP559" s="7"/>
      <c r="DQ559" s="7"/>
      <c r="DR559" s="7"/>
      <c r="DS559" s="7"/>
      <c r="DT559" s="7"/>
      <c r="DU559" s="7"/>
      <c r="DV559" s="7"/>
      <c r="DW559" s="7"/>
    </row>
    <row r="560" spans="1:127" x14ac:dyDescent="0.35">
      <c r="A560" s="72" t="s">
        <v>281</v>
      </c>
      <c r="B560" s="72" t="s">
        <v>18</v>
      </c>
      <c r="C560" s="72" t="s">
        <v>2</v>
      </c>
      <c r="D560" s="72">
        <v>1.4600999999999999E-2</v>
      </c>
      <c r="E560" s="82">
        <f>VLOOKUP(C560,'Literature Lookup Tables'!$A$2:$D$21,4,0)</f>
        <v>0.05</v>
      </c>
      <c r="F560" s="82">
        <f>VLOOKUP(C560,'Literature Lookup Tables'!$A$2:$D$21,3,0)</f>
        <v>0.05</v>
      </c>
      <c r="G560" s="64">
        <f>(VLOOKUP(C560,'Literature Lookup Tables'!$A$2:$L$21,2))*D560</f>
        <v>1.4601E-3</v>
      </c>
      <c r="H560" s="64">
        <f t="shared" si="317"/>
        <v>7.3004999999999999E-4</v>
      </c>
      <c r="I560" s="64">
        <f t="shared" si="318"/>
        <v>7.3004999999999999E-4</v>
      </c>
      <c r="J560" s="106">
        <f>VLOOKUP(C560,'Literature Lookup Tables'!$A$2:$L$21,MATCH(B560,listHYDROGROUPS,0))</f>
        <v>39</v>
      </c>
      <c r="K560" s="7" t="str">
        <f t="shared" si="321"/>
        <v/>
      </c>
      <c r="L560" s="7" t="str">
        <f t="shared" si="321"/>
        <v/>
      </c>
      <c r="M560" s="7" t="str">
        <f t="shared" si="321"/>
        <v/>
      </c>
      <c r="N560" s="7" t="str">
        <f t="shared" si="321"/>
        <v/>
      </c>
      <c r="O560" s="7" t="str">
        <f t="shared" si="321"/>
        <v/>
      </c>
      <c r="P560" s="7" t="str">
        <f t="shared" si="321"/>
        <v/>
      </c>
      <c r="Q560" s="7" t="str">
        <f t="shared" si="321"/>
        <v/>
      </c>
      <c r="R560" s="7" t="str">
        <f t="shared" si="321"/>
        <v/>
      </c>
      <c r="S560" s="7" t="str">
        <f t="shared" si="321"/>
        <v/>
      </c>
      <c r="T560" s="7" t="str">
        <f t="shared" si="321"/>
        <v/>
      </c>
      <c r="U560" s="7" t="str">
        <f t="shared" si="321"/>
        <v/>
      </c>
      <c r="V560" s="7" t="str">
        <f t="shared" si="321"/>
        <v/>
      </c>
      <c r="W560" s="7" t="str">
        <f t="shared" si="321"/>
        <v/>
      </c>
      <c r="X560" s="7" t="str">
        <f t="shared" si="321"/>
        <v/>
      </c>
      <c r="Y560" s="7" t="str">
        <f t="shared" si="321"/>
        <v/>
      </c>
      <c r="CR560" s="7"/>
      <c r="CS560" s="7"/>
      <c r="DK560" s="7"/>
      <c r="DL560" s="7"/>
      <c r="DM560" s="7"/>
      <c r="DN560" s="7"/>
      <c r="DO560" s="7"/>
      <c r="DP560" s="7"/>
      <c r="DQ560" s="7"/>
      <c r="DR560" s="7"/>
      <c r="DS560" s="7"/>
      <c r="DT560" s="7"/>
      <c r="DU560" s="7"/>
      <c r="DV560" s="7"/>
      <c r="DW560" s="7"/>
    </row>
    <row r="561" spans="1:127" x14ac:dyDescent="0.35">
      <c r="A561" s="72" t="s">
        <v>289</v>
      </c>
      <c r="B561" s="72" t="s">
        <v>18</v>
      </c>
      <c r="C561" s="72" t="s">
        <v>2</v>
      </c>
      <c r="D561" s="72">
        <v>2.0764369999999999</v>
      </c>
      <c r="E561" s="82">
        <f>VLOOKUP(C561,'Literature Lookup Tables'!$A$2:$D$21,4,0)</f>
        <v>0.05</v>
      </c>
      <c r="F561" s="82">
        <f>VLOOKUP(C561,'Literature Lookup Tables'!$A$2:$D$21,3,0)</f>
        <v>0.05</v>
      </c>
      <c r="G561" s="64">
        <f>(VLOOKUP(C561,'Literature Lookup Tables'!$A$2:$L$21,2))*D561</f>
        <v>0.20764369999999999</v>
      </c>
      <c r="H561" s="64">
        <f t="shared" si="317"/>
        <v>0.10382184999999999</v>
      </c>
      <c r="I561" s="64">
        <f t="shared" si="318"/>
        <v>0.10382184999999999</v>
      </c>
      <c r="J561" s="106">
        <f>VLOOKUP(C561,'Literature Lookup Tables'!$A$2:$L$21,MATCH(B561,listHYDROGROUPS,0))</f>
        <v>39</v>
      </c>
      <c r="K561" s="7" t="str">
        <f t="shared" si="321"/>
        <v/>
      </c>
      <c r="L561" s="7" t="str">
        <f t="shared" si="321"/>
        <v/>
      </c>
      <c r="M561" s="7" t="str">
        <f t="shared" si="321"/>
        <v/>
      </c>
      <c r="N561" s="7" t="str">
        <f t="shared" si="321"/>
        <v/>
      </c>
      <c r="O561" s="7" t="str">
        <f t="shared" si="321"/>
        <v/>
      </c>
      <c r="P561" s="7">
        <f t="shared" si="321"/>
        <v>80.981043</v>
      </c>
      <c r="Q561" s="7" t="str">
        <f t="shared" si="321"/>
        <v/>
      </c>
      <c r="R561" s="7" t="str">
        <f t="shared" si="321"/>
        <v/>
      </c>
      <c r="S561" s="7" t="str">
        <f t="shared" si="321"/>
        <v/>
      </c>
      <c r="T561" s="7" t="str">
        <f t="shared" si="321"/>
        <v/>
      </c>
      <c r="U561" s="7" t="str">
        <f t="shared" si="321"/>
        <v/>
      </c>
      <c r="V561" s="7" t="str">
        <f t="shared" si="321"/>
        <v/>
      </c>
      <c r="W561" s="7" t="str">
        <f t="shared" si="321"/>
        <v/>
      </c>
      <c r="X561" s="7" t="str">
        <f t="shared" si="321"/>
        <v/>
      </c>
      <c r="Y561" s="7" t="str">
        <f t="shared" si="321"/>
        <v/>
      </c>
      <c r="CR561" s="7"/>
      <c r="CS561" s="7"/>
      <c r="DK561" s="7"/>
      <c r="DL561" s="7"/>
      <c r="DM561" s="7"/>
      <c r="DN561" s="7"/>
      <c r="DO561" s="7"/>
      <c r="DP561" s="7"/>
      <c r="DQ561" s="7"/>
      <c r="DR561" s="7"/>
      <c r="DS561" s="7"/>
      <c r="DT561" s="7"/>
      <c r="DU561" s="7"/>
      <c r="DV561" s="7"/>
      <c r="DW561" s="7"/>
    </row>
    <row r="562" spans="1:127" x14ac:dyDescent="0.35">
      <c r="A562" s="72" t="s">
        <v>307</v>
      </c>
      <c r="B562" s="72" t="s">
        <v>18</v>
      </c>
      <c r="C562" s="72" t="s">
        <v>2</v>
      </c>
      <c r="D562" s="72">
        <v>2.2441369999999998</v>
      </c>
      <c r="E562" s="82">
        <f>VLOOKUP(C562,'Literature Lookup Tables'!$A$2:$D$21,4,0)</f>
        <v>0.05</v>
      </c>
      <c r="F562" s="82">
        <f>VLOOKUP(C562,'Literature Lookup Tables'!$A$2:$D$21,3,0)</f>
        <v>0.05</v>
      </c>
      <c r="G562" s="64">
        <f>(VLOOKUP(C562,'Literature Lookup Tables'!$A$2:$L$21,2))*D562</f>
        <v>0.22441369999999999</v>
      </c>
      <c r="H562" s="64">
        <f t="shared" si="317"/>
        <v>0.11220685</v>
      </c>
      <c r="I562" s="64">
        <f t="shared" si="318"/>
        <v>0.11220685</v>
      </c>
      <c r="J562" s="106">
        <f>VLOOKUP(C562,'Literature Lookup Tables'!$A$2:$L$21,MATCH(B562,listHYDROGROUPS,0))</f>
        <v>39</v>
      </c>
      <c r="K562" s="7" t="str">
        <f t="shared" si="321"/>
        <v/>
      </c>
      <c r="L562" s="7" t="str">
        <f t="shared" si="321"/>
        <v/>
      </c>
      <c r="M562" s="7" t="str">
        <f t="shared" si="321"/>
        <v/>
      </c>
      <c r="N562" s="7" t="str">
        <f t="shared" si="321"/>
        <v/>
      </c>
      <c r="O562" s="7" t="str">
        <f t="shared" si="321"/>
        <v/>
      </c>
      <c r="P562" s="7" t="str">
        <f t="shared" si="321"/>
        <v/>
      </c>
      <c r="Q562" s="7" t="str">
        <f t="shared" si="321"/>
        <v/>
      </c>
      <c r="R562" s="7" t="str">
        <f t="shared" si="321"/>
        <v/>
      </c>
      <c r="S562" s="7" t="str">
        <f t="shared" si="321"/>
        <v/>
      </c>
      <c r="T562" s="7" t="str">
        <f t="shared" si="321"/>
        <v/>
      </c>
      <c r="U562" s="7" t="str">
        <f t="shared" si="321"/>
        <v/>
      </c>
      <c r="V562" s="7" t="str">
        <f t="shared" si="321"/>
        <v/>
      </c>
      <c r="W562" s="7" t="str">
        <f t="shared" si="321"/>
        <v/>
      </c>
      <c r="X562" s="7" t="str">
        <f t="shared" si="321"/>
        <v/>
      </c>
      <c r="Y562" s="7" t="str">
        <f t="shared" si="321"/>
        <v/>
      </c>
      <c r="CR562" s="7"/>
      <c r="CS562" s="7"/>
      <c r="DK562" s="7"/>
      <c r="DL562" s="7"/>
      <c r="DM562" s="7"/>
      <c r="DN562" s="7"/>
      <c r="DO562" s="7"/>
      <c r="DP562" s="7"/>
      <c r="DQ562" s="7"/>
      <c r="DR562" s="7"/>
      <c r="DS562" s="7"/>
      <c r="DT562" s="7"/>
      <c r="DU562" s="7"/>
      <c r="DV562" s="7"/>
      <c r="DW562" s="7"/>
    </row>
    <row r="563" spans="1:127" x14ac:dyDescent="0.35">
      <c r="A563" s="72" t="s">
        <v>289</v>
      </c>
      <c r="B563" s="72" t="s">
        <v>18</v>
      </c>
      <c r="C563" s="72" t="s">
        <v>3</v>
      </c>
      <c r="D563" s="72">
        <v>0.271067</v>
      </c>
      <c r="E563" s="82">
        <f>VLOOKUP(C563,'Literature Lookup Tables'!$A$2:$D$21,4,0)</f>
        <v>0</v>
      </c>
      <c r="F563" s="82">
        <f>VLOOKUP(C563,'Literature Lookup Tables'!$A$2:$D$21,3,0)</f>
        <v>0.2</v>
      </c>
      <c r="G563" s="64">
        <f>(VLOOKUP(C563,'Literature Lookup Tables'!$A$2:$L$21,2))*D563</f>
        <v>5.4213400000000002E-2</v>
      </c>
      <c r="H563" s="64">
        <f t="shared" si="317"/>
        <v>5.4213400000000002E-2</v>
      </c>
      <c r="I563" s="64">
        <f t="shared" si="318"/>
        <v>0</v>
      </c>
      <c r="J563" s="106">
        <f>VLOOKUP(C563,'Literature Lookup Tables'!$A$2:$L$21,MATCH(B563,listHYDROGROUPS,0))</f>
        <v>39</v>
      </c>
      <c r="K563" s="7" t="str">
        <f t="shared" si="321"/>
        <v/>
      </c>
      <c r="L563" s="7" t="str">
        <f t="shared" si="321"/>
        <v/>
      </c>
      <c r="M563" s="7" t="str">
        <f t="shared" si="321"/>
        <v/>
      </c>
      <c r="N563" s="7" t="str">
        <f t="shared" si="321"/>
        <v/>
      </c>
      <c r="O563" s="7" t="str">
        <f t="shared" si="321"/>
        <v/>
      </c>
      <c r="P563" s="7">
        <f t="shared" si="321"/>
        <v>10.571612999999999</v>
      </c>
      <c r="Q563" s="7" t="str">
        <f t="shared" si="321"/>
        <v/>
      </c>
      <c r="R563" s="7" t="str">
        <f t="shared" si="321"/>
        <v/>
      </c>
      <c r="S563" s="7" t="str">
        <f t="shared" si="321"/>
        <v/>
      </c>
      <c r="T563" s="7" t="str">
        <f t="shared" si="321"/>
        <v/>
      </c>
      <c r="U563" s="7" t="str">
        <f t="shared" si="321"/>
        <v/>
      </c>
      <c r="V563" s="7" t="str">
        <f t="shared" si="321"/>
        <v/>
      </c>
      <c r="W563" s="7" t="str">
        <f t="shared" si="321"/>
        <v/>
      </c>
      <c r="X563" s="7" t="str">
        <f t="shared" si="321"/>
        <v/>
      </c>
      <c r="Y563" s="7" t="str">
        <f t="shared" si="321"/>
        <v/>
      </c>
      <c r="CR563" s="7"/>
      <c r="CS563" s="7"/>
      <c r="DK563" s="7"/>
      <c r="DL563" s="7"/>
      <c r="DM563" s="7"/>
      <c r="DN563" s="7"/>
      <c r="DO563" s="7"/>
      <c r="DP563" s="7"/>
      <c r="DQ563" s="7"/>
      <c r="DR563" s="7"/>
      <c r="DS563" s="7"/>
      <c r="DT563" s="7"/>
      <c r="DU563" s="7"/>
      <c r="DV563" s="7"/>
      <c r="DW563" s="7"/>
    </row>
    <row r="564" spans="1:127" x14ac:dyDescent="0.35">
      <c r="A564" s="72" t="s">
        <v>307</v>
      </c>
      <c r="B564" s="72" t="s">
        <v>18</v>
      </c>
      <c r="C564" s="72" t="s">
        <v>3</v>
      </c>
      <c r="D564" s="72">
        <v>2.0747490000000002</v>
      </c>
      <c r="E564" s="82">
        <f>VLOOKUP(C564,'Literature Lookup Tables'!$A$2:$D$21,4,0)</f>
        <v>0</v>
      </c>
      <c r="F564" s="82">
        <f>VLOOKUP(C564,'Literature Lookup Tables'!$A$2:$D$21,3,0)</f>
        <v>0.2</v>
      </c>
      <c r="G564" s="64">
        <f>(VLOOKUP(C564,'Literature Lookup Tables'!$A$2:$L$21,2))*D564</f>
        <v>0.41494980000000004</v>
      </c>
      <c r="H564" s="64">
        <f t="shared" ref="H564:H627" si="322">D564*F564</f>
        <v>0.41494980000000004</v>
      </c>
      <c r="I564" s="64">
        <f t="shared" ref="I564:I627" si="323">D564*E564</f>
        <v>0</v>
      </c>
      <c r="J564" s="106">
        <f>VLOOKUP(C564,'Literature Lookup Tables'!$A$2:$L$21,MATCH(B564,listHYDROGROUPS,0))</f>
        <v>39</v>
      </c>
      <c r="K564" s="7" t="str">
        <f t="shared" si="321"/>
        <v/>
      </c>
      <c r="L564" s="7" t="str">
        <f t="shared" si="321"/>
        <v/>
      </c>
      <c r="M564" s="7" t="str">
        <f t="shared" si="321"/>
        <v/>
      </c>
      <c r="N564" s="7" t="str">
        <f t="shared" si="321"/>
        <v/>
      </c>
      <c r="O564" s="7" t="str">
        <f t="shared" si="321"/>
        <v/>
      </c>
      <c r="P564" s="7" t="str">
        <f t="shared" si="321"/>
        <v/>
      </c>
      <c r="Q564" s="7" t="str">
        <f t="shared" si="321"/>
        <v/>
      </c>
      <c r="R564" s="7" t="str">
        <f t="shared" si="321"/>
        <v/>
      </c>
      <c r="S564" s="7" t="str">
        <f t="shared" si="321"/>
        <v/>
      </c>
      <c r="T564" s="7" t="str">
        <f t="shared" si="321"/>
        <v/>
      </c>
      <c r="U564" s="7" t="str">
        <f t="shared" si="321"/>
        <v/>
      </c>
      <c r="V564" s="7" t="str">
        <f t="shared" si="321"/>
        <v/>
      </c>
      <c r="W564" s="7" t="str">
        <f t="shared" si="321"/>
        <v/>
      </c>
      <c r="X564" s="7" t="str">
        <f t="shared" si="321"/>
        <v/>
      </c>
      <c r="Y564" s="7" t="str">
        <f t="shared" si="321"/>
        <v/>
      </c>
      <c r="CR564" s="7"/>
      <c r="CS564" s="7"/>
      <c r="DK564" s="7"/>
      <c r="DL564" s="7"/>
      <c r="DM564" s="7"/>
      <c r="DN564" s="7"/>
      <c r="DO564" s="7"/>
      <c r="DP564" s="7"/>
      <c r="DQ564" s="7"/>
      <c r="DR564" s="7"/>
      <c r="DS564" s="7"/>
      <c r="DT564" s="7"/>
      <c r="DU564" s="7"/>
      <c r="DV564" s="7"/>
      <c r="DW564" s="7"/>
    </row>
    <row r="565" spans="1:127" x14ac:dyDescent="0.35">
      <c r="A565" s="72" t="s">
        <v>307</v>
      </c>
      <c r="B565" s="72" t="s">
        <v>18</v>
      </c>
      <c r="C565" s="72" t="s">
        <v>10</v>
      </c>
      <c r="D565" s="72">
        <v>1.1533119999999999</v>
      </c>
      <c r="E565" s="82">
        <f>VLOOKUP(C565,'Literature Lookup Tables'!$A$2:$D$21,4,0)</f>
        <v>0.03</v>
      </c>
      <c r="F565" s="82">
        <f>VLOOKUP(C565,'Literature Lookup Tables'!$A$2:$D$21,3,0)</f>
        <v>0</v>
      </c>
      <c r="G565" s="64">
        <f>(VLOOKUP(C565,'Literature Lookup Tables'!$A$2:$L$21,2))*D565</f>
        <v>3.4599359999999996E-2</v>
      </c>
      <c r="H565" s="64">
        <f t="shared" si="322"/>
        <v>0</v>
      </c>
      <c r="I565" s="64">
        <f t="shared" si="323"/>
        <v>3.4599359999999996E-2</v>
      </c>
      <c r="J565" s="106">
        <f>VLOOKUP(C565,'Literature Lookup Tables'!$A$2:$L$21,MATCH(B565,listHYDROGROUPS,0))</f>
        <v>39</v>
      </c>
      <c r="K565" s="7" t="str">
        <f t="shared" ref="K565:Y581" si="324">IF($A565=K$11,$J565*$D565,"")</f>
        <v/>
      </c>
      <c r="L565" s="7" t="str">
        <f t="shared" si="324"/>
        <v/>
      </c>
      <c r="M565" s="7" t="str">
        <f t="shared" si="324"/>
        <v/>
      </c>
      <c r="N565" s="7" t="str">
        <f t="shared" si="324"/>
        <v/>
      </c>
      <c r="O565" s="7" t="str">
        <f t="shared" si="324"/>
        <v/>
      </c>
      <c r="P565" s="7" t="str">
        <f t="shared" si="324"/>
        <v/>
      </c>
      <c r="Q565" s="7" t="str">
        <f t="shared" si="324"/>
        <v/>
      </c>
      <c r="R565" s="7" t="str">
        <f t="shared" si="324"/>
        <v/>
      </c>
      <c r="S565" s="7" t="str">
        <f t="shared" si="324"/>
        <v/>
      </c>
      <c r="T565" s="7" t="str">
        <f t="shared" si="324"/>
        <v/>
      </c>
      <c r="U565" s="7" t="str">
        <f t="shared" si="324"/>
        <v/>
      </c>
      <c r="V565" s="7" t="str">
        <f t="shared" si="324"/>
        <v/>
      </c>
      <c r="W565" s="7" t="str">
        <f t="shared" si="324"/>
        <v/>
      </c>
      <c r="X565" s="7" t="str">
        <f t="shared" si="324"/>
        <v/>
      </c>
      <c r="Y565" s="7" t="str">
        <f t="shared" si="324"/>
        <v/>
      </c>
      <c r="CR565" s="7"/>
      <c r="CS565" s="7"/>
      <c r="DK565" s="7"/>
      <c r="DL565" s="7"/>
      <c r="DM565" s="7"/>
      <c r="DN565" s="7"/>
      <c r="DO565" s="7"/>
      <c r="DP565" s="7"/>
      <c r="DQ565" s="7"/>
      <c r="DR565" s="7"/>
      <c r="DS565" s="7"/>
      <c r="DT565" s="7"/>
      <c r="DU565" s="7"/>
      <c r="DV565" s="7"/>
      <c r="DW565" s="7"/>
    </row>
    <row r="566" spans="1:127" x14ac:dyDescent="0.35">
      <c r="A566" s="72" t="s">
        <v>276</v>
      </c>
      <c r="B566" s="72" t="s">
        <v>17</v>
      </c>
      <c r="C566" s="72" t="s">
        <v>8</v>
      </c>
      <c r="D566" s="72">
        <v>7.8246999999999997E-2</v>
      </c>
      <c r="E566" s="82">
        <f>VLOOKUP(C566,'Literature Lookup Tables'!$A$2:$D$21,4,0)</f>
        <v>1.0000000000000009E-2</v>
      </c>
      <c r="F566" s="82">
        <f>VLOOKUP(C566,'Literature Lookup Tables'!$A$2:$D$21,3,0)</f>
        <v>0.72</v>
      </c>
      <c r="G566" s="64">
        <f>(VLOOKUP(C566,'Literature Lookup Tables'!$A$2:$L$21,2))*D566</f>
        <v>5.7120309999999994E-2</v>
      </c>
      <c r="H566" s="64">
        <f t="shared" si="322"/>
        <v>5.6337839999999993E-2</v>
      </c>
      <c r="I566" s="64">
        <f t="shared" si="323"/>
        <v>7.8247000000000071E-4</v>
      </c>
      <c r="J566" s="106">
        <f>VLOOKUP(C566,'Literature Lookup Tables'!$A$2:$L$21,MATCH(B566,listHYDROGROUPS,0))</f>
        <v>87.5</v>
      </c>
      <c r="K566" s="7" t="str">
        <f t="shared" si="324"/>
        <v/>
      </c>
      <c r="L566" s="7">
        <f t="shared" si="324"/>
        <v>6.8466125</v>
      </c>
      <c r="M566" s="7" t="str">
        <f t="shared" si="324"/>
        <v/>
      </c>
      <c r="N566" s="7" t="str">
        <f t="shared" si="324"/>
        <v/>
      </c>
      <c r="O566" s="7" t="str">
        <f t="shared" si="324"/>
        <v/>
      </c>
      <c r="P566" s="7" t="str">
        <f t="shared" si="324"/>
        <v/>
      </c>
      <c r="Q566" s="7" t="str">
        <f t="shared" si="324"/>
        <v/>
      </c>
      <c r="R566" s="7" t="str">
        <f t="shared" si="324"/>
        <v/>
      </c>
      <c r="S566" s="7" t="str">
        <f t="shared" si="324"/>
        <v/>
      </c>
      <c r="T566" s="7" t="str">
        <f t="shared" si="324"/>
        <v/>
      </c>
      <c r="U566" s="7" t="str">
        <f t="shared" si="324"/>
        <v/>
      </c>
      <c r="V566" s="7" t="str">
        <f t="shared" si="324"/>
        <v/>
      </c>
      <c r="W566" s="7" t="str">
        <f t="shared" si="324"/>
        <v/>
      </c>
      <c r="X566" s="7" t="str">
        <f t="shared" si="324"/>
        <v/>
      </c>
      <c r="Y566" s="7" t="str">
        <f t="shared" si="324"/>
        <v/>
      </c>
      <c r="CR566" s="7"/>
      <c r="CS566" s="7"/>
      <c r="DK566" s="7"/>
      <c r="DL566" s="7"/>
      <c r="DM566" s="7"/>
      <c r="DN566" s="7"/>
      <c r="DO566" s="7"/>
      <c r="DP566" s="7"/>
      <c r="DQ566" s="7"/>
      <c r="DR566" s="7"/>
      <c r="DS566" s="7"/>
      <c r="DT566" s="7"/>
      <c r="DU566" s="7"/>
      <c r="DV566" s="7"/>
      <c r="DW566" s="7"/>
    </row>
    <row r="567" spans="1:127" x14ac:dyDescent="0.35">
      <c r="A567" s="72" t="s">
        <v>279</v>
      </c>
      <c r="B567" s="72" t="s">
        <v>17</v>
      </c>
      <c r="C567" s="72" t="s">
        <v>8</v>
      </c>
      <c r="D567" s="72">
        <v>0.20577300000000001</v>
      </c>
      <c r="E567" s="82">
        <f>VLOOKUP(C567,'Literature Lookup Tables'!$A$2:$D$21,4,0)</f>
        <v>1.0000000000000009E-2</v>
      </c>
      <c r="F567" s="82">
        <f>VLOOKUP(C567,'Literature Lookup Tables'!$A$2:$D$21,3,0)</f>
        <v>0.72</v>
      </c>
      <c r="G567" s="64">
        <f>(VLOOKUP(C567,'Literature Lookup Tables'!$A$2:$L$21,2))*D567</f>
        <v>0.15021429</v>
      </c>
      <c r="H567" s="64">
        <f t="shared" si="322"/>
        <v>0.14815655999999999</v>
      </c>
      <c r="I567" s="64">
        <f t="shared" si="323"/>
        <v>2.057730000000002E-3</v>
      </c>
      <c r="J567" s="106">
        <f>VLOOKUP(C567,'Literature Lookup Tables'!$A$2:$L$21,MATCH(B567,listHYDROGROUPS,0))</f>
        <v>87.5</v>
      </c>
      <c r="K567" s="7" t="str">
        <f t="shared" si="324"/>
        <v/>
      </c>
      <c r="L567" s="7" t="str">
        <f t="shared" si="324"/>
        <v/>
      </c>
      <c r="M567" s="7" t="str">
        <f t="shared" si="324"/>
        <v/>
      </c>
      <c r="N567" s="7" t="str">
        <f t="shared" si="324"/>
        <v/>
      </c>
      <c r="O567" s="7" t="str">
        <f t="shared" si="324"/>
        <v/>
      </c>
      <c r="P567" s="7" t="str">
        <f t="shared" si="324"/>
        <v/>
      </c>
      <c r="Q567" s="7" t="str">
        <f t="shared" si="324"/>
        <v/>
      </c>
      <c r="R567" s="7">
        <f t="shared" si="324"/>
        <v>18.0051375</v>
      </c>
      <c r="S567" s="7" t="str">
        <f t="shared" si="324"/>
        <v/>
      </c>
      <c r="T567" s="7" t="str">
        <f t="shared" si="324"/>
        <v/>
      </c>
      <c r="U567" s="7" t="str">
        <f t="shared" si="324"/>
        <v/>
      </c>
      <c r="V567" s="7" t="str">
        <f t="shared" si="324"/>
        <v/>
      </c>
      <c r="W567" s="7" t="str">
        <f t="shared" si="324"/>
        <v/>
      </c>
      <c r="X567" s="7" t="str">
        <f t="shared" si="324"/>
        <v/>
      </c>
      <c r="Y567" s="7" t="str">
        <f t="shared" si="324"/>
        <v/>
      </c>
      <c r="CR567" s="7"/>
      <c r="CS567" s="7"/>
      <c r="DK567" s="7"/>
      <c r="DL567" s="7"/>
      <c r="DM567" s="7"/>
      <c r="DN567" s="7"/>
      <c r="DO567" s="7"/>
      <c r="DP567" s="7"/>
      <c r="DQ567" s="7"/>
      <c r="DR567" s="7"/>
      <c r="DS567" s="7"/>
      <c r="DT567" s="7"/>
      <c r="DU567" s="7"/>
      <c r="DV567" s="7"/>
      <c r="DW567" s="7"/>
    </row>
    <row r="568" spans="1:127" x14ac:dyDescent="0.35">
      <c r="A568" s="72" t="s">
        <v>287</v>
      </c>
      <c r="B568" s="72" t="s">
        <v>17</v>
      </c>
      <c r="C568" s="72" t="s">
        <v>5</v>
      </c>
      <c r="D568" s="72">
        <v>5.8120000000000003E-3</v>
      </c>
      <c r="E568" s="82">
        <f>VLOOKUP(C568,'Literature Lookup Tables'!$A$2:$D$21,4,0)</f>
        <v>1.0000000000000009E-2</v>
      </c>
      <c r="F568" s="82">
        <f>VLOOKUP(C568,'Literature Lookup Tables'!$A$2:$D$21,3,0)</f>
        <v>0.85</v>
      </c>
      <c r="G568" s="64">
        <f>(VLOOKUP(C568,'Literature Lookup Tables'!$A$2:$L$21,2))*D568</f>
        <v>4.9983200000000005E-3</v>
      </c>
      <c r="H568" s="64">
        <f t="shared" si="322"/>
        <v>4.9402000000000005E-3</v>
      </c>
      <c r="I568" s="64">
        <f t="shared" si="323"/>
        <v>5.8120000000000053E-5</v>
      </c>
      <c r="J568" s="106">
        <f>VLOOKUP(C568,'Literature Lookup Tables'!$A$2:$L$21,MATCH(B568,listHYDROGROUPS,0))</f>
        <v>81.5</v>
      </c>
      <c r="K568" s="7" t="str">
        <f t="shared" si="324"/>
        <v/>
      </c>
      <c r="L568" s="7" t="str">
        <f t="shared" si="324"/>
        <v/>
      </c>
      <c r="M568" s="7">
        <f t="shared" si="324"/>
        <v>0.47367800000000004</v>
      </c>
      <c r="N568" s="7" t="str">
        <f t="shared" si="324"/>
        <v/>
      </c>
      <c r="O568" s="7" t="str">
        <f t="shared" si="324"/>
        <v/>
      </c>
      <c r="P568" s="7" t="str">
        <f t="shared" si="324"/>
        <v/>
      </c>
      <c r="Q568" s="7" t="str">
        <f t="shared" si="324"/>
        <v/>
      </c>
      <c r="R568" s="7" t="str">
        <f t="shared" si="324"/>
        <v/>
      </c>
      <c r="S568" s="7" t="str">
        <f t="shared" si="324"/>
        <v/>
      </c>
      <c r="T568" s="7" t="str">
        <f t="shared" si="324"/>
        <v/>
      </c>
      <c r="U568" s="7" t="str">
        <f t="shared" si="324"/>
        <v/>
      </c>
      <c r="V568" s="7" t="str">
        <f t="shared" si="324"/>
        <v/>
      </c>
      <c r="W568" s="7" t="str">
        <f t="shared" si="324"/>
        <v/>
      </c>
      <c r="X568" s="7" t="str">
        <f t="shared" si="324"/>
        <v/>
      </c>
      <c r="Y568" s="7" t="str">
        <f t="shared" si="324"/>
        <v/>
      </c>
      <c r="CR568" s="7"/>
      <c r="CS568" s="7"/>
      <c r="DK568" s="7"/>
      <c r="DL568" s="7"/>
      <c r="DM568" s="7"/>
      <c r="DN568" s="7"/>
      <c r="DO568" s="7"/>
      <c r="DP568" s="7"/>
      <c r="DQ568" s="7"/>
      <c r="DR568" s="7"/>
      <c r="DS568" s="7"/>
      <c r="DT568" s="7"/>
      <c r="DU568" s="7"/>
      <c r="DV568" s="7"/>
      <c r="DW568" s="7"/>
    </row>
    <row r="569" spans="1:127" x14ac:dyDescent="0.35">
      <c r="A569" s="72" t="s">
        <v>276</v>
      </c>
      <c r="B569" s="72" t="s">
        <v>17</v>
      </c>
      <c r="C569" s="72" t="s">
        <v>5</v>
      </c>
      <c r="D569" s="72">
        <v>6.5013690000000004</v>
      </c>
      <c r="E569" s="82">
        <f>VLOOKUP(C569,'Literature Lookup Tables'!$A$2:$D$21,4,0)</f>
        <v>1.0000000000000009E-2</v>
      </c>
      <c r="F569" s="82">
        <f>VLOOKUP(C569,'Literature Lookup Tables'!$A$2:$D$21,3,0)</f>
        <v>0.85</v>
      </c>
      <c r="G569" s="64">
        <f>(VLOOKUP(C569,'Literature Lookup Tables'!$A$2:$L$21,2))*D569</f>
        <v>5.5911773400000007</v>
      </c>
      <c r="H569" s="64">
        <f t="shared" si="322"/>
        <v>5.52616365</v>
      </c>
      <c r="I569" s="64">
        <f t="shared" si="323"/>
        <v>6.5013690000000068E-2</v>
      </c>
      <c r="J569" s="106">
        <f>VLOOKUP(C569,'Literature Lookup Tables'!$A$2:$L$21,MATCH(B569,listHYDROGROUPS,0))</f>
        <v>81.5</v>
      </c>
      <c r="K569" s="7" t="str">
        <f t="shared" si="324"/>
        <v/>
      </c>
      <c r="L569" s="7">
        <f t="shared" si="324"/>
        <v>529.86157350000008</v>
      </c>
      <c r="M569" s="7" t="str">
        <f t="shared" si="324"/>
        <v/>
      </c>
      <c r="N569" s="7" t="str">
        <f t="shared" si="324"/>
        <v/>
      </c>
      <c r="O569" s="7" t="str">
        <f t="shared" si="324"/>
        <v/>
      </c>
      <c r="P569" s="7" t="str">
        <f t="shared" si="324"/>
        <v/>
      </c>
      <c r="Q569" s="7" t="str">
        <f t="shared" si="324"/>
        <v/>
      </c>
      <c r="R569" s="7" t="str">
        <f t="shared" si="324"/>
        <v/>
      </c>
      <c r="S569" s="7" t="str">
        <f t="shared" si="324"/>
        <v/>
      </c>
      <c r="T569" s="7" t="str">
        <f t="shared" si="324"/>
        <v/>
      </c>
      <c r="U569" s="7" t="str">
        <f t="shared" si="324"/>
        <v/>
      </c>
      <c r="V569" s="7" t="str">
        <f t="shared" si="324"/>
        <v/>
      </c>
      <c r="W569" s="7" t="str">
        <f t="shared" si="324"/>
        <v/>
      </c>
      <c r="X569" s="7" t="str">
        <f t="shared" si="324"/>
        <v/>
      </c>
      <c r="Y569" s="7" t="str">
        <f t="shared" si="324"/>
        <v/>
      </c>
      <c r="CR569" s="7"/>
      <c r="CS569" s="7"/>
      <c r="DK569" s="7"/>
      <c r="DL569" s="7"/>
      <c r="DM569" s="7"/>
      <c r="DN569" s="7"/>
      <c r="DO569" s="7"/>
      <c r="DP569" s="7"/>
      <c r="DQ569" s="7"/>
      <c r="DR569" s="7"/>
      <c r="DS569" s="7"/>
      <c r="DT569" s="7"/>
      <c r="DU569" s="7"/>
      <c r="DV569" s="7"/>
      <c r="DW569" s="7"/>
    </row>
    <row r="570" spans="1:127" x14ac:dyDescent="0.35">
      <c r="A570" s="72" t="s">
        <v>279</v>
      </c>
      <c r="B570" s="72" t="s">
        <v>17</v>
      </c>
      <c r="C570" s="72" t="s">
        <v>5</v>
      </c>
      <c r="D570" s="72">
        <v>0.93801900000000005</v>
      </c>
      <c r="E570" s="82">
        <f>VLOOKUP(C570,'Literature Lookup Tables'!$A$2:$D$21,4,0)</f>
        <v>1.0000000000000009E-2</v>
      </c>
      <c r="F570" s="82">
        <f>VLOOKUP(C570,'Literature Lookup Tables'!$A$2:$D$21,3,0)</f>
        <v>0.85</v>
      </c>
      <c r="G570" s="64">
        <f>(VLOOKUP(C570,'Literature Lookup Tables'!$A$2:$L$21,2))*D570</f>
        <v>0.80669634000000001</v>
      </c>
      <c r="H570" s="64">
        <f t="shared" si="322"/>
        <v>0.79731615</v>
      </c>
      <c r="I570" s="64">
        <f t="shared" si="323"/>
        <v>9.3801900000000087E-3</v>
      </c>
      <c r="J570" s="106">
        <f>VLOOKUP(C570,'Literature Lookup Tables'!$A$2:$L$21,MATCH(B570,listHYDROGROUPS,0))</f>
        <v>81.5</v>
      </c>
      <c r="K570" s="7" t="str">
        <f t="shared" si="324"/>
        <v/>
      </c>
      <c r="L570" s="7" t="str">
        <f t="shared" si="324"/>
        <v/>
      </c>
      <c r="M570" s="7" t="str">
        <f t="shared" si="324"/>
        <v/>
      </c>
      <c r="N570" s="7" t="str">
        <f t="shared" si="324"/>
        <v/>
      </c>
      <c r="O570" s="7" t="str">
        <f t="shared" si="324"/>
        <v/>
      </c>
      <c r="P570" s="7" t="str">
        <f t="shared" si="324"/>
        <v/>
      </c>
      <c r="Q570" s="7" t="str">
        <f t="shared" si="324"/>
        <v/>
      </c>
      <c r="R570" s="7">
        <f t="shared" si="324"/>
        <v>76.448548500000001</v>
      </c>
      <c r="S570" s="7" t="str">
        <f t="shared" si="324"/>
        <v/>
      </c>
      <c r="T570" s="7" t="str">
        <f t="shared" si="324"/>
        <v/>
      </c>
      <c r="U570" s="7" t="str">
        <f t="shared" si="324"/>
        <v/>
      </c>
      <c r="V570" s="7" t="str">
        <f t="shared" si="324"/>
        <v/>
      </c>
      <c r="W570" s="7" t="str">
        <f t="shared" si="324"/>
        <v/>
      </c>
      <c r="X570" s="7" t="str">
        <f t="shared" si="324"/>
        <v/>
      </c>
      <c r="Y570" s="7" t="str">
        <f t="shared" si="324"/>
        <v/>
      </c>
      <c r="CR570" s="7"/>
      <c r="CS570" s="7"/>
      <c r="DK570" s="7"/>
      <c r="DL570" s="7"/>
      <c r="DM570" s="7"/>
      <c r="DN570" s="7"/>
      <c r="DO570" s="7"/>
      <c r="DP570" s="7"/>
      <c r="DQ570" s="7"/>
      <c r="DR570" s="7"/>
      <c r="DS570" s="7"/>
      <c r="DT570" s="7"/>
      <c r="DU570" s="7"/>
      <c r="DV570" s="7"/>
      <c r="DW570" s="7"/>
    </row>
    <row r="571" spans="1:127" x14ac:dyDescent="0.35">
      <c r="A571" s="72" t="s">
        <v>291</v>
      </c>
      <c r="B571" s="72" t="s">
        <v>17</v>
      </c>
      <c r="C571" s="72" t="s">
        <v>7</v>
      </c>
      <c r="D571" s="72">
        <v>5.2810000000000001E-3</v>
      </c>
      <c r="E571" s="82">
        <f>VLOOKUP(C571,'Literature Lookup Tables'!$A$2:$D$21,4,0)</f>
        <v>0</v>
      </c>
      <c r="F571" s="82">
        <f>VLOOKUP(C571,'Literature Lookup Tables'!$A$2:$D$21,3,0)</f>
        <v>0.3</v>
      </c>
      <c r="G571" s="64">
        <f>(VLOOKUP(C571,'Literature Lookup Tables'!$A$2:$L$21,2))*D571</f>
        <v>1.5843000000000001E-3</v>
      </c>
      <c r="H571" s="64">
        <f t="shared" si="322"/>
        <v>1.5843000000000001E-3</v>
      </c>
      <c r="I571" s="64">
        <f t="shared" si="323"/>
        <v>0</v>
      </c>
      <c r="J571" s="106">
        <f>VLOOKUP(C571,'Literature Lookup Tables'!$A$2:$L$21,MATCH(B571,listHYDROGROUPS,0))</f>
        <v>77</v>
      </c>
      <c r="K571" s="7" t="str">
        <f t="shared" si="324"/>
        <v/>
      </c>
      <c r="L571" s="7" t="str">
        <f t="shared" si="324"/>
        <v/>
      </c>
      <c r="M571" s="7" t="str">
        <f t="shared" si="324"/>
        <v/>
      </c>
      <c r="N571" s="7">
        <f t="shared" si="324"/>
        <v>0.40663700000000003</v>
      </c>
      <c r="O571" s="7" t="str">
        <f t="shared" si="324"/>
        <v/>
      </c>
      <c r="P571" s="7" t="str">
        <f t="shared" si="324"/>
        <v/>
      </c>
      <c r="Q571" s="7" t="str">
        <f t="shared" si="324"/>
        <v/>
      </c>
      <c r="R571" s="7" t="str">
        <f t="shared" si="324"/>
        <v/>
      </c>
      <c r="S571" s="7" t="str">
        <f t="shared" si="324"/>
        <v/>
      </c>
      <c r="T571" s="7" t="str">
        <f t="shared" si="324"/>
        <v/>
      </c>
      <c r="U571" s="7" t="str">
        <f t="shared" si="324"/>
        <v/>
      </c>
      <c r="V571" s="7" t="str">
        <f t="shared" si="324"/>
        <v/>
      </c>
      <c r="W571" s="7" t="str">
        <f t="shared" si="324"/>
        <v/>
      </c>
      <c r="X571" s="7" t="str">
        <f t="shared" si="324"/>
        <v/>
      </c>
      <c r="Y571" s="7" t="str">
        <f t="shared" si="324"/>
        <v/>
      </c>
      <c r="CR571" s="7"/>
      <c r="CS571" s="7"/>
      <c r="DK571" s="7"/>
      <c r="DL571" s="7"/>
      <c r="DM571" s="7"/>
      <c r="DN571" s="7"/>
      <c r="DO571" s="7"/>
      <c r="DP571" s="7"/>
      <c r="DQ571" s="7"/>
      <c r="DR571" s="7"/>
      <c r="DS571" s="7"/>
      <c r="DT571" s="7"/>
      <c r="DU571" s="7"/>
      <c r="DV571" s="7"/>
      <c r="DW571" s="7"/>
    </row>
    <row r="572" spans="1:127" x14ac:dyDescent="0.35">
      <c r="A572" s="72" t="s">
        <v>276</v>
      </c>
      <c r="B572" s="72" t="s">
        <v>17</v>
      </c>
      <c r="C572" s="72" t="s">
        <v>7</v>
      </c>
      <c r="D572" s="72">
        <v>1.0147E-2</v>
      </c>
      <c r="E572" s="82">
        <f>VLOOKUP(C572,'Literature Lookup Tables'!$A$2:$D$21,4,0)</f>
        <v>0</v>
      </c>
      <c r="F572" s="82">
        <f>VLOOKUP(C572,'Literature Lookup Tables'!$A$2:$D$21,3,0)</f>
        <v>0.3</v>
      </c>
      <c r="G572" s="64">
        <f>(VLOOKUP(C572,'Literature Lookup Tables'!$A$2:$L$21,2))*D572</f>
        <v>3.0440999999999997E-3</v>
      </c>
      <c r="H572" s="64">
        <f t="shared" si="322"/>
        <v>3.0440999999999997E-3</v>
      </c>
      <c r="I572" s="64">
        <f t="shared" si="323"/>
        <v>0</v>
      </c>
      <c r="J572" s="106">
        <f>VLOOKUP(C572,'Literature Lookup Tables'!$A$2:$L$21,MATCH(B572,listHYDROGROUPS,0))</f>
        <v>77</v>
      </c>
      <c r="K572" s="7" t="str">
        <f t="shared" si="324"/>
        <v/>
      </c>
      <c r="L572" s="7">
        <f t="shared" si="324"/>
        <v>0.78131899999999999</v>
      </c>
      <c r="M572" s="7" t="str">
        <f t="shared" si="324"/>
        <v/>
      </c>
      <c r="N572" s="7" t="str">
        <f t="shared" si="324"/>
        <v/>
      </c>
      <c r="O572" s="7" t="str">
        <f t="shared" si="324"/>
        <v/>
      </c>
      <c r="P572" s="7" t="str">
        <f t="shared" si="324"/>
        <v/>
      </c>
      <c r="Q572" s="7" t="str">
        <f t="shared" si="324"/>
        <v/>
      </c>
      <c r="R572" s="7" t="str">
        <f t="shared" si="324"/>
        <v/>
      </c>
      <c r="S572" s="7" t="str">
        <f t="shared" si="324"/>
        <v/>
      </c>
      <c r="T572" s="7" t="str">
        <f t="shared" si="324"/>
        <v/>
      </c>
      <c r="U572" s="7" t="str">
        <f t="shared" si="324"/>
        <v/>
      </c>
      <c r="V572" s="7" t="str">
        <f t="shared" si="324"/>
        <v/>
      </c>
      <c r="W572" s="7" t="str">
        <f t="shared" si="324"/>
        <v/>
      </c>
      <c r="X572" s="7" t="str">
        <f t="shared" si="324"/>
        <v/>
      </c>
      <c r="Y572" s="7" t="str">
        <f t="shared" si="324"/>
        <v/>
      </c>
      <c r="CR572" s="7"/>
      <c r="CS572" s="7"/>
      <c r="DK572" s="7"/>
      <c r="DL572" s="7"/>
      <c r="DM572" s="7"/>
      <c r="DN572" s="7"/>
      <c r="DO572" s="7"/>
      <c r="DP572" s="7"/>
      <c r="DQ572" s="7"/>
      <c r="DR572" s="7"/>
      <c r="DS572" s="7"/>
      <c r="DT572" s="7"/>
      <c r="DU572" s="7"/>
      <c r="DV572" s="7"/>
      <c r="DW572" s="7"/>
    </row>
    <row r="573" spans="1:127" x14ac:dyDescent="0.35">
      <c r="A573" s="72" t="s">
        <v>287</v>
      </c>
      <c r="B573" s="72" t="s">
        <v>17</v>
      </c>
      <c r="C573" s="72" t="s">
        <v>3</v>
      </c>
      <c r="D573" s="72">
        <v>7.552003</v>
      </c>
      <c r="E573" s="82">
        <f>VLOOKUP(C573,'Literature Lookup Tables'!$A$2:$D$21,4,0)</f>
        <v>0</v>
      </c>
      <c r="F573" s="82">
        <f>VLOOKUP(C573,'Literature Lookup Tables'!$A$2:$D$21,3,0)</f>
        <v>0.2</v>
      </c>
      <c r="G573" s="64">
        <f>(VLOOKUP(C573,'Literature Lookup Tables'!$A$2:$L$21,2))*D573</f>
        <v>1.5104006000000001</v>
      </c>
      <c r="H573" s="64">
        <f t="shared" si="322"/>
        <v>1.5104006000000001</v>
      </c>
      <c r="I573" s="64">
        <f t="shared" si="323"/>
        <v>0</v>
      </c>
      <c r="J573" s="106">
        <f>VLOOKUP(C573,'Literature Lookup Tables'!$A$2:$L$21,MATCH(B573,listHYDROGROUPS,0))</f>
        <v>77</v>
      </c>
      <c r="K573" s="7" t="str">
        <f t="shared" si="324"/>
        <v/>
      </c>
      <c r="L573" s="7" t="str">
        <f t="shared" si="324"/>
        <v/>
      </c>
      <c r="M573" s="7">
        <f t="shared" si="324"/>
        <v>581.504231</v>
      </c>
      <c r="N573" s="7" t="str">
        <f t="shared" si="324"/>
        <v/>
      </c>
      <c r="O573" s="7" t="str">
        <f t="shared" si="324"/>
        <v/>
      </c>
      <c r="P573" s="7" t="str">
        <f t="shared" si="324"/>
        <v/>
      </c>
      <c r="Q573" s="7" t="str">
        <f t="shared" si="324"/>
        <v/>
      </c>
      <c r="R573" s="7" t="str">
        <f t="shared" si="324"/>
        <v/>
      </c>
      <c r="S573" s="7" t="str">
        <f t="shared" si="324"/>
        <v/>
      </c>
      <c r="T573" s="7" t="str">
        <f t="shared" si="324"/>
        <v/>
      </c>
      <c r="U573" s="7" t="str">
        <f t="shared" si="324"/>
        <v/>
      </c>
      <c r="V573" s="7" t="str">
        <f t="shared" si="324"/>
        <v/>
      </c>
      <c r="W573" s="7" t="str">
        <f t="shared" si="324"/>
        <v/>
      </c>
      <c r="X573" s="7" t="str">
        <f t="shared" si="324"/>
        <v/>
      </c>
      <c r="Y573" s="7" t="str">
        <f t="shared" si="324"/>
        <v/>
      </c>
      <c r="CR573" s="7"/>
      <c r="CS573" s="7"/>
      <c r="DK573" s="7"/>
      <c r="DL573" s="7"/>
      <c r="DM573" s="7"/>
      <c r="DN573" s="7"/>
      <c r="DO573" s="7"/>
      <c r="DP573" s="7"/>
      <c r="DQ573" s="7"/>
      <c r="DR573" s="7"/>
      <c r="DS573" s="7"/>
      <c r="DT573" s="7"/>
      <c r="DU573" s="7"/>
      <c r="DV573" s="7"/>
      <c r="DW573" s="7"/>
    </row>
    <row r="574" spans="1:127" x14ac:dyDescent="0.35">
      <c r="A574" s="72" t="s">
        <v>276</v>
      </c>
      <c r="B574" s="72" t="s">
        <v>17</v>
      </c>
      <c r="C574" s="72" t="s">
        <v>3</v>
      </c>
      <c r="D574" s="72">
        <v>0.30660100000000001</v>
      </c>
      <c r="E574" s="82">
        <f>VLOOKUP(C574,'Literature Lookup Tables'!$A$2:$D$21,4,0)</f>
        <v>0</v>
      </c>
      <c r="F574" s="82">
        <f>VLOOKUP(C574,'Literature Lookup Tables'!$A$2:$D$21,3,0)</f>
        <v>0.2</v>
      </c>
      <c r="G574" s="64">
        <f>(VLOOKUP(C574,'Literature Lookup Tables'!$A$2:$L$21,2))*D574</f>
        <v>6.1320200000000005E-2</v>
      </c>
      <c r="H574" s="64">
        <f t="shared" si="322"/>
        <v>6.1320200000000005E-2</v>
      </c>
      <c r="I574" s="64">
        <f t="shared" si="323"/>
        <v>0</v>
      </c>
      <c r="J574" s="106">
        <f>VLOOKUP(C574,'Literature Lookup Tables'!$A$2:$L$21,MATCH(B574,listHYDROGROUPS,0))</f>
        <v>77</v>
      </c>
      <c r="K574" s="7" t="str">
        <f t="shared" si="324"/>
        <v/>
      </c>
      <c r="L574" s="7">
        <f t="shared" si="324"/>
        <v>23.608277000000001</v>
      </c>
      <c r="M574" s="7" t="str">
        <f t="shared" si="324"/>
        <v/>
      </c>
      <c r="N574" s="7" t="str">
        <f t="shared" si="324"/>
        <v/>
      </c>
      <c r="O574" s="7" t="str">
        <f t="shared" si="324"/>
        <v/>
      </c>
      <c r="P574" s="7" t="str">
        <f t="shared" si="324"/>
        <v/>
      </c>
      <c r="Q574" s="7" t="str">
        <f t="shared" si="324"/>
        <v/>
      </c>
      <c r="R574" s="7" t="str">
        <f t="shared" si="324"/>
        <v/>
      </c>
      <c r="S574" s="7" t="str">
        <f t="shared" si="324"/>
        <v/>
      </c>
      <c r="T574" s="7" t="str">
        <f t="shared" si="324"/>
        <v/>
      </c>
      <c r="U574" s="7" t="str">
        <f t="shared" si="324"/>
        <v/>
      </c>
      <c r="V574" s="7" t="str">
        <f t="shared" si="324"/>
        <v/>
      </c>
      <c r="W574" s="7" t="str">
        <f t="shared" si="324"/>
        <v/>
      </c>
      <c r="X574" s="7" t="str">
        <f t="shared" si="324"/>
        <v/>
      </c>
      <c r="Y574" s="7" t="str">
        <f t="shared" si="324"/>
        <v/>
      </c>
      <c r="CR574" s="7"/>
      <c r="CS574" s="7"/>
      <c r="DK574" s="7"/>
      <c r="DL574" s="7"/>
      <c r="DM574" s="7"/>
      <c r="DN574" s="7"/>
      <c r="DO574" s="7"/>
      <c r="DP574" s="7"/>
      <c r="DQ574" s="7"/>
      <c r="DR574" s="7"/>
      <c r="DS574" s="7"/>
      <c r="DT574" s="7"/>
      <c r="DU574" s="7"/>
      <c r="DV574" s="7"/>
      <c r="DW574" s="7"/>
    </row>
    <row r="575" spans="1:127" x14ac:dyDescent="0.35">
      <c r="A575" s="72" t="s">
        <v>291</v>
      </c>
      <c r="B575" s="72" t="s">
        <v>17</v>
      </c>
      <c r="C575" s="72" t="s">
        <v>10</v>
      </c>
      <c r="D575" s="72">
        <v>3.3532860000000002</v>
      </c>
      <c r="E575" s="82">
        <f>VLOOKUP(C575,'Literature Lookup Tables'!$A$2:$D$21,4,0)</f>
        <v>0.03</v>
      </c>
      <c r="F575" s="82">
        <f>VLOOKUP(C575,'Literature Lookup Tables'!$A$2:$D$21,3,0)</f>
        <v>0</v>
      </c>
      <c r="G575" s="64">
        <f>(VLOOKUP(C575,'Literature Lookup Tables'!$A$2:$L$21,2))*D575</f>
        <v>0.10059858000000001</v>
      </c>
      <c r="H575" s="64">
        <f t="shared" si="322"/>
        <v>0</v>
      </c>
      <c r="I575" s="64">
        <f t="shared" si="323"/>
        <v>0.10059858000000001</v>
      </c>
      <c r="J575" s="106">
        <f>VLOOKUP(C575,'Literature Lookup Tables'!$A$2:$L$21,MATCH(B575,listHYDROGROUPS,0))</f>
        <v>77</v>
      </c>
      <c r="K575" s="7" t="str">
        <f t="shared" si="324"/>
        <v/>
      </c>
      <c r="L575" s="7" t="str">
        <f t="shared" si="324"/>
        <v/>
      </c>
      <c r="M575" s="7" t="str">
        <f t="shared" si="324"/>
        <v/>
      </c>
      <c r="N575" s="7">
        <f t="shared" si="324"/>
        <v>258.20302200000003</v>
      </c>
      <c r="O575" s="7" t="str">
        <f t="shared" si="324"/>
        <v/>
      </c>
      <c r="P575" s="7" t="str">
        <f t="shared" si="324"/>
        <v/>
      </c>
      <c r="Q575" s="7" t="str">
        <f t="shared" si="324"/>
        <v/>
      </c>
      <c r="R575" s="7" t="str">
        <f t="shared" si="324"/>
        <v/>
      </c>
      <c r="S575" s="7" t="str">
        <f t="shared" si="324"/>
        <v/>
      </c>
      <c r="T575" s="7" t="str">
        <f t="shared" si="324"/>
        <v/>
      </c>
      <c r="U575" s="7" t="str">
        <f t="shared" si="324"/>
        <v/>
      </c>
      <c r="V575" s="7" t="str">
        <f t="shared" si="324"/>
        <v/>
      </c>
      <c r="W575" s="7" t="str">
        <f t="shared" si="324"/>
        <v/>
      </c>
      <c r="X575" s="7" t="str">
        <f t="shared" si="324"/>
        <v/>
      </c>
      <c r="Y575" s="7" t="str">
        <f t="shared" si="324"/>
        <v/>
      </c>
      <c r="CR575" s="7"/>
      <c r="CS575" s="7"/>
      <c r="DK575" s="7"/>
      <c r="DL575" s="7"/>
      <c r="DM575" s="7"/>
      <c r="DN575" s="7"/>
      <c r="DO575" s="7"/>
      <c r="DP575" s="7"/>
      <c r="DQ575" s="7"/>
      <c r="DR575" s="7"/>
      <c r="DS575" s="7"/>
      <c r="DT575" s="7"/>
      <c r="DU575" s="7"/>
      <c r="DV575" s="7"/>
      <c r="DW575" s="7"/>
    </row>
    <row r="576" spans="1:127" x14ac:dyDescent="0.35">
      <c r="A576" s="72" t="s">
        <v>287</v>
      </c>
      <c r="B576" s="72" t="s">
        <v>17</v>
      </c>
      <c r="C576" s="72" t="s">
        <v>10</v>
      </c>
      <c r="D576" s="72">
        <v>5.8136010000000002</v>
      </c>
      <c r="E576" s="82">
        <f>VLOOKUP(C576,'Literature Lookup Tables'!$A$2:$D$21,4,0)</f>
        <v>0.03</v>
      </c>
      <c r="F576" s="82">
        <f>VLOOKUP(C576,'Literature Lookup Tables'!$A$2:$D$21,3,0)</f>
        <v>0</v>
      </c>
      <c r="G576" s="64">
        <f>(VLOOKUP(C576,'Literature Lookup Tables'!$A$2:$L$21,2))*D576</f>
        <v>0.17440802999999999</v>
      </c>
      <c r="H576" s="64">
        <f t="shared" si="322"/>
        <v>0</v>
      </c>
      <c r="I576" s="64">
        <f t="shared" si="323"/>
        <v>0.17440802999999999</v>
      </c>
      <c r="J576" s="106">
        <f>VLOOKUP(C576,'Literature Lookup Tables'!$A$2:$L$21,MATCH(B576,listHYDROGROUPS,0))</f>
        <v>77</v>
      </c>
      <c r="K576" s="7" t="str">
        <f t="shared" si="324"/>
        <v/>
      </c>
      <c r="L576" s="7" t="str">
        <f t="shared" si="324"/>
        <v/>
      </c>
      <c r="M576" s="7">
        <f t="shared" si="324"/>
        <v>447.64727700000003</v>
      </c>
      <c r="N576" s="7" t="str">
        <f t="shared" si="324"/>
        <v/>
      </c>
      <c r="O576" s="7" t="str">
        <f t="shared" si="324"/>
        <v/>
      </c>
      <c r="P576" s="7" t="str">
        <f t="shared" si="324"/>
        <v/>
      </c>
      <c r="Q576" s="7" t="str">
        <f t="shared" si="324"/>
        <v/>
      </c>
      <c r="R576" s="7" t="str">
        <f t="shared" si="324"/>
        <v/>
      </c>
      <c r="S576" s="7" t="str">
        <f t="shared" si="324"/>
        <v/>
      </c>
      <c r="T576" s="7" t="str">
        <f t="shared" si="324"/>
        <v/>
      </c>
      <c r="U576" s="7" t="str">
        <f t="shared" si="324"/>
        <v/>
      </c>
      <c r="V576" s="7" t="str">
        <f t="shared" si="324"/>
        <v/>
      </c>
      <c r="W576" s="7" t="str">
        <f t="shared" si="324"/>
        <v/>
      </c>
      <c r="X576" s="7" t="str">
        <f t="shared" si="324"/>
        <v/>
      </c>
      <c r="Y576" s="7" t="str">
        <f t="shared" si="324"/>
        <v/>
      </c>
      <c r="CR576" s="7"/>
      <c r="CS576" s="7"/>
      <c r="DK576" s="7"/>
      <c r="DL576" s="7"/>
      <c r="DM576" s="7"/>
      <c r="DN576" s="7"/>
      <c r="DO576" s="7"/>
      <c r="DP576" s="7"/>
      <c r="DQ576" s="7"/>
      <c r="DR576" s="7"/>
      <c r="DS576" s="7"/>
      <c r="DT576" s="7"/>
      <c r="DU576" s="7"/>
      <c r="DV576" s="7"/>
      <c r="DW576" s="7"/>
    </row>
    <row r="577" spans="1:127" x14ac:dyDescent="0.35">
      <c r="A577" s="72" t="s">
        <v>276</v>
      </c>
      <c r="B577" s="72" t="s">
        <v>17</v>
      </c>
      <c r="C577" s="72" t="s">
        <v>10</v>
      </c>
      <c r="D577" s="72">
        <v>0.44035200000000002</v>
      </c>
      <c r="E577" s="82">
        <f>VLOOKUP(C577,'Literature Lookup Tables'!$A$2:$D$21,4,0)</f>
        <v>0.03</v>
      </c>
      <c r="F577" s="82">
        <f>VLOOKUP(C577,'Literature Lookup Tables'!$A$2:$D$21,3,0)</f>
        <v>0</v>
      </c>
      <c r="G577" s="64">
        <f>(VLOOKUP(C577,'Literature Lookup Tables'!$A$2:$L$21,2))*D577</f>
        <v>1.321056E-2</v>
      </c>
      <c r="H577" s="64">
        <f t="shared" si="322"/>
        <v>0</v>
      </c>
      <c r="I577" s="64">
        <f t="shared" si="323"/>
        <v>1.321056E-2</v>
      </c>
      <c r="J577" s="106">
        <f>VLOOKUP(C577,'Literature Lookup Tables'!$A$2:$L$21,MATCH(B577,listHYDROGROUPS,0))</f>
        <v>77</v>
      </c>
      <c r="K577" s="7" t="str">
        <f t="shared" si="324"/>
        <v/>
      </c>
      <c r="L577" s="7">
        <f t="shared" si="324"/>
        <v>33.907104000000004</v>
      </c>
      <c r="M577" s="7" t="str">
        <f t="shared" si="324"/>
        <v/>
      </c>
      <c r="N577" s="7" t="str">
        <f t="shared" si="324"/>
        <v/>
      </c>
      <c r="O577" s="7" t="str">
        <f t="shared" si="324"/>
        <v/>
      </c>
      <c r="P577" s="7" t="str">
        <f t="shared" si="324"/>
        <v/>
      </c>
      <c r="Q577" s="7" t="str">
        <f t="shared" si="324"/>
        <v/>
      </c>
      <c r="R577" s="7" t="str">
        <f t="shared" si="324"/>
        <v/>
      </c>
      <c r="S577" s="7" t="str">
        <f t="shared" si="324"/>
        <v/>
      </c>
      <c r="T577" s="7" t="str">
        <f t="shared" si="324"/>
        <v/>
      </c>
      <c r="U577" s="7" t="str">
        <f t="shared" si="324"/>
        <v/>
      </c>
      <c r="V577" s="7" t="str">
        <f t="shared" si="324"/>
        <v/>
      </c>
      <c r="W577" s="7" t="str">
        <f t="shared" si="324"/>
        <v/>
      </c>
      <c r="X577" s="7" t="str">
        <f t="shared" si="324"/>
        <v/>
      </c>
      <c r="Y577" s="7" t="str">
        <f t="shared" si="324"/>
        <v/>
      </c>
      <c r="CR577" s="7"/>
      <c r="CS577" s="7"/>
      <c r="DK577" s="7"/>
      <c r="DL577" s="7"/>
      <c r="DM577" s="7"/>
      <c r="DN577" s="7"/>
      <c r="DO577" s="7"/>
      <c r="DP577" s="7"/>
      <c r="DQ577" s="7"/>
      <c r="DR577" s="7"/>
      <c r="DS577" s="7"/>
      <c r="DT577" s="7"/>
      <c r="DU577" s="7"/>
      <c r="DV577" s="7"/>
      <c r="DW577" s="7"/>
    </row>
    <row r="578" spans="1:127" x14ac:dyDescent="0.35">
      <c r="A578" s="72" t="s">
        <v>276</v>
      </c>
      <c r="B578" s="72" t="s">
        <v>17</v>
      </c>
      <c r="C578" s="72" t="s">
        <v>3</v>
      </c>
      <c r="D578" s="72">
        <v>0.53006799999999998</v>
      </c>
      <c r="E578" s="82">
        <f>VLOOKUP(C578,'Literature Lookup Tables'!$A$2:$D$21,4,0)</f>
        <v>0</v>
      </c>
      <c r="F578" s="82">
        <f>VLOOKUP(C578,'Literature Lookup Tables'!$A$2:$D$21,3,0)</f>
        <v>0.2</v>
      </c>
      <c r="G578" s="64">
        <f>(VLOOKUP(C578,'Literature Lookup Tables'!$A$2:$L$21,2))*D578</f>
        <v>0.1060136</v>
      </c>
      <c r="H578" s="64">
        <f t="shared" si="322"/>
        <v>0.1060136</v>
      </c>
      <c r="I578" s="64">
        <f t="shared" si="323"/>
        <v>0</v>
      </c>
      <c r="J578" s="106">
        <f>VLOOKUP(C578,'Literature Lookup Tables'!$A$2:$L$21,MATCH(B578,listHYDROGROUPS,0))</f>
        <v>77</v>
      </c>
      <c r="K578" s="7" t="str">
        <f t="shared" si="324"/>
        <v/>
      </c>
      <c r="L578" s="7">
        <f t="shared" si="324"/>
        <v>40.815235999999999</v>
      </c>
      <c r="M578" s="7" t="str">
        <f t="shared" si="324"/>
        <v/>
      </c>
      <c r="N578" s="7" t="str">
        <f t="shared" si="324"/>
        <v/>
      </c>
      <c r="O578" s="7" t="str">
        <f t="shared" si="324"/>
        <v/>
      </c>
      <c r="P578" s="7" t="str">
        <f t="shared" si="324"/>
        <v/>
      </c>
      <c r="Q578" s="7" t="str">
        <f t="shared" si="324"/>
        <v/>
      </c>
      <c r="R578" s="7" t="str">
        <f t="shared" si="324"/>
        <v/>
      </c>
      <c r="S578" s="7" t="str">
        <f t="shared" si="324"/>
        <v/>
      </c>
      <c r="T578" s="7" t="str">
        <f t="shared" si="324"/>
        <v/>
      </c>
      <c r="U578" s="7" t="str">
        <f t="shared" si="324"/>
        <v/>
      </c>
      <c r="V578" s="7" t="str">
        <f t="shared" si="324"/>
        <v/>
      </c>
      <c r="W578" s="7" t="str">
        <f t="shared" si="324"/>
        <v/>
      </c>
      <c r="X578" s="7" t="str">
        <f t="shared" si="324"/>
        <v/>
      </c>
      <c r="Y578" s="7" t="str">
        <f t="shared" si="324"/>
        <v/>
      </c>
      <c r="CR578" s="7"/>
      <c r="CS578" s="7"/>
      <c r="DK578" s="7"/>
      <c r="DL578" s="7"/>
      <c r="DM578" s="7"/>
      <c r="DN578" s="7"/>
      <c r="DO578" s="7"/>
      <c r="DP578" s="7"/>
      <c r="DQ578" s="7"/>
      <c r="DR578" s="7"/>
      <c r="DS578" s="7"/>
      <c r="DT578" s="7"/>
      <c r="DU578" s="7"/>
      <c r="DV578" s="7"/>
      <c r="DW578" s="7"/>
    </row>
    <row r="579" spans="1:127" x14ac:dyDescent="0.35">
      <c r="A579" s="72" t="s">
        <v>276</v>
      </c>
      <c r="B579" s="72" t="s">
        <v>17</v>
      </c>
      <c r="C579" s="72" t="s">
        <v>10</v>
      </c>
      <c r="D579" s="72">
        <v>0.87597400000000003</v>
      </c>
      <c r="E579" s="82">
        <f>VLOOKUP(C579,'Literature Lookup Tables'!$A$2:$D$21,4,0)</f>
        <v>0.03</v>
      </c>
      <c r="F579" s="82">
        <f>VLOOKUP(C579,'Literature Lookup Tables'!$A$2:$D$21,3,0)</f>
        <v>0</v>
      </c>
      <c r="G579" s="64">
        <f>(VLOOKUP(C579,'Literature Lookup Tables'!$A$2:$L$21,2))*D579</f>
        <v>2.6279219999999999E-2</v>
      </c>
      <c r="H579" s="64">
        <f t="shared" si="322"/>
        <v>0</v>
      </c>
      <c r="I579" s="64">
        <f t="shared" si="323"/>
        <v>2.6279219999999999E-2</v>
      </c>
      <c r="J579" s="106">
        <f>VLOOKUP(C579,'Literature Lookup Tables'!$A$2:$L$21,MATCH(B579,listHYDROGROUPS,0))</f>
        <v>77</v>
      </c>
      <c r="K579" s="7" t="str">
        <f t="shared" si="324"/>
        <v/>
      </c>
      <c r="L579" s="7">
        <f t="shared" si="324"/>
        <v>67.449998000000008</v>
      </c>
      <c r="M579" s="7" t="str">
        <f t="shared" si="324"/>
        <v/>
      </c>
      <c r="N579" s="7" t="str">
        <f t="shared" si="324"/>
        <v/>
      </c>
      <c r="O579" s="7" t="str">
        <f t="shared" si="324"/>
        <v/>
      </c>
      <c r="P579" s="7" t="str">
        <f t="shared" si="324"/>
        <v/>
      </c>
      <c r="Q579" s="7" t="str">
        <f t="shared" si="324"/>
        <v/>
      </c>
      <c r="R579" s="7" t="str">
        <f t="shared" si="324"/>
        <v/>
      </c>
      <c r="S579" s="7" t="str">
        <f t="shared" si="324"/>
        <v/>
      </c>
      <c r="T579" s="7" t="str">
        <f t="shared" si="324"/>
        <v/>
      </c>
      <c r="U579" s="7" t="str">
        <f t="shared" si="324"/>
        <v/>
      </c>
      <c r="V579" s="7" t="str">
        <f t="shared" si="324"/>
        <v/>
      </c>
      <c r="W579" s="7" t="str">
        <f t="shared" si="324"/>
        <v/>
      </c>
      <c r="X579" s="7" t="str">
        <f t="shared" si="324"/>
        <v/>
      </c>
      <c r="Y579" s="7" t="str">
        <f t="shared" si="324"/>
        <v/>
      </c>
      <c r="CR579" s="7"/>
      <c r="CS579" s="7"/>
      <c r="DK579" s="7"/>
      <c r="DL579" s="7"/>
      <c r="DM579" s="7"/>
      <c r="DN579" s="7"/>
      <c r="DO579" s="7"/>
      <c r="DP579" s="7"/>
      <c r="DQ579" s="7"/>
      <c r="DR579" s="7"/>
      <c r="DS579" s="7"/>
      <c r="DT579" s="7"/>
      <c r="DU579" s="7"/>
      <c r="DV579" s="7"/>
      <c r="DW579" s="7"/>
    </row>
    <row r="580" spans="1:127" x14ac:dyDescent="0.35">
      <c r="A580" s="72" t="s">
        <v>281</v>
      </c>
      <c r="B580" s="72" t="s">
        <v>17</v>
      </c>
      <c r="C580" s="72" t="s">
        <v>3</v>
      </c>
      <c r="D580" s="72">
        <v>1.7486619999999999</v>
      </c>
      <c r="E580" s="82">
        <f>VLOOKUP(C580,'Literature Lookup Tables'!$A$2:$D$21,4,0)</f>
        <v>0</v>
      </c>
      <c r="F580" s="82">
        <f>VLOOKUP(C580,'Literature Lookup Tables'!$A$2:$D$21,3,0)</f>
        <v>0.2</v>
      </c>
      <c r="G580" s="64">
        <f>(VLOOKUP(C580,'Literature Lookup Tables'!$A$2:$L$21,2))*D580</f>
        <v>0.3497324</v>
      </c>
      <c r="H580" s="64">
        <f t="shared" si="322"/>
        <v>0.3497324</v>
      </c>
      <c r="I580" s="64">
        <f t="shared" si="323"/>
        <v>0</v>
      </c>
      <c r="J580" s="106">
        <f>VLOOKUP(C580,'Literature Lookup Tables'!$A$2:$L$21,MATCH(B580,listHYDROGROUPS,0))</f>
        <v>77</v>
      </c>
      <c r="K580" s="7" t="str">
        <f t="shared" si="324"/>
        <v/>
      </c>
      <c r="L580" s="7" t="str">
        <f t="shared" si="324"/>
        <v/>
      </c>
      <c r="M580" s="7" t="str">
        <f t="shared" si="324"/>
        <v/>
      </c>
      <c r="N580" s="7" t="str">
        <f t="shared" si="324"/>
        <v/>
      </c>
      <c r="O580" s="7" t="str">
        <f t="shared" si="324"/>
        <v/>
      </c>
      <c r="P580" s="7" t="str">
        <f t="shared" si="324"/>
        <v/>
      </c>
      <c r="Q580" s="7" t="str">
        <f t="shared" si="324"/>
        <v/>
      </c>
      <c r="R580" s="7" t="str">
        <f t="shared" si="324"/>
        <v/>
      </c>
      <c r="S580" s="7" t="str">
        <f t="shared" si="324"/>
        <v/>
      </c>
      <c r="T580" s="7" t="str">
        <f t="shared" si="324"/>
        <v/>
      </c>
      <c r="U580" s="7" t="str">
        <f t="shared" si="324"/>
        <v/>
      </c>
      <c r="V580" s="7" t="str">
        <f t="shared" si="324"/>
        <v/>
      </c>
      <c r="W580" s="7" t="str">
        <f t="shared" si="324"/>
        <v/>
      </c>
      <c r="X580" s="7" t="str">
        <f t="shared" si="324"/>
        <v/>
      </c>
      <c r="Y580" s="7" t="str">
        <f t="shared" si="324"/>
        <v/>
      </c>
      <c r="CR580" s="7"/>
      <c r="CS580" s="7"/>
      <c r="DK580" s="7"/>
      <c r="DL580" s="7"/>
      <c r="DM580" s="7"/>
      <c r="DN580" s="7"/>
      <c r="DO580" s="7"/>
      <c r="DP580" s="7"/>
      <c r="DQ580" s="7"/>
      <c r="DR580" s="7"/>
      <c r="DS580" s="7"/>
      <c r="DT580" s="7"/>
      <c r="DU580" s="7"/>
      <c r="DV580" s="7"/>
      <c r="DW580" s="7"/>
    </row>
    <row r="581" spans="1:127" x14ac:dyDescent="0.35">
      <c r="A581" s="72" t="s">
        <v>283</v>
      </c>
      <c r="B581" s="72" t="s">
        <v>17</v>
      </c>
      <c r="C581" s="72" t="s">
        <v>71</v>
      </c>
      <c r="D581" s="72">
        <v>5.1555999999999998E-2</v>
      </c>
      <c r="E581" s="82">
        <f>VLOOKUP(C581,'Literature Lookup Tables'!$A$2:$D$21,4,0)</f>
        <v>8.9999999999999969E-2</v>
      </c>
      <c r="F581" s="82">
        <f>VLOOKUP(C581,'Literature Lookup Tables'!$A$2:$D$21,3,0)</f>
        <v>0.4</v>
      </c>
      <c r="G581" s="64">
        <f>(VLOOKUP(C581,'Literature Lookup Tables'!$A$2:$L$21,2))*D581</f>
        <v>2.5262439999999997E-2</v>
      </c>
      <c r="H581" s="64">
        <f t="shared" si="322"/>
        <v>2.0622399999999999E-2</v>
      </c>
      <c r="I581" s="64">
        <f t="shared" si="323"/>
        <v>4.6400399999999981E-3</v>
      </c>
      <c r="J581" s="106">
        <f>VLOOKUP(C581,'Literature Lookup Tables'!$A$2:$L$21,MATCH(B581,listHYDROGROUPS,0))</f>
        <v>77</v>
      </c>
      <c r="K581" s="7" t="str">
        <f t="shared" si="324"/>
        <v/>
      </c>
      <c r="L581" s="7" t="str">
        <f t="shared" si="324"/>
        <v/>
      </c>
      <c r="M581" s="7" t="str">
        <f t="shared" si="324"/>
        <v/>
      </c>
      <c r="N581" s="7" t="str">
        <f t="shared" si="324"/>
        <v/>
      </c>
      <c r="O581" s="7" t="str">
        <f t="shared" si="324"/>
        <v/>
      </c>
      <c r="P581" s="7" t="str">
        <f t="shared" si="324"/>
        <v/>
      </c>
      <c r="Q581" s="7" t="str">
        <f t="shared" si="324"/>
        <v/>
      </c>
      <c r="R581" s="7" t="str">
        <f t="shared" si="324"/>
        <v/>
      </c>
      <c r="S581" s="7" t="str">
        <f t="shared" si="324"/>
        <v/>
      </c>
      <c r="T581" s="7" t="str">
        <f t="shared" si="324"/>
        <v/>
      </c>
      <c r="U581" s="7" t="str">
        <f t="shared" si="324"/>
        <v/>
      </c>
      <c r="V581" s="7" t="str">
        <f t="shared" si="324"/>
        <v/>
      </c>
      <c r="W581" s="7" t="str">
        <f t="shared" si="324"/>
        <v/>
      </c>
      <c r="X581" s="7" t="str">
        <f t="shared" si="324"/>
        <v/>
      </c>
      <c r="Y581" s="7" t="str">
        <f t="shared" si="324"/>
        <v/>
      </c>
      <c r="CR581" s="7"/>
      <c r="CS581" s="7"/>
      <c r="DK581" s="7"/>
      <c r="DL581" s="7"/>
      <c r="DM581" s="7"/>
      <c r="DN581" s="7"/>
      <c r="DO581" s="7"/>
      <c r="DP581" s="7"/>
      <c r="DQ581" s="7"/>
      <c r="DR581" s="7"/>
      <c r="DS581" s="7"/>
      <c r="DT581" s="7"/>
      <c r="DU581" s="7"/>
      <c r="DV581" s="7"/>
      <c r="DW581" s="7"/>
    </row>
    <row r="582" spans="1:127" x14ac:dyDescent="0.35">
      <c r="A582" s="72" t="s">
        <v>283</v>
      </c>
      <c r="B582" s="72" t="s">
        <v>17</v>
      </c>
      <c r="C582" s="72" t="s">
        <v>3</v>
      </c>
      <c r="D582" s="72">
        <v>0.66598400000000002</v>
      </c>
      <c r="E582" s="82">
        <f>VLOOKUP(C582,'Literature Lookup Tables'!$A$2:$D$21,4,0)</f>
        <v>0</v>
      </c>
      <c r="F582" s="82">
        <f>VLOOKUP(C582,'Literature Lookup Tables'!$A$2:$D$21,3,0)</f>
        <v>0.2</v>
      </c>
      <c r="G582" s="64">
        <f>(VLOOKUP(C582,'Literature Lookup Tables'!$A$2:$L$21,2))*D582</f>
        <v>0.1331968</v>
      </c>
      <c r="H582" s="64">
        <f t="shared" si="322"/>
        <v>0.1331968</v>
      </c>
      <c r="I582" s="64">
        <f t="shared" si="323"/>
        <v>0</v>
      </c>
      <c r="J582" s="106">
        <f>VLOOKUP(C582,'Literature Lookup Tables'!$A$2:$L$21,MATCH(B582,listHYDROGROUPS,0))</f>
        <v>77</v>
      </c>
      <c r="K582" s="7" t="str">
        <f t="shared" ref="K582:Y598" si="325">IF($A582=K$11,$J582*$D582,"")</f>
        <v/>
      </c>
      <c r="L582" s="7" t="str">
        <f t="shared" si="325"/>
        <v/>
      </c>
      <c r="M582" s="7" t="str">
        <f t="shared" si="325"/>
        <v/>
      </c>
      <c r="N582" s="7" t="str">
        <f t="shared" si="325"/>
        <v/>
      </c>
      <c r="O582" s="7" t="str">
        <f t="shared" si="325"/>
        <v/>
      </c>
      <c r="P582" s="7" t="str">
        <f t="shared" si="325"/>
        <v/>
      </c>
      <c r="Q582" s="7" t="str">
        <f t="shared" si="325"/>
        <v/>
      </c>
      <c r="R582" s="7" t="str">
        <f t="shared" si="325"/>
        <v/>
      </c>
      <c r="S582" s="7" t="str">
        <f t="shared" si="325"/>
        <v/>
      </c>
      <c r="T582" s="7" t="str">
        <f t="shared" si="325"/>
        <v/>
      </c>
      <c r="U582" s="7" t="str">
        <f t="shared" si="325"/>
        <v/>
      </c>
      <c r="V582" s="7" t="str">
        <f t="shared" si="325"/>
        <v/>
      </c>
      <c r="W582" s="7" t="str">
        <f t="shared" si="325"/>
        <v/>
      </c>
      <c r="X582" s="7" t="str">
        <f t="shared" si="325"/>
        <v/>
      </c>
      <c r="Y582" s="7" t="str">
        <f t="shared" si="325"/>
        <v/>
      </c>
      <c r="CR582" s="7"/>
      <c r="CS582" s="7"/>
      <c r="DK582" s="7"/>
      <c r="DL582" s="7"/>
      <c r="DM582" s="7"/>
      <c r="DN582" s="7"/>
      <c r="DO582" s="7"/>
      <c r="DP582" s="7"/>
      <c r="DQ582" s="7"/>
      <c r="DR582" s="7"/>
      <c r="DS582" s="7"/>
      <c r="DT582" s="7"/>
      <c r="DU582" s="7"/>
      <c r="DV582" s="7"/>
      <c r="DW582" s="7"/>
    </row>
    <row r="583" spans="1:127" x14ac:dyDescent="0.35">
      <c r="A583" s="72" t="s">
        <v>283</v>
      </c>
      <c r="B583" s="72" t="s">
        <v>17</v>
      </c>
      <c r="C583" s="72" t="s">
        <v>10</v>
      </c>
      <c r="D583" s="72">
        <v>1.1526780000000001</v>
      </c>
      <c r="E583" s="82">
        <f>VLOOKUP(C583,'Literature Lookup Tables'!$A$2:$D$21,4,0)</f>
        <v>0.03</v>
      </c>
      <c r="F583" s="82">
        <f>VLOOKUP(C583,'Literature Lookup Tables'!$A$2:$D$21,3,0)</f>
        <v>0</v>
      </c>
      <c r="G583" s="64">
        <f>(VLOOKUP(C583,'Literature Lookup Tables'!$A$2:$L$21,2))*D583</f>
        <v>3.4580340000000001E-2</v>
      </c>
      <c r="H583" s="64">
        <f t="shared" si="322"/>
        <v>0</v>
      </c>
      <c r="I583" s="64">
        <f t="shared" si="323"/>
        <v>3.4580340000000001E-2</v>
      </c>
      <c r="J583" s="106">
        <f>VLOOKUP(C583,'Literature Lookup Tables'!$A$2:$L$21,MATCH(B583,listHYDROGROUPS,0))</f>
        <v>77</v>
      </c>
      <c r="K583" s="7" t="str">
        <f t="shared" si="325"/>
        <v/>
      </c>
      <c r="L583" s="7" t="str">
        <f t="shared" si="325"/>
        <v/>
      </c>
      <c r="M583" s="7" t="str">
        <f t="shared" si="325"/>
        <v/>
      </c>
      <c r="N583" s="7" t="str">
        <f t="shared" si="325"/>
        <v/>
      </c>
      <c r="O583" s="7" t="str">
        <f t="shared" si="325"/>
        <v/>
      </c>
      <c r="P583" s="7" t="str">
        <f t="shared" si="325"/>
        <v/>
      </c>
      <c r="Q583" s="7" t="str">
        <f t="shared" si="325"/>
        <v/>
      </c>
      <c r="R583" s="7" t="str">
        <f t="shared" si="325"/>
        <v/>
      </c>
      <c r="S583" s="7" t="str">
        <f t="shared" si="325"/>
        <v/>
      </c>
      <c r="T583" s="7" t="str">
        <f t="shared" si="325"/>
        <v/>
      </c>
      <c r="U583" s="7" t="str">
        <f t="shared" si="325"/>
        <v/>
      </c>
      <c r="V583" s="7" t="str">
        <f t="shared" si="325"/>
        <v/>
      </c>
      <c r="W583" s="7" t="str">
        <f t="shared" si="325"/>
        <v/>
      </c>
      <c r="X583" s="7" t="str">
        <f t="shared" si="325"/>
        <v/>
      </c>
      <c r="Y583" s="7" t="str">
        <f t="shared" si="325"/>
        <v/>
      </c>
      <c r="CR583" s="7"/>
      <c r="CS583" s="7"/>
      <c r="DK583" s="7"/>
      <c r="DL583" s="7"/>
      <c r="DM583" s="7"/>
      <c r="DN583" s="7"/>
      <c r="DO583" s="7"/>
      <c r="DP583" s="7"/>
      <c r="DQ583" s="7"/>
      <c r="DR583" s="7"/>
      <c r="DS583" s="7"/>
      <c r="DT583" s="7"/>
      <c r="DU583" s="7"/>
      <c r="DV583" s="7"/>
      <c r="DW583" s="7"/>
    </row>
    <row r="584" spans="1:127" x14ac:dyDescent="0.35">
      <c r="A584" s="72" t="s">
        <v>281</v>
      </c>
      <c r="B584" s="72" t="s">
        <v>17</v>
      </c>
      <c r="C584" s="72" t="s">
        <v>3</v>
      </c>
      <c r="D584" s="72">
        <v>2.3678180000000002</v>
      </c>
      <c r="E584" s="82">
        <f>VLOOKUP(C584,'Literature Lookup Tables'!$A$2:$D$21,4,0)</f>
        <v>0</v>
      </c>
      <c r="F584" s="82">
        <f>VLOOKUP(C584,'Literature Lookup Tables'!$A$2:$D$21,3,0)</f>
        <v>0.2</v>
      </c>
      <c r="G584" s="64">
        <f>(VLOOKUP(C584,'Literature Lookup Tables'!$A$2:$L$21,2))*D584</f>
        <v>0.47356360000000008</v>
      </c>
      <c r="H584" s="64">
        <f t="shared" si="322"/>
        <v>0.47356360000000008</v>
      </c>
      <c r="I584" s="64">
        <f t="shared" si="323"/>
        <v>0</v>
      </c>
      <c r="J584" s="106">
        <f>VLOOKUP(C584,'Literature Lookup Tables'!$A$2:$L$21,MATCH(B584,listHYDROGROUPS,0))</f>
        <v>77</v>
      </c>
      <c r="K584" s="7" t="str">
        <f t="shared" si="325"/>
        <v/>
      </c>
      <c r="L584" s="7" t="str">
        <f t="shared" si="325"/>
        <v/>
      </c>
      <c r="M584" s="7" t="str">
        <f t="shared" si="325"/>
        <v/>
      </c>
      <c r="N584" s="7" t="str">
        <f t="shared" si="325"/>
        <v/>
      </c>
      <c r="O584" s="7" t="str">
        <f t="shared" si="325"/>
        <v/>
      </c>
      <c r="P584" s="7" t="str">
        <f t="shared" si="325"/>
        <v/>
      </c>
      <c r="Q584" s="7" t="str">
        <f t="shared" si="325"/>
        <v/>
      </c>
      <c r="R584" s="7" t="str">
        <f t="shared" si="325"/>
        <v/>
      </c>
      <c r="S584" s="7" t="str">
        <f t="shared" si="325"/>
        <v/>
      </c>
      <c r="T584" s="7" t="str">
        <f t="shared" si="325"/>
        <v/>
      </c>
      <c r="U584" s="7" t="str">
        <f t="shared" si="325"/>
        <v/>
      </c>
      <c r="V584" s="7" t="str">
        <f t="shared" si="325"/>
        <v/>
      </c>
      <c r="W584" s="7" t="str">
        <f t="shared" si="325"/>
        <v/>
      </c>
      <c r="X584" s="7" t="str">
        <f t="shared" si="325"/>
        <v/>
      </c>
      <c r="Y584" s="7" t="str">
        <f t="shared" si="325"/>
        <v/>
      </c>
      <c r="CR584" s="7"/>
      <c r="CS584" s="7"/>
      <c r="DK584" s="7"/>
      <c r="DL584" s="7"/>
      <c r="DM584" s="7"/>
      <c r="DN584" s="7"/>
      <c r="DO584" s="7"/>
      <c r="DP584" s="7"/>
      <c r="DQ584" s="7"/>
      <c r="DR584" s="7"/>
      <c r="DS584" s="7"/>
      <c r="DT584" s="7"/>
      <c r="DU584" s="7"/>
      <c r="DV584" s="7"/>
      <c r="DW584" s="7"/>
    </row>
    <row r="585" spans="1:127" x14ac:dyDescent="0.35">
      <c r="A585" s="72" t="s">
        <v>297</v>
      </c>
      <c r="B585" s="72" t="s">
        <v>17</v>
      </c>
      <c r="C585" s="72" t="s">
        <v>13</v>
      </c>
      <c r="D585" s="72">
        <v>0.16189899999999999</v>
      </c>
      <c r="E585" s="82">
        <f>VLOOKUP(C585,'Literature Lookup Tables'!$A$2:$D$21,4,0)</f>
        <v>0.05</v>
      </c>
      <c r="F585" s="82">
        <f>VLOOKUP(C585,'Literature Lookup Tables'!$A$2:$D$21,3,0)</f>
        <v>0.05</v>
      </c>
      <c r="G585" s="64">
        <f>(VLOOKUP(C585,'Literature Lookup Tables'!$A$2:$L$21,2))*D585</f>
        <v>1.61899E-2</v>
      </c>
      <c r="H585" s="64">
        <f t="shared" si="322"/>
        <v>8.0949500000000001E-3</v>
      </c>
      <c r="I585" s="64">
        <f t="shared" si="323"/>
        <v>8.0949500000000001E-3</v>
      </c>
      <c r="J585" s="106">
        <f>VLOOKUP(C585,'Literature Lookup Tables'!$A$2:$L$21,MATCH(B585,listHYDROGROUPS,0))</f>
        <v>77</v>
      </c>
      <c r="K585" s="7" t="str">
        <f t="shared" si="325"/>
        <v/>
      </c>
      <c r="L585" s="7" t="str">
        <f t="shared" si="325"/>
        <v/>
      </c>
      <c r="M585" s="7" t="str">
        <f t="shared" si="325"/>
        <v/>
      </c>
      <c r="N585" s="7" t="str">
        <f t="shared" si="325"/>
        <v/>
      </c>
      <c r="O585" s="7" t="str">
        <f t="shared" si="325"/>
        <v/>
      </c>
      <c r="P585" s="7" t="str">
        <f t="shared" si="325"/>
        <v/>
      </c>
      <c r="Q585" s="7" t="str">
        <f t="shared" si="325"/>
        <v/>
      </c>
      <c r="R585" s="7" t="str">
        <f t="shared" si="325"/>
        <v/>
      </c>
      <c r="S585" s="7" t="str">
        <f t="shared" si="325"/>
        <v/>
      </c>
      <c r="T585" s="7" t="str">
        <f t="shared" si="325"/>
        <v/>
      </c>
      <c r="U585" s="7" t="str">
        <f t="shared" si="325"/>
        <v/>
      </c>
      <c r="V585" s="7" t="str">
        <f t="shared" si="325"/>
        <v/>
      </c>
      <c r="W585" s="7" t="str">
        <f t="shared" si="325"/>
        <v/>
      </c>
      <c r="X585" s="7" t="str">
        <f t="shared" si="325"/>
        <v/>
      </c>
      <c r="Y585" s="7" t="str">
        <f t="shared" si="325"/>
        <v/>
      </c>
      <c r="CR585" s="7"/>
      <c r="CS585" s="7"/>
      <c r="DK585" s="7"/>
      <c r="DL585" s="7"/>
      <c r="DM585" s="7"/>
      <c r="DN585" s="7"/>
      <c r="DO585" s="7"/>
      <c r="DP585" s="7"/>
      <c r="DQ585" s="7"/>
      <c r="DR585" s="7"/>
      <c r="DS585" s="7"/>
      <c r="DT585" s="7"/>
      <c r="DU585" s="7"/>
      <c r="DV585" s="7"/>
      <c r="DW585" s="7"/>
    </row>
    <row r="586" spans="1:127" x14ac:dyDescent="0.35">
      <c r="A586" s="72" t="s">
        <v>297</v>
      </c>
      <c r="B586" s="72" t="s">
        <v>17</v>
      </c>
      <c r="C586" s="72" t="s">
        <v>3</v>
      </c>
      <c r="D586" s="72">
        <v>0.82651600000000003</v>
      </c>
      <c r="E586" s="82">
        <f>VLOOKUP(C586,'Literature Lookup Tables'!$A$2:$D$21,4,0)</f>
        <v>0</v>
      </c>
      <c r="F586" s="82">
        <f>VLOOKUP(C586,'Literature Lookup Tables'!$A$2:$D$21,3,0)</f>
        <v>0.2</v>
      </c>
      <c r="G586" s="64">
        <f>(VLOOKUP(C586,'Literature Lookup Tables'!$A$2:$L$21,2))*D586</f>
        <v>0.16530320000000001</v>
      </c>
      <c r="H586" s="64">
        <f t="shared" si="322"/>
        <v>0.16530320000000001</v>
      </c>
      <c r="I586" s="64">
        <f t="shared" si="323"/>
        <v>0</v>
      </c>
      <c r="J586" s="106">
        <f>VLOOKUP(C586,'Literature Lookup Tables'!$A$2:$L$21,MATCH(B586,listHYDROGROUPS,0))</f>
        <v>77</v>
      </c>
      <c r="K586" s="7" t="str">
        <f t="shared" si="325"/>
        <v/>
      </c>
      <c r="L586" s="7" t="str">
        <f t="shared" si="325"/>
        <v/>
      </c>
      <c r="M586" s="7" t="str">
        <f t="shared" si="325"/>
        <v/>
      </c>
      <c r="N586" s="7" t="str">
        <f t="shared" si="325"/>
        <v/>
      </c>
      <c r="O586" s="7" t="str">
        <f t="shared" si="325"/>
        <v/>
      </c>
      <c r="P586" s="7" t="str">
        <f t="shared" si="325"/>
        <v/>
      </c>
      <c r="Q586" s="7" t="str">
        <f t="shared" si="325"/>
        <v/>
      </c>
      <c r="R586" s="7" t="str">
        <f t="shared" si="325"/>
        <v/>
      </c>
      <c r="S586" s="7" t="str">
        <f t="shared" si="325"/>
        <v/>
      </c>
      <c r="T586" s="7" t="str">
        <f t="shared" si="325"/>
        <v/>
      </c>
      <c r="U586" s="7" t="str">
        <f t="shared" si="325"/>
        <v/>
      </c>
      <c r="V586" s="7" t="str">
        <f t="shared" si="325"/>
        <v/>
      </c>
      <c r="W586" s="7" t="str">
        <f t="shared" si="325"/>
        <v/>
      </c>
      <c r="X586" s="7" t="str">
        <f t="shared" si="325"/>
        <v/>
      </c>
      <c r="Y586" s="7" t="str">
        <f t="shared" si="325"/>
        <v/>
      </c>
      <c r="CR586" s="7"/>
      <c r="CS586" s="7"/>
      <c r="DK586" s="7"/>
      <c r="DL586" s="7"/>
      <c r="DM586" s="7"/>
      <c r="DN586" s="7"/>
      <c r="DO586" s="7"/>
      <c r="DP586" s="7"/>
      <c r="DQ586" s="7"/>
      <c r="DR586" s="7"/>
      <c r="DS586" s="7"/>
      <c r="DT586" s="7"/>
      <c r="DU586" s="7"/>
      <c r="DV586" s="7"/>
      <c r="DW586" s="7"/>
    </row>
    <row r="587" spans="1:127" x14ac:dyDescent="0.35">
      <c r="A587" s="72" t="s">
        <v>268</v>
      </c>
      <c r="B587" s="72" t="s">
        <v>17</v>
      </c>
      <c r="C587" s="72" t="s">
        <v>2</v>
      </c>
      <c r="D587" s="72">
        <v>4.0239999999999998E-3</v>
      </c>
      <c r="E587" s="82">
        <f>VLOOKUP(C587,'Literature Lookup Tables'!$A$2:$D$21,4,0)</f>
        <v>0.05</v>
      </c>
      <c r="F587" s="82">
        <f>VLOOKUP(C587,'Literature Lookup Tables'!$A$2:$D$21,3,0)</f>
        <v>0.05</v>
      </c>
      <c r="G587" s="64">
        <f>(VLOOKUP(C587,'Literature Lookup Tables'!$A$2:$L$21,2))*D587</f>
        <v>4.0240000000000002E-4</v>
      </c>
      <c r="H587" s="64">
        <f t="shared" si="322"/>
        <v>2.0120000000000001E-4</v>
      </c>
      <c r="I587" s="64">
        <f t="shared" si="323"/>
        <v>2.0120000000000001E-4</v>
      </c>
      <c r="J587" s="106">
        <f>VLOOKUP(C587,'Literature Lookup Tables'!$A$2:$L$21,MATCH(B587,listHYDROGROUPS,0))</f>
        <v>77</v>
      </c>
      <c r="K587" s="7" t="str">
        <f t="shared" si="325"/>
        <v/>
      </c>
      <c r="L587" s="7" t="str">
        <f t="shared" si="325"/>
        <v/>
      </c>
      <c r="M587" s="7" t="str">
        <f t="shared" si="325"/>
        <v/>
      </c>
      <c r="N587" s="7" t="str">
        <f t="shared" si="325"/>
        <v/>
      </c>
      <c r="O587" s="7" t="str">
        <f t="shared" si="325"/>
        <v/>
      </c>
      <c r="P587" s="7" t="str">
        <f t="shared" si="325"/>
        <v/>
      </c>
      <c r="Q587" s="7" t="str">
        <f t="shared" si="325"/>
        <v/>
      </c>
      <c r="R587" s="7" t="str">
        <f t="shared" si="325"/>
        <v/>
      </c>
      <c r="S587" s="7" t="str">
        <f t="shared" si="325"/>
        <v/>
      </c>
      <c r="T587" s="7" t="str">
        <f t="shared" si="325"/>
        <v/>
      </c>
      <c r="U587" s="7" t="str">
        <f t="shared" si="325"/>
        <v/>
      </c>
      <c r="V587" s="7" t="str">
        <f t="shared" si="325"/>
        <v/>
      </c>
      <c r="W587" s="7" t="str">
        <f t="shared" si="325"/>
        <v/>
      </c>
      <c r="X587" s="7" t="str">
        <f t="shared" si="325"/>
        <v/>
      </c>
      <c r="Y587" s="7" t="str">
        <f t="shared" si="325"/>
        <v/>
      </c>
      <c r="CR587" s="7"/>
      <c r="CS587" s="7"/>
      <c r="DK587" s="7"/>
      <c r="DL587" s="7"/>
      <c r="DM587" s="7"/>
      <c r="DN587" s="7"/>
      <c r="DO587" s="7"/>
      <c r="DP587" s="7"/>
      <c r="DQ587" s="7"/>
      <c r="DR587" s="7"/>
      <c r="DS587" s="7"/>
      <c r="DT587" s="7"/>
      <c r="DU587" s="7"/>
      <c r="DV587" s="7"/>
      <c r="DW587" s="7"/>
    </row>
    <row r="588" spans="1:127" x14ac:dyDescent="0.35">
      <c r="A588" s="72" t="s">
        <v>279</v>
      </c>
      <c r="B588" s="72" t="s">
        <v>17</v>
      </c>
      <c r="C588" s="72" t="s">
        <v>8</v>
      </c>
      <c r="D588" s="72">
        <v>7.5679910000000001</v>
      </c>
      <c r="E588" s="82">
        <f>VLOOKUP(C588,'Literature Lookup Tables'!$A$2:$D$21,4,0)</f>
        <v>1.0000000000000009E-2</v>
      </c>
      <c r="F588" s="82">
        <f>VLOOKUP(C588,'Literature Lookup Tables'!$A$2:$D$21,3,0)</f>
        <v>0.72</v>
      </c>
      <c r="G588" s="64">
        <f>(VLOOKUP(C588,'Literature Lookup Tables'!$A$2:$L$21,2))*D588</f>
        <v>5.5246334299999997</v>
      </c>
      <c r="H588" s="64">
        <f t="shared" si="322"/>
        <v>5.4489535199999999</v>
      </c>
      <c r="I588" s="64">
        <f t="shared" si="323"/>
        <v>7.5679910000000072E-2</v>
      </c>
      <c r="J588" s="106">
        <f>VLOOKUP(C588,'Literature Lookup Tables'!$A$2:$L$21,MATCH(B588,listHYDROGROUPS,0))</f>
        <v>87.5</v>
      </c>
      <c r="K588" s="7" t="str">
        <f t="shared" si="325"/>
        <v/>
      </c>
      <c r="L588" s="7" t="str">
        <f t="shared" si="325"/>
        <v/>
      </c>
      <c r="M588" s="7" t="str">
        <f t="shared" si="325"/>
        <v/>
      </c>
      <c r="N588" s="7" t="str">
        <f t="shared" si="325"/>
        <v/>
      </c>
      <c r="O588" s="7" t="str">
        <f t="shared" si="325"/>
        <v/>
      </c>
      <c r="P588" s="7" t="str">
        <f t="shared" si="325"/>
        <v/>
      </c>
      <c r="Q588" s="7" t="str">
        <f t="shared" si="325"/>
        <v/>
      </c>
      <c r="R588" s="7">
        <f t="shared" si="325"/>
        <v>662.19921250000004</v>
      </c>
      <c r="S588" s="7" t="str">
        <f t="shared" si="325"/>
        <v/>
      </c>
      <c r="T588" s="7" t="str">
        <f t="shared" si="325"/>
        <v/>
      </c>
      <c r="U588" s="7" t="str">
        <f t="shared" si="325"/>
        <v/>
      </c>
      <c r="V588" s="7" t="str">
        <f t="shared" si="325"/>
        <v/>
      </c>
      <c r="W588" s="7" t="str">
        <f t="shared" si="325"/>
        <v/>
      </c>
      <c r="X588" s="7" t="str">
        <f t="shared" si="325"/>
        <v/>
      </c>
      <c r="Y588" s="7" t="str">
        <f t="shared" si="325"/>
        <v/>
      </c>
      <c r="CR588" s="7"/>
      <c r="CS588" s="7"/>
      <c r="DK588" s="7"/>
      <c r="DL588" s="7"/>
      <c r="DM588" s="7"/>
      <c r="DN588" s="7"/>
      <c r="DO588" s="7"/>
      <c r="DP588" s="7"/>
      <c r="DQ588" s="7"/>
      <c r="DR588" s="7"/>
      <c r="DS588" s="7"/>
      <c r="DT588" s="7"/>
      <c r="DU588" s="7"/>
      <c r="DV588" s="7"/>
      <c r="DW588" s="7"/>
    </row>
    <row r="589" spans="1:127" x14ac:dyDescent="0.35">
      <c r="A589" s="72" t="s">
        <v>279</v>
      </c>
      <c r="B589" s="72" t="s">
        <v>17</v>
      </c>
      <c r="C589" s="72" t="s">
        <v>5</v>
      </c>
      <c r="D589" s="72">
        <v>2.7818309999999999</v>
      </c>
      <c r="E589" s="82">
        <f>VLOOKUP(C589,'Literature Lookup Tables'!$A$2:$D$21,4,0)</f>
        <v>1.0000000000000009E-2</v>
      </c>
      <c r="F589" s="82">
        <f>VLOOKUP(C589,'Literature Lookup Tables'!$A$2:$D$21,3,0)</f>
        <v>0.85</v>
      </c>
      <c r="G589" s="64">
        <f>(VLOOKUP(C589,'Literature Lookup Tables'!$A$2:$L$21,2))*D589</f>
        <v>2.3923746599999998</v>
      </c>
      <c r="H589" s="64">
        <f t="shared" si="322"/>
        <v>2.36455635</v>
      </c>
      <c r="I589" s="64">
        <f t="shared" si="323"/>
        <v>2.7818310000000023E-2</v>
      </c>
      <c r="J589" s="106">
        <f>VLOOKUP(C589,'Literature Lookup Tables'!$A$2:$L$21,MATCH(B589,listHYDROGROUPS,0))</f>
        <v>81.5</v>
      </c>
      <c r="K589" s="7" t="str">
        <f t="shared" si="325"/>
        <v/>
      </c>
      <c r="L589" s="7" t="str">
        <f t="shared" si="325"/>
        <v/>
      </c>
      <c r="M589" s="7" t="str">
        <f t="shared" si="325"/>
        <v/>
      </c>
      <c r="N589" s="7" t="str">
        <f t="shared" si="325"/>
        <v/>
      </c>
      <c r="O589" s="7" t="str">
        <f t="shared" si="325"/>
        <v/>
      </c>
      <c r="P589" s="7" t="str">
        <f t="shared" si="325"/>
        <v/>
      </c>
      <c r="Q589" s="7" t="str">
        <f t="shared" si="325"/>
        <v/>
      </c>
      <c r="R589" s="7">
        <f t="shared" si="325"/>
        <v>226.71922649999999</v>
      </c>
      <c r="S589" s="7" t="str">
        <f t="shared" si="325"/>
        <v/>
      </c>
      <c r="T589" s="7" t="str">
        <f t="shared" si="325"/>
        <v/>
      </c>
      <c r="U589" s="7" t="str">
        <f t="shared" si="325"/>
        <v/>
      </c>
      <c r="V589" s="7" t="str">
        <f t="shared" si="325"/>
        <v/>
      </c>
      <c r="W589" s="7" t="str">
        <f t="shared" si="325"/>
        <v/>
      </c>
      <c r="X589" s="7" t="str">
        <f t="shared" si="325"/>
        <v/>
      </c>
      <c r="Y589" s="7" t="str">
        <f t="shared" si="325"/>
        <v/>
      </c>
      <c r="CR589" s="7"/>
      <c r="CS589" s="7"/>
      <c r="DK589" s="7"/>
      <c r="DL589" s="7"/>
      <c r="DM589" s="7"/>
      <c r="DN589" s="7"/>
      <c r="DO589" s="7"/>
      <c r="DP589" s="7"/>
      <c r="DQ589" s="7"/>
      <c r="DR589" s="7"/>
      <c r="DS589" s="7"/>
      <c r="DT589" s="7"/>
      <c r="DU589" s="7"/>
      <c r="DV589" s="7"/>
      <c r="DW589" s="7"/>
    </row>
    <row r="590" spans="1:127" x14ac:dyDescent="0.35">
      <c r="A590" s="72" t="s">
        <v>283</v>
      </c>
      <c r="B590" s="72" t="s">
        <v>17</v>
      </c>
      <c r="C590" s="72" t="s">
        <v>3</v>
      </c>
      <c r="D590" s="72">
        <v>1.837591</v>
      </c>
      <c r="E590" s="82">
        <f>VLOOKUP(C590,'Literature Lookup Tables'!$A$2:$D$21,4,0)</f>
        <v>0</v>
      </c>
      <c r="F590" s="82">
        <f>VLOOKUP(C590,'Literature Lookup Tables'!$A$2:$D$21,3,0)</f>
        <v>0.2</v>
      </c>
      <c r="G590" s="64">
        <f>(VLOOKUP(C590,'Literature Lookup Tables'!$A$2:$L$21,2))*D590</f>
        <v>0.36751820000000002</v>
      </c>
      <c r="H590" s="64">
        <f t="shared" si="322"/>
        <v>0.36751820000000002</v>
      </c>
      <c r="I590" s="64">
        <f t="shared" si="323"/>
        <v>0</v>
      </c>
      <c r="J590" s="106">
        <f>VLOOKUP(C590,'Literature Lookup Tables'!$A$2:$L$21,MATCH(B590,listHYDROGROUPS,0))</f>
        <v>77</v>
      </c>
      <c r="K590" s="7" t="str">
        <f t="shared" si="325"/>
        <v/>
      </c>
      <c r="L590" s="7" t="str">
        <f t="shared" si="325"/>
        <v/>
      </c>
      <c r="M590" s="7" t="str">
        <f t="shared" si="325"/>
        <v/>
      </c>
      <c r="N590" s="7" t="str">
        <f t="shared" si="325"/>
        <v/>
      </c>
      <c r="O590" s="7" t="str">
        <f t="shared" si="325"/>
        <v/>
      </c>
      <c r="P590" s="7" t="str">
        <f t="shared" si="325"/>
        <v/>
      </c>
      <c r="Q590" s="7" t="str">
        <f t="shared" si="325"/>
        <v/>
      </c>
      <c r="R590" s="7" t="str">
        <f t="shared" si="325"/>
        <v/>
      </c>
      <c r="S590" s="7" t="str">
        <f t="shared" si="325"/>
        <v/>
      </c>
      <c r="T590" s="7" t="str">
        <f t="shared" si="325"/>
        <v/>
      </c>
      <c r="U590" s="7" t="str">
        <f t="shared" si="325"/>
        <v/>
      </c>
      <c r="V590" s="7" t="str">
        <f t="shared" si="325"/>
        <v/>
      </c>
      <c r="W590" s="7" t="str">
        <f t="shared" si="325"/>
        <v/>
      </c>
      <c r="X590" s="7" t="str">
        <f t="shared" si="325"/>
        <v/>
      </c>
      <c r="Y590" s="7" t="str">
        <f t="shared" si="325"/>
        <v/>
      </c>
      <c r="CR590" s="7"/>
      <c r="CS590" s="7"/>
      <c r="DK590" s="7"/>
      <c r="DL590" s="7"/>
      <c r="DM590" s="7"/>
      <c r="DN590" s="7"/>
      <c r="DO590" s="7"/>
      <c r="DP590" s="7"/>
      <c r="DQ590" s="7"/>
      <c r="DR590" s="7"/>
      <c r="DS590" s="7"/>
      <c r="DT590" s="7"/>
      <c r="DU590" s="7"/>
      <c r="DV590" s="7"/>
      <c r="DW590" s="7"/>
    </row>
    <row r="591" spans="1:127" x14ac:dyDescent="0.35">
      <c r="A591" s="72" t="s">
        <v>283</v>
      </c>
      <c r="B591" s="72" t="s">
        <v>17</v>
      </c>
      <c r="C591" s="72" t="s">
        <v>10</v>
      </c>
      <c r="D591" s="72">
        <v>1.9762999999999999E-2</v>
      </c>
      <c r="E591" s="82">
        <f>VLOOKUP(C591,'Literature Lookup Tables'!$A$2:$D$21,4,0)</f>
        <v>0.03</v>
      </c>
      <c r="F591" s="82">
        <f>VLOOKUP(C591,'Literature Lookup Tables'!$A$2:$D$21,3,0)</f>
        <v>0</v>
      </c>
      <c r="G591" s="64">
        <f>(VLOOKUP(C591,'Literature Lookup Tables'!$A$2:$L$21,2))*D591</f>
        <v>5.9289E-4</v>
      </c>
      <c r="H591" s="64">
        <f t="shared" si="322"/>
        <v>0</v>
      </c>
      <c r="I591" s="64">
        <f t="shared" si="323"/>
        <v>5.9289E-4</v>
      </c>
      <c r="J591" s="106">
        <f>VLOOKUP(C591,'Literature Lookup Tables'!$A$2:$L$21,MATCH(B591,listHYDROGROUPS,0))</f>
        <v>77</v>
      </c>
      <c r="K591" s="7" t="str">
        <f t="shared" si="325"/>
        <v/>
      </c>
      <c r="L591" s="7" t="str">
        <f t="shared" si="325"/>
        <v/>
      </c>
      <c r="M591" s="7" t="str">
        <f t="shared" si="325"/>
        <v/>
      </c>
      <c r="N591" s="7" t="str">
        <f t="shared" si="325"/>
        <v/>
      </c>
      <c r="O591" s="7" t="str">
        <f t="shared" si="325"/>
        <v/>
      </c>
      <c r="P591" s="7" t="str">
        <f t="shared" si="325"/>
        <v/>
      </c>
      <c r="Q591" s="7" t="str">
        <f t="shared" si="325"/>
        <v/>
      </c>
      <c r="R591" s="7" t="str">
        <f t="shared" si="325"/>
        <v/>
      </c>
      <c r="S591" s="7" t="str">
        <f t="shared" si="325"/>
        <v/>
      </c>
      <c r="T591" s="7" t="str">
        <f t="shared" si="325"/>
        <v/>
      </c>
      <c r="U591" s="7" t="str">
        <f t="shared" si="325"/>
        <v/>
      </c>
      <c r="V591" s="7" t="str">
        <f t="shared" si="325"/>
        <v/>
      </c>
      <c r="W591" s="7" t="str">
        <f t="shared" si="325"/>
        <v/>
      </c>
      <c r="X591" s="7" t="str">
        <f t="shared" si="325"/>
        <v/>
      </c>
      <c r="Y591" s="7" t="str">
        <f t="shared" si="325"/>
        <v/>
      </c>
      <c r="CR591" s="7"/>
      <c r="CS591" s="7"/>
      <c r="DK591" s="7"/>
      <c r="DL591" s="7"/>
      <c r="DM591" s="7"/>
      <c r="DN591" s="7"/>
      <c r="DO591" s="7"/>
      <c r="DP591" s="7"/>
      <c r="DQ591" s="7"/>
      <c r="DR591" s="7"/>
      <c r="DS591" s="7"/>
      <c r="DT591" s="7"/>
      <c r="DU591" s="7"/>
      <c r="DV591" s="7"/>
      <c r="DW591" s="7"/>
    </row>
    <row r="592" spans="1:127" s="110" customFormat="1" x14ac:dyDescent="0.35">
      <c r="G592" s="114"/>
      <c r="H592" s="114"/>
      <c r="I592" s="114"/>
      <c r="J592" s="115"/>
      <c r="K592" s="116" t="str">
        <f t="shared" si="325"/>
        <v/>
      </c>
      <c r="L592" s="116" t="str">
        <f t="shared" si="325"/>
        <v/>
      </c>
      <c r="M592" s="116" t="str">
        <f t="shared" si="325"/>
        <v/>
      </c>
      <c r="N592" s="116" t="str">
        <f t="shared" si="325"/>
        <v/>
      </c>
      <c r="O592" s="116" t="str">
        <f t="shared" si="325"/>
        <v/>
      </c>
      <c r="P592" s="116" t="str">
        <f t="shared" si="325"/>
        <v/>
      </c>
      <c r="Q592" s="116" t="str">
        <f t="shared" si="325"/>
        <v/>
      </c>
      <c r="R592" s="116" t="str">
        <f t="shared" si="325"/>
        <v/>
      </c>
      <c r="S592" s="116" t="str">
        <f t="shared" si="325"/>
        <v/>
      </c>
      <c r="T592" s="116" t="str">
        <f t="shared" si="325"/>
        <v/>
      </c>
      <c r="U592" s="116" t="str">
        <f t="shared" si="325"/>
        <v/>
      </c>
      <c r="V592" s="116" t="str">
        <f t="shared" si="325"/>
        <v/>
      </c>
      <c r="W592" s="116" t="str">
        <f t="shared" si="325"/>
        <v/>
      </c>
      <c r="X592" s="116" t="str">
        <f t="shared" si="325"/>
        <v/>
      </c>
      <c r="Y592" s="116" t="str">
        <f t="shared" si="325"/>
        <v/>
      </c>
      <c r="Z592" s="116"/>
      <c r="AA592" s="116"/>
      <c r="AB592" s="116"/>
      <c r="AC592" s="116"/>
      <c r="AD592" s="116"/>
      <c r="AE592" s="116"/>
      <c r="AF592" s="116"/>
      <c r="AG592" s="116"/>
      <c r="AH592" s="116"/>
      <c r="AI592" s="116"/>
      <c r="AJ592" s="116"/>
      <c r="AK592" s="116"/>
      <c r="AL592" s="116"/>
      <c r="AM592" s="116"/>
      <c r="AN592" s="116"/>
      <c r="AO592" s="116"/>
      <c r="AP592" s="116"/>
      <c r="AQ592" s="116"/>
      <c r="AR592" s="116"/>
      <c r="AS592" s="116"/>
      <c r="AT592" s="116"/>
      <c r="AU592" s="116"/>
      <c r="AV592" s="116"/>
      <c r="AW592" s="116"/>
      <c r="AX592" s="116"/>
      <c r="AY592" s="116"/>
      <c r="AZ592" s="116"/>
      <c r="BA592" s="116"/>
      <c r="BB592" s="116"/>
      <c r="BC592" s="116"/>
      <c r="BD592" s="116"/>
      <c r="BE592" s="116"/>
      <c r="BF592" s="116"/>
      <c r="BG592" s="116"/>
      <c r="BH592" s="116"/>
      <c r="BI592" s="116"/>
      <c r="BJ592" s="116"/>
      <c r="BK592" s="116"/>
      <c r="BL592" s="116"/>
      <c r="BM592" s="116"/>
      <c r="BN592" s="116"/>
      <c r="BO592" s="116"/>
      <c r="BP592" s="116"/>
      <c r="BQ592" s="116"/>
      <c r="BR592" s="116"/>
      <c r="BS592" s="116"/>
      <c r="BT592" s="116"/>
      <c r="BU592" s="116"/>
      <c r="BV592" s="116"/>
      <c r="BW592" s="116"/>
      <c r="BX592" s="116"/>
      <c r="BY592" s="116"/>
      <c r="BZ592" s="116"/>
      <c r="CA592" s="116"/>
      <c r="CB592" s="116"/>
      <c r="CC592" s="116"/>
      <c r="CD592" s="116"/>
      <c r="CE592" s="116"/>
      <c r="CF592" s="116"/>
      <c r="CG592" s="116"/>
      <c r="CH592" s="116"/>
      <c r="CI592" s="116"/>
      <c r="CJ592" s="116"/>
      <c r="CK592" s="116"/>
      <c r="CL592" s="116"/>
      <c r="CM592" s="116"/>
      <c r="CN592" s="116"/>
      <c r="CO592" s="116"/>
      <c r="CP592" s="116"/>
      <c r="CQ592" s="116"/>
      <c r="CR592" s="116"/>
      <c r="CS592" s="116"/>
      <c r="CT592" s="116"/>
      <c r="CU592" s="116"/>
      <c r="CV592" s="116"/>
      <c r="CW592" s="116"/>
      <c r="CX592" s="116"/>
      <c r="CY592" s="116"/>
      <c r="CZ592" s="116"/>
      <c r="DA592" s="116"/>
      <c r="DB592" s="116"/>
      <c r="DC592" s="116"/>
      <c r="DD592" s="116"/>
      <c r="DE592" s="116"/>
      <c r="DF592" s="116"/>
      <c r="DG592" s="116"/>
      <c r="DH592" s="116"/>
      <c r="DI592" s="116"/>
      <c r="DJ592" s="116"/>
      <c r="DK592" s="116"/>
      <c r="DL592" s="116"/>
      <c r="DM592" s="116"/>
      <c r="DN592" s="116"/>
      <c r="DO592" s="116"/>
      <c r="DP592" s="116"/>
      <c r="DQ592" s="116"/>
      <c r="DR592" s="116"/>
      <c r="DS592" s="116"/>
      <c r="DT592" s="116"/>
      <c r="DU592" s="116"/>
      <c r="DV592" s="116"/>
      <c r="DW592" s="116"/>
    </row>
    <row r="593" spans="1:127" x14ac:dyDescent="0.35">
      <c r="A593" s="72" t="s">
        <v>281</v>
      </c>
      <c r="B593" s="72" t="s">
        <v>17</v>
      </c>
      <c r="C593" s="72" t="s">
        <v>3</v>
      </c>
      <c r="D593" s="72">
        <v>2.5693419999999998</v>
      </c>
      <c r="E593" s="82">
        <f>VLOOKUP(C593,'Literature Lookup Tables'!$A$2:$D$21,4,0)</f>
        <v>0</v>
      </c>
      <c r="F593" s="82">
        <f>VLOOKUP(C593,'Literature Lookup Tables'!$A$2:$D$21,3,0)</f>
        <v>0.2</v>
      </c>
      <c r="G593" s="64">
        <f>(VLOOKUP(C593,'Literature Lookup Tables'!$A$2:$L$21,2))*D593</f>
        <v>0.5138684</v>
      </c>
      <c r="H593" s="64">
        <f t="shared" si="322"/>
        <v>0.5138684</v>
      </c>
      <c r="I593" s="64">
        <f t="shared" si="323"/>
        <v>0</v>
      </c>
      <c r="J593" s="106">
        <f>VLOOKUP(C593,'Literature Lookup Tables'!$A$2:$L$21,MATCH(B593,listHYDROGROUPS,0))</f>
        <v>77</v>
      </c>
      <c r="K593" s="7" t="str">
        <f t="shared" si="325"/>
        <v/>
      </c>
      <c r="L593" s="7" t="str">
        <f t="shared" si="325"/>
        <v/>
      </c>
      <c r="M593" s="7" t="str">
        <f t="shared" si="325"/>
        <v/>
      </c>
      <c r="N593" s="7" t="str">
        <f t="shared" si="325"/>
        <v/>
      </c>
      <c r="O593" s="7" t="str">
        <f t="shared" si="325"/>
        <v/>
      </c>
      <c r="P593" s="7" t="str">
        <f t="shared" si="325"/>
        <v/>
      </c>
      <c r="Q593" s="7" t="str">
        <f t="shared" si="325"/>
        <v/>
      </c>
      <c r="R593" s="7" t="str">
        <f t="shared" si="325"/>
        <v/>
      </c>
      <c r="S593" s="7" t="str">
        <f t="shared" si="325"/>
        <v/>
      </c>
      <c r="T593" s="7" t="str">
        <f t="shared" si="325"/>
        <v/>
      </c>
      <c r="U593" s="7" t="str">
        <f t="shared" si="325"/>
        <v/>
      </c>
      <c r="V593" s="7" t="str">
        <f t="shared" si="325"/>
        <v/>
      </c>
      <c r="W593" s="7" t="str">
        <f t="shared" si="325"/>
        <v/>
      </c>
      <c r="X593" s="7" t="str">
        <f t="shared" si="325"/>
        <v/>
      </c>
      <c r="Y593" s="7" t="str">
        <f t="shared" si="325"/>
        <v/>
      </c>
      <c r="CR593" s="7"/>
      <c r="CS593" s="7"/>
      <c r="DK593" s="7"/>
      <c r="DL593" s="7"/>
      <c r="DM593" s="7"/>
      <c r="DN593" s="7"/>
      <c r="DO593" s="7"/>
      <c r="DP593" s="7"/>
      <c r="DQ593" s="7"/>
      <c r="DR593" s="7"/>
      <c r="DS593" s="7"/>
      <c r="DT593" s="7"/>
      <c r="DU593" s="7"/>
      <c r="DV593" s="7"/>
      <c r="DW593" s="7"/>
    </row>
    <row r="594" spans="1:127" x14ac:dyDescent="0.35">
      <c r="A594" s="72" t="s">
        <v>281</v>
      </c>
      <c r="B594" s="72" t="s">
        <v>17</v>
      </c>
      <c r="C594" s="72" t="s">
        <v>10</v>
      </c>
      <c r="D594" s="72">
        <v>1.8180620000000001</v>
      </c>
      <c r="E594" s="82">
        <f>VLOOKUP(C594,'Literature Lookup Tables'!$A$2:$D$21,4,0)</f>
        <v>0.03</v>
      </c>
      <c r="F594" s="82">
        <f>VLOOKUP(C594,'Literature Lookup Tables'!$A$2:$D$21,3,0)</f>
        <v>0</v>
      </c>
      <c r="G594" s="64">
        <f>(VLOOKUP(C594,'Literature Lookup Tables'!$A$2:$L$21,2))*D594</f>
        <v>5.4541859999999998E-2</v>
      </c>
      <c r="H594" s="64">
        <f t="shared" si="322"/>
        <v>0</v>
      </c>
      <c r="I594" s="64">
        <f t="shared" si="323"/>
        <v>5.4541859999999998E-2</v>
      </c>
      <c r="J594" s="106">
        <f>VLOOKUP(C594,'Literature Lookup Tables'!$A$2:$L$21,MATCH(B594,listHYDROGROUPS,0))</f>
        <v>77</v>
      </c>
      <c r="K594" s="7" t="str">
        <f t="shared" si="325"/>
        <v/>
      </c>
      <c r="L594" s="7" t="str">
        <f t="shared" si="325"/>
        <v/>
      </c>
      <c r="M594" s="7" t="str">
        <f t="shared" si="325"/>
        <v/>
      </c>
      <c r="N594" s="7" t="str">
        <f t="shared" si="325"/>
        <v/>
      </c>
      <c r="O594" s="7" t="str">
        <f t="shared" si="325"/>
        <v/>
      </c>
      <c r="P594" s="7" t="str">
        <f t="shared" si="325"/>
        <v/>
      </c>
      <c r="Q594" s="7" t="str">
        <f t="shared" si="325"/>
        <v/>
      </c>
      <c r="R594" s="7" t="str">
        <f t="shared" si="325"/>
        <v/>
      </c>
      <c r="S594" s="7" t="str">
        <f t="shared" si="325"/>
        <v/>
      </c>
      <c r="T594" s="7" t="str">
        <f t="shared" si="325"/>
        <v/>
      </c>
      <c r="U594" s="7" t="str">
        <f t="shared" si="325"/>
        <v/>
      </c>
      <c r="V594" s="7" t="str">
        <f t="shared" si="325"/>
        <v/>
      </c>
      <c r="W594" s="7" t="str">
        <f t="shared" si="325"/>
        <v/>
      </c>
      <c r="X594" s="7" t="str">
        <f t="shared" si="325"/>
        <v/>
      </c>
      <c r="Y594" s="7" t="str">
        <f t="shared" si="325"/>
        <v/>
      </c>
      <c r="CR594" s="7"/>
      <c r="CS594" s="7"/>
      <c r="DK594" s="7"/>
      <c r="DL594" s="7"/>
      <c r="DM594" s="7"/>
      <c r="DN594" s="7"/>
      <c r="DO594" s="7"/>
      <c r="DP594" s="7"/>
      <c r="DQ594" s="7"/>
      <c r="DR594" s="7"/>
      <c r="DS594" s="7"/>
      <c r="DT594" s="7"/>
      <c r="DU594" s="7"/>
      <c r="DV594" s="7"/>
      <c r="DW594" s="7"/>
    </row>
    <row r="595" spans="1:127" x14ac:dyDescent="0.35">
      <c r="A595" s="72" t="s">
        <v>283</v>
      </c>
      <c r="B595" s="72" t="s">
        <v>17</v>
      </c>
      <c r="C595" s="72" t="s">
        <v>3</v>
      </c>
      <c r="D595" s="72">
        <v>1.5016640000000001</v>
      </c>
      <c r="E595" s="82">
        <f>VLOOKUP(C595,'Literature Lookup Tables'!$A$2:$D$21,4,0)</f>
        <v>0</v>
      </c>
      <c r="F595" s="82">
        <f>VLOOKUP(C595,'Literature Lookup Tables'!$A$2:$D$21,3,0)</f>
        <v>0.2</v>
      </c>
      <c r="G595" s="64">
        <f>(VLOOKUP(C595,'Literature Lookup Tables'!$A$2:$L$21,2))*D595</f>
        <v>0.30033280000000007</v>
      </c>
      <c r="H595" s="64">
        <f t="shared" si="322"/>
        <v>0.30033280000000007</v>
      </c>
      <c r="I595" s="64">
        <f t="shared" si="323"/>
        <v>0</v>
      </c>
      <c r="J595" s="106">
        <f>VLOOKUP(C595,'Literature Lookup Tables'!$A$2:$L$21,MATCH(B595,listHYDROGROUPS,0))</f>
        <v>77</v>
      </c>
      <c r="K595" s="7" t="str">
        <f t="shared" si="325"/>
        <v/>
      </c>
      <c r="L595" s="7" t="str">
        <f t="shared" si="325"/>
        <v/>
      </c>
      <c r="M595" s="7" t="str">
        <f t="shared" si="325"/>
        <v/>
      </c>
      <c r="N595" s="7" t="str">
        <f t="shared" si="325"/>
        <v/>
      </c>
      <c r="O595" s="7" t="str">
        <f t="shared" si="325"/>
        <v/>
      </c>
      <c r="P595" s="7" t="str">
        <f t="shared" si="325"/>
        <v/>
      </c>
      <c r="Q595" s="7" t="str">
        <f t="shared" si="325"/>
        <v/>
      </c>
      <c r="R595" s="7" t="str">
        <f t="shared" si="325"/>
        <v/>
      </c>
      <c r="S595" s="7" t="str">
        <f t="shared" si="325"/>
        <v/>
      </c>
      <c r="T595" s="7" t="str">
        <f t="shared" si="325"/>
        <v/>
      </c>
      <c r="U595" s="7" t="str">
        <f t="shared" si="325"/>
        <v/>
      </c>
      <c r="V595" s="7" t="str">
        <f t="shared" si="325"/>
        <v/>
      </c>
      <c r="W595" s="7" t="str">
        <f t="shared" si="325"/>
        <v/>
      </c>
      <c r="X595" s="7" t="str">
        <f t="shared" si="325"/>
        <v/>
      </c>
      <c r="Y595" s="7" t="str">
        <f t="shared" si="325"/>
        <v/>
      </c>
      <c r="CR595" s="7"/>
      <c r="CS595" s="7"/>
      <c r="DK595" s="7"/>
      <c r="DL595" s="7"/>
      <c r="DM595" s="7"/>
      <c r="DN595" s="7"/>
      <c r="DO595" s="7"/>
      <c r="DP595" s="7"/>
      <c r="DQ595" s="7"/>
      <c r="DR595" s="7"/>
      <c r="DS595" s="7"/>
      <c r="DT595" s="7"/>
      <c r="DU595" s="7"/>
      <c r="DV595" s="7"/>
      <c r="DW595" s="7"/>
    </row>
    <row r="596" spans="1:127" x14ac:dyDescent="0.35">
      <c r="A596" s="72" t="s">
        <v>291</v>
      </c>
      <c r="B596" s="72" t="s">
        <v>17</v>
      </c>
      <c r="C596" s="72" t="s">
        <v>3</v>
      </c>
      <c r="D596" s="72">
        <v>3.7005999999999997E-2</v>
      </c>
      <c r="E596" s="82">
        <f>VLOOKUP(C596,'Literature Lookup Tables'!$A$2:$D$21,4,0)</f>
        <v>0</v>
      </c>
      <c r="F596" s="82">
        <f>VLOOKUP(C596,'Literature Lookup Tables'!$A$2:$D$21,3,0)</f>
        <v>0.2</v>
      </c>
      <c r="G596" s="64">
        <f>(VLOOKUP(C596,'Literature Lookup Tables'!$A$2:$L$21,2))*D596</f>
        <v>7.4012000000000001E-3</v>
      </c>
      <c r="H596" s="64">
        <f t="shared" si="322"/>
        <v>7.4012000000000001E-3</v>
      </c>
      <c r="I596" s="64">
        <f t="shared" si="323"/>
        <v>0</v>
      </c>
      <c r="J596" s="106">
        <f>VLOOKUP(C596,'Literature Lookup Tables'!$A$2:$L$21,MATCH(B596,listHYDROGROUPS,0))</f>
        <v>77</v>
      </c>
      <c r="K596" s="7" t="str">
        <f t="shared" si="325"/>
        <v/>
      </c>
      <c r="L596" s="7" t="str">
        <f t="shared" si="325"/>
        <v/>
      </c>
      <c r="M596" s="7" t="str">
        <f t="shared" si="325"/>
        <v/>
      </c>
      <c r="N596" s="7">
        <f t="shared" si="325"/>
        <v>2.8494619999999999</v>
      </c>
      <c r="O596" s="7" t="str">
        <f t="shared" si="325"/>
        <v/>
      </c>
      <c r="P596" s="7" t="str">
        <f t="shared" si="325"/>
        <v/>
      </c>
      <c r="Q596" s="7" t="str">
        <f t="shared" si="325"/>
        <v/>
      </c>
      <c r="R596" s="7" t="str">
        <f t="shared" si="325"/>
        <v/>
      </c>
      <c r="S596" s="7" t="str">
        <f t="shared" si="325"/>
        <v/>
      </c>
      <c r="T596" s="7" t="str">
        <f t="shared" si="325"/>
        <v/>
      </c>
      <c r="U596" s="7" t="str">
        <f t="shared" si="325"/>
        <v/>
      </c>
      <c r="V596" s="7" t="str">
        <f t="shared" si="325"/>
        <v/>
      </c>
      <c r="W596" s="7" t="str">
        <f t="shared" si="325"/>
        <v/>
      </c>
      <c r="X596" s="7" t="str">
        <f t="shared" si="325"/>
        <v/>
      </c>
      <c r="Y596" s="7" t="str">
        <f t="shared" si="325"/>
        <v/>
      </c>
      <c r="CR596" s="7"/>
      <c r="CS596" s="7"/>
      <c r="DK596" s="7"/>
      <c r="DL596" s="7"/>
      <c r="DM596" s="7"/>
      <c r="DN596" s="7"/>
      <c r="DO596" s="7"/>
      <c r="DP596" s="7"/>
      <c r="DQ596" s="7"/>
      <c r="DR596" s="7"/>
      <c r="DS596" s="7"/>
      <c r="DT596" s="7"/>
      <c r="DU596" s="7"/>
      <c r="DV596" s="7"/>
      <c r="DW596" s="7"/>
    </row>
    <row r="597" spans="1:127" x14ac:dyDescent="0.35">
      <c r="A597" s="72" t="s">
        <v>287</v>
      </c>
      <c r="B597" s="72" t="s">
        <v>17</v>
      </c>
      <c r="C597" s="72" t="s">
        <v>3</v>
      </c>
      <c r="D597" s="72">
        <v>0.774505</v>
      </c>
      <c r="E597" s="82">
        <f>VLOOKUP(C597,'Literature Lookup Tables'!$A$2:$D$21,4,0)</f>
        <v>0</v>
      </c>
      <c r="F597" s="82">
        <f>VLOOKUP(C597,'Literature Lookup Tables'!$A$2:$D$21,3,0)</f>
        <v>0.2</v>
      </c>
      <c r="G597" s="64">
        <f>(VLOOKUP(C597,'Literature Lookup Tables'!$A$2:$L$21,2))*D597</f>
        <v>0.15490100000000001</v>
      </c>
      <c r="H597" s="64">
        <f t="shared" si="322"/>
        <v>0.15490100000000001</v>
      </c>
      <c r="I597" s="64">
        <f t="shared" si="323"/>
        <v>0</v>
      </c>
      <c r="J597" s="106">
        <f>VLOOKUP(C597,'Literature Lookup Tables'!$A$2:$L$21,MATCH(B597,listHYDROGROUPS,0))</f>
        <v>77</v>
      </c>
      <c r="K597" s="7" t="str">
        <f t="shared" si="325"/>
        <v/>
      </c>
      <c r="L597" s="7" t="str">
        <f t="shared" si="325"/>
        <v/>
      </c>
      <c r="M597" s="7">
        <f t="shared" si="325"/>
        <v>59.636884999999999</v>
      </c>
      <c r="N597" s="7" t="str">
        <f t="shared" si="325"/>
        <v/>
      </c>
      <c r="O597" s="7" t="str">
        <f t="shared" si="325"/>
        <v/>
      </c>
      <c r="P597" s="7" t="str">
        <f t="shared" si="325"/>
        <v/>
      </c>
      <c r="Q597" s="7" t="str">
        <f t="shared" si="325"/>
        <v/>
      </c>
      <c r="R597" s="7" t="str">
        <f t="shared" si="325"/>
        <v/>
      </c>
      <c r="S597" s="7" t="str">
        <f t="shared" si="325"/>
        <v/>
      </c>
      <c r="T597" s="7" t="str">
        <f t="shared" si="325"/>
        <v/>
      </c>
      <c r="U597" s="7" t="str">
        <f t="shared" si="325"/>
        <v/>
      </c>
      <c r="V597" s="7" t="str">
        <f t="shared" si="325"/>
        <v/>
      </c>
      <c r="W597" s="7" t="str">
        <f t="shared" si="325"/>
        <v/>
      </c>
      <c r="X597" s="7" t="str">
        <f t="shared" si="325"/>
        <v/>
      </c>
      <c r="Y597" s="7" t="str">
        <f t="shared" si="325"/>
        <v/>
      </c>
      <c r="CR597" s="7"/>
      <c r="CS597" s="7"/>
      <c r="DK597" s="7"/>
      <c r="DL597" s="7"/>
      <c r="DM597" s="7"/>
      <c r="DN597" s="7"/>
      <c r="DO597" s="7"/>
      <c r="DP597" s="7"/>
      <c r="DQ597" s="7"/>
      <c r="DR597" s="7"/>
      <c r="DS597" s="7"/>
      <c r="DT597" s="7"/>
      <c r="DU597" s="7"/>
      <c r="DV597" s="7"/>
      <c r="DW597" s="7"/>
    </row>
    <row r="598" spans="1:127" x14ac:dyDescent="0.35">
      <c r="A598" s="72" t="s">
        <v>286</v>
      </c>
      <c r="B598" s="72" t="s">
        <v>17</v>
      </c>
      <c r="C598" s="72" t="s">
        <v>13</v>
      </c>
      <c r="D598" s="72">
        <v>1.61948</v>
      </c>
      <c r="E598" s="82">
        <f>VLOOKUP(C598,'Literature Lookup Tables'!$A$2:$D$21,4,0)</f>
        <v>0.05</v>
      </c>
      <c r="F598" s="82">
        <f>VLOOKUP(C598,'Literature Lookup Tables'!$A$2:$D$21,3,0)</f>
        <v>0.05</v>
      </c>
      <c r="G598" s="64">
        <f>(VLOOKUP(C598,'Literature Lookup Tables'!$A$2:$L$21,2))*D598</f>
        <v>0.16194800000000001</v>
      </c>
      <c r="H598" s="64">
        <f t="shared" si="322"/>
        <v>8.0974000000000004E-2</v>
      </c>
      <c r="I598" s="64">
        <f t="shared" si="323"/>
        <v>8.0974000000000004E-2</v>
      </c>
      <c r="J598" s="106">
        <f>VLOOKUP(C598,'Literature Lookup Tables'!$A$2:$L$21,MATCH(B598,listHYDROGROUPS,0))</f>
        <v>77</v>
      </c>
      <c r="K598" s="7" t="str">
        <f t="shared" si="325"/>
        <v/>
      </c>
      <c r="L598" s="7" t="str">
        <f t="shared" si="325"/>
        <v/>
      </c>
      <c r="M598" s="7" t="str">
        <f t="shared" si="325"/>
        <v/>
      </c>
      <c r="N598" s="7" t="str">
        <f t="shared" si="325"/>
        <v/>
      </c>
      <c r="O598" s="7" t="str">
        <f t="shared" si="325"/>
        <v/>
      </c>
      <c r="P598" s="7" t="str">
        <f t="shared" si="325"/>
        <v/>
      </c>
      <c r="Q598" s="7" t="str">
        <f t="shared" si="325"/>
        <v/>
      </c>
      <c r="R598" s="7" t="str">
        <f t="shared" si="325"/>
        <v/>
      </c>
      <c r="S598" s="7" t="str">
        <f t="shared" si="325"/>
        <v/>
      </c>
      <c r="T598" s="7" t="str">
        <f t="shared" si="325"/>
        <v/>
      </c>
      <c r="U598" s="7" t="str">
        <f t="shared" si="325"/>
        <v/>
      </c>
      <c r="V598" s="7" t="str">
        <f t="shared" si="325"/>
        <v/>
      </c>
      <c r="W598" s="7" t="str">
        <f t="shared" si="325"/>
        <v/>
      </c>
      <c r="X598" s="7" t="str">
        <f t="shared" si="325"/>
        <v/>
      </c>
      <c r="Y598" s="7" t="str">
        <f t="shared" si="325"/>
        <v/>
      </c>
      <c r="CR598" s="7"/>
      <c r="CS598" s="7"/>
      <c r="DK598" s="7"/>
      <c r="DL598" s="7"/>
      <c r="DM598" s="7"/>
      <c r="DN598" s="7"/>
      <c r="DO598" s="7"/>
      <c r="DP598" s="7"/>
      <c r="DQ598" s="7"/>
      <c r="DR598" s="7"/>
      <c r="DS598" s="7"/>
      <c r="DT598" s="7"/>
      <c r="DU598" s="7"/>
      <c r="DV598" s="7"/>
      <c r="DW598" s="7"/>
    </row>
    <row r="599" spans="1:127" x14ac:dyDescent="0.35">
      <c r="A599" s="72" t="s">
        <v>286</v>
      </c>
      <c r="B599" s="72" t="s">
        <v>17</v>
      </c>
      <c r="C599" s="72" t="s">
        <v>3</v>
      </c>
      <c r="D599" s="72">
        <v>6.6870000000000002E-3</v>
      </c>
      <c r="E599" s="82">
        <f>VLOOKUP(C599,'Literature Lookup Tables'!$A$2:$D$21,4,0)</f>
        <v>0</v>
      </c>
      <c r="F599" s="82">
        <f>VLOOKUP(C599,'Literature Lookup Tables'!$A$2:$D$21,3,0)</f>
        <v>0.2</v>
      </c>
      <c r="G599" s="64">
        <f>(VLOOKUP(C599,'Literature Lookup Tables'!$A$2:$L$21,2))*D599</f>
        <v>1.3374000000000001E-3</v>
      </c>
      <c r="H599" s="64">
        <f t="shared" si="322"/>
        <v>1.3374000000000001E-3</v>
      </c>
      <c r="I599" s="64">
        <f t="shared" si="323"/>
        <v>0</v>
      </c>
      <c r="J599" s="106">
        <f>VLOOKUP(C599,'Literature Lookup Tables'!$A$2:$L$21,MATCH(B599,listHYDROGROUPS,0))</f>
        <v>77</v>
      </c>
      <c r="K599" s="7" t="str">
        <f t="shared" ref="K599:Y615" si="326">IF($A599=K$11,$J599*$D599,"")</f>
        <v/>
      </c>
      <c r="L599" s="7" t="str">
        <f t="shared" si="326"/>
        <v/>
      </c>
      <c r="M599" s="7" t="str">
        <f t="shared" si="326"/>
        <v/>
      </c>
      <c r="N599" s="7" t="str">
        <f t="shared" si="326"/>
        <v/>
      </c>
      <c r="O599" s="7" t="str">
        <f t="shared" si="326"/>
        <v/>
      </c>
      <c r="P599" s="7" t="str">
        <f t="shared" si="326"/>
        <v/>
      </c>
      <c r="Q599" s="7" t="str">
        <f t="shared" si="326"/>
        <v/>
      </c>
      <c r="R599" s="7" t="str">
        <f t="shared" si="326"/>
        <v/>
      </c>
      <c r="S599" s="7" t="str">
        <f t="shared" si="326"/>
        <v/>
      </c>
      <c r="T599" s="7" t="str">
        <f t="shared" si="326"/>
        <v/>
      </c>
      <c r="U599" s="7" t="str">
        <f t="shared" si="326"/>
        <v/>
      </c>
      <c r="V599" s="7" t="str">
        <f t="shared" si="326"/>
        <v/>
      </c>
      <c r="W599" s="7" t="str">
        <f t="shared" si="326"/>
        <v/>
      </c>
      <c r="X599" s="7" t="str">
        <f t="shared" si="326"/>
        <v/>
      </c>
      <c r="Y599" s="7" t="str">
        <f t="shared" si="326"/>
        <v/>
      </c>
      <c r="CR599" s="7"/>
      <c r="CS599" s="7"/>
      <c r="DK599" s="7"/>
      <c r="DL599" s="7"/>
      <c r="DM599" s="7"/>
      <c r="DN599" s="7"/>
      <c r="DO599" s="7"/>
      <c r="DP599" s="7"/>
      <c r="DQ599" s="7"/>
      <c r="DR599" s="7"/>
      <c r="DS599" s="7"/>
      <c r="DT599" s="7"/>
      <c r="DU599" s="7"/>
      <c r="DV599" s="7"/>
      <c r="DW599" s="7"/>
    </row>
    <row r="600" spans="1:127" x14ac:dyDescent="0.35">
      <c r="A600" s="72" t="s">
        <v>286</v>
      </c>
      <c r="B600" s="72" t="s">
        <v>17</v>
      </c>
      <c r="C600" s="72" t="s">
        <v>10</v>
      </c>
      <c r="D600" s="72">
        <v>1.405748</v>
      </c>
      <c r="E600" s="82">
        <f>VLOOKUP(C600,'Literature Lookup Tables'!$A$2:$D$21,4,0)</f>
        <v>0.03</v>
      </c>
      <c r="F600" s="82">
        <f>VLOOKUP(C600,'Literature Lookup Tables'!$A$2:$D$21,3,0)</f>
        <v>0</v>
      </c>
      <c r="G600" s="64">
        <f>(VLOOKUP(C600,'Literature Lookup Tables'!$A$2:$L$21,2))*D600</f>
        <v>4.2172439999999999E-2</v>
      </c>
      <c r="H600" s="64">
        <f t="shared" si="322"/>
        <v>0</v>
      </c>
      <c r="I600" s="64">
        <f t="shared" si="323"/>
        <v>4.2172439999999999E-2</v>
      </c>
      <c r="J600" s="106">
        <f>VLOOKUP(C600,'Literature Lookup Tables'!$A$2:$L$21,MATCH(B600,listHYDROGROUPS,0))</f>
        <v>77</v>
      </c>
      <c r="K600" s="7" t="str">
        <f t="shared" si="326"/>
        <v/>
      </c>
      <c r="L600" s="7" t="str">
        <f t="shared" si="326"/>
        <v/>
      </c>
      <c r="M600" s="7" t="str">
        <f t="shared" si="326"/>
        <v/>
      </c>
      <c r="N600" s="7" t="str">
        <f t="shared" si="326"/>
        <v/>
      </c>
      <c r="O600" s="7" t="str">
        <f t="shared" si="326"/>
        <v/>
      </c>
      <c r="P600" s="7" t="str">
        <f t="shared" si="326"/>
        <v/>
      </c>
      <c r="Q600" s="7" t="str">
        <f t="shared" si="326"/>
        <v/>
      </c>
      <c r="R600" s="7" t="str">
        <f t="shared" si="326"/>
        <v/>
      </c>
      <c r="S600" s="7" t="str">
        <f t="shared" si="326"/>
        <v/>
      </c>
      <c r="T600" s="7" t="str">
        <f t="shared" si="326"/>
        <v/>
      </c>
      <c r="U600" s="7" t="str">
        <f t="shared" si="326"/>
        <v/>
      </c>
      <c r="V600" s="7" t="str">
        <f t="shared" si="326"/>
        <v/>
      </c>
      <c r="W600" s="7" t="str">
        <f t="shared" si="326"/>
        <v/>
      </c>
      <c r="X600" s="7" t="str">
        <f t="shared" si="326"/>
        <v/>
      </c>
      <c r="Y600" s="7" t="str">
        <f t="shared" si="326"/>
        <v/>
      </c>
      <c r="CR600" s="7"/>
      <c r="CS600" s="7"/>
      <c r="DK600" s="7"/>
      <c r="DL600" s="7"/>
      <c r="DM600" s="7"/>
      <c r="DN600" s="7"/>
      <c r="DO600" s="7"/>
      <c r="DP600" s="7"/>
      <c r="DQ600" s="7"/>
      <c r="DR600" s="7"/>
      <c r="DS600" s="7"/>
      <c r="DT600" s="7"/>
      <c r="DU600" s="7"/>
      <c r="DV600" s="7"/>
      <c r="DW600" s="7"/>
    </row>
    <row r="601" spans="1:127" x14ac:dyDescent="0.35">
      <c r="A601" s="72" t="s">
        <v>298</v>
      </c>
      <c r="B601" s="72" t="s">
        <v>17</v>
      </c>
      <c r="C601" s="72" t="s">
        <v>13</v>
      </c>
      <c r="D601" s="72">
        <v>1.693298</v>
      </c>
      <c r="E601" s="82">
        <f>VLOOKUP(C601,'Literature Lookup Tables'!$A$2:$D$21,4,0)</f>
        <v>0.05</v>
      </c>
      <c r="F601" s="82">
        <f>VLOOKUP(C601,'Literature Lookup Tables'!$A$2:$D$21,3,0)</f>
        <v>0.05</v>
      </c>
      <c r="G601" s="64">
        <f>(VLOOKUP(C601,'Literature Lookup Tables'!$A$2:$L$21,2))*D601</f>
        <v>0.1693298</v>
      </c>
      <c r="H601" s="64">
        <f t="shared" si="322"/>
        <v>8.4664900000000001E-2</v>
      </c>
      <c r="I601" s="64">
        <f t="shared" si="323"/>
        <v>8.4664900000000001E-2</v>
      </c>
      <c r="J601" s="106">
        <f>VLOOKUP(C601,'Literature Lookup Tables'!$A$2:$L$21,MATCH(B601,listHYDROGROUPS,0))</f>
        <v>77</v>
      </c>
      <c r="K601" s="7" t="str">
        <f t="shared" si="326"/>
        <v/>
      </c>
      <c r="L601" s="7" t="str">
        <f t="shared" si="326"/>
        <v/>
      </c>
      <c r="M601" s="7" t="str">
        <f t="shared" si="326"/>
        <v/>
      </c>
      <c r="N601" s="7" t="str">
        <f t="shared" si="326"/>
        <v/>
      </c>
      <c r="O601" s="7" t="str">
        <f t="shared" si="326"/>
        <v/>
      </c>
      <c r="P601" s="7" t="str">
        <f t="shared" si="326"/>
        <v/>
      </c>
      <c r="Q601" s="7" t="str">
        <f t="shared" si="326"/>
        <v/>
      </c>
      <c r="R601" s="7" t="str">
        <f t="shared" si="326"/>
        <v/>
      </c>
      <c r="S601" s="7" t="str">
        <f t="shared" si="326"/>
        <v/>
      </c>
      <c r="T601" s="7" t="str">
        <f t="shared" si="326"/>
        <v/>
      </c>
      <c r="U601" s="7" t="str">
        <f t="shared" si="326"/>
        <v/>
      </c>
      <c r="V601" s="7" t="str">
        <f t="shared" si="326"/>
        <v/>
      </c>
      <c r="W601" s="7" t="str">
        <f t="shared" si="326"/>
        <v/>
      </c>
      <c r="X601" s="7" t="str">
        <f t="shared" si="326"/>
        <v/>
      </c>
      <c r="Y601" s="7" t="str">
        <f t="shared" si="326"/>
        <v/>
      </c>
      <c r="CR601" s="7"/>
      <c r="CS601" s="7"/>
      <c r="DK601" s="7"/>
      <c r="DL601" s="7"/>
      <c r="DM601" s="7"/>
      <c r="DN601" s="7"/>
      <c r="DO601" s="7"/>
      <c r="DP601" s="7"/>
      <c r="DQ601" s="7"/>
      <c r="DR601" s="7"/>
      <c r="DS601" s="7"/>
      <c r="DT601" s="7"/>
      <c r="DU601" s="7"/>
      <c r="DV601" s="7"/>
      <c r="DW601" s="7"/>
    </row>
    <row r="602" spans="1:127" x14ac:dyDescent="0.35">
      <c r="A602" s="72" t="s">
        <v>281</v>
      </c>
      <c r="B602" s="72" t="s">
        <v>17</v>
      </c>
      <c r="C602" s="72" t="s">
        <v>13</v>
      </c>
      <c r="D602" s="72">
        <v>3.2780999999999998E-2</v>
      </c>
      <c r="E602" s="82">
        <f>VLOOKUP(C602,'Literature Lookup Tables'!$A$2:$D$21,4,0)</f>
        <v>0.05</v>
      </c>
      <c r="F602" s="82">
        <f>VLOOKUP(C602,'Literature Lookup Tables'!$A$2:$D$21,3,0)</f>
        <v>0.05</v>
      </c>
      <c r="G602" s="64">
        <f>(VLOOKUP(C602,'Literature Lookup Tables'!$A$2:$L$21,2))*D602</f>
        <v>3.2780999999999999E-3</v>
      </c>
      <c r="H602" s="64">
        <f t="shared" si="322"/>
        <v>1.63905E-3</v>
      </c>
      <c r="I602" s="64">
        <f t="shared" si="323"/>
        <v>1.63905E-3</v>
      </c>
      <c r="J602" s="106">
        <f>VLOOKUP(C602,'Literature Lookup Tables'!$A$2:$L$21,MATCH(B602,listHYDROGROUPS,0))</f>
        <v>77</v>
      </c>
      <c r="K602" s="7" t="str">
        <f t="shared" si="326"/>
        <v/>
      </c>
      <c r="L602" s="7" t="str">
        <f t="shared" si="326"/>
        <v/>
      </c>
      <c r="M602" s="7" t="str">
        <f t="shared" si="326"/>
        <v/>
      </c>
      <c r="N602" s="7" t="str">
        <f t="shared" si="326"/>
        <v/>
      </c>
      <c r="O602" s="7" t="str">
        <f t="shared" si="326"/>
        <v/>
      </c>
      <c r="P602" s="7" t="str">
        <f t="shared" si="326"/>
        <v/>
      </c>
      <c r="Q602" s="7" t="str">
        <f t="shared" si="326"/>
        <v/>
      </c>
      <c r="R602" s="7" t="str">
        <f t="shared" si="326"/>
        <v/>
      </c>
      <c r="S602" s="7" t="str">
        <f t="shared" si="326"/>
        <v/>
      </c>
      <c r="T602" s="7" t="str">
        <f t="shared" si="326"/>
        <v/>
      </c>
      <c r="U602" s="7" t="str">
        <f t="shared" si="326"/>
        <v/>
      </c>
      <c r="V602" s="7" t="str">
        <f t="shared" si="326"/>
        <v/>
      </c>
      <c r="W602" s="7" t="str">
        <f t="shared" si="326"/>
        <v/>
      </c>
      <c r="X602" s="7" t="str">
        <f t="shared" si="326"/>
        <v/>
      </c>
      <c r="Y602" s="7" t="str">
        <f t="shared" si="326"/>
        <v/>
      </c>
      <c r="CR602" s="7"/>
      <c r="CS602" s="7"/>
      <c r="DK602" s="7"/>
      <c r="DL602" s="7"/>
      <c r="DM602" s="7"/>
      <c r="DN602" s="7"/>
      <c r="DO602" s="7"/>
      <c r="DP602" s="7"/>
      <c r="DQ602" s="7"/>
      <c r="DR602" s="7"/>
      <c r="DS602" s="7"/>
      <c r="DT602" s="7"/>
      <c r="DU602" s="7"/>
      <c r="DV602" s="7"/>
      <c r="DW602" s="7"/>
    </row>
    <row r="603" spans="1:127" x14ac:dyDescent="0.35">
      <c r="A603" s="72" t="s">
        <v>283</v>
      </c>
      <c r="B603" s="72" t="s">
        <v>17</v>
      </c>
      <c r="C603" s="72" t="s">
        <v>15</v>
      </c>
      <c r="D603" s="72">
        <v>0.21976799999999999</v>
      </c>
      <c r="E603" s="82">
        <f>VLOOKUP(C603,'Literature Lookup Tables'!$A$2:$D$21,4,0)</f>
        <v>0.04</v>
      </c>
      <c r="F603" s="82">
        <f>VLOOKUP(C603,'Literature Lookup Tables'!$A$2:$D$21,3,0)</f>
        <v>0.01</v>
      </c>
      <c r="G603" s="64">
        <f>(VLOOKUP(C603,'Literature Lookup Tables'!$A$2:$L$21,2))*D603</f>
        <v>1.0988400000000001E-2</v>
      </c>
      <c r="H603" s="64">
        <f t="shared" si="322"/>
        <v>2.19768E-3</v>
      </c>
      <c r="I603" s="64">
        <f t="shared" si="323"/>
        <v>8.7907200000000001E-3</v>
      </c>
      <c r="J603" s="106">
        <f>VLOOKUP(C603,'Literature Lookup Tables'!$A$2:$L$21,MATCH(B603,listHYDROGROUPS,0))</f>
        <v>81.5</v>
      </c>
      <c r="K603" s="7" t="str">
        <f t="shared" si="326"/>
        <v/>
      </c>
      <c r="L603" s="7" t="str">
        <f t="shared" si="326"/>
        <v/>
      </c>
      <c r="M603" s="7" t="str">
        <f t="shared" si="326"/>
        <v/>
      </c>
      <c r="N603" s="7" t="str">
        <f t="shared" si="326"/>
        <v/>
      </c>
      <c r="O603" s="7" t="str">
        <f t="shared" si="326"/>
        <v/>
      </c>
      <c r="P603" s="7" t="str">
        <f t="shared" si="326"/>
        <v/>
      </c>
      <c r="Q603" s="7" t="str">
        <f t="shared" si="326"/>
        <v/>
      </c>
      <c r="R603" s="7" t="str">
        <f t="shared" si="326"/>
        <v/>
      </c>
      <c r="S603" s="7" t="str">
        <f t="shared" si="326"/>
        <v/>
      </c>
      <c r="T603" s="7" t="str">
        <f t="shared" si="326"/>
        <v/>
      </c>
      <c r="U603" s="7" t="str">
        <f t="shared" si="326"/>
        <v/>
      </c>
      <c r="V603" s="7" t="str">
        <f t="shared" si="326"/>
        <v/>
      </c>
      <c r="W603" s="7" t="str">
        <f t="shared" si="326"/>
        <v/>
      </c>
      <c r="X603" s="7" t="str">
        <f t="shared" si="326"/>
        <v/>
      </c>
      <c r="Y603" s="7" t="str">
        <f t="shared" si="326"/>
        <v/>
      </c>
      <c r="CR603" s="7"/>
      <c r="CS603" s="7"/>
      <c r="DK603" s="7"/>
      <c r="DL603" s="7"/>
      <c r="DM603" s="7"/>
      <c r="DN603" s="7"/>
      <c r="DO603" s="7"/>
      <c r="DP603" s="7"/>
      <c r="DQ603" s="7"/>
      <c r="DR603" s="7"/>
      <c r="DS603" s="7"/>
      <c r="DT603" s="7"/>
      <c r="DU603" s="7"/>
      <c r="DV603" s="7"/>
      <c r="DW603" s="7"/>
    </row>
    <row r="604" spans="1:127" x14ac:dyDescent="0.35">
      <c r="A604" s="72" t="s">
        <v>283</v>
      </c>
      <c r="B604" s="72" t="s">
        <v>17</v>
      </c>
      <c r="C604" s="72" t="s">
        <v>3</v>
      </c>
      <c r="D604" s="72">
        <v>0.83390799999999998</v>
      </c>
      <c r="E604" s="82">
        <f>VLOOKUP(C604,'Literature Lookup Tables'!$A$2:$D$21,4,0)</f>
        <v>0</v>
      </c>
      <c r="F604" s="82">
        <f>VLOOKUP(C604,'Literature Lookup Tables'!$A$2:$D$21,3,0)</f>
        <v>0.2</v>
      </c>
      <c r="G604" s="64">
        <f>(VLOOKUP(C604,'Literature Lookup Tables'!$A$2:$L$21,2))*D604</f>
        <v>0.1667816</v>
      </c>
      <c r="H604" s="64">
        <f t="shared" si="322"/>
        <v>0.1667816</v>
      </c>
      <c r="I604" s="64">
        <f t="shared" si="323"/>
        <v>0</v>
      </c>
      <c r="J604" s="106">
        <f>VLOOKUP(C604,'Literature Lookup Tables'!$A$2:$L$21,MATCH(B604,listHYDROGROUPS,0))</f>
        <v>77</v>
      </c>
      <c r="K604" s="7" t="str">
        <f t="shared" si="326"/>
        <v/>
      </c>
      <c r="L604" s="7" t="str">
        <f t="shared" si="326"/>
        <v/>
      </c>
      <c r="M604" s="7" t="str">
        <f t="shared" si="326"/>
        <v/>
      </c>
      <c r="N604" s="7" t="str">
        <f t="shared" si="326"/>
        <v/>
      </c>
      <c r="O604" s="7" t="str">
        <f t="shared" si="326"/>
        <v/>
      </c>
      <c r="P604" s="7" t="str">
        <f t="shared" si="326"/>
        <v/>
      </c>
      <c r="Q604" s="7" t="str">
        <f t="shared" si="326"/>
        <v/>
      </c>
      <c r="R604" s="7" t="str">
        <f t="shared" si="326"/>
        <v/>
      </c>
      <c r="S604" s="7" t="str">
        <f t="shared" si="326"/>
        <v/>
      </c>
      <c r="T604" s="7" t="str">
        <f t="shared" si="326"/>
        <v/>
      </c>
      <c r="U604" s="7" t="str">
        <f t="shared" si="326"/>
        <v/>
      </c>
      <c r="V604" s="7" t="str">
        <f t="shared" si="326"/>
        <v/>
      </c>
      <c r="W604" s="7" t="str">
        <f t="shared" si="326"/>
        <v/>
      </c>
      <c r="X604" s="7" t="str">
        <f t="shared" si="326"/>
        <v/>
      </c>
      <c r="Y604" s="7" t="str">
        <f t="shared" si="326"/>
        <v/>
      </c>
      <c r="CR604" s="7"/>
      <c r="CS604" s="7"/>
      <c r="DK604" s="7"/>
      <c r="DL604" s="7"/>
      <c r="DM604" s="7"/>
      <c r="DN604" s="7"/>
      <c r="DO604" s="7"/>
      <c r="DP604" s="7"/>
      <c r="DQ604" s="7"/>
      <c r="DR604" s="7"/>
      <c r="DS604" s="7"/>
      <c r="DT604" s="7"/>
      <c r="DU604" s="7"/>
      <c r="DV604" s="7"/>
      <c r="DW604" s="7"/>
    </row>
    <row r="605" spans="1:127" x14ac:dyDescent="0.35">
      <c r="A605" s="72" t="s">
        <v>283</v>
      </c>
      <c r="B605" s="72" t="s">
        <v>17</v>
      </c>
      <c r="C605" s="72" t="s">
        <v>10</v>
      </c>
      <c r="D605" s="72">
        <v>1.223635</v>
      </c>
      <c r="E605" s="82">
        <f>VLOOKUP(C605,'Literature Lookup Tables'!$A$2:$D$21,4,0)</f>
        <v>0.03</v>
      </c>
      <c r="F605" s="82">
        <f>VLOOKUP(C605,'Literature Lookup Tables'!$A$2:$D$21,3,0)</f>
        <v>0</v>
      </c>
      <c r="G605" s="64">
        <f>(VLOOKUP(C605,'Literature Lookup Tables'!$A$2:$L$21,2))*D605</f>
        <v>3.670905E-2</v>
      </c>
      <c r="H605" s="64">
        <f t="shared" si="322"/>
        <v>0</v>
      </c>
      <c r="I605" s="64">
        <f t="shared" si="323"/>
        <v>3.670905E-2</v>
      </c>
      <c r="J605" s="106">
        <f>VLOOKUP(C605,'Literature Lookup Tables'!$A$2:$L$21,MATCH(B605,listHYDROGROUPS,0))</f>
        <v>77</v>
      </c>
      <c r="K605" s="7" t="str">
        <f t="shared" si="326"/>
        <v/>
      </c>
      <c r="L605" s="7" t="str">
        <f t="shared" si="326"/>
        <v/>
      </c>
      <c r="M605" s="7" t="str">
        <f t="shared" si="326"/>
        <v/>
      </c>
      <c r="N605" s="7" t="str">
        <f t="shared" si="326"/>
        <v/>
      </c>
      <c r="O605" s="7" t="str">
        <f t="shared" si="326"/>
        <v/>
      </c>
      <c r="P605" s="7" t="str">
        <f t="shared" si="326"/>
        <v/>
      </c>
      <c r="Q605" s="7" t="str">
        <f t="shared" si="326"/>
        <v/>
      </c>
      <c r="R605" s="7" t="str">
        <f t="shared" si="326"/>
        <v/>
      </c>
      <c r="S605" s="7" t="str">
        <f t="shared" si="326"/>
        <v/>
      </c>
      <c r="T605" s="7" t="str">
        <f t="shared" si="326"/>
        <v/>
      </c>
      <c r="U605" s="7" t="str">
        <f t="shared" si="326"/>
        <v/>
      </c>
      <c r="V605" s="7" t="str">
        <f t="shared" si="326"/>
        <v/>
      </c>
      <c r="W605" s="7" t="str">
        <f t="shared" si="326"/>
        <v/>
      </c>
      <c r="X605" s="7" t="str">
        <f t="shared" si="326"/>
        <v/>
      </c>
      <c r="Y605" s="7" t="str">
        <f t="shared" si="326"/>
        <v/>
      </c>
      <c r="CR605" s="7"/>
      <c r="CS605" s="7"/>
      <c r="DK605" s="7"/>
      <c r="DL605" s="7"/>
      <c r="DM605" s="7"/>
      <c r="DN605" s="7"/>
      <c r="DO605" s="7"/>
      <c r="DP605" s="7"/>
      <c r="DQ605" s="7"/>
      <c r="DR605" s="7"/>
      <c r="DS605" s="7"/>
      <c r="DT605" s="7"/>
      <c r="DU605" s="7"/>
      <c r="DV605" s="7"/>
      <c r="DW605" s="7"/>
    </row>
    <row r="606" spans="1:127" x14ac:dyDescent="0.35">
      <c r="A606" s="72" t="s">
        <v>303</v>
      </c>
      <c r="B606" s="72" t="s">
        <v>17</v>
      </c>
      <c r="C606" s="72" t="s">
        <v>13</v>
      </c>
      <c r="D606" s="72">
        <v>0.33081199999999999</v>
      </c>
      <c r="E606" s="82">
        <f>VLOOKUP(C606,'Literature Lookup Tables'!$A$2:$D$21,4,0)</f>
        <v>0.05</v>
      </c>
      <c r="F606" s="82">
        <f>VLOOKUP(C606,'Literature Lookup Tables'!$A$2:$D$21,3,0)</f>
        <v>0.05</v>
      </c>
      <c r="G606" s="64">
        <f>(VLOOKUP(C606,'Literature Lookup Tables'!$A$2:$L$21,2))*D606</f>
        <v>3.3081199999999998E-2</v>
      </c>
      <c r="H606" s="64">
        <f t="shared" si="322"/>
        <v>1.6540599999999999E-2</v>
      </c>
      <c r="I606" s="64">
        <f t="shared" si="323"/>
        <v>1.6540599999999999E-2</v>
      </c>
      <c r="J606" s="106">
        <f>VLOOKUP(C606,'Literature Lookup Tables'!$A$2:$L$21,MATCH(B606,listHYDROGROUPS,0))</f>
        <v>77</v>
      </c>
      <c r="K606" s="7" t="str">
        <f t="shared" si="326"/>
        <v/>
      </c>
      <c r="L606" s="7" t="str">
        <f t="shared" si="326"/>
        <v/>
      </c>
      <c r="M606" s="7" t="str">
        <f t="shared" si="326"/>
        <v/>
      </c>
      <c r="N606" s="7" t="str">
        <f t="shared" si="326"/>
        <v/>
      </c>
      <c r="O606" s="7" t="str">
        <f t="shared" si="326"/>
        <v/>
      </c>
      <c r="P606" s="7" t="str">
        <f t="shared" si="326"/>
        <v/>
      </c>
      <c r="Q606" s="7" t="str">
        <f t="shared" si="326"/>
        <v/>
      </c>
      <c r="R606" s="7" t="str">
        <f t="shared" si="326"/>
        <v/>
      </c>
      <c r="S606" s="7" t="str">
        <f t="shared" si="326"/>
        <v/>
      </c>
      <c r="T606" s="7" t="str">
        <f t="shared" si="326"/>
        <v/>
      </c>
      <c r="U606" s="7" t="str">
        <f t="shared" si="326"/>
        <v/>
      </c>
      <c r="V606" s="7" t="str">
        <f t="shared" si="326"/>
        <v/>
      </c>
      <c r="W606" s="7" t="str">
        <f t="shared" si="326"/>
        <v/>
      </c>
      <c r="X606" s="7" t="str">
        <f t="shared" si="326"/>
        <v/>
      </c>
      <c r="Y606" s="7" t="str">
        <f t="shared" si="326"/>
        <v/>
      </c>
      <c r="CR606" s="7"/>
      <c r="CS606" s="7"/>
      <c r="DK606" s="7"/>
      <c r="DL606" s="7"/>
      <c r="DM606" s="7"/>
      <c r="DN606" s="7"/>
      <c r="DO606" s="7"/>
      <c r="DP606" s="7"/>
      <c r="DQ606" s="7"/>
      <c r="DR606" s="7"/>
      <c r="DS606" s="7"/>
      <c r="DT606" s="7"/>
      <c r="DU606" s="7"/>
      <c r="DV606" s="7"/>
      <c r="DW606" s="7"/>
    </row>
    <row r="607" spans="1:127" x14ac:dyDescent="0.35">
      <c r="A607" s="72" t="s">
        <v>303</v>
      </c>
      <c r="B607" s="72" t="s">
        <v>17</v>
      </c>
      <c r="C607" s="72" t="s">
        <v>3</v>
      </c>
      <c r="D607" s="72">
        <v>0.51428700000000005</v>
      </c>
      <c r="E607" s="82">
        <f>VLOOKUP(C607,'Literature Lookup Tables'!$A$2:$D$21,4,0)</f>
        <v>0</v>
      </c>
      <c r="F607" s="82">
        <f>VLOOKUP(C607,'Literature Lookup Tables'!$A$2:$D$21,3,0)</f>
        <v>0.2</v>
      </c>
      <c r="G607" s="64">
        <f>(VLOOKUP(C607,'Literature Lookup Tables'!$A$2:$L$21,2))*D607</f>
        <v>0.10285740000000002</v>
      </c>
      <c r="H607" s="64">
        <f t="shared" si="322"/>
        <v>0.10285740000000002</v>
      </c>
      <c r="I607" s="64">
        <f t="shared" si="323"/>
        <v>0</v>
      </c>
      <c r="J607" s="106">
        <f>VLOOKUP(C607,'Literature Lookup Tables'!$A$2:$L$21,MATCH(B607,listHYDROGROUPS,0))</f>
        <v>77</v>
      </c>
      <c r="K607" s="7" t="str">
        <f t="shared" si="326"/>
        <v/>
      </c>
      <c r="L607" s="7" t="str">
        <f t="shared" si="326"/>
        <v/>
      </c>
      <c r="M607" s="7" t="str">
        <f t="shared" si="326"/>
        <v/>
      </c>
      <c r="N607" s="7" t="str">
        <f t="shared" si="326"/>
        <v/>
      </c>
      <c r="O607" s="7" t="str">
        <f t="shared" si="326"/>
        <v/>
      </c>
      <c r="P607" s="7" t="str">
        <f t="shared" si="326"/>
        <v/>
      </c>
      <c r="Q607" s="7" t="str">
        <f t="shared" si="326"/>
        <v/>
      </c>
      <c r="R607" s="7" t="str">
        <f t="shared" si="326"/>
        <v/>
      </c>
      <c r="S607" s="7" t="str">
        <f t="shared" si="326"/>
        <v/>
      </c>
      <c r="T607" s="7" t="str">
        <f t="shared" si="326"/>
        <v/>
      </c>
      <c r="U607" s="7" t="str">
        <f t="shared" si="326"/>
        <v/>
      </c>
      <c r="V607" s="7" t="str">
        <f t="shared" si="326"/>
        <v/>
      </c>
      <c r="W607" s="7" t="str">
        <f t="shared" si="326"/>
        <v/>
      </c>
      <c r="X607" s="7" t="str">
        <f t="shared" si="326"/>
        <v/>
      </c>
      <c r="Y607" s="7" t="str">
        <f t="shared" si="326"/>
        <v/>
      </c>
      <c r="CR607" s="7"/>
      <c r="CS607" s="7"/>
      <c r="DK607" s="7"/>
      <c r="DL607" s="7"/>
      <c r="DM607" s="7"/>
      <c r="DN607" s="7"/>
      <c r="DO607" s="7"/>
      <c r="DP607" s="7"/>
      <c r="DQ607" s="7"/>
      <c r="DR607" s="7"/>
      <c r="DS607" s="7"/>
      <c r="DT607" s="7"/>
      <c r="DU607" s="7"/>
      <c r="DV607" s="7"/>
      <c r="DW607" s="7"/>
    </row>
    <row r="608" spans="1:127" x14ac:dyDescent="0.35">
      <c r="A608" s="72" t="s">
        <v>303</v>
      </c>
      <c r="B608" s="72" t="s">
        <v>17</v>
      </c>
      <c r="C608" s="72" t="s">
        <v>10</v>
      </c>
      <c r="D608" s="72">
        <v>1.519001</v>
      </c>
      <c r="E608" s="82">
        <f>VLOOKUP(C608,'Literature Lookup Tables'!$A$2:$D$21,4,0)</f>
        <v>0.03</v>
      </c>
      <c r="F608" s="82">
        <f>VLOOKUP(C608,'Literature Lookup Tables'!$A$2:$D$21,3,0)</f>
        <v>0</v>
      </c>
      <c r="G608" s="64">
        <f>(VLOOKUP(C608,'Literature Lookup Tables'!$A$2:$L$21,2))*D608</f>
        <v>4.5570029999999997E-2</v>
      </c>
      <c r="H608" s="64">
        <f t="shared" si="322"/>
        <v>0</v>
      </c>
      <c r="I608" s="64">
        <f t="shared" si="323"/>
        <v>4.5570029999999997E-2</v>
      </c>
      <c r="J608" s="106">
        <f>VLOOKUP(C608,'Literature Lookup Tables'!$A$2:$L$21,MATCH(B608,listHYDROGROUPS,0))</f>
        <v>77</v>
      </c>
      <c r="K608" s="7" t="str">
        <f t="shared" si="326"/>
        <v/>
      </c>
      <c r="L608" s="7" t="str">
        <f t="shared" si="326"/>
        <v/>
      </c>
      <c r="M608" s="7" t="str">
        <f t="shared" si="326"/>
        <v/>
      </c>
      <c r="N608" s="7" t="str">
        <f t="shared" si="326"/>
        <v/>
      </c>
      <c r="O608" s="7" t="str">
        <f t="shared" si="326"/>
        <v/>
      </c>
      <c r="P608" s="7" t="str">
        <f t="shared" si="326"/>
        <v/>
      </c>
      <c r="Q608" s="7" t="str">
        <f t="shared" si="326"/>
        <v/>
      </c>
      <c r="R608" s="7" t="str">
        <f t="shared" si="326"/>
        <v/>
      </c>
      <c r="S608" s="7" t="str">
        <f t="shared" si="326"/>
        <v/>
      </c>
      <c r="T608" s="7" t="str">
        <f t="shared" si="326"/>
        <v/>
      </c>
      <c r="U608" s="7" t="str">
        <f t="shared" si="326"/>
        <v/>
      </c>
      <c r="V608" s="7" t="str">
        <f t="shared" si="326"/>
        <v/>
      </c>
      <c r="W608" s="7" t="str">
        <f t="shared" si="326"/>
        <v/>
      </c>
      <c r="X608" s="7" t="str">
        <f t="shared" si="326"/>
        <v/>
      </c>
      <c r="Y608" s="7" t="str">
        <f t="shared" si="326"/>
        <v/>
      </c>
      <c r="CR608" s="7"/>
      <c r="CS608" s="7"/>
      <c r="DK608" s="7"/>
      <c r="DL608" s="7"/>
      <c r="DM608" s="7"/>
      <c r="DN608" s="7"/>
      <c r="DO608" s="7"/>
      <c r="DP608" s="7"/>
      <c r="DQ608" s="7"/>
      <c r="DR608" s="7"/>
      <c r="DS608" s="7"/>
      <c r="DT608" s="7"/>
      <c r="DU608" s="7"/>
      <c r="DV608" s="7"/>
      <c r="DW608" s="7"/>
    </row>
    <row r="609" spans="1:127" x14ac:dyDescent="0.35">
      <c r="A609" s="72" t="s">
        <v>303</v>
      </c>
      <c r="B609" s="72" t="s">
        <v>17</v>
      </c>
      <c r="C609" s="72" t="s">
        <v>3</v>
      </c>
      <c r="D609" s="72">
        <v>0.26855200000000001</v>
      </c>
      <c r="E609" s="82">
        <f>VLOOKUP(C609,'Literature Lookup Tables'!$A$2:$D$21,4,0)</f>
        <v>0</v>
      </c>
      <c r="F609" s="82">
        <f>VLOOKUP(C609,'Literature Lookup Tables'!$A$2:$D$21,3,0)</f>
        <v>0.2</v>
      </c>
      <c r="G609" s="64">
        <f>(VLOOKUP(C609,'Literature Lookup Tables'!$A$2:$L$21,2))*D609</f>
        <v>5.3710400000000005E-2</v>
      </c>
      <c r="H609" s="64">
        <f t="shared" si="322"/>
        <v>5.3710400000000005E-2</v>
      </c>
      <c r="I609" s="64">
        <f t="shared" si="323"/>
        <v>0</v>
      </c>
      <c r="J609" s="106">
        <f>VLOOKUP(C609,'Literature Lookup Tables'!$A$2:$L$21,MATCH(B609,listHYDROGROUPS,0))</f>
        <v>77</v>
      </c>
      <c r="K609" s="7" t="str">
        <f t="shared" si="326"/>
        <v/>
      </c>
      <c r="L609" s="7" t="str">
        <f t="shared" si="326"/>
        <v/>
      </c>
      <c r="M609" s="7" t="str">
        <f t="shared" si="326"/>
        <v/>
      </c>
      <c r="N609" s="7" t="str">
        <f t="shared" si="326"/>
        <v/>
      </c>
      <c r="O609" s="7" t="str">
        <f t="shared" si="326"/>
        <v/>
      </c>
      <c r="P609" s="7" t="str">
        <f t="shared" si="326"/>
        <v/>
      </c>
      <c r="Q609" s="7" t="str">
        <f t="shared" si="326"/>
        <v/>
      </c>
      <c r="R609" s="7" t="str">
        <f t="shared" si="326"/>
        <v/>
      </c>
      <c r="S609" s="7" t="str">
        <f t="shared" si="326"/>
        <v/>
      </c>
      <c r="T609" s="7" t="str">
        <f t="shared" si="326"/>
        <v/>
      </c>
      <c r="U609" s="7" t="str">
        <f t="shared" si="326"/>
        <v/>
      </c>
      <c r="V609" s="7" t="str">
        <f t="shared" si="326"/>
        <v/>
      </c>
      <c r="W609" s="7" t="str">
        <f t="shared" si="326"/>
        <v/>
      </c>
      <c r="X609" s="7" t="str">
        <f t="shared" si="326"/>
        <v/>
      </c>
      <c r="Y609" s="7" t="str">
        <f t="shared" si="326"/>
        <v/>
      </c>
      <c r="CR609" s="7"/>
      <c r="CS609" s="7"/>
      <c r="DK609" s="7"/>
      <c r="DL609" s="7"/>
      <c r="DM609" s="7"/>
      <c r="DN609" s="7"/>
      <c r="DO609" s="7"/>
      <c r="DP609" s="7"/>
      <c r="DQ609" s="7"/>
      <c r="DR609" s="7"/>
      <c r="DS609" s="7"/>
      <c r="DT609" s="7"/>
      <c r="DU609" s="7"/>
      <c r="DV609" s="7"/>
      <c r="DW609" s="7"/>
    </row>
    <row r="610" spans="1:127" x14ac:dyDescent="0.35">
      <c r="A610" s="72" t="s">
        <v>303</v>
      </c>
      <c r="B610" s="72" t="s">
        <v>17</v>
      </c>
      <c r="C610" s="72" t="s">
        <v>10</v>
      </c>
      <c r="D610" s="72">
        <v>1.796678</v>
      </c>
      <c r="E610" s="82">
        <f>VLOOKUP(C610,'Literature Lookup Tables'!$A$2:$D$21,4,0)</f>
        <v>0.03</v>
      </c>
      <c r="F610" s="82">
        <f>VLOOKUP(C610,'Literature Lookup Tables'!$A$2:$D$21,3,0)</f>
        <v>0</v>
      </c>
      <c r="G610" s="64">
        <f>(VLOOKUP(C610,'Literature Lookup Tables'!$A$2:$L$21,2))*D610</f>
        <v>5.3900339999999998E-2</v>
      </c>
      <c r="H610" s="64">
        <f t="shared" si="322"/>
        <v>0</v>
      </c>
      <c r="I610" s="64">
        <f t="shared" si="323"/>
        <v>5.3900339999999998E-2</v>
      </c>
      <c r="J610" s="106">
        <f>VLOOKUP(C610,'Literature Lookup Tables'!$A$2:$L$21,MATCH(B610,listHYDROGROUPS,0))</f>
        <v>77</v>
      </c>
      <c r="K610" s="7" t="str">
        <f t="shared" si="326"/>
        <v/>
      </c>
      <c r="L610" s="7" t="str">
        <f t="shared" si="326"/>
        <v/>
      </c>
      <c r="M610" s="7" t="str">
        <f t="shared" si="326"/>
        <v/>
      </c>
      <c r="N610" s="7" t="str">
        <f t="shared" si="326"/>
        <v/>
      </c>
      <c r="O610" s="7" t="str">
        <f t="shared" si="326"/>
        <v/>
      </c>
      <c r="P610" s="7" t="str">
        <f t="shared" si="326"/>
        <v/>
      </c>
      <c r="Q610" s="7" t="str">
        <f t="shared" si="326"/>
        <v/>
      </c>
      <c r="R610" s="7" t="str">
        <f t="shared" si="326"/>
        <v/>
      </c>
      <c r="S610" s="7" t="str">
        <f t="shared" si="326"/>
        <v/>
      </c>
      <c r="T610" s="7" t="str">
        <f t="shared" si="326"/>
        <v/>
      </c>
      <c r="U610" s="7" t="str">
        <f t="shared" si="326"/>
        <v/>
      </c>
      <c r="V610" s="7" t="str">
        <f t="shared" si="326"/>
        <v/>
      </c>
      <c r="W610" s="7" t="str">
        <f t="shared" si="326"/>
        <v/>
      </c>
      <c r="X610" s="7" t="str">
        <f t="shared" si="326"/>
        <v/>
      </c>
      <c r="Y610" s="7" t="str">
        <f t="shared" si="326"/>
        <v/>
      </c>
      <c r="CR610" s="7"/>
      <c r="CS610" s="7"/>
      <c r="DK610" s="7"/>
      <c r="DL610" s="7"/>
      <c r="DM610" s="7"/>
      <c r="DN610" s="7"/>
      <c r="DO610" s="7"/>
      <c r="DP610" s="7"/>
      <c r="DQ610" s="7"/>
      <c r="DR610" s="7"/>
      <c r="DS610" s="7"/>
      <c r="DT610" s="7"/>
      <c r="DU610" s="7"/>
      <c r="DV610" s="7"/>
      <c r="DW610" s="7"/>
    </row>
    <row r="611" spans="1:127" x14ac:dyDescent="0.35">
      <c r="A611" s="72" t="s">
        <v>297</v>
      </c>
      <c r="B611" s="72" t="s">
        <v>17</v>
      </c>
      <c r="C611" s="72" t="s">
        <v>13</v>
      </c>
      <c r="D611" s="72">
        <v>4.6962599999999997</v>
      </c>
      <c r="E611" s="82">
        <f>VLOOKUP(C611,'Literature Lookup Tables'!$A$2:$D$21,4,0)</f>
        <v>0.05</v>
      </c>
      <c r="F611" s="82">
        <f>VLOOKUP(C611,'Literature Lookup Tables'!$A$2:$D$21,3,0)</f>
        <v>0.05</v>
      </c>
      <c r="G611" s="64">
        <f>(VLOOKUP(C611,'Literature Lookup Tables'!$A$2:$L$21,2))*D611</f>
        <v>0.46962599999999999</v>
      </c>
      <c r="H611" s="64">
        <f t="shared" si="322"/>
        <v>0.23481299999999999</v>
      </c>
      <c r="I611" s="64">
        <f t="shared" si="323"/>
        <v>0.23481299999999999</v>
      </c>
      <c r="J611" s="106">
        <f>VLOOKUP(C611,'Literature Lookup Tables'!$A$2:$L$21,MATCH(B611,listHYDROGROUPS,0))</f>
        <v>77</v>
      </c>
      <c r="K611" s="7" t="str">
        <f t="shared" si="326"/>
        <v/>
      </c>
      <c r="L611" s="7" t="str">
        <f t="shared" si="326"/>
        <v/>
      </c>
      <c r="M611" s="7" t="str">
        <f t="shared" si="326"/>
        <v/>
      </c>
      <c r="N611" s="7" t="str">
        <f t="shared" si="326"/>
        <v/>
      </c>
      <c r="O611" s="7" t="str">
        <f t="shared" si="326"/>
        <v/>
      </c>
      <c r="P611" s="7" t="str">
        <f t="shared" si="326"/>
        <v/>
      </c>
      <c r="Q611" s="7" t="str">
        <f t="shared" si="326"/>
        <v/>
      </c>
      <c r="R611" s="7" t="str">
        <f t="shared" si="326"/>
        <v/>
      </c>
      <c r="S611" s="7" t="str">
        <f t="shared" si="326"/>
        <v/>
      </c>
      <c r="T611" s="7" t="str">
        <f t="shared" si="326"/>
        <v/>
      </c>
      <c r="U611" s="7" t="str">
        <f t="shared" si="326"/>
        <v/>
      </c>
      <c r="V611" s="7" t="str">
        <f t="shared" si="326"/>
        <v/>
      </c>
      <c r="W611" s="7" t="str">
        <f t="shared" si="326"/>
        <v/>
      </c>
      <c r="X611" s="7" t="str">
        <f t="shared" si="326"/>
        <v/>
      </c>
      <c r="Y611" s="7" t="str">
        <f t="shared" si="326"/>
        <v/>
      </c>
      <c r="CR611" s="7"/>
      <c r="CS611" s="7"/>
      <c r="DK611" s="7"/>
      <c r="DL611" s="7"/>
      <c r="DM611" s="7"/>
      <c r="DN611" s="7"/>
      <c r="DO611" s="7"/>
      <c r="DP611" s="7"/>
      <c r="DQ611" s="7"/>
      <c r="DR611" s="7"/>
      <c r="DS611" s="7"/>
      <c r="DT611" s="7"/>
      <c r="DU611" s="7"/>
      <c r="DV611" s="7"/>
      <c r="DW611" s="7"/>
    </row>
    <row r="612" spans="1:127" x14ac:dyDescent="0.35">
      <c r="A612" s="72" t="s">
        <v>297</v>
      </c>
      <c r="B612" s="72" t="s">
        <v>17</v>
      </c>
      <c r="C612" s="72" t="s">
        <v>3</v>
      </c>
      <c r="D612" s="72">
        <v>0.48649900000000001</v>
      </c>
      <c r="E612" s="82">
        <f>VLOOKUP(C612,'Literature Lookup Tables'!$A$2:$D$21,4,0)</f>
        <v>0</v>
      </c>
      <c r="F612" s="82">
        <f>VLOOKUP(C612,'Literature Lookup Tables'!$A$2:$D$21,3,0)</f>
        <v>0.2</v>
      </c>
      <c r="G612" s="64">
        <f>(VLOOKUP(C612,'Literature Lookup Tables'!$A$2:$L$21,2))*D612</f>
        <v>9.7299800000000006E-2</v>
      </c>
      <c r="H612" s="64">
        <f t="shared" si="322"/>
        <v>9.7299800000000006E-2</v>
      </c>
      <c r="I612" s="64">
        <f t="shared" si="323"/>
        <v>0</v>
      </c>
      <c r="J612" s="106">
        <f>VLOOKUP(C612,'Literature Lookup Tables'!$A$2:$L$21,MATCH(B612,listHYDROGROUPS,0))</f>
        <v>77</v>
      </c>
      <c r="K612" s="7" t="str">
        <f t="shared" si="326"/>
        <v/>
      </c>
      <c r="L612" s="7" t="str">
        <f t="shared" si="326"/>
        <v/>
      </c>
      <c r="M612" s="7" t="str">
        <f t="shared" si="326"/>
        <v/>
      </c>
      <c r="N612" s="7" t="str">
        <f t="shared" si="326"/>
        <v/>
      </c>
      <c r="O612" s="7" t="str">
        <f t="shared" si="326"/>
        <v/>
      </c>
      <c r="P612" s="7" t="str">
        <f t="shared" si="326"/>
        <v/>
      </c>
      <c r="Q612" s="7" t="str">
        <f t="shared" si="326"/>
        <v/>
      </c>
      <c r="R612" s="7" t="str">
        <f t="shared" si="326"/>
        <v/>
      </c>
      <c r="S612" s="7" t="str">
        <f t="shared" si="326"/>
        <v/>
      </c>
      <c r="T612" s="7" t="str">
        <f t="shared" si="326"/>
        <v/>
      </c>
      <c r="U612" s="7" t="str">
        <f t="shared" si="326"/>
        <v/>
      </c>
      <c r="V612" s="7" t="str">
        <f t="shared" si="326"/>
        <v/>
      </c>
      <c r="W612" s="7" t="str">
        <f t="shared" si="326"/>
        <v/>
      </c>
      <c r="X612" s="7" t="str">
        <f t="shared" si="326"/>
        <v/>
      </c>
      <c r="Y612" s="7" t="str">
        <f t="shared" si="326"/>
        <v/>
      </c>
      <c r="CR612" s="7"/>
      <c r="CS612" s="7"/>
      <c r="DK612" s="7"/>
      <c r="DL612" s="7"/>
      <c r="DM612" s="7"/>
      <c r="DN612" s="7"/>
      <c r="DO612" s="7"/>
      <c r="DP612" s="7"/>
      <c r="DQ612" s="7"/>
      <c r="DR612" s="7"/>
      <c r="DS612" s="7"/>
      <c r="DT612" s="7"/>
      <c r="DU612" s="7"/>
      <c r="DV612" s="7"/>
      <c r="DW612" s="7"/>
    </row>
    <row r="613" spans="1:127" x14ac:dyDescent="0.35">
      <c r="A613" s="72" t="s">
        <v>297</v>
      </c>
      <c r="B613" s="72" t="s">
        <v>17</v>
      </c>
      <c r="C613" s="72" t="s">
        <v>10</v>
      </c>
      <c r="D613" s="72">
        <v>0.157693</v>
      </c>
      <c r="E613" s="82">
        <f>VLOOKUP(C613,'Literature Lookup Tables'!$A$2:$D$21,4,0)</f>
        <v>0.03</v>
      </c>
      <c r="F613" s="82">
        <f>VLOOKUP(C613,'Literature Lookup Tables'!$A$2:$D$21,3,0)</f>
        <v>0</v>
      </c>
      <c r="G613" s="64">
        <f>(VLOOKUP(C613,'Literature Lookup Tables'!$A$2:$L$21,2))*D613</f>
        <v>4.7307899999999995E-3</v>
      </c>
      <c r="H613" s="64">
        <f t="shared" si="322"/>
        <v>0</v>
      </c>
      <c r="I613" s="64">
        <f t="shared" si="323"/>
        <v>4.7307899999999995E-3</v>
      </c>
      <c r="J613" s="106">
        <f>VLOOKUP(C613,'Literature Lookup Tables'!$A$2:$L$21,MATCH(B613,listHYDROGROUPS,0))</f>
        <v>77</v>
      </c>
      <c r="K613" s="7" t="str">
        <f t="shared" si="326"/>
        <v/>
      </c>
      <c r="L613" s="7" t="str">
        <f t="shared" si="326"/>
        <v/>
      </c>
      <c r="M613" s="7" t="str">
        <f t="shared" si="326"/>
        <v/>
      </c>
      <c r="N613" s="7" t="str">
        <f t="shared" si="326"/>
        <v/>
      </c>
      <c r="O613" s="7" t="str">
        <f t="shared" si="326"/>
        <v/>
      </c>
      <c r="P613" s="7" t="str">
        <f t="shared" si="326"/>
        <v/>
      </c>
      <c r="Q613" s="7" t="str">
        <f t="shared" si="326"/>
        <v/>
      </c>
      <c r="R613" s="7" t="str">
        <f t="shared" si="326"/>
        <v/>
      </c>
      <c r="S613" s="7" t="str">
        <f t="shared" si="326"/>
        <v/>
      </c>
      <c r="T613" s="7" t="str">
        <f t="shared" si="326"/>
        <v/>
      </c>
      <c r="U613" s="7" t="str">
        <f t="shared" si="326"/>
        <v/>
      </c>
      <c r="V613" s="7" t="str">
        <f t="shared" si="326"/>
        <v/>
      </c>
      <c r="W613" s="7" t="str">
        <f t="shared" si="326"/>
        <v/>
      </c>
      <c r="X613" s="7" t="str">
        <f t="shared" si="326"/>
        <v/>
      </c>
      <c r="Y613" s="7" t="str">
        <f t="shared" si="326"/>
        <v/>
      </c>
      <c r="CR613" s="7"/>
      <c r="CS613" s="7"/>
      <c r="DK613" s="7"/>
      <c r="DL613" s="7"/>
      <c r="DM613" s="7"/>
      <c r="DN613" s="7"/>
      <c r="DO613" s="7"/>
      <c r="DP613" s="7"/>
      <c r="DQ613" s="7"/>
      <c r="DR613" s="7"/>
      <c r="DS613" s="7"/>
      <c r="DT613" s="7"/>
      <c r="DU613" s="7"/>
      <c r="DV613" s="7"/>
      <c r="DW613" s="7"/>
    </row>
    <row r="614" spans="1:127" x14ac:dyDescent="0.35">
      <c r="A614" s="72" t="s">
        <v>268</v>
      </c>
      <c r="B614" s="72" t="s">
        <v>17</v>
      </c>
      <c r="C614" s="72" t="s">
        <v>2</v>
      </c>
      <c r="D614" s="72">
        <v>0.17921500000000001</v>
      </c>
      <c r="E614" s="82">
        <f>VLOOKUP(C614,'Literature Lookup Tables'!$A$2:$D$21,4,0)</f>
        <v>0.05</v>
      </c>
      <c r="F614" s="82">
        <f>VLOOKUP(C614,'Literature Lookup Tables'!$A$2:$D$21,3,0)</f>
        <v>0.05</v>
      </c>
      <c r="G614" s="64">
        <f>(VLOOKUP(C614,'Literature Lookup Tables'!$A$2:$L$21,2))*D614</f>
        <v>1.7921500000000003E-2</v>
      </c>
      <c r="H614" s="64">
        <f t="shared" si="322"/>
        <v>8.9607500000000017E-3</v>
      </c>
      <c r="I614" s="64">
        <f t="shared" si="323"/>
        <v>8.9607500000000017E-3</v>
      </c>
      <c r="J614" s="106">
        <f>VLOOKUP(C614,'Literature Lookup Tables'!$A$2:$L$21,MATCH(B614,listHYDROGROUPS,0))</f>
        <v>77</v>
      </c>
      <c r="K614" s="7" t="str">
        <f t="shared" si="326"/>
        <v/>
      </c>
      <c r="L614" s="7" t="str">
        <f t="shared" si="326"/>
        <v/>
      </c>
      <c r="M614" s="7" t="str">
        <f t="shared" si="326"/>
        <v/>
      </c>
      <c r="N614" s="7" t="str">
        <f t="shared" si="326"/>
        <v/>
      </c>
      <c r="O614" s="7" t="str">
        <f t="shared" si="326"/>
        <v/>
      </c>
      <c r="P614" s="7" t="str">
        <f t="shared" si="326"/>
        <v/>
      </c>
      <c r="Q614" s="7" t="str">
        <f t="shared" si="326"/>
        <v/>
      </c>
      <c r="R614" s="7" t="str">
        <f t="shared" si="326"/>
        <v/>
      </c>
      <c r="S614" s="7" t="str">
        <f t="shared" si="326"/>
        <v/>
      </c>
      <c r="T614" s="7" t="str">
        <f t="shared" si="326"/>
        <v/>
      </c>
      <c r="U614" s="7" t="str">
        <f t="shared" si="326"/>
        <v/>
      </c>
      <c r="V614" s="7" t="str">
        <f t="shared" si="326"/>
        <v/>
      </c>
      <c r="W614" s="7" t="str">
        <f t="shared" si="326"/>
        <v/>
      </c>
      <c r="X614" s="7" t="str">
        <f t="shared" si="326"/>
        <v/>
      </c>
      <c r="Y614" s="7" t="str">
        <f t="shared" si="326"/>
        <v/>
      </c>
      <c r="CR614" s="7"/>
      <c r="CS614" s="7"/>
      <c r="DK614" s="7"/>
      <c r="DL614" s="7"/>
      <c r="DM614" s="7"/>
      <c r="DN614" s="7"/>
      <c r="DO614" s="7"/>
      <c r="DP614" s="7"/>
      <c r="DQ614" s="7"/>
      <c r="DR614" s="7"/>
      <c r="DS614" s="7"/>
      <c r="DT614" s="7"/>
      <c r="DU614" s="7"/>
      <c r="DV614" s="7"/>
      <c r="DW614" s="7"/>
    </row>
    <row r="615" spans="1:127" x14ac:dyDescent="0.35">
      <c r="A615" s="72" t="s">
        <v>268</v>
      </c>
      <c r="B615" s="72" t="s">
        <v>17</v>
      </c>
      <c r="C615" s="72" t="s">
        <v>3</v>
      </c>
      <c r="D615" s="72">
        <v>1.0205070000000001</v>
      </c>
      <c r="E615" s="82">
        <f>VLOOKUP(C615,'Literature Lookup Tables'!$A$2:$D$21,4,0)</f>
        <v>0</v>
      </c>
      <c r="F615" s="82">
        <f>VLOOKUP(C615,'Literature Lookup Tables'!$A$2:$D$21,3,0)</f>
        <v>0.2</v>
      </c>
      <c r="G615" s="64">
        <f>(VLOOKUP(C615,'Literature Lookup Tables'!$A$2:$L$21,2))*D615</f>
        <v>0.20410140000000002</v>
      </c>
      <c r="H615" s="64">
        <f t="shared" si="322"/>
        <v>0.20410140000000002</v>
      </c>
      <c r="I615" s="64">
        <f t="shared" si="323"/>
        <v>0</v>
      </c>
      <c r="J615" s="106">
        <f>VLOOKUP(C615,'Literature Lookup Tables'!$A$2:$L$21,MATCH(B615,listHYDROGROUPS,0))</f>
        <v>77</v>
      </c>
      <c r="K615" s="7" t="str">
        <f t="shared" si="326"/>
        <v/>
      </c>
      <c r="L615" s="7" t="str">
        <f t="shared" si="326"/>
        <v/>
      </c>
      <c r="M615" s="7" t="str">
        <f t="shared" si="326"/>
        <v/>
      </c>
      <c r="N615" s="7" t="str">
        <f t="shared" si="326"/>
        <v/>
      </c>
      <c r="O615" s="7" t="str">
        <f t="shared" si="326"/>
        <v/>
      </c>
      <c r="P615" s="7" t="str">
        <f t="shared" si="326"/>
        <v/>
      </c>
      <c r="Q615" s="7" t="str">
        <f t="shared" si="326"/>
        <v/>
      </c>
      <c r="R615" s="7" t="str">
        <f t="shared" si="326"/>
        <v/>
      </c>
      <c r="S615" s="7" t="str">
        <f t="shared" si="326"/>
        <v/>
      </c>
      <c r="T615" s="7" t="str">
        <f t="shared" si="326"/>
        <v/>
      </c>
      <c r="U615" s="7" t="str">
        <f t="shared" si="326"/>
        <v/>
      </c>
      <c r="V615" s="7" t="str">
        <f t="shared" si="326"/>
        <v/>
      </c>
      <c r="W615" s="7" t="str">
        <f t="shared" si="326"/>
        <v/>
      </c>
      <c r="X615" s="7" t="str">
        <f t="shared" si="326"/>
        <v/>
      </c>
      <c r="Y615" s="7" t="str">
        <f t="shared" si="326"/>
        <v/>
      </c>
      <c r="CR615" s="7"/>
      <c r="CS615" s="7"/>
      <c r="DK615" s="7"/>
      <c r="DL615" s="7"/>
      <c r="DM615" s="7"/>
      <c r="DN615" s="7"/>
      <c r="DO615" s="7"/>
      <c r="DP615" s="7"/>
      <c r="DQ615" s="7"/>
      <c r="DR615" s="7"/>
      <c r="DS615" s="7"/>
      <c r="DT615" s="7"/>
      <c r="DU615" s="7"/>
      <c r="DV615" s="7"/>
      <c r="DW615" s="7"/>
    </row>
    <row r="616" spans="1:127" x14ac:dyDescent="0.35">
      <c r="A616" s="72" t="s">
        <v>268</v>
      </c>
      <c r="B616" s="72" t="s">
        <v>17</v>
      </c>
      <c r="C616" s="72" t="s">
        <v>10</v>
      </c>
      <c r="D616" s="72">
        <v>2.9601440000000001</v>
      </c>
      <c r="E616" s="82">
        <f>VLOOKUP(C616,'Literature Lookup Tables'!$A$2:$D$21,4,0)</f>
        <v>0.03</v>
      </c>
      <c r="F616" s="82">
        <f>VLOOKUP(C616,'Literature Lookup Tables'!$A$2:$D$21,3,0)</f>
        <v>0</v>
      </c>
      <c r="G616" s="64">
        <f>(VLOOKUP(C616,'Literature Lookup Tables'!$A$2:$L$21,2))*D616</f>
        <v>8.8804320000000006E-2</v>
      </c>
      <c r="H616" s="64">
        <f t="shared" si="322"/>
        <v>0</v>
      </c>
      <c r="I616" s="64">
        <f t="shared" si="323"/>
        <v>8.8804320000000006E-2</v>
      </c>
      <c r="J616" s="106">
        <f>VLOOKUP(C616,'Literature Lookup Tables'!$A$2:$L$21,MATCH(B616,listHYDROGROUPS,0))</f>
        <v>77</v>
      </c>
      <c r="K616" s="7" t="str">
        <f t="shared" ref="K616:Y632" si="327">IF($A616=K$11,$J616*$D616,"")</f>
        <v/>
      </c>
      <c r="L616" s="7" t="str">
        <f t="shared" si="327"/>
        <v/>
      </c>
      <c r="M616" s="7" t="str">
        <f t="shared" si="327"/>
        <v/>
      </c>
      <c r="N616" s="7" t="str">
        <f t="shared" si="327"/>
        <v/>
      </c>
      <c r="O616" s="7" t="str">
        <f t="shared" si="327"/>
        <v/>
      </c>
      <c r="P616" s="7" t="str">
        <f t="shared" si="327"/>
        <v/>
      </c>
      <c r="Q616" s="7" t="str">
        <f t="shared" si="327"/>
        <v/>
      </c>
      <c r="R616" s="7" t="str">
        <f t="shared" si="327"/>
        <v/>
      </c>
      <c r="S616" s="7" t="str">
        <f t="shared" si="327"/>
        <v/>
      </c>
      <c r="T616" s="7" t="str">
        <f t="shared" si="327"/>
        <v/>
      </c>
      <c r="U616" s="7" t="str">
        <f t="shared" si="327"/>
        <v/>
      </c>
      <c r="V616" s="7" t="str">
        <f t="shared" si="327"/>
        <v/>
      </c>
      <c r="W616" s="7" t="str">
        <f t="shared" si="327"/>
        <v/>
      </c>
      <c r="X616" s="7" t="str">
        <f t="shared" si="327"/>
        <v/>
      </c>
      <c r="Y616" s="7" t="str">
        <f t="shared" si="327"/>
        <v/>
      </c>
      <c r="CR616" s="7"/>
      <c r="CS616" s="7"/>
      <c r="DK616" s="7"/>
      <c r="DL616" s="7"/>
      <c r="DM616" s="7"/>
      <c r="DN616" s="7"/>
      <c r="DO616" s="7"/>
      <c r="DP616" s="7"/>
      <c r="DQ616" s="7"/>
      <c r="DR616" s="7"/>
      <c r="DS616" s="7"/>
      <c r="DT616" s="7"/>
      <c r="DU616" s="7"/>
      <c r="DV616" s="7"/>
      <c r="DW616" s="7"/>
    </row>
    <row r="617" spans="1:127" x14ac:dyDescent="0.35">
      <c r="A617" s="72" t="s">
        <v>268</v>
      </c>
      <c r="B617" s="72" t="s">
        <v>17</v>
      </c>
      <c r="C617" s="72" t="s">
        <v>15</v>
      </c>
      <c r="D617" s="72">
        <v>7.4805999999999997E-2</v>
      </c>
      <c r="E617" s="82">
        <f>VLOOKUP(C617,'Literature Lookup Tables'!$A$2:$D$21,4,0)</f>
        <v>0.04</v>
      </c>
      <c r="F617" s="82">
        <f>VLOOKUP(C617,'Literature Lookup Tables'!$A$2:$D$21,3,0)</f>
        <v>0.01</v>
      </c>
      <c r="G617" s="64">
        <f>(VLOOKUP(C617,'Literature Lookup Tables'!$A$2:$L$21,2))*D617</f>
        <v>3.7403000000000002E-3</v>
      </c>
      <c r="H617" s="64">
        <f t="shared" si="322"/>
        <v>7.4806000000000004E-4</v>
      </c>
      <c r="I617" s="64">
        <f t="shared" si="323"/>
        <v>2.9922400000000002E-3</v>
      </c>
      <c r="J617" s="106">
        <f>VLOOKUP(C617,'Literature Lookup Tables'!$A$2:$L$21,MATCH(B617,listHYDROGROUPS,0))</f>
        <v>81.5</v>
      </c>
      <c r="K617" s="7" t="str">
        <f t="shared" si="327"/>
        <v/>
      </c>
      <c r="L617" s="7" t="str">
        <f t="shared" si="327"/>
        <v/>
      </c>
      <c r="M617" s="7" t="str">
        <f t="shared" si="327"/>
        <v/>
      </c>
      <c r="N617" s="7" t="str">
        <f t="shared" si="327"/>
        <v/>
      </c>
      <c r="O617" s="7" t="str">
        <f t="shared" si="327"/>
        <v/>
      </c>
      <c r="P617" s="7" t="str">
        <f t="shared" si="327"/>
        <v/>
      </c>
      <c r="Q617" s="7" t="str">
        <f t="shared" si="327"/>
        <v/>
      </c>
      <c r="R617" s="7" t="str">
        <f t="shared" si="327"/>
        <v/>
      </c>
      <c r="S617" s="7" t="str">
        <f t="shared" si="327"/>
        <v/>
      </c>
      <c r="T617" s="7" t="str">
        <f t="shared" si="327"/>
        <v/>
      </c>
      <c r="U617" s="7" t="str">
        <f t="shared" si="327"/>
        <v/>
      </c>
      <c r="V617" s="7" t="str">
        <f t="shared" si="327"/>
        <v/>
      </c>
      <c r="W617" s="7" t="str">
        <f t="shared" si="327"/>
        <v/>
      </c>
      <c r="X617" s="7" t="str">
        <f t="shared" si="327"/>
        <v/>
      </c>
      <c r="Y617" s="7" t="str">
        <f t="shared" si="327"/>
        <v/>
      </c>
      <c r="CR617" s="7"/>
      <c r="CS617" s="7"/>
      <c r="DK617" s="7"/>
      <c r="DL617" s="7"/>
      <c r="DM617" s="7"/>
      <c r="DN617" s="7"/>
      <c r="DO617" s="7"/>
      <c r="DP617" s="7"/>
      <c r="DQ617" s="7"/>
      <c r="DR617" s="7"/>
      <c r="DS617" s="7"/>
      <c r="DT617" s="7"/>
      <c r="DU617" s="7"/>
      <c r="DV617" s="7"/>
      <c r="DW617" s="7"/>
    </row>
    <row r="618" spans="1:127" x14ac:dyDescent="0.35">
      <c r="A618" s="72" t="s">
        <v>268</v>
      </c>
      <c r="B618" s="72" t="s">
        <v>17</v>
      </c>
      <c r="C618" s="72" t="s">
        <v>2</v>
      </c>
      <c r="D618" s="72">
        <v>0.15396000000000001</v>
      </c>
      <c r="E618" s="82">
        <f>VLOOKUP(C618,'Literature Lookup Tables'!$A$2:$D$21,4,0)</f>
        <v>0.05</v>
      </c>
      <c r="F618" s="82">
        <f>VLOOKUP(C618,'Literature Lookup Tables'!$A$2:$D$21,3,0)</f>
        <v>0.05</v>
      </c>
      <c r="G618" s="64">
        <f>(VLOOKUP(C618,'Literature Lookup Tables'!$A$2:$L$21,2))*D618</f>
        <v>1.5396000000000002E-2</v>
      </c>
      <c r="H618" s="64">
        <f t="shared" si="322"/>
        <v>7.6980000000000008E-3</v>
      </c>
      <c r="I618" s="64">
        <f t="shared" si="323"/>
        <v>7.6980000000000008E-3</v>
      </c>
      <c r="J618" s="106">
        <f>VLOOKUP(C618,'Literature Lookup Tables'!$A$2:$L$21,MATCH(B618,listHYDROGROUPS,0))</f>
        <v>77</v>
      </c>
      <c r="K618" s="7" t="str">
        <f t="shared" si="327"/>
        <v/>
      </c>
      <c r="L618" s="7" t="str">
        <f t="shared" si="327"/>
        <v/>
      </c>
      <c r="M618" s="7" t="str">
        <f t="shared" si="327"/>
        <v/>
      </c>
      <c r="N618" s="7" t="str">
        <f t="shared" si="327"/>
        <v/>
      </c>
      <c r="O618" s="7" t="str">
        <f t="shared" si="327"/>
        <v/>
      </c>
      <c r="P618" s="7" t="str">
        <f t="shared" si="327"/>
        <v/>
      </c>
      <c r="Q618" s="7" t="str">
        <f t="shared" si="327"/>
        <v/>
      </c>
      <c r="R618" s="7" t="str">
        <f t="shared" si="327"/>
        <v/>
      </c>
      <c r="S618" s="7" t="str">
        <f t="shared" si="327"/>
        <v/>
      </c>
      <c r="T618" s="7" t="str">
        <f t="shared" si="327"/>
        <v/>
      </c>
      <c r="U618" s="7" t="str">
        <f t="shared" si="327"/>
        <v/>
      </c>
      <c r="V618" s="7" t="str">
        <f t="shared" si="327"/>
        <v/>
      </c>
      <c r="W618" s="7" t="str">
        <f t="shared" si="327"/>
        <v/>
      </c>
      <c r="X618" s="7" t="str">
        <f t="shared" si="327"/>
        <v/>
      </c>
      <c r="Y618" s="7" t="str">
        <f t="shared" si="327"/>
        <v/>
      </c>
      <c r="CR618" s="7"/>
      <c r="CS618" s="7"/>
      <c r="DK618" s="7"/>
      <c r="DL618" s="7"/>
      <c r="DM618" s="7"/>
      <c r="DN618" s="7"/>
      <c r="DO618" s="7"/>
      <c r="DP618" s="7"/>
      <c r="DQ618" s="7"/>
      <c r="DR618" s="7"/>
      <c r="DS618" s="7"/>
      <c r="DT618" s="7"/>
      <c r="DU618" s="7"/>
      <c r="DV618" s="7"/>
      <c r="DW618" s="7"/>
    </row>
    <row r="619" spans="1:127" x14ac:dyDescent="0.35">
      <c r="A619" s="72" t="s">
        <v>268</v>
      </c>
      <c r="B619" s="72" t="s">
        <v>17</v>
      </c>
      <c r="C619" s="72" t="s">
        <v>10</v>
      </c>
      <c r="D619" s="72">
        <v>4.6515000000000001E-2</v>
      </c>
      <c r="E619" s="82">
        <f>VLOOKUP(C619,'Literature Lookup Tables'!$A$2:$D$21,4,0)</f>
        <v>0.03</v>
      </c>
      <c r="F619" s="82">
        <f>VLOOKUP(C619,'Literature Lookup Tables'!$A$2:$D$21,3,0)</f>
        <v>0</v>
      </c>
      <c r="G619" s="64">
        <f>(VLOOKUP(C619,'Literature Lookup Tables'!$A$2:$L$21,2))*D619</f>
        <v>1.3954499999999999E-3</v>
      </c>
      <c r="H619" s="64">
        <f t="shared" si="322"/>
        <v>0</v>
      </c>
      <c r="I619" s="64">
        <f t="shared" si="323"/>
        <v>1.3954499999999999E-3</v>
      </c>
      <c r="J619" s="106">
        <f>VLOOKUP(C619,'Literature Lookup Tables'!$A$2:$L$21,MATCH(B619,listHYDROGROUPS,0))</f>
        <v>77</v>
      </c>
      <c r="K619" s="7" t="str">
        <f t="shared" si="327"/>
        <v/>
      </c>
      <c r="L619" s="7" t="str">
        <f t="shared" si="327"/>
        <v/>
      </c>
      <c r="M619" s="7" t="str">
        <f t="shared" si="327"/>
        <v/>
      </c>
      <c r="N619" s="7" t="str">
        <f t="shared" si="327"/>
        <v/>
      </c>
      <c r="O619" s="7" t="str">
        <f t="shared" si="327"/>
        <v/>
      </c>
      <c r="P619" s="7" t="str">
        <f t="shared" si="327"/>
        <v/>
      </c>
      <c r="Q619" s="7" t="str">
        <f t="shared" si="327"/>
        <v/>
      </c>
      <c r="R619" s="7" t="str">
        <f t="shared" si="327"/>
        <v/>
      </c>
      <c r="S619" s="7" t="str">
        <f t="shared" si="327"/>
        <v/>
      </c>
      <c r="T619" s="7" t="str">
        <f t="shared" si="327"/>
        <v/>
      </c>
      <c r="U619" s="7" t="str">
        <f t="shared" si="327"/>
        <v/>
      </c>
      <c r="V619" s="7" t="str">
        <f t="shared" si="327"/>
        <v/>
      </c>
      <c r="W619" s="7" t="str">
        <f t="shared" si="327"/>
        <v/>
      </c>
      <c r="X619" s="7" t="str">
        <f t="shared" si="327"/>
        <v/>
      </c>
      <c r="Y619" s="7" t="str">
        <f t="shared" si="327"/>
        <v/>
      </c>
      <c r="CR619" s="7"/>
      <c r="CS619" s="7"/>
      <c r="DK619" s="7"/>
      <c r="DL619" s="7"/>
      <c r="DM619" s="7"/>
      <c r="DN619" s="7"/>
      <c r="DO619" s="7"/>
      <c r="DP619" s="7"/>
      <c r="DQ619" s="7"/>
      <c r="DR619" s="7"/>
      <c r="DS619" s="7"/>
      <c r="DT619" s="7"/>
      <c r="DU619" s="7"/>
      <c r="DV619" s="7"/>
      <c r="DW619" s="7"/>
    </row>
    <row r="620" spans="1:127" x14ac:dyDescent="0.35">
      <c r="A620" s="72" t="s">
        <v>303</v>
      </c>
      <c r="B620" s="72" t="s">
        <v>17</v>
      </c>
      <c r="C620" s="72" t="s">
        <v>10</v>
      </c>
      <c r="D620" s="72">
        <v>2.1539489999999999</v>
      </c>
      <c r="E620" s="82">
        <f>VLOOKUP(C620,'Literature Lookup Tables'!$A$2:$D$21,4,0)</f>
        <v>0.03</v>
      </c>
      <c r="F620" s="82">
        <f>VLOOKUP(C620,'Literature Lookup Tables'!$A$2:$D$21,3,0)</f>
        <v>0</v>
      </c>
      <c r="G620" s="64">
        <f>(VLOOKUP(C620,'Literature Lookup Tables'!$A$2:$L$21,2))*D620</f>
        <v>6.4618469999999997E-2</v>
      </c>
      <c r="H620" s="64">
        <f t="shared" si="322"/>
        <v>0</v>
      </c>
      <c r="I620" s="64">
        <f t="shared" si="323"/>
        <v>6.4618469999999997E-2</v>
      </c>
      <c r="J620" s="106">
        <f>VLOOKUP(C620,'Literature Lookup Tables'!$A$2:$L$21,MATCH(B620,listHYDROGROUPS,0))</f>
        <v>77</v>
      </c>
      <c r="K620" s="7" t="str">
        <f t="shared" si="327"/>
        <v/>
      </c>
      <c r="L620" s="7" t="str">
        <f t="shared" si="327"/>
        <v/>
      </c>
      <c r="M620" s="7" t="str">
        <f t="shared" si="327"/>
        <v/>
      </c>
      <c r="N620" s="7" t="str">
        <f t="shared" si="327"/>
        <v/>
      </c>
      <c r="O620" s="7" t="str">
        <f t="shared" si="327"/>
        <v/>
      </c>
      <c r="P620" s="7" t="str">
        <f t="shared" si="327"/>
        <v/>
      </c>
      <c r="Q620" s="7" t="str">
        <f t="shared" si="327"/>
        <v/>
      </c>
      <c r="R620" s="7" t="str">
        <f t="shared" si="327"/>
        <v/>
      </c>
      <c r="S620" s="7" t="str">
        <f t="shared" si="327"/>
        <v/>
      </c>
      <c r="T620" s="7" t="str">
        <f t="shared" si="327"/>
        <v/>
      </c>
      <c r="U620" s="7" t="str">
        <f t="shared" si="327"/>
        <v/>
      </c>
      <c r="V620" s="7" t="str">
        <f t="shared" si="327"/>
        <v/>
      </c>
      <c r="W620" s="7" t="str">
        <f t="shared" si="327"/>
        <v/>
      </c>
      <c r="X620" s="7" t="str">
        <f t="shared" si="327"/>
        <v/>
      </c>
      <c r="Y620" s="7" t="str">
        <f t="shared" si="327"/>
        <v/>
      </c>
      <c r="CR620" s="7"/>
      <c r="CS620" s="7"/>
      <c r="DK620" s="7"/>
      <c r="DL620" s="7"/>
      <c r="DM620" s="7"/>
      <c r="DN620" s="7"/>
      <c r="DO620" s="7"/>
      <c r="DP620" s="7"/>
      <c r="DQ620" s="7"/>
      <c r="DR620" s="7"/>
      <c r="DS620" s="7"/>
      <c r="DT620" s="7"/>
      <c r="DU620" s="7"/>
      <c r="DV620" s="7"/>
      <c r="DW620" s="7"/>
    </row>
    <row r="621" spans="1:127" x14ac:dyDescent="0.35">
      <c r="A621" s="72" t="s">
        <v>290</v>
      </c>
      <c r="B621" s="72" t="s">
        <v>17</v>
      </c>
      <c r="C621" s="72" t="s">
        <v>3</v>
      </c>
      <c r="D621" s="72">
        <v>3.0891730000000002</v>
      </c>
      <c r="E621" s="82">
        <f>VLOOKUP(C621,'Literature Lookup Tables'!$A$2:$D$21,4,0)</f>
        <v>0</v>
      </c>
      <c r="F621" s="82">
        <f>VLOOKUP(C621,'Literature Lookup Tables'!$A$2:$D$21,3,0)</f>
        <v>0.2</v>
      </c>
      <c r="G621" s="64">
        <f>(VLOOKUP(C621,'Literature Lookup Tables'!$A$2:$L$21,2))*D621</f>
        <v>0.61783460000000012</v>
      </c>
      <c r="H621" s="64">
        <f t="shared" si="322"/>
        <v>0.61783460000000012</v>
      </c>
      <c r="I621" s="64">
        <f t="shared" si="323"/>
        <v>0</v>
      </c>
      <c r="J621" s="106">
        <f>VLOOKUP(C621,'Literature Lookup Tables'!$A$2:$L$21,MATCH(B621,listHYDROGROUPS,0))</f>
        <v>77</v>
      </c>
      <c r="K621" s="7" t="str">
        <f t="shared" si="327"/>
        <v/>
      </c>
      <c r="L621" s="7" t="str">
        <f t="shared" si="327"/>
        <v/>
      </c>
      <c r="M621" s="7" t="str">
        <f t="shared" si="327"/>
        <v/>
      </c>
      <c r="N621" s="7" t="str">
        <f t="shared" si="327"/>
        <v/>
      </c>
      <c r="O621" s="7">
        <f t="shared" si="327"/>
        <v>237.866321</v>
      </c>
      <c r="P621" s="7" t="str">
        <f t="shared" si="327"/>
        <v/>
      </c>
      <c r="Q621" s="7" t="str">
        <f t="shared" si="327"/>
        <v/>
      </c>
      <c r="R621" s="7" t="str">
        <f t="shared" si="327"/>
        <v/>
      </c>
      <c r="S621" s="7" t="str">
        <f t="shared" si="327"/>
        <v/>
      </c>
      <c r="T621" s="7" t="str">
        <f t="shared" si="327"/>
        <v/>
      </c>
      <c r="U621" s="7" t="str">
        <f t="shared" si="327"/>
        <v/>
      </c>
      <c r="V621" s="7" t="str">
        <f t="shared" si="327"/>
        <v/>
      </c>
      <c r="W621" s="7" t="str">
        <f t="shared" si="327"/>
        <v/>
      </c>
      <c r="X621" s="7" t="str">
        <f t="shared" si="327"/>
        <v/>
      </c>
      <c r="Y621" s="7" t="str">
        <f t="shared" si="327"/>
        <v/>
      </c>
      <c r="CR621" s="7"/>
      <c r="CS621" s="7"/>
      <c r="DK621" s="7"/>
      <c r="DL621" s="7"/>
      <c r="DM621" s="7"/>
      <c r="DN621" s="7"/>
      <c r="DO621" s="7"/>
      <c r="DP621" s="7"/>
      <c r="DQ621" s="7"/>
      <c r="DR621" s="7"/>
      <c r="DS621" s="7"/>
      <c r="DT621" s="7"/>
      <c r="DU621" s="7"/>
      <c r="DV621" s="7"/>
      <c r="DW621" s="7"/>
    </row>
    <row r="622" spans="1:127" x14ac:dyDescent="0.35">
      <c r="A622" s="72" t="s">
        <v>290</v>
      </c>
      <c r="B622" s="72" t="s">
        <v>17</v>
      </c>
      <c r="C622" s="72" t="s">
        <v>10</v>
      </c>
      <c r="D622" s="72">
        <v>5.7000000000000003E-5</v>
      </c>
      <c r="E622" s="82">
        <f>VLOOKUP(C622,'Literature Lookup Tables'!$A$2:$D$21,4,0)</f>
        <v>0.03</v>
      </c>
      <c r="F622" s="82">
        <f>VLOOKUP(C622,'Literature Lookup Tables'!$A$2:$D$21,3,0)</f>
        <v>0</v>
      </c>
      <c r="G622" s="64">
        <f>(VLOOKUP(C622,'Literature Lookup Tables'!$A$2:$L$21,2))*D622</f>
        <v>1.7099999999999999E-6</v>
      </c>
      <c r="H622" s="64">
        <f t="shared" si="322"/>
        <v>0</v>
      </c>
      <c r="I622" s="64">
        <f t="shared" si="323"/>
        <v>1.7099999999999999E-6</v>
      </c>
      <c r="J622" s="106">
        <f>VLOOKUP(C622,'Literature Lookup Tables'!$A$2:$L$21,MATCH(B622,listHYDROGROUPS,0))</f>
        <v>77</v>
      </c>
      <c r="K622" s="7" t="str">
        <f t="shared" si="327"/>
        <v/>
      </c>
      <c r="L622" s="7" t="str">
        <f t="shared" si="327"/>
        <v/>
      </c>
      <c r="M622" s="7" t="str">
        <f t="shared" si="327"/>
        <v/>
      </c>
      <c r="N622" s="7" t="str">
        <f t="shared" si="327"/>
        <v/>
      </c>
      <c r="O622" s="7">
        <f t="shared" si="327"/>
        <v>4.3890000000000005E-3</v>
      </c>
      <c r="P622" s="7" t="str">
        <f t="shared" si="327"/>
        <v/>
      </c>
      <c r="Q622" s="7" t="str">
        <f t="shared" si="327"/>
        <v/>
      </c>
      <c r="R622" s="7" t="str">
        <f t="shared" si="327"/>
        <v/>
      </c>
      <c r="S622" s="7" t="str">
        <f t="shared" si="327"/>
        <v/>
      </c>
      <c r="T622" s="7" t="str">
        <f t="shared" si="327"/>
        <v/>
      </c>
      <c r="U622" s="7" t="str">
        <f t="shared" si="327"/>
        <v/>
      </c>
      <c r="V622" s="7" t="str">
        <f t="shared" si="327"/>
        <v/>
      </c>
      <c r="W622" s="7" t="str">
        <f t="shared" si="327"/>
        <v/>
      </c>
      <c r="X622" s="7" t="str">
        <f t="shared" si="327"/>
        <v/>
      </c>
      <c r="Y622" s="7" t="str">
        <f t="shared" si="327"/>
        <v/>
      </c>
      <c r="CR622" s="7"/>
      <c r="CS622" s="7"/>
      <c r="DK622" s="7"/>
      <c r="DL622" s="7"/>
      <c r="DM622" s="7"/>
      <c r="DN622" s="7"/>
      <c r="DO622" s="7"/>
      <c r="DP622" s="7"/>
      <c r="DQ622" s="7"/>
      <c r="DR622" s="7"/>
      <c r="DS622" s="7"/>
      <c r="DT622" s="7"/>
      <c r="DU622" s="7"/>
      <c r="DV622" s="7"/>
      <c r="DW622" s="7"/>
    </row>
    <row r="623" spans="1:127" x14ac:dyDescent="0.35">
      <c r="A623" s="72" t="s">
        <v>292</v>
      </c>
      <c r="B623" s="72" t="s">
        <v>17</v>
      </c>
      <c r="C623" s="72" t="s">
        <v>3</v>
      </c>
      <c r="D623" s="72">
        <v>0.78600899999999996</v>
      </c>
      <c r="E623" s="82">
        <f>VLOOKUP(C623,'Literature Lookup Tables'!$A$2:$D$21,4,0)</f>
        <v>0</v>
      </c>
      <c r="F623" s="82">
        <f>VLOOKUP(C623,'Literature Lookup Tables'!$A$2:$D$21,3,0)</f>
        <v>0.2</v>
      </c>
      <c r="G623" s="64">
        <f>(VLOOKUP(C623,'Literature Lookup Tables'!$A$2:$L$21,2))*D623</f>
        <v>0.1572018</v>
      </c>
      <c r="H623" s="64">
        <f t="shared" si="322"/>
        <v>0.1572018</v>
      </c>
      <c r="I623" s="64">
        <f t="shared" si="323"/>
        <v>0</v>
      </c>
      <c r="J623" s="106">
        <f>VLOOKUP(C623,'Literature Lookup Tables'!$A$2:$L$21,MATCH(B623,listHYDROGROUPS,0))</f>
        <v>77</v>
      </c>
      <c r="K623" s="7" t="str">
        <f t="shared" si="327"/>
        <v/>
      </c>
      <c r="L623" s="7" t="str">
        <f t="shared" si="327"/>
        <v/>
      </c>
      <c r="M623" s="7" t="str">
        <f t="shared" si="327"/>
        <v/>
      </c>
      <c r="N623" s="7" t="str">
        <f t="shared" si="327"/>
        <v/>
      </c>
      <c r="O623" s="7" t="str">
        <f t="shared" si="327"/>
        <v/>
      </c>
      <c r="P623" s="7" t="str">
        <f t="shared" si="327"/>
        <v/>
      </c>
      <c r="Q623" s="7">
        <f t="shared" si="327"/>
        <v>60.522692999999997</v>
      </c>
      <c r="R623" s="7" t="str">
        <f t="shared" si="327"/>
        <v/>
      </c>
      <c r="S623" s="7" t="str">
        <f t="shared" si="327"/>
        <v/>
      </c>
      <c r="T623" s="7" t="str">
        <f t="shared" si="327"/>
        <v/>
      </c>
      <c r="U623" s="7" t="str">
        <f t="shared" si="327"/>
        <v/>
      </c>
      <c r="V623" s="7" t="str">
        <f t="shared" si="327"/>
        <v/>
      </c>
      <c r="W623" s="7" t="str">
        <f t="shared" si="327"/>
        <v/>
      </c>
      <c r="X623" s="7" t="str">
        <f t="shared" si="327"/>
        <v/>
      </c>
      <c r="Y623" s="7" t="str">
        <f t="shared" si="327"/>
        <v/>
      </c>
      <c r="CR623" s="7"/>
      <c r="CS623" s="7"/>
      <c r="DK623" s="7"/>
      <c r="DL623" s="7"/>
      <c r="DM623" s="7"/>
      <c r="DN623" s="7"/>
      <c r="DO623" s="7"/>
      <c r="DP623" s="7"/>
      <c r="DQ623" s="7"/>
      <c r="DR623" s="7"/>
      <c r="DS623" s="7"/>
      <c r="DT623" s="7"/>
      <c r="DU623" s="7"/>
      <c r="DV623" s="7"/>
      <c r="DW623" s="7"/>
    </row>
    <row r="624" spans="1:127" x14ac:dyDescent="0.35">
      <c r="A624" s="72" t="s">
        <v>290</v>
      </c>
      <c r="B624" s="72" t="s">
        <v>17</v>
      </c>
      <c r="C624" s="72" t="s">
        <v>3</v>
      </c>
      <c r="D624" s="72">
        <v>0.65024199999999999</v>
      </c>
      <c r="E624" s="82">
        <f>VLOOKUP(C624,'Literature Lookup Tables'!$A$2:$D$21,4,0)</f>
        <v>0</v>
      </c>
      <c r="F624" s="82">
        <f>VLOOKUP(C624,'Literature Lookup Tables'!$A$2:$D$21,3,0)</f>
        <v>0.2</v>
      </c>
      <c r="G624" s="64">
        <f>(VLOOKUP(C624,'Literature Lookup Tables'!$A$2:$L$21,2))*D624</f>
        <v>0.13004840000000001</v>
      </c>
      <c r="H624" s="64">
        <f t="shared" si="322"/>
        <v>0.13004840000000001</v>
      </c>
      <c r="I624" s="64">
        <f t="shared" si="323"/>
        <v>0</v>
      </c>
      <c r="J624" s="106">
        <f>VLOOKUP(C624,'Literature Lookup Tables'!$A$2:$L$21,MATCH(B624,listHYDROGROUPS,0))</f>
        <v>77</v>
      </c>
      <c r="K624" s="7" t="str">
        <f t="shared" si="327"/>
        <v/>
      </c>
      <c r="L624" s="7" t="str">
        <f t="shared" si="327"/>
        <v/>
      </c>
      <c r="M624" s="7" t="str">
        <f t="shared" si="327"/>
        <v/>
      </c>
      <c r="N624" s="7" t="str">
        <f t="shared" si="327"/>
        <v/>
      </c>
      <c r="O624" s="7">
        <f t="shared" si="327"/>
        <v>50.068633999999996</v>
      </c>
      <c r="P624" s="7" t="str">
        <f t="shared" si="327"/>
        <v/>
      </c>
      <c r="Q624" s="7" t="str">
        <f t="shared" si="327"/>
        <v/>
      </c>
      <c r="R624" s="7" t="str">
        <f t="shared" si="327"/>
        <v/>
      </c>
      <c r="S624" s="7" t="str">
        <f t="shared" si="327"/>
        <v/>
      </c>
      <c r="T624" s="7" t="str">
        <f t="shared" si="327"/>
        <v/>
      </c>
      <c r="U624" s="7" t="str">
        <f t="shared" si="327"/>
        <v/>
      </c>
      <c r="V624" s="7" t="str">
        <f t="shared" si="327"/>
        <v/>
      </c>
      <c r="W624" s="7" t="str">
        <f t="shared" si="327"/>
        <v/>
      </c>
      <c r="X624" s="7" t="str">
        <f t="shared" si="327"/>
        <v/>
      </c>
      <c r="Y624" s="7" t="str">
        <f t="shared" si="327"/>
        <v/>
      </c>
      <c r="CR624" s="7"/>
      <c r="CS624" s="7"/>
      <c r="DK624" s="7"/>
      <c r="DL624" s="7"/>
      <c r="DM624" s="7"/>
      <c r="DN624" s="7"/>
      <c r="DO624" s="7"/>
      <c r="DP624" s="7"/>
      <c r="DQ624" s="7"/>
      <c r="DR624" s="7"/>
      <c r="DS624" s="7"/>
      <c r="DT624" s="7"/>
      <c r="DU624" s="7"/>
      <c r="DV624" s="7"/>
      <c r="DW624" s="7"/>
    </row>
    <row r="625" spans="1:127" x14ac:dyDescent="0.35">
      <c r="A625" s="72" t="s">
        <v>292</v>
      </c>
      <c r="B625" s="72" t="s">
        <v>17</v>
      </c>
      <c r="C625" s="72" t="s">
        <v>10</v>
      </c>
      <c r="D625" s="72">
        <v>0.35471599999999998</v>
      </c>
      <c r="E625" s="82">
        <f>VLOOKUP(C625,'Literature Lookup Tables'!$A$2:$D$21,4,0)</f>
        <v>0.03</v>
      </c>
      <c r="F625" s="82">
        <f>VLOOKUP(C625,'Literature Lookup Tables'!$A$2:$D$21,3,0)</f>
        <v>0</v>
      </c>
      <c r="G625" s="64">
        <f>(VLOOKUP(C625,'Literature Lookup Tables'!$A$2:$L$21,2))*D625</f>
        <v>1.0641479999999998E-2</v>
      </c>
      <c r="H625" s="64">
        <f t="shared" si="322"/>
        <v>0</v>
      </c>
      <c r="I625" s="64">
        <f t="shared" si="323"/>
        <v>1.0641479999999998E-2</v>
      </c>
      <c r="J625" s="106">
        <f>VLOOKUP(C625,'Literature Lookup Tables'!$A$2:$L$21,MATCH(B625,listHYDROGROUPS,0))</f>
        <v>77</v>
      </c>
      <c r="K625" s="7" t="str">
        <f t="shared" si="327"/>
        <v/>
      </c>
      <c r="L625" s="7" t="str">
        <f t="shared" si="327"/>
        <v/>
      </c>
      <c r="M625" s="7" t="str">
        <f t="shared" si="327"/>
        <v/>
      </c>
      <c r="N625" s="7" t="str">
        <f t="shared" si="327"/>
        <v/>
      </c>
      <c r="O625" s="7" t="str">
        <f t="shared" si="327"/>
        <v/>
      </c>
      <c r="P625" s="7" t="str">
        <f t="shared" si="327"/>
        <v/>
      </c>
      <c r="Q625" s="7">
        <f t="shared" si="327"/>
        <v>27.313132</v>
      </c>
      <c r="R625" s="7" t="str">
        <f t="shared" si="327"/>
        <v/>
      </c>
      <c r="S625" s="7" t="str">
        <f t="shared" si="327"/>
        <v/>
      </c>
      <c r="T625" s="7" t="str">
        <f t="shared" si="327"/>
        <v/>
      </c>
      <c r="U625" s="7" t="str">
        <f t="shared" si="327"/>
        <v/>
      </c>
      <c r="V625" s="7" t="str">
        <f t="shared" si="327"/>
        <v/>
      </c>
      <c r="W625" s="7" t="str">
        <f t="shared" si="327"/>
        <v/>
      </c>
      <c r="X625" s="7" t="str">
        <f t="shared" si="327"/>
        <v/>
      </c>
      <c r="Y625" s="7" t="str">
        <f t="shared" si="327"/>
        <v/>
      </c>
      <c r="CR625" s="7"/>
      <c r="CS625" s="7"/>
      <c r="DK625" s="7"/>
      <c r="DL625" s="7"/>
      <c r="DM625" s="7"/>
      <c r="DN625" s="7"/>
      <c r="DO625" s="7"/>
      <c r="DP625" s="7"/>
      <c r="DQ625" s="7"/>
      <c r="DR625" s="7"/>
      <c r="DS625" s="7"/>
      <c r="DT625" s="7"/>
      <c r="DU625" s="7"/>
      <c r="DV625" s="7"/>
      <c r="DW625" s="7"/>
    </row>
    <row r="626" spans="1:127" x14ac:dyDescent="0.35">
      <c r="A626" s="72" t="s">
        <v>290</v>
      </c>
      <c r="B626" s="72" t="s">
        <v>17</v>
      </c>
      <c r="C626" s="72" t="s">
        <v>10</v>
      </c>
      <c r="D626" s="72">
        <v>1.9940000000000001E-3</v>
      </c>
      <c r="E626" s="82">
        <f>VLOOKUP(C626,'Literature Lookup Tables'!$A$2:$D$21,4,0)</f>
        <v>0.03</v>
      </c>
      <c r="F626" s="82">
        <f>VLOOKUP(C626,'Literature Lookup Tables'!$A$2:$D$21,3,0)</f>
        <v>0</v>
      </c>
      <c r="G626" s="64">
        <f>(VLOOKUP(C626,'Literature Lookup Tables'!$A$2:$L$21,2))*D626</f>
        <v>5.982E-5</v>
      </c>
      <c r="H626" s="64">
        <f t="shared" si="322"/>
        <v>0</v>
      </c>
      <c r="I626" s="64">
        <f t="shared" si="323"/>
        <v>5.982E-5</v>
      </c>
      <c r="J626" s="106">
        <f>VLOOKUP(C626,'Literature Lookup Tables'!$A$2:$L$21,MATCH(B626,listHYDROGROUPS,0))</f>
        <v>77</v>
      </c>
      <c r="K626" s="7" t="str">
        <f t="shared" si="327"/>
        <v/>
      </c>
      <c r="L626" s="7" t="str">
        <f t="shared" si="327"/>
        <v/>
      </c>
      <c r="M626" s="7" t="str">
        <f t="shared" si="327"/>
        <v/>
      </c>
      <c r="N626" s="7" t="str">
        <f t="shared" si="327"/>
        <v/>
      </c>
      <c r="O626" s="7">
        <f t="shared" si="327"/>
        <v>0.15353800000000001</v>
      </c>
      <c r="P626" s="7" t="str">
        <f t="shared" si="327"/>
        <v/>
      </c>
      <c r="Q626" s="7" t="str">
        <f t="shared" si="327"/>
        <v/>
      </c>
      <c r="R626" s="7" t="str">
        <f t="shared" si="327"/>
        <v/>
      </c>
      <c r="S626" s="7" t="str">
        <f t="shared" si="327"/>
        <v/>
      </c>
      <c r="T626" s="7" t="str">
        <f t="shared" si="327"/>
        <v/>
      </c>
      <c r="U626" s="7" t="str">
        <f t="shared" si="327"/>
        <v/>
      </c>
      <c r="V626" s="7" t="str">
        <f t="shared" si="327"/>
        <v/>
      </c>
      <c r="W626" s="7" t="str">
        <f t="shared" si="327"/>
        <v/>
      </c>
      <c r="X626" s="7" t="str">
        <f t="shared" si="327"/>
        <v/>
      </c>
      <c r="Y626" s="7" t="str">
        <f t="shared" si="327"/>
        <v/>
      </c>
      <c r="CR626" s="7"/>
      <c r="CS626" s="7"/>
      <c r="DK626" s="7"/>
      <c r="DL626" s="7"/>
      <c r="DM626" s="7"/>
      <c r="DN626" s="7"/>
      <c r="DO626" s="7"/>
      <c r="DP626" s="7"/>
      <c r="DQ626" s="7"/>
      <c r="DR626" s="7"/>
      <c r="DS626" s="7"/>
      <c r="DT626" s="7"/>
      <c r="DU626" s="7"/>
      <c r="DV626" s="7"/>
      <c r="DW626" s="7"/>
    </row>
    <row r="627" spans="1:127" x14ac:dyDescent="0.35">
      <c r="A627" s="72" t="s">
        <v>292</v>
      </c>
      <c r="B627" s="72" t="s">
        <v>17</v>
      </c>
      <c r="C627" s="72" t="s">
        <v>3</v>
      </c>
      <c r="D627" s="72">
        <v>1.9420090000000001</v>
      </c>
      <c r="E627" s="82">
        <f>VLOOKUP(C627,'Literature Lookup Tables'!$A$2:$D$21,4,0)</f>
        <v>0</v>
      </c>
      <c r="F627" s="82">
        <f>VLOOKUP(C627,'Literature Lookup Tables'!$A$2:$D$21,3,0)</f>
        <v>0.2</v>
      </c>
      <c r="G627" s="64">
        <f>(VLOOKUP(C627,'Literature Lookup Tables'!$A$2:$L$21,2))*D627</f>
        <v>0.38840180000000002</v>
      </c>
      <c r="H627" s="64">
        <f t="shared" si="322"/>
        <v>0.38840180000000002</v>
      </c>
      <c r="I627" s="64">
        <f t="shared" si="323"/>
        <v>0</v>
      </c>
      <c r="J627" s="106">
        <f>VLOOKUP(C627,'Literature Lookup Tables'!$A$2:$L$21,MATCH(B627,listHYDROGROUPS,0))</f>
        <v>77</v>
      </c>
      <c r="K627" s="7" t="str">
        <f t="shared" si="327"/>
        <v/>
      </c>
      <c r="L627" s="7" t="str">
        <f t="shared" si="327"/>
        <v/>
      </c>
      <c r="M627" s="7" t="str">
        <f t="shared" si="327"/>
        <v/>
      </c>
      <c r="N627" s="7" t="str">
        <f t="shared" si="327"/>
        <v/>
      </c>
      <c r="O627" s="7" t="str">
        <f t="shared" si="327"/>
        <v/>
      </c>
      <c r="P627" s="7" t="str">
        <f t="shared" si="327"/>
        <v/>
      </c>
      <c r="Q627" s="7">
        <f t="shared" si="327"/>
        <v>149.534693</v>
      </c>
      <c r="R627" s="7" t="str">
        <f t="shared" si="327"/>
        <v/>
      </c>
      <c r="S627" s="7" t="str">
        <f t="shared" si="327"/>
        <v/>
      </c>
      <c r="T627" s="7" t="str">
        <f t="shared" si="327"/>
        <v/>
      </c>
      <c r="U627" s="7" t="str">
        <f t="shared" si="327"/>
        <v/>
      </c>
      <c r="V627" s="7" t="str">
        <f t="shared" si="327"/>
        <v/>
      </c>
      <c r="W627" s="7" t="str">
        <f t="shared" si="327"/>
        <v/>
      </c>
      <c r="X627" s="7" t="str">
        <f t="shared" si="327"/>
        <v/>
      </c>
      <c r="Y627" s="7" t="str">
        <f t="shared" si="327"/>
        <v/>
      </c>
      <c r="CR627" s="7"/>
      <c r="CS627" s="7"/>
      <c r="DK627" s="7"/>
      <c r="DL627" s="7"/>
      <c r="DM627" s="7"/>
      <c r="DN627" s="7"/>
      <c r="DO627" s="7"/>
      <c r="DP627" s="7"/>
      <c r="DQ627" s="7"/>
      <c r="DR627" s="7"/>
      <c r="DS627" s="7"/>
      <c r="DT627" s="7"/>
      <c r="DU627" s="7"/>
      <c r="DV627" s="7"/>
      <c r="DW627" s="7"/>
    </row>
    <row r="628" spans="1:127" x14ac:dyDescent="0.35">
      <c r="A628" s="72" t="s">
        <v>292</v>
      </c>
      <c r="B628" s="72" t="s">
        <v>17</v>
      </c>
      <c r="C628" s="72" t="s">
        <v>10</v>
      </c>
      <c r="D628" s="72">
        <v>1.169103</v>
      </c>
      <c r="E628" s="82">
        <f>VLOOKUP(C628,'Literature Lookup Tables'!$A$2:$D$21,4,0)</f>
        <v>0.03</v>
      </c>
      <c r="F628" s="82">
        <f>VLOOKUP(C628,'Literature Lookup Tables'!$A$2:$D$21,3,0)</f>
        <v>0</v>
      </c>
      <c r="G628" s="64">
        <f>(VLOOKUP(C628,'Literature Lookup Tables'!$A$2:$L$21,2))*D628</f>
        <v>3.5073090000000001E-2</v>
      </c>
      <c r="H628" s="64">
        <f t="shared" ref="H628:H691" si="328">D628*F628</f>
        <v>0</v>
      </c>
      <c r="I628" s="64">
        <f t="shared" ref="I628:I691" si="329">D628*E628</f>
        <v>3.5073090000000001E-2</v>
      </c>
      <c r="J628" s="106">
        <f>VLOOKUP(C628,'Literature Lookup Tables'!$A$2:$L$21,MATCH(B628,listHYDROGROUPS,0))</f>
        <v>77</v>
      </c>
      <c r="K628" s="7" t="str">
        <f t="shared" si="327"/>
        <v/>
      </c>
      <c r="L628" s="7" t="str">
        <f t="shared" si="327"/>
        <v/>
      </c>
      <c r="M628" s="7" t="str">
        <f t="shared" si="327"/>
        <v/>
      </c>
      <c r="N628" s="7" t="str">
        <f t="shared" si="327"/>
        <v/>
      </c>
      <c r="O628" s="7" t="str">
        <f t="shared" si="327"/>
        <v/>
      </c>
      <c r="P628" s="7" t="str">
        <f t="shared" si="327"/>
        <v/>
      </c>
      <c r="Q628" s="7">
        <f t="shared" si="327"/>
        <v>90.020931000000004</v>
      </c>
      <c r="R628" s="7" t="str">
        <f t="shared" si="327"/>
        <v/>
      </c>
      <c r="S628" s="7" t="str">
        <f t="shared" si="327"/>
        <v/>
      </c>
      <c r="T628" s="7" t="str">
        <f t="shared" si="327"/>
        <v/>
      </c>
      <c r="U628" s="7" t="str">
        <f t="shared" si="327"/>
        <v/>
      </c>
      <c r="V628" s="7" t="str">
        <f t="shared" si="327"/>
        <v/>
      </c>
      <c r="W628" s="7" t="str">
        <f t="shared" si="327"/>
        <v/>
      </c>
      <c r="X628" s="7" t="str">
        <f t="shared" si="327"/>
        <v/>
      </c>
      <c r="Y628" s="7" t="str">
        <f t="shared" si="327"/>
        <v/>
      </c>
      <c r="CR628" s="7"/>
      <c r="CS628" s="7"/>
      <c r="DK628" s="7"/>
      <c r="DL628" s="7"/>
      <c r="DM628" s="7"/>
      <c r="DN628" s="7"/>
      <c r="DO628" s="7"/>
      <c r="DP628" s="7"/>
      <c r="DQ628" s="7"/>
      <c r="DR628" s="7"/>
      <c r="DS628" s="7"/>
      <c r="DT628" s="7"/>
      <c r="DU628" s="7"/>
      <c r="DV628" s="7"/>
      <c r="DW628" s="7"/>
    </row>
    <row r="629" spans="1:127" x14ac:dyDescent="0.35">
      <c r="A629" s="72" t="s">
        <v>293</v>
      </c>
      <c r="B629" s="72" t="s">
        <v>17</v>
      </c>
      <c r="C629" s="72" t="s">
        <v>3</v>
      </c>
      <c r="D629" s="72">
        <v>0.17103499999999999</v>
      </c>
      <c r="E629" s="82">
        <f>VLOOKUP(C629,'Literature Lookup Tables'!$A$2:$D$21,4,0)</f>
        <v>0</v>
      </c>
      <c r="F629" s="82">
        <f>VLOOKUP(C629,'Literature Lookup Tables'!$A$2:$D$21,3,0)</f>
        <v>0.2</v>
      </c>
      <c r="G629" s="64">
        <f>(VLOOKUP(C629,'Literature Lookup Tables'!$A$2:$L$21,2))*D629</f>
        <v>3.4207000000000001E-2</v>
      </c>
      <c r="H629" s="64">
        <f t="shared" si="328"/>
        <v>3.4207000000000001E-2</v>
      </c>
      <c r="I629" s="64">
        <f t="shared" si="329"/>
        <v>0</v>
      </c>
      <c r="J629" s="106">
        <f>VLOOKUP(C629,'Literature Lookup Tables'!$A$2:$L$21,MATCH(B629,listHYDROGROUPS,0))</f>
        <v>77</v>
      </c>
      <c r="K629" s="7" t="str">
        <f t="shared" si="327"/>
        <v/>
      </c>
      <c r="L629" s="7" t="str">
        <f t="shared" si="327"/>
        <v/>
      </c>
      <c r="M629" s="7" t="str">
        <f t="shared" si="327"/>
        <v/>
      </c>
      <c r="N629" s="7" t="str">
        <f t="shared" si="327"/>
        <v/>
      </c>
      <c r="O629" s="7" t="str">
        <f t="shared" si="327"/>
        <v/>
      </c>
      <c r="P629" s="7" t="str">
        <f t="shared" si="327"/>
        <v/>
      </c>
      <c r="Q629" s="7" t="str">
        <f t="shared" si="327"/>
        <v/>
      </c>
      <c r="R629" s="7" t="str">
        <f t="shared" si="327"/>
        <v/>
      </c>
      <c r="S629" s="7" t="str">
        <f t="shared" si="327"/>
        <v/>
      </c>
      <c r="T629" s="7" t="str">
        <f t="shared" si="327"/>
        <v/>
      </c>
      <c r="U629" s="7" t="str">
        <f t="shared" si="327"/>
        <v/>
      </c>
      <c r="V629" s="7" t="str">
        <f t="shared" si="327"/>
        <v/>
      </c>
      <c r="W629" s="7" t="str">
        <f t="shared" si="327"/>
        <v/>
      </c>
      <c r="X629" s="7">
        <f t="shared" si="327"/>
        <v>13.169694999999999</v>
      </c>
      <c r="Y629" s="7" t="str">
        <f t="shared" si="327"/>
        <v/>
      </c>
      <c r="CR629" s="7"/>
      <c r="CS629" s="7"/>
      <c r="DK629" s="7"/>
      <c r="DL629" s="7"/>
      <c r="DM629" s="7"/>
      <c r="DN629" s="7"/>
      <c r="DO629" s="7"/>
      <c r="DP629" s="7"/>
      <c r="DQ629" s="7"/>
      <c r="DR629" s="7"/>
      <c r="DS629" s="7"/>
      <c r="DT629" s="7"/>
      <c r="DU629" s="7"/>
      <c r="DV629" s="7"/>
      <c r="DW629" s="7"/>
    </row>
    <row r="630" spans="1:127" x14ac:dyDescent="0.35">
      <c r="A630" s="72" t="s">
        <v>293</v>
      </c>
      <c r="B630" s="72" t="s">
        <v>17</v>
      </c>
      <c r="C630" s="72" t="s">
        <v>10</v>
      </c>
      <c r="D630" s="72">
        <v>0.56398800000000004</v>
      </c>
      <c r="E630" s="82">
        <f>VLOOKUP(C630,'Literature Lookup Tables'!$A$2:$D$21,4,0)</f>
        <v>0.03</v>
      </c>
      <c r="F630" s="82">
        <f>VLOOKUP(C630,'Literature Lookup Tables'!$A$2:$D$21,3,0)</f>
        <v>0</v>
      </c>
      <c r="G630" s="64">
        <f>(VLOOKUP(C630,'Literature Lookup Tables'!$A$2:$L$21,2))*D630</f>
        <v>1.691964E-2</v>
      </c>
      <c r="H630" s="64">
        <f t="shared" si="328"/>
        <v>0</v>
      </c>
      <c r="I630" s="64">
        <f t="shared" si="329"/>
        <v>1.691964E-2</v>
      </c>
      <c r="J630" s="106">
        <f>VLOOKUP(C630,'Literature Lookup Tables'!$A$2:$L$21,MATCH(B630,listHYDROGROUPS,0))</f>
        <v>77</v>
      </c>
      <c r="K630" s="7" t="str">
        <f t="shared" si="327"/>
        <v/>
      </c>
      <c r="L630" s="7" t="str">
        <f t="shared" si="327"/>
        <v/>
      </c>
      <c r="M630" s="7" t="str">
        <f t="shared" si="327"/>
        <v/>
      </c>
      <c r="N630" s="7" t="str">
        <f t="shared" si="327"/>
        <v/>
      </c>
      <c r="O630" s="7" t="str">
        <f t="shared" si="327"/>
        <v/>
      </c>
      <c r="P630" s="7" t="str">
        <f t="shared" si="327"/>
        <v/>
      </c>
      <c r="Q630" s="7" t="str">
        <f t="shared" si="327"/>
        <v/>
      </c>
      <c r="R630" s="7" t="str">
        <f t="shared" si="327"/>
        <v/>
      </c>
      <c r="S630" s="7" t="str">
        <f t="shared" si="327"/>
        <v/>
      </c>
      <c r="T630" s="7" t="str">
        <f t="shared" si="327"/>
        <v/>
      </c>
      <c r="U630" s="7" t="str">
        <f t="shared" si="327"/>
        <v/>
      </c>
      <c r="V630" s="7" t="str">
        <f t="shared" si="327"/>
        <v/>
      </c>
      <c r="W630" s="7" t="str">
        <f t="shared" si="327"/>
        <v/>
      </c>
      <c r="X630" s="7">
        <f t="shared" si="327"/>
        <v>43.427076000000007</v>
      </c>
      <c r="Y630" s="7" t="str">
        <f t="shared" si="327"/>
        <v/>
      </c>
      <c r="CR630" s="7"/>
      <c r="CS630" s="7"/>
      <c r="DK630" s="7"/>
      <c r="DL630" s="7"/>
      <c r="DM630" s="7"/>
      <c r="DN630" s="7"/>
      <c r="DO630" s="7"/>
      <c r="DP630" s="7"/>
      <c r="DQ630" s="7"/>
      <c r="DR630" s="7"/>
      <c r="DS630" s="7"/>
      <c r="DT630" s="7"/>
      <c r="DU630" s="7"/>
      <c r="DV630" s="7"/>
      <c r="DW630" s="7"/>
    </row>
    <row r="631" spans="1:127" x14ac:dyDescent="0.35">
      <c r="A631" s="72" t="s">
        <v>290</v>
      </c>
      <c r="B631" s="72" t="s">
        <v>17</v>
      </c>
      <c r="C631" s="72" t="s">
        <v>0</v>
      </c>
      <c r="D631" s="72">
        <v>0.450401</v>
      </c>
      <c r="E631" s="82">
        <f>VLOOKUP(C631,'Literature Lookup Tables'!$A$2:$D$21,4,0)</f>
        <v>0</v>
      </c>
      <c r="F631" s="82">
        <f>VLOOKUP(C631,'Literature Lookup Tables'!$A$2:$D$21,3,0)</f>
        <v>0.5</v>
      </c>
      <c r="G631" s="64">
        <f>(VLOOKUP(C631,'Literature Lookup Tables'!$A$2:$L$21,2))*D631</f>
        <v>0.2252005</v>
      </c>
      <c r="H631" s="64">
        <f t="shared" si="328"/>
        <v>0.2252005</v>
      </c>
      <c r="I631" s="64">
        <f t="shared" si="329"/>
        <v>0</v>
      </c>
      <c r="J631" s="106">
        <f>VLOOKUP(C631,'Literature Lookup Tables'!$A$2:$L$21,MATCH(B631,listHYDROGROUPS,0))</f>
        <v>81.5</v>
      </c>
      <c r="K631" s="7" t="str">
        <f t="shared" si="327"/>
        <v/>
      </c>
      <c r="L631" s="7" t="str">
        <f t="shared" si="327"/>
        <v/>
      </c>
      <c r="M631" s="7" t="str">
        <f t="shared" si="327"/>
        <v/>
      </c>
      <c r="N631" s="7" t="str">
        <f t="shared" si="327"/>
        <v/>
      </c>
      <c r="O631" s="7">
        <f t="shared" si="327"/>
        <v>36.7076815</v>
      </c>
      <c r="P631" s="7" t="str">
        <f t="shared" si="327"/>
        <v/>
      </c>
      <c r="Q631" s="7" t="str">
        <f t="shared" si="327"/>
        <v/>
      </c>
      <c r="R631" s="7" t="str">
        <f t="shared" si="327"/>
        <v/>
      </c>
      <c r="S631" s="7" t="str">
        <f t="shared" si="327"/>
        <v/>
      </c>
      <c r="T631" s="7" t="str">
        <f t="shared" si="327"/>
        <v/>
      </c>
      <c r="U631" s="7" t="str">
        <f t="shared" si="327"/>
        <v/>
      </c>
      <c r="V631" s="7" t="str">
        <f t="shared" si="327"/>
        <v/>
      </c>
      <c r="W631" s="7" t="str">
        <f t="shared" si="327"/>
        <v/>
      </c>
      <c r="X631" s="7" t="str">
        <f t="shared" si="327"/>
        <v/>
      </c>
      <c r="Y631" s="7" t="str">
        <f t="shared" si="327"/>
        <v/>
      </c>
      <c r="CR631" s="7"/>
      <c r="CS631" s="7"/>
      <c r="DK631" s="7"/>
      <c r="DL631" s="7"/>
      <c r="DM631" s="7"/>
      <c r="DN631" s="7"/>
      <c r="DO631" s="7"/>
      <c r="DP631" s="7"/>
      <c r="DQ631" s="7"/>
      <c r="DR631" s="7"/>
      <c r="DS631" s="7"/>
      <c r="DT631" s="7"/>
      <c r="DU631" s="7"/>
      <c r="DV631" s="7"/>
      <c r="DW631" s="7"/>
    </row>
    <row r="632" spans="1:127" x14ac:dyDescent="0.35">
      <c r="A632" s="72" t="s">
        <v>293</v>
      </c>
      <c r="B632" s="72" t="s">
        <v>17</v>
      </c>
      <c r="C632" s="72" t="s">
        <v>3</v>
      </c>
      <c r="D632" s="72">
        <v>1.1390750000000001</v>
      </c>
      <c r="E632" s="82">
        <f>VLOOKUP(C632,'Literature Lookup Tables'!$A$2:$D$21,4,0)</f>
        <v>0</v>
      </c>
      <c r="F632" s="82">
        <f>VLOOKUP(C632,'Literature Lookup Tables'!$A$2:$D$21,3,0)</f>
        <v>0.2</v>
      </c>
      <c r="G632" s="64">
        <f>(VLOOKUP(C632,'Literature Lookup Tables'!$A$2:$L$21,2))*D632</f>
        <v>0.22781500000000002</v>
      </c>
      <c r="H632" s="64">
        <f t="shared" si="328"/>
        <v>0.22781500000000002</v>
      </c>
      <c r="I632" s="64">
        <f t="shared" si="329"/>
        <v>0</v>
      </c>
      <c r="J632" s="106">
        <f>VLOOKUP(C632,'Literature Lookup Tables'!$A$2:$L$21,MATCH(B632,listHYDROGROUPS,0))</f>
        <v>77</v>
      </c>
      <c r="K632" s="7" t="str">
        <f t="shared" si="327"/>
        <v/>
      </c>
      <c r="L632" s="7" t="str">
        <f t="shared" si="327"/>
        <v/>
      </c>
      <c r="M632" s="7" t="str">
        <f t="shared" si="327"/>
        <v/>
      </c>
      <c r="N632" s="7" t="str">
        <f t="shared" si="327"/>
        <v/>
      </c>
      <c r="O632" s="7" t="str">
        <f t="shared" si="327"/>
        <v/>
      </c>
      <c r="P632" s="7" t="str">
        <f t="shared" si="327"/>
        <v/>
      </c>
      <c r="Q632" s="7" t="str">
        <f t="shared" si="327"/>
        <v/>
      </c>
      <c r="R632" s="7" t="str">
        <f t="shared" si="327"/>
        <v/>
      </c>
      <c r="S632" s="7" t="str">
        <f t="shared" si="327"/>
        <v/>
      </c>
      <c r="T632" s="7" t="str">
        <f t="shared" si="327"/>
        <v/>
      </c>
      <c r="U632" s="7" t="str">
        <f t="shared" si="327"/>
        <v/>
      </c>
      <c r="V632" s="7" t="str">
        <f t="shared" si="327"/>
        <v/>
      </c>
      <c r="W632" s="7" t="str">
        <f t="shared" si="327"/>
        <v/>
      </c>
      <c r="X632" s="7">
        <f t="shared" si="327"/>
        <v>87.708775000000003</v>
      </c>
      <c r="Y632" s="7" t="str">
        <f t="shared" si="327"/>
        <v/>
      </c>
      <c r="CR632" s="7"/>
      <c r="CS632" s="7"/>
      <c r="DK632" s="7"/>
      <c r="DL632" s="7"/>
      <c r="DM632" s="7"/>
      <c r="DN632" s="7"/>
      <c r="DO632" s="7"/>
      <c r="DP632" s="7"/>
      <c r="DQ632" s="7"/>
      <c r="DR632" s="7"/>
      <c r="DS632" s="7"/>
      <c r="DT632" s="7"/>
      <c r="DU632" s="7"/>
      <c r="DV632" s="7"/>
      <c r="DW632" s="7"/>
    </row>
    <row r="633" spans="1:127" x14ac:dyDescent="0.35">
      <c r="A633" s="72" t="s">
        <v>290</v>
      </c>
      <c r="B633" s="72" t="s">
        <v>17</v>
      </c>
      <c r="C633" s="72" t="s">
        <v>10</v>
      </c>
      <c r="D633" s="72">
        <v>7.5166999999999998E-2</v>
      </c>
      <c r="E633" s="82">
        <f>VLOOKUP(C633,'Literature Lookup Tables'!$A$2:$D$21,4,0)</f>
        <v>0.03</v>
      </c>
      <c r="F633" s="82">
        <f>VLOOKUP(C633,'Literature Lookup Tables'!$A$2:$D$21,3,0)</f>
        <v>0</v>
      </c>
      <c r="G633" s="64">
        <f>(VLOOKUP(C633,'Literature Lookup Tables'!$A$2:$L$21,2))*D633</f>
        <v>2.25501E-3</v>
      </c>
      <c r="H633" s="64">
        <f t="shared" si="328"/>
        <v>0</v>
      </c>
      <c r="I633" s="64">
        <f t="shared" si="329"/>
        <v>2.25501E-3</v>
      </c>
      <c r="J633" s="106">
        <f>VLOOKUP(C633,'Literature Lookup Tables'!$A$2:$L$21,MATCH(B633,listHYDROGROUPS,0))</f>
        <v>77</v>
      </c>
      <c r="K633" s="7" t="str">
        <f t="shared" ref="K633:Y649" si="330">IF($A633=K$11,$J633*$D633,"")</f>
        <v/>
      </c>
      <c r="L633" s="7" t="str">
        <f t="shared" si="330"/>
        <v/>
      </c>
      <c r="M633" s="7" t="str">
        <f t="shared" si="330"/>
        <v/>
      </c>
      <c r="N633" s="7" t="str">
        <f t="shared" si="330"/>
        <v/>
      </c>
      <c r="O633" s="7">
        <f t="shared" si="330"/>
        <v>5.7878590000000001</v>
      </c>
      <c r="P633" s="7" t="str">
        <f t="shared" si="330"/>
        <v/>
      </c>
      <c r="Q633" s="7" t="str">
        <f t="shared" si="330"/>
        <v/>
      </c>
      <c r="R633" s="7" t="str">
        <f t="shared" si="330"/>
        <v/>
      </c>
      <c r="S633" s="7" t="str">
        <f t="shared" si="330"/>
        <v/>
      </c>
      <c r="T633" s="7" t="str">
        <f t="shared" si="330"/>
        <v/>
      </c>
      <c r="U633" s="7" t="str">
        <f t="shared" si="330"/>
        <v/>
      </c>
      <c r="V633" s="7" t="str">
        <f t="shared" si="330"/>
        <v/>
      </c>
      <c r="W633" s="7" t="str">
        <f t="shared" si="330"/>
        <v/>
      </c>
      <c r="X633" s="7" t="str">
        <f t="shared" si="330"/>
        <v/>
      </c>
      <c r="Y633" s="7" t="str">
        <f t="shared" si="330"/>
        <v/>
      </c>
      <c r="CR633" s="7"/>
      <c r="CS633" s="7"/>
      <c r="DK633" s="7"/>
      <c r="DL633" s="7"/>
      <c r="DM633" s="7"/>
      <c r="DN633" s="7"/>
      <c r="DO633" s="7"/>
      <c r="DP633" s="7"/>
      <c r="DQ633" s="7"/>
      <c r="DR633" s="7"/>
      <c r="DS633" s="7"/>
      <c r="DT633" s="7"/>
      <c r="DU633" s="7"/>
      <c r="DV633" s="7"/>
      <c r="DW633" s="7"/>
    </row>
    <row r="634" spans="1:127" x14ac:dyDescent="0.35">
      <c r="A634" s="72" t="s">
        <v>293</v>
      </c>
      <c r="B634" s="72" t="s">
        <v>17</v>
      </c>
      <c r="C634" s="72" t="s">
        <v>10</v>
      </c>
      <c r="D634" s="72">
        <v>1.3749119999999999</v>
      </c>
      <c r="E634" s="82">
        <f>VLOOKUP(C634,'Literature Lookup Tables'!$A$2:$D$21,4,0)</f>
        <v>0.03</v>
      </c>
      <c r="F634" s="82">
        <f>VLOOKUP(C634,'Literature Lookup Tables'!$A$2:$D$21,3,0)</f>
        <v>0</v>
      </c>
      <c r="G634" s="64">
        <f>(VLOOKUP(C634,'Literature Lookup Tables'!$A$2:$L$21,2))*D634</f>
        <v>4.1247359999999997E-2</v>
      </c>
      <c r="H634" s="64">
        <f t="shared" si="328"/>
        <v>0</v>
      </c>
      <c r="I634" s="64">
        <f t="shared" si="329"/>
        <v>4.1247359999999997E-2</v>
      </c>
      <c r="J634" s="106">
        <f>VLOOKUP(C634,'Literature Lookup Tables'!$A$2:$L$21,MATCH(B634,listHYDROGROUPS,0))</f>
        <v>77</v>
      </c>
      <c r="K634" s="7" t="str">
        <f t="shared" si="330"/>
        <v/>
      </c>
      <c r="L634" s="7" t="str">
        <f t="shared" si="330"/>
        <v/>
      </c>
      <c r="M634" s="7" t="str">
        <f t="shared" si="330"/>
        <v/>
      </c>
      <c r="N634" s="7" t="str">
        <f t="shared" si="330"/>
        <v/>
      </c>
      <c r="O634" s="7" t="str">
        <f t="shared" si="330"/>
        <v/>
      </c>
      <c r="P634" s="7" t="str">
        <f t="shared" si="330"/>
        <v/>
      </c>
      <c r="Q634" s="7" t="str">
        <f t="shared" si="330"/>
        <v/>
      </c>
      <c r="R634" s="7" t="str">
        <f t="shared" si="330"/>
        <v/>
      </c>
      <c r="S634" s="7" t="str">
        <f t="shared" si="330"/>
        <v/>
      </c>
      <c r="T634" s="7" t="str">
        <f t="shared" si="330"/>
        <v/>
      </c>
      <c r="U634" s="7" t="str">
        <f t="shared" si="330"/>
        <v/>
      </c>
      <c r="V634" s="7" t="str">
        <f t="shared" si="330"/>
        <v/>
      </c>
      <c r="W634" s="7" t="str">
        <f t="shared" si="330"/>
        <v/>
      </c>
      <c r="X634" s="7">
        <f t="shared" si="330"/>
        <v>105.868224</v>
      </c>
      <c r="Y634" s="7" t="str">
        <f t="shared" si="330"/>
        <v/>
      </c>
      <c r="CR634" s="7"/>
      <c r="CS634" s="7"/>
      <c r="DK634" s="7"/>
      <c r="DL634" s="7"/>
      <c r="DM634" s="7"/>
      <c r="DN634" s="7"/>
      <c r="DO634" s="7"/>
      <c r="DP634" s="7"/>
      <c r="DQ634" s="7"/>
      <c r="DR634" s="7"/>
      <c r="DS634" s="7"/>
      <c r="DT634" s="7"/>
      <c r="DU634" s="7"/>
      <c r="DV634" s="7"/>
      <c r="DW634" s="7"/>
    </row>
    <row r="635" spans="1:127" x14ac:dyDescent="0.35">
      <c r="A635" s="72" t="s">
        <v>301</v>
      </c>
      <c r="B635" s="72" t="s">
        <v>17</v>
      </c>
      <c r="C635" s="72" t="s">
        <v>3</v>
      </c>
      <c r="D635" s="72">
        <v>0.35840300000000003</v>
      </c>
      <c r="E635" s="82">
        <f>VLOOKUP(C635,'Literature Lookup Tables'!$A$2:$D$21,4,0)</f>
        <v>0</v>
      </c>
      <c r="F635" s="82">
        <f>VLOOKUP(C635,'Literature Lookup Tables'!$A$2:$D$21,3,0)</f>
        <v>0.2</v>
      </c>
      <c r="G635" s="64">
        <f>(VLOOKUP(C635,'Literature Lookup Tables'!$A$2:$L$21,2))*D635</f>
        <v>7.1680600000000011E-2</v>
      </c>
      <c r="H635" s="64">
        <f t="shared" si="328"/>
        <v>7.1680600000000011E-2</v>
      </c>
      <c r="I635" s="64">
        <f t="shared" si="329"/>
        <v>0</v>
      </c>
      <c r="J635" s="106">
        <f>VLOOKUP(C635,'Literature Lookup Tables'!$A$2:$L$21,MATCH(B635,listHYDROGROUPS,0))</f>
        <v>77</v>
      </c>
      <c r="K635" s="7" t="str">
        <f t="shared" si="330"/>
        <v/>
      </c>
      <c r="L635" s="7" t="str">
        <f t="shared" si="330"/>
        <v/>
      </c>
      <c r="M635" s="7" t="str">
        <f t="shared" si="330"/>
        <v/>
      </c>
      <c r="N635" s="7" t="str">
        <f t="shared" si="330"/>
        <v/>
      </c>
      <c r="O635" s="7" t="str">
        <f t="shared" si="330"/>
        <v/>
      </c>
      <c r="P635" s="7" t="str">
        <f t="shared" si="330"/>
        <v/>
      </c>
      <c r="Q635" s="7" t="str">
        <f t="shared" si="330"/>
        <v/>
      </c>
      <c r="R635" s="7" t="str">
        <f t="shared" si="330"/>
        <v/>
      </c>
      <c r="S635" s="7" t="str">
        <f t="shared" si="330"/>
        <v/>
      </c>
      <c r="T635" s="7" t="str">
        <f t="shared" si="330"/>
        <v/>
      </c>
      <c r="U635" s="7" t="str">
        <f t="shared" si="330"/>
        <v/>
      </c>
      <c r="V635" s="7" t="str">
        <f t="shared" si="330"/>
        <v/>
      </c>
      <c r="W635" s="7" t="str">
        <f t="shared" si="330"/>
        <v/>
      </c>
      <c r="X635" s="7" t="str">
        <f t="shared" si="330"/>
        <v/>
      </c>
      <c r="Y635" s="7" t="str">
        <f t="shared" si="330"/>
        <v/>
      </c>
      <c r="CR635" s="7"/>
      <c r="CS635" s="7"/>
      <c r="DK635" s="7"/>
      <c r="DL635" s="7"/>
      <c r="DM635" s="7"/>
      <c r="DN635" s="7"/>
      <c r="DO635" s="7"/>
      <c r="DP635" s="7"/>
      <c r="DQ635" s="7"/>
      <c r="DR635" s="7"/>
      <c r="DS635" s="7"/>
      <c r="DT635" s="7"/>
      <c r="DU635" s="7"/>
      <c r="DV635" s="7"/>
      <c r="DW635" s="7"/>
    </row>
    <row r="636" spans="1:127" x14ac:dyDescent="0.35">
      <c r="A636" s="72" t="s">
        <v>297</v>
      </c>
      <c r="B636" s="72" t="s">
        <v>17</v>
      </c>
      <c r="C636" s="72" t="s">
        <v>3</v>
      </c>
      <c r="D636" s="72">
        <v>1.325834</v>
      </c>
      <c r="E636" s="82">
        <f>VLOOKUP(C636,'Literature Lookup Tables'!$A$2:$D$21,4,0)</f>
        <v>0</v>
      </c>
      <c r="F636" s="82">
        <f>VLOOKUP(C636,'Literature Lookup Tables'!$A$2:$D$21,3,0)</f>
        <v>0.2</v>
      </c>
      <c r="G636" s="64">
        <f>(VLOOKUP(C636,'Literature Lookup Tables'!$A$2:$L$21,2))*D636</f>
        <v>0.26516679999999998</v>
      </c>
      <c r="H636" s="64">
        <f t="shared" si="328"/>
        <v>0.26516679999999998</v>
      </c>
      <c r="I636" s="64">
        <f t="shared" si="329"/>
        <v>0</v>
      </c>
      <c r="J636" s="106">
        <f>VLOOKUP(C636,'Literature Lookup Tables'!$A$2:$L$21,MATCH(B636,listHYDROGROUPS,0))</f>
        <v>77</v>
      </c>
      <c r="K636" s="7" t="str">
        <f t="shared" si="330"/>
        <v/>
      </c>
      <c r="L636" s="7" t="str">
        <f t="shared" si="330"/>
        <v/>
      </c>
      <c r="M636" s="7" t="str">
        <f t="shared" si="330"/>
        <v/>
      </c>
      <c r="N636" s="7" t="str">
        <f t="shared" si="330"/>
        <v/>
      </c>
      <c r="O636" s="7" t="str">
        <f t="shared" si="330"/>
        <v/>
      </c>
      <c r="P636" s="7" t="str">
        <f t="shared" si="330"/>
        <v/>
      </c>
      <c r="Q636" s="7" t="str">
        <f t="shared" si="330"/>
        <v/>
      </c>
      <c r="R636" s="7" t="str">
        <f t="shared" si="330"/>
        <v/>
      </c>
      <c r="S636" s="7" t="str">
        <f t="shared" si="330"/>
        <v/>
      </c>
      <c r="T636" s="7" t="str">
        <f t="shared" si="330"/>
        <v/>
      </c>
      <c r="U636" s="7" t="str">
        <f t="shared" si="330"/>
        <v/>
      </c>
      <c r="V636" s="7" t="str">
        <f t="shared" si="330"/>
        <v/>
      </c>
      <c r="W636" s="7" t="str">
        <f t="shared" si="330"/>
        <v/>
      </c>
      <c r="X636" s="7" t="str">
        <f t="shared" si="330"/>
        <v/>
      </c>
      <c r="Y636" s="7" t="str">
        <f t="shared" si="330"/>
        <v/>
      </c>
      <c r="CR636" s="7"/>
      <c r="CS636" s="7"/>
      <c r="DK636" s="7"/>
      <c r="DL636" s="7"/>
      <c r="DM636" s="7"/>
      <c r="DN636" s="7"/>
      <c r="DO636" s="7"/>
      <c r="DP636" s="7"/>
      <c r="DQ636" s="7"/>
      <c r="DR636" s="7"/>
      <c r="DS636" s="7"/>
      <c r="DT636" s="7"/>
      <c r="DU636" s="7"/>
      <c r="DV636" s="7"/>
      <c r="DW636" s="7"/>
    </row>
    <row r="637" spans="1:127" x14ac:dyDescent="0.35">
      <c r="A637" s="72" t="s">
        <v>303</v>
      </c>
      <c r="B637" s="72" t="s">
        <v>17</v>
      </c>
      <c r="C637" s="72" t="s">
        <v>3</v>
      </c>
      <c r="D637" s="72">
        <v>1.6339250000000001</v>
      </c>
      <c r="E637" s="82">
        <f>VLOOKUP(C637,'Literature Lookup Tables'!$A$2:$D$21,4,0)</f>
        <v>0</v>
      </c>
      <c r="F637" s="82">
        <f>VLOOKUP(C637,'Literature Lookup Tables'!$A$2:$D$21,3,0)</f>
        <v>0.2</v>
      </c>
      <c r="G637" s="64">
        <f>(VLOOKUP(C637,'Literature Lookup Tables'!$A$2:$L$21,2))*D637</f>
        <v>0.32678500000000005</v>
      </c>
      <c r="H637" s="64">
        <f t="shared" si="328"/>
        <v>0.32678500000000005</v>
      </c>
      <c r="I637" s="64">
        <f t="shared" si="329"/>
        <v>0</v>
      </c>
      <c r="J637" s="106">
        <f>VLOOKUP(C637,'Literature Lookup Tables'!$A$2:$L$21,MATCH(B637,listHYDROGROUPS,0))</f>
        <v>77</v>
      </c>
      <c r="K637" s="7" t="str">
        <f t="shared" si="330"/>
        <v/>
      </c>
      <c r="L637" s="7" t="str">
        <f t="shared" si="330"/>
        <v/>
      </c>
      <c r="M637" s="7" t="str">
        <f t="shared" si="330"/>
        <v/>
      </c>
      <c r="N637" s="7" t="str">
        <f t="shared" si="330"/>
        <v/>
      </c>
      <c r="O637" s="7" t="str">
        <f t="shared" si="330"/>
        <v/>
      </c>
      <c r="P637" s="7" t="str">
        <f t="shared" si="330"/>
        <v/>
      </c>
      <c r="Q637" s="7" t="str">
        <f t="shared" si="330"/>
        <v/>
      </c>
      <c r="R637" s="7" t="str">
        <f t="shared" si="330"/>
        <v/>
      </c>
      <c r="S637" s="7" t="str">
        <f t="shared" si="330"/>
        <v/>
      </c>
      <c r="T637" s="7" t="str">
        <f t="shared" si="330"/>
        <v/>
      </c>
      <c r="U637" s="7" t="str">
        <f t="shared" si="330"/>
        <v/>
      </c>
      <c r="V637" s="7" t="str">
        <f t="shared" si="330"/>
        <v/>
      </c>
      <c r="W637" s="7" t="str">
        <f t="shared" si="330"/>
        <v/>
      </c>
      <c r="X637" s="7" t="str">
        <f t="shared" si="330"/>
        <v/>
      </c>
      <c r="Y637" s="7" t="str">
        <f t="shared" si="330"/>
        <v/>
      </c>
      <c r="CR637" s="7"/>
      <c r="CS637" s="7"/>
      <c r="DK637" s="7"/>
      <c r="DL637" s="7"/>
      <c r="DM637" s="7"/>
      <c r="DN637" s="7"/>
      <c r="DO637" s="7"/>
      <c r="DP637" s="7"/>
      <c r="DQ637" s="7"/>
      <c r="DR637" s="7"/>
      <c r="DS637" s="7"/>
      <c r="DT637" s="7"/>
      <c r="DU637" s="7"/>
      <c r="DV637" s="7"/>
      <c r="DW637" s="7"/>
    </row>
    <row r="638" spans="1:127" x14ac:dyDescent="0.35">
      <c r="A638" s="72" t="s">
        <v>303</v>
      </c>
      <c r="B638" s="72" t="s">
        <v>17</v>
      </c>
      <c r="C638" s="72" t="s">
        <v>10</v>
      </c>
      <c r="D638" s="72">
        <v>1.5297940000000001</v>
      </c>
      <c r="E638" s="82">
        <f>VLOOKUP(C638,'Literature Lookup Tables'!$A$2:$D$21,4,0)</f>
        <v>0.03</v>
      </c>
      <c r="F638" s="82">
        <f>VLOOKUP(C638,'Literature Lookup Tables'!$A$2:$D$21,3,0)</f>
        <v>0</v>
      </c>
      <c r="G638" s="64">
        <f>(VLOOKUP(C638,'Literature Lookup Tables'!$A$2:$L$21,2))*D638</f>
        <v>4.5893820000000002E-2</v>
      </c>
      <c r="H638" s="64">
        <f t="shared" si="328"/>
        <v>0</v>
      </c>
      <c r="I638" s="64">
        <f t="shared" si="329"/>
        <v>4.5893820000000002E-2</v>
      </c>
      <c r="J638" s="106">
        <f>VLOOKUP(C638,'Literature Lookup Tables'!$A$2:$L$21,MATCH(B638,listHYDROGROUPS,0))</f>
        <v>77</v>
      </c>
      <c r="K638" s="7" t="str">
        <f t="shared" si="330"/>
        <v/>
      </c>
      <c r="L638" s="7" t="str">
        <f t="shared" si="330"/>
        <v/>
      </c>
      <c r="M638" s="7" t="str">
        <f t="shared" si="330"/>
        <v/>
      </c>
      <c r="N638" s="7" t="str">
        <f t="shared" si="330"/>
        <v/>
      </c>
      <c r="O638" s="7" t="str">
        <f t="shared" si="330"/>
        <v/>
      </c>
      <c r="P638" s="7" t="str">
        <f t="shared" si="330"/>
        <v/>
      </c>
      <c r="Q638" s="7" t="str">
        <f t="shared" si="330"/>
        <v/>
      </c>
      <c r="R638" s="7" t="str">
        <f t="shared" si="330"/>
        <v/>
      </c>
      <c r="S638" s="7" t="str">
        <f t="shared" si="330"/>
        <v/>
      </c>
      <c r="T638" s="7" t="str">
        <f t="shared" si="330"/>
        <v/>
      </c>
      <c r="U638" s="7" t="str">
        <f t="shared" si="330"/>
        <v/>
      </c>
      <c r="V638" s="7" t="str">
        <f t="shared" si="330"/>
        <v/>
      </c>
      <c r="W638" s="7" t="str">
        <f t="shared" si="330"/>
        <v/>
      </c>
      <c r="X638" s="7" t="str">
        <f t="shared" si="330"/>
        <v/>
      </c>
      <c r="Y638" s="7" t="str">
        <f t="shared" si="330"/>
        <v/>
      </c>
      <c r="CR638" s="7"/>
      <c r="CS638" s="7"/>
      <c r="DK638" s="7"/>
      <c r="DL638" s="7"/>
      <c r="DM638" s="7"/>
      <c r="DN638" s="7"/>
      <c r="DO638" s="7"/>
      <c r="DP638" s="7"/>
      <c r="DQ638" s="7"/>
      <c r="DR638" s="7"/>
      <c r="DS638" s="7"/>
      <c r="DT638" s="7"/>
      <c r="DU638" s="7"/>
      <c r="DV638" s="7"/>
      <c r="DW638" s="7"/>
    </row>
    <row r="639" spans="1:127" x14ac:dyDescent="0.35">
      <c r="A639" s="72" t="s">
        <v>301</v>
      </c>
      <c r="B639" s="72" t="s">
        <v>17</v>
      </c>
      <c r="C639" s="72" t="s">
        <v>3</v>
      </c>
      <c r="D639" s="72">
        <v>3.5749000000000003E-2</v>
      </c>
      <c r="E639" s="82">
        <f>VLOOKUP(C639,'Literature Lookup Tables'!$A$2:$D$21,4,0)</f>
        <v>0</v>
      </c>
      <c r="F639" s="82">
        <f>VLOOKUP(C639,'Literature Lookup Tables'!$A$2:$D$21,3,0)</f>
        <v>0.2</v>
      </c>
      <c r="G639" s="64">
        <f>(VLOOKUP(C639,'Literature Lookup Tables'!$A$2:$L$21,2))*D639</f>
        <v>7.1498000000000013E-3</v>
      </c>
      <c r="H639" s="64">
        <f t="shared" si="328"/>
        <v>7.1498000000000013E-3</v>
      </c>
      <c r="I639" s="64">
        <f t="shared" si="329"/>
        <v>0</v>
      </c>
      <c r="J639" s="106">
        <f>VLOOKUP(C639,'Literature Lookup Tables'!$A$2:$L$21,MATCH(B639,listHYDROGROUPS,0))</f>
        <v>77</v>
      </c>
      <c r="K639" s="7" t="str">
        <f t="shared" si="330"/>
        <v/>
      </c>
      <c r="L639" s="7" t="str">
        <f t="shared" si="330"/>
        <v/>
      </c>
      <c r="M639" s="7" t="str">
        <f t="shared" si="330"/>
        <v/>
      </c>
      <c r="N639" s="7" t="str">
        <f t="shared" si="330"/>
        <v/>
      </c>
      <c r="O639" s="7" t="str">
        <f t="shared" si="330"/>
        <v/>
      </c>
      <c r="P639" s="7" t="str">
        <f t="shared" si="330"/>
        <v/>
      </c>
      <c r="Q639" s="7" t="str">
        <f t="shared" si="330"/>
        <v/>
      </c>
      <c r="R639" s="7" t="str">
        <f t="shared" si="330"/>
        <v/>
      </c>
      <c r="S639" s="7" t="str">
        <f t="shared" si="330"/>
        <v/>
      </c>
      <c r="T639" s="7" t="str">
        <f t="shared" si="330"/>
        <v/>
      </c>
      <c r="U639" s="7" t="str">
        <f t="shared" si="330"/>
        <v/>
      </c>
      <c r="V639" s="7" t="str">
        <f t="shared" si="330"/>
        <v/>
      </c>
      <c r="W639" s="7" t="str">
        <f t="shared" si="330"/>
        <v/>
      </c>
      <c r="X639" s="7" t="str">
        <f t="shared" si="330"/>
        <v/>
      </c>
      <c r="Y639" s="7" t="str">
        <f t="shared" si="330"/>
        <v/>
      </c>
      <c r="CR639" s="7"/>
      <c r="CS639" s="7"/>
      <c r="DK639" s="7"/>
      <c r="DL639" s="7"/>
      <c r="DM639" s="7"/>
      <c r="DN639" s="7"/>
      <c r="DO639" s="7"/>
      <c r="DP639" s="7"/>
      <c r="DQ639" s="7"/>
      <c r="DR639" s="7"/>
      <c r="DS639" s="7"/>
      <c r="DT639" s="7"/>
      <c r="DU639" s="7"/>
      <c r="DV639" s="7"/>
      <c r="DW639" s="7"/>
    </row>
    <row r="640" spans="1:127" x14ac:dyDescent="0.35">
      <c r="A640" s="72" t="s">
        <v>305</v>
      </c>
      <c r="B640" s="72" t="s">
        <v>17</v>
      </c>
      <c r="C640" s="72" t="s">
        <v>10</v>
      </c>
      <c r="D640" s="72">
        <v>0.32771400000000001</v>
      </c>
      <c r="E640" s="82">
        <f>VLOOKUP(C640,'Literature Lookup Tables'!$A$2:$D$21,4,0)</f>
        <v>0.03</v>
      </c>
      <c r="F640" s="82">
        <f>VLOOKUP(C640,'Literature Lookup Tables'!$A$2:$D$21,3,0)</f>
        <v>0</v>
      </c>
      <c r="G640" s="64">
        <f>(VLOOKUP(C640,'Literature Lookup Tables'!$A$2:$L$21,2))*D640</f>
        <v>9.8314200000000004E-3</v>
      </c>
      <c r="H640" s="64">
        <f t="shared" si="328"/>
        <v>0</v>
      </c>
      <c r="I640" s="64">
        <f t="shared" si="329"/>
        <v>9.8314200000000004E-3</v>
      </c>
      <c r="J640" s="106">
        <f>VLOOKUP(C640,'Literature Lookup Tables'!$A$2:$L$21,MATCH(B640,listHYDROGROUPS,0))</f>
        <v>77</v>
      </c>
      <c r="K640" s="7" t="str">
        <f t="shared" si="330"/>
        <v/>
      </c>
      <c r="L640" s="7" t="str">
        <f t="shared" si="330"/>
        <v/>
      </c>
      <c r="M640" s="7" t="str">
        <f t="shared" si="330"/>
        <v/>
      </c>
      <c r="N640" s="7" t="str">
        <f t="shared" si="330"/>
        <v/>
      </c>
      <c r="O640" s="7" t="str">
        <f t="shared" si="330"/>
        <v/>
      </c>
      <c r="P640" s="7" t="str">
        <f t="shared" si="330"/>
        <v/>
      </c>
      <c r="Q640" s="7" t="str">
        <f t="shared" si="330"/>
        <v/>
      </c>
      <c r="R640" s="7" t="str">
        <f t="shared" si="330"/>
        <v/>
      </c>
      <c r="S640" s="7" t="str">
        <f t="shared" si="330"/>
        <v/>
      </c>
      <c r="T640" s="7" t="str">
        <f t="shared" si="330"/>
        <v/>
      </c>
      <c r="U640" s="7" t="str">
        <f t="shared" si="330"/>
        <v/>
      </c>
      <c r="V640" s="7" t="str">
        <f t="shared" si="330"/>
        <v/>
      </c>
      <c r="W640" s="7" t="str">
        <f t="shared" si="330"/>
        <v/>
      </c>
      <c r="X640" s="7" t="str">
        <f t="shared" si="330"/>
        <v/>
      </c>
      <c r="Y640" s="7" t="str">
        <f t="shared" si="330"/>
        <v/>
      </c>
      <c r="CR640" s="7"/>
      <c r="CS640" s="7"/>
      <c r="DK640" s="7"/>
      <c r="DL640" s="7"/>
      <c r="DM640" s="7"/>
      <c r="DN640" s="7"/>
      <c r="DO640" s="7"/>
      <c r="DP640" s="7"/>
      <c r="DQ640" s="7"/>
      <c r="DR640" s="7"/>
      <c r="DS640" s="7"/>
      <c r="DT640" s="7"/>
      <c r="DU640" s="7"/>
      <c r="DV640" s="7"/>
      <c r="DW640" s="7"/>
    </row>
    <row r="641" spans="1:127" x14ac:dyDescent="0.35">
      <c r="A641" s="72" t="s">
        <v>301</v>
      </c>
      <c r="B641" s="72" t="s">
        <v>17</v>
      </c>
      <c r="C641" s="72" t="s">
        <v>10</v>
      </c>
      <c r="D641" s="72">
        <v>0.81569000000000003</v>
      </c>
      <c r="E641" s="82">
        <f>VLOOKUP(C641,'Literature Lookup Tables'!$A$2:$D$21,4,0)</f>
        <v>0.03</v>
      </c>
      <c r="F641" s="82">
        <f>VLOOKUP(C641,'Literature Lookup Tables'!$A$2:$D$21,3,0)</f>
        <v>0</v>
      </c>
      <c r="G641" s="64">
        <f>(VLOOKUP(C641,'Literature Lookup Tables'!$A$2:$L$21,2))*D641</f>
        <v>2.4470700000000001E-2</v>
      </c>
      <c r="H641" s="64">
        <f t="shared" si="328"/>
        <v>0</v>
      </c>
      <c r="I641" s="64">
        <f t="shared" si="329"/>
        <v>2.4470700000000001E-2</v>
      </c>
      <c r="J641" s="106">
        <f>VLOOKUP(C641,'Literature Lookup Tables'!$A$2:$L$21,MATCH(B641,listHYDROGROUPS,0))</f>
        <v>77</v>
      </c>
      <c r="K641" s="7" t="str">
        <f t="shared" si="330"/>
        <v/>
      </c>
      <c r="L641" s="7" t="str">
        <f t="shared" si="330"/>
        <v/>
      </c>
      <c r="M641" s="7" t="str">
        <f t="shared" si="330"/>
        <v/>
      </c>
      <c r="N641" s="7" t="str">
        <f t="shared" si="330"/>
        <v/>
      </c>
      <c r="O641" s="7" t="str">
        <f t="shared" si="330"/>
        <v/>
      </c>
      <c r="P641" s="7" t="str">
        <f t="shared" si="330"/>
        <v/>
      </c>
      <c r="Q641" s="7" t="str">
        <f t="shared" si="330"/>
        <v/>
      </c>
      <c r="R641" s="7" t="str">
        <f t="shared" si="330"/>
        <v/>
      </c>
      <c r="S641" s="7" t="str">
        <f t="shared" si="330"/>
        <v/>
      </c>
      <c r="T641" s="7" t="str">
        <f t="shared" si="330"/>
        <v/>
      </c>
      <c r="U641" s="7" t="str">
        <f t="shared" si="330"/>
        <v/>
      </c>
      <c r="V641" s="7" t="str">
        <f t="shared" si="330"/>
        <v/>
      </c>
      <c r="W641" s="7" t="str">
        <f t="shared" si="330"/>
        <v/>
      </c>
      <c r="X641" s="7" t="str">
        <f t="shared" si="330"/>
        <v/>
      </c>
      <c r="Y641" s="7" t="str">
        <f t="shared" si="330"/>
        <v/>
      </c>
      <c r="CR641" s="7"/>
      <c r="CS641" s="7"/>
      <c r="DK641" s="7"/>
      <c r="DL641" s="7"/>
      <c r="DM641" s="7"/>
      <c r="DN641" s="7"/>
      <c r="DO641" s="7"/>
      <c r="DP641" s="7"/>
      <c r="DQ641" s="7"/>
      <c r="DR641" s="7"/>
      <c r="DS641" s="7"/>
      <c r="DT641" s="7"/>
      <c r="DU641" s="7"/>
      <c r="DV641" s="7"/>
      <c r="DW641" s="7"/>
    </row>
    <row r="642" spans="1:127" x14ac:dyDescent="0.35">
      <c r="A642" s="72" t="s">
        <v>283</v>
      </c>
      <c r="B642" s="72" t="s">
        <v>17</v>
      </c>
      <c r="C642" s="72" t="s">
        <v>15</v>
      </c>
      <c r="D642" s="72">
        <v>0.51491299999999995</v>
      </c>
      <c r="E642" s="82">
        <f>VLOOKUP(C642,'Literature Lookup Tables'!$A$2:$D$21,4,0)</f>
        <v>0.04</v>
      </c>
      <c r="F642" s="82">
        <f>VLOOKUP(C642,'Literature Lookup Tables'!$A$2:$D$21,3,0)</f>
        <v>0.01</v>
      </c>
      <c r="G642" s="64">
        <f>(VLOOKUP(C642,'Literature Lookup Tables'!$A$2:$L$21,2))*D642</f>
        <v>2.5745649999999998E-2</v>
      </c>
      <c r="H642" s="64">
        <f t="shared" si="328"/>
        <v>5.14913E-3</v>
      </c>
      <c r="I642" s="64">
        <f t="shared" si="329"/>
        <v>2.059652E-2</v>
      </c>
      <c r="J642" s="106">
        <f>VLOOKUP(C642,'Literature Lookup Tables'!$A$2:$L$21,MATCH(B642,listHYDROGROUPS,0))</f>
        <v>81.5</v>
      </c>
      <c r="K642" s="7" t="str">
        <f t="shared" si="330"/>
        <v/>
      </c>
      <c r="L642" s="7" t="str">
        <f t="shared" si="330"/>
        <v/>
      </c>
      <c r="M642" s="7" t="str">
        <f t="shared" si="330"/>
        <v/>
      </c>
      <c r="N642" s="7" t="str">
        <f t="shared" si="330"/>
        <v/>
      </c>
      <c r="O642" s="7" t="str">
        <f t="shared" si="330"/>
        <v/>
      </c>
      <c r="P642" s="7" t="str">
        <f t="shared" si="330"/>
        <v/>
      </c>
      <c r="Q642" s="7" t="str">
        <f t="shared" si="330"/>
        <v/>
      </c>
      <c r="R642" s="7" t="str">
        <f t="shared" si="330"/>
        <v/>
      </c>
      <c r="S642" s="7" t="str">
        <f t="shared" si="330"/>
        <v/>
      </c>
      <c r="T642" s="7" t="str">
        <f t="shared" si="330"/>
        <v/>
      </c>
      <c r="U642" s="7" t="str">
        <f t="shared" si="330"/>
        <v/>
      </c>
      <c r="V642" s="7" t="str">
        <f t="shared" si="330"/>
        <v/>
      </c>
      <c r="W642" s="7" t="str">
        <f t="shared" si="330"/>
        <v/>
      </c>
      <c r="X642" s="7" t="str">
        <f t="shared" si="330"/>
        <v/>
      </c>
      <c r="Y642" s="7" t="str">
        <f t="shared" si="330"/>
        <v/>
      </c>
      <c r="CR642" s="7"/>
      <c r="CS642" s="7"/>
      <c r="DK642" s="7"/>
      <c r="DL642" s="7"/>
      <c r="DM642" s="7"/>
      <c r="DN642" s="7"/>
      <c r="DO642" s="7"/>
      <c r="DP642" s="7"/>
      <c r="DQ642" s="7"/>
      <c r="DR642" s="7"/>
      <c r="DS642" s="7"/>
      <c r="DT642" s="7"/>
      <c r="DU642" s="7"/>
      <c r="DV642" s="7"/>
      <c r="DW642" s="7"/>
    </row>
    <row r="643" spans="1:127" x14ac:dyDescent="0.35">
      <c r="A643" s="72" t="s">
        <v>283</v>
      </c>
      <c r="B643" s="72" t="s">
        <v>17</v>
      </c>
      <c r="C643" s="72" t="s">
        <v>10</v>
      </c>
      <c r="D643" s="72">
        <v>1.773784</v>
      </c>
      <c r="E643" s="82">
        <f>VLOOKUP(C643,'Literature Lookup Tables'!$A$2:$D$21,4,0)</f>
        <v>0.03</v>
      </c>
      <c r="F643" s="82">
        <f>VLOOKUP(C643,'Literature Lookup Tables'!$A$2:$D$21,3,0)</f>
        <v>0</v>
      </c>
      <c r="G643" s="64">
        <f>(VLOOKUP(C643,'Literature Lookup Tables'!$A$2:$L$21,2))*D643</f>
        <v>5.321352E-2</v>
      </c>
      <c r="H643" s="64">
        <f t="shared" si="328"/>
        <v>0</v>
      </c>
      <c r="I643" s="64">
        <f t="shared" si="329"/>
        <v>5.321352E-2</v>
      </c>
      <c r="J643" s="106">
        <f>VLOOKUP(C643,'Literature Lookup Tables'!$A$2:$L$21,MATCH(B643,listHYDROGROUPS,0))</f>
        <v>77</v>
      </c>
      <c r="K643" s="7" t="str">
        <f t="shared" si="330"/>
        <v/>
      </c>
      <c r="L643" s="7" t="str">
        <f t="shared" si="330"/>
        <v/>
      </c>
      <c r="M643" s="7" t="str">
        <f t="shared" si="330"/>
        <v/>
      </c>
      <c r="N643" s="7" t="str">
        <f t="shared" si="330"/>
        <v/>
      </c>
      <c r="O643" s="7" t="str">
        <f t="shared" si="330"/>
        <v/>
      </c>
      <c r="P643" s="7" t="str">
        <f t="shared" si="330"/>
        <v/>
      </c>
      <c r="Q643" s="7" t="str">
        <f t="shared" si="330"/>
        <v/>
      </c>
      <c r="R643" s="7" t="str">
        <f t="shared" si="330"/>
        <v/>
      </c>
      <c r="S643" s="7" t="str">
        <f t="shared" si="330"/>
        <v/>
      </c>
      <c r="T643" s="7" t="str">
        <f t="shared" si="330"/>
        <v/>
      </c>
      <c r="U643" s="7" t="str">
        <f t="shared" si="330"/>
        <v/>
      </c>
      <c r="V643" s="7" t="str">
        <f t="shared" si="330"/>
        <v/>
      </c>
      <c r="W643" s="7" t="str">
        <f t="shared" si="330"/>
        <v/>
      </c>
      <c r="X643" s="7" t="str">
        <f t="shared" si="330"/>
        <v/>
      </c>
      <c r="Y643" s="7" t="str">
        <f t="shared" si="330"/>
        <v/>
      </c>
      <c r="CR643" s="7"/>
      <c r="CS643" s="7"/>
      <c r="DK643" s="7"/>
      <c r="DL643" s="7"/>
      <c r="DM643" s="7"/>
      <c r="DN643" s="7"/>
      <c r="DO643" s="7"/>
      <c r="DP643" s="7"/>
      <c r="DQ643" s="7"/>
      <c r="DR643" s="7"/>
      <c r="DS643" s="7"/>
      <c r="DT643" s="7"/>
      <c r="DU643" s="7"/>
      <c r="DV643" s="7"/>
      <c r="DW643" s="7"/>
    </row>
    <row r="644" spans="1:127" x14ac:dyDescent="0.35">
      <c r="A644" s="72" t="s">
        <v>281</v>
      </c>
      <c r="B644" s="72" t="s">
        <v>17</v>
      </c>
      <c r="C644" s="72" t="s">
        <v>71</v>
      </c>
      <c r="D644" s="72">
        <v>0.14385700000000001</v>
      </c>
      <c r="E644" s="82">
        <f>VLOOKUP(C644,'Literature Lookup Tables'!$A$2:$D$21,4,0)</f>
        <v>8.9999999999999969E-2</v>
      </c>
      <c r="F644" s="82">
        <f>VLOOKUP(C644,'Literature Lookup Tables'!$A$2:$D$21,3,0)</f>
        <v>0.4</v>
      </c>
      <c r="G644" s="64">
        <f>(VLOOKUP(C644,'Literature Lookup Tables'!$A$2:$L$21,2))*D644</f>
        <v>7.0489930000000006E-2</v>
      </c>
      <c r="H644" s="64">
        <f t="shared" si="328"/>
        <v>5.7542800000000005E-2</v>
      </c>
      <c r="I644" s="64">
        <f t="shared" si="329"/>
        <v>1.2947129999999996E-2</v>
      </c>
      <c r="J644" s="106">
        <f>VLOOKUP(C644,'Literature Lookup Tables'!$A$2:$L$21,MATCH(B644,listHYDROGROUPS,0))</f>
        <v>77</v>
      </c>
      <c r="K644" s="7" t="str">
        <f t="shared" si="330"/>
        <v/>
      </c>
      <c r="L644" s="7" t="str">
        <f t="shared" si="330"/>
        <v/>
      </c>
      <c r="M644" s="7" t="str">
        <f t="shared" si="330"/>
        <v/>
      </c>
      <c r="N644" s="7" t="str">
        <f t="shared" si="330"/>
        <v/>
      </c>
      <c r="O644" s="7" t="str">
        <f t="shared" si="330"/>
        <v/>
      </c>
      <c r="P644" s="7" t="str">
        <f t="shared" si="330"/>
        <v/>
      </c>
      <c r="Q644" s="7" t="str">
        <f t="shared" si="330"/>
        <v/>
      </c>
      <c r="R644" s="7" t="str">
        <f t="shared" si="330"/>
        <v/>
      </c>
      <c r="S644" s="7" t="str">
        <f t="shared" si="330"/>
        <v/>
      </c>
      <c r="T644" s="7" t="str">
        <f t="shared" si="330"/>
        <v/>
      </c>
      <c r="U644" s="7" t="str">
        <f t="shared" si="330"/>
        <v/>
      </c>
      <c r="V644" s="7" t="str">
        <f t="shared" si="330"/>
        <v/>
      </c>
      <c r="W644" s="7" t="str">
        <f t="shared" si="330"/>
        <v/>
      </c>
      <c r="X644" s="7" t="str">
        <f t="shared" si="330"/>
        <v/>
      </c>
      <c r="Y644" s="7" t="str">
        <f t="shared" si="330"/>
        <v/>
      </c>
      <c r="CR644" s="7"/>
      <c r="CS644" s="7"/>
      <c r="DK644" s="7"/>
      <c r="DL644" s="7"/>
      <c r="DM644" s="7"/>
      <c r="DN644" s="7"/>
      <c r="DO644" s="7"/>
      <c r="DP644" s="7"/>
      <c r="DQ644" s="7"/>
      <c r="DR644" s="7"/>
      <c r="DS644" s="7"/>
      <c r="DT644" s="7"/>
      <c r="DU644" s="7"/>
      <c r="DV644" s="7"/>
      <c r="DW644" s="7"/>
    </row>
    <row r="645" spans="1:127" x14ac:dyDescent="0.35">
      <c r="A645" s="72" t="s">
        <v>268</v>
      </c>
      <c r="B645" s="72" t="s">
        <v>17</v>
      </c>
      <c r="C645" s="72" t="s">
        <v>2</v>
      </c>
      <c r="D645" s="72">
        <v>1.610943</v>
      </c>
      <c r="E645" s="82">
        <f>VLOOKUP(C645,'Literature Lookup Tables'!$A$2:$D$21,4,0)</f>
        <v>0.05</v>
      </c>
      <c r="F645" s="82">
        <f>VLOOKUP(C645,'Literature Lookup Tables'!$A$2:$D$21,3,0)</f>
        <v>0.05</v>
      </c>
      <c r="G645" s="64">
        <f>(VLOOKUP(C645,'Literature Lookup Tables'!$A$2:$L$21,2))*D645</f>
        <v>0.16109430000000002</v>
      </c>
      <c r="H645" s="64">
        <f t="shared" si="328"/>
        <v>8.0547150000000012E-2</v>
      </c>
      <c r="I645" s="64">
        <f t="shared" si="329"/>
        <v>8.0547150000000012E-2</v>
      </c>
      <c r="J645" s="106">
        <f>VLOOKUP(C645,'Literature Lookup Tables'!$A$2:$L$21,MATCH(B645,listHYDROGROUPS,0))</f>
        <v>77</v>
      </c>
      <c r="K645" s="7" t="str">
        <f t="shared" si="330"/>
        <v/>
      </c>
      <c r="L645" s="7" t="str">
        <f t="shared" si="330"/>
        <v/>
      </c>
      <c r="M645" s="7" t="str">
        <f t="shared" si="330"/>
        <v/>
      </c>
      <c r="N645" s="7" t="str">
        <f t="shared" si="330"/>
        <v/>
      </c>
      <c r="O645" s="7" t="str">
        <f t="shared" si="330"/>
        <v/>
      </c>
      <c r="P645" s="7" t="str">
        <f t="shared" si="330"/>
        <v/>
      </c>
      <c r="Q645" s="7" t="str">
        <f t="shared" si="330"/>
        <v/>
      </c>
      <c r="R645" s="7" t="str">
        <f t="shared" si="330"/>
        <v/>
      </c>
      <c r="S645" s="7" t="str">
        <f t="shared" si="330"/>
        <v/>
      </c>
      <c r="T645" s="7" t="str">
        <f t="shared" si="330"/>
        <v/>
      </c>
      <c r="U645" s="7" t="str">
        <f t="shared" si="330"/>
        <v/>
      </c>
      <c r="V645" s="7" t="str">
        <f t="shared" si="330"/>
        <v/>
      </c>
      <c r="W645" s="7" t="str">
        <f t="shared" si="330"/>
        <v/>
      </c>
      <c r="X645" s="7" t="str">
        <f t="shared" si="330"/>
        <v/>
      </c>
      <c r="Y645" s="7" t="str">
        <f t="shared" si="330"/>
        <v/>
      </c>
      <c r="CR645" s="7"/>
      <c r="CS645" s="7"/>
      <c r="DK645" s="7"/>
      <c r="DL645" s="7"/>
      <c r="DM645" s="7"/>
      <c r="DN645" s="7"/>
      <c r="DO645" s="7"/>
      <c r="DP645" s="7"/>
      <c r="DQ645" s="7"/>
      <c r="DR645" s="7"/>
      <c r="DS645" s="7"/>
      <c r="DT645" s="7"/>
      <c r="DU645" s="7"/>
      <c r="DV645" s="7"/>
      <c r="DW645" s="7"/>
    </row>
    <row r="646" spans="1:127" x14ac:dyDescent="0.35">
      <c r="A646" s="72" t="s">
        <v>281</v>
      </c>
      <c r="B646" s="72" t="s">
        <v>17</v>
      </c>
      <c r="C646" s="72" t="s">
        <v>2</v>
      </c>
      <c r="D646" s="72">
        <v>1.9599359999999999</v>
      </c>
      <c r="E646" s="82">
        <f>VLOOKUP(C646,'Literature Lookup Tables'!$A$2:$D$21,4,0)</f>
        <v>0.05</v>
      </c>
      <c r="F646" s="82">
        <f>VLOOKUP(C646,'Literature Lookup Tables'!$A$2:$D$21,3,0)</f>
        <v>0.05</v>
      </c>
      <c r="G646" s="64">
        <f>(VLOOKUP(C646,'Literature Lookup Tables'!$A$2:$L$21,2))*D646</f>
        <v>0.19599359999999999</v>
      </c>
      <c r="H646" s="64">
        <f t="shared" si="328"/>
        <v>9.7996799999999995E-2</v>
      </c>
      <c r="I646" s="64">
        <f t="shared" si="329"/>
        <v>9.7996799999999995E-2</v>
      </c>
      <c r="J646" s="106">
        <f>VLOOKUP(C646,'Literature Lookup Tables'!$A$2:$L$21,MATCH(B646,listHYDROGROUPS,0))</f>
        <v>77</v>
      </c>
      <c r="K646" s="7" t="str">
        <f t="shared" si="330"/>
        <v/>
      </c>
      <c r="L646" s="7" t="str">
        <f t="shared" si="330"/>
        <v/>
      </c>
      <c r="M646" s="7" t="str">
        <f t="shared" si="330"/>
        <v/>
      </c>
      <c r="N646" s="7" t="str">
        <f t="shared" si="330"/>
        <v/>
      </c>
      <c r="O646" s="7" t="str">
        <f t="shared" si="330"/>
        <v/>
      </c>
      <c r="P646" s="7" t="str">
        <f t="shared" si="330"/>
        <v/>
      </c>
      <c r="Q646" s="7" t="str">
        <f t="shared" si="330"/>
        <v/>
      </c>
      <c r="R646" s="7" t="str">
        <f t="shared" si="330"/>
        <v/>
      </c>
      <c r="S646" s="7" t="str">
        <f t="shared" si="330"/>
        <v/>
      </c>
      <c r="T646" s="7" t="str">
        <f t="shared" si="330"/>
        <v/>
      </c>
      <c r="U646" s="7" t="str">
        <f t="shared" si="330"/>
        <v/>
      </c>
      <c r="V646" s="7" t="str">
        <f t="shared" si="330"/>
        <v/>
      </c>
      <c r="W646" s="7" t="str">
        <f t="shared" si="330"/>
        <v/>
      </c>
      <c r="X646" s="7" t="str">
        <f t="shared" si="330"/>
        <v/>
      </c>
      <c r="Y646" s="7" t="str">
        <f t="shared" si="330"/>
        <v/>
      </c>
      <c r="CR646" s="7"/>
      <c r="CS646" s="7"/>
      <c r="DK646" s="7"/>
      <c r="DL646" s="7"/>
      <c r="DM646" s="7"/>
      <c r="DN646" s="7"/>
      <c r="DO646" s="7"/>
      <c r="DP646" s="7"/>
      <c r="DQ646" s="7"/>
      <c r="DR646" s="7"/>
      <c r="DS646" s="7"/>
      <c r="DT646" s="7"/>
      <c r="DU646" s="7"/>
      <c r="DV646" s="7"/>
      <c r="DW646" s="7"/>
    </row>
    <row r="647" spans="1:127" x14ac:dyDescent="0.35">
      <c r="A647" s="72" t="s">
        <v>281</v>
      </c>
      <c r="B647" s="72" t="s">
        <v>17</v>
      </c>
      <c r="C647" s="72" t="s">
        <v>3</v>
      </c>
      <c r="D647" s="72">
        <v>2.2532079999999999</v>
      </c>
      <c r="E647" s="82">
        <f>VLOOKUP(C647,'Literature Lookup Tables'!$A$2:$D$21,4,0)</f>
        <v>0</v>
      </c>
      <c r="F647" s="82">
        <f>VLOOKUP(C647,'Literature Lookup Tables'!$A$2:$D$21,3,0)</f>
        <v>0.2</v>
      </c>
      <c r="G647" s="64">
        <f>(VLOOKUP(C647,'Literature Lookup Tables'!$A$2:$L$21,2))*D647</f>
        <v>0.45064159999999998</v>
      </c>
      <c r="H647" s="64">
        <f t="shared" si="328"/>
        <v>0.45064159999999998</v>
      </c>
      <c r="I647" s="64">
        <f t="shared" si="329"/>
        <v>0</v>
      </c>
      <c r="J647" s="106">
        <f>VLOOKUP(C647,'Literature Lookup Tables'!$A$2:$L$21,MATCH(B647,listHYDROGROUPS,0))</f>
        <v>77</v>
      </c>
      <c r="K647" s="7" t="str">
        <f t="shared" si="330"/>
        <v/>
      </c>
      <c r="L647" s="7" t="str">
        <f t="shared" si="330"/>
        <v/>
      </c>
      <c r="M647" s="7" t="str">
        <f t="shared" si="330"/>
        <v/>
      </c>
      <c r="N647" s="7" t="str">
        <f t="shared" si="330"/>
        <v/>
      </c>
      <c r="O647" s="7" t="str">
        <f t="shared" si="330"/>
        <v/>
      </c>
      <c r="P647" s="7" t="str">
        <f t="shared" si="330"/>
        <v/>
      </c>
      <c r="Q647" s="7" t="str">
        <f t="shared" si="330"/>
        <v/>
      </c>
      <c r="R647" s="7" t="str">
        <f t="shared" si="330"/>
        <v/>
      </c>
      <c r="S647" s="7" t="str">
        <f t="shared" si="330"/>
        <v/>
      </c>
      <c r="T647" s="7" t="str">
        <f t="shared" si="330"/>
        <v/>
      </c>
      <c r="U647" s="7" t="str">
        <f t="shared" si="330"/>
        <v/>
      </c>
      <c r="V647" s="7" t="str">
        <f t="shared" si="330"/>
        <v/>
      </c>
      <c r="W647" s="7" t="str">
        <f t="shared" si="330"/>
        <v/>
      </c>
      <c r="X647" s="7" t="str">
        <f t="shared" si="330"/>
        <v/>
      </c>
      <c r="Y647" s="7" t="str">
        <f t="shared" si="330"/>
        <v/>
      </c>
      <c r="CR647" s="7"/>
      <c r="CS647" s="7"/>
      <c r="DK647" s="7"/>
      <c r="DL647" s="7"/>
      <c r="DM647" s="7"/>
      <c r="DN647" s="7"/>
      <c r="DO647" s="7"/>
      <c r="DP647" s="7"/>
      <c r="DQ647" s="7"/>
      <c r="DR647" s="7"/>
      <c r="DS647" s="7"/>
      <c r="DT647" s="7"/>
      <c r="DU647" s="7"/>
      <c r="DV647" s="7"/>
      <c r="DW647" s="7"/>
    </row>
    <row r="648" spans="1:127" x14ac:dyDescent="0.35">
      <c r="A648" s="72" t="s">
        <v>281</v>
      </c>
      <c r="B648" s="72" t="s">
        <v>17</v>
      </c>
      <c r="C648" s="72" t="s">
        <v>10</v>
      </c>
      <c r="D648" s="72">
        <v>1.0456810000000001</v>
      </c>
      <c r="E648" s="82">
        <f>VLOOKUP(C648,'Literature Lookup Tables'!$A$2:$D$21,4,0)</f>
        <v>0.03</v>
      </c>
      <c r="F648" s="82">
        <f>VLOOKUP(C648,'Literature Lookup Tables'!$A$2:$D$21,3,0)</f>
        <v>0</v>
      </c>
      <c r="G648" s="64">
        <f>(VLOOKUP(C648,'Literature Lookup Tables'!$A$2:$L$21,2))*D648</f>
        <v>3.1370430000000005E-2</v>
      </c>
      <c r="H648" s="64">
        <f t="shared" si="328"/>
        <v>0</v>
      </c>
      <c r="I648" s="64">
        <f t="shared" si="329"/>
        <v>3.1370430000000005E-2</v>
      </c>
      <c r="J648" s="106">
        <f>VLOOKUP(C648,'Literature Lookup Tables'!$A$2:$L$21,MATCH(B648,listHYDROGROUPS,0))</f>
        <v>77</v>
      </c>
      <c r="K648" s="7" t="str">
        <f t="shared" si="330"/>
        <v/>
      </c>
      <c r="L648" s="7" t="str">
        <f t="shared" si="330"/>
        <v/>
      </c>
      <c r="M648" s="7" t="str">
        <f t="shared" si="330"/>
        <v/>
      </c>
      <c r="N648" s="7" t="str">
        <f t="shared" si="330"/>
        <v/>
      </c>
      <c r="O648" s="7" t="str">
        <f t="shared" si="330"/>
        <v/>
      </c>
      <c r="P648" s="7" t="str">
        <f t="shared" si="330"/>
        <v/>
      </c>
      <c r="Q648" s="7" t="str">
        <f t="shared" si="330"/>
        <v/>
      </c>
      <c r="R648" s="7" t="str">
        <f t="shared" si="330"/>
        <v/>
      </c>
      <c r="S648" s="7" t="str">
        <f t="shared" si="330"/>
        <v/>
      </c>
      <c r="T648" s="7" t="str">
        <f t="shared" si="330"/>
        <v/>
      </c>
      <c r="U648" s="7" t="str">
        <f t="shared" si="330"/>
        <v/>
      </c>
      <c r="V648" s="7" t="str">
        <f t="shared" si="330"/>
        <v/>
      </c>
      <c r="W648" s="7" t="str">
        <f t="shared" si="330"/>
        <v/>
      </c>
      <c r="X648" s="7" t="str">
        <f t="shared" si="330"/>
        <v/>
      </c>
      <c r="Y648" s="7" t="str">
        <f t="shared" si="330"/>
        <v/>
      </c>
      <c r="CR648" s="7"/>
      <c r="CS648" s="7"/>
      <c r="DK648" s="7"/>
      <c r="DL648" s="7"/>
      <c r="DM648" s="7"/>
      <c r="DN648" s="7"/>
      <c r="DO648" s="7"/>
      <c r="DP648" s="7"/>
      <c r="DQ648" s="7"/>
      <c r="DR648" s="7"/>
      <c r="DS648" s="7"/>
      <c r="DT648" s="7"/>
      <c r="DU648" s="7"/>
      <c r="DV648" s="7"/>
      <c r="DW648" s="7"/>
    </row>
    <row r="649" spans="1:127" x14ac:dyDescent="0.35">
      <c r="A649" s="72" t="s">
        <v>287</v>
      </c>
      <c r="B649" s="72" t="s">
        <v>17</v>
      </c>
      <c r="C649" s="72" t="s">
        <v>3</v>
      </c>
      <c r="D649" s="72">
        <v>3.5144000000000002E-2</v>
      </c>
      <c r="E649" s="82">
        <f>VLOOKUP(C649,'Literature Lookup Tables'!$A$2:$D$21,4,0)</f>
        <v>0</v>
      </c>
      <c r="F649" s="82">
        <f>VLOOKUP(C649,'Literature Lookup Tables'!$A$2:$D$21,3,0)</f>
        <v>0.2</v>
      </c>
      <c r="G649" s="64">
        <f>(VLOOKUP(C649,'Literature Lookup Tables'!$A$2:$L$21,2))*D649</f>
        <v>7.0288000000000008E-3</v>
      </c>
      <c r="H649" s="64">
        <f t="shared" si="328"/>
        <v>7.0288000000000008E-3</v>
      </c>
      <c r="I649" s="64">
        <f t="shared" si="329"/>
        <v>0</v>
      </c>
      <c r="J649" s="106">
        <f>VLOOKUP(C649,'Literature Lookup Tables'!$A$2:$L$21,MATCH(B649,listHYDROGROUPS,0))</f>
        <v>77</v>
      </c>
      <c r="K649" s="7" t="str">
        <f t="shared" si="330"/>
        <v/>
      </c>
      <c r="L649" s="7" t="str">
        <f t="shared" si="330"/>
        <v/>
      </c>
      <c r="M649" s="7">
        <f t="shared" si="330"/>
        <v>2.7060880000000003</v>
      </c>
      <c r="N649" s="7" t="str">
        <f t="shared" si="330"/>
        <v/>
      </c>
      <c r="O649" s="7" t="str">
        <f t="shared" si="330"/>
        <v/>
      </c>
      <c r="P649" s="7" t="str">
        <f t="shared" si="330"/>
        <v/>
      </c>
      <c r="Q649" s="7" t="str">
        <f t="shared" si="330"/>
        <v/>
      </c>
      <c r="R649" s="7" t="str">
        <f t="shared" si="330"/>
        <v/>
      </c>
      <c r="S649" s="7" t="str">
        <f t="shared" si="330"/>
        <v/>
      </c>
      <c r="T649" s="7" t="str">
        <f t="shared" si="330"/>
        <v/>
      </c>
      <c r="U649" s="7" t="str">
        <f t="shared" si="330"/>
        <v/>
      </c>
      <c r="V649" s="7" t="str">
        <f t="shared" si="330"/>
        <v/>
      </c>
      <c r="W649" s="7" t="str">
        <f t="shared" si="330"/>
        <v/>
      </c>
      <c r="X649" s="7" t="str">
        <f t="shared" si="330"/>
        <v/>
      </c>
      <c r="Y649" s="7" t="str">
        <f t="shared" si="330"/>
        <v/>
      </c>
      <c r="CR649" s="7"/>
      <c r="CS649" s="7"/>
      <c r="DK649" s="7"/>
      <c r="DL649" s="7"/>
      <c r="DM649" s="7"/>
      <c r="DN649" s="7"/>
      <c r="DO649" s="7"/>
      <c r="DP649" s="7"/>
      <c r="DQ649" s="7"/>
      <c r="DR649" s="7"/>
      <c r="DS649" s="7"/>
      <c r="DT649" s="7"/>
      <c r="DU649" s="7"/>
      <c r="DV649" s="7"/>
      <c r="DW649" s="7"/>
    </row>
    <row r="650" spans="1:127" x14ac:dyDescent="0.35">
      <c r="A650" s="72" t="s">
        <v>287</v>
      </c>
      <c r="B650" s="72" t="s">
        <v>17</v>
      </c>
      <c r="C650" s="72" t="s">
        <v>10</v>
      </c>
      <c r="D650" s="72">
        <v>2.220326</v>
      </c>
      <c r="E650" s="82">
        <f>VLOOKUP(C650,'Literature Lookup Tables'!$A$2:$D$21,4,0)</f>
        <v>0.03</v>
      </c>
      <c r="F650" s="82">
        <f>VLOOKUP(C650,'Literature Lookup Tables'!$A$2:$D$21,3,0)</f>
        <v>0</v>
      </c>
      <c r="G650" s="64">
        <f>(VLOOKUP(C650,'Literature Lookup Tables'!$A$2:$L$21,2))*D650</f>
        <v>6.6609779999999993E-2</v>
      </c>
      <c r="H650" s="64">
        <f t="shared" si="328"/>
        <v>0</v>
      </c>
      <c r="I650" s="64">
        <f t="shared" si="329"/>
        <v>6.6609779999999993E-2</v>
      </c>
      <c r="J650" s="106">
        <f>VLOOKUP(C650,'Literature Lookup Tables'!$A$2:$L$21,MATCH(B650,listHYDROGROUPS,0))</f>
        <v>77</v>
      </c>
      <c r="K650" s="7" t="str">
        <f t="shared" ref="K650:Y666" si="331">IF($A650=K$11,$J650*$D650,"")</f>
        <v/>
      </c>
      <c r="L650" s="7" t="str">
        <f t="shared" si="331"/>
        <v/>
      </c>
      <c r="M650" s="7">
        <f t="shared" si="331"/>
        <v>170.965102</v>
      </c>
      <c r="N650" s="7" t="str">
        <f t="shared" si="331"/>
        <v/>
      </c>
      <c r="O650" s="7" t="str">
        <f t="shared" si="331"/>
        <v/>
      </c>
      <c r="P650" s="7" t="str">
        <f t="shared" si="331"/>
        <v/>
      </c>
      <c r="Q650" s="7" t="str">
        <f t="shared" si="331"/>
        <v/>
      </c>
      <c r="R650" s="7" t="str">
        <f t="shared" si="331"/>
        <v/>
      </c>
      <c r="S650" s="7" t="str">
        <f t="shared" si="331"/>
        <v/>
      </c>
      <c r="T650" s="7" t="str">
        <f t="shared" si="331"/>
        <v/>
      </c>
      <c r="U650" s="7" t="str">
        <f t="shared" si="331"/>
        <v/>
      </c>
      <c r="V650" s="7" t="str">
        <f t="shared" si="331"/>
        <v/>
      </c>
      <c r="W650" s="7" t="str">
        <f t="shared" si="331"/>
        <v/>
      </c>
      <c r="X650" s="7" t="str">
        <f t="shared" si="331"/>
        <v/>
      </c>
      <c r="Y650" s="7" t="str">
        <f t="shared" si="331"/>
        <v/>
      </c>
      <c r="CR650" s="7"/>
      <c r="CS650" s="7"/>
      <c r="DK650" s="7"/>
      <c r="DL650" s="7"/>
      <c r="DM650" s="7"/>
      <c r="DN650" s="7"/>
      <c r="DO650" s="7"/>
      <c r="DP650" s="7"/>
      <c r="DQ650" s="7"/>
      <c r="DR650" s="7"/>
      <c r="DS650" s="7"/>
      <c r="DT650" s="7"/>
      <c r="DU650" s="7"/>
      <c r="DV650" s="7"/>
      <c r="DW650" s="7"/>
    </row>
    <row r="651" spans="1:127" x14ac:dyDescent="0.35">
      <c r="A651" s="72" t="s">
        <v>304</v>
      </c>
      <c r="B651" s="72" t="s">
        <v>17</v>
      </c>
      <c r="C651" s="72" t="s">
        <v>3</v>
      </c>
      <c r="D651" s="72">
        <v>1.112981</v>
      </c>
      <c r="E651" s="82">
        <f>VLOOKUP(C651,'Literature Lookup Tables'!$A$2:$D$21,4,0)</f>
        <v>0</v>
      </c>
      <c r="F651" s="82">
        <f>VLOOKUP(C651,'Literature Lookup Tables'!$A$2:$D$21,3,0)</f>
        <v>0.2</v>
      </c>
      <c r="G651" s="64">
        <f>(VLOOKUP(C651,'Literature Lookup Tables'!$A$2:$L$21,2))*D651</f>
        <v>0.22259620000000002</v>
      </c>
      <c r="H651" s="64">
        <f t="shared" si="328"/>
        <v>0.22259620000000002</v>
      </c>
      <c r="I651" s="64">
        <f t="shared" si="329"/>
        <v>0</v>
      </c>
      <c r="J651" s="106">
        <f>VLOOKUP(C651,'Literature Lookup Tables'!$A$2:$L$21,MATCH(B651,listHYDROGROUPS,0))</f>
        <v>77</v>
      </c>
      <c r="K651" s="7" t="str">
        <f t="shared" si="331"/>
        <v/>
      </c>
      <c r="L651" s="7" t="str">
        <f t="shared" si="331"/>
        <v/>
      </c>
      <c r="M651" s="7" t="str">
        <f t="shared" si="331"/>
        <v/>
      </c>
      <c r="N651" s="7" t="str">
        <f t="shared" si="331"/>
        <v/>
      </c>
      <c r="O651" s="7" t="str">
        <f t="shared" si="331"/>
        <v/>
      </c>
      <c r="P651" s="7" t="str">
        <f t="shared" si="331"/>
        <v/>
      </c>
      <c r="Q651" s="7" t="str">
        <f t="shared" si="331"/>
        <v/>
      </c>
      <c r="R651" s="7" t="str">
        <f t="shared" si="331"/>
        <v/>
      </c>
      <c r="S651" s="7" t="str">
        <f t="shared" si="331"/>
        <v/>
      </c>
      <c r="T651" s="7" t="str">
        <f t="shared" si="331"/>
        <v/>
      </c>
      <c r="U651" s="7" t="str">
        <f t="shared" si="331"/>
        <v/>
      </c>
      <c r="V651" s="7" t="str">
        <f t="shared" si="331"/>
        <v/>
      </c>
      <c r="W651" s="7" t="str">
        <f t="shared" si="331"/>
        <v/>
      </c>
      <c r="X651" s="7" t="str">
        <f t="shared" si="331"/>
        <v/>
      </c>
      <c r="Y651" s="7" t="str">
        <f t="shared" si="331"/>
        <v/>
      </c>
      <c r="CR651" s="7"/>
      <c r="CS651" s="7"/>
      <c r="DK651" s="7"/>
      <c r="DL651" s="7"/>
      <c r="DM651" s="7"/>
      <c r="DN651" s="7"/>
      <c r="DO651" s="7"/>
      <c r="DP651" s="7"/>
      <c r="DQ651" s="7"/>
      <c r="DR651" s="7"/>
      <c r="DS651" s="7"/>
      <c r="DT651" s="7"/>
      <c r="DU651" s="7"/>
      <c r="DV651" s="7"/>
      <c r="DW651" s="7"/>
    </row>
    <row r="652" spans="1:127" x14ac:dyDescent="0.35">
      <c r="A652" s="72" t="s">
        <v>305</v>
      </c>
      <c r="B652" s="72" t="s">
        <v>17</v>
      </c>
      <c r="C652" s="72" t="s">
        <v>3</v>
      </c>
      <c r="D652" s="72">
        <v>4.8911999999999997E-2</v>
      </c>
      <c r="E652" s="82">
        <f>VLOOKUP(C652,'Literature Lookup Tables'!$A$2:$D$21,4,0)</f>
        <v>0</v>
      </c>
      <c r="F652" s="82">
        <f>VLOOKUP(C652,'Literature Lookup Tables'!$A$2:$D$21,3,0)</f>
        <v>0.2</v>
      </c>
      <c r="G652" s="64">
        <f>(VLOOKUP(C652,'Literature Lookup Tables'!$A$2:$L$21,2))*D652</f>
        <v>9.7824000000000001E-3</v>
      </c>
      <c r="H652" s="64">
        <f t="shared" si="328"/>
        <v>9.7824000000000001E-3</v>
      </c>
      <c r="I652" s="64">
        <f t="shared" si="329"/>
        <v>0</v>
      </c>
      <c r="J652" s="106">
        <f>VLOOKUP(C652,'Literature Lookup Tables'!$A$2:$L$21,MATCH(B652,listHYDROGROUPS,0))</f>
        <v>77</v>
      </c>
      <c r="K652" s="7" t="str">
        <f t="shared" si="331"/>
        <v/>
      </c>
      <c r="L652" s="7" t="str">
        <f t="shared" si="331"/>
        <v/>
      </c>
      <c r="M652" s="7" t="str">
        <f t="shared" si="331"/>
        <v/>
      </c>
      <c r="N652" s="7" t="str">
        <f t="shared" si="331"/>
        <v/>
      </c>
      <c r="O652" s="7" t="str">
        <f t="shared" si="331"/>
        <v/>
      </c>
      <c r="P652" s="7" t="str">
        <f t="shared" si="331"/>
        <v/>
      </c>
      <c r="Q652" s="7" t="str">
        <f t="shared" si="331"/>
        <v/>
      </c>
      <c r="R652" s="7" t="str">
        <f t="shared" si="331"/>
        <v/>
      </c>
      <c r="S652" s="7" t="str">
        <f t="shared" si="331"/>
        <v/>
      </c>
      <c r="T652" s="7" t="str">
        <f t="shared" si="331"/>
        <v/>
      </c>
      <c r="U652" s="7" t="str">
        <f t="shared" si="331"/>
        <v/>
      </c>
      <c r="V652" s="7" t="str">
        <f t="shared" si="331"/>
        <v/>
      </c>
      <c r="W652" s="7" t="str">
        <f t="shared" si="331"/>
        <v/>
      </c>
      <c r="X652" s="7" t="str">
        <f t="shared" si="331"/>
        <v/>
      </c>
      <c r="Y652" s="7" t="str">
        <f t="shared" si="331"/>
        <v/>
      </c>
      <c r="CR652" s="7"/>
      <c r="CS652" s="7"/>
      <c r="DK652" s="7"/>
      <c r="DL652" s="7"/>
      <c r="DM652" s="7"/>
      <c r="DN652" s="7"/>
      <c r="DO652" s="7"/>
      <c r="DP652" s="7"/>
      <c r="DQ652" s="7"/>
      <c r="DR652" s="7"/>
      <c r="DS652" s="7"/>
      <c r="DT652" s="7"/>
      <c r="DU652" s="7"/>
      <c r="DV652" s="7"/>
      <c r="DW652" s="7"/>
    </row>
    <row r="653" spans="1:127" x14ac:dyDescent="0.35">
      <c r="A653" s="72" t="s">
        <v>301</v>
      </c>
      <c r="B653" s="72" t="s">
        <v>17</v>
      </c>
      <c r="C653" s="72" t="s">
        <v>3</v>
      </c>
      <c r="D653" s="72">
        <v>0.35477599999999998</v>
      </c>
      <c r="E653" s="82">
        <f>VLOOKUP(C653,'Literature Lookup Tables'!$A$2:$D$21,4,0)</f>
        <v>0</v>
      </c>
      <c r="F653" s="82">
        <f>VLOOKUP(C653,'Literature Lookup Tables'!$A$2:$D$21,3,0)</f>
        <v>0.2</v>
      </c>
      <c r="G653" s="64">
        <f>(VLOOKUP(C653,'Literature Lookup Tables'!$A$2:$L$21,2))*D653</f>
        <v>7.0955199999999996E-2</v>
      </c>
      <c r="H653" s="64">
        <f t="shared" si="328"/>
        <v>7.0955199999999996E-2</v>
      </c>
      <c r="I653" s="64">
        <f t="shared" si="329"/>
        <v>0</v>
      </c>
      <c r="J653" s="106">
        <f>VLOOKUP(C653,'Literature Lookup Tables'!$A$2:$L$21,MATCH(B653,listHYDROGROUPS,0))</f>
        <v>77</v>
      </c>
      <c r="K653" s="7" t="str">
        <f t="shared" si="331"/>
        <v/>
      </c>
      <c r="L653" s="7" t="str">
        <f t="shared" si="331"/>
        <v/>
      </c>
      <c r="M653" s="7" t="str">
        <f t="shared" si="331"/>
        <v/>
      </c>
      <c r="N653" s="7" t="str">
        <f t="shared" si="331"/>
        <v/>
      </c>
      <c r="O653" s="7" t="str">
        <f t="shared" si="331"/>
        <v/>
      </c>
      <c r="P653" s="7" t="str">
        <f t="shared" si="331"/>
        <v/>
      </c>
      <c r="Q653" s="7" t="str">
        <f t="shared" si="331"/>
        <v/>
      </c>
      <c r="R653" s="7" t="str">
        <f t="shared" si="331"/>
        <v/>
      </c>
      <c r="S653" s="7" t="str">
        <f t="shared" si="331"/>
        <v/>
      </c>
      <c r="T653" s="7" t="str">
        <f t="shared" si="331"/>
        <v/>
      </c>
      <c r="U653" s="7" t="str">
        <f t="shared" si="331"/>
        <v/>
      </c>
      <c r="V653" s="7" t="str">
        <f t="shared" si="331"/>
        <v/>
      </c>
      <c r="W653" s="7" t="str">
        <f t="shared" si="331"/>
        <v/>
      </c>
      <c r="X653" s="7" t="str">
        <f t="shared" si="331"/>
        <v/>
      </c>
      <c r="Y653" s="7" t="str">
        <f t="shared" si="331"/>
        <v/>
      </c>
      <c r="CR653" s="7"/>
      <c r="CS653" s="7"/>
      <c r="DK653" s="7"/>
      <c r="DL653" s="7"/>
      <c r="DM653" s="7"/>
      <c r="DN653" s="7"/>
      <c r="DO653" s="7"/>
      <c r="DP653" s="7"/>
      <c r="DQ653" s="7"/>
      <c r="DR653" s="7"/>
      <c r="DS653" s="7"/>
      <c r="DT653" s="7"/>
      <c r="DU653" s="7"/>
      <c r="DV653" s="7"/>
      <c r="DW653" s="7"/>
    </row>
    <row r="654" spans="1:127" x14ac:dyDescent="0.35">
      <c r="A654" s="72" t="s">
        <v>304</v>
      </c>
      <c r="B654" s="72" t="s">
        <v>17</v>
      </c>
      <c r="C654" s="72" t="s">
        <v>10</v>
      </c>
      <c r="D654" s="72">
        <v>5.3948799999999997</v>
      </c>
      <c r="E654" s="82">
        <f>VLOOKUP(C654,'Literature Lookup Tables'!$A$2:$D$21,4,0)</f>
        <v>0.03</v>
      </c>
      <c r="F654" s="82">
        <f>VLOOKUP(C654,'Literature Lookup Tables'!$A$2:$D$21,3,0)</f>
        <v>0</v>
      </c>
      <c r="G654" s="64">
        <f>(VLOOKUP(C654,'Literature Lookup Tables'!$A$2:$L$21,2))*D654</f>
        <v>0.16184639999999997</v>
      </c>
      <c r="H654" s="64">
        <f t="shared" si="328"/>
        <v>0</v>
      </c>
      <c r="I654" s="64">
        <f t="shared" si="329"/>
        <v>0.16184639999999997</v>
      </c>
      <c r="J654" s="106">
        <f>VLOOKUP(C654,'Literature Lookup Tables'!$A$2:$L$21,MATCH(B654,listHYDROGROUPS,0))</f>
        <v>77</v>
      </c>
      <c r="K654" s="7" t="str">
        <f t="shared" si="331"/>
        <v/>
      </c>
      <c r="L654" s="7" t="str">
        <f t="shared" si="331"/>
        <v/>
      </c>
      <c r="M654" s="7" t="str">
        <f t="shared" si="331"/>
        <v/>
      </c>
      <c r="N654" s="7" t="str">
        <f t="shared" si="331"/>
        <v/>
      </c>
      <c r="O654" s="7" t="str">
        <f t="shared" si="331"/>
        <v/>
      </c>
      <c r="P654" s="7" t="str">
        <f t="shared" si="331"/>
        <v/>
      </c>
      <c r="Q654" s="7" t="str">
        <f t="shared" si="331"/>
        <v/>
      </c>
      <c r="R654" s="7" t="str">
        <f t="shared" si="331"/>
        <v/>
      </c>
      <c r="S654" s="7" t="str">
        <f t="shared" si="331"/>
        <v/>
      </c>
      <c r="T654" s="7" t="str">
        <f t="shared" si="331"/>
        <v/>
      </c>
      <c r="U654" s="7" t="str">
        <f t="shared" si="331"/>
        <v/>
      </c>
      <c r="V654" s="7" t="str">
        <f t="shared" si="331"/>
        <v/>
      </c>
      <c r="W654" s="7" t="str">
        <f t="shared" si="331"/>
        <v/>
      </c>
      <c r="X654" s="7" t="str">
        <f t="shared" si="331"/>
        <v/>
      </c>
      <c r="Y654" s="7" t="str">
        <f t="shared" si="331"/>
        <v/>
      </c>
      <c r="CR654" s="7"/>
      <c r="CS654" s="7"/>
      <c r="DK654" s="7"/>
      <c r="DL654" s="7"/>
      <c r="DM654" s="7"/>
      <c r="DN654" s="7"/>
      <c r="DO654" s="7"/>
      <c r="DP654" s="7"/>
      <c r="DQ654" s="7"/>
      <c r="DR654" s="7"/>
      <c r="DS654" s="7"/>
      <c r="DT654" s="7"/>
      <c r="DU654" s="7"/>
      <c r="DV654" s="7"/>
      <c r="DW654" s="7"/>
    </row>
    <row r="655" spans="1:127" x14ac:dyDescent="0.35">
      <c r="A655" s="72" t="s">
        <v>301</v>
      </c>
      <c r="B655" s="72" t="s">
        <v>17</v>
      </c>
      <c r="C655" s="72" t="s">
        <v>10</v>
      </c>
      <c r="D655" s="72">
        <v>5.7430000000000002E-2</v>
      </c>
      <c r="E655" s="82">
        <f>VLOOKUP(C655,'Literature Lookup Tables'!$A$2:$D$21,4,0)</f>
        <v>0.03</v>
      </c>
      <c r="F655" s="82">
        <f>VLOOKUP(C655,'Literature Lookup Tables'!$A$2:$D$21,3,0)</f>
        <v>0</v>
      </c>
      <c r="G655" s="64">
        <f>(VLOOKUP(C655,'Literature Lookup Tables'!$A$2:$L$21,2))*D655</f>
        <v>1.7229000000000001E-3</v>
      </c>
      <c r="H655" s="64">
        <f t="shared" si="328"/>
        <v>0</v>
      </c>
      <c r="I655" s="64">
        <f t="shared" si="329"/>
        <v>1.7229000000000001E-3</v>
      </c>
      <c r="J655" s="106">
        <f>VLOOKUP(C655,'Literature Lookup Tables'!$A$2:$L$21,MATCH(B655,listHYDROGROUPS,0))</f>
        <v>77</v>
      </c>
      <c r="K655" s="7" t="str">
        <f t="shared" si="331"/>
        <v/>
      </c>
      <c r="L655" s="7" t="str">
        <f t="shared" si="331"/>
        <v/>
      </c>
      <c r="M655" s="7" t="str">
        <f t="shared" si="331"/>
        <v/>
      </c>
      <c r="N655" s="7" t="str">
        <f t="shared" si="331"/>
        <v/>
      </c>
      <c r="O655" s="7" t="str">
        <f t="shared" si="331"/>
        <v/>
      </c>
      <c r="P655" s="7" t="str">
        <f t="shared" si="331"/>
        <v/>
      </c>
      <c r="Q655" s="7" t="str">
        <f t="shared" si="331"/>
        <v/>
      </c>
      <c r="R655" s="7" t="str">
        <f t="shared" si="331"/>
        <v/>
      </c>
      <c r="S655" s="7" t="str">
        <f t="shared" si="331"/>
        <v/>
      </c>
      <c r="T655" s="7" t="str">
        <f t="shared" si="331"/>
        <v/>
      </c>
      <c r="U655" s="7" t="str">
        <f t="shared" si="331"/>
        <v/>
      </c>
      <c r="V655" s="7" t="str">
        <f t="shared" si="331"/>
        <v/>
      </c>
      <c r="W655" s="7" t="str">
        <f t="shared" si="331"/>
        <v/>
      </c>
      <c r="X655" s="7" t="str">
        <f t="shared" si="331"/>
        <v/>
      </c>
      <c r="Y655" s="7" t="str">
        <f t="shared" si="331"/>
        <v/>
      </c>
      <c r="CR655" s="7"/>
      <c r="CS655" s="7"/>
      <c r="DK655" s="7"/>
      <c r="DL655" s="7"/>
      <c r="DM655" s="7"/>
      <c r="DN655" s="7"/>
      <c r="DO655" s="7"/>
      <c r="DP655" s="7"/>
      <c r="DQ655" s="7"/>
      <c r="DR655" s="7"/>
      <c r="DS655" s="7"/>
      <c r="DT655" s="7"/>
      <c r="DU655" s="7"/>
      <c r="DV655" s="7"/>
      <c r="DW655" s="7"/>
    </row>
    <row r="656" spans="1:127" x14ac:dyDescent="0.35">
      <c r="A656" s="72" t="s">
        <v>305</v>
      </c>
      <c r="B656" s="72" t="s">
        <v>17</v>
      </c>
      <c r="C656" s="72" t="s">
        <v>13</v>
      </c>
      <c r="D656" s="72">
        <v>1.9539960000000001</v>
      </c>
      <c r="E656" s="82">
        <f>VLOOKUP(C656,'Literature Lookup Tables'!$A$2:$D$21,4,0)</f>
        <v>0.05</v>
      </c>
      <c r="F656" s="82">
        <f>VLOOKUP(C656,'Literature Lookup Tables'!$A$2:$D$21,3,0)</f>
        <v>0.05</v>
      </c>
      <c r="G656" s="64">
        <f>(VLOOKUP(C656,'Literature Lookup Tables'!$A$2:$L$21,2))*D656</f>
        <v>0.19539960000000001</v>
      </c>
      <c r="H656" s="64">
        <f t="shared" si="328"/>
        <v>9.7699800000000003E-2</v>
      </c>
      <c r="I656" s="64">
        <f t="shared" si="329"/>
        <v>9.7699800000000003E-2</v>
      </c>
      <c r="J656" s="106">
        <f>VLOOKUP(C656,'Literature Lookup Tables'!$A$2:$L$21,MATCH(B656,listHYDROGROUPS,0))</f>
        <v>77</v>
      </c>
      <c r="K656" s="7" t="str">
        <f t="shared" si="331"/>
        <v/>
      </c>
      <c r="L656" s="7" t="str">
        <f t="shared" si="331"/>
        <v/>
      </c>
      <c r="M656" s="7" t="str">
        <f t="shared" si="331"/>
        <v/>
      </c>
      <c r="N656" s="7" t="str">
        <f t="shared" si="331"/>
        <v/>
      </c>
      <c r="O656" s="7" t="str">
        <f t="shared" si="331"/>
        <v/>
      </c>
      <c r="P656" s="7" t="str">
        <f t="shared" si="331"/>
        <v/>
      </c>
      <c r="Q656" s="7" t="str">
        <f t="shared" si="331"/>
        <v/>
      </c>
      <c r="R656" s="7" t="str">
        <f t="shared" si="331"/>
        <v/>
      </c>
      <c r="S656" s="7" t="str">
        <f t="shared" si="331"/>
        <v/>
      </c>
      <c r="T656" s="7" t="str">
        <f t="shared" si="331"/>
        <v/>
      </c>
      <c r="U656" s="7" t="str">
        <f t="shared" si="331"/>
        <v/>
      </c>
      <c r="V656" s="7" t="str">
        <f t="shared" si="331"/>
        <v/>
      </c>
      <c r="W656" s="7" t="str">
        <f t="shared" si="331"/>
        <v/>
      </c>
      <c r="X656" s="7" t="str">
        <f t="shared" si="331"/>
        <v/>
      </c>
      <c r="Y656" s="7" t="str">
        <f t="shared" si="331"/>
        <v/>
      </c>
      <c r="CR656" s="7"/>
      <c r="CS656" s="7"/>
      <c r="DK656" s="7"/>
      <c r="DL656" s="7"/>
      <c r="DM656" s="7"/>
      <c r="DN656" s="7"/>
      <c r="DO656" s="7"/>
      <c r="DP656" s="7"/>
      <c r="DQ656" s="7"/>
      <c r="DR656" s="7"/>
      <c r="DS656" s="7"/>
      <c r="DT656" s="7"/>
      <c r="DU656" s="7"/>
      <c r="DV656" s="7"/>
      <c r="DW656" s="7"/>
    </row>
    <row r="657" spans="1:127" x14ac:dyDescent="0.35">
      <c r="A657" s="72" t="s">
        <v>305</v>
      </c>
      <c r="B657" s="72" t="s">
        <v>17</v>
      </c>
      <c r="C657" s="72" t="s">
        <v>3</v>
      </c>
      <c r="D657" s="72">
        <v>0.37934800000000002</v>
      </c>
      <c r="E657" s="82">
        <f>VLOOKUP(C657,'Literature Lookup Tables'!$A$2:$D$21,4,0)</f>
        <v>0</v>
      </c>
      <c r="F657" s="82">
        <f>VLOOKUP(C657,'Literature Lookup Tables'!$A$2:$D$21,3,0)</f>
        <v>0.2</v>
      </c>
      <c r="G657" s="64">
        <f>(VLOOKUP(C657,'Literature Lookup Tables'!$A$2:$L$21,2))*D657</f>
        <v>7.5869600000000009E-2</v>
      </c>
      <c r="H657" s="64">
        <f t="shared" si="328"/>
        <v>7.5869600000000009E-2</v>
      </c>
      <c r="I657" s="64">
        <f t="shared" si="329"/>
        <v>0</v>
      </c>
      <c r="J657" s="106">
        <f>VLOOKUP(C657,'Literature Lookup Tables'!$A$2:$L$21,MATCH(B657,listHYDROGROUPS,0))</f>
        <v>77</v>
      </c>
      <c r="K657" s="7" t="str">
        <f t="shared" si="331"/>
        <v/>
      </c>
      <c r="L657" s="7" t="str">
        <f t="shared" si="331"/>
        <v/>
      </c>
      <c r="M657" s="7" t="str">
        <f t="shared" si="331"/>
        <v/>
      </c>
      <c r="N657" s="7" t="str">
        <f t="shared" si="331"/>
        <v/>
      </c>
      <c r="O657" s="7" t="str">
        <f t="shared" si="331"/>
        <v/>
      </c>
      <c r="P657" s="7" t="str">
        <f t="shared" si="331"/>
        <v/>
      </c>
      <c r="Q657" s="7" t="str">
        <f t="shared" si="331"/>
        <v/>
      </c>
      <c r="R657" s="7" t="str">
        <f t="shared" si="331"/>
        <v/>
      </c>
      <c r="S657" s="7" t="str">
        <f t="shared" si="331"/>
        <v/>
      </c>
      <c r="T657" s="7" t="str">
        <f t="shared" si="331"/>
        <v/>
      </c>
      <c r="U657" s="7" t="str">
        <f t="shared" si="331"/>
        <v/>
      </c>
      <c r="V657" s="7" t="str">
        <f t="shared" si="331"/>
        <v/>
      </c>
      <c r="W657" s="7" t="str">
        <f t="shared" si="331"/>
        <v/>
      </c>
      <c r="X657" s="7" t="str">
        <f t="shared" si="331"/>
        <v/>
      </c>
      <c r="Y657" s="7" t="str">
        <f t="shared" si="331"/>
        <v/>
      </c>
      <c r="CR657" s="7"/>
      <c r="CS657" s="7"/>
      <c r="DK657" s="7"/>
      <c r="DL657" s="7"/>
      <c r="DM657" s="7"/>
      <c r="DN657" s="7"/>
      <c r="DO657" s="7"/>
      <c r="DP657" s="7"/>
      <c r="DQ657" s="7"/>
      <c r="DR657" s="7"/>
      <c r="DS657" s="7"/>
      <c r="DT657" s="7"/>
      <c r="DU657" s="7"/>
      <c r="DV657" s="7"/>
      <c r="DW657" s="7"/>
    </row>
    <row r="658" spans="1:127" x14ac:dyDescent="0.35">
      <c r="A658" s="72" t="s">
        <v>305</v>
      </c>
      <c r="B658" s="76" t="s">
        <v>17</v>
      </c>
      <c r="C658" s="72" t="s">
        <v>10</v>
      </c>
      <c r="D658" s="72">
        <v>0.49388799999999999</v>
      </c>
      <c r="E658" s="82">
        <f>VLOOKUP(C658,'Literature Lookup Tables'!$A$2:$D$21,4,0)</f>
        <v>0.03</v>
      </c>
      <c r="F658" s="82">
        <f>VLOOKUP(C658,'Literature Lookup Tables'!$A$2:$D$21,3,0)</f>
        <v>0</v>
      </c>
      <c r="G658" s="64">
        <f>(VLOOKUP(C658,'Literature Lookup Tables'!$A$2:$L$21,2))*D658</f>
        <v>1.4816639999999999E-2</v>
      </c>
      <c r="H658" s="64">
        <f t="shared" si="328"/>
        <v>0</v>
      </c>
      <c r="I658" s="64">
        <f t="shared" si="329"/>
        <v>1.4816639999999999E-2</v>
      </c>
      <c r="J658" s="106">
        <f>VLOOKUP(C658,'Literature Lookup Tables'!$A$2:$L$21,MATCH(B658,listHYDROGROUPS,0))</f>
        <v>77</v>
      </c>
      <c r="K658" s="7" t="str">
        <f t="shared" si="331"/>
        <v/>
      </c>
      <c r="L658" s="7" t="str">
        <f t="shared" si="331"/>
        <v/>
      </c>
      <c r="M658" s="7" t="str">
        <f t="shared" si="331"/>
        <v/>
      </c>
      <c r="N658" s="7" t="str">
        <f t="shared" si="331"/>
        <v/>
      </c>
      <c r="O658" s="7" t="str">
        <f t="shared" si="331"/>
        <v/>
      </c>
      <c r="P658" s="7" t="str">
        <f t="shared" si="331"/>
        <v/>
      </c>
      <c r="Q658" s="7" t="str">
        <f t="shared" si="331"/>
        <v/>
      </c>
      <c r="R658" s="7" t="str">
        <f t="shared" si="331"/>
        <v/>
      </c>
      <c r="S658" s="7" t="str">
        <f t="shared" si="331"/>
        <v/>
      </c>
      <c r="T658" s="7" t="str">
        <f t="shared" si="331"/>
        <v/>
      </c>
      <c r="U658" s="7" t="str">
        <f t="shared" si="331"/>
        <v/>
      </c>
      <c r="V658" s="7" t="str">
        <f t="shared" si="331"/>
        <v/>
      </c>
      <c r="W658" s="7" t="str">
        <f t="shared" si="331"/>
        <v/>
      </c>
      <c r="X658" s="7" t="str">
        <f t="shared" si="331"/>
        <v/>
      </c>
      <c r="Y658" s="7" t="str">
        <f t="shared" si="331"/>
        <v/>
      </c>
      <c r="CR658" s="7"/>
      <c r="CS658" s="7"/>
      <c r="DK658" s="7"/>
      <c r="DL658" s="7"/>
      <c r="DM658" s="7"/>
      <c r="DN658" s="7"/>
      <c r="DO658" s="7"/>
      <c r="DP658" s="7"/>
      <c r="DQ658" s="7"/>
      <c r="DR658" s="7"/>
      <c r="DS658" s="7"/>
      <c r="DT658" s="7"/>
      <c r="DU658" s="7"/>
      <c r="DV658" s="7"/>
      <c r="DW658" s="7"/>
    </row>
    <row r="659" spans="1:127" x14ac:dyDescent="0.35">
      <c r="A659" s="72" t="s">
        <v>305</v>
      </c>
      <c r="B659" s="72" t="s">
        <v>17</v>
      </c>
      <c r="C659" s="72" t="s">
        <v>3</v>
      </c>
      <c r="D659" s="72">
        <v>0.371645</v>
      </c>
      <c r="E659" s="82">
        <f>VLOOKUP(C659,'Literature Lookup Tables'!$A$2:$D$21,4,0)</f>
        <v>0</v>
      </c>
      <c r="F659" s="82">
        <f>VLOOKUP(C659,'Literature Lookup Tables'!$A$2:$D$21,3,0)</f>
        <v>0.2</v>
      </c>
      <c r="G659" s="64">
        <f>(VLOOKUP(C659,'Literature Lookup Tables'!$A$2:$L$21,2))*D659</f>
        <v>7.4329000000000006E-2</v>
      </c>
      <c r="H659" s="64">
        <f t="shared" si="328"/>
        <v>7.4329000000000006E-2</v>
      </c>
      <c r="I659" s="64">
        <f t="shared" si="329"/>
        <v>0</v>
      </c>
      <c r="J659" s="106">
        <f>VLOOKUP(C659,'Literature Lookup Tables'!$A$2:$L$21,MATCH(B659,listHYDROGROUPS,0))</f>
        <v>77</v>
      </c>
      <c r="K659" s="7" t="str">
        <f t="shared" si="331"/>
        <v/>
      </c>
      <c r="L659" s="7" t="str">
        <f t="shared" si="331"/>
        <v/>
      </c>
      <c r="M659" s="7" t="str">
        <f t="shared" si="331"/>
        <v/>
      </c>
      <c r="N659" s="7" t="str">
        <f t="shared" si="331"/>
        <v/>
      </c>
      <c r="O659" s="7" t="str">
        <f t="shared" si="331"/>
        <v/>
      </c>
      <c r="P659" s="7" t="str">
        <f t="shared" si="331"/>
        <v/>
      </c>
      <c r="Q659" s="7" t="str">
        <f t="shared" si="331"/>
        <v/>
      </c>
      <c r="R659" s="7" t="str">
        <f t="shared" si="331"/>
        <v/>
      </c>
      <c r="S659" s="7" t="str">
        <f t="shared" si="331"/>
        <v/>
      </c>
      <c r="T659" s="7" t="str">
        <f t="shared" si="331"/>
        <v/>
      </c>
      <c r="U659" s="7" t="str">
        <f t="shared" si="331"/>
        <v/>
      </c>
      <c r="V659" s="7" t="str">
        <f t="shared" si="331"/>
        <v/>
      </c>
      <c r="W659" s="7" t="str">
        <f t="shared" si="331"/>
        <v/>
      </c>
      <c r="X659" s="7" t="str">
        <f t="shared" si="331"/>
        <v/>
      </c>
      <c r="Y659" s="7" t="str">
        <f t="shared" si="331"/>
        <v/>
      </c>
      <c r="CR659" s="7"/>
      <c r="CS659" s="7"/>
      <c r="DK659" s="7"/>
      <c r="DL659" s="7"/>
      <c r="DM659" s="7"/>
      <c r="DN659" s="7"/>
      <c r="DO659" s="7"/>
      <c r="DP659" s="7"/>
      <c r="DQ659" s="7"/>
      <c r="DR659" s="7"/>
      <c r="DS659" s="7"/>
      <c r="DT659" s="7"/>
      <c r="DU659" s="7"/>
      <c r="DV659" s="7"/>
      <c r="DW659" s="7"/>
    </row>
    <row r="660" spans="1:127" x14ac:dyDescent="0.35">
      <c r="A660" s="72" t="s">
        <v>305</v>
      </c>
      <c r="B660" s="72" t="s">
        <v>17</v>
      </c>
      <c r="C660" s="72" t="s">
        <v>10</v>
      </c>
      <c r="D660" s="72">
        <v>1.3761699999999999</v>
      </c>
      <c r="E660" s="82">
        <f>VLOOKUP(C660,'Literature Lookup Tables'!$A$2:$D$21,4,0)</f>
        <v>0.03</v>
      </c>
      <c r="F660" s="82">
        <f>VLOOKUP(C660,'Literature Lookup Tables'!$A$2:$D$21,3,0)</f>
        <v>0</v>
      </c>
      <c r="G660" s="64">
        <f>(VLOOKUP(C660,'Literature Lookup Tables'!$A$2:$L$21,2))*D660</f>
        <v>4.1285099999999998E-2</v>
      </c>
      <c r="H660" s="64">
        <f t="shared" si="328"/>
        <v>0</v>
      </c>
      <c r="I660" s="64">
        <f t="shared" si="329"/>
        <v>4.1285099999999998E-2</v>
      </c>
      <c r="J660" s="106">
        <f>VLOOKUP(C660,'Literature Lookup Tables'!$A$2:$L$21,MATCH(B660,listHYDROGROUPS,0))</f>
        <v>77</v>
      </c>
      <c r="K660" s="7" t="str">
        <f t="shared" si="331"/>
        <v/>
      </c>
      <c r="L660" s="7" t="str">
        <f t="shared" si="331"/>
        <v/>
      </c>
      <c r="M660" s="7" t="str">
        <f t="shared" si="331"/>
        <v/>
      </c>
      <c r="N660" s="7" t="str">
        <f t="shared" si="331"/>
        <v/>
      </c>
      <c r="O660" s="7" t="str">
        <f t="shared" si="331"/>
        <v/>
      </c>
      <c r="P660" s="7" t="str">
        <f t="shared" si="331"/>
        <v/>
      </c>
      <c r="Q660" s="7" t="str">
        <f t="shared" si="331"/>
        <v/>
      </c>
      <c r="R660" s="7" t="str">
        <f t="shared" si="331"/>
        <v/>
      </c>
      <c r="S660" s="7" t="str">
        <f t="shared" si="331"/>
        <v/>
      </c>
      <c r="T660" s="7" t="str">
        <f t="shared" si="331"/>
        <v/>
      </c>
      <c r="U660" s="7" t="str">
        <f t="shared" si="331"/>
        <v/>
      </c>
      <c r="V660" s="7" t="str">
        <f t="shared" si="331"/>
        <v/>
      </c>
      <c r="W660" s="7" t="str">
        <f t="shared" si="331"/>
        <v/>
      </c>
      <c r="X660" s="7" t="str">
        <f t="shared" si="331"/>
        <v/>
      </c>
      <c r="Y660" s="7" t="str">
        <f t="shared" si="331"/>
        <v/>
      </c>
      <c r="CR660" s="7"/>
      <c r="CS660" s="7"/>
      <c r="DK660" s="7"/>
      <c r="DL660" s="7"/>
      <c r="DM660" s="7"/>
      <c r="DN660" s="7"/>
      <c r="DO660" s="7"/>
      <c r="DP660" s="7"/>
      <c r="DQ660" s="7"/>
      <c r="DR660" s="7"/>
      <c r="DS660" s="7"/>
      <c r="DT660" s="7"/>
      <c r="DU660" s="7"/>
      <c r="DV660" s="7"/>
      <c r="DW660" s="7"/>
    </row>
    <row r="661" spans="1:127" x14ac:dyDescent="0.35">
      <c r="A661" s="72" t="s">
        <v>293</v>
      </c>
      <c r="B661" s="72" t="s">
        <v>17</v>
      </c>
      <c r="C661" s="72" t="s">
        <v>3</v>
      </c>
      <c r="D661" s="72">
        <v>1.956566</v>
      </c>
      <c r="E661" s="82">
        <f>VLOOKUP(C661,'Literature Lookup Tables'!$A$2:$D$21,4,0)</f>
        <v>0</v>
      </c>
      <c r="F661" s="82">
        <f>VLOOKUP(C661,'Literature Lookup Tables'!$A$2:$D$21,3,0)</f>
        <v>0.2</v>
      </c>
      <c r="G661" s="64">
        <f>(VLOOKUP(C661,'Literature Lookup Tables'!$A$2:$L$21,2))*D661</f>
        <v>0.39131320000000003</v>
      </c>
      <c r="H661" s="64">
        <f t="shared" si="328"/>
        <v>0.39131320000000003</v>
      </c>
      <c r="I661" s="64">
        <f t="shared" si="329"/>
        <v>0</v>
      </c>
      <c r="J661" s="106">
        <f>VLOOKUP(C661,'Literature Lookup Tables'!$A$2:$L$21,MATCH(B661,listHYDROGROUPS,0))</f>
        <v>77</v>
      </c>
      <c r="K661" s="7" t="str">
        <f t="shared" si="331"/>
        <v/>
      </c>
      <c r="L661" s="7" t="str">
        <f t="shared" si="331"/>
        <v/>
      </c>
      <c r="M661" s="7" t="str">
        <f t="shared" si="331"/>
        <v/>
      </c>
      <c r="N661" s="7" t="str">
        <f t="shared" si="331"/>
        <v/>
      </c>
      <c r="O661" s="7" t="str">
        <f t="shared" si="331"/>
        <v/>
      </c>
      <c r="P661" s="7" t="str">
        <f t="shared" si="331"/>
        <v/>
      </c>
      <c r="Q661" s="7" t="str">
        <f t="shared" si="331"/>
        <v/>
      </c>
      <c r="R661" s="7" t="str">
        <f t="shared" si="331"/>
        <v/>
      </c>
      <c r="S661" s="7" t="str">
        <f t="shared" si="331"/>
        <v/>
      </c>
      <c r="T661" s="7" t="str">
        <f t="shared" si="331"/>
        <v/>
      </c>
      <c r="U661" s="7" t="str">
        <f t="shared" si="331"/>
        <v/>
      </c>
      <c r="V661" s="7" t="str">
        <f t="shared" si="331"/>
        <v/>
      </c>
      <c r="W661" s="7" t="str">
        <f t="shared" si="331"/>
        <v/>
      </c>
      <c r="X661" s="7">
        <f t="shared" si="331"/>
        <v>150.65558200000001</v>
      </c>
      <c r="Y661" s="7" t="str">
        <f t="shared" si="331"/>
        <v/>
      </c>
      <c r="CR661" s="7"/>
      <c r="CS661" s="7"/>
      <c r="DK661" s="7"/>
      <c r="DL661" s="7"/>
      <c r="DM661" s="7"/>
      <c r="DN661" s="7"/>
      <c r="DO661" s="7"/>
      <c r="DP661" s="7"/>
      <c r="DQ661" s="7"/>
      <c r="DR661" s="7"/>
      <c r="DS661" s="7"/>
      <c r="DT661" s="7"/>
      <c r="DU661" s="7"/>
      <c r="DV661" s="7"/>
      <c r="DW661" s="7"/>
    </row>
    <row r="662" spans="1:127" x14ac:dyDescent="0.35">
      <c r="A662" s="72" t="s">
        <v>293</v>
      </c>
      <c r="B662" s="72" t="s">
        <v>17</v>
      </c>
      <c r="C662" s="72" t="s">
        <v>10</v>
      </c>
      <c r="D662" s="72">
        <v>8.4030999999999995E-2</v>
      </c>
      <c r="E662" s="82">
        <f>VLOOKUP(C662,'Literature Lookup Tables'!$A$2:$D$21,4,0)</f>
        <v>0.03</v>
      </c>
      <c r="F662" s="82">
        <f>VLOOKUP(C662,'Literature Lookup Tables'!$A$2:$D$21,3,0)</f>
        <v>0</v>
      </c>
      <c r="G662" s="64">
        <f>(VLOOKUP(C662,'Literature Lookup Tables'!$A$2:$L$21,2))*D662</f>
        <v>2.5209299999999998E-3</v>
      </c>
      <c r="H662" s="64">
        <f t="shared" si="328"/>
        <v>0</v>
      </c>
      <c r="I662" s="64">
        <f t="shared" si="329"/>
        <v>2.5209299999999998E-3</v>
      </c>
      <c r="J662" s="106">
        <f>VLOOKUP(C662,'Literature Lookup Tables'!$A$2:$L$21,MATCH(B662,listHYDROGROUPS,0))</f>
        <v>77</v>
      </c>
      <c r="K662" s="7" t="str">
        <f t="shared" si="331"/>
        <v/>
      </c>
      <c r="L662" s="7" t="str">
        <f t="shared" si="331"/>
        <v/>
      </c>
      <c r="M662" s="7" t="str">
        <f t="shared" si="331"/>
        <v/>
      </c>
      <c r="N662" s="7" t="str">
        <f t="shared" si="331"/>
        <v/>
      </c>
      <c r="O662" s="7" t="str">
        <f t="shared" si="331"/>
        <v/>
      </c>
      <c r="P662" s="7" t="str">
        <f t="shared" si="331"/>
        <v/>
      </c>
      <c r="Q662" s="7" t="str">
        <f t="shared" si="331"/>
        <v/>
      </c>
      <c r="R662" s="7" t="str">
        <f t="shared" si="331"/>
        <v/>
      </c>
      <c r="S662" s="7" t="str">
        <f t="shared" si="331"/>
        <v/>
      </c>
      <c r="T662" s="7" t="str">
        <f t="shared" si="331"/>
        <v/>
      </c>
      <c r="U662" s="7" t="str">
        <f t="shared" si="331"/>
        <v/>
      </c>
      <c r="V662" s="7" t="str">
        <f t="shared" si="331"/>
        <v/>
      </c>
      <c r="W662" s="7" t="str">
        <f t="shared" si="331"/>
        <v/>
      </c>
      <c r="X662" s="7">
        <f t="shared" si="331"/>
        <v>6.4703869999999997</v>
      </c>
      <c r="Y662" s="7" t="str">
        <f t="shared" si="331"/>
        <v/>
      </c>
      <c r="CR662" s="7"/>
      <c r="CS662" s="7"/>
      <c r="DK662" s="7"/>
      <c r="DL662" s="7"/>
      <c r="DM662" s="7"/>
      <c r="DN662" s="7"/>
      <c r="DO662" s="7"/>
      <c r="DP662" s="7"/>
      <c r="DQ662" s="7"/>
      <c r="DR662" s="7"/>
      <c r="DS662" s="7"/>
      <c r="DT662" s="7"/>
      <c r="DU662" s="7"/>
      <c r="DV662" s="7"/>
      <c r="DW662" s="7"/>
    </row>
    <row r="663" spans="1:127" x14ac:dyDescent="0.35">
      <c r="A663" s="72" t="s">
        <v>299</v>
      </c>
      <c r="B663" s="72" t="s">
        <v>17</v>
      </c>
      <c r="C663" s="72" t="s">
        <v>0</v>
      </c>
      <c r="D663" s="72">
        <v>2.0125000000000001E-2</v>
      </c>
      <c r="E663" s="82">
        <f>VLOOKUP(C663,'Literature Lookup Tables'!$A$2:$D$21,4,0)</f>
        <v>0</v>
      </c>
      <c r="F663" s="82">
        <f>VLOOKUP(C663,'Literature Lookup Tables'!$A$2:$D$21,3,0)</f>
        <v>0.5</v>
      </c>
      <c r="G663" s="64">
        <f>(VLOOKUP(C663,'Literature Lookup Tables'!$A$2:$L$21,2))*D663</f>
        <v>1.00625E-2</v>
      </c>
      <c r="H663" s="64">
        <f t="shared" si="328"/>
        <v>1.00625E-2</v>
      </c>
      <c r="I663" s="64">
        <f t="shared" si="329"/>
        <v>0</v>
      </c>
      <c r="J663" s="106">
        <f>VLOOKUP(C663,'Literature Lookup Tables'!$A$2:$L$21,MATCH(B663,listHYDROGROUPS,0))</f>
        <v>81.5</v>
      </c>
      <c r="K663" s="7" t="str">
        <f t="shared" si="331"/>
        <v/>
      </c>
      <c r="L663" s="7" t="str">
        <f t="shared" si="331"/>
        <v/>
      </c>
      <c r="M663" s="7" t="str">
        <f t="shared" si="331"/>
        <v/>
      </c>
      <c r="N663" s="7" t="str">
        <f t="shared" si="331"/>
        <v/>
      </c>
      <c r="O663" s="7" t="str">
        <f t="shared" si="331"/>
        <v/>
      </c>
      <c r="P663" s="7" t="str">
        <f t="shared" si="331"/>
        <v/>
      </c>
      <c r="Q663" s="7" t="str">
        <f t="shared" si="331"/>
        <v/>
      </c>
      <c r="R663" s="7" t="str">
        <f t="shared" si="331"/>
        <v/>
      </c>
      <c r="S663" s="7">
        <f t="shared" si="331"/>
        <v>1.6401875000000001</v>
      </c>
      <c r="T663" s="7" t="str">
        <f t="shared" si="331"/>
        <v/>
      </c>
      <c r="U663" s="7" t="str">
        <f t="shared" si="331"/>
        <v/>
      </c>
      <c r="V663" s="7" t="str">
        <f t="shared" si="331"/>
        <v/>
      </c>
      <c r="W663" s="7" t="str">
        <f t="shared" si="331"/>
        <v/>
      </c>
      <c r="X663" s="7" t="str">
        <f t="shared" si="331"/>
        <v/>
      </c>
      <c r="Y663" s="7" t="str">
        <f t="shared" si="331"/>
        <v/>
      </c>
      <c r="CR663" s="7"/>
      <c r="CS663" s="7"/>
      <c r="DK663" s="7"/>
      <c r="DL663" s="7"/>
      <c r="DM663" s="7"/>
      <c r="DN663" s="7"/>
      <c r="DO663" s="7"/>
      <c r="DP663" s="7"/>
      <c r="DQ663" s="7"/>
      <c r="DR663" s="7"/>
      <c r="DS663" s="7"/>
      <c r="DT663" s="7"/>
      <c r="DU663" s="7"/>
      <c r="DV663" s="7"/>
      <c r="DW663" s="7"/>
    </row>
    <row r="664" spans="1:127" x14ac:dyDescent="0.35">
      <c r="A664" s="72" t="s">
        <v>299</v>
      </c>
      <c r="B664" s="72" t="s">
        <v>17</v>
      </c>
      <c r="C664" s="72" t="s">
        <v>12</v>
      </c>
      <c r="D664" s="72">
        <v>0.53183599999999998</v>
      </c>
      <c r="E664" s="82">
        <f>VLOOKUP(C664,'Literature Lookup Tables'!$A$2:$D$21,4,0)</f>
        <v>1.0000000000000009E-2</v>
      </c>
      <c r="F664" s="82">
        <f>VLOOKUP(C664,'Literature Lookup Tables'!$A$2:$D$21,3,0)</f>
        <v>0.85</v>
      </c>
      <c r="G664" s="64">
        <f>(VLOOKUP(C664,'Literature Lookup Tables'!$A$2:$L$21,2))*D664</f>
        <v>0.45737895999999995</v>
      </c>
      <c r="H664" s="64">
        <f t="shared" si="328"/>
        <v>0.45206059999999998</v>
      </c>
      <c r="I664" s="64">
        <f t="shared" si="329"/>
        <v>5.3183600000000046E-3</v>
      </c>
      <c r="J664" s="106">
        <f>VLOOKUP(C664,'Literature Lookup Tables'!$A$2:$L$21,MATCH(B664,listHYDROGROUPS,0))</f>
        <v>81.5</v>
      </c>
      <c r="K664" s="7" t="str">
        <f t="shared" si="331"/>
        <v/>
      </c>
      <c r="L664" s="7" t="str">
        <f t="shared" si="331"/>
        <v/>
      </c>
      <c r="M664" s="7" t="str">
        <f t="shared" si="331"/>
        <v/>
      </c>
      <c r="N664" s="7" t="str">
        <f t="shared" si="331"/>
        <v/>
      </c>
      <c r="O664" s="7" t="str">
        <f t="shared" si="331"/>
        <v/>
      </c>
      <c r="P664" s="7" t="str">
        <f t="shared" si="331"/>
        <v/>
      </c>
      <c r="Q664" s="7" t="str">
        <f t="shared" si="331"/>
        <v/>
      </c>
      <c r="R664" s="7" t="str">
        <f t="shared" si="331"/>
        <v/>
      </c>
      <c r="S664" s="7">
        <f t="shared" si="331"/>
        <v>43.344633999999999</v>
      </c>
      <c r="T664" s="7" t="str">
        <f t="shared" si="331"/>
        <v/>
      </c>
      <c r="U664" s="7" t="str">
        <f t="shared" si="331"/>
        <v/>
      </c>
      <c r="V664" s="7" t="str">
        <f t="shared" si="331"/>
        <v/>
      </c>
      <c r="W664" s="7" t="str">
        <f t="shared" si="331"/>
        <v/>
      </c>
      <c r="X664" s="7" t="str">
        <f t="shared" si="331"/>
        <v/>
      </c>
      <c r="Y664" s="7" t="str">
        <f t="shared" si="331"/>
        <v/>
      </c>
      <c r="CR664" s="7"/>
      <c r="CS664" s="7"/>
      <c r="DK664" s="7"/>
      <c r="DL664" s="7"/>
      <c r="DM664" s="7"/>
      <c r="DN664" s="7"/>
      <c r="DO664" s="7"/>
      <c r="DP664" s="7"/>
      <c r="DQ664" s="7"/>
      <c r="DR664" s="7"/>
      <c r="DS664" s="7"/>
      <c r="DT664" s="7"/>
      <c r="DU664" s="7"/>
      <c r="DV664" s="7"/>
      <c r="DW664" s="7"/>
    </row>
    <row r="665" spans="1:127" x14ac:dyDescent="0.35">
      <c r="A665" s="72" t="s">
        <v>279</v>
      </c>
      <c r="B665" s="72" t="s">
        <v>17</v>
      </c>
      <c r="C665" s="72" t="s">
        <v>12</v>
      </c>
      <c r="D665" s="72">
        <v>6.1850000000000004E-3</v>
      </c>
      <c r="E665" s="82">
        <f>VLOOKUP(C665,'Literature Lookup Tables'!$A$2:$D$21,4,0)</f>
        <v>1.0000000000000009E-2</v>
      </c>
      <c r="F665" s="82">
        <f>VLOOKUP(C665,'Literature Lookup Tables'!$A$2:$D$21,3,0)</f>
        <v>0.85</v>
      </c>
      <c r="G665" s="64">
        <f>(VLOOKUP(C665,'Literature Lookup Tables'!$A$2:$L$21,2))*D665</f>
        <v>5.3191000000000002E-3</v>
      </c>
      <c r="H665" s="64">
        <f t="shared" si="328"/>
        <v>5.2572499999999998E-3</v>
      </c>
      <c r="I665" s="64">
        <f t="shared" si="329"/>
        <v>6.1850000000000053E-5</v>
      </c>
      <c r="J665" s="106">
        <f>VLOOKUP(C665,'Literature Lookup Tables'!$A$2:$L$21,MATCH(B665,listHYDROGROUPS,0))</f>
        <v>81.5</v>
      </c>
      <c r="K665" s="7" t="str">
        <f t="shared" si="331"/>
        <v/>
      </c>
      <c r="L665" s="7" t="str">
        <f t="shared" si="331"/>
        <v/>
      </c>
      <c r="M665" s="7" t="str">
        <f t="shared" si="331"/>
        <v/>
      </c>
      <c r="N665" s="7" t="str">
        <f t="shared" si="331"/>
        <v/>
      </c>
      <c r="O665" s="7" t="str">
        <f t="shared" si="331"/>
        <v/>
      </c>
      <c r="P665" s="7" t="str">
        <f t="shared" si="331"/>
        <v/>
      </c>
      <c r="Q665" s="7" t="str">
        <f t="shared" si="331"/>
        <v/>
      </c>
      <c r="R665" s="7">
        <f t="shared" si="331"/>
        <v>0.50407750000000007</v>
      </c>
      <c r="S665" s="7" t="str">
        <f t="shared" si="331"/>
        <v/>
      </c>
      <c r="T665" s="7" t="str">
        <f t="shared" si="331"/>
        <v/>
      </c>
      <c r="U665" s="7" t="str">
        <f t="shared" si="331"/>
        <v/>
      </c>
      <c r="V665" s="7" t="str">
        <f t="shared" si="331"/>
        <v/>
      </c>
      <c r="W665" s="7" t="str">
        <f t="shared" si="331"/>
        <v/>
      </c>
      <c r="X665" s="7" t="str">
        <f t="shared" si="331"/>
        <v/>
      </c>
      <c r="Y665" s="7" t="str">
        <f t="shared" si="331"/>
        <v/>
      </c>
      <c r="CR665" s="7"/>
      <c r="CS665" s="7"/>
      <c r="DK665" s="7"/>
      <c r="DL665" s="7"/>
      <c r="DM665" s="7"/>
      <c r="DN665" s="7"/>
      <c r="DO665" s="7"/>
      <c r="DP665" s="7"/>
      <c r="DQ665" s="7"/>
      <c r="DR665" s="7"/>
      <c r="DS665" s="7"/>
      <c r="DT665" s="7"/>
      <c r="DU665" s="7"/>
      <c r="DV665" s="7"/>
      <c r="DW665" s="7"/>
    </row>
    <row r="666" spans="1:127" x14ac:dyDescent="0.35">
      <c r="A666" s="72" t="s">
        <v>299</v>
      </c>
      <c r="B666" s="72" t="s">
        <v>17</v>
      </c>
      <c r="C666" s="72" t="s">
        <v>5</v>
      </c>
      <c r="D666" s="72">
        <v>1.2303390000000001</v>
      </c>
      <c r="E666" s="82">
        <f>VLOOKUP(C666,'Literature Lookup Tables'!$A$2:$D$21,4,0)</f>
        <v>1.0000000000000009E-2</v>
      </c>
      <c r="F666" s="82">
        <f>VLOOKUP(C666,'Literature Lookup Tables'!$A$2:$D$21,3,0)</f>
        <v>0.85</v>
      </c>
      <c r="G666" s="64">
        <f>(VLOOKUP(C666,'Literature Lookup Tables'!$A$2:$L$21,2))*D666</f>
        <v>1.0580915399999999</v>
      </c>
      <c r="H666" s="64">
        <f t="shared" si="328"/>
        <v>1.0457881500000001</v>
      </c>
      <c r="I666" s="64">
        <f t="shared" si="329"/>
        <v>1.2303390000000011E-2</v>
      </c>
      <c r="J666" s="106">
        <f>VLOOKUP(C666,'Literature Lookup Tables'!$A$2:$L$21,MATCH(B666,listHYDROGROUPS,0))</f>
        <v>81.5</v>
      </c>
      <c r="K666" s="7" t="str">
        <f t="shared" si="331"/>
        <v/>
      </c>
      <c r="L666" s="7" t="str">
        <f t="shared" si="331"/>
        <v/>
      </c>
      <c r="M666" s="7" t="str">
        <f t="shared" si="331"/>
        <v/>
      </c>
      <c r="N666" s="7" t="str">
        <f t="shared" si="331"/>
        <v/>
      </c>
      <c r="O666" s="7" t="str">
        <f t="shared" si="331"/>
        <v/>
      </c>
      <c r="P666" s="7" t="str">
        <f t="shared" si="331"/>
        <v/>
      </c>
      <c r="Q666" s="7" t="str">
        <f t="shared" si="331"/>
        <v/>
      </c>
      <c r="R666" s="7" t="str">
        <f t="shared" si="331"/>
        <v/>
      </c>
      <c r="S666" s="7">
        <f t="shared" si="331"/>
        <v>100.27262850000001</v>
      </c>
      <c r="T666" s="7" t="str">
        <f t="shared" si="331"/>
        <v/>
      </c>
      <c r="U666" s="7" t="str">
        <f t="shared" si="331"/>
        <v/>
      </c>
      <c r="V666" s="7" t="str">
        <f t="shared" si="331"/>
        <v/>
      </c>
      <c r="W666" s="7" t="str">
        <f t="shared" si="331"/>
        <v/>
      </c>
      <c r="X666" s="7" t="str">
        <f t="shared" si="331"/>
        <v/>
      </c>
      <c r="Y666" s="7" t="str">
        <f t="shared" si="331"/>
        <v/>
      </c>
      <c r="CR666" s="7"/>
      <c r="CS666" s="7"/>
      <c r="DK666" s="7"/>
      <c r="DL666" s="7"/>
      <c r="DM666" s="7"/>
      <c r="DN666" s="7"/>
      <c r="DO666" s="7"/>
      <c r="DP666" s="7"/>
      <c r="DQ666" s="7"/>
      <c r="DR666" s="7"/>
      <c r="DS666" s="7"/>
      <c r="DT666" s="7"/>
      <c r="DU666" s="7"/>
      <c r="DV666" s="7"/>
      <c r="DW666" s="7"/>
    </row>
    <row r="667" spans="1:127" x14ac:dyDescent="0.35">
      <c r="A667" s="72" t="s">
        <v>281</v>
      </c>
      <c r="B667" s="72" t="s">
        <v>14</v>
      </c>
      <c r="C667" s="72" t="s">
        <v>15</v>
      </c>
      <c r="D667" s="72">
        <v>1.845729</v>
      </c>
      <c r="E667" s="82">
        <f>VLOOKUP(C667,'Literature Lookup Tables'!$A$2:$D$21,4,0)</f>
        <v>0.04</v>
      </c>
      <c r="F667" s="82">
        <f>VLOOKUP(C667,'Literature Lookup Tables'!$A$2:$D$21,3,0)</f>
        <v>0.01</v>
      </c>
      <c r="G667" s="64">
        <f>(VLOOKUP(C667,'Literature Lookup Tables'!$A$2:$L$21,2))*D667</f>
        <v>9.2286450000000006E-2</v>
      </c>
      <c r="H667" s="64">
        <f t="shared" si="328"/>
        <v>1.8457290000000001E-2</v>
      </c>
      <c r="I667" s="64">
        <f t="shared" si="329"/>
        <v>7.3829160000000005E-2</v>
      </c>
      <c r="J667" s="106">
        <f>VLOOKUP(C667,'Literature Lookup Tables'!$A$2:$L$21,MATCH(B667,listHYDROGROUPS,0))</f>
        <v>79</v>
      </c>
      <c r="K667" s="7" t="str">
        <f t="shared" ref="K667:Y683" si="332">IF($A667=K$11,$J667*$D667,"")</f>
        <v/>
      </c>
      <c r="L667" s="7" t="str">
        <f t="shared" si="332"/>
        <v/>
      </c>
      <c r="M667" s="7" t="str">
        <f t="shared" si="332"/>
        <v/>
      </c>
      <c r="N667" s="7" t="str">
        <f t="shared" si="332"/>
        <v/>
      </c>
      <c r="O667" s="7" t="str">
        <f t="shared" si="332"/>
        <v/>
      </c>
      <c r="P667" s="7" t="str">
        <f t="shared" si="332"/>
        <v/>
      </c>
      <c r="Q667" s="7" t="str">
        <f t="shared" si="332"/>
        <v/>
      </c>
      <c r="R667" s="7" t="str">
        <f t="shared" si="332"/>
        <v/>
      </c>
      <c r="S667" s="7" t="str">
        <f t="shared" si="332"/>
        <v/>
      </c>
      <c r="T667" s="7" t="str">
        <f t="shared" si="332"/>
        <v/>
      </c>
      <c r="U667" s="7" t="str">
        <f t="shared" si="332"/>
        <v/>
      </c>
      <c r="V667" s="7" t="str">
        <f t="shared" si="332"/>
        <v/>
      </c>
      <c r="W667" s="7" t="str">
        <f t="shared" si="332"/>
        <v/>
      </c>
      <c r="X667" s="7" t="str">
        <f t="shared" si="332"/>
        <v/>
      </c>
      <c r="Y667" s="7" t="str">
        <f t="shared" si="332"/>
        <v/>
      </c>
      <c r="CR667" s="7"/>
      <c r="CS667" s="7"/>
      <c r="DK667" s="7"/>
      <c r="DL667" s="7"/>
      <c r="DM667" s="7"/>
      <c r="DN667" s="7"/>
      <c r="DO667" s="7"/>
      <c r="DP667" s="7"/>
      <c r="DQ667" s="7"/>
      <c r="DR667" s="7"/>
      <c r="DS667" s="7"/>
      <c r="DT667" s="7"/>
      <c r="DU667" s="7"/>
      <c r="DV667" s="7"/>
      <c r="DW667" s="7"/>
    </row>
    <row r="668" spans="1:127" x14ac:dyDescent="0.35">
      <c r="A668" s="72" t="s">
        <v>281</v>
      </c>
      <c r="B668" s="72" t="s">
        <v>14</v>
      </c>
      <c r="C668" s="72" t="s">
        <v>3</v>
      </c>
      <c r="D668" s="72">
        <v>1.262105</v>
      </c>
      <c r="E668" s="82">
        <f>VLOOKUP(C668,'Literature Lookup Tables'!$A$2:$D$21,4,0)</f>
        <v>0</v>
      </c>
      <c r="F668" s="82">
        <f>VLOOKUP(C668,'Literature Lookup Tables'!$A$2:$D$21,3,0)</f>
        <v>0.2</v>
      </c>
      <c r="G668" s="64">
        <f>(VLOOKUP(C668,'Literature Lookup Tables'!$A$2:$L$21,2))*D668</f>
        <v>0.25242100000000001</v>
      </c>
      <c r="H668" s="64">
        <f t="shared" si="328"/>
        <v>0.25242100000000001</v>
      </c>
      <c r="I668" s="64">
        <f t="shared" si="329"/>
        <v>0</v>
      </c>
      <c r="J668" s="106">
        <f>VLOOKUP(C668,'Literature Lookup Tables'!$A$2:$L$21,MATCH(B668,listHYDROGROUPS,0))</f>
        <v>74</v>
      </c>
      <c r="K668" s="7" t="str">
        <f t="shared" si="332"/>
        <v/>
      </c>
      <c r="L668" s="7" t="str">
        <f t="shared" si="332"/>
        <v/>
      </c>
      <c r="M668" s="7" t="str">
        <f t="shared" si="332"/>
        <v/>
      </c>
      <c r="N668" s="7" t="str">
        <f t="shared" si="332"/>
        <v/>
      </c>
      <c r="O668" s="7" t="str">
        <f t="shared" si="332"/>
        <v/>
      </c>
      <c r="P668" s="7" t="str">
        <f t="shared" si="332"/>
        <v/>
      </c>
      <c r="Q668" s="7" t="str">
        <f t="shared" si="332"/>
        <v/>
      </c>
      <c r="R668" s="7" t="str">
        <f t="shared" si="332"/>
        <v/>
      </c>
      <c r="S668" s="7" t="str">
        <f t="shared" si="332"/>
        <v/>
      </c>
      <c r="T668" s="7" t="str">
        <f t="shared" si="332"/>
        <v/>
      </c>
      <c r="U668" s="7" t="str">
        <f t="shared" si="332"/>
        <v/>
      </c>
      <c r="V668" s="7" t="str">
        <f t="shared" si="332"/>
        <v/>
      </c>
      <c r="W668" s="7" t="str">
        <f t="shared" si="332"/>
        <v/>
      </c>
      <c r="X668" s="7" t="str">
        <f t="shared" si="332"/>
        <v/>
      </c>
      <c r="Y668" s="7" t="str">
        <f t="shared" si="332"/>
        <v/>
      </c>
      <c r="CR668" s="7"/>
      <c r="CS668" s="7"/>
      <c r="DK668" s="7"/>
      <c r="DL668" s="7"/>
      <c r="DM668" s="7"/>
      <c r="DN668" s="7"/>
      <c r="DO668" s="7"/>
      <c r="DP668" s="7"/>
      <c r="DQ668" s="7"/>
      <c r="DR668" s="7"/>
      <c r="DS668" s="7"/>
      <c r="DT668" s="7"/>
      <c r="DU668" s="7"/>
      <c r="DV668" s="7"/>
      <c r="DW668" s="7"/>
    </row>
    <row r="669" spans="1:127" x14ac:dyDescent="0.35">
      <c r="A669" s="72" t="s">
        <v>281</v>
      </c>
      <c r="B669" s="72" t="s">
        <v>14</v>
      </c>
      <c r="C669" s="72" t="s">
        <v>10</v>
      </c>
      <c r="D669" s="72">
        <v>0.190863</v>
      </c>
      <c r="E669" s="82">
        <f>VLOOKUP(C669,'Literature Lookup Tables'!$A$2:$D$21,4,0)</f>
        <v>0.03</v>
      </c>
      <c r="F669" s="82">
        <f>VLOOKUP(C669,'Literature Lookup Tables'!$A$2:$D$21,3,0)</f>
        <v>0</v>
      </c>
      <c r="G669" s="64">
        <f>(VLOOKUP(C669,'Literature Lookup Tables'!$A$2:$L$21,2))*D669</f>
        <v>5.72589E-3</v>
      </c>
      <c r="H669" s="64">
        <f t="shared" si="328"/>
        <v>0</v>
      </c>
      <c r="I669" s="64">
        <f t="shared" si="329"/>
        <v>5.72589E-3</v>
      </c>
      <c r="J669" s="106">
        <f>VLOOKUP(C669,'Literature Lookup Tables'!$A$2:$L$21,MATCH(B669,listHYDROGROUPS,0))</f>
        <v>74</v>
      </c>
      <c r="K669" s="7" t="str">
        <f t="shared" si="332"/>
        <v/>
      </c>
      <c r="L669" s="7" t="str">
        <f t="shared" si="332"/>
        <v/>
      </c>
      <c r="M669" s="7" t="str">
        <f t="shared" si="332"/>
        <v/>
      </c>
      <c r="N669" s="7" t="str">
        <f t="shared" si="332"/>
        <v/>
      </c>
      <c r="O669" s="7" t="str">
        <f t="shared" si="332"/>
        <v/>
      </c>
      <c r="P669" s="7" t="str">
        <f t="shared" si="332"/>
        <v/>
      </c>
      <c r="Q669" s="7" t="str">
        <f t="shared" si="332"/>
        <v/>
      </c>
      <c r="R669" s="7" t="str">
        <f t="shared" si="332"/>
        <v/>
      </c>
      <c r="S669" s="7" t="str">
        <f t="shared" si="332"/>
        <v/>
      </c>
      <c r="T669" s="7" t="str">
        <f t="shared" si="332"/>
        <v/>
      </c>
      <c r="U669" s="7" t="str">
        <f t="shared" si="332"/>
        <v/>
      </c>
      <c r="V669" s="7" t="str">
        <f t="shared" si="332"/>
        <v/>
      </c>
      <c r="W669" s="7" t="str">
        <f t="shared" si="332"/>
        <v/>
      </c>
      <c r="X669" s="7" t="str">
        <f t="shared" si="332"/>
        <v/>
      </c>
      <c r="Y669" s="7" t="str">
        <f t="shared" si="332"/>
        <v/>
      </c>
      <c r="CR669" s="7"/>
      <c r="CS669" s="7"/>
      <c r="DK669" s="7"/>
      <c r="DL669" s="7"/>
      <c r="DM669" s="7"/>
      <c r="DN669" s="7"/>
      <c r="DO669" s="7"/>
      <c r="DP669" s="7"/>
      <c r="DQ669" s="7"/>
      <c r="DR669" s="7"/>
      <c r="DS669" s="7"/>
      <c r="DT669" s="7"/>
      <c r="DU669" s="7"/>
      <c r="DV669" s="7"/>
      <c r="DW669" s="7"/>
    </row>
    <row r="670" spans="1:127" x14ac:dyDescent="0.35">
      <c r="A670" s="72" t="s">
        <v>281</v>
      </c>
      <c r="B670" s="72" t="s">
        <v>17</v>
      </c>
      <c r="C670" s="72" t="s">
        <v>2</v>
      </c>
      <c r="D670" s="72">
        <v>0.21756200000000001</v>
      </c>
      <c r="E670" s="82">
        <f>VLOOKUP(C670,'Literature Lookup Tables'!$A$2:$D$21,4,0)</f>
        <v>0.05</v>
      </c>
      <c r="F670" s="82">
        <f>VLOOKUP(C670,'Literature Lookup Tables'!$A$2:$D$21,3,0)</f>
        <v>0.05</v>
      </c>
      <c r="G670" s="64">
        <f>(VLOOKUP(C670,'Literature Lookup Tables'!$A$2:$L$21,2))*D670</f>
        <v>2.1756200000000003E-2</v>
      </c>
      <c r="H670" s="64">
        <f t="shared" si="328"/>
        <v>1.0878100000000002E-2</v>
      </c>
      <c r="I670" s="64">
        <f t="shared" si="329"/>
        <v>1.0878100000000002E-2</v>
      </c>
      <c r="J670" s="106">
        <f>VLOOKUP(C670,'Literature Lookup Tables'!$A$2:$L$21,MATCH(B670,listHYDROGROUPS,0))</f>
        <v>77</v>
      </c>
      <c r="K670" s="7" t="str">
        <f t="shared" si="332"/>
        <v/>
      </c>
      <c r="L670" s="7" t="str">
        <f t="shared" si="332"/>
        <v/>
      </c>
      <c r="M670" s="7" t="str">
        <f t="shared" si="332"/>
        <v/>
      </c>
      <c r="N670" s="7" t="str">
        <f t="shared" si="332"/>
        <v/>
      </c>
      <c r="O670" s="7" t="str">
        <f t="shared" si="332"/>
        <v/>
      </c>
      <c r="P670" s="7" t="str">
        <f t="shared" si="332"/>
        <v/>
      </c>
      <c r="Q670" s="7" t="str">
        <f t="shared" si="332"/>
        <v/>
      </c>
      <c r="R670" s="7" t="str">
        <f t="shared" si="332"/>
        <v/>
      </c>
      <c r="S670" s="7" t="str">
        <f t="shared" si="332"/>
        <v/>
      </c>
      <c r="T670" s="7" t="str">
        <f t="shared" si="332"/>
        <v/>
      </c>
      <c r="U670" s="7" t="str">
        <f t="shared" si="332"/>
        <v/>
      </c>
      <c r="V670" s="7" t="str">
        <f t="shared" si="332"/>
        <v/>
      </c>
      <c r="W670" s="7" t="str">
        <f t="shared" si="332"/>
        <v/>
      </c>
      <c r="X670" s="7" t="str">
        <f t="shared" si="332"/>
        <v/>
      </c>
      <c r="Y670" s="7" t="str">
        <f t="shared" si="332"/>
        <v/>
      </c>
      <c r="CR670" s="7"/>
      <c r="CS670" s="7"/>
      <c r="DK670" s="7"/>
      <c r="DL670" s="7"/>
      <c r="DM670" s="7"/>
      <c r="DN670" s="7"/>
      <c r="DO670" s="7"/>
      <c r="DP670" s="7"/>
      <c r="DQ670" s="7"/>
      <c r="DR670" s="7"/>
      <c r="DS670" s="7"/>
      <c r="DT670" s="7"/>
      <c r="DU670" s="7"/>
      <c r="DV670" s="7"/>
      <c r="DW670" s="7"/>
    </row>
    <row r="671" spans="1:127" x14ac:dyDescent="0.35">
      <c r="A671" s="72" t="s">
        <v>281</v>
      </c>
      <c r="B671" s="72" t="s">
        <v>17</v>
      </c>
      <c r="C671" s="72" t="s">
        <v>3</v>
      </c>
      <c r="D671" s="72">
        <v>1.4278500000000001</v>
      </c>
      <c r="E671" s="82">
        <f>VLOOKUP(C671,'Literature Lookup Tables'!$A$2:$D$21,4,0)</f>
        <v>0</v>
      </c>
      <c r="F671" s="82">
        <f>VLOOKUP(C671,'Literature Lookup Tables'!$A$2:$D$21,3,0)</f>
        <v>0.2</v>
      </c>
      <c r="G671" s="64">
        <f>(VLOOKUP(C671,'Literature Lookup Tables'!$A$2:$L$21,2))*D671</f>
        <v>0.28557000000000005</v>
      </c>
      <c r="H671" s="64">
        <f t="shared" si="328"/>
        <v>0.28557000000000005</v>
      </c>
      <c r="I671" s="64">
        <f t="shared" si="329"/>
        <v>0</v>
      </c>
      <c r="J671" s="106">
        <f>VLOOKUP(C671,'Literature Lookup Tables'!$A$2:$L$21,MATCH(B671,listHYDROGROUPS,0))</f>
        <v>77</v>
      </c>
      <c r="K671" s="7" t="str">
        <f t="shared" si="332"/>
        <v/>
      </c>
      <c r="L671" s="7" t="str">
        <f t="shared" si="332"/>
        <v/>
      </c>
      <c r="M671" s="7" t="str">
        <f t="shared" si="332"/>
        <v/>
      </c>
      <c r="N671" s="7" t="str">
        <f t="shared" si="332"/>
        <v/>
      </c>
      <c r="O671" s="7" t="str">
        <f t="shared" si="332"/>
        <v/>
      </c>
      <c r="P671" s="7" t="str">
        <f t="shared" si="332"/>
        <v/>
      </c>
      <c r="Q671" s="7" t="str">
        <f t="shared" si="332"/>
        <v/>
      </c>
      <c r="R671" s="7" t="str">
        <f t="shared" si="332"/>
        <v/>
      </c>
      <c r="S671" s="7" t="str">
        <f t="shared" si="332"/>
        <v/>
      </c>
      <c r="T671" s="7" t="str">
        <f t="shared" si="332"/>
        <v/>
      </c>
      <c r="U671" s="7" t="str">
        <f t="shared" si="332"/>
        <v/>
      </c>
      <c r="V671" s="7" t="str">
        <f t="shared" si="332"/>
        <v/>
      </c>
      <c r="W671" s="7" t="str">
        <f t="shared" si="332"/>
        <v/>
      </c>
      <c r="X671" s="7" t="str">
        <f t="shared" si="332"/>
        <v/>
      </c>
      <c r="Y671" s="7" t="str">
        <f t="shared" si="332"/>
        <v/>
      </c>
      <c r="CR671" s="7"/>
      <c r="CS671" s="7"/>
      <c r="DK671" s="7"/>
      <c r="DL671" s="7"/>
      <c r="DM671" s="7"/>
      <c r="DN671" s="7"/>
      <c r="DO671" s="7"/>
      <c r="DP671" s="7"/>
      <c r="DQ671" s="7"/>
      <c r="DR671" s="7"/>
      <c r="DS671" s="7"/>
      <c r="DT671" s="7"/>
      <c r="DU671" s="7"/>
      <c r="DV671" s="7"/>
      <c r="DW671" s="7"/>
    </row>
    <row r="672" spans="1:127" x14ac:dyDescent="0.35">
      <c r="A672" s="72" t="s">
        <v>281</v>
      </c>
      <c r="B672" s="72" t="s">
        <v>17</v>
      </c>
      <c r="C672" s="72" t="s">
        <v>10</v>
      </c>
      <c r="D672" s="72">
        <v>3.1642549999999998</v>
      </c>
      <c r="E672" s="82">
        <f>VLOOKUP(C672,'Literature Lookup Tables'!$A$2:$D$21,4,0)</f>
        <v>0.03</v>
      </c>
      <c r="F672" s="82">
        <f>VLOOKUP(C672,'Literature Lookup Tables'!$A$2:$D$21,3,0)</f>
        <v>0</v>
      </c>
      <c r="G672" s="64">
        <f>(VLOOKUP(C672,'Literature Lookup Tables'!$A$2:$L$21,2))*D672</f>
        <v>9.4927649999999988E-2</v>
      </c>
      <c r="H672" s="64">
        <f t="shared" si="328"/>
        <v>0</v>
      </c>
      <c r="I672" s="64">
        <f t="shared" si="329"/>
        <v>9.4927649999999988E-2</v>
      </c>
      <c r="J672" s="106">
        <f>VLOOKUP(C672,'Literature Lookup Tables'!$A$2:$L$21,MATCH(B672,listHYDROGROUPS,0))</f>
        <v>77</v>
      </c>
      <c r="K672" s="7" t="str">
        <f t="shared" si="332"/>
        <v/>
      </c>
      <c r="L672" s="7" t="str">
        <f t="shared" si="332"/>
        <v/>
      </c>
      <c r="M672" s="7" t="str">
        <f t="shared" si="332"/>
        <v/>
      </c>
      <c r="N672" s="7" t="str">
        <f t="shared" si="332"/>
        <v/>
      </c>
      <c r="O672" s="7" t="str">
        <f t="shared" si="332"/>
        <v/>
      </c>
      <c r="P672" s="7" t="str">
        <f t="shared" si="332"/>
        <v/>
      </c>
      <c r="Q672" s="7" t="str">
        <f t="shared" si="332"/>
        <v/>
      </c>
      <c r="R672" s="7" t="str">
        <f t="shared" si="332"/>
        <v/>
      </c>
      <c r="S672" s="7" t="str">
        <f t="shared" si="332"/>
        <v/>
      </c>
      <c r="T672" s="7" t="str">
        <f t="shared" si="332"/>
        <v/>
      </c>
      <c r="U672" s="7" t="str">
        <f t="shared" si="332"/>
        <v/>
      </c>
      <c r="V672" s="7" t="str">
        <f t="shared" si="332"/>
        <v/>
      </c>
      <c r="W672" s="7" t="str">
        <f t="shared" si="332"/>
        <v/>
      </c>
      <c r="X672" s="7" t="str">
        <f t="shared" si="332"/>
        <v/>
      </c>
      <c r="Y672" s="7" t="str">
        <f t="shared" si="332"/>
        <v/>
      </c>
      <c r="CR672" s="7"/>
      <c r="CS672" s="7"/>
      <c r="DK672" s="7"/>
      <c r="DL672" s="7"/>
      <c r="DM672" s="7"/>
      <c r="DN672" s="7"/>
      <c r="DO672" s="7"/>
      <c r="DP672" s="7"/>
      <c r="DQ672" s="7"/>
      <c r="DR672" s="7"/>
      <c r="DS672" s="7"/>
      <c r="DT672" s="7"/>
      <c r="DU672" s="7"/>
      <c r="DV672" s="7"/>
      <c r="DW672" s="7"/>
    </row>
    <row r="673" spans="1:127" x14ac:dyDescent="0.35">
      <c r="A673" s="72" t="s">
        <v>281</v>
      </c>
      <c r="B673" s="72" t="s">
        <v>17</v>
      </c>
      <c r="C673" s="72" t="s">
        <v>3</v>
      </c>
      <c r="D673" s="72">
        <v>1.418747</v>
      </c>
      <c r="E673" s="82">
        <f>VLOOKUP(C673,'Literature Lookup Tables'!$A$2:$D$21,4,0)</f>
        <v>0</v>
      </c>
      <c r="F673" s="82">
        <f>VLOOKUP(C673,'Literature Lookup Tables'!$A$2:$D$21,3,0)</f>
        <v>0.2</v>
      </c>
      <c r="G673" s="64">
        <f>(VLOOKUP(C673,'Literature Lookup Tables'!$A$2:$L$21,2))*D673</f>
        <v>0.28374939999999998</v>
      </c>
      <c r="H673" s="64">
        <f t="shared" si="328"/>
        <v>0.28374939999999998</v>
      </c>
      <c r="I673" s="64">
        <f t="shared" si="329"/>
        <v>0</v>
      </c>
      <c r="J673" s="106">
        <f>VLOOKUP(C673,'Literature Lookup Tables'!$A$2:$L$21,MATCH(B673,listHYDROGROUPS,0))</f>
        <v>77</v>
      </c>
      <c r="K673" s="7" t="str">
        <f t="shared" si="332"/>
        <v/>
      </c>
      <c r="L673" s="7" t="str">
        <f t="shared" si="332"/>
        <v/>
      </c>
      <c r="M673" s="7" t="str">
        <f t="shared" si="332"/>
        <v/>
      </c>
      <c r="N673" s="7" t="str">
        <f t="shared" si="332"/>
        <v/>
      </c>
      <c r="O673" s="7" t="str">
        <f t="shared" si="332"/>
        <v/>
      </c>
      <c r="P673" s="7" t="str">
        <f t="shared" si="332"/>
        <v/>
      </c>
      <c r="Q673" s="7" t="str">
        <f t="shared" si="332"/>
        <v/>
      </c>
      <c r="R673" s="7" t="str">
        <f t="shared" si="332"/>
        <v/>
      </c>
      <c r="S673" s="7" t="str">
        <f t="shared" si="332"/>
        <v/>
      </c>
      <c r="T673" s="7" t="str">
        <f t="shared" si="332"/>
        <v/>
      </c>
      <c r="U673" s="7" t="str">
        <f t="shared" si="332"/>
        <v/>
      </c>
      <c r="V673" s="7" t="str">
        <f t="shared" si="332"/>
        <v/>
      </c>
      <c r="W673" s="7" t="str">
        <f t="shared" si="332"/>
        <v/>
      </c>
      <c r="X673" s="7" t="str">
        <f t="shared" si="332"/>
        <v/>
      </c>
      <c r="Y673" s="7" t="str">
        <f t="shared" si="332"/>
        <v/>
      </c>
      <c r="CR673" s="7"/>
      <c r="CS673" s="7"/>
      <c r="DK673" s="7"/>
      <c r="DL673" s="7"/>
      <c r="DM673" s="7"/>
      <c r="DN673" s="7"/>
      <c r="DO673" s="7"/>
      <c r="DP673" s="7"/>
      <c r="DQ673" s="7"/>
      <c r="DR673" s="7"/>
      <c r="DS673" s="7"/>
      <c r="DT673" s="7"/>
      <c r="DU673" s="7"/>
      <c r="DV673" s="7"/>
      <c r="DW673" s="7"/>
    </row>
    <row r="674" spans="1:127" x14ac:dyDescent="0.35">
      <c r="A674" s="72" t="s">
        <v>281</v>
      </c>
      <c r="B674" s="72" t="s">
        <v>17</v>
      </c>
      <c r="C674" s="72" t="s">
        <v>10</v>
      </c>
      <c r="D674" s="72">
        <v>1.114646</v>
      </c>
      <c r="E674" s="82">
        <f>VLOOKUP(C674,'Literature Lookup Tables'!$A$2:$D$21,4,0)</f>
        <v>0.03</v>
      </c>
      <c r="F674" s="82">
        <f>VLOOKUP(C674,'Literature Lookup Tables'!$A$2:$D$21,3,0)</f>
        <v>0</v>
      </c>
      <c r="G674" s="64">
        <f>(VLOOKUP(C674,'Literature Lookup Tables'!$A$2:$L$21,2))*D674</f>
        <v>3.3439379999999998E-2</v>
      </c>
      <c r="H674" s="64">
        <f t="shared" si="328"/>
        <v>0</v>
      </c>
      <c r="I674" s="64">
        <f t="shared" si="329"/>
        <v>3.3439379999999998E-2</v>
      </c>
      <c r="J674" s="106">
        <f>VLOOKUP(C674,'Literature Lookup Tables'!$A$2:$L$21,MATCH(B674,listHYDROGROUPS,0))</f>
        <v>77</v>
      </c>
      <c r="K674" s="7" t="str">
        <f t="shared" si="332"/>
        <v/>
      </c>
      <c r="L674" s="7" t="str">
        <f t="shared" si="332"/>
        <v/>
      </c>
      <c r="M674" s="7" t="str">
        <f t="shared" si="332"/>
        <v/>
      </c>
      <c r="N674" s="7" t="str">
        <f t="shared" si="332"/>
        <v/>
      </c>
      <c r="O674" s="7" t="str">
        <f t="shared" si="332"/>
        <v/>
      </c>
      <c r="P674" s="7" t="str">
        <f t="shared" si="332"/>
        <v/>
      </c>
      <c r="Q674" s="7" t="str">
        <f t="shared" si="332"/>
        <v/>
      </c>
      <c r="R674" s="7" t="str">
        <f t="shared" si="332"/>
        <v/>
      </c>
      <c r="S674" s="7" t="str">
        <f t="shared" si="332"/>
        <v/>
      </c>
      <c r="T674" s="7" t="str">
        <f t="shared" si="332"/>
        <v/>
      </c>
      <c r="U674" s="7" t="str">
        <f t="shared" si="332"/>
        <v/>
      </c>
      <c r="V674" s="7" t="str">
        <f t="shared" si="332"/>
        <v/>
      </c>
      <c r="W674" s="7" t="str">
        <f t="shared" si="332"/>
        <v/>
      </c>
      <c r="X674" s="7" t="str">
        <f t="shared" si="332"/>
        <v/>
      </c>
      <c r="Y674" s="7" t="str">
        <f t="shared" si="332"/>
        <v/>
      </c>
      <c r="CR674" s="7"/>
      <c r="CS674" s="7"/>
      <c r="DK674" s="7"/>
      <c r="DL674" s="7"/>
      <c r="DM674" s="7"/>
      <c r="DN674" s="7"/>
      <c r="DO674" s="7"/>
      <c r="DP674" s="7"/>
      <c r="DQ674" s="7"/>
      <c r="DR674" s="7"/>
      <c r="DS674" s="7"/>
      <c r="DT674" s="7"/>
      <c r="DU674" s="7"/>
      <c r="DV674" s="7"/>
      <c r="DW674" s="7"/>
    </row>
    <row r="675" spans="1:127" x14ac:dyDescent="0.35">
      <c r="A675" s="72" t="s">
        <v>286</v>
      </c>
      <c r="B675" s="72" t="s">
        <v>17</v>
      </c>
      <c r="C675" s="72" t="s">
        <v>13</v>
      </c>
      <c r="D675" s="72">
        <v>8.3683999999999995E-2</v>
      </c>
      <c r="E675" s="82">
        <f>VLOOKUP(C675,'Literature Lookup Tables'!$A$2:$D$21,4,0)</f>
        <v>0.05</v>
      </c>
      <c r="F675" s="82">
        <f>VLOOKUP(C675,'Literature Lookup Tables'!$A$2:$D$21,3,0)</f>
        <v>0.05</v>
      </c>
      <c r="G675" s="64">
        <f>(VLOOKUP(C675,'Literature Lookup Tables'!$A$2:$L$21,2))*D675</f>
        <v>8.3683999999999998E-3</v>
      </c>
      <c r="H675" s="64">
        <f t="shared" si="328"/>
        <v>4.1841999999999999E-3</v>
      </c>
      <c r="I675" s="64">
        <f t="shared" si="329"/>
        <v>4.1841999999999999E-3</v>
      </c>
      <c r="J675" s="106">
        <f>VLOOKUP(C675,'Literature Lookup Tables'!$A$2:$L$21,MATCH(B675,listHYDROGROUPS,0))</f>
        <v>77</v>
      </c>
      <c r="K675" s="7" t="str">
        <f t="shared" si="332"/>
        <v/>
      </c>
      <c r="L675" s="7" t="str">
        <f t="shared" si="332"/>
        <v/>
      </c>
      <c r="M675" s="7" t="str">
        <f t="shared" si="332"/>
        <v/>
      </c>
      <c r="N675" s="7" t="str">
        <f t="shared" si="332"/>
        <v/>
      </c>
      <c r="O675" s="7" t="str">
        <f t="shared" si="332"/>
        <v/>
      </c>
      <c r="P675" s="7" t="str">
        <f t="shared" si="332"/>
        <v/>
      </c>
      <c r="Q675" s="7" t="str">
        <f t="shared" si="332"/>
        <v/>
      </c>
      <c r="R675" s="7" t="str">
        <f t="shared" si="332"/>
        <v/>
      </c>
      <c r="S675" s="7" t="str">
        <f t="shared" si="332"/>
        <v/>
      </c>
      <c r="T675" s="7" t="str">
        <f t="shared" si="332"/>
        <v/>
      </c>
      <c r="U675" s="7" t="str">
        <f t="shared" si="332"/>
        <v/>
      </c>
      <c r="V675" s="7" t="str">
        <f t="shared" si="332"/>
        <v/>
      </c>
      <c r="W675" s="7" t="str">
        <f t="shared" si="332"/>
        <v/>
      </c>
      <c r="X675" s="7" t="str">
        <f t="shared" si="332"/>
        <v/>
      </c>
      <c r="Y675" s="7" t="str">
        <f t="shared" si="332"/>
        <v/>
      </c>
      <c r="CR675" s="7"/>
      <c r="CS675" s="7"/>
      <c r="DK675" s="7"/>
      <c r="DL675" s="7"/>
      <c r="DM675" s="7"/>
      <c r="DN675" s="7"/>
      <c r="DO675" s="7"/>
      <c r="DP675" s="7"/>
      <c r="DQ675" s="7"/>
      <c r="DR675" s="7"/>
      <c r="DS675" s="7"/>
      <c r="DT675" s="7"/>
      <c r="DU675" s="7"/>
      <c r="DV675" s="7"/>
      <c r="DW675" s="7"/>
    </row>
    <row r="676" spans="1:127" x14ac:dyDescent="0.35">
      <c r="A676" s="72" t="s">
        <v>281</v>
      </c>
      <c r="B676" s="72" t="s">
        <v>17</v>
      </c>
      <c r="C676" s="72" t="s">
        <v>13</v>
      </c>
      <c r="D676" s="72">
        <v>0.43066100000000002</v>
      </c>
      <c r="E676" s="82">
        <f>VLOOKUP(C676,'Literature Lookup Tables'!$A$2:$D$21,4,0)</f>
        <v>0.05</v>
      </c>
      <c r="F676" s="82">
        <f>VLOOKUP(C676,'Literature Lookup Tables'!$A$2:$D$21,3,0)</f>
        <v>0.05</v>
      </c>
      <c r="G676" s="64">
        <f>(VLOOKUP(C676,'Literature Lookup Tables'!$A$2:$L$21,2))*D676</f>
        <v>4.3066100000000003E-2</v>
      </c>
      <c r="H676" s="64">
        <f t="shared" si="328"/>
        <v>2.1533050000000001E-2</v>
      </c>
      <c r="I676" s="64">
        <f t="shared" si="329"/>
        <v>2.1533050000000001E-2</v>
      </c>
      <c r="J676" s="106">
        <f>VLOOKUP(C676,'Literature Lookup Tables'!$A$2:$L$21,MATCH(B676,listHYDROGROUPS,0))</f>
        <v>77</v>
      </c>
      <c r="K676" s="7" t="str">
        <f t="shared" si="332"/>
        <v/>
      </c>
      <c r="L676" s="7" t="str">
        <f t="shared" si="332"/>
        <v/>
      </c>
      <c r="M676" s="7" t="str">
        <f t="shared" si="332"/>
        <v/>
      </c>
      <c r="N676" s="7" t="str">
        <f t="shared" si="332"/>
        <v/>
      </c>
      <c r="O676" s="7" t="str">
        <f t="shared" si="332"/>
        <v/>
      </c>
      <c r="P676" s="7" t="str">
        <f t="shared" si="332"/>
        <v/>
      </c>
      <c r="Q676" s="7" t="str">
        <f t="shared" si="332"/>
        <v/>
      </c>
      <c r="R676" s="7" t="str">
        <f t="shared" si="332"/>
        <v/>
      </c>
      <c r="S676" s="7" t="str">
        <f t="shared" si="332"/>
        <v/>
      </c>
      <c r="T676" s="7" t="str">
        <f t="shared" si="332"/>
        <v/>
      </c>
      <c r="U676" s="7" t="str">
        <f t="shared" si="332"/>
        <v/>
      </c>
      <c r="V676" s="7" t="str">
        <f t="shared" si="332"/>
        <v/>
      </c>
      <c r="W676" s="7" t="str">
        <f t="shared" si="332"/>
        <v/>
      </c>
      <c r="X676" s="7" t="str">
        <f t="shared" si="332"/>
        <v/>
      </c>
      <c r="Y676" s="7" t="str">
        <f t="shared" si="332"/>
        <v/>
      </c>
      <c r="CR676" s="7"/>
      <c r="CS676" s="7"/>
      <c r="DK676" s="7"/>
      <c r="DL676" s="7"/>
      <c r="DM676" s="7"/>
      <c r="DN676" s="7"/>
      <c r="DO676" s="7"/>
      <c r="DP676" s="7"/>
      <c r="DQ676" s="7"/>
      <c r="DR676" s="7"/>
      <c r="DS676" s="7"/>
      <c r="DT676" s="7"/>
      <c r="DU676" s="7"/>
      <c r="DV676" s="7"/>
      <c r="DW676" s="7"/>
    </row>
    <row r="677" spans="1:127" x14ac:dyDescent="0.35">
      <c r="A677" s="72" t="s">
        <v>286</v>
      </c>
      <c r="B677" s="72" t="s">
        <v>17</v>
      </c>
      <c r="C677" s="72" t="s">
        <v>3</v>
      </c>
      <c r="D677" s="72">
        <v>1.3919159999999999</v>
      </c>
      <c r="E677" s="82">
        <f>VLOOKUP(C677,'Literature Lookup Tables'!$A$2:$D$21,4,0)</f>
        <v>0</v>
      </c>
      <c r="F677" s="82">
        <f>VLOOKUP(C677,'Literature Lookup Tables'!$A$2:$D$21,3,0)</f>
        <v>0.2</v>
      </c>
      <c r="G677" s="64">
        <f>(VLOOKUP(C677,'Literature Lookup Tables'!$A$2:$L$21,2))*D677</f>
        <v>0.2783832</v>
      </c>
      <c r="H677" s="64">
        <f t="shared" si="328"/>
        <v>0.2783832</v>
      </c>
      <c r="I677" s="64">
        <f t="shared" si="329"/>
        <v>0</v>
      </c>
      <c r="J677" s="106">
        <f>VLOOKUP(C677,'Literature Lookup Tables'!$A$2:$L$21,MATCH(B677,listHYDROGROUPS,0))</f>
        <v>77</v>
      </c>
      <c r="K677" s="7" t="str">
        <f t="shared" si="332"/>
        <v/>
      </c>
      <c r="L677" s="7" t="str">
        <f t="shared" si="332"/>
        <v/>
      </c>
      <c r="M677" s="7" t="str">
        <f t="shared" si="332"/>
        <v/>
      </c>
      <c r="N677" s="7" t="str">
        <f t="shared" si="332"/>
        <v/>
      </c>
      <c r="O677" s="7" t="str">
        <f t="shared" si="332"/>
        <v/>
      </c>
      <c r="P677" s="7" t="str">
        <f t="shared" si="332"/>
        <v/>
      </c>
      <c r="Q677" s="7" t="str">
        <f t="shared" si="332"/>
        <v/>
      </c>
      <c r="R677" s="7" t="str">
        <f t="shared" si="332"/>
        <v/>
      </c>
      <c r="S677" s="7" t="str">
        <f t="shared" si="332"/>
        <v/>
      </c>
      <c r="T677" s="7" t="str">
        <f t="shared" si="332"/>
        <v/>
      </c>
      <c r="U677" s="7" t="str">
        <f t="shared" si="332"/>
        <v/>
      </c>
      <c r="V677" s="7" t="str">
        <f t="shared" si="332"/>
        <v/>
      </c>
      <c r="W677" s="7" t="str">
        <f t="shared" si="332"/>
        <v/>
      </c>
      <c r="X677" s="7" t="str">
        <f t="shared" si="332"/>
        <v/>
      </c>
      <c r="Y677" s="7" t="str">
        <f t="shared" si="332"/>
        <v/>
      </c>
      <c r="CR677" s="7"/>
      <c r="CS677" s="7"/>
      <c r="DK677" s="7"/>
      <c r="DL677" s="7"/>
      <c r="DM677" s="7"/>
      <c r="DN677" s="7"/>
      <c r="DO677" s="7"/>
      <c r="DP677" s="7"/>
      <c r="DQ677" s="7"/>
      <c r="DR677" s="7"/>
      <c r="DS677" s="7"/>
      <c r="DT677" s="7"/>
      <c r="DU677" s="7"/>
      <c r="DV677" s="7"/>
      <c r="DW677" s="7"/>
    </row>
    <row r="678" spans="1:127" x14ac:dyDescent="0.35">
      <c r="A678" s="72" t="s">
        <v>281</v>
      </c>
      <c r="B678" s="72" t="s">
        <v>17</v>
      </c>
      <c r="C678" s="72" t="s">
        <v>3</v>
      </c>
      <c r="D678" s="72">
        <v>4.8069999999999996E-3</v>
      </c>
      <c r="E678" s="82">
        <f>VLOOKUP(C678,'Literature Lookup Tables'!$A$2:$D$21,4,0)</f>
        <v>0</v>
      </c>
      <c r="F678" s="82">
        <f>VLOOKUP(C678,'Literature Lookup Tables'!$A$2:$D$21,3,0)</f>
        <v>0.2</v>
      </c>
      <c r="G678" s="64">
        <f>(VLOOKUP(C678,'Literature Lookup Tables'!$A$2:$L$21,2))*D678</f>
        <v>9.6139999999999995E-4</v>
      </c>
      <c r="H678" s="64">
        <f t="shared" si="328"/>
        <v>9.6139999999999995E-4</v>
      </c>
      <c r="I678" s="64">
        <f t="shared" si="329"/>
        <v>0</v>
      </c>
      <c r="J678" s="106">
        <f>VLOOKUP(C678,'Literature Lookup Tables'!$A$2:$L$21,MATCH(B678,listHYDROGROUPS,0))</f>
        <v>77</v>
      </c>
      <c r="K678" s="7" t="str">
        <f t="shared" si="332"/>
        <v/>
      </c>
      <c r="L678" s="7" t="str">
        <f t="shared" si="332"/>
        <v/>
      </c>
      <c r="M678" s="7" t="str">
        <f t="shared" si="332"/>
        <v/>
      </c>
      <c r="N678" s="7" t="str">
        <f t="shared" si="332"/>
        <v/>
      </c>
      <c r="O678" s="7" t="str">
        <f t="shared" si="332"/>
        <v/>
      </c>
      <c r="P678" s="7" t="str">
        <f t="shared" si="332"/>
        <v/>
      </c>
      <c r="Q678" s="7" t="str">
        <f t="shared" si="332"/>
        <v/>
      </c>
      <c r="R678" s="7" t="str">
        <f t="shared" si="332"/>
        <v/>
      </c>
      <c r="S678" s="7" t="str">
        <f t="shared" si="332"/>
        <v/>
      </c>
      <c r="T678" s="7" t="str">
        <f t="shared" si="332"/>
        <v/>
      </c>
      <c r="U678" s="7" t="str">
        <f t="shared" si="332"/>
        <v/>
      </c>
      <c r="V678" s="7" t="str">
        <f t="shared" si="332"/>
        <v/>
      </c>
      <c r="W678" s="7" t="str">
        <f t="shared" si="332"/>
        <v/>
      </c>
      <c r="X678" s="7" t="str">
        <f t="shared" si="332"/>
        <v/>
      </c>
      <c r="Y678" s="7" t="str">
        <f t="shared" si="332"/>
        <v/>
      </c>
      <c r="CR678" s="7"/>
      <c r="CS678" s="7"/>
      <c r="DK678" s="7"/>
      <c r="DL678" s="7"/>
      <c r="DM678" s="7"/>
      <c r="DN678" s="7"/>
      <c r="DO678" s="7"/>
      <c r="DP678" s="7"/>
      <c r="DQ678" s="7"/>
      <c r="DR678" s="7"/>
      <c r="DS678" s="7"/>
      <c r="DT678" s="7"/>
      <c r="DU678" s="7"/>
      <c r="DV678" s="7"/>
      <c r="DW678" s="7"/>
    </row>
    <row r="679" spans="1:127" x14ac:dyDescent="0.35">
      <c r="A679" s="72" t="s">
        <v>286</v>
      </c>
      <c r="B679" s="72" t="s">
        <v>17</v>
      </c>
      <c r="C679" s="72" t="s">
        <v>10</v>
      </c>
      <c r="D679" s="72">
        <v>0.37560300000000002</v>
      </c>
      <c r="E679" s="82">
        <f>VLOOKUP(C679,'Literature Lookup Tables'!$A$2:$D$21,4,0)</f>
        <v>0.03</v>
      </c>
      <c r="F679" s="82">
        <f>VLOOKUP(C679,'Literature Lookup Tables'!$A$2:$D$21,3,0)</f>
        <v>0</v>
      </c>
      <c r="G679" s="64">
        <f>(VLOOKUP(C679,'Literature Lookup Tables'!$A$2:$L$21,2))*D679</f>
        <v>1.126809E-2</v>
      </c>
      <c r="H679" s="64">
        <f t="shared" si="328"/>
        <v>0</v>
      </c>
      <c r="I679" s="64">
        <f t="shared" si="329"/>
        <v>1.126809E-2</v>
      </c>
      <c r="J679" s="106">
        <f>VLOOKUP(C679,'Literature Lookup Tables'!$A$2:$L$21,MATCH(B679,listHYDROGROUPS,0))</f>
        <v>77</v>
      </c>
      <c r="K679" s="7" t="str">
        <f t="shared" si="332"/>
        <v/>
      </c>
      <c r="L679" s="7" t="str">
        <f t="shared" si="332"/>
        <v/>
      </c>
      <c r="M679" s="7" t="str">
        <f t="shared" si="332"/>
        <v/>
      </c>
      <c r="N679" s="7" t="str">
        <f t="shared" si="332"/>
        <v/>
      </c>
      <c r="O679" s="7" t="str">
        <f t="shared" si="332"/>
        <v/>
      </c>
      <c r="P679" s="7" t="str">
        <f t="shared" si="332"/>
        <v/>
      </c>
      <c r="Q679" s="7" t="str">
        <f t="shared" si="332"/>
        <v/>
      </c>
      <c r="R679" s="7" t="str">
        <f t="shared" si="332"/>
        <v/>
      </c>
      <c r="S679" s="7" t="str">
        <f t="shared" si="332"/>
        <v/>
      </c>
      <c r="T679" s="7" t="str">
        <f t="shared" si="332"/>
        <v/>
      </c>
      <c r="U679" s="7" t="str">
        <f t="shared" si="332"/>
        <v/>
      </c>
      <c r="V679" s="7" t="str">
        <f t="shared" si="332"/>
        <v/>
      </c>
      <c r="W679" s="7" t="str">
        <f t="shared" si="332"/>
        <v/>
      </c>
      <c r="X679" s="7" t="str">
        <f t="shared" si="332"/>
        <v/>
      </c>
      <c r="Y679" s="7" t="str">
        <f t="shared" si="332"/>
        <v/>
      </c>
      <c r="CR679" s="7"/>
      <c r="CS679" s="7"/>
      <c r="DK679" s="7"/>
      <c r="DL679" s="7"/>
      <c r="DM679" s="7"/>
      <c r="DN679" s="7"/>
      <c r="DO679" s="7"/>
      <c r="DP679" s="7"/>
      <c r="DQ679" s="7"/>
      <c r="DR679" s="7"/>
      <c r="DS679" s="7"/>
      <c r="DT679" s="7"/>
      <c r="DU679" s="7"/>
      <c r="DV679" s="7"/>
      <c r="DW679" s="7"/>
    </row>
    <row r="680" spans="1:127" x14ac:dyDescent="0.35">
      <c r="A680" s="72" t="s">
        <v>281</v>
      </c>
      <c r="B680" s="72" t="s">
        <v>17</v>
      </c>
      <c r="C680" s="72" t="s">
        <v>10</v>
      </c>
      <c r="D680" s="72">
        <v>4.1404999999999997E-2</v>
      </c>
      <c r="E680" s="82">
        <f>VLOOKUP(C680,'Literature Lookup Tables'!$A$2:$D$21,4,0)</f>
        <v>0.03</v>
      </c>
      <c r="F680" s="82">
        <f>VLOOKUP(C680,'Literature Lookup Tables'!$A$2:$D$21,3,0)</f>
        <v>0</v>
      </c>
      <c r="G680" s="64">
        <f>(VLOOKUP(C680,'Literature Lookup Tables'!$A$2:$L$21,2))*D680</f>
        <v>1.2421499999999998E-3</v>
      </c>
      <c r="H680" s="64">
        <f t="shared" si="328"/>
        <v>0</v>
      </c>
      <c r="I680" s="64">
        <f t="shared" si="329"/>
        <v>1.2421499999999998E-3</v>
      </c>
      <c r="J680" s="106">
        <f>VLOOKUP(C680,'Literature Lookup Tables'!$A$2:$L$21,MATCH(B680,listHYDROGROUPS,0))</f>
        <v>77</v>
      </c>
      <c r="K680" s="7" t="str">
        <f t="shared" si="332"/>
        <v/>
      </c>
      <c r="L680" s="7" t="str">
        <f t="shared" si="332"/>
        <v/>
      </c>
      <c r="M680" s="7" t="str">
        <f t="shared" si="332"/>
        <v/>
      </c>
      <c r="N680" s="7" t="str">
        <f t="shared" si="332"/>
        <v/>
      </c>
      <c r="O680" s="7" t="str">
        <f t="shared" si="332"/>
        <v/>
      </c>
      <c r="P680" s="7" t="str">
        <f t="shared" si="332"/>
        <v/>
      </c>
      <c r="Q680" s="7" t="str">
        <f t="shared" si="332"/>
        <v/>
      </c>
      <c r="R680" s="7" t="str">
        <f t="shared" si="332"/>
        <v/>
      </c>
      <c r="S680" s="7" t="str">
        <f t="shared" si="332"/>
        <v/>
      </c>
      <c r="T680" s="7" t="str">
        <f t="shared" si="332"/>
        <v/>
      </c>
      <c r="U680" s="7" t="str">
        <f t="shared" si="332"/>
        <v/>
      </c>
      <c r="V680" s="7" t="str">
        <f t="shared" si="332"/>
        <v/>
      </c>
      <c r="W680" s="7" t="str">
        <f t="shared" si="332"/>
        <v/>
      </c>
      <c r="X680" s="7" t="str">
        <f t="shared" si="332"/>
        <v/>
      </c>
      <c r="Y680" s="7" t="str">
        <f t="shared" si="332"/>
        <v/>
      </c>
      <c r="AA680" s="7" t="str">
        <f t="shared" ref="AA680:AE686" si="333">IF($A680=AA$11,$J680*$D680,"")</f>
        <v/>
      </c>
      <c r="AB680" s="7" t="str">
        <f t="shared" si="333"/>
        <v/>
      </c>
      <c r="AC680" s="7" t="str">
        <f t="shared" si="333"/>
        <v/>
      </c>
      <c r="AD680" s="7" t="str">
        <f t="shared" si="333"/>
        <v/>
      </c>
      <c r="AE680" s="7" t="str">
        <f t="shared" si="333"/>
        <v/>
      </c>
      <c r="CF680" s="7" t="str">
        <f t="shared" ref="CF680:CO683" si="334">IF($A680=CF$11,$J680*$D680,"")</f>
        <v/>
      </c>
      <c r="CG680" s="7" t="str">
        <f t="shared" si="334"/>
        <v/>
      </c>
      <c r="CH680" s="7" t="str">
        <f t="shared" si="334"/>
        <v/>
      </c>
      <c r="CI680" s="7" t="str">
        <f t="shared" si="334"/>
        <v/>
      </c>
      <c r="CJ680" s="7" t="str">
        <f t="shared" si="334"/>
        <v/>
      </c>
      <c r="CK680" s="7" t="str">
        <f t="shared" si="334"/>
        <v/>
      </c>
      <c r="CL680" s="7" t="str">
        <f t="shared" si="334"/>
        <v/>
      </c>
      <c r="CM680" s="7" t="str">
        <f t="shared" si="334"/>
        <v/>
      </c>
      <c r="CN680" s="7" t="str">
        <f t="shared" si="334"/>
        <v/>
      </c>
      <c r="CO680" s="7" t="str">
        <f t="shared" si="334"/>
        <v/>
      </c>
      <c r="CP680" s="7" t="str">
        <f t="shared" ref="CP680:CY683" si="335">IF($A680=CP$11,$J680*$D680,"")</f>
        <v/>
      </c>
      <c r="CQ680" s="7" t="str">
        <f t="shared" si="335"/>
        <v/>
      </c>
      <c r="CR680" s="7" t="str">
        <f t="shared" si="335"/>
        <v/>
      </c>
      <c r="CS680" s="7" t="str">
        <f t="shared" si="335"/>
        <v/>
      </c>
      <c r="CT680" s="7" t="str">
        <f t="shared" si="335"/>
        <v/>
      </c>
      <c r="CU680" s="7" t="str">
        <f t="shared" si="335"/>
        <v/>
      </c>
      <c r="CV680" s="7" t="str">
        <f t="shared" si="335"/>
        <v/>
      </c>
      <c r="CW680" s="7" t="str">
        <f t="shared" si="335"/>
        <v/>
      </c>
      <c r="CX680" s="7" t="str">
        <f t="shared" si="335"/>
        <v/>
      </c>
      <c r="CY680" s="7" t="str">
        <f t="shared" si="335"/>
        <v/>
      </c>
      <c r="CZ680" s="7" t="str">
        <f t="shared" ref="CZ680:DI683" si="336">IF($A680=CZ$11,$J680*$D680,"")</f>
        <v/>
      </c>
      <c r="DA680" s="7" t="str">
        <f t="shared" si="336"/>
        <v/>
      </c>
      <c r="DB680" s="7" t="str">
        <f t="shared" si="336"/>
        <v/>
      </c>
      <c r="DC680" s="7" t="str">
        <f t="shared" si="336"/>
        <v/>
      </c>
      <c r="DD680" s="7" t="str">
        <f t="shared" si="336"/>
        <v/>
      </c>
      <c r="DE680" s="7" t="str">
        <f t="shared" si="336"/>
        <v/>
      </c>
      <c r="DF680" s="7" t="str">
        <f t="shared" si="336"/>
        <v/>
      </c>
      <c r="DG680" s="7" t="str">
        <f t="shared" si="336"/>
        <v/>
      </c>
      <c r="DH680" s="7" t="str">
        <f t="shared" si="336"/>
        <v/>
      </c>
      <c r="DI680" s="7" t="str">
        <f t="shared" si="336"/>
        <v/>
      </c>
      <c r="DJ680" s="7" t="str">
        <f t="shared" ref="DJ680:DW683" si="337">IF($A680=DJ$11,$J680*$D680,"")</f>
        <v/>
      </c>
      <c r="DK680" s="7" t="str">
        <f t="shared" si="337"/>
        <v/>
      </c>
      <c r="DL680" s="7" t="str">
        <f t="shared" si="337"/>
        <v/>
      </c>
      <c r="DM680" s="7" t="str">
        <f t="shared" si="337"/>
        <v/>
      </c>
      <c r="DN680" s="7" t="str">
        <f t="shared" si="337"/>
        <v/>
      </c>
      <c r="DO680" s="7" t="str">
        <f t="shared" si="337"/>
        <v/>
      </c>
      <c r="DP680" s="7" t="str">
        <f t="shared" si="337"/>
        <v/>
      </c>
      <c r="DQ680" s="7" t="str">
        <f t="shared" si="337"/>
        <v/>
      </c>
      <c r="DR680" s="7" t="str">
        <f t="shared" si="337"/>
        <v/>
      </c>
      <c r="DS680" s="7" t="str">
        <f t="shared" si="337"/>
        <v/>
      </c>
      <c r="DT680" s="7" t="str">
        <f t="shared" si="337"/>
        <v/>
      </c>
      <c r="DU680" s="7" t="str">
        <f t="shared" si="337"/>
        <v/>
      </c>
      <c r="DV680" s="7" t="str">
        <f t="shared" si="337"/>
        <v/>
      </c>
      <c r="DW680" s="7" t="str">
        <f t="shared" si="337"/>
        <v/>
      </c>
    </row>
    <row r="681" spans="1:127" x14ac:dyDescent="0.35">
      <c r="A681" s="72" t="s">
        <v>285</v>
      </c>
      <c r="B681" s="72" t="s">
        <v>17</v>
      </c>
      <c r="C681" s="72" t="s">
        <v>13</v>
      </c>
      <c r="D681" s="72">
        <v>3.410698</v>
      </c>
      <c r="E681" s="82">
        <f>VLOOKUP(C681,'Literature Lookup Tables'!$A$2:$D$21,4,0)</f>
        <v>0.05</v>
      </c>
      <c r="F681" s="82">
        <f>VLOOKUP(C681,'Literature Lookup Tables'!$A$2:$D$21,3,0)</f>
        <v>0.05</v>
      </c>
      <c r="G681" s="64">
        <f>(VLOOKUP(C681,'Literature Lookup Tables'!$A$2:$L$21,2))*D681</f>
        <v>0.34106980000000003</v>
      </c>
      <c r="H681" s="64">
        <f t="shared" si="328"/>
        <v>0.17053490000000002</v>
      </c>
      <c r="I681" s="64">
        <f t="shared" si="329"/>
        <v>0.17053490000000002</v>
      </c>
      <c r="J681" s="106">
        <f>VLOOKUP(C681,'Literature Lookup Tables'!$A$2:$L$21,MATCH(B681,listHYDROGROUPS,0))</f>
        <v>77</v>
      </c>
      <c r="K681" s="7" t="str">
        <f t="shared" si="332"/>
        <v/>
      </c>
      <c r="L681" s="7" t="str">
        <f t="shared" si="332"/>
        <v/>
      </c>
      <c r="M681" s="7" t="str">
        <f t="shared" si="332"/>
        <v/>
      </c>
      <c r="N681" s="7" t="str">
        <f t="shared" si="332"/>
        <v/>
      </c>
      <c r="O681" s="7" t="str">
        <f t="shared" si="332"/>
        <v/>
      </c>
      <c r="P681" s="7" t="str">
        <f t="shared" si="332"/>
        <v/>
      </c>
      <c r="Q681" s="7" t="str">
        <f t="shared" si="332"/>
        <v/>
      </c>
      <c r="R681" s="7" t="str">
        <f t="shared" si="332"/>
        <v/>
      </c>
      <c r="S681" s="7" t="str">
        <f t="shared" si="332"/>
        <v/>
      </c>
      <c r="T681" s="7" t="str">
        <f t="shared" si="332"/>
        <v/>
      </c>
      <c r="U681" s="7" t="str">
        <f t="shared" si="332"/>
        <v/>
      </c>
      <c r="V681" s="7" t="str">
        <f t="shared" si="332"/>
        <v/>
      </c>
      <c r="W681" s="7" t="str">
        <f t="shared" si="332"/>
        <v/>
      </c>
      <c r="X681" s="7" t="str">
        <f t="shared" si="332"/>
        <v/>
      </c>
      <c r="Y681" s="7" t="str">
        <f t="shared" si="332"/>
        <v/>
      </c>
      <c r="AA681" s="7" t="str">
        <f t="shared" si="333"/>
        <v/>
      </c>
      <c r="AB681" s="7" t="str">
        <f t="shared" si="333"/>
        <v/>
      </c>
      <c r="AC681" s="7" t="str">
        <f t="shared" si="333"/>
        <v/>
      </c>
      <c r="AD681" s="7" t="str">
        <f t="shared" si="333"/>
        <v/>
      </c>
      <c r="AE681" s="7" t="str">
        <f t="shared" si="333"/>
        <v/>
      </c>
      <c r="CF681" s="7" t="str">
        <f t="shared" si="334"/>
        <v/>
      </c>
      <c r="CG681" s="7" t="str">
        <f t="shared" si="334"/>
        <v/>
      </c>
      <c r="CH681" s="7" t="str">
        <f t="shared" si="334"/>
        <v/>
      </c>
      <c r="CI681" s="7" t="str">
        <f t="shared" si="334"/>
        <v/>
      </c>
      <c r="CJ681" s="7" t="str">
        <f t="shared" si="334"/>
        <v/>
      </c>
      <c r="CK681" s="7" t="str">
        <f t="shared" si="334"/>
        <v/>
      </c>
      <c r="CL681" s="7" t="str">
        <f t="shared" si="334"/>
        <v/>
      </c>
      <c r="CM681" s="7" t="str">
        <f t="shared" si="334"/>
        <v/>
      </c>
      <c r="CN681" s="7" t="str">
        <f t="shared" si="334"/>
        <v/>
      </c>
      <c r="CO681" s="7" t="str">
        <f t="shared" si="334"/>
        <v/>
      </c>
      <c r="CP681" s="7" t="str">
        <f t="shared" si="335"/>
        <v/>
      </c>
      <c r="CQ681" s="7" t="str">
        <f t="shared" si="335"/>
        <v/>
      </c>
      <c r="CR681" s="7" t="str">
        <f t="shared" si="335"/>
        <v/>
      </c>
      <c r="CS681" s="7" t="str">
        <f t="shared" si="335"/>
        <v/>
      </c>
      <c r="CT681" s="7" t="str">
        <f t="shared" si="335"/>
        <v/>
      </c>
      <c r="CU681" s="7" t="str">
        <f t="shared" si="335"/>
        <v/>
      </c>
      <c r="CV681" s="7" t="str">
        <f t="shared" si="335"/>
        <v/>
      </c>
      <c r="CW681" s="7" t="str">
        <f t="shared" si="335"/>
        <v/>
      </c>
      <c r="CX681" s="7" t="str">
        <f t="shared" si="335"/>
        <v/>
      </c>
      <c r="CY681" s="7" t="str">
        <f t="shared" si="335"/>
        <v/>
      </c>
      <c r="CZ681" s="7" t="str">
        <f t="shared" si="336"/>
        <v/>
      </c>
      <c r="DA681" s="7" t="str">
        <f t="shared" si="336"/>
        <v/>
      </c>
      <c r="DB681" s="7" t="str">
        <f t="shared" si="336"/>
        <v/>
      </c>
      <c r="DC681" s="7" t="str">
        <f t="shared" si="336"/>
        <v/>
      </c>
      <c r="DD681" s="7" t="str">
        <f t="shared" si="336"/>
        <v/>
      </c>
      <c r="DE681" s="7" t="str">
        <f t="shared" si="336"/>
        <v/>
      </c>
      <c r="DF681" s="7" t="str">
        <f t="shared" si="336"/>
        <v/>
      </c>
      <c r="DG681" s="7" t="str">
        <f t="shared" si="336"/>
        <v/>
      </c>
      <c r="DH681" s="7" t="str">
        <f t="shared" si="336"/>
        <v/>
      </c>
      <c r="DI681" s="7" t="str">
        <f t="shared" si="336"/>
        <v/>
      </c>
      <c r="DJ681" s="7" t="str">
        <f t="shared" si="337"/>
        <v/>
      </c>
      <c r="DK681" s="7" t="str">
        <f t="shared" si="337"/>
        <v/>
      </c>
      <c r="DL681" s="7" t="str">
        <f t="shared" si="337"/>
        <v/>
      </c>
      <c r="DM681" s="7" t="str">
        <f t="shared" si="337"/>
        <v/>
      </c>
      <c r="DN681" s="7" t="str">
        <f t="shared" si="337"/>
        <v/>
      </c>
      <c r="DO681" s="7" t="str">
        <f t="shared" si="337"/>
        <v/>
      </c>
      <c r="DP681" s="7" t="str">
        <f t="shared" si="337"/>
        <v/>
      </c>
      <c r="DQ681" s="7" t="str">
        <f t="shared" si="337"/>
        <v/>
      </c>
      <c r="DR681" s="7" t="str">
        <f t="shared" si="337"/>
        <v/>
      </c>
      <c r="DS681" s="7" t="str">
        <f t="shared" si="337"/>
        <v/>
      </c>
      <c r="DT681" s="7" t="str">
        <f t="shared" si="337"/>
        <v/>
      </c>
      <c r="DU681" s="7" t="str">
        <f t="shared" si="337"/>
        <v/>
      </c>
      <c r="DV681" s="7" t="str">
        <f t="shared" si="337"/>
        <v/>
      </c>
      <c r="DW681" s="7" t="str">
        <f t="shared" si="337"/>
        <v/>
      </c>
    </row>
    <row r="682" spans="1:127" x14ac:dyDescent="0.35">
      <c r="A682" s="72" t="s">
        <v>286</v>
      </c>
      <c r="B682" s="72" t="s">
        <v>17</v>
      </c>
      <c r="C682" s="72" t="s">
        <v>13</v>
      </c>
      <c r="D682" s="72">
        <v>1.793229</v>
      </c>
      <c r="E682" s="82">
        <f>VLOOKUP(C682,'Literature Lookup Tables'!$A$2:$D$21,4,0)</f>
        <v>0.05</v>
      </c>
      <c r="F682" s="82">
        <f>VLOOKUP(C682,'Literature Lookup Tables'!$A$2:$D$21,3,0)</f>
        <v>0.05</v>
      </c>
      <c r="G682" s="64">
        <f>(VLOOKUP(C682,'Literature Lookup Tables'!$A$2:$L$21,2))*D682</f>
        <v>0.17932290000000001</v>
      </c>
      <c r="H682" s="64">
        <f t="shared" si="328"/>
        <v>8.9661450000000004E-2</v>
      </c>
      <c r="I682" s="64">
        <f t="shared" si="329"/>
        <v>8.9661450000000004E-2</v>
      </c>
      <c r="J682" s="106">
        <f>VLOOKUP(C682,'Literature Lookup Tables'!$A$2:$L$21,MATCH(B682,listHYDROGROUPS,0))</f>
        <v>77</v>
      </c>
      <c r="K682" s="7" t="str">
        <f t="shared" si="332"/>
        <v/>
      </c>
      <c r="L682" s="7" t="str">
        <f t="shared" si="332"/>
        <v/>
      </c>
      <c r="M682" s="7" t="str">
        <f t="shared" si="332"/>
        <v/>
      </c>
      <c r="N682" s="7" t="str">
        <f t="shared" si="332"/>
        <v/>
      </c>
      <c r="O682" s="7" t="str">
        <f t="shared" si="332"/>
        <v/>
      </c>
      <c r="P682" s="7" t="str">
        <f t="shared" si="332"/>
        <v/>
      </c>
      <c r="Q682" s="7" t="str">
        <f t="shared" si="332"/>
        <v/>
      </c>
      <c r="R682" s="7" t="str">
        <f t="shared" si="332"/>
        <v/>
      </c>
      <c r="S682" s="7" t="str">
        <f t="shared" si="332"/>
        <v/>
      </c>
      <c r="T682" s="7" t="str">
        <f t="shared" si="332"/>
        <v/>
      </c>
      <c r="U682" s="7" t="str">
        <f t="shared" si="332"/>
        <v/>
      </c>
      <c r="V682" s="7" t="str">
        <f t="shared" si="332"/>
        <v/>
      </c>
      <c r="W682" s="7" t="str">
        <f t="shared" si="332"/>
        <v/>
      </c>
      <c r="X682" s="7" t="str">
        <f t="shared" si="332"/>
        <v/>
      </c>
      <c r="Y682" s="7" t="str">
        <f t="shared" si="332"/>
        <v/>
      </c>
      <c r="AA682" s="7" t="str">
        <f t="shared" si="333"/>
        <v/>
      </c>
      <c r="AB682" s="7" t="str">
        <f t="shared" si="333"/>
        <v/>
      </c>
      <c r="AC682" s="7" t="str">
        <f t="shared" si="333"/>
        <v/>
      </c>
      <c r="AD682" s="7" t="str">
        <f t="shared" si="333"/>
        <v/>
      </c>
      <c r="AE682" s="7" t="str">
        <f t="shared" si="333"/>
        <v/>
      </c>
      <c r="CF682" s="7" t="str">
        <f t="shared" si="334"/>
        <v/>
      </c>
      <c r="CG682" s="7" t="str">
        <f t="shared" si="334"/>
        <v/>
      </c>
      <c r="CH682" s="7" t="str">
        <f t="shared" si="334"/>
        <v/>
      </c>
      <c r="CI682" s="7" t="str">
        <f t="shared" si="334"/>
        <v/>
      </c>
      <c r="CJ682" s="7" t="str">
        <f t="shared" si="334"/>
        <v/>
      </c>
      <c r="CK682" s="7" t="str">
        <f t="shared" si="334"/>
        <v/>
      </c>
      <c r="CL682" s="7" t="str">
        <f t="shared" si="334"/>
        <v/>
      </c>
      <c r="CM682" s="7" t="str">
        <f t="shared" si="334"/>
        <v/>
      </c>
      <c r="CN682" s="7" t="str">
        <f t="shared" si="334"/>
        <v/>
      </c>
      <c r="CO682" s="7" t="str">
        <f t="shared" si="334"/>
        <v/>
      </c>
      <c r="CP682" s="7" t="str">
        <f t="shared" si="335"/>
        <v/>
      </c>
      <c r="CQ682" s="7" t="str">
        <f t="shared" si="335"/>
        <v/>
      </c>
      <c r="CR682" s="7" t="str">
        <f t="shared" si="335"/>
        <v/>
      </c>
      <c r="CS682" s="7" t="str">
        <f t="shared" si="335"/>
        <v/>
      </c>
      <c r="CT682" s="7" t="str">
        <f t="shared" si="335"/>
        <v/>
      </c>
      <c r="CU682" s="7" t="str">
        <f t="shared" si="335"/>
        <v/>
      </c>
      <c r="CV682" s="7" t="str">
        <f t="shared" si="335"/>
        <v/>
      </c>
      <c r="CW682" s="7" t="str">
        <f t="shared" si="335"/>
        <v/>
      </c>
      <c r="CX682" s="7" t="str">
        <f t="shared" si="335"/>
        <v/>
      </c>
      <c r="CY682" s="7" t="str">
        <f t="shared" si="335"/>
        <v/>
      </c>
      <c r="CZ682" s="7" t="str">
        <f t="shared" si="336"/>
        <v/>
      </c>
      <c r="DA682" s="7" t="str">
        <f t="shared" si="336"/>
        <v/>
      </c>
      <c r="DB682" s="7" t="str">
        <f t="shared" si="336"/>
        <v/>
      </c>
      <c r="DC682" s="7" t="str">
        <f t="shared" si="336"/>
        <v/>
      </c>
      <c r="DD682" s="7" t="str">
        <f t="shared" si="336"/>
        <v/>
      </c>
      <c r="DE682" s="7" t="str">
        <f t="shared" si="336"/>
        <v/>
      </c>
      <c r="DF682" s="7" t="str">
        <f t="shared" si="336"/>
        <v/>
      </c>
      <c r="DG682" s="7" t="str">
        <f t="shared" si="336"/>
        <v/>
      </c>
      <c r="DH682" s="7" t="str">
        <f t="shared" si="336"/>
        <v/>
      </c>
      <c r="DI682" s="7" t="str">
        <f t="shared" si="336"/>
        <v/>
      </c>
      <c r="DJ682" s="7" t="str">
        <f t="shared" si="337"/>
        <v/>
      </c>
      <c r="DK682" s="7" t="str">
        <f t="shared" si="337"/>
        <v/>
      </c>
      <c r="DL682" s="7" t="str">
        <f t="shared" si="337"/>
        <v/>
      </c>
      <c r="DM682" s="7" t="str">
        <f t="shared" si="337"/>
        <v/>
      </c>
      <c r="DN682" s="7" t="str">
        <f t="shared" si="337"/>
        <v/>
      </c>
      <c r="DO682" s="7" t="str">
        <f t="shared" si="337"/>
        <v/>
      </c>
      <c r="DP682" s="7" t="str">
        <f t="shared" si="337"/>
        <v/>
      </c>
      <c r="DQ682" s="7" t="str">
        <f t="shared" si="337"/>
        <v/>
      </c>
      <c r="DR682" s="7" t="str">
        <f t="shared" si="337"/>
        <v/>
      </c>
      <c r="DS682" s="7" t="str">
        <f t="shared" si="337"/>
        <v/>
      </c>
      <c r="DT682" s="7" t="str">
        <f t="shared" si="337"/>
        <v/>
      </c>
      <c r="DU682" s="7" t="str">
        <f t="shared" si="337"/>
        <v/>
      </c>
      <c r="DV682" s="7" t="str">
        <f t="shared" si="337"/>
        <v/>
      </c>
      <c r="DW682" s="7" t="str">
        <f t="shared" si="337"/>
        <v/>
      </c>
    </row>
    <row r="683" spans="1:127" x14ac:dyDescent="0.35">
      <c r="A683" s="72" t="s">
        <v>286</v>
      </c>
      <c r="B683" s="72" t="s">
        <v>17</v>
      </c>
      <c r="C683" s="72" t="s">
        <v>10</v>
      </c>
      <c r="D683" s="72">
        <v>0.91398299999999999</v>
      </c>
      <c r="E683" s="82">
        <f>VLOOKUP(C683,'Literature Lookup Tables'!$A$2:$D$21,4,0)</f>
        <v>0.03</v>
      </c>
      <c r="F683" s="82">
        <f>VLOOKUP(C683,'Literature Lookup Tables'!$A$2:$D$21,3,0)</f>
        <v>0</v>
      </c>
      <c r="G683" s="64">
        <f>(VLOOKUP(C683,'Literature Lookup Tables'!$A$2:$L$21,2))*D683</f>
        <v>2.7419489999999998E-2</v>
      </c>
      <c r="H683" s="64">
        <f t="shared" si="328"/>
        <v>0</v>
      </c>
      <c r="I683" s="64">
        <f t="shared" si="329"/>
        <v>2.7419489999999998E-2</v>
      </c>
      <c r="J683" s="106">
        <f>VLOOKUP(C683,'Literature Lookup Tables'!$A$2:$L$21,MATCH(B683,listHYDROGROUPS,0))</f>
        <v>77</v>
      </c>
      <c r="K683" s="7" t="str">
        <f t="shared" si="332"/>
        <v/>
      </c>
      <c r="L683" s="7" t="str">
        <f t="shared" si="332"/>
        <v/>
      </c>
      <c r="M683" s="7" t="str">
        <f t="shared" si="332"/>
        <v/>
      </c>
      <c r="N683" s="7" t="str">
        <f t="shared" si="332"/>
        <v/>
      </c>
      <c r="O683" s="7" t="str">
        <f t="shared" si="332"/>
        <v/>
      </c>
      <c r="P683" s="7" t="str">
        <f t="shared" si="332"/>
        <v/>
      </c>
      <c r="Q683" s="7" t="str">
        <f t="shared" si="332"/>
        <v/>
      </c>
      <c r="R683" s="7" t="str">
        <f t="shared" si="332"/>
        <v/>
      </c>
      <c r="S683" s="7" t="str">
        <f t="shared" si="332"/>
        <v/>
      </c>
      <c r="T683" s="7" t="str">
        <f t="shared" si="332"/>
        <v/>
      </c>
      <c r="U683" s="7" t="str">
        <f t="shared" si="332"/>
        <v/>
      </c>
      <c r="V683" s="7" t="str">
        <f t="shared" si="332"/>
        <v/>
      </c>
      <c r="W683" s="7" t="str">
        <f t="shared" si="332"/>
        <v/>
      </c>
      <c r="X683" s="7" t="str">
        <f t="shared" si="332"/>
        <v/>
      </c>
      <c r="Y683" s="7" t="str">
        <f t="shared" si="332"/>
        <v/>
      </c>
      <c r="AA683" s="7" t="str">
        <f t="shared" si="333"/>
        <v/>
      </c>
      <c r="AB683" s="7" t="str">
        <f t="shared" si="333"/>
        <v/>
      </c>
      <c r="AC683" s="7" t="str">
        <f t="shared" si="333"/>
        <v/>
      </c>
      <c r="AD683" s="7" t="str">
        <f t="shared" si="333"/>
        <v/>
      </c>
      <c r="AE683" s="7" t="str">
        <f t="shared" si="333"/>
        <v/>
      </c>
      <c r="CF683" s="7" t="str">
        <f t="shared" si="334"/>
        <v/>
      </c>
      <c r="CG683" s="7" t="str">
        <f t="shared" si="334"/>
        <v/>
      </c>
      <c r="CH683" s="7" t="str">
        <f t="shared" si="334"/>
        <v/>
      </c>
      <c r="CI683" s="7" t="str">
        <f t="shared" si="334"/>
        <v/>
      </c>
      <c r="CJ683" s="7" t="str">
        <f t="shared" si="334"/>
        <v/>
      </c>
      <c r="CK683" s="7" t="str">
        <f t="shared" si="334"/>
        <v/>
      </c>
      <c r="CL683" s="7" t="str">
        <f t="shared" si="334"/>
        <v/>
      </c>
      <c r="CM683" s="7" t="str">
        <f t="shared" si="334"/>
        <v/>
      </c>
      <c r="CN683" s="7" t="str">
        <f t="shared" si="334"/>
        <v/>
      </c>
      <c r="CO683" s="7" t="str">
        <f t="shared" si="334"/>
        <v/>
      </c>
      <c r="CP683" s="7" t="str">
        <f t="shared" si="335"/>
        <v/>
      </c>
      <c r="CQ683" s="7" t="str">
        <f t="shared" si="335"/>
        <v/>
      </c>
      <c r="CR683" s="7" t="str">
        <f t="shared" si="335"/>
        <v/>
      </c>
      <c r="CS683" s="7" t="str">
        <f t="shared" si="335"/>
        <v/>
      </c>
      <c r="CT683" s="7" t="str">
        <f t="shared" si="335"/>
        <v/>
      </c>
      <c r="CU683" s="7" t="str">
        <f t="shared" si="335"/>
        <v/>
      </c>
      <c r="CV683" s="7" t="str">
        <f t="shared" si="335"/>
        <v/>
      </c>
      <c r="CW683" s="7" t="str">
        <f t="shared" si="335"/>
        <v/>
      </c>
      <c r="CX683" s="7" t="str">
        <f t="shared" si="335"/>
        <v/>
      </c>
      <c r="CY683" s="7" t="str">
        <f t="shared" si="335"/>
        <v/>
      </c>
      <c r="CZ683" s="7" t="str">
        <f t="shared" si="336"/>
        <v/>
      </c>
      <c r="DA683" s="7" t="str">
        <f t="shared" si="336"/>
        <v/>
      </c>
      <c r="DB683" s="7" t="str">
        <f t="shared" si="336"/>
        <v/>
      </c>
      <c r="DC683" s="7" t="str">
        <f t="shared" si="336"/>
        <v/>
      </c>
      <c r="DD683" s="7" t="str">
        <f t="shared" si="336"/>
        <v/>
      </c>
      <c r="DE683" s="7" t="str">
        <f t="shared" si="336"/>
        <v/>
      </c>
      <c r="DF683" s="7" t="str">
        <f t="shared" si="336"/>
        <v/>
      </c>
      <c r="DG683" s="7" t="str">
        <f t="shared" si="336"/>
        <v/>
      </c>
      <c r="DH683" s="7" t="str">
        <f t="shared" si="336"/>
        <v/>
      </c>
      <c r="DI683" s="7" t="str">
        <f t="shared" si="336"/>
        <v/>
      </c>
      <c r="DJ683" s="7" t="str">
        <f t="shared" si="337"/>
        <v/>
      </c>
      <c r="DK683" s="7" t="str">
        <f t="shared" si="337"/>
        <v/>
      </c>
      <c r="DL683" s="7" t="str">
        <f t="shared" si="337"/>
        <v/>
      </c>
      <c r="DM683" s="7" t="str">
        <f t="shared" si="337"/>
        <v/>
      </c>
      <c r="DN683" s="7" t="str">
        <f t="shared" si="337"/>
        <v/>
      </c>
      <c r="DO683" s="7" t="str">
        <f t="shared" si="337"/>
        <v/>
      </c>
      <c r="DP683" s="7" t="str">
        <f t="shared" si="337"/>
        <v/>
      </c>
      <c r="DQ683" s="7" t="str">
        <f t="shared" si="337"/>
        <v/>
      </c>
      <c r="DR683" s="7" t="str">
        <f t="shared" si="337"/>
        <v/>
      </c>
      <c r="DS683" s="7" t="str">
        <f t="shared" si="337"/>
        <v/>
      </c>
      <c r="DT683" s="7" t="str">
        <f t="shared" si="337"/>
        <v/>
      </c>
      <c r="DU683" s="7" t="str">
        <f t="shared" si="337"/>
        <v/>
      </c>
      <c r="DV683" s="7" t="str">
        <f t="shared" si="337"/>
        <v/>
      </c>
      <c r="DW683" s="7" t="str">
        <f t="shared" si="337"/>
        <v/>
      </c>
    </row>
    <row r="684" spans="1:127" x14ac:dyDescent="0.35">
      <c r="A684" s="72" t="s">
        <v>302</v>
      </c>
      <c r="B684" s="72" t="s">
        <v>17</v>
      </c>
      <c r="C684" s="72" t="s">
        <v>13</v>
      </c>
      <c r="D684" s="72">
        <v>3.3021219999999998</v>
      </c>
      <c r="E684" s="82">
        <f>VLOOKUP(C684,'Literature Lookup Tables'!$A$2:$D$21,4,0)</f>
        <v>0.05</v>
      </c>
      <c r="F684" s="82">
        <f>VLOOKUP(C684,'Literature Lookup Tables'!$A$2:$D$21,3,0)</f>
        <v>0.05</v>
      </c>
      <c r="G684" s="64">
        <f>(VLOOKUP(C684,'Literature Lookup Tables'!$A$2:$L$21,2))*D684</f>
        <v>0.33021220000000001</v>
      </c>
      <c r="H684" s="64">
        <f t="shared" si="328"/>
        <v>0.16510610000000001</v>
      </c>
      <c r="I684" s="64">
        <f t="shared" si="329"/>
        <v>0.16510610000000001</v>
      </c>
      <c r="J684" s="106">
        <f>VLOOKUP(C684,'Literature Lookup Tables'!$A$2:$L$21,MATCH(B684,listHYDROGROUPS,0))</f>
        <v>77</v>
      </c>
      <c r="K684" s="7" t="str">
        <f t="shared" ref="K684:Y700" si="338">IF($A684=K$11,$J684*$D684,"")</f>
        <v/>
      </c>
      <c r="L684" s="7" t="str">
        <f t="shared" si="338"/>
        <v/>
      </c>
      <c r="M684" s="7" t="str">
        <f t="shared" si="338"/>
        <v/>
      </c>
      <c r="N684" s="7" t="str">
        <f t="shared" si="338"/>
        <v/>
      </c>
      <c r="O684" s="7" t="str">
        <f t="shared" si="338"/>
        <v/>
      </c>
      <c r="P684" s="7" t="str">
        <f t="shared" si="338"/>
        <v/>
      </c>
      <c r="Q684" s="7" t="str">
        <f t="shared" si="338"/>
        <v/>
      </c>
      <c r="R684" s="7" t="str">
        <f t="shared" si="338"/>
        <v/>
      </c>
      <c r="S684" s="7" t="str">
        <f t="shared" si="338"/>
        <v/>
      </c>
      <c r="T684" s="7" t="str">
        <f t="shared" si="338"/>
        <v/>
      </c>
      <c r="U684" s="7" t="str">
        <f t="shared" si="338"/>
        <v/>
      </c>
      <c r="V684" s="7" t="str">
        <f t="shared" si="338"/>
        <v/>
      </c>
      <c r="W684" s="7" t="str">
        <f t="shared" si="338"/>
        <v/>
      </c>
      <c r="X684" s="7" t="str">
        <f t="shared" si="338"/>
        <v/>
      </c>
      <c r="Y684" s="7" t="str">
        <f t="shared" si="338"/>
        <v/>
      </c>
      <c r="AA684" s="7" t="str">
        <f t="shared" si="333"/>
        <v/>
      </c>
      <c r="AB684" s="7" t="str">
        <f t="shared" si="333"/>
        <v/>
      </c>
      <c r="AC684" s="7" t="str">
        <f t="shared" si="333"/>
        <v/>
      </c>
      <c r="AD684" s="7" t="str">
        <f t="shared" si="333"/>
        <v/>
      </c>
      <c r="AE684" s="7" t="str">
        <f t="shared" si="333"/>
        <v/>
      </c>
      <c r="CF684" s="7" t="str">
        <f t="shared" ref="CF684:CO693" si="339">IF($A684=CF$11,$J684*$D684,"")</f>
        <v/>
      </c>
      <c r="CG684" s="7" t="str">
        <f t="shared" si="339"/>
        <v/>
      </c>
      <c r="CH684" s="7" t="str">
        <f t="shared" si="339"/>
        <v/>
      </c>
      <c r="CI684" s="7" t="str">
        <f t="shared" si="339"/>
        <v/>
      </c>
      <c r="CJ684" s="7" t="str">
        <f t="shared" si="339"/>
        <v/>
      </c>
      <c r="CK684" s="7" t="str">
        <f t="shared" si="339"/>
        <v/>
      </c>
      <c r="CL684" s="7" t="str">
        <f t="shared" si="339"/>
        <v/>
      </c>
      <c r="CM684" s="7" t="str">
        <f t="shared" si="339"/>
        <v/>
      </c>
      <c r="CN684" s="7" t="str">
        <f t="shared" si="339"/>
        <v/>
      </c>
      <c r="CO684" s="7" t="str">
        <f t="shared" si="339"/>
        <v/>
      </c>
      <c r="CP684" s="7" t="str">
        <f t="shared" ref="CP684:CY693" si="340">IF($A684=CP$11,$J684*$D684,"")</f>
        <v/>
      </c>
      <c r="CQ684" s="7" t="str">
        <f t="shared" si="340"/>
        <v/>
      </c>
      <c r="CR684" s="7" t="str">
        <f t="shared" si="340"/>
        <v/>
      </c>
      <c r="CS684" s="7" t="str">
        <f t="shared" si="340"/>
        <v/>
      </c>
      <c r="CT684" s="7" t="str">
        <f t="shared" si="340"/>
        <v/>
      </c>
      <c r="CU684" s="7" t="str">
        <f t="shared" si="340"/>
        <v/>
      </c>
      <c r="CV684" s="7" t="str">
        <f t="shared" si="340"/>
        <v/>
      </c>
      <c r="CW684" s="7" t="str">
        <f t="shared" si="340"/>
        <v/>
      </c>
      <c r="CX684" s="7" t="str">
        <f t="shared" si="340"/>
        <v/>
      </c>
      <c r="CY684" s="7" t="str">
        <f t="shared" si="340"/>
        <v/>
      </c>
      <c r="CZ684" s="7" t="str">
        <f t="shared" ref="CZ684:DI693" si="341">IF($A684=CZ$11,$J684*$D684,"")</f>
        <v/>
      </c>
      <c r="DA684" s="7" t="str">
        <f t="shared" si="341"/>
        <v/>
      </c>
      <c r="DB684" s="7" t="str">
        <f t="shared" si="341"/>
        <v/>
      </c>
      <c r="DC684" s="7" t="str">
        <f t="shared" si="341"/>
        <v/>
      </c>
      <c r="DD684" s="7" t="str">
        <f t="shared" si="341"/>
        <v/>
      </c>
      <c r="DE684" s="7" t="str">
        <f t="shared" si="341"/>
        <v/>
      </c>
      <c r="DF684" s="7" t="str">
        <f t="shared" si="341"/>
        <v/>
      </c>
      <c r="DG684" s="7" t="str">
        <f t="shared" si="341"/>
        <v/>
      </c>
      <c r="DH684" s="7" t="str">
        <f t="shared" si="341"/>
        <v/>
      </c>
      <c r="DI684" s="7" t="str">
        <f t="shared" si="341"/>
        <v/>
      </c>
      <c r="DJ684" s="7" t="str">
        <f t="shared" ref="DJ684:DW693" si="342">IF($A684=DJ$11,$J684*$D684,"")</f>
        <v/>
      </c>
      <c r="DK684" s="7" t="str">
        <f t="shared" si="342"/>
        <v/>
      </c>
      <c r="DL684" s="7" t="str">
        <f t="shared" si="342"/>
        <v/>
      </c>
      <c r="DM684" s="7" t="str">
        <f t="shared" si="342"/>
        <v/>
      </c>
      <c r="DN684" s="7" t="str">
        <f t="shared" si="342"/>
        <v/>
      </c>
      <c r="DO684" s="7" t="str">
        <f t="shared" si="342"/>
        <v/>
      </c>
      <c r="DP684" s="7" t="str">
        <f t="shared" si="342"/>
        <v/>
      </c>
      <c r="DQ684" s="7" t="str">
        <f t="shared" si="342"/>
        <v/>
      </c>
      <c r="DR684" s="7" t="str">
        <f t="shared" si="342"/>
        <v/>
      </c>
      <c r="DS684" s="7" t="str">
        <f t="shared" si="342"/>
        <v/>
      </c>
      <c r="DT684" s="7" t="str">
        <f t="shared" si="342"/>
        <v/>
      </c>
      <c r="DU684" s="7" t="str">
        <f t="shared" si="342"/>
        <v/>
      </c>
      <c r="DV684" s="7" t="str">
        <f t="shared" si="342"/>
        <v/>
      </c>
      <c r="DW684" s="7" t="str">
        <f t="shared" si="342"/>
        <v/>
      </c>
    </row>
    <row r="685" spans="1:127" x14ac:dyDescent="0.35">
      <c r="A685" s="72" t="s">
        <v>301</v>
      </c>
      <c r="B685" s="72" t="s">
        <v>17</v>
      </c>
      <c r="C685" s="72" t="s">
        <v>3</v>
      </c>
      <c r="D685" s="72">
        <v>3.8925000000000001E-2</v>
      </c>
      <c r="E685" s="82">
        <f>VLOOKUP(C685,'Literature Lookup Tables'!$A$2:$D$21,4,0)</f>
        <v>0</v>
      </c>
      <c r="F685" s="82">
        <f>VLOOKUP(C685,'Literature Lookup Tables'!$A$2:$D$21,3,0)</f>
        <v>0.2</v>
      </c>
      <c r="G685" s="64">
        <f>(VLOOKUP(C685,'Literature Lookup Tables'!$A$2:$L$21,2))*D685</f>
        <v>7.7850000000000003E-3</v>
      </c>
      <c r="H685" s="64">
        <f t="shared" si="328"/>
        <v>7.7850000000000003E-3</v>
      </c>
      <c r="I685" s="64">
        <f t="shared" si="329"/>
        <v>0</v>
      </c>
      <c r="J685" s="106">
        <f>VLOOKUP(C685,'Literature Lookup Tables'!$A$2:$L$21,MATCH(B685,listHYDROGROUPS,0))</f>
        <v>77</v>
      </c>
      <c r="K685" s="7" t="str">
        <f t="shared" si="338"/>
        <v/>
      </c>
      <c r="L685" s="7" t="str">
        <f t="shared" si="338"/>
        <v/>
      </c>
      <c r="M685" s="7" t="str">
        <f t="shared" si="338"/>
        <v/>
      </c>
      <c r="N685" s="7" t="str">
        <f t="shared" si="338"/>
        <v/>
      </c>
      <c r="O685" s="7" t="str">
        <f t="shared" si="338"/>
        <v/>
      </c>
      <c r="P685" s="7" t="str">
        <f t="shared" si="338"/>
        <v/>
      </c>
      <c r="Q685" s="7" t="str">
        <f t="shared" si="338"/>
        <v/>
      </c>
      <c r="R685" s="7" t="str">
        <f t="shared" si="338"/>
        <v/>
      </c>
      <c r="S685" s="7" t="str">
        <f t="shared" si="338"/>
        <v/>
      </c>
      <c r="T685" s="7" t="str">
        <f t="shared" si="338"/>
        <v/>
      </c>
      <c r="U685" s="7" t="str">
        <f t="shared" si="338"/>
        <v/>
      </c>
      <c r="V685" s="7" t="str">
        <f t="shared" si="338"/>
        <v/>
      </c>
      <c r="W685" s="7" t="str">
        <f t="shared" si="338"/>
        <v/>
      </c>
      <c r="X685" s="7" t="str">
        <f t="shared" si="338"/>
        <v/>
      </c>
      <c r="Y685" s="7" t="str">
        <f t="shared" si="338"/>
        <v/>
      </c>
      <c r="AA685" s="7" t="str">
        <f t="shared" si="333"/>
        <v/>
      </c>
      <c r="AB685" s="7" t="str">
        <f t="shared" si="333"/>
        <v/>
      </c>
      <c r="AC685" s="7" t="str">
        <f t="shared" si="333"/>
        <v/>
      </c>
      <c r="AD685" s="7" t="str">
        <f t="shared" si="333"/>
        <v/>
      </c>
      <c r="AE685" s="7" t="str">
        <f t="shared" si="333"/>
        <v/>
      </c>
      <c r="CF685" s="7" t="str">
        <f t="shared" si="339"/>
        <v/>
      </c>
      <c r="CG685" s="7" t="str">
        <f t="shared" si="339"/>
        <v/>
      </c>
      <c r="CH685" s="7" t="str">
        <f t="shared" si="339"/>
        <v/>
      </c>
      <c r="CI685" s="7" t="str">
        <f t="shared" si="339"/>
        <v/>
      </c>
      <c r="CJ685" s="7" t="str">
        <f t="shared" si="339"/>
        <v/>
      </c>
      <c r="CK685" s="7" t="str">
        <f t="shared" si="339"/>
        <v/>
      </c>
      <c r="CL685" s="7" t="str">
        <f t="shared" si="339"/>
        <v/>
      </c>
      <c r="CM685" s="7" t="str">
        <f t="shared" si="339"/>
        <v/>
      </c>
      <c r="CN685" s="7" t="str">
        <f t="shared" si="339"/>
        <v/>
      </c>
      <c r="CO685" s="7" t="str">
        <f t="shared" si="339"/>
        <v/>
      </c>
      <c r="CP685" s="7" t="str">
        <f t="shared" si="340"/>
        <v/>
      </c>
      <c r="CQ685" s="7" t="str">
        <f t="shared" si="340"/>
        <v/>
      </c>
      <c r="CR685" s="7" t="str">
        <f t="shared" si="340"/>
        <v/>
      </c>
      <c r="CS685" s="7" t="str">
        <f t="shared" si="340"/>
        <v/>
      </c>
      <c r="CT685" s="7" t="str">
        <f t="shared" si="340"/>
        <v/>
      </c>
      <c r="CU685" s="7" t="str">
        <f t="shared" si="340"/>
        <v/>
      </c>
      <c r="CV685" s="7" t="str">
        <f t="shared" si="340"/>
        <v/>
      </c>
      <c r="CW685" s="7" t="str">
        <f t="shared" si="340"/>
        <v/>
      </c>
      <c r="CX685" s="7" t="str">
        <f t="shared" si="340"/>
        <v/>
      </c>
      <c r="CY685" s="7" t="str">
        <f t="shared" si="340"/>
        <v/>
      </c>
      <c r="CZ685" s="7" t="str">
        <f t="shared" si="341"/>
        <v/>
      </c>
      <c r="DA685" s="7" t="str">
        <f t="shared" si="341"/>
        <v/>
      </c>
      <c r="DB685" s="7" t="str">
        <f t="shared" si="341"/>
        <v/>
      </c>
      <c r="DC685" s="7" t="str">
        <f t="shared" si="341"/>
        <v/>
      </c>
      <c r="DD685" s="7" t="str">
        <f t="shared" si="341"/>
        <v/>
      </c>
      <c r="DE685" s="7" t="str">
        <f t="shared" si="341"/>
        <v/>
      </c>
      <c r="DF685" s="7" t="str">
        <f t="shared" si="341"/>
        <v/>
      </c>
      <c r="DG685" s="7" t="str">
        <f t="shared" si="341"/>
        <v/>
      </c>
      <c r="DH685" s="7" t="str">
        <f t="shared" si="341"/>
        <v/>
      </c>
      <c r="DI685" s="7" t="str">
        <f t="shared" si="341"/>
        <v/>
      </c>
      <c r="DJ685" s="7" t="str">
        <f t="shared" si="342"/>
        <v/>
      </c>
      <c r="DK685" s="7" t="str">
        <f t="shared" si="342"/>
        <v/>
      </c>
      <c r="DL685" s="7" t="str">
        <f t="shared" si="342"/>
        <v/>
      </c>
      <c r="DM685" s="7" t="str">
        <f t="shared" si="342"/>
        <v/>
      </c>
      <c r="DN685" s="7" t="str">
        <f t="shared" si="342"/>
        <v/>
      </c>
      <c r="DO685" s="7" t="str">
        <f t="shared" si="342"/>
        <v/>
      </c>
      <c r="DP685" s="7" t="str">
        <f t="shared" si="342"/>
        <v/>
      </c>
      <c r="DQ685" s="7" t="str">
        <f t="shared" si="342"/>
        <v/>
      </c>
      <c r="DR685" s="7" t="str">
        <f t="shared" si="342"/>
        <v/>
      </c>
      <c r="DS685" s="7" t="str">
        <f t="shared" si="342"/>
        <v/>
      </c>
      <c r="DT685" s="7" t="str">
        <f t="shared" si="342"/>
        <v/>
      </c>
      <c r="DU685" s="7" t="str">
        <f t="shared" si="342"/>
        <v/>
      </c>
      <c r="DV685" s="7" t="str">
        <f t="shared" si="342"/>
        <v/>
      </c>
      <c r="DW685" s="7" t="str">
        <f t="shared" si="342"/>
        <v/>
      </c>
    </row>
    <row r="686" spans="1:127" x14ac:dyDescent="0.35">
      <c r="A686" s="72" t="s">
        <v>302</v>
      </c>
      <c r="B686" s="72" t="s">
        <v>17</v>
      </c>
      <c r="C686" s="72" t="s">
        <v>3</v>
      </c>
      <c r="D686" s="72">
        <v>5.9159999999999997E-2</v>
      </c>
      <c r="E686" s="82">
        <f>VLOOKUP(C686,'Literature Lookup Tables'!$A$2:$D$21,4,0)</f>
        <v>0</v>
      </c>
      <c r="F686" s="82">
        <f>VLOOKUP(C686,'Literature Lookup Tables'!$A$2:$D$21,3,0)</f>
        <v>0.2</v>
      </c>
      <c r="G686" s="64">
        <f>(VLOOKUP(C686,'Literature Lookup Tables'!$A$2:$L$21,2))*D686</f>
        <v>1.1832000000000001E-2</v>
      </c>
      <c r="H686" s="64">
        <f t="shared" si="328"/>
        <v>1.1832000000000001E-2</v>
      </c>
      <c r="I686" s="64">
        <f t="shared" si="329"/>
        <v>0</v>
      </c>
      <c r="J686" s="106">
        <f>VLOOKUP(C686,'Literature Lookup Tables'!$A$2:$L$21,MATCH(B686,listHYDROGROUPS,0))</f>
        <v>77</v>
      </c>
      <c r="K686" s="7" t="str">
        <f t="shared" si="338"/>
        <v/>
      </c>
      <c r="L686" s="7" t="str">
        <f t="shared" si="338"/>
        <v/>
      </c>
      <c r="M686" s="7" t="str">
        <f t="shared" si="338"/>
        <v/>
      </c>
      <c r="N686" s="7" t="str">
        <f t="shared" si="338"/>
        <v/>
      </c>
      <c r="O686" s="7" t="str">
        <f t="shared" si="338"/>
        <v/>
      </c>
      <c r="P686" s="7" t="str">
        <f t="shared" si="338"/>
        <v/>
      </c>
      <c r="Q686" s="7" t="str">
        <f t="shared" si="338"/>
        <v/>
      </c>
      <c r="R686" s="7" t="str">
        <f t="shared" si="338"/>
        <v/>
      </c>
      <c r="S686" s="7" t="str">
        <f t="shared" si="338"/>
        <v/>
      </c>
      <c r="T686" s="7" t="str">
        <f t="shared" si="338"/>
        <v/>
      </c>
      <c r="U686" s="7" t="str">
        <f t="shared" si="338"/>
        <v/>
      </c>
      <c r="V686" s="7" t="str">
        <f t="shared" si="338"/>
        <v/>
      </c>
      <c r="W686" s="7" t="str">
        <f t="shared" si="338"/>
        <v/>
      </c>
      <c r="X686" s="7" t="str">
        <f t="shared" si="338"/>
        <v/>
      </c>
      <c r="Y686" s="7" t="str">
        <f t="shared" si="338"/>
        <v/>
      </c>
      <c r="AA686" s="7" t="str">
        <f t="shared" si="333"/>
        <v/>
      </c>
      <c r="AB686" s="7" t="str">
        <f t="shared" si="333"/>
        <v/>
      </c>
      <c r="AC686" s="7" t="str">
        <f t="shared" si="333"/>
        <v/>
      </c>
      <c r="AD686" s="7" t="str">
        <f t="shared" si="333"/>
        <v/>
      </c>
      <c r="AE686" s="7" t="str">
        <f t="shared" si="333"/>
        <v/>
      </c>
      <c r="CF686" s="7" t="str">
        <f t="shared" si="339"/>
        <v/>
      </c>
      <c r="CG686" s="7" t="str">
        <f t="shared" si="339"/>
        <v/>
      </c>
      <c r="CH686" s="7" t="str">
        <f t="shared" si="339"/>
        <v/>
      </c>
      <c r="CI686" s="7" t="str">
        <f t="shared" si="339"/>
        <v/>
      </c>
      <c r="CJ686" s="7" t="str">
        <f t="shared" si="339"/>
        <v/>
      </c>
      <c r="CK686" s="7" t="str">
        <f t="shared" si="339"/>
        <v/>
      </c>
      <c r="CL686" s="7" t="str">
        <f t="shared" si="339"/>
        <v/>
      </c>
      <c r="CM686" s="7" t="str">
        <f t="shared" si="339"/>
        <v/>
      </c>
      <c r="CN686" s="7" t="str">
        <f t="shared" si="339"/>
        <v/>
      </c>
      <c r="CO686" s="7" t="str">
        <f t="shared" si="339"/>
        <v/>
      </c>
      <c r="CP686" s="7" t="str">
        <f t="shared" si="340"/>
        <v/>
      </c>
      <c r="CQ686" s="7" t="str">
        <f t="shared" si="340"/>
        <v/>
      </c>
      <c r="CR686" s="7" t="str">
        <f t="shared" si="340"/>
        <v/>
      </c>
      <c r="CS686" s="7" t="str">
        <f t="shared" si="340"/>
        <v/>
      </c>
      <c r="CT686" s="7" t="str">
        <f t="shared" si="340"/>
        <v/>
      </c>
      <c r="CU686" s="7" t="str">
        <f t="shared" si="340"/>
        <v/>
      </c>
      <c r="CV686" s="7" t="str">
        <f t="shared" si="340"/>
        <v/>
      </c>
      <c r="CW686" s="7" t="str">
        <f t="shared" si="340"/>
        <v/>
      </c>
      <c r="CX686" s="7" t="str">
        <f t="shared" si="340"/>
        <v/>
      </c>
      <c r="CY686" s="7" t="str">
        <f t="shared" si="340"/>
        <v/>
      </c>
      <c r="CZ686" s="7" t="str">
        <f t="shared" si="341"/>
        <v/>
      </c>
      <c r="DA686" s="7" t="str">
        <f t="shared" si="341"/>
        <v/>
      </c>
      <c r="DB686" s="7" t="str">
        <f t="shared" si="341"/>
        <v/>
      </c>
      <c r="DC686" s="7" t="str">
        <f t="shared" si="341"/>
        <v/>
      </c>
      <c r="DD686" s="7" t="str">
        <f t="shared" si="341"/>
        <v/>
      </c>
      <c r="DE686" s="7" t="str">
        <f t="shared" si="341"/>
        <v/>
      </c>
      <c r="DF686" s="7" t="str">
        <f t="shared" si="341"/>
        <v/>
      </c>
      <c r="DG686" s="7" t="str">
        <f t="shared" si="341"/>
        <v/>
      </c>
      <c r="DH686" s="7" t="str">
        <f t="shared" si="341"/>
        <v/>
      </c>
      <c r="DI686" s="7" t="str">
        <f t="shared" si="341"/>
        <v/>
      </c>
      <c r="DJ686" s="7" t="str">
        <f t="shared" si="342"/>
        <v/>
      </c>
      <c r="DK686" s="7" t="str">
        <f t="shared" si="342"/>
        <v/>
      </c>
      <c r="DL686" s="7" t="str">
        <f t="shared" si="342"/>
        <v/>
      </c>
      <c r="DM686" s="7" t="str">
        <f t="shared" si="342"/>
        <v/>
      </c>
      <c r="DN686" s="7" t="str">
        <f t="shared" si="342"/>
        <v/>
      </c>
      <c r="DO686" s="7" t="str">
        <f t="shared" si="342"/>
        <v/>
      </c>
      <c r="DP686" s="7" t="str">
        <f t="shared" si="342"/>
        <v/>
      </c>
      <c r="DQ686" s="7" t="str">
        <f t="shared" si="342"/>
        <v/>
      </c>
      <c r="DR686" s="7" t="str">
        <f t="shared" si="342"/>
        <v/>
      </c>
      <c r="DS686" s="7" t="str">
        <f t="shared" si="342"/>
        <v/>
      </c>
      <c r="DT686" s="7" t="str">
        <f t="shared" si="342"/>
        <v/>
      </c>
      <c r="DU686" s="7" t="str">
        <f t="shared" si="342"/>
        <v/>
      </c>
      <c r="DV686" s="7" t="str">
        <f t="shared" si="342"/>
        <v/>
      </c>
      <c r="DW686" s="7" t="str">
        <f t="shared" si="342"/>
        <v/>
      </c>
    </row>
    <row r="687" spans="1:127" x14ac:dyDescent="0.35">
      <c r="A687" s="72" t="s">
        <v>301</v>
      </c>
      <c r="B687" s="72" t="s">
        <v>17</v>
      </c>
      <c r="C687" s="72" t="s">
        <v>10</v>
      </c>
      <c r="D687" s="72">
        <v>9.7509999999999993E-3</v>
      </c>
      <c r="E687" s="82">
        <f>VLOOKUP(C687,'Literature Lookup Tables'!$A$2:$D$21,4,0)</f>
        <v>0.03</v>
      </c>
      <c r="F687" s="82">
        <f>VLOOKUP(C687,'Literature Lookup Tables'!$A$2:$D$21,3,0)</f>
        <v>0</v>
      </c>
      <c r="G687" s="64">
        <f>(VLOOKUP(C687,'Literature Lookup Tables'!$A$2:$L$21,2))*D687</f>
        <v>2.9252999999999999E-4</v>
      </c>
      <c r="H687" s="64">
        <f t="shared" si="328"/>
        <v>0</v>
      </c>
      <c r="I687" s="64">
        <f t="shared" si="329"/>
        <v>2.9252999999999999E-4</v>
      </c>
      <c r="J687" s="106">
        <f>VLOOKUP(C687,'Literature Lookup Tables'!$A$2:$L$21,MATCH(B687,listHYDROGROUPS,0))</f>
        <v>77</v>
      </c>
      <c r="K687" s="7" t="str">
        <f t="shared" si="338"/>
        <v/>
      </c>
      <c r="L687" s="7" t="str">
        <f t="shared" si="338"/>
        <v/>
      </c>
      <c r="M687" s="7" t="str">
        <f t="shared" si="338"/>
        <v/>
      </c>
      <c r="N687" s="7" t="str">
        <f t="shared" si="338"/>
        <v/>
      </c>
      <c r="O687" s="7" t="str">
        <f t="shared" si="338"/>
        <v/>
      </c>
      <c r="P687" s="7" t="str">
        <f t="shared" si="338"/>
        <v/>
      </c>
      <c r="Q687" s="7" t="str">
        <f t="shared" si="338"/>
        <v/>
      </c>
      <c r="R687" s="7" t="str">
        <f t="shared" si="338"/>
        <v/>
      </c>
      <c r="S687" s="7" t="str">
        <f t="shared" si="338"/>
        <v/>
      </c>
      <c r="T687" s="7" t="str">
        <f t="shared" si="338"/>
        <v/>
      </c>
      <c r="U687" s="7" t="str">
        <f t="shared" si="338"/>
        <v/>
      </c>
      <c r="V687" s="7" t="str">
        <f t="shared" si="338"/>
        <v/>
      </c>
      <c r="W687" s="7" t="str">
        <f t="shared" si="338"/>
        <v/>
      </c>
      <c r="X687" s="7" t="str">
        <f t="shared" si="338"/>
        <v/>
      </c>
      <c r="Y687" s="7" t="str">
        <f t="shared" si="338"/>
        <v/>
      </c>
      <c r="AA687" s="7" t="str">
        <f t="shared" ref="AA687:AE696" si="343">IF($A687=AA$11,$J687*$D687,"")</f>
        <v/>
      </c>
      <c r="AB687" s="7" t="str">
        <f t="shared" si="343"/>
        <v/>
      </c>
      <c r="AC687" s="7" t="str">
        <f t="shared" si="343"/>
        <v/>
      </c>
      <c r="AD687" s="7" t="str">
        <f t="shared" si="343"/>
        <v/>
      </c>
      <c r="AE687" s="7" t="str">
        <f t="shared" si="343"/>
        <v/>
      </c>
      <c r="CF687" s="7" t="str">
        <f t="shared" si="339"/>
        <v/>
      </c>
      <c r="CG687" s="7" t="str">
        <f t="shared" si="339"/>
        <v/>
      </c>
      <c r="CH687" s="7" t="str">
        <f t="shared" si="339"/>
        <v/>
      </c>
      <c r="CI687" s="7" t="str">
        <f t="shared" si="339"/>
        <v/>
      </c>
      <c r="CJ687" s="7" t="str">
        <f t="shared" si="339"/>
        <v/>
      </c>
      <c r="CK687" s="7" t="str">
        <f t="shared" si="339"/>
        <v/>
      </c>
      <c r="CL687" s="7" t="str">
        <f t="shared" si="339"/>
        <v/>
      </c>
      <c r="CM687" s="7" t="str">
        <f t="shared" si="339"/>
        <v/>
      </c>
      <c r="CN687" s="7" t="str">
        <f t="shared" si="339"/>
        <v/>
      </c>
      <c r="CO687" s="7" t="str">
        <f t="shared" si="339"/>
        <v/>
      </c>
      <c r="CP687" s="7" t="str">
        <f t="shared" si="340"/>
        <v/>
      </c>
      <c r="CQ687" s="7" t="str">
        <f t="shared" si="340"/>
        <v/>
      </c>
      <c r="CR687" s="7" t="str">
        <f t="shared" si="340"/>
        <v/>
      </c>
      <c r="CS687" s="7" t="str">
        <f t="shared" si="340"/>
        <v/>
      </c>
      <c r="CT687" s="7" t="str">
        <f t="shared" si="340"/>
        <v/>
      </c>
      <c r="CU687" s="7" t="str">
        <f t="shared" si="340"/>
        <v/>
      </c>
      <c r="CV687" s="7" t="str">
        <f t="shared" si="340"/>
        <v/>
      </c>
      <c r="CW687" s="7" t="str">
        <f t="shared" si="340"/>
        <v/>
      </c>
      <c r="CX687" s="7" t="str">
        <f t="shared" si="340"/>
        <v/>
      </c>
      <c r="CY687" s="7" t="str">
        <f t="shared" si="340"/>
        <v/>
      </c>
      <c r="CZ687" s="7" t="str">
        <f t="shared" si="341"/>
        <v/>
      </c>
      <c r="DA687" s="7" t="str">
        <f t="shared" si="341"/>
        <v/>
      </c>
      <c r="DB687" s="7" t="str">
        <f t="shared" si="341"/>
        <v/>
      </c>
      <c r="DC687" s="7" t="str">
        <f t="shared" si="341"/>
        <v/>
      </c>
      <c r="DD687" s="7" t="str">
        <f t="shared" si="341"/>
        <v/>
      </c>
      <c r="DE687" s="7" t="str">
        <f t="shared" si="341"/>
        <v/>
      </c>
      <c r="DF687" s="7" t="str">
        <f t="shared" si="341"/>
        <v/>
      </c>
      <c r="DG687" s="7" t="str">
        <f t="shared" si="341"/>
        <v/>
      </c>
      <c r="DH687" s="7" t="str">
        <f t="shared" si="341"/>
        <v/>
      </c>
      <c r="DI687" s="7" t="str">
        <f t="shared" si="341"/>
        <v/>
      </c>
      <c r="DJ687" s="7" t="str">
        <f t="shared" si="342"/>
        <v/>
      </c>
      <c r="DK687" s="7" t="str">
        <f t="shared" si="342"/>
        <v/>
      </c>
      <c r="DL687" s="7" t="str">
        <f t="shared" si="342"/>
        <v/>
      </c>
      <c r="DM687" s="7" t="str">
        <f t="shared" si="342"/>
        <v/>
      </c>
      <c r="DN687" s="7" t="str">
        <f t="shared" si="342"/>
        <v/>
      </c>
      <c r="DO687" s="7" t="str">
        <f t="shared" si="342"/>
        <v/>
      </c>
      <c r="DP687" s="7" t="str">
        <f t="shared" si="342"/>
        <v/>
      </c>
      <c r="DQ687" s="7" t="str">
        <f t="shared" si="342"/>
        <v/>
      </c>
      <c r="DR687" s="7" t="str">
        <f t="shared" si="342"/>
        <v/>
      </c>
      <c r="DS687" s="7" t="str">
        <f t="shared" si="342"/>
        <v/>
      </c>
      <c r="DT687" s="7" t="str">
        <f t="shared" si="342"/>
        <v/>
      </c>
      <c r="DU687" s="7" t="str">
        <f t="shared" si="342"/>
        <v/>
      </c>
      <c r="DV687" s="7" t="str">
        <f t="shared" si="342"/>
        <v/>
      </c>
      <c r="DW687" s="7" t="str">
        <f t="shared" si="342"/>
        <v/>
      </c>
    </row>
    <row r="688" spans="1:127" ht="15.75" customHeight="1" x14ac:dyDescent="0.35">
      <c r="A688" s="72" t="s">
        <v>302</v>
      </c>
      <c r="B688" s="72" t="s">
        <v>17</v>
      </c>
      <c r="C688" s="72" t="s">
        <v>10</v>
      </c>
      <c r="D688" s="72">
        <v>3.6270999999999998E-2</v>
      </c>
      <c r="E688" s="82">
        <f>VLOOKUP(C688,'Literature Lookup Tables'!$A$2:$D$21,4,0)</f>
        <v>0.03</v>
      </c>
      <c r="F688" s="82">
        <f>VLOOKUP(C688,'Literature Lookup Tables'!$A$2:$D$21,3,0)</f>
        <v>0</v>
      </c>
      <c r="G688" s="64">
        <f>(VLOOKUP(C688,'Literature Lookup Tables'!$A$2:$L$21,2))*D688</f>
        <v>1.0881299999999999E-3</v>
      </c>
      <c r="H688" s="64">
        <f t="shared" si="328"/>
        <v>0</v>
      </c>
      <c r="I688" s="64">
        <f t="shared" si="329"/>
        <v>1.0881299999999999E-3</v>
      </c>
      <c r="J688" s="106">
        <f>VLOOKUP(C688,'Literature Lookup Tables'!$A$2:$L$21,MATCH(B688,listHYDROGROUPS,0))</f>
        <v>77</v>
      </c>
      <c r="K688" s="7" t="str">
        <f t="shared" si="338"/>
        <v/>
      </c>
      <c r="L688" s="7" t="str">
        <f t="shared" si="338"/>
        <v/>
      </c>
      <c r="M688" s="7" t="str">
        <f t="shared" si="338"/>
        <v/>
      </c>
      <c r="N688" s="7" t="str">
        <f t="shared" si="338"/>
        <v/>
      </c>
      <c r="O688" s="7" t="str">
        <f t="shared" si="338"/>
        <v/>
      </c>
      <c r="P688" s="7" t="str">
        <f t="shared" si="338"/>
        <v/>
      </c>
      <c r="Q688" s="7" t="str">
        <f t="shared" si="338"/>
        <v/>
      </c>
      <c r="R688" s="7" t="str">
        <f t="shared" si="338"/>
        <v/>
      </c>
      <c r="S688" s="7" t="str">
        <f t="shared" si="338"/>
        <v/>
      </c>
      <c r="T688" s="7" t="str">
        <f t="shared" si="338"/>
        <v/>
      </c>
      <c r="U688" s="7" t="str">
        <f t="shared" si="338"/>
        <v/>
      </c>
      <c r="V688" s="7" t="str">
        <f t="shared" si="338"/>
        <v/>
      </c>
      <c r="W688" s="7" t="str">
        <f t="shared" si="338"/>
        <v/>
      </c>
      <c r="X688" s="7" t="str">
        <f t="shared" si="338"/>
        <v/>
      </c>
      <c r="Y688" s="7" t="str">
        <f t="shared" si="338"/>
        <v/>
      </c>
      <c r="AA688" s="7" t="str">
        <f t="shared" si="343"/>
        <v/>
      </c>
      <c r="AB688" s="7" t="str">
        <f t="shared" si="343"/>
        <v/>
      </c>
      <c r="AC688" s="7" t="str">
        <f t="shared" si="343"/>
        <v/>
      </c>
      <c r="AD688" s="7" t="str">
        <f t="shared" si="343"/>
        <v/>
      </c>
      <c r="AE688" s="7" t="str">
        <f t="shared" si="343"/>
        <v/>
      </c>
      <c r="CF688" s="7" t="str">
        <f t="shared" si="339"/>
        <v/>
      </c>
      <c r="CG688" s="7" t="str">
        <f t="shared" si="339"/>
        <v/>
      </c>
      <c r="CH688" s="7" t="str">
        <f t="shared" si="339"/>
        <v/>
      </c>
      <c r="CI688" s="7" t="str">
        <f t="shared" si="339"/>
        <v/>
      </c>
      <c r="CJ688" s="7" t="str">
        <f t="shared" si="339"/>
        <v/>
      </c>
      <c r="CK688" s="7" t="str">
        <f t="shared" si="339"/>
        <v/>
      </c>
      <c r="CL688" s="7" t="str">
        <f t="shared" si="339"/>
        <v/>
      </c>
      <c r="CM688" s="7" t="str">
        <f t="shared" si="339"/>
        <v/>
      </c>
      <c r="CN688" s="7" t="str">
        <f t="shared" si="339"/>
        <v/>
      </c>
      <c r="CO688" s="7" t="str">
        <f t="shared" si="339"/>
        <v/>
      </c>
      <c r="CP688" s="7" t="str">
        <f t="shared" si="340"/>
        <v/>
      </c>
      <c r="CQ688" s="7" t="str">
        <f t="shared" si="340"/>
        <v/>
      </c>
      <c r="CR688" s="7" t="str">
        <f t="shared" si="340"/>
        <v/>
      </c>
      <c r="CS688" s="7" t="str">
        <f t="shared" si="340"/>
        <v/>
      </c>
      <c r="CT688" s="7" t="str">
        <f t="shared" si="340"/>
        <v/>
      </c>
      <c r="CU688" s="7" t="str">
        <f t="shared" si="340"/>
        <v/>
      </c>
      <c r="CV688" s="7" t="str">
        <f t="shared" si="340"/>
        <v/>
      </c>
      <c r="CW688" s="7" t="str">
        <f t="shared" si="340"/>
        <v/>
      </c>
      <c r="CX688" s="7" t="str">
        <f t="shared" si="340"/>
        <v/>
      </c>
      <c r="CY688" s="7" t="str">
        <f t="shared" si="340"/>
        <v/>
      </c>
      <c r="CZ688" s="7" t="str">
        <f t="shared" si="341"/>
        <v/>
      </c>
      <c r="DA688" s="7" t="str">
        <f t="shared" si="341"/>
        <v/>
      </c>
      <c r="DB688" s="7" t="str">
        <f t="shared" si="341"/>
        <v/>
      </c>
      <c r="DC688" s="7" t="str">
        <f t="shared" si="341"/>
        <v/>
      </c>
      <c r="DD688" s="7" t="str">
        <f t="shared" si="341"/>
        <v/>
      </c>
      <c r="DE688" s="7" t="str">
        <f t="shared" si="341"/>
        <v/>
      </c>
      <c r="DF688" s="7" t="str">
        <f t="shared" si="341"/>
        <v/>
      </c>
      <c r="DG688" s="7" t="str">
        <f t="shared" si="341"/>
        <v/>
      </c>
      <c r="DH688" s="7" t="str">
        <f t="shared" si="341"/>
        <v/>
      </c>
      <c r="DI688" s="7" t="str">
        <f t="shared" si="341"/>
        <v/>
      </c>
      <c r="DJ688" s="7" t="str">
        <f t="shared" si="342"/>
        <v/>
      </c>
      <c r="DK688" s="7" t="str">
        <f t="shared" si="342"/>
        <v/>
      </c>
      <c r="DL688" s="7" t="str">
        <f t="shared" si="342"/>
        <v/>
      </c>
      <c r="DM688" s="7" t="str">
        <f t="shared" si="342"/>
        <v/>
      </c>
      <c r="DN688" s="7" t="str">
        <f t="shared" si="342"/>
        <v/>
      </c>
      <c r="DO688" s="7" t="str">
        <f t="shared" si="342"/>
        <v/>
      </c>
      <c r="DP688" s="7" t="str">
        <f t="shared" si="342"/>
        <v/>
      </c>
      <c r="DQ688" s="7" t="str">
        <f t="shared" si="342"/>
        <v/>
      </c>
      <c r="DR688" s="7" t="str">
        <f t="shared" si="342"/>
        <v/>
      </c>
      <c r="DS688" s="7" t="str">
        <f t="shared" si="342"/>
        <v/>
      </c>
      <c r="DT688" s="7" t="str">
        <f t="shared" si="342"/>
        <v/>
      </c>
      <c r="DU688" s="7" t="str">
        <f t="shared" si="342"/>
        <v/>
      </c>
      <c r="DV688" s="7" t="str">
        <f t="shared" si="342"/>
        <v/>
      </c>
      <c r="DW688" s="7" t="str">
        <f t="shared" si="342"/>
        <v/>
      </c>
    </row>
    <row r="689" spans="1:127" x14ac:dyDescent="0.35">
      <c r="A689" s="72" t="s">
        <v>283</v>
      </c>
      <c r="B689" s="72" t="s">
        <v>17</v>
      </c>
      <c r="C689" s="72" t="s">
        <v>71</v>
      </c>
      <c r="D689" s="72">
        <v>2.380252</v>
      </c>
      <c r="E689" s="82">
        <f>VLOOKUP(C689,'Literature Lookup Tables'!$A$2:$D$21,4,0)</f>
        <v>8.9999999999999969E-2</v>
      </c>
      <c r="F689" s="82">
        <f>VLOOKUP(C689,'Literature Lookup Tables'!$A$2:$D$21,3,0)</f>
        <v>0.4</v>
      </c>
      <c r="G689" s="64">
        <f>(VLOOKUP(C689,'Literature Lookup Tables'!$A$2:$L$21,2))*D689</f>
        <v>1.16632348</v>
      </c>
      <c r="H689" s="64">
        <f t="shared" si="328"/>
        <v>0.95210080000000008</v>
      </c>
      <c r="I689" s="64">
        <f t="shared" si="329"/>
        <v>0.21422267999999992</v>
      </c>
      <c r="J689" s="106">
        <f>VLOOKUP(C689,'Literature Lookup Tables'!$A$2:$L$21,MATCH(B689,listHYDROGROUPS,0))</f>
        <v>77</v>
      </c>
      <c r="K689" s="7" t="str">
        <f t="shared" si="338"/>
        <v/>
      </c>
      <c r="L689" s="7" t="str">
        <f t="shared" si="338"/>
        <v/>
      </c>
      <c r="M689" s="7" t="str">
        <f t="shared" si="338"/>
        <v/>
      </c>
      <c r="N689" s="7" t="str">
        <f t="shared" si="338"/>
        <v/>
      </c>
      <c r="O689" s="7" t="str">
        <f t="shared" si="338"/>
        <v/>
      </c>
      <c r="P689" s="7" t="str">
        <f t="shared" si="338"/>
        <v/>
      </c>
      <c r="Q689" s="7" t="str">
        <f t="shared" si="338"/>
        <v/>
      </c>
      <c r="R689" s="7" t="str">
        <f t="shared" si="338"/>
        <v/>
      </c>
      <c r="S689" s="7" t="str">
        <f t="shared" si="338"/>
        <v/>
      </c>
      <c r="T689" s="7" t="str">
        <f t="shared" si="338"/>
        <v/>
      </c>
      <c r="U689" s="7" t="str">
        <f t="shared" si="338"/>
        <v/>
      </c>
      <c r="V689" s="7" t="str">
        <f t="shared" si="338"/>
        <v/>
      </c>
      <c r="W689" s="7" t="str">
        <f t="shared" si="338"/>
        <v/>
      </c>
      <c r="X689" s="7" t="str">
        <f t="shared" si="338"/>
        <v/>
      </c>
      <c r="Y689" s="7" t="str">
        <f t="shared" si="338"/>
        <v/>
      </c>
      <c r="AA689" s="7" t="str">
        <f t="shared" si="343"/>
        <v/>
      </c>
      <c r="AB689" s="7" t="str">
        <f t="shared" si="343"/>
        <v/>
      </c>
      <c r="AC689" s="7" t="str">
        <f t="shared" si="343"/>
        <v/>
      </c>
      <c r="AD689" s="7" t="str">
        <f t="shared" si="343"/>
        <v/>
      </c>
      <c r="AE689" s="7" t="str">
        <f t="shared" si="343"/>
        <v/>
      </c>
      <c r="CF689" s="7" t="str">
        <f t="shared" si="339"/>
        <v/>
      </c>
      <c r="CG689" s="7" t="str">
        <f t="shared" si="339"/>
        <v/>
      </c>
      <c r="CH689" s="7" t="str">
        <f t="shared" si="339"/>
        <v/>
      </c>
      <c r="CI689" s="7" t="str">
        <f t="shared" si="339"/>
        <v/>
      </c>
      <c r="CJ689" s="7" t="str">
        <f t="shared" si="339"/>
        <v/>
      </c>
      <c r="CK689" s="7" t="str">
        <f t="shared" si="339"/>
        <v/>
      </c>
      <c r="CL689" s="7" t="str">
        <f t="shared" si="339"/>
        <v/>
      </c>
      <c r="CM689" s="7" t="str">
        <f t="shared" si="339"/>
        <v/>
      </c>
      <c r="CN689" s="7" t="str">
        <f t="shared" si="339"/>
        <v/>
      </c>
      <c r="CO689" s="7" t="str">
        <f t="shared" si="339"/>
        <v/>
      </c>
      <c r="CP689" s="7" t="str">
        <f t="shared" si="340"/>
        <v/>
      </c>
      <c r="CQ689" s="7" t="str">
        <f t="shared" si="340"/>
        <v/>
      </c>
      <c r="CR689" s="7" t="str">
        <f t="shared" si="340"/>
        <v/>
      </c>
      <c r="CS689" s="7" t="str">
        <f t="shared" si="340"/>
        <v/>
      </c>
      <c r="CT689" s="7" t="str">
        <f t="shared" si="340"/>
        <v/>
      </c>
      <c r="CU689" s="7" t="str">
        <f t="shared" si="340"/>
        <v/>
      </c>
      <c r="CV689" s="7" t="str">
        <f t="shared" si="340"/>
        <v/>
      </c>
      <c r="CW689" s="7" t="str">
        <f t="shared" si="340"/>
        <v/>
      </c>
      <c r="CX689" s="7" t="str">
        <f t="shared" si="340"/>
        <v/>
      </c>
      <c r="CY689" s="7" t="str">
        <f t="shared" si="340"/>
        <v/>
      </c>
      <c r="CZ689" s="7" t="str">
        <f t="shared" si="341"/>
        <v/>
      </c>
      <c r="DA689" s="7" t="str">
        <f t="shared" si="341"/>
        <v/>
      </c>
      <c r="DB689" s="7" t="str">
        <f t="shared" si="341"/>
        <v/>
      </c>
      <c r="DC689" s="7" t="str">
        <f t="shared" si="341"/>
        <v/>
      </c>
      <c r="DD689" s="7" t="str">
        <f t="shared" si="341"/>
        <v/>
      </c>
      <c r="DE689" s="7" t="str">
        <f t="shared" si="341"/>
        <v/>
      </c>
      <c r="DF689" s="7" t="str">
        <f t="shared" si="341"/>
        <v/>
      </c>
      <c r="DG689" s="7" t="str">
        <f t="shared" si="341"/>
        <v/>
      </c>
      <c r="DH689" s="7" t="str">
        <f t="shared" si="341"/>
        <v/>
      </c>
      <c r="DI689" s="7" t="str">
        <f t="shared" si="341"/>
        <v/>
      </c>
      <c r="DJ689" s="7" t="str">
        <f t="shared" si="342"/>
        <v/>
      </c>
      <c r="DK689" s="7" t="str">
        <f t="shared" si="342"/>
        <v/>
      </c>
      <c r="DL689" s="7" t="str">
        <f t="shared" si="342"/>
        <v/>
      </c>
      <c r="DM689" s="7" t="str">
        <f t="shared" si="342"/>
        <v/>
      </c>
      <c r="DN689" s="7" t="str">
        <f t="shared" si="342"/>
        <v/>
      </c>
      <c r="DO689" s="7" t="str">
        <f t="shared" si="342"/>
        <v/>
      </c>
      <c r="DP689" s="7" t="str">
        <f t="shared" si="342"/>
        <v/>
      </c>
      <c r="DQ689" s="7" t="str">
        <f t="shared" si="342"/>
        <v/>
      </c>
      <c r="DR689" s="7" t="str">
        <f t="shared" si="342"/>
        <v/>
      </c>
      <c r="DS689" s="7" t="str">
        <f t="shared" si="342"/>
        <v/>
      </c>
      <c r="DT689" s="7" t="str">
        <f t="shared" si="342"/>
        <v/>
      </c>
      <c r="DU689" s="7" t="str">
        <f t="shared" si="342"/>
        <v/>
      </c>
      <c r="DV689" s="7" t="str">
        <f t="shared" si="342"/>
        <v/>
      </c>
      <c r="DW689" s="7" t="str">
        <f t="shared" si="342"/>
        <v/>
      </c>
    </row>
    <row r="690" spans="1:127" x14ac:dyDescent="0.35">
      <c r="A690" s="72" t="s">
        <v>283</v>
      </c>
      <c r="B690" s="72" t="s">
        <v>17</v>
      </c>
      <c r="C690" s="72" t="s">
        <v>3</v>
      </c>
      <c r="D690" s="72">
        <v>4.2472750000000001</v>
      </c>
      <c r="E690" s="82">
        <f>VLOOKUP(C690,'Literature Lookup Tables'!$A$2:$D$21,4,0)</f>
        <v>0</v>
      </c>
      <c r="F690" s="82">
        <f>VLOOKUP(C690,'Literature Lookup Tables'!$A$2:$D$21,3,0)</f>
        <v>0.2</v>
      </c>
      <c r="G690" s="64">
        <f>(VLOOKUP(C690,'Literature Lookup Tables'!$A$2:$L$21,2))*D690</f>
        <v>0.84945500000000007</v>
      </c>
      <c r="H690" s="64">
        <f t="shared" si="328"/>
        <v>0.84945500000000007</v>
      </c>
      <c r="I690" s="64">
        <f t="shared" si="329"/>
        <v>0</v>
      </c>
      <c r="J690" s="106">
        <f>VLOOKUP(C690,'Literature Lookup Tables'!$A$2:$L$21,MATCH(B690,listHYDROGROUPS,0))</f>
        <v>77</v>
      </c>
      <c r="K690" s="7" t="str">
        <f t="shared" si="338"/>
        <v/>
      </c>
      <c r="L690" s="7" t="str">
        <f t="shared" si="338"/>
        <v/>
      </c>
      <c r="M690" s="7" t="str">
        <f t="shared" si="338"/>
        <v/>
      </c>
      <c r="N690" s="7" t="str">
        <f t="shared" si="338"/>
        <v/>
      </c>
      <c r="O690" s="7" t="str">
        <f t="shared" si="338"/>
        <v/>
      </c>
      <c r="P690" s="7" t="str">
        <f t="shared" si="338"/>
        <v/>
      </c>
      <c r="Q690" s="7" t="str">
        <f t="shared" si="338"/>
        <v/>
      </c>
      <c r="R690" s="7" t="str">
        <f t="shared" si="338"/>
        <v/>
      </c>
      <c r="S690" s="7" t="str">
        <f t="shared" si="338"/>
        <v/>
      </c>
      <c r="T690" s="7" t="str">
        <f t="shared" si="338"/>
        <v/>
      </c>
      <c r="U690" s="7" t="str">
        <f t="shared" si="338"/>
        <v/>
      </c>
      <c r="V690" s="7" t="str">
        <f t="shared" si="338"/>
        <v/>
      </c>
      <c r="W690" s="7" t="str">
        <f t="shared" si="338"/>
        <v/>
      </c>
      <c r="X690" s="7" t="str">
        <f t="shared" si="338"/>
        <v/>
      </c>
      <c r="Y690" s="7" t="str">
        <f t="shared" si="338"/>
        <v/>
      </c>
      <c r="AA690" s="7" t="str">
        <f t="shared" si="343"/>
        <v/>
      </c>
      <c r="AB690" s="7" t="str">
        <f t="shared" si="343"/>
        <v/>
      </c>
      <c r="AC690" s="7" t="str">
        <f t="shared" si="343"/>
        <v/>
      </c>
      <c r="AD690" s="7" t="str">
        <f t="shared" si="343"/>
        <v/>
      </c>
      <c r="AE690" s="7" t="str">
        <f t="shared" si="343"/>
        <v/>
      </c>
      <c r="CF690" s="7" t="str">
        <f t="shared" si="339"/>
        <v/>
      </c>
      <c r="CG690" s="7" t="str">
        <f t="shared" si="339"/>
        <v/>
      </c>
      <c r="CH690" s="7" t="str">
        <f t="shared" si="339"/>
        <v/>
      </c>
      <c r="CI690" s="7" t="str">
        <f t="shared" si="339"/>
        <v/>
      </c>
      <c r="CJ690" s="7" t="str">
        <f t="shared" si="339"/>
        <v/>
      </c>
      <c r="CK690" s="7" t="str">
        <f t="shared" si="339"/>
        <v/>
      </c>
      <c r="CL690" s="7" t="str">
        <f t="shared" si="339"/>
        <v/>
      </c>
      <c r="CM690" s="7" t="str">
        <f t="shared" si="339"/>
        <v/>
      </c>
      <c r="CN690" s="7" t="str">
        <f t="shared" si="339"/>
        <v/>
      </c>
      <c r="CO690" s="7" t="str">
        <f t="shared" si="339"/>
        <v/>
      </c>
      <c r="CP690" s="7" t="str">
        <f t="shared" si="340"/>
        <v/>
      </c>
      <c r="CQ690" s="7" t="str">
        <f t="shared" si="340"/>
        <v/>
      </c>
      <c r="CR690" s="7" t="str">
        <f t="shared" si="340"/>
        <v/>
      </c>
      <c r="CS690" s="7" t="str">
        <f t="shared" si="340"/>
        <v/>
      </c>
      <c r="CT690" s="7" t="str">
        <f t="shared" si="340"/>
        <v/>
      </c>
      <c r="CU690" s="7" t="str">
        <f t="shared" si="340"/>
        <v/>
      </c>
      <c r="CV690" s="7" t="str">
        <f t="shared" si="340"/>
        <v/>
      </c>
      <c r="CW690" s="7" t="str">
        <f t="shared" si="340"/>
        <v/>
      </c>
      <c r="CX690" s="7" t="str">
        <f t="shared" si="340"/>
        <v/>
      </c>
      <c r="CY690" s="7" t="str">
        <f t="shared" si="340"/>
        <v/>
      </c>
      <c r="CZ690" s="7" t="str">
        <f t="shared" si="341"/>
        <v/>
      </c>
      <c r="DA690" s="7" t="str">
        <f t="shared" si="341"/>
        <v/>
      </c>
      <c r="DB690" s="7" t="str">
        <f t="shared" si="341"/>
        <v/>
      </c>
      <c r="DC690" s="7" t="str">
        <f t="shared" si="341"/>
        <v/>
      </c>
      <c r="DD690" s="7" t="str">
        <f t="shared" si="341"/>
        <v/>
      </c>
      <c r="DE690" s="7" t="str">
        <f t="shared" si="341"/>
        <v/>
      </c>
      <c r="DF690" s="7" t="str">
        <f t="shared" si="341"/>
        <v/>
      </c>
      <c r="DG690" s="7" t="str">
        <f t="shared" si="341"/>
        <v/>
      </c>
      <c r="DH690" s="7" t="str">
        <f t="shared" si="341"/>
        <v/>
      </c>
      <c r="DI690" s="7" t="str">
        <f t="shared" si="341"/>
        <v/>
      </c>
      <c r="DJ690" s="7" t="str">
        <f t="shared" si="342"/>
        <v/>
      </c>
      <c r="DK690" s="7" t="str">
        <f t="shared" si="342"/>
        <v/>
      </c>
      <c r="DL690" s="7" t="str">
        <f t="shared" si="342"/>
        <v/>
      </c>
      <c r="DM690" s="7" t="str">
        <f t="shared" si="342"/>
        <v/>
      </c>
      <c r="DN690" s="7" t="str">
        <f t="shared" si="342"/>
        <v/>
      </c>
      <c r="DO690" s="7" t="str">
        <f t="shared" si="342"/>
        <v/>
      </c>
      <c r="DP690" s="7" t="str">
        <f t="shared" si="342"/>
        <v/>
      </c>
      <c r="DQ690" s="7" t="str">
        <f t="shared" si="342"/>
        <v/>
      </c>
      <c r="DR690" s="7" t="str">
        <f t="shared" si="342"/>
        <v/>
      </c>
      <c r="DS690" s="7" t="str">
        <f t="shared" si="342"/>
        <v/>
      </c>
      <c r="DT690" s="7" t="str">
        <f t="shared" si="342"/>
        <v/>
      </c>
      <c r="DU690" s="7" t="str">
        <f t="shared" si="342"/>
        <v/>
      </c>
      <c r="DV690" s="7" t="str">
        <f t="shared" si="342"/>
        <v/>
      </c>
      <c r="DW690" s="7" t="str">
        <f t="shared" si="342"/>
        <v/>
      </c>
    </row>
    <row r="691" spans="1:127" x14ac:dyDescent="0.35">
      <c r="A691" s="72" t="s">
        <v>283</v>
      </c>
      <c r="B691" s="72" t="s">
        <v>17</v>
      </c>
      <c r="C691" s="72" t="s">
        <v>10</v>
      </c>
      <c r="D691" s="72">
        <v>0.99334500000000003</v>
      </c>
      <c r="E691" s="82">
        <f>VLOOKUP(C691,'Literature Lookup Tables'!$A$2:$D$21,4,0)</f>
        <v>0.03</v>
      </c>
      <c r="F691" s="82">
        <f>VLOOKUP(C691,'Literature Lookup Tables'!$A$2:$D$21,3,0)</f>
        <v>0</v>
      </c>
      <c r="G691" s="64">
        <f>(VLOOKUP(C691,'Literature Lookup Tables'!$A$2:$L$21,2))*D691</f>
        <v>2.980035E-2</v>
      </c>
      <c r="H691" s="64">
        <f t="shared" si="328"/>
        <v>0</v>
      </c>
      <c r="I691" s="64">
        <f t="shared" si="329"/>
        <v>2.980035E-2</v>
      </c>
      <c r="J691" s="106">
        <f>VLOOKUP(C691,'Literature Lookup Tables'!$A$2:$L$21,MATCH(B691,listHYDROGROUPS,0))</f>
        <v>77</v>
      </c>
      <c r="K691" s="7" t="str">
        <f t="shared" si="338"/>
        <v/>
      </c>
      <c r="L691" s="7" t="str">
        <f t="shared" si="338"/>
        <v/>
      </c>
      <c r="M691" s="7" t="str">
        <f t="shared" si="338"/>
        <v/>
      </c>
      <c r="N691" s="7" t="str">
        <f t="shared" si="338"/>
        <v/>
      </c>
      <c r="O691" s="7" t="str">
        <f t="shared" si="338"/>
        <v/>
      </c>
      <c r="P691" s="7" t="str">
        <f t="shared" si="338"/>
        <v/>
      </c>
      <c r="Q691" s="7" t="str">
        <f t="shared" si="338"/>
        <v/>
      </c>
      <c r="R691" s="7" t="str">
        <f t="shared" si="338"/>
        <v/>
      </c>
      <c r="S691" s="7" t="str">
        <f t="shared" si="338"/>
        <v/>
      </c>
      <c r="T691" s="7" t="str">
        <f t="shared" si="338"/>
        <v/>
      </c>
      <c r="U691" s="7" t="str">
        <f t="shared" si="338"/>
        <v/>
      </c>
      <c r="V691" s="7" t="str">
        <f t="shared" si="338"/>
        <v/>
      </c>
      <c r="W691" s="7" t="str">
        <f t="shared" si="338"/>
        <v/>
      </c>
      <c r="X691" s="7" t="str">
        <f t="shared" si="338"/>
        <v/>
      </c>
      <c r="Y691" s="7" t="str">
        <f t="shared" si="338"/>
        <v/>
      </c>
      <c r="AA691" s="7" t="str">
        <f t="shared" si="343"/>
        <v/>
      </c>
      <c r="AB691" s="7" t="str">
        <f t="shared" si="343"/>
        <v/>
      </c>
      <c r="AC691" s="7" t="str">
        <f t="shared" si="343"/>
        <v/>
      </c>
      <c r="AD691" s="7" t="str">
        <f t="shared" si="343"/>
        <v/>
      </c>
      <c r="AE691" s="7" t="str">
        <f t="shared" si="343"/>
        <v/>
      </c>
      <c r="CF691" s="7" t="str">
        <f t="shared" si="339"/>
        <v/>
      </c>
      <c r="CG691" s="7" t="str">
        <f t="shared" si="339"/>
        <v/>
      </c>
      <c r="CH691" s="7" t="str">
        <f t="shared" si="339"/>
        <v/>
      </c>
      <c r="CI691" s="7" t="str">
        <f t="shared" si="339"/>
        <v/>
      </c>
      <c r="CJ691" s="7" t="str">
        <f t="shared" si="339"/>
        <v/>
      </c>
      <c r="CK691" s="7" t="str">
        <f t="shared" si="339"/>
        <v/>
      </c>
      <c r="CL691" s="7" t="str">
        <f t="shared" si="339"/>
        <v/>
      </c>
      <c r="CM691" s="7" t="str">
        <f t="shared" si="339"/>
        <v/>
      </c>
      <c r="CN691" s="7" t="str">
        <f t="shared" si="339"/>
        <v/>
      </c>
      <c r="CO691" s="7" t="str">
        <f t="shared" si="339"/>
        <v/>
      </c>
      <c r="CP691" s="7" t="str">
        <f t="shared" si="340"/>
        <v/>
      </c>
      <c r="CQ691" s="7" t="str">
        <f t="shared" si="340"/>
        <v/>
      </c>
      <c r="CR691" s="7" t="str">
        <f t="shared" si="340"/>
        <v/>
      </c>
      <c r="CS691" s="7" t="str">
        <f t="shared" si="340"/>
        <v/>
      </c>
      <c r="CT691" s="7" t="str">
        <f t="shared" si="340"/>
        <v/>
      </c>
      <c r="CU691" s="7" t="str">
        <f t="shared" si="340"/>
        <v/>
      </c>
      <c r="CV691" s="7" t="str">
        <f t="shared" si="340"/>
        <v/>
      </c>
      <c r="CW691" s="7" t="str">
        <f t="shared" si="340"/>
        <v/>
      </c>
      <c r="CX691" s="7" t="str">
        <f t="shared" si="340"/>
        <v/>
      </c>
      <c r="CY691" s="7" t="str">
        <f t="shared" si="340"/>
        <v/>
      </c>
      <c r="CZ691" s="7" t="str">
        <f t="shared" si="341"/>
        <v/>
      </c>
      <c r="DA691" s="7" t="str">
        <f t="shared" si="341"/>
        <v/>
      </c>
      <c r="DB691" s="7" t="str">
        <f t="shared" si="341"/>
        <v/>
      </c>
      <c r="DC691" s="7" t="str">
        <f t="shared" si="341"/>
        <v/>
      </c>
      <c r="DD691" s="7" t="str">
        <f t="shared" si="341"/>
        <v/>
      </c>
      <c r="DE691" s="7" t="str">
        <f t="shared" si="341"/>
        <v/>
      </c>
      <c r="DF691" s="7" t="str">
        <f t="shared" si="341"/>
        <v/>
      </c>
      <c r="DG691" s="7" t="str">
        <f t="shared" si="341"/>
        <v/>
      </c>
      <c r="DH691" s="7" t="str">
        <f t="shared" si="341"/>
        <v/>
      </c>
      <c r="DI691" s="7" t="str">
        <f t="shared" si="341"/>
        <v/>
      </c>
      <c r="DJ691" s="7" t="str">
        <f t="shared" si="342"/>
        <v/>
      </c>
      <c r="DK691" s="7" t="str">
        <f t="shared" si="342"/>
        <v/>
      </c>
      <c r="DL691" s="7" t="str">
        <f t="shared" si="342"/>
        <v/>
      </c>
      <c r="DM691" s="7" t="str">
        <f t="shared" si="342"/>
        <v/>
      </c>
      <c r="DN691" s="7" t="str">
        <f t="shared" si="342"/>
        <v/>
      </c>
      <c r="DO691" s="7" t="str">
        <f t="shared" si="342"/>
        <v/>
      </c>
      <c r="DP691" s="7" t="str">
        <f t="shared" si="342"/>
        <v/>
      </c>
      <c r="DQ691" s="7" t="str">
        <f t="shared" si="342"/>
        <v/>
      </c>
      <c r="DR691" s="7" t="str">
        <f t="shared" si="342"/>
        <v/>
      </c>
      <c r="DS691" s="7" t="str">
        <f t="shared" si="342"/>
        <v/>
      </c>
      <c r="DT691" s="7" t="str">
        <f t="shared" si="342"/>
        <v/>
      </c>
      <c r="DU691" s="7" t="str">
        <f t="shared" si="342"/>
        <v/>
      </c>
      <c r="DV691" s="7" t="str">
        <f t="shared" si="342"/>
        <v/>
      </c>
      <c r="DW691" s="7" t="str">
        <f t="shared" si="342"/>
        <v/>
      </c>
    </row>
    <row r="692" spans="1:127" x14ac:dyDescent="0.35">
      <c r="A692" s="72" t="s">
        <v>303</v>
      </c>
      <c r="B692" s="72" t="s">
        <v>17</v>
      </c>
      <c r="C692" s="72" t="s">
        <v>13</v>
      </c>
      <c r="D692" s="72">
        <v>1.8093999999999999E-2</v>
      </c>
      <c r="E692" s="82">
        <f>VLOOKUP(C692,'Literature Lookup Tables'!$A$2:$D$21,4,0)</f>
        <v>0.05</v>
      </c>
      <c r="F692" s="82">
        <f>VLOOKUP(C692,'Literature Lookup Tables'!$A$2:$D$21,3,0)</f>
        <v>0.05</v>
      </c>
      <c r="G692" s="64">
        <f>(VLOOKUP(C692,'Literature Lookup Tables'!$A$2:$L$21,2))*D692</f>
        <v>1.8094000000000001E-3</v>
      </c>
      <c r="H692" s="64">
        <f t="shared" ref="H692:H755" si="344">D692*F692</f>
        <v>9.0470000000000004E-4</v>
      </c>
      <c r="I692" s="64">
        <f t="shared" ref="I692:I755" si="345">D692*E692</f>
        <v>9.0470000000000004E-4</v>
      </c>
      <c r="J692" s="106">
        <f>VLOOKUP(C692,'Literature Lookup Tables'!$A$2:$L$21,MATCH(B692,listHYDROGROUPS,0))</f>
        <v>77</v>
      </c>
      <c r="K692" s="7" t="str">
        <f t="shared" si="338"/>
        <v/>
      </c>
      <c r="L692" s="7" t="str">
        <f t="shared" si="338"/>
        <v/>
      </c>
      <c r="M692" s="7" t="str">
        <f t="shared" si="338"/>
        <v/>
      </c>
      <c r="N692" s="7" t="str">
        <f t="shared" si="338"/>
        <v/>
      </c>
      <c r="O692" s="7" t="str">
        <f t="shared" si="338"/>
        <v/>
      </c>
      <c r="P692" s="7" t="str">
        <f t="shared" si="338"/>
        <v/>
      </c>
      <c r="Q692" s="7" t="str">
        <f t="shared" si="338"/>
        <v/>
      </c>
      <c r="R692" s="7" t="str">
        <f t="shared" si="338"/>
        <v/>
      </c>
      <c r="S692" s="7" t="str">
        <f t="shared" si="338"/>
        <v/>
      </c>
      <c r="T692" s="7" t="str">
        <f t="shared" si="338"/>
        <v/>
      </c>
      <c r="U692" s="7" t="str">
        <f t="shared" si="338"/>
        <v/>
      </c>
      <c r="V692" s="7" t="str">
        <f t="shared" si="338"/>
        <v/>
      </c>
      <c r="W692" s="7" t="str">
        <f t="shared" si="338"/>
        <v/>
      </c>
      <c r="X692" s="7" t="str">
        <f t="shared" si="338"/>
        <v/>
      </c>
      <c r="Y692" s="7" t="str">
        <f t="shared" si="338"/>
        <v/>
      </c>
      <c r="AA692" s="7" t="str">
        <f t="shared" si="343"/>
        <v/>
      </c>
      <c r="AB692" s="7" t="str">
        <f t="shared" si="343"/>
        <v/>
      </c>
      <c r="AC692" s="7" t="str">
        <f t="shared" si="343"/>
        <v/>
      </c>
      <c r="AD692" s="7" t="str">
        <f t="shared" si="343"/>
        <v/>
      </c>
      <c r="AE692" s="7" t="str">
        <f t="shared" si="343"/>
        <v/>
      </c>
      <c r="CF692" s="7" t="str">
        <f t="shared" si="339"/>
        <v/>
      </c>
      <c r="CG692" s="7" t="str">
        <f t="shared" si="339"/>
        <v/>
      </c>
      <c r="CH692" s="7" t="str">
        <f t="shared" si="339"/>
        <v/>
      </c>
      <c r="CI692" s="7" t="str">
        <f t="shared" si="339"/>
        <v/>
      </c>
      <c r="CJ692" s="7" t="str">
        <f t="shared" si="339"/>
        <v/>
      </c>
      <c r="CK692" s="7" t="str">
        <f t="shared" si="339"/>
        <v/>
      </c>
      <c r="CL692" s="7" t="str">
        <f t="shared" si="339"/>
        <v/>
      </c>
      <c r="CM692" s="7" t="str">
        <f t="shared" si="339"/>
        <v/>
      </c>
      <c r="CN692" s="7" t="str">
        <f t="shared" si="339"/>
        <v/>
      </c>
      <c r="CO692" s="7" t="str">
        <f t="shared" si="339"/>
        <v/>
      </c>
      <c r="CP692" s="7" t="str">
        <f t="shared" si="340"/>
        <v/>
      </c>
      <c r="CQ692" s="7" t="str">
        <f t="shared" si="340"/>
        <v/>
      </c>
      <c r="CR692" s="7" t="str">
        <f t="shared" si="340"/>
        <v/>
      </c>
      <c r="CS692" s="7" t="str">
        <f t="shared" si="340"/>
        <v/>
      </c>
      <c r="CT692" s="7" t="str">
        <f t="shared" si="340"/>
        <v/>
      </c>
      <c r="CU692" s="7" t="str">
        <f t="shared" si="340"/>
        <v/>
      </c>
      <c r="CV692" s="7" t="str">
        <f t="shared" si="340"/>
        <v/>
      </c>
      <c r="CW692" s="7" t="str">
        <f t="shared" si="340"/>
        <v/>
      </c>
      <c r="CX692" s="7" t="str">
        <f t="shared" si="340"/>
        <v/>
      </c>
      <c r="CY692" s="7" t="str">
        <f t="shared" si="340"/>
        <v/>
      </c>
      <c r="CZ692" s="7" t="str">
        <f t="shared" si="341"/>
        <v/>
      </c>
      <c r="DA692" s="7" t="str">
        <f t="shared" si="341"/>
        <v/>
      </c>
      <c r="DB692" s="7" t="str">
        <f t="shared" si="341"/>
        <v/>
      </c>
      <c r="DC692" s="7" t="str">
        <f t="shared" si="341"/>
        <v/>
      </c>
      <c r="DD692" s="7" t="str">
        <f t="shared" si="341"/>
        <v/>
      </c>
      <c r="DE692" s="7" t="str">
        <f t="shared" si="341"/>
        <v/>
      </c>
      <c r="DF692" s="7" t="str">
        <f t="shared" si="341"/>
        <v/>
      </c>
      <c r="DG692" s="7" t="str">
        <f t="shared" si="341"/>
        <v/>
      </c>
      <c r="DH692" s="7" t="str">
        <f t="shared" si="341"/>
        <v/>
      </c>
      <c r="DI692" s="7" t="str">
        <f t="shared" si="341"/>
        <v/>
      </c>
      <c r="DJ692" s="7" t="str">
        <f t="shared" si="342"/>
        <v/>
      </c>
      <c r="DK692" s="7" t="str">
        <f t="shared" si="342"/>
        <v/>
      </c>
      <c r="DL692" s="7" t="str">
        <f t="shared" si="342"/>
        <v/>
      </c>
      <c r="DM692" s="7" t="str">
        <f t="shared" si="342"/>
        <v/>
      </c>
      <c r="DN692" s="7" t="str">
        <f t="shared" si="342"/>
        <v/>
      </c>
      <c r="DO692" s="7" t="str">
        <f t="shared" si="342"/>
        <v/>
      </c>
      <c r="DP692" s="7" t="str">
        <f t="shared" si="342"/>
        <v/>
      </c>
      <c r="DQ692" s="7" t="str">
        <f t="shared" si="342"/>
        <v/>
      </c>
      <c r="DR692" s="7" t="str">
        <f t="shared" si="342"/>
        <v/>
      </c>
      <c r="DS692" s="7" t="str">
        <f t="shared" si="342"/>
        <v/>
      </c>
      <c r="DT692" s="7" t="str">
        <f t="shared" si="342"/>
        <v/>
      </c>
      <c r="DU692" s="7" t="str">
        <f t="shared" si="342"/>
        <v/>
      </c>
      <c r="DV692" s="7" t="str">
        <f t="shared" si="342"/>
        <v/>
      </c>
      <c r="DW692" s="7" t="str">
        <f t="shared" si="342"/>
        <v/>
      </c>
    </row>
    <row r="693" spans="1:127" x14ac:dyDescent="0.35">
      <c r="A693" s="72" t="s">
        <v>286</v>
      </c>
      <c r="B693" s="72" t="s">
        <v>17</v>
      </c>
      <c r="C693" s="72" t="s">
        <v>13</v>
      </c>
      <c r="D693" s="72">
        <v>2.6213989999999998</v>
      </c>
      <c r="E693" s="82">
        <f>VLOOKUP(C693,'Literature Lookup Tables'!$A$2:$D$21,4,0)</f>
        <v>0.05</v>
      </c>
      <c r="F693" s="82">
        <f>VLOOKUP(C693,'Literature Lookup Tables'!$A$2:$D$21,3,0)</f>
        <v>0.05</v>
      </c>
      <c r="G693" s="64">
        <f>(VLOOKUP(C693,'Literature Lookup Tables'!$A$2:$L$21,2))*D693</f>
        <v>0.26213989999999998</v>
      </c>
      <c r="H693" s="64">
        <f t="shared" si="344"/>
        <v>0.13106994999999999</v>
      </c>
      <c r="I693" s="64">
        <f t="shared" si="345"/>
        <v>0.13106994999999999</v>
      </c>
      <c r="J693" s="106">
        <f>VLOOKUP(C693,'Literature Lookup Tables'!$A$2:$L$21,MATCH(B693,listHYDROGROUPS,0))</f>
        <v>77</v>
      </c>
      <c r="K693" s="7" t="str">
        <f t="shared" si="338"/>
        <v/>
      </c>
      <c r="L693" s="7" t="str">
        <f t="shared" si="338"/>
        <v/>
      </c>
      <c r="M693" s="7" t="str">
        <f t="shared" si="338"/>
        <v/>
      </c>
      <c r="N693" s="7" t="str">
        <f t="shared" si="338"/>
        <v/>
      </c>
      <c r="O693" s="7" t="str">
        <f t="shared" si="338"/>
        <v/>
      </c>
      <c r="P693" s="7" t="str">
        <f t="shared" si="338"/>
        <v/>
      </c>
      <c r="Q693" s="7" t="str">
        <f t="shared" si="338"/>
        <v/>
      </c>
      <c r="R693" s="7" t="str">
        <f t="shared" si="338"/>
        <v/>
      </c>
      <c r="S693" s="7" t="str">
        <f t="shared" si="338"/>
        <v/>
      </c>
      <c r="T693" s="7" t="str">
        <f t="shared" si="338"/>
        <v/>
      </c>
      <c r="U693" s="7" t="str">
        <f t="shared" si="338"/>
        <v/>
      </c>
      <c r="V693" s="7" t="str">
        <f t="shared" si="338"/>
        <v/>
      </c>
      <c r="W693" s="7" t="str">
        <f t="shared" si="338"/>
        <v/>
      </c>
      <c r="X693" s="7" t="str">
        <f t="shared" si="338"/>
        <v/>
      </c>
      <c r="Y693" s="7" t="str">
        <f t="shared" si="338"/>
        <v/>
      </c>
      <c r="AA693" s="7" t="str">
        <f t="shared" si="343"/>
        <v/>
      </c>
      <c r="AB693" s="7" t="str">
        <f t="shared" si="343"/>
        <v/>
      </c>
      <c r="AC693" s="7" t="str">
        <f t="shared" si="343"/>
        <v/>
      </c>
      <c r="AD693" s="7" t="str">
        <f t="shared" si="343"/>
        <v/>
      </c>
      <c r="AE693" s="7" t="str">
        <f t="shared" si="343"/>
        <v/>
      </c>
      <c r="CF693" s="7" t="str">
        <f t="shared" si="339"/>
        <v/>
      </c>
      <c r="CG693" s="7" t="str">
        <f t="shared" si="339"/>
        <v/>
      </c>
      <c r="CH693" s="7" t="str">
        <f t="shared" si="339"/>
        <v/>
      </c>
      <c r="CI693" s="7" t="str">
        <f t="shared" si="339"/>
        <v/>
      </c>
      <c r="CJ693" s="7" t="str">
        <f t="shared" si="339"/>
        <v/>
      </c>
      <c r="CK693" s="7" t="str">
        <f t="shared" si="339"/>
        <v/>
      </c>
      <c r="CL693" s="7" t="str">
        <f t="shared" si="339"/>
        <v/>
      </c>
      <c r="CM693" s="7" t="str">
        <f t="shared" si="339"/>
        <v/>
      </c>
      <c r="CN693" s="7" t="str">
        <f t="shared" si="339"/>
        <v/>
      </c>
      <c r="CO693" s="7" t="str">
        <f t="shared" si="339"/>
        <v/>
      </c>
      <c r="CP693" s="7" t="str">
        <f t="shared" si="340"/>
        <v/>
      </c>
      <c r="CQ693" s="7" t="str">
        <f t="shared" si="340"/>
        <v/>
      </c>
      <c r="CR693" s="7" t="str">
        <f t="shared" si="340"/>
        <v/>
      </c>
      <c r="CS693" s="7" t="str">
        <f t="shared" si="340"/>
        <v/>
      </c>
      <c r="CT693" s="7" t="str">
        <f t="shared" si="340"/>
        <v/>
      </c>
      <c r="CU693" s="7" t="str">
        <f t="shared" si="340"/>
        <v/>
      </c>
      <c r="CV693" s="7" t="str">
        <f t="shared" si="340"/>
        <v/>
      </c>
      <c r="CW693" s="7" t="str">
        <f t="shared" si="340"/>
        <v/>
      </c>
      <c r="CX693" s="7" t="str">
        <f t="shared" si="340"/>
        <v/>
      </c>
      <c r="CY693" s="7" t="str">
        <f t="shared" si="340"/>
        <v/>
      </c>
      <c r="CZ693" s="7" t="str">
        <f t="shared" si="341"/>
        <v/>
      </c>
      <c r="DA693" s="7" t="str">
        <f t="shared" si="341"/>
        <v/>
      </c>
      <c r="DB693" s="7" t="str">
        <f t="shared" si="341"/>
        <v/>
      </c>
      <c r="DC693" s="7" t="str">
        <f t="shared" si="341"/>
        <v/>
      </c>
      <c r="DD693" s="7" t="str">
        <f t="shared" si="341"/>
        <v/>
      </c>
      <c r="DE693" s="7" t="str">
        <f t="shared" si="341"/>
        <v/>
      </c>
      <c r="DF693" s="7" t="str">
        <f t="shared" si="341"/>
        <v/>
      </c>
      <c r="DG693" s="7" t="str">
        <f t="shared" si="341"/>
        <v/>
      </c>
      <c r="DH693" s="7" t="str">
        <f t="shared" si="341"/>
        <v/>
      </c>
      <c r="DI693" s="7" t="str">
        <f t="shared" si="341"/>
        <v/>
      </c>
      <c r="DJ693" s="7" t="str">
        <f t="shared" si="342"/>
        <v/>
      </c>
      <c r="DK693" s="7" t="str">
        <f t="shared" si="342"/>
        <v/>
      </c>
      <c r="DL693" s="7" t="str">
        <f t="shared" si="342"/>
        <v/>
      </c>
      <c r="DM693" s="7" t="str">
        <f t="shared" si="342"/>
        <v/>
      </c>
      <c r="DN693" s="7" t="str">
        <f t="shared" si="342"/>
        <v/>
      </c>
      <c r="DO693" s="7" t="str">
        <f t="shared" si="342"/>
        <v/>
      </c>
      <c r="DP693" s="7" t="str">
        <f t="shared" si="342"/>
        <v/>
      </c>
      <c r="DQ693" s="7" t="str">
        <f t="shared" si="342"/>
        <v/>
      </c>
      <c r="DR693" s="7" t="str">
        <f t="shared" si="342"/>
        <v/>
      </c>
      <c r="DS693" s="7" t="str">
        <f t="shared" si="342"/>
        <v/>
      </c>
      <c r="DT693" s="7" t="str">
        <f t="shared" si="342"/>
        <v/>
      </c>
      <c r="DU693" s="7" t="str">
        <f t="shared" si="342"/>
        <v/>
      </c>
      <c r="DV693" s="7" t="str">
        <f t="shared" si="342"/>
        <v/>
      </c>
      <c r="DW693" s="7" t="str">
        <f t="shared" si="342"/>
        <v/>
      </c>
    </row>
    <row r="694" spans="1:127" x14ac:dyDescent="0.35">
      <c r="A694" s="72" t="s">
        <v>303</v>
      </c>
      <c r="B694" s="72" t="s">
        <v>17</v>
      </c>
      <c r="C694" s="72" t="s">
        <v>10</v>
      </c>
      <c r="D694" s="72">
        <v>0.37875199999999998</v>
      </c>
      <c r="E694" s="82">
        <f>VLOOKUP(C694,'Literature Lookup Tables'!$A$2:$D$21,4,0)</f>
        <v>0.03</v>
      </c>
      <c r="F694" s="82">
        <f>VLOOKUP(C694,'Literature Lookup Tables'!$A$2:$D$21,3,0)</f>
        <v>0</v>
      </c>
      <c r="G694" s="64">
        <f>(VLOOKUP(C694,'Literature Lookup Tables'!$A$2:$L$21,2))*D694</f>
        <v>1.1362559999999999E-2</v>
      </c>
      <c r="H694" s="64">
        <f t="shared" si="344"/>
        <v>0</v>
      </c>
      <c r="I694" s="64">
        <f t="shared" si="345"/>
        <v>1.1362559999999999E-2</v>
      </c>
      <c r="J694" s="106">
        <f>VLOOKUP(C694,'Literature Lookup Tables'!$A$2:$L$21,MATCH(B694,listHYDROGROUPS,0))</f>
        <v>77</v>
      </c>
      <c r="K694" s="7" t="str">
        <f t="shared" si="338"/>
        <v/>
      </c>
      <c r="L694" s="7" t="str">
        <f t="shared" si="338"/>
        <v/>
      </c>
      <c r="M694" s="7" t="str">
        <f t="shared" si="338"/>
        <v/>
      </c>
      <c r="N694" s="7" t="str">
        <f t="shared" si="338"/>
        <v/>
      </c>
      <c r="O694" s="7" t="str">
        <f t="shared" si="338"/>
        <v/>
      </c>
      <c r="P694" s="7" t="str">
        <f t="shared" si="338"/>
        <v/>
      </c>
      <c r="Q694" s="7" t="str">
        <f t="shared" si="338"/>
        <v/>
      </c>
      <c r="R694" s="7" t="str">
        <f t="shared" si="338"/>
        <v/>
      </c>
      <c r="S694" s="7" t="str">
        <f t="shared" si="338"/>
        <v/>
      </c>
      <c r="T694" s="7" t="str">
        <f t="shared" si="338"/>
        <v/>
      </c>
      <c r="U694" s="7" t="str">
        <f t="shared" si="338"/>
        <v/>
      </c>
      <c r="V694" s="7" t="str">
        <f t="shared" si="338"/>
        <v/>
      </c>
      <c r="W694" s="7" t="str">
        <f t="shared" si="338"/>
        <v/>
      </c>
      <c r="X694" s="7" t="str">
        <f t="shared" si="338"/>
        <v/>
      </c>
      <c r="Y694" s="7" t="str">
        <f t="shared" si="338"/>
        <v/>
      </c>
      <c r="AA694" s="7" t="str">
        <f t="shared" si="343"/>
        <v/>
      </c>
      <c r="AB694" s="7" t="str">
        <f t="shared" si="343"/>
        <v/>
      </c>
      <c r="AC694" s="7" t="str">
        <f t="shared" si="343"/>
        <v/>
      </c>
      <c r="AD694" s="7" t="str">
        <f t="shared" si="343"/>
        <v/>
      </c>
      <c r="AE694" s="7" t="str">
        <f t="shared" si="343"/>
        <v/>
      </c>
      <c r="CF694" s="7" t="str">
        <f t="shared" ref="CF694:CO703" si="346">IF($A694=CF$11,$J694*$D694,"")</f>
        <v/>
      </c>
      <c r="CG694" s="7" t="str">
        <f t="shared" si="346"/>
        <v/>
      </c>
      <c r="CH694" s="7" t="str">
        <f t="shared" si="346"/>
        <v/>
      </c>
      <c r="CI694" s="7" t="str">
        <f t="shared" si="346"/>
        <v/>
      </c>
      <c r="CJ694" s="7" t="str">
        <f t="shared" si="346"/>
        <v/>
      </c>
      <c r="CK694" s="7" t="str">
        <f t="shared" si="346"/>
        <v/>
      </c>
      <c r="CL694" s="7" t="str">
        <f t="shared" si="346"/>
        <v/>
      </c>
      <c r="CM694" s="7" t="str">
        <f t="shared" si="346"/>
        <v/>
      </c>
      <c r="CN694" s="7" t="str">
        <f t="shared" si="346"/>
        <v/>
      </c>
      <c r="CO694" s="7" t="str">
        <f t="shared" si="346"/>
        <v/>
      </c>
      <c r="CP694" s="7" t="str">
        <f t="shared" ref="CP694:CY703" si="347">IF($A694=CP$11,$J694*$D694,"")</f>
        <v/>
      </c>
      <c r="CQ694" s="7" t="str">
        <f t="shared" si="347"/>
        <v/>
      </c>
      <c r="CR694" s="7" t="str">
        <f t="shared" si="347"/>
        <v/>
      </c>
      <c r="CS694" s="7" t="str">
        <f t="shared" si="347"/>
        <v/>
      </c>
      <c r="CT694" s="7" t="str">
        <f t="shared" si="347"/>
        <v/>
      </c>
      <c r="CU694" s="7" t="str">
        <f t="shared" si="347"/>
        <v/>
      </c>
      <c r="CV694" s="7" t="str">
        <f t="shared" si="347"/>
        <v/>
      </c>
      <c r="CW694" s="7" t="str">
        <f t="shared" si="347"/>
        <v/>
      </c>
      <c r="CX694" s="7" t="str">
        <f t="shared" si="347"/>
        <v/>
      </c>
      <c r="CY694" s="7" t="str">
        <f t="shared" si="347"/>
        <v/>
      </c>
      <c r="CZ694" s="7" t="str">
        <f t="shared" ref="CZ694:DI703" si="348">IF($A694=CZ$11,$J694*$D694,"")</f>
        <v/>
      </c>
      <c r="DA694" s="7" t="str">
        <f t="shared" si="348"/>
        <v/>
      </c>
      <c r="DB694" s="7" t="str">
        <f t="shared" si="348"/>
        <v/>
      </c>
      <c r="DC694" s="7" t="str">
        <f t="shared" si="348"/>
        <v/>
      </c>
      <c r="DD694" s="7" t="str">
        <f t="shared" si="348"/>
        <v/>
      </c>
      <c r="DE694" s="7" t="str">
        <f t="shared" si="348"/>
        <v/>
      </c>
      <c r="DF694" s="7" t="str">
        <f t="shared" si="348"/>
        <v/>
      </c>
      <c r="DG694" s="7" t="str">
        <f t="shared" si="348"/>
        <v/>
      </c>
      <c r="DH694" s="7" t="str">
        <f t="shared" si="348"/>
        <v/>
      </c>
      <c r="DI694" s="7" t="str">
        <f t="shared" si="348"/>
        <v/>
      </c>
      <c r="DJ694" s="7" t="str">
        <f t="shared" ref="DJ694:DW703" si="349">IF($A694=DJ$11,$J694*$D694,"")</f>
        <v/>
      </c>
      <c r="DK694" s="7" t="str">
        <f t="shared" si="349"/>
        <v/>
      </c>
      <c r="DL694" s="7" t="str">
        <f t="shared" si="349"/>
        <v/>
      </c>
      <c r="DM694" s="7" t="str">
        <f t="shared" si="349"/>
        <v/>
      </c>
      <c r="DN694" s="7" t="str">
        <f t="shared" si="349"/>
        <v/>
      </c>
      <c r="DO694" s="7" t="str">
        <f t="shared" si="349"/>
        <v/>
      </c>
      <c r="DP694" s="7" t="str">
        <f t="shared" si="349"/>
        <v/>
      </c>
      <c r="DQ694" s="7" t="str">
        <f t="shared" si="349"/>
        <v/>
      </c>
      <c r="DR694" s="7" t="str">
        <f t="shared" si="349"/>
        <v/>
      </c>
      <c r="DS694" s="7" t="str">
        <f t="shared" si="349"/>
        <v/>
      </c>
      <c r="DT694" s="7" t="str">
        <f t="shared" si="349"/>
        <v/>
      </c>
      <c r="DU694" s="7" t="str">
        <f t="shared" si="349"/>
        <v/>
      </c>
      <c r="DV694" s="7" t="str">
        <f t="shared" si="349"/>
        <v/>
      </c>
      <c r="DW694" s="7" t="str">
        <f t="shared" si="349"/>
        <v/>
      </c>
    </row>
    <row r="695" spans="1:127" x14ac:dyDescent="0.35">
      <c r="A695" s="72" t="s">
        <v>296</v>
      </c>
      <c r="B695" s="72" t="s">
        <v>14</v>
      </c>
      <c r="C695" s="72" t="s">
        <v>8</v>
      </c>
      <c r="D695" s="72">
        <v>2.6096000000000001E-2</v>
      </c>
      <c r="E695" s="82">
        <f>VLOOKUP(C695,'Literature Lookup Tables'!$A$2:$D$21,4,0)</f>
        <v>1.0000000000000009E-2</v>
      </c>
      <c r="F695" s="82">
        <f>VLOOKUP(C695,'Literature Lookup Tables'!$A$2:$D$21,3,0)</f>
        <v>0.72</v>
      </c>
      <c r="G695" s="64">
        <f>(VLOOKUP(C695,'Literature Lookup Tables'!$A$2:$L$21,2))*D695</f>
        <v>1.905008E-2</v>
      </c>
      <c r="H695" s="64">
        <f t="shared" si="344"/>
        <v>1.8789119999999999E-2</v>
      </c>
      <c r="I695" s="64">
        <f t="shared" si="345"/>
        <v>2.6096000000000024E-4</v>
      </c>
      <c r="J695" s="106">
        <f>VLOOKUP(C695,'Literature Lookup Tables'!$A$2:$L$21,MATCH(B695,listHYDROGROUPS,0))</f>
        <v>86</v>
      </c>
      <c r="K695" s="7">
        <f t="shared" si="338"/>
        <v>2.244256</v>
      </c>
      <c r="L695" s="7" t="str">
        <f t="shared" si="338"/>
        <v/>
      </c>
      <c r="M695" s="7" t="str">
        <f t="shared" si="338"/>
        <v/>
      </c>
      <c r="N695" s="7" t="str">
        <f t="shared" si="338"/>
        <v/>
      </c>
      <c r="O695" s="7" t="str">
        <f t="shared" si="338"/>
        <v/>
      </c>
      <c r="P695" s="7" t="str">
        <f t="shared" si="338"/>
        <v/>
      </c>
      <c r="Q695" s="7" t="str">
        <f t="shared" si="338"/>
        <v/>
      </c>
      <c r="R695" s="7" t="str">
        <f t="shared" si="338"/>
        <v/>
      </c>
      <c r="S695" s="7" t="str">
        <f t="shared" si="338"/>
        <v/>
      </c>
      <c r="T695" s="7" t="str">
        <f t="shared" si="338"/>
        <v/>
      </c>
      <c r="U695" s="7" t="str">
        <f t="shared" si="338"/>
        <v/>
      </c>
      <c r="V695" s="7" t="str">
        <f t="shared" si="338"/>
        <v/>
      </c>
      <c r="W695" s="7" t="str">
        <f t="shared" si="338"/>
        <v/>
      </c>
      <c r="X695" s="7" t="str">
        <f t="shared" si="338"/>
        <v/>
      </c>
      <c r="Y695" s="7" t="str">
        <f t="shared" si="338"/>
        <v/>
      </c>
      <c r="AA695" s="7" t="str">
        <f t="shared" si="343"/>
        <v/>
      </c>
      <c r="AB695" s="7" t="str">
        <f t="shared" si="343"/>
        <v/>
      </c>
      <c r="AC695" s="7" t="str">
        <f t="shared" si="343"/>
        <v/>
      </c>
      <c r="AD695" s="7" t="str">
        <f t="shared" si="343"/>
        <v/>
      </c>
      <c r="AE695" s="7" t="str">
        <f t="shared" si="343"/>
        <v/>
      </c>
      <c r="CF695" s="7" t="str">
        <f t="shared" si="346"/>
        <v/>
      </c>
      <c r="CG695" s="7" t="str">
        <f t="shared" si="346"/>
        <v/>
      </c>
      <c r="CH695" s="7" t="str">
        <f t="shared" si="346"/>
        <v/>
      </c>
      <c r="CI695" s="7" t="str">
        <f t="shared" si="346"/>
        <v/>
      </c>
      <c r="CJ695" s="7" t="str">
        <f t="shared" si="346"/>
        <v/>
      </c>
      <c r="CK695" s="7" t="str">
        <f t="shared" si="346"/>
        <v/>
      </c>
      <c r="CL695" s="7" t="str">
        <f t="shared" si="346"/>
        <v/>
      </c>
      <c r="CM695" s="7" t="str">
        <f t="shared" si="346"/>
        <v/>
      </c>
      <c r="CN695" s="7" t="str">
        <f t="shared" si="346"/>
        <v/>
      </c>
      <c r="CO695" s="7" t="str">
        <f t="shared" si="346"/>
        <v/>
      </c>
      <c r="CP695" s="7" t="str">
        <f t="shared" si="347"/>
        <v/>
      </c>
      <c r="CQ695" s="7" t="str">
        <f t="shared" si="347"/>
        <v/>
      </c>
      <c r="CR695" s="7" t="str">
        <f t="shared" si="347"/>
        <v/>
      </c>
      <c r="CS695" s="7" t="str">
        <f t="shared" si="347"/>
        <v/>
      </c>
      <c r="CT695" s="7" t="str">
        <f t="shared" si="347"/>
        <v/>
      </c>
      <c r="CU695" s="7" t="str">
        <f t="shared" si="347"/>
        <v/>
      </c>
      <c r="CV695" s="7" t="str">
        <f t="shared" si="347"/>
        <v/>
      </c>
      <c r="CW695" s="7" t="str">
        <f t="shared" si="347"/>
        <v/>
      </c>
      <c r="CX695" s="7" t="str">
        <f t="shared" si="347"/>
        <v/>
      </c>
      <c r="CY695" s="7" t="str">
        <f t="shared" si="347"/>
        <v/>
      </c>
      <c r="CZ695" s="7" t="str">
        <f t="shared" si="348"/>
        <v/>
      </c>
      <c r="DA695" s="7" t="str">
        <f t="shared" si="348"/>
        <v/>
      </c>
      <c r="DB695" s="7" t="str">
        <f t="shared" si="348"/>
        <v/>
      </c>
      <c r="DC695" s="7" t="str">
        <f t="shared" si="348"/>
        <v/>
      </c>
      <c r="DD695" s="7" t="str">
        <f t="shared" si="348"/>
        <v/>
      </c>
      <c r="DE695" s="7" t="str">
        <f t="shared" si="348"/>
        <v/>
      </c>
      <c r="DF695" s="7" t="str">
        <f t="shared" si="348"/>
        <v/>
      </c>
      <c r="DG695" s="7" t="str">
        <f t="shared" si="348"/>
        <v/>
      </c>
      <c r="DH695" s="7" t="str">
        <f t="shared" si="348"/>
        <v/>
      </c>
      <c r="DI695" s="7" t="str">
        <f t="shared" si="348"/>
        <v/>
      </c>
      <c r="DJ695" s="7" t="str">
        <f t="shared" si="349"/>
        <v/>
      </c>
      <c r="DK695" s="7" t="str">
        <f t="shared" si="349"/>
        <v/>
      </c>
      <c r="DL695" s="7" t="str">
        <f t="shared" si="349"/>
        <v/>
      </c>
      <c r="DM695" s="7" t="str">
        <f t="shared" si="349"/>
        <v/>
      </c>
      <c r="DN695" s="7" t="str">
        <f t="shared" si="349"/>
        <v/>
      </c>
      <c r="DO695" s="7" t="str">
        <f t="shared" si="349"/>
        <v/>
      </c>
      <c r="DP695" s="7" t="str">
        <f t="shared" si="349"/>
        <v/>
      </c>
      <c r="DQ695" s="7" t="str">
        <f t="shared" si="349"/>
        <v/>
      </c>
      <c r="DR695" s="7" t="str">
        <f t="shared" si="349"/>
        <v/>
      </c>
      <c r="DS695" s="7" t="str">
        <f t="shared" si="349"/>
        <v/>
      </c>
      <c r="DT695" s="7" t="str">
        <f t="shared" si="349"/>
        <v/>
      </c>
      <c r="DU695" s="7" t="str">
        <f t="shared" si="349"/>
        <v/>
      </c>
      <c r="DV695" s="7" t="str">
        <f t="shared" si="349"/>
        <v/>
      </c>
      <c r="DW695" s="7" t="str">
        <f t="shared" si="349"/>
        <v/>
      </c>
    </row>
    <row r="696" spans="1:127" x14ac:dyDescent="0.35">
      <c r="A696" s="72" t="s">
        <v>296</v>
      </c>
      <c r="B696" s="72" t="s">
        <v>14</v>
      </c>
      <c r="C696" s="72" t="s">
        <v>9</v>
      </c>
      <c r="D696" s="72">
        <v>0.120779</v>
      </c>
      <c r="E696" s="82">
        <f>VLOOKUP(C696,'Literature Lookup Tables'!$A$2:$D$21,4,0)</f>
        <v>1.0000000000000009E-2</v>
      </c>
      <c r="F696" s="82">
        <f>VLOOKUP(C696,'Literature Lookup Tables'!$A$2:$D$21,3,0)</f>
        <v>0.72</v>
      </c>
      <c r="G696" s="64">
        <f>(VLOOKUP(C696,'Literature Lookup Tables'!$A$2:$L$21,2))*D696</f>
        <v>8.8168669999999991E-2</v>
      </c>
      <c r="H696" s="64">
        <f t="shared" si="344"/>
        <v>8.696087999999999E-2</v>
      </c>
      <c r="I696" s="64">
        <f t="shared" si="345"/>
        <v>1.2077900000000011E-3</v>
      </c>
      <c r="J696" s="106">
        <f>VLOOKUP(C696,'Literature Lookup Tables'!$A$2:$L$21,MATCH(B696,listHYDROGROUPS,0))</f>
        <v>74</v>
      </c>
      <c r="K696" s="7">
        <f t="shared" si="338"/>
        <v>8.9376459999999991</v>
      </c>
      <c r="L696" s="7" t="str">
        <f t="shared" si="338"/>
        <v/>
      </c>
      <c r="M696" s="7" t="str">
        <f t="shared" si="338"/>
        <v/>
      </c>
      <c r="N696" s="7" t="str">
        <f t="shared" si="338"/>
        <v/>
      </c>
      <c r="O696" s="7" t="str">
        <f t="shared" si="338"/>
        <v/>
      </c>
      <c r="P696" s="7" t="str">
        <f t="shared" si="338"/>
        <v/>
      </c>
      <c r="Q696" s="7" t="str">
        <f t="shared" si="338"/>
        <v/>
      </c>
      <c r="R696" s="7" t="str">
        <f t="shared" si="338"/>
        <v/>
      </c>
      <c r="S696" s="7" t="str">
        <f t="shared" si="338"/>
        <v/>
      </c>
      <c r="T696" s="7" t="str">
        <f t="shared" si="338"/>
        <v/>
      </c>
      <c r="U696" s="7" t="str">
        <f t="shared" si="338"/>
        <v/>
      </c>
      <c r="V696" s="7" t="str">
        <f t="shared" si="338"/>
        <v/>
      </c>
      <c r="W696" s="7" t="str">
        <f t="shared" si="338"/>
        <v/>
      </c>
      <c r="X696" s="7" t="str">
        <f t="shared" si="338"/>
        <v/>
      </c>
      <c r="Y696" s="7" t="str">
        <f t="shared" si="338"/>
        <v/>
      </c>
      <c r="AA696" s="7" t="str">
        <f t="shared" si="343"/>
        <v/>
      </c>
      <c r="AB696" s="7" t="str">
        <f t="shared" si="343"/>
        <v/>
      </c>
      <c r="AC696" s="7" t="str">
        <f t="shared" si="343"/>
        <v/>
      </c>
      <c r="AD696" s="7" t="str">
        <f t="shared" si="343"/>
        <v/>
      </c>
      <c r="AE696" s="7" t="str">
        <f t="shared" si="343"/>
        <v/>
      </c>
      <c r="CF696" s="7" t="str">
        <f t="shared" si="346"/>
        <v/>
      </c>
      <c r="CG696" s="7" t="str">
        <f t="shared" si="346"/>
        <v/>
      </c>
      <c r="CH696" s="7" t="str">
        <f t="shared" si="346"/>
        <v/>
      </c>
      <c r="CI696" s="7" t="str">
        <f t="shared" si="346"/>
        <v/>
      </c>
      <c r="CJ696" s="7" t="str">
        <f t="shared" si="346"/>
        <v/>
      </c>
      <c r="CK696" s="7" t="str">
        <f t="shared" si="346"/>
        <v/>
      </c>
      <c r="CL696" s="7" t="str">
        <f t="shared" si="346"/>
        <v/>
      </c>
      <c r="CM696" s="7" t="str">
        <f t="shared" si="346"/>
        <v/>
      </c>
      <c r="CN696" s="7" t="str">
        <f t="shared" si="346"/>
        <v/>
      </c>
      <c r="CO696" s="7" t="str">
        <f t="shared" si="346"/>
        <v/>
      </c>
      <c r="CP696" s="7" t="str">
        <f t="shared" si="347"/>
        <v/>
      </c>
      <c r="CQ696" s="7" t="str">
        <f t="shared" si="347"/>
        <v/>
      </c>
      <c r="CR696" s="7" t="str">
        <f t="shared" si="347"/>
        <v/>
      </c>
      <c r="CS696" s="7" t="str">
        <f t="shared" si="347"/>
        <v/>
      </c>
      <c r="CT696" s="7" t="str">
        <f t="shared" si="347"/>
        <v/>
      </c>
      <c r="CU696" s="7" t="str">
        <f t="shared" si="347"/>
        <v/>
      </c>
      <c r="CV696" s="7" t="str">
        <f t="shared" si="347"/>
        <v/>
      </c>
      <c r="CW696" s="7" t="str">
        <f t="shared" si="347"/>
        <v/>
      </c>
      <c r="CX696" s="7" t="str">
        <f t="shared" si="347"/>
        <v/>
      </c>
      <c r="CY696" s="7" t="str">
        <f t="shared" si="347"/>
        <v/>
      </c>
      <c r="CZ696" s="7" t="str">
        <f t="shared" si="348"/>
        <v/>
      </c>
      <c r="DA696" s="7" t="str">
        <f t="shared" si="348"/>
        <v/>
      </c>
      <c r="DB696" s="7" t="str">
        <f t="shared" si="348"/>
        <v/>
      </c>
      <c r="DC696" s="7" t="str">
        <f t="shared" si="348"/>
        <v/>
      </c>
      <c r="DD696" s="7" t="str">
        <f t="shared" si="348"/>
        <v/>
      </c>
      <c r="DE696" s="7" t="str">
        <f t="shared" si="348"/>
        <v/>
      </c>
      <c r="DF696" s="7" t="str">
        <f t="shared" si="348"/>
        <v/>
      </c>
      <c r="DG696" s="7" t="str">
        <f t="shared" si="348"/>
        <v/>
      </c>
      <c r="DH696" s="7" t="str">
        <f t="shared" si="348"/>
        <v/>
      </c>
      <c r="DI696" s="7" t="str">
        <f t="shared" si="348"/>
        <v/>
      </c>
      <c r="DJ696" s="7" t="str">
        <f t="shared" si="349"/>
        <v/>
      </c>
      <c r="DK696" s="7" t="str">
        <f t="shared" si="349"/>
        <v/>
      </c>
      <c r="DL696" s="7" t="str">
        <f t="shared" si="349"/>
        <v/>
      </c>
      <c r="DM696" s="7" t="str">
        <f t="shared" si="349"/>
        <v/>
      </c>
      <c r="DN696" s="7" t="str">
        <f t="shared" si="349"/>
        <v/>
      </c>
      <c r="DO696" s="7" t="str">
        <f t="shared" si="349"/>
        <v/>
      </c>
      <c r="DP696" s="7" t="str">
        <f t="shared" si="349"/>
        <v/>
      </c>
      <c r="DQ696" s="7" t="str">
        <f t="shared" si="349"/>
        <v/>
      </c>
      <c r="DR696" s="7" t="str">
        <f t="shared" si="349"/>
        <v/>
      </c>
      <c r="DS696" s="7" t="str">
        <f t="shared" si="349"/>
        <v/>
      </c>
      <c r="DT696" s="7" t="str">
        <f t="shared" si="349"/>
        <v/>
      </c>
      <c r="DU696" s="7" t="str">
        <f t="shared" si="349"/>
        <v/>
      </c>
      <c r="DV696" s="7" t="str">
        <f t="shared" si="349"/>
        <v/>
      </c>
      <c r="DW696" s="7" t="str">
        <f t="shared" si="349"/>
        <v/>
      </c>
    </row>
    <row r="697" spans="1:127" x14ac:dyDescent="0.35">
      <c r="A697" s="72" t="s">
        <v>296</v>
      </c>
      <c r="B697" s="72" t="s">
        <v>14</v>
      </c>
      <c r="C697" s="72" t="s">
        <v>3</v>
      </c>
      <c r="D697" s="72">
        <v>0.44125799999999998</v>
      </c>
      <c r="E697" s="82">
        <f>VLOOKUP(C697,'Literature Lookup Tables'!$A$2:$D$21,4,0)</f>
        <v>0</v>
      </c>
      <c r="F697" s="82">
        <f>VLOOKUP(C697,'Literature Lookup Tables'!$A$2:$D$21,3,0)</f>
        <v>0.2</v>
      </c>
      <c r="G697" s="64">
        <f>(VLOOKUP(C697,'Literature Lookup Tables'!$A$2:$L$21,2))*D697</f>
        <v>8.8251599999999999E-2</v>
      </c>
      <c r="H697" s="64">
        <f t="shared" si="344"/>
        <v>8.8251599999999999E-2</v>
      </c>
      <c r="I697" s="64">
        <f t="shared" si="345"/>
        <v>0</v>
      </c>
      <c r="J697" s="106">
        <f>VLOOKUP(C697,'Literature Lookup Tables'!$A$2:$L$21,MATCH(B697,listHYDROGROUPS,0))</f>
        <v>74</v>
      </c>
      <c r="K697" s="7">
        <f t="shared" si="338"/>
        <v>32.653092000000001</v>
      </c>
      <c r="L697" s="7" t="str">
        <f t="shared" si="338"/>
        <v/>
      </c>
      <c r="M697" s="7" t="str">
        <f t="shared" si="338"/>
        <v/>
      </c>
      <c r="N697" s="7" t="str">
        <f t="shared" si="338"/>
        <v/>
      </c>
      <c r="O697" s="7" t="str">
        <f t="shared" si="338"/>
        <v/>
      </c>
      <c r="P697" s="7" t="str">
        <f t="shared" si="338"/>
        <v/>
      </c>
      <c r="Q697" s="7" t="str">
        <f t="shared" si="338"/>
        <v/>
      </c>
      <c r="R697" s="7" t="str">
        <f t="shared" si="338"/>
        <v/>
      </c>
      <c r="S697" s="7" t="str">
        <f t="shared" si="338"/>
        <v/>
      </c>
      <c r="T697" s="7" t="str">
        <f t="shared" si="338"/>
        <v/>
      </c>
      <c r="U697" s="7" t="str">
        <f t="shared" si="338"/>
        <v/>
      </c>
      <c r="V697" s="7" t="str">
        <f t="shared" si="338"/>
        <v/>
      </c>
      <c r="W697" s="7" t="str">
        <f t="shared" si="338"/>
        <v/>
      </c>
      <c r="X697" s="7" t="str">
        <f t="shared" si="338"/>
        <v/>
      </c>
      <c r="Y697" s="7" t="str">
        <f t="shared" si="338"/>
        <v/>
      </c>
      <c r="AA697" s="7" t="str">
        <f t="shared" ref="AA697:AE706" si="350">IF($A697=AA$11,$J697*$D697,"")</f>
        <v/>
      </c>
      <c r="AB697" s="7" t="str">
        <f t="shared" si="350"/>
        <v/>
      </c>
      <c r="AC697" s="7" t="str">
        <f t="shared" si="350"/>
        <v/>
      </c>
      <c r="AD697" s="7" t="str">
        <f t="shared" si="350"/>
        <v/>
      </c>
      <c r="AE697" s="7" t="str">
        <f t="shared" si="350"/>
        <v/>
      </c>
      <c r="CF697" s="7" t="str">
        <f t="shared" si="346"/>
        <v/>
      </c>
      <c r="CG697" s="7" t="str">
        <f t="shared" si="346"/>
        <v/>
      </c>
      <c r="CH697" s="7" t="str">
        <f t="shared" si="346"/>
        <v/>
      </c>
      <c r="CI697" s="7" t="str">
        <f t="shared" si="346"/>
        <v/>
      </c>
      <c r="CJ697" s="7" t="str">
        <f t="shared" si="346"/>
        <v/>
      </c>
      <c r="CK697" s="7" t="str">
        <f t="shared" si="346"/>
        <v/>
      </c>
      <c r="CL697" s="7" t="str">
        <f t="shared" si="346"/>
        <v/>
      </c>
      <c r="CM697" s="7" t="str">
        <f t="shared" si="346"/>
        <v/>
      </c>
      <c r="CN697" s="7" t="str">
        <f t="shared" si="346"/>
        <v/>
      </c>
      <c r="CO697" s="7" t="str">
        <f t="shared" si="346"/>
        <v/>
      </c>
      <c r="CP697" s="7" t="str">
        <f t="shared" si="347"/>
        <v/>
      </c>
      <c r="CQ697" s="7" t="str">
        <f t="shared" si="347"/>
        <v/>
      </c>
      <c r="CR697" s="7" t="str">
        <f t="shared" si="347"/>
        <v/>
      </c>
      <c r="CS697" s="7" t="str">
        <f t="shared" si="347"/>
        <v/>
      </c>
      <c r="CT697" s="7" t="str">
        <f t="shared" si="347"/>
        <v/>
      </c>
      <c r="CU697" s="7" t="str">
        <f t="shared" si="347"/>
        <v/>
      </c>
      <c r="CV697" s="7" t="str">
        <f t="shared" si="347"/>
        <v/>
      </c>
      <c r="CW697" s="7" t="str">
        <f t="shared" si="347"/>
        <v/>
      </c>
      <c r="CX697" s="7" t="str">
        <f t="shared" si="347"/>
        <v/>
      </c>
      <c r="CY697" s="7" t="str">
        <f t="shared" si="347"/>
        <v/>
      </c>
      <c r="CZ697" s="7" t="str">
        <f t="shared" si="348"/>
        <v/>
      </c>
      <c r="DA697" s="7" t="str">
        <f t="shared" si="348"/>
        <v/>
      </c>
      <c r="DB697" s="7" t="str">
        <f t="shared" si="348"/>
        <v/>
      </c>
      <c r="DC697" s="7" t="str">
        <f t="shared" si="348"/>
        <v/>
      </c>
      <c r="DD697" s="7" t="str">
        <f t="shared" si="348"/>
        <v/>
      </c>
      <c r="DE697" s="7" t="str">
        <f t="shared" si="348"/>
        <v/>
      </c>
      <c r="DF697" s="7" t="str">
        <f t="shared" si="348"/>
        <v/>
      </c>
      <c r="DG697" s="7" t="str">
        <f t="shared" si="348"/>
        <v/>
      </c>
      <c r="DH697" s="7" t="str">
        <f t="shared" si="348"/>
        <v/>
      </c>
      <c r="DI697" s="7" t="str">
        <f t="shared" si="348"/>
        <v/>
      </c>
      <c r="DJ697" s="7" t="str">
        <f t="shared" si="349"/>
        <v/>
      </c>
      <c r="DK697" s="7" t="str">
        <f t="shared" si="349"/>
        <v/>
      </c>
      <c r="DL697" s="7" t="str">
        <f t="shared" si="349"/>
        <v/>
      </c>
      <c r="DM697" s="7" t="str">
        <f t="shared" si="349"/>
        <v/>
      </c>
      <c r="DN697" s="7" t="str">
        <f t="shared" si="349"/>
        <v/>
      </c>
      <c r="DO697" s="7" t="str">
        <f t="shared" si="349"/>
        <v/>
      </c>
      <c r="DP697" s="7" t="str">
        <f t="shared" si="349"/>
        <v/>
      </c>
      <c r="DQ697" s="7" t="str">
        <f t="shared" si="349"/>
        <v/>
      </c>
      <c r="DR697" s="7" t="str">
        <f t="shared" si="349"/>
        <v/>
      </c>
      <c r="DS697" s="7" t="str">
        <f t="shared" si="349"/>
        <v/>
      </c>
      <c r="DT697" s="7" t="str">
        <f t="shared" si="349"/>
        <v/>
      </c>
      <c r="DU697" s="7" t="str">
        <f t="shared" si="349"/>
        <v/>
      </c>
      <c r="DV697" s="7" t="str">
        <f t="shared" si="349"/>
        <v/>
      </c>
      <c r="DW697" s="7" t="str">
        <f t="shared" si="349"/>
        <v/>
      </c>
    </row>
    <row r="698" spans="1:127" x14ac:dyDescent="0.35">
      <c r="A698" s="72" t="s">
        <v>296</v>
      </c>
      <c r="B698" s="72" t="s">
        <v>14</v>
      </c>
      <c r="C698" s="72" t="s">
        <v>10</v>
      </c>
      <c r="D698" s="72">
        <v>1.193527</v>
      </c>
      <c r="E698" s="82">
        <f>VLOOKUP(C698,'Literature Lookup Tables'!$A$2:$D$21,4,0)</f>
        <v>0.03</v>
      </c>
      <c r="F698" s="82">
        <f>VLOOKUP(C698,'Literature Lookup Tables'!$A$2:$D$21,3,0)</f>
        <v>0</v>
      </c>
      <c r="G698" s="64">
        <f>(VLOOKUP(C698,'Literature Lookup Tables'!$A$2:$L$21,2))*D698</f>
        <v>3.580581E-2</v>
      </c>
      <c r="H698" s="64">
        <f t="shared" si="344"/>
        <v>0</v>
      </c>
      <c r="I698" s="64">
        <f t="shared" si="345"/>
        <v>3.580581E-2</v>
      </c>
      <c r="J698" s="106">
        <f>VLOOKUP(C698,'Literature Lookup Tables'!$A$2:$L$21,MATCH(B698,listHYDROGROUPS,0))</f>
        <v>74</v>
      </c>
      <c r="K698" s="7">
        <f t="shared" si="338"/>
        <v>88.320998000000003</v>
      </c>
      <c r="L698" s="7" t="str">
        <f t="shared" si="338"/>
        <v/>
      </c>
      <c r="M698" s="7" t="str">
        <f t="shared" si="338"/>
        <v/>
      </c>
      <c r="N698" s="7" t="str">
        <f t="shared" si="338"/>
        <v/>
      </c>
      <c r="O698" s="7" t="str">
        <f t="shared" si="338"/>
        <v/>
      </c>
      <c r="P698" s="7" t="str">
        <f t="shared" si="338"/>
        <v/>
      </c>
      <c r="Q698" s="7" t="str">
        <f t="shared" si="338"/>
        <v/>
      </c>
      <c r="R698" s="7" t="str">
        <f t="shared" si="338"/>
        <v/>
      </c>
      <c r="S698" s="7" t="str">
        <f t="shared" si="338"/>
        <v/>
      </c>
      <c r="T698" s="7" t="str">
        <f t="shared" si="338"/>
        <v/>
      </c>
      <c r="U698" s="7" t="str">
        <f t="shared" si="338"/>
        <v/>
      </c>
      <c r="V698" s="7" t="str">
        <f t="shared" si="338"/>
        <v/>
      </c>
      <c r="W698" s="7" t="str">
        <f t="shared" si="338"/>
        <v/>
      </c>
      <c r="X698" s="7" t="str">
        <f t="shared" si="338"/>
        <v/>
      </c>
      <c r="Y698" s="7" t="str">
        <f t="shared" si="338"/>
        <v/>
      </c>
      <c r="AA698" s="7" t="str">
        <f t="shared" si="350"/>
        <v/>
      </c>
      <c r="AB698" s="7" t="str">
        <f t="shared" si="350"/>
        <v/>
      </c>
      <c r="AC698" s="7" t="str">
        <f t="shared" si="350"/>
        <v/>
      </c>
      <c r="AD698" s="7" t="str">
        <f t="shared" si="350"/>
        <v/>
      </c>
      <c r="AE698" s="7" t="str">
        <f t="shared" si="350"/>
        <v/>
      </c>
      <c r="CF698" s="7" t="str">
        <f t="shared" si="346"/>
        <v/>
      </c>
      <c r="CG698" s="7" t="str">
        <f t="shared" si="346"/>
        <v/>
      </c>
      <c r="CH698" s="7" t="str">
        <f t="shared" si="346"/>
        <v/>
      </c>
      <c r="CI698" s="7" t="str">
        <f t="shared" si="346"/>
        <v/>
      </c>
      <c r="CJ698" s="7" t="str">
        <f t="shared" si="346"/>
        <v/>
      </c>
      <c r="CK698" s="7" t="str">
        <f t="shared" si="346"/>
        <v/>
      </c>
      <c r="CL698" s="7" t="str">
        <f t="shared" si="346"/>
        <v/>
      </c>
      <c r="CM698" s="7" t="str">
        <f t="shared" si="346"/>
        <v/>
      </c>
      <c r="CN698" s="7" t="str">
        <f t="shared" si="346"/>
        <v/>
      </c>
      <c r="CO698" s="7" t="str">
        <f t="shared" si="346"/>
        <v/>
      </c>
      <c r="CP698" s="7" t="str">
        <f t="shared" si="347"/>
        <v/>
      </c>
      <c r="CQ698" s="7" t="str">
        <f t="shared" si="347"/>
        <v/>
      </c>
      <c r="CR698" s="7" t="str">
        <f t="shared" si="347"/>
        <v/>
      </c>
      <c r="CS698" s="7" t="str">
        <f t="shared" si="347"/>
        <v/>
      </c>
      <c r="CT698" s="7" t="str">
        <f t="shared" si="347"/>
        <v/>
      </c>
      <c r="CU698" s="7" t="str">
        <f t="shared" si="347"/>
        <v/>
      </c>
      <c r="CV698" s="7" t="str">
        <f t="shared" si="347"/>
        <v/>
      </c>
      <c r="CW698" s="7" t="str">
        <f t="shared" si="347"/>
        <v/>
      </c>
      <c r="CX698" s="7" t="str">
        <f t="shared" si="347"/>
        <v/>
      </c>
      <c r="CY698" s="7" t="str">
        <f t="shared" si="347"/>
        <v/>
      </c>
      <c r="CZ698" s="7" t="str">
        <f t="shared" si="348"/>
        <v/>
      </c>
      <c r="DA698" s="7" t="str">
        <f t="shared" si="348"/>
        <v/>
      </c>
      <c r="DB698" s="7" t="str">
        <f t="shared" si="348"/>
        <v/>
      </c>
      <c r="DC698" s="7" t="str">
        <f t="shared" si="348"/>
        <v/>
      </c>
      <c r="DD698" s="7" t="str">
        <f t="shared" si="348"/>
        <v/>
      </c>
      <c r="DE698" s="7" t="str">
        <f t="shared" si="348"/>
        <v/>
      </c>
      <c r="DF698" s="7" t="str">
        <f t="shared" si="348"/>
        <v/>
      </c>
      <c r="DG698" s="7" t="str">
        <f t="shared" si="348"/>
        <v/>
      </c>
      <c r="DH698" s="7" t="str">
        <f t="shared" si="348"/>
        <v/>
      </c>
      <c r="DI698" s="7" t="str">
        <f t="shared" si="348"/>
        <v/>
      </c>
      <c r="DJ698" s="7" t="str">
        <f t="shared" si="349"/>
        <v/>
      </c>
      <c r="DK698" s="7" t="str">
        <f t="shared" si="349"/>
        <v/>
      </c>
      <c r="DL698" s="7" t="str">
        <f t="shared" si="349"/>
        <v/>
      </c>
      <c r="DM698" s="7" t="str">
        <f t="shared" si="349"/>
        <v/>
      </c>
      <c r="DN698" s="7" t="str">
        <f t="shared" si="349"/>
        <v/>
      </c>
      <c r="DO698" s="7" t="str">
        <f t="shared" si="349"/>
        <v/>
      </c>
      <c r="DP698" s="7" t="str">
        <f t="shared" si="349"/>
        <v/>
      </c>
      <c r="DQ698" s="7" t="str">
        <f t="shared" si="349"/>
        <v/>
      </c>
      <c r="DR698" s="7" t="str">
        <f t="shared" si="349"/>
        <v/>
      </c>
      <c r="DS698" s="7" t="str">
        <f t="shared" si="349"/>
        <v/>
      </c>
      <c r="DT698" s="7" t="str">
        <f t="shared" si="349"/>
        <v/>
      </c>
      <c r="DU698" s="7" t="str">
        <f t="shared" si="349"/>
        <v/>
      </c>
      <c r="DV698" s="7" t="str">
        <f t="shared" si="349"/>
        <v/>
      </c>
      <c r="DW698" s="7" t="str">
        <f t="shared" si="349"/>
        <v/>
      </c>
    </row>
    <row r="699" spans="1:127" x14ac:dyDescent="0.35">
      <c r="A699" s="72" t="s">
        <v>296</v>
      </c>
      <c r="B699" s="72" t="s">
        <v>14</v>
      </c>
      <c r="C699" s="72" t="s">
        <v>1</v>
      </c>
      <c r="D699" s="72">
        <v>1.5143279999999999</v>
      </c>
      <c r="E699" s="82">
        <f>VLOOKUP(C699,'Literature Lookup Tables'!$A$2:$D$21,4,0)</f>
        <v>0.22999999999999998</v>
      </c>
      <c r="F699" s="82">
        <f>VLOOKUP(C699,'Literature Lookup Tables'!$A$2:$D$21,3,0)</f>
        <v>0.37</v>
      </c>
      <c r="G699" s="64">
        <f>(VLOOKUP(C699,'Literature Lookup Tables'!$A$2:$L$21,2))*D699</f>
        <v>0.90859679999999987</v>
      </c>
      <c r="H699" s="64">
        <f t="shared" si="344"/>
        <v>0.56030135999999997</v>
      </c>
      <c r="I699" s="64">
        <f t="shared" si="345"/>
        <v>0.34829543999999996</v>
      </c>
      <c r="J699" s="106">
        <f>VLOOKUP(C699,'Literature Lookup Tables'!$A$2:$L$21,MATCH(B699,listHYDROGROUPS,0))</f>
        <v>74</v>
      </c>
      <c r="K699" s="7">
        <f t="shared" si="338"/>
        <v>112.060272</v>
      </c>
      <c r="L699" s="7" t="str">
        <f t="shared" si="338"/>
        <v/>
      </c>
      <c r="M699" s="7" t="str">
        <f t="shared" si="338"/>
        <v/>
      </c>
      <c r="N699" s="7" t="str">
        <f t="shared" si="338"/>
        <v/>
      </c>
      <c r="O699" s="7" t="str">
        <f t="shared" si="338"/>
        <v/>
      </c>
      <c r="P699" s="7" t="str">
        <f t="shared" si="338"/>
        <v/>
      </c>
      <c r="Q699" s="7" t="str">
        <f t="shared" si="338"/>
        <v/>
      </c>
      <c r="R699" s="7" t="str">
        <f t="shared" si="338"/>
        <v/>
      </c>
      <c r="S699" s="7" t="str">
        <f t="shared" si="338"/>
        <v/>
      </c>
      <c r="T699" s="7" t="str">
        <f t="shared" si="338"/>
        <v/>
      </c>
      <c r="U699" s="7" t="str">
        <f t="shared" si="338"/>
        <v/>
      </c>
      <c r="V699" s="7" t="str">
        <f t="shared" si="338"/>
        <v/>
      </c>
      <c r="W699" s="7" t="str">
        <f t="shared" si="338"/>
        <v/>
      </c>
      <c r="X699" s="7" t="str">
        <f t="shared" si="338"/>
        <v/>
      </c>
      <c r="Y699" s="7" t="str">
        <f t="shared" si="338"/>
        <v/>
      </c>
      <c r="AA699" s="7" t="str">
        <f t="shared" si="350"/>
        <v/>
      </c>
      <c r="AB699" s="7" t="str">
        <f t="shared" si="350"/>
        <v/>
      </c>
      <c r="AC699" s="7" t="str">
        <f t="shared" si="350"/>
        <v/>
      </c>
      <c r="AD699" s="7" t="str">
        <f t="shared" si="350"/>
        <v/>
      </c>
      <c r="AE699" s="7" t="str">
        <f t="shared" si="350"/>
        <v/>
      </c>
      <c r="CF699" s="7" t="str">
        <f t="shared" si="346"/>
        <v/>
      </c>
      <c r="CG699" s="7" t="str">
        <f t="shared" si="346"/>
        <v/>
      </c>
      <c r="CH699" s="7" t="str">
        <f t="shared" si="346"/>
        <v/>
      </c>
      <c r="CI699" s="7" t="str">
        <f t="shared" si="346"/>
        <v/>
      </c>
      <c r="CJ699" s="7" t="str">
        <f t="shared" si="346"/>
        <v/>
      </c>
      <c r="CK699" s="7" t="str">
        <f t="shared" si="346"/>
        <v/>
      </c>
      <c r="CL699" s="7" t="str">
        <f t="shared" si="346"/>
        <v/>
      </c>
      <c r="CM699" s="7" t="str">
        <f t="shared" si="346"/>
        <v/>
      </c>
      <c r="CN699" s="7" t="str">
        <f t="shared" si="346"/>
        <v/>
      </c>
      <c r="CO699" s="7" t="str">
        <f t="shared" si="346"/>
        <v/>
      </c>
      <c r="CP699" s="7" t="str">
        <f t="shared" si="347"/>
        <v/>
      </c>
      <c r="CQ699" s="7" t="str">
        <f t="shared" si="347"/>
        <v/>
      </c>
      <c r="CR699" s="7" t="str">
        <f t="shared" si="347"/>
        <v/>
      </c>
      <c r="CS699" s="7" t="str">
        <f t="shared" si="347"/>
        <v/>
      </c>
      <c r="CT699" s="7" t="str">
        <f t="shared" si="347"/>
        <v/>
      </c>
      <c r="CU699" s="7" t="str">
        <f t="shared" si="347"/>
        <v/>
      </c>
      <c r="CV699" s="7" t="str">
        <f t="shared" si="347"/>
        <v/>
      </c>
      <c r="CW699" s="7" t="str">
        <f t="shared" si="347"/>
        <v/>
      </c>
      <c r="CX699" s="7" t="str">
        <f t="shared" si="347"/>
        <v/>
      </c>
      <c r="CY699" s="7" t="str">
        <f t="shared" si="347"/>
        <v/>
      </c>
      <c r="CZ699" s="7" t="str">
        <f t="shared" si="348"/>
        <v/>
      </c>
      <c r="DA699" s="7" t="str">
        <f t="shared" si="348"/>
        <v/>
      </c>
      <c r="DB699" s="7" t="str">
        <f t="shared" si="348"/>
        <v/>
      </c>
      <c r="DC699" s="7" t="str">
        <f t="shared" si="348"/>
        <v/>
      </c>
      <c r="DD699" s="7" t="str">
        <f t="shared" si="348"/>
        <v/>
      </c>
      <c r="DE699" s="7" t="str">
        <f t="shared" si="348"/>
        <v/>
      </c>
      <c r="DF699" s="7" t="str">
        <f t="shared" si="348"/>
        <v/>
      </c>
      <c r="DG699" s="7" t="str">
        <f t="shared" si="348"/>
        <v/>
      </c>
      <c r="DH699" s="7" t="str">
        <f t="shared" si="348"/>
        <v/>
      </c>
      <c r="DI699" s="7" t="str">
        <f t="shared" si="348"/>
        <v/>
      </c>
      <c r="DJ699" s="7" t="str">
        <f t="shared" si="349"/>
        <v/>
      </c>
      <c r="DK699" s="7" t="str">
        <f t="shared" si="349"/>
        <v/>
      </c>
      <c r="DL699" s="7" t="str">
        <f t="shared" si="349"/>
        <v/>
      </c>
      <c r="DM699" s="7" t="str">
        <f t="shared" si="349"/>
        <v/>
      </c>
      <c r="DN699" s="7" t="str">
        <f t="shared" si="349"/>
        <v/>
      </c>
      <c r="DO699" s="7" t="str">
        <f t="shared" si="349"/>
        <v/>
      </c>
      <c r="DP699" s="7" t="str">
        <f t="shared" si="349"/>
        <v/>
      </c>
      <c r="DQ699" s="7" t="str">
        <f t="shared" si="349"/>
        <v/>
      </c>
      <c r="DR699" s="7" t="str">
        <f t="shared" si="349"/>
        <v/>
      </c>
      <c r="DS699" s="7" t="str">
        <f t="shared" si="349"/>
        <v/>
      </c>
      <c r="DT699" s="7" t="str">
        <f t="shared" si="349"/>
        <v/>
      </c>
      <c r="DU699" s="7" t="str">
        <f t="shared" si="349"/>
        <v/>
      </c>
      <c r="DV699" s="7" t="str">
        <f t="shared" si="349"/>
        <v/>
      </c>
      <c r="DW699" s="7" t="str">
        <f t="shared" si="349"/>
        <v/>
      </c>
    </row>
    <row r="700" spans="1:127" x14ac:dyDescent="0.35">
      <c r="A700" s="72" t="s">
        <v>280</v>
      </c>
      <c r="B700" s="72" t="s">
        <v>14</v>
      </c>
      <c r="C700" s="72" t="s">
        <v>1</v>
      </c>
      <c r="D700" s="72">
        <v>4.372E-3</v>
      </c>
      <c r="E700" s="82">
        <f>VLOOKUP(C700,'Literature Lookup Tables'!$A$2:$D$21,4,0)</f>
        <v>0.22999999999999998</v>
      </c>
      <c r="F700" s="82">
        <f>VLOOKUP(C700,'Literature Lookup Tables'!$A$2:$D$21,3,0)</f>
        <v>0.37</v>
      </c>
      <c r="G700" s="64">
        <f>(VLOOKUP(C700,'Literature Lookup Tables'!$A$2:$L$21,2))*D700</f>
        <v>2.6232E-3</v>
      </c>
      <c r="H700" s="64">
        <f t="shared" si="344"/>
        <v>1.6176400000000001E-3</v>
      </c>
      <c r="I700" s="64">
        <f t="shared" si="345"/>
        <v>1.00556E-3</v>
      </c>
      <c r="J700" s="106">
        <f>VLOOKUP(C700,'Literature Lookup Tables'!$A$2:$L$21,MATCH(B700,listHYDROGROUPS,0))</f>
        <v>74</v>
      </c>
      <c r="K700" s="7" t="str">
        <f t="shared" si="338"/>
        <v/>
      </c>
      <c r="L700" s="7" t="str">
        <f t="shared" si="338"/>
        <v/>
      </c>
      <c r="M700" s="7" t="str">
        <f t="shared" si="338"/>
        <v/>
      </c>
      <c r="N700" s="7" t="str">
        <f t="shared" si="338"/>
        <v/>
      </c>
      <c r="O700" s="7" t="str">
        <f t="shared" si="338"/>
        <v/>
      </c>
      <c r="P700" s="7" t="str">
        <f t="shared" si="338"/>
        <v/>
      </c>
      <c r="Q700" s="7" t="str">
        <f t="shared" si="338"/>
        <v/>
      </c>
      <c r="R700" s="7" t="str">
        <f t="shared" si="338"/>
        <v/>
      </c>
      <c r="S700" s="7" t="str">
        <f t="shared" si="338"/>
        <v/>
      </c>
      <c r="T700" s="7">
        <f t="shared" si="338"/>
        <v>0.32352799999999998</v>
      </c>
      <c r="U700" s="7" t="str">
        <f t="shared" si="338"/>
        <v/>
      </c>
      <c r="V700" s="7" t="str">
        <f t="shared" si="338"/>
        <v/>
      </c>
      <c r="W700" s="7" t="str">
        <f t="shared" si="338"/>
        <v/>
      </c>
      <c r="X700" s="7" t="str">
        <f t="shared" si="338"/>
        <v/>
      </c>
      <c r="Y700" s="7" t="str">
        <f t="shared" si="338"/>
        <v/>
      </c>
      <c r="AA700" s="7" t="str">
        <f t="shared" si="350"/>
        <v/>
      </c>
      <c r="AB700" s="7" t="str">
        <f t="shared" si="350"/>
        <v/>
      </c>
      <c r="AC700" s="7" t="str">
        <f t="shared" si="350"/>
        <v/>
      </c>
      <c r="AD700" s="7" t="str">
        <f t="shared" si="350"/>
        <v/>
      </c>
      <c r="AE700" s="7" t="str">
        <f t="shared" si="350"/>
        <v/>
      </c>
      <c r="CF700" s="7" t="str">
        <f t="shared" si="346"/>
        <v/>
      </c>
      <c r="CG700" s="7" t="str">
        <f t="shared" si="346"/>
        <v/>
      </c>
      <c r="CH700" s="7" t="str">
        <f t="shared" si="346"/>
        <v/>
      </c>
      <c r="CI700" s="7" t="str">
        <f t="shared" si="346"/>
        <v/>
      </c>
      <c r="CJ700" s="7" t="str">
        <f t="shared" si="346"/>
        <v/>
      </c>
      <c r="CK700" s="7" t="str">
        <f t="shared" si="346"/>
        <v/>
      </c>
      <c r="CL700" s="7" t="str">
        <f t="shared" si="346"/>
        <v/>
      </c>
      <c r="CM700" s="7" t="str">
        <f t="shared" si="346"/>
        <v/>
      </c>
      <c r="CN700" s="7" t="str">
        <f t="shared" si="346"/>
        <v/>
      </c>
      <c r="CO700" s="7" t="str">
        <f t="shared" si="346"/>
        <v/>
      </c>
      <c r="CP700" s="7" t="str">
        <f t="shared" si="347"/>
        <v/>
      </c>
      <c r="CQ700" s="7" t="str">
        <f t="shared" si="347"/>
        <v/>
      </c>
      <c r="CR700" s="7" t="str">
        <f t="shared" si="347"/>
        <v/>
      </c>
      <c r="CS700" s="7" t="str">
        <f t="shared" si="347"/>
        <v/>
      </c>
      <c r="CT700" s="7" t="str">
        <f t="shared" si="347"/>
        <v/>
      </c>
      <c r="CU700" s="7" t="str">
        <f t="shared" si="347"/>
        <v/>
      </c>
      <c r="CV700" s="7" t="str">
        <f t="shared" si="347"/>
        <v/>
      </c>
      <c r="CW700" s="7" t="str">
        <f t="shared" si="347"/>
        <v/>
      </c>
      <c r="CX700" s="7" t="str">
        <f t="shared" si="347"/>
        <v/>
      </c>
      <c r="CY700" s="7" t="str">
        <f t="shared" si="347"/>
        <v/>
      </c>
      <c r="CZ700" s="7" t="str">
        <f t="shared" si="348"/>
        <v/>
      </c>
      <c r="DA700" s="7" t="str">
        <f t="shared" si="348"/>
        <v/>
      </c>
      <c r="DB700" s="7" t="str">
        <f t="shared" si="348"/>
        <v/>
      </c>
      <c r="DC700" s="7" t="str">
        <f t="shared" si="348"/>
        <v/>
      </c>
      <c r="DD700" s="7" t="str">
        <f t="shared" si="348"/>
        <v/>
      </c>
      <c r="DE700" s="7" t="str">
        <f t="shared" si="348"/>
        <v/>
      </c>
      <c r="DF700" s="7" t="str">
        <f t="shared" si="348"/>
        <v/>
      </c>
      <c r="DG700" s="7" t="str">
        <f t="shared" si="348"/>
        <v/>
      </c>
      <c r="DH700" s="7" t="str">
        <f t="shared" si="348"/>
        <v/>
      </c>
      <c r="DI700" s="7" t="str">
        <f t="shared" si="348"/>
        <v/>
      </c>
      <c r="DJ700" s="7" t="str">
        <f t="shared" si="349"/>
        <v/>
      </c>
      <c r="DK700" s="7" t="str">
        <f t="shared" si="349"/>
        <v/>
      </c>
      <c r="DL700" s="7" t="str">
        <f t="shared" si="349"/>
        <v/>
      </c>
      <c r="DM700" s="7" t="str">
        <f t="shared" si="349"/>
        <v/>
      </c>
      <c r="DN700" s="7" t="str">
        <f t="shared" si="349"/>
        <v/>
      </c>
      <c r="DO700" s="7" t="str">
        <f t="shared" si="349"/>
        <v/>
      </c>
      <c r="DP700" s="7" t="str">
        <f t="shared" si="349"/>
        <v/>
      </c>
      <c r="DQ700" s="7" t="str">
        <f t="shared" si="349"/>
        <v/>
      </c>
      <c r="DR700" s="7" t="str">
        <f t="shared" si="349"/>
        <v/>
      </c>
      <c r="DS700" s="7" t="str">
        <f t="shared" si="349"/>
        <v/>
      </c>
      <c r="DT700" s="7" t="str">
        <f t="shared" si="349"/>
        <v/>
      </c>
      <c r="DU700" s="7" t="str">
        <f t="shared" si="349"/>
        <v/>
      </c>
      <c r="DV700" s="7" t="str">
        <f t="shared" si="349"/>
        <v/>
      </c>
      <c r="DW700" s="7" t="str">
        <f t="shared" si="349"/>
        <v/>
      </c>
    </row>
    <row r="701" spans="1:127" x14ac:dyDescent="0.35">
      <c r="A701" s="72" t="s">
        <v>296</v>
      </c>
      <c r="B701" s="72" t="s">
        <v>14</v>
      </c>
      <c r="C701" s="72" t="s">
        <v>5</v>
      </c>
      <c r="D701" s="72">
        <v>6.3283000000000006E-2</v>
      </c>
      <c r="E701" s="82">
        <f>VLOOKUP(C701,'Literature Lookup Tables'!$A$2:$D$21,4,0)</f>
        <v>1.0000000000000009E-2</v>
      </c>
      <c r="F701" s="82">
        <f>VLOOKUP(C701,'Literature Lookup Tables'!$A$2:$D$21,3,0)</f>
        <v>0.85</v>
      </c>
      <c r="G701" s="64">
        <f>(VLOOKUP(C701,'Literature Lookup Tables'!$A$2:$L$21,2))*D701</f>
        <v>5.4423380000000007E-2</v>
      </c>
      <c r="H701" s="64">
        <f t="shared" si="344"/>
        <v>5.3790550000000006E-2</v>
      </c>
      <c r="I701" s="64">
        <f t="shared" si="345"/>
        <v>6.3283000000000067E-4</v>
      </c>
      <c r="J701" s="106">
        <f>VLOOKUP(C701,'Literature Lookup Tables'!$A$2:$L$21,MATCH(B701,listHYDROGROUPS,0))</f>
        <v>79</v>
      </c>
      <c r="K701" s="7">
        <f t="shared" ref="K701:Y717" si="351">IF($A701=K$11,$J701*$D701,"")</f>
        <v>4.9993570000000007</v>
      </c>
      <c r="L701" s="7" t="str">
        <f t="shared" si="351"/>
        <v/>
      </c>
      <c r="M701" s="7" t="str">
        <f t="shared" si="351"/>
        <v/>
      </c>
      <c r="N701" s="7" t="str">
        <f t="shared" si="351"/>
        <v/>
      </c>
      <c r="O701" s="7" t="str">
        <f t="shared" si="351"/>
        <v/>
      </c>
      <c r="P701" s="7" t="str">
        <f t="shared" si="351"/>
        <v/>
      </c>
      <c r="Q701" s="7" t="str">
        <f t="shared" si="351"/>
        <v/>
      </c>
      <c r="R701" s="7" t="str">
        <f t="shared" si="351"/>
        <v/>
      </c>
      <c r="S701" s="7" t="str">
        <f t="shared" si="351"/>
        <v/>
      </c>
      <c r="T701" s="7" t="str">
        <f t="shared" si="351"/>
        <v/>
      </c>
      <c r="U701" s="7" t="str">
        <f t="shared" si="351"/>
        <v/>
      </c>
      <c r="V701" s="7" t="str">
        <f t="shared" si="351"/>
        <v/>
      </c>
      <c r="W701" s="7" t="str">
        <f t="shared" si="351"/>
        <v/>
      </c>
      <c r="X701" s="7" t="str">
        <f t="shared" si="351"/>
        <v/>
      </c>
      <c r="Y701" s="7" t="str">
        <f t="shared" si="351"/>
        <v/>
      </c>
      <c r="AA701" s="7" t="str">
        <f t="shared" si="350"/>
        <v/>
      </c>
      <c r="AB701" s="7" t="str">
        <f t="shared" si="350"/>
        <v/>
      </c>
      <c r="AC701" s="7" t="str">
        <f t="shared" si="350"/>
        <v/>
      </c>
      <c r="AD701" s="7" t="str">
        <f t="shared" si="350"/>
        <v/>
      </c>
      <c r="AE701" s="7" t="str">
        <f t="shared" si="350"/>
        <v/>
      </c>
      <c r="CF701" s="7" t="str">
        <f t="shared" si="346"/>
        <v/>
      </c>
      <c r="CG701" s="7" t="str">
        <f t="shared" si="346"/>
        <v/>
      </c>
      <c r="CH701" s="7" t="str">
        <f t="shared" si="346"/>
        <v/>
      </c>
      <c r="CI701" s="7" t="str">
        <f t="shared" si="346"/>
        <v/>
      </c>
      <c r="CJ701" s="7" t="str">
        <f t="shared" si="346"/>
        <v/>
      </c>
      <c r="CK701" s="7" t="str">
        <f t="shared" si="346"/>
        <v/>
      </c>
      <c r="CL701" s="7" t="str">
        <f t="shared" si="346"/>
        <v/>
      </c>
      <c r="CM701" s="7" t="str">
        <f t="shared" si="346"/>
        <v/>
      </c>
      <c r="CN701" s="7" t="str">
        <f t="shared" si="346"/>
        <v/>
      </c>
      <c r="CO701" s="7" t="str">
        <f t="shared" si="346"/>
        <v/>
      </c>
      <c r="CP701" s="7" t="str">
        <f t="shared" si="347"/>
        <v/>
      </c>
      <c r="CQ701" s="7" t="str">
        <f t="shared" si="347"/>
        <v/>
      </c>
      <c r="CR701" s="7" t="str">
        <f t="shared" si="347"/>
        <v/>
      </c>
      <c r="CS701" s="7" t="str">
        <f t="shared" si="347"/>
        <v/>
      </c>
      <c r="CT701" s="7" t="str">
        <f t="shared" si="347"/>
        <v/>
      </c>
      <c r="CU701" s="7" t="str">
        <f t="shared" si="347"/>
        <v/>
      </c>
      <c r="CV701" s="7" t="str">
        <f t="shared" si="347"/>
        <v/>
      </c>
      <c r="CW701" s="7" t="str">
        <f t="shared" si="347"/>
        <v/>
      </c>
      <c r="CX701" s="7" t="str">
        <f t="shared" si="347"/>
        <v/>
      </c>
      <c r="CY701" s="7" t="str">
        <f t="shared" si="347"/>
        <v/>
      </c>
      <c r="CZ701" s="7" t="str">
        <f t="shared" si="348"/>
        <v/>
      </c>
      <c r="DA701" s="7" t="str">
        <f t="shared" si="348"/>
        <v/>
      </c>
      <c r="DB701" s="7" t="str">
        <f t="shared" si="348"/>
        <v/>
      </c>
      <c r="DC701" s="7" t="str">
        <f t="shared" si="348"/>
        <v/>
      </c>
      <c r="DD701" s="7" t="str">
        <f t="shared" si="348"/>
        <v/>
      </c>
      <c r="DE701" s="7" t="str">
        <f t="shared" si="348"/>
        <v/>
      </c>
      <c r="DF701" s="7" t="str">
        <f t="shared" si="348"/>
        <v/>
      </c>
      <c r="DG701" s="7" t="str">
        <f t="shared" si="348"/>
        <v/>
      </c>
      <c r="DH701" s="7" t="str">
        <f t="shared" si="348"/>
        <v/>
      </c>
      <c r="DI701" s="7" t="str">
        <f t="shared" si="348"/>
        <v/>
      </c>
      <c r="DJ701" s="7" t="str">
        <f t="shared" si="349"/>
        <v/>
      </c>
      <c r="DK701" s="7" t="str">
        <f t="shared" si="349"/>
        <v/>
      </c>
      <c r="DL701" s="7" t="str">
        <f t="shared" si="349"/>
        <v/>
      </c>
      <c r="DM701" s="7" t="str">
        <f t="shared" si="349"/>
        <v/>
      </c>
      <c r="DN701" s="7" t="str">
        <f t="shared" si="349"/>
        <v/>
      </c>
      <c r="DO701" s="7" t="str">
        <f t="shared" si="349"/>
        <v/>
      </c>
      <c r="DP701" s="7" t="str">
        <f t="shared" si="349"/>
        <v/>
      </c>
      <c r="DQ701" s="7" t="str">
        <f t="shared" si="349"/>
        <v/>
      </c>
      <c r="DR701" s="7" t="str">
        <f t="shared" si="349"/>
        <v/>
      </c>
      <c r="DS701" s="7" t="str">
        <f t="shared" si="349"/>
        <v/>
      </c>
      <c r="DT701" s="7" t="str">
        <f t="shared" si="349"/>
        <v/>
      </c>
      <c r="DU701" s="7" t="str">
        <f t="shared" si="349"/>
        <v/>
      </c>
      <c r="DV701" s="7" t="str">
        <f t="shared" si="349"/>
        <v/>
      </c>
      <c r="DW701" s="7" t="str">
        <f t="shared" si="349"/>
        <v/>
      </c>
    </row>
    <row r="702" spans="1:127" x14ac:dyDescent="0.35">
      <c r="A702" s="72" t="s">
        <v>280</v>
      </c>
      <c r="B702" s="72" t="s">
        <v>14</v>
      </c>
      <c r="C702" s="72" t="s">
        <v>5</v>
      </c>
      <c r="D702" s="72">
        <v>0.82495600000000002</v>
      </c>
      <c r="E702" s="82">
        <f>VLOOKUP(C702,'Literature Lookup Tables'!$A$2:$D$21,4,0)</f>
        <v>1.0000000000000009E-2</v>
      </c>
      <c r="F702" s="82">
        <f>VLOOKUP(C702,'Literature Lookup Tables'!$A$2:$D$21,3,0)</f>
        <v>0.85</v>
      </c>
      <c r="G702" s="64">
        <f>(VLOOKUP(C702,'Literature Lookup Tables'!$A$2:$L$21,2))*D702</f>
        <v>0.70946216000000006</v>
      </c>
      <c r="H702" s="64">
        <f t="shared" si="344"/>
        <v>0.70121259999999996</v>
      </c>
      <c r="I702" s="64">
        <f t="shared" si="345"/>
        <v>8.2495600000000082E-3</v>
      </c>
      <c r="J702" s="106">
        <f>VLOOKUP(C702,'Literature Lookup Tables'!$A$2:$L$21,MATCH(B702,listHYDROGROUPS,0))</f>
        <v>79</v>
      </c>
      <c r="K702" s="7" t="str">
        <f t="shared" si="351"/>
        <v/>
      </c>
      <c r="L702" s="7" t="str">
        <f t="shared" si="351"/>
        <v/>
      </c>
      <c r="M702" s="7" t="str">
        <f t="shared" si="351"/>
        <v/>
      </c>
      <c r="N702" s="7" t="str">
        <f t="shared" si="351"/>
        <v/>
      </c>
      <c r="O702" s="7" t="str">
        <f t="shared" si="351"/>
        <v/>
      </c>
      <c r="P702" s="7" t="str">
        <f t="shared" si="351"/>
        <v/>
      </c>
      <c r="Q702" s="7" t="str">
        <f t="shared" si="351"/>
        <v/>
      </c>
      <c r="R702" s="7" t="str">
        <f t="shared" si="351"/>
        <v/>
      </c>
      <c r="S702" s="7" t="str">
        <f t="shared" si="351"/>
        <v/>
      </c>
      <c r="T702" s="7">
        <f t="shared" si="351"/>
        <v>65.171524000000005</v>
      </c>
      <c r="U702" s="7" t="str">
        <f t="shared" si="351"/>
        <v/>
      </c>
      <c r="V702" s="7" t="str">
        <f t="shared" si="351"/>
        <v/>
      </c>
      <c r="W702" s="7" t="str">
        <f t="shared" si="351"/>
        <v/>
      </c>
      <c r="X702" s="7" t="str">
        <f t="shared" si="351"/>
        <v/>
      </c>
      <c r="Y702" s="7" t="str">
        <f t="shared" si="351"/>
        <v/>
      </c>
      <c r="AA702" s="7" t="str">
        <f t="shared" si="350"/>
        <v/>
      </c>
      <c r="AB702" s="7" t="str">
        <f t="shared" si="350"/>
        <v/>
      </c>
      <c r="AC702" s="7" t="str">
        <f t="shared" si="350"/>
        <v/>
      </c>
      <c r="AD702" s="7" t="str">
        <f t="shared" si="350"/>
        <v/>
      </c>
      <c r="AE702" s="7" t="str">
        <f t="shared" si="350"/>
        <v/>
      </c>
      <c r="CF702" s="7" t="str">
        <f t="shared" si="346"/>
        <v/>
      </c>
      <c r="CG702" s="7" t="str">
        <f t="shared" si="346"/>
        <v/>
      </c>
      <c r="CH702" s="7" t="str">
        <f t="shared" si="346"/>
        <v/>
      </c>
      <c r="CI702" s="7" t="str">
        <f t="shared" si="346"/>
        <v/>
      </c>
      <c r="CJ702" s="7" t="str">
        <f t="shared" si="346"/>
        <v/>
      </c>
      <c r="CK702" s="7" t="str">
        <f t="shared" si="346"/>
        <v/>
      </c>
      <c r="CL702" s="7" t="str">
        <f t="shared" si="346"/>
        <v/>
      </c>
      <c r="CM702" s="7" t="str">
        <f t="shared" si="346"/>
        <v/>
      </c>
      <c r="CN702" s="7" t="str">
        <f t="shared" si="346"/>
        <v/>
      </c>
      <c r="CO702" s="7" t="str">
        <f t="shared" si="346"/>
        <v/>
      </c>
      <c r="CP702" s="7" t="str">
        <f t="shared" si="347"/>
        <v/>
      </c>
      <c r="CQ702" s="7" t="str">
        <f t="shared" si="347"/>
        <v/>
      </c>
      <c r="CR702" s="7" t="str">
        <f t="shared" si="347"/>
        <v/>
      </c>
      <c r="CS702" s="7" t="str">
        <f t="shared" si="347"/>
        <v/>
      </c>
      <c r="CT702" s="7" t="str">
        <f t="shared" si="347"/>
        <v/>
      </c>
      <c r="CU702" s="7" t="str">
        <f t="shared" si="347"/>
        <v/>
      </c>
      <c r="CV702" s="7" t="str">
        <f t="shared" si="347"/>
        <v/>
      </c>
      <c r="CW702" s="7" t="str">
        <f t="shared" si="347"/>
        <v/>
      </c>
      <c r="CX702" s="7" t="str">
        <f t="shared" si="347"/>
        <v/>
      </c>
      <c r="CY702" s="7" t="str">
        <f t="shared" si="347"/>
        <v/>
      </c>
      <c r="CZ702" s="7" t="str">
        <f t="shared" si="348"/>
        <v/>
      </c>
      <c r="DA702" s="7" t="str">
        <f t="shared" si="348"/>
        <v/>
      </c>
      <c r="DB702" s="7" t="str">
        <f t="shared" si="348"/>
        <v/>
      </c>
      <c r="DC702" s="7" t="str">
        <f t="shared" si="348"/>
        <v/>
      </c>
      <c r="DD702" s="7" t="str">
        <f t="shared" si="348"/>
        <v/>
      </c>
      <c r="DE702" s="7" t="str">
        <f t="shared" si="348"/>
        <v/>
      </c>
      <c r="DF702" s="7" t="str">
        <f t="shared" si="348"/>
        <v/>
      </c>
      <c r="DG702" s="7" t="str">
        <f t="shared" si="348"/>
        <v/>
      </c>
      <c r="DH702" s="7" t="str">
        <f t="shared" si="348"/>
        <v/>
      </c>
      <c r="DI702" s="7" t="str">
        <f t="shared" si="348"/>
        <v/>
      </c>
      <c r="DJ702" s="7" t="str">
        <f t="shared" si="349"/>
        <v/>
      </c>
      <c r="DK702" s="7" t="str">
        <f t="shared" si="349"/>
        <v/>
      </c>
      <c r="DL702" s="7" t="str">
        <f t="shared" si="349"/>
        <v/>
      </c>
      <c r="DM702" s="7" t="str">
        <f t="shared" si="349"/>
        <v/>
      </c>
      <c r="DN702" s="7" t="str">
        <f t="shared" si="349"/>
        <v/>
      </c>
      <c r="DO702" s="7" t="str">
        <f t="shared" si="349"/>
        <v/>
      </c>
      <c r="DP702" s="7" t="str">
        <f t="shared" si="349"/>
        <v/>
      </c>
      <c r="DQ702" s="7" t="str">
        <f t="shared" si="349"/>
        <v/>
      </c>
      <c r="DR702" s="7" t="str">
        <f t="shared" si="349"/>
        <v/>
      </c>
      <c r="DS702" s="7" t="str">
        <f t="shared" si="349"/>
        <v/>
      </c>
      <c r="DT702" s="7" t="str">
        <f t="shared" si="349"/>
        <v/>
      </c>
      <c r="DU702" s="7" t="str">
        <f t="shared" si="349"/>
        <v/>
      </c>
      <c r="DV702" s="7" t="str">
        <f t="shared" si="349"/>
        <v/>
      </c>
      <c r="DW702" s="7" t="str">
        <f t="shared" si="349"/>
        <v/>
      </c>
    </row>
    <row r="703" spans="1:127" x14ac:dyDescent="0.35">
      <c r="A703" s="72" t="s">
        <v>281</v>
      </c>
      <c r="B703" s="72" t="s">
        <v>14</v>
      </c>
      <c r="C703" s="72" t="s">
        <v>5</v>
      </c>
      <c r="D703" s="72">
        <v>0.146369</v>
      </c>
      <c r="E703" s="82">
        <f>VLOOKUP(C703,'Literature Lookup Tables'!$A$2:$D$21,4,0)</f>
        <v>1.0000000000000009E-2</v>
      </c>
      <c r="F703" s="82">
        <f>VLOOKUP(C703,'Literature Lookup Tables'!$A$2:$D$21,3,0)</f>
        <v>0.85</v>
      </c>
      <c r="G703" s="64">
        <f>(VLOOKUP(C703,'Literature Lookup Tables'!$A$2:$L$21,2))*D703</f>
        <v>0.12587734</v>
      </c>
      <c r="H703" s="64">
        <f t="shared" si="344"/>
        <v>0.12441365</v>
      </c>
      <c r="I703" s="64">
        <f t="shared" si="345"/>
        <v>1.4636900000000012E-3</v>
      </c>
      <c r="J703" s="106">
        <f>VLOOKUP(C703,'Literature Lookup Tables'!$A$2:$L$21,MATCH(B703,listHYDROGROUPS,0))</f>
        <v>79</v>
      </c>
      <c r="K703" s="7" t="str">
        <f t="shared" si="351"/>
        <v/>
      </c>
      <c r="L703" s="7" t="str">
        <f t="shared" si="351"/>
        <v/>
      </c>
      <c r="M703" s="7" t="str">
        <f t="shared" si="351"/>
        <v/>
      </c>
      <c r="N703" s="7" t="str">
        <f t="shared" si="351"/>
        <v/>
      </c>
      <c r="O703" s="7" t="str">
        <f t="shared" si="351"/>
        <v/>
      </c>
      <c r="P703" s="7" t="str">
        <f t="shared" si="351"/>
        <v/>
      </c>
      <c r="Q703" s="7" t="str">
        <f t="shared" si="351"/>
        <v/>
      </c>
      <c r="R703" s="7" t="str">
        <f t="shared" si="351"/>
        <v/>
      </c>
      <c r="S703" s="7" t="str">
        <f t="shared" si="351"/>
        <v/>
      </c>
      <c r="T703" s="7" t="str">
        <f t="shared" si="351"/>
        <v/>
      </c>
      <c r="U703" s="7" t="str">
        <f t="shared" si="351"/>
        <v/>
      </c>
      <c r="V703" s="7" t="str">
        <f t="shared" si="351"/>
        <v/>
      </c>
      <c r="W703" s="7" t="str">
        <f t="shared" si="351"/>
        <v/>
      </c>
      <c r="X703" s="7" t="str">
        <f t="shared" si="351"/>
        <v/>
      </c>
      <c r="Y703" s="7" t="str">
        <f t="shared" si="351"/>
        <v/>
      </c>
      <c r="AA703" s="7" t="str">
        <f t="shared" si="350"/>
        <v/>
      </c>
      <c r="AB703" s="7" t="str">
        <f t="shared" si="350"/>
        <v/>
      </c>
      <c r="AC703" s="7" t="str">
        <f t="shared" si="350"/>
        <v/>
      </c>
      <c r="AD703" s="7" t="str">
        <f t="shared" si="350"/>
        <v/>
      </c>
      <c r="AE703" s="7" t="str">
        <f t="shared" si="350"/>
        <v/>
      </c>
      <c r="CF703" s="7" t="str">
        <f t="shared" si="346"/>
        <v/>
      </c>
      <c r="CG703" s="7" t="str">
        <f t="shared" si="346"/>
        <v/>
      </c>
      <c r="CH703" s="7" t="str">
        <f t="shared" si="346"/>
        <v/>
      </c>
      <c r="CI703" s="7" t="str">
        <f t="shared" si="346"/>
        <v/>
      </c>
      <c r="CJ703" s="7" t="str">
        <f t="shared" si="346"/>
        <v/>
      </c>
      <c r="CK703" s="7" t="str">
        <f t="shared" si="346"/>
        <v/>
      </c>
      <c r="CL703" s="7" t="str">
        <f t="shared" si="346"/>
        <v/>
      </c>
      <c r="CM703" s="7" t="str">
        <f t="shared" si="346"/>
        <v/>
      </c>
      <c r="CN703" s="7" t="str">
        <f t="shared" si="346"/>
        <v/>
      </c>
      <c r="CO703" s="7" t="str">
        <f t="shared" si="346"/>
        <v/>
      </c>
      <c r="CP703" s="7" t="str">
        <f t="shared" si="347"/>
        <v/>
      </c>
      <c r="CQ703" s="7" t="str">
        <f t="shared" si="347"/>
        <v/>
      </c>
      <c r="CR703" s="7" t="str">
        <f t="shared" si="347"/>
        <v/>
      </c>
      <c r="CS703" s="7" t="str">
        <f t="shared" si="347"/>
        <v/>
      </c>
      <c r="CT703" s="7" t="str">
        <f t="shared" si="347"/>
        <v/>
      </c>
      <c r="CU703" s="7" t="str">
        <f t="shared" si="347"/>
        <v/>
      </c>
      <c r="CV703" s="7" t="str">
        <f t="shared" si="347"/>
        <v/>
      </c>
      <c r="CW703" s="7" t="str">
        <f t="shared" si="347"/>
        <v/>
      </c>
      <c r="CX703" s="7" t="str">
        <f t="shared" si="347"/>
        <v/>
      </c>
      <c r="CY703" s="7" t="str">
        <f t="shared" si="347"/>
        <v/>
      </c>
      <c r="CZ703" s="7" t="str">
        <f t="shared" si="348"/>
        <v/>
      </c>
      <c r="DA703" s="7" t="str">
        <f t="shared" si="348"/>
        <v/>
      </c>
      <c r="DB703" s="7" t="str">
        <f t="shared" si="348"/>
        <v/>
      </c>
      <c r="DC703" s="7" t="str">
        <f t="shared" si="348"/>
        <v/>
      </c>
      <c r="DD703" s="7" t="str">
        <f t="shared" si="348"/>
        <v/>
      </c>
      <c r="DE703" s="7" t="str">
        <f t="shared" si="348"/>
        <v/>
      </c>
      <c r="DF703" s="7" t="str">
        <f t="shared" si="348"/>
        <v/>
      </c>
      <c r="DG703" s="7" t="str">
        <f t="shared" si="348"/>
        <v/>
      </c>
      <c r="DH703" s="7" t="str">
        <f t="shared" si="348"/>
        <v/>
      </c>
      <c r="DI703" s="7" t="str">
        <f t="shared" si="348"/>
        <v/>
      </c>
      <c r="DJ703" s="7" t="str">
        <f t="shared" si="349"/>
        <v/>
      </c>
      <c r="DK703" s="7" t="str">
        <f t="shared" si="349"/>
        <v/>
      </c>
      <c r="DL703" s="7" t="str">
        <f t="shared" si="349"/>
        <v/>
      </c>
      <c r="DM703" s="7" t="str">
        <f t="shared" si="349"/>
        <v/>
      </c>
      <c r="DN703" s="7" t="str">
        <f t="shared" si="349"/>
        <v/>
      </c>
      <c r="DO703" s="7" t="str">
        <f t="shared" si="349"/>
        <v/>
      </c>
      <c r="DP703" s="7" t="str">
        <f t="shared" si="349"/>
        <v/>
      </c>
      <c r="DQ703" s="7" t="str">
        <f t="shared" si="349"/>
        <v/>
      </c>
      <c r="DR703" s="7" t="str">
        <f t="shared" si="349"/>
        <v/>
      </c>
      <c r="DS703" s="7" t="str">
        <f t="shared" si="349"/>
        <v/>
      </c>
      <c r="DT703" s="7" t="str">
        <f t="shared" si="349"/>
        <v/>
      </c>
      <c r="DU703" s="7" t="str">
        <f t="shared" si="349"/>
        <v/>
      </c>
      <c r="DV703" s="7" t="str">
        <f t="shared" si="349"/>
        <v/>
      </c>
      <c r="DW703" s="7" t="str">
        <f t="shared" si="349"/>
        <v/>
      </c>
    </row>
    <row r="704" spans="1:127" x14ac:dyDescent="0.35">
      <c r="A704" s="72" t="s">
        <v>296</v>
      </c>
      <c r="B704" s="72" t="s">
        <v>14</v>
      </c>
      <c r="C704" s="72" t="s">
        <v>3</v>
      </c>
      <c r="D704" s="72">
        <v>1.37809</v>
      </c>
      <c r="E704" s="82">
        <f>VLOOKUP(C704,'Literature Lookup Tables'!$A$2:$D$21,4,0)</f>
        <v>0</v>
      </c>
      <c r="F704" s="82">
        <f>VLOOKUP(C704,'Literature Lookup Tables'!$A$2:$D$21,3,0)</f>
        <v>0.2</v>
      </c>
      <c r="G704" s="64">
        <f>(VLOOKUP(C704,'Literature Lookup Tables'!$A$2:$L$21,2))*D704</f>
        <v>0.27561800000000003</v>
      </c>
      <c r="H704" s="64">
        <f t="shared" si="344"/>
        <v>0.27561800000000003</v>
      </c>
      <c r="I704" s="64">
        <f t="shared" si="345"/>
        <v>0</v>
      </c>
      <c r="J704" s="106">
        <f>VLOOKUP(C704,'Literature Lookup Tables'!$A$2:$L$21,MATCH(B704,listHYDROGROUPS,0))</f>
        <v>74</v>
      </c>
      <c r="K704" s="7">
        <f t="shared" si="351"/>
        <v>101.97866</v>
      </c>
      <c r="L704" s="7" t="str">
        <f t="shared" si="351"/>
        <v/>
      </c>
      <c r="M704" s="7" t="str">
        <f t="shared" si="351"/>
        <v/>
      </c>
      <c r="N704" s="7" t="str">
        <f t="shared" si="351"/>
        <v/>
      </c>
      <c r="O704" s="7" t="str">
        <f t="shared" si="351"/>
        <v/>
      </c>
      <c r="P704" s="7" t="str">
        <f t="shared" si="351"/>
        <v/>
      </c>
      <c r="Q704" s="7" t="str">
        <f t="shared" si="351"/>
        <v/>
      </c>
      <c r="R704" s="7" t="str">
        <f t="shared" si="351"/>
        <v/>
      </c>
      <c r="S704" s="7" t="str">
        <f t="shared" si="351"/>
        <v/>
      </c>
      <c r="T704" s="7" t="str">
        <f t="shared" si="351"/>
        <v/>
      </c>
      <c r="U704" s="7" t="str">
        <f t="shared" si="351"/>
        <v/>
      </c>
      <c r="V704" s="7" t="str">
        <f t="shared" si="351"/>
        <v/>
      </c>
      <c r="W704" s="7" t="str">
        <f t="shared" si="351"/>
        <v/>
      </c>
      <c r="X704" s="7" t="str">
        <f t="shared" si="351"/>
        <v/>
      </c>
      <c r="Y704" s="7" t="str">
        <f t="shared" si="351"/>
        <v/>
      </c>
      <c r="AA704" s="7" t="str">
        <f t="shared" si="350"/>
        <v/>
      </c>
      <c r="AB704" s="7" t="str">
        <f t="shared" si="350"/>
        <v/>
      </c>
      <c r="AC704" s="7" t="str">
        <f t="shared" si="350"/>
        <v/>
      </c>
      <c r="AD704" s="7" t="str">
        <f t="shared" si="350"/>
        <v/>
      </c>
      <c r="AE704" s="7" t="str">
        <f t="shared" si="350"/>
        <v/>
      </c>
      <c r="CF704" s="7" t="str">
        <f t="shared" ref="CF704:CO713" si="352">IF($A704=CF$11,$J704*$D704,"")</f>
        <v/>
      </c>
      <c r="CG704" s="7" t="str">
        <f t="shared" si="352"/>
        <v/>
      </c>
      <c r="CH704" s="7" t="str">
        <f t="shared" si="352"/>
        <v/>
      </c>
      <c r="CI704" s="7" t="str">
        <f t="shared" si="352"/>
        <v/>
      </c>
      <c r="CJ704" s="7" t="str">
        <f t="shared" si="352"/>
        <v/>
      </c>
      <c r="CK704" s="7" t="str">
        <f t="shared" si="352"/>
        <v/>
      </c>
      <c r="CL704" s="7" t="str">
        <f t="shared" si="352"/>
        <v/>
      </c>
      <c r="CM704" s="7" t="str">
        <f t="shared" si="352"/>
        <v/>
      </c>
      <c r="CN704" s="7" t="str">
        <f t="shared" si="352"/>
        <v/>
      </c>
      <c r="CO704" s="7" t="str">
        <f t="shared" si="352"/>
        <v/>
      </c>
      <c r="CP704" s="7" t="str">
        <f t="shared" ref="CP704:CY713" si="353">IF($A704=CP$11,$J704*$D704,"")</f>
        <v/>
      </c>
      <c r="CQ704" s="7" t="str">
        <f t="shared" si="353"/>
        <v/>
      </c>
      <c r="CR704" s="7" t="str">
        <f t="shared" si="353"/>
        <v/>
      </c>
      <c r="CS704" s="7" t="str">
        <f t="shared" si="353"/>
        <v/>
      </c>
      <c r="CT704" s="7" t="str">
        <f t="shared" si="353"/>
        <v/>
      </c>
      <c r="CU704" s="7" t="str">
        <f t="shared" si="353"/>
        <v/>
      </c>
      <c r="CV704" s="7" t="str">
        <f t="shared" si="353"/>
        <v/>
      </c>
      <c r="CW704" s="7" t="str">
        <f t="shared" si="353"/>
        <v/>
      </c>
      <c r="CX704" s="7" t="str">
        <f t="shared" si="353"/>
        <v/>
      </c>
      <c r="CY704" s="7" t="str">
        <f t="shared" si="353"/>
        <v/>
      </c>
      <c r="CZ704" s="7" t="str">
        <f t="shared" ref="CZ704:DI713" si="354">IF($A704=CZ$11,$J704*$D704,"")</f>
        <v/>
      </c>
      <c r="DA704" s="7" t="str">
        <f t="shared" si="354"/>
        <v/>
      </c>
      <c r="DB704" s="7" t="str">
        <f t="shared" si="354"/>
        <v/>
      </c>
      <c r="DC704" s="7" t="str">
        <f t="shared" si="354"/>
        <v/>
      </c>
      <c r="DD704" s="7" t="str">
        <f t="shared" si="354"/>
        <v/>
      </c>
      <c r="DE704" s="7" t="str">
        <f t="shared" si="354"/>
        <v/>
      </c>
      <c r="DF704" s="7" t="str">
        <f t="shared" si="354"/>
        <v/>
      </c>
      <c r="DG704" s="7" t="str">
        <f t="shared" si="354"/>
        <v/>
      </c>
      <c r="DH704" s="7" t="str">
        <f t="shared" si="354"/>
        <v/>
      </c>
      <c r="DI704" s="7" t="str">
        <f t="shared" si="354"/>
        <v/>
      </c>
      <c r="DJ704" s="7" t="str">
        <f t="shared" ref="DJ704:DW713" si="355">IF($A704=DJ$11,$J704*$D704,"")</f>
        <v/>
      </c>
      <c r="DK704" s="7" t="str">
        <f t="shared" si="355"/>
        <v/>
      </c>
      <c r="DL704" s="7" t="str">
        <f t="shared" si="355"/>
        <v/>
      </c>
      <c r="DM704" s="7" t="str">
        <f t="shared" si="355"/>
        <v/>
      </c>
      <c r="DN704" s="7" t="str">
        <f t="shared" si="355"/>
        <v/>
      </c>
      <c r="DO704" s="7" t="str">
        <f t="shared" si="355"/>
        <v/>
      </c>
      <c r="DP704" s="7" t="str">
        <f t="shared" si="355"/>
        <v/>
      </c>
      <c r="DQ704" s="7" t="str">
        <f t="shared" si="355"/>
        <v/>
      </c>
      <c r="DR704" s="7" t="str">
        <f t="shared" si="355"/>
        <v/>
      </c>
      <c r="DS704" s="7" t="str">
        <f t="shared" si="355"/>
        <v/>
      </c>
      <c r="DT704" s="7" t="str">
        <f t="shared" si="355"/>
        <v/>
      </c>
      <c r="DU704" s="7" t="str">
        <f t="shared" si="355"/>
        <v/>
      </c>
      <c r="DV704" s="7" t="str">
        <f t="shared" si="355"/>
        <v/>
      </c>
      <c r="DW704" s="7" t="str">
        <f t="shared" si="355"/>
        <v/>
      </c>
    </row>
    <row r="705" spans="1:127" x14ac:dyDescent="0.35">
      <c r="A705" s="72" t="s">
        <v>280</v>
      </c>
      <c r="B705" s="72" t="s">
        <v>14</v>
      </c>
      <c r="C705" s="72" t="s">
        <v>3</v>
      </c>
      <c r="D705" s="72">
        <v>0.11042100000000001</v>
      </c>
      <c r="E705" s="82">
        <f>VLOOKUP(C705,'Literature Lookup Tables'!$A$2:$D$21,4,0)</f>
        <v>0</v>
      </c>
      <c r="F705" s="82">
        <f>VLOOKUP(C705,'Literature Lookup Tables'!$A$2:$D$21,3,0)</f>
        <v>0.2</v>
      </c>
      <c r="G705" s="64">
        <f>(VLOOKUP(C705,'Literature Lookup Tables'!$A$2:$L$21,2))*D705</f>
        <v>2.2084200000000002E-2</v>
      </c>
      <c r="H705" s="64">
        <f t="shared" si="344"/>
        <v>2.2084200000000002E-2</v>
      </c>
      <c r="I705" s="64">
        <f t="shared" si="345"/>
        <v>0</v>
      </c>
      <c r="J705" s="106">
        <f>VLOOKUP(C705,'Literature Lookup Tables'!$A$2:$L$21,MATCH(B705,listHYDROGROUPS,0))</f>
        <v>74</v>
      </c>
      <c r="K705" s="7" t="str">
        <f t="shared" si="351"/>
        <v/>
      </c>
      <c r="L705" s="7" t="str">
        <f t="shared" si="351"/>
        <v/>
      </c>
      <c r="M705" s="7" t="str">
        <f t="shared" si="351"/>
        <v/>
      </c>
      <c r="N705" s="7" t="str">
        <f t="shared" si="351"/>
        <v/>
      </c>
      <c r="O705" s="7" t="str">
        <f t="shared" si="351"/>
        <v/>
      </c>
      <c r="P705" s="7" t="str">
        <f t="shared" si="351"/>
        <v/>
      </c>
      <c r="Q705" s="7" t="str">
        <f t="shared" si="351"/>
        <v/>
      </c>
      <c r="R705" s="7" t="str">
        <f t="shared" si="351"/>
        <v/>
      </c>
      <c r="S705" s="7" t="str">
        <f t="shared" si="351"/>
        <v/>
      </c>
      <c r="T705" s="7">
        <f t="shared" si="351"/>
        <v>8.1711539999999996</v>
      </c>
      <c r="U705" s="7" t="str">
        <f t="shared" si="351"/>
        <v/>
      </c>
      <c r="V705" s="7" t="str">
        <f t="shared" si="351"/>
        <v/>
      </c>
      <c r="W705" s="7" t="str">
        <f t="shared" si="351"/>
        <v/>
      </c>
      <c r="X705" s="7" t="str">
        <f t="shared" si="351"/>
        <v/>
      </c>
      <c r="Y705" s="7" t="str">
        <f t="shared" si="351"/>
        <v/>
      </c>
      <c r="AA705" s="7" t="str">
        <f t="shared" si="350"/>
        <v/>
      </c>
      <c r="AB705" s="7" t="str">
        <f t="shared" si="350"/>
        <v/>
      </c>
      <c r="AC705" s="7" t="str">
        <f t="shared" si="350"/>
        <v/>
      </c>
      <c r="AD705" s="7" t="str">
        <f t="shared" si="350"/>
        <v/>
      </c>
      <c r="AE705" s="7" t="str">
        <f t="shared" si="350"/>
        <v/>
      </c>
      <c r="CF705" s="7" t="str">
        <f t="shared" si="352"/>
        <v/>
      </c>
      <c r="CG705" s="7" t="str">
        <f t="shared" si="352"/>
        <v/>
      </c>
      <c r="CH705" s="7" t="str">
        <f t="shared" si="352"/>
        <v/>
      </c>
      <c r="CI705" s="7" t="str">
        <f t="shared" si="352"/>
        <v/>
      </c>
      <c r="CJ705" s="7" t="str">
        <f t="shared" si="352"/>
        <v/>
      </c>
      <c r="CK705" s="7" t="str">
        <f t="shared" si="352"/>
        <v/>
      </c>
      <c r="CL705" s="7" t="str">
        <f t="shared" si="352"/>
        <v/>
      </c>
      <c r="CM705" s="7" t="str">
        <f t="shared" si="352"/>
        <v/>
      </c>
      <c r="CN705" s="7" t="str">
        <f t="shared" si="352"/>
        <v/>
      </c>
      <c r="CO705" s="7" t="str">
        <f t="shared" si="352"/>
        <v/>
      </c>
      <c r="CP705" s="7" t="str">
        <f t="shared" si="353"/>
        <v/>
      </c>
      <c r="CQ705" s="7" t="str">
        <f t="shared" si="353"/>
        <v/>
      </c>
      <c r="CR705" s="7" t="str">
        <f t="shared" si="353"/>
        <v/>
      </c>
      <c r="CS705" s="7" t="str">
        <f t="shared" si="353"/>
        <v/>
      </c>
      <c r="CT705" s="7" t="str">
        <f t="shared" si="353"/>
        <v/>
      </c>
      <c r="CU705" s="7" t="str">
        <f t="shared" si="353"/>
        <v/>
      </c>
      <c r="CV705" s="7" t="str">
        <f t="shared" si="353"/>
        <v/>
      </c>
      <c r="CW705" s="7" t="str">
        <f t="shared" si="353"/>
        <v/>
      </c>
      <c r="CX705" s="7" t="str">
        <f t="shared" si="353"/>
        <v/>
      </c>
      <c r="CY705" s="7" t="str">
        <f t="shared" si="353"/>
        <v/>
      </c>
      <c r="CZ705" s="7" t="str">
        <f t="shared" si="354"/>
        <v/>
      </c>
      <c r="DA705" s="7" t="str">
        <f t="shared" si="354"/>
        <v/>
      </c>
      <c r="DB705" s="7" t="str">
        <f t="shared" si="354"/>
        <v/>
      </c>
      <c r="DC705" s="7" t="str">
        <f t="shared" si="354"/>
        <v/>
      </c>
      <c r="DD705" s="7" t="str">
        <f t="shared" si="354"/>
        <v/>
      </c>
      <c r="DE705" s="7" t="str">
        <f t="shared" si="354"/>
        <v/>
      </c>
      <c r="DF705" s="7" t="str">
        <f t="shared" si="354"/>
        <v/>
      </c>
      <c r="DG705" s="7" t="str">
        <f t="shared" si="354"/>
        <v/>
      </c>
      <c r="DH705" s="7" t="str">
        <f t="shared" si="354"/>
        <v/>
      </c>
      <c r="DI705" s="7" t="str">
        <f t="shared" si="354"/>
        <v/>
      </c>
      <c r="DJ705" s="7" t="str">
        <f t="shared" si="355"/>
        <v/>
      </c>
      <c r="DK705" s="7" t="str">
        <f t="shared" si="355"/>
        <v/>
      </c>
      <c r="DL705" s="7" t="str">
        <f t="shared" si="355"/>
        <v/>
      </c>
      <c r="DM705" s="7" t="str">
        <f t="shared" si="355"/>
        <v/>
      </c>
      <c r="DN705" s="7" t="str">
        <f t="shared" si="355"/>
        <v/>
      </c>
      <c r="DO705" s="7" t="str">
        <f t="shared" si="355"/>
        <v/>
      </c>
      <c r="DP705" s="7" t="str">
        <f t="shared" si="355"/>
        <v/>
      </c>
      <c r="DQ705" s="7" t="str">
        <f t="shared" si="355"/>
        <v/>
      </c>
      <c r="DR705" s="7" t="str">
        <f t="shared" si="355"/>
        <v/>
      </c>
      <c r="DS705" s="7" t="str">
        <f t="shared" si="355"/>
        <v/>
      </c>
      <c r="DT705" s="7" t="str">
        <f t="shared" si="355"/>
        <v/>
      </c>
      <c r="DU705" s="7" t="str">
        <f t="shared" si="355"/>
        <v/>
      </c>
      <c r="DV705" s="7" t="str">
        <f t="shared" si="355"/>
        <v/>
      </c>
      <c r="DW705" s="7" t="str">
        <f t="shared" si="355"/>
        <v/>
      </c>
    </row>
    <row r="706" spans="1:127" x14ac:dyDescent="0.35">
      <c r="A706" s="72" t="s">
        <v>281</v>
      </c>
      <c r="B706" s="72" t="s">
        <v>14</v>
      </c>
      <c r="C706" s="72" t="s">
        <v>3</v>
      </c>
      <c r="D706" s="72">
        <v>0.23042000000000001</v>
      </c>
      <c r="E706" s="82">
        <f>VLOOKUP(C706,'Literature Lookup Tables'!$A$2:$D$21,4,0)</f>
        <v>0</v>
      </c>
      <c r="F706" s="82">
        <f>VLOOKUP(C706,'Literature Lookup Tables'!$A$2:$D$21,3,0)</f>
        <v>0.2</v>
      </c>
      <c r="G706" s="64">
        <f>(VLOOKUP(C706,'Literature Lookup Tables'!$A$2:$L$21,2))*D706</f>
        <v>4.6084000000000007E-2</v>
      </c>
      <c r="H706" s="64">
        <f t="shared" si="344"/>
        <v>4.6084000000000007E-2</v>
      </c>
      <c r="I706" s="64">
        <f t="shared" si="345"/>
        <v>0</v>
      </c>
      <c r="J706" s="106">
        <f>VLOOKUP(C706,'Literature Lookup Tables'!$A$2:$L$21,MATCH(B706,listHYDROGROUPS,0))</f>
        <v>74</v>
      </c>
      <c r="K706" s="7" t="str">
        <f t="shared" si="351"/>
        <v/>
      </c>
      <c r="L706" s="7" t="str">
        <f t="shared" si="351"/>
        <v/>
      </c>
      <c r="M706" s="7" t="str">
        <f t="shared" si="351"/>
        <v/>
      </c>
      <c r="N706" s="7" t="str">
        <f t="shared" si="351"/>
        <v/>
      </c>
      <c r="O706" s="7" t="str">
        <f t="shared" si="351"/>
        <v/>
      </c>
      <c r="P706" s="7" t="str">
        <f t="shared" si="351"/>
        <v/>
      </c>
      <c r="Q706" s="7" t="str">
        <f t="shared" si="351"/>
        <v/>
      </c>
      <c r="R706" s="7" t="str">
        <f t="shared" si="351"/>
        <v/>
      </c>
      <c r="S706" s="7" t="str">
        <f t="shared" si="351"/>
        <v/>
      </c>
      <c r="T706" s="7" t="str">
        <f t="shared" si="351"/>
        <v/>
      </c>
      <c r="U706" s="7" t="str">
        <f t="shared" si="351"/>
        <v/>
      </c>
      <c r="V706" s="7" t="str">
        <f t="shared" si="351"/>
        <v/>
      </c>
      <c r="W706" s="7" t="str">
        <f t="shared" si="351"/>
        <v/>
      </c>
      <c r="X706" s="7" t="str">
        <f t="shared" si="351"/>
        <v/>
      </c>
      <c r="Y706" s="7" t="str">
        <f t="shared" si="351"/>
        <v/>
      </c>
      <c r="AA706" s="7" t="str">
        <f t="shared" si="350"/>
        <v/>
      </c>
      <c r="AB706" s="7" t="str">
        <f t="shared" si="350"/>
        <v/>
      </c>
      <c r="AC706" s="7" t="str">
        <f t="shared" si="350"/>
        <v/>
      </c>
      <c r="AD706" s="7" t="str">
        <f t="shared" si="350"/>
        <v/>
      </c>
      <c r="AE706" s="7" t="str">
        <f t="shared" si="350"/>
        <v/>
      </c>
      <c r="CF706" s="7" t="str">
        <f t="shared" si="352"/>
        <v/>
      </c>
      <c r="CG706" s="7" t="str">
        <f t="shared" si="352"/>
        <v/>
      </c>
      <c r="CH706" s="7" t="str">
        <f t="shared" si="352"/>
        <v/>
      </c>
      <c r="CI706" s="7" t="str">
        <f t="shared" si="352"/>
        <v/>
      </c>
      <c r="CJ706" s="7" t="str">
        <f t="shared" si="352"/>
        <v/>
      </c>
      <c r="CK706" s="7" t="str">
        <f t="shared" si="352"/>
        <v/>
      </c>
      <c r="CL706" s="7" t="str">
        <f t="shared" si="352"/>
        <v/>
      </c>
      <c r="CM706" s="7" t="str">
        <f t="shared" si="352"/>
        <v/>
      </c>
      <c r="CN706" s="7" t="str">
        <f t="shared" si="352"/>
        <v/>
      </c>
      <c r="CO706" s="7" t="str">
        <f t="shared" si="352"/>
        <v/>
      </c>
      <c r="CP706" s="7" t="str">
        <f t="shared" si="353"/>
        <v/>
      </c>
      <c r="CQ706" s="7" t="str">
        <f t="shared" si="353"/>
        <v/>
      </c>
      <c r="CR706" s="7" t="str">
        <f t="shared" si="353"/>
        <v/>
      </c>
      <c r="CS706" s="7" t="str">
        <f t="shared" si="353"/>
        <v/>
      </c>
      <c r="CT706" s="7" t="str">
        <f t="shared" si="353"/>
        <v/>
      </c>
      <c r="CU706" s="7" t="str">
        <f t="shared" si="353"/>
        <v/>
      </c>
      <c r="CV706" s="7" t="str">
        <f t="shared" si="353"/>
        <v/>
      </c>
      <c r="CW706" s="7" t="str">
        <f t="shared" si="353"/>
        <v/>
      </c>
      <c r="CX706" s="7" t="str">
        <f t="shared" si="353"/>
        <v/>
      </c>
      <c r="CY706" s="7" t="str">
        <f t="shared" si="353"/>
        <v/>
      </c>
      <c r="CZ706" s="7" t="str">
        <f t="shared" si="354"/>
        <v/>
      </c>
      <c r="DA706" s="7" t="str">
        <f t="shared" si="354"/>
        <v/>
      </c>
      <c r="DB706" s="7" t="str">
        <f t="shared" si="354"/>
        <v/>
      </c>
      <c r="DC706" s="7" t="str">
        <f t="shared" si="354"/>
        <v/>
      </c>
      <c r="DD706" s="7" t="str">
        <f t="shared" si="354"/>
        <v/>
      </c>
      <c r="DE706" s="7" t="str">
        <f t="shared" si="354"/>
        <v/>
      </c>
      <c r="DF706" s="7" t="str">
        <f t="shared" si="354"/>
        <v/>
      </c>
      <c r="DG706" s="7" t="str">
        <f t="shared" si="354"/>
        <v/>
      </c>
      <c r="DH706" s="7" t="str">
        <f t="shared" si="354"/>
        <v/>
      </c>
      <c r="DI706" s="7" t="str">
        <f t="shared" si="354"/>
        <v/>
      </c>
      <c r="DJ706" s="7" t="str">
        <f t="shared" si="355"/>
        <v/>
      </c>
      <c r="DK706" s="7" t="str">
        <f t="shared" si="355"/>
        <v/>
      </c>
      <c r="DL706" s="7" t="str">
        <f t="shared" si="355"/>
        <v/>
      </c>
      <c r="DM706" s="7" t="str">
        <f t="shared" si="355"/>
        <v/>
      </c>
      <c r="DN706" s="7" t="str">
        <f t="shared" si="355"/>
        <v/>
      </c>
      <c r="DO706" s="7" t="str">
        <f t="shared" si="355"/>
        <v/>
      </c>
      <c r="DP706" s="7" t="str">
        <f t="shared" si="355"/>
        <v/>
      </c>
      <c r="DQ706" s="7" t="str">
        <f t="shared" si="355"/>
        <v/>
      </c>
      <c r="DR706" s="7" t="str">
        <f t="shared" si="355"/>
        <v/>
      </c>
      <c r="DS706" s="7" t="str">
        <f t="shared" si="355"/>
        <v/>
      </c>
      <c r="DT706" s="7" t="str">
        <f t="shared" si="355"/>
        <v/>
      </c>
      <c r="DU706" s="7" t="str">
        <f t="shared" si="355"/>
        <v/>
      </c>
      <c r="DV706" s="7" t="str">
        <f t="shared" si="355"/>
        <v/>
      </c>
      <c r="DW706" s="7" t="str">
        <f t="shared" si="355"/>
        <v/>
      </c>
    </row>
    <row r="707" spans="1:127" x14ac:dyDescent="0.35">
      <c r="A707" s="72" t="s">
        <v>296</v>
      </c>
      <c r="B707" s="72" t="s">
        <v>14</v>
      </c>
      <c r="C707" s="72" t="s">
        <v>10</v>
      </c>
      <c r="D707" s="72">
        <v>3.4516999999999999E-2</v>
      </c>
      <c r="E707" s="82">
        <f>VLOOKUP(C707,'Literature Lookup Tables'!$A$2:$D$21,4,0)</f>
        <v>0.03</v>
      </c>
      <c r="F707" s="82">
        <f>VLOOKUP(C707,'Literature Lookup Tables'!$A$2:$D$21,3,0)</f>
        <v>0</v>
      </c>
      <c r="G707" s="64">
        <f>(VLOOKUP(C707,'Literature Lookup Tables'!$A$2:$L$21,2))*D707</f>
        <v>1.0355099999999999E-3</v>
      </c>
      <c r="H707" s="64">
        <f t="shared" si="344"/>
        <v>0</v>
      </c>
      <c r="I707" s="64">
        <f t="shared" si="345"/>
        <v>1.0355099999999999E-3</v>
      </c>
      <c r="J707" s="106">
        <f>VLOOKUP(C707,'Literature Lookup Tables'!$A$2:$L$21,MATCH(B707,listHYDROGROUPS,0))</f>
        <v>74</v>
      </c>
      <c r="K707" s="7">
        <f t="shared" si="351"/>
        <v>2.5542579999999999</v>
      </c>
      <c r="L707" s="7" t="str">
        <f t="shared" si="351"/>
        <v/>
      </c>
      <c r="M707" s="7" t="str">
        <f t="shared" si="351"/>
        <v/>
      </c>
      <c r="N707" s="7" t="str">
        <f t="shared" si="351"/>
        <v/>
      </c>
      <c r="O707" s="7" t="str">
        <f t="shared" si="351"/>
        <v/>
      </c>
      <c r="P707" s="7" t="str">
        <f t="shared" si="351"/>
        <v/>
      </c>
      <c r="Q707" s="7" t="str">
        <f t="shared" si="351"/>
        <v/>
      </c>
      <c r="R707" s="7" t="str">
        <f t="shared" si="351"/>
        <v/>
      </c>
      <c r="S707" s="7" t="str">
        <f t="shared" si="351"/>
        <v/>
      </c>
      <c r="T707" s="7" t="str">
        <f t="shared" si="351"/>
        <v/>
      </c>
      <c r="U707" s="7" t="str">
        <f t="shared" si="351"/>
        <v/>
      </c>
      <c r="V707" s="7" t="str">
        <f t="shared" si="351"/>
        <v/>
      </c>
      <c r="W707" s="7" t="str">
        <f t="shared" si="351"/>
        <v/>
      </c>
      <c r="X707" s="7" t="str">
        <f t="shared" si="351"/>
        <v/>
      </c>
      <c r="Y707" s="7" t="str">
        <f t="shared" si="351"/>
        <v/>
      </c>
      <c r="AA707" s="7" t="str">
        <f t="shared" ref="AA707:AE716" si="356">IF($A707=AA$11,$J707*$D707,"")</f>
        <v/>
      </c>
      <c r="AB707" s="7" t="str">
        <f t="shared" si="356"/>
        <v/>
      </c>
      <c r="AC707" s="7" t="str">
        <f t="shared" si="356"/>
        <v/>
      </c>
      <c r="AD707" s="7" t="str">
        <f t="shared" si="356"/>
        <v/>
      </c>
      <c r="AE707" s="7" t="str">
        <f t="shared" si="356"/>
        <v/>
      </c>
      <c r="CF707" s="7" t="str">
        <f t="shared" si="352"/>
        <v/>
      </c>
      <c r="CG707" s="7" t="str">
        <f t="shared" si="352"/>
        <v/>
      </c>
      <c r="CH707" s="7" t="str">
        <f t="shared" si="352"/>
        <v/>
      </c>
      <c r="CI707" s="7" t="str">
        <f t="shared" si="352"/>
        <v/>
      </c>
      <c r="CJ707" s="7" t="str">
        <f t="shared" si="352"/>
        <v/>
      </c>
      <c r="CK707" s="7" t="str">
        <f t="shared" si="352"/>
        <v/>
      </c>
      <c r="CL707" s="7" t="str">
        <f t="shared" si="352"/>
        <v/>
      </c>
      <c r="CM707" s="7" t="str">
        <f t="shared" si="352"/>
        <v/>
      </c>
      <c r="CN707" s="7" t="str">
        <f t="shared" si="352"/>
        <v/>
      </c>
      <c r="CO707" s="7" t="str">
        <f t="shared" si="352"/>
        <v/>
      </c>
      <c r="CP707" s="7" t="str">
        <f t="shared" si="353"/>
        <v/>
      </c>
      <c r="CQ707" s="7" t="str">
        <f t="shared" si="353"/>
        <v/>
      </c>
      <c r="CR707" s="7" t="str">
        <f t="shared" si="353"/>
        <v/>
      </c>
      <c r="CS707" s="7" t="str">
        <f t="shared" si="353"/>
        <v/>
      </c>
      <c r="CT707" s="7" t="str">
        <f t="shared" si="353"/>
        <v/>
      </c>
      <c r="CU707" s="7" t="str">
        <f t="shared" si="353"/>
        <v/>
      </c>
      <c r="CV707" s="7" t="str">
        <f t="shared" si="353"/>
        <v/>
      </c>
      <c r="CW707" s="7" t="str">
        <f t="shared" si="353"/>
        <v/>
      </c>
      <c r="CX707" s="7" t="str">
        <f t="shared" si="353"/>
        <v/>
      </c>
      <c r="CY707" s="7" t="str">
        <f t="shared" si="353"/>
        <v/>
      </c>
      <c r="CZ707" s="7" t="str">
        <f t="shared" si="354"/>
        <v/>
      </c>
      <c r="DA707" s="7" t="str">
        <f t="shared" si="354"/>
        <v/>
      </c>
      <c r="DB707" s="7" t="str">
        <f t="shared" si="354"/>
        <v/>
      </c>
      <c r="DC707" s="7" t="str">
        <f t="shared" si="354"/>
        <v/>
      </c>
      <c r="DD707" s="7" t="str">
        <f t="shared" si="354"/>
        <v/>
      </c>
      <c r="DE707" s="7" t="str">
        <f t="shared" si="354"/>
        <v/>
      </c>
      <c r="DF707" s="7" t="str">
        <f t="shared" si="354"/>
        <v/>
      </c>
      <c r="DG707" s="7" t="str">
        <f t="shared" si="354"/>
        <v/>
      </c>
      <c r="DH707" s="7" t="str">
        <f t="shared" si="354"/>
        <v/>
      </c>
      <c r="DI707" s="7" t="str">
        <f t="shared" si="354"/>
        <v/>
      </c>
      <c r="DJ707" s="7" t="str">
        <f t="shared" si="355"/>
        <v/>
      </c>
      <c r="DK707" s="7" t="str">
        <f t="shared" si="355"/>
        <v/>
      </c>
      <c r="DL707" s="7" t="str">
        <f t="shared" si="355"/>
        <v/>
      </c>
      <c r="DM707" s="7" t="str">
        <f t="shared" si="355"/>
        <v/>
      </c>
      <c r="DN707" s="7" t="str">
        <f t="shared" si="355"/>
        <v/>
      </c>
      <c r="DO707" s="7" t="str">
        <f t="shared" si="355"/>
        <v/>
      </c>
      <c r="DP707" s="7" t="str">
        <f t="shared" si="355"/>
        <v/>
      </c>
      <c r="DQ707" s="7" t="str">
        <f t="shared" si="355"/>
        <v/>
      </c>
      <c r="DR707" s="7" t="str">
        <f t="shared" si="355"/>
        <v/>
      </c>
      <c r="DS707" s="7" t="str">
        <f t="shared" si="355"/>
        <v/>
      </c>
      <c r="DT707" s="7" t="str">
        <f t="shared" si="355"/>
        <v/>
      </c>
      <c r="DU707" s="7" t="str">
        <f t="shared" si="355"/>
        <v/>
      </c>
      <c r="DV707" s="7" t="str">
        <f t="shared" si="355"/>
        <v/>
      </c>
      <c r="DW707" s="7" t="str">
        <f t="shared" si="355"/>
        <v/>
      </c>
    </row>
    <row r="708" spans="1:127" x14ac:dyDescent="0.35">
      <c r="A708" s="72" t="s">
        <v>281</v>
      </c>
      <c r="B708" s="72" t="s">
        <v>14</v>
      </c>
      <c r="C708" s="72" t="s">
        <v>10</v>
      </c>
      <c r="D708" s="72">
        <v>4.1012E-2</v>
      </c>
      <c r="E708" s="82">
        <f>VLOOKUP(C708,'Literature Lookup Tables'!$A$2:$D$21,4,0)</f>
        <v>0.03</v>
      </c>
      <c r="F708" s="82">
        <f>VLOOKUP(C708,'Literature Lookup Tables'!$A$2:$D$21,3,0)</f>
        <v>0</v>
      </c>
      <c r="G708" s="64">
        <f>(VLOOKUP(C708,'Literature Lookup Tables'!$A$2:$L$21,2))*D708</f>
        <v>1.23036E-3</v>
      </c>
      <c r="H708" s="64">
        <f t="shared" si="344"/>
        <v>0</v>
      </c>
      <c r="I708" s="64">
        <f t="shared" si="345"/>
        <v>1.23036E-3</v>
      </c>
      <c r="J708" s="106">
        <f>VLOOKUP(C708,'Literature Lookup Tables'!$A$2:$L$21,MATCH(B708,listHYDROGROUPS,0))</f>
        <v>74</v>
      </c>
      <c r="K708" s="7" t="str">
        <f t="shared" si="351"/>
        <v/>
      </c>
      <c r="L708" s="7" t="str">
        <f t="shared" si="351"/>
        <v/>
      </c>
      <c r="M708" s="7" t="str">
        <f t="shared" si="351"/>
        <v/>
      </c>
      <c r="N708" s="7" t="str">
        <f t="shared" si="351"/>
        <v/>
      </c>
      <c r="O708" s="7" t="str">
        <f t="shared" si="351"/>
        <v/>
      </c>
      <c r="P708" s="7" t="str">
        <f t="shared" si="351"/>
        <v/>
      </c>
      <c r="Q708" s="7" t="str">
        <f t="shared" si="351"/>
        <v/>
      </c>
      <c r="R708" s="7" t="str">
        <f t="shared" si="351"/>
        <v/>
      </c>
      <c r="S708" s="7" t="str">
        <f t="shared" si="351"/>
        <v/>
      </c>
      <c r="T708" s="7" t="str">
        <f t="shared" si="351"/>
        <v/>
      </c>
      <c r="U708" s="7" t="str">
        <f t="shared" si="351"/>
        <v/>
      </c>
      <c r="V708" s="7" t="str">
        <f t="shared" si="351"/>
        <v/>
      </c>
      <c r="W708" s="7" t="str">
        <f t="shared" si="351"/>
        <v/>
      </c>
      <c r="X708" s="7" t="str">
        <f t="shared" si="351"/>
        <v/>
      </c>
      <c r="Y708" s="7" t="str">
        <f t="shared" si="351"/>
        <v/>
      </c>
      <c r="AA708" s="7" t="str">
        <f t="shared" si="356"/>
        <v/>
      </c>
      <c r="AB708" s="7" t="str">
        <f t="shared" si="356"/>
        <v/>
      </c>
      <c r="AC708" s="7" t="str">
        <f t="shared" si="356"/>
        <v/>
      </c>
      <c r="AD708" s="7" t="str">
        <f t="shared" si="356"/>
        <v/>
      </c>
      <c r="AE708" s="7" t="str">
        <f t="shared" si="356"/>
        <v/>
      </c>
      <c r="CF708" s="7" t="str">
        <f t="shared" si="352"/>
        <v/>
      </c>
      <c r="CG708" s="7" t="str">
        <f t="shared" si="352"/>
        <v/>
      </c>
      <c r="CH708" s="7" t="str">
        <f t="shared" si="352"/>
        <v/>
      </c>
      <c r="CI708" s="7" t="str">
        <f t="shared" si="352"/>
        <v/>
      </c>
      <c r="CJ708" s="7" t="str">
        <f t="shared" si="352"/>
        <v/>
      </c>
      <c r="CK708" s="7" t="str">
        <f t="shared" si="352"/>
        <v/>
      </c>
      <c r="CL708" s="7" t="str">
        <f t="shared" si="352"/>
        <v/>
      </c>
      <c r="CM708" s="7" t="str">
        <f t="shared" si="352"/>
        <v/>
      </c>
      <c r="CN708" s="7" t="str">
        <f t="shared" si="352"/>
        <v/>
      </c>
      <c r="CO708" s="7" t="str">
        <f t="shared" si="352"/>
        <v/>
      </c>
      <c r="CP708" s="7" t="str">
        <f t="shared" si="353"/>
        <v/>
      </c>
      <c r="CQ708" s="7" t="str">
        <f t="shared" si="353"/>
        <v/>
      </c>
      <c r="CR708" s="7" t="str">
        <f t="shared" si="353"/>
        <v/>
      </c>
      <c r="CS708" s="7" t="str">
        <f t="shared" si="353"/>
        <v/>
      </c>
      <c r="CT708" s="7" t="str">
        <f t="shared" si="353"/>
        <v/>
      </c>
      <c r="CU708" s="7" t="str">
        <f t="shared" si="353"/>
        <v/>
      </c>
      <c r="CV708" s="7" t="str">
        <f t="shared" si="353"/>
        <v/>
      </c>
      <c r="CW708" s="7" t="str">
        <f t="shared" si="353"/>
        <v/>
      </c>
      <c r="CX708" s="7" t="str">
        <f t="shared" si="353"/>
        <v/>
      </c>
      <c r="CY708" s="7" t="str">
        <f t="shared" si="353"/>
        <v/>
      </c>
      <c r="CZ708" s="7" t="str">
        <f t="shared" si="354"/>
        <v/>
      </c>
      <c r="DA708" s="7" t="str">
        <f t="shared" si="354"/>
        <v/>
      </c>
      <c r="DB708" s="7" t="str">
        <f t="shared" si="354"/>
        <v/>
      </c>
      <c r="DC708" s="7" t="str">
        <f t="shared" si="354"/>
        <v/>
      </c>
      <c r="DD708" s="7" t="str">
        <f t="shared" si="354"/>
        <v/>
      </c>
      <c r="DE708" s="7" t="str">
        <f t="shared" si="354"/>
        <v/>
      </c>
      <c r="DF708" s="7" t="str">
        <f t="shared" si="354"/>
        <v/>
      </c>
      <c r="DG708" s="7" t="str">
        <f t="shared" si="354"/>
        <v/>
      </c>
      <c r="DH708" s="7" t="str">
        <f t="shared" si="354"/>
        <v/>
      </c>
      <c r="DI708" s="7" t="str">
        <f t="shared" si="354"/>
        <v/>
      </c>
      <c r="DJ708" s="7" t="str">
        <f t="shared" si="355"/>
        <v/>
      </c>
      <c r="DK708" s="7" t="str">
        <f t="shared" si="355"/>
        <v/>
      </c>
      <c r="DL708" s="7" t="str">
        <f t="shared" si="355"/>
        <v/>
      </c>
      <c r="DM708" s="7" t="str">
        <f t="shared" si="355"/>
        <v/>
      </c>
      <c r="DN708" s="7" t="str">
        <f t="shared" si="355"/>
        <v/>
      </c>
      <c r="DO708" s="7" t="str">
        <f t="shared" si="355"/>
        <v/>
      </c>
      <c r="DP708" s="7" t="str">
        <f t="shared" si="355"/>
        <v/>
      </c>
      <c r="DQ708" s="7" t="str">
        <f t="shared" si="355"/>
        <v/>
      </c>
      <c r="DR708" s="7" t="str">
        <f t="shared" si="355"/>
        <v/>
      </c>
      <c r="DS708" s="7" t="str">
        <f t="shared" si="355"/>
        <v/>
      </c>
      <c r="DT708" s="7" t="str">
        <f t="shared" si="355"/>
        <v/>
      </c>
      <c r="DU708" s="7" t="str">
        <f t="shared" si="355"/>
        <v/>
      </c>
      <c r="DV708" s="7" t="str">
        <f t="shared" si="355"/>
        <v/>
      </c>
      <c r="DW708" s="7" t="str">
        <f t="shared" si="355"/>
        <v/>
      </c>
    </row>
    <row r="709" spans="1:127" x14ac:dyDescent="0.35">
      <c r="A709" s="72" t="s">
        <v>276</v>
      </c>
      <c r="B709" s="72" t="s">
        <v>14</v>
      </c>
      <c r="C709" s="72" t="s">
        <v>1</v>
      </c>
      <c r="D709" s="72">
        <v>0.27740199999999998</v>
      </c>
      <c r="E709" s="82">
        <f>VLOOKUP(C709,'Literature Lookup Tables'!$A$2:$D$21,4,0)</f>
        <v>0.22999999999999998</v>
      </c>
      <c r="F709" s="82">
        <f>VLOOKUP(C709,'Literature Lookup Tables'!$A$2:$D$21,3,0)</f>
        <v>0.37</v>
      </c>
      <c r="G709" s="64">
        <f>(VLOOKUP(C709,'Literature Lookup Tables'!$A$2:$L$21,2))*D709</f>
        <v>0.16644119999999998</v>
      </c>
      <c r="H709" s="64">
        <f t="shared" si="344"/>
        <v>0.10263873999999999</v>
      </c>
      <c r="I709" s="64">
        <f t="shared" si="345"/>
        <v>6.3802459999999991E-2</v>
      </c>
      <c r="J709" s="106">
        <f>VLOOKUP(C709,'Literature Lookup Tables'!$A$2:$L$21,MATCH(B709,listHYDROGROUPS,0))</f>
        <v>74</v>
      </c>
      <c r="K709" s="7" t="str">
        <f t="shared" si="351"/>
        <v/>
      </c>
      <c r="L709" s="7">
        <f t="shared" si="351"/>
        <v>20.527747999999999</v>
      </c>
      <c r="M709" s="7" t="str">
        <f t="shared" si="351"/>
        <v/>
      </c>
      <c r="N709" s="7" t="str">
        <f t="shared" si="351"/>
        <v/>
      </c>
      <c r="O709" s="7" t="str">
        <f t="shared" si="351"/>
        <v/>
      </c>
      <c r="P709" s="7" t="str">
        <f t="shared" si="351"/>
        <v/>
      </c>
      <c r="Q709" s="7" t="str">
        <f t="shared" si="351"/>
        <v/>
      </c>
      <c r="R709" s="7" t="str">
        <f t="shared" si="351"/>
        <v/>
      </c>
      <c r="S709" s="7" t="str">
        <f t="shared" si="351"/>
        <v/>
      </c>
      <c r="T709" s="7" t="str">
        <f t="shared" si="351"/>
        <v/>
      </c>
      <c r="U709" s="7" t="str">
        <f t="shared" si="351"/>
        <v/>
      </c>
      <c r="V709" s="7" t="str">
        <f t="shared" si="351"/>
        <v/>
      </c>
      <c r="W709" s="7" t="str">
        <f t="shared" si="351"/>
        <v/>
      </c>
      <c r="X709" s="7" t="str">
        <f t="shared" si="351"/>
        <v/>
      </c>
      <c r="Y709" s="7" t="str">
        <f t="shared" si="351"/>
        <v/>
      </c>
      <c r="AA709" s="7" t="str">
        <f t="shared" si="356"/>
        <v/>
      </c>
      <c r="AB709" s="7" t="str">
        <f t="shared" si="356"/>
        <v/>
      </c>
      <c r="AC709" s="7" t="str">
        <f t="shared" si="356"/>
        <v/>
      </c>
      <c r="AD709" s="7" t="str">
        <f t="shared" si="356"/>
        <v/>
      </c>
      <c r="AE709" s="7" t="str">
        <f t="shared" si="356"/>
        <v/>
      </c>
      <c r="CF709" s="7" t="str">
        <f t="shared" si="352"/>
        <v/>
      </c>
      <c r="CG709" s="7" t="str">
        <f t="shared" si="352"/>
        <v/>
      </c>
      <c r="CH709" s="7" t="str">
        <f t="shared" si="352"/>
        <v/>
      </c>
      <c r="CI709" s="7" t="str">
        <f t="shared" si="352"/>
        <v/>
      </c>
      <c r="CJ709" s="7" t="str">
        <f t="shared" si="352"/>
        <v/>
      </c>
      <c r="CK709" s="7" t="str">
        <f t="shared" si="352"/>
        <v/>
      </c>
      <c r="CL709" s="7" t="str">
        <f t="shared" si="352"/>
        <v/>
      </c>
      <c r="CM709" s="7" t="str">
        <f t="shared" si="352"/>
        <v/>
      </c>
      <c r="CN709" s="7" t="str">
        <f t="shared" si="352"/>
        <v/>
      </c>
      <c r="CO709" s="7" t="str">
        <f t="shared" si="352"/>
        <v/>
      </c>
      <c r="CP709" s="7" t="str">
        <f t="shared" si="353"/>
        <v/>
      </c>
      <c r="CQ709" s="7" t="str">
        <f t="shared" si="353"/>
        <v/>
      </c>
      <c r="CR709" s="7" t="str">
        <f t="shared" si="353"/>
        <v/>
      </c>
      <c r="CS709" s="7" t="str">
        <f t="shared" si="353"/>
        <v/>
      </c>
      <c r="CT709" s="7" t="str">
        <f t="shared" si="353"/>
        <v/>
      </c>
      <c r="CU709" s="7" t="str">
        <f t="shared" si="353"/>
        <v/>
      </c>
      <c r="CV709" s="7" t="str">
        <f t="shared" si="353"/>
        <v/>
      </c>
      <c r="CW709" s="7" t="str">
        <f t="shared" si="353"/>
        <v/>
      </c>
      <c r="CX709" s="7" t="str">
        <f t="shared" si="353"/>
        <v/>
      </c>
      <c r="CY709" s="7" t="str">
        <f t="shared" si="353"/>
        <v/>
      </c>
      <c r="CZ709" s="7" t="str">
        <f t="shared" si="354"/>
        <v/>
      </c>
      <c r="DA709" s="7" t="str">
        <f t="shared" si="354"/>
        <v/>
      </c>
      <c r="DB709" s="7" t="str">
        <f t="shared" si="354"/>
        <v/>
      </c>
      <c r="DC709" s="7" t="str">
        <f t="shared" si="354"/>
        <v/>
      </c>
      <c r="DD709" s="7" t="str">
        <f t="shared" si="354"/>
        <v/>
      </c>
      <c r="DE709" s="7" t="str">
        <f t="shared" si="354"/>
        <v/>
      </c>
      <c r="DF709" s="7" t="str">
        <f t="shared" si="354"/>
        <v/>
      </c>
      <c r="DG709" s="7" t="str">
        <f t="shared" si="354"/>
        <v/>
      </c>
      <c r="DH709" s="7" t="str">
        <f t="shared" si="354"/>
        <v/>
      </c>
      <c r="DI709" s="7" t="str">
        <f t="shared" si="354"/>
        <v/>
      </c>
      <c r="DJ709" s="7" t="str">
        <f t="shared" si="355"/>
        <v/>
      </c>
      <c r="DK709" s="7" t="str">
        <f t="shared" si="355"/>
        <v/>
      </c>
      <c r="DL709" s="7" t="str">
        <f t="shared" si="355"/>
        <v/>
      </c>
      <c r="DM709" s="7" t="str">
        <f t="shared" si="355"/>
        <v/>
      </c>
      <c r="DN709" s="7" t="str">
        <f t="shared" si="355"/>
        <v/>
      </c>
      <c r="DO709" s="7" t="str">
        <f t="shared" si="355"/>
        <v/>
      </c>
      <c r="DP709" s="7" t="str">
        <f t="shared" si="355"/>
        <v/>
      </c>
      <c r="DQ709" s="7" t="str">
        <f t="shared" si="355"/>
        <v/>
      </c>
      <c r="DR709" s="7" t="str">
        <f t="shared" si="355"/>
        <v/>
      </c>
      <c r="DS709" s="7" t="str">
        <f t="shared" si="355"/>
        <v/>
      </c>
      <c r="DT709" s="7" t="str">
        <f t="shared" si="355"/>
        <v/>
      </c>
      <c r="DU709" s="7" t="str">
        <f t="shared" si="355"/>
        <v/>
      </c>
      <c r="DV709" s="7" t="str">
        <f t="shared" si="355"/>
        <v/>
      </c>
      <c r="DW709" s="7" t="str">
        <f t="shared" si="355"/>
        <v/>
      </c>
    </row>
    <row r="710" spans="1:127" x14ac:dyDescent="0.35">
      <c r="A710" s="72" t="s">
        <v>276</v>
      </c>
      <c r="B710" s="72" t="s">
        <v>14</v>
      </c>
      <c r="C710" s="72" t="s">
        <v>7</v>
      </c>
      <c r="D710" s="72">
        <v>0.21463699999999999</v>
      </c>
      <c r="E710" s="82">
        <f>VLOOKUP(C710,'Literature Lookup Tables'!$A$2:$D$21,4,0)</f>
        <v>0</v>
      </c>
      <c r="F710" s="82">
        <f>VLOOKUP(C710,'Literature Lookup Tables'!$A$2:$D$21,3,0)</f>
        <v>0.3</v>
      </c>
      <c r="G710" s="64">
        <f>(VLOOKUP(C710,'Literature Lookup Tables'!$A$2:$L$21,2))*D710</f>
        <v>6.4391099999999993E-2</v>
      </c>
      <c r="H710" s="64">
        <f t="shared" si="344"/>
        <v>6.4391099999999993E-2</v>
      </c>
      <c r="I710" s="64">
        <f t="shared" si="345"/>
        <v>0</v>
      </c>
      <c r="J710" s="106">
        <f>VLOOKUP(C710,'Literature Lookup Tables'!$A$2:$L$21,MATCH(B710,listHYDROGROUPS,0))</f>
        <v>74</v>
      </c>
      <c r="K710" s="7" t="str">
        <f t="shared" si="351"/>
        <v/>
      </c>
      <c r="L710" s="7">
        <f t="shared" si="351"/>
        <v>15.883137999999999</v>
      </c>
      <c r="M710" s="7" t="str">
        <f t="shared" si="351"/>
        <v/>
      </c>
      <c r="N710" s="7" t="str">
        <f t="shared" si="351"/>
        <v/>
      </c>
      <c r="O710" s="7" t="str">
        <f t="shared" si="351"/>
        <v/>
      </c>
      <c r="P710" s="7" t="str">
        <f t="shared" si="351"/>
        <v/>
      </c>
      <c r="Q710" s="7" t="str">
        <f t="shared" si="351"/>
        <v/>
      </c>
      <c r="R710" s="7" t="str">
        <f t="shared" si="351"/>
        <v/>
      </c>
      <c r="S710" s="7" t="str">
        <f t="shared" si="351"/>
        <v/>
      </c>
      <c r="T710" s="7" t="str">
        <f t="shared" si="351"/>
        <v/>
      </c>
      <c r="U710" s="7" t="str">
        <f t="shared" si="351"/>
        <v/>
      </c>
      <c r="V710" s="7" t="str">
        <f t="shared" si="351"/>
        <v/>
      </c>
      <c r="W710" s="7" t="str">
        <f t="shared" si="351"/>
        <v/>
      </c>
      <c r="X710" s="7" t="str">
        <f t="shared" si="351"/>
        <v/>
      </c>
      <c r="Y710" s="7" t="str">
        <f t="shared" si="351"/>
        <v/>
      </c>
      <c r="AA710" s="7" t="str">
        <f t="shared" si="356"/>
        <v/>
      </c>
      <c r="AB710" s="7" t="str">
        <f t="shared" si="356"/>
        <v/>
      </c>
      <c r="AC710" s="7" t="str">
        <f t="shared" si="356"/>
        <v/>
      </c>
      <c r="AD710" s="7" t="str">
        <f t="shared" si="356"/>
        <v/>
      </c>
      <c r="AE710" s="7" t="str">
        <f t="shared" si="356"/>
        <v/>
      </c>
      <c r="CF710" s="7" t="str">
        <f t="shared" si="352"/>
        <v/>
      </c>
      <c r="CG710" s="7" t="str">
        <f t="shared" si="352"/>
        <v/>
      </c>
      <c r="CH710" s="7" t="str">
        <f t="shared" si="352"/>
        <v/>
      </c>
      <c r="CI710" s="7" t="str">
        <f t="shared" si="352"/>
        <v/>
      </c>
      <c r="CJ710" s="7" t="str">
        <f t="shared" si="352"/>
        <v/>
      </c>
      <c r="CK710" s="7" t="str">
        <f t="shared" si="352"/>
        <v/>
      </c>
      <c r="CL710" s="7" t="str">
        <f t="shared" si="352"/>
        <v/>
      </c>
      <c r="CM710" s="7" t="str">
        <f t="shared" si="352"/>
        <v/>
      </c>
      <c r="CN710" s="7" t="str">
        <f t="shared" si="352"/>
        <v/>
      </c>
      <c r="CO710" s="7" t="str">
        <f t="shared" si="352"/>
        <v/>
      </c>
      <c r="CP710" s="7" t="str">
        <f t="shared" si="353"/>
        <v/>
      </c>
      <c r="CQ710" s="7" t="str">
        <f t="shared" si="353"/>
        <v/>
      </c>
      <c r="CR710" s="7" t="str">
        <f t="shared" si="353"/>
        <v/>
      </c>
      <c r="CS710" s="7" t="str">
        <f t="shared" si="353"/>
        <v/>
      </c>
      <c r="CT710" s="7" t="str">
        <f t="shared" si="353"/>
        <v/>
      </c>
      <c r="CU710" s="7" t="str">
        <f t="shared" si="353"/>
        <v/>
      </c>
      <c r="CV710" s="7" t="str">
        <f t="shared" si="353"/>
        <v/>
      </c>
      <c r="CW710" s="7" t="str">
        <f t="shared" si="353"/>
        <v/>
      </c>
      <c r="CX710" s="7" t="str">
        <f t="shared" si="353"/>
        <v/>
      </c>
      <c r="CY710" s="7" t="str">
        <f t="shared" si="353"/>
        <v/>
      </c>
      <c r="CZ710" s="7" t="str">
        <f t="shared" si="354"/>
        <v/>
      </c>
      <c r="DA710" s="7" t="str">
        <f t="shared" si="354"/>
        <v/>
      </c>
      <c r="DB710" s="7" t="str">
        <f t="shared" si="354"/>
        <v/>
      </c>
      <c r="DC710" s="7" t="str">
        <f t="shared" si="354"/>
        <v/>
      </c>
      <c r="DD710" s="7" t="str">
        <f t="shared" si="354"/>
        <v/>
      </c>
      <c r="DE710" s="7" t="str">
        <f t="shared" si="354"/>
        <v/>
      </c>
      <c r="DF710" s="7" t="str">
        <f t="shared" si="354"/>
        <v/>
      </c>
      <c r="DG710" s="7" t="str">
        <f t="shared" si="354"/>
        <v/>
      </c>
      <c r="DH710" s="7" t="str">
        <f t="shared" si="354"/>
        <v/>
      </c>
      <c r="DI710" s="7" t="str">
        <f t="shared" si="354"/>
        <v/>
      </c>
      <c r="DJ710" s="7" t="str">
        <f t="shared" si="355"/>
        <v/>
      </c>
      <c r="DK710" s="7" t="str">
        <f t="shared" si="355"/>
        <v/>
      </c>
      <c r="DL710" s="7" t="str">
        <f t="shared" si="355"/>
        <v/>
      </c>
      <c r="DM710" s="7" t="str">
        <f t="shared" si="355"/>
        <v/>
      </c>
      <c r="DN710" s="7" t="str">
        <f t="shared" si="355"/>
        <v/>
      </c>
      <c r="DO710" s="7" t="str">
        <f t="shared" si="355"/>
        <v/>
      </c>
      <c r="DP710" s="7" t="str">
        <f t="shared" si="355"/>
        <v/>
      </c>
      <c r="DQ710" s="7" t="str">
        <f t="shared" si="355"/>
        <v/>
      </c>
      <c r="DR710" s="7" t="str">
        <f t="shared" si="355"/>
        <v/>
      </c>
      <c r="DS710" s="7" t="str">
        <f t="shared" si="355"/>
        <v/>
      </c>
      <c r="DT710" s="7" t="str">
        <f t="shared" si="355"/>
        <v/>
      </c>
      <c r="DU710" s="7" t="str">
        <f t="shared" si="355"/>
        <v/>
      </c>
      <c r="DV710" s="7" t="str">
        <f t="shared" si="355"/>
        <v/>
      </c>
      <c r="DW710" s="7" t="str">
        <f t="shared" si="355"/>
        <v/>
      </c>
    </row>
    <row r="711" spans="1:127" x14ac:dyDescent="0.35">
      <c r="A711" s="72" t="s">
        <v>276</v>
      </c>
      <c r="B711" s="72" t="s">
        <v>14</v>
      </c>
      <c r="C711" s="72" t="s">
        <v>10</v>
      </c>
      <c r="D711" s="72">
        <v>1.5333479999999999</v>
      </c>
      <c r="E711" s="82">
        <f>VLOOKUP(C711,'Literature Lookup Tables'!$A$2:$D$21,4,0)</f>
        <v>0.03</v>
      </c>
      <c r="F711" s="82">
        <f>VLOOKUP(C711,'Literature Lookup Tables'!$A$2:$D$21,3,0)</f>
        <v>0</v>
      </c>
      <c r="G711" s="64">
        <f>(VLOOKUP(C711,'Literature Lookup Tables'!$A$2:$L$21,2))*D711</f>
        <v>4.6000439999999997E-2</v>
      </c>
      <c r="H711" s="64">
        <f t="shared" si="344"/>
        <v>0</v>
      </c>
      <c r="I711" s="64">
        <f t="shared" si="345"/>
        <v>4.6000439999999997E-2</v>
      </c>
      <c r="J711" s="106">
        <f>VLOOKUP(C711,'Literature Lookup Tables'!$A$2:$L$21,MATCH(B711,listHYDROGROUPS,0))</f>
        <v>74</v>
      </c>
      <c r="K711" s="7" t="str">
        <f t="shared" si="351"/>
        <v/>
      </c>
      <c r="L711" s="7">
        <f t="shared" si="351"/>
        <v>113.46775199999999</v>
      </c>
      <c r="M711" s="7" t="str">
        <f t="shared" si="351"/>
        <v/>
      </c>
      <c r="N711" s="7" t="str">
        <f t="shared" si="351"/>
        <v/>
      </c>
      <c r="O711" s="7" t="str">
        <f t="shared" si="351"/>
        <v/>
      </c>
      <c r="P711" s="7" t="str">
        <f t="shared" si="351"/>
        <v/>
      </c>
      <c r="Q711" s="7" t="str">
        <f t="shared" si="351"/>
        <v/>
      </c>
      <c r="R711" s="7" t="str">
        <f t="shared" si="351"/>
        <v/>
      </c>
      <c r="S711" s="7" t="str">
        <f t="shared" si="351"/>
        <v/>
      </c>
      <c r="T711" s="7" t="str">
        <f t="shared" si="351"/>
        <v/>
      </c>
      <c r="U711" s="7" t="str">
        <f t="shared" si="351"/>
        <v/>
      </c>
      <c r="V711" s="7" t="str">
        <f t="shared" si="351"/>
        <v/>
      </c>
      <c r="W711" s="7" t="str">
        <f t="shared" si="351"/>
        <v/>
      </c>
      <c r="X711" s="7" t="str">
        <f t="shared" si="351"/>
        <v/>
      </c>
      <c r="Y711" s="7" t="str">
        <f t="shared" si="351"/>
        <v/>
      </c>
      <c r="AA711" s="7" t="str">
        <f t="shared" si="356"/>
        <v/>
      </c>
      <c r="AB711" s="7" t="str">
        <f t="shared" si="356"/>
        <v/>
      </c>
      <c r="AC711" s="7" t="str">
        <f t="shared" si="356"/>
        <v/>
      </c>
      <c r="AD711" s="7" t="str">
        <f t="shared" si="356"/>
        <v/>
      </c>
      <c r="AE711" s="7" t="str">
        <f t="shared" si="356"/>
        <v/>
      </c>
      <c r="CF711" s="7" t="str">
        <f t="shared" si="352"/>
        <v/>
      </c>
      <c r="CG711" s="7" t="str">
        <f t="shared" si="352"/>
        <v/>
      </c>
      <c r="CH711" s="7" t="str">
        <f t="shared" si="352"/>
        <v/>
      </c>
      <c r="CI711" s="7" t="str">
        <f t="shared" si="352"/>
        <v/>
      </c>
      <c r="CJ711" s="7" t="str">
        <f t="shared" si="352"/>
        <v/>
      </c>
      <c r="CK711" s="7" t="str">
        <f t="shared" si="352"/>
        <v/>
      </c>
      <c r="CL711" s="7" t="str">
        <f t="shared" si="352"/>
        <v/>
      </c>
      <c r="CM711" s="7" t="str">
        <f t="shared" si="352"/>
        <v/>
      </c>
      <c r="CN711" s="7" t="str">
        <f t="shared" si="352"/>
        <v/>
      </c>
      <c r="CO711" s="7" t="str">
        <f t="shared" si="352"/>
        <v/>
      </c>
      <c r="CP711" s="7" t="str">
        <f t="shared" si="353"/>
        <v/>
      </c>
      <c r="CQ711" s="7" t="str">
        <f t="shared" si="353"/>
        <v/>
      </c>
      <c r="CR711" s="7" t="str">
        <f t="shared" si="353"/>
        <v/>
      </c>
      <c r="CS711" s="7" t="str">
        <f t="shared" si="353"/>
        <v/>
      </c>
      <c r="CT711" s="7" t="str">
        <f t="shared" si="353"/>
        <v/>
      </c>
      <c r="CU711" s="7" t="str">
        <f t="shared" si="353"/>
        <v/>
      </c>
      <c r="CV711" s="7" t="str">
        <f t="shared" si="353"/>
        <v/>
      </c>
      <c r="CW711" s="7" t="str">
        <f t="shared" si="353"/>
        <v/>
      </c>
      <c r="CX711" s="7" t="str">
        <f t="shared" si="353"/>
        <v/>
      </c>
      <c r="CY711" s="7" t="str">
        <f t="shared" si="353"/>
        <v/>
      </c>
      <c r="CZ711" s="7" t="str">
        <f t="shared" si="354"/>
        <v/>
      </c>
      <c r="DA711" s="7" t="str">
        <f t="shared" si="354"/>
        <v/>
      </c>
      <c r="DB711" s="7" t="str">
        <f t="shared" si="354"/>
        <v/>
      </c>
      <c r="DC711" s="7" t="str">
        <f t="shared" si="354"/>
        <v/>
      </c>
      <c r="DD711" s="7" t="str">
        <f t="shared" si="354"/>
        <v/>
      </c>
      <c r="DE711" s="7" t="str">
        <f t="shared" si="354"/>
        <v/>
      </c>
      <c r="DF711" s="7" t="str">
        <f t="shared" si="354"/>
        <v/>
      </c>
      <c r="DG711" s="7" t="str">
        <f t="shared" si="354"/>
        <v/>
      </c>
      <c r="DH711" s="7" t="str">
        <f t="shared" si="354"/>
        <v/>
      </c>
      <c r="DI711" s="7" t="str">
        <f t="shared" si="354"/>
        <v/>
      </c>
      <c r="DJ711" s="7" t="str">
        <f t="shared" si="355"/>
        <v/>
      </c>
      <c r="DK711" s="7" t="str">
        <f t="shared" si="355"/>
        <v/>
      </c>
      <c r="DL711" s="7" t="str">
        <f t="shared" si="355"/>
        <v/>
      </c>
      <c r="DM711" s="7" t="str">
        <f t="shared" si="355"/>
        <v/>
      </c>
      <c r="DN711" s="7" t="str">
        <f t="shared" si="355"/>
        <v/>
      </c>
      <c r="DO711" s="7" t="str">
        <f t="shared" si="355"/>
        <v/>
      </c>
      <c r="DP711" s="7" t="str">
        <f t="shared" si="355"/>
        <v/>
      </c>
      <c r="DQ711" s="7" t="str">
        <f t="shared" si="355"/>
        <v/>
      </c>
      <c r="DR711" s="7" t="str">
        <f t="shared" si="355"/>
        <v/>
      </c>
      <c r="DS711" s="7" t="str">
        <f t="shared" si="355"/>
        <v/>
      </c>
      <c r="DT711" s="7" t="str">
        <f t="shared" si="355"/>
        <v/>
      </c>
      <c r="DU711" s="7" t="str">
        <f t="shared" si="355"/>
        <v/>
      </c>
      <c r="DV711" s="7" t="str">
        <f t="shared" si="355"/>
        <v/>
      </c>
      <c r="DW711" s="7" t="str">
        <f t="shared" si="355"/>
        <v/>
      </c>
    </row>
    <row r="712" spans="1:127" x14ac:dyDescent="0.35">
      <c r="A712" s="72" t="s">
        <v>276</v>
      </c>
      <c r="B712" s="72" t="s">
        <v>14</v>
      </c>
      <c r="C712" s="72" t="s">
        <v>5</v>
      </c>
      <c r="D712" s="72">
        <v>0.47578900000000002</v>
      </c>
      <c r="E712" s="82">
        <f>VLOOKUP(C712,'Literature Lookup Tables'!$A$2:$D$21,4,0)</f>
        <v>1.0000000000000009E-2</v>
      </c>
      <c r="F712" s="82">
        <f>VLOOKUP(C712,'Literature Lookup Tables'!$A$2:$D$21,3,0)</f>
        <v>0.85</v>
      </c>
      <c r="G712" s="64">
        <f>(VLOOKUP(C712,'Literature Lookup Tables'!$A$2:$L$21,2))*D712</f>
        <v>0.40917854000000004</v>
      </c>
      <c r="H712" s="64">
        <f t="shared" si="344"/>
        <v>0.40442064999999999</v>
      </c>
      <c r="I712" s="64">
        <f t="shared" si="345"/>
        <v>4.7578900000000042E-3</v>
      </c>
      <c r="J712" s="106">
        <f>VLOOKUP(C712,'Literature Lookup Tables'!$A$2:$L$21,MATCH(B712,listHYDROGROUPS,0))</f>
        <v>79</v>
      </c>
      <c r="K712" s="7" t="str">
        <f t="shared" si="351"/>
        <v/>
      </c>
      <c r="L712" s="7">
        <f t="shared" si="351"/>
        <v>37.587330999999999</v>
      </c>
      <c r="M712" s="7" t="str">
        <f t="shared" si="351"/>
        <v/>
      </c>
      <c r="N712" s="7" t="str">
        <f t="shared" si="351"/>
        <v/>
      </c>
      <c r="O712" s="7" t="str">
        <f t="shared" si="351"/>
        <v/>
      </c>
      <c r="P712" s="7" t="str">
        <f t="shared" si="351"/>
        <v/>
      </c>
      <c r="Q712" s="7" t="str">
        <f t="shared" si="351"/>
        <v/>
      </c>
      <c r="R712" s="7" t="str">
        <f t="shared" si="351"/>
        <v/>
      </c>
      <c r="S712" s="7" t="str">
        <f t="shared" si="351"/>
        <v/>
      </c>
      <c r="T712" s="7" t="str">
        <f t="shared" si="351"/>
        <v/>
      </c>
      <c r="U712" s="7" t="str">
        <f t="shared" si="351"/>
        <v/>
      </c>
      <c r="V712" s="7" t="str">
        <f t="shared" si="351"/>
        <v/>
      </c>
      <c r="W712" s="7" t="str">
        <f t="shared" si="351"/>
        <v/>
      </c>
      <c r="X712" s="7" t="str">
        <f t="shared" si="351"/>
        <v/>
      </c>
      <c r="Y712" s="7" t="str">
        <f t="shared" si="351"/>
        <v/>
      </c>
      <c r="AA712" s="7" t="str">
        <f t="shared" si="356"/>
        <v/>
      </c>
      <c r="AB712" s="7" t="str">
        <f t="shared" si="356"/>
        <v/>
      </c>
      <c r="AC712" s="7" t="str">
        <f t="shared" si="356"/>
        <v/>
      </c>
      <c r="AD712" s="7" t="str">
        <f t="shared" si="356"/>
        <v/>
      </c>
      <c r="AE712" s="7" t="str">
        <f t="shared" si="356"/>
        <v/>
      </c>
      <c r="CF712" s="7" t="str">
        <f t="shared" si="352"/>
        <v/>
      </c>
      <c r="CG712" s="7" t="str">
        <f t="shared" si="352"/>
        <v/>
      </c>
      <c r="CH712" s="7" t="str">
        <f t="shared" si="352"/>
        <v/>
      </c>
      <c r="CI712" s="7" t="str">
        <f t="shared" si="352"/>
        <v/>
      </c>
      <c r="CJ712" s="7" t="str">
        <f t="shared" si="352"/>
        <v/>
      </c>
      <c r="CK712" s="7" t="str">
        <f t="shared" si="352"/>
        <v/>
      </c>
      <c r="CL712" s="7" t="str">
        <f t="shared" si="352"/>
        <v/>
      </c>
      <c r="CM712" s="7" t="str">
        <f t="shared" si="352"/>
        <v/>
      </c>
      <c r="CN712" s="7" t="str">
        <f t="shared" si="352"/>
        <v/>
      </c>
      <c r="CO712" s="7" t="str">
        <f t="shared" si="352"/>
        <v/>
      </c>
      <c r="CP712" s="7" t="str">
        <f t="shared" si="353"/>
        <v/>
      </c>
      <c r="CQ712" s="7" t="str">
        <f t="shared" si="353"/>
        <v/>
      </c>
      <c r="CR712" s="7" t="str">
        <f t="shared" si="353"/>
        <v/>
      </c>
      <c r="CS712" s="7" t="str">
        <f t="shared" si="353"/>
        <v/>
      </c>
      <c r="CT712" s="7" t="str">
        <f t="shared" si="353"/>
        <v/>
      </c>
      <c r="CU712" s="7" t="str">
        <f t="shared" si="353"/>
        <v/>
      </c>
      <c r="CV712" s="7" t="str">
        <f t="shared" si="353"/>
        <v/>
      </c>
      <c r="CW712" s="7" t="str">
        <f t="shared" si="353"/>
        <v/>
      </c>
      <c r="CX712" s="7" t="str">
        <f t="shared" si="353"/>
        <v/>
      </c>
      <c r="CY712" s="7" t="str">
        <f t="shared" si="353"/>
        <v/>
      </c>
      <c r="CZ712" s="7" t="str">
        <f t="shared" si="354"/>
        <v/>
      </c>
      <c r="DA712" s="7" t="str">
        <f t="shared" si="354"/>
        <v/>
      </c>
      <c r="DB712" s="7" t="str">
        <f t="shared" si="354"/>
        <v/>
      </c>
      <c r="DC712" s="7" t="str">
        <f t="shared" si="354"/>
        <v/>
      </c>
      <c r="DD712" s="7" t="str">
        <f t="shared" si="354"/>
        <v/>
      </c>
      <c r="DE712" s="7" t="str">
        <f t="shared" si="354"/>
        <v/>
      </c>
      <c r="DF712" s="7" t="str">
        <f t="shared" si="354"/>
        <v/>
      </c>
      <c r="DG712" s="7" t="str">
        <f t="shared" si="354"/>
        <v/>
      </c>
      <c r="DH712" s="7" t="str">
        <f t="shared" si="354"/>
        <v/>
      </c>
      <c r="DI712" s="7" t="str">
        <f t="shared" si="354"/>
        <v/>
      </c>
      <c r="DJ712" s="7" t="str">
        <f t="shared" si="355"/>
        <v/>
      </c>
      <c r="DK712" s="7" t="str">
        <f t="shared" si="355"/>
        <v/>
      </c>
      <c r="DL712" s="7" t="str">
        <f t="shared" si="355"/>
        <v/>
      </c>
      <c r="DM712" s="7" t="str">
        <f t="shared" si="355"/>
        <v/>
      </c>
      <c r="DN712" s="7" t="str">
        <f t="shared" si="355"/>
        <v/>
      </c>
      <c r="DO712" s="7" t="str">
        <f t="shared" si="355"/>
        <v/>
      </c>
      <c r="DP712" s="7" t="str">
        <f t="shared" si="355"/>
        <v/>
      </c>
      <c r="DQ712" s="7" t="str">
        <f t="shared" si="355"/>
        <v/>
      </c>
      <c r="DR712" s="7" t="str">
        <f t="shared" si="355"/>
        <v/>
      </c>
      <c r="DS712" s="7" t="str">
        <f t="shared" si="355"/>
        <v/>
      </c>
      <c r="DT712" s="7" t="str">
        <f t="shared" si="355"/>
        <v/>
      </c>
      <c r="DU712" s="7" t="str">
        <f t="shared" si="355"/>
        <v/>
      </c>
      <c r="DV712" s="7" t="str">
        <f t="shared" si="355"/>
        <v/>
      </c>
      <c r="DW712" s="7" t="str">
        <f t="shared" si="355"/>
        <v/>
      </c>
    </row>
    <row r="713" spans="1:127" x14ac:dyDescent="0.35">
      <c r="A713" s="72" t="s">
        <v>296</v>
      </c>
      <c r="B713" s="72" t="s">
        <v>14</v>
      </c>
      <c r="C713" s="72" t="s">
        <v>5</v>
      </c>
      <c r="D713" s="72">
        <v>0.169764</v>
      </c>
      <c r="E713" s="82">
        <f>VLOOKUP(C713,'Literature Lookup Tables'!$A$2:$D$21,4,0)</f>
        <v>1.0000000000000009E-2</v>
      </c>
      <c r="F713" s="82">
        <f>VLOOKUP(C713,'Literature Lookup Tables'!$A$2:$D$21,3,0)</f>
        <v>0.85</v>
      </c>
      <c r="G713" s="64">
        <f>(VLOOKUP(C713,'Literature Lookup Tables'!$A$2:$L$21,2))*D713</f>
        <v>0.14599703999999999</v>
      </c>
      <c r="H713" s="64">
        <f t="shared" si="344"/>
        <v>0.14429939999999999</v>
      </c>
      <c r="I713" s="64">
        <f t="shared" si="345"/>
        <v>1.6976400000000016E-3</v>
      </c>
      <c r="J713" s="106">
        <f>VLOOKUP(C713,'Literature Lookup Tables'!$A$2:$L$21,MATCH(B713,listHYDROGROUPS,0))</f>
        <v>79</v>
      </c>
      <c r="K713" s="7">
        <f t="shared" si="351"/>
        <v>13.411356</v>
      </c>
      <c r="L713" s="7" t="str">
        <f t="shared" si="351"/>
        <v/>
      </c>
      <c r="M713" s="7" t="str">
        <f t="shared" si="351"/>
        <v/>
      </c>
      <c r="N713" s="7" t="str">
        <f t="shared" si="351"/>
        <v/>
      </c>
      <c r="O713" s="7" t="str">
        <f t="shared" si="351"/>
        <v/>
      </c>
      <c r="P713" s="7" t="str">
        <f t="shared" si="351"/>
        <v/>
      </c>
      <c r="Q713" s="7" t="str">
        <f t="shared" si="351"/>
        <v/>
      </c>
      <c r="R713" s="7" t="str">
        <f t="shared" si="351"/>
        <v/>
      </c>
      <c r="S713" s="7" t="str">
        <f t="shared" si="351"/>
        <v/>
      </c>
      <c r="T713" s="7" t="str">
        <f t="shared" si="351"/>
        <v/>
      </c>
      <c r="U713" s="7" t="str">
        <f t="shared" si="351"/>
        <v/>
      </c>
      <c r="V713" s="7" t="str">
        <f t="shared" si="351"/>
        <v/>
      </c>
      <c r="W713" s="7" t="str">
        <f t="shared" si="351"/>
        <v/>
      </c>
      <c r="X713" s="7" t="str">
        <f t="shared" si="351"/>
        <v/>
      </c>
      <c r="Y713" s="7" t="str">
        <f t="shared" si="351"/>
        <v/>
      </c>
      <c r="AA713" s="7" t="str">
        <f t="shared" si="356"/>
        <v/>
      </c>
      <c r="AB713" s="7" t="str">
        <f t="shared" si="356"/>
        <v/>
      </c>
      <c r="AC713" s="7" t="str">
        <f t="shared" si="356"/>
        <v/>
      </c>
      <c r="AD713" s="7" t="str">
        <f t="shared" si="356"/>
        <v/>
      </c>
      <c r="AE713" s="7" t="str">
        <f t="shared" si="356"/>
        <v/>
      </c>
      <c r="CF713" s="7" t="str">
        <f t="shared" si="352"/>
        <v/>
      </c>
      <c r="CG713" s="7" t="str">
        <f t="shared" si="352"/>
        <v/>
      </c>
      <c r="CH713" s="7" t="str">
        <f t="shared" si="352"/>
        <v/>
      </c>
      <c r="CI713" s="7" t="str">
        <f t="shared" si="352"/>
        <v/>
      </c>
      <c r="CJ713" s="7" t="str">
        <f t="shared" si="352"/>
        <v/>
      </c>
      <c r="CK713" s="7" t="str">
        <f t="shared" si="352"/>
        <v/>
      </c>
      <c r="CL713" s="7" t="str">
        <f t="shared" si="352"/>
        <v/>
      </c>
      <c r="CM713" s="7" t="str">
        <f t="shared" si="352"/>
        <v/>
      </c>
      <c r="CN713" s="7" t="str">
        <f t="shared" si="352"/>
        <v/>
      </c>
      <c r="CO713" s="7" t="str">
        <f t="shared" si="352"/>
        <v/>
      </c>
      <c r="CP713" s="7" t="str">
        <f t="shared" si="353"/>
        <v/>
      </c>
      <c r="CQ713" s="7" t="str">
        <f t="shared" si="353"/>
        <v/>
      </c>
      <c r="CR713" s="7" t="str">
        <f t="shared" si="353"/>
        <v/>
      </c>
      <c r="CS713" s="7" t="str">
        <f t="shared" si="353"/>
        <v/>
      </c>
      <c r="CT713" s="7" t="str">
        <f t="shared" si="353"/>
        <v/>
      </c>
      <c r="CU713" s="7" t="str">
        <f t="shared" si="353"/>
        <v/>
      </c>
      <c r="CV713" s="7" t="str">
        <f t="shared" si="353"/>
        <v/>
      </c>
      <c r="CW713" s="7" t="str">
        <f t="shared" si="353"/>
        <v/>
      </c>
      <c r="CX713" s="7" t="str">
        <f t="shared" si="353"/>
        <v/>
      </c>
      <c r="CY713" s="7" t="str">
        <f t="shared" si="353"/>
        <v/>
      </c>
      <c r="CZ713" s="7" t="str">
        <f t="shared" si="354"/>
        <v/>
      </c>
      <c r="DA713" s="7" t="str">
        <f t="shared" si="354"/>
        <v/>
      </c>
      <c r="DB713" s="7" t="str">
        <f t="shared" si="354"/>
        <v/>
      </c>
      <c r="DC713" s="7" t="str">
        <f t="shared" si="354"/>
        <v/>
      </c>
      <c r="DD713" s="7" t="str">
        <f t="shared" si="354"/>
        <v/>
      </c>
      <c r="DE713" s="7" t="str">
        <f t="shared" si="354"/>
        <v/>
      </c>
      <c r="DF713" s="7" t="str">
        <f t="shared" si="354"/>
        <v/>
      </c>
      <c r="DG713" s="7" t="str">
        <f t="shared" si="354"/>
        <v/>
      </c>
      <c r="DH713" s="7" t="str">
        <f t="shared" si="354"/>
        <v/>
      </c>
      <c r="DI713" s="7" t="str">
        <f t="shared" si="354"/>
        <v/>
      </c>
      <c r="DJ713" s="7" t="str">
        <f t="shared" si="355"/>
        <v/>
      </c>
      <c r="DK713" s="7" t="str">
        <f t="shared" si="355"/>
        <v/>
      </c>
      <c r="DL713" s="7" t="str">
        <f t="shared" si="355"/>
        <v/>
      </c>
      <c r="DM713" s="7" t="str">
        <f t="shared" si="355"/>
        <v/>
      </c>
      <c r="DN713" s="7" t="str">
        <f t="shared" si="355"/>
        <v/>
      </c>
      <c r="DO713" s="7" t="str">
        <f t="shared" si="355"/>
        <v/>
      </c>
      <c r="DP713" s="7" t="str">
        <f t="shared" si="355"/>
        <v/>
      </c>
      <c r="DQ713" s="7" t="str">
        <f t="shared" si="355"/>
        <v/>
      </c>
      <c r="DR713" s="7" t="str">
        <f t="shared" si="355"/>
        <v/>
      </c>
      <c r="DS713" s="7" t="str">
        <f t="shared" si="355"/>
        <v/>
      </c>
      <c r="DT713" s="7" t="str">
        <f t="shared" si="355"/>
        <v/>
      </c>
      <c r="DU713" s="7" t="str">
        <f t="shared" si="355"/>
        <v/>
      </c>
      <c r="DV713" s="7" t="str">
        <f t="shared" si="355"/>
        <v/>
      </c>
      <c r="DW713" s="7" t="str">
        <f t="shared" si="355"/>
        <v/>
      </c>
    </row>
    <row r="714" spans="1:127" x14ac:dyDescent="0.35">
      <c r="A714" s="72" t="s">
        <v>287</v>
      </c>
      <c r="B714" s="72" t="s">
        <v>14</v>
      </c>
      <c r="C714" s="72" t="s">
        <v>3</v>
      </c>
      <c r="D714" s="72">
        <v>3.1685989999999999</v>
      </c>
      <c r="E714" s="82">
        <f>VLOOKUP(C714,'Literature Lookup Tables'!$A$2:$D$21,4,0)</f>
        <v>0</v>
      </c>
      <c r="F714" s="82">
        <f>VLOOKUP(C714,'Literature Lookup Tables'!$A$2:$D$21,3,0)</f>
        <v>0.2</v>
      </c>
      <c r="G714" s="64">
        <f>(VLOOKUP(C714,'Literature Lookup Tables'!$A$2:$L$21,2))*D714</f>
        <v>0.63371980000000006</v>
      </c>
      <c r="H714" s="64">
        <f t="shared" si="344"/>
        <v>0.63371980000000006</v>
      </c>
      <c r="I714" s="64">
        <f t="shared" si="345"/>
        <v>0</v>
      </c>
      <c r="J714" s="106">
        <f>VLOOKUP(C714,'Literature Lookup Tables'!$A$2:$L$21,MATCH(B714,listHYDROGROUPS,0))</f>
        <v>74</v>
      </c>
      <c r="K714" s="7" t="str">
        <f t="shared" si="351"/>
        <v/>
      </c>
      <c r="L714" s="7" t="str">
        <f t="shared" si="351"/>
        <v/>
      </c>
      <c r="M714" s="7">
        <f t="shared" si="351"/>
        <v>234.476326</v>
      </c>
      <c r="N714" s="7" t="str">
        <f t="shared" si="351"/>
        <v/>
      </c>
      <c r="O714" s="7" t="str">
        <f t="shared" si="351"/>
        <v/>
      </c>
      <c r="P714" s="7" t="str">
        <f t="shared" si="351"/>
        <v/>
      </c>
      <c r="Q714" s="7" t="str">
        <f t="shared" si="351"/>
        <v/>
      </c>
      <c r="R714" s="7" t="str">
        <f t="shared" si="351"/>
        <v/>
      </c>
      <c r="S714" s="7" t="str">
        <f t="shared" si="351"/>
        <v/>
      </c>
      <c r="T714" s="7" t="str">
        <f t="shared" si="351"/>
        <v/>
      </c>
      <c r="U714" s="7" t="str">
        <f t="shared" si="351"/>
        <v/>
      </c>
      <c r="V714" s="7" t="str">
        <f t="shared" si="351"/>
        <v/>
      </c>
      <c r="W714" s="7" t="str">
        <f t="shared" si="351"/>
        <v/>
      </c>
      <c r="X714" s="7" t="str">
        <f t="shared" si="351"/>
        <v/>
      </c>
      <c r="Y714" s="7" t="str">
        <f t="shared" si="351"/>
        <v/>
      </c>
      <c r="AA714" s="7" t="str">
        <f t="shared" si="356"/>
        <v/>
      </c>
      <c r="AB714" s="7" t="str">
        <f t="shared" si="356"/>
        <v/>
      </c>
      <c r="AC714" s="7" t="str">
        <f t="shared" si="356"/>
        <v/>
      </c>
      <c r="AD714" s="7" t="str">
        <f t="shared" si="356"/>
        <v/>
      </c>
      <c r="AE714" s="7" t="str">
        <f t="shared" si="356"/>
        <v/>
      </c>
      <c r="CF714" s="7" t="str">
        <f t="shared" ref="CF714:CO723" si="357">IF($A714=CF$11,$J714*$D714,"")</f>
        <v/>
      </c>
      <c r="CG714" s="7" t="str">
        <f t="shared" si="357"/>
        <v/>
      </c>
      <c r="CH714" s="7" t="str">
        <f t="shared" si="357"/>
        <v/>
      </c>
      <c r="CI714" s="7" t="str">
        <f t="shared" si="357"/>
        <v/>
      </c>
      <c r="CJ714" s="7" t="str">
        <f t="shared" si="357"/>
        <v/>
      </c>
      <c r="CK714" s="7" t="str">
        <f t="shared" si="357"/>
        <v/>
      </c>
      <c r="CL714" s="7" t="str">
        <f t="shared" si="357"/>
        <v/>
      </c>
      <c r="CM714" s="7" t="str">
        <f t="shared" si="357"/>
        <v/>
      </c>
      <c r="CN714" s="7" t="str">
        <f t="shared" si="357"/>
        <v/>
      </c>
      <c r="CO714" s="7" t="str">
        <f t="shared" si="357"/>
        <v/>
      </c>
      <c r="CP714" s="7" t="str">
        <f t="shared" ref="CP714:CY723" si="358">IF($A714=CP$11,$J714*$D714,"")</f>
        <v/>
      </c>
      <c r="CQ714" s="7" t="str">
        <f t="shared" si="358"/>
        <v/>
      </c>
      <c r="CR714" s="7" t="str">
        <f t="shared" si="358"/>
        <v/>
      </c>
      <c r="CS714" s="7" t="str">
        <f t="shared" si="358"/>
        <v/>
      </c>
      <c r="CT714" s="7" t="str">
        <f t="shared" si="358"/>
        <v/>
      </c>
      <c r="CU714" s="7" t="str">
        <f t="shared" si="358"/>
        <v/>
      </c>
      <c r="CV714" s="7" t="str">
        <f t="shared" si="358"/>
        <v/>
      </c>
      <c r="CW714" s="7" t="str">
        <f t="shared" si="358"/>
        <v/>
      </c>
      <c r="CX714" s="7" t="str">
        <f t="shared" si="358"/>
        <v/>
      </c>
      <c r="CY714" s="7" t="str">
        <f t="shared" si="358"/>
        <v/>
      </c>
      <c r="CZ714" s="7" t="str">
        <f t="shared" ref="CZ714:DI723" si="359">IF($A714=CZ$11,$J714*$D714,"")</f>
        <v/>
      </c>
      <c r="DA714" s="7" t="str">
        <f t="shared" si="359"/>
        <v/>
      </c>
      <c r="DB714" s="7" t="str">
        <f t="shared" si="359"/>
        <v/>
      </c>
      <c r="DC714" s="7" t="str">
        <f t="shared" si="359"/>
        <v/>
      </c>
      <c r="DD714" s="7" t="str">
        <f t="shared" si="359"/>
        <v/>
      </c>
      <c r="DE714" s="7" t="str">
        <f t="shared" si="359"/>
        <v/>
      </c>
      <c r="DF714" s="7" t="str">
        <f t="shared" si="359"/>
        <v/>
      </c>
      <c r="DG714" s="7" t="str">
        <f t="shared" si="359"/>
        <v/>
      </c>
      <c r="DH714" s="7" t="str">
        <f t="shared" si="359"/>
        <v/>
      </c>
      <c r="DI714" s="7" t="str">
        <f t="shared" si="359"/>
        <v/>
      </c>
      <c r="DJ714" s="7" t="str">
        <f t="shared" ref="DJ714:DW723" si="360">IF($A714=DJ$11,$J714*$D714,"")</f>
        <v/>
      </c>
      <c r="DK714" s="7" t="str">
        <f t="shared" si="360"/>
        <v/>
      </c>
      <c r="DL714" s="7" t="str">
        <f t="shared" si="360"/>
        <v/>
      </c>
      <c r="DM714" s="7" t="str">
        <f t="shared" si="360"/>
        <v/>
      </c>
      <c r="DN714" s="7" t="str">
        <f t="shared" si="360"/>
        <v/>
      </c>
      <c r="DO714" s="7" t="str">
        <f t="shared" si="360"/>
        <v/>
      </c>
      <c r="DP714" s="7" t="str">
        <f t="shared" si="360"/>
        <v/>
      </c>
      <c r="DQ714" s="7" t="str">
        <f t="shared" si="360"/>
        <v/>
      </c>
      <c r="DR714" s="7" t="str">
        <f t="shared" si="360"/>
        <v/>
      </c>
      <c r="DS714" s="7" t="str">
        <f t="shared" si="360"/>
        <v/>
      </c>
      <c r="DT714" s="7" t="str">
        <f t="shared" si="360"/>
        <v/>
      </c>
      <c r="DU714" s="7" t="str">
        <f t="shared" si="360"/>
        <v/>
      </c>
      <c r="DV714" s="7" t="str">
        <f t="shared" si="360"/>
        <v/>
      </c>
      <c r="DW714" s="7" t="str">
        <f t="shared" si="360"/>
        <v/>
      </c>
    </row>
    <row r="715" spans="1:127" x14ac:dyDescent="0.35">
      <c r="A715" s="72" t="s">
        <v>276</v>
      </c>
      <c r="B715" s="72" t="s">
        <v>14</v>
      </c>
      <c r="C715" s="72" t="s">
        <v>3</v>
      </c>
      <c r="D715" s="72">
        <v>0.96003099999999997</v>
      </c>
      <c r="E715" s="82">
        <f>VLOOKUP(C715,'Literature Lookup Tables'!$A$2:$D$21,4,0)</f>
        <v>0</v>
      </c>
      <c r="F715" s="82">
        <f>VLOOKUP(C715,'Literature Lookup Tables'!$A$2:$D$21,3,0)</f>
        <v>0.2</v>
      </c>
      <c r="G715" s="64">
        <f>(VLOOKUP(C715,'Literature Lookup Tables'!$A$2:$L$21,2))*D715</f>
        <v>0.19200620000000002</v>
      </c>
      <c r="H715" s="64">
        <f t="shared" si="344"/>
        <v>0.19200620000000002</v>
      </c>
      <c r="I715" s="64">
        <f t="shared" si="345"/>
        <v>0</v>
      </c>
      <c r="J715" s="106">
        <f>VLOOKUP(C715,'Literature Lookup Tables'!$A$2:$L$21,MATCH(B715,listHYDROGROUPS,0))</f>
        <v>74</v>
      </c>
      <c r="K715" s="7" t="str">
        <f t="shared" si="351"/>
        <v/>
      </c>
      <c r="L715" s="7">
        <f t="shared" si="351"/>
        <v>71.042293999999998</v>
      </c>
      <c r="M715" s="7" t="str">
        <f t="shared" si="351"/>
        <v/>
      </c>
      <c r="N715" s="7" t="str">
        <f t="shared" si="351"/>
        <v/>
      </c>
      <c r="O715" s="7" t="str">
        <f t="shared" si="351"/>
        <v/>
      </c>
      <c r="P715" s="7" t="str">
        <f t="shared" si="351"/>
        <v/>
      </c>
      <c r="Q715" s="7" t="str">
        <f t="shared" si="351"/>
        <v/>
      </c>
      <c r="R715" s="7" t="str">
        <f t="shared" si="351"/>
        <v/>
      </c>
      <c r="S715" s="7" t="str">
        <f t="shared" si="351"/>
        <v/>
      </c>
      <c r="T715" s="7" t="str">
        <f t="shared" si="351"/>
        <v/>
      </c>
      <c r="U715" s="7" t="str">
        <f t="shared" si="351"/>
        <v/>
      </c>
      <c r="V715" s="7" t="str">
        <f t="shared" si="351"/>
        <v/>
      </c>
      <c r="W715" s="7" t="str">
        <f t="shared" si="351"/>
        <v/>
      </c>
      <c r="X715" s="7" t="str">
        <f t="shared" si="351"/>
        <v/>
      </c>
      <c r="Y715" s="7" t="str">
        <f t="shared" si="351"/>
        <v/>
      </c>
      <c r="AA715" s="7" t="str">
        <f t="shared" si="356"/>
        <v/>
      </c>
      <c r="AB715" s="7" t="str">
        <f t="shared" si="356"/>
        <v/>
      </c>
      <c r="AC715" s="7" t="str">
        <f t="shared" si="356"/>
        <v/>
      </c>
      <c r="AD715" s="7" t="str">
        <f t="shared" si="356"/>
        <v/>
      </c>
      <c r="AE715" s="7" t="str">
        <f t="shared" si="356"/>
        <v/>
      </c>
      <c r="CF715" s="7" t="str">
        <f t="shared" si="357"/>
        <v/>
      </c>
      <c r="CG715" s="7" t="str">
        <f t="shared" si="357"/>
        <v/>
      </c>
      <c r="CH715" s="7" t="str">
        <f t="shared" si="357"/>
        <v/>
      </c>
      <c r="CI715" s="7" t="str">
        <f t="shared" si="357"/>
        <v/>
      </c>
      <c r="CJ715" s="7" t="str">
        <f t="shared" si="357"/>
        <v/>
      </c>
      <c r="CK715" s="7" t="str">
        <f t="shared" si="357"/>
        <v/>
      </c>
      <c r="CL715" s="7" t="str">
        <f t="shared" si="357"/>
        <v/>
      </c>
      <c r="CM715" s="7" t="str">
        <f t="shared" si="357"/>
        <v/>
      </c>
      <c r="CN715" s="7" t="str">
        <f t="shared" si="357"/>
        <v/>
      </c>
      <c r="CO715" s="7" t="str">
        <f t="shared" si="357"/>
        <v/>
      </c>
      <c r="CP715" s="7" t="str">
        <f t="shared" si="358"/>
        <v/>
      </c>
      <c r="CQ715" s="7" t="str">
        <f t="shared" si="358"/>
        <v/>
      </c>
      <c r="CR715" s="7" t="str">
        <f t="shared" si="358"/>
        <v/>
      </c>
      <c r="CS715" s="7" t="str">
        <f t="shared" si="358"/>
        <v/>
      </c>
      <c r="CT715" s="7" t="str">
        <f t="shared" si="358"/>
        <v/>
      </c>
      <c r="CU715" s="7" t="str">
        <f t="shared" si="358"/>
        <v/>
      </c>
      <c r="CV715" s="7" t="str">
        <f t="shared" si="358"/>
        <v/>
      </c>
      <c r="CW715" s="7" t="str">
        <f t="shared" si="358"/>
        <v/>
      </c>
      <c r="CX715" s="7" t="str">
        <f t="shared" si="358"/>
        <v/>
      </c>
      <c r="CY715" s="7" t="str">
        <f t="shared" si="358"/>
        <v/>
      </c>
      <c r="CZ715" s="7" t="str">
        <f t="shared" si="359"/>
        <v/>
      </c>
      <c r="DA715" s="7" t="str">
        <f t="shared" si="359"/>
        <v/>
      </c>
      <c r="DB715" s="7" t="str">
        <f t="shared" si="359"/>
        <v/>
      </c>
      <c r="DC715" s="7" t="str">
        <f t="shared" si="359"/>
        <v/>
      </c>
      <c r="DD715" s="7" t="str">
        <f t="shared" si="359"/>
        <v/>
      </c>
      <c r="DE715" s="7" t="str">
        <f t="shared" si="359"/>
        <v/>
      </c>
      <c r="DF715" s="7" t="str">
        <f t="shared" si="359"/>
        <v/>
      </c>
      <c r="DG715" s="7" t="str">
        <f t="shared" si="359"/>
        <v/>
      </c>
      <c r="DH715" s="7" t="str">
        <f t="shared" si="359"/>
        <v/>
      </c>
      <c r="DI715" s="7" t="str">
        <f t="shared" si="359"/>
        <v/>
      </c>
      <c r="DJ715" s="7" t="str">
        <f t="shared" si="360"/>
        <v/>
      </c>
      <c r="DK715" s="7" t="str">
        <f t="shared" si="360"/>
        <v/>
      </c>
      <c r="DL715" s="7" t="str">
        <f t="shared" si="360"/>
        <v/>
      </c>
      <c r="DM715" s="7" t="str">
        <f t="shared" si="360"/>
        <v/>
      </c>
      <c r="DN715" s="7" t="str">
        <f t="shared" si="360"/>
        <v/>
      </c>
      <c r="DO715" s="7" t="str">
        <f t="shared" si="360"/>
        <v/>
      </c>
      <c r="DP715" s="7" t="str">
        <f t="shared" si="360"/>
        <v/>
      </c>
      <c r="DQ715" s="7" t="str">
        <f t="shared" si="360"/>
        <v/>
      </c>
      <c r="DR715" s="7" t="str">
        <f t="shared" si="360"/>
        <v/>
      </c>
      <c r="DS715" s="7" t="str">
        <f t="shared" si="360"/>
        <v/>
      </c>
      <c r="DT715" s="7" t="str">
        <f t="shared" si="360"/>
        <v/>
      </c>
      <c r="DU715" s="7" t="str">
        <f t="shared" si="360"/>
        <v/>
      </c>
      <c r="DV715" s="7" t="str">
        <f t="shared" si="360"/>
        <v/>
      </c>
      <c r="DW715" s="7" t="str">
        <f t="shared" si="360"/>
        <v/>
      </c>
    </row>
    <row r="716" spans="1:127" x14ac:dyDescent="0.35">
      <c r="A716" s="72" t="s">
        <v>296</v>
      </c>
      <c r="B716" s="72" t="s">
        <v>14</v>
      </c>
      <c r="C716" s="72" t="s">
        <v>3</v>
      </c>
      <c r="D716" s="72">
        <v>0.82572000000000001</v>
      </c>
      <c r="E716" s="82">
        <f>VLOOKUP(C716,'Literature Lookup Tables'!$A$2:$D$21,4,0)</f>
        <v>0</v>
      </c>
      <c r="F716" s="82">
        <f>VLOOKUP(C716,'Literature Lookup Tables'!$A$2:$D$21,3,0)</f>
        <v>0.2</v>
      </c>
      <c r="G716" s="64">
        <f>(VLOOKUP(C716,'Literature Lookup Tables'!$A$2:$L$21,2))*D716</f>
        <v>0.16514400000000001</v>
      </c>
      <c r="H716" s="64">
        <f t="shared" si="344"/>
        <v>0.16514400000000001</v>
      </c>
      <c r="I716" s="64">
        <f t="shared" si="345"/>
        <v>0</v>
      </c>
      <c r="J716" s="106">
        <f>VLOOKUP(C716,'Literature Lookup Tables'!$A$2:$L$21,MATCH(B716,listHYDROGROUPS,0))</f>
        <v>74</v>
      </c>
      <c r="K716" s="7">
        <f t="shared" si="351"/>
        <v>61.103279999999998</v>
      </c>
      <c r="L716" s="7" t="str">
        <f t="shared" si="351"/>
        <v/>
      </c>
      <c r="M716" s="7" t="str">
        <f t="shared" si="351"/>
        <v/>
      </c>
      <c r="N716" s="7" t="str">
        <f t="shared" si="351"/>
        <v/>
      </c>
      <c r="O716" s="7" t="str">
        <f t="shared" si="351"/>
        <v/>
      </c>
      <c r="P716" s="7" t="str">
        <f t="shared" si="351"/>
        <v/>
      </c>
      <c r="Q716" s="7" t="str">
        <f t="shared" si="351"/>
        <v/>
      </c>
      <c r="R716" s="7" t="str">
        <f t="shared" si="351"/>
        <v/>
      </c>
      <c r="S716" s="7" t="str">
        <f t="shared" si="351"/>
        <v/>
      </c>
      <c r="T716" s="7" t="str">
        <f t="shared" si="351"/>
        <v/>
      </c>
      <c r="U716" s="7" t="str">
        <f t="shared" si="351"/>
        <v/>
      </c>
      <c r="V716" s="7" t="str">
        <f t="shared" si="351"/>
        <v/>
      </c>
      <c r="W716" s="7" t="str">
        <f t="shared" si="351"/>
        <v/>
      </c>
      <c r="X716" s="7" t="str">
        <f t="shared" si="351"/>
        <v/>
      </c>
      <c r="Y716" s="7" t="str">
        <f t="shared" si="351"/>
        <v/>
      </c>
      <c r="AA716" s="7" t="str">
        <f t="shared" si="356"/>
        <v/>
      </c>
      <c r="AB716" s="7" t="str">
        <f t="shared" si="356"/>
        <v/>
      </c>
      <c r="AC716" s="7" t="str">
        <f t="shared" si="356"/>
        <v/>
      </c>
      <c r="AD716" s="7" t="str">
        <f t="shared" si="356"/>
        <v/>
      </c>
      <c r="AE716" s="7" t="str">
        <f t="shared" si="356"/>
        <v/>
      </c>
      <c r="CF716" s="7" t="str">
        <f t="shared" si="357"/>
        <v/>
      </c>
      <c r="CG716" s="7" t="str">
        <f t="shared" si="357"/>
        <v/>
      </c>
      <c r="CH716" s="7" t="str">
        <f t="shared" si="357"/>
        <v/>
      </c>
      <c r="CI716" s="7" t="str">
        <f t="shared" si="357"/>
        <v/>
      </c>
      <c r="CJ716" s="7" t="str">
        <f t="shared" si="357"/>
        <v/>
      </c>
      <c r="CK716" s="7" t="str">
        <f t="shared" si="357"/>
        <v/>
      </c>
      <c r="CL716" s="7" t="str">
        <f t="shared" si="357"/>
        <v/>
      </c>
      <c r="CM716" s="7" t="str">
        <f t="shared" si="357"/>
        <v/>
      </c>
      <c r="CN716" s="7" t="str">
        <f t="shared" si="357"/>
        <v/>
      </c>
      <c r="CO716" s="7" t="str">
        <f t="shared" si="357"/>
        <v/>
      </c>
      <c r="CP716" s="7" t="str">
        <f t="shared" si="358"/>
        <v/>
      </c>
      <c r="CQ716" s="7" t="str">
        <f t="shared" si="358"/>
        <v/>
      </c>
      <c r="CR716" s="7" t="str">
        <f t="shared" si="358"/>
        <v/>
      </c>
      <c r="CS716" s="7" t="str">
        <f t="shared" si="358"/>
        <v/>
      </c>
      <c r="CT716" s="7" t="str">
        <f t="shared" si="358"/>
        <v/>
      </c>
      <c r="CU716" s="7" t="str">
        <f t="shared" si="358"/>
        <v/>
      </c>
      <c r="CV716" s="7" t="str">
        <f t="shared" si="358"/>
        <v/>
      </c>
      <c r="CW716" s="7" t="str">
        <f t="shared" si="358"/>
        <v/>
      </c>
      <c r="CX716" s="7" t="str">
        <f t="shared" si="358"/>
        <v/>
      </c>
      <c r="CY716" s="7" t="str">
        <f t="shared" si="358"/>
        <v/>
      </c>
      <c r="CZ716" s="7" t="str">
        <f t="shared" si="359"/>
        <v/>
      </c>
      <c r="DA716" s="7" t="str">
        <f t="shared" si="359"/>
        <v/>
      </c>
      <c r="DB716" s="7" t="str">
        <f t="shared" si="359"/>
        <v/>
      </c>
      <c r="DC716" s="7" t="str">
        <f t="shared" si="359"/>
        <v/>
      </c>
      <c r="DD716" s="7" t="str">
        <f t="shared" si="359"/>
        <v/>
      </c>
      <c r="DE716" s="7" t="str">
        <f t="shared" si="359"/>
        <v/>
      </c>
      <c r="DF716" s="7" t="str">
        <f t="shared" si="359"/>
        <v/>
      </c>
      <c r="DG716" s="7" t="str">
        <f t="shared" si="359"/>
        <v/>
      </c>
      <c r="DH716" s="7" t="str">
        <f t="shared" si="359"/>
        <v/>
      </c>
      <c r="DI716" s="7" t="str">
        <f t="shared" si="359"/>
        <v/>
      </c>
      <c r="DJ716" s="7" t="str">
        <f t="shared" si="360"/>
        <v/>
      </c>
      <c r="DK716" s="7" t="str">
        <f t="shared" si="360"/>
        <v/>
      </c>
      <c r="DL716" s="7" t="str">
        <f t="shared" si="360"/>
        <v/>
      </c>
      <c r="DM716" s="7" t="str">
        <f t="shared" si="360"/>
        <v/>
      </c>
      <c r="DN716" s="7" t="str">
        <f t="shared" si="360"/>
        <v/>
      </c>
      <c r="DO716" s="7" t="str">
        <f t="shared" si="360"/>
        <v/>
      </c>
      <c r="DP716" s="7" t="str">
        <f t="shared" si="360"/>
        <v/>
      </c>
      <c r="DQ716" s="7" t="str">
        <f t="shared" si="360"/>
        <v/>
      </c>
      <c r="DR716" s="7" t="str">
        <f t="shared" si="360"/>
        <v/>
      </c>
      <c r="DS716" s="7" t="str">
        <f t="shared" si="360"/>
        <v/>
      </c>
      <c r="DT716" s="7" t="str">
        <f t="shared" si="360"/>
        <v/>
      </c>
      <c r="DU716" s="7" t="str">
        <f t="shared" si="360"/>
        <v/>
      </c>
      <c r="DV716" s="7" t="str">
        <f t="shared" si="360"/>
        <v/>
      </c>
      <c r="DW716" s="7" t="str">
        <f t="shared" si="360"/>
        <v/>
      </c>
    </row>
    <row r="717" spans="1:127" x14ac:dyDescent="0.35">
      <c r="A717" s="72" t="s">
        <v>287</v>
      </c>
      <c r="B717" s="72" t="s">
        <v>14</v>
      </c>
      <c r="C717" s="72" t="s">
        <v>10</v>
      </c>
      <c r="D717" s="72">
        <v>4.7660000000000003E-3</v>
      </c>
      <c r="E717" s="82">
        <f>VLOOKUP(C717,'Literature Lookup Tables'!$A$2:$D$21,4,0)</f>
        <v>0.03</v>
      </c>
      <c r="F717" s="82">
        <f>VLOOKUP(C717,'Literature Lookup Tables'!$A$2:$D$21,3,0)</f>
        <v>0</v>
      </c>
      <c r="G717" s="64">
        <f>(VLOOKUP(C717,'Literature Lookup Tables'!$A$2:$L$21,2))*D717</f>
        <v>1.4297999999999999E-4</v>
      </c>
      <c r="H717" s="64">
        <f t="shared" si="344"/>
        <v>0</v>
      </c>
      <c r="I717" s="64">
        <f t="shared" si="345"/>
        <v>1.4297999999999999E-4</v>
      </c>
      <c r="J717" s="106">
        <f>VLOOKUP(C717,'Literature Lookup Tables'!$A$2:$L$21,MATCH(B717,listHYDROGROUPS,0))</f>
        <v>74</v>
      </c>
      <c r="K717" s="7" t="str">
        <f t="shared" si="351"/>
        <v/>
      </c>
      <c r="L717" s="7" t="str">
        <f t="shared" si="351"/>
        <v/>
      </c>
      <c r="M717" s="7">
        <f t="shared" si="351"/>
        <v>0.352684</v>
      </c>
      <c r="N717" s="7" t="str">
        <f t="shared" si="351"/>
        <v/>
      </c>
      <c r="O717" s="7" t="str">
        <f t="shared" si="351"/>
        <v/>
      </c>
      <c r="P717" s="7" t="str">
        <f t="shared" si="351"/>
        <v/>
      </c>
      <c r="Q717" s="7" t="str">
        <f t="shared" si="351"/>
        <v/>
      </c>
      <c r="R717" s="7" t="str">
        <f t="shared" si="351"/>
        <v/>
      </c>
      <c r="S717" s="7" t="str">
        <f t="shared" si="351"/>
        <v/>
      </c>
      <c r="T717" s="7" t="str">
        <f t="shared" si="351"/>
        <v/>
      </c>
      <c r="U717" s="7" t="str">
        <f t="shared" si="351"/>
        <v/>
      </c>
      <c r="V717" s="7" t="str">
        <f t="shared" si="351"/>
        <v/>
      </c>
      <c r="W717" s="7" t="str">
        <f t="shared" si="351"/>
        <v/>
      </c>
      <c r="X717" s="7" t="str">
        <f t="shared" si="351"/>
        <v/>
      </c>
      <c r="Y717" s="7" t="str">
        <f t="shared" si="351"/>
        <v/>
      </c>
      <c r="AA717" s="7" t="str">
        <f t="shared" ref="AA717:AE726" si="361">IF($A717=AA$11,$J717*$D717,"")</f>
        <v/>
      </c>
      <c r="AB717" s="7" t="str">
        <f t="shared" si="361"/>
        <v/>
      </c>
      <c r="AC717" s="7" t="str">
        <f t="shared" si="361"/>
        <v/>
      </c>
      <c r="AD717" s="7" t="str">
        <f t="shared" si="361"/>
        <v/>
      </c>
      <c r="AE717" s="7" t="str">
        <f t="shared" si="361"/>
        <v/>
      </c>
      <c r="CF717" s="7" t="str">
        <f t="shared" si="357"/>
        <v/>
      </c>
      <c r="CG717" s="7" t="str">
        <f t="shared" si="357"/>
        <v/>
      </c>
      <c r="CH717" s="7" t="str">
        <f t="shared" si="357"/>
        <v/>
      </c>
      <c r="CI717" s="7" t="str">
        <f t="shared" si="357"/>
        <v/>
      </c>
      <c r="CJ717" s="7" t="str">
        <f t="shared" si="357"/>
        <v/>
      </c>
      <c r="CK717" s="7" t="str">
        <f t="shared" si="357"/>
        <v/>
      </c>
      <c r="CL717" s="7" t="str">
        <f t="shared" si="357"/>
        <v/>
      </c>
      <c r="CM717" s="7" t="str">
        <f t="shared" si="357"/>
        <v/>
      </c>
      <c r="CN717" s="7" t="str">
        <f t="shared" si="357"/>
        <v/>
      </c>
      <c r="CO717" s="7" t="str">
        <f t="shared" si="357"/>
        <v/>
      </c>
      <c r="CP717" s="7" t="str">
        <f t="shared" si="358"/>
        <v/>
      </c>
      <c r="CQ717" s="7" t="str">
        <f t="shared" si="358"/>
        <v/>
      </c>
      <c r="CR717" s="7" t="str">
        <f t="shared" si="358"/>
        <v/>
      </c>
      <c r="CS717" s="7" t="str">
        <f t="shared" si="358"/>
        <v/>
      </c>
      <c r="CT717" s="7" t="str">
        <f t="shared" si="358"/>
        <v/>
      </c>
      <c r="CU717" s="7" t="str">
        <f t="shared" si="358"/>
        <v/>
      </c>
      <c r="CV717" s="7" t="str">
        <f t="shared" si="358"/>
        <v/>
      </c>
      <c r="CW717" s="7" t="str">
        <f t="shared" si="358"/>
        <v/>
      </c>
      <c r="CX717" s="7" t="str">
        <f t="shared" si="358"/>
        <v/>
      </c>
      <c r="CY717" s="7" t="str">
        <f t="shared" si="358"/>
        <v/>
      </c>
      <c r="CZ717" s="7" t="str">
        <f t="shared" si="359"/>
        <v/>
      </c>
      <c r="DA717" s="7" t="str">
        <f t="shared" si="359"/>
        <v/>
      </c>
      <c r="DB717" s="7" t="str">
        <f t="shared" si="359"/>
        <v/>
      </c>
      <c r="DC717" s="7" t="str">
        <f t="shared" si="359"/>
        <v/>
      </c>
      <c r="DD717" s="7" t="str">
        <f t="shared" si="359"/>
        <v/>
      </c>
      <c r="DE717" s="7" t="str">
        <f t="shared" si="359"/>
        <v/>
      </c>
      <c r="DF717" s="7" t="str">
        <f t="shared" si="359"/>
        <v/>
      </c>
      <c r="DG717" s="7" t="str">
        <f t="shared" si="359"/>
        <v/>
      </c>
      <c r="DH717" s="7" t="str">
        <f t="shared" si="359"/>
        <v/>
      </c>
      <c r="DI717" s="7" t="str">
        <f t="shared" si="359"/>
        <v/>
      </c>
      <c r="DJ717" s="7" t="str">
        <f t="shared" si="360"/>
        <v/>
      </c>
      <c r="DK717" s="7" t="str">
        <f t="shared" si="360"/>
        <v/>
      </c>
      <c r="DL717" s="7" t="str">
        <f t="shared" si="360"/>
        <v/>
      </c>
      <c r="DM717" s="7" t="str">
        <f t="shared" si="360"/>
        <v/>
      </c>
      <c r="DN717" s="7" t="str">
        <f t="shared" si="360"/>
        <v/>
      </c>
      <c r="DO717" s="7" t="str">
        <f t="shared" si="360"/>
        <v/>
      </c>
      <c r="DP717" s="7" t="str">
        <f t="shared" si="360"/>
        <v/>
      </c>
      <c r="DQ717" s="7" t="str">
        <f t="shared" si="360"/>
        <v/>
      </c>
      <c r="DR717" s="7" t="str">
        <f t="shared" si="360"/>
        <v/>
      </c>
      <c r="DS717" s="7" t="str">
        <f t="shared" si="360"/>
        <v/>
      </c>
      <c r="DT717" s="7" t="str">
        <f t="shared" si="360"/>
        <v/>
      </c>
      <c r="DU717" s="7" t="str">
        <f t="shared" si="360"/>
        <v/>
      </c>
      <c r="DV717" s="7" t="str">
        <f t="shared" si="360"/>
        <v/>
      </c>
      <c r="DW717" s="7" t="str">
        <f t="shared" si="360"/>
        <v/>
      </c>
    </row>
    <row r="718" spans="1:127" x14ac:dyDescent="0.35">
      <c r="A718" s="72" t="s">
        <v>287</v>
      </c>
      <c r="B718" s="72" t="s">
        <v>14</v>
      </c>
      <c r="C718" s="72" t="s">
        <v>3</v>
      </c>
      <c r="D718" s="72">
        <v>0.82102200000000003</v>
      </c>
      <c r="E718" s="82">
        <f>VLOOKUP(C718,'Literature Lookup Tables'!$A$2:$D$21,4,0)</f>
        <v>0</v>
      </c>
      <c r="F718" s="82">
        <f>VLOOKUP(C718,'Literature Lookup Tables'!$A$2:$D$21,3,0)</f>
        <v>0.2</v>
      </c>
      <c r="G718" s="64">
        <f>(VLOOKUP(C718,'Literature Lookup Tables'!$A$2:$L$21,2))*D718</f>
        <v>0.16420440000000003</v>
      </c>
      <c r="H718" s="64">
        <f t="shared" si="344"/>
        <v>0.16420440000000003</v>
      </c>
      <c r="I718" s="64">
        <f t="shared" si="345"/>
        <v>0</v>
      </c>
      <c r="J718" s="106">
        <f>VLOOKUP(C718,'Literature Lookup Tables'!$A$2:$L$21,MATCH(B718,listHYDROGROUPS,0))</f>
        <v>74</v>
      </c>
      <c r="K718" s="7" t="str">
        <f t="shared" ref="K718:Y734" si="362">IF($A718=K$11,$J718*$D718,"")</f>
        <v/>
      </c>
      <c r="L718" s="7" t="str">
        <f t="shared" si="362"/>
        <v/>
      </c>
      <c r="M718" s="7">
        <f t="shared" si="362"/>
        <v>60.755628000000002</v>
      </c>
      <c r="N718" s="7" t="str">
        <f t="shared" si="362"/>
        <v/>
      </c>
      <c r="O718" s="7" t="str">
        <f t="shared" si="362"/>
        <v/>
      </c>
      <c r="P718" s="7" t="str">
        <f t="shared" si="362"/>
        <v/>
      </c>
      <c r="Q718" s="7" t="str">
        <f t="shared" si="362"/>
        <v/>
      </c>
      <c r="R718" s="7" t="str">
        <f t="shared" si="362"/>
        <v/>
      </c>
      <c r="S718" s="7" t="str">
        <f t="shared" si="362"/>
        <v/>
      </c>
      <c r="T718" s="7" t="str">
        <f t="shared" si="362"/>
        <v/>
      </c>
      <c r="U718" s="7" t="str">
        <f t="shared" si="362"/>
        <v/>
      </c>
      <c r="V718" s="7" t="str">
        <f t="shared" si="362"/>
        <v/>
      </c>
      <c r="W718" s="7" t="str">
        <f t="shared" si="362"/>
        <v/>
      </c>
      <c r="X718" s="7" t="str">
        <f t="shared" si="362"/>
        <v/>
      </c>
      <c r="Y718" s="7" t="str">
        <f t="shared" si="362"/>
        <v/>
      </c>
      <c r="AA718" s="7" t="str">
        <f t="shared" si="361"/>
        <v/>
      </c>
      <c r="AB718" s="7" t="str">
        <f t="shared" si="361"/>
        <v/>
      </c>
      <c r="AC718" s="7" t="str">
        <f t="shared" si="361"/>
        <v/>
      </c>
      <c r="AD718" s="7" t="str">
        <f t="shared" si="361"/>
        <v/>
      </c>
      <c r="AE718" s="7" t="str">
        <f t="shared" si="361"/>
        <v/>
      </c>
      <c r="CF718" s="7" t="str">
        <f t="shared" si="357"/>
        <v/>
      </c>
      <c r="CG718" s="7" t="str">
        <f t="shared" si="357"/>
        <v/>
      </c>
      <c r="CH718" s="7" t="str">
        <f t="shared" si="357"/>
        <v/>
      </c>
      <c r="CI718" s="7" t="str">
        <f t="shared" si="357"/>
        <v/>
      </c>
      <c r="CJ718" s="7" t="str">
        <f t="shared" si="357"/>
        <v/>
      </c>
      <c r="CK718" s="7" t="str">
        <f t="shared" si="357"/>
        <v/>
      </c>
      <c r="CL718" s="7" t="str">
        <f t="shared" si="357"/>
        <v/>
      </c>
      <c r="CM718" s="7" t="str">
        <f t="shared" si="357"/>
        <v/>
      </c>
      <c r="CN718" s="7" t="str">
        <f t="shared" si="357"/>
        <v/>
      </c>
      <c r="CO718" s="7" t="str">
        <f t="shared" si="357"/>
        <v/>
      </c>
      <c r="CP718" s="7" t="str">
        <f t="shared" si="358"/>
        <v/>
      </c>
      <c r="CQ718" s="7" t="str">
        <f t="shared" si="358"/>
        <v/>
      </c>
      <c r="CR718" s="7" t="str">
        <f t="shared" si="358"/>
        <v/>
      </c>
      <c r="CS718" s="7" t="str">
        <f t="shared" si="358"/>
        <v/>
      </c>
      <c r="CT718" s="7" t="str">
        <f t="shared" si="358"/>
        <v/>
      </c>
      <c r="CU718" s="7" t="str">
        <f t="shared" si="358"/>
        <v/>
      </c>
      <c r="CV718" s="7" t="str">
        <f t="shared" si="358"/>
        <v/>
      </c>
      <c r="CW718" s="7" t="str">
        <f t="shared" si="358"/>
        <v/>
      </c>
      <c r="CX718" s="7" t="str">
        <f t="shared" si="358"/>
        <v/>
      </c>
      <c r="CY718" s="7" t="str">
        <f t="shared" si="358"/>
        <v/>
      </c>
      <c r="CZ718" s="7" t="str">
        <f t="shared" si="359"/>
        <v/>
      </c>
      <c r="DA718" s="7" t="str">
        <f t="shared" si="359"/>
        <v/>
      </c>
      <c r="DB718" s="7" t="str">
        <f t="shared" si="359"/>
        <v/>
      </c>
      <c r="DC718" s="7" t="str">
        <f t="shared" si="359"/>
        <v/>
      </c>
      <c r="DD718" s="7" t="str">
        <f t="shared" si="359"/>
        <v/>
      </c>
      <c r="DE718" s="7" t="str">
        <f t="shared" si="359"/>
        <v/>
      </c>
      <c r="DF718" s="7" t="str">
        <f t="shared" si="359"/>
        <v/>
      </c>
      <c r="DG718" s="7" t="str">
        <f t="shared" si="359"/>
        <v/>
      </c>
      <c r="DH718" s="7" t="str">
        <f t="shared" si="359"/>
        <v/>
      </c>
      <c r="DI718" s="7" t="str">
        <f t="shared" si="359"/>
        <v/>
      </c>
      <c r="DJ718" s="7" t="str">
        <f t="shared" si="360"/>
        <v/>
      </c>
      <c r="DK718" s="7" t="str">
        <f t="shared" si="360"/>
        <v/>
      </c>
      <c r="DL718" s="7" t="str">
        <f t="shared" si="360"/>
        <v/>
      </c>
      <c r="DM718" s="7" t="str">
        <f t="shared" si="360"/>
        <v/>
      </c>
      <c r="DN718" s="7" t="str">
        <f t="shared" si="360"/>
        <v/>
      </c>
      <c r="DO718" s="7" t="str">
        <f t="shared" si="360"/>
        <v/>
      </c>
      <c r="DP718" s="7" t="str">
        <f t="shared" si="360"/>
        <v/>
      </c>
      <c r="DQ718" s="7" t="str">
        <f t="shared" si="360"/>
        <v/>
      </c>
      <c r="DR718" s="7" t="str">
        <f t="shared" si="360"/>
        <v/>
      </c>
      <c r="DS718" s="7" t="str">
        <f t="shared" si="360"/>
        <v/>
      </c>
      <c r="DT718" s="7" t="str">
        <f t="shared" si="360"/>
        <v/>
      </c>
      <c r="DU718" s="7" t="str">
        <f t="shared" si="360"/>
        <v/>
      </c>
      <c r="DV718" s="7" t="str">
        <f t="shared" si="360"/>
        <v/>
      </c>
      <c r="DW718" s="7" t="str">
        <f t="shared" si="360"/>
        <v/>
      </c>
    </row>
    <row r="719" spans="1:127" x14ac:dyDescent="0.35">
      <c r="A719" s="72" t="s">
        <v>296</v>
      </c>
      <c r="B719" s="72" t="s">
        <v>14</v>
      </c>
      <c r="C719" s="72" t="s">
        <v>3</v>
      </c>
      <c r="D719" s="72">
        <v>2.2057180000000001</v>
      </c>
      <c r="E719" s="82">
        <f>VLOOKUP(C719,'Literature Lookup Tables'!$A$2:$D$21,4,0)</f>
        <v>0</v>
      </c>
      <c r="F719" s="82">
        <f>VLOOKUP(C719,'Literature Lookup Tables'!$A$2:$D$21,3,0)</f>
        <v>0.2</v>
      </c>
      <c r="G719" s="64">
        <f>(VLOOKUP(C719,'Literature Lookup Tables'!$A$2:$L$21,2))*D719</f>
        <v>0.44114360000000002</v>
      </c>
      <c r="H719" s="64">
        <f t="shared" si="344"/>
        <v>0.44114360000000002</v>
      </c>
      <c r="I719" s="64">
        <f t="shared" si="345"/>
        <v>0</v>
      </c>
      <c r="J719" s="106">
        <f>VLOOKUP(C719,'Literature Lookup Tables'!$A$2:$L$21,MATCH(B719,listHYDROGROUPS,0))</f>
        <v>74</v>
      </c>
      <c r="K719" s="7">
        <f t="shared" si="362"/>
        <v>163.22313199999999</v>
      </c>
      <c r="L719" s="7" t="str">
        <f t="shared" si="362"/>
        <v/>
      </c>
      <c r="M719" s="7" t="str">
        <f t="shared" si="362"/>
        <v/>
      </c>
      <c r="N719" s="7" t="str">
        <f t="shared" si="362"/>
        <v/>
      </c>
      <c r="O719" s="7" t="str">
        <f t="shared" si="362"/>
        <v/>
      </c>
      <c r="P719" s="7" t="str">
        <f t="shared" si="362"/>
        <v/>
      </c>
      <c r="Q719" s="7" t="str">
        <f t="shared" si="362"/>
        <v/>
      </c>
      <c r="R719" s="7" t="str">
        <f t="shared" si="362"/>
        <v/>
      </c>
      <c r="S719" s="7" t="str">
        <f t="shared" si="362"/>
        <v/>
      </c>
      <c r="T719" s="7" t="str">
        <f t="shared" si="362"/>
        <v/>
      </c>
      <c r="U719" s="7" t="str">
        <f t="shared" si="362"/>
        <v/>
      </c>
      <c r="V719" s="7" t="str">
        <f t="shared" si="362"/>
        <v/>
      </c>
      <c r="W719" s="7" t="str">
        <f t="shared" si="362"/>
        <v/>
      </c>
      <c r="X719" s="7" t="str">
        <f t="shared" si="362"/>
        <v/>
      </c>
      <c r="Y719" s="7" t="str">
        <f t="shared" si="362"/>
        <v/>
      </c>
      <c r="AA719" s="7" t="str">
        <f t="shared" si="361"/>
        <v/>
      </c>
      <c r="AB719" s="7" t="str">
        <f t="shared" si="361"/>
        <v/>
      </c>
      <c r="AC719" s="7" t="str">
        <f t="shared" si="361"/>
        <v/>
      </c>
      <c r="AD719" s="7" t="str">
        <f t="shared" si="361"/>
        <v/>
      </c>
      <c r="AE719" s="7" t="str">
        <f t="shared" si="361"/>
        <v/>
      </c>
      <c r="CF719" s="7" t="str">
        <f t="shared" si="357"/>
        <v/>
      </c>
      <c r="CG719" s="7" t="str">
        <f t="shared" si="357"/>
        <v/>
      </c>
      <c r="CH719" s="7" t="str">
        <f t="shared" si="357"/>
        <v/>
      </c>
      <c r="CI719" s="7" t="str">
        <f t="shared" si="357"/>
        <v/>
      </c>
      <c r="CJ719" s="7" t="str">
        <f t="shared" si="357"/>
        <v/>
      </c>
      <c r="CK719" s="7" t="str">
        <f t="shared" si="357"/>
        <v/>
      </c>
      <c r="CL719" s="7" t="str">
        <f t="shared" si="357"/>
        <v/>
      </c>
      <c r="CM719" s="7" t="str">
        <f t="shared" si="357"/>
        <v/>
      </c>
      <c r="CN719" s="7" t="str">
        <f t="shared" si="357"/>
        <v/>
      </c>
      <c r="CO719" s="7" t="str">
        <f t="shared" si="357"/>
        <v/>
      </c>
      <c r="CP719" s="7" t="str">
        <f t="shared" si="358"/>
        <v/>
      </c>
      <c r="CQ719" s="7" t="str">
        <f t="shared" si="358"/>
        <v/>
      </c>
      <c r="CR719" s="7" t="str">
        <f t="shared" si="358"/>
        <v/>
      </c>
      <c r="CS719" s="7" t="str">
        <f t="shared" si="358"/>
        <v/>
      </c>
      <c r="CT719" s="7" t="str">
        <f t="shared" si="358"/>
        <v/>
      </c>
      <c r="CU719" s="7" t="str">
        <f t="shared" si="358"/>
        <v/>
      </c>
      <c r="CV719" s="7" t="str">
        <f t="shared" si="358"/>
        <v/>
      </c>
      <c r="CW719" s="7" t="str">
        <f t="shared" si="358"/>
        <v/>
      </c>
      <c r="CX719" s="7" t="str">
        <f t="shared" si="358"/>
        <v/>
      </c>
      <c r="CY719" s="7" t="str">
        <f t="shared" si="358"/>
        <v/>
      </c>
      <c r="CZ719" s="7" t="str">
        <f t="shared" si="359"/>
        <v/>
      </c>
      <c r="DA719" s="7" t="str">
        <f t="shared" si="359"/>
        <v/>
      </c>
      <c r="DB719" s="7" t="str">
        <f t="shared" si="359"/>
        <v/>
      </c>
      <c r="DC719" s="7" t="str">
        <f t="shared" si="359"/>
        <v/>
      </c>
      <c r="DD719" s="7" t="str">
        <f t="shared" si="359"/>
        <v/>
      </c>
      <c r="DE719" s="7" t="str">
        <f t="shared" si="359"/>
        <v/>
      </c>
      <c r="DF719" s="7" t="str">
        <f t="shared" si="359"/>
        <v/>
      </c>
      <c r="DG719" s="7" t="str">
        <f t="shared" si="359"/>
        <v/>
      </c>
      <c r="DH719" s="7" t="str">
        <f t="shared" si="359"/>
        <v/>
      </c>
      <c r="DI719" s="7" t="str">
        <f t="shared" si="359"/>
        <v/>
      </c>
      <c r="DJ719" s="7" t="str">
        <f t="shared" si="360"/>
        <v/>
      </c>
      <c r="DK719" s="7" t="str">
        <f t="shared" si="360"/>
        <v/>
      </c>
      <c r="DL719" s="7" t="str">
        <f t="shared" si="360"/>
        <v/>
      </c>
      <c r="DM719" s="7" t="str">
        <f t="shared" si="360"/>
        <v/>
      </c>
      <c r="DN719" s="7" t="str">
        <f t="shared" si="360"/>
        <v/>
      </c>
      <c r="DO719" s="7" t="str">
        <f t="shared" si="360"/>
        <v/>
      </c>
      <c r="DP719" s="7" t="str">
        <f t="shared" si="360"/>
        <v/>
      </c>
      <c r="DQ719" s="7" t="str">
        <f t="shared" si="360"/>
        <v/>
      </c>
      <c r="DR719" s="7" t="str">
        <f t="shared" si="360"/>
        <v/>
      </c>
      <c r="DS719" s="7" t="str">
        <f t="shared" si="360"/>
        <v/>
      </c>
      <c r="DT719" s="7" t="str">
        <f t="shared" si="360"/>
        <v/>
      </c>
      <c r="DU719" s="7" t="str">
        <f t="shared" si="360"/>
        <v/>
      </c>
      <c r="DV719" s="7" t="str">
        <f t="shared" si="360"/>
        <v/>
      </c>
      <c r="DW719" s="7" t="str">
        <f t="shared" si="360"/>
        <v/>
      </c>
    </row>
    <row r="720" spans="1:127" x14ac:dyDescent="0.35">
      <c r="A720" s="72" t="s">
        <v>281</v>
      </c>
      <c r="B720" s="72" t="s">
        <v>14</v>
      </c>
      <c r="C720" s="72" t="s">
        <v>3</v>
      </c>
      <c r="D720" s="72">
        <v>0.53894399999999998</v>
      </c>
      <c r="E720" s="82">
        <f>VLOOKUP(C720,'Literature Lookup Tables'!$A$2:$D$21,4,0)</f>
        <v>0</v>
      </c>
      <c r="F720" s="82">
        <f>VLOOKUP(C720,'Literature Lookup Tables'!$A$2:$D$21,3,0)</f>
        <v>0.2</v>
      </c>
      <c r="G720" s="64">
        <f>(VLOOKUP(C720,'Literature Lookup Tables'!$A$2:$L$21,2))*D720</f>
        <v>0.1077888</v>
      </c>
      <c r="H720" s="64">
        <f t="shared" si="344"/>
        <v>0.1077888</v>
      </c>
      <c r="I720" s="64">
        <f t="shared" si="345"/>
        <v>0</v>
      </c>
      <c r="J720" s="106">
        <f>VLOOKUP(C720,'Literature Lookup Tables'!$A$2:$L$21,MATCH(B720,listHYDROGROUPS,0))</f>
        <v>74</v>
      </c>
      <c r="K720" s="7" t="str">
        <f t="shared" si="362"/>
        <v/>
      </c>
      <c r="L720" s="7" t="str">
        <f t="shared" si="362"/>
        <v/>
      </c>
      <c r="M720" s="7" t="str">
        <f t="shared" si="362"/>
        <v/>
      </c>
      <c r="N720" s="7" t="str">
        <f t="shared" si="362"/>
        <v/>
      </c>
      <c r="O720" s="7" t="str">
        <f t="shared" si="362"/>
        <v/>
      </c>
      <c r="P720" s="7" t="str">
        <f t="shared" si="362"/>
        <v/>
      </c>
      <c r="Q720" s="7" t="str">
        <f t="shared" si="362"/>
        <v/>
      </c>
      <c r="R720" s="7" t="str">
        <f t="shared" si="362"/>
        <v/>
      </c>
      <c r="S720" s="7" t="str">
        <f t="shared" si="362"/>
        <v/>
      </c>
      <c r="T720" s="7" t="str">
        <f t="shared" si="362"/>
        <v/>
      </c>
      <c r="U720" s="7" t="str">
        <f t="shared" si="362"/>
        <v/>
      </c>
      <c r="V720" s="7" t="str">
        <f t="shared" si="362"/>
        <v/>
      </c>
      <c r="W720" s="7" t="str">
        <f t="shared" si="362"/>
        <v/>
      </c>
      <c r="X720" s="7" t="str">
        <f t="shared" si="362"/>
        <v/>
      </c>
      <c r="Y720" s="7" t="str">
        <f t="shared" si="362"/>
        <v/>
      </c>
      <c r="AA720" s="7" t="str">
        <f t="shared" si="361"/>
        <v/>
      </c>
      <c r="AB720" s="7" t="str">
        <f t="shared" si="361"/>
        <v/>
      </c>
      <c r="AC720" s="7" t="str">
        <f t="shared" si="361"/>
        <v/>
      </c>
      <c r="AD720" s="7" t="str">
        <f t="shared" si="361"/>
        <v/>
      </c>
      <c r="AE720" s="7" t="str">
        <f t="shared" si="361"/>
        <v/>
      </c>
      <c r="CF720" s="7" t="str">
        <f t="shared" si="357"/>
        <v/>
      </c>
      <c r="CG720" s="7" t="str">
        <f t="shared" si="357"/>
        <v/>
      </c>
      <c r="CH720" s="7" t="str">
        <f t="shared" si="357"/>
        <v/>
      </c>
      <c r="CI720" s="7" t="str">
        <f t="shared" si="357"/>
        <v/>
      </c>
      <c r="CJ720" s="7" t="str">
        <f t="shared" si="357"/>
        <v/>
      </c>
      <c r="CK720" s="7" t="str">
        <f t="shared" si="357"/>
        <v/>
      </c>
      <c r="CL720" s="7" t="str">
        <f t="shared" si="357"/>
        <v/>
      </c>
      <c r="CM720" s="7" t="str">
        <f t="shared" si="357"/>
        <v/>
      </c>
      <c r="CN720" s="7" t="str">
        <f t="shared" si="357"/>
        <v/>
      </c>
      <c r="CO720" s="7" t="str">
        <f t="shared" si="357"/>
        <v/>
      </c>
      <c r="CP720" s="7" t="str">
        <f t="shared" si="358"/>
        <v/>
      </c>
      <c r="CQ720" s="7" t="str">
        <f t="shared" si="358"/>
        <v/>
      </c>
      <c r="CR720" s="7" t="str">
        <f t="shared" si="358"/>
        <v/>
      </c>
      <c r="CS720" s="7" t="str">
        <f t="shared" si="358"/>
        <v/>
      </c>
      <c r="CT720" s="7" t="str">
        <f t="shared" si="358"/>
        <v/>
      </c>
      <c r="CU720" s="7" t="str">
        <f t="shared" si="358"/>
        <v/>
      </c>
      <c r="CV720" s="7" t="str">
        <f t="shared" si="358"/>
        <v/>
      </c>
      <c r="CW720" s="7" t="str">
        <f t="shared" si="358"/>
        <v/>
      </c>
      <c r="CX720" s="7" t="str">
        <f t="shared" si="358"/>
        <v/>
      </c>
      <c r="CY720" s="7" t="str">
        <f t="shared" si="358"/>
        <v/>
      </c>
      <c r="CZ720" s="7" t="str">
        <f t="shared" si="359"/>
        <v/>
      </c>
      <c r="DA720" s="7" t="str">
        <f t="shared" si="359"/>
        <v/>
      </c>
      <c r="DB720" s="7" t="str">
        <f t="shared" si="359"/>
        <v/>
      </c>
      <c r="DC720" s="7" t="str">
        <f t="shared" si="359"/>
        <v/>
      </c>
      <c r="DD720" s="7" t="str">
        <f t="shared" si="359"/>
        <v/>
      </c>
      <c r="DE720" s="7" t="str">
        <f t="shared" si="359"/>
        <v/>
      </c>
      <c r="DF720" s="7" t="str">
        <f t="shared" si="359"/>
        <v/>
      </c>
      <c r="DG720" s="7" t="str">
        <f t="shared" si="359"/>
        <v/>
      </c>
      <c r="DH720" s="7" t="str">
        <f t="shared" si="359"/>
        <v/>
      </c>
      <c r="DI720" s="7" t="str">
        <f t="shared" si="359"/>
        <v/>
      </c>
      <c r="DJ720" s="7" t="str">
        <f t="shared" si="360"/>
        <v/>
      </c>
      <c r="DK720" s="7" t="str">
        <f t="shared" si="360"/>
        <v/>
      </c>
      <c r="DL720" s="7" t="str">
        <f t="shared" si="360"/>
        <v/>
      </c>
      <c r="DM720" s="7" t="str">
        <f t="shared" si="360"/>
        <v/>
      </c>
      <c r="DN720" s="7" t="str">
        <f t="shared" si="360"/>
        <v/>
      </c>
      <c r="DO720" s="7" t="str">
        <f t="shared" si="360"/>
        <v/>
      </c>
      <c r="DP720" s="7" t="str">
        <f t="shared" si="360"/>
        <v/>
      </c>
      <c r="DQ720" s="7" t="str">
        <f t="shared" si="360"/>
        <v/>
      </c>
      <c r="DR720" s="7" t="str">
        <f t="shared" si="360"/>
        <v/>
      </c>
      <c r="DS720" s="7" t="str">
        <f t="shared" si="360"/>
        <v/>
      </c>
      <c r="DT720" s="7" t="str">
        <f t="shared" si="360"/>
        <v/>
      </c>
      <c r="DU720" s="7" t="str">
        <f t="shared" si="360"/>
        <v/>
      </c>
      <c r="DV720" s="7" t="str">
        <f t="shared" si="360"/>
        <v/>
      </c>
      <c r="DW720" s="7" t="str">
        <f t="shared" si="360"/>
        <v/>
      </c>
    </row>
    <row r="721" spans="1:127" x14ac:dyDescent="0.35">
      <c r="A721" s="72" t="s">
        <v>296</v>
      </c>
      <c r="B721" s="72" t="s">
        <v>14</v>
      </c>
      <c r="C721" s="72" t="s">
        <v>3</v>
      </c>
      <c r="D721" s="72">
        <v>0.60427900000000001</v>
      </c>
      <c r="E721" s="82">
        <f>VLOOKUP(C721,'Literature Lookup Tables'!$A$2:$D$21,4,0)</f>
        <v>0</v>
      </c>
      <c r="F721" s="82">
        <f>VLOOKUP(C721,'Literature Lookup Tables'!$A$2:$D$21,3,0)</f>
        <v>0.2</v>
      </c>
      <c r="G721" s="64">
        <f>(VLOOKUP(C721,'Literature Lookup Tables'!$A$2:$L$21,2))*D721</f>
        <v>0.12085580000000001</v>
      </c>
      <c r="H721" s="64">
        <f t="shared" si="344"/>
        <v>0.12085580000000001</v>
      </c>
      <c r="I721" s="64">
        <f t="shared" si="345"/>
        <v>0</v>
      </c>
      <c r="J721" s="106">
        <f>VLOOKUP(C721,'Literature Lookup Tables'!$A$2:$L$21,MATCH(B721,listHYDROGROUPS,0))</f>
        <v>74</v>
      </c>
      <c r="K721" s="7">
        <f t="shared" si="362"/>
        <v>44.716645999999997</v>
      </c>
      <c r="L721" s="7" t="str">
        <f t="shared" si="362"/>
        <v/>
      </c>
      <c r="M721" s="7" t="str">
        <f t="shared" si="362"/>
        <v/>
      </c>
      <c r="N721" s="7" t="str">
        <f t="shared" si="362"/>
        <v/>
      </c>
      <c r="O721" s="7" t="str">
        <f t="shared" si="362"/>
        <v/>
      </c>
      <c r="P721" s="7" t="str">
        <f t="shared" si="362"/>
        <v/>
      </c>
      <c r="Q721" s="7" t="str">
        <f t="shared" si="362"/>
        <v/>
      </c>
      <c r="R721" s="7" t="str">
        <f t="shared" si="362"/>
        <v/>
      </c>
      <c r="S721" s="7" t="str">
        <f t="shared" si="362"/>
        <v/>
      </c>
      <c r="T721" s="7" t="str">
        <f t="shared" si="362"/>
        <v/>
      </c>
      <c r="U721" s="7" t="str">
        <f t="shared" si="362"/>
        <v/>
      </c>
      <c r="V721" s="7" t="str">
        <f t="shared" si="362"/>
        <v/>
      </c>
      <c r="W721" s="7" t="str">
        <f t="shared" si="362"/>
        <v/>
      </c>
      <c r="X721" s="7" t="str">
        <f t="shared" si="362"/>
        <v/>
      </c>
      <c r="Y721" s="7" t="str">
        <f t="shared" si="362"/>
        <v/>
      </c>
      <c r="AA721" s="7" t="str">
        <f t="shared" si="361"/>
        <v/>
      </c>
      <c r="AB721" s="7" t="str">
        <f t="shared" si="361"/>
        <v/>
      </c>
      <c r="AC721" s="7" t="str">
        <f t="shared" si="361"/>
        <v/>
      </c>
      <c r="AD721" s="7" t="str">
        <f t="shared" si="361"/>
        <v/>
      </c>
      <c r="AE721" s="7" t="str">
        <f t="shared" si="361"/>
        <v/>
      </c>
      <c r="CF721" s="7" t="str">
        <f t="shared" si="357"/>
        <v/>
      </c>
      <c r="CG721" s="7" t="str">
        <f t="shared" si="357"/>
        <v/>
      </c>
      <c r="CH721" s="7" t="str">
        <f t="shared" si="357"/>
        <v/>
      </c>
      <c r="CI721" s="7" t="str">
        <f t="shared" si="357"/>
        <v/>
      </c>
      <c r="CJ721" s="7" t="str">
        <f t="shared" si="357"/>
        <v/>
      </c>
      <c r="CK721" s="7" t="str">
        <f t="shared" si="357"/>
        <v/>
      </c>
      <c r="CL721" s="7" t="str">
        <f t="shared" si="357"/>
        <v/>
      </c>
      <c r="CM721" s="7" t="str">
        <f t="shared" si="357"/>
        <v/>
      </c>
      <c r="CN721" s="7" t="str">
        <f t="shared" si="357"/>
        <v/>
      </c>
      <c r="CO721" s="7" t="str">
        <f t="shared" si="357"/>
        <v/>
      </c>
      <c r="CP721" s="7" t="str">
        <f t="shared" si="358"/>
        <v/>
      </c>
      <c r="CQ721" s="7" t="str">
        <f t="shared" si="358"/>
        <v/>
      </c>
      <c r="CR721" s="7" t="str">
        <f t="shared" si="358"/>
        <v/>
      </c>
      <c r="CS721" s="7" t="str">
        <f t="shared" si="358"/>
        <v/>
      </c>
      <c r="CT721" s="7" t="str">
        <f t="shared" si="358"/>
        <v/>
      </c>
      <c r="CU721" s="7" t="str">
        <f t="shared" si="358"/>
        <v/>
      </c>
      <c r="CV721" s="7" t="str">
        <f t="shared" si="358"/>
        <v/>
      </c>
      <c r="CW721" s="7" t="str">
        <f t="shared" si="358"/>
        <v/>
      </c>
      <c r="CX721" s="7" t="str">
        <f t="shared" si="358"/>
        <v/>
      </c>
      <c r="CY721" s="7" t="str">
        <f t="shared" si="358"/>
        <v/>
      </c>
      <c r="CZ721" s="7" t="str">
        <f t="shared" si="359"/>
        <v/>
      </c>
      <c r="DA721" s="7" t="str">
        <f t="shared" si="359"/>
        <v/>
      </c>
      <c r="DB721" s="7" t="str">
        <f t="shared" si="359"/>
        <v/>
      </c>
      <c r="DC721" s="7" t="str">
        <f t="shared" si="359"/>
        <v/>
      </c>
      <c r="DD721" s="7" t="str">
        <f t="shared" si="359"/>
        <v/>
      </c>
      <c r="DE721" s="7" t="str">
        <f t="shared" si="359"/>
        <v/>
      </c>
      <c r="DF721" s="7" t="str">
        <f t="shared" si="359"/>
        <v/>
      </c>
      <c r="DG721" s="7" t="str">
        <f t="shared" si="359"/>
        <v/>
      </c>
      <c r="DH721" s="7" t="str">
        <f t="shared" si="359"/>
        <v/>
      </c>
      <c r="DI721" s="7" t="str">
        <f t="shared" si="359"/>
        <v/>
      </c>
      <c r="DJ721" s="7" t="str">
        <f t="shared" si="360"/>
        <v/>
      </c>
      <c r="DK721" s="7" t="str">
        <f t="shared" si="360"/>
        <v/>
      </c>
      <c r="DL721" s="7" t="str">
        <f t="shared" si="360"/>
        <v/>
      </c>
      <c r="DM721" s="7" t="str">
        <f t="shared" si="360"/>
        <v/>
      </c>
      <c r="DN721" s="7" t="str">
        <f t="shared" si="360"/>
        <v/>
      </c>
      <c r="DO721" s="7" t="str">
        <f t="shared" si="360"/>
        <v/>
      </c>
      <c r="DP721" s="7" t="str">
        <f t="shared" si="360"/>
        <v/>
      </c>
      <c r="DQ721" s="7" t="str">
        <f t="shared" si="360"/>
        <v/>
      </c>
      <c r="DR721" s="7" t="str">
        <f t="shared" si="360"/>
        <v/>
      </c>
      <c r="DS721" s="7" t="str">
        <f t="shared" si="360"/>
        <v/>
      </c>
      <c r="DT721" s="7" t="str">
        <f t="shared" si="360"/>
        <v/>
      </c>
      <c r="DU721" s="7" t="str">
        <f t="shared" si="360"/>
        <v/>
      </c>
      <c r="DV721" s="7" t="str">
        <f t="shared" si="360"/>
        <v/>
      </c>
      <c r="DW721" s="7" t="str">
        <f t="shared" si="360"/>
        <v/>
      </c>
    </row>
    <row r="722" spans="1:127" x14ac:dyDescent="0.35">
      <c r="A722" s="72" t="s">
        <v>281</v>
      </c>
      <c r="B722" s="72" t="s">
        <v>14</v>
      </c>
      <c r="C722" s="72" t="s">
        <v>3</v>
      </c>
      <c r="D722" s="72">
        <v>1.2055880000000001</v>
      </c>
      <c r="E722" s="82">
        <f>VLOOKUP(C722,'Literature Lookup Tables'!$A$2:$D$21,4,0)</f>
        <v>0</v>
      </c>
      <c r="F722" s="82">
        <f>VLOOKUP(C722,'Literature Lookup Tables'!$A$2:$D$21,3,0)</f>
        <v>0.2</v>
      </c>
      <c r="G722" s="64">
        <f>(VLOOKUP(C722,'Literature Lookup Tables'!$A$2:$L$21,2))*D722</f>
        <v>0.24111760000000004</v>
      </c>
      <c r="H722" s="64">
        <f t="shared" si="344"/>
        <v>0.24111760000000004</v>
      </c>
      <c r="I722" s="64">
        <f t="shared" si="345"/>
        <v>0</v>
      </c>
      <c r="J722" s="106">
        <f>VLOOKUP(C722,'Literature Lookup Tables'!$A$2:$L$21,MATCH(B722,listHYDROGROUPS,0))</f>
        <v>74</v>
      </c>
      <c r="K722" s="7" t="str">
        <f t="shared" si="362"/>
        <v/>
      </c>
      <c r="L722" s="7" t="str">
        <f t="shared" si="362"/>
        <v/>
      </c>
      <c r="M722" s="7" t="str">
        <f t="shared" si="362"/>
        <v/>
      </c>
      <c r="N722" s="7" t="str">
        <f t="shared" si="362"/>
        <v/>
      </c>
      <c r="O722" s="7" t="str">
        <f t="shared" si="362"/>
        <v/>
      </c>
      <c r="P722" s="7" t="str">
        <f t="shared" si="362"/>
        <v/>
      </c>
      <c r="Q722" s="7" t="str">
        <f t="shared" si="362"/>
        <v/>
      </c>
      <c r="R722" s="7" t="str">
        <f t="shared" si="362"/>
        <v/>
      </c>
      <c r="S722" s="7" t="str">
        <f t="shared" si="362"/>
        <v/>
      </c>
      <c r="T722" s="7" t="str">
        <f t="shared" si="362"/>
        <v/>
      </c>
      <c r="U722" s="7" t="str">
        <f t="shared" si="362"/>
        <v/>
      </c>
      <c r="V722" s="7" t="str">
        <f t="shared" si="362"/>
        <v/>
      </c>
      <c r="W722" s="7" t="str">
        <f t="shared" si="362"/>
        <v/>
      </c>
      <c r="X722" s="7" t="str">
        <f t="shared" si="362"/>
        <v/>
      </c>
      <c r="Y722" s="7" t="str">
        <f t="shared" si="362"/>
        <v/>
      </c>
      <c r="AA722" s="7" t="str">
        <f t="shared" si="361"/>
        <v/>
      </c>
      <c r="AB722" s="7" t="str">
        <f t="shared" si="361"/>
        <v/>
      </c>
      <c r="AC722" s="7" t="str">
        <f t="shared" si="361"/>
        <v/>
      </c>
      <c r="AD722" s="7" t="str">
        <f t="shared" si="361"/>
        <v/>
      </c>
      <c r="AE722" s="7" t="str">
        <f t="shared" si="361"/>
        <v/>
      </c>
      <c r="CF722" s="7" t="str">
        <f t="shared" si="357"/>
        <v/>
      </c>
      <c r="CG722" s="7" t="str">
        <f t="shared" si="357"/>
        <v/>
      </c>
      <c r="CH722" s="7" t="str">
        <f t="shared" si="357"/>
        <v/>
      </c>
      <c r="CI722" s="7" t="str">
        <f t="shared" si="357"/>
        <v/>
      </c>
      <c r="CJ722" s="7" t="str">
        <f t="shared" si="357"/>
        <v/>
      </c>
      <c r="CK722" s="7" t="str">
        <f t="shared" si="357"/>
        <v/>
      </c>
      <c r="CL722" s="7" t="str">
        <f t="shared" si="357"/>
        <v/>
      </c>
      <c r="CM722" s="7" t="str">
        <f t="shared" si="357"/>
        <v/>
      </c>
      <c r="CN722" s="7" t="str">
        <f t="shared" si="357"/>
        <v/>
      </c>
      <c r="CO722" s="7" t="str">
        <f t="shared" si="357"/>
        <v/>
      </c>
      <c r="CP722" s="7" t="str">
        <f t="shared" si="358"/>
        <v/>
      </c>
      <c r="CQ722" s="7" t="str">
        <f t="shared" si="358"/>
        <v/>
      </c>
      <c r="CR722" s="7" t="str">
        <f t="shared" si="358"/>
        <v/>
      </c>
      <c r="CS722" s="7" t="str">
        <f t="shared" si="358"/>
        <v/>
      </c>
      <c r="CT722" s="7" t="str">
        <f t="shared" si="358"/>
        <v/>
      </c>
      <c r="CU722" s="7" t="str">
        <f t="shared" si="358"/>
        <v/>
      </c>
      <c r="CV722" s="7" t="str">
        <f t="shared" si="358"/>
        <v/>
      </c>
      <c r="CW722" s="7" t="str">
        <f t="shared" si="358"/>
        <v/>
      </c>
      <c r="CX722" s="7" t="str">
        <f t="shared" si="358"/>
        <v/>
      </c>
      <c r="CY722" s="7" t="str">
        <f t="shared" si="358"/>
        <v/>
      </c>
      <c r="CZ722" s="7" t="str">
        <f t="shared" si="359"/>
        <v/>
      </c>
      <c r="DA722" s="7" t="str">
        <f t="shared" si="359"/>
        <v/>
      </c>
      <c r="DB722" s="7" t="str">
        <f t="shared" si="359"/>
        <v/>
      </c>
      <c r="DC722" s="7" t="str">
        <f t="shared" si="359"/>
        <v/>
      </c>
      <c r="DD722" s="7" t="str">
        <f t="shared" si="359"/>
        <v/>
      </c>
      <c r="DE722" s="7" t="str">
        <f t="shared" si="359"/>
        <v/>
      </c>
      <c r="DF722" s="7" t="str">
        <f t="shared" si="359"/>
        <v/>
      </c>
      <c r="DG722" s="7" t="str">
        <f t="shared" si="359"/>
        <v/>
      </c>
      <c r="DH722" s="7" t="str">
        <f t="shared" si="359"/>
        <v/>
      </c>
      <c r="DI722" s="7" t="str">
        <f t="shared" si="359"/>
        <v/>
      </c>
      <c r="DJ722" s="7" t="str">
        <f t="shared" si="360"/>
        <v/>
      </c>
      <c r="DK722" s="7" t="str">
        <f t="shared" si="360"/>
        <v/>
      </c>
      <c r="DL722" s="7" t="str">
        <f t="shared" si="360"/>
        <v/>
      </c>
      <c r="DM722" s="7" t="str">
        <f t="shared" si="360"/>
        <v/>
      </c>
      <c r="DN722" s="7" t="str">
        <f t="shared" si="360"/>
        <v/>
      </c>
      <c r="DO722" s="7" t="str">
        <f t="shared" si="360"/>
        <v/>
      </c>
      <c r="DP722" s="7" t="str">
        <f t="shared" si="360"/>
        <v/>
      </c>
      <c r="DQ722" s="7" t="str">
        <f t="shared" si="360"/>
        <v/>
      </c>
      <c r="DR722" s="7" t="str">
        <f t="shared" si="360"/>
        <v/>
      </c>
      <c r="DS722" s="7" t="str">
        <f t="shared" si="360"/>
        <v/>
      </c>
      <c r="DT722" s="7" t="str">
        <f t="shared" si="360"/>
        <v/>
      </c>
      <c r="DU722" s="7" t="str">
        <f t="shared" si="360"/>
        <v/>
      </c>
      <c r="DV722" s="7" t="str">
        <f t="shared" si="360"/>
        <v/>
      </c>
      <c r="DW722" s="7" t="str">
        <f t="shared" si="360"/>
        <v/>
      </c>
    </row>
    <row r="723" spans="1:127" x14ac:dyDescent="0.35">
      <c r="A723" s="72" t="s">
        <v>281</v>
      </c>
      <c r="B723" s="72" t="s">
        <v>14</v>
      </c>
      <c r="C723" s="72" t="s">
        <v>3</v>
      </c>
      <c r="D723" s="72">
        <v>0.74407299999999998</v>
      </c>
      <c r="E723" s="82">
        <f>VLOOKUP(C723,'Literature Lookup Tables'!$A$2:$D$21,4,0)</f>
        <v>0</v>
      </c>
      <c r="F723" s="82">
        <f>VLOOKUP(C723,'Literature Lookup Tables'!$A$2:$D$21,3,0)</f>
        <v>0.2</v>
      </c>
      <c r="G723" s="64">
        <f>(VLOOKUP(C723,'Literature Lookup Tables'!$A$2:$L$21,2))*D723</f>
        <v>0.14881459999999999</v>
      </c>
      <c r="H723" s="64">
        <f t="shared" si="344"/>
        <v>0.14881459999999999</v>
      </c>
      <c r="I723" s="64">
        <f t="shared" si="345"/>
        <v>0</v>
      </c>
      <c r="J723" s="106">
        <f>VLOOKUP(C723,'Literature Lookup Tables'!$A$2:$L$21,MATCH(B723,listHYDROGROUPS,0))</f>
        <v>74</v>
      </c>
      <c r="K723" s="7" t="str">
        <f t="shared" si="362"/>
        <v/>
      </c>
      <c r="L723" s="7" t="str">
        <f t="shared" si="362"/>
        <v/>
      </c>
      <c r="M723" s="7" t="str">
        <f t="shared" si="362"/>
        <v/>
      </c>
      <c r="N723" s="7" t="str">
        <f t="shared" si="362"/>
        <v/>
      </c>
      <c r="O723" s="7" t="str">
        <f t="shared" si="362"/>
        <v/>
      </c>
      <c r="P723" s="7" t="str">
        <f t="shared" si="362"/>
        <v/>
      </c>
      <c r="Q723" s="7" t="str">
        <f t="shared" si="362"/>
        <v/>
      </c>
      <c r="R723" s="7" t="str">
        <f t="shared" si="362"/>
        <v/>
      </c>
      <c r="S723" s="7" t="str">
        <f t="shared" si="362"/>
        <v/>
      </c>
      <c r="T723" s="7" t="str">
        <f t="shared" si="362"/>
        <v/>
      </c>
      <c r="U723" s="7" t="str">
        <f t="shared" si="362"/>
        <v/>
      </c>
      <c r="V723" s="7" t="str">
        <f t="shared" si="362"/>
        <v/>
      </c>
      <c r="W723" s="7" t="str">
        <f t="shared" si="362"/>
        <v/>
      </c>
      <c r="X723" s="7" t="str">
        <f t="shared" si="362"/>
        <v/>
      </c>
      <c r="Y723" s="7" t="str">
        <f t="shared" si="362"/>
        <v/>
      </c>
      <c r="AA723" s="7" t="str">
        <f t="shared" si="361"/>
        <v/>
      </c>
      <c r="AB723" s="7" t="str">
        <f t="shared" si="361"/>
        <v/>
      </c>
      <c r="AC723" s="7" t="str">
        <f t="shared" si="361"/>
        <v/>
      </c>
      <c r="AD723" s="7" t="str">
        <f t="shared" si="361"/>
        <v/>
      </c>
      <c r="AE723" s="7" t="str">
        <f t="shared" si="361"/>
        <v/>
      </c>
      <c r="CF723" s="7" t="str">
        <f t="shared" si="357"/>
        <v/>
      </c>
      <c r="CG723" s="7" t="str">
        <f t="shared" si="357"/>
        <v/>
      </c>
      <c r="CH723" s="7" t="str">
        <f t="shared" si="357"/>
        <v/>
      </c>
      <c r="CI723" s="7" t="str">
        <f t="shared" si="357"/>
        <v/>
      </c>
      <c r="CJ723" s="7" t="str">
        <f t="shared" si="357"/>
        <v/>
      </c>
      <c r="CK723" s="7" t="str">
        <f t="shared" si="357"/>
        <v/>
      </c>
      <c r="CL723" s="7" t="str">
        <f t="shared" si="357"/>
        <v/>
      </c>
      <c r="CM723" s="7" t="str">
        <f t="shared" si="357"/>
        <v/>
      </c>
      <c r="CN723" s="7" t="str">
        <f t="shared" si="357"/>
        <v/>
      </c>
      <c r="CO723" s="7" t="str">
        <f t="shared" si="357"/>
        <v/>
      </c>
      <c r="CP723" s="7" t="str">
        <f t="shared" si="358"/>
        <v/>
      </c>
      <c r="CQ723" s="7" t="str">
        <f t="shared" si="358"/>
        <v/>
      </c>
      <c r="CR723" s="7" t="str">
        <f t="shared" si="358"/>
        <v/>
      </c>
      <c r="CS723" s="7" t="str">
        <f t="shared" si="358"/>
        <v/>
      </c>
      <c r="CT723" s="7" t="str">
        <f t="shared" si="358"/>
        <v/>
      </c>
      <c r="CU723" s="7" t="str">
        <f t="shared" si="358"/>
        <v/>
      </c>
      <c r="CV723" s="7" t="str">
        <f t="shared" si="358"/>
        <v/>
      </c>
      <c r="CW723" s="7" t="str">
        <f t="shared" si="358"/>
        <v/>
      </c>
      <c r="CX723" s="7" t="str">
        <f t="shared" si="358"/>
        <v/>
      </c>
      <c r="CY723" s="7" t="str">
        <f t="shared" si="358"/>
        <v/>
      </c>
      <c r="CZ723" s="7" t="str">
        <f t="shared" si="359"/>
        <v/>
      </c>
      <c r="DA723" s="7" t="str">
        <f t="shared" si="359"/>
        <v/>
      </c>
      <c r="DB723" s="7" t="str">
        <f t="shared" si="359"/>
        <v/>
      </c>
      <c r="DC723" s="7" t="str">
        <f t="shared" si="359"/>
        <v/>
      </c>
      <c r="DD723" s="7" t="str">
        <f t="shared" si="359"/>
        <v/>
      </c>
      <c r="DE723" s="7" t="str">
        <f t="shared" si="359"/>
        <v/>
      </c>
      <c r="DF723" s="7" t="str">
        <f t="shared" si="359"/>
        <v/>
      </c>
      <c r="DG723" s="7" t="str">
        <f t="shared" si="359"/>
        <v/>
      </c>
      <c r="DH723" s="7" t="str">
        <f t="shared" si="359"/>
        <v/>
      </c>
      <c r="DI723" s="7" t="str">
        <f t="shared" si="359"/>
        <v/>
      </c>
      <c r="DJ723" s="7" t="str">
        <f t="shared" si="360"/>
        <v/>
      </c>
      <c r="DK723" s="7" t="str">
        <f t="shared" si="360"/>
        <v/>
      </c>
      <c r="DL723" s="7" t="str">
        <f t="shared" si="360"/>
        <v/>
      </c>
      <c r="DM723" s="7" t="str">
        <f t="shared" si="360"/>
        <v/>
      </c>
      <c r="DN723" s="7" t="str">
        <f t="shared" si="360"/>
        <v/>
      </c>
      <c r="DO723" s="7" t="str">
        <f t="shared" si="360"/>
        <v/>
      </c>
      <c r="DP723" s="7" t="str">
        <f t="shared" si="360"/>
        <v/>
      </c>
      <c r="DQ723" s="7" t="str">
        <f t="shared" si="360"/>
        <v/>
      </c>
      <c r="DR723" s="7" t="str">
        <f t="shared" si="360"/>
        <v/>
      </c>
      <c r="DS723" s="7" t="str">
        <f t="shared" si="360"/>
        <v/>
      </c>
      <c r="DT723" s="7" t="str">
        <f t="shared" si="360"/>
        <v/>
      </c>
      <c r="DU723" s="7" t="str">
        <f t="shared" si="360"/>
        <v/>
      </c>
      <c r="DV723" s="7" t="str">
        <f t="shared" si="360"/>
        <v/>
      </c>
      <c r="DW723" s="7" t="str">
        <f t="shared" si="360"/>
        <v/>
      </c>
    </row>
    <row r="724" spans="1:127" x14ac:dyDescent="0.35">
      <c r="A724" s="72" t="s">
        <v>281</v>
      </c>
      <c r="B724" s="72" t="s">
        <v>14</v>
      </c>
      <c r="C724" s="72" t="s">
        <v>10</v>
      </c>
      <c r="D724" s="72">
        <v>0.99718499999999999</v>
      </c>
      <c r="E724" s="82">
        <f>VLOOKUP(C724,'Literature Lookup Tables'!$A$2:$D$21,4,0)</f>
        <v>0.03</v>
      </c>
      <c r="F724" s="82">
        <f>VLOOKUP(C724,'Literature Lookup Tables'!$A$2:$D$21,3,0)</f>
        <v>0</v>
      </c>
      <c r="G724" s="64">
        <f>(VLOOKUP(C724,'Literature Lookup Tables'!$A$2:$L$21,2))*D724</f>
        <v>2.9915549999999999E-2</v>
      </c>
      <c r="H724" s="64">
        <f t="shared" si="344"/>
        <v>0</v>
      </c>
      <c r="I724" s="64">
        <f t="shared" si="345"/>
        <v>2.9915549999999999E-2</v>
      </c>
      <c r="J724" s="106">
        <f>VLOOKUP(C724,'Literature Lookup Tables'!$A$2:$L$21,MATCH(B724,listHYDROGROUPS,0))</f>
        <v>74</v>
      </c>
      <c r="K724" s="7" t="str">
        <f t="shared" si="362"/>
        <v/>
      </c>
      <c r="L724" s="7" t="str">
        <f t="shared" si="362"/>
        <v/>
      </c>
      <c r="M724" s="7" t="str">
        <f t="shared" si="362"/>
        <v/>
      </c>
      <c r="N724" s="7" t="str">
        <f t="shared" si="362"/>
        <v/>
      </c>
      <c r="O724" s="7" t="str">
        <f t="shared" si="362"/>
        <v/>
      </c>
      <c r="P724" s="7" t="str">
        <f t="shared" si="362"/>
        <v/>
      </c>
      <c r="Q724" s="7" t="str">
        <f t="shared" si="362"/>
        <v/>
      </c>
      <c r="R724" s="7" t="str">
        <f t="shared" si="362"/>
        <v/>
      </c>
      <c r="S724" s="7" t="str">
        <f t="shared" si="362"/>
        <v/>
      </c>
      <c r="T724" s="7" t="str">
        <f t="shared" si="362"/>
        <v/>
      </c>
      <c r="U724" s="7" t="str">
        <f t="shared" si="362"/>
        <v/>
      </c>
      <c r="V724" s="7" t="str">
        <f t="shared" si="362"/>
        <v/>
      </c>
      <c r="W724" s="7" t="str">
        <f t="shared" si="362"/>
        <v/>
      </c>
      <c r="X724" s="7" t="str">
        <f t="shared" si="362"/>
        <v/>
      </c>
      <c r="Y724" s="7" t="str">
        <f t="shared" si="362"/>
        <v/>
      </c>
      <c r="AA724" s="7" t="str">
        <f t="shared" si="361"/>
        <v/>
      </c>
      <c r="AB724" s="7" t="str">
        <f t="shared" si="361"/>
        <v/>
      </c>
      <c r="AC724" s="7" t="str">
        <f t="shared" si="361"/>
        <v/>
      </c>
      <c r="AD724" s="7" t="str">
        <f t="shared" si="361"/>
        <v/>
      </c>
      <c r="AE724" s="7" t="str">
        <f t="shared" si="361"/>
        <v/>
      </c>
      <c r="CF724" s="7" t="str">
        <f t="shared" ref="CF724:CO733" si="363">IF($A724=CF$11,$J724*$D724,"")</f>
        <v/>
      </c>
      <c r="CG724" s="7" t="str">
        <f t="shared" si="363"/>
        <v/>
      </c>
      <c r="CH724" s="7" t="str">
        <f t="shared" si="363"/>
        <v/>
      </c>
      <c r="CI724" s="7" t="str">
        <f t="shared" si="363"/>
        <v/>
      </c>
      <c r="CJ724" s="7" t="str">
        <f t="shared" si="363"/>
        <v/>
      </c>
      <c r="CK724" s="7" t="str">
        <f t="shared" si="363"/>
        <v/>
      </c>
      <c r="CL724" s="7" t="str">
        <f t="shared" si="363"/>
        <v/>
      </c>
      <c r="CM724" s="7" t="str">
        <f t="shared" si="363"/>
        <v/>
      </c>
      <c r="CN724" s="7" t="str">
        <f t="shared" si="363"/>
        <v/>
      </c>
      <c r="CO724" s="7" t="str">
        <f t="shared" si="363"/>
        <v/>
      </c>
      <c r="CP724" s="7" t="str">
        <f t="shared" ref="CP724:CY733" si="364">IF($A724=CP$11,$J724*$D724,"")</f>
        <v/>
      </c>
      <c r="CQ724" s="7" t="str">
        <f t="shared" si="364"/>
        <v/>
      </c>
      <c r="CR724" s="7" t="str">
        <f t="shared" si="364"/>
        <v/>
      </c>
      <c r="CS724" s="7" t="str">
        <f t="shared" si="364"/>
        <v/>
      </c>
      <c r="CT724" s="7" t="str">
        <f t="shared" si="364"/>
        <v/>
      </c>
      <c r="CU724" s="7" t="str">
        <f t="shared" si="364"/>
        <v/>
      </c>
      <c r="CV724" s="7" t="str">
        <f t="shared" si="364"/>
        <v/>
      </c>
      <c r="CW724" s="7" t="str">
        <f t="shared" si="364"/>
        <v/>
      </c>
      <c r="CX724" s="7" t="str">
        <f t="shared" si="364"/>
        <v/>
      </c>
      <c r="CY724" s="7" t="str">
        <f t="shared" si="364"/>
        <v/>
      </c>
      <c r="CZ724" s="7" t="str">
        <f t="shared" ref="CZ724:DI733" si="365">IF($A724=CZ$11,$J724*$D724,"")</f>
        <v/>
      </c>
      <c r="DA724" s="7" t="str">
        <f t="shared" si="365"/>
        <v/>
      </c>
      <c r="DB724" s="7" t="str">
        <f t="shared" si="365"/>
        <v/>
      </c>
      <c r="DC724" s="7" t="str">
        <f t="shared" si="365"/>
        <v/>
      </c>
      <c r="DD724" s="7" t="str">
        <f t="shared" si="365"/>
        <v/>
      </c>
      <c r="DE724" s="7" t="str">
        <f t="shared" si="365"/>
        <v/>
      </c>
      <c r="DF724" s="7" t="str">
        <f t="shared" si="365"/>
        <v/>
      </c>
      <c r="DG724" s="7" t="str">
        <f t="shared" si="365"/>
        <v/>
      </c>
      <c r="DH724" s="7" t="str">
        <f t="shared" si="365"/>
        <v/>
      </c>
      <c r="DI724" s="7" t="str">
        <f t="shared" si="365"/>
        <v/>
      </c>
      <c r="DJ724" s="7" t="str">
        <f t="shared" ref="DJ724:DW733" si="366">IF($A724=DJ$11,$J724*$D724,"")</f>
        <v/>
      </c>
      <c r="DK724" s="7" t="str">
        <f t="shared" si="366"/>
        <v/>
      </c>
      <c r="DL724" s="7" t="str">
        <f t="shared" si="366"/>
        <v/>
      </c>
      <c r="DM724" s="7" t="str">
        <f t="shared" si="366"/>
        <v/>
      </c>
      <c r="DN724" s="7" t="str">
        <f t="shared" si="366"/>
        <v/>
      </c>
      <c r="DO724" s="7" t="str">
        <f t="shared" si="366"/>
        <v/>
      </c>
      <c r="DP724" s="7" t="str">
        <f t="shared" si="366"/>
        <v/>
      </c>
      <c r="DQ724" s="7" t="str">
        <f t="shared" si="366"/>
        <v/>
      </c>
      <c r="DR724" s="7" t="str">
        <f t="shared" si="366"/>
        <v/>
      </c>
      <c r="DS724" s="7" t="str">
        <f t="shared" si="366"/>
        <v/>
      </c>
      <c r="DT724" s="7" t="str">
        <f t="shared" si="366"/>
        <v/>
      </c>
      <c r="DU724" s="7" t="str">
        <f t="shared" si="366"/>
        <v/>
      </c>
      <c r="DV724" s="7" t="str">
        <f t="shared" si="366"/>
        <v/>
      </c>
      <c r="DW724" s="7" t="str">
        <f t="shared" si="366"/>
        <v/>
      </c>
    </row>
    <row r="725" spans="1:127" x14ac:dyDescent="0.35">
      <c r="A725" s="72" t="s">
        <v>283</v>
      </c>
      <c r="B725" s="72" t="s">
        <v>14</v>
      </c>
      <c r="C725" s="72" t="s">
        <v>3</v>
      </c>
      <c r="D725" s="72">
        <v>1.5976030000000001</v>
      </c>
      <c r="E725" s="82">
        <f>VLOOKUP(C725,'Literature Lookup Tables'!$A$2:$D$21,4,0)</f>
        <v>0</v>
      </c>
      <c r="F725" s="82">
        <f>VLOOKUP(C725,'Literature Lookup Tables'!$A$2:$D$21,3,0)</f>
        <v>0.2</v>
      </c>
      <c r="G725" s="64">
        <f>(VLOOKUP(C725,'Literature Lookup Tables'!$A$2:$L$21,2))*D725</f>
        <v>0.31952060000000004</v>
      </c>
      <c r="H725" s="64">
        <f t="shared" si="344"/>
        <v>0.31952060000000004</v>
      </c>
      <c r="I725" s="64">
        <f t="shared" si="345"/>
        <v>0</v>
      </c>
      <c r="J725" s="106">
        <f>VLOOKUP(C725,'Literature Lookup Tables'!$A$2:$L$21,MATCH(B725,listHYDROGROUPS,0))</f>
        <v>74</v>
      </c>
      <c r="K725" s="7" t="str">
        <f t="shared" si="362"/>
        <v/>
      </c>
      <c r="L725" s="7" t="str">
        <f t="shared" si="362"/>
        <v/>
      </c>
      <c r="M725" s="7" t="str">
        <f t="shared" si="362"/>
        <v/>
      </c>
      <c r="N725" s="7" t="str">
        <f t="shared" si="362"/>
        <v/>
      </c>
      <c r="O725" s="7" t="str">
        <f t="shared" si="362"/>
        <v/>
      </c>
      <c r="P725" s="7" t="str">
        <f t="shared" si="362"/>
        <v/>
      </c>
      <c r="Q725" s="7" t="str">
        <f t="shared" si="362"/>
        <v/>
      </c>
      <c r="R725" s="7" t="str">
        <f t="shared" si="362"/>
        <v/>
      </c>
      <c r="S725" s="7" t="str">
        <f t="shared" si="362"/>
        <v/>
      </c>
      <c r="T725" s="7" t="str">
        <f t="shared" si="362"/>
        <v/>
      </c>
      <c r="U725" s="7" t="str">
        <f t="shared" si="362"/>
        <v/>
      </c>
      <c r="V725" s="7" t="str">
        <f t="shared" si="362"/>
        <v/>
      </c>
      <c r="W725" s="7" t="str">
        <f t="shared" si="362"/>
        <v/>
      </c>
      <c r="X725" s="7" t="str">
        <f t="shared" si="362"/>
        <v/>
      </c>
      <c r="Y725" s="7" t="str">
        <f t="shared" si="362"/>
        <v/>
      </c>
      <c r="AA725" s="7" t="str">
        <f t="shared" si="361"/>
        <v/>
      </c>
      <c r="AB725" s="7" t="str">
        <f t="shared" si="361"/>
        <v/>
      </c>
      <c r="AC725" s="7" t="str">
        <f t="shared" si="361"/>
        <v/>
      </c>
      <c r="AD725" s="7" t="str">
        <f t="shared" si="361"/>
        <v/>
      </c>
      <c r="AE725" s="7" t="str">
        <f t="shared" si="361"/>
        <v/>
      </c>
      <c r="CF725" s="7" t="str">
        <f t="shared" si="363"/>
        <v/>
      </c>
      <c r="CG725" s="7" t="str">
        <f t="shared" si="363"/>
        <v/>
      </c>
      <c r="CH725" s="7" t="str">
        <f t="shared" si="363"/>
        <v/>
      </c>
      <c r="CI725" s="7" t="str">
        <f t="shared" si="363"/>
        <v/>
      </c>
      <c r="CJ725" s="7" t="str">
        <f t="shared" si="363"/>
        <v/>
      </c>
      <c r="CK725" s="7" t="str">
        <f t="shared" si="363"/>
        <v/>
      </c>
      <c r="CL725" s="7" t="str">
        <f t="shared" si="363"/>
        <v/>
      </c>
      <c r="CM725" s="7" t="str">
        <f t="shared" si="363"/>
        <v/>
      </c>
      <c r="CN725" s="7" t="str">
        <f t="shared" si="363"/>
        <v/>
      </c>
      <c r="CO725" s="7" t="str">
        <f t="shared" si="363"/>
        <v/>
      </c>
      <c r="CP725" s="7" t="str">
        <f t="shared" si="364"/>
        <v/>
      </c>
      <c r="CQ725" s="7" t="str">
        <f t="shared" si="364"/>
        <v/>
      </c>
      <c r="CR725" s="7" t="str">
        <f t="shared" si="364"/>
        <v/>
      </c>
      <c r="CS725" s="7" t="str">
        <f t="shared" si="364"/>
        <v/>
      </c>
      <c r="CT725" s="7" t="str">
        <f t="shared" si="364"/>
        <v/>
      </c>
      <c r="CU725" s="7" t="str">
        <f t="shared" si="364"/>
        <v/>
      </c>
      <c r="CV725" s="7" t="str">
        <f t="shared" si="364"/>
        <v/>
      </c>
      <c r="CW725" s="7" t="str">
        <f t="shared" si="364"/>
        <v/>
      </c>
      <c r="CX725" s="7" t="str">
        <f t="shared" si="364"/>
        <v/>
      </c>
      <c r="CY725" s="7" t="str">
        <f t="shared" si="364"/>
        <v/>
      </c>
      <c r="CZ725" s="7" t="str">
        <f t="shared" si="365"/>
        <v/>
      </c>
      <c r="DA725" s="7" t="str">
        <f t="shared" si="365"/>
        <v/>
      </c>
      <c r="DB725" s="7" t="str">
        <f t="shared" si="365"/>
        <v/>
      </c>
      <c r="DC725" s="7" t="str">
        <f t="shared" si="365"/>
        <v/>
      </c>
      <c r="DD725" s="7" t="str">
        <f t="shared" si="365"/>
        <v/>
      </c>
      <c r="DE725" s="7" t="str">
        <f t="shared" si="365"/>
        <v/>
      </c>
      <c r="DF725" s="7" t="str">
        <f t="shared" si="365"/>
        <v/>
      </c>
      <c r="DG725" s="7" t="str">
        <f t="shared" si="365"/>
        <v/>
      </c>
      <c r="DH725" s="7" t="str">
        <f t="shared" si="365"/>
        <v/>
      </c>
      <c r="DI725" s="7" t="str">
        <f t="shared" si="365"/>
        <v/>
      </c>
      <c r="DJ725" s="7" t="str">
        <f t="shared" si="366"/>
        <v/>
      </c>
      <c r="DK725" s="7" t="str">
        <f t="shared" si="366"/>
        <v/>
      </c>
      <c r="DL725" s="7" t="str">
        <f t="shared" si="366"/>
        <v/>
      </c>
      <c r="DM725" s="7" t="str">
        <f t="shared" si="366"/>
        <v/>
      </c>
      <c r="DN725" s="7" t="str">
        <f t="shared" si="366"/>
        <v/>
      </c>
      <c r="DO725" s="7" t="str">
        <f t="shared" si="366"/>
        <v/>
      </c>
      <c r="DP725" s="7" t="str">
        <f t="shared" si="366"/>
        <v/>
      </c>
      <c r="DQ725" s="7" t="str">
        <f t="shared" si="366"/>
        <v/>
      </c>
      <c r="DR725" s="7" t="str">
        <f t="shared" si="366"/>
        <v/>
      </c>
      <c r="DS725" s="7" t="str">
        <f t="shared" si="366"/>
        <v/>
      </c>
      <c r="DT725" s="7" t="str">
        <f t="shared" si="366"/>
        <v/>
      </c>
      <c r="DU725" s="7" t="str">
        <f t="shared" si="366"/>
        <v/>
      </c>
      <c r="DV725" s="7" t="str">
        <f t="shared" si="366"/>
        <v/>
      </c>
      <c r="DW725" s="7" t="str">
        <f t="shared" si="366"/>
        <v/>
      </c>
    </row>
    <row r="726" spans="1:127" x14ac:dyDescent="0.35">
      <c r="A726" s="72" t="s">
        <v>283</v>
      </c>
      <c r="B726" s="72" t="s">
        <v>14</v>
      </c>
      <c r="C726" s="72" t="s">
        <v>10</v>
      </c>
      <c r="D726" s="72">
        <v>0.34365099999999998</v>
      </c>
      <c r="E726" s="82">
        <f>VLOOKUP(C726,'Literature Lookup Tables'!$A$2:$D$21,4,0)</f>
        <v>0.03</v>
      </c>
      <c r="F726" s="82">
        <f>VLOOKUP(C726,'Literature Lookup Tables'!$A$2:$D$21,3,0)</f>
        <v>0</v>
      </c>
      <c r="G726" s="64">
        <f>(VLOOKUP(C726,'Literature Lookup Tables'!$A$2:$L$21,2))*D726</f>
        <v>1.0309529999999999E-2</v>
      </c>
      <c r="H726" s="64">
        <f t="shared" si="344"/>
        <v>0</v>
      </c>
      <c r="I726" s="64">
        <f t="shared" si="345"/>
        <v>1.0309529999999999E-2</v>
      </c>
      <c r="J726" s="106">
        <f>VLOOKUP(C726,'Literature Lookup Tables'!$A$2:$L$21,MATCH(B726,listHYDROGROUPS,0))</f>
        <v>74</v>
      </c>
      <c r="K726" s="7" t="str">
        <f t="shared" si="362"/>
        <v/>
      </c>
      <c r="L726" s="7" t="str">
        <f t="shared" si="362"/>
        <v/>
      </c>
      <c r="M726" s="7" t="str">
        <f t="shared" si="362"/>
        <v/>
      </c>
      <c r="N726" s="7" t="str">
        <f t="shared" si="362"/>
        <v/>
      </c>
      <c r="O726" s="7" t="str">
        <f t="shared" si="362"/>
        <v/>
      </c>
      <c r="P726" s="7" t="str">
        <f t="shared" si="362"/>
        <v/>
      </c>
      <c r="Q726" s="7" t="str">
        <f t="shared" si="362"/>
        <v/>
      </c>
      <c r="R726" s="7" t="str">
        <f t="shared" si="362"/>
        <v/>
      </c>
      <c r="S726" s="7" t="str">
        <f t="shared" si="362"/>
        <v/>
      </c>
      <c r="T726" s="7" t="str">
        <f t="shared" si="362"/>
        <v/>
      </c>
      <c r="U726" s="7" t="str">
        <f t="shared" si="362"/>
        <v/>
      </c>
      <c r="V726" s="7" t="str">
        <f t="shared" si="362"/>
        <v/>
      </c>
      <c r="W726" s="7" t="str">
        <f t="shared" si="362"/>
        <v/>
      </c>
      <c r="X726" s="7" t="str">
        <f t="shared" si="362"/>
        <v/>
      </c>
      <c r="Y726" s="7" t="str">
        <f t="shared" si="362"/>
        <v/>
      </c>
      <c r="AA726" s="7" t="str">
        <f t="shared" si="361"/>
        <v/>
      </c>
      <c r="AB726" s="7" t="str">
        <f t="shared" si="361"/>
        <v/>
      </c>
      <c r="AC726" s="7" t="str">
        <f t="shared" si="361"/>
        <v/>
      </c>
      <c r="AD726" s="7" t="str">
        <f t="shared" si="361"/>
        <v/>
      </c>
      <c r="AE726" s="7" t="str">
        <f t="shared" si="361"/>
        <v/>
      </c>
      <c r="CF726" s="7" t="str">
        <f t="shared" si="363"/>
        <v/>
      </c>
      <c r="CG726" s="7" t="str">
        <f t="shared" si="363"/>
        <v/>
      </c>
      <c r="CH726" s="7" t="str">
        <f t="shared" si="363"/>
        <v/>
      </c>
      <c r="CI726" s="7" t="str">
        <f t="shared" si="363"/>
        <v/>
      </c>
      <c r="CJ726" s="7" t="str">
        <f t="shared" si="363"/>
        <v/>
      </c>
      <c r="CK726" s="7" t="str">
        <f t="shared" si="363"/>
        <v/>
      </c>
      <c r="CL726" s="7" t="str">
        <f t="shared" si="363"/>
        <v/>
      </c>
      <c r="CM726" s="7" t="str">
        <f t="shared" si="363"/>
        <v/>
      </c>
      <c r="CN726" s="7" t="str">
        <f t="shared" si="363"/>
        <v/>
      </c>
      <c r="CO726" s="7" t="str">
        <f t="shared" si="363"/>
        <v/>
      </c>
      <c r="CP726" s="7" t="str">
        <f t="shared" si="364"/>
        <v/>
      </c>
      <c r="CQ726" s="7" t="str">
        <f t="shared" si="364"/>
        <v/>
      </c>
      <c r="CR726" s="7" t="str">
        <f t="shared" si="364"/>
        <v/>
      </c>
      <c r="CS726" s="7" t="str">
        <f t="shared" si="364"/>
        <v/>
      </c>
      <c r="CT726" s="7" t="str">
        <f t="shared" si="364"/>
        <v/>
      </c>
      <c r="CU726" s="7" t="str">
        <f t="shared" si="364"/>
        <v/>
      </c>
      <c r="CV726" s="7" t="str">
        <f t="shared" si="364"/>
        <v/>
      </c>
      <c r="CW726" s="7" t="str">
        <f t="shared" si="364"/>
        <v/>
      </c>
      <c r="CX726" s="7" t="str">
        <f t="shared" si="364"/>
        <v/>
      </c>
      <c r="CY726" s="7" t="str">
        <f t="shared" si="364"/>
        <v/>
      </c>
      <c r="CZ726" s="7" t="str">
        <f t="shared" si="365"/>
        <v/>
      </c>
      <c r="DA726" s="7" t="str">
        <f t="shared" si="365"/>
        <v/>
      </c>
      <c r="DB726" s="7" t="str">
        <f t="shared" si="365"/>
        <v/>
      </c>
      <c r="DC726" s="7" t="str">
        <f t="shared" si="365"/>
        <v/>
      </c>
      <c r="DD726" s="7" t="str">
        <f t="shared" si="365"/>
        <v/>
      </c>
      <c r="DE726" s="7" t="str">
        <f t="shared" si="365"/>
        <v/>
      </c>
      <c r="DF726" s="7" t="str">
        <f t="shared" si="365"/>
        <v/>
      </c>
      <c r="DG726" s="7" t="str">
        <f t="shared" si="365"/>
        <v/>
      </c>
      <c r="DH726" s="7" t="str">
        <f t="shared" si="365"/>
        <v/>
      </c>
      <c r="DI726" s="7" t="str">
        <f t="shared" si="365"/>
        <v/>
      </c>
      <c r="DJ726" s="7" t="str">
        <f t="shared" si="366"/>
        <v/>
      </c>
      <c r="DK726" s="7" t="str">
        <f t="shared" si="366"/>
        <v/>
      </c>
      <c r="DL726" s="7" t="str">
        <f t="shared" si="366"/>
        <v/>
      </c>
      <c r="DM726" s="7" t="str">
        <f t="shared" si="366"/>
        <v/>
      </c>
      <c r="DN726" s="7" t="str">
        <f t="shared" si="366"/>
        <v/>
      </c>
      <c r="DO726" s="7" t="str">
        <f t="shared" si="366"/>
        <v/>
      </c>
      <c r="DP726" s="7" t="str">
        <f t="shared" si="366"/>
        <v/>
      </c>
      <c r="DQ726" s="7" t="str">
        <f t="shared" si="366"/>
        <v/>
      </c>
      <c r="DR726" s="7" t="str">
        <f t="shared" si="366"/>
        <v/>
      </c>
      <c r="DS726" s="7" t="str">
        <f t="shared" si="366"/>
        <v/>
      </c>
      <c r="DT726" s="7" t="str">
        <f t="shared" si="366"/>
        <v/>
      </c>
      <c r="DU726" s="7" t="str">
        <f t="shared" si="366"/>
        <v/>
      </c>
      <c r="DV726" s="7" t="str">
        <f t="shared" si="366"/>
        <v/>
      </c>
      <c r="DW726" s="7" t="str">
        <f t="shared" si="366"/>
        <v/>
      </c>
    </row>
    <row r="727" spans="1:127" x14ac:dyDescent="0.35">
      <c r="A727" s="72" t="s">
        <v>281</v>
      </c>
      <c r="B727" s="72" t="s">
        <v>14</v>
      </c>
      <c r="C727" s="72" t="s">
        <v>3</v>
      </c>
      <c r="D727" s="72">
        <v>1.963428</v>
      </c>
      <c r="E727" s="82">
        <f>VLOOKUP(C727,'Literature Lookup Tables'!$A$2:$D$21,4,0)</f>
        <v>0</v>
      </c>
      <c r="F727" s="82">
        <f>VLOOKUP(C727,'Literature Lookup Tables'!$A$2:$D$21,3,0)</f>
        <v>0.2</v>
      </c>
      <c r="G727" s="64">
        <f>(VLOOKUP(C727,'Literature Lookup Tables'!$A$2:$L$21,2))*D727</f>
        <v>0.39268560000000002</v>
      </c>
      <c r="H727" s="64">
        <f t="shared" si="344"/>
        <v>0.39268560000000002</v>
      </c>
      <c r="I727" s="64">
        <f t="shared" si="345"/>
        <v>0</v>
      </c>
      <c r="J727" s="106">
        <f>VLOOKUP(C727,'Literature Lookup Tables'!$A$2:$L$21,MATCH(B727,listHYDROGROUPS,0))</f>
        <v>74</v>
      </c>
      <c r="K727" s="7" t="str">
        <f t="shared" si="362"/>
        <v/>
      </c>
      <c r="L727" s="7" t="str">
        <f t="shared" si="362"/>
        <v/>
      </c>
      <c r="M727" s="7" t="str">
        <f t="shared" si="362"/>
        <v/>
      </c>
      <c r="N727" s="7" t="str">
        <f t="shared" si="362"/>
        <v/>
      </c>
      <c r="O727" s="7" t="str">
        <f t="shared" si="362"/>
        <v/>
      </c>
      <c r="P727" s="7" t="str">
        <f t="shared" si="362"/>
        <v/>
      </c>
      <c r="Q727" s="7" t="str">
        <f t="shared" si="362"/>
        <v/>
      </c>
      <c r="R727" s="7" t="str">
        <f t="shared" si="362"/>
        <v/>
      </c>
      <c r="S727" s="7" t="str">
        <f t="shared" si="362"/>
        <v/>
      </c>
      <c r="T727" s="7" t="str">
        <f t="shared" si="362"/>
        <v/>
      </c>
      <c r="U727" s="7" t="str">
        <f t="shared" si="362"/>
        <v/>
      </c>
      <c r="V727" s="7" t="str">
        <f t="shared" si="362"/>
        <v/>
      </c>
      <c r="W727" s="7" t="str">
        <f t="shared" si="362"/>
        <v/>
      </c>
      <c r="X727" s="7" t="str">
        <f t="shared" si="362"/>
        <v/>
      </c>
      <c r="Y727" s="7" t="str">
        <f t="shared" si="362"/>
        <v/>
      </c>
      <c r="AA727" s="7" t="str">
        <f t="shared" ref="AA727:AE736" si="367">IF($A727=AA$11,$J727*$D727,"")</f>
        <v/>
      </c>
      <c r="AB727" s="7" t="str">
        <f t="shared" si="367"/>
        <v/>
      </c>
      <c r="AC727" s="7" t="str">
        <f t="shared" si="367"/>
        <v/>
      </c>
      <c r="AD727" s="7" t="str">
        <f t="shared" si="367"/>
        <v/>
      </c>
      <c r="AE727" s="7" t="str">
        <f t="shared" si="367"/>
        <v/>
      </c>
      <c r="CF727" s="7" t="str">
        <f t="shared" si="363"/>
        <v/>
      </c>
      <c r="CG727" s="7" t="str">
        <f t="shared" si="363"/>
        <v/>
      </c>
      <c r="CH727" s="7" t="str">
        <f t="shared" si="363"/>
        <v/>
      </c>
      <c r="CI727" s="7" t="str">
        <f t="shared" si="363"/>
        <v/>
      </c>
      <c r="CJ727" s="7" t="str">
        <f t="shared" si="363"/>
        <v/>
      </c>
      <c r="CK727" s="7" t="str">
        <f t="shared" si="363"/>
        <v/>
      </c>
      <c r="CL727" s="7" t="str">
        <f t="shared" si="363"/>
        <v/>
      </c>
      <c r="CM727" s="7" t="str">
        <f t="shared" si="363"/>
        <v/>
      </c>
      <c r="CN727" s="7" t="str">
        <f t="shared" si="363"/>
        <v/>
      </c>
      <c r="CO727" s="7" t="str">
        <f t="shared" si="363"/>
        <v/>
      </c>
      <c r="CP727" s="7" t="str">
        <f t="shared" si="364"/>
        <v/>
      </c>
      <c r="CQ727" s="7" t="str">
        <f t="shared" si="364"/>
        <v/>
      </c>
      <c r="CR727" s="7" t="str">
        <f t="shared" si="364"/>
        <v/>
      </c>
      <c r="CS727" s="7" t="str">
        <f t="shared" si="364"/>
        <v/>
      </c>
      <c r="CT727" s="7" t="str">
        <f t="shared" si="364"/>
        <v/>
      </c>
      <c r="CU727" s="7" t="str">
        <f t="shared" si="364"/>
        <v/>
      </c>
      <c r="CV727" s="7" t="str">
        <f t="shared" si="364"/>
        <v/>
      </c>
      <c r="CW727" s="7" t="str">
        <f t="shared" si="364"/>
        <v/>
      </c>
      <c r="CX727" s="7" t="str">
        <f t="shared" si="364"/>
        <v/>
      </c>
      <c r="CY727" s="7" t="str">
        <f t="shared" si="364"/>
        <v/>
      </c>
      <c r="CZ727" s="7" t="str">
        <f t="shared" si="365"/>
        <v/>
      </c>
      <c r="DA727" s="7" t="str">
        <f t="shared" si="365"/>
        <v/>
      </c>
      <c r="DB727" s="7" t="str">
        <f t="shared" si="365"/>
        <v/>
      </c>
      <c r="DC727" s="7" t="str">
        <f t="shared" si="365"/>
        <v/>
      </c>
      <c r="DD727" s="7" t="str">
        <f t="shared" si="365"/>
        <v/>
      </c>
      <c r="DE727" s="7" t="str">
        <f t="shared" si="365"/>
        <v/>
      </c>
      <c r="DF727" s="7" t="str">
        <f t="shared" si="365"/>
        <v/>
      </c>
      <c r="DG727" s="7" t="str">
        <f t="shared" si="365"/>
        <v/>
      </c>
      <c r="DH727" s="7" t="str">
        <f t="shared" si="365"/>
        <v/>
      </c>
      <c r="DI727" s="7" t="str">
        <f t="shared" si="365"/>
        <v/>
      </c>
      <c r="DJ727" s="7" t="str">
        <f t="shared" si="366"/>
        <v/>
      </c>
      <c r="DK727" s="7" t="str">
        <f t="shared" si="366"/>
        <v/>
      </c>
      <c r="DL727" s="7" t="str">
        <f t="shared" si="366"/>
        <v/>
      </c>
      <c r="DM727" s="7" t="str">
        <f t="shared" si="366"/>
        <v/>
      </c>
      <c r="DN727" s="7" t="str">
        <f t="shared" si="366"/>
        <v/>
      </c>
      <c r="DO727" s="7" t="str">
        <f t="shared" si="366"/>
        <v/>
      </c>
      <c r="DP727" s="7" t="str">
        <f t="shared" si="366"/>
        <v/>
      </c>
      <c r="DQ727" s="7" t="str">
        <f t="shared" si="366"/>
        <v/>
      </c>
      <c r="DR727" s="7" t="str">
        <f t="shared" si="366"/>
        <v/>
      </c>
      <c r="DS727" s="7" t="str">
        <f t="shared" si="366"/>
        <v/>
      </c>
      <c r="DT727" s="7" t="str">
        <f t="shared" si="366"/>
        <v/>
      </c>
      <c r="DU727" s="7" t="str">
        <f t="shared" si="366"/>
        <v/>
      </c>
      <c r="DV727" s="7" t="str">
        <f t="shared" si="366"/>
        <v/>
      </c>
      <c r="DW727" s="7" t="str">
        <f t="shared" si="366"/>
        <v/>
      </c>
    </row>
    <row r="728" spans="1:127" x14ac:dyDescent="0.35">
      <c r="A728" s="72" t="s">
        <v>298</v>
      </c>
      <c r="B728" s="72" t="s">
        <v>14</v>
      </c>
      <c r="C728" s="72" t="s">
        <v>13</v>
      </c>
      <c r="D728" s="72">
        <v>3.6000000000000001E-5</v>
      </c>
      <c r="E728" s="82">
        <f>VLOOKUP(C728,'Literature Lookup Tables'!$A$2:$D$21,4,0)</f>
        <v>0.05</v>
      </c>
      <c r="F728" s="82">
        <f>VLOOKUP(C728,'Literature Lookup Tables'!$A$2:$D$21,3,0)</f>
        <v>0.05</v>
      </c>
      <c r="G728" s="64">
        <f>(VLOOKUP(C728,'Literature Lookup Tables'!$A$2:$L$21,2))*D728</f>
        <v>3.6000000000000003E-6</v>
      </c>
      <c r="H728" s="64">
        <f t="shared" si="344"/>
        <v>1.8000000000000001E-6</v>
      </c>
      <c r="I728" s="64">
        <f t="shared" si="345"/>
        <v>1.8000000000000001E-6</v>
      </c>
      <c r="J728" s="106">
        <f>VLOOKUP(C728,'Literature Lookup Tables'!$A$2:$L$21,MATCH(B728,listHYDROGROUPS,0))</f>
        <v>74</v>
      </c>
      <c r="K728" s="7" t="str">
        <f t="shared" si="362"/>
        <v/>
      </c>
      <c r="L728" s="7" t="str">
        <f t="shared" si="362"/>
        <v/>
      </c>
      <c r="M728" s="7" t="str">
        <f t="shared" si="362"/>
        <v/>
      </c>
      <c r="N728" s="7" t="str">
        <f t="shared" si="362"/>
        <v/>
      </c>
      <c r="O728" s="7" t="str">
        <f t="shared" si="362"/>
        <v/>
      </c>
      <c r="P728" s="7" t="str">
        <f t="shared" si="362"/>
        <v/>
      </c>
      <c r="Q728" s="7" t="str">
        <f t="shared" si="362"/>
        <v/>
      </c>
      <c r="R728" s="7" t="str">
        <f t="shared" si="362"/>
        <v/>
      </c>
      <c r="S728" s="7" t="str">
        <f t="shared" si="362"/>
        <v/>
      </c>
      <c r="T728" s="7" t="str">
        <f t="shared" si="362"/>
        <v/>
      </c>
      <c r="U728" s="7" t="str">
        <f t="shared" si="362"/>
        <v/>
      </c>
      <c r="V728" s="7" t="str">
        <f t="shared" si="362"/>
        <v/>
      </c>
      <c r="W728" s="7" t="str">
        <f t="shared" si="362"/>
        <v/>
      </c>
      <c r="X728" s="7" t="str">
        <f t="shared" si="362"/>
        <v/>
      </c>
      <c r="Y728" s="7" t="str">
        <f t="shared" si="362"/>
        <v/>
      </c>
      <c r="AA728" s="7" t="str">
        <f t="shared" si="367"/>
        <v/>
      </c>
      <c r="AB728" s="7" t="str">
        <f t="shared" si="367"/>
        <v/>
      </c>
      <c r="AC728" s="7" t="str">
        <f t="shared" si="367"/>
        <v/>
      </c>
      <c r="AD728" s="7" t="str">
        <f t="shared" si="367"/>
        <v/>
      </c>
      <c r="AE728" s="7" t="str">
        <f t="shared" si="367"/>
        <v/>
      </c>
      <c r="CF728" s="7" t="str">
        <f t="shared" si="363"/>
        <v/>
      </c>
      <c r="CG728" s="7" t="str">
        <f t="shared" si="363"/>
        <v/>
      </c>
      <c r="CH728" s="7" t="str">
        <f t="shared" si="363"/>
        <v/>
      </c>
      <c r="CI728" s="7" t="str">
        <f t="shared" si="363"/>
        <v/>
      </c>
      <c r="CJ728" s="7" t="str">
        <f t="shared" si="363"/>
        <v/>
      </c>
      <c r="CK728" s="7" t="str">
        <f t="shared" si="363"/>
        <v/>
      </c>
      <c r="CL728" s="7" t="str">
        <f t="shared" si="363"/>
        <v/>
      </c>
      <c r="CM728" s="7" t="str">
        <f t="shared" si="363"/>
        <v/>
      </c>
      <c r="CN728" s="7" t="str">
        <f t="shared" si="363"/>
        <v/>
      </c>
      <c r="CO728" s="7" t="str">
        <f t="shared" si="363"/>
        <v/>
      </c>
      <c r="CP728" s="7" t="str">
        <f t="shared" si="364"/>
        <v/>
      </c>
      <c r="CQ728" s="7" t="str">
        <f t="shared" si="364"/>
        <v/>
      </c>
      <c r="CR728" s="7" t="str">
        <f t="shared" si="364"/>
        <v/>
      </c>
      <c r="CS728" s="7" t="str">
        <f t="shared" si="364"/>
        <v/>
      </c>
      <c r="CT728" s="7" t="str">
        <f t="shared" si="364"/>
        <v/>
      </c>
      <c r="CU728" s="7" t="str">
        <f t="shared" si="364"/>
        <v/>
      </c>
      <c r="CV728" s="7" t="str">
        <f t="shared" si="364"/>
        <v/>
      </c>
      <c r="CW728" s="7" t="str">
        <f t="shared" si="364"/>
        <v/>
      </c>
      <c r="CX728" s="7" t="str">
        <f t="shared" si="364"/>
        <v/>
      </c>
      <c r="CY728" s="7" t="str">
        <f t="shared" si="364"/>
        <v/>
      </c>
      <c r="CZ728" s="7" t="str">
        <f t="shared" si="365"/>
        <v/>
      </c>
      <c r="DA728" s="7" t="str">
        <f t="shared" si="365"/>
        <v/>
      </c>
      <c r="DB728" s="7" t="str">
        <f t="shared" si="365"/>
        <v/>
      </c>
      <c r="DC728" s="7" t="str">
        <f t="shared" si="365"/>
        <v/>
      </c>
      <c r="DD728" s="7" t="str">
        <f t="shared" si="365"/>
        <v/>
      </c>
      <c r="DE728" s="7" t="str">
        <f t="shared" si="365"/>
        <v/>
      </c>
      <c r="DF728" s="7" t="str">
        <f t="shared" si="365"/>
        <v/>
      </c>
      <c r="DG728" s="7" t="str">
        <f t="shared" si="365"/>
        <v/>
      </c>
      <c r="DH728" s="7" t="str">
        <f t="shared" si="365"/>
        <v/>
      </c>
      <c r="DI728" s="7" t="str">
        <f t="shared" si="365"/>
        <v/>
      </c>
      <c r="DJ728" s="7" t="str">
        <f t="shared" si="366"/>
        <v/>
      </c>
      <c r="DK728" s="7" t="str">
        <f t="shared" si="366"/>
        <v/>
      </c>
      <c r="DL728" s="7" t="str">
        <f t="shared" si="366"/>
        <v/>
      </c>
      <c r="DM728" s="7" t="str">
        <f t="shared" si="366"/>
        <v/>
      </c>
      <c r="DN728" s="7" t="str">
        <f t="shared" si="366"/>
        <v/>
      </c>
      <c r="DO728" s="7" t="str">
        <f t="shared" si="366"/>
        <v/>
      </c>
      <c r="DP728" s="7" t="str">
        <f t="shared" si="366"/>
        <v/>
      </c>
      <c r="DQ728" s="7" t="str">
        <f t="shared" si="366"/>
        <v/>
      </c>
      <c r="DR728" s="7" t="str">
        <f t="shared" si="366"/>
        <v/>
      </c>
      <c r="DS728" s="7" t="str">
        <f t="shared" si="366"/>
        <v/>
      </c>
      <c r="DT728" s="7" t="str">
        <f t="shared" si="366"/>
        <v/>
      </c>
      <c r="DU728" s="7" t="str">
        <f t="shared" si="366"/>
        <v/>
      </c>
      <c r="DV728" s="7" t="str">
        <f t="shared" si="366"/>
        <v/>
      </c>
      <c r="DW728" s="7" t="str">
        <f t="shared" si="366"/>
        <v/>
      </c>
    </row>
    <row r="729" spans="1:127" x14ac:dyDescent="0.35">
      <c r="A729" s="72" t="s">
        <v>285</v>
      </c>
      <c r="B729" s="72" t="s">
        <v>14</v>
      </c>
      <c r="C729" s="72" t="s">
        <v>13</v>
      </c>
      <c r="D729" s="72">
        <v>1.3700829999999999</v>
      </c>
      <c r="E729" s="82">
        <f>VLOOKUP(C729,'Literature Lookup Tables'!$A$2:$D$21,4,0)</f>
        <v>0.05</v>
      </c>
      <c r="F729" s="82">
        <f>VLOOKUP(C729,'Literature Lookup Tables'!$A$2:$D$21,3,0)</f>
        <v>0.05</v>
      </c>
      <c r="G729" s="64">
        <f>(VLOOKUP(C729,'Literature Lookup Tables'!$A$2:$L$21,2))*D729</f>
        <v>0.1370083</v>
      </c>
      <c r="H729" s="64">
        <f t="shared" si="344"/>
        <v>6.850415E-2</v>
      </c>
      <c r="I729" s="64">
        <f t="shared" si="345"/>
        <v>6.850415E-2</v>
      </c>
      <c r="J729" s="106">
        <f>VLOOKUP(C729,'Literature Lookup Tables'!$A$2:$L$21,MATCH(B729,listHYDROGROUPS,0))</f>
        <v>74</v>
      </c>
      <c r="K729" s="7" t="str">
        <f t="shared" si="362"/>
        <v/>
      </c>
      <c r="L729" s="7" t="str">
        <f t="shared" si="362"/>
        <v/>
      </c>
      <c r="M729" s="7" t="str">
        <f t="shared" si="362"/>
        <v/>
      </c>
      <c r="N729" s="7" t="str">
        <f t="shared" si="362"/>
        <v/>
      </c>
      <c r="O729" s="7" t="str">
        <f t="shared" si="362"/>
        <v/>
      </c>
      <c r="P729" s="7" t="str">
        <f t="shared" si="362"/>
        <v/>
      </c>
      <c r="Q729" s="7" t="str">
        <f t="shared" si="362"/>
        <v/>
      </c>
      <c r="R729" s="7" t="str">
        <f t="shared" si="362"/>
        <v/>
      </c>
      <c r="S729" s="7" t="str">
        <f t="shared" si="362"/>
        <v/>
      </c>
      <c r="T729" s="7" t="str">
        <f t="shared" si="362"/>
        <v/>
      </c>
      <c r="U729" s="7" t="str">
        <f t="shared" si="362"/>
        <v/>
      </c>
      <c r="V729" s="7" t="str">
        <f t="shared" si="362"/>
        <v/>
      </c>
      <c r="W729" s="7" t="str">
        <f t="shared" si="362"/>
        <v/>
      </c>
      <c r="X729" s="7" t="str">
        <f t="shared" si="362"/>
        <v/>
      </c>
      <c r="Y729" s="7" t="str">
        <f t="shared" si="362"/>
        <v/>
      </c>
      <c r="AA729" s="7" t="str">
        <f t="shared" si="367"/>
        <v/>
      </c>
      <c r="AB729" s="7" t="str">
        <f t="shared" si="367"/>
        <v/>
      </c>
      <c r="AC729" s="7" t="str">
        <f t="shared" si="367"/>
        <v/>
      </c>
      <c r="AD729" s="7" t="str">
        <f t="shared" si="367"/>
        <v/>
      </c>
      <c r="AE729" s="7" t="str">
        <f t="shared" si="367"/>
        <v/>
      </c>
      <c r="CF729" s="7" t="str">
        <f t="shared" si="363"/>
        <v/>
      </c>
      <c r="CG729" s="7" t="str">
        <f t="shared" si="363"/>
        <v/>
      </c>
      <c r="CH729" s="7" t="str">
        <f t="shared" si="363"/>
        <v/>
      </c>
      <c r="CI729" s="7" t="str">
        <f t="shared" si="363"/>
        <v/>
      </c>
      <c r="CJ729" s="7" t="str">
        <f t="shared" si="363"/>
        <v/>
      </c>
      <c r="CK729" s="7" t="str">
        <f t="shared" si="363"/>
        <v/>
      </c>
      <c r="CL729" s="7" t="str">
        <f t="shared" si="363"/>
        <v/>
      </c>
      <c r="CM729" s="7" t="str">
        <f t="shared" si="363"/>
        <v/>
      </c>
      <c r="CN729" s="7" t="str">
        <f t="shared" si="363"/>
        <v/>
      </c>
      <c r="CO729" s="7" t="str">
        <f t="shared" si="363"/>
        <v/>
      </c>
      <c r="CP729" s="7" t="str">
        <f t="shared" si="364"/>
        <v/>
      </c>
      <c r="CQ729" s="7" t="str">
        <f t="shared" si="364"/>
        <v/>
      </c>
      <c r="CR729" s="7" t="str">
        <f t="shared" si="364"/>
        <v/>
      </c>
      <c r="CS729" s="7" t="str">
        <f t="shared" si="364"/>
        <v/>
      </c>
      <c r="CT729" s="7" t="str">
        <f t="shared" si="364"/>
        <v/>
      </c>
      <c r="CU729" s="7" t="str">
        <f t="shared" si="364"/>
        <v/>
      </c>
      <c r="CV729" s="7" t="str">
        <f t="shared" si="364"/>
        <v/>
      </c>
      <c r="CW729" s="7" t="str">
        <f t="shared" si="364"/>
        <v/>
      </c>
      <c r="CX729" s="7" t="str">
        <f t="shared" si="364"/>
        <v/>
      </c>
      <c r="CY729" s="7" t="str">
        <f t="shared" si="364"/>
        <v/>
      </c>
      <c r="CZ729" s="7" t="str">
        <f t="shared" si="365"/>
        <v/>
      </c>
      <c r="DA729" s="7" t="str">
        <f t="shared" si="365"/>
        <v/>
      </c>
      <c r="DB729" s="7" t="str">
        <f t="shared" si="365"/>
        <v/>
      </c>
      <c r="DC729" s="7" t="str">
        <f t="shared" si="365"/>
        <v/>
      </c>
      <c r="DD729" s="7" t="str">
        <f t="shared" si="365"/>
        <v/>
      </c>
      <c r="DE729" s="7" t="str">
        <f t="shared" si="365"/>
        <v/>
      </c>
      <c r="DF729" s="7" t="str">
        <f t="shared" si="365"/>
        <v/>
      </c>
      <c r="DG729" s="7" t="str">
        <f t="shared" si="365"/>
        <v/>
      </c>
      <c r="DH729" s="7" t="str">
        <f t="shared" si="365"/>
        <v/>
      </c>
      <c r="DI729" s="7" t="str">
        <f t="shared" si="365"/>
        <v/>
      </c>
      <c r="DJ729" s="7" t="str">
        <f t="shared" si="366"/>
        <v/>
      </c>
      <c r="DK729" s="7" t="str">
        <f t="shared" si="366"/>
        <v/>
      </c>
      <c r="DL729" s="7" t="str">
        <f t="shared" si="366"/>
        <v/>
      </c>
      <c r="DM729" s="7" t="str">
        <f t="shared" si="366"/>
        <v/>
      </c>
      <c r="DN729" s="7" t="str">
        <f t="shared" si="366"/>
        <v/>
      </c>
      <c r="DO729" s="7" t="str">
        <f t="shared" si="366"/>
        <v/>
      </c>
      <c r="DP729" s="7" t="str">
        <f t="shared" si="366"/>
        <v/>
      </c>
      <c r="DQ729" s="7" t="str">
        <f t="shared" si="366"/>
        <v/>
      </c>
      <c r="DR729" s="7" t="str">
        <f t="shared" si="366"/>
        <v/>
      </c>
      <c r="DS729" s="7" t="str">
        <f t="shared" si="366"/>
        <v/>
      </c>
      <c r="DT729" s="7" t="str">
        <f t="shared" si="366"/>
        <v/>
      </c>
      <c r="DU729" s="7" t="str">
        <f t="shared" si="366"/>
        <v/>
      </c>
      <c r="DV729" s="7" t="str">
        <f t="shared" si="366"/>
        <v/>
      </c>
      <c r="DW729" s="7" t="str">
        <f t="shared" si="366"/>
        <v/>
      </c>
    </row>
    <row r="730" spans="1:127" x14ac:dyDescent="0.35">
      <c r="A730" s="72" t="s">
        <v>281</v>
      </c>
      <c r="B730" s="72" t="s">
        <v>14</v>
      </c>
      <c r="C730" s="72" t="s">
        <v>13</v>
      </c>
      <c r="D730" s="72">
        <v>0.69053200000000003</v>
      </c>
      <c r="E730" s="82">
        <f>VLOOKUP(C730,'Literature Lookup Tables'!$A$2:$D$21,4,0)</f>
        <v>0.05</v>
      </c>
      <c r="F730" s="82">
        <f>VLOOKUP(C730,'Literature Lookup Tables'!$A$2:$D$21,3,0)</f>
        <v>0.05</v>
      </c>
      <c r="G730" s="64">
        <f>(VLOOKUP(C730,'Literature Lookup Tables'!$A$2:$L$21,2))*D730</f>
        <v>6.9053200000000009E-2</v>
      </c>
      <c r="H730" s="64">
        <f t="shared" si="344"/>
        <v>3.4526600000000005E-2</v>
      </c>
      <c r="I730" s="64">
        <f t="shared" si="345"/>
        <v>3.4526600000000005E-2</v>
      </c>
      <c r="J730" s="106">
        <f>VLOOKUP(C730,'Literature Lookup Tables'!$A$2:$L$21,MATCH(B730,listHYDROGROUPS,0))</f>
        <v>74</v>
      </c>
      <c r="K730" s="7" t="str">
        <f t="shared" si="362"/>
        <v/>
      </c>
      <c r="L730" s="7" t="str">
        <f t="shared" si="362"/>
        <v/>
      </c>
      <c r="M730" s="7" t="str">
        <f t="shared" si="362"/>
        <v/>
      </c>
      <c r="N730" s="7" t="str">
        <f t="shared" si="362"/>
        <v/>
      </c>
      <c r="O730" s="7" t="str">
        <f t="shared" si="362"/>
        <v/>
      </c>
      <c r="P730" s="7" t="str">
        <f t="shared" si="362"/>
        <v/>
      </c>
      <c r="Q730" s="7" t="str">
        <f t="shared" si="362"/>
        <v/>
      </c>
      <c r="R730" s="7" t="str">
        <f t="shared" si="362"/>
        <v/>
      </c>
      <c r="S730" s="7" t="str">
        <f t="shared" si="362"/>
        <v/>
      </c>
      <c r="T730" s="7" t="str">
        <f t="shared" si="362"/>
        <v/>
      </c>
      <c r="U730" s="7" t="str">
        <f t="shared" si="362"/>
        <v/>
      </c>
      <c r="V730" s="7" t="str">
        <f t="shared" si="362"/>
        <v/>
      </c>
      <c r="W730" s="7" t="str">
        <f t="shared" si="362"/>
        <v/>
      </c>
      <c r="X730" s="7" t="str">
        <f t="shared" si="362"/>
        <v/>
      </c>
      <c r="Y730" s="7" t="str">
        <f t="shared" si="362"/>
        <v/>
      </c>
      <c r="AA730" s="7" t="str">
        <f t="shared" si="367"/>
        <v/>
      </c>
      <c r="AB730" s="7" t="str">
        <f t="shared" si="367"/>
        <v/>
      </c>
      <c r="AC730" s="7" t="str">
        <f t="shared" si="367"/>
        <v/>
      </c>
      <c r="AD730" s="7" t="str">
        <f t="shared" si="367"/>
        <v/>
      </c>
      <c r="AE730" s="7" t="str">
        <f t="shared" si="367"/>
        <v/>
      </c>
      <c r="CF730" s="7" t="str">
        <f t="shared" si="363"/>
        <v/>
      </c>
      <c r="CG730" s="7" t="str">
        <f t="shared" si="363"/>
        <v/>
      </c>
      <c r="CH730" s="7" t="str">
        <f t="shared" si="363"/>
        <v/>
      </c>
      <c r="CI730" s="7" t="str">
        <f t="shared" si="363"/>
        <v/>
      </c>
      <c r="CJ730" s="7" t="str">
        <f t="shared" si="363"/>
        <v/>
      </c>
      <c r="CK730" s="7" t="str">
        <f t="shared" si="363"/>
        <v/>
      </c>
      <c r="CL730" s="7" t="str">
        <f t="shared" si="363"/>
        <v/>
      </c>
      <c r="CM730" s="7" t="str">
        <f t="shared" si="363"/>
        <v/>
      </c>
      <c r="CN730" s="7" t="str">
        <f t="shared" si="363"/>
        <v/>
      </c>
      <c r="CO730" s="7" t="str">
        <f t="shared" si="363"/>
        <v/>
      </c>
      <c r="CP730" s="7" t="str">
        <f t="shared" si="364"/>
        <v/>
      </c>
      <c r="CQ730" s="7" t="str">
        <f t="shared" si="364"/>
        <v/>
      </c>
      <c r="CR730" s="7" t="str">
        <f t="shared" si="364"/>
        <v/>
      </c>
      <c r="CS730" s="7" t="str">
        <f t="shared" si="364"/>
        <v/>
      </c>
      <c r="CT730" s="7" t="str">
        <f t="shared" si="364"/>
        <v/>
      </c>
      <c r="CU730" s="7" t="str">
        <f t="shared" si="364"/>
        <v/>
      </c>
      <c r="CV730" s="7" t="str">
        <f t="shared" si="364"/>
        <v/>
      </c>
      <c r="CW730" s="7" t="str">
        <f t="shared" si="364"/>
        <v/>
      </c>
      <c r="CX730" s="7" t="str">
        <f t="shared" si="364"/>
        <v/>
      </c>
      <c r="CY730" s="7" t="str">
        <f t="shared" si="364"/>
        <v/>
      </c>
      <c r="CZ730" s="7" t="str">
        <f t="shared" si="365"/>
        <v/>
      </c>
      <c r="DA730" s="7" t="str">
        <f t="shared" si="365"/>
        <v/>
      </c>
      <c r="DB730" s="7" t="str">
        <f t="shared" si="365"/>
        <v/>
      </c>
      <c r="DC730" s="7" t="str">
        <f t="shared" si="365"/>
        <v/>
      </c>
      <c r="DD730" s="7" t="str">
        <f t="shared" si="365"/>
        <v/>
      </c>
      <c r="DE730" s="7" t="str">
        <f t="shared" si="365"/>
        <v/>
      </c>
      <c r="DF730" s="7" t="str">
        <f t="shared" si="365"/>
        <v/>
      </c>
      <c r="DG730" s="7" t="str">
        <f t="shared" si="365"/>
        <v/>
      </c>
      <c r="DH730" s="7" t="str">
        <f t="shared" si="365"/>
        <v/>
      </c>
      <c r="DI730" s="7" t="str">
        <f t="shared" si="365"/>
        <v/>
      </c>
      <c r="DJ730" s="7" t="str">
        <f t="shared" si="366"/>
        <v/>
      </c>
      <c r="DK730" s="7" t="str">
        <f t="shared" si="366"/>
        <v/>
      </c>
      <c r="DL730" s="7" t="str">
        <f t="shared" si="366"/>
        <v/>
      </c>
      <c r="DM730" s="7" t="str">
        <f t="shared" si="366"/>
        <v/>
      </c>
      <c r="DN730" s="7" t="str">
        <f t="shared" si="366"/>
        <v/>
      </c>
      <c r="DO730" s="7" t="str">
        <f t="shared" si="366"/>
        <v/>
      </c>
      <c r="DP730" s="7" t="str">
        <f t="shared" si="366"/>
        <v/>
      </c>
      <c r="DQ730" s="7" t="str">
        <f t="shared" si="366"/>
        <v/>
      </c>
      <c r="DR730" s="7" t="str">
        <f t="shared" si="366"/>
        <v/>
      </c>
      <c r="DS730" s="7" t="str">
        <f t="shared" si="366"/>
        <v/>
      </c>
      <c r="DT730" s="7" t="str">
        <f t="shared" si="366"/>
        <v/>
      </c>
      <c r="DU730" s="7" t="str">
        <f t="shared" si="366"/>
        <v/>
      </c>
      <c r="DV730" s="7" t="str">
        <f t="shared" si="366"/>
        <v/>
      </c>
      <c r="DW730" s="7" t="str">
        <f t="shared" si="366"/>
        <v/>
      </c>
    </row>
    <row r="731" spans="1:127" x14ac:dyDescent="0.35">
      <c r="A731" s="72" t="s">
        <v>281</v>
      </c>
      <c r="B731" s="72" t="s">
        <v>14</v>
      </c>
      <c r="C731" s="72" t="s">
        <v>2</v>
      </c>
      <c r="D731" s="72">
        <v>1.3503289999999999</v>
      </c>
      <c r="E731" s="82">
        <f>VLOOKUP(C731,'Literature Lookup Tables'!$A$2:$D$21,4,0)</f>
        <v>0.05</v>
      </c>
      <c r="F731" s="82">
        <f>VLOOKUP(C731,'Literature Lookup Tables'!$A$2:$D$21,3,0)</f>
        <v>0.05</v>
      </c>
      <c r="G731" s="64">
        <f>(VLOOKUP(C731,'Literature Lookup Tables'!$A$2:$L$21,2))*D731</f>
        <v>0.13503289999999998</v>
      </c>
      <c r="H731" s="64">
        <f t="shared" si="344"/>
        <v>6.7516449999999992E-2</v>
      </c>
      <c r="I731" s="64">
        <f t="shared" si="345"/>
        <v>6.7516449999999992E-2</v>
      </c>
      <c r="J731" s="106">
        <f>VLOOKUP(C731,'Literature Lookup Tables'!$A$2:$L$21,MATCH(B731,listHYDROGROUPS,0))</f>
        <v>74</v>
      </c>
      <c r="K731" s="7" t="str">
        <f t="shared" si="362"/>
        <v/>
      </c>
      <c r="L731" s="7" t="str">
        <f t="shared" si="362"/>
        <v/>
      </c>
      <c r="M731" s="7" t="str">
        <f t="shared" si="362"/>
        <v/>
      </c>
      <c r="N731" s="7" t="str">
        <f t="shared" si="362"/>
        <v/>
      </c>
      <c r="O731" s="7" t="str">
        <f t="shared" si="362"/>
        <v/>
      </c>
      <c r="P731" s="7" t="str">
        <f t="shared" si="362"/>
        <v/>
      </c>
      <c r="Q731" s="7" t="str">
        <f t="shared" si="362"/>
        <v/>
      </c>
      <c r="R731" s="7" t="str">
        <f t="shared" si="362"/>
        <v/>
      </c>
      <c r="S731" s="7" t="str">
        <f t="shared" si="362"/>
        <v/>
      </c>
      <c r="T731" s="7" t="str">
        <f t="shared" si="362"/>
        <v/>
      </c>
      <c r="U731" s="7" t="str">
        <f t="shared" si="362"/>
        <v/>
      </c>
      <c r="V731" s="7" t="str">
        <f t="shared" si="362"/>
        <v/>
      </c>
      <c r="W731" s="7" t="str">
        <f t="shared" si="362"/>
        <v/>
      </c>
      <c r="X731" s="7" t="str">
        <f t="shared" si="362"/>
        <v/>
      </c>
      <c r="Y731" s="7" t="str">
        <f t="shared" si="362"/>
        <v/>
      </c>
      <c r="AA731" s="7" t="str">
        <f t="shared" si="367"/>
        <v/>
      </c>
      <c r="AB731" s="7" t="str">
        <f t="shared" si="367"/>
        <v/>
      </c>
      <c r="AC731" s="7" t="str">
        <f t="shared" si="367"/>
        <v/>
      </c>
      <c r="AD731" s="7" t="str">
        <f t="shared" si="367"/>
        <v/>
      </c>
      <c r="AE731" s="7" t="str">
        <f t="shared" si="367"/>
        <v/>
      </c>
      <c r="CF731" s="7" t="str">
        <f t="shared" si="363"/>
        <v/>
      </c>
      <c r="CG731" s="7" t="str">
        <f t="shared" si="363"/>
        <v/>
      </c>
      <c r="CH731" s="7" t="str">
        <f t="shared" si="363"/>
        <v/>
      </c>
      <c r="CI731" s="7" t="str">
        <f t="shared" si="363"/>
        <v/>
      </c>
      <c r="CJ731" s="7" t="str">
        <f t="shared" si="363"/>
        <v/>
      </c>
      <c r="CK731" s="7" t="str">
        <f t="shared" si="363"/>
        <v/>
      </c>
      <c r="CL731" s="7" t="str">
        <f t="shared" si="363"/>
        <v/>
      </c>
      <c r="CM731" s="7" t="str">
        <f t="shared" si="363"/>
        <v/>
      </c>
      <c r="CN731" s="7" t="str">
        <f t="shared" si="363"/>
        <v/>
      </c>
      <c r="CO731" s="7" t="str">
        <f t="shared" si="363"/>
        <v/>
      </c>
      <c r="CP731" s="7" t="str">
        <f t="shared" si="364"/>
        <v/>
      </c>
      <c r="CQ731" s="7" t="str">
        <f t="shared" si="364"/>
        <v/>
      </c>
      <c r="CR731" s="7" t="str">
        <f t="shared" si="364"/>
        <v/>
      </c>
      <c r="CS731" s="7" t="str">
        <f t="shared" si="364"/>
        <v/>
      </c>
      <c r="CT731" s="7" t="str">
        <f t="shared" si="364"/>
        <v/>
      </c>
      <c r="CU731" s="7" t="str">
        <f t="shared" si="364"/>
        <v/>
      </c>
      <c r="CV731" s="7" t="str">
        <f t="shared" si="364"/>
        <v/>
      </c>
      <c r="CW731" s="7" t="str">
        <f t="shared" si="364"/>
        <v/>
      </c>
      <c r="CX731" s="7" t="str">
        <f t="shared" si="364"/>
        <v/>
      </c>
      <c r="CY731" s="7" t="str">
        <f t="shared" si="364"/>
        <v/>
      </c>
      <c r="CZ731" s="7" t="str">
        <f t="shared" si="365"/>
        <v/>
      </c>
      <c r="DA731" s="7" t="str">
        <f t="shared" si="365"/>
        <v/>
      </c>
      <c r="DB731" s="7" t="str">
        <f t="shared" si="365"/>
        <v/>
      </c>
      <c r="DC731" s="7" t="str">
        <f t="shared" si="365"/>
        <v/>
      </c>
      <c r="DD731" s="7" t="str">
        <f t="shared" si="365"/>
        <v/>
      </c>
      <c r="DE731" s="7" t="str">
        <f t="shared" si="365"/>
        <v/>
      </c>
      <c r="DF731" s="7" t="str">
        <f t="shared" si="365"/>
        <v/>
      </c>
      <c r="DG731" s="7" t="str">
        <f t="shared" si="365"/>
        <v/>
      </c>
      <c r="DH731" s="7" t="str">
        <f t="shared" si="365"/>
        <v/>
      </c>
      <c r="DI731" s="7" t="str">
        <f t="shared" si="365"/>
        <v/>
      </c>
      <c r="DJ731" s="7" t="str">
        <f t="shared" si="366"/>
        <v/>
      </c>
      <c r="DK731" s="7" t="str">
        <f t="shared" si="366"/>
        <v/>
      </c>
      <c r="DL731" s="7" t="str">
        <f t="shared" si="366"/>
        <v/>
      </c>
      <c r="DM731" s="7" t="str">
        <f t="shared" si="366"/>
        <v/>
      </c>
      <c r="DN731" s="7" t="str">
        <f t="shared" si="366"/>
        <v/>
      </c>
      <c r="DO731" s="7" t="str">
        <f t="shared" si="366"/>
        <v/>
      </c>
      <c r="DP731" s="7" t="str">
        <f t="shared" si="366"/>
        <v/>
      </c>
      <c r="DQ731" s="7" t="str">
        <f t="shared" si="366"/>
        <v/>
      </c>
      <c r="DR731" s="7" t="str">
        <f t="shared" si="366"/>
        <v/>
      </c>
      <c r="DS731" s="7" t="str">
        <f t="shared" si="366"/>
        <v/>
      </c>
      <c r="DT731" s="7" t="str">
        <f t="shared" si="366"/>
        <v/>
      </c>
      <c r="DU731" s="7" t="str">
        <f t="shared" si="366"/>
        <v/>
      </c>
      <c r="DV731" s="7" t="str">
        <f t="shared" si="366"/>
        <v/>
      </c>
      <c r="DW731" s="7" t="str">
        <f t="shared" si="366"/>
        <v/>
      </c>
    </row>
    <row r="732" spans="1:127" x14ac:dyDescent="0.35">
      <c r="A732" s="72" t="s">
        <v>281</v>
      </c>
      <c r="B732" s="72" t="s">
        <v>14</v>
      </c>
      <c r="C732" s="72" t="s">
        <v>3</v>
      </c>
      <c r="D732" s="72">
        <v>4.1680659999999996</v>
      </c>
      <c r="E732" s="82">
        <f>VLOOKUP(C732,'Literature Lookup Tables'!$A$2:$D$21,4,0)</f>
        <v>0</v>
      </c>
      <c r="F732" s="82">
        <f>VLOOKUP(C732,'Literature Lookup Tables'!$A$2:$D$21,3,0)</f>
        <v>0.2</v>
      </c>
      <c r="G732" s="64">
        <f>(VLOOKUP(C732,'Literature Lookup Tables'!$A$2:$L$21,2))*D732</f>
        <v>0.83361319999999994</v>
      </c>
      <c r="H732" s="64">
        <f t="shared" si="344"/>
        <v>0.83361319999999994</v>
      </c>
      <c r="I732" s="64">
        <f t="shared" si="345"/>
        <v>0</v>
      </c>
      <c r="J732" s="106">
        <f>VLOOKUP(C732,'Literature Lookup Tables'!$A$2:$L$21,MATCH(B732,listHYDROGROUPS,0))</f>
        <v>74</v>
      </c>
      <c r="K732" s="7" t="str">
        <f t="shared" si="362"/>
        <v/>
      </c>
      <c r="L732" s="7" t="str">
        <f t="shared" si="362"/>
        <v/>
      </c>
      <c r="M732" s="7" t="str">
        <f t="shared" si="362"/>
        <v/>
      </c>
      <c r="N732" s="7" t="str">
        <f t="shared" si="362"/>
        <v/>
      </c>
      <c r="O732" s="7" t="str">
        <f t="shared" si="362"/>
        <v/>
      </c>
      <c r="P732" s="7" t="str">
        <f t="shared" si="362"/>
        <v/>
      </c>
      <c r="Q732" s="7" t="str">
        <f t="shared" si="362"/>
        <v/>
      </c>
      <c r="R732" s="7" t="str">
        <f t="shared" si="362"/>
        <v/>
      </c>
      <c r="S732" s="7" t="str">
        <f t="shared" si="362"/>
        <v/>
      </c>
      <c r="T732" s="7" t="str">
        <f t="shared" si="362"/>
        <v/>
      </c>
      <c r="U732" s="7" t="str">
        <f t="shared" si="362"/>
        <v/>
      </c>
      <c r="V732" s="7" t="str">
        <f t="shared" si="362"/>
        <v/>
      </c>
      <c r="W732" s="7" t="str">
        <f t="shared" si="362"/>
        <v/>
      </c>
      <c r="X732" s="7" t="str">
        <f t="shared" si="362"/>
        <v/>
      </c>
      <c r="Y732" s="7" t="str">
        <f t="shared" si="362"/>
        <v/>
      </c>
      <c r="AA732" s="7" t="str">
        <f t="shared" si="367"/>
        <v/>
      </c>
      <c r="AB732" s="7" t="str">
        <f t="shared" si="367"/>
        <v/>
      </c>
      <c r="AC732" s="7" t="str">
        <f t="shared" si="367"/>
        <v/>
      </c>
      <c r="AD732" s="7" t="str">
        <f t="shared" si="367"/>
        <v/>
      </c>
      <c r="AE732" s="7" t="str">
        <f t="shared" si="367"/>
        <v/>
      </c>
      <c r="CF732" s="7" t="str">
        <f t="shared" si="363"/>
        <v/>
      </c>
      <c r="CG732" s="7" t="str">
        <f t="shared" si="363"/>
        <v/>
      </c>
      <c r="CH732" s="7" t="str">
        <f t="shared" si="363"/>
        <v/>
      </c>
      <c r="CI732" s="7" t="str">
        <f t="shared" si="363"/>
        <v/>
      </c>
      <c r="CJ732" s="7" t="str">
        <f t="shared" si="363"/>
        <v/>
      </c>
      <c r="CK732" s="7" t="str">
        <f t="shared" si="363"/>
        <v/>
      </c>
      <c r="CL732" s="7" t="str">
        <f t="shared" si="363"/>
        <v/>
      </c>
      <c r="CM732" s="7" t="str">
        <f t="shared" si="363"/>
        <v/>
      </c>
      <c r="CN732" s="7" t="str">
        <f t="shared" si="363"/>
        <v/>
      </c>
      <c r="CO732" s="7" t="str">
        <f t="shared" si="363"/>
        <v/>
      </c>
      <c r="CP732" s="7" t="str">
        <f t="shared" si="364"/>
        <v/>
      </c>
      <c r="CQ732" s="7" t="str">
        <f t="shared" si="364"/>
        <v/>
      </c>
      <c r="CR732" s="7" t="str">
        <f t="shared" si="364"/>
        <v/>
      </c>
      <c r="CS732" s="7" t="str">
        <f t="shared" si="364"/>
        <v/>
      </c>
      <c r="CT732" s="7" t="str">
        <f t="shared" si="364"/>
        <v/>
      </c>
      <c r="CU732" s="7" t="str">
        <f t="shared" si="364"/>
        <v/>
      </c>
      <c r="CV732" s="7" t="str">
        <f t="shared" si="364"/>
        <v/>
      </c>
      <c r="CW732" s="7" t="str">
        <f t="shared" si="364"/>
        <v/>
      </c>
      <c r="CX732" s="7" t="str">
        <f t="shared" si="364"/>
        <v/>
      </c>
      <c r="CY732" s="7" t="str">
        <f t="shared" si="364"/>
        <v/>
      </c>
      <c r="CZ732" s="7" t="str">
        <f t="shared" si="365"/>
        <v/>
      </c>
      <c r="DA732" s="7" t="str">
        <f t="shared" si="365"/>
        <v/>
      </c>
      <c r="DB732" s="7" t="str">
        <f t="shared" si="365"/>
        <v/>
      </c>
      <c r="DC732" s="7" t="str">
        <f t="shared" si="365"/>
        <v/>
      </c>
      <c r="DD732" s="7" t="str">
        <f t="shared" si="365"/>
        <v/>
      </c>
      <c r="DE732" s="7" t="str">
        <f t="shared" si="365"/>
        <v/>
      </c>
      <c r="DF732" s="7" t="str">
        <f t="shared" si="365"/>
        <v/>
      </c>
      <c r="DG732" s="7" t="str">
        <f t="shared" si="365"/>
        <v/>
      </c>
      <c r="DH732" s="7" t="str">
        <f t="shared" si="365"/>
        <v/>
      </c>
      <c r="DI732" s="7" t="str">
        <f t="shared" si="365"/>
        <v/>
      </c>
      <c r="DJ732" s="7" t="str">
        <f t="shared" si="366"/>
        <v/>
      </c>
      <c r="DK732" s="7" t="str">
        <f t="shared" si="366"/>
        <v/>
      </c>
      <c r="DL732" s="7" t="str">
        <f t="shared" si="366"/>
        <v/>
      </c>
      <c r="DM732" s="7" t="str">
        <f t="shared" si="366"/>
        <v/>
      </c>
      <c r="DN732" s="7" t="str">
        <f t="shared" si="366"/>
        <v/>
      </c>
      <c r="DO732" s="7" t="str">
        <f t="shared" si="366"/>
        <v/>
      </c>
      <c r="DP732" s="7" t="str">
        <f t="shared" si="366"/>
        <v/>
      </c>
      <c r="DQ732" s="7" t="str">
        <f t="shared" si="366"/>
        <v/>
      </c>
      <c r="DR732" s="7" t="str">
        <f t="shared" si="366"/>
        <v/>
      </c>
      <c r="DS732" s="7" t="str">
        <f t="shared" si="366"/>
        <v/>
      </c>
      <c r="DT732" s="7" t="str">
        <f t="shared" si="366"/>
        <v/>
      </c>
      <c r="DU732" s="7" t="str">
        <f t="shared" si="366"/>
        <v/>
      </c>
      <c r="DV732" s="7" t="str">
        <f t="shared" si="366"/>
        <v/>
      </c>
      <c r="DW732" s="7" t="str">
        <f t="shared" si="366"/>
        <v/>
      </c>
    </row>
    <row r="733" spans="1:127" x14ac:dyDescent="0.35">
      <c r="A733" s="72" t="s">
        <v>281</v>
      </c>
      <c r="B733" s="72" t="s">
        <v>14</v>
      </c>
      <c r="C733" s="72" t="s">
        <v>10</v>
      </c>
      <c r="D733" s="72">
        <v>7.5366000000000002E-2</v>
      </c>
      <c r="E733" s="82">
        <f>VLOOKUP(C733,'Literature Lookup Tables'!$A$2:$D$21,4,0)</f>
        <v>0.03</v>
      </c>
      <c r="F733" s="82">
        <f>VLOOKUP(C733,'Literature Lookup Tables'!$A$2:$D$21,3,0)</f>
        <v>0</v>
      </c>
      <c r="G733" s="64">
        <f>(VLOOKUP(C733,'Literature Lookup Tables'!$A$2:$L$21,2))*D733</f>
        <v>2.2609800000000001E-3</v>
      </c>
      <c r="H733" s="64">
        <f t="shared" si="344"/>
        <v>0</v>
      </c>
      <c r="I733" s="64">
        <f t="shared" si="345"/>
        <v>2.2609800000000001E-3</v>
      </c>
      <c r="J733" s="106">
        <f>VLOOKUP(C733,'Literature Lookup Tables'!$A$2:$L$21,MATCH(B733,listHYDROGROUPS,0))</f>
        <v>74</v>
      </c>
      <c r="K733" s="7" t="str">
        <f t="shared" si="362"/>
        <v/>
      </c>
      <c r="L733" s="7" t="str">
        <f t="shared" si="362"/>
        <v/>
      </c>
      <c r="M733" s="7" t="str">
        <f t="shared" si="362"/>
        <v/>
      </c>
      <c r="N733" s="7" t="str">
        <f t="shared" si="362"/>
        <v/>
      </c>
      <c r="O733" s="7" t="str">
        <f t="shared" si="362"/>
        <v/>
      </c>
      <c r="P733" s="7" t="str">
        <f t="shared" si="362"/>
        <v/>
      </c>
      <c r="Q733" s="7" t="str">
        <f t="shared" si="362"/>
        <v/>
      </c>
      <c r="R733" s="7" t="str">
        <f t="shared" si="362"/>
        <v/>
      </c>
      <c r="S733" s="7" t="str">
        <f t="shared" si="362"/>
        <v/>
      </c>
      <c r="T733" s="7" t="str">
        <f t="shared" si="362"/>
        <v/>
      </c>
      <c r="U733" s="7" t="str">
        <f t="shared" si="362"/>
        <v/>
      </c>
      <c r="V733" s="7" t="str">
        <f t="shared" si="362"/>
        <v/>
      </c>
      <c r="W733" s="7" t="str">
        <f t="shared" si="362"/>
        <v/>
      </c>
      <c r="X733" s="7" t="str">
        <f t="shared" si="362"/>
        <v/>
      </c>
      <c r="Y733" s="7" t="str">
        <f t="shared" si="362"/>
        <v/>
      </c>
      <c r="AA733" s="7" t="str">
        <f t="shared" si="367"/>
        <v/>
      </c>
      <c r="AB733" s="7" t="str">
        <f t="shared" si="367"/>
        <v/>
      </c>
      <c r="AC733" s="7" t="str">
        <f t="shared" si="367"/>
        <v/>
      </c>
      <c r="AD733" s="7" t="str">
        <f t="shared" si="367"/>
        <v/>
      </c>
      <c r="AE733" s="7" t="str">
        <f t="shared" si="367"/>
        <v/>
      </c>
      <c r="CF733" s="7" t="str">
        <f t="shared" si="363"/>
        <v/>
      </c>
      <c r="CG733" s="7" t="str">
        <f t="shared" si="363"/>
        <v/>
      </c>
      <c r="CH733" s="7" t="str">
        <f t="shared" si="363"/>
        <v/>
      </c>
      <c r="CI733" s="7" t="str">
        <f t="shared" si="363"/>
        <v/>
      </c>
      <c r="CJ733" s="7" t="str">
        <f t="shared" si="363"/>
        <v/>
      </c>
      <c r="CK733" s="7" t="str">
        <f t="shared" si="363"/>
        <v/>
      </c>
      <c r="CL733" s="7" t="str">
        <f t="shared" si="363"/>
        <v/>
      </c>
      <c r="CM733" s="7" t="str">
        <f t="shared" si="363"/>
        <v/>
      </c>
      <c r="CN733" s="7" t="str">
        <f t="shared" si="363"/>
        <v/>
      </c>
      <c r="CO733" s="7" t="str">
        <f t="shared" si="363"/>
        <v/>
      </c>
      <c r="CP733" s="7" t="str">
        <f t="shared" si="364"/>
        <v/>
      </c>
      <c r="CQ733" s="7" t="str">
        <f t="shared" si="364"/>
        <v/>
      </c>
      <c r="CR733" s="7" t="str">
        <f t="shared" si="364"/>
        <v/>
      </c>
      <c r="CS733" s="7" t="str">
        <f t="shared" si="364"/>
        <v/>
      </c>
      <c r="CT733" s="7" t="str">
        <f t="shared" si="364"/>
        <v/>
      </c>
      <c r="CU733" s="7" t="str">
        <f t="shared" si="364"/>
        <v/>
      </c>
      <c r="CV733" s="7" t="str">
        <f t="shared" si="364"/>
        <v/>
      </c>
      <c r="CW733" s="7" t="str">
        <f t="shared" si="364"/>
        <v/>
      </c>
      <c r="CX733" s="7" t="str">
        <f t="shared" si="364"/>
        <v/>
      </c>
      <c r="CY733" s="7" t="str">
        <f t="shared" si="364"/>
        <v/>
      </c>
      <c r="CZ733" s="7" t="str">
        <f t="shared" si="365"/>
        <v/>
      </c>
      <c r="DA733" s="7" t="str">
        <f t="shared" si="365"/>
        <v/>
      </c>
      <c r="DB733" s="7" t="str">
        <f t="shared" si="365"/>
        <v/>
      </c>
      <c r="DC733" s="7" t="str">
        <f t="shared" si="365"/>
        <v/>
      </c>
      <c r="DD733" s="7" t="str">
        <f t="shared" si="365"/>
        <v/>
      </c>
      <c r="DE733" s="7" t="str">
        <f t="shared" si="365"/>
        <v/>
      </c>
      <c r="DF733" s="7" t="str">
        <f t="shared" si="365"/>
        <v/>
      </c>
      <c r="DG733" s="7" t="str">
        <f t="shared" si="365"/>
        <v/>
      </c>
      <c r="DH733" s="7" t="str">
        <f t="shared" si="365"/>
        <v/>
      </c>
      <c r="DI733" s="7" t="str">
        <f t="shared" si="365"/>
        <v/>
      </c>
      <c r="DJ733" s="7" t="str">
        <f t="shared" si="366"/>
        <v/>
      </c>
      <c r="DK733" s="7" t="str">
        <f t="shared" si="366"/>
        <v/>
      </c>
      <c r="DL733" s="7" t="str">
        <f t="shared" si="366"/>
        <v/>
      </c>
      <c r="DM733" s="7" t="str">
        <f t="shared" si="366"/>
        <v/>
      </c>
      <c r="DN733" s="7" t="str">
        <f t="shared" si="366"/>
        <v/>
      </c>
      <c r="DO733" s="7" t="str">
        <f t="shared" si="366"/>
        <v/>
      </c>
      <c r="DP733" s="7" t="str">
        <f t="shared" si="366"/>
        <v/>
      </c>
      <c r="DQ733" s="7" t="str">
        <f t="shared" si="366"/>
        <v/>
      </c>
      <c r="DR733" s="7" t="str">
        <f t="shared" si="366"/>
        <v/>
      </c>
      <c r="DS733" s="7" t="str">
        <f t="shared" si="366"/>
        <v/>
      </c>
      <c r="DT733" s="7" t="str">
        <f t="shared" si="366"/>
        <v/>
      </c>
      <c r="DU733" s="7" t="str">
        <f t="shared" si="366"/>
        <v/>
      </c>
      <c r="DV733" s="7" t="str">
        <f t="shared" si="366"/>
        <v/>
      </c>
      <c r="DW733" s="7" t="str">
        <f t="shared" si="366"/>
        <v/>
      </c>
    </row>
    <row r="734" spans="1:127" x14ac:dyDescent="0.35">
      <c r="A734" s="72" t="s">
        <v>287</v>
      </c>
      <c r="B734" s="72" t="s">
        <v>14</v>
      </c>
      <c r="C734" s="72" t="s">
        <v>3</v>
      </c>
      <c r="D734" s="72">
        <v>1.1328339999999999</v>
      </c>
      <c r="E734" s="82">
        <f>VLOOKUP(C734,'Literature Lookup Tables'!$A$2:$D$21,4,0)</f>
        <v>0</v>
      </c>
      <c r="F734" s="82">
        <f>VLOOKUP(C734,'Literature Lookup Tables'!$A$2:$D$21,3,0)</f>
        <v>0.2</v>
      </c>
      <c r="G734" s="64">
        <f>(VLOOKUP(C734,'Literature Lookup Tables'!$A$2:$L$21,2))*D734</f>
        <v>0.22656679999999998</v>
      </c>
      <c r="H734" s="64">
        <f t="shared" si="344"/>
        <v>0.22656679999999998</v>
      </c>
      <c r="I734" s="64">
        <f t="shared" si="345"/>
        <v>0</v>
      </c>
      <c r="J734" s="106">
        <f>VLOOKUP(C734,'Literature Lookup Tables'!$A$2:$L$21,MATCH(B734,listHYDROGROUPS,0))</f>
        <v>74</v>
      </c>
      <c r="K734" s="7" t="str">
        <f t="shared" si="362"/>
        <v/>
      </c>
      <c r="L734" s="7" t="str">
        <f t="shared" si="362"/>
        <v/>
      </c>
      <c r="M734" s="7">
        <f t="shared" si="362"/>
        <v>83.829715999999991</v>
      </c>
      <c r="N734" s="7" t="str">
        <f t="shared" si="362"/>
        <v/>
      </c>
      <c r="O734" s="7" t="str">
        <f t="shared" si="362"/>
        <v/>
      </c>
      <c r="P734" s="7" t="str">
        <f t="shared" si="362"/>
        <v/>
      </c>
      <c r="Q734" s="7" t="str">
        <f t="shared" si="362"/>
        <v/>
      </c>
      <c r="R734" s="7" t="str">
        <f t="shared" si="362"/>
        <v/>
      </c>
      <c r="S734" s="7" t="str">
        <f t="shared" si="362"/>
        <v/>
      </c>
      <c r="T734" s="7" t="str">
        <f t="shared" si="362"/>
        <v/>
      </c>
      <c r="U734" s="7" t="str">
        <f t="shared" si="362"/>
        <v/>
      </c>
      <c r="V734" s="7" t="str">
        <f t="shared" si="362"/>
        <v/>
      </c>
      <c r="W734" s="7" t="str">
        <f t="shared" si="362"/>
        <v/>
      </c>
      <c r="X734" s="7" t="str">
        <f t="shared" si="362"/>
        <v/>
      </c>
      <c r="Y734" s="7" t="str">
        <f t="shared" si="362"/>
        <v/>
      </c>
      <c r="AA734" s="7" t="str">
        <f t="shared" si="367"/>
        <v/>
      </c>
      <c r="AB734" s="7" t="str">
        <f t="shared" si="367"/>
        <v/>
      </c>
      <c r="AC734" s="7" t="str">
        <f t="shared" si="367"/>
        <v/>
      </c>
      <c r="AD734" s="7" t="str">
        <f t="shared" si="367"/>
        <v/>
      </c>
      <c r="AE734" s="7" t="str">
        <f t="shared" si="367"/>
        <v/>
      </c>
      <c r="CF734" s="7" t="str">
        <f t="shared" ref="CF734:CO743" si="368">IF($A734=CF$11,$J734*$D734,"")</f>
        <v/>
      </c>
      <c r="CG734" s="7" t="str">
        <f t="shared" si="368"/>
        <v/>
      </c>
      <c r="CH734" s="7" t="str">
        <f t="shared" si="368"/>
        <v/>
      </c>
      <c r="CI734" s="7" t="str">
        <f t="shared" si="368"/>
        <v/>
      </c>
      <c r="CJ734" s="7" t="str">
        <f t="shared" si="368"/>
        <v/>
      </c>
      <c r="CK734" s="7" t="str">
        <f t="shared" si="368"/>
        <v/>
      </c>
      <c r="CL734" s="7" t="str">
        <f t="shared" si="368"/>
        <v/>
      </c>
      <c r="CM734" s="7" t="str">
        <f t="shared" si="368"/>
        <v/>
      </c>
      <c r="CN734" s="7" t="str">
        <f t="shared" si="368"/>
        <v/>
      </c>
      <c r="CO734" s="7" t="str">
        <f t="shared" si="368"/>
        <v/>
      </c>
      <c r="CP734" s="7" t="str">
        <f t="shared" ref="CP734:CY743" si="369">IF($A734=CP$11,$J734*$D734,"")</f>
        <v/>
      </c>
      <c r="CQ734" s="7" t="str">
        <f t="shared" si="369"/>
        <v/>
      </c>
      <c r="CR734" s="7" t="str">
        <f t="shared" si="369"/>
        <v/>
      </c>
      <c r="CS734" s="7" t="str">
        <f t="shared" si="369"/>
        <v/>
      </c>
      <c r="CT734" s="7" t="str">
        <f t="shared" si="369"/>
        <v/>
      </c>
      <c r="CU734" s="7" t="str">
        <f t="shared" si="369"/>
        <v/>
      </c>
      <c r="CV734" s="7" t="str">
        <f t="shared" si="369"/>
        <v/>
      </c>
      <c r="CW734" s="7" t="str">
        <f t="shared" si="369"/>
        <v/>
      </c>
      <c r="CX734" s="7" t="str">
        <f t="shared" si="369"/>
        <v/>
      </c>
      <c r="CY734" s="7" t="str">
        <f t="shared" si="369"/>
        <v/>
      </c>
      <c r="CZ734" s="7" t="str">
        <f t="shared" ref="CZ734:DI743" si="370">IF($A734=CZ$11,$J734*$D734,"")</f>
        <v/>
      </c>
      <c r="DA734" s="7" t="str">
        <f t="shared" si="370"/>
        <v/>
      </c>
      <c r="DB734" s="7" t="str">
        <f t="shared" si="370"/>
        <v/>
      </c>
      <c r="DC734" s="7" t="str">
        <f t="shared" si="370"/>
        <v/>
      </c>
      <c r="DD734" s="7" t="str">
        <f t="shared" si="370"/>
        <v/>
      </c>
      <c r="DE734" s="7" t="str">
        <f t="shared" si="370"/>
        <v/>
      </c>
      <c r="DF734" s="7" t="str">
        <f t="shared" si="370"/>
        <v/>
      </c>
      <c r="DG734" s="7" t="str">
        <f t="shared" si="370"/>
        <v/>
      </c>
      <c r="DH734" s="7" t="str">
        <f t="shared" si="370"/>
        <v/>
      </c>
      <c r="DI734" s="7" t="str">
        <f t="shared" si="370"/>
        <v/>
      </c>
      <c r="DJ734" s="7" t="str">
        <f t="shared" ref="DJ734:DW743" si="371">IF($A734=DJ$11,$J734*$D734,"")</f>
        <v/>
      </c>
      <c r="DK734" s="7" t="str">
        <f t="shared" si="371"/>
        <v/>
      </c>
      <c r="DL734" s="7" t="str">
        <f t="shared" si="371"/>
        <v/>
      </c>
      <c r="DM734" s="7" t="str">
        <f t="shared" si="371"/>
        <v/>
      </c>
      <c r="DN734" s="7" t="str">
        <f t="shared" si="371"/>
        <v/>
      </c>
      <c r="DO734" s="7" t="str">
        <f t="shared" si="371"/>
        <v/>
      </c>
      <c r="DP734" s="7" t="str">
        <f t="shared" si="371"/>
        <v/>
      </c>
      <c r="DQ734" s="7" t="str">
        <f t="shared" si="371"/>
        <v/>
      </c>
      <c r="DR734" s="7" t="str">
        <f t="shared" si="371"/>
        <v/>
      </c>
      <c r="DS734" s="7" t="str">
        <f t="shared" si="371"/>
        <v/>
      </c>
      <c r="DT734" s="7" t="str">
        <f t="shared" si="371"/>
        <v/>
      </c>
      <c r="DU734" s="7" t="str">
        <f t="shared" si="371"/>
        <v/>
      </c>
      <c r="DV734" s="7" t="str">
        <f t="shared" si="371"/>
        <v/>
      </c>
      <c r="DW734" s="7" t="str">
        <f t="shared" si="371"/>
        <v/>
      </c>
    </row>
    <row r="735" spans="1:127" x14ac:dyDescent="0.35">
      <c r="A735" s="72" t="s">
        <v>287</v>
      </c>
      <c r="B735" s="72" t="s">
        <v>14</v>
      </c>
      <c r="C735" s="72" t="s">
        <v>10</v>
      </c>
      <c r="D735" s="72">
        <v>7.5205999999999995E-2</v>
      </c>
      <c r="E735" s="82">
        <f>VLOOKUP(C735,'Literature Lookup Tables'!$A$2:$D$21,4,0)</f>
        <v>0.03</v>
      </c>
      <c r="F735" s="82">
        <f>VLOOKUP(C735,'Literature Lookup Tables'!$A$2:$D$21,3,0)</f>
        <v>0</v>
      </c>
      <c r="G735" s="64">
        <f>(VLOOKUP(C735,'Literature Lookup Tables'!$A$2:$L$21,2))*D735</f>
        <v>2.2561799999999996E-3</v>
      </c>
      <c r="H735" s="64">
        <f t="shared" si="344"/>
        <v>0</v>
      </c>
      <c r="I735" s="64">
        <f t="shared" si="345"/>
        <v>2.2561799999999996E-3</v>
      </c>
      <c r="J735" s="106">
        <f>VLOOKUP(C735,'Literature Lookup Tables'!$A$2:$L$21,MATCH(B735,listHYDROGROUPS,0))</f>
        <v>74</v>
      </c>
      <c r="K735" s="7" t="str">
        <f t="shared" ref="K735:Y751" si="372">IF($A735=K$11,$J735*$D735,"")</f>
        <v/>
      </c>
      <c r="L735" s="7" t="str">
        <f t="shared" si="372"/>
        <v/>
      </c>
      <c r="M735" s="7">
        <f t="shared" si="372"/>
        <v>5.5652439999999999</v>
      </c>
      <c r="N735" s="7" t="str">
        <f t="shared" si="372"/>
        <v/>
      </c>
      <c r="O735" s="7" t="str">
        <f t="shared" si="372"/>
        <v/>
      </c>
      <c r="P735" s="7" t="str">
        <f t="shared" si="372"/>
        <v/>
      </c>
      <c r="Q735" s="7" t="str">
        <f t="shared" si="372"/>
        <v/>
      </c>
      <c r="R735" s="7" t="str">
        <f t="shared" si="372"/>
        <v/>
      </c>
      <c r="S735" s="7" t="str">
        <f t="shared" si="372"/>
        <v/>
      </c>
      <c r="T735" s="7" t="str">
        <f t="shared" si="372"/>
        <v/>
      </c>
      <c r="U735" s="7" t="str">
        <f t="shared" si="372"/>
        <v/>
      </c>
      <c r="V735" s="7" t="str">
        <f t="shared" si="372"/>
        <v/>
      </c>
      <c r="W735" s="7" t="str">
        <f t="shared" si="372"/>
        <v/>
      </c>
      <c r="X735" s="7" t="str">
        <f t="shared" si="372"/>
        <v/>
      </c>
      <c r="Y735" s="7" t="str">
        <f t="shared" si="372"/>
        <v/>
      </c>
      <c r="AA735" s="7" t="str">
        <f t="shared" si="367"/>
        <v/>
      </c>
      <c r="AB735" s="7" t="str">
        <f t="shared" si="367"/>
        <v/>
      </c>
      <c r="AC735" s="7" t="str">
        <f t="shared" si="367"/>
        <v/>
      </c>
      <c r="AD735" s="7" t="str">
        <f t="shared" si="367"/>
        <v/>
      </c>
      <c r="AE735" s="7" t="str">
        <f t="shared" si="367"/>
        <v/>
      </c>
      <c r="CF735" s="7" t="str">
        <f t="shared" si="368"/>
        <v/>
      </c>
      <c r="CG735" s="7" t="str">
        <f t="shared" si="368"/>
        <v/>
      </c>
      <c r="CH735" s="7" t="str">
        <f t="shared" si="368"/>
        <v/>
      </c>
      <c r="CI735" s="7" t="str">
        <f t="shared" si="368"/>
        <v/>
      </c>
      <c r="CJ735" s="7" t="str">
        <f t="shared" si="368"/>
        <v/>
      </c>
      <c r="CK735" s="7" t="str">
        <f t="shared" si="368"/>
        <v/>
      </c>
      <c r="CL735" s="7" t="str">
        <f t="shared" si="368"/>
        <v/>
      </c>
      <c r="CM735" s="7" t="str">
        <f t="shared" si="368"/>
        <v/>
      </c>
      <c r="CN735" s="7" t="str">
        <f t="shared" si="368"/>
        <v/>
      </c>
      <c r="CO735" s="7" t="str">
        <f t="shared" si="368"/>
        <v/>
      </c>
      <c r="CP735" s="7" t="str">
        <f t="shared" si="369"/>
        <v/>
      </c>
      <c r="CQ735" s="7" t="str">
        <f t="shared" si="369"/>
        <v/>
      </c>
      <c r="CR735" s="7" t="str">
        <f t="shared" si="369"/>
        <v/>
      </c>
      <c r="CS735" s="7" t="str">
        <f t="shared" si="369"/>
        <v/>
      </c>
      <c r="CT735" s="7" t="str">
        <f t="shared" si="369"/>
        <v/>
      </c>
      <c r="CU735" s="7" t="str">
        <f t="shared" si="369"/>
        <v/>
      </c>
      <c r="CV735" s="7" t="str">
        <f t="shared" si="369"/>
        <v/>
      </c>
      <c r="CW735" s="7" t="str">
        <f t="shared" si="369"/>
        <v/>
      </c>
      <c r="CX735" s="7" t="str">
        <f t="shared" si="369"/>
        <v/>
      </c>
      <c r="CY735" s="7" t="str">
        <f t="shared" si="369"/>
        <v/>
      </c>
      <c r="CZ735" s="7" t="str">
        <f t="shared" si="370"/>
        <v/>
      </c>
      <c r="DA735" s="7" t="str">
        <f t="shared" si="370"/>
        <v/>
      </c>
      <c r="DB735" s="7" t="str">
        <f t="shared" si="370"/>
        <v/>
      </c>
      <c r="DC735" s="7" t="str">
        <f t="shared" si="370"/>
        <v/>
      </c>
      <c r="DD735" s="7" t="str">
        <f t="shared" si="370"/>
        <v/>
      </c>
      <c r="DE735" s="7" t="str">
        <f t="shared" si="370"/>
        <v/>
      </c>
      <c r="DF735" s="7" t="str">
        <f t="shared" si="370"/>
        <v/>
      </c>
      <c r="DG735" s="7" t="str">
        <f t="shared" si="370"/>
        <v/>
      </c>
      <c r="DH735" s="7" t="str">
        <f t="shared" si="370"/>
        <v/>
      </c>
      <c r="DI735" s="7" t="str">
        <f t="shared" si="370"/>
        <v/>
      </c>
      <c r="DJ735" s="7" t="str">
        <f t="shared" si="371"/>
        <v/>
      </c>
      <c r="DK735" s="7" t="str">
        <f t="shared" si="371"/>
        <v/>
      </c>
      <c r="DL735" s="7" t="str">
        <f t="shared" si="371"/>
        <v/>
      </c>
      <c r="DM735" s="7" t="str">
        <f t="shared" si="371"/>
        <v/>
      </c>
      <c r="DN735" s="7" t="str">
        <f t="shared" si="371"/>
        <v/>
      </c>
      <c r="DO735" s="7" t="str">
        <f t="shared" si="371"/>
        <v/>
      </c>
      <c r="DP735" s="7" t="str">
        <f t="shared" si="371"/>
        <v/>
      </c>
      <c r="DQ735" s="7" t="str">
        <f t="shared" si="371"/>
        <v/>
      </c>
      <c r="DR735" s="7" t="str">
        <f t="shared" si="371"/>
        <v/>
      </c>
      <c r="DS735" s="7" t="str">
        <f t="shared" si="371"/>
        <v/>
      </c>
      <c r="DT735" s="7" t="str">
        <f t="shared" si="371"/>
        <v/>
      </c>
      <c r="DU735" s="7" t="str">
        <f t="shared" si="371"/>
        <v/>
      </c>
      <c r="DV735" s="7" t="str">
        <f t="shared" si="371"/>
        <v/>
      </c>
      <c r="DW735" s="7" t="str">
        <f t="shared" si="371"/>
        <v/>
      </c>
    </row>
    <row r="736" spans="1:127" x14ac:dyDescent="0.35">
      <c r="A736" s="72" t="s">
        <v>268</v>
      </c>
      <c r="B736" s="72" t="s">
        <v>14</v>
      </c>
      <c r="C736" s="72" t="s">
        <v>2</v>
      </c>
      <c r="D736" s="72">
        <v>5.0937549999999998</v>
      </c>
      <c r="E736" s="82">
        <f>VLOOKUP(C736,'Literature Lookup Tables'!$A$2:$D$21,4,0)</f>
        <v>0.05</v>
      </c>
      <c r="F736" s="82">
        <f>VLOOKUP(C736,'Literature Lookup Tables'!$A$2:$D$21,3,0)</f>
        <v>0.05</v>
      </c>
      <c r="G736" s="64">
        <f>(VLOOKUP(C736,'Literature Lookup Tables'!$A$2:$L$21,2))*D736</f>
        <v>0.50937549999999998</v>
      </c>
      <c r="H736" s="64">
        <f t="shared" si="344"/>
        <v>0.25468774999999999</v>
      </c>
      <c r="I736" s="64">
        <f t="shared" si="345"/>
        <v>0.25468774999999999</v>
      </c>
      <c r="J736" s="106">
        <f>VLOOKUP(C736,'Literature Lookup Tables'!$A$2:$L$21,MATCH(B736,listHYDROGROUPS,0))</f>
        <v>74</v>
      </c>
      <c r="K736" s="7" t="str">
        <f t="shared" si="372"/>
        <v/>
      </c>
      <c r="L736" s="7" t="str">
        <f t="shared" si="372"/>
        <v/>
      </c>
      <c r="M736" s="7" t="str">
        <f t="shared" si="372"/>
        <v/>
      </c>
      <c r="N736" s="7" t="str">
        <f t="shared" si="372"/>
        <v/>
      </c>
      <c r="O736" s="7" t="str">
        <f t="shared" si="372"/>
        <v/>
      </c>
      <c r="P736" s="7" t="str">
        <f t="shared" si="372"/>
        <v/>
      </c>
      <c r="Q736" s="7" t="str">
        <f t="shared" si="372"/>
        <v/>
      </c>
      <c r="R736" s="7" t="str">
        <f t="shared" si="372"/>
        <v/>
      </c>
      <c r="S736" s="7" t="str">
        <f t="shared" si="372"/>
        <v/>
      </c>
      <c r="T736" s="7" t="str">
        <f t="shared" si="372"/>
        <v/>
      </c>
      <c r="U736" s="7" t="str">
        <f t="shared" si="372"/>
        <v/>
      </c>
      <c r="V736" s="7" t="str">
        <f t="shared" si="372"/>
        <v/>
      </c>
      <c r="W736" s="7" t="str">
        <f t="shared" si="372"/>
        <v/>
      </c>
      <c r="X736" s="7" t="str">
        <f t="shared" si="372"/>
        <v/>
      </c>
      <c r="Y736" s="7" t="str">
        <f t="shared" si="372"/>
        <v/>
      </c>
      <c r="AA736" s="7" t="str">
        <f t="shared" si="367"/>
        <v/>
      </c>
      <c r="AB736" s="7" t="str">
        <f t="shared" si="367"/>
        <v/>
      </c>
      <c r="AC736" s="7" t="str">
        <f t="shared" si="367"/>
        <v/>
      </c>
      <c r="AD736" s="7" t="str">
        <f t="shared" si="367"/>
        <v/>
      </c>
      <c r="AE736" s="7" t="str">
        <f t="shared" si="367"/>
        <v/>
      </c>
      <c r="CF736" s="7" t="str">
        <f t="shared" si="368"/>
        <v/>
      </c>
      <c r="CG736" s="7" t="str">
        <f t="shared" si="368"/>
        <v/>
      </c>
      <c r="CH736" s="7" t="str">
        <f t="shared" si="368"/>
        <v/>
      </c>
      <c r="CI736" s="7" t="str">
        <f t="shared" si="368"/>
        <v/>
      </c>
      <c r="CJ736" s="7" t="str">
        <f t="shared" si="368"/>
        <v/>
      </c>
      <c r="CK736" s="7" t="str">
        <f t="shared" si="368"/>
        <v/>
      </c>
      <c r="CL736" s="7" t="str">
        <f t="shared" si="368"/>
        <v/>
      </c>
      <c r="CM736" s="7" t="str">
        <f t="shared" si="368"/>
        <v/>
      </c>
      <c r="CN736" s="7" t="str">
        <f t="shared" si="368"/>
        <v/>
      </c>
      <c r="CO736" s="7" t="str">
        <f t="shared" si="368"/>
        <v/>
      </c>
      <c r="CP736" s="7" t="str">
        <f t="shared" si="369"/>
        <v/>
      </c>
      <c r="CQ736" s="7" t="str">
        <f t="shared" si="369"/>
        <v/>
      </c>
      <c r="CR736" s="7" t="str">
        <f t="shared" si="369"/>
        <v/>
      </c>
      <c r="CS736" s="7" t="str">
        <f t="shared" si="369"/>
        <v/>
      </c>
      <c r="CT736" s="7" t="str">
        <f t="shared" si="369"/>
        <v/>
      </c>
      <c r="CU736" s="7" t="str">
        <f t="shared" si="369"/>
        <v/>
      </c>
      <c r="CV736" s="7" t="str">
        <f t="shared" si="369"/>
        <v/>
      </c>
      <c r="CW736" s="7" t="str">
        <f t="shared" si="369"/>
        <v/>
      </c>
      <c r="CX736" s="7" t="str">
        <f t="shared" si="369"/>
        <v/>
      </c>
      <c r="CY736" s="7" t="str">
        <f t="shared" si="369"/>
        <v/>
      </c>
      <c r="CZ736" s="7" t="str">
        <f t="shared" si="370"/>
        <v/>
      </c>
      <c r="DA736" s="7" t="str">
        <f t="shared" si="370"/>
        <v/>
      </c>
      <c r="DB736" s="7" t="str">
        <f t="shared" si="370"/>
        <v/>
      </c>
      <c r="DC736" s="7" t="str">
        <f t="shared" si="370"/>
        <v/>
      </c>
      <c r="DD736" s="7" t="str">
        <f t="shared" si="370"/>
        <v/>
      </c>
      <c r="DE736" s="7" t="str">
        <f t="shared" si="370"/>
        <v/>
      </c>
      <c r="DF736" s="7" t="str">
        <f t="shared" si="370"/>
        <v/>
      </c>
      <c r="DG736" s="7" t="str">
        <f t="shared" si="370"/>
        <v/>
      </c>
      <c r="DH736" s="7" t="str">
        <f t="shared" si="370"/>
        <v/>
      </c>
      <c r="DI736" s="7" t="str">
        <f t="shared" si="370"/>
        <v/>
      </c>
      <c r="DJ736" s="7" t="str">
        <f t="shared" si="371"/>
        <v/>
      </c>
      <c r="DK736" s="7" t="str">
        <f t="shared" si="371"/>
        <v/>
      </c>
      <c r="DL736" s="7" t="str">
        <f t="shared" si="371"/>
        <v/>
      </c>
      <c r="DM736" s="7" t="str">
        <f t="shared" si="371"/>
        <v/>
      </c>
      <c r="DN736" s="7" t="str">
        <f t="shared" si="371"/>
        <v/>
      </c>
      <c r="DO736" s="7" t="str">
        <f t="shared" si="371"/>
        <v/>
      </c>
      <c r="DP736" s="7" t="str">
        <f t="shared" si="371"/>
        <v/>
      </c>
      <c r="DQ736" s="7" t="str">
        <f t="shared" si="371"/>
        <v/>
      </c>
      <c r="DR736" s="7" t="str">
        <f t="shared" si="371"/>
        <v/>
      </c>
      <c r="DS736" s="7" t="str">
        <f t="shared" si="371"/>
        <v/>
      </c>
      <c r="DT736" s="7" t="str">
        <f t="shared" si="371"/>
        <v/>
      </c>
      <c r="DU736" s="7" t="str">
        <f t="shared" si="371"/>
        <v/>
      </c>
      <c r="DV736" s="7" t="str">
        <f t="shared" si="371"/>
        <v/>
      </c>
      <c r="DW736" s="7" t="str">
        <f t="shared" si="371"/>
        <v/>
      </c>
    </row>
    <row r="737" spans="1:127" x14ac:dyDescent="0.35">
      <c r="A737" s="72" t="s">
        <v>281</v>
      </c>
      <c r="B737" s="72" t="s">
        <v>14</v>
      </c>
      <c r="C737" s="72" t="s">
        <v>2</v>
      </c>
      <c r="D737" s="72">
        <v>5.1726270000000003</v>
      </c>
      <c r="E737" s="82">
        <f>VLOOKUP(C737,'Literature Lookup Tables'!$A$2:$D$21,4,0)</f>
        <v>0.05</v>
      </c>
      <c r="F737" s="82">
        <f>VLOOKUP(C737,'Literature Lookup Tables'!$A$2:$D$21,3,0)</f>
        <v>0.05</v>
      </c>
      <c r="G737" s="64">
        <f>(VLOOKUP(C737,'Literature Lookup Tables'!$A$2:$L$21,2))*D737</f>
        <v>0.51726270000000008</v>
      </c>
      <c r="H737" s="64">
        <f t="shared" si="344"/>
        <v>0.25863135000000004</v>
      </c>
      <c r="I737" s="64">
        <f t="shared" si="345"/>
        <v>0.25863135000000004</v>
      </c>
      <c r="J737" s="106">
        <f>VLOOKUP(C737,'Literature Lookup Tables'!$A$2:$L$21,MATCH(B737,listHYDROGROUPS,0))</f>
        <v>74</v>
      </c>
      <c r="K737" s="7" t="str">
        <f t="shared" si="372"/>
        <v/>
      </c>
      <c r="L737" s="7" t="str">
        <f t="shared" si="372"/>
        <v/>
      </c>
      <c r="M737" s="7" t="str">
        <f t="shared" si="372"/>
        <v/>
      </c>
      <c r="N737" s="7" t="str">
        <f t="shared" si="372"/>
        <v/>
      </c>
      <c r="O737" s="7" t="str">
        <f t="shared" si="372"/>
        <v/>
      </c>
      <c r="P737" s="7" t="str">
        <f t="shared" si="372"/>
        <v/>
      </c>
      <c r="Q737" s="7" t="str">
        <f t="shared" si="372"/>
        <v/>
      </c>
      <c r="R737" s="7" t="str">
        <f t="shared" si="372"/>
        <v/>
      </c>
      <c r="S737" s="7" t="str">
        <f t="shared" si="372"/>
        <v/>
      </c>
      <c r="T737" s="7" t="str">
        <f t="shared" si="372"/>
        <v/>
      </c>
      <c r="U737" s="7" t="str">
        <f t="shared" si="372"/>
        <v/>
      </c>
      <c r="V737" s="7" t="str">
        <f t="shared" si="372"/>
        <v/>
      </c>
      <c r="W737" s="7" t="str">
        <f t="shared" si="372"/>
        <v/>
      </c>
      <c r="X737" s="7" t="str">
        <f t="shared" si="372"/>
        <v/>
      </c>
      <c r="Y737" s="7" t="str">
        <f t="shared" si="372"/>
        <v/>
      </c>
      <c r="AA737" s="7" t="str">
        <f t="shared" ref="AA737:AE746" si="373">IF($A737=AA$11,$J737*$D737,"")</f>
        <v/>
      </c>
      <c r="AB737" s="7" t="str">
        <f t="shared" si="373"/>
        <v/>
      </c>
      <c r="AC737" s="7" t="str">
        <f t="shared" si="373"/>
        <v/>
      </c>
      <c r="AD737" s="7" t="str">
        <f t="shared" si="373"/>
        <v/>
      </c>
      <c r="AE737" s="7" t="str">
        <f t="shared" si="373"/>
        <v/>
      </c>
      <c r="CF737" s="7" t="str">
        <f t="shared" si="368"/>
        <v/>
      </c>
      <c r="CG737" s="7" t="str">
        <f t="shared" si="368"/>
        <v/>
      </c>
      <c r="CH737" s="7" t="str">
        <f t="shared" si="368"/>
        <v/>
      </c>
      <c r="CI737" s="7" t="str">
        <f t="shared" si="368"/>
        <v/>
      </c>
      <c r="CJ737" s="7" t="str">
        <f t="shared" si="368"/>
        <v/>
      </c>
      <c r="CK737" s="7" t="str">
        <f t="shared" si="368"/>
        <v/>
      </c>
      <c r="CL737" s="7" t="str">
        <f t="shared" si="368"/>
        <v/>
      </c>
      <c r="CM737" s="7" t="str">
        <f t="shared" si="368"/>
        <v/>
      </c>
      <c r="CN737" s="7" t="str">
        <f t="shared" si="368"/>
        <v/>
      </c>
      <c r="CO737" s="7" t="str">
        <f t="shared" si="368"/>
        <v/>
      </c>
      <c r="CP737" s="7" t="str">
        <f t="shared" si="369"/>
        <v/>
      </c>
      <c r="CQ737" s="7" t="str">
        <f t="shared" si="369"/>
        <v/>
      </c>
      <c r="CR737" s="7" t="str">
        <f t="shared" si="369"/>
        <v/>
      </c>
      <c r="CS737" s="7" t="str">
        <f t="shared" si="369"/>
        <v/>
      </c>
      <c r="CT737" s="7" t="str">
        <f t="shared" si="369"/>
        <v/>
      </c>
      <c r="CU737" s="7" t="str">
        <f t="shared" si="369"/>
        <v/>
      </c>
      <c r="CV737" s="7" t="str">
        <f t="shared" si="369"/>
        <v/>
      </c>
      <c r="CW737" s="7" t="str">
        <f t="shared" si="369"/>
        <v/>
      </c>
      <c r="CX737" s="7" t="str">
        <f t="shared" si="369"/>
        <v/>
      </c>
      <c r="CY737" s="7" t="str">
        <f t="shared" si="369"/>
        <v/>
      </c>
      <c r="CZ737" s="7" t="str">
        <f t="shared" si="370"/>
        <v/>
      </c>
      <c r="DA737" s="7" t="str">
        <f t="shared" si="370"/>
        <v/>
      </c>
      <c r="DB737" s="7" t="str">
        <f t="shared" si="370"/>
        <v/>
      </c>
      <c r="DC737" s="7" t="str">
        <f t="shared" si="370"/>
        <v/>
      </c>
      <c r="DD737" s="7" t="str">
        <f t="shared" si="370"/>
        <v/>
      </c>
      <c r="DE737" s="7" t="str">
        <f t="shared" si="370"/>
        <v/>
      </c>
      <c r="DF737" s="7" t="str">
        <f t="shared" si="370"/>
        <v/>
      </c>
      <c r="DG737" s="7" t="str">
        <f t="shared" si="370"/>
        <v/>
      </c>
      <c r="DH737" s="7" t="str">
        <f t="shared" si="370"/>
        <v/>
      </c>
      <c r="DI737" s="7" t="str">
        <f t="shared" si="370"/>
        <v/>
      </c>
      <c r="DJ737" s="7" t="str">
        <f t="shared" si="371"/>
        <v/>
      </c>
      <c r="DK737" s="7" t="str">
        <f t="shared" si="371"/>
        <v/>
      </c>
      <c r="DL737" s="7" t="str">
        <f t="shared" si="371"/>
        <v/>
      </c>
      <c r="DM737" s="7" t="str">
        <f t="shared" si="371"/>
        <v/>
      </c>
      <c r="DN737" s="7" t="str">
        <f t="shared" si="371"/>
        <v/>
      </c>
      <c r="DO737" s="7" t="str">
        <f t="shared" si="371"/>
        <v/>
      </c>
      <c r="DP737" s="7" t="str">
        <f t="shared" si="371"/>
        <v/>
      </c>
      <c r="DQ737" s="7" t="str">
        <f t="shared" si="371"/>
        <v/>
      </c>
      <c r="DR737" s="7" t="str">
        <f t="shared" si="371"/>
        <v/>
      </c>
      <c r="DS737" s="7" t="str">
        <f t="shared" si="371"/>
        <v/>
      </c>
      <c r="DT737" s="7" t="str">
        <f t="shared" si="371"/>
        <v/>
      </c>
      <c r="DU737" s="7" t="str">
        <f t="shared" si="371"/>
        <v/>
      </c>
      <c r="DV737" s="7" t="str">
        <f t="shared" si="371"/>
        <v/>
      </c>
      <c r="DW737" s="7" t="str">
        <f t="shared" si="371"/>
        <v/>
      </c>
    </row>
    <row r="738" spans="1:127" x14ac:dyDescent="0.35">
      <c r="A738" s="72" t="s">
        <v>268</v>
      </c>
      <c r="B738" s="72" t="s">
        <v>14</v>
      </c>
      <c r="C738" s="72" t="s">
        <v>3</v>
      </c>
      <c r="D738" s="72">
        <v>7.1115999999999999E-2</v>
      </c>
      <c r="E738" s="82">
        <f>VLOOKUP(C738,'Literature Lookup Tables'!$A$2:$D$21,4,0)</f>
        <v>0</v>
      </c>
      <c r="F738" s="82">
        <f>VLOOKUP(C738,'Literature Lookup Tables'!$A$2:$D$21,3,0)</f>
        <v>0.2</v>
      </c>
      <c r="G738" s="64">
        <f>(VLOOKUP(C738,'Literature Lookup Tables'!$A$2:$L$21,2))*D738</f>
        <v>1.42232E-2</v>
      </c>
      <c r="H738" s="64">
        <f t="shared" si="344"/>
        <v>1.42232E-2</v>
      </c>
      <c r="I738" s="64">
        <f t="shared" si="345"/>
        <v>0</v>
      </c>
      <c r="J738" s="106">
        <f>VLOOKUP(C738,'Literature Lookup Tables'!$A$2:$L$21,MATCH(B738,listHYDROGROUPS,0))</f>
        <v>74</v>
      </c>
      <c r="K738" s="7" t="str">
        <f t="shared" si="372"/>
        <v/>
      </c>
      <c r="L738" s="7" t="str">
        <f t="shared" si="372"/>
        <v/>
      </c>
      <c r="M738" s="7" t="str">
        <f t="shared" si="372"/>
        <v/>
      </c>
      <c r="N738" s="7" t="str">
        <f t="shared" si="372"/>
        <v/>
      </c>
      <c r="O738" s="7" t="str">
        <f t="shared" si="372"/>
        <v/>
      </c>
      <c r="P738" s="7" t="str">
        <f t="shared" si="372"/>
        <v/>
      </c>
      <c r="Q738" s="7" t="str">
        <f t="shared" si="372"/>
        <v/>
      </c>
      <c r="R738" s="7" t="str">
        <f t="shared" si="372"/>
        <v/>
      </c>
      <c r="S738" s="7" t="str">
        <f t="shared" si="372"/>
        <v/>
      </c>
      <c r="T738" s="7" t="str">
        <f t="shared" si="372"/>
        <v/>
      </c>
      <c r="U738" s="7" t="str">
        <f t="shared" si="372"/>
        <v/>
      </c>
      <c r="V738" s="7" t="str">
        <f t="shared" si="372"/>
        <v/>
      </c>
      <c r="W738" s="7" t="str">
        <f t="shared" si="372"/>
        <v/>
      </c>
      <c r="X738" s="7" t="str">
        <f t="shared" si="372"/>
        <v/>
      </c>
      <c r="Y738" s="7" t="str">
        <f t="shared" si="372"/>
        <v/>
      </c>
      <c r="AA738" s="7" t="str">
        <f t="shared" si="373"/>
        <v/>
      </c>
      <c r="AB738" s="7" t="str">
        <f t="shared" si="373"/>
        <v/>
      </c>
      <c r="AC738" s="7" t="str">
        <f t="shared" si="373"/>
        <v/>
      </c>
      <c r="AD738" s="7" t="str">
        <f t="shared" si="373"/>
        <v/>
      </c>
      <c r="AE738" s="7" t="str">
        <f t="shared" si="373"/>
        <v/>
      </c>
      <c r="CF738" s="7" t="str">
        <f t="shared" si="368"/>
        <v/>
      </c>
      <c r="CG738" s="7" t="str">
        <f t="shared" si="368"/>
        <v/>
      </c>
      <c r="CH738" s="7" t="str">
        <f t="shared" si="368"/>
        <v/>
      </c>
      <c r="CI738" s="7" t="str">
        <f t="shared" si="368"/>
        <v/>
      </c>
      <c r="CJ738" s="7" t="str">
        <f t="shared" si="368"/>
        <v/>
      </c>
      <c r="CK738" s="7" t="str">
        <f t="shared" si="368"/>
        <v/>
      </c>
      <c r="CL738" s="7" t="str">
        <f t="shared" si="368"/>
        <v/>
      </c>
      <c r="CM738" s="7" t="str">
        <f t="shared" si="368"/>
        <v/>
      </c>
      <c r="CN738" s="7" t="str">
        <f t="shared" si="368"/>
        <v/>
      </c>
      <c r="CO738" s="7" t="str">
        <f t="shared" si="368"/>
        <v/>
      </c>
      <c r="CP738" s="7" t="str">
        <f t="shared" si="369"/>
        <v/>
      </c>
      <c r="CQ738" s="7" t="str">
        <f t="shared" si="369"/>
        <v/>
      </c>
      <c r="CR738" s="7" t="str">
        <f t="shared" si="369"/>
        <v/>
      </c>
      <c r="CS738" s="7" t="str">
        <f t="shared" si="369"/>
        <v/>
      </c>
      <c r="CT738" s="7" t="str">
        <f t="shared" si="369"/>
        <v/>
      </c>
      <c r="CU738" s="7" t="str">
        <f t="shared" si="369"/>
        <v/>
      </c>
      <c r="CV738" s="7" t="str">
        <f t="shared" si="369"/>
        <v/>
      </c>
      <c r="CW738" s="7" t="str">
        <f t="shared" si="369"/>
        <v/>
      </c>
      <c r="CX738" s="7" t="str">
        <f t="shared" si="369"/>
        <v/>
      </c>
      <c r="CY738" s="7" t="str">
        <f t="shared" si="369"/>
        <v/>
      </c>
      <c r="CZ738" s="7" t="str">
        <f t="shared" si="370"/>
        <v/>
      </c>
      <c r="DA738" s="7" t="str">
        <f t="shared" si="370"/>
        <v/>
      </c>
      <c r="DB738" s="7" t="str">
        <f t="shared" si="370"/>
        <v/>
      </c>
      <c r="DC738" s="7" t="str">
        <f t="shared" si="370"/>
        <v/>
      </c>
      <c r="DD738" s="7" t="str">
        <f t="shared" si="370"/>
        <v/>
      </c>
      <c r="DE738" s="7" t="str">
        <f t="shared" si="370"/>
        <v/>
      </c>
      <c r="DF738" s="7" t="str">
        <f t="shared" si="370"/>
        <v/>
      </c>
      <c r="DG738" s="7" t="str">
        <f t="shared" si="370"/>
        <v/>
      </c>
      <c r="DH738" s="7" t="str">
        <f t="shared" si="370"/>
        <v/>
      </c>
      <c r="DI738" s="7" t="str">
        <f t="shared" si="370"/>
        <v/>
      </c>
      <c r="DJ738" s="7" t="str">
        <f t="shared" si="371"/>
        <v/>
      </c>
      <c r="DK738" s="7" t="str">
        <f t="shared" si="371"/>
        <v/>
      </c>
      <c r="DL738" s="7" t="str">
        <f t="shared" si="371"/>
        <v/>
      </c>
      <c r="DM738" s="7" t="str">
        <f t="shared" si="371"/>
        <v/>
      </c>
      <c r="DN738" s="7" t="str">
        <f t="shared" si="371"/>
        <v/>
      </c>
      <c r="DO738" s="7" t="str">
        <f t="shared" si="371"/>
        <v/>
      </c>
      <c r="DP738" s="7" t="str">
        <f t="shared" si="371"/>
        <v/>
      </c>
      <c r="DQ738" s="7" t="str">
        <f t="shared" si="371"/>
        <v/>
      </c>
      <c r="DR738" s="7" t="str">
        <f t="shared" si="371"/>
        <v/>
      </c>
      <c r="DS738" s="7" t="str">
        <f t="shared" si="371"/>
        <v/>
      </c>
      <c r="DT738" s="7" t="str">
        <f t="shared" si="371"/>
        <v/>
      </c>
      <c r="DU738" s="7" t="str">
        <f t="shared" si="371"/>
        <v/>
      </c>
      <c r="DV738" s="7" t="str">
        <f t="shared" si="371"/>
        <v/>
      </c>
      <c r="DW738" s="7" t="str">
        <f t="shared" si="371"/>
        <v/>
      </c>
    </row>
    <row r="739" spans="1:127" x14ac:dyDescent="0.35">
      <c r="A739" s="72" t="s">
        <v>281</v>
      </c>
      <c r="B739" s="72" t="s">
        <v>14</v>
      </c>
      <c r="C739" s="72" t="s">
        <v>3</v>
      </c>
      <c r="D739" s="72">
        <v>2.3009569999999999</v>
      </c>
      <c r="E739" s="82">
        <f>VLOOKUP(C739,'Literature Lookup Tables'!$A$2:$D$21,4,0)</f>
        <v>0</v>
      </c>
      <c r="F739" s="82">
        <f>VLOOKUP(C739,'Literature Lookup Tables'!$A$2:$D$21,3,0)</f>
        <v>0.2</v>
      </c>
      <c r="G739" s="64">
        <f>(VLOOKUP(C739,'Literature Lookup Tables'!$A$2:$L$21,2))*D739</f>
        <v>0.46019140000000003</v>
      </c>
      <c r="H739" s="64">
        <f t="shared" si="344"/>
        <v>0.46019140000000003</v>
      </c>
      <c r="I739" s="64">
        <f t="shared" si="345"/>
        <v>0</v>
      </c>
      <c r="J739" s="106">
        <f>VLOOKUP(C739,'Literature Lookup Tables'!$A$2:$L$21,MATCH(B739,listHYDROGROUPS,0))</f>
        <v>74</v>
      </c>
      <c r="K739" s="7" t="str">
        <f t="shared" si="372"/>
        <v/>
      </c>
      <c r="L739" s="7" t="str">
        <f t="shared" si="372"/>
        <v/>
      </c>
      <c r="M739" s="7" t="str">
        <f t="shared" si="372"/>
        <v/>
      </c>
      <c r="N739" s="7" t="str">
        <f t="shared" si="372"/>
        <v/>
      </c>
      <c r="O739" s="7" t="str">
        <f t="shared" si="372"/>
        <v/>
      </c>
      <c r="P739" s="7" t="str">
        <f t="shared" si="372"/>
        <v/>
      </c>
      <c r="Q739" s="7" t="str">
        <f t="shared" si="372"/>
        <v/>
      </c>
      <c r="R739" s="7" t="str">
        <f t="shared" si="372"/>
        <v/>
      </c>
      <c r="S739" s="7" t="str">
        <f t="shared" si="372"/>
        <v/>
      </c>
      <c r="T739" s="7" t="str">
        <f t="shared" si="372"/>
        <v/>
      </c>
      <c r="U739" s="7" t="str">
        <f t="shared" si="372"/>
        <v/>
      </c>
      <c r="V739" s="7" t="str">
        <f t="shared" si="372"/>
        <v/>
      </c>
      <c r="W739" s="7" t="str">
        <f t="shared" si="372"/>
        <v/>
      </c>
      <c r="X739" s="7" t="str">
        <f t="shared" si="372"/>
        <v/>
      </c>
      <c r="Y739" s="7" t="str">
        <f t="shared" si="372"/>
        <v/>
      </c>
      <c r="AA739" s="7" t="str">
        <f t="shared" si="373"/>
        <v/>
      </c>
      <c r="AB739" s="7" t="str">
        <f t="shared" si="373"/>
        <v/>
      </c>
      <c r="AC739" s="7" t="str">
        <f t="shared" si="373"/>
        <v/>
      </c>
      <c r="AD739" s="7" t="str">
        <f t="shared" si="373"/>
        <v/>
      </c>
      <c r="AE739" s="7" t="str">
        <f t="shared" si="373"/>
        <v/>
      </c>
      <c r="CF739" s="7" t="str">
        <f t="shared" si="368"/>
        <v/>
      </c>
      <c r="CG739" s="7" t="str">
        <f t="shared" si="368"/>
        <v/>
      </c>
      <c r="CH739" s="7" t="str">
        <f t="shared" si="368"/>
        <v/>
      </c>
      <c r="CI739" s="7" t="str">
        <f t="shared" si="368"/>
        <v/>
      </c>
      <c r="CJ739" s="7" t="str">
        <f t="shared" si="368"/>
        <v/>
      </c>
      <c r="CK739" s="7" t="str">
        <f t="shared" si="368"/>
        <v/>
      </c>
      <c r="CL739" s="7" t="str">
        <f t="shared" si="368"/>
        <v/>
      </c>
      <c r="CM739" s="7" t="str">
        <f t="shared" si="368"/>
        <v/>
      </c>
      <c r="CN739" s="7" t="str">
        <f t="shared" si="368"/>
        <v/>
      </c>
      <c r="CO739" s="7" t="str">
        <f t="shared" si="368"/>
        <v/>
      </c>
      <c r="CP739" s="7" t="str">
        <f t="shared" si="369"/>
        <v/>
      </c>
      <c r="CQ739" s="7" t="str">
        <f t="shared" si="369"/>
        <v/>
      </c>
      <c r="CR739" s="7" t="str">
        <f t="shared" si="369"/>
        <v/>
      </c>
      <c r="CS739" s="7" t="str">
        <f t="shared" si="369"/>
        <v/>
      </c>
      <c r="CT739" s="7" t="str">
        <f t="shared" si="369"/>
        <v/>
      </c>
      <c r="CU739" s="7" t="str">
        <f t="shared" si="369"/>
        <v/>
      </c>
      <c r="CV739" s="7" t="str">
        <f t="shared" si="369"/>
        <v/>
      </c>
      <c r="CW739" s="7" t="str">
        <f t="shared" si="369"/>
        <v/>
      </c>
      <c r="CX739" s="7" t="str">
        <f t="shared" si="369"/>
        <v/>
      </c>
      <c r="CY739" s="7" t="str">
        <f t="shared" si="369"/>
        <v/>
      </c>
      <c r="CZ739" s="7" t="str">
        <f t="shared" si="370"/>
        <v/>
      </c>
      <c r="DA739" s="7" t="str">
        <f t="shared" si="370"/>
        <v/>
      </c>
      <c r="DB739" s="7" t="str">
        <f t="shared" si="370"/>
        <v/>
      </c>
      <c r="DC739" s="7" t="str">
        <f t="shared" si="370"/>
        <v/>
      </c>
      <c r="DD739" s="7" t="str">
        <f t="shared" si="370"/>
        <v/>
      </c>
      <c r="DE739" s="7" t="str">
        <f t="shared" si="370"/>
        <v/>
      </c>
      <c r="DF739" s="7" t="str">
        <f t="shared" si="370"/>
        <v/>
      </c>
      <c r="DG739" s="7" t="str">
        <f t="shared" si="370"/>
        <v/>
      </c>
      <c r="DH739" s="7" t="str">
        <f t="shared" si="370"/>
        <v/>
      </c>
      <c r="DI739" s="7" t="str">
        <f t="shared" si="370"/>
        <v/>
      </c>
      <c r="DJ739" s="7" t="str">
        <f t="shared" si="371"/>
        <v/>
      </c>
      <c r="DK739" s="7" t="str">
        <f t="shared" si="371"/>
        <v/>
      </c>
      <c r="DL739" s="7" t="str">
        <f t="shared" si="371"/>
        <v/>
      </c>
      <c r="DM739" s="7" t="str">
        <f t="shared" si="371"/>
        <v/>
      </c>
      <c r="DN739" s="7" t="str">
        <f t="shared" si="371"/>
        <v/>
      </c>
      <c r="DO739" s="7" t="str">
        <f t="shared" si="371"/>
        <v/>
      </c>
      <c r="DP739" s="7" t="str">
        <f t="shared" si="371"/>
        <v/>
      </c>
      <c r="DQ739" s="7" t="str">
        <f t="shared" si="371"/>
        <v/>
      </c>
      <c r="DR739" s="7" t="str">
        <f t="shared" si="371"/>
        <v/>
      </c>
      <c r="DS739" s="7" t="str">
        <f t="shared" si="371"/>
        <v/>
      </c>
      <c r="DT739" s="7" t="str">
        <f t="shared" si="371"/>
        <v/>
      </c>
      <c r="DU739" s="7" t="str">
        <f t="shared" si="371"/>
        <v/>
      </c>
      <c r="DV739" s="7" t="str">
        <f t="shared" si="371"/>
        <v/>
      </c>
      <c r="DW739" s="7" t="str">
        <f t="shared" si="371"/>
        <v/>
      </c>
    </row>
    <row r="740" spans="1:127" x14ac:dyDescent="0.35">
      <c r="A740" s="72" t="s">
        <v>268</v>
      </c>
      <c r="B740" s="72" t="s">
        <v>14</v>
      </c>
      <c r="C740" s="72" t="s">
        <v>10</v>
      </c>
      <c r="D740" s="72">
        <v>0.49639299999999997</v>
      </c>
      <c r="E740" s="82">
        <f>VLOOKUP(C740,'Literature Lookup Tables'!$A$2:$D$21,4,0)</f>
        <v>0.03</v>
      </c>
      <c r="F740" s="82">
        <f>VLOOKUP(C740,'Literature Lookup Tables'!$A$2:$D$21,3,0)</f>
        <v>0</v>
      </c>
      <c r="G740" s="64">
        <f>(VLOOKUP(C740,'Literature Lookup Tables'!$A$2:$L$21,2))*D740</f>
        <v>1.4891789999999999E-2</v>
      </c>
      <c r="H740" s="64">
        <f t="shared" si="344"/>
        <v>0</v>
      </c>
      <c r="I740" s="64">
        <f t="shared" si="345"/>
        <v>1.4891789999999999E-2</v>
      </c>
      <c r="J740" s="106">
        <f>VLOOKUP(C740,'Literature Lookup Tables'!$A$2:$L$21,MATCH(B740,listHYDROGROUPS,0))</f>
        <v>74</v>
      </c>
      <c r="K740" s="7" t="str">
        <f t="shared" si="372"/>
        <v/>
      </c>
      <c r="L740" s="7" t="str">
        <f t="shared" si="372"/>
        <v/>
      </c>
      <c r="M740" s="7" t="str">
        <f t="shared" si="372"/>
        <v/>
      </c>
      <c r="N740" s="7" t="str">
        <f t="shared" si="372"/>
        <v/>
      </c>
      <c r="O740" s="7" t="str">
        <f t="shared" si="372"/>
        <v/>
      </c>
      <c r="P740" s="7" t="str">
        <f t="shared" si="372"/>
        <v/>
      </c>
      <c r="Q740" s="7" t="str">
        <f t="shared" si="372"/>
        <v/>
      </c>
      <c r="R740" s="7" t="str">
        <f t="shared" si="372"/>
        <v/>
      </c>
      <c r="S740" s="7" t="str">
        <f t="shared" si="372"/>
        <v/>
      </c>
      <c r="T740" s="7" t="str">
        <f t="shared" si="372"/>
        <v/>
      </c>
      <c r="U740" s="7" t="str">
        <f t="shared" si="372"/>
        <v/>
      </c>
      <c r="V740" s="7" t="str">
        <f t="shared" si="372"/>
        <v/>
      </c>
      <c r="W740" s="7" t="str">
        <f t="shared" si="372"/>
        <v/>
      </c>
      <c r="X740" s="7" t="str">
        <f t="shared" si="372"/>
        <v/>
      </c>
      <c r="Y740" s="7" t="str">
        <f t="shared" si="372"/>
        <v/>
      </c>
      <c r="AA740" s="7" t="str">
        <f t="shared" si="373"/>
        <v/>
      </c>
      <c r="AB740" s="7" t="str">
        <f t="shared" si="373"/>
        <v/>
      </c>
      <c r="AC740" s="7" t="str">
        <f t="shared" si="373"/>
        <v/>
      </c>
      <c r="AD740" s="7" t="str">
        <f t="shared" si="373"/>
        <v/>
      </c>
      <c r="AE740" s="7" t="str">
        <f t="shared" si="373"/>
        <v/>
      </c>
      <c r="CF740" s="7" t="str">
        <f t="shared" si="368"/>
        <v/>
      </c>
      <c r="CG740" s="7" t="str">
        <f t="shared" si="368"/>
        <v/>
      </c>
      <c r="CH740" s="7" t="str">
        <f t="shared" si="368"/>
        <v/>
      </c>
      <c r="CI740" s="7" t="str">
        <f t="shared" si="368"/>
        <v/>
      </c>
      <c r="CJ740" s="7" t="str">
        <f t="shared" si="368"/>
        <v/>
      </c>
      <c r="CK740" s="7" t="str">
        <f t="shared" si="368"/>
        <v/>
      </c>
      <c r="CL740" s="7" t="str">
        <f t="shared" si="368"/>
        <v/>
      </c>
      <c r="CM740" s="7" t="str">
        <f t="shared" si="368"/>
        <v/>
      </c>
      <c r="CN740" s="7" t="str">
        <f t="shared" si="368"/>
        <v/>
      </c>
      <c r="CO740" s="7" t="str">
        <f t="shared" si="368"/>
        <v/>
      </c>
      <c r="CP740" s="7" t="str">
        <f t="shared" si="369"/>
        <v/>
      </c>
      <c r="CQ740" s="7" t="str">
        <f t="shared" si="369"/>
        <v/>
      </c>
      <c r="CR740" s="7" t="str">
        <f t="shared" si="369"/>
        <v/>
      </c>
      <c r="CS740" s="7" t="str">
        <f t="shared" si="369"/>
        <v/>
      </c>
      <c r="CT740" s="7" t="str">
        <f t="shared" si="369"/>
        <v/>
      </c>
      <c r="CU740" s="7" t="str">
        <f t="shared" si="369"/>
        <v/>
      </c>
      <c r="CV740" s="7" t="str">
        <f t="shared" si="369"/>
        <v/>
      </c>
      <c r="CW740" s="7" t="str">
        <f t="shared" si="369"/>
        <v/>
      </c>
      <c r="CX740" s="7" t="str">
        <f t="shared" si="369"/>
        <v/>
      </c>
      <c r="CY740" s="7" t="str">
        <f t="shared" si="369"/>
        <v/>
      </c>
      <c r="CZ740" s="7" t="str">
        <f t="shared" si="370"/>
        <v/>
      </c>
      <c r="DA740" s="7" t="str">
        <f t="shared" si="370"/>
        <v/>
      </c>
      <c r="DB740" s="7" t="str">
        <f t="shared" si="370"/>
        <v/>
      </c>
      <c r="DC740" s="7" t="str">
        <f t="shared" si="370"/>
        <v/>
      </c>
      <c r="DD740" s="7" t="str">
        <f t="shared" si="370"/>
        <v/>
      </c>
      <c r="DE740" s="7" t="str">
        <f t="shared" si="370"/>
        <v/>
      </c>
      <c r="DF740" s="7" t="str">
        <f t="shared" si="370"/>
        <v/>
      </c>
      <c r="DG740" s="7" t="str">
        <f t="shared" si="370"/>
        <v/>
      </c>
      <c r="DH740" s="7" t="str">
        <f t="shared" si="370"/>
        <v/>
      </c>
      <c r="DI740" s="7" t="str">
        <f t="shared" si="370"/>
        <v/>
      </c>
      <c r="DJ740" s="7" t="str">
        <f t="shared" si="371"/>
        <v/>
      </c>
      <c r="DK740" s="7" t="str">
        <f t="shared" si="371"/>
        <v/>
      </c>
      <c r="DL740" s="7" t="str">
        <f t="shared" si="371"/>
        <v/>
      </c>
      <c r="DM740" s="7" t="str">
        <f t="shared" si="371"/>
        <v/>
      </c>
      <c r="DN740" s="7" t="str">
        <f t="shared" si="371"/>
        <v/>
      </c>
      <c r="DO740" s="7" t="str">
        <f t="shared" si="371"/>
        <v/>
      </c>
      <c r="DP740" s="7" t="str">
        <f t="shared" si="371"/>
        <v/>
      </c>
      <c r="DQ740" s="7" t="str">
        <f t="shared" si="371"/>
        <v/>
      </c>
      <c r="DR740" s="7" t="str">
        <f t="shared" si="371"/>
        <v/>
      </c>
      <c r="DS740" s="7" t="str">
        <f t="shared" si="371"/>
        <v/>
      </c>
      <c r="DT740" s="7" t="str">
        <f t="shared" si="371"/>
        <v/>
      </c>
      <c r="DU740" s="7" t="str">
        <f t="shared" si="371"/>
        <v/>
      </c>
      <c r="DV740" s="7" t="str">
        <f t="shared" si="371"/>
        <v/>
      </c>
      <c r="DW740" s="7" t="str">
        <f t="shared" si="371"/>
        <v/>
      </c>
    </row>
    <row r="741" spans="1:127" x14ac:dyDescent="0.35">
      <c r="A741" s="72" t="s">
        <v>281</v>
      </c>
      <c r="B741" s="72" t="s">
        <v>14</v>
      </c>
      <c r="C741" s="72" t="s">
        <v>10</v>
      </c>
      <c r="D741" s="72">
        <v>1.0502629999999999</v>
      </c>
      <c r="E741" s="82">
        <f>VLOOKUP(C741,'Literature Lookup Tables'!$A$2:$D$21,4,0)</f>
        <v>0.03</v>
      </c>
      <c r="F741" s="82">
        <f>VLOOKUP(C741,'Literature Lookup Tables'!$A$2:$D$21,3,0)</f>
        <v>0</v>
      </c>
      <c r="G741" s="64">
        <f>(VLOOKUP(C741,'Literature Lookup Tables'!$A$2:$L$21,2))*D741</f>
        <v>3.1507889999999997E-2</v>
      </c>
      <c r="H741" s="64">
        <f t="shared" si="344"/>
        <v>0</v>
      </c>
      <c r="I741" s="64">
        <f t="shared" si="345"/>
        <v>3.1507889999999997E-2</v>
      </c>
      <c r="J741" s="106">
        <f>VLOOKUP(C741,'Literature Lookup Tables'!$A$2:$L$21,MATCH(B741,listHYDROGROUPS,0))</f>
        <v>74</v>
      </c>
      <c r="K741" s="7" t="str">
        <f t="shared" si="372"/>
        <v/>
      </c>
      <c r="L741" s="7" t="str">
        <f t="shared" si="372"/>
        <v/>
      </c>
      <c r="M741" s="7" t="str">
        <f t="shared" si="372"/>
        <v/>
      </c>
      <c r="N741" s="7" t="str">
        <f t="shared" si="372"/>
        <v/>
      </c>
      <c r="O741" s="7" t="str">
        <f t="shared" si="372"/>
        <v/>
      </c>
      <c r="P741" s="7" t="str">
        <f t="shared" si="372"/>
        <v/>
      </c>
      <c r="Q741" s="7" t="str">
        <f t="shared" si="372"/>
        <v/>
      </c>
      <c r="R741" s="7" t="str">
        <f t="shared" si="372"/>
        <v/>
      </c>
      <c r="S741" s="7" t="str">
        <f t="shared" si="372"/>
        <v/>
      </c>
      <c r="T741" s="7" t="str">
        <f t="shared" si="372"/>
        <v/>
      </c>
      <c r="U741" s="7" t="str">
        <f t="shared" si="372"/>
        <v/>
      </c>
      <c r="V741" s="7" t="str">
        <f t="shared" si="372"/>
        <v/>
      </c>
      <c r="W741" s="7" t="str">
        <f t="shared" si="372"/>
        <v/>
      </c>
      <c r="X741" s="7" t="str">
        <f t="shared" si="372"/>
        <v/>
      </c>
      <c r="Y741" s="7" t="str">
        <f t="shared" si="372"/>
        <v/>
      </c>
      <c r="AA741" s="7" t="str">
        <f t="shared" si="373"/>
        <v/>
      </c>
      <c r="AB741" s="7" t="str">
        <f t="shared" si="373"/>
        <v/>
      </c>
      <c r="AC741" s="7" t="str">
        <f t="shared" si="373"/>
        <v/>
      </c>
      <c r="AD741" s="7" t="str">
        <f t="shared" si="373"/>
        <v/>
      </c>
      <c r="AE741" s="7" t="str">
        <f t="shared" si="373"/>
        <v/>
      </c>
      <c r="CF741" s="7" t="str">
        <f t="shared" si="368"/>
        <v/>
      </c>
      <c r="CG741" s="7" t="str">
        <f t="shared" si="368"/>
        <v/>
      </c>
      <c r="CH741" s="7" t="str">
        <f t="shared" si="368"/>
        <v/>
      </c>
      <c r="CI741" s="7" t="str">
        <f t="shared" si="368"/>
        <v/>
      </c>
      <c r="CJ741" s="7" t="str">
        <f t="shared" si="368"/>
        <v/>
      </c>
      <c r="CK741" s="7" t="str">
        <f t="shared" si="368"/>
        <v/>
      </c>
      <c r="CL741" s="7" t="str">
        <f t="shared" si="368"/>
        <v/>
      </c>
      <c r="CM741" s="7" t="str">
        <f t="shared" si="368"/>
        <v/>
      </c>
      <c r="CN741" s="7" t="str">
        <f t="shared" si="368"/>
        <v/>
      </c>
      <c r="CO741" s="7" t="str">
        <f t="shared" si="368"/>
        <v/>
      </c>
      <c r="CP741" s="7" t="str">
        <f t="shared" si="369"/>
        <v/>
      </c>
      <c r="CQ741" s="7" t="str">
        <f t="shared" si="369"/>
        <v/>
      </c>
      <c r="CR741" s="7" t="str">
        <f t="shared" si="369"/>
        <v/>
      </c>
      <c r="CS741" s="7" t="str">
        <f t="shared" si="369"/>
        <v/>
      </c>
      <c r="CT741" s="7" t="str">
        <f t="shared" si="369"/>
        <v/>
      </c>
      <c r="CU741" s="7" t="str">
        <f t="shared" si="369"/>
        <v/>
      </c>
      <c r="CV741" s="7" t="str">
        <f t="shared" si="369"/>
        <v/>
      </c>
      <c r="CW741" s="7" t="str">
        <f t="shared" si="369"/>
        <v/>
      </c>
      <c r="CX741" s="7" t="str">
        <f t="shared" si="369"/>
        <v/>
      </c>
      <c r="CY741" s="7" t="str">
        <f t="shared" si="369"/>
        <v/>
      </c>
      <c r="CZ741" s="7" t="str">
        <f t="shared" si="370"/>
        <v/>
      </c>
      <c r="DA741" s="7" t="str">
        <f t="shared" si="370"/>
        <v/>
      </c>
      <c r="DB741" s="7" t="str">
        <f t="shared" si="370"/>
        <v/>
      </c>
      <c r="DC741" s="7" t="str">
        <f t="shared" si="370"/>
        <v/>
      </c>
      <c r="DD741" s="7" t="str">
        <f t="shared" si="370"/>
        <v/>
      </c>
      <c r="DE741" s="7" t="str">
        <f t="shared" si="370"/>
        <v/>
      </c>
      <c r="DF741" s="7" t="str">
        <f t="shared" si="370"/>
        <v/>
      </c>
      <c r="DG741" s="7" t="str">
        <f t="shared" si="370"/>
        <v/>
      </c>
      <c r="DH741" s="7" t="str">
        <f t="shared" si="370"/>
        <v/>
      </c>
      <c r="DI741" s="7" t="str">
        <f t="shared" si="370"/>
        <v/>
      </c>
      <c r="DJ741" s="7" t="str">
        <f t="shared" si="371"/>
        <v/>
      </c>
      <c r="DK741" s="7" t="str">
        <f t="shared" si="371"/>
        <v/>
      </c>
      <c r="DL741" s="7" t="str">
        <f t="shared" si="371"/>
        <v/>
      </c>
      <c r="DM741" s="7" t="str">
        <f t="shared" si="371"/>
        <v/>
      </c>
      <c r="DN741" s="7" t="str">
        <f t="shared" si="371"/>
        <v/>
      </c>
      <c r="DO741" s="7" t="str">
        <f t="shared" si="371"/>
        <v/>
      </c>
      <c r="DP741" s="7" t="str">
        <f t="shared" si="371"/>
        <v/>
      </c>
      <c r="DQ741" s="7" t="str">
        <f t="shared" si="371"/>
        <v/>
      </c>
      <c r="DR741" s="7" t="str">
        <f t="shared" si="371"/>
        <v/>
      </c>
      <c r="DS741" s="7" t="str">
        <f t="shared" si="371"/>
        <v/>
      </c>
      <c r="DT741" s="7" t="str">
        <f t="shared" si="371"/>
        <v/>
      </c>
      <c r="DU741" s="7" t="str">
        <f t="shared" si="371"/>
        <v/>
      </c>
      <c r="DV741" s="7" t="str">
        <f t="shared" si="371"/>
        <v/>
      </c>
      <c r="DW741" s="7" t="str">
        <f t="shared" si="371"/>
        <v/>
      </c>
    </row>
    <row r="742" spans="1:127" x14ac:dyDescent="0.35">
      <c r="A742" s="72" t="s">
        <v>287</v>
      </c>
      <c r="B742" s="72" t="s">
        <v>14</v>
      </c>
      <c r="C742" s="72" t="s">
        <v>3</v>
      </c>
      <c r="D742" s="72">
        <v>4.4649279999999996</v>
      </c>
      <c r="E742" s="82">
        <f>VLOOKUP(C742,'Literature Lookup Tables'!$A$2:$D$21,4,0)</f>
        <v>0</v>
      </c>
      <c r="F742" s="82">
        <f>VLOOKUP(C742,'Literature Lookup Tables'!$A$2:$D$21,3,0)</f>
        <v>0.2</v>
      </c>
      <c r="G742" s="64">
        <f>(VLOOKUP(C742,'Literature Lookup Tables'!$A$2:$L$21,2))*D742</f>
        <v>0.89298559999999993</v>
      </c>
      <c r="H742" s="64">
        <f t="shared" si="344"/>
        <v>0.89298559999999993</v>
      </c>
      <c r="I742" s="64">
        <f t="shared" si="345"/>
        <v>0</v>
      </c>
      <c r="J742" s="106">
        <f>VLOOKUP(C742,'Literature Lookup Tables'!$A$2:$L$21,MATCH(B742,listHYDROGROUPS,0))</f>
        <v>74</v>
      </c>
      <c r="K742" s="7" t="str">
        <f t="shared" si="372"/>
        <v/>
      </c>
      <c r="L742" s="7" t="str">
        <f t="shared" si="372"/>
        <v/>
      </c>
      <c r="M742" s="7">
        <f t="shared" si="372"/>
        <v>330.40467199999995</v>
      </c>
      <c r="N742" s="7" t="str">
        <f t="shared" si="372"/>
        <v/>
      </c>
      <c r="O742" s="7" t="str">
        <f t="shared" si="372"/>
        <v/>
      </c>
      <c r="P742" s="7" t="str">
        <f t="shared" si="372"/>
        <v/>
      </c>
      <c r="Q742" s="7" t="str">
        <f t="shared" si="372"/>
        <v/>
      </c>
      <c r="R742" s="7" t="str">
        <f t="shared" si="372"/>
        <v/>
      </c>
      <c r="S742" s="7" t="str">
        <f t="shared" si="372"/>
        <v/>
      </c>
      <c r="T742" s="7" t="str">
        <f t="shared" si="372"/>
        <v/>
      </c>
      <c r="U742" s="7" t="str">
        <f t="shared" si="372"/>
        <v/>
      </c>
      <c r="V742" s="7" t="str">
        <f t="shared" si="372"/>
        <v/>
      </c>
      <c r="W742" s="7" t="str">
        <f t="shared" si="372"/>
        <v/>
      </c>
      <c r="X742" s="7" t="str">
        <f t="shared" si="372"/>
        <v/>
      </c>
      <c r="Y742" s="7" t="str">
        <f t="shared" si="372"/>
        <v/>
      </c>
      <c r="AA742" s="7" t="str">
        <f t="shared" si="373"/>
        <v/>
      </c>
      <c r="AB742" s="7" t="str">
        <f t="shared" si="373"/>
        <v/>
      </c>
      <c r="AC742" s="7" t="str">
        <f t="shared" si="373"/>
        <v/>
      </c>
      <c r="AD742" s="7" t="str">
        <f t="shared" si="373"/>
        <v/>
      </c>
      <c r="AE742" s="7" t="str">
        <f t="shared" si="373"/>
        <v/>
      </c>
      <c r="CF742" s="7" t="str">
        <f t="shared" si="368"/>
        <v/>
      </c>
      <c r="CG742" s="7" t="str">
        <f t="shared" si="368"/>
        <v/>
      </c>
      <c r="CH742" s="7" t="str">
        <f t="shared" si="368"/>
        <v/>
      </c>
      <c r="CI742" s="7" t="str">
        <f t="shared" si="368"/>
        <v/>
      </c>
      <c r="CJ742" s="7" t="str">
        <f t="shared" si="368"/>
        <v/>
      </c>
      <c r="CK742" s="7" t="str">
        <f t="shared" si="368"/>
        <v/>
      </c>
      <c r="CL742" s="7" t="str">
        <f t="shared" si="368"/>
        <v/>
      </c>
      <c r="CM742" s="7" t="str">
        <f t="shared" si="368"/>
        <v/>
      </c>
      <c r="CN742" s="7" t="str">
        <f t="shared" si="368"/>
        <v/>
      </c>
      <c r="CO742" s="7" t="str">
        <f t="shared" si="368"/>
        <v/>
      </c>
      <c r="CP742" s="7" t="str">
        <f t="shared" si="369"/>
        <v/>
      </c>
      <c r="CQ742" s="7" t="str">
        <f t="shared" si="369"/>
        <v/>
      </c>
      <c r="CR742" s="7" t="str">
        <f t="shared" si="369"/>
        <v/>
      </c>
      <c r="CS742" s="7" t="str">
        <f t="shared" si="369"/>
        <v/>
      </c>
      <c r="CT742" s="7" t="str">
        <f t="shared" si="369"/>
        <v/>
      </c>
      <c r="CU742" s="7" t="str">
        <f t="shared" si="369"/>
        <v/>
      </c>
      <c r="CV742" s="7" t="str">
        <f t="shared" si="369"/>
        <v/>
      </c>
      <c r="CW742" s="7" t="str">
        <f t="shared" si="369"/>
        <v/>
      </c>
      <c r="CX742" s="7" t="str">
        <f t="shared" si="369"/>
        <v/>
      </c>
      <c r="CY742" s="7" t="str">
        <f t="shared" si="369"/>
        <v/>
      </c>
      <c r="CZ742" s="7" t="str">
        <f t="shared" si="370"/>
        <v/>
      </c>
      <c r="DA742" s="7" t="str">
        <f t="shared" si="370"/>
        <v/>
      </c>
      <c r="DB742" s="7" t="str">
        <f t="shared" si="370"/>
        <v/>
      </c>
      <c r="DC742" s="7" t="str">
        <f t="shared" si="370"/>
        <v/>
      </c>
      <c r="DD742" s="7" t="str">
        <f t="shared" si="370"/>
        <v/>
      </c>
      <c r="DE742" s="7" t="str">
        <f t="shared" si="370"/>
        <v/>
      </c>
      <c r="DF742" s="7" t="str">
        <f t="shared" si="370"/>
        <v/>
      </c>
      <c r="DG742" s="7" t="str">
        <f t="shared" si="370"/>
        <v/>
      </c>
      <c r="DH742" s="7" t="str">
        <f t="shared" si="370"/>
        <v/>
      </c>
      <c r="DI742" s="7" t="str">
        <f t="shared" si="370"/>
        <v/>
      </c>
      <c r="DJ742" s="7" t="str">
        <f t="shared" si="371"/>
        <v/>
      </c>
      <c r="DK742" s="7" t="str">
        <f t="shared" si="371"/>
        <v/>
      </c>
      <c r="DL742" s="7" t="str">
        <f t="shared" si="371"/>
        <v/>
      </c>
      <c r="DM742" s="7" t="str">
        <f t="shared" si="371"/>
        <v/>
      </c>
      <c r="DN742" s="7" t="str">
        <f t="shared" si="371"/>
        <v/>
      </c>
      <c r="DO742" s="7" t="str">
        <f t="shared" si="371"/>
        <v/>
      </c>
      <c r="DP742" s="7" t="str">
        <f t="shared" si="371"/>
        <v/>
      </c>
      <c r="DQ742" s="7" t="str">
        <f t="shared" si="371"/>
        <v/>
      </c>
      <c r="DR742" s="7" t="str">
        <f t="shared" si="371"/>
        <v/>
      </c>
      <c r="DS742" s="7" t="str">
        <f t="shared" si="371"/>
        <v/>
      </c>
      <c r="DT742" s="7" t="str">
        <f t="shared" si="371"/>
        <v/>
      </c>
      <c r="DU742" s="7" t="str">
        <f t="shared" si="371"/>
        <v/>
      </c>
      <c r="DV742" s="7" t="str">
        <f t="shared" si="371"/>
        <v/>
      </c>
      <c r="DW742" s="7" t="str">
        <f t="shared" si="371"/>
        <v/>
      </c>
    </row>
    <row r="743" spans="1:127" x14ac:dyDescent="0.35">
      <c r="A743" s="72" t="s">
        <v>281</v>
      </c>
      <c r="B743" s="72" t="s">
        <v>14</v>
      </c>
      <c r="C743" s="72" t="s">
        <v>3</v>
      </c>
      <c r="D743" s="72">
        <v>7.3127719999999998</v>
      </c>
      <c r="E743" s="82">
        <f>VLOOKUP(C743,'Literature Lookup Tables'!$A$2:$D$21,4,0)</f>
        <v>0</v>
      </c>
      <c r="F743" s="82">
        <f>VLOOKUP(C743,'Literature Lookup Tables'!$A$2:$D$21,3,0)</f>
        <v>0.2</v>
      </c>
      <c r="G743" s="64">
        <f>(VLOOKUP(C743,'Literature Lookup Tables'!$A$2:$L$21,2))*D743</f>
        <v>1.4625544000000001</v>
      </c>
      <c r="H743" s="64">
        <f t="shared" si="344"/>
        <v>1.4625544000000001</v>
      </c>
      <c r="I743" s="64">
        <f t="shared" si="345"/>
        <v>0</v>
      </c>
      <c r="J743" s="106">
        <f>VLOOKUP(C743,'Literature Lookup Tables'!$A$2:$L$21,MATCH(B743,listHYDROGROUPS,0))</f>
        <v>74</v>
      </c>
      <c r="K743" s="7" t="str">
        <f t="shared" si="372"/>
        <v/>
      </c>
      <c r="L743" s="7" t="str">
        <f t="shared" si="372"/>
        <v/>
      </c>
      <c r="M743" s="7" t="str">
        <f t="shared" si="372"/>
        <v/>
      </c>
      <c r="N743" s="7" t="str">
        <f t="shared" si="372"/>
        <v/>
      </c>
      <c r="O743" s="7" t="str">
        <f t="shared" si="372"/>
        <v/>
      </c>
      <c r="P743" s="7" t="str">
        <f t="shared" si="372"/>
        <v/>
      </c>
      <c r="Q743" s="7" t="str">
        <f t="shared" si="372"/>
        <v/>
      </c>
      <c r="R743" s="7" t="str">
        <f t="shared" si="372"/>
        <v/>
      </c>
      <c r="S743" s="7" t="str">
        <f t="shared" si="372"/>
        <v/>
      </c>
      <c r="T743" s="7" t="str">
        <f t="shared" si="372"/>
        <v/>
      </c>
      <c r="U743" s="7" t="str">
        <f t="shared" si="372"/>
        <v/>
      </c>
      <c r="V743" s="7" t="str">
        <f t="shared" si="372"/>
        <v/>
      </c>
      <c r="W743" s="7" t="str">
        <f t="shared" si="372"/>
        <v/>
      </c>
      <c r="X743" s="7" t="str">
        <f t="shared" si="372"/>
        <v/>
      </c>
      <c r="Y743" s="7" t="str">
        <f t="shared" si="372"/>
        <v/>
      </c>
      <c r="AA743" s="7" t="str">
        <f t="shared" si="373"/>
        <v/>
      </c>
      <c r="AB743" s="7" t="str">
        <f t="shared" si="373"/>
        <v/>
      </c>
      <c r="AC743" s="7" t="str">
        <f t="shared" si="373"/>
        <v/>
      </c>
      <c r="AD743" s="7" t="str">
        <f t="shared" si="373"/>
        <v/>
      </c>
      <c r="AE743" s="7" t="str">
        <f t="shared" si="373"/>
        <v/>
      </c>
      <c r="CF743" s="7" t="str">
        <f t="shared" si="368"/>
        <v/>
      </c>
      <c r="CG743" s="7" t="str">
        <f t="shared" si="368"/>
        <v/>
      </c>
      <c r="CH743" s="7" t="str">
        <f t="shared" si="368"/>
        <v/>
      </c>
      <c r="CI743" s="7" t="str">
        <f t="shared" si="368"/>
        <v/>
      </c>
      <c r="CJ743" s="7" t="str">
        <f t="shared" si="368"/>
        <v/>
      </c>
      <c r="CK743" s="7" t="str">
        <f t="shared" si="368"/>
        <v/>
      </c>
      <c r="CL743" s="7" t="str">
        <f t="shared" si="368"/>
        <v/>
      </c>
      <c r="CM743" s="7" t="str">
        <f t="shared" si="368"/>
        <v/>
      </c>
      <c r="CN743" s="7" t="str">
        <f t="shared" si="368"/>
        <v/>
      </c>
      <c r="CO743" s="7" t="str">
        <f t="shared" si="368"/>
        <v/>
      </c>
      <c r="CP743" s="7" t="str">
        <f t="shared" si="369"/>
        <v/>
      </c>
      <c r="CQ743" s="7" t="str">
        <f t="shared" si="369"/>
        <v/>
      </c>
      <c r="CR743" s="7" t="str">
        <f t="shared" si="369"/>
        <v/>
      </c>
      <c r="CS743" s="7" t="str">
        <f t="shared" si="369"/>
        <v/>
      </c>
      <c r="CT743" s="7" t="str">
        <f t="shared" si="369"/>
        <v/>
      </c>
      <c r="CU743" s="7" t="str">
        <f t="shared" si="369"/>
        <v/>
      </c>
      <c r="CV743" s="7" t="str">
        <f t="shared" si="369"/>
        <v/>
      </c>
      <c r="CW743" s="7" t="str">
        <f t="shared" si="369"/>
        <v/>
      </c>
      <c r="CX743" s="7" t="str">
        <f t="shared" si="369"/>
        <v/>
      </c>
      <c r="CY743" s="7" t="str">
        <f t="shared" si="369"/>
        <v/>
      </c>
      <c r="CZ743" s="7" t="str">
        <f t="shared" si="370"/>
        <v/>
      </c>
      <c r="DA743" s="7" t="str">
        <f t="shared" si="370"/>
        <v/>
      </c>
      <c r="DB743" s="7" t="str">
        <f t="shared" si="370"/>
        <v/>
      </c>
      <c r="DC743" s="7" t="str">
        <f t="shared" si="370"/>
        <v/>
      </c>
      <c r="DD743" s="7" t="str">
        <f t="shared" si="370"/>
        <v/>
      </c>
      <c r="DE743" s="7" t="str">
        <f t="shared" si="370"/>
        <v/>
      </c>
      <c r="DF743" s="7" t="str">
        <f t="shared" si="370"/>
        <v/>
      </c>
      <c r="DG743" s="7" t="str">
        <f t="shared" si="370"/>
        <v/>
      </c>
      <c r="DH743" s="7" t="str">
        <f t="shared" si="370"/>
        <v/>
      </c>
      <c r="DI743" s="7" t="str">
        <f t="shared" si="370"/>
        <v/>
      </c>
      <c r="DJ743" s="7" t="str">
        <f t="shared" si="371"/>
        <v/>
      </c>
      <c r="DK743" s="7" t="str">
        <f t="shared" si="371"/>
        <v/>
      </c>
      <c r="DL743" s="7" t="str">
        <f t="shared" si="371"/>
        <v/>
      </c>
      <c r="DM743" s="7" t="str">
        <f t="shared" si="371"/>
        <v/>
      </c>
      <c r="DN743" s="7" t="str">
        <f t="shared" si="371"/>
        <v/>
      </c>
      <c r="DO743" s="7" t="str">
        <f t="shared" si="371"/>
        <v/>
      </c>
      <c r="DP743" s="7" t="str">
        <f t="shared" si="371"/>
        <v/>
      </c>
      <c r="DQ743" s="7" t="str">
        <f t="shared" si="371"/>
        <v/>
      </c>
      <c r="DR743" s="7" t="str">
        <f t="shared" si="371"/>
        <v/>
      </c>
      <c r="DS743" s="7" t="str">
        <f t="shared" si="371"/>
        <v/>
      </c>
      <c r="DT743" s="7" t="str">
        <f t="shared" si="371"/>
        <v/>
      </c>
      <c r="DU743" s="7" t="str">
        <f t="shared" si="371"/>
        <v/>
      </c>
      <c r="DV743" s="7" t="str">
        <f t="shared" si="371"/>
        <v/>
      </c>
      <c r="DW743" s="7" t="str">
        <f t="shared" si="371"/>
        <v/>
      </c>
    </row>
    <row r="744" spans="1:127" x14ac:dyDescent="0.35">
      <c r="A744" s="72" t="s">
        <v>283</v>
      </c>
      <c r="B744" s="72" t="s">
        <v>14</v>
      </c>
      <c r="C744" s="72" t="s">
        <v>10</v>
      </c>
      <c r="D744" s="72">
        <v>0.50029800000000002</v>
      </c>
      <c r="E744" s="82">
        <f>VLOOKUP(C744,'Literature Lookup Tables'!$A$2:$D$21,4,0)</f>
        <v>0.03</v>
      </c>
      <c r="F744" s="82">
        <f>VLOOKUP(C744,'Literature Lookup Tables'!$A$2:$D$21,3,0)</f>
        <v>0</v>
      </c>
      <c r="G744" s="64">
        <f>(VLOOKUP(C744,'Literature Lookup Tables'!$A$2:$L$21,2))*D744</f>
        <v>1.500894E-2</v>
      </c>
      <c r="H744" s="64">
        <f t="shared" si="344"/>
        <v>0</v>
      </c>
      <c r="I744" s="64">
        <f t="shared" si="345"/>
        <v>1.500894E-2</v>
      </c>
      <c r="J744" s="106">
        <f>VLOOKUP(C744,'Literature Lookup Tables'!$A$2:$L$21,MATCH(B744,listHYDROGROUPS,0))</f>
        <v>74</v>
      </c>
      <c r="K744" s="7" t="str">
        <f t="shared" si="372"/>
        <v/>
      </c>
      <c r="L744" s="7" t="str">
        <f t="shared" si="372"/>
        <v/>
      </c>
      <c r="M744" s="7" t="str">
        <f t="shared" si="372"/>
        <v/>
      </c>
      <c r="N744" s="7" t="str">
        <f t="shared" si="372"/>
        <v/>
      </c>
      <c r="O744" s="7" t="str">
        <f t="shared" si="372"/>
        <v/>
      </c>
      <c r="P744" s="7" t="str">
        <f t="shared" si="372"/>
        <v/>
      </c>
      <c r="Q744" s="7" t="str">
        <f t="shared" si="372"/>
        <v/>
      </c>
      <c r="R744" s="7" t="str">
        <f t="shared" si="372"/>
        <v/>
      </c>
      <c r="S744" s="7" t="str">
        <f t="shared" si="372"/>
        <v/>
      </c>
      <c r="T744" s="7" t="str">
        <f t="shared" si="372"/>
        <v/>
      </c>
      <c r="U744" s="7" t="str">
        <f t="shared" si="372"/>
        <v/>
      </c>
      <c r="V744" s="7" t="str">
        <f t="shared" si="372"/>
        <v/>
      </c>
      <c r="W744" s="7" t="str">
        <f t="shared" si="372"/>
        <v/>
      </c>
      <c r="X744" s="7" t="str">
        <f t="shared" si="372"/>
        <v/>
      </c>
      <c r="Y744" s="7" t="str">
        <f t="shared" si="372"/>
        <v/>
      </c>
      <c r="AA744" s="7" t="str">
        <f t="shared" si="373"/>
        <v/>
      </c>
      <c r="AB744" s="7" t="str">
        <f t="shared" si="373"/>
        <v/>
      </c>
      <c r="AC744" s="7" t="str">
        <f t="shared" si="373"/>
        <v/>
      </c>
      <c r="AD744" s="7" t="str">
        <f t="shared" si="373"/>
        <v/>
      </c>
      <c r="AE744" s="7" t="str">
        <f t="shared" si="373"/>
        <v/>
      </c>
      <c r="CF744" s="7" t="str">
        <f t="shared" ref="CF744:CO753" si="374">IF($A744=CF$11,$J744*$D744,"")</f>
        <v/>
      </c>
      <c r="CG744" s="7" t="str">
        <f t="shared" si="374"/>
        <v/>
      </c>
      <c r="CH744" s="7" t="str">
        <f t="shared" si="374"/>
        <v/>
      </c>
      <c r="CI744" s="7" t="str">
        <f t="shared" si="374"/>
        <v/>
      </c>
      <c r="CJ744" s="7" t="str">
        <f t="shared" si="374"/>
        <v/>
      </c>
      <c r="CK744" s="7" t="str">
        <f t="shared" si="374"/>
        <v/>
      </c>
      <c r="CL744" s="7" t="str">
        <f t="shared" si="374"/>
        <v/>
      </c>
      <c r="CM744" s="7" t="str">
        <f t="shared" si="374"/>
        <v/>
      </c>
      <c r="CN744" s="7" t="str">
        <f t="shared" si="374"/>
        <v/>
      </c>
      <c r="CO744" s="7" t="str">
        <f t="shared" si="374"/>
        <v/>
      </c>
      <c r="CP744" s="7" t="str">
        <f t="shared" ref="CP744:CY753" si="375">IF($A744=CP$11,$J744*$D744,"")</f>
        <v/>
      </c>
      <c r="CQ744" s="7" t="str">
        <f t="shared" si="375"/>
        <v/>
      </c>
      <c r="CR744" s="7" t="str">
        <f t="shared" si="375"/>
        <v/>
      </c>
      <c r="CS744" s="7" t="str">
        <f t="shared" si="375"/>
        <v/>
      </c>
      <c r="CT744" s="7" t="str">
        <f t="shared" si="375"/>
        <v/>
      </c>
      <c r="CU744" s="7" t="str">
        <f t="shared" si="375"/>
        <v/>
      </c>
      <c r="CV744" s="7" t="str">
        <f t="shared" si="375"/>
        <v/>
      </c>
      <c r="CW744" s="7" t="str">
        <f t="shared" si="375"/>
        <v/>
      </c>
      <c r="CX744" s="7" t="str">
        <f t="shared" si="375"/>
        <v/>
      </c>
      <c r="CY744" s="7" t="str">
        <f t="shared" si="375"/>
        <v/>
      </c>
      <c r="CZ744" s="7" t="str">
        <f t="shared" ref="CZ744:DI753" si="376">IF($A744=CZ$11,$J744*$D744,"")</f>
        <v/>
      </c>
      <c r="DA744" s="7" t="str">
        <f t="shared" si="376"/>
        <v/>
      </c>
      <c r="DB744" s="7" t="str">
        <f t="shared" si="376"/>
        <v/>
      </c>
      <c r="DC744" s="7" t="str">
        <f t="shared" si="376"/>
        <v/>
      </c>
      <c r="DD744" s="7" t="str">
        <f t="shared" si="376"/>
        <v/>
      </c>
      <c r="DE744" s="7" t="str">
        <f t="shared" si="376"/>
        <v/>
      </c>
      <c r="DF744" s="7" t="str">
        <f t="shared" si="376"/>
        <v/>
      </c>
      <c r="DG744" s="7" t="str">
        <f t="shared" si="376"/>
        <v/>
      </c>
      <c r="DH744" s="7" t="str">
        <f t="shared" si="376"/>
        <v/>
      </c>
      <c r="DI744" s="7" t="str">
        <f t="shared" si="376"/>
        <v/>
      </c>
      <c r="DJ744" s="7" t="str">
        <f t="shared" ref="DJ744:DW753" si="377">IF($A744=DJ$11,$J744*$D744,"")</f>
        <v/>
      </c>
      <c r="DK744" s="7" t="str">
        <f t="shared" si="377"/>
        <v/>
      </c>
      <c r="DL744" s="7" t="str">
        <f t="shared" si="377"/>
        <v/>
      </c>
      <c r="DM744" s="7" t="str">
        <f t="shared" si="377"/>
        <v/>
      </c>
      <c r="DN744" s="7" t="str">
        <f t="shared" si="377"/>
        <v/>
      </c>
      <c r="DO744" s="7" t="str">
        <f t="shared" si="377"/>
        <v/>
      </c>
      <c r="DP744" s="7" t="str">
        <f t="shared" si="377"/>
        <v/>
      </c>
      <c r="DQ744" s="7" t="str">
        <f t="shared" si="377"/>
        <v/>
      </c>
      <c r="DR744" s="7" t="str">
        <f t="shared" si="377"/>
        <v/>
      </c>
      <c r="DS744" s="7" t="str">
        <f t="shared" si="377"/>
        <v/>
      </c>
      <c r="DT744" s="7" t="str">
        <f t="shared" si="377"/>
        <v/>
      </c>
      <c r="DU744" s="7" t="str">
        <f t="shared" si="377"/>
        <v/>
      </c>
      <c r="DV744" s="7" t="str">
        <f t="shared" si="377"/>
        <v/>
      </c>
      <c r="DW744" s="7" t="str">
        <f t="shared" si="377"/>
        <v/>
      </c>
    </row>
    <row r="745" spans="1:127" x14ac:dyDescent="0.35">
      <c r="A745" s="72" t="s">
        <v>303</v>
      </c>
      <c r="B745" s="72" t="s">
        <v>14</v>
      </c>
      <c r="C745" s="72" t="s">
        <v>15</v>
      </c>
      <c r="D745" s="72">
        <v>0.49659599999999998</v>
      </c>
      <c r="E745" s="82">
        <f>VLOOKUP(C745,'Literature Lookup Tables'!$A$2:$D$21,4,0)</f>
        <v>0.04</v>
      </c>
      <c r="F745" s="82">
        <f>VLOOKUP(C745,'Literature Lookup Tables'!$A$2:$D$21,3,0)</f>
        <v>0.01</v>
      </c>
      <c r="G745" s="64">
        <f>(VLOOKUP(C745,'Literature Lookup Tables'!$A$2:$L$21,2))*D745</f>
        <v>2.4829799999999999E-2</v>
      </c>
      <c r="H745" s="64">
        <f t="shared" si="344"/>
        <v>4.9659600000000002E-3</v>
      </c>
      <c r="I745" s="64">
        <f t="shared" si="345"/>
        <v>1.9863840000000001E-2</v>
      </c>
      <c r="J745" s="106">
        <f>VLOOKUP(C745,'Literature Lookup Tables'!$A$2:$L$21,MATCH(B745,listHYDROGROUPS,0))</f>
        <v>79</v>
      </c>
      <c r="K745" s="7" t="str">
        <f t="shared" si="372"/>
        <v/>
      </c>
      <c r="L745" s="7" t="str">
        <f t="shared" si="372"/>
        <v/>
      </c>
      <c r="M745" s="7" t="str">
        <f t="shared" si="372"/>
        <v/>
      </c>
      <c r="N745" s="7" t="str">
        <f t="shared" si="372"/>
        <v/>
      </c>
      <c r="O745" s="7" t="str">
        <f t="shared" si="372"/>
        <v/>
      </c>
      <c r="P745" s="7" t="str">
        <f t="shared" si="372"/>
        <v/>
      </c>
      <c r="Q745" s="7" t="str">
        <f t="shared" si="372"/>
        <v/>
      </c>
      <c r="R745" s="7" t="str">
        <f t="shared" si="372"/>
        <v/>
      </c>
      <c r="S745" s="7" t="str">
        <f t="shared" si="372"/>
        <v/>
      </c>
      <c r="T745" s="7" t="str">
        <f t="shared" si="372"/>
        <v/>
      </c>
      <c r="U745" s="7" t="str">
        <f t="shared" si="372"/>
        <v/>
      </c>
      <c r="V745" s="7" t="str">
        <f t="shared" si="372"/>
        <v/>
      </c>
      <c r="W745" s="7" t="str">
        <f t="shared" si="372"/>
        <v/>
      </c>
      <c r="X745" s="7" t="str">
        <f t="shared" si="372"/>
        <v/>
      </c>
      <c r="Y745" s="7" t="str">
        <f t="shared" si="372"/>
        <v/>
      </c>
      <c r="AA745" s="7" t="str">
        <f t="shared" si="373"/>
        <v/>
      </c>
      <c r="AB745" s="7" t="str">
        <f t="shared" si="373"/>
        <v/>
      </c>
      <c r="AC745" s="7" t="str">
        <f t="shared" si="373"/>
        <v/>
      </c>
      <c r="AD745" s="7" t="str">
        <f t="shared" si="373"/>
        <v/>
      </c>
      <c r="AE745" s="7" t="str">
        <f t="shared" si="373"/>
        <v/>
      </c>
      <c r="CF745" s="7" t="str">
        <f t="shared" si="374"/>
        <v/>
      </c>
      <c r="CG745" s="7" t="str">
        <f t="shared" si="374"/>
        <v/>
      </c>
      <c r="CH745" s="7" t="str">
        <f t="shared" si="374"/>
        <v/>
      </c>
      <c r="CI745" s="7" t="str">
        <f t="shared" si="374"/>
        <v/>
      </c>
      <c r="CJ745" s="7" t="str">
        <f t="shared" si="374"/>
        <v/>
      </c>
      <c r="CK745" s="7" t="str">
        <f t="shared" si="374"/>
        <v/>
      </c>
      <c r="CL745" s="7" t="str">
        <f t="shared" si="374"/>
        <v/>
      </c>
      <c r="CM745" s="7" t="str">
        <f t="shared" si="374"/>
        <v/>
      </c>
      <c r="CN745" s="7" t="str">
        <f t="shared" si="374"/>
        <v/>
      </c>
      <c r="CO745" s="7" t="str">
        <f t="shared" si="374"/>
        <v/>
      </c>
      <c r="CP745" s="7" t="str">
        <f t="shared" si="375"/>
        <v/>
      </c>
      <c r="CQ745" s="7" t="str">
        <f t="shared" si="375"/>
        <v/>
      </c>
      <c r="CR745" s="7" t="str">
        <f t="shared" si="375"/>
        <v/>
      </c>
      <c r="CS745" s="7" t="str">
        <f t="shared" si="375"/>
        <v/>
      </c>
      <c r="CT745" s="7" t="str">
        <f t="shared" si="375"/>
        <v/>
      </c>
      <c r="CU745" s="7" t="str">
        <f t="shared" si="375"/>
        <v/>
      </c>
      <c r="CV745" s="7" t="str">
        <f t="shared" si="375"/>
        <v/>
      </c>
      <c r="CW745" s="7" t="str">
        <f t="shared" si="375"/>
        <v/>
      </c>
      <c r="CX745" s="7" t="str">
        <f t="shared" si="375"/>
        <v/>
      </c>
      <c r="CY745" s="7" t="str">
        <f t="shared" si="375"/>
        <v/>
      </c>
      <c r="CZ745" s="7" t="str">
        <f t="shared" si="376"/>
        <v/>
      </c>
      <c r="DA745" s="7" t="str">
        <f t="shared" si="376"/>
        <v/>
      </c>
      <c r="DB745" s="7" t="str">
        <f t="shared" si="376"/>
        <v/>
      </c>
      <c r="DC745" s="7" t="str">
        <f t="shared" si="376"/>
        <v/>
      </c>
      <c r="DD745" s="7" t="str">
        <f t="shared" si="376"/>
        <v/>
      </c>
      <c r="DE745" s="7" t="str">
        <f t="shared" si="376"/>
        <v/>
      </c>
      <c r="DF745" s="7" t="str">
        <f t="shared" si="376"/>
        <v/>
      </c>
      <c r="DG745" s="7" t="str">
        <f t="shared" si="376"/>
        <v/>
      </c>
      <c r="DH745" s="7" t="str">
        <f t="shared" si="376"/>
        <v/>
      </c>
      <c r="DI745" s="7" t="str">
        <f t="shared" si="376"/>
        <v/>
      </c>
      <c r="DJ745" s="7" t="str">
        <f t="shared" si="377"/>
        <v/>
      </c>
      <c r="DK745" s="7" t="str">
        <f t="shared" si="377"/>
        <v/>
      </c>
      <c r="DL745" s="7" t="str">
        <f t="shared" si="377"/>
        <v/>
      </c>
      <c r="DM745" s="7" t="str">
        <f t="shared" si="377"/>
        <v/>
      </c>
      <c r="DN745" s="7" t="str">
        <f t="shared" si="377"/>
        <v/>
      </c>
      <c r="DO745" s="7" t="str">
        <f t="shared" si="377"/>
        <v/>
      </c>
      <c r="DP745" s="7" t="str">
        <f t="shared" si="377"/>
        <v/>
      </c>
      <c r="DQ745" s="7" t="str">
        <f t="shared" si="377"/>
        <v/>
      </c>
      <c r="DR745" s="7" t="str">
        <f t="shared" si="377"/>
        <v/>
      </c>
      <c r="DS745" s="7" t="str">
        <f t="shared" si="377"/>
        <v/>
      </c>
      <c r="DT745" s="7" t="str">
        <f t="shared" si="377"/>
        <v/>
      </c>
      <c r="DU745" s="7" t="str">
        <f t="shared" si="377"/>
        <v/>
      </c>
      <c r="DV745" s="7" t="str">
        <f t="shared" si="377"/>
        <v/>
      </c>
      <c r="DW745" s="7" t="str">
        <f t="shared" si="377"/>
        <v/>
      </c>
    </row>
    <row r="746" spans="1:127" x14ac:dyDescent="0.35">
      <c r="A746" s="72" t="s">
        <v>283</v>
      </c>
      <c r="B746" s="72" t="s">
        <v>14</v>
      </c>
      <c r="C746" s="72" t="s">
        <v>15</v>
      </c>
      <c r="D746" s="72">
        <v>0.114561</v>
      </c>
      <c r="E746" s="82">
        <f>VLOOKUP(C746,'Literature Lookup Tables'!$A$2:$D$21,4,0)</f>
        <v>0.04</v>
      </c>
      <c r="F746" s="82">
        <f>VLOOKUP(C746,'Literature Lookup Tables'!$A$2:$D$21,3,0)</f>
        <v>0.01</v>
      </c>
      <c r="G746" s="64">
        <f>(VLOOKUP(C746,'Literature Lookup Tables'!$A$2:$L$21,2))*D746</f>
        <v>5.7280500000000002E-3</v>
      </c>
      <c r="H746" s="64">
        <f t="shared" si="344"/>
        <v>1.14561E-3</v>
      </c>
      <c r="I746" s="64">
        <f t="shared" si="345"/>
        <v>4.5824400000000001E-3</v>
      </c>
      <c r="J746" s="106">
        <f>VLOOKUP(C746,'Literature Lookup Tables'!$A$2:$L$21,MATCH(B746,listHYDROGROUPS,0))</f>
        <v>79</v>
      </c>
      <c r="K746" s="7" t="str">
        <f t="shared" si="372"/>
        <v/>
      </c>
      <c r="L746" s="7" t="str">
        <f t="shared" si="372"/>
        <v/>
      </c>
      <c r="M746" s="7" t="str">
        <f t="shared" si="372"/>
        <v/>
      </c>
      <c r="N746" s="7" t="str">
        <f t="shared" si="372"/>
        <v/>
      </c>
      <c r="O746" s="7" t="str">
        <f t="shared" si="372"/>
        <v/>
      </c>
      <c r="P746" s="7" t="str">
        <f t="shared" si="372"/>
        <v/>
      </c>
      <c r="Q746" s="7" t="str">
        <f t="shared" si="372"/>
        <v/>
      </c>
      <c r="R746" s="7" t="str">
        <f t="shared" si="372"/>
        <v/>
      </c>
      <c r="S746" s="7" t="str">
        <f t="shared" si="372"/>
        <v/>
      </c>
      <c r="T746" s="7" t="str">
        <f t="shared" si="372"/>
        <v/>
      </c>
      <c r="U746" s="7" t="str">
        <f t="shared" si="372"/>
        <v/>
      </c>
      <c r="V746" s="7" t="str">
        <f t="shared" si="372"/>
        <v/>
      </c>
      <c r="W746" s="7" t="str">
        <f t="shared" si="372"/>
        <v/>
      </c>
      <c r="X746" s="7" t="str">
        <f t="shared" si="372"/>
        <v/>
      </c>
      <c r="Y746" s="7" t="str">
        <f t="shared" si="372"/>
        <v/>
      </c>
      <c r="AA746" s="7" t="str">
        <f t="shared" si="373"/>
        <v/>
      </c>
      <c r="AB746" s="7" t="str">
        <f t="shared" si="373"/>
        <v/>
      </c>
      <c r="AC746" s="7" t="str">
        <f t="shared" si="373"/>
        <v/>
      </c>
      <c r="AD746" s="7" t="str">
        <f t="shared" si="373"/>
        <v/>
      </c>
      <c r="AE746" s="7" t="str">
        <f t="shared" si="373"/>
        <v/>
      </c>
      <c r="CF746" s="7" t="str">
        <f t="shared" si="374"/>
        <v/>
      </c>
      <c r="CG746" s="7" t="str">
        <f t="shared" si="374"/>
        <v/>
      </c>
      <c r="CH746" s="7" t="str">
        <f t="shared" si="374"/>
        <v/>
      </c>
      <c r="CI746" s="7" t="str">
        <f t="shared" si="374"/>
        <v/>
      </c>
      <c r="CJ746" s="7" t="str">
        <f t="shared" si="374"/>
        <v/>
      </c>
      <c r="CK746" s="7" t="str">
        <f t="shared" si="374"/>
        <v/>
      </c>
      <c r="CL746" s="7" t="str">
        <f t="shared" si="374"/>
        <v/>
      </c>
      <c r="CM746" s="7" t="str">
        <f t="shared" si="374"/>
        <v/>
      </c>
      <c r="CN746" s="7" t="str">
        <f t="shared" si="374"/>
        <v/>
      </c>
      <c r="CO746" s="7" t="str">
        <f t="shared" si="374"/>
        <v/>
      </c>
      <c r="CP746" s="7" t="str">
        <f t="shared" si="375"/>
        <v/>
      </c>
      <c r="CQ746" s="7" t="str">
        <f t="shared" si="375"/>
        <v/>
      </c>
      <c r="CR746" s="7" t="str">
        <f t="shared" si="375"/>
        <v/>
      </c>
      <c r="CS746" s="7" t="str">
        <f t="shared" si="375"/>
        <v/>
      </c>
      <c r="CT746" s="7" t="str">
        <f t="shared" si="375"/>
        <v/>
      </c>
      <c r="CU746" s="7" t="str">
        <f t="shared" si="375"/>
        <v/>
      </c>
      <c r="CV746" s="7" t="str">
        <f t="shared" si="375"/>
        <v/>
      </c>
      <c r="CW746" s="7" t="str">
        <f t="shared" si="375"/>
        <v/>
      </c>
      <c r="CX746" s="7" t="str">
        <f t="shared" si="375"/>
        <v/>
      </c>
      <c r="CY746" s="7" t="str">
        <f t="shared" si="375"/>
        <v/>
      </c>
      <c r="CZ746" s="7" t="str">
        <f t="shared" si="376"/>
        <v/>
      </c>
      <c r="DA746" s="7" t="str">
        <f t="shared" si="376"/>
        <v/>
      </c>
      <c r="DB746" s="7" t="str">
        <f t="shared" si="376"/>
        <v/>
      </c>
      <c r="DC746" s="7" t="str">
        <f t="shared" si="376"/>
        <v/>
      </c>
      <c r="DD746" s="7" t="str">
        <f t="shared" si="376"/>
        <v/>
      </c>
      <c r="DE746" s="7" t="str">
        <f t="shared" si="376"/>
        <v/>
      </c>
      <c r="DF746" s="7" t="str">
        <f t="shared" si="376"/>
        <v/>
      </c>
      <c r="DG746" s="7" t="str">
        <f t="shared" si="376"/>
        <v/>
      </c>
      <c r="DH746" s="7" t="str">
        <f t="shared" si="376"/>
        <v/>
      </c>
      <c r="DI746" s="7" t="str">
        <f t="shared" si="376"/>
        <v/>
      </c>
      <c r="DJ746" s="7" t="str">
        <f t="shared" si="377"/>
        <v/>
      </c>
      <c r="DK746" s="7" t="str">
        <f t="shared" si="377"/>
        <v/>
      </c>
      <c r="DL746" s="7" t="str">
        <f t="shared" si="377"/>
        <v/>
      </c>
      <c r="DM746" s="7" t="str">
        <f t="shared" si="377"/>
        <v/>
      </c>
      <c r="DN746" s="7" t="str">
        <f t="shared" si="377"/>
        <v/>
      </c>
      <c r="DO746" s="7" t="str">
        <f t="shared" si="377"/>
        <v/>
      </c>
      <c r="DP746" s="7" t="str">
        <f t="shared" si="377"/>
        <v/>
      </c>
      <c r="DQ746" s="7" t="str">
        <f t="shared" si="377"/>
        <v/>
      </c>
      <c r="DR746" s="7" t="str">
        <f t="shared" si="377"/>
        <v/>
      </c>
      <c r="DS746" s="7" t="str">
        <f t="shared" si="377"/>
        <v/>
      </c>
      <c r="DT746" s="7" t="str">
        <f t="shared" si="377"/>
        <v/>
      </c>
      <c r="DU746" s="7" t="str">
        <f t="shared" si="377"/>
        <v/>
      </c>
      <c r="DV746" s="7" t="str">
        <f t="shared" si="377"/>
        <v/>
      </c>
      <c r="DW746" s="7" t="str">
        <f t="shared" si="377"/>
        <v/>
      </c>
    </row>
    <row r="747" spans="1:127" x14ac:dyDescent="0.35">
      <c r="A747" s="72" t="s">
        <v>303</v>
      </c>
      <c r="B747" s="72" t="s">
        <v>14</v>
      </c>
      <c r="C747" s="72" t="s">
        <v>10</v>
      </c>
      <c r="D747" s="72">
        <v>0.16908699999999999</v>
      </c>
      <c r="E747" s="82">
        <f>VLOOKUP(C747,'Literature Lookup Tables'!$A$2:$D$21,4,0)</f>
        <v>0.03</v>
      </c>
      <c r="F747" s="82">
        <f>VLOOKUP(C747,'Literature Lookup Tables'!$A$2:$D$21,3,0)</f>
        <v>0</v>
      </c>
      <c r="G747" s="64">
        <f>(VLOOKUP(C747,'Literature Lookup Tables'!$A$2:$L$21,2))*D747</f>
        <v>5.0726099999999991E-3</v>
      </c>
      <c r="H747" s="64">
        <f t="shared" si="344"/>
        <v>0</v>
      </c>
      <c r="I747" s="64">
        <f t="shared" si="345"/>
        <v>5.0726099999999991E-3</v>
      </c>
      <c r="J747" s="106">
        <f>VLOOKUP(C747,'Literature Lookup Tables'!$A$2:$L$21,MATCH(B747,listHYDROGROUPS,0))</f>
        <v>74</v>
      </c>
      <c r="K747" s="7" t="str">
        <f t="shared" si="372"/>
        <v/>
      </c>
      <c r="L747" s="7" t="str">
        <f t="shared" si="372"/>
        <v/>
      </c>
      <c r="M747" s="7" t="str">
        <f t="shared" si="372"/>
        <v/>
      </c>
      <c r="N747" s="7" t="str">
        <f t="shared" si="372"/>
        <v/>
      </c>
      <c r="O747" s="7" t="str">
        <f t="shared" si="372"/>
        <v/>
      </c>
      <c r="P747" s="7" t="str">
        <f t="shared" si="372"/>
        <v/>
      </c>
      <c r="Q747" s="7" t="str">
        <f t="shared" si="372"/>
        <v/>
      </c>
      <c r="R747" s="7" t="str">
        <f t="shared" si="372"/>
        <v/>
      </c>
      <c r="S747" s="7" t="str">
        <f t="shared" si="372"/>
        <v/>
      </c>
      <c r="T747" s="7" t="str">
        <f t="shared" si="372"/>
        <v/>
      </c>
      <c r="U747" s="7" t="str">
        <f t="shared" si="372"/>
        <v/>
      </c>
      <c r="V747" s="7" t="str">
        <f t="shared" si="372"/>
        <v/>
      </c>
      <c r="W747" s="7" t="str">
        <f t="shared" si="372"/>
        <v/>
      </c>
      <c r="X747" s="7" t="str">
        <f t="shared" si="372"/>
        <v/>
      </c>
      <c r="Y747" s="7" t="str">
        <f t="shared" si="372"/>
        <v/>
      </c>
      <c r="AA747" s="7" t="str">
        <f t="shared" ref="AA747:AE756" si="378">IF($A747=AA$11,$J747*$D747,"")</f>
        <v/>
      </c>
      <c r="AB747" s="7" t="str">
        <f t="shared" si="378"/>
        <v/>
      </c>
      <c r="AC747" s="7" t="str">
        <f t="shared" si="378"/>
        <v/>
      </c>
      <c r="AD747" s="7" t="str">
        <f t="shared" si="378"/>
        <v/>
      </c>
      <c r="AE747" s="7" t="str">
        <f t="shared" si="378"/>
        <v/>
      </c>
      <c r="CF747" s="7" t="str">
        <f t="shared" si="374"/>
        <v/>
      </c>
      <c r="CG747" s="7" t="str">
        <f t="shared" si="374"/>
        <v/>
      </c>
      <c r="CH747" s="7" t="str">
        <f t="shared" si="374"/>
        <v/>
      </c>
      <c r="CI747" s="7" t="str">
        <f t="shared" si="374"/>
        <v/>
      </c>
      <c r="CJ747" s="7" t="str">
        <f t="shared" si="374"/>
        <v/>
      </c>
      <c r="CK747" s="7" t="str">
        <f t="shared" si="374"/>
        <v/>
      </c>
      <c r="CL747" s="7" t="str">
        <f t="shared" si="374"/>
        <v/>
      </c>
      <c r="CM747" s="7" t="str">
        <f t="shared" si="374"/>
        <v/>
      </c>
      <c r="CN747" s="7" t="str">
        <f t="shared" si="374"/>
        <v/>
      </c>
      <c r="CO747" s="7" t="str">
        <f t="shared" si="374"/>
        <v/>
      </c>
      <c r="CP747" s="7" t="str">
        <f t="shared" si="375"/>
        <v/>
      </c>
      <c r="CQ747" s="7" t="str">
        <f t="shared" si="375"/>
        <v/>
      </c>
      <c r="CR747" s="7" t="str">
        <f t="shared" si="375"/>
        <v/>
      </c>
      <c r="CS747" s="7" t="str">
        <f t="shared" si="375"/>
        <v/>
      </c>
      <c r="CT747" s="7" t="str">
        <f t="shared" si="375"/>
        <v/>
      </c>
      <c r="CU747" s="7" t="str">
        <f t="shared" si="375"/>
        <v/>
      </c>
      <c r="CV747" s="7" t="str">
        <f t="shared" si="375"/>
        <v/>
      </c>
      <c r="CW747" s="7" t="str">
        <f t="shared" si="375"/>
        <v/>
      </c>
      <c r="CX747" s="7" t="str">
        <f t="shared" si="375"/>
        <v/>
      </c>
      <c r="CY747" s="7" t="str">
        <f t="shared" si="375"/>
        <v/>
      </c>
      <c r="CZ747" s="7" t="str">
        <f t="shared" si="376"/>
        <v/>
      </c>
      <c r="DA747" s="7" t="str">
        <f t="shared" si="376"/>
        <v/>
      </c>
      <c r="DB747" s="7" t="str">
        <f t="shared" si="376"/>
        <v/>
      </c>
      <c r="DC747" s="7" t="str">
        <f t="shared" si="376"/>
        <v/>
      </c>
      <c r="DD747" s="7" t="str">
        <f t="shared" si="376"/>
        <v/>
      </c>
      <c r="DE747" s="7" t="str">
        <f t="shared" si="376"/>
        <v/>
      </c>
      <c r="DF747" s="7" t="str">
        <f t="shared" si="376"/>
        <v/>
      </c>
      <c r="DG747" s="7" t="str">
        <f t="shared" si="376"/>
        <v/>
      </c>
      <c r="DH747" s="7" t="str">
        <f t="shared" si="376"/>
        <v/>
      </c>
      <c r="DI747" s="7" t="str">
        <f t="shared" si="376"/>
        <v/>
      </c>
      <c r="DJ747" s="7" t="str">
        <f t="shared" si="377"/>
        <v/>
      </c>
      <c r="DK747" s="7" t="str">
        <f t="shared" si="377"/>
        <v/>
      </c>
      <c r="DL747" s="7" t="str">
        <f t="shared" si="377"/>
        <v/>
      </c>
      <c r="DM747" s="7" t="str">
        <f t="shared" si="377"/>
        <v/>
      </c>
      <c r="DN747" s="7" t="str">
        <f t="shared" si="377"/>
        <v/>
      </c>
      <c r="DO747" s="7" t="str">
        <f t="shared" si="377"/>
        <v/>
      </c>
      <c r="DP747" s="7" t="str">
        <f t="shared" si="377"/>
        <v/>
      </c>
      <c r="DQ747" s="7" t="str">
        <f t="shared" si="377"/>
        <v/>
      </c>
      <c r="DR747" s="7" t="str">
        <f t="shared" si="377"/>
        <v/>
      </c>
      <c r="DS747" s="7" t="str">
        <f t="shared" si="377"/>
        <v/>
      </c>
      <c r="DT747" s="7" t="str">
        <f t="shared" si="377"/>
        <v/>
      </c>
      <c r="DU747" s="7" t="str">
        <f t="shared" si="377"/>
        <v/>
      </c>
      <c r="DV747" s="7" t="str">
        <f t="shared" si="377"/>
        <v/>
      </c>
      <c r="DW747" s="7" t="str">
        <f t="shared" si="377"/>
        <v/>
      </c>
    </row>
    <row r="748" spans="1:127" x14ac:dyDescent="0.35">
      <c r="A748" s="72" t="s">
        <v>283</v>
      </c>
      <c r="B748" s="72" t="s">
        <v>14</v>
      </c>
      <c r="C748" s="72" t="s">
        <v>10</v>
      </c>
      <c r="D748" s="72">
        <v>9.4362000000000001E-2</v>
      </c>
      <c r="E748" s="82">
        <f>VLOOKUP(C748,'Literature Lookup Tables'!$A$2:$D$21,4,0)</f>
        <v>0.03</v>
      </c>
      <c r="F748" s="82">
        <f>VLOOKUP(C748,'Literature Lookup Tables'!$A$2:$D$21,3,0)</f>
        <v>0</v>
      </c>
      <c r="G748" s="64">
        <f>(VLOOKUP(C748,'Literature Lookup Tables'!$A$2:$L$21,2))*D748</f>
        <v>2.8308600000000001E-3</v>
      </c>
      <c r="H748" s="64">
        <f t="shared" si="344"/>
        <v>0</v>
      </c>
      <c r="I748" s="64">
        <f t="shared" si="345"/>
        <v>2.8308600000000001E-3</v>
      </c>
      <c r="J748" s="106">
        <f>VLOOKUP(C748,'Literature Lookup Tables'!$A$2:$L$21,MATCH(B748,listHYDROGROUPS,0))</f>
        <v>74</v>
      </c>
      <c r="K748" s="7" t="str">
        <f t="shared" si="372"/>
        <v/>
      </c>
      <c r="L748" s="7" t="str">
        <f t="shared" si="372"/>
        <v/>
      </c>
      <c r="M748" s="7" t="str">
        <f t="shared" si="372"/>
        <v/>
      </c>
      <c r="N748" s="7" t="str">
        <f t="shared" si="372"/>
        <v/>
      </c>
      <c r="O748" s="7" t="str">
        <f t="shared" si="372"/>
        <v/>
      </c>
      <c r="P748" s="7" t="str">
        <f t="shared" si="372"/>
        <v/>
      </c>
      <c r="Q748" s="7" t="str">
        <f t="shared" si="372"/>
        <v/>
      </c>
      <c r="R748" s="7" t="str">
        <f t="shared" si="372"/>
        <v/>
      </c>
      <c r="S748" s="7" t="str">
        <f t="shared" si="372"/>
        <v/>
      </c>
      <c r="T748" s="7" t="str">
        <f t="shared" si="372"/>
        <v/>
      </c>
      <c r="U748" s="7" t="str">
        <f t="shared" si="372"/>
        <v/>
      </c>
      <c r="V748" s="7" t="str">
        <f t="shared" si="372"/>
        <v/>
      </c>
      <c r="W748" s="7" t="str">
        <f t="shared" si="372"/>
        <v/>
      </c>
      <c r="X748" s="7" t="str">
        <f t="shared" si="372"/>
        <v/>
      </c>
      <c r="Y748" s="7" t="str">
        <f t="shared" si="372"/>
        <v/>
      </c>
      <c r="AA748" s="7" t="str">
        <f t="shared" si="378"/>
        <v/>
      </c>
      <c r="AB748" s="7" t="str">
        <f t="shared" si="378"/>
        <v/>
      </c>
      <c r="AC748" s="7" t="str">
        <f t="shared" si="378"/>
        <v/>
      </c>
      <c r="AD748" s="7" t="str">
        <f t="shared" si="378"/>
        <v/>
      </c>
      <c r="AE748" s="7" t="str">
        <f t="shared" si="378"/>
        <v/>
      </c>
      <c r="CF748" s="7" t="str">
        <f t="shared" si="374"/>
        <v/>
      </c>
      <c r="CG748" s="7" t="str">
        <f t="shared" si="374"/>
        <v/>
      </c>
      <c r="CH748" s="7" t="str">
        <f t="shared" si="374"/>
        <v/>
      </c>
      <c r="CI748" s="7" t="str">
        <f t="shared" si="374"/>
        <v/>
      </c>
      <c r="CJ748" s="7" t="str">
        <f t="shared" si="374"/>
        <v/>
      </c>
      <c r="CK748" s="7" t="str">
        <f t="shared" si="374"/>
        <v/>
      </c>
      <c r="CL748" s="7" t="str">
        <f t="shared" si="374"/>
        <v/>
      </c>
      <c r="CM748" s="7" t="str">
        <f t="shared" si="374"/>
        <v/>
      </c>
      <c r="CN748" s="7" t="str">
        <f t="shared" si="374"/>
        <v/>
      </c>
      <c r="CO748" s="7" t="str">
        <f t="shared" si="374"/>
        <v/>
      </c>
      <c r="CP748" s="7" t="str">
        <f t="shared" si="375"/>
        <v/>
      </c>
      <c r="CQ748" s="7" t="str">
        <f t="shared" si="375"/>
        <v/>
      </c>
      <c r="CR748" s="7" t="str">
        <f t="shared" si="375"/>
        <v/>
      </c>
      <c r="CS748" s="7" t="str">
        <f t="shared" si="375"/>
        <v/>
      </c>
      <c r="CT748" s="7" t="str">
        <f t="shared" si="375"/>
        <v/>
      </c>
      <c r="CU748" s="7" t="str">
        <f t="shared" si="375"/>
        <v/>
      </c>
      <c r="CV748" s="7" t="str">
        <f t="shared" si="375"/>
        <v/>
      </c>
      <c r="CW748" s="7" t="str">
        <f t="shared" si="375"/>
        <v/>
      </c>
      <c r="CX748" s="7" t="str">
        <f t="shared" si="375"/>
        <v/>
      </c>
      <c r="CY748" s="7" t="str">
        <f t="shared" si="375"/>
        <v/>
      </c>
      <c r="CZ748" s="7" t="str">
        <f t="shared" si="376"/>
        <v/>
      </c>
      <c r="DA748" s="7" t="str">
        <f t="shared" si="376"/>
        <v/>
      </c>
      <c r="DB748" s="7" t="str">
        <f t="shared" si="376"/>
        <v/>
      </c>
      <c r="DC748" s="7" t="str">
        <f t="shared" si="376"/>
        <v/>
      </c>
      <c r="DD748" s="7" t="str">
        <f t="shared" si="376"/>
        <v/>
      </c>
      <c r="DE748" s="7" t="str">
        <f t="shared" si="376"/>
        <v/>
      </c>
      <c r="DF748" s="7" t="str">
        <f t="shared" si="376"/>
        <v/>
      </c>
      <c r="DG748" s="7" t="str">
        <f t="shared" si="376"/>
        <v/>
      </c>
      <c r="DH748" s="7" t="str">
        <f t="shared" si="376"/>
        <v/>
      </c>
      <c r="DI748" s="7" t="str">
        <f t="shared" si="376"/>
        <v/>
      </c>
      <c r="DJ748" s="7" t="str">
        <f t="shared" si="377"/>
        <v/>
      </c>
      <c r="DK748" s="7" t="str">
        <f t="shared" si="377"/>
        <v/>
      </c>
      <c r="DL748" s="7" t="str">
        <f t="shared" si="377"/>
        <v/>
      </c>
      <c r="DM748" s="7" t="str">
        <f t="shared" si="377"/>
        <v/>
      </c>
      <c r="DN748" s="7" t="str">
        <f t="shared" si="377"/>
        <v/>
      </c>
      <c r="DO748" s="7" t="str">
        <f t="shared" si="377"/>
        <v/>
      </c>
      <c r="DP748" s="7" t="str">
        <f t="shared" si="377"/>
        <v/>
      </c>
      <c r="DQ748" s="7" t="str">
        <f t="shared" si="377"/>
        <v/>
      </c>
      <c r="DR748" s="7" t="str">
        <f t="shared" si="377"/>
        <v/>
      </c>
      <c r="DS748" s="7" t="str">
        <f t="shared" si="377"/>
        <v/>
      </c>
      <c r="DT748" s="7" t="str">
        <f t="shared" si="377"/>
        <v/>
      </c>
      <c r="DU748" s="7" t="str">
        <f t="shared" si="377"/>
        <v/>
      </c>
      <c r="DV748" s="7" t="str">
        <f t="shared" si="377"/>
        <v/>
      </c>
      <c r="DW748" s="7" t="str">
        <f t="shared" si="377"/>
        <v/>
      </c>
    </row>
    <row r="749" spans="1:127" x14ac:dyDescent="0.35">
      <c r="A749" s="72" t="s">
        <v>287</v>
      </c>
      <c r="B749" s="72" t="s">
        <v>14</v>
      </c>
      <c r="C749" s="72" t="s">
        <v>3</v>
      </c>
      <c r="D749" s="72">
        <v>1.3810000000000001E-3</v>
      </c>
      <c r="E749" s="82">
        <f>VLOOKUP(C749,'Literature Lookup Tables'!$A$2:$D$21,4,0)</f>
        <v>0</v>
      </c>
      <c r="F749" s="82">
        <f>VLOOKUP(C749,'Literature Lookup Tables'!$A$2:$D$21,3,0)</f>
        <v>0.2</v>
      </c>
      <c r="G749" s="64">
        <f>(VLOOKUP(C749,'Literature Lookup Tables'!$A$2:$L$21,2))*D749</f>
        <v>2.7620000000000005E-4</v>
      </c>
      <c r="H749" s="64">
        <f t="shared" si="344"/>
        <v>2.7620000000000005E-4</v>
      </c>
      <c r="I749" s="64">
        <f t="shared" si="345"/>
        <v>0</v>
      </c>
      <c r="J749" s="106">
        <f>VLOOKUP(C749,'Literature Lookup Tables'!$A$2:$L$21,MATCH(B749,listHYDROGROUPS,0))</f>
        <v>74</v>
      </c>
      <c r="K749" s="7" t="str">
        <f t="shared" si="372"/>
        <v/>
      </c>
      <c r="L749" s="7" t="str">
        <f t="shared" si="372"/>
        <v/>
      </c>
      <c r="M749" s="7">
        <f t="shared" si="372"/>
        <v>0.10219400000000001</v>
      </c>
      <c r="N749" s="7" t="str">
        <f t="shared" si="372"/>
        <v/>
      </c>
      <c r="O749" s="7" t="str">
        <f t="shared" si="372"/>
        <v/>
      </c>
      <c r="P749" s="7" t="str">
        <f t="shared" si="372"/>
        <v/>
      </c>
      <c r="Q749" s="7" t="str">
        <f t="shared" si="372"/>
        <v/>
      </c>
      <c r="R749" s="7" t="str">
        <f t="shared" si="372"/>
        <v/>
      </c>
      <c r="S749" s="7" t="str">
        <f t="shared" si="372"/>
        <v/>
      </c>
      <c r="T749" s="7" t="str">
        <f t="shared" si="372"/>
        <v/>
      </c>
      <c r="U749" s="7" t="str">
        <f t="shared" si="372"/>
        <v/>
      </c>
      <c r="V749" s="7" t="str">
        <f t="shared" si="372"/>
        <v/>
      </c>
      <c r="W749" s="7" t="str">
        <f t="shared" si="372"/>
        <v/>
      </c>
      <c r="X749" s="7" t="str">
        <f t="shared" si="372"/>
        <v/>
      </c>
      <c r="Y749" s="7" t="str">
        <f t="shared" si="372"/>
        <v/>
      </c>
      <c r="AA749" s="7" t="str">
        <f t="shared" si="378"/>
        <v/>
      </c>
      <c r="AB749" s="7" t="str">
        <f t="shared" si="378"/>
        <v/>
      </c>
      <c r="AC749" s="7" t="str">
        <f t="shared" si="378"/>
        <v/>
      </c>
      <c r="AD749" s="7" t="str">
        <f t="shared" si="378"/>
        <v/>
      </c>
      <c r="AE749" s="7" t="str">
        <f t="shared" si="378"/>
        <v/>
      </c>
      <c r="CF749" s="7" t="str">
        <f t="shared" si="374"/>
        <v/>
      </c>
      <c r="CG749" s="7" t="str">
        <f t="shared" si="374"/>
        <v/>
      </c>
      <c r="CH749" s="7" t="str">
        <f t="shared" si="374"/>
        <v/>
      </c>
      <c r="CI749" s="7" t="str">
        <f t="shared" si="374"/>
        <v/>
      </c>
      <c r="CJ749" s="7" t="str">
        <f t="shared" si="374"/>
        <v/>
      </c>
      <c r="CK749" s="7" t="str">
        <f t="shared" si="374"/>
        <v/>
      </c>
      <c r="CL749" s="7" t="str">
        <f t="shared" si="374"/>
        <v/>
      </c>
      <c r="CM749" s="7" t="str">
        <f t="shared" si="374"/>
        <v/>
      </c>
      <c r="CN749" s="7" t="str">
        <f t="shared" si="374"/>
        <v/>
      </c>
      <c r="CO749" s="7" t="str">
        <f t="shared" si="374"/>
        <v/>
      </c>
      <c r="CP749" s="7" t="str">
        <f t="shared" si="375"/>
        <v/>
      </c>
      <c r="CQ749" s="7" t="str">
        <f t="shared" si="375"/>
        <v/>
      </c>
      <c r="CR749" s="7" t="str">
        <f t="shared" si="375"/>
        <v/>
      </c>
      <c r="CS749" s="7" t="str">
        <f t="shared" si="375"/>
        <v/>
      </c>
      <c r="CT749" s="7" t="str">
        <f t="shared" si="375"/>
        <v/>
      </c>
      <c r="CU749" s="7" t="str">
        <f t="shared" si="375"/>
        <v/>
      </c>
      <c r="CV749" s="7" t="str">
        <f t="shared" si="375"/>
        <v/>
      </c>
      <c r="CW749" s="7" t="str">
        <f t="shared" si="375"/>
        <v/>
      </c>
      <c r="CX749" s="7" t="str">
        <f t="shared" si="375"/>
        <v/>
      </c>
      <c r="CY749" s="7" t="str">
        <f t="shared" si="375"/>
        <v/>
      </c>
      <c r="CZ749" s="7" t="str">
        <f t="shared" si="376"/>
        <v/>
      </c>
      <c r="DA749" s="7" t="str">
        <f t="shared" si="376"/>
        <v/>
      </c>
      <c r="DB749" s="7" t="str">
        <f t="shared" si="376"/>
        <v/>
      </c>
      <c r="DC749" s="7" t="str">
        <f t="shared" si="376"/>
        <v/>
      </c>
      <c r="DD749" s="7" t="str">
        <f t="shared" si="376"/>
        <v/>
      </c>
      <c r="DE749" s="7" t="str">
        <f t="shared" si="376"/>
        <v/>
      </c>
      <c r="DF749" s="7" t="str">
        <f t="shared" si="376"/>
        <v/>
      </c>
      <c r="DG749" s="7" t="str">
        <f t="shared" si="376"/>
        <v/>
      </c>
      <c r="DH749" s="7" t="str">
        <f t="shared" si="376"/>
        <v/>
      </c>
      <c r="DI749" s="7" t="str">
        <f t="shared" si="376"/>
        <v/>
      </c>
      <c r="DJ749" s="7" t="str">
        <f t="shared" si="377"/>
        <v/>
      </c>
      <c r="DK749" s="7" t="str">
        <f t="shared" si="377"/>
        <v/>
      </c>
      <c r="DL749" s="7" t="str">
        <f t="shared" si="377"/>
        <v/>
      </c>
      <c r="DM749" s="7" t="str">
        <f t="shared" si="377"/>
        <v/>
      </c>
      <c r="DN749" s="7" t="str">
        <f t="shared" si="377"/>
        <v/>
      </c>
      <c r="DO749" s="7" t="str">
        <f t="shared" si="377"/>
        <v/>
      </c>
      <c r="DP749" s="7" t="str">
        <f t="shared" si="377"/>
        <v/>
      </c>
      <c r="DQ749" s="7" t="str">
        <f t="shared" si="377"/>
        <v/>
      </c>
      <c r="DR749" s="7" t="str">
        <f t="shared" si="377"/>
        <v/>
      </c>
      <c r="DS749" s="7" t="str">
        <f t="shared" si="377"/>
        <v/>
      </c>
      <c r="DT749" s="7" t="str">
        <f t="shared" si="377"/>
        <v/>
      </c>
      <c r="DU749" s="7" t="str">
        <f t="shared" si="377"/>
        <v/>
      </c>
      <c r="DV749" s="7" t="str">
        <f t="shared" si="377"/>
        <v/>
      </c>
      <c r="DW749" s="7" t="str">
        <f t="shared" si="377"/>
        <v/>
      </c>
    </row>
    <row r="750" spans="1:127" x14ac:dyDescent="0.35">
      <c r="A750" s="72" t="s">
        <v>287</v>
      </c>
      <c r="B750" s="72" t="s">
        <v>14</v>
      </c>
      <c r="C750" s="72" t="s">
        <v>10</v>
      </c>
      <c r="D750" s="72">
        <v>0.76926600000000001</v>
      </c>
      <c r="E750" s="82">
        <f>VLOOKUP(C750,'Literature Lookup Tables'!$A$2:$D$21,4,0)</f>
        <v>0.03</v>
      </c>
      <c r="F750" s="82">
        <f>VLOOKUP(C750,'Literature Lookup Tables'!$A$2:$D$21,3,0)</f>
        <v>0</v>
      </c>
      <c r="G750" s="64">
        <f>(VLOOKUP(C750,'Literature Lookup Tables'!$A$2:$L$21,2))*D750</f>
        <v>2.3077979999999998E-2</v>
      </c>
      <c r="H750" s="64">
        <f t="shared" si="344"/>
        <v>0</v>
      </c>
      <c r="I750" s="64">
        <f t="shared" si="345"/>
        <v>2.3077979999999998E-2</v>
      </c>
      <c r="J750" s="106">
        <f>VLOOKUP(C750,'Literature Lookup Tables'!$A$2:$L$21,MATCH(B750,listHYDROGROUPS,0))</f>
        <v>74</v>
      </c>
      <c r="K750" s="7" t="str">
        <f t="shared" si="372"/>
        <v/>
      </c>
      <c r="L750" s="7" t="str">
        <f t="shared" si="372"/>
        <v/>
      </c>
      <c r="M750" s="7">
        <f t="shared" si="372"/>
        <v>56.925684000000004</v>
      </c>
      <c r="N750" s="7" t="str">
        <f t="shared" si="372"/>
        <v/>
      </c>
      <c r="O750" s="7" t="str">
        <f t="shared" si="372"/>
        <v/>
      </c>
      <c r="P750" s="7" t="str">
        <f t="shared" si="372"/>
        <v/>
      </c>
      <c r="Q750" s="7" t="str">
        <f t="shared" si="372"/>
        <v/>
      </c>
      <c r="R750" s="7" t="str">
        <f t="shared" si="372"/>
        <v/>
      </c>
      <c r="S750" s="7" t="str">
        <f t="shared" si="372"/>
        <v/>
      </c>
      <c r="T750" s="7" t="str">
        <f t="shared" si="372"/>
        <v/>
      </c>
      <c r="U750" s="7" t="str">
        <f t="shared" si="372"/>
        <v/>
      </c>
      <c r="V750" s="7" t="str">
        <f t="shared" si="372"/>
        <v/>
      </c>
      <c r="W750" s="7" t="str">
        <f t="shared" si="372"/>
        <v/>
      </c>
      <c r="X750" s="7" t="str">
        <f t="shared" si="372"/>
        <v/>
      </c>
      <c r="Y750" s="7" t="str">
        <f t="shared" si="372"/>
        <v/>
      </c>
      <c r="AA750" s="7" t="str">
        <f t="shared" si="378"/>
        <v/>
      </c>
      <c r="AB750" s="7" t="str">
        <f t="shared" si="378"/>
        <v/>
      </c>
      <c r="AC750" s="7" t="str">
        <f t="shared" si="378"/>
        <v/>
      </c>
      <c r="AD750" s="7" t="str">
        <f t="shared" si="378"/>
        <v/>
      </c>
      <c r="AE750" s="7" t="str">
        <f t="shared" si="378"/>
        <v/>
      </c>
      <c r="CF750" s="7" t="str">
        <f t="shared" si="374"/>
        <v/>
      </c>
      <c r="CG750" s="7" t="str">
        <f t="shared" si="374"/>
        <v/>
      </c>
      <c r="CH750" s="7" t="str">
        <f t="shared" si="374"/>
        <v/>
      </c>
      <c r="CI750" s="7" t="str">
        <f t="shared" si="374"/>
        <v/>
      </c>
      <c r="CJ750" s="7" t="str">
        <f t="shared" si="374"/>
        <v/>
      </c>
      <c r="CK750" s="7" t="str">
        <f t="shared" si="374"/>
        <v/>
      </c>
      <c r="CL750" s="7" t="str">
        <f t="shared" si="374"/>
        <v/>
      </c>
      <c r="CM750" s="7" t="str">
        <f t="shared" si="374"/>
        <v/>
      </c>
      <c r="CN750" s="7" t="str">
        <f t="shared" si="374"/>
        <v/>
      </c>
      <c r="CO750" s="7" t="str">
        <f t="shared" si="374"/>
        <v/>
      </c>
      <c r="CP750" s="7" t="str">
        <f t="shared" si="375"/>
        <v/>
      </c>
      <c r="CQ750" s="7" t="str">
        <f t="shared" si="375"/>
        <v/>
      </c>
      <c r="CR750" s="7" t="str">
        <f t="shared" si="375"/>
        <v/>
      </c>
      <c r="CS750" s="7" t="str">
        <f t="shared" si="375"/>
        <v/>
      </c>
      <c r="CT750" s="7" t="str">
        <f t="shared" si="375"/>
        <v/>
      </c>
      <c r="CU750" s="7" t="str">
        <f t="shared" si="375"/>
        <v/>
      </c>
      <c r="CV750" s="7" t="str">
        <f t="shared" si="375"/>
        <v/>
      </c>
      <c r="CW750" s="7" t="str">
        <f t="shared" si="375"/>
        <v/>
      </c>
      <c r="CX750" s="7" t="str">
        <f t="shared" si="375"/>
        <v/>
      </c>
      <c r="CY750" s="7" t="str">
        <f t="shared" si="375"/>
        <v/>
      </c>
      <c r="CZ750" s="7" t="str">
        <f t="shared" si="376"/>
        <v/>
      </c>
      <c r="DA750" s="7" t="str">
        <f t="shared" si="376"/>
        <v/>
      </c>
      <c r="DB750" s="7" t="str">
        <f t="shared" si="376"/>
        <v/>
      </c>
      <c r="DC750" s="7" t="str">
        <f t="shared" si="376"/>
        <v/>
      </c>
      <c r="DD750" s="7" t="str">
        <f t="shared" si="376"/>
        <v/>
      </c>
      <c r="DE750" s="7" t="str">
        <f t="shared" si="376"/>
        <v/>
      </c>
      <c r="DF750" s="7" t="str">
        <f t="shared" si="376"/>
        <v/>
      </c>
      <c r="DG750" s="7" t="str">
        <f t="shared" si="376"/>
        <v/>
      </c>
      <c r="DH750" s="7" t="str">
        <f t="shared" si="376"/>
        <v/>
      </c>
      <c r="DI750" s="7" t="str">
        <f t="shared" si="376"/>
        <v/>
      </c>
      <c r="DJ750" s="7" t="str">
        <f t="shared" si="377"/>
        <v/>
      </c>
      <c r="DK750" s="7" t="str">
        <f t="shared" si="377"/>
        <v/>
      </c>
      <c r="DL750" s="7" t="str">
        <f t="shared" si="377"/>
        <v/>
      </c>
      <c r="DM750" s="7" t="str">
        <f t="shared" si="377"/>
        <v/>
      </c>
      <c r="DN750" s="7" t="str">
        <f t="shared" si="377"/>
        <v/>
      </c>
      <c r="DO750" s="7" t="str">
        <f t="shared" si="377"/>
        <v/>
      </c>
      <c r="DP750" s="7" t="str">
        <f t="shared" si="377"/>
        <v/>
      </c>
      <c r="DQ750" s="7" t="str">
        <f t="shared" si="377"/>
        <v/>
      </c>
      <c r="DR750" s="7" t="str">
        <f t="shared" si="377"/>
        <v/>
      </c>
      <c r="DS750" s="7" t="str">
        <f t="shared" si="377"/>
        <v/>
      </c>
      <c r="DT750" s="7" t="str">
        <f t="shared" si="377"/>
        <v/>
      </c>
      <c r="DU750" s="7" t="str">
        <f t="shared" si="377"/>
        <v/>
      </c>
      <c r="DV750" s="7" t="str">
        <f t="shared" si="377"/>
        <v/>
      </c>
      <c r="DW750" s="7" t="str">
        <f t="shared" si="377"/>
        <v/>
      </c>
    </row>
    <row r="751" spans="1:127" x14ac:dyDescent="0.35">
      <c r="A751" s="72" t="s">
        <v>290</v>
      </c>
      <c r="B751" s="72" t="s">
        <v>17</v>
      </c>
      <c r="C751" s="72" t="s">
        <v>0</v>
      </c>
      <c r="D751" s="72">
        <v>0.166875</v>
      </c>
      <c r="E751" s="82">
        <f>VLOOKUP(C751,'Literature Lookup Tables'!$A$2:$D$21,4,0)</f>
        <v>0</v>
      </c>
      <c r="F751" s="82">
        <f>VLOOKUP(C751,'Literature Lookup Tables'!$A$2:$D$21,3,0)</f>
        <v>0.5</v>
      </c>
      <c r="G751" s="64">
        <f>(VLOOKUP(C751,'Literature Lookup Tables'!$A$2:$L$21,2))*D751</f>
        <v>8.3437499999999998E-2</v>
      </c>
      <c r="H751" s="64">
        <f t="shared" si="344"/>
        <v>8.3437499999999998E-2</v>
      </c>
      <c r="I751" s="64">
        <f t="shared" si="345"/>
        <v>0</v>
      </c>
      <c r="J751" s="106">
        <f>VLOOKUP(C751,'Literature Lookup Tables'!$A$2:$L$21,MATCH(B751,listHYDROGROUPS,0))</f>
        <v>81.5</v>
      </c>
      <c r="K751" s="7" t="str">
        <f t="shared" si="372"/>
        <v/>
      </c>
      <c r="L751" s="7" t="str">
        <f t="shared" si="372"/>
        <v/>
      </c>
      <c r="M751" s="7" t="str">
        <f t="shared" si="372"/>
        <v/>
      </c>
      <c r="N751" s="7" t="str">
        <f t="shared" si="372"/>
        <v/>
      </c>
      <c r="O751" s="7">
        <f t="shared" si="372"/>
        <v>13.600312499999999</v>
      </c>
      <c r="P751" s="7" t="str">
        <f t="shared" si="372"/>
        <v/>
      </c>
      <c r="Q751" s="7" t="str">
        <f t="shared" si="372"/>
        <v/>
      </c>
      <c r="R751" s="7" t="str">
        <f t="shared" si="372"/>
        <v/>
      </c>
      <c r="S751" s="7" t="str">
        <f t="shared" si="372"/>
        <v/>
      </c>
      <c r="T751" s="7" t="str">
        <f t="shared" si="372"/>
        <v/>
      </c>
      <c r="U751" s="7" t="str">
        <f t="shared" si="372"/>
        <v/>
      </c>
      <c r="V751" s="7" t="str">
        <f t="shared" si="372"/>
        <v/>
      </c>
      <c r="W751" s="7" t="str">
        <f t="shared" si="372"/>
        <v/>
      </c>
      <c r="X751" s="7" t="str">
        <f t="shared" si="372"/>
        <v/>
      </c>
      <c r="Y751" s="7" t="str">
        <f t="shared" si="372"/>
        <v/>
      </c>
      <c r="AA751" s="7" t="str">
        <f t="shared" si="378"/>
        <v/>
      </c>
      <c r="AB751" s="7" t="str">
        <f t="shared" si="378"/>
        <v/>
      </c>
      <c r="AC751" s="7" t="str">
        <f t="shared" si="378"/>
        <v/>
      </c>
      <c r="AD751" s="7" t="str">
        <f t="shared" si="378"/>
        <v/>
      </c>
      <c r="AE751" s="7" t="str">
        <f t="shared" si="378"/>
        <v/>
      </c>
      <c r="CF751" s="7" t="str">
        <f t="shared" si="374"/>
        <v/>
      </c>
      <c r="CG751" s="7" t="str">
        <f t="shared" si="374"/>
        <v/>
      </c>
      <c r="CH751" s="7" t="str">
        <f t="shared" si="374"/>
        <v/>
      </c>
      <c r="CI751" s="7" t="str">
        <f t="shared" si="374"/>
        <v/>
      </c>
      <c r="CJ751" s="7" t="str">
        <f t="shared" si="374"/>
        <v/>
      </c>
      <c r="CK751" s="7" t="str">
        <f t="shared" si="374"/>
        <v/>
      </c>
      <c r="CL751" s="7" t="str">
        <f t="shared" si="374"/>
        <v/>
      </c>
      <c r="CM751" s="7" t="str">
        <f t="shared" si="374"/>
        <v/>
      </c>
      <c r="CN751" s="7" t="str">
        <f t="shared" si="374"/>
        <v/>
      </c>
      <c r="CO751" s="7" t="str">
        <f t="shared" si="374"/>
        <v/>
      </c>
      <c r="CP751" s="7" t="str">
        <f t="shared" si="375"/>
        <v/>
      </c>
      <c r="CQ751" s="7" t="str">
        <f t="shared" si="375"/>
        <v/>
      </c>
      <c r="CR751" s="7" t="str">
        <f t="shared" si="375"/>
        <v/>
      </c>
      <c r="CS751" s="7" t="str">
        <f t="shared" si="375"/>
        <v/>
      </c>
      <c r="CT751" s="7" t="str">
        <f t="shared" si="375"/>
        <v/>
      </c>
      <c r="CU751" s="7" t="str">
        <f t="shared" si="375"/>
        <v/>
      </c>
      <c r="CV751" s="7" t="str">
        <f t="shared" si="375"/>
        <v/>
      </c>
      <c r="CW751" s="7" t="str">
        <f t="shared" si="375"/>
        <v/>
      </c>
      <c r="CX751" s="7" t="str">
        <f t="shared" si="375"/>
        <v/>
      </c>
      <c r="CY751" s="7" t="str">
        <f t="shared" si="375"/>
        <v/>
      </c>
      <c r="CZ751" s="7" t="str">
        <f t="shared" si="376"/>
        <v/>
      </c>
      <c r="DA751" s="7" t="str">
        <f t="shared" si="376"/>
        <v/>
      </c>
      <c r="DB751" s="7" t="str">
        <f t="shared" si="376"/>
        <v/>
      </c>
      <c r="DC751" s="7" t="str">
        <f t="shared" si="376"/>
        <v/>
      </c>
      <c r="DD751" s="7" t="str">
        <f t="shared" si="376"/>
        <v/>
      </c>
      <c r="DE751" s="7" t="str">
        <f t="shared" si="376"/>
        <v/>
      </c>
      <c r="DF751" s="7" t="str">
        <f t="shared" si="376"/>
        <v/>
      </c>
      <c r="DG751" s="7" t="str">
        <f t="shared" si="376"/>
        <v/>
      </c>
      <c r="DH751" s="7" t="str">
        <f t="shared" si="376"/>
        <v/>
      </c>
      <c r="DI751" s="7" t="str">
        <f t="shared" si="376"/>
        <v/>
      </c>
      <c r="DJ751" s="7" t="str">
        <f t="shared" si="377"/>
        <v/>
      </c>
      <c r="DK751" s="7" t="str">
        <f t="shared" si="377"/>
        <v/>
      </c>
      <c r="DL751" s="7" t="str">
        <f t="shared" si="377"/>
        <v/>
      </c>
      <c r="DM751" s="7" t="str">
        <f t="shared" si="377"/>
        <v/>
      </c>
      <c r="DN751" s="7" t="str">
        <f t="shared" si="377"/>
        <v/>
      </c>
      <c r="DO751" s="7" t="str">
        <f t="shared" si="377"/>
        <v/>
      </c>
      <c r="DP751" s="7" t="str">
        <f t="shared" si="377"/>
        <v/>
      </c>
      <c r="DQ751" s="7" t="str">
        <f t="shared" si="377"/>
        <v/>
      </c>
      <c r="DR751" s="7" t="str">
        <f t="shared" si="377"/>
        <v/>
      </c>
      <c r="DS751" s="7" t="str">
        <f t="shared" si="377"/>
        <v/>
      </c>
      <c r="DT751" s="7" t="str">
        <f t="shared" si="377"/>
        <v/>
      </c>
      <c r="DU751" s="7" t="str">
        <f t="shared" si="377"/>
        <v/>
      </c>
      <c r="DV751" s="7" t="str">
        <f t="shared" si="377"/>
        <v/>
      </c>
      <c r="DW751" s="7" t="str">
        <f t="shared" si="377"/>
        <v/>
      </c>
    </row>
    <row r="752" spans="1:127" x14ac:dyDescent="0.35">
      <c r="A752" s="72" t="s">
        <v>293</v>
      </c>
      <c r="B752" s="72" t="s">
        <v>17</v>
      </c>
      <c r="C752" s="72" t="s">
        <v>3</v>
      </c>
      <c r="D752" s="72">
        <v>1.379027</v>
      </c>
      <c r="E752" s="82">
        <f>VLOOKUP(C752,'Literature Lookup Tables'!$A$2:$D$21,4,0)</f>
        <v>0</v>
      </c>
      <c r="F752" s="82">
        <f>VLOOKUP(C752,'Literature Lookup Tables'!$A$2:$D$21,3,0)</f>
        <v>0.2</v>
      </c>
      <c r="G752" s="64">
        <f>(VLOOKUP(C752,'Literature Lookup Tables'!$A$2:$L$21,2))*D752</f>
        <v>0.27580540000000003</v>
      </c>
      <c r="H752" s="64">
        <f t="shared" si="344"/>
        <v>0.27580540000000003</v>
      </c>
      <c r="I752" s="64">
        <f t="shared" si="345"/>
        <v>0</v>
      </c>
      <c r="J752" s="106">
        <f>VLOOKUP(C752,'Literature Lookup Tables'!$A$2:$L$21,MATCH(B752,listHYDROGROUPS,0))</f>
        <v>77</v>
      </c>
      <c r="K752" s="7" t="str">
        <f t="shared" ref="K752:Y768" si="379">IF($A752=K$11,$J752*$D752,"")</f>
        <v/>
      </c>
      <c r="L752" s="7" t="str">
        <f t="shared" si="379"/>
        <v/>
      </c>
      <c r="M752" s="7" t="str">
        <f t="shared" si="379"/>
        <v/>
      </c>
      <c r="N752" s="7" t="str">
        <f t="shared" si="379"/>
        <v/>
      </c>
      <c r="O752" s="7" t="str">
        <f t="shared" si="379"/>
        <v/>
      </c>
      <c r="P752" s="7" t="str">
        <f t="shared" si="379"/>
        <v/>
      </c>
      <c r="Q752" s="7" t="str">
        <f t="shared" si="379"/>
        <v/>
      </c>
      <c r="R752" s="7" t="str">
        <f t="shared" si="379"/>
        <v/>
      </c>
      <c r="S752" s="7" t="str">
        <f t="shared" si="379"/>
        <v/>
      </c>
      <c r="T752" s="7" t="str">
        <f t="shared" si="379"/>
        <v/>
      </c>
      <c r="U752" s="7" t="str">
        <f t="shared" si="379"/>
        <v/>
      </c>
      <c r="V752" s="7" t="str">
        <f t="shared" si="379"/>
        <v/>
      </c>
      <c r="W752" s="7" t="str">
        <f t="shared" si="379"/>
        <v/>
      </c>
      <c r="X752" s="7">
        <f t="shared" si="379"/>
        <v>106.185079</v>
      </c>
      <c r="Y752" s="7" t="str">
        <f t="shared" si="379"/>
        <v/>
      </c>
      <c r="AA752" s="7" t="str">
        <f t="shared" si="378"/>
        <v/>
      </c>
      <c r="AB752" s="7" t="str">
        <f t="shared" si="378"/>
        <v/>
      </c>
      <c r="AC752" s="7" t="str">
        <f t="shared" si="378"/>
        <v/>
      </c>
      <c r="AD752" s="7" t="str">
        <f t="shared" si="378"/>
        <v/>
      </c>
      <c r="AE752" s="7" t="str">
        <f t="shared" si="378"/>
        <v/>
      </c>
      <c r="CF752" s="7" t="str">
        <f t="shared" si="374"/>
        <v/>
      </c>
      <c r="CG752" s="7" t="str">
        <f t="shared" si="374"/>
        <v/>
      </c>
      <c r="CH752" s="7" t="str">
        <f t="shared" si="374"/>
        <v/>
      </c>
      <c r="CI752" s="7" t="str">
        <f t="shared" si="374"/>
        <v/>
      </c>
      <c r="CJ752" s="7" t="str">
        <f t="shared" si="374"/>
        <v/>
      </c>
      <c r="CK752" s="7" t="str">
        <f t="shared" si="374"/>
        <v/>
      </c>
      <c r="CL752" s="7" t="str">
        <f t="shared" si="374"/>
        <v/>
      </c>
      <c r="CM752" s="7" t="str">
        <f t="shared" si="374"/>
        <v/>
      </c>
      <c r="CN752" s="7" t="str">
        <f t="shared" si="374"/>
        <v/>
      </c>
      <c r="CO752" s="7" t="str">
        <f t="shared" si="374"/>
        <v/>
      </c>
      <c r="CP752" s="7" t="str">
        <f t="shared" si="375"/>
        <v/>
      </c>
      <c r="CQ752" s="7" t="str">
        <f t="shared" si="375"/>
        <v/>
      </c>
      <c r="CR752" s="7" t="str">
        <f t="shared" si="375"/>
        <v/>
      </c>
      <c r="CS752" s="7" t="str">
        <f t="shared" si="375"/>
        <v/>
      </c>
      <c r="CT752" s="7" t="str">
        <f t="shared" si="375"/>
        <v/>
      </c>
      <c r="CU752" s="7" t="str">
        <f t="shared" si="375"/>
        <v/>
      </c>
      <c r="CV752" s="7" t="str">
        <f t="shared" si="375"/>
        <v/>
      </c>
      <c r="CW752" s="7" t="str">
        <f t="shared" si="375"/>
        <v/>
      </c>
      <c r="CX752" s="7" t="str">
        <f t="shared" si="375"/>
        <v/>
      </c>
      <c r="CY752" s="7" t="str">
        <f t="shared" si="375"/>
        <v/>
      </c>
      <c r="CZ752" s="7" t="str">
        <f t="shared" si="376"/>
        <v/>
      </c>
      <c r="DA752" s="7" t="str">
        <f t="shared" si="376"/>
        <v/>
      </c>
      <c r="DB752" s="7" t="str">
        <f t="shared" si="376"/>
        <v/>
      </c>
      <c r="DC752" s="7" t="str">
        <f t="shared" si="376"/>
        <v/>
      </c>
      <c r="DD752" s="7" t="str">
        <f t="shared" si="376"/>
        <v/>
      </c>
      <c r="DE752" s="7" t="str">
        <f t="shared" si="376"/>
        <v/>
      </c>
      <c r="DF752" s="7" t="str">
        <f t="shared" si="376"/>
        <v/>
      </c>
      <c r="DG752" s="7" t="str">
        <f t="shared" si="376"/>
        <v/>
      </c>
      <c r="DH752" s="7" t="str">
        <f t="shared" si="376"/>
        <v/>
      </c>
      <c r="DI752" s="7" t="str">
        <f t="shared" si="376"/>
        <v/>
      </c>
      <c r="DJ752" s="7" t="str">
        <f t="shared" si="377"/>
        <v/>
      </c>
      <c r="DK752" s="7" t="str">
        <f t="shared" si="377"/>
        <v/>
      </c>
      <c r="DL752" s="7" t="str">
        <f t="shared" si="377"/>
        <v/>
      </c>
      <c r="DM752" s="7" t="str">
        <f t="shared" si="377"/>
        <v/>
      </c>
      <c r="DN752" s="7" t="str">
        <f t="shared" si="377"/>
        <v/>
      </c>
      <c r="DO752" s="7" t="str">
        <f t="shared" si="377"/>
        <v/>
      </c>
      <c r="DP752" s="7" t="str">
        <f t="shared" si="377"/>
        <v/>
      </c>
      <c r="DQ752" s="7" t="str">
        <f t="shared" si="377"/>
        <v/>
      </c>
      <c r="DR752" s="7" t="str">
        <f t="shared" si="377"/>
        <v/>
      </c>
      <c r="DS752" s="7" t="str">
        <f t="shared" si="377"/>
        <v/>
      </c>
      <c r="DT752" s="7" t="str">
        <f t="shared" si="377"/>
        <v/>
      </c>
      <c r="DU752" s="7" t="str">
        <f t="shared" si="377"/>
        <v/>
      </c>
      <c r="DV752" s="7" t="str">
        <f t="shared" si="377"/>
        <v/>
      </c>
      <c r="DW752" s="7" t="str">
        <f t="shared" si="377"/>
        <v/>
      </c>
    </row>
    <row r="753" spans="1:127" x14ac:dyDescent="0.35">
      <c r="A753" s="72" t="s">
        <v>290</v>
      </c>
      <c r="B753" s="72" t="s">
        <v>17</v>
      </c>
      <c r="C753" s="72" t="s">
        <v>10</v>
      </c>
      <c r="D753" s="72">
        <v>2.2838000000000001E-2</v>
      </c>
      <c r="E753" s="82">
        <f>VLOOKUP(C753,'Literature Lookup Tables'!$A$2:$D$21,4,0)</f>
        <v>0.03</v>
      </c>
      <c r="F753" s="82">
        <f>VLOOKUP(C753,'Literature Lookup Tables'!$A$2:$D$21,3,0)</f>
        <v>0</v>
      </c>
      <c r="G753" s="64">
        <f>(VLOOKUP(C753,'Literature Lookup Tables'!$A$2:$L$21,2))*D753</f>
        <v>6.8513999999999999E-4</v>
      </c>
      <c r="H753" s="64">
        <f t="shared" si="344"/>
        <v>0</v>
      </c>
      <c r="I753" s="64">
        <f t="shared" si="345"/>
        <v>6.8513999999999999E-4</v>
      </c>
      <c r="J753" s="106">
        <f>VLOOKUP(C753,'Literature Lookup Tables'!$A$2:$L$21,MATCH(B753,listHYDROGROUPS,0))</f>
        <v>77</v>
      </c>
      <c r="K753" s="7" t="str">
        <f t="shared" si="379"/>
        <v/>
      </c>
      <c r="L753" s="7" t="str">
        <f t="shared" si="379"/>
        <v/>
      </c>
      <c r="M753" s="7" t="str">
        <f t="shared" si="379"/>
        <v/>
      </c>
      <c r="N753" s="7" t="str">
        <f t="shared" si="379"/>
        <v/>
      </c>
      <c r="O753" s="7">
        <f t="shared" si="379"/>
        <v>1.758526</v>
      </c>
      <c r="P753" s="7" t="str">
        <f t="shared" si="379"/>
        <v/>
      </c>
      <c r="Q753" s="7" t="str">
        <f t="shared" si="379"/>
        <v/>
      </c>
      <c r="R753" s="7" t="str">
        <f t="shared" si="379"/>
        <v/>
      </c>
      <c r="S753" s="7" t="str">
        <f t="shared" si="379"/>
        <v/>
      </c>
      <c r="T753" s="7" t="str">
        <f t="shared" si="379"/>
        <v/>
      </c>
      <c r="U753" s="7" t="str">
        <f t="shared" si="379"/>
        <v/>
      </c>
      <c r="V753" s="7" t="str">
        <f t="shared" si="379"/>
        <v/>
      </c>
      <c r="W753" s="7" t="str">
        <f t="shared" si="379"/>
        <v/>
      </c>
      <c r="X753" s="7" t="str">
        <f t="shared" si="379"/>
        <v/>
      </c>
      <c r="Y753" s="7" t="str">
        <f t="shared" si="379"/>
        <v/>
      </c>
      <c r="AA753" s="7" t="str">
        <f t="shared" si="378"/>
        <v/>
      </c>
      <c r="AB753" s="7" t="str">
        <f t="shared" si="378"/>
        <v/>
      </c>
      <c r="AC753" s="7" t="str">
        <f t="shared" si="378"/>
        <v/>
      </c>
      <c r="AD753" s="7" t="str">
        <f t="shared" si="378"/>
        <v/>
      </c>
      <c r="AE753" s="7" t="str">
        <f t="shared" si="378"/>
        <v/>
      </c>
      <c r="CF753" s="7" t="str">
        <f t="shared" si="374"/>
        <v/>
      </c>
      <c r="CG753" s="7" t="str">
        <f t="shared" si="374"/>
        <v/>
      </c>
      <c r="CH753" s="7" t="str">
        <f t="shared" si="374"/>
        <v/>
      </c>
      <c r="CI753" s="7" t="str">
        <f t="shared" si="374"/>
        <v/>
      </c>
      <c r="CJ753" s="7" t="str">
        <f t="shared" si="374"/>
        <v/>
      </c>
      <c r="CK753" s="7" t="str">
        <f t="shared" si="374"/>
        <v/>
      </c>
      <c r="CL753" s="7" t="str">
        <f t="shared" si="374"/>
        <v/>
      </c>
      <c r="CM753" s="7" t="str">
        <f t="shared" si="374"/>
        <v/>
      </c>
      <c r="CN753" s="7" t="str">
        <f t="shared" si="374"/>
        <v/>
      </c>
      <c r="CO753" s="7" t="str">
        <f t="shared" si="374"/>
        <v/>
      </c>
      <c r="CP753" s="7" t="str">
        <f t="shared" si="375"/>
        <v/>
      </c>
      <c r="CQ753" s="7" t="str">
        <f t="shared" si="375"/>
        <v/>
      </c>
      <c r="CR753" s="7" t="str">
        <f t="shared" si="375"/>
        <v/>
      </c>
      <c r="CS753" s="7" t="str">
        <f t="shared" si="375"/>
        <v/>
      </c>
      <c r="CT753" s="7" t="str">
        <f t="shared" si="375"/>
        <v/>
      </c>
      <c r="CU753" s="7" t="str">
        <f t="shared" si="375"/>
        <v/>
      </c>
      <c r="CV753" s="7" t="str">
        <f t="shared" si="375"/>
        <v/>
      </c>
      <c r="CW753" s="7" t="str">
        <f t="shared" si="375"/>
        <v/>
      </c>
      <c r="CX753" s="7" t="str">
        <f t="shared" si="375"/>
        <v/>
      </c>
      <c r="CY753" s="7" t="str">
        <f t="shared" si="375"/>
        <v/>
      </c>
      <c r="CZ753" s="7" t="str">
        <f t="shared" si="376"/>
        <v/>
      </c>
      <c r="DA753" s="7" t="str">
        <f t="shared" si="376"/>
        <v/>
      </c>
      <c r="DB753" s="7" t="str">
        <f t="shared" si="376"/>
        <v/>
      </c>
      <c r="DC753" s="7" t="str">
        <f t="shared" si="376"/>
        <v/>
      </c>
      <c r="DD753" s="7" t="str">
        <f t="shared" si="376"/>
        <v/>
      </c>
      <c r="DE753" s="7" t="str">
        <f t="shared" si="376"/>
        <v/>
      </c>
      <c r="DF753" s="7" t="str">
        <f t="shared" si="376"/>
        <v/>
      </c>
      <c r="DG753" s="7" t="str">
        <f t="shared" si="376"/>
        <v/>
      </c>
      <c r="DH753" s="7" t="str">
        <f t="shared" si="376"/>
        <v/>
      </c>
      <c r="DI753" s="7" t="str">
        <f t="shared" si="376"/>
        <v/>
      </c>
      <c r="DJ753" s="7" t="str">
        <f t="shared" si="377"/>
        <v/>
      </c>
      <c r="DK753" s="7" t="str">
        <f t="shared" si="377"/>
        <v/>
      </c>
      <c r="DL753" s="7" t="str">
        <f t="shared" si="377"/>
        <v/>
      </c>
      <c r="DM753" s="7" t="str">
        <f t="shared" si="377"/>
        <v/>
      </c>
      <c r="DN753" s="7" t="str">
        <f t="shared" si="377"/>
        <v/>
      </c>
      <c r="DO753" s="7" t="str">
        <f t="shared" si="377"/>
        <v/>
      </c>
      <c r="DP753" s="7" t="str">
        <f t="shared" si="377"/>
        <v/>
      </c>
      <c r="DQ753" s="7" t="str">
        <f t="shared" si="377"/>
        <v/>
      </c>
      <c r="DR753" s="7" t="str">
        <f t="shared" si="377"/>
        <v/>
      </c>
      <c r="DS753" s="7" t="str">
        <f t="shared" si="377"/>
        <v/>
      </c>
      <c r="DT753" s="7" t="str">
        <f t="shared" si="377"/>
        <v/>
      </c>
      <c r="DU753" s="7" t="str">
        <f t="shared" si="377"/>
        <v/>
      </c>
      <c r="DV753" s="7" t="str">
        <f t="shared" si="377"/>
        <v/>
      </c>
      <c r="DW753" s="7" t="str">
        <f t="shared" si="377"/>
        <v/>
      </c>
    </row>
    <row r="754" spans="1:127" x14ac:dyDescent="0.35">
      <c r="A754" s="72" t="s">
        <v>293</v>
      </c>
      <c r="B754" s="72" t="s">
        <v>17</v>
      </c>
      <c r="C754" s="72" t="s">
        <v>10</v>
      </c>
      <c r="D754" s="72">
        <v>0.180506</v>
      </c>
      <c r="E754" s="82">
        <f>VLOOKUP(C754,'Literature Lookup Tables'!$A$2:$D$21,4,0)</f>
        <v>0.03</v>
      </c>
      <c r="F754" s="82">
        <f>VLOOKUP(C754,'Literature Lookup Tables'!$A$2:$D$21,3,0)</f>
        <v>0</v>
      </c>
      <c r="G754" s="64">
        <f>(VLOOKUP(C754,'Literature Lookup Tables'!$A$2:$L$21,2))*D754</f>
        <v>5.4151799999999995E-3</v>
      </c>
      <c r="H754" s="64">
        <f t="shared" si="344"/>
        <v>0</v>
      </c>
      <c r="I754" s="64">
        <f t="shared" si="345"/>
        <v>5.4151799999999995E-3</v>
      </c>
      <c r="J754" s="106">
        <f>VLOOKUP(C754,'Literature Lookup Tables'!$A$2:$L$21,MATCH(B754,listHYDROGROUPS,0))</f>
        <v>77</v>
      </c>
      <c r="K754" s="7" t="str">
        <f t="shared" si="379"/>
        <v/>
      </c>
      <c r="L754" s="7" t="str">
        <f t="shared" si="379"/>
        <v/>
      </c>
      <c r="M754" s="7" t="str">
        <f t="shared" si="379"/>
        <v/>
      </c>
      <c r="N754" s="7" t="str">
        <f t="shared" si="379"/>
        <v/>
      </c>
      <c r="O754" s="7" t="str">
        <f t="shared" si="379"/>
        <v/>
      </c>
      <c r="P754" s="7" t="str">
        <f t="shared" si="379"/>
        <v/>
      </c>
      <c r="Q754" s="7" t="str">
        <f t="shared" si="379"/>
        <v/>
      </c>
      <c r="R754" s="7" t="str">
        <f t="shared" si="379"/>
        <v/>
      </c>
      <c r="S754" s="7" t="str">
        <f t="shared" si="379"/>
        <v/>
      </c>
      <c r="T754" s="7" t="str">
        <f t="shared" si="379"/>
        <v/>
      </c>
      <c r="U754" s="7" t="str">
        <f t="shared" si="379"/>
        <v/>
      </c>
      <c r="V754" s="7" t="str">
        <f t="shared" si="379"/>
        <v/>
      </c>
      <c r="W754" s="7" t="str">
        <f t="shared" si="379"/>
        <v/>
      </c>
      <c r="X754" s="7">
        <f t="shared" si="379"/>
        <v>13.898961999999999</v>
      </c>
      <c r="Y754" s="7" t="str">
        <f t="shared" si="379"/>
        <v/>
      </c>
      <c r="AA754" s="7" t="str">
        <f t="shared" si="378"/>
        <v/>
      </c>
      <c r="AB754" s="7" t="str">
        <f t="shared" si="378"/>
        <v/>
      </c>
      <c r="AC754" s="7" t="str">
        <f t="shared" si="378"/>
        <v/>
      </c>
      <c r="AD754" s="7" t="str">
        <f t="shared" si="378"/>
        <v/>
      </c>
      <c r="AE754" s="7" t="str">
        <f t="shared" si="378"/>
        <v/>
      </c>
      <c r="CF754" s="7" t="str">
        <f t="shared" ref="CF754:CO763" si="380">IF($A754=CF$11,$J754*$D754,"")</f>
        <v/>
      </c>
      <c r="CG754" s="7" t="str">
        <f t="shared" si="380"/>
        <v/>
      </c>
      <c r="CH754" s="7" t="str">
        <f t="shared" si="380"/>
        <v/>
      </c>
      <c r="CI754" s="7" t="str">
        <f t="shared" si="380"/>
        <v/>
      </c>
      <c r="CJ754" s="7" t="str">
        <f t="shared" si="380"/>
        <v/>
      </c>
      <c r="CK754" s="7" t="str">
        <f t="shared" si="380"/>
        <v/>
      </c>
      <c r="CL754" s="7" t="str">
        <f t="shared" si="380"/>
        <v/>
      </c>
      <c r="CM754" s="7" t="str">
        <f t="shared" si="380"/>
        <v/>
      </c>
      <c r="CN754" s="7" t="str">
        <f t="shared" si="380"/>
        <v/>
      </c>
      <c r="CO754" s="7" t="str">
        <f t="shared" si="380"/>
        <v/>
      </c>
      <c r="CP754" s="7" t="str">
        <f t="shared" ref="CP754:CY763" si="381">IF($A754=CP$11,$J754*$D754,"")</f>
        <v/>
      </c>
      <c r="CQ754" s="7" t="str">
        <f t="shared" si="381"/>
        <v/>
      </c>
      <c r="CR754" s="7" t="str">
        <f t="shared" si="381"/>
        <v/>
      </c>
      <c r="CS754" s="7" t="str">
        <f t="shared" si="381"/>
        <v/>
      </c>
      <c r="CT754" s="7" t="str">
        <f t="shared" si="381"/>
        <v/>
      </c>
      <c r="CU754" s="7" t="str">
        <f t="shared" si="381"/>
        <v/>
      </c>
      <c r="CV754" s="7" t="str">
        <f t="shared" si="381"/>
        <v/>
      </c>
      <c r="CW754" s="7" t="str">
        <f t="shared" si="381"/>
        <v/>
      </c>
      <c r="CX754" s="7" t="str">
        <f t="shared" si="381"/>
        <v/>
      </c>
      <c r="CY754" s="7" t="str">
        <f t="shared" si="381"/>
        <v/>
      </c>
      <c r="CZ754" s="7" t="str">
        <f t="shared" ref="CZ754:DI763" si="382">IF($A754=CZ$11,$J754*$D754,"")</f>
        <v/>
      </c>
      <c r="DA754" s="7" t="str">
        <f t="shared" si="382"/>
        <v/>
      </c>
      <c r="DB754" s="7" t="str">
        <f t="shared" si="382"/>
        <v/>
      </c>
      <c r="DC754" s="7" t="str">
        <f t="shared" si="382"/>
        <v/>
      </c>
      <c r="DD754" s="7" t="str">
        <f t="shared" si="382"/>
        <v/>
      </c>
      <c r="DE754" s="7" t="str">
        <f t="shared" si="382"/>
        <v/>
      </c>
      <c r="DF754" s="7" t="str">
        <f t="shared" si="382"/>
        <v/>
      </c>
      <c r="DG754" s="7" t="str">
        <f t="shared" si="382"/>
        <v/>
      </c>
      <c r="DH754" s="7" t="str">
        <f t="shared" si="382"/>
        <v/>
      </c>
      <c r="DI754" s="7" t="str">
        <f t="shared" si="382"/>
        <v/>
      </c>
      <c r="DJ754" s="7" t="str">
        <f t="shared" ref="DJ754:DW763" si="383">IF($A754=DJ$11,$J754*$D754,"")</f>
        <v/>
      </c>
      <c r="DK754" s="7" t="str">
        <f t="shared" si="383"/>
        <v/>
      </c>
      <c r="DL754" s="7" t="str">
        <f t="shared" si="383"/>
        <v/>
      </c>
      <c r="DM754" s="7" t="str">
        <f t="shared" si="383"/>
        <v/>
      </c>
      <c r="DN754" s="7" t="str">
        <f t="shared" si="383"/>
        <v/>
      </c>
      <c r="DO754" s="7" t="str">
        <f t="shared" si="383"/>
        <v/>
      </c>
      <c r="DP754" s="7" t="str">
        <f t="shared" si="383"/>
        <v/>
      </c>
      <c r="DQ754" s="7" t="str">
        <f t="shared" si="383"/>
        <v/>
      </c>
      <c r="DR754" s="7" t="str">
        <f t="shared" si="383"/>
        <v/>
      </c>
      <c r="DS754" s="7" t="str">
        <f t="shared" si="383"/>
        <v/>
      </c>
      <c r="DT754" s="7" t="str">
        <f t="shared" si="383"/>
        <v/>
      </c>
      <c r="DU754" s="7" t="str">
        <f t="shared" si="383"/>
        <v/>
      </c>
      <c r="DV754" s="7" t="str">
        <f t="shared" si="383"/>
        <v/>
      </c>
      <c r="DW754" s="7" t="str">
        <f t="shared" si="383"/>
        <v/>
      </c>
    </row>
    <row r="755" spans="1:127" x14ac:dyDescent="0.35">
      <c r="A755" s="72" t="s">
        <v>277</v>
      </c>
      <c r="B755" s="72" t="s">
        <v>17</v>
      </c>
      <c r="C755" s="72" t="s">
        <v>8</v>
      </c>
      <c r="D755" s="72">
        <v>2.1864859999999999</v>
      </c>
      <c r="E755" s="82">
        <f>VLOOKUP(C755,'Literature Lookup Tables'!$A$2:$D$21,4,0)</f>
        <v>1.0000000000000009E-2</v>
      </c>
      <c r="F755" s="82">
        <f>VLOOKUP(C755,'Literature Lookup Tables'!$A$2:$D$21,3,0)</f>
        <v>0.72</v>
      </c>
      <c r="G755" s="64">
        <f>(VLOOKUP(C755,'Literature Lookup Tables'!$A$2:$L$21,2))*D755</f>
        <v>1.5961347799999999</v>
      </c>
      <c r="H755" s="64">
        <f t="shared" si="344"/>
        <v>1.5742699199999999</v>
      </c>
      <c r="I755" s="64">
        <f t="shared" si="345"/>
        <v>2.1864860000000017E-2</v>
      </c>
      <c r="J755" s="106">
        <f>VLOOKUP(C755,'Literature Lookup Tables'!$A$2:$L$21,MATCH(B755,listHYDROGROUPS,0))</f>
        <v>87.5</v>
      </c>
      <c r="K755" s="7" t="str">
        <f t="shared" si="379"/>
        <v/>
      </c>
      <c r="L755" s="7" t="str">
        <f t="shared" si="379"/>
        <v/>
      </c>
      <c r="M755" s="7" t="str">
        <f t="shared" si="379"/>
        <v/>
      </c>
      <c r="N755" s="7" t="str">
        <f t="shared" si="379"/>
        <v/>
      </c>
      <c r="O755" s="7" t="str">
        <f t="shared" si="379"/>
        <v/>
      </c>
      <c r="P755" s="7" t="str">
        <f t="shared" si="379"/>
        <v/>
      </c>
      <c r="Q755" s="7" t="str">
        <f t="shared" si="379"/>
        <v/>
      </c>
      <c r="R755" s="7" t="str">
        <f t="shared" si="379"/>
        <v/>
      </c>
      <c r="S755" s="7" t="str">
        <f t="shared" si="379"/>
        <v/>
      </c>
      <c r="T755" s="7" t="str">
        <f t="shared" si="379"/>
        <v/>
      </c>
      <c r="U755" s="7">
        <f t="shared" si="379"/>
        <v>191.31752499999999</v>
      </c>
      <c r="V755" s="7" t="str">
        <f t="shared" si="379"/>
        <v/>
      </c>
      <c r="W755" s="7" t="str">
        <f t="shared" si="379"/>
        <v/>
      </c>
      <c r="X755" s="7" t="str">
        <f t="shared" si="379"/>
        <v/>
      </c>
      <c r="Y755" s="7" t="str">
        <f t="shared" si="379"/>
        <v/>
      </c>
      <c r="AA755" s="7" t="str">
        <f t="shared" si="378"/>
        <v/>
      </c>
      <c r="AB755" s="7" t="str">
        <f t="shared" si="378"/>
        <v/>
      </c>
      <c r="AC755" s="7" t="str">
        <f t="shared" si="378"/>
        <v/>
      </c>
      <c r="AD755" s="7" t="str">
        <f t="shared" si="378"/>
        <v/>
      </c>
      <c r="AE755" s="7" t="str">
        <f t="shared" si="378"/>
        <v/>
      </c>
      <c r="CF755" s="7" t="str">
        <f t="shared" si="380"/>
        <v/>
      </c>
      <c r="CG755" s="7" t="str">
        <f t="shared" si="380"/>
        <v/>
      </c>
      <c r="CH755" s="7" t="str">
        <f t="shared" si="380"/>
        <v/>
      </c>
      <c r="CI755" s="7" t="str">
        <f t="shared" si="380"/>
        <v/>
      </c>
      <c r="CJ755" s="7" t="str">
        <f t="shared" si="380"/>
        <v/>
      </c>
      <c r="CK755" s="7" t="str">
        <f t="shared" si="380"/>
        <v/>
      </c>
      <c r="CL755" s="7" t="str">
        <f t="shared" si="380"/>
        <v/>
      </c>
      <c r="CM755" s="7" t="str">
        <f t="shared" si="380"/>
        <v/>
      </c>
      <c r="CN755" s="7" t="str">
        <f t="shared" si="380"/>
        <v/>
      </c>
      <c r="CO755" s="7" t="str">
        <f t="shared" si="380"/>
        <v/>
      </c>
      <c r="CP755" s="7" t="str">
        <f t="shared" si="381"/>
        <v/>
      </c>
      <c r="CQ755" s="7" t="str">
        <f t="shared" si="381"/>
        <v/>
      </c>
      <c r="CR755" s="7" t="str">
        <f t="shared" si="381"/>
        <v/>
      </c>
      <c r="CS755" s="7" t="str">
        <f t="shared" si="381"/>
        <v/>
      </c>
      <c r="CT755" s="7" t="str">
        <f t="shared" si="381"/>
        <v/>
      </c>
      <c r="CU755" s="7" t="str">
        <f t="shared" si="381"/>
        <v/>
      </c>
      <c r="CV755" s="7" t="str">
        <f t="shared" si="381"/>
        <v/>
      </c>
      <c r="CW755" s="7" t="str">
        <f t="shared" si="381"/>
        <v/>
      </c>
      <c r="CX755" s="7" t="str">
        <f t="shared" si="381"/>
        <v/>
      </c>
      <c r="CY755" s="7" t="str">
        <f t="shared" si="381"/>
        <v/>
      </c>
      <c r="CZ755" s="7" t="str">
        <f t="shared" si="382"/>
        <v/>
      </c>
      <c r="DA755" s="7" t="str">
        <f t="shared" si="382"/>
        <v/>
      </c>
      <c r="DB755" s="7" t="str">
        <f t="shared" si="382"/>
        <v/>
      </c>
      <c r="DC755" s="7" t="str">
        <f t="shared" si="382"/>
        <v/>
      </c>
      <c r="DD755" s="7" t="str">
        <f t="shared" si="382"/>
        <v/>
      </c>
      <c r="DE755" s="7" t="str">
        <f t="shared" si="382"/>
        <v/>
      </c>
      <c r="DF755" s="7" t="str">
        <f t="shared" si="382"/>
        <v/>
      </c>
      <c r="DG755" s="7" t="str">
        <f t="shared" si="382"/>
        <v/>
      </c>
      <c r="DH755" s="7" t="str">
        <f t="shared" si="382"/>
        <v/>
      </c>
      <c r="DI755" s="7" t="str">
        <f t="shared" si="382"/>
        <v/>
      </c>
      <c r="DJ755" s="7" t="str">
        <f t="shared" si="383"/>
        <v/>
      </c>
      <c r="DK755" s="7" t="str">
        <f t="shared" si="383"/>
        <v/>
      </c>
      <c r="DL755" s="7" t="str">
        <f t="shared" si="383"/>
        <v/>
      </c>
      <c r="DM755" s="7" t="str">
        <f t="shared" si="383"/>
        <v/>
      </c>
      <c r="DN755" s="7" t="str">
        <f t="shared" si="383"/>
        <v/>
      </c>
      <c r="DO755" s="7" t="str">
        <f t="shared" si="383"/>
        <v/>
      </c>
      <c r="DP755" s="7" t="str">
        <f t="shared" si="383"/>
        <v/>
      </c>
      <c r="DQ755" s="7" t="str">
        <f t="shared" si="383"/>
        <v/>
      </c>
      <c r="DR755" s="7" t="str">
        <f t="shared" si="383"/>
        <v/>
      </c>
      <c r="DS755" s="7" t="str">
        <f t="shared" si="383"/>
        <v/>
      </c>
      <c r="DT755" s="7" t="str">
        <f t="shared" si="383"/>
        <v/>
      </c>
      <c r="DU755" s="7" t="str">
        <f t="shared" si="383"/>
        <v/>
      </c>
      <c r="DV755" s="7" t="str">
        <f t="shared" si="383"/>
        <v/>
      </c>
      <c r="DW755" s="7" t="str">
        <f t="shared" si="383"/>
        <v/>
      </c>
    </row>
    <row r="756" spans="1:127" x14ac:dyDescent="0.35">
      <c r="A756" s="72" t="s">
        <v>277</v>
      </c>
      <c r="B756" s="72" t="s">
        <v>17</v>
      </c>
      <c r="C756" s="72" t="s">
        <v>10</v>
      </c>
      <c r="D756" s="72">
        <v>0.146176</v>
      </c>
      <c r="E756" s="82">
        <f>VLOOKUP(C756,'Literature Lookup Tables'!$A$2:$D$21,4,0)</f>
        <v>0.03</v>
      </c>
      <c r="F756" s="82">
        <f>VLOOKUP(C756,'Literature Lookup Tables'!$A$2:$D$21,3,0)</f>
        <v>0</v>
      </c>
      <c r="G756" s="64">
        <f>(VLOOKUP(C756,'Literature Lookup Tables'!$A$2:$L$21,2))*D756</f>
        <v>4.3852800000000001E-3</v>
      </c>
      <c r="H756" s="64">
        <f t="shared" ref="H756:H819" si="384">D756*F756</f>
        <v>0</v>
      </c>
      <c r="I756" s="64">
        <f t="shared" ref="I756:I819" si="385">D756*E756</f>
        <v>4.3852800000000001E-3</v>
      </c>
      <c r="J756" s="106">
        <f>VLOOKUP(C756,'Literature Lookup Tables'!$A$2:$L$21,MATCH(B756,listHYDROGROUPS,0))</f>
        <v>77</v>
      </c>
      <c r="K756" s="7" t="str">
        <f t="shared" si="379"/>
        <v/>
      </c>
      <c r="L756" s="7" t="str">
        <f t="shared" si="379"/>
        <v/>
      </c>
      <c r="M756" s="7" t="str">
        <f t="shared" si="379"/>
        <v/>
      </c>
      <c r="N756" s="7" t="str">
        <f t="shared" si="379"/>
        <v/>
      </c>
      <c r="O756" s="7" t="str">
        <f t="shared" si="379"/>
        <v/>
      </c>
      <c r="P756" s="7" t="str">
        <f t="shared" si="379"/>
        <v/>
      </c>
      <c r="Q756" s="7" t="str">
        <f t="shared" si="379"/>
        <v/>
      </c>
      <c r="R756" s="7" t="str">
        <f t="shared" si="379"/>
        <v/>
      </c>
      <c r="S756" s="7" t="str">
        <f t="shared" si="379"/>
        <v/>
      </c>
      <c r="T756" s="7" t="str">
        <f t="shared" si="379"/>
        <v/>
      </c>
      <c r="U756" s="7">
        <f t="shared" si="379"/>
        <v>11.255552</v>
      </c>
      <c r="V756" s="7" t="str">
        <f t="shared" si="379"/>
        <v/>
      </c>
      <c r="W756" s="7" t="str">
        <f t="shared" si="379"/>
        <v/>
      </c>
      <c r="X756" s="7" t="str">
        <f t="shared" si="379"/>
        <v/>
      </c>
      <c r="Y756" s="7" t="str">
        <f t="shared" si="379"/>
        <v/>
      </c>
      <c r="AA756" s="7" t="str">
        <f t="shared" si="378"/>
        <v/>
      </c>
      <c r="AB756" s="7" t="str">
        <f t="shared" si="378"/>
        <v/>
      </c>
      <c r="AC756" s="7" t="str">
        <f t="shared" si="378"/>
        <v/>
      </c>
      <c r="AD756" s="7" t="str">
        <f t="shared" si="378"/>
        <v/>
      </c>
      <c r="AE756" s="7" t="str">
        <f t="shared" si="378"/>
        <v/>
      </c>
      <c r="CF756" s="7" t="str">
        <f t="shared" si="380"/>
        <v/>
      </c>
      <c r="CG756" s="7" t="str">
        <f t="shared" si="380"/>
        <v/>
      </c>
      <c r="CH756" s="7" t="str">
        <f t="shared" si="380"/>
        <v/>
      </c>
      <c r="CI756" s="7" t="str">
        <f t="shared" si="380"/>
        <v/>
      </c>
      <c r="CJ756" s="7" t="str">
        <f t="shared" si="380"/>
        <v/>
      </c>
      <c r="CK756" s="7" t="str">
        <f t="shared" si="380"/>
        <v/>
      </c>
      <c r="CL756" s="7" t="str">
        <f t="shared" si="380"/>
        <v/>
      </c>
      <c r="CM756" s="7" t="str">
        <f t="shared" si="380"/>
        <v/>
      </c>
      <c r="CN756" s="7" t="str">
        <f t="shared" si="380"/>
        <v/>
      </c>
      <c r="CO756" s="7" t="str">
        <f t="shared" si="380"/>
        <v/>
      </c>
      <c r="CP756" s="7" t="str">
        <f t="shared" si="381"/>
        <v/>
      </c>
      <c r="CQ756" s="7" t="str">
        <f t="shared" si="381"/>
        <v/>
      </c>
      <c r="CR756" s="7" t="str">
        <f t="shared" si="381"/>
        <v/>
      </c>
      <c r="CS756" s="7" t="str">
        <f t="shared" si="381"/>
        <v/>
      </c>
      <c r="CT756" s="7" t="str">
        <f t="shared" si="381"/>
        <v/>
      </c>
      <c r="CU756" s="7" t="str">
        <f t="shared" si="381"/>
        <v/>
      </c>
      <c r="CV756" s="7" t="str">
        <f t="shared" si="381"/>
        <v/>
      </c>
      <c r="CW756" s="7" t="str">
        <f t="shared" si="381"/>
        <v/>
      </c>
      <c r="CX756" s="7" t="str">
        <f t="shared" si="381"/>
        <v/>
      </c>
      <c r="CY756" s="7" t="str">
        <f t="shared" si="381"/>
        <v/>
      </c>
      <c r="CZ756" s="7" t="str">
        <f t="shared" si="382"/>
        <v/>
      </c>
      <c r="DA756" s="7" t="str">
        <f t="shared" si="382"/>
        <v/>
      </c>
      <c r="DB756" s="7" t="str">
        <f t="shared" si="382"/>
        <v/>
      </c>
      <c r="DC756" s="7" t="str">
        <f t="shared" si="382"/>
        <v/>
      </c>
      <c r="DD756" s="7" t="str">
        <f t="shared" si="382"/>
        <v/>
      </c>
      <c r="DE756" s="7" t="str">
        <f t="shared" si="382"/>
        <v/>
      </c>
      <c r="DF756" s="7" t="str">
        <f t="shared" si="382"/>
        <v/>
      </c>
      <c r="DG756" s="7" t="str">
        <f t="shared" si="382"/>
        <v/>
      </c>
      <c r="DH756" s="7" t="str">
        <f t="shared" si="382"/>
        <v/>
      </c>
      <c r="DI756" s="7" t="str">
        <f t="shared" si="382"/>
        <v/>
      </c>
      <c r="DJ756" s="7" t="str">
        <f t="shared" si="383"/>
        <v/>
      </c>
      <c r="DK756" s="7" t="str">
        <f t="shared" si="383"/>
        <v/>
      </c>
      <c r="DL756" s="7" t="str">
        <f t="shared" si="383"/>
        <v/>
      </c>
      <c r="DM756" s="7" t="str">
        <f t="shared" si="383"/>
        <v/>
      </c>
      <c r="DN756" s="7" t="str">
        <f t="shared" si="383"/>
        <v/>
      </c>
      <c r="DO756" s="7" t="str">
        <f t="shared" si="383"/>
        <v/>
      </c>
      <c r="DP756" s="7" t="str">
        <f t="shared" si="383"/>
        <v/>
      </c>
      <c r="DQ756" s="7" t="str">
        <f t="shared" si="383"/>
        <v/>
      </c>
      <c r="DR756" s="7" t="str">
        <f t="shared" si="383"/>
        <v/>
      </c>
      <c r="DS756" s="7" t="str">
        <f t="shared" si="383"/>
        <v/>
      </c>
      <c r="DT756" s="7" t="str">
        <f t="shared" si="383"/>
        <v/>
      </c>
      <c r="DU756" s="7" t="str">
        <f t="shared" si="383"/>
        <v/>
      </c>
      <c r="DV756" s="7" t="str">
        <f t="shared" si="383"/>
        <v/>
      </c>
      <c r="DW756" s="7" t="str">
        <f t="shared" si="383"/>
        <v/>
      </c>
    </row>
    <row r="757" spans="1:127" x14ac:dyDescent="0.35">
      <c r="A757" s="72" t="s">
        <v>283</v>
      </c>
      <c r="B757" s="72" t="s">
        <v>17</v>
      </c>
      <c r="C757" s="72" t="s">
        <v>3</v>
      </c>
      <c r="D757" s="72">
        <v>8.2073280000000004</v>
      </c>
      <c r="E757" s="82">
        <f>VLOOKUP(C757,'Literature Lookup Tables'!$A$2:$D$21,4,0)</f>
        <v>0</v>
      </c>
      <c r="F757" s="82">
        <f>VLOOKUP(C757,'Literature Lookup Tables'!$A$2:$D$21,3,0)</f>
        <v>0.2</v>
      </c>
      <c r="G757" s="64">
        <f>(VLOOKUP(C757,'Literature Lookup Tables'!$A$2:$L$21,2))*D757</f>
        <v>1.6414656000000001</v>
      </c>
      <c r="H757" s="64">
        <f t="shared" si="384"/>
        <v>1.6414656000000001</v>
      </c>
      <c r="I757" s="64">
        <f t="shared" si="385"/>
        <v>0</v>
      </c>
      <c r="J757" s="106">
        <f>VLOOKUP(C757,'Literature Lookup Tables'!$A$2:$L$21,MATCH(B757,listHYDROGROUPS,0))</f>
        <v>77</v>
      </c>
      <c r="K757" s="7" t="str">
        <f t="shared" si="379"/>
        <v/>
      </c>
      <c r="L757" s="7" t="str">
        <f t="shared" si="379"/>
        <v/>
      </c>
      <c r="M757" s="7" t="str">
        <f t="shared" si="379"/>
        <v/>
      </c>
      <c r="N757" s="7" t="str">
        <f t="shared" si="379"/>
        <v/>
      </c>
      <c r="O757" s="7" t="str">
        <f t="shared" si="379"/>
        <v/>
      </c>
      <c r="P757" s="7" t="str">
        <f t="shared" si="379"/>
        <v/>
      </c>
      <c r="Q757" s="7" t="str">
        <f t="shared" si="379"/>
        <v/>
      </c>
      <c r="R757" s="7" t="str">
        <f t="shared" si="379"/>
        <v/>
      </c>
      <c r="S757" s="7" t="str">
        <f t="shared" si="379"/>
        <v/>
      </c>
      <c r="T757" s="7" t="str">
        <f t="shared" si="379"/>
        <v/>
      </c>
      <c r="U757" s="7" t="str">
        <f t="shared" si="379"/>
        <v/>
      </c>
      <c r="V757" s="7" t="str">
        <f t="shared" si="379"/>
        <v/>
      </c>
      <c r="W757" s="7" t="str">
        <f t="shared" si="379"/>
        <v/>
      </c>
      <c r="X757" s="7" t="str">
        <f t="shared" si="379"/>
        <v/>
      </c>
      <c r="Y757" s="7" t="str">
        <f t="shared" si="379"/>
        <v/>
      </c>
      <c r="AA757" s="7" t="str">
        <f t="shared" ref="AA757:AE766" si="386">IF($A757=AA$11,$J757*$D757,"")</f>
        <v/>
      </c>
      <c r="AB757" s="7" t="str">
        <f t="shared" si="386"/>
        <v/>
      </c>
      <c r="AC757" s="7" t="str">
        <f t="shared" si="386"/>
        <v/>
      </c>
      <c r="AD757" s="7" t="str">
        <f t="shared" si="386"/>
        <v/>
      </c>
      <c r="AE757" s="7" t="str">
        <f t="shared" si="386"/>
        <v/>
      </c>
      <c r="CF757" s="7" t="str">
        <f t="shared" si="380"/>
        <v/>
      </c>
      <c r="CG757" s="7" t="str">
        <f t="shared" si="380"/>
        <v/>
      </c>
      <c r="CH757" s="7" t="str">
        <f t="shared" si="380"/>
        <v/>
      </c>
      <c r="CI757" s="7" t="str">
        <f t="shared" si="380"/>
        <v/>
      </c>
      <c r="CJ757" s="7" t="str">
        <f t="shared" si="380"/>
        <v/>
      </c>
      <c r="CK757" s="7" t="str">
        <f t="shared" si="380"/>
        <v/>
      </c>
      <c r="CL757" s="7" t="str">
        <f t="shared" si="380"/>
        <v/>
      </c>
      <c r="CM757" s="7" t="str">
        <f t="shared" si="380"/>
        <v/>
      </c>
      <c r="CN757" s="7" t="str">
        <f t="shared" si="380"/>
        <v/>
      </c>
      <c r="CO757" s="7" t="str">
        <f t="shared" si="380"/>
        <v/>
      </c>
      <c r="CP757" s="7" t="str">
        <f t="shared" si="381"/>
        <v/>
      </c>
      <c r="CQ757" s="7" t="str">
        <f t="shared" si="381"/>
        <v/>
      </c>
      <c r="CR757" s="7" t="str">
        <f t="shared" si="381"/>
        <v/>
      </c>
      <c r="CS757" s="7" t="str">
        <f t="shared" si="381"/>
        <v/>
      </c>
      <c r="CT757" s="7" t="str">
        <f t="shared" si="381"/>
        <v/>
      </c>
      <c r="CU757" s="7" t="str">
        <f t="shared" si="381"/>
        <v/>
      </c>
      <c r="CV757" s="7" t="str">
        <f t="shared" si="381"/>
        <v/>
      </c>
      <c r="CW757" s="7" t="str">
        <f t="shared" si="381"/>
        <v/>
      </c>
      <c r="CX757" s="7" t="str">
        <f t="shared" si="381"/>
        <v/>
      </c>
      <c r="CY757" s="7" t="str">
        <f t="shared" si="381"/>
        <v/>
      </c>
      <c r="CZ757" s="7" t="str">
        <f t="shared" si="382"/>
        <v/>
      </c>
      <c r="DA757" s="7" t="str">
        <f t="shared" si="382"/>
        <v/>
      </c>
      <c r="DB757" s="7" t="str">
        <f t="shared" si="382"/>
        <v/>
      </c>
      <c r="DC757" s="7" t="str">
        <f t="shared" si="382"/>
        <v/>
      </c>
      <c r="DD757" s="7" t="str">
        <f t="shared" si="382"/>
        <v/>
      </c>
      <c r="DE757" s="7" t="str">
        <f t="shared" si="382"/>
        <v/>
      </c>
      <c r="DF757" s="7" t="str">
        <f t="shared" si="382"/>
        <v/>
      </c>
      <c r="DG757" s="7" t="str">
        <f t="shared" si="382"/>
        <v/>
      </c>
      <c r="DH757" s="7" t="str">
        <f t="shared" si="382"/>
        <v/>
      </c>
      <c r="DI757" s="7" t="str">
        <f t="shared" si="382"/>
        <v/>
      </c>
      <c r="DJ757" s="7" t="str">
        <f t="shared" si="383"/>
        <v/>
      </c>
      <c r="DK757" s="7" t="str">
        <f t="shared" si="383"/>
        <v/>
      </c>
      <c r="DL757" s="7" t="str">
        <f t="shared" si="383"/>
        <v/>
      </c>
      <c r="DM757" s="7" t="str">
        <f t="shared" si="383"/>
        <v/>
      </c>
      <c r="DN757" s="7" t="str">
        <f t="shared" si="383"/>
        <v/>
      </c>
      <c r="DO757" s="7" t="str">
        <f t="shared" si="383"/>
        <v/>
      </c>
      <c r="DP757" s="7" t="str">
        <f t="shared" si="383"/>
        <v/>
      </c>
      <c r="DQ757" s="7" t="str">
        <f t="shared" si="383"/>
        <v/>
      </c>
      <c r="DR757" s="7" t="str">
        <f t="shared" si="383"/>
        <v/>
      </c>
      <c r="DS757" s="7" t="str">
        <f t="shared" si="383"/>
        <v/>
      </c>
      <c r="DT757" s="7" t="str">
        <f t="shared" si="383"/>
        <v/>
      </c>
      <c r="DU757" s="7" t="str">
        <f t="shared" si="383"/>
        <v/>
      </c>
      <c r="DV757" s="7" t="str">
        <f t="shared" si="383"/>
        <v/>
      </c>
      <c r="DW757" s="7" t="str">
        <f t="shared" si="383"/>
        <v/>
      </c>
    </row>
    <row r="758" spans="1:127" x14ac:dyDescent="0.35">
      <c r="A758" s="72" t="s">
        <v>283</v>
      </c>
      <c r="B758" s="72" t="s">
        <v>17</v>
      </c>
      <c r="C758" s="72" t="s">
        <v>10</v>
      </c>
      <c r="D758" s="72">
        <v>0.68517799999999995</v>
      </c>
      <c r="E758" s="82">
        <f>VLOOKUP(C758,'Literature Lookup Tables'!$A$2:$D$21,4,0)</f>
        <v>0.03</v>
      </c>
      <c r="F758" s="82">
        <f>VLOOKUP(C758,'Literature Lookup Tables'!$A$2:$D$21,3,0)</f>
        <v>0</v>
      </c>
      <c r="G758" s="64">
        <f>(VLOOKUP(C758,'Literature Lookup Tables'!$A$2:$L$21,2))*D758</f>
        <v>2.0555339999999998E-2</v>
      </c>
      <c r="H758" s="64">
        <f t="shared" si="384"/>
        <v>0</v>
      </c>
      <c r="I758" s="64">
        <f t="shared" si="385"/>
        <v>2.0555339999999998E-2</v>
      </c>
      <c r="J758" s="106">
        <f>VLOOKUP(C758,'Literature Lookup Tables'!$A$2:$L$21,MATCH(B758,listHYDROGROUPS,0))</f>
        <v>77</v>
      </c>
      <c r="K758" s="7" t="str">
        <f t="shared" si="379"/>
        <v/>
      </c>
      <c r="L758" s="7" t="str">
        <f t="shared" si="379"/>
        <v/>
      </c>
      <c r="M758" s="7" t="str">
        <f t="shared" si="379"/>
        <v/>
      </c>
      <c r="N758" s="7" t="str">
        <f t="shared" si="379"/>
        <v/>
      </c>
      <c r="O758" s="7" t="str">
        <f t="shared" si="379"/>
        <v/>
      </c>
      <c r="P758" s="7" t="str">
        <f t="shared" si="379"/>
        <v/>
      </c>
      <c r="Q758" s="7" t="str">
        <f t="shared" si="379"/>
        <v/>
      </c>
      <c r="R758" s="7" t="str">
        <f t="shared" si="379"/>
        <v/>
      </c>
      <c r="S758" s="7" t="str">
        <f t="shared" si="379"/>
        <v/>
      </c>
      <c r="T758" s="7" t="str">
        <f t="shared" si="379"/>
        <v/>
      </c>
      <c r="U758" s="7" t="str">
        <f t="shared" si="379"/>
        <v/>
      </c>
      <c r="V758" s="7" t="str">
        <f t="shared" si="379"/>
        <v/>
      </c>
      <c r="W758" s="7" t="str">
        <f t="shared" si="379"/>
        <v/>
      </c>
      <c r="X758" s="7" t="str">
        <f t="shared" si="379"/>
        <v/>
      </c>
      <c r="Y758" s="7" t="str">
        <f t="shared" si="379"/>
        <v/>
      </c>
      <c r="AA758" s="7" t="str">
        <f t="shared" si="386"/>
        <v/>
      </c>
      <c r="AB758" s="7" t="str">
        <f t="shared" si="386"/>
        <v/>
      </c>
      <c r="AC758" s="7" t="str">
        <f t="shared" si="386"/>
        <v/>
      </c>
      <c r="AD758" s="7" t="str">
        <f t="shared" si="386"/>
        <v/>
      </c>
      <c r="AE758" s="7" t="str">
        <f t="shared" si="386"/>
        <v/>
      </c>
      <c r="CF758" s="7" t="str">
        <f t="shared" si="380"/>
        <v/>
      </c>
      <c r="CG758" s="7" t="str">
        <f t="shared" si="380"/>
        <v/>
      </c>
      <c r="CH758" s="7" t="str">
        <f t="shared" si="380"/>
        <v/>
      </c>
      <c r="CI758" s="7" t="str">
        <f t="shared" si="380"/>
        <v/>
      </c>
      <c r="CJ758" s="7" t="str">
        <f t="shared" si="380"/>
        <v/>
      </c>
      <c r="CK758" s="7" t="str">
        <f t="shared" si="380"/>
        <v/>
      </c>
      <c r="CL758" s="7" t="str">
        <f t="shared" si="380"/>
        <v/>
      </c>
      <c r="CM758" s="7" t="str">
        <f t="shared" si="380"/>
        <v/>
      </c>
      <c r="CN758" s="7" t="str">
        <f t="shared" si="380"/>
        <v/>
      </c>
      <c r="CO758" s="7" t="str">
        <f t="shared" si="380"/>
        <v/>
      </c>
      <c r="CP758" s="7" t="str">
        <f t="shared" si="381"/>
        <v/>
      </c>
      <c r="CQ758" s="7" t="str">
        <f t="shared" si="381"/>
        <v/>
      </c>
      <c r="CR758" s="7" t="str">
        <f t="shared" si="381"/>
        <v/>
      </c>
      <c r="CS758" s="7" t="str">
        <f t="shared" si="381"/>
        <v/>
      </c>
      <c r="CT758" s="7" t="str">
        <f t="shared" si="381"/>
        <v/>
      </c>
      <c r="CU758" s="7" t="str">
        <f t="shared" si="381"/>
        <v/>
      </c>
      <c r="CV758" s="7" t="str">
        <f t="shared" si="381"/>
        <v/>
      </c>
      <c r="CW758" s="7" t="str">
        <f t="shared" si="381"/>
        <v/>
      </c>
      <c r="CX758" s="7" t="str">
        <f t="shared" si="381"/>
        <v/>
      </c>
      <c r="CY758" s="7" t="str">
        <f t="shared" si="381"/>
        <v/>
      </c>
      <c r="CZ758" s="7" t="str">
        <f t="shared" si="382"/>
        <v/>
      </c>
      <c r="DA758" s="7" t="str">
        <f t="shared" si="382"/>
        <v/>
      </c>
      <c r="DB758" s="7" t="str">
        <f t="shared" si="382"/>
        <v/>
      </c>
      <c r="DC758" s="7" t="str">
        <f t="shared" si="382"/>
        <v/>
      </c>
      <c r="DD758" s="7" t="str">
        <f t="shared" si="382"/>
        <v/>
      </c>
      <c r="DE758" s="7" t="str">
        <f t="shared" si="382"/>
        <v/>
      </c>
      <c r="DF758" s="7" t="str">
        <f t="shared" si="382"/>
        <v/>
      </c>
      <c r="DG758" s="7" t="str">
        <f t="shared" si="382"/>
        <v/>
      </c>
      <c r="DH758" s="7" t="str">
        <f t="shared" si="382"/>
        <v/>
      </c>
      <c r="DI758" s="7" t="str">
        <f t="shared" si="382"/>
        <v/>
      </c>
      <c r="DJ758" s="7" t="str">
        <f t="shared" si="383"/>
        <v/>
      </c>
      <c r="DK758" s="7" t="str">
        <f t="shared" si="383"/>
        <v/>
      </c>
      <c r="DL758" s="7" t="str">
        <f t="shared" si="383"/>
        <v/>
      </c>
      <c r="DM758" s="7" t="str">
        <f t="shared" si="383"/>
        <v/>
      </c>
      <c r="DN758" s="7" t="str">
        <f t="shared" si="383"/>
        <v/>
      </c>
      <c r="DO758" s="7" t="str">
        <f t="shared" si="383"/>
        <v/>
      </c>
      <c r="DP758" s="7" t="str">
        <f t="shared" si="383"/>
        <v/>
      </c>
      <c r="DQ758" s="7" t="str">
        <f t="shared" si="383"/>
        <v/>
      </c>
      <c r="DR758" s="7" t="str">
        <f t="shared" si="383"/>
        <v/>
      </c>
      <c r="DS758" s="7" t="str">
        <f t="shared" si="383"/>
        <v/>
      </c>
      <c r="DT758" s="7" t="str">
        <f t="shared" si="383"/>
        <v/>
      </c>
      <c r="DU758" s="7" t="str">
        <f t="shared" si="383"/>
        <v/>
      </c>
      <c r="DV758" s="7" t="str">
        <f t="shared" si="383"/>
        <v/>
      </c>
      <c r="DW758" s="7" t="str">
        <f t="shared" si="383"/>
        <v/>
      </c>
    </row>
    <row r="759" spans="1:127" x14ac:dyDescent="0.35">
      <c r="A759" s="72" t="s">
        <v>283</v>
      </c>
      <c r="B759" s="72" t="s">
        <v>17</v>
      </c>
      <c r="C759" s="72" t="s">
        <v>3</v>
      </c>
      <c r="D759" s="72">
        <v>1.3428279999999999</v>
      </c>
      <c r="E759" s="82">
        <f>VLOOKUP(C759,'Literature Lookup Tables'!$A$2:$D$21,4,0)</f>
        <v>0</v>
      </c>
      <c r="F759" s="82">
        <f>VLOOKUP(C759,'Literature Lookup Tables'!$A$2:$D$21,3,0)</f>
        <v>0.2</v>
      </c>
      <c r="G759" s="64">
        <f>(VLOOKUP(C759,'Literature Lookup Tables'!$A$2:$L$21,2))*D759</f>
        <v>0.26856560000000002</v>
      </c>
      <c r="H759" s="64">
        <f t="shared" si="384"/>
        <v>0.26856560000000002</v>
      </c>
      <c r="I759" s="64">
        <f t="shared" si="385"/>
        <v>0</v>
      </c>
      <c r="J759" s="106">
        <f>VLOOKUP(C759,'Literature Lookup Tables'!$A$2:$L$21,MATCH(B759,listHYDROGROUPS,0))</f>
        <v>77</v>
      </c>
      <c r="K759" s="7" t="str">
        <f t="shared" si="379"/>
        <v/>
      </c>
      <c r="L759" s="7" t="str">
        <f t="shared" si="379"/>
        <v/>
      </c>
      <c r="M759" s="7" t="str">
        <f t="shared" si="379"/>
        <v/>
      </c>
      <c r="N759" s="7" t="str">
        <f t="shared" si="379"/>
        <v/>
      </c>
      <c r="O759" s="7" t="str">
        <f t="shared" si="379"/>
        <v/>
      </c>
      <c r="P759" s="7" t="str">
        <f t="shared" si="379"/>
        <v/>
      </c>
      <c r="Q759" s="7" t="str">
        <f t="shared" si="379"/>
        <v/>
      </c>
      <c r="R759" s="7" t="str">
        <f t="shared" si="379"/>
        <v/>
      </c>
      <c r="S759" s="7" t="str">
        <f t="shared" si="379"/>
        <v/>
      </c>
      <c r="T759" s="7" t="str">
        <f t="shared" si="379"/>
        <v/>
      </c>
      <c r="U759" s="7" t="str">
        <f t="shared" si="379"/>
        <v/>
      </c>
      <c r="V759" s="7" t="str">
        <f t="shared" si="379"/>
        <v/>
      </c>
      <c r="W759" s="7" t="str">
        <f t="shared" si="379"/>
        <v/>
      </c>
      <c r="X759" s="7" t="str">
        <f t="shared" si="379"/>
        <v/>
      </c>
      <c r="Y759" s="7" t="str">
        <f t="shared" si="379"/>
        <v/>
      </c>
      <c r="AA759" s="7" t="str">
        <f t="shared" si="386"/>
        <v/>
      </c>
      <c r="AB759" s="7" t="str">
        <f t="shared" si="386"/>
        <v/>
      </c>
      <c r="AC759" s="7" t="str">
        <f t="shared" si="386"/>
        <v/>
      </c>
      <c r="AD759" s="7" t="str">
        <f t="shared" si="386"/>
        <v/>
      </c>
      <c r="AE759" s="7" t="str">
        <f t="shared" si="386"/>
        <v/>
      </c>
      <c r="CF759" s="7" t="str">
        <f t="shared" si="380"/>
        <v/>
      </c>
      <c r="CG759" s="7" t="str">
        <f t="shared" si="380"/>
        <v/>
      </c>
      <c r="CH759" s="7" t="str">
        <f t="shared" si="380"/>
        <v/>
      </c>
      <c r="CI759" s="7" t="str">
        <f t="shared" si="380"/>
        <v/>
      </c>
      <c r="CJ759" s="7" t="str">
        <f t="shared" si="380"/>
        <v/>
      </c>
      <c r="CK759" s="7" t="str">
        <f t="shared" si="380"/>
        <v/>
      </c>
      <c r="CL759" s="7" t="str">
        <f t="shared" si="380"/>
        <v/>
      </c>
      <c r="CM759" s="7" t="str">
        <f t="shared" si="380"/>
        <v/>
      </c>
      <c r="CN759" s="7" t="str">
        <f t="shared" si="380"/>
        <v/>
      </c>
      <c r="CO759" s="7" t="str">
        <f t="shared" si="380"/>
        <v/>
      </c>
      <c r="CP759" s="7" t="str">
        <f t="shared" si="381"/>
        <v/>
      </c>
      <c r="CQ759" s="7" t="str">
        <f t="shared" si="381"/>
        <v/>
      </c>
      <c r="CR759" s="7" t="str">
        <f t="shared" si="381"/>
        <v/>
      </c>
      <c r="CS759" s="7" t="str">
        <f t="shared" si="381"/>
        <v/>
      </c>
      <c r="CT759" s="7" t="str">
        <f t="shared" si="381"/>
        <v/>
      </c>
      <c r="CU759" s="7" t="str">
        <f t="shared" si="381"/>
        <v/>
      </c>
      <c r="CV759" s="7" t="str">
        <f t="shared" si="381"/>
        <v/>
      </c>
      <c r="CW759" s="7" t="str">
        <f t="shared" si="381"/>
        <v/>
      </c>
      <c r="CX759" s="7" t="str">
        <f t="shared" si="381"/>
        <v/>
      </c>
      <c r="CY759" s="7" t="str">
        <f t="shared" si="381"/>
        <v/>
      </c>
      <c r="CZ759" s="7" t="str">
        <f t="shared" si="382"/>
        <v/>
      </c>
      <c r="DA759" s="7" t="str">
        <f t="shared" si="382"/>
        <v/>
      </c>
      <c r="DB759" s="7" t="str">
        <f t="shared" si="382"/>
        <v/>
      </c>
      <c r="DC759" s="7" t="str">
        <f t="shared" si="382"/>
        <v/>
      </c>
      <c r="DD759" s="7" t="str">
        <f t="shared" si="382"/>
        <v/>
      </c>
      <c r="DE759" s="7" t="str">
        <f t="shared" si="382"/>
        <v/>
      </c>
      <c r="DF759" s="7" t="str">
        <f t="shared" si="382"/>
        <v/>
      </c>
      <c r="DG759" s="7" t="str">
        <f t="shared" si="382"/>
        <v/>
      </c>
      <c r="DH759" s="7" t="str">
        <f t="shared" si="382"/>
        <v/>
      </c>
      <c r="DI759" s="7" t="str">
        <f t="shared" si="382"/>
        <v/>
      </c>
      <c r="DJ759" s="7" t="str">
        <f t="shared" si="383"/>
        <v/>
      </c>
      <c r="DK759" s="7" t="str">
        <f t="shared" si="383"/>
        <v/>
      </c>
      <c r="DL759" s="7" t="str">
        <f t="shared" si="383"/>
        <v/>
      </c>
      <c r="DM759" s="7" t="str">
        <f t="shared" si="383"/>
        <v/>
      </c>
      <c r="DN759" s="7" t="str">
        <f t="shared" si="383"/>
        <v/>
      </c>
      <c r="DO759" s="7" t="str">
        <f t="shared" si="383"/>
        <v/>
      </c>
      <c r="DP759" s="7" t="str">
        <f t="shared" si="383"/>
        <v/>
      </c>
      <c r="DQ759" s="7" t="str">
        <f t="shared" si="383"/>
        <v/>
      </c>
      <c r="DR759" s="7" t="str">
        <f t="shared" si="383"/>
        <v/>
      </c>
      <c r="DS759" s="7" t="str">
        <f t="shared" si="383"/>
        <v/>
      </c>
      <c r="DT759" s="7" t="str">
        <f t="shared" si="383"/>
        <v/>
      </c>
      <c r="DU759" s="7" t="str">
        <f t="shared" si="383"/>
        <v/>
      </c>
      <c r="DV759" s="7" t="str">
        <f t="shared" si="383"/>
        <v/>
      </c>
      <c r="DW759" s="7" t="str">
        <f t="shared" si="383"/>
        <v/>
      </c>
    </row>
    <row r="760" spans="1:127" x14ac:dyDescent="0.35">
      <c r="A760" s="72" t="s">
        <v>281</v>
      </c>
      <c r="B760" s="72" t="s">
        <v>17</v>
      </c>
      <c r="C760" s="72" t="s">
        <v>3</v>
      </c>
      <c r="D760" s="72">
        <v>3.0537380000000001</v>
      </c>
      <c r="E760" s="82">
        <f>VLOOKUP(C760,'Literature Lookup Tables'!$A$2:$D$21,4,0)</f>
        <v>0</v>
      </c>
      <c r="F760" s="82">
        <f>VLOOKUP(C760,'Literature Lookup Tables'!$A$2:$D$21,3,0)</f>
        <v>0.2</v>
      </c>
      <c r="G760" s="64">
        <f>(VLOOKUP(C760,'Literature Lookup Tables'!$A$2:$L$21,2))*D760</f>
        <v>0.61074760000000006</v>
      </c>
      <c r="H760" s="64">
        <f t="shared" si="384"/>
        <v>0.61074760000000006</v>
      </c>
      <c r="I760" s="64">
        <f t="shared" si="385"/>
        <v>0</v>
      </c>
      <c r="J760" s="106">
        <f>VLOOKUP(C760,'Literature Lookup Tables'!$A$2:$L$21,MATCH(B760,listHYDROGROUPS,0))</f>
        <v>77</v>
      </c>
      <c r="K760" s="7" t="str">
        <f t="shared" si="379"/>
        <v/>
      </c>
      <c r="L760" s="7" t="str">
        <f t="shared" si="379"/>
        <v/>
      </c>
      <c r="M760" s="7" t="str">
        <f t="shared" si="379"/>
        <v/>
      </c>
      <c r="N760" s="7" t="str">
        <f t="shared" si="379"/>
        <v/>
      </c>
      <c r="O760" s="7" t="str">
        <f t="shared" si="379"/>
        <v/>
      </c>
      <c r="P760" s="7" t="str">
        <f t="shared" si="379"/>
        <v/>
      </c>
      <c r="Q760" s="7" t="str">
        <f t="shared" si="379"/>
        <v/>
      </c>
      <c r="R760" s="7" t="str">
        <f t="shared" si="379"/>
        <v/>
      </c>
      <c r="S760" s="7" t="str">
        <f t="shared" si="379"/>
        <v/>
      </c>
      <c r="T760" s="7" t="str">
        <f t="shared" si="379"/>
        <v/>
      </c>
      <c r="U760" s="7" t="str">
        <f t="shared" si="379"/>
        <v/>
      </c>
      <c r="V760" s="7" t="str">
        <f t="shared" si="379"/>
        <v/>
      </c>
      <c r="W760" s="7" t="str">
        <f t="shared" si="379"/>
        <v/>
      </c>
      <c r="X760" s="7" t="str">
        <f t="shared" si="379"/>
        <v/>
      </c>
      <c r="Y760" s="7" t="str">
        <f t="shared" si="379"/>
        <v/>
      </c>
      <c r="AA760" s="7" t="str">
        <f t="shared" si="386"/>
        <v/>
      </c>
      <c r="AB760" s="7" t="str">
        <f t="shared" si="386"/>
        <v/>
      </c>
      <c r="AC760" s="7" t="str">
        <f t="shared" si="386"/>
        <v/>
      </c>
      <c r="AD760" s="7" t="str">
        <f t="shared" si="386"/>
        <v/>
      </c>
      <c r="AE760" s="7" t="str">
        <f t="shared" si="386"/>
        <v/>
      </c>
      <c r="CF760" s="7" t="str">
        <f t="shared" si="380"/>
        <v/>
      </c>
      <c r="CG760" s="7" t="str">
        <f t="shared" si="380"/>
        <v/>
      </c>
      <c r="CH760" s="7" t="str">
        <f t="shared" si="380"/>
        <v/>
      </c>
      <c r="CI760" s="7" t="str">
        <f t="shared" si="380"/>
        <v/>
      </c>
      <c r="CJ760" s="7" t="str">
        <f t="shared" si="380"/>
        <v/>
      </c>
      <c r="CK760" s="7" t="str">
        <f t="shared" si="380"/>
        <v/>
      </c>
      <c r="CL760" s="7" t="str">
        <f t="shared" si="380"/>
        <v/>
      </c>
      <c r="CM760" s="7" t="str">
        <f t="shared" si="380"/>
        <v/>
      </c>
      <c r="CN760" s="7" t="str">
        <f t="shared" si="380"/>
        <v/>
      </c>
      <c r="CO760" s="7" t="str">
        <f t="shared" si="380"/>
        <v/>
      </c>
      <c r="CP760" s="7" t="str">
        <f t="shared" si="381"/>
        <v/>
      </c>
      <c r="CQ760" s="7" t="str">
        <f t="shared" si="381"/>
        <v/>
      </c>
      <c r="CR760" s="7" t="str">
        <f t="shared" si="381"/>
        <v/>
      </c>
      <c r="CS760" s="7" t="str">
        <f t="shared" si="381"/>
        <v/>
      </c>
      <c r="CT760" s="7" t="str">
        <f t="shared" si="381"/>
        <v/>
      </c>
      <c r="CU760" s="7" t="str">
        <f t="shared" si="381"/>
        <v/>
      </c>
      <c r="CV760" s="7" t="str">
        <f t="shared" si="381"/>
        <v/>
      </c>
      <c r="CW760" s="7" t="str">
        <f t="shared" si="381"/>
        <v/>
      </c>
      <c r="CX760" s="7" t="str">
        <f t="shared" si="381"/>
        <v/>
      </c>
      <c r="CY760" s="7" t="str">
        <f t="shared" si="381"/>
        <v/>
      </c>
      <c r="CZ760" s="7" t="str">
        <f t="shared" si="382"/>
        <v/>
      </c>
      <c r="DA760" s="7" t="str">
        <f t="shared" si="382"/>
        <v/>
      </c>
      <c r="DB760" s="7" t="str">
        <f t="shared" si="382"/>
        <v/>
      </c>
      <c r="DC760" s="7" t="str">
        <f t="shared" si="382"/>
        <v/>
      </c>
      <c r="DD760" s="7" t="str">
        <f t="shared" si="382"/>
        <v/>
      </c>
      <c r="DE760" s="7" t="str">
        <f t="shared" si="382"/>
        <v/>
      </c>
      <c r="DF760" s="7" t="str">
        <f t="shared" si="382"/>
        <v/>
      </c>
      <c r="DG760" s="7" t="str">
        <f t="shared" si="382"/>
        <v/>
      </c>
      <c r="DH760" s="7" t="str">
        <f t="shared" si="382"/>
        <v/>
      </c>
      <c r="DI760" s="7" t="str">
        <f t="shared" si="382"/>
        <v/>
      </c>
      <c r="DJ760" s="7" t="str">
        <f t="shared" si="383"/>
        <v/>
      </c>
      <c r="DK760" s="7" t="str">
        <f t="shared" si="383"/>
        <v/>
      </c>
      <c r="DL760" s="7" t="str">
        <f t="shared" si="383"/>
        <v/>
      </c>
      <c r="DM760" s="7" t="str">
        <f t="shared" si="383"/>
        <v/>
      </c>
      <c r="DN760" s="7" t="str">
        <f t="shared" si="383"/>
        <v/>
      </c>
      <c r="DO760" s="7" t="str">
        <f t="shared" si="383"/>
        <v/>
      </c>
      <c r="DP760" s="7" t="str">
        <f t="shared" si="383"/>
        <v/>
      </c>
      <c r="DQ760" s="7" t="str">
        <f t="shared" si="383"/>
        <v/>
      </c>
      <c r="DR760" s="7" t="str">
        <f t="shared" si="383"/>
        <v/>
      </c>
      <c r="DS760" s="7" t="str">
        <f t="shared" si="383"/>
        <v/>
      </c>
      <c r="DT760" s="7" t="str">
        <f t="shared" si="383"/>
        <v/>
      </c>
      <c r="DU760" s="7" t="str">
        <f t="shared" si="383"/>
        <v/>
      </c>
      <c r="DV760" s="7" t="str">
        <f t="shared" si="383"/>
        <v/>
      </c>
      <c r="DW760" s="7" t="str">
        <f t="shared" si="383"/>
        <v/>
      </c>
    </row>
    <row r="761" spans="1:127" x14ac:dyDescent="0.35">
      <c r="A761" s="72" t="s">
        <v>303</v>
      </c>
      <c r="B761" s="72" t="s">
        <v>17</v>
      </c>
      <c r="C761" s="72" t="s">
        <v>13</v>
      </c>
      <c r="D761" s="72">
        <v>1.0167000000000001E-2</v>
      </c>
      <c r="E761" s="82">
        <f>VLOOKUP(C761,'Literature Lookup Tables'!$A$2:$D$21,4,0)</f>
        <v>0.05</v>
      </c>
      <c r="F761" s="82">
        <f>VLOOKUP(C761,'Literature Lookup Tables'!$A$2:$D$21,3,0)</f>
        <v>0.05</v>
      </c>
      <c r="G761" s="64">
        <f>(VLOOKUP(C761,'Literature Lookup Tables'!$A$2:$L$21,2))*D761</f>
        <v>1.0167000000000002E-3</v>
      </c>
      <c r="H761" s="64">
        <f t="shared" si="384"/>
        <v>5.0835000000000008E-4</v>
      </c>
      <c r="I761" s="64">
        <f t="shared" si="385"/>
        <v>5.0835000000000008E-4</v>
      </c>
      <c r="J761" s="106">
        <f>VLOOKUP(C761,'Literature Lookup Tables'!$A$2:$L$21,MATCH(B761,listHYDROGROUPS,0))</f>
        <v>77</v>
      </c>
      <c r="K761" s="7" t="str">
        <f t="shared" si="379"/>
        <v/>
      </c>
      <c r="L761" s="7" t="str">
        <f t="shared" si="379"/>
        <v/>
      </c>
      <c r="M761" s="7" t="str">
        <f t="shared" si="379"/>
        <v/>
      </c>
      <c r="N761" s="7" t="str">
        <f t="shared" si="379"/>
        <v/>
      </c>
      <c r="O761" s="7" t="str">
        <f t="shared" si="379"/>
        <v/>
      </c>
      <c r="P761" s="7" t="str">
        <f t="shared" si="379"/>
        <v/>
      </c>
      <c r="Q761" s="7" t="str">
        <f t="shared" si="379"/>
        <v/>
      </c>
      <c r="R761" s="7" t="str">
        <f t="shared" si="379"/>
        <v/>
      </c>
      <c r="S761" s="7" t="str">
        <f t="shared" si="379"/>
        <v/>
      </c>
      <c r="T761" s="7" t="str">
        <f t="shared" si="379"/>
        <v/>
      </c>
      <c r="U761" s="7" t="str">
        <f t="shared" si="379"/>
        <v/>
      </c>
      <c r="V761" s="7" t="str">
        <f t="shared" si="379"/>
        <v/>
      </c>
      <c r="W761" s="7" t="str">
        <f t="shared" si="379"/>
        <v/>
      </c>
      <c r="X761" s="7" t="str">
        <f t="shared" si="379"/>
        <v/>
      </c>
      <c r="Y761" s="7" t="str">
        <f t="shared" si="379"/>
        <v/>
      </c>
      <c r="AA761" s="7" t="str">
        <f t="shared" si="386"/>
        <v/>
      </c>
      <c r="AB761" s="7" t="str">
        <f t="shared" si="386"/>
        <v/>
      </c>
      <c r="AC761" s="7" t="str">
        <f t="shared" si="386"/>
        <v/>
      </c>
      <c r="AD761" s="7" t="str">
        <f t="shared" si="386"/>
        <v/>
      </c>
      <c r="AE761" s="7" t="str">
        <f t="shared" si="386"/>
        <v/>
      </c>
      <c r="CF761" s="7" t="str">
        <f t="shared" si="380"/>
        <v/>
      </c>
      <c r="CG761" s="7" t="str">
        <f t="shared" si="380"/>
        <v/>
      </c>
      <c r="CH761" s="7" t="str">
        <f t="shared" si="380"/>
        <v/>
      </c>
      <c r="CI761" s="7" t="str">
        <f t="shared" si="380"/>
        <v/>
      </c>
      <c r="CJ761" s="7" t="str">
        <f t="shared" si="380"/>
        <v/>
      </c>
      <c r="CK761" s="7" t="str">
        <f t="shared" si="380"/>
        <v/>
      </c>
      <c r="CL761" s="7" t="str">
        <f t="shared" si="380"/>
        <v/>
      </c>
      <c r="CM761" s="7" t="str">
        <f t="shared" si="380"/>
        <v/>
      </c>
      <c r="CN761" s="7" t="str">
        <f t="shared" si="380"/>
        <v/>
      </c>
      <c r="CO761" s="7" t="str">
        <f t="shared" si="380"/>
        <v/>
      </c>
      <c r="CP761" s="7" t="str">
        <f t="shared" si="381"/>
        <v/>
      </c>
      <c r="CQ761" s="7" t="str">
        <f t="shared" si="381"/>
        <v/>
      </c>
      <c r="CR761" s="7" t="str">
        <f t="shared" si="381"/>
        <v/>
      </c>
      <c r="CS761" s="7" t="str">
        <f t="shared" si="381"/>
        <v/>
      </c>
      <c r="CT761" s="7" t="str">
        <f t="shared" si="381"/>
        <v/>
      </c>
      <c r="CU761" s="7" t="str">
        <f t="shared" si="381"/>
        <v/>
      </c>
      <c r="CV761" s="7" t="str">
        <f t="shared" si="381"/>
        <v/>
      </c>
      <c r="CW761" s="7" t="str">
        <f t="shared" si="381"/>
        <v/>
      </c>
      <c r="CX761" s="7" t="str">
        <f t="shared" si="381"/>
        <v/>
      </c>
      <c r="CY761" s="7" t="str">
        <f t="shared" si="381"/>
        <v/>
      </c>
      <c r="CZ761" s="7" t="str">
        <f t="shared" si="382"/>
        <v/>
      </c>
      <c r="DA761" s="7" t="str">
        <f t="shared" si="382"/>
        <v/>
      </c>
      <c r="DB761" s="7" t="str">
        <f t="shared" si="382"/>
        <v/>
      </c>
      <c r="DC761" s="7" t="str">
        <f t="shared" si="382"/>
        <v/>
      </c>
      <c r="DD761" s="7" t="str">
        <f t="shared" si="382"/>
        <v/>
      </c>
      <c r="DE761" s="7" t="str">
        <f t="shared" si="382"/>
        <v/>
      </c>
      <c r="DF761" s="7" t="str">
        <f t="shared" si="382"/>
        <v/>
      </c>
      <c r="DG761" s="7" t="str">
        <f t="shared" si="382"/>
        <v/>
      </c>
      <c r="DH761" s="7" t="str">
        <f t="shared" si="382"/>
        <v/>
      </c>
      <c r="DI761" s="7" t="str">
        <f t="shared" si="382"/>
        <v/>
      </c>
      <c r="DJ761" s="7" t="str">
        <f t="shared" si="383"/>
        <v/>
      </c>
      <c r="DK761" s="7" t="str">
        <f t="shared" si="383"/>
        <v/>
      </c>
      <c r="DL761" s="7" t="str">
        <f t="shared" si="383"/>
        <v/>
      </c>
      <c r="DM761" s="7" t="str">
        <f t="shared" si="383"/>
        <v/>
      </c>
      <c r="DN761" s="7" t="str">
        <f t="shared" si="383"/>
        <v/>
      </c>
      <c r="DO761" s="7" t="str">
        <f t="shared" si="383"/>
        <v/>
      </c>
      <c r="DP761" s="7" t="str">
        <f t="shared" si="383"/>
        <v/>
      </c>
      <c r="DQ761" s="7" t="str">
        <f t="shared" si="383"/>
        <v/>
      </c>
      <c r="DR761" s="7" t="str">
        <f t="shared" si="383"/>
        <v/>
      </c>
      <c r="DS761" s="7" t="str">
        <f t="shared" si="383"/>
        <v/>
      </c>
      <c r="DT761" s="7" t="str">
        <f t="shared" si="383"/>
        <v/>
      </c>
      <c r="DU761" s="7" t="str">
        <f t="shared" si="383"/>
        <v/>
      </c>
      <c r="DV761" s="7" t="str">
        <f t="shared" si="383"/>
        <v/>
      </c>
      <c r="DW761" s="7" t="str">
        <f t="shared" si="383"/>
        <v/>
      </c>
    </row>
    <row r="762" spans="1:127" x14ac:dyDescent="0.35">
      <c r="A762" s="72" t="s">
        <v>286</v>
      </c>
      <c r="B762" s="72" t="s">
        <v>17</v>
      </c>
      <c r="C762" s="72" t="s">
        <v>13</v>
      </c>
      <c r="D762" s="72">
        <v>0.77942400000000001</v>
      </c>
      <c r="E762" s="82">
        <f>VLOOKUP(C762,'Literature Lookup Tables'!$A$2:$D$21,4,0)</f>
        <v>0.05</v>
      </c>
      <c r="F762" s="82">
        <f>VLOOKUP(C762,'Literature Lookup Tables'!$A$2:$D$21,3,0)</f>
        <v>0.05</v>
      </c>
      <c r="G762" s="64">
        <f>(VLOOKUP(C762,'Literature Lookup Tables'!$A$2:$L$21,2))*D762</f>
        <v>7.7942400000000009E-2</v>
      </c>
      <c r="H762" s="64">
        <f t="shared" si="384"/>
        <v>3.8971200000000004E-2</v>
      </c>
      <c r="I762" s="64">
        <f t="shared" si="385"/>
        <v>3.8971200000000004E-2</v>
      </c>
      <c r="J762" s="106">
        <f>VLOOKUP(C762,'Literature Lookup Tables'!$A$2:$L$21,MATCH(B762,listHYDROGROUPS,0))</f>
        <v>77</v>
      </c>
      <c r="K762" s="7" t="str">
        <f t="shared" si="379"/>
        <v/>
      </c>
      <c r="L762" s="7" t="str">
        <f t="shared" si="379"/>
        <v/>
      </c>
      <c r="M762" s="7" t="str">
        <f t="shared" si="379"/>
        <v/>
      </c>
      <c r="N762" s="7" t="str">
        <f t="shared" si="379"/>
        <v/>
      </c>
      <c r="O762" s="7" t="str">
        <f t="shared" si="379"/>
        <v/>
      </c>
      <c r="P762" s="7" t="str">
        <f t="shared" si="379"/>
        <v/>
      </c>
      <c r="Q762" s="7" t="str">
        <f t="shared" si="379"/>
        <v/>
      </c>
      <c r="R762" s="7" t="str">
        <f t="shared" si="379"/>
        <v/>
      </c>
      <c r="S762" s="7" t="str">
        <f t="shared" si="379"/>
        <v/>
      </c>
      <c r="T762" s="7" t="str">
        <f t="shared" si="379"/>
        <v/>
      </c>
      <c r="U762" s="7" t="str">
        <f t="shared" si="379"/>
        <v/>
      </c>
      <c r="V762" s="7" t="str">
        <f t="shared" si="379"/>
        <v/>
      </c>
      <c r="W762" s="7" t="str">
        <f t="shared" si="379"/>
        <v/>
      </c>
      <c r="X762" s="7" t="str">
        <f t="shared" si="379"/>
        <v/>
      </c>
      <c r="Y762" s="7" t="str">
        <f t="shared" si="379"/>
        <v/>
      </c>
      <c r="AA762" s="7" t="str">
        <f t="shared" si="386"/>
        <v/>
      </c>
      <c r="AB762" s="7" t="str">
        <f t="shared" si="386"/>
        <v/>
      </c>
      <c r="AC762" s="7" t="str">
        <f t="shared" si="386"/>
        <v/>
      </c>
      <c r="AD762" s="7" t="str">
        <f t="shared" si="386"/>
        <v/>
      </c>
      <c r="AE762" s="7" t="str">
        <f t="shared" si="386"/>
        <v/>
      </c>
      <c r="CF762" s="7" t="str">
        <f t="shared" si="380"/>
        <v/>
      </c>
      <c r="CG762" s="7" t="str">
        <f t="shared" si="380"/>
        <v/>
      </c>
      <c r="CH762" s="7" t="str">
        <f t="shared" si="380"/>
        <v/>
      </c>
      <c r="CI762" s="7" t="str">
        <f t="shared" si="380"/>
        <v/>
      </c>
      <c r="CJ762" s="7" t="str">
        <f t="shared" si="380"/>
        <v/>
      </c>
      <c r="CK762" s="7" t="str">
        <f t="shared" si="380"/>
        <v/>
      </c>
      <c r="CL762" s="7" t="str">
        <f t="shared" si="380"/>
        <v/>
      </c>
      <c r="CM762" s="7" t="str">
        <f t="shared" si="380"/>
        <v/>
      </c>
      <c r="CN762" s="7" t="str">
        <f t="shared" si="380"/>
        <v/>
      </c>
      <c r="CO762" s="7" t="str">
        <f t="shared" si="380"/>
        <v/>
      </c>
      <c r="CP762" s="7" t="str">
        <f t="shared" si="381"/>
        <v/>
      </c>
      <c r="CQ762" s="7" t="str">
        <f t="shared" si="381"/>
        <v/>
      </c>
      <c r="CR762" s="7" t="str">
        <f t="shared" si="381"/>
        <v/>
      </c>
      <c r="CS762" s="7" t="str">
        <f t="shared" si="381"/>
        <v/>
      </c>
      <c r="CT762" s="7" t="str">
        <f t="shared" si="381"/>
        <v/>
      </c>
      <c r="CU762" s="7" t="str">
        <f t="shared" si="381"/>
        <v/>
      </c>
      <c r="CV762" s="7" t="str">
        <f t="shared" si="381"/>
        <v/>
      </c>
      <c r="CW762" s="7" t="str">
        <f t="shared" si="381"/>
        <v/>
      </c>
      <c r="CX762" s="7" t="str">
        <f t="shared" si="381"/>
        <v/>
      </c>
      <c r="CY762" s="7" t="str">
        <f t="shared" si="381"/>
        <v/>
      </c>
      <c r="CZ762" s="7" t="str">
        <f t="shared" si="382"/>
        <v/>
      </c>
      <c r="DA762" s="7" t="str">
        <f t="shared" si="382"/>
        <v/>
      </c>
      <c r="DB762" s="7" t="str">
        <f t="shared" si="382"/>
        <v/>
      </c>
      <c r="DC762" s="7" t="str">
        <f t="shared" si="382"/>
        <v/>
      </c>
      <c r="DD762" s="7" t="str">
        <f t="shared" si="382"/>
        <v/>
      </c>
      <c r="DE762" s="7" t="str">
        <f t="shared" si="382"/>
        <v/>
      </c>
      <c r="DF762" s="7" t="str">
        <f t="shared" si="382"/>
        <v/>
      </c>
      <c r="DG762" s="7" t="str">
        <f t="shared" si="382"/>
        <v/>
      </c>
      <c r="DH762" s="7" t="str">
        <f t="shared" si="382"/>
        <v/>
      </c>
      <c r="DI762" s="7" t="str">
        <f t="shared" si="382"/>
        <v/>
      </c>
      <c r="DJ762" s="7" t="str">
        <f t="shared" si="383"/>
        <v/>
      </c>
      <c r="DK762" s="7" t="str">
        <f t="shared" si="383"/>
        <v/>
      </c>
      <c r="DL762" s="7" t="str">
        <f t="shared" si="383"/>
        <v/>
      </c>
      <c r="DM762" s="7" t="str">
        <f t="shared" si="383"/>
        <v/>
      </c>
      <c r="DN762" s="7" t="str">
        <f t="shared" si="383"/>
        <v/>
      </c>
      <c r="DO762" s="7" t="str">
        <f t="shared" si="383"/>
        <v/>
      </c>
      <c r="DP762" s="7" t="str">
        <f t="shared" si="383"/>
        <v/>
      </c>
      <c r="DQ762" s="7" t="str">
        <f t="shared" si="383"/>
        <v/>
      </c>
      <c r="DR762" s="7" t="str">
        <f t="shared" si="383"/>
        <v/>
      </c>
      <c r="DS762" s="7" t="str">
        <f t="shared" si="383"/>
        <v/>
      </c>
      <c r="DT762" s="7" t="str">
        <f t="shared" si="383"/>
        <v/>
      </c>
      <c r="DU762" s="7" t="str">
        <f t="shared" si="383"/>
        <v/>
      </c>
      <c r="DV762" s="7" t="str">
        <f t="shared" si="383"/>
        <v/>
      </c>
      <c r="DW762" s="7" t="str">
        <f t="shared" si="383"/>
        <v/>
      </c>
    </row>
    <row r="763" spans="1:127" x14ac:dyDescent="0.35">
      <c r="A763" s="72" t="s">
        <v>303</v>
      </c>
      <c r="B763" s="72" t="s">
        <v>17</v>
      </c>
      <c r="C763" s="72" t="s">
        <v>10</v>
      </c>
      <c r="D763" s="72">
        <v>3.137108</v>
      </c>
      <c r="E763" s="82">
        <f>VLOOKUP(C763,'Literature Lookup Tables'!$A$2:$D$21,4,0)</f>
        <v>0.03</v>
      </c>
      <c r="F763" s="82">
        <f>VLOOKUP(C763,'Literature Lookup Tables'!$A$2:$D$21,3,0)</f>
        <v>0</v>
      </c>
      <c r="G763" s="64">
        <f>(VLOOKUP(C763,'Literature Lookup Tables'!$A$2:$L$21,2))*D763</f>
        <v>9.4113240000000001E-2</v>
      </c>
      <c r="H763" s="64">
        <f t="shared" si="384"/>
        <v>0</v>
      </c>
      <c r="I763" s="64">
        <f t="shared" si="385"/>
        <v>9.4113240000000001E-2</v>
      </c>
      <c r="J763" s="106">
        <f>VLOOKUP(C763,'Literature Lookup Tables'!$A$2:$L$21,MATCH(B763,listHYDROGROUPS,0))</f>
        <v>77</v>
      </c>
      <c r="K763" s="7" t="str">
        <f t="shared" si="379"/>
        <v/>
      </c>
      <c r="L763" s="7" t="str">
        <f t="shared" si="379"/>
        <v/>
      </c>
      <c r="M763" s="7" t="str">
        <f t="shared" si="379"/>
        <v/>
      </c>
      <c r="N763" s="7" t="str">
        <f t="shared" si="379"/>
        <v/>
      </c>
      <c r="O763" s="7" t="str">
        <f t="shared" si="379"/>
        <v/>
      </c>
      <c r="P763" s="7" t="str">
        <f t="shared" si="379"/>
        <v/>
      </c>
      <c r="Q763" s="7" t="str">
        <f t="shared" si="379"/>
        <v/>
      </c>
      <c r="R763" s="7" t="str">
        <f t="shared" si="379"/>
        <v/>
      </c>
      <c r="S763" s="7" t="str">
        <f t="shared" si="379"/>
        <v/>
      </c>
      <c r="T763" s="7" t="str">
        <f t="shared" si="379"/>
        <v/>
      </c>
      <c r="U763" s="7" t="str">
        <f t="shared" si="379"/>
        <v/>
      </c>
      <c r="V763" s="7" t="str">
        <f t="shared" si="379"/>
        <v/>
      </c>
      <c r="W763" s="7" t="str">
        <f t="shared" si="379"/>
        <v/>
      </c>
      <c r="X763" s="7" t="str">
        <f t="shared" si="379"/>
        <v/>
      </c>
      <c r="Y763" s="7" t="str">
        <f t="shared" si="379"/>
        <v/>
      </c>
      <c r="AA763" s="7" t="str">
        <f t="shared" si="386"/>
        <v/>
      </c>
      <c r="AB763" s="7" t="str">
        <f t="shared" si="386"/>
        <v/>
      </c>
      <c r="AC763" s="7" t="str">
        <f t="shared" si="386"/>
        <v/>
      </c>
      <c r="AD763" s="7" t="str">
        <f t="shared" si="386"/>
        <v/>
      </c>
      <c r="AE763" s="7" t="str">
        <f t="shared" si="386"/>
        <v/>
      </c>
      <c r="CF763" s="7" t="str">
        <f t="shared" si="380"/>
        <v/>
      </c>
      <c r="CG763" s="7" t="str">
        <f t="shared" si="380"/>
        <v/>
      </c>
      <c r="CH763" s="7" t="str">
        <f t="shared" si="380"/>
        <v/>
      </c>
      <c r="CI763" s="7" t="str">
        <f t="shared" si="380"/>
        <v/>
      </c>
      <c r="CJ763" s="7" t="str">
        <f t="shared" si="380"/>
        <v/>
      </c>
      <c r="CK763" s="7" t="str">
        <f t="shared" si="380"/>
        <v/>
      </c>
      <c r="CL763" s="7" t="str">
        <f t="shared" si="380"/>
        <v/>
      </c>
      <c r="CM763" s="7" t="str">
        <f t="shared" si="380"/>
        <v/>
      </c>
      <c r="CN763" s="7" t="str">
        <f t="shared" si="380"/>
        <v/>
      </c>
      <c r="CO763" s="7" t="str">
        <f t="shared" si="380"/>
        <v/>
      </c>
      <c r="CP763" s="7" t="str">
        <f t="shared" si="381"/>
        <v/>
      </c>
      <c r="CQ763" s="7" t="str">
        <f t="shared" si="381"/>
        <v/>
      </c>
      <c r="CR763" s="7" t="str">
        <f t="shared" si="381"/>
        <v/>
      </c>
      <c r="CS763" s="7" t="str">
        <f t="shared" si="381"/>
        <v/>
      </c>
      <c r="CT763" s="7" t="str">
        <f t="shared" si="381"/>
        <v/>
      </c>
      <c r="CU763" s="7" t="str">
        <f t="shared" si="381"/>
        <v/>
      </c>
      <c r="CV763" s="7" t="str">
        <f t="shared" si="381"/>
        <v/>
      </c>
      <c r="CW763" s="7" t="str">
        <f t="shared" si="381"/>
        <v/>
      </c>
      <c r="CX763" s="7" t="str">
        <f t="shared" si="381"/>
        <v/>
      </c>
      <c r="CY763" s="7" t="str">
        <f t="shared" si="381"/>
        <v/>
      </c>
      <c r="CZ763" s="7" t="str">
        <f t="shared" si="382"/>
        <v/>
      </c>
      <c r="DA763" s="7" t="str">
        <f t="shared" si="382"/>
        <v/>
      </c>
      <c r="DB763" s="7" t="str">
        <f t="shared" si="382"/>
        <v/>
      </c>
      <c r="DC763" s="7" t="str">
        <f t="shared" si="382"/>
        <v/>
      </c>
      <c r="DD763" s="7" t="str">
        <f t="shared" si="382"/>
        <v/>
      </c>
      <c r="DE763" s="7" t="str">
        <f t="shared" si="382"/>
        <v/>
      </c>
      <c r="DF763" s="7" t="str">
        <f t="shared" si="382"/>
        <v/>
      </c>
      <c r="DG763" s="7" t="str">
        <f t="shared" si="382"/>
        <v/>
      </c>
      <c r="DH763" s="7" t="str">
        <f t="shared" si="382"/>
        <v/>
      </c>
      <c r="DI763" s="7" t="str">
        <f t="shared" si="382"/>
        <v/>
      </c>
      <c r="DJ763" s="7" t="str">
        <f t="shared" si="383"/>
        <v/>
      </c>
      <c r="DK763" s="7" t="str">
        <f t="shared" si="383"/>
        <v/>
      </c>
      <c r="DL763" s="7" t="str">
        <f t="shared" si="383"/>
        <v/>
      </c>
      <c r="DM763" s="7" t="str">
        <f t="shared" si="383"/>
        <v/>
      </c>
      <c r="DN763" s="7" t="str">
        <f t="shared" si="383"/>
        <v/>
      </c>
      <c r="DO763" s="7" t="str">
        <f t="shared" si="383"/>
        <v/>
      </c>
      <c r="DP763" s="7" t="str">
        <f t="shared" si="383"/>
        <v/>
      </c>
      <c r="DQ763" s="7" t="str">
        <f t="shared" si="383"/>
        <v/>
      </c>
      <c r="DR763" s="7" t="str">
        <f t="shared" si="383"/>
        <v/>
      </c>
      <c r="DS763" s="7" t="str">
        <f t="shared" si="383"/>
        <v/>
      </c>
      <c r="DT763" s="7" t="str">
        <f t="shared" si="383"/>
        <v/>
      </c>
      <c r="DU763" s="7" t="str">
        <f t="shared" si="383"/>
        <v/>
      </c>
      <c r="DV763" s="7" t="str">
        <f t="shared" si="383"/>
        <v/>
      </c>
      <c r="DW763" s="7" t="str">
        <f t="shared" si="383"/>
        <v/>
      </c>
    </row>
    <row r="764" spans="1:127" x14ac:dyDescent="0.35">
      <c r="A764" s="72" t="s">
        <v>286</v>
      </c>
      <c r="B764" s="72" t="s">
        <v>17</v>
      </c>
      <c r="C764" s="72" t="s">
        <v>10</v>
      </c>
      <c r="D764" s="72">
        <v>1.3238E-2</v>
      </c>
      <c r="E764" s="82">
        <f>VLOOKUP(C764,'Literature Lookup Tables'!$A$2:$D$21,4,0)</f>
        <v>0.03</v>
      </c>
      <c r="F764" s="82">
        <f>VLOOKUP(C764,'Literature Lookup Tables'!$A$2:$D$21,3,0)</f>
        <v>0</v>
      </c>
      <c r="G764" s="64">
        <f>(VLOOKUP(C764,'Literature Lookup Tables'!$A$2:$L$21,2))*D764</f>
        <v>3.9713999999999998E-4</v>
      </c>
      <c r="H764" s="64">
        <f t="shared" si="384"/>
        <v>0</v>
      </c>
      <c r="I764" s="64">
        <f t="shared" si="385"/>
        <v>3.9713999999999998E-4</v>
      </c>
      <c r="J764" s="106">
        <f>VLOOKUP(C764,'Literature Lookup Tables'!$A$2:$L$21,MATCH(B764,listHYDROGROUPS,0))</f>
        <v>77</v>
      </c>
      <c r="K764" s="7" t="str">
        <f t="shared" si="379"/>
        <v/>
      </c>
      <c r="L764" s="7" t="str">
        <f t="shared" si="379"/>
        <v/>
      </c>
      <c r="M764" s="7" t="str">
        <f t="shared" si="379"/>
        <v/>
      </c>
      <c r="N764" s="7" t="str">
        <f t="shared" si="379"/>
        <v/>
      </c>
      <c r="O764" s="7" t="str">
        <f t="shared" si="379"/>
        <v/>
      </c>
      <c r="P764" s="7" t="str">
        <f t="shared" si="379"/>
        <v/>
      </c>
      <c r="Q764" s="7" t="str">
        <f t="shared" si="379"/>
        <v/>
      </c>
      <c r="R764" s="7" t="str">
        <f t="shared" si="379"/>
        <v/>
      </c>
      <c r="S764" s="7" t="str">
        <f t="shared" si="379"/>
        <v/>
      </c>
      <c r="T764" s="7" t="str">
        <f t="shared" si="379"/>
        <v/>
      </c>
      <c r="U764" s="7" t="str">
        <f t="shared" si="379"/>
        <v/>
      </c>
      <c r="V764" s="7" t="str">
        <f t="shared" si="379"/>
        <v/>
      </c>
      <c r="W764" s="7" t="str">
        <f t="shared" si="379"/>
        <v/>
      </c>
      <c r="X764" s="7" t="str">
        <f t="shared" si="379"/>
        <v/>
      </c>
      <c r="Y764" s="7" t="str">
        <f t="shared" si="379"/>
        <v/>
      </c>
      <c r="AA764" s="7" t="str">
        <f t="shared" si="386"/>
        <v/>
      </c>
      <c r="AB764" s="7" t="str">
        <f t="shared" si="386"/>
        <v/>
      </c>
      <c r="AC764" s="7" t="str">
        <f t="shared" si="386"/>
        <v/>
      </c>
      <c r="AD764" s="7" t="str">
        <f t="shared" si="386"/>
        <v/>
      </c>
      <c r="AE764" s="7" t="str">
        <f t="shared" si="386"/>
        <v/>
      </c>
      <c r="CF764" s="7" t="str">
        <f t="shared" ref="CF764:CO773" si="387">IF($A764=CF$11,$J764*$D764,"")</f>
        <v/>
      </c>
      <c r="CG764" s="7" t="str">
        <f t="shared" si="387"/>
        <v/>
      </c>
      <c r="CH764" s="7" t="str">
        <f t="shared" si="387"/>
        <v/>
      </c>
      <c r="CI764" s="7" t="str">
        <f t="shared" si="387"/>
        <v/>
      </c>
      <c r="CJ764" s="7" t="str">
        <f t="shared" si="387"/>
        <v/>
      </c>
      <c r="CK764" s="7" t="str">
        <f t="shared" si="387"/>
        <v/>
      </c>
      <c r="CL764" s="7" t="str">
        <f t="shared" si="387"/>
        <v/>
      </c>
      <c r="CM764" s="7" t="str">
        <f t="shared" si="387"/>
        <v/>
      </c>
      <c r="CN764" s="7" t="str">
        <f t="shared" si="387"/>
        <v/>
      </c>
      <c r="CO764" s="7" t="str">
        <f t="shared" si="387"/>
        <v/>
      </c>
      <c r="CP764" s="7" t="str">
        <f t="shared" ref="CP764:CY773" si="388">IF($A764=CP$11,$J764*$D764,"")</f>
        <v/>
      </c>
      <c r="CQ764" s="7" t="str">
        <f t="shared" si="388"/>
        <v/>
      </c>
      <c r="CR764" s="7" t="str">
        <f t="shared" si="388"/>
        <v/>
      </c>
      <c r="CS764" s="7" t="str">
        <f t="shared" si="388"/>
        <v/>
      </c>
      <c r="CT764" s="7" t="str">
        <f t="shared" si="388"/>
        <v/>
      </c>
      <c r="CU764" s="7" t="str">
        <f t="shared" si="388"/>
        <v/>
      </c>
      <c r="CV764" s="7" t="str">
        <f t="shared" si="388"/>
        <v/>
      </c>
      <c r="CW764" s="7" t="str">
        <f t="shared" si="388"/>
        <v/>
      </c>
      <c r="CX764" s="7" t="str">
        <f t="shared" si="388"/>
        <v/>
      </c>
      <c r="CY764" s="7" t="str">
        <f t="shared" si="388"/>
        <v/>
      </c>
      <c r="CZ764" s="7" t="str">
        <f t="shared" ref="CZ764:DI773" si="389">IF($A764=CZ$11,$J764*$D764,"")</f>
        <v/>
      </c>
      <c r="DA764" s="7" t="str">
        <f t="shared" si="389"/>
        <v/>
      </c>
      <c r="DB764" s="7" t="str">
        <f t="shared" si="389"/>
        <v/>
      </c>
      <c r="DC764" s="7" t="str">
        <f t="shared" si="389"/>
        <v/>
      </c>
      <c r="DD764" s="7" t="str">
        <f t="shared" si="389"/>
        <v/>
      </c>
      <c r="DE764" s="7" t="str">
        <f t="shared" si="389"/>
        <v/>
      </c>
      <c r="DF764" s="7" t="str">
        <f t="shared" si="389"/>
        <v/>
      </c>
      <c r="DG764" s="7" t="str">
        <f t="shared" si="389"/>
        <v/>
      </c>
      <c r="DH764" s="7" t="str">
        <f t="shared" si="389"/>
        <v/>
      </c>
      <c r="DI764" s="7" t="str">
        <f t="shared" si="389"/>
        <v/>
      </c>
      <c r="DJ764" s="7" t="str">
        <f t="shared" ref="DJ764:DW773" si="390">IF($A764=DJ$11,$J764*$D764,"")</f>
        <v/>
      </c>
      <c r="DK764" s="7" t="str">
        <f t="shared" si="390"/>
        <v/>
      </c>
      <c r="DL764" s="7" t="str">
        <f t="shared" si="390"/>
        <v/>
      </c>
      <c r="DM764" s="7" t="str">
        <f t="shared" si="390"/>
        <v/>
      </c>
      <c r="DN764" s="7" t="str">
        <f t="shared" si="390"/>
        <v/>
      </c>
      <c r="DO764" s="7" t="str">
        <f t="shared" si="390"/>
        <v/>
      </c>
      <c r="DP764" s="7" t="str">
        <f t="shared" si="390"/>
        <v/>
      </c>
      <c r="DQ764" s="7" t="str">
        <f t="shared" si="390"/>
        <v/>
      </c>
      <c r="DR764" s="7" t="str">
        <f t="shared" si="390"/>
        <v/>
      </c>
      <c r="DS764" s="7" t="str">
        <f t="shared" si="390"/>
        <v/>
      </c>
      <c r="DT764" s="7" t="str">
        <f t="shared" si="390"/>
        <v/>
      </c>
      <c r="DU764" s="7" t="str">
        <f t="shared" si="390"/>
        <v/>
      </c>
      <c r="DV764" s="7" t="str">
        <f t="shared" si="390"/>
        <v/>
      </c>
      <c r="DW764" s="7" t="str">
        <f t="shared" si="390"/>
        <v/>
      </c>
    </row>
    <row r="765" spans="1:127" x14ac:dyDescent="0.35">
      <c r="A765" s="72" t="s">
        <v>301</v>
      </c>
      <c r="B765" s="72" t="s">
        <v>17</v>
      </c>
      <c r="C765" s="72" t="s">
        <v>13</v>
      </c>
      <c r="D765" s="72">
        <v>5.1310000000000001E-3</v>
      </c>
      <c r="E765" s="82">
        <f>VLOOKUP(C765,'Literature Lookup Tables'!$A$2:$D$21,4,0)</f>
        <v>0.05</v>
      </c>
      <c r="F765" s="82">
        <f>VLOOKUP(C765,'Literature Lookup Tables'!$A$2:$D$21,3,0)</f>
        <v>0.05</v>
      </c>
      <c r="G765" s="64">
        <f>(VLOOKUP(C765,'Literature Lookup Tables'!$A$2:$L$21,2))*D765</f>
        <v>5.1310000000000006E-4</v>
      </c>
      <c r="H765" s="64">
        <f t="shared" si="384"/>
        <v>2.5655000000000003E-4</v>
      </c>
      <c r="I765" s="64">
        <f t="shared" si="385"/>
        <v>2.5655000000000003E-4</v>
      </c>
      <c r="J765" s="106">
        <f>VLOOKUP(C765,'Literature Lookup Tables'!$A$2:$L$21,MATCH(B765,listHYDROGROUPS,0))</f>
        <v>77</v>
      </c>
      <c r="K765" s="7" t="str">
        <f t="shared" si="379"/>
        <v/>
      </c>
      <c r="L765" s="7" t="str">
        <f t="shared" si="379"/>
        <v/>
      </c>
      <c r="M765" s="7" t="str">
        <f t="shared" si="379"/>
        <v/>
      </c>
      <c r="N765" s="7" t="str">
        <f t="shared" si="379"/>
        <v/>
      </c>
      <c r="O765" s="7" t="str">
        <f t="shared" si="379"/>
        <v/>
      </c>
      <c r="P765" s="7" t="str">
        <f t="shared" si="379"/>
        <v/>
      </c>
      <c r="Q765" s="7" t="str">
        <f t="shared" si="379"/>
        <v/>
      </c>
      <c r="R765" s="7" t="str">
        <f t="shared" si="379"/>
        <v/>
      </c>
      <c r="S765" s="7" t="str">
        <f t="shared" si="379"/>
        <v/>
      </c>
      <c r="T765" s="7" t="str">
        <f t="shared" si="379"/>
        <v/>
      </c>
      <c r="U765" s="7" t="str">
        <f t="shared" si="379"/>
        <v/>
      </c>
      <c r="V765" s="7" t="str">
        <f t="shared" si="379"/>
        <v/>
      </c>
      <c r="W765" s="7" t="str">
        <f t="shared" si="379"/>
        <v/>
      </c>
      <c r="X765" s="7" t="str">
        <f t="shared" si="379"/>
        <v/>
      </c>
      <c r="Y765" s="7" t="str">
        <f t="shared" si="379"/>
        <v/>
      </c>
      <c r="AA765" s="7" t="str">
        <f t="shared" si="386"/>
        <v/>
      </c>
      <c r="AB765" s="7" t="str">
        <f t="shared" si="386"/>
        <v/>
      </c>
      <c r="AC765" s="7" t="str">
        <f t="shared" si="386"/>
        <v/>
      </c>
      <c r="AD765" s="7" t="str">
        <f t="shared" si="386"/>
        <v/>
      </c>
      <c r="AE765" s="7" t="str">
        <f t="shared" si="386"/>
        <v/>
      </c>
      <c r="CF765" s="7" t="str">
        <f t="shared" si="387"/>
        <v/>
      </c>
      <c r="CG765" s="7" t="str">
        <f t="shared" si="387"/>
        <v/>
      </c>
      <c r="CH765" s="7" t="str">
        <f t="shared" si="387"/>
        <v/>
      </c>
      <c r="CI765" s="7" t="str">
        <f t="shared" si="387"/>
        <v/>
      </c>
      <c r="CJ765" s="7" t="str">
        <f t="shared" si="387"/>
        <v/>
      </c>
      <c r="CK765" s="7" t="str">
        <f t="shared" si="387"/>
        <v/>
      </c>
      <c r="CL765" s="7" t="str">
        <f t="shared" si="387"/>
        <v/>
      </c>
      <c r="CM765" s="7" t="str">
        <f t="shared" si="387"/>
        <v/>
      </c>
      <c r="CN765" s="7" t="str">
        <f t="shared" si="387"/>
        <v/>
      </c>
      <c r="CO765" s="7" t="str">
        <f t="shared" si="387"/>
        <v/>
      </c>
      <c r="CP765" s="7" t="str">
        <f t="shared" si="388"/>
        <v/>
      </c>
      <c r="CQ765" s="7" t="str">
        <f t="shared" si="388"/>
        <v/>
      </c>
      <c r="CR765" s="7" t="str">
        <f t="shared" si="388"/>
        <v/>
      </c>
      <c r="CS765" s="7" t="str">
        <f t="shared" si="388"/>
        <v/>
      </c>
      <c r="CT765" s="7" t="str">
        <f t="shared" si="388"/>
        <v/>
      </c>
      <c r="CU765" s="7" t="str">
        <f t="shared" si="388"/>
        <v/>
      </c>
      <c r="CV765" s="7" t="str">
        <f t="shared" si="388"/>
        <v/>
      </c>
      <c r="CW765" s="7" t="str">
        <f t="shared" si="388"/>
        <v/>
      </c>
      <c r="CX765" s="7" t="str">
        <f t="shared" si="388"/>
        <v/>
      </c>
      <c r="CY765" s="7" t="str">
        <f t="shared" si="388"/>
        <v/>
      </c>
      <c r="CZ765" s="7" t="str">
        <f t="shared" si="389"/>
        <v/>
      </c>
      <c r="DA765" s="7" t="str">
        <f t="shared" si="389"/>
        <v/>
      </c>
      <c r="DB765" s="7" t="str">
        <f t="shared" si="389"/>
        <v/>
      </c>
      <c r="DC765" s="7" t="str">
        <f t="shared" si="389"/>
        <v/>
      </c>
      <c r="DD765" s="7" t="str">
        <f t="shared" si="389"/>
        <v/>
      </c>
      <c r="DE765" s="7" t="str">
        <f t="shared" si="389"/>
        <v/>
      </c>
      <c r="DF765" s="7" t="str">
        <f t="shared" si="389"/>
        <v/>
      </c>
      <c r="DG765" s="7" t="str">
        <f t="shared" si="389"/>
        <v/>
      </c>
      <c r="DH765" s="7" t="str">
        <f t="shared" si="389"/>
        <v/>
      </c>
      <c r="DI765" s="7" t="str">
        <f t="shared" si="389"/>
        <v/>
      </c>
      <c r="DJ765" s="7" t="str">
        <f t="shared" si="390"/>
        <v/>
      </c>
      <c r="DK765" s="7" t="str">
        <f t="shared" si="390"/>
        <v/>
      </c>
      <c r="DL765" s="7" t="str">
        <f t="shared" si="390"/>
        <v/>
      </c>
      <c r="DM765" s="7" t="str">
        <f t="shared" si="390"/>
        <v/>
      </c>
      <c r="DN765" s="7" t="str">
        <f t="shared" si="390"/>
        <v/>
      </c>
      <c r="DO765" s="7" t="str">
        <f t="shared" si="390"/>
        <v/>
      </c>
      <c r="DP765" s="7" t="str">
        <f t="shared" si="390"/>
        <v/>
      </c>
      <c r="DQ765" s="7" t="str">
        <f t="shared" si="390"/>
        <v/>
      </c>
      <c r="DR765" s="7" t="str">
        <f t="shared" si="390"/>
        <v/>
      </c>
      <c r="DS765" s="7" t="str">
        <f t="shared" si="390"/>
        <v/>
      </c>
      <c r="DT765" s="7" t="str">
        <f t="shared" si="390"/>
        <v/>
      </c>
      <c r="DU765" s="7" t="str">
        <f t="shared" si="390"/>
        <v/>
      </c>
      <c r="DV765" s="7" t="str">
        <f t="shared" si="390"/>
        <v/>
      </c>
      <c r="DW765" s="7" t="str">
        <f t="shared" si="390"/>
        <v/>
      </c>
    </row>
    <row r="766" spans="1:127" x14ac:dyDescent="0.35">
      <c r="A766" s="72" t="s">
        <v>302</v>
      </c>
      <c r="B766" s="72" t="s">
        <v>17</v>
      </c>
      <c r="C766" s="72" t="s">
        <v>13</v>
      </c>
      <c r="D766" s="72">
        <v>1.2508410000000001</v>
      </c>
      <c r="E766" s="82">
        <f>VLOOKUP(C766,'Literature Lookup Tables'!$A$2:$D$21,4,0)</f>
        <v>0.05</v>
      </c>
      <c r="F766" s="82">
        <f>VLOOKUP(C766,'Literature Lookup Tables'!$A$2:$D$21,3,0)</f>
        <v>0.05</v>
      </c>
      <c r="G766" s="64">
        <f>(VLOOKUP(C766,'Literature Lookup Tables'!$A$2:$L$21,2))*D766</f>
        <v>0.1250841</v>
      </c>
      <c r="H766" s="64">
        <f t="shared" si="384"/>
        <v>6.2542050000000002E-2</v>
      </c>
      <c r="I766" s="64">
        <f t="shared" si="385"/>
        <v>6.2542050000000002E-2</v>
      </c>
      <c r="J766" s="106">
        <f>VLOOKUP(C766,'Literature Lookup Tables'!$A$2:$L$21,MATCH(B766,listHYDROGROUPS,0))</f>
        <v>77</v>
      </c>
      <c r="K766" s="7" t="str">
        <f t="shared" si="379"/>
        <v/>
      </c>
      <c r="L766" s="7" t="str">
        <f t="shared" si="379"/>
        <v/>
      </c>
      <c r="M766" s="7" t="str">
        <f t="shared" si="379"/>
        <v/>
      </c>
      <c r="N766" s="7" t="str">
        <f t="shared" si="379"/>
        <v/>
      </c>
      <c r="O766" s="7" t="str">
        <f t="shared" si="379"/>
        <v/>
      </c>
      <c r="P766" s="7" t="str">
        <f t="shared" si="379"/>
        <v/>
      </c>
      <c r="Q766" s="7" t="str">
        <f t="shared" si="379"/>
        <v/>
      </c>
      <c r="R766" s="7" t="str">
        <f t="shared" si="379"/>
        <v/>
      </c>
      <c r="S766" s="7" t="str">
        <f t="shared" si="379"/>
        <v/>
      </c>
      <c r="T766" s="7" t="str">
        <f t="shared" si="379"/>
        <v/>
      </c>
      <c r="U766" s="7" t="str">
        <f t="shared" si="379"/>
        <v/>
      </c>
      <c r="V766" s="7" t="str">
        <f t="shared" si="379"/>
        <v/>
      </c>
      <c r="W766" s="7" t="str">
        <f t="shared" si="379"/>
        <v/>
      </c>
      <c r="X766" s="7" t="str">
        <f t="shared" si="379"/>
        <v/>
      </c>
      <c r="Y766" s="7" t="str">
        <f t="shared" si="379"/>
        <v/>
      </c>
      <c r="AA766" s="7" t="str">
        <f t="shared" si="386"/>
        <v/>
      </c>
      <c r="AB766" s="7" t="str">
        <f t="shared" si="386"/>
        <v/>
      </c>
      <c r="AC766" s="7" t="str">
        <f t="shared" si="386"/>
        <v/>
      </c>
      <c r="AD766" s="7" t="str">
        <f t="shared" si="386"/>
        <v/>
      </c>
      <c r="AE766" s="7" t="str">
        <f t="shared" si="386"/>
        <v/>
      </c>
      <c r="CF766" s="7" t="str">
        <f t="shared" si="387"/>
        <v/>
      </c>
      <c r="CG766" s="7" t="str">
        <f t="shared" si="387"/>
        <v/>
      </c>
      <c r="CH766" s="7" t="str">
        <f t="shared" si="387"/>
        <v/>
      </c>
      <c r="CI766" s="7" t="str">
        <f t="shared" si="387"/>
        <v/>
      </c>
      <c r="CJ766" s="7" t="str">
        <f t="shared" si="387"/>
        <v/>
      </c>
      <c r="CK766" s="7" t="str">
        <f t="shared" si="387"/>
        <v/>
      </c>
      <c r="CL766" s="7" t="str">
        <f t="shared" si="387"/>
        <v/>
      </c>
      <c r="CM766" s="7" t="str">
        <f t="shared" si="387"/>
        <v/>
      </c>
      <c r="CN766" s="7" t="str">
        <f t="shared" si="387"/>
        <v/>
      </c>
      <c r="CO766" s="7" t="str">
        <f t="shared" si="387"/>
        <v/>
      </c>
      <c r="CP766" s="7" t="str">
        <f t="shared" si="388"/>
        <v/>
      </c>
      <c r="CQ766" s="7" t="str">
        <f t="shared" si="388"/>
        <v/>
      </c>
      <c r="CR766" s="7" t="str">
        <f t="shared" si="388"/>
        <v/>
      </c>
      <c r="CS766" s="7" t="str">
        <f t="shared" si="388"/>
        <v/>
      </c>
      <c r="CT766" s="7" t="str">
        <f t="shared" si="388"/>
        <v/>
      </c>
      <c r="CU766" s="7" t="str">
        <f t="shared" si="388"/>
        <v/>
      </c>
      <c r="CV766" s="7" t="str">
        <f t="shared" si="388"/>
        <v/>
      </c>
      <c r="CW766" s="7" t="str">
        <f t="shared" si="388"/>
        <v/>
      </c>
      <c r="CX766" s="7" t="str">
        <f t="shared" si="388"/>
        <v/>
      </c>
      <c r="CY766" s="7" t="str">
        <f t="shared" si="388"/>
        <v/>
      </c>
      <c r="CZ766" s="7" t="str">
        <f t="shared" si="389"/>
        <v/>
      </c>
      <c r="DA766" s="7" t="str">
        <f t="shared" si="389"/>
        <v/>
      </c>
      <c r="DB766" s="7" t="str">
        <f t="shared" si="389"/>
        <v/>
      </c>
      <c r="DC766" s="7" t="str">
        <f t="shared" si="389"/>
        <v/>
      </c>
      <c r="DD766" s="7" t="str">
        <f t="shared" si="389"/>
        <v/>
      </c>
      <c r="DE766" s="7" t="str">
        <f t="shared" si="389"/>
        <v/>
      </c>
      <c r="DF766" s="7" t="str">
        <f t="shared" si="389"/>
        <v/>
      </c>
      <c r="DG766" s="7" t="str">
        <f t="shared" si="389"/>
        <v/>
      </c>
      <c r="DH766" s="7" t="str">
        <f t="shared" si="389"/>
        <v/>
      </c>
      <c r="DI766" s="7" t="str">
        <f t="shared" si="389"/>
        <v/>
      </c>
      <c r="DJ766" s="7" t="str">
        <f t="shared" si="390"/>
        <v/>
      </c>
      <c r="DK766" s="7" t="str">
        <f t="shared" si="390"/>
        <v/>
      </c>
      <c r="DL766" s="7" t="str">
        <f t="shared" si="390"/>
        <v/>
      </c>
      <c r="DM766" s="7" t="str">
        <f t="shared" si="390"/>
        <v/>
      </c>
      <c r="DN766" s="7" t="str">
        <f t="shared" si="390"/>
        <v/>
      </c>
      <c r="DO766" s="7" t="str">
        <f t="shared" si="390"/>
        <v/>
      </c>
      <c r="DP766" s="7" t="str">
        <f t="shared" si="390"/>
        <v/>
      </c>
      <c r="DQ766" s="7" t="str">
        <f t="shared" si="390"/>
        <v/>
      </c>
      <c r="DR766" s="7" t="str">
        <f t="shared" si="390"/>
        <v/>
      </c>
      <c r="DS766" s="7" t="str">
        <f t="shared" si="390"/>
        <v/>
      </c>
      <c r="DT766" s="7" t="str">
        <f t="shared" si="390"/>
        <v/>
      </c>
      <c r="DU766" s="7" t="str">
        <f t="shared" si="390"/>
        <v/>
      </c>
      <c r="DV766" s="7" t="str">
        <f t="shared" si="390"/>
        <v/>
      </c>
      <c r="DW766" s="7" t="str">
        <f t="shared" si="390"/>
        <v/>
      </c>
    </row>
    <row r="767" spans="1:127" x14ac:dyDescent="0.35">
      <c r="A767" s="72" t="s">
        <v>301</v>
      </c>
      <c r="B767" s="72" t="s">
        <v>17</v>
      </c>
      <c r="C767" s="72" t="s">
        <v>3</v>
      </c>
      <c r="D767" s="72">
        <v>0.23228599999999999</v>
      </c>
      <c r="E767" s="82">
        <f>VLOOKUP(C767,'Literature Lookup Tables'!$A$2:$D$21,4,0)</f>
        <v>0</v>
      </c>
      <c r="F767" s="82">
        <f>VLOOKUP(C767,'Literature Lookup Tables'!$A$2:$D$21,3,0)</f>
        <v>0.2</v>
      </c>
      <c r="G767" s="64">
        <f>(VLOOKUP(C767,'Literature Lookup Tables'!$A$2:$L$21,2))*D767</f>
        <v>4.6457200000000004E-2</v>
      </c>
      <c r="H767" s="64">
        <f t="shared" si="384"/>
        <v>4.6457200000000004E-2</v>
      </c>
      <c r="I767" s="64">
        <f t="shared" si="385"/>
        <v>0</v>
      </c>
      <c r="J767" s="106">
        <f>VLOOKUP(C767,'Literature Lookup Tables'!$A$2:$L$21,MATCH(B767,listHYDROGROUPS,0))</f>
        <v>77</v>
      </c>
      <c r="K767" s="7" t="str">
        <f t="shared" si="379"/>
        <v/>
      </c>
      <c r="L767" s="7" t="str">
        <f t="shared" si="379"/>
        <v/>
      </c>
      <c r="M767" s="7" t="str">
        <f t="shared" si="379"/>
        <v/>
      </c>
      <c r="N767" s="7" t="str">
        <f t="shared" si="379"/>
        <v/>
      </c>
      <c r="O767" s="7" t="str">
        <f t="shared" si="379"/>
        <v/>
      </c>
      <c r="P767" s="7" t="str">
        <f t="shared" si="379"/>
        <v/>
      </c>
      <c r="Q767" s="7" t="str">
        <f t="shared" si="379"/>
        <v/>
      </c>
      <c r="R767" s="7" t="str">
        <f t="shared" si="379"/>
        <v/>
      </c>
      <c r="S767" s="7" t="str">
        <f t="shared" si="379"/>
        <v/>
      </c>
      <c r="T767" s="7" t="str">
        <f t="shared" si="379"/>
        <v/>
      </c>
      <c r="U767" s="7" t="str">
        <f t="shared" si="379"/>
        <v/>
      </c>
      <c r="V767" s="7" t="str">
        <f t="shared" si="379"/>
        <v/>
      </c>
      <c r="W767" s="7" t="str">
        <f t="shared" si="379"/>
        <v/>
      </c>
      <c r="X767" s="7" t="str">
        <f t="shared" si="379"/>
        <v/>
      </c>
      <c r="Y767" s="7" t="str">
        <f t="shared" si="379"/>
        <v/>
      </c>
      <c r="AA767" s="7" t="str">
        <f t="shared" ref="AA767:AE776" si="391">IF($A767=AA$11,$J767*$D767,"")</f>
        <v/>
      </c>
      <c r="AB767" s="7" t="str">
        <f t="shared" si="391"/>
        <v/>
      </c>
      <c r="AC767" s="7" t="str">
        <f t="shared" si="391"/>
        <v/>
      </c>
      <c r="AD767" s="7" t="str">
        <f t="shared" si="391"/>
        <v/>
      </c>
      <c r="AE767" s="7" t="str">
        <f t="shared" si="391"/>
        <v/>
      </c>
      <c r="CF767" s="7" t="str">
        <f t="shared" si="387"/>
        <v/>
      </c>
      <c r="CG767" s="7" t="str">
        <f t="shared" si="387"/>
        <v/>
      </c>
      <c r="CH767" s="7" t="str">
        <f t="shared" si="387"/>
        <v/>
      </c>
      <c r="CI767" s="7" t="str">
        <f t="shared" si="387"/>
        <v/>
      </c>
      <c r="CJ767" s="7" t="str">
        <f t="shared" si="387"/>
        <v/>
      </c>
      <c r="CK767" s="7" t="str">
        <f t="shared" si="387"/>
        <v/>
      </c>
      <c r="CL767" s="7" t="str">
        <f t="shared" si="387"/>
        <v/>
      </c>
      <c r="CM767" s="7" t="str">
        <f t="shared" si="387"/>
        <v/>
      </c>
      <c r="CN767" s="7" t="str">
        <f t="shared" si="387"/>
        <v/>
      </c>
      <c r="CO767" s="7" t="str">
        <f t="shared" si="387"/>
        <v/>
      </c>
      <c r="CP767" s="7" t="str">
        <f t="shared" si="388"/>
        <v/>
      </c>
      <c r="CQ767" s="7" t="str">
        <f t="shared" si="388"/>
        <v/>
      </c>
      <c r="CR767" s="7" t="str">
        <f t="shared" si="388"/>
        <v/>
      </c>
      <c r="CS767" s="7" t="str">
        <f t="shared" si="388"/>
        <v/>
      </c>
      <c r="CT767" s="7" t="str">
        <f t="shared" si="388"/>
        <v/>
      </c>
      <c r="CU767" s="7" t="str">
        <f t="shared" si="388"/>
        <v/>
      </c>
      <c r="CV767" s="7" t="str">
        <f t="shared" si="388"/>
        <v/>
      </c>
      <c r="CW767" s="7" t="str">
        <f t="shared" si="388"/>
        <v/>
      </c>
      <c r="CX767" s="7" t="str">
        <f t="shared" si="388"/>
        <v/>
      </c>
      <c r="CY767" s="7" t="str">
        <f t="shared" si="388"/>
        <v/>
      </c>
      <c r="CZ767" s="7" t="str">
        <f t="shared" si="389"/>
        <v/>
      </c>
      <c r="DA767" s="7" t="str">
        <f t="shared" si="389"/>
        <v/>
      </c>
      <c r="DB767" s="7" t="str">
        <f t="shared" si="389"/>
        <v/>
      </c>
      <c r="DC767" s="7" t="str">
        <f t="shared" si="389"/>
        <v/>
      </c>
      <c r="DD767" s="7" t="str">
        <f t="shared" si="389"/>
        <v/>
      </c>
      <c r="DE767" s="7" t="str">
        <f t="shared" si="389"/>
        <v/>
      </c>
      <c r="DF767" s="7" t="str">
        <f t="shared" si="389"/>
        <v/>
      </c>
      <c r="DG767" s="7" t="str">
        <f t="shared" si="389"/>
        <v/>
      </c>
      <c r="DH767" s="7" t="str">
        <f t="shared" si="389"/>
        <v/>
      </c>
      <c r="DI767" s="7" t="str">
        <f t="shared" si="389"/>
        <v/>
      </c>
      <c r="DJ767" s="7" t="str">
        <f t="shared" si="390"/>
        <v/>
      </c>
      <c r="DK767" s="7" t="str">
        <f t="shared" si="390"/>
        <v/>
      </c>
      <c r="DL767" s="7" t="str">
        <f t="shared" si="390"/>
        <v/>
      </c>
      <c r="DM767" s="7" t="str">
        <f t="shared" si="390"/>
        <v/>
      </c>
      <c r="DN767" s="7" t="str">
        <f t="shared" si="390"/>
        <v/>
      </c>
      <c r="DO767" s="7" t="str">
        <f t="shared" si="390"/>
        <v/>
      </c>
      <c r="DP767" s="7" t="str">
        <f t="shared" si="390"/>
        <v/>
      </c>
      <c r="DQ767" s="7" t="str">
        <f t="shared" si="390"/>
        <v/>
      </c>
      <c r="DR767" s="7" t="str">
        <f t="shared" si="390"/>
        <v/>
      </c>
      <c r="DS767" s="7" t="str">
        <f t="shared" si="390"/>
        <v/>
      </c>
      <c r="DT767" s="7" t="str">
        <f t="shared" si="390"/>
        <v/>
      </c>
      <c r="DU767" s="7" t="str">
        <f t="shared" si="390"/>
        <v/>
      </c>
      <c r="DV767" s="7" t="str">
        <f t="shared" si="390"/>
        <v/>
      </c>
      <c r="DW767" s="7" t="str">
        <f t="shared" si="390"/>
        <v/>
      </c>
    </row>
    <row r="768" spans="1:127" x14ac:dyDescent="0.35">
      <c r="A768" s="72" t="s">
        <v>301</v>
      </c>
      <c r="B768" s="72" t="s">
        <v>17</v>
      </c>
      <c r="C768" s="72" t="s">
        <v>10</v>
      </c>
      <c r="D768" s="72">
        <v>5.8148359999999997</v>
      </c>
      <c r="E768" s="82">
        <f>VLOOKUP(C768,'Literature Lookup Tables'!$A$2:$D$21,4,0)</f>
        <v>0.03</v>
      </c>
      <c r="F768" s="82">
        <f>VLOOKUP(C768,'Literature Lookup Tables'!$A$2:$D$21,3,0)</f>
        <v>0</v>
      </c>
      <c r="G768" s="64">
        <f>(VLOOKUP(C768,'Literature Lookup Tables'!$A$2:$L$21,2))*D768</f>
        <v>0.17444507999999997</v>
      </c>
      <c r="H768" s="64">
        <f t="shared" si="384"/>
        <v>0</v>
      </c>
      <c r="I768" s="64">
        <f t="shared" si="385"/>
        <v>0.17444507999999997</v>
      </c>
      <c r="J768" s="106">
        <f>VLOOKUP(C768,'Literature Lookup Tables'!$A$2:$L$21,MATCH(B768,listHYDROGROUPS,0))</f>
        <v>77</v>
      </c>
      <c r="K768" s="7" t="str">
        <f t="shared" si="379"/>
        <v/>
      </c>
      <c r="L768" s="7" t="str">
        <f t="shared" si="379"/>
        <v/>
      </c>
      <c r="M768" s="7" t="str">
        <f t="shared" si="379"/>
        <v/>
      </c>
      <c r="N768" s="7" t="str">
        <f t="shared" si="379"/>
        <v/>
      </c>
      <c r="O768" s="7" t="str">
        <f t="shared" si="379"/>
        <v/>
      </c>
      <c r="P768" s="7" t="str">
        <f t="shared" si="379"/>
        <v/>
      </c>
      <c r="Q768" s="7" t="str">
        <f t="shared" si="379"/>
        <v/>
      </c>
      <c r="R768" s="7" t="str">
        <f t="shared" si="379"/>
        <v/>
      </c>
      <c r="S768" s="7" t="str">
        <f t="shared" si="379"/>
        <v/>
      </c>
      <c r="T768" s="7" t="str">
        <f t="shared" si="379"/>
        <v/>
      </c>
      <c r="U768" s="7" t="str">
        <f t="shared" si="379"/>
        <v/>
      </c>
      <c r="V768" s="7" t="str">
        <f t="shared" si="379"/>
        <v/>
      </c>
      <c r="W768" s="7" t="str">
        <f t="shared" si="379"/>
        <v/>
      </c>
      <c r="X768" s="7" t="str">
        <f t="shared" si="379"/>
        <v/>
      </c>
      <c r="Y768" s="7" t="str">
        <f t="shared" si="379"/>
        <v/>
      </c>
      <c r="AA768" s="7" t="str">
        <f t="shared" si="391"/>
        <v/>
      </c>
      <c r="AB768" s="7" t="str">
        <f t="shared" si="391"/>
        <v/>
      </c>
      <c r="AC768" s="7" t="str">
        <f t="shared" si="391"/>
        <v/>
      </c>
      <c r="AD768" s="7" t="str">
        <f t="shared" si="391"/>
        <v/>
      </c>
      <c r="AE768" s="7" t="str">
        <f t="shared" si="391"/>
        <v/>
      </c>
      <c r="CF768" s="7" t="str">
        <f t="shared" si="387"/>
        <v/>
      </c>
      <c r="CG768" s="7" t="str">
        <f t="shared" si="387"/>
        <v/>
      </c>
      <c r="CH768" s="7" t="str">
        <f t="shared" si="387"/>
        <v/>
      </c>
      <c r="CI768" s="7" t="str">
        <f t="shared" si="387"/>
        <v/>
      </c>
      <c r="CJ768" s="7" t="str">
        <f t="shared" si="387"/>
        <v/>
      </c>
      <c r="CK768" s="7" t="str">
        <f t="shared" si="387"/>
        <v/>
      </c>
      <c r="CL768" s="7" t="str">
        <f t="shared" si="387"/>
        <v/>
      </c>
      <c r="CM768" s="7" t="str">
        <f t="shared" si="387"/>
        <v/>
      </c>
      <c r="CN768" s="7" t="str">
        <f t="shared" si="387"/>
        <v/>
      </c>
      <c r="CO768" s="7" t="str">
        <f t="shared" si="387"/>
        <v/>
      </c>
      <c r="CP768" s="7" t="str">
        <f t="shared" si="388"/>
        <v/>
      </c>
      <c r="CQ768" s="7" t="str">
        <f t="shared" si="388"/>
        <v/>
      </c>
      <c r="CR768" s="7" t="str">
        <f t="shared" si="388"/>
        <v/>
      </c>
      <c r="CS768" s="7" t="str">
        <f t="shared" si="388"/>
        <v/>
      </c>
      <c r="CT768" s="7" t="str">
        <f t="shared" si="388"/>
        <v/>
      </c>
      <c r="CU768" s="7" t="str">
        <f t="shared" si="388"/>
        <v/>
      </c>
      <c r="CV768" s="7" t="str">
        <f t="shared" si="388"/>
        <v/>
      </c>
      <c r="CW768" s="7" t="str">
        <f t="shared" si="388"/>
        <v/>
      </c>
      <c r="CX768" s="7" t="str">
        <f t="shared" si="388"/>
        <v/>
      </c>
      <c r="CY768" s="7" t="str">
        <f t="shared" si="388"/>
        <v/>
      </c>
      <c r="CZ768" s="7" t="str">
        <f t="shared" si="389"/>
        <v/>
      </c>
      <c r="DA768" s="7" t="str">
        <f t="shared" si="389"/>
        <v/>
      </c>
      <c r="DB768" s="7" t="str">
        <f t="shared" si="389"/>
        <v/>
      </c>
      <c r="DC768" s="7" t="str">
        <f t="shared" si="389"/>
        <v/>
      </c>
      <c r="DD768" s="7" t="str">
        <f t="shared" si="389"/>
        <v/>
      </c>
      <c r="DE768" s="7" t="str">
        <f t="shared" si="389"/>
        <v/>
      </c>
      <c r="DF768" s="7" t="str">
        <f t="shared" si="389"/>
        <v/>
      </c>
      <c r="DG768" s="7" t="str">
        <f t="shared" si="389"/>
        <v/>
      </c>
      <c r="DH768" s="7" t="str">
        <f t="shared" si="389"/>
        <v/>
      </c>
      <c r="DI768" s="7" t="str">
        <f t="shared" si="389"/>
        <v/>
      </c>
      <c r="DJ768" s="7" t="str">
        <f t="shared" si="390"/>
        <v/>
      </c>
      <c r="DK768" s="7" t="str">
        <f t="shared" si="390"/>
        <v/>
      </c>
      <c r="DL768" s="7" t="str">
        <f t="shared" si="390"/>
        <v/>
      </c>
      <c r="DM768" s="7" t="str">
        <f t="shared" si="390"/>
        <v/>
      </c>
      <c r="DN768" s="7" t="str">
        <f t="shared" si="390"/>
        <v/>
      </c>
      <c r="DO768" s="7" t="str">
        <f t="shared" si="390"/>
        <v/>
      </c>
      <c r="DP768" s="7" t="str">
        <f t="shared" si="390"/>
        <v/>
      </c>
      <c r="DQ768" s="7" t="str">
        <f t="shared" si="390"/>
        <v/>
      </c>
      <c r="DR768" s="7" t="str">
        <f t="shared" si="390"/>
        <v/>
      </c>
      <c r="DS768" s="7" t="str">
        <f t="shared" si="390"/>
        <v/>
      </c>
      <c r="DT768" s="7" t="str">
        <f t="shared" si="390"/>
        <v/>
      </c>
      <c r="DU768" s="7" t="str">
        <f t="shared" si="390"/>
        <v/>
      </c>
      <c r="DV768" s="7" t="str">
        <f t="shared" si="390"/>
        <v/>
      </c>
      <c r="DW768" s="7" t="str">
        <f t="shared" si="390"/>
        <v/>
      </c>
    </row>
    <row r="769" spans="1:127" x14ac:dyDescent="0.35">
      <c r="A769" s="72" t="s">
        <v>302</v>
      </c>
      <c r="B769" s="72" t="s">
        <v>17</v>
      </c>
      <c r="C769" s="72" t="s">
        <v>10</v>
      </c>
      <c r="D769" s="72">
        <v>1.6891E-2</v>
      </c>
      <c r="E769" s="82">
        <f>VLOOKUP(C769,'Literature Lookup Tables'!$A$2:$D$21,4,0)</f>
        <v>0.03</v>
      </c>
      <c r="F769" s="82">
        <f>VLOOKUP(C769,'Literature Lookup Tables'!$A$2:$D$21,3,0)</f>
        <v>0</v>
      </c>
      <c r="G769" s="64">
        <f>(VLOOKUP(C769,'Literature Lookup Tables'!$A$2:$L$21,2))*D769</f>
        <v>5.0672999999999994E-4</v>
      </c>
      <c r="H769" s="64">
        <f t="shared" si="384"/>
        <v>0</v>
      </c>
      <c r="I769" s="64">
        <f t="shared" si="385"/>
        <v>5.0672999999999994E-4</v>
      </c>
      <c r="J769" s="106">
        <f>VLOOKUP(C769,'Literature Lookup Tables'!$A$2:$L$21,MATCH(B769,listHYDROGROUPS,0))</f>
        <v>77</v>
      </c>
      <c r="K769" s="7" t="str">
        <f t="shared" ref="K769:Y785" si="392">IF($A769=K$11,$J769*$D769,"")</f>
        <v/>
      </c>
      <c r="L769" s="7" t="str">
        <f t="shared" si="392"/>
        <v/>
      </c>
      <c r="M769" s="7" t="str">
        <f t="shared" si="392"/>
        <v/>
      </c>
      <c r="N769" s="7" t="str">
        <f t="shared" si="392"/>
        <v/>
      </c>
      <c r="O769" s="7" t="str">
        <f t="shared" si="392"/>
        <v/>
      </c>
      <c r="P769" s="7" t="str">
        <f t="shared" si="392"/>
        <v/>
      </c>
      <c r="Q769" s="7" t="str">
        <f t="shared" si="392"/>
        <v/>
      </c>
      <c r="R769" s="7" t="str">
        <f t="shared" si="392"/>
        <v/>
      </c>
      <c r="S769" s="7" t="str">
        <f t="shared" si="392"/>
        <v/>
      </c>
      <c r="T769" s="7" t="str">
        <f t="shared" si="392"/>
        <v/>
      </c>
      <c r="U769" s="7" t="str">
        <f t="shared" si="392"/>
        <v/>
      </c>
      <c r="V769" s="7" t="str">
        <f t="shared" si="392"/>
        <v/>
      </c>
      <c r="W769" s="7" t="str">
        <f t="shared" si="392"/>
        <v/>
      </c>
      <c r="X769" s="7" t="str">
        <f t="shared" si="392"/>
        <v/>
      </c>
      <c r="Y769" s="7" t="str">
        <f t="shared" si="392"/>
        <v/>
      </c>
      <c r="AA769" s="7" t="str">
        <f t="shared" si="391"/>
        <v/>
      </c>
      <c r="AB769" s="7" t="str">
        <f t="shared" si="391"/>
        <v/>
      </c>
      <c r="AC769" s="7" t="str">
        <f t="shared" si="391"/>
        <v/>
      </c>
      <c r="AD769" s="7" t="str">
        <f t="shared" si="391"/>
        <v/>
      </c>
      <c r="AE769" s="7" t="str">
        <f t="shared" si="391"/>
        <v/>
      </c>
      <c r="CF769" s="7" t="str">
        <f t="shared" si="387"/>
        <v/>
      </c>
      <c r="CG769" s="7" t="str">
        <f t="shared" si="387"/>
        <v/>
      </c>
      <c r="CH769" s="7" t="str">
        <f t="shared" si="387"/>
        <v/>
      </c>
      <c r="CI769" s="7" t="str">
        <f t="shared" si="387"/>
        <v/>
      </c>
      <c r="CJ769" s="7" t="str">
        <f t="shared" si="387"/>
        <v/>
      </c>
      <c r="CK769" s="7" t="str">
        <f t="shared" si="387"/>
        <v/>
      </c>
      <c r="CL769" s="7" t="str">
        <f t="shared" si="387"/>
        <v/>
      </c>
      <c r="CM769" s="7" t="str">
        <f t="shared" si="387"/>
        <v/>
      </c>
      <c r="CN769" s="7" t="str">
        <f t="shared" si="387"/>
        <v/>
      </c>
      <c r="CO769" s="7" t="str">
        <f t="shared" si="387"/>
        <v/>
      </c>
      <c r="CP769" s="7" t="str">
        <f t="shared" si="388"/>
        <v/>
      </c>
      <c r="CQ769" s="7" t="str">
        <f t="shared" si="388"/>
        <v/>
      </c>
      <c r="CR769" s="7" t="str">
        <f t="shared" si="388"/>
        <v/>
      </c>
      <c r="CS769" s="7" t="str">
        <f t="shared" si="388"/>
        <v/>
      </c>
      <c r="CT769" s="7" t="str">
        <f t="shared" si="388"/>
        <v/>
      </c>
      <c r="CU769" s="7" t="str">
        <f t="shared" si="388"/>
        <v/>
      </c>
      <c r="CV769" s="7" t="str">
        <f t="shared" si="388"/>
        <v/>
      </c>
      <c r="CW769" s="7" t="str">
        <f t="shared" si="388"/>
        <v/>
      </c>
      <c r="CX769" s="7" t="str">
        <f t="shared" si="388"/>
        <v/>
      </c>
      <c r="CY769" s="7" t="str">
        <f t="shared" si="388"/>
        <v/>
      </c>
      <c r="CZ769" s="7" t="str">
        <f t="shared" si="389"/>
        <v/>
      </c>
      <c r="DA769" s="7" t="str">
        <f t="shared" si="389"/>
        <v/>
      </c>
      <c r="DB769" s="7" t="str">
        <f t="shared" si="389"/>
        <v/>
      </c>
      <c r="DC769" s="7" t="str">
        <f t="shared" si="389"/>
        <v/>
      </c>
      <c r="DD769" s="7" t="str">
        <f t="shared" si="389"/>
        <v/>
      </c>
      <c r="DE769" s="7" t="str">
        <f t="shared" si="389"/>
        <v/>
      </c>
      <c r="DF769" s="7" t="str">
        <f t="shared" si="389"/>
        <v/>
      </c>
      <c r="DG769" s="7" t="str">
        <f t="shared" si="389"/>
        <v/>
      </c>
      <c r="DH769" s="7" t="str">
        <f t="shared" si="389"/>
        <v/>
      </c>
      <c r="DI769" s="7" t="str">
        <f t="shared" si="389"/>
        <v/>
      </c>
      <c r="DJ769" s="7" t="str">
        <f t="shared" si="390"/>
        <v/>
      </c>
      <c r="DK769" s="7" t="str">
        <f t="shared" si="390"/>
        <v/>
      </c>
      <c r="DL769" s="7" t="str">
        <f t="shared" si="390"/>
        <v/>
      </c>
      <c r="DM769" s="7" t="str">
        <f t="shared" si="390"/>
        <v/>
      </c>
      <c r="DN769" s="7" t="str">
        <f t="shared" si="390"/>
        <v/>
      </c>
      <c r="DO769" s="7" t="str">
        <f t="shared" si="390"/>
        <v/>
      </c>
      <c r="DP769" s="7" t="str">
        <f t="shared" si="390"/>
        <v/>
      </c>
      <c r="DQ769" s="7" t="str">
        <f t="shared" si="390"/>
        <v/>
      </c>
      <c r="DR769" s="7" t="str">
        <f t="shared" si="390"/>
        <v/>
      </c>
      <c r="DS769" s="7" t="str">
        <f t="shared" si="390"/>
        <v/>
      </c>
      <c r="DT769" s="7" t="str">
        <f t="shared" si="390"/>
        <v/>
      </c>
      <c r="DU769" s="7" t="str">
        <f t="shared" si="390"/>
        <v/>
      </c>
      <c r="DV769" s="7" t="str">
        <f t="shared" si="390"/>
        <v/>
      </c>
      <c r="DW769" s="7" t="str">
        <f t="shared" si="390"/>
        <v/>
      </c>
    </row>
    <row r="770" spans="1:127" x14ac:dyDescent="0.35">
      <c r="A770" s="72" t="s">
        <v>303</v>
      </c>
      <c r="B770" s="72" t="s">
        <v>17</v>
      </c>
      <c r="C770" s="72" t="s">
        <v>10</v>
      </c>
      <c r="D770" s="72">
        <v>2.6739329999999999</v>
      </c>
      <c r="E770" s="82">
        <f>VLOOKUP(C770,'Literature Lookup Tables'!$A$2:$D$21,4,0)</f>
        <v>0.03</v>
      </c>
      <c r="F770" s="82">
        <f>VLOOKUP(C770,'Literature Lookup Tables'!$A$2:$D$21,3,0)</f>
        <v>0</v>
      </c>
      <c r="G770" s="64">
        <f>(VLOOKUP(C770,'Literature Lookup Tables'!$A$2:$L$21,2))*D770</f>
        <v>8.0217989999999989E-2</v>
      </c>
      <c r="H770" s="64">
        <f t="shared" si="384"/>
        <v>0</v>
      </c>
      <c r="I770" s="64">
        <f t="shared" si="385"/>
        <v>8.0217989999999989E-2</v>
      </c>
      <c r="J770" s="106">
        <f>VLOOKUP(C770,'Literature Lookup Tables'!$A$2:$L$21,MATCH(B770,listHYDROGROUPS,0))</f>
        <v>77</v>
      </c>
      <c r="K770" s="7" t="str">
        <f t="shared" si="392"/>
        <v/>
      </c>
      <c r="L770" s="7" t="str">
        <f t="shared" si="392"/>
        <v/>
      </c>
      <c r="M770" s="7" t="str">
        <f t="shared" si="392"/>
        <v/>
      </c>
      <c r="N770" s="7" t="str">
        <f t="shared" si="392"/>
        <v/>
      </c>
      <c r="O770" s="7" t="str">
        <f t="shared" si="392"/>
        <v/>
      </c>
      <c r="P770" s="7" t="str">
        <f t="shared" si="392"/>
        <v/>
      </c>
      <c r="Q770" s="7" t="str">
        <f t="shared" si="392"/>
        <v/>
      </c>
      <c r="R770" s="7" t="str">
        <f t="shared" si="392"/>
        <v/>
      </c>
      <c r="S770" s="7" t="str">
        <f t="shared" si="392"/>
        <v/>
      </c>
      <c r="T770" s="7" t="str">
        <f t="shared" si="392"/>
        <v/>
      </c>
      <c r="U770" s="7" t="str">
        <f t="shared" si="392"/>
        <v/>
      </c>
      <c r="V770" s="7" t="str">
        <f t="shared" si="392"/>
        <v/>
      </c>
      <c r="W770" s="7" t="str">
        <f t="shared" si="392"/>
        <v/>
      </c>
      <c r="X770" s="7" t="str">
        <f t="shared" si="392"/>
        <v/>
      </c>
      <c r="Y770" s="7" t="str">
        <f t="shared" si="392"/>
        <v/>
      </c>
      <c r="AA770" s="7" t="str">
        <f t="shared" si="391"/>
        <v/>
      </c>
      <c r="AB770" s="7" t="str">
        <f t="shared" si="391"/>
        <v/>
      </c>
      <c r="AC770" s="7" t="str">
        <f t="shared" si="391"/>
        <v/>
      </c>
      <c r="AD770" s="7" t="str">
        <f t="shared" si="391"/>
        <v/>
      </c>
      <c r="AE770" s="7" t="str">
        <f t="shared" si="391"/>
        <v/>
      </c>
      <c r="CF770" s="7" t="str">
        <f t="shared" si="387"/>
        <v/>
      </c>
      <c r="CG770" s="7" t="str">
        <f t="shared" si="387"/>
        <v/>
      </c>
      <c r="CH770" s="7" t="str">
        <f t="shared" si="387"/>
        <v/>
      </c>
      <c r="CI770" s="7" t="str">
        <f t="shared" si="387"/>
        <v/>
      </c>
      <c r="CJ770" s="7" t="str">
        <f t="shared" si="387"/>
        <v/>
      </c>
      <c r="CK770" s="7" t="str">
        <f t="shared" si="387"/>
        <v/>
      </c>
      <c r="CL770" s="7" t="str">
        <f t="shared" si="387"/>
        <v/>
      </c>
      <c r="CM770" s="7" t="str">
        <f t="shared" si="387"/>
        <v/>
      </c>
      <c r="CN770" s="7" t="str">
        <f t="shared" si="387"/>
        <v/>
      </c>
      <c r="CO770" s="7" t="str">
        <f t="shared" si="387"/>
        <v/>
      </c>
      <c r="CP770" s="7" t="str">
        <f t="shared" si="388"/>
        <v/>
      </c>
      <c r="CQ770" s="7" t="str">
        <f t="shared" si="388"/>
        <v/>
      </c>
      <c r="CR770" s="7" t="str">
        <f t="shared" si="388"/>
        <v/>
      </c>
      <c r="CS770" s="7" t="str">
        <f t="shared" si="388"/>
        <v/>
      </c>
      <c r="CT770" s="7" t="str">
        <f t="shared" si="388"/>
        <v/>
      </c>
      <c r="CU770" s="7" t="str">
        <f t="shared" si="388"/>
        <v/>
      </c>
      <c r="CV770" s="7" t="str">
        <f t="shared" si="388"/>
        <v/>
      </c>
      <c r="CW770" s="7" t="str">
        <f t="shared" si="388"/>
        <v/>
      </c>
      <c r="CX770" s="7" t="str">
        <f t="shared" si="388"/>
        <v/>
      </c>
      <c r="CY770" s="7" t="str">
        <f t="shared" si="388"/>
        <v/>
      </c>
      <c r="CZ770" s="7" t="str">
        <f t="shared" si="389"/>
        <v/>
      </c>
      <c r="DA770" s="7" t="str">
        <f t="shared" si="389"/>
        <v/>
      </c>
      <c r="DB770" s="7" t="str">
        <f t="shared" si="389"/>
        <v/>
      </c>
      <c r="DC770" s="7" t="str">
        <f t="shared" si="389"/>
        <v/>
      </c>
      <c r="DD770" s="7" t="str">
        <f t="shared" si="389"/>
        <v/>
      </c>
      <c r="DE770" s="7" t="str">
        <f t="shared" si="389"/>
        <v/>
      </c>
      <c r="DF770" s="7" t="str">
        <f t="shared" si="389"/>
        <v/>
      </c>
      <c r="DG770" s="7" t="str">
        <f t="shared" si="389"/>
        <v/>
      </c>
      <c r="DH770" s="7" t="str">
        <f t="shared" si="389"/>
        <v/>
      </c>
      <c r="DI770" s="7" t="str">
        <f t="shared" si="389"/>
        <v/>
      </c>
      <c r="DJ770" s="7" t="str">
        <f t="shared" si="390"/>
        <v/>
      </c>
      <c r="DK770" s="7" t="str">
        <f t="shared" si="390"/>
        <v/>
      </c>
      <c r="DL770" s="7" t="str">
        <f t="shared" si="390"/>
        <v/>
      </c>
      <c r="DM770" s="7" t="str">
        <f t="shared" si="390"/>
        <v/>
      </c>
      <c r="DN770" s="7" t="str">
        <f t="shared" si="390"/>
        <v/>
      </c>
      <c r="DO770" s="7" t="str">
        <f t="shared" si="390"/>
        <v/>
      </c>
      <c r="DP770" s="7" t="str">
        <f t="shared" si="390"/>
        <v/>
      </c>
      <c r="DQ770" s="7" t="str">
        <f t="shared" si="390"/>
        <v/>
      </c>
      <c r="DR770" s="7" t="str">
        <f t="shared" si="390"/>
        <v/>
      </c>
      <c r="DS770" s="7" t="str">
        <f t="shared" si="390"/>
        <v/>
      </c>
      <c r="DT770" s="7" t="str">
        <f t="shared" si="390"/>
        <v/>
      </c>
      <c r="DU770" s="7" t="str">
        <f t="shared" si="390"/>
        <v/>
      </c>
      <c r="DV770" s="7" t="str">
        <f t="shared" si="390"/>
        <v/>
      </c>
      <c r="DW770" s="7" t="str">
        <f t="shared" si="390"/>
        <v/>
      </c>
    </row>
    <row r="771" spans="1:127" x14ac:dyDescent="0.35">
      <c r="A771" s="72" t="s">
        <v>305</v>
      </c>
      <c r="B771" s="72" t="s">
        <v>17</v>
      </c>
      <c r="C771" s="72" t="s">
        <v>13</v>
      </c>
      <c r="D771" s="72">
        <v>2.1702330000000001</v>
      </c>
      <c r="E771" s="82">
        <f>VLOOKUP(C771,'Literature Lookup Tables'!$A$2:$D$21,4,0)</f>
        <v>0.05</v>
      </c>
      <c r="F771" s="82">
        <f>VLOOKUP(C771,'Literature Lookup Tables'!$A$2:$D$21,3,0)</f>
        <v>0.05</v>
      </c>
      <c r="G771" s="64">
        <f>(VLOOKUP(C771,'Literature Lookup Tables'!$A$2:$L$21,2))*D771</f>
        <v>0.21702330000000003</v>
      </c>
      <c r="H771" s="64">
        <f t="shared" si="384"/>
        <v>0.10851165000000002</v>
      </c>
      <c r="I771" s="64">
        <f t="shared" si="385"/>
        <v>0.10851165000000002</v>
      </c>
      <c r="J771" s="106">
        <f>VLOOKUP(C771,'Literature Lookup Tables'!$A$2:$L$21,MATCH(B771,listHYDROGROUPS,0))</f>
        <v>77</v>
      </c>
      <c r="K771" s="7" t="str">
        <f t="shared" si="392"/>
        <v/>
      </c>
      <c r="L771" s="7" t="str">
        <f t="shared" si="392"/>
        <v/>
      </c>
      <c r="M771" s="7" t="str">
        <f t="shared" si="392"/>
        <v/>
      </c>
      <c r="N771" s="7" t="str">
        <f t="shared" si="392"/>
        <v/>
      </c>
      <c r="O771" s="7" t="str">
        <f t="shared" si="392"/>
        <v/>
      </c>
      <c r="P771" s="7" t="str">
        <f t="shared" si="392"/>
        <v/>
      </c>
      <c r="Q771" s="7" t="str">
        <f t="shared" si="392"/>
        <v/>
      </c>
      <c r="R771" s="7" t="str">
        <f t="shared" si="392"/>
        <v/>
      </c>
      <c r="S771" s="7" t="str">
        <f t="shared" si="392"/>
        <v/>
      </c>
      <c r="T771" s="7" t="str">
        <f t="shared" si="392"/>
        <v/>
      </c>
      <c r="U771" s="7" t="str">
        <f t="shared" si="392"/>
        <v/>
      </c>
      <c r="V771" s="7" t="str">
        <f t="shared" si="392"/>
        <v/>
      </c>
      <c r="W771" s="7" t="str">
        <f t="shared" si="392"/>
        <v/>
      </c>
      <c r="X771" s="7" t="str">
        <f t="shared" si="392"/>
        <v/>
      </c>
      <c r="Y771" s="7" t="str">
        <f t="shared" si="392"/>
        <v/>
      </c>
      <c r="AA771" s="7" t="str">
        <f t="shared" si="391"/>
        <v/>
      </c>
      <c r="AB771" s="7" t="str">
        <f t="shared" si="391"/>
        <v/>
      </c>
      <c r="AC771" s="7" t="str">
        <f t="shared" si="391"/>
        <v/>
      </c>
      <c r="AD771" s="7" t="str">
        <f t="shared" si="391"/>
        <v/>
      </c>
      <c r="AE771" s="7" t="str">
        <f t="shared" si="391"/>
        <v/>
      </c>
      <c r="CF771" s="7" t="str">
        <f t="shared" si="387"/>
        <v/>
      </c>
      <c r="CG771" s="7" t="str">
        <f t="shared" si="387"/>
        <v/>
      </c>
      <c r="CH771" s="7" t="str">
        <f t="shared" si="387"/>
        <v/>
      </c>
      <c r="CI771" s="7" t="str">
        <f t="shared" si="387"/>
        <v/>
      </c>
      <c r="CJ771" s="7" t="str">
        <f t="shared" si="387"/>
        <v/>
      </c>
      <c r="CK771" s="7" t="str">
        <f t="shared" si="387"/>
        <v/>
      </c>
      <c r="CL771" s="7" t="str">
        <f t="shared" si="387"/>
        <v/>
      </c>
      <c r="CM771" s="7" t="str">
        <f t="shared" si="387"/>
        <v/>
      </c>
      <c r="CN771" s="7" t="str">
        <f t="shared" si="387"/>
        <v/>
      </c>
      <c r="CO771" s="7" t="str">
        <f t="shared" si="387"/>
        <v/>
      </c>
      <c r="CP771" s="7" t="str">
        <f t="shared" si="388"/>
        <v/>
      </c>
      <c r="CQ771" s="7" t="str">
        <f t="shared" si="388"/>
        <v/>
      </c>
      <c r="CR771" s="7" t="str">
        <f t="shared" si="388"/>
        <v/>
      </c>
      <c r="CS771" s="7" t="str">
        <f t="shared" si="388"/>
        <v/>
      </c>
      <c r="CT771" s="7" t="str">
        <f t="shared" si="388"/>
        <v/>
      </c>
      <c r="CU771" s="7" t="str">
        <f t="shared" si="388"/>
        <v/>
      </c>
      <c r="CV771" s="7" t="str">
        <f t="shared" si="388"/>
        <v/>
      </c>
      <c r="CW771" s="7" t="str">
        <f t="shared" si="388"/>
        <v/>
      </c>
      <c r="CX771" s="7" t="str">
        <f t="shared" si="388"/>
        <v/>
      </c>
      <c r="CY771" s="7" t="str">
        <f t="shared" si="388"/>
        <v/>
      </c>
      <c r="CZ771" s="7" t="str">
        <f t="shared" si="389"/>
        <v/>
      </c>
      <c r="DA771" s="7" t="str">
        <f t="shared" si="389"/>
        <v/>
      </c>
      <c r="DB771" s="7" t="str">
        <f t="shared" si="389"/>
        <v/>
      </c>
      <c r="DC771" s="7" t="str">
        <f t="shared" si="389"/>
        <v/>
      </c>
      <c r="DD771" s="7" t="str">
        <f t="shared" si="389"/>
        <v/>
      </c>
      <c r="DE771" s="7" t="str">
        <f t="shared" si="389"/>
        <v/>
      </c>
      <c r="DF771" s="7" t="str">
        <f t="shared" si="389"/>
        <v/>
      </c>
      <c r="DG771" s="7" t="str">
        <f t="shared" si="389"/>
        <v/>
      </c>
      <c r="DH771" s="7" t="str">
        <f t="shared" si="389"/>
        <v/>
      </c>
      <c r="DI771" s="7" t="str">
        <f t="shared" si="389"/>
        <v/>
      </c>
      <c r="DJ771" s="7" t="str">
        <f t="shared" si="390"/>
        <v/>
      </c>
      <c r="DK771" s="7" t="str">
        <f t="shared" si="390"/>
        <v/>
      </c>
      <c r="DL771" s="7" t="str">
        <f t="shared" si="390"/>
        <v/>
      </c>
      <c r="DM771" s="7" t="str">
        <f t="shared" si="390"/>
        <v/>
      </c>
      <c r="DN771" s="7" t="str">
        <f t="shared" si="390"/>
        <v/>
      </c>
      <c r="DO771" s="7" t="str">
        <f t="shared" si="390"/>
        <v/>
      </c>
      <c r="DP771" s="7" t="str">
        <f t="shared" si="390"/>
        <v/>
      </c>
      <c r="DQ771" s="7" t="str">
        <f t="shared" si="390"/>
        <v/>
      </c>
      <c r="DR771" s="7" t="str">
        <f t="shared" si="390"/>
        <v/>
      </c>
      <c r="DS771" s="7" t="str">
        <f t="shared" si="390"/>
        <v/>
      </c>
      <c r="DT771" s="7" t="str">
        <f t="shared" si="390"/>
        <v/>
      </c>
      <c r="DU771" s="7" t="str">
        <f t="shared" si="390"/>
        <v/>
      </c>
      <c r="DV771" s="7" t="str">
        <f t="shared" si="390"/>
        <v/>
      </c>
      <c r="DW771" s="7" t="str">
        <f t="shared" si="390"/>
        <v/>
      </c>
    </row>
    <row r="772" spans="1:127" x14ac:dyDescent="0.35">
      <c r="A772" s="72" t="s">
        <v>305</v>
      </c>
      <c r="B772" s="72" t="s">
        <v>17</v>
      </c>
      <c r="C772" s="72" t="s">
        <v>10</v>
      </c>
      <c r="D772" s="72">
        <v>8.0547529999999998</v>
      </c>
      <c r="E772" s="82">
        <f>VLOOKUP(C772,'Literature Lookup Tables'!$A$2:$D$21,4,0)</f>
        <v>0.03</v>
      </c>
      <c r="F772" s="82">
        <f>VLOOKUP(C772,'Literature Lookup Tables'!$A$2:$D$21,3,0)</f>
        <v>0</v>
      </c>
      <c r="G772" s="64">
        <f>(VLOOKUP(C772,'Literature Lookup Tables'!$A$2:$L$21,2))*D772</f>
        <v>0.24164258999999999</v>
      </c>
      <c r="H772" s="64">
        <f t="shared" si="384"/>
        <v>0</v>
      </c>
      <c r="I772" s="64">
        <f t="shared" si="385"/>
        <v>0.24164258999999999</v>
      </c>
      <c r="J772" s="106">
        <f>VLOOKUP(C772,'Literature Lookup Tables'!$A$2:$L$21,MATCH(B772,listHYDROGROUPS,0))</f>
        <v>77</v>
      </c>
      <c r="K772" s="7" t="str">
        <f t="shared" si="392"/>
        <v/>
      </c>
      <c r="L772" s="7" t="str">
        <f t="shared" si="392"/>
        <v/>
      </c>
      <c r="M772" s="7" t="str">
        <f t="shared" si="392"/>
        <v/>
      </c>
      <c r="N772" s="7" t="str">
        <f t="shared" si="392"/>
        <v/>
      </c>
      <c r="O772" s="7" t="str">
        <f t="shared" si="392"/>
        <v/>
      </c>
      <c r="P772" s="7" t="str">
        <f t="shared" si="392"/>
        <v/>
      </c>
      <c r="Q772" s="7" t="str">
        <f t="shared" si="392"/>
        <v/>
      </c>
      <c r="R772" s="7" t="str">
        <f t="shared" si="392"/>
        <v/>
      </c>
      <c r="S772" s="7" t="str">
        <f t="shared" si="392"/>
        <v/>
      </c>
      <c r="T772" s="7" t="str">
        <f t="shared" si="392"/>
        <v/>
      </c>
      <c r="U772" s="7" t="str">
        <f t="shared" si="392"/>
        <v/>
      </c>
      <c r="V772" s="7" t="str">
        <f t="shared" si="392"/>
        <v/>
      </c>
      <c r="W772" s="7" t="str">
        <f t="shared" si="392"/>
        <v/>
      </c>
      <c r="X772" s="7" t="str">
        <f t="shared" si="392"/>
        <v/>
      </c>
      <c r="Y772" s="7" t="str">
        <f t="shared" si="392"/>
        <v/>
      </c>
      <c r="AA772" s="7" t="str">
        <f t="shared" si="391"/>
        <v/>
      </c>
      <c r="AB772" s="7" t="str">
        <f t="shared" si="391"/>
        <v/>
      </c>
      <c r="AC772" s="7" t="str">
        <f t="shared" si="391"/>
        <v/>
      </c>
      <c r="AD772" s="7" t="str">
        <f t="shared" si="391"/>
        <v/>
      </c>
      <c r="AE772" s="7" t="str">
        <f t="shared" si="391"/>
        <v/>
      </c>
      <c r="CF772" s="7" t="str">
        <f t="shared" si="387"/>
        <v/>
      </c>
      <c r="CG772" s="7" t="str">
        <f t="shared" si="387"/>
        <v/>
      </c>
      <c r="CH772" s="7" t="str">
        <f t="shared" si="387"/>
        <v/>
      </c>
      <c r="CI772" s="7" t="str">
        <f t="shared" si="387"/>
        <v/>
      </c>
      <c r="CJ772" s="7" t="str">
        <f t="shared" si="387"/>
        <v/>
      </c>
      <c r="CK772" s="7" t="str">
        <f t="shared" si="387"/>
        <v/>
      </c>
      <c r="CL772" s="7" t="str">
        <f t="shared" si="387"/>
        <v/>
      </c>
      <c r="CM772" s="7" t="str">
        <f t="shared" si="387"/>
        <v/>
      </c>
      <c r="CN772" s="7" t="str">
        <f t="shared" si="387"/>
        <v/>
      </c>
      <c r="CO772" s="7" t="str">
        <f t="shared" si="387"/>
        <v/>
      </c>
      <c r="CP772" s="7" t="str">
        <f t="shared" si="388"/>
        <v/>
      </c>
      <c r="CQ772" s="7" t="str">
        <f t="shared" si="388"/>
        <v/>
      </c>
      <c r="CR772" s="7" t="str">
        <f t="shared" si="388"/>
        <v/>
      </c>
      <c r="CS772" s="7" t="str">
        <f t="shared" si="388"/>
        <v/>
      </c>
      <c r="CT772" s="7" t="str">
        <f t="shared" si="388"/>
        <v/>
      </c>
      <c r="CU772" s="7" t="str">
        <f t="shared" si="388"/>
        <v/>
      </c>
      <c r="CV772" s="7" t="str">
        <f t="shared" si="388"/>
        <v/>
      </c>
      <c r="CW772" s="7" t="str">
        <f t="shared" si="388"/>
        <v/>
      </c>
      <c r="CX772" s="7" t="str">
        <f t="shared" si="388"/>
        <v/>
      </c>
      <c r="CY772" s="7" t="str">
        <f t="shared" si="388"/>
        <v/>
      </c>
      <c r="CZ772" s="7" t="str">
        <f t="shared" si="389"/>
        <v/>
      </c>
      <c r="DA772" s="7" t="str">
        <f t="shared" si="389"/>
        <v/>
      </c>
      <c r="DB772" s="7" t="str">
        <f t="shared" si="389"/>
        <v/>
      </c>
      <c r="DC772" s="7" t="str">
        <f t="shared" si="389"/>
        <v/>
      </c>
      <c r="DD772" s="7" t="str">
        <f t="shared" si="389"/>
        <v/>
      </c>
      <c r="DE772" s="7" t="str">
        <f t="shared" si="389"/>
        <v/>
      </c>
      <c r="DF772" s="7" t="str">
        <f t="shared" si="389"/>
        <v/>
      </c>
      <c r="DG772" s="7" t="str">
        <f t="shared" si="389"/>
        <v/>
      </c>
      <c r="DH772" s="7" t="str">
        <f t="shared" si="389"/>
        <v/>
      </c>
      <c r="DI772" s="7" t="str">
        <f t="shared" si="389"/>
        <v/>
      </c>
      <c r="DJ772" s="7" t="str">
        <f t="shared" si="390"/>
        <v/>
      </c>
      <c r="DK772" s="7" t="str">
        <f t="shared" si="390"/>
        <v/>
      </c>
      <c r="DL772" s="7" t="str">
        <f t="shared" si="390"/>
        <v/>
      </c>
      <c r="DM772" s="7" t="str">
        <f t="shared" si="390"/>
        <v/>
      </c>
      <c r="DN772" s="7" t="str">
        <f t="shared" si="390"/>
        <v/>
      </c>
      <c r="DO772" s="7" t="str">
        <f t="shared" si="390"/>
        <v/>
      </c>
      <c r="DP772" s="7" t="str">
        <f t="shared" si="390"/>
        <v/>
      </c>
      <c r="DQ772" s="7" t="str">
        <f t="shared" si="390"/>
        <v/>
      </c>
      <c r="DR772" s="7" t="str">
        <f t="shared" si="390"/>
        <v/>
      </c>
      <c r="DS772" s="7" t="str">
        <f t="shared" si="390"/>
        <v/>
      </c>
      <c r="DT772" s="7" t="str">
        <f t="shared" si="390"/>
        <v/>
      </c>
      <c r="DU772" s="7" t="str">
        <f t="shared" si="390"/>
        <v/>
      </c>
      <c r="DV772" s="7" t="str">
        <f t="shared" si="390"/>
        <v/>
      </c>
      <c r="DW772" s="7" t="str">
        <f t="shared" si="390"/>
        <v/>
      </c>
    </row>
    <row r="773" spans="1:127" x14ac:dyDescent="0.35">
      <c r="A773" s="72" t="s">
        <v>268</v>
      </c>
      <c r="B773" s="72" t="s">
        <v>14</v>
      </c>
      <c r="C773" s="72" t="s">
        <v>2</v>
      </c>
      <c r="D773" s="72">
        <v>5.0333480000000002</v>
      </c>
      <c r="E773" s="82">
        <f>VLOOKUP(C773,'Literature Lookup Tables'!$A$2:$D$21,4,0)</f>
        <v>0.05</v>
      </c>
      <c r="F773" s="82">
        <f>VLOOKUP(C773,'Literature Lookup Tables'!$A$2:$D$21,3,0)</f>
        <v>0.05</v>
      </c>
      <c r="G773" s="64">
        <f>(VLOOKUP(C773,'Literature Lookup Tables'!$A$2:$L$21,2))*D773</f>
        <v>0.50333480000000008</v>
      </c>
      <c r="H773" s="64">
        <f t="shared" si="384"/>
        <v>0.25166740000000004</v>
      </c>
      <c r="I773" s="64">
        <f t="shared" si="385"/>
        <v>0.25166740000000004</v>
      </c>
      <c r="J773" s="106">
        <f>VLOOKUP(C773,'Literature Lookup Tables'!$A$2:$L$21,MATCH(B773,listHYDROGROUPS,0))</f>
        <v>74</v>
      </c>
      <c r="K773" s="7" t="str">
        <f t="shared" si="392"/>
        <v/>
      </c>
      <c r="L773" s="7" t="str">
        <f t="shared" si="392"/>
        <v/>
      </c>
      <c r="M773" s="7" t="str">
        <f t="shared" si="392"/>
        <v/>
      </c>
      <c r="N773" s="7" t="str">
        <f t="shared" si="392"/>
        <v/>
      </c>
      <c r="O773" s="7" t="str">
        <f t="shared" si="392"/>
        <v/>
      </c>
      <c r="P773" s="7" t="str">
        <f t="shared" si="392"/>
        <v/>
      </c>
      <c r="Q773" s="7" t="str">
        <f t="shared" si="392"/>
        <v/>
      </c>
      <c r="R773" s="7" t="str">
        <f t="shared" si="392"/>
        <v/>
      </c>
      <c r="S773" s="7" t="str">
        <f t="shared" si="392"/>
        <v/>
      </c>
      <c r="T773" s="7" t="str">
        <f t="shared" si="392"/>
        <v/>
      </c>
      <c r="U773" s="7" t="str">
        <f t="shared" si="392"/>
        <v/>
      </c>
      <c r="V773" s="7" t="str">
        <f t="shared" si="392"/>
        <v/>
      </c>
      <c r="W773" s="7" t="str">
        <f t="shared" si="392"/>
        <v/>
      </c>
      <c r="X773" s="7" t="str">
        <f t="shared" si="392"/>
        <v/>
      </c>
      <c r="Y773" s="7" t="str">
        <f t="shared" si="392"/>
        <v/>
      </c>
      <c r="AA773" s="7" t="str">
        <f t="shared" si="391"/>
        <v/>
      </c>
      <c r="AB773" s="7" t="str">
        <f t="shared" si="391"/>
        <v/>
      </c>
      <c r="AC773" s="7" t="str">
        <f t="shared" si="391"/>
        <v/>
      </c>
      <c r="AD773" s="7" t="str">
        <f t="shared" si="391"/>
        <v/>
      </c>
      <c r="AE773" s="7" t="str">
        <f t="shared" si="391"/>
        <v/>
      </c>
      <c r="CF773" s="7" t="str">
        <f t="shared" si="387"/>
        <v/>
      </c>
      <c r="CG773" s="7" t="str">
        <f t="shared" si="387"/>
        <v/>
      </c>
      <c r="CH773" s="7" t="str">
        <f t="shared" si="387"/>
        <v/>
      </c>
      <c r="CI773" s="7" t="str">
        <f t="shared" si="387"/>
        <v/>
      </c>
      <c r="CJ773" s="7" t="str">
        <f t="shared" si="387"/>
        <v/>
      </c>
      <c r="CK773" s="7" t="str">
        <f t="shared" si="387"/>
        <v/>
      </c>
      <c r="CL773" s="7" t="str">
        <f t="shared" si="387"/>
        <v/>
      </c>
      <c r="CM773" s="7" t="str">
        <f t="shared" si="387"/>
        <v/>
      </c>
      <c r="CN773" s="7" t="str">
        <f t="shared" si="387"/>
        <v/>
      </c>
      <c r="CO773" s="7" t="str">
        <f t="shared" si="387"/>
        <v/>
      </c>
      <c r="CP773" s="7" t="str">
        <f t="shared" si="388"/>
        <v/>
      </c>
      <c r="CQ773" s="7" t="str">
        <f t="shared" si="388"/>
        <v/>
      </c>
      <c r="CR773" s="7" t="str">
        <f t="shared" si="388"/>
        <v/>
      </c>
      <c r="CS773" s="7" t="str">
        <f t="shared" si="388"/>
        <v/>
      </c>
      <c r="CT773" s="7" t="str">
        <f t="shared" si="388"/>
        <v/>
      </c>
      <c r="CU773" s="7" t="str">
        <f t="shared" si="388"/>
        <v/>
      </c>
      <c r="CV773" s="7" t="str">
        <f t="shared" si="388"/>
        <v/>
      </c>
      <c r="CW773" s="7" t="str">
        <f t="shared" si="388"/>
        <v/>
      </c>
      <c r="CX773" s="7" t="str">
        <f t="shared" si="388"/>
        <v/>
      </c>
      <c r="CY773" s="7" t="str">
        <f t="shared" si="388"/>
        <v/>
      </c>
      <c r="CZ773" s="7" t="str">
        <f t="shared" si="389"/>
        <v/>
      </c>
      <c r="DA773" s="7" t="str">
        <f t="shared" si="389"/>
        <v/>
      </c>
      <c r="DB773" s="7" t="str">
        <f t="shared" si="389"/>
        <v/>
      </c>
      <c r="DC773" s="7" t="str">
        <f t="shared" si="389"/>
        <v/>
      </c>
      <c r="DD773" s="7" t="str">
        <f t="shared" si="389"/>
        <v/>
      </c>
      <c r="DE773" s="7" t="str">
        <f t="shared" si="389"/>
        <v/>
      </c>
      <c r="DF773" s="7" t="str">
        <f t="shared" si="389"/>
        <v/>
      </c>
      <c r="DG773" s="7" t="str">
        <f t="shared" si="389"/>
        <v/>
      </c>
      <c r="DH773" s="7" t="str">
        <f t="shared" si="389"/>
        <v/>
      </c>
      <c r="DI773" s="7" t="str">
        <f t="shared" si="389"/>
        <v/>
      </c>
      <c r="DJ773" s="7" t="str">
        <f t="shared" si="390"/>
        <v/>
      </c>
      <c r="DK773" s="7" t="str">
        <f t="shared" si="390"/>
        <v/>
      </c>
      <c r="DL773" s="7" t="str">
        <f t="shared" si="390"/>
        <v/>
      </c>
      <c r="DM773" s="7" t="str">
        <f t="shared" si="390"/>
        <v/>
      </c>
      <c r="DN773" s="7" t="str">
        <f t="shared" si="390"/>
        <v/>
      </c>
      <c r="DO773" s="7" t="str">
        <f t="shared" si="390"/>
        <v/>
      </c>
      <c r="DP773" s="7" t="str">
        <f t="shared" si="390"/>
        <v/>
      </c>
      <c r="DQ773" s="7" t="str">
        <f t="shared" si="390"/>
        <v/>
      </c>
      <c r="DR773" s="7" t="str">
        <f t="shared" si="390"/>
        <v/>
      </c>
      <c r="DS773" s="7" t="str">
        <f t="shared" si="390"/>
        <v/>
      </c>
      <c r="DT773" s="7" t="str">
        <f t="shared" si="390"/>
        <v/>
      </c>
      <c r="DU773" s="7" t="str">
        <f t="shared" si="390"/>
        <v/>
      </c>
      <c r="DV773" s="7" t="str">
        <f t="shared" si="390"/>
        <v/>
      </c>
      <c r="DW773" s="7" t="str">
        <f t="shared" si="390"/>
        <v/>
      </c>
    </row>
    <row r="774" spans="1:127" x14ac:dyDescent="0.35">
      <c r="A774" s="72" t="s">
        <v>268</v>
      </c>
      <c r="B774" s="72" t="s">
        <v>14</v>
      </c>
      <c r="C774" s="72" t="s">
        <v>10</v>
      </c>
      <c r="D774" s="72">
        <v>0.29925200000000002</v>
      </c>
      <c r="E774" s="82">
        <f>VLOOKUP(C774,'Literature Lookup Tables'!$A$2:$D$21,4,0)</f>
        <v>0.03</v>
      </c>
      <c r="F774" s="82">
        <f>VLOOKUP(C774,'Literature Lookup Tables'!$A$2:$D$21,3,0)</f>
        <v>0</v>
      </c>
      <c r="G774" s="64">
        <f>(VLOOKUP(C774,'Literature Lookup Tables'!$A$2:$L$21,2))*D774</f>
        <v>8.9775600000000007E-3</v>
      </c>
      <c r="H774" s="64">
        <f t="shared" si="384"/>
        <v>0</v>
      </c>
      <c r="I774" s="64">
        <f t="shared" si="385"/>
        <v>8.9775600000000007E-3</v>
      </c>
      <c r="J774" s="106">
        <f>VLOOKUP(C774,'Literature Lookup Tables'!$A$2:$L$21,MATCH(B774,listHYDROGROUPS,0))</f>
        <v>74</v>
      </c>
      <c r="K774" s="7" t="str">
        <f t="shared" si="392"/>
        <v/>
      </c>
      <c r="L774" s="7" t="str">
        <f t="shared" si="392"/>
        <v/>
      </c>
      <c r="M774" s="7" t="str">
        <f t="shared" si="392"/>
        <v/>
      </c>
      <c r="N774" s="7" t="str">
        <f t="shared" si="392"/>
        <v/>
      </c>
      <c r="O774" s="7" t="str">
        <f t="shared" si="392"/>
        <v/>
      </c>
      <c r="P774" s="7" t="str">
        <f t="shared" si="392"/>
        <v/>
      </c>
      <c r="Q774" s="7" t="str">
        <f t="shared" si="392"/>
        <v/>
      </c>
      <c r="R774" s="7" t="str">
        <f t="shared" si="392"/>
        <v/>
      </c>
      <c r="S774" s="7" t="str">
        <f t="shared" si="392"/>
        <v/>
      </c>
      <c r="T774" s="7" t="str">
        <f t="shared" si="392"/>
        <v/>
      </c>
      <c r="U774" s="7" t="str">
        <f t="shared" si="392"/>
        <v/>
      </c>
      <c r="V774" s="7" t="str">
        <f t="shared" si="392"/>
        <v/>
      </c>
      <c r="W774" s="7" t="str">
        <f t="shared" si="392"/>
        <v/>
      </c>
      <c r="X774" s="7" t="str">
        <f t="shared" si="392"/>
        <v/>
      </c>
      <c r="Y774" s="7" t="str">
        <f t="shared" si="392"/>
        <v/>
      </c>
      <c r="AA774" s="7" t="str">
        <f t="shared" si="391"/>
        <v/>
      </c>
      <c r="AB774" s="7" t="str">
        <f t="shared" si="391"/>
        <v/>
      </c>
      <c r="AC774" s="7" t="str">
        <f t="shared" si="391"/>
        <v/>
      </c>
      <c r="AD774" s="7" t="str">
        <f t="shared" si="391"/>
        <v/>
      </c>
      <c r="AE774" s="7" t="str">
        <f t="shared" si="391"/>
        <v/>
      </c>
      <c r="CF774" s="7" t="str">
        <f t="shared" ref="CF774:CO783" si="393">IF($A774=CF$11,$J774*$D774,"")</f>
        <v/>
      </c>
      <c r="CG774" s="7" t="str">
        <f t="shared" si="393"/>
        <v/>
      </c>
      <c r="CH774" s="7" t="str">
        <f t="shared" si="393"/>
        <v/>
      </c>
      <c r="CI774" s="7" t="str">
        <f t="shared" si="393"/>
        <v/>
      </c>
      <c r="CJ774" s="7" t="str">
        <f t="shared" si="393"/>
        <v/>
      </c>
      <c r="CK774" s="7" t="str">
        <f t="shared" si="393"/>
        <v/>
      </c>
      <c r="CL774" s="7" t="str">
        <f t="shared" si="393"/>
        <v/>
      </c>
      <c r="CM774" s="7" t="str">
        <f t="shared" si="393"/>
        <v/>
      </c>
      <c r="CN774" s="7" t="str">
        <f t="shared" si="393"/>
        <v/>
      </c>
      <c r="CO774" s="7" t="str">
        <f t="shared" si="393"/>
        <v/>
      </c>
      <c r="CP774" s="7" t="str">
        <f t="shared" ref="CP774:CY783" si="394">IF($A774=CP$11,$J774*$D774,"")</f>
        <v/>
      </c>
      <c r="CQ774" s="7" t="str">
        <f t="shared" si="394"/>
        <v/>
      </c>
      <c r="CR774" s="7" t="str">
        <f t="shared" si="394"/>
        <v/>
      </c>
      <c r="CS774" s="7" t="str">
        <f t="shared" si="394"/>
        <v/>
      </c>
      <c r="CT774" s="7" t="str">
        <f t="shared" si="394"/>
        <v/>
      </c>
      <c r="CU774" s="7" t="str">
        <f t="shared" si="394"/>
        <v/>
      </c>
      <c r="CV774" s="7" t="str">
        <f t="shared" si="394"/>
        <v/>
      </c>
      <c r="CW774" s="7" t="str">
        <f t="shared" si="394"/>
        <v/>
      </c>
      <c r="CX774" s="7" t="str">
        <f t="shared" si="394"/>
        <v/>
      </c>
      <c r="CY774" s="7" t="str">
        <f t="shared" si="394"/>
        <v/>
      </c>
      <c r="CZ774" s="7" t="str">
        <f t="shared" ref="CZ774:DI783" si="395">IF($A774=CZ$11,$J774*$D774,"")</f>
        <v/>
      </c>
      <c r="DA774" s="7" t="str">
        <f t="shared" si="395"/>
        <v/>
      </c>
      <c r="DB774" s="7" t="str">
        <f t="shared" si="395"/>
        <v/>
      </c>
      <c r="DC774" s="7" t="str">
        <f t="shared" si="395"/>
        <v/>
      </c>
      <c r="DD774" s="7" t="str">
        <f t="shared" si="395"/>
        <v/>
      </c>
      <c r="DE774" s="7" t="str">
        <f t="shared" si="395"/>
        <v/>
      </c>
      <c r="DF774" s="7" t="str">
        <f t="shared" si="395"/>
        <v/>
      </c>
      <c r="DG774" s="7" t="str">
        <f t="shared" si="395"/>
        <v/>
      </c>
      <c r="DH774" s="7" t="str">
        <f t="shared" si="395"/>
        <v/>
      </c>
      <c r="DI774" s="7" t="str">
        <f t="shared" si="395"/>
        <v/>
      </c>
      <c r="DJ774" s="7" t="str">
        <f t="shared" ref="DJ774:DW783" si="396">IF($A774=DJ$11,$J774*$D774,"")</f>
        <v/>
      </c>
      <c r="DK774" s="7" t="str">
        <f t="shared" si="396"/>
        <v/>
      </c>
      <c r="DL774" s="7" t="str">
        <f t="shared" si="396"/>
        <v/>
      </c>
      <c r="DM774" s="7" t="str">
        <f t="shared" si="396"/>
        <v/>
      </c>
      <c r="DN774" s="7" t="str">
        <f t="shared" si="396"/>
        <v/>
      </c>
      <c r="DO774" s="7" t="str">
        <f t="shared" si="396"/>
        <v/>
      </c>
      <c r="DP774" s="7" t="str">
        <f t="shared" si="396"/>
        <v/>
      </c>
      <c r="DQ774" s="7" t="str">
        <f t="shared" si="396"/>
        <v/>
      </c>
      <c r="DR774" s="7" t="str">
        <f t="shared" si="396"/>
        <v/>
      </c>
      <c r="DS774" s="7" t="str">
        <f t="shared" si="396"/>
        <v/>
      </c>
      <c r="DT774" s="7" t="str">
        <f t="shared" si="396"/>
        <v/>
      </c>
      <c r="DU774" s="7" t="str">
        <f t="shared" si="396"/>
        <v/>
      </c>
      <c r="DV774" s="7" t="str">
        <f t="shared" si="396"/>
        <v/>
      </c>
      <c r="DW774" s="7" t="str">
        <f t="shared" si="396"/>
        <v/>
      </c>
    </row>
    <row r="775" spans="1:127" x14ac:dyDescent="0.35">
      <c r="A775" s="72" t="s">
        <v>303</v>
      </c>
      <c r="B775" s="72" t="s">
        <v>14</v>
      </c>
      <c r="C775" s="72" t="s">
        <v>3</v>
      </c>
      <c r="D775" s="72">
        <v>5.2073099999999997</v>
      </c>
      <c r="E775" s="82">
        <f>VLOOKUP(C775,'Literature Lookup Tables'!$A$2:$D$21,4,0)</f>
        <v>0</v>
      </c>
      <c r="F775" s="82">
        <f>VLOOKUP(C775,'Literature Lookup Tables'!$A$2:$D$21,3,0)</f>
        <v>0.2</v>
      </c>
      <c r="G775" s="64">
        <f>(VLOOKUP(C775,'Literature Lookup Tables'!$A$2:$L$21,2))*D775</f>
        <v>1.0414619999999999</v>
      </c>
      <c r="H775" s="64">
        <f t="shared" si="384"/>
        <v>1.0414619999999999</v>
      </c>
      <c r="I775" s="64">
        <f t="shared" si="385"/>
        <v>0</v>
      </c>
      <c r="J775" s="106">
        <f>VLOOKUP(C775,'Literature Lookup Tables'!$A$2:$L$21,MATCH(B775,listHYDROGROUPS,0))</f>
        <v>74</v>
      </c>
      <c r="K775" s="7" t="str">
        <f t="shared" si="392"/>
        <v/>
      </c>
      <c r="L775" s="7" t="str">
        <f t="shared" si="392"/>
        <v/>
      </c>
      <c r="M775" s="7" t="str">
        <f t="shared" si="392"/>
        <v/>
      </c>
      <c r="N775" s="7" t="str">
        <f t="shared" si="392"/>
        <v/>
      </c>
      <c r="O775" s="7" t="str">
        <f t="shared" si="392"/>
        <v/>
      </c>
      <c r="P775" s="7" t="str">
        <f t="shared" si="392"/>
        <v/>
      </c>
      <c r="Q775" s="7" t="str">
        <f t="shared" si="392"/>
        <v/>
      </c>
      <c r="R775" s="7" t="str">
        <f t="shared" si="392"/>
        <v/>
      </c>
      <c r="S775" s="7" t="str">
        <f t="shared" si="392"/>
        <v/>
      </c>
      <c r="T775" s="7" t="str">
        <f t="shared" si="392"/>
        <v/>
      </c>
      <c r="U775" s="7" t="str">
        <f t="shared" si="392"/>
        <v/>
      </c>
      <c r="V775" s="7" t="str">
        <f t="shared" si="392"/>
        <v/>
      </c>
      <c r="W775" s="7" t="str">
        <f t="shared" si="392"/>
        <v/>
      </c>
      <c r="X775" s="7" t="str">
        <f t="shared" si="392"/>
        <v/>
      </c>
      <c r="Y775" s="7" t="str">
        <f t="shared" si="392"/>
        <v/>
      </c>
      <c r="AA775" s="7" t="str">
        <f t="shared" si="391"/>
        <v/>
      </c>
      <c r="AB775" s="7" t="str">
        <f t="shared" si="391"/>
        <v/>
      </c>
      <c r="AC775" s="7" t="str">
        <f t="shared" si="391"/>
        <v/>
      </c>
      <c r="AD775" s="7" t="str">
        <f t="shared" si="391"/>
        <v/>
      </c>
      <c r="AE775" s="7" t="str">
        <f t="shared" si="391"/>
        <v/>
      </c>
      <c r="CF775" s="7" t="str">
        <f t="shared" si="393"/>
        <v/>
      </c>
      <c r="CG775" s="7" t="str">
        <f t="shared" si="393"/>
        <v/>
      </c>
      <c r="CH775" s="7" t="str">
        <f t="shared" si="393"/>
        <v/>
      </c>
      <c r="CI775" s="7" t="str">
        <f t="shared" si="393"/>
        <v/>
      </c>
      <c r="CJ775" s="7" t="str">
        <f t="shared" si="393"/>
        <v/>
      </c>
      <c r="CK775" s="7" t="str">
        <f t="shared" si="393"/>
        <v/>
      </c>
      <c r="CL775" s="7" t="str">
        <f t="shared" si="393"/>
        <v/>
      </c>
      <c r="CM775" s="7" t="str">
        <f t="shared" si="393"/>
        <v/>
      </c>
      <c r="CN775" s="7" t="str">
        <f t="shared" si="393"/>
        <v/>
      </c>
      <c r="CO775" s="7" t="str">
        <f t="shared" si="393"/>
        <v/>
      </c>
      <c r="CP775" s="7" t="str">
        <f t="shared" si="394"/>
        <v/>
      </c>
      <c r="CQ775" s="7" t="str">
        <f t="shared" si="394"/>
        <v/>
      </c>
      <c r="CR775" s="7" t="str">
        <f t="shared" si="394"/>
        <v/>
      </c>
      <c r="CS775" s="7" t="str">
        <f t="shared" si="394"/>
        <v/>
      </c>
      <c r="CT775" s="7" t="str">
        <f t="shared" si="394"/>
        <v/>
      </c>
      <c r="CU775" s="7" t="str">
        <f t="shared" si="394"/>
        <v/>
      </c>
      <c r="CV775" s="7" t="str">
        <f t="shared" si="394"/>
        <v/>
      </c>
      <c r="CW775" s="7" t="str">
        <f t="shared" si="394"/>
        <v/>
      </c>
      <c r="CX775" s="7" t="str">
        <f t="shared" si="394"/>
        <v/>
      </c>
      <c r="CY775" s="7" t="str">
        <f t="shared" si="394"/>
        <v/>
      </c>
      <c r="CZ775" s="7" t="str">
        <f t="shared" si="395"/>
        <v/>
      </c>
      <c r="DA775" s="7" t="str">
        <f t="shared" si="395"/>
        <v/>
      </c>
      <c r="DB775" s="7" t="str">
        <f t="shared" si="395"/>
        <v/>
      </c>
      <c r="DC775" s="7" t="str">
        <f t="shared" si="395"/>
        <v/>
      </c>
      <c r="DD775" s="7" t="str">
        <f t="shared" si="395"/>
        <v/>
      </c>
      <c r="DE775" s="7" t="str">
        <f t="shared" si="395"/>
        <v/>
      </c>
      <c r="DF775" s="7" t="str">
        <f t="shared" si="395"/>
        <v/>
      </c>
      <c r="DG775" s="7" t="str">
        <f t="shared" si="395"/>
        <v/>
      </c>
      <c r="DH775" s="7" t="str">
        <f t="shared" si="395"/>
        <v/>
      </c>
      <c r="DI775" s="7" t="str">
        <f t="shared" si="395"/>
        <v/>
      </c>
      <c r="DJ775" s="7" t="str">
        <f t="shared" si="396"/>
        <v/>
      </c>
      <c r="DK775" s="7" t="str">
        <f t="shared" si="396"/>
        <v/>
      </c>
      <c r="DL775" s="7" t="str">
        <f t="shared" si="396"/>
        <v/>
      </c>
      <c r="DM775" s="7" t="str">
        <f t="shared" si="396"/>
        <v/>
      </c>
      <c r="DN775" s="7" t="str">
        <f t="shared" si="396"/>
        <v/>
      </c>
      <c r="DO775" s="7" t="str">
        <f t="shared" si="396"/>
        <v/>
      </c>
      <c r="DP775" s="7" t="str">
        <f t="shared" si="396"/>
        <v/>
      </c>
      <c r="DQ775" s="7" t="str">
        <f t="shared" si="396"/>
        <v/>
      </c>
      <c r="DR775" s="7" t="str">
        <f t="shared" si="396"/>
        <v/>
      </c>
      <c r="DS775" s="7" t="str">
        <f t="shared" si="396"/>
        <v/>
      </c>
      <c r="DT775" s="7" t="str">
        <f t="shared" si="396"/>
        <v/>
      </c>
      <c r="DU775" s="7" t="str">
        <f t="shared" si="396"/>
        <v/>
      </c>
      <c r="DV775" s="7" t="str">
        <f t="shared" si="396"/>
        <v/>
      </c>
      <c r="DW775" s="7" t="str">
        <f t="shared" si="396"/>
        <v/>
      </c>
    </row>
    <row r="776" spans="1:127" x14ac:dyDescent="0.35">
      <c r="A776" s="72" t="s">
        <v>303</v>
      </c>
      <c r="B776" s="72" t="s">
        <v>14</v>
      </c>
      <c r="C776" s="72" t="s">
        <v>10</v>
      </c>
      <c r="D776" s="72">
        <v>3.5111020000000002</v>
      </c>
      <c r="E776" s="82">
        <f>VLOOKUP(C776,'Literature Lookup Tables'!$A$2:$D$21,4,0)</f>
        <v>0.03</v>
      </c>
      <c r="F776" s="82">
        <f>VLOOKUP(C776,'Literature Lookup Tables'!$A$2:$D$21,3,0)</f>
        <v>0</v>
      </c>
      <c r="G776" s="64">
        <f>(VLOOKUP(C776,'Literature Lookup Tables'!$A$2:$L$21,2))*D776</f>
        <v>0.10533306000000001</v>
      </c>
      <c r="H776" s="64">
        <f t="shared" si="384"/>
        <v>0</v>
      </c>
      <c r="I776" s="64">
        <f t="shared" si="385"/>
        <v>0.10533306000000001</v>
      </c>
      <c r="J776" s="106">
        <f>VLOOKUP(C776,'Literature Lookup Tables'!$A$2:$L$21,MATCH(B776,listHYDROGROUPS,0))</f>
        <v>74</v>
      </c>
      <c r="K776" s="7" t="str">
        <f t="shared" si="392"/>
        <v/>
      </c>
      <c r="L776" s="7" t="str">
        <f t="shared" si="392"/>
        <v/>
      </c>
      <c r="M776" s="7" t="str">
        <f t="shared" si="392"/>
        <v/>
      </c>
      <c r="N776" s="7" t="str">
        <f t="shared" si="392"/>
        <v/>
      </c>
      <c r="O776" s="7" t="str">
        <f t="shared" si="392"/>
        <v/>
      </c>
      <c r="P776" s="7" t="str">
        <f t="shared" si="392"/>
        <v/>
      </c>
      <c r="Q776" s="7" t="str">
        <f t="shared" si="392"/>
        <v/>
      </c>
      <c r="R776" s="7" t="str">
        <f t="shared" si="392"/>
        <v/>
      </c>
      <c r="S776" s="7" t="str">
        <f t="shared" si="392"/>
        <v/>
      </c>
      <c r="T776" s="7" t="str">
        <f t="shared" si="392"/>
        <v/>
      </c>
      <c r="U776" s="7" t="str">
        <f t="shared" si="392"/>
        <v/>
      </c>
      <c r="V776" s="7" t="str">
        <f t="shared" si="392"/>
        <v/>
      </c>
      <c r="W776" s="7" t="str">
        <f t="shared" si="392"/>
        <v/>
      </c>
      <c r="X776" s="7" t="str">
        <f t="shared" si="392"/>
        <v/>
      </c>
      <c r="Y776" s="7" t="str">
        <f t="shared" si="392"/>
        <v/>
      </c>
      <c r="AA776" s="7" t="str">
        <f t="shared" si="391"/>
        <v/>
      </c>
      <c r="AB776" s="7" t="str">
        <f t="shared" si="391"/>
        <v/>
      </c>
      <c r="AC776" s="7" t="str">
        <f t="shared" si="391"/>
        <v/>
      </c>
      <c r="AD776" s="7" t="str">
        <f t="shared" si="391"/>
        <v/>
      </c>
      <c r="AE776" s="7" t="str">
        <f t="shared" si="391"/>
        <v/>
      </c>
      <c r="CF776" s="7" t="str">
        <f t="shared" si="393"/>
        <v/>
      </c>
      <c r="CG776" s="7" t="str">
        <f t="shared" si="393"/>
        <v/>
      </c>
      <c r="CH776" s="7" t="str">
        <f t="shared" si="393"/>
        <v/>
      </c>
      <c r="CI776" s="7" t="str">
        <f t="shared" si="393"/>
        <v/>
      </c>
      <c r="CJ776" s="7" t="str">
        <f t="shared" si="393"/>
        <v/>
      </c>
      <c r="CK776" s="7" t="str">
        <f t="shared" si="393"/>
        <v/>
      </c>
      <c r="CL776" s="7" t="str">
        <f t="shared" si="393"/>
        <v/>
      </c>
      <c r="CM776" s="7" t="str">
        <f t="shared" si="393"/>
        <v/>
      </c>
      <c r="CN776" s="7" t="str">
        <f t="shared" si="393"/>
        <v/>
      </c>
      <c r="CO776" s="7" t="str">
        <f t="shared" si="393"/>
        <v/>
      </c>
      <c r="CP776" s="7" t="str">
        <f t="shared" si="394"/>
        <v/>
      </c>
      <c r="CQ776" s="7" t="str">
        <f t="shared" si="394"/>
        <v/>
      </c>
      <c r="CR776" s="7" t="str">
        <f t="shared" si="394"/>
        <v/>
      </c>
      <c r="CS776" s="7" t="str">
        <f t="shared" si="394"/>
        <v/>
      </c>
      <c r="CT776" s="7" t="str">
        <f t="shared" si="394"/>
        <v/>
      </c>
      <c r="CU776" s="7" t="str">
        <f t="shared" si="394"/>
        <v/>
      </c>
      <c r="CV776" s="7" t="str">
        <f t="shared" si="394"/>
        <v/>
      </c>
      <c r="CW776" s="7" t="str">
        <f t="shared" si="394"/>
        <v/>
      </c>
      <c r="CX776" s="7" t="str">
        <f t="shared" si="394"/>
        <v/>
      </c>
      <c r="CY776" s="7" t="str">
        <f t="shared" si="394"/>
        <v/>
      </c>
      <c r="CZ776" s="7" t="str">
        <f t="shared" si="395"/>
        <v/>
      </c>
      <c r="DA776" s="7" t="str">
        <f t="shared" si="395"/>
        <v/>
      </c>
      <c r="DB776" s="7" t="str">
        <f t="shared" si="395"/>
        <v/>
      </c>
      <c r="DC776" s="7" t="str">
        <f t="shared" si="395"/>
        <v/>
      </c>
      <c r="DD776" s="7" t="str">
        <f t="shared" si="395"/>
        <v/>
      </c>
      <c r="DE776" s="7" t="str">
        <f t="shared" si="395"/>
        <v/>
      </c>
      <c r="DF776" s="7" t="str">
        <f t="shared" si="395"/>
        <v/>
      </c>
      <c r="DG776" s="7" t="str">
        <f t="shared" si="395"/>
        <v/>
      </c>
      <c r="DH776" s="7" t="str">
        <f t="shared" si="395"/>
        <v/>
      </c>
      <c r="DI776" s="7" t="str">
        <f t="shared" si="395"/>
        <v/>
      </c>
      <c r="DJ776" s="7" t="str">
        <f t="shared" si="396"/>
        <v/>
      </c>
      <c r="DK776" s="7" t="str">
        <f t="shared" si="396"/>
        <v/>
      </c>
      <c r="DL776" s="7" t="str">
        <f t="shared" si="396"/>
        <v/>
      </c>
      <c r="DM776" s="7" t="str">
        <f t="shared" si="396"/>
        <v/>
      </c>
      <c r="DN776" s="7" t="str">
        <f t="shared" si="396"/>
        <v/>
      </c>
      <c r="DO776" s="7" t="str">
        <f t="shared" si="396"/>
        <v/>
      </c>
      <c r="DP776" s="7" t="str">
        <f t="shared" si="396"/>
        <v/>
      </c>
      <c r="DQ776" s="7" t="str">
        <f t="shared" si="396"/>
        <v/>
      </c>
      <c r="DR776" s="7" t="str">
        <f t="shared" si="396"/>
        <v/>
      </c>
      <c r="DS776" s="7" t="str">
        <f t="shared" si="396"/>
        <v/>
      </c>
      <c r="DT776" s="7" t="str">
        <f t="shared" si="396"/>
        <v/>
      </c>
      <c r="DU776" s="7" t="str">
        <f t="shared" si="396"/>
        <v/>
      </c>
      <c r="DV776" s="7" t="str">
        <f t="shared" si="396"/>
        <v/>
      </c>
      <c r="DW776" s="7" t="str">
        <f t="shared" si="396"/>
        <v/>
      </c>
    </row>
    <row r="777" spans="1:127" x14ac:dyDescent="0.35">
      <c r="A777" s="72" t="s">
        <v>304</v>
      </c>
      <c r="B777" s="72" t="s">
        <v>14</v>
      </c>
      <c r="C777" s="72" t="s">
        <v>3</v>
      </c>
      <c r="D777" s="72">
        <v>0.68328699999999998</v>
      </c>
      <c r="E777" s="82">
        <f>VLOOKUP(C777,'Literature Lookup Tables'!$A$2:$D$21,4,0)</f>
        <v>0</v>
      </c>
      <c r="F777" s="82">
        <f>VLOOKUP(C777,'Literature Lookup Tables'!$A$2:$D$21,3,0)</f>
        <v>0.2</v>
      </c>
      <c r="G777" s="64">
        <f>(VLOOKUP(C777,'Literature Lookup Tables'!$A$2:$L$21,2))*D777</f>
        <v>0.13665740000000001</v>
      </c>
      <c r="H777" s="64">
        <f t="shared" si="384"/>
        <v>0.13665740000000001</v>
      </c>
      <c r="I777" s="64">
        <f t="shared" si="385"/>
        <v>0</v>
      </c>
      <c r="J777" s="106">
        <f>VLOOKUP(C777,'Literature Lookup Tables'!$A$2:$L$21,MATCH(B777,listHYDROGROUPS,0))</f>
        <v>74</v>
      </c>
      <c r="K777" s="7" t="str">
        <f t="shared" si="392"/>
        <v/>
      </c>
      <c r="L777" s="7" t="str">
        <f t="shared" si="392"/>
        <v/>
      </c>
      <c r="M777" s="7" t="str">
        <f t="shared" si="392"/>
        <v/>
      </c>
      <c r="N777" s="7" t="str">
        <f t="shared" si="392"/>
        <v/>
      </c>
      <c r="O777" s="7" t="str">
        <f t="shared" si="392"/>
        <v/>
      </c>
      <c r="P777" s="7" t="str">
        <f t="shared" si="392"/>
        <v/>
      </c>
      <c r="Q777" s="7" t="str">
        <f t="shared" si="392"/>
        <v/>
      </c>
      <c r="R777" s="7" t="str">
        <f t="shared" si="392"/>
        <v/>
      </c>
      <c r="S777" s="7" t="str">
        <f t="shared" si="392"/>
        <v/>
      </c>
      <c r="T777" s="7" t="str">
        <f t="shared" si="392"/>
        <v/>
      </c>
      <c r="U777" s="7" t="str">
        <f t="shared" si="392"/>
        <v/>
      </c>
      <c r="V777" s="7" t="str">
        <f t="shared" si="392"/>
        <v/>
      </c>
      <c r="W777" s="7" t="str">
        <f t="shared" si="392"/>
        <v/>
      </c>
      <c r="X777" s="7" t="str">
        <f t="shared" si="392"/>
        <v/>
      </c>
      <c r="Y777" s="7" t="str">
        <f t="shared" si="392"/>
        <v/>
      </c>
      <c r="AA777" s="7" t="str">
        <f t="shared" ref="AA777:AE786" si="397">IF($A777=AA$11,$J777*$D777,"")</f>
        <v/>
      </c>
      <c r="AB777" s="7" t="str">
        <f t="shared" si="397"/>
        <v/>
      </c>
      <c r="AC777" s="7" t="str">
        <f t="shared" si="397"/>
        <v/>
      </c>
      <c r="AD777" s="7" t="str">
        <f t="shared" si="397"/>
        <v/>
      </c>
      <c r="AE777" s="7" t="str">
        <f t="shared" si="397"/>
        <v/>
      </c>
      <c r="CF777" s="7" t="str">
        <f t="shared" si="393"/>
        <v/>
      </c>
      <c r="CG777" s="7" t="str">
        <f t="shared" si="393"/>
        <v/>
      </c>
      <c r="CH777" s="7" t="str">
        <f t="shared" si="393"/>
        <v/>
      </c>
      <c r="CI777" s="7" t="str">
        <f t="shared" si="393"/>
        <v/>
      </c>
      <c r="CJ777" s="7" t="str">
        <f t="shared" si="393"/>
        <v/>
      </c>
      <c r="CK777" s="7" t="str">
        <f t="shared" si="393"/>
        <v/>
      </c>
      <c r="CL777" s="7" t="str">
        <f t="shared" si="393"/>
        <v/>
      </c>
      <c r="CM777" s="7" t="str">
        <f t="shared" si="393"/>
        <v/>
      </c>
      <c r="CN777" s="7" t="str">
        <f t="shared" si="393"/>
        <v/>
      </c>
      <c r="CO777" s="7" t="str">
        <f t="shared" si="393"/>
        <v/>
      </c>
      <c r="CP777" s="7" t="str">
        <f t="shared" si="394"/>
        <v/>
      </c>
      <c r="CQ777" s="7" t="str">
        <f t="shared" si="394"/>
        <v/>
      </c>
      <c r="CR777" s="7" t="str">
        <f t="shared" si="394"/>
        <v/>
      </c>
      <c r="CS777" s="7" t="str">
        <f t="shared" si="394"/>
        <v/>
      </c>
      <c r="CT777" s="7" t="str">
        <f t="shared" si="394"/>
        <v/>
      </c>
      <c r="CU777" s="7" t="str">
        <f t="shared" si="394"/>
        <v/>
      </c>
      <c r="CV777" s="7" t="str">
        <f t="shared" si="394"/>
        <v/>
      </c>
      <c r="CW777" s="7" t="str">
        <f t="shared" si="394"/>
        <v/>
      </c>
      <c r="CX777" s="7" t="str">
        <f t="shared" si="394"/>
        <v/>
      </c>
      <c r="CY777" s="7" t="str">
        <f t="shared" si="394"/>
        <v/>
      </c>
      <c r="CZ777" s="7" t="str">
        <f t="shared" si="395"/>
        <v/>
      </c>
      <c r="DA777" s="7" t="str">
        <f t="shared" si="395"/>
        <v/>
      </c>
      <c r="DB777" s="7" t="str">
        <f t="shared" si="395"/>
        <v/>
      </c>
      <c r="DC777" s="7" t="str">
        <f t="shared" si="395"/>
        <v/>
      </c>
      <c r="DD777" s="7" t="str">
        <f t="shared" si="395"/>
        <v/>
      </c>
      <c r="DE777" s="7" t="str">
        <f t="shared" si="395"/>
        <v/>
      </c>
      <c r="DF777" s="7" t="str">
        <f t="shared" si="395"/>
        <v/>
      </c>
      <c r="DG777" s="7" t="str">
        <f t="shared" si="395"/>
        <v/>
      </c>
      <c r="DH777" s="7" t="str">
        <f t="shared" si="395"/>
        <v/>
      </c>
      <c r="DI777" s="7" t="str">
        <f t="shared" si="395"/>
        <v/>
      </c>
      <c r="DJ777" s="7" t="str">
        <f t="shared" si="396"/>
        <v/>
      </c>
      <c r="DK777" s="7" t="str">
        <f t="shared" si="396"/>
        <v/>
      </c>
      <c r="DL777" s="7" t="str">
        <f t="shared" si="396"/>
        <v/>
      </c>
      <c r="DM777" s="7" t="str">
        <f t="shared" si="396"/>
        <v/>
      </c>
      <c r="DN777" s="7" t="str">
        <f t="shared" si="396"/>
        <v/>
      </c>
      <c r="DO777" s="7" t="str">
        <f t="shared" si="396"/>
        <v/>
      </c>
      <c r="DP777" s="7" t="str">
        <f t="shared" si="396"/>
        <v/>
      </c>
      <c r="DQ777" s="7" t="str">
        <f t="shared" si="396"/>
        <v/>
      </c>
      <c r="DR777" s="7" t="str">
        <f t="shared" si="396"/>
        <v/>
      </c>
      <c r="DS777" s="7" t="str">
        <f t="shared" si="396"/>
        <v/>
      </c>
      <c r="DT777" s="7" t="str">
        <f t="shared" si="396"/>
        <v/>
      </c>
      <c r="DU777" s="7" t="str">
        <f t="shared" si="396"/>
        <v/>
      </c>
      <c r="DV777" s="7" t="str">
        <f t="shared" si="396"/>
        <v/>
      </c>
      <c r="DW777" s="7" t="str">
        <f t="shared" si="396"/>
        <v/>
      </c>
    </row>
    <row r="778" spans="1:127" x14ac:dyDescent="0.35">
      <c r="A778" s="72" t="s">
        <v>303</v>
      </c>
      <c r="B778" s="72" t="s">
        <v>14</v>
      </c>
      <c r="C778" s="72" t="s">
        <v>3</v>
      </c>
      <c r="D778" s="72">
        <v>4.2622140000000002</v>
      </c>
      <c r="E778" s="82">
        <f>VLOOKUP(C778,'Literature Lookup Tables'!$A$2:$D$21,4,0)</f>
        <v>0</v>
      </c>
      <c r="F778" s="82">
        <f>VLOOKUP(C778,'Literature Lookup Tables'!$A$2:$D$21,3,0)</f>
        <v>0.2</v>
      </c>
      <c r="G778" s="64">
        <f>(VLOOKUP(C778,'Literature Lookup Tables'!$A$2:$L$21,2))*D778</f>
        <v>0.85244280000000006</v>
      </c>
      <c r="H778" s="64">
        <f t="shared" si="384"/>
        <v>0.85244280000000006</v>
      </c>
      <c r="I778" s="64">
        <f t="shared" si="385"/>
        <v>0</v>
      </c>
      <c r="J778" s="106">
        <f>VLOOKUP(C778,'Literature Lookup Tables'!$A$2:$L$21,MATCH(B778,listHYDROGROUPS,0))</f>
        <v>74</v>
      </c>
      <c r="K778" s="7" t="str">
        <f t="shared" si="392"/>
        <v/>
      </c>
      <c r="L778" s="7" t="str">
        <f t="shared" si="392"/>
        <v/>
      </c>
      <c r="M778" s="7" t="str">
        <f t="shared" si="392"/>
        <v/>
      </c>
      <c r="N778" s="7" t="str">
        <f t="shared" si="392"/>
        <v/>
      </c>
      <c r="O778" s="7" t="str">
        <f t="shared" si="392"/>
        <v/>
      </c>
      <c r="P778" s="7" t="str">
        <f t="shared" si="392"/>
        <v/>
      </c>
      <c r="Q778" s="7" t="str">
        <f t="shared" si="392"/>
        <v/>
      </c>
      <c r="R778" s="7" t="str">
        <f t="shared" si="392"/>
        <v/>
      </c>
      <c r="S778" s="7" t="str">
        <f t="shared" si="392"/>
        <v/>
      </c>
      <c r="T778" s="7" t="str">
        <f t="shared" si="392"/>
        <v/>
      </c>
      <c r="U778" s="7" t="str">
        <f t="shared" si="392"/>
        <v/>
      </c>
      <c r="V778" s="7" t="str">
        <f t="shared" si="392"/>
        <v/>
      </c>
      <c r="W778" s="7" t="str">
        <f t="shared" si="392"/>
        <v/>
      </c>
      <c r="X778" s="7" t="str">
        <f t="shared" si="392"/>
        <v/>
      </c>
      <c r="Y778" s="7" t="str">
        <f t="shared" si="392"/>
        <v/>
      </c>
      <c r="AA778" s="7" t="str">
        <f t="shared" si="397"/>
        <v/>
      </c>
      <c r="AB778" s="7" t="str">
        <f t="shared" si="397"/>
        <v/>
      </c>
      <c r="AC778" s="7" t="str">
        <f t="shared" si="397"/>
        <v/>
      </c>
      <c r="AD778" s="7" t="str">
        <f t="shared" si="397"/>
        <v/>
      </c>
      <c r="AE778" s="7" t="str">
        <f t="shared" si="397"/>
        <v/>
      </c>
      <c r="CF778" s="7" t="str">
        <f t="shared" si="393"/>
        <v/>
      </c>
      <c r="CG778" s="7" t="str">
        <f t="shared" si="393"/>
        <v/>
      </c>
      <c r="CH778" s="7" t="str">
        <f t="shared" si="393"/>
        <v/>
      </c>
      <c r="CI778" s="7" t="str">
        <f t="shared" si="393"/>
        <v/>
      </c>
      <c r="CJ778" s="7" t="str">
        <f t="shared" si="393"/>
        <v/>
      </c>
      <c r="CK778" s="7" t="str">
        <f t="shared" si="393"/>
        <v/>
      </c>
      <c r="CL778" s="7" t="str">
        <f t="shared" si="393"/>
        <v/>
      </c>
      <c r="CM778" s="7" t="str">
        <f t="shared" si="393"/>
        <v/>
      </c>
      <c r="CN778" s="7" t="str">
        <f t="shared" si="393"/>
        <v/>
      </c>
      <c r="CO778" s="7" t="str">
        <f t="shared" si="393"/>
        <v/>
      </c>
      <c r="CP778" s="7" t="str">
        <f t="shared" si="394"/>
        <v/>
      </c>
      <c r="CQ778" s="7" t="str">
        <f t="shared" si="394"/>
        <v/>
      </c>
      <c r="CR778" s="7" t="str">
        <f t="shared" si="394"/>
        <v/>
      </c>
      <c r="CS778" s="7" t="str">
        <f t="shared" si="394"/>
        <v/>
      </c>
      <c r="CT778" s="7" t="str">
        <f t="shared" si="394"/>
        <v/>
      </c>
      <c r="CU778" s="7" t="str">
        <f t="shared" si="394"/>
        <v/>
      </c>
      <c r="CV778" s="7" t="str">
        <f t="shared" si="394"/>
        <v/>
      </c>
      <c r="CW778" s="7" t="str">
        <f t="shared" si="394"/>
        <v/>
      </c>
      <c r="CX778" s="7" t="str">
        <f t="shared" si="394"/>
        <v/>
      </c>
      <c r="CY778" s="7" t="str">
        <f t="shared" si="394"/>
        <v/>
      </c>
      <c r="CZ778" s="7" t="str">
        <f t="shared" si="395"/>
        <v/>
      </c>
      <c r="DA778" s="7" t="str">
        <f t="shared" si="395"/>
        <v/>
      </c>
      <c r="DB778" s="7" t="str">
        <f t="shared" si="395"/>
        <v/>
      </c>
      <c r="DC778" s="7" t="str">
        <f t="shared" si="395"/>
        <v/>
      </c>
      <c r="DD778" s="7" t="str">
        <f t="shared" si="395"/>
        <v/>
      </c>
      <c r="DE778" s="7" t="str">
        <f t="shared" si="395"/>
        <v/>
      </c>
      <c r="DF778" s="7" t="str">
        <f t="shared" si="395"/>
        <v/>
      </c>
      <c r="DG778" s="7" t="str">
        <f t="shared" si="395"/>
        <v/>
      </c>
      <c r="DH778" s="7" t="str">
        <f t="shared" si="395"/>
        <v/>
      </c>
      <c r="DI778" s="7" t="str">
        <f t="shared" si="395"/>
        <v/>
      </c>
      <c r="DJ778" s="7" t="str">
        <f t="shared" si="396"/>
        <v/>
      </c>
      <c r="DK778" s="7" t="str">
        <f t="shared" si="396"/>
        <v/>
      </c>
      <c r="DL778" s="7" t="str">
        <f t="shared" si="396"/>
        <v/>
      </c>
      <c r="DM778" s="7" t="str">
        <f t="shared" si="396"/>
        <v/>
      </c>
      <c r="DN778" s="7" t="str">
        <f t="shared" si="396"/>
        <v/>
      </c>
      <c r="DO778" s="7" t="str">
        <f t="shared" si="396"/>
        <v/>
      </c>
      <c r="DP778" s="7" t="str">
        <f t="shared" si="396"/>
        <v/>
      </c>
      <c r="DQ778" s="7" t="str">
        <f t="shared" si="396"/>
        <v/>
      </c>
      <c r="DR778" s="7" t="str">
        <f t="shared" si="396"/>
        <v/>
      </c>
      <c r="DS778" s="7" t="str">
        <f t="shared" si="396"/>
        <v/>
      </c>
      <c r="DT778" s="7" t="str">
        <f t="shared" si="396"/>
        <v/>
      </c>
      <c r="DU778" s="7" t="str">
        <f t="shared" si="396"/>
        <v/>
      </c>
      <c r="DV778" s="7" t="str">
        <f t="shared" si="396"/>
        <v/>
      </c>
      <c r="DW778" s="7" t="str">
        <f t="shared" si="396"/>
        <v/>
      </c>
    </row>
    <row r="779" spans="1:127" x14ac:dyDescent="0.35">
      <c r="A779" s="72" t="s">
        <v>304</v>
      </c>
      <c r="B779" s="72" t="s">
        <v>14</v>
      </c>
      <c r="C779" s="72" t="s">
        <v>10</v>
      </c>
      <c r="D779" s="72">
        <v>1.0280990000000001</v>
      </c>
      <c r="E779" s="82">
        <f>VLOOKUP(C779,'Literature Lookup Tables'!$A$2:$D$21,4,0)</f>
        <v>0.03</v>
      </c>
      <c r="F779" s="82">
        <f>VLOOKUP(C779,'Literature Lookup Tables'!$A$2:$D$21,3,0)</f>
        <v>0</v>
      </c>
      <c r="G779" s="64">
        <f>(VLOOKUP(C779,'Literature Lookup Tables'!$A$2:$L$21,2))*D779</f>
        <v>3.0842970000000001E-2</v>
      </c>
      <c r="H779" s="64">
        <f t="shared" si="384"/>
        <v>0</v>
      </c>
      <c r="I779" s="64">
        <f t="shared" si="385"/>
        <v>3.0842970000000001E-2</v>
      </c>
      <c r="J779" s="106">
        <f>VLOOKUP(C779,'Literature Lookup Tables'!$A$2:$L$21,MATCH(B779,listHYDROGROUPS,0))</f>
        <v>74</v>
      </c>
      <c r="K779" s="7" t="str">
        <f t="shared" si="392"/>
        <v/>
      </c>
      <c r="L779" s="7" t="str">
        <f t="shared" si="392"/>
        <v/>
      </c>
      <c r="M779" s="7" t="str">
        <f t="shared" si="392"/>
        <v/>
      </c>
      <c r="N779" s="7" t="str">
        <f t="shared" si="392"/>
        <v/>
      </c>
      <c r="O779" s="7" t="str">
        <f t="shared" si="392"/>
        <v/>
      </c>
      <c r="P779" s="7" t="str">
        <f t="shared" si="392"/>
        <v/>
      </c>
      <c r="Q779" s="7" t="str">
        <f t="shared" si="392"/>
        <v/>
      </c>
      <c r="R779" s="7" t="str">
        <f t="shared" si="392"/>
        <v/>
      </c>
      <c r="S779" s="7" t="str">
        <f t="shared" si="392"/>
        <v/>
      </c>
      <c r="T779" s="7" t="str">
        <f t="shared" si="392"/>
        <v/>
      </c>
      <c r="U779" s="7" t="str">
        <f t="shared" si="392"/>
        <v/>
      </c>
      <c r="V779" s="7" t="str">
        <f t="shared" si="392"/>
        <v/>
      </c>
      <c r="W779" s="7" t="str">
        <f t="shared" si="392"/>
        <v/>
      </c>
      <c r="X779" s="7" t="str">
        <f t="shared" si="392"/>
        <v/>
      </c>
      <c r="Y779" s="7" t="str">
        <f t="shared" si="392"/>
        <v/>
      </c>
      <c r="AA779" s="7" t="str">
        <f t="shared" si="397"/>
        <v/>
      </c>
      <c r="AB779" s="7" t="str">
        <f t="shared" si="397"/>
        <v/>
      </c>
      <c r="AC779" s="7" t="str">
        <f t="shared" si="397"/>
        <v/>
      </c>
      <c r="AD779" s="7" t="str">
        <f t="shared" si="397"/>
        <v/>
      </c>
      <c r="AE779" s="7" t="str">
        <f t="shared" si="397"/>
        <v/>
      </c>
      <c r="CF779" s="7" t="str">
        <f t="shared" si="393"/>
        <v/>
      </c>
      <c r="CG779" s="7" t="str">
        <f t="shared" si="393"/>
        <v/>
      </c>
      <c r="CH779" s="7" t="str">
        <f t="shared" si="393"/>
        <v/>
      </c>
      <c r="CI779" s="7" t="str">
        <f t="shared" si="393"/>
        <v/>
      </c>
      <c r="CJ779" s="7" t="str">
        <f t="shared" si="393"/>
        <v/>
      </c>
      <c r="CK779" s="7" t="str">
        <f t="shared" si="393"/>
        <v/>
      </c>
      <c r="CL779" s="7" t="str">
        <f t="shared" si="393"/>
        <v/>
      </c>
      <c r="CM779" s="7" t="str">
        <f t="shared" si="393"/>
        <v/>
      </c>
      <c r="CN779" s="7" t="str">
        <f t="shared" si="393"/>
        <v/>
      </c>
      <c r="CO779" s="7" t="str">
        <f t="shared" si="393"/>
        <v/>
      </c>
      <c r="CP779" s="7" t="str">
        <f t="shared" si="394"/>
        <v/>
      </c>
      <c r="CQ779" s="7" t="str">
        <f t="shared" si="394"/>
        <v/>
      </c>
      <c r="CR779" s="7" t="str">
        <f t="shared" si="394"/>
        <v/>
      </c>
      <c r="CS779" s="7" t="str">
        <f t="shared" si="394"/>
        <v/>
      </c>
      <c r="CT779" s="7" t="str">
        <f t="shared" si="394"/>
        <v/>
      </c>
      <c r="CU779" s="7" t="str">
        <f t="shared" si="394"/>
        <v/>
      </c>
      <c r="CV779" s="7" t="str">
        <f t="shared" si="394"/>
        <v/>
      </c>
      <c r="CW779" s="7" t="str">
        <f t="shared" si="394"/>
        <v/>
      </c>
      <c r="CX779" s="7" t="str">
        <f t="shared" si="394"/>
        <v/>
      </c>
      <c r="CY779" s="7" t="str">
        <f t="shared" si="394"/>
        <v/>
      </c>
      <c r="CZ779" s="7" t="str">
        <f t="shared" si="395"/>
        <v/>
      </c>
      <c r="DA779" s="7" t="str">
        <f t="shared" si="395"/>
        <v/>
      </c>
      <c r="DB779" s="7" t="str">
        <f t="shared" si="395"/>
        <v/>
      </c>
      <c r="DC779" s="7" t="str">
        <f t="shared" si="395"/>
        <v/>
      </c>
      <c r="DD779" s="7" t="str">
        <f t="shared" si="395"/>
        <v/>
      </c>
      <c r="DE779" s="7" t="str">
        <f t="shared" si="395"/>
        <v/>
      </c>
      <c r="DF779" s="7" t="str">
        <f t="shared" si="395"/>
        <v/>
      </c>
      <c r="DG779" s="7" t="str">
        <f t="shared" si="395"/>
        <v/>
      </c>
      <c r="DH779" s="7" t="str">
        <f t="shared" si="395"/>
        <v/>
      </c>
      <c r="DI779" s="7" t="str">
        <f t="shared" si="395"/>
        <v/>
      </c>
      <c r="DJ779" s="7" t="str">
        <f t="shared" si="396"/>
        <v/>
      </c>
      <c r="DK779" s="7" t="str">
        <f t="shared" si="396"/>
        <v/>
      </c>
      <c r="DL779" s="7" t="str">
        <f t="shared" si="396"/>
        <v/>
      </c>
      <c r="DM779" s="7" t="str">
        <f t="shared" si="396"/>
        <v/>
      </c>
      <c r="DN779" s="7" t="str">
        <f t="shared" si="396"/>
        <v/>
      </c>
      <c r="DO779" s="7" t="str">
        <f t="shared" si="396"/>
        <v/>
      </c>
      <c r="DP779" s="7" t="str">
        <f t="shared" si="396"/>
        <v/>
      </c>
      <c r="DQ779" s="7" t="str">
        <f t="shared" si="396"/>
        <v/>
      </c>
      <c r="DR779" s="7" t="str">
        <f t="shared" si="396"/>
        <v/>
      </c>
      <c r="DS779" s="7" t="str">
        <f t="shared" si="396"/>
        <v/>
      </c>
      <c r="DT779" s="7" t="str">
        <f t="shared" si="396"/>
        <v/>
      </c>
      <c r="DU779" s="7" t="str">
        <f t="shared" si="396"/>
        <v/>
      </c>
      <c r="DV779" s="7" t="str">
        <f t="shared" si="396"/>
        <v/>
      </c>
      <c r="DW779" s="7" t="str">
        <f t="shared" si="396"/>
        <v/>
      </c>
    </row>
    <row r="780" spans="1:127" x14ac:dyDescent="0.35">
      <c r="A780" s="72" t="s">
        <v>303</v>
      </c>
      <c r="B780" s="72" t="s">
        <v>14</v>
      </c>
      <c r="C780" s="72" t="s">
        <v>10</v>
      </c>
      <c r="D780" s="72">
        <v>3.2835329999999998</v>
      </c>
      <c r="E780" s="82">
        <f>VLOOKUP(C780,'Literature Lookup Tables'!$A$2:$D$21,4,0)</f>
        <v>0.03</v>
      </c>
      <c r="F780" s="82">
        <f>VLOOKUP(C780,'Literature Lookup Tables'!$A$2:$D$21,3,0)</f>
        <v>0</v>
      </c>
      <c r="G780" s="64">
        <f>(VLOOKUP(C780,'Literature Lookup Tables'!$A$2:$L$21,2))*D780</f>
        <v>9.8505989999999988E-2</v>
      </c>
      <c r="H780" s="64">
        <f t="shared" si="384"/>
        <v>0</v>
      </c>
      <c r="I780" s="64">
        <f t="shared" si="385"/>
        <v>9.8505989999999988E-2</v>
      </c>
      <c r="J780" s="106">
        <f>VLOOKUP(C780,'Literature Lookup Tables'!$A$2:$L$21,MATCH(B780,listHYDROGROUPS,0))</f>
        <v>74</v>
      </c>
      <c r="K780" s="7" t="str">
        <f t="shared" si="392"/>
        <v/>
      </c>
      <c r="L780" s="7" t="str">
        <f t="shared" si="392"/>
        <v/>
      </c>
      <c r="M780" s="7" t="str">
        <f t="shared" si="392"/>
        <v/>
      </c>
      <c r="N780" s="7" t="str">
        <f t="shared" si="392"/>
        <v/>
      </c>
      <c r="O780" s="7" t="str">
        <f t="shared" si="392"/>
        <v/>
      </c>
      <c r="P780" s="7" t="str">
        <f t="shared" si="392"/>
        <v/>
      </c>
      <c r="Q780" s="7" t="str">
        <f t="shared" si="392"/>
        <v/>
      </c>
      <c r="R780" s="7" t="str">
        <f t="shared" si="392"/>
        <v/>
      </c>
      <c r="S780" s="7" t="str">
        <f t="shared" si="392"/>
        <v/>
      </c>
      <c r="T780" s="7" t="str">
        <f t="shared" si="392"/>
        <v/>
      </c>
      <c r="U780" s="7" t="str">
        <f t="shared" si="392"/>
        <v/>
      </c>
      <c r="V780" s="7" t="str">
        <f t="shared" si="392"/>
        <v/>
      </c>
      <c r="W780" s="7" t="str">
        <f t="shared" si="392"/>
        <v/>
      </c>
      <c r="X780" s="7" t="str">
        <f t="shared" si="392"/>
        <v/>
      </c>
      <c r="Y780" s="7" t="str">
        <f t="shared" si="392"/>
        <v/>
      </c>
      <c r="AA780" s="7" t="str">
        <f t="shared" si="397"/>
        <v/>
      </c>
      <c r="AB780" s="7" t="str">
        <f t="shared" si="397"/>
        <v/>
      </c>
      <c r="AC780" s="7" t="str">
        <f t="shared" si="397"/>
        <v/>
      </c>
      <c r="AD780" s="7" t="str">
        <f t="shared" si="397"/>
        <v/>
      </c>
      <c r="AE780" s="7" t="str">
        <f t="shared" si="397"/>
        <v/>
      </c>
      <c r="CF780" s="7" t="str">
        <f t="shared" si="393"/>
        <v/>
      </c>
      <c r="CG780" s="7" t="str">
        <f t="shared" si="393"/>
        <v/>
      </c>
      <c r="CH780" s="7" t="str">
        <f t="shared" si="393"/>
        <v/>
      </c>
      <c r="CI780" s="7" t="str">
        <f t="shared" si="393"/>
        <v/>
      </c>
      <c r="CJ780" s="7" t="str">
        <f t="shared" si="393"/>
        <v/>
      </c>
      <c r="CK780" s="7" t="str">
        <f t="shared" si="393"/>
        <v/>
      </c>
      <c r="CL780" s="7" t="str">
        <f t="shared" si="393"/>
        <v/>
      </c>
      <c r="CM780" s="7" t="str">
        <f t="shared" si="393"/>
        <v/>
      </c>
      <c r="CN780" s="7" t="str">
        <f t="shared" si="393"/>
        <v/>
      </c>
      <c r="CO780" s="7" t="str">
        <f t="shared" si="393"/>
        <v/>
      </c>
      <c r="CP780" s="7" t="str">
        <f t="shared" si="394"/>
        <v/>
      </c>
      <c r="CQ780" s="7" t="str">
        <f t="shared" si="394"/>
        <v/>
      </c>
      <c r="CR780" s="7" t="str">
        <f t="shared" si="394"/>
        <v/>
      </c>
      <c r="CS780" s="7" t="str">
        <f t="shared" si="394"/>
        <v/>
      </c>
      <c r="CT780" s="7" t="str">
        <f t="shared" si="394"/>
        <v/>
      </c>
      <c r="CU780" s="7" t="str">
        <f t="shared" si="394"/>
        <v/>
      </c>
      <c r="CV780" s="7" t="str">
        <f t="shared" si="394"/>
        <v/>
      </c>
      <c r="CW780" s="7" t="str">
        <f t="shared" si="394"/>
        <v/>
      </c>
      <c r="CX780" s="7" t="str">
        <f t="shared" si="394"/>
        <v/>
      </c>
      <c r="CY780" s="7" t="str">
        <f t="shared" si="394"/>
        <v/>
      </c>
      <c r="CZ780" s="7" t="str">
        <f t="shared" si="395"/>
        <v/>
      </c>
      <c r="DA780" s="7" t="str">
        <f t="shared" si="395"/>
        <v/>
      </c>
      <c r="DB780" s="7" t="str">
        <f t="shared" si="395"/>
        <v/>
      </c>
      <c r="DC780" s="7" t="str">
        <f t="shared" si="395"/>
        <v/>
      </c>
      <c r="DD780" s="7" t="str">
        <f t="shared" si="395"/>
        <v/>
      </c>
      <c r="DE780" s="7" t="str">
        <f t="shared" si="395"/>
        <v/>
      </c>
      <c r="DF780" s="7" t="str">
        <f t="shared" si="395"/>
        <v/>
      </c>
      <c r="DG780" s="7" t="str">
        <f t="shared" si="395"/>
        <v/>
      </c>
      <c r="DH780" s="7" t="str">
        <f t="shared" si="395"/>
        <v/>
      </c>
      <c r="DI780" s="7" t="str">
        <f t="shared" si="395"/>
        <v/>
      </c>
      <c r="DJ780" s="7" t="str">
        <f t="shared" si="396"/>
        <v/>
      </c>
      <c r="DK780" s="7" t="str">
        <f t="shared" si="396"/>
        <v/>
      </c>
      <c r="DL780" s="7" t="str">
        <f t="shared" si="396"/>
        <v/>
      </c>
      <c r="DM780" s="7" t="str">
        <f t="shared" si="396"/>
        <v/>
      </c>
      <c r="DN780" s="7" t="str">
        <f t="shared" si="396"/>
        <v/>
      </c>
      <c r="DO780" s="7" t="str">
        <f t="shared" si="396"/>
        <v/>
      </c>
      <c r="DP780" s="7" t="str">
        <f t="shared" si="396"/>
        <v/>
      </c>
      <c r="DQ780" s="7" t="str">
        <f t="shared" si="396"/>
        <v/>
      </c>
      <c r="DR780" s="7" t="str">
        <f t="shared" si="396"/>
        <v/>
      </c>
      <c r="DS780" s="7" t="str">
        <f t="shared" si="396"/>
        <v/>
      </c>
      <c r="DT780" s="7" t="str">
        <f t="shared" si="396"/>
        <v/>
      </c>
      <c r="DU780" s="7" t="str">
        <f t="shared" si="396"/>
        <v/>
      </c>
      <c r="DV780" s="7" t="str">
        <f t="shared" si="396"/>
        <v/>
      </c>
      <c r="DW780" s="7" t="str">
        <f t="shared" si="396"/>
        <v/>
      </c>
    </row>
    <row r="781" spans="1:127" x14ac:dyDescent="0.35">
      <c r="A781" s="72" t="s">
        <v>281</v>
      </c>
      <c r="B781" s="72" t="s">
        <v>17</v>
      </c>
      <c r="C781" s="72" t="s">
        <v>3</v>
      </c>
      <c r="D781" s="72">
        <v>13.189299999999999</v>
      </c>
      <c r="E781" s="82">
        <f>VLOOKUP(C781,'Literature Lookup Tables'!$A$2:$D$21,4,0)</f>
        <v>0</v>
      </c>
      <c r="F781" s="82">
        <f>VLOOKUP(C781,'Literature Lookup Tables'!$A$2:$D$21,3,0)</f>
        <v>0.2</v>
      </c>
      <c r="G781" s="64">
        <f>(VLOOKUP(C781,'Literature Lookup Tables'!$A$2:$L$21,2))*D781</f>
        <v>2.6378599999999999</v>
      </c>
      <c r="H781" s="64">
        <f t="shared" si="384"/>
        <v>2.6378599999999999</v>
      </c>
      <c r="I781" s="64">
        <f t="shared" si="385"/>
        <v>0</v>
      </c>
      <c r="J781" s="106">
        <f>VLOOKUP(C781,'Literature Lookup Tables'!$A$2:$L$21,MATCH(B781,listHYDROGROUPS,0))</f>
        <v>77</v>
      </c>
      <c r="K781" s="7" t="str">
        <f t="shared" si="392"/>
        <v/>
      </c>
      <c r="L781" s="7" t="str">
        <f t="shared" si="392"/>
        <v/>
      </c>
      <c r="M781" s="7" t="str">
        <f t="shared" si="392"/>
        <v/>
      </c>
      <c r="N781" s="7" t="str">
        <f t="shared" si="392"/>
        <v/>
      </c>
      <c r="O781" s="7" t="str">
        <f t="shared" si="392"/>
        <v/>
      </c>
      <c r="P781" s="7" t="str">
        <f t="shared" si="392"/>
        <v/>
      </c>
      <c r="Q781" s="7" t="str">
        <f t="shared" si="392"/>
        <v/>
      </c>
      <c r="R781" s="7" t="str">
        <f t="shared" si="392"/>
        <v/>
      </c>
      <c r="S781" s="7" t="str">
        <f t="shared" si="392"/>
        <v/>
      </c>
      <c r="T781" s="7" t="str">
        <f t="shared" si="392"/>
        <v/>
      </c>
      <c r="U781" s="7" t="str">
        <f t="shared" si="392"/>
        <v/>
      </c>
      <c r="V781" s="7" t="str">
        <f t="shared" si="392"/>
        <v/>
      </c>
      <c r="W781" s="7" t="str">
        <f t="shared" si="392"/>
        <v/>
      </c>
      <c r="X781" s="7" t="str">
        <f t="shared" si="392"/>
        <v/>
      </c>
      <c r="Y781" s="7" t="str">
        <f t="shared" si="392"/>
        <v/>
      </c>
      <c r="AA781" s="7" t="str">
        <f t="shared" si="397"/>
        <v/>
      </c>
      <c r="AB781" s="7" t="str">
        <f t="shared" si="397"/>
        <v/>
      </c>
      <c r="AC781" s="7" t="str">
        <f t="shared" si="397"/>
        <v/>
      </c>
      <c r="AD781" s="7" t="str">
        <f t="shared" si="397"/>
        <v/>
      </c>
      <c r="AE781" s="7" t="str">
        <f t="shared" si="397"/>
        <v/>
      </c>
      <c r="CF781" s="7" t="str">
        <f t="shared" si="393"/>
        <v/>
      </c>
      <c r="CG781" s="7" t="str">
        <f t="shared" si="393"/>
        <v/>
      </c>
      <c r="CH781" s="7" t="str">
        <f t="shared" si="393"/>
        <v/>
      </c>
      <c r="CI781" s="7" t="str">
        <f t="shared" si="393"/>
        <v/>
      </c>
      <c r="CJ781" s="7" t="str">
        <f t="shared" si="393"/>
        <v/>
      </c>
      <c r="CK781" s="7" t="str">
        <f t="shared" si="393"/>
        <v/>
      </c>
      <c r="CL781" s="7" t="str">
        <f t="shared" si="393"/>
        <v/>
      </c>
      <c r="CM781" s="7" t="str">
        <f t="shared" si="393"/>
        <v/>
      </c>
      <c r="CN781" s="7" t="str">
        <f t="shared" si="393"/>
        <v/>
      </c>
      <c r="CO781" s="7" t="str">
        <f t="shared" si="393"/>
        <v/>
      </c>
      <c r="CP781" s="7" t="str">
        <f t="shared" si="394"/>
        <v/>
      </c>
      <c r="CQ781" s="7" t="str">
        <f t="shared" si="394"/>
        <v/>
      </c>
      <c r="CR781" s="7" t="str">
        <f t="shared" si="394"/>
        <v/>
      </c>
      <c r="CS781" s="7" t="str">
        <f t="shared" si="394"/>
        <v/>
      </c>
      <c r="CT781" s="7" t="str">
        <f t="shared" si="394"/>
        <v/>
      </c>
      <c r="CU781" s="7" t="str">
        <f t="shared" si="394"/>
        <v/>
      </c>
      <c r="CV781" s="7" t="str">
        <f t="shared" si="394"/>
        <v/>
      </c>
      <c r="CW781" s="7" t="str">
        <f t="shared" si="394"/>
        <v/>
      </c>
      <c r="CX781" s="7" t="str">
        <f t="shared" si="394"/>
        <v/>
      </c>
      <c r="CY781" s="7" t="str">
        <f t="shared" si="394"/>
        <v/>
      </c>
      <c r="CZ781" s="7" t="str">
        <f t="shared" si="395"/>
        <v/>
      </c>
      <c r="DA781" s="7" t="str">
        <f t="shared" si="395"/>
        <v/>
      </c>
      <c r="DB781" s="7" t="str">
        <f t="shared" si="395"/>
        <v/>
      </c>
      <c r="DC781" s="7" t="str">
        <f t="shared" si="395"/>
        <v/>
      </c>
      <c r="DD781" s="7" t="str">
        <f t="shared" si="395"/>
        <v/>
      </c>
      <c r="DE781" s="7" t="str">
        <f t="shared" si="395"/>
        <v/>
      </c>
      <c r="DF781" s="7" t="str">
        <f t="shared" si="395"/>
        <v/>
      </c>
      <c r="DG781" s="7" t="str">
        <f t="shared" si="395"/>
        <v/>
      </c>
      <c r="DH781" s="7" t="str">
        <f t="shared" si="395"/>
        <v/>
      </c>
      <c r="DI781" s="7" t="str">
        <f t="shared" si="395"/>
        <v/>
      </c>
      <c r="DJ781" s="7" t="str">
        <f t="shared" si="396"/>
        <v/>
      </c>
      <c r="DK781" s="7" t="str">
        <f t="shared" si="396"/>
        <v/>
      </c>
      <c r="DL781" s="7" t="str">
        <f t="shared" si="396"/>
        <v/>
      </c>
      <c r="DM781" s="7" t="str">
        <f t="shared" si="396"/>
        <v/>
      </c>
      <c r="DN781" s="7" t="str">
        <f t="shared" si="396"/>
        <v/>
      </c>
      <c r="DO781" s="7" t="str">
        <f t="shared" si="396"/>
        <v/>
      </c>
      <c r="DP781" s="7" t="str">
        <f t="shared" si="396"/>
        <v/>
      </c>
      <c r="DQ781" s="7" t="str">
        <f t="shared" si="396"/>
        <v/>
      </c>
      <c r="DR781" s="7" t="str">
        <f t="shared" si="396"/>
        <v/>
      </c>
      <c r="DS781" s="7" t="str">
        <f t="shared" si="396"/>
        <v/>
      </c>
      <c r="DT781" s="7" t="str">
        <f t="shared" si="396"/>
        <v/>
      </c>
      <c r="DU781" s="7" t="str">
        <f t="shared" si="396"/>
        <v/>
      </c>
      <c r="DV781" s="7" t="str">
        <f t="shared" si="396"/>
        <v/>
      </c>
      <c r="DW781" s="7" t="str">
        <f t="shared" si="396"/>
        <v/>
      </c>
    </row>
    <row r="782" spans="1:127" x14ac:dyDescent="0.35">
      <c r="A782" s="72" t="s">
        <v>281</v>
      </c>
      <c r="B782" s="72" t="s">
        <v>14</v>
      </c>
      <c r="C782" s="72" t="s">
        <v>15</v>
      </c>
      <c r="D782" s="72">
        <v>1.2486330000000001</v>
      </c>
      <c r="E782" s="82">
        <f>VLOOKUP(C782,'Literature Lookup Tables'!$A$2:$D$21,4,0)</f>
        <v>0.04</v>
      </c>
      <c r="F782" s="82">
        <f>VLOOKUP(C782,'Literature Lookup Tables'!$A$2:$D$21,3,0)</f>
        <v>0.01</v>
      </c>
      <c r="G782" s="64">
        <f>(VLOOKUP(C782,'Literature Lookup Tables'!$A$2:$L$21,2))*D782</f>
        <v>6.2431650000000005E-2</v>
      </c>
      <c r="H782" s="64">
        <f t="shared" si="384"/>
        <v>1.2486330000000002E-2</v>
      </c>
      <c r="I782" s="64">
        <f t="shared" si="385"/>
        <v>4.9945320000000008E-2</v>
      </c>
      <c r="J782" s="106">
        <f>VLOOKUP(C782,'Literature Lookup Tables'!$A$2:$L$21,MATCH(B782,listHYDROGROUPS,0))</f>
        <v>79</v>
      </c>
      <c r="K782" s="7" t="str">
        <f t="shared" si="392"/>
        <v/>
      </c>
      <c r="L782" s="7" t="str">
        <f t="shared" si="392"/>
        <v/>
      </c>
      <c r="M782" s="7" t="str">
        <f t="shared" si="392"/>
        <v/>
      </c>
      <c r="N782" s="7" t="str">
        <f t="shared" si="392"/>
        <v/>
      </c>
      <c r="O782" s="7" t="str">
        <f t="shared" si="392"/>
        <v/>
      </c>
      <c r="P782" s="7" t="str">
        <f t="shared" si="392"/>
        <v/>
      </c>
      <c r="Q782" s="7" t="str">
        <f t="shared" si="392"/>
        <v/>
      </c>
      <c r="R782" s="7" t="str">
        <f t="shared" si="392"/>
        <v/>
      </c>
      <c r="S782" s="7" t="str">
        <f t="shared" si="392"/>
        <v/>
      </c>
      <c r="T782" s="7" t="str">
        <f t="shared" si="392"/>
        <v/>
      </c>
      <c r="U782" s="7" t="str">
        <f t="shared" si="392"/>
        <v/>
      </c>
      <c r="V782" s="7" t="str">
        <f t="shared" si="392"/>
        <v/>
      </c>
      <c r="W782" s="7" t="str">
        <f t="shared" si="392"/>
        <v/>
      </c>
      <c r="X782" s="7" t="str">
        <f t="shared" si="392"/>
        <v/>
      </c>
      <c r="Y782" s="7" t="str">
        <f t="shared" si="392"/>
        <v/>
      </c>
      <c r="AA782" s="7" t="str">
        <f t="shared" si="397"/>
        <v/>
      </c>
      <c r="AB782" s="7" t="str">
        <f t="shared" si="397"/>
        <v/>
      </c>
      <c r="AC782" s="7" t="str">
        <f t="shared" si="397"/>
        <v/>
      </c>
      <c r="AD782" s="7" t="str">
        <f t="shared" si="397"/>
        <v/>
      </c>
      <c r="AE782" s="7" t="str">
        <f t="shared" si="397"/>
        <v/>
      </c>
      <c r="CF782" s="7" t="str">
        <f t="shared" si="393"/>
        <v/>
      </c>
      <c r="CG782" s="7" t="str">
        <f t="shared" si="393"/>
        <v/>
      </c>
      <c r="CH782" s="7" t="str">
        <f t="shared" si="393"/>
        <v/>
      </c>
      <c r="CI782" s="7" t="str">
        <f t="shared" si="393"/>
        <v/>
      </c>
      <c r="CJ782" s="7" t="str">
        <f t="shared" si="393"/>
        <v/>
      </c>
      <c r="CK782" s="7" t="str">
        <f t="shared" si="393"/>
        <v/>
      </c>
      <c r="CL782" s="7" t="str">
        <f t="shared" si="393"/>
        <v/>
      </c>
      <c r="CM782" s="7" t="str">
        <f t="shared" si="393"/>
        <v/>
      </c>
      <c r="CN782" s="7" t="str">
        <f t="shared" si="393"/>
        <v/>
      </c>
      <c r="CO782" s="7" t="str">
        <f t="shared" si="393"/>
        <v/>
      </c>
      <c r="CP782" s="7" t="str">
        <f t="shared" si="394"/>
        <v/>
      </c>
      <c r="CQ782" s="7" t="str">
        <f t="shared" si="394"/>
        <v/>
      </c>
      <c r="CR782" s="7" t="str">
        <f t="shared" si="394"/>
        <v/>
      </c>
      <c r="CS782" s="7" t="str">
        <f t="shared" si="394"/>
        <v/>
      </c>
      <c r="CT782" s="7" t="str">
        <f t="shared" si="394"/>
        <v/>
      </c>
      <c r="CU782" s="7" t="str">
        <f t="shared" si="394"/>
        <v/>
      </c>
      <c r="CV782" s="7" t="str">
        <f t="shared" si="394"/>
        <v/>
      </c>
      <c r="CW782" s="7" t="str">
        <f t="shared" si="394"/>
        <v/>
      </c>
      <c r="CX782" s="7" t="str">
        <f t="shared" si="394"/>
        <v/>
      </c>
      <c r="CY782" s="7" t="str">
        <f t="shared" si="394"/>
        <v/>
      </c>
      <c r="CZ782" s="7" t="str">
        <f t="shared" si="395"/>
        <v/>
      </c>
      <c r="DA782" s="7" t="str">
        <f t="shared" si="395"/>
        <v/>
      </c>
      <c r="DB782" s="7" t="str">
        <f t="shared" si="395"/>
        <v/>
      </c>
      <c r="DC782" s="7" t="str">
        <f t="shared" si="395"/>
        <v/>
      </c>
      <c r="DD782" s="7" t="str">
        <f t="shared" si="395"/>
        <v/>
      </c>
      <c r="DE782" s="7" t="str">
        <f t="shared" si="395"/>
        <v/>
      </c>
      <c r="DF782" s="7" t="str">
        <f t="shared" si="395"/>
        <v/>
      </c>
      <c r="DG782" s="7" t="str">
        <f t="shared" si="395"/>
        <v/>
      </c>
      <c r="DH782" s="7" t="str">
        <f t="shared" si="395"/>
        <v/>
      </c>
      <c r="DI782" s="7" t="str">
        <f t="shared" si="395"/>
        <v/>
      </c>
      <c r="DJ782" s="7" t="str">
        <f t="shared" si="396"/>
        <v/>
      </c>
      <c r="DK782" s="7" t="str">
        <f t="shared" si="396"/>
        <v/>
      </c>
      <c r="DL782" s="7" t="str">
        <f t="shared" si="396"/>
        <v/>
      </c>
      <c r="DM782" s="7" t="str">
        <f t="shared" si="396"/>
        <v/>
      </c>
      <c r="DN782" s="7" t="str">
        <f t="shared" si="396"/>
        <v/>
      </c>
      <c r="DO782" s="7" t="str">
        <f t="shared" si="396"/>
        <v/>
      </c>
      <c r="DP782" s="7" t="str">
        <f t="shared" si="396"/>
        <v/>
      </c>
      <c r="DQ782" s="7" t="str">
        <f t="shared" si="396"/>
        <v/>
      </c>
      <c r="DR782" s="7" t="str">
        <f t="shared" si="396"/>
        <v/>
      </c>
      <c r="DS782" s="7" t="str">
        <f t="shared" si="396"/>
        <v/>
      </c>
      <c r="DT782" s="7" t="str">
        <f t="shared" si="396"/>
        <v/>
      </c>
      <c r="DU782" s="7" t="str">
        <f t="shared" si="396"/>
        <v/>
      </c>
      <c r="DV782" s="7" t="str">
        <f t="shared" si="396"/>
        <v/>
      </c>
      <c r="DW782" s="7" t="str">
        <f t="shared" si="396"/>
        <v/>
      </c>
    </row>
    <row r="783" spans="1:127" x14ac:dyDescent="0.35">
      <c r="A783" s="72" t="s">
        <v>281</v>
      </c>
      <c r="B783" s="72" t="s">
        <v>14</v>
      </c>
      <c r="C783" s="72" t="s">
        <v>3</v>
      </c>
      <c r="D783" s="72">
        <v>1.79989</v>
      </c>
      <c r="E783" s="82">
        <f>VLOOKUP(C783,'Literature Lookup Tables'!$A$2:$D$21,4,0)</f>
        <v>0</v>
      </c>
      <c r="F783" s="82">
        <f>VLOOKUP(C783,'Literature Lookup Tables'!$A$2:$D$21,3,0)</f>
        <v>0.2</v>
      </c>
      <c r="G783" s="64">
        <f>(VLOOKUP(C783,'Literature Lookup Tables'!$A$2:$L$21,2))*D783</f>
        <v>0.35997800000000002</v>
      </c>
      <c r="H783" s="64">
        <f t="shared" si="384"/>
        <v>0.35997800000000002</v>
      </c>
      <c r="I783" s="64">
        <f t="shared" si="385"/>
        <v>0</v>
      </c>
      <c r="J783" s="106">
        <f>VLOOKUP(C783,'Literature Lookup Tables'!$A$2:$L$21,MATCH(B783,listHYDROGROUPS,0))</f>
        <v>74</v>
      </c>
      <c r="K783" s="7" t="str">
        <f t="shared" si="392"/>
        <v/>
      </c>
      <c r="L783" s="7" t="str">
        <f t="shared" si="392"/>
        <v/>
      </c>
      <c r="M783" s="7" t="str">
        <f t="shared" si="392"/>
        <v/>
      </c>
      <c r="N783" s="7" t="str">
        <f t="shared" si="392"/>
        <v/>
      </c>
      <c r="O783" s="7" t="str">
        <f t="shared" si="392"/>
        <v/>
      </c>
      <c r="P783" s="7" t="str">
        <f t="shared" si="392"/>
        <v/>
      </c>
      <c r="Q783" s="7" t="str">
        <f t="shared" si="392"/>
        <v/>
      </c>
      <c r="R783" s="7" t="str">
        <f t="shared" si="392"/>
        <v/>
      </c>
      <c r="S783" s="7" t="str">
        <f t="shared" si="392"/>
        <v/>
      </c>
      <c r="T783" s="7" t="str">
        <f t="shared" si="392"/>
        <v/>
      </c>
      <c r="U783" s="7" t="str">
        <f t="shared" si="392"/>
        <v/>
      </c>
      <c r="V783" s="7" t="str">
        <f t="shared" si="392"/>
        <v/>
      </c>
      <c r="W783" s="7" t="str">
        <f t="shared" si="392"/>
        <v/>
      </c>
      <c r="X783" s="7" t="str">
        <f t="shared" si="392"/>
        <v/>
      </c>
      <c r="Y783" s="7" t="str">
        <f t="shared" si="392"/>
        <v/>
      </c>
      <c r="AA783" s="7" t="str">
        <f t="shared" si="397"/>
        <v/>
      </c>
      <c r="AB783" s="7" t="str">
        <f t="shared" si="397"/>
        <v/>
      </c>
      <c r="AC783" s="7" t="str">
        <f t="shared" si="397"/>
        <v/>
      </c>
      <c r="AD783" s="7" t="str">
        <f t="shared" si="397"/>
        <v/>
      </c>
      <c r="AE783" s="7" t="str">
        <f t="shared" si="397"/>
        <v/>
      </c>
      <c r="CF783" s="7" t="str">
        <f t="shared" si="393"/>
        <v/>
      </c>
      <c r="CG783" s="7" t="str">
        <f t="shared" si="393"/>
        <v/>
      </c>
      <c r="CH783" s="7" t="str">
        <f t="shared" si="393"/>
        <v/>
      </c>
      <c r="CI783" s="7" t="str">
        <f t="shared" si="393"/>
        <v/>
      </c>
      <c r="CJ783" s="7" t="str">
        <f t="shared" si="393"/>
        <v/>
      </c>
      <c r="CK783" s="7" t="str">
        <f t="shared" si="393"/>
        <v/>
      </c>
      <c r="CL783" s="7" t="str">
        <f t="shared" si="393"/>
        <v/>
      </c>
      <c r="CM783" s="7" t="str">
        <f t="shared" si="393"/>
        <v/>
      </c>
      <c r="CN783" s="7" t="str">
        <f t="shared" si="393"/>
        <v/>
      </c>
      <c r="CO783" s="7" t="str">
        <f t="shared" si="393"/>
        <v/>
      </c>
      <c r="CP783" s="7" t="str">
        <f t="shared" si="394"/>
        <v/>
      </c>
      <c r="CQ783" s="7" t="str">
        <f t="shared" si="394"/>
        <v/>
      </c>
      <c r="CR783" s="7" t="str">
        <f t="shared" si="394"/>
        <v/>
      </c>
      <c r="CS783" s="7" t="str">
        <f t="shared" si="394"/>
        <v/>
      </c>
      <c r="CT783" s="7" t="str">
        <f t="shared" si="394"/>
        <v/>
      </c>
      <c r="CU783" s="7" t="str">
        <f t="shared" si="394"/>
        <v/>
      </c>
      <c r="CV783" s="7" t="str">
        <f t="shared" si="394"/>
        <v/>
      </c>
      <c r="CW783" s="7" t="str">
        <f t="shared" si="394"/>
        <v/>
      </c>
      <c r="CX783" s="7" t="str">
        <f t="shared" si="394"/>
        <v/>
      </c>
      <c r="CY783" s="7" t="str">
        <f t="shared" si="394"/>
        <v/>
      </c>
      <c r="CZ783" s="7" t="str">
        <f t="shared" si="395"/>
        <v/>
      </c>
      <c r="DA783" s="7" t="str">
        <f t="shared" si="395"/>
        <v/>
      </c>
      <c r="DB783" s="7" t="str">
        <f t="shared" si="395"/>
        <v/>
      </c>
      <c r="DC783" s="7" t="str">
        <f t="shared" si="395"/>
        <v/>
      </c>
      <c r="DD783" s="7" t="str">
        <f t="shared" si="395"/>
        <v/>
      </c>
      <c r="DE783" s="7" t="str">
        <f t="shared" si="395"/>
        <v/>
      </c>
      <c r="DF783" s="7" t="str">
        <f t="shared" si="395"/>
        <v/>
      </c>
      <c r="DG783" s="7" t="str">
        <f t="shared" si="395"/>
        <v/>
      </c>
      <c r="DH783" s="7" t="str">
        <f t="shared" si="395"/>
        <v/>
      </c>
      <c r="DI783" s="7" t="str">
        <f t="shared" si="395"/>
        <v/>
      </c>
      <c r="DJ783" s="7" t="str">
        <f t="shared" si="396"/>
        <v/>
      </c>
      <c r="DK783" s="7" t="str">
        <f t="shared" si="396"/>
        <v/>
      </c>
      <c r="DL783" s="7" t="str">
        <f t="shared" si="396"/>
        <v/>
      </c>
      <c r="DM783" s="7" t="str">
        <f t="shared" si="396"/>
        <v/>
      </c>
      <c r="DN783" s="7" t="str">
        <f t="shared" si="396"/>
        <v/>
      </c>
      <c r="DO783" s="7" t="str">
        <f t="shared" si="396"/>
        <v/>
      </c>
      <c r="DP783" s="7" t="str">
        <f t="shared" si="396"/>
        <v/>
      </c>
      <c r="DQ783" s="7" t="str">
        <f t="shared" si="396"/>
        <v/>
      </c>
      <c r="DR783" s="7" t="str">
        <f t="shared" si="396"/>
        <v/>
      </c>
      <c r="DS783" s="7" t="str">
        <f t="shared" si="396"/>
        <v/>
      </c>
      <c r="DT783" s="7" t="str">
        <f t="shared" si="396"/>
        <v/>
      </c>
      <c r="DU783" s="7" t="str">
        <f t="shared" si="396"/>
        <v/>
      </c>
      <c r="DV783" s="7" t="str">
        <f t="shared" si="396"/>
        <v/>
      </c>
      <c r="DW783" s="7" t="str">
        <f t="shared" si="396"/>
        <v/>
      </c>
    </row>
    <row r="784" spans="1:127" x14ac:dyDescent="0.35">
      <c r="A784" s="72" t="s">
        <v>281</v>
      </c>
      <c r="B784" s="72" t="s">
        <v>14</v>
      </c>
      <c r="C784" s="72" t="s">
        <v>10</v>
      </c>
      <c r="D784" s="72">
        <v>1.024573</v>
      </c>
      <c r="E784" s="82">
        <f>VLOOKUP(C784,'Literature Lookup Tables'!$A$2:$D$21,4,0)</f>
        <v>0.03</v>
      </c>
      <c r="F784" s="82">
        <f>VLOOKUP(C784,'Literature Lookup Tables'!$A$2:$D$21,3,0)</f>
        <v>0</v>
      </c>
      <c r="G784" s="64">
        <f>(VLOOKUP(C784,'Literature Lookup Tables'!$A$2:$L$21,2))*D784</f>
        <v>3.0737189999999998E-2</v>
      </c>
      <c r="H784" s="64">
        <f t="shared" si="384"/>
        <v>0</v>
      </c>
      <c r="I784" s="64">
        <f t="shared" si="385"/>
        <v>3.0737189999999998E-2</v>
      </c>
      <c r="J784" s="106">
        <f>VLOOKUP(C784,'Literature Lookup Tables'!$A$2:$L$21,MATCH(B784,listHYDROGROUPS,0))</f>
        <v>74</v>
      </c>
      <c r="K784" s="7" t="str">
        <f t="shared" si="392"/>
        <v/>
      </c>
      <c r="L784" s="7" t="str">
        <f t="shared" si="392"/>
        <v/>
      </c>
      <c r="M784" s="7" t="str">
        <f t="shared" si="392"/>
        <v/>
      </c>
      <c r="N784" s="7" t="str">
        <f t="shared" si="392"/>
        <v/>
      </c>
      <c r="O784" s="7" t="str">
        <f t="shared" si="392"/>
        <v/>
      </c>
      <c r="P784" s="7" t="str">
        <f t="shared" si="392"/>
        <v/>
      </c>
      <c r="Q784" s="7" t="str">
        <f t="shared" si="392"/>
        <v/>
      </c>
      <c r="R784" s="7" t="str">
        <f t="shared" si="392"/>
        <v/>
      </c>
      <c r="S784" s="7" t="str">
        <f t="shared" si="392"/>
        <v/>
      </c>
      <c r="T784" s="7" t="str">
        <f t="shared" si="392"/>
        <v/>
      </c>
      <c r="U784" s="7" t="str">
        <f t="shared" si="392"/>
        <v/>
      </c>
      <c r="V784" s="7" t="str">
        <f t="shared" si="392"/>
        <v/>
      </c>
      <c r="W784" s="7" t="str">
        <f t="shared" si="392"/>
        <v/>
      </c>
      <c r="X784" s="7" t="str">
        <f t="shared" si="392"/>
        <v/>
      </c>
      <c r="Y784" s="7" t="str">
        <f t="shared" si="392"/>
        <v/>
      </c>
      <c r="AA784" s="7" t="str">
        <f t="shared" si="397"/>
        <v/>
      </c>
      <c r="AB784" s="7" t="str">
        <f t="shared" si="397"/>
        <v/>
      </c>
      <c r="AC784" s="7" t="str">
        <f t="shared" si="397"/>
        <v/>
      </c>
      <c r="AD784" s="7" t="str">
        <f t="shared" si="397"/>
        <v/>
      </c>
      <c r="AE784" s="7" t="str">
        <f t="shared" si="397"/>
        <v/>
      </c>
      <c r="CF784" s="7" t="str">
        <f t="shared" ref="CF784:CO793" si="398">IF($A784=CF$11,$J784*$D784,"")</f>
        <v/>
      </c>
      <c r="CG784" s="7" t="str">
        <f t="shared" si="398"/>
        <v/>
      </c>
      <c r="CH784" s="7" t="str">
        <f t="shared" si="398"/>
        <v/>
      </c>
      <c r="CI784" s="7" t="str">
        <f t="shared" si="398"/>
        <v/>
      </c>
      <c r="CJ784" s="7" t="str">
        <f t="shared" si="398"/>
        <v/>
      </c>
      <c r="CK784" s="7" t="str">
        <f t="shared" si="398"/>
        <v/>
      </c>
      <c r="CL784" s="7" t="str">
        <f t="shared" si="398"/>
        <v/>
      </c>
      <c r="CM784" s="7" t="str">
        <f t="shared" si="398"/>
        <v/>
      </c>
      <c r="CN784" s="7" t="str">
        <f t="shared" si="398"/>
        <v/>
      </c>
      <c r="CO784" s="7" t="str">
        <f t="shared" si="398"/>
        <v/>
      </c>
      <c r="CP784" s="7" t="str">
        <f t="shared" ref="CP784:CY793" si="399">IF($A784=CP$11,$J784*$D784,"")</f>
        <v/>
      </c>
      <c r="CQ784" s="7" t="str">
        <f t="shared" si="399"/>
        <v/>
      </c>
      <c r="CR784" s="7" t="str">
        <f t="shared" si="399"/>
        <v/>
      </c>
      <c r="CS784" s="7" t="str">
        <f t="shared" si="399"/>
        <v/>
      </c>
      <c r="CT784" s="7" t="str">
        <f t="shared" si="399"/>
        <v/>
      </c>
      <c r="CU784" s="7" t="str">
        <f t="shared" si="399"/>
        <v/>
      </c>
      <c r="CV784" s="7" t="str">
        <f t="shared" si="399"/>
        <v/>
      </c>
      <c r="CW784" s="7" t="str">
        <f t="shared" si="399"/>
        <v/>
      </c>
      <c r="CX784" s="7" t="str">
        <f t="shared" si="399"/>
        <v/>
      </c>
      <c r="CY784" s="7" t="str">
        <f t="shared" si="399"/>
        <v/>
      </c>
      <c r="CZ784" s="7" t="str">
        <f t="shared" ref="CZ784:DI793" si="400">IF($A784=CZ$11,$J784*$D784,"")</f>
        <v/>
      </c>
      <c r="DA784" s="7" t="str">
        <f t="shared" si="400"/>
        <v/>
      </c>
      <c r="DB784" s="7" t="str">
        <f t="shared" si="400"/>
        <v/>
      </c>
      <c r="DC784" s="7" t="str">
        <f t="shared" si="400"/>
        <v/>
      </c>
      <c r="DD784" s="7" t="str">
        <f t="shared" si="400"/>
        <v/>
      </c>
      <c r="DE784" s="7" t="str">
        <f t="shared" si="400"/>
        <v/>
      </c>
      <c r="DF784" s="7" t="str">
        <f t="shared" si="400"/>
        <v/>
      </c>
      <c r="DG784" s="7" t="str">
        <f t="shared" si="400"/>
        <v/>
      </c>
      <c r="DH784" s="7" t="str">
        <f t="shared" si="400"/>
        <v/>
      </c>
      <c r="DI784" s="7" t="str">
        <f t="shared" si="400"/>
        <v/>
      </c>
      <c r="DJ784" s="7" t="str">
        <f t="shared" ref="DJ784:DW793" si="401">IF($A784=DJ$11,$J784*$D784,"")</f>
        <v/>
      </c>
      <c r="DK784" s="7" t="str">
        <f t="shared" si="401"/>
        <v/>
      </c>
      <c r="DL784" s="7" t="str">
        <f t="shared" si="401"/>
        <v/>
      </c>
      <c r="DM784" s="7" t="str">
        <f t="shared" si="401"/>
        <v/>
      </c>
      <c r="DN784" s="7" t="str">
        <f t="shared" si="401"/>
        <v/>
      </c>
      <c r="DO784" s="7" t="str">
        <f t="shared" si="401"/>
        <v/>
      </c>
      <c r="DP784" s="7" t="str">
        <f t="shared" si="401"/>
        <v/>
      </c>
      <c r="DQ784" s="7" t="str">
        <f t="shared" si="401"/>
        <v/>
      </c>
      <c r="DR784" s="7" t="str">
        <f t="shared" si="401"/>
        <v/>
      </c>
      <c r="DS784" s="7" t="str">
        <f t="shared" si="401"/>
        <v/>
      </c>
      <c r="DT784" s="7" t="str">
        <f t="shared" si="401"/>
        <v/>
      </c>
      <c r="DU784" s="7" t="str">
        <f t="shared" si="401"/>
        <v/>
      </c>
      <c r="DV784" s="7" t="str">
        <f t="shared" si="401"/>
        <v/>
      </c>
      <c r="DW784" s="7" t="str">
        <f t="shared" si="401"/>
        <v/>
      </c>
    </row>
    <row r="785" spans="1:127" x14ac:dyDescent="0.35">
      <c r="A785" s="72" t="s">
        <v>281</v>
      </c>
      <c r="B785" s="72" t="s">
        <v>19</v>
      </c>
      <c r="C785" s="72" t="s">
        <v>0</v>
      </c>
      <c r="D785" s="72">
        <v>0.86840099999999998</v>
      </c>
      <c r="E785" s="82">
        <f>VLOOKUP(C785,'Literature Lookup Tables'!$A$2:$D$21,4,0)</f>
        <v>0</v>
      </c>
      <c r="F785" s="82">
        <f>VLOOKUP(C785,'Literature Lookup Tables'!$A$2:$D$21,3,0)</f>
        <v>0.5</v>
      </c>
      <c r="G785" s="64">
        <f>(VLOOKUP(C785,'Literature Lookup Tables'!$A$2:$L$21,2))*D785</f>
        <v>0.43420049999999999</v>
      </c>
      <c r="H785" s="64">
        <f t="shared" si="384"/>
        <v>0.43420049999999999</v>
      </c>
      <c r="I785" s="64">
        <f t="shared" si="385"/>
        <v>0</v>
      </c>
      <c r="J785" s="106">
        <f>VLOOKUP(C785,'Literature Lookup Tables'!$A$2:$L$21,MATCH(B785,listHYDROGROUPS,0))</f>
        <v>84</v>
      </c>
      <c r="K785" s="7" t="str">
        <f t="shared" si="392"/>
        <v/>
      </c>
      <c r="L785" s="7" t="str">
        <f t="shared" si="392"/>
        <v/>
      </c>
      <c r="M785" s="7" t="str">
        <f t="shared" si="392"/>
        <v/>
      </c>
      <c r="N785" s="7" t="str">
        <f t="shared" si="392"/>
        <v/>
      </c>
      <c r="O785" s="7" t="str">
        <f t="shared" si="392"/>
        <v/>
      </c>
      <c r="P785" s="7" t="str">
        <f t="shared" si="392"/>
        <v/>
      </c>
      <c r="Q785" s="7" t="str">
        <f t="shared" si="392"/>
        <v/>
      </c>
      <c r="R785" s="7" t="str">
        <f t="shared" si="392"/>
        <v/>
      </c>
      <c r="S785" s="7" t="str">
        <f t="shared" si="392"/>
        <v/>
      </c>
      <c r="T785" s="7" t="str">
        <f t="shared" si="392"/>
        <v/>
      </c>
      <c r="U785" s="7" t="str">
        <f t="shared" si="392"/>
        <v/>
      </c>
      <c r="V785" s="7" t="str">
        <f t="shared" si="392"/>
        <v/>
      </c>
      <c r="W785" s="7" t="str">
        <f t="shared" si="392"/>
        <v/>
      </c>
      <c r="X785" s="7" t="str">
        <f t="shared" si="392"/>
        <v/>
      </c>
      <c r="Y785" s="7" t="str">
        <f t="shared" si="392"/>
        <v/>
      </c>
      <c r="AA785" s="7" t="str">
        <f t="shared" si="397"/>
        <v/>
      </c>
      <c r="AB785" s="7" t="str">
        <f t="shared" si="397"/>
        <v/>
      </c>
      <c r="AC785" s="7" t="str">
        <f t="shared" si="397"/>
        <v/>
      </c>
      <c r="AD785" s="7" t="str">
        <f t="shared" si="397"/>
        <v/>
      </c>
      <c r="AE785" s="7" t="str">
        <f t="shared" si="397"/>
        <v/>
      </c>
      <c r="CF785" s="7" t="str">
        <f t="shared" si="398"/>
        <v/>
      </c>
      <c r="CG785" s="7" t="str">
        <f t="shared" si="398"/>
        <v/>
      </c>
      <c r="CH785" s="7" t="str">
        <f t="shared" si="398"/>
        <v/>
      </c>
      <c r="CI785" s="7" t="str">
        <f t="shared" si="398"/>
        <v/>
      </c>
      <c r="CJ785" s="7" t="str">
        <f t="shared" si="398"/>
        <v/>
      </c>
      <c r="CK785" s="7" t="str">
        <f t="shared" si="398"/>
        <v/>
      </c>
      <c r="CL785" s="7" t="str">
        <f t="shared" si="398"/>
        <v/>
      </c>
      <c r="CM785" s="7" t="str">
        <f t="shared" si="398"/>
        <v/>
      </c>
      <c r="CN785" s="7" t="str">
        <f t="shared" si="398"/>
        <v/>
      </c>
      <c r="CO785" s="7" t="str">
        <f t="shared" si="398"/>
        <v/>
      </c>
      <c r="CP785" s="7" t="str">
        <f t="shared" si="399"/>
        <v/>
      </c>
      <c r="CQ785" s="7" t="str">
        <f t="shared" si="399"/>
        <v/>
      </c>
      <c r="CR785" s="7" t="str">
        <f t="shared" si="399"/>
        <v/>
      </c>
      <c r="CS785" s="7" t="str">
        <f t="shared" si="399"/>
        <v/>
      </c>
      <c r="CT785" s="7" t="str">
        <f t="shared" si="399"/>
        <v/>
      </c>
      <c r="CU785" s="7" t="str">
        <f t="shared" si="399"/>
        <v/>
      </c>
      <c r="CV785" s="7" t="str">
        <f t="shared" si="399"/>
        <v/>
      </c>
      <c r="CW785" s="7" t="str">
        <f t="shared" si="399"/>
        <v/>
      </c>
      <c r="CX785" s="7" t="str">
        <f t="shared" si="399"/>
        <v/>
      </c>
      <c r="CY785" s="7" t="str">
        <f t="shared" si="399"/>
        <v/>
      </c>
      <c r="CZ785" s="7" t="str">
        <f t="shared" si="400"/>
        <v/>
      </c>
      <c r="DA785" s="7" t="str">
        <f t="shared" si="400"/>
        <v/>
      </c>
      <c r="DB785" s="7" t="str">
        <f t="shared" si="400"/>
        <v/>
      </c>
      <c r="DC785" s="7" t="str">
        <f t="shared" si="400"/>
        <v/>
      </c>
      <c r="DD785" s="7" t="str">
        <f t="shared" si="400"/>
        <v/>
      </c>
      <c r="DE785" s="7" t="str">
        <f t="shared" si="400"/>
        <v/>
      </c>
      <c r="DF785" s="7" t="str">
        <f t="shared" si="400"/>
        <v/>
      </c>
      <c r="DG785" s="7" t="str">
        <f t="shared" si="400"/>
        <v/>
      </c>
      <c r="DH785" s="7" t="str">
        <f t="shared" si="400"/>
        <v/>
      </c>
      <c r="DI785" s="7" t="str">
        <f t="shared" si="400"/>
        <v/>
      </c>
      <c r="DJ785" s="7" t="str">
        <f t="shared" si="401"/>
        <v/>
      </c>
      <c r="DK785" s="7" t="str">
        <f t="shared" si="401"/>
        <v/>
      </c>
      <c r="DL785" s="7" t="str">
        <f t="shared" si="401"/>
        <v/>
      </c>
      <c r="DM785" s="7" t="str">
        <f t="shared" si="401"/>
        <v/>
      </c>
      <c r="DN785" s="7" t="str">
        <f t="shared" si="401"/>
        <v/>
      </c>
      <c r="DO785" s="7" t="str">
        <f t="shared" si="401"/>
        <v/>
      </c>
      <c r="DP785" s="7" t="str">
        <f t="shared" si="401"/>
        <v/>
      </c>
      <c r="DQ785" s="7" t="str">
        <f t="shared" si="401"/>
        <v/>
      </c>
      <c r="DR785" s="7" t="str">
        <f t="shared" si="401"/>
        <v/>
      </c>
      <c r="DS785" s="7" t="str">
        <f t="shared" si="401"/>
        <v/>
      </c>
      <c r="DT785" s="7" t="str">
        <f t="shared" si="401"/>
        <v/>
      </c>
      <c r="DU785" s="7" t="str">
        <f t="shared" si="401"/>
        <v/>
      </c>
      <c r="DV785" s="7" t="str">
        <f t="shared" si="401"/>
        <v/>
      </c>
      <c r="DW785" s="7" t="str">
        <f t="shared" si="401"/>
        <v/>
      </c>
    </row>
    <row r="786" spans="1:127" x14ac:dyDescent="0.35">
      <c r="A786" s="72" t="s">
        <v>281</v>
      </c>
      <c r="B786" s="72" t="s">
        <v>19</v>
      </c>
      <c r="C786" s="72" t="s">
        <v>5</v>
      </c>
      <c r="D786" s="72">
        <v>0.56069899999999995</v>
      </c>
      <c r="E786" s="82">
        <f>VLOOKUP(C786,'Literature Lookup Tables'!$A$2:$D$21,4,0)</f>
        <v>1.0000000000000009E-2</v>
      </c>
      <c r="F786" s="82">
        <f>VLOOKUP(C786,'Literature Lookup Tables'!$A$2:$D$21,3,0)</f>
        <v>0.85</v>
      </c>
      <c r="G786" s="64">
        <f>(VLOOKUP(C786,'Literature Lookup Tables'!$A$2:$L$21,2))*D786</f>
        <v>0.48220113999999997</v>
      </c>
      <c r="H786" s="64">
        <f t="shared" si="384"/>
        <v>0.47659414999999994</v>
      </c>
      <c r="I786" s="64">
        <f t="shared" si="385"/>
        <v>5.6069900000000044E-3</v>
      </c>
      <c r="J786" s="106">
        <f>VLOOKUP(C786,'Literature Lookup Tables'!$A$2:$L$21,MATCH(B786,listHYDROGROUPS,0))</f>
        <v>84</v>
      </c>
      <c r="K786" s="7" t="str">
        <f t="shared" ref="K786:Y802" si="402">IF($A786=K$11,$J786*$D786,"")</f>
        <v/>
      </c>
      <c r="L786" s="7" t="str">
        <f t="shared" si="402"/>
        <v/>
      </c>
      <c r="M786" s="7" t="str">
        <f t="shared" si="402"/>
        <v/>
      </c>
      <c r="N786" s="7" t="str">
        <f t="shared" si="402"/>
        <v/>
      </c>
      <c r="O786" s="7" t="str">
        <f t="shared" si="402"/>
        <v/>
      </c>
      <c r="P786" s="7" t="str">
        <f t="shared" si="402"/>
        <v/>
      </c>
      <c r="Q786" s="7" t="str">
        <f t="shared" si="402"/>
        <v/>
      </c>
      <c r="R786" s="7" t="str">
        <f t="shared" si="402"/>
        <v/>
      </c>
      <c r="S786" s="7" t="str">
        <f t="shared" si="402"/>
        <v/>
      </c>
      <c r="T786" s="7" t="str">
        <f t="shared" si="402"/>
        <v/>
      </c>
      <c r="U786" s="7" t="str">
        <f t="shared" si="402"/>
        <v/>
      </c>
      <c r="V786" s="7" t="str">
        <f t="shared" si="402"/>
        <v/>
      </c>
      <c r="W786" s="7" t="str">
        <f t="shared" si="402"/>
        <v/>
      </c>
      <c r="X786" s="7" t="str">
        <f t="shared" si="402"/>
        <v/>
      </c>
      <c r="Y786" s="7" t="str">
        <f t="shared" si="402"/>
        <v/>
      </c>
      <c r="AA786" s="7" t="str">
        <f t="shared" si="397"/>
        <v/>
      </c>
      <c r="AB786" s="7" t="str">
        <f t="shared" si="397"/>
        <v/>
      </c>
      <c r="AC786" s="7" t="str">
        <f t="shared" si="397"/>
        <v/>
      </c>
      <c r="AD786" s="7" t="str">
        <f t="shared" si="397"/>
        <v/>
      </c>
      <c r="AE786" s="7" t="str">
        <f t="shared" si="397"/>
        <v/>
      </c>
      <c r="CF786" s="7" t="str">
        <f t="shared" si="398"/>
        <v/>
      </c>
      <c r="CG786" s="7" t="str">
        <f t="shared" si="398"/>
        <v/>
      </c>
      <c r="CH786" s="7" t="str">
        <f t="shared" si="398"/>
        <v/>
      </c>
      <c r="CI786" s="7" t="str">
        <f t="shared" si="398"/>
        <v/>
      </c>
      <c r="CJ786" s="7" t="str">
        <f t="shared" si="398"/>
        <v/>
      </c>
      <c r="CK786" s="7" t="str">
        <f t="shared" si="398"/>
        <v/>
      </c>
      <c r="CL786" s="7" t="str">
        <f t="shared" si="398"/>
        <v/>
      </c>
      <c r="CM786" s="7" t="str">
        <f t="shared" si="398"/>
        <v/>
      </c>
      <c r="CN786" s="7" t="str">
        <f t="shared" si="398"/>
        <v/>
      </c>
      <c r="CO786" s="7" t="str">
        <f t="shared" si="398"/>
        <v/>
      </c>
      <c r="CP786" s="7" t="str">
        <f t="shared" si="399"/>
        <v/>
      </c>
      <c r="CQ786" s="7" t="str">
        <f t="shared" si="399"/>
        <v/>
      </c>
      <c r="CR786" s="7" t="str">
        <f t="shared" si="399"/>
        <v/>
      </c>
      <c r="CS786" s="7" t="str">
        <f t="shared" si="399"/>
        <v/>
      </c>
      <c r="CT786" s="7" t="str">
        <f t="shared" si="399"/>
        <v/>
      </c>
      <c r="CU786" s="7" t="str">
        <f t="shared" si="399"/>
        <v/>
      </c>
      <c r="CV786" s="7" t="str">
        <f t="shared" si="399"/>
        <v/>
      </c>
      <c r="CW786" s="7" t="str">
        <f t="shared" si="399"/>
        <v/>
      </c>
      <c r="CX786" s="7" t="str">
        <f t="shared" si="399"/>
        <v/>
      </c>
      <c r="CY786" s="7" t="str">
        <f t="shared" si="399"/>
        <v/>
      </c>
      <c r="CZ786" s="7" t="str">
        <f t="shared" si="400"/>
        <v/>
      </c>
      <c r="DA786" s="7" t="str">
        <f t="shared" si="400"/>
        <v/>
      </c>
      <c r="DB786" s="7" t="str">
        <f t="shared" si="400"/>
        <v/>
      </c>
      <c r="DC786" s="7" t="str">
        <f t="shared" si="400"/>
        <v/>
      </c>
      <c r="DD786" s="7" t="str">
        <f t="shared" si="400"/>
        <v/>
      </c>
      <c r="DE786" s="7" t="str">
        <f t="shared" si="400"/>
        <v/>
      </c>
      <c r="DF786" s="7" t="str">
        <f t="shared" si="400"/>
        <v/>
      </c>
      <c r="DG786" s="7" t="str">
        <f t="shared" si="400"/>
        <v/>
      </c>
      <c r="DH786" s="7" t="str">
        <f t="shared" si="400"/>
        <v/>
      </c>
      <c r="DI786" s="7" t="str">
        <f t="shared" si="400"/>
        <v/>
      </c>
      <c r="DJ786" s="7" t="str">
        <f t="shared" si="401"/>
        <v/>
      </c>
      <c r="DK786" s="7" t="str">
        <f t="shared" si="401"/>
        <v/>
      </c>
      <c r="DL786" s="7" t="str">
        <f t="shared" si="401"/>
        <v/>
      </c>
      <c r="DM786" s="7" t="str">
        <f t="shared" si="401"/>
        <v/>
      </c>
      <c r="DN786" s="7" t="str">
        <f t="shared" si="401"/>
        <v/>
      </c>
      <c r="DO786" s="7" t="str">
        <f t="shared" si="401"/>
        <v/>
      </c>
      <c r="DP786" s="7" t="str">
        <f t="shared" si="401"/>
        <v/>
      </c>
      <c r="DQ786" s="7" t="str">
        <f t="shared" si="401"/>
        <v/>
      </c>
      <c r="DR786" s="7" t="str">
        <f t="shared" si="401"/>
        <v/>
      </c>
      <c r="DS786" s="7" t="str">
        <f t="shared" si="401"/>
        <v/>
      </c>
      <c r="DT786" s="7" t="str">
        <f t="shared" si="401"/>
        <v/>
      </c>
      <c r="DU786" s="7" t="str">
        <f t="shared" si="401"/>
        <v/>
      </c>
      <c r="DV786" s="7" t="str">
        <f t="shared" si="401"/>
        <v/>
      </c>
      <c r="DW786" s="7" t="str">
        <f t="shared" si="401"/>
        <v/>
      </c>
    </row>
    <row r="787" spans="1:127" x14ac:dyDescent="0.35">
      <c r="A787" s="72" t="s">
        <v>281</v>
      </c>
      <c r="B787" s="72" t="s">
        <v>19</v>
      </c>
      <c r="C787" s="72" t="s">
        <v>15</v>
      </c>
      <c r="D787" s="72">
        <v>1.4971E-2</v>
      </c>
      <c r="E787" s="82">
        <f>VLOOKUP(C787,'Literature Lookup Tables'!$A$2:$D$21,4,0)</f>
        <v>0.04</v>
      </c>
      <c r="F787" s="82">
        <f>VLOOKUP(C787,'Literature Lookup Tables'!$A$2:$D$21,3,0)</f>
        <v>0.01</v>
      </c>
      <c r="G787" s="64">
        <f>(VLOOKUP(C787,'Literature Lookup Tables'!$A$2:$L$21,2))*D787</f>
        <v>7.4855000000000006E-4</v>
      </c>
      <c r="H787" s="64">
        <f t="shared" si="384"/>
        <v>1.4971E-4</v>
      </c>
      <c r="I787" s="64">
        <f t="shared" si="385"/>
        <v>5.9884000000000001E-4</v>
      </c>
      <c r="J787" s="106">
        <f>VLOOKUP(C787,'Literature Lookup Tables'!$A$2:$L$21,MATCH(B787,listHYDROGROUPS,0))</f>
        <v>84</v>
      </c>
      <c r="K787" s="7" t="str">
        <f t="shared" si="402"/>
        <v/>
      </c>
      <c r="L787" s="7" t="str">
        <f t="shared" si="402"/>
        <v/>
      </c>
      <c r="M787" s="7" t="str">
        <f t="shared" si="402"/>
        <v/>
      </c>
      <c r="N787" s="7" t="str">
        <f t="shared" si="402"/>
        <v/>
      </c>
      <c r="O787" s="7" t="str">
        <f t="shared" si="402"/>
        <v/>
      </c>
      <c r="P787" s="7" t="str">
        <f t="shared" si="402"/>
        <v/>
      </c>
      <c r="Q787" s="7" t="str">
        <f t="shared" si="402"/>
        <v/>
      </c>
      <c r="R787" s="7" t="str">
        <f t="shared" si="402"/>
        <v/>
      </c>
      <c r="S787" s="7" t="str">
        <f t="shared" si="402"/>
        <v/>
      </c>
      <c r="T787" s="7" t="str">
        <f t="shared" si="402"/>
        <v/>
      </c>
      <c r="U787" s="7" t="str">
        <f t="shared" si="402"/>
        <v/>
      </c>
      <c r="V787" s="7" t="str">
        <f t="shared" si="402"/>
        <v/>
      </c>
      <c r="W787" s="7" t="str">
        <f t="shared" si="402"/>
        <v/>
      </c>
      <c r="X787" s="7" t="str">
        <f t="shared" si="402"/>
        <v/>
      </c>
      <c r="Y787" s="7" t="str">
        <f t="shared" si="402"/>
        <v/>
      </c>
      <c r="AA787" s="7" t="str">
        <f t="shared" ref="AA787:AE795" si="403">IF($A787=AA$11,$J787*$D787,"")</f>
        <v/>
      </c>
      <c r="AB787" s="7" t="str">
        <f t="shared" si="403"/>
        <v/>
      </c>
      <c r="AC787" s="7" t="str">
        <f t="shared" si="403"/>
        <v/>
      </c>
      <c r="AD787" s="7" t="str">
        <f t="shared" si="403"/>
        <v/>
      </c>
      <c r="AE787" s="7" t="str">
        <f t="shared" si="403"/>
        <v/>
      </c>
      <c r="CF787" s="7" t="str">
        <f t="shared" si="398"/>
        <v/>
      </c>
      <c r="CG787" s="7" t="str">
        <f t="shared" si="398"/>
        <v/>
      </c>
      <c r="CH787" s="7" t="str">
        <f t="shared" si="398"/>
        <v/>
      </c>
      <c r="CI787" s="7" t="str">
        <f t="shared" si="398"/>
        <v/>
      </c>
      <c r="CJ787" s="7" t="str">
        <f t="shared" si="398"/>
        <v/>
      </c>
      <c r="CK787" s="7" t="str">
        <f t="shared" si="398"/>
        <v/>
      </c>
      <c r="CL787" s="7" t="str">
        <f t="shared" si="398"/>
        <v/>
      </c>
      <c r="CM787" s="7" t="str">
        <f t="shared" si="398"/>
        <v/>
      </c>
      <c r="CN787" s="7" t="str">
        <f t="shared" si="398"/>
        <v/>
      </c>
      <c r="CO787" s="7" t="str">
        <f t="shared" si="398"/>
        <v/>
      </c>
      <c r="CP787" s="7" t="str">
        <f t="shared" si="399"/>
        <v/>
      </c>
      <c r="CQ787" s="7" t="str">
        <f t="shared" si="399"/>
        <v/>
      </c>
      <c r="CR787" s="7" t="str">
        <f t="shared" si="399"/>
        <v/>
      </c>
      <c r="CS787" s="7" t="str">
        <f t="shared" si="399"/>
        <v/>
      </c>
      <c r="CT787" s="7" t="str">
        <f t="shared" si="399"/>
        <v/>
      </c>
      <c r="CU787" s="7" t="str">
        <f t="shared" si="399"/>
        <v/>
      </c>
      <c r="CV787" s="7" t="str">
        <f t="shared" si="399"/>
        <v/>
      </c>
      <c r="CW787" s="7" t="str">
        <f t="shared" si="399"/>
        <v/>
      </c>
      <c r="CX787" s="7" t="str">
        <f t="shared" si="399"/>
        <v/>
      </c>
      <c r="CY787" s="7" t="str">
        <f t="shared" si="399"/>
        <v/>
      </c>
      <c r="CZ787" s="7" t="str">
        <f t="shared" si="400"/>
        <v/>
      </c>
      <c r="DA787" s="7" t="str">
        <f t="shared" si="400"/>
        <v/>
      </c>
      <c r="DB787" s="7" t="str">
        <f t="shared" si="400"/>
        <v/>
      </c>
      <c r="DC787" s="7" t="str">
        <f t="shared" si="400"/>
        <v/>
      </c>
      <c r="DD787" s="7" t="str">
        <f t="shared" si="400"/>
        <v/>
      </c>
      <c r="DE787" s="7" t="str">
        <f t="shared" si="400"/>
        <v/>
      </c>
      <c r="DF787" s="7" t="str">
        <f t="shared" si="400"/>
        <v/>
      </c>
      <c r="DG787" s="7" t="str">
        <f t="shared" si="400"/>
        <v/>
      </c>
      <c r="DH787" s="7" t="str">
        <f t="shared" si="400"/>
        <v/>
      </c>
      <c r="DI787" s="7" t="str">
        <f t="shared" si="400"/>
        <v/>
      </c>
      <c r="DJ787" s="7" t="str">
        <f t="shared" si="401"/>
        <v/>
      </c>
      <c r="DK787" s="7" t="str">
        <f t="shared" si="401"/>
        <v/>
      </c>
      <c r="DL787" s="7" t="str">
        <f t="shared" si="401"/>
        <v/>
      </c>
      <c r="DM787" s="7" t="str">
        <f t="shared" si="401"/>
        <v/>
      </c>
      <c r="DN787" s="7" t="str">
        <f t="shared" si="401"/>
        <v/>
      </c>
      <c r="DO787" s="7" t="str">
        <f t="shared" si="401"/>
        <v/>
      </c>
      <c r="DP787" s="7" t="str">
        <f t="shared" si="401"/>
        <v/>
      </c>
      <c r="DQ787" s="7" t="str">
        <f t="shared" si="401"/>
        <v/>
      </c>
      <c r="DR787" s="7" t="str">
        <f t="shared" si="401"/>
        <v/>
      </c>
      <c r="DS787" s="7" t="str">
        <f t="shared" si="401"/>
        <v/>
      </c>
      <c r="DT787" s="7" t="str">
        <f t="shared" si="401"/>
        <v/>
      </c>
      <c r="DU787" s="7" t="str">
        <f t="shared" si="401"/>
        <v/>
      </c>
      <c r="DV787" s="7" t="str">
        <f t="shared" si="401"/>
        <v/>
      </c>
      <c r="DW787" s="7" t="str">
        <f t="shared" si="401"/>
        <v/>
      </c>
    </row>
    <row r="788" spans="1:127" x14ac:dyDescent="0.35">
      <c r="A788" s="72" t="s">
        <v>280</v>
      </c>
      <c r="B788" s="72" t="s">
        <v>19</v>
      </c>
      <c r="C788" s="72" t="s">
        <v>8</v>
      </c>
      <c r="D788" s="72">
        <v>0.15615799999999999</v>
      </c>
      <c r="E788" s="82">
        <f>VLOOKUP(C788,'Literature Lookup Tables'!$A$2:$D$21,4,0)</f>
        <v>1.0000000000000009E-2</v>
      </c>
      <c r="F788" s="82">
        <f>VLOOKUP(C788,'Literature Lookup Tables'!$A$2:$D$21,3,0)</f>
        <v>0.72</v>
      </c>
      <c r="G788" s="64">
        <f>(VLOOKUP(C788,'Literature Lookup Tables'!$A$2:$L$21,2))*D788</f>
        <v>0.11399533999999999</v>
      </c>
      <c r="H788" s="64">
        <f t="shared" si="384"/>
        <v>0.11243375999999999</v>
      </c>
      <c r="I788" s="64">
        <f t="shared" si="385"/>
        <v>1.5615800000000012E-3</v>
      </c>
      <c r="J788" s="106">
        <f>VLOOKUP(C788,'Literature Lookup Tables'!$A$2:$L$21,MATCH(B788,listHYDROGROUPS,0))</f>
        <v>89</v>
      </c>
      <c r="K788" s="7" t="str">
        <f t="shared" si="402"/>
        <v/>
      </c>
      <c r="L788" s="7" t="str">
        <f t="shared" si="402"/>
        <v/>
      </c>
      <c r="M788" s="7" t="str">
        <f t="shared" si="402"/>
        <v/>
      </c>
      <c r="N788" s="7" t="str">
        <f t="shared" si="402"/>
        <v/>
      </c>
      <c r="O788" s="7" t="str">
        <f t="shared" si="402"/>
        <v/>
      </c>
      <c r="P788" s="7" t="str">
        <f t="shared" si="402"/>
        <v/>
      </c>
      <c r="Q788" s="7" t="str">
        <f t="shared" si="402"/>
        <v/>
      </c>
      <c r="R788" s="7" t="str">
        <f t="shared" si="402"/>
        <v/>
      </c>
      <c r="S788" s="7" t="str">
        <f t="shared" si="402"/>
        <v/>
      </c>
      <c r="T788" s="7">
        <f t="shared" si="402"/>
        <v>13.898061999999999</v>
      </c>
      <c r="U788" s="7" t="str">
        <f t="shared" si="402"/>
        <v/>
      </c>
      <c r="V788" s="7" t="str">
        <f t="shared" si="402"/>
        <v/>
      </c>
      <c r="W788" s="7" t="str">
        <f t="shared" si="402"/>
        <v/>
      </c>
      <c r="X788" s="7" t="str">
        <f t="shared" si="402"/>
        <v/>
      </c>
      <c r="Y788" s="7" t="str">
        <f t="shared" si="402"/>
        <v/>
      </c>
      <c r="AA788" s="7" t="str">
        <f t="shared" si="403"/>
        <v/>
      </c>
      <c r="AB788" s="7" t="str">
        <f t="shared" si="403"/>
        <v/>
      </c>
      <c r="AC788" s="7" t="str">
        <f t="shared" si="403"/>
        <v/>
      </c>
      <c r="AD788" s="7" t="str">
        <f t="shared" si="403"/>
        <v/>
      </c>
      <c r="AE788" s="7" t="str">
        <f t="shared" si="403"/>
        <v/>
      </c>
      <c r="CF788" s="7" t="str">
        <f t="shared" si="398"/>
        <v/>
      </c>
      <c r="CG788" s="7" t="str">
        <f t="shared" si="398"/>
        <v/>
      </c>
      <c r="CH788" s="7" t="str">
        <f t="shared" si="398"/>
        <v/>
      </c>
      <c r="CI788" s="7" t="str">
        <f t="shared" si="398"/>
        <v/>
      </c>
      <c r="CJ788" s="7" t="str">
        <f t="shared" si="398"/>
        <v/>
      </c>
      <c r="CK788" s="7" t="str">
        <f t="shared" si="398"/>
        <v/>
      </c>
      <c r="CL788" s="7" t="str">
        <f t="shared" si="398"/>
        <v/>
      </c>
      <c r="CM788" s="7" t="str">
        <f t="shared" si="398"/>
        <v/>
      </c>
      <c r="CN788" s="7" t="str">
        <f t="shared" si="398"/>
        <v/>
      </c>
      <c r="CO788" s="7" t="str">
        <f t="shared" si="398"/>
        <v/>
      </c>
      <c r="CP788" s="7" t="str">
        <f t="shared" si="399"/>
        <v/>
      </c>
      <c r="CQ788" s="7" t="str">
        <f t="shared" si="399"/>
        <v/>
      </c>
      <c r="CR788" s="7" t="str">
        <f t="shared" si="399"/>
        <v/>
      </c>
      <c r="CS788" s="7" t="str">
        <f t="shared" si="399"/>
        <v/>
      </c>
      <c r="CT788" s="7" t="str">
        <f t="shared" si="399"/>
        <v/>
      </c>
      <c r="CU788" s="7" t="str">
        <f t="shared" si="399"/>
        <v/>
      </c>
      <c r="CV788" s="7" t="str">
        <f t="shared" si="399"/>
        <v/>
      </c>
      <c r="CW788" s="7" t="str">
        <f t="shared" si="399"/>
        <v/>
      </c>
      <c r="CX788" s="7" t="str">
        <f t="shared" si="399"/>
        <v/>
      </c>
      <c r="CY788" s="7" t="str">
        <f t="shared" si="399"/>
        <v/>
      </c>
      <c r="CZ788" s="7" t="str">
        <f t="shared" si="400"/>
        <v/>
      </c>
      <c r="DA788" s="7" t="str">
        <f t="shared" si="400"/>
        <v/>
      </c>
      <c r="DB788" s="7" t="str">
        <f t="shared" si="400"/>
        <v/>
      </c>
      <c r="DC788" s="7" t="str">
        <f t="shared" si="400"/>
        <v/>
      </c>
      <c r="DD788" s="7" t="str">
        <f t="shared" si="400"/>
        <v/>
      </c>
      <c r="DE788" s="7" t="str">
        <f t="shared" si="400"/>
        <v/>
      </c>
      <c r="DF788" s="7" t="str">
        <f t="shared" si="400"/>
        <v/>
      </c>
      <c r="DG788" s="7" t="str">
        <f t="shared" si="400"/>
        <v/>
      </c>
      <c r="DH788" s="7" t="str">
        <f t="shared" si="400"/>
        <v/>
      </c>
      <c r="DI788" s="7" t="str">
        <f t="shared" si="400"/>
        <v/>
      </c>
      <c r="DJ788" s="7" t="str">
        <f t="shared" si="401"/>
        <v/>
      </c>
      <c r="DK788" s="7" t="str">
        <f t="shared" si="401"/>
        <v/>
      </c>
      <c r="DL788" s="7" t="str">
        <f t="shared" si="401"/>
        <v/>
      </c>
      <c r="DM788" s="7" t="str">
        <f t="shared" si="401"/>
        <v/>
      </c>
      <c r="DN788" s="7" t="str">
        <f t="shared" si="401"/>
        <v/>
      </c>
      <c r="DO788" s="7" t="str">
        <f t="shared" si="401"/>
        <v/>
      </c>
      <c r="DP788" s="7" t="str">
        <f t="shared" si="401"/>
        <v/>
      </c>
      <c r="DQ788" s="7" t="str">
        <f t="shared" si="401"/>
        <v/>
      </c>
      <c r="DR788" s="7" t="str">
        <f t="shared" si="401"/>
        <v/>
      </c>
      <c r="DS788" s="7" t="str">
        <f t="shared" si="401"/>
        <v/>
      </c>
      <c r="DT788" s="7" t="str">
        <f t="shared" si="401"/>
        <v/>
      </c>
      <c r="DU788" s="7" t="str">
        <f t="shared" si="401"/>
        <v/>
      </c>
      <c r="DV788" s="7" t="str">
        <f t="shared" si="401"/>
        <v/>
      </c>
      <c r="DW788" s="7" t="str">
        <f t="shared" si="401"/>
        <v/>
      </c>
    </row>
    <row r="789" spans="1:127" x14ac:dyDescent="0.35">
      <c r="A789" s="72" t="s">
        <v>280</v>
      </c>
      <c r="B789" s="72" t="s">
        <v>19</v>
      </c>
      <c r="C789" s="72" t="s">
        <v>71</v>
      </c>
      <c r="D789" s="72">
        <v>0.69878399999999996</v>
      </c>
      <c r="E789" s="82">
        <f>VLOOKUP(C789,'Literature Lookup Tables'!$A$2:$D$21,4,0)</f>
        <v>8.9999999999999969E-2</v>
      </c>
      <c r="F789" s="82">
        <f>VLOOKUP(C789,'Literature Lookup Tables'!$A$2:$D$21,3,0)</f>
        <v>0.4</v>
      </c>
      <c r="G789" s="64">
        <f>(VLOOKUP(C789,'Literature Lookup Tables'!$A$2:$L$21,2))*D789</f>
        <v>0.34240415999999996</v>
      </c>
      <c r="H789" s="64">
        <f t="shared" si="384"/>
        <v>0.27951359999999997</v>
      </c>
      <c r="I789" s="64">
        <f t="shared" si="385"/>
        <v>6.289055999999997E-2</v>
      </c>
      <c r="J789" s="106">
        <f>VLOOKUP(C789,'Literature Lookup Tables'!$A$2:$L$21,MATCH(B789,listHYDROGROUPS,0))</f>
        <v>80</v>
      </c>
      <c r="K789" s="7" t="str">
        <f t="shared" si="402"/>
        <v/>
      </c>
      <c r="L789" s="7" t="str">
        <f t="shared" si="402"/>
        <v/>
      </c>
      <c r="M789" s="7" t="str">
        <f t="shared" si="402"/>
        <v/>
      </c>
      <c r="N789" s="7" t="str">
        <f t="shared" si="402"/>
        <v/>
      </c>
      <c r="O789" s="7" t="str">
        <f t="shared" si="402"/>
        <v/>
      </c>
      <c r="P789" s="7" t="str">
        <f t="shared" si="402"/>
        <v/>
      </c>
      <c r="Q789" s="7" t="str">
        <f t="shared" si="402"/>
        <v/>
      </c>
      <c r="R789" s="7" t="str">
        <f t="shared" si="402"/>
        <v/>
      </c>
      <c r="S789" s="7" t="str">
        <f t="shared" si="402"/>
        <v/>
      </c>
      <c r="T789" s="7">
        <f t="shared" si="402"/>
        <v>55.902719999999995</v>
      </c>
      <c r="U789" s="7" t="str">
        <f t="shared" si="402"/>
        <v/>
      </c>
      <c r="V789" s="7" t="str">
        <f t="shared" si="402"/>
        <v/>
      </c>
      <c r="W789" s="7" t="str">
        <f t="shared" si="402"/>
        <v/>
      </c>
      <c r="X789" s="7" t="str">
        <f t="shared" si="402"/>
        <v/>
      </c>
      <c r="Y789" s="7" t="str">
        <f t="shared" si="402"/>
        <v/>
      </c>
      <c r="AA789" s="7" t="str">
        <f t="shared" si="403"/>
        <v/>
      </c>
      <c r="AB789" s="7" t="str">
        <f t="shared" si="403"/>
        <v/>
      </c>
      <c r="AC789" s="7" t="str">
        <f t="shared" si="403"/>
        <v/>
      </c>
      <c r="AD789" s="7" t="str">
        <f t="shared" si="403"/>
        <v/>
      </c>
      <c r="AE789" s="7" t="str">
        <f t="shared" si="403"/>
        <v/>
      </c>
      <c r="CF789" s="7" t="str">
        <f t="shared" si="398"/>
        <v/>
      </c>
      <c r="CG789" s="7" t="str">
        <f t="shared" si="398"/>
        <v/>
      </c>
      <c r="CH789" s="7" t="str">
        <f t="shared" si="398"/>
        <v/>
      </c>
      <c r="CI789" s="7" t="str">
        <f t="shared" si="398"/>
        <v/>
      </c>
      <c r="CJ789" s="7" t="str">
        <f t="shared" si="398"/>
        <v/>
      </c>
      <c r="CK789" s="7" t="str">
        <f t="shared" si="398"/>
        <v/>
      </c>
      <c r="CL789" s="7" t="str">
        <f t="shared" si="398"/>
        <v/>
      </c>
      <c r="CM789" s="7" t="str">
        <f t="shared" si="398"/>
        <v/>
      </c>
      <c r="CN789" s="7" t="str">
        <f t="shared" si="398"/>
        <v/>
      </c>
      <c r="CO789" s="7" t="str">
        <f t="shared" si="398"/>
        <v/>
      </c>
      <c r="CP789" s="7" t="str">
        <f t="shared" si="399"/>
        <v/>
      </c>
      <c r="CQ789" s="7" t="str">
        <f t="shared" si="399"/>
        <v/>
      </c>
      <c r="CR789" s="7" t="str">
        <f t="shared" si="399"/>
        <v/>
      </c>
      <c r="CS789" s="7" t="str">
        <f t="shared" si="399"/>
        <v/>
      </c>
      <c r="CT789" s="7" t="str">
        <f t="shared" si="399"/>
        <v/>
      </c>
      <c r="CU789" s="7" t="str">
        <f t="shared" si="399"/>
        <v/>
      </c>
      <c r="CV789" s="7" t="str">
        <f t="shared" si="399"/>
        <v/>
      </c>
      <c r="CW789" s="7" t="str">
        <f t="shared" si="399"/>
        <v/>
      </c>
      <c r="CX789" s="7" t="str">
        <f t="shared" si="399"/>
        <v/>
      </c>
      <c r="CY789" s="7" t="str">
        <f t="shared" si="399"/>
        <v/>
      </c>
      <c r="CZ789" s="7" t="str">
        <f t="shared" si="400"/>
        <v/>
      </c>
      <c r="DA789" s="7" t="str">
        <f t="shared" si="400"/>
        <v/>
      </c>
      <c r="DB789" s="7" t="str">
        <f t="shared" si="400"/>
        <v/>
      </c>
      <c r="DC789" s="7" t="str">
        <f t="shared" si="400"/>
        <v/>
      </c>
      <c r="DD789" s="7" t="str">
        <f t="shared" si="400"/>
        <v/>
      </c>
      <c r="DE789" s="7" t="str">
        <f t="shared" si="400"/>
        <v/>
      </c>
      <c r="DF789" s="7" t="str">
        <f t="shared" si="400"/>
        <v/>
      </c>
      <c r="DG789" s="7" t="str">
        <f t="shared" si="400"/>
        <v/>
      </c>
      <c r="DH789" s="7" t="str">
        <f t="shared" si="400"/>
        <v/>
      </c>
      <c r="DI789" s="7" t="str">
        <f t="shared" si="400"/>
        <v/>
      </c>
      <c r="DJ789" s="7" t="str">
        <f t="shared" si="401"/>
        <v/>
      </c>
      <c r="DK789" s="7" t="str">
        <f t="shared" si="401"/>
        <v/>
      </c>
      <c r="DL789" s="7" t="str">
        <f t="shared" si="401"/>
        <v/>
      </c>
      <c r="DM789" s="7" t="str">
        <f t="shared" si="401"/>
        <v/>
      </c>
      <c r="DN789" s="7" t="str">
        <f t="shared" si="401"/>
        <v/>
      </c>
      <c r="DO789" s="7" t="str">
        <f t="shared" si="401"/>
        <v/>
      </c>
      <c r="DP789" s="7" t="str">
        <f t="shared" si="401"/>
        <v/>
      </c>
      <c r="DQ789" s="7" t="str">
        <f t="shared" si="401"/>
        <v/>
      </c>
      <c r="DR789" s="7" t="str">
        <f t="shared" si="401"/>
        <v/>
      </c>
      <c r="DS789" s="7" t="str">
        <f t="shared" si="401"/>
        <v/>
      </c>
      <c r="DT789" s="7" t="str">
        <f t="shared" si="401"/>
        <v/>
      </c>
      <c r="DU789" s="7" t="str">
        <f t="shared" si="401"/>
        <v/>
      </c>
      <c r="DV789" s="7" t="str">
        <f t="shared" si="401"/>
        <v/>
      </c>
      <c r="DW789" s="7" t="str">
        <f t="shared" si="401"/>
        <v/>
      </c>
    </row>
    <row r="790" spans="1:127" x14ac:dyDescent="0.35">
      <c r="A790" s="72" t="s">
        <v>280</v>
      </c>
      <c r="B790" s="72" t="s">
        <v>19</v>
      </c>
      <c r="C790" s="72" t="s">
        <v>0</v>
      </c>
      <c r="D790" s="72">
        <v>0.378631</v>
      </c>
      <c r="E790" s="82">
        <f>VLOOKUP(C790,'Literature Lookup Tables'!$A$2:$D$21,4,0)</f>
        <v>0</v>
      </c>
      <c r="F790" s="82">
        <f>VLOOKUP(C790,'Literature Lookup Tables'!$A$2:$D$21,3,0)</f>
        <v>0.5</v>
      </c>
      <c r="G790" s="64">
        <f>(VLOOKUP(C790,'Literature Lookup Tables'!$A$2:$L$21,2))*D790</f>
        <v>0.1893155</v>
      </c>
      <c r="H790" s="64">
        <f t="shared" si="384"/>
        <v>0.1893155</v>
      </c>
      <c r="I790" s="64">
        <f t="shared" si="385"/>
        <v>0</v>
      </c>
      <c r="J790" s="106">
        <f>VLOOKUP(C790,'Literature Lookup Tables'!$A$2:$L$21,MATCH(B790,listHYDROGROUPS,0))</f>
        <v>84</v>
      </c>
      <c r="K790" s="7" t="str">
        <f t="shared" si="402"/>
        <v/>
      </c>
      <c r="L790" s="7" t="str">
        <f t="shared" si="402"/>
        <v/>
      </c>
      <c r="M790" s="7" t="str">
        <f t="shared" si="402"/>
        <v/>
      </c>
      <c r="N790" s="7" t="str">
        <f t="shared" si="402"/>
        <v/>
      </c>
      <c r="O790" s="7" t="str">
        <f t="shared" si="402"/>
        <v/>
      </c>
      <c r="P790" s="7" t="str">
        <f t="shared" si="402"/>
        <v/>
      </c>
      <c r="Q790" s="7" t="str">
        <f t="shared" si="402"/>
        <v/>
      </c>
      <c r="R790" s="7" t="str">
        <f t="shared" si="402"/>
        <v/>
      </c>
      <c r="S790" s="7" t="str">
        <f t="shared" si="402"/>
        <v/>
      </c>
      <c r="T790" s="7">
        <f t="shared" si="402"/>
        <v>31.805004</v>
      </c>
      <c r="U790" s="7" t="str">
        <f t="shared" si="402"/>
        <v/>
      </c>
      <c r="V790" s="7" t="str">
        <f t="shared" si="402"/>
        <v/>
      </c>
      <c r="W790" s="7" t="str">
        <f t="shared" si="402"/>
        <v/>
      </c>
      <c r="X790" s="7" t="str">
        <f t="shared" si="402"/>
        <v/>
      </c>
      <c r="Y790" s="7" t="str">
        <f t="shared" si="402"/>
        <v/>
      </c>
      <c r="AA790" s="7" t="str">
        <f t="shared" si="403"/>
        <v/>
      </c>
      <c r="AB790" s="7" t="str">
        <f t="shared" si="403"/>
        <v/>
      </c>
      <c r="AC790" s="7" t="str">
        <f t="shared" si="403"/>
        <v/>
      </c>
      <c r="AD790" s="7" t="str">
        <f t="shared" si="403"/>
        <v/>
      </c>
      <c r="AE790" s="7" t="str">
        <f t="shared" si="403"/>
        <v/>
      </c>
      <c r="CF790" s="7" t="str">
        <f t="shared" si="398"/>
        <v/>
      </c>
      <c r="CG790" s="7" t="str">
        <f t="shared" si="398"/>
        <v/>
      </c>
      <c r="CH790" s="7" t="str">
        <f t="shared" si="398"/>
        <v/>
      </c>
      <c r="CI790" s="7" t="str">
        <f t="shared" si="398"/>
        <v/>
      </c>
      <c r="CJ790" s="7" t="str">
        <f t="shared" si="398"/>
        <v/>
      </c>
      <c r="CK790" s="7" t="str">
        <f t="shared" si="398"/>
        <v/>
      </c>
      <c r="CL790" s="7" t="str">
        <f t="shared" si="398"/>
        <v/>
      </c>
      <c r="CM790" s="7" t="str">
        <f t="shared" si="398"/>
        <v/>
      </c>
      <c r="CN790" s="7" t="str">
        <f t="shared" si="398"/>
        <v/>
      </c>
      <c r="CO790" s="7" t="str">
        <f t="shared" si="398"/>
        <v/>
      </c>
      <c r="CP790" s="7" t="str">
        <f t="shared" si="399"/>
        <v/>
      </c>
      <c r="CQ790" s="7" t="str">
        <f t="shared" si="399"/>
        <v/>
      </c>
      <c r="CR790" s="7" t="str">
        <f t="shared" si="399"/>
        <v/>
      </c>
      <c r="CS790" s="7" t="str">
        <f t="shared" si="399"/>
        <v/>
      </c>
      <c r="CT790" s="7" t="str">
        <f t="shared" si="399"/>
        <v/>
      </c>
      <c r="CU790" s="7" t="str">
        <f t="shared" si="399"/>
        <v/>
      </c>
      <c r="CV790" s="7" t="str">
        <f t="shared" si="399"/>
        <v/>
      </c>
      <c r="CW790" s="7" t="str">
        <f t="shared" si="399"/>
        <v/>
      </c>
      <c r="CX790" s="7" t="str">
        <f t="shared" si="399"/>
        <v/>
      </c>
      <c r="CY790" s="7" t="str">
        <f t="shared" si="399"/>
        <v/>
      </c>
      <c r="CZ790" s="7" t="str">
        <f t="shared" si="400"/>
        <v/>
      </c>
      <c r="DA790" s="7" t="str">
        <f t="shared" si="400"/>
        <v/>
      </c>
      <c r="DB790" s="7" t="str">
        <f t="shared" si="400"/>
        <v/>
      </c>
      <c r="DC790" s="7" t="str">
        <f t="shared" si="400"/>
        <v/>
      </c>
      <c r="DD790" s="7" t="str">
        <f t="shared" si="400"/>
        <v/>
      </c>
      <c r="DE790" s="7" t="str">
        <f t="shared" si="400"/>
        <v/>
      </c>
      <c r="DF790" s="7" t="str">
        <f t="shared" si="400"/>
        <v/>
      </c>
      <c r="DG790" s="7" t="str">
        <f t="shared" si="400"/>
        <v/>
      </c>
      <c r="DH790" s="7" t="str">
        <f t="shared" si="400"/>
        <v/>
      </c>
      <c r="DI790" s="7" t="str">
        <f t="shared" si="400"/>
        <v/>
      </c>
      <c r="DJ790" s="7" t="str">
        <f t="shared" si="401"/>
        <v/>
      </c>
      <c r="DK790" s="7" t="str">
        <f t="shared" si="401"/>
        <v/>
      </c>
      <c r="DL790" s="7" t="str">
        <f t="shared" si="401"/>
        <v/>
      </c>
      <c r="DM790" s="7" t="str">
        <f t="shared" si="401"/>
        <v/>
      </c>
      <c r="DN790" s="7" t="str">
        <f t="shared" si="401"/>
        <v/>
      </c>
      <c r="DO790" s="7" t="str">
        <f t="shared" si="401"/>
        <v/>
      </c>
      <c r="DP790" s="7" t="str">
        <f t="shared" si="401"/>
        <v/>
      </c>
      <c r="DQ790" s="7" t="str">
        <f t="shared" si="401"/>
        <v/>
      </c>
      <c r="DR790" s="7" t="str">
        <f t="shared" si="401"/>
        <v/>
      </c>
      <c r="DS790" s="7" t="str">
        <f t="shared" si="401"/>
        <v/>
      </c>
      <c r="DT790" s="7" t="str">
        <f t="shared" si="401"/>
        <v/>
      </c>
      <c r="DU790" s="7" t="str">
        <f t="shared" si="401"/>
        <v/>
      </c>
      <c r="DV790" s="7" t="str">
        <f t="shared" si="401"/>
        <v/>
      </c>
      <c r="DW790" s="7" t="str">
        <f t="shared" si="401"/>
        <v/>
      </c>
    </row>
    <row r="791" spans="1:127" x14ac:dyDescent="0.35">
      <c r="A791" s="72" t="s">
        <v>296</v>
      </c>
      <c r="B791" s="72" t="s">
        <v>19</v>
      </c>
      <c r="C791" s="72" t="s">
        <v>1</v>
      </c>
      <c r="D791" s="72">
        <v>0.64866000000000001</v>
      </c>
      <c r="E791" s="82">
        <f>VLOOKUP(C791,'Literature Lookup Tables'!$A$2:$D$21,4,0)</f>
        <v>0.22999999999999998</v>
      </c>
      <c r="F791" s="82">
        <f>VLOOKUP(C791,'Literature Lookup Tables'!$A$2:$D$21,3,0)</f>
        <v>0.37</v>
      </c>
      <c r="G791" s="64">
        <f>(VLOOKUP(C791,'Literature Lookup Tables'!$A$2:$L$21,2))*D791</f>
        <v>0.38919599999999999</v>
      </c>
      <c r="H791" s="64">
        <f t="shared" si="384"/>
        <v>0.2400042</v>
      </c>
      <c r="I791" s="64">
        <f t="shared" si="385"/>
        <v>0.14919179999999999</v>
      </c>
      <c r="J791" s="106">
        <f>VLOOKUP(C791,'Literature Lookup Tables'!$A$2:$L$21,MATCH(B791,listHYDROGROUPS,0))</f>
        <v>80</v>
      </c>
      <c r="K791" s="7">
        <f t="shared" si="402"/>
        <v>51.892800000000001</v>
      </c>
      <c r="L791" s="7" t="str">
        <f t="shared" si="402"/>
        <v/>
      </c>
      <c r="M791" s="7" t="str">
        <f t="shared" si="402"/>
        <v/>
      </c>
      <c r="N791" s="7" t="str">
        <f t="shared" si="402"/>
        <v/>
      </c>
      <c r="O791" s="7" t="str">
        <f t="shared" si="402"/>
        <v/>
      </c>
      <c r="P791" s="7" t="str">
        <f t="shared" si="402"/>
        <v/>
      </c>
      <c r="Q791" s="7" t="str">
        <f t="shared" si="402"/>
        <v/>
      </c>
      <c r="R791" s="7" t="str">
        <f t="shared" si="402"/>
        <v/>
      </c>
      <c r="S791" s="7" t="str">
        <f t="shared" si="402"/>
        <v/>
      </c>
      <c r="T791" s="7" t="str">
        <f t="shared" si="402"/>
        <v/>
      </c>
      <c r="U791" s="7" t="str">
        <f t="shared" si="402"/>
        <v/>
      </c>
      <c r="V791" s="7" t="str">
        <f t="shared" si="402"/>
        <v/>
      </c>
      <c r="W791" s="7" t="str">
        <f t="shared" si="402"/>
        <v/>
      </c>
      <c r="X791" s="7" t="str">
        <f t="shared" si="402"/>
        <v/>
      </c>
      <c r="Y791" s="7" t="str">
        <f t="shared" si="402"/>
        <v/>
      </c>
      <c r="AA791" s="7" t="str">
        <f t="shared" si="403"/>
        <v/>
      </c>
      <c r="AB791" s="7" t="str">
        <f t="shared" si="403"/>
        <v/>
      </c>
      <c r="AC791" s="7" t="str">
        <f t="shared" si="403"/>
        <v/>
      </c>
      <c r="AD791" s="7" t="str">
        <f t="shared" si="403"/>
        <v/>
      </c>
      <c r="AE791" s="7" t="str">
        <f t="shared" si="403"/>
        <v/>
      </c>
      <c r="CF791" s="7" t="str">
        <f t="shared" si="398"/>
        <v/>
      </c>
      <c r="CG791" s="7" t="str">
        <f t="shared" si="398"/>
        <v/>
      </c>
      <c r="CH791" s="7" t="str">
        <f t="shared" si="398"/>
        <v/>
      </c>
      <c r="CI791" s="7" t="str">
        <f t="shared" si="398"/>
        <v/>
      </c>
      <c r="CJ791" s="7" t="str">
        <f t="shared" si="398"/>
        <v/>
      </c>
      <c r="CK791" s="7" t="str">
        <f t="shared" si="398"/>
        <v/>
      </c>
      <c r="CL791" s="7" t="str">
        <f t="shared" si="398"/>
        <v/>
      </c>
      <c r="CM791" s="7" t="str">
        <f t="shared" si="398"/>
        <v/>
      </c>
      <c r="CN791" s="7" t="str">
        <f t="shared" si="398"/>
        <v/>
      </c>
      <c r="CO791" s="7" t="str">
        <f t="shared" si="398"/>
        <v/>
      </c>
      <c r="CP791" s="7" t="str">
        <f t="shared" si="399"/>
        <v/>
      </c>
      <c r="CQ791" s="7" t="str">
        <f t="shared" si="399"/>
        <v/>
      </c>
      <c r="CR791" s="7" t="str">
        <f t="shared" si="399"/>
        <v/>
      </c>
      <c r="CS791" s="7" t="str">
        <f t="shared" si="399"/>
        <v/>
      </c>
      <c r="CT791" s="7" t="str">
        <f t="shared" si="399"/>
        <v/>
      </c>
      <c r="CU791" s="7" t="str">
        <f t="shared" si="399"/>
        <v/>
      </c>
      <c r="CV791" s="7" t="str">
        <f t="shared" si="399"/>
        <v/>
      </c>
      <c r="CW791" s="7" t="str">
        <f t="shared" si="399"/>
        <v/>
      </c>
      <c r="CX791" s="7" t="str">
        <f t="shared" si="399"/>
        <v/>
      </c>
      <c r="CY791" s="7" t="str">
        <f t="shared" si="399"/>
        <v/>
      </c>
      <c r="CZ791" s="7" t="str">
        <f t="shared" si="400"/>
        <v/>
      </c>
      <c r="DA791" s="7" t="str">
        <f t="shared" si="400"/>
        <v/>
      </c>
      <c r="DB791" s="7" t="str">
        <f t="shared" si="400"/>
        <v/>
      </c>
      <c r="DC791" s="7" t="str">
        <f t="shared" si="400"/>
        <v/>
      </c>
      <c r="DD791" s="7" t="str">
        <f t="shared" si="400"/>
        <v/>
      </c>
      <c r="DE791" s="7" t="str">
        <f t="shared" si="400"/>
        <v/>
      </c>
      <c r="DF791" s="7" t="str">
        <f t="shared" si="400"/>
        <v/>
      </c>
      <c r="DG791" s="7" t="str">
        <f t="shared" si="400"/>
        <v/>
      </c>
      <c r="DH791" s="7" t="str">
        <f t="shared" si="400"/>
        <v/>
      </c>
      <c r="DI791" s="7" t="str">
        <f t="shared" si="400"/>
        <v/>
      </c>
      <c r="DJ791" s="7" t="str">
        <f t="shared" si="401"/>
        <v/>
      </c>
      <c r="DK791" s="7" t="str">
        <f t="shared" si="401"/>
        <v/>
      </c>
      <c r="DL791" s="7" t="str">
        <f t="shared" si="401"/>
        <v/>
      </c>
      <c r="DM791" s="7" t="str">
        <f t="shared" si="401"/>
        <v/>
      </c>
      <c r="DN791" s="7" t="str">
        <f t="shared" si="401"/>
        <v/>
      </c>
      <c r="DO791" s="7" t="str">
        <f t="shared" si="401"/>
        <v/>
      </c>
      <c r="DP791" s="7" t="str">
        <f t="shared" si="401"/>
        <v/>
      </c>
      <c r="DQ791" s="7" t="str">
        <f t="shared" si="401"/>
        <v/>
      </c>
      <c r="DR791" s="7" t="str">
        <f t="shared" si="401"/>
        <v/>
      </c>
      <c r="DS791" s="7" t="str">
        <f t="shared" si="401"/>
        <v/>
      </c>
      <c r="DT791" s="7" t="str">
        <f t="shared" si="401"/>
        <v/>
      </c>
      <c r="DU791" s="7" t="str">
        <f t="shared" si="401"/>
        <v/>
      </c>
      <c r="DV791" s="7" t="str">
        <f t="shared" si="401"/>
        <v/>
      </c>
      <c r="DW791" s="7" t="str">
        <f t="shared" si="401"/>
        <v/>
      </c>
    </row>
    <row r="792" spans="1:127" ht="14" customHeight="1" x14ac:dyDescent="0.35">
      <c r="A792" s="72" t="s">
        <v>280</v>
      </c>
      <c r="B792" s="72" t="s">
        <v>19</v>
      </c>
      <c r="C792" s="72" t="s">
        <v>1</v>
      </c>
      <c r="D792" s="72">
        <v>0.41309800000000002</v>
      </c>
      <c r="E792" s="82">
        <f>VLOOKUP(C792,'Literature Lookup Tables'!$A$2:$D$21,4,0)</f>
        <v>0.22999999999999998</v>
      </c>
      <c r="F792" s="82">
        <f>VLOOKUP(C792,'Literature Lookup Tables'!$A$2:$D$21,3,0)</f>
        <v>0.37</v>
      </c>
      <c r="G792" s="64">
        <f>(VLOOKUP(C792,'Literature Lookup Tables'!$A$2:$L$21,2))*D792</f>
        <v>0.24785879999999999</v>
      </c>
      <c r="H792" s="64">
        <f t="shared" si="384"/>
        <v>0.15284626000000001</v>
      </c>
      <c r="I792" s="64">
        <f t="shared" si="385"/>
        <v>9.5012539999999993E-2</v>
      </c>
      <c r="J792" s="106">
        <f>VLOOKUP(C792,'Literature Lookup Tables'!$A$2:$L$21,MATCH(B792,listHYDROGROUPS,0))</f>
        <v>80</v>
      </c>
      <c r="K792" s="7" t="str">
        <f t="shared" si="402"/>
        <v/>
      </c>
      <c r="L792" s="7" t="str">
        <f t="shared" si="402"/>
        <v/>
      </c>
      <c r="M792" s="7" t="str">
        <f t="shared" si="402"/>
        <v/>
      </c>
      <c r="N792" s="7" t="str">
        <f t="shared" si="402"/>
        <v/>
      </c>
      <c r="O792" s="7" t="str">
        <f t="shared" si="402"/>
        <v/>
      </c>
      <c r="P792" s="7" t="str">
        <f t="shared" si="402"/>
        <v/>
      </c>
      <c r="Q792" s="7" t="str">
        <f t="shared" si="402"/>
        <v/>
      </c>
      <c r="R792" s="7" t="str">
        <f t="shared" si="402"/>
        <v/>
      </c>
      <c r="S792" s="7" t="str">
        <f t="shared" si="402"/>
        <v/>
      </c>
      <c r="T792" s="7">
        <f t="shared" si="402"/>
        <v>33.047840000000001</v>
      </c>
      <c r="U792" s="7" t="str">
        <f t="shared" si="402"/>
        <v/>
      </c>
      <c r="V792" s="7" t="str">
        <f t="shared" si="402"/>
        <v/>
      </c>
      <c r="W792" s="7" t="str">
        <f t="shared" si="402"/>
        <v/>
      </c>
      <c r="X792" s="7" t="str">
        <f t="shared" si="402"/>
        <v/>
      </c>
      <c r="Y792" s="7" t="str">
        <f t="shared" si="402"/>
        <v/>
      </c>
      <c r="AA792" s="7" t="str">
        <f t="shared" si="403"/>
        <v/>
      </c>
      <c r="AB792" s="7" t="str">
        <f t="shared" si="403"/>
        <v/>
      </c>
      <c r="AC792" s="7" t="str">
        <f t="shared" si="403"/>
        <v/>
      </c>
      <c r="AD792" s="7" t="str">
        <f t="shared" si="403"/>
        <v/>
      </c>
      <c r="AE792" s="7" t="str">
        <f t="shared" si="403"/>
        <v/>
      </c>
      <c r="CF792" s="7" t="str">
        <f t="shared" si="398"/>
        <v/>
      </c>
      <c r="CG792" s="7" t="str">
        <f t="shared" si="398"/>
        <v/>
      </c>
      <c r="CH792" s="7" t="str">
        <f t="shared" si="398"/>
        <v/>
      </c>
      <c r="CI792" s="7" t="str">
        <f t="shared" si="398"/>
        <v/>
      </c>
      <c r="CJ792" s="7" t="str">
        <f t="shared" si="398"/>
        <v/>
      </c>
      <c r="CK792" s="7" t="str">
        <f t="shared" si="398"/>
        <v/>
      </c>
      <c r="CL792" s="7" t="str">
        <f t="shared" si="398"/>
        <v/>
      </c>
      <c r="CM792" s="7" t="str">
        <f t="shared" si="398"/>
        <v/>
      </c>
      <c r="CN792" s="7" t="str">
        <f t="shared" si="398"/>
        <v/>
      </c>
      <c r="CO792" s="7" t="str">
        <f t="shared" si="398"/>
        <v/>
      </c>
      <c r="CP792" s="7" t="str">
        <f t="shared" si="399"/>
        <v/>
      </c>
      <c r="CQ792" s="7" t="str">
        <f t="shared" si="399"/>
        <v/>
      </c>
      <c r="CR792" s="7" t="str">
        <f t="shared" si="399"/>
        <v/>
      </c>
      <c r="CS792" s="7" t="str">
        <f t="shared" si="399"/>
        <v/>
      </c>
      <c r="CT792" s="7" t="str">
        <f t="shared" si="399"/>
        <v/>
      </c>
      <c r="CU792" s="7" t="str">
        <f t="shared" si="399"/>
        <v/>
      </c>
      <c r="CV792" s="7" t="str">
        <f t="shared" si="399"/>
        <v/>
      </c>
      <c r="CW792" s="7" t="str">
        <f t="shared" si="399"/>
        <v/>
      </c>
      <c r="CX792" s="7" t="str">
        <f t="shared" si="399"/>
        <v/>
      </c>
      <c r="CY792" s="7" t="str">
        <f t="shared" si="399"/>
        <v/>
      </c>
      <c r="CZ792" s="7" t="str">
        <f t="shared" si="400"/>
        <v/>
      </c>
      <c r="DA792" s="7" t="str">
        <f t="shared" si="400"/>
        <v/>
      </c>
      <c r="DB792" s="7" t="str">
        <f t="shared" si="400"/>
        <v/>
      </c>
      <c r="DC792" s="7" t="str">
        <f t="shared" si="400"/>
        <v/>
      </c>
      <c r="DD792" s="7" t="str">
        <f t="shared" si="400"/>
        <v/>
      </c>
      <c r="DE792" s="7" t="str">
        <f t="shared" si="400"/>
        <v/>
      </c>
      <c r="DF792" s="7" t="str">
        <f t="shared" si="400"/>
        <v/>
      </c>
      <c r="DG792" s="7" t="str">
        <f t="shared" si="400"/>
        <v/>
      </c>
      <c r="DH792" s="7" t="str">
        <f t="shared" si="400"/>
        <v/>
      </c>
      <c r="DI792" s="7" t="str">
        <f t="shared" si="400"/>
        <v/>
      </c>
      <c r="DJ792" s="7" t="str">
        <f t="shared" si="401"/>
        <v/>
      </c>
      <c r="DK792" s="7" t="str">
        <f t="shared" si="401"/>
        <v/>
      </c>
      <c r="DL792" s="7" t="str">
        <f t="shared" si="401"/>
        <v/>
      </c>
      <c r="DM792" s="7" t="str">
        <f t="shared" si="401"/>
        <v/>
      </c>
      <c r="DN792" s="7" t="str">
        <f t="shared" si="401"/>
        <v/>
      </c>
      <c r="DO792" s="7" t="str">
        <f t="shared" si="401"/>
        <v/>
      </c>
      <c r="DP792" s="7" t="str">
        <f t="shared" si="401"/>
        <v/>
      </c>
      <c r="DQ792" s="7" t="str">
        <f t="shared" si="401"/>
        <v/>
      </c>
      <c r="DR792" s="7" t="str">
        <f t="shared" si="401"/>
        <v/>
      </c>
      <c r="DS792" s="7" t="str">
        <f t="shared" si="401"/>
        <v/>
      </c>
      <c r="DT792" s="7" t="str">
        <f t="shared" si="401"/>
        <v/>
      </c>
      <c r="DU792" s="7" t="str">
        <f t="shared" si="401"/>
        <v/>
      </c>
      <c r="DV792" s="7" t="str">
        <f t="shared" si="401"/>
        <v/>
      </c>
      <c r="DW792" s="7" t="str">
        <f t="shared" si="401"/>
        <v/>
      </c>
    </row>
    <row r="793" spans="1:127" s="110" customFormat="1" x14ac:dyDescent="0.35">
      <c r="G793" s="114"/>
      <c r="H793" s="114"/>
      <c r="I793" s="114"/>
      <c r="J793" s="115"/>
      <c r="K793" s="116" t="str">
        <f t="shared" si="402"/>
        <v/>
      </c>
      <c r="L793" s="116" t="str">
        <f t="shared" si="402"/>
        <v/>
      </c>
      <c r="M793" s="116" t="str">
        <f t="shared" si="402"/>
        <v/>
      </c>
      <c r="N793" s="116" t="str">
        <f t="shared" si="402"/>
        <v/>
      </c>
      <c r="O793" s="116" t="str">
        <f t="shared" si="402"/>
        <v/>
      </c>
      <c r="P793" s="116" t="str">
        <f t="shared" si="402"/>
        <v/>
      </c>
      <c r="Q793" s="116" t="str">
        <f t="shared" si="402"/>
        <v/>
      </c>
      <c r="R793" s="116" t="str">
        <f t="shared" si="402"/>
        <v/>
      </c>
      <c r="S793" s="116" t="str">
        <f t="shared" si="402"/>
        <v/>
      </c>
      <c r="T793" s="116" t="str">
        <f t="shared" si="402"/>
        <v/>
      </c>
      <c r="U793" s="116" t="str">
        <f t="shared" si="402"/>
        <v/>
      </c>
      <c r="V793" s="116" t="str">
        <f t="shared" si="402"/>
        <v/>
      </c>
      <c r="W793" s="116" t="str">
        <f t="shared" si="402"/>
        <v/>
      </c>
      <c r="X793" s="116" t="str">
        <f t="shared" si="402"/>
        <v/>
      </c>
      <c r="Y793" s="116" t="str">
        <f t="shared" si="402"/>
        <v/>
      </c>
      <c r="Z793" s="116"/>
      <c r="AA793" s="116">
        <f t="shared" si="403"/>
        <v>0</v>
      </c>
      <c r="AB793" s="116">
        <f t="shared" si="403"/>
        <v>0</v>
      </c>
      <c r="AC793" s="116">
        <f t="shared" si="403"/>
        <v>0</v>
      </c>
      <c r="AD793" s="116">
        <f t="shared" si="403"/>
        <v>0</v>
      </c>
      <c r="AE793" s="116">
        <f t="shared" si="403"/>
        <v>0</v>
      </c>
      <c r="AF793" s="116"/>
      <c r="AG793" s="116"/>
      <c r="AH793" s="116"/>
      <c r="AI793" s="116"/>
      <c r="AJ793" s="116"/>
      <c r="AK793" s="116"/>
      <c r="AL793" s="116"/>
      <c r="AM793" s="116"/>
      <c r="AN793" s="116"/>
      <c r="AO793" s="116"/>
      <c r="AP793" s="116"/>
      <c r="AQ793" s="116"/>
      <c r="AR793" s="116"/>
      <c r="AS793" s="116"/>
      <c r="AT793" s="116"/>
      <c r="AU793" s="116"/>
      <c r="AV793" s="116"/>
      <c r="AW793" s="116"/>
      <c r="AX793" s="116"/>
      <c r="AY793" s="116"/>
      <c r="AZ793" s="116"/>
      <c r="BA793" s="116"/>
      <c r="BB793" s="116"/>
      <c r="BC793" s="116"/>
      <c r="BD793" s="116"/>
      <c r="BE793" s="116"/>
      <c r="BF793" s="116"/>
      <c r="BG793" s="116"/>
      <c r="BH793" s="116"/>
      <c r="BI793" s="116"/>
      <c r="BJ793" s="116"/>
      <c r="BK793" s="116"/>
      <c r="BL793" s="116"/>
      <c r="BM793" s="116"/>
      <c r="BN793" s="116"/>
      <c r="BO793" s="116"/>
      <c r="BP793" s="116"/>
      <c r="BQ793" s="116"/>
      <c r="BR793" s="116"/>
      <c r="BS793" s="116"/>
      <c r="BT793" s="116"/>
      <c r="BU793" s="116"/>
      <c r="BV793" s="116"/>
      <c r="BW793" s="116"/>
      <c r="BX793" s="116"/>
      <c r="BY793" s="116"/>
      <c r="BZ793" s="116"/>
      <c r="CA793" s="116"/>
      <c r="CB793" s="116"/>
      <c r="CC793" s="116"/>
      <c r="CD793" s="116"/>
      <c r="CE793" s="116"/>
      <c r="CF793" s="116">
        <f t="shared" si="398"/>
        <v>0</v>
      </c>
      <c r="CG793" s="116">
        <f t="shared" si="398"/>
        <v>0</v>
      </c>
      <c r="CH793" s="116">
        <f t="shared" si="398"/>
        <v>0</v>
      </c>
      <c r="CI793" s="116">
        <f t="shared" si="398"/>
        <v>0</v>
      </c>
      <c r="CJ793" s="116">
        <f t="shared" si="398"/>
        <v>0</v>
      </c>
      <c r="CK793" s="116">
        <f t="shared" si="398"/>
        <v>0</v>
      </c>
      <c r="CL793" s="116">
        <f t="shared" si="398"/>
        <v>0</v>
      </c>
      <c r="CM793" s="116">
        <f t="shared" si="398"/>
        <v>0</v>
      </c>
      <c r="CN793" s="116">
        <f t="shared" si="398"/>
        <v>0</v>
      </c>
      <c r="CO793" s="116">
        <f t="shared" si="398"/>
        <v>0</v>
      </c>
      <c r="CP793" s="116">
        <f t="shared" si="399"/>
        <v>0</v>
      </c>
      <c r="CQ793" s="116">
        <f t="shared" si="399"/>
        <v>0</v>
      </c>
      <c r="CR793" s="116">
        <f t="shared" si="399"/>
        <v>0</v>
      </c>
      <c r="CS793" s="116">
        <f t="shared" si="399"/>
        <v>0</v>
      </c>
      <c r="CT793" s="116">
        <f t="shared" si="399"/>
        <v>0</v>
      </c>
      <c r="CU793" s="116">
        <f t="shared" si="399"/>
        <v>0</v>
      </c>
      <c r="CV793" s="116">
        <f t="shared" si="399"/>
        <v>0</v>
      </c>
      <c r="CW793" s="116">
        <f t="shared" si="399"/>
        <v>0</v>
      </c>
      <c r="CX793" s="116">
        <f t="shared" si="399"/>
        <v>0</v>
      </c>
      <c r="CY793" s="116">
        <f t="shared" si="399"/>
        <v>0</v>
      </c>
      <c r="CZ793" s="116">
        <f t="shared" si="400"/>
        <v>0</v>
      </c>
      <c r="DA793" s="116">
        <f t="shared" si="400"/>
        <v>0</v>
      </c>
      <c r="DB793" s="116">
        <f t="shared" si="400"/>
        <v>0</v>
      </c>
      <c r="DC793" s="116">
        <f t="shared" si="400"/>
        <v>0</v>
      </c>
      <c r="DD793" s="116">
        <f t="shared" si="400"/>
        <v>0</v>
      </c>
      <c r="DE793" s="116">
        <f t="shared" si="400"/>
        <v>0</v>
      </c>
      <c r="DF793" s="116">
        <f t="shared" si="400"/>
        <v>0</v>
      </c>
      <c r="DG793" s="116">
        <f t="shared" si="400"/>
        <v>0</v>
      </c>
      <c r="DH793" s="116">
        <f t="shared" si="400"/>
        <v>0</v>
      </c>
      <c r="DI793" s="116">
        <f t="shared" si="400"/>
        <v>0</v>
      </c>
      <c r="DJ793" s="116">
        <f t="shared" si="401"/>
        <v>0</v>
      </c>
      <c r="DK793" s="116">
        <f t="shared" si="401"/>
        <v>0</v>
      </c>
      <c r="DL793" s="116">
        <f t="shared" si="401"/>
        <v>0</v>
      </c>
      <c r="DM793" s="116">
        <f t="shared" si="401"/>
        <v>0</v>
      </c>
      <c r="DN793" s="116">
        <f t="shared" si="401"/>
        <v>0</v>
      </c>
      <c r="DO793" s="116">
        <f t="shared" si="401"/>
        <v>0</v>
      </c>
      <c r="DP793" s="116">
        <f t="shared" si="401"/>
        <v>0</v>
      </c>
      <c r="DQ793" s="116">
        <f t="shared" si="401"/>
        <v>0</v>
      </c>
      <c r="DR793" s="116">
        <f t="shared" si="401"/>
        <v>0</v>
      </c>
      <c r="DS793" s="116">
        <f t="shared" si="401"/>
        <v>0</v>
      </c>
      <c r="DT793" s="116">
        <f t="shared" si="401"/>
        <v>0</v>
      </c>
      <c r="DU793" s="116">
        <f t="shared" si="401"/>
        <v>0</v>
      </c>
      <c r="DV793" s="116">
        <f t="shared" si="401"/>
        <v>0</v>
      </c>
      <c r="DW793" s="116">
        <f t="shared" si="401"/>
        <v>0</v>
      </c>
    </row>
    <row r="794" spans="1:127" s="110" customFormat="1" x14ac:dyDescent="0.35">
      <c r="G794" s="114"/>
      <c r="H794" s="114"/>
      <c r="I794" s="114"/>
      <c r="J794" s="115"/>
      <c r="K794" s="116" t="str">
        <f t="shared" si="402"/>
        <v/>
      </c>
      <c r="L794" s="116" t="str">
        <f t="shared" si="402"/>
        <v/>
      </c>
      <c r="M794" s="116" t="str">
        <f t="shared" si="402"/>
        <v/>
      </c>
      <c r="N794" s="116" t="str">
        <f t="shared" si="402"/>
        <v/>
      </c>
      <c r="O794" s="116" t="str">
        <f t="shared" si="402"/>
        <v/>
      </c>
      <c r="P794" s="116" t="str">
        <f t="shared" si="402"/>
        <v/>
      </c>
      <c r="Q794" s="116" t="str">
        <f t="shared" si="402"/>
        <v/>
      </c>
      <c r="R794" s="116" t="str">
        <f t="shared" si="402"/>
        <v/>
      </c>
      <c r="S794" s="116" t="str">
        <f t="shared" si="402"/>
        <v/>
      </c>
      <c r="T794" s="116" t="str">
        <f t="shared" si="402"/>
        <v/>
      </c>
      <c r="U794" s="116" t="str">
        <f t="shared" si="402"/>
        <v/>
      </c>
      <c r="V794" s="116" t="str">
        <f t="shared" si="402"/>
        <v/>
      </c>
      <c r="W794" s="116" t="str">
        <f t="shared" si="402"/>
        <v/>
      </c>
      <c r="X794" s="116" t="str">
        <f t="shared" si="402"/>
        <v/>
      </c>
      <c r="Y794" s="116" t="str">
        <f t="shared" si="402"/>
        <v/>
      </c>
      <c r="Z794" s="116"/>
      <c r="AA794" s="116">
        <f t="shared" si="403"/>
        <v>0</v>
      </c>
      <c r="AB794" s="116">
        <f t="shared" si="403"/>
        <v>0</v>
      </c>
      <c r="AC794" s="116">
        <f t="shared" si="403"/>
        <v>0</v>
      </c>
      <c r="AD794" s="116">
        <f t="shared" si="403"/>
        <v>0</v>
      </c>
      <c r="AE794" s="116">
        <f t="shared" si="403"/>
        <v>0</v>
      </c>
      <c r="AF794" s="116"/>
      <c r="AG794" s="116"/>
      <c r="AH794" s="116"/>
      <c r="AI794" s="116"/>
      <c r="AJ794" s="116"/>
      <c r="AK794" s="116"/>
      <c r="AL794" s="116"/>
      <c r="AM794" s="116"/>
      <c r="AN794" s="116"/>
      <c r="AO794" s="116"/>
      <c r="AP794" s="116"/>
      <c r="AQ794" s="116"/>
      <c r="AR794" s="116"/>
      <c r="AS794" s="116"/>
      <c r="AT794" s="116"/>
      <c r="AU794" s="116"/>
      <c r="AV794" s="116"/>
      <c r="AW794" s="116"/>
      <c r="AX794" s="116"/>
      <c r="AY794" s="116"/>
      <c r="AZ794" s="116"/>
      <c r="BA794" s="116"/>
      <c r="BB794" s="116"/>
      <c r="BC794" s="116"/>
      <c r="BD794" s="116"/>
      <c r="BE794" s="116"/>
      <c r="BF794" s="116"/>
      <c r="BG794" s="116"/>
      <c r="BH794" s="116"/>
      <c r="BI794" s="116"/>
      <c r="BJ794" s="116"/>
      <c r="BK794" s="116"/>
      <c r="BL794" s="116"/>
      <c r="BM794" s="116"/>
      <c r="BN794" s="116"/>
      <c r="BO794" s="116"/>
      <c r="BP794" s="116"/>
      <c r="BQ794" s="116"/>
      <c r="BR794" s="116"/>
      <c r="BS794" s="116"/>
      <c r="BT794" s="116"/>
      <c r="BU794" s="116"/>
      <c r="BV794" s="116"/>
      <c r="BW794" s="116"/>
      <c r="BX794" s="116"/>
      <c r="BY794" s="116"/>
      <c r="BZ794" s="116"/>
      <c r="CA794" s="116"/>
      <c r="CB794" s="116"/>
      <c r="CC794" s="116"/>
      <c r="CD794" s="116"/>
      <c r="CE794" s="116"/>
      <c r="CF794" s="116">
        <f t="shared" ref="CF794:CO803" si="404">IF($A794=CF$11,$J794*$D794,"")</f>
        <v>0</v>
      </c>
      <c r="CG794" s="116">
        <f t="shared" si="404"/>
        <v>0</v>
      </c>
      <c r="CH794" s="116">
        <f t="shared" si="404"/>
        <v>0</v>
      </c>
      <c r="CI794" s="116">
        <f t="shared" si="404"/>
        <v>0</v>
      </c>
      <c r="CJ794" s="116">
        <f t="shared" si="404"/>
        <v>0</v>
      </c>
      <c r="CK794" s="116">
        <f t="shared" si="404"/>
        <v>0</v>
      </c>
      <c r="CL794" s="116">
        <f t="shared" si="404"/>
        <v>0</v>
      </c>
      <c r="CM794" s="116">
        <f t="shared" si="404"/>
        <v>0</v>
      </c>
      <c r="CN794" s="116">
        <f t="shared" si="404"/>
        <v>0</v>
      </c>
      <c r="CO794" s="116">
        <f t="shared" si="404"/>
        <v>0</v>
      </c>
      <c r="CP794" s="116">
        <f t="shared" ref="CP794:CY803" si="405">IF($A794=CP$11,$J794*$D794,"")</f>
        <v>0</v>
      </c>
      <c r="CQ794" s="116">
        <f t="shared" si="405"/>
        <v>0</v>
      </c>
      <c r="CR794" s="116">
        <f t="shared" si="405"/>
        <v>0</v>
      </c>
      <c r="CS794" s="116">
        <f t="shared" si="405"/>
        <v>0</v>
      </c>
      <c r="CT794" s="116">
        <f t="shared" si="405"/>
        <v>0</v>
      </c>
      <c r="CU794" s="116">
        <f t="shared" si="405"/>
        <v>0</v>
      </c>
      <c r="CV794" s="116">
        <f t="shared" si="405"/>
        <v>0</v>
      </c>
      <c r="CW794" s="116">
        <f t="shared" si="405"/>
        <v>0</v>
      </c>
      <c r="CX794" s="116">
        <f t="shared" si="405"/>
        <v>0</v>
      </c>
      <c r="CY794" s="116">
        <f t="shared" si="405"/>
        <v>0</v>
      </c>
      <c r="CZ794" s="116">
        <f t="shared" ref="CZ794:DI803" si="406">IF($A794=CZ$11,$J794*$D794,"")</f>
        <v>0</v>
      </c>
      <c r="DA794" s="116">
        <f t="shared" si="406"/>
        <v>0</v>
      </c>
      <c r="DB794" s="116">
        <f t="shared" si="406"/>
        <v>0</v>
      </c>
      <c r="DC794" s="116">
        <f t="shared" si="406"/>
        <v>0</v>
      </c>
      <c r="DD794" s="116">
        <f t="shared" si="406"/>
        <v>0</v>
      </c>
      <c r="DE794" s="116">
        <f t="shared" si="406"/>
        <v>0</v>
      </c>
      <c r="DF794" s="116">
        <f t="shared" si="406"/>
        <v>0</v>
      </c>
      <c r="DG794" s="116">
        <f t="shared" si="406"/>
        <v>0</v>
      </c>
      <c r="DH794" s="116">
        <f t="shared" si="406"/>
        <v>0</v>
      </c>
      <c r="DI794" s="116">
        <f t="shared" si="406"/>
        <v>0</v>
      </c>
      <c r="DJ794" s="116">
        <f t="shared" ref="DJ794:DW803" si="407">IF($A794=DJ$11,$J794*$D794,"")</f>
        <v>0</v>
      </c>
      <c r="DK794" s="116">
        <f t="shared" si="407"/>
        <v>0</v>
      </c>
      <c r="DL794" s="116">
        <f t="shared" si="407"/>
        <v>0</v>
      </c>
      <c r="DM794" s="116">
        <f t="shared" si="407"/>
        <v>0</v>
      </c>
      <c r="DN794" s="116">
        <f t="shared" si="407"/>
        <v>0</v>
      </c>
      <c r="DO794" s="116">
        <f t="shared" si="407"/>
        <v>0</v>
      </c>
      <c r="DP794" s="116">
        <f t="shared" si="407"/>
        <v>0</v>
      </c>
      <c r="DQ794" s="116">
        <f t="shared" si="407"/>
        <v>0</v>
      </c>
      <c r="DR794" s="116">
        <f t="shared" si="407"/>
        <v>0</v>
      </c>
      <c r="DS794" s="116">
        <f t="shared" si="407"/>
        <v>0</v>
      </c>
      <c r="DT794" s="116">
        <f t="shared" si="407"/>
        <v>0</v>
      </c>
      <c r="DU794" s="116">
        <f t="shared" si="407"/>
        <v>0</v>
      </c>
      <c r="DV794" s="116">
        <f t="shared" si="407"/>
        <v>0</v>
      </c>
      <c r="DW794" s="116">
        <f t="shared" si="407"/>
        <v>0</v>
      </c>
    </row>
    <row r="795" spans="1:127" x14ac:dyDescent="0.35">
      <c r="A795" s="72" t="s">
        <v>308</v>
      </c>
      <c r="B795" s="72" t="s">
        <v>19</v>
      </c>
      <c r="C795" s="72" t="s">
        <v>2</v>
      </c>
      <c r="D795" s="72">
        <v>0.89434499999999995</v>
      </c>
      <c r="E795" s="82">
        <f>VLOOKUP(C795,'Literature Lookup Tables'!$A$2:$D$21,4,0)</f>
        <v>0.05</v>
      </c>
      <c r="F795" s="82">
        <f>VLOOKUP(C795,'Literature Lookup Tables'!$A$2:$D$21,3,0)</f>
        <v>0.05</v>
      </c>
      <c r="G795" s="64">
        <f>(VLOOKUP(C795,'Literature Lookup Tables'!$A$2:$L$21,2))*D795</f>
        <v>8.94345E-2</v>
      </c>
      <c r="H795" s="64">
        <f t="shared" si="384"/>
        <v>4.471725E-2</v>
      </c>
      <c r="I795" s="64">
        <f t="shared" si="385"/>
        <v>4.471725E-2</v>
      </c>
      <c r="J795" s="106">
        <f>VLOOKUP(C795,'Literature Lookup Tables'!$A$2:$L$21,MATCH(B795,listHYDROGROUPS,0))</f>
        <v>80</v>
      </c>
      <c r="K795" s="7" t="str">
        <f t="shared" si="402"/>
        <v/>
      </c>
      <c r="L795" s="7" t="str">
        <f t="shared" si="402"/>
        <v/>
      </c>
      <c r="M795" s="7" t="str">
        <f t="shared" si="402"/>
        <v/>
      </c>
      <c r="N795" s="7" t="str">
        <f t="shared" si="402"/>
        <v/>
      </c>
      <c r="O795" s="7" t="str">
        <f t="shared" si="402"/>
        <v/>
      </c>
      <c r="P795" s="7" t="str">
        <f t="shared" si="402"/>
        <v/>
      </c>
      <c r="Q795" s="7" t="str">
        <f t="shared" si="402"/>
        <v/>
      </c>
      <c r="R795" s="7" t="str">
        <f t="shared" si="402"/>
        <v/>
      </c>
      <c r="S795" s="7" t="str">
        <f t="shared" si="402"/>
        <v/>
      </c>
      <c r="T795" s="7" t="str">
        <f t="shared" si="402"/>
        <v/>
      </c>
      <c r="U795" s="7" t="str">
        <f t="shared" si="402"/>
        <v/>
      </c>
      <c r="V795" s="7" t="str">
        <f t="shared" si="402"/>
        <v/>
      </c>
      <c r="W795" s="7" t="str">
        <f t="shared" si="402"/>
        <v/>
      </c>
      <c r="X795" s="7" t="str">
        <f t="shared" si="402"/>
        <v/>
      </c>
      <c r="Y795" s="7">
        <f t="shared" si="402"/>
        <v>71.547599999999989</v>
      </c>
      <c r="AA795" s="7" t="str">
        <f t="shared" si="403"/>
        <v/>
      </c>
      <c r="AB795" s="7" t="str">
        <f t="shared" si="403"/>
        <v/>
      </c>
      <c r="AC795" s="7" t="str">
        <f t="shared" si="403"/>
        <v/>
      </c>
      <c r="AD795" s="7" t="str">
        <f t="shared" si="403"/>
        <v/>
      </c>
      <c r="AE795" s="7" t="str">
        <f t="shared" si="403"/>
        <v/>
      </c>
      <c r="CF795" s="7" t="str">
        <f t="shared" si="404"/>
        <v/>
      </c>
      <c r="CG795" s="7" t="str">
        <f t="shared" si="404"/>
        <v/>
      </c>
      <c r="CH795" s="7" t="str">
        <f t="shared" si="404"/>
        <v/>
      </c>
      <c r="CI795" s="7" t="str">
        <f t="shared" si="404"/>
        <v/>
      </c>
      <c r="CJ795" s="7" t="str">
        <f t="shared" si="404"/>
        <v/>
      </c>
      <c r="CK795" s="7" t="str">
        <f t="shared" si="404"/>
        <v/>
      </c>
      <c r="CL795" s="7" t="str">
        <f t="shared" si="404"/>
        <v/>
      </c>
      <c r="CM795" s="7" t="str">
        <f t="shared" si="404"/>
        <v/>
      </c>
      <c r="CN795" s="7" t="str">
        <f t="shared" si="404"/>
        <v/>
      </c>
      <c r="CO795" s="7" t="str">
        <f t="shared" si="404"/>
        <v/>
      </c>
      <c r="CP795" s="7" t="str">
        <f t="shared" si="405"/>
        <v/>
      </c>
      <c r="CQ795" s="7" t="str">
        <f t="shared" si="405"/>
        <v/>
      </c>
      <c r="CR795" s="7" t="str">
        <f t="shared" si="405"/>
        <v/>
      </c>
      <c r="CS795" s="7" t="str">
        <f t="shared" si="405"/>
        <v/>
      </c>
      <c r="CT795" s="7" t="str">
        <f t="shared" si="405"/>
        <v/>
      </c>
      <c r="CU795" s="7" t="str">
        <f t="shared" si="405"/>
        <v/>
      </c>
      <c r="CV795" s="7" t="str">
        <f t="shared" si="405"/>
        <v/>
      </c>
      <c r="CW795" s="7" t="str">
        <f t="shared" si="405"/>
        <v/>
      </c>
      <c r="CX795" s="7" t="str">
        <f t="shared" si="405"/>
        <v/>
      </c>
      <c r="CY795" s="7" t="str">
        <f t="shared" si="405"/>
        <v/>
      </c>
      <c r="CZ795" s="7" t="str">
        <f t="shared" si="406"/>
        <v/>
      </c>
      <c r="DA795" s="7" t="str">
        <f t="shared" si="406"/>
        <v/>
      </c>
      <c r="DB795" s="7" t="str">
        <f t="shared" si="406"/>
        <v/>
      </c>
      <c r="DC795" s="7" t="str">
        <f t="shared" si="406"/>
        <v/>
      </c>
      <c r="DD795" s="7" t="str">
        <f t="shared" si="406"/>
        <v/>
      </c>
      <c r="DE795" s="7" t="str">
        <f t="shared" si="406"/>
        <v/>
      </c>
      <c r="DF795" s="7" t="str">
        <f t="shared" si="406"/>
        <v/>
      </c>
      <c r="DG795" s="7" t="str">
        <f t="shared" si="406"/>
        <v/>
      </c>
      <c r="DH795" s="7" t="str">
        <f t="shared" si="406"/>
        <v/>
      </c>
      <c r="DI795" s="7" t="str">
        <f t="shared" si="406"/>
        <v/>
      </c>
      <c r="DJ795" s="7" t="str">
        <f t="shared" si="407"/>
        <v/>
      </c>
      <c r="DK795" s="7" t="str">
        <f t="shared" si="407"/>
        <v/>
      </c>
      <c r="DL795" s="7" t="str">
        <f t="shared" si="407"/>
        <v/>
      </c>
      <c r="DM795" s="7" t="str">
        <f t="shared" si="407"/>
        <v/>
      </c>
      <c r="DN795" s="7" t="str">
        <f t="shared" si="407"/>
        <v/>
      </c>
      <c r="DO795" s="7" t="str">
        <f t="shared" si="407"/>
        <v/>
      </c>
      <c r="DP795" s="7" t="str">
        <f t="shared" si="407"/>
        <v/>
      </c>
      <c r="DQ795" s="7" t="str">
        <f t="shared" si="407"/>
        <v/>
      </c>
      <c r="DR795" s="7" t="str">
        <f t="shared" si="407"/>
        <v/>
      </c>
      <c r="DS795" s="7" t="str">
        <f t="shared" si="407"/>
        <v/>
      </c>
      <c r="DT795" s="7" t="str">
        <f t="shared" si="407"/>
        <v/>
      </c>
      <c r="DU795" s="7" t="str">
        <f t="shared" si="407"/>
        <v/>
      </c>
      <c r="DV795" s="7" t="str">
        <f t="shared" si="407"/>
        <v/>
      </c>
      <c r="DW795" s="7" t="str">
        <f t="shared" si="407"/>
        <v/>
      </c>
    </row>
    <row r="796" spans="1:127" x14ac:dyDescent="0.35">
      <c r="A796" s="9" t="s">
        <v>280</v>
      </c>
      <c r="B796" s="10" t="s">
        <v>19</v>
      </c>
      <c r="C796" s="9" t="s">
        <v>2</v>
      </c>
      <c r="D796" s="1">
        <v>1.2029319999999999</v>
      </c>
      <c r="E796" s="82">
        <f>VLOOKUP(C796,'Literature Lookup Tables'!$A$2:$D$21,4,0)</f>
        <v>0.05</v>
      </c>
      <c r="F796" s="82">
        <f>VLOOKUP(C796,'Literature Lookup Tables'!$A$2:$D$21,3,0)</f>
        <v>0.05</v>
      </c>
      <c r="G796" s="64">
        <f>(VLOOKUP(C796,'Literature Lookup Tables'!$A$2:$L$21,2))*D796</f>
        <v>0.12029319999999999</v>
      </c>
      <c r="H796" s="64">
        <f t="shared" si="384"/>
        <v>6.0146599999999995E-2</v>
      </c>
      <c r="I796" s="64">
        <f t="shared" si="385"/>
        <v>6.0146599999999995E-2</v>
      </c>
      <c r="J796" s="106">
        <f>VLOOKUP(C796,'Literature Lookup Tables'!$A$2:$L$21,MATCH(B796,listHYDROGROUPS,0))</f>
        <v>80</v>
      </c>
      <c r="K796" s="7" t="str">
        <f t="shared" si="402"/>
        <v/>
      </c>
      <c r="L796" s="7" t="str">
        <f t="shared" si="402"/>
        <v/>
      </c>
      <c r="M796" s="7" t="str">
        <f t="shared" si="402"/>
        <v/>
      </c>
      <c r="N796" s="7" t="str">
        <f t="shared" si="402"/>
        <v/>
      </c>
      <c r="O796" s="7" t="str">
        <f t="shared" si="402"/>
        <v/>
      </c>
      <c r="P796" s="7" t="str">
        <f t="shared" si="402"/>
        <v/>
      </c>
      <c r="Q796" s="7" t="str">
        <f t="shared" si="402"/>
        <v/>
      </c>
      <c r="R796" s="7" t="str">
        <f t="shared" si="402"/>
        <v/>
      </c>
      <c r="S796" s="7" t="str">
        <f t="shared" si="402"/>
        <v/>
      </c>
      <c r="T796" s="7">
        <f t="shared" si="402"/>
        <v>96.234559999999988</v>
      </c>
      <c r="U796" s="7" t="str">
        <f t="shared" si="402"/>
        <v/>
      </c>
      <c r="V796" s="7" t="str">
        <f t="shared" si="402"/>
        <v/>
      </c>
      <c r="W796" s="7" t="str">
        <f t="shared" si="402"/>
        <v/>
      </c>
      <c r="X796" s="7" t="str">
        <f t="shared" si="402"/>
        <v/>
      </c>
      <c r="Y796" s="7" t="str">
        <f t="shared" si="402"/>
        <v/>
      </c>
      <c r="CF796" s="7" t="str">
        <f t="shared" si="404"/>
        <v/>
      </c>
      <c r="CG796" s="7" t="str">
        <f t="shared" si="404"/>
        <v/>
      </c>
      <c r="CH796" s="7" t="str">
        <f t="shared" si="404"/>
        <v/>
      </c>
      <c r="CI796" s="7" t="str">
        <f t="shared" si="404"/>
        <v/>
      </c>
      <c r="CJ796" s="7" t="str">
        <f t="shared" si="404"/>
        <v/>
      </c>
      <c r="CK796" s="7" t="str">
        <f t="shared" si="404"/>
        <v/>
      </c>
      <c r="CL796" s="7" t="str">
        <f t="shared" si="404"/>
        <v/>
      </c>
      <c r="CM796" s="7" t="str">
        <f t="shared" si="404"/>
        <v/>
      </c>
      <c r="CN796" s="7" t="str">
        <f t="shared" si="404"/>
        <v/>
      </c>
      <c r="CO796" s="7" t="str">
        <f t="shared" si="404"/>
        <v/>
      </c>
      <c r="CP796" s="7" t="str">
        <f t="shared" si="405"/>
        <v/>
      </c>
      <c r="CQ796" s="7" t="str">
        <f t="shared" si="405"/>
        <v/>
      </c>
      <c r="CR796" s="7" t="str">
        <f t="shared" si="405"/>
        <v/>
      </c>
      <c r="CS796" s="7" t="str">
        <f t="shared" si="405"/>
        <v/>
      </c>
      <c r="CT796" s="7" t="str">
        <f t="shared" si="405"/>
        <v/>
      </c>
      <c r="CU796" s="7" t="str">
        <f t="shared" si="405"/>
        <v/>
      </c>
      <c r="CV796" s="7" t="str">
        <f t="shared" si="405"/>
        <v/>
      </c>
      <c r="CW796" s="7" t="str">
        <f t="shared" si="405"/>
        <v/>
      </c>
      <c r="CX796" s="7" t="str">
        <f t="shared" si="405"/>
        <v/>
      </c>
      <c r="CY796" s="7" t="str">
        <f t="shared" si="405"/>
        <v/>
      </c>
      <c r="CZ796" s="7" t="str">
        <f t="shared" si="406"/>
        <v/>
      </c>
      <c r="DA796" s="7" t="str">
        <f t="shared" si="406"/>
        <v/>
      </c>
      <c r="DB796" s="7" t="str">
        <f t="shared" si="406"/>
        <v/>
      </c>
      <c r="DC796" s="7" t="str">
        <f t="shared" si="406"/>
        <v/>
      </c>
      <c r="DD796" s="7" t="str">
        <f t="shared" si="406"/>
        <v/>
      </c>
      <c r="DE796" s="7" t="str">
        <f t="shared" si="406"/>
        <v/>
      </c>
      <c r="DF796" s="7" t="str">
        <f t="shared" si="406"/>
        <v/>
      </c>
      <c r="DG796" s="7" t="str">
        <f t="shared" si="406"/>
        <v/>
      </c>
      <c r="DH796" s="7" t="str">
        <f t="shared" si="406"/>
        <v/>
      </c>
      <c r="DI796" s="7" t="str">
        <f t="shared" si="406"/>
        <v/>
      </c>
      <c r="DJ796" s="7" t="str">
        <f t="shared" si="407"/>
        <v/>
      </c>
      <c r="DK796" s="7" t="str">
        <f t="shared" si="407"/>
        <v/>
      </c>
      <c r="DL796" s="7" t="str">
        <f t="shared" si="407"/>
        <v/>
      </c>
      <c r="DM796" s="7" t="str">
        <f t="shared" si="407"/>
        <v/>
      </c>
      <c r="DN796" s="7" t="str">
        <f t="shared" si="407"/>
        <v/>
      </c>
      <c r="DO796" s="7" t="str">
        <f t="shared" si="407"/>
        <v/>
      </c>
      <c r="DP796" s="7" t="str">
        <f t="shared" si="407"/>
        <v/>
      </c>
      <c r="DQ796" s="7" t="str">
        <f t="shared" si="407"/>
        <v/>
      </c>
      <c r="DR796" s="7" t="str">
        <f t="shared" si="407"/>
        <v/>
      </c>
      <c r="DS796" s="7" t="str">
        <f t="shared" si="407"/>
        <v/>
      </c>
      <c r="DT796" s="7" t="str">
        <f t="shared" si="407"/>
        <v/>
      </c>
      <c r="DU796" s="7" t="str">
        <f t="shared" si="407"/>
        <v/>
      </c>
      <c r="DV796" s="7" t="str">
        <f t="shared" si="407"/>
        <v/>
      </c>
      <c r="DW796" s="7" t="str">
        <f t="shared" si="407"/>
        <v/>
      </c>
    </row>
    <row r="797" spans="1:127" x14ac:dyDescent="0.35">
      <c r="A797" s="9" t="s">
        <v>299</v>
      </c>
      <c r="B797" s="10" t="s">
        <v>19</v>
      </c>
      <c r="C797" s="9" t="s">
        <v>2</v>
      </c>
      <c r="D797" s="1">
        <v>2.384941</v>
      </c>
      <c r="E797" s="82">
        <f>VLOOKUP(C797,'Literature Lookup Tables'!$A$2:$D$21,4,0)</f>
        <v>0.05</v>
      </c>
      <c r="F797" s="82">
        <f>VLOOKUP(C797,'Literature Lookup Tables'!$A$2:$D$21,3,0)</f>
        <v>0.05</v>
      </c>
      <c r="G797" s="64">
        <f>(VLOOKUP(C797,'Literature Lookup Tables'!$A$2:$L$21,2))*D797</f>
        <v>0.23849410000000001</v>
      </c>
      <c r="H797" s="64">
        <f t="shared" si="384"/>
        <v>0.11924705000000001</v>
      </c>
      <c r="I797" s="64">
        <f t="shared" si="385"/>
        <v>0.11924705000000001</v>
      </c>
      <c r="J797" s="106">
        <f>VLOOKUP(C797,'Literature Lookup Tables'!$A$2:$L$21,MATCH(B797,listHYDROGROUPS,0))</f>
        <v>80</v>
      </c>
      <c r="K797" s="7" t="str">
        <f t="shared" si="402"/>
        <v/>
      </c>
      <c r="L797" s="7" t="str">
        <f t="shared" si="402"/>
        <v/>
      </c>
      <c r="M797" s="7" t="str">
        <f t="shared" si="402"/>
        <v/>
      </c>
      <c r="N797" s="7" t="str">
        <f t="shared" si="402"/>
        <v/>
      </c>
      <c r="O797" s="7" t="str">
        <f t="shared" si="402"/>
        <v/>
      </c>
      <c r="P797" s="7" t="str">
        <f t="shared" si="402"/>
        <v/>
      </c>
      <c r="Q797" s="7" t="str">
        <f t="shared" si="402"/>
        <v/>
      </c>
      <c r="R797" s="7" t="str">
        <f t="shared" si="402"/>
        <v/>
      </c>
      <c r="S797" s="7">
        <f t="shared" si="402"/>
        <v>190.79527999999999</v>
      </c>
      <c r="T797" s="7" t="str">
        <f t="shared" si="402"/>
        <v/>
      </c>
      <c r="U797" s="7" t="str">
        <f t="shared" si="402"/>
        <v/>
      </c>
      <c r="V797" s="7" t="str">
        <f t="shared" si="402"/>
        <v/>
      </c>
      <c r="W797" s="7" t="str">
        <f t="shared" si="402"/>
        <v/>
      </c>
      <c r="X797" s="7" t="str">
        <f t="shared" si="402"/>
        <v/>
      </c>
      <c r="Y797" s="7" t="str">
        <f t="shared" si="402"/>
        <v/>
      </c>
      <c r="CF797" s="7" t="str">
        <f t="shared" si="404"/>
        <v/>
      </c>
      <c r="CG797" s="7" t="str">
        <f t="shared" si="404"/>
        <v/>
      </c>
      <c r="CH797" s="7" t="str">
        <f t="shared" si="404"/>
        <v/>
      </c>
      <c r="CI797" s="7" t="str">
        <f t="shared" si="404"/>
        <v/>
      </c>
      <c r="CJ797" s="7" t="str">
        <f t="shared" si="404"/>
        <v/>
      </c>
      <c r="CK797" s="7" t="str">
        <f t="shared" si="404"/>
        <v/>
      </c>
      <c r="CL797" s="7" t="str">
        <f t="shared" si="404"/>
        <v/>
      </c>
      <c r="CM797" s="7" t="str">
        <f t="shared" si="404"/>
        <v/>
      </c>
      <c r="CN797" s="7" t="str">
        <f t="shared" si="404"/>
        <v/>
      </c>
      <c r="CO797" s="7" t="str">
        <f t="shared" si="404"/>
        <v/>
      </c>
      <c r="CP797" s="7" t="str">
        <f t="shared" si="405"/>
        <v/>
      </c>
      <c r="CQ797" s="7" t="str">
        <f t="shared" si="405"/>
        <v/>
      </c>
      <c r="CR797" s="7" t="str">
        <f t="shared" si="405"/>
        <v/>
      </c>
      <c r="CS797" s="7" t="str">
        <f t="shared" si="405"/>
        <v/>
      </c>
      <c r="CT797" s="7" t="str">
        <f t="shared" si="405"/>
        <v/>
      </c>
      <c r="CU797" s="7" t="str">
        <f t="shared" si="405"/>
        <v/>
      </c>
      <c r="CV797" s="7" t="str">
        <f t="shared" si="405"/>
        <v/>
      </c>
      <c r="CW797" s="7" t="str">
        <f t="shared" si="405"/>
        <v/>
      </c>
      <c r="CX797" s="7" t="str">
        <f t="shared" si="405"/>
        <v/>
      </c>
      <c r="CY797" s="7" t="str">
        <f t="shared" si="405"/>
        <v/>
      </c>
      <c r="CZ797" s="7" t="str">
        <f t="shared" si="406"/>
        <v/>
      </c>
      <c r="DA797" s="7" t="str">
        <f t="shared" si="406"/>
        <v/>
      </c>
      <c r="DB797" s="7" t="str">
        <f t="shared" si="406"/>
        <v/>
      </c>
      <c r="DC797" s="7" t="str">
        <f t="shared" si="406"/>
        <v/>
      </c>
      <c r="DD797" s="7" t="str">
        <f t="shared" si="406"/>
        <v/>
      </c>
      <c r="DE797" s="7" t="str">
        <f t="shared" si="406"/>
        <v/>
      </c>
      <c r="DF797" s="7" t="str">
        <f t="shared" si="406"/>
        <v/>
      </c>
      <c r="DG797" s="7" t="str">
        <f t="shared" si="406"/>
        <v/>
      </c>
      <c r="DH797" s="7" t="str">
        <f t="shared" si="406"/>
        <v/>
      </c>
      <c r="DI797" s="7" t="str">
        <f t="shared" si="406"/>
        <v/>
      </c>
      <c r="DJ797" s="7" t="str">
        <f t="shared" si="407"/>
        <v/>
      </c>
      <c r="DK797" s="7" t="str">
        <f t="shared" si="407"/>
        <v/>
      </c>
      <c r="DL797" s="7" t="str">
        <f t="shared" si="407"/>
        <v/>
      </c>
      <c r="DM797" s="7" t="str">
        <f t="shared" si="407"/>
        <v/>
      </c>
      <c r="DN797" s="7" t="str">
        <f t="shared" si="407"/>
        <v/>
      </c>
      <c r="DO797" s="7" t="str">
        <f t="shared" si="407"/>
        <v/>
      </c>
      <c r="DP797" s="7" t="str">
        <f t="shared" si="407"/>
        <v/>
      </c>
      <c r="DQ797" s="7" t="str">
        <f t="shared" si="407"/>
        <v/>
      </c>
      <c r="DR797" s="7" t="str">
        <f t="shared" si="407"/>
        <v/>
      </c>
      <c r="DS797" s="7" t="str">
        <f t="shared" si="407"/>
        <v/>
      </c>
      <c r="DT797" s="7" t="str">
        <f t="shared" si="407"/>
        <v/>
      </c>
      <c r="DU797" s="7" t="str">
        <f t="shared" si="407"/>
        <v/>
      </c>
      <c r="DV797" s="7" t="str">
        <f t="shared" si="407"/>
        <v/>
      </c>
      <c r="DW797" s="7" t="str">
        <f t="shared" si="407"/>
        <v/>
      </c>
    </row>
    <row r="798" spans="1:127" x14ac:dyDescent="0.35">
      <c r="A798" s="9" t="s">
        <v>281</v>
      </c>
      <c r="B798" s="10" t="s">
        <v>19</v>
      </c>
      <c r="C798" s="9" t="s">
        <v>2</v>
      </c>
      <c r="D798" s="1">
        <v>2.1955990000000001</v>
      </c>
      <c r="E798" s="82">
        <f>VLOOKUP(C798,'Literature Lookup Tables'!$A$2:$D$21,4,0)</f>
        <v>0.05</v>
      </c>
      <c r="F798" s="82">
        <f>VLOOKUP(C798,'Literature Lookup Tables'!$A$2:$D$21,3,0)</f>
        <v>0.05</v>
      </c>
      <c r="G798" s="64">
        <f>(VLOOKUP(C798,'Literature Lookup Tables'!$A$2:$L$21,2))*D798</f>
        <v>0.21955990000000003</v>
      </c>
      <c r="H798" s="64">
        <f t="shared" si="384"/>
        <v>0.10977995000000002</v>
      </c>
      <c r="I798" s="64">
        <f t="shared" si="385"/>
        <v>0.10977995000000002</v>
      </c>
      <c r="J798" s="106">
        <f>VLOOKUP(C798,'Literature Lookup Tables'!$A$2:$L$21,MATCH(B798,listHYDROGROUPS,0))</f>
        <v>80</v>
      </c>
      <c r="K798" s="7" t="str">
        <f t="shared" si="402"/>
        <v/>
      </c>
      <c r="L798" s="7" t="str">
        <f t="shared" si="402"/>
        <v/>
      </c>
      <c r="M798" s="7" t="str">
        <f t="shared" si="402"/>
        <v/>
      </c>
      <c r="N798" s="7" t="str">
        <f t="shared" si="402"/>
        <v/>
      </c>
      <c r="O798" s="7" t="str">
        <f t="shared" si="402"/>
        <v/>
      </c>
      <c r="P798" s="7" t="str">
        <f t="shared" si="402"/>
        <v/>
      </c>
      <c r="Q798" s="7" t="str">
        <f t="shared" si="402"/>
        <v/>
      </c>
      <c r="R798" s="7" t="str">
        <f t="shared" si="402"/>
        <v/>
      </c>
      <c r="S798" s="7" t="str">
        <f t="shared" si="402"/>
        <v/>
      </c>
      <c r="T798" s="7" t="str">
        <f t="shared" si="402"/>
        <v/>
      </c>
      <c r="U798" s="7" t="str">
        <f t="shared" si="402"/>
        <v/>
      </c>
      <c r="V798" s="7" t="str">
        <f t="shared" si="402"/>
        <v/>
      </c>
      <c r="W798" s="7" t="str">
        <f t="shared" si="402"/>
        <v/>
      </c>
      <c r="X798" s="7" t="str">
        <f t="shared" si="402"/>
        <v/>
      </c>
      <c r="Y798" s="7" t="str">
        <f t="shared" si="402"/>
        <v/>
      </c>
      <c r="CF798" s="7" t="str">
        <f t="shared" si="404"/>
        <v/>
      </c>
      <c r="CG798" s="7" t="str">
        <f t="shared" si="404"/>
        <v/>
      </c>
      <c r="CH798" s="7" t="str">
        <f t="shared" si="404"/>
        <v/>
      </c>
      <c r="CI798" s="7" t="str">
        <f t="shared" si="404"/>
        <v/>
      </c>
      <c r="CJ798" s="7" t="str">
        <f t="shared" si="404"/>
        <v/>
      </c>
      <c r="CK798" s="7" t="str">
        <f t="shared" si="404"/>
        <v/>
      </c>
      <c r="CL798" s="7" t="str">
        <f t="shared" si="404"/>
        <v/>
      </c>
      <c r="CM798" s="7" t="str">
        <f t="shared" si="404"/>
        <v/>
      </c>
      <c r="CN798" s="7" t="str">
        <f t="shared" si="404"/>
        <v/>
      </c>
      <c r="CO798" s="7" t="str">
        <f t="shared" si="404"/>
        <v/>
      </c>
      <c r="CP798" s="7" t="str">
        <f t="shared" si="405"/>
        <v/>
      </c>
      <c r="CQ798" s="7" t="str">
        <f t="shared" si="405"/>
        <v/>
      </c>
      <c r="CR798" s="7" t="str">
        <f t="shared" si="405"/>
        <v/>
      </c>
      <c r="CS798" s="7" t="str">
        <f t="shared" si="405"/>
        <v/>
      </c>
      <c r="CT798" s="7" t="str">
        <f t="shared" si="405"/>
        <v/>
      </c>
      <c r="CU798" s="7" t="str">
        <f t="shared" si="405"/>
        <v/>
      </c>
      <c r="CV798" s="7" t="str">
        <f t="shared" si="405"/>
        <v/>
      </c>
      <c r="CW798" s="7" t="str">
        <f t="shared" si="405"/>
        <v/>
      </c>
      <c r="CX798" s="7" t="str">
        <f t="shared" si="405"/>
        <v/>
      </c>
      <c r="CY798" s="7" t="str">
        <f t="shared" si="405"/>
        <v/>
      </c>
      <c r="CZ798" s="7" t="str">
        <f t="shared" si="406"/>
        <v/>
      </c>
      <c r="DA798" s="7" t="str">
        <f t="shared" si="406"/>
        <v/>
      </c>
      <c r="DB798" s="7" t="str">
        <f t="shared" si="406"/>
        <v/>
      </c>
      <c r="DC798" s="7" t="str">
        <f t="shared" si="406"/>
        <v/>
      </c>
      <c r="DD798" s="7" t="str">
        <f t="shared" si="406"/>
        <v/>
      </c>
      <c r="DE798" s="7" t="str">
        <f t="shared" si="406"/>
        <v/>
      </c>
      <c r="DF798" s="7" t="str">
        <f t="shared" si="406"/>
        <v/>
      </c>
      <c r="DG798" s="7" t="str">
        <f t="shared" si="406"/>
        <v/>
      </c>
      <c r="DH798" s="7" t="str">
        <f t="shared" si="406"/>
        <v/>
      </c>
      <c r="DI798" s="7" t="str">
        <f t="shared" si="406"/>
        <v/>
      </c>
      <c r="DJ798" s="7" t="str">
        <f t="shared" si="407"/>
        <v/>
      </c>
      <c r="DK798" s="7" t="str">
        <f t="shared" si="407"/>
        <v/>
      </c>
      <c r="DL798" s="7" t="str">
        <f t="shared" si="407"/>
        <v/>
      </c>
      <c r="DM798" s="7" t="str">
        <f t="shared" si="407"/>
        <v/>
      </c>
      <c r="DN798" s="7" t="str">
        <f t="shared" si="407"/>
        <v/>
      </c>
      <c r="DO798" s="7" t="str">
        <f t="shared" si="407"/>
        <v/>
      </c>
      <c r="DP798" s="7" t="str">
        <f t="shared" si="407"/>
        <v/>
      </c>
      <c r="DQ798" s="7" t="str">
        <f t="shared" si="407"/>
        <v/>
      </c>
      <c r="DR798" s="7" t="str">
        <f t="shared" si="407"/>
        <v/>
      </c>
      <c r="DS798" s="7" t="str">
        <f t="shared" si="407"/>
        <v/>
      </c>
      <c r="DT798" s="7" t="str">
        <f t="shared" si="407"/>
        <v/>
      </c>
      <c r="DU798" s="7" t="str">
        <f t="shared" si="407"/>
        <v/>
      </c>
      <c r="DV798" s="7" t="str">
        <f t="shared" si="407"/>
        <v/>
      </c>
      <c r="DW798" s="7" t="str">
        <f t="shared" si="407"/>
        <v/>
      </c>
    </row>
    <row r="799" spans="1:127" x14ac:dyDescent="0.35">
      <c r="A799" s="9" t="s">
        <v>308</v>
      </c>
      <c r="B799" s="10" t="s">
        <v>19</v>
      </c>
      <c r="C799" s="9" t="s">
        <v>5</v>
      </c>
      <c r="D799" s="1">
        <v>9.6405000000000005E-2</v>
      </c>
      <c r="E799" s="82">
        <f>VLOOKUP(C799,'Literature Lookup Tables'!$A$2:$D$21,4,0)</f>
        <v>1.0000000000000009E-2</v>
      </c>
      <c r="F799" s="82">
        <f>VLOOKUP(C799,'Literature Lookup Tables'!$A$2:$D$21,3,0)</f>
        <v>0.85</v>
      </c>
      <c r="G799" s="64">
        <f>(VLOOKUP(C799,'Literature Lookup Tables'!$A$2:$L$21,2))*D799</f>
        <v>8.2908300000000004E-2</v>
      </c>
      <c r="H799" s="64">
        <f t="shared" si="384"/>
        <v>8.1944249999999996E-2</v>
      </c>
      <c r="I799" s="64">
        <f t="shared" si="385"/>
        <v>9.6405000000000091E-4</v>
      </c>
      <c r="J799" s="106">
        <f>VLOOKUP(C799,'Literature Lookup Tables'!$A$2:$L$21,MATCH(B799,listHYDROGROUPS,0))</f>
        <v>84</v>
      </c>
      <c r="K799" s="7" t="str">
        <f t="shared" si="402"/>
        <v/>
      </c>
      <c r="L799" s="7" t="str">
        <f t="shared" si="402"/>
        <v/>
      </c>
      <c r="M799" s="7" t="str">
        <f t="shared" si="402"/>
        <v/>
      </c>
      <c r="N799" s="7" t="str">
        <f t="shared" si="402"/>
        <v/>
      </c>
      <c r="O799" s="7" t="str">
        <f t="shared" si="402"/>
        <v/>
      </c>
      <c r="P799" s="7" t="str">
        <f t="shared" si="402"/>
        <v/>
      </c>
      <c r="Q799" s="7" t="str">
        <f t="shared" si="402"/>
        <v/>
      </c>
      <c r="R799" s="7" t="str">
        <f t="shared" si="402"/>
        <v/>
      </c>
      <c r="S799" s="7" t="str">
        <f t="shared" si="402"/>
        <v/>
      </c>
      <c r="T799" s="7" t="str">
        <f t="shared" si="402"/>
        <v/>
      </c>
      <c r="U799" s="7" t="str">
        <f t="shared" si="402"/>
        <v/>
      </c>
      <c r="V799" s="7" t="str">
        <f t="shared" si="402"/>
        <v/>
      </c>
      <c r="W799" s="7" t="str">
        <f t="shared" si="402"/>
        <v/>
      </c>
      <c r="X799" s="7" t="str">
        <f t="shared" si="402"/>
        <v/>
      </c>
      <c r="Y799" s="7">
        <f t="shared" si="402"/>
        <v>8.09802</v>
      </c>
      <c r="CF799" s="7" t="str">
        <f t="shared" si="404"/>
        <v/>
      </c>
      <c r="CG799" s="7" t="str">
        <f t="shared" si="404"/>
        <v/>
      </c>
      <c r="CH799" s="7" t="str">
        <f t="shared" si="404"/>
        <v/>
      </c>
      <c r="CI799" s="7" t="str">
        <f t="shared" si="404"/>
        <v/>
      </c>
      <c r="CJ799" s="7" t="str">
        <f t="shared" si="404"/>
        <v/>
      </c>
      <c r="CK799" s="7" t="str">
        <f t="shared" si="404"/>
        <v/>
      </c>
      <c r="CL799" s="7" t="str">
        <f t="shared" si="404"/>
        <v/>
      </c>
      <c r="CM799" s="7" t="str">
        <f t="shared" si="404"/>
        <v/>
      </c>
      <c r="CN799" s="7" t="str">
        <f t="shared" si="404"/>
        <v/>
      </c>
      <c r="CO799" s="7" t="str">
        <f t="shared" si="404"/>
        <v/>
      </c>
      <c r="CP799" s="7" t="str">
        <f t="shared" si="405"/>
        <v/>
      </c>
      <c r="CQ799" s="7" t="str">
        <f t="shared" si="405"/>
        <v/>
      </c>
      <c r="CR799" s="7" t="str">
        <f t="shared" si="405"/>
        <v/>
      </c>
      <c r="CS799" s="7" t="str">
        <f t="shared" si="405"/>
        <v/>
      </c>
      <c r="CT799" s="7" t="str">
        <f t="shared" si="405"/>
        <v/>
      </c>
      <c r="CU799" s="7" t="str">
        <f t="shared" si="405"/>
        <v/>
      </c>
      <c r="CV799" s="7" t="str">
        <f t="shared" si="405"/>
        <v/>
      </c>
      <c r="CW799" s="7" t="str">
        <f t="shared" si="405"/>
        <v/>
      </c>
      <c r="CX799" s="7" t="str">
        <f t="shared" si="405"/>
        <v/>
      </c>
      <c r="CY799" s="7" t="str">
        <f t="shared" si="405"/>
        <v/>
      </c>
      <c r="CZ799" s="7" t="str">
        <f t="shared" si="406"/>
        <v/>
      </c>
      <c r="DA799" s="7" t="str">
        <f t="shared" si="406"/>
        <v/>
      </c>
      <c r="DB799" s="7" t="str">
        <f t="shared" si="406"/>
        <v/>
      </c>
      <c r="DC799" s="7" t="str">
        <f t="shared" si="406"/>
        <v/>
      </c>
      <c r="DD799" s="7" t="str">
        <f t="shared" si="406"/>
        <v/>
      </c>
      <c r="DE799" s="7" t="str">
        <f t="shared" si="406"/>
        <v/>
      </c>
      <c r="DF799" s="7" t="str">
        <f t="shared" si="406"/>
        <v/>
      </c>
      <c r="DG799" s="7" t="str">
        <f t="shared" si="406"/>
        <v/>
      </c>
      <c r="DH799" s="7" t="str">
        <f t="shared" si="406"/>
        <v/>
      </c>
      <c r="DI799" s="7" t="str">
        <f t="shared" si="406"/>
        <v/>
      </c>
      <c r="DJ799" s="7" t="str">
        <f t="shared" si="407"/>
        <v/>
      </c>
      <c r="DK799" s="7" t="str">
        <f t="shared" si="407"/>
        <v/>
      </c>
      <c r="DL799" s="7" t="str">
        <f t="shared" si="407"/>
        <v/>
      </c>
      <c r="DM799" s="7" t="str">
        <f t="shared" si="407"/>
        <v/>
      </c>
      <c r="DN799" s="7" t="str">
        <f t="shared" si="407"/>
        <v/>
      </c>
      <c r="DO799" s="7" t="str">
        <f t="shared" si="407"/>
        <v/>
      </c>
      <c r="DP799" s="7" t="str">
        <f t="shared" si="407"/>
        <v/>
      </c>
      <c r="DQ799" s="7" t="str">
        <f t="shared" si="407"/>
        <v/>
      </c>
      <c r="DR799" s="7" t="str">
        <f t="shared" si="407"/>
        <v/>
      </c>
      <c r="DS799" s="7" t="str">
        <f t="shared" si="407"/>
        <v/>
      </c>
      <c r="DT799" s="7" t="str">
        <f t="shared" si="407"/>
        <v/>
      </c>
      <c r="DU799" s="7" t="str">
        <f t="shared" si="407"/>
        <v/>
      </c>
      <c r="DV799" s="7" t="str">
        <f t="shared" si="407"/>
        <v/>
      </c>
      <c r="DW799" s="7" t="str">
        <f t="shared" si="407"/>
        <v/>
      </c>
    </row>
    <row r="800" spans="1:127" x14ac:dyDescent="0.35">
      <c r="A800" s="9" t="s">
        <v>280</v>
      </c>
      <c r="B800" s="10" t="s">
        <v>19</v>
      </c>
      <c r="C800" s="9" t="s">
        <v>5</v>
      </c>
      <c r="D800" s="1">
        <v>3.5860099999999999</v>
      </c>
      <c r="E800" s="82">
        <f>VLOOKUP(C800,'Literature Lookup Tables'!$A$2:$D$21,4,0)</f>
        <v>1.0000000000000009E-2</v>
      </c>
      <c r="F800" s="82">
        <f>VLOOKUP(C800,'Literature Lookup Tables'!$A$2:$D$21,3,0)</f>
        <v>0.85</v>
      </c>
      <c r="G800" s="64">
        <f>(VLOOKUP(C800,'Literature Lookup Tables'!$A$2:$L$21,2))*D800</f>
        <v>3.0839685999999999</v>
      </c>
      <c r="H800" s="64">
        <f t="shared" si="384"/>
        <v>3.0481084999999997</v>
      </c>
      <c r="I800" s="64">
        <f t="shared" si="385"/>
        <v>3.5860100000000034E-2</v>
      </c>
      <c r="J800" s="106">
        <f>VLOOKUP(C800,'Literature Lookup Tables'!$A$2:$L$21,MATCH(B800,listHYDROGROUPS,0))</f>
        <v>84</v>
      </c>
      <c r="K800" s="7" t="str">
        <f t="shared" si="402"/>
        <v/>
      </c>
      <c r="L800" s="7" t="str">
        <f t="shared" si="402"/>
        <v/>
      </c>
      <c r="M800" s="7" t="str">
        <f t="shared" si="402"/>
        <v/>
      </c>
      <c r="N800" s="7" t="str">
        <f t="shared" si="402"/>
        <v/>
      </c>
      <c r="O800" s="7" t="str">
        <f t="shared" si="402"/>
        <v/>
      </c>
      <c r="P800" s="7" t="str">
        <f t="shared" si="402"/>
        <v/>
      </c>
      <c r="Q800" s="7" t="str">
        <f t="shared" si="402"/>
        <v/>
      </c>
      <c r="R800" s="7" t="str">
        <f t="shared" si="402"/>
        <v/>
      </c>
      <c r="S800" s="7" t="str">
        <f t="shared" si="402"/>
        <v/>
      </c>
      <c r="T800" s="7">
        <f t="shared" si="402"/>
        <v>301.22483999999997</v>
      </c>
      <c r="U800" s="7" t="str">
        <f t="shared" si="402"/>
        <v/>
      </c>
      <c r="V800" s="7" t="str">
        <f t="shared" si="402"/>
        <v/>
      </c>
      <c r="W800" s="7" t="str">
        <f t="shared" si="402"/>
        <v/>
      </c>
      <c r="X800" s="7" t="str">
        <f t="shared" si="402"/>
        <v/>
      </c>
      <c r="Y800" s="7" t="str">
        <f t="shared" si="402"/>
        <v/>
      </c>
      <c r="CF800" s="89" t="e">
        <f t="shared" ref="CF800:DB800" si="408">(SUMIF($A$12:$A$795,CF$11,$H$12:$H$795))/CF797</f>
        <v>#VALUE!</v>
      </c>
      <c r="CG800" s="89" t="e">
        <f t="shared" si="408"/>
        <v>#VALUE!</v>
      </c>
      <c r="CH800" s="89" t="e">
        <f t="shared" si="408"/>
        <v>#VALUE!</v>
      </c>
      <c r="CI800" s="89" t="e">
        <f t="shared" si="408"/>
        <v>#VALUE!</v>
      </c>
      <c r="CJ800" s="89" t="e">
        <f t="shared" si="408"/>
        <v>#VALUE!</v>
      </c>
      <c r="CK800" s="89" t="e">
        <f t="shared" si="408"/>
        <v>#VALUE!</v>
      </c>
      <c r="CL800" s="89" t="e">
        <f t="shared" si="408"/>
        <v>#VALUE!</v>
      </c>
      <c r="CM800" s="89" t="e">
        <f t="shared" si="408"/>
        <v>#VALUE!</v>
      </c>
      <c r="CN800" s="89" t="e">
        <f t="shared" si="408"/>
        <v>#VALUE!</v>
      </c>
      <c r="CO800" s="89" t="e">
        <f t="shared" si="408"/>
        <v>#VALUE!</v>
      </c>
      <c r="CP800" s="89" t="e">
        <f t="shared" si="408"/>
        <v>#VALUE!</v>
      </c>
      <c r="CQ800" s="89" t="e">
        <f t="shared" si="408"/>
        <v>#VALUE!</v>
      </c>
      <c r="CR800" s="89" t="e">
        <f t="shared" si="408"/>
        <v>#VALUE!</v>
      </c>
      <c r="CS800" s="89" t="e">
        <f t="shared" si="408"/>
        <v>#VALUE!</v>
      </c>
      <c r="CT800" s="89" t="e">
        <f t="shared" si="408"/>
        <v>#VALUE!</v>
      </c>
      <c r="CU800" s="89" t="e">
        <f t="shared" si="408"/>
        <v>#VALUE!</v>
      </c>
      <c r="CV800" s="89" t="e">
        <f t="shared" si="408"/>
        <v>#VALUE!</v>
      </c>
      <c r="CW800" s="89" t="e">
        <f t="shared" si="408"/>
        <v>#VALUE!</v>
      </c>
      <c r="CX800" s="89" t="e">
        <f t="shared" si="408"/>
        <v>#VALUE!</v>
      </c>
      <c r="CY800" s="89" t="e">
        <f t="shared" si="408"/>
        <v>#VALUE!</v>
      </c>
      <c r="CZ800" s="89" t="e">
        <f t="shared" si="408"/>
        <v>#VALUE!</v>
      </c>
      <c r="DA800" s="89" t="e">
        <f t="shared" si="408"/>
        <v>#VALUE!</v>
      </c>
      <c r="DB800" s="89" t="e">
        <f t="shared" si="408"/>
        <v>#VALUE!</v>
      </c>
      <c r="DC800" s="89" t="e">
        <f t="shared" ref="DC800:DW800" si="409">(SUMIF($A$12:$A$795,DC$11,$H$12:$H$795))/DC797</f>
        <v>#VALUE!</v>
      </c>
      <c r="DD800" s="89" t="e">
        <f t="shared" si="409"/>
        <v>#VALUE!</v>
      </c>
      <c r="DE800" s="89" t="e">
        <f t="shared" si="409"/>
        <v>#VALUE!</v>
      </c>
      <c r="DF800" s="89" t="e">
        <f t="shared" si="409"/>
        <v>#VALUE!</v>
      </c>
      <c r="DG800" s="89" t="e">
        <f t="shared" si="409"/>
        <v>#VALUE!</v>
      </c>
      <c r="DH800" s="89" t="e">
        <f t="shared" si="409"/>
        <v>#VALUE!</v>
      </c>
      <c r="DI800" s="89" t="e">
        <f t="shared" si="409"/>
        <v>#VALUE!</v>
      </c>
      <c r="DJ800" s="89" t="e">
        <f t="shared" si="409"/>
        <v>#VALUE!</v>
      </c>
      <c r="DK800" s="89" t="e">
        <f t="shared" si="409"/>
        <v>#VALUE!</v>
      </c>
      <c r="DL800" s="89" t="e">
        <f t="shared" si="409"/>
        <v>#VALUE!</v>
      </c>
      <c r="DM800" s="89" t="e">
        <f t="shared" si="409"/>
        <v>#VALUE!</v>
      </c>
      <c r="DN800" s="89" t="e">
        <f t="shared" si="409"/>
        <v>#VALUE!</v>
      </c>
      <c r="DO800" s="89" t="e">
        <f t="shared" si="409"/>
        <v>#VALUE!</v>
      </c>
      <c r="DP800" s="89" t="e">
        <f t="shared" si="409"/>
        <v>#VALUE!</v>
      </c>
      <c r="DQ800" s="89" t="e">
        <f t="shared" si="409"/>
        <v>#VALUE!</v>
      </c>
      <c r="DR800" s="89" t="e">
        <f t="shared" si="409"/>
        <v>#VALUE!</v>
      </c>
      <c r="DS800" s="89" t="e">
        <f t="shared" si="409"/>
        <v>#VALUE!</v>
      </c>
      <c r="DT800" s="89" t="e">
        <f t="shared" si="409"/>
        <v>#VALUE!</v>
      </c>
      <c r="DU800" s="89" t="e">
        <f t="shared" si="409"/>
        <v>#VALUE!</v>
      </c>
      <c r="DV800" s="89" t="e">
        <f t="shared" si="409"/>
        <v>#VALUE!</v>
      </c>
      <c r="DW800" s="89" t="e">
        <f t="shared" si="409"/>
        <v>#VALUE!</v>
      </c>
    </row>
    <row r="801" spans="1:127" x14ac:dyDescent="0.35">
      <c r="A801" s="9" t="s">
        <v>299</v>
      </c>
      <c r="B801" s="10" t="s">
        <v>19</v>
      </c>
      <c r="C801" s="9" t="s">
        <v>5</v>
      </c>
      <c r="D801" s="1">
        <v>7.2429999999999994E-2</v>
      </c>
      <c r="E801" s="82">
        <f>VLOOKUP(C801,'Literature Lookup Tables'!$A$2:$D$21,4,0)</f>
        <v>1.0000000000000009E-2</v>
      </c>
      <c r="F801" s="82">
        <f>VLOOKUP(C801,'Literature Lookup Tables'!$A$2:$D$21,3,0)</f>
        <v>0.85</v>
      </c>
      <c r="G801" s="64">
        <f>(VLOOKUP(C801,'Literature Lookup Tables'!$A$2:$L$21,2))*D801</f>
        <v>6.2289799999999992E-2</v>
      </c>
      <c r="H801" s="64">
        <f t="shared" si="384"/>
        <v>6.1565499999999995E-2</v>
      </c>
      <c r="I801" s="64">
        <f t="shared" si="385"/>
        <v>7.2430000000000064E-4</v>
      </c>
      <c r="J801" s="106">
        <f>VLOOKUP(C801,'Literature Lookup Tables'!$A$2:$L$21,MATCH(B801,listHYDROGROUPS,0))</f>
        <v>84</v>
      </c>
      <c r="K801" s="7" t="str">
        <f t="shared" si="402"/>
        <v/>
      </c>
      <c r="L801" s="7" t="str">
        <f t="shared" si="402"/>
        <v/>
      </c>
      <c r="M801" s="7" t="str">
        <f t="shared" si="402"/>
        <v/>
      </c>
      <c r="N801" s="7" t="str">
        <f t="shared" si="402"/>
        <v/>
      </c>
      <c r="O801" s="7" t="str">
        <f t="shared" si="402"/>
        <v/>
      </c>
      <c r="P801" s="7" t="str">
        <f t="shared" si="402"/>
        <v/>
      </c>
      <c r="Q801" s="7" t="str">
        <f t="shared" si="402"/>
        <v/>
      </c>
      <c r="R801" s="7" t="str">
        <f t="shared" si="402"/>
        <v/>
      </c>
      <c r="S801" s="7">
        <f t="shared" si="402"/>
        <v>6.0841199999999995</v>
      </c>
      <c r="T801" s="7" t="str">
        <f t="shared" si="402"/>
        <v/>
      </c>
      <c r="U801" s="7" t="str">
        <f t="shared" si="402"/>
        <v/>
      </c>
      <c r="V801" s="7" t="str">
        <f t="shared" si="402"/>
        <v/>
      </c>
      <c r="W801" s="7" t="str">
        <f t="shared" si="402"/>
        <v/>
      </c>
      <c r="X801" s="7" t="str">
        <f t="shared" si="402"/>
        <v/>
      </c>
      <c r="Y801" s="7" t="str">
        <f t="shared" si="402"/>
        <v/>
      </c>
      <c r="CF801" s="89" t="e">
        <f t="shared" ref="CF801:DB801" si="410">(SUMIF($A$12:$A$795,CF$11,$I$12:$I$795))/CF797</f>
        <v>#VALUE!</v>
      </c>
      <c r="CG801" s="89" t="e">
        <f t="shared" si="410"/>
        <v>#VALUE!</v>
      </c>
      <c r="CH801" s="89" t="e">
        <f t="shared" si="410"/>
        <v>#VALUE!</v>
      </c>
      <c r="CI801" s="89" t="e">
        <f t="shared" si="410"/>
        <v>#VALUE!</v>
      </c>
      <c r="CJ801" s="89" t="e">
        <f t="shared" si="410"/>
        <v>#VALUE!</v>
      </c>
      <c r="CK801" s="89" t="e">
        <f t="shared" si="410"/>
        <v>#VALUE!</v>
      </c>
      <c r="CL801" s="89" t="e">
        <f t="shared" si="410"/>
        <v>#VALUE!</v>
      </c>
      <c r="CM801" s="89" t="e">
        <f t="shared" si="410"/>
        <v>#VALUE!</v>
      </c>
      <c r="CN801" s="89" t="e">
        <f t="shared" si="410"/>
        <v>#VALUE!</v>
      </c>
      <c r="CO801" s="89" t="e">
        <f t="shared" si="410"/>
        <v>#VALUE!</v>
      </c>
      <c r="CP801" s="89" t="e">
        <f t="shared" si="410"/>
        <v>#VALUE!</v>
      </c>
      <c r="CQ801" s="89" t="e">
        <f t="shared" si="410"/>
        <v>#VALUE!</v>
      </c>
      <c r="CR801" s="89" t="e">
        <f t="shared" si="410"/>
        <v>#VALUE!</v>
      </c>
      <c r="CS801" s="89" t="e">
        <f t="shared" si="410"/>
        <v>#VALUE!</v>
      </c>
      <c r="CT801" s="89" t="e">
        <f t="shared" si="410"/>
        <v>#VALUE!</v>
      </c>
      <c r="CU801" s="89" t="e">
        <f t="shared" si="410"/>
        <v>#VALUE!</v>
      </c>
      <c r="CV801" s="89" t="e">
        <f t="shared" si="410"/>
        <v>#VALUE!</v>
      </c>
      <c r="CW801" s="89" t="e">
        <f t="shared" si="410"/>
        <v>#VALUE!</v>
      </c>
      <c r="CX801" s="89" t="e">
        <f t="shared" si="410"/>
        <v>#VALUE!</v>
      </c>
      <c r="CY801" s="89" t="e">
        <f t="shared" si="410"/>
        <v>#VALUE!</v>
      </c>
      <c r="CZ801" s="89" t="e">
        <f t="shared" si="410"/>
        <v>#VALUE!</v>
      </c>
      <c r="DA801" s="89" t="e">
        <f t="shared" si="410"/>
        <v>#VALUE!</v>
      </c>
      <c r="DB801" s="89" t="e">
        <f t="shared" si="410"/>
        <v>#VALUE!</v>
      </c>
      <c r="DC801" s="89" t="e">
        <f t="shared" ref="DC801:DW801" si="411">(SUMIF($A$12:$A$795,DC$11,$I$12:$I$795))/DC797</f>
        <v>#VALUE!</v>
      </c>
      <c r="DD801" s="89" t="e">
        <f t="shared" si="411"/>
        <v>#VALUE!</v>
      </c>
      <c r="DE801" s="89" t="e">
        <f t="shared" si="411"/>
        <v>#VALUE!</v>
      </c>
      <c r="DF801" s="89" t="e">
        <f t="shared" si="411"/>
        <v>#VALUE!</v>
      </c>
      <c r="DG801" s="89" t="e">
        <f t="shared" si="411"/>
        <v>#VALUE!</v>
      </c>
      <c r="DH801" s="89" t="e">
        <f t="shared" si="411"/>
        <v>#VALUE!</v>
      </c>
      <c r="DI801" s="89" t="e">
        <f t="shared" si="411"/>
        <v>#VALUE!</v>
      </c>
      <c r="DJ801" s="89" t="e">
        <f t="shared" si="411"/>
        <v>#VALUE!</v>
      </c>
      <c r="DK801" s="89" t="e">
        <f t="shared" si="411"/>
        <v>#VALUE!</v>
      </c>
      <c r="DL801" s="89" t="e">
        <f t="shared" si="411"/>
        <v>#VALUE!</v>
      </c>
      <c r="DM801" s="89" t="e">
        <f t="shared" si="411"/>
        <v>#VALUE!</v>
      </c>
      <c r="DN801" s="89" t="e">
        <f t="shared" si="411"/>
        <v>#VALUE!</v>
      </c>
      <c r="DO801" s="89" t="e">
        <f t="shared" si="411"/>
        <v>#VALUE!</v>
      </c>
      <c r="DP801" s="89" t="e">
        <f t="shared" si="411"/>
        <v>#VALUE!</v>
      </c>
      <c r="DQ801" s="89" t="e">
        <f t="shared" si="411"/>
        <v>#VALUE!</v>
      </c>
      <c r="DR801" s="89" t="e">
        <f t="shared" si="411"/>
        <v>#VALUE!</v>
      </c>
      <c r="DS801" s="89" t="e">
        <f t="shared" si="411"/>
        <v>#VALUE!</v>
      </c>
      <c r="DT801" s="89" t="e">
        <f t="shared" si="411"/>
        <v>#VALUE!</v>
      </c>
      <c r="DU801" s="89" t="e">
        <f t="shared" si="411"/>
        <v>#VALUE!</v>
      </c>
      <c r="DV801" s="89" t="e">
        <f t="shared" si="411"/>
        <v>#VALUE!</v>
      </c>
      <c r="DW801" s="89" t="e">
        <f t="shared" si="411"/>
        <v>#VALUE!</v>
      </c>
    </row>
    <row r="802" spans="1:127" x14ac:dyDescent="0.35">
      <c r="A802" s="9" t="s">
        <v>280</v>
      </c>
      <c r="B802" s="10" t="s">
        <v>19</v>
      </c>
      <c r="C802" s="9" t="s">
        <v>7</v>
      </c>
      <c r="D802" s="1">
        <v>0.35802899999999999</v>
      </c>
      <c r="E802" s="82">
        <f>VLOOKUP(C802,'Literature Lookup Tables'!$A$2:$D$21,4,0)</f>
        <v>0</v>
      </c>
      <c r="F802" s="82">
        <f>VLOOKUP(C802,'Literature Lookup Tables'!$A$2:$D$21,3,0)</f>
        <v>0.3</v>
      </c>
      <c r="G802" s="64">
        <f>(VLOOKUP(C802,'Literature Lookup Tables'!$A$2:$L$21,2))*D802</f>
        <v>0.1074087</v>
      </c>
      <c r="H802" s="64">
        <f t="shared" si="384"/>
        <v>0.1074087</v>
      </c>
      <c r="I802" s="64">
        <f t="shared" si="385"/>
        <v>0</v>
      </c>
      <c r="J802" s="106">
        <f>VLOOKUP(C802,'Literature Lookup Tables'!$A$2:$L$21,MATCH(B802,listHYDROGROUPS,0))</f>
        <v>80</v>
      </c>
      <c r="K802" s="7" t="str">
        <f t="shared" si="402"/>
        <v/>
      </c>
      <c r="L802" s="7" t="str">
        <f t="shared" si="402"/>
        <v/>
      </c>
      <c r="M802" s="7" t="str">
        <f t="shared" si="402"/>
        <v/>
      </c>
      <c r="N802" s="7" t="str">
        <f t="shared" si="402"/>
        <v/>
      </c>
      <c r="O802" s="7" t="str">
        <f t="shared" si="402"/>
        <v/>
      </c>
      <c r="P802" s="7" t="str">
        <f t="shared" si="402"/>
        <v/>
      </c>
      <c r="Q802" s="7" t="str">
        <f t="shared" si="402"/>
        <v/>
      </c>
      <c r="R802" s="7" t="str">
        <f t="shared" si="402"/>
        <v/>
      </c>
      <c r="S802" s="7" t="str">
        <f t="shared" si="402"/>
        <v/>
      </c>
      <c r="T802" s="7">
        <f t="shared" si="402"/>
        <v>28.642319999999998</v>
      </c>
      <c r="U802" s="7" t="str">
        <f t="shared" si="402"/>
        <v/>
      </c>
      <c r="V802" s="7" t="str">
        <f t="shared" si="402"/>
        <v/>
      </c>
      <c r="W802" s="7" t="str">
        <f t="shared" si="402"/>
        <v/>
      </c>
      <c r="X802" s="7" t="str">
        <f t="shared" si="402"/>
        <v/>
      </c>
      <c r="Y802" s="7" t="str">
        <f t="shared" si="402"/>
        <v/>
      </c>
      <c r="CF802" s="7" t="str">
        <f t="shared" si="404"/>
        <v/>
      </c>
      <c r="CG802" s="7" t="str">
        <f t="shared" si="404"/>
        <v/>
      </c>
      <c r="CH802" s="7" t="str">
        <f t="shared" si="404"/>
        <v/>
      </c>
      <c r="CI802" s="7" t="str">
        <f t="shared" si="404"/>
        <v/>
      </c>
      <c r="CJ802" s="7" t="str">
        <f t="shared" si="404"/>
        <v/>
      </c>
      <c r="CK802" s="7" t="str">
        <f t="shared" si="404"/>
        <v/>
      </c>
      <c r="CL802" s="7" t="str">
        <f t="shared" si="404"/>
        <v/>
      </c>
      <c r="CM802" s="7" t="str">
        <f t="shared" si="404"/>
        <v/>
      </c>
      <c r="CN802" s="7" t="str">
        <f t="shared" si="404"/>
        <v/>
      </c>
      <c r="CO802" s="7" t="str">
        <f t="shared" si="404"/>
        <v/>
      </c>
      <c r="CP802" s="7" t="str">
        <f t="shared" si="405"/>
        <v/>
      </c>
      <c r="CQ802" s="7" t="str">
        <f t="shared" si="405"/>
        <v/>
      </c>
      <c r="CR802" s="7" t="str">
        <f t="shared" si="405"/>
        <v/>
      </c>
      <c r="CS802" s="7" t="str">
        <f t="shared" si="405"/>
        <v/>
      </c>
      <c r="CT802" s="7" t="str">
        <f t="shared" si="405"/>
        <v/>
      </c>
      <c r="CU802" s="7" t="str">
        <f t="shared" si="405"/>
        <v/>
      </c>
      <c r="CV802" s="7" t="str">
        <f t="shared" si="405"/>
        <v/>
      </c>
      <c r="CW802" s="7" t="str">
        <f t="shared" si="405"/>
        <v/>
      </c>
      <c r="CX802" s="7" t="str">
        <f t="shared" si="405"/>
        <v/>
      </c>
      <c r="CY802" s="7" t="str">
        <f t="shared" si="405"/>
        <v/>
      </c>
      <c r="CZ802" s="7" t="str">
        <f t="shared" si="406"/>
        <v/>
      </c>
      <c r="DA802" s="7" t="str">
        <f t="shared" si="406"/>
        <v/>
      </c>
      <c r="DB802" s="7" t="str">
        <f t="shared" si="406"/>
        <v/>
      </c>
      <c r="DC802" s="7" t="str">
        <f t="shared" si="406"/>
        <v/>
      </c>
      <c r="DD802" s="7" t="str">
        <f t="shared" si="406"/>
        <v/>
      </c>
      <c r="DE802" s="7" t="str">
        <f t="shared" si="406"/>
        <v/>
      </c>
      <c r="DF802" s="7" t="str">
        <f t="shared" si="406"/>
        <v/>
      </c>
      <c r="DG802" s="7" t="str">
        <f t="shared" si="406"/>
        <v/>
      </c>
      <c r="DH802" s="7" t="str">
        <f t="shared" si="406"/>
        <v/>
      </c>
      <c r="DI802" s="7" t="str">
        <f t="shared" si="406"/>
        <v/>
      </c>
      <c r="DJ802" s="7" t="str">
        <f t="shared" si="407"/>
        <v/>
      </c>
      <c r="DK802" s="7" t="str">
        <f t="shared" si="407"/>
        <v/>
      </c>
      <c r="DL802" s="7" t="str">
        <f t="shared" si="407"/>
        <v/>
      </c>
      <c r="DM802" s="7" t="str">
        <f t="shared" si="407"/>
        <v/>
      </c>
      <c r="DN802" s="7" t="str">
        <f t="shared" si="407"/>
        <v/>
      </c>
      <c r="DO802" s="7" t="str">
        <f t="shared" si="407"/>
        <v/>
      </c>
      <c r="DP802" s="7" t="str">
        <f t="shared" si="407"/>
        <v/>
      </c>
      <c r="DQ802" s="7" t="str">
        <f t="shared" si="407"/>
        <v/>
      </c>
      <c r="DR802" s="7" t="str">
        <f t="shared" si="407"/>
        <v/>
      </c>
      <c r="DS802" s="7" t="str">
        <f t="shared" si="407"/>
        <v/>
      </c>
      <c r="DT802" s="7" t="str">
        <f t="shared" si="407"/>
        <v/>
      </c>
      <c r="DU802" s="7" t="str">
        <f t="shared" si="407"/>
        <v/>
      </c>
      <c r="DV802" s="7" t="str">
        <f t="shared" si="407"/>
        <v/>
      </c>
      <c r="DW802" s="7" t="str">
        <f t="shared" si="407"/>
        <v/>
      </c>
    </row>
    <row r="803" spans="1:127" x14ac:dyDescent="0.35">
      <c r="A803" s="9" t="s">
        <v>281</v>
      </c>
      <c r="B803" s="10" t="s">
        <v>19</v>
      </c>
      <c r="C803" s="9" t="s">
        <v>7</v>
      </c>
      <c r="D803" s="1">
        <v>0.28327799999999997</v>
      </c>
      <c r="E803" s="82">
        <f>VLOOKUP(C803,'Literature Lookup Tables'!$A$2:$D$21,4,0)</f>
        <v>0</v>
      </c>
      <c r="F803" s="82">
        <f>VLOOKUP(C803,'Literature Lookup Tables'!$A$2:$D$21,3,0)</f>
        <v>0.3</v>
      </c>
      <c r="G803" s="64">
        <f>(VLOOKUP(C803,'Literature Lookup Tables'!$A$2:$L$21,2))*D803</f>
        <v>8.4983399999999987E-2</v>
      </c>
      <c r="H803" s="64">
        <f t="shared" si="384"/>
        <v>8.4983399999999987E-2</v>
      </c>
      <c r="I803" s="64">
        <f t="shared" si="385"/>
        <v>0</v>
      </c>
      <c r="J803" s="106">
        <f>VLOOKUP(C803,'Literature Lookup Tables'!$A$2:$L$21,MATCH(B803,listHYDROGROUPS,0))</f>
        <v>80</v>
      </c>
      <c r="K803" s="7" t="str">
        <f t="shared" ref="K803:Y819" si="412">IF($A803=K$11,$J803*$D803,"")</f>
        <v/>
      </c>
      <c r="L803" s="7" t="str">
        <f t="shared" si="412"/>
        <v/>
      </c>
      <c r="M803" s="7" t="str">
        <f t="shared" si="412"/>
        <v/>
      </c>
      <c r="N803" s="7" t="str">
        <f t="shared" si="412"/>
        <v/>
      </c>
      <c r="O803" s="7" t="str">
        <f t="shared" si="412"/>
        <v/>
      </c>
      <c r="P803" s="7" t="str">
        <f t="shared" si="412"/>
        <v/>
      </c>
      <c r="Q803" s="7" t="str">
        <f t="shared" si="412"/>
        <v/>
      </c>
      <c r="R803" s="7" t="str">
        <f t="shared" si="412"/>
        <v/>
      </c>
      <c r="S803" s="7" t="str">
        <f t="shared" si="412"/>
        <v/>
      </c>
      <c r="T803" s="7" t="str">
        <f t="shared" si="412"/>
        <v/>
      </c>
      <c r="U803" s="7" t="str">
        <f t="shared" si="412"/>
        <v/>
      </c>
      <c r="V803" s="7" t="str">
        <f t="shared" si="412"/>
        <v/>
      </c>
      <c r="W803" s="7" t="str">
        <f t="shared" si="412"/>
        <v/>
      </c>
      <c r="X803" s="7" t="str">
        <f t="shared" si="412"/>
        <v/>
      </c>
      <c r="Y803" s="7" t="str">
        <f t="shared" si="412"/>
        <v/>
      </c>
      <c r="CF803" s="7" t="str">
        <f t="shared" si="404"/>
        <v/>
      </c>
      <c r="CG803" s="7" t="str">
        <f t="shared" si="404"/>
        <v/>
      </c>
      <c r="CH803" s="7" t="str">
        <f t="shared" si="404"/>
        <v/>
      </c>
      <c r="CI803" s="7" t="str">
        <f t="shared" si="404"/>
        <v/>
      </c>
      <c r="CJ803" s="7" t="str">
        <f t="shared" si="404"/>
        <v/>
      </c>
      <c r="CK803" s="7" t="str">
        <f t="shared" si="404"/>
        <v/>
      </c>
      <c r="CL803" s="7" t="str">
        <f t="shared" si="404"/>
        <v/>
      </c>
      <c r="CM803" s="7" t="str">
        <f t="shared" si="404"/>
        <v/>
      </c>
      <c r="CN803" s="7" t="str">
        <f t="shared" si="404"/>
        <v/>
      </c>
      <c r="CO803" s="7" t="str">
        <f t="shared" si="404"/>
        <v/>
      </c>
      <c r="CP803" s="7" t="str">
        <f t="shared" si="405"/>
        <v/>
      </c>
      <c r="CQ803" s="7" t="str">
        <f t="shared" si="405"/>
        <v/>
      </c>
      <c r="CR803" s="7" t="str">
        <f t="shared" si="405"/>
        <v/>
      </c>
      <c r="CS803" s="7" t="str">
        <f t="shared" si="405"/>
        <v/>
      </c>
      <c r="CT803" s="7" t="str">
        <f t="shared" si="405"/>
        <v/>
      </c>
      <c r="CU803" s="7" t="str">
        <f t="shared" si="405"/>
        <v/>
      </c>
      <c r="CV803" s="7" t="str">
        <f t="shared" si="405"/>
        <v/>
      </c>
      <c r="CW803" s="7" t="str">
        <f t="shared" si="405"/>
        <v/>
      </c>
      <c r="CX803" s="7" t="str">
        <f t="shared" si="405"/>
        <v/>
      </c>
      <c r="CY803" s="7" t="str">
        <f t="shared" si="405"/>
        <v/>
      </c>
      <c r="CZ803" s="7" t="str">
        <f t="shared" si="406"/>
        <v/>
      </c>
      <c r="DA803" s="7" t="str">
        <f t="shared" si="406"/>
        <v/>
      </c>
      <c r="DB803" s="7" t="str">
        <f t="shared" si="406"/>
        <v/>
      </c>
      <c r="DC803" s="7" t="str">
        <f t="shared" si="406"/>
        <v/>
      </c>
      <c r="DD803" s="7" t="str">
        <f t="shared" si="406"/>
        <v/>
      </c>
      <c r="DE803" s="7" t="str">
        <f t="shared" si="406"/>
        <v/>
      </c>
      <c r="DF803" s="7" t="str">
        <f t="shared" si="406"/>
        <v/>
      </c>
      <c r="DG803" s="7" t="str">
        <f t="shared" si="406"/>
        <v/>
      </c>
      <c r="DH803" s="7" t="str">
        <f t="shared" si="406"/>
        <v/>
      </c>
      <c r="DI803" s="7" t="str">
        <f t="shared" si="406"/>
        <v/>
      </c>
      <c r="DJ803" s="7" t="str">
        <f t="shared" si="407"/>
        <v/>
      </c>
      <c r="DK803" s="7" t="str">
        <f t="shared" si="407"/>
        <v/>
      </c>
      <c r="DL803" s="7" t="str">
        <f t="shared" si="407"/>
        <v/>
      </c>
      <c r="DM803" s="7" t="str">
        <f t="shared" si="407"/>
        <v/>
      </c>
      <c r="DN803" s="7" t="str">
        <f t="shared" si="407"/>
        <v/>
      </c>
      <c r="DO803" s="7" t="str">
        <f t="shared" si="407"/>
        <v/>
      </c>
      <c r="DP803" s="7" t="str">
        <f t="shared" si="407"/>
        <v/>
      </c>
      <c r="DQ803" s="7" t="str">
        <f t="shared" si="407"/>
        <v/>
      </c>
      <c r="DR803" s="7" t="str">
        <f t="shared" si="407"/>
        <v/>
      </c>
      <c r="DS803" s="7" t="str">
        <f t="shared" si="407"/>
        <v/>
      </c>
      <c r="DT803" s="7" t="str">
        <f t="shared" si="407"/>
        <v/>
      </c>
      <c r="DU803" s="7" t="str">
        <f t="shared" si="407"/>
        <v/>
      </c>
      <c r="DV803" s="7" t="str">
        <f t="shared" si="407"/>
        <v/>
      </c>
      <c r="DW803" s="7" t="str">
        <f t="shared" si="407"/>
        <v/>
      </c>
    </row>
    <row r="804" spans="1:127" x14ac:dyDescent="0.35">
      <c r="A804" s="9" t="s">
        <v>280</v>
      </c>
      <c r="B804" s="10" t="s">
        <v>19</v>
      </c>
      <c r="C804" s="9" t="s">
        <v>3</v>
      </c>
      <c r="D804" s="1">
        <v>8.9445999999999998E-2</v>
      </c>
      <c r="E804" s="82">
        <f>VLOOKUP(C804,'Literature Lookup Tables'!$A$2:$D$21,4,0)</f>
        <v>0</v>
      </c>
      <c r="F804" s="82">
        <f>VLOOKUP(C804,'Literature Lookup Tables'!$A$2:$D$21,3,0)</f>
        <v>0.2</v>
      </c>
      <c r="G804" s="64">
        <f>(VLOOKUP(C804,'Literature Lookup Tables'!$A$2:$L$21,2))*D804</f>
        <v>1.7889200000000001E-2</v>
      </c>
      <c r="H804" s="64">
        <f t="shared" si="384"/>
        <v>1.7889200000000001E-2</v>
      </c>
      <c r="I804" s="64">
        <f t="shared" si="385"/>
        <v>0</v>
      </c>
      <c r="J804" s="106">
        <f>VLOOKUP(C804,'Literature Lookup Tables'!$A$2:$L$21,MATCH(B804,listHYDROGROUPS,0))</f>
        <v>80</v>
      </c>
      <c r="K804" s="7" t="str">
        <f t="shared" si="412"/>
        <v/>
      </c>
      <c r="L804" s="7" t="str">
        <f t="shared" si="412"/>
        <v/>
      </c>
      <c r="M804" s="7" t="str">
        <f t="shared" si="412"/>
        <v/>
      </c>
      <c r="N804" s="7" t="str">
        <f t="shared" si="412"/>
        <v/>
      </c>
      <c r="O804" s="7" t="str">
        <f t="shared" si="412"/>
        <v/>
      </c>
      <c r="P804" s="7" t="str">
        <f t="shared" si="412"/>
        <v/>
      </c>
      <c r="Q804" s="7" t="str">
        <f t="shared" si="412"/>
        <v/>
      </c>
      <c r="R804" s="7" t="str">
        <f t="shared" si="412"/>
        <v/>
      </c>
      <c r="S804" s="7" t="str">
        <f t="shared" si="412"/>
        <v/>
      </c>
      <c r="T804" s="7">
        <f t="shared" si="412"/>
        <v>7.1556800000000003</v>
      </c>
      <c r="U804" s="7" t="str">
        <f t="shared" si="412"/>
        <v/>
      </c>
      <c r="V804" s="7" t="str">
        <f t="shared" si="412"/>
        <v/>
      </c>
      <c r="W804" s="7" t="str">
        <f t="shared" si="412"/>
        <v/>
      </c>
      <c r="X804" s="7" t="str">
        <f t="shared" si="412"/>
        <v/>
      </c>
      <c r="Y804" s="7" t="str">
        <f t="shared" si="412"/>
        <v/>
      </c>
      <c r="CF804" s="7" t="str">
        <f t="shared" ref="CF804:CO813" si="413">IF($A804=CF$11,$J804*$D804,"")</f>
        <v/>
      </c>
      <c r="CG804" s="7" t="str">
        <f t="shared" si="413"/>
        <v/>
      </c>
      <c r="CH804" s="7" t="str">
        <f t="shared" si="413"/>
        <v/>
      </c>
      <c r="CI804" s="7" t="str">
        <f t="shared" si="413"/>
        <v/>
      </c>
      <c r="CJ804" s="7" t="str">
        <f t="shared" si="413"/>
        <v/>
      </c>
      <c r="CK804" s="7" t="str">
        <f t="shared" si="413"/>
        <v/>
      </c>
      <c r="CL804" s="7" t="str">
        <f t="shared" si="413"/>
        <v/>
      </c>
      <c r="CM804" s="7" t="str">
        <f t="shared" si="413"/>
        <v/>
      </c>
      <c r="CN804" s="7" t="str">
        <f t="shared" si="413"/>
        <v/>
      </c>
      <c r="CO804" s="7" t="str">
        <f t="shared" si="413"/>
        <v/>
      </c>
      <c r="CP804" s="7" t="str">
        <f t="shared" ref="CP804:CY813" si="414">IF($A804=CP$11,$J804*$D804,"")</f>
        <v/>
      </c>
      <c r="CQ804" s="7" t="str">
        <f t="shared" si="414"/>
        <v/>
      </c>
      <c r="CR804" s="7" t="str">
        <f t="shared" si="414"/>
        <v/>
      </c>
      <c r="CS804" s="7" t="str">
        <f t="shared" si="414"/>
        <v/>
      </c>
      <c r="CT804" s="7" t="str">
        <f t="shared" si="414"/>
        <v/>
      </c>
      <c r="CU804" s="7" t="str">
        <f t="shared" si="414"/>
        <v/>
      </c>
      <c r="CV804" s="7" t="str">
        <f t="shared" si="414"/>
        <v/>
      </c>
      <c r="CW804" s="7" t="str">
        <f t="shared" si="414"/>
        <v/>
      </c>
      <c r="CX804" s="7" t="str">
        <f t="shared" si="414"/>
        <v/>
      </c>
      <c r="CY804" s="7" t="str">
        <f t="shared" si="414"/>
        <v/>
      </c>
      <c r="CZ804" s="7" t="str">
        <f t="shared" ref="CZ804:DI813" si="415">IF($A804=CZ$11,$J804*$D804,"")</f>
        <v/>
      </c>
      <c r="DA804" s="7" t="str">
        <f t="shared" si="415"/>
        <v/>
      </c>
      <c r="DB804" s="7" t="str">
        <f t="shared" si="415"/>
        <v/>
      </c>
      <c r="DC804" s="7" t="str">
        <f t="shared" si="415"/>
        <v/>
      </c>
      <c r="DD804" s="7" t="str">
        <f t="shared" si="415"/>
        <v/>
      </c>
      <c r="DE804" s="7" t="str">
        <f t="shared" si="415"/>
        <v/>
      </c>
      <c r="DF804" s="7" t="str">
        <f t="shared" si="415"/>
        <v/>
      </c>
      <c r="DG804" s="7" t="str">
        <f t="shared" si="415"/>
        <v/>
      </c>
      <c r="DH804" s="7" t="str">
        <f t="shared" si="415"/>
        <v/>
      </c>
      <c r="DI804" s="7" t="str">
        <f t="shared" si="415"/>
        <v/>
      </c>
      <c r="DJ804" s="7" t="str">
        <f t="shared" ref="DJ804:DW813" si="416">IF($A804=DJ$11,$J804*$D804,"")</f>
        <v/>
      </c>
      <c r="DK804" s="7" t="str">
        <f t="shared" si="416"/>
        <v/>
      </c>
      <c r="DL804" s="7" t="str">
        <f t="shared" si="416"/>
        <v/>
      </c>
      <c r="DM804" s="7" t="str">
        <f t="shared" si="416"/>
        <v/>
      </c>
      <c r="DN804" s="7" t="str">
        <f t="shared" si="416"/>
        <v/>
      </c>
      <c r="DO804" s="7" t="str">
        <f t="shared" si="416"/>
        <v/>
      </c>
      <c r="DP804" s="7" t="str">
        <f t="shared" si="416"/>
        <v/>
      </c>
      <c r="DQ804" s="7" t="str">
        <f t="shared" si="416"/>
        <v/>
      </c>
      <c r="DR804" s="7" t="str">
        <f t="shared" si="416"/>
        <v/>
      </c>
      <c r="DS804" s="7" t="str">
        <f t="shared" si="416"/>
        <v/>
      </c>
      <c r="DT804" s="7" t="str">
        <f t="shared" si="416"/>
        <v/>
      </c>
      <c r="DU804" s="7" t="str">
        <f t="shared" si="416"/>
        <v/>
      </c>
      <c r="DV804" s="7" t="str">
        <f t="shared" si="416"/>
        <v/>
      </c>
      <c r="DW804" s="7" t="str">
        <f t="shared" si="416"/>
        <v/>
      </c>
    </row>
    <row r="805" spans="1:127" x14ac:dyDescent="0.35">
      <c r="A805" s="9" t="s">
        <v>299</v>
      </c>
      <c r="B805" s="10" t="s">
        <v>19</v>
      </c>
      <c r="C805" s="9" t="s">
        <v>3</v>
      </c>
      <c r="D805" s="1">
        <v>0.47970099999999999</v>
      </c>
      <c r="E805" s="82">
        <f>VLOOKUP(C805,'Literature Lookup Tables'!$A$2:$D$21,4,0)</f>
        <v>0</v>
      </c>
      <c r="F805" s="82">
        <f>VLOOKUP(C805,'Literature Lookup Tables'!$A$2:$D$21,3,0)</f>
        <v>0.2</v>
      </c>
      <c r="G805" s="64">
        <f>(VLOOKUP(C805,'Literature Lookup Tables'!$A$2:$L$21,2))*D805</f>
        <v>9.5940200000000003E-2</v>
      </c>
      <c r="H805" s="64">
        <f t="shared" si="384"/>
        <v>9.5940200000000003E-2</v>
      </c>
      <c r="I805" s="64">
        <f t="shared" si="385"/>
        <v>0</v>
      </c>
      <c r="J805" s="106">
        <f>VLOOKUP(C805,'Literature Lookup Tables'!$A$2:$L$21,MATCH(B805,listHYDROGROUPS,0))</f>
        <v>80</v>
      </c>
      <c r="K805" s="7" t="str">
        <f t="shared" si="412"/>
        <v/>
      </c>
      <c r="L805" s="7" t="str">
        <f t="shared" si="412"/>
        <v/>
      </c>
      <c r="M805" s="7" t="str">
        <f t="shared" si="412"/>
        <v/>
      </c>
      <c r="N805" s="7" t="str">
        <f t="shared" si="412"/>
        <v/>
      </c>
      <c r="O805" s="7" t="str">
        <f t="shared" si="412"/>
        <v/>
      </c>
      <c r="P805" s="7" t="str">
        <f t="shared" si="412"/>
        <v/>
      </c>
      <c r="Q805" s="7" t="str">
        <f t="shared" si="412"/>
        <v/>
      </c>
      <c r="R805" s="7" t="str">
        <f t="shared" si="412"/>
        <v/>
      </c>
      <c r="S805" s="7">
        <f t="shared" si="412"/>
        <v>38.376080000000002</v>
      </c>
      <c r="T805" s="7" t="str">
        <f t="shared" si="412"/>
        <v/>
      </c>
      <c r="U805" s="7" t="str">
        <f t="shared" si="412"/>
        <v/>
      </c>
      <c r="V805" s="7" t="str">
        <f t="shared" si="412"/>
        <v/>
      </c>
      <c r="W805" s="7" t="str">
        <f t="shared" si="412"/>
        <v/>
      </c>
      <c r="X805" s="7" t="str">
        <f t="shared" si="412"/>
        <v/>
      </c>
      <c r="Y805" s="7" t="str">
        <f t="shared" si="412"/>
        <v/>
      </c>
      <c r="CF805" s="7" t="str">
        <f t="shared" si="413"/>
        <v/>
      </c>
      <c r="CG805" s="7" t="str">
        <f t="shared" si="413"/>
        <v/>
      </c>
      <c r="CH805" s="7" t="str">
        <f t="shared" si="413"/>
        <v/>
      </c>
      <c r="CI805" s="7" t="str">
        <f t="shared" si="413"/>
        <v/>
      </c>
      <c r="CJ805" s="7" t="str">
        <f t="shared" si="413"/>
        <v/>
      </c>
      <c r="CK805" s="7" t="str">
        <f t="shared" si="413"/>
        <v/>
      </c>
      <c r="CL805" s="7" t="str">
        <f t="shared" si="413"/>
        <v/>
      </c>
      <c r="CM805" s="7" t="str">
        <f t="shared" si="413"/>
        <v/>
      </c>
      <c r="CN805" s="7" t="str">
        <f t="shared" si="413"/>
        <v/>
      </c>
      <c r="CO805" s="7" t="str">
        <f t="shared" si="413"/>
        <v/>
      </c>
      <c r="CP805" s="7" t="str">
        <f t="shared" si="414"/>
        <v/>
      </c>
      <c r="CQ805" s="7" t="str">
        <f t="shared" si="414"/>
        <v/>
      </c>
      <c r="CR805" s="7" t="str">
        <f t="shared" si="414"/>
        <v/>
      </c>
      <c r="CS805" s="7" t="str">
        <f t="shared" si="414"/>
        <v/>
      </c>
      <c r="CT805" s="7" t="str">
        <f t="shared" si="414"/>
        <v/>
      </c>
      <c r="CU805" s="7" t="str">
        <f t="shared" si="414"/>
        <v/>
      </c>
      <c r="CV805" s="7" t="str">
        <f t="shared" si="414"/>
        <v/>
      </c>
      <c r="CW805" s="7" t="str">
        <f t="shared" si="414"/>
        <v/>
      </c>
      <c r="CX805" s="7" t="str">
        <f t="shared" si="414"/>
        <v/>
      </c>
      <c r="CY805" s="7" t="str">
        <f t="shared" si="414"/>
        <v/>
      </c>
      <c r="CZ805" s="7" t="str">
        <f t="shared" si="415"/>
        <v/>
      </c>
      <c r="DA805" s="7" t="str">
        <f t="shared" si="415"/>
        <v/>
      </c>
      <c r="DB805" s="7" t="str">
        <f t="shared" si="415"/>
        <v/>
      </c>
      <c r="DC805" s="7" t="str">
        <f t="shared" si="415"/>
        <v/>
      </c>
      <c r="DD805" s="7" t="str">
        <f t="shared" si="415"/>
        <v/>
      </c>
      <c r="DE805" s="7" t="str">
        <f t="shared" si="415"/>
        <v/>
      </c>
      <c r="DF805" s="7" t="str">
        <f t="shared" si="415"/>
        <v/>
      </c>
      <c r="DG805" s="7" t="str">
        <f t="shared" si="415"/>
        <v/>
      </c>
      <c r="DH805" s="7" t="str">
        <f t="shared" si="415"/>
        <v/>
      </c>
      <c r="DI805" s="7" t="str">
        <f t="shared" si="415"/>
        <v/>
      </c>
      <c r="DJ805" s="7" t="str">
        <f t="shared" si="416"/>
        <v/>
      </c>
      <c r="DK805" s="7" t="str">
        <f t="shared" si="416"/>
        <v/>
      </c>
      <c r="DL805" s="7" t="str">
        <f t="shared" si="416"/>
        <v/>
      </c>
      <c r="DM805" s="7" t="str">
        <f t="shared" si="416"/>
        <v/>
      </c>
      <c r="DN805" s="7" t="str">
        <f t="shared" si="416"/>
        <v/>
      </c>
      <c r="DO805" s="7" t="str">
        <f t="shared" si="416"/>
        <v/>
      </c>
      <c r="DP805" s="7" t="str">
        <f t="shared" si="416"/>
        <v/>
      </c>
      <c r="DQ805" s="7" t="str">
        <f t="shared" si="416"/>
        <v/>
      </c>
      <c r="DR805" s="7" t="str">
        <f t="shared" si="416"/>
        <v/>
      </c>
      <c r="DS805" s="7" t="str">
        <f t="shared" si="416"/>
        <v/>
      </c>
      <c r="DT805" s="7" t="str">
        <f t="shared" si="416"/>
        <v/>
      </c>
      <c r="DU805" s="7" t="str">
        <f t="shared" si="416"/>
        <v/>
      </c>
      <c r="DV805" s="7" t="str">
        <f t="shared" si="416"/>
        <v/>
      </c>
      <c r="DW805" s="7" t="str">
        <f t="shared" si="416"/>
        <v/>
      </c>
    </row>
    <row r="806" spans="1:127" x14ac:dyDescent="0.35">
      <c r="A806" s="9" t="s">
        <v>281</v>
      </c>
      <c r="B806" s="10" t="s">
        <v>19</v>
      </c>
      <c r="C806" s="9" t="s">
        <v>3</v>
      </c>
      <c r="D806" s="1">
        <v>1.0247139999999999</v>
      </c>
      <c r="E806" s="82">
        <f>VLOOKUP(C806,'Literature Lookup Tables'!$A$2:$D$21,4,0)</f>
        <v>0</v>
      </c>
      <c r="F806" s="82">
        <f>VLOOKUP(C806,'Literature Lookup Tables'!$A$2:$D$21,3,0)</f>
        <v>0.2</v>
      </c>
      <c r="G806" s="64">
        <f>(VLOOKUP(C806,'Literature Lookup Tables'!$A$2:$L$21,2))*D806</f>
        <v>0.20494279999999998</v>
      </c>
      <c r="H806" s="64">
        <f t="shared" si="384"/>
        <v>0.20494279999999998</v>
      </c>
      <c r="I806" s="64">
        <f t="shared" si="385"/>
        <v>0</v>
      </c>
      <c r="J806" s="106">
        <f>VLOOKUP(C806,'Literature Lookup Tables'!$A$2:$L$21,MATCH(B806,listHYDROGROUPS,0))</f>
        <v>80</v>
      </c>
      <c r="K806" s="7" t="str">
        <f t="shared" si="412"/>
        <v/>
      </c>
      <c r="L806" s="7" t="str">
        <f t="shared" si="412"/>
        <v/>
      </c>
      <c r="M806" s="7" t="str">
        <f t="shared" si="412"/>
        <v/>
      </c>
      <c r="N806" s="7" t="str">
        <f t="shared" si="412"/>
        <v/>
      </c>
      <c r="O806" s="7" t="str">
        <f t="shared" si="412"/>
        <v/>
      </c>
      <c r="P806" s="7" t="str">
        <f t="shared" si="412"/>
        <v/>
      </c>
      <c r="Q806" s="7" t="str">
        <f t="shared" si="412"/>
        <v/>
      </c>
      <c r="R806" s="7" t="str">
        <f t="shared" si="412"/>
        <v/>
      </c>
      <c r="S806" s="7" t="str">
        <f t="shared" si="412"/>
        <v/>
      </c>
      <c r="T806" s="7" t="str">
        <f t="shared" si="412"/>
        <v/>
      </c>
      <c r="U806" s="7" t="str">
        <f t="shared" si="412"/>
        <v/>
      </c>
      <c r="V806" s="7" t="str">
        <f t="shared" si="412"/>
        <v/>
      </c>
      <c r="W806" s="7" t="str">
        <f t="shared" si="412"/>
        <v/>
      </c>
      <c r="X806" s="7" t="str">
        <f t="shared" si="412"/>
        <v/>
      </c>
      <c r="Y806" s="7" t="str">
        <f t="shared" si="412"/>
        <v/>
      </c>
      <c r="CF806" s="7" t="str">
        <f t="shared" si="413"/>
        <v/>
      </c>
      <c r="CG806" s="7" t="str">
        <f t="shared" si="413"/>
        <v/>
      </c>
      <c r="CH806" s="7" t="str">
        <f t="shared" si="413"/>
        <v/>
      </c>
      <c r="CI806" s="7" t="str">
        <f t="shared" si="413"/>
        <v/>
      </c>
      <c r="CJ806" s="7" t="str">
        <f t="shared" si="413"/>
        <v/>
      </c>
      <c r="CK806" s="7" t="str">
        <f t="shared" si="413"/>
        <v/>
      </c>
      <c r="CL806" s="7" t="str">
        <f t="shared" si="413"/>
        <v/>
      </c>
      <c r="CM806" s="7" t="str">
        <f t="shared" si="413"/>
        <v/>
      </c>
      <c r="CN806" s="7" t="str">
        <f t="shared" si="413"/>
        <v/>
      </c>
      <c r="CO806" s="7" t="str">
        <f t="shared" si="413"/>
        <v/>
      </c>
      <c r="CP806" s="7" t="str">
        <f t="shared" si="414"/>
        <v/>
      </c>
      <c r="CQ806" s="7" t="str">
        <f t="shared" si="414"/>
        <v/>
      </c>
      <c r="CR806" s="7" t="str">
        <f t="shared" si="414"/>
        <v/>
      </c>
      <c r="CS806" s="7" t="str">
        <f t="shared" si="414"/>
        <v/>
      </c>
      <c r="CT806" s="7" t="str">
        <f t="shared" si="414"/>
        <v/>
      </c>
      <c r="CU806" s="7" t="str">
        <f t="shared" si="414"/>
        <v/>
      </c>
      <c r="CV806" s="7" t="str">
        <f t="shared" si="414"/>
        <v/>
      </c>
      <c r="CW806" s="7" t="str">
        <f t="shared" si="414"/>
        <v/>
      </c>
      <c r="CX806" s="7" t="str">
        <f t="shared" si="414"/>
        <v/>
      </c>
      <c r="CY806" s="7" t="str">
        <f t="shared" si="414"/>
        <v/>
      </c>
      <c r="CZ806" s="7" t="str">
        <f t="shared" si="415"/>
        <v/>
      </c>
      <c r="DA806" s="7" t="str">
        <f t="shared" si="415"/>
        <v/>
      </c>
      <c r="DB806" s="7" t="str">
        <f t="shared" si="415"/>
        <v/>
      </c>
      <c r="DC806" s="7" t="str">
        <f t="shared" si="415"/>
        <v/>
      </c>
      <c r="DD806" s="7" t="str">
        <f t="shared" si="415"/>
        <v/>
      </c>
      <c r="DE806" s="7" t="str">
        <f t="shared" si="415"/>
        <v/>
      </c>
      <c r="DF806" s="7" t="str">
        <f t="shared" si="415"/>
        <v/>
      </c>
      <c r="DG806" s="7" t="str">
        <f t="shared" si="415"/>
        <v/>
      </c>
      <c r="DH806" s="7" t="str">
        <f t="shared" si="415"/>
        <v/>
      </c>
      <c r="DI806" s="7" t="str">
        <f t="shared" si="415"/>
        <v/>
      </c>
      <c r="DJ806" s="7" t="str">
        <f t="shared" si="416"/>
        <v/>
      </c>
      <c r="DK806" s="7" t="str">
        <f t="shared" si="416"/>
        <v/>
      </c>
      <c r="DL806" s="7" t="str">
        <f t="shared" si="416"/>
        <v/>
      </c>
      <c r="DM806" s="7" t="str">
        <f t="shared" si="416"/>
        <v/>
      </c>
      <c r="DN806" s="7" t="str">
        <f t="shared" si="416"/>
        <v/>
      </c>
      <c r="DO806" s="7" t="str">
        <f t="shared" si="416"/>
        <v/>
      </c>
      <c r="DP806" s="7" t="str">
        <f t="shared" si="416"/>
        <v/>
      </c>
      <c r="DQ806" s="7" t="str">
        <f t="shared" si="416"/>
        <v/>
      </c>
      <c r="DR806" s="7" t="str">
        <f t="shared" si="416"/>
        <v/>
      </c>
      <c r="DS806" s="7" t="str">
        <f t="shared" si="416"/>
        <v/>
      </c>
      <c r="DT806" s="7" t="str">
        <f t="shared" si="416"/>
        <v/>
      </c>
      <c r="DU806" s="7" t="str">
        <f t="shared" si="416"/>
        <v/>
      </c>
      <c r="DV806" s="7" t="str">
        <f t="shared" si="416"/>
        <v/>
      </c>
      <c r="DW806" s="7" t="str">
        <f t="shared" si="416"/>
        <v/>
      </c>
    </row>
    <row r="807" spans="1:127" x14ac:dyDescent="0.35">
      <c r="A807" s="9" t="s">
        <v>280</v>
      </c>
      <c r="B807" s="10" t="s">
        <v>19</v>
      </c>
      <c r="C807" s="9" t="s">
        <v>10</v>
      </c>
      <c r="D807" s="1">
        <v>1.0900749999999999</v>
      </c>
      <c r="E807" s="82">
        <f>VLOOKUP(C807,'Literature Lookup Tables'!$A$2:$D$21,4,0)</f>
        <v>0.03</v>
      </c>
      <c r="F807" s="82">
        <f>VLOOKUP(C807,'Literature Lookup Tables'!$A$2:$D$21,3,0)</f>
        <v>0</v>
      </c>
      <c r="G807" s="64">
        <f>(VLOOKUP(C807,'Literature Lookup Tables'!$A$2:$L$21,2))*D807</f>
        <v>3.2702249999999995E-2</v>
      </c>
      <c r="H807" s="64">
        <f t="shared" si="384"/>
        <v>0</v>
      </c>
      <c r="I807" s="64">
        <f t="shared" si="385"/>
        <v>3.2702249999999995E-2</v>
      </c>
      <c r="J807" s="106">
        <f>VLOOKUP(C807,'Literature Lookup Tables'!$A$2:$L$21,MATCH(B807,listHYDROGROUPS,0))</f>
        <v>80</v>
      </c>
      <c r="K807" s="7" t="str">
        <f t="shared" si="412"/>
        <v/>
      </c>
      <c r="L807" s="7" t="str">
        <f t="shared" si="412"/>
        <v/>
      </c>
      <c r="M807" s="7" t="str">
        <f t="shared" si="412"/>
        <v/>
      </c>
      <c r="N807" s="7" t="str">
        <f t="shared" si="412"/>
        <v/>
      </c>
      <c r="O807" s="7" t="str">
        <f t="shared" si="412"/>
        <v/>
      </c>
      <c r="P807" s="7" t="str">
        <f t="shared" si="412"/>
        <v/>
      </c>
      <c r="Q807" s="7" t="str">
        <f t="shared" si="412"/>
        <v/>
      </c>
      <c r="R807" s="7" t="str">
        <f t="shared" si="412"/>
        <v/>
      </c>
      <c r="S807" s="7" t="str">
        <f t="shared" si="412"/>
        <v/>
      </c>
      <c r="T807" s="7">
        <f t="shared" si="412"/>
        <v>87.205999999999989</v>
      </c>
      <c r="U807" s="7" t="str">
        <f t="shared" si="412"/>
        <v/>
      </c>
      <c r="V807" s="7" t="str">
        <f t="shared" si="412"/>
        <v/>
      </c>
      <c r="W807" s="7" t="str">
        <f t="shared" si="412"/>
        <v/>
      </c>
      <c r="X807" s="7" t="str">
        <f t="shared" si="412"/>
        <v/>
      </c>
      <c r="Y807" s="7" t="str">
        <f t="shared" si="412"/>
        <v/>
      </c>
      <c r="CF807" s="7" t="str">
        <f t="shared" si="413"/>
        <v/>
      </c>
      <c r="CG807" s="7" t="str">
        <f t="shared" si="413"/>
        <v/>
      </c>
      <c r="CH807" s="7" t="str">
        <f t="shared" si="413"/>
        <v/>
      </c>
      <c r="CI807" s="7" t="str">
        <f t="shared" si="413"/>
        <v/>
      </c>
      <c r="CJ807" s="7" t="str">
        <f t="shared" si="413"/>
        <v/>
      </c>
      <c r="CK807" s="7" t="str">
        <f t="shared" si="413"/>
        <v/>
      </c>
      <c r="CL807" s="7" t="str">
        <f t="shared" si="413"/>
        <v/>
      </c>
      <c r="CM807" s="7" t="str">
        <f t="shared" si="413"/>
        <v/>
      </c>
      <c r="CN807" s="7" t="str">
        <f t="shared" si="413"/>
        <v/>
      </c>
      <c r="CO807" s="7" t="str">
        <f t="shared" si="413"/>
        <v/>
      </c>
      <c r="CP807" s="7" t="str">
        <f t="shared" si="414"/>
        <v/>
      </c>
      <c r="CQ807" s="7" t="str">
        <f t="shared" si="414"/>
        <v/>
      </c>
      <c r="CR807" s="7" t="str">
        <f t="shared" si="414"/>
        <v/>
      </c>
      <c r="CS807" s="7" t="str">
        <f t="shared" si="414"/>
        <v/>
      </c>
      <c r="CT807" s="7" t="str">
        <f t="shared" si="414"/>
        <v/>
      </c>
      <c r="CU807" s="7" t="str">
        <f t="shared" si="414"/>
        <v/>
      </c>
      <c r="CV807" s="7" t="str">
        <f t="shared" si="414"/>
        <v/>
      </c>
      <c r="CW807" s="7" t="str">
        <f t="shared" si="414"/>
        <v/>
      </c>
      <c r="CX807" s="7" t="str">
        <f t="shared" si="414"/>
        <v/>
      </c>
      <c r="CY807" s="7" t="str">
        <f t="shared" si="414"/>
        <v/>
      </c>
      <c r="CZ807" s="7" t="str">
        <f t="shared" si="415"/>
        <v/>
      </c>
      <c r="DA807" s="7" t="str">
        <f t="shared" si="415"/>
        <v/>
      </c>
      <c r="DB807" s="7" t="str">
        <f t="shared" si="415"/>
        <v/>
      </c>
      <c r="DC807" s="7" t="str">
        <f t="shared" si="415"/>
        <v/>
      </c>
      <c r="DD807" s="7" t="str">
        <f t="shared" si="415"/>
        <v/>
      </c>
      <c r="DE807" s="7" t="str">
        <f t="shared" si="415"/>
        <v/>
      </c>
      <c r="DF807" s="7" t="str">
        <f t="shared" si="415"/>
        <v/>
      </c>
      <c r="DG807" s="7" t="str">
        <f t="shared" si="415"/>
        <v/>
      </c>
      <c r="DH807" s="7" t="str">
        <f t="shared" si="415"/>
        <v/>
      </c>
      <c r="DI807" s="7" t="str">
        <f t="shared" si="415"/>
        <v/>
      </c>
      <c r="DJ807" s="7" t="str">
        <f t="shared" si="416"/>
        <v/>
      </c>
      <c r="DK807" s="7" t="str">
        <f t="shared" si="416"/>
        <v/>
      </c>
      <c r="DL807" s="7" t="str">
        <f t="shared" si="416"/>
        <v/>
      </c>
      <c r="DM807" s="7" t="str">
        <f t="shared" si="416"/>
        <v/>
      </c>
      <c r="DN807" s="7" t="str">
        <f t="shared" si="416"/>
        <v/>
      </c>
      <c r="DO807" s="7" t="str">
        <f t="shared" si="416"/>
        <v/>
      </c>
      <c r="DP807" s="7" t="str">
        <f t="shared" si="416"/>
        <v/>
      </c>
      <c r="DQ807" s="7" t="str">
        <f t="shared" si="416"/>
        <v/>
      </c>
      <c r="DR807" s="7" t="str">
        <f t="shared" si="416"/>
        <v/>
      </c>
      <c r="DS807" s="7" t="str">
        <f t="shared" si="416"/>
        <v/>
      </c>
      <c r="DT807" s="7" t="str">
        <f t="shared" si="416"/>
        <v/>
      </c>
      <c r="DU807" s="7" t="str">
        <f t="shared" si="416"/>
        <v/>
      </c>
      <c r="DV807" s="7" t="str">
        <f t="shared" si="416"/>
        <v/>
      </c>
      <c r="DW807" s="7" t="str">
        <f t="shared" si="416"/>
        <v/>
      </c>
    </row>
    <row r="808" spans="1:127" x14ac:dyDescent="0.35">
      <c r="A808" s="9" t="s">
        <v>299</v>
      </c>
      <c r="B808" s="10" t="s">
        <v>19</v>
      </c>
      <c r="C808" s="9" t="s">
        <v>10</v>
      </c>
      <c r="D808" s="1">
        <v>7.7941999999999997E-2</v>
      </c>
      <c r="E808" s="82">
        <f>VLOOKUP(C808,'Literature Lookup Tables'!$A$2:$D$21,4,0)</f>
        <v>0.03</v>
      </c>
      <c r="F808" s="82">
        <f>VLOOKUP(C808,'Literature Lookup Tables'!$A$2:$D$21,3,0)</f>
        <v>0</v>
      </c>
      <c r="G808" s="64">
        <f>(VLOOKUP(C808,'Literature Lookup Tables'!$A$2:$L$21,2))*D808</f>
        <v>2.33826E-3</v>
      </c>
      <c r="H808" s="64">
        <f t="shared" si="384"/>
        <v>0</v>
      </c>
      <c r="I808" s="64">
        <f t="shared" si="385"/>
        <v>2.33826E-3</v>
      </c>
      <c r="J808" s="106">
        <f>VLOOKUP(C808,'Literature Lookup Tables'!$A$2:$L$21,MATCH(B808,listHYDROGROUPS,0))</f>
        <v>80</v>
      </c>
      <c r="K808" s="7" t="str">
        <f t="shared" si="412"/>
        <v/>
      </c>
      <c r="L808" s="7" t="str">
        <f t="shared" si="412"/>
        <v/>
      </c>
      <c r="M808" s="7" t="str">
        <f t="shared" si="412"/>
        <v/>
      </c>
      <c r="N808" s="7" t="str">
        <f t="shared" si="412"/>
        <v/>
      </c>
      <c r="O808" s="7" t="str">
        <f t="shared" si="412"/>
        <v/>
      </c>
      <c r="P808" s="7" t="str">
        <f t="shared" si="412"/>
        <v/>
      </c>
      <c r="Q808" s="7" t="str">
        <f t="shared" si="412"/>
        <v/>
      </c>
      <c r="R808" s="7" t="str">
        <f t="shared" si="412"/>
        <v/>
      </c>
      <c r="S808" s="7">
        <f t="shared" si="412"/>
        <v>6.23536</v>
      </c>
      <c r="T808" s="7" t="str">
        <f t="shared" si="412"/>
        <v/>
      </c>
      <c r="U808" s="7" t="str">
        <f t="shared" si="412"/>
        <v/>
      </c>
      <c r="V808" s="7" t="str">
        <f t="shared" si="412"/>
        <v/>
      </c>
      <c r="W808" s="7" t="str">
        <f t="shared" si="412"/>
        <v/>
      </c>
      <c r="X808" s="7" t="str">
        <f t="shared" si="412"/>
        <v/>
      </c>
      <c r="Y808" s="7" t="str">
        <f t="shared" si="412"/>
        <v/>
      </c>
      <c r="CF808" s="7" t="str">
        <f t="shared" si="413"/>
        <v/>
      </c>
      <c r="CG808" s="7" t="str">
        <f t="shared" si="413"/>
        <v/>
      </c>
      <c r="CH808" s="7" t="str">
        <f t="shared" si="413"/>
        <v/>
      </c>
      <c r="CI808" s="7" t="str">
        <f t="shared" si="413"/>
        <v/>
      </c>
      <c r="CJ808" s="7" t="str">
        <f t="shared" si="413"/>
        <v/>
      </c>
      <c r="CK808" s="7" t="str">
        <f t="shared" si="413"/>
        <v/>
      </c>
      <c r="CL808" s="7" t="str">
        <f t="shared" si="413"/>
        <v/>
      </c>
      <c r="CM808" s="7" t="str">
        <f t="shared" si="413"/>
        <v/>
      </c>
      <c r="CN808" s="7" t="str">
        <f t="shared" si="413"/>
        <v/>
      </c>
      <c r="CO808" s="7" t="str">
        <f t="shared" si="413"/>
        <v/>
      </c>
      <c r="CP808" s="7" t="str">
        <f t="shared" si="414"/>
        <v/>
      </c>
      <c r="CQ808" s="7" t="str">
        <f t="shared" si="414"/>
        <v/>
      </c>
      <c r="CR808" s="7" t="str">
        <f t="shared" si="414"/>
        <v/>
      </c>
      <c r="CS808" s="7" t="str">
        <f t="shared" si="414"/>
        <v/>
      </c>
      <c r="CT808" s="7" t="str">
        <f t="shared" si="414"/>
        <v/>
      </c>
      <c r="CU808" s="7" t="str">
        <f t="shared" si="414"/>
        <v/>
      </c>
      <c r="CV808" s="7" t="str">
        <f t="shared" si="414"/>
        <v/>
      </c>
      <c r="CW808" s="7" t="str">
        <f t="shared" si="414"/>
        <v/>
      </c>
      <c r="CX808" s="7" t="str">
        <f t="shared" si="414"/>
        <v/>
      </c>
      <c r="CY808" s="7" t="str">
        <f t="shared" si="414"/>
        <v/>
      </c>
      <c r="CZ808" s="7" t="str">
        <f t="shared" si="415"/>
        <v/>
      </c>
      <c r="DA808" s="7" t="str">
        <f t="shared" si="415"/>
        <v/>
      </c>
      <c r="DB808" s="7" t="str">
        <f t="shared" si="415"/>
        <v/>
      </c>
      <c r="DC808" s="7" t="str">
        <f t="shared" si="415"/>
        <v/>
      </c>
      <c r="DD808" s="7" t="str">
        <f t="shared" si="415"/>
        <v/>
      </c>
      <c r="DE808" s="7" t="str">
        <f t="shared" si="415"/>
        <v/>
      </c>
      <c r="DF808" s="7" t="str">
        <f t="shared" si="415"/>
        <v/>
      </c>
      <c r="DG808" s="7" t="str">
        <f t="shared" si="415"/>
        <v/>
      </c>
      <c r="DH808" s="7" t="str">
        <f t="shared" si="415"/>
        <v/>
      </c>
      <c r="DI808" s="7" t="str">
        <f t="shared" si="415"/>
        <v/>
      </c>
      <c r="DJ808" s="7" t="str">
        <f t="shared" si="416"/>
        <v/>
      </c>
      <c r="DK808" s="7" t="str">
        <f t="shared" si="416"/>
        <v/>
      </c>
      <c r="DL808" s="7" t="str">
        <f t="shared" si="416"/>
        <v/>
      </c>
      <c r="DM808" s="7" t="str">
        <f t="shared" si="416"/>
        <v/>
      </c>
      <c r="DN808" s="7" t="str">
        <f t="shared" si="416"/>
        <v/>
      </c>
      <c r="DO808" s="7" t="str">
        <f t="shared" si="416"/>
        <v/>
      </c>
      <c r="DP808" s="7" t="str">
        <f t="shared" si="416"/>
        <v/>
      </c>
      <c r="DQ808" s="7" t="str">
        <f t="shared" si="416"/>
        <v/>
      </c>
      <c r="DR808" s="7" t="str">
        <f t="shared" si="416"/>
        <v/>
      </c>
      <c r="DS808" s="7" t="str">
        <f t="shared" si="416"/>
        <v/>
      </c>
      <c r="DT808" s="7" t="str">
        <f t="shared" si="416"/>
        <v/>
      </c>
      <c r="DU808" s="7" t="str">
        <f t="shared" si="416"/>
        <v/>
      </c>
      <c r="DV808" s="7" t="str">
        <f t="shared" si="416"/>
        <v/>
      </c>
      <c r="DW808" s="7" t="str">
        <f t="shared" si="416"/>
        <v/>
      </c>
    </row>
    <row r="809" spans="1:127" x14ac:dyDescent="0.35">
      <c r="A809" s="9" t="s">
        <v>281</v>
      </c>
      <c r="B809" s="10" t="s">
        <v>19</v>
      </c>
      <c r="C809" s="9" t="s">
        <v>10</v>
      </c>
      <c r="D809" s="1">
        <v>1.6425000000000001</v>
      </c>
      <c r="E809" s="82">
        <f>VLOOKUP(C809,'Literature Lookup Tables'!$A$2:$D$21,4,0)</f>
        <v>0.03</v>
      </c>
      <c r="F809" s="82">
        <f>VLOOKUP(C809,'Literature Lookup Tables'!$A$2:$D$21,3,0)</f>
        <v>0</v>
      </c>
      <c r="G809" s="64">
        <f>(VLOOKUP(C809,'Literature Lookup Tables'!$A$2:$L$21,2))*D809</f>
        <v>4.9274999999999999E-2</v>
      </c>
      <c r="H809" s="64">
        <f t="shared" si="384"/>
        <v>0</v>
      </c>
      <c r="I809" s="64">
        <f t="shared" si="385"/>
        <v>4.9274999999999999E-2</v>
      </c>
      <c r="J809" s="106">
        <f>VLOOKUP(C809,'Literature Lookup Tables'!$A$2:$L$21,MATCH(B809,listHYDROGROUPS,0))</f>
        <v>80</v>
      </c>
      <c r="K809" s="7" t="str">
        <f t="shared" si="412"/>
        <v/>
      </c>
      <c r="L809" s="7" t="str">
        <f t="shared" si="412"/>
        <v/>
      </c>
      <c r="M809" s="7" t="str">
        <f t="shared" si="412"/>
        <v/>
      </c>
      <c r="N809" s="7" t="str">
        <f t="shared" si="412"/>
        <v/>
      </c>
      <c r="O809" s="7" t="str">
        <f t="shared" si="412"/>
        <v/>
      </c>
      <c r="P809" s="7" t="str">
        <f t="shared" si="412"/>
        <v/>
      </c>
      <c r="Q809" s="7" t="str">
        <f t="shared" si="412"/>
        <v/>
      </c>
      <c r="R809" s="7" t="str">
        <f t="shared" si="412"/>
        <v/>
      </c>
      <c r="S809" s="7" t="str">
        <f t="shared" si="412"/>
        <v/>
      </c>
      <c r="T809" s="7" t="str">
        <f t="shared" si="412"/>
        <v/>
      </c>
      <c r="U809" s="7" t="str">
        <f t="shared" si="412"/>
        <v/>
      </c>
      <c r="V809" s="7" t="str">
        <f t="shared" si="412"/>
        <v/>
      </c>
      <c r="W809" s="7" t="str">
        <f t="shared" si="412"/>
        <v/>
      </c>
      <c r="X809" s="7" t="str">
        <f t="shared" si="412"/>
        <v/>
      </c>
      <c r="Y809" s="7" t="str">
        <f t="shared" si="412"/>
        <v/>
      </c>
      <c r="CF809" s="7" t="str">
        <f t="shared" si="413"/>
        <v/>
      </c>
      <c r="CG809" s="7" t="str">
        <f t="shared" si="413"/>
        <v/>
      </c>
      <c r="CH809" s="7" t="str">
        <f t="shared" si="413"/>
        <v/>
      </c>
      <c r="CI809" s="7" t="str">
        <f t="shared" si="413"/>
        <v/>
      </c>
      <c r="CJ809" s="7" t="str">
        <f t="shared" si="413"/>
        <v/>
      </c>
      <c r="CK809" s="7" t="str">
        <f t="shared" si="413"/>
        <v/>
      </c>
      <c r="CL809" s="7" t="str">
        <f t="shared" si="413"/>
        <v/>
      </c>
      <c r="CM809" s="7" t="str">
        <f t="shared" si="413"/>
        <v/>
      </c>
      <c r="CN809" s="7" t="str">
        <f t="shared" si="413"/>
        <v/>
      </c>
      <c r="CO809" s="7" t="str">
        <f t="shared" si="413"/>
        <v/>
      </c>
      <c r="CP809" s="7" t="str">
        <f t="shared" si="414"/>
        <v/>
      </c>
      <c r="CQ809" s="7" t="str">
        <f t="shared" si="414"/>
        <v/>
      </c>
      <c r="CR809" s="7" t="str">
        <f t="shared" si="414"/>
        <v/>
      </c>
      <c r="CS809" s="7" t="str">
        <f t="shared" si="414"/>
        <v/>
      </c>
      <c r="CT809" s="7" t="str">
        <f t="shared" si="414"/>
        <v/>
      </c>
      <c r="CU809" s="7" t="str">
        <f t="shared" si="414"/>
        <v/>
      </c>
      <c r="CV809" s="7" t="str">
        <f t="shared" si="414"/>
        <v/>
      </c>
      <c r="CW809" s="7" t="str">
        <f t="shared" si="414"/>
        <v/>
      </c>
      <c r="CX809" s="7" t="str">
        <f t="shared" si="414"/>
        <v/>
      </c>
      <c r="CY809" s="7" t="str">
        <f t="shared" si="414"/>
        <v/>
      </c>
      <c r="CZ809" s="7" t="str">
        <f t="shared" si="415"/>
        <v/>
      </c>
      <c r="DA809" s="7" t="str">
        <f t="shared" si="415"/>
        <v/>
      </c>
      <c r="DB809" s="7" t="str">
        <f t="shared" si="415"/>
        <v/>
      </c>
      <c r="DC809" s="7" t="str">
        <f t="shared" si="415"/>
        <v/>
      </c>
      <c r="DD809" s="7" t="str">
        <f t="shared" si="415"/>
        <v/>
      </c>
      <c r="DE809" s="7" t="str">
        <f t="shared" si="415"/>
        <v/>
      </c>
      <c r="DF809" s="7" t="str">
        <f t="shared" si="415"/>
        <v/>
      </c>
      <c r="DG809" s="7" t="str">
        <f t="shared" si="415"/>
        <v/>
      </c>
      <c r="DH809" s="7" t="str">
        <f t="shared" si="415"/>
        <v/>
      </c>
      <c r="DI809" s="7" t="str">
        <f t="shared" si="415"/>
        <v/>
      </c>
      <c r="DJ809" s="7" t="str">
        <f t="shared" si="416"/>
        <v/>
      </c>
      <c r="DK809" s="7" t="str">
        <f t="shared" si="416"/>
        <v/>
      </c>
      <c r="DL809" s="7" t="str">
        <f t="shared" si="416"/>
        <v/>
      </c>
      <c r="DM809" s="7" t="str">
        <f t="shared" si="416"/>
        <v/>
      </c>
      <c r="DN809" s="7" t="str">
        <f t="shared" si="416"/>
        <v/>
      </c>
      <c r="DO809" s="7" t="str">
        <f t="shared" si="416"/>
        <v/>
      </c>
      <c r="DP809" s="7" t="str">
        <f t="shared" si="416"/>
        <v/>
      </c>
      <c r="DQ809" s="7" t="str">
        <f t="shared" si="416"/>
        <v/>
      </c>
      <c r="DR809" s="7" t="str">
        <f t="shared" si="416"/>
        <v/>
      </c>
      <c r="DS809" s="7" t="str">
        <f t="shared" si="416"/>
        <v/>
      </c>
      <c r="DT809" s="7" t="str">
        <f t="shared" si="416"/>
        <v/>
      </c>
      <c r="DU809" s="7" t="str">
        <f t="shared" si="416"/>
        <v/>
      </c>
      <c r="DV809" s="7" t="str">
        <f t="shared" si="416"/>
        <v/>
      </c>
      <c r="DW809" s="7" t="str">
        <f t="shared" si="416"/>
        <v/>
      </c>
    </row>
    <row r="810" spans="1:127" x14ac:dyDescent="0.35">
      <c r="A810" s="9" t="s">
        <v>281</v>
      </c>
      <c r="B810" s="10" t="s">
        <v>14</v>
      </c>
      <c r="C810" s="9" t="s">
        <v>71</v>
      </c>
      <c r="D810" s="1">
        <v>3.568E-3</v>
      </c>
      <c r="E810" s="82">
        <f>VLOOKUP(C810,'Literature Lookup Tables'!$A$2:$D$21,4,0)</f>
        <v>8.9999999999999969E-2</v>
      </c>
      <c r="F810" s="82">
        <f>VLOOKUP(C810,'Literature Lookup Tables'!$A$2:$D$21,3,0)</f>
        <v>0.4</v>
      </c>
      <c r="G810" s="64">
        <f>(VLOOKUP(C810,'Literature Lookup Tables'!$A$2:$L$21,2))*D810</f>
        <v>1.74832E-3</v>
      </c>
      <c r="H810" s="64">
        <f t="shared" si="384"/>
        <v>1.4272E-3</v>
      </c>
      <c r="I810" s="64">
        <f t="shared" si="385"/>
        <v>3.2111999999999988E-4</v>
      </c>
      <c r="J810" s="106">
        <f>VLOOKUP(C810,'Literature Lookup Tables'!$A$2:$L$21,MATCH(B810,listHYDROGROUPS,0))</f>
        <v>74</v>
      </c>
      <c r="K810" s="7" t="str">
        <f t="shared" si="412"/>
        <v/>
      </c>
      <c r="L810" s="7" t="str">
        <f t="shared" si="412"/>
        <v/>
      </c>
      <c r="M810" s="7" t="str">
        <f t="shared" si="412"/>
        <v/>
      </c>
      <c r="N810" s="7" t="str">
        <f t="shared" si="412"/>
        <v/>
      </c>
      <c r="O810" s="7" t="str">
        <f t="shared" si="412"/>
        <v/>
      </c>
      <c r="P810" s="7" t="str">
        <f t="shared" si="412"/>
        <v/>
      </c>
      <c r="Q810" s="7" t="str">
        <f t="shared" si="412"/>
        <v/>
      </c>
      <c r="R810" s="7" t="str">
        <f t="shared" si="412"/>
        <v/>
      </c>
      <c r="S810" s="7" t="str">
        <f t="shared" si="412"/>
        <v/>
      </c>
      <c r="T810" s="7" t="str">
        <f t="shared" si="412"/>
        <v/>
      </c>
      <c r="U810" s="7" t="str">
        <f t="shared" si="412"/>
        <v/>
      </c>
      <c r="V810" s="7" t="str">
        <f t="shared" si="412"/>
        <v/>
      </c>
      <c r="W810" s="7" t="str">
        <f t="shared" si="412"/>
        <v/>
      </c>
      <c r="X810" s="7" t="str">
        <f t="shared" si="412"/>
        <v/>
      </c>
      <c r="Y810" s="7" t="str">
        <f t="shared" si="412"/>
        <v/>
      </c>
      <c r="CF810" s="7" t="str">
        <f t="shared" si="413"/>
        <v/>
      </c>
      <c r="CG810" s="7" t="str">
        <f t="shared" si="413"/>
        <v/>
      </c>
      <c r="CH810" s="7" t="str">
        <f t="shared" si="413"/>
        <v/>
      </c>
      <c r="CI810" s="7" t="str">
        <f t="shared" si="413"/>
        <v/>
      </c>
      <c r="CJ810" s="7" t="str">
        <f t="shared" si="413"/>
        <v/>
      </c>
      <c r="CK810" s="7" t="str">
        <f t="shared" si="413"/>
        <v/>
      </c>
      <c r="CL810" s="7" t="str">
        <f t="shared" si="413"/>
        <v/>
      </c>
      <c r="CM810" s="7" t="str">
        <f t="shared" si="413"/>
        <v/>
      </c>
      <c r="CN810" s="7" t="str">
        <f t="shared" si="413"/>
        <v/>
      </c>
      <c r="CO810" s="7" t="str">
        <f t="shared" si="413"/>
        <v/>
      </c>
      <c r="CP810" s="7" t="str">
        <f t="shared" si="414"/>
        <v/>
      </c>
      <c r="CQ810" s="7" t="str">
        <f t="shared" si="414"/>
        <v/>
      </c>
      <c r="CR810" s="7" t="str">
        <f t="shared" si="414"/>
        <v/>
      </c>
      <c r="CS810" s="7" t="str">
        <f t="shared" si="414"/>
        <v/>
      </c>
      <c r="CT810" s="7" t="str">
        <f t="shared" si="414"/>
        <v/>
      </c>
      <c r="CU810" s="7" t="str">
        <f t="shared" si="414"/>
        <v/>
      </c>
      <c r="CV810" s="7" t="str">
        <f t="shared" si="414"/>
        <v/>
      </c>
      <c r="CW810" s="7" t="str">
        <f t="shared" si="414"/>
        <v/>
      </c>
      <c r="CX810" s="7" t="str">
        <f t="shared" si="414"/>
        <v/>
      </c>
      <c r="CY810" s="7" t="str">
        <f t="shared" si="414"/>
        <v/>
      </c>
      <c r="CZ810" s="7" t="str">
        <f t="shared" si="415"/>
        <v/>
      </c>
      <c r="DA810" s="7" t="str">
        <f t="shared" si="415"/>
        <v/>
      </c>
      <c r="DB810" s="7" t="str">
        <f t="shared" si="415"/>
        <v/>
      </c>
      <c r="DC810" s="7" t="str">
        <f t="shared" si="415"/>
        <v/>
      </c>
      <c r="DD810" s="7" t="str">
        <f t="shared" si="415"/>
        <v/>
      </c>
      <c r="DE810" s="7" t="str">
        <f t="shared" si="415"/>
        <v/>
      </c>
      <c r="DF810" s="7" t="str">
        <f t="shared" si="415"/>
        <v/>
      </c>
      <c r="DG810" s="7" t="str">
        <f t="shared" si="415"/>
        <v/>
      </c>
      <c r="DH810" s="7" t="str">
        <f t="shared" si="415"/>
        <v/>
      </c>
      <c r="DI810" s="7" t="str">
        <f t="shared" si="415"/>
        <v/>
      </c>
      <c r="DJ810" s="7" t="str">
        <f t="shared" si="416"/>
        <v/>
      </c>
      <c r="DK810" s="7" t="str">
        <f t="shared" si="416"/>
        <v/>
      </c>
      <c r="DL810" s="7" t="str">
        <f t="shared" si="416"/>
        <v/>
      </c>
      <c r="DM810" s="7" t="str">
        <f t="shared" si="416"/>
        <v/>
      </c>
      <c r="DN810" s="7" t="str">
        <f t="shared" si="416"/>
        <v/>
      </c>
      <c r="DO810" s="7" t="str">
        <f t="shared" si="416"/>
        <v/>
      </c>
      <c r="DP810" s="7" t="str">
        <f t="shared" si="416"/>
        <v/>
      </c>
      <c r="DQ810" s="7" t="str">
        <f t="shared" si="416"/>
        <v/>
      </c>
      <c r="DR810" s="7" t="str">
        <f t="shared" si="416"/>
        <v/>
      </c>
      <c r="DS810" s="7" t="str">
        <f t="shared" si="416"/>
        <v/>
      </c>
      <c r="DT810" s="7" t="str">
        <f t="shared" si="416"/>
        <v/>
      </c>
      <c r="DU810" s="7" t="str">
        <f t="shared" si="416"/>
        <v/>
      </c>
      <c r="DV810" s="7" t="str">
        <f t="shared" si="416"/>
        <v/>
      </c>
      <c r="DW810" s="7" t="str">
        <f t="shared" si="416"/>
        <v/>
      </c>
    </row>
    <row r="811" spans="1:127" x14ac:dyDescent="0.35">
      <c r="A811" s="9" t="s">
        <v>281</v>
      </c>
      <c r="B811" s="10" t="s">
        <v>14</v>
      </c>
      <c r="C811" s="9" t="s">
        <v>5</v>
      </c>
      <c r="D811" s="1">
        <v>2.5995000000000001E-2</v>
      </c>
      <c r="E811" s="82">
        <f>VLOOKUP(C811,'Literature Lookup Tables'!$A$2:$D$21,4,0)</f>
        <v>1.0000000000000009E-2</v>
      </c>
      <c r="F811" s="82">
        <f>VLOOKUP(C811,'Literature Lookup Tables'!$A$2:$D$21,3,0)</f>
        <v>0.85</v>
      </c>
      <c r="G811" s="64">
        <f>(VLOOKUP(C811,'Literature Lookup Tables'!$A$2:$L$21,2))*D811</f>
        <v>2.2355699999999999E-2</v>
      </c>
      <c r="H811" s="64">
        <f t="shared" si="384"/>
        <v>2.2095750000000001E-2</v>
      </c>
      <c r="I811" s="64">
        <f t="shared" si="385"/>
        <v>2.5995000000000022E-4</v>
      </c>
      <c r="J811" s="106">
        <f>VLOOKUP(C811,'Literature Lookup Tables'!$A$2:$L$21,MATCH(B811,listHYDROGROUPS,0))</f>
        <v>79</v>
      </c>
      <c r="K811" s="7" t="str">
        <f t="shared" si="412"/>
        <v/>
      </c>
      <c r="L811" s="7" t="str">
        <f t="shared" si="412"/>
        <v/>
      </c>
      <c r="M811" s="7" t="str">
        <f t="shared" si="412"/>
        <v/>
      </c>
      <c r="N811" s="7" t="str">
        <f t="shared" si="412"/>
        <v/>
      </c>
      <c r="O811" s="7" t="str">
        <f t="shared" si="412"/>
        <v/>
      </c>
      <c r="P811" s="7" t="str">
        <f t="shared" si="412"/>
        <v/>
      </c>
      <c r="Q811" s="7" t="str">
        <f t="shared" si="412"/>
        <v/>
      </c>
      <c r="R811" s="7" t="str">
        <f t="shared" si="412"/>
        <v/>
      </c>
      <c r="S811" s="7" t="str">
        <f t="shared" si="412"/>
        <v/>
      </c>
      <c r="T811" s="7" t="str">
        <f t="shared" si="412"/>
        <v/>
      </c>
      <c r="U811" s="7" t="str">
        <f t="shared" si="412"/>
        <v/>
      </c>
      <c r="V811" s="7" t="str">
        <f t="shared" si="412"/>
        <v/>
      </c>
      <c r="W811" s="7" t="str">
        <f t="shared" si="412"/>
        <v/>
      </c>
      <c r="X811" s="7" t="str">
        <f t="shared" si="412"/>
        <v/>
      </c>
      <c r="Y811" s="7" t="str">
        <f t="shared" si="412"/>
        <v/>
      </c>
      <c r="CF811" s="7" t="str">
        <f t="shared" si="413"/>
        <v/>
      </c>
      <c r="CG811" s="7" t="str">
        <f t="shared" si="413"/>
        <v/>
      </c>
      <c r="CH811" s="7" t="str">
        <f t="shared" si="413"/>
        <v/>
      </c>
      <c r="CI811" s="7" t="str">
        <f t="shared" si="413"/>
        <v/>
      </c>
      <c r="CJ811" s="7" t="str">
        <f t="shared" si="413"/>
        <v/>
      </c>
      <c r="CK811" s="7" t="str">
        <f t="shared" si="413"/>
        <v/>
      </c>
      <c r="CL811" s="7" t="str">
        <f t="shared" si="413"/>
        <v/>
      </c>
      <c r="CM811" s="7" t="str">
        <f t="shared" si="413"/>
        <v/>
      </c>
      <c r="CN811" s="7" t="str">
        <f t="shared" si="413"/>
        <v/>
      </c>
      <c r="CO811" s="7" t="str">
        <f t="shared" si="413"/>
        <v/>
      </c>
      <c r="CP811" s="7" t="str">
        <f t="shared" si="414"/>
        <v/>
      </c>
      <c r="CQ811" s="7" t="str">
        <f t="shared" si="414"/>
        <v/>
      </c>
      <c r="CR811" s="7" t="str">
        <f t="shared" si="414"/>
        <v/>
      </c>
      <c r="CS811" s="7" t="str">
        <f t="shared" si="414"/>
        <v/>
      </c>
      <c r="CT811" s="7" t="str">
        <f t="shared" si="414"/>
        <v/>
      </c>
      <c r="CU811" s="7" t="str">
        <f t="shared" si="414"/>
        <v/>
      </c>
      <c r="CV811" s="7" t="str">
        <f t="shared" si="414"/>
        <v/>
      </c>
      <c r="CW811" s="7" t="str">
        <f t="shared" si="414"/>
        <v/>
      </c>
      <c r="CX811" s="7" t="str">
        <f t="shared" si="414"/>
        <v/>
      </c>
      <c r="CY811" s="7" t="str">
        <f t="shared" si="414"/>
        <v/>
      </c>
      <c r="CZ811" s="7" t="str">
        <f t="shared" si="415"/>
        <v/>
      </c>
      <c r="DA811" s="7" t="str">
        <f t="shared" si="415"/>
        <v/>
      </c>
      <c r="DB811" s="7" t="str">
        <f t="shared" si="415"/>
        <v/>
      </c>
      <c r="DC811" s="7" t="str">
        <f t="shared" si="415"/>
        <v/>
      </c>
      <c r="DD811" s="7" t="str">
        <f t="shared" si="415"/>
        <v/>
      </c>
      <c r="DE811" s="7" t="str">
        <f t="shared" si="415"/>
        <v/>
      </c>
      <c r="DF811" s="7" t="str">
        <f t="shared" si="415"/>
        <v/>
      </c>
      <c r="DG811" s="7" t="str">
        <f t="shared" si="415"/>
        <v/>
      </c>
      <c r="DH811" s="7" t="str">
        <f t="shared" si="415"/>
        <v/>
      </c>
      <c r="DI811" s="7" t="str">
        <f t="shared" si="415"/>
        <v/>
      </c>
      <c r="DJ811" s="7" t="str">
        <f t="shared" si="416"/>
        <v/>
      </c>
      <c r="DK811" s="7" t="str">
        <f t="shared" si="416"/>
        <v/>
      </c>
      <c r="DL811" s="7" t="str">
        <f t="shared" si="416"/>
        <v/>
      </c>
      <c r="DM811" s="7" t="str">
        <f t="shared" si="416"/>
        <v/>
      </c>
      <c r="DN811" s="7" t="str">
        <f t="shared" si="416"/>
        <v/>
      </c>
      <c r="DO811" s="7" t="str">
        <f t="shared" si="416"/>
        <v/>
      </c>
      <c r="DP811" s="7" t="str">
        <f t="shared" si="416"/>
        <v/>
      </c>
      <c r="DQ811" s="7" t="str">
        <f t="shared" si="416"/>
        <v/>
      </c>
      <c r="DR811" s="7" t="str">
        <f t="shared" si="416"/>
        <v/>
      </c>
      <c r="DS811" s="7" t="str">
        <f t="shared" si="416"/>
        <v/>
      </c>
      <c r="DT811" s="7" t="str">
        <f t="shared" si="416"/>
        <v/>
      </c>
      <c r="DU811" s="7" t="str">
        <f t="shared" si="416"/>
        <v/>
      </c>
      <c r="DV811" s="7" t="str">
        <f t="shared" si="416"/>
        <v/>
      </c>
      <c r="DW811" s="7" t="str">
        <f t="shared" si="416"/>
        <v/>
      </c>
    </row>
    <row r="812" spans="1:127" x14ac:dyDescent="0.35">
      <c r="A812" s="9" t="s">
        <v>281</v>
      </c>
      <c r="B812" s="10" t="s">
        <v>14</v>
      </c>
      <c r="C812" s="9" t="s">
        <v>7</v>
      </c>
      <c r="D812" s="1">
        <v>0.26849499999999998</v>
      </c>
      <c r="E812" s="82">
        <f>VLOOKUP(C812,'Literature Lookup Tables'!$A$2:$D$21,4,0)</f>
        <v>0</v>
      </c>
      <c r="F812" s="82">
        <f>VLOOKUP(C812,'Literature Lookup Tables'!$A$2:$D$21,3,0)</f>
        <v>0.3</v>
      </c>
      <c r="G812" s="64">
        <f>(VLOOKUP(C812,'Literature Lookup Tables'!$A$2:$L$21,2))*D812</f>
        <v>8.0548499999999995E-2</v>
      </c>
      <c r="H812" s="64">
        <f t="shared" si="384"/>
        <v>8.0548499999999995E-2</v>
      </c>
      <c r="I812" s="64">
        <f t="shared" si="385"/>
        <v>0</v>
      </c>
      <c r="J812" s="106">
        <f>VLOOKUP(C812,'Literature Lookup Tables'!$A$2:$L$21,MATCH(B812,listHYDROGROUPS,0))</f>
        <v>74</v>
      </c>
      <c r="K812" s="7" t="str">
        <f t="shared" si="412"/>
        <v/>
      </c>
      <c r="L812" s="7" t="str">
        <f t="shared" si="412"/>
        <v/>
      </c>
      <c r="M812" s="7" t="str">
        <f t="shared" si="412"/>
        <v/>
      </c>
      <c r="N812" s="7" t="str">
        <f t="shared" si="412"/>
        <v/>
      </c>
      <c r="O812" s="7" t="str">
        <f t="shared" si="412"/>
        <v/>
      </c>
      <c r="P812" s="7" t="str">
        <f t="shared" si="412"/>
        <v/>
      </c>
      <c r="Q812" s="7" t="str">
        <f t="shared" si="412"/>
        <v/>
      </c>
      <c r="R812" s="7" t="str">
        <f t="shared" si="412"/>
        <v/>
      </c>
      <c r="S812" s="7" t="str">
        <f t="shared" si="412"/>
        <v/>
      </c>
      <c r="T812" s="7" t="str">
        <f t="shared" si="412"/>
        <v/>
      </c>
      <c r="U812" s="7" t="str">
        <f t="shared" si="412"/>
        <v/>
      </c>
      <c r="V812" s="7" t="str">
        <f t="shared" si="412"/>
        <v/>
      </c>
      <c r="W812" s="7" t="str">
        <f t="shared" si="412"/>
        <v/>
      </c>
      <c r="X812" s="7" t="str">
        <f t="shared" si="412"/>
        <v/>
      </c>
      <c r="Y812" s="7" t="str">
        <f t="shared" si="412"/>
        <v/>
      </c>
      <c r="CF812" s="7" t="str">
        <f t="shared" si="413"/>
        <v/>
      </c>
      <c r="CG812" s="7" t="str">
        <f t="shared" si="413"/>
        <v/>
      </c>
      <c r="CH812" s="7" t="str">
        <f t="shared" si="413"/>
        <v/>
      </c>
      <c r="CI812" s="7" t="str">
        <f t="shared" si="413"/>
        <v/>
      </c>
      <c r="CJ812" s="7" t="str">
        <f t="shared" si="413"/>
        <v/>
      </c>
      <c r="CK812" s="7" t="str">
        <f t="shared" si="413"/>
        <v/>
      </c>
      <c r="CL812" s="7" t="str">
        <f t="shared" si="413"/>
        <v/>
      </c>
      <c r="CM812" s="7" t="str">
        <f t="shared" si="413"/>
        <v/>
      </c>
      <c r="CN812" s="7" t="str">
        <f t="shared" si="413"/>
        <v/>
      </c>
      <c r="CO812" s="7" t="str">
        <f t="shared" si="413"/>
        <v/>
      </c>
      <c r="CP812" s="7" t="str">
        <f t="shared" si="414"/>
        <v/>
      </c>
      <c r="CQ812" s="7" t="str">
        <f t="shared" si="414"/>
        <v/>
      </c>
      <c r="CR812" s="7" t="str">
        <f t="shared" si="414"/>
        <v/>
      </c>
      <c r="CS812" s="7" t="str">
        <f t="shared" si="414"/>
        <v/>
      </c>
      <c r="CT812" s="7" t="str">
        <f t="shared" si="414"/>
        <v/>
      </c>
      <c r="CU812" s="7" t="str">
        <f t="shared" si="414"/>
        <v/>
      </c>
      <c r="CV812" s="7" t="str">
        <f t="shared" si="414"/>
        <v/>
      </c>
      <c r="CW812" s="7" t="str">
        <f t="shared" si="414"/>
        <v/>
      </c>
      <c r="CX812" s="7" t="str">
        <f t="shared" si="414"/>
        <v/>
      </c>
      <c r="CY812" s="7" t="str">
        <f t="shared" si="414"/>
        <v/>
      </c>
      <c r="CZ812" s="7" t="str">
        <f t="shared" si="415"/>
        <v/>
      </c>
      <c r="DA812" s="7" t="str">
        <f t="shared" si="415"/>
        <v/>
      </c>
      <c r="DB812" s="7" t="str">
        <f t="shared" si="415"/>
        <v/>
      </c>
      <c r="DC812" s="7" t="str">
        <f t="shared" si="415"/>
        <v/>
      </c>
      <c r="DD812" s="7" t="str">
        <f t="shared" si="415"/>
        <v/>
      </c>
      <c r="DE812" s="7" t="str">
        <f t="shared" si="415"/>
        <v/>
      </c>
      <c r="DF812" s="7" t="str">
        <f t="shared" si="415"/>
        <v/>
      </c>
      <c r="DG812" s="7" t="str">
        <f t="shared" si="415"/>
        <v/>
      </c>
      <c r="DH812" s="7" t="str">
        <f t="shared" si="415"/>
        <v/>
      </c>
      <c r="DI812" s="7" t="str">
        <f t="shared" si="415"/>
        <v/>
      </c>
      <c r="DJ812" s="7" t="str">
        <f t="shared" si="416"/>
        <v/>
      </c>
      <c r="DK812" s="7" t="str">
        <f t="shared" si="416"/>
        <v/>
      </c>
      <c r="DL812" s="7" t="str">
        <f t="shared" si="416"/>
        <v/>
      </c>
      <c r="DM812" s="7" t="str">
        <f t="shared" si="416"/>
        <v/>
      </c>
      <c r="DN812" s="7" t="str">
        <f t="shared" si="416"/>
        <v/>
      </c>
      <c r="DO812" s="7" t="str">
        <f t="shared" si="416"/>
        <v/>
      </c>
      <c r="DP812" s="7" t="str">
        <f t="shared" si="416"/>
        <v/>
      </c>
      <c r="DQ812" s="7" t="str">
        <f t="shared" si="416"/>
        <v/>
      </c>
      <c r="DR812" s="7" t="str">
        <f t="shared" si="416"/>
        <v/>
      </c>
      <c r="DS812" s="7" t="str">
        <f t="shared" si="416"/>
        <v/>
      </c>
      <c r="DT812" s="7" t="str">
        <f t="shared" si="416"/>
        <v/>
      </c>
      <c r="DU812" s="7" t="str">
        <f t="shared" si="416"/>
        <v/>
      </c>
      <c r="DV812" s="7" t="str">
        <f t="shared" si="416"/>
        <v/>
      </c>
      <c r="DW812" s="7" t="str">
        <f t="shared" si="416"/>
        <v/>
      </c>
    </row>
    <row r="813" spans="1:127" x14ac:dyDescent="0.35">
      <c r="A813" s="9" t="s">
        <v>276</v>
      </c>
      <c r="B813" s="10" t="s">
        <v>14</v>
      </c>
      <c r="C813" s="9" t="s">
        <v>71</v>
      </c>
      <c r="D813" s="1">
        <v>9.5704650000000004</v>
      </c>
      <c r="E813" s="82">
        <f>VLOOKUP(C813,'Literature Lookup Tables'!$A$2:$D$21,4,0)</f>
        <v>8.9999999999999969E-2</v>
      </c>
      <c r="F813" s="82">
        <f>VLOOKUP(C813,'Literature Lookup Tables'!$A$2:$D$21,3,0)</f>
        <v>0.4</v>
      </c>
      <c r="G813" s="64">
        <f>(VLOOKUP(C813,'Literature Lookup Tables'!$A$2:$L$21,2))*D813</f>
        <v>4.6895278500000002</v>
      </c>
      <c r="H813" s="64">
        <f t="shared" si="384"/>
        <v>3.8281860000000005</v>
      </c>
      <c r="I813" s="64">
        <f t="shared" si="385"/>
        <v>0.86134184999999974</v>
      </c>
      <c r="J813" s="106">
        <f>VLOOKUP(C813,'Literature Lookup Tables'!$A$2:$L$21,MATCH(B813,listHYDROGROUPS,0))</f>
        <v>74</v>
      </c>
      <c r="K813" s="7" t="str">
        <f t="shared" si="412"/>
        <v/>
      </c>
      <c r="L813" s="7">
        <f t="shared" si="412"/>
        <v>708.21441000000004</v>
      </c>
      <c r="M813" s="7" t="str">
        <f t="shared" si="412"/>
        <v/>
      </c>
      <c r="N813" s="7" t="str">
        <f t="shared" si="412"/>
        <v/>
      </c>
      <c r="O813" s="7" t="str">
        <f t="shared" si="412"/>
        <v/>
      </c>
      <c r="P813" s="7" t="str">
        <f t="shared" si="412"/>
        <v/>
      </c>
      <c r="Q813" s="7" t="str">
        <f t="shared" si="412"/>
        <v/>
      </c>
      <c r="R813" s="7" t="str">
        <f t="shared" si="412"/>
        <v/>
      </c>
      <c r="S813" s="7" t="str">
        <f t="shared" si="412"/>
        <v/>
      </c>
      <c r="T813" s="7" t="str">
        <f t="shared" si="412"/>
        <v/>
      </c>
      <c r="U813" s="7" t="str">
        <f t="shared" si="412"/>
        <v/>
      </c>
      <c r="V813" s="7" t="str">
        <f t="shared" si="412"/>
        <v/>
      </c>
      <c r="W813" s="7" t="str">
        <f t="shared" si="412"/>
        <v/>
      </c>
      <c r="X813" s="7" t="str">
        <f t="shared" si="412"/>
        <v/>
      </c>
      <c r="Y813" s="7" t="str">
        <f t="shared" si="412"/>
        <v/>
      </c>
      <c r="CF813" s="7" t="str">
        <f t="shared" si="413"/>
        <v/>
      </c>
      <c r="CG813" s="7" t="str">
        <f t="shared" si="413"/>
        <v/>
      </c>
      <c r="CH813" s="7" t="str">
        <f t="shared" si="413"/>
        <v/>
      </c>
      <c r="CI813" s="7" t="str">
        <f t="shared" si="413"/>
        <v/>
      </c>
      <c r="CJ813" s="7" t="str">
        <f t="shared" si="413"/>
        <v/>
      </c>
      <c r="CK813" s="7" t="str">
        <f t="shared" si="413"/>
        <v/>
      </c>
      <c r="CL813" s="7" t="str">
        <f t="shared" si="413"/>
        <v/>
      </c>
      <c r="CM813" s="7" t="str">
        <f t="shared" si="413"/>
        <v/>
      </c>
      <c r="CN813" s="7" t="str">
        <f t="shared" si="413"/>
        <v/>
      </c>
      <c r="CO813" s="7" t="str">
        <f t="shared" si="413"/>
        <v/>
      </c>
      <c r="CP813" s="7" t="str">
        <f t="shared" si="414"/>
        <v/>
      </c>
      <c r="CQ813" s="7" t="str">
        <f t="shared" si="414"/>
        <v/>
      </c>
      <c r="CR813" s="7" t="str">
        <f t="shared" si="414"/>
        <v/>
      </c>
      <c r="CS813" s="7" t="str">
        <f t="shared" si="414"/>
        <v/>
      </c>
      <c r="CT813" s="7" t="str">
        <f t="shared" si="414"/>
        <v/>
      </c>
      <c r="CU813" s="7" t="str">
        <f t="shared" si="414"/>
        <v/>
      </c>
      <c r="CV813" s="7" t="str">
        <f t="shared" si="414"/>
        <v/>
      </c>
      <c r="CW813" s="7" t="str">
        <f t="shared" si="414"/>
        <v/>
      </c>
      <c r="CX813" s="7" t="str">
        <f t="shared" si="414"/>
        <v/>
      </c>
      <c r="CY813" s="7" t="str">
        <f t="shared" si="414"/>
        <v/>
      </c>
      <c r="CZ813" s="7" t="str">
        <f t="shared" si="415"/>
        <v/>
      </c>
      <c r="DA813" s="7" t="str">
        <f t="shared" si="415"/>
        <v/>
      </c>
      <c r="DB813" s="7" t="str">
        <f t="shared" si="415"/>
        <v/>
      </c>
      <c r="DC813" s="7" t="str">
        <f t="shared" si="415"/>
        <v/>
      </c>
      <c r="DD813" s="7" t="str">
        <f t="shared" si="415"/>
        <v/>
      </c>
      <c r="DE813" s="7" t="str">
        <f t="shared" si="415"/>
        <v/>
      </c>
      <c r="DF813" s="7" t="str">
        <f t="shared" si="415"/>
        <v/>
      </c>
      <c r="DG813" s="7" t="str">
        <f t="shared" si="415"/>
        <v/>
      </c>
      <c r="DH813" s="7" t="str">
        <f t="shared" si="415"/>
        <v/>
      </c>
      <c r="DI813" s="7" t="str">
        <f t="shared" si="415"/>
        <v/>
      </c>
      <c r="DJ813" s="7" t="str">
        <f t="shared" si="416"/>
        <v/>
      </c>
      <c r="DK813" s="7" t="str">
        <f t="shared" si="416"/>
        <v/>
      </c>
      <c r="DL813" s="7" t="str">
        <f t="shared" si="416"/>
        <v/>
      </c>
      <c r="DM813" s="7" t="str">
        <f t="shared" si="416"/>
        <v/>
      </c>
      <c r="DN813" s="7" t="str">
        <f t="shared" si="416"/>
        <v/>
      </c>
      <c r="DO813" s="7" t="str">
        <f t="shared" si="416"/>
        <v/>
      </c>
      <c r="DP813" s="7" t="str">
        <f t="shared" si="416"/>
        <v/>
      </c>
      <c r="DQ813" s="7" t="str">
        <f t="shared" si="416"/>
        <v/>
      </c>
      <c r="DR813" s="7" t="str">
        <f t="shared" si="416"/>
        <v/>
      </c>
      <c r="DS813" s="7" t="str">
        <f t="shared" si="416"/>
        <v/>
      </c>
      <c r="DT813" s="7" t="str">
        <f t="shared" si="416"/>
        <v/>
      </c>
      <c r="DU813" s="7" t="str">
        <f t="shared" si="416"/>
        <v/>
      </c>
      <c r="DV813" s="7" t="str">
        <f t="shared" si="416"/>
        <v/>
      </c>
      <c r="DW813" s="7" t="str">
        <f t="shared" si="416"/>
        <v/>
      </c>
    </row>
    <row r="814" spans="1:127" x14ac:dyDescent="0.35">
      <c r="A814" s="9" t="s">
        <v>276</v>
      </c>
      <c r="B814" s="10" t="s">
        <v>14</v>
      </c>
      <c r="C814" s="9" t="s">
        <v>10</v>
      </c>
      <c r="D814" s="1">
        <v>0.41564800000000002</v>
      </c>
      <c r="E814" s="82">
        <f>VLOOKUP(C814,'Literature Lookup Tables'!$A$2:$D$21,4,0)</f>
        <v>0.03</v>
      </c>
      <c r="F814" s="82">
        <f>VLOOKUP(C814,'Literature Lookup Tables'!$A$2:$D$21,3,0)</f>
        <v>0</v>
      </c>
      <c r="G814" s="64">
        <f>(VLOOKUP(C814,'Literature Lookup Tables'!$A$2:$L$21,2))*D814</f>
        <v>1.246944E-2</v>
      </c>
      <c r="H814" s="64">
        <f t="shared" si="384"/>
        <v>0</v>
      </c>
      <c r="I814" s="64">
        <f t="shared" si="385"/>
        <v>1.246944E-2</v>
      </c>
      <c r="J814" s="106">
        <f>VLOOKUP(C814,'Literature Lookup Tables'!$A$2:$L$21,MATCH(B814,listHYDROGROUPS,0))</f>
        <v>74</v>
      </c>
      <c r="K814" s="7" t="str">
        <f t="shared" si="412"/>
        <v/>
      </c>
      <c r="L814" s="7">
        <f t="shared" si="412"/>
        <v>30.757952000000003</v>
      </c>
      <c r="M814" s="7" t="str">
        <f t="shared" si="412"/>
        <v/>
      </c>
      <c r="N814" s="7" t="str">
        <f t="shared" si="412"/>
        <v/>
      </c>
      <c r="O814" s="7" t="str">
        <f t="shared" si="412"/>
        <v/>
      </c>
      <c r="P814" s="7" t="str">
        <f t="shared" si="412"/>
        <v/>
      </c>
      <c r="Q814" s="7" t="str">
        <f t="shared" si="412"/>
        <v/>
      </c>
      <c r="R814" s="7" t="str">
        <f t="shared" si="412"/>
        <v/>
      </c>
      <c r="S814" s="7" t="str">
        <f t="shared" si="412"/>
        <v/>
      </c>
      <c r="T814" s="7" t="str">
        <f t="shared" si="412"/>
        <v/>
      </c>
      <c r="U814" s="7" t="str">
        <f t="shared" si="412"/>
        <v/>
      </c>
      <c r="V814" s="7" t="str">
        <f t="shared" si="412"/>
        <v/>
      </c>
      <c r="W814" s="7" t="str">
        <f t="shared" si="412"/>
        <v/>
      </c>
      <c r="X814" s="7" t="str">
        <f t="shared" si="412"/>
        <v/>
      </c>
      <c r="Y814" s="7" t="str">
        <f t="shared" si="412"/>
        <v/>
      </c>
      <c r="CF814" s="7" t="str">
        <f t="shared" ref="CF814:CO823" si="417">IF($A814=CF$11,$J814*$D814,"")</f>
        <v/>
      </c>
      <c r="CG814" s="7" t="str">
        <f t="shared" si="417"/>
        <v/>
      </c>
      <c r="CH814" s="7" t="str">
        <f t="shared" si="417"/>
        <v/>
      </c>
      <c r="CI814" s="7" t="str">
        <f t="shared" si="417"/>
        <v/>
      </c>
      <c r="CJ814" s="7" t="str">
        <f t="shared" si="417"/>
        <v/>
      </c>
      <c r="CK814" s="7" t="str">
        <f t="shared" si="417"/>
        <v/>
      </c>
      <c r="CL814" s="7" t="str">
        <f t="shared" si="417"/>
        <v/>
      </c>
      <c r="CM814" s="7" t="str">
        <f t="shared" si="417"/>
        <v/>
      </c>
      <c r="CN814" s="7" t="str">
        <f t="shared" si="417"/>
        <v/>
      </c>
      <c r="CO814" s="7" t="str">
        <f t="shared" si="417"/>
        <v/>
      </c>
      <c r="CP814" s="7" t="str">
        <f t="shared" ref="CP814:CY823" si="418">IF($A814=CP$11,$J814*$D814,"")</f>
        <v/>
      </c>
      <c r="CQ814" s="7" t="str">
        <f t="shared" si="418"/>
        <v/>
      </c>
      <c r="CR814" s="7" t="str">
        <f t="shared" si="418"/>
        <v/>
      </c>
      <c r="CS814" s="7" t="str">
        <f t="shared" si="418"/>
        <v/>
      </c>
      <c r="CT814" s="7" t="str">
        <f t="shared" si="418"/>
        <v/>
      </c>
      <c r="CU814" s="7" t="str">
        <f t="shared" si="418"/>
        <v/>
      </c>
      <c r="CV814" s="7" t="str">
        <f t="shared" si="418"/>
        <v/>
      </c>
      <c r="CW814" s="7" t="str">
        <f t="shared" si="418"/>
        <v/>
      </c>
      <c r="CX814" s="7" t="str">
        <f t="shared" si="418"/>
        <v/>
      </c>
      <c r="CY814" s="7" t="str">
        <f t="shared" si="418"/>
        <v/>
      </c>
      <c r="CZ814" s="7" t="str">
        <f t="shared" ref="CZ814:DI823" si="419">IF($A814=CZ$11,$J814*$D814,"")</f>
        <v/>
      </c>
      <c r="DA814" s="7" t="str">
        <f t="shared" si="419"/>
        <v/>
      </c>
      <c r="DB814" s="7" t="str">
        <f t="shared" si="419"/>
        <v/>
      </c>
      <c r="DC814" s="7" t="str">
        <f t="shared" si="419"/>
        <v/>
      </c>
      <c r="DD814" s="7" t="str">
        <f t="shared" si="419"/>
        <v/>
      </c>
      <c r="DE814" s="7" t="str">
        <f t="shared" si="419"/>
        <v/>
      </c>
      <c r="DF814" s="7" t="str">
        <f t="shared" si="419"/>
        <v/>
      </c>
      <c r="DG814" s="7" t="str">
        <f t="shared" si="419"/>
        <v/>
      </c>
      <c r="DH814" s="7" t="str">
        <f t="shared" si="419"/>
        <v/>
      </c>
      <c r="DI814" s="7" t="str">
        <f t="shared" si="419"/>
        <v/>
      </c>
      <c r="DJ814" s="7" t="str">
        <f t="shared" ref="DJ814:DW823" si="420">IF($A814=DJ$11,$J814*$D814,"")</f>
        <v/>
      </c>
      <c r="DK814" s="7" t="str">
        <f t="shared" si="420"/>
        <v/>
      </c>
      <c r="DL814" s="7" t="str">
        <f t="shared" si="420"/>
        <v/>
      </c>
      <c r="DM814" s="7" t="str">
        <f t="shared" si="420"/>
        <v/>
      </c>
      <c r="DN814" s="7" t="str">
        <f t="shared" si="420"/>
        <v/>
      </c>
      <c r="DO814" s="7" t="str">
        <f t="shared" si="420"/>
        <v/>
      </c>
      <c r="DP814" s="7" t="str">
        <f t="shared" si="420"/>
        <v/>
      </c>
      <c r="DQ814" s="7" t="str">
        <f t="shared" si="420"/>
        <v/>
      </c>
      <c r="DR814" s="7" t="str">
        <f t="shared" si="420"/>
        <v/>
      </c>
      <c r="DS814" s="7" t="str">
        <f t="shared" si="420"/>
        <v/>
      </c>
      <c r="DT814" s="7" t="str">
        <f t="shared" si="420"/>
        <v/>
      </c>
      <c r="DU814" s="7" t="str">
        <f t="shared" si="420"/>
        <v/>
      </c>
      <c r="DV814" s="7" t="str">
        <f t="shared" si="420"/>
        <v/>
      </c>
      <c r="DW814" s="7" t="str">
        <f t="shared" si="420"/>
        <v/>
      </c>
    </row>
    <row r="815" spans="1:127" x14ac:dyDescent="0.35">
      <c r="A815" s="9" t="s">
        <v>292</v>
      </c>
      <c r="B815" s="10" t="s">
        <v>14</v>
      </c>
      <c r="C815" s="9" t="s">
        <v>3</v>
      </c>
      <c r="D815" s="1">
        <v>0.30386200000000002</v>
      </c>
      <c r="E815" s="82">
        <f>VLOOKUP(C815,'Literature Lookup Tables'!$A$2:$D$21,4,0)</f>
        <v>0</v>
      </c>
      <c r="F815" s="82">
        <f>VLOOKUP(C815,'Literature Lookup Tables'!$A$2:$D$21,3,0)</f>
        <v>0.2</v>
      </c>
      <c r="G815" s="64">
        <f>(VLOOKUP(C815,'Literature Lookup Tables'!$A$2:$L$21,2))*D815</f>
        <v>6.0772400000000004E-2</v>
      </c>
      <c r="H815" s="64">
        <f t="shared" si="384"/>
        <v>6.0772400000000004E-2</v>
      </c>
      <c r="I815" s="64">
        <f t="shared" si="385"/>
        <v>0</v>
      </c>
      <c r="J815" s="106">
        <f>VLOOKUP(C815,'Literature Lookup Tables'!$A$2:$L$21,MATCH(B815,listHYDROGROUPS,0))</f>
        <v>74</v>
      </c>
      <c r="K815" s="7" t="str">
        <f t="shared" si="412"/>
        <v/>
      </c>
      <c r="L815" s="7" t="str">
        <f t="shared" si="412"/>
        <v/>
      </c>
      <c r="M815" s="7" t="str">
        <f t="shared" si="412"/>
        <v/>
      </c>
      <c r="N815" s="7" t="str">
        <f t="shared" si="412"/>
        <v/>
      </c>
      <c r="O815" s="7" t="str">
        <f t="shared" si="412"/>
        <v/>
      </c>
      <c r="P815" s="7" t="str">
        <f t="shared" si="412"/>
        <v/>
      </c>
      <c r="Q815" s="7">
        <f t="shared" si="412"/>
        <v>22.485788000000003</v>
      </c>
      <c r="R815" s="7" t="str">
        <f t="shared" si="412"/>
        <v/>
      </c>
      <c r="S815" s="7" t="str">
        <f t="shared" si="412"/>
        <v/>
      </c>
      <c r="T815" s="7" t="str">
        <f t="shared" si="412"/>
        <v/>
      </c>
      <c r="U815" s="7" t="str">
        <f t="shared" si="412"/>
        <v/>
      </c>
      <c r="V815" s="7" t="str">
        <f t="shared" si="412"/>
        <v/>
      </c>
      <c r="W815" s="7" t="str">
        <f t="shared" si="412"/>
        <v/>
      </c>
      <c r="X815" s="7" t="str">
        <f t="shared" si="412"/>
        <v/>
      </c>
      <c r="Y815" s="7" t="str">
        <f t="shared" si="412"/>
        <v/>
      </c>
      <c r="CF815" s="7" t="str">
        <f t="shared" si="417"/>
        <v/>
      </c>
      <c r="CG815" s="7" t="str">
        <f t="shared" si="417"/>
        <v/>
      </c>
      <c r="CH815" s="7" t="str">
        <f t="shared" si="417"/>
        <v/>
      </c>
      <c r="CI815" s="7" t="str">
        <f t="shared" si="417"/>
        <v/>
      </c>
      <c r="CJ815" s="7" t="str">
        <f t="shared" si="417"/>
        <v/>
      </c>
      <c r="CK815" s="7" t="str">
        <f t="shared" si="417"/>
        <v/>
      </c>
      <c r="CL815" s="7" t="str">
        <f t="shared" si="417"/>
        <v/>
      </c>
      <c r="CM815" s="7" t="str">
        <f t="shared" si="417"/>
        <v/>
      </c>
      <c r="CN815" s="7" t="str">
        <f t="shared" si="417"/>
        <v/>
      </c>
      <c r="CO815" s="7" t="str">
        <f t="shared" si="417"/>
        <v/>
      </c>
      <c r="CP815" s="7" t="str">
        <f t="shared" si="418"/>
        <v/>
      </c>
      <c r="CQ815" s="7" t="str">
        <f t="shared" si="418"/>
        <v/>
      </c>
      <c r="CR815" s="7" t="str">
        <f t="shared" si="418"/>
        <v/>
      </c>
      <c r="CS815" s="7" t="str">
        <f t="shared" si="418"/>
        <v/>
      </c>
      <c r="CT815" s="7" t="str">
        <f t="shared" si="418"/>
        <v/>
      </c>
      <c r="CU815" s="7" t="str">
        <f t="shared" si="418"/>
        <v/>
      </c>
      <c r="CV815" s="7" t="str">
        <f t="shared" si="418"/>
        <v/>
      </c>
      <c r="CW815" s="7" t="str">
        <f t="shared" si="418"/>
        <v/>
      </c>
      <c r="CX815" s="7" t="str">
        <f t="shared" si="418"/>
        <v/>
      </c>
      <c r="CY815" s="7" t="str">
        <f t="shared" si="418"/>
        <v/>
      </c>
      <c r="CZ815" s="7" t="str">
        <f t="shared" si="419"/>
        <v/>
      </c>
      <c r="DA815" s="7" t="str">
        <f t="shared" si="419"/>
        <v/>
      </c>
      <c r="DB815" s="7" t="str">
        <f t="shared" si="419"/>
        <v/>
      </c>
      <c r="DC815" s="7" t="str">
        <f t="shared" si="419"/>
        <v/>
      </c>
      <c r="DD815" s="7" t="str">
        <f t="shared" si="419"/>
        <v/>
      </c>
      <c r="DE815" s="7" t="str">
        <f t="shared" si="419"/>
        <v/>
      </c>
      <c r="DF815" s="7" t="str">
        <f t="shared" si="419"/>
        <v/>
      </c>
      <c r="DG815" s="7" t="str">
        <f t="shared" si="419"/>
        <v/>
      </c>
      <c r="DH815" s="7" t="str">
        <f t="shared" si="419"/>
        <v/>
      </c>
      <c r="DI815" s="7" t="str">
        <f t="shared" si="419"/>
        <v/>
      </c>
      <c r="DJ815" s="7" t="str">
        <f t="shared" si="420"/>
        <v/>
      </c>
      <c r="DK815" s="7" t="str">
        <f t="shared" si="420"/>
        <v/>
      </c>
      <c r="DL815" s="7" t="str">
        <f t="shared" si="420"/>
        <v/>
      </c>
      <c r="DM815" s="7" t="str">
        <f t="shared" si="420"/>
        <v/>
      </c>
      <c r="DN815" s="7" t="str">
        <f t="shared" si="420"/>
        <v/>
      </c>
      <c r="DO815" s="7" t="str">
        <f t="shared" si="420"/>
        <v/>
      </c>
      <c r="DP815" s="7" t="str">
        <f t="shared" si="420"/>
        <v/>
      </c>
      <c r="DQ815" s="7" t="str">
        <f t="shared" si="420"/>
        <v/>
      </c>
      <c r="DR815" s="7" t="str">
        <f t="shared" si="420"/>
        <v/>
      </c>
      <c r="DS815" s="7" t="str">
        <f t="shared" si="420"/>
        <v/>
      </c>
      <c r="DT815" s="7" t="str">
        <f t="shared" si="420"/>
        <v/>
      </c>
      <c r="DU815" s="7" t="str">
        <f t="shared" si="420"/>
        <v/>
      </c>
      <c r="DV815" s="7" t="str">
        <f t="shared" si="420"/>
        <v/>
      </c>
      <c r="DW815" s="7" t="str">
        <f t="shared" si="420"/>
        <v/>
      </c>
    </row>
    <row r="816" spans="1:127" x14ac:dyDescent="0.35">
      <c r="A816" s="9" t="s">
        <v>293</v>
      </c>
      <c r="B816" s="10" t="s">
        <v>14</v>
      </c>
      <c r="C816" s="9" t="s">
        <v>3</v>
      </c>
      <c r="D816" s="1">
        <v>2.8944239999999999</v>
      </c>
      <c r="E816" s="82">
        <f>VLOOKUP(C816,'Literature Lookup Tables'!$A$2:$D$21,4,0)</f>
        <v>0</v>
      </c>
      <c r="F816" s="82">
        <f>VLOOKUP(C816,'Literature Lookup Tables'!$A$2:$D$21,3,0)</f>
        <v>0.2</v>
      </c>
      <c r="G816" s="64">
        <f>(VLOOKUP(C816,'Literature Lookup Tables'!$A$2:$L$21,2))*D816</f>
        <v>0.57888479999999998</v>
      </c>
      <c r="H816" s="64">
        <f t="shared" si="384"/>
        <v>0.57888479999999998</v>
      </c>
      <c r="I816" s="64">
        <f t="shared" si="385"/>
        <v>0</v>
      </c>
      <c r="J816" s="106">
        <f>VLOOKUP(C816,'Literature Lookup Tables'!$A$2:$L$21,MATCH(B816,listHYDROGROUPS,0))</f>
        <v>74</v>
      </c>
      <c r="K816" s="7" t="str">
        <f t="shared" si="412"/>
        <v/>
      </c>
      <c r="L816" s="7" t="str">
        <f t="shared" si="412"/>
        <v/>
      </c>
      <c r="M816" s="7" t="str">
        <f t="shared" si="412"/>
        <v/>
      </c>
      <c r="N816" s="7" t="str">
        <f t="shared" si="412"/>
        <v/>
      </c>
      <c r="O816" s="7" t="str">
        <f t="shared" si="412"/>
        <v/>
      </c>
      <c r="P816" s="7" t="str">
        <f t="shared" si="412"/>
        <v/>
      </c>
      <c r="Q816" s="7" t="str">
        <f t="shared" si="412"/>
        <v/>
      </c>
      <c r="R816" s="7" t="str">
        <f t="shared" si="412"/>
        <v/>
      </c>
      <c r="S816" s="7" t="str">
        <f t="shared" si="412"/>
        <v/>
      </c>
      <c r="T816" s="7" t="str">
        <f t="shared" si="412"/>
        <v/>
      </c>
      <c r="U816" s="7" t="str">
        <f t="shared" si="412"/>
        <v/>
      </c>
      <c r="V816" s="7" t="str">
        <f t="shared" si="412"/>
        <v/>
      </c>
      <c r="W816" s="7" t="str">
        <f t="shared" si="412"/>
        <v/>
      </c>
      <c r="X816" s="7">
        <f t="shared" si="412"/>
        <v>214.187376</v>
      </c>
      <c r="Y816" s="7" t="str">
        <f t="shared" si="412"/>
        <v/>
      </c>
      <c r="CF816" s="7" t="str">
        <f t="shared" si="417"/>
        <v/>
      </c>
      <c r="CG816" s="7" t="str">
        <f t="shared" si="417"/>
        <v/>
      </c>
      <c r="CH816" s="7" t="str">
        <f t="shared" si="417"/>
        <v/>
      </c>
      <c r="CI816" s="7" t="str">
        <f t="shared" si="417"/>
        <v/>
      </c>
      <c r="CJ816" s="7" t="str">
        <f t="shared" si="417"/>
        <v/>
      </c>
      <c r="CK816" s="7" t="str">
        <f t="shared" si="417"/>
        <v/>
      </c>
      <c r="CL816" s="7" t="str">
        <f t="shared" si="417"/>
        <v/>
      </c>
      <c r="CM816" s="7" t="str">
        <f t="shared" si="417"/>
        <v/>
      </c>
      <c r="CN816" s="7" t="str">
        <f t="shared" si="417"/>
        <v/>
      </c>
      <c r="CO816" s="7" t="str">
        <f t="shared" si="417"/>
        <v/>
      </c>
      <c r="CP816" s="7" t="str">
        <f t="shared" si="418"/>
        <v/>
      </c>
      <c r="CQ816" s="7" t="str">
        <f t="shared" si="418"/>
        <v/>
      </c>
      <c r="CR816" s="7" t="str">
        <f t="shared" si="418"/>
        <v/>
      </c>
      <c r="CS816" s="7" t="str">
        <f t="shared" si="418"/>
        <v/>
      </c>
      <c r="CT816" s="7" t="str">
        <f t="shared" si="418"/>
        <v/>
      </c>
      <c r="CU816" s="7" t="str">
        <f t="shared" si="418"/>
        <v/>
      </c>
      <c r="CV816" s="7" t="str">
        <f t="shared" si="418"/>
        <v/>
      </c>
      <c r="CW816" s="7" t="str">
        <f t="shared" si="418"/>
        <v/>
      </c>
      <c r="CX816" s="7" t="str">
        <f t="shared" si="418"/>
        <v/>
      </c>
      <c r="CY816" s="7" t="str">
        <f t="shared" si="418"/>
        <v/>
      </c>
      <c r="CZ816" s="7" t="str">
        <f t="shared" si="419"/>
        <v/>
      </c>
      <c r="DA816" s="7" t="str">
        <f t="shared" si="419"/>
        <v/>
      </c>
      <c r="DB816" s="7" t="str">
        <f t="shared" si="419"/>
        <v/>
      </c>
      <c r="DC816" s="7" t="str">
        <f t="shared" si="419"/>
        <v/>
      </c>
      <c r="DD816" s="7" t="str">
        <f t="shared" si="419"/>
        <v/>
      </c>
      <c r="DE816" s="7" t="str">
        <f t="shared" si="419"/>
        <v/>
      </c>
      <c r="DF816" s="7" t="str">
        <f t="shared" si="419"/>
        <v/>
      </c>
      <c r="DG816" s="7" t="str">
        <f t="shared" si="419"/>
        <v/>
      </c>
      <c r="DH816" s="7" t="str">
        <f t="shared" si="419"/>
        <v/>
      </c>
      <c r="DI816" s="7" t="str">
        <f t="shared" si="419"/>
        <v/>
      </c>
      <c r="DJ816" s="7" t="str">
        <f t="shared" si="420"/>
        <v/>
      </c>
      <c r="DK816" s="7" t="str">
        <f t="shared" si="420"/>
        <v/>
      </c>
      <c r="DL816" s="7" t="str">
        <f t="shared" si="420"/>
        <v/>
      </c>
      <c r="DM816" s="7" t="str">
        <f t="shared" si="420"/>
        <v/>
      </c>
      <c r="DN816" s="7" t="str">
        <f t="shared" si="420"/>
        <v/>
      </c>
      <c r="DO816" s="7" t="str">
        <f t="shared" si="420"/>
        <v/>
      </c>
      <c r="DP816" s="7" t="str">
        <f t="shared" si="420"/>
        <v/>
      </c>
      <c r="DQ816" s="7" t="str">
        <f t="shared" si="420"/>
        <v/>
      </c>
      <c r="DR816" s="7" t="str">
        <f t="shared" si="420"/>
        <v/>
      </c>
      <c r="DS816" s="7" t="str">
        <f t="shared" si="420"/>
        <v/>
      </c>
      <c r="DT816" s="7" t="str">
        <f t="shared" si="420"/>
        <v/>
      </c>
      <c r="DU816" s="7" t="str">
        <f t="shared" si="420"/>
        <v/>
      </c>
      <c r="DV816" s="7" t="str">
        <f t="shared" si="420"/>
        <v/>
      </c>
      <c r="DW816" s="7" t="str">
        <f t="shared" si="420"/>
        <v/>
      </c>
    </row>
    <row r="817" spans="1:127" x14ac:dyDescent="0.35">
      <c r="A817" s="9" t="s">
        <v>292</v>
      </c>
      <c r="B817" s="10" t="s">
        <v>14</v>
      </c>
      <c r="C817" s="9" t="s">
        <v>10</v>
      </c>
      <c r="D817" s="1">
        <v>1.5758000000000001E-2</v>
      </c>
      <c r="E817" s="82">
        <f>VLOOKUP(C817,'Literature Lookup Tables'!$A$2:$D$21,4,0)</f>
        <v>0.03</v>
      </c>
      <c r="F817" s="82">
        <f>VLOOKUP(C817,'Literature Lookup Tables'!$A$2:$D$21,3,0)</f>
        <v>0</v>
      </c>
      <c r="G817" s="64">
        <f>(VLOOKUP(C817,'Literature Lookup Tables'!$A$2:$L$21,2))*D817</f>
        <v>4.7274000000000003E-4</v>
      </c>
      <c r="H817" s="64">
        <f t="shared" si="384"/>
        <v>0</v>
      </c>
      <c r="I817" s="64">
        <f t="shared" si="385"/>
        <v>4.7274000000000003E-4</v>
      </c>
      <c r="J817" s="106">
        <f>VLOOKUP(C817,'Literature Lookup Tables'!$A$2:$L$21,MATCH(B817,listHYDROGROUPS,0))</f>
        <v>74</v>
      </c>
      <c r="K817" s="7" t="str">
        <f t="shared" si="412"/>
        <v/>
      </c>
      <c r="L817" s="7" t="str">
        <f t="shared" si="412"/>
        <v/>
      </c>
      <c r="M817" s="7" t="str">
        <f t="shared" si="412"/>
        <v/>
      </c>
      <c r="N817" s="7" t="str">
        <f t="shared" si="412"/>
        <v/>
      </c>
      <c r="O817" s="7" t="str">
        <f t="shared" si="412"/>
        <v/>
      </c>
      <c r="P817" s="7" t="str">
        <f t="shared" si="412"/>
        <v/>
      </c>
      <c r="Q817" s="7">
        <f t="shared" si="412"/>
        <v>1.1660920000000001</v>
      </c>
      <c r="R817" s="7" t="str">
        <f t="shared" si="412"/>
        <v/>
      </c>
      <c r="S817" s="7" t="str">
        <f t="shared" si="412"/>
        <v/>
      </c>
      <c r="T817" s="7" t="str">
        <f t="shared" si="412"/>
        <v/>
      </c>
      <c r="U817" s="7" t="str">
        <f t="shared" si="412"/>
        <v/>
      </c>
      <c r="V817" s="7" t="str">
        <f t="shared" si="412"/>
        <v/>
      </c>
      <c r="W817" s="7" t="str">
        <f t="shared" si="412"/>
        <v/>
      </c>
      <c r="X817" s="7" t="str">
        <f t="shared" si="412"/>
        <v/>
      </c>
      <c r="Y817" s="7" t="str">
        <f t="shared" si="412"/>
        <v/>
      </c>
      <c r="CF817" s="7" t="str">
        <f t="shared" si="417"/>
        <v/>
      </c>
      <c r="CG817" s="7" t="str">
        <f t="shared" si="417"/>
        <v/>
      </c>
      <c r="CH817" s="7" t="str">
        <f t="shared" si="417"/>
        <v/>
      </c>
      <c r="CI817" s="7" t="str">
        <f t="shared" si="417"/>
        <v/>
      </c>
      <c r="CJ817" s="7" t="str">
        <f t="shared" si="417"/>
        <v/>
      </c>
      <c r="CK817" s="7" t="str">
        <f t="shared" si="417"/>
        <v/>
      </c>
      <c r="CL817" s="7" t="str">
        <f t="shared" si="417"/>
        <v/>
      </c>
      <c r="CM817" s="7" t="str">
        <f t="shared" si="417"/>
        <v/>
      </c>
      <c r="CN817" s="7" t="str">
        <f t="shared" si="417"/>
        <v/>
      </c>
      <c r="CO817" s="7" t="str">
        <f t="shared" si="417"/>
        <v/>
      </c>
      <c r="CP817" s="7" t="str">
        <f t="shared" si="418"/>
        <v/>
      </c>
      <c r="CQ817" s="7" t="str">
        <f t="shared" si="418"/>
        <v/>
      </c>
      <c r="CR817" s="7" t="str">
        <f t="shared" si="418"/>
        <v/>
      </c>
      <c r="CS817" s="7" t="str">
        <f t="shared" si="418"/>
        <v/>
      </c>
      <c r="CT817" s="7" t="str">
        <f t="shared" si="418"/>
        <v/>
      </c>
      <c r="CU817" s="7" t="str">
        <f t="shared" si="418"/>
        <v/>
      </c>
      <c r="CV817" s="7" t="str">
        <f t="shared" si="418"/>
        <v/>
      </c>
      <c r="CW817" s="7" t="str">
        <f t="shared" si="418"/>
        <v/>
      </c>
      <c r="CX817" s="7" t="str">
        <f t="shared" si="418"/>
        <v/>
      </c>
      <c r="CY817" s="7" t="str">
        <f t="shared" si="418"/>
        <v/>
      </c>
      <c r="CZ817" s="7" t="str">
        <f t="shared" si="419"/>
        <v/>
      </c>
      <c r="DA817" s="7" t="str">
        <f t="shared" si="419"/>
        <v/>
      </c>
      <c r="DB817" s="7" t="str">
        <f t="shared" si="419"/>
        <v/>
      </c>
      <c r="DC817" s="7" t="str">
        <f t="shared" si="419"/>
        <v/>
      </c>
      <c r="DD817" s="7" t="str">
        <f t="shared" si="419"/>
        <v/>
      </c>
      <c r="DE817" s="7" t="str">
        <f t="shared" si="419"/>
        <v/>
      </c>
      <c r="DF817" s="7" t="str">
        <f t="shared" si="419"/>
        <v/>
      </c>
      <c r="DG817" s="7" t="str">
        <f t="shared" si="419"/>
        <v/>
      </c>
      <c r="DH817" s="7" t="str">
        <f t="shared" si="419"/>
        <v/>
      </c>
      <c r="DI817" s="7" t="str">
        <f t="shared" si="419"/>
        <v/>
      </c>
      <c r="DJ817" s="7" t="str">
        <f t="shared" si="420"/>
        <v/>
      </c>
      <c r="DK817" s="7" t="str">
        <f t="shared" si="420"/>
        <v/>
      </c>
      <c r="DL817" s="7" t="str">
        <f t="shared" si="420"/>
        <v/>
      </c>
      <c r="DM817" s="7" t="str">
        <f t="shared" si="420"/>
        <v/>
      </c>
      <c r="DN817" s="7" t="str">
        <f t="shared" si="420"/>
        <v/>
      </c>
      <c r="DO817" s="7" t="str">
        <f t="shared" si="420"/>
        <v/>
      </c>
      <c r="DP817" s="7" t="str">
        <f t="shared" si="420"/>
        <v/>
      </c>
      <c r="DQ817" s="7" t="str">
        <f t="shared" si="420"/>
        <v/>
      </c>
      <c r="DR817" s="7" t="str">
        <f t="shared" si="420"/>
        <v/>
      </c>
      <c r="DS817" s="7" t="str">
        <f t="shared" si="420"/>
        <v/>
      </c>
      <c r="DT817" s="7" t="str">
        <f t="shared" si="420"/>
        <v/>
      </c>
      <c r="DU817" s="7" t="str">
        <f t="shared" si="420"/>
        <v/>
      </c>
      <c r="DV817" s="7" t="str">
        <f t="shared" si="420"/>
        <v/>
      </c>
      <c r="DW817" s="7" t="str">
        <f t="shared" si="420"/>
        <v/>
      </c>
    </row>
    <row r="818" spans="1:127" x14ac:dyDescent="0.35">
      <c r="A818" s="9" t="s">
        <v>293</v>
      </c>
      <c r="B818" s="10" t="s">
        <v>14</v>
      </c>
      <c r="C818" s="9" t="s">
        <v>10</v>
      </c>
      <c r="D818" s="1">
        <v>1.075491</v>
      </c>
      <c r="E818" s="82">
        <f>VLOOKUP(C818,'Literature Lookup Tables'!$A$2:$D$21,4,0)</f>
        <v>0.03</v>
      </c>
      <c r="F818" s="82">
        <f>VLOOKUP(C818,'Literature Lookup Tables'!$A$2:$D$21,3,0)</f>
        <v>0</v>
      </c>
      <c r="G818" s="64">
        <f>(VLOOKUP(C818,'Literature Lookup Tables'!$A$2:$L$21,2))*D818</f>
        <v>3.2264729999999998E-2</v>
      </c>
      <c r="H818" s="64">
        <f t="shared" si="384"/>
        <v>0</v>
      </c>
      <c r="I818" s="64">
        <f t="shared" si="385"/>
        <v>3.2264729999999998E-2</v>
      </c>
      <c r="J818" s="106">
        <f>VLOOKUP(C818,'Literature Lookup Tables'!$A$2:$L$21,MATCH(B818,listHYDROGROUPS,0))</f>
        <v>74</v>
      </c>
      <c r="K818" s="7" t="str">
        <f t="shared" si="412"/>
        <v/>
      </c>
      <c r="L818" s="7" t="str">
        <f t="shared" si="412"/>
        <v/>
      </c>
      <c r="M818" s="7" t="str">
        <f t="shared" si="412"/>
        <v/>
      </c>
      <c r="N818" s="7" t="str">
        <f t="shared" si="412"/>
        <v/>
      </c>
      <c r="O818" s="7" t="str">
        <f t="shared" si="412"/>
        <v/>
      </c>
      <c r="P818" s="7" t="str">
        <f t="shared" si="412"/>
        <v/>
      </c>
      <c r="Q818" s="7" t="str">
        <f t="shared" si="412"/>
        <v/>
      </c>
      <c r="R818" s="7" t="str">
        <f t="shared" si="412"/>
        <v/>
      </c>
      <c r="S818" s="7" t="str">
        <f t="shared" si="412"/>
        <v/>
      </c>
      <c r="T818" s="7" t="str">
        <f t="shared" si="412"/>
        <v/>
      </c>
      <c r="U818" s="7" t="str">
        <f t="shared" si="412"/>
        <v/>
      </c>
      <c r="V818" s="7" t="str">
        <f t="shared" si="412"/>
        <v/>
      </c>
      <c r="W818" s="7" t="str">
        <f t="shared" si="412"/>
        <v/>
      </c>
      <c r="X818" s="7">
        <f t="shared" si="412"/>
        <v>79.586333999999994</v>
      </c>
      <c r="Y818" s="7" t="str">
        <f t="shared" si="412"/>
        <v/>
      </c>
      <c r="CF818" s="7" t="str">
        <f t="shared" si="417"/>
        <v/>
      </c>
      <c r="CG818" s="7" t="str">
        <f t="shared" si="417"/>
        <v/>
      </c>
      <c r="CH818" s="7" t="str">
        <f t="shared" si="417"/>
        <v/>
      </c>
      <c r="CI818" s="7" t="str">
        <f t="shared" si="417"/>
        <v/>
      </c>
      <c r="CJ818" s="7" t="str">
        <f t="shared" si="417"/>
        <v/>
      </c>
      <c r="CK818" s="7" t="str">
        <f t="shared" si="417"/>
        <v/>
      </c>
      <c r="CL818" s="7" t="str">
        <f t="shared" si="417"/>
        <v/>
      </c>
      <c r="CM818" s="7" t="str">
        <f t="shared" si="417"/>
        <v/>
      </c>
      <c r="CN818" s="7" t="str">
        <f t="shared" si="417"/>
        <v/>
      </c>
      <c r="CO818" s="7" t="str">
        <f t="shared" si="417"/>
        <v/>
      </c>
      <c r="CP818" s="7" t="str">
        <f t="shared" si="418"/>
        <v/>
      </c>
      <c r="CQ818" s="7" t="str">
        <f t="shared" si="418"/>
        <v/>
      </c>
      <c r="CR818" s="7" t="str">
        <f t="shared" si="418"/>
        <v/>
      </c>
      <c r="CS818" s="7" t="str">
        <f t="shared" si="418"/>
        <v/>
      </c>
      <c r="CT818" s="7" t="str">
        <f t="shared" si="418"/>
        <v/>
      </c>
      <c r="CU818" s="7" t="str">
        <f t="shared" si="418"/>
        <v/>
      </c>
      <c r="CV818" s="7" t="str">
        <f t="shared" si="418"/>
        <v/>
      </c>
      <c r="CW818" s="7" t="str">
        <f t="shared" si="418"/>
        <v/>
      </c>
      <c r="CX818" s="7" t="str">
        <f t="shared" si="418"/>
        <v/>
      </c>
      <c r="CY818" s="7" t="str">
        <f t="shared" si="418"/>
        <v/>
      </c>
      <c r="CZ818" s="7" t="str">
        <f t="shared" si="419"/>
        <v/>
      </c>
      <c r="DA818" s="7" t="str">
        <f t="shared" si="419"/>
        <v/>
      </c>
      <c r="DB818" s="7" t="str">
        <f t="shared" si="419"/>
        <v/>
      </c>
      <c r="DC818" s="7" t="str">
        <f t="shared" si="419"/>
        <v/>
      </c>
      <c r="DD818" s="7" t="str">
        <f t="shared" si="419"/>
        <v/>
      </c>
      <c r="DE818" s="7" t="str">
        <f t="shared" si="419"/>
        <v/>
      </c>
      <c r="DF818" s="7" t="str">
        <f t="shared" si="419"/>
        <v/>
      </c>
      <c r="DG818" s="7" t="str">
        <f t="shared" si="419"/>
        <v/>
      </c>
      <c r="DH818" s="7" t="str">
        <f t="shared" si="419"/>
        <v/>
      </c>
      <c r="DI818" s="7" t="str">
        <f t="shared" si="419"/>
        <v/>
      </c>
      <c r="DJ818" s="7" t="str">
        <f t="shared" si="420"/>
        <v/>
      </c>
      <c r="DK818" s="7" t="str">
        <f t="shared" si="420"/>
        <v/>
      </c>
      <c r="DL818" s="7" t="str">
        <f t="shared" si="420"/>
        <v/>
      </c>
      <c r="DM818" s="7" t="str">
        <f t="shared" si="420"/>
        <v/>
      </c>
      <c r="DN818" s="7" t="str">
        <f t="shared" si="420"/>
        <v/>
      </c>
      <c r="DO818" s="7" t="str">
        <f t="shared" si="420"/>
        <v/>
      </c>
      <c r="DP818" s="7" t="str">
        <f t="shared" si="420"/>
        <v/>
      </c>
      <c r="DQ818" s="7" t="str">
        <f t="shared" si="420"/>
        <v/>
      </c>
      <c r="DR818" s="7" t="str">
        <f t="shared" si="420"/>
        <v/>
      </c>
      <c r="DS818" s="7" t="str">
        <f t="shared" si="420"/>
        <v/>
      </c>
      <c r="DT818" s="7" t="str">
        <f t="shared" si="420"/>
        <v/>
      </c>
      <c r="DU818" s="7" t="str">
        <f t="shared" si="420"/>
        <v/>
      </c>
      <c r="DV818" s="7" t="str">
        <f t="shared" si="420"/>
        <v/>
      </c>
      <c r="DW818" s="7" t="str">
        <f t="shared" si="420"/>
        <v/>
      </c>
    </row>
    <row r="819" spans="1:127" x14ac:dyDescent="0.35">
      <c r="A819" s="9" t="s">
        <v>293</v>
      </c>
      <c r="B819" s="10" t="s">
        <v>14</v>
      </c>
      <c r="C819" s="9" t="s">
        <v>3</v>
      </c>
      <c r="D819" s="1">
        <v>2.0761150000000002</v>
      </c>
      <c r="E819" s="82">
        <f>VLOOKUP(C819,'Literature Lookup Tables'!$A$2:$D$21,4,0)</f>
        <v>0</v>
      </c>
      <c r="F819" s="82">
        <f>VLOOKUP(C819,'Literature Lookup Tables'!$A$2:$D$21,3,0)</f>
        <v>0.2</v>
      </c>
      <c r="G819" s="64">
        <f>(VLOOKUP(C819,'Literature Lookup Tables'!$A$2:$L$21,2))*D819</f>
        <v>0.41522300000000006</v>
      </c>
      <c r="H819" s="64">
        <f t="shared" si="384"/>
        <v>0.41522300000000006</v>
      </c>
      <c r="I819" s="64">
        <f t="shared" si="385"/>
        <v>0</v>
      </c>
      <c r="J819" s="106">
        <f>VLOOKUP(C819,'Literature Lookup Tables'!$A$2:$L$21,MATCH(B819,listHYDROGROUPS,0))</f>
        <v>74</v>
      </c>
      <c r="K819" s="7" t="str">
        <f t="shared" si="412"/>
        <v/>
      </c>
      <c r="L819" s="7" t="str">
        <f t="shared" si="412"/>
        <v/>
      </c>
      <c r="M819" s="7" t="str">
        <f t="shared" si="412"/>
        <v/>
      </c>
      <c r="N819" s="7" t="str">
        <f t="shared" si="412"/>
        <v/>
      </c>
      <c r="O819" s="7" t="str">
        <f t="shared" si="412"/>
        <v/>
      </c>
      <c r="P819" s="7" t="str">
        <f t="shared" si="412"/>
        <v/>
      </c>
      <c r="Q819" s="7" t="str">
        <f t="shared" si="412"/>
        <v/>
      </c>
      <c r="R819" s="7" t="str">
        <f t="shared" si="412"/>
        <v/>
      </c>
      <c r="S819" s="7" t="str">
        <f t="shared" si="412"/>
        <v/>
      </c>
      <c r="T819" s="7" t="str">
        <f t="shared" si="412"/>
        <v/>
      </c>
      <c r="U819" s="7" t="str">
        <f t="shared" si="412"/>
        <v/>
      </c>
      <c r="V819" s="7" t="str">
        <f t="shared" si="412"/>
        <v/>
      </c>
      <c r="W819" s="7" t="str">
        <f t="shared" si="412"/>
        <v/>
      </c>
      <c r="X819" s="7">
        <f t="shared" si="412"/>
        <v>153.63251000000002</v>
      </c>
      <c r="Y819" s="7" t="str">
        <f t="shared" si="412"/>
        <v/>
      </c>
      <c r="CF819" s="7" t="str">
        <f t="shared" si="417"/>
        <v/>
      </c>
      <c r="CG819" s="7" t="str">
        <f t="shared" si="417"/>
        <v/>
      </c>
      <c r="CH819" s="7" t="str">
        <f t="shared" si="417"/>
        <v/>
      </c>
      <c r="CI819" s="7" t="str">
        <f t="shared" si="417"/>
        <v/>
      </c>
      <c r="CJ819" s="7" t="str">
        <f t="shared" si="417"/>
        <v/>
      </c>
      <c r="CK819" s="7" t="str">
        <f t="shared" si="417"/>
        <v/>
      </c>
      <c r="CL819" s="7" t="str">
        <f t="shared" si="417"/>
        <v/>
      </c>
      <c r="CM819" s="7" t="str">
        <f t="shared" si="417"/>
        <v/>
      </c>
      <c r="CN819" s="7" t="str">
        <f t="shared" si="417"/>
        <v/>
      </c>
      <c r="CO819" s="7" t="str">
        <f t="shared" si="417"/>
        <v/>
      </c>
      <c r="CP819" s="7" t="str">
        <f t="shared" si="418"/>
        <v/>
      </c>
      <c r="CQ819" s="7" t="str">
        <f t="shared" si="418"/>
        <v/>
      </c>
      <c r="CR819" s="7" t="str">
        <f t="shared" si="418"/>
        <v/>
      </c>
      <c r="CS819" s="7" t="str">
        <f t="shared" si="418"/>
        <v/>
      </c>
      <c r="CT819" s="7" t="str">
        <f t="shared" si="418"/>
        <v/>
      </c>
      <c r="CU819" s="7" t="str">
        <f t="shared" si="418"/>
        <v/>
      </c>
      <c r="CV819" s="7" t="str">
        <f t="shared" si="418"/>
        <v/>
      </c>
      <c r="CW819" s="7" t="str">
        <f t="shared" si="418"/>
        <v/>
      </c>
      <c r="CX819" s="7" t="str">
        <f t="shared" si="418"/>
        <v/>
      </c>
      <c r="CY819" s="7" t="str">
        <f t="shared" si="418"/>
        <v/>
      </c>
      <c r="CZ819" s="7" t="str">
        <f t="shared" si="419"/>
        <v/>
      </c>
      <c r="DA819" s="7" t="str">
        <f t="shared" si="419"/>
        <v/>
      </c>
      <c r="DB819" s="7" t="str">
        <f t="shared" si="419"/>
        <v/>
      </c>
      <c r="DC819" s="7" t="str">
        <f t="shared" si="419"/>
        <v/>
      </c>
      <c r="DD819" s="7" t="str">
        <f t="shared" si="419"/>
        <v/>
      </c>
      <c r="DE819" s="7" t="str">
        <f t="shared" si="419"/>
        <v/>
      </c>
      <c r="DF819" s="7" t="str">
        <f t="shared" si="419"/>
        <v/>
      </c>
      <c r="DG819" s="7" t="str">
        <f t="shared" si="419"/>
        <v/>
      </c>
      <c r="DH819" s="7" t="str">
        <f t="shared" si="419"/>
        <v/>
      </c>
      <c r="DI819" s="7" t="str">
        <f t="shared" si="419"/>
        <v/>
      </c>
      <c r="DJ819" s="7" t="str">
        <f t="shared" si="420"/>
        <v/>
      </c>
      <c r="DK819" s="7" t="str">
        <f t="shared" si="420"/>
        <v/>
      </c>
      <c r="DL819" s="7" t="str">
        <f t="shared" si="420"/>
        <v/>
      </c>
      <c r="DM819" s="7" t="str">
        <f t="shared" si="420"/>
        <v/>
      </c>
      <c r="DN819" s="7" t="str">
        <f t="shared" si="420"/>
        <v/>
      </c>
      <c r="DO819" s="7" t="str">
        <f t="shared" si="420"/>
        <v/>
      </c>
      <c r="DP819" s="7" t="str">
        <f t="shared" si="420"/>
        <v/>
      </c>
      <c r="DQ819" s="7" t="str">
        <f t="shared" si="420"/>
        <v/>
      </c>
      <c r="DR819" s="7" t="str">
        <f t="shared" si="420"/>
        <v/>
      </c>
      <c r="DS819" s="7" t="str">
        <f t="shared" si="420"/>
        <v/>
      </c>
      <c r="DT819" s="7" t="str">
        <f t="shared" si="420"/>
        <v/>
      </c>
      <c r="DU819" s="7" t="str">
        <f t="shared" si="420"/>
        <v/>
      </c>
      <c r="DV819" s="7" t="str">
        <f t="shared" si="420"/>
        <v/>
      </c>
      <c r="DW819" s="7" t="str">
        <f t="shared" si="420"/>
        <v/>
      </c>
    </row>
    <row r="820" spans="1:127" x14ac:dyDescent="0.35">
      <c r="A820" s="9" t="s">
        <v>293</v>
      </c>
      <c r="B820" s="10" t="s">
        <v>14</v>
      </c>
      <c r="C820" s="9" t="s">
        <v>10</v>
      </c>
      <c r="D820" s="1">
        <v>0.68728999999999996</v>
      </c>
      <c r="E820" s="82">
        <f>VLOOKUP(C820,'Literature Lookup Tables'!$A$2:$D$21,4,0)</f>
        <v>0.03</v>
      </c>
      <c r="F820" s="82">
        <f>VLOOKUP(C820,'Literature Lookup Tables'!$A$2:$D$21,3,0)</f>
        <v>0</v>
      </c>
      <c r="G820" s="64">
        <f>(VLOOKUP(C820,'Literature Lookup Tables'!$A$2:$L$21,2))*D820</f>
        <v>2.0618699999999997E-2</v>
      </c>
      <c r="H820" s="64">
        <f t="shared" ref="H820:H883" si="421">D820*F820</f>
        <v>0</v>
      </c>
      <c r="I820" s="64">
        <f t="shared" ref="I820:I883" si="422">D820*E820</f>
        <v>2.0618699999999997E-2</v>
      </c>
      <c r="J820" s="106">
        <f>VLOOKUP(C820,'Literature Lookup Tables'!$A$2:$L$21,MATCH(B820,listHYDROGROUPS,0))</f>
        <v>74</v>
      </c>
      <c r="K820" s="7" t="str">
        <f t="shared" ref="K820:Y836" si="423">IF($A820=K$11,$J820*$D820,"")</f>
        <v/>
      </c>
      <c r="L820" s="7" t="str">
        <f t="shared" si="423"/>
        <v/>
      </c>
      <c r="M820" s="7" t="str">
        <f t="shared" si="423"/>
        <v/>
      </c>
      <c r="N820" s="7" t="str">
        <f t="shared" si="423"/>
        <v/>
      </c>
      <c r="O820" s="7" t="str">
        <f t="shared" si="423"/>
        <v/>
      </c>
      <c r="P820" s="7" t="str">
        <f t="shared" si="423"/>
        <v/>
      </c>
      <c r="Q820" s="7" t="str">
        <f t="shared" si="423"/>
        <v/>
      </c>
      <c r="R820" s="7" t="str">
        <f t="shared" si="423"/>
        <v/>
      </c>
      <c r="S820" s="7" t="str">
        <f t="shared" si="423"/>
        <v/>
      </c>
      <c r="T820" s="7" t="str">
        <f t="shared" si="423"/>
        <v/>
      </c>
      <c r="U820" s="7" t="str">
        <f t="shared" si="423"/>
        <v/>
      </c>
      <c r="V820" s="7" t="str">
        <f t="shared" si="423"/>
        <v/>
      </c>
      <c r="W820" s="7" t="str">
        <f t="shared" si="423"/>
        <v/>
      </c>
      <c r="X820" s="7">
        <f t="shared" si="423"/>
        <v>50.859459999999999</v>
      </c>
      <c r="Y820" s="7" t="str">
        <f t="shared" si="423"/>
        <v/>
      </c>
      <c r="CF820" s="7" t="str">
        <f t="shared" si="417"/>
        <v/>
      </c>
      <c r="CG820" s="7" t="str">
        <f t="shared" si="417"/>
        <v/>
      </c>
      <c r="CH820" s="7" t="str">
        <f t="shared" si="417"/>
        <v/>
      </c>
      <c r="CI820" s="7" t="str">
        <f t="shared" si="417"/>
        <v/>
      </c>
      <c r="CJ820" s="7" t="str">
        <f t="shared" si="417"/>
        <v/>
      </c>
      <c r="CK820" s="7" t="str">
        <f t="shared" si="417"/>
        <v/>
      </c>
      <c r="CL820" s="7" t="str">
        <f t="shared" si="417"/>
        <v/>
      </c>
      <c r="CM820" s="7" t="str">
        <f t="shared" si="417"/>
        <v/>
      </c>
      <c r="CN820" s="7" t="str">
        <f t="shared" si="417"/>
        <v/>
      </c>
      <c r="CO820" s="7" t="str">
        <f t="shared" si="417"/>
        <v/>
      </c>
      <c r="CP820" s="7" t="str">
        <f t="shared" si="418"/>
        <v/>
      </c>
      <c r="CQ820" s="7" t="str">
        <f t="shared" si="418"/>
        <v/>
      </c>
      <c r="CR820" s="7" t="str">
        <f t="shared" si="418"/>
        <v/>
      </c>
      <c r="CS820" s="7" t="str">
        <f t="shared" si="418"/>
        <v/>
      </c>
      <c r="CT820" s="7" t="str">
        <f t="shared" si="418"/>
        <v/>
      </c>
      <c r="CU820" s="7" t="str">
        <f t="shared" si="418"/>
        <v/>
      </c>
      <c r="CV820" s="7" t="str">
        <f t="shared" si="418"/>
        <v/>
      </c>
      <c r="CW820" s="7" t="str">
        <f t="shared" si="418"/>
        <v/>
      </c>
      <c r="CX820" s="7" t="str">
        <f t="shared" si="418"/>
        <v/>
      </c>
      <c r="CY820" s="7" t="str">
        <f t="shared" si="418"/>
        <v/>
      </c>
      <c r="CZ820" s="7" t="str">
        <f t="shared" si="419"/>
        <v/>
      </c>
      <c r="DA820" s="7" t="str">
        <f t="shared" si="419"/>
        <v/>
      </c>
      <c r="DB820" s="7" t="str">
        <f t="shared" si="419"/>
        <v/>
      </c>
      <c r="DC820" s="7" t="str">
        <f t="shared" si="419"/>
        <v/>
      </c>
      <c r="DD820" s="7" t="str">
        <f t="shared" si="419"/>
        <v/>
      </c>
      <c r="DE820" s="7" t="str">
        <f t="shared" si="419"/>
        <v/>
      </c>
      <c r="DF820" s="7" t="str">
        <f t="shared" si="419"/>
        <v/>
      </c>
      <c r="DG820" s="7" t="str">
        <f t="shared" si="419"/>
        <v/>
      </c>
      <c r="DH820" s="7" t="str">
        <f t="shared" si="419"/>
        <v/>
      </c>
      <c r="DI820" s="7" t="str">
        <f t="shared" si="419"/>
        <v/>
      </c>
      <c r="DJ820" s="7" t="str">
        <f t="shared" si="420"/>
        <v/>
      </c>
      <c r="DK820" s="7" t="str">
        <f t="shared" si="420"/>
        <v/>
      </c>
      <c r="DL820" s="7" t="str">
        <f t="shared" si="420"/>
        <v/>
      </c>
      <c r="DM820" s="7" t="str">
        <f t="shared" si="420"/>
        <v/>
      </c>
      <c r="DN820" s="7" t="str">
        <f t="shared" si="420"/>
        <v/>
      </c>
      <c r="DO820" s="7" t="str">
        <f t="shared" si="420"/>
        <v/>
      </c>
      <c r="DP820" s="7" t="str">
        <f t="shared" si="420"/>
        <v/>
      </c>
      <c r="DQ820" s="7" t="str">
        <f t="shared" si="420"/>
        <v/>
      </c>
      <c r="DR820" s="7" t="str">
        <f t="shared" si="420"/>
        <v/>
      </c>
      <c r="DS820" s="7" t="str">
        <f t="shared" si="420"/>
        <v/>
      </c>
      <c r="DT820" s="7" t="str">
        <f t="shared" si="420"/>
        <v/>
      </c>
      <c r="DU820" s="7" t="str">
        <f t="shared" si="420"/>
        <v/>
      </c>
      <c r="DV820" s="7" t="str">
        <f t="shared" si="420"/>
        <v/>
      </c>
      <c r="DW820" s="7" t="str">
        <f t="shared" si="420"/>
        <v/>
      </c>
    </row>
    <row r="821" spans="1:127" x14ac:dyDescent="0.35">
      <c r="A821" s="9" t="s">
        <v>290</v>
      </c>
      <c r="B821" s="10" t="s">
        <v>14</v>
      </c>
      <c r="C821" s="9" t="s">
        <v>0</v>
      </c>
      <c r="D821" s="1">
        <v>9.7931000000000004E-2</v>
      </c>
      <c r="E821" s="82">
        <f>VLOOKUP(C821,'Literature Lookup Tables'!$A$2:$D$21,4,0)</f>
        <v>0</v>
      </c>
      <c r="F821" s="82">
        <f>VLOOKUP(C821,'Literature Lookup Tables'!$A$2:$D$21,3,0)</f>
        <v>0.5</v>
      </c>
      <c r="G821" s="64">
        <f>(VLOOKUP(C821,'Literature Lookup Tables'!$A$2:$L$21,2))*D821</f>
        <v>4.8965500000000002E-2</v>
      </c>
      <c r="H821" s="64">
        <f t="shared" si="421"/>
        <v>4.8965500000000002E-2</v>
      </c>
      <c r="I821" s="64">
        <f t="shared" si="422"/>
        <v>0</v>
      </c>
      <c r="J821" s="106">
        <f>VLOOKUP(C821,'Literature Lookup Tables'!$A$2:$L$21,MATCH(B821,listHYDROGROUPS,0))</f>
        <v>79</v>
      </c>
      <c r="K821" s="7" t="str">
        <f t="shared" si="423"/>
        <v/>
      </c>
      <c r="L821" s="7" t="str">
        <f t="shared" si="423"/>
        <v/>
      </c>
      <c r="M821" s="7" t="str">
        <f t="shared" si="423"/>
        <v/>
      </c>
      <c r="N821" s="7" t="str">
        <f t="shared" si="423"/>
        <v/>
      </c>
      <c r="O821" s="7">
        <f t="shared" si="423"/>
        <v>7.7365490000000001</v>
      </c>
      <c r="P821" s="7" t="str">
        <f t="shared" si="423"/>
        <v/>
      </c>
      <c r="Q821" s="7" t="str">
        <f t="shared" si="423"/>
        <v/>
      </c>
      <c r="R821" s="7" t="str">
        <f t="shared" si="423"/>
        <v/>
      </c>
      <c r="S821" s="7" t="str">
        <f t="shared" si="423"/>
        <v/>
      </c>
      <c r="T821" s="7" t="str">
        <f t="shared" si="423"/>
        <v/>
      </c>
      <c r="U821" s="7" t="str">
        <f t="shared" si="423"/>
        <v/>
      </c>
      <c r="V821" s="7" t="str">
        <f t="shared" si="423"/>
        <v/>
      </c>
      <c r="W821" s="7" t="str">
        <f t="shared" si="423"/>
        <v/>
      </c>
      <c r="X821" s="7" t="str">
        <f t="shared" si="423"/>
        <v/>
      </c>
      <c r="Y821" s="7" t="str">
        <f t="shared" si="423"/>
        <v/>
      </c>
      <c r="CF821" s="7" t="str">
        <f t="shared" si="417"/>
        <v/>
      </c>
      <c r="CG821" s="7" t="str">
        <f t="shared" si="417"/>
        <v/>
      </c>
      <c r="CH821" s="7" t="str">
        <f t="shared" si="417"/>
        <v/>
      </c>
      <c r="CI821" s="7" t="str">
        <f t="shared" si="417"/>
        <v/>
      </c>
      <c r="CJ821" s="7" t="str">
        <f t="shared" si="417"/>
        <v/>
      </c>
      <c r="CK821" s="7" t="str">
        <f t="shared" si="417"/>
        <v/>
      </c>
      <c r="CL821" s="7" t="str">
        <f t="shared" si="417"/>
        <v/>
      </c>
      <c r="CM821" s="7" t="str">
        <f t="shared" si="417"/>
        <v/>
      </c>
      <c r="CN821" s="7" t="str">
        <f t="shared" si="417"/>
        <v/>
      </c>
      <c r="CO821" s="7" t="str">
        <f t="shared" si="417"/>
        <v/>
      </c>
      <c r="CP821" s="7" t="str">
        <f t="shared" si="418"/>
        <v/>
      </c>
      <c r="CQ821" s="7" t="str">
        <f t="shared" si="418"/>
        <v/>
      </c>
      <c r="CR821" s="7" t="str">
        <f t="shared" si="418"/>
        <v/>
      </c>
      <c r="CS821" s="7" t="str">
        <f t="shared" si="418"/>
        <v/>
      </c>
      <c r="CT821" s="7" t="str">
        <f t="shared" si="418"/>
        <v/>
      </c>
      <c r="CU821" s="7" t="str">
        <f t="shared" si="418"/>
        <v/>
      </c>
      <c r="CV821" s="7" t="str">
        <f t="shared" si="418"/>
        <v/>
      </c>
      <c r="CW821" s="7" t="str">
        <f t="shared" si="418"/>
        <v/>
      </c>
      <c r="CX821" s="7" t="str">
        <f t="shared" si="418"/>
        <v/>
      </c>
      <c r="CY821" s="7" t="str">
        <f t="shared" si="418"/>
        <v/>
      </c>
      <c r="CZ821" s="7" t="str">
        <f t="shared" si="419"/>
        <v/>
      </c>
      <c r="DA821" s="7" t="str">
        <f t="shared" si="419"/>
        <v/>
      </c>
      <c r="DB821" s="7" t="str">
        <f t="shared" si="419"/>
        <v/>
      </c>
      <c r="DC821" s="7" t="str">
        <f t="shared" si="419"/>
        <v/>
      </c>
      <c r="DD821" s="7" t="str">
        <f t="shared" si="419"/>
        <v/>
      </c>
      <c r="DE821" s="7" t="str">
        <f t="shared" si="419"/>
        <v/>
      </c>
      <c r="DF821" s="7" t="str">
        <f t="shared" si="419"/>
        <v/>
      </c>
      <c r="DG821" s="7" t="str">
        <f t="shared" si="419"/>
        <v/>
      </c>
      <c r="DH821" s="7" t="str">
        <f t="shared" si="419"/>
        <v/>
      </c>
      <c r="DI821" s="7" t="str">
        <f t="shared" si="419"/>
        <v/>
      </c>
      <c r="DJ821" s="7" t="str">
        <f t="shared" si="420"/>
        <v/>
      </c>
      <c r="DK821" s="7" t="str">
        <f t="shared" si="420"/>
        <v/>
      </c>
      <c r="DL821" s="7" t="str">
        <f t="shared" si="420"/>
        <v/>
      </c>
      <c r="DM821" s="7" t="str">
        <f t="shared" si="420"/>
        <v/>
      </c>
      <c r="DN821" s="7" t="str">
        <f t="shared" si="420"/>
        <v/>
      </c>
      <c r="DO821" s="7" t="str">
        <f t="shared" si="420"/>
        <v/>
      </c>
      <c r="DP821" s="7" t="str">
        <f t="shared" si="420"/>
        <v/>
      </c>
      <c r="DQ821" s="7" t="str">
        <f t="shared" si="420"/>
        <v/>
      </c>
      <c r="DR821" s="7" t="str">
        <f t="shared" si="420"/>
        <v/>
      </c>
      <c r="DS821" s="7" t="str">
        <f t="shared" si="420"/>
        <v/>
      </c>
      <c r="DT821" s="7" t="str">
        <f t="shared" si="420"/>
        <v/>
      </c>
      <c r="DU821" s="7" t="str">
        <f t="shared" si="420"/>
        <v/>
      </c>
      <c r="DV821" s="7" t="str">
        <f t="shared" si="420"/>
        <v/>
      </c>
      <c r="DW821" s="7" t="str">
        <f t="shared" si="420"/>
        <v/>
      </c>
    </row>
    <row r="822" spans="1:127" x14ac:dyDescent="0.35">
      <c r="A822" s="9" t="s">
        <v>293</v>
      </c>
      <c r="B822" s="10" t="s">
        <v>14</v>
      </c>
      <c r="C822" s="9" t="s">
        <v>3</v>
      </c>
      <c r="D822" s="1">
        <v>0.79947800000000002</v>
      </c>
      <c r="E822" s="82">
        <f>VLOOKUP(C822,'Literature Lookup Tables'!$A$2:$D$21,4,0)</f>
        <v>0</v>
      </c>
      <c r="F822" s="82">
        <f>VLOOKUP(C822,'Literature Lookup Tables'!$A$2:$D$21,3,0)</f>
        <v>0.2</v>
      </c>
      <c r="G822" s="64">
        <f>(VLOOKUP(C822,'Literature Lookup Tables'!$A$2:$L$21,2))*D822</f>
        <v>0.15989560000000003</v>
      </c>
      <c r="H822" s="64">
        <f t="shared" si="421"/>
        <v>0.15989560000000003</v>
      </c>
      <c r="I822" s="64">
        <f t="shared" si="422"/>
        <v>0</v>
      </c>
      <c r="J822" s="106">
        <f>VLOOKUP(C822,'Literature Lookup Tables'!$A$2:$L$21,MATCH(B822,listHYDROGROUPS,0))</f>
        <v>74</v>
      </c>
      <c r="K822" s="7" t="str">
        <f t="shared" si="423"/>
        <v/>
      </c>
      <c r="L822" s="7" t="str">
        <f t="shared" si="423"/>
        <v/>
      </c>
      <c r="M822" s="7" t="str">
        <f t="shared" si="423"/>
        <v/>
      </c>
      <c r="N822" s="7" t="str">
        <f t="shared" si="423"/>
        <v/>
      </c>
      <c r="O822" s="7" t="str">
        <f t="shared" si="423"/>
        <v/>
      </c>
      <c r="P822" s="7" t="str">
        <f t="shared" si="423"/>
        <v/>
      </c>
      <c r="Q822" s="7" t="str">
        <f t="shared" si="423"/>
        <v/>
      </c>
      <c r="R822" s="7" t="str">
        <f t="shared" si="423"/>
        <v/>
      </c>
      <c r="S822" s="7" t="str">
        <f t="shared" si="423"/>
        <v/>
      </c>
      <c r="T822" s="7" t="str">
        <f t="shared" si="423"/>
        <v/>
      </c>
      <c r="U822" s="7" t="str">
        <f t="shared" si="423"/>
        <v/>
      </c>
      <c r="V822" s="7" t="str">
        <f t="shared" si="423"/>
        <v/>
      </c>
      <c r="W822" s="7" t="str">
        <f t="shared" si="423"/>
        <v/>
      </c>
      <c r="X822" s="7">
        <f t="shared" si="423"/>
        <v>59.161372</v>
      </c>
      <c r="Y822" s="7" t="str">
        <f t="shared" si="423"/>
        <v/>
      </c>
      <c r="CF822" s="7" t="str">
        <f t="shared" si="417"/>
        <v/>
      </c>
      <c r="CG822" s="7" t="str">
        <f t="shared" si="417"/>
        <v/>
      </c>
      <c r="CH822" s="7" t="str">
        <f t="shared" si="417"/>
        <v/>
      </c>
      <c r="CI822" s="7" t="str">
        <f t="shared" si="417"/>
        <v/>
      </c>
      <c r="CJ822" s="7" t="str">
        <f t="shared" si="417"/>
        <v/>
      </c>
      <c r="CK822" s="7" t="str">
        <f t="shared" si="417"/>
        <v/>
      </c>
      <c r="CL822" s="7" t="str">
        <f t="shared" si="417"/>
        <v/>
      </c>
      <c r="CM822" s="7" t="str">
        <f t="shared" si="417"/>
        <v/>
      </c>
      <c r="CN822" s="7" t="str">
        <f t="shared" si="417"/>
        <v/>
      </c>
      <c r="CO822" s="7" t="str">
        <f t="shared" si="417"/>
        <v/>
      </c>
      <c r="CP822" s="7" t="str">
        <f t="shared" si="418"/>
        <v/>
      </c>
      <c r="CQ822" s="7" t="str">
        <f t="shared" si="418"/>
        <v/>
      </c>
      <c r="CR822" s="7" t="str">
        <f t="shared" si="418"/>
        <v/>
      </c>
      <c r="CS822" s="7" t="str">
        <f t="shared" si="418"/>
        <v/>
      </c>
      <c r="CT822" s="7" t="str">
        <f t="shared" si="418"/>
        <v/>
      </c>
      <c r="CU822" s="7" t="str">
        <f t="shared" si="418"/>
        <v/>
      </c>
      <c r="CV822" s="7" t="str">
        <f t="shared" si="418"/>
        <v/>
      </c>
      <c r="CW822" s="7" t="str">
        <f t="shared" si="418"/>
        <v/>
      </c>
      <c r="CX822" s="7" t="str">
        <f t="shared" si="418"/>
        <v/>
      </c>
      <c r="CY822" s="7" t="str">
        <f t="shared" si="418"/>
        <v/>
      </c>
      <c r="CZ822" s="7" t="str">
        <f t="shared" si="419"/>
        <v/>
      </c>
      <c r="DA822" s="7" t="str">
        <f t="shared" si="419"/>
        <v/>
      </c>
      <c r="DB822" s="7" t="str">
        <f t="shared" si="419"/>
        <v/>
      </c>
      <c r="DC822" s="7" t="str">
        <f t="shared" si="419"/>
        <v/>
      </c>
      <c r="DD822" s="7" t="str">
        <f t="shared" si="419"/>
        <v/>
      </c>
      <c r="DE822" s="7" t="str">
        <f t="shared" si="419"/>
        <v/>
      </c>
      <c r="DF822" s="7" t="str">
        <f t="shared" si="419"/>
        <v/>
      </c>
      <c r="DG822" s="7" t="str">
        <f t="shared" si="419"/>
        <v/>
      </c>
      <c r="DH822" s="7" t="str">
        <f t="shared" si="419"/>
        <v/>
      </c>
      <c r="DI822" s="7" t="str">
        <f t="shared" si="419"/>
        <v/>
      </c>
      <c r="DJ822" s="7" t="str">
        <f t="shared" si="420"/>
        <v/>
      </c>
      <c r="DK822" s="7" t="str">
        <f t="shared" si="420"/>
        <v/>
      </c>
      <c r="DL822" s="7" t="str">
        <f t="shared" si="420"/>
        <v/>
      </c>
      <c r="DM822" s="7" t="str">
        <f t="shared" si="420"/>
        <v/>
      </c>
      <c r="DN822" s="7" t="str">
        <f t="shared" si="420"/>
        <v/>
      </c>
      <c r="DO822" s="7" t="str">
        <f t="shared" si="420"/>
        <v/>
      </c>
      <c r="DP822" s="7" t="str">
        <f t="shared" si="420"/>
        <v/>
      </c>
      <c r="DQ822" s="7" t="str">
        <f t="shared" si="420"/>
        <v/>
      </c>
      <c r="DR822" s="7" t="str">
        <f t="shared" si="420"/>
        <v/>
      </c>
      <c r="DS822" s="7" t="str">
        <f t="shared" si="420"/>
        <v/>
      </c>
      <c r="DT822" s="7" t="str">
        <f t="shared" si="420"/>
        <v/>
      </c>
      <c r="DU822" s="7" t="str">
        <f t="shared" si="420"/>
        <v/>
      </c>
      <c r="DV822" s="7" t="str">
        <f t="shared" si="420"/>
        <v/>
      </c>
      <c r="DW822" s="7" t="str">
        <f t="shared" si="420"/>
        <v/>
      </c>
    </row>
    <row r="823" spans="1:127" x14ac:dyDescent="0.35">
      <c r="A823" s="9" t="s">
        <v>290</v>
      </c>
      <c r="B823" s="10" t="s">
        <v>14</v>
      </c>
      <c r="C823" s="9" t="s">
        <v>10</v>
      </c>
      <c r="D823" s="1">
        <v>1.1778E-2</v>
      </c>
      <c r="E823" s="82">
        <f>VLOOKUP(C823,'Literature Lookup Tables'!$A$2:$D$21,4,0)</f>
        <v>0.03</v>
      </c>
      <c r="F823" s="82">
        <f>VLOOKUP(C823,'Literature Lookup Tables'!$A$2:$D$21,3,0)</f>
        <v>0</v>
      </c>
      <c r="G823" s="64">
        <f>(VLOOKUP(C823,'Literature Lookup Tables'!$A$2:$L$21,2))*D823</f>
        <v>3.5334E-4</v>
      </c>
      <c r="H823" s="64">
        <f t="shared" si="421"/>
        <v>0</v>
      </c>
      <c r="I823" s="64">
        <f t="shared" si="422"/>
        <v>3.5334E-4</v>
      </c>
      <c r="J823" s="106">
        <f>VLOOKUP(C823,'Literature Lookup Tables'!$A$2:$L$21,MATCH(B823,listHYDROGROUPS,0))</f>
        <v>74</v>
      </c>
      <c r="K823" s="7" t="str">
        <f t="shared" si="423"/>
        <v/>
      </c>
      <c r="L823" s="7" t="str">
        <f t="shared" si="423"/>
        <v/>
      </c>
      <c r="M823" s="7" t="str">
        <f t="shared" si="423"/>
        <v/>
      </c>
      <c r="N823" s="7" t="str">
        <f t="shared" si="423"/>
        <v/>
      </c>
      <c r="O823" s="7">
        <f t="shared" si="423"/>
        <v>0.87157200000000001</v>
      </c>
      <c r="P823" s="7" t="str">
        <f t="shared" si="423"/>
        <v/>
      </c>
      <c r="Q823" s="7" t="str">
        <f t="shared" si="423"/>
        <v/>
      </c>
      <c r="R823" s="7" t="str">
        <f t="shared" si="423"/>
        <v/>
      </c>
      <c r="S823" s="7" t="str">
        <f t="shared" si="423"/>
        <v/>
      </c>
      <c r="T823" s="7" t="str">
        <f t="shared" si="423"/>
        <v/>
      </c>
      <c r="U823" s="7" t="str">
        <f t="shared" si="423"/>
        <v/>
      </c>
      <c r="V823" s="7" t="str">
        <f t="shared" si="423"/>
        <v/>
      </c>
      <c r="W823" s="7" t="str">
        <f t="shared" si="423"/>
        <v/>
      </c>
      <c r="X823" s="7" t="str">
        <f t="shared" si="423"/>
        <v/>
      </c>
      <c r="Y823" s="7" t="str">
        <f t="shared" si="423"/>
        <v/>
      </c>
      <c r="CF823" s="7" t="str">
        <f t="shared" si="417"/>
        <v/>
      </c>
      <c r="CG823" s="7" t="str">
        <f t="shared" si="417"/>
        <v/>
      </c>
      <c r="CH823" s="7" t="str">
        <f t="shared" si="417"/>
        <v/>
      </c>
      <c r="CI823" s="7" t="str">
        <f t="shared" si="417"/>
        <v/>
      </c>
      <c r="CJ823" s="7" t="str">
        <f t="shared" si="417"/>
        <v/>
      </c>
      <c r="CK823" s="7" t="str">
        <f t="shared" si="417"/>
        <v/>
      </c>
      <c r="CL823" s="7" t="str">
        <f t="shared" si="417"/>
        <v/>
      </c>
      <c r="CM823" s="7" t="str">
        <f t="shared" si="417"/>
        <v/>
      </c>
      <c r="CN823" s="7" t="str">
        <f t="shared" si="417"/>
        <v/>
      </c>
      <c r="CO823" s="7" t="str">
        <f t="shared" si="417"/>
        <v/>
      </c>
      <c r="CP823" s="7" t="str">
        <f t="shared" si="418"/>
        <v/>
      </c>
      <c r="CQ823" s="7" t="str">
        <f t="shared" si="418"/>
        <v/>
      </c>
      <c r="CR823" s="7" t="str">
        <f t="shared" si="418"/>
        <v/>
      </c>
      <c r="CS823" s="7" t="str">
        <f t="shared" si="418"/>
        <v/>
      </c>
      <c r="CT823" s="7" t="str">
        <f t="shared" si="418"/>
        <v/>
      </c>
      <c r="CU823" s="7" t="str">
        <f t="shared" si="418"/>
        <v/>
      </c>
      <c r="CV823" s="7" t="str">
        <f t="shared" si="418"/>
        <v/>
      </c>
      <c r="CW823" s="7" t="str">
        <f t="shared" si="418"/>
        <v/>
      </c>
      <c r="CX823" s="7" t="str">
        <f t="shared" si="418"/>
        <v/>
      </c>
      <c r="CY823" s="7" t="str">
        <f t="shared" si="418"/>
        <v/>
      </c>
      <c r="CZ823" s="7" t="str">
        <f t="shared" si="419"/>
        <v/>
      </c>
      <c r="DA823" s="7" t="str">
        <f t="shared" si="419"/>
        <v/>
      </c>
      <c r="DB823" s="7" t="str">
        <f t="shared" si="419"/>
        <v/>
      </c>
      <c r="DC823" s="7" t="str">
        <f t="shared" si="419"/>
        <v/>
      </c>
      <c r="DD823" s="7" t="str">
        <f t="shared" si="419"/>
        <v/>
      </c>
      <c r="DE823" s="7" t="str">
        <f t="shared" si="419"/>
        <v/>
      </c>
      <c r="DF823" s="7" t="str">
        <f t="shared" si="419"/>
        <v/>
      </c>
      <c r="DG823" s="7" t="str">
        <f t="shared" si="419"/>
        <v/>
      </c>
      <c r="DH823" s="7" t="str">
        <f t="shared" si="419"/>
        <v/>
      </c>
      <c r="DI823" s="7" t="str">
        <f t="shared" si="419"/>
        <v/>
      </c>
      <c r="DJ823" s="7" t="str">
        <f t="shared" si="420"/>
        <v/>
      </c>
      <c r="DK823" s="7" t="str">
        <f t="shared" si="420"/>
        <v/>
      </c>
      <c r="DL823" s="7" t="str">
        <f t="shared" si="420"/>
        <v/>
      </c>
      <c r="DM823" s="7" t="str">
        <f t="shared" si="420"/>
        <v/>
      </c>
      <c r="DN823" s="7" t="str">
        <f t="shared" si="420"/>
        <v/>
      </c>
      <c r="DO823" s="7" t="str">
        <f t="shared" si="420"/>
        <v/>
      </c>
      <c r="DP823" s="7" t="str">
        <f t="shared" si="420"/>
        <v/>
      </c>
      <c r="DQ823" s="7" t="str">
        <f t="shared" si="420"/>
        <v/>
      </c>
      <c r="DR823" s="7" t="str">
        <f t="shared" si="420"/>
        <v/>
      </c>
      <c r="DS823" s="7" t="str">
        <f t="shared" si="420"/>
        <v/>
      </c>
      <c r="DT823" s="7" t="str">
        <f t="shared" si="420"/>
        <v/>
      </c>
      <c r="DU823" s="7" t="str">
        <f t="shared" si="420"/>
        <v/>
      </c>
      <c r="DV823" s="7" t="str">
        <f t="shared" si="420"/>
        <v/>
      </c>
      <c r="DW823" s="7" t="str">
        <f t="shared" si="420"/>
        <v/>
      </c>
    </row>
    <row r="824" spans="1:127" x14ac:dyDescent="0.35">
      <c r="A824" s="9" t="s">
        <v>293</v>
      </c>
      <c r="B824" s="10" t="s">
        <v>14</v>
      </c>
      <c r="C824" s="9" t="s">
        <v>10</v>
      </c>
      <c r="D824" s="1">
        <v>7.6993000000000006E-2</v>
      </c>
      <c r="E824" s="82">
        <f>VLOOKUP(C824,'Literature Lookup Tables'!$A$2:$D$21,4,0)</f>
        <v>0.03</v>
      </c>
      <c r="F824" s="82">
        <f>VLOOKUP(C824,'Literature Lookup Tables'!$A$2:$D$21,3,0)</f>
        <v>0</v>
      </c>
      <c r="G824" s="64">
        <f>(VLOOKUP(C824,'Literature Lookup Tables'!$A$2:$L$21,2))*D824</f>
        <v>2.3097899999999999E-3</v>
      </c>
      <c r="H824" s="64">
        <f t="shared" si="421"/>
        <v>0</v>
      </c>
      <c r="I824" s="64">
        <f t="shared" si="422"/>
        <v>2.3097899999999999E-3</v>
      </c>
      <c r="J824" s="106">
        <f>VLOOKUP(C824,'Literature Lookup Tables'!$A$2:$L$21,MATCH(B824,listHYDROGROUPS,0))</f>
        <v>74</v>
      </c>
      <c r="K824" s="7" t="str">
        <f t="shared" si="423"/>
        <v/>
      </c>
      <c r="L824" s="7" t="str">
        <f t="shared" si="423"/>
        <v/>
      </c>
      <c r="M824" s="7" t="str">
        <f t="shared" si="423"/>
        <v/>
      </c>
      <c r="N824" s="7" t="str">
        <f t="shared" si="423"/>
        <v/>
      </c>
      <c r="O824" s="7" t="str">
        <f t="shared" si="423"/>
        <v/>
      </c>
      <c r="P824" s="7" t="str">
        <f t="shared" si="423"/>
        <v/>
      </c>
      <c r="Q824" s="7" t="str">
        <f t="shared" si="423"/>
        <v/>
      </c>
      <c r="R824" s="7" t="str">
        <f t="shared" si="423"/>
        <v/>
      </c>
      <c r="S824" s="7" t="str">
        <f t="shared" si="423"/>
        <v/>
      </c>
      <c r="T824" s="7" t="str">
        <f t="shared" si="423"/>
        <v/>
      </c>
      <c r="U824" s="7" t="str">
        <f t="shared" si="423"/>
        <v/>
      </c>
      <c r="V824" s="7" t="str">
        <f t="shared" si="423"/>
        <v/>
      </c>
      <c r="W824" s="7" t="str">
        <f t="shared" si="423"/>
        <v/>
      </c>
      <c r="X824" s="7">
        <f t="shared" si="423"/>
        <v>5.6974820000000008</v>
      </c>
      <c r="Y824" s="7" t="str">
        <f t="shared" si="423"/>
        <v/>
      </c>
      <c r="CF824" s="7" t="str">
        <f t="shared" ref="CF824:CO833" si="424">IF($A824=CF$11,$J824*$D824,"")</f>
        <v/>
      </c>
      <c r="CG824" s="7" t="str">
        <f t="shared" si="424"/>
        <v/>
      </c>
      <c r="CH824" s="7" t="str">
        <f t="shared" si="424"/>
        <v/>
      </c>
      <c r="CI824" s="7" t="str">
        <f t="shared" si="424"/>
        <v/>
      </c>
      <c r="CJ824" s="7" t="str">
        <f t="shared" si="424"/>
        <v/>
      </c>
      <c r="CK824" s="7" t="str">
        <f t="shared" si="424"/>
        <v/>
      </c>
      <c r="CL824" s="7" t="str">
        <f t="shared" si="424"/>
        <v/>
      </c>
      <c r="CM824" s="7" t="str">
        <f t="shared" si="424"/>
        <v/>
      </c>
      <c r="CN824" s="7" t="str">
        <f t="shared" si="424"/>
        <v/>
      </c>
      <c r="CO824" s="7" t="str">
        <f t="shared" si="424"/>
        <v/>
      </c>
      <c r="CP824" s="7" t="str">
        <f t="shared" ref="CP824:CY833" si="425">IF($A824=CP$11,$J824*$D824,"")</f>
        <v/>
      </c>
      <c r="CQ824" s="7" t="str">
        <f t="shared" si="425"/>
        <v/>
      </c>
      <c r="CR824" s="7" t="str">
        <f t="shared" si="425"/>
        <v/>
      </c>
      <c r="CS824" s="7" t="str">
        <f t="shared" si="425"/>
        <v/>
      </c>
      <c r="CT824" s="7" t="str">
        <f t="shared" si="425"/>
        <v/>
      </c>
      <c r="CU824" s="7" t="str">
        <f t="shared" si="425"/>
        <v/>
      </c>
      <c r="CV824" s="7" t="str">
        <f t="shared" si="425"/>
        <v/>
      </c>
      <c r="CW824" s="7" t="str">
        <f t="shared" si="425"/>
        <v/>
      </c>
      <c r="CX824" s="7" t="str">
        <f t="shared" si="425"/>
        <v/>
      </c>
      <c r="CY824" s="7" t="str">
        <f t="shared" si="425"/>
        <v/>
      </c>
      <c r="CZ824" s="7" t="str">
        <f t="shared" ref="CZ824:DI833" si="426">IF($A824=CZ$11,$J824*$D824,"")</f>
        <v/>
      </c>
      <c r="DA824" s="7" t="str">
        <f t="shared" si="426"/>
        <v/>
      </c>
      <c r="DB824" s="7" t="str">
        <f t="shared" si="426"/>
        <v/>
      </c>
      <c r="DC824" s="7" t="str">
        <f t="shared" si="426"/>
        <v/>
      </c>
      <c r="DD824" s="7" t="str">
        <f t="shared" si="426"/>
        <v/>
      </c>
      <c r="DE824" s="7" t="str">
        <f t="shared" si="426"/>
        <v/>
      </c>
      <c r="DF824" s="7" t="str">
        <f t="shared" si="426"/>
        <v/>
      </c>
      <c r="DG824" s="7" t="str">
        <f t="shared" si="426"/>
        <v/>
      </c>
      <c r="DH824" s="7" t="str">
        <f t="shared" si="426"/>
        <v/>
      </c>
      <c r="DI824" s="7" t="str">
        <f t="shared" si="426"/>
        <v/>
      </c>
      <c r="DJ824" s="7" t="str">
        <f t="shared" ref="DJ824:DW833" si="427">IF($A824=DJ$11,$J824*$D824,"")</f>
        <v/>
      </c>
      <c r="DK824" s="7" t="str">
        <f t="shared" si="427"/>
        <v/>
      </c>
      <c r="DL824" s="7" t="str">
        <f t="shared" si="427"/>
        <v/>
      </c>
      <c r="DM824" s="7" t="str">
        <f t="shared" si="427"/>
        <v/>
      </c>
      <c r="DN824" s="7" t="str">
        <f t="shared" si="427"/>
        <v/>
      </c>
      <c r="DO824" s="7" t="str">
        <f t="shared" si="427"/>
        <v/>
      </c>
      <c r="DP824" s="7" t="str">
        <f t="shared" si="427"/>
        <v/>
      </c>
      <c r="DQ824" s="7" t="str">
        <f t="shared" si="427"/>
        <v/>
      </c>
      <c r="DR824" s="7" t="str">
        <f t="shared" si="427"/>
        <v/>
      </c>
      <c r="DS824" s="7" t="str">
        <f t="shared" si="427"/>
        <v/>
      </c>
      <c r="DT824" s="7" t="str">
        <f t="shared" si="427"/>
        <v/>
      </c>
      <c r="DU824" s="7" t="str">
        <f t="shared" si="427"/>
        <v/>
      </c>
      <c r="DV824" s="7" t="str">
        <f t="shared" si="427"/>
        <v/>
      </c>
      <c r="DW824" s="7" t="str">
        <f t="shared" si="427"/>
        <v/>
      </c>
    </row>
    <row r="825" spans="1:127" x14ac:dyDescent="0.35">
      <c r="A825" s="9" t="s">
        <v>290</v>
      </c>
      <c r="B825" s="10" t="s">
        <v>14</v>
      </c>
      <c r="C825" s="9" t="s">
        <v>71</v>
      </c>
      <c r="D825" s="1">
        <v>5.1983000000000001E-2</v>
      </c>
      <c r="E825" s="82">
        <f>VLOOKUP(C825,'Literature Lookup Tables'!$A$2:$D$21,4,0)</f>
        <v>8.9999999999999969E-2</v>
      </c>
      <c r="F825" s="82">
        <f>VLOOKUP(C825,'Literature Lookup Tables'!$A$2:$D$21,3,0)</f>
        <v>0.4</v>
      </c>
      <c r="G825" s="64">
        <f>(VLOOKUP(C825,'Literature Lookup Tables'!$A$2:$L$21,2))*D825</f>
        <v>2.5471670000000002E-2</v>
      </c>
      <c r="H825" s="64">
        <f t="shared" si="421"/>
        <v>2.0793200000000001E-2</v>
      </c>
      <c r="I825" s="64">
        <f t="shared" si="422"/>
        <v>4.6784699999999988E-3</v>
      </c>
      <c r="J825" s="106">
        <f>VLOOKUP(C825,'Literature Lookup Tables'!$A$2:$L$21,MATCH(B825,listHYDROGROUPS,0))</f>
        <v>74</v>
      </c>
      <c r="K825" s="7" t="str">
        <f t="shared" si="423"/>
        <v/>
      </c>
      <c r="L825" s="7" t="str">
        <f t="shared" si="423"/>
        <v/>
      </c>
      <c r="M825" s="7" t="str">
        <f t="shared" si="423"/>
        <v/>
      </c>
      <c r="N825" s="7" t="str">
        <f t="shared" si="423"/>
        <v/>
      </c>
      <c r="O825" s="7">
        <f t="shared" si="423"/>
        <v>3.8467419999999999</v>
      </c>
      <c r="P825" s="7" t="str">
        <f t="shared" si="423"/>
        <v/>
      </c>
      <c r="Q825" s="7" t="str">
        <f t="shared" si="423"/>
        <v/>
      </c>
      <c r="R825" s="7" t="str">
        <f t="shared" si="423"/>
        <v/>
      </c>
      <c r="S825" s="7" t="str">
        <f t="shared" si="423"/>
        <v/>
      </c>
      <c r="T825" s="7" t="str">
        <f t="shared" si="423"/>
        <v/>
      </c>
      <c r="U825" s="7" t="str">
        <f t="shared" si="423"/>
        <v/>
      </c>
      <c r="V825" s="7" t="str">
        <f t="shared" si="423"/>
        <v/>
      </c>
      <c r="W825" s="7" t="str">
        <f t="shared" si="423"/>
        <v/>
      </c>
      <c r="X825" s="7" t="str">
        <f t="shared" si="423"/>
        <v/>
      </c>
      <c r="Y825" s="7" t="str">
        <f t="shared" si="423"/>
        <v/>
      </c>
      <c r="CF825" s="7" t="str">
        <f t="shared" si="424"/>
        <v/>
      </c>
      <c r="CG825" s="7" t="str">
        <f t="shared" si="424"/>
        <v/>
      </c>
      <c r="CH825" s="7" t="str">
        <f t="shared" si="424"/>
        <v/>
      </c>
      <c r="CI825" s="7" t="str">
        <f t="shared" si="424"/>
        <v/>
      </c>
      <c r="CJ825" s="7" t="str">
        <f t="shared" si="424"/>
        <v/>
      </c>
      <c r="CK825" s="7" t="str">
        <f t="shared" si="424"/>
        <v/>
      </c>
      <c r="CL825" s="7" t="str">
        <f t="shared" si="424"/>
        <v/>
      </c>
      <c r="CM825" s="7" t="str">
        <f t="shared" si="424"/>
        <v/>
      </c>
      <c r="CN825" s="7" t="str">
        <f t="shared" si="424"/>
        <v/>
      </c>
      <c r="CO825" s="7" t="str">
        <f t="shared" si="424"/>
        <v/>
      </c>
      <c r="CP825" s="7" t="str">
        <f t="shared" si="425"/>
        <v/>
      </c>
      <c r="CQ825" s="7" t="str">
        <f t="shared" si="425"/>
        <v/>
      </c>
      <c r="CR825" s="7" t="str">
        <f t="shared" si="425"/>
        <v/>
      </c>
      <c r="CS825" s="7" t="str">
        <f t="shared" si="425"/>
        <v/>
      </c>
      <c r="CT825" s="7" t="str">
        <f t="shared" si="425"/>
        <v/>
      </c>
      <c r="CU825" s="7" t="str">
        <f t="shared" si="425"/>
        <v/>
      </c>
      <c r="CV825" s="7" t="str">
        <f t="shared" si="425"/>
        <v/>
      </c>
      <c r="CW825" s="7" t="str">
        <f t="shared" si="425"/>
        <v/>
      </c>
      <c r="CX825" s="7" t="str">
        <f t="shared" si="425"/>
        <v/>
      </c>
      <c r="CY825" s="7" t="str">
        <f t="shared" si="425"/>
        <v/>
      </c>
      <c r="CZ825" s="7" t="str">
        <f t="shared" si="426"/>
        <v/>
      </c>
      <c r="DA825" s="7" t="str">
        <f t="shared" si="426"/>
        <v/>
      </c>
      <c r="DB825" s="7" t="str">
        <f t="shared" si="426"/>
        <v/>
      </c>
      <c r="DC825" s="7" t="str">
        <f t="shared" si="426"/>
        <v/>
      </c>
      <c r="DD825" s="7" t="str">
        <f t="shared" si="426"/>
        <v/>
      </c>
      <c r="DE825" s="7" t="str">
        <f t="shared" si="426"/>
        <v/>
      </c>
      <c r="DF825" s="7" t="str">
        <f t="shared" si="426"/>
        <v/>
      </c>
      <c r="DG825" s="7" t="str">
        <f t="shared" si="426"/>
        <v/>
      </c>
      <c r="DH825" s="7" t="str">
        <f t="shared" si="426"/>
        <v/>
      </c>
      <c r="DI825" s="7" t="str">
        <f t="shared" si="426"/>
        <v/>
      </c>
      <c r="DJ825" s="7" t="str">
        <f t="shared" si="427"/>
        <v/>
      </c>
      <c r="DK825" s="7" t="str">
        <f t="shared" si="427"/>
        <v/>
      </c>
      <c r="DL825" s="7" t="str">
        <f t="shared" si="427"/>
        <v/>
      </c>
      <c r="DM825" s="7" t="str">
        <f t="shared" si="427"/>
        <v/>
      </c>
      <c r="DN825" s="7" t="str">
        <f t="shared" si="427"/>
        <v/>
      </c>
      <c r="DO825" s="7" t="str">
        <f t="shared" si="427"/>
        <v/>
      </c>
      <c r="DP825" s="7" t="str">
        <f t="shared" si="427"/>
        <v/>
      </c>
      <c r="DQ825" s="7" t="str">
        <f t="shared" si="427"/>
        <v/>
      </c>
      <c r="DR825" s="7" t="str">
        <f t="shared" si="427"/>
        <v/>
      </c>
      <c r="DS825" s="7" t="str">
        <f t="shared" si="427"/>
        <v/>
      </c>
      <c r="DT825" s="7" t="str">
        <f t="shared" si="427"/>
        <v/>
      </c>
      <c r="DU825" s="7" t="str">
        <f t="shared" si="427"/>
        <v/>
      </c>
      <c r="DV825" s="7" t="str">
        <f t="shared" si="427"/>
        <v/>
      </c>
      <c r="DW825" s="7" t="str">
        <f t="shared" si="427"/>
        <v/>
      </c>
    </row>
    <row r="826" spans="1:127" x14ac:dyDescent="0.35">
      <c r="A826" s="9" t="s">
        <v>279</v>
      </c>
      <c r="B826" s="10" t="s">
        <v>14</v>
      </c>
      <c r="C826" s="9" t="s">
        <v>0</v>
      </c>
      <c r="D826" s="1">
        <v>1.089113</v>
      </c>
      <c r="E826" s="82">
        <f>VLOOKUP(C826,'Literature Lookup Tables'!$A$2:$D$21,4,0)</f>
        <v>0</v>
      </c>
      <c r="F826" s="82">
        <f>VLOOKUP(C826,'Literature Lookup Tables'!$A$2:$D$21,3,0)</f>
        <v>0.5</v>
      </c>
      <c r="G826" s="64">
        <f>(VLOOKUP(C826,'Literature Lookup Tables'!$A$2:$L$21,2))*D826</f>
        <v>0.5445565</v>
      </c>
      <c r="H826" s="64">
        <f t="shared" si="421"/>
        <v>0.5445565</v>
      </c>
      <c r="I826" s="64">
        <f t="shared" si="422"/>
        <v>0</v>
      </c>
      <c r="J826" s="106">
        <f>VLOOKUP(C826,'Literature Lookup Tables'!$A$2:$L$21,MATCH(B826,listHYDROGROUPS,0))</f>
        <v>79</v>
      </c>
      <c r="K826" s="7" t="str">
        <f t="shared" si="423"/>
        <v/>
      </c>
      <c r="L826" s="7" t="str">
        <f t="shared" si="423"/>
        <v/>
      </c>
      <c r="M826" s="7" t="str">
        <f t="shared" si="423"/>
        <v/>
      </c>
      <c r="N826" s="7" t="str">
        <f t="shared" si="423"/>
        <v/>
      </c>
      <c r="O826" s="7" t="str">
        <f t="shared" si="423"/>
        <v/>
      </c>
      <c r="P826" s="7" t="str">
        <f t="shared" si="423"/>
        <v/>
      </c>
      <c r="Q826" s="7" t="str">
        <f t="shared" si="423"/>
        <v/>
      </c>
      <c r="R826" s="7">
        <f t="shared" si="423"/>
        <v>86.039927000000006</v>
      </c>
      <c r="S826" s="7" t="str">
        <f t="shared" si="423"/>
        <v/>
      </c>
      <c r="T826" s="7" t="str">
        <f t="shared" si="423"/>
        <v/>
      </c>
      <c r="U826" s="7" t="str">
        <f t="shared" si="423"/>
        <v/>
      </c>
      <c r="V826" s="7" t="str">
        <f t="shared" si="423"/>
        <v/>
      </c>
      <c r="W826" s="7" t="str">
        <f t="shared" si="423"/>
        <v/>
      </c>
      <c r="X826" s="7" t="str">
        <f t="shared" si="423"/>
        <v/>
      </c>
      <c r="Y826" s="7" t="str">
        <f t="shared" si="423"/>
        <v/>
      </c>
      <c r="CF826" s="7" t="str">
        <f t="shared" si="424"/>
        <v/>
      </c>
      <c r="CG826" s="7" t="str">
        <f t="shared" si="424"/>
        <v/>
      </c>
      <c r="CH826" s="7" t="str">
        <f t="shared" si="424"/>
        <v/>
      </c>
      <c r="CI826" s="7" t="str">
        <f t="shared" si="424"/>
        <v/>
      </c>
      <c r="CJ826" s="7" t="str">
        <f t="shared" si="424"/>
        <v/>
      </c>
      <c r="CK826" s="7" t="str">
        <f t="shared" si="424"/>
        <v/>
      </c>
      <c r="CL826" s="7" t="str">
        <f t="shared" si="424"/>
        <v/>
      </c>
      <c r="CM826" s="7" t="str">
        <f t="shared" si="424"/>
        <v/>
      </c>
      <c r="CN826" s="7" t="str">
        <f t="shared" si="424"/>
        <v/>
      </c>
      <c r="CO826" s="7" t="str">
        <f t="shared" si="424"/>
        <v/>
      </c>
      <c r="CP826" s="7" t="str">
        <f t="shared" si="425"/>
        <v/>
      </c>
      <c r="CQ826" s="7" t="str">
        <f t="shared" si="425"/>
        <v/>
      </c>
      <c r="CR826" s="7" t="str">
        <f t="shared" si="425"/>
        <v/>
      </c>
      <c r="CS826" s="7" t="str">
        <f t="shared" si="425"/>
        <v/>
      </c>
      <c r="CT826" s="7" t="str">
        <f t="shared" si="425"/>
        <v/>
      </c>
      <c r="CU826" s="7" t="str">
        <f t="shared" si="425"/>
        <v/>
      </c>
      <c r="CV826" s="7" t="str">
        <f t="shared" si="425"/>
        <v/>
      </c>
      <c r="CW826" s="7" t="str">
        <f t="shared" si="425"/>
        <v/>
      </c>
      <c r="CX826" s="7" t="str">
        <f t="shared" si="425"/>
        <v/>
      </c>
      <c r="CY826" s="7" t="str">
        <f t="shared" si="425"/>
        <v/>
      </c>
      <c r="CZ826" s="7" t="str">
        <f t="shared" si="426"/>
        <v/>
      </c>
      <c r="DA826" s="7" t="str">
        <f t="shared" si="426"/>
        <v/>
      </c>
      <c r="DB826" s="7" t="str">
        <f t="shared" si="426"/>
        <v/>
      </c>
      <c r="DC826" s="7" t="str">
        <f t="shared" si="426"/>
        <v/>
      </c>
      <c r="DD826" s="7" t="str">
        <f t="shared" si="426"/>
        <v/>
      </c>
      <c r="DE826" s="7" t="str">
        <f t="shared" si="426"/>
        <v/>
      </c>
      <c r="DF826" s="7" t="str">
        <f t="shared" si="426"/>
        <v/>
      </c>
      <c r="DG826" s="7" t="str">
        <f t="shared" si="426"/>
        <v/>
      </c>
      <c r="DH826" s="7" t="str">
        <f t="shared" si="426"/>
        <v/>
      </c>
      <c r="DI826" s="7" t="str">
        <f t="shared" si="426"/>
        <v/>
      </c>
      <c r="DJ826" s="7" t="str">
        <f t="shared" si="427"/>
        <v/>
      </c>
      <c r="DK826" s="7" t="str">
        <f t="shared" si="427"/>
        <v/>
      </c>
      <c r="DL826" s="7" t="str">
        <f t="shared" si="427"/>
        <v/>
      </c>
      <c r="DM826" s="7" t="str">
        <f t="shared" si="427"/>
        <v/>
      </c>
      <c r="DN826" s="7" t="str">
        <f t="shared" si="427"/>
        <v/>
      </c>
      <c r="DO826" s="7" t="str">
        <f t="shared" si="427"/>
        <v/>
      </c>
      <c r="DP826" s="7" t="str">
        <f t="shared" si="427"/>
        <v/>
      </c>
      <c r="DQ826" s="7" t="str">
        <f t="shared" si="427"/>
        <v/>
      </c>
      <c r="DR826" s="7" t="str">
        <f t="shared" si="427"/>
        <v/>
      </c>
      <c r="DS826" s="7" t="str">
        <f t="shared" si="427"/>
        <v/>
      </c>
      <c r="DT826" s="7" t="str">
        <f t="shared" si="427"/>
        <v/>
      </c>
      <c r="DU826" s="7" t="str">
        <f t="shared" si="427"/>
        <v/>
      </c>
      <c r="DV826" s="7" t="str">
        <f t="shared" si="427"/>
        <v/>
      </c>
      <c r="DW826" s="7" t="str">
        <f t="shared" si="427"/>
        <v/>
      </c>
    </row>
    <row r="827" spans="1:127" x14ac:dyDescent="0.35">
      <c r="A827" s="9" t="s">
        <v>290</v>
      </c>
      <c r="B827" s="10" t="s">
        <v>14</v>
      </c>
      <c r="C827" s="9" t="s">
        <v>0</v>
      </c>
      <c r="D827" s="1">
        <v>0.25243399999999999</v>
      </c>
      <c r="E827" s="82">
        <f>VLOOKUP(C827,'Literature Lookup Tables'!$A$2:$D$21,4,0)</f>
        <v>0</v>
      </c>
      <c r="F827" s="82">
        <f>VLOOKUP(C827,'Literature Lookup Tables'!$A$2:$D$21,3,0)</f>
        <v>0.5</v>
      </c>
      <c r="G827" s="64">
        <f>(VLOOKUP(C827,'Literature Lookup Tables'!$A$2:$L$21,2))*D827</f>
        <v>0.126217</v>
      </c>
      <c r="H827" s="64">
        <f t="shared" si="421"/>
        <v>0.126217</v>
      </c>
      <c r="I827" s="64">
        <f t="shared" si="422"/>
        <v>0</v>
      </c>
      <c r="J827" s="106">
        <f>VLOOKUP(C827,'Literature Lookup Tables'!$A$2:$L$21,MATCH(B827,listHYDROGROUPS,0))</f>
        <v>79</v>
      </c>
      <c r="K827" s="7" t="str">
        <f t="shared" si="423"/>
        <v/>
      </c>
      <c r="L827" s="7" t="str">
        <f t="shared" si="423"/>
        <v/>
      </c>
      <c r="M827" s="7" t="str">
        <f t="shared" si="423"/>
        <v/>
      </c>
      <c r="N827" s="7" t="str">
        <f t="shared" si="423"/>
        <v/>
      </c>
      <c r="O827" s="7">
        <f t="shared" si="423"/>
        <v>19.942285999999999</v>
      </c>
      <c r="P827" s="7" t="str">
        <f t="shared" si="423"/>
        <v/>
      </c>
      <c r="Q827" s="7" t="str">
        <f t="shared" si="423"/>
        <v/>
      </c>
      <c r="R827" s="7" t="str">
        <f t="shared" si="423"/>
        <v/>
      </c>
      <c r="S827" s="7" t="str">
        <f t="shared" si="423"/>
        <v/>
      </c>
      <c r="T827" s="7" t="str">
        <f t="shared" si="423"/>
        <v/>
      </c>
      <c r="U827" s="7" t="str">
        <f t="shared" si="423"/>
        <v/>
      </c>
      <c r="V827" s="7" t="str">
        <f t="shared" si="423"/>
        <v/>
      </c>
      <c r="W827" s="7" t="str">
        <f t="shared" si="423"/>
        <v/>
      </c>
      <c r="X827" s="7" t="str">
        <f t="shared" si="423"/>
        <v/>
      </c>
      <c r="Y827" s="7" t="str">
        <f t="shared" si="423"/>
        <v/>
      </c>
      <c r="CF827" s="7" t="str">
        <f t="shared" si="424"/>
        <v/>
      </c>
      <c r="CG827" s="7" t="str">
        <f t="shared" si="424"/>
        <v/>
      </c>
      <c r="CH827" s="7" t="str">
        <f t="shared" si="424"/>
        <v/>
      </c>
      <c r="CI827" s="7" t="str">
        <f t="shared" si="424"/>
        <v/>
      </c>
      <c r="CJ827" s="7" t="str">
        <f t="shared" si="424"/>
        <v/>
      </c>
      <c r="CK827" s="7" t="str">
        <f t="shared" si="424"/>
        <v/>
      </c>
      <c r="CL827" s="7" t="str">
        <f t="shared" si="424"/>
        <v/>
      </c>
      <c r="CM827" s="7" t="str">
        <f t="shared" si="424"/>
        <v/>
      </c>
      <c r="CN827" s="7" t="str">
        <f t="shared" si="424"/>
        <v/>
      </c>
      <c r="CO827" s="7" t="str">
        <f t="shared" si="424"/>
        <v/>
      </c>
      <c r="CP827" s="7" t="str">
        <f t="shared" si="425"/>
        <v/>
      </c>
      <c r="CQ827" s="7" t="str">
        <f t="shared" si="425"/>
        <v/>
      </c>
      <c r="CR827" s="7" t="str">
        <f t="shared" si="425"/>
        <v/>
      </c>
      <c r="CS827" s="7" t="str">
        <f t="shared" si="425"/>
        <v/>
      </c>
      <c r="CT827" s="7" t="str">
        <f t="shared" si="425"/>
        <v/>
      </c>
      <c r="CU827" s="7" t="str">
        <f t="shared" si="425"/>
        <v/>
      </c>
      <c r="CV827" s="7" t="str">
        <f t="shared" si="425"/>
        <v/>
      </c>
      <c r="CW827" s="7" t="str">
        <f t="shared" si="425"/>
        <v/>
      </c>
      <c r="CX827" s="7" t="str">
        <f t="shared" si="425"/>
        <v/>
      </c>
      <c r="CY827" s="7" t="str">
        <f t="shared" si="425"/>
        <v/>
      </c>
      <c r="CZ827" s="7" t="str">
        <f t="shared" si="426"/>
        <v/>
      </c>
      <c r="DA827" s="7" t="str">
        <f t="shared" si="426"/>
        <v/>
      </c>
      <c r="DB827" s="7" t="str">
        <f t="shared" si="426"/>
        <v/>
      </c>
      <c r="DC827" s="7" t="str">
        <f t="shared" si="426"/>
        <v/>
      </c>
      <c r="DD827" s="7" t="str">
        <f t="shared" si="426"/>
        <v/>
      </c>
      <c r="DE827" s="7" t="str">
        <f t="shared" si="426"/>
        <v/>
      </c>
      <c r="DF827" s="7" t="str">
        <f t="shared" si="426"/>
        <v/>
      </c>
      <c r="DG827" s="7" t="str">
        <f t="shared" si="426"/>
        <v/>
      </c>
      <c r="DH827" s="7" t="str">
        <f t="shared" si="426"/>
        <v/>
      </c>
      <c r="DI827" s="7" t="str">
        <f t="shared" si="426"/>
        <v/>
      </c>
      <c r="DJ827" s="7" t="str">
        <f t="shared" si="427"/>
        <v/>
      </c>
      <c r="DK827" s="7" t="str">
        <f t="shared" si="427"/>
        <v/>
      </c>
      <c r="DL827" s="7" t="str">
        <f t="shared" si="427"/>
        <v/>
      </c>
      <c r="DM827" s="7" t="str">
        <f t="shared" si="427"/>
        <v/>
      </c>
      <c r="DN827" s="7" t="str">
        <f t="shared" si="427"/>
        <v/>
      </c>
      <c r="DO827" s="7" t="str">
        <f t="shared" si="427"/>
        <v/>
      </c>
      <c r="DP827" s="7" t="str">
        <f t="shared" si="427"/>
        <v/>
      </c>
      <c r="DQ827" s="7" t="str">
        <f t="shared" si="427"/>
        <v/>
      </c>
      <c r="DR827" s="7" t="str">
        <f t="shared" si="427"/>
        <v/>
      </c>
      <c r="DS827" s="7" t="str">
        <f t="shared" si="427"/>
        <v/>
      </c>
      <c r="DT827" s="7" t="str">
        <f t="shared" si="427"/>
        <v/>
      </c>
      <c r="DU827" s="7" t="str">
        <f t="shared" si="427"/>
        <v/>
      </c>
      <c r="DV827" s="7" t="str">
        <f t="shared" si="427"/>
        <v/>
      </c>
      <c r="DW827" s="7" t="str">
        <f t="shared" si="427"/>
        <v/>
      </c>
    </row>
    <row r="828" spans="1:127" x14ac:dyDescent="0.35">
      <c r="A828" s="9" t="s">
        <v>279</v>
      </c>
      <c r="B828" s="10" t="s">
        <v>14</v>
      </c>
      <c r="C828" s="9" t="s">
        <v>12</v>
      </c>
      <c r="D828" s="1">
        <v>0.13947499999999999</v>
      </c>
      <c r="E828" s="82">
        <f>VLOOKUP(C828,'Literature Lookup Tables'!$A$2:$D$21,4,0)</f>
        <v>1.0000000000000009E-2</v>
      </c>
      <c r="F828" s="82">
        <f>VLOOKUP(C828,'Literature Lookup Tables'!$A$2:$D$21,3,0)</f>
        <v>0.85</v>
      </c>
      <c r="G828" s="64">
        <f>(VLOOKUP(C828,'Literature Lookup Tables'!$A$2:$L$21,2))*D828</f>
        <v>0.11994849999999999</v>
      </c>
      <c r="H828" s="64">
        <f t="shared" si="421"/>
        <v>0.11855374999999999</v>
      </c>
      <c r="I828" s="64">
        <f t="shared" si="422"/>
        <v>1.394750000000001E-3</v>
      </c>
      <c r="J828" s="106">
        <f>VLOOKUP(C828,'Literature Lookup Tables'!$A$2:$L$21,MATCH(B828,listHYDROGROUPS,0))</f>
        <v>79</v>
      </c>
      <c r="K828" s="7" t="str">
        <f t="shared" si="423"/>
        <v/>
      </c>
      <c r="L828" s="7" t="str">
        <f t="shared" si="423"/>
        <v/>
      </c>
      <c r="M828" s="7" t="str">
        <f t="shared" si="423"/>
        <v/>
      </c>
      <c r="N828" s="7" t="str">
        <f t="shared" si="423"/>
        <v/>
      </c>
      <c r="O828" s="7" t="str">
        <f t="shared" si="423"/>
        <v/>
      </c>
      <c r="P828" s="7" t="str">
        <f t="shared" si="423"/>
        <v/>
      </c>
      <c r="Q828" s="7" t="str">
        <f t="shared" si="423"/>
        <v/>
      </c>
      <c r="R828" s="7">
        <f t="shared" si="423"/>
        <v>11.018524999999999</v>
      </c>
      <c r="S828" s="7" t="str">
        <f t="shared" si="423"/>
        <v/>
      </c>
      <c r="T828" s="7" t="str">
        <f t="shared" si="423"/>
        <v/>
      </c>
      <c r="U828" s="7" t="str">
        <f t="shared" si="423"/>
        <v/>
      </c>
      <c r="V828" s="7" t="str">
        <f t="shared" si="423"/>
        <v/>
      </c>
      <c r="W828" s="7" t="str">
        <f t="shared" si="423"/>
        <v/>
      </c>
      <c r="X828" s="7" t="str">
        <f t="shared" si="423"/>
        <v/>
      </c>
      <c r="Y828" s="7" t="str">
        <f t="shared" si="423"/>
        <v/>
      </c>
      <c r="CF828" s="7" t="str">
        <f t="shared" si="424"/>
        <v/>
      </c>
      <c r="CG828" s="7" t="str">
        <f t="shared" si="424"/>
        <v/>
      </c>
      <c r="CH828" s="7" t="str">
        <f t="shared" si="424"/>
        <v/>
      </c>
      <c r="CI828" s="7" t="str">
        <f t="shared" si="424"/>
        <v/>
      </c>
      <c r="CJ828" s="7" t="str">
        <f t="shared" si="424"/>
        <v/>
      </c>
      <c r="CK828" s="7" t="str">
        <f t="shared" si="424"/>
        <v/>
      </c>
      <c r="CL828" s="7" t="str">
        <f t="shared" si="424"/>
        <v/>
      </c>
      <c r="CM828" s="7" t="str">
        <f t="shared" si="424"/>
        <v/>
      </c>
      <c r="CN828" s="7" t="str">
        <f t="shared" si="424"/>
        <v/>
      </c>
      <c r="CO828" s="7" t="str">
        <f t="shared" si="424"/>
        <v/>
      </c>
      <c r="CP828" s="7" t="str">
        <f t="shared" si="425"/>
        <v/>
      </c>
      <c r="CQ828" s="7" t="str">
        <f t="shared" si="425"/>
        <v/>
      </c>
      <c r="CR828" s="7" t="str">
        <f t="shared" si="425"/>
        <v/>
      </c>
      <c r="CS828" s="7" t="str">
        <f t="shared" si="425"/>
        <v/>
      </c>
      <c r="CT828" s="7" t="str">
        <f t="shared" si="425"/>
        <v/>
      </c>
      <c r="CU828" s="7" t="str">
        <f t="shared" si="425"/>
        <v/>
      </c>
      <c r="CV828" s="7" t="str">
        <f t="shared" si="425"/>
        <v/>
      </c>
      <c r="CW828" s="7" t="str">
        <f t="shared" si="425"/>
        <v/>
      </c>
      <c r="CX828" s="7" t="str">
        <f t="shared" si="425"/>
        <v/>
      </c>
      <c r="CY828" s="7" t="str">
        <f t="shared" si="425"/>
        <v/>
      </c>
      <c r="CZ828" s="7" t="str">
        <f t="shared" si="426"/>
        <v/>
      </c>
      <c r="DA828" s="7" t="str">
        <f t="shared" si="426"/>
        <v/>
      </c>
      <c r="DB828" s="7" t="str">
        <f t="shared" si="426"/>
        <v/>
      </c>
      <c r="DC828" s="7" t="str">
        <f t="shared" si="426"/>
        <v/>
      </c>
      <c r="DD828" s="7" t="str">
        <f t="shared" si="426"/>
        <v/>
      </c>
      <c r="DE828" s="7" t="str">
        <f t="shared" si="426"/>
        <v/>
      </c>
      <c r="DF828" s="7" t="str">
        <f t="shared" si="426"/>
        <v/>
      </c>
      <c r="DG828" s="7" t="str">
        <f t="shared" si="426"/>
        <v/>
      </c>
      <c r="DH828" s="7" t="str">
        <f t="shared" si="426"/>
        <v/>
      </c>
      <c r="DI828" s="7" t="str">
        <f t="shared" si="426"/>
        <v/>
      </c>
      <c r="DJ828" s="7" t="str">
        <f t="shared" si="427"/>
        <v/>
      </c>
      <c r="DK828" s="7" t="str">
        <f t="shared" si="427"/>
        <v/>
      </c>
      <c r="DL828" s="7" t="str">
        <f t="shared" si="427"/>
        <v/>
      </c>
      <c r="DM828" s="7" t="str">
        <f t="shared" si="427"/>
        <v/>
      </c>
      <c r="DN828" s="7" t="str">
        <f t="shared" si="427"/>
        <v/>
      </c>
      <c r="DO828" s="7" t="str">
        <f t="shared" si="427"/>
        <v/>
      </c>
      <c r="DP828" s="7" t="str">
        <f t="shared" si="427"/>
        <v/>
      </c>
      <c r="DQ828" s="7" t="str">
        <f t="shared" si="427"/>
        <v/>
      </c>
      <c r="DR828" s="7" t="str">
        <f t="shared" si="427"/>
        <v/>
      </c>
      <c r="DS828" s="7" t="str">
        <f t="shared" si="427"/>
        <v/>
      </c>
      <c r="DT828" s="7" t="str">
        <f t="shared" si="427"/>
        <v/>
      </c>
      <c r="DU828" s="7" t="str">
        <f t="shared" si="427"/>
        <v/>
      </c>
      <c r="DV828" s="7" t="str">
        <f t="shared" si="427"/>
        <v/>
      </c>
      <c r="DW828" s="7" t="str">
        <f t="shared" si="427"/>
        <v/>
      </c>
    </row>
    <row r="829" spans="1:127" x14ac:dyDescent="0.35">
      <c r="A829" s="9" t="s">
        <v>290</v>
      </c>
      <c r="B829" s="10" t="s">
        <v>14</v>
      </c>
      <c r="C829" s="9" t="s">
        <v>7</v>
      </c>
      <c r="D829" s="1">
        <v>5.2338999999999997E-2</v>
      </c>
      <c r="E829" s="82">
        <f>VLOOKUP(C829,'Literature Lookup Tables'!$A$2:$D$21,4,0)</f>
        <v>0</v>
      </c>
      <c r="F829" s="82">
        <f>VLOOKUP(C829,'Literature Lookup Tables'!$A$2:$D$21,3,0)</f>
        <v>0.3</v>
      </c>
      <c r="G829" s="64">
        <f>(VLOOKUP(C829,'Literature Lookup Tables'!$A$2:$L$21,2))*D829</f>
        <v>1.5701699999999999E-2</v>
      </c>
      <c r="H829" s="64">
        <f t="shared" si="421"/>
        <v>1.5701699999999999E-2</v>
      </c>
      <c r="I829" s="64">
        <f t="shared" si="422"/>
        <v>0</v>
      </c>
      <c r="J829" s="106">
        <f>VLOOKUP(C829,'Literature Lookup Tables'!$A$2:$L$21,MATCH(B829,listHYDROGROUPS,0))</f>
        <v>74</v>
      </c>
      <c r="K829" s="7" t="str">
        <f t="shared" si="423"/>
        <v/>
      </c>
      <c r="L829" s="7" t="str">
        <f t="shared" si="423"/>
        <v/>
      </c>
      <c r="M829" s="7" t="str">
        <f t="shared" si="423"/>
        <v/>
      </c>
      <c r="N829" s="7" t="str">
        <f t="shared" si="423"/>
        <v/>
      </c>
      <c r="O829" s="7">
        <f t="shared" si="423"/>
        <v>3.8730859999999998</v>
      </c>
      <c r="P829" s="7" t="str">
        <f t="shared" si="423"/>
        <v/>
      </c>
      <c r="Q829" s="7" t="str">
        <f t="shared" si="423"/>
        <v/>
      </c>
      <c r="R829" s="7" t="str">
        <f t="shared" si="423"/>
        <v/>
      </c>
      <c r="S829" s="7" t="str">
        <f t="shared" si="423"/>
        <v/>
      </c>
      <c r="T829" s="7" t="str">
        <f t="shared" si="423"/>
        <v/>
      </c>
      <c r="U829" s="7" t="str">
        <f t="shared" si="423"/>
        <v/>
      </c>
      <c r="V829" s="7" t="str">
        <f t="shared" si="423"/>
        <v/>
      </c>
      <c r="W829" s="7" t="str">
        <f t="shared" si="423"/>
        <v/>
      </c>
      <c r="X829" s="7" t="str">
        <f t="shared" si="423"/>
        <v/>
      </c>
      <c r="Y829" s="7" t="str">
        <f t="shared" si="423"/>
        <v/>
      </c>
      <c r="CF829" s="7" t="str">
        <f t="shared" si="424"/>
        <v/>
      </c>
      <c r="CG829" s="7" t="str">
        <f t="shared" si="424"/>
        <v/>
      </c>
      <c r="CH829" s="7" t="str">
        <f t="shared" si="424"/>
        <v/>
      </c>
      <c r="CI829" s="7" t="str">
        <f t="shared" si="424"/>
        <v/>
      </c>
      <c r="CJ829" s="7" t="str">
        <f t="shared" si="424"/>
        <v/>
      </c>
      <c r="CK829" s="7" t="str">
        <f t="shared" si="424"/>
        <v/>
      </c>
      <c r="CL829" s="7" t="str">
        <f t="shared" si="424"/>
        <v/>
      </c>
      <c r="CM829" s="7" t="str">
        <f t="shared" si="424"/>
        <v/>
      </c>
      <c r="CN829" s="7" t="str">
        <f t="shared" si="424"/>
        <v/>
      </c>
      <c r="CO829" s="7" t="str">
        <f t="shared" si="424"/>
        <v/>
      </c>
      <c r="CP829" s="7" t="str">
        <f t="shared" si="425"/>
        <v/>
      </c>
      <c r="CQ829" s="7" t="str">
        <f t="shared" si="425"/>
        <v/>
      </c>
      <c r="CR829" s="7" t="str">
        <f t="shared" si="425"/>
        <v/>
      </c>
      <c r="CS829" s="7" t="str">
        <f t="shared" si="425"/>
        <v/>
      </c>
      <c r="CT829" s="7" t="str">
        <f t="shared" si="425"/>
        <v/>
      </c>
      <c r="CU829" s="7" t="str">
        <f t="shared" si="425"/>
        <v/>
      </c>
      <c r="CV829" s="7" t="str">
        <f t="shared" si="425"/>
        <v/>
      </c>
      <c r="CW829" s="7" t="str">
        <f t="shared" si="425"/>
        <v/>
      </c>
      <c r="CX829" s="7" t="str">
        <f t="shared" si="425"/>
        <v/>
      </c>
      <c r="CY829" s="7" t="str">
        <f t="shared" si="425"/>
        <v/>
      </c>
      <c r="CZ829" s="7" t="str">
        <f t="shared" si="426"/>
        <v/>
      </c>
      <c r="DA829" s="7" t="str">
        <f t="shared" si="426"/>
        <v/>
      </c>
      <c r="DB829" s="7" t="str">
        <f t="shared" si="426"/>
        <v/>
      </c>
      <c r="DC829" s="7" t="str">
        <f t="shared" si="426"/>
        <v/>
      </c>
      <c r="DD829" s="7" t="str">
        <f t="shared" si="426"/>
        <v/>
      </c>
      <c r="DE829" s="7" t="str">
        <f t="shared" si="426"/>
        <v/>
      </c>
      <c r="DF829" s="7" t="str">
        <f t="shared" si="426"/>
        <v/>
      </c>
      <c r="DG829" s="7" t="str">
        <f t="shared" si="426"/>
        <v/>
      </c>
      <c r="DH829" s="7" t="str">
        <f t="shared" si="426"/>
        <v/>
      </c>
      <c r="DI829" s="7" t="str">
        <f t="shared" si="426"/>
        <v/>
      </c>
      <c r="DJ829" s="7" t="str">
        <f t="shared" si="427"/>
        <v/>
      </c>
      <c r="DK829" s="7" t="str">
        <f t="shared" si="427"/>
        <v/>
      </c>
      <c r="DL829" s="7" t="str">
        <f t="shared" si="427"/>
        <v/>
      </c>
      <c r="DM829" s="7" t="str">
        <f t="shared" si="427"/>
        <v/>
      </c>
      <c r="DN829" s="7" t="str">
        <f t="shared" si="427"/>
        <v/>
      </c>
      <c r="DO829" s="7" t="str">
        <f t="shared" si="427"/>
        <v/>
      </c>
      <c r="DP829" s="7" t="str">
        <f t="shared" si="427"/>
        <v/>
      </c>
      <c r="DQ829" s="7" t="str">
        <f t="shared" si="427"/>
        <v/>
      </c>
      <c r="DR829" s="7" t="str">
        <f t="shared" si="427"/>
        <v/>
      </c>
      <c r="DS829" s="7" t="str">
        <f t="shared" si="427"/>
        <v/>
      </c>
      <c r="DT829" s="7" t="str">
        <f t="shared" si="427"/>
        <v/>
      </c>
      <c r="DU829" s="7" t="str">
        <f t="shared" si="427"/>
        <v/>
      </c>
      <c r="DV829" s="7" t="str">
        <f t="shared" si="427"/>
        <v/>
      </c>
      <c r="DW829" s="7" t="str">
        <f t="shared" si="427"/>
        <v/>
      </c>
    </row>
    <row r="830" spans="1:127" x14ac:dyDescent="0.35">
      <c r="A830" s="9" t="s">
        <v>279</v>
      </c>
      <c r="B830" s="10" t="s">
        <v>14</v>
      </c>
      <c r="C830" s="9" t="s">
        <v>3</v>
      </c>
      <c r="D830" s="1">
        <v>0.51234000000000002</v>
      </c>
      <c r="E830" s="82">
        <f>VLOOKUP(C830,'Literature Lookup Tables'!$A$2:$D$21,4,0)</f>
        <v>0</v>
      </c>
      <c r="F830" s="82">
        <f>VLOOKUP(C830,'Literature Lookup Tables'!$A$2:$D$21,3,0)</f>
        <v>0.2</v>
      </c>
      <c r="G830" s="64">
        <f>(VLOOKUP(C830,'Literature Lookup Tables'!$A$2:$L$21,2))*D830</f>
        <v>0.102468</v>
      </c>
      <c r="H830" s="64">
        <f t="shared" si="421"/>
        <v>0.102468</v>
      </c>
      <c r="I830" s="64">
        <f t="shared" si="422"/>
        <v>0</v>
      </c>
      <c r="J830" s="106">
        <f>VLOOKUP(C830,'Literature Lookup Tables'!$A$2:$L$21,MATCH(B830,listHYDROGROUPS,0))</f>
        <v>74</v>
      </c>
      <c r="K830" s="7" t="str">
        <f t="shared" si="423"/>
        <v/>
      </c>
      <c r="L830" s="7" t="str">
        <f t="shared" si="423"/>
        <v/>
      </c>
      <c r="M830" s="7" t="str">
        <f t="shared" si="423"/>
        <v/>
      </c>
      <c r="N830" s="7" t="str">
        <f t="shared" si="423"/>
        <v/>
      </c>
      <c r="O830" s="7" t="str">
        <f t="shared" si="423"/>
        <v/>
      </c>
      <c r="P830" s="7" t="str">
        <f t="shared" si="423"/>
        <v/>
      </c>
      <c r="Q830" s="7" t="str">
        <f t="shared" si="423"/>
        <v/>
      </c>
      <c r="R830" s="7">
        <f t="shared" si="423"/>
        <v>37.913160000000005</v>
      </c>
      <c r="S830" s="7" t="str">
        <f t="shared" si="423"/>
        <v/>
      </c>
      <c r="T830" s="7" t="str">
        <f t="shared" si="423"/>
        <v/>
      </c>
      <c r="U830" s="7" t="str">
        <f t="shared" si="423"/>
        <v/>
      </c>
      <c r="V830" s="7" t="str">
        <f t="shared" si="423"/>
        <v/>
      </c>
      <c r="W830" s="7" t="str">
        <f t="shared" si="423"/>
        <v/>
      </c>
      <c r="X830" s="7" t="str">
        <f t="shared" si="423"/>
        <v/>
      </c>
      <c r="Y830" s="7" t="str">
        <f t="shared" si="423"/>
        <v/>
      </c>
      <c r="CF830" s="7" t="str">
        <f t="shared" si="424"/>
        <v/>
      </c>
      <c r="CG830" s="7" t="str">
        <f t="shared" si="424"/>
        <v/>
      </c>
      <c r="CH830" s="7" t="str">
        <f t="shared" si="424"/>
        <v/>
      </c>
      <c r="CI830" s="7" t="str">
        <f t="shared" si="424"/>
        <v/>
      </c>
      <c r="CJ830" s="7" t="str">
        <f t="shared" si="424"/>
        <v/>
      </c>
      <c r="CK830" s="7" t="str">
        <f t="shared" si="424"/>
        <v/>
      </c>
      <c r="CL830" s="7" t="str">
        <f t="shared" si="424"/>
        <v/>
      </c>
      <c r="CM830" s="7" t="str">
        <f t="shared" si="424"/>
        <v/>
      </c>
      <c r="CN830" s="7" t="str">
        <f t="shared" si="424"/>
        <v/>
      </c>
      <c r="CO830" s="7" t="str">
        <f t="shared" si="424"/>
        <v/>
      </c>
      <c r="CP830" s="7" t="str">
        <f t="shared" si="425"/>
        <v/>
      </c>
      <c r="CQ830" s="7" t="str">
        <f t="shared" si="425"/>
        <v/>
      </c>
      <c r="CR830" s="7" t="str">
        <f t="shared" si="425"/>
        <v/>
      </c>
      <c r="CS830" s="7" t="str">
        <f t="shared" si="425"/>
        <v/>
      </c>
      <c r="CT830" s="7" t="str">
        <f t="shared" si="425"/>
        <v/>
      </c>
      <c r="CU830" s="7" t="str">
        <f t="shared" si="425"/>
        <v/>
      </c>
      <c r="CV830" s="7" t="str">
        <f t="shared" si="425"/>
        <v/>
      </c>
      <c r="CW830" s="7" t="str">
        <f t="shared" si="425"/>
        <v/>
      </c>
      <c r="CX830" s="7" t="str">
        <f t="shared" si="425"/>
        <v/>
      </c>
      <c r="CY830" s="7" t="str">
        <f t="shared" si="425"/>
        <v/>
      </c>
      <c r="CZ830" s="7" t="str">
        <f t="shared" si="426"/>
        <v/>
      </c>
      <c r="DA830" s="7" t="str">
        <f t="shared" si="426"/>
        <v/>
      </c>
      <c r="DB830" s="7" t="str">
        <f t="shared" si="426"/>
        <v/>
      </c>
      <c r="DC830" s="7" t="str">
        <f t="shared" si="426"/>
        <v/>
      </c>
      <c r="DD830" s="7" t="str">
        <f t="shared" si="426"/>
        <v/>
      </c>
      <c r="DE830" s="7" t="str">
        <f t="shared" si="426"/>
        <v/>
      </c>
      <c r="DF830" s="7" t="str">
        <f t="shared" si="426"/>
        <v/>
      </c>
      <c r="DG830" s="7" t="str">
        <f t="shared" si="426"/>
        <v/>
      </c>
      <c r="DH830" s="7" t="str">
        <f t="shared" si="426"/>
        <v/>
      </c>
      <c r="DI830" s="7" t="str">
        <f t="shared" si="426"/>
        <v/>
      </c>
      <c r="DJ830" s="7" t="str">
        <f t="shared" si="427"/>
        <v/>
      </c>
      <c r="DK830" s="7" t="str">
        <f t="shared" si="427"/>
        <v/>
      </c>
      <c r="DL830" s="7" t="str">
        <f t="shared" si="427"/>
        <v/>
      </c>
      <c r="DM830" s="7" t="str">
        <f t="shared" si="427"/>
        <v/>
      </c>
      <c r="DN830" s="7" t="str">
        <f t="shared" si="427"/>
        <v/>
      </c>
      <c r="DO830" s="7" t="str">
        <f t="shared" si="427"/>
        <v/>
      </c>
      <c r="DP830" s="7" t="str">
        <f t="shared" si="427"/>
        <v/>
      </c>
      <c r="DQ830" s="7" t="str">
        <f t="shared" si="427"/>
        <v/>
      </c>
      <c r="DR830" s="7" t="str">
        <f t="shared" si="427"/>
        <v/>
      </c>
      <c r="DS830" s="7" t="str">
        <f t="shared" si="427"/>
        <v/>
      </c>
      <c r="DT830" s="7" t="str">
        <f t="shared" si="427"/>
        <v/>
      </c>
      <c r="DU830" s="7" t="str">
        <f t="shared" si="427"/>
        <v/>
      </c>
      <c r="DV830" s="7" t="str">
        <f t="shared" si="427"/>
        <v/>
      </c>
      <c r="DW830" s="7" t="str">
        <f t="shared" si="427"/>
        <v/>
      </c>
    </row>
    <row r="831" spans="1:127" x14ac:dyDescent="0.35">
      <c r="A831" s="9" t="s">
        <v>290</v>
      </c>
      <c r="B831" s="10" t="s">
        <v>14</v>
      </c>
      <c r="C831" s="9" t="s">
        <v>3</v>
      </c>
      <c r="D831" s="1">
        <v>11.618100999999999</v>
      </c>
      <c r="E831" s="82">
        <f>VLOOKUP(C831,'Literature Lookup Tables'!$A$2:$D$21,4,0)</f>
        <v>0</v>
      </c>
      <c r="F831" s="82">
        <f>VLOOKUP(C831,'Literature Lookup Tables'!$A$2:$D$21,3,0)</f>
        <v>0.2</v>
      </c>
      <c r="G831" s="64">
        <f>(VLOOKUP(C831,'Literature Lookup Tables'!$A$2:$L$21,2))*D831</f>
        <v>2.3236202000000001</v>
      </c>
      <c r="H831" s="64">
        <f t="shared" si="421"/>
        <v>2.3236202000000001</v>
      </c>
      <c r="I831" s="64">
        <f t="shared" si="422"/>
        <v>0</v>
      </c>
      <c r="J831" s="106">
        <f>VLOOKUP(C831,'Literature Lookup Tables'!$A$2:$L$21,MATCH(B831,listHYDROGROUPS,0))</f>
        <v>74</v>
      </c>
      <c r="K831" s="7" t="str">
        <f t="shared" si="423"/>
        <v/>
      </c>
      <c r="L831" s="7" t="str">
        <f t="shared" si="423"/>
        <v/>
      </c>
      <c r="M831" s="7" t="str">
        <f t="shared" si="423"/>
        <v/>
      </c>
      <c r="N831" s="7" t="str">
        <f t="shared" si="423"/>
        <v/>
      </c>
      <c r="O831" s="7">
        <f t="shared" si="423"/>
        <v>859.73947399999997</v>
      </c>
      <c r="P831" s="7" t="str">
        <f t="shared" si="423"/>
        <v/>
      </c>
      <c r="Q831" s="7" t="str">
        <f t="shared" si="423"/>
        <v/>
      </c>
      <c r="R831" s="7" t="str">
        <f t="shared" si="423"/>
        <v/>
      </c>
      <c r="S831" s="7" t="str">
        <f t="shared" si="423"/>
        <v/>
      </c>
      <c r="T831" s="7" t="str">
        <f t="shared" si="423"/>
        <v/>
      </c>
      <c r="U831" s="7" t="str">
        <f t="shared" si="423"/>
        <v/>
      </c>
      <c r="V831" s="7" t="str">
        <f t="shared" si="423"/>
        <v/>
      </c>
      <c r="W831" s="7" t="str">
        <f t="shared" si="423"/>
        <v/>
      </c>
      <c r="X831" s="7" t="str">
        <f t="shared" si="423"/>
        <v/>
      </c>
      <c r="Y831" s="7" t="str">
        <f t="shared" si="423"/>
        <v/>
      </c>
      <c r="CF831" s="7" t="str">
        <f t="shared" si="424"/>
        <v/>
      </c>
      <c r="CG831" s="7" t="str">
        <f t="shared" si="424"/>
        <v/>
      </c>
      <c r="CH831" s="7" t="str">
        <f t="shared" si="424"/>
        <v/>
      </c>
      <c r="CI831" s="7" t="str">
        <f t="shared" si="424"/>
        <v/>
      </c>
      <c r="CJ831" s="7" t="str">
        <f t="shared" si="424"/>
        <v/>
      </c>
      <c r="CK831" s="7" t="str">
        <f t="shared" si="424"/>
        <v/>
      </c>
      <c r="CL831" s="7" t="str">
        <f t="shared" si="424"/>
        <v/>
      </c>
      <c r="CM831" s="7" t="str">
        <f t="shared" si="424"/>
        <v/>
      </c>
      <c r="CN831" s="7" t="str">
        <f t="shared" si="424"/>
        <v/>
      </c>
      <c r="CO831" s="7" t="str">
        <f t="shared" si="424"/>
        <v/>
      </c>
      <c r="CP831" s="7" t="str">
        <f t="shared" si="425"/>
        <v/>
      </c>
      <c r="CQ831" s="7" t="str">
        <f t="shared" si="425"/>
        <v/>
      </c>
      <c r="CR831" s="7" t="str">
        <f t="shared" si="425"/>
        <v/>
      </c>
      <c r="CS831" s="7" t="str">
        <f t="shared" si="425"/>
        <v/>
      </c>
      <c r="CT831" s="7" t="str">
        <f t="shared" si="425"/>
        <v/>
      </c>
      <c r="CU831" s="7" t="str">
        <f t="shared" si="425"/>
        <v/>
      </c>
      <c r="CV831" s="7" t="str">
        <f t="shared" si="425"/>
        <v/>
      </c>
      <c r="CW831" s="7" t="str">
        <f t="shared" si="425"/>
        <v/>
      </c>
      <c r="CX831" s="7" t="str">
        <f t="shared" si="425"/>
        <v/>
      </c>
      <c r="CY831" s="7" t="str">
        <f t="shared" si="425"/>
        <v/>
      </c>
      <c r="CZ831" s="7" t="str">
        <f t="shared" si="426"/>
        <v/>
      </c>
      <c r="DA831" s="7" t="str">
        <f t="shared" si="426"/>
        <v/>
      </c>
      <c r="DB831" s="7" t="str">
        <f t="shared" si="426"/>
        <v/>
      </c>
      <c r="DC831" s="7" t="str">
        <f t="shared" si="426"/>
        <v/>
      </c>
      <c r="DD831" s="7" t="str">
        <f t="shared" si="426"/>
        <v/>
      </c>
      <c r="DE831" s="7" t="str">
        <f t="shared" si="426"/>
        <v/>
      </c>
      <c r="DF831" s="7" t="str">
        <f t="shared" si="426"/>
        <v/>
      </c>
      <c r="DG831" s="7" t="str">
        <f t="shared" si="426"/>
        <v/>
      </c>
      <c r="DH831" s="7" t="str">
        <f t="shared" si="426"/>
        <v/>
      </c>
      <c r="DI831" s="7" t="str">
        <f t="shared" si="426"/>
        <v/>
      </c>
      <c r="DJ831" s="7" t="str">
        <f t="shared" si="427"/>
        <v/>
      </c>
      <c r="DK831" s="7" t="str">
        <f t="shared" si="427"/>
        <v/>
      </c>
      <c r="DL831" s="7" t="str">
        <f t="shared" si="427"/>
        <v/>
      </c>
      <c r="DM831" s="7" t="str">
        <f t="shared" si="427"/>
        <v/>
      </c>
      <c r="DN831" s="7" t="str">
        <f t="shared" si="427"/>
        <v/>
      </c>
      <c r="DO831" s="7" t="str">
        <f t="shared" si="427"/>
        <v/>
      </c>
      <c r="DP831" s="7" t="str">
        <f t="shared" si="427"/>
        <v/>
      </c>
      <c r="DQ831" s="7" t="str">
        <f t="shared" si="427"/>
        <v/>
      </c>
      <c r="DR831" s="7" t="str">
        <f t="shared" si="427"/>
        <v/>
      </c>
      <c r="DS831" s="7" t="str">
        <f t="shared" si="427"/>
        <v/>
      </c>
      <c r="DT831" s="7" t="str">
        <f t="shared" si="427"/>
        <v/>
      </c>
      <c r="DU831" s="7" t="str">
        <f t="shared" si="427"/>
        <v/>
      </c>
      <c r="DV831" s="7" t="str">
        <f t="shared" si="427"/>
        <v/>
      </c>
      <c r="DW831" s="7" t="str">
        <f t="shared" si="427"/>
        <v/>
      </c>
    </row>
    <row r="832" spans="1:127" x14ac:dyDescent="0.35">
      <c r="A832" s="9" t="s">
        <v>290</v>
      </c>
      <c r="B832" s="10" t="s">
        <v>14</v>
      </c>
      <c r="C832" s="9" t="s">
        <v>10</v>
      </c>
      <c r="D832" s="1">
        <v>0.272146</v>
      </c>
      <c r="E832" s="82">
        <f>VLOOKUP(C832,'Literature Lookup Tables'!$A$2:$D$21,4,0)</f>
        <v>0.03</v>
      </c>
      <c r="F832" s="82">
        <f>VLOOKUP(C832,'Literature Lookup Tables'!$A$2:$D$21,3,0)</f>
        <v>0</v>
      </c>
      <c r="G832" s="64">
        <f>(VLOOKUP(C832,'Literature Lookup Tables'!$A$2:$L$21,2))*D832</f>
        <v>8.1643799999999989E-3</v>
      </c>
      <c r="H832" s="64">
        <f t="shared" si="421"/>
        <v>0</v>
      </c>
      <c r="I832" s="64">
        <f t="shared" si="422"/>
        <v>8.1643799999999989E-3</v>
      </c>
      <c r="J832" s="106">
        <f>VLOOKUP(C832,'Literature Lookup Tables'!$A$2:$L$21,MATCH(B832,listHYDROGROUPS,0))</f>
        <v>74</v>
      </c>
      <c r="K832" s="7" t="str">
        <f t="shared" si="423"/>
        <v/>
      </c>
      <c r="L832" s="7" t="str">
        <f t="shared" si="423"/>
        <v/>
      </c>
      <c r="M832" s="7" t="str">
        <f t="shared" si="423"/>
        <v/>
      </c>
      <c r="N832" s="7" t="str">
        <f t="shared" si="423"/>
        <v/>
      </c>
      <c r="O832" s="7">
        <f t="shared" si="423"/>
        <v>20.138804</v>
      </c>
      <c r="P832" s="7" t="str">
        <f t="shared" si="423"/>
        <v/>
      </c>
      <c r="Q832" s="7" t="str">
        <f t="shared" si="423"/>
        <v/>
      </c>
      <c r="R832" s="7" t="str">
        <f t="shared" si="423"/>
        <v/>
      </c>
      <c r="S832" s="7" t="str">
        <f t="shared" si="423"/>
        <v/>
      </c>
      <c r="T832" s="7" t="str">
        <f t="shared" si="423"/>
        <v/>
      </c>
      <c r="U832" s="7" t="str">
        <f t="shared" si="423"/>
        <v/>
      </c>
      <c r="V832" s="7" t="str">
        <f t="shared" si="423"/>
        <v/>
      </c>
      <c r="W832" s="7" t="str">
        <f t="shared" si="423"/>
        <v/>
      </c>
      <c r="X832" s="7" t="str">
        <f t="shared" si="423"/>
        <v/>
      </c>
      <c r="Y832" s="7" t="str">
        <f t="shared" si="423"/>
        <v/>
      </c>
      <c r="CF832" s="7" t="str">
        <f t="shared" si="424"/>
        <v/>
      </c>
      <c r="CG832" s="7" t="str">
        <f t="shared" si="424"/>
        <v/>
      </c>
      <c r="CH832" s="7" t="str">
        <f t="shared" si="424"/>
        <v/>
      </c>
      <c r="CI832" s="7" t="str">
        <f t="shared" si="424"/>
        <v/>
      </c>
      <c r="CJ832" s="7" t="str">
        <f t="shared" si="424"/>
        <v/>
      </c>
      <c r="CK832" s="7" t="str">
        <f t="shared" si="424"/>
        <v/>
      </c>
      <c r="CL832" s="7" t="str">
        <f t="shared" si="424"/>
        <v/>
      </c>
      <c r="CM832" s="7" t="str">
        <f t="shared" si="424"/>
        <v/>
      </c>
      <c r="CN832" s="7" t="str">
        <f t="shared" si="424"/>
        <v/>
      </c>
      <c r="CO832" s="7" t="str">
        <f t="shared" si="424"/>
        <v/>
      </c>
      <c r="CP832" s="7" t="str">
        <f t="shared" si="425"/>
        <v/>
      </c>
      <c r="CQ832" s="7" t="str">
        <f t="shared" si="425"/>
        <v/>
      </c>
      <c r="CR832" s="7" t="str">
        <f t="shared" si="425"/>
        <v/>
      </c>
      <c r="CS832" s="7" t="str">
        <f t="shared" si="425"/>
        <v/>
      </c>
      <c r="CT832" s="7" t="str">
        <f t="shared" si="425"/>
        <v/>
      </c>
      <c r="CU832" s="7" t="str">
        <f t="shared" si="425"/>
        <v/>
      </c>
      <c r="CV832" s="7" t="str">
        <f t="shared" si="425"/>
        <v/>
      </c>
      <c r="CW832" s="7" t="str">
        <f t="shared" si="425"/>
        <v/>
      </c>
      <c r="CX832" s="7" t="str">
        <f t="shared" si="425"/>
        <v/>
      </c>
      <c r="CY832" s="7" t="str">
        <f t="shared" si="425"/>
        <v/>
      </c>
      <c r="CZ832" s="7" t="str">
        <f t="shared" si="426"/>
        <v/>
      </c>
      <c r="DA832" s="7" t="str">
        <f t="shared" si="426"/>
        <v/>
      </c>
      <c r="DB832" s="7" t="str">
        <f t="shared" si="426"/>
        <v/>
      </c>
      <c r="DC832" s="7" t="str">
        <f t="shared" si="426"/>
        <v/>
      </c>
      <c r="DD832" s="7" t="str">
        <f t="shared" si="426"/>
        <v/>
      </c>
      <c r="DE832" s="7" t="str">
        <f t="shared" si="426"/>
        <v/>
      </c>
      <c r="DF832" s="7" t="str">
        <f t="shared" si="426"/>
        <v/>
      </c>
      <c r="DG832" s="7" t="str">
        <f t="shared" si="426"/>
        <v/>
      </c>
      <c r="DH832" s="7" t="str">
        <f t="shared" si="426"/>
        <v/>
      </c>
      <c r="DI832" s="7" t="str">
        <f t="shared" si="426"/>
        <v/>
      </c>
      <c r="DJ832" s="7" t="str">
        <f t="shared" si="427"/>
        <v/>
      </c>
      <c r="DK832" s="7" t="str">
        <f t="shared" si="427"/>
        <v/>
      </c>
      <c r="DL832" s="7" t="str">
        <f t="shared" si="427"/>
        <v/>
      </c>
      <c r="DM832" s="7" t="str">
        <f t="shared" si="427"/>
        <v/>
      </c>
      <c r="DN832" s="7" t="str">
        <f t="shared" si="427"/>
        <v/>
      </c>
      <c r="DO832" s="7" t="str">
        <f t="shared" si="427"/>
        <v/>
      </c>
      <c r="DP832" s="7" t="str">
        <f t="shared" si="427"/>
        <v/>
      </c>
      <c r="DQ832" s="7" t="str">
        <f t="shared" si="427"/>
        <v/>
      </c>
      <c r="DR832" s="7" t="str">
        <f t="shared" si="427"/>
        <v/>
      </c>
      <c r="DS832" s="7" t="str">
        <f t="shared" si="427"/>
        <v/>
      </c>
      <c r="DT832" s="7" t="str">
        <f t="shared" si="427"/>
        <v/>
      </c>
      <c r="DU832" s="7" t="str">
        <f t="shared" si="427"/>
        <v/>
      </c>
      <c r="DV832" s="7" t="str">
        <f t="shared" si="427"/>
        <v/>
      </c>
      <c r="DW832" s="7" t="str">
        <f t="shared" si="427"/>
        <v/>
      </c>
    </row>
    <row r="833" spans="1:127" x14ac:dyDescent="0.35">
      <c r="A833" s="9" t="s">
        <v>280</v>
      </c>
      <c r="B833" s="10" t="s">
        <v>14</v>
      </c>
      <c r="C833" s="9" t="s">
        <v>0</v>
      </c>
      <c r="D833" s="1">
        <v>7.1520000000000004E-3</v>
      </c>
      <c r="E833" s="82">
        <f>VLOOKUP(C833,'Literature Lookup Tables'!$A$2:$D$21,4,0)</f>
        <v>0</v>
      </c>
      <c r="F833" s="82">
        <f>VLOOKUP(C833,'Literature Lookup Tables'!$A$2:$D$21,3,0)</f>
        <v>0.5</v>
      </c>
      <c r="G833" s="64">
        <f>(VLOOKUP(C833,'Literature Lookup Tables'!$A$2:$L$21,2))*D833</f>
        <v>3.5760000000000002E-3</v>
      </c>
      <c r="H833" s="64">
        <f t="shared" si="421"/>
        <v>3.5760000000000002E-3</v>
      </c>
      <c r="I833" s="64">
        <f t="shared" si="422"/>
        <v>0</v>
      </c>
      <c r="J833" s="106">
        <f>VLOOKUP(C833,'Literature Lookup Tables'!$A$2:$L$21,MATCH(B833,listHYDROGROUPS,0))</f>
        <v>79</v>
      </c>
      <c r="K833" s="7" t="str">
        <f t="shared" si="423"/>
        <v/>
      </c>
      <c r="L833" s="7" t="str">
        <f t="shared" si="423"/>
        <v/>
      </c>
      <c r="M833" s="7" t="str">
        <f t="shared" si="423"/>
        <v/>
      </c>
      <c r="N833" s="7" t="str">
        <f t="shared" si="423"/>
        <v/>
      </c>
      <c r="O833" s="7" t="str">
        <f t="shared" si="423"/>
        <v/>
      </c>
      <c r="P833" s="7" t="str">
        <f t="shared" si="423"/>
        <v/>
      </c>
      <c r="Q833" s="7" t="str">
        <f t="shared" si="423"/>
        <v/>
      </c>
      <c r="R833" s="7" t="str">
        <f t="shared" si="423"/>
        <v/>
      </c>
      <c r="S833" s="7" t="str">
        <f t="shared" si="423"/>
        <v/>
      </c>
      <c r="T833" s="7">
        <f t="shared" si="423"/>
        <v>0.56500800000000007</v>
      </c>
      <c r="U833" s="7" t="str">
        <f t="shared" si="423"/>
        <v/>
      </c>
      <c r="V833" s="7" t="str">
        <f t="shared" si="423"/>
        <v/>
      </c>
      <c r="W833" s="7" t="str">
        <f t="shared" si="423"/>
        <v/>
      </c>
      <c r="X833" s="7" t="str">
        <f t="shared" si="423"/>
        <v/>
      </c>
      <c r="Y833" s="7" t="str">
        <f t="shared" si="423"/>
        <v/>
      </c>
      <c r="CF833" s="7" t="str">
        <f t="shared" si="424"/>
        <v/>
      </c>
      <c r="CG833" s="7" t="str">
        <f t="shared" si="424"/>
        <v/>
      </c>
      <c r="CH833" s="7" t="str">
        <f t="shared" si="424"/>
        <v/>
      </c>
      <c r="CI833" s="7" t="str">
        <f t="shared" si="424"/>
        <v/>
      </c>
      <c r="CJ833" s="7" t="str">
        <f t="shared" si="424"/>
        <v/>
      </c>
      <c r="CK833" s="7" t="str">
        <f t="shared" si="424"/>
        <v/>
      </c>
      <c r="CL833" s="7" t="str">
        <f t="shared" si="424"/>
        <v/>
      </c>
      <c r="CM833" s="7" t="str">
        <f t="shared" si="424"/>
        <v/>
      </c>
      <c r="CN833" s="7" t="str">
        <f t="shared" si="424"/>
        <v/>
      </c>
      <c r="CO833" s="7" t="str">
        <f t="shared" si="424"/>
        <v/>
      </c>
      <c r="CP833" s="7" t="str">
        <f t="shared" si="425"/>
        <v/>
      </c>
      <c r="CQ833" s="7" t="str">
        <f t="shared" si="425"/>
        <v/>
      </c>
      <c r="CR833" s="7" t="str">
        <f t="shared" si="425"/>
        <v/>
      </c>
      <c r="CS833" s="7" t="str">
        <f t="shared" si="425"/>
        <v/>
      </c>
      <c r="CT833" s="7" t="str">
        <f t="shared" si="425"/>
        <v/>
      </c>
      <c r="CU833" s="7" t="str">
        <f t="shared" si="425"/>
        <v/>
      </c>
      <c r="CV833" s="7" t="str">
        <f t="shared" si="425"/>
        <v/>
      </c>
      <c r="CW833" s="7" t="str">
        <f t="shared" si="425"/>
        <v/>
      </c>
      <c r="CX833" s="7" t="str">
        <f t="shared" si="425"/>
        <v/>
      </c>
      <c r="CY833" s="7" t="str">
        <f t="shared" si="425"/>
        <v/>
      </c>
      <c r="CZ833" s="7" t="str">
        <f t="shared" si="426"/>
        <v/>
      </c>
      <c r="DA833" s="7" t="str">
        <f t="shared" si="426"/>
        <v/>
      </c>
      <c r="DB833" s="7" t="str">
        <f t="shared" si="426"/>
        <v/>
      </c>
      <c r="DC833" s="7" t="str">
        <f t="shared" si="426"/>
        <v/>
      </c>
      <c r="DD833" s="7" t="str">
        <f t="shared" si="426"/>
        <v/>
      </c>
      <c r="DE833" s="7" t="str">
        <f t="shared" si="426"/>
        <v/>
      </c>
      <c r="DF833" s="7" t="str">
        <f t="shared" si="426"/>
        <v/>
      </c>
      <c r="DG833" s="7" t="str">
        <f t="shared" si="426"/>
        <v/>
      </c>
      <c r="DH833" s="7" t="str">
        <f t="shared" si="426"/>
        <v/>
      </c>
      <c r="DI833" s="7" t="str">
        <f t="shared" si="426"/>
        <v/>
      </c>
      <c r="DJ833" s="7" t="str">
        <f t="shared" si="427"/>
        <v/>
      </c>
      <c r="DK833" s="7" t="str">
        <f t="shared" si="427"/>
        <v/>
      </c>
      <c r="DL833" s="7" t="str">
        <f t="shared" si="427"/>
        <v/>
      </c>
      <c r="DM833" s="7" t="str">
        <f t="shared" si="427"/>
        <v/>
      </c>
      <c r="DN833" s="7" t="str">
        <f t="shared" si="427"/>
        <v/>
      </c>
      <c r="DO833" s="7" t="str">
        <f t="shared" si="427"/>
        <v/>
      </c>
      <c r="DP833" s="7" t="str">
        <f t="shared" si="427"/>
        <v/>
      </c>
      <c r="DQ833" s="7" t="str">
        <f t="shared" si="427"/>
        <v/>
      </c>
      <c r="DR833" s="7" t="str">
        <f t="shared" si="427"/>
        <v/>
      </c>
      <c r="DS833" s="7" t="str">
        <f t="shared" si="427"/>
        <v/>
      </c>
      <c r="DT833" s="7" t="str">
        <f t="shared" si="427"/>
        <v/>
      </c>
      <c r="DU833" s="7" t="str">
        <f t="shared" si="427"/>
        <v/>
      </c>
      <c r="DV833" s="7" t="str">
        <f t="shared" si="427"/>
        <v/>
      </c>
      <c r="DW833" s="7" t="str">
        <f t="shared" si="427"/>
        <v/>
      </c>
    </row>
    <row r="834" spans="1:127" x14ac:dyDescent="0.35">
      <c r="A834" s="9" t="s">
        <v>299</v>
      </c>
      <c r="B834" s="10" t="s">
        <v>14</v>
      </c>
      <c r="C834" s="9" t="s">
        <v>0</v>
      </c>
      <c r="D834" s="1">
        <v>8.3294999999999994E-2</v>
      </c>
      <c r="E834" s="82">
        <f>VLOOKUP(C834,'Literature Lookup Tables'!$A$2:$D$21,4,0)</f>
        <v>0</v>
      </c>
      <c r="F834" s="82">
        <f>VLOOKUP(C834,'Literature Lookup Tables'!$A$2:$D$21,3,0)</f>
        <v>0.5</v>
      </c>
      <c r="G834" s="64">
        <f>(VLOOKUP(C834,'Literature Lookup Tables'!$A$2:$L$21,2))*D834</f>
        <v>4.1647499999999997E-2</v>
      </c>
      <c r="H834" s="64">
        <f t="shared" si="421"/>
        <v>4.1647499999999997E-2</v>
      </c>
      <c r="I834" s="64">
        <f t="shared" si="422"/>
        <v>0</v>
      </c>
      <c r="J834" s="106">
        <f>VLOOKUP(C834,'Literature Lookup Tables'!$A$2:$L$21,MATCH(B834,listHYDROGROUPS,0))</f>
        <v>79</v>
      </c>
      <c r="K834" s="7" t="str">
        <f t="shared" si="423"/>
        <v/>
      </c>
      <c r="L834" s="7" t="str">
        <f t="shared" si="423"/>
        <v/>
      </c>
      <c r="M834" s="7" t="str">
        <f t="shared" si="423"/>
        <v/>
      </c>
      <c r="N834" s="7" t="str">
        <f t="shared" si="423"/>
        <v/>
      </c>
      <c r="O834" s="7" t="str">
        <f t="shared" si="423"/>
        <v/>
      </c>
      <c r="P834" s="7" t="str">
        <f t="shared" si="423"/>
        <v/>
      </c>
      <c r="Q834" s="7" t="str">
        <f t="shared" si="423"/>
        <v/>
      </c>
      <c r="R834" s="7" t="str">
        <f t="shared" si="423"/>
        <v/>
      </c>
      <c r="S834" s="7">
        <f t="shared" si="423"/>
        <v>6.5803049999999992</v>
      </c>
      <c r="T834" s="7" t="str">
        <f t="shared" si="423"/>
        <v/>
      </c>
      <c r="U834" s="7" t="str">
        <f t="shared" si="423"/>
        <v/>
      </c>
      <c r="V834" s="7" t="str">
        <f t="shared" si="423"/>
        <v/>
      </c>
      <c r="W834" s="7" t="str">
        <f t="shared" si="423"/>
        <v/>
      </c>
      <c r="X834" s="7" t="str">
        <f t="shared" si="423"/>
        <v/>
      </c>
      <c r="Y834" s="7" t="str">
        <f t="shared" si="423"/>
        <v/>
      </c>
      <c r="CF834" s="7" t="str">
        <f t="shared" ref="CF834:CO843" si="428">IF($A834=CF$11,$J834*$D834,"")</f>
        <v/>
      </c>
      <c r="CG834" s="7" t="str">
        <f t="shared" si="428"/>
        <v/>
      </c>
      <c r="CH834" s="7" t="str">
        <f t="shared" si="428"/>
        <v/>
      </c>
      <c r="CI834" s="7" t="str">
        <f t="shared" si="428"/>
        <v/>
      </c>
      <c r="CJ834" s="7" t="str">
        <f t="shared" si="428"/>
        <v/>
      </c>
      <c r="CK834" s="7" t="str">
        <f t="shared" si="428"/>
        <v/>
      </c>
      <c r="CL834" s="7" t="str">
        <f t="shared" si="428"/>
        <v/>
      </c>
      <c r="CM834" s="7" t="str">
        <f t="shared" si="428"/>
        <v/>
      </c>
      <c r="CN834" s="7" t="str">
        <f t="shared" si="428"/>
        <v/>
      </c>
      <c r="CO834" s="7" t="str">
        <f t="shared" si="428"/>
        <v/>
      </c>
      <c r="CP834" s="7" t="str">
        <f t="shared" ref="CP834:CY843" si="429">IF($A834=CP$11,$J834*$D834,"")</f>
        <v/>
      </c>
      <c r="CQ834" s="7" t="str">
        <f t="shared" si="429"/>
        <v/>
      </c>
      <c r="CR834" s="7" t="str">
        <f t="shared" si="429"/>
        <v/>
      </c>
      <c r="CS834" s="7" t="str">
        <f t="shared" si="429"/>
        <v/>
      </c>
      <c r="CT834" s="7" t="str">
        <f t="shared" si="429"/>
        <v/>
      </c>
      <c r="CU834" s="7" t="str">
        <f t="shared" si="429"/>
        <v/>
      </c>
      <c r="CV834" s="7" t="str">
        <f t="shared" si="429"/>
        <v/>
      </c>
      <c r="CW834" s="7" t="str">
        <f t="shared" si="429"/>
        <v/>
      </c>
      <c r="CX834" s="7" t="str">
        <f t="shared" si="429"/>
        <v/>
      </c>
      <c r="CY834" s="7" t="str">
        <f t="shared" si="429"/>
        <v/>
      </c>
      <c r="CZ834" s="7" t="str">
        <f t="shared" ref="CZ834:DI843" si="430">IF($A834=CZ$11,$J834*$D834,"")</f>
        <v/>
      </c>
      <c r="DA834" s="7" t="str">
        <f t="shared" si="430"/>
        <v/>
      </c>
      <c r="DB834" s="7" t="str">
        <f t="shared" si="430"/>
        <v/>
      </c>
      <c r="DC834" s="7" t="str">
        <f t="shared" si="430"/>
        <v/>
      </c>
      <c r="DD834" s="7" t="str">
        <f t="shared" si="430"/>
        <v/>
      </c>
      <c r="DE834" s="7" t="str">
        <f t="shared" si="430"/>
        <v/>
      </c>
      <c r="DF834" s="7" t="str">
        <f t="shared" si="430"/>
        <v/>
      </c>
      <c r="DG834" s="7" t="str">
        <f t="shared" si="430"/>
        <v/>
      </c>
      <c r="DH834" s="7" t="str">
        <f t="shared" si="430"/>
        <v/>
      </c>
      <c r="DI834" s="7" t="str">
        <f t="shared" si="430"/>
        <v/>
      </c>
      <c r="DJ834" s="7" t="str">
        <f t="shared" ref="DJ834:DW843" si="431">IF($A834=DJ$11,$J834*$D834,"")</f>
        <v/>
      </c>
      <c r="DK834" s="7" t="str">
        <f t="shared" si="431"/>
        <v/>
      </c>
      <c r="DL834" s="7" t="str">
        <f t="shared" si="431"/>
        <v/>
      </c>
      <c r="DM834" s="7" t="str">
        <f t="shared" si="431"/>
        <v/>
      </c>
      <c r="DN834" s="7" t="str">
        <f t="shared" si="431"/>
        <v/>
      </c>
      <c r="DO834" s="7" t="str">
        <f t="shared" si="431"/>
        <v/>
      </c>
      <c r="DP834" s="7" t="str">
        <f t="shared" si="431"/>
        <v/>
      </c>
      <c r="DQ834" s="7" t="str">
        <f t="shared" si="431"/>
        <v/>
      </c>
      <c r="DR834" s="7" t="str">
        <f t="shared" si="431"/>
        <v/>
      </c>
      <c r="DS834" s="7" t="str">
        <f t="shared" si="431"/>
        <v/>
      </c>
      <c r="DT834" s="7" t="str">
        <f t="shared" si="431"/>
        <v/>
      </c>
      <c r="DU834" s="7" t="str">
        <f t="shared" si="431"/>
        <v/>
      </c>
      <c r="DV834" s="7" t="str">
        <f t="shared" si="431"/>
        <v/>
      </c>
      <c r="DW834" s="7" t="str">
        <f t="shared" si="431"/>
        <v/>
      </c>
    </row>
    <row r="835" spans="1:127" x14ac:dyDescent="0.35">
      <c r="A835" s="9" t="s">
        <v>281</v>
      </c>
      <c r="B835" s="10" t="s">
        <v>14</v>
      </c>
      <c r="C835" s="9" t="s">
        <v>0</v>
      </c>
      <c r="D835" s="1">
        <v>2.5357400000000001</v>
      </c>
      <c r="E835" s="82">
        <f>VLOOKUP(C835,'Literature Lookup Tables'!$A$2:$D$21,4,0)</f>
        <v>0</v>
      </c>
      <c r="F835" s="82">
        <f>VLOOKUP(C835,'Literature Lookup Tables'!$A$2:$D$21,3,0)</f>
        <v>0.5</v>
      </c>
      <c r="G835" s="64">
        <f>(VLOOKUP(C835,'Literature Lookup Tables'!$A$2:$L$21,2))*D835</f>
        <v>1.2678700000000001</v>
      </c>
      <c r="H835" s="64">
        <f t="shared" si="421"/>
        <v>1.2678700000000001</v>
      </c>
      <c r="I835" s="64">
        <f t="shared" si="422"/>
        <v>0</v>
      </c>
      <c r="J835" s="106">
        <f>VLOOKUP(C835,'Literature Lookup Tables'!$A$2:$L$21,MATCH(B835,listHYDROGROUPS,0))</f>
        <v>79</v>
      </c>
      <c r="K835" s="7" t="str">
        <f t="shared" si="423"/>
        <v/>
      </c>
      <c r="L835" s="7" t="str">
        <f t="shared" si="423"/>
        <v/>
      </c>
      <c r="M835" s="7" t="str">
        <f t="shared" si="423"/>
        <v/>
      </c>
      <c r="N835" s="7" t="str">
        <f t="shared" si="423"/>
        <v/>
      </c>
      <c r="O835" s="7" t="str">
        <f t="shared" si="423"/>
        <v/>
      </c>
      <c r="P835" s="7" t="str">
        <f t="shared" si="423"/>
        <v/>
      </c>
      <c r="Q835" s="7" t="str">
        <f t="shared" si="423"/>
        <v/>
      </c>
      <c r="R835" s="7" t="str">
        <f t="shared" si="423"/>
        <v/>
      </c>
      <c r="S835" s="7" t="str">
        <f t="shared" si="423"/>
        <v/>
      </c>
      <c r="T835" s="7" t="str">
        <f t="shared" si="423"/>
        <v/>
      </c>
      <c r="U835" s="7" t="str">
        <f t="shared" si="423"/>
        <v/>
      </c>
      <c r="V835" s="7" t="str">
        <f t="shared" si="423"/>
        <v/>
      </c>
      <c r="W835" s="7" t="str">
        <f t="shared" si="423"/>
        <v/>
      </c>
      <c r="X835" s="7" t="str">
        <f t="shared" si="423"/>
        <v/>
      </c>
      <c r="Y835" s="7" t="str">
        <f t="shared" si="423"/>
        <v/>
      </c>
      <c r="CF835" s="7" t="str">
        <f t="shared" si="428"/>
        <v/>
      </c>
      <c r="CG835" s="7" t="str">
        <f t="shared" si="428"/>
        <v/>
      </c>
      <c r="CH835" s="7" t="str">
        <f t="shared" si="428"/>
        <v/>
      </c>
      <c r="CI835" s="7" t="str">
        <f t="shared" si="428"/>
        <v/>
      </c>
      <c r="CJ835" s="7" t="str">
        <f t="shared" si="428"/>
        <v/>
      </c>
      <c r="CK835" s="7" t="str">
        <f t="shared" si="428"/>
        <v/>
      </c>
      <c r="CL835" s="7" t="str">
        <f t="shared" si="428"/>
        <v/>
      </c>
      <c r="CM835" s="7" t="str">
        <f t="shared" si="428"/>
        <v/>
      </c>
      <c r="CN835" s="7" t="str">
        <f t="shared" si="428"/>
        <v/>
      </c>
      <c r="CO835" s="7" t="str">
        <f t="shared" si="428"/>
        <v/>
      </c>
      <c r="CP835" s="7" t="str">
        <f t="shared" si="429"/>
        <v/>
      </c>
      <c r="CQ835" s="7" t="str">
        <f t="shared" si="429"/>
        <v/>
      </c>
      <c r="CR835" s="7" t="str">
        <f t="shared" si="429"/>
        <v/>
      </c>
      <c r="CS835" s="7" t="str">
        <f t="shared" si="429"/>
        <v/>
      </c>
      <c r="CT835" s="7" t="str">
        <f t="shared" si="429"/>
        <v/>
      </c>
      <c r="CU835" s="7" t="str">
        <f t="shared" si="429"/>
        <v/>
      </c>
      <c r="CV835" s="7" t="str">
        <f t="shared" si="429"/>
        <v/>
      </c>
      <c r="CW835" s="7" t="str">
        <f t="shared" si="429"/>
        <v/>
      </c>
      <c r="CX835" s="7" t="str">
        <f t="shared" si="429"/>
        <v/>
      </c>
      <c r="CY835" s="7" t="str">
        <f t="shared" si="429"/>
        <v/>
      </c>
      <c r="CZ835" s="7" t="str">
        <f t="shared" si="430"/>
        <v/>
      </c>
      <c r="DA835" s="7" t="str">
        <f t="shared" si="430"/>
        <v/>
      </c>
      <c r="DB835" s="7" t="str">
        <f t="shared" si="430"/>
        <v/>
      </c>
      <c r="DC835" s="7" t="str">
        <f t="shared" si="430"/>
        <v/>
      </c>
      <c r="DD835" s="7" t="str">
        <f t="shared" si="430"/>
        <v/>
      </c>
      <c r="DE835" s="7" t="str">
        <f t="shared" si="430"/>
        <v/>
      </c>
      <c r="DF835" s="7" t="str">
        <f t="shared" si="430"/>
        <v/>
      </c>
      <c r="DG835" s="7" t="str">
        <f t="shared" si="430"/>
        <v/>
      </c>
      <c r="DH835" s="7" t="str">
        <f t="shared" si="430"/>
        <v/>
      </c>
      <c r="DI835" s="7" t="str">
        <f t="shared" si="430"/>
        <v/>
      </c>
      <c r="DJ835" s="7" t="str">
        <f t="shared" si="431"/>
        <v/>
      </c>
      <c r="DK835" s="7" t="str">
        <f t="shared" si="431"/>
        <v/>
      </c>
      <c r="DL835" s="7" t="str">
        <f t="shared" si="431"/>
        <v/>
      </c>
      <c r="DM835" s="7" t="str">
        <f t="shared" si="431"/>
        <v/>
      </c>
      <c r="DN835" s="7" t="str">
        <f t="shared" si="431"/>
        <v/>
      </c>
      <c r="DO835" s="7" t="str">
        <f t="shared" si="431"/>
        <v/>
      </c>
      <c r="DP835" s="7" t="str">
        <f t="shared" si="431"/>
        <v/>
      </c>
      <c r="DQ835" s="7" t="str">
        <f t="shared" si="431"/>
        <v/>
      </c>
      <c r="DR835" s="7" t="str">
        <f t="shared" si="431"/>
        <v/>
      </c>
      <c r="DS835" s="7" t="str">
        <f t="shared" si="431"/>
        <v/>
      </c>
      <c r="DT835" s="7" t="str">
        <f t="shared" si="431"/>
        <v/>
      </c>
      <c r="DU835" s="7" t="str">
        <f t="shared" si="431"/>
        <v/>
      </c>
      <c r="DV835" s="7" t="str">
        <f t="shared" si="431"/>
        <v/>
      </c>
      <c r="DW835" s="7" t="str">
        <f t="shared" si="431"/>
        <v/>
      </c>
    </row>
    <row r="836" spans="1:127" x14ac:dyDescent="0.35">
      <c r="A836" s="9" t="s">
        <v>299</v>
      </c>
      <c r="B836" s="10" t="s">
        <v>14</v>
      </c>
      <c r="C836" s="9" t="s">
        <v>12</v>
      </c>
      <c r="D836" s="1">
        <v>4.7829999999999999E-3</v>
      </c>
      <c r="E836" s="82">
        <f>VLOOKUP(C836,'Literature Lookup Tables'!$A$2:$D$21,4,0)</f>
        <v>1.0000000000000009E-2</v>
      </c>
      <c r="F836" s="82">
        <f>VLOOKUP(C836,'Literature Lookup Tables'!$A$2:$D$21,3,0)</f>
        <v>0.85</v>
      </c>
      <c r="G836" s="64">
        <f>(VLOOKUP(C836,'Literature Lookup Tables'!$A$2:$L$21,2))*D836</f>
        <v>4.1133799999999998E-3</v>
      </c>
      <c r="H836" s="64">
        <f t="shared" si="421"/>
        <v>4.0655500000000002E-3</v>
      </c>
      <c r="I836" s="64">
        <f t="shared" si="422"/>
        <v>4.7830000000000042E-5</v>
      </c>
      <c r="J836" s="106">
        <f>VLOOKUP(C836,'Literature Lookup Tables'!$A$2:$L$21,MATCH(B836,listHYDROGROUPS,0))</f>
        <v>79</v>
      </c>
      <c r="K836" s="7" t="str">
        <f t="shared" si="423"/>
        <v/>
      </c>
      <c r="L836" s="7" t="str">
        <f t="shared" si="423"/>
        <v/>
      </c>
      <c r="M836" s="7" t="str">
        <f t="shared" si="423"/>
        <v/>
      </c>
      <c r="N836" s="7" t="str">
        <f t="shared" si="423"/>
        <v/>
      </c>
      <c r="O836" s="7" t="str">
        <f t="shared" si="423"/>
        <v/>
      </c>
      <c r="P836" s="7" t="str">
        <f t="shared" si="423"/>
        <v/>
      </c>
      <c r="Q836" s="7" t="str">
        <f t="shared" si="423"/>
        <v/>
      </c>
      <c r="R836" s="7" t="str">
        <f t="shared" si="423"/>
        <v/>
      </c>
      <c r="S836" s="7">
        <f t="shared" si="423"/>
        <v>0.377857</v>
      </c>
      <c r="T836" s="7" t="str">
        <f t="shared" si="423"/>
        <v/>
      </c>
      <c r="U836" s="7" t="str">
        <f t="shared" si="423"/>
        <v/>
      </c>
      <c r="V836" s="7" t="str">
        <f t="shared" si="423"/>
        <v/>
      </c>
      <c r="W836" s="7" t="str">
        <f t="shared" si="423"/>
        <v/>
      </c>
      <c r="X836" s="7" t="str">
        <f t="shared" si="423"/>
        <v/>
      </c>
      <c r="Y836" s="7" t="str">
        <f t="shared" si="423"/>
        <v/>
      </c>
      <c r="CF836" s="7" t="str">
        <f t="shared" si="428"/>
        <v/>
      </c>
      <c r="CG836" s="7" t="str">
        <f t="shared" si="428"/>
        <v/>
      </c>
      <c r="CH836" s="7" t="str">
        <f t="shared" si="428"/>
        <v/>
      </c>
      <c r="CI836" s="7" t="str">
        <f t="shared" si="428"/>
        <v/>
      </c>
      <c r="CJ836" s="7" t="str">
        <f t="shared" si="428"/>
        <v/>
      </c>
      <c r="CK836" s="7" t="str">
        <f t="shared" si="428"/>
        <v/>
      </c>
      <c r="CL836" s="7" t="str">
        <f t="shared" si="428"/>
        <v/>
      </c>
      <c r="CM836" s="7" t="str">
        <f t="shared" si="428"/>
        <v/>
      </c>
      <c r="CN836" s="7" t="str">
        <f t="shared" si="428"/>
        <v/>
      </c>
      <c r="CO836" s="7" t="str">
        <f t="shared" si="428"/>
        <v/>
      </c>
      <c r="CP836" s="7" t="str">
        <f t="shared" si="429"/>
        <v/>
      </c>
      <c r="CQ836" s="7" t="str">
        <f t="shared" si="429"/>
        <v/>
      </c>
      <c r="CR836" s="7" t="str">
        <f t="shared" si="429"/>
        <v/>
      </c>
      <c r="CS836" s="7" t="str">
        <f t="shared" si="429"/>
        <v/>
      </c>
      <c r="CT836" s="7" t="str">
        <f t="shared" si="429"/>
        <v/>
      </c>
      <c r="CU836" s="7" t="str">
        <f t="shared" si="429"/>
        <v/>
      </c>
      <c r="CV836" s="7" t="str">
        <f t="shared" si="429"/>
        <v/>
      </c>
      <c r="CW836" s="7" t="str">
        <f t="shared" si="429"/>
        <v/>
      </c>
      <c r="CX836" s="7" t="str">
        <f t="shared" si="429"/>
        <v/>
      </c>
      <c r="CY836" s="7" t="str">
        <f t="shared" si="429"/>
        <v/>
      </c>
      <c r="CZ836" s="7" t="str">
        <f t="shared" si="430"/>
        <v/>
      </c>
      <c r="DA836" s="7" t="str">
        <f t="shared" si="430"/>
        <v/>
      </c>
      <c r="DB836" s="7" t="str">
        <f t="shared" si="430"/>
        <v/>
      </c>
      <c r="DC836" s="7" t="str">
        <f t="shared" si="430"/>
        <v/>
      </c>
      <c r="DD836" s="7" t="str">
        <f t="shared" si="430"/>
        <v/>
      </c>
      <c r="DE836" s="7" t="str">
        <f t="shared" si="430"/>
        <v/>
      </c>
      <c r="DF836" s="7" t="str">
        <f t="shared" si="430"/>
        <v/>
      </c>
      <c r="DG836" s="7" t="str">
        <f t="shared" si="430"/>
        <v/>
      </c>
      <c r="DH836" s="7" t="str">
        <f t="shared" si="430"/>
        <v/>
      </c>
      <c r="DI836" s="7" t="str">
        <f t="shared" si="430"/>
        <v/>
      </c>
      <c r="DJ836" s="7" t="str">
        <f t="shared" si="431"/>
        <v/>
      </c>
      <c r="DK836" s="7" t="str">
        <f t="shared" si="431"/>
        <v/>
      </c>
      <c r="DL836" s="7" t="str">
        <f t="shared" si="431"/>
        <v/>
      </c>
      <c r="DM836" s="7" t="str">
        <f t="shared" si="431"/>
        <v/>
      </c>
      <c r="DN836" s="7" t="str">
        <f t="shared" si="431"/>
        <v/>
      </c>
      <c r="DO836" s="7" t="str">
        <f t="shared" si="431"/>
        <v/>
      </c>
      <c r="DP836" s="7" t="str">
        <f t="shared" si="431"/>
        <v/>
      </c>
      <c r="DQ836" s="7" t="str">
        <f t="shared" si="431"/>
        <v/>
      </c>
      <c r="DR836" s="7" t="str">
        <f t="shared" si="431"/>
        <v/>
      </c>
      <c r="DS836" s="7" t="str">
        <f t="shared" si="431"/>
        <v/>
      </c>
      <c r="DT836" s="7" t="str">
        <f t="shared" si="431"/>
        <v/>
      </c>
      <c r="DU836" s="7" t="str">
        <f t="shared" si="431"/>
        <v/>
      </c>
      <c r="DV836" s="7" t="str">
        <f t="shared" si="431"/>
        <v/>
      </c>
      <c r="DW836" s="7" t="str">
        <f t="shared" si="431"/>
        <v/>
      </c>
    </row>
    <row r="837" spans="1:127" x14ac:dyDescent="0.35">
      <c r="A837" s="9" t="s">
        <v>299</v>
      </c>
      <c r="B837" s="10" t="s">
        <v>14</v>
      </c>
      <c r="C837" s="9" t="s">
        <v>9</v>
      </c>
      <c r="D837" s="1">
        <v>1.0920030000000001</v>
      </c>
      <c r="E837" s="82">
        <f>VLOOKUP(C837,'Literature Lookup Tables'!$A$2:$D$21,4,0)</f>
        <v>1.0000000000000009E-2</v>
      </c>
      <c r="F837" s="82">
        <f>VLOOKUP(C837,'Literature Lookup Tables'!$A$2:$D$21,3,0)</f>
        <v>0.72</v>
      </c>
      <c r="G837" s="64">
        <f>(VLOOKUP(C837,'Literature Lookup Tables'!$A$2:$L$21,2))*D837</f>
        <v>0.79716218999999999</v>
      </c>
      <c r="H837" s="64">
        <f t="shared" si="421"/>
        <v>0.78624216000000002</v>
      </c>
      <c r="I837" s="64">
        <f t="shared" si="422"/>
        <v>1.0920030000000011E-2</v>
      </c>
      <c r="J837" s="106">
        <f>VLOOKUP(C837,'Literature Lookup Tables'!$A$2:$L$21,MATCH(B837,listHYDROGROUPS,0))</f>
        <v>74</v>
      </c>
      <c r="K837" s="7" t="str">
        <f t="shared" ref="K837:Y853" si="432">IF($A837=K$11,$J837*$D837,"")</f>
        <v/>
      </c>
      <c r="L837" s="7" t="str">
        <f t="shared" si="432"/>
        <v/>
      </c>
      <c r="M837" s="7" t="str">
        <f t="shared" si="432"/>
        <v/>
      </c>
      <c r="N837" s="7" t="str">
        <f t="shared" si="432"/>
        <v/>
      </c>
      <c r="O837" s="7" t="str">
        <f t="shared" si="432"/>
        <v/>
      </c>
      <c r="P837" s="7" t="str">
        <f t="shared" si="432"/>
        <v/>
      </c>
      <c r="Q837" s="7" t="str">
        <f t="shared" si="432"/>
        <v/>
      </c>
      <c r="R837" s="7" t="str">
        <f t="shared" si="432"/>
        <v/>
      </c>
      <c r="S837" s="7">
        <f t="shared" si="432"/>
        <v>80.808222000000001</v>
      </c>
      <c r="T837" s="7" t="str">
        <f t="shared" si="432"/>
        <v/>
      </c>
      <c r="U837" s="7" t="str">
        <f t="shared" si="432"/>
        <v/>
      </c>
      <c r="V837" s="7" t="str">
        <f t="shared" si="432"/>
        <v/>
      </c>
      <c r="W837" s="7" t="str">
        <f t="shared" si="432"/>
        <v/>
      </c>
      <c r="X837" s="7" t="str">
        <f t="shared" si="432"/>
        <v/>
      </c>
      <c r="Y837" s="7" t="str">
        <f t="shared" si="432"/>
        <v/>
      </c>
      <c r="CF837" s="7" t="str">
        <f t="shared" si="428"/>
        <v/>
      </c>
      <c r="CG837" s="7" t="str">
        <f t="shared" si="428"/>
        <v/>
      </c>
      <c r="CH837" s="7" t="str">
        <f t="shared" si="428"/>
        <v/>
      </c>
      <c r="CI837" s="7" t="str">
        <f t="shared" si="428"/>
        <v/>
      </c>
      <c r="CJ837" s="7" t="str">
        <f t="shared" si="428"/>
        <v/>
      </c>
      <c r="CK837" s="7" t="str">
        <f t="shared" si="428"/>
        <v/>
      </c>
      <c r="CL837" s="7" t="str">
        <f t="shared" si="428"/>
        <v/>
      </c>
      <c r="CM837" s="7" t="str">
        <f t="shared" si="428"/>
        <v/>
      </c>
      <c r="CN837" s="7" t="str">
        <f t="shared" si="428"/>
        <v/>
      </c>
      <c r="CO837" s="7" t="str">
        <f t="shared" si="428"/>
        <v/>
      </c>
      <c r="CP837" s="7" t="str">
        <f t="shared" si="429"/>
        <v/>
      </c>
      <c r="CQ837" s="7" t="str">
        <f t="shared" si="429"/>
        <v/>
      </c>
      <c r="CR837" s="7" t="str">
        <f t="shared" si="429"/>
        <v/>
      </c>
      <c r="CS837" s="7" t="str">
        <f t="shared" si="429"/>
        <v/>
      </c>
      <c r="CT837" s="7" t="str">
        <f t="shared" si="429"/>
        <v/>
      </c>
      <c r="CU837" s="7" t="str">
        <f t="shared" si="429"/>
        <v/>
      </c>
      <c r="CV837" s="7" t="str">
        <f t="shared" si="429"/>
        <v/>
      </c>
      <c r="CW837" s="7" t="str">
        <f t="shared" si="429"/>
        <v/>
      </c>
      <c r="CX837" s="7" t="str">
        <f t="shared" si="429"/>
        <v/>
      </c>
      <c r="CY837" s="7" t="str">
        <f t="shared" si="429"/>
        <v/>
      </c>
      <c r="CZ837" s="7" t="str">
        <f t="shared" si="430"/>
        <v/>
      </c>
      <c r="DA837" s="7" t="str">
        <f t="shared" si="430"/>
        <v/>
      </c>
      <c r="DB837" s="7" t="str">
        <f t="shared" si="430"/>
        <v/>
      </c>
      <c r="DC837" s="7" t="str">
        <f t="shared" si="430"/>
        <v/>
      </c>
      <c r="DD837" s="7" t="str">
        <f t="shared" si="430"/>
        <v/>
      </c>
      <c r="DE837" s="7" t="str">
        <f t="shared" si="430"/>
        <v/>
      </c>
      <c r="DF837" s="7" t="str">
        <f t="shared" si="430"/>
        <v/>
      </c>
      <c r="DG837" s="7" t="str">
        <f t="shared" si="430"/>
        <v/>
      </c>
      <c r="DH837" s="7" t="str">
        <f t="shared" si="430"/>
        <v/>
      </c>
      <c r="DI837" s="7" t="str">
        <f t="shared" si="430"/>
        <v/>
      </c>
      <c r="DJ837" s="7" t="str">
        <f t="shared" si="431"/>
        <v/>
      </c>
      <c r="DK837" s="7" t="str">
        <f t="shared" si="431"/>
        <v/>
      </c>
      <c r="DL837" s="7" t="str">
        <f t="shared" si="431"/>
        <v/>
      </c>
      <c r="DM837" s="7" t="str">
        <f t="shared" si="431"/>
        <v/>
      </c>
      <c r="DN837" s="7" t="str">
        <f t="shared" si="431"/>
        <v/>
      </c>
      <c r="DO837" s="7" t="str">
        <f t="shared" si="431"/>
        <v/>
      </c>
      <c r="DP837" s="7" t="str">
        <f t="shared" si="431"/>
        <v/>
      </c>
      <c r="DQ837" s="7" t="str">
        <f t="shared" si="431"/>
        <v/>
      </c>
      <c r="DR837" s="7" t="str">
        <f t="shared" si="431"/>
        <v/>
      </c>
      <c r="DS837" s="7" t="str">
        <f t="shared" si="431"/>
        <v/>
      </c>
      <c r="DT837" s="7" t="str">
        <f t="shared" si="431"/>
        <v/>
      </c>
      <c r="DU837" s="7" t="str">
        <f t="shared" si="431"/>
        <v/>
      </c>
      <c r="DV837" s="7" t="str">
        <f t="shared" si="431"/>
        <v/>
      </c>
      <c r="DW837" s="7" t="str">
        <f t="shared" si="431"/>
        <v/>
      </c>
    </row>
    <row r="838" spans="1:127" s="110" customFormat="1" x14ac:dyDescent="0.35">
      <c r="B838" s="115"/>
      <c r="D838" s="114"/>
      <c r="G838" s="114"/>
      <c r="H838" s="114"/>
      <c r="I838" s="114"/>
      <c r="J838" s="115"/>
      <c r="K838" s="116" t="str">
        <f t="shared" si="432"/>
        <v/>
      </c>
      <c r="L838" s="116" t="str">
        <f t="shared" si="432"/>
        <v/>
      </c>
      <c r="M838" s="116" t="str">
        <f t="shared" si="432"/>
        <v/>
      </c>
      <c r="N838" s="116" t="str">
        <f t="shared" si="432"/>
        <v/>
      </c>
      <c r="O838" s="116" t="str">
        <f t="shared" si="432"/>
        <v/>
      </c>
      <c r="P838" s="116" t="str">
        <f t="shared" si="432"/>
        <v/>
      </c>
      <c r="Q838" s="116" t="str">
        <f t="shared" si="432"/>
        <v/>
      </c>
      <c r="R838" s="116" t="str">
        <f t="shared" si="432"/>
        <v/>
      </c>
      <c r="S838" s="116" t="str">
        <f t="shared" si="432"/>
        <v/>
      </c>
      <c r="T838" s="116" t="str">
        <f t="shared" si="432"/>
        <v/>
      </c>
      <c r="U838" s="116" t="str">
        <f t="shared" si="432"/>
        <v/>
      </c>
      <c r="V838" s="116" t="str">
        <f t="shared" si="432"/>
        <v/>
      </c>
      <c r="W838" s="116" t="str">
        <f t="shared" si="432"/>
        <v/>
      </c>
      <c r="X838" s="116" t="str">
        <f t="shared" si="432"/>
        <v/>
      </c>
      <c r="Y838" s="116" t="str">
        <f t="shared" si="432"/>
        <v/>
      </c>
      <c r="Z838" s="116"/>
      <c r="AA838" s="116"/>
      <c r="AB838" s="116"/>
      <c r="AC838" s="116"/>
      <c r="AD838" s="116"/>
      <c r="AE838" s="116"/>
      <c r="AF838" s="116"/>
      <c r="AG838" s="116"/>
      <c r="AH838" s="116"/>
      <c r="AI838" s="116"/>
      <c r="AJ838" s="116"/>
      <c r="AK838" s="116"/>
      <c r="AL838" s="116"/>
      <c r="AM838" s="116"/>
      <c r="AN838" s="116"/>
      <c r="AO838" s="116"/>
      <c r="AP838" s="116"/>
      <c r="AQ838" s="116"/>
      <c r="AR838" s="116"/>
      <c r="AS838" s="116"/>
      <c r="AT838" s="116"/>
      <c r="AU838" s="116"/>
      <c r="AV838" s="116"/>
      <c r="AW838" s="116"/>
      <c r="AX838" s="116"/>
      <c r="AY838" s="116"/>
      <c r="AZ838" s="116"/>
      <c r="BA838" s="116"/>
      <c r="BB838" s="116"/>
      <c r="BC838" s="116"/>
      <c r="BD838" s="116"/>
      <c r="BE838" s="116"/>
      <c r="BF838" s="116"/>
      <c r="BG838" s="116"/>
      <c r="BH838" s="116"/>
      <c r="BI838" s="116"/>
      <c r="BJ838" s="116"/>
      <c r="BK838" s="116"/>
      <c r="BL838" s="116"/>
      <c r="BM838" s="116"/>
      <c r="BN838" s="116"/>
      <c r="BO838" s="116"/>
      <c r="BP838" s="116"/>
      <c r="BQ838" s="116"/>
      <c r="BR838" s="116"/>
      <c r="BS838" s="116"/>
      <c r="BT838" s="116"/>
      <c r="BU838" s="116"/>
      <c r="BV838" s="116"/>
      <c r="BW838" s="116"/>
      <c r="BX838" s="116"/>
      <c r="BY838" s="116"/>
      <c r="BZ838" s="116"/>
      <c r="CA838" s="116"/>
      <c r="CB838" s="116"/>
      <c r="CC838" s="116"/>
      <c r="CD838" s="116"/>
      <c r="CE838" s="116"/>
      <c r="CF838" s="116">
        <f t="shared" si="428"/>
        <v>0</v>
      </c>
      <c r="CG838" s="116">
        <f t="shared" si="428"/>
        <v>0</v>
      </c>
      <c r="CH838" s="116">
        <f t="shared" si="428"/>
        <v>0</v>
      </c>
      <c r="CI838" s="116">
        <f t="shared" si="428"/>
        <v>0</v>
      </c>
      <c r="CJ838" s="116">
        <f t="shared" si="428"/>
        <v>0</v>
      </c>
      <c r="CK838" s="116">
        <f t="shared" si="428"/>
        <v>0</v>
      </c>
      <c r="CL838" s="116">
        <f t="shared" si="428"/>
        <v>0</v>
      </c>
      <c r="CM838" s="116">
        <f t="shared" si="428"/>
        <v>0</v>
      </c>
      <c r="CN838" s="116">
        <f t="shared" si="428"/>
        <v>0</v>
      </c>
      <c r="CO838" s="116">
        <f t="shared" si="428"/>
        <v>0</v>
      </c>
      <c r="CP838" s="116">
        <f t="shared" si="429"/>
        <v>0</v>
      </c>
      <c r="CQ838" s="116">
        <f t="shared" si="429"/>
        <v>0</v>
      </c>
      <c r="CR838" s="116">
        <f t="shared" si="429"/>
        <v>0</v>
      </c>
      <c r="CS838" s="116">
        <f t="shared" si="429"/>
        <v>0</v>
      </c>
      <c r="CT838" s="116">
        <f t="shared" si="429"/>
        <v>0</v>
      </c>
      <c r="CU838" s="116">
        <f t="shared" si="429"/>
        <v>0</v>
      </c>
      <c r="CV838" s="116">
        <f t="shared" si="429"/>
        <v>0</v>
      </c>
      <c r="CW838" s="116">
        <f t="shared" si="429"/>
        <v>0</v>
      </c>
      <c r="CX838" s="116">
        <f t="shared" si="429"/>
        <v>0</v>
      </c>
      <c r="CY838" s="116">
        <f t="shared" si="429"/>
        <v>0</v>
      </c>
      <c r="CZ838" s="116">
        <f t="shared" si="430"/>
        <v>0</v>
      </c>
      <c r="DA838" s="116">
        <f t="shared" si="430"/>
        <v>0</v>
      </c>
      <c r="DB838" s="116">
        <f t="shared" si="430"/>
        <v>0</v>
      </c>
      <c r="DC838" s="116">
        <f t="shared" si="430"/>
        <v>0</v>
      </c>
      <c r="DD838" s="116">
        <f t="shared" si="430"/>
        <v>0</v>
      </c>
      <c r="DE838" s="116">
        <f t="shared" si="430"/>
        <v>0</v>
      </c>
      <c r="DF838" s="116">
        <f t="shared" si="430"/>
        <v>0</v>
      </c>
      <c r="DG838" s="116">
        <f t="shared" si="430"/>
        <v>0</v>
      </c>
      <c r="DH838" s="116">
        <f t="shared" si="430"/>
        <v>0</v>
      </c>
      <c r="DI838" s="116">
        <f t="shared" si="430"/>
        <v>0</v>
      </c>
      <c r="DJ838" s="116">
        <f t="shared" si="431"/>
        <v>0</v>
      </c>
      <c r="DK838" s="116">
        <f t="shared" si="431"/>
        <v>0</v>
      </c>
      <c r="DL838" s="116">
        <f t="shared" si="431"/>
        <v>0</v>
      </c>
      <c r="DM838" s="116">
        <f t="shared" si="431"/>
        <v>0</v>
      </c>
      <c r="DN838" s="116">
        <f t="shared" si="431"/>
        <v>0</v>
      </c>
      <c r="DO838" s="116">
        <f t="shared" si="431"/>
        <v>0</v>
      </c>
      <c r="DP838" s="116">
        <f t="shared" si="431"/>
        <v>0</v>
      </c>
      <c r="DQ838" s="116">
        <f t="shared" si="431"/>
        <v>0</v>
      </c>
      <c r="DR838" s="116">
        <f t="shared" si="431"/>
        <v>0</v>
      </c>
      <c r="DS838" s="116">
        <f t="shared" si="431"/>
        <v>0</v>
      </c>
      <c r="DT838" s="116">
        <f t="shared" si="431"/>
        <v>0</v>
      </c>
      <c r="DU838" s="116">
        <f t="shared" si="431"/>
        <v>0</v>
      </c>
      <c r="DV838" s="116">
        <f t="shared" si="431"/>
        <v>0</v>
      </c>
      <c r="DW838" s="116">
        <f t="shared" si="431"/>
        <v>0</v>
      </c>
    </row>
    <row r="839" spans="1:127" x14ac:dyDescent="0.35">
      <c r="A839" s="9" t="s">
        <v>299</v>
      </c>
      <c r="B839" s="10" t="s">
        <v>14</v>
      </c>
      <c r="C839" s="9" t="s">
        <v>2</v>
      </c>
      <c r="D839" s="1">
        <v>3.2450000000000001E-3</v>
      </c>
      <c r="E839" s="82">
        <f>VLOOKUP(C839,'Literature Lookup Tables'!$A$2:$D$21,4,0)</f>
        <v>0.05</v>
      </c>
      <c r="F839" s="82">
        <f>VLOOKUP(C839,'Literature Lookup Tables'!$A$2:$D$21,3,0)</f>
        <v>0.05</v>
      </c>
      <c r="G839" s="64">
        <f>(VLOOKUP(C839,'Literature Lookup Tables'!$A$2:$L$21,2))*D839</f>
        <v>3.2450000000000003E-4</v>
      </c>
      <c r="H839" s="64">
        <f t="shared" si="421"/>
        <v>1.6225000000000001E-4</v>
      </c>
      <c r="I839" s="64">
        <f t="shared" si="422"/>
        <v>1.6225000000000001E-4</v>
      </c>
      <c r="J839" s="106">
        <f>VLOOKUP(C839,'Literature Lookup Tables'!$A$2:$L$21,MATCH(B839,listHYDROGROUPS,0))</f>
        <v>74</v>
      </c>
      <c r="K839" s="7" t="str">
        <f t="shared" si="432"/>
        <v/>
      </c>
      <c r="L839" s="7" t="str">
        <f t="shared" si="432"/>
        <v/>
      </c>
      <c r="M839" s="7" t="str">
        <f t="shared" si="432"/>
        <v/>
      </c>
      <c r="N839" s="7" t="str">
        <f t="shared" si="432"/>
        <v/>
      </c>
      <c r="O839" s="7" t="str">
        <f t="shared" si="432"/>
        <v/>
      </c>
      <c r="P839" s="7" t="str">
        <f t="shared" si="432"/>
        <v/>
      </c>
      <c r="Q839" s="7" t="str">
        <f t="shared" si="432"/>
        <v/>
      </c>
      <c r="R839" s="7" t="str">
        <f t="shared" si="432"/>
        <v/>
      </c>
      <c r="S839" s="7">
        <f t="shared" si="432"/>
        <v>0.24013000000000001</v>
      </c>
      <c r="T839" s="7" t="str">
        <f t="shared" si="432"/>
        <v/>
      </c>
      <c r="U839" s="7" t="str">
        <f t="shared" si="432"/>
        <v/>
      </c>
      <c r="V839" s="7" t="str">
        <f t="shared" si="432"/>
        <v/>
      </c>
      <c r="W839" s="7" t="str">
        <f t="shared" si="432"/>
        <v/>
      </c>
      <c r="X839" s="7" t="str">
        <f t="shared" si="432"/>
        <v/>
      </c>
      <c r="Y839" s="7" t="str">
        <f t="shared" si="432"/>
        <v/>
      </c>
      <c r="CF839" s="7" t="str">
        <f t="shared" si="428"/>
        <v/>
      </c>
      <c r="CG839" s="7" t="str">
        <f t="shared" si="428"/>
        <v/>
      </c>
      <c r="CH839" s="7" t="str">
        <f t="shared" si="428"/>
        <v/>
      </c>
      <c r="CI839" s="7" t="str">
        <f t="shared" si="428"/>
        <v/>
      </c>
      <c r="CJ839" s="7" t="str">
        <f t="shared" si="428"/>
        <v/>
      </c>
      <c r="CK839" s="7" t="str">
        <f t="shared" si="428"/>
        <v/>
      </c>
      <c r="CL839" s="7" t="str">
        <f t="shared" si="428"/>
        <v/>
      </c>
      <c r="CM839" s="7" t="str">
        <f t="shared" si="428"/>
        <v/>
      </c>
      <c r="CN839" s="7" t="str">
        <f t="shared" si="428"/>
        <v/>
      </c>
      <c r="CO839" s="7" t="str">
        <f t="shared" si="428"/>
        <v/>
      </c>
      <c r="CP839" s="7" t="str">
        <f t="shared" si="429"/>
        <v/>
      </c>
      <c r="CQ839" s="7" t="str">
        <f t="shared" si="429"/>
        <v/>
      </c>
      <c r="CR839" s="7" t="str">
        <f t="shared" si="429"/>
        <v/>
      </c>
      <c r="CS839" s="7" t="str">
        <f t="shared" si="429"/>
        <v/>
      </c>
      <c r="CT839" s="7" t="str">
        <f t="shared" si="429"/>
        <v/>
      </c>
      <c r="CU839" s="7" t="str">
        <f t="shared" si="429"/>
        <v/>
      </c>
      <c r="CV839" s="7" t="str">
        <f t="shared" si="429"/>
        <v/>
      </c>
      <c r="CW839" s="7" t="str">
        <f t="shared" si="429"/>
        <v/>
      </c>
      <c r="CX839" s="7" t="str">
        <f t="shared" si="429"/>
        <v/>
      </c>
      <c r="CY839" s="7" t="str">
        <f t="shared" si="429"/>
        <v/>
      </c>
      <c r="CZ839" s="7" t="str">
        <f t="shared" si="430"/>
        <v/>
      </c>
      <c r="DA839" s="7" t="str">
        <f t="shared" si="430"/>
        <v/>
      </c>
      <c r="DB839" s="7" t="str">
        <f t="shared" si="430"/>
        <v/>
      </c>
      <c r="DC839" s="7" t="str">
        <f t="shared" si="430"/>
        <v/>
      </c>
      <c r="DD839" s="7" t="str">
        <f t="shared" si="430"/>
        <v/>
      </c>
      <c r="DE839" s="7" t="str">
        <f t="shared" si="430"/>
        <v/>
      </c>
      <c r="DF839" s="7" t="str">
        <f t="shared" si="430"/>
        <v/>
      </c>
      <c r="DG839" s="7" t="str">
        <f t="shared" si="430"/>
        <v/>
      </c>
      <c r="DH839" s="7" t="str">
        <f t="shared" si="430"/>
        <v/>
      </c>
      <c r="DI839" s="7" t="str">
        <f t="shared" si="430"/>
        <v/>
      </c>
      <c r="DJ839" s="7" t="str">
        <f t="shared" si="431"/>
        <v/>
      </c>
      <c r="DK839" s="7" t="str">
        <f t="shared" si="431"/>
        <v/>
      </c>
      <c r="DL839" s="7" t="str">
        <f t="shared" si="431"/>
        <v/>
      </c>
      <c r="DM839" s="7" t="str">
        <f t="shared" si="431"/>
        <v/>
      </c>
      <c r="DN839" s="7" t="str">
        <f t="shared" si="431"/>
        <v/>
      </c>
      <c r="DO839" s="7" t="str">
        <f t="shared" si="431"/>
        <v/>
      </c>
      <c r="DP839" s="7" t="str">
        <f t="shared" si="431"/>
        <v/>
      </c>
      <c r="DQ839" s="7" t="str">
        <f t="shared" si="431"/>
        <v/>
      </c>
      <c r="DR839" s="7" t="str">
        <f t="shared" si="431"/>
        <v/>
      </c>
      <c r="DS839" s="7" t="str">
        <f t="shared" si="431"/>
        <v/>
      </c>
      <c r="DT839" s="7" t="str">
        <f t="shared" si="431"/>
        <v/>
      </c>
      <c r="DU839" s="7" t="str">
        <f t="shared" si="431"/>
        <v/>
      </c>
      <c r="DV839" s="7" t="str">
        <f t="shared" si="431"/>
        <v/>
      </c>
      <c r="DW839" s="7" t="str">
        <f t="shared" si="431"/>
        <v/>
      </c>
    </row>
    <row r="840" spans="1:127" x14ac:dyDescent="0.35">
      <c r="A840" s="9" t="s">
        <v>308</v>
      </c>
      <c r="B840" s="10" t="s">
        <v>14</v>
      </c>
      <c r="C840" s="9" t="s">
        <v>5</v>
      </c>
      <c r="D840" s="1">
        <v>3.6961000000000001E-2</v>
      </c>
      <c r="E840" s="82">
        <f>VLOOKUP(C840,'Literature Lookup Tables'!$A$2:$D$21,4,0)</f>
        <v>1.0000000000000009E-2</v>
      </c>
      <c r="F840" s="82">
        <f>VLOOKUP(C840,'Literature Lookup Tables'!$A$2:$D$21,3,0)</f>
        <v>0.85</v>
      </c>
      <c r="G840" s="64">
        <f>(VLOOKUP(C840,'Literature Lookup Tables'!$A$2:$L$21,2))*D840</f>
        <v>3.1786460000000002E-2</v>
      </c>
      <c r="H840" s="64">
        <f t="shared" si="421"/>
        <v>3.1416850000000003E-2</v>
      </c>
      <c r="I840" s="64">
        <f t="shared" si="422"/>
        <v>3.6961000000000036E-4</v>
      </c>
      <c r="J840" s="106">
        <f>VLOOKUP(C840,'Literature Lookup Tables'!$A$2:$L$21,MATCH(B840,listHYDROGROUPS,0))</f>
        <v>79</v>
      </c>
      <c r="K840" s="7" t="str">
        <f t="shared" si="432"/>
        <v/>
      </c>
      <c r="L840" s="7" t="str">
        <f t="shared" si="432"/>
        <v/>
      </c>
      <c r="M840" s="7" t="str">
        <f t="shared" si="432"/>
        <v/>
      </c>
      <c r="N840" s="7" t="str">
        <f t="shared" si="432"/>
        <v/>
      </c>
      <c r="O840" s="7" t="str">
        <f t="shared" si="432"/>
        <v/>
      </c>
      <c r="P840" s="7" t="str">
        <f t="shared" si="432"/>
        <v/>
      </c>
      <c r="Q840" s="7" t="str">
        <f t="shared" si="432"/>
        <v/>
      </c>
      <c r="R840" s="7" t="str">
        <f t="shared" si="432"/>
        <v/>
      </c>
      <c r="S840" s="7" t="str">
        <f t="shared" si="432"/>
        <v/>
      </c>
      <c r="T840" s="7" t="str">
        <f t="shared" si="432"/>
        <v/>
      </c>
      <c r="U840" s="7" t="str">
        <f t="shared" si="432"/>
        <v/>
      </c>
      <c r="V840" s="7" t="str">
        <f t="shared" si="432"/>
        <v/>
      </c>
      <c r="W840" s="7" t="str">
        <f t="shared" si="432"/>
        <v/>
      </c>
      <c r="X840" s="7" t="str">
        <f t="shared" si="432"/>
        <v/>
      </c>
      <c r="Y840" s="7">
        <f t="shared" si="432"/>
        <v>2.9199190000000002</v>
      </c>
      <c r="CF840" s="7" t="str">
        <f t="shared" si="428"/>
        <v/>
      </c>
      <c r="CG840" s="7" t="str">
        <f t="shared" si="428"/>
        <v/>
      </c>
      <c r="CH840" s="7" t="str">
        <f t="shared" si="428"/>
        <v/>
      </c>
      <c r="CI840" s="7" t="str">
        <f t="shared" si="428"/>
        <v/>
      </c>
      <c r="CJ840" s="7" t="str">
        <f t="shared" si="428"/>
        <v/>
      </c>
      <c r="CK840" s="7" t="str">
        <f t="shared" si="428"/>
        <v/>
      </c>
      <c r="CL840" s="7" t="str">
        <f t="shared" si="428"/>
        <v/>
      </c>
      <c r="CM840" s="7" t="str">
        <f t="shared" si="428"/>
        <v/>
      </c>
      <c r="CN840" s="7" t="str">
        <f t="shared" si="428"/>
        <v/>
      </c>
      <c r="CO840" s="7" t="str">
        <f t="shared" si="428"/>
        <v/>
      </c>
      <c r="CP840" s="7" t="str">
        <f t="shared" si="429"/>
        <v/>
      </c>
      <c r="CQ840" s="7" t="str">
        <f t="shared" si="429"/>
        <v/>
      </c>
      <c r="CR840" s="7" t="str">
        <f t="shared" si="429"/>
        <v/>
      </c>
      <c r="CS840" s="7" t="str">
        <f t="shared" si="429"/>
        <v/>
      </c>
      <c r="CT840" s="7" t="str">
        <f t="shared" si="429"/>
        <v/>
      </c>
      <c r="CU840" s="7" t="str">
        <f t="shared" si="429"/>
        <v/>
      </c>
      <c r="CV840" s="7" t="str">
        <f t="shared" si="429"/>
        <v/>
      </c>
      <c r="CW840" s="7" t="str">
        <f t="shared" si="429"/>
        <v/>
      </c>
      <c r="CX840" s="7" t="str">
        <f t="shared" si="429"/>
        <v/>
      </c>
      <c r="CY840" s="7" t="str">
        <f t="shared" si="429"/>
        <v/>
      </c>
      <c r="CZ840" s="7" t="str">
        <f t="shared" si="430"/>
        <v/>
      </c>
      <c r="DA840" s="7" t="str">
        <f t="shared" si="430"/>
        <v/>
      </c>
      <c r="DB840" s="7" t="str">
        <f t="shared" si="430"/>
        <v/>
      </c>
      <c r="DC840" s="7" t="str">
        <f t="shared" si="430"/>
        <v/>
      </c>
      <c r="DD840" s="7" t="str">
        <f t="shared" si="430"/>
        <v/>
      </c>
      <c r="DE840" s="7" t="str">
        <f t="shared" si="430"/>
        <v/>
      </c>
      <c r="DF840" s="7" t="str">
        <f t="shared" si="430"/>
        <v/>
      </c>
      <c r="DG840" s="7" t="str">
        <f t="shared" si="430"/>
        <v/>
      </c>
      <c r="DH840" s="7" t="str">
        <f t="shared" si="430"/>
        <v/>
      </c>
      <c r="DI840" s="7" t="str">
        <f t="shared" si="430"/>
        <v/>
      </c>
      <c r="DJ840" s="7" t="str">
        <f t="shared" si="431"/>
        <v/>
      </c>
      <c r="DK840" s="7" t="str">
        <f t="shared" si="431"/>
        <v/>
      </c>
      <c r="DL840" s="7" t="str">
        <f t="shared" si="431"/>
        <v/>
      </c>
      <c r="DM840" s="7" t="str">
        <f t="shared" si="431"/>
        <v/>
      </c>
      <c r="DN840" s="7" t="str">
        <f t="shared" si="431"/>
        <v/>
      </c>
      <c r="DO840" s="7" t="str">
        <f t="shared" si="431"/>
        <v/>
      </c>
      <c r="DP840" s="7" t="str">
        <f t="shared" si="431"/>
        <v/>
      </c>
      <c r="DQ840" s="7" t="str">
        <f t="shared" si="431"/>
        <v/>
      </c>
      <c r="DR840" s="7" t="str">
        <f t="shared" si="431"/>
        <v/>
      </c>
      <c r="DS840" s="7" t="str">
        <f t="shared" si="431"/>
        <v/>
      </c>
      <c r="DT840" s="7" t="str">
        <f t="shared" si="431"/>
        <v/>
      </c>
      <c r="DU840" s="7" t="str">
        <f t="shared" si="431"/>
        <v/>
      </c>
      <c r="DV840" s="7" t="str">
        <f t="shared" si="431"/>
        <v/>
      </c>
      <c r="DW840" s="7" t="str">
        <f t="shared" si="431"/>
        <v/>
      </c>
    </row>
    <row r="841" spans="1:127" x14ac:dyDescent="0.35">
      <c r="A841" s="9" t="s">
        <v>280</v>
      </c>
      <c r="B841" s="10" t="s">
        <v>14</v>
      </c>
      <c r="C841" s="9" t="s">
        <v>5</v>
      </c>
      <c r="D841" s="1">
        <v>2.9398260000000001</v>
      </c>
      <c r="E841" s="82">
        <f>VLOOKUP(C841,'Literature Lookup Tables'!$A$2:$D$21,4,0)</f>
        <v>1.0000000000000009E-2</v>
      </c>
      <c r="F841" s="82">
        <f>VLOOKUP(C841,'Literature Lookup Tables'!$A$2:$D$21,3,0)</f>
        <v>0.85</v>
      </c>
      <c r="G841" s="64">
        <f>(VLOOKUP(C841,'Literature Lookup Tables'!$A$2:$L$21,2))*D841</f>
        <v>2.5282503599999999</v>
      </c>
      <c r="H841" s="64">
        <f t="shared" si="421"/>
        <v>2.4988521000000001</v>
      </c>
      <c r="I841" s="64">
        <f t="shared" si="422"/>
        <v>2.9398260000000027E-2</v>
      </c>
      <c r="J841" s="106">
        <f>VLOOKUP(C841,'Literature Lookup Tables'!$A$2:$L$21,MATCH(B841,listHYDROGROUPS,0))</f>
        <v>79</v>
      </c>
      <c r="K841" s="7" t="str">
        <f t="shared" si="432"/>
        <v/>
      </c>
      <c r="L841" s="7" t="str">
        <f t="shared" si="432"/>
        <v/>
      </c>
      <c r="M841" s="7" t="str">
        <f t="shared" si="432"/>
        <v/>
      </c>
      <c r="N841" s="7" t="str">
        <f t="shared" si="432"/>
        <v/>
      </c>
      <c r="O841" s="7" t="str">
        <f t="shared" si="432"/>
        <v/>
      </c>
      <c r="P841" s="7" t="str">
        <f t="shared" si="432"/>
        <v/>
      </c>
      <c r="Q841" s="7" t="str">
        <f t="shared" si="432"/>
        <v/>
      </c>
      <c r="R841" s="7" t="str">
        <f t="shared" si="432"/>
        <v/>
      </c>
      <c r="S841" s="7" t="str">
        <f t="shared" si="432"/>
        <v/>
      </c>
      <c r="T841" s="7">
        <f t="shared" si="432"/>
        <v>232.24625399999999</v>
      </c>
      <c r="U841" s="7" t="str">
        <f t="shared" si="432"/>
        <v/>
      </c>
      <c r="V841" s="7" t="str">
        <f t="shared" si="432"/>
        <v/>
      </c>
      <c r="W841" s="7" t="str">
        <f t="shared" si="432"/>
        <v/>
      </c>
      <c r="X841" s="7" t="str">
        <f t="shared" si="432"/>
        <v/>
      </c>
      <c r="Y841" s="7" t="str">
        <f t="shared" si="432"/>
        <v/>
      </c>
      <c r="CF841" s="7" t="str">
        <f t="shared" si="428"/>
        <v/>
      </c>
      <c r="CG841" s="7" t="str">
        <f t="shared" si="428"/>
        <v/>
      </c>
      <c r="CH841" s="7" t="str">
        <f t="shared" si="428"/>
        <v/>
      </c>
      <c r="CI841" s="7" t="str">
        <f t="shared" si="428"/>
        <v/>
      </c>
      <c r="CJ841" s="7" t="str">
        <f t="shared" si="428"/>
        <v/>
      </c>
      <c r="CK841" s="7" t="str">
        <f t="shared" si="428"/>
        <v/>
      </c>
      <c r="CL841" s="7" t="str">
        <f t="shared" si="428"/>
        <v/>
      </c>
      <c r="CM841" s="7" t="str">
        <f t="shared" si="428"/>
        <v/>
      </c>
      <c r="CN841" s="7" t="str">
        <f t="shared" si="428"/>
        <v/>
      </c>
      <c r="CO841" s="7" t="str">
        <f t="shared" si="428"/>
        <v/>
      </c>
      <c r="CP841" s="7" t="str">
        <f t="shared" si="429"/>
        <v/>
      </c>
      <c r="CQ841" s="7" t="str">
        <f t="shared" si="429"/>
        <v/>
      </c>
      <c r="CR841" s="7" t="str">
        <f t="shared" si="429"/>
        <v/>
      </c>
      <c r="CS841" s="7" t="str">
        <f t="shared" si="429"/>
        <v/>
      </c>
      <c r="CT841" s="7" t="str">
        <f t="shared" si="429"/>
        <v/>
      </c>
      <c r="CU841" s="7" t="str">
        <f t="shared" si="429"/>
        <v/>
      </c>
      <c r="CV841" s="7" t="str">
        <f t="shared" si="429"/>
        <v/>
      </c>
      <c r="CW841" s="7" t="str">
        <f t="shared" si="429"/>
        <v/>
      </c>
      <c r="CX841" s="7" t="str">
        <f t="shared" si="429"/>
        <v/>
      </c>
      <c r="CY841" s="7" t="str">
        <f t="shared" si="429"/>
        <v/>
      </c>
      <c r="CZ841" s="7" t="str">
        <f t="shared" si="430"/>
        <v/>
      </c>
      <c r="DA841" s="7" t="str">
        <f t="shared" si="430"/>
        <v/>
      </c>
      <c r="DB841" s="7" t="str">
        <f t="shared" si="430"/>
        <v/>
      </c>
      <c r="DC841" s="7" t="str">
        <f t="shared" si="430"/>
        <v/>
      </c>
      <c r="DD841" s="7" t="str">
        <f t="shared" si="430"/>
        <v/>
      </c>
      <c r="DE841" s="7" t="str">
        <f t="shared" si="430"/>
        <v/>
      </c>
      <c r="DF841" s="7" t="str">
        <f t="shared" si="430"/>
        <v/>
      </c>
      <c r="DG841" s="7" t="str">
        <f t="shared" si="430"/>
        <v/>
      </c>
      <c r="DH841" s="7" t="str">
        <f t="shared" si="430"/>
        <v/>
      </c>
      <c r="DI841" s="7" t="str">
        <f t="shared" si="430"/>
        <v/>
      </c>
      <c r="DJ841" s="7" t="str">
        <f t="shared" si="431"/>
        <v/>
      </c>
      <c r="DK841" s="7" t="str">
        <f t="shared" si="431"/>
        <v/>
      </c>
      <c r="DL841" s="7" t="str">
        <f t="shared" si="431"/>
        <v/>
      </c>
      <c r="DM841" s="7" t="str">
        <f t="shared" si="431"/>
        <v/>
      </c>
      <c r="DN841" s="7" t="str">
        <f t="shared" si="431"/>
        <v/>
      </c>
      <c r="DO841" s="7" t="str">
        <f t="shared" si="431"/>
        <v/>
      </c>
      <c r="DP841" s="7" t="str">
        <f t="shared" si="431"/>
        <v/>
      </c>
      <c r="DQ841" s="7" t="str">
        <f t="shared" si="431"/>
        <v/>
      </c>
      <c r="DR841" s="7" t="str">
        <f t="shared" si="431"/>
        <v/>
      </c>
      <c r="DS841" s="7" t="str">
        <f t="shared" si="431"/>
        <v/>
      </c>
      <c r="DT841" s="7" t="str">
        <f t="shared" si="431"/>
        <v/>
      </c>
      <c r="DU841" s="7" t="str">
        <f t="shared" si="431"/>
        <v/>
      </c>
      <c r="DV841" s="7" t="str">
        <f t="shared" si="431"/>
        <v/>
      </c>
      <c r="DW841" s="7" t="str">
        <f t="shared" si="431"/>
        <v/>
      </c>
    </row>
    <row r="842" spans="1:127" x14ac:dyDescent="0.35">
      <c r="A842" s="9" t="s">
        <v>299</v>
      </c>
      <c r="B842" s="10" t="s">
        <v>14</v>
      </c>
      <c r="C842" s="9" t="s">
        <v>5</v>
      </c>
      <c r="D842" s="1">
        <v>2.9771000000000001</v>
      </c>
      <c r="E842" s="82">
        <f>VLOOKUP(C842,'Literature Lookup Tables'!$A$2:$D$21,4,0)</f>
        <v>1.0000000000000009E-2</v>
      </c>
      <c r="F842" s="82">
        <f>VLOOKUP(C842,'Literature Lookup Tables'!$A$2:$D$21,3,0)</f>
        <v>0.85</v>
      </c>
      <c r="G842" s="64">
        <f>(VLOOKUP(C842,'Literature Lookup Tables'!$A$2:$L$21,2))*D842</f>
        <v>2.5603060000000002</v>
      </c>
      <c r="H842" s="64">
        <f t="shared" si="421"/>
        <v>2.530535</v>
      </c>
      <c r="I842" s="64">
        <f t="shared" si="422"/>
        <v>2.9771000000000027E-2</v>
      </c>
      <c r="J842" s="106">
        <f>VLOOKUP(C842,'Literature Lookup Tables'!$A$2:$L$21,MATCH(B842,listHYDROGROUPS,0))</f>
        <v>79</v>
      </c>
      <c r="K842" s="7" t="str">
        <f t="shared" si="432"/>
        <v/>
      </c>
      <c r="L842" s="7" t="str">
        <f t="shared" si="432"/>
        <v/>
      </c>
      <c r="M842" s="7" t="str">
        <f t="shared" si="432"/>
        <v/>
      </c>
      <c r="N842" s="7" t="str">
        <f t="shared" si="432"/>
        <v/>
      </c>
      <c r="O842" s="7" t="str">
        <f t="shared" si="432"/>
        <v/>
      </c>
      <c r="P842" s="7" t="str">
        <f t="shared" si="432"/>
        <v/>
      </c>
      <c r="Q842" s="7" t="str">
        <f t="shared" si="432"/>
        <v/>
      </c>
      <c r="R842" s="7" t="str">
        <f t="shared" si="432"/>
        <v/>
      </c>
      <c r="S842" s="7">
        <f t="shared" si="432"/>
        <v>235.1909</v>
      </c>
      <c r="T842" s="7" t="str">
        <f t="shared" si="432"/>
        <v/>
      </c>
      <c r="U842" s="7" t="str">
        <f t="shared" si="432"/>
        <v/>
      </c>
      <c r="V842" s="7" t="str">
        <f t="shared" si="432"/>
        <v/>
      </c>
      <c r="W842" s="7" t="str">
        <f t="shared" si="432"/>
        <v/>
      </c>
      <c r="X842" s="7" t="str">
        <f t="shared" si="432"/>
        <v/>
      </c>
      <c r="Y842" s="7" t="str">
        <f t="shared" si="432"/>
        <v/>
      </c>
      <c r="CF842" s="7" t="str">
        <f t="shared" si="428"/>
        <v/>
      </c>
      <c r="CG842" s="7" t="str">
        <f t="shared" si="428"/>
        <v/>
      </c>
      <c r="CH842" s="7" t="str">
        <f t="shared" si="428"/>
        <v/>
      </c>
      <c r="CI842" s="7" t="str">
        <f t="shared" si="428"/>
        <v/>
      </c>
      <c r="CJ842" s="7" t="str">
        <f t="shared" si="428"/>
        <v/>
      </c>
      <c r="CK842" s="7" t="str">
        <f t="shared" si="428"/>
        <v/>
      </c>
      <c r="CL842" s="7" t="str">
        <f t="shared" si="428"/>
        <v/>
      </c>
      <c r="CM842" s="7" t="str">
        <f t="shared" si="428"/>
        <v/>
      </c>
      <c r="CN842" s="7" t="str">
        <f t="shared" si="428"/>
        <v/>
      </c>
      <c r="CO842" s="7" t="str">
        <f t="shared" si="428"/>
        <v/>
      </c>
      <c r="CP842" s="7" t="str">
        <f t="shared" si="429"/>
        <v/>
      </c>
      <c r="CQ842" s="7" t="str">
        <f t="shared" si="429"/>
        <v/>
      </c>
      <c r="CR842" s="7" t="str">
        <f t="shared" si="429"/>
        <v/>
      </c>
      <c r="CS842" s="7" t="str">
        <f t="shared" si="429"/>
        <v/>
      </c>
      <c r="CT842" s="7" t="str">
        <f t="shared" si="429"/>
        <v/>
      </c>
      <c r="CU842" s="7" t="str">
        <f t="shared" si="429"/>
        <v/>
      </c>
      <c r="CV842" s="7" t="str">
        <f t="shared" si="429"/>
        <v/>
      </c>
      <c r="CW842" s="7" t="str">
        <f t="shared" si="429"/>
        <v/>
      </c>
      <c r="CX842" s="7" t="str">
        <f t="shared" si="429"/>
        <v/>
      </c>
      <c r="CY842" s="7" t="str">
        <f t="shared" si="429"/>
        <v/>
      </c>
      <c r="CZ842" s="7" t="str">
        <f t="shared" si="430"/>
        <v/>
      </c>
      <c r="DA842" s="7" t="str">
        <f t="shared" si="430"/>
        <v/>
      </c>
      <c r="DB842" s="7" t="str">
        <f t="shared" si="430"/>
        <v/>
      </c>
      <c r="DC842" s="7" t="str">
        <f t="shared" si="430"/>
        <v/>
      </c>
      <c r="DD842" s="7" t="str">
        <f t="shared" si="430"/>
        <v/>
      </c>
      <c r="DE842" s="7" t="str">
        <f t="shared" si="430"/>
        <v/>
      </c>
      <c r="DF842" s="7" t="str">
        <f t="shared" si="430"/>
        <v/>
      </c>
      <c r="DG842" s="7" t="str">
        <f t="shared" si="430"/>
        <v/>
      </c>
      <c r="DH842" s="7" t="str">
        <f t="shared" si="430"/>
        <v/>
      </c>
      <c r="DI842" s="7" t="str">
        <f t="shared" si="430"/>
        <v/>
      </c>
      <c r="DJ842" s="7" t="str">
        <f t="shared" si="431"/>
        <v/>
      </c>
      <c r="DK842" s="7" t="str">
        <f t="shared" si="431"/>
        <v/>
      </c>
      <c r="DL842" s="7" t="str">
        <f t="shared" si="431"/>
        <v/>
      </c>
      <c r="DM842" s="7" t="str">
        <f t="shared" si="431"/>
        <v/>
      </c>
      <c r="DN842" s="7" t="str">
        <f t="shared" si="431"/>
        <v/>
      </c>
      <c r="DO842" s="7" t="str">
        <f t="shared" si="431"/>
        <v/>
      </c>
      <c r="DP842" s="7" t="str">
        <f t="shared" si="431"/>
        <v/>
      </c>
      <c r="DQ842" s="7" t="str">
        <f t="shared" si="431"/>
        <v/>
      </c>
      <c r="DR842" s="7" t="str">
        <f t="shared" si="431"/>
        <v/>
      </c>
      <c r="DS842" s="7" t="str">
        <f t="shared" si="431"/>
        <v/>
      </c>
      <c r="DT842" s="7" t="str">
        <f t="shared" si="431"/>
        <v/>
      </c>
      <c r="DU842" s="7" t="str">
        <f t="shared" si="431"/>
        <v/>
      </c>
      <c r="DV842" s="7" t="str">
        <f t="shared" si="431"/>
        <v/>
      </c>
      <c r="DW842" s="7" t="str">
        <f t="shared" si="431"/>
        <v/>
      </c>
    </row>
    <row r="843" spans="1:127" x14ac:dyDescent="0.35">
      <c r="A843" s="9" t="s">
        <v>281</v>
      </c>
      <c r="B843" s="10" t="s">
        <v>14</v>
      </c>
      <c r="C843" s="9" t="s">
        <v>5</v>
      </c>
      <c r="D843" s="1">
        <v>2.2302810000000002</v>
      </c>
      <c r="E843" s="82">
        <f>VLOOKUP(C843,'Literature Lookup Tables'!$A$2:$D$21,4,0)</f>
        <v>1.0000000000000009E-2</v>
      </c>
      <c r="F843" s="82">
        <f>VLOOKUP(C843,'Literature Lookup Tables'!$A$2:$D$21,3,0)</f>
        <v>0.85</v>
      </c>
      <c r="G843" s="64">
        <f>(VLOOKUP(C843,'Literature Lookup Tables'!$A$2:$L$21,2))*D843</f>
        <v>1.9180416600000001</v>
      </c>
      <c r="H843" s="64">
        <f t="shared" si="421"/>
        <v>1.8957388500000001</v>
      </c>
      <c r="I843" s="64">
        <f t="shared" si="422"/>
        <v>2.230281000000002E-2</v>
      </c>
      <c r="J843" s="106">
        <f>VLOOKUP(C843,'Literature Lookup Tables'!$A$2:$L$21,MATCH(B843,listHYDROGROUPS,0))</f>
        <v>79</v>
      </c>
      <c r="K843" s="7" t="str">
        <f t="shared" si="432"/>
        <v/>
      </c>
      <c r="L843" s="7" t="str">
        <f t="shared" si="432"/>
        <v/>
      </c>
      <c r="M843" s="7" t="str">
        <f t="shared" si="432"/>
        <v/>
      </c>
      <c r="N843" s="7" t="str">
        <f t="shared" si="432"/>
        <v/>
      </c>
      <c r="O843" s="7" t="str">
        <f t="shared" si="432"/>
        <v/>
      </c>
      <c r="P843" s="7" t="str">
        <f t="shared" si="432"/>
        <v/>
      </c>
      <c r="Q843" s="7" t="str">
        <f t="shared" si="432"/>
        <v/>
      </c>
      <c r="R843" s="7" t="str">
        <f t="shared" si="432"/>
        <v/>
      </c>
      <c r="S843" s="7" t="str">
        <f t="shared" si="432"/>
        <v/>
      </c>
      <c r="T843" s="7" t="str">
        <f t="shared" si="432"/>
        <v/>
      </c>
      <c r="U843" s="7" t="str">
        <f t="shared" si="432"/>
        <v/>
      </c>
      <c r="V843" s="7" t="str">
        <f t="shared" si="432"/>
        <v/>
      </c>
      <c r="W843" s="7" t="str">
        <f t="shared" si="432"/>
        <v/>
      </c>
      <c r="X843" s="7" t="str">
        <f t="shared" si="432"/>
        <v/>
      </c>
      <c r="Y843" s="7" t="str">
        <f t="shared" si="432"/>
        <v/>
      </c>
      <c r="CF843" s="7" t="str">
        <f t="shared" si="428"/>
        <v/>
      </c>
      <c r="CG843" s="7" t="str">
        <f t="shared" si="428"/>
        <v/>
      </c>
      <c r="CH843" s="7" t="str">
        <f t="shared" si="428"/>
        <v/>
      </c>
      <c r="CI843" s="7" t="str">
        <f t="shared" si="428"/>
        <v/>
      </c>
      <c r="CJ843" s="7" t="str">
        <f t="shared" si="428"/>
        <v/>
      </c>
      <c r="CK843" s="7" t="str">
        <f t="shared" si="428"/>
        <v/>
      </c>
      <c r="CL843" s="7" t="str">
        <f t="shared" si="428"/>
        <v/>
      </c>
      <c r="CM843" s="7" t="str">
        <f t="shared" si="428"/>
        <v/>
      </c>
      <c r="CN843" s="7" t="str">
        <f t="shared" si="428"/>
        <v/>
      </c>
      <c r="CO843" s="7" t="str">
        <f t="shared" si="428"/>
        <v/>
      </c>
      <c r="CP843" s="7" t="str">
        <f t="shared" si="429"/>
        <v/>
      </c>
      <c r="CQ843" s="7" t="str">
        <f t="shared" si="429"/>
        <v/>
      </c>
      <c r="CR843" s="7" t="str">
        <f t="shared" si="429"/>
        <v/>
      </c>
      <c r="CS843" s="7" t="str">
        <f t="shared" si="429"/>
        <v/>
      </c>
      <c r="CT843" s="7" t="str">
        <f t="shared" si="429"/>
        <v/>
      </c>
      <c r="CU843" s="7" t="str">
        <f t="shared" si="429"/>
        <v/>
      </c>
      <c r="CV843" s="7" t="str">
        <f t="shared" si="429"/>
        <v/>
      </c>
      <c r="CW843" s="7" t="str">
        <f t="shared" si="429"/>
        <v/>
      </c>
      <c r="CX843" s="7" t="str">
        <f t="shared" si="429"/>
        <v/>
      </c>
      <c r="CY843" s="7" t="str">
        <f t="shared" si="429"/>
        <v/>
      </c>
      <c r="CZ843" s="7" t="str">
        <f t="shared" si="430"/>
        <v/>
      </c>
      <c r="DA843" s="7" t="str">
        <f t="shared" si="430"/>
        <v/>
      </c>
      <c r="DB843" s="7" t="str">
        <f t="shared" si="430"/>
        <v/>
      </c>
      <c r="DC843" s="7" t="str">
        <f t="shared" si="430"/>
        <v/>
      </c>
      <c r="DD843" s="7" t="str">
        <f t="shared" si="430"/>
        <v/>
      </c>
      <c r="DE843" s="7" t="str">
        <f t="shared" si="430"/>
        <v/>
      </c>
      <c r="DF843" s="7" t="str">
        <f t="shared" si="430"/>
        <v/>
      </c>
      <c r="DG843" s="7" t="str">
        <f t="shared" si="430"/>
        <v/>
      </c>
      <c r="DH843" s="7" t="str">
        <f t="shared" si="430"/>
        <v/>
      </c>
      <c r="DI843" s="7" t="str">
        <f t="shared" si="430"/>
        <v/>
      </c>
      <c r="DJ843" s="7" t="str">
        <f t="shared" si="431"/>
        <v/>
      </c>
      <c r="DK843" s="7" t="str">
        <f t="shared" si="431"/>
        <v/>
      </c>
      <c r="DL843" s="7" t="str">
        <f t="shared" si="431"/>
        <v/>
      </c>
      <c r="DM843" s="7" t="str">
        <f t="shared" si="431"/>
        <v/>
      </c>
      <c r="DN843" s="7" t="str">
        <f t="shared" si="431"/>
        <v/>
      </c>
      <c r="DO843" s="7" t="str">
        <f t="shared" si="431"/>
        <v/>
      </c>
      <c r="DP843" s="7" t="str">
        <f t="shared" si="431"/>
        <v/>
      </c>
      <c r="DQ843" s="7" t="str">
        <f t="shared" si="431"/>
        <v/>
      </c>
      <c r="DR843" s="7" t="str">
        <f t="shared" si="431"/>
        <v/>
      </c>
      <c r="DS843" s="7" t="str">
        <f t="shared" si="431"/>
        <v/>
      </c>
      <c r="DT843" s="7" t="str">
        <f t="shared" si="431"/>
        <v/>
      </c>
      <c r="DU843" s="7" t="str">
        <f t="shared" si="431"/>
        <v/>
      </c>
      <c r="DV843" s="7" t="str">
        <f t="shared" si="431"/>
        <v/>
      </c>
      <c r="DW843" s="7" t="str">
        <f t="shared" si="431"/>
        <v/>
      </c>
    </row>
    <row r="844" spans="1:127" x14ac:dyDescent="0.35">
      <c r="A844" s="9" t="s">
        <v>299</v>
      </c>
      <c r="B844" s="10" t="s">
        <v>14</v>
      </c>
      <c r="C844" s="9" t="s">
        <v>3</v>
      </c>
      <c r="D844" s="1">
        <v>2.1202290000000001</v>
      </c>
      <c r="E844" s="82">
        <f>VLOOKUP(C844,'Literature Lookup Tables'!$A$2:$D$21,4,0)</f>
        <v>0</v>
      </c>
      <c r="F844" s="82">
        <f>VLOOKUP(C844,'Literature Lookup Tables'!$A$2:$D$21,3,0)</f>
        <v>0.2</v>
      </c>
      <c r="G844" s="64">
        <f>(VLOOKUP(C844,'Literature Lookup Tables'!$A$2:$L$21,2))*D844</f>
        <v>0.42404580000000003</v>
      </c>
      <c r="H844" s="64">
        <f t="shared" si="421"/>
        <v>0.42404580000000003</v>
      </c>
      <c r="I844" s="64">
        <f t="shared" si="422"/>
        <v>0</v>
      </c>
      <c r="J844" s="106">
        <f>VLOOKUP(C844,'Literature Lookup Tables'!$A$2:$L$21,MATCH(B844,listHYDROGROUPS,0))</f>
        <v>74</v>
      </c>
      <c r="K844" s="7" t="str">
        <f t="shared" si="432"/>
        <v/>
      </c>
      <c r="L844" s="7" t="str">
        <f t="shared" si="432"/>
        <v/>
      </c>
      <c r="M844" s="7" t="str">
        <f t="shared" si="432"/>
        <v/>
      </c>
      <c r="N844" s="7" t="str">
        <f t="shared" si="432"/>
        <v/>
      </c>
      <c r="O844" s="7" t="str">
        <f t="shared" si="432"/>
        <v/>
      </c>
      <c r="P844" s="7" t="str">
        <f t="shared" si="432"/>
        <v/>
      </c>
      <c r="Q844" s="7" t="str">
        <f t="shared" si="432"/>
        <v/>
      </c>
      <c r="R844" s="7" t="str">
        <f t="shared" si="432"/>
        <v/>
      </c>
      <c r="S844" s="7">
        <f t="shared" si="432"/>
        <v>156.89694600000001</v>
      </c>
      <c r="T844" s="7" t="str">
        <f t="shared" si="432"/>
        <v/>
      </c>
      <c r="U844" s="7" t="str">
        <f t="shared" si="432"/>
        <v/>
      </c>
      <c r="V844" s="7" t="str">
        <f t="shared" si="432"/>
        <v/>
      </c>
      <c r="W844" s="7" t="str">
        <f t="shared" si="432"/>
        <v/>
      </c>
      <c r="X844" s="7" t="str">
        <f t="shared" si="432"/>
        <v/>
      </c>
      <c r="Y844" s="7" t="str">
        <f t="shared" si="432"/>
        <v/>
      </c>
      <c r="CF844" s="7" t="str">
        <f t="shared" ref="CF844:CO853" si="433">IF($A844=CF$11,$J844*$D844,"")</f>
        <v/>
      </c>
      <c r="CG844" s="7" t="str">
        <f t="shared" si="433"/>
        <v/>
      </c>
      <c r="CH844" s="7" t="str">
        <f t="shared" si="433"/>
        <v/>
      </c>
      <c r="CI844" s="7" t="str">
        <f t="shared" si="433"/>
        <v/>
      </c>
      <c r="CJ844" s="7" t="str">
        <f t="shared" si="433"/>
        <v/>
      </c>
      <c r="CK844" s="7" t="str">
        <f t="shared" si="433"/>
        <v/>
      </c>
      <c r="CL844" s="7" t="str">
        <f t="shared" si="433"/>
        <v/>
      </c>
      <c r="CM844" s="7" t="str">
        <f t="shared" si="433"/>
        <v/>
      </c>
      <c r="CN844" s="7" t="str">
        <f t="shared" si="433"/>
        <v/>
      </c>
      <c r="CO844" s="7" t="str">
        <f t="shared" si="433"/>
        <v/>
      </c>
      <c r="CP844" s="7" t="str">
        <f t="shared" ref="CP844:CY853" si="434">IF($A844=CP$11,$J844*$D844,"")</f>
        <v/>
      </c>
      <c r="CQ844" s="7" t="str">
        <f t="shared" si="434"/>
        <v/>
      </c>
      <c r="CR844" s="7" t="str">
        <f t="shared" si="434"/>
        <v/>
      </c>
      <c r="CS844" s="7" t="str">
        <f t="shared" si="434"/>
        <v/>
      </c>
      <c r="CT844" s="7" t="str">
        <f t="shared" si="434"/>
        <v/>
      </c>
      <c r="CU844" s="7" t="str">
        <f t="shared" si="434"/>
        <v/>
      </c>
      <c r="CV844" s="7" t="str">
        <f t="shared" si="434"/>
        <v/>
      </c>
      <c r="CW844" s="7" t="str">
        <f t="shared" si="434"/>
        <v/>
      </c>
      <c r="CX844" s="7" t="str">
        <f t="shared" si="434"/>
        <v/>
      </c>
      <c r="CY844" s="7" t="str">
        <f t="shared" si="434"/>
        <v/>
      </c>
      <c r="CZ844" s="7" t="str">
        <f t="shared" ref="CZ844:DI853" si="435">IF($A844=CZ$11,$J844*$D844,"")</f>
        <v/>
      </c>
      <c r="DA844" s="7" t="str">
        <f t="shared" si="435"/>
        <v/>
      </c>
      <c r="DB844" s="7" t="str">
        <f t="shared" si="435"/>
        <v/>
      </c>
      <c r="DC844" s="7" t="str">
        <f t="shared" si="435"/>
        <v/>
      </c>
      <c r="DD844" s="7" t="str">
        <f t="shared" si="435"/>
        <v/>
      </c>
      <c r="DE844" s="7" t="str">
        <f t="shared" si="435"/>
        <v/>
      </c>
      <c r="DF844" s="7" t="str">
        <f t="shared" si="435"/>
        <v/>
      </c>
      <c r="DG844" s="7" t="str">
        <f t="shared" si="435"/>
        <v/>
      </c>
      <c r="DH844" s="7" t="str">
        <f t="shared" si="435"/>
        <v/>
      </c>
      <c r="DI844" s="7" t="str">
        <f t="shared" si="435"/>
        <v/>
      </c>
      <c r="DJ844" s="7" t="str">
        <f t="shared" ref="DJ844:DW853" si="436">IF($A844=DJ$11,$J844*$D844,"")</f>
        <v/>
      </c>
      <c r="DK844" s="7" t="str">
        <f t="shared" si="436"/>
        <v/>
      </c>
      <c r="DL844" s="7" t="str">
        <f t="shared" si="436"/>
        <v/>
      </c>
      <c r="DM844" s="7" t="str">
        <f t="shared" si="436"/>
        <v/>
      </c>
      <c r="DN844" s="7" t="str">
        <f t="shared" si="436"/>
        <v/>
      </c>
      <c r="DO844" s="7" t="str">
        <f t="shared" si="436"/>
        <v/>
      </c>
      <c r="DP844" s="7" t="str">
        <f t="shared" si="436"/>
        <v/>
      </c>
      <c r="DQ844" s="7" t="str">
        <f t="shared" si="436"/>
        <v/>
      </c>
      <c r="DR844" s="7" t="str">
        <f t="shared" si="436"/>
        <v/>
      </c>
      <c r="DS844" s="7" t="str">
        <f t="shared" si="436"/>
        <v/>
      </c>
      <c r="DT844" s="7" t="str">
        <f t="shared" si="436"/>
        <v/>
      </c>
      <c r="DU844" s="7" t="str">
        <f t="shared" si="436"/>
        <v/>
      </c>
      <c r="DV844" s="7" t="str">
        <f t="shared" si="436"/>
        <v/>
      </c>
      <c r="DW844" s="7" t="str">
        <f t="shared" si="436"/>
        <v/>
      </c>
    </row>
    <row r="845" spans="1:127" x14ac:dyDescent="0.35">
      <c r="A845" s="9" t="s">
        <v>281</v>
      </c>
      <c r="B845" s="10" t="s">
        <v>14</v>
      </c>
      <c r="C845" s="9" t="s">
        <v>3</v>
      </c>
      <c r="D845" s="1">
        <v>4.1191709999999997</v>
      </c>
      <c r="E845" s="82">
        <f>VLOOKUP(C845,'Literature Lookup Tables'!$A$2:$D$21,4,0)</f>
        <v>0</v>
      </c>
      <c r="F845" s="82">
        <f>VLOOKUP(C845,'Literature Lookup Tables'!$A$2:$D$21,3,0)</f>
        <v>0.2</v>
      </c>
      <c r="G845" s="64">
        <f>(VLOOKUP(C845,'Literature Lookup Tables'!$A$2:$L$21,2))*D845</f>
        <v>0.82383419999999996</v>
      </c>
      <c r="H845" s="64">
        <f t="shared" si="421"/>
        <v>0.82383419999999996</v>
      </c>
      <c r="I845" s="64">
        <f t="shared" si="422"/>
        <v>0</v>
      </c>
      <c r="J845" s="106">
        <f>VLOOKUP(C845,'Literature Lookup Tables'!$A$2:$L$21,MATCH(B845,listHYDROGROUPS,0))</f>
        <v>74</v>
      </c>
      <c r="K845" s="7" t="str">
        <f t="shared" si="432"/>
        <v/>
      </c>
      <c r="L845" s="7" t="str">
        <f t="shared" si="432"/>
        <v/>
      </c>
      <c r="M845" s="7" t="str">
        <f t="shared" si="432"/>
        <v/>
      </c>
      <c r="N845" s="7" t="str">
        <f t="shared" si="432"/>
        <v/>
      </c>
      <c r="O845" s="7" t="str">
        <f t="shared" si="432"/>
        <v/>
      </c>
      <c r="P845" s="7" t="str">
        <f t="shared" si="432"/>
        <v/>
      </c>
      <c r="Q845" s="7" t="str">
        <f t="shared" si="432"/>
        <v/>
      </c>
      <c r="R845" s="7" t="str">
        <f t="shared" si="432"/>
        <v/>
      </c>
      <c r="S845" s="7" t="str">
        <f t="shared" si="432"/>
        <v/>
      </c>
      <c r="T845" s="7" t="str">
        <f t="shared" si="432"/>
        <v/>
      </c>
      <c r="U845" s="7" t="str">
        <f t="shared" si="432"/>
        <v/>
      </c>
      <c r="V845" s="7" t="str">
        <f t="shared" si="432"/>
        <v/>
      </c>
      <c r="W845" s="7" t="str">
        <f t="shared" si="432"/>
        <v/>
      </c>
      <c r="X845" s="7" t="str">
        <f t="shared" si="432"/>
        <v/>
      </c>
      <c r="Y845" s="7" t="str">
        <f t="shared" si="432"/>
        <v/>
      </c>
      <c r="CF845" s="7" t="str">
        <f t="shared" si="433"/>
        <v/>
      </c>
      <c r="CG845" s="7" t="str">
        <f t="shared" si="433"/>
        <v/>
      </c>
      <c r="CH845" s="7" t="str">
        <f t="shared" si="433"/>
        <v/>
      </c>
      <c r="CI845" s="7" t="str">
        <f t="shared" si="433"/>
        <v/>
      </c>
      <c r="CJ845" s="7" t="str">
        <f t="shared" si="433"/>
        <v/>
      </c>
      <c r="CK845" s="7" t="str">
        <f t="shared" si="433"/>
        <v/>
      </c>
      <c r="CL845" s="7" t="str">
        <f t="shared" si="433"/>
        <v/>
      </c>
      <c r="CM845" s="7" t="str">
        <f t="shared" si="433"/>
        <v/>
      </c>
      <c r="CN845" s="7" t="str">
        <f t="shared" si="433"/>
        <v/>
      </c>
      <c r="CO845" s="7" t="str">
        <f t="shared" si="433"/>
        <v/>
      </c>
      <c r="CP845" s="7" t="str">
        <f t="shared" si="434"/>
        <v/>
      </c>
      <c r="CQ845" s="7" t="str">
        <f t="shared" si="434"/>
        <v/>
      </c>
      <c r="CR845" s="7" t="str">
        <f t="shared" si="434"/>
        <v/>
      </c>
      <c r="CS845" s="7" t="str">
        <f t="shared" si="434"/>
        <v/>
      </c>
      <c r="CT845" s="7" t="str">
        <f t="shared" si="434"/>
        <v/>
      </c>
      <c r="CU845" s="7" t="str">
        <f t="shared" si="434"/>
        <v/>
      </c>
      <c r="CV845" s="7" t="str">
        <f t="shared" si="434"/>
        <v/>
      </c>
      <c r="CW845" s="7" t="str">
        <f t="shared" si="434"/>
        <v/>
      </c>
      <c r="CX845" s="7" t="str">
        <f t="shared" si="434"/>
        <v/>
      </c>
      <c r="CY845" s="7" t="str">
        <f t="shared" si="434"/>
        <v/>
      </c>
      <c r="CZ845" s="7" t="str">
        <f t="shared" si="435"/>
        <v/>
      </c>
      <c r="DA845" s="7" t="str">
        <f t="shared" si="435"/>
        <v/>
      </c>
      <c r="DB845" s="7" t="str">
        <f t="shared" si="435"/>
        <v/>
      </c>
      <c r="DC845" s="7" t="str">
        <f t="shared" si="435"/>
        <v/>
      </c>
      <c r="DD845" s="7" t="str">
        <f t="shared" si="435"/>
        <v/>
      </c>
      <c r="DE845" s="7" t="str">
        <f t="shared" si="435"/>
        <v/>
      </c>
      <c r="DF845" s="7" t="str">
        <f t="shared" si="435"/>
        <v/>
      </c>
      <c r="DG845" s="7" t="str">
        <f t="shared" si="435"/>
        <v/>
      </c>
      <c r="DH845" s="7" t="str">
        <f t="shared" si="435"/>
        <v/>
      </c>
      <c r="DI845" s="7" t="str">
        <f t="shared" si="435"/>
        <v/>
      </c>
      <c r="DJ845" s="7" t="str">
        <f t="shared" si="436"/>
        <v/>
      </c>
      <c r="DK845" s="7" t="str">
        <f t="shared" si="436"/>
        <v/>
      </c>
      <c r="DL845" s="7" t="str">
        <f t="shared" si="436"/>
        <v/>
      </c>
      <c r="DM845" s="7" t="str">
        <f t="shared" si="436"/>
        <v/>
      </c>
      <c r="DN845" s="7" t="str">
        <f t="shared" si="436"/>
        <v/>
      </c>
      <c r="DO845" s="7" t="str">
        <f t="shared" si="436"/>
        <v/>
      </c>
      <c r="DP845" s="7" t="str">
        <f t="shared" si="436"/>
        <v/>
      </c>
      <c r="DQ845" s="7" t="str">
        <f t="shared" si="436"/>
        <v/>
      </c>
      <c r="DR845" s="7" t="str">
        <f t="shared" si="436"/>
        <v/>
      </c>
      <c r="DS845" s="7" t="str">
        <f t="shared" si="436"/>
        <v/>
      </c>
      <c r="DT845" s="7" t="str">
        <f t="shared" si="436"/>
        <v/>
      </c>
      <c r="DU845" s="7" t="str">
        <f t="shared" si="436"/>
        <v/>
      </c>
      <c r="DV845" s="7" t="str">
        <f t="shared" si="436"/>
        <v/>
      </c>
      <c r="DW845" s="7" t="str">
        <f t="shared" si="436"/>
        <v/>
      </c>
    </row>
    <row r="846" spans="1:127" x14ac:dyDescent="0.35">
      <c r="A846" s="9" t="s">
        <v>280</v>
      </c>
      <c r="B846" s="10" t="s">
        <v>14</v>
      </c>
      <c r="C846" s="9" t="s">
        <v>10</v>
      </c>
      <c r="D846" s="1">
        <v>0.185969</v>
      </c>
      <c r="E846" s="82">
        <f>VLOOKUP(C846,'Literature Lookup Tables'!$A$2:$D$21,4,0)</f>
        <v>0.03</v>
      </c>
      <c r="F846" s="82">
        <f>VLOOKUP(C846,'Literature Lookup Tables'!$A$2:$D$21,3,0)</f>
        <v>0</v>
      </c>
      <c r="G846" s="64">
        <f>(VLOOKUP(C846,'Literature Lookup Tables'!$A$2:$L$21,2))*D846</f>
        <v>5.5790699999999993E-3</v>
      </c>
      <c r="H846" s="64">
        <f t="shared" si="421"/>
        <v>0</v>
      </c>
      <c r="I846" s="64">
        <f t="shared" si="422"/>
        <v>5.5790699999999993E-3</v>
      </c>
      <c r="J846" s="106">
        <f>VLOOKUP(C846,'Literature Lookup Tables'!$A$2:$L$21,MATCH(B846,listHYDROGROUPS,0))</f>
        <v>74</v>
      </c>
      <c r="K846" s="7" t="str">
        <f t="shared" si="432"/>
        <v/>
      </c>
      <c r="L846" s="7" t="str">
        <f t="shared" si="432"/>
        <v/>
      </c>
      <c r="M846" s="7" t="str">
        <f t="shared" si="432"/>
        <v/>
      </c>
      <c r="N846" s="7" t="str">
        <f t="shared" si="432"/>
        <v/>
      </c>
      <c r="O846" s="7" t="str">
        <f t="shared" si="432"/>
        <v/>
      </c>
      <c r="P846" s="7" t="str">
        <f t="shared" si="432"/>
        <v/>
      </c>
      <c r="Q846" s="7" t="str">
        <f t="shared" si="432"/>
        <v/>
      </c>
      <c r="R846" s="7" t="str">
        <f t="shared" si="432"/>
        <v/>
      </c>
      <c r="S846" s="7" t="str">
        <f t="shared" si="432"/>
        <v/>
      </c>
      <c r="T846" s="7">
        <f t="shared" si="432"/>
        <v>13.761706</v>
      </c>
      <c r="U846" s="7" t="str">
        <f t="shared" si="432"/>
        <v/>
      </c>
      <c r="V846" s="7" t="str">
        <f t="shared" si="432"/>
        <v/>
      </c>
      <c r="W846" s="7" t="str">
        <f t="shared" si="432"/>
        <v/>
      </c>
      <c r="X846" s="7" t="str">
        <f t="shared" si="432"/>
        <v/>
      </c>
      <c r="Y846" s="7" t="str">
        <f t="shared" si="432"/>
        <v/>
      </c>
      <c r="CF846" s="7" t="str">
        <f t="shared" si="433"/>
        <v/>
      </c>
      <c r="CG846" s="7" t="str">
        <f t="shared" si="433"/>
        <v/>
      </c>
      <c r="CH846" s="7" t="str">
        <f t="shared" si="433"/>
        <v/>
      </c>
      <c r="CI846" s="7" t="str">
        <f t="shared" si="433"/>
        <v/>
      </c>
      <c r="CJ846" s="7" t="str">
        <f t="shared" si="433"/>
        <v/>
      </c>
      <c r="CK846" s="7" t="str">
        <f t="shared" si="433"/>
        <v/>
      </c>
      <c r="CL846" s="7" t="str">
        <f t="shared" si="433"/>
        <v/>
      </c>
      <c r="CM846" s="7" t="str">
        <f t="shared" si="433"/>
        <v/>
      </c>
      <c r="CN846" s="7" t="str">
        <f t="shared" si="433"/>
        <v/>
      </c>
      <c r="CO846" s="7" t="str">
        <f t="shared" si="433"/>
        <v/>
      </c>
      <c r="CP846" s="7" t="str">
        <f t="shared" si="434"/>
        <v/>
      </c>
      <c r="CQ846" s="7" t="str">
        <f t="shared" si="434"/>
        <v/>
      </c>
      <c r="CR846" s="7" t="str">
        <f t="shared" si="434"/>
        <v/>
      </c>
      <c r="CS846" s="7" t="str">
        <f t="shared" si="434"/>
        <v/>
      </c>
      <c r="CT846" s="7" t="str">
        <f t="shared" si="434"/>
        <v/>
      </c>
      <c r="CU846" s="7" t="str">
        <f t="shared" si="434"/>
        <v/>
      </c>
      <c r="CV846" s="7" t="str">
        <f t="shared" si="434"/>
        <v/>
      </c>
      <c r="CW846" s="7" t="str">
        <f t="shared" si="434"/>
        <v/>
      </c>
      <c r="CX846" s="7" t="str">
        <f t="shared" si="434"/>
        <v/>
      </c>
      <c r="CY846" s="7" t="str">
        <f t="shared" si="434"/>
        <v/>
      </c>
      <c r="CZ846" s="7" t="str">
        <f t="shared" si="435"/>
        <v/>
      </c>
      <c r="DA846" s="7" t="str">
        <f t="shared" si="435"/>
        <v/>
      </c>
      <c r="DB846" s="7" t="str">
        <f t="shared" si="435"/>
        <v/>
      </c>
      <c r="DC846" s="7" t="str">
        <f t="shared" si="435"/>
        <v/>
      </c>
      <c r="DD846" s="7" t="str">
        <f t="shared" si="435"/>
        <v/>
      </c>
      <c r="DE846" s="7" t="str">
        <f t="shared" si="435"/>
        <v/>
      </c>
      <c r="DF846" s="7" t="str">
        <f t="shared" si="435"/>
        <v/>
      </c>
      <c r="DG846" s="7" t="str">
        <f t="shared" si="435"/>
        <v/>
      </c>
      <c r="DH846" s="7" t="str">
        <f t="shared" si="435"/>
        <v/>
      </c>
      <c r="DI846" s="7" t="str">
        <f t="shared" si="435"/>
        <v/>
      </c>
      <c r="DJ846" s="7" t="str">
        <f t="shared" si="436"/>
        <v/>
      </c>
      <c r="DK846" s="7" t="str">
        <f t="shared" si="436"/>
        <v/>
      </c>
      <c r="DL846" s="7" t="str">
        <f t="shared" si="436"/>
        <v/>
      </c>
      <c r="DM846" s="7" t="str">
        <f t="shared" si="436"/>
        <v/>
      </c>
      <c r="DN846" s="7" t="str">
        <f t="shared" si="436"/>
        <v/>
      </c>
      <c r="DO846" s="7" t="str">
        <f t="shared" si="436"/>
        <v/>
      </c>
      <c r="DP846" s="7" t="str">
        <f t="shared" si="436"/>
        <v/>
      </c>
      <c r="DQ846" s="7" t="str">
        <f t="shared" si="436"/>
        <v/>
      </c>
      <c r="DR846" s="7" t="str">
        <f t="shared" si="436"/>
        <v/>
      </c>
      <c r="DS846" s="7" t="str">
        <f t="shared" si="436"/>
        <v/>
      </c>
      <c r="DT846" s="7" t="str">
        <f t="shared" si="436"/>
        <v/>
      </c>
      <c r="DU846" s="7" t="str">
        <f t="shared" si="436"/>
        <v/>
      </c>
      <c r="DV846" s="7" t="str">
        <f t="shared" si="436"/>
        <v/>
      </c>
      <c r="DW846" s="7" t="str">
        <f t="shared" si="436"/>
        <v/>
      </c>
    </row>
    <row r="847" spans="1:127" x14ac:dyDescent="0.35">
      <c r="A847" s="9" t="s">
        <v>299</v>
      </c>
      <c r="B847" s="10" t="s">
        <v>14</v>
      </c>
      <c r="C847" s="9" t="s">
        <v>10</v>
      </c>
      <c r="D847" s="1">
        <v>0.193498</v>
      </c>
      <c r="E847" s="82">
        <f>VLOOKUP(C847,'Literature Lookup Tables'!$A$2:$D$21,4,0)</f>
        <v>0.03</v>
      </c>
      <c r="F847" s="82">
        <f>VLOOKUP(C847,'Literature Lookup Tables'!$A$2:$D$21,3,0)</f>
        <v>0</v>
      </c>
      <c r="G847" s="64">
        <f>(VLOOKUP(C847,'Literature Lookup Tables'!$A$2:$L$21,2))*D847</f>
        <v>5.8049399999999998E-3</v>
      </c>
      <c r="H847" s="64">
        <f t="shared" si="421"/>
        <v>0</v>
      </c>
      <c r="I847" s="64">
        <f t="shared" si="422"/>
        <v>5.8049399999999998E-3</v>
      </c>
      <c r="J847" s="106">
        <f>VLOOKUP(C847,'Literature Lookup Tables'!$A$2:$L$21,MATCH(B847,listHYDROGROUPS,0))</f>
        <v>74</v>
      </c>
      <c r="K847" s="7" t="str">
        <f t="shared" si="432"/>
        <v/>
      </c>
      <c r="L847" s="7" t="str">
        <f t="shared" si="432"/>
        <v/>
      </c>
      <c r="M847" s="7" t="str">
        <f t="shared" si="432"/>
        <v/>
      </c>
      <c r="N847" s="7" t="str">
        <f t="shared" si="432"/>
        <v/>
      </c>
      <c r="O847" s="7" t="str">
        <f t="shared" si="432"/>
        <v/>
      </c>
      <c r="P847" s="7" t="str">
        <f t="shared" si="432"/>
        <v/>
      </c>
      <c r="Q847" s="7" t="str">
        <f t="shared" si="432"/>
        <v/>
      </c>
      <c r="R847" s="7" t="str">
        <f t="shared" si="432"/>
        <v/>
      </c>
      <c r="S847" s="7">
        <f t="shared" si="432"/>
        <v>14.318852</v>
      </c>
      <c r="T847" s="7" t="str">
        <f t="shared" si="432"/>
        <v/>
      </c>
      <c r="U847" s="7" t="str">
        <f t="shared" si="432"/>
        <v/>
      </c>
      <c r="V847" s="7" t="str">
        <f t="shared" si="432"/>
        <v/>
      </c>
      <c r="W847" s="7" t="str">
        <f t="shared" si="432"/>
        <v/>
      </c>
      <c r="X847" s="7" t="str">
        <f t="shared" si="432"/>
        <v/>
      </c>
      <c r="Y847" s="7" t="str">
        <f t="shared" si="432"/>
        <v/>
      </c>
      <c r="CF847" s="7" t="str">
        <f t="shared" si="433"/>
        <v/>
      </c>
      <c r="CG847" s="7" t="str">
        <f t="shared" si="433"/>
        <v/>
      </c>
      <c r="CH847" s="7" t="str">
        <f t="shared" si="433"/>
        <v/>
      </c>
      <c r="CI847" s="7" t="str">
        <f t="shared" si="433"/>
        <v/>
      </c>
      <c r="CJ847" s="7" t="str">
        <f t="shared" si="433"/>
        <v/>
      </c>
      <c r="CK847" s="7" t="str">
        <f t="shared" si="433"/>
        <v/>
      </c>
      <c r="CL847" s="7" t="str">
        <f t="shared" si="433"/>
        <v/>
      </c>
      <c r="CM847" s="7" t="str">
        <f t="shared" si="433"/>
        <v/>
      </c>
      <c r="CN847" s="7" t="str">
        <f t="shared" si="433"/>
        <v/>
      </c>
      <c r="CO847" s="7" t="str">
        <f t="shared" si="433"/>
        <v/>
      </c>
      <c r="CP847" s="7" t="str">
        <f t="shared" si="434"/>
        <v/>
      </c>
      <c r="CQ847" s="7" t="str">
        <f t="shared" si="434"/>
        <v/>
      </c>
      <c r="CR847" s="7" t="str">
        <f t="shared" si="434"/>
        <v/>
      </c>
      <c r="CS847" s="7" t="str">
        <f t="shared" si="434"/>
        <v/>
      </c>
      <c r="CT847" s="7" t="str">
        <f t="shared" si="434"/>
        <v/>
      </c>
      <c r="CU847" s="7" t="str">
        <f t="shared" si="434"/>
        <v/>
      </c>
      <c r="CV847" s="7" t="str">
        <f t="shared" si="434"/>
        <v/>
      </c>
      <c r="CW847" s="7" t="str">
        <f t="shared" si="434"/>
        <v/>
      </c>
      <c r="CX847" s="7" t="str">
        <f t="shared" si="434"/>
        <v/>
      </c>
      <c r="CY847" s="7" t="str">
        <f t="shared" si="434"/>
        <v/>
      </c>
      <c r="CZ847" s="7" t="str">
        <f t="shared" si="435"/>
        <v/>
      </c>
      <c r="DA847" s="7" t="str">
        <f t="shared" si="435"/>
        <v/>
      </c>
      <c r="DB847" s="7" t="str">
        <f t="shared" si="435"/>
        <v/>
      </c>
      <c r="DC847" s="7" t="str">
        <f t="shared" si="435"/>
        <v/>
      </c>
      <c r="DD847" s="7" t="str">
        <f t="shared" si="435"/>
        <v/>
      </c>
      <c r="DE847" s="7" t="str">
        <f t="shared" si="435"/>
        <v/>
      </c>
      <c r="DF847" s="7" t="str">
        <f t="shared" si="435"/>
        <v/>
      </c>
      <c r="DG847" s="7" t="str">
        <f t="shared" si="435"/>
        <v/>
      </c>
      <c r="DH847" s="7" t="str">
        <f t="shared" si="435"/>
        <v/>
      </c>
      <c r="DI847" s="7" t="str">
        <f t="shared" si="435"/>
        <v/>
      </c>
      <c r="DJ847" s="7" t="str">
        <f t="shared" si="436"/>
        <v/>
      </c>
      <c r="DK847" s="7" t="str">
        <f t="shared" si="436"/>
        <v/>
      </c>
      <c r="DL847" s="7" t="str">
        <f t="shared" si="436"/>
        <v/>
      </c>
      <c r="DM847" s="7" t="str">
        <f t="shared" si="436"/>
        <v/>
      </c>
      <c r="DN847" s="7" t="str">
        <f t="shared" si="436"/>
        <v/>
      </c>
      <c r="DO847" s="7" t="str">
        <f t="shared" si="436"/>
        <v/>
      </c>
      <c r="DP847" s="7" t="str">
        <f t="shared" si="436"/>
        <v/>
      </c>
      <c r="DQ847" s="7" t="str">
        <f t="shared" si="436"/>
        <v/>
      </c>
      <c r="DR847" s="7" t="str">
        <f t="shared" si="436"/>
        <v/>
      </c>
      <c r="DS847" s="7" t="str">
        <f t="shared" si="436"/>
        <v/>
      </c>
      <c r="DT847" s="7" t="str">
        <f t="shared" si="436"/>
        <v/>
      </c>
      <c r="DU847" s="7" t="str">
        <f t="shared" si="436"/>
        <v/>
      </c>
      <c r="DV847" s="7" t="str">
        <f t="shared" si="436"/>
        <v/>
      </c>
      <c r="DW847" s="7" t="str">
        <f t="shared" si="436"/>
        <v/>
      </c>
    </row>
    <row r="848" spans="1:127" x14ac:dyDescent="0.35">
      <c r="A848" s="9" t="s">
        <v>289</v>
      </c>
      <c r="B848" s="10" t="s">
        <v>14</v>
      </c>
      <c r="C848" s="9" t="s">
        <v>2</v>
      </c>
      <c r="D848" s="1">
        <v>1.386538</v>
      </c>
      <c r="E848" s="82">
        <f>VLOOKUP(C848,'Literature Lookup Tables'!$A$2:$D$21,4,0)</f>
        <v>0.05</v>
      </c>
      <c r="F848" s="82">
        <f>VLOOKUP(C848,'Literature Lookup Tables'!$A$2:$D$21,3,0)</f>
        <v>0.05</v>
      </c>
      <c r="G848" s="64">
        <f>(VLOOKUP(C848,'Literature Lookup Tables'!$A$2:$L$21,2))*D848</f>
        <v>0.13865380000000002</v>
      </c>
      <c r="H848" s="64">
        <f t="shared" si="421"/>
        <v>6.9326900000000011E-2</v>
      </c>
      <c r="I848" s="64">
        <f t="shared" si="422"/>
        <v>6.9326900000000011E-2</v>
      </c>
      <c r="J848" s="106">
        <f>VLOOKUP(C848,'Literature Lookup Tables'!$A$2:$L$21,MATCH(B848,listHYDROGROUPS,0))</f>
        <v>74</v>
      </c>
      <c r="K848" s="7" t="str">
        <f t="shared" si="432"/>
        <v/>
      </c>
      <c r="L848" s="7" t="str">
        <f t="shared" si="432"/>
        <v/>
      </c>
      <c r="M848" s="7" t="str">
        <f t="shared" si="432"/>
        <v/>
      </c>
      <c r="N848" s="7" t="str">
        <f t="shared" si="432"/>
        <v/>
      </c>
      <c r="O848" s="7" t="str">
        <f t="shared" si="432"/>
        <v/>
      </c>
      <c r="P848" s="7">
        <f t="shared" si="432"/>
        <v>102.603812</v>
      </c>
      <c r="Q848" s="7" t="str">
        <f t="shared" si="432"/>
        <v/>
      </c>
      <c r="R848" s="7" t="str">
        <f t="shared" si="432"/>
        <v/>
      </c>
      <c r="S848" s="7" t="str">
        <f t="shared" si="432"/>
        <v/>
      </c>
      <c r="T848" s="7" t="str">
        <f t="shared" si="432"/>
        <v/>
      </c>
      <c r="U848" s="7" t="str">
        <f t="shared" si="432"/>
        <v/>
      </c>
      <c r="V848" s="7" t="str">
        <f t="shared" si="432"/>
        <v/>
      </c>
      <c r="W848" s="7" t="str">
        <f t="shared" si="432"/>
        <v/>
      </c>
      <c r="X848" s="7" t="str">
        <f t="shared" si="432"/>
        <v/>
      </c>
      <c r="Y848" s="7" t="str">
        <f t="shared" si="432"/>
        <v/>
      </c>
      <c r="CF848" s="7" t="str">
        <f t="shared" si="433"/>
        <v/>
      </c>
      <c r="CG848" s="7" t="str">
        <f t="shared" si="433"/>
        <v/>
      </c>
      <c r="CH848" s="7" t="str">
        <f t="shared" si="433"/>
        <v/>
      </c>
      <c r="CI848" s="7" t="str">
        <f t="shared" si="433"/>
        <v/>
      </c>
      <c r="CJ848" s="7" t="str">
        <f t="shared" si="433"/>
        <v/>
      </c>
      <c r="CK848" s="7" t="str">
        <f t="shared" si="433"/>
        <v/>
      </c>
      <c r="CL848" s="7" t="str">
        <f t="shared" si="433"/>
        <v/>
      </c>
      <c r="CM848" s="7" t="str">
        <f t="shared" si="433"/>
        <v/>
      </c>
      <c r="CN848" s="7" t="str">
        <f t="shared" si="433"/>
        <v/>
      </c>
      <c r="CO848" s="7" t="str">
        <f t="shared" si="433"/>
        <v/>
      </c>
      <c r="CP848" s="7" t="str">
        <f t="shared" si="434"/>
        <v/>
      </c>
      <c r="CQ848" s="7" t="str">
        <f t="shared" si="434"/>
        <v/>
      </c>
      <c r="CR848" s="7" t="str">
        <f t="shared" si="434"/>
        <v/>
      </c>
      <c r="CS848" s="7" t="str">
        <f t="shared" si="434"/>
        <v/>
      </c>
      <c r="CT848" s="7" t="str">
        <f t="shared" si="434"/>
        <v/>
      </c>
      <c r="CU848" s="7" t="str">
        <f t="shared" si="434"/>
        <v/>
      </c>
      <c r="CV848" s="7" t="str">
        <f t="shared" si="434"/>
        <v/>
      </c>
      <c r="CW848" s="7" t="str">
        <f t="shared" si="434"/>
        <v/>
      </c>
      <c r="CX848" s="7" t="str">
        <f t="shared" si="434"/>
        <v/>
      </c>
      <c r="CY848" s="7" t="str">
        <f t="shared" si="434"/>
        <v/>
      </c>
      <c r="CZ848" s="7" t="str">
        <f t="shared" si="435"/>
        <v/>
      </c>
      <c r="DA848" s="7" t="str">
        <f t="shared" si="435"/>
        <v/>
      </c>
      <c r="DB848" s="7" t="str">
        <f t="shared" si="435"/>
        <v/>
      </c>
      <c r="DC848" s="7" t="str">
        <f t="shared" si="435"/>
        <v/>
      </c>
      <c r="DD848" s="7" t="str">
        <f t="shared" si="435"/>
        <v/>
      </c>
      <c r="DE848" s="7" t="str">
        <f t="shared" si="435"/>
        <v/>
      </c>
      <c r="DF848" s="7" t="str">
        <f t="shared" si="435"/>
        <v/>
      </c>
      <c r="DG848" s="7" t="str">
        <f t="shared" si="435"/>
        <v/>
      </c>
      <c r="DH848" s="7" t="str">
        <f t="shared" si="435"/>
        <v/>
      </c>
      <c r="DI848" s="7" t="str">
        <f t="shared" si="435"/>
        <v/>
      </c>
      <c r="DJ848" s="7" t="str">
        <f t="shared" si="436"/>
        <v/>
      </c>
      <c r="DK848" s="7" t="str">
        <f t="shared" si="436"/>
        <v/>
      </c>
      <c r="DL848" s="7" t="str">
        <f t="shared" si="436"/>
        <v/>
      </c>
      <c r="DM848" s="7" t="str">
        <f t="shared" si="436"/>
        <v/>
      </c>
      <c r="DN848" s="7" t="str">
        <f t="shared" si="436"/>
        <v/>
      </c>
      <c r="DO848" s="7" t="str">
        <f t="shared" si="436"/>
        <v/>
      </c>
      <c r="DP848" s="7" t="str">
        <f t="shared" si="436"/>
        <v/>
      </c>
      <c r="DQ848" s="7" t="str">
        <f t="shared" si="436"/>
        <v/>
      </c>
      <c r="DR848" s="7" t="str">
        <f t="shared" si="436"/>
        <v/>
      </c>
      <c r="DS848" s="7" t="str">
        <f t="shared" si="436"/>
        <v/>
      </c>
      <c r="DT848" s="7" t="str">
        <f t="shared" si="436"/>
        <v/>
      </c>
      <c r="DU848" s="7" t="str">
        <f t="shared" si="436"/>
        <v/>
      </c>
      <c r="DV848" s="7" t="str">
        <f t="shared" si="436"/>
        <v/>
      </c>
      <c r="DW848" s="7" t="str">
        <f t="shared" si="436"/>
        <v/>
      </c>
    </row>
    <row r="849" spans="1:127" x14ac:dyDescent="0.35">
      <c r="A849" s="9" t="s">
        <v>289</v>
      </c>
      <c r="B849" s="10" t="s">
        <v>14</v>
      </c>
      <c r="C849" s="9" t="s">
        <v>2</v>
      </c>
      <c r="D849" s="1">
        <v>1.5876459999999999</v>
      </c>
      <c r="E849" s="82">
        <f>VLOOKUP(C849,'Literature Lookup Tables'!$A$2:$D$21,4,0)</f>
        <v>0.05</v>
      </c>
      <c r="F849" s="82">
        <f>VLOOKUP(C849,'Literature Lookup Tables'!$A$2:$D$21,3,0)</f>
        <v>0.05</v>
      </c>
      <c r="G849" s="64">
        <f>(VLOOKUP(C849,'Literature Lookup Tables'!$A$2:$L$21,2))*D849</f>
        <v>0.15876460000000001</v>
      </c>
      <c r="H849" s="64">
        <f t="shared" si="421"/>
        <v>7.9382300000000003E-2</v>
      </c>
      <c r="I849" s="64">
        <f t="shared" si="422"/>
        <v>7.9382300000000003E-2</v>
      </c>
      <c r="J849" s="106">
        <f>VLOOKUP(C849,'Literature Lookup Tables'!$A$2:$L$21,MATCH(B849,listHYDROGROUPS,0))</f>
        <v>74</v>
      </c>
      <c r="K849" s="7" t="str">
        <f t="shared" si="432"/>
        <v/>
      </c>
      <c r="L849" s="7" t="str">
        <f t="shared" si="432"/>
        <v/>
      </c>
      <c r="M849" s="7" t="str">
        <f t="shared" si="432"/>
        <v/>
      </c>
      <c r="N849" s="7" t="str">
        <f t="shared" si="432"/>
        <v/>
      </c>
      <c r="O849" s="7" t="str">
        <f t="shared" si="432"/>
        <v/>
      </c>
      <c r="P849" s="7">
        <f t="shared" si="432"/>
        <v>117.48580399999999</v>
      </c>
      <c r="Q849" s="7" t="str">
        <f t="shared" si="432"/>
        <v/>
      </c>
      <c r="R849" s="7" t="str">
        <f t="shared" si="432"/>
        <v/>
      </c>
      <c r="S849" s="7" t="str">
        <f t="shared" si="432"/>
        <v/>
      </c>
      <c r="T849" s="7" t="str">
        <f t="shared" si="432"/>
        <v/>
      </c>
      <c r="U849" s="7" t="str">
        <f t="shared" si="432"/>
        <v/>
      </c>
      <c r="V849" s="7" t="str">
        <f t="shared" si="432"/>
        <v/>
      </c>
      <c r="W849" s="7" t="str">
        <f t="shared" si="432"/>
        <v/>
      </c>
      <c r="X849" s="7" t="str">
        <f t="shared" si="432"/>
        <v/>
      </c>
      <c r="Y849" s="7" t="str">
        <f t="shared" si="432"/>
        <v/>
      </c>
      <c r="CF849" s="7" t="str">
        <f t="shared" si="433"/>
        <v/>
      </c>
      <c r="CG849" s="7" t="str">
        <f t="shared" si="433"/>
        <v/>
      </c>
      <c r="CH849" s="7" t="str">
        <f t="shared" si="433"/>
        <v/>
      </c>
      <c r="CI849" s="7" t="str">
        <f t="shared" si="433"/>
        <v/>
      </c>
      <c r="CJ849" s="7" t="str">
        <f t="shared" si="433"/>
        <v/>
      </c>
      <c r="CK849" s="7" t="str">
        <f t="shared" si="433"/>
        <v/>
      </c>
      <c r="CL849" s="7" t="str">
        <f t="shared" si="433"/>
        <v/>
      </c>
      <c r="CM849" s="7" t="str">
        <f t="shared" si="433"/>
        <v/>
      </c>
      <c r="CN849" s="7" t="str">
        <f t="shared" si="433"/>
        <v/>
      </c>
      <c r="CO849" s="7" t="str">
        <f t="shared" si="433"/>
        <v/>
      </c>
      <c r="CP849" s="7" t="str">
        <f t="shared" si="434"/>
        <v/>
      </c>
      <c r="CQ849" s="7" t="str">
        <f t="shared" si="434"/>
        <v/>
      </c>
      <c r="CR849" s="7" t="str">
        <f t="shared" si="434"/>
        <v/>
      </c>
      <c r="CS849" s="7" t="str">
        <f t="shared" si="434"/>
        <v/>
      </c>
      <c r="CT849" s="7" t="str">
        <f t="shared" si="434"/>
        <v/>
      </c>
      <c r="CU849" s="7" t="str">
        <f t="shared" si="434"/>
        <v/>
      </c>
      <c r="CV849" s="7" t="str">
        <f t="shared" si="434"/>
        <v/>
      </c>
      <c r="CW849" s="7" t="str">
        <f t="shared" si="434"/>
        <v/>
      </c>
      <c r="CX849" s="7" t="str">
        <f t="shared" si="434"/>
        <v/>
      </c>
      <c r="CY849" s="7" t="str">
        <f t="shared" si="434"/>
        <v/>
      </c>
      <c r="CZ849" s="7" t="str">
        <f t="shared" si="435"/>
        <v/>
      </c>
      <c r="DA849" s="7" t="str">
        <f t="shared" si="435"/>
        <v/>
      </c>
      <c r="DB849" s="7" t="str">
        <f t="shared" si="435"/>
        <v/>
      </c>
      <c r="DC849" s="7" t="str">
        <f t="shared" si="435"/>
        <v/>
      </c>
      <c r="DD849" s="7" t="str">
        <f t="shared" si="435"/>
        <v/>
      </c>
      <c r="DE849" s="7" t="str">
        <f t="shared" si="435"/>
        <v/>
      </c>
      <c r="DF849" s="7" t="str">
        <f t="shared" si="435"/>
        <v/>
      </c>
      <c r="DG849" s="7" t="str">
        <f t="shared" si="435"/>
        <v/>
      </c>
      <c r="DH849" s="7" t="str">
        <f t="shared" si="435"/>
        <v/>
      </c>
      <c r="DI849" s="7" t="str">
        <f t="shared" si="435"/>
        <v/>
      </c>
      <c r="DJ849" s="7" t="str">
        <f t="shared" si="436"/>
        <v/>
      </c>
      <c r="DK849" s="7" t="str">
        <f t="shared" si="436"/>
        <v/>
      </c>
      <c r="DL849" s="7" t="str">
        <f t="shared" si="436"/>
        <v/>
      </c>
      <c r="DM849" s="7" t="str">
        <f t="shared" si="436"/>
        <v/>
      </c>
      <c r="DN849" s="7" t="str">
        <f t="shared" si="436"/>
        <v/>
      </c>
      <c r="DO849" s="7" t="str">
        <f t="shared" si="436"/>
        <v/>
      </c>
      <c r="DP849" s="7" t="str">
        <f t="shared" si="436"/>
        <v/>
      </c>
      <c r="DQ849" s="7" t="str">
        <f t="shared" si="436"/>
        <v/>
      </c>
      <c r="DR849" s="7" t="str">
        <f t="shared" si="436"/>
        <v/>
      </c>
      <c r="DS849" s="7" t="str">
        <f t="shared" si="436"/>
        <v/>
      </c>
      <c r="DT849" s="7" t="str">
        <f t="shared" si="436"/>
        <v/>
      </c>
      <c r="DU849" s="7" t="str">
        <f t="shared" si="436"/>
        <v/>
      </c>
      <c r="DV849" s="7" t="str">
        <f t="shared" si="436"/>
        <v/>
      </c>
      <c r="DW849" s="7" t="str">
        <f t="shared" si="436"/>
        <v/>
      </c>
    </row>
    <row r="850" spans="1:127" x14ac:dyDescent="0.35">
      <c r="A850" s="9" t="s">
        <v>276</v>
      </c>
      <c r="B850" s="10" t="s">
        <v>14</v>
      </c>
      <c r="C850" s="9" t="s">
        <v>8</v>
      </c>
      <c r="D850" s="1">
        <v>1.5517E-2</v>
      </c>
      <c r="E850" s="82">
        <f>VLOOKUP(C850,'Literature Lookup Tables'!$A$2:$D$21,4,0)</f>
        <v>1.0000000000000009E-2</v>
      </c>
      <c r="F850" s="82">
        <f>VLOOKUP(C850,'Literature Lookup Tables'!$A$2:$D$21,3,0)</f>
        <v>0.72</v>
      </c>
      <c r="G850" s="64">
        <f>(VLOOKUP(C850,'Literature Lookup Tables'!$A$2:$L$21,2))*D850</f>
        <v>1.132741E-2</v>
      </c>
      <c r="H850" s="64">
        <f t="shared" si="421"/>
        <v>1.117224E-2</v>
      </c>
      <c r="I850" s="64">
        <f t="shared" si="422"/>
        <v>1.5517000000000013E-4</v>
      </c>
      <c r="J850" s="106">
        <f>VLOOKUP(C850,'Literature Lookup Tables'!$A$2:$L$21,MATCH(B850,listHYDROGROUPS,0))</f>
        <v>86</v>
      </c>
      <c r="K850" s="7" t="str">
        <f t="shared" si="432"/>
        <v/>
      </c>
      <c r="L850" s="7">
        <f t="shared" si="432"/>
        <v>1.334462</v>
      </c>
      <c r="M850" s="7" t="str">
        <f t="shared" si="432"/>
        <v/>
      </c>
      <c r="N850" s="7" t="str">
        <f t="shared" si="432"/>
        <v/>
      </c>
      <c r="O850" s="7" t="str">
        <f t="shared" si="432"/>
        <v/>
      </c>
      <c r="P850" s="7" t="str">
        <f t="shared" si="432"/>
        <v/>
      </c>
      <c r="Q850" s="7" t="str">
        <f t="shared" si="432"/>
        <v/>
      </c>
      <c r="R850" s="7" t="str">
        <f t="shared" si="432"/>
        <v/>
      </c>
      <c r="S850" s="7" t="str">
        <f t="shared" si="432"/>
        <v/>
      </c>
      <c r="T850" s="7" t="str">
        <f t="shared" si="432"/>
        <v/>
      </c>
      <c r="U850" s="7" t="str">
        <f t="shared" si="432"/>
        <v/>
      </c>
      <c r="V850" s="7" t="str">
        <f t="shared" si="432"/>
        <v/>
      </c>
      <c r="W850" s="7" t="str">
        <f t="shared" si="432"/>
        <v/>
      </c>
      <c r="X850" s="7" t="str">
        <f t="shared" si="432"/>
        <v/>
      </c>
      <c r="Y850" s="7" t="str">
        <f t="shared" si="432"/>
        <v/>
      </c>
      <c r="CF850" s="7" t="str">
        <f t="shared" si="433"/>
        <v/>
      </c>
      <c r="CG850" s="7" t="str">
        <f t="shared" si="433"/>
        <v/>
      </c>
      <c r="CH850" s="7" t="str">
        <f t="shared" si="433"/>
        <v/>
      </c>
      <c r="CI850" s="7" t="str">
        <f t="shared" si="433"/>
        <v/>
      </c>
      <c r="CJ850" s="7" t="str">
        <f t="shared" si="433"/>
        <v/>
      </c>
      <c r="CK850" s="7" t="str">
        <f t="shared" si="433"/>
        <v/>
      </c>
      <c r="CL850" s="7" t="str">
        <f t="shared" si="433"/>
        <v/>
      </c>
      <c r="CM850" s="7" t="str">
        <f t="shared" si="433"/>
        <v/>
      </c>
      <c r="CN850" s="7" t="str">
        <f t="shared" si="433"/>
        <v/>
      </c>
      <c r="CO850" s="7" t="str">
        <f t="shared" si="433"/>
        <v/>
      </c>
      <c r="CP850" s="7" t="str">
        <f t="shared" si="434"/>
        <v/>
      </c>
      <c r="CQ850" s="7" t="str">
        <f t="shared" si="434"/>
        <v/>
      </c>
      <c r="CR850" s="7" t="str">
        <f t="shared" si="434"/>
        <v/>
      </c>
      <c r="CS850" s="7" t="str">
        <f t="shared" si="434"/>
        <v/>
      </c>
      <c r="CT850" s="7" t="str">
        <f t="shared" si="434"/>
        <v/>
      </c>
      <c r="CU850" s="7" t="str">
        <f t="shared" si="434"/>
        <v/>
      </c>
      <c r="CV850" s="7" t="str">
        <f t="shared" si="434"/>
        <v/>
      </c>
      <c r="CW850" s="7" t="str">
        <f t="shared" si="434"/>
        <v/>
      </c>
      <c r="CX850" s="7" t="str">
        <f t="shared" si="434"/>
        <v/>
      </c>
      <c r="CY850" s="7" t="str">
        <f t="shared" si="434"/>
        <v/>
      </c>
      <c r="CZ850" s="7" t="str">
        <f t="shared" si="435"/>
        <v/>
      </c>
      <c r="DA850" s="7" t="str">
        <f t="shared" si="435"/>
        <v/>
      </c>
      <c r="DB850" s="7" t="str">
        <f t="shared" si="435"/>
        <v/>
      </c>
      <c r="DC850" s="7" t="str">
        <f t="shared" si="435"/>
        <v/>
      </c>
      <c r="DD850" s="7" t="str">
        <f t="shared" si="435"/>
        <v/>
      </c>
      <c r="DE850" s="7" t="str">
        <f t="shared" si="435"/>
        <v/>
      </c>
      <c r="DF850" s="7" t="str">
        <f t="shared" si="435"/>
        <v/>
      </c>
      <c r="DG850" s="7" t="str">
        <f t="shared" si="435"/>
        <v/>
      </c>
      <c r="DH850" s="7" t="str">
        <f t="shared" si="435"/>
        <v/>
      </c>
      <c r="DI850" s="7" t="str">
        <f t="shared" si="435"/>
        <v/>
      </c>
      <c r="DJ850" s="7" t="str">
        <f t="shared" si="436"/>
        <v/>
      </c>
      <c r="DK850" s="7" t="str">
        <f t="shared" si="436"/>
        <v/>
      </c>
      <c r="DL850" s="7" t="str">
        <f t="shared" si="436"/>
        <v/>
      </c>
      <c r="DM850" s="7" t="str">
        <f t="shared" si="436"/>
        <v/>
      </c>
      <c r="DN850" s="7" t="str">
        <f t="shared" si="436"/>
        <v/>
      </c>
      <c r="DO850" s="7" t="str">
        <f t="shared" si="436"/>
        <v/>
      </c>
      <c r="DP850" s="7" t="str">
        <f t="shared" si="436"/>
        <v/>
      </c>
      <c r="DQ850" s="7" t="str">
        <f t="shared" si="436"/>
        <v/>
      </c>
      <c r="DR850" s="7" t="str">
        <f t="shared" si="436"/>
        <v/>
      </c>
      <c r="DS850" s="7" t="str">
        <f t="shared" si="436"/>
        <v/>
      </c>
      <c r="DT850" s="7" t="str">
        <f t="shared" si="436"/>
        <v/>
      </c>
      <c r="DU850" s="7" t="str">
        <f t="shared" si="436"/>
        <v/>
      </c>
      <c r="DV850" s="7" t="str">
        <f t="shared" si="436"/>
        <v/>
      </c>
      <c r="DW850" s="7" t="str">
        <f t="shared" si="436"/>
        <v/>
      </c>
    </row>
    <row r="851" spans="1:127" x14ac:dyDescent="0.35">
      <c r="A851" s="9" t="s">
        <v>296</v>
      </c>
      <c r="B851" s="10" t="s">
        <v>14</v>
      </c>
      <c r="C851" s="9" t="s">
        <v>8</v>
      </c>
      <c r="D851" s="1">
        <v>0.42136200000000001</v>
      </c>
      <c r="E851" s="82">
        <f>VLOOKUP(C851,'Literature Lookup Tables'!$A$2:$D$21,4,0)</f>
        <v>1.0000000000000009E-2</v>
      </c>
      <c r="F851" s="82">
        <f>VLOOKUP(C851,'Literature Lookup Tables'!$A$2:$D$21,3,0)</f>
        <v>0.72</v>
      </c>
      <c r="G851" s="64">
        <f>(VLOOKUP(C851,'Literature Lookup Tables'!$A$2:$L$21,2))*D851</f>
        <v>0.30759426000000001</v>
      </c>
      <c r="H851" s="64">
        <f t="shared" si="421"/>
        <v>0.30338063999999998</v>
      </c>
      <c r="I851" s="64">
        <f t="shared" si="422"/>
        <v>4.2136200000000039E-3</v>
      </c>
      <c r="J851" s="106">
        <f>VLOOKUP(C851,'Literature Lookup Tables'!$A$2:$L$21,MATCH(B851,listHYDROGROUPS,0))</f>
        <v>86</v>
      </c>
      <c r="K851" s="7">
        <f t="shared" si="432"/>
        <v>36.237132000000003</v>
      </c>
      <c r="L851" s="7" t="str">
        <f t="shared" si="432"/>
        <v/>
      </c>
      <c r="M851" s="7" t="str">
        <f t="shared" si="432"/>
        <v/>
      </c>
      <c r="N851" s="7" t="str">
        <f t="shared" si="432"/>
        <v/>
      </c>
      <c r="O851" s="7" t="str">
        <f t="shared" si="432"/>
        <v/>
      </c>
      <c r="P851" s="7" t="str">
        <f t="shared" si="432"/>
        <v/>
      </c>
      <c r="Q851" s="7" t="str">
        <f t="shared" si="432"/>
        <v/>
      </c>
      <c r="R851" s="7" t="str">
        <f t="shared" si="432"/>
        <v/>
      </c>
      <c r="S851" s="7" t="str">
        <f t="shared" si="432"/>
        <v/>
      </c>
      <c r="T851" s="7" t="str">
        <f t="shared" si="432"/>
        <v/>
      </c>
      <c r="U851" s="7" t="str">
        <f t="shared" si="432"/>
        <v/>
      </c>
      <c r="V851" s="7" t="str">
        <f t="shared" si="432"/>
        <v/>
      </c>
      <c r="W851" s="7" t="str">
        <f t="shared" si="432"/>
        <v/>
      </c>
      <c r="X851" s="7" t="str">
        <f t="shared" si="432"/>
        <v/>
      </c>
      <c r="Y851" s="7" t="str">
        <f t="shared" si="432"/>
        <v/>
      </c>
      <c r="CF851" s="7" t="str">
        <f t="shared" si="433"/>
        <v/>
      </c>
      <c r="CG851" s="7" t="str">
        <f t="shared" si="433"/>
        <v/>
      </c>
      <c r="CH851" s="7" t="str">
        <f t="shared" si="433"/>
        <v/>
      </c>
      <c r="CI851" s="7" t="str">
        <f t="shared" si="433"/>
        <v/>
      </c>
      <c r="CJ851" s="7" t="str">
        <f t="shared" si="433"/>
        <v/>
      </c>
      <c r="CK851" s="7" t="str">
        <f t="shared" si="433"/>
        <v/>
      </c>
      <c r="CL851" s="7" t="str">
        <f t="shared" si="433"/>
        <v/>
      </c>
      <c r="CM851" s="7" t="str">
        <f t="shared" si="433"/>
        <v/>
      </c>
      <c r="CN851" s="7" t="str">
        <f t="shared" si="433"/>
        <v/>
      </c>
      <c r="CO851" s="7" t="str">
        <f t="shared" si="433"/>
        <v/>
      </c>
      <c r="CP851" s="7" t="str">
        <f t="shared" si="434"/>
        <v/>
      </c>
      <c r="CQ851" s="7" t="str">
        <f t="shared" si="434"/>
        <v/>
      </c>
      <c r="CR851" s="7" t="str">
        <f t="shared" si="434"/>
        <v/>
      </c>
      <c r="CS851" s="7" t="str">
        <f t="shared" si="434"/>
        <v/>
      </c>
      <c r="CT851" s="7" t="str">
        <f t="shared" si="434"/>
        <v/>
      </c>
      <c r="CU851" s="7" t="str">
        <f t="shared" si="434"/>
        <v/>
      </c>
      <c r="CV851" s="7" t="str">
        <f t="shared" si="434"/>
        <v/>
      </c>
      <c r="CW851" s="7" t="str">
        <f t="shared" si="434"/>
        <v/>
      </c>
      <c r="CX851" s="7" t="str">
        <f t="shared" si="434"/>
        <v/>
      </c>
      <c r="CY851" s="7" t="str">
        <f t="shared" si="434"/>
        <v/>
      </c>
      <c r="CZ851" s="7" t="str">
        <f t="shared" si="435"/>
        <v/>
      </c>
      <c r="DA851" s="7" t="str">
        <f t="shared" si="435"/>
        <v/>
      </c>
      <c r="DB851" s="7" t="str">
        <f t="shared" si="435"/>
        <v/>
      </c>
      <c r="DC851" s="7" t="str">
        <f t="shared" si="435"/>
        <v/>
      </c>
      <c r="DD851" s="7" t="str">
        <f t="shared" si="435"/>
        <v/>
      </c>
      <c r="DE851" s="7" t="str">
        <f t="shared" si="435"/>
        <v/>
      </c>
      <c r="DF851" s="7" t="str">
        <f t="shared" si="435"/>
        <v/>
      </c>
      <c r="DG851" s="7" t="str">
        <f t="shared" si="435"/>
        <v/>
      </c>
      <c r="DH851" s="7" t="str">
        <f t="shared" si="435"/>
        <v/>
      </c>
      <c r="DI851" s="7" t="str">
        <f t="shared" si="435"/>
        <v/>
      </c>
      <c r="DJ851" s="7" t="str">
        <f t="shared" si="436"/>
        <v/>
      </c>
      <c r="DK851" s="7" t="str">
        <f t="shared" si="436"/>
        <v/>
      </c>
      <c r="DL851" s="7" t="str">
        <f t="shared" si="436"/>
        <v/>
      </c>
      <c r="DM851" s="7" t="str">
        <f t="shared" si="436"/>
        <v/>
      </c>
      <c r="DN851" s="7" t="str">
        <f t="shared" si="436"/>
        <v/>
      </c>
      <c r="DO851" s="7" t="str">
        <f t="shared" si="436"/>
        <v/>
      </c>
      <c r="DP851" s="7" t="str">
        <f t="shared" si="436"/>
        <v/>
      </c>
      <c r="DQ851" s="7" t="str">
        <f t="shared" si="436"/>
        <v/>
      </c>
      <c r="DR851" s="7" t="str">
        <f t="shared" si="436"/>
        <v/>
      </c>
      <c r="DS851" s="7" t="str">
        <f t="shared" si="436"/>
        <v/>
      </c>
      <c r="DT851" s="7" t="str">
        <f t="shared" si="436"/>
        <v/>
      </c>
      <c r="DU851" s="7" t="str">
        <f t="shared" si="436"/>
        <v/>
      </c>
      <c r="DV851" s="7" t="str">
        <f t="shared" si="436"/>
        <v/>
      </c>
      <c r="DW851" s="7" t="str">
        <f t="shared" si="436"/>
        <v/>
      </c>
    </row>
    <row r="852" spans="1:127" x14ac:dyDescent="0.35">
      <c r="A852" s="9" t="s">
        <v>279</v>
      </c>
      <c r="B852" s="10" t="s">
        <v>14</v>
      </c>
      <c r="C852" s="9" t="s">
        <v>8</v>
      </c>
      <c r="D852" s="1">
        <v>0.59131699999999998</v>
      </c>
      <c r="E852" s="82">
        <f>VLOOKUP(C852,'Literature Lookup Tables'!$A$2:$D$21,4,0)</f>
        <v>1.0000000000000009E-2</v>
      </c>
      <c r="F852" s="82">
        <f>VLOOKUP(C852,'Literature Lookup Tables'!$A$2:$D$21,3,0)</f>
        <v>0.72</v>
      </c>
      <c r="G852" s="64">
        <f>(VLOOKUP(C852,'Literature Lookup Tables'!$A$2:$L$21,2))*D852</f>
        <v>0.43166140999999997</v>
      </c>
      <c r="H852" s="64">
        <f t="shared" si="421"/>
        <v>0.42574823999999994</v>
      </c>
      <c r="I852" s="64">
        <f t="shared" si="422"/>
        <v>5.9131700000000049E-3</v>
      </c>
      <c r="J852" s="106">
        <f>VLOOKUP(C852,'Literature Lookup Tables'!$A$2:$L$21,MATCH(B852,listHYDROGROUPS,0))</f>
        <v>86</v>
      </c>
      <c r="K852" s="7" t="str">
        <f t="shared" si="432"/>
        <v/>
      </c>
      <c r="L852" s="7" t="str">
        <f t="shared" si="432"/>
        <v/>
      </c>
      <c r="M852" s="7" t="str">
        <f t="shared" si="432"/>
        <v/>
      </c>
      <c r="N852" s="7" t="str">
        <f t="shared" si="432"/>
        <v/>
      </c>
      <c r="O852" s="7" t="str">
        <f t="shared" si="432"/>
        <v/>
      </c>
      <c r="P852" s="7" t="str">
        <f t="shared" si="432"/>
        <v/>
      </c>
      <c r="Q852" s="7" t="str">
        <f t="shared" si="432"/>
        <v/>
      </c>
      <c r="R852" s="7">
        <f t="shared" si="432"/>
        <v>50.853262000000001</v>
      </c>
      <c r="S852" s="7" t="str">
        <f t="shared" si="432"/>
        <v/>
      </c>
      <c r="T852" s="7" t="str">
        <f t="shared" si="432"/>
        <v/>
      </c>
      <c r="U852" s="7" t="str">
        <f t="shared" si="432"/>
        <v/>
      </c>
      <c r="V852" s="7" t="str">
        <f t="shared" si="432"/>
        <v/>
      </c>
      <c r="W852" s="7" t="str">
        <f t="shared" si="432"/>
        <v/>
      </c>
      <c r="X852" s="7" t="str">
        <f t="shared" si="432"/>
        <v/>
      </c>
      <c r="Y852" s="7" t="str">
        <f t="shared" si="432"/>
        <v/>
      </c>
      <c r="CF852" s="7" t="str">
        <f t="shared" si="433"/>
        <v/>
      </c>
      <c r="CG852" s="7" t="str">
        <f t="shared" si="433"/>
        <v/>
      </c>
      <c r="CH852" s="7" t="str">
        <f t="shared" si="433"/>
        <v/>
      </c>
      <c r="CI852" s="7" t="str">
        <f t="shared" si="433"/>
        <v/>
      </c>
      <c r="CJ852" s="7" t="str">
        <f t="shared" si="433"/>
        <v/>
      </c>
      <c r="CK852" s="7" t="str">
        <f t="shared" si="433"/>
        <v/>
      </c>
      <c r="CL852" s="7" t="str">
        <f t="shared" si="433"/>
        <v/>
      </c>
      <c r="CM852" s="7" t="str">
        <f t="shared" si="433"/>
        <v/>
      </c>
      <c r="CN852" s="7" t="str">
        <f t="shared" si="433"/>
        <v/>
      </c>
      <c r="CO852" s="7" t="str">
        <f t="shared" si="433"/>
        <v/>
      </c>
      <c r="CP852" s="7" t="str">
        <f t="shared" si="434"/>
        <v/>
      </c>
      <c r="CQ852" s="7" t="str">
        <f t="shared" si="434"/>
        <v/>
      </c>
      <c r="CR852" s="7" t="str">
        <f t="shared" si="434"/>
        <v/>
      </c>
      <c r="CS852" s="7" t="str">
        <f t="shared" si="434"/>
        <v/>
      </c>
      <c r="CT852" s="7" t="str">
        <f t="shared" si="434"/>
        <v/>
      </c>
      <c r="CU852" s="7" t="str">
        <f t="shared" si="434"/>
        <v/>
      </c>
      <c r="CV852" s="7" t="str">
        <f t="shared" si="434"/>
        <v/>
      </c>
      <c r="CW852" s="7" t="str">
        <f t="shared" si="434"/>
        <v/>
      </c>
      <c r="CX852" s="7" t="str">
        <f t="shared" si="434"/>
        <v/>
      </c>
      <c r="CY852" s="7" t="str">
        <f t="shared" si="434"/>
        <v/>
      </c>
      <c r="CZ852" s="7" t="str">
        <f t="shared" si="435"/>
        <v/>
      </c>
      <c r="DA852" s="7" t="str">
        <f t="shared" si="435"/>
        <v/>
      </c>
      <c r="DB852" s="7" t="str">
        <f t="shared" si="435"/>
        <v/>
      </c>
      <c r="DC852" s="7" t="str">
        <f t="shared" si="435"/>
        <v/>
      </c>
      <c r="DD852" s="7" t="str">
        <f t="shared" si="435"/>
        <v/>
      </c>
      <c r="DE852" s="7" t="str">
        <f t="shared" si="435"/>
        <v/>
      </c>
      <c r="DF852" s="7" t="str">
        <f t="shared" si="435"/>
        <v/>
      </c>
      <c r="DG852" s="7" t="str">
        <f t="shared" si="435"/>
        <v/>
      </c>
      <c r="DH852" s="7" t="str">
        <f t="shared" si="435"/>
        <v/>
      </c>
      <c r="DI852" s="7" t="str">
        <f t="shared" si="435"/>
        <v/>
      </c>
      <c r="DJ852" s="7" t="str">
        <f t="shared" si="436"/>
        <v/>
      </c>
      <c r="DK852" s="7" t="str">
        <f t="shared" si="436"/>
        <v/>
      </c>
      <c r="DL852" s="7" t="str">
        <f t="shared" si="436"/>
        <v/>
      </c>
      <c r="DM852" s="7" t="str">
        <f t="shared" si="436"/>
        <v/>
      </c>
      <c r="DN852" s="7" t="str">
        <f t="shared" si="436"/>
        <v/>
      </c>
      <c r="DO852" s="7" t="str">
        <f t="shared" si="436"/>
        <v/>
      </c>
      <c r="DP852" s="7" t="str">
        <f t="shared" si="436"/>
        <v/>
      </c>
      <c r="DQ852" s="7" t="str">
        <f t="shared" si="436"/>
        <v/>
      </c>
      <c r="DR852" s="7" t="str">
        <f t="shared" si="436"/>
        <v/>
      </c>
      <c r="DS852" s="7" t="str">
        <f t="shared" si="436"/>
        <v/>
      </c>
      <c r="DT852" s="7" t="str">
        <f t="shared" si="436"/>
        <v/>
      </c>
      <c r="DU852" s="7" t="str">
        <f t="shared" si="436"/>
        <v/>
      </c>
      <c r="DV852" s="7" t="str">
        <f t="shared" si="436"/>
        <v/>
      </c>
      <c r="DW852" s="7" t="str">
        <f t="shared" si="436"/>
        <v/>
      </c>
    </row>
    <row r="853" spans="1:127" x14ac:dyDescent="0.35">
      <c r="A853" s="9" t="s">
        <v>296</v>
      </c>
      <c r="B853" s="10" t="s">
        <v>14</v>
      </c>
      <c r="C853" s="9" t="s">
        <v>9</v>
      </c>
      <c r="D853" s="1">
        <v>1.1978789999999999</v>
      </c>
      <c r="E853" s="82">
        <f>VLOOKUP(C853,'Literature Lookup Tables'!$A$2:$D$21,4,0)</f>
        <v>1.0000000000000009E-2</v>
      </c>
      <c r="F853" s="82">
        <f>VLOOKUP(C853,'Literature Lookup Tables'!$A$2:$D$21,3,0)</f>
        <v>0.72</v>
      </c>
      <c r="G853" s="64">
        <f>(VLOOKUP(C853,'Literature Lookup Tables'!$A$2:$L$21,2))*D853</f>
        <v>0.8744516699999999</v>
      </c>
      <c r="H853" s="64">
        <f t="shared" si="421"/>
        <v>0.86247287999999989</v>
      </c>
      <c r="I853" s="64">
        <f t="shared" si="422"/>
        <v>1.197879000000001E-2</v>
      </c>
      <c r="J853" s="106">
        <f>VLOOKUP(C853,'Literature Lookup Tables'!$A$2:$L$21,MATCH(B853,listHYDROGROUPS,0))</f>
        <v>74</v>
      </c>
      <c r="K853" s="7">
        <f t="shared" si="432"/>
        <v>88.643045999999998</v>
      </c>
      <c r="L853" s="7" t="str">
        <f t="shared" si="432"/>
        <v/>
      </c>
      <c r="M853" s="7" t="str">
        <f t="shared" si="432"/>
        <v/>
      </c>
      <c r="N853" s="7" t="str">
        <f t="shared" si="432"/>
        <v/>
      </c>
      <c r="O853" s="7" t="str">
        <f t="shared" si="432"/>
        <v/>
      </c>
      <c r="P853" s="7" t="str">
        <f t="shared" si="432"/>
        <v/>
      </c>
      <c r="Q853" s="7" t="str">
        <f t="shared" si="432"/>
        <v/>
      </c>
      <c r="R853" s="7" t="str">
        <f t="shared" si="432"/>
        <v/>
      </c>
      <c r="S853" s="7" t="str">
        <f t="shared" si="432"/>
        <v/>
      </c>
      <c r="T853" s="7" t="str">
        <f t="shared" si="432"/>
        <v/>
      </c>
      <c r="U853" s="7" t="str">
        <f t="shared" si="432"/>
        <v/>
      </c>
      <c r="V853" s="7" t="str">
        <f t="shared" si="432"/>
        <v/>
      </c>
      <c r="W853" s="7" t="str">
        <f t="shared" si="432"/>
        <v/>
      </c>
      <c r="X853" s="7" t="str">
        <f t="shared" si="432"/>
        <v/>
      </c>
      <c r="Y853" s="7" t="str">
        <f t="shared" si="432"/>
        <v/>
      </c>
      <c r="CF853" s="7" t="str">
        <f t="shared" si="433"/>
        <v/>
      </c>
      <c r="CG853" s="7" t="str">
        <f t="shared" si="433"/>
        <v/>
      </c>
      <c r="CH853" s="7" t="str">
        <f t="shared" si="433"/>
        <v/>
      </c>
      <c r="CI853" s="7" t="str">
        <f t="shared" si="433"/>
        <v/>
      </c>
      <c r="CJ853" s="7" t="str">
        <f t="shared" si="433"/>
        <v/>
      </c>
      <c r="CK853" s="7" t="str">
        <f t="shared" si="433"/>
        <v/>
      </c>
      <c r="CL853" s="7" t="str">
        <f t="shared" si="433"/>
        <v/>
      </c>
      <c r="CM853" s="7" t="str">
        <f t="shared" si="433"/>
        <v/>
      </c>
      <c r="CN853" s="7" t="str">
        <f t="shared" si="433"/>
        <v/>
      </c>
      <c r="CO853" s="7" t="str">
        <f t="shared" si="433"/>
        <v/>
      </c>
      <c r="CP853" s="7" t="str">
        <f t="shared" si="434"/>
        <v/>
      </c>
      <c r="CQ853" s="7" t="str">
        <f t="shared" si="434"/>
        <v/>
      </c>
      <c r="CR853" s="7" t="str">
        <f t="shared" si="434"/>
        <v/>
      </c>
      <c r="CS853" s="7" t="str">
        <f t="shared" si="434"/>
        <v/>
      </c>
      <c r="CT853" s="7" t="str">
        <f t="shared" si="434"/>
        <v/>
      </c>
      <c r="CU853" s="7" t="str">
        <f t="shared" si="434"/>
        <v/>
      </c>
      <c r="CV853" s="7" t="str">
        <f t="shared" si="434"/>
        <v/>
      </c>
      <c r="CW853" s="7" t="str">
        <f t="shared" si="434"/>
        <v/>
      </c>
      <c r="CX853" s="7" t="str">
        <f t="shared" si="434"/>
        <v/>
      </c>
      <c r="CY853" s="7" t="str">
        <f t="shared" si="434"/>
        <v/>
      </c>
      <c r="CZ853" s="7" t="str">
        <f t="shared" si="435"/>
        <v/>
      </c>
      <c r="DA853" s="7" t="str">
        <f t="shared" si="435"/>
        <v/>
      </c>
      <c r="DB853" s="7" t="str">
        <f t="shared" si="435"/>
        <v/>
      </c>
      <c r="DC853" s="7" t="str">
        <f t="shared" si="435"/>
        <v/>
      </c>
      <c r="DD853" s="7" t="str">
        <f t="shared" si="435"/>
        <v/>
      </c>
      <c r="DE853" s="7" t="str">
        <f t="shared" si="435"/>
        <v/>
      </c>
      <c r="DF853" s="7" t="str">
        <f t="shared" si="435"/>
        <v/>
      </c>
      <c r="DG853" s="7" t="str">
        <f t="shared" si="435"/>
        <v/>
      </c>
      <c r="DH853" s="7" t="str">
        <f t="shared" si="435"/>
        <v/>
      </c>
      <c r="DI853" s="7" t="str">
        <f t="shared" si="435"/>
        <v/>
      </c>
      <c r="DJ853" s="7" t="str">
        <f t="shared" si="436"/>
        <v/>
      </c>
      <c r="DK853" s="7" t="str">
        <f t="shared" si="436"/>
        <v/>
      </c>
      <c r="DL853" s="7" t="str">
        <f t="shared" si="436"/>
        <v/>
      </c>
      <c r="DM853" s="7" t="str">
        <f t="shared" si="436"/>
        <v/>
      </c>
      <c r="DN853" s="7" t="str">
        <f t="shared" si="436"/>
        <v/>
      </c>
      <c r="DO853" s="7" t="str">
        <f t="shared" si="436"/>
        <v/>
      </c>
      <c r="DP853" s="7" t="str">
        <f t="shared" si="436"/>
        <v/>
      </c>
      <c r="DQ853" s="7" t="str">
        <f t="shared" si="436"/>
        <v/>
      </c>
      <c r="DR853" s="7" t="str">
        <f t="shared" si="436"/>
        <v/>
      </c>
      <c r="DS853" s="7" t="str">
        <f t="shared" si="436"/>
        <v/>
      </c>
      <c r="DT853" s="7" t="str">
        <f t="shared" si="436"/>
        <v/>
      </c>
      <c r="DU853" s="7" t="str">
        <f t="shared" si="436"/>
        <v/>
      </c>
      <c r="DV853" s="7" t="str">
        <f t="shared" si="436"/>
        <v/>
      </c>
      <c r="DW853" s="7" t="str">
        <f t="shared" si="436"/>
        <v/>
      </c>
    </row>
    <row r="854" spans="1:127" x14ac:dyDescent="0.35">
      <c r="A854" s="9" t="s">
        <v>276</v>
      </c>
      <c r="B854" s="10" t="s">
        <v>14</v>
      </c>
      <c r="C854" s="9" t="s">
        <v>5</v>
      </c>
      <c r="D854" s="1">
        <v>1.288931</v>
      </c>
      <c r="E854" s="82">
        <f>VLOOKUP(C854,'Literature Lookup Tables'!$A$2:$D$21,4,0)</f>
        <v>1.0000000000000009E-2</v>
      </c>
      <c r="F854" s="82">
        <f>VLOOKUP(C854,'Literature Lookup Tables'!$A$2:$D$21,3,0)</f>
        <v>0.85</v>
      </c>
      <c r="G854" s="64">
        <f>(VLOOKUP(C854,'Literature Lookup Tables'!$A$2:$L$21,2))*D854</f>
        <v>1.1084806600000001</v>
      </c>
      <c r="H854" s="64">
        <f t="shared" si="421"/>
        <v>1.0955913500000001</v>
      </c>
      <c r="I854" s="64">
        <f t="shared" si="422"/>
        <v>1.2889310000000011E-2</v>
      </c>
      <c r="J854" s="106">
        <f>VLOOKUP(C854,'Literature Lookup Tables'!$A$2:$L$21,MATCH(B854,listHYDROGROUPS,0))</f>
        <v>79</v>
      </c>
      <c r="K854" s="7" t="str">
        <f t="shared" ref="K854:Y870" si="437">IF($A854=K$11,$J854*$D854,"")</f>
        <v/>
      </c>
      <c r="L854" s="7">
        <f t="shared" si="437"/>
        <v>101.82554900000001</v>
      </c>
      <c r="M854" s="7" t="str">
        <f t="shared" si="437"/>
        <v/>
      </c>
      <c r="N854" s="7" t="str">
        <f t="shared" si="437"/>
        <v/>
      </c>
      <c r="O854" s="7" t="str">
        <f t="shared" si="437"/>
        <v/>
      </c>
      <c r="P854" s="7" t="str">
        <f t="shared" si="437"/>
        <v/>
      </c>
      <c r="Q854" s="7" t="str">
        <f t="shared" si="437"/>
        <v/>
      </c>
      <c r="R854" s="7" t="str">
        <f t="shared" si="437"/>
        <v/>
      </c>
      <c r="S854" s="7" t="str">
        <f t="shared" si="437"/>
        <v/>
      </c>
      <c r="T854" s="7" t="str">
        <f t="shared" si="437"/>
        <v/>
      </c>
      <c r="U854" s="7" t="str">
        <f t="shared" si="437"/>
        <v/>
      </c>
      <c r="V854" s="7" t="str">
        <f t="shared" si="437"/>
        <v/>
      </c>
      <c r="W854" s="7" t="str">
        <f t="shared" si="437"/>
        <v/>
      </c>
      <c r="X854" s="7" t="str">
        <f t="shared" si="437"/>
        <v/>
      </c>
      <c r="Y854" s="7" t="str">
        <f t="shared" si="437"/>
        <v/>
      </c>
      <c r="CF854" s="7" t="str">
        <f t="shared" ref="CF854:CO863" si="438">IF($A854=CF$11,$J854*$D854,"")</f>
        <v/>
      </c>
      <c r="CG854" s="7" t="str">
        <f t="shared" si="438"/>
        <v/>
      </c>
      <c r="CH854" s="7" t="str">
        <f t="shared" si="438"/>
        <v/>
      </c>
      <c r="CI854" s="7" t="str">
        <f t="shared" si="438"/>
        <v/>
      </c>
      <c r="CJ854" s="7" t="str">
        <f t="shared" si="438"/>
        <v/>
      </c>
      <c r="CK854" s="7" t="str">
        <f t="shared" si="438"/>
        <v/>
      </c>
      <c r="CL854" s="7" t="str">
        <f t="shared" si="438"/>
        <v/>
      </c>
      <c r="CM854" s="7" t="str">
        <f t="shared" si="438"/>
        <v/>
      </c>
      <c r="CN854" s="7" t="str">
        <f t="shared" si="438"/>
        <v/>
      </c>
      <c r="CO854" s="7" t="str">
        <f t="shared" si="438"/>
        <v/>
      </c>
      <c r="CP854" s="7" t="str">
        <f t="shared" ref="CP854:CY863" si="439">IF($A854=CP$11,$J854*$D854,"")</f>
        <v/>
      </c>
      <c r="CQ854" s="7" t="str">
        <f t="shared" si="439"/>
        <v/>
      </c>
      <c r="CR854" s="7" t="str">
        <f t="shared" si="439"/>
        <v/>
      </c>
      <c r="CS854" s="7" t="str">
        <f t="shared" si="439"/>
        <v/>
      </c>
      <c r="CT854" s="7" t="str">
        <f t="shared" si="439"/>
        <v/>
      </c>
      <c r="CU854" s="7" t="str">
        <f t="shared" si="439"/>
        <v/>
      </c>
      <c r="CV854" s="7" t="str">
        <f t="shared" si="439"/>
        <v/>
      </c>
      <c r="CW854" s="7" t="str">
        <f t="shared" si="439"/>
        <v/>
      </c>
      <c r="CX854" s="7" t="str">
        <f t="shared" si="439"/>
        <v/>
      </c>
      <c r="CY854" s="7" t="str">
        <f t="shared" si="439"/>
        <v/>
      </c>
      <c r="CZ854" s="7" t="str">
        <f t="shared" ref="CZ854:DI863" si="440">IF($A854=CZ$11,$J854*$D854,"")</f>
        <v/>
      </c>
      <c r="DA854" s="7" t="str">
        <f t="shared" si="440"/>
        <v/>
      </c>
      <c r="DB854" s="7" t="str">
        <f t="shared" si="440"/>
        <v/>
      </c>
      <c r="DC854" s="7" t="str">
        <f t="shared" si="440"/>
        <v/>
      </c>
      <c r="DD854" s="7" t="str">
        <f t="shared" si="440"/>
        <v/>
      </c>
      <c r="DE854" s="7" t="str">
        <f t="shared" si="440"/>
        <v/>
      </c>
      <c r="DF854" s="7" t="str">
        <f t="shared" si="440"/>
        <v/>
      </c>
      <c r="DG854" s="7" t="str">
        <f t="shared" si="440"/>
        <v/>
      </c>
      <c r="DH854" s="7" t="str">
        <f t="shared" si="440"/>
        <v/>
      </c>
      <c r="DI854" s="7" t="str">
        <f t="shared" si="440"/>
        <v/>
      </c>
      <c r="DJ854" s="7" t="str">
        <f t="shared" ref="DJ854:DW863" si="441">IF($A854=DJ$11,$J854*$D854,"")</f>
        <v/>
      </c>
      <c r="DK854" s="7" t="str">
        <f t="shared" si="441"/>
        <v/>
      </c>
      <c r="DL854" s="7" t="str">
        <f t="shared" si="441"/>
        <v/>
      </c>
      <c r="DM854" s="7" t="str">
        <f t="shared" si="441"/>
        <v/>
      </c>
      <c r="DN854" s="7" t="str">
        <f t="shared" si="441"/>
        <v/>
      </c>
      <c r="DO854" s="7" t="str">
        <f t="shared" si="441"/>
        <v/>
      </c>
      <c r="DP854" s="7" t="str">
        <f t="shared" si="441"/>
        <v/>
      </c>
      <c r="DQ854" s="7" t="str">
        <f t="shared" si="441"/>
        <v/>
      </c>
      <c r="DR854" s="7" t="str">
        <f t="shared" si="441"/>
        <v/>
      </c>
      <c r="DS854" s="7" t="str">
        <f t="shared" si="441"/>
        <v/>
      </c>
      <c r="DT854" s="7" t="str">
        <f t="shared" si="441"/>
        <v/>
      </c>
      <c r="DU854" s="7" t="str">
        <f t="shared" si="441"/>
        <v/>
      </c>
      <c r="DV854" s="7" t="str">
        <f t="shared" si="441"/>
        <v/>
      </c>
      <c r="DW854" s="7" t="str">
        <f t="shared" si="441"/>
        <v/>
      </c>
    </row>
    <row r="855" spans="1:127" x14ac:dyDescent="0.35">
      <c r="A855" s="9" t="s">
        <v>296</v>
      </c>
      <c r="B855" s="10" t="s">
        <v>14</v>
      </c>
      <c r="C855" s="9" t="s">
        <v>5</v>
      </c>
      <c r="D855" s="1">
        <v>4.0197039999999999</v>
      </c>
      <c r="E855" s="82">
        <f>VLOOKUP(C855,'Literature Lookup Tables'!$A$2:$D$21,4,0)</f>
        <v>1.0000000000000009E-2</v>
      </c>
      <c r="F855" s="82">
        <f>VLOOKUP(C855,'Literature Lookup Tables'!$A$2:$D$21,3,0)</f>
        <v>0.85</v>
      </c>
      <c r="G855" s="64">
        <f>(VLOOKUP(C855,'Literature Lookup Tables'!$A$2:$L$21,2))*D855</f>
        <v>3.4569454399999997</v>
      </c>
      <c r="H855" s="64">
        <f t="shared" si="421"/>
        <v>3.4167483999999999</v>
      </c>
      <c r="I855" s="64">
        <f t="shared" si="422"/>
        <v>4.0197040000000038E-2</v>
      </c>
      <c r="J855" s="106">
        <f>VLOOKUP(C855,'Literature Lookup Tables'!$A$2:$L$21,MATCH(B855,listHYDROGROUPS,0))</f>
        <v>79</v>
      </c>
      <c r="K855" s="7">
        <f t="shared" si="437"/>
        <v>317.55661600000002</v>
      </c>
      <c r="L855" s="7" t="str">
        <f t="shared" si="437"/>
        <v/>
      </c>
      <c r="M855" s="7" t="str">
        <f t="shared" si="437"/>
        <v/>
      </c>
      <c r="N855" s="7" t="str">
        <f t="shared" si="437"/>
        <v/>
      </c>
      <c r="O855" s="7" t="str">
        <f t="shared" si="437"/>
        <v/>
      </c>
      <c r="P855" s="7" t="str">
        <f t="shared" si="437"/>
        <v/>
      </c>
      <c r="Q855" s="7" t="str">
        <f t="shared" si="437"/>
        <v/>
      </c>
      <c r="R855" s="7" t="str">
        <f t="shared" si="437"/>
        <v/>
      </c>
      <c r="S855" s="7" t="str">
        <f t="shared" si="437"/>
        <v/>
      </c>
      <c r="T855" s="7" t="str">
        <f t="shared" si="437"/>
        <v/>
      </c>
      <c r="U855" s="7" t="str">
        <f t="shared" si="437"/>
        <v/>
      </c>
      <c r="V855" s="7" t="str">
        <f t="shared" si="437"/>
        <v/>
      </c>
      <c r="W855" s="7" t="str">
        <f t="shared" si="437"/>
        <v/>
      </c>
      <c r="X855" s="7" t="str">
        <f t="shared" si="437"/>
        <v/>
      </c>
      <c r="Y855" s="7" t="str">
        <f t="shared" si="437"/>
        <v/>
      </c>
      <c r="CF855" s="7" t="str">
        <f t="shared" si="438"/>
        <v/>
      </c>
      <c r="CG855" s="7" t="str">
        <f t="shared" si="438"/>
        <v/>
      </c>
      <c r="CH855" s="7" t="str">
        <f t="shared" si="438"/>
        <v/>
      </c>
      <c r="CI855" s="7" t="str">
        <f t="shared" si="438"/>
        <v/>
      </c>
      <c r="CJ855" s="7" t="str">
        <f t="shared" si="438"/>
        <v/>
      </c>
      <c r="CK855" s="7" t="str">
        <f t="shared" si="438"/>
        <v/>
      </c>
      <c r="CL855" s="7" t="str">
        <f t="shared" si="438"/>
        <v/>
      </c>
      <c r="CM855" s="7" t="str">
        <f t="shared" si="438"/>
        <v/>
      </c>
      <c r="CN855" s="7" t="str">
        <f t="shared" si="438"/>
        <v/>
      </c>
      <c r="CO855" s="7" t="str">
        <f t="shared" si="438"/>
        <v/>
      </c>
      <c r="CP855" s="7" t="str">
        <f t="shared" si="439"/>
        <v/>
      </c>
      <c r="CQ855" s="7" t="str">
        <f t="shared" si="439"/>
        <v/>
      </c>
      <c r="CR855" s="7" t="str">
        <f t="shared" si="439"/>
        <v/>
      </c>
      <c r="CS855" s="7" t="str">
        <f t="shared" si="439"/>
        <v/>
      </c>
      <c r="CT855" s="7" t="str">
        <f t="shared" si="439"/>
        <v/>
      </c>
      <c r="CU855" s="7" t="str">
        <f t="shared" si="439"/>
        <v/>
      </c>
      <c r="CV855" s="7" t="str">
        <f t="shared" si="439"/>
        <v/>
      </c>
      <c r="CW855" s="7" t="str">
        <f t="shared" si="439"/>
        <v/>
      </c>
      <c r="CX855" s="7" t="str">
        <f t="shared" si="439"/>
        <v/>
      </c>
      <c r="CY855" s="7" t="str">
        <f t="shared" si="439"/>
        <v/>
      </c>
      <c r="CZ855" s="7" t="str">
        <f t="shared" si="440"/>
        <v/>
      </c>
      <c r="DA855" s="7" t="str">
        <f t="shared" si="440"/>
        <v/>
      </c>
      <c r="DB855" s="7" t="str">
        <f t="shared" si="440"/>
        <v/>
      </c>
      <c r="DC855" s="7" t="str">
        <f t="shared" si="440"/>
        <v/>
      </c>
      <c r="DD855" s="7" t="str">
        <f t="shared" si="440"/>
        <v/>
      </c>
      <c r="DE855" s="7" t="str">
        <f t="shared" si="440"/>
        <v/>
      </c>
      <c r="DF855" s="7" t="str">
        <f t="shared" si="440"/>
        <v/>
      </c>
      <c r="DG855" s="7" t="str">
        <f t="shared" si="440"/>
        <v/>
      </c>
      <c r="DH855" s="7" t="str">
        <f t="shared" si="440"/>
        <v/>
      </c>
      <c r="DI855" s="7" t="str">
        <f t="shared" si="440"/>
        <v/>
      </c>
      <c r="DJ855" s="7" t="str">
        <f t="shared" si="441"/>
        <v/>
      </c>
      <c r="DK855" s="7" t="str">
        <f t="shared" si="441"/>
        <v/>
      </c>
      <c r="DL855" s="7" t="str">
        <f t="shared" si="441"/>
        <v/>
      </c>
      <c r="DM855" s="7" t="str">
        <f t="shared" si="441"/>
        <v/>
      </c>
      <c r="DN855" s="7" t="str">
        <f t="shared" si="441"/>
        <v/>
      </c>
      <c r="DO855" s="7" t="str">
        <f t="shared" si="441"/>
        <v/>
      </c>
      <c r="DP855" s="7" t="str">
        <f t="shared" si="441"/>
        <v/>
      </c>
      <c r="DQ855" s="7" t="str">
        <f t="shared" si="441"/>
        <v/>
      </c>
      <c r="DR855" s="7" t="str">
        <f t="shared" si="441"/>
        <v/>
      </c>
      <c r="DS855" s="7" t="str">
        <f t="shared" si="441"/>
        <v/>
      </c>
      <c r="DT855" s="7" t="str">
        <f t="shared" si="441"/>
        <v/>
      </c>
      <c r="DU855" s="7" t="str">
        <f t="shared" si="441"/>
        <v/>
      </c>
      <c r="DV855" s="7" t="str">
        <f t="shared" si="441"/>
        <v/>
      </c>
      <c r="DW855" s="7" t="str">
        <f t="shared" si="441"/>
        <v/>
      </c>
    </row>
    <row r="856" spans="1:127" x14ac:dyDescent="0.35">
      <c r="A856" s="9" t="s">
        <v>279</v>
      </c>
      <c r="B856" s="10" t="s">
        <v>14</v>
      </c>
      <c r="C856" s="9" t="s">
        <v>5</v>
      </c>
      <c r="D856" s="1">
        <v>1.3963950000000001</v>
      </c>
      <c r="E856" s="82">
        <f>VLOOKUP(C856,'Literature Lookup Tables'!$A$2:$D$21,4,0)</f>
        <v>1.0000000000000009E-2</v>
      </c>
      <c r="F856" s="82">
        <f>VLOOKUP(C856,'Literature Lookup Tables'!$A$2:$D$21,3,0)</f>
        <v>0.85</v>
      </c>
      <c r="G856" s="64">
        <f>(VLOOKUP(C856,'Literature Lookup Tables'!$A$2:$L$21,2))*D856</f>
        <v>1.2008997000000001</v>
      </c>
      <c r="H856" s="64">
        <f t="shared" si="421"/>
        <v>1.18693575</v>
      </c>
      <c r="I856" s="64">
        <f t="shared" si="422"/>
        <v>1.3963950000000013E-2</v>
      </c>
      <c r="J856" s="106">
        <f>VLOOKUP(C856,'Literature Lookup Tables'!$A$2:$L$21,MATCH(B856,listHYDROGROUPS,0))</f>
        <v>79</v>
      </c>
      <c r="K856" s="7" t="str">
        <f t="shared" si="437"/>
        <v/>
      </c>
      <c r="L856" s="7" t="str">
        <f t="shared" si="437"/>
        <v/>
      </c>
      <c r="M856" s="7" t="str">
        <f t="shared" si="437"/>
        <v/>
      </c>
      <c r="N856" s="7" t="str">
        <f t="shared" si="437"/>
        <v/>
      </c>
      <c r="O856" s="7" t="str">
        <f t="shared" si="437"/>
        <v/>
      </c>
      <c r="P856" s="7" t="str">
        <f t="shared" si="437"/>
        <v/>
      </c>
      <c r="Q856" s="7" t="str">
        <f t="shared" si="437"/>
        <v/>
      </c>
      <c r="R856" s="7">
        <f t="shared" si="437"/>
        <v>110.31520500000001</v>
      </c>
      <c r="S856" s="7" t="str">
        <f t="shared" si="437"/>
        <v/>
      </c>
      <c r="T856" s="7" t="str">
        <f t="shared" si="437"/>
        <v/>
      </c>
      <c r="U856" s="7" t="str">
        <f t="shared" si="437"/>
        <v/>
      </c>
      <c r="V856" s="7" t="str">
        <f t="shared" si="437"/>
        <v/>
      </c>
      <c r="W856" s="7" t="str">
        <f t="shared" si="437"/>
        <v/>
      </c>
      <c r="X856" s="7" t="str">
        <f t="shared" si="437"/>
        <v/>
      </c>
      <c r="Y856" s="7" t="str">
        <f t="shared" si="437"/>
        <v/>
      </c>
      <c r="CF856" s="7" t="str">
        <f t="shared" si="438"/>
        <v/>
      </c>
      <c r="CG856" s="7" t="str">
        <f t="shared" si="438"/>
        <v/>
      </c>
      <c r="CH856" s="7" t="str">
        <f t="shared" si="438"/>
        <v/>
      </c>
      <c r="CI856" s="7" t="str">
        <f t="shared" si="438"/>
        <v/>
      </c>
      <c r="CJ856" s="7" t="str">
        <f t="shared" si="438"/>
        <v/>
      </c>
      <c r="CK856" s="7" t="str">
        <f t="shared" si="438"/>
        <v/>
      </c>
      <c r="CL856" s="7" t="str">
        <f t="shared" si="438"/>
        <v/>
      </c>
      <c r="CM856" s="7" t="str">
        <f t="shared" si="438"/>
        <v/>
      </c>
      <c r="CN856" s="7" t="str">
        <f t="shared" si="438"/>
        <v/>
      </c>
      <c r="CO856" s="7" t="str">
        <f t="shared" si="438"/>
        <v/>
      </c>
      <c r="CP856" s="7" t="str">
        <f t="shared" si="439"/>
        <v/>
      </c>
      <c r="CQ856" s="7" t="str">
        <f t="shared" si="439"/>
        <v/>
      </c>
      <c r="CR856" s="7" t="str">
        <f t="shared" si="439"/>
        <v/>
      </c>
      <c r="CS856" s="7" t="str">
        <f t="shared" si="439"/>
        <v/>
      </c>
      <c r="CT856" s="7" t="str">
        <f t="shared" si="439"/>
        <v/>
      </c>
      <c r="CU856" s="7" t="str">
        <f t="shared" si="439"/>
        <v/>
      </c>
      <c r="CV856" s="7" t="str">
        <f t="shared" si="439"/>
        <v/>
      </c>
      <c r="CW856" s="7" t="str">
        <f t="shared" si="439"/>
        <v/>
      </c>
      <c r="CX856" s="7" t="str">
        <f t="shared" si="439"/>
        <v/>
      </c>
      <c r="CY856" s="7" t="str">
        <f t="shared" si="439"/>
        <v/>
      </c>
      <c r="CZ856" s="7" t="str">
        <f t="shared" si="440"/>
        <v/>
      </c>
      <c r="DA856" s="7" t="str">
        <f t="shared" si="440"/>
        <v/>
      </c>
      <c r="DB856" s="7" t="str">
        <f t="shared" si="440"/>
        <v/>
      </c>
      <c r="DC856" s="7" t="str">
        <f t="shared" si="440"/>
        <v/>
      </c>
      <c r="DD856" s="7" t="str">
        <f t="shared" si="440"/>
        <v/>
      </c>
      <c r="DE856" s="7" t="str">
        <f t="shared" si="440"/>
        <v/>
      </c>
      <c r="DF856" s="7" t="str">
        <f t="shared" si="440"/>
        <v/>
      </c>
      <c r="DG856" s="7" t="str">
        <f t="shared" si="440"/>
        <v/>
      </c>
      <c r="DH856" s="7" t="str">
        <f t="shared" si="440"/>
        <v/>
      </c>
      <c r="DI856" s="7" t="str">
        <f t="shared" si="440"/>
        <v/>
      </c>
      <c r="DJ856" s="7" t="str">
        <f t="shared" si="441"/>
        <v/>
      </c>
      <c r="DK856" s="7" t="str">
        <f t="shared" si="441"/>
        <v/>
      </c>
      <c r="DL856" s="7" t="str">
        <f t="shared" si="441"/>
        <v/>
      </c>
      <c r="DM856" s="7" t="str">
        <f t="shared" si="441"/>
        <v/>
      </c>
      <c r="DN856" s="7" t="str">
        <f t="shared" si="441"/>
        <v/>
      </c>
      <c r="DO856" s="7" t="str">
        <f t="shared" si="441"/>
        <v/>
      </c>
      <c r="DP856" s="7" t="str">
        <f t="shared" si="441"/>
        <v/>
      </c>
      <c r="DQ856" s="7" t="str">
        <f t="shared" si="441"/>
        <v/>
      </c>
      <c r="DR856" s="7" t="str">
        <f t="shared" si="441"/>
        <v/>
      </c>
      <c r="DS856" s="7" t="str">
        <f t="shared" si="441"/>
        <v/>
      </c>
      <c r="DT856" s="7" t="str">
        <f t="shared" si="441"/>
        <v/>
      </c>
      <c r="DU856" s="7" t="str">
        <f t="shared" si="441"/>
        <v/>
      </c>
      <c r="DV856" s="7" t="str">
        <f t="shared" si="441"/>
        <v/>
      </c>
      <c r="DW856" s="7" t="str">
        <f t="shared" si="441"/>
        <v/>
      </c>
    </row>
    <row r="857" spans="1:127" x14ac:dyDescent="0.35">
      <c r="A857" s="9" t="s">
        <v>296</v>
      </c>
      <c r="B857" s="10" t="s">
        <v>14</v>
      </c>
      <c r="C857" s="9" t="s">
        <v>3</v>
      </c>
      <c r="D857" s="1">
        <v>1.6278330000000001</v>
      </c>
      <c r="E857" s="82">
        <f>VLOOKUP(C857,'Literature Lookup Tables'!$A$2:$D$21,4,0)</f>
        <v>0</v>
      </c>
      <c r="F857" s="82">
        <f>VLOOKUP(C857,'Literature Lookup Tables'!$A$2:$D$21,3,0)</f>
        <v>0.2</v>
      </c>
      <c r="G857" s="64">
        <f>(VLOOKUP(C857,'Literature Lookup Tables'!$A$2:$L$21,2))*D857</f>
        <v>0.32556660000000004</v>
      </c>
      <c r="H857" s="64">
        <f t="shared" si="421"/>
        <v>0.32556660000000004</v>
      </c>
      <c r="I857" s="64">
        <f t="shared" si="422"/>
        <v>0</v>
      </c>
      <c r="J857" s="106">
        <f>VLOOKUP(C857,'Literature Lookup Tables'!$A$2:$L$21,MATCH(B857,listHYDROGROUPS,0))</f>
        <v>74</v>
      </c>
      <c r="K857" s="7">
        <f t="shared" si="437"/>
        <v>120.459642</v>
      </c>
      <c r="L857" s="7" t="str">
        <f t="shared" si="437"/>
        <v/>
      </c>
      <c r="M857" s="7" t="str">
        <f t="shared" si="437"/>
        <v/>
      </c>
      <c r="N857" s="7" t="str">
        <f t="shared" si="437"/>
        <v/>
      </c>
      <c r="O857" s="7" t="str">
        <f t="shared" si="437"/>
        <v/>
      </c>
      <c r="P857" s="7" t="str">
        <f t="shared" si="437"/>
        <v/>
      </c>
      <c r="Q857" s="7" t="str">
        <f t="shared" si="437"/>
        <v/>
      </c>
      <c r="R857" s="7" t="str">
        <f t="shared" si="437"/>
        <v/>
      </c>
      <c r="S857" s="7" t="str">
        <f t="shared" si="437"/>
        <v/>
      </c>
      <c r="T857" s="7" t="str">
        <f t="shared" si="437"/>
        <v/>
      </c>
      <c r="U857" s="7" t="str">
        <f t="shared" si="437"/>
        <v/>
      </c>
      <c r="V857" s="7" t="str">
        <f t="shared" si="437"/>
        <v/>
      </c>
      <c r="W857" s="7" t="str">
        <f t="shared" si="437"/>
        <v/>
      </c>
      <c r="X857" s="7" t="str">
        <f t="shared" si="437"/>
        <v/>
      </c>
      <c r="Y857" s="7" t="str">
        <f t="shared" si="437"/>
        <v/>
      </c>
      <c r="CF857" s="7" t="str">
        <f t="shared" si="438"/>
        <v/>
      </c>
      <c r="CG857" s="7" t="str">
        <f t="shared" si="438"/>
        <v/>
      </c>
      <c r="CH857" s="7" t="str">
        <f t="shared" si="438"/>
        <v/>
      </c>
      <c r="CI857" s="7" t="str">
        <f t="shared" si="438"/>
        <v/>
      </c>
      <c r="CJ857" s="7" t="str">
        <f t="shared" si="438"/>
        <v/>
      </c>
      <c r="CK857" s="7" t="str">
        <f t="shared" si="438"/>
        <v/>
      </c>
      <c r="CL857" s="7" t="str">
        <f t="shared" si="438"/>
        <v/>
      </c>
      <c r="CM857" s="7" t="str">
        <f t="shared" si="438"/>
        <v/>
      </c>
      <c r="CN857" s="7" t="str">
        <f t="shared" si="438"/>
        <v/>
      </c>
      <c r="CO857" s="7" t="str">
        <f t="shared" si="438"/>
        <v/>
      </c>
      <c r="CP857" s="7" t="str">
        <f t="shared" si="439"/>
        <v/>
      </c>
      <c r="CQ857" s="7" t="str">
        <f t="shared" si="439"/>
        <v/>
      </c>
      <c r="CR857" s="7" t="str">
        <f t="shared" si="439"/>
        <v/>
      </c>
      <c r="CS857" s="7" t="str">
        <f t="shared" si="439"/>
        <v/>
      </c>
      <c r="CT857" s="7" t="str">
        <f t="shared" si="439"/>
        <v/>
      </c>
      <c r="CU857" s="7" t="str">
        <f t="shared" si="439"/>
        <v/>
      </c>
      <c r="CV857" s="7" t="str">
        <f t="shared" si="439"/>
        <v/>
      </c>
      <c r="CW857" s="7" t="str">
        <f t="shared" si="439"/>
        <v/>
      </c>
      <c r="CX857" s="7" t="str">
        <f t="shared" si="439"/>
        <v/>
      </c>
      <c r="CY857" s="7" t="str">
        <f t="shared" si="439"/>
        <v/>
      </c>
      <c r="CZ857" s="7" t="str">
        <f t="shared" si="440"/>
        <v/>
      </c>
      <c r="DA857" s="7" t="str">
        <f t="shared" si="440"/>
        <v/>
      </c>
      <c r="DB857" s="7" t="str">
        <f t="shared" si="440"/>
        <v/>
      </c>
      <c r="DC857" s="7" t="str">
        <f t="shared" si="440"/>
        <v/>
      </c>
      <c r="DD857" s="7" t="str">
        <f t="shared" si="440"/>
        <v/>
      </c>
      <c r="DE857" s="7" t="str">
        <f t="shared" si="440"/>
        <v/>
      </c>
      <c r="DF857" s="7" t="str">
        <f t="shared" si="440"/>
        <v/>
      </c>
      <c r="DG857" s="7" t="str">
        <f t="shared" si="440"/>
        <v/>
      </c>
      <c r="DH857" s="7" t="str">
        <f t="shared" si="440"/>
        <v/>
      </c>
      <c r="DI857" s="7" t="str">
        <f t="shared" si="440"/>
        <v/>
      </c>
      <c r="DJ857" s="7" t="str">
        <f t="shared" si="441"/>
        <v/>
      </c>
      <c r="DK857" s="7" t="str">
        <f t="shared" si="441"/>
        <v/>
      </c>
      <c r="DL857" s="7" t="str">
        <f t="shared" si="441"/>
        <v/>
      </c>
      <c r="DM857" s="7" t="str">
        <f t="shared" si="441"/>
        <v/>
      </c>
      <c r="DN857" s="7" t="str">
        <f t="shared" si="441"/>
        <v/>
      </c>
      <c r="DO857" s="7" t="str">
        <f t="shared" si="441"/>
        <v/>
      </c>
      <c r="DP857" s="7" t="str">
        <f t="shared" si="441"/>
        <v/>
      </c>
      <c r="DQ857" s="7" t="str">
        <f t="shared" si="441"/>
        <v/>
      </c>
      <c r="DR857" s="7" t="str">
        <f t="shared" si="441"/>
        <v/>
      </c>
      <c r="DS857" s="7" t="str">
        <f t="shared" si="441"/>
        <v/>
      </c>
      <c r="DT857" s="7" t="str">
        <f t="shared" si="441"/>
        <v/>
      </c>
      <c r="DU857" s="7" t="str">
        <f t="shared" si="441"/>
        <v/>
      </c>
      <c r="DV857" s="7" t="str">
        <f t="shared" si="441"/>
        <v/>
      </c>
      <c r="DW857" s="7" t="str">
        <f t="shared" si="441"/>
        <v/>
      </c>
    </row>
    <row r="858" spans="1:127" x14ac:dyDescent="0.35">
      <c r="A858" s="9" t="s">
        <v>281</v>
      </c>
      <c r="B858" s="10" t="s">
        <v>14</v>
      </c>
      <c r="C858" s="9" t="s">
        <v>15</v>
      </c>
      <c r="D858" s="1">
        <v>8.2695000000000005E-2</v>
      </c>
      <c r="E858" s="82">
        <f>VLOOKUP(C858,'Literature Lookup Tables'!$A$2:$D$21,4,0)</f>
        <v>0.04</v>
      </c>
      <c r="F858" s="82">
        <f>VLOOKUP(C858,'Literature Lookup Tables'!$A$2:$D$21,3,0)</f>
        <v>0.01</v>
      </c>
      <c r="G858" s="64">
        <f>(VLOOKUP(C858,'Literature Lookup Tables'!$A$2:$L$21,2))*D858</f>
        <v>4.1347500000000004E-3</v>
      </c>
      <c r="H858" s="64">
        <f t="shared" si="421"/>
        <v>8.2695000000000002E-4</v>
      </c>
      <c r="I858" s="64">
        <f t="shared" si="422"/>
        <v>3.3078000000000001E-3</v>
      </c>
      <c r="J858" s="106">
        <f>VLOOKUP(C858,'Literature Lookup Tables'!$A$2:$L$21,MATCH(B858,listHYDROGROUPS,0))</f>
        <v>79</v>
      </c>
      <c r="K858" s="7" t="str">
        <f t="shared" si="437"/>
        <v/>
      </c>
      <c r="L858" s="7" t="str">
        <f t="shared" si="437"/>
        <v/>
      </c>
      <c r="M858" s="7" t="str">
        <f t="shared" si="437"/>
        <v/>
      </c>
      <c r="N858" s="7" t="str">
        <f t="shared" si="437"/>
        <v/>
      </c>
      <c r="O858" s="7" t="str">
        <f t="shared" si="437"/>
        <v/>
      </c>
      <c r="P858" s="7" t="str">
        <f t="shared" si="437"/>
        <v/>
      </c>
      <c r="Q858" s="7" t="str">
        <f t="shared" si="437"/>
        <v/>
      </c>
      <c r="R858" s="7" t="str">
        <f t="shared" si="437"/>
        <v/>
      </c>
      <c r="S858" s="7" t="str">
        <f t="shared" si="437"/>
        <v/>
      </c>
      <c r="T858" s="7" t="str">
        <f t="shared" si="437"/>
        <v/>
      </c>
      <c r="U858" s="7" t="str">
        <f t="shared" si="437"/>
        <v/>
      </c>
      <c r="V858" s="7" t="str">
        <f t="shared" si="437"/>
        <v/>
      </c>
      <c r="W858" s="7" t="str">
        <f t="shared" si="437"/>
        <v/>
      </c>
      <c r="X858" s="7" t="str">
        <f t="shared" si="437"/>
        <v/>
      </c>
      <c r="Y858" s="7" t="str">
        <f t="shared" si="437"/>
        <v/>
      </c>
      <c r="CF858" s="7" t="str">
        <f t="shared" si="438"/>
        <v/>
      </c>
      <c r="CG858" s="7" t="str">
        <f t="shared" si="438"/>
        <v/>
      </c>
      <c r="CH858" s="7" t="str">
        <f t="shared" si="438"/>
        <v/>
      </c>
      <c r="CI858" s="7" t="str">
        <f t="shared" si="438"/>
        <v/>
      </c>
      <c r="CJ858" s="7" t="str">
        <f t="shared" si="438"/>
        <v/>
      </c>
      <c r="CK858" s="7" t="str">
        <f t="shared" si="438"/>
        <v/>
      </c>
      <c r="CL858" s="7" t="str">
        <f t="shared" si="438"/>
        <v/>
      </c>
      <c r="CM858" s="7" t="str">
        <f t="shared" si="438"/>
        <v/>
      </c>
      <c r="CN858" s="7" t="str">
        <f t="shared" si="438"/>
        <v/>
      </c>
      <c r="CO858" s="7" t="str">
        <f t="shared" si="438"/>
        <v/>
      </c>
      <c r="CP858" s="7" t="str">
        <f t="shared" si="439"/>
        <v/>
      </c>
      <c r="CQ858" s="7" t="str">
        <f t="shared" si="439"/>
        <v/>
      </c>
      <c r="CR858" s="7" t="str">
        <f t="shared" si="439"/>
        <v/>
      </c>
      <c r="CS858" s="7" t="str">
        <f t="shared" si="439"/>
        <v/>
      </c>
      <c r="CT858" s="7" t="str">
        <f t="shared" si="439"/>
        <v/>
      </c>
      <c r="CU858" s="7" t="str">
        <f t="shared" si="439"/>
        <v/>
      </c>
      <c r="CV858" s="7" t="str">
        <f t="shared" si="439"/>
        <v/>
      </c>
      <c r="CW858" s="7" t="str">
        <f t="shared" si="439"/>
        <v/>
      </c>
      <c r="CX858" s="7" t="str">
        <f t="shared" si="439"/>
        <v/>
      </c>
      <c r="CY858" s="7" t="str">
        <f t="shared" si="439"/>
        <v/>
      </c>
      <c r="CZ858" s="7" t="str">
        <f t="shared" si="440"/>
        <v/>
      </c>
      <c r="DA858" s="7" t="str">
        <f t="shared" si="440"/>
        <v/>
      </c>
      <c r="DB858" s="7" t="str">
        <f t="shared" si="440"/>
        <v/>
      </c>
      <c r="DC858" s="7" t="str">
        <f t="shared" si="440"/>
        <v/>
      </c>
      <c r="DD858" s="7" t="str">
        <f t="shared" si="440"/>
        <v/>
      </c>
      <c r="DE858" s="7" t="str">
        <f t="shared" si="440"/>
        <v/>
      </c>
      <c r="DF858" s="7" t="str">
        <f t="shared" si="440"/>
        <v/>
      </c>
      <c r="DG858" s="7" t="str">
        <f t="shared" si="440"/>
        <v/>
      </c>
      <c r="DH858" s="7" t="str">
        <f t="shared" si="440"/>
        <v/>
      </c>
      <c r="DI858" s="7" t="str">
        <f t="shared" si="440"/>
        <v/>
      </c>
      <c r="DJ858" s="7" t="str">
        <f t="shared" si="441"/>
        <v/>
      </c>
      <c r="DK858" s="7" t="str">
        <f t="shared" si="441"/>
        <v/>
      </c>
      <c r="DL858" s="7" t="str">
        <f t="shared" si="441"/>
        <v/>
      </c>
      <c r="DM858" s="7" t="str">
        <f t="shared" si="441"/>
        <v/>
      </c>
      <c r="DN858" s="7" t="str">
        <f t="shared" si="441"/>
        <v/>
      </c>
      <c r="DO858" s="7" t="str">
        <f t="shared" si="441"/>
        <v/>
      </c>
      <c r="DP858" s="7" t="str">
        <f t="shared" si="441"/>
        <v/>
      </c>
      <c r="DQ858" s="7" t="str">
        <f t="shared" si="441"/>
        <v/>
      </c>
      <c r="DR858" s="7" t="str">
        <f t="shared" si="441"/>
        <v/>
      </c>
      <c r="DS858" s="7" t="str">
        <f t="shared" si="441"/>
        <v/>
      </c>
      <c r="DT858" s="7" t="str">
        <f t="shared" si="441"/>
        <v/>
      </c>
      <c r="DU858" s="7" t="str">
        <f t="shared" si="441"/>
        <v/>
      </c>
      <c r="DV858" s="7" t="str">
        <f t="shared" si="441"/>
        <v/>
      </c>
      <c r="DW858" s="7" t="str">
        <f t="shared" si="441"/>
        <v/>
      </c>
    </row>
    <row r="859" spans="1:127" x14ac:dyDescent="0.35">
      <c r="A859" s="9" t="s">
        <v>296</v>
      </c>
      <c r="B859" s="10" t="s">
        <v>14</v>
      </c>
      <c r="C859" s="9" t="s">
        <v>3</v>
      </c>
      <c r="D859" s="1">
        <v>2.861453</v>
      </c>
      <c r="E859" s="82">
        <f>VLOOKUP(C859,'Literature Lookup Tables'!$A$2:$D$21,4,0)</f>
        <v>0</v>
      </c>
      <c r="F859" s="82">
        <f>VLOOKUP(C859,'Literature Lookup Tables'!$A$2:$D$21,3,0)</f>
        <v>0.2</v>
      </c>
      <c r="G859" s="64">
        <f>(VLOOKUP(C859,'Literature Lookup Tables'!$A$2:$L$21,2))*D859</f>
        <v>0.57229059999999998</v>
      </c>
      <c r="H859" s="64">
        <f t="shared" si="421"/>
        <v>0.57229059999999998</v>
      </c>
      <c r="I859" s="64">
        <f t="shared" si="422"/>
        <v>0</v>
      </c>
      <c r="J859" s="106">
        <f>VLOOKUP(C859,'Literature Lookup Tables'!$A$2:$L$21,MATCH(B859,listHYDROGROUPS,0))</f>
        <v>74</v>
      </c>
      <c r="K859" s="7">
        <f t="shared" si="437"/>
        <v>211.747522</v>
      </c>
      <c r="L859" s="7" t="str">
        <f t="shared" si="437"/>
        <v/>
      </c>
      <c r="M859" s="7" t="str">
        <f t="shared" si="437"/>
        <v/>
      </c>
      <c r="N859" s="7" t="str">
        <f t="shared" si="437"/>
        <v/>
      </c>
      <c r="O859" s="7" t="str">
        <f t="shared" si="437"/>
        <v/>
      </c>
      <c r="P859" s="7" t="str">
        <f t="shared" si="437"/>
        <v/>
      </c>
      <c r="Q859" s="7" t="str">
        <f t="shared" si="437"/>
        <v/>
      </c>
      <c r="R859" s="7" t="str">
        <f t="shared" si="437"/>
        <v/>
      </c>
      <c r="S859" s="7" t="str">
        <f t="shared" si="437"/>
        <v/>
      </c>
      <c r="T859" s="7" t="str">
        <f t="shared" si="437"/>
        <v/>
      </c>
      <c r="U859" s="7" t="str">
        <f t="shared" si="437"/>
        <v/>
      </c>
      <c r="V859" s="7" t="str">
        <f t="shared" si="437"/>
        <v/>
      </c>
      <c r="W859" s="7" t="str">
        <f t="shared" si="437"/>
        <v/>
      </c>
      <c r="X859" s="7" t="str">
        <f t="shared" si="437"/>
        <v/>
      </c>
      <c r="Y859" s="7" t="str">
        <f t="shared" si="437"/>
        <v/>
      </c>
      <c r="CF859" s="7" t="str">
        <f t="shared" si="438"/>
        <v/>
      </c>
      <c r="CG859" s="7" t="str">
        <f t="shared" si="438"/>
        <v/>
      </c>
      <c r="CH859" s="7" t="str">
        <f t="shared" si="438"/>
        <v/>
      </c>
      <c r="CI859" s="7" t="str">
        <f t="shared" si="438"/>
        <v/>
      </c>
      <c r="CJ859" s="7" t="str">
        <f t="shared" si="438"/>
        <v/>
      </c>
      <c r="CK859" s="7" t="str">
        <f t="shared" si="438"/>
        <v/>
      </c>
      <c r="CL859" s="7" t="str">
        <f t="shared" si="438"/>
        <v/>
      </c>
      <c r="CM859" s="7" t="str">
        <f t="shared" si="438"/>
        <v/>
      </c>
      <c r="CN859" s="7" t="str">
        <f t="shared" si="438"/>
        <v/>
      </c>
      <c r="CO859" s="7" t="str">
        <f t="shared" si="438"/>
        <v/>
      </c>
      <c r="CP859" s="7" t="str">
        <f t="shared" si="439"/>
        <v/>
      </c>
      <c r="CQ859" s="7" t="str">
        <f t="shared" si="439"/>
        <v/>
      </c>
      <c r="CR859" s="7" t="str">
        <f t="shared" si="439"/>
        <v/>
      </c>
      <c r="CS859" s="7" t="str">
        <f t="shared" si="439"/>
        <v/>
      </c>
      <c r="CT859" s="7" t="str">
        <f t="shared" si="439"/>
        <v/>
      </c>
      <c r="CU859" s="7" t="str">
        <f t="shared" si="439"/>
        <v/>
      </c>
      <c r="CV859" s="7" t="str">
        <f t="shared" si="439"/>
        <v/>
      </c>
      <c r="CW859" s="7" t="str">
        <f t="shared" si="439"/>
        <v/>
      </c>
      <c r="CX859" s="7" t="str">
        <f t="shared" si="439"/>
        <v/>
      </c>
      <c r="CY859" s="7" t="str">
        <f t="shared" si="439"/>
        <v/>
      </c>
      <c r="CZ859" s="7" t="str">
        <f t="shared" si="440"/>
        <v/>
      </c>
      <c r="DA859" s="7" t="str">
        <f t="shared" si="440"/>
        <v/>
      </c>
      <c r="DB859" s="7" t="str">
        <f t="shared" si="440"/>
        <v/>
      </c>
      <c r="DC859" s="7" t="str">
        <f t="shared" si="440"/>
        <v/>
      </c>
      <c r="DD859" s="7" t="str">
        <f t="shared" si="440"/>
        <v/>
      </c>
      <c r="DE859" s="7" t="str">
        <f t="shared" si="440"/>
        <v/>
      </c>
      <c r="DF859" s="7" t="str">
        <f t="shared" si="440"/>
        <v/>
      </c>
      <c r="DG859" s="7" t="str">
        <f t="shared" si="440"/>
        <v/>
      </c>
      <c r="DH859" s="7" t="str">
        <f t="shared" si="440"/>
        <v/>
      </c>
      <c r="DI859" s="7" t="str">
        <f t="shared" si="440"/>
        <v/>
      </c>
      <c r="DJ859" s="7" t="str">
        <f t="shared" si="441"/>
        <v/>
      </c>
      <c r="DK859" s="7" t="str">
        <f t="shared" si="441"/>
        <v/>
      </c>
      <c r="DL859" s="7" t="str">
        <f t="shared" si="441"/>
        <v/>
      </c>
      <c r="DM859" s="7" t="str">
        <f t="shared" si="441"/>
        <v/>
      </c>
      <c r="DN859" s="7" t="str">
        <f t="shared" si="441"/>
        <v/>
      </c>
      <c r="DO859" s="7" t="str">
        <f t="shared" si="441"/>
        <v/>
      </c>
      <c r="DP859" s="7" t="str">
        <f t="shared" si="441"/>
        <v/>
      </c>
      <c r="DQ859" s="7" t="str">
        <f t="shared" si="441"/>
        <v/>
      </c>
      <c r="DR859" s="7" t="str">
        <f t="shared" si="441"/>
        <v/>
      </c>
      <c r="DS859" s="7" t="str">
        <f t="shared" si="441"/>
        <v/>
      </c>
      <c r="DT859" s="7" t="str">
        <f t="shared" si="441"/>
        <v/>
      </c>
      <c r="DU859" s="7" t="str">
        <f t="shared" si="441"/>
        <v/>
      </c>
      <c r="DV859" s="7" t="str">
        <f t="shared" si="441"/>
        <v/>
      </c>
      <c r="DW859" s="7" t="str">
        <f t="shared" si="441"/>
        <v/>
      </c>
    </row>
    <row r="860" spans="1:127" x14ac:dyDescent="0.35">
      <c r="A860" s="9" t="s">
        <v>281</v>
      </c>
      <c r="B860" s="10" t="s">
        <v>14</v>
      </c>
      <c r="C860" s="9" t="s">
        <v>3</v>
      </c>
      <c r="D860" s="1">
        <v>1.505293</v>
      </c>
      <c r="E860" s="82">
        <f>VLOOKUP(C860,'Literature Lookup Tables'!$A$2:$D$21,4,0)</f>
        <v>0</v>
      </c>
      <c r="F860" s="82">
        <f>VLOOKUP(C860,'Literature Lookup Tables'!$A$2:$D$21,3,0)</f>
        <v>0.2</v>
      </c>
      <c r="G860" s="64">
        <f>(VLOOKUP(C860,'Literature Lookup Tables'!$A$2:$L$21,2))*D860</f>
        <v>0.30105860000000001</v>
      </c>
      <c r="H860" s="64">
        <f t="shared" si="421"/>
        <v>0.30105860000000001</v>
      </c>
      <c r="I860" s="64">
        <f t="shared" si="422"/>
        <v>0</v>
      </c>
      <c r="J860" s="106">
        <f>VLOOKUP(C860,'Literature Lookup Tables'!$A$2:$L$21,MATCH(B860,listHYDROGROUPS,0))</f>
        <v>74</v>
      </c>
      <c r="K860" s="7" t="str">
        <f t="shared" si="437"/>
        <v/>
      </c>
      <c r="L860" s="7" t="str">
        <f t="shared" si="437"/>
        <v/>
      </c>
      <c r="M860" s="7" t="str">
        <f t="shared" si="437"/>
        <v/>
      </c>
      <c r="N860" s="7" t="str">
        <f t="shared" si="437"/>
        <v/>
      </c>
      <c r="O860" s="7" t="str">
        <f t="shared" si="437"/>
        <v/>
      </c>
      <c r="P860" s="7" t="str">
        <f t="shared" si="437"/>
        <v/>
      </c>
      <c r="Q860" s="7" t="str">
        <f t="shared" si="437"/>
        <v/>
      </c>
      <c r="R860" s="7" t="str">
        <f t="shared" si="437"/>
        <v/>
      </c>
      <c r="S860" s="7" t="str">
        <f t="shared" si="437"/>
        <v/>
      </c>
      <c r="T860" s="7" t="str">
        <f t="shared" si="437"/>
        <v/>
      </c>
      <c r="U860" s="7" t="str">
        <f t="shared" si="437"/>
        <v/>
      </c>
      <c r="V860" s="7" t="str">
        <f t="shared" si="437"/>
        <v/>
      </c>
      <c r="W860" s="7" t="str">
        <f t="shared" si="437"/>
        <v/>
      </c>
      <c r="X860" s="7" t="str">
        <f t="shared" si="437"/>
        <v/>
      </c>
      <c r="Y860" s="7" t="str">
        <f t="shared" si="437"/>
        <v/>
      </c>
      <c r="CF860" s="7" t="str">
        <f t="shared" si="438"/>
        <v/>
      </c>
      <c r="CG860" s="7" t="str">
        <f t="shared" si="438"/>
        <v/>
      </c>
      <c r="CH860" s="7" t="str">
        <f t="shared" si="438"/>
        <v/>
      </c>
      <c r="CI860" s="7" t="str">
        <f t="shared" si="438"/>
        <v/>
      </c>
      <c r="CJ860" s="7" t="str">
        <f t="shared" si="438"/>
        <v/>
      </c>
      <c r="CK860" s="7" t="str">
        <f t="shared" si="438"/>
        <v/>
      </c>
      <c r="CL860" s="7" t="str">
        <f t="shared" si="438"/>
        <v/>
      </c>
      <c r="CM860" s="7" t="str">
        <f t="shared" si="438"/>
        <v/>
      </c>
      <c r="CN860" s="7" t="str">
        <f t="shared" si="438"/>
        <v/>
      </c>
      <c r="CO860" s="7" t="str">
        <f t="shared" si="438"/>
        <v/>
      </c>
      <c r="CP860" s="7" t="str">
        <f t="shared" si="439"/>
        <v/>
      </c>
      <c r="CQ860" s="7" t="str">
        <f t="shared" si="439"/>
        <v/>
      </c>
      <c r="CR860" s="7" t="str">
        <f t="shared" si="439"/>
        <v/>
      </c>
      <c r="CS860" s="7" t="str">
        <f t="shared" si="439"/>
        <v/>
      </c>
      <c r="CT860" s="7" t="str">
        <f t="shared" si="439"/>
        <v/>
      </c>
      <c r="CU860" s="7" t="str">
        <f t="shared" si="439"/>
        <v/>
      </c>
      <c r="CV860" s="7" t="str">
        <f t="shared" si="439"/>
        <v/>
      </c>
      <c r="CW860" s="7" t="str">
        <f t="shared" si="439"/>
        <v/>
      </c>
      <c r="CX860" s="7" t="str">
        <f t="shared" si="439"/>
        <v/>
      </c>
      <c r="CY860" s="7" t="str">
        <f t="shared" si="439"/>
        <v/>
      </c>
      <c r="CZ860" s="7" t="str">
        <f t="shared" si="440"/>
        <v/>
      </c>
      <c r="DA860" s="7" t="str">
        <f t="shared" si="440"/>
        <v/>
      </c>
      <c r="DB860" s="7" t="str">
        <f t="shared" si="440"/>
        <v/>
      </c>
      <c r="DC860" s="7" t="str">
        <f t="shared" si="440"/>
        <v/>
      </c>
      <c r="DD860" s="7" t="str">
        <f t="shared" si="440"/>
        <v/>
      </c>
      <c r="DE860" s="7" t="str">
        <f t="shared" si="440"/>
        <v/>
      </c>
      <c r="DF860" s="7" t="str">
        <f t="shared" si="440"/>
        <v/>
      </c>
      <c r="DG860" s="7" t="str">
        <f t="shared" si="440"/>
        <v/>
      </c>
      <c r="DH860" s="7" t="str">
        <f t="shared" si="440"/>
        <v/>
      </c>
      <c r="DI860" s="7" t="str">
        <f t="shared" si="440"/>
        <v/>
      </c>
      <c r="DJ860" s="7" t="str">
        <f t="shared" si="441"/>
        <v/>
      </c>
      <c r="DK860" s="7" t="str">
        <f t="shared" si="441"/>
        <v/>
      </c>
      <c r="DL860" s="7" t="str">
        <f t="shared" si="441"/>
        <v/>
      </c>
      <c r="DM860" s="7" t="str">
        <f t="shared" si="441"/>
        <v/>
      </c>
      <c r="DN860" s="7" t="str">
        <f t="shared" si="441"/>
        <v/>
      </c>
      <c r="DO860" s="7" t="str">
        <f t="shared" si="441"/>
        <v/>
      </c>
      <c r="DP860" s="7" t="str">
        <f t="shared" si="441"/>
        <v/>
      </c>
      <c r="DQ860" s="7" t="str">
        <f t="shared" si="441"/>
        <v/>
      </c>
      <c r="DR860" s="7" t="str">
        <f t="shared" si="441"/>
        <v/>
      </c>
      <c r="DS860" s="7" t="str">
        <f t="shared" si="441"/>
        <v/>
      </c>
      <c r="DT860" s="7" t="str">
        <f t="shared" si="441"/>
        <v/>
      </c>
      <c r="DU860" s="7" t="str">
        <f t="shared" si="441"/>
        <v/>
      </c>
      <c r="DV860" s="7" t="str">
        <f t="shared" si="441"/>
        <v/>
      </c>
      <c r="DW860" s="7" t="str">
        <f t="shared" si="441"/>
        <v/>
      </c>
    </row>
    <row r="861" spans="1:127" x14ac:dyDescent="0.35">
      <c r="A861" s="9" t="s">
        <v>296</v>
      </c>
      <c r="B861" s="10" t="s">
        <v>14</v>
      </c>
      <c r="C861" s="9" t="s">
        <v>10</v>
      </c>
      <c r="D861" s="1">
        <v>1.8103000000000001E-2</v>
      </c>
      <c r="E861" s="82">
        <f>VLOOKUP(C861,'Literature Lookup Tables'!$A$2:$D$21,4,0)</f>
        <v>0.03</v>
      </c>
      <c r="F861" s="82">
        <f>VLOOKUP(C861,'Literature Lookup Tables'!$A$2:$D$21,3,0)</f>
        <v>0</v>
      </c>
      <c r="G861" s="64">
        <f>(VLOOKUP(C861,'Literature Lookup Tables'!$A$2:$L$21,2))*D861</f>
        <v>5.4308999999999998E-4</v>
      </c>
      <c r="H861" s="64">
        <f t="shared" si="421"/>
        <v>0</v>
      </c>
      <c r="I861" s="64">
        <f t="shared" si="422"/>
        <v>5.4308999999999998E-4</v>
      </c>
      <c r="J861" s="106">
        <f>VLOOKUP(C861,'Literature Lookup Tables'!$A$2:$L$21,MATCH(B861,listHYDROGROUPS,0))</f>
        <v>74</v>
      </c>
      <c r="K861" s="7">
        <f t="shared" si="437"/>
        <v>1.3396220000000001</v>
      </c>
      <c r="L861" s="7" t="str">
        <f t="shared" si="437"/>
        <v/>
      </c>
      <c r="M861" s="7" t="str">
        <f t="shared" si="437"/>
        <v/>
      </c>
      <c r="N861" s="7" t="str">
        <f t="shared" si="437"/>
        <v/>
      </c>
      <c r="O861" s="7" t="str">
        <f t="shared" si="437"/>
        <v/>
      </c>
      <c r="P861" s="7" t="str">
        <f t="shared" si="437"/>
        <v/>
      </c>
      <c r="Q861" s="7" t="str">
        <f t="shared" si="437"/>
        <v/>
      </c>
      <c r="R861" s="7" t="str">
        <f t="shared" si="437"/>
        <v/>
      </c>
      <c r="S861" s="7" t="str">
        <f t="shared" si="437"/>
        <v/>
      </c>
      <c r="T861" s="7" t="str">
        <f t="shared" si="437"/>
        <v/>
      </c>
      <c r="U861" s="7" t="str">
        <f t="shared" si="437"/>
        <v/>
      </c>
      <c r="V861" s="7" t="str">
        <f t="shared" si="437"/>
        <v/>
      </c>
      <c r="W861" s="7" t="str">
        <f t="shared" si="437"/>
        <v/>
      </c>
      <c r="X861" s="7" t="str">
        <f t="shared" si="437"/>
        <v/>
      </c>
      <c r="Y861" s="7" t="str">
        <f t="shared" si="437"/>
        <v/>
      </c>
      <c r="CF861" s="7" t="str">
        <f t="shared" si="438"/>
        <v/>
      </c>
      <c r="CG861" s="7" t="str">
        <f t="shared" si="438"/>
        <v/>
      </c>
      <c r="CH861" s="7" t="str">
        <f t="shared" si="438"/>
        <v/>
      </c>
      <c r="CI861" s="7" t="str">
        <f t="shared" si="438"/>
        <v/>
      </c>
      <c r="CJ861" s="7" t="str">
        <f t="shared" si="438"/>
        <v/>
      </c>
      <c r="CK861" s="7" t="str">
        <f t="shared" si="438"/>
        <v/>
      </c>
      <c r="CL861" s="7" t="str">
        <f t="shared" si="438"/>
        <v/>
      </c>
      <c r="CM861" s="7" t="str">
        <f t="shared" si="438"/>
        <v/>
      </c>
      <c r="CN861" s="7" t="str">
        <f t="shared" si="438"/>
        <v/>
      </c>
      <c r="CO861" s="7" t="str">
        <f t="shared" si="438"/>
        <v/>
      </c>
      <c r="CP861" s="7" t="str">
        <f t="shared" si="439"/>
        <v/>
      </c>
      <c r="CQ861" s="7" t="str">
        <f t="shared" si="439"/>
        <v/>
      </c>
      <c r="CR861" s="7" t="str">
        <f t="shared" si="439"/>
        <v/>
      </c>
      <c r="CS861" s="7" t="str">
        <f t="shared" si="439"/>
        <v/>
      </c>
      <c r="CT861" s="7" t="str">
        <f t="shared" si="439"/>
        <v/>
      </c>
      <c r="CU861" s="7" t="str">
        <f t="shared" si="439"/>
        <v/>
      </c>
      <c r="CV861" s="7" t="str">
        <f t="shared" si="439"/>
        <v/>
      </c>
      <c r="CW861" s="7" t="str">
        <f t="shared" si="439"/>
        <v/>
      </c>
      <c r="CX861" s="7" t="str">
        <f t="shared" si="439"/>
        <v/>
      </c>
      <c r="CY861" s="7" t="str">
        <f t="shared" si="439"/>
        <v/>
      </c>
      <c r="CZ861" s="7" t="str">
        <f t="shared" si="440"/>
        <v/>
      </c>
      <c r="DA861" s="7" t="str">
        <f t="shared" si="440"/>
        <v/>
      </c>
      <c r="DB861" s="7" t="str">
        <f t="shared" si="440"/>
        <v/>
      </c>
      <c r="DC861" s="7" t="str">
        <f t="shared" si="440"/>
        <v/>
      </c>
      <c r="DD861" s="7" t="str">
        <f t="shared" si="440"/>
        <v/>
      </c>
      <c r="DE861" s="7" t="str">
        <f t="shared" si="440"/>
        <v/>
      </c>
      <c r="DF861" s="7" t="str">
        <f t="shared" si="440"/>
        <v/>
      </c>
      <c r="DG861" s="7" t="str">
        <f t="shared" si="440"/>
        <v/>
      </c>
      <c r="DH861" s="7" t="str">
        <f t="shared" si="440"/>
        <v/>
      </c>
      <c r="DI861" s="7" t="str">
        <f t="shared" si="440"/>
        <v/>
      </c>
      <c r="DJ861" s="7" t="str">
        <f t="shared" si="441"/>
        <v/>
      </c>
      <c r="DK861" s="7" t="str">
        <f t="shared" si="441"/>
        <v/>
      </c>
      <c r="DL861" s="7" t="str">
        <f t="shared" si="441"/>
        <v/>
      </c>
      <c r="DM861" s="7" t="str">
        <f t="shared" si="441"/>
        <v/>
      </c>
      <c r="DN861" s="7" t="str">
        <f t="shared" si="441"/>
        <v/>
      </c>
      <c r="DO861" s="7" t="str">
        <f t="shared" si="441"/>
        <v/>
      </c>
      <c r="DP861" s="7" t="str">
        <f t="shared" si="441"/>
        <v/>
      </c>
      <c r="DQ861" s="7" t="str">
        <f t="shared" si="441"/>
        <v/>
      </c>
      <c r="DR861" s="7" t="str">
        <f t="shared" si="441"/>
        <v/>
      </c>
      <c r="DS861" s="7" t="str">
        <f t="shared" si="441"/>
        <v/>
      </c>
      <c r="DT861" s="7" t="str">
        <f t="shared" si="441"/>
        <v/>
      </c>
      <c r="DU861" s="7" t="str">
        <f t="shared" si="441"/>
        <v/>
      </c>
      <c r="DV861" s="7" t="str">
        <f t="shared" si="441"/>
        <v/>
      </c>
      <c r="DW861" s="7" t="str">
        <f t="shared" si="441"/>
        <v/>
      </c>
    </row>
    <row r="862" spans="1:127" x14ac:dyDescent="0.35">
      <c r="A862" s="9" t="s">
        <v>281</v>
      </c>
      <c r="B862" s="10" t="s">
        <v>14</v>
      </c>
      <c r="C862" s="9" t="s">
        <v>10</v>
      </c>
      <c r="D862" s="1">
        <v>0.468331</v>
      </c>
      <c r="E862" s="82">
        <f>VLOOKUP(C862,'Literature Lookup Tables'!$A$2:$D$21,4,0)</f>
        <v>0.03</v>
      </c>
      <c r="F862" s="82">
        <f>VLOOKUP(C862,'Literature Lookup Tables'!$A$2:$D$21,3,0)</f>
        <v>0</v>
      </c>
      <c r="G862" s="64">
        <f>(VLOOKUP(C862,'Literature Lookup Tables'!$A$2:$L$21,2))*D862</f>
        <v>1.4049929999999999E-2</v>
      </c>
      <c r="H862" s="64">
        <f t="shared" si="421"/>
        <v>0</v>
      </c>
      <c r="I862" s="64">
        <f t="shared" si="422"/>
        <v>1.4049929999999999E-2</v>
      </c>
      <c r="J862" s="106">
        <f>VLOOKUP(C862,'Literature Lookup Tables'!$A$2:$L$21,MATCH(B862,listHYDROGROUPS,0))</f>
        <v>74</v>
      </c>
      <c r="K862" s="7" t="str">
        <f t="shared" si="437"/>
        <v/>
      </c>
      <c r="L862" s="7" t="str">
        <f t="shared" si="437"/>
        <v/>
      </c>
      <c r="M862" s="7" t="str">
        <f t="shared" si="437"/>
        <v/>
      </c>
      <c r="N862" s="7" t="str">
        <f t="shared" si="437"/>
        <v/>
      </c>
      <c r="O862" s="7" t="str">
        <f t="shared" si="437"/>
        <v/>
      </c>
      <c r="P862" s="7" t="str">
        <f t="shared" si="437"/>
        <v/>
      </c>
      <c r="Q862" s="7" t="str">
        <f t="shared" si="437"/>
        <v/>
      </c>
      <c r="R862" s="7" t="str">
        <f t="shared" si="437"/>
        <v/>
      </c>
      <c r="S862" s="7" t="str">
        <f t="shared" si="437"/>
        <v/>
      </c>
      <c r="T862" s="7" t="str">
        <f t="shared" si="437"/>
        <v/>
      </c>
      <c r="U862" s="7" t="str">
        <f t="shared" si="437"/>
        <v/>
      </c>
      <c r="V862" s="7" t="str">
        <f t="shared" si="437"/>
        <v/>
      </c>
      <c r="W862" s="7" t="str">
        <f t="shared" si="437"/>
        <v/>
      </c>
      <c r="X862" s="7" t="str">
        <f t="shared" si="437"/>
        <v/>
      </c>
      <c r="Y862" s="7" t="str">
        <f t="shared" si="437"/>
        <v/>
      </c>
      <c r="CF862" s="7" t="str">
        <f t="shared" si="438"/>
        <v/>
      </c>
      <c r="CG862" s="7" t="str">
        <f t="shared" si="438"/>
        <v/>
      </c>
      <c r="CH862" s="7" t="str">
        <f t="shared" si="438"/>
        <v/>
      </c>
      <c r="CI862" s="7" t="str">
        <f t="shared" si="438"/>
        <v/>
      </c>
      <c r="CJ862" s="7" t="str">
        <f t="shared" si="438"/>
        <v/>
      </c>
      <c r="CK862" s="7" t="str">
        <f t="shared" si="438"/>
        <v/>
      </c>
      <c r="CL862" s="7" t="str">
        <f t="shared" si="438"/>
        <v/>
      </c>
      <c r="CM862" s="7" t="str">
        <f t="shared" si="438"/>
        <v/>
      </c>
      <c r="CN862" s="7" t="str">
        <f t="shared" si="438"/>
        <v/>
      </c>
      <c r="CO862" s="7" t="str">
        <f t="shared" si="438"/>
        <v/>
      </c>
      <c r="CP862" s="7" t="str">
        <f t="shared" si="439"/>
        <v/>
      </c>
      <c r="CQ862" s="7" t="str">
        <f t="shared" si="439"/>
        <v/>
      </c>
      <c r="CR862" s="7" t="str">
        <f t="shared" si="439"/>
        <v/>
      </c>
      <c r="CS862" s="7" t="str">
        <f t="shared" si="439"/>
        <v/>
      </c>
      <c r="CT862" s="7" t="str">
        <f t="shared" si="439"/>
        <v/>
      </c>
      <c r="CU862" s="7" t="str">
        <f t="shared" si="439"/>
        <v/>
      </c>
      <c r="CV862" s="7" t="str">
        <f t="shared" si="439"/>
        <v/>
      </c>
      <c r="CW862" s="7" t="str">
        <f t="shared" si="439"/>
        <v/>
      </c>
      <c r="CX862" s="7" t="str">
        <f t="shared" si="439"/>
        <v/>
      </c>
      <c r="CY862" s="7" t="str">
        <f t="shared" si="439"/>
        <v/>
      </c>
      <c r="CZ862" s="7" t="str">
        <f t="shared" si="440"/>
        <v/>
      </c>
      <c r="DA862" s="7" t="str">
        <f t="shared" si="440"/>
        <v/>
      </c>
      <c r="DB862" s="7" t="str">
        <f t="shared" si="440"/>
        <v/>
      </c>
      <c r="DC862" s="7" t="str">
        <f t="shared" si="440"/>
        <v/>
      </c>
      <c r="DD862" s="7" t="str">
        <f t="shared" si="440"/>
        <v/>
      </c>
      <c r="DE862" s="7" t="str">
        <f t="shared" si="440"/>
        <v/>
      </c>
      <c r="DF862" s="7" t="str">
        <f t="shared" si="440"/>
        <v/>
      </c>
      <c r="DG862" s="7" t="str">
        <f t="shared" si="440"/>
        <v/>
      </c>
      <c r="DH862" s="7" t="str">
        <f t="shared" si="440"/>
        <v/>
      </c>
      <c r="DI862" s="7" t="str">
        <f t="shared" si="440"/>
        <v/>
      </c>
      <c r="DJ862" s="7" t="str">
        <f t="shared" si="441"/>
        <v/>
      </c>
      <c r="DK862" s="7" t="str">
        <f t="shared" si="441"/>
        <v/>
      </c>
      <c r="DL862" s="7" t="str">
        <f t="shared" si="441"/>
        <v/>
      </c>
      <c r="DM862" s="7" t="str">
        <f t="shared" si="441"/>
        <v/>
      </c>
      <c r="DN862" s="7" t="str">
        <f t="shared" si="441"/>
        <v/>
      </c>
      <c r="DO862" s="7" t="str">
        <f t="shared" si="441"/>
        <v/>
      </c>
      <c r="DP862" s="7" t="str">
        <f t="shared" si="441"/>
        <v/>
      </c>
      <c r="DQ862" s="7" t="str">
        <f t="shared" si="441"/>
        <v/>
      </c>
      <c r="DR862" s="7" t="str">
        <f t="shared" si="441"/>
        <v/>
      </c>
      <c r="DS862" s="7" t="str">
        <f t="shared" si="441"/>
        <v/>
      </c>
      <c r="DT862" s="7" t="str">
        <f t="shared" si="441"/>
        <v/>
      </c>
      <c r="DU862" s="7" t="str">
        <f t="shared" si="441"/>
        <v/>
      </c>
      <c r="DV862" s="7" t="str">
        <f t="shared" si="441"/>
        <v/>
      </c>
      <c r="DW862" s="7" t="str">
        <f t="shared" si="441"/>
        <v/>
      </c>
    </row>
    <row r="863" spans="1:127" x14ac:dyDescent="0.35">
      <c r="A863" s="9" t="s">
        <v>283</v>
      </c>
      <c r="B863" s="10" t="s">
        <v>14</v>
      </c>
      <c r="C863" s="9" t="s">
        <v>3</v>
      </c>
      <c r="D863" s="1">
        <v>4.5750130000000002</v>
      </c>
      <c r="E863" s="82">
        <f>VLOOKUP(C863,'Literature Lookup Tables'!$A$2:$D$21,4,0)</f>
        <v>0</v>
      </c>
      <c r="F863" s="82">
        <f>VLOOKUP(C863,'Literature Lookup Tables'!$A$2:$D$21,3,0)</f>
        <v>0.2</v>
      </c>
      <c r="G863" s="64">
        <f>(VLOOKUP(C863,'Literature Lookup Tables'!$A$2:$L$21,2))*D863</f>
        <v>0.91500260000000011</v>
      </c>
      <c r="H863" s="64">
        <f t="shared" si="421"/>
        <v>0.91500260000000011</v>
      </c>
      <c r="I863" s="64">
        <f t="shared" si="422"/>
        <v>0</v>
      </c>
      <c r="J863" s="106">
        <f>VLOOKUP(C863,'Literature Lookup Tables'!$A$2:$L$21,MATCH(B863,listHYDROGROUPS,0))</f>
        <v>74</v>
      </c>
      <c r="K863" s="7" t="str">
        <f t="shared" si="437"/>
        <v/>
      </c>
      <c r="L863" s="7" t="str">
        <f t="shared" si="437"/>
        <v/>
      </c>
      <c r="M863" s="7" t="str">
        <f t="shared" si="437"/>
        <v/>
      </c>
      <c r="N863" s="7" t="str">
        <f t="shared" si="437"/>
        <v/>
      </c>
      <c r="O863" s="7" t="str">
        <f t="shared" si="437"/>
        <v/>
      </c>
      <c r="P863" s="7" t="str">
        <f t="shared" si="437"/>
        <v/>
      </c>
      <c r="Q863" s="7" t="str">
        <f t="shared" si="437"/>
        <v/>
      </c>
      <c r="R863" s="7" t="str">
        <f t="shared" si="437"/>
        <v/>
      </c>
      <c r="S863" s="7" t="str">
        <f t="shared" si="437"/>
        <v/>
      </c>
      <c r="T863" s="7" t="str">
        <f t="shared" si="437"/>
        <v/>
      </c>
      <c r="U863" s="7" t="str">
        <f t="shared" si="437"/>
        <v/>
      </c>
      <c r="V863" s="7" t="str">
        <f t="shared" si="437"/>
        <v/>
      </c>
      <c r="W863" s="7" t="str">
        <f t="shared" si="437"/>
        <v/>
      </c>
      <c r="X863" s="7" t="str">
        <f t="shared" si="437"/>
        <v/>
      </c>
      <c r="Y863" s="7" t="str">
        <f t="shared" si="437"/>
        <v/>
      </c>
      <c r="CF863" s="7" t="str">
        <f t="shared" si="438"/>
        <v/>
      </c>
      <c r="CG863" s="7" t="str">
        <f t="shared" si="438"/>
        <v/>
      </c>
      <c r="CH863" s="7" t="str">
        <f t="shared" si="438"/>
        <v/>
      </c>
      <c r="CI863" s="7" t="str">
        <f t="shared" si="438"/>
        <v/>
      </c>
      <c r="CJ863" s="7" t="str">
        <f t="shared" si="438"/>
        <v/>
      </c>
      <c r="CK863" s="7" t="str">
        <f t="shared" si="438"/>
        <v/>
      </c>
      <c r="CL863" s="7" t="str">
        <f t="shared" si="438"/>
        <v/>
      </c>
      <c r="CM863" s="7" t="str">
        <f t="shared" si="438"/>
        <v/>
      </c>
      <c r="CN863" s="7" t="str">
        <f t="shared" si="438"/>
        <v/>
      </c>
      <c r="CO863" s="7" t="str">
        <f t="shared" si="438"/>
        <v/>
      </c>
      <c r="CP863" s="7" t="str">
        <f t="shared" si="439"/>
        <v/>
      </c>
      <c r="CQ863" s="7" t="str">
        <f t="shared" si="439"/>
        <v/>
      </c>
      <c r="CR863" s="7" t="str">
        <f t="shared" si="439"/>
        <v/>
      </c>
      <c r="CS863" s="7" t="str">
        <f t="shared" si="439"/>
        <v/>
      </c>
      <c r="CT863" s="7" t="str">
        <f t="shared" si="439"/>
        <v/>
      </c>
      <c r="CU863" s="7" t="str">
        <f t="shared" si="439"/>
        <v/>
      </c>
      <c r="CV863" s="7" t="str">
        <f t="shared" si="439"/>
        <v/>
      </c>
      <c r="CW863" s="7" t="str">
        <f t="shared" si="439"/>
        <v/>
      </c>
      <c r="CX863" s="7" t="str">
        <f t="shared" si="439"/>
        <v/>
      </c>
      <c r="CY863" s="7" t="str">
        <f t="shared" si="439"/>
        <v/>
      </c>
      <c r="CZ863" s="7" t="str">
        <f t="shared" si="440"/>
        <v/>
      </c>
      <c r="DA863" s="7" t="str">
        <f t="shared" si="440"/>
        <v/>
      </c>
      <c r="DB863" s="7" t="str">
        <f t="shared" si="440"/>
        <v/>
      </c>
      <c r="DC863" s="7" t="str">
        <f t="shared" si="440"/>
        <v/>
      </c>
      <c r="DD863" s="7" t="str">
        <f t="shared" si="440"/>
        <v/>
      </c>
      <c r="DE863" s="7" t="str">
        <f t="shared" si="440"/>
        <v/>
      </c>
      <c r="DF863" s="7" t="str">
        <f t="shared" si="440"/>
        <v/>
      </c>
      <c r="DG863" s="7" t="str">
        <f t="shared" si="440"/>
        <v/>
      </c>
      <c r="DH863" s="7" t="str">
        <f t="shared" si="440"/>
        <v/>
      </c>
      <c r="DI863" s="7" t="str">
        <f t="shared" si="440"/>
        <v/>
      </c>
      <c r="DJ863" s="7" t="str">
        <f t="shared" si="441"/>
        <v/>
      </c>
      <c r="DK863" s="7" t="str">
        <f t="shared" si="441"/>
        <v/>
      </c>
      <c r="DL863" s="7" t="str">
        <f t="shared" si="441"/>
        <v/>
      </c>
      <c r="DM863" s="7" t="str">
        <f t="shared" si="441"/>
        <v/>
      </c>
      <c r="DN863" s="7" t="str">
        <f t="shared" si="441"/>
        <v/>
      </c>
      <c r="DO863" s="7" t="str">
        <f t="shared" si="441"/>
        <v/>
      </c>
      <c r="DP863" s="7" t="str">
        <f t="shared" si="441"/>
        <v/>
      </c>
      <c r="DQ863" s="7" t="str">
        <f t="shared" si="441"/>
        <v/>
      </c>
      <c r="DR863" s="7" t="str">
        <f t="shared" si="441"/>
        <v/>
      </c>
      <c r="DS863" s="7" t="str">
        <f t="shared" si="441"/>
        <v/>
      </c>
      <c r="DT863" s="7" t="str">
        <f t="shared" si="441"/>
        <v/>
      </c>
      <c r="DU863" s="7" t="str">
        <f t="shared" si="441"/>
        <v/>
      </c>
      <c r="DV863" s="7" t="str">
        <f t="shared" si="441"/>
        <v/>
      </c>
      <c r="DW863" s="7" t="str">
        <f t="shared" si="441"/>
        <v/>
      </c>
    </row>
    <row r="864" spans="1:127" x14ac:dyDescent="0.35">
      <c r="A864" s="9" t="s">
        <v>283</v>
      </c>
      <c r="B864" s="10" t="s">
        <v>14</v>
      </c>
      <c r="C864" s="9" t="s">
        <v>3</v>
      </c>
      <c r="D864" s="1">
        <v>1.7164729999999999</v>
      </c>
      <c r="E864" s="82">
        <f>VLOOKUP(C864,'Literature Lookup Tables'!$A$2:$D$21,4,0)</f>
        <v>0</v>
      </c>
      <c r="F864" s="82">
        <f>VLOOKUP(C864,'Literature Lookup Tables'!$A$2:$D$21,3,0)</f>
        <v>0.2</v>
      </c>
      <c r="G864" s="64">
        <f>(VLOOKUP(C864,'Literature Lookup Tables'!$A$2:$L$21,2))*D864</f>
        <v>0.34329460000000001</v>
      </c>
      <c r="H864" s="64">
        <f t="shared" si="421"/>
        <v>0.34329460000000001</v>
      </c>
      <c r="I864" s="64">
        <f t="shared" si="422"/>
        <v>0</v>
      </c>
      <c r="J864" s="106">
        <f>VLOOKUP(C864,'Literature Lookup Tables'!$A$2:$L$21,MATCH(B864,listHYDROGROUPS,0))</f>
        <v>74</v>
      </c>
      <c r="K864" s="7" t="str">
        <f t="shared" si="437"/>
        <v/>
      </c>
      <c r="L864" s="7" t="str">
        <f t="shared" si="437"/>
        <v/>
      </c>
      <c r="M864" s="7" t="str">
        <f t="shared" si="437"/>
        <v/>
      </c>
      <c r="N864" s="7" t="str">
        <f t="shared" si="437"/>
        <v/>
      </c>
      <c r="O864" s="7" t="str">
        <f t="shared" si="437"/>
        <v/>
      </c>
      <c r="P864" s="7" t="str">
        <f t="shared" si="437"/>
        <v/>
      </c>
      <c r="Q864" s="7" t="str">
        <f t="shared" si="437"/>
        <v/>
      </c>
      <c r="R864" s="7" t="str">
        <f t="shared" si="437"/>
        <v/>
      </c>
      <c r="S864" s="7" t="str">
        <f t="shared" si="437"/>
        <v/>
      </c>
      <c r="T864" s="7" t="str">
        <f t="shared" si="437"/>
        <v/>
      </c>
      <c r="U864" s="7" t="str">
        <f t="shared" si="437"/>
        <v/>
      </c>
      <c r="V864" s="7" t="str">
        <f t="shared" si="437"/>
        <v/>
      </c>
      <c r="W864" s="7" t="str">
        <f t="shared" si="437"/>
        <v/>
      </c>
      <c r="X864" s="7" t="str">
        <f t="shared" si="437"/>
        <v/>
      </c>
      <c r="Y864" s="7" t="str">
        <f t="shared" si="437"/>
        <v/>
      </c>
      <c r="CF864" s="7" t="str">
        <f t="shared" ref="CF864:CO873" si="442">IF($A864=CF$11,$J864*$D864,"")</f>
        <v/>
      </c>
      <c r="CG864" s="7" t="str">
        <f t="shared" si="442"/>
        <v/>
      </c>
      <c r="CH864" s="7" t="str">
        <f t="shared" si="442"/>
        <v/>
      </c>
      <c r="CI864" s="7" t="str">
        <f t="shared" si="442"/>
        <v/>
      </c>
      <c r="CJ864" s="7" t="str">
        <f t="shared" si="442"/>
        <v/>
      </c>
      <c r="CK864" s="7" t="str">
        <f t="shared" si="442"/>
        <v/>
      </c>
      <c r="CL864" s="7" t="str">
        <f t="shared" si="442"/>
        <v/>
      </c>
      <c r="CM864" s="7" t="str">
        <f t="shared" si="442"/>
        <v/>
      </c>
      <c r="CN864" s="7" t="str">
        <f t="shared" si="442"/>
        <v/>
      </c>
      <c r="CO864" s="7" t="str">
        <f t="shared" si="442"/>
        <v/>
      </c>
      <c r="CP864" s="7" t="str">
        <f t="shared" ref="CP864:CY873" si="443">IF($A864=CP$11,$J864*$D864,"")</f>
        <v/>
      </c>
      <c r="CQ864" s="7" t="str">
        <f t="shared" si="443"/>
        <v/>
      </c>
      <c r="CR864" s="7" t="str">
        <f t="shared" si="443"/>
        <v/>
      </c>
      <c r="CS864" s="7" t="str">
        <f t="shared" si="443"/>
        <v/>
      </c>
      <c r="CT864" s="7" t="str">
        <f t="shared" si="443"/>
        <v/>
      </c>
      <c r="CU864" s="7" t="str">
        <f t="shared" si="443"/>
        <v/>
      </c>
      <c r="CV864" s="7" t="str">
        <f t="shared" si="443"/>
        <v/>
      </c>
      <c r="CW864" s="7" t="str">
        <f t="shared" si="443"/>
        <v/>
      </c>
      <c r="CX864" s="7" t="str">
        <f t="shared" si="443"/>
        <v/>
      </c>
      <c r="CY864" s="7" t="str">
        <f t="shared" si="443"/>
        <v/>
      </c>
      <c r="CZ864" s="7" t="str">
        <f t="shared" ref="CZ864:DI873" si="444">IF($A864=CZ$11,$J864*$D864,"")</f>
        <v/>
      </c>
      <c r="DA864" s="7" t="str">
        <f t="shared" si="444"/>
        <v/>
      </c>
      <c r="DB864" s="7" t="str">
        <f t="shared" si="444"/>
        <v/>
      </c>
      <c r="DC864" s="7" t="str">
        <f t="shared" si="444"/>
        <v/>
      </c>
      <c r="DD864" s="7" t="str">
        <f t="shared" si="444"/>
        <v/>
      </c>
      <c r="DE864" s="7" t="str">
        <f t="shared" si="444"/>
        <v/>
      </c>
      <c r="DF864" s="7" t="str">
        <f t="shared" si="444"/>
        <v/>
      </c>
      <c r="DG864" s="7" t="str">
        <f t="shared" si="444"/>
        <v/>
      </c>
      <c r="DH864" s="7" t="str">
        <f t="shared" si="444"/>
        <v/>
      </c>
      <c r="DI864" s="7" t="str">
        <f t="shared" si="444"/>
        <v/>
      </c>
      <c r="DJ864" s="7" t="str">
        <f t="shared" ref="DJ864:DW873" si="445">IF($A864=DJ$11,$J864*$D864,"")</f>
        <v/>
      </c>
      <c r="DK864" s="7" t="str">
        <f t="shared" si="445"/>
        <v/>
      </c>
      <c r="DL864" s="7" t="str">
        <f t="shared" si="445"/>
        <v/>
      </c>
      <c r="DM864" s="7" t="str">
        <f t="shared" si="445"/>
        <v/>
      </c>
      <c r="DN864" s="7" t="str">
        <f t="shared" si="445"/>
        <v/>
      </c>
      <c r="DO864" s="7" t="str">
        <f t="shared" si="445"/>
        <v/>
      </c>
      <c r="DP864" s="7" t="str">
        <f t="shared" si="445"/>
        <v/>
      </c>
      <c r="DQ864" s="7" t="str">
        <f t="shared" si="445"/>
        <v/>
      </c>
      <c r="DR864" s="7" t="str">
        <f t="shared" si="445"/>
        <v/>
      </c>
      <c r="DS864" s="7" t="str">
        <f t="shared" si="445"/>
        <v/>
      </c>
      <c r="DT864" s="7" t="str">
        <f t="shared" si="445"/>
        <v/>
      </c>
      <c r="DU864" s="7" t="str">
        <f t="shared" si="445"/>
        <v/>
      </c>
      <c r="DV864" s="7" t="str">
        <f t="shared" si="445"/>
        <v/>
      </c>
      <c r="DW864" s="7" t="str">
        <f t="shared" si="445"/>
        <v/>
      </c>
    </row>
    <row r="865" spans="1:127" x14ac:dyDescent="0.35">
      <c r="A865" s="9" t="s">
        <v>303</v>
      </c>
      <c r="B865" s="10" t="s">
        <v>14</v>
      </c>
      <c r="C865" s="9" t="s">
        <v>13</v>
      </c>
      <c r="D865" s="1">
        <v>3.8717000000000001E-2</v>
      </c>
      <c r="E865" s="82">
        <f>VLOOKUP(C865,'Literature Lookup Tables'!$A$2:$D$21,4,0)</f>
        <v>0.05</v>
      </c>
      <c r="F865" s="82">
        <f>VLOOKUP(C865,'Literature Lookup Tables'!$A$2:$D$21,3,0)</f>
        <v>0.05</v>
      </c>
      <c r="G865" s="64">
        <f>(VLOOKUP(C865,'Literature Lookup Tables'!$A$2:$L$21,2))*D865</f>
        <v>3.8717000000000005E-3</v>
      </c>
      <c r="H865" s="64">
        <f t="shared" si="421"/>
        <v>1.9358500000000002E-3</v>
      </c>
      <c r="I865" s="64">
        <f t="shared" si="422"/>
        <v>1.9358500000000002E-3</v>
      </c>
      <c r="J865" s="106">
        <f>VLOOKUP(C865,'Literature Lookup Tables'!$A$2:$L$21,MATCH(B865,listHYDROGROUPS,0))</f>
        <v>74</v>
      </c>
      <c r="K865" s="7" t="str">
        <f t="shared" si="437"/>
        <v/>
      </c>
      <c r="L865" s="7" t="str">
        <f t="shared" si="437"/>
        <v/>
      </c>
      <c r="M865" s="7" t="str">
        <f t="shared" si="437"/>
        <v/>
      </c>
      <c r="N865" s="7" t="str">
        <f t="shared" si="437"/>
        <v/>
      </c>
      <c r="O865" s="7" t="str">
        <f t="shared" si="437"/>
        <v/>
      </c>
      <c r="P865" s="7" t="str">
        <f t="shared" si="437"/>
        <v/>
      </c>
      <c r="Q865" s="7" t="str">
        <f t="shared" si="437"/>
        <v/>
      </c>
      <c r="R865" s="7" t="str">
        <f t="shared" si="437"/>
        <v/>
      </c>
      <c r="S865" s="7" t="str">
        <f t="shared" si="437"/>
        <v/>
      </c>
      <c r="T865" s="7" t="str">
        <f t="shared" si="437"/>
        <v/>
      </c>
      <c r="U865" s="7" t="str">
        <f t="shared" si="437"/>
        <v/>
      </c>
      <c r="V865" s="7" t="str">
        <f t="shared" si="437"/>
        <v/>
      </c>
      <c r="W865" s="7" t="str">
        <f t="shared" si="437"/>
        <v/>
      </c>
      <c r="X865" s="7" t="str">
        <f t="shared" si="437"/>
        <v/>
      </c>
      <c r="Y865" s="7" t="str">
        <f t="shared" si="437"/>
        <v/>
      </c>
      <c r="CF865" s="7" t="str">
        <f t="shared" si="442"/>
        <v/>
      </c>
      <c r="CG865" s="7" t="str">
        <f t="shared" si="442"/>
        <v/>
      </c>
      <c r="CH865" s="7" t="str">
        <f t="shared" si="442"/>
        <v/>
      </c>
      <c r="CI865" s="7" t="str">
        <f t="shared" si="442"/>
        <v/>
      </c>
      <c r="CJ865" s="7" t="str">
        <f t="shared" si="442"/>
        <v/>
      </c>
      <c r="CK865" s="7" t="str">
        <f t="shared" si="442"/>
        <v/>
      </c>
      <c r="CL865" s="7" t="str">
        <f t="shared" si="442"/>
        <v/>
      </c>
      <c r="CM865" s="7" t="str">
        <f t="shared" si="442"/>
        <v/>
      </c>
      <c r="CN865" s="7" t="str">
        <f t="shared" si="442"/>
        <v/>
      </c>
      <c r="CO865" s="7" t="str">
        <f t="shared" si="442"/>
        <v/>
      </c>
      <c r="CP865" s="7" t="str">
        <f t="shared" si="443"/>
        <v/>
      </c>
      <c r="CQ865" s="7" t="str">
        <f t="shared" si="443"/>
        <v/>
      </c>
      <c r="CR865" s="7" t="str">
        <f t="shared" si="443"/>
        <v/>
      </c>
      <c r="CS865" s="7" t="str">
        <f t="shared" si="443"/>
        <v/>
      </c>
      <c r="CT865" s="7" t="str">
        <f t="shared" si="443"/>
        <v/>
      </c>
      <c r="CU865" s="7" t="str">
        <f t="shared" si="443"/>
        <v/>
      </c>
      <c r="CV865" s="7" t="str">
        <f t="shared" si="443"/>
        <v/>
      </c>
      <c r="CW865" s="7" t="str">
        <f t="shared" si="443"/>
        <v/>
      </c>
      <c r="CX865" s="7" t="str">
        <f t="shared" si="443"/>
        <v/>
      </c>
      <c r="CY865" s="7" t="str">
        <f t="shared" si="443"/>
        <v/>
      </c>
      <c r="CZ865" s="7" t="str">
        <f t="shared" si="444"/>
        <v/>
      </c>
      <c r="DA865" s="7" t="str">
        <f t="shared" si="444"/>
        <v/>
      </c>
      <c r="DB865" s="7" t="str">
        <f t="shared" si="444"/>
        <v/>
      </c>
      <c r="DC865" s="7" t="str">
        <f t="shared" si="444"/>
        <v/>
      </c>
      <c r="DD865" s="7" t="str">
        <f t="shared" si="444"/>
        <v/>
      </c>
      <c r="DE865" s="7" t="str">
        <f t="shared" si="444"/>
        <v/>
      </c>
      <c r="DF865" s="7" t="str">
        <f t="shared" si="444"/>
        <v/>
      </c>
      <c r="DG865" s="7" t="str">
        <f t="shared" si="444"/>
        <v/>
      </c>
      <c r="DH865" s="7" t="str">
        <f t="shared" si="444"/>
        <v/>
      </c>
      <c r="DI865" s="7" t="str">
        <f t="shared" si="444"/>
        <v/>
      </c>
      <c r="DJ865" s="7" t="str">
        <f t="shared" si="445"/>
        <v/>
      </c>
      <c r="DK865" s="7" t="str">
        <f t="shared" si="445"/>
        <v/>
      </c>
      <c r="DL865" s="7" t="str">
        <f t="shared" si="445"/>
        <v/>
      </c>
      <c r="DM865" s="7" t="str">
        <f t="shared" si="445"/>
        <v/>
      </c>
      <c r="DN865" s="7" t="str">
        <f t="shared" si="445"/>
        <v/>
      </c>
      <c r="DO865" s="7" t="str">
        <f t="shared" si="445"/>
        <v/>
      </c>
      <c r="DP865" s="7" t="str">
        <f t="shared" si="445"/>
        <v/>
      </c>
      <c r="DQ865" s="7" t="str">
        <f t="shared" si="445"/>
        <v/>
      </c>
      <c r="DR865" s="7" t="str">
        <f t="shared" si="445"/>
        <v/>
      </c>
      <c r="DS865" s="7" t="str">
        <f t="shared" si="445"/>
        <v/>
      </c>
      <c r="DT865" s="7" t="str">
        <f t="shared" si="445"/>
        <v/>
      </c>
      <c r="DU865" s="7" t="str">
        <f t="shared" si="445"/>
        <v/>
      </c>
      <c r="DV865" s="7" t="str">
        <f t="shared" si="445"/>
        <v/>
      </c>
      <c r="DW865" s="7" t="str">
        <f t="shared" si="445"/>
        <v/>
      </c>
    </row>
    <row r="866" spans="1:127" x14ac:dyDescent="0.35">
      <c r="A866" s="9" t="s">
        <v>303</v>
      </c>
      <c r="B866" s="10" t="s">
        <v>14</v>
      </c>
      <c r="C866" s="9" t="s">
        <v>3</v>
      </c>
      <c r="D866" s="1">
        <v>1.0418590000000001</v>
      </c>
      <c r="E866" s="82">
        <f>VLOOKUP(C866,'Literature Lookup Tables'!$A$2:$D$21,4,0)</f>
        <v>0</v>
      </c>
      <c r="F866" s="82">
        <f>VLOOKUP(C866,'Literature Lookup Tables'!$A$2:$D$21,3,0)</f>
        <v>0.2</v>
      </c>
      <c r="G866" s="64">
        <f>(VLOOKUP(C866,'Literature Lookup Tables'!$A$2:$L$21,2))*D866</f>
        <v>0.20837180000000002</v>
      </c>
      <c r="H866" s="64">
        <f t="shared" si="421"/>
        <v>0.20837180000000002</v>
      </c>
      <c r="I866" s="64">
        <f t="shared" si="422"/>
        <v>0</v>
      </c>
      <c r="J866" s="106">
        <f>VLOOKUP(C866,'Literature Lookup Tables'!$A$2:$L$21,MATCH(B866,listHYDROGROUPS,0))</f>
        <v>74</v>
      </c>
      <c r="K866" s="7" t="str">
        <f t="shared" si="437"/>
        <v/>
      </c>
      <c r="L866" s="7" t="str">
        <f t="shared" si="437"/>
        <v/>
      </c>
      <c r="M866" s="7" t="str">
        <f t="shared" si="437"/>
        <v/>
      </c>
      <c r="N866" s="7" t="str">
        <f t="shared" si="437"/>
        <v/>
      </c>
      <c r="O866" s="7" t="str">
        <f t="shared" si="437"/>
        <v/>
      </c>
      <c r="P866" s="7" t="str">
        <f t="shared" si="437"/>
        <v/>
      </c>
      <c r="Q866" s="7" t="str">
        <f t="shared" si="437"/>
        <v/>
      </c>
      <c r="R866" s="7" t="str">
        <f t="shared" si="437"/>
        <v/>
      </c>
      <c r="S866" s="7" t="str">
        <f t="shared" si="437"/>
        <v/>
      </c>
      <c r="T866" s="7" t="str">
        <f t="shared" si="437"/>
        <v/>
      </c>
      <c r="U866" s="7" t="str">
        <f t="shared" si="437"/>
        <v/>
      </c>
      <c r="V866" s="7" t="str">
        <f t="shared" si="437"/>
        <v/>
      </c>
      <c r="W866" s="7" t="str">
        <f t="shared" si="437"/>
        <v/>
      </c>
      <c r="X866" s="7" t="str">
        <f t="shared" si="437"/>
        <v/>
      </c>
      <c r="Y866" s="7" t="str">
        <f t="shared" si="437"/>
        <v/>
      </c>
      <c r="CF866" s="7" t="str">
        <f t="shared" si="442"/>
        <v/>
      </c>
      <c r="CG866" s="7" t="str">
        <f t="shared" si="442"/>
        <v/>
      </c>
      <c r="CH866" s="7" t="str">
        <f t="shared" si="442"/>
        <v/>
      </c>
      <c r="CI866" s="7" t="str">
        <f t="shared" si="442"/>
        <v/>
      </c>
      <c r="CJ866" s="7" t="str">
        <f t="shared" si="442"/>
        <v/>
      </c>
      <c r="CK866" s="7" t="str">
        <f t="shared" si="442"/>
        <v/>
      </c>
      <c r="CL866" s="7" t="str">
        <f t="shared" si="442"/>
        <v/>
      </c>
      <c r="CM866" s="7" t="str">
        <f t="shared" si="442"/>
        <v/>
      </c>
      <c r="CN866" s="7" t="str">
        <f t="shared" si="442"/>
        <v/>
      </c>
      <c r="CO866" s="7" t="str">
        <f t="shared" si="442"/>
        <v/>
      </c>
      <c r="CP866" s="7" t="str">
        <f t="shared" si="443"/>
        <v/>
      </c>
      <c r="CQ866" s="7" t="str">
        <f t="shared" si="443"/>
        <v/>
      </c>
      <c r="CR866" s="7" t="str">
        <f t="shared" si="443"/>
        <v/>
      </c>
      <c r="CS866" s="7" t="str">
        <f t="shared" si="443"/>
        <v/>
      </c>
      <c r="CT866" s="7" t="str">
        <f t="shared" si="443"/>
        <v/>
      </c>
      <c r="CU866" s="7" t="str">
        <f t="shared" si="443"/>
        <v/>
      </c>
      <c r="CV866" s="7" t="str">
        <f t="shared" si="443"/>
        <v/>
      </c>
      <c r="CW866" s="7" t="str">
        <f t="shared" si="443"/>
        <v/>
      </c>
      <c r="CX866" s="7" t="str">
        <f t="shared" si="443"/>
        <v/>
      </c>
      <c r="CY866" s="7" t="str">
        <f t="shared" si="443"/>
        <v/>
      </c>
      <c r="CZ866" s="7" t="str">
        <f t="shared" si="444"/>
        <v/>
      </c>
      <c r="DA866" s="7" t="str">
        <f t="shared" si="444"/>
        <v/>
      </c>
      <c r="DB866" s="7" t="str">
        <f t="shared" si="444"/>
        <v/>
      </c>
      <c r="DC866" s="7" t="str">
        <f t="shared" si="444"/>
        <v/>
      </c>
      <c r="DD866" s="7" t="str">
        <f t="shared" si="444"/>
        <v/>
      </c>
      <c r="DE866" s="7" t="str">
        <f t="shared" si="444"/>
        <v/>
      </c>
      <c r="DF866" s="7" t="str">
        <f t="shared" si="444"/>
        <v/>
      </c>
      <c r="DG866" s="7" t="str">
        <f t="shared" si="444"/>
        <v/>
      </c>
      <c r="DH866" s="7" t="str">
        <f t="shared" si="444"/>
        <v/>
      </c>
      <c r="DI866" s="7" t="str">
        <f t="shared" si="444"/>
        <v/>
      </c>
      <c r="DJ866" s="7" t="str">
        <f t="shared" si="445"/>
        <v/>
      </c>
      <c r="DK866" s="7" t="str">
        <f t="shared" si="445"/>
        <v/>
      </c>
      <c r="DL866" s="7" t="str">
        <f t="shared" si="445"/>
        <v/>
      </c>
      <c r="DM866" s="7" t="str">
        <f t="shared" si="445"/>
        <v/>
      </c>
      <c r="DN866" s="7" t="str">
        <f t="shared" si="445"/>
        <v/>
      </c>
      <c r="DO866" s="7" t="str">
        <f t="shared" si="445"/>
        <v/>
      </c>
      <c r="DP866" s="7" t="str">
        <f t="shared" si="445"/>
        <v/>
      </c>
      <c r="DQ866" s="7" t="str">
        <f t="shared" si="445"/>
        <v/>
      </c>
      <c r="DR866" s="7" t="str">
        <f t="shared" si="445"/>
        <v/>
      </c>
      <c r="DS866" s="7" t="str">
        <f t="shared" si="445"/>
        <v/>
      </c>
      <c r="DT866" s="7" t="str">
        <f t="shared" si="445"/>
        <v/>
      </c>
      <c r="DU866" s="7" t="str">
        <f t="shared" si="445"/>
        <v/>
      </c>
      <c r="DV866" s="7" t="str">
        <f t="shared" si="445"/>
        <v/>
      </c>
      <c r="DW866" s="7" t="str">
        <f t="shared" si="445"/>
        <v/>
      </c>
    </row>
    <row r="867" spans="1:127" x14ac:dyDescent="0.35">
      <c r="A867" s="9" t="s">
        <v>303</v>
      </c>
      <c r="B867" s="10" t="s">
        <v>14</v>
      </c>
      <c r="C867" s="9" t="s">
        <v>10</v>
      </c>
      <c r="D867" s="1">
        <v>1.675756</v>
      </c>
      <c r="E867" s="82">
        <f>VLOOKUP(C867,'Literature Lookup Tables'!$A$2:$D$21,4,0)</f>
        <v>0.03</v>
      </c>
      <c r="F867" s="82">
        <f>VLOOKUP(C867,'Literature Lookup Tables'!$A$2:$D$21,3,0)</f>
        <v>0</v>
      </c>
      <c r="G867" s="64">
        <f>(VLOOKUP(C867,'Literature Lookup Tables'!$A$2:$L$21,2))*D867</f>
        <v>5.027268E-2</v>
      </c>
      <c r="H867" s="64">
        <f t="shared" si="421"/>
        <v>0</v>
      </c>
      <c r="I867" s="64">
        <f t="shared" si="422"/>
        <v>5.027268E-2</v>
      </c>
      <c r="J867" s="106">
        <f>VLOOKUP(C867,'Literature Lookup Tables'!$A$2:$L$21,MATCH(B867,listHYDROGROUPS,0))</f>
        <v>74</v>
      </c>
      <c r="K867" s="7" t="str">
        <f t="shared" si="437"/>
        <v/>
      </c>
      <c r="L867" s="7" t="str">
        <f t="shared" si="437"/>
        <v/>
      </c>
      <c r="M867" s="7" t="str">
        <f t="shared" si="437"/>
        <v/>
      </c>
      <c r="N867" s="7" t="str">
        <f t="shared" si="437"/>
        <v/>
      </c>
      <c r="O867" s="7" t="str">
        <f t="shared" si="437"/>
        <v/>
      </c>
      <c r="P867" s="7" t="str">
        <f t="shared" si="437"/>
        <v/>
      </c>
      <c r="Q867" s="7" t="str">
        <f t="shared" si="437"/>
        <v/>
      </c>
      <c r="R867" s="7" t="str">
        <f t="shared" si="437"/>
        <v/>
      </c>
      <c r="S867" s="7" t="str">
        <f t="shared" si="437"/>
        <v/>
      </c>
      <c r="T867" s="7" t="str">
        <f t="shared" si="437"/>
        <v/>
      </c>
      <c r="U867" s="7" t="str">
        <f t="shared" si="437"/>
        <v/>
      </c>
      <c r="V867" s="7" t="str">
        <f t="shared" si="437"/>
        <v/>
      </c>
      <c r="W867" s="7" t="str">
        <f t="shared" si="437"/>
        <v/>
      </c>
      <c r="X867" s="7" t="str">
        <f t="shared" si="437"/>
        <v/>
      </c>
      <c r="Y867" s="7" t="str">
        <f t="shared" si="437"/>
        <v/>
      </c>
      <c r="CF867" s="7" t="str">
        <f t="shared" si="442"/>
        <v/>
      </c>
      <c r="CG867" s="7" t="str">
        <f t="shared" si="442"/>
        <v/>
      </c>
      <c r="CH867" s="7" t="str">
        <f t="shared" si="442"/>
        <v/>
      </c>
      <c r="CI867" s="7" t="str">
        <f t="shared" si="442"/>
        <v/>
      </c>
      <c r="CJ867" s="7" t="str">
        <f t="shared" si="442"/>
        <v/>
      </c>
      <c r="CK867" s="7" t="str">
        <f t="shared" si="442"/>
        <v/>
      </c>
      <c r="CL867" s="7" t="str">
        <f t="shared" si="442"/>
        <v/>
      </c>
      <c r="CM867" s="7" t="str">
        <f t="shared" si="442"/>
        <v/>
      </c>
      <c r="CN867" s="7" t="str">
        <f t="shared" si="442"/>
        <v/>
      </c>
      <c r="CO867" s="7" t="str">
        <f t="shared" si="442"/>
        <v/>
      </c>
      <c r="CP867" s="7" t="str">
        <f t="shared" si="443"/>
        <v/>
      </c>
      <c r="CQ867" s="7" t="str">
        <f t="shared" si="443"/>
        <v/>
      </c>
      <c r="CR867" s="7" t="str">
        <f t="shared" si="443"/>
        <v/>
      </c>
      <c r="CS867" s="7" t="str">
        <f t="shared" si="443"/>
        <v/>
      </c>
      <c r="CT867" s="7" t="str">
        <f t="shared" si="443"/>
        <v/>
      </c>
      <c r="CU867" s="7" t="str">
        <f t="shared" si="443"/>
        <v/>
      </c>
      <c r="CV867" s="7" t="str">
        <f t="shared" si="443"/>
        <v/>
      </c>
      <c r="CW867" s="7" t="str">
        <f t="shared" si="443"/>
        <v/>
      </c>
      <c r="CX867" s="7" t="str">
        <f t="shared" si="443"/>
        <v/>
      </c>
      <c r="CY867" s="7" t="str">
        <f t="shared" si="443"/>
        <v/>
      </c>
      <c r="CZ867" s="7" t="str">
        <f t="shared" si="444"/>
        <v/>
      </c>
      <c r="DA867" s="7" t="str">
        <f t="shared" si="444"/>
        <v/>
      </c>
      <c r="DB867" s="7" t="str">
        <f t="shared" si="444"/>
        <v/>
      </c>
      <c r="DC867" s="7" t="str">
        <f t="shared" si="444"/>
        <v/>
      </c>
      <c r="DD867" s="7" t="str">
        <f t="shared" si="444"/>
        <v/>
      </c>
      <c r="DE867" s="7" t="str">
        <f t="shared" si="444"/>
        <v/>
      </c>
      <c r="DF867" s="7" t="str">
        <f t="shared" si="444"/>
        <v/>
      </c>
      <c r="DG867" s="7" t="str">
        <f t="shared" si="444"/>
        <v/>
      </c>
      <c r="DH867" s="7" t="str">
        <f t="shared" si="444"/>
        <v/>
      </c>
      <c r="DI867" s="7" t="str">
        <f t="shared" si="444"/>
        <v/>
      </c>
      <c r="DJ867" s="7" t="str">
        <f t="shared" si="445"/>
        <v/>
      </c>
      <c r="DK867" s="7" t="str">
        <f t="shared" si="445"/>
        <v/>
      </c>
      <c r="DL867" s="7" t="str">
        <f t="shared" si="445"/>
        <v/>
      </c>
      <c r="DM867" s="7" t="str">
        <f t="shared" si="445"/>
        <v/>
      </c>
      <c r="DN867" s="7" t="str">
        <f t="shared" si="445"/>
        <v/>
      </c>
      <c r="DO867" s="7" t="str">
        <f t="shared" si="445"/>
        <v/>
      </c>
      <c r="DP867" s="7" t="str">
        <f t="shared" si="445"/>
        <v/>
      </c>
      <c r="DQ867" s="7" t="str">
        <f t="shared" si="445"/>
        <v/>
      </c>
      <c r="DR867" s="7" t="str">
        <f t="shared" si="445"/>
        <v/>
      </c>
      <c r="DS867" s="7" t="str">
        <f t="shared" si="445"/>
        <v/>
      </c>
      <c r="DT867" s="7" t="str">
        <f t="shared" si="445"/>
        <v/>
      </c>
      <c r="DU867" s="7" t="str">
        <f t="shared" si="445"/>
        <v/>
      </c>
      <c r="DV867" s="7" t="str">
        <f t="shared" si="445"/>
        <v/>
      </c>
      <c r="DW867" s="7" t="str">
        <f t="shared" si="445"/>
        <v/>
      </c>
    </row>
    <row r="868" spans="1:127" x14ac:dyDescent="0.35">
      <c r="A868" s="9" t="s">
        <v>283</v>
      </c>
      <c r="B868" s="10" t="s">
        <v>14</v>
      </c>
      <c r="C868" s="9" t="s">
        <v>15</v>
      </c>
      <c r="D868" s="1">
        <v>1.548532</v>
      </c>
      <c r="E868" s="82">
        <f>VLOOKUP(C868,'Literature Lookup Tables'!$A$2:$D$21,4,0)</f>
        <v>0.04</v>
      </c>
      <c r="F868" s="82">
        <f>VLOOKUP(C868,'Literature Lookup Tables'!$A$2:$D$21,3,0)</f>
        <v>0.01</v>
      </c>
      <c r="G868" s="64">
        <f>(VLOOKUP(C868,'Literature Lookup Tables'!$A$2:$L$21,2))*D868</f>
        <v>7.7426600000000012E-2</v>
      </c>
      <c r="H868" s="64">
        <f t="shared" si="421"/>
        <v>1.548532E-2</v>
      </c>
      <c r="I868" s="64">
        <f t="shared" si="422"/>
        <v>6.1941280000000001E-2</v>
      </c>
      <c r="J868" s="106">
        <f>VLOOKUP(C868,'Literature Lookup Tables'!$A$2:$L$21,MATCH(B868,listHYDROGROUPS,0))</f>
        <v>79</v>
      </c>
      <c r="K868" s="7" t="str">
        <f t="shared" si="437"/>
        <v/>
      </c>
      <c r="L868" s="7" t="str">
        <f t="shared" si="437"/>
        <v/>
      </c>
      <c r="M868" s="7" t="str">
        <f t="shared" si="437"/>
        <v/>
      </c>
      <c r="N868" s="7" t="str">
        <f t="shared" si="437"/>
        <v/>
      </c>
      <c r="O868" s="7" t="str">
        <f t="shared" si="437"/>
        <v/>
      </c>
      <c r="P868" s="7" t="str">
        <f t="shared" si="437"/>
        <v/>
      </c>
      <c r="Q868" s="7" t="str">
        <f t="shared" si="437"/>
        <v/>
      </c>
      <c r="R868" s="7" t="str">
        <f t="shared" si="437"/>
        <v/>
      </c>
      <c r="S868" s="7" t="str">
        <f t="shared" si="437"/>
        <v/>
      </c>
      <c r="T868" s="7" t="str">
        <f t="shared" si="437"/>
        <v/>
      </c>
      <c r="U868" s="7" t="str">
        <f t="shared" si="437"/>
        <v/>
      </c>
      <c r="V868" s="7" t="str">
        <f t="shared" si="437"/>
        <v/>
      </c>
      <c r="W868" s="7" t="str">
        <f t="shared" si="437"/>
        <v/>
      </c>
      <c r="X868" s="7" t="str">
        <f t="shared" si="437"/>
        <v/>
      </c>
      <c r="Y868" s="7" t="str">
        <f t="shared" si="437"/>
        <v/>
      </c>
      <c r="CF868" s="7" t="str">
        <f t="shared" si="442"/>
        <v/>
      </c>
      <c r="CG868" s="7" t="str">
        <f t="shared" si="442"/>
        <v/>
      </c>
      <c r="CH868" s="7" t="str">
        <f t="shared" si="442"/>
        <v/>
      </c>
      <c r="CI868" s="7" t="str">
        <f t="shared" si="442"/>
        <v/>
      </c>
      <c r="CJ868" s="7" t="str">
        <f t="shared" si="442"/>
        <v/>
      </c>
      <c r="CK868" s="7" t="str">
        <f t="shared" si="442"/>
        <v/>
      </c>
      <c r="CL868" s="7" t="str">
        <f t="shared" si="442"/>
        <v/>
      </c>
      <c r="CM868" s="7" t="str">
        <f t="shared" si="442"/>
        <v/>
      </c>
      <c r="CN868" s="7" t="str">
        <f t="shared" si="442"/>
        <v/>
      </c>
      <c r="CO868" s="7" t="str">
        <f t="shared" si="442"/>
        <v/>
      </c>
      <c r="CP868" s="7" t="str">
        <f t="shared" si="443"/>
        <v/>
      </c>
      <c r="CQ868" s="7" t="str">
        <f t="shared" si="443"/>
        <v/>
      </c>
      <c r="CR868" s="7" t="str">
        <f t="shared" si="443"/>
        <v/>
      </c>
      <c r="CS868" s="7" t="str">
        <f t="shared" si="443"/>
        <v/>
      </c>
      <c r="CT868" s="7" t="str">
        <f t="shared" si="443"/>
        <v/>
      </c>
      <c r="CU868" s="7" t="str">
        <f t="shared" si="443"/>
        <v/>
      </c>
      <c r="CV868" s="7" t="str">
        <f t="shared" si="443"/>
        <v/>
      </c>
      <c r="CW868" s="7" t="str">
        <f t="shared" si="443"/>
        <v/>
      </c>
      <c r="CX868" s="7" t="str">
        <f t="shared" si="443"/>
        <v/>
      </c>
      <c r="CY868" s="7" t="str">
        <f t="shared" si="443"/>
        <v/>
      </c>
      <c r="CZ868" s="7" t="str">
        <f t="shared" si="444"/>
        <v/>
      </c>
      <c r="DA868" s="7" t="str">
        <f t="shared" si="444"/>
        <v/>
      </c>
      <c r="DB868" s="7" t="str">
        <f t="shared" si="444"/>
        <v/>
      </c>
      <c r="DC868" s="7" t="str">
        <f t="shared" si="444"/>
        <v/>
      </c>
      <c r="DD868" s="7" t="str">
        <f t="shared" si="444"/>
        <v/>
      </c>
      <c r="DE868" s="7" t="str">
        <f t="shared" si="444"/>
        <v/>
      </c>
      <c r="DF868" s="7" t="str">
        <f t="shared" si="444"/>
        <v/>
      </c>
      <c r="DG868" s="7" t="str">
        <f t="shared" si="444"/>
        <v/>
      </c>
      <c r="DH868" s="7" t="str">
        <f t="shared" si="444"/>
        <v/>
      </c>
      <c r="DI868" s="7" t="str">
        <f t="shared" si="444"/>
        <v/>
      </c>
      <c r="DJ868" s="7" t="str">
        <f t="shared" si="445"/>
        <v/>
      </c>
      <c r="DK868" s="7" t="str">
        <f t="shared" si="445"/>
        <v/>
      </c>
      <c r="DL868" s="7" t="str">
        <f t="shared" si="445"/>
        <v/>
      </c>
      <c r="DM868" s="7" t="str">
        <f t="shared" si="445"/>
        <v/>
      </c>
      <c r="DN868" s="7" t="str">
        <f t="shared" si="445"/>
        <v/>
      </c>
      <c r="DO868" s="7" t="str">
        <f t="shared" si="445"/>
        <v/>
      </c>
      <c r="DP868" s="7" t="str">
        <f t="shared" si="445"/>
        <v/>
      </c>
      <c r="DQ868" s="7" t="str">
        <f t="shared" si="445"/>
        <v/>
      </c>
      <c r="DR868" s="7" t="str">
        <f t="shared" si="445"/>
        <v/>
      </c>
      <c r="DS868" s="7" t="str">
        <f t="shared" si="445"/>
        <v/>
      </c>
      <c r="DT868" s="7" t="str">
        <f t="shared" si="445"/>
        <v/>
      </c>
      <c r="DU868" s="7" t="str">
        <f t="shared" si="445"/>
        <v/>
      </c>
      <c r="DV868" s="7" t="str">
        <f t="shared" si="445"/>
        <v/>
      </c>
      <c r="DW868" s="7" t="str">
        <f t="shared" si="445"/>
        <v/>
      </c>
    </row>
    <row r="869" spans="1:127" x14ac:dyDescent="0.35">
      <c r="A869" s="9" t="s">
        <v>303</v>
      </c>
      <c r="B869" s="10" t="s">
        <v>14</v>
      </c>
      <c r="C869" s="9" t="s">
        <v>3</v>
      </c>
      <c r="D869" s="1">
        <v>0.18287700000000001</v>
      </c>
      <c r="E869" s="82">
        <f>VLOOKUP(C869,'Literature Lookup Tables'!$A$2:$D$21,4,0)</f>
        <v>0</v>
      </c>
      <c r="F869" s="82">
        <f>VLOOKUP(C869,'Literature Lookup Tables'!$A$2:$D$21,3,0)</f>
        <v>0.2</v>
      </c>
      <c r="G869" s="64">
        <f>(VLOOKUP(C869,'Literature Lookup Tables'!$A$2:$L$21,2))*D869</f>
        <v>3.6575400000000001E-2</v>
      </c>
      <c r="H869" s="64">
        <f t="shared" si="421"/>
        <v>3.6575400000000001E-2</v>
      </c>
      <c r="I869" s="64">
        <f t="shared" si="422"/>
        <v>0</v>
      </c>
      <c r="J869" s="106">
        <f>VLOOKUP(C869,'Literature Lookup Tables'!$A$2:$L$21,MATCH(B869,listHYDROGROUPS,0))</f>
        <v>74</v>
      </c>
      <c r="K869" s="7" t="str">
        <f t="shared" si="437"/>
        <v/>
      </c>
      <c r="L869" s="7" t="str">
        <f t="shared" si="437"/>
        <v/>
      </c>
      <c r="M869" s="7" t="str">
        <f t="shared" si="437"/>
        <v/>
      </c>
      <c r="N869" s="7" t="str">
        <f t="shared" si="437"/>
        <v/>
      </c>
      <c r="O869" s="7" t="str">
        <f t="shared" si="437"/>
        <v/>
      </c>
      <c r="P869" s="7" t="str">
        <f t="shared" si="437"/>
        <v/>
      </c>
      <c r="Q869" s="7" t="str">
        <f t="shared" si="437"/>
        <v/>
      </c>
      <c r="R869" s="7" t="str">
        <f t="shared" si="437"/>
        <v/>
      </c>
      <c r="S869" s="7" t="str">
        <f t="shared" si="437"/>
        <v/>
      </c>
      <c r="T869" s="7" t="str">
        <f t="shared" si="437"/>
        <v/>
      </c>
      <c r="U869" s="7" t="str">
        <f t="shared" si="437"/>
        <v/>
      </c>
      <c r="V869" s="7" t="str">
        <f t="shared" si="437"/>
        <v/>
      </c>
      <c r="W869" s="7" t="str">
        <f t="shared" si="437"/>
        <v/>
      </c>
      <c r="X869" s="7" t="str">
        <f t="shared" si="437"/>
        <v/>
      </c>
      <c r="Y869" s="7" t="str">
        <f t="shared" si="437"/>
        <v/>
      </c>
      <c r="CF869" s="7" t="str">
        <f t="shared" si="442"/>
        <v/>
      </c>
      <c r="CG869" s="7" t="str">
        <f t="shared" si="442"/>
        <v/>
      </c>
      <c r="CH869" s="7" t="str">
        <f t="shared" si="442"/>
        <v/>
      </c>
      <c r="CI869" s="7" t="str">
        <f t="shared" si="442"/>
        <v/>
      </c>
      <c r="CJ869" s="7" t="str">
        <f t="shared" si="442"/>
        <v/>
      </c>
      <c r="CK869" s="7" t="str">
        <f t="shared" si="442"/>
        <v/>
      </c>
      <c r="CL869" s="7" t="str">
        <f t="shared" si="442"/>
        <v/>
      </c>
      <c r="CM869" s="7" t="str">
        <f t="shared" si="442"/>
        <v/>
      </c>
      <c r="CN869" s="7" t="str">
        <f t="shared" si="442"/>
        <v/>
      </c>
      <c r="CO869" s="7" t="str">
        <f t="shared" si="442"/>
        <v/>
      </c>
      <c r="CP869" s="7" t="str">
        <f t="shared" si="443"/>
        <v/>
      </c>
      <c r="CQ869" s="7" t="str">
        <f t="shared" si="443"/>
        <v/>
      </c>
      <c r="CR869" s="7" t="str">
        <f t="shared" si="443"/>
        <v/>
      </c>
      <c r="CS869" s="7" t="str">
        <f t="shared" si="443"/>
        <v/>
      </c>
      <c r="CT869" s="7" t="str">
        <f t="shared" si="443"/>
        <v/>
      </c>
      <c r="CU869" s="7" t="str">
        <f t="shared" si="443"/>
        <v/>
      </c>
      <c r="CV869" s="7" t="str">
        <f t="shared" si="443"/>
        <v/>
      </c>
      <c r="CW869" s="7" t="str">
        <f t="shared" si="443"/>
        <v/>
      </c>
      <c r="CX869" s="7" t="str">
        <f t="shared" si="443"/>
        <v/>
      </c>
      <c r="CY869" s="7" t="str">
        <f t="shared" si="443"/>
        <v/>
      </c>
      <c r="CZ869" s="7" t="str">
        <f t="shared" si="444"/>
        <v/>
      </c>
      <c r="DA869" s="7" t="str">
        <f t="shared" si="444"/>
        <v/>
      </c>
      <c r="DB869" s="7" t="str">
        <f t="shared" si="444"/>
        <v/>
      </c>
      <c r="DC869" s="7" t="str">
        <f t="shared" si="444"/>
        <v/>
      </c>
      <c r="DD869" s="7" t="str">
        <f t="shared" si="444"/>
        <v/>
      </c>
      <c r="DE869" s="7" t="str">
        <f t="shared" si="444"/>
        <v/>
      </c>
      <c r="DF869" s="7" t="str">
        <f t="shared" si="444"/>
        <v/>
      </c>
      <c r="DG869" s="7" t="str">
        <f t="shared" si="444"/>
        <v/>
      </c>
      <c r="DH869" s="7" t="str">
        <f t="shared" si="444"/>
        <v/>
      </c>
      <c r="DI869" s="7" t="str">
        <f t="shared" si="444"/>
        <v/>
      </c>
      <c r="DJ869" s="7" t="str">
        <f t="shared" si="445"/>
        <v/>
      </c>
      <c r="DK869" s="7" t="str">
        <f t="shared" si="445"/>
        <v/>
      </c>
      <c r="DL869" s="7" t="str">
        <f t="shared" si="445"/>
        <v/>
      </c>
      <c r="DM869" s="7" t="str">
        <f t="shared" si="445"/>
        <v/>
      </c>
      <c r="DN869" s="7" t="str">
        <f t="shared" si="445"/>
        <v/>
      </c>
      <c r="DO869" s="7" t="str">
        <f t="shared" si="445"/>
        <v/>
      </c>
      <c r="DP869" s="7" t="str">
        <f t="shared" si="445"/>
        <v/>
      </c>
      <c r="DQ869" s="7" t="str">
        <f t="shared" si="445"/>
        <v/>
      </c>
      <c r="DR869" s="7" t="str">
        <f t="shared" si="445"/>
        <v/>
      </c>
      <c r="DS869" s="7" t="str">
        <f t="shared" si="445"/>
        <v/>
      </c>
      <c r="DT869" s="7" t="str">
        <f t="shared" si="445"/>
        <v/>
      </c>
      <c r="DU869" s="7" t="str">
        <f t="shared" si="445"/>
        <v/>
      </c>
      <c r="DV869" s="7" t="str">
        <f t="shared" si="445"/>
        <v/>
      </c>
      <c r="DW869" s="7" t="str">
        <f t="shared" si="445"/>
        <v/>
      </c>
    </row>
    <row r="870" spans="1:127" x14ac:dyDescent="0.35">
      <c r="A870" s="9" t="s">
        <v>303</v>
      </c>
      <c r="B870" s="10" t="s">
        <v>14</v>
      </c>
      <c r="C870" s="9" t="s">
        <v>10</v>
      </c>
      <c r="D870" s="1">
        <v>0.84335800000000005</v>
      </c>
      <c r="E870" s="82">
        <f>VLOOKUP(C870,'Literature Lookup Tables'!$A$2:$D$21,4,0)</f>
        <v>0.03</v>
      </c>
      <c r="F870" s="82">
        <f>VLOOKUP(C870,'Literature Lookup Tables'!$A$2:$D$21,3,0)</f>
        <v>0</v>
      </c>
      <c r="G870" s="64">
        <f>(VLOOKUP(C870,'Literature Lookup Tables'!$A$2:$L$21,2))*D870</f>
        <v>2.5300740000000002E-2</v>
      </c>
      <c r="H870" s="64">
        <f t="shared" si="421"/>
        <v>0</v>
      </c>
      <c r="I870" s="64">
        <f t="shared" si="422"/>
        <v>2.5300740000000002E-2</v>
      </c>
      <c r="J870" s="106">
        <f>VLOOKUP(C870,'Literature Lookup Tables'!$A$2:$L$21,MATCH(B870,listHYDROGROUPS,0))</f>
        <v>74</v>
      </c>
      <c r="K870" s="7" t="str">
        <f t="shared" si="437"/>
        <v/>
      </c>
      <c r="L870" s="7" t="str">
        <f t="shared" si="437"/>
        <v/>
      </c>
      <c r="M870" s="7" t="str">
        <f t="shared" si="437"/>
        <v/>
      </c>
      <c r="N870" s="7" t="str">
        <f t="shared" si="437"/>
        <v/>
      </c>
      <c r="O870" s="7" t="str">
        <f t="shared" si="437"/>
        <v/>
      </c>
      <c r="P870" s="7" t="str">
        <f t="shared" si="437"/>
        <v/>
      </c>
      <c r="Q870" s="7" t="str">
        <f t="shared" si="437"/>
        <v/>
      </c>
      <c r="R870" s="7" t="str">
        <f t="shared" si="437"/>
        <v/>
      </c>
      <c r="S870" s="7" t="str">
        <f t="shared" si="437"/>
        <v/>
      </c>
      <c r="T870" s="7" t="str">
        <f t="shared" si="437"/>
        <v/>
      </c>
      <c r="U870" s="7" t="str">
        <f t="shared" si="437"/>
        <v/>
      </c>
      <c r="V870" s="7" t="str">
        <f t="shared" si="437"/>
        <v/>
      </c>
      <c r="W870" s="7" t="str">
        <f t="shared" si="437"/>
        <v/>
      </c>
      <c r="X870" s="7" t="str">
        <f t="shared" si="437"/>
        <v/>
      </c>
      <c r="Y870" s="7" t="str">
        <f t="shared" si="437"/>
        <v/>
      </c>
      <c r="CF870" s="7" t="str">
        <f t="shared" si="442"/>
        <v/>
      </c>
      <c r="CG870" s="7" t="str">
        <f t="shared" si="442"/>
        <v/>
      </c>
      <c r="CH870" s="7" t="str">
        <f t="shared" si="442"/>
        <v/>
      </c>
      <c r="CI870" s="7" t="str">
        <f t="shared" si="442"/>
        <v/>
      </c>
      <c r="CJ870" s="7" t="str">
        <f t="shared" si="442"/>
        <v/>
      </c>
      <c r="CK870" s="7" t="str">
        <f t="shared" si="442"/>
        <v/>
      </c>
      <c r="CL870" s="7" t="str">
        <f t="shared" si="442"/>
        <v/>
      </c>
      <c r="CM870" s="7" t="str">
        <f t="shared" si="442"/>
        <v/>
      </c>
      <c r="CN870" s="7" t="str">
        <f t="shared" si="442"/>
        <v/>
      </c>
      <c r="CO870" s="7" t="str">
        <f t="shared" si="442"/>
        <v/>
      </c>
      <c r="CP870" s="7" t="str">
        <f t="shared" si="443"/>
        <v/>
      </c>
      <c r="CQ870" s="7" t="str">
        <f t="shared" si="443"/>
        <v/>
      </c>
      <c r="CR870" s="7" t="str">
        <f t="shared" si="443"/>
        <v/>
      </c>
      <c r="CS870" s="7" t="str">
        <f t="shared" si="443"/>
        <v/>
      </c>
      <c r="CT870" s="7" t="str">
        <f t="shared" si="443"/>
        <v/>
      </c>
      <c r="CU870" s="7" t="str">
        <f t="shared" si="443"/>
        <v/>
      </c>
      <c r="CV870" s="7" t="str">
        <f t="shared" si="443"/>
        <v/>
      </c>
      <c r="CW870" s="7" t="str">
        <f t="shared" si="443"/>
        <v/>
      </c>
      <c r="CX870" s="7" t="str">
        <f t="shared" si="443"/>
        <v/>
      </c>
      <c r="CY870" s="7" t="str">
        <f t="shared" si="443"/>
        <v/>
      </c>
      <c r="CZ870" s="7" t="str">
        <f t="shared" si="444"/>
        <v/>
      </c>
      <c r="DA870" s="7" t="str">
        <f t="shared" si="444"/>
        <v/>
      </c>
      <c r="DB870" s="7" t="str">
        <f t="shared" si="444"/>
        <v/>
      </c>
      <c r="DC870" s="7" t="str">
        <f t="shared" si="444"/>
        <v/>
      </c>
      <c r="DD870" s="7" t="str">
        <f t="shared" si="444"/>
        <v/>
      </c>
      <c r="DE870" s="7" t="str">
        <f t="shared" si="444"/>
        <v/>
      </c>
      <c r="DF870" s="7" t="str">
        <f t="shared" si="444"/>
        <v/>
      </c>
      <c r="DG870" s="7" t="str">
        <f t="shared" si="444"/>
        <v/>
      </c>
      <c r="DH870" s="7" t="str">
        <f t="shared" si="444"/>
        <v/>
      </c>
      <c r="DI870" s="7" t="str">
        <f t="shared" si="444"/>
        <v/>
      </c>
      <c r="DJ870" s="7" t="str">
        <f t="shared" si="445"/>
        <v/>
      </c>
      <c r="DK870" s="7" t="str">
        <f t="shared" si="445"/>
        <v/>
      </c>
      <c r="DL870" s="7" t="str">
        <f t="shared" si="445"/>
        <v/>
      </c>
      <c r="DM870" s="7" t="str">
        <f t="shared" si="445"/>
        <v/>
      </c>
      <c r="DN870" s="7" t="str">
        <f t="shared" si="445"/>
        <v/>
      </c>
      <c r="DO870" s="7" t="str">
        <f t="shared" si="445"/>
        <v/>
      </c>
      <c r="DP870" s="7" t="str">
        <f t="shared" si="445"/>
        <v/>
      </c>
      <c r="DQ870" s="7" t="str">
        <f t="shared" si="445"/>
        <v/>
      </c>
      <c r="DR870" s="7" t="str">
        <f t="shared" si="445"/>
        <v/>
      </c>
      <c r="DS870" s="7" t="str">
        <f t="shared" si="445"/>
        <v/>
      </c>
      <c r="DT870" s="7" t="str">
        <f t="shared" si="445"/>
        <v/>
      </c>
      <c r="DU870" s="7" t="str">
        <f t="shared" si="445"/>
        <v/>
      </c>
      <c r="DV870" s="7" t="str">
        <f t="shared" si="445"/>
        <v/>
      </c>
      <c r="DW870" s="7" t="str">
        <f t="shared" si="445"/>
        <v/>
      </c>
    </row>
    <row r="871" spans="1:127" x14ac:dyDescent="0.35">
      <c r="A871" s="9" t="s">
        <v>283</v>
      </c>
      <c r="B871" s="10" t="s">
        <v>14</v>
      </c>
      <c r="C871" s="9" t="s">
        <v>10</v>
      </c>
      <c r="D871" s="1">
        <v>1.131453</v>
      </c>
      <c r="E871" s="82">
        <f>VLOOKUP(C871,'Literature Lookup Tables'!$A$2:$D$21,4,0)</f>
        <v>0.03</v>
      </c>
      <c r="F871" s="82">
        <f>VLOOKUP(C871,'Literature Lookup Tables'!$A$2:$D$21,3,0)</f>
        <v>0</v>
      </c>
      <c r="G871" s="64">
        <f>(VLOOKUP(C871,'Literature Lookup Tables'!$A$2:$L$21,2))*D871</f>
        <v>3.3943590000000003E-2</v>
      </c>
      <c r="H871" s="64">
        <f t="shared" si="421"/>
        <v>0</v>
      </c>
      <c r="I871" s="64">
        <f t="shared" si="422"/>
        <v>3.3943590000000003E-2</v>
      </c>
      <c r="J871" s="106">
        <f>VLOOKUP(C871,'Literature Lookup Tables'!$A$2:$L$21,MATCH(B871,listHYDROGROUPS,0))</f>
        <v>74</v>
      </c>
      <c r="K871" s="7" t="str">
        <f t="shared" ref="K871:Y887" si="446">IF($A871=K$11,$J871*$D871,"")</f>
        <v/>
      </c>
      <c r="L871" s="7" t="str">
        <f t="shared" si="446"/>
        <v/>
      </c>
      <c r="M871" s="7" t="str">
        <f t="shared" si="446"/>
        <v/>
      </c>
      <c r="N871" s="7" t="str">
        <f t="shared" si="446"/>
        <v/>
      </c>
      <c r="O871" s="7" t="str">
        <f t="shared" si="446"/>
        <v/>
      </c>
      <c r="P871" s="7" t="str">
        <f t="shared" si="446"/>
        <v/>
      </c>
      <c r="Q871" s="7" t="str">
        <f t="shared" si="446"/>
        <v/>
      </c>
      <c r="R871" s="7" t="str">
        <f t="shared" si="446"/>
        <v/>
      </c>
      <c r="S871" s="7" t="str">
        <f t="shared" si="446"/>
        <v/>
      </c>
      <c r="T871" s="7" t="str">
        <f t="shared" si="446"/>
        <v/>
      </c>
      <c r="U871" s="7" t="str">
        <f t="shared" si="446"/>
        <v/>
      </c>
      <c r="V871" s="7" t="str">
        <f t="shared" si="446"/>
        <v/>
      </c>
      <c r="W871" s="7" t="str">
        <f t="shared" si="446"/>
        <v/>
      </c>
      <c r="X871" s="7" t="str">
        <f t="shared" si="446"/>
        <v/>
      </c>
      <c r="Y871" s="7" t="str">
        <f t="shared" si="446"/>
        <v/>
      </c>
      <c r="CF871" s="7" t="str">
        <f t="shared" si="442"/>
        <v/>
      </c>
      <c r="CG871" s="7" t="str">
        <f t="shared" si="442"/>
        <v/>
      </c>
      <c r="CH871" s="7" t="str">
        <f t="shared" si="442"/>
        <v/>
      </c>
      <c r="CI871" s="7" t="str">
        <f t="shared" si="442"/>
        <v/>
      </c>
      <c r="CJ871" s="7" t="str">
        <f t="shared" si="442"/>
        <v/>
      </c>
      <c r="CK871" s="7" t="str">
        <f t="shared" si="442"/>
        <v/>
      </c>
      <c r="CL871" s="7" t="str">
        <f t="shared" si="442"/>
        <v/>
      </c>
      <c r="CM871" s="7" t="str">
        <f t="shared" si="442"/>
        <v/>
      </c>
      <c r="CN871" s="7" t="str">
        <f t="shared" si="442"/>
        <v/>
      </c>
      <c r="CO871" s="7" t="str">
        <f t="shared" si="442"/>
        <v/>
      </c>
      <c r="CP871" s="7" t="str">
        <f t="shared" si="443"/>
        <v/>
      </c>
      <c r="CQ871" s="7" t="str">
        <f t="shared" si="443"/>
        <v/>
      </c>
      <c r="CR871" s="7" t="str">
        <f t="shared" si="443"/>
        <v/>
      </c>
      <c r="CS871" s="7" t="str">
        <f t="shared" si="443"/>
        <v/>
      </c>
      <c r="CT871" s="7" t="str">
        <f t="shared" si="443"/>
        <v/>
      </c>
      <c r="CU871" s="7" t="str">
        <f t="shared" si="443"/>
        <v/>
      </c>
      <c r="CV871" s="7" t="str">
        <f t="shared" si="443"/>
        <v/>
      </c>
      <c r="CW871" s="7" t="str">
        <f t="shared" si="443"/>
        <v/>
      </c>
      <c r="CX871" s="7" t="str">
        <f t="shared" si="443"/>
        <v/>
      </c>
      <c r="CY871" s="7" t="str">
        <f t="shared" si="443"/>
        <v/>
      </c>
      <c r="CZ871" s="7" t="str">
        <f t="shared" si="444"/>
        <v/>
      </c>
      <c r="DA871" s="7" t="str">
        <f t="shared" si="444"/>
        <v/>
      </c>
      <c r="DB871" s="7" t="str">
        <f t="shared" si="444"/>
        <v/>
      </c>
      <c r="DC871" s="7" t="str">
        <f t="shared" si="444"/>
        <v/>
      </c>
      <c r="DD871" s="7" t="str">
        <f t="shared" si="444"/>
        <v/>
      </c>
      <c r="DE871" s="7" t="str">
        <f t="shared" si="444"/>
        <v/>
      </c>
      <c r="DF871" s="7" t="str">
        <f t="shared" si="444"/>
        <v/>
      </c>
      <c r="DG871" s="7" t="str">
        <f t="shared" si="444"/>
        <v/>
      </c>
      <c r="DH871" s="7" t="str">
        <f t="shared" si="444"/>
        <v/>
      </c>
      <c r="DI871" s="7" t="str">
        <f t="shared" si="444"/>
        <v/>
      </c>
      <c r="DJ871" s="7" t="str">
        <f t="shared" si="445"/>
        <v/>
      </c>
      <c r="DK871" s="7" t="str">
        <f t="shared" si="445"/>
        <v/>
      </c>
      <c r="DL871" s="7" t="str">
        <f t="shared" si="445"/>
        <v/>
      </c>
      <c r="DM871" s="7" t="str">
        <f t="shared" si="445"/>
        <v/>
      </c>
      <c r="DN871" s="7" t="str">
        <f t="shared" si="445"/>
        <v/>
      </c>
      <c r="DO871" s="7" t="str">
        <f t="shared" si="445"/>
        <v/>
      </c>
      <c r="DP871" s="7" t="str">
        <f t="shared" si="445"/>
        <v/>
      </c>
      <c r="DQ871" s="7" t="str">
        <f t="shared" si="445"/>
        <v/>
      </c>
      <c r="DR871" s="7" t="str">
        <f t="shared" si="445"/>
        <v/>
      </c>
      <c r="DS871" s="7" t="str">
        <f t="shared" si="445"/>
        <v/>
      </c>
      <c r="DT871" s="7" t="str">
        <f t="shared" si="445"/>
        <v/>
      </c>
      <c r="DU871" s="7" t="str">
        <f t="shared" si="445"/>
        <v/>
      </c>
      <c r="DV871" s="7" t="str">
        <f t="shared" si="445"/>
        <v/>
      </c>
      <c r="DW871" s="7" t="str">
        <f t="shared" si="445"/>
        <v/>
      </c>
    </row>
    <row r="872" spans="1:127" x14ac:dyDescent="0.35">
      <c r="A872" s="9" t="s">
        <v>303</v>
      </c>
      <c r="B872" s="10" t="s">
        <v>14</v>
      </c>
      <c r="C872" s="9" t="s">
        <v>3</v>
      </c>
      <c r="D872" s="1">
        <v>2.1970000000000002E-3</v>
      </c>
      <c r="E872" s="82">
        <f>VLOOKUP(C872,'Literature Lookup Tables'!$A$2:$D$21,4,0)</f>
        <v>0</v>
      </c>
      <c r="F872" s="82">
        <f>VLOOKUP(C872,'Literature Lookup Tables'!$A$2:$D$21,3,0)</f>
        <v>0.2</v>
      </c>
      <c r="G872" s="64">
        <f>(VLOOKUP(C872,'Literature Lookup Tables'!$A$2:$L$21,2))*D872</f>
        <v>4.3940000000000006E-4</v>
      </c>
      <c r="H872" s="64">
        <f t="shared" si="421"/>
        <v>4.3940000000000006E-4</v>
      </c>
      <c r="I872" s="64">
        <f t="shared" si="422"/>
        <v>0</v>
      </c>
      <c r="J872" s="106">
        <f>VLOOKUP(C872,'Literature Lookup Tables'!$A$2:$L$21,MATCH(B872,listHYDROGROUPS,0))</f>
        <v>74</v>
      </c>
      <c r="K872" s="7" t="str">
        <f t="shared" si="446"/>
        <v/>
      </c>
      <c r="L872" s="7" t="str">
        <f t="shared" si="446"/>
        <v/>
      </c>
      <c r="M872" s="7" t="str">
        <f t="shared" si="446"/>
        <v/>
      </c>
      <c r="N872" s="7" t="str">
        <f t="shared" si="446"/>
        <v/>
      </c>
      <c r="O872" s="7" t="str">
        <f t="shared" si="446"/>
        <v/>
      </c>
      <c r="P872" s="7" t="str">
        <f t="shared" si="446"/>
        <v/>
      </c>
      <c r="Q872" s="7" t="str">
        <f t="shared" si="446"/>
        <v/>
      </c>
      <c r="R872" s="7" t="str">
        <f t="shared" si="446"/>
        <v/>
      </c>
      <c r="S872" s="7" t="str">
        <f t="shared" si="446"/>
        <v/>
      </c>
      <c r="T872" s="7" t="str">
        <f t="shared" si="446"/>
        <v/>
      </c>
      <c r="U872" s="7" t="str">
        <f t="shared" si="446"/>
        <v/>
      </c>
      <c r="V872" s="7" t="str">
        <f t="shared" si="446"/>
        <v/>
      </c>
      <c r="W872" s="7" t="str">
        <f t="shared" si="446"/>
        <v/>
      </c>
      <c r="X872" s="7" t="str">
        <f t="shared" si="446"/>
        <v/>
      </c>
      <c r="Y872" s="7" t="str">
        <f t="shared" si="446"/>
        <v/>
      </c>
      <c r="CF872" s="7" t="str">
        <f t="shared" si="442"/>
        <v/>
      </c>
      <c r="CG872" s="7" t="str">
        <f t="shared" si="442"/>
        <v/>
      </c>
      <c r="CH872" s="7" t="str">
        <f t="shared" si="442"/>
        <v/>
      </c>
      <c r="CI872" s="7" t="str">
        <f t="shared" si="442"/>
        <v/>
      </c>
      <c r="CJ872" s="7" t="str">
        <f t="shared" si="442"/>
        <v/>
      </c>
      <c r="CK872" s="7" t="str">
        <f t="shared" si="442"/>
        <v/>
      </c>
      <c r="CL872" s="7" t="str">
        <f t="shared" si="442"/>
        <v/>
      </c>
      <c r="CM872" s="7" t="str">
        <f t="shared" si="442"/>
        <v/>
      </c>
      <c r="CN872" s="7" t="str">
        <f t="shared" si="442"/>
        <v/>
      </c>
      <c r="CO872" s="7" t="str">
        <f t="shared" si="442"/>
        <v/>
      </c>
      <c r="CP872" s="7" t="str">
        <f t="shared" si="443"/>
        <v/>
      </c>
      <c r="CQ872" s="7" t="str">
        <f t="shared" si="443"/>
        <v/>
      </c>
      <c r="CR872" s="7" t="str">
        <f t="shared" si="443"/>
        <v/>
      </c>
      <c r="CS872" s="7" t="str">
        <f t="shared" si="443"/>
        <v/>
      </c>
      <c r="CT872" s="7" t="str">
        <f t="shared" si="443"/>
        <v/>
      </c>
      <c r="CU872" s="7" t="str">
        <f t="shared" si="443"/>
        <v/>
      </c>
      <c r="CV872" s="7" t="str">
        <f t="shared" si="443"/>
        <v/>
      </c>
      <c r="CW872" s="7" t="str">
        <f t="shared" si="443"/>
        <v/>
      </c>
      <c r="CX872" s="7" t="str">
        <f t="shared" si="443"/>
        <v/>
      </c>
      <c r="CY872" s="7" t="str">
        <f t="shared" si="443"/>
        <v/>
      </c>
      <c r="CZ872" s="7" t="str">
        <f t="shared" si="444"/>
        <v/>
      </c>
      <c r="DA872" s="7" t="str">
        <f t="shared" si="444"/>
        <v/>
      </c>
      <c r="DB872" s="7" t="str">
        <f t="shared" si="444"/>
        <v/>
      </c>
      <c r="DC872" s="7" t="str">
        <f t="shared" si="444"/>
        <v/>
      </c>
      <c r="DD872" s="7" t="str">
        <f t="shared" si="444"/>
        <v/>
      </c>
      <c r="DE872" s="7" t="str">
        <f t="shared" si="444"/>
        <v/>
      </c>
      <c r="DF872" s="7" t="str">
        <f t="shared" si="444"/>
        <v/>
      </c>
      <c r="DG872" s="7" t="str">
        <f t="shared" si="444"/>
        <v/>
      </c>
      <c r="DH872" s="7" t="str">
        <f t="shared" si="444"/>
        <v/>
      </c>
      <c r="DI872" s="7" t="str">
        <f t="shared" si="444"/>
        <v/>
      </c>
      <c r="DJ872" s="7" t="str">
        <f t="shared" si="445"/>
        <v/>
      </c>
      <c r="DK872" s="7" t="str">
        <f t="shared" si="445"/>
        <v/>
      </c>
      <c r="DL872" s="7" t="str">
        <f t="shared" si="445"/>
        <v/>
      </c>
      <c r="DM872" s="7" t="str">
        <f t="shared" si="445"/>
        <v/>
      </c>
      <c r="DN872" s="7" t="str">
        <f t="shared" si="445"/>
        <v/>
      </c>
      <c r="DO872" s="7" t="str">
        <f t="shared" si="445"/>
        <v/>
      </c>
      <c r="DP872" s="7" t="str">
        <f t="shared" si="445"/>
        <v/>
      </c>
      <c r="DQ872" s="7" t="str">
        <f t="shared" si="445"/>
        <v/>
      </c>
      <c r="DR872" s="7" t="str">
        <f t="shared" si="445"/>
        <v/>
      </c>
      <c r="DS872" s="7" t="str">
        <f t="shared" si="445"/>
        <v/>
      </c>
      <c r="DT872" s="7" t="str">
        <f t="shared" si="445"/>
        <v/>
      </c>
      <c r="DU872" s="7" t="str">
        <f t="shared" si="445"/>
        <v/>
      </c>
      <c r="DV872" s="7" t="str">
        <f t="shared" si="445"/>
        <v/>
      </c>
      <c r="DW872" s="7" t="str">
        <f t="shared" si="445"/>
        <v/>
      </c>
    </row>
    <row r="873" spans="1:127" x14ac:dyDescent="0.35">
      <c r="A873" s="9" t="s">
        <v>303</v>
      </c>
      <c r="B873" s="10" t="s">
        <v>14</v>
      </c>
      <c r="C873" s="9" t="s">
        <v>10</v>
      </c>
      <c r="D873" s="1">
        <v>1.913092</v>
      </c>
      <c r="E873" s="82">
        <f>VLOOKUP(C873,'Literature Lookup Tables'!$A$2:$D$21,4,0)</f>
        <v>0.03</v>
      </c>
      <c r="F873" s="82">
        <f>VLOOKUP(C873,'Literature Lookup Tables'!$A$2:$D$21,3,0)</f>
        <v>0</v>
      </c>
      <c r="G873" s="64">
        <f>(VLOOKUP(C873,'Literature Lookup Tables'!$A$2:$L$21,2))*D873</f>
        <v>5.7392760000000001E-2</v>
      </c>
      <c r="H873" s="64">
        <f t="shared" si="421"/>
        <v>0</v>
      </c>
      <c r="I873" s="64">
        <f t="shared" si="422"/>
        <v>5.7392760000000001E-2</v>
      </c>
      <c r="J873" s="106">
        <f>VLOOKUP(C873,'Literature Lookup Tables'!$A$2:$L$21,MATCH(B873,listHYDROGROUPS,0))</f>
        <v>74</v>
      </c>
      <c r="K873" s="7" t="str">
        <f t="shared" si="446"/>
        <v/>
      </c>
      <c r="L873" s="7" t="str">
        <f t="shared" si="446"/>
        <v/>
      </c>
      <c r="M873" s="7" t="str">
        <f t="shared" si="446"/>
        <v/>
      </c>
      <c r="N873" s="7" t="str">
        <f t="shared" si="446"/>
        <v/>
      </c>
      <c r="O873" s="7" t="str">
        <f t="shared" si="446"/>
        <v/>
      </c>
      <c r="P873" s="7" t="str">
        <f t="shared" si="446"/>
        <v/>
      </c>
      <c r="Q873" s="7" t="str">
        <f t="shared" si="446"/>
        <v/>
      </c>
      <c r="R873" s="7" t="str">
        <f t="shared" si="446"/>
        <v/>
      </c>
      <c r="S873" s="7" t="str">
        <f t="shared" si="446"/>
        <v/>
      </c>
      <c r="T873" s="7" t="str">
        <f t="shared" si="446"/>
        <v/>
      </c>
      <c r="U873" s="7" t="str">
        <f t="shared" si="446"/>
        <v/>
      </c>
      <c r="V873" s="7" t="str">
        <f t="shared" si="446"/>
        <v/>
      </c>
      <c r="W873" s="7" t="str">
        <f t="shared" si="446"/>
        <v/>
      </c>
      <c r="X873" s="7" t="str">
        <f t="shared" si="446"/>
        <v/>
      </c>
      <c r="Y873" s="7" t="str">
        <f t="shared" si="446"/>
        <v/>
      </c>
      <c r="CF873" s="7" t="str">
        <f t="shared" si="442"/>
        <v/>
      </c>
      <c r="CG873" s="7" t="str">
        <f t="shared" si="442"/>
        <v/>
      </c>
      <c r="CH873" s="7" t="str">
        <f t="shared" si="442"/>
        <v/>
      </c>
      <c r="CI873" s="7" t="str">
        <f t="shared" si="442"/>
        <v/>
      </c>
      <c r="CJ873" s="7" t="str">
        <f t="shared" si="442"/>
        <v/>
      </c>
      <c r="CK873" s="7" t="str">
        <f t="shared" si="442"/>
        <v/>
      </c>
      <c r="CL873" s="7" t="str">
        <f t="shared" si="442"/>
        <v/>
      </c>
      <c r="CM873" s="7" t="str">
        <f t="shared" si="442"/>
        <v/>
      </c>
      <c r="CN873" s="7" t="str">
        <f t="shared" si="442"/>
        <v/>
      </c>
      <c r="CO873" s="7" t="str">
        <f t="shared" si="442"/>
        <v/>
      </c>
      <c r="CP873" s="7" t="str">
        <f t="shared" si="443"/>
        <v/>
      </c>
      <c r="CQ873" s="7" t="str">
        <f t="shared" si="443"/>
        <v/>
      </c>
      <c r="CR873" s="7" t="str">
        <f t="shared" si="443"/>
        <v/>
      </c>
      <c r="CS873" s="7" t="str">
        <f t="shared" si="443"/>
        <v/>
      </c>
      <c r="CT873" s="7" t="str">
        <f t="shared" si="443"/>
        <v/>
      </c>
      <c r="CU873" s="7" t="str">
        <f t="shared" si="443"/>
        <v/>
      </c>
      <c r="CV873" s="7" t="str">
        <f t="shared" si="443"/>
        <v/>
      </c>
      <c r="CW873" s="7" t="str">
        <f t="shared" si="443"/>
        <v/>
      </c>
      <c r="CX873" s="7" t="str">
        <f t="shared" si="443"/>
        <v/>
      </c>
      <c r="CY873" s="7" t="str">
        <f t="shared" si="443"/>
        <v/>
      </c>
      <c r="CZ873" s="7" t="str">
        <f t="shared" si="444"/>
        <v/>
      </c>
      <c r="DA873" s="7" t="str">
        <f t="shared" si="444"/>
        <v/>
      </c>
      <c r="DB873" s="7" t="str">
        <f t="shared" si="444"/>
        <v/>
      </c>
      <c r="DC873" s="7" t="str">
        <f t="shared" si="444"/>
        <v/>
      </c>
      <c r="DD873" s="7" t="str">
        <f t="shared" si="444"/>
        <v/>
      </c>
      <c r="DE873" s="7" t="str">
        <f t="shared" si="444"/>
        <v/>
      </c>
      <c r="DF873" s="7" t="str">
        <f t="shared" si="444"/>
        <v/>
      </c>
      <c r="DG873" s="7" t="str">
        <f t="shared" si="444"/>
        <v/>
      </c>
      <c r="DH873" s="7" t="str">
        <f t="shared" si="444"/>
        <v/>
      </c>
      <c r="DI873" s="7" t="str">
        <f t="shared" si="444"/>
        <v/>
      </c>
      <c r="DJ873" s="7" t="str">
        <f t="shared" si="445"/>
        <v/>
      </c>
      <c r="DK873" s="7" t="str">
        <f t="shared" si="445"/>
        <v/>
      </c>
      <c r="DL873" s="7" t="str">
        <f t="shared" si="445"/>
        <v/>
      </c>
      <c r="DM873" s="7" t="str">
        <f t="shared" si="445"/>
        <v/>
      </c>
      <c r="DN873" s="7" t="str">
        <f t="shared" si="445"/>
        <v/>
      </c>
      <c r="DO873" s="7" t="str">
        <f t="shared" si="445"/>
        <v/>
      </c>
      <c r="DP873" s="7" t="str">
        <f t="shared" si="445"/>
        <v/>
      </c>
      <c r="DQ873" s="7" t="str">
        <f t="shared" si="445"/>
        <v/>
      </c>
      <c r="DR873" s="7" t="str">
        <f t="shared" si="445"/>
        <v/>
      </c>
      <c r="DS873" s="7" t="str">
        <f t="shared" si="445"/>
        <v/>
      </c>
      <c r="DT873" s="7" t="str">
        <f t="shared" si="445"/>
        <v/>
      </c>
      <c r="DU873" s="7" t="str">
        <f t="shared" si="445"/>
        <v/>
      </c>
      <c r="DV873" s="7" t="str">
        <f t="shared" si="445"/>
        <v/>
      </c>
      <c r="DW873" s="7" t="str">
        <f t="shared" si="445"/>
        <v/>
      </c>
    </row>
    <row r="874" spans="1:127" x14ac:dyDescent="0.35">
      <c r="A874" s="9" t="s">
        <v>303</v>
      </c>
      <c r="B874" s="10" t="s">
        <v>14</v>
      </c>
      <c r="C874" s="9" t="s">
        <v>15</v>
      </c>
      <c r="D874" s="1">
        <v>4.5312400000000004</v>
      </c>
      <c r="E874" s="82">
        <f>VLOOKUP(C874,'Literature Lookup Tables'!$A$2:$D$21,4,0)</f>
        <v>0.04</v>
      </c>
      <c r="F874" s="82">
        <f>VLOOKUP(C874,'Literature Lookup Tables'!$A$2:$D$21,3,0)</f>
        <v>0.01</v>
      </c>
      <c r="G874" s="64">
        <f>(VLOOKUP(C874,'Literature Lookup Tables'!$A$2:$L$21,2))*D874</f>
        <v>0.22656200000000004</v>
      </c>
      <c r="H874" s="64">
        <f t="shared" si="421"/>
        <v>4.5312400000000003E-2</v>
      </c>
      <c r="I874" s="64">
        <f t="shared" si="422"/>
        <v>0.18124960000000001</v>
      </c>
      <c r="J874" s="106">
        <f>VLOOKUP(C874,'Literature Lookup Tables'!$A$2:$L$21,MATCH(B874,listHYDROGROUPS,0))</f>
        <v>79</v>
      </c>
      <c r="K874" s="7" t="str">
        <f t="shared" si="446"/>
        <v/>
      </c>
      <c r="L874" s="7" t="str">
        <f t="shared" si="446"/>
        <v/>
      </c>
      <c r="M874" s="7" t="str">
        <f t="shared" si="446"/>
        <v/>
      </c>
      <c r="N874" s="7" t="str">
        <f t="shared" si="446"/>
        <v/>
      </c>
      <c r="O874" s="7" t="str">
        <f t="shared" si="446"/>
        <v/>
      </c>
      <c r="P874" s="7" t="str">
        <f t="shared" si="446"/>
        <v/>
      </c>
      <c r="Q874" s="7" t="str">
        <f t="shared" si="446"/>
        <v/>
      </c>
      <c r="R874" s="7" t="str">
        <f t="shared" si="446"/>
        <v/>
      </c>
      <c r="S874" s="7" t="str">
        <f t="shared" si="446"/>
        <v/>
      </c>
      <c r="T874" s="7" t="str">
        <f t="shared" si="446"/>
        <v/>
      </c>
      <c r="U874" s="7" t="str">
        <f t="shared" si="446"/>
        <v/>
      </c>
      <c r="V874" s="7" t="str">
        <f t="shared" si="446"/>
        <v/>
      </c>
      <c r="W874" s="7" t="str">
        <f t="shared" si="446"/>
        <v/>
      </c>
      <c r="X874" s="7" t="str">
        <f t="shared" si="446"/>
        <v/>
      </c>
      <c r="Y874" s="7" t="str">
        <f t="shared" si="446"/>
        <v/>
      </c>
      <c r="CF874" s="7" t="str">
        <f t="shared" ref="CF874:CO883" si="447">IF($A874=CF$11,$J874*$D874,"")</f>
        <v/>
      </c>
      <c r="CG874" s="7" t="str">
        <f t="shared" si="447"/>
        <v/>
      </c>
      <c r="CH874" s="7" t="str">
        <f t="shared" si="447"/>
        <v/>
      </c>
      <c r="CI874" s="7" t="str">
        <f t="shared" si="447"/>
        <v/>
      </c>
      <c r="CJ874" s="7" t="str">
        <f t="shared" si="447"/>
        <v/>
      </c>
      <c r="CK874" s="7" t="str">
        <f t="shared" si="447"/>
        <v/>
      </c>
      <c r="CL874" s="7" t="str">
        <f t="shared" si="447"/>
        <v/>
      </c>
      <c r="CM874" s="7" t="str">
        <f t="shared" si="447"/>
        <v/>
      </c>
      <c r="CN874" s="7" t="str">
        <f t="shared" si="447"/>
        <v/>
      </c>
      <c r="CO874" s="7" t="str">
        <f t="shared" si="447"/>
        <v/>
      </c>
      <c r="CP874" s="7" t="str">
        <f t="shared" ref="CP874:CY883" si="448">IF($A874=CP$11,$J874*$D874,"")</f>
        <v/>
      </c>
      <c r="CQ874" s="7" t="str">
        <f t="shared" si="448"/>
        <v/>
      </c>
      <c r="CR874" s="7" t="str">
        <f t="shared" si="448"/>
        <v/>
      </c>
      <c r="CS874" s="7" t="str">
        <f t="shared" si="448"/>
        <v/>
      </c>
      <c r="CT874" s="7" t="str">
        <f t="shared" si="448"/>
        <v/>
      </c>
      <c r="CU874" s="7" t="str">
        <f t="shared" si="448"/>
        <v/>
      </c>
      <c r="CV874" s="7" t="str">
        <f t="shared" si="448"/>
        <v/>
      </c>
      <c r="CW874" s="7" t="str">
        <f t="shared" si="448"/>
        <v/>
      </c>
      <c r="CX874" s="7" t="str">
        <f t="shared" si="448"/>
        <v/>
      </c>
      <c r="CY874" s="7" t="str">
        <f t="shared" si="448"/>
        <v/>
      </c>
      <c r="CZ874" s="7" t="str">
        <f t="shared" ref="CZ874:DI883" si="449">IF($A874=CZ$11,$J874*$D874,"")</f>
        <v/>
      </c>
      <c r="DA874" s="7" t="str">
        <f t="shared" si="449"/>
        <v/>
      </c>
      <c r="DB874" s="7" t="str">
        <f t="shared" si="449"/>
        <v/>
      </c>
      <c r="DC874" s="7" t="str">
        <f t="shared" si="449"/>
        <v/>
      </c>
      <c r="DD874" s="7" t="str">
        <f t="shared" si="449"/>
        <v/>
      </c>
      <c r="DE874" s="7" t="str">
        <f t="shared" si="449"/>
        <v/>
      </c>
      <c r="DF874" s="7" t="str">
        <f t="shared" si="449"/>
        <v/>
      </c>
      <c r="DG874" s="7" t="str">
        <f t="shared" si="449"/>
        <v/>
      </c>
      <c r="DH874" s="7" t="str">
        <f t="shared" si="449"/>
        <v/>
      </c>
      <c r="DI874" s="7" t="str">
        <f t="shared" si="449"/>
        <v/>
      </c>
      <c r="DJ874" s="7" t="str">
        <f t="shared" ref="DJ874:DW883" si="450">IF($A874=DJ$11,$J874*$D874,"")</f>
        <v/>
      </c>
      <c r="DK874" s="7" t="str">
        <f t="shared" si="450"/>
        <v/>
      </c>
      <c r="DL874" s="7" t="str">
        <f t="shared" si="450"/>
        <v/>
      </c>
      <c r="DM874" s="7" t="str">
        <f t="shared" si="450"/>
        <v/>
      </c>
      <c r="DN874" s="7" t="str">
        <f t="shared" si="450"/>
        <v/>
      </c>
      <c r="DO874" s="7" t="str">
        <f t="shared" si="450"/>
        <v/>
      </c>
      <c r="DP874" s="7" t="str">
        <f t="shared" si="450"/>
        <v/>
      </c>
      <c r="DQ874" s="7" t="str">
        <f t="shared" si="450"/>
        <v/>
      </c>
      <c r="DR874" s="7" t="str">
        <f t="shared" si="450"/>
        <v/>
      </c>
      <c r="DS874" s="7" t="str">
        <f t="shared" si="450"/>
        <v/>
      </c>
      <c r="DT874" s="7" t="str">
        <f t="shared" si="450"/>
        <v/>
      </c>
      <c r="DU874" s="7" t="str">
        <f t="shared" si="450"/>
        <v/>
      </c>
      <c r="DV874" s="7" t="str">
        <f t="shared" si="450"/>
        <v/>
      </c>
      <c r="DW874" s="7" t="str">
        <f t="shared" si="450"/>
        <v/>
      </c>
    </row>
    <row r="875" spans="1:127" x14ac:dyDescent="0.35">
      <c r="A875" s="9" t="s">
        <v>283</v>
      </c>
      <c r="B875" s="10" t="s">
        <v>14</v>
      </c>
      <c r="C875" s="9" t="s">
        <v>15</v>
      </c>
      <c r="D875" s="1">
        <v>2.9184999999999999E-2</v>
      </c>
      <c r="E875" s="82">
        <f>VLOOKUP(C875,'Literature Lookup Tables'!$A$2:$D$21,4,0)</f>
        <v>0.04</v>
      </c>
      <c r="F875" s="82">
        <f>VLOOKUP(C875,'Literature Lookup Tables'!$A$2:$D$21,3,0)</f>
        <v>0.01</v>
      </c>
      <c r="G875" s="64">
        <f>(VLOOKUP(C875,'Literature Lookup Tables'!$A$2:$L$21,2))*D875</f>
        <v>1.45925E-3</v>
      </c>
      <c r="H875" s="64">
        <f t="shared" si="421"/>
        <v>2.9185000000000002E-4</v>
      </c>
      <c r="I875" s="64">
        <f t="shared" si="422"/>
        <v>1.1674000000000001E-3</v>
      </c>
      <c r="J875" s="106">
        <f>VLOOKUP(C875,'Literature Lookup Tables'!$A$2:$L$21,MATCH(B875,listHYDROGROUPS,0))</f>
        <v>79</v>
      </c>
      <c r="K875" s="7" t="str">
        <f t="shared" si="446"/>
        <v/>
      </c>
      <c r="L875" s="7" t="str">
        <f t="shared" si="446"/>
        <v/>
      </c>
      <c r="M875" s="7" t="str">
        <f t="shared" si="446"/>
        <v/>
      </c>
      <c r="N875" s="7" t="str">
        <f t="shared" si="446"/>
        <v/>
      </c>
      <c r="O875" s="7" t="str">
        <f t="shared" si="446"/>
        <v/>
      </c>
      <c r="P875" s="7" t="str">
        <f t="shared" si="446"/>
        <v/>
      </c>
      <c r="Q875" s="7" t="str">
        <f t="shared" si="446"/>
        <v/>
      </c>
      <c r="R875" s="7" t="str">
        <f t="shared" si="446"/>
        <v/>
      </c>
      <c r="S875" s="7" t="str">
        <f t="shared" si="446"/>
        <v/>
      </c>
      <c r="T875" s="7" t="str">
        <f t="shared" si="446"/>
        <v/>
      </c>
      <c r="U875" s="7" t="str">
        <f t="shared" si="446"/>
        <v/>
      </c>
      <c r="V875" s="7" t="str">
        <f t="shared" si="446"/>
        <v/>
      </c>
      <c r="W875" s="7" t="str">
        <f t="shared" si="446"/>
        <v/>
      </c>
      <c r="X875" s="7" t="str">
        <f t="shared" si="446"/>
        <v/>
      </c>
      <c r="Y875" s="7" t="str">
        <f t="shared" si="446"/>
        <v/>
      </c>
      <c r="CF875" s="7" t="str">
        <f t="shared" si="447"/>
        <v/>
      </c>
      <c r="CG875" s="7" t="str">
        <f t="shared" si="447"/>
        <v/>
      </c>
      <c r="CH875" s="7" t="str">
        <f t="shared" si="447"/>
        <v/>
      </c>
      <c r="CI875" s="7" t="str">
        <f t="shared" si="447"/>
        <v/>
      </c>
      <c r="CJ875" s="7" t="str">
        <f t="shared" si="447"/>
        <v/>
      </c>
      <c r="CK875" s="7" t="str">
        <f t="shared" si="447"/>
        <v/>
      </c>
      <c r="CL875" s="7" t="str">
        <f t="shared" si="447"/>
        <v/>
      </c>
      <c r="CM875" s="7" t="str">
        <f t="shared" si="447"/>
        <v/>
      </c>
      <c r="CN875" s="7" t="str">
        <f t="shared" si="447"/>
        <v/>
      </c>
      <c r="CO875" s="7" t="str">
        <f t="shared" si="447"/>
        <v/>
      </c>
      <c r="CP875" s="7" t="str">
        <f t="shared" si="448"/>
        <v/>
      </c>
      <c r="CQ875" s="7" t="str">
        <f t="shared" si="448"/>
        <v/>
      </c>
      <c r="CR875" s="7" t="str">
        <f t="shared" si="448"/>
        <v/>
      </c>
      <c r="CS875" s="7" t="str">
        <f t="shared" si="448"/>
        <v/>
      </c>
      <c r="CT875" s="7" t="str">
        <f t="shared" si="448"/>
        <v/>
      </c>
      <c r="CU875" s="7" t="str">
        <f t="shared" si="448"/>
        <v/>
      </c>
      <c r="CV875" s="7" t="str">
        <f t="shared" si="448"/>
        <v/>
      </c>
      <c r="CW875" s="7" t="str">
        <f t="shared" si="448"/>
        <v/>
      </c>
      <c r="CX875" s="7" t="str">
        <f t="shared" si="448"/>
        <v/>
      </c>
      <c r="CY875" s="7" t="str">
        <f t="shared" si="448"/>
        <v/>
      </c>
      <c r="CZ875" s="7" t="str">
        <f t="shared" si="449"/>
        <v/>
      </c>
      <c r="DA875" s="7" t="str">
        <f t="shared" si="449"/>
        <v/>
      </c>
      <c r="DB875" s="7" t="str">
        <f t="shared" si="449"/>
        <v/>
      </c>
      <c r="DC875" s="7" t="str">
        <f t="shared" si="449"/>
        <v/>
      </c>
      <c r="DD875" s="7" t="str">
        <f t="shared" si="449"/>
        <v/>
      </c>
      <c r="DE875" s="7" t="str">
        <f t="shared" si="449"/>
        <v/>
      </c>
      <c r="DF875" s="7" t="str">
        <f t="shared" si="449"/>
        <v/>
      </c>
      <c r="DG875" s="7" t="str">
        <f t="shared" si="449"/>
        <v/>
      </c>
      <c r="DH875" s="7" t="str">
        <f t="shared" si="449"/>
        <v/>
      </c>
      <c r="DI875" s="7" t="str">
        <f t="shared" si="449"/>
        <v/>
      </c>
      <c r="DJ875" s="7" t="str">
        <f t="shared" si="450"/>
        <v/>
      </c>
      <c r="DK875" s="7" t="str">
        <f t="shared" si="450"/>
        <v/>
      </c>
      <c r="DL875" s="7" t="str">
        <f t="shared" si="450"/>
        <v/>
      </c>
      <c r="DM875" s="7" t="str">
        <f t="shared" si="450"/>
        <v/>
      </c>
      <c r="DN875" s="7" t="str">
        <f t="shared" si="450"/>
        <v/>
      </c>
      <c r="DO875" s="7" t="str">
        <f t="shared" si="450"/>
        <v/>
      </c>
      <c r="DP875" s="7" t="str">
        <f t="shared" si="450"/>
        <v/>
      </c>
      <c r="DQ875" s="7" t="str">
        <f t="shared" si="450"/>
        <v/>
      </c>
      <c r="DR875" s="7" t="str">
        <f t="shared" si="450"/>
        <v/>
      </c>
      <c r="DS875" s="7" t="str">
        <f t="shared" si="450"/>
        <v/>
      </c>
      <c r="DT875" s="7" t="str">
        <f t="shared" si="450"/>
        <v/>
      </c>
      <c r="DU875" s="7" t="str">
        <f t="shared" si="450"/>
        <v/>
      </c>
      <c r="DV875" s="7" t="str">
        <f t="shared" si="450"/>
        <v/>
      </c>
      <c r="DW875" s="7" t="str">
        <f t="shared" si="450"/>
        <v/>
      </c>
    </row>
    <row r="876" spans="1:127" x14ac:dyDescent="0.35">
      <c r="A876" s="9" t="s">
        <v>303</v>
      </c>
      <c r="B876" s="10" t="s">
        <v>14</v>
      </c>
      <c r="C876" s="9" t="s">
        <v>3</v>
      </c>
      <c r="D876" s="1">
        <v>2.8061630000000002</v>
      </c>
      <c r="E876" s="82">
        <f>VLOOKUP(C876,'Literature Lookup Tables'!$A$2:$D$21,4,0)</f>
        <v>0</v>
      </c>
      <c r="F876" s="82">
        <f>VLOOKUP(C876,'Literature Lookup Tables'!$A$2:$D$21,3,0)</f>
        <v>0.2</v>
      </c>
      <c r="G876" s="64">
        <f>(VLOOKUP(C876,'Literature Lookup Tables'!$A$2:$L$21,2))*D876</f>
        <v>0.56123260000000008</v>
      </c>
      <c r="H876" s="64">
        <f t="shared" si="421"/>
        <v>0.56123260000000008</v>
      </c>
      <c r="I876" s="64">
        <f t="shared" si="422"/>
        <v>0</v>
      </c>
      <c r="J876" s="106">
        <f>VLOOKUP(C876,'Literature Lookup Tables'!$A$2:$L$21,MATCH(B876,listHYDROGROUPS,0))</f>
        <v>74</v>
      </c>
      <c r="K876" s="7" t="str">
        <f t="shared" si="446"/>
        <v/>
      </c>
      <c r="L876" s="7" t="str">
        <f t="shared" si="446"/>
        <v/>
      </c>
      <c r="M876" s="7" t="str">
        <f t="shared" si="446"/>
        <v/>
      </c>
      <c r="N876" s="7" t="str">
        <f t="shared" si="446"/>
        <v/>
      </c>
      <c r="O876" s="7" t="str">
        <f t="shared" si="446"/>
        <v/>
      </c>
      <c r="P876" s="7" t="str">
        <f t="shared" si="446"/>
        <v/>
      </c>
      <c r="Q876" s="7" t="str">
        <f t="shared" si="446"/>
        <v/>
      </c>
      <c r="R876" s="7" t="str">
        <f t="shared" si="446"/>
        <v/>
      </c>
      <c r="S876" s="7" t="str">
        <f t="shared" si="446"/>
        <v/>
      </c>
      <c r="T876" s="7" t="str">
        <f t="shared" si="446"/>
        <v/>
      </c>
      <c r="U876" s="7" t="str">
        <f t="shared" si="446"/>
        <v/>
      </c>
      <c r="V876" s="7" t="str">
        <f t="shared" si="446"/>
        <v/>
      </c>
      <c r="W876" s="7" t="str">
        <f t="shared" si="446"/>
        <v/>
      </c>
      <c r="X876" s="7" t="str">
        <f t="shared" si="446"/>
        <v/>
      </c>
      <c r="Y876" s="7" t="str">
        <f t="shared" si="446"/>
        <v/>
      </c>
      <c r="CF876" s="7" t="str">
        <f t="shared" si="447"/>
        <v/>
      </c>
      <c r="CG876" s="7" t="str">
        <f t="shared" si="447"/>
        <v/>
      </c>
      <c r="CH876" s="7" t="str">
        <f t="shared" si="447"/>
        <v/>
      </c>
      <c r="CI876" s="7" t="str">
        <f t="shared" si="447"/>
        <v/>
      </c>
      <c r="CJ876" s="7" t="str">
        <f t="shared" si="447"/>
        <v/>
      </c>
      <c r="CK876" s="7" t="str">
        <f t="shared" si="447"/>
        <v/>
      </c>
      <c r="CL876" s="7" t="str">
        <f t="shared" si="447"/>
        <v/>
      </c>
      <c r="CM876" s="7" t="str">
        <f t="shared" si="447"/>
        <v/>
      </c>
      <c r="CN876" s="7" t="str">
        <f t="shared" si="447"/>
        <v/>
      </c>
      <c r="CO876" s="7" t="str">
        <f t="shared" si="447"/>
        <v/>
      </c>
      <c r="CP876" s="7" t="str">
        <f t="shared" si="448"/>
        <v/>
      </c>
      <c r="CQ876" s="7" t="str">
        <f t="shared" si="448"/>
        <v/>
      </c>
      <c r="CR876" s="7" t="str">
        <f t="shared" si="448"/>
        <v/>
      </c>
      <c r="CS876" s="7" t="str">
        <f t="shared" si="448"/>
        <v/>
      </c>
      <c r="CT876" s="7" t="str">
        <f t="shared" si="448"/>
        <v/>
      </c>
      <c r="CU876" s="7" t="str">
        <f t="shared" si="448"/>
        <v/>
      </c>
      <c r="CV876" s="7" t="str">
        <f t="shared" si="448"/>
        <v/>
      </c>
      <c r="CW876" s="7" t="str">
        <f t="shared" si="448"/>
        <v/>
      </c>
      <c r="CX876" s="7" t="str">
        <f t="shared" si="448"/>
        <v/>
      </c>
      <c r="CY876" s="7" t="str">
        <f t="shared" si="448"/>
        <v/>
      </c>
      <c r="CZ876" s="7" t="str">
        <f t="shared" si="449"/>
        <v/>
      </c>
      <c r="DA876" s="7" t="str">
        <f t="shared" si="449"/>
        <v/>
      </c>
      <c r="DB876" s="7" t="str">
        <f t="shared" si="449"/>
        <v/>
      </c>
      <c r="DC876" s="7" t="str">
        <f t="shared" si="449"/>
        <v/>
      </c>
      <c r="DD876" s="7" t="str">
        <f t="shared" si="449"/>
        <v/>
      </c>
      <c r="DE876" s="7" t="str">
        <f t="shared" si="449"/>
        <v/>
      </c>
      <c r="DF876" s="7" t="str">
        <f t="shared" si="449"/>
        <v/>
      </c>
      <c r="DG876" s="7" t="str">
        <f t="shared" si="449"/>
        <v/>
      </c>
      <c r="DH876" s="7" t="str">
        <f t="shared" si="449"/>
        <v/>
      </c>
      <c r="DI876" s="7" t="str">
        <f t="shared" si="449"/>
        <v/>
      </c>
      <c r="DJ876" s="7" t="str">
        <f t="shared" si="450"/>
        <v/>
      </c>
      <c r="DK876" s="7" t="str">
        <f t="shared" si="450"/>
        <v/>
      </c>
      <c r="DL876" s="7" t="str">
        <f t="shared" si="450"/>
        <v/>
      </c>
      <c r="DM876" s="7" t="str">
        <f t="shared" si="450"/>
        <v/>
      </c>
      <c r="DN876" s="7" t="str">
        <f t="shared" si="450"/>
        <v/>
      </c>
      <c r="DO876" s="7" t="str">
        <f t="shared" si="450"/>
        <v/>
      </c>
      <c r="DP876" s="7" t="str">
        <f t="shared" si="450"/>
        <v/>
      </c>
      <c r="DQ876" s="7" t="str">
        <f t="shared" si="450"/>
        <v/>
      </c>
      <c r="DR876" s="7" t="str">
        <f t="shared" si="450"/>
        <v/>
      </c>
      <c r="DS876" s="7" t="str">
        <f t="shared" si="450"/>
        <v/>
      </c>
      <c r="DT876" s="7" t="str">
        <f t="shared" si="450"/>
        <v/>
      </c>
      <c r="DU876" s="7" t="str">
        <f t="shared" si="450"/>
        <v/>
      </c>
      <c r="DV876" s="7" t="str">
        <f t="shared" si="450"/>
        <v/>
      </c>
      <c r="DW876" s="7" t="str">
        <f t="shared" si="450"/>
        <v/>
      </c>
    </row>
    <row r="877" spans="1:127" x14ac:dyDescent="0.35">
      <c r="A877" s="9" t="s">
        <v>303</v>
      </c>
      <c r="B877" s="10" t="s">
        <v>14</v>
      </c>
      <c r="C877" s="9" t="s">
        <v>10</v>
      </c>
      <c r="D877" s="1">
        <v>5.8417300000000001</v>
      </c>
      <c r="E877" s="82">
        <f>VLOOKUP(C877,'Literature Lookup Tables'!$A$2:$D$21,4,0)</f>
        <v>0.03</v>
      </c>
      <c r="F877" s="82">
        <f>VLOOKUP(C877,'Literature Lookup Tables'!$A$2:$D$21,3,0)</f>
        <v>0</v>
      </c>
      <c r="G877" s="64">
        <f>(VLOOKUP(C877,'Literature Lookup Tables'!$A$2:$L$21,2))*D877</f>
        <v>0.17525189999999999</v>
      </c>
      <c r="H877" s="64">
        <f t="shared" si="421"/>
        <v>0</v>
      </c>
      <c r="I877" s="64">
        <f t="shared" si="422"/>
        <v>0.17525189999999999</v>
      </c>
      <c r="J877" s="106">
        <f>VLOOKUP(C877,'Literature Lookup Tables'!$A$2:$L$21,MATCH(B877,listHYDROGROUPS,0))</f>
        <v>74</v>
      </c>
      <c r="K877" s="7" t="str">
        <f t="shared" si="446"/>
        <v/>
      </c>
      <c r="L877" s="7" t="str">
        <f t="shared" si="446"/>
        <v/>
      </c>
      <c r="M877" s="7" t="str">
        <f t="shared" si="446"/>
        <v/>
      </c>
      <c r="N877" s="7" t="str">
        <f t="shared" si="446"/>
        <v/>
      </c>
      <c r="O877" s="7" t="str">
        <f t="shared" si="446"/>
        <v/>
      </c>
      <c r="P877" s="7" t="str">
        <f t="shared" si="446"/>
        <v/>
      </c>
      <c r="Q877" s="7" t="str">
        <f t="shared" si="446"/>
        <v/>
      </c>
      <c r="R877" s="7" t="str">
        <f t="shared" si="446"/>
        <v/>
      </c>
      <c r="S877" s="7" t="str">
        <f t="shared" si="446"/>
        <v/>
      </c>
      <c r="T877" s="7" t="str">
        <f t="shared" si="446"/>
        <v/>
      </c>
      <c r="U877" s="7" t="str">
        <f t="shared" si="446"/>
        <v/>
      </c>
      <c r="V877" s="7" t="str">
        <f t="shared" si="446"/>
        <v/>
      </c>
      <c r="W877" s="7" t="str">
        <f t="shared" si="446"/>
        <v/>
      </c>
      <c r="X877" s="7" t="str">
        <f t="shared" si="446"/>
        <v/>
      </c>
      <c r="Y877" s="7" t="str">
        <f t="shared" si="446"/>
        <v/>
      </c>
      <c r="CF877" s="7" t="str">
        <f t="shared" si="447"/>
        <v/>
      </c>
      <c r="CG877" s="7" t="str">
        <f t="shared" si="447"/>
        <v/>
      </c>
      <c r="CH877" s="7" t="str">
        <f t="shared" si="447"/>
        <v/>
      </c>
      <c r="CI877" s="7" t="str">
        <f t="shared" si="447"/>
        <v/>
      </c>
      <c r="CJ877" s="7" t="str">
        <f t="shared" si="447"/>
        <v/>
      </c>
      <c r="CK877" s="7" t="str">
        <f t="shared" si="447"/>
        <v/>
      </c>
      <c r="CL877" s="7" t="str">
        <f t="shared" si="447"/>
        <v/>
      </c>
      <c r="CM877" s="7" t="str">
        <f t="shared" si="447"/>
        <v/>
      </c>
      <c r="CN877" s="7" t="str">
        <f t="shared" si="447"/>
        <v/>
      </c>
      <c r="CO877" s="7" t="str">
        <f t="shared" si="447"/>
        <v/>
      </c>
      <c r="CP877" s="7" t="str">
        <f t="shared" si="448"/>
        <v/>
      </c>
      <c r="CQ877" s="7" t="str">
        <f t="shared" si="448"/>
        <v/>
      </c>
      <c r="CR877" s="7" t="str">
        <f t="shared" si="448"/>
        <v/>
      </c>
      <c r="CS877" s="7" t="str">
        <f t="shared" si="448"/>
        <v/>
      </c>
      <c r="CT877" s="7" t="str">
        <f t="shared" si="448"/>
        <v/>
      </c>
      <c r="CU877" s="7" t="str">
        <f t="shared" si="448"/>
        <v/>
      </c>
      <c r="CV877" s="7" t="str">
        <f t="shared" si="448"/>
        <v/>
      </c>
      <c r="CW877" s="7" t="str">
        <f t="shared" si="448"/>
        <v/>
      </c>
      <c r="CX877" s="7" t="str">
        <f t="shared" si="448"/>
        <v/>
      </c>
      <c r="CY877" s="7" t="str">
        <f t="shared" si="448"/>
        <v/>
      </c>
      <c r="CZ877" s="7" t="str">
        <f t="shared" si="449"/>
        <v/>
      </c>
      <c r="DA877" s="7" t="str">
        <f t="shared" si="449"/>
        <v/>
      </c>
      <c r="DB877" s="7" t="str">
        <f t="shared" si="449"/>
        <v/>
      </c>
      <c r="DC877" s="7" t="str">
        <f t="shared" si="449"/>
        <v/>
      </c>
      <c r="DD877" s="7" t="str">
        <f t="shared" si="449"/>
        <v/>
      </c>
      <c r="DE877" s="7" t="str">
        <f t="shared" si="449"/>
        <v/>
      </c>
      <c r="DF877" s="7" t="str">
        <f t="shared" si="449"/>
        <v/>
      </c>
      <c r="DG877" s="7" t="str">
        <f t="shared" si="449"/>
        <v/>
      </c>
      <c r="DH877" s="7" t="str">
        <f t="shared" si="449"/>
        <v/>
      </c>
      <c r="DI877" s="7" t="str">
        <f t="shared" si="449"/>
        <v/>
      </c>
      <c r="DJ877" s="7" t="str">
        <f t="shared" si="450"/>
        <v/>
      </c>
      <c r="DK877" s="7" t="str">
        <f t="shared" si="450"/>
        <v/>
      </c>
      <c r="DL877" s="7" t="str">
        <f t="shared" si="450"/>
        <v/>
      </c>
      <c r="DM877" s="7" t="str">
        <f t="shared" si="450"/>
        <v/>
      </c>
      <c r="DN877" s="7" t="str">
        <f t="shared" si="450"/>
        <v/>
      </c>
      <c r="DO877" s="7" t="str">
        <f t="shared" si="450"/>
        <v/>
      </c>
      <c r="DP877" s="7" t="str">
        <f t="shared" si="450"/>
        <v/>
      </c>
      <c r="DQ877" s="7" t="str">
        <f t="shared" si="450"/>
        <v/>
      </c>
      <c r="DR877" s="7" t="str">
        <f t="shared" si="450"/>
        <v/>
      </c>
      <c r="DS877" s="7" t="str">
        <f t="shared" si="450"/>
        <v/>
      </c>
      <c r="DT877" s="7" t="str">
        <f t="shared" si="450"/>
        <v/>
      </c>
      <c r="DU877" s="7" t="str">
        <f t="shared" si="450"/>
        <v/>
      </c>
      <c r="DV877" s="7" t="str">
        <f t="shared" si="450"/>
        <v/>
      </c>
      <c r="DW877" s="7" t="str">
        <f t="shared" si="450"/>
        <v/>
      </c>
    </row>
    <row r="878" spans="1:127" x14ac:dyDescent="0.35">
      <c r="A878" s="9" t="s">
        <v>288</v>
      </c>
      <c r="B878" s="10" t="s">
        <v>17</v>
      </c>
      <c r="C878" s="9" t="s">
        <v>2</v>
      </c>
      <c r="D878" s="1">
        <v>1.1726449999999999</v>
      </c>
      <c r="E878" s="82">
        <f>VLOOKUP(C878,'Literature Lookup Tables'!$A$2:$D$21,4,0)</f>
        <v>0.05</v>
      </c>
      <c r="F878" s="82">
        <f>VLOOKUP(C878,'Literature Lookup Tables'!$A$2:$D$21,3,0)</f>
        <v>0.05</v>
      </c>
      <c r="G878" s="64">
        <f>(VLOOKUP(C878,'Literature Lookup Tables'!$A$2:$L$21,2))*D878</f>
        <v>0.11726449999999999</v>
      </c>
      <c r="H878" s="64">
        <f t="shared" si="421"/>
        <v>5.8632249999999997E-2</v>
      </c>
      <c r="I878" s="64">
        <f t="shared" si="422"/>
        <v>5.8632249999999997E-2</v>
      </c>
      <c r="J878" s="106">
        <f>VLOOKUP(C878,'Literature Lookup Tables'!$A$2:$L$21,MATCH(B878,listHYDROGROUPS,0))</f>
        <v>77</v>
      </c>
      <c r="K878" s="7" t="str">
        <f t="shared" si="446"/>
        <v/>
      </c>
      <c r="L878" s="7" t="str">
        <f t="shared" si="446"/>
        <v/>
      </c>
      <c r="M878" s="7" t="str">
        <f t="shared" si="446"/>
        <v/>
      </c>
      <c r="N878" s="7" t="str">
        <f t="shared" si="446"/>
        <v/>
      </c>
      <c r="O878" s="7" t="str">
        <f t="shared" si="446"/>
        <v/>
      </c>
      <c r="P878" s="7" t="str">
        <f t="shared" si="446"/>
        <v/>
      </c>
      <c r="Q878" s="7" t="str">
        <f t="shared" si="446"/>
        <v/>
      </c>
      <c r="R878" s="7" t="str">
        <f t="shared" si="446"/>
        <v/>
      </c>
      <c r="S878" s="7" t="str">
        <f t="shared" si="446"/>
        <v/>
      </c>
      <c r="T878" s="7" t="str">
        <f t="shared" si="446"/>
        <v/>
      </c>
      <c r="U878" s="7" t="str">
        <f t="shared" si="446"/>
        <v/>
      </c>
      <c r="V878" s="7">
        <f t="shared" si="446"/>
        <v>90.29366499999999</v>
      </c>
      <c r="W878" s="7" t="str">
        <f t="shared" si="446"/>
        <v/>
      </c>
      <c r="X878" s="7" t="str">
        <f t="shared" si="446"/>
        <v/>
      </c>
      <c r="Y878" s="7" t="str">
        <f t="shared" si="446"/>
        <v/>
      </c>
      <c r="CF878" s="7" t="str">
        <f t="shared" si="447"/>
        <v/>
      </c>
      <c r="CG878" s="7" t="str">
        <f t="shared" si="447"/>
        <v/>
      </c>
      <c r="CH878" s="7" t="str">
        <f t="shared" si="447"/>
        <v/>
      </c>
      <c r="CI878" s="7" t="str">
        <f t="shared" si="447"/>
        <v/>
      </c>
      <c r="CJ878" s="7" t="str">
        <f t="shared" si="447"/>
        <v/>
      </c>
      <c r="CK878" s="7" t="str">
        <f t="shared" si="447"/>
        <v/>
      </c>
      <c r="CL878" s="7" t="str">
        <f t="shared" si="447"/>
        <v/>
      </c>
      <c r="CM878" s="7" t="str">
        <f t="shared" si="447"/>
        <v/>
      </c>
      <c r="CN878" s="7" t="str">
        <f t="shared" si="447"/>
        <v/>
      </c>
      <c r="CO878" s="7" t="str">
        <f t="shared" si="447"/>
        <v/>
      </c>
      <c r="CP878" s="7" t="str">
        <f t="shared" si="448"/>
        <v/>
      </c>
      <c r="CQ878" s="7" t="str">
        <f t="shared" si="448"/>
        <v/>
      </c>
      <c r="CR878" s="7" t="str">
        <f t="shared" si="448"/>
        <v/>
      </c>
      <c r="CS878" s="7" t="str">
        <f t="shared" si="448"/>
        <v/>
      </c>
      <c r="CT878" s="7" t="str">
        <f t="shared" si="448"/>
        <v/>
      </c>
      <c r="CU878" s="7" t="str">
        <f t="shared" si="448"/>
        <v/>
      </c>
      <c r="CV878" s="7" t="str">
        <f t="shared" si="448"/>
        <v/>
      </c>
      <c r="CW878" s="7" t="str">
        <f t="shared" si="448"/>
        <v/>
      </c>
      <c r="CX878" s="7" t="str">
        <f t="shared" si="448"/>
        <v/>
      </c>
      <c r="CY878" s="7" t="str">
        <f t="shared" si="448"/>
        <v/>
      </c>
      <c r="CZ878" s="7" t="str">
        <f t="shared" si="449"/>
        <v/>
      </c>
      <c r="DA878" s="7" t="str">
        <f t="shared" si="449"/>
        <v/>
      </c>
      <c r="DB878" s="7" t="str">
        <f t="shared" si="449"/>
        <v/>
      </c>
      <c r="DC878" s="7" t="str">
        <f t="shared" si="449"/>
        <v/>
      </c>
      <c r="DD878" s="7" t="str">
        <f t="shared" si="449"/>
        <v/>
      </c>
      <c r="DE878" s="7" t="str">
        <f t="shared" si="449"/>
        <v/>
      </c>
      <c r="DF878" s="7" t="str">
        <f t="shared" si="449"/>
        <v/>
      </c>
      <c r="DG878" s="7" t="str">
        <f t="shared" si="449"/>
        <v/>
      </c>
      <c r="DH878" s="7" t="str">
        <f t="shared" si="449"/>
        <v/>
      </c>
      <c r="DI878" s="7" t="str">
        <f t="shared" si="449"/>
        <v/>
      </c>
      <c r="DJ878" s="7" t="str">
        <f t="shared" si="450"/>
        <v/>
      </c>
      <c r="DK878" s="7" t="str">
        <f t="shared" si="450"/>
        <v/>
      </c>
      <c r="DL878" s="7" t="str">
        <f t="shared" si="450"/>
        <v/>
      </c>
      <c r="DM878" s="7" t="str">
        <f t="shared" si="450"/>
        <v/>
      </c>
      <c r="DN878" s="7" t="str">
        <f t="shared" si="450"/>
        <v/>
      </c>
      <c r="DO878" s="7" t="str">
        <f t="shared" si="450"/>
        <v/>
      </c>
      <c r="DP878" s="7" t="str">
        <f t="shared" si="450"/>
        <v/>
      </c>
      <c r="DQ878" s="7" t="str">
        <f t="shared" si="450"/>
        <v/>
      </c>
      <c r="DR878" s="7" t="str">
        <f t="shared" si="450"/>
        <v/>
      </c>
      <c r="DS878" s="7" t="str">
        <f t="shared" si="450"/>
        <v/>
      </c>
      <c r="DT878" s="7" t="str">
        <f t="shared" si="450"/>
        <v/>
      </c>
      <c r="DU878" s="7" t="str">
        <f t="shared" si="450"/>
        <v/>
      </c>
      <c r="DV878" s="7" t="str">
        <f t="shared" si="450"/>
        <v/>
      </c>
      <c r="DW878" s="7" t="str">
        <f t="shared" si="450"/>
        <v/>
      </c>
    </row>
    <row r="879" spans="1:127" x14ac:dyDescent="0.35">
      <c r="A879" s="9" t="s">
        <v>288</v>
      </c>
      <c r="B879" s="10" t="s">
        <v>17</v>
      </c>
      <c r="C879" s="9" t="s">
        <v>3</v>
      </c>
      <c r="D879" s="1">
        <v>1.4458E-2</v>
      </c>
      <c r="E879" s="82">
        <f>VLOOKUP(C879,'Literature Lookup Tables'!$A$2:$D$21,4,0)</f>
        <v>0</v>
      </c>
      <c r="F879" s="82">
        <f>VLOOKUP(C879,'Literature Lookup Tables'!$A$2:$D$21,3,0)</f>
        <v>0.2</v>
      </c>
      <c r="G879" s="64">
        <f>(VLOOKUP(C879,'Literature Lookup Tables'!$A$2:$L$21,2))*D879</f>
        <v>2.8916000000000002E-3</v>
      </c>
      <c r="H879" s="64">
        <f t="shared" si="421"/>
        <v>2.8916000000000002E-3</v>
      </c>
      <c r="I879" s="64">
        <f t="shared" si="422"/>
        <v>0</v>
      </c>
      <c r="J879" s="106">
        <f>VLOOKUP(C879,'Literature Lookup Tables'!$A$2:$L$21,MATCH(B879,listHYDROGROUPS,0))</f>
        <v>77</v>
      </c>
      <c r="K879" s="7" t="str">
        <f t="shared" si="446"/>
        <v/>
      </c>
      <c r="L879" s="7" t="str">
        <f t="shared" si="446"/>
        <v/>
      </c>
      <c r="M879" s="7" t="str">
        <f t="shared" si="446"/>
        <v/>
      </c>
      <c r="N879" s="7" t="str">
        <f t="shared" si="446"/>
        <v/>
      </c>
      <c r="O879" s="7" t="str">
        <f t="shared" si="446"/>
        <v/>
      </c>
      <c r="P879" s="7" t="str">
        <f t="shared" si="446"/>
        <v/>
      </c>
      <c r="Q879" s="7" t="str">
        <f t="shared" si="446"/>
        <v/>
      </c>
      <c r="R879" s="7" t="str">
        <f t="shared" si="446"/>
        <v/>
      </c>
      <c r="S879" s="7" t="str">
        <f t="shared" si="446"/>
        <v/>
      </c>
      <c r="T879" s="7" t="str">
        <f t="shared" si="446"/>
        <v/>
      </c>
      <c r="U879" s="7" t="str">
        <f t="shared" si="446"/>
        <v/>
      </c>
      <c r="V879" s="7">
        <f t="shared" si="446"/>
        <v>1.1132660000000001</v>
      </c>
      <c r="W879" s="7" t="str">
        <f t="shared" si="446"/>
        <v/>
      </c>
      <c r="X879" s="7" t="str">
        <f t="shared" si="446"/>
        <v/>
      </c>
      <c r="Y879" s="7" t="str">
        <f t="shared" si="446"/>
        <v/>
      </c>
      <c r="CF879" s="7" t="str">
        <f t="shared" si="447"/>
        <v/>
      </c>
      <c r="CG879" s="7" t="str">
        <f t="shared" si="447"/>
        <v/>
      </c>
      <c r="CH879" s="7" t="str">
        <f t="shared" si="447"/>
        <v/>
      </c>
      <c r="CI879" s="7" t="str">
        <f t="shared" si="447"/>
        <v/>
      </c>
      <c r="CJ879" s="7" t="str">
        <f t="shared" si="447"/>
        <v/>
      </c>
      <c r="CK879" s="7" t="str">
        <f t="shared" si="447"/>
        <v/>
      </c>
      <c r="CL879" s="7" t="str">
        <f t="shared" si="447"/>
        <v/>
      </c>
      <c r="CM879" s="7" t="str">
        <f t="shared" si="447"/>
        <v/>
      </c>
      <c r="CN879" s="7" t="str">
        <f t="shared" si="447"/>
        <v/>
      </c>
      <c r="CO879" s="7" t="str">
        <f t="shared" si="447"/>
        <v/>
      </c>
      <c r="CP879" s="7" t="str">
        <f t="shared" si="448"/>
        <v/>
      </c>
      <c r="CQ879" s="7" t="str">
        <f t="shared" si="448"/>
        <v/>
      </c>
      <c r="CR879" s="7" t="str">
        <f t="shared" si="448"/>
        <v/>
      </c>
      <c r="CS879" s="7" t="str">
        <f t="shared" si="448"/>
        <v/>
      </c>
      <c r="CT879" s="7" t="str">
        <f t="shared" si="448"/>
        <v/>
      </c>
      <c r="CU879" s="7" t="str">
        <f t="shared" si="448"/>
        <v/>
      </c>
      <c r="CV879" s="7" t="str">
        <f t="shared" si="448"/>
        <v/>
      </c>
      <c r="CW879" s="7" t="str">
        <f t="shared" si="448"/>
        <v/>
      </c>
      <c r="CX879" s="7" t="str">
        <f t="shared" si="448"/>
        <v/>
      </c>
      <c r="CY879" s="7" t="str">
        <f t="shared" si="448"/>
        <v/>
      </c>
      <c r="CZ879" s="7" t="str">
        <f t="shared" si="449"/>
        <v/>
      </c>
      <c r="DA879" s="7" t="str">
        <f t="shared" si="449"/>
        <v/>
      </c>
      <c r="DB879" s="7" t="str">
        <f t="shared" si="449"/>
        <v/>
      </c>
      <c r="DC879" s="7" t="str">
        <f t="shared" si="449"/>
        <v/>
      </c>
      <c r="DD879" s="7" t="str">
        <f t="shared" si="449"/>
        <v/>
      </c>
      <c r="DE879" s="7" t="str">
        <f t="shared" si="449"/>
        <v/>
      </c>
      <c r="DF879" s="7" t="str">
        <f t="shared" si="449"/>
        <v/>
      </c>
      <c r="DG879" s="7" t="str">
        <f t="shared" si="449"/>
        <v/>
      </c>
      <c r="DH879" s="7" t="str">
        <f t="shared" si="449"/>
        <v/>
      </c>
      <c r="DI879" s="7" t="str">
        <f t="shared" si="449"/>
        <v/>
      </c>
      <c r="DJ879" s="7" t="str">
        <f t="shared" si="450"/>
        <v/>
      </c>
      <c r="DK879" s="7" t="str">
        <f t="shared" si="450"/>
        <v/>
      </c>
      <c r="DL879" s="7" t="str">
        <f t="shared" si="450"/>
        <v/>
      </c>
      <c r="DM879" s="7" t="str">
        <f t="shared" si="450"/>
        <v/>
      </c>
      <c r="DN879" s="7" t="str">
        <f t="shared" si="450"/>
        <v/>
      </c>
      <c r="DO879" s="7" t="str">
        <f t="shared" si="450"/>
        <v/>
      </c>
      <c r="DP879" s="7" t="str">
        <f t="shared" si="450"/>
        <v/>
      </c>
      <c r="DQ879" s="7" t="str">
        <f t="shared" si="450"/>
        <v/>
      </c>
      <c r="DR879" s="7" t="str">
        <f t="shared" si="450"/>
        <v/>
      </c>
      <c r="DS879" s="7" t="str">
        <f t="shared" si="450"/>
        <v/>
      </c>
      <c r="DT879" s="7" t="str">
        <f t="shared" si="450"/>
        <v/>
      </c>
      <c r="DU879" s="7" t="str">
        <f t="shared" si="450"/>
        <v/>
      </c>
      <c r="DV879" s="7" t="str">
        <f t="shared" si="450"/>
        <v/>
      </c>
      <c r="DW879" s="7" t="str">
        <f t="shared" si="450"/>
        <v/>
      </c>
    </row>
    <row r="880" spans="1:127" x14ac:dyDescent="0.35">
      <c r="A880" s="9" t="s">
        <v>288</v>
      </c>
      <c r="B880" s="10" t="s">
        <v>17</v>
      </c>
      <c r="C880" s="9" t="s">
        <v>10</v>
      </c>
      <c r="D880" s="1">
        <v>2.0750690000000001</v>
      </c>
      <c r="E880" s="82">
        <f>VLOOKUP(C880,'Literature Lookup Tables'!$A$2:$D$21,4,0)</f>
        <v>0.03</v>
      </c>
      <c r="F880" s="82">
        <f>VLOOKUP(C880,'Literature Lookup Tables'!$A$2:$D$21,3,0)</f>
        <v>0</v>
      </c>
      <c r="G880" s="64">
        <f>(VLOOKUP(C880,'Literature Lookup Tables'!$A$2:$L$21,2))*D880</f>
        <v>6.225207E-2</v>
      </c>
      <c r="H880" s="64">
        <f t="shared" si="421"/>
        <v>0</v>
      </c>
      <c r="I880" s="64">
        <f t="shared" si="422"/>
        <v>6.225207E-2</v>
      </c>
      <c r="J880" s="106">
        <f>VLOOKUP(C880,'Literature Lookup Tables'!$A$2:$L$21,MATCH(B880,listHYDROGROUPS,0))</f>
        <v>77</v>
      </c>
      <c r="K880" s="7" t="str">
        <f t="shared" si="446"/>
        <v/>
      </c>
      <c r="L880" s="7" t="str">
        <f t="shared" si="446"/>
        <v/>
      </c>
      <c r="M880" s="7" t="str">
        <f t="shared" si="446"/>
        <v/>
      </c>
      <c r="N880" s="7" t="str">
        <f t="shared" si="446"/>
        <v/>
      </c>
      <c r="O880" s="7" t="str">
        <f t="shared" si="446"/>
        <v/>
      </c>
      <c r="P880" s="7" t="str">
        <f t="shared" si="446"/>
        <v/>
      </c>
      <c r="Q880" s="7" t="str">
        <f t="shared" si="446"/>
        <v/>
      </c>
      <c r="R880" s="7" t="str">
        <f t="shared" si="446"/>
        <v/>
      </c>
      <c r="S880" s="7" t="str">
        <f t="shared" si="446"/>
        <v/>
      </c>
      <c r="T880" s="7" t="str">
        <f t="shared" si="446"/>
        <v/>
      </c>
      <c r="U880" s="7" t="str">
        <f t="shared" si="446"/>
        <v/>
      </c>
      <c r="V880" s="7">
        <f t="shared" si="446"/>
        <v>159.78031300000001</v>
      </c>
      <c r="W880" s="7" t="str">
        <f t="shared" si="446"/>
        <v/>
      </c>
      <c r="X880" s="7" t="str">
        <f t="shared" si="446"/>
        <v/>
      </c>
      <c r="Y880" s="7" t="str">
        <f t="shared" si="446"/>
        <v/>
      </c>
      <c r="CF880" s="7" t="str">
        <f t="shared" si="447"/>
        <v/>
      </c>
      <c r="CG880" s="7" t="str">
        <f t="shared" si="447"/>
        <v/>
      </c>
      <c r="CH880" s="7" t="str">
        <f t="shared" si="447"/>
        <v/>
      </c>
      <c r="CI880" s="7" t="str">
        <f t="shared" si="447"/>
        <v/>
      </c>
      <c r="CJ880" s="7" t="str">
        <f t="shared" si="447"/>
        <v/>
      </c>
      <c r="CK880" s="7" t="str">
        <f t="shared" si="447"/>
        <v/>
      </c>
      <c r="CL880" s="7" t="str">
        <f t="shared" si="447"/>
        <v/>
      </c>
      <c r="CM880" s="7" t="str">
        <f t="shared" si="447"/>
        <v/>
      </c>
      <c r="CN880" s="7" t="str">
        <f t="shared" si="447"/>
        <v/>
      </c>
      <c r="CO880" s="7" t="str">
        <f t="shared" si="447"/>
        <v/>
      </c>
      <c r="CP880" s="7" t="str">
        <f t="shared" si="448"/>
        <v/>
      </c>
      <c r="CQ880" s="7" t="str">
        <f t="shared" si="448"/>
        <v/>
      </c>
      <c r="CR880" s="7" t="str">
        <f t="shared" si="448"/>
        <v/>
      </c>
      <c r="CS880" s="7" t="str">
        <f t="shared" si="448"/>
        <v/>
      </c>
      <c r="CT880" s="7" t="str">
        <f t="shared" si="448"/>
        <v/>
      </c>
      <c r="CU880" s="7" t="str">
        <f t="shared" si="448"/>
        <v/>
      </c>
      <c r="CV880" s="7" t="str">
        <f t="shared" si="448"/>
        <v/>
      </c>
      <c r="CW880" s="7" t="str">
        <f t="shared" si="448"/>
        <v/>
      </c>
      <c r="CX880" s="7" t="str">
        <f t="shared" si="448"/>
        <v/>
      </c>
      <c r="CY880" s="7" t="str">
        <f t="shared" si="448"/>
        <v/>
      </c>
      <c r="CZ880" s="7" t="str">
        <f t="shared" si="449"/>
        <v/>
      </c>
      <c r="DA880" s="7" t="str">
        <f t="shared" si="449"/>
        <v/>
      </c>
      <c r="DB880" s="7" t="str">
        <f t="shared" si="449"/>
        <v/>
      </c>
      <c r="DC880" s="7" t="str">
        <f t="shared" si="449"/>
        <v/>
      </c>
      <c r="DD880" s="7" t="str">
        <f t="shared" si="449"/>
        <v/>
      </c>
      <c r="DE880" s="7" t="str">
        <f t="shared" si="449"/>
        <v/>
      </c>
      <c r="DF880" s="7" t="str">
        <f t="shared" si="449"/>
        <v/>
      </c>
      <c r="DG880" s="7" t="str">
        <f t="shared" si="449"/>
        <v/>
      </c>
      <c r="DH880" s="7" t="str">
        <f t="shared" si="449"/>
        <v/>
      </c>
      <c r="DI880" s="7" t="str">
        <f t="shared" si="449"/>
        <v/>
      </c>
      <c r="DJ880" s="7" t="str">
        <f t="shared" si="450"/>
        <v/>
      </c>
      <c r="DK880" s="7" t="str">
        <f t="shared" si="450"/>
        <v/>
      </c>
      <c r="DL880" s="7" t="str">
        <f t="shared" si="450"/>
        <v/>
      </c>
      <c r="DM880" s="7" t="str">
        <f t="shared" si="450"/>
        <v/>
      </c>
      <c r="DN880" s="7" t="str">
        <f t="shared" si="450"/>
        <v/>
      </c>
      <c r="DO880" s="7" t="str">
        <f t="shared" si="450"/>
        <v/>
      </c>
      <c r="DP880" s="7" t="str">
        <f t="shared" si="450"/>
        <v/>
      </c>
      <c r="DQ880" s="7" t="str">
        <f t="shared" si="450"/>
        <v/>
      </c>
      <c r="DR880" s="7" t="str">
        <f t="shared" si="450"/>
        <v/>
      </c>
      <c r="DS880" s="7" t="str">
        <f t="shared" si="450"/>
        <v/>
      </c>
      <c r="DT880" s="7" t="str">
        <f t="shared" si="450"/>
        <v/>
      </c>
      <c r="DU880" s="7" t="str">
        <f t="shared" si="450"/>
        <v/>
      </c>
      <c r="DV880" s="7" t="str">
        <f t="shared" si="450"/>
        <v/>
      </c>
      <c r="DW880" s="7" t="str">
        <f t="shared" si="450"/>
        <v/>
      </c>
    </row>
    <row r="881" spans="1:127" x14ac:dyDescent="0.35">
      <c r="A881" s="9" t="s">
        <v>289</v>
      </c>
      <c r="B881" s="10" t="s">
        <v>17</v>
      </c>
      <c r="C881" s="9" t="s">
        <v>3</v>
      </c>
      <c r="D881" s="1">
        <v>5.1000000000000004E-3</v>
      </c>
      <c r="E881" s="82">
        <f>VLOOKUP(C881,'Literature Lookup Tables'!$A$2:$D$21,4,0)</f>
        <v>0</v>
      </c>
      <c r="F881" s="82">
        <f>VLOOKUP(C881,'Literature Lookup Tables'!$A$2:$D$21,3,0)</f>
        <v>0.2</v>
      </c>
      <c r="G881" s="64">
        <f>(VLOOKUP(C881,'Literature Lookup Tables'!$A$2:$L$21,2))*D881</f>
        <v>1.0200000000000001E-3</v>
      </c>
      <c r="H881" s="64">
        <f t="shared" si="421"/>
        <v>1.0200000000000001E-3</v>
      </c>
      <c r="I881" s="64">
        <f t="shared" si="422"/>
        <v>0</v>
      </c>
      <c r="J881" s="106">
        <f>VLOOKUP(C881,'Literature Lookup Tables'!$A$2:$L$21,MATCH(B881,listHYDROGROUPS,0))</f>
        <v>77</v>
      </c>
      <c r="K881" s="7" t="str">
        <f t="shared" si="446"/>
        <v/>
      </c>
      <c r="L881" s="7" t="str">
        <f t="shared" si="446"/>
        <v/>
      </c>
      <c r="M881" s="7" t="str">
        <f t="shared" si="446"/>
        <v/>
      </c>
      <c r="N881" s="7" t="str">
        <f t="shared" si="446"/>
        <v/>
      </c>
      <c r="O881" s="7" t="str">
        <f t="shared" si="446"/>
        <v/>
      </c>
      <c r="P881" s="7">
        <f t="shared" si="446"/>
        <v>0.39270000000000005</v>
      </c>
      <c r="Q881" s="7" t="str">
        <f t="shared" si="446"/>
        <v/>
      </c>
      <c r="R881" s="7" t="str">
        <f t="shared" si="446"/>
        <v/>
      </c>
      <c r="S881" s="7" t="str">
        <f t="shared" si="446"/>
        <v/>
      </c>
      <c r="T881" s="7" t="str">
        <f t="shared" si="446"/>
        <v/>
      </c>
      <c r="U881" s="7" t="str">
        <f t="shared" si="446"/>
        <v/>
      </c>
      <c r="V881" s="7" t="str">
        <f t="shared" si="446"/>
        <v/>
      </c>
      <c r="W881" s="7" t="str">
        <f t="shared" si="446"/>
        <v/>
      </c>
      <c r="X881" s="7" t="str">
        <f t="shared" si="446"/>
        <v/>
      </c>
      <c r="Y881" s="7" t="str">
        <f t="shared" si="446"/>
        <v/>
      </c>
      <c r="CF881" s="7" t="str">
        <f t="shared" si="447"/>
        <v/>
      </c>
      <c r="CG881" s="7" t="str">
        <f t="shared" si="447"/>
        <v/>
      </c>
      <c r="CH881" s="7" t="str">
        <f t="shared" si="447"/>
        <v/>
      </c>
      <c r="CI881" s="7" t="str">
        <f t="shared" si="447"/>
        <v/>
      </c>
      <c r="CJ881" s="7" t="str">
        <f t="shared" si="447"/>
        <v/>
      </c>
      <c r="CK881" s="7" t="str">
        <f t="shared" si="447"/>
        <v/>
      </c>
      <c r="CL881" s="7" t="str">
        <f t="shared" si="447"/>
        <v/>
      </c>
      <c r="CM881" s="7" t="str">
        <f t="shared" si="447"/>
        <v/>
      </c>
      <c r="CN881" s="7" t="str">
        <f t="shared" si="447"/>
        <v/>
      </c>
      <c r="CO881" s="7" t="str">
        <f t="shared" si="447"/>
        <v/>
      </c>
      <c r="CP881" s="7" t="str">
        <f t="shared" si="448"/>
        <v/>
      </c>
      <c r="CQ881" s="7" t="str">
        <f t="shared" si="448"/>
        <v/>
      </c>
      <c r="CR881" s="7" t="str">
        <f t="shared" si="448"/>
        <v/>
      </c>
      <c r="CS881" s="7" t="str">
        <f t="shared" si="448"/>
        <v/>
      </c>
      <c r="CT881" s="7" t="str">
        <f t="shared" si="448"/>
        <v/>
      </c>
      <c r="CU881" s="7" t="str">
        <f t="shared" si="448"/>
        <v/>
      </c>
      <c r="CV881" s="7" t="str">
        <f t="shared" si="448"/>
        <v/>
      </c>
      <c r="CW881" s="7" t="str">
        <f t="shared" si="448"/>
        <v/>
      </c>
      <c r="CX881" s="7" t="str">
        <f t="shared" si="448"/>
        <v/>
      </c>
      <c r="CY881" s="7" t="str">
        <f t="shared" si="448"/>
        <v/>
      </c>
      <c r="CZ881" s="7" t="str">
        <f t="shared" si="449"/>
        <v/>
      </c>
      <c r="DA881" s="7" t="str">
        <f t="shared" si="449"/>
        <v/>
      </c>
      <c r="DB881" s="7" t="str">
        <f t="shared" si="449"/>
        <v/>
      </c>
      <c r="DC881" s="7" t="str">
        <f t="shared" si="449"/>
        <v/>
      </c>
      <c r="DD881" s="7" t="str">
        <f t="shared" si="449"/>
        <v/>
      </c>
      <c r="DE881" s="7" t="str">
        <f t="shared" si="449"/>
        <v/>
      </c>
      <c r="DF881" s="7" t="str">
        <f t="shared" si="449"/>
        <v/>
      </c>
      <c r="DG881" s="7" t="str">
        <f t="shared" si="449"/>
        <v/>
      </c>
      <c r="DH881" s="7" t="str">
        <f t="shared" si="449"/>
        <v/>
      </c>
      <c r="DI881" s="7" t="str">
        <f t="shared" si="449"/>
        <v/>
      </c>
      <c r="DJ881" s="7" t="str">
        <f t="shared" si="450"/>
        <v/>
      </c>
      <c r="DK881" s="7" t="str">
        <f t="shared" si="450"/>
        <v/>
      </c>
      <c r="DL881" s="7" t="str">
        <f t="shared" si="450"/>
        <v/>
      </c>
      <c r="DM881" s="7" t="str">
        <f t="shared" si="450"/>
        <v/>
      </c>
      <c r="DN881" s="7" t="str">
        <f t="shared" si="450"/>
        <v/>
      </c>
      <c r="DO881" s="7" t="str">
        <f t="shared" si="450"/>
        <v/>
      </c>
      <c r="DP881" s="7" t="str">
        <f t="shared" si="450"/>
        <v/>
      </c>
      <c r="DQ881" s="7" t="str">
        <f t="shared" si="450"/>
        <v/>
      </c>
      <c r="DR881" s="7" t="str">
        <f t="shared" si="450"/>
        <v/>
      </c>
      <c r="DS881" s="7" t="str">
        <f t="shared" si="450"/>
        <v/>
      </c>
      <c r="DT881" s="7" t="str">
        <f t="shared" si="450"/>
        <v/>
      </c>
      <c r="DU881" s="7" t="str">
        <f t="shared" si="450"/>
        <v/>
      </c>
      <c r="DV881" s="7" t="str">
        <f t="shared" si="450"/>
        <v/>
      </c>
      <c r="DW881" s="7" t="str">
        <f t="shared" si="450"/>
        <v/>
      </c>
    </row>
    <row r="882" spans="1:127" x14ac:dyDescent="0.35">
      <c r="A882" s="9" t="s">
        <v>289</v>
      </c>
      <c r="B882" s="10" t="s">
        <v>17</v>
      </c>
      <c r="C882" s="9" t="s">
        <v>2</v>
      </c>
      <c r="D882" s="1">
        <v>7.6080449999999997</v>
      </c>
      <c r="E882" s="82">
        <f>VLOOKUP(C882,'Literature Lookup Tables'!$A$2:$D$21,4,0)</f>
        <v>0.05</v>
      </c>
      <c r="F882" s="82">
        <f>VLOOKUP(C882,'Literature Lookup Tables'!$A$2:$D$21,3,0)</f>
        <v>0.05</v>
      </c>
      <c r="G882" s="64">
        <f>(VLOOKUP(C882,'Literature Lookup Tables'!$A$2:$L$21,2))*D882</f>
        <v>0.76080449999999999</v>
      </c>
      <c r="H882" s="64">
        <f t="shared" si="421"/>
        <v>0.38040225</v>
      </c>
      <c r="I882" s="64">
        <f t="shared" si="422"/>
        <v>0.38040225</v>
      </c>
      <c r="J882" s="106">
        <f>VLOOKUP(C882,'Literature Lookup Tables'!$A$2:$L$21,MATCH(B882,listHYDROGROUPS,0))</f>
        <v>77</v>
      </c>
      <c r="K882" s="7" t="str">
        <f t="shared" si="446"/>
        <v/>
      </c>
      <c r="L882" s="7" t="str">
        <f t="shared" si="446"/>
        <v/>
      </c>
      <c r="M882" s="7" t="str">
        <f t="shared" si="446"/>
        <v/>
      </c>
      <c r="N882" s="7" t="str">
        <f t="shared" si="446"/>
        <v/>
      </c>
      <c r="O882" s="7" t="str">
        <f t="shared" si="446"/>
        <v/>
      </c>
      <c r="P882" s="7">
        <f t="shared" si="446"/>
        <v>585.81946499999992</v>
      </c>
      <c r="Q882" s="7" t="str">
        <f t="shared" si="446"/>
        <v/>
      </c>
      <c r="R882" s="7" t="str">
        <f t="shared" si="446"/>
        <v/>
      </c>
      <c r="S882" s="7" t="str">
        <f t="shared" si="446"/>
        <v/>
      </c>
      <c r="T882" s="7" t="str">
        <f t="shared" si="446"/>
        <v/>
      </c>
      <c r="U882" s="7" t="str">
        <f t="shared" si="446"/>
        <v/>
      </c>
      <c r="V882" s="7" t="str">
        <f t="shared" si="446"/>
        <v/>
      </c>
      <c r="W882" s="7" t="str">
        <f t="shared" si="446"/>
        <v/>
      </c>
      <c r="X882" s="7" t="str">
        <f t="shared" si="446"/>
        <v/>
      </c>
      <c r="Y882" s="7" t="str">
        <f t="shared" si="446"/>
        <v/>
      </c>
      <c r="CF882" s="7" t="str">
        <f t="shared" si="447"/>
        <v/>
      </c>
      <c r="CG882" s="7" t="str">
        <f t="shared" si="447"/>
        <v/>
      </c>
      <c r="CH882" s="7" t="str">
        <f t="shared" si="447"/>
        <v/>
      </c>
      <c r="CI882" s="7" t="str">
        <f t="shared" si="447"/>
        <v/>
      </c>
      <c r="CJ882" s="7" t="str">
        <f t="shared" si="447"/>
        <v/>
      </c>
      <c r="CK882" s="7" t="str">
        <f t="shared" si="447"/>
        <v/>
      </c>
      <c r="CL882" s="7" t="str">
        <f t="shared" si="447"/>
        <v/>
      </c>
      <c r="CM882" s="7" t="str">
        <f t="shared" si="447"/>
        <v/>
      </c>
      <c r="CN882" s="7" t="str">
        <f t="shared" si="447"/>
        <v/>
      </c>
      <c r="CO882" s="7" t="str">
        <f t="shared" si="447"/>
        <v/>
      </c>
      <c r="CP882" s="7" t="str">
        <f t="shared" si="448"/>
        <v/>
      </c>
      <c r="CQ882" s="7" t="str">
        <f t="shared" si="448"/>
        <v/>
      </c>
      <c r="CR882" s="7" t="str">
        <f t="shared" si="448"/>
        <v/>
      </c>
      <c r="CS882" s="7" t="str">
        <f t="shared" si="448"/>
        <v/>
      </c>
      <c r="CT882" s="7" t="str">
        <f t="shared" si="448"/>
        <v/>
      </c>
      <c r="CU882" s="7" t="str">
        <f t="shared" si="448"/>
        <v/>
      </c>
      <c r="CV882" s="7" t="str">
        <f t="shared" si="448"/>
        <v/>
      </c>
      <c r="CW882" s="7" t="str">
        <f t="shared" si="448"/>
        <v/>
      </c>
      <c r="CX882" s="7" t="str">
        <f t="shared" si="448"/>
        <v/>
      </c>
      <c r="CY882" s="7" t="str">
        <f t="shared" si="448"/>
        <v/>
      </c>
      <c r="CZ882" s="7" t="str">
        <f t="shared" si="449"/>
        <v/>
      </c>
      <c r="DA882" s="7" t="str">
        <f t="shared" si="449"/>
        <v/>
      </c>
      <c r="DB882" s="7" t="str">
        <f t="shared" si="449"/>
        <v/>
      </c>
      <c r="DC882" s="7" t="str">
        <f t="shared" si="449"/>
        <v/>
      </c>
      <c r="DD882" s="7" t="str">
        <f t="shared" si="449"/>
        <v/>
      </c>
      <c r="DE882" s="7" t="str">
        <f t="shared" si="449"/>
        <v/>
      </c>
      <c r="DF882" s="7" t="str">
        <f t="shared" si="449"/>
        <v/>
      </c>
      <c r="DG882" s="7" t="str">
        <f t="shared" si="449"/>
        <v/>
      </c>
      <c r="DH882" s="7" t="str">
        <f t="shared" si="449"/>
        <v/>
      </c>
      <c r="DI882" s="7" t="str">
        <f t="shared" si="449"/>
        <v/>
      </c>
      <c r="DJ882" s="7" t="str">
        <f t="shared" si="450"/>
        <v/>
      </c>
      <c r="DK882" s="7" t="str">
        <f t="shared" si="450"/>
        <v/>
      </c>
      <c r="DL882" s="7" t="str">
        <f t="shared" si="450"/>
        <v/>
      </c>
      <c r="DM882" s="7" t="str">
        <f t="shared" si="450"/>
        <v/>
      </c>
      <c r="DN882" s="7" t="str">
        <f t="shared" si="450"/>
        <v/>
      </c>
      <c r="DO882" s="7" t="str">
        <f t="shared" si="450"/>
        <v/>
      </c>
      <c r="DP882" s="7" t="str">
        <f t="shared" si="450"/>
        <v/>
      </c>
      <c r="DQ882" s="7" t="str">
        <f t="shared" si="450"/>
        <v/>
      </c>
      <c r="DR882" s="7" t="str">
        <f t="shared" si="450"/>
        <v/>
      </c>
      <c r="DS882" s="7" t="str">
        <f t="shared" si="450"/>
        <v/>
      </c>
      <c r="DT882" s="7" t="str">
        <f t="shared" si="450"/>
        <v/>
      </c>
      <c r="DU882" s="7" t="str">
        <f t="shared" si="450"/>
        <v/>
      </c>
      <c r="DV882" s="7" t="str">
        <f t="shared" si="450"/>
        <v/>
      </c>
      <c r="DW882" s="7" t="str">
        <f t="shared" si="450"/>
        <v/>
      </c>
    </row>
    <row r="883" spans="1:127" x14ac:dyDescent="0.35">
      <c r="A883" s="9" t="s">
        <v>289</v>
      </c>
      <c r="B883" s="10" t="s">
        <v>17</v>
      </c>
      <c r="C883" s="9" t="s">
        <v>10</v>
      </c>
      <c r="D883" s="1">
        <v>5.2683759999999999</v>
      </c>
      <c r="E883" s="82">
        <f>VLOOKUP(C883,'Literature Lookup Tables'!$A$2:$D$21,4,0)</f>
        <v>0.03</v>
      </c>
      <c r="F883" s="82">
        <f>VLOOKUP(C883,'Literature Lookup Tables'!$A$2:$D$21,3,0)</f>
        <v>0</v>
      </c>
      <c r="G883" s="64">
        <f>(VLOOKUP(C883,'Literature Lookup Tables'!$A$2:$L$21,2))*D883</f>
        <v>0.15805127999999999</v>
      </c>
      <c r="H883" s="64">
        <f t="shared" si="421"/>
        <v>0</v>
      </c>
      <c r="I883" s="64">
        <f t="shared" si="422"/>
        <v>0.15805127999999999</v>
      </c>
      <c r="J883" s="106">
        <f>VLOOKUP(C883,'Literature Lookup Tables'!$A$2:$L$21,MATCH(B883,listHYDROGROUPS,0))</f>
        <v>77</v>
      </c>
      <c r="K883" s="7" t="str">
        <f t="shared" si="446"/>
        <v/>
      </c>
      <c r="L883" s="7" t="str">
        <f t="shared" si="446"/>
        <v/>
      </c>
      <c r="M883" s="7" t="str">
        <f t="shared" si="446"/>
        <v/>
      </c>
      <c r="N883" s="7" t="str">
        <f t="shared" si="446"/>
        <v/>
      </c>
      <c r="O883" s="7" t="str">
        <f t="shared" si="446"/>
        <v/>
      </c>
      <c r="P883" s="7">
        <f t="shared" si="446"/>
        <v>405.66495199999997</v>
      </c>
      <c r="Q883" s="7" t="str">
        <f t="shared" si="446"/>
        <v/>
      </c>
      <c r="R883" s="7" t="str">
        <f t="shared" si="446"/>
        <v/>
      </c>
      <c r="S883" s="7" t="str">
        <f t="shared" si="446"/>
        <v/>
      </c>
      <c r="T883" s="7" t="str">
        <f t="shared" si="446"/>
        <v/>
      </c>
      <c r="U883" s="7" t="str">
        <f t="shared" si="446"/>
        <v/>
      </c>
      <c r="V883" s="7" t="str">
        <f t="shared" si="446"/>
        <v/>
      </c>
      <c r="W883" s="7" t="str">
        <f t="shared" si="446"/>
        <v/>
      </c>
      <c r="X883" s="7" t="str">
        <f t="shared" si="446"/>
        <v/>
      </c>
      <c r="Y883" s="7" t="str">
        <f t="shared" si="446"/>
        <v/>
      </c>
      <c r="CF883" s="7" t="str">
        <f t="shared" si="447"/>
        <v/>
      </c>
      <c r="CG883" s="7" t="str">
        <f t="shared" si="447"/>
        <v/>
      </c>
      <c r="CH883" s="7" t="str">
        <f t="shared" si="447"/>
        <v/>
      </c>
      <c r="CI883" s="7" t="str">
        <f t="shared" si="447"/>
        <v/>
      </c>
      <c r="CJ883" s="7" t="str">
        <f t="shared" si="447"/>
        <v/>
      </c>
      <c r="CK883" s="7" t="str">
        <f t="shared" si="447"/>
        <v/>
      </c>
      <c r="CL883" s="7" t="str">
        <f t="shared" si="447"/>
        <v/>
      </c>
      <c r="CM883" s="7" t="str">
        <f t="shared" si="447"/>
        <v/>
      </c>
      <c r="CN883" s="7" t="str">
        <f t="shared" si="447"/>
        <v/>
      </c>
      <c r="CO883" s="7" t="str">
        <f t="shared" si="447"/>
        <v/>
      </c>
      <c r="CP883" s="7" t="str">
        <f t="shared" si="448"/>
        <v/>
      </c>
      <c r="CQ883" s="7" t="str">
        <f t="shared" si="448"/>
        <v/>
      </c>
      <c r="CR883" s="7" t="str">
        <f t="shared" si="448"/>
        <v/>
      </c>
      <c r="CS883" s="7" t="str">
        <f t="shared" si="448"/>
        <v/>
      </c>
      <c r="CT883" s="7" t="str">
        <f t="shared" si="448"/>
        <v/>
      </c>
      <c r="CU883" s="7" t="str">
        <f t="shared" si="448"/>
        <v/>
      </c>
      <c r="CV883" s="7" t="str">
        <f t="shared" si="448"/>
        <v/>
      </c>
      <c r="CW883" s="7" t="str">
        <f t="shared" si="448"/>
        <v/>
      </c>
      <c r="CX883" s="7" t="str">
        <f t="shared" si="448"/>
        <v/>
      </c>
      <c r="CY883" s="7" t="str">
        <f t="shared" si="448"/>
        <v/>
      </c>
      <c r="CZ883" s="7" t="str">
        <f t="shared" si="449"/>
        <v/>
      </c>
      <c r="DA883" s="7" t="str">
        <f t="shared" si="449"/>
        <v/>
      </c>
      <c r="DB883" s="7" t="str">
        <f t="shared" si="449"/>
        <v/>
      </c>
      <c r="DC883" s="7" t="str">
        <f t="shared" si="449"/>
        <v/>
      </c>
      <c r="DD883" s="7" t="str">
        <f t="shared" si="449"/>
        <v/>
      </c>
      <c r="DE883" s="7" t="str">
        <f t="shared" si="449"/>
        <v/>
      </c>
      <c r="DF883" s="7" t="str">
        <f t="shared" si="449"/>
        <v/>
      </c>
      <c r="DG883" s="7" t="str">
        <f t="shared" si="449"/>
        <v/>
      </c>
      <c r="DH883" s="7" t="str">
        <f t="shared" si="449"/>
        <v/>
      </c>
      <c r="DI883" s="7" t="str">
        <f t="shared" si="449"/>
        <v/>
      </c>
      <c r="DJ883" s="7" t="str">
        <f t="shared" si="450"/>
        <v/>
      </c>
      <c r="DK883" s="7" t="str">
        <f t="shared" si="450"/>
        <v/>
      </c>
      <c r="DL883" s="7" t="str">
        <f t="shared" si="450"/>
        <v/>
      </c>
      <c r="DM883" s="7" t="str">
        <f t="shared" si="450"/>
        <v/>
      </c>
      <c r="DN883" s="7" t="str">
        <f t="shared" si="450"/>
        <v/>
      </c>
      <c r="DO883" s="7" t="str">
        <f t="shared" si="450"/>
        <v/>
      </c>
      <c r="DP883" s="7" t="str">
        <f t="shared" si="450"/>
        <v/>
      </c>
      <c r="DQ883" s="7" t="str">
        <f t="shared" si="450"/>
        <v/>
      </c>
      <c r="DR883" s="7" t="str">
        <f t="shared" si="450"/>
        <v/>
      </c>
      <c r="DS883" s="7" t="str">
        <f t="shared" si="450"/>
        <v/>
      </c>
      <c r="DT883" s="7" t="str">
        <f t="shared" si="450"/>
        <v/>
      </c>
      <c r="DU883" s="7" t="str">
        <f t="shared" si="450"/>
        <v/>
      </c>
      <c r="DV883" s="7" t="str">
        <f t="shared" si="450"/>
        <v/>
      </c>
      <c r="DW883" s="7" t="str">
        <f t="shared" si="450"/>
        <v/>
      </c>
    </row>
    <row r="884" spans="1:127" x14ac:dyDescent="0.35">
      <c r="A884" s="9" t="s">
        <v>279</v>
      </c>
      <c r="B884" s="10" t="s">
        <v>17</v>
      </c>
      <c r="C884" s="9" t="s">
        <v>0</v>
      </c>
      <c r="D884" s="1">
        <v>6.2500000000000001E-4</v>
      </c>
      <c r="E884" s="82">
        <f>VLOOKUP(C884,'Literature Lookup Tables'!$A$2:$D$21,4,0)</f>
        <v>0</v>
      </c>
      <c r="F884" s="82">
        <f>VLOOKUP(C884,'Literature Lookup Tables'!$A$2:$D$21,3,0)</f>
        <v>0.5</v>
      </c>
      <c r="G884" s="64">
        <f>(VLOOKUP(C884,'Literature Lookup Tables'!$A$2:$L$21,2))*D884</f>
        <v>3.1250000000000001E-4</v>
      </c>
      <c r="H884" s="64">
        <f t="shared" ref="H884:H947" si="451">D884*F884</f>
        <v>3.1250000000000001E-4</v>
      </c>
      <c r="I884" s="64">
        <f t="shared" ref="I884:I947" si="452">D884*E884</f>
        <v>0</v>
      </c>
      <c r="J884" s="106">
        <f>VLOOKUP(C884,'Literature Lookup Tables'!$A$2:$L$21,MATCH(B884,listHYDROGROUPS,0))</f>
        <v>81.5</v>
      </c>
      <c r="K884" s="7" t="str">
        <f t="shared" si="446"/>
        <v/>
      </c>
      <c r="L884" s="7" t="str">
        <f t="shared" si="446"/>
        <v/>
      </c>
      <c r="M884" s="7" t="str">
        <f t="shared" si="446"/>
        <v/>
      </c>
      <c r="N884" s="7" t="str">
        <f t="shared" si="446"/>
        <v/>
      </c>
      <c r="O884" s="7" t="str">
        <f t="shared" si="446"/>
        <v/>
      </c>
      <c r="P884" s="7" t="str">
        <f t="shared" si="446"/>
        <v/>
      </c>
      <c r="Q884" s="7" t="str">
        <f t="shared" si="446"/>
        <v/>
      </c>
      <c r="R884" s="7">
        <f t="shared" si="446"/>
        <v>5.0937500000000004E-2</v>
      </c>
      <c r="S884" s="7" t="str">
        <f t="shared" si="446"/>
        <v/>
      </c>
      <c r="T884" s="7" t="str">
        <f t="shared" si="446"/>
        <v/>
      </c>
      <c r="U884" s="7" t="str">
        <f t="shared" si="446"/>
        <v/>
      </c>
      <c r="V884" s="7" t="str">
        <f t="shared" si="446"/>
        <v/>
      </c>
      <c r="W884" s="7" t="str">
        <f t="shared" si="446"/>
        <v/>
      </c>
      <c r="X884" s="7" t="str">
        <f t="shared" si="446"/>
        <v/>
      </c>
      <c r="Y884" s="7" t="str">
        <f t="shared" si="446"/>
        <v/>
      </c>
      <c r="CF884" s="7" t="str">
        <f t="shared" ref="CF884:CO893" si="453">IF($A884=CF$11,$J884*$D884,"")</f>
        <v/>
      </c>
      <c r="CG884" s="7" t="str">
        <f t="shared" si="453"/>
        <v/>
      </c>
      <c r="CH884" s="7" t="str">
        <f t="shared" si="453"/>
        <v/>
      </c>
      <c r="CI884" s="7" t="str">
        <f t="shared" si="453"/>
        <v/>
      </c>
      <c r="CJ884" s="7" t="str">
        <f t="shared" si="453"/>
        <v/>
      </c>
      <c r="CK884" s="7" t="str">
        <f t="shared" si="453"/>
        <v/>
      </c>
      <c r="CL884" s="7" t="str">
        <f t="shared" si="453"/>
        <v/>
      </c>
      <c r="CM884" s="7" t="str">
        <f t="shared" si="453"/>
        <v/>
      </c>
      <c r="CN884" s="7" t="str">
        <f t="shared" si="453"/>
        <v/>
      </c>
      <c r="CO884" s="7" t="str">
        <f t="shared" si="453"/>
        <v/>
      </c>
      <c r="CP884" s="7" t="str">
        <f t="shared" ref="CP884:CY893" si="454">IF($A884=CP$11,$J884*$D884,"")</f>
        <v/>
      </c>
      <c r="CQ884" s="7" t="str">
        <f t="shared" si="454"/>
        <v/>
      </c>
      <c r="CR884" s="7" t="str">
        <f t="shared" si="454"/>
        <v/>
      </c>
      <c r="CS884" s="7" t="str">
        <f t="shared" si="454"/>
        <v/>
      </c>
      <c r="CT884" s="7" t="str">
        <f t="shared" si="454"/>
        <v/>
      </c>
      <c r="CU884" s="7" t="str">
        <f t="shared" si="454"/>
        <v/>
      </c>
      <c r="CV884" s="7" t="str">
        <f t="shared" si="454"/>
        <v/>
      </c>
      <c r="CW884" s="7" t="str">
        <f t="shared" si="454"/>
        <v/>
      </c>
      <c r="CX884" s="7" t="str">
        <f t="shared" si="454"/>
        <v/>
      </c>
      <c r="CY884" s="7" t="str">
        <f t="shared" si="454"/>
        <v/>
      </c>
      <c r="CZ884" s="7" t="str">
        <f t="shared" ref="CZ884:DI893" si="455">IF($A884=CZ$11,$J884*$D884,"")</f>
        <v/>
      </c>
      <c r="DA884" s="7" t="str">
        <f t="shared" si="455"/>
        <v/>
      </c>
      <c r="DB884" s="7" t="str">
        <f t="shared" si="455"/>
        <v/>
      </c>
      <c r="DC884" s="7" t="str">
        <f t="shared" si="455"/>
        <v/>
      </c>
      <c r="DD884" s="7" t="str">
        <f t="shared" si="455"/>
        <v/>
      </c>
      <c r="DE884" s="7" t="str">
        <f t="shared" si="455"/>
        <v/>
      </c>
      <c r="DF884" s="7" t="str">
        <f t="shared" si="455"/>
        <v/>
      </c>
      <c r="DG884" s="7" t="str">
        <f t="shared" si="455"/>
        <v/>
      </c>
      <c r="DH884" s="7" t="str">
        <f t="shared" si="455"/>
        <v/>
      </c>
      <c r="DI884" s="7" t="str">
        <f t="shared" si="455"/>
        <v/>
      </c>
      <c r="DJ884" s="7" t="str">
        <f t="shared" ref="DJ884:DW893" si="456">IF($A884=DJ$11,$J884*$D884,"")</f>
        <v/>
      </c>
      <c r="DK884" s="7" t="str">
        <f t="shared" si="456"/>
        <v/>
      </c>
      <c r="DL884" s="7" t="str">
        <f t="shared" si="456"/>
        <v/>
      </c>
      <c r="DM884" s="7" t="str">
        <f t="shared" si="456"/>
        <v/>
      </c>
      <c r="DN884" s="7" t="str">
        <f t="shared" si="456"/>
        <v/>
      </c>
      <c r="DO884" s="7" t="str">
        <f t="shared" si="456"/>
        <v/>
      </c>
      <c r="DP884" s="7" t="str">
        <f t="shared" si="456"/>
        <v/>
      </c>
      <c r="DQ884" s="7" t="str">
        <f t="shared" si="456"/>
        <v/>
      </c>
      <c r="DR884" s="7" t="str">
        <f t="shared" si="456"/>
        <v/>
      </c>
      <c r="DS884" s="7" t="str">
        <f t="shared" si="456"/>
        <v/>
      </c>
      <c r="DT884" s="7" t="str">
        <f t="shared" si="456"/>
        <v/>
      </c>
      <c r="DU884" s="7" t="str">
        <f t="shared" si="456"/>
        <v/>
      </c>
      <c r="DV884" s="7" t="str">
        <f t="shared" si="456"/>
        <v/>
      </c>
      <c r="DW884" s="7" t="str">
        <f t="shared" si="456"/>
        <v/>
      </c>
    </row>
    <row r="885" spans="1:127" x14ac:dyDescent="0.35">
      <c r="A885" s="9" t="s">
        <v>290</v>
      </c>
      <c r="B885" s="10" t="s">
        <v>17</v>
      </c>
      <c r="C885" s="9" t="s">
        <v>0</v>
      </c>
      <c r="D885" s="1">
        <v>0.22187100000000001</v>
      </c>
      <c r="E885" s="82">
        <f>VLOOKUP(C885,'Literature Lookup Tables'!$A$2:$D$21,4,0)</f>
        <v>0</v>
      </c>
      <c r="F885" s="82">
        <f>VLOOKUP(C885,'Literature Lookup Tables'!$A$2:$D$21,3,0)</f>
        <v>0.5</v>
      </c>
      <c r="G885" s="64">
        <f>(VLOOKUP(C885,'Literature Lookup Tables'!$A$2:$L$21,2))*D885</f>
        <v>0.11093550000000001</v>
      </c>
      <c r="H885" s="64">
        <f t="shared" si="451"/>
        <v>0.11093550000000001</v>
      </c>
      <c r="I885" s="64">
        <f t="shared" si="452"/>
        <v>0</v>
      </c>
      <c r="J885" s="106">
        <f>VLOOKUP(C885,'Literature Lookup Tables'!$A$2:$L$21,MATCH(B885,listHYDROGROUPS,0))</f>
        <v>81.5</v>
      </c>
      <c r="K885" s="7" t="str">
        <f t="shared" si="446"/>
        <v/>
      </c>
      <c r="L885" s="7" t="str">
        <f t="shared" si="446"/>
        <v/>
      </c>
      <c r="M885" s="7" t="str">
        <f t="shared" si="446"/>
        <v/>
      </c>
      <c r="N885" s="7" t="str">
        <f t="shared" si="446"/>
        <v/>
      </c>
      <c r="O885" s="7">
        <f t="shared" si="446"/>
        <v>18.082486500000002</v>
      </c>
      <c r="P885" s="7" t="str">
        <f t="shared" si="446"/>
        <v/>
      </c>
      <c r="Q885" s="7" t="str">
        <f t="shared" si="446"/>
        <v/>
      </c>
      <c r="R885" s="7" t="str">
        <f t="shared" si="446"/>
        <v/>
      </c>
      <c r="S885" s="7" t="str">
        <f t="shared" si="446"/>
        <v/>
      </c>
      <c r="T885" s="7" t="str">
        <f t="shared" si="446"/>
        <v/>
      </c>
      <c r="U885" s="7" t="str">
        <f t="shared" si="446"/>
        <v/>
      </c>
      <c r="V885" s="7" t="str">
        <f t="shared" si="446"/>
        <v/>
      </c>
      <c r="W885" s="7" t="str">
        <f t="shared" si="446"/>
        <v/>
      </c>
      <c r="X885" s="7" t="str">
        <f t="shared" si="446"/>
        <v/>
      </c>
      <c r="Y885" s="7" t="str">
        <f t="shared" si="446"/>
        <v/>
      </c>
      <c r="CF885" s="7" t="str">
        <f t="shared" si="453"/>
        <v/>
      </c>
      <c r="CG885" s="7" t="str">
        <f t="shared" si="453"/>
        <v/>
      </c>
      <c r="CH885" s="7" t="str">
        <f t="shared" si="453"/>
        <v/>
      </c>
      <c r="CI885" s="7" t="str">
        <f t="shared" si="453"/>
        <v/>
      </c>
      <c r="CJ885" s="7" t="str">
        <f t="shared" si="453"/>
        <v/>
      </c>
      <c r="CK885" s="7" t="str">
        <f t="shared" si="453"/>
        <v/>
      </c>
      <c r="CL885" s="7" t="str">
        <f t="shared" si="453"/>
        <v/>
      </c>
      <c r="CM885" s="7" t="str">
        <f t="shared" si="453"/>
        <v/>
      </c>
      <c r="CN885" s="7" t="str">
        <f t="shared" si="453"/>
        <v/>
      </c>
      <c r="CO885" s="7" t="str">
        <f t="shared" si="453"/>
        <v/>
      </c>
      <c r="CP885" s="7" t="str">
        <f t="shared" si="454"/>
        <v/>
      </c>
      <c r="CQ885" s="7" t="str">
        <f t="shared" si="454"/>
        <v/>
      </c>
      <c r="CR885" s="7" t="str">
        <f t="shared" si="454"/>
        <v/>
      </c>
      <c r="CS885" s="7" t="str">
        <f t="shared" si="454"/>
        <v/>
      </c>
      <c r="CT885" s="7" t="str">
        <f t="shared" si="454"/>
        <v/>
      </c>
      <c r="CU885" s="7" t="str">
        <f t="shared" si="454"/>
        <v/>
      </c>
      <c r="CV885" s="7" t="str">
        <f t="shared" si="454"/>
        <v/>
      </c>
      <c r="CW885" s="7" t="str">
        <f t="shared" si="454"/>
        <v/>
      </c>
      <c r="CX885" s="7" t="str">
        <f t="shared" si="454"/>
        <v/>
      </c>
      <c r="CY885" s="7" t="str">
        <f t="shared" si="454"/>
        <v/>
      </c>
      <c r="CZ885" s="7" t="str">
        <f t="shared" si="455"/>
        <v/>
      </c>
      <c r="DA885" s="7" t="str">
        <f t="shared" si="455"/>
        <v/>
      </c>
      <c r="DB885" s="7" t="str">
        <f t="shared" si="455"/>
        <v/>
      </c>
      <c r="DC885" s="7" t="str">
        <f t="shared" si="455"/>
        <v/>
      </c>
      <c r="DD885" s="7" t="str">
        <f t="shared" si="455"/>
        <v/>
      </c>
      <c r="DE885" s="7" t="str">
        <f t="shared" si="455"/>
        <v/>
      </c>
      <c r="DF885" s="7" t="str">
        <f t="shared" si="455"/>
        <v/>
      </c>
      <c r="DG885" s="7" t="str">
        <f t="shared" si="455"/>
        <v/>
      </c>
      <c r="DH885" s="7" t="str">
        <f t="shared" si="455"/>
        <v/>
      </c>
      <c r="DI885" s="7" t="str">
        <f t="shared" si="455"/>
        <v/>
      </c>
      <c r="DJ885" s="7" t="str">
        <f t="shared" si="456"/>
        <v/>
      </c>
      <c r="DK885" s="7" t="str">
        <f t="shared" si="456"/>
        <v/>
      </c>
      <c r="DL885" s="7" t="str">
        <f t="shared" si="456"/>
        <v/>
      </c>
      <c r="DM885" s="7" t="str">
        <f t="shared" si="456"/>
        <v/>
      </c>
      <c r="DN885" s="7" t="str">
        <f t="shared" si="456"/>
        <v/>
      </c>
      <c r="DO885" s="7" t="str">
        <f t="shared" si="456"/>
        <v/>
      </c>
      <c r="DP885" s="7" t="str">
        <f t="shared" si="456"/>
        <v/>
      </c>
      <c r="DQ885" s="7" t="str">
        <f t="shared" si="456"/>
        <v/>
      </c>
      <c r="DR885" s="7" t="str">
        <f t="shared" si="456"/>
        <v/>
      </c>
      <c r="DS885" s="7" t="str">
        <f t="shared" si="456"/>
        <v/>
      </c>
      <c r="DT885" s="7" t="str">
        <f t="shared" si="456"/>
        <v/>
      </c>
      <c r="DU885" s="7" t="str">
        <f t="shared" si="456"/>
        <v/>
      </c>
      <c r="DV885" s="7" t="str">
        <f t="shared" si="456"/>
        <v/>
      </c>
      <c r="DW885" s="7" t="str">
        <f t="shared" si="456"/>
        <v/>
      </c>
    </row>
    <row r="886" spans="1:127" x14ac:dyDescent="0.35">
      <c r="A886" s="9" t="s">
        <v>290</v>
      </c>
      <c r="B886" s="10" t="s">
        <v>17</v>
      </c>
      <c r="C886" s="9" t="s">
        <v>2</v>
      </c>
      <c r="D886" s="1">
        <v>0.231715</v>
      </c>
      <c r="E886" s="82">
        <f>VLOOKUP(C886,'Literature Lookup Tables'!$A$2:$D$21,4,0)</f>
        <v>0.05</v>
      </c>
      <c r="F886" s="82">
        <f>VLOOKUP(C886,'Literature Lookup Tables'!$A$2:$D$21,3,0)</f>
        <v>0.05</v>
      </c>
      <c r="G886" s="64">
        <f>(VLOOKUP(C886,'Literature Lookup Tables'!$A$2:$L$21,2))*D886</f>
        <v>2.3171500000000001E-2</v>
      </c>
      <c r="H886" s="64">
        <f t="shared" si="451"/>
        <v>1.1585750000000001E-2</v>
      </c>
      <c r="I886" s="64">
        <f t="shared" si="452"/>
        <v>1.1585750000000001E-2</v>
      </c>
      <c r="J886" s="106">
        <f>VLOOKUP(C886,'Literature Lookup Tables'!$A$2:$L$21,MATCH(B886,listHYDROGROUPS,0))</f>
        <v>77</v>
      </c>
      <c r="K886" s="7" t="str">
        <f t="shared" si="446"/>
        <v/>
      </c>
      <c r="L886" s="7" t="str">
        <f t="shared" si="446"/>
        <v/>
      </c>
      <c r="M886" s="7" t="str">
        <f t="shared" si="446"/>
        <v/>
      </c>
      <c r="N886" s="7" t="str">
        <f t="shared" si="446"/>
        <v/>
      </c>
      <c r="O886" s="7">
        <f t="shared" si="446"/>
        <v>17.842055000000002</v>
      </c>
      <c r="P886" s="7" t="str">
        <f t="shared" si="446"/>
        <v/>
      </c>
      <c r="Q886" s="7" t="str">
        <f t="shared" si="446"/>
        <v/>
      </c>
      <c r="R886" s="7" t="str">
        <f t="shared" si="446"/>
        <v/>
      </c>
      <c r="S886" s="7" t="str">
        <f t="shared" si="446"/>
        <v/>
      </c>
      <c r="T886" s="7" t="str">
        <f t="shared" si="446"/>
        <v/>
      </c>
      <c r="U886" s="7" t="str">
        <f t="shared" si="446"/>
        <v/>
      </c>
      <c r="V886" s="7" t="str">
        <f t="shared" si="446"/>
        <v/>
      </c>
      <c r="W886" s="7" t="str">
        <f t="shared" si="446"/>
        <v/>
      </c>
      <c r="X886" s="7" t="str">
        <f t="shared" si="446"/>
        <v/>
      </c>
      <c r="Y886" s="7" t="str">
        <f t="shared" si="446"/>
        <v/>
      </c>
      <c r="CF886" s="7" t="str">
        <f t="shared" si="453"/>
        <v/>
      </c>
      <c r="CG886" s="7" t="str">
        <f t="shared" si="453"/>
        <v/>
      </c>
      <c r="CH886" s="7" t="str">
        <f t="shared" si="453"/>
        <v/>
      </c>
      <c r="CI886" s="7" t="str">
        <f t="shared" si="453"/>
        <v/>
      </c>
      <c r="CJ886" s="7" t="str">
        <f t="shared" si="453"/>
        <v/>
      </c>
      <c r="CK886" s="7" t="str">
        <f t="shared" si="453"/>
        <v/>
      </c>
      <c r="CL886" s="7" t="str">
        <f t="shared" si="453"/>
        <v/>
      </c>
      <c r="CM886" s="7" t="str">
        <f t="shared" si="453"/>
        <v/>
      </c>
      <c r="CN886" s="7" t="str">
        <f t="shared" si="453"/>
        <v/>
      </c>
      <c r="CO886" s="7" t="str">
        <f t="shared" si="453"/>
        <v/>
      </c>
      <c r="CP886" s="7" t="str">
        <f t="shared" si="454"/>
        <v/>
      </c>
      <c r="CQ886" s="7" t="str">
        <f t="shared" si="454"/>
        <v/>
      </c>
      <c r="CR886" s="7" t="str">
        <f t="shared" si="454"/>
        <v/>
      </c>
      <c r="CS886" s="7" t="str">
        <f t="shared" si="454"/>
        <v/>
      </c>
      <c r="CT886" s="7" t="str">
        <f t="shared" si="454"/>
        <v/>
      </c>
      <c r="CU886" s="7" t="str">
        <f t="shared" si="454"/>
        <v/>
      </c>
      <c r="CV886" s="7" t="str">
        <f t="shared" si="454"/>
        <v/>
      </c>
      <c r="CW886" s="7" t="str">
        <f t="shared" si="454"/>
        <v/>
      </c>
      <c r="CX886" s="7" t="str">
        <f t="shared" si="454"/>
        <v/>
      </c>
      <c r="CY886" s="7" t="str">
        <f t="shared" si="454"/>
        <v/>
      </c>
      <c r="CZ886" s="7" t="str">
        <f t="shared" si="455"/>
        <v/>
      </c>
      <c r="DA886" s="7" t="str">
        <f t="shared" si="455"/>
        <v/>
      </c>
      <c r="DB886" s="7" t="str">
        <f t="shared" si="455"/>
        <v/>
      </c>
      <c r="DC886" s="7" t="str">
        <f t="shared" si="455"/>
        <v/>
      </c>
      <c r="DD886" s="7" t="str">
        <f t="shared" si="455"/>
        <v/>
      </c>
      <c r="DE886" s="7" t="str">
        <f t="shared" si="455"/>
        <v/>
      </c>
      <c r="DF886" s="7" t="str">
        <f t="shared" si="455"/>
        <v/>
      </c>
      <c r="DG886" s="7" t="str">
        <f t="shared" si="455"/>
        <v/>
      </c>
      <c r="DH886" s="7" t="str">
        <f t="shared" si="455"/>
        <v/>
      </c>
      <c r="DI886" s="7" t="str">
        <f t="shared" si="455"/>
        <v/>
      </c>
      <c r="DJ886" s="7" t="str">
        <f t="shared" si="456"/>
        <v/>
      </c>
      <c r="DK886" s="7" t="str">
        <f t="shared" si="456"/>
        <v/>
      </c>
      <c r="DL886" s="7" t="str">
        <f t="shared" si="456"/>
        <v/>
      </c>
      <c r="DM886" s="7" t="str">
        <f t="shared" si="456"/>
        <v/>
      </c>
      <c r="DN886" s="7" t="str">
        <f t="shared" si="456"/>
        <v/>
      </c>
      <c r="DO886" s="7" t="str">
        <f t="shared" si="456"/>
        <v/>
      </c>
      <c r="DP886" s="7" t="str">
        <f t="shared" si="456"/>
        <v/>
      </c>
      <c r="DQ886" s="7" t="str">
        <f t="shared" si="456"/>
        <v/>
      </c>
      <c r="DR886" s="7" t="str">
        <f t="shared" si="456"/>
        <v/>
      </c>
      <c r="DS886" s="7" t="str">
        <f t="shared" si="456"/>
        <v/>
      </c>
      <c r="DT886" s="7" t="str">
        <f t="shared" si="456"/>
        <v/>
      </c>
      <c r="DU886" s="7" t="str">
        <f t="shared" si="456"/>
        <v/>
      </c>
      <c r="DV886" s="7" t="str">
        <f t="shared" si="456"/>
        <v/>
      </c>
      <c r="DW886" s="7" t="str">
        <f t="shared" si="456"/>
        <v/>
      </c>
    </row>
    <row r="887" spans="1:127" x14ac:dyDescent="0.35">
      <c r="A887" s="9" t="s">
        <v>290</v>
      </c>
      <c r="B887" s="10" t="s">
        <v>17</v>
      </c>
      <c r="C887" s="9" t="s">
        <v>3</v>
      </c>
      <c r="D887" s="1">
        <v>7.9991830000000004</v>
      </c>
      <c r="E887" s="82">
        <f>VLOOKUP(C887,'Literature Lookup Tables'!$A$2:$D$21,4,0)</f>
        <v>0</v>
      </c>
      <c r="F887" s="82">
        <f>VLOOKUP(C887,'Literature Lookup Tables'!$A$2:$D$21,3,0)</f>
        <v>0.2</v>
      </c>
      <c r="G887" s="64">
        <f>(VLOOKUP(C887,'Literature Lookup Tables'!$A$2:$L$21,2))*D887</f>
        <v>1.5998366000000002</v>
      </c>
      <c r="H887" s="64">
        <f t="shared" si="451"/>
        <v>1.5998366000000002</v>
      </c>
      <c r="I887" s="64">
        <f t="shared" si="452"/>
        <v>0</v>
      </c>
      <c r="J887" s="106">
        <f>VLOOKUP(C887,'Literature Lookup Tables'!$A$2:$L$21,MATCH(B887,listHYDROGROUPS,0))</f>
        <v>77</v>
      </c>
      <c r="K887" s="7" t="str">
        <f t="shared" si="446"/>
        <v/>
      </c>
      <c r="L887" s="7" t="str">
        <f t="shared" si="446"/>
        <v/>
      </c>
      <c r="M887" s="7" t="str">
        <f t="shared" si="446"/>
        <v/>
      </c>
      <c r="N887" s="7" t="str">
        <f t="shared" si="446"/>
        <v/>
      </c>
      <c r="O887" s="7">
        <f t="shared" si="446"/>
        <v>615.93709100000001</v>
      </c>
      <c r="P887" s="7" t="str">
        <f t="shared" si="446"/>
        <v/>
      </c>
      <c r="Q887" s="7" t="str">
        <f t="shared" si="446"/>
        <v/>
      </c>
      <c r="R887" s="7" t="str">
        <f t="shared" si="446"/>
        <v/>
      </c>
      <c r="S887" s="7" t="str">
        <f t="shared" si="446"/>
        <v/>
      </c>
      <c r="T887" s="7" t="str">
        <f t="shared" si="446"/>
        <v/>
      </c>
      <c r="U887" s="7" t="str">
        <f t="shared" si="446"/>
        <v/>
      </c>
      <c r="V887" s="7" t="str">
        <f t="shared" si="446"/>
        <v/>
      </c>
      <c r="W887" s="7" t="str">
        <f t="shared" si="446"/>
        <v/>
      </c>
      <c r="X887" s="7" t="str">
        <f t="shared" si="446"/>
        <v/>
      </c>
      <c r="Y887" s="7" t="str">
        <f t="shared" si="446"/>
        <v/>
      </c>
      <c r="CF887" s="7" t="str">
        <f t="shared" si="453"/>
        <v/>
      </c>
      <c r="CG887" s="7" t="str">
        <f t="shared" si="453"/>
        <v/>
      </c>
      <c r="CH887" s="7" t="str">
        <f t="shared" si="453"/>
        <v/>
      </c>
      <c r="CI887" s="7" t="str">
        <f t="shared" si="453"/>
        <v/>
      </c>
      <c r="CJ887" s="7" t="str">
        <f t="shared" si="453"/>
        <v/>
      </c>
      <c r="CK887" s="7" t="str">
        <f t="shared" si="453"/>
        <v/>
      </c>
      <c r="CL887" s="7" t="str">
        <f t="shared" si="453"/>
        <v/>
      </c>
      <c r="CM887" s="7" t="str">
        <f t="shared" si="453"/>
        <v/>
      </c>
      <c r="CN887" s="7" t="str">
        <f t="shared" si="453"/>
        <v/>
      </c>
      <c r="CO887" s="7" t="str">
        <f t="shared" si="453"/>
        <v/>
      </c>
      <c r="CP887" s="7" t="str">
        <f t="shared" si="454"/>
        <v/>
      </c>
      <c r="CQ887" s="7" t="str">
        <f t="shared" si="454"/>
        <v/>
      </c>
      <c r="CR887" s="7" t="str">
        <f t="shared" si="454"/>
        <v/>
      </c>
      <c r="CS887" s="7" t="str">
        <f t="shared" si="454"/>
        <v/>
      </c>
      <c r="CT887" s="7" t="str">
        <f t="shared" si="454"/>
        <v/>
      </c>
      <c r="CU887" s="7" t="str">
        <f t="shared" si="454"/>
        <v/>
      </c>
      <c r="CV887" s="7" t="str">
        <f t="shared" si="454"/>
        <v/>
      </c>
      <c r="CW887" s="7" t="str">
        <f t="shared" si="454"/>
        <v/>
      </c>
      <c r="CX887" s="7" t="str">
        <f t="shared" si="454"/>
        <v/>
      </c>
      <c r="CY887" s="7" t="str">
        <f t="shared" si="454"/>
        <v/>
      </c>
      <c r="CZ887" s="7" t="str">
        <f t="shared" si="455"/>
        <v/>
      </c>
      <c r="DA887" s="7" t="str">
        <f t="shared" si="455"/>
        <v/>
      </c>
      <c r="DB887" s="7" t="str">
        <f t="shared" si="455"/>
        <v/>
      </c>
      <c r="DC887" s="7" t="str">
        <f t="shared" si="455"/>
        <v/>
      </c>
      <c r="DD887" s="7" t="str">
        <f t="shared" si="455"/>
        <v/>
      </c>
      <c r="DE887" s="7" t="str">
        <f t="shared" si="455"/>
        <v/>
      </c>
      <c r="DF887" s="7" t="str">
        <f t="shared" si="455"/>
        <v/>
      </c>
      <c r="DG887" s="7" t="str">
        <f t="shared" si="455"/>
        <v/>
      </c>
      <c r="DH887" s="7" t="str">
        <f t="shared" si="455"/>
        <v/>
      </c>
      <c r="DI887" s="7" t="str">
        <f t="shared" si="455"/>
        <v/>
      </c>
      <c r="DJ887" s="7" t="str">
        <f t="shared" si="456"/>
        <v/>
      </c>
      <c r="DK887" s="7" t="str">
        <f t="shared" si="456"/>
        <v/>
      </c>
      <c r="DL887" s="7" t="str">
        <f t="shared" si="456"/>
        <v/>
      </c>
      <c r="DM887" s="7" t="str">
        <f t="shared" si="456"/>
        <v/>
      </c>
      <c r="DN887" s="7" t="str">
        <f t="shared" si="456"/>
        <v/>
      </c>
      <c r="DO887" s="7" t="str">
        <f t="shared" si="456"/>
        <v/>
      </c>
      <c r="DP887" s="7" t="str">
        <f t="shared" si="456"/>
        <v/>
      </c>
      <c r="DQ887" s="7" t="str">
        <f t="shared" si="456"/>
        <v/>
      </c>
      <c r="DR887" s="7" t="str">
        <f t="shared" si="456"/>
        <v/>
      </c>
      <c r="DS887" s="7" t="str">
        <f t="shared" si="456"/>
        <v/>
      </c>
      <c r="DT887" s="7" t="str">
        <f t="shared" si="456"/>
        <v/>
      </c>
      <c r="DU887" s="7" t="str">
        <f t="shared" si="456"/>
        <v/>
      </c>
      <c r="DV887" s="7" t="str">
        <f t="shared" si="456"/>
        <v/>
      </c>
      <c r="DW887" s="7" t="str">
        <f t="shared" si="456"/>
        <v/>
      </c>
    </row>
    <row r="888" spans="1:127" x14ac:dyDescent="0.35">
      <c r="A888" s="9" t="s">
        <v>288</v>
      </c>
      <c r="B888" s="10" t="s">
        <v>14</v>
      </c>
      <c r="C888" s="9" t="s">
        <v>71</v>
      </c>
      <c r="D888" s="1">
        <v>0.18757599999999999</v>
      </c>
      <c r="E888" s="82">
        <f>VLOOKUP(C888,'Literature Lookup Tables'!$A$2:$D$21,4,0)</f>
        <v>8.9999999999999969E-2</v>
      </c>
      <c r="F888" s="82">
        <f>VLOOKUP(C888,'Literature Lookup Tables'!$A$2:$D$21,3,0)</f>
        <v>0.4</v>
      </c>
      <c r="G888" s="64">
        <f>(VLOOKUP(C888,'Literature Lookup Tables'!$A$2:$L$21,2))*D888</f>
        <v>9.1912239999999992E-2</v>
      </c>
      <c r="H888" s="64">
        <f t="shared" si="451"/>
        <v>7.5030399999999997E-2</v>
      </c>
      <c r="I888" s="64">
        <f t="shared" si="452"/>
        <v>1.6881839999999995E-2</v>
      </c>
      <c r="J888" s="106">
        <f>VLOOKUP(C888,'Literature Lookup Tables'!$A$2:$L$21,MATCH(B888,listHYDROGROUPS,0))</f>
        <v>74</v>
      </c>
      <c r="K888" s="7" t="str">
        <f t="shared" ref="K888:Y904" si="457">IF($A888=K$11,$J888*$D888,"")</f>
        <v/>
      </c>
      <c r="L888" s="7" t="str">
        <f t="shared" si="457"/>
        <v/>
      </c>
      <c r="M888" s="7" t="str">
        <f t="shared" si="457"/>
        <v/>
      </c>
      <c r="N888" s="7" t="str">
        <f t="shared" si="457"/>
        <v/>
      </c>
      <c r="O888" s="7" t="str">
        <f t="shared" si="457"/>
        <v/>
      </c>
      <c r="P888" s="7" t="str">
        <f t="shared" si="457"/>
        <v/>
      </c>
      <c r="Q888" s="7" t="str">
        <f t="shared" si="457"/>
        <v/>
      </c>
      <c r="R888" s="7" t="str">
        <f t="shared" si="457"/>
        <v/>
      </c>
      <c r="S888" s="7" t="str">
        <f t="shared" si="457"/>
        <v/>
      </c>
      <c r="T888" s="7" t="str">
        <f t="shared" si="457"/>
        <v/>
      </c>
      <c r="U888" s="7" t="str">
        <f t="shared" si="457"/>
        <v/>
      </c>
      <c r="V888" s="7">
        <f t="shared" si="457"/>
        <v>13.880623999999999</v>
      </c>
      <c r="W888" s="7" t="str">
        <f t="shared" si="457"/>
        <v/>
      </c>
      <c r="X888" s="7" t="str">
        <f t="shared" si="457"/>
        <v/>
      </c>
      <c r="Y888" s="7" t="str">
        <f t="shared" si="457"/>
        <v/>
      </c>
      <c r="CF888" s="7" t="str">
        <f t="shared" si="453"/>
        <v/>
      </c>
      <c r="CG888" s="7" t="str">
        <f t="shared" si="453"/>
        <v/>
      </c>
      <c r="CH888" s="7" t="str">
        <f t="shared" si="453"/>
        <v/>
      </c>
      <c r="CI888" s="7" t="str">
        <f t="shared" si="453"/>
        <v/>
      </c>
      <c r="CJ888" s="7" t="str">
        <f t="shared" si="453"/>
        <v/>
      </c>
      <c r="CK888" s="7" t="str">
        <f t="shared" si="453"/>
        <v/>
      </c>
      <c r="CL888" s="7" t="str">
        <f t="shared" si="453"/>
        <v/>
      </c>
      <c r="CM888" s="7" t="str">
        <f t="shared" si="453"/>
        <v/>
      </c>
      <c r="CN888" s="7" t="str">
        <f t="shared" si="453"/>
        <v/>
      </c>
      <c r="CO888" s="7" t="str">
        <f t="shared" si="453"/>
        <v/>
      </c>
      <c r="CP888" s="7" t="str">
        <f t="shared" si="454"/>
        <v/>
      </c>
      <c r="CQ888" s="7" t="str">
        <f t="shared" si="454"/>
        <v/>
      </c>
      <c r="CR888" s="7" t="str">
        <f t="shared" si="454"/>
        <v/>
      </c>
      <c r="CS888" s="7" t="str">
        <f t="shared" si="454"/>
        <v/>
      </c>
      <c r="CT888" s="7" t="str">
        <f t="shared" si="454"/>
        <v/>
      </c>
      <c r="CU888" s="7" t="str">
        <f t="shared" si="454"/>
        <v/>
      </c>
      <c r="CV888" s="7" t="str">
        <f t="shared" si="454"/>
        <v/>
      </c>
      <c r="CW888" s="7" t="str">
        <f t="shared" si="454"/>
        <v/>
      </c>
      <c r="CX888" s="7" t="str">
        <f t="shared" si="454"/>
        <v/>
      </c>
      <c r="CY888" s="7" t="str">
        <f t="shared" si="454"/>
        <v/>
      </c>
      <c r="CZ888" s="7" t="str">
        <f t="shared" si="455"/>
        <v/>
      </c>
      <c r="DA888" s="7" t="str">
        <f t="shared" si="455"/>
        <v/>
      </c>
      <c r="DB888" s="7" t="str">
        <f t="shared" si="455"/>
        <v/>
      </c>
      <c r="DC888" s="7" t="str">
        <f t="shared" si="455"/>
        <v/>
      </c>
      <c r="DD888" s="7" t="str">
        <f t="shared" si="455"/>
        <v/>
      </c>
      <c r="DE888" s="7" t="str">
        <f t="shared" si="455"/>
        <v/>
      </c>
      <c r="DF888" s="7" t="str">
        <f t="shared" si="455"/>
        <v/>
      </c>
      <c r="DG888" s="7" t="str">
        <f t="shared" si="455"/>
        <v/>
      </c>
      <c r="DH888" s="7" t="str">
        <f t="shared" si="455"/>
        <v/>
      </c>
      <c r="DI888" s="7" t="str">
        <f t="shared" si="455"/>
        <v/>
      </c>
      <c r="DJ888" s="7" t="str">
        <f t="shared" si="456"/>
        <v/>
      </c>
      <c r="DK888" s="7" t="str">
        <f t="shared" si="456"/>
        <v/>
      </c>
      <c r="DL888" s="7" t="str">
        <f t="shared" si="456"/>
        <v/>
      </c>
      <c r="DM888" s="7" t="str">
        <f t="shared" si="456"/>
        <v/>
      </c>
      <c r="DN888" s="7" t="str">
        <f t="shared" si="456"/>
        <v/>
      </c>
      <c r="DO888" s="7" t="str">
        <f t="shared" si="456"/>
        <v/>
      </c>
      <c r="DP888" s="7" t="str">
        <f t="shared" si="456"/>
        <v/>
      </c>
      <c r="DQ888" s="7" t="str">
        <f t="shared" si="456"/>
        <v/>
      </c>
      <c r="DR888" s="7" t="str">
        <f t="shared" si="456"/>
        <v/>
      </c>
      <c r="DS888" s="7" t="str">
        <f t="shared" si="456"/>
        <v/>
      </c>
      <c r="DT888" s="7" t="str">
        <f t="shared" si="456"/>
        <v/>
      </c>
      <c r="DU888" s="7" t="str">
        <f t="shared" si="456"/>
        <v/>
      </c>
      <c r="DV888" s="7" t="str">
        <f t="shared" si="456"/>
        <v/>
      </c>
      <c r="DW888" s="7" t="str">
        <f t="shared" si="456"/>
        <v/>
      </c>
    </row>
    <row r="889" spans="1:127" x14ac:dyDescent="0.35">
      <c r="A889" s="9" t="s">
        <v>288</v>
      </c>
      <c r="B889" s="10" t="s">
        <v>14</v>
      </c>
      <c r="C889" s="9" t="s">
        <v>1</v>
      </c>
      <c r="D889" s="1">
        <v>3.359E-3</v>
      </c>
      <c r="E889" s="82">
        <f>VLOOKUP(C889,'Literature Lookup Tables'!$A$2:$D$21,4,0)</f>
        <v>0.22999999999999998</v>
      </c>
      <c r="F889" s="82">
        <f>VLOOKUP(C889,'Literature Lookup Tables'!$A$2:$D$21,3,0)</f>
        <v>0.37</v>
      </c>
      <c r="G889" s="64">
        <f>(VLOOKUP(C889,'Literature Lookup Tables'!$A$2:$L$21,2))*D889</f>
        <v>2.0154000000000001E-3</v>
      </c>
      <c r="H889" s="64">
        <f t="shared" si="451"/>
        <v>1.2428299999999999E-3</v>
      </c>
      <c r="I889" s="64">
        <f t="shared" si="452"/>
        <v>7.7256999999999998E-4</v>
      </c>
      <c r="J889" s="106">
        <f>VLOOKUP(C889,'Literature Lookup Tables'!$A$2:$L$21,MATCH(B889,listHYDROGROUPS,0))</f>
        <v>74</v>
      </c>
      <c r="K889" s="7" t="str">
        <f t="shared" si="457"/>
        <v/>
      </c>
      <c r="L889" s="7" t="str">
        <f t="shared" si="457"/>
        <v/>
      </c>
      <c r="M889" s="7" t="str">
        <f t="shared" si="457"/>
        <v/>
      </c>
      <c r="N889" s="7" t="str">
        <f t="shared" si="457"/>
        <v/>
      </c>
      <c r="O889" s="7" t="str">
        <f t="shared" si="457"/>
        <v/>
      </c>
      <c r="P889" s="7" t="str">
        <f t="shared" si="457"/>
        <v/>
      </c>
      <c r="Q889" s="7" t="str">
        <f t="shared" si="457"/>
        <v/>
      </c>
      <c r="R889" s="7" t="str">
        <f t="shared" si="457"/>
        <v/>
      </c>
      <c r="S889" s="7" t="str">
        <f t="shared" si="457"/>
        <v/>
      </c>
      <c r="T889" s="7" t="str">
        <f t="shared" si="457"/>
        <v/>
      </c>
      <c r="U889" s="7" t="str">
        <f t="shared" si="457"/>
        <v/>
      </c>
      <c r="V889" s="7">
        <f t="shared" si="457"/>
        <v>0.24856600000000001</v>
      </c>
      <c r="W889" s="7" t="str">
        <f t="shared" si="457"/>
        <v/>
      </c>
      <c r="X889" s="7" t="str">
        <f t="shared" si="457"/>
        <v/>
      </c>
      <c r="Y889" s="7" t="str">
        <f t="shared" si="457"/>
        <v/>
      </c>
      <c r="CF889" s="7" t="str">
        <f t="shared" si="453"/>
        <v/>
      </c>
      <c r="CG889" s="7" t="str">
        <f t="shared" si="453"/>
        <v/>
      </c>
      <c r="CH889" s="7" t="str">
        <f t="shared" si="453"/>
        <v/>
      </c>
      <c r="CI889" s="7" t="str">
        <f t="shared" si="453"/>
        <v/>
      </c>
      <c r="CJ889" s="7" t="str">
        <f t="shared" si="453"/>
        <v/>
      </c>
      <c r="CK889" s="7" t="str">
        <f t="shared" si="453"/>
        <v/>
      </c>
      <c r="CL889" s="7" t="str">
        <f t="shared" si="453"/>
        <v/>
      </c>
      <c r="CM889" s="7" t="str">
        <f t="shared" si="453"/>
        <v/>
      </c>
      <c r="CN889" s="7" t="str">
        <f t="shared" si="453"/>
        <v/>
      </c>
      <c r="CO889" s="7" t="str">
        <f t="shared" si="453"/>
        <v/>
      </c>
      <c r="CP889" s="7" t="str">
        <f t="shared" si="454"/>
        <v/>
      </c>
      <c r="CQ889" s="7" t="str">
        <f t="shared" si="454"/>
        <v/>
      </c>
      <c r="CR889" s="7" t="str">
        <f t="shared" si="454"/>
        <v/>
      </c>
      <c r="CS889" s="7" t="str">
        <f t="shared" si="454"/>
        <v/>
      </c>
      <c r="CT889" s="7" t="str">
        <f t="shared" si="454"/>
        <v/>
      </c>
      <c r="CU889" s="7" t="str">
        <f t="shared" si="454"/>
        <v/>
      </c>
      <c r="CV889" s="7" t="str">
        <f t="shared" si="454"/>
        <v/>
      </c>
      <c r="CW889" s="7" t="str">
        <f t="shared" si="454"/>
        <v/>
      </c>
      <c r="CX889" s="7" t="str">
        <f t="shared" si="454"/>
        <v/>
      </c>
      <c r="CY889" s="7" t="str">
        <f t="shared" si="454"/>
        <v/>
      </c>
      <c r="CZ889" s="7" t="str">
        <f t="shared" si="455"/>
        <v/>
      </c>
      <c r="DA889" s="7" t="str">
        <f t="shared" si="455"/>
        <v/>
      </c>
      <c r="DB889" s="7" t="str">
        <f t="shared" si="455"/>
        <v/>
      </c>
      <c r="DC889" s="7" t="str">
        <f t="shared" si="455"/>
        <v/>
      </c>
      <c r="DD889" s="7" t="str">
        <f t="shared" si="455"/>
        <v/>
      </c>
      <c r="DE889" s="7" t="str">
        <f t="shared" si="455"/>
        <v/>
      </c>
      <c r="DF889" s="7" t="str">
        <f t="shared" si="455"/>
        <v/>
      </c>
      <c r="DG889" s="7" t="str">
        <f t="shared" si="455"/>
        <v/>
      </c>
      <c r="DH889" s="7" t="str">
        <f t="shared" si="455"/>
        <v/>
      </c>
      <c r="DI889" s="7" t="str">
        <f t="shared" si="455"/>
        <v/>
      </c>
      <c r="DJ889" s="7" t="str">
        <f t="shared" si="456"/>
        <v/>
      </c>
      <c r="DK889" s="7" t="str">
        <f t="shared" si="456"/>
        <v/>
      </c>
      <c r="DL889" s="7" t="str">
        <f t="shared" si="456"/>
        <v/>
      </c>
      <c r="DM889" s="7" t="str">
        <f t="shared" si="456"/>
        <v/>
      </c>
      <c r="DN889" s="7" t="str">
        <f t="shared" si="456"/>
        <v/>
      </c>
      <c r="DO889" s="7" t="str">
        <f t="shared" si="456"/>
        <v/>
      </c>
      <c r="DP889" s="7" t="str">
        <f t="shared" si="456"/>
        <v/>
      </c>
      <c r="DQ889" s="7" t="str">
        <f t="shared" si="456"/>
        <v/>
      </c>
      <c r="DR889" s="7" t="str">
        <f t="shared" si="456"/>
        <v/>
      </c>
      <c r="DS889" s="7" t="str">
        <f t="shared" si="456"/>
        <v/>
      </c>
      <c r="DT889" s="7" t="str">
        <f t="shared" si="456"/>
        <v/>
      </c>
      <c r="DU889" s="7" t="str">
        <f t="shared" si="456"/>
        <v/>
      </c>
      <c r="DV889" s="7" t="str">
        <f t="shared" si="456"/>
        <v/>
      </c>
      <c r="DW889" s="7" t="str">
        <f t="shared" si="456"/>
        <v/>
      </c>
    </row>
    <row r="890" spans="1:127" x14ac:dyDescent="0.35">
      <c r="A890" s="9" t="s">
        <v>288</v>
      </c>
      <c r="B890" s="10" t="s">
        <v>14</v>
      </c>
      <c r="C890" s="9" t="s">
        <v>2</v>
      </c>
      <c r="D890" s="1">
        <v>2.2946999999999999E-2</v>
      </c>
      <c r="E890" s="82">
        <f>VLOOKUP(C890,'Literature Lookup Tables'!$A$2:$D$21,4,0)</f>
        <v>0.05</v>
      </c>
      <c r="F890" s="82">
        <f>VLOOKUP(C890,'Literature Lookup Tables'!$A$2:$D$21,3,0)</f>
        <v>0.05</v>
      </c>
      <c r="G890" s="64">
        <f>(VLOOKUP(C890,'Literature Lookup Tables'!$A$2:$L$21,2))*D890</f>
        <v>2.2946999999999998E-3</v>
      </c>
      <c r="H890" s="64">
        <f t="shared" si="451"/>
        <v>1.1473499999999999E-3</v>
      </c>
      <c r="I890" s="64">
        <f t="shared" si="452"/>
        <v>1.1473499999999999E-3</v>
      </c>
      <c r="J890" s="106">
        <f>VLOOKUP(C890,'Literature Lookup Tables'!$A$2:$L$21,MATCH(B890,listHYDROGROUPS,0))</f>
        <v>74</v>
      </c>
      <c r="K890" s="7" t="str">
        <f t="shared" si="457"/>
        <v/>
      </c>
      <c r="L890" s="7" t="str">
        <f t="shared" si="457"/>
        <v/>
      </c>
      <c r="M890" s="7" t="str">
        <f t="shared" si="457"/>
        <v/>
      </c>
      <c r="N890" s="7" t="str">
        <f t="shared" si="457"/>
        <v/>
      </c>
      <c r="O890" s="7" t="str">
        <f t="shared" si="457"/>
        <v/>
      </c>
      <c r="P890" s="7" t="str">
        <f t="shared" si="457"/>
        <v/>
      </c>
      <c r="Q890" s="7" t="str">
        <f t="shared" si="457"/>
        <v/>
      </c>
      <c r="R890" s="7" t="str">
        <f t="shared" si="457"/>
        <v/>
      </c>
      <c r="S890" s="7" t="str">
        <f t="shared" si="457"/>
        <v/>
      </c>
      <c r="T890" s="7" t="str">
        <f t="shared" si="457"/>
        <v/>
      </c>
      <c r="U890" s="7" t="str">
        <f t="shared" si="457"/>
        <v/>
      </c>
      <c r="V890" s="7">
        <f t="shared" si="457"/>
        <v>1.698078</v>
      </c>
      <c r="W890" s="7" t="str">
        <f t="shared" si="457"/>
        <v/>
      </c>
      <c r="X890" s="7" t="str">
        <f t="shared" si="457"/>
        <v/>
      </c>
      <c r="Y890" s="7" t="str">
        <f t="shared" si="457"/>
        <v/>
      </c>
      <c r="CF890" s="7" t="str">
        <f t="shared" si="453"/>
        <v/>
      </c>
      <c r="CG890" s="7" t="str">
        <f t="shared" si="453"/>
        <v/>
      </c>
      <c r="CH890" s="7" t="str">
        <f t="shared" si="453"/>
        <v/>
      </c>
      <c r="CI890" s="7" t="str">
        <f t="shared" si="453"/>
        <v/>
      </c>
      <c r="CJ890" s="7" t="str">
        <f t="shared" si="453"/>
        <v/>
      </c>
      <c r="CK890" s="7" t="str">
        <f t="shared" si="453"/>
        <v/>
      </c>
      <c r="CL890" s="7" t="str">
        <f t="shared" si="453"/>
        <v/>
      </c>
      <c r="CM890" s="7" t="str">
        <f t="shared" si="453"/>
        <v/>
      </c>
      <c r="CN890" s="7" t="str">
        <f t="shared" si="453"/>
        <v/>
      </c>
      <c r="CO890" s="7" t="str">
        <f t="shared" si="453"/>
        <v/>
      </c>
      <c r="CP890" s="7" t="str">
        <f t="shared" si="454"/>
        <v/>
      </c>
      <c r="CQ890" s="7" t="str">
        <f t="shared" si="454"/>
        <v/>
      </c>
      <c r="CR890" s="7" t="str">
        <f t="shared" si="454"/>
        <v/>
      </c>
      <c r="CS890" s="7" t="str">
        <f t="shared" si="454"/>
        <v/>
      </c>
      <c r="CT890" s="7" t="str">
        <f t="shared" si="454"/>
        <v/>
      </c>
      <c r="CU890" s="7" t="str">
        <f t="shared" si="454"/>
        <v/>
      </c>
      <c r="CV890" s="7" t="str">
        <f t="shared" si="454"/>
        <v/>
      </c>
      <c r="CW890" s="7" t="str">
        <f t="shared" si="454"/>
        <v/>
      </c>
      <c r="CX890" s="7" t="str">
        <f t="shared" si="454"/>
        <v/>
      </c>
      <c r="CY890" s="7" t="str">
        <f t="shared" si="454"/>
        <v/>
      </c>
      <c r="CZ890" s="7" t="str">
        <f t="shared" si="455"/>
        <v/>
      </c>
      <c r="DA890" s="7" t="str">
        <f t="shared" si="455"/>
        <v/>
      </c>
      <c r="DB890" s="7" t="str">
        <f t="shared" si="455"/>
        <v/>
      </c>
      <c r="DC890" s="7" t="str">
        <f t="shared" si="455"/>
        <v/>
      </c>
      <c r="DD890" s="7" t="str">
        <f t="shared" si="455"/>
        <v/>
      </c>
      <c r="DE890" s="7" t="str">
        <f t="shared" si="455"/>
        <v/>
      </c>
      <c r="DF890" s="7" t="str">
        <f t="shared" si="455"/>
        <v/>
      </c>
      <c r="DG890" s="7" t="str">
        <f t="shared" si="455"/>
        <v/>
      </c>
      <c r="DH890" s="7" t="str">
        <f t="shared" si="455"/>
        <v/>
      </c>
      <c r="DI890" s="7" t="str">
        <f t="shared" si="455"/>
        <v/>
      </c>
      <c r="DJ890" s="7" t="str">
        <f t="shared" si="456"/>
        <v/>
      </c>
      <c r="DK890" s="7" t="str">
        <f t="shared" si="456"/>
        <v/>
      </c>
      <c r="DL890" s="7" t="str">
        <f t="shared" si="456"/>
        <v/>
      </c>
      <c r="DM890" s="7" t="str">
        <f t="shared" si="456"/>
        <v/>
      </c>
      <c r="DN890" s="7" t="str">
        <f t="shared" si="456"/>
        <v/>
      </c>
      <c r="DO890" s="7" t="str">
        <f t="shared" si="456"/>
        <v/>
      </c>
      <c r="DP890" s="7" t="str">
        <f t="shared" si="456"/>
        <v/>
      </c>
      <c r="DQ890" s="7" t="str">
        <f t="shared" si="456"/>
        <v/>
      </c>
      <c r="DR890" s="7" t="str">
        <f t="shared" si="456"/>
        <v/>
      </c>
      <c r="DS890" s="7" t="str">
        <f t="shared" si="456"/>
        <v/>
      </c>
      <c r="DT890" s="7" t="str">
        <f t="shared" si="456"/>
        <v/>
      </c>
      <c r="DU890" s="7" t="str">
        <f t="shared" si="456"/>
        <v/>
      </c>
      <c r="DV890" s="7" t="str">
        <f t="shared" si="456"/>
        <v/>
      </c>
      <c r="DW890" s="7" t="str">
        <f t="shared" si="456"/>
        <v/>
      </c>
    </row>
    <row r="891" spans="1:127" x14ac:dyDescent="0.35">
      <c r="A891" s="9" t="s">
        <v>283</v>
      </c>
      <c r="B891" s="10" t="s">
        <v>14</v>
      </c>
      <c r="C891" s="9" t="s">
        <v>3</v>
      </c>
      <c r="D891" s="1">
        <v>1.8922639999999999</v>
      </c>
      <c r="E891" s="82">
        <f>VLOOKUP(C891,'Literature Lookup Tables'!$A$2:$D$21,4,0)</f>
        <v>0</v>
      </c>
      <c r="F891" s="82">
        <f>VLOOKUP(C891,'Literature Lookup Tables'!$A$2:$D$21,3,0)</f>
        <v>0.2</v>
      </c>
      <c r="G891" s="64">
        <f>(VLOOKUP(C891,'Literature Lookup Tables'!$A$2:$L$21,2))*D891</f>
        <v>0.37845280000000003</v>
      </c>
      <c r="H891" s="64">
        <f t="shared" si="451"/>
        <v>0.37845280000000003</v>
      </c>
      <c r="I891" s="64">
        <f t="shared" si="452"/>
        <v>0</v>
      </c>
      <c r="J891" s="106">
        <f>VLOOKUP(C891,'Literature Lookup Tables'!$A$2:$L$21,MATCH(B891,listHYDROGROUPS,0))</f>
        <v>74</v>
      </c>
      <c r="K891" s="7" t="str">
        <f t="shared" si="457"/>
        <v/>
      </c>
      <c r="L891" s="7" t="str">
        <f t="shared" si="457"/>
        <v/>
      </c>
      <c r="M891" s="7" t="str">
        <f t="shared" si="457"/>
        <v/>
      </c>
      <c r="N891" s="7" t="str">
        <f t="shared" si="457"/>
        <v/>
      </c>
      <c r="O891" s="7" t="str">
        <f t="shared" si="457"/>
        <v/>
      </c>
      <c r="P891" s="7" t="str">
        <f t="shared" si="457"/>
        <v/>
      </c>
      <c r="Q891" s="7" t="str">
        <f t="shared" si="457"/>
        <v/>
      </c>
      <c r="R891" s="7" t="str">
        <f t="shared" si="457"/>
        <v/>
      </c>
      <c r="S891" s="7" t="str">
        <f t="shared" si="457"/>
        <v/>
      </c>
      <c r="T891" s="7" t="str">
        <f t="shared" si="457"/>
        <v/>
      </c>
      <c r="U891" s="7" t="str">
        <f t="shared" si="457"/>
        <v/>
      </c>
      <c r="V891" s="7" t="str">
        <f t="shared" si="457"/>
        <v/>
      </c>
      <c r="W891" s="7" t="str">
        <f t="shared" si="457"/>
        <v/>
      </c>
      <c r="X891" s="7" t="str">
        <f t="shared" si="457"/>
        <v/>
      </c>
      <c r="Y891" s="7" t="str">
        <f t="shared" si="457"/>
        <v/>
      </c>
      <c r="CF891" s="7" t="str">
        <f t="shared" si="453"/>
        <v/>
      </c>
      <c r="CG891" s="7" t="str">
        <f t="shared" si="453"/>
        <v/>
      </c>
      <c r="CH891" s="7" t="str">
        <f t="shared" si="453"/>
        <v/>
      </c>
      <c r="CI891" s="7" t="str">
        <f t="shared" si="453"/>
        <v/>
      </c>
      <c r="CJ891" s="7" t="str">
        <f t="shared" si="453"/>
        <v/>
      </c>
      <c r="CK891" s="7" t="str">
        <f t="shared" si="453"/>
        <v/>
      </c>
      <c r="CL891" s="7" t="str">
        <f t="shared" si="453"/>
        <v/>
      </c>
      <c r="CM891" s="7" t="str">
        <f t="shared" si="453"/>
        <v/>
      </c>
      <c r="CN891" s="7" t="str">
        <f t="shared" si="453"/>
        <v/>
      </c>
      <c r="CO891" s="7" t="str">
        <f t="shared" si="453"/>
        <v/>
      </c>
      <c r="CP891" s="7" t="str">
        <f t="shared" si="454"/>
        <v/>
      </c>
      <c r="CQ891" s="7" t="str">
        <f t="shared" si="454"/>
        <v/>
      </c>
      <c r="CR891" s="7" t="str">
        <f t="shared" si="454"/>
        <v/>
      </c>
      <c r="CS891" s="7" t="str">
        <f t="shared" si="454"/>
        <v/>
      </c>
      <c r="CT891" s="7" t="str">
        <f t="shared" si="454"/>
        <v/>
      </c>
      <c r="CU891" s="7" t="str">
        <f t="shared" si="454"/>
        <v/>
      </c>
      <c r="CV891" s="7" t="str">
        <f t="shared" si="454"/>
        <v/>
      </c>
      <c r="CW891" s="7" t="str">
        <f t="shared" si="454"/>
        <v/>
      </c>
      <c r="CX891" s="7" t="str">
        <f t="shared" si="454"/>
        <v/>
      </c>
      <c r="CY891" s="7" t="str">
        <f t="shared" si="454"/>
        <v/>
      </c>
      <c r="CZ891" s="7" t="str">
        <f t="shared" si="455"/>
        <v/>
      </c>
      <c r="DA891" s="7" t="str">
        <f t="shared" si="455"/>
        <v/>
      </c>
      <c r="DB891" s="7" t="str">
        <f t="shared" si="455"/>
        <v/>
      </c>
      <c r="DC891" s="7" t="str">
        <f t="shared" si="455"/>
        <v/>
      </c>
      <c r="DD891" s="7" t="str">
        <f t="shared" si="455"/>
        <v/>
      </c>
      <c r="DE891" s="7" t="str">
        <f t="shared" si="455"/>
        <v/>
      </c>
      <c r="DF891" s="7" t="str">
        <f t="shared" si="455"/>
        <v/>
      </c>
      <c r="DG891" s="7" t="str">
        <f t="shared" si="455"/>
        <v/>
      </c>
      <c r="DH891" s="7" t="str">
        <f t="shared" si="455"/>
        <v/>
      </c>
      <c r="DI891" s="7" t="str">
        <f t="shared" si="455"/>
        <v/>
      </c>
      <c r="DJ891" s="7" t="str">
        <f t="shared" si="456"/>
        <v/>
      </c>
      <c r="DK891" s="7" t="str">
        <f t="shared" si="456"/>
        <v/>
      </c>
      <c r="DL891" s="7" t="str">
        <f t="shared" si="456"/>
        <v/>
      </c>
      <c r="DM891" s="7" t="str">
        <f t="shared" si="456"/>
        <v/>
      </c>
      <c r="DN891" s="7" t="str">
        <f t="shared" si="456"/>
        <v/>
      </c>
      <c r="DO891" s="7" t="str">
        <f t="shared" si="456"/>
        <v/>
      </c>
      <c r="DP891" s="7" t="str">
        <f t="shared" si="456"/>
        <v/>
      </c>
      <c r="DQ891" s="7" t="str">
        <f t="shared" si="456"/>
        <v/>
      </c>
      <c r="DR891" s="7" t="str">
        <f t="shared" si="456"/>
        <v/>
      </c>
      <c r="DS891" s="7" t="str">
        <f t="shared" si="456"/>
        <v/>
      </c>
      <c r="DT891" s="7" t="str">
        <f t="shared" si="456"/>
        <v/>
      </c>
      <c r="DU891" s="7" t="str">
        <f t="shared" si="456"/>
        <v/>
      </c>
      <c r="DV891" s="7" t="str">
        <f t="shared" si="456"/>
        <v/>
      </c>
      <c r="DW891" s="7" t="str">
        <f t="shared" si="456"/>
        <v/>
      </c>
    </row>
    <row r="892" spans="1:127" s="110" customFormat="1" x14ac:dyDescent="0.35">
      <c r="B892" s="115"/>
      <c r="D892" s="114"/>
      <c r="G892" s="114"/>
      <c r="H892" s="114"/>
      <c r="I892" s="114"/>
      <c r="J892" s="115"/>
      <c r="K892" s="116" t="str">
        <f t="shared" si="457"/>
        <v/>
      </c>
      <c r="L892" s="116" t="str">
        <f t="shared" si="457"/>
        <v/>
      </c>
      <c r="M892" s="116" t="str">
        <f t="shared" si="457"/>
        <v/>
      </c>
      <c r="N892" s="116" t="str">
        <f t="shared" si="457"/>
        <v/>
      </c>
      <c r="O892" s="116" t="str">
        <f t="shared" si="457"/>
        <v/>
      </c>
      <c r="P892" s="116" t="str">
        <f t="shared" si="457"/>
        <v/>
      </c>
      <c r="Q892" s="116" t="str">
        <f t="shared" si="457"/>
        <v/>
      </c>
      <c r="R892" s="116" t="str">
        <f t="shared" si="457"/>
        <v/>
      </c>
      <c r="S892" s="116" t="str">
        <f t="shared" si="457"/>
        <v/>
      </c>
      <c r="T892" s="116" t="str">
        <f t="shared" si="457"/>
        <v/>
      </c>
      <c r="U892" s="116" t="str">
        <f t="shared" si="457"/>
        <v/>
      </c>
      <c r="V892" s="116" t="str">
        <f t="shared" si="457"/>
        <v/>
      </c>
      <c r="W892" s="116" t="str">
        <f t="shared" si="457"/>
        <v/>
      </c>
      <c r="X892" s="116" t="str">
        <f t="shared" si="457"/>
        <v/>
      </c>
      <c r="Y892" s="116" t="str">
        <f t="shared" si="457"/>
        <v/>
      </c>
      <c r="Z892" s="116"/>
      <c r="AA892" s="116"/>
      <c r="AB892" s="116"/>
      <c r="AC892" s="116"/>
      <c r="AD892" s="116"/>
      <c r="AE892" s="116"/>
      <c r="AF892" s="116"/>
      <c r="AG892" s="116"/>
      <c r="AH892" s="116"/>
      <c r="AI892" s="116"/>
      <c r="AJ892" s="116"/>
      <c r="AK892" s="116"/>
      <c r="AL892" s="116"/>
      <c r="AM892" s="116"/>
      <c r="AN892" s="116"/>
      <c r="AO892" s="116"/>
      <c r="AP892" s="116"/>
      <c r="AQ892" s="116"/>
      <c r="AR892" s="116"/>
      <c r="AS892" s="116"/>
      <c r="AT892" s="116"/>
      <c r="AU892" s="116"/>
      <c r="AV892" s="116"/>
      <c r="AW892" s="116"/>
      <c r="AX892" s="116"/>
      <c r="AY892" s="116"/>
      <c r="AZ892" s="116"/>
      <c r="BA892" s="116"/>
      <c r="BB892" s="116"/>
      <c r="BC892" s="116"/>
      <c r="BD892" s="116"/>
      <c r="BE892" s="116"/>
      <c r="BF892" s="116"/>
      <c r="BG892" s="116"/>
      <c r="BH892" s="116"/>
      <c r="BI892" s="116"/>
      <c r="BJ892" s="116"/>
      <c r="BK892" s="116"/>
      <c r="BL892" s="116"/>
      <c r="BM892" s="116"/>
      <c r="BN892" s="116"/>
      <c r="BO892" s="116"/>
      <c r="BP892" s="116"/>
      <c r="BQ892" s="116"/>
      <c r="BR892" s="116"/>
      <c r="BS892" s="116"/>
      <c r="BT892" s="116"/>
      <c r="BU892" s="116"/>
      <c r="BV892" s="116"/>
      <c r="BW892" s="116"/>
      <c r="BX892" s="116"/>
      <c r="BY892" s="116"/>
      <c r="BZ892" s="116"/>
      <c r="CA892" s="116"/>
      <c r="CB892" s="116"/>
      <c r="CC892" s="116"/>
      <c r="CD892" s="116"/>
      <c r="CE892" s="116"/>
      <c r="CF892" s="116">
        <f t="shared" si="453"/>
        <v>0</v>
      </c>
      <c r="CG892" s="116">
        <f t="shared" si="453"/>
        <v>0</v>
      </c>
      <c r="CH892" s="116">
        <f t="shared" si="453"/>
        <v>0</v>
      </c>
      <c r="CI892" s="116">
        <f t="shared" si="453"/>
        <v>0</v>
      </c>
      <c r="CJ892" s="116">
        <f t="shared" si="453"/>
        <v>0</v>
      </c>
      <c r="CK892" s="116">
        <f t="shared" si="453"/>
        <v>0</v>
      </c>
      <c r="CL892" s="116">
        <f t="shared" si="453"/>
        <v>0</v>
      </c>
      <c r="CM892" s="116">
        <f t="shared" si="453"/>
        <v>0</v>
      </c>
      <c r="CN892" s="116">
        <f t="shared" si="453"/>
        <v>0</v>
      </c>
      <c r="CO892" s="116">
        <f t="shared" si="453"/>
        <v>0</v>
      </c>
      <c r="CP892" s="116">
        <f t="shared" si="454"/>
        <v>0</v>
      </c>
      <c r="CQ892" s="116">
        <f t="shared" si="454"/>
        <v>0</v>
      </c>
      <c r="CR892" s="116">
        <f t="shared" si="454"/>
        <v>0</v>
      </c>
      <c r="CS892" s="116">
        <f t="shared" si="454"/>
        <v>0</v>
      </c>
      <c r="CT892" s="116">
        <f t="shared" si="454"/>
        <v>0</v>
      </c>
      <c r="CU892" s="116">
        <f t="shared" si="454"/>
        <v>0</v>
      </c>
      <c r="CV892" s="116">
        <f t="shared" si="454"/>
        <v>0</v>
      </c>
      <c r="CW892" s="116">
        <f t="shared" si="454"/>
        <v>0</v>
      </c>
      <c r="CX892" s="116">
        <f t="shared" si="454"/>
        <v>0</v>
      </c>
      <c r="CY892" s="116">
        <f t="shared" si="454"/>
        <v>0</v>
      </c>
      <c r="CZ892" s="116">
        <f t="shared" si="455"/>
        <v>0</v>
      </c>
      <c r="DA892" s="116">
        <f t="shared" si="455"/>
        <v>0</v>
      </c>
      <c r="DB892" s="116">
        <f t="shared" si="455"/>
        <v>0</v>
      </c>
      <c r="DC892" s="116">
        <f t="shared" si="455"/>
        <v>0</v>
      </c>
      <c r="DD892" s="116">
        <f t="shared" si="455"/>
        <v>0</v>
      </c>
      <c r="DE892" s="116">
        <f t="shared" si="455"/>
        <v>0</v>
      </c>
      <c r="DF892" s="116">
        <f t="shared" si="455"/>
        <v>0</v>
      </c>
      <c r="DG892" s="116">
        <f t="shared" si="455"/>
        <v>0</v>
      </c>
      <c r="DH892" s="116">
        <f t="shared" si="455"/>
        <v>0</v>
      </c>
      <c r="DI892" s="116">
        <f t="shared" si="455"/>
        <v>0</v>
      </c>
      <c r="DJ892" s="116">
        <f t="shared" si="456"/>
        <v>0</v>
      </c>
      <c r="DK892" s="116">
        <f t="shared" si="456"/>
        <v>0</v>
      </c>
      <c r="DL892" s="116">
        <f t="shared" si="456"/>
        <v>0</v>
      </c>
      <c r="DM892" s="116">
        <f t="shared" si="456"/>
        <v>0</v>
      </c>
      <c r="DN892" s="116">
        <f t="shared" si="456"/>
        <v>0</v>
      </c>
      <c r="DO892" s="116">
        <f t="shared" si="456"/>
        <v>0</v>
      </c>
      <c r="DP892" s="116">
        <f t="shared" si="456"/>
        <v>0</v>
      </c>
      <c r="DQ892" s="116">
        <f t="shared" si="456"/>
        <v>0</v>
      </c>
      <c r="DR892" s="116">
        <f t="shared" si="456"/>
        <v>0</v>
      </c>
      <c r="DS892" s="116">
        <f t="shared" si="456"/>
        <v>0</v>
      </c>
      <c r="DT892" s="116">
        <f t="shared" si="456"/>
        <v>0</v>
      </c>
      <c r="DU892" s="116">
        <f t="shared" si="456"/>
        <v>0</v>
      </c>
      <c r="DV892" s="116">
        <f t="shared" si="456"/>
        <v>0</v>
      </c>
      <c r="DW892" s="116">
        <f t="shared" si="456"/>
        <v>0</v>
      </c>
    </row>
    <row r="893" spans="1:127" x14ac:dyDescent="0.35">
      <c r="A893" s="9" t="s">
        <v>281</v>
      </c>
      <c r="B893" s="10" t="s">
        <v>11</v>
      </c>
      <c r="C893" s="9" t="s">
        <v>2</v>
      </c>
      <c r="D893" s="1">
        <v>0.77563499999999996</v>
      </c>
      <c r="E893" s="82">
        <f>VLOOKUP(C893,'Literature Lookup Tables'!$A$2:$D$21,4,0)</f>
        <v>0.05</v>
      </c>
      <c r="F893" s="82">
        <f>VLOOKUP(C893,'Literature Lookup Tables'!$A$2:$D$21,3,0)</f>
        <v>0.05</v>
      </c>
      <c r="G893" s="64">
        <f>(VLOOKUP(C893,'Literature Lookup Tables'!$A$2:$L$21,2))*D893</f>
        <v>7.7563500000000007E-2</v>
      </c>
      <c r="H893" s="64">
        <f t="shared" si="451"/>
        <v>3.8781750000000004E-2</v>
      </c>
      <c r="I893" s="64">
        <f t="shared" si="452"/>
        <v>3.8781750000000004E-2</v>
      </c>
      <c r="J893" s="106">
        <f>VLOOKUP(C893,'Literature Lookup Tables'!$A$2:$L$21,MATCH(B893,listHYDROGROUPS,0))</f>
        <v>70.5</v>
      </c>
      <c r="K893" s="7" t="str">
        <f t="shared" si="457"/>
        <v/>
      </c>
      <c r="L893" s="7" t="str">
        <f t="shared" si="457"/>
        <v/>
      </c>
      <c r="M893" s="7" t="str">
        <f t="shared" si="457"/>
        <v/>
      </c>
      <c r="N893" s="7" t="str">
        <f t="shared" si="457"/>
        <v/>
      </c>
      <c r="O893" s="7" t="str">
        <f t="shared" si="457"/>
        <v/>
      </c>
      <c r="P893" s="7" t="str">
        <f t="shared" si="457"/>
        <v/>
      </c>
      <c r="Q893" s="7" t="str">
        <f t="shared" si="457"/>
        <v/>
      </c>
      <c r="R893" s="7" t="str">
        <f t="shared" si="457"/>
        <v/>
      </c>
      <c r="S893" s="7" t="str">
        <f t="shared" si="457"/>
        <v/>
      </c>
      <c r="T893" s="7" t="str">
        <f t="shared" si="457"/>
        <v/>
      </c>
      <c r="U893" s="7" t="str">
        <f t="shared" si="457"/>
        <v/>
      </c>
      <c r="V893" s="7" t="str">
        <f t="shared" si="457"/>
        <v/>
      </c>
      <c r="W893" s="7" t="str">
        <f t="shared" si="457"/>
        <v/>
      </c>
      <c r="X893" s="7" t="str">
        <f t="shared" si="457"/>
        <v/>
      </c>
      <c r="Y893" s="7" t="str">
        <f t="shared" si="457"/>
        <v/>
      </c>
      <c r="CF893" s="7" t="str">
        <f t="shared" si="453"/>
        <v/>
      </c>
      <c r="CG893" s="7" t="str">
        <f t="shared" si="453"/>
        <v/>
      </c>
      <c r="CH893" s="7" t="str">
        <f t="shared" si="453"/>
        <v/>
      </c>
      <c r="CI893" s="7" t="str">
        <f t="shared" si="453"/>
        <v/>
      </c>
      <c r="CJ893" s="7" t="str">
        <f t="shared" si="453"/>
        <v/>
      </c>
      <c r="CK893" s="7" t="str">
        <f t="shared" si="453"/>
        <v/>
      </c>
      <c r="CL893" s="7" t="str">
        <f t="shared" si="453"/>
        <v/>
      </c>
      <c r="CM893" s="7" t="str">
        <f t="shared" si="453"/>
        <v/>
      </c>
      <c r="CN893" s="7" t="str">
        <f t="shared" si="453"/>
        <v/>
      </c>
      <c r="CO893" s="7" t="str">
        <f t="shared" si="453"/>
        <v/>
      </c>
      <c r="CP893" s="7" t="str">
        <f t="shared" si="454"/>
        <v/>
      </c>
      <c r="CQ893" s="7" t="str">
        <f t="shared" si="454"/>
        <v/>
      </c>
      <c r="CR893" s="7" t="str">
        <f t="shared" si="454"/>
        <v/>
      </c>
      <c r="CS893" s="7" t="str">
        <f t="shared" si="454"/>
        <v/>
      </c>
      <c r="CT893" s="7" t="str">
        <f t="shared" si="454"/>
        <v/>
      </c>
      <c r="CU893" s="7" t="str">
        <f t="shared" si="454"/>
        <v/>
      </c>
      <c r="CV893" s="7" t="str">
        <f t="shared" si="454"/>
        <v/>
      </c>
      <c r="CW893" s="7" t="str">
        <f t="shared" si="454"/>
        <v/>
      </c>
      <c r="CX893" s="7" t="str">
        <f t="shared" si="454"/>
        <v/>
      </c>
      <c r="CY893" s="7" t="str">
        <f t="shared" si="454"/>
        <v/>
      </c>
      <c r="CZ893" s="7" t="str">
        <f t="shared" si="455"/>
        <v/>
      </c>
      <c r="DA893" s="7" t="str">
        <f t="shared" si="455"/>
        <v/>
      </c>
      <c r="DB893" s="7" t="str">
        <f t="shared" si="455"/>
        <v/>
      </c>
      <c r="DC893" s="7" t="str">
        <f t="shared" si="455"/>
        <v/>
      </c>
      <c r="DD893" s="7" t="str">
        <f t="shared" si="455"/>
        <v/>
      </c>
      <c r="DE893" s="7" t="str">
        <f t="shared" si="455"/>
        <v/>
      </c>
      <c r="DF893" s="7" t="str">
        <f t="shared" si="455"/>
        <v/>
      </c>
      <c r="DG893" s="7" t="str">
        <f t="shared" si="455"/>
        <v/>
      </c>
      <c r="DH893" s="7" t="str">
        <f t="shared" si="455"/>
        <v/>
      </c>
      <c r="DI893" s="7" t="str">
        <f t="shared" si="455"/>
        <v/>
      </c>
      <c r="DJ893" s="7" t="str">
        <f t="shared" si="456"/>
        <v/>
      </c>
      <c r="DK893" s="7" t="str">
        <f t="shared" si="456"/>
        <v/>
      </c>
      <c r="DL893" s="7" t="str">
        <f t="shared" si="456"/>
        <v/>
      </c>
      <c r="DM893" s="7" t="str">
        <f t="shared" si="456"/>
        <v/>
      </c>
      <c r="DN893" s="7" t="str">
        <f t="shared" si="456"/>
        <v/>
      </c>
      <c r="DO893" s="7" t="str">
        <f t="shared" si="456"/>
        <v/>
      </c>
      <c r="DP893" s="7" t="str">
        <f t="shared" si="456"/>
        <v/>
      </c>
      <c r="DQ893" s="7" t="str">
        <f t="shared" si="456"/>
        <v/>
      </c>
      <c r="DR893" s="7" t="str">
        <f t="shared" si="456"/>
        <v/>
      </c>
      <c r="DS893" s="7" t="str">
        <f t="shared" si="456"/>
        <v/>
      </c>
      <c r="DT893" s="7" t="str">
        <f t="shared" si="456"/>
        <v/>
      </c>
      <c r="DU893" s="7" t="str">
        <f t="shared" si="456"/>
        <v/>
      </c>
      <c r="DV893" s="7" t="str">
        <f t="shared" si="456"/>
        <v/>
      </c>
      <c r="DW893" s="7" t="str">
        <f t="shared" si="456"/>
        <v/>
      </c>
    </row>
    <row r="894" spans="1:127" x14ac:dyDescent="0.35">
      <c r="A894" s="9" t="s">
        <v>281</v>
      </c>
      <c r="B894" s="10" t="s">
        <v>11</v>
      </c>
      <c r="C894" s="9" t="s">
        <v>3</v>
      </c>
      <c r="D894" s="1">
        <v>0.100869</v>
      </c>
      <c r="E894" s="82">
        <f>VLOOKUP(C894,'Literature Lookup Tables'!$A$2:$D$21,4,0)</f>
        <v>0</v>
      </c>
      <c r="F894" s="82">
        <f>VLOOKUP(C894,'Literature Lookup Tables'!$A$2:$D$21,3,0)</f>
        <v>0.2</v>
      </c>
      <c r="G894" s="64">
        <f>(VLOOKUP(C894,'Literature Lookup Tables'!$A$2:$L$21,2))*D894</f>
        <v>2.0173800000000002E-2</v>
      </c>
      <c r="H894" s="64">
        <f t="shared" si="451"/>
        <v>2.0173800000000002E-2</v>
      </c>
      <c r="I894" s="64">
        <f t="shared" si="452"/>
        <v>0</v>
      </c>
      <c r="J894" s="106">
        <f>VLOOKUP(C894,'Literature Lookup Tables'!$A$2:$L$21,MATCH(B894,listHYDROGROUPS,0))</f>
        <v>70.5</v>
      </c>
      <c r="K894" s="7" t="str">
        <f t="shared" si="457"/>
        <v/>
      </c>
      <c r="L894" s="7" t="str">
        <f t="shared" si="457"/>
        <v/>
      </c>
      <c r="M894" s="7" t="str">
        <f t="shared" si="457"/>
        <v/>
      </c>
      <c r="N894" s="7" t="str">
        <f t="shared" si="457"/>
        <v/>
      </c>
      <c r="O894" s="7" t="str">
        <f t="shared" si="457"/>
        <v/>
      </c>
      <c r="P894" s="7" t="str">
        <f t="shared" si="457"/>
        <v/>
      </c>
      <c r="Q894" s="7" t="str">
        <f t="shared" si="457"/>
        <v/>
      </c>
      <c r="R894" s="7" t="str">
        <f t="shared" si="457"/>
        <v/>
      </c>
      <c r="S894" s="7" t="str">
        <f t="shared" si="457"/>
        <v/>
      </c>
      <c r="T894" s="7" t="str">
        <f t="shared" si="457"/>
        <v/>
      </c>
      <c r="U894" s="7" t="str">
        <f t="shared" si="457"/>
        <v/>
      </c>
      <c r="V894" s="7" t="str">
        <f t="shared" si="457"/>
        <v/>
      </c>
      <c r="W894" s="7" t="str">
        <f t="shared" si="457"/>
        <v/>
      </c>
      <c r="X894" s="7" t="str">
        <f t="shared" si="457"/>
        <v/>
      </c>
      <c r="Y894" s="7" t="str">
        <f t="shared" si="457"/>
        <v/>
      </c>
      <c r="CF894" s="7" t="str">
        <f t="shared" ref="CF894:CO903" si="458">IF($A894=CF$11,$J894*$D894,"")</f>
        <v/>
      </c>
      <c r="CG894" s="7" t="str">
        <f t="shared" si="458"/>
        <v/>
      </c>
      <c r="CH894" s="7" t="str">
        <f t="shared" si="458"/>
        <v/>
      </c>
      <c r="CI894" s="7" t="str">
        <f t="shared" si="458"/>
        <v/>
      </c>
      <c r="CJ894" s="7" t="str">
        <f t="shared" si="458"/>
        <v/>
      </c>
      <c r="CK894" s="7" t="str">
        <f t="shared" si="458"/>
        <v/>
      </c>
      <c r="CL894" s="7" t="str">
        <f t="shared" si="458"/>
        <v/>
      </c>
      <c r="CM894" s="7" t="str">
        <f t="shared" si="458"/>
        <v/>
      </c>
      <c r="CN894" s="7" t="str">
        <f t="shared" si="458"/>
        <v/>
      </c>
      <c r="CO894" s="7" t="str">
        <f t="shared" si="458"/>
        <v/>
      </c>
      <c r="CP894" s="7" t="str">
        <f t="shared" ref="CP894:CY903" si="459">IF($A894=CP$11,$J894*$D894,"")</f>
        <v/>
      </c>
      <c r="CQ894" s="7" t="str">
        <f t="shared" si="459"/>
        <v/>
      </c>
      <c r="CR894" s="7" t="str">
        <f t="shared" si="459"/>
        <v/>
      </c>
      <c r="CS894" s="7" t="str">
        <f t="shared" si="459"/>
        <v/>
      </c>
      <c r="CT894" s="7" t="str">
        <f t="shared" si="459"/>
        <v/>
      </c>
      <c r="CU894" s="7" t="str">
        <f t="shared" si="459"/>
        <v/>
      </c>
      <c r="CV894" s="7" t="str">
        <f t="shared" si="459"/>
        <v/>
      </c>
      <c r="CW894" s="7" t="str">
        <f t="shared" si="459"/>
        <v/>
      </c>
      <c r="CX894" s="7" t="str">
        <f t="shared" si="459"/>
        <v/>
      </c>
      <c r="CY894" s="7" t="str">
        <f t="shared" si="459"/>
        <v/>
      </c>
      <c r="CZ894" s="7" t="str">
        <f t="shared" ref="CZ894:DI903" si="460">IF($A894=CZ$11,$J894*$D894,"")</f>
        <v/>
      </c>
      <c r="DA894" s="7" t="str">
        <f t="shared" si="460"/>
        <v/>
      </c>
      <c r="DB894" s="7" t="str">
        <f t="shared" si="460"/>
        <v/>
      </c>
      <c r="DC894" s="7" t="str">
        <f t="shared" si="460"/>
        <v/>
      </c>
      <c r="DD894" s="7" t="str">
        <f t="shared" si="460"/>
        <v/>
      </c>
      <c r="DE894" s="7" t="str">
        <f t="shared" si="460"/>
        <v/>
      </c>
      <c r="DF894" s="7" t="str">
        <f t="shared" si="460"/>
        <v/>
      </c>
      <c r="DG894" s="7" t="str">
        <f t="shared" si="460"/>
        <v/>
      </c>
      <c r="DH894" s="7" t="str">
        <f t="shared" si="460"/>
        <v/>
      </c>
      <c r="DI894" s="7" t="str">
        <f t="shared" si="460"/>
        <v/>
      </c>
      <c r="DJ894" s="7" t="str">
        <f t="shared" ref="DJ894:DW903" si="461">IF($A894=DJ$11,$J894*$D894,"")</f>
        <v/>
      </c>
      <c r="DK894" s="7" t="str">
        <f t="shared" si="461"/>
        <v/>
      </c>
      <c r="DL894" s="7" t="str">
        <f t="shared" si="461"/>
        <v/>
      </c>
      <c r="DM894" s="7" t="str">
        <f t="shared" si="461"/>
        <v/>
      </c>
      <c r="DN894" s="7" t="str">
        <f t="shared" si="461"/>
        <v/>
      </c>
      <c r="DO894" s="7" t="str">
        <f t="shared" si="461"/>
        <v/>
      </c>
      <c r="DP894" s="7" t="str">
        <f t="shared" si="461"/>
        <v/>
      </c>
      <c r="DQ894" s="7" t="str">
        <f t="shared" si="461"/>
        <v/>
      </c>
      <c r="DR894" s="7" t="str">
        <f t="shared" si="461"/>
        <v/>
      </c>
      <c r="DS894" s="7" t="str">
        <f t="shared" si="461"/>
        <v/>
      </c>
      <c r="DT894" s="7" t="str">
        <f t="shared" si="461"/>
        <v/>
      </c>
      <c r="DU894" s="7" t="str">
        <f t="shared" si="461"/>
        <v/>
      </c>
      <c r="DV894" s="7" t="str">
        <f t="shared" si="461"/>
        <v/>
      </c>
      <c r="DW894" s="7" t="str">
        <f t="shared" si="461"/>
        <v/>
      </c>
    </row>
    <row r="895" spans="1:127" s="110" customFormat="1" x14ac:dyDescent="0.35">
      <c r="B895" s="115"/>
      <c r="D895" s="114"/>
      <c r="G895" s="114"/>
      <c r="H895" s="114"/>
      <c r="I895" s="114"/>
      <c r="J895" s="115"/>
      <c r="K895" s="116" t="str">
        <f t="shared" si="457"/>
        <v/>
      </c>
      <c r="L895" s="116" t="str">
        <f t="shared" si="457"/>
        <v/>
      </c>
      <c r="M895" s="116" t="str">
        <f t="shared" si="457"/>
        <v/>
      </c>
      <c r="N895" s="116" t="str">
        <f t="shared" si="457"/>
        <v/>
      </c>
      <c r="O895" s="116" t="str">
        <f t="shared" si="457"/>
        <v/>
      </c>
      <c r="P895" s="116" t="str">
        <f t="shared" si="457"/>
        <v/>
      </c>
      <c r="Q895" s="116" t="str">
        <f t="shared" si="457"/>
        <v/>
      </c>
      <c r="R895" s="116" t="str">
        <f t="shared" si="457"/>
        <v/>
      </c>
      <c r="S895" s="116" t="str">
        <f t="shared" si="457"/>
        <v/>
      </c>
      <c r="T895" s="116" t="str">
        <f t="shared" si="457"/>
        <v/>
      </c>
      <c r="U895" s="116" t="str">
        <f t="shared" si="457"/>
        <v/>
      </c>
      <c r="V895" s="116" t="str">
        <f t="shared" si="457"/>
        <v/>
      </c>
      <c r="W895" s="116" t="str">
        <f t="shared" si="457"/>
        <v/>
      </c>
      <c r="X895" s="116" t="str">
        <f t="shared" si="457"/>
        <v/>
      </c>
      <c r="Y895" s="116" t="str">
        <f t="shared" si="457"/>
        <v/>
      </c>
      <c r="Z895" s="116"/>
      <c r="AA895" s="116"/>
      <c r="AB895" s="116"/>
      <c r="AC895" s="116"/>
      <c r="AD895" s="116"/>
      <c r="AE895" s="116"/>
      <c r="AF895" s="116"/>
      <c r="AG895" s="116"/>
      <c r="AH895" s="116"/>
      <c r="AI895" s="116"/>
      <c r="AJ895" s="116"/>
      <c r="AK895" s="116"/>
      <c r="AL895" s="116"/>
      <c r="AM895" s="116"/>
      <c r="AN895" s="116"/>
      <c r="AO895" s="116"/>
      <c r="AP895" s="116"/>
      <c r="AQ895" s="116"/>
      <c r="AR895" s="116"/>
      <c r="AS895" s="116"/>
      <c r="AT895" s="116"/>
      <c r="AU895" s="116"/>
      <c r="AV895" s="116"/>
      <c r="AW895" s="116"/>
      <c r="AX895" s="116"/>
      <c r="AY895" s="116"/>
      <c r="AZ895" s="116"/>
      <c r="BA895" s="116"/>
      <c r="BB895" s="116"/>
      <c r="BC895" s="116"/>
      <c r="BD895" s="116"/>
      <c r="BE895" s="116"/>
      <c r="BF895" s="116"/>
      <c r="BG895" s="116"/>
      <c r="BH895" s="116"/>
      <c r="BI895" s="116"/>
      <c r="BJ895" s="116"/>
      <c r="BK895" s="116"/>
      <c r="BL895" s="116"/>
      <c r="BM895" s="116"/>
      <c r="BN895" s="116"/>
      <c r="BO895" s="116"/>
      <c r="BP895" s="116"/>
      <c r="BQ895" s="116"/>
      <c r="BR895" s="116"/>
      <c r="BS895" s="116"/>
      <c r="BT895" s="116"/>
      <c r="BU895" s="116"/>
      <c r="BV895" s="116"/>
      <c r="BW895" s="116"/>
      <c r="BX895" s="116"/>
      <c r="BY895" s="116"/>
      <c r="BZ895" s="116"/>
      <c r="CA895" s="116"/>
      <c r="CB895" s="116"/>
      <c r="CC895" s="116"/>
      <c r="CD895" s="116"/>
      <c r="CE895" s="116"/>
      <c r="CF895" s="116">
        <f t="shared" si="458"/>
        <v>0</v>
      </c>
      <c r="CG895" s="116">
        <f t="shared" si="458"/>
        <v>0</v>
      </c>
      <c r="CH895" s="116">
        <f t="shared" si="458"/>
        <v>0</v>
      </c>
      <c r="CI895" s="116">
        <f t="shared" si="458"/>
        <v>0</v>
      </c>
      <c r="CJ895" s="116">
        <f t="shared" si="458"/>
        <v>0</v>
      </c>
      <c r="CK895" s="116">
        <f t="shared" si="458"/>
        <v>0</v>
      </c>
      <c r="CL895" s="116">
        <f t="shared" si="458"/>
        <v>0</v>
      </c>
      <c r="CM895" s="116">
        <f t="shared" si="458"/>
        <v>0</v>
      </c>
      <c r="CN895" s="116">
        <f t="shared" si="458"/>
        <v>0</v>
      </c>
      <c r="CO895" s="116">
        <f t="shared" si="458"/>
        <v>0</v>
      </c>
      <c r="CP895" s="116">
        <f t="shared" si="459"/>
        <v>0</v>
      </c>
      <c r="CQ895" s="116">
        <f t="shared" si="459"/>
        <v>0</v>
      </c>
      <c r="CR895" s="116">
        <f t="shared" si="459"/>
        <v>0</v>
      </c>
      <c r="CS895" s="116">
        <f t="shared" si="459"/>
        <v>0</v>
      </c>
      <c r="CT895" s="116">
        <f t="shared" si="459"/>
        <v>0</v>
      </c>
      <c r="CU895" s="116">
        <f t="shared" si="459"/>
        <v>0</v>
      </c>
      <c r="CV895" s="116">
        <f t="shared" si="459"/>
        <v>0</v>
      </c>
      <c r="CW895" s="116">
        <f t="shared" si="459"/>
        <v>0</v>
      </c>
      <c r="CX895" s="116">
        <f t="shared" si="459"/>
        <v>0</v>
      </c>
      <c r="CY895" s="116">
        <f t="shared" si="459"/>
        <v>0</v>
      </c>
      <c r="CZ895" s="116">
        <f t="shared" si="460"/>
        <v>0</v>
      </c>
      <c r="DA895" s="116">
        <f t="shared" si="460"/>
        <v>0</v>
      </c>
      <c r="DB895" s="116">
        <f t="shared" si="460"/>
        <v>0</v>
      </c>
      <c r="DC895" s="116">
        <f t="shared" si="460"/>
        <v>0</v>
      </c>
      <c r="DD895" s="116">
        <f t="shared" si="460"/>
        <v>0</v>
      </c>
      <c r="DE895" s="116">
        <f t="shared" si="460"/>
        <v>0</v>
      </c>
      <c r="DF895" s="116">
        <f t="shared" si="460"/>
        <v>0</v>
      </c>
      <c r="DG895" s="116">
        <f t="shared" si="460"/>
        <v>0</v>
      </c>
      <c r="DH895" s="116">
        <f t="shared" si="460"/>
        <v>0</v>
      </c>
      <c r="DI895" s="116">
        <f t="shared" si="460"/>
        <v>0</v>
      </c>
      <c r="DJ895" s="116">
        <f t="shared" si="461"/>
        <v>0</v>
      </c>
      <c r="DK895" s="116">
        <f t="shared" si="461"/>
        <v>0</v>
      </c>
      <c r="DL895" s="116">
        <f t="shared" si="461"/>
        <v>0</v>
      </c>
      <c r="DM895" s="116">
        <f t="shared" si="461"/>
        <v>0</v>
      </c>
      <c r="DN895" s="116">
        <f t="shared" si="461"/>
        <v>0</v>
      </c>
      <c r="DO895" s="116">
        <f t="shared" si="461"/>
        <v>0</v>
      </c>
      <c r="DP895" s="116">
        <f t="shared" si="461"/>
        <v>0</v>
      </c>
      <c r="DQ895" s="116">
        <f t="shared" si="461"/>
        <v>0</v>
      </c>
      <c r="DR895" s="116">
        <f t="shared" si="461"/>
        <v>0</v>
      </c>
      <c r="DS895" s="116">
        <f t="shared" si="461"/>
        <v>0</v>
      </c>
      <c r="DT895" s="116">
        <f t="shared" si="461"/>
        <v>0</v>
      </c>
      <c r="DU895" s="116">
        <f t="shared" si="461"/>
        <v>0</v>
      </c>
      <c r="DV895" s="116">
        <f t="shared" si="461"/>
        <v>0</v>
      </c>
      <c r="DW895" s="116">
        <f t="shared" si="461"/>
        <v>0</v>
      </c>
    </row>
    <row r="896" spans="1:127" x14ac:dyDescent="0.35">
      <c r="A896" s="9" t="s">
        <v>281</v>
      </c>
      <c r="B896" s="10" t="s">
        <v>11</v>
      </c>
      <c r="C896" s="9" t="s">
        <v>10</v>
      </c>
      <c r="D896" s="1">
        <v>0.81514900000000001</v>
      </c>
      <c r="E896" s="82">
        <f>VLOOKUP(C896,'Literature Lookup Tables'!$A$2:$D$21,4,0)</f>
        <v>0.03</v>
      </c>
      <c r="F896" s="82">
        <f>VLOOKUP(C896,'Literature Lookup Tables'!$A$2:$D$21,3,0)</f>
        <v>0</v>
      </c>
      <c r="G896" s="64">
        <f>(VLOOKUP(C896,'Literature Lookup Tables'!$A$2:$L$21,2))*D896</f>
        <v>2.4454469999999999E-2</v>
      </c>
      <c r="H896" s="64">
        <f t="shared" si="451"/>
        <v>0</v>
      </c>
      <c r="I896" s="64">
        <f t="shared" si="452"/>
        <v>2.4454469999999999E-2</v>
      </c>
      <c r="J896" s="106">
        <f>VLOOKUP(C896,'Literature Lookup Tables'!$A$2:$L$21,MATCH(B896,listHYDROGROUPS,0))</f>
        <v>70.5</v>
      </c>
      <c r="K896" s="7" t="str">
        <f t="shared" si="457"/>
        <v/>
      </c>
      <c r="L896" s="7" t="str">
        <f t="shared" si="457"/>
        <v/>
      </c>
      <c r="M896" s="7" t="str">
        <f t="shared" si="457"/>
        <v/>
      </c>
      <c r="N896" s="7" t="str">
        <f t="shared" si="457"/>
        <v/>
      </c>
      <c r="O896" s="7" t="str">
        <f t="shared" si="457"/>
        <v/>
      </c>
      <c r="P896" s="7" t="str">
        <f t="shared" si="457"/>
        <v/>
      </c>
      <c r="Q896" s="7" t="str">
        <f t="shared" si="457"/>
        <v/>
      </c>
      <c r="R896" s="7" t="str">
        <f t="shared" si="457"/>
        <v/>
      </c>
      <c r="S896" s="7" t="str">
        <f t="shared" si="457"/>
        <v/>
      </c>
      <c r="T896" s="7" t="str">
        <f t="shared" si="457"/>
        <v/>
      </c>
      <c r="U896" s="7" t="str">
        <f t="shared" si="457"/>
        <v/>
      </c>
      <c r="V896" s="7" t="str">
        <f t="shared" si="457"/>
        <v/>
      </c>
      <c r="W896" s="7" t="str">
        <f t="shared" si="457"/>
        <v/>
      </c>
      <c r="X896" s="7" t="str">
        <f t="shared" si="457"/>
        <v/>
      </c>
      <c r="Y896" s="7" t="str">
        <f t="shared" si="457"/>
        <v/>
      </c>
      <c r="CF896" s="7" t="str">
        <f t="shared" si="458"/>
        <v/>
      </c>
      <c r="CG896" s="7" t="str">
        <f t="shared" si="458"/>
        <v/>
      </c>
      <c r="CH896" s="7" t="str">
        <f t="shared" si="458"/>
        <v/>
      </c>
      <c r="CI896" s="7" t="str">
        <f t="shared" si="458"/>
        <v/>
      </c>
      <c r="CJ896" s="7" t="str">
        <f t="shared" si="458"/>
        <v/>
      </c>
      <c r="CK896" s="7" t="str">
        <f t="shared" si="458"/>
        <v/>
      </c>
      <c r="CL896" s="7" t="str">
        <f t="shared" si="458"/>
        <v/>
      </c>
      <c r="CM896" s="7" t="str">
        <f t="shared" si="458"/>
        <v/>
      </c>
      <c r="CN896" s="7" t="str">
        <f t="shared" si="458"/>
        <v/>
      </c>
      <c r="CO896" s="7" t="str">
        <f t="shared" si="458"/>
        <v/>
      </c>
      <c r="CP896" s="7" t="str">
        <f t="shared" si="459"/>
        <v/>
      </c>
      <c r="CQ896" s="7" t="str">
        <f t="shared" si="459"/>
        <v/>
      </c>
      <c r="CR896" s="7" t="str">
        <f t="shared" si="459"/>
        <v/>
      </c>
      <c r="CS896" s="7" t="str">
        <f t="shared" si="459"/>
        <v/>
      </c>
      <c r="CT896" s="7" t="str">
        <f t="shared" si="459"/>
        <v/>
      </c>
      <c r="CU896" s="7" t="str">
        <f t="shared" si="459"/>
        <v/>
      </c>
      <c r="CV896" s="7" t="str">
        <f t="shared" si="459"/>
        <v/>
      </c>
      <c r="CW896" s="7" t="str">
        <f t="shared" si="459"/>
        <v/>
      </c>
      <c r="CX896" s="7" t="str">
        <f t="shared" si="459"/>
        <v/>
      </c>
      <c r="CY896" s="7" t="str">
        <f t="shared" si="459"/>
        <v/>
      </c>
      <c r="CZ896" s="7" t="str">
        <f t="shared" si="460"/>
        <v/>
      </c>
      <c r="DA896" s="7" t="str">
        <f t="shared" si="460"/>
        <v/>
      </c>
      <c r="DB896" s="7" t="str">
        <f t="shared" si="460"/>
        <v/>
      </c>
      <c r="DC896" s="7" t="str">
        <f t="shared" si="460"/>
        <v/>
      </c>
      <c r="DD896" s="7" t="str">
        <f t="shared" si="460"/>
        <v/>
      </c>
      <c r="DE896" s="7" t="str">
        <f t="shared" si="460"/>
        <v/>
      </c>
      <c r="DF896" s="7" t="str">
        <f t="shared" si="460"/>
        <v/>
      </c>
      <c r="DG896" s="7" t="str">
        <f t="shared" si="460"/>
        <v/>
      </c>
      <c r="DH896" s="7" t="str">
        <f t="shared" si="460"/>
        <v/>
      </c>
      <c r="DI896" s="7" t="str">
        <f t="shared" si="460"/>
        <v/>
      </c>
      <c r="DJ896" s="7" t="str">
        <f t="shared" si="461"/>
        <v/>
      </c>
      <c r="DK896" s="7" t="str">
        <f t="shared" si="461"/>
        <v/>
      </c>
      <c r="DL896" s="7" t="str">
        <f t="shared" si="461"/>
        <v/>
      </c>
      <c r="DM896" s="7" t="str">
        <f t="shared" si="461"/>
        <v/>
      </c>
      <c r="DN896" s="7" t="str">
        <f t="shared" si="461"/>
        <v/>
      </c>
      <c r="DO896" s="7" t="str">
        <f t="shared" si="461"/>
        <v/>
      </c>
      <c r="DP896" s="7" t="str">
        <f t="shared" si="461"/>
        <v/>
      </c>
      <c r="DQ896" s="7" t="str">
        <f t="shared" si="461"/>
        <v/>
      </c>
      <c r="DR896" s="7" t="str">
        <f t="shared" si="461"/>
        <v/>
      </c>
      <c r="DS896" s="7" t="str">
        <f t="shared" si="461"/>
        <v/>
      </c>
      <c r="DT896" s="7" t="str">
        <f t="shared" si="461"/>
        <v/>
      </c>
      <c r="DU896" s="7" t="str">
        <f t="shared" si="461"/>
        <v/>
      </c>
      <c r="DV896" s="7" t="str">
        <f t="shared" si="461"/>
        <v/>
      </c>
      <c r="DW896" s="7" t="str">
        <f t="shared" si="461"/>
        <v/>
      </c>
    </row>
    <row r="897" spans="1:127" s="110" customFormat="1" ht="15.5" customHeight="1" x14ac:dyDescent="0.35">
      <c r="B897" s="115"/>
      <c r="D897" s="114"/>
      <c r="G897" s="114"/>
      <c r="H897" s="114"/>
      <c r="I897" s="114"/>
      <c r="J897" s="115"/>
      <c r="K897" s="116" t="str">
        <f t="shared" si="457"/>
        <v/>
      </c>
      <c r="L897" s="116" t="str">
        <f t="shared" si="457"/>
        <v/>
      </c>
      <c r="M897" s="116" t="str">
        <f t="shared" si="457"/>
        <v/>
      </c>
      <c r="N897" s="116" t="str">
        <f t="shared" si="457"/>
        <v/>
      </c>
      <c r="O897" s="116" t="str">
        <f t="shared" si="457"/>
        <v/>
      </c>
      <c r="P897" s="116" t="str">
        <f t="shared" si="457"/>
        <v/>
      </c>
      <c r="Q897" s="116" t="str">
        <f t="shared" si="457"/>
        <v/>
      </c>
      <c r="R897" s="116" t="str">
        <f t="shared" si="457"/>
        <v/>
      </c>
      <c r="S897" s="116" t="str">
        <f t="shared" si="457"/>
        <v/>
      </c>
      <c r="T897" s="116" t="str">
        <f t="shared" si="457"/>
        <v/>
      </c>
      <c r="U897" s="116" t="str">
        <f t="shared" si="457"/>
        <v/>
      </c>
      <c r="V897" s="116" t="str">
        <f t="shared" si="457"/>
        <v/>
      </c>
      <c r="W897" s="116" t="str">
        <f t="shared" si="457"/>
        <v/>
      </c>
      <c r="X897" s="116" t="str">
        <f t="shared" si="457"/>
        <v/>
      </c>
      <c r="Y897" s="116" t="str">
        <f t="shared" si="457"/>
        <v/>
      </c>
      <c r="Z897" s="116"/>
      <c r="AA897" s="116"/>
      <c r="AB897" s="116"/>
      <c r="AC897" s="116"/>
      <c r="AD897" s="116"/>
      <c r="AE897" s="116"/>
      <c r="AF897" s="116"/>
      <c r="AG897" s="116"/>
      <c r="AH897" s="116"/>
      <c r="AI897" s="116"/>
      <c r="AJ897" s="116"/>
      <c r="AK897" s="116"/>
      <c r="AL897" s="116"/>
      <c r="AM897" s="116"/>
      <c r="AN897" s="116"/>
      <c r="AO897" s="116"/>
      <c r="AP897" s="116"/>
      <c r="AQ897" s="116"/>
      <c r="AR897" s="116"/>
      <c r="AS897" s="116"/>
      <c r="AT897" s="116"/>
      <c r="AU897" s="116"/>
      <c r="AV897" s="116"/>
      <c r="AW897" s="116"/>
      <c r="AX897" s="116"/>
      <c r="AY897" s="116"/>
      <c r="AZ897" s="116"/>
      <c r="BA897" s="116"/>
      <c r="BB897" s="116"/>
      <c r="BC897" s="116"/>
      <c r="BD897" s="116"/>
      <c r="BE897" s="116"/>
      <c r="BF897" s="116"/>
      <c r="BG897" s="116"/>
      <c r="BH897" s="116"/>
      <c r="BI897" s="116"/>
      <c r="BJ897" s="116"/>
      <c r="BK897" s="116"/>
      <c r="BL897" s="116"/>
      <c r="BM897" s="116"/>
      <c r="BN897" s="116"/>
      <c r="BO897" s="116"/>
      <c r="BP897" s="116"/>
      <c r="BQ897" s="116"/>
      <c r="BR897" s="116"/>
      <c r="BS897" s="116"/>
      <c r="BT897" s="116"/>
      <c r="BU897" s="116"/>
      <c r="BV897" s="116"/>
      <c r="BW897" s="116"/>
      <c r="BX897" s="116"/>
      <c r="BY897" s="116"/>
      <c r="BZ897" s="116"/>
      <c r="CA897" s="116"/>
      <c r="CB897" s="116"/>
      <c r="CC897" s="116"/>
      <c r="CD897" s="116"/>
      <c r="CE897" s="116"/>
      <c r="CF897" s="116">
        <f t="shared" si="458"/>
        <v>0</v>
      </c>
      <c r="CG897" s="116">
        <f t="shared" si="458"/>
        <v>0</v>
      </c>
      <c r="CH897" s="116">
        <f t="shared" si="458"/>
        <v>0</v>
      </c>
      <c r="CI897" s="116">
        <f t="shared" si="458"/>
        <v>0</v>
      </c>
      <c r="CJ897" s="116">
        <f t="shared" si="458"/>
        <v>0</v>
      </c>
      <c r="CK897" s="116">
        <f t="shared" si="458"/>
        <v>0</v>
      </c>
      <c r="CL897" s="116">
        <f t="shared" si="458"/>
        <v>0</v>
      </c>
      <c r="CM897" s="116">
        <f t="shared" si="458"/>
        <v>0</v>
      </c>
      <c r="CN897" s="116">
        <f t="shared" si="458"/>
        <v>0</v>
      </c>
      <c r="CO897" s="116">
        <f t="shared" si="458"/>
        <v>0</v>
      </c>
      <c r="CP897" s="116">
        <f t="shared" si="459"/>
        <v>0</v>
      </c>
      <c r="CQ897" s="116">
        <f t="shared" si="459"/>
        <v>0</v>
      </c>
      <c r="CR897" s="116">
        <f t="shared" si="459"/>
        <v>0</v>
      </c>
      <c r="CS897" s="116">
        <f t="shared" si="459"/>
        <v>0</v>
      </c>
      <c r="CT897" s="116">
        <f t="shared" si="459"/>
        <v>0</v>
      </c>
      <c r="CU897" s="116">
        <f t="shared" si="459"/>
        <v>0</v>
      </c>
      <c r="CV897" s="116">
        <f t="shared" si="459"/>
        <v>0</v>
      </c>
      <c r="CW897" s="116">
        <f t="shared" si="459"/>
        <v>0</v>
      </c>
      <c r="CX897" s="116">
        <f t="shared" si="459"/>
        <v>0</v>
      </c>
      <c r="CY897" s="116">
        <f t="shared" si="459"/>
        <v>0</v>
      </c>
      <c r="CZ897" s="116">
        <f t="shared" si="460"/>
        <v>0</v>
      </c>
      <c r="DA897" s="116">
        <f t="shared" si="460"/>
        <v>0</v>
      </c>
      <c r="DB897" s="116">
        <f t="shared" si="460"/>
        <v>0</v>
      </c>
      <c r="DC897" s="116">
        <f t="shared" si="460"/>
        <v>0</v>
      </c>
      <c r="DD897" s="116">
        <f t="shared" si="460"/>
        <v>0</v>
      </c>
      <c r="DE897" s="116">
        <f t="shared" si="460"/>
        <v>0</v>
      </c>
      <c r="DF897" s="116">
        <f t="shared" si="460"/>
        <v>0</v>
      </c>
      <c r="DG897" s="116">
        <f t="shared" si="460"/>
        <v>0</v>
      </c>
      <c r="DH897" s="116">
        <f t="shared" si="460"/>
        <v>0</v>
      </c>
      <c r="DI897" s="116">
        <f t="shared" si="460"/>
        <v>0</v>
      </c>
      <c r="DJ897" s="116">
        <f t="shared" si="461"/>
        <v>0</v>
      </c>
      <c r="DK897" s="116">
        <f t="shared" si="461"/>
        <v>0</v>
      </c>
      <c r="DL897" s="116">
        <f t="shared" si="461"/>
        <v>0</v>
      </c>
      <c r="DM897" s="116">
        <f t="shared" si="461"/>
        <v>0</v>
      </c>
      <c r="DN897" s="116">
        <f t="shared" si="461"/>
        <v>0</v>
      </c>
      <c r="DO897" s="116">
        <f t="shared" si="461"/>
        <v>0</v>
      </c>
      <c r="DP897" s="116">
        <f t="shared" si="461"/>
        <v>0</v>
      </c>
      <c r="DQ897" s="116">
        <f t="shared" si="461"/>
        <v>0</v>
      </c>
      <c r="DR897" s="116">
        <f t="shared" si="461"/>
        <v>0</v>
      </c>
      <c r="DS897" s="116">
        <f t="shared" si="461"/>
        <v>0</v>
      </c>
      <c r="DT897" s="116">
        <f t="shared" si="461"/>
        <v>0</v>
      </c>
      <c r="DU897" s="116">
        <f t="shared" si="461"/>
        <v>0</v>
      </c>
      <c r="DV897" s="116">
        <f t="shared" si="461"/>
        <v>0</v>
      </c>
      <c r="DW897" s="116">
        <f t="shared" si="461"/>
        <v>0</v>
      </c>
    </row>
    <row r="898" spans="1:127" x14ac:dyDescent="0.35">
      <c r="A898" s="9" t="s">
        <v>281</v>
      </c>
      <c r="B898" s="10" t="s">
        <v>11</v>
      </c>
      <c r="C898" s="9" t="s">
        <v>10</v>
      </c>
      <c r="D898" s="1">
        <v>0.53570200000000001</v>
      </c>
      <c r="E898" s="82">
        <f>VLOOKUP(C898,'Literature Lookup Tables'!$A$2:$D$21,4,0)</f>
        <v>0.03</v>
      </c>
      <c r="F898" s="82">
        <f>VLOOKUP(C898,'Literature Lookup Tables'!$A$2:$D$21,3,0)</f>
        <v>0</v>
      </c>
      <c r="G898" s="64">
        <f>(VLOOKUP(C898,'Literature Lookup Tables'!$A$2:$L$21,2))*D898</f>
        <v>1.6071059999999998E-2</v>
      </c>
      <c r="H898" s="64">
        <f t="shared" si="451"/>
        <v>0</v>
      </c>
      <c r="I898" s="64">
        <f t="shared" si="452"/>
        <v>1.6071059999999998E-2</v>
      </c>
      <c r="J898" s="106">
        <f>VLOOKUP(C898,'Literature Lookup Tables'!$A$2:$L$21,MATCH(B898,listHYDROGROUPS,0))</f>
        <v>70.5</v>
      </c>
      <c r="K898" s="7" t="str">
        <f t="shared" si="457"/>
        <v/>
      </c>
      <c r="L898" s="7" t="str">
        <f t="shared" si="457"/>
        <v/>
      </c>
      <c r="M898" s="7" t="str">
        <f t="shared" si="457"/>
        <v/>
      </c>
      <c r="N898" s="7" t="str">
        <f t="shared" si="457"/>
        <v/>
      </c>
      <c r="O898" s="7" t="str">
        <f t="shared" si="457"/>
        <v/>
      </c>
      <c r="P898" s="7" t="str">
        <f t="shared" si="457"/>
        <v/>
      </c>
      <c r="Q898" s="7" t="str">
        <f t="shared" si="457"/>
        <v/>
      </c>
      <c r="R898" s="7" t="str">
        <f t="shared" si="457"/>
        <v/>
      </c>
      <c r="S898" s="7" t="str">
        <f t="shared" si="457"/>
        <v/>
      </c>
      <c r="T898" s="7" t="str">
        <f t="shared" si="457"/>
        <v/>
      </c>
      <c r="U898" s="7" t="str">
        <f t="shared" si="457"/>
        <v/>
      </c>
      <c r="V898" s="7" t="str">
        <f t="shared" si="457"/>
        <v/>
      </c>
      <c r="W898" s="7" t="str">
        <f t="shared" si="457"/>
        <v/>
      </c>
      <c r="X898" s="7" t="str">
        <f t="shared" si="457"/>
        <v/>
      </c>
      <c r="Y898" s="7" t="str">
        <f t="shared" si="457"/>
        <v/>
      </c>
      <c r="CF898" s="7" t="str">
        <f t="shared" si="458"/>
        <v/>
      </c>
      <c r="CG898" s="7" t="str">
        <f t="shared" si="458"/>
        <v/>
      </c>
      <c r="CH898" s="7" t="str">
        <f t="shared" si="458"/>
        <v/>
      </c>
      <c r="CI898" s="7" t="str">
        <f t="shared" si="458"/>
        <v/>
      </c>
      <c r="CJ898" s="7" t="str">
        <f t="shared" si="458"/>
        <v/>
      </c>
      <c r="CK898" s="7" t="str">
        <f t="shared" si="458"/>
        <v/>
      </c>
      <c r="CL898" s="7" t="str">
        <f t="shared" si="458"/>
        <v/>
      </c>
      <c r="CM898" s="7" t="str">
        <f t="shared" si="458"/>
        <v/>
      </c>
      <c r="CN898" s="7" t="str">
        <f t="shared" si="458"/>
        <v/>
      </c>
      <c r="CO898" s="7" t="str">
        <f t="shared" si="458"/>
        <v/>
      </c>
      <c r="CP898" s="7" t="str">
        <f t="shared" si="459"/>
        <v/>
      </c>
      <c r="CQ898" s="7" t="str">
        <f t="shared" si="459"/>
        <v/>
      </c>
      <c r="CR898" s="7" t="str">
        <f t="shared" si="459"/>
        <v/>
      </c>
      <c r="CS898" s="7" t="str">
        <f t="shared" si="459"/>
        <v/>
      </c>
      <c r="CT898" s="7" t="str">
        <f t="shared" si="459"/>
        <v/>
      </c>
      <c r="CU898" s="7" t="str">
        <f t="shared" si="459"/>
        <v/>
      </c>
      <c r="CV898" s="7" t="str">
        <f t="shared" si="459"/>
        <v/>
      </c>
      <c r="CW898" s="7" t="str">
        <f t="shared" si="459"/>
        <v/>
      </c>
      <c r="CX898" s="7" t="str">
        <f t="shared" si="459"/>
        <v/>
      </c>
      <c r="CY898" s="7" t="str">
        <f t="shared" si="459"/>
        <v/>
      </c>
      <c r="CZ898" s="7" t="str">
        <f t="shared" si="460"/>
        <v/>
      </c>
      <c r="DA898" s="7" t="str">
        <f t="shared" si="460"/>
        <v/>
      </c>
      <c r="DB898" s="7" t="str">
        <f t="shared" si="460"/>
        <v/>
      </c>
      <c r="DC898" s="7" t="str">
        <f t="shared" si="460"/>
        <v/>
      </c>
      <c r="DD898" s="7" t="str">
        <f t="shared" si="460"/>
        <v/>
      </c>
      <c r="DE898" s="7" t="str">
        <f t="shared" si="460"/>
        <v/>
      </c>
      <c r="DF898" s="7" t="str">
        <f t="shared" si="460"/>
        <v/>
      </c>
      <c r="DG898" s="7" t="str">
        <f t="shared" si="460"/>
        <v/>
      </c>
      <c r="DH898" s="7" t="str">
        <f t="shared" si="460"/>
        <v/>
      </c>
      <c r="DI898" s="7" t="str">
        <f t="shared" si="460"/>
        <v/>
      </c>
      <c r="DJ898" s="7" t="str">
        <f t="shared" si="461"/>
        <v/>
      </c>
      <c r="DK898" s="7" t="str">
        <f t="shared" si="461"/>
        <v/>
      </c>
      <c r="DL898" s="7" t="str">
        <f t="shared" si="461"/>
        <v/>
      </c>
      <c r="DM898" s="7" t="str">
        <f t="shared" si="461"/>
        <v/>
      </c>
      <c r="DN898" s="7" t="str">
        <f t="shared" si="461"/>
        <v/>
      </c>
      <c r="DO898" s="7" t="str">
        <f t="shared" si="461"/>
        <v/>
      </c>
      <c r="DP898" s="7" t="str">
        <f t="shared" si="461"/>
        <v/>
      </c>
      <c r="DQ898" s="7" t="str">
        <f t="shared" si="461"/>
        <v/>
      </c>
      <c r="DR898" s="7" t="str">
        <f t="shared" si="461"/>
        <v/>
      </c>
      <c r="DS898" s="7" t="str">
        <f t="shared" si="461"/>
        <v/>
      </c>
      <c r="DT898" s="7" t="str">
        <f t="shared" si="461"/>
        <v/>
      </c>
      <c r="DU898" s="7" t="str">
        <f t="shared" si="461"/>
        <v/>
      </c>
      <c r="DV898" s="7" t="str">
        <f t="shared" si="461"/>
        <v/>
      </c>
      <c r="DW898" s="7" t="str">
        <f t="shared" si="461"/>
        <v/>
      </c>
    </row>
    <row r="899" spans="1:127" s="110" customFormat="1" x14ac:dyDescent="0.35">
      <c r="B899" s="115"/>
      <c r="D899" s="114"/>
      <c r="G899" s="114"/>
      <c r="H899" s="114"/>
      <c r="I899" s="114"/>
      <c r="J899" s="115"/>
      <c r="K899" s="116" t="str">
        <f t="shared" si="457"/>
        <v/>
      </c>
      <c r="L899" s="116" t="str">
        <f t="shared" si="457"/>
        <v/>
      </c>
      <c r="M899" s="116" t="str">
        <f t="shared" si="457"/>
        <v/>
      </c>
      <c r="N899" s="116" t="str">
        <f t="shared" si="457"/>
        <v/>
      </c>
      <c r="O899" s="116" t="str">
        <f t="shared" si="457"/>
        <v/>
      </c>
      <c r="P899" s="116" t="str">
        <f t="shared" si="457"/>
        <v/>
      </c>
      <c r="Q899" s="116" t="str">
        <f t="shared" si="457"/>
        <v/>
      </c>
      <c r="R899" s="116" t="str">
        <f t="shared" si="457"/>
        <v/>
      </c>
      <c r="S899" s="116" t="str">
        <f t="shared" si="457"/>
        <v/>
      </c>
      <c r="T899" s="116" t="str">
        <f t="shared" si="457"/>
        <v/>
      </c>
      <c r="U899" s="116" t="str">
        <f t="shared" si="457"/>
        <v/>
      </c>
      <c r="V899" s="116" t="str">
        <f t="shared" si="457"/>
        <v/>
      </c>
      <c r="W899" s="116" t="str">
        <f t="shared" si="457"/>
        <v/>
      </c>
      <c r="X899" s="116" t="str">
        <f t="shared" si="457"/>
        <v/>
      </c>
      <c r="Y899" s="116" t="str">
        <f t="shared" si="457"/>
        <v/>
      </c>
      <c r="Z899" s="116"/>
      <c r="AA899" s="116"/>
      <c r="AB899" s="116"/>
      <c r="AC899" s="116"/>
      <c r="AD899" s="116"/>
      <c r="AE899" s="116"/>
      <c r="AF899" s="116"/>
      <c r="AG899" s="116"/>
      <c r="AH899" s="116"/>
      <c r="AI899" s="116"/>
      <c r="AJ899" s="116"/>
      <c r="AK899" s="116"/>
      <c r="AL899" s="116"/>
      <c r="AM899" s="116"/>
      <c r="AN899" s="116"/>
      <c r="AO899" s="116"/>
      <c r="AP899" s="116"/>
      <c r="AQ899" s="116"/>
      <c r="AR899" s="116"/>
      <c r="AS899" s="116"/>
      <c r="AT899" s="116"/>
      <c r="AU899" s="116"/>
      <c r="AV899" s="116"/>
      <c r="AW899" s="116"/>
      <c r="AX899" s="116"/>
      <c r="AY899" s="116"/>
      <c r="AZ899" s="116"/>
      <c r="BA899" s="116"/>
      <c r="BB899" s="116"/>
      <c r="BC899" s="116"/>
      <c r="BD899" s="116"/>
      <c r="BE899" s="116"/>
      <c r="BF899" s="116"/>
      <c r="BG899" s="116"/>
      <c r="BH899" s="116"/>
      <c r="BI899" s="116"/>
      <c r="BJ899" s="116"/>
      <c r="BK899" s="116"/>
      <c r="BL899" s="116"/>
      <c r="BM899" s="116"/>
      <c r="BN899" s="116"/>
      <c r="BO899" s="116"/>
      <c r="BP899" s="116"/>
      <c r="BQ899" s="116"/>
      <c r="BR899" s="116"/>
      <c r="BS899" s="116"/>
      <c r="BT899" s="116"/>
      <c r="BU899" s="116"/>
      <c r="BV899" s="116"/>
      <c r="BW899" s="116"/>
      <c r="BX899" s="116"/>
      <c r="BY899" s="116"/>
      <c r="BZ899" s="116"/>
      <c r="CA899" s="116"/>
      <c r="CB899" s="116"/>
      <c r="CC899" s="116"/>
      <c r="CD899" s="116"/>
      <c r="CE899" s="116"/>
      <c r="CF899" s="116">
        <f t="shared" si="458"/>
        <v>0</v>
      </c>
      <c r="CG899" s="116">
        <f t="shared" si="458"/>
        <v>0</v>
      </c>
      <c r="CH899" s="116">
        <f t="shared" si="458"/>
        <v>0</v>
      </c>
      <c r="CI899" s="116">
        <f t="shared" si="458"/>
        <v>0</v>
      </c>
      <c r="CJ899" s="116">
        <f t="shared" si="458"/>
        <v>0</v>
      </c>
      <c r="CK899" s="116">
        <f t="shared" si="458"/>
        <v>0</v>
      </c>
      <c r="CL899" s="116">
        <f t="shared" si="458"/>
        <v>0</v>
      </c>
      <c r="CM899" s="116">
        <f t="shared" si="458"/>
        <v>0</v>
      </c>
      <c r="CN899" s="116">
        <f t="shared" si="458"/>
        <v>0</v>
      </c>
      <c r="CO899" s="116">
        <f t="shared" si="458"/>
        <v>0</v>
      </c>
      <c r="CP899" s="116">
        <f t="shared" si="459"/>
        <v>0</v>
      </c>
      <c r="CQ899" s="116">
        <f t="shared" si="459"/>
        <v>0</v>
      </c>
      <c r="CR899" s="116">
        <f t="shared" si="459"/>
        <v>0</v>
      </c>
      <c r="CS899" s="116">
        <f t="shared" si="459"/>
        <v>0</v>
      </c>
      <c r="CT899" s="116">
        <f t="shared" si="459"/>
        <v>0</v>
      </c>
      <c r="CU899" s="116">
        <f t="shared" si="459"/>
        <v>0</v>
      </c>
      <c r="CV899" s="116">
        <f t="shared" si="459"/>
        <v>0</v>
      </c>
      <c r="CW899" s="116">
        <f t="shared" si="459"/>
        <v>0</v>
      </c>
      <c r="CX899" s="116">
        <f t="shared" si="459"/>
        <v>0</v>
      </c>
      <c r="CY899" s="116">
        <f t="shared" si="459"/>
        <v>0</v>
      </c>
      <c r="CZ899" s="116">
        <f t="shared" si="460"/>
        <v>0</v>
      </c>
      <c r="DA899" s="116">
        <f t="shared" si="460"/>
        <v>0</v>
      </c>
      <c r="DB899" s="116">
        <f t="shared" si="460"/>
        <v>0</v>
      </c>
      <c r="DC899" s="116">
        <f t="shared" si="460"/>
        <v>0</v>
      </c>
      <c r="DD899" s="116">
        <f t="shared" si="460"/>
        <v>0</v>
      </c>
      <c r="DE899" s="116">
        <f t="shared" si="460"/>
        <v>0</v>
      </c>
      <c r="DF899" s="116">
        <f t="shared" si="460"/>
        <v>0</v>
      </c>
      <c r="DG899" s="116">
        <f t="shared" si="460"/>
        <v>0</v>
      </c>
      <c r="DH899" s="116">
        <f t="shared" si="460"/>
        <v>0</v>
      </c>
      <c r="DI899" s="116">
        <f t="shared" si="460"/>
        <v>0</v>
      </c>
      <c r="DJ899" s="116">
        <f t="shared" si="461"/>
        <v>0</v>
      </c>
      <c r="DK899" s="116">
        <f t="shared" si="461"/>
        <v>0</v>
      </c>
      <c r="DL899" s="116">
        <f t="shared" si="461"/>
        <v>0</v>
      </c>
      <c r="DM899" s="116">
        <f t="shared" si="461"/>
        <v>0</v>
      </c>
      <c r="DN899" s="116">
        <f t="shared" si="461"/>
        <v>0</v>
      </c>
      <c r="DO899" s="116">
        <f t="shared" si="461"/>
        <v>0</v>
      </c>
      <c r="DP899" s="116">
        <f t="shared" si="461"/>
        <v>0</v>
      </c>
      <c r="DQ899" s="116">
        <f t="shared" si="461"/>
        <v>0</v>
      </c>
      <c r="DR899" s="116">
        <f t="shared" si="461"/>
        <v>0</v>
      </c>
      <c r="DS899" s="116">
        <f t="shared" si="461"/>
        <v>0</v>
      </c>
      <c r="DT899" s="116">
        <f t="shared" si="461"/>
        <v>0</v>
      </c>
      <c r="DU899" s="116">
        <f t="shared" si="461"/>
        <v>0</v>
      </c>
      <c r="DV899" s="116">
        <f t="shared" si="461"/>
        <v>0</v>
      </c>
      <c r="DW899" s="116">
        <f t="shared" si="461"/>
        <v>0</v>
      </c>
    </row>
    <row r="900" spans="1:127" x14ac:dyDescent="0.35">
      <c r="A900" s="9" t="s">
        <v>281</v>
      </c>
      <c r="B900" s="10" t="s">
        <v>11</v>
      </c>
      <c r="C900" s="9" t="s">
        <v>3</v>
      </c>
      <c r="D900" s="1">
        <v>0.50707100000000005</v>
      </c>
      <c r="E900" s="82">
        <f>VLOOKUP(C900,'Literature Lookup Tables'!$A$2:$D$21,4,0)</f>
        <v>0</v>
      </c>
      <c r="F900" s="82">
        <f>VLOOKUP(C900,'Literature Lookup Tables'!$A$2:$D$21,3,0)</f>
        <v>0.2</v>
      </c>
      <c r="G900" s="64">
        <f>(VLOOKUP(C900,'Literature Lookup Tables'!$A$2:$L$21,2))*D900</f>
        <v>0.10141420000000001</v>
      </c>
      <c r="H900" s="64">
        <f t="shared" si="451"/>
        <v>0.10141420000000001</v>
      </c>
      <c r="I900" s="64">
        <f t="shared" si="452"/>
        <v>0</v>
      </c>
      <c r="J900" s="106">
        <f>VLOOKUP(C900,'Literature Lookup Tables'!$A$2:$L$21,MATCH(B900,listHYDROGROUPS,0))</f>
        <v>70.5</v>
      </c>
      <c r="K900" s="7" t="str">
        <f t="shared" si="457"/>
        <v/>
      </c>
      <c r="L900" s="7" t="str">
        <f t="shared" si="457"/>
        <v/>
      </c>
      <c r="M900" s="7" t="str">
        <f t="shared" si="457"/>
        <v/>
      </c>
      <c r="N900" s="7" t="str">
        <f t="shared" si="457"/>
        <v/>
      </c>
      <c r="O900" s="7" t="str">
        <f t="shared" si="457"/>
        <v/>
      </c>
      <c r="P900" s="7" t="str">
        <f t="shared" si="457"/>
        <v/>
      </c>
      <c r="Q900" s="7" t="str">
        <f t="shared" si="457"/>
        <v/>
      </c>
      <c r="R900" s="7" t="str">
        <f t="shared" si="457"/>
        <v/>
      </c>
      <c r="S900" s="7" t="str">
        <f t="shared" si="457"/>
        <v/>
      </c>
      <c r="T900" s="7" t="str">
        <f t="shared" si="457"/>
        <v/>
      </c>
      <c r="U900" s="7" t="str">
        <f t="shared" si="457"/>
        <v/>
      </c>
      <c r="V900" s="7" t="str">
        <f t="shared" si="457"/>
        <v/>
      </c>
      <c r="W900" s="7" t="str">
        <f t="shared" si="457"/>
        <v/>
      </c>
      <c r="X900" s="7" t="str">
        <f t="shared" si="457"/>
        <v/>
      </c>
      <c r="Y900" s="7" t="str">
        <f t="shared" si="457"/>
        <v/>
      </c>
      <c r="CF900" s="7" t="str">
        <f t="shared" si="458"/>
        <v/>
      </c>
      <c r="CG900" s="7" t="str">
        <f t="shared" si="458"/>
        <v/>
      </c>
      <c r="CH900" s="7" t="str">
        <f t="shared" si="458"/>
        <v/>
      </c>
      <c r="CI900" s="7" t="str">
        <f t="shared" si="458"/>
        <v/>
      </c>
      <c r="CJ900" s="7" t="str">
        <f t="shared" si="458"/>
        <v/>
      </c>
      <c r="CK900" s="7" t="str">
        <f t="shared" si="458"/>
        <v/>
      </c>
      <c r="CL900" s="7" t="str">
        <f t="shared" si="458"/>
        <v/>
      </c>
      <c r="CM900" s="7" t="str">
        <f t="shared" si="458"/>
        <v/>
      </c>
      <c r="CN900" s="7" t="str">
        <f t="shared" si="458"/>
        <v/>
      </c>
      <c r="CO900" s="7" t="str">
        <f t="shared" si="458"/>
        <v/>
      </c>
      <c r="CP900" s="7" t="str">
        <f t="shared" si="459"/>
        <v/>
      </c>
      <c r="CQ900" s="7" t="str">
        <f t="shared" si="459"/>
        <v/>
      </c>
      <c r="CR900" s="7" t="str">
        <f t="shared" si="459"/>
        <v/>
      </c>
      <c r="CS900" s="7" t="str">
        <f t="shared" si="459"/>
        <v/>
      </c>
      <c r="CT900" s="7" t="str">
        <f t="shared" si="459"/>
        <v/>
      </c>
      <c r="CU900" s="7" t="str">
        <f t="shared" si="459"/>
        <v/>
      </c>
      <c r="CV900" s="7" t="str">
        <f t="shared" si="459"/>
        <v/>
      </c>
      <c r="CW900" s="7" t="str">
        <f t="shared" si="459"/>
        <v/>
      </c>
      <c r="CX900" s="7" t="str">
        <f t="shared" si="459"/>
        <v/>
      </c>
      <c r="CY900" s="7" t="str">
        <f t="shared" si="459"/>
        <v/>
      </c>
      <c r="CZ900" s="7" t="str">
        <f t="shared" si="460"/>
        <v/>
      </c>
      <c r="DA900" s="7" t="str">
        <f t="shared" si="460"/>
        <v/>
      </c>
      <c r="DB900" s="7" t="str">
        <f t="shared" si="460"/>
        <v/>
      </c>
      <c r="DC900" s="7" t="str">
        <f t="shared" si="460"/>
        <v/>
      </c>
      <c r="DD900" s="7" t="str">
        <f t="shared" si="460"/>
        <v/>
      </c>
      <c r="DE900" s="7" t="str">
        <f t="shared" si="460"/>
        <v/>
      </c>
      <c r="DF900" s="7" t="str">
        <f t="shared" si="460"/>
        <v/>
      </c>
      <c r="DG900" s="7" t="str">
        <f t="shared" si="460"/>
        <v/>
      </c>
      <c r="DH900" s="7" t="str">
        <f t="shared" si="460"/>
        <v/>
      </c>
      <c r="DI900" s="7" t="str">
        <f t="shared" si="460"/>
        <v/>
      </c>
      <c r="DJ900" s="7" t="str">
        <f t="shared" si="461"/>
        <v/>
      </c>
      <c r="DK900" s="7" t="str">
        <f t="shared" si="461"/>
        <v/>
      </c>
      <c r="DL900" s="7" t="str">
        <f t="shared" si="461"/>
        <v/>
      </c>
      <c r="DM900" s="7" t="str">
        <f t="shared" si="461"/>
        <v/>
      </c>
      <c r="DN900" s="7" t="str">
        <f t="shared" si="461"/>
        <v/>
      </c>
      <c r="DO900" s="7" t="str">
        <f t="shared" si="461"/>
        <v/>
      </c>
      <c r="DP900" s="7" t="str">
        <f t="shared" si="461"/>
        <v/>
      </c>
      <c r="DQ900" s="7" t="str">
        <f t="shared" si="461"/>
        <v/>
      </c>
      <c r="DR900" s="7" t="str">
        <f t="shared" si="461"/>
        <v/>
      </c>
      <c r="DS900" s="7" t="str">
        <f t="shared" si="461"/>
        <v/>
      </c>
      <c r="DT900" s="7" t="str">
        <f t="shared" si="461"/>
        <v/>
      </c>
      <c r="DU900" s="7" t="str">
        <f t="shared" si="461"/>
        <v/>
      </c>
      <c r="DV900" s="7" t="str">
        <f t="shared" si="461"/>
        <v/>
      </c>
      <c r="DW900" s="7" t="str">
        <f t="shared" si="461"/>
        <v/>
      </c>
    </row>
    <row r="901" spans="1:127" x14ac:dyDescent="0.35">
      <c r="A901" s="9" t="s">
        <v>281</v>
      </c>
      <c r="B901" s="10" t="s">
        <v>11</v>
      </c>
      <c r="C901" s="9" t="s">
        <v>10</v>
      </c>
      <c r="D901" s="1">
        <v>0.93490399999999996</v>
      </c>
      <c r="E901" s="82">
        <f>VLOOKUP(C901,'Literature Lookup Tables'!$A$2:$D$21,4,0)</f>
        <v>0.03</v>
      </c>
      <c r="F901" s="82">
        <f>VLOOKUP(C901,'Literature Lookup Tables'!$A$2:$D$21,3,0)</f>
        <v>0</v>
      </c>
      <c r="G901" s="64">
        <f>(VLOOKUP(C901,'Literature Lookup Tables'!$A$2:$L$21,2))*D901</f>
        <v>2.8047119999999998E-2</v>
      </c>
      <c r="H901" s="64">
        <f t="shared" si="451"/>
        <v>0</v>
      </c>
      <c r="I901" s="64">
        <f t="shared" si="452"/>
        <v>2.8047119999999998E-2</v>
      </c>
      <c r="J901" s="106">
        <f>VLOOKUP(C901,'Literature Lookup Tables'!$A$2:$L$21,MATCH(B901,listHYDROGROUPS,0))</f>
        <v>70.5</v>
      </c>
      <c r="K901" s="7" t="str">
        <f t="shared" si="457"/>
        <v/>
      </c>
      <c r="L901" s="7" t="str">
        <f t="shared" si="457"/>
        <v/>
      </c>
      <c r="M901" s="7" t="str">
        <f t="shared" si="457"/>
        <v/>
      </c>
      <c r="N901" s="7" t="str">
        <f t="shared" si="457"/>
        <v/>
      </c>
      <c r="O901" s="7" t="str">
        <f t="shared" si="457"/>
        <v/>
      </c>
      <c r="P901" s="7" t="str">
        <f t="shared" si="457"/>
        <v/>
      </c>
      <c r="Q901" s="7" t="str">
        <f t="shared" si="457"/>
        <v/>
      </c>
      <c r="R901" s="7" t="str">
        <f t="shared" si="457"/>
        <v/>
      </c>
      <c r="S901" s="7" t="str">
        <f t="shared" si="457"/>
        <v/>
      </c>
      <c r="T901" s="7" t="str">
        <f t="shared" si="457"/>
        <v/>
      </c>
      <c r="U901" s="7" t="str">
        <f t="shared" si="457"/>
        <v/>
      </c>
      <c r="V901" s="7" t="str">
        <f t="shared" si="457"/>
        <v/>
      </c>
      <c r="W901" s="7" t="str">
        <f t="shared" si="457"/>
        <v/>
      </c>
      <c r="X901" s="7" t="str">
        <f t="shared" si="457"/>
        <v/>
      </c>
      <c r="Y901" s="7" t="str">
        <f t="shared" si="457"/>
        <v/>
      </c>
      <c r="CF901" s="7" t="str">
        <f t="shared" si="458"/>
        <v/>
      </c>
      <c r="CG901" s="7" t="str">
        <f t="shared" si="458"/>
        <v/>
      </c>
      <c r="CH901" s="7" t="str">
        <f t="shared" si="458"/>
        <v/>
      </c>
      <c r="CI901" s="7" t="str">
        <f t="shared" si="458"/>
        <v/>
      </c>
      <c r="CJ901" s="7" t="str">
        <f t="shared" si="458"/>
        <v/>
      </c>
      <c r="CK901" s="7" t="str">
        <f t="shared" si="458"/>
        <v/>
      </c>
      <c r="CL901" s="7" t="str">
        <f t="shared" si="458"/>
        <v/>
      </c>
      <c r="CM901" s="7" t="str">
        <f t="shared" si="458"/>
        <v/>
      </c>
      <c r="CN901" s="7" t="str">
        <f t="shared" si="458"/>
        <v/>
      </c>
      <c r="CO901" s="7" t="str">
        <f t="shared" si="458"/>
        <v/>
      </c>
      <c r="CP901" s="7" t="str">
        <f t="shared" si="459"/>
        <v/>
      </c>
      <c r="CQ901" s="7" t="str">
        <f t="shared" si="459"/>
        <v/>
      </c>
      <c r="CR901" s="7" t="str">
        <f t="shared" si="459"/>
        <v/>
      </c>
      <c r="CS901" s="7" t="str">
        <f t="shared" si="459"/>
        <v/>
      </c>
      <c r="CT901" s="7" t="str">
        <f t="shared" si="459"/>
        <v/>
      </c>
      <c r="CU901" s="7" t="str">
        <f t="shared" si="459"/>
        <v/>
      </c>
      <c r="CV901" s="7" t="str">
        <f t="shared" si="459"/>
        <v/>
      </c>
      <c r="CW901" s="7" t="str">
        <f t="shared" si="459"/>
        <v/>
      </c>
      <c r="CX901" s="7" t="str">
        <f t="shared" si="459"/>
        <v/>
      </c>
      <c r="CY901" s="7" t="str">
        <f t="shared" si="459"/>
        <v/>
      </c>
      <c r="CZ901" s="7" t="str">
        <f t="shared" si="460"/>
        <v/>
      </c>
      <c r="DA901" s="7" t="str">
        <f t="shared" si="460"/>
        <v/>
      </c>
      <c r="DB901" s="7" t="str">
        <f t="shared" si="460"/>
        <v/>
      </c>
      <c r="DC901" s="7" t="str">
        <f t="shared" si="460"/>
        <v/>
      </c>
      <c r="DD901" s="7" t="str">
        <f t="shared" si="460"/>
        <v/>
      </c>
      <c r="DE901" s="7" t="str">
        <f t="shared" si="460"/>
        <v/>
      </c>
      <c r="DF901" s="7" t="str">
        <f t="shared" si="460"/>
        <v/>
      </c>
      <c r="DG901" s="7" t="str">
        <f t="shared" si="460"/>
        <v/>
      </c>
      <c r="DH901" s="7" t="str">
        <f t="shared" si="460"/>
        <v/>
      </c>
      <c r="DI901" s="7" t="str">
        <f t="shared" si="460"/>
        <v/>
      </c>
      <c r="DJ901" s="7" t="str">
        <f t="shared" si="461"/>
        <v/>
      </c>
      <c r="DK901" s="7" t="str">
        <f t="shared" si="461"/>
        <v/>
      </c>
      <c r="DL901" s="7" t="str">
        <f t="shared" si="461"/>
        <v/>
      </c>
      <c r="DM901" s="7" t="str">
        <f t="shared" si="461"/>
        <v/>
      </c>
      <c r="DN901" s="7" t="str">
        <f t="shared" si="461"/>
        <v/>
      </c>
      <c r="DO901" s="7" t="str">
        <f t="shared" si="461"/>
        <v/>
      </c>
      <c r="DP901" s="7" t="str">
        <f t="shared" si="461"/>
        <v/>
      </c>
      <c r="DQ901" s="7" t="str">
        <f t="shared" si="461"/>
        <v/>
      </c>
      <c r="DR901" s="7" t="str">
        <f t="shared" si="461"/>
        <v/>
      </c>
      <c r="DS901" s="7" t="str">
        <f t="shared" si="461"/>
        <v/>
      </c>
      <c r="DT901" s="7" t="str">
        <f t="shared" si="461"/>
        <v/>
      </c>
      <c r="DU901" s="7" t="str">
        <f t="shared" si="461"/>
        <v/>
      </c>
      <c r="DV901" s="7" t="str">
        <f t="shared" si="461"/>
        <v/>
      </c>
      <c r="DW901" s="7" t="str">
        <f t="shared" si="461"/>
        <v/>
      </c>
    </row>
    <row r="902" spans="1:127" s="110" customFormat="1" x14ac:dyDescent="0.35">
      <c r="B902" s="115"/>
      <c r="D902" s="114"/>
      <c r="G902" s="114"/>
      <c r="H902" s="114"/>
      <c r="I902" s="114"/>
      <c r="J902" s="115"/>
      <c r="K902" s="116" t="str">
        <f t="shared" si="457"/>
        <v/>
      </c>
      <c r="L902" s="116" t="str">
        <f t="shared" si="457"/>
        <v/>
      </c>
      <c r="M902" s="116" t="str">
        <f t="shared" si="457"/>
        <v/>
      </c>
      <c r="N902" s="116" t="str">
        <f t="shared" si="457"/>
        <v/>
      </c>
      <c r="O902" s="116" t="str">
        <f t="shared" si="457"/>
        <v/>
      </c>
      <c r="P902" s="116" t="str">
        <f t="shared" si="457"/>
        <v/>
      </c>
      <c r="Q902" s="116" t="str">
        <f t="shared" si="457"/>
        <v/>
      </c>
      <c r="R902" s="116" t="str">
        <f t="shared" si="457"/>
        <v/>
      </c>
      <c r="S902" s="116" t="str">
        <f t="shared" si="457"/>
        <v/>
      </c>
      <c r="T902" s="116" t="str">
        <f t="shared" si="457"/>
        <v/>
      </c>
      <c r="U902" s="116" t="str">
        <f t="shared" si="457"/>
        <v/>
      </c>
      <c r="V902" s="116" t="str">
        <f t="shared" si="457"/>
        <v/>
      </c>
      <c r="W902" s="116" t="str">
        <f t="shared" si="457"/>
        <v/>
      </c>
      <c r="X902" s="116" t="str">
        <f t="shared" si="457"/>
        <v/>
      </c>
      <c r="Y902" s="116" t="str">
        <f t="shared" si="457"/>
        <v/>
      </c>
      <c r="Z902" s="116"/>
      <c r="AA902" s="116"/>
      <c r="AB902" s="116"/>
      <c r="AC902" s="116"/>
      <c r="AD902" s="116"/>
      <c r="AE902" s="116"/>
      <c r="AF902" s="116"/>
      <c r="AG902" s="116"/>
      <c r="AH902" s="116"/>
      <c r="AI902" s="116"/>
      <c r="AJ902" s="116"/>
      <c r="AK902" s="116"/>
      <c r="AL902" s="116"/>
      <c r="AM902" s="116"/>
      <c r="AN902" s="116"/>
      <c r="AO902" s="116"/>
      <c r="AP902" s="116"/>
      <c r="AQ902" s="116"/>
      <c r="AR902" s="116"/>
      <c r="AS902" s="116"/>
      <c r="AT902" s="116"/>
      <c r="AU902" s="116"/>
      <c r="AV902" s="116"/>
      <c r="AW902" s="116"/>
      <c r="AX902" s="116"/>
      <c r="AY902" s="116"/>
      <c r="AZ902" s="116"/>
      <c r="BA902" s="116"/>
      <c r="BB902" s="116"/>
      <c r="BC902" s="116"/>
      <c r="BD902" s="116"/>
      <c r="BE902" s="116"/>
      <c r="BF902" s="116"/>
      <c r="BG902" s="116"/>
      <c r="BH902" s="116"/>
      <c r="BI902" s="116"/>
      <c r="BJ902" s="116"/>
      <c r="BK902" s="116"/>
      <c r="BL902" s="116"/>
      <c r="BM902" s="116"/>
      <c r="BN902" s="116"/>
      <c r="BO902" s="116"/>
      <c r="BP902" s="116"/>
      <c r="BQ902" s="116"/>
      <c r="BR902" s="116"/>
      <c r="BS902" s="116"/>
      <c r="BT902" s="116"/>
      <c r="BU902" s="116"/>
      <c r="BV902" s="116"/>
      <c r="BW902" s="116"/>
      <c r="BX902" s="116"/>
      <c r="BY902" s="116"/>
      <c r="BZ902" s="116"/>
      <c r="CA902" s="116"/>
      <c r="CB902" s="116"/>
      <c r="CC902" s="116"/>
      <c r="CD902" s="116"/>
      <c r="CE902" s="116"/>
      <c r="CF902" s="116">
        <f t="shared" si="458"/>
        <v>0</v>
      </c>
      <c r="CG902" s="116">
        <f t="shared" si="458"/>
        <v>0</v>
      </c>
      <c r="CH902" s="116">
        <f t="shared" si="458"/>
        <v>0</v>
      </c>
      <c r="CI902" s="116">
        <f t="shared" si="458"/>
        <v>0</v>
      </c>
      <c r="CJ902" s="116">
        <f t="shared" si="458"/>
        <v>0</v>
      </c>
      <c r="CK902" s="116">
        <f t="shared" si="458"/>
        <v>0</v>
      </c>
      <c r="CL902" s="116">
        <f t="shared" si="458"/>
        <v>0</v>
      </c>
      <c r="CM902" s="116">
        <f t="shared" si="458"/>
        <v>0</v>
      </c>
      <c r="CN902" s="116">
        <f t="shared" si="458"/>
        <v>0</v>
      </c>
      <c r="CO902" s="116">
        <f t="shared" si="458"/>
        <v>0</v>
      </c>
      <c r="CP902" s="116">
        <f t="shared" si="459"/>
        <v>0</v>
      </c>
      <c r="CQ902" s="116">
        <f t="shared" si="459"/>
        <v>0</v>
      </c>
      <c r="CR902" s="116">
        <f t="shared" si="459"/>
        <v>0</v>
      </c>
      <c r="CS902" s="116">
        <f t="shared" si="459"/>
        <v>0</v>
      </c>
      <c r="CT902" s="116">
        <f t="shared" si="459"/>
        <v>0</v>
      </c>
      <c r="CU902" s="116">
        <f t="shared" si="459"/>
        <v>0</v>
      </c>
      <c r="CV902" s="116">
        <f t="shared" si="459"/>
        <v>0</v>
      </c>
      <c r="CW902" s="116">
        <f t="shared" si="459"/>
        <v>0</v>
      </c>
      <c r="CX902" s="116">
        <f t="shared" si="459"/>
        <v>0</v>
      </c>
      <c r="CY902" s="116">
        <f t="shared" si="459"/>
        <v>0</v>
      </c>
      <c r="CZ902" s="116">
        <f t="shared" si="460"/>
        <v>0</v>
      </c>
      <c r="DA902" s="116">
        <f t="shared" si="460"/>
        <v>0</v>
      </c>
      <c r="DB902" s="116">
        <f t="shared" si="460"/>
        <v>0</v>
      </c>
      <c r="DC902" s="116">
        <f t="shared" si="460"/>
        <v>0</v>
      </c>
      <c r="DD902" s="116">
        <f t="shared" si="460"/>
        <v>0</v>
      </c>
      <c r="DE902" s="116">
        <f t="shared" si="460"/>
        <v>0</v>
      </c>
      <c r="DF902" s="116">
        <f t="shared" si="460"/>
        <v>0</v>
      </c>
      <c r="DG902" s="116">
        <f t="shared" si="460"/>
        <v>0</v>
      </c>
      <c r="DH902" s="116">
        <f t="shared" si="460"/>
        <v>0</v>
      </c>
      <c r="DI902" s="116">
        <f t="shared" si="460"/>
        <v>0</v>
      </c>
      <c r="DJ902" s="116">
        <f t="shared" si="461"/>
        <v>0</v>
      </c>
      <c r="DK902" s="116">
        <f t="shared" si="461"/>
        <v>0</v>
      </c>
      <c r="DL902" s="116">
        <f t="shared" si="461"/>
        <v>0</v>
      </c>
      <c r="DM902" s="116">
        <f t="shared" si="461"/>
        <v>0</v>
      </c>
      <c r="DN902" s="116">
        <f t="shared" si="461"/>
        <v>0</v>
      </c>
      <c r="DO902" s="116">
        <f t="shared" si="461"/>
        <v>0</v>
      </c>
      <c r="DP902" s="116">
        <f t="shared" si="461"/>
        <v>0</v>
      </c>
      <c r="DQ902" s="116">
        <f t="shared" si="461"/>
        <v>0</v>
      </c>
      <c r="DR902" s="116">
        <f t="shared" si="461"/>
        <v>0</v>
      </c>
      <c r="DS902" s="116">
        <f t="shared" si="461"/>
        <v>0</v>
      </c>
      <c r="DT902" s="116">
        <f t="shared" si="461"/>
        <v>0</v>
      </c>
      <c r="DU902" s="116">
        <f t="shared" si="461"/>
        <v>0</v>
      </c>
      <c r="DV902" s="116">
        <f t="shared" si="461"/>
        <v>0</v>
      </c>
      <c r="DW902" s="116">
        <f t="shared" si="461"/>
        <v>0</v>
      </c>
    </row>
    <row r="903" spans="1:127" x14ac:dyDescent="0.35">
      <c r="A903" s="9" t="s">
        <v>281</v>
      </c>
      <c r="B903" s="10" t="s">
        <v>11</v>
      </c>
      <c r="C903" s="9" t="s">
        <v>3</v>
      </c>
      <c r="D903" s="1">
        <v>0.66938799999999998</v>
      </c>
      <c r="E903" s="82">
        <f>VLOOKUP(C903,'Literature Lookup Tables'!$A$2:$D$21,4,0)</f>
        <v>0</v>
      </c>
      <c r="F903" s="82">
        <f>VLOOKUP(C903,'Literature Lookup Tables'!$A$2:$D$21,3,0)</f>
        <v>0.2</v>
      </c>
      <c r="G903" s="64">
        <f>(VLOOKUP(C903,'Literature Lookup Tables'!$A$2:$L$21,2))*D903</f>
        <v>0.13387760000000001</v>
      </c>
      <c r="H903" s="64">
        <f t="shared" si="451"/>
        <v>0.13387760000000001</v>
      </c>
      <c r="I903" s="64">
        <f t="shared" si="452"/>
        <v>0</v>
      </c>
      <c r="J903" s="106">
        <f>VLOOKUP(C903,'Literature Lookup Tables'!$A$2:$L$21,MATCH(B903,listHYDROGROUPS,0))</f>
        <v>70.5</v>
      </c>
      <c r="K903" s="7" t="str">
        <f t="shared" si="457"/>
        <v/>
      </c>
      <c r="L903" s="7" t="str">
        <f t="shared" si="457"/>
        <v/>
      </c>
      <c r="M903" s="7" t="str">
        <f t="shared" si="457"/>
        <v/>
      </c>
      <c r="N903" s="7" t="str">
        <f t="shared" si="457"/>
        <v/>
      </c>
      <c r="O903" s="7" t="str">
        <f t="shared" si="457"/>
        <v/>
      </c>
      <c r="P903" s="7" t="str">
        <f t="shared" si="457"/>
        <v/>
      </c>
      <c r="Q903" s="7" t="str">
        <f t="shared" si="457"/>
        <v/>
      </c>
      <c r="R903" s="7" t="str">
        <f t="shared" si="457"/>
        <v/>
      </c>
      <c r="S903" s="7" t="str">
        <f t="shared" si="457"/>
        <v/>
      </c>
      <c r="T903" s="7" t="str">
        <f t="shared" si="457"/>
        <v/>
      </c>
      <c r="U903" s="7" t="str">
        <f t="shared" si="457"/>
        <v/>
      </c>
      <c r="V903" s="7" t="str">
        <f t="shared" si="457"/>
        <v/>
      </c>
      <c r="W903" s="7" t="str">
        <f t="shared" si="457"/>
        <v/>
      </c>
      <c r="X903" s="7" t="str">
        <f t="shared" si="457"/>
        <v/>
      </c>
      <c r="Y903" s="7" t="str">
        <f t="shared" si="457"/>
        <v/>
      </c>
      <c r="CF903" s="7" t="str">
        <f t="shared" si="458"/>
        <v/>
      </c>
      <c r="CG903" s="7" t="str">
        <f t="shared" si="458"/>
        <v/>
      </c>
      <c r="CH903" s="7" t="str">
        <f t="shared" si="458"/>
        <v/>
      </c>
      <c r="CI903" s="7" t="str">
        <f t="shared" si="458"/>
        <v/>
      </c>
      <c r="CJ903" s="7" t="str">
        <f t="shared" si="458"/>
        <v/>
      </c>
      <c r="CK903" s="7" t="str">
        <f t="shared" si="458"/>
        <v/>
      </c>
      <c r="CL903" s="7" t="str">
        <f t="shared" si="458"/>
        <v/>
      </c>
      <c r="CM903" s="7" t="str">
        <f t="shared" si="458"/>
        <v/>
      </c>
      <c r="CN903" s="7" t="str">
        <f t="shared" si="458"/>
        <v/>
      </c>
      <c r="CO903" s="7" t="str">
        <f t="shared" si="458"/>
        <v/>
      </c>
      <c r="CP903" s="7" t="str">
        <f t="shared" si="459"/>
        <v/>
      </c>
      <c r="CQ903" s="7" t="str">
        <f t="shared" si="459"/>
        <v/>
      </c>
      <c r="CR903" s="7" t="str">
        <f t="shared" si="459"/>
        <v/>
      </c>
      <c r="CS903" s="7" t="str">
        <f t="shared" si="459"/>
        <v/>
      </c>
      <c r="CT903" s="7" t="str">
        <f t="shared" si="459"/>
        <v/>
      </c>
      <c r="CU903" s="7" t="str">
        <f t="shared" si="459"/>
        <v/>
      </c>
      <c r="CV903" s="7" t="str">
        <f t="shared" si="459"/>
        <v/>
      </c>
      <c r="CW903" s="7" t="str">
        <f t="shared" si="459"/>
        <v/>
      </c>
      <c r="CX903" s="7" t="str">
        <f t="shared" si="459"/>
        <v/>
      </c>
      <c r="CY903" s="7" t="str">
        <f t="shared" si="459"/>
        <v/>
      </c>
      <c r="CZ903" s="7" t="str">
        <f t="shared" si="460"/>
        <v/>
      </c>
      <c r="DA903" s="7" t="str">
        <f t="shared" si="460"/>
        <v/>
      </c>
      <c r="DB903" s="7" t="str">
        <f t="shared" si="460"/>
        <v/>
      </c>
      <c r="DC903" s="7" t="str">
        <f t="shared" si="460"/>
        <v/>
      </c>
      <c r="DD903" s="7" t="str">
        <f t="shared" si="460"/>
        <v/>
      </c>
      <c r="DE903" s="7" t="str">
        <f t="shared" si="460"/>
        <v/>
      </c>
      <c r="DF903" s="7" t="str">
        <f t="shared" si="460"/>
        <v/>
      </c>
      <c r="DG903" s="7" t="str">
        <f t="shared" si="460"/>
        <v/>
      </c>
      <c r="DH903" s="7" t="str">
        <f t="shared" si="460"/>
        <v/>
      </c>
      <c r="DI903" s="7" t="str">
        <f t="shared" si="460"/>
        <v/>
      </c>
      <c r="DJ903" s="7" t="str">
        <f t="shared" si="461"/>
        <v/>
      </c>
      <c r="DK903" s="7" t="str">
        <f t="shared" si="461"/>
        <v/>
      </c>
      <c r="DL903" s="7" t="str">
        <f t="shared" si="461"/>
        <v/>
      </c>
      <c r="DM903" s="7" t="str">
        <f t="shared" si="461"/>
        <v/>
      </c>
      <c r="DN903" s="7" t="str">
        <f t="shared" si="461"/>
        <v/>
      </c>
      <c r="DO903" s="7" t="str">
        <f t="shared" si="461"/>
        <v/>
      </c>
      <c r="DP903" s="7" t="str">
        <f t="shared" si="461"/>
        <v/>
      </c>
      <c r="DQ903" s="7" t="str">
        <f t="shared" si="461"/>
        <v/>
      </c>
      <c r="DR903" s="7" t="str">
        <f t="shared" si="461"/>
        <v/>
      </c>
      <c r="DS903" s="7" t="str">
        <f t="shared" si="461"/>
        <v/>
      </c>
      <c r="DT903" s="7" t="str">
        <f t="shared" si="461"/>
        <v/>
      </c>
      <c r="DU903" s="7" t="str">
        <f t="shared" si="461"/>
        <v/>
      </c>
      <c r="DV903" s="7" t="str">
        <f t="shared" si="461"/>
        <v/>
      </c>
      <c r="DW903" s="7" t="str">
        <f t="shared" si="461"/>
        <v/>
      </c>
    </row>
    <row r="904" spans="1:127" s="110" customFormat="1" x14ac:dyDescent="0.35">
      <c r="B904" s="115"/>
      <c r="D904" s="114"/>
      <c r="G904" s="114"/>
      <c r="H904" s="114"/>
      <c r="I904" s="114"/>
      <c r="J904" s="115"/>
      <c r="K904" s="116" t="str">
        <f t="shared" si="457"/>
        <v/>
      </c>
      <c r="L904" s="116" t="str">
        <f t="shared" si="457"/>
        <v/>
      </c>
      <c r="M904" s="116" t="str">
        <f t="shared" si="457"/>
        <v/>
      </c>
      <c r="N904" s="116" t="str">
        <f t="shared" si="457"/>
        <v/>
      </c>
      <c r="O904" s="116" t="str">
        <f t="shared" si="457"/>
        <v/>
      </c>
      <c r="P904" s="116" t="str">
        <f t="shared" si="457"/>
        <v/>
      </c>
      <c r="Q904" s="116" t="str">
        <f t="shared" si="457"/>
        <v/>
      </c>
      <c r="R904" s="116" t="str">
        <f t="shared" si="457"/>
        <v/>
      </c>
      <c r="S904" s="116" t="str">
        <f t="shared" si="457"/>
        <v/>
      </c>
      <c r="T904" s="116" t="str">
        <f t="shared" si="457"/>
        <v/>
      </c>
      <c r="U904" s="116" t="str">
        <f t="shared" si="457"/>
        <v/>
      </c>
      <c r="V904" s="116" t="str">
        <f t="shared" si="457"/>
        <v/>
      </c>
      <c r="W904" s="116" t="str">
        <f t="shared" si="457"/>
        <v/>
      </c>
      <c r="X904" s="116" t="str">
        <f t="shared" si="457"/>
        <v/>
      </c>
      <c r="Y904" s="116" t="str">
        <f t="shared" si="457"/>
        <v/>
      </c>
      <c r="Z904" s="116"/>
      <c r="AA904" s="116"/>
      <c r="AB904" s="116"/>
      <c r="AC904" s="116"/>
      <c r="AD904" s="116"/>
      <c r="AE904" s="116"/>
      <c r="AF904" s="116"/>
      <c r="AG904" s="116"/>
      <c r="AH904" s="116"/>
      <c r="AI904" s="116"/>
      <c r="AJ904" s="116"/>
      <c r="AK904" s="116"/>
      <c r="AL904" s="116"/>
      <c r="AM904" s="116"/>
      <c r="AN904" s="116"/>
      <c r="AO904" s="116"/>
      <c r="AP904" s="116"/>
      <c r="AQ904" s="116"/>
      <c r="AR904" s="116"/>
      <c r="AS904" s="116"/>
      <c r="AT904" s="116"/>
      <c r="AU904" s="116"/>
      <c r="AV904" s="116"/>
      <c r="AW904" s="116"/>
      <c r="AX904" s="116"/>
      <c r="AY904" s="116"/>
      <c r="AZ904" s="116"/>
      <c r="BA904" s="116"/>
      <c r="BB904" s="116"/>
      <c r="BC904" s="116"/>
      <c r="BD904" s="116"/>
      <c r="BE904" s="116"/>
      <c r="BF904" s="116"/>
      <c r="BG904" s="116"/>
      <c r="BH904" s="116"/>
      <c r="BI904" s="116"/>
      <c r="BJ904" s="116"/>
      <c r="BK904" s="116"/>
      <c r="BL904" s="116"/>
      <c r="BM904" s="116"/>
      <c r="BN904" s="116"/>
      <c r="BO904" s="116"/>
      <c r="BP904" s="116"/>
      <c r="BQ904" s="116"/>
      <c r="BR904" s="116"/>
      <c r="BS904" s="116"/>
      <c r="BT904" s="116"/>
      <c r="BU904" s="116"/>
      <c r="BV904" s="116"/>
      <c r="BW904" s="116"/>
      <c r="BX904" s="116"/>
      <c r="BY904" s="116"/>
      <c r="BZ904" s="116"/>
      <c r="CA904" s="116"/>
      <c r="CB904" s="116"/>
      <c r="CC904" s="116"/>
      <c r="CD904" s="116"/>
      <c r="CE904" s="116"/>
      <c r="CF904" s="116">
        <f t="shared" ref="CF904:CO913" si="462">IF($A904=CF$11,$J904*$D904,"")</f>
        <v>0</v>
      </c>
      <c r="CG904" s="116">
        <f t="shared" si="462"/>
        <v>0</v>
      </c>
      <c r="CH904" s="116">
        <f t="shared" si="462"/>
        <v>0</v>
      </c>
      <c r="CI904" s="116">
        <f t="shared" si="462"/>
        <v>0</v>
      </c>
      <c r="CJ904" s="116">
        <f t="shared" si="462"/>
        <v>0</v>
      </c>
      <c r="CK904" s="116">
        <f t="shared" si="462"/>
        <v>0</v>
      </c>
      <c r="CL904" s="116">
        <f t="shared" si="462"/>
        <v>0</v>
      </c>
      <c r="CM904" s="116">
        <f t="shared" si="462"/>
        <v>0</v>
      </c>
      <c r="CN904" s="116">
        <f t="shared" si="462"/>
        <v>0</v>
      </c>
      <c r="CO904" s="116">
        <f t="shared" si="462"/>
        <v>0</v>
      </c>
      <c r="CP904" s="116">
        <f t="shared" ref="CP904:CY913" si="463">IF($A904=CP$11,$J904*$D904,"")</f>
        <v>0</v>
      </c>
      <c r="CQ904" s="116">
        <f t="shared" si="463"/>
        <v>0</v>
      </c>
      <c r="CR904" s="116">
        <f t="shared" si="463"/>
        <v>0</v>
      </c>
      <c r="CS904" s="116">
        <f t="shared" si="463"/>
        <v>0</v>
      </c>
      <c r="CT904" s="116">
        <f t="shared" si="463"/>
        <v>0</v>
      </c>
      <c r="CU904" s="116">
        <f t="shared" si="463"/>
        <v>0</v>
      </c>
      <c r="CV904" s="116">
        <f t="shared" si="463"/>
        <v>0</v>
      </c>
      <c r="CW904" s="116">
        <f t="shared" si="463"/>
        <v>0</v>
      </c>
      <c r="CX904" s="116">
        <f t="shared" si="463"/>
        <v>0</v>
      </c>
      <c r="CY904" s="116">
        <f t="shared" si="463"/>
        <v>0</v>
      </c>
      <c r="CZ904" s="116">
        <f t="shared" ref="CZ904:DI913" si="464">IF($A904=CZ$11,$J904*$D904,"")</f>
        <v>0</v>
      </c>
      <c r="DA904" s="116">
        <f t="shared" si="464"/>
        <v>0</v>
      </c>
      <c r="DB904" s="116">
        <f t="shared" si="464"/>
        <v>0</v>
      </c>
      <c r="DC904" s="116">
        <f t="shared" si="464"/>
        <v>0</v>
      </c>
      <c r="DD904" s="116">
        <f t="shared" si="464"/>
        <v>0</v>
      </c>
      <c r="DE904" s="116">
        <f t="shared" si="464"/>
        <v>0</v>
      </c>
      <c r="DF904" s="116">
        <f t="shared" si="464"/>
        <v>0</v>
      </c>
      <c r="DG904" s="116">
        <f t="shared" si="464"/>
        <v>0</v>
      </c>
      <c r="DH904" s="116">
        <f t="shared" si="464"/>
        <v>0</v>
      </c>
      <c r="DI904" s="116">
        <f t="shared" si="464"/>
        <v>0</v>
      </c>
      <c r="DJ904" s="116">
        <f t="shared" ref="DJ904:DW913" si="465">IF($A904=DJ$11,$J904*$D904,"")</f>
        <v>0</v>
      </c>
      <c r="DK904" s="116">
        <f t="shared" si="465"/>
        <v>0</v>
      </c>
      <c r="DL904" s="116">
        <f t="shared" si="465"/>
        <v>0</v>
      </c>
      <c r="DM904" s="116">
        <f t="shared" si="465"/>
        <v>0</v>
      </c>
      <c r="DN904" s="116">
        <f t="shared" si="465"/>
        <v>0</v>
      </c>
      <c r="DO904" s="116">
        <f t="shared" si="465"/>
        <v>0</v>
      </c>
      <c r="DP904" s="116">
        <f t="shared" si="465"/>
        <v>0</v>
      </c>
      <c r="DQ904" s="116">
        <f t="shared" si="465"/>
        <v>0</v>
      </c>
      <c r="DR904" s="116">
        <f t="shared" si="465"/>
        <v>0</v>
      </c>
      <c r="DS904" s="116">
        <f t="shared" si="465"/>
        <v>0</v>
      </c>
      <c r="DT904" s="116">
        <f t="shared" si="465"/>
        <v>0</v>
      </c>
      <c r="DU904" s="116">
        <f t="shared" si="465"/>
        <v>0</v>
      </c>
      <c r="DV904" s="116">
        <f t="shared" si="465"/>
        <v>0</v>
      </c>
      <c r="DW904" s="116">
        <f t="shared" si="465"/>
        <v>0</v>
      </c>
    </row>
    <row r="905" spans="1:127" x14ac:dyDescent="0.35">
      <c r="A905" s="9" t="s">
        <v>281</v>
      </c>
      <c r="B905" s="10" t="s">
        <v>11</v>
      </c>
      <c r="C905" s="9" t="s">
        <v>3</v>
      </c>
      <c r="D905" s="1">
        <v>0.48461100000000001</v>
      </c>
      <c r="E905" s="82">
        <f>VLOOKUP(C905,'Literature Lookup Tables'!$A$2:$D$21,4,0)</f>
        <v>0</v>
      </c>
      <c r="F905" s="82">
        <f>VLOOKUP(C905,'Literature Lookup Tables'!$A$2:$D$21,3,0)</f>
        <v>0.2</v>
      </c>
      <c r="G905" s="64">
        <f>(VLOOKUP(C905,'Literature Lookup Tables'!$A$2:$L$21,2))*D905</f>
        <v>9.6922200000000014E-2</v>
      </c>
      <c r="H905" s="64">
        <f t="shared" si="451"/>
        <v>9.6922200000000014E-2</v>
      </c>
      <c r="I905" s="64">
        <f t="shared" si="452"/>
        <v>0</v>
      </c>
      <c r="J905" s="106">
        <f>VLOOKUP(C905,'Literature Lookup Tables'!$A$2:$L$21,MATCH(B905,listHYDROGROUPS,0))</f>
        <v>70.5</v>
      </c>
      <c r="K905" s="7" t="str">
        <f t="shared" ref="K905:Y921" si="466">IF($A905=K$11,$J905*$D905,"")</f>
        <v/>
      </c>
      <c r="L905" s="7" t="str">
        <f t="shared" si="466"/>
        <v/>
      </c>
      <c r="M905" s="7" t="str">
        <f t="shared" si="466"/>
        <v/>
      </c>
      <c r="N905" s="7" t="str">
        <f t="shared" si="466"/>
        <v/>
      </c>
      <c r="O905" s="7" t="str">
        <f t="shared" si="466"/>
        <v/>
      </c>
      <c r="P905" s="7" t="str">
        <f t="shared" si="466"/>
        <v/>
      </c>
      <c r="Q905" s="7" t="str">
        <f t="shared" si="466"/>
        <v/>
      </c>
      <c r="R905" s="7" t="str">
        <f t="shared" si="466"/>
        <v/>
      </c>
      <c r="S905" s="7" t="str">
        <f t="shared" si="466"/>
        <v/>
      </c>
      <c r="T905" s="7" t="str">
        <f t="shared" si="466"/>
        <v/>
      </c>
      <c r="U905" s="7" t="str">
        <f t="shared" si="466"/>
        <v/>
      </c>
      <c r="V905" s="7" t="str">
        <f t="shared" si="466"/>
        <v/>
      </c>
      <c r="W905" s="7" t="str">
        <f t="shared" si="466"/>
        <v/>
      </c>
      <c r="X905" s="7" t="str">
        <f t="shared" si="466"/>
        <v/>
      </c>
      <c r="Y905" s="7" t="str">
        <f t="shared" si="466"/>
        <v/>
      </c>
      <c r="CF905" s="7" t="str">
        <f t="shared" si="462"/>
        <v/>
      </c>
      <c r="CG905" s="7" t="str">
        <f t="shared" si="462"/>
        <v/>
      </c>
      <c r="CH905" s="7" t="str">
        <f t="shared" si="462"/>
        <v/>
      </c>
      <c r="CI905" s="7" t="str">
        <f t="shared" si="462"/>
        <v/>
      </c>
      <c r="CJ905" s="7" t="str">
        <f t="shared" si="462"/>
        <v/>
      </c>
      <c r="CK905" s="7" t="str">
        <f t="shared" si="462"/>
        <v/>
      </c>
      <c r="CL905" s="7" t="str">
        <f t="shared" si="462"/>
        <v/>
      </c>
      <c r="CM905" s="7" t="str">
        <f t="shared" si="462"/>
        <v/>
      </c>
      <c r="CN905" s="7" t="str">
        <f t="shared" si="462"/>
        <v/>
      </c>
      <c r="CO905" s="7" t="str">
        <f t="shared" si="462"/>
        <v/>
      </c>
      <c r="CP905" s="7" t="str">
        <f t="shared" si="463"/>
        <v/>
      </c>
      <c r="CQ905" s="7" t="str">
        <f t="shared" si="463"/>
        <v/>
      </c>
      <c r="CR905" s="7" t="str">
        <f t="shared" si="463"/>
        <v/>
      </c>
      <c r="CS905" s="7" t="str">
        <f t="shared" si="463"/>
        <v/>
      </c>
      <c r="CT905" s="7" t="str">
        <f t="shared" si="463"/>
        <v/>
      </c>
      <c r="CU905" s="7" t="str">
        <f t="shared" si="463"/>
        <v/>
      </c>
      <c r="CV905" s="7" t="str">
        <f t="shared" si="463"/>
        <v/>
      </c>
      <c r="CW905" s="7" t="str">
        <f t="shared" si="463"/>
        <v/>
      </c>
      <c r="CX905" s="7" t="str">
        <f t="shared" si="463"/>
        <v/>
      </c>
      <c r="CY905" s="7" t="str">
        <f t="shared" si="463"/>
        <v/>
      </c>
      <c r="CZ905" s="7" t="str">
        <f t="shared" si="464"/>
        <v/>
      </c>
      <c r="DA905" s="7" t="str">
        <f t="shared" si="464"/>
        <v/>
      </c>
      <c r="DB905" s="7" t="str">
        <f t="shared" si="464"/>
        <v/>
      </c>
      <c r="DC905" s="7" t="str">
        <f t="shared" si="464"/>
        <v/>
      </c>
      <c r="DD905" s="7" t="str">
        <f t="shared" si="464"/>
        <v/>
      </c>
      <c r="DE905" s="7" t="str">
        <f t="shared" si="464"/>
        <v/>
      </c>
      <c r="DF905" s="7" t="str">
        <f t="shared" si="464"/>
        <v/>
      </c>
      <c r="DG905" s="7" t="str">
        <f t="shared" si="464"/>
        <v/>
      </c>
      <c r="DH905" s="7" t="str">
        <f t="shared" si="464"/>
        <v/>
      </c>
      <c r="DI905" s="7" t="str">
        <f t="shared" si="464"/>
        <v/>
      </c>
      <c r="DJ905" s="7" t="str">
        <f t="shared" si="465"/>
        <v/>
      </c>
      <c r="DK905" s="7" t="str">
        <f t="shared" si="465"/>
        <v/>
      </c>
      <c r="DL905" s="7" t="str">
        <f t="shared" si="465"/>
        <v/>
      </c>
      <c r="DM905" s="7" t="str">
        <f t="shared" si="465"/>
        <v/>
      </c>
      <c r="DN905" s="7" t="str">
        <f t="shared" si="465"/>
        <v/>
      </c>
      <c r="DO905" s="7" t="str">
        <f t="shared" si="465"/>
        <v/>
      </c>
      <c r="DP905" s="7" t="str">
        <f t="shared" si="465"/>
        <v/>
      </c>
      <c r="DQ905" s="7" t="str">
        <f t="shared" si="465"/>
        <v/>
      </c>
      <c r="DR905" s="7" t="str">
        <f t="shared" si="465"/>
        <v/>
      </c>
      <c r="DS905" s="7" t="str">
        <f t="shared" si="465"/>
        <v/>
      </c>
      <c r="DT905" s="7" t="str">
        <f t="shared" si="465"/>
        <v/>
      </c>
      <c r="DU905" s="7" t="str">
        <f t="shared" si="465"/>
        <v/>
      </c>
      <c r="DV905" s="7" t="str">
        <f t="shared" si="465"/>
        <v/>
      </c>
      <c r="DW905" s="7" t="str">
        <f t="shared" si="465"/>
        <v/>
      </c>
    </row>
    <row r="906" spans="1:127" x14ac:dyDescent="0.35">
      <c r="A906" s="9" t="s">
        <v>281</v>
      </c>
      <c r="B906" s="10" t="s">
        <v>11</v>
      </c>
      <c r="C906" s="9" t="s">
        <v>10</v>
      </c>
      <c r="D906" s="1">
        <v>1.4547779999999999</v>
      </c>
      <c r="E906" s="82">
        <f>VLOOKUP(C906,'Literature Lookup Tables'!$A$2:$D$21,4,0)</f>
        <v>0.03</v>
      </c>
      <c r="F906" s="82">
        <f>VLOOKUP(C906,'Literature Lookup Tables'!$A$2:$D$21,3,0)</f>
        <v>0</v>
      </c>
      <c r="G906" s="64">
        <f>(VLOOKUP(C906,'Literature Lookup Tables'!$A$2:$L$21,2))*D906</f>
        <v>4.3643339999999996E-2</v>
      </c>
      <c r="H906" s="64">
        <f t="shared" si="451"/>
        <v>0</v>
      </c>
      <c r="I906" s="64">
        <f t="shared" si="452"/>
        <v>4.3643339999999996E-2</v>
      </c>
      <c r="J906" s="106">
        <f>VLOOKUP(C906,'Literature Lookup Tables'!$A$2:$L$21,MATCH(B906,listHYDROGROUPS,0))</f>
        <v>70.5</v>
      </c>
      <c r="K906" s="7" t="str">
        <f t="shared" si="466"/>
        <v/>
      </c>
      <c r="L906" s="7" t="str">
        <f t="shared" si="466"/>
        <v/>
      </c>
      <c r="M906" s="7" t="str">
        <f t="shared" si="466"/>
        <v/>
      </c>
      <c r="N906" s="7" t="str">
        <f t="shared" si="466"/>
        <v/>
      </c>
      <c r="O906" s="7" t="str">
        <f t="shared" si="466"/>
        <v/>
      </c>
      <c r="P906" s="7" t="str">
        <f t="shared" si="466"/>
        <v/>
      </c>
      <c r="Q906" s="7" t="str">
        <f t="shared" si="466"/>
        <v/>
      </c>
      <c r="R906" s="7" t="str">
        <f t="shared" si="466"/>
        <v/>
      </c>
      <c r="S906" s="7" t="str">
        <f t="shared" si="466"/>
        <v/>
      </c>
      <c r="T906" s="7" t="str">
        <f t="shared" si="466"/>
        <v/>
      </c>
      <c r="U906" s="7" t="str">
        <f t="shared" si="466"/>
        <v/>
      </c>
      <c r="V906" s="7" t="str">
        <f t="shared" si="466"/>
        <v/>
      </c>
      <c r="W906" s="7" t="str">
        <f t="shared" si="466"/>
        <v/>
      </c>
      <c r="X906" s="7" t="str">
        <f t="shared" si="466"/>
        <v/>
      </c>
      <c r="Y906" s="7" t="str">
        <f t="shared" si="466"/>
        <v/>
      </c>
      <c r="CF906" s="7" t="str">
        <f t="shared" si="462"/>
        <v/>
      </c>
      <c r="CG906" s="7" t="str">
        <f t="shared" si="462"/>
        <v/>
      </c>
      <c r="CH906" s="7" t="str">
        <f t="shared" si="462"/>
        <v/>
      </c>
      <c r="CI906" s="7" t="str">
        <f t="shared" si="462"/>
        <v/>
      </c>
      <c r="CJ906" s="7" t="str">
        <f t="shared" si="462"/>
        <v/>
      </c>
      <c r="CK906" s="7" t="str">
        <f t="shared" si="462"/>
        <v/>
      </c>
      <c r="CL906" s="7" t="str">
        <f t="shared" si="462"/>
        <v/>
      </c>
      <c r="CM906" s="7" t="str">
        <f t="shared" si="462"/>
        <v/>
      </c>
      <c r="CN906" s="7" t="str">
        <f t="shared" si="462"/>
        <v/>
      </c>
      <c r="CO906" s="7" t="str">
        <f t="shared" si="462"/>
        <v/>
      </c>
      <c r="CP906" s="7" t="str">
        <f t="shared" si="463"/>
        <v/>
      </c>
      <c r="CQ906" s="7" t="str">
        <f t="shared" si="463"/>
        <v/>
      </c>
      <c r="CR906" s="7" t="str">
        <f t="shared" si="463"/>
        <v/>
      </c>
      <c r="CS906" s="7" t="str">
        <f t="shared" si="463"/>
        <v/>
      </c>
      <c r="CT906" s="7" t="str">
        <f t="shared" si="463"/>
        <v/>
      </c>
      <c r="CU906" s="7" t="str">
        <f t="shared" si="463"/>
        <v/>
      </c>
      <c r="CV906" s="7" t="str">
        <f t="shared" si="463"/>
        <v/>
      </c>
      <c r="CW906" s="7" t="str">
        <f t="shared" si="463"/>
        <v/>
      </c>
      <c r="CX906" s="7" t="str">
        <f t="shared" si="463"/>
        <v/>
      </c>
      <c r="CY906" s="7" t="str">
        <f t="shared" si="463"/>
        <v/>
      </c>
      <c r="CZ906" s="7" t="str">
        <f t="shared" si="464"/>
        <v/>
      </c>
      <c r="DA906" s="7" t="str">
        <f t="shared" si="464"/>
        <v/>
      </c>
      <c r="DB906" s="7" t="str">
        <f t="shared" si="464"/>
        <v/>
      </c>
      <c r="DC906" s="7" t="str">
        <f t="shared" si="464"/>
        <v/>
      </c>
      <c r="DD906" s="7" t="str">
        <f t="shared" si="464"/>
        <v/>
      </c>
      <c r="DE906" s="7" t="str">
        <f t="shared" si="464"/>
        <v/>
      </c>
      <c r="DF906" s="7" t="str">
        <f t="shared" si="464"/>
        <v/>
      </c>
      <c r="DG906" s="7" t="str">
        <f t="shared" si="464"/>
        <v/>
      </c>
      <c r="DH906" s="7" t="str">
        <f t="shared" si="464"/>
        <v/>
      </c>
      <c r="DI906" s="7" t="str">
        <f t="shared" si="464"/>
        <v/>
      </c>
      <c r="DJ906" s="7" t="str">
        <f t="shared" si="465"/>
        <v/>
      </c>
      <c r="DK906" s="7" t="str">
        <f t="shared" si="465"/>
        <v/>
      </c>
      <c r="DL906" s="7" t="str">
        <f t="shared" si="465"/>
        <v/>
      </c>
      <c r="DM906" s="7" t="str">
        <f t="shared" si="465"/>
        <v/>
      </c>
      <c r="DN906" s="7" t="str">
        <f t="shared" si="465"/>
        <v/>
      </c>
      <c r="DO906" s="7" t="str">
        <f t="shared" si="465"/>
        <v/>
      </c>
      <c r="DP906" s="7" t="str">
        <f t="shared" si="465"/>
        <v/>
      </c>
      <c r="DQ906" s="7" t="str">
        <f t="shared" si="465"/>
        <v/>
      </c>
      <c r="DR906" s="7" t="str">
        <f t="shared" si="465"/>
        <v/>
      </c>
      <c r="DS906" s="7" t="str">
        <f t="shared" si="465"/>
        <v/>
      </c>
      <c r="DT906" s="7" t="str">
        <f t="shared" si="465"/>
        <v/>
      </c>
      <c r="DU906" s="7" t="str">
        <f t="shared" si="465"/>
        <v/>
      </c>
      <c r="DV906" s="7" t="str">
        <f t="shared" si="465"/>
        <v/>
      </c>
      <c r="DW906" s="7" t="str">
        <f t="shared" si="465"/>
        <v/>
      </c>
    </row>
    <row r="907" spans="1:127" x14ac:dyDescent="0.35">
      <c r="A907" s="9" t="s">
        <v>284</v>
      </c>
      <c r="B907" s="10" t="s">
        <v>11</v>
      </c>
      <c r="C907" s="9" t="s">
        <v>3</v>
      </c>
      <c r="D907" s="1">
        <v>1.550529</v>
      </c>
      <c r="E907" s="82">
        <f>VLOOKUP(C907,'Literature Lookup Tables'!$A$2:$D$21,4,0)</f>
        <v>0</v>
      </c>
      <c r="F907" s="82">
        <f>VLOOKUP(C907,'Literature Lookup Tables'!$A$2:$D$21,3,0)</f>
        <v>0.2</v>
      </c>
      <c r="G907" s="64">
        <f>(VLOOKUP(C907,'Literature Lookup Tables'!$A$2:$L$21,2))*D907</f>
        <v>0.31010580000000004</v>
      </c>
      <c r="H907" s="64">
        <f t="shared" si="451"/>
        <v>0.31010580000000004</v>
      </c>
      <c r="I907" s="64">
        <f t="shared" si="452"/>
        <v>0</v>
      </c>
      <c r="J907" s="106">
        <f>VLOOKUP(C907,'Literature Lookup Tables'!$A$2:$L$21,MATCH(B907,listHYDROGROUPS,0))</f>
        <v>70.5</v>
      </c>
      <c r="K907" s="7" t="str">
        <f t="shared" si="466"/>
        <v/>
      </c>
      <c r="L907" s="7" t="str">
        <f t="shared" si="466"/>
        <v/>
      </c>
      <c r="M907" s="7" t="str">
        <f t="shared" si="466"/>
        <v/>
      </c>
      <c r="N907" s="7" t="str">
        <f t="shared" si="466"/>
        <v/>
      </c>
      <c r="O907" s="7" t="str">
        <f t="shared" si="466"/>
        <v/>
      </c>
      <c r="P907" s="7" t="str">
        <f t="shared" si="466"/>
        <v/>
      </c>
      <c r="Q907" s="7" t="str">
        <f t="shared" si="466"/>
        <v/>
      </c>
      <c r="R907" s="7" t="str">
        <f t="shared" si="466"/>
        <v/>
      </c>
      <c r="S907" s="7" t="str">
        <f t="shared" si="466"/>
        <v/>
      </c>
      <c r="T907" s="7" t="str">
        <f t="shared" si="466"/>
        <v/>
      </c>
      <c r="U907" s="7" t="str">
        <f t="shared" si="466"/>
        <v/>
      </c>
      <c r="V907" s="7" t="str">
        <f t="shared" si="466"/>
        <v/>
      </c>
      <c r="W907" s="7" t="str">
        <f t="shared" si="466"/>
        <v/>
      </c>
      <c r="X907" s="7" t="str">
        <f t="shared" si="466"/>
        <v/>
      </c>
      <c r="Y907" s="7" t="str">
        <f t="shared" si="466"/>
        <v/>
      </c>
      <c r="CF907" s="7" t="str">
        <f t="shared" si="462"/>
        <v/>
      </c>
      <c r="CG907" s="7" t="str">
        <f t="shared" si="462"/>
        <v/>
      </c>
      <c r="CH907" s="7" t="str">
        <f t="shared" si="462"/>
        <v/>
      </c>
      <c r="CI907" s="7" t="str">
        <f t="shared" si="462"/>
        <v/>
      </c>
      <c r="CJ907" s="7" t="str">
        <f t="shared" si="462"/>
        <v/>
      </c>
      <c r="CK907" s="7" t="str">
        <f t="shared" si="462"/>
        <v/>
      </c>
      <c r="CL907" s="7" t="str">
        <f t="shared" si="462"/>
        <v/>
      </c>
      <c r="CM907" s="7" t="str">
        <f t="shared" si="462"/>
        <v/>
      </c>
      <c r="CN907" s="7" t="str">
        <f t="shared" si="462"/>
        <v/>
      </c>
      <c r="CO907" s="7" t="str">
        <f t="shared" si="462"/>
        <v/>
      </c>
      <c r="CP907" s="7" t="str">
        <f t="shared" si="463"/>
        <v/>
      </c>
      <c r="CQ907" s="7" t="str">
        <f t="shared" si="463"/>
        <v/>
      </c>
      <c r="CR907" s="7" t="str">
        <f t="shared" si="463"/>
        <v/>
      </c>
      <c r="CS907" s="7" t="str">
        <f t="shared" si="463"/>
        <v/>
      </c>
      <c r="CT907" s="7" t="str">
        <f t="shared" si="463"/>
        <v/>
      </c>
      <c r="CU907" s="7" t="str">
        <f t="shared" si="463"/>
        <v/>
      </c>
      <c r="CV907" s="7" t="str">
        <f t="shared" si="463"/>
        <v/>
      </c>
      <c r="CW907" s="7" t="str">
        <f t="shared" si="463"/>
        <v/>
      </c>
      <c r="CX907" s="7" t="str">
        <f t="shared" si="463"/>
        <v/>
      </c>
      <c r="CY907" s="7" t="str">
        <f t="shared" si="463"/>
        <v/>
      </c>
      <c r="CZ907" s="7" t="str">
        <f t="shared" si="464"/>
        <v/>
      </c>
      <c r="DA907" s="7" t="str">
        <f t="shared" si="464"/>
        <v/>
      </c>
      <c r="DB907" s="7" t="str">
        <f t="shared" si="464"/>
        <v/>
      </c>
      <c r="DC907" s="7" t="str">
        <f t="shared" si="464"/>
        <v/>
      </c>
      <c r="DD907" s="7" t="str">
        <f t="shared" si="464"/>
        <v/>
      </c>
      <c r="DE907" s="7" t="str">
        <f t="shared" si="464"/>
        <v/>
      </c>
      <c r="DF907" s="7" t="str">
        <f t="shared" si="464"/>
        <v/>
      </c>
      <c r="DG907" s="7" t="str">
        <f t="shared" si="464"/>
        <v/>
      </c>
      <c r="DH907" s="7" t="str">
        <f t="shared" si="464"/>
        <v/>
      </c>
      <c r="DI907" s="7" t="str">
        <f t="shared" si="464"/>
        <v/>
      </c>
      <c r="DJ907" s="7" t="str">
        <f t="shared" si="465"/>
        <v/>
      </c>
      <c r="DK907" s="7" t="str">
        <f t="shared" si="465"/>
        <v/>
      </c>
      <c r="DL907" s="7" t="str">
        <f t="shared" si="465"/>
        <v/>
      </c>
      <c r="DM907" s="7" t="str">
        <f t="shared" si="465"/>
        <v/>
      </c>
      <c r="DN907" s="7" t="str">
        <f t="shared" si="465"/>
        <v/>
      </c>
      <c r="DO907" s="7" t="str">
        <f t="shared" si="465"/>
        <v/>
      </c>
      <c r="DP907" s="7" t="str">
        <f t="shared" si="465"/>
        <v/>
      </c>
      <c r="DQ907" s="7" t="str">
        <f t="shared" si="465"/>
        <v/>
      </c>
      <c r="DR907" s="7" t="str">
        <f t="shared" si="465"/>
        <v/>
      </c>
      <c r="DS907" s="7" t="str">
        <f t="shared" si="465"/>
        <v/>
      </c>
      <c r="DT907" s="7" t="str">
        <f t="shared" si="465"/>
        <v/>
      </c>
      <c r="DU907" s="7" t="str">
        <f t="shared" si="465"/>
        <v/>
      </c>
      <c r="DV907" s="7" t="str">
        <f t="shared" si="465"/>
        <v/>
      </c>
      <c r="DW907" s="7" t="str">
        <f t="shared" si="465"/>
        <v/>
      </c>
    </row>
    <row r="908" spans="1:127" x14ac:dyDescent="0.35">
      <c r="A908" s="9" t="s">
        <v>284</v>
      </c>
      <c r="B908" s="10" t="s">
        <v>11</v>
      </c>
      <c r="C908" s="9" t="s">
        <v>10</v>
      </c>
      <c r="D908" s="1">
        <v>0.23283400000000001</v>
      </c>
      <c r="E908" s="82">
        <f>VLOOKUP(C908,'Literature Lookup Tables'!$A$2:$D$21,4,0)</f>
        <v>0.03</v>
      </c>
      <c r="F908" s="82">
        <f>VLOOKUP(C908,'Literature Lookup Tables'!$A$2:$D$21,3,0)</f>
        <v>0</v>
      </c>
      <c r="G908" s="64">
        <f>(VLOOKUP(C908,'Literature Lookup Tables'!$A$2:$L$21,2))*D908</f>
        <v>6.9850199999999998E-3</v>
      </c>
      <c r="H908" s="64">
        <f t="shared" si="451"/>
        <v>0</v>
      </c>
      <c r="I908" s="64">
        <f t="shared" si="452"/>
        <v>6.9850199999999998E-3</v>
      </c>
      <c r="J908" s="106">
        <f>VLOOKUP(C908,'Literature Lookup Tables'!$A$2:$L$21,MATCH(B908,listHYDROGROUPS,0))</f>
        <v>70.5</v>
      </c>
      <c r="K908" s="7" t="str">
        <f t="shared" si="466"/>
        <v/>
      </c>
      <c r="L908" s="7" t="str">
        <f t="shared" si="466"/>
        <v/>
      </c>
      <c r="M908" s="7" t="str">
        <f t="shared" si="466"/>
        <v/>
      </c>
      <c r="N908" s="7" t="str">
        <f t="shared" si="466"/>
        <v/>
      </c>
      <c r="O908" s="7" t="str">
        <f t="shared" si="466"/>
        <v/>
      </c>
      <c r="P908" s="7" t="str">
        <f t="shared" si="466"/>
        <v/>
      </c>
      <c r="Q908" s="7" t="str">
        <f t="shared" si="466"/>
        <v/>
      </c>
      <c r="R908" s="7" t="str">
        <f t="shared" si="466"/>
        <v/>
      </c>
      <c r="S908" s="7" t="str">
        <f t="shared" si="466"/>
        <v/>
      </c>
      <c r="T908" s="7" t="str">
        <f t="shared" si="466"/>
        <v/>
      </c>
      <c r="U908" s="7" t="str">
        <f t="shared" si="466"/>
        <v/>
      </c>
      <c r="V908" s="7" t="str">
        <f t="shared" si="466"/>
        <v/>
      </c>
      <c r="W908" s="7" t="str">
        <f t="shared" si="466"/>
        <v/>
      </c>
      <c r="X908" s="7" t="str">
        <f t="shared" si="466"/>
        <v/>
      </c>
      <c r="Y908" s="7" t="str">
        <f t="shared" si="466"/>
        <v/>
      </c>
      <c r="CF908" s="7" t="str">
        <f t="shared" si="462"/>
        <v/>
      </c>
      <c r="CG908" s="7" t="str">
        <f t="shared" si="462"/>
        <v/>
      </c>
      <c r="CH908" s="7" t="str">
        <f t="shared" si="462"/>
        <v/>
      </c>
      <c r="CI908" s="7" t="str">
        <f t="shared" si="462"/>
        <v/>
      </c>
      <c r="CJ908" s="7" t="str">
        <f t="shared" si="462"/>
        <v/>
      </c>
      <c r="CK908" s="7" t="str">
        <f t="shared" si="462"/>
        <v/>
      </c>
      <c r="CL908" s="7" t="str">
        <f t="shared" si="462"/>
        <v/>
      </c>
      <c r="CM908" s="7" t="str">
        <f t="shared" si="462"/>
        <v/>
      </c>
      <c r="CN908" s="7" t="str">
        <f t="shared" si="462"/>
        <v/>
      </c>
      <c r="CO908" s="7" t="str">
        <f t="shared" si="462"/>
        <v/>
      </c>
      <c r="CP908" s="7" t="str">
        <f t="shared" si="463"/>
        <v/>
      </c>
      <c r="CQ908" s="7" t="str">
        <f t="shared" si="463"/>
        <v/>
      </c>
      <c r="CR908" s="7" t="str">
        <f t="shared" si="463"/>
        <v/>
      </c>
      <c r="CS908" s="7" t="str">
        <f t="shared" si="463"/>
        <v/>
      </c>
      <c r="CT908" s="7" t="str">
        <f t="shared" si="463"/>
        <v/>
      </c>
      <c r="CU908" s="7" t="str">
        <f t="shared" si="463"/>
        <v/>
      </c>
      <c r="CV908" s="7" t="str">
        <f t="shared" si="463"/>
        <v/>
      </c>
      <c r="CW908" s="7" t="str">
        <f t="shared" si="463"/>
        <v/>
      </c>
      <c r="CX908" s="7" t="str">
        <f t="shared" si="463"/>
        <v/>
      </c>
      <c r="CY908" s="7" t="str">
        <f t="shared" si="463"/>
        <v/>
      </c>
      <c r="CZ908" s="7" t="str">
        <f t="shared" si="464"/>
        <v/>
      </c>
      <c r="DA908" s="7" t="str">
        <f t="shared" si="464"/>
        <v/>
      </c>
      <c r="DB908" s="7" t="str">
        <f t="shared" si="464"/>
        <v/>
      </c>
      <c r="DC908" s="7" t="str">
        <f t="shared" si="464"/>
        <v/>
      </c>
      <c r="DD908" s="7" t="str">
        <f t="shared" si="464"/>
        <v/>
      </c>
      <c r="DE908" s="7" t="str">
        <f t="shared" si="464"/>
        <v/>
      </c>
      <c r="DF908" s="7" t="str">
        <f t="shared" si="464"/>
        <v/>
      </c>
      <c r="DG908" s="7" t="str">
        <f t="shared" si="464"/>
        <v/>
      </c>
      <c r="DH908" s="7" t="str">
        <f t="shared" si="464"/>
        <v/>
      </c>
      <c r="DI908" s="7" t="str">
        <f t="shared" si="464"/>
        <v/>
      </c>
      <c r="DJ908" s="7" t="str">
        <f t="shared" si="465"/>
        <v/>
      </c>
      <c r="DK908" s="7" t="str">
        <f t="shared" si="465"/>
        <v/>
      </c>
      <c r="DL908" s="7" t="str">
        <f t="shared" si="465"/>
        <v/>
      </c>
      <c r="DM908" s="7" t="str">
        <f t="shared" si="465"/>
        <v/>
      </c>
      <c r="DN908" s="7" t="str">
        <f t="shared" si="465"/>
        <v/>
      </c>
      <c r="DO908" s="7" t="str">
        <f t="shared" si="465"/>
        <v/>
      </c>
      <c r="DP908" s="7" t="str">
        <f t="shared" si="465"/>
        <v/>
      </c>
      <c r="DQ908" s="7" t="str">
        <f t="shared" si="465"/>
        <v/>
      </c>
      <c r="DR908" s="7" t="str">
        <f t="shared" si="465"/>
        <v/>
      </c>
      <c r="DS908" s="7" t="str">
        <f t="shared" si="465"/>
        <v/>
      </c>
      <c r="DT908" s="7" t="str">
        <f t="shared" si="465"/>
        <v/>
      </c>
      <c r="DU908" s="7" t="str">
        <f t="shared" si="465"/>
        <v/>
      </c>
      <c r="DV908" s="7" t="str">
        <f t="shared" si="465"/>
        <v/>
      </c>
      <c r="DW908" s="7" t="str">
        <f t="shared" si="465"/>
        <v/>
      </c>
    </row>
    <row r="909" spans="1:127" x14ac:dyDescent="0.35">
      <c r="A909" s="9" t="s">
        <v>297</v>
      </c>
      <c r="B909" s="10" t="s">
        <v>11</v>
      </c>
      <c r="C909" s="9" t="s">
        <v>13</v>
      </c>
      <c r="D909" s="1">
        <v>1.1240619999999999</v>
      </c>
      <c r="E909" s="82">
        <f>VLOOKUP(C909,'Literature Lookup Tables'!$A$2:$D$21,4,0)</f>
        <v>0.05</v>
      </c>
      <c r="F909" s="82">
        <f>VLOOKUP(C909,'Literature Lookup Tables'!$A$2:$D$21,3,0)</f>
        <v>0.05</v>
      </c>
      <c r="G909" s="64">
        <f>(VLOOKUP(C909,'Literature Lookup Tables'!$A$2:$L$21,2))*D909</f>
        <v>0.1124062</v>
      </c>
      <c r="H909" s="64">
        <f t="shared" si="451"/>
        <v>5.6203099999999999E-2</v>
      </c>
      <c r="I909" s="64">
        <f t="shared" si="452"/>
        <v>5.6203099999999999E-2</v>
      </c>
      <c r="J909" s="106">
        <f>VLOOKUP(C909,'Literature Lookup Tables'!$A$2:$L$21,MATCH(B909,listHYDROGROUPS,0))</f>
        <v>70.5</v>
      </c>
      <c r="K909" s="7" t="str">
        <f t="shared" si="466"/>
        <v/>
      </c>
      <c r="L909" s="7" t="str">
        <f t="shared" si="466"/>
        <v/>
      </c>
      <c r="M909" s="7" t="str">
        <f t="shared" si="466"/>
        <v/>
      </c>
      <c r="N909" s="7" t="str">
        <f t="shared" si="466"/>
        <v/>
      </c>
      <c r="O909" s="7" t="str">
        <f t="shared" si="466"/>
        <v/>
      </c>
      <c r="P909" s="7" t="str">
        <f t="shared" si="466"/>
        <v/>
      </c>
      <c r="Q909" s="7" t="str">
        <f t="shared" si="466"/>
        <v/>
      </c>
      <c r="R909" s="7" t="str">
        <f t="shared" si="466"/>
        <v/>
      </c>
      <c r="S909" s="7" t="str">
        <f t="shared" si="466"/>
        <v/>
      </c>
      <c r="T909" s="7" t="str">
        <f t="shared" si="466"/>
        <v/>
      </c>
      <c r="U909" s="7" t="str">
        <f t="shared" si="466"/>
        <v/>
      </c>
      <c r="V909" s="7" t="str">
        <f t="shared" si="466"/>
        <v/>
      </c>
      <c r="W909" s="7" t="str">
        <f t="shared" si="466"/>
        <v/>
      </c>
      <c r="X909" s="7" t="str">
        <f t="shared" si="466"/>
        <v/>
      </c>
      <c r="Y909" s="7" t="str">
        <f t="shared" si="466"/>
        <v/>
      </c>
      <c r="CF909" s="7" t="str">
        <f t="shared" si="462"/>
        <v/>
      </c>
      <c r="CG909" s="7" t="str">
        <f t="shared" si="462"/>
        <v/>
      </c>
      <c r="CH909" s="7" t="str">
        <f t="shared" si="462"/>
        <v/>
      </c>
      <c r="CI909" s="7" t="str">
        <f t="shared" si="462"/>
        <v/>
      </c>
      <c r="CJ909" s="7" t="str">
        <f t="shared" si="462"/>
        <v/>
      </c>
      <c r="CK909" s="7" t="str">
        <f t="shared" si="462"/>
        <v/>
      </c>
      <c r="CL909" s="7" t="str">
        <f t="shared" si="462"/>
        <v/>
      </c>
      <c r="CM909" s="7" t="str">
        <f t="shared" si="462"/>
        <v/>
      </c>
      <c r="CN909" s="7" t="str">
        <f t="shared" si="462"/>
        <v/>
      </c>
      <c r="CO909" s="7" t="str">
        <f t="shared" si="462"/>
        <v/>
      </c>
      <c r="CP909" s="7" t="str">
        <f t="shared" si="463"/>
        <v/>
      </c>
      <c r="CQ909" s="7" t="str">
        <f t="shared" si="463"/>
        <v/>
      </c>
      <c r="CR909" s="7" t="str">
        <f t="shared" si="463"/>
        <v/>
      </c>
      <c r="CS909" s="7" t="str">
        <f t="shared" si="463"/>
        <v/>
      </c>
      <c r="CT909" s="7" t="str">
        <f t="shared" si="463"/>
        <v/>
      </c>
      <c r="CU909" s="7" t="str">
        <f t="shared" si="463"/>
        <v/>
      </c>
      <c r="CV909" s="7" t="str">
        <f t="shared" si="463"/>
        <v/>
      </c>
      <c r="CW909" s="7" t="str">
        <f t="shared" si="463"/>
        <v/>
      </c>
      <c r="CX909" s="7" t="str">
        <f t="shared" si="463"/>
        <v/>
      </c>
      <c r="CY909" s="7" t="str">
        <f t="shared" si="463"/>
        <v/>
      </c>
      <c r="CZ909" s="7" t="str">
        <f t="shared" si="464"/>
        <v/>
      </c>
      <c r="DA909" s="7" t="str">
        <f t="shared" si="464"/>
        <v/>
      </c>
      <c r="DB909" s="7" t="str">
        <f t="shared" si="464"/>
        <v/>
      </c>
      <c r="DC909" s="7" t="str">
        <f t="shared" si="464"/>
        <v/>
      </c>
      <c r="DD909" s="7" t="str">
        <f t="shared" si="464"/>
        <v/>
      </c>
      <c r="DE909" s="7" t="str">
        <f t="shared" si="464"/>
        <v/>
      </c>
      <c r="DF909" s="7" t="str">
        <f t="shared" si="464"/>
        <v/>
      </c>
      <c r="DG909" s="7" t="str">
        <f t="shared" si="464"/>
        <v/>
      </c>
      <c r="DH909" s="7" t="str">
        <f t="shared" si="464"/>
        <v/>
      </c>
      <c r="DI909" s="7" t="str">
        <f t="shared" si="464"/>
        <v/>
      </c>
      <c r="DJ909" s="7" t="str">
        <f t="shared" si="465"/>
        <v/>
      </c>
      <c r="DK909" s="7" t="str">
        <f t="shared" si="465"/>
        <v/>
      </c>
      <c r="DL909" s="7" t="str">
        <f t="shared" si="465"/>
        <v/>
      </c>
      <c r="DM909" s="7" t="str">
        <f t="shared" si="465"/>
        <v/>
      </c>
      <c r="DN909" s="7" t="str">
        <f t="shared" si="465"/>
        <v/>
      </c>
      <c r="DO909" s="7" t="str">
        <f t="shared" si="465"/>
        <v/>
      </c>
      <c r="DP909" s="7" t="str">
        <f t="shared" si="465"/>
        <v/>
      </c>
      <c r="DQ909" s="7" t="str">
        <f t="shared" si="465"/>
        <v/>
      </c>
      <c r="DR909" s="7" t="str">
        <f t="shared" si="465"/>
        <v/>
      </c>
      <c r="DS909" s="7" t="str">
        <f t="shared" si="465"/>
        <v/>
      </c>
      <c r="DT909" s="7" t="str">
        <f t="shared" si="465"/>
        <v/>
      </c>
      <c r="DU909" s="7" t="str">
        <f t="shared" si="465"/>
        <v/>
      </c>
      <c r="DV909" s="7" t="str">
        <f t="shared" si="465"/>
        <v/>
      </c>
      <c r="DW909" s="7" t="str">
        <f t="shared" si="465"/>
        <v/>
      </c>
    </row>
    <row r="910" spans="1:127" x14ac:dyDescent="0.35">
      <c r="A910" s="9" t="s">
        <v>297</v>
      </c>
      <c r="B910" s="10" t="s">
        <v>11</v>
      </c>
      <c r="C910" s="9" t="s">
        <v>13</v>
      </c>
      <c r="D910" s="1">
        <v>1.8075730000000001</v>
      </c>
      <c r="E910" s="82">
        <f>VLOOKUP(C910,'Literature Lookup Tables'!$A$2:$D$21,4,0)</f>
        <v>0.05</v>
      </c>
      <c r="F910" s="82">
        <f>VLOOKUP(C910,'Literature Lookup Tables'!$A$2:$D$21,3,0)</f>
        <v>0.05</v>
      </c>
      <c r="G910" s="64">
        <f>(VLOOKUP(C910,'Literature Lookup Tables'!$A$2:$L$21,2))*D910</f>
        <v>0.18075730000000001</v>
      </c>
      <c r="H910" s="64">
        <f t="shared" si="451"/>
        <v>9.0378650000000005E-2</v>
      </c>
      <c r="I910" s="64">
        <f t="shared" si="452"/>
        <v>9.0378650000000005E-2</v>
      </c>
      <c r="J910" s="106">
        <f>VLOOKUP(C910,'Literature Lookup Tables'!$A$2:$L$21,MATCH(B910,listHYDROGROUPS,0))</f>
        <v>70.5</v>
      </c>
      <c r="K910" s="7" t="str">
        <f t="shared" si="466"/>
        <v/>
      </c>
      <c r="L910" s="7" t="str">
        <f t="shared" si="466"/>
        <v/>
      </c>
      <c r="M910" s="7" t="str">
        <f t="shared" si="466"/>
        <v/>
      </c>
      <c r="N910" s="7" t="str">
        <f t="shared" si="466"/>
        <v/>
      </c>
      <c r="O910" s="7" t="str">
        <f t="shared" si="466"/>
        <v/>
      </c>
      <c r="P910" s="7" t="str">
        <f t="shared" si="466"/>
        <v/>
      </c>
      <c r="Q910" s="7" t="str">
        <f t="shared" si="466"/>
        <v/>
      </c>
      <c r="R910" s="7" t="str">
        <f t="shared" si="466"/>
        <v/>
      </c>
      <c r="S910" s="7" t="str">
        <f t="shared" si="466"/>
        <v/>
      </c>
      <c r="T910" s="7" t="str">
        <f t="shared" si="466"/>
        <v/>
      </c>
      <c r="U910" s="7" t="str">
        <f t="shared" si="466"/>
        <v/>
      </c>
      <c r="V910" s="7" t="str">
        <f t="shared" si="466"/>
        <v/>
      </c>
      <c r="W910" s="7" t="str">
        <f t="shared" si="466"/>
        <v/>
      </c>
      <c r="X910" s="7" t="str">
        <f t="shared" si="466"/>
        <v/>
      </c>
      <c r="Y910" s="7" t="str">
        <f t="shared" si="466"/>
        <v/>
      </c>
      <c r="CF910" s="7" t="str">
        <f t="shared" si="462"/>
        <v/>
      </c>
      <c r="CG910" s="7" t="str">
        <f t="shared" si="462"/>
        <v/>
      </c>
      <c r="CH910" s="7" t="str">
        <f t="shared" si="462"/>
        <v/>
      </c>
      <c r="CI910" s="7" t="str">
        <f t="shared" si="462"/>
        <v/>
      </c>
      <c r="CJ910" s="7" t="str">
        <f t="shared" si="462"/>
        <v/>
      </c>
      <c r="CK910" s="7" t="str">
        <f t="shared" si="462"/>
        <v/>
      </c>
      <c r="CL910" s="7" t="str">
        <f t="shared" si="462"/>
        <v/>
      </c>
      <c r="CM910" s="7" t="str">
        <f t="shared" si="462"/>
        <v/>
      </c>
      <c r="CN910" s="7" t="str">
        <f t="shared" si="462"/>
        <v/>
      </c>
      <c r="CO910" s="7" t="str">
        <f t="shared" si="462"/>
        <v/>
      </c>
      <c r="CP910" s="7" t="str">
        <f t="shared" si="463"/>
        <v/>
      </c>
      <c r="CQ910" s="7" t="str">
        <f t="shared" si="463"/>
        <v/>
      </c>
      <c r="CR910" s="7" t="str">
        <f t="shared" si="463"/>
        <v/>
      </c>
      <c r="CS910" s="7" t="str">
        <f t="shared" si="463"/>
        <v/>
      </c>
      <c r="CT910" s="7" t="str">
        <f t="shared" si="463"/>
        <v/>
      </c>
      <c r="CU910" s="7" t="str">
        <f t="shared" si="463"/>
        <v/>
      </c>
      <c r="CV910" s="7" t="str">
        <f t="shared" si="463"/>
        <v/>
      </c>
      <c r="CW910" s="7" t="str">
        <f t="shared" si="463"/>
        <v/>
      </c>
      <c r="CX910" s="7" t="str">
        <f t="shared" si="463"/>
        <v/>
      </c>
      <c r="CY910" s="7" t="str">
        <f t="shared" si="463"/>
        <v/>
      </c>
      <c r="CZ910" s="7" t="str">
        <f t="shared" si="464"/>
        <v/>
      </c>
      <c r="DA910" s="7" t="str">
        <f t="shared" si="464"/>
        <v/>
      </c>
      <c r="DB910" s="7" t="str">
        <f t="shared" si="464"/>
        <v/>
      </c>
      <c r="DC910" s="7" t="str">
        <f t="shared" si="464"/>
        <v/>
      </c>
      <c r="DD910" s="7" t="str">
        <f t="shared" si="464"/>
        <v/>
      </c>
      <c r="DE910" s="7" t="str">
        <f t="shared" si="464"/>
        <v/>
      </c>
      <c r="DF910" s="7" t="str">
        <f t="shared" si="464"/>
        <v/>
      </c>
      <c r="DG910" s="7" t="str">
        <f t="shared" si="464"/>
        <v/>
      </c>
      <c r="DH910" s="7" t="str">
        <f t="shared" si="464"/>
        <v/>
      </c>
      <c r="DI910" s="7" t="str">
        <f t="shared" si="464"/>
        <v/>
      </c>
      <c r="DJ910" s="7" t="str">
        <f t="shared" si="465"/>
        <v/>
      </c>
      <c r="DK910" s="7" t="str">
        <f t="shared" si="465"/>
        <v/>
      </c>
      <c r="DL910" s="7" t="str">
        <f t="shared" si="465"/>
        <v/>
      </c>
      <c r="DM910" s="7" t="str">
        <f t="shared" si="465"/>
        <v/>
      </c>
      <c r="DN910" s="7" t="str">
        <f t="shared" si="465"/>
        <v/>
      </c>
      <c r="DO910" s="7" t="str">
        <f t="shared" si="465"/>
        <v/>
      </c>
      <c r="DP910" s="7" t="str">
        <f t="shared" si="465"/>
        <v/>
      </c>
      <c r="DQ910" s="7" t="str">
        <f t="shared" si="465"/>
        <v/>
      </c>
      <c r="DR910" s="7" t="str">
        <f t="shared" si="465"/>
        <v/>
      </c>
      <c r="DS910" s="7" t="str">
        <f t="shared" si="465"/>
        <v/>
      </c>
      <c r="DT910" s="7" t="str">
        <f t="shared" si="465"/>
        <v/>
      </c>
      <c r="DU910" s="7" t="str">
        <f t="shared" si="465"/>
        <v/>
      </c>
      <c r="DV910" s="7" t="str">
        <f t="shared" si="465"/>
        <v/>
      </c>
      <c r="DW910" s="7" t="str">
        <f t="shared" si="465"/>
        <v/>
      </c>
    </row>
    <row r="911" spans="1:127" x14ac:dyDescent="0.35">
      <c r="A911" s="9" t="s">
        <v>297</v>
      </c>
      <c r="B911" s="10" t="s">
        <v>11</v>
      </c>
      <c r="C911" s="9" t="s">
        <v>13</v>
      </c>
      <c r="D911" s="1">
        <v>1.4746440000000001</v>
      </c>
      <c r="E911" s="82">
        <f>VLOOKUP(C911,'Literature Lookup Tables'!$A$2:$D$21,4,0)</f>
        <v>0.05</v>
      </c>
      <c r="F911" s="82">
        <f>VLOOKUP(C911,'Literature Lookup Tables'!$A$2:$D$21,3,0)</f>
        <v>0.05</v>
      </c>
      <c r="G911" s="64">
        <f>(VLOOKUP(C911,'Literature Lookup Tables'!$A$2:$L$21,2))*D911</f>
        <v>0.14746440000000002</v>
      </c>
      <c r="H911" s="64">
        <f t="shared" si="451"/>
        <v>7.3732200000000012E-2</v>
      </c>
      <c r="I911" s="64">
        <f t="shared" si="452"/>
        <v>7.3732200000000012E-2</v>
      </c>
      <c r="J911" s="106">
        <f>VLOOKUP(C911,'Literature Lookup Tables'!$A$2:$L$21,MATCH(B911,listHYDROGROUPS,0))</f>
        <v>70.5</v>
      </c>
      <c r="K911" s="7" t="str">
        <f t="shared" si="466"/>
        <v/>
      </c>
      <c r="L911" s="7" t="str">
        <f t="shared" si="466"/>
        <v/>
      </c>
      <c r="M911" s="7" t="str">
        <f t="shared" si="466"/>
        <v/>
      </c>
      <c r="N911" s="7" t="str">
        <f t="shared" si="466"/>
        <v/>
      </c>
      <c r="O911" s="7" t="str">
        <f t="shared" si="466"/>
        <v/>
      </c>
      <c r="P911" s="7" t="str">
        <f t="shared" si="466"/>
        <v/>
      </c>
      <c r="Q911" s="7" t="str">
        <f t="shared" si="466"/>
        <v/>
      </c>
      <c r="R911" s="7" t="str">
        <f t="shared" si="466"/>
        <v/>
      </c>
      <c r="S911" s="7" t="str">
        <f t="shared" si="466"/>
        <v/>
      </c>
      <c r="T911" s="7" t="str">
        <f t="shared" si="466"/>
        <v/>
      </c>
      <c r="U911" s="7" t="str">
        <f t="shared" si="466"/>
        <v/>
      </c>
      <c r="V911" s="7" t="str">
        <f t="shared" si="466"/>
        <v/>
      </c>
      <c r="W911" s="7" t="str">
        <f t="shared" si="466"/>
        <v/>
      </c>
      <c r="X911" s="7" t="str">
        <f t="shared" si="466"/>
        <v/>
      </c>
      <c r="Y911" s="7" t="str">
        <f t="shared" si="466"/>
        <v/>
      </c>
      <c r="CF911" s="7" t="str">
        <f t="shared" si="462"/>
        <v/>
      </c>
      <c r="CG911" s="7" t="str">
        <f t="shared" si="462"/>
        <v/>
      </c>
      <c r="CH911" s="7" t="str">
        <f t="shared" si="462"/>
        <v/>
      </c>
      <c r="CI911" s="7" t="str">
        <f t="shared" si="462"/>
        <v/>
      </c>
      <c r="CJ911" s="7" t="str">
        <f t="shared" si="462"/>
        <v/>
      </c>
      <c r="CK911" s="7" t="str">
        <f t="shared" si="462"/>
        <v/>
      </c>
      <c r="CL911" s="7" t="str">
        <f t="shared" si="462"/>
        <v/>
      </c>
      <c r="CM911" s="7" t="str">
        <f t="shared" si="462"/>
        <v/>
      </c>
      <c r="CN911" s="7" t="str">
        <f t="shared" si="462"/>
        <v/>
      </c>
      <c r="CO911" s="7" t="str">
        <f t="shared" si="462"/>
        <v/>
      </c>
      <c r="CP911" s="7" t="str">
        <f t="shared" si="463"/>
        <v/>
      </c>
      <c r="CQ911" s="7" t="str">
        <f t="shared" si="463"/>
        <v/>
      </c>
      <c r="CR911" s="7" t="str">
        <f t="shared" si="463"/>
        <v/>
      </c>
      <c r="CS911" s="7" t="str">
        <f t="shared" si="463"/>
        <v/>
      </c>
      <c r="CT911" s="7" t="str">
        <f t="shared" si="463"/>
        <v/>
      </c>
      <c r="CU911" s="7" t="str">
        <f t="shared" si="463"/>
        <v/>
      </c>
      <c r="CV911" s="7" t="str">
        <f t="shared" si="463"/>
        <v/>
      </c>
      <c r="CW911" s="7" t="str">
        <f t="shared" si="463"/>
        <v/>
      </c>
      <c r="CX911" s="7" t="str">
        <f t="shared" si="463"/>
        <v/>
      </c>
      <c r="CY911" s="7" t="str">
        <f t="shared" si="463"/>
        <v/>
      </c>
      <c r="CZ911" s="7" t="str">
        <f t="shared" si="464"/>
        <v/>
      </c>
      <c r="DA911" s="7" t="str">
        <f t="shared" si="464"/>
        <v/>
      </c>
      <c r="DB911" s="7" t="str">
        <f t="shared" si="464"/>
        <v/>
      </c>
      <c r="DC911" s="7" t="str">
        <f t="shared" si="464"/>
        <v/>
      </c>
      <c r="DD911" s="7" t="str">
        <f t="shared" si="464"/>
        <v/>
      </c>
      <c r="DE911" s="7" t="str">
        <f t="shared" si="464"/>
        <v/>
      </c>
      <c r="DF911" s="7" t="str">
        <f t="shared" si="464"/>
        <v/>
      </c>
      <c r="DG911" s="7" t="str">
        <f t="shared" si="464"/>
        <v/>
      </c>
      <c r="DH911" s="7" t="str">
        <f t="shared" si="464"/>
        <v/>
      </c>
      <c r="DI911" s="7" t="str">
        <f t="shared" si="464"/>
        <v/>
      </c>
      <c r="DJ911" s="7" t="str">
        <f t="shared" si="465"/>
        <v/>
      </c>
      <c r="DK911" s="7" t="str">
        <f t="shared" si="465"/>
        <v/>
      </c>
      <c r="DL911" s="7" t="str">
        <f t="shared" si="465"/>
        <v/>
      </c>
      <c r="DM911" s="7" t="str">
        <f t="shared" si="465"/>
        <v/>
      </c>
      <c r="DN911" s="7" t="str">
        <f t="shared" si="465"/>
        <v/>
      </c>
      <c r="DO911" s="7" t="str">
        <f t="shared" si="465"/>
        <v/>
      </c>
      <c r="DP911" s="7" t="str">
        <f t="shared" si="465"/>
        <v/>
      </c>
      <c r="DQ911" s="7" t="str">
        <f t="shared" si="465"/>
        <v/>
      </c>
      <c r="DR911" s="7" t="str">
        <f t="shared" si="465"/>
        <v/>
      </c>
      <c r="DS911" s="7" t="str">
        <f t="shared" si="465"/>
        <v/>
      </c>
      <c r="DT911" s="7" t="str">
        <f t="shared" si="465"/>
        <v/>
      </c>
      <c r="DU911" s="7" t="str">
        <f t="shared" si="465"/>
        <v/>
      </c>
      <c r="DV911" s="7" t="str">
        <f t="shared" si="465"/>
        <v/>
      </c>
      <c r="DW911" s="7" t="str">
        <f t="shared" si="465"/>
        <v/>
      </c>
    </row>
    <row r="912" spans="1:127" x14ac:dyDescent="0.35">
      <c r="A912" s="9" t="s">
        <v>305</v>
      </c>
      <c r="B912" s="10" t="s">
        <v>6</v>
      </c>
      <c r="C912" s="9" t="s">
        <v>3</v>
      </c>
      <c r="D912" s="1">
        <v>1.4826000000000001E-2</v>
      </c>
      <c r="E912" s="82">
        <f>VLOOKUP(C912,'Literature Lookup Tables'!$A$2:$D$21,4,0)</f>
        <v>0</v>
      </c>
      <c r="F912" s="82">
        <f>VLOOKUP(C912,'Literature Lookup Tables'!$A$2:$D$21,3,0)</f>
        <v>0.2</v>
      </c>
      <c r="G912" s="64">
        <f>(VLOOKUP(C912,'Literature Lookup Tables'!$A$2:$L$21,2))*D912</f>
        <v>2.9652000000000003E-3</v>
      </c>
      <c r="H912" s="64">
        <f t="shared" si="451"/>
        <v>2.9652000000000003E-3</v>
      </c>
      <c r="I912" s="64">
        <f t="shared" si="452"/>
        <v>0</v>
      </c>
      <c r="J912" s="106">
        <f>VLOOKUP(C912,'Literature Lookup Tables'!$A$2:$L$21,MATCH(B912,listHYDROGROUPS,0))</f>
        <v>61</v>
      </c>
      <c r="K912" s="7" t="str">
        <f t="shared" si="466"/>
        <v/>
      </c>
      <c r="L912" s="7" t="str">
        <f t="shared" si="466"/>
        <v/>
      </c>
      <c r="M912" s="7" t="str">
        <f t="shared" si="466"/>
        <v/>
      </c>
      <c r="N912" s="7" t="str">
        <f t="shared" si="466"/>
        <v/>
      </c>
      <c r="O912" s="7" t="str">
        <f t="shared" si="466"/>
        <v/>
      </c>
      <c r="P912" s="7" t="str">
        <f t="shared" si="466"/>
        <v/>
      </c>
      <c r="Q912" s="7" t="str">
        <f t="shared" si="466"/>
        <v/>
      </c>
      <c r="R912" s="7" t="str">
        <f t="shared" si="466"/>
        <v/>
      </c>
      <c r="S912" s="7" t="str">
        <f t="shared" si="466"/>
        <v/>
      </c>
      <c r="T912" s="7" t="str">
        <f t="shared" si="466"/>
        <v/>
      </c>
      <c r="U912" s="7" t="str">
        <f t="shared" si="466"/>
        <v/>
      </c>
      <c r="V912" s="7" t="str">
        <f t="shared" si="466"/>
        <v/>
      </c>
      <c r="W912" s="7" t="str">
        <f t="shared" si="466"/>
        <v/>
      </c>
      <c r="X912" s="7" t="str">
        <f t="shared" si="466"/>
        <v/>
      </c>
      <c r="Y912" s="7" t="str">
        <f t="shared" si="466"/>
        <v/>
      </c>
      <c r="CF912" s="7" t="str">
        <f t="shared" si="462"/>
        <v/>
      </c>
      <c r="CG912" s="7" t="str">
        <f t="shared" si="462"/>
        <v/>
      </c>
      <c r="CH912" s="7" t="str">
        <f t="shared" si="462"/>
        <v/>
      </c>
      <c r="CI912" s="7" t="str">
        <f t="shared" si="462"/>
        <v/>
      </c>
      <c r="CJ912" s="7" t="str">
        <f t="shared" si="462"/>
        <v/>
      </c>
      <c r="CK912" s="7" t="str">
        <f t="shared" si="462"/>
        <v/>
      </c>
      <c r="CL912" s="7" t="str">
        <f t="shared" si="462"/>
        <v/>
      </c>
      <c r="CM912" s="7" t="str">
        <f t="shared" si="462"/>
        <v/>
      </c>
      <c r="CN912" s="7" t="str">
        <f t="shared" si="462"/>
        <v/>
      </c>
      <c r="CO912" s="7" t="str">
        <f t="shared" si="462"/>
        <v/>
      </c>
      <c r="CP912" s="7" t="str">
        <f t="shared" si="463"/>
        <v/>
      </c>
      <c r="CQ912" s="7" t="str">
        <f t="shared" si="463"/>
        <v/>
      </c>
      <c r="CR912" s="7" t="str">
        <f t="shared" si="463"/>
        <v/>
      </c>
      <c r="CS912" s="7" t="str">
        <f t="shared" si="463"/>
        <v/>
      </c>
      <c r="CT912" s="7" t="str">
        <f t="shared" si="463"/>
        <v/>
      </c>
      <c r="CU912" s="7" t="str">
        <f t="shared" si="463"/>
        <v/>
      </c>
      <c r="CV912" s="7" t="str">
        <f t="shared" si="463"/>
        <v/>
      </c>
      <c r="CW912" s="7" t="str">
        <f t="shared" si="463"/>
        <v/>
      </c>
      <c r="CX912" s="7" t="str">
        <f t="shared" si="463"/>
        <v/>
      </c>
      <c r="CY912" s="7" t="str">
        <f t="shared" si="463"/>
        <v/>
      </c>
      <c r="CZ912" s="7" t="str">
        <f t="shared" si="464"/>
        <v/>
      </c>
      <c r="DA912" s="7" t="str">
        <f t="shared" si="464"/>
        <v/>
      </c>
      <c r="DB912" s="7" t="str">
        <f t="shared" si="464"/>
        <v/>
      </c>
      <c r="DC912" s="7" t="str">
        <f t="shared" si="464"/>
        <v/>
      </c>
      <c r="DD912" s="7" t="str">
        <f t="shared" si="464"/>
        <v/>
      </c>
      <c r="DE912" s="7" t="str">
        <f t="shared" si="464"/>
        <v/>
      </c>
      <c r="DF912" s="7" t="str">
        <f t="shared" si="464"/>
        <v/>
      </c>
      <c r="DG912" s="7" t="str">
        <f t="shared" si="464"/>
        <v/>
      </c>
      <c r="DH912" s="7" t="str">
        <f t="shared" si="464"/>
        <v/>
      </c>
      <c r="DI912" s="7" t="str">
        <f t="shared" si="464"/>
        <v/>
      </c>
      <c r="DJ912" s="7" t="str">
        <f t="shared" si="465"/>
        <v/>
      </c>
      <c r="DK912" s="7" t="str">
        <f t="shared" si="465"/>
        <v/>
      </c>
      <c r="DL912" s="7" t="str">
        <f t="shared" si="465"/>
        <v/>
      </c>
      <c r="DM912" s="7" t="str">
        <f t="shared" si="465"/>
        <v/>
      </c>
      <c r="DN912" s="7" t="str">
        <f t="shared" si="465"/>
        <v/>
      </c>
      <c r="DO912" s="7" t="str">
        <f t="shared" si="465"/>
        <v/>
      </c>
      <c r="DP912" s="7" t="str">
        <f t="shared" si="465"/>
        <v/>
      </c>
      <c r="DQ912" s="7" t="str">
        <f t="shared" si="465"/>
        <v/>
      </c>
      <c r="DR912" s="7" t="str">
        <f t="shared" si="465"/>
        <v/>
      </c>
      <c r="DS912" s="7" t="str">
        <f t="shared" si="465"/>
        <v/>
      </c>
      <c r="DT912" s="7" t="str">
        <f t="shared" si="465"/>
        <v/>
      </c>
      <c r="DU912" s="7" t="str">
        <f t="shared" si="465"/>
        <v/>
      </c>
      <c r="DV912" s="7" t="str">
        <f t="shared" si="465"/>
        <v/>
      </c>
      <c r="DW912" s="7" t="str">
        <f t="shared" si="465"/>
        <v/>
      </c>
    </row>
    <row r="913" spans="1:127" x14ac:dyDescent="0.35">
      <c r="A913" s="9" t="s">
        <v>305</v>
      </c>
      <c r="B913" s="10" t="s">
        <v>6</v>
      </c>
      <c r="C913" s="9" t="s">
        <v>10</v>
      </c>
      <c r="D913" s="1">
        <v>7.0591000000000001E-2</v>
      </c>
      <c r="E913" s="82">
        <f>VLOOKUP(C913,'Literature Lookup Tables'!$A$2:$D$21,4,0)</f>
        <v>0.03</v>
      </c>
      <c r="F913" s="82">
        <f>VLOOKUP(C913,'Literature Lookup Tables'!$A$2:$D$21,3,0)</f>
        <v>0</v>
      </c>
      <c r="G913" s="64">
        <f>(VLOOKUP(C913,'Literature Lookup Tables'!$A$2:$L$21,2))*D913</f>
        <v>2.11773E-3</v>
      </c>
      <c r="H913" s="64">
        <f t="shared" si="451"/>
        <v>0</v>
      </c>
      <c r="I913" s="64">
        <f t="shared" si="452"/>
        <v>2.11773E-3</v>
      </c>
      <c r="J913" s="106">
        <f>VLOOKUP(C913,'Literature Lookup Tables'!$A$2:$L$21,MATCH(B913,listHYDROGROUPS,0))</f>
        <v>61</v>
      </c>
      <c r="K913" s="7" t="str">
        <f t="shared" si="466"/>
        <v/>
      </c>
      <c r="L913" s="7" t="str">
        <f t="shared" si="466"/>
        <v/>
      </c>
      <c r="M913" s="7" t="str">
        <f t="shared" si="466"/>
        <v/>
      </c>
      <c r="N913" s="7" t="str">
        <f t="shared" si="466"/>
        <v/>
      </c>
      <c r="O913" s="7" t="str">
        <f t="shared" si="466"/>
        <v/>
      </c>
      <c r="P913" s="7" t="str">
        <f t="shared" si="466"/>
        <v/>
      </c>
      <c r="Q913" s="7" t="str">
        <f t="shared" si="466"/>
        <v/>
      </c>
      <c r="R913" s="7" t="str">
        <f t="shared" si="466"/>
        <v/>
      </c>
      <c r="S913" s="7" t="str">
        <f t="shared" si="466"/>
        <v/>
      </c>
      <c r="T913" s="7" t="str">
        <f t="shared" si="466"/>
        <v/>
      </c>
      <c r="U913" s="7" t="str">
        <f t="shared" si="466"/>
        <v/>
      </c>
      <c r="V913" s="7" t="str">
        <f t="shared" si="466"/>
        <v/>
      </c>
      <c r="W913" s="7" t="str">
        <f t="shared" si="466"/>
        <v/>
      </c>
      <c r="X913" s="7" t="str">
        <f t="shared" si="466"/>
        <v/>
      </c>
      <c r="Y913" s="7" t="str">
        <f t="shared" si="466"/>
        <v/>
      </c>
      <c r="CF913" s="7" t="str">
        <f t="shared" si="462"/>
        <v/>
      </c>
      <c r="CG913" s="7" t="str">
        <f t="shared" si="462"/>
        <v/>
      </c>
      <c r="CH913" s="7" t="str">
        <f t="shared" si="462"/>
        <v/>
      </c>
      <c r="CI913" s="7" t="str">
        <f t="shared" si="462"/>
        <v/>
      </c>
      <c r="CJ913" s="7" t="str">
        <f t="shared" si="462"/>
        <v/>
      </c>
      <c r="CK913" s="7" t="str">
        <f t="shared" si="462"/>
        <v/>
      </c>
      <c r="CL913" s="7" t="str">
        <f t="shared" si="462"/>
        <v/>
      </c>
      <c r="CM913" s="7" t="str">
        <f t="shared" si="462"/>
        <v/>
      </c>
      <c r="CN913" s="7" t="str">
        <f t="shared" si="462"/>
        <v/>
      </c>
      <c r="CO913" s="7" t="str">
        <f t="shared" si="462"/>
        <v/>
      </c>
      <c r="CP913" s="7" t="str">
        <f t="shared" si="463"/>
        <v/>
      </c>
      <c r="CQ913" s="7" t="str">
        <f t="shared" si="463"/>
        <v/>
      </c>
      <c r="CR913" s="7" t="str">
        <f t="shared" si="463"/>
        <v/>
      </c>
      <c r="CS913" s="7" t="str">
        <f t="shared" si="463"/>
        <v/>
      </c>
      <c r="CT913" s="7" t="str">
        <f t="shared" si="463"/>
        <v/>
      </c>
      <c r="CU913" s="7" t="str">
        <f t="shared" si="463"/>
        <v/>
      </c>
      <c r="CV913" s="7" t="str">
        <f t="shared" si="463"/>
        <v/>
      </c>
      <c r="CW913" s="7" t="str">
        <f t="shared" si="463"/>
        <v/>
      </c>
      <c r="CX913" s="7" t="str">
        <f t="shared" si="463"/>
        <v/>
      </c>
      <c r="CY913" s="7" t="str">
        <f t="shared" si="463"/>
        <v/>
      </c>
      <c r="CZ913" s="7" t="str">
        <f t="shared" si="464"/>
        <v/>
      </c>
      <c r="DA913" s="7" t="str">
        <f t="shared" si="464"/>
        <v/>
      </c>
      <c r="DB913" s="7" t="str">
        <f t="shared" si="464"/>
        <v/>
      </c>
      <c r="DC913" s="7" t="str">
        <f t="shared" si="464"/>
        <v/>
      </c>
      <c r="DD913" s="7" t="str">
        <f t="shared" si="464"/>
        <v/>
      </c>
      <c r="DE913" s="7" t="str">
        <f t="shared" si="464"/>
        <v/>
      </c>
      <c r="DF913" s="7" t="str">
        <f t="shared" si="464"/>
        <v/>
      </c>
      <c r="DG913" s="7" t="str">
        <f t="shared" si="464"/>
        <v/>
      </c>
      <c r="DH913" s="7" t="str">
        <f t="shared" si="464"/>
        <v/>
      </c>
      <c r="DI913" s="7" t="str">
        <f t="shared" si="464"/>
        <v/>
      </c>
      <c r="DJ913" s="7" t="str">
        <f t="shared" si="465"/>
        <v/>
      </c>
      <c r="DK913" s="7" t="str">
        <f t="shared" si="465"/>
        <v/>
      </c>
      <c r="DL913" s="7" t="str">
        <f t="shared" si="465"/>
        <v/>
      </c>
      <c r="DM913" s="7" t="str">
        <f t="shared" si="465"/>
        <v/>
      </c>
      <c r="DN913" s="7" t="str">
        <f t="shared" si="465"/>
        <v/>
      </c>
      <c r="DO913" s="7" t="str">
        <f t="shared" si="465"/>
        <v/>
      </c>
      <c r="DP913" s="7" t="str">
        <f t="shared" si="465"/>
        <v/>
      </c>
      <c r="DQ913" s="7" t="str">
        <f t="shared" si="465"/>
        <v/>
      </c>
      <c r="DR913" s="7" t="str">
        <f t="shared" si="465"/>
        <v/>
      </c>
      <c r="DS913" s="7" t="str">
        <f t="shared" si="465"/>
        <v/>
      </c>
      <c r="DT913" s="7" t="str">
        <f t="shared" si="465"/>
        <v/>
      </c>
      <c r="DU913" s="7" t="str">
        <f t="shared" si="465"/>
        <v/>
      </c>
      <c r="DV913" s="7" t="str">
        <f t="shared" si="465"/>
        <v/>
      </c>
      <c r="DW913" s="7" t="str">
        <f t="shared" si="465"/>
        <v/>
      </c>
    </row>
    <row r="914" spans="1:127" x14ac:dyDescent="0.35">
      <c r="A914" s="9" t="s">
        <v>303</v>
      </c>
      <c r="B914" s="10" t="s">
        <v>14</v>
      </c>
      <c r="C914" s="9" t="s">
        <v>3</v>
      </c>
      <c r="D914" s="1">
        <v>5.6753609999999997</v>
      </c>
      <c r="E914" s="82">
        <f>VLOOKUP(C914,'Literature Lookup Tables'!$A$2:$D$21,4,0)</f>
        <v>0</v>
      </c>
      <c r="F914" s="82">
        <f>VLOOKUP(C914,'Literature Lookup Tables'!$A$2:$D$21,3,0)</f>
        <v>0.2</v>
      </c>
      <c r="G914" s="64">
        <f>(VLOOKUP(C914,'Literature Lookup Tables'!$A$2:$L$21,2))*D914</f>
        <v>1.1350722</v>
      </c>
      <c r="H914" s="64">
        <f t="shared" si="451"/>
        <v>1.1350722</v>
      </c>
      <c r="I914" s="64">
        <f t="shared" si="452"/>
        <v>0</v>
      </c>
      <c r="J914" s="106">
        <f>VLOOKUP(C914,'Literature Lookup Tables'!$A$2:$L$21,MATCH(B914,listHYDROGROUPS,0))</f>
        <v>74</v>
      </c>
      <c r="K914" s="7" t="str">
        <f t="shared" si="466"/>
        <v/>
      </c>
      <c r="L914" s="7" t="str">
        <f t="shared" si="466"/>
        <v/>
      </c>
      <c r="M914" s="7" t="str">
        <f t="shared" si="466"/>
        <v/>
      </c>
      <c r="N914" s="7" t="str">
        <f t="shared" si="466"/>
        <v/>
      </c>
      <c r="O914" s="7" t="str">
        <f t="shared" si="466"/>
        <v/>
      </c>
      <c r="P914" s="7" t="str">
        <f t="shared" si="466"/>
        <v/>
      </c>
      <c r="Q914" s="7" t="str">
        <f t="shared" si="466"/>
        <v/>
      </c>
      <c r="R914" s="7" t="str">
        <f t="shared" si="466"/>
        <v/>
      </c>
      <c r="S914" s="7" t="str">
        <f t="shared" si="466"/>
        <v/>
      </c>
      <c r="T914" s="7" t="str">
        <f t="shared" si="466"/>
        <v/>
      </c>
      <c r="U914" s="7" t="str">
        <f t="shared" si="466"/>
        <v/>
      </c>
      <c r="V914" s="7" t="str">
        <f t="shared" si="466"/>
        <v/>
      </c>
      <c r="W914" s="7" t="str">
        <f t="shared" si="466"/>
        <v/>
      </c>
      <c r="X914" s="7" t="str">
        <f t="shared" si="466"/>
        <v/>
      </c>
      <c r="Y914" s="7" t="str">
        <f t="shared" si="466"/>
        <v/>
      </c>
      <c r="CF914" s="7" t="str">
        <f t="shared" ref="CF914:CO923" si="467">IF($A914=CF$11,$J914*$D914,"")</f>
        <v/>
      </c>
      <c r="CG914" s="7" t="str">
        <f t="shared" si="467"/>
        <v/>
      </c>
      <c r="CH914" s="7" t="str">
        <f t="shared" si="467"/>
        <v/>
      </c>
      <c r="CI914" s="7" t="str">
        <f t="shared" si="467"/>
        <v/>
      </c>
      <c r="CJ914" s="7" t="str">
        <f t="shared" si="467"/>
        <v/>
      </c>
      <c r="CK914" s="7" t="str">
        <f t="shared" si="467"/>
        <v/>
      </c>
      <c r="CL914" s="7" t="str">
        <f t="shared" si="467"/>
        <v/>
      </c>
      <c r="CM914" s="7" t="str">
        <f t="shared" si="467"/>
        <v/>
      </c>
      <c r="CN914" s="7" t="str">
        <f t="shared" si="467"/>
        <v/>
      </c>
      <c r="CO914" s="7" t="str">
        <f t="shared" si="467"/>
        <v/>
      </c>
      <c r="CP914" s="7" t="str">
        <f t="shared" ref="CP914:CY923" si="468">IF($A914=CP$11,$J914*$D914,"")</f>
        <v/>
      </c>
      <c r="CQ914" s="7" t="str">
        <f t="shared" si="468"/>
        <v/>
      </c>
      <c r="CR914" s="7" t="str">
        <f t="shared" si="468"/>
        <v/>
      </c>
      <c r="CS914" s="7" t="str">
        <f t="shared" si="468"/>
        <v/>
      </c>
      <c r="CT914" s="7" t="str">
        <f t="shared" si="468"/>
        <v/>
      </c>
      <c r="CU914" s="7" t="str">
        <f t="shared" si="468"/>
        <v/>
      </c>
      <c r="CV914" s="7" t="str">
        <f t="shared" si="468"/>
        <v/>
      </c>
      <c r="CW914" s="7" t="str">
        <f t="shared" si="468"/>
        <v/>
      </c>
      <c r="CX914" s="7" t="str">
        <f t="shared" si="468"/>
        <v/>
      </c>
      <c r="CY914" s="7" t="str">
        <f t="shared" si="468"/>
        <v/>
      </c>
      <c r="CZ914" s="7" t="str">
        <f t="shared" ref="CZ914:DI923" si="469">IF($A914=CZ$11,$J914*$D914,"")</f>
        <v/>
      </c>
      <c r="DA914" s="7" t="str">
        <f t="shared" si="469"/>
        <v/>
      </c>
      <c r="DB914" s="7" t="str">
        <f t="shared" si="469"/>
        <v/>
      </c>
      <c r="DC914" s="7" t="str">
        <f t="shared" si="469"/>
        <v/>
      </c>
      <c r="DD914" s="7" t="str">
        <f t="shared" si="469"/>
        <v/>
      </c>
      <c r="DE914" s="7" t="str">
        <f t="shared" si="469"/>
        <v/>
      </c>
      <c r="DF914" s="7" t="str">
        <f t="shared" si="469"/>
        <v/>
      </c>
      <c r="DG914" s="7" t="str">
        <f t="shared" si="469"/>
        <v/>
      </c>
      <c r="DH914" s="7" t="str">
        <f t="shared" si="469"/>
        <v/>
      </c>
      <c r="DI914" s="7" t="str">
        <f t="shared" si="469"/>
        <v/>
      </c>
      <c r="DJ914" s="7" t="str">
        <f t="shared" ref="DJ914:DW923" si="470">IF($A914=DJ$11,$J914*$D914,"")</f>
        <v/>
      </c>
      <c r="DK914" s="7" t="str">
        <f t="shared" si="470"/>
        <v/>
      </c>
      <c r="DL914" s="7" t="str">
        <f t="shared" si="470"/>
        <v/>
      </c>
      <c r="DM914" s="7" t="str">
        <f t="shared" si="470"/>
        <v/>
      </c>
      <c r="DN914" s="7" t="str">
        <f t="shared" si="470"/>
        <v/>
      </c>
      <c r="DO914" s="7" t="str">
        <f t="shared" si="470"/>
        <v/>
      </c>
      <c r="DP914" s="7" t="str">
        <f t="shared" si="470"/>
        <v/>
      </c>
      <c r="DQ914" s="7" t="str">
        <f t="shared" si="470"/>
        <v/>
      </c>
      <c r="DR914" s="7" t="str">
        <f t="shared" si="470"/>
        <v/>
      </c>
      <c r="DS914" s="7" t="str">
        <f t="shared" si="470"/>
        <v/>
      </c>
      <c r="DT914" s="7" t="str">
        <f t="shared" si="470"/>
        <v/>
      </c>
      <c r="DU914" s="7" t="str">
        <f t="shared" si="470"/>
        <v/>
      </c>
      <c r="DV914" s="7" t="str">
        <f t="shared" si="470"/>
        <v/>
      </c>
      <c r="DW914" s="7" t="str">
        <f t="shared" si="470"/>
        <v/>
      </c>
    </row>
    <row r="915" spans="1:127" x14ac:dyDescent="0.35">
      <c r="A915" s="9" t="s">
        <v>303</v>
      </c>
      <c r="B915" s="10" t="s">
        <v>14</v>
      </c>
      <c r="C915" s="9" t="s">
        <v>10</v>
      </c>
      <c r="D915" s="1">
        <v>3.4341080000000002</v>
      </c>
      <c r="E915" s="82">
        <f>VLOOKUP(C915,'Literature Lookup Tables'!$A$2:$D$21,4,0)</f>
        <v>0.03</v>
      </c>
      <c r="F915" s="82">
        <f>VLOOKUP(C915,'Literature Lookup Tables'!$A$2:$D$21,3,0)</f>
        <v>0</v>
      </c>
      <c r="G915" s="64">
        <f>(VLOOKUP(C915,'Literature Lookup Tables'!$A$2:$L$21,2))*D915</f>
        <v>0.10302324</v>
      </c>
      <c r="H915" s="64">
        <f t="shared" si="451"/>
        <v>0</v>
      </c>
      <c r="I915" s="64">
        <f t="shared" si="452"/>
        <v>0.10302324</v>
      </c>
      <c r="J915" s="106">
        <f>VLOOKUP(C915,'Literature Lookup Tables'!$A$2:$L$21,MATCH(B915,listHYDROGROUPS,0))</f>
        <v>74</v>
      </c>
      <c r="K915" s="7" t="str">
        <f t="shared" si="466"/>
        <v/>
      </c>
      <c r="L915" s="7" t="str">
        <f t="shared" si="466"/>
        <v/>
      </c>
      <c r="M915" s="7" t="str">
        <f t="shared" si="466"/>
        <v/>
      </c>
      <c r="N915" s="7" t="str">
        <f t="shared" si="466"/>
        <v/>
      </c>
      <c r="O915" s="7" t="str">
        <f t="shared" si="466"/>
        <v/>
      </c>
      <c r="P915" s="7" t="str">
        <f t="shared" si="466"/>
        <v/>
      </c>
      <c r="Q915" s="7" t="str">
        <f t="shared" si="466"/>
        <v/>
      </c>
      <c r="R915" s="7" t="str">
        <f t="shared" si="466"/>
        <v/>
      </c>
      <c r="S915" s="7" t="str">
        <f t="shared" si="466"/>
        <v/>
      </c>
      <c r="T915" s="7" t="str">
        <f t="shared" si="466"/>
        <v/>
      </c>
      <c r="U915" s="7" t="str">
        <f t="shared" si="466"/>
        <v/>
      </c>
      <c r="V915" s="7" t="str">
        <f t="shared" si="466"/>
        <v/>
      </c>
      <c r="W915" s="7" t="str">
        <f t="shared" si="466"/>
        <v/>
      </c>
      <c r="X915" s="7" t="str">
        <f t="shared" si="466"/>
        <v/>
      </c>
      <c r="Y915" s="7" t="str">
        <f t="shared" si="466"/>
        <v/>
      </c>
      <c r="CF915" s="7" t="str">
        <f t="shared" si="467"/>
        <v/>
      </c>
      <c r="CG915" s="7" t="str">
        <f t="shared" si="467"/>
        <v/>
      </c>
      <c r="CH915" s="7" t="str">
        <f t="shared" si="467"/>
        <v/>
      </c>
      <c r="CI915" s="7" t="str">
        <f t="shared" si="467"/>
        <v/>
      </c>
      <c r="CJ915" s="7" t="str">
        <f t="shared" si="467"/>
        <v/>
      </c>
      <c r="CK915" s="7" t="str">
        <f t="shared" si="467"/>
        <v/>
      </c>
      <c r="CL915" s="7" t="str">
        <f t="shared" si="467"/>
        <v/>
      </c>
      <c r="CM915" s="7" t="str">
        <f t="shared" si="467"/>
        <v/>
      </c>
      <c r="CN915" s="7" t="str">
        <f t="shared" si="467"/>
        <v/>
      </c>
      <c r="CO915" s="7" t="str">
        <f t="shared" si="467"/>
        <v/>
      </c>
      <c r="CP915" s="7" t="str">
        <f t="shared" si="468"/>
        <v/>
      </c>
      <c r="CQ915" s="7" t="str">
        <f t="shared" si="468"/>
        <v/>
      </c>
      <c r="CR915" s="7" t="str">
        <f t="shared" si="468"/>
        <v/>
      </c>
      <c r="CS915" s="7" t="str">
        <f t="shared" si="468"/>
        <v/>
      </c>
      <c r="CT915" s="7" t="str">
        <f t="shared" si="468"/>
        <v/>
      </c>
      <c r="CU915" s="7" t="str">
        <f t="shared" si="468"/>
        <v/>
      </c>
      <c r="CV915" s="7" t="str">
        <f t="shared" si="468"/>
        <v/>
      </c>
      <c r="CW915" s="7" t="str">
        <f t="shared" si="468"/>
        <v/>
      </c>
      <c r="CX915" s="7" t="str">
        <f t="shared" si="468"/>
        <v/>
      </c>
      <c r="CY915" s="7" t="str">
        <f t="shared" si="468"/>
        <v/>
      </c>
      <c r="CZ915" s="7" t="str">
        <f t="shared" si="469"/>
        <v/>
      </c>
      <c r="DA915" s="7" t="str">
        <f t="shared" si="469"/>
        <v/>
      </c>
      <c r="DB915" s="7" t="str">
        <f t="shared" si="469"/>
        <v/>
      </c>
      <c r="DC915" s="7" t="str">
        <f t="shared" si="469"/>
        <v/>
      </c>
      <c r="DD915" s="7" t="str">
        <f t="shared" si="469"/>
        <v/>
      </c>
      <c r="DE915" s="7" t="str">
        <f t="shared" si="469"/>
        <v/>
      </c>
      <c r="DF915" s="7" t="str">
        <f t="shared" si="469"/>
        <v/>
      </c>
      <c r="DG915" s="7" t="str">
        <f t="shared" si="469"/>
        <v/>
      </c>
      <c r="DH915" s="7" t="str">
        <f t="shared" si="469"/>
        <v/>
      </c>
      <c r="DI915" s="7" t="str">
        <f t="shared" si="469"/>
        <v/>
      </c>
      <c r="DJ915" s="7" t="str">
        <f t="shared" si="470"/>
        <v/>
      </c>
      <c r="DK915" s="7" t="str">
        <f t="shared" si="470"/>
        <v/>
      </c>
      <c r="DL915" s="7" t="str">
        <f t="shared" si="470"/>
        <v/>
      </c>
      <c r="DM915" s="7" t="str">
        <f t="shared" si="470"/>
        <v/>
      </c>
      <c r="DN915" s="7" t="str">
        <f t="shared" si="470"/>
        <v/>
      </c>
      <c r="DO915" s="7" t="str">
        <f t="shared" si="470"/>
        <v/>
      </c>
      <c r="DP915" s="7" t="str">
        <f t="shared" si="470"/>
        <v/>
      </c>
      <c r="DQ915" s="7" t="str">
        <f t="shared" si="470"/>
        <v/>
      </c>
      <c r="DR915" s="7" t="str">
        <f t="shared" si="470"/>
        <v/>
      </c>
      <c r="DS915" s="7" t="str">
        <f t="shared" si="470"/>
        <v/>
      </c>
      <c r="DT915" s="7" t="str">
        <f t="shared" si="470"/>
        <v/>
      </c>
      <c r="DU915" s="7" t="str">
        <f t="shared" si="470"/>
        <v/>
      </c>
      <c r="DV915" s="7" t="str">
        <f t="shared" si="470"/>
        <v/>
      </c>
      <c r="DW915" s="7" t="str">
        <f t="shared" si="470"/>
        <v/>
      </c>
    </row>
    <row r="916" spans="1:127" x14ac:dyDescent="0.35">
      <c r="A916" s="9" t="s">
        <v>288</v>
      </c>
      <c r="B916" s="10" t="s">
        <v>6</v>
      </c>
      <c r="C916" s="9" t="s">
        <v>71</v>
      </c>
      <c r="D916" s="1">
        <v>7.4600000000000003E-4</v>
      </c>
      <c r="E916" s="82">
        <f>VLOOKUP(C916,'Literature Lookup Tables'!$A$2:$D$21,4,0)</f>
        <v>8.9999999999999969E-2</v>
      </c>
      <c r="F916" s="82">
        <f>VLOOKUP(C916,'Literature Lookup Tables'!$A$2:$D$21,3,0)</f>
        <v>0.4</v>
      </c>
      <c r="G916" s="64">
        <f>(VLOOKUP(C916,'Literature Lookup Tables'!$A$2:$L$21,2))*D916</f>
        <v>3.6554000000000003E-4</v>
      </c>
      <c r="H916" s="64">
        <f t="shared" si="451"/>
        <v>2.9840000000000004E-4</v>
      </c>
      <c r="I916" s="64">
        <f t="shared" si="452"/>
        <v>6.7139999999999984E-5</v>
      </c>
      <c r="J916" s="106">
        <f>VLOOKUP(C916,'Literature Lookup Tables'!$A$2:$L$21,MATCH(B916,listHYDROGROUPS,0))</f>
        <v>61</v>
      </c>
      <c r="K916" s="7" t="str">
        <f t="shared" si="466"/>
        <v/>
      </c>
      <c r="L916" s="7" t="str">
        <f t="shared" si="466"/>
        <v/>
      </c>
      <c r="M916" s="7" t="str">
        <f t="shared" si="466"/>
        <v/>
      </c>
      <c r="N916" s="7" t="str">
        <f t="shared" si="466"/>
        <v/>
      </c>
      <c r="O916" s="7" t="str">
        <f t="shared" si="466"/>
        <v/>
      </c>
      <c r="P916" s="7" t="str">
        <f t="shared" si="466"/>
        <v/>
      </c>
      <c r="Q916" s="7" t="str">
        <f t="shared" si="466"/>
        <v/>
      </c>
      <c r="R916" s="7" t="str">
        <f t="shared" si="466"/>
        <v/>
      </c>
      <c r="S916" s="7" t="str">
        <f t="shared" si="466"/>
        <v/>
      </c>
      <c r="T916" s="7" t="str">
        <f t="shared" si="466"/>
        <v/>
      </c>
      <c r="U916" s="7" t="str">
        <f t="shared" si="466"/>
        <v/>
      </c>
      <c r="V916" s="7">
        <f t="shared" si="466"/>
        <v>4.5506000000000005E-2</v>
      </c>
      <c r="W916" s="7" t="str">
        <f t="shared" si="466"/>
        <v/>
      </c>
      <c r="X916" s="7" t="str">
        <f t="shared" si="466"/>
        <v/>
      </c>
      <c r="Y916" s="7" t="str">
        <f t="shared" si="466"/>
        <v/>
      </c>
      <c r="CF916" s="7" t="str">
        <f t="shared" si="467"/>
        <v/>
      </c>
      <c r="CG916" s="7" t="str">
        <f t="shared" si="467"/>
        <v/>
      </c>
      <c r="CH916" s="7" t="str">
        <f t="shared" si="467"/>
        <v/>
      </c>
      <c r="CI916" s="7" t="str">
        <f t="shared" si="467"/>
        <v/>
      </c>
      <c r="CJ916" s="7" t="str">
        <f t="shared" si="467"/>
        <v/>
      </c>
      <c r="CK916" s="7" t="str">
        <f t="shared" si="467"/>
        <v/>
      </c>
      <c r="CL916" s="7" t="str">
        <f t="shared" si="467"/>
        <v/>
      </c>
      <c r="CM916" s="7" t="str">
        <f t="shared" si="467"/>
        <v/>
      </c>
      <c r="CN916" s="7" t="str">
        <f t="shared" si="467"/>
        <v/>
      </c>
      <c r="CO916" s="7" t="str">
        <f t="shared" si="467"/>
        <v/>
      </c>
      <c r="CP916" s="7" t="str">
        <f t="shared" si="468"/>
        <v/>
      </c>
      <c r="CQ916" s="7" t="str">
        <f t="shared" si="468"/>
        <v/>
      </c>
      <c r="CR916" s="7" t="str">
        <f t="shared" si="468"/>
        <v/>
      </c>
      <c r="CS916" s="7" t="str">
        <f t="shared" si="468"/>
        <v/>
      </c>
      <c r="CT916" s="7" t="str">
        <f t="shared" si="468"/>
        <v/>
      </c>
      <c r="CU916" s="7" t="str">
        <f t="shared" si="468"/>
        <v/>
      </c>
      <c r="CV916" s="7" t="str">
        <f t="shared" si="468"/>
        <v/>
      </c>
      <c r="CW916" s="7" t="str">
        <f t="shared" si="468"/>
        <v/>
      </c>
      <c r="CX916" s="7" t="str">
        <f t="shared" si="468"/>
        <v/>
      </c>
      <c r="CY916" s="7" t="str">
        <f t="shared" si="468"/>
        <v/>
      </c>
      <c r="CZ916" s="7" t="str">
        <f t="shared" si="469"/>
        <v/>
      </c>
      <c r="DA916" s="7" t="str">
        <f t="shared" si="469"/>
        <v/>
      </c>
      <c r="DB916" s="7" t="str">
        <f t="shared" si="469"/>
        <v/>
      </c>
      <c r="DC916" s="7" t="str">
        <f t="shared" si="469"/>
        <v/>
      </c>
      <c r="DD916" s="7" t="str">
        <f t="shared" si="469"/>
        <v/>
      </c>
      <c r="DE916" s="7" t="str">
        <f t="shared" si="469"/>
        <v/>
      </c>
      <c r="DF916" s="7" t="str">
        <f t="shared" si="469"/>
        <v/>
      </c>
      <c r="DG916" s="7" t="str">
        <f t="shared" si="469"/>
        <v/>
      </c>
      <c r="DH916" s="7" t="str">
        <f t="shared" si="469"/>
        <v/>
      </c>
      <c r="DI916" s="7" t="str">
        <f t="shared" si="469"/>
        <v/>
      </c>
      <c r="DJ916" s="7" t="str">
        <f t="shared" si="470"/>
        <v/>
      </c>
      <c r="DK916" s="7" t="str">
        <f t="shared" si="470"/>
        <v/>
      </c>
      <c r="DL916" s="7" t="str">
        <f t="shared" si="470"/>
        <v/>
      </c>
      <c r="DM916" s="7" t="str">
        <f t="shared" si="470"/>
        <v/>
      </c>
      <c r="DN916" s="7" t="str">
        <f t="shared" si="470"/>
        <v/>
      </c>
      <c r="DO916" s="7" t="str">
        <f t="shared" si="470"/>
        <v/>
      </c>
      <c r="DP916" s="7" t="str">
        <f t="shared" si="470"/>
        <v/>
      </c>
      <c r="DQ916" s="7" t="str">
        <f t="shared" si="470"/>
        <v/>
      </c>
      <c r="DR916" s="7" t="str">
        <f t="shared" si="470"/>
        <v/>
      </c>
      <c r="DS916" s="7" t="str">
        <f t="shared" si="470"/>
        <v/>
      </c>
      <c r="DT916" s="7" t="str">
        <f t="shared" si="470"/>
        <v/>
      </c>
      <c r="DU916" s="7" t="str">
        <f t="shared" si="470"/>
        <v/>
      </c>
      <c r="DV916" s="7" t="str">
        <f t="shared" si="470"/>
        <v/>
      </c>
      <c r="DW916" s="7" t="str">
        <f t="shared" si="470"/>
        <v/>
      </c>
    </row>
    <row r="917" spans="1:127" x14ac:dyDescent="0.35">
      <c r="A917" s="9" t="s">
        <v>288</v>
      </c>
      <c r="B917" s="10" t="s">
        <v>6</v>
      </c>
      <c r="C917" s="9" t="s">
        <v>2</v>
      </c>
      <c r="D917" s="1">
        <v>1.745395</v>
      </c>
      <c r="E917" s="82">
        <f>VLOOKUP(C917,'Literature Lookup Tables'!$A$2:$D$21,4,0)</f>
        <v>0.05</v>
      </c>
      <c r="F917" s="82">
        <f>VLOOKUP(C917,'Literature Lookup Tables'!$A$2:$D$21,3,0)</f>
        <v>0.05</v>
      </c>
      <c r="G917" s="64">
        <f>(VLOOKUP(C917,'Literature Lookup Tables'!$A$2:$L$21,2))*D917</f>
        <v>0.17453950000000001</v>
      </c>
      <c r="H917" s="64">
        <f t="shared" si="451"/>
        <v>8.7269750000000007E-2</v>
      </c>
      <c r="I917" s="64">
        <f t="shared" si="452"/>
        <v>8.7269750000000007E-2</v>
      </c>
      <c r="J917" s="106">
        <f>VLOOKUP(C917,'Literature Lookup Tables'!$A$2:$L$21,MATCH(B917,listHYDROGROUPS,0))</f>
        <v>61</v>
      </c>
      <c r="K917" s="7" t="str">
        <f t="shared" si="466"/>
        <v/>
      </c>
      <c r="L917" s="7" t="str">
        <f t="shared" si="466"/>
        <v/>
      </c>
      <c r="M917" s="7" t="str">
        <f t="shared" si="466"/>
        <v/>
      </c>
      <c r="N917" s="7" t="str">
        <f t="shared" si="466"/>
        <v/>
      </c>
      <c r="O917" s="7" t="str">
        <f t="shared" si="466"/>
        <v/>
      </c>
      <c r="P917" s="7" t="str">
        <f t="shared" si="466"/>
        <v/>
      </c>
      <c r="Q917" s="7" t="str">
        <f t="shared" si="466"/>
        <v/>
      </c>
      <c r="R917" s="7" t="str">
        <f t="shared" si="466"/>
        <v/>
      </c>
      <c r="S917" s="7" t="str">
        <f t="shared" si="466"/>
        <v/>
      </c>
      <c r="T917" s="7" t="str">
        <f t="shared" si="466"/>
        <v/>
      </c>
      <c r="U917" s="7" t="str">
        <f t="shared" si="466"/>
        <v/>
      </c>
      <c r="V917" s="7">
        <f t="shared" si="466"/>
        <v>106.469095</v>
      </c>
      <c r="W917" s="7" t="str">
        <f t="shared" si="466"/>
        <v/>
      </c>
      <c r="X917" s="7" t="str">
        <f t="shared" si="466"/>
        <v/>
      </c>
      <c r="Y917" s="7" t="str">
        <f t="shared" si="466"/>
        <v/>
      </c>
      <c r="CF917" s="7" t="str">
        <f t="shared" si="467"/>
        <v/>
      </c>
      <c r="CG917" s="7" t="str">
        <f t="shared" si="467"/>
        <v/>
      </c>
      <c r="CH917" s="7" t="str">
        <f t="shared" si="467"/>
        <v/>
      </c>
      <c r="CI917" s="7" t="str">
        <f t="shared" si="467"/>
        <v/>
      </c>
      <c r="CJ917" s="7" t="str">
        <f t="shared" si="467"/>
        <v/>
      </c>
      <c r="CK917" s="7" t="str">
        <f t="shared" si="467"/>
        <v/>
      </c>
      <c r="CL917" s="7" t="str">
        <f t="shared" si="467"/>
        <v/>
      </c>
      <c r="CM917" s="7" t="str">
        <f t="shared" si="467"/>
        <v/>
      </c>
      <c r="CN917" s="7" t="str">
        <f t="shared" si="467"/>
        <v/>
      </c>
      <c r="CO917" s="7" t="str">
        <f t="shared" si="467"/>
        <v/>
      </c>
      <c r="CP917" s="7" t="str">
        <f t="shared" si="468"/>
        <v/>
      </c>
      <c r="CQ917" s="7" t="str">
        <f t="shared" si="468"/>
        <v/>
      </c>
      <c r="CR917" s="7" t="str">
        <f t="shared" si="468"/>
        <v/>
      </c>
      <c r="CS917" s="7" t="str">
        <f t="shared" si="468"/>
        <v/>
      </c>
      <c r="CT917" s="7" t="str">
        <f t="shared" si="468"/>
        <v/>
      </c>
      <c r="CU917" s="7" t="str">
        <f t="shared" si="468"/>
        <v/>
      </c>
      <c r="CV917" s="7" t="str">
        <f t="shared" si="468"/>
        <v/>
      </c>
      <c r="CW917" s="7" t="str">
        <f t="shared" si="468"/>
        <v/>
      </c>
      <c r="CX917" s="7" t="str">
        <f t="shared" si="468"/>
        <v/>
      </c>
      <c r="CY917" s="7" t="str">
        <f t="shared" si="468"/>
        <v/>
      </c>
      <c r="CZ917" s="7" t="str">
        <f t="shared" si="469"/>
        <v/>
      </c>
      <c r="DA917" s="7" t="str">
        <f t="shared" si="469"/>
        <v/>
      </c>
      <c r="DB917" s="7" t="str">
        <f t="shared" si="469"/>
        <v/>
      </c>
      <c r="DC917" s="7" t="str">
        <f t="shared" si="469"/>
        <v/>
      </c>
      <c r="DD917" s="7" t="str">
        <f t="shared" si="469"/>
        <v/>
      </c>
      <c r="DE917" s="7" t="str">
        <f t="shared" si="469"/>
        <v/>
      </c>
      <c r="DF917" s="7" t="str">
        <f t="shared" si="469"/>
        <v/>
      </c>
      <c r="DG917" s="7" t="str">
        <f t="shared" si="469"/>
        <v/>
      </c>
      <c r="DH917" s="7" t="str">
        <f t="shared" si="469"/>
        <v/>
      </c>
      <c r="DI917" s="7" t="str">
        <f t="shared" si="469"/>
        <v/>
      </c>
      <c r="DJ917" s="7" t="str">
        <f t="shared" si="470"/>
        <v/>
      </c>
      <c r="DK917" s="7" t="str">
        <f t="shared" si="470"/>
        <v/>
      </c>
      <c r="DL917" s="7" t="str">
        <f t="shared" si="470"/>
        <v/>
      </c>
      <c r="DM917" s="7" t="str">
        <f t="shared" si="470"/>
        <v/>
      </c>
      <c r="DN917" s="7" t="str">
        <f t="shared" si="470"/>
        <v/>
      </c>
      <c r="DO917" s="7" t="str">
        <f t="shared" si="470"/>
        <v/>
      </c>
      <c r="DP917" s="7" t="str">
        <f t="shared" si="470"/>
        <v/>
      </c>
      <c r="DQ917" s="7" t="str">
        <f t="shared" si="470"/>
        <v/>
      </c>
      <c r="DR917" s="7" t="str">
        <f t="shared" si="470"/>
        <v/>
      </c>
      <c r="DS917" s="7" t="str">
        <f t="shared" si="470"/>
        <v/>
      </c>
      <c r="DT917" s="7" t="str">
        <f t="shared" si="470"/>
        <v/>
      </c>
      <c r="DU917" s="7" t="str">
        <f t="shared" si="470"/>
        <v/>
      </c>
      <c r="DV917" s="7" t="str">
        <f t="shared" si="470"/>
        <v/>
      </c>
      <c r="DW917" s="7" t="str">
        <f t="shared" si="470"/>
        <v/>
      </c>
    </row>
    <row r="918" spans="1:127" x14ac:dyDescent="0.35">
      <c r="A918" s="9" t="s">
        <v>288</v>
      </c>
      <c r="B918" s="10" t="s">
        <v>6</v>
      </c>
      <c r="C918" s="9" t="s">
        <v>10</v>
      </c>
      <c r="D918" s="1">
        <v>1.7908059999999999</v>
      </c>
      <c r="E918" s="82">
        <f>VLOOKUP(C918,'Literature Lookup Tables'!$A$2:$D$21,4,0)</f>
        <v>0.03</v>
      </c>
      <c r="F918" s="82">
        <f>VLOOKUP(C918,'Literature Lookup Tables'!$A$2:$D$21,3,0)</f>
        <v>0</v>
      </c>
      <c r="G918" s="64">
        <f>(VLOOKUP(C918,'Literature Lookup Tables'!$A$2:$L$21,2))*D918</f>
        <v>5.3724179999999996E-2</v>
      </c>
      <c r="H918" s="64">
        <f t="shared" si="451"/>
        <v>0</v>
      </c>
      <c r="I918" s="64">
        <f t="shared" si="452"/>
        <v>5.3724179999999996E-2</v>
      </c>
      <c r="J918" s="106">
        <f>VLOOKUP(C918,'Literature Lookup Tables'!$A$2:$L$21,MATCH(B918,listHYDROGROUPS,0))</f>
        <v>61</v>
      </c>
      <c r="K918" s="7" t="str">
        <f t="shared" si="466"/>
        <v/>
      </c>
      <c r="L918" s="7" t="str">
        <f t="shared" si="466"/>
        <v/>
      </c>
      <c r="M918" s="7" t="str">
        <f t="shared" si="466"/>
        <v/>
      </c>
      <c r="N918" s="7" t="str">
        <f t="shared" si="466"/>
        <v/>
      </c>
      <c r="O918" s="7" t="str">
        <f t="shared" si="466"/>
        <v/>
      </c>
      <c r="P918" s="7" t="str">
        <f t="shared" si="466"/>
        <v/>
      </c>
      <c r="Q918" s="7" t="str">
        <f t="shared" si="466"/>
        <v/>
      </c>
      <c r="R918" s="7" t="str">
        <f t="shared" si="466"/>
        <v/>
      </c>
      <c r="S918" s="7" t="str">
        <f t="shared" si="466"/>
        <v/>
      </c>
      <c r="T918" s="7" t="str">
        <f t="shared" si="466"/>
        <v/>
      </c>
      <c r="U918" s="7" t="str">
        <f t="shared" si="466"/>
        <v/>
      </c>
      <c r="V918" s="7">
        <f t="shared" si="466"/>
        <v>109.239166</v>
      </c>
      <c r="W918" s="7" t="str">
        <f t="shared" si="466"/>
        <v/>
      </c>
      <c r="X918" s="7" t="str">
        <f t="shared" si="466"/>
        <v/>
      </c>
      <c r="Y918" s="7" t="str">
        <f t="shared" si="466"/>
        <v/>
      </c>
      <c r="CF918" s="7" t="str">
        <f t="shared" si="467"/>
        <v/>
      </c>
      <c r="CG918" s="7" t="str">
        <f t="shared" si="467"/>
        <v/>
      </c>
      <c r="CH918" s="7" t="str">
        <f t="shared" si="467"/>
        <v/>
      </c>
      <c r="CI918" s="7" t="str">
        <f t="shared" si="467"/>
        <v/>
      </c>
      <c r="CJ918" s="7" t="str">
        <f t="shared" si="467"/>
        <v/>
      </c>
      <c r="CK918" s="7" t="str">
        <f t="shared" si="467"/>
        <v/>
      </c>
      <c r="CL918" s="7" t="str">
        <f t="shared" si="467"/>
        <v/>
      </c>
      <c r="CM918" s="7" t="str">
        <f t="shared" si="467"/>
        <v/>
      </c>
      <c r="CN918" s="7" t="str">
        <f t="shared" si="467"/>
        <v/>
      </c>
      <c r="CO918" s="7" t="str">
        <f t="shared" si="467"/>
        <v/>
      </c>
      <c r="CP918" s="7" t="str">
        <f t="shared" si="468"/>
        <v/>
      </c>
      <c r="CQ918" s="7" t="str">
        <f t="shared" si="468"/>
        <v/>
      </c>
      <c r="CR918" s="7" t="str">
        <f t="shared" si="468"/>
        <v/>
      </c>
      <c r="CS918" s="7" t="str">
        <f t="shared" si="468"/>
        <v/>
      </c>
      <c r="CT918" s="7" t="str">
        <f t="shared" si="468"/>
        <v/>
      </c>
      <c r="CU918" s="7" t="str">
        <f t="shared" si="468"/>
        <v/>
      </c>
      <c r="CV918" s="7" t="str">
        <f t="shared" si="468"/>
        <v/>
      </c>
      <c r="CW918" s="7" t="str">
        <f t="shared" si="468"/>
        <v/>
      </c>
      <c r="CX918" s="7" t="str">
        <f t="shared" si="468"/>
        <v/>
      </c>
      <c r="CY918" s="7" t="str">
        <f t="shared" si="468"/>
        <v/>
      </c>
      <c r="CZ918" s="7" t="str">
        <f t="shared" si="469"/>
        <v/>
      </c>
      <c r="DA918" s="7" t="str">
        <f t="shared" si="469"/>
        <v/>
      </c>
      <c r="DB918" s="7" t="str">
        <f t="shared" si="469"/>
        <v/>
      </c>
      <c r="DC918" s="7" t="str">
        <f t="shared" si="469"/>
        <v/>
      </c>
      <c r="DD918" s="7" t="str">
        <f t="shared" si="469"/>
        <v/>
      </c>
      <c r="DE918" s="7" t="str">
        <f t="shared" si="469"/>
        <v/>
      </c>
      <c r="DF918" s="7" t="str">
        <f t="shared" si="469"/>
        <v/>
      </c>
      <c r="DG918" s="7" t="str">
        <f t="shared" si="469"/>
        <v/>
      </c>
      <c r="DH918" s="7" t="str">
        <f t="shared" si="469"/>
        <v/>
      </c>
      <c r="DI918" s="7" t="str">
        <f t="shared" si="469"/>
        <v/>
      </c>
      <c r="DJ918" s="7" t="str">
        <f t="shared" si="470"/>
        <v/>
      </c>
      <c r="DK918" s="7" t="str">
        <f t="shared" si="470"/>
        <v/>
      </c>
      <c r="DL918" s="7" t="str">
        <f t="shared" si="470"/>
        <v/>
      </c>
      <c r="DM918" s="7" t="str">
        <f t="shared" si="470"/>
        <v/>
      </c>
      <c r="DN918" s="7" t="str">
        <f t="shared" si="470"/>
        <v/>
      </c>
      <c r="DO918" s="7" t="str">
        <f t="shared" si="470"/>
        <v/>
      </c>
      <c r="DP918" s="7" t="str">
        <f t="shared" si="470"/>
        <v/>
      </c>
      <c r="DQ918" s="7" t="str">
        <f t="shared" si="470"/>
        <v/>
      </c>
      <c r="DR918" s="7" t="str">
        <f t="shared" si="470"/>
        <v/>
      </c>
      <c r="DS918" s="7" t="str">
        <f t="shared" si="470"/>
        <v/>
      </c>
      <c r="DT918" s="7" t="str">
        <f t="shared" si="470"/>
        <v/>
      </c>
      <c r="DU918" s="7" t="str">
        <f t="shared" si="470"/>
        <v/>
      </c>
      <c r="DV918" s="7" t="str">
        <f t="shared" si="470"/>
        <v/>
      </c>
      <c r="DW918" s="7" t="str">
        <f t="shared" si="470"/>
        <v/>
      </c>
    </row>
    <row r="919" spans="1:127" x14ac:dyDescent="0.35">
      <c r="A919" s="9" t="s">
        <v>283</v>
      </c>
      <c r="B919" s="10" t="s">
        <v>6</v>
      </c>
      <c r="C919" s="9" t="s">
        <v>71</v>
      </c>
      <c r="D919" s="1">
        <v>0.165273</v>
      </c>
      <c r="E919" s="82">
        <f>VLOOKUP(C919,'Literature Lookup Tables'!$A$2:$D$21,4,0)</f>
        <v>8.9999999999999969E-2</v>
      </c>
      <c r="F919" s="82">
        <f>VLOOKUP(C919,'Literature Lookup Tables'!$A$2:$D$21,3,0)</f>
        <v>0.4</v>
      </c>
      <c r="G919" s="64">
        <f>(VLOOKUP(C919,'Literature Lookup Tables'!$A$2:$L$21,2))*D919</f>
        <v>8.0983769999999997E-2</v>
      </c>
      <c r="H919" s="64">
        <f t="shared" si="451"/>
        <v>6.6109200000000007E-2</v>
      </c>
      <c r="I919" s="64">
        <f t="shared" si="452"/>
        <v>1.4874569999999995E-2</v>
      </c>
      <c r="J919" s="106">
        <f>VLOOKUP(C919,'Literature Lookup Tables'!$A$2:$L$21,MATCH(B919,listHYDROGROUPS,0))</f>
        <v>61</v>
      </c>
      <c r="K919" s="7" t="str">
        <f t="shared" si="466"/>
        <v/>
      </c>
      <c r="L919" s="7" t="str">
        <f t="shared" si="466"/>
        <v/>
      </c>
      <c r="M919" s="7" t="str">
        <f t="shared" si="466"/>
        <v/>
      </c>
      <c r="N919" s="7" t="str">
        <f t="shared" si="466"/>
        <v/>
      </c>
      <c r="O919" s="7" t="str">
        <f t="shared" si="466"/>
        <v/>
      </c>
      <c r="P919" s="7" t="str">
        <f t="shared" si="466"/>
        <v/>
      </c>
      <c r="Q919" s="7" t="str">
        <f t="shared" si="466"/>
        <v/>
      </c>
      <c r="R919" s="7" t="str">
        <f t="shared" si="466"/>
        <v/>
      </c>
      <c r="S919" s="7" t="str">
        <f t="shared" si="466"/>
        <v/>
      </c>
      <c r="T919" s="7" t="str">
        <f t="shared" si="466"/>
        <v/>
      </c>
      <c r="U919" s="7" t="str">
        <f t="shared" si="466"/>
        <v/>
      </c>
      <c r="V919" s="7" t="str">
        <f t="shared" si="466"/>
        <v/>
      </c>
      <c r="W919" s="7" t="str">
        <f t="shared" si="466"/>
        <v/>
      </c>
      <c r="X919" s="7" t="str">
        <f t="shared" si="466"/>
        <v/>
      </c>
      <c r="Y919" s="7" t="str">
        <f t="shared" si="466"/>
        <v/>
      </c>
      <c r="CF919" s="7" t="str">
        <f t="shared" si="467"/>
        <v/>
      </c>
      <c r="CG919" s="7" t="str">
        <f t="shared" si="467"/>
        <v/>
      </c>
      <c r="CH919" s="7" t="str">
        <f t="shared" si="467"/>
        <v/>
      </c>
      <c r="CI919" s="7" t="str">
        <f t="shared" si="467"/>
        <v/>
      </c>
      <c r="CJ919" s="7" t="str">
        <f t="shared" si="467"/>
        <v/>
      </c>
      <c r="CK919" s="7" t="str">
        <f t="shared" si="467"/>
        <v/>
      </c>
      <c r="CL919" s="7" t="str">
        <f t="shared" si="467"/>
        <v/>
      </c>
      <c r="CM919" s="7" t="str">
        <f t="shared" si="467"/>
        <v/>
      </c>
      <c r="CN919" s="7" t="str">
        <f t="shared" si="467"/>
        <v/>
      </c>
      <c r="CO919" s="7" t="str">
        <f t="shared" si="467"/>
        <v/>
      </c>
      <c r="CP919" s="7" t="str">
        <f t="shared" si="468"/>
        <v/>
      </c>
      <c r="CQ919" s="7" t="str">
        <f t="shared" si="468"/>
        <v/>
      </c>
      <c r="CR919" s="7" t="str">
        <f t="shared" si="468"/>
        <v/>
      </c>
      <c r="CS919" s="7" t="str">
        <f t="shared" si="468"/>
        <v/>
      </c>
      <c r="CT919" s="7" t="str">
        <f t="shared" si="468"/>
        <v/>
      </c>
      <c r="CU919" s="7" t="str">
        <f t="shared" si="468"/>
        <v/>
      </c>
      <c r="CV919" s="7" t="str">
        <f t="shared" si="468"/>
        <v/>
      </c>
      <c r="CW919" s="7" t="str">
        <f t="shared" si="468"/>
        <v/>
      </c>
      <c r="CX919" s="7" t="str">
        <f t="shared" si="468"/>
        <v/>
      </c>
      <c r="CY919" s="7" t="str">
        <f t="shared" si="468"/>
        <v/>
      </c>
      <c r="CZ919" s="7" t="str">
        <f t="shared" si="469"/>
        <v/>
      </c>
      <c r="DA919" s="7" t="str">
        <f t="shared" si="469"/>
        <v/>
      </c>
      <c r="DB919" s="7" t="str">
        <f t="shared" si="469"/>
        <v/>
      </c>
      <c r="DC919" s="7" t="str">
        <f t="shared" si="469"/>
        <v/>
      </c>
      <c r="DD919" s="7" t="str">
        <f t="shared" si="469"/>
        <v/>
      </c>
      <c r="DE919" s="7" t="str">
        <f t="shared" si="469"/>
        <v/>
      </c>
      <c r="DF919" s="7" t="str">
        <f t="shared" si="469"/>
        <v/>
      </c>
      <c r="DG919" s="7" t="str">
        <f t="shared" si="469"/>
        <v/>
      </c>
      <c r="DH919" s="7" t="str">
        <f t="shared" si="469"/>
        <v/>
      </c>
      <c r="DI919" s="7" t="str">
        <f t="shared" si="469"/>
        <v/>
      </c>
      <c r="DJ919" s="7" t="str">
        <f t="shared" si="470"/>
        <v/>
      </c>
      <c r="DK919" s="7" t="str">
        <f t="shared" si="470"/>
        <v/>
      </c>
      <c r="DL919" s="7" t="str">
        <f t="shared" si="470"/>
        <v/>
      </c>
      <c r="DM919" s="7" t="str">
        <f t="shared" si="470"/>
        <v/>
      </c>
      <c r="DN919" s="7" t="str">
        <f t="shared" si="470"/>
        <v/>
      </c>
      <c r="DO919" s="7" t="str">
        <f t="shared" si="470"/>
        <v/>
      </c>
      <c r="DP919" s="7" t="str">
        <f t="shared" si="470"/>
        <v/>
      </c>
      <c r="DQ919" s="7" t="str">
        <f t="shared" si="470"/>
        <v/>
      </c>
      <c r="DR919" s="7" t="str">
        <f t="shared" si="470"/>
        <v/>
      </c>
      <c r="DS919" s="7" t="str">
        <f t="shared" si="470"/>
        <v/>
      </c>
      <c r="DT919" s="7" t="str">
        <f t="shared" si="470"/>
        <v/>
      </c>
      <c r="DU919" s="7" t="str">
        <f t="shared" si="470"/>
        <v/>
      </c>
      <c r="DV919" s="7" t="str">
        <f t="shared" si="470"/>
        <v/>
      </c>
      <c r="DW919" s="7" t="str">
        <f t="shared" si="470"/>
        <v/>
      </c>
    </row>
    <row r="920" spans="1:127" x14ac:dyDescent="0.35">
      <c r="A920" s="9" t="s">
        <v>283</v>
      </c>
      <c r="B920" s="10" t="s">
        <v>6</v>
      </c>
      <c r="C920" s="9" t="s">
        <v>3</v>
      </c>
      <c r="D920" s="1">
        <v>3.7757550000000002</v>
      </c>
      <c r="E920" s="82">
        <f>VLOOKUP(C920,'Literature Lookup Tables'!$A$2:$D$21,4,0)</f>
        <v>0</v>
      </c>
      <c r="F920" s="82">
        <f>VLOOKUP(C920,'Literature Lookup Tables'!$A$2:$D$21,3,0)</f>
        <v>0.2</v>
      </c>
      <c r="G920" s="64">
        <f>(VLOOKUP(C920,'Literature Lookup Tables'!$A$2:$L$21,2))*D920</f>
        <v>0.75515100000000013</v>
      </c>
      <c r="H920" s="64">
        <f t="shared" si="451"/>
        <v>0.75515100000000013</v>
      </c>
      <c r="I920" s="64">
        <f t="shared" si="452"/>
        <v>0</v>
      </c>
      <c r="J920" s="106">
        <f>VLOOKUP(C920,'Literature Lookup Tables'!$A$2:$L$21,MATCH(B920,listHYDROGROUPS,0))</f>
        <v>61</v>
      </c>
      <c r="K920" s="7" t="str">
        <f t="shared" si="466"/>
        <v/>
      </c>
      <c r="L920" s="7" t="str">
        <f t="shared" si="466"/>
        <v/>
      </c>
      <c r="M920" s="7" t="str">
        <f t="shared" si="466"/>
        <v/>
      </c>
      <c r="N920" s="7" t="str">
        <f t="shared" si="466"/>
        <v/>
      </c>
      <c r="O920" s="7" t="str">
        <f t="shared" si="466"/>
        <v/>
      </c>
      <c r="P920" s="7" t="str">
        <f t="shared" si="466"/>
        <v/>
      </c>
      <c r="Q920" s="7" t="str">
        <f t="shared" si="466"/>
        <v/>
      </c>
      <c r="R920" s="7" t="str">
        <f t="shared" si="466"/>
        <v/>
      </c>
      <c r="S920" s="7" t="str">
        <f t="shared" si="466"/>
        <v/>
      </c>
      <c r="T920" s="7" t="str">
        <f t="shared" si="466"/>
        <v/>
      </c>
      <c r="U920" s="7" t="str">
        <f t="shared" si="466"/>
        <v/>
      </c>
      <c r="V920" s="7" t="str">
        <f t="shared" si="466"/>
        <v/>
      </c>
      <c r="W920" s="7" t="str">
        <f t="shared" si="466"/>
        <v/>
      </c>
      <c r="X920" s="7" t="str">
        <f t="shared" si="466"/>
        <v/>
      </c>
      <c r="Y920" s="7" t="str">
        <f t="shared" si="466"/>
        <v/>
      </c>
      <c r="CF920" s="7" t="str">
        <f t="shared" si="467"/>
        <v/>
      </c>
      <c r="CG920" s="7" t="str">
        <f t="shared" si="467"/>
        <v/>
      </c>
      <c r="CH920" s="7" t="str">
        <f t="shared" si="467"/>
        <v/>
      </c>
      <c r="CI920" s="7" t="str">
        <f t="shared" si="467"/>
        <v/>
      </c>
      <c r="CJ920" s="7" t="str">
        <f t="shared" si="467"/>
        <v/>
      </c>
      <c r="CK920" s="7" t="str">
        <f t="shared" si="467"/>
        <v/>
      </c>
      <c r="CL920" s="7" t="str">
        <f t="shared" si="467"/>
        <v/>
      </c>
      <c r="CM920" s="7" t="str">
        <f t="shared" si="467"/>
        <v/>
      </c>
      <c r="CN920" s="7" t="str">
        <f t="shared" si="467"/>
        <v/>
      </c>
      <c r="CO920" s="7" t="str">
        <f t="shared" si="467"/>
        <v/>
      </c>
      <c r="CP920" s="7" t="str">
        <f t="shared" si="468"/>
        <v/>
      </c>
      <c r="CQ920" s="7" t="str">
        <f t="shared" si="468"/>
        <v/>
      </c>
      <c r="CR920" s="7" t="str">
        <f t="shared" si="468"/>
        <v/>
      </c>
      <c r="CS920" s="7" t="str">
        <f t="shared" si="468"/>
        <v/>
      </c>
      <c r="CT920" s="7" t="str">
        <f t="shared" si="468"/>
        <v/>
      </c>
      <c r="CU920" s="7" t="str">
        <f t="shared" si="468"/>
        <v/>
      </c>
      <c r="CV920" s="7" t="str">
        <f t="shared" si="468"/>
        <v/>
      </c>
      <c r="CW920" s="7" t="str">
        <f t="shared" si="468"/>
        <v/>
      </c>
      <c r="CX920" s="7" t="str">
        <f t="shared" si="468"/>
        <v/>
      </c>
      <c r="CY920" s="7" t="str">
        <f t="shared" si="468"/>
        <v/>
      </c>
      <c r="CZ920" s="7" t="str">
        <f t="shared" si="469"/>
        <v/>
      </c>
      <c r="DA920" s="7" t="str">
        <f t="shared" si="469"/>
        <v/>
      </c>
      <c r="DB920" s="7" t="str">
        <f t="shared" si="469"/>
        <v/>
      </c>
      <c r="DC920" s="7" t="str">
        <f t="shared" si="469"/>
        <v/>
      </c>
      <c r="DD920" s="7" t="str">
        <f t="shared" si="469"/>
        <v/>
      </c>
      <c r="DE920" s="7" t="str">
        <f t="shared" si="469"/>
        <v/>
      </c>
      <c r="DF920" s="7" t="str">
        <f t="shared" si="469"/>
        <v/>
      </c>
      <c r="DG920" s="7" t="str">
        <f t="shared" si="469"/>
        <v/>
      </c>
      <c r="DH920" s="7" t="str">
        <f t="shared" si="469"/>
        <v/>
      </c>
      <c r="DI920" s="7" t="str">
        <f t="shared" si="469"/>
        <v/>
      </c>
      <c r="DJ920" s="7" t="str">
        <f t="shared" si="470"/>
        <v/>
      </c>
      <c r="DK920" s="7" t="str">
        <f t="shared" si="470"/>
        <v/>
      </c>
      <c r="DL920" s="7" t="str">
        <f t="shared" si="470"/>
        <v/>
      </c>
      <c r="DM920" s="7" t="str">
        <f t="shared" si="470"/>
        <v/>
      </c>
      <c r="DN920" s="7" t="str">
        <f t="shared" si="470"/>
        <v/>
      </c>
      <c r="DO920" s="7" t="str">
        <f t="shared" si="470"/>
        <v/>
      </c>
      <c r="DP920" s="7" t="str">
        <f t="shared" si="470"/>
        <v/>
      </c>
      <c r="DQ920" s="7" t="str">
        <f t="shared" si="470"/>
        <v/>
      </c>
      <c r="DR920" s="7" t="str">
        <f t="shared" si="470"/>
        <v/>
      </c>
      <c r="DS920" s="7" t="str">
        <f t="shared" si="470"/>
        <v/>
      </c>
      <c r="DT920" s="7" t="str">
        <f t="shared" si="470"/>
        <v/>
      </c>
      <c r="DU920" s="7" t="str">
        <f t="shared" si="470"/>
        <v/>
      </c>
      <c r="DV920" s="7" t="str">
        <f t="shared" si="470"/>
        <v/>
      </c>
      <c r="DW920" s="7" t="str">
        <f t="shared" si="470"/>
        <v/>
      </c>
    </row>
    <row r="921" spans="1:127" x14ac:dyDescent="0.35">
      <c r="A921" s="9" t="s">
        <v>283</v>
      </c>
      <c r="B921" s="10" t="s">
        <v>6</v>
      </c>
      <c r="C921" s="9" t="s">
        <v>3</v>
      </c>
      <c r="D921" s="1">
        <v>5.2106440000000003</v>
      </c>
      <c r="E921" s="82">
        <f>VLOOKUP(C921,'Literature Lookup Tables'!$A$2:$D$21,4,0)</f>
        <v>0</v>
      </c>
      <c r="F921" s="82">
        <f>VLOOKUP(C921,'Literature Lookup Tables'!$A$2:$D$21,3,0)</f>
        <v>0.2</v>
      </c>
      <c r="G921" s="64">
        <f>(VLOOKUP(C921,'Literature Lookup Tables'!$A$2:$L$21,2))*D921</f>
        <v>1.0421288000000002</v>
      </c>
      <c r="H921" s="64">
        <f t="shared" si="451"/>
        <v>1.0421288000000002</v>
      </c>
      <c r="I921" s="64">
        <f t="shared" si="452"/>
        <v>0</v>
      </c>
      <c r="J921" s="106">
        <f>VLOOKUP(C921,'Literature Lookup Tables'!$A$2:$L$21,MATCH(B921,listHYDROGROUPS,0))</f>
        <v>61</v>
      </c>
      <c r="K921" s="7" t="str">
        <f t="shared" si="466"/>
        <v/>
      </c>
      <c r="L921" s="7" t="str">
        <f t="shared" si="466"/>
        <v/>
      </c>
      <c r="M921" s="7" t="str">
        <f t="shared" si="466"/>
        <v/>
      </c>
      <c r="N921" s="7" t="str">
        <f t="shared" si="466"/>
        <v/>
      </c>
      <c r="O921" s="7" t="str">
        <f t="shared" si="466"/>
        <v/>
      </c>
      <c r="P921" s="7" t="str">
        <f t="shared" si="466"/>
        <v/>
      </c>
      <c r="Q921" s="7" t="str">
        <f t="shared" si="466"/>
        <v/>
      </c>
      <c r="R921" s="7" t="str">
        <f t="shared" si="466"/>
        <v/>
      </c>
      <c r="S921" s="7" t="str">
        <f t="shared" si="466"/>
        <v/>
      </c>
      <c r="T921" s="7" t="str">
        <f t="shared" si="466"/>
        <v/>
      </c>
      <c r="U921" s="7" t="str">
        <f t="shared" si="466"/>
        <v/>
      </c>
      <c r="V921" s="7" t="str">
        <f t="shared" si="466"/>
        <v/>
      </c>
      <c r="W921" s="7" t="str">
        <f t="shared" si="466"/>
        <v/>
      </c>
      <c r="X921" s="7" t="str">
        <f t="shared" si="466"/>
        <v/>
      </c>
      <c r="Y921" s="7" t="str">
        <f t="shared" si="466"/>
        <v/>
      </c>
      <c r="CF921" s="7" t="str">
        <f t="shared" si="467"/>
        <v/>
      </c>
      <c r="CG921" s="7" t="str">
        <f t="shared" si="467"/>
        <v/>
      </c>
      <c r="CH921" s="7" t="str">
        <f t="shared" si="467"/>
        <v/>
      </c>
      <c r="CI921" s="7" t="str">
        <f t="shared" si="467"/>
        <v/>
      </c>
      <c r="CJ921" s="7" t="str">
        <f t="shared" si="467"/>
        <v/>
      </c>
      <c r="CK921" s="7" t="str">
        <f t="shared" si="467"/>
        <v/>
      </c>
      <c r="CL921" s="7" t="str">
        <f t="shared" si="467"/>
        <v/>
      </c>
      <c r="CM921" s="7" t="str">
        <f t="shared" si="467"/>
        <v/>
      </c>
      <c r="CN921" s="7" t="str">
        <f t="shared" si="467"/>
        <v/>
      </c>
      <c r="CO921" s="7" t="str">
        <f t="shared" si="467"/>
        <v/>
      </c>
      <c r="CP921" s="7" t="str">
        <f t="shared" si="468"/>
        <v/>
      </c>
      <c r="CQ921" s="7" t="str">
        <f t="shared" si="468"/>
        <v/>
      </c>
      <c r="CR921" s="7" t="str">
        <f t="shared" si="468"/>
        <v/>
      </c>
      <c r="CS921" s="7" t="str">
        <f t="shared" si="468"/>
        <v/>
      </c>
      <c r="CT921" s="7" t="str">
        <f t="shared" si="468"/>
        <v/>
      </c>
      <c r="CU921" s="7" t="str">
        <f t="shared" si="468"/>
        <v/>
      </c>
      <c r="CV921" s="7" t="str">
        <f t="shared" si="468"/>
        <v/>
      </c>
      <c r="CW921" s="7" t="str">
        <f t="shared" si="468"/>
        <v/>
      </c>
      <c r="CX921" s="7" t="str">
        <f t="shared" si="468"/>
        <v/>
      </c>
      <c r="CY921" s="7" t="str">
        <f t="shared" si="468"/>
        <v/>
      </c>
      <c r="CZ921" s="7" t="str">
        <f t="shared" si="469"/>
        <v/>
      </c>
      <c r="DA921" s="7" t="str">
        <f t="shared" si="469"/>
        <v/>
      </c>
      <c r="DB921" s="7" t="str">
        <f t="shared" si="469"/>
        <v/>
      </c>
      <c r="DC921" s="7" t="str">
        <f t="shared" si="469"/>
        <v/>
      </c>
      <c r="DD921" s="7" t="str">
        <f t="shared" si="469"/>
        <v/>
      </c>
      <c r="DE921" s="7" t="str">
        <f t="shared" si="469"/>
        <v/>
      </c>
      <c r="DF921" s="7" t="str">
        <f t="shared" si="469"/>
        <v/>
      </c>
      <c r="DG921" s="7" t="str">
        <f t="shared" si="469"/>
        <v/>
      </c>
      <c r="DH921" s="7" t="str">
        <f t="shared" si="469"/>
        <v/>
      </c>
      <c r="DI921" s="7" t="str">
        <f t="shared" si="469"/>
        <v/>
      </c>
      <c r="DJ921" s="7" t="str">
        <f t="shared" si="470"/>
        <v/>
      </c>
      <c r="DK921" s="7" t="str">
        <f t="shared" si="470"/>
        <v/>
      </c>
      <c r="DL921" s="7" t="str">
        <f t="shared" si="470"/>
        <v/>
      </c>
      <c r="DM921" s="7" t="str">
        <f t="shared" si="470"/>
        <v/>
      </c>
      <c r="DN921" s="7" t="str">
        <f t="shared" si="470"/>
        <v/>
      </c>
      <c r="DO921" s="7" t="str">
        <f t="shared" si="470"/>
        <v/>
      </c>
      <c r="DP921" s="7" t="str">
        <f t="shared" si="470"/>
        <v/>
      </c>
      <c r="DQ921" s="7" t="str">
        <f t="shared" si="470"/>
        <v/>
      </c>
      <c r="DR921" s="7" t="str">
        <f t="shared" si="470"/>
        <v/>
      </c>
      <c r="DS921" s="7" t="str">
        <f t="shared" si="470"/>
        <v/>
      </c>
      <c r="DT921" s="7" t="str">
        <f t="shared" si="470"/>
        <v/>
      </c>
      <c r="DU921" s="7" t="str">
        <f t="shared" si="470"/>
        <v/>
      </c>
      <c r="DV921" s="7" t="str">
        <f t="shared" si="470"/>
        <v/>
      </c>
      <c r="DW921" s="7" t="str">
        <f t="shared" si="470"/>
        <v/>
      </c>
    </row>
    <row r="922" spans="1:127" x14ac:dyDescent="0.35">
      <c r="A922" s="9" t="s">
        <v>302</v>
      </c>
      <c r="B922" s="10" t="s">
        <v>6</v>
      </c>
      <c r="C922" s="9" t="s">
        <v>13</v>
      </c>
      <c r="D922" s="1">
        <v>0.39338400000000001</v>
      </c>
      <c r="E922" s="82">
        <f>VLOOKUP(C922,'Literature Lookup Tables'!$A$2:$D$21,4,0)</f>
        <v>0.05</v>
      </c>
      <c r="F922" s="82">
        <f>VLOOKUP(C922,'Literature Lookup Tables'!$A$2:$D$21,3,0)</f>
        <v>0.05</v>
      </c>
      <c r="G922" s="64">
        <f>(VLOOKUP(C922,'Literature Lookup Tables'!$A$2:$L$21,2))*D922</f>
        <v>3.9338400000000003E-2</v>
      </c>
      <c r="H922" s="64">
        <f t="shared" si="451"/>
        <v>1.9669200000000001E-2</v>
      </c>
      <c r="I922" s="64">
        <f t="shared" si="452"/>
        <v>1.9669200000000001E-2</v>
      </c>
      <c r="J922" s="106">
        <f>VLOOKUP(C922,'Literature Lookup Tables'!$A$2:$L$21,MATCH(B922,listHYDROGROUPS,0))</f>
        <v>61</v>
      </c>
      <c r="K922" s="7" t="str">
        <f t="shared" ref="K922:Y938" si="471">IF($A922=K$11,$J922*$D922,"")</f>
        <v/>
      </c>
      <c r="L922" s="7" t="str">
        <f t="shared" si="471"/>
        <v/>
      </c>
      <c r="M922" s="7" t="str">
        <f t="shared" si="471"/>
        <v/>
      </c>
      <c r="N922" s="7" t="str">
        <f t="shared" si="471"/>
        <v/>
      </c>
      <c r="O922" s="7" t="str">
        <f t="shared" si="471"/>
        <v/>
      </c>
      <c r="P922" s="7" t="str">
        <f t="shared" si="471"/>
        <v/>
      </c>
      <c r="Q922" s="7" t="str">
        <f t="shared" si="471"/>
        <v/>
      </c>
      <c r="R922" s="7" t="str">
        <f t="shared" si="471"/>
        <v/>
      </c>
      <c r="S922" s="7" t="str">
        <f t="shared" si="471"/>
        <v/>
      </c>
      <c r="T922" s="7" t="str">
        <f t="shared" si="471"/>
        <v/>
      </c>
      <c r="U922" s="7" t="str">
        <f t="shared" si="471"/>
        <v/>
      </c>
      <c r="V922" s="7" t="str">
        <f t="shared" si="471"/>
        <v/>
      </c>
      <c r="W922" s="7" t="str">
        <f t="shared" si="471"/>
        <v/>
      </c>
      <c r="X922" s="7" t="str">
        <f t="shared" si="471"/>
        <v/>
      </c>
      <c r="Y922" s="7" t="str">
        <f t="shared" si="471"/>
        <v/>
      </c>
      <c r="CF922" s="7" t="str">
        <f t="shared" si="467"/>
        <v/>
      </c>
      <c r="CG922" s="7" t="str">
        <f t="shared" si="467"/>
        <v/>
      </c>
      <c r="CH922" s="7" t="str">
        <f t="shared" si="467"/>
        <v/>
      </c>
      <c r="CI922" s="7" t="str">
        <f t="shared" si="467"/>
        <v/>
      </c>
      <c r="CJ922" s="7" t="str">
        <f t="shared" si="467"/>
        <v/>
      </c>
      <c r="CK922" s="7" t="str">
        <f t="shared" si="467"/>
        <v/>
      </c>
      <c r="CL922" s="7" t="str">
        <f t="shared" si="467"/>
        <v/>
      </c>
      <c r="CM922" s="7" t="str">
        <f t="shared" si="467"/>
        <v/>
      </c>
      <c r="CN922" s="7" t="str">
        <f t="shared" si="467"/>
        <v/>
      </c>
      <c r="CO922" s="7" t="str">
        <f t="shared" si="467"/>
        <v/>
      </c>
      <c r="CP922" s="7" t="str">
        <f t="shared" si="468"/>
        <v/>
      </c>
      <c r="CQ922" s="7" t="str">
        <f t="shared" si="468"/>
        <v/>
      </c>
      <c r="CR922" s="7" t="str">
        <f t="shared" si="468"/>
        <v/>
      </c>
      <c r="CS922" s="7" t="str">
        <f t="shared" si="468"/>
        <v/>
      </c>
      <c r="CT922" s="7" t="str">
        <f t="shared" si="468"/>
        <v/>
      </c>
      <c r="CU922" s="7" t="str">
        <f t="shared" si="468"/>
        <v/>
      </c>
      <c r="CV922" s="7" t="str">
        <f t="shared" si="468"/>
        <v/>
      </c>
      <c r="CW922" s="7" t="str">
        <f t="shared" si="468"/>
        <v/>
      </c>
      <c r="CX922" s="7" t="str">
        <f t="shared" si="468"/>
        <v/>
      </c>
      <c r="CY922" s="7" t="str">
        <f t="shared" si="468"/>
        <v/>
      </c>
      <c r="CZ922" s="7" t="str">
        <f t="shared" si="469"/>
        <v/>
      </c>
      <c r="DA922" s="7" t="str">
        <f t="shared" si="469"/>
        <v/>
      </c>
      <c r="DB922" s="7" t="str">
        <f t="shared" si="469"/>
        <v/>
      </c>
      <c r="DC922" s="7" t="str">
        <f t="shared" si="469"/>
        <v/>
      </c>
      <c r="DD922" s="7" t="str">
        <f t="shared" si="469"/>
        <v/>
      </c>
      <c r="DE922" s="7" t="str">
        <f t="shared" si="469"/>
        <v/>
      </c>
      <c r="DF922" s="7" t="str">
        <f t="shared" si="469"/>
        <v/>
      </c>
      <c r="DG922" s="7" t="str">
        <f t="shared" si="469"/>
        <v/>
      </c>
      <c r="DH922" s="7" t="str">
        <f t="shared" si="469"/>
        <v/>
      </c>
      <c r="DI922" s="7" t="str">
        <f t="shared" si="469"/>
        <v/>
      </c>
      <c r="DJ922" s="7" t="str">
        <f t="shared" si="470"/>
        <v/>
      </c>
      <c r="DK922" s="7" t="str">
        <f t="shared" si="470"/>
        <v/>
      </c>
      <c r="DL922" s="7" t="str">
        <f t="shared" si="470"/>
        <v/>
      </c>
      <c r="DM922" s="7" t="str">
        <f t="shared" si="470"/>
        <v/>
      </c>
      <c r="DN922" s="7" t="str">
        <f t="shared" si="470"/>
        <v/>
      </c>
      <c r="DO922" s="7" t="str">
        <f t="shared" si="470"/>
        <v/>
      </c>
      <c r="DP922" s="7" t="str">
        <f t="shared" si="470"/>
        <v/>
      </c>
      <c r="DQ922" s="7" t="str">
        <f t="shared" si="470"/>
        <v/>
      </c>
      <c r="DR922" s="7" t="str">
        <f t="shared" si="470"/>
        <v/>
      </c>
      <c r="DS922" s="7" t="str">
        <f t="shared" si="470"/>
        <v/>
      </c>
      <c r="DT922" s="7" t="str">
        <f t="shared" si="470"/>
        <v/>
      </c>
      <c r="DU922" s="7" t="str">
        <f t="shared" si="470"/>
        <v/>
      </c>
      <c r="DV922" s="7" t="str">
        <f t="shared" si="470"/>
        <v/>
      </c>
      <c r="DW922" s="7" t="str">
        <f t="shared" si="470"/>
        <v/>
      </c>
    </row>
    <row r="923" spans="1:127" x14ac:dyDescent="0.35">
      <c r="A923" s="9" t="s">
        <v>285</v>
      </c>
      <c r="B923" s="10" t="s">
        <v>6</v>
      </c>
      <c r="C923" s="9" t="s">
        <v>13</v>
      </c>
      <c r="D923" s="1">
        <v>3.1687780000000001</v>
      </c>
      <c r="E923" s="82">
        <f>VLOOKUP(C923,'Literature Lookup Tables'!$A$2:$D$21,4,0)</f>
        <v>0.05</v>
      </c>
      <c r="F923" s="82">
        <f>VLOOKUP(C923,'Literature Lookup Tables'!$A$2:$D$21,3,0)</f>
        <v>0.05</v>
      </c>
      <c r="G923" s="64">
        <f>(VLOOKUP(C923,'Literature Lookup Tables'!$A$2:$L$21,2))*D923</f>
        <v>0.31687780000000004</v>
      </c>
      <c r="H923" s="64">
        <f t="shared" si="451"/>
        <v>0.15843890000000002</v>
      </c>
      <c r="I923" s="64">
        <f t="shared" si="452"/>
        <v>0.15843890000000002</v>
      </c>
      <c r="J923" s="106">
        <f>VLOOKUP(C923,'Literature Lookup Tables'!$A$2:$L$21,MATCH(B923,listHYDROGROUPS,0))</f>
        <v>61</v>
      </c>
      <c r="K923" s="7" t="str">
        <f t="shared" si="471"/>
        <v/>
      </c>
      <c r="L923" s="7" t="str">
        <f t="shared" si="471"/>
        <v/>
      </c>
      <c r="M923" s="7" t="str">
        <f t="shared" si="471"/>
        <v/>
      </c>
      <c r="N923" s="7" t="str">
        <f t="shared" si="471"/>
        <v/>
      </c>
      <c r="O923" s="7" t="str">
        <f t="shared" si="471"/>
        <v/>
      </c>
      <c r="P923" s="7" t="str">
        <f t="shared" si="471"/>
        <v/>
      </c>
      <c r="Q923" s="7" t="str">
        <f t="shared" si="471"/>
        <v/>
      </c>
      <c r="R923" s="7" t="str">
        <f t="shared" si="471"/>
        <v/>
      </c>
      <c r="S923" s="7" t="str">
        <f t="shared" si="471"/>
        <v/>
      </c>
      <c r="T923" s="7" t="str">
        <f t="shared" si="471"/>
        <v/>
      </c>
      <c r="U923" s="7" t="str">
        <f t="shared" si="471"/>
        <v/>
      </c>
      <c r="V923" s="7" t="str">
        <f t="shared" si="471"/>
        <v/>
      </c>
      <c r="W923" s="7" t="str">
        <f t="shared" si="471"/>
        <v/>
      </c>
      <c r="X923" s="7" t="str">
        <f t="shared" si="471"/>
        <v/>
      </c>
      <c r="Y923" s="7" t="str">
        <f t="shared" si="471"/>
        <v/>
      </c>
      <c r="CF923" s="7" t="str">
        <f t="shared" si="467"/>
        <v/>
      </c>
      <c r="CG923" s="7" t="str">
        <f t="shared" si="467"/>
        <v/>
      </c>
      <c r="CH923" s="7" t="str">
        <f t="shared" si="467"/>
        <v/>
      </c>
      <c r="CI923" s="7" t="str">
        <f t="shared" si="467"/>
        <v/>
      </c>
      <c r="CJ923" s="7" t="str">
        <f t="shared" si="467"/>
        <v/>
      </c>
      <c r="CK923" s="7" t="str">
        <f t="shared" si="467"/>
        <v/>
      </c>
      <c r="CL923" s="7" t="str">
        <f t="shared" si="467"/>
        <v/>
      </c>
      <c r="CM923" s="7" t="str">
        <f t="shared" si="467"/>
        <v/>
      </c>
      <c r="CN923" s="7" t="str">
        <f t="shared" si="467"/>
        <v/>
      </c>
      <c r="CO923" s="7" t="str">
        <f t="shared" si="467"/>
        <v/>
      </c>
      <c r="CP923" s="7" t="str">
        <f t="shared" si="468"/>
        <v/>
      </c>
      <c r="CQ923" s="7" t="str">
        <f t="shared" si="468"/>
        <v/>
      </c>
      <c r="CR923" s="7" t="str">
        <f t="shared" si="468"/>
        <v/>
      </c>
      <c r="CS923" s="7" t="str">
        <f t="shared" si="468"/>
        <v/>
      </c>
      <c r="CT923" s="7" t="str">
        <f t="shared" si="468"/>
        <v/>
      </c>
      <c r="CU923" s="7" t="str">
        <f t="shared" si="468"/>
        <v/>
      </c>
      <c r="CV923" s="7" t="str">
        <f t="shared" si="468"/>
        <v/>
      </c>
      <c r="CW923" s="7" t="str">
        <f t="shared" si="468"/>
        <v/>
      </c>
      <c r="CX923" s="7" t="str">
        <f t="shared" si="468"/>
        <v/>
      </c>
      <c r="CY923" s="7" t="str">
        <f t="shared" si="468"/>
        <v/>
      </c>
      <c r="CZ923" s="7" t="str">
        <f t="shared" si="469"/>
        <v/>
      </c>
      <c r="DA923" s="7" t="str">
        <f t="shared" si="469"/>
        <v/>
      </c>
      <c r="DB923" s="7" t="str">
        <f t="shared" si="469"/>
        <v/>
      </c>
      <c r="DC923" s="7" t="str">
        <f t="shared" si="469"/>
        <v/>
      </c>
      <c r="DD923" s="7" t="str">
        <f t="shared" si="469"/>
        <v/>
      </c>
      <c r="DE923" s="7" t="str">
        <f t="shared" si="469"/>
        <v/>
      </c>
      <c r="DF923" s="7" t="str">
        <f t="shared" si="469"/>
        <v/>
      </c>
      <c r="DG923" s="7" t="str">
        <f t="shared" si="469"/>
        <v/>
      </c>
      <c r="DH923" s="7" t="str">
        <f t="shared" si="469"/>
        <v/>
      </c>
      <c r="DI923" s="7" t="str">
        <f t="shared" si="469"/>
        <v/>
      </c>
      <c r="DJ923" s="7" t="str">
        <f t="shared" si="470"/>
        <v/>
      </c>
      <c r="DK923" s="7" t="str">
        <f t="shared" si="470"/>
        <v/>
      </c>
      <c r="DL923" s="7" t="str">
        <f t="shared" si="470"/>
        <v/>
      </c>
      <c r="DM923" s="7" t="str">
        <f t="shared" si="470"/>
        <v/>
      </c>
      <c r="DN923" s="7" t="str">
        <f t="shared" si="470"/>
        <v/>
      </c>
      <c r="DO923" s="7" t="str">
        <f t="shared" si="470"/>
        <v/>
      </c>
      <c r="DP923" s="7" t="str">
        <f t="shared" si="470"/>
        <v/>
      </c>
      <c r="DQ923" s="7" t="str">
        <f t="shared" si="470"/>
        <v/>
      </c>
      <c r="DR923" s="7" t="str">
        <f t="shared" si="470"/>
        <v/>
      </c>
      <c r="DS923" s="7" t="str">
        <f t="shared" si="470"/>
        <v/>
      </c>
      <c r="DT923" s="7" t="str">
        <f t="shared" si="470"/>
        <v/>
      </c>
      <c r="DU923" s="7" t="str">
        <f t="shared" si="470"/>
        <v/>
      </c>
      <c r="DV923" s="7" t="str">
        <f t="shared" si="470"/>
        <v/>
      </c>
      <c r="DW923" s="7" t="str">
        <f t="shared" si="470"/>
        <v/>
      </c>
    </row>
    <row r="924" spans="1:127" x14ac:dyDescent="0.35">
      <c r="A924" s="9" t="s">
        <v>286</v>
      </c>
      <c r="B924" s="10" t="s">
        <v>6</v>
      </c>
      <c r="C924" s="9" t="s">
        <v>13</v>
      </c>
      <c r="D924" s="1">
        <v>2.1287419999999999</v>
      </c>
      <c r="E924" s="82">
        <f>VLOOKUP(C924,'Literature Lookup Tables'!$A$2:$D$21,4,0)</f>
        <v>0.05</v>
      </c>
      <c r="F924" s="82">
        <f>VLOOKUP(C924,'Literature Lookup Tables'!$A$2:$D$21,3,0)</f>
        <v>0.05</v>
      </c>
      <c r="G924" s="64">
        <f>(VLOOKUP(C924,'Literature Lookup Tables'!$A$2:$L$21,2))*D924</f>
        <v>0.21287420000000001</v>
      </c>
      <c r="H924" s="64">
        <f t="shared" si="451"/>
        <v>0.10643710000000001</v>
      </c>
      <c r="I924" s="64">
        <f t="shared" si="452"/>
        <v>0.10643710000000001</v>
      </c>
      <c r="J924" s="106">
        <f>VLOOKUP(C924,'Literature Lookup Tables'!$A$2:$L$21,MATCH(B924,listHYDROGROUPS,0))</f>
        <v>61</v>
      </c>
      <c r="K924" s="7" t="str">
        <f t="shared" si="471"/>
        <v/>
      </c>
      <c r="L924" s="7" t="str">
        <f t="shared" si="471"/>
        <v/>
      </c>
      <c r="M924" s="7" t="str">
        <f t="shared" si="471"/>
        <v/>
      </c>
      <c r="N924" s="7" t="str">
        <f t="shared" si="471"/>
        <v/>
      </c>
      <c r="O924" s="7" t="str">
        <f t="shared" si="471"/>
        <v/>
      </c>
      <c r="P924" s="7" t="str">
        <f t="shared" si="471"/>
        <v/>
      </c>
      <c r="Q924" s="7" t="str">
        <f t="shared" si="471"/>
        <v/>
      </c>
      <c r="R924" s="7" t="str">
        <f t="shared" si="471"/>
        <v/>
      </c>
      <c r="S924" s="7" t="str">
        <f t="shared" si="471"/>
        <v/>
      </c>
      <c r="T924" s="7" t="str">
        <f t="shared" si="471"/>
        <v/>
      </c>
      <c r="U924" s="7" t="str">
        <f t="shared" si="471"/>
        <v/>
      </c>
      <c r="V924" s="7" t="str">
        <f t="shared" si="471"/>
        <v/>
      </c>
      <c r="W924" s="7" t="str">
        <f t="shared" si="471"/>
        <v/>
      </c>
      <c r="X924" s="7" t="str">
        <f t="shared" si="471"/>
        <v/>
      </c>
      <c r="Y924" s="7" t="str">
        <f t="shared" si="471"/>
        <v/>
      </c>
      <c r="CF924" s="7" t="str">
        <f t="shared" ref="CF924:CO933" si="472">IF($A924=CF$11,$J924*$D924,"")</f>
        <v/>
      </c>
      <c r="CG924" s="7" t="str">
        <f t="shared" si="472"/>
        <v/>
      </c>
      <c r="CH924" s="7" t="str">
        <f t="shared" si="472"/>
        <v/>
      </c>
      <c r="CI924" s="7" t="str">
        <f t="shared" si="472"/>
        <v/>
      </c>
      <c r="CJ924" s="7" t="str">
        <f t="shared" si="472"/>
        <v/>
      </c>
      <c r="CK924" s="7" t="str">
        <f t="shared" si="472"/>
        <v/>
      </c>
      <c r="CL924" s="7" t="str">
        <f t="shared" si="472"/>
        <v/>
      </c>
      <c r="CM924" s="7" t="str">
        <f t="shared" si="472"/>
        <v/>
      </c>
      <c r="CN924" s="7" t="str">
        <f t="shared" si="472"/>
        <v/>
      </c>
      <c r="CO924" s="7" t="str">
        <f t="shared" si="472"/>
        <v/>
      </c>
      <c r="CP924" s="7" t="str">
        <f t="shared" ref="CP924:CY933" si="473">IF($A924=CP$11,$J924*$D924,"")</f>
        <v/>
      </c>
      <c r="CQ924" s="7" t="str">
        <f t="shared" si="473"/>
        <v/>
      </c>
      <c r="CR924" s="7" t="str">
        <f t="shared" si="473"/>
        <v/>
      </c>
      <c r="CS924" s="7" t="str">
        <f t="shared" si="473"/>
        <v/>
      </c>
      <c r="CT924" s="7" t="str">
        <f t="shared" si="473"/>
        <v/>
      </c>
      <c r="CU924" s="7" t="str">
        <f t="shared" si="473"/>
        <v/>
      </c>
      <c r="CV924" s="7" t="str">
        <f t="shared" si="473"/>
        <v/>
      </c>
      <c r="CW924" s="7" t="str">
        <f t="shared" si="473"/>
        <v/>
      </c>
      <c r="CX924" s="7" t="str">
        <f t="shared" si="473"/>
        <v/>
      </c>
      <c r="CY924" s="7" t="str">
        <f t="shared" si="473"/>
        <v/>
      </c>
      <c r="CZ924" s="7" t="str">
        <f t="shared" ref="CZ924:DI933" si="474">IF($A924=CZ$11,$J924*$D924,"")</f>
        <v/>
      </c>
      <c r="DA924" s="7" t="str">
        <f t="shared" si="474"/>
        <v/>
      </c>
      <c r="DB924" s="7" t="str">
        <f t="shared" si="474"/>
        <v/>
      </c>
      <c r="DC924" s="7" t="str">
        <f t="shared" si="474"/>
        <v/>
      </c>
      <c r="DD924" s="7" t="str">
        <f t="shared" si="474"/>
        <v/>
      </c>
      <c r="DE924" s="7" t="str">
        <f t="shared" si="474"/>
        <v/>
      </c>
      <c r="DF924" s="7" t="str">
        <f t="shared" si="474"/>
        <v/>
      </c>
      <c r="DG924" s="7" t="str">
        <f t="shared" si="474"/>
        <v/>
      </c>
      <c r="DH924" s="7" t="str">
        <f t="shared" si="474"/>
        <v/>
      </c>
      <c r="DI924" s="7" t="str">
        <f t="shared" si="474"/>
        <v/>
      </c>
      <c r="DJ924" s="7" t="str">
        <f t="shared" ref="DJ924:DW933" si="475">IF($A924=DJ$11,$J924*$D924,"")</f>
        <v/>
      </c>
      <c r="DK924" s="7" t="str">
        <f t="shared" si="475"/>
        <v/>
      </c>
      <c r="DL924" s="7" t="str">
        <f t="shared" si="475"/>
        <v/>
      </c>
      <c r="DM924" s="7" t="str">
        <f t="shared" si="475"/>
        <v/>
      </c>
      <c r="DN924" s="7" t="str">
        <f t="shared" si="475"/>
        <v/>
      </c>
      <c r="DO924" s="7" t="str">
        <f t="shared" si="475"/>
        <v/>
      </c>
      <c r="DP924" s="7" t="str">
        <f t="shared" si="475"/>
        <v/>
      </c>
      <c r="DQ924" s="7" t="str">
        <f t="shared" si="475"/>
        <v/>
      </c>
      <c r="DR924" s="7" t="str">
        <f t="shared" si="475"/>
        <v/>
      </c>
      <c r="DS924" s="7" t="str">
        <f t="shared" si="475"/>
        <v/>
      </c>
      <c r="DT924" s="7" t="str">
        <f t="shared" si="475"/>
        <v/>
      </c>
      <c r="DU924" s="7" t="str">
        <f t="shared" si="475"/>
        <v/>
      </c>
      <c r="DV924" s="7" t="str">
        <f t="shared" si="475"/>
        <v/>
      </c>
      <c r="DW924" s="7" t="str">
        <f t="shared" si="475"/>
        <v/>
      </c>
    </row>
    <row r="925" spans="1:127" x14ac:dyDescent="0.35">
      <c r="A925" s="9" t="s">
        <v>281</v>
      </c>
      <c r="B925" s="10" t="s">
        <v>6</v>
      </c>
      <c r="C925" s="9" t="s">
        <v>13</v>
      </c>
      <c r="D925" s="1">
        <v>0.71446799999999999</v>
      </c>
      <c r="E925" s="82">
        <f>VLOOKUP(C925,'Literature Lookup Tables'!$A$2:$D$21,4,0)</f>
        <v>0.05</v>
      </c>
      <c r="F925" s="82">
        <f>VLOOKUP(C925,'Literature Lookup Tables'!$A$2:$D$21,3,0)</f>
        <v>0.05</v>
      </c>
      <c r="G925" s="64">
        <f>(VLOOKUP(C925,'Literature Lookup Tables'!$A$2:$L$21,2))*D925</f>
        <v>7.1446800000000005E-2</v>
      </c>
      <c r="H925" s="64">
        <f t="shared" si="451"/>
        <v>3.5723400000000002E-2</v>
      </c>
      <c r="I925" s="64">
        <f t="shared" si="452"/>
        <v>3.5723400000000002E-2</v>
      </c>
      <c r="J925" s="106">
        <f>VLOOKUP(C925,'Literature Lookup Tables'!$A$2:$L$21,MATCH(B925,listHYDROGROUPS,0))</f>
        <v>61</v>
      </c>
      <c r="K925" s="7" t="str">
        <f t="shared" si="471"/>
        <v/>
      </c>
      <c r="L925" s="7" t="str">
        <f t="shared" si="471"/>
        <v/>
      </c>
      <c r="M925" s="7" t="str">
        <f t="shared" si="471"/>
        <v/>
      </c>
      <c r="N925" s="7" t="str">
        <f t="shared" si="471"/>
        <v/>
      </c>
      <c r="O925" s="7" t="str">
        <f t="shared" si="471"/>
        <v/>
      </c>
      <c r="P925" s="7" t="str">
        <f t="shared" si="471"/>
        <v/>
      </c>
      <c r="Q925" s="7" t="str">
        <f t="shared" si="471"/>
        <v/>
      </c>
      <c r="R925" s="7" t="str">
        <f t="shared" si="471"/>
        <v/>
      </c>
      <c r="S925" s="7" t="str">
        <f t="shared" si="471"/>
        <v/>
      </c>
      <c r="T925" s="7" t="str">
        <f t="shared" si="471"/>
        <v/>
      </c>
      <c r="U925" s="7" t="str">
        <f t="shared" si="471"/>
        <v/>
      </c>
      <c r="V925" s="7" t="str">
        <f t="shared" si="471"/>
        <v/>
      </c>
      <c r="W925" s="7" t="str">
        <f t="shared" si="471"/>
        <v/>
      </c>
      <c r="X925" s="7" t="str">
        <f t="shared" si="471"/>
        <v/>
      </c>
      <c r="Y925" s="7" t="str">
        <f t="shared" si="471"/>
        <v/>
      </c>
      <c r="CF925" s="7" t="str">
        <f t="shared" si="472"/>
        <v/>
      </c>
      <c r="CG925" s="7" t="str">
        <f t="shared" si="472"/>
        <v/>
      </c>
      <c r="CH925" s="7" t="str">
        <f t="shared" si="472"/>
        <v/>
      </c>
      <c r="CI925" s="7" t="str">
        <f t="shared" si="472"/>
        <v/>
      </c>
      <c r="CJ925" s="7" t="str">
        <f t="shared" si="472"/>
        <v/>
      </c>
      <c r="CK925" s="7" t="str">
        <f t="shared" si="472"/>
        <v/>
      </c>
      <c r="CL925" s="7" t="str">
        <f t="shared" si="472"/>
        <v/>
      </c>
      <c r="CM925" s="7" t="str">
        <f t="shared" si="472"/>
        <v/>
      </c>
      <c r="CN925" s="7" t="str">
        <f t="shared" si="472"/>
        <v/>
      </c>
      <c r="CO925" s="7" t="str">
        <f t="shared" si="472"/>
        <v/>
      </c>
      <c r="CP925" s="7" t="str">
        <f t="shared" si="473"/>
        <v/>
      </c>
      <c r="CQ925" s="7" t="str">
        <f t="shared" si="473"/>
        <v/>
      </c>
      <c r="CR925" s="7" t="str">
        <f t="shared" si="473"/>
        <v/>
      </c>
      <c r="CS925" s="7" t="str">
        <f t="shared" si="473"/>
        <v/>
      </c>
      <c r="CT925" s="7" t="str">
        <f t="shared" si="473"/>
        <v/>
      </c>
      <c r="CU925" s="7" t="str">
        <f t="shared" si="473"/>
        <v/>
      </c>
      <c r="CV925" s="7" t="str">
        <f t="shared" si="473"/>
        <v/>
      </c>
      <c r="CW925" s="7" t="str">
        <f t="shared" si="473"/>
        <v/>
      </c>
      <c r="CX925" s="7" t="str">
        <f t="shared" si="473"/>
        <v/>
      </c>
      <c r="CY925" s="7" t="str">
        <f t="shared" si="473"/>
        <v/>
      </c>
      <c r="CZ925" s="7" t="str">
        <f t="shared" si="474"/>
        <v/>
      </c>
      <c r="DA925" s="7" t="str">
        <f t="shared" si="474"/>
        <v/>
      </c>
      <c r="DB925" s="7" t="str">
        <f t="shared" si="474"/>
        <v/>
      </c>
      <c r="DC925" s="7" t="str">
        <f t="shared" si="474"/>
        <v/>
      </c>
      <c r="DD925" s="7" t="str">
        <f t="shared" si="474"/>
        <v/>
      </c>
      <c r="DE925" s="7" t="str">
        <f t="shared" si="474"/>
        <v/>
      </c>
      <c r="DF925" s="7" t="str">
        <f t="shared" si="474"/>
        <v/>
      </c>
      <c r="DG925" s="7" t="str">
        <f t="shared" si="474"/>
        <v/>
      </c>
      <c r="DH925" s="7" t="str">
        <f t="shared" si="474"/>
        <v/>
      </c>
      <c r="DI925" s="7" t="str">
        <f t="shared" si="474"/>
        <v/>
      </c>
      <c r="DJ925" s="7" t="str">
        <f t="shared" si="475"/>
        <v/>
      </c>
      <c r="DK925" s="7" t="str">
        <f t="shared" si="475"/>
        <v/>
      </c>
      <c r="DL925" s="7" t="str">
        <f t="shared" si="475"/>
        <v/>
      </c>
      <c r="DM925" s="7" t="str">
        <f t="shared" si="475"/>
        <v/>
      </c>
      <c r="DN925" s="7" t="str">
        <f t="shared" si="475"/>
        <v/>
      </c>
      <c r="DO925" s="7" t="str">
        <f t="shared" si="475"/>
        <v/>
      </c>
      <c r="DP925" s="7" t="str">
        <f t="shared" si="475"/>
        <v/>
      </c>
      <c r="DQ925" s="7" t="str">
        <f t="shared" si="475"/>
        <v/>
      </c>
      <c r="DR925" s="7" t="str">
        <f t="shared" si="475"/>
        <v/>
      </c>
      <c r="DS925" s="7" t="str">
        <f t="shared" si="475"/>
        <v/>
      </c>
      <c r="DT925" s="7" t="str">
        <f t="shared" si="475"/>
        <v/>
      </c>
      <c r="DU925" s="7" t="str">
        <f t="shared" si="475"/>
        <v/>
      </c>
      <c r="DV925" s="7" t="str">
        <f t="shared" si="475"/>
        <v/>
      </c>
      <c r="DW925" s="7" t="str">
        <f t="shared" si="475"/>
        <v/>
      </c>
    </row>
    <row r="926" spans="1:127" x14ac:dyDescent="0.35">
      <c r="A926" s="9" t="s">
        <v>303</v>
      </c>
      <c r="B926" s="10" t="s">
        <v>6</v>
      </c>
      <c r="C926" s="9" t="s">
        <v>3</v>
      </c>
      <c r="D926" s="1">
        <v>2.8224909999999999</v>
      </c>
      <c r="E926" s="82">
        <f>VLOOKUP(C926,'Literature Lookup Tables'!$A$2:$D$21,4,0)</f>
        <v>0</v>
      </c>
      <c r="F926" s="82">
        <f>VLOOKUP(C926,'Literature Lookup Tables'!$A$2:$D$21,3,0)</f>
        <v>0.2</v>
      </c>
      <c r="G926" s="64">
        <f>(VLOOKUP(C926,'Literature Lookup Tables'!$A$2:$L$21,2))*D926</f>
        <v>0.56449819999999995</v>
      </c>
      <c r="H926" s="64">
        <f t="shared" si="451"/>
        <v>0.56449819999999995</v>
      </c>
      <c r="I926" s="64">
        <f t="shared" si="452"/>
        <v>0</v>
      </c>
      <c r="J926" s="106">
        <f>VLOOKUP(C926,'Literature Lookup Tables'!$A$2:$L$21,MATCH(B926,listHYDROGROUPS,0))</f>
        <v>61</v>
      </c>
      <c r="K926" s="7" t="str">
        <f t="shared" si="471"/>
        <v/>
      </c>
      <c r="L926" s="7" t="str">
        <f t="shared" si="471"/>
        <v/>
      </c>
      <c r="M926" s="7" t="str">
        <f t="shared" si="471"/>
        <v/>
      </c>
      <c r="N926" s="7" t="str">
        <f t="shared" si="471"/>
        <v/>
      </c>
      <c r="O926" s="7" t="str">
        <f t="shared" si="471"/>
        <v/>
      </c>
      <c r="P926" s="7" t="str">
        <f t="shared" si="471"/>
        <v/>
      </c>
      <c r="Q926" s="7" t="str">
        <f t="shared" si="471"/>
        <v/>
      </c>
      <c r="R926" s="7" t="str">
        <f t="shared" si="471"/>
        <v/>
      </c>
      <c r="S926" s="7" t="str">
        <f t="shared" si="471"/>
        <v/>
      </c>
      <c r="T926" s="7" t="str">
        <f t="shared" si="471"/>
        <v/>
      </c>
      <c r="U926" s="7" t="str">
        <f t="shared" si="471"/>
        <v/>
      </c>
      <c r="V926" s="7" t="str">
        <f t="shared" si="471"/>
        <v/>
      </c>
      <c r="W926" s="7" t="str">
        <f t="shared" si="471"/>
        <v/>
      </c>
      <c r="X926" s="7" t="str">
        <f t="shared" si="471"/>
        <v/>
      </c>
      <c r="Y926" s="7" t="str">
        <f t="shared" si="471"/>
        <v/>
      </c>
      <c r="CF926" s="7" t="str">
        <f t="shared" si="472"/>
        <v/>
      </c>
      <c r="CG926" s="7" t="str">
        <f t="shared" si="472"/>
        <v/>
      </c>
      <c r="CH926" s="7" t="str">
        <f t="shared" si="472"/>
        <v/>
      </c>
      <c r="CI926" s="7" t="str">
        <f t="shared" si="472"/>
        <v/>
      </c>
      <c r="CJ926" s="7" t="str">
        <f t="shared" si="472"/>
        <v/>
      </c>
      <c r="CK926" s="7" t="str">
        <f t="shared" si="472"/>
        <v/>
      </c>
      <c r="CL926" s="7" t="str">
        <f t="shared" si="472"/>
        <v/>
      </c>
      <c r="CM926" s="7" t="str">
        <f t="shared" si="472"/>
        <v/>
      </c>
      <c r="CN926" s="7" t="str">
        <f t="shared" si="472"/>
        <v/>
      </c>
      <c r="CO926" s="7" t="str">
        <f t="shared" si="472"/>
        <v/>
      </c>
      <c r="CP926" s="7" t="str">
        <f t="shared" si="473"/>
        <v/>
      </c>
      <c r="CQ926" s="7" t="str">
        <f t="shared" si="473"/>
        <v/>
      </c>
      <c r="CR926" s="7" t="str">
        <f t="shared" si="473"/>
        <v/>
      </c>
      <c r="CS926" s="7" t="str">
        <f t="shared" si="473"/>
        <v/>
      </c>
      <c r="CT926" s="7" t="str">
        <f t="shared" si="473"/>
        <v/>
      </c>
      <c r="CU926" s="7" t="str">
        <f t="shared" si="473"/>
        <v/>
      </c>
      <c r="CV926" s="7" t="str">
        <f t="shared" si="473"/>
        <v/>
      </c>
      <c r="CW926" s="7" t="str">
        <f t="shared" si="473"/>
        <v/>
      </c>
      <c r="CX926" s="7" t="str">
        <f t="shared" si="473"/>
        <v/>
      </c>
      <c r="CY926" s="7" t="str">
        <f t="shared" si="473"/>
        <v/>
      </c>
      <c r="CZ926" s="7" t="str">
        <f t="shared" si="474"/>
        <v/>
      </c>
      <c r="DA926" s="7" t="str">
        <f t="shared" si="474"/>
        <v/>
      </c>
      <c r="DB926" s="7" t="str">
        <f t="shared" si="474"/>
        <v/>
      </c>
      <c r="DC926" s="7" t="str">
        <f t="shared" si="474"/>
        <v/>
      </c>
      <c r="DD926" s="7" t="str">
        <f t="shared" si="474"/>
        <v/>
      </c>
      <c r="DE926" s="7" t="str">
        <f t="shared" si="474"/>
        <v/>
      </c>
      <c r="DF926" s="7" t="str">
        <f t="shared" si="474"/>
        <v/>
      </c>
      <c r="DG926" s="7" t="str">
        <f t="shared" si="474"/>
        <v/>
      </c>
      <c r="DH926" s="7" t="str">
        <f t="shared" si="474"/>
        <v/>
      </c>
      <c r="DI926" s="7" t="str">
        <f t="shared" si="474"/>
        <v/>
      </c>
      <c r="DJ926" s="7" t="str">
        <f t="shared" si="475"/>
        <v/>
      </c>
      <c r="DK926" s="7" t="str">
        <f t="shared" si="475"/>
        <v/>
      </c>
      <c r="DL926" s="7" t="str">
        <f t="shared" si="475"/>
        <v/>
      </c>
      <c r="DM926" s="7" t="str">
        <f t="shared" si="475"/>
        <v/>
      </c>
      <c r="DN926" s="7" t="str">
        <f t="shared" si="475"/>
        <v/>
      </c>
      <c r="DO926" s="7" t="str">
        <f t="shared" si="475"/>
        <v/>
      </c>
      <c r="DP926" s="7" t="str">
        <f t="shared" si="475"/>
        <v/>
      </c>
      <c r="DQ926" s="7" t="str">
        <f t="shared" si="475"/>
        <v/>
      </c>
      <c r="DR926" s="7" t="str">
        <f t="shared" si="475"/>
        <v/>
      </c>
      <c r="DS926" s="7" t="str">
        <f t="shared" si="475"/>
        <v/>
      </c>
      <c r="DT926" s="7" t="str">
        <f t="shared" si="475"/>
        <v/>
      </c>
      <c r="DU926" s="7" t="str">
        <f t="shared" si="475"/>
        <v/>
      </c>
      <c r="DV926" s="7" t="str">
        <f t="shared" si="475"/>
        <v/>
      </c>
      <c r="DW926" s="7" t="str">
        <f t="shared" si="475"/>
        <v/>
      </c>
    </row>
    <row r="927" spans="1:127" x14ac:dyDescent="0.35">
      <c r="A927" s="9" t="s">
        <v>303</v>
      </c>
      <c r="B927" s="10" t="s">
        <v>6</v>
      </c>
      <c r="C927" s="9" t="s">
        <v>10</v>
      </c>
      <c r="D927" s="1">
        <v>1.1248050000000001</v>
      </c>
      <c r="E927" s="82">
        <f>VLOOKUP(C927,'Literature Lookup Tables'!$A$2:$D$21,4,0)</f>
        <v>0.03</v>
      </c>
      <c r="F927" s="82">
        <f>VLOOKUP(C927,'Literature Lookup Tables'!$A$2:$D$21,3,0)</f>
        <v>0</v>
      </c>
      <c r="G927" s="64">
        <f>(VLOOKUP(C927,'Literature Lookup Tables'!$A$2:$L$21,2))*D927</f>
        <v>3.3744150000000001E-2</v>
      </c>
      <c r="H927" s="64">
        <f t="shared" si="451"/>
        <v>0</v>
      </c>
      <c r="I927" s="64">
        <f t="shared" si="452"/>
        <v>3.3744150000000001E-2</v>
      </c>
      <c r="J927" s="106">
        <f>VLOOKUP(C927,'Literature Lookup Tables'!$A$2:$L$21,MATCH(B927,listHYDROGROUPS,0))</f>
        <v>61</v>
      </c>
      <c r="K927" s="7" t="str">
        <f t="shared" si="471"/>
        <v/>
      </c>
      <c r="L927" s="7" t="str">
        <f t="shared" si="471"/>
        <v/>
      </c>
      <c r="M927" s="7" t="str">
        <f t="shared" si="471"/>
        <v/>
      </c>
      <c r="N927" s="7" t="str">
        <f t="shared" si="471"/>
        <v/>
      </c>
      <c r="O927" s="7" t="str">
        <f t="shared" si="471"/>
        <v/>
      </c>
      <c r="P927" s="7" t="str">
        <f t="shared" si="471"/>
        <v/>
      </c>
      <c r="Q927" s="7" t="str">
        <f t="shared" si="471"/>
        <v/>
      </c>
      <c r="R927" s="7" t="str">
        <f t="shared" si="471"/>
        <v/>
      </c>
      <c r="S927" s="7" t="str">
        <f t="shared" si="471"/>
        <v/>
      </c>
      <c r="T927" s="7" t="str">
        <f t="shared" si="471"/>
        <v/>
      </c>
      <c r="U927" s="7" t="str">
        <f t="shared" si="471"/>
        <v/>
      </c>
      <c r="V927" s="7" t="str">
        <f t="shared" si="471"/>
        <v/>
      </c>
      <c r="W927" s="7" t="str">
        <f t="shared" si="471"/>
        <v/>
      </c>
      <c r="X927" s="7" t="str">
        <f t="shared" si="471"/>
        <v/>
      </c>
      <c r="Y927" s="7" t="str">
        <f t="shared" si="471"/>
        <v/>
      </c>
      <c r="CF927" s="7" t="str">
        <f t="shared" si="472"/>
        <v/>
      </c>
      <c r="CG927" s="7" t="str">
        <f t="shared" si="472"/>
        <v/>
      </c>
      <c r="CH927" s="7" t="str">
        <f t="shared" si="472"/>
        <v/>
      </c>
      <c r="CI927" s="7" t="str">
        <f t="shared" si="472"/>
        <v/>
      </c>
      <c r="CJ927" s="7" t="str">
        <f t="shared" si="472"/>
        <v/>
      </c>
      <c r="CK927" s="7" t="str">
        <f t="shared" si="472"/>
        <v/>
      </c>
      <c r="CL927" s="7" t="str">
        <f t="shared" si="472"/>
        <v/>
      </c>
      <c r="CM927" s="7" t="str">
        <f t="shared" si="472"/>
        <v/>
      </c>
      <c r="CN927" s="7" t="str">
        <f t="shared" si="472"/>
        <v/>
      </c>
      <c r="CO927" s="7" t="str">
        <f t="shared" si="472"/>
        <v/>
      </c>
      <c r="CP927" s="7" t="str">
        <f t="shared" si="473"/>
        <v/>
      </c>
      <c r="CQ927" s="7" t="str">
        <f t="shared" si="473"/>
        <v/>
      </c>
      <c r="CR927" s="7" t="str">
        <f t="shared" si="473"/>
        <v/>
      </c>
      <c r="CS927" s="7" t="str">
        <f t="shared" si="473"/>
        <v/>
      </c>
      <c r="CT927" s="7" t="str">
        <f t="shared" si="473"/>
        <v/>
      </c>
      <c r="CU927" s="7" t="str">
        <f t="shared" si="473"/>
        <v/>
      </c>
      <c r="CV927" s="7" t="str">
        <f t="shared" si="473"/>
        <v/>
      </c>
      <c r="CW927" s="7" t="str">
        <f t="shared" si="473"/>
        <v/>
      </c>
      <c r="CX927" s="7" t="str">
        <f t="shared" si="473"/>
        <v/>
      </c>
      <c r="CY927" s="7" t="str">
        <f t="shared" si="473"/>
        <v/>
      </c>
      <c r="CZ927" s="7" t="str">
        <f t="shared" si="474"/>
        <v/>
      </c>
      <c r="DA927" s="7" t="str">
        <f t="shared" si="474"/>
        <v/>
      </c>
      <c r="DB927" s="7" t="str">
        <f t="shared" si="474"/>
        <v/>
      </c>
      <c r="DC927" s="7" t="str">
        <f t="shared" si="474"/>
        <v/>
      </c>
      <c r="DD927" s="7" t="str">
        <f t="shared" si="474"/>
        <v/>
      </c>
      <c r="DE927" s="7" t="str">
        <f t="shared" si="474"/>
        <v/>
      </c>
      <c r="DF927" s="7" t="str">
        <f t="shared" si="474"/>
        <v/>
      </c>
      <c r="DG927" s="7" t="str">
        <f t="shared" si="474"/>
        <v/>
      </c>
      <c r="DH927" s="7" t="str">
        <f t="shared" si="474"/>
        <v/>
      </c>
      <c r="DI927" s="7" t="str">
        <f t="shared" si="474"/>
        <v/>
      </c>
      <c r="DJ927" s="7" t="str">
        <f t="shared" si="475"/>
        <v/>
      </c>
      <c r="DK927" s="7" t="str">
        <f t="shared" si="475"/>
        <v/>
      </c>
      <c r="DL927" s="7" t="str">
        <f t="shared" si="475"/>
        <v/>
      </c>
      <c r="DM927" s="7" t="str">
        <f t="shared" si="475"/>
        <v/>
      </c>
      <c r="DN927" s="7" t="str">
        <f t="shared" si="475"/>
        <v/>
      </c>
      <c r="DO927" s="7" t="str">
        <f t="shared" si="475"/>
        <v/>
      </c>
      <c r="DP927" s="7" t="str">
        <f t="shared" si="475"/>
        <v/>
      </c>
      <c r="DQ927" s="7" t="str">
        <f t="shared" si="475"/>
        <v/>
      </c>
      <c r="DR927" s="7" t="str">
        <f t="shared" si="475"/>
        <v/>
      </c>
      <c r="DS927" s="7" t="str">
        <f t="shared" si="475"/>
        <v/>
      </c>
      <c r="DT927" s="7" t="str">
        <f t="shared" si="475"/>
        <v/>
      </c>
      <c r="DU927" s="7" t="str">
        <f t="shared" si="475"/>
        <v/>
      </c>
      <c r="DV927" s="7" t="str">
        <f t="shared" si="475"/>
        <v/>
      </c>
      <c r="DW927" s="7" t="str">
        <f t="shared" si="475"/>
        <v/>
      </c>
    </row>
    <row r="928" spans="1:127" s="110" customFormat="1" x14ac:dyDescent="0.35">
      <c r="B928" s="115"/>
      <c r="D928" s="114"/>
      <c r="G928" s="114"/>
      <c r="H928" s="114"/>
      <c r="I928" s="114"/>
      <c r="J928" s="115"/>
      <c r="K928" s="116" t="str">
        <f t="shared" si="471"/>
        <v/>
      </c>
      <c r="L928" s="116" t="str">
        <f t="shared" si="471"/>
        <v/>
      </c>
      <c r="M928" s="116" t="str">
        <f t="shared" si="471"/>
        <v/>
      </c>
      <c r="N928" s="116" t="str">
        <f t="shared" si="471"/>
        <v/>
      </c>
      <c r="O928" s="116" t="str">
        <f t="shared" si="471"/>
        <v/>
      </c>
      <c r="P928" s="116" t="str">
        <f t="shared" si="471"/>
        <v/>
      </c>
      <c r="Q928" s="116" t="str">
        <f t="shared" si="471"/>
        <v/>
      </c>
      <c r="R928" s="116" t="str">
        <f t="shared" si="471"/>
        <v/>
      </c>
      <c r="S928" s="116" t="str">
        <f t="shared" si="471"/>
        <v/>
      </c>
      <c r="T928" s="116" t="str">
        <f t="shared" si="471"/>
        <v/>
      </c>
      <c r="U928" s="116" t="str">
        <f t="shared" si="471"/>
        <v/>
      </c>
      <c r="V928" s="116" t="str">
        <f t="shared" si="471"/>
        <v/>
      </c>
      <c r="W928" s="116" t="str">
        <f t="shared" si="471"/>
        <v/>
      </c>
      <c r="X928" s="116" t="str">
        <f t="shared" si="471"/>
        <v/>
      </c>
      <c r="Y928" s="116" t="str">
        <f t="shared" si="471"/>
        <v/>
      </c>
      <c r="Z928" s="116"/>
      <c r="AA928" s="116"/>
      <c r="AB928" s="116"/>
      <c r="AC928" s="116"/>
      <c r="AD928" s="116"/>
      <c r="AE928" s="116"/>
      <c r="AF928" s="116"/>
      <c r="AG928" s="116"/>
      <c r="AH928" s="116"/>
      <c r="AI928" s="116"/>
      <c r="AJ928" s="116"/>
      <c r="AK928" s="116"/>
      <c r="AL928" s="116"/>
      <c r="AM928" s="116"/>
      <c r="AN928" s="116"/>
      <c r="AO928" s="116"/>
      <c r="AP928" s="116"/>
      <c r="AQ928" s="116"/>
      <c r="AR928" s="116"/>
      <c r="AS928" s="116"/>
      <c r="AT928" s="116"/>
      <c r="AU928" s="116"/>
      <c r="AV928" s="116"/>
      <c r="AW928" s="116"/>
      <c r="AX928" s="116"/>
      <c r="AY928" s="116"/>
      <c r="AZ928" s="116"/>
      <c r="BA928" s="116"/>
      <c r="BB928" s="116"/>
      <c r="BC928" s="116"/>
      <c r="BD928" s="116"/>
      <c r="BE928" s="116"/>
      <c r="BF928" s="116"/>
      <c r="BG928" s="116"/>
      <c r="BH928" s="116"/>
      <c r="BI928" s="116"/>
      <c r="BJ928" s="116"/>
      <c r="BK928" s="116"/>
      <c r="BL928" s="116"/>
      <c r="BM928" s="116"/>
      <c r="BN928" s="116"/>
      <c r="BO928" s="116"/>
      <c r="BP928" s="116"/>
      <c r="BQ928" s="116"/>
      <c r="BR928" s="116"/>
      <c r="BS928" s="116"/>
      <c r="BT928" s="116"/>
      <c r="BU928" s="116"/>
      <c r="BV928" s="116"/>
      <c r="BW928" s="116"/>
      <c r="BX928" s="116"/>
      <c r="BY928" s="116"/>
      <c r="BZ928" s="116"/>
      <c r="CA928" s="116"/>
      <c r="CB928" s="116"/>
      <c r="CC928" s="116"/>
      <c r="CD928" s="116"/>
      <c r="CE928" s="116"/>
      <c r="CF928" s="116">
        <f t="shared" si="472"/>
        <v>0</v>
      </c>
      <c r="CG928" s="116">
        <f t="shared" si="472"/>
        <v>0</v>
      </c>
      <c r="CH928" s="116">
        <f t="shared" si="472"/>
        <v>0</v>
      </c>
      <c r="CI928" s="116">
        <f t="shared" si="472"/>
        <v>0</v>
      </c>
      <c r="CJ928" s="116">
        <f t="shared" si="472"/>
        <v>0</v>
      </c>
      <c r="CK928" s="116">
        <f t="shared" si="472"/>
        <v>0</v>
      </c>
      <c r="CL928" s="116">
        <f t="shared" si="472"/>
        <v>0</v>
      </c>
      <c r="CM928" s="116">
        <f t="shared" si="472"/>
        <v>0</v>
      </c>
      <c r="CN928" s="116">
        <f t="shared" si="472"/>
        <v>0</v>
      </c>
      <c r="CO928" s="116">
        <f t="shared" si="472"/>
        <v>0</v>
      </c>
      <c r="CP928" s="116">
        <f t="shared" si="473"/>
        <v>0</v>
      </c>
      <c r="CQ928" s="116">
        <f t="shared" si="473"/>
        <v>0</v>
      </c>
      <c r="CR928" s="116">
        <f t="shared" si="473"/>
        <v>0</v>
      </c>
      <c r="CS928" s="116">
        <f t="shared" si="473"/>
        <v>0</v>
      </c>
      <c r="CT928" s="116">
        <f t="shared" si="473"/>
        <v>0</v>
      </c>
      <c r="CU928" s="116">
        <f t="shared" si="473"/>
        <v>0</v>
      </c>
      <c r="CV928" s="116">
        <f t="shared" si="473"/>
        <v>0</v>
      </c>
      <c r="CW928" s="116">
        <f t="shared" si="473"/>
        <v>0</v>
      </c>
      <c r="CX928" s="116">
        <f t="shared" si="473"/>
        <v>0</v>
      </c>
      <c r="CY928" s="116">
        <f t="shared" si="473"/>
        <v>0</v>
      </c>
      <c r="CZ928" s="116">
        <f t="shared" si="474"/>
        <v>0</v>
      </c>
      <c r="DA928" s="116">
        <f t="shared" si="474"/>
        <v>0</v>
      </c>
      <c r="DB928" s="116">
        <f t="shared" si="474"/>
        <v>0</v>
      </c>
      <c r="DC928" s="116">
        <f t="shared" si="474"/>
        <v>0</v>
      </c>
      <c r="DD928" s="116">
        <f t="shared" si="474"/>
        <v>0</v>
      </c>
      <c r="DE928" s="116">
        <f t="shared" si="474"/>
        <v>0</v>
      </c>
      <c r="DF928" s="116">
        <f t="shared" si="474"/>
        <v>0</v>
      </c>
      <c r="DG928" s="116">
        <f t="shared" si="474"/>
        <v>0</v>
      </c>
      <c r="DH928" s="116">
        <f t="shared" si="474"/>
        <v>0</v>
      </c>
      <c r="DI928" s="116">
        <f t="shared" si="474"/>
        <v>0</v>
      </c>
      <c r="DJ928" s="116">
        <f t="shared" si="475"/>
        <v>0</v>
      </c>
      <c r="DK928" s="116">
        <f t="shared" si="475"/>
        <v>0</v>
      </c>
      <c r="DL928" s="116">
        <f t="shared" si="475"/>
        <v>0</v>
      </c>
      <c r="DM928" s="116">
        <f t="shared" si="475"/>
        <v>0</v>
      </c>
      <c r="DN928" s="116">
        <f t="shared" si="475"/>
        <v>0</v>
      </c>
      <c r="DO928" s="116">
        <f t="shared" si="475"/>
        <v>0</v>
      </c>
      <c r="DP928" s="116">
        <f t="shared" si="475"/>
        <v>0</v>
      </c>
      <c r="DQ928" s="116">
        <f t="shared" si="475"/>
        <v>0</v>
      </c>
      <c r="DR928" s="116">
        <f t="shared" si="475"/>
        <v>0</v>
      </c>
      <c r="DS928" s="116">
        <f t="shared" si="475"/>
        <v>0</v>
      </c>
      <c r="DT928" s="116">
        <f t="shared" si="475"/>
        <v>0</v>
      </c>
      <c r="DU928" s="116">
        <f t="shared" si="475"/>
        <v>0</v>
      </c>
      <c r="DV928" s="116">
        <f t="shared" si="475"/>
        <v>0</v>
      </c>
      <c r="DW928" s="116">
        <f t="shared" si="475"/>
        <v>0</v>
      </c>
    </row>
    <row r="929" spans="1:127" x14ac:dyDescent="0.35">
      <c r="A929" s="9" t="s">
        <v>281</v>
      </c>
      <c r="B929" s="10" t="s">
        <v>6</v>
      </c>
      <c r="C929" s="9" t="s">
        <v>2</v>
      </c>
      <c r="D929" s="1">
        <v>7.5497059999999996</v>
      </c>
      <c r="E929" s="82">
        <f>VLOOKUP(C929,'Literature Lookup Tables'!$A$2:$D$21,4,0)</f>
        <v>0.05</v>
      </c>
      <c r="F929" s="82">
        <f>VLOOKUP(C929,'Literature Lookup Tables'!$A$2:$D$21,3,0)</f>
        <v>0.05</v>
      </c>
      <c r="G929" s="64">
        <f>(VLOOKUP(C929,'Literature Lookup Tables'!$A$2:$L$21,2))*D929</f>
        <v>0.75497060000000005</v>
      </c>
      <c r="H929" s="64">
        <f t="shared" si="451"/>
        <v>0.37748530000000002</v>
      </c>
      <c r="I929" s="64">
        <f t="shared" si="452"/>
        <v>0.37748530000000002</v>
      </c>
      <c r="J929" s="106">
        <f>VLOOKUP(C929,'Literature Lookup Tables'!$A$2:$L$21,MATCH(B929,listHYDROGROUPS,0))</f>
        <v>61</v>
      </c>
      <c r="K929" s="7" t="str">
        <f t="shared" si="471"/>
        <v/>
      </c>
      <c r="L929" s="7" t="str">
        <f t="shared" si="471"/>
        <v/>
      </c>
      <c r="M929" s="7" t="str">
        <f t="shared" si="471"/>
        <v/>
      </c>
      <c r="N929" s="7" t="str">
        <f t="shared" si="471"/>
        <v/>
      </c>
      <c r="O929" s="7" t="str">
        <f t="shared" si="471"/>
        <v/>
      </c>
      <c r="P929" s="7" t="str">
        <f t="shared" si="471"/>
        <v/>
      </c>
      <c r="Q929" s="7" t="str">
        <f t="shared" si="471"/>
        <v/>
      </c>
      <c r="R929" s="7" t="str">
        <f t="shared" si="471"/>
        <v/>
      </c>
      <c r="S929" s="7" t="str">
        <f t="shared" si="471"/>
        <v/>
      </c>
      <c r="T929" s="7" t="str">
        <f t="shared" si="471"/>
        <v/>
      </c>
      <c r="U929" s="7" t="str">
        <f t="shared" si="471"/>
        <v/>
      </c>
      <c r="V929" s="7" t="str">
        <f t="shared" si="471"/>
        <v/>
      </c>
      <c r="W929" s="7" t="str">
        <f t="shared" si="471"/>
        <v/>
      </c>
      <c r="X929" s="7" t="str">
        <f t="shared" si="471"/>
        <v/>
      </c>
      <c r="Y929" s="7" t="str">
        <f t="shared" si="471"/>
        <v/>
      </c>
      <c r="CF929" s="7" t="str">
        <f t="shared" si="472"/>
        <v/>
      </c>
      <c r="CG929" s="7" t="str">
        <f t="shared" si="472"/>
        <v/>
      </c>
      <c r="CH929" s="7" t="str">
        <f t="shared" si="472"/>
        <v/>
      </c>
      <c r="CI929" s="7" t="str">
        <f t="shared" si="472"/>
        <v/>
      </c>
      <c r="CJ929" s="7" t="str">
        <f t="shared" si="472"/>
        <v/>
      </c>
      <c r="CK929" s="7" t="str">
        <f t="shared" si="472"/>
        <v/>
      </c>
      <c r="CL929" s="7" t="str">
        <f t="shared" si="472"/>
        <v/>
      </c>
      <c r="CM929" s="7" t="str">
        <f t="shared" si="472"/>
        <v/>
      </c>
      <c r="CN929" s="7" t="str">
        <f t="shared" si="472"/>
        <v/>
      </c>
      <c r="CO929" s="7" t="str">
        <f t="shared" si="472"/>
        <v/>
      </c>
      <c r="CP929" s="7" t="str">
        <f t="shared" si="473"/>
        <v/>
      </c>
      <c r="CQ929" s="7" t="str">
        <f t="shared" si="473"/>
        <v/>
      </c>
      <c r="CR929" s="7" t="str">
        <f t="shared" si="473"/>
        <v/>
      </c>
      <c r="CS929" s="7" t="str">
        <f t="shared" si="473"/>
        <v/>
      </c>
      <c r="CT929" s="7" t="str">
        <f t="shared" si="473"/>
        <v/>
      </c>
      <c r="CU929" s="7" t="str">
        <f t="shared" si="473"/>
        <v/>
      </c>
      <c r="CV929" s="7" t="str">
        <f t="shared" si="473"/>
        <v/>
      </c>
      <c r="CW929" s="7" t="str">
        <f t="shared" si="473"/>
        <v/>
      </c>
      <c r="CX929" s="7" t="str">
        <f t="shared" si="473"/>
        <v/>
      </c>
      <c r="CY929" s="7" t="str">
        <f t="shared" si="473"/>
        <v/>
      </c>
      <c r="CZ929" s="7" t="str">
        <f t="shared" si="474"/>
        <v/>
      </c>
      <c r="DA929" s="7" t="str">
        <f t="shared" si="474"/>
        <v/>
      </c>
      <c r="DB929" s="7" t="str">
        <f t="shared" si="474"/>
        <v/>
      </c>
      <c r="DC929" s="7" t="str">
        <f t="shared" si="474"/>
        <v/>
      </c>
      <c r="DD929" s="7" t="str">
        <f t="shared" si="474"/>
        <v/>
      </c>
      <c r="DE929" s="7" t="str">
        <f t="shared" si="474"/>
        <v/>
      </c>
      <c r="DF929" s="7" t="str">
        <f t="shared" si="474"/>
        <v/>
      </c>
      <c r="DG929" s="7" t="str">
        <f t="shared" si="474"/>
        <v/>
      </c>
      <c r="DH929" s="7" t="str">
        <f t="shared" si="474"/>
        <v/>
      </c>
      <c r="DI929" s="7" t="str">
        <f t="shared" si="474"/>
        <v/>
      </c>
      <c r="DJ929" s="7" t="str">
        <f t="shared" si="475"/>
        <v/>
      </c>
      <c r="DK929" s="7" t="str">
        <f t="shared" si="475"/>
        <v/>
      </c>
      <c r="DL929" s="7" t="str">
        <f t="shared" si="475"/>
        <v/>
      </c>
      <c r="DM929" s="7" t="str">
        <f t="shared" si="475"/>
        <v/>
      </c>
      <c r="DN929" s="7" t="str">
        <f t="shared" si="475"/>
        <v/>
      </c>
      <c r="DO929" s="7" t="str">
        <f t="shared" si="475"/>
        <v/>
      </c>
      <c r="DP929" s="7" t="str">
        <f t="shared" si="475"/>
        <v/>
      </c>
      <c r="DQ929" s="7" t="str">
        <f t="shared" si="475"/>
        <v/>
      </c>
      <c r="DR929" s="7" t="str">
        <f t="shared" si="475"/>
        <v/>
      </c>
      <c r="DS929" s="7" t="str">
        <f t="shared" si="475"/>
        <v/>
      </c>
      <c r="DT929" s="7" t="str">
        <f t="shared" si="475"/>
        <v/>
      </c>
      <c r="DU929" s="7" t="str">
        <f t="shared" si="475"/>
        <v/>
      </c>
      <c r="DV929" s="7" t="str">
        <f t="shared" si="475"/>
        <v/>
      </c>
      <c r="DW929" s="7" t="str">
        <f t="shared" si="475"/>
        <v/>
      </c>
    </row>
    <row r="930" spans="1:127" x14ac:dyDescent="0.35">
      <c r="A930" s="9" t="s">
        <v>289</v>
      </c>
      <c r="B930" s="10" t="s">
        <v>6</v>
      </c>
      <c r="C930" s="9" t="s">
        <v>2</v>
      </c>
      <c r="D930" s="1">
        <v>1.1538250000000001</v>
      </c>
      <c r="E930" s="82">
        <f>VLOOKUP(C930,'Literature Lookup Tables'!$A$2:$D$21,4,0)</f>
        <v>0.05</v>
      </c>
      <c r="F930" s="82">
        <f>VLOOKUP(C930,'Literature Lookup Tables'!$A$2:$D$21,3,0)</f>
        <v>0.05</v>
      </c>
      <c r="G930" s="64">
        <f>(VLOOKUP(C930,'Literature Lookup Tables'!$A$2:$L$21,2))*D930</f>
        <v>0.11538250000000001</v>
      </c>
      <c r="H930" s="64">
        <f t="shared" si="451"/>
        <v>5.7691250000000006E-2</v>
      </c>
      <c r="I930" s="64">
        <f t="shared" si="452"/>
        <v>5.7691250000000006E-2</v>
      </c>
      <c r="J930" s="106">
        <f>VLOOKUP(C930,'Literature Lookup Tables'!$A$2:$L$21,MATCH(B930,listHYDROGROUPS,0))</f>
        <v>61</v>
      </c>
      <c r="K930" s="7" t="str">
        <f t="shared" si="471"/>
        <v/>
      </c>
      <c r="L930" s="7" t="str">
        <f t="shared" si="471"/>
        <v/>
      </c>
      <c r="M930" s="7" t="str">
        <f t="shared" si="471"/>
        <v/>
      </c>
      <c r="N930" s="7" t="str">
        <f t="shared" si="471"/>
        <v/>
      </c>
      <c r="O930" s="7" t="str">
        <f t="shared" si="471"/>
        <v/>
      </c>
      <c r="P930" s="7">
        <f t="shared" si="471"/>
        <v>70.383324999999999</v>
      </c>
      <c r="Q930" s="7" t="str">
        <f t="shared" si="471"/>
        <v/>
      </c>
      <c r="R930" s="7" t="str">
        <f t="shared" si="471"/>
        <v/>
      </c>
      <c r="S930" s="7" t="str">
        <f t="shared" si="471"/>
        <v/>
      </c>
      <c r="T930" s="7" t="str">
        <f t="shared" si="471"/>
        <v/>
      </c>
      <c r="U930" s="7" t="str">
        <f t="shared" si="471"/>
        <v/>
      </c>
      <c r="V930" s="7" t="str">
        <f t="shared" si="471"/>
        <v/>
      </c>
      <c r="W930" s="7" t="str">
        <f t="shared" si="471"/>
        <v/>
      </c>
      <c r="X930" s="7" t="str">
        <f t="shared" si="471"/>
        <v/>
      </c>
      <c r="Y930" s="7" t="str">
        <f t="shared" si="471"/>
        <v/>
      </c>
      <c r="CF930" s="7" t="str">
        <f t="shared" si="472"/>
        <v/>
      </c>
      <c r="CG930" s="7" t="str">
        <f t="shared" si="472"/>
        <v/>
      </c>
      <c r="CH930" s="7" t="str">
        <f t="shared" si="472"/>
        <v/>
      </c>
      <c r="CI930" s="7" t="str">
        <f t="shared" si="472"/>
        <v/>
      </c>
      <c r="CJ930" s="7" t="str">
        <f t="shared" si="472"/>
        <v/>
      </c>
      <c r="CK930" s="7" t="str">
        <f t="shared" si="472"/>
        <v/>
      </c>
      <c r="CL930" s="7" t="str">
        <f t="shared" si="472"/>
        <v/>
      </c>
      <c r="CM930" s="7" t="str">
        <f t="shared" si="472"/>
        <v/>
      </c>
      <c r="CN930" s="7" t="str">
        <f t="shared" si="472"/>
        <v/>
      </c>
      <c r="CO930" s="7" t="str">
        <f t="shared" si="472"/>
        <v/>
      </c>
      <c r="CP930" s="7" t="str">
        <f t="shared" si="473"/>
        <v/>
      </c>
      <c r="CQ930" s="7" t="str">
        <f t="shared" si="473"/>
        <v/>
      </c>
      <c r="CR930" s="7" t="str">
        <f t="shared" si="473"/>
        <v/>
      </c>
      <c r="CS930" s="7" t="str">
        <f t="shared" si="473"/>
        <v/>
      </c>
      <c r="CT930" s="7" t="str">
        <f t="shared" si="473"/>
        <v/>
      </c>
      <c r="CU930" s="7" t="str">
        <f t="shared" si="473"/>
        <v/>
      </c>
      <c r="CV930" s="7" t="str">
        <f t="shared" si="473"/>
        <v/>
      </c>
      <c r="CW930" s="7" t="str">
        <f t="shared" si="473"/>
        <v/>
      </c>
      <c r="CX930" s="7" t="str">
        <f t="shared" si="473"/>
        <v/>
      </c>
      <c r="CY930" s="7" t="str">
        <f t="shared" si="473"/>
        <v/>
      </c>
      <c r="CZ930" s="7" t="str">
        <f t="shared" si="474"/>
        <v/>
      </c>
      <c r="DA930" s="7" t="str">
        <f t="shared" si="474"/>
        <v/>
      </c>
      <c r="DB930" s="7" t="str">
        <f t="shared" si="474"/>
        <v/>
      </c>
      <c r="DC930" s="7" t="str">
        <f t="shared" si="474"/>
        <v/>
      </c>
      <c r="DD930" s="7" t="str">
        <f t="shared" si="474"/>
        <v/>
      </c>
      <c r="DE930" s="7" t="str">
        <f t="shared" si="474"/>
        <v/>
      </c>
      <c r="DF930" s="7" t="str">
        <f t="shared" si="474"/>
        <v/>
      </c>
      <c r="DG930" s="7" t="str">
        <f t="shared" si="474"/>
        <v/>
      </c>
      <c r="DH930" s="7" t="str">
        <f t="shared" si="474"/>
        <v/>
      </c>
      <c r="DI930" s="7" t="str">
        <f t="shared" si="474"/>
        <v/>
      </c>
      <c r="DJ930" s="7" t="str">
        <f t="shared" si="475"/>
        <v/>
      </c>
      <c r="DK930" s="7" t="str">
        <f t="shared" si="475"/>
        <v/>
      </c>
      <c r="DL930" s="7" t="str">
        <f t="shared" si="475"/>
        <v/>
      </c>
      <c r="DM930" s="7" t="str">
        <f t="shared" si="475"/>
        <v/>
      </c>
      <c r="DN930" s="7" t="str">
        <f t="shared" si="475"/>
        <v/>
      </c>
      <c r="DO930" s="7" t="str">
        <f t="shared" si="475"/>
        <v/>
      </c>
      <c r="DP930" s="7" t="str">
        <f t="shared" si="475"/>
        <v/>
      </c>
      <c r="DQ930" s="7" t="str">
        <f t="shared" si="475"/>
        <v/>
      </c>
      <c r="DR930" s="7" t="str">
        <f t="shared" si="475"/>
        <v/>
      </c>
      <c r="DS930" s="7" t="str">
        <f t="shared" si="475"/>
        <v/>
      </c>
      <c r="DT930" s="7" t="str">
        <f t="shared" si="475"/>
        <v/>
      </c>
      <c r="DU930" s="7" t="str">
        <f t="shared" si="475"/>
        <v/>
      </c>
      <c r="DV930" s="7" t="str">
        <f t="shared" si="475"/>
        <v/>
      </c>
      <c r="DW930" s="7" t="str">
        <f t="shared" si="475"/>
        <v/>
      </c>
    </row>
    <row r="931" spans="1:127" x14ac:dyDescent="0.35">
      <c r="A931" s="9" t="s">
        <v>307</v>
      </c>
      <c r="B931" s="10" t="s">
        <v>6</v>
      </c>
      <c r="C931" s="9" t="s">
        <v>2</v>
      </c>
      <c r="D931" s="1">
        <v>6.9770219999999998</v>
      </c>
      <c r="E931" s="82">
        <f>VLOOKUP(C931,'Literature Lookup Tables'!$A$2:$D$21,4,0)</f>
        <v>0.05</v>
      </c>
      <c r="F931" s="82">
        <f>VLOOKUP(C931,'Literature Lookup Tables'!$A$2:$D$21,3,0)</f>
        <v>0.05</v>
      </c>
      <c r="G931" s="64">
        <f>(VLOOKUP(C931,'Literature Lookup Tables'!$A$2:$L$21,2))*D931</f>
        <v>0.69770220000000005</v>
      </c>
      <c r="H931" s="64">
        <f t="shared" si="451"/>
        <v>0.34885110000000003</v>
      </c>
      <c r="I931" s="64">
        <f t="shared" si="452"/>
        <v>0.34885110000000003</v>
      </c>
      <c r="J931" s="106">
        <f>VLOOKUP(C931,'Literature Lookup Tables'!$A$2:$L$21,MATCH(B931,listHYDROGROUPS,0))</f>
        <v>61</v>
      </c>
      <c r="K931" s="7" t="str">
        <f t="shared" si="471"/>
        <v/>
      </c>
      <c r="L931" s="7" t="str">
        <f t="shared" si="471"/>
        <v/>
      </c>
      <c r="M931" s="7" t="str">
        <f t="shared" si="471"/>
        <v/>
      </c>
      <c r="N931" s="7" t="str">
        <f t="shared" si="471"/>
        <v/>
      </c>
      <c r="O931" s="7" t="str">
        <f t="shared" si="471"/>
        <v/>
      </c>
      <c r="P931" s="7" t="str">
        <f t="shared" si="471"/>
        <v/>
      </c>
      <c r="Q931" s="7" t="str">
        <f t="shared" si="471"/>
        <v/>
      </c>
      <c r="R931" s="7" t="str">
        <f t="shared" si="471"/>
        <v/>
      </c>
      <c r="S931" s="7" t="str">
        <f t="shared" si="471"/>
        <v/>
      </c>
      <c r="T931" s="7" t="str">
        <f t="shared" si="471"/>
        <v/>
      </c>
      <c r="U931" s="7" t="str">
        <f t="shared" si="471"/>
        <v/>
      </c>
      <c r="V931" s="7" t="str">
        <f t="shared" si="471"/>
        <v/>
      </c>
      <c r="W931" s="7" t="str">
        <f t="shared" si="471"/>
        <v/>
      </c>
      <c r="X931" s="7" t="str">
        <f t="shared" si="471"/>
        <v/>
      </c>
      <c r="Y931" s="7" t="str">
        <f t="shared" si="471"/>
        <v/>
      </c>
      <c r="CF931" s="7" t="str">
        <f t="shared" si="472"/>
        <v/>
      </c>
      <c r="CG931" s="7" t="str">
        <f t="shared" si="472"/>
        <v/>
      </c>
      <c r="CH931" s="7" t="str">
        <f t="shared" si="472"/>
        <v/>
      </c>
      <c r="CI931" s="7" t="str">
        <f t="shared" si="472"/>
        <v/>
      </c>
      <c r="CJ931" s="7" t="str">
        <f t="shared" si="472"/>
        <v/>
      </c>
      <c r="CK931" s="7" t="str">
        <f t="shared" si="472"/>
        <v/>
      </c>
      <c r="CL931" s="7" t="str">
        <f t="shared" si="472"/>
        <v/>
      </c>
      <c r="CM931" s="7" t="str">
        <f t="shared" si="472"/>
        <v/>
      </c>
      <c r="CN931" s="7" t="str">
        <f t="shared" si="472"/>
        <v/>
      </c>
      <c r="CO931" s="7" t="str">
        <f t="shared" si="472"/>
        <v/>
      </c>
      <c r="CP931" s="7" t="str">
        <f t="shared" si="473"/>
        <v/>
      </c>
      <c r="CQ931" s="7" t="str">
        <f t="shared" si="473"/>
        <v/>
      </c>
      <c r="CR931" s="7" t="str">
        <f t="shared" si="473"/>
        <v/>
      </c>
      <c r="CS931" s="7" t="str">
        <f t="shared" si="473"/>
        <v/>
      </c>
      <c r="CT931" s="7" t="str">
        <f t="shared" si="473"/>
        <v/>
      </c>
      <c r="CU931" s="7" t="str">
        <f t="shared" si="473"/>
        <v/>
      </c>
      <c r="CV931" s="7" t="str">
        <f t="shared" si="473"/>
        <v/>
      </c>
      <c r="CW931" s="7" t="str">
        <f t="shared" si="473"/>
        <v/>
      </c>
      <c r="CX931" s="7" t="str">
        <f t="shared" si="473"/>
        <v/>
      </c>
      <c r="CY931" s="7" t="str">
        <f t="shared" si="473"/>
        <v/>
      </c>
      <c r="CZ931" s="7" t="str">
        <f t="shared" si="474"/>
        <v/>
      </c>
      <c r="DA931" s="7" t="str">
        <f t="shared" si="474"/>
        <v/>
      </c>
      <c r="DB931" s="7" t="str">
        <f t="shared" si="474"/>
        <v/>
      </c>
      <c r="DC931" s="7" t="str">
        <f t="shared" si="474"/>
        <v/>
      </c>
      <c r="DD931" s="7" t="str">
        <f t="shared" si="474"/>
        <v/>
      </c>
      <c r="DE931" s="7" t="str">
        <f t="shared" si="474"/>
        <v/>
      </c>
      <c r="DF931" s="7" t="str">
        <f t="shared" si="474"/>
        <v/>
      </c>
      <c r="DG931" s="7" t="str">
        <f t="shared" si="474"/>
        <v/>
      </c>
      <c r="DH931" s="7" t="str">
        <f t="shared" si="474"/>
        <v/>
      </c>
      <c r="DI931" s="7" t="str">
        <f t="shared" si="474"/>
        <v/>
      </c>
      <c r="DJ931" s="7" t="str">
        <f t="shared" si="475"/>
        <v/>
      </c>
      <c r="DK931" s="7" t="str">
        <f t="shared" si="475"/>
        <v/>
      </c>
      <c r="DL931" s="7" t="str">
        <f t="shared" si="475"/>
        <v/>
      </c>
      <c r="DM931" s="7" t="str">
        <f t="shared" si="475"/>
        <v/>
      </c>
      <c r="DN931" s="7" t="str">
        <f t="shared" si="475"/>
        <v/>
      </c>
      <c r="DO931" s="7" t="str">
        <f t="shared" si="475"/>
        <v/>
      </c>
      <c r="DP931" s="7" t="str">
        <f t="shared" si="475"/>
        <v/>
      </c>
      <c r="DQ931" s="7" t="str">
        <f t="shared" si="475"/>
        <v/>
      </c>
      <c r="DR931" s="7" t="str">
        <f t="shared" si="475"/>
        <v/>
      </c>
      <c r="DS931" s="7" t="str">
        <f t="shared" si="475"/>
        <v/>
      </c>
      <c r="DT931" s="7" t="str">
        <f t="shared" si="475"/>
        <v/>
      </c>
      <c r="DU931" s="7" t="str">
        <f t="shared" si="475"/>
        <v/>
      </c>
      <c r="DV931" s="7" t="str">
        <f t="shared" si="475"/>
        <v/>
      </c>
      <c r="DW931" s="7" t="str">
        <f t="shared" si="475"/>
        <v/>
      </c>
    </row>
    <row r="932" spans="1:127" x14ac:dyDescent="0.35">
      <c r="A932" s="9" t="s">
        <v>307</v>
      </c>
      <c r="B932" s="10" t="s">
        <v>6</v>
      </c>
      <c r="C932" s="9" t="s">
        <v>3</v>
      </c>
      <c r="D932" s="1">
        <v>1.5384E-2</v>
      </c>
      <c r="E932" s="82">
        <f>VLOOKUP(C932,'Literature Lookup Tables'!$A$2:$D$21,4,0)</f>
        <v>0</v>
      </c>
      <c r="F932" s="82">
        <f>VLOOKUP(C932,'Literature Lookup Tables'!$A$2:$D$21,3,0)</f>
        <v>0.2</v>
      </c>
      <c r="G932" s="64">
        <f>(VLOOKUP(C932,'Literature Lookup Tables'!$A$2:$L$21,2))*D932</f>
        <v>3.0768000000000002E-3</v>
      </c>
      <c r="H932" s="64">
        <f t="shared" si="451"/>
        <v>3.0768000000000002E-3</v>
      </c>
      <c r="I932" s="64">
        <f t="shared" si="452"/>
        <v>0</v>
      </c>
      <c r="J932" s="106">
        <f>VLOOKUP(C932,'Literature Lookup Tables'!$A$2:$L$21,MATCH(B932,listHYDROGROUPS,0))</f>
        <v>61</v>
      </c>
      <c r="K932" s="7" t="str">
        <f t="shared" si="471"/>
        <v/>
      </c>
      <c r="L932" s="7" t="str">
        <f t="shared" si="471"/>
        <v/>
      </c>
      <c r="M932" s="7" t="str">
        <f t="shared" si="471"/>
        <v/>
      </c>
      <c r="N932" s="7" t="str">
        <f t="shared" si="471"/>
        <v/>
      </c>
      <c r="O932" s="7" t="str">
        <f t="shared" si="471"/>
        <v/>
      </c>
      <c r="P932" s="7" t="str">
        <f t="shared" si="471"/>
        <v/>
      </c>
      <c r="Q932" s="7" t="str">
        <f t="shared" si="471"/>
        <v/>
      </c>
      <c r="R932" s="7" t="str">
        <f t="shared" si="471"/>
        <v/>
      </c>
      <c r="S932" s="7" t="str">
        <f t="shared" si="471"/>
        <v/>
      </c>
      <c r="T932" s="7" t="str">
        <f t="shared" si="471"/>
        <v/>
      </c>
      <c r="U932" s="7" t="str">
        <f t="shared" si="471"/>
        <v/>
      </c>
      <c r="V932" s="7" t="str">
        <f t="shared" si="471"/>
        <v/>
      </c>
      <c r="W932" s="7" t="str">
        <f t="shared" si="471"/>
        <v/>
      </c>
      <c r="X932" s="7" t="str">
        <f t="shared" si="471"/>
        <v/>
      </c>
      <c r="Y932" s="7" t="str">
        <f t="shared" si="471"/>
        <v/>
      </c>
      <c r="CF932" s="7" t="str">
        <f t="shared" si="472"/>
        <v/>
      </c>
      <c r="CG932" s="7" t="str">
        <f t="shared" si="472"/>
        <v/>
      </c>
      <c r="CH932" s="7" t="str">
        <f t="shared" si="472"/>
        <v/>
      </c>
      <c r="CI932" s="7" t="str">
        <f t="shared" si="472"/>
        <v/>
      </c>
      <c r="CJ932" s="7" t="str">
        <f t="shared" si="472"/>
        <v/>
      </c>
      <c r="CK932" s="7" t="str">
        <f t="shared" si="472"/>
        <v/>
      </c>
      <c r="CL932" s="7" t="str">
        <f t="shared" si="472"/>
        <v/>
      </c>
      <c r="CM932" s="7" t="str">
        <f t="shared" si="472"/>
        <v/>
      </c>
      <c r="CN932" s="7" t="str">
        <f t="shared" si="472"/>
        <v/>
      </c>
      <c r="CO932" s="7" t="str">
        <f t="shared" si="472"/>
        <v/>
      </c>
      <c r="CP932" s="7" t="str">
        <f t="shared" si="473"/>
        <v/>
      </c>
      <c r="CQ932" s="7" t="str">
        <f t="shared" si="473"/>
        <v/>
      </c>
      <c r="CR932" s="7" t="str">
        <f t="shared" si="473"/>
        <v/>
      </c>
      <c r="CS932" s="7" t="str">
        <f t="shared" si="473"/>
        <v/>
      </c>
      <c r="CT932" s="7" t="str">
        <f t="shared" si="473"/>
        <v/>
      </c>
      <c r="CU932" s="7" t="str">
        <f t="shared" si="473"/>
        <v/>
      </c>
      <c r="CV932" s="7" t="str">
        <f t="shared" si="473"/>
        <v/>
      </c>
      <c r="CW932" s="7" t="str">
        <f t="shared" si="473"/>
        <v/>
      </c>
      <c r="CX932" s="7" t="str">
        <f t="shared" si="473"/>
        <v/>
      </c>
      <c r="CY932" s="7" t="str">
        <f t="shared" si="473"/>
        <v/>
      </c>
      <c r="CZ932" s="7" t="str">
        <f t="shared" si="474"/>
        <v/>
      </c>
      <c r="DA932" s="7" t="str">
        <f t="shared" si="474"/>
        <v/>
      </c>
      <c r="DB932" s="7" t="str">
        <f t="shared" si="474"/>
        <v/>
      </c>
      <c r="DC932" s="7" t="str">
        <f t="shared" si="474"/>
        <v/>
      </c>
      <c r="DD932" s="7" t="str">
        <f t="shared" si="474"/>
        <v/>
      </c>
      <c r="DE932" s="7" t="str">
        <f t="shared" si="474"/>
        <v/>
      </c>
      <c r="DF932" s="7" t="str">
        <f t="shared" si="474"/>
        <v/>
      </c>
      <c r="DG932" s="7" t="str">
        <f t="shared" si="474"/>
        <v/>
      </c>
      <c r="DH932" s="7" t="str">
        <f t="shared" si="474"/>
        <v/>
      </c>
      <c r="DI932" s="7" t="str">
        <f t="shared" si="474"/>
        <v/>
      </c>
      <c r="DJ932" s="7" t="str">
        <f t="shared" si="475"/>
        <v/>
      </c>
      <c r="DK932" s="7" t="str">
        <f t="shared" si="475"/>
        <v/>
      </c>
      <c r="DL932" s="7" t="str">
        <f t="shared" si="475"/>
        <v/>
      </c>
      <c r="DM932" s="7" t="str">
        <f t="shared" si="475"/>
        <v/>
      </c>
      <c r="DN932" s="7" t="str">
        <f t="shared" si="475"/>
        <v/>
      </c>
      <c r="DO932" s="7" t="str">
        <f t="shared" si="475"/>
        <v/>
      </c>
      <c r="DP932" s="7" t="str">
        <f t="shared" si="475"/>
        <v/>
      </c>
      <c r="DQ932" s="7" t="str">
        <f t="shared" si="475"/>
        <v/>
      </c>
      <c r="DR932" s="7" t="str">
        <f t="shared" si="475"/>
        <v/>
      </c>
      <c r="DS932" s="7" t="str">
        <f t="shared" si="475"/>
        <v/>
      </c>
      <c r="DT932" s="7" t="str">
        <f t="shared" si="475"/>
        <v/>
      </c>
      <c r="DU932" s="7" t="str">
        <f t="shared" si="475"/>
        <v/>
      </c>
      <c r="DV932" s="7" t="str">
        <f t="shared" si="475"/>
        <v/>
      </c>
      <c r="DW932" s="7" t="str">
        <f t="shared" si="475"/>
        <v/>
      </c>
    </row>
    <row r="933" spans="1:127" x14ac:dyDescent="0.35">
      <c r="A933" s="9" t="s">
        <v>307</v>
      </c>
      <c r="B933" s="10" t="s">
        <v>6</v>
      </c>
      <c r="C933" s="9" t="s">
        <v>10</v>
      </c>
      <c r="D933" s="1">
        <v>2.021741</v>
      </c>
      <c r="E933" s="82">
        <f>VLOOKUP(C933,'Literature Lookup Tables'!$A$2:$D$21,4,0)</f>
        <v>0.03</v>
      </c>
      <c r="F933" s="82">
        <f>VLOOKUP(C933,'Literature Lookup Tables'!$A$2:$D$21,3,0)</f>
        <v>0</v>
      </c>
      <c r="G933" s="64">
        <f>(VLOOKUP(C933,'Literature Lookup Tables'!$A$2:$L$21,2))*D933</f>
        <v>6.0652230000000001E-2</v>
      </c>
      <c r="H933" s="64">
        <f t="shared" si="451"/>
        <v>0</v>
      </c>
      <c r="I933" s="64">
        <f t="shared" si="452"/>
        <v>6.0652230000000001E-2</v>
      </c>
      <c r="J933" s="106">
        <f>VLOOKUP(C933,'Literature Lookup Tables'!$A$2:$L$21,MATCH(B933,listHYDROGROUPS,0))</f>
        <v>61</v>
      </c>
      <c r="K933" s="7" t="str">
        <f t="shared" si="471"/>
        <v/>
      </c>
      <c r="L933" s="7" t="str">
        <f t="shared" si="471"/>
        <v/>
      </c>
      <c r="M933" s="7" t="str">
        <f t="shared" si="471"/>
        <v/>
      </c>
      <c r="N933" s="7" t="str">
        <f t="shared" si="471"/>
        <v/>
      </c>
      <c r="O933" s="7" t="str">
        <f t="shared" si="471"/>
        <v/>
      </c>
      <c r="P933" s="7" t="str">
        <f t="shared" si="471"/>
        <v/>
      </c>
      <c r="Q933" s="7" t="str">
        <f t="shared" si="471"/>
        <v/>
      </c>
      <c r="R933" s="7" t="str">
        <f t="shared" si="471"/>
        <v/>
      </c>
      <c r="S933" s="7" t="str">
        <f t="shared" si="471"/>
        <v/>
      </c>
      <c r="T933" s="7" t="str">
        <f t="shared" si="471"/>
        <v/>
      </c>
      <c r="U933" s="7" t="str">
        <f t="shared" si="471"/>
        <v/>
      </c>
      <c r="V933" s="7" t="str">
        <f t="shared" si="471"/>
        <v/>
      </c>
      <c r="W933" s="7" t="str">
        <f t="shared" si="471"/>
        <v/>
      </c>
      <c r="X933" s="7" t="str">
        <f t="shared" si="471"/>
        <v/>
      </c>
      <c r="Y933" s="7" t="str">
        <f t="shared" si="471"/>
        <v/>
      </c>
      <c r="CF933" s="7" t="str">
        <f t="shared" si="472"/>
        <v/>
      </c>
      <c r="CG933" s="7" t="str">
        <f t="shared" si="472"/>
        <v/>
      </c>
      <c r="CH933" s="7" t="str">
        <f t="shared" si="472"/>
        <v/>
      </c>
      <c r="CI933" s="7" t="str">
        <f t="shared" si="472"/>
        <v/>
      </c>
      <c r="CJ933" s="7" t="str">
        <f t="shared" si="472"/>
        <v/>
      </c>
      <c r="CK933" s="7" t="str">
        <f t="shared" si="472"/>
        <v/>
      </c>
      <c r="CL933" s="7" t="str">
        <f t="shared" si="472"/>
        <v/>
      </c>
      <c r="CM933" s="7" t="str">
        <f t="shared" si="472"/>
        <v/>
      </c>
      <c r="CN933" s="7" t="str">
        <f t="shared" si="472"/>
        <v/>
      </c>
      <c r="CO933" s="7" t="str">
        <f t="shared" si="472"/>
        <v/>
      </c>
      <c r="CP933" s="7" t="str">
        <f t="shared" si="473"/>
        <v/>
      </c>
      <c r="CQ933" s="7" t="str">
        <f t="shared" si="473"/>
        <v/>
      </c>
      <c r="CR933" s="7" t="str">
        <f t="shared" si="473"/>
        <v/>
      </c>
      <c r="CS933" s="7" t="str">
        <f t="shared" si="473"/>
        <v/>
      </c>
      <c r="CT933" s="7" t="str">
        <f t="shared" si="473"/>
        <v/>
      </c>
      <c r="CU933" s="7" t="str">
        <f t="shared" si="473"/>
        <v/>
      </c>
      <c r="CV933" s="7" t="str">
        <f t="shared" si="473"/>
        <v/>
      </c>
      <c r="CW933" s="7" t="str">
        <f t="shared" si="473"/>
        <v/>
      </c>
      <c r="CX933" s="7" t="str">
        <f t="shared" si="473"/>
        <v/>
      </c>
      <c r="CY933" s="7" t="str">
        <f t="shared" si="473"/>
        <v/>
      </c>
      <c r="CZ933" s="7" t="str">
        <f t="shared" si="474"/>
        <v/>
      </c>
      <c r="DA933" s="7" t="str">
        <f t="shared" si="474"/>
        <v/>
      </c>
      <c r="DB933" s="7" t="str">
        <f t="shared" si="474"/>
        <v/>
      </c>
      <c r="DC933" s="7" t="str">
        <f t="shared" si="474"/>
        <v/>
      </c>
      <c r="DD933" s="7" t="str">
        <f t="shared" si="474"/>
        <v/>
      </c>
      <c r="DE933" s="7" t="str">
        <f t="shared" si="474"/>
        <v/>
      </c>
      <c r="DF933" s="7" t="str">
        <f t="shared" si="474"/>
        <v/>
      </c>
      <c r="DG933" s="7" t="str">
        <f t="shared" si="474"/>
        <v/>
      </c>
      <c r="DH933" s="7" t="str">
        <f t="shared" si="474"/>
        <v/>
      </c>
      <c r="DI933" s="7" t="str">
        <f t="shared" si="474"/>
        <v/>
      </c>
      <c r="DJ933" s="7" t="str">
        <f t="shared" si="475"/>
        <v/>
      </c>
      <c r="DK933" s="7" t="str">
        <f t="shared" si="475"/>
        <v/>
      </c>
      <c r="DL933" s="7" t="str">
        <f t="shared" si="475"/>
        <v/>
      </c>
      <c r="DM933" s="7" t="str">
        <f t="shared" si="475"/>
        <v/>
      </c>
      <c r="DN933" s="7" t="str">
        <f t="shared" si="475"/>
        <v/>
      </c>
      <c r="DO933" s="7" t="str">
        <f t="shared" si="475"/>
        <v/>
      </c>
      <c r="DP933" s="7" t="str">
        <f t="shared" si="475"/>
        <v/>
      </c>
      <c r="DQ933" s="7" t="str">
        <f t="shared" si="475"/>
        <v/>
      </c>
      <c r="DR933" s="7" t="str">
        <f t="shared" si="475"/>
        <v/>
      </c>
      <c r="DS933" s="7" t="str">
        <f t="shared" si="475"/>
        <v/>
      </c>
      <c r="DT933" s="7" t="str">
        <f t="shared" si="475"/>
        <v/>
      </c>
      <c r="DU933" s="7" t="str">
        <f t="shared" si="475"/>
        <v/>
      </c>
      <c r="DV933" s="7" t="str">
        <f t="shared" si="475"/>
        <v/>
      </c>
      <c r="DW933" s="7" t="str">
        <f t="shared" si="475"/>
        <v/>
      </c>
    </row>
    <row r="934" spans="1:127" s="110" customFormat="1" x14ac:dyDescent="0.35">
      <c r="B934" s="115"/>
      <c r="D934" s="114"/>
      <c r="G934" s="114"/>
      <c r="H934" s="114">
        <f t="shared" si="451"/>
        <v>0</v>
      </c>
      <c r="I934" s="114">
        <f t="shared" si="452"/>
        <v>0</v>
      </c>
      <c r="J934" s="115" t="e">
        <f>VLOOKUP(C934,'Literature Lookup Tables'!$A$2:$L$21,MATCH(B934,listHYDROGROUPS,0))</f>
        <v>#N/A</v>
      </c>
      <c r="K934" s="116" t="str">
        <f t="shared" si="471"/>
        <v/>
      </c>
      <c r="L934" s="116" t="str">
        <f t="shared" si="471"/>
        <v/>
      </c>
      <c r="M934" s="116" t="str">
        <f t="shared" si="471"/>
        <v/>
      </c>
      <c r="N934" s="116" t="str">
        <f t="shared" si="471"/>
        <v/>
      </c>
      <c r="O934" s="116" t="str">
        <f t="shared" si="471"/>
        <v/>
      </c>
      <c r="P934" s="116" t="str">
        <f t="shared" si="471"/>
        <v/>
      </c>
      <c r="Q934" s="116" t="str">
        <f t="shared" si="471"/>
        <v/>
      </c>
      <c r="R934" s="116" t="str">
        <f t="shared" si="471"/>
        <v/>
      </c>
      <c r="S934" s="116" t="str">
        <f t="shared" si="471"/>
        <v/>
      </c>
      <c r="T934" s="116" t="str">
        <f t="shared" si="471"/>
        <v/>
      </c>
      <c r="U934" s="116" t="str">
        <f t="shared" si="471"/>
        <v/>
      </c>
      <c r="V934" s="116" t="str">
        <f t="shared" si="471"/>
        <v/>
      </c>
      <c r="W934" s="116" t="str">
        <f t="shared" si="471"/>
        <v/>
      </c>
      <c r="X934" s="116" t="str">
        <f t="shared" si="471"/>
        <v/>
      </c>
      <c r="Y934" s="116" t="str">
        <f t="shared" si="471"/>
        <v/>
      </c>
      <c r="Z934" s="116"/>
      <c r="AA934" s="116"/>
      <c r="AB934" s="116"/>
      <c r="AC934" s="116"/>
      <c r="AD934" s="116"/>
      <c r="AE934" s="116"/>
      <c r="AF934" s="116"/>
      <c r="AG934" s="116"/>
      <c r="AH934" s="116"/>
      <c r="AI934" s="116"/>
      <c r="AJ934" s="116"/>
      <c r="AK934" s="116"/>
      <c r="AL934" s="116"/>
      <c r="AM934" s="116"/>
      <c r="AN934" s="116"/>
      <c r="AO934" s="116"/>
      <c r="AP934" s="116"/>
      <c r="AQ934" s="116"/>
      <c r="AR934" s="116"/>
      <c r="AS934" s="116"/>
      <c r="AT934" s="116"/>
      <c r="AU934" s="116"/>
      <c r="AV934" s="116"/>
      <c r="AW934" s="116"/>
      <c r="AX934" s="116"/>
      <c r="AY934" s="116"/>
      <c r="AZ934" s="116"/>
      <c r="BA934" s="116"/>
      <c r="BB934" s="116"/>
      <c r="BC934" s="116"/>
      <c r="BD934" s="116"/>
      <c r="BE934" s="116"/>
      <c r="BF934" s="116"/>
      <c r="BG934" s="116"/>
      <c r="BH934" s="116"/>
      <c r="BI934" s="116"/>
      <c r="BJ934" s="116"/>
      <c r="BK934" s="116"/>
      <c r="BL934" s="116"/>
      <c r="BM934" s="116"/>
      <c r="BN934" s="116"/>
      <c r="BO934" s="116"/>
      <c r="BP934" s="116"/>
      <c r="BQ934" s="116"/>
      <c r="BR934" s="116"/>
      <c r="BS934" s="116"/>
      <c r="BT934" s="116"/>
      <c r="BU934" s="116"/>
      <c r="BV934" s="116"/>
      <c r="BW934" s="116"/>
      <c r="BX934" s="116"/>
      <c r="BY934" s="116"/>
      <c r="BZ934" s="116"/>
      <c r="CA934" s="116"/>
      <c r="CB934" s="116"/>
      <c r="CC934" s="116"/>
      <c r="CD934" s="116"/>
      <c r="CE934" s="116"/>
      <c r="CF934" s="116" t="e">
        <f t="shared" ref="CF934:CO943" si="476">IF($A934=CF$11,$J934*$D934,"")</f>
        <v>#N/A</v>
      </c>
      <c r="CG934" s="116" t="e">
        <f t="shared" si="476"/>
        <v>#N/A</v>
      </c>
      <c r="CH934" s="116" t="e">
        <f t="shared" si="476"/>
        <v>#N/A</v>
      </c>
      <c r="CI934" s="116" t="e">
        <f t="shared" si="476"/>
        <v>#N/A</v>
      </c>
      <c r="CJ934" s="116" t="e">
        <f t="shared" si="476"/>
        <v>#N/A</v>
      </c>
      <c r="CK934" s="116" t="e">
        <f t="shared" si="476"/>
        <v>#N/A</v>
      </c>
      <c r="CL934" s="116" t="e">
        <f t="shared" si="476"/>
        <v>#N/A</v>
      </c>
      <c r="CM934" s="116" t="e">
        <f t="shared" si="476"/>
        <v>#N/A</v>
      </c>
      <c r="CN934" s="116" t="e">
        <f t="shared" si="476"/>
        <v>#N/A</v>
      </c>
      <c r="CO934" s="116" t="e">
        <f t="shared" si="476"/>
        <v>#N/A</v>
      </c>
      <c r="CP934" s="116" t="e">
        <f t="shared" ref="CP934:CY943" si="477">IF($A934=CP$11,$J934*$D934,"")</f>
        <v>#N/A</v>
      </c>
      <c r="CQ934" s="116" t="e">
        <f t="shared" si="477"/>
        <v>#N/A</v>
      </c>
      <c r="CR934" s="116" t="e">
        <f t="shared" si="477"/>
        <v>#N/A</v>
      </c>
      <c r="CS934" s="116" t="e">
        <f t="shared" si="477"/>
        <v>#N/A</v>
      </c>
      <c r="CT934" s="116" t="e">
        <f t="shared" si="477"/>
        <v>#N/A</v>
      </c>
      <c r="CU934" s="116" t="e">
        <f t="shared" si="477"/>
        <v>#N/A</v>
      </c>
      <c r="CV934" s="116" t="e">
        <f t="shared" si="477"/>
        <v>#N/A</v>
      </c>
      <c r="CW934" s="116" t="e">
        <f t="shared" si="477"/>
        <v>#N/A</v>
      </c>
      <c r="CX934" s="116" t="e">
        <f t="shared" si="477"/>
        <v>#N/A</v>
      </c>
      <c r="CY934" s="116" t="e">
        <f t="shared" si="477"/>
        <v>#N/A</v>
      </c>
      <c r="CZ934" s="116" t="e">
        <f t="shared" ref="CZ934:DI943" si="478">IF($A934=CZ$11,$J934*$D934,"")</f>
        <v>#N/A</v>
      </c>
      <c r="DA934" s="116" t="e">
        <f t="shared" si="478"/>
        <v>#N/A</v>
      </c>
      <c r="DB934" s="116" t="e">
        <f t="shared" si="478"/>
        <v>#N/A</v>
      </c>
      <c r="DC934" s="116" t="e">
        <f t="shared" si="478"/>
        <v>#N/A</v>
      </c>
      <c r="DD934" s="116" t="e">
        <f t="shared" si="478"/>
        <v>#N/A</v>
      </c>
      <c r="DE934" s="116" t="e">
        <f t="shared" si="478"/>
        <v>#N/A</v>
      </c>
      <c r="DF934" s="116" t="e">
        <f t="shared" si="478"/>
        <v>#N/A</v>
      </c>
      <c r="DG934" s="116" t="e">
        <f t="shared" si="478"/>
        <v>#N/A</v>
      </c>
      <c r="DH934" s="116" t="e">
        <f t="shared" si="478"/>
        <v>#N/A</v>
      </c>
      <c r="DI934" s="116" t="e">
        <f t="shared" si="478"/>
        <v>#N/A</v>
      </c>
      <c r="DJ934" s="116" t="e">
        <f t="shared" ref="DJ934:DW943" si="479">IF($A934=DJ$11,$J934*$D934,"")</f>
        <v>#N/A</v>
      </c>
      <c r="DK934" s="116" t="e">
        <f t="shared" si="479"/>
        <v>#N/A</v>
      </c>
      <c r="DL934" s="116" t="e">
        <f t="shared" si="479"/>
        <v>#N/A</v>
      </c>
      <c r="DM934" s="116" t="e">
        <f t="shared" si="479"/>
        <v>#N/A</v>
      </c>
      <c r="DN934" s="116" t="e">
        <f t="shared" si="479"/>
        <v>#N/A</v>
      </c>
      <c r="DO934" s="116" t="e">
        <f t="shared" si="479"/>
        <v>#N/A</v>
      </c>
      <c r="DP934" s="116" t="e">
        <f t="shared" si="479"/>
        <v>#N/A</v>
      </c>
      <c r="DQ934" s="116" t="e">
        <f t="shared" si="479"/>
        <v>#N/A</v>
      </c>
      <c r="DR934" s="116" t="e">
        <f t="shared" si="479"/>
        <v>#N/A</v>
      </c>
      <c r="DS934" s="116" t="e">
        <f t="shared" si="479"/>
        <v>#N/A</v>
      </c>
      <c r="DT934" s="116" t="e">
        <f t="shared" si="479"/>
        <v>#N/A</v>
      </c>
      <c r="DU934" s="116" t="e">
        <f t="shared" si="479"/>
        <v>#N/A</v>
      </c>
      <c r="DV934" s="116" t="e">
        <f t="shared" si="479"/>
        <v>#N/A</v>
      </c>
      <c r="DW934" s="116" t="e">
        <f t="shared" si="479"/>
        <v>#N/A</v>
      </c>
    </row>
    <row r="935" spans="1:127" x14ac:dyDescent="0.35">
      <c r="A935" s="9" t="s">
        <v>307</v>
      </c>
      <c r="B935" s="10" t="s">
        <v>11</v>
      </c>
      <c r="C935" s="9" t="s">
        <v>2</v>
      </c>
      <c r="D935" s="1">
        <v>2.5454999999999998E-2</v>
      </c>
      <c r="E935" s="82">
        <f>VLOOKUP(C935,'Literature Lookup Tables'!$A$2:$D$21,4,0)</f>
        <v>0.05</v>
      </c>
      <c r="F935" s="82">
        <f>VLOOKUP(C935,'Literature Lookup Tables'!$A$2:$D$21,3,0)</f>
        <v>0.05</v>
      </c>
      <c r="G935" s="64">
        <f>(VLOOKUP(C935,'Literature Lookup Tables'!$A$2:$L$21,2))*D935</f>
        <v>2.5455E-3</v>
      </c>
      <c r="H935" s="64">
        <f t="shared" si="451"/>
        <v>1.27275E-3</v>
      </c>
      <c r="I935" s="64">
        <f t="shared" si="452"/>
        <v>1.27275E-3</v>
      </c>
      <c r="J935" s="106">
        <f>VLOOKUP(C935,'Literature Lookup Tables'!$A$2:$L$21,MATCH(B935,listHYDROGROUPS,0))</f>
        <v>70.5</v>
      </c>
      <c r="K935" s="7" t="str">
        <f t="shared" si="471"/>
        <v/>
      </c>
      <c r="L935" s="7" t="str">
        <f t="shared" si="471"/>
        <v/>
      </c>
      <c r="M935" s="7" t="str">
        <f t="shared" si="471"/>
        <v/>
      </c>
      <c r="N935" s="7" t="str">
        <f t="shared" si="471"/>
        <v/>
      </c>
      <c r="O935" s="7" t="str">
        <f t="shared" si="471"/>
        <v/>
      </c>
      <c r="P935" s="7" t="str">
        <f t="shared" si="471"/>
        <v/>
      </c>
      <c r="Q935" s="7" t="str">
        <f t="shared" si="471"/>
        <v/>
      </c>
      <c r="R935" s="7" t="str">
        <f t="shared" si="471"/>
        <v/>
      </c>
      <c r="S935" s="7" t="str">
        <f t="shared" si="471"/>
        <v/>
      </c>
      <c r="T935" s="7" t="str">
        <f t="shared" si="471"/>
        <v/>
      </c>
      <c r="U935" s="7" t="str">
        <f t="shared" si="471"/>
        <v/>
      </c>
      <c r="V935" s="7" t="str">
        <f t="shared" si="471"/>
        <v/>
      </c>
      <c r="W935" s="7" t="str">
        <f t="shared" si="471"/>
        <v/>
      </c>
      <c r="X935" s="7" t="str">
        <f t="shared" si="471"/>
        <v/>
      </c>
      <c r="Y935" s="7" t="str">
        <f t="shared" si="471"/>
        <v/>
      </c>
      <c r="CF935" s="7" t="str">
        <f t="shared" si="476"/>
        <v/>
      </c>
      <c r="CG935" s="7" t="str">
        <f t="shared" si="476"/>
        <v/>
      </c>
      <c r="CH935" s="7" t="str">
        <f t="shared" si="476"/>
        <v/>
      </c>
      <c r="CI935" s="7" t="str">
        <f t="shared" si="476"/>
        <v/>
      </c>
      <c r="CJ935" s="7" t="str">
        <f t="shared" si="476"/>
        <v/>
      </c>
      <c r="CK935" s="7" t="str">
        <f t="shared" si="476"/>
        <v/>
      </c>
      <c r="CL935" s="7" t="str">
        <f t="shared" si="476"/>
        <v/>
      </c>
      <c r="CM935" s="7" t="str">
        <f t="shared" si="476"/>
        <v/>
      </c>
      <c r="CN935" s="7" t="str">
        <f t="shared" si="476"/>
        <v/>
      </c>
      <c r="CO935" s="7" t="str">
        <f t="shared" si="476"/>
        <v/>
      </c>
      <c r="CP935" s="7" t="str">
        <f t="shared" si="477"/>
        <v/>
      </c>
      <c r="CQ935" s="7" t="str">
        <f t="shared" si="477"/>
        <v/>
      </c>
      <c r="CR935" s="7" t="str">
        <f t="shared" si="477"/>
        <v/>
      </c>
      <c r="CS935" s="7" t="str">
        <f t="shared" si="477"/>
        <v/>
      </c>
      <c r="CT935" s="7" t="str">
        <f t="shared" si="477"/>
        <v/>
      </c>
      <c r="CU935" s="7" t="str">
        <f t="shared" si="477"/>
        <v/>
      </c>
      <c r="CV935" s="7" t="str">
        <f t="shared" si="477"/>
        <v/>
      </c>
      <c r="CW935" s="7" t="str">
        <f t="shared" si="477"/>
        <v/>
      </c>
      <c r="CX935" s="7" t="str">
        <f t="shared" si="477"/>
        <v/>
      </c>
      <c r="CY935" s="7" t="str">
        <f t="shared" si="477"/>
        <v/>
      </c>
      <c r="CZ935" s="7" t="str">
        <f t="shared" si="478"/>
        <v/>
      </c>
      <c r="DA935" s="7" t="str">
        <f t="shared" si="478"/>
        <v/>
      </c>
      <c r="DB935" s="7" t="str">
        <f t="shared" si="478"/>
        <v/>
      </c>
      <c r="DC935" s="7" t="str">
        <f t="shared" si="478"/>
        <v/>
      </c>
      <c r="DD935" s="7" t="str">
        <f t="shared" si="478"/>
        <v/>
      </c>
      <c r="DE935" s="7" t="str">
        <f t="shared" si="478"/>
        <v/>
      </c>
      <c r="DF935" s="7" t="str">
        <f t="shared" si="478"/>
        <v/>
      </c>
      <c r="DG935" s="7" t="str">
        <f t="shared" si="478"/>
        <v/>
      </c>
      <c r="DH935" s="7" t="str">
        <f t="shared" si="478"/>
        <v/>
      </c>
      <c r="DI935" s="7" t="str">
        <f t="shared" si="478"/>
        <v/>
      </c>
      <c r="DJ935" s="7" t="str">
        <f t="shared" si="479"/>
        <v/>
      </c>
      <c r="DK935" s="7" t="str">
        <f t="shared" si="479"/>
        <v/>
      </c>
      <c r="DL935" s="7" t="str">
        <f t="shared" si="479"/>
        <v/>
      </c>
      <c r="DM935" s="7" t="str">
        <f t="shared" si="479"/>
        <v/>
      </c>
      <c r="DN935" s="7" t="str">
        <f t="shared" si="479"/>
        <v/>
      </c>
      <c r="DO935" s="7" t="str">
        <f t="shared" si="479"/>
        <v/>
      </c>
      <c r="DP935" s="7" t="str">
        <f t="shared" si="479"/>
        <v/>
      </c>
      <c r="DQ935" s="7" t="str">
        <f t="shared" si="479"/>
        <v/>
      </c>
      <c r="DR935" s="7" t="str">
        <f t="shared" si="479"/>
        <v/>
      </c>
      <c r="DS935" s="7" t="str">
        <f t="shared" si="479"/>
        <v/>
      </c>
      <c r="DT935" s="7" t="str">
        <f t="shared" si="479"/>
        <v/>
      </c>
      <c r="DU935" s="7" t="str">
        <f t="shared" si="479"/>
        <v/>
      </c>
      <c r="DV935" s="7" t="str">
        <f t="shared" si="479"/>
        <v/>
      </c>
      <c r="DW935" s="7" t="str">
        <f t="shared" si="479"/>
        <v/>
      </c>
    </row>
    <row r="936" spans="1:127" x14ac:dyDescent="0.35">
      <c r="A936" s="9" t="s">
        <v>283</v>
      </c>
      <c r="B936" s="111" t="s">
        <v>11</v>
      </c>
      <c r="C936" s="9" t="s">
        <v>3</v>
      </c>
      <c r="D936" s="1">
        <v>0.42934699999999998</v>
      </c>
      <c r="E936" s="82">
        <f>VLOOKUP(C936,'Literature Lookup Tables'!$A$2:$D$21,4,0)</f>
        <v>0</v>
      </c>
      <c r="F936" s="82">
        <f>VLOOKUP(C936,'Literature Lookup Tables'!$A$2:$D$21,3,0)</f>
        <v>0.2</v>
      </c>
      <c r="G936" s="64">
        <f>(VLOOKUP(C936,'Literature Lookup Tables'!$A$2:$L$21,2))*D936</f>
        <v>8.5869399999999999E-2</v>
      </c>
      <c r="H936" s="64">
        <f t="shared" si="451"/>
        <v>8.5869399999999999E-2</v>
      </c>
      <c r="I936" s="64">
        <f t="shared" si="452"/>
        <v>0</v>
      </c>
      <c r="J936" s="106">
        <f>VLOOKUP(C936,'Literature Lookup Tables'!$A$2:$L$21,MATCH(B936,listHYDROGROUPS,0))</f>
        <v>70.5</v>
      </c>
      <c r="K936" s="7" t="str">
        <f t="shared" si="471"/>
        <v/>
      </c>
      <c r="L936" s="7" t="str">
        <f t="shared" si="471"/>
        <v/>
      </c>
      <c r="M936" s="7" t="str">
        <f t="shared" si="471"/>
        <v/>
      </c>
      <c r="N936" s="7" t="str">
        <f t="shared" si="471"/>
        <v/>
      </c>
      <c r="O936" s="7" t="str">
        <f t="shared" si="471"/>
        <v/>
      </c>
      <c r="P936" s="7" t="str">
        <f t="shared" si="471"/>
        <v/>
      </c>
      <c r="Q936" s="7" t="str">
        <f t="shared" si="471"/>
        <v/>
      </c>
      <c r="R936" s="7" t="str">
        <f t="shared" si="471"/>
        <v/>
      </c>
      <c r="S936" s="7" t="str">
        <f t="shared" si="471"/>
        <v/>
      </c>
      <c r="T936" s="7" t="str">
        <f t="shared" si="471"/>
        <v/>
      </c>
      <c r="U936" s="7" t="str">
        <f t="shared" si="471"/>
        <v/>
      </c>
      <c r="V936" s="7" t="str">
        <f t="shared" si="471"/>
        <v/>
      </c>
      <c r="W936" s="7" t="str">
        <f t="shared" si="471"/>
        <v/>
      </c>
      <c r="X936" s="7" t="str">
        <f t="shared" si="471"/>
        <v/>
      </c>
      <c r="Y936" s="7" t="str">
        <f t="shared" si="471"/>
        <v/>
      </c>
      <c r="CF936" s="7" t="str">
        <f t="shared" si="476"/>
        <v/>
      </c>
      <c r="CG936" s="7" t="str">
        <f t="shared" si="476"/>
        <v/>
      </c>
      <c r="CH936" s="7" t="str">
        <f t="shared" si="476"/>
        <v/>
      </c>
      <c r="CI936" s="7" t="str">
        <f t="shared" si="476"/>
        <v/>
      </c>
      <c r="CJ936" s="7" t="str">
        <f t="shared" si="476"/>
        <v/>
      </c>
      <c r="CK936" s="7" t="str">
        <f t="shared" si="476"/>
        <v/>
      </c>
      <c r="CL936" s="7" t="str">
        <f t="shared" si="476"/>
        <v/>
      </c>
      <c r="CM936" s="7" t="str">
        <f t="shared" si="476"/>
        <v/>
      </c>
      <c r="CN936" s="7" t="str">
        <f t="shared" si="476"/>
        <v/>
      </c>
      <c r="CO936" s="7" t="str">
        <f t="shared" si="476"/>
        <v/>
      </c>
      <c r="CP936" s="7" t="str">
        <f t="shared" si="477"/>
        <v/>
      </c>
      <c r="CQ936" s="7" t="str">
        <f t="shared" si="477"/>
        <v/>
      </c>
      <c r="CR936" s="7" t="str">
        <f t="shared" si="477"/>
        <v/>
      </c>
      <c r="CS936" s="7" t="str">
        <f t="shared" si="477"/>
        <v/>
      </c>
      <c r="CT936" s="7" t="str">
        <f t="shared" si="477"/>
        <v/>
      </c>
      <c r="CU936" s="7" t="str">
        <f t="shared" si="477"/>
        <v/>
      </c>
      <c r="CV936" s="7" t="str">
        <f t="shared" si="477"/>
        <v/>
      </c>
      <c r="CW936" s="7" t="str">
        <f t="shared" si="477"/>
        <v/>
      </c>
      <c r="CX936" s="7" t="str">
        <f t="shared" si="477"/>
        <v/>
      </c>
      <c r="CY936" s="7" t="str">
        <f t="shared" si="477"/>
        <v/>
      </c>
      <c r="CZ936" s="7" t="str">
        <f t="shared" si="478"/>
        <v/>
      </c>
      <c r="DA936" s="7" t="str">
        <f t="shared" si="478"/>
        <v/>
      </c>
      <c r="DB936" s="7" t="str">
        <f t="shared" si="478"/>
        <v/>
      </c>
      <c r="DC936" s="7" t="str">
        <f t="shared" si="478"/>
        <v/>
      </c>
      <c r="DD936" s="7" t="str">
        <f t="shared" si="478"/>
        <v/>
      </c>
      <c r="DE936" s="7" t="str">
        <f t="shared" si="478"/>
        <v/>
      </c>
      <c r="DF936" s="7" t="str">
        <f t="shared" si="478"/>
        <v/>
      </c>
      <c r="DG936" s="7" t="str">
        <f t="shared" si="478"/>
        <v/>
      </c>
      <c r="DH936" s="7" t="str">
        <f t="shared" si="478"/>
        <v/>
      </c>
      <c r="DI936" s="7" t="str">
        <f t="shared" si="478"/>
        <v/>
      </c>
      <c r="DJ936" s="7" t="str">
        <f t="shared" si="479"/>
        <v/>
      </c>
      <c r="DK936" s="7" t="str">
        <f t="shared" si="479"/>
        <v/>
      </c>
      <c r="DL936" s="7" t="str">
        <f t="shared" si="479"/>
        <v/>
      </c>
      <c r="DM936" s="7" t="str">
        <f t="shared" si="479"/>
        <v/>
      </c>
      <c r="DN936" s="7" t="str">
        <f t="shared" si="479"/>
        <v/>
      </c>
      <c r="DO936" s="7" t="str">
        <f t="shared" si="479"/>
        <v/>
      </c>
      <c r="DP936" s="7" t="str">
        <f t="shared" si="479"/>
        <v/>
      </c>
      <c r="DQ936" s="7" t="str">
        <f t="shared" si="479"/>
        <v/>
      </c>
      <c r="DR936" s="7" t="str">
        <f t="shared" si="479"/>
        <v/>
      </c>
      <c r="DS936" s="7" t="str">
        <f t="shared" si="479"/>
        <v/>
      </c>
      <c r="DT936" s="7" t="str">
        <f t="shared" si="479"/>
        <v/>
      </c>
      <c r="DU936" s="7" t="str">
        <f t="shared" si="479"/>
        <v/>
      </c>
      <c r="DV936" s="7" t="str">
        <f t="shared" si="479"/>
        <v/>
      </c>
      <c r="DW936" s="7" t="str">
        <f t="shared" si="479"/>
        <v/>
      </c>
    </row>
    <row r="937" spans="1:127" x14ac:dyDescent="0.35">
      <c r="A937" s="9" t="s">
        <v>283</v>
      </c>
      <c r="B937" s="111" t="s">
        <v>11</v>
      </c>
      <c r="C937" s="9" t="s">
        <v>3</v>
      </c>
      <c r="D937" s="1">
        <v>1.032643</v>
      </c>
      <c r="E937" s="82">
        <f>VLOOKUP(C937,'Literature Lookup Tables'!$A$2:$D$21,4,0)</f>
        <v>0</v>
      </c>
      <c r="F937" s="82">
        <f>VLOOKUP(C937,'Literature Lookup Tables'!$A$2:$D$21,3,0)</f>
        <v>0.2</v>
      </c>
      <c r="G937" s="64">
        <f>(VLOOKUP(C937,'Literature Lookup Tables'!$A$2:$L$21,2))*D937</f>
        <v>0.20652860000000001</v>
      </c>
      <c r="H937" s="64">
        <f t="shared" si="451"/>
        <v>0.20652860000000001</v>
      </c>
      <c r="I937" s="64">
        <f t="shared" si="452"/>
        <v>0</v>
      </c>
      <c r="J937" s="106">
        <f>VLOOKUP(C937,'Literature Lookup Tables'!$A$2:$L$21,MATCH(B937,listHYDROGROUPS,0))</f>
        <v>70.5</v>
      </c>
      <c r="K937" s="7" t="str">
        <f t="shared" si="471"/>
        <v/>
      </c>
      <c r="L937" s="7" t="str">
        <f t="shared" si="471"/>
        <v/>
      </c>
      <c r="M937" s="7" t="str">
        <f t="shared" si="471"/>
        <v/>
      </c>
      <c r="N937" s="7" t="str">
        <f t="shared" si="471"/>
        <v/>
      </c>
      <c r="O937" s="7" t="str">
        <f t="shared" si="471"/>
        <v/>
      </c>
      <c r="P937" s="7" t="str">
        <f t="shared" si="471"/>
        <v/>
      </c>
      <c r="Q937" s="7" t="str">
        <f t="shared" si="471"/>
        <v/>
      </c>
      <c r="R937" s="7" t="str">
        <f t="shared" si="471"/>
        <v/>
      </c>
      <c r="S937" s="7" t="str">
        <f t="shared" si="471"/>
        <v/>
      </c>
      <c r="T937" s="7" t="str">
        <f t="shared" si="471"/>
        <v/>
      </c>
      <c r="U937" s="7" t="str">
        <f t="shared" si="471"/>
        <v/>
      </c>
      <c r="V937" s="7" t="str">
        <f t="shared" si="471"/>
        <v/>
      </c>
      <c r="W937" s="7" t="str">
        <f t="shared" si="471"/>
        <v/>
      </c>
      <c r="X937" s="7" t="str">
        <f t="shared" si="471"/>
        <v/>
      </c>
      <c r="Y937" s="7" t="str">
        <f t="shared" si="471"/>
        <v/>
      </c>
      <c r="CF937" s="7" t="str">
        <f t="shared" si="476"/>
        <v/>
      </c>
      <c r="CG937" s="7" t="str">
        <f t="shared" si="476"/>
        <v/>
      </c>
      <c r="CH937" s="7" t="str">
        <f t="shared" si="476"/>
        <v/>
      </c>
      <c r="CI937" s="7" t="str">
        <f t="shared" si="476"/>
        <v/>
      </c>
      <c r="CJ937" s="7" t="str">
        <f t="shared" si="476"/>
        <v/>
      </c>
      <c r="CK937" s="7" t="str">
        <f t="shared" si="476"/>
        <v/>
      </c>
      <c r="CL937" s="7" t="str">
        <f t="shared" si="476"/>
        <v/>
      </c>
      <c r="CM937" s="7" t="str">
        <f t="shared" si="476"/>
        <v/>
      </c>
      <c r="CN937" s="7" t="str">
        <f t="shared" si="476"/>
        <v/>
      </c>
      <c r="CO937" s="7" t="str">
        <f t="shared" si="476"/>
        <v/>
      </c>
      <c r="CP937" s="7" t="str">
        <f t="shared" si="477"/>
        <v/>
      </c>
      <c r="CQ937" s="7" t="str">
        <f t="shared" si="477"/>
        <v/>
      </c>
      <c r="CR937" s="7" t="str">
        <f t="shared" si="477"/>
        <v/>
      </c>
      <c r="CS937" s="7" t="str">
        <f t="shared" si="477"/>
        <v/>
      </c>
      <c r="CT937" s="7" t="str">
        <f t="shared" si="477"/>
        <v/>
      </c>
      <c r="CU937" s="7" t="str">
        <f t="shared" si="477"/>
        <v/>
      </c>
      <c r="CV937" s="7" t="str">
        <f t="shared" si="477"/>
        <v/>
      </c>
      <c r="CW937" s="7" t="str">
        <f t="shared" si="477"/>
        <v/>
      </c>
      <c r="CX937" s="7" t="str">
        <f t="shared" si="477"/>
        <v/>
      </c>
      <c r="CY937" s="7" t="str">
        <f t="shared" si="477"/>
        <v/>
      </c>
      <c r="CZ937" s="7" t="str">
        <f t="shared" si="478"/>
        <v/>
      </c>
      <c r="DA937" s="7" t="str">
        <f t="shared" si="478"/>
        <v/>
      </c>
      <c r="DB937" s="7" t="str">
        <f t="shared" si="478"/>
        <v/>
      </c>
      <c r="DC937" s="7" t="str">
        <f t="shared" si="478"/>
        <v/>
      </c>
      <c r="DD937" s="7" t="str">
        <f t="shared" si="478"/>
        <v/>
      </c>
      <c r="DE937" s="7" t="str">
        <f t="shared" si="478"/>
        <v/>
      </c>
      <c r="DF937" s="7" t="str">
        <f t="shared" si="478"/>
        <v/>
      </c>
      <c r="DG937" s="7" t="str">
        <f t="shared" si="478"/>
        <v/>
      </c>
      <c r="DH937" s="7" t="str">
        <f t="shared" si="478"/>
        <v/>
      </c>
      <c r="DI937" s="7" t="str">
        <f t="shared" si="478"/>
        <v/>
      </c>
      <c r="DJ937" s="7" t="str">
        <f t="shared" si="479"/>
        <v/>
      </c>
      <c r="DK937" s="7" t="str">
        <f t="shared" si="479"/>
        <v/>
      </c>
      <c r="DL937" s="7" t="str">
        <f t="shared" si="479"/>
        <v/>
      </c>
      <c r="DM937" s="7" t="str">
        <f t="shared" si="479"/>
        <v/>
      </c>
      <c r="DN937" s="7" t="str">
        <f t="shared" si="479"/>
        <v/>
      </c>
      <c r="DO937" s="7" t="str">
        <f t="shared" si="479"/>
        <v/>
      </c>
      <c r="DP937" s="7" t="str">
        <f t="shared" si="479"/>
        <v/>
      </c>
      <c r="DQ937" s="7" t="str">
        <f t="shared" si="479"/>
        <v/>
      </c>
      <c r="DR937" s="7" t="str">
        <f t="shared" si="479"/>
        <v/>
      </c>
      <c r="DS937" s="7" t="str">
        <f t="shared" si="479"/>
        <v/>
      </c>
      <c r="DT937" s="7" t="str">
        <f t="shared" si="479"/>
        <v/>
      </c>
      <c r="DU937" s="7" t="str">
        <f t="shared" si="479"/>
        <v/>
      </c>
      <c r="DV937" s="7" t="str">
        <f t="shared" si="479"/>
        <v/>
      </c>
      <c r="DW937" s="7" t="str">
        <f t="shared" si="479"/>
        <v/>
      </c>
    </row>
    <row r="938" spans="1:127" s="110" customFormat="1" x14ac:dyDescent="0.35">
      <c r="B938" s="115"/>
      <c r="D938" s="114"/>
      <c r="G938" s="114"/>
      <c r="H938" s="114">
        <f t="shared" si="451"/>
        <v>0</v>
      </c>
      <c r="I938" s="114">
        <f t="shared" si="452"/>
        <v>0</v>
      </c>
      <c r="J938" s="115" t="e">
        <f>VLOOKUP(C938,'Literature Lookup Tables'!$A$2:$L$21,MATCH(B938,listHYDROGROUPS,0))</f>
        <v>#N/A</v>
      </c>
      <c r="K938" s="116" t="str">
        <f t="shared" si="471"/>
        <v/>
      </c>
      <c r="L938" s="116" t="str">
        <f t="shared" si="471"/>
        <v/>
      </c>
      <c r="M938" s="116" t="str">
        <f t="shared" si="471"/>
        <v/>
      </c>
      <c r="N938" s="116" t="str">
        <f t="shared" si="471"/>
        <v/>
      </c>
      <c r="O938" s="116" t="str">
        <f t="shared" si="471"/>
        <v/>
      </c>
      <c r="P938" s="116" t="str">
        <f t="shared" si="471"/>
        <v/>
      </c>
      <c r="Q938" s="116" t="str">
        <f t="shared" si="471"/>
        <v/>
      </c>
      <c r="R938" s="116" t="str">
        <f t="shared" si="471"/>
        <v/>
      </c>
      <c r="S938" s="116" t="str">
        <f t="shared" si="471"/>
        <v/>
      </c>
      <c r="T938" s="116" t="str">
        <f t="shared" si="471"/>
        <v/>
      </c>
      <c r="U938" s="116" t="str">
        <f t="shared" si="471"/>
        <v/>
      </c>
      <c r="V938" s="116" t="str">
        <f t="shared" si="471"/>
        <v/>
      </c>
      <c r="W938" s="116" t="str">
        <f t="shared" si="471"/>
        <v/>
      </c>
      <c r="X938" s="116" t="str">
        <f t="shared" si="471"/>
        <v/>
      </c>
      <c r="Y938" s="116" t="str">
        <f t="shared" si="471"/>
        <v/>
      </c>
      <c r="Z938" s="116"/>
      <c r="AA938" s="116"/>
      <c r="AB938" s="116"/>
      <c r="AC938" s="116"/>
      <c r="AD938" s="116"/>
      <c r="AE938" s="116"/>
      <c r="AF938" s="116"/>
      <c r="AG938" s="116"/>
      <c r="AH938" s="116"/>
      <c r="AI938" s="116"/>
      <c r="AJ938" s="116"/>
      <c r="AK938" s="116"/>
      <c r="AL938" s="116"/>
      <c r="AM938" s="116"/>
      <c r="AN938" s="116"/>
      <c r="AO938" s="116"/>
      <c r="AP938" s="116"/>
      <c r="AQ938" s="116"/>
      <c r="AR938" s="116"/>
      <c r="AS938" s="116"/>
      <c r="AT938" s="116"/>
      <c r="AU938" s="116"/>
      <c r="AV938" s="116"/>
      <c r="AW938" s="116"/>
      <c r="AX938" s="116"/>
      <c r="AY938" s="116"/>
      <c r="AZ938" s="116"/>
      <c r="BA938" s="116"/>
      <c r="BB938" s="116"/>
      <c r="BC938" s="116"/>
      <c r="BD938" s="116"/>
      <c r="BE938" s="116"/>
      <c r="BF938" s="116"/>
      <c r="BG938" s="116"/>
      <c r="BH938" s="116"/>
      <c r="BI938" s="116"/>
      <c r="BJ938" s="116"/>
      <c r="BK938" s="116"/>
      <c r="BL938" s="116"/>
      <c r="BM938" s="116"/>
      <c r="BN938" s="116"/>
      <c r="BO938" s="116"/>
      <c r="BP938" s="116"/>
      <c r="BQ938" s="116"/>
      <c r="BR938" s="116"/>
      <c r="BS938" s="116"/>
      <c r="BT938" s="116"/>
      <c r="BU938" s="116"/>
      <c r="BV938" s="116"/>
      <c r="BW938" s="116"/>
      <c r="BX938" s="116"/>
      <c r="BY938" s="116"/>
      <c r="BZ938" s="116"/>
      <c r="CA938" s="116"/>
      <c r="CB938" s="116"/>
      <c r="CC938" s="116"/>
      <c r="CD938" s="116"/>
      <c r="CE938" s="116"/>
      <c r="CF938" s="116" t="e">
        <f t="shared" si="476"/>
        <v>#N/A</v>
      </c>
      <c r="CG938" s="116" t="e">
        <f t="shared" si="476"/>
        <v>#N/A</v>
      </c>
      <c r="CH938" s="116" t="e">
        <f t="shared" si="476"/>
        <v>#N/A</v>
      </c>
      <c r="CI938" s="116" t="e">
        <f t="shared" si="476"/>
        <v>#N/A</v>
      </c>
      <c r="CJ938" s="116" t="e">
        <f t="shared" si="476"/>
        <v>#N/A</v>
      </c>
      <c r="CK938" s="116" t="e">
        <f t="shared" si="476"/>
        <v>#N/A</v>
      </c>
      <c r="CL938" s="116" t="e">
        <f t="shared" si="476"/>
        <v>#N/A</v>
      </c>
      <c r="CM938" s="116" t="e">
        <f t="shared" si="476"/>
        <v>#N/A</v>
      </c>
      <c r="CN938" s="116" t="e">
        <f t="shared" si="476"/>
        <v>#N/A</v>
      </c>
      <c r="CO938" s="116" t="e">
        <f t="shared" si="476"/>
        <v>#N/A</v>
      </c>
      <c r="CP938" s="116" t="e">
        <f t="shared" si="477"/>
        <v>#N/A</v>
      </c>
      <c r="CQ938" s="116" t="e">
        <f t="shared" si="477"/>
        <v>#N/A</v>
      </c>
      <c r="CR938" s="116" t="e">
        <f t="shared" si="477"/>
        <v>#N/A</v>
      </c>
      <c r="CS938" s="116" t="e">
        <f t="shared" si="477"/>
        <v>#N/A</v>
      </c>
      <c r="CT938" s="116" t="e">
        <f t="shared" si="477"/>
        <v>#N/A</v>
      </c>
      <c r="CU938" s="116" t="e">
        <f t="shared" si="477"/>
        <v>#N/A</v>
      </c>
      <c r="CV938" s="116" t="e">
        <f t="shared" si="477"/>
        <v>#N/A</v>
      </c>
      <c r="CW938" s="116" t="e">
        <f t="shared" si="477"/>
        <v>#N/A</v>
      </c>
      <c r="CX938" s="116" t="e">
        <f t="shared" si="477"/>
        <v>#N/A</v>
      </c>
      <c r="CY938" s="116" t="e">
        <f t="shared" si="477"/>
        <v>#N/A</v>
      </c>
      <c r="CZ938" s="116" t="e">
        <f t="shared" si="478"/>
        <v>#N/A</v>
      </c>
      <c r="DA938" s="116" t="e">
        <f t="shared" si="478"/>
        <v>#N/A</v>
      </c>
      <c r="DB938" s="116" t="e">
        <f t="shared" si="478"/>
        <v>#N/A</v>
      </c>
      <c r="DC938" s="116" t="e">
        <f t="shared" si="478"/>
        <v>#N/A</v>
      </c>
      <c r="DD938" s="116" t="e">
        <f t="shared" si="478"/>
        <v>#N/A</v>
      </c>
      <c r="DE938" s="116" t="e">
        <f t="shared" si="478"/>
        <v>#N/A</v>
      </c>
      <c r="DF938" s="116" t="e">
        <f t="shared" si="478"/>
        <v>#N/A</v>
      </c>
      <c r="DG938" s="116" t="e">
        <f t="shared" si="478"/>
        <v>#N/A</v>
      </c>
      <c r="DH938" s="116" t="e">
        <f t="shared" si="478"/>
        <v>#N/A</v>
      </c>
      <c r="DI938" s="116" t="e">
        <f t="shared" si="478"/>
        <v>#N/A</v>
      </c>
      <c r="DJ938" s="116" t="e">
        <f t="shared" si="479"/>
        <v>#N/A</v>
      </c>
      <c r="DK938" s="116" t="e">
        <f t="shared" si="479"/>
        <v>#N/A</v>
      </c>
      <c r="DL938" s="116" t="e">
        <f t="shared" si="479"/>
        <v>#N/A</v>
      </c>
      <c r="DM938" s="116" t="e">
        <f t="shared" si="479"/>
        <v>#N/A</v>
      </c>
      <c r="DN938" s="116" t="e">
        <f t="shared" si="479"/>
        <v>#N/A</v>
      </c>
      <c r="DO938" s="116" t="e">
        <f t="shared" si="479"/>
        <v>#N/A</v>
      </c>
      <c r="DP938" s="116" t="e">
        <f t="shared" si="479"/>
        <v>#N/A</v>
      </c>
      <c r="DQ938" s="116" t="e">
        <f t="shared" si="479"/>
        <v>#N/A</v>
      </c>
      <c r="DR938" s="116" t="e">
        <f t="shared" si="479"/>
        <v>#N/A</v>
      </c>
      <c r="DS938" s="116" t="e">
        <f t="shared" si="479"/>
        <v>#N/A</v>
      </c>
      <c r="DT938" s="116" t="e">
        <f t="shared" si="479"/>
        <v>#N/A</v>
      </c>
      <c r="DU938" s="116" t="e">
        <f t="shared" si="479"/>
        <v>#N/A</v>
      </c>
      <c r="DV938" s="116" t="e">
        <f t="shared" si="479"/>
        <v>#N/A</v>
      </c>
      <c r="DW938" s="116" t="e">
        <f t="shared" si="479"/>
        <v>#N/A</v>
      </c>
    </row>
    <row r="939" spans="1:127" x14ac:dyDescent="0.35">
      <c r="A939" s="9" t="s">
        <v>283</v>
      </c>
      <c r="B939" s="111" t="s">
        <v>11</v>
      </c>
      <c r="C939" s="9" t="s">
        <v>3</v>
      </c>
      <c r="D939" s="1">
        <v>2.4374E-2</v>
      </c>
      <c r="E939" s="82">
        <f>VLOOKUP(C939,'Literature Lookup Tables'!$A$2:$D$21,4,0)</f>
        <v>0</v>
      </c>
      <c r="F939" s="82">
        <f>VLOOKUP(C939,'Literature Lookup Tables'!$A$2:$D$21,3,0)</f>
        <v>0.2</v>
      </c>
      <c r="G939" s="64">
        <f>(VLOOKUP(C939,'Literature Lookup Tables'!$A$2:$L$21,2))*D939</f>
        <v>4.8748000000000003E-3</v>
      </c>
      <c r="H939" s="64">
        <f t="shared" si="451"/>
        <v>4.8748000000000003E-3</v>
      </c>
      <c r="I939" s="64">
        <f t="shared" si="452"/>
        <v>0</v>
      </c>
      <c r="J939" s="106">
        <f>VLOOKUP(C939,'Literature Lookup Tables'!$A$2:$L$21,MATCH(B939,listHYDROGROUPS,0))</f>
        <v>70.5</v>
      </c>
      <c r="K939" s="7" t="str">
        <f t="shared" ref="K939:Y955" si="480">IF($A939=K$11,$J939*$D939,"")</f>
        <v/>
      </c>
      <c r="L939" s="7" t="str">
        <f t="shared" si="480"/>
        <v/>
      </c>
      <c r="M939" s="7" t="str">
        <f t="shared" si="480"/>
        <v/>
      </c>
      <c r="N939" s="7" t="str">
        <f t="shared" si="480"/>
        <v/>
      </c>
      <c r="O939" s="7" t="str">
        <f t="shared" si="480"/>
        <v/>
      </c>
      <c r="P939" s="7" t="str">
        <f t="shared" si="480"/>
        <v/>
      </c>
      <c r="Q939" s="7" t="str">
        <f t="shared" si="480"/>
        <v/>
      </c>
      <c r="R939" s="7" t="str">
        <f t="shared" si="480"/>
        <v/>
      </c>
      <c r="S939" s="7" t="str">
        <f t="shared" si="480"/>
        <v/>
      </c>
      <c r="T939" s="7" t="str">
        <f t="shared" si="480"/>
        <v/>
      </c>
      <c r="U939" s="7" t="str">
        <f t="shared" si="480"/>
        <v/>
      </c>
      <c r="V939" s="7" t="str">
        <f t="shared" si="480"/>
        <v/>
      </c>
      <c r="W939" s="7" t="str">
        <f t="shared" si="480"/>
        <v/>
      </c>
      <c r="X939" s="7" t="str">
        <f t="shared" si="480"/>
        <v/>
      </c>
      <c r="Y939" s="7" t="str">
        <f t="shared" si="480"/>
        <v/>
      </c>
      <c r="CF939" s="7" t="str">
        <f t="shared" si="476"/>
        <v/>
      </c>
      <c r="CG939" s="7" t="str">
        <f t="shared" si="476"/>
        <v/>
      </c>
      <c r="CH939" s="7" t="str">
        <f t="shared" si="476"/>
        <v/>
      </c>
      <c r="CI939" s="7" t="str">
        <f t="shared" si="476"/>
        <v/>
      </c>
      <c r="CJ939" s="7" t="str">
        <f t="shared" si="476"/>
        <v/>
      </c>
      <c r="CK939" s="7" t="str">
        <f t="shared" si="476"/>
        <v/>
      </c>
      <c r="CL939" s="7" t="str">
        <f t="shared" si="476"/>
        <v/>
      </c>
      <c r="CM939" s="7" t="str">
        <f t="shared" si="476"/>
        <v/>
      </c>
      <c r="CN939" s="7" t="str">
        <f t="shared" si="476"/>
        <v/>
      </c>
      <c r="CO939" s="7" t="str">
        <f t="shared" si="476"/>
        <v/>
      </c>
      <c r="CP939" s="7" t="str">
        <f t="shared" si="477"/>
        <v/>
      </c>
      <c r="CQ939" s="7" t="str">
        <f t="shared" si="477"/>
        <v/>
      </c>
      <c r="CR939" s="7" t="str">
        <f t="shared" si="477"/>
        <v/>
      </c>
      <c r="CS939" s="7" t="str">
        <f t="shared" si="477"/>
        <v/>
      </c>
      <c r="CT939" s="7" t="str">
        <f t="shared" si="477"/>
        <v/>
      </c>
      <c r="CU939" s="7" t="str">
        <f t="shared" si="477"/>
        <v/>
      </c>
      <c r="CV939" s="7" t="str">
        <f t="shared" si="477"/>
        <v/>
      </c>
      <c r="CW939" s="7" t="str">
        <f t="shared" si="477"/>
        <v/>
      </c>
      <c r="CX939" s="7" t="str">
        <f t="shared" si="477"/>
        <v/>
      </c>
      <c r="CY939" s="7" t="str">
        <f t="shared" si="477"/>
        <v/>
      </c>
      <c r="CZ939" s="7" t="str">
        <f t="shared" si="478"/>
        <v/>
      </c>
      <c r="DA939" s="7" t="str">
        <f t="shared" si="478"/>
        <v/>
      </c>
      <c r="DB939" s="7" t="str">
        <f t="shared" si="478"/>
        <v/>
      </c>
      <c r="DC939" s="7" t="str">
        <f t="shared" si="478"/>
        <v/>
      </c>
      <c r="DD939" s="7" t="str">
        <f t="shared" si="478"/>
        <v/>
      </c>
      <c r="DE939" s="7" t="str">
        <f t="shared" si="478"/>
        <v/>
      </c>
      <c r="DF939" s="7" t="str">
        <f t="shared" si="478"/>
        <v/>
      </c>
      <c r="DG939" s="7" t="str">
        <f t="shared" si="478"/>
        <v/>
      </c>
      <c r="DH939" s="7" t="str">
        <f t="shared" si="478"/>
        <v/>
      </c>
      <c r="DI939" s="7" t="str">
        <f t="shared" si="478"/>
        <v/>
      </c>
      <c r="DJ939" s="7" t="str">
        <f t="shared" si="479"/>
        <v/>
      </c>
      <c r="DK939" s="7" t="str">
        <f t="shared" si="479"/>
        <v/>
      </c>
      <c r="DL939" s="7" t="str">
        <f t="shared" si="479"/>
        <v/>
      </c>
      <c r="DM939" s="7" t="str">
        <f t="shared" si="479"/>
        <v/>
      </c>
      <c r="DN939" s="7" t="str">
        <f t="shared" si="479"/>
        <v/>
      </c>
      <c r="DO939" s="7" t="str">
        <f t="shared" si="479"/>
        <v/>
      </c>
      <c r="DP939" s="7" t="str">
        <f t="shared" si="479"/>
        <v/>
      </c>
      <c r="DQ939" s="7" t="str">
        <f t="shared" si="479"/>
        <v/>
      </c>
      <c r="DR939" s="7" t="str">
        <f t="shared" si="479"/>
        <v/>
      </c>
      <c r="DS939" s="7" t="str">
        <f t="shared" si="479"/>
        <v/>
      </c>
      <c r="DT939" s="7" t="str">
        <f t="shared" si="479"/>
        <v/>
      </c>
      <c r="DU939" s="7" t="str">
        <f t="shared" si="479"/>
        <v/>
      </c>
      <c r="DV939" s="7" t="str">
        <f t="shared" si="479"/>
        <v/>
      </c>
      <c r="DW939" s="7" t="str">
        <f t="shared" si="479"/>
        <v/>
      </c>
    </row>
    <row r="940" spans="1:127" x14ac:dyDescent="0.35">
      <c r="A940" s="9" t="s">
        <v>283</v>
      </c>
      <c r="B940" s="111" t="s">
        <v>11</v>
      </c>
      <c r="C940" s="9" t="s">
        <v>10</v>
      </c>
      <c r="D940" s="1">
        <v>2.188E-2</v>
      </c>
      <c r="E940" s="82">
        <f>VLOOKUP(C940,'Literature Lookup Tables'!$A$2:$D$21,4,0)</f>
        <v>0.03</v>
      </c>
      <c r="F940" s="82">
        <f>VLOOKUP(C940,'Literature Lookup Tables'!$A$2:$D$21,3,0)</f>
        <v>0</v>
      </c>
      <c r="G940" s="64">
        <f>(VLOOKUP(C940,'Literature Lookup Tables'!$A$2:$L$21,2))*D940</f>
        <v>6.5640000000000002E-4</v>
      </c>
      <c r="H940" s="64">
        <f t="shared" si="451"/>
        <v>0</v>
      </c>
      <c r="I940" s="64">
        <f t="shared" si="452"/>
        <v>6.5640000000000002E-4</v>
      </c>
      <c r="J940" s="106">
        <f>VLOOKUP(C940,'Literature Lookup Tables'!$A$2:$L$21,MATCH(B940,listHYDROGROUPS,0))</f>
        <v>70.5</v>
      </c>
      <c r="K940" s="7" t="str">
        <f t="shared" si="480"/>
        <v/>
      </c>
      <c r="L940" s="7" t="str">
        <f t="shared" si="480"/>
        <v/>
      </c>
      <c r="M940" s="7" t="str">
        <f t="shared" si="480"/>
        <v/>
      </c>
      <c r="N940" s="7" t="str">
        <f t="shared" si="480"/>
        <v/>
      </c>
      <c r="O940" s="7" t="str">
        <f t="shared" si="480"/>
        <v/>
      </c>
      <c r="P940" s="7" t="str">
        <f t="shared" si="480"/>
        <v/>
      </c>
      <c r="Q940" s="7" t="str">
        <f t="shared" si="480"/>
        <v/>
      </c>
      <c r="R940" s="7" t="str">
        <f t="shared" si="480"/>
        <v/>
      </c>
      <c r="S940" s="7" t="str">
        <f t="shared" si="480"/>
        <v/>
      </c>
      <c r="T940" s="7" t="str">
        <f t="shared" si="480"/>
        <v/>
      </c>
      <c r="U940" s="7" t="str">
        <f t="shared" si="480"/>
        <v/>
      </c>
      <c r="V940" s="7" t="str">
        <f t="shared" si="480"/>
        <v/>
      </c>
      <c r="W940" s="7" t="str">
        <f t="shared" si="480"/>
        <v/>
      </c>
      <c r="X940" s="7" t="str">
        <f t="shared" si="480"/>
        <v/>
      </c>
      <c r="Y940" s="7" t="str">
        <f t="shared" si="480"/>
        <v/>
      </c>
      <c r="CF940" s="7" t="str">
        <f t="shared" si="476"/>
        <v/>
      </c>
      <c r="CG940" s="7" t="str">
        <f t="shared" si="476"/>
        <v/>
      </c>
      <c r="CH940" s="7" t="str">
        <f t="shared" si="476"/>
        <v/>
      </c>
      <c r="CI940" s="7" t="str">
        <f t="shared" si="476"/>
        <v/>
      </c>
      <c r="CJ940" s="7" t="str">
        <f t="shared" si="476"/>
        <v/>
      </c>
      <c r="CK940" s="7" t="str">
        <f t="shared" si="476"/>
        <v/>
      </c>
      <c r="CL940" s="7" t="str">
        <f t="shared" si="476"/>
        <v/>
      </c>
      <c r="CM940" s="7" t="str">
        <f t="shared" si="476"/>
        <v/>
      </c>
      <c r="CN940" s="7" t="str">
        <f t="shared" si="476"/>
        <v/>
      </c>
      <c r="CO940" s="7" t="str">
        <f t="shared" si="476"/>
        <v/>
      </c>
      <c r="CP940" s="7" t="str">
        <f t="shared" si="477"/>
        <v/>
      </c>
      <c r="CQ940" s="7" t="str">
        <f t="shared" si="477"/>
        <v/>
      </c>
      <c r="CR940" s="7" t="str">
        <f t="shared" si="477"/>
        <v/>
      </c>
      <c r="CS940" s="7" t="str">
        <f t="shared" si="477"/>
        <v/>
      </c>
      <c r="CT940" s="7" t="str">
        <f t="shared" si="477"/>
        <v/>
      </c>
      <c r="CU940" s="7" t="str">
        <f t="shared" si="477"/>
        <v/>
      </c>
      <c r="CV940" s="7" t="str">
        <f t="shared" si="477"/>
        <v/>
      </c>
      <c r="CW940" s="7" t="str">
        <f t="shared" si="477"/>
        <v/>
      </c>
      <c r="CX940" s="7" t="str">
        <f t="shared" si="477"/>
        <v/>
      </c>
      <c r="CY940" s="7" t="str">
        <f t="shared" si="477"/>
        <v/>
      </c>
      <c r="CZ940" s="7" t="str">
        <f t="shared" si="478"/>
        <v/>
      </c>
      <c r="DA940" s="7" t="str">
        <f t="shared" si="478"/>
        <v/>
      </c>
      <c r="DB940" s="7" t="str">
        <f t="shared" si="478"/>
        <v/>
      </c>
      <c r="DC940" s="7" t="str">
        <f t="shared" si="478"/>
        <v/>
      </c>
      <c r="DD940" s="7" t="str">
        <f t="shared" si="478"/>
        <v/>
      </c>
      <c r="DE940" s="7" t="str">
        <f t="shared" si="478"/>
        <v/>
      </c>
      <c r="DF940" s="7" t="str">
        <f t="shared" si="478"/>
        <v/>
      </c>
      <c r="DG940" s="7" t="str">
        <f t="shared" si="478"/>
        <v/>
      </c>
      <c r="DH940" s="7" t="str">
        <f t="shared" si="478"/>
        <v/>
      </c>
      <c r="DI940" s="7" t="str">
        <f t="shared" si="478"/>
        <v/>
      </c>
      <c r="DJ940" s="7" t="str">
        <f t="shared" si="479"/>
        <v/>
      </c>
      <c r="DK940" s="7" t="str">
        <f t="shared" si="479"/>
        <v/>
      </c>
      <c r="DL940" s="7" t="str">
        <f t="shared" si="479"/>
        <v/>
      </c>
      <c r="DM940" s="7" t="str">
        <f t="shared" si="479"/>
        <v/>
      </c>
      <c r="DN940" s="7" t="str">
        <f t="shared" si="479"/>
        <v/>
      </c>
      <c r="DO940" s="7" t="str">
        <f t="shared" si="479"/>
        <v/>
      </c>
      <c r="DP940" s="7" t="str">
        <f t="shared" si="479"/>
        <v/>
      </c>
      <c r="DQ940" s="7" t="str">
        <f t="shared" si="479"/>
        <v/>
      </c>
      <c r="DR940" s="7" t="str">
        <f t="shared" si="479"/>
        <v/>
      </c>
      <c r="DS940" s="7" t="str">
        <f t="shared" si="479"/>
        <v/>
      </c>
      <c r="DT940" s="7" t="str">
        <f t="shared" si="479"/>
        <v/>
      </c>
      <c r="DU940" s="7" t="str">
        <f t="shared" si="479"/>
        <v/>
      </c>
      <c r="DV940" s="7" t="str">
        <f t="shared" si="479"/>
        <v/>
      </c>
      <c r="DW940" s="7" t="str">
        <f t="shared" si="479"/>
        <v/>
      </c>
    </row>
    <row r="941" spans="1:127" s="110" customFormat="1" x14ac:dyDescent="0.35">
      <c r="B941" s="115"/>
      <c r="D941" s="114"/>
      <c r="G941" s="114"/>
      <c r="H941" s="114"/>
      <c r="I941" s="114"/>
      <c r="J941" s="115"/>
      <c r="K941" s="116" t="str">
        <f t="shared" si="480"/>
        <v/>
      </c>
      <c r="L941" s="116" t="str">
        <f t="shared" si="480"/>
        <v/>
      </c>
      <c r="M941" s="116" t="str">
        <f t="shared" si="480"/>
        <v/>
      </c>
      <c r="N941" s="116" t="str">
        <f t="shared" si="480"/>
        <v/>
      </c>
      <c r="O941" s="116" t="str">
        <f t="shared" si="480"/>
        <v/>
      </c>
      <c r="P941" s="116" t="str">
        <f t="shared" si="480"/>
        <v/>
      </c>
      <c r="Q941" s="116" t="str">
        <f t="shared" si="480"/>
        <v/>
      </c>
      <c r="R941" s="116" t="str">
        <f t="shared" si="480"/>
        <v/>
      </c>
      <c r="S941" s="116" t="str">
        <f t="shared" si="480"/>
        <v/>
      </c>
      <c r="T941" s="116" t="str">
        <f t="shared" si="480"/>
        <v/>
      </c>
      <c r="U941" s="116" t="str">
        <f t="shared" si="480"/>
        <v/>
      </c>
      <c r="V941" s="116" t="str">
        <f t="shared" si="480"/>
        <v/>
      </c>
      <c r="W941" s="116" t="str">
        <f t="shared" si="480"/>
        <v/>
      </c>
      <c r="X941" s="116" t="str">
        <f t="shared" si="480"/>
        <v/>
      </c>
      <c r="Y941" s="116" t="str">
        <f t="shared" si="480"/>
        <v/>
      </c>
      <c r="Z941" s="116"/>
      <c r="AA941" s="116"/>
      <c r="AB941" s="116"/>
      <c r="AC941" s="116"/>
      <c r="AD941" s="116"/>
      <c r="AE941" s="116"/>
      <c r="AF941" s="116"/>
      <c r="AG941" s="116"/>
      <c r="AH941" s="116"/>
      <c r="AI941" s="116"/>
      <c r="AJ941" s="116"/>
      <c r="AK941" s="116"/>
      <c r="AL941" s="116"/>
      <c r="AM941" s="116"/>
      <c r="AN941" s="116"/>
      <c r="AO941" s="116"/>
      <c r="AP941" s="116"/>
      <c r="AQ941" s="116"/>
      <c r="AR941" s="116"/>
      <c r="AS941" s="116"/>
      <c r="AT941" s="116"/>
      <c r="AU941" s="116"/>
      <c r="AV941" s="116"/>
      <c r="AW941" s="116"/>
      <c r="AX941" s="116"/>
      <c r="AY941" s="116"/>
      <c r="AZ941" s="116"/>
      <c r="BA941" s="116"/>
      <c r="BB941" s="116"/>
      <c r="BC941" s="116"/>
      <c r="BD941" s="116"/>
      <c r="BE941" s="116"/>
      <c r="BF941" s="116"/>
      <c r="BG941" s="116"/>
      <c r="BH941" s="116"/>
      <c r="BI941" s="116"/>
      <c r="BJ941" s="116"/>
      <c r="BK941" s="116"/>
      <c r="BL941" s="116"/>
      <c r="BM941" s="116"/>
      <c r="BN941" s="116"/>
      <c r="BO941" s="116"/>
      <c r="BP941" s="116"/>
      <c r="BQ941" s="116"/>
      <c r="BR941" s="116"/>
      <c r="BS941" s="116"/>
      <c r="BT941" s="116"/>
      <c r="BU941" s="116"/>
      <c r="BV941" s="116"/>
      <c r="BW941" s="116"/>
      <c r="BX941" s="116"/>
      <c r="BY941" s="116"/>
      <c r="BZ941" s="116"/>
      <c r="CA941" s="116"/>
      <c r="CB941" s="116"/>
      <c r="CC941" s="116"/>
      <c r="CD941" s="116"/>
      <c r="CE941" s="116"/>
      <c r="CF941" s="116">
        <f t="shared" si="476"/>
        <v>0</v>
      </c>
      <c r="CG941" s="116">
        <f t="shared" si="476"/>
        <v>0</v>
      </c>
      <c r="CH941" s="116">
        <f t="shared" si="476"/>
        <v>0</v>
      </c>
      <c r="CI941" s="116">
        <f t="shared" si="476"/>
        <v>0</v>
      </c>
      <c r="CJ941" s="116">
        <f t="shared" si="476"/>
        <v>0</v>
      </c>
      <c r="CK941" s="116">
        <f t="shared" si="476"/>
        <v>0</v>
      </c>
      <c r="CL941" s="116">
        <f t="shared" si="476"/>
        <v>0</v>
      </c>
      <c r="CM941" s="116">
        <f t="shared" si="476"/>
        <v>0</v>
      </c>
      <c r="CN941" s="116">
        <f t="shared" si="476"/>
        <v>0</v>
      </c>
      <c r="CO941" s="116">
        <f t="shared" si="476"/>
        <v>0</v>
      </c>
      <c r="CP941" s="116">
        <f t="shared" si="477"/>
        <v>0</v>
      </c>
      <c r="CQ941" s="116">
        <f t="shared" si="477"/>
        <v>0</v>
      </c>
      <c r="CR941" s="116">
        <f t="shared" si="477"/>
        <v>0</v>
      </c>
      <c r="CS941" s="116">
        <f t="shared" si="477"/>
        <v>0</v>
      </c>
      <c r="CT941" s="116">
        <f t="shared" si="477"/>
        <v>0</v>
      </c>
      <c r="CU941" s="116">
        <f t="shared" si="477"/>
        <v>0</v>
      </c>
      <c r="CV941" s="116">
        <f t="shared" si="477"/>
        <v>0</v>
      </c>
      <c r="CW941" s="116">
        <f t="shared" si="477"/>
        <v>0</v>
      </c>
      <c r="CX941" s="116">
        <f t="shared" si="477"/>
        <v>0</v>
      </c>
      <c r="CY941" s="116">
        <f t="shared" si="477"/>
        <v>0</v>
      </c>
      <c r="CZ941" s="116">
        <f t="shared" si="478"/>
        <v>0</v>
      </c>
      <c r="DA941" s="116">
        <f t="shared" si="478"/>
        <v>0</v>
      </c>
      <c r="DB941" s="116">
        <f t="shared" si="478"/>
        <v>0</v>
      </c>
      <c r="DC941" s="116">
        <f t="shared" si="478"/>
        <v>0</v>
      </c>
      <c r="DD941" s="116">
        <f t="shared" si="478"/>
        <v>0</v>
      </c>
      <c r="DE941" s="116">
        <f t="shared" si="478"/>
        <v>0</v>
      </c>
      <c r="DF941" s="116">
        <f t="shared" si="478"/>
        <v>0</v>
      </c>
      <c r="DG941" s="116">
        <f t="shared" si="478"/>
        <v>0</v>
      </c>
      <c r="DH941" s="116">
        <f t="shared" si="478"/>
        <v>0</v>
      </c>
      <c r="DI941" s="116">
        <f t="shared" si="478"/>
        <v>0</v>
      </c>
      <c r="DJ941" s="116">
        <f t="shared" si="479"/>
        <v>0</v>
      </c>
      <c r="DK941" s="116">
        <f t="shared" si="479"/>
        <v>0</v>
      </c>
      <c r="DL941" s="116">
        <f t="shared" si="479"/>
        <v>0</v>
      </c>
      <c r="DM941" s="116">
        <f t="shared" si="479"/>
        <v>0</v>
      </c>
      <c r="DN941" s="116">
        <f t="shared" si="479"/>
        <v>0</v>
      </c>
      <c r="DO941" s="116">
        <f t="shared" si="479"/>
        <v>0</v>
      </c>
      <c r="DP941" s="116">
        <f t="shared" si="479"/>
        <v>0</v>
      </c>
      <c r="DQ941" s="116">
        <f t="shared" si="479"/>
        <v>0</v>
      </c>
      <c r="DR941" s="116">
        <f t="shared" si="479"/>
        <v>0</v>
      </c>
      <c r="DS941" s="116">
        <f t="shared" si="479"/>
        <v>0</v>
      </c>
      <c r="DT941" s="116">
        <f t="shared" si="479"/>
        <v>0</v>
      </c>
      <c r="DU941" s="116">
        <f t="shared" si="479"/>
        <v>0</v>
      </c>
      <c r="DV941" s="116">
        <f t="shared" si="479"/>
        <v>0</v>
      </c>
      <c r="DW941" s="116">
        <f t="shared" si="479"/>
        <v>0</v>
      </c>
    </row>
    <row r="942" spans="1:127" x14ac:dyDescent="0.35">
      <c r="A942" s="9" t="s">
        <v>287</v>
      </c>
      <c r="B942" s="111" t="s">
        <v>11</v>
      </c>
      <c r="C942" s="9" t="s">
        <v>10</v>
      </c>
      <c r="D942" s="1">
        <v>0.96539799999999998</v>
      </c>
      <c r="E942" s="82">
        <f>VLOOKUP(C942,'Literature Lookup Tables'!$A$2:$D$21,4,0)</f>
        <v>0.03</v>
      </c>
      <c r="F942" s="82">
        <f>VLOOKUP(C942,'Literature Lookup Tables'!$A$2:$D$21,3,0)</f>
        <v>0</v>
      </c>
      <c r="G942" s="64">
        <f>(VLOOKUP(C942,'Literature Lookup Tables'!$A$2:$L$21,2))*D942</f>
        <v>2.8961939999999999E-2</v>
      </c>
      <c r="H942" s="64">
        <f t="shared" si="451"/>
        <v>0</v>
      </c>
      <c r="I942" s="64">
        <f t="shared" si="452"/>
        <v>2.8961939999999999E-2</v>
      </c>
      <c r="J942" s="106">
        <f>VLOOKUP(C942,'Literature Lookup Tables'!$A$2:$L$21,MATCH(B942,listHYDROGROUPS,0))</f>
        <v>70.5</v>
      </c>
      <c r="K942" s="7" t="str">
        <f t="shared" si="480"/>
        <v/>
      </c>
      <c r="L942" s="7" t="str">
        <f t="shared" si="480"/>
        <v/>
      </c>
      <c r="M942" s="7">
        <f t="shared" si="480"/>
        <v>68.060558999999998</v>
      </c>
      <c r="N942" s="7" t="str">
        <f t="shared" si="480"/>
        <v/>
      </c>
      <c r="O942" s="7" t="str">
        <f t="shared" si="480"/>
        <v/>
      </c>
      <c r="P942" s="7" t="str">
        <f t="shared" si="480"/>
        <v/>
      </c>
      <c r="Q942" s="7" t="str">
        <f t="shared" si="480"/>
        <v/>
      </c>
      <c r="R942" s="7" t="str">
        <f t="shared" si="480"/>
        <v/>
      </c>
      <c r="S942" s="7" t="str">
        <f t="shared" si="480"/>
        <v/>
      </c>
      <c r="T942" s="7" t="str">
        <f t="shared" si="480"/>
        <v/>
      </c>
      <c r="U942" s="7" t="str">
        <f t="shared" si="480"/>
        <v/>
      </c>
      <c r="V942" s="7" t="str">
        <f t="shared" si="480"/>
        <v/>
      </c>
      <c r="W942" s="7" t="str">
        <f t="shared" si="480"/>
        <v/>
      </c>
      <c r="X942" s="7" t="str">
        <f t="shared" si="480"/>
        <v/>
      </c>
      <c r="Y942" s="7" t="str">
        <f t="shared" si="480"/>
        <v/>
      </c>
      <c r="CF942" s="7" t="str">
        <f t="shared" si="476"/>
        <v/>
      </c>
      <c r="CG942" s="7" t="str">
        <f t="shared" si="476"/>
        <v/>
      </c>
      <c r="CH942" s="7" t="str">
        <f t="shared" si="476"/>
        <v/>
      </c>
      <c r="CI942" s="7" t="str">
        <f t="shared" si="476"/>
        <v/>
      </c>
      <c r="CJ942" s="7" t="str">
        <f t="shared" si="476"/>
        <v/>
      </c>
      <c r="CK942" s="7" t="str">
        <f t="shared" si="476"/>
        <v/>
      </c>
      <c r="CL942" s="7" t="str">
        <f t="shared" si="476"/>
        <v/>
      </c>
      <c r="CM942" s="7" t="str">
        <f t="shared" si="476"/>
        <v/>
      </c>
      <c r="CN942" s="7" t="str">
        <f t="shared" si="476"/>
        <v/>
      </c>
      <c r="CO942" s="7" t="str">
        <f t="shared" si="476"/>
        <v/>
      </c>
      <c r="CP942" s="7" t="str">
        <f t="shared" si="477"/>
        <v/>
      </c>
      <c r="CQ942" s="7" t="str">
        <f t="shared" si="477"/>
        <v/>
      </c>
      <c r="CR942" s="7" t="str">
        <f t="shared" si="477"/>
        <v/>
      </c>
      <c r="CS942" s="7" t="str">
        <f t="shared" si="477"/>
        <v/>
      </c>
      <c r="CT942" s="7" t="str">
        <f t="shared" si="477"/>
        <v/>
      </c>
      <c r="CU942" s="7" t="str">
        <f t="shared" si="477"/>
        <v/>
      </c>
      <c r="CV942" s="7" t="str">
        <f t="shared" si="477"/>
        <v/>
      </c>
      <c r="CW942" s="7" t="str">
        <f t="shared" si="477"/>
        <v/>
      </c>
      <c r="CX942" s="7" t="str">
        <f t="shared" si="477"/>
        <v/>
      </c>
      <c r="CY942" s="7" t="str">
        <f t="shared" si="477"/>
        <v/>
      </c>
      <c r="CZ942" s="7" t="str">
        <f t="shared" si="478"/>
        <v/>
      </c>
      <c r="DA942" s="7" t="str">
        <f t="shared" si="478"/>
        <v/>
      </c>
      <c r="DB942" s="7" t="str">
        <f t="shared" si="478"/>
        <v/>
      </c>
      <c r="DC942" s="7" t="str">
        <f t="shared" si="478"/>
        <v/>
      </c>
      <c r="DD942" s="7" t="str">
        <f t="shared" si="478"/>
        <v/>
      </c>
      <c r="DE942" s="7" t="str">
        <f t="shared" si="478"/>
        <v/>
      </c>
      <c r="DF942" s="7" t="str">
        <f t="shared" si="478"/>
        <v/>
      </c>
      <c r="DG942" s="7" t="str">
        <f t="shared" si="478"/>
        <v/>
      </c>
      <c r="DH942" s="7" t="str">
        <f t="shared" si="478"/>
        <v/>
      </c>
      <c r="DI942" s="7" t="str">
        <f t="shared" si="478"/>
        <v/>
      </c>
      <c r="DJ942" s="7" t="str">
        <f t="shared" si="479"/>
        <v/>
      </c>
      <c r="DK942" s="7" t="str">
        <f t="shared" si="479"/>
        <v/>
      </c>
      <c r="DL942" s="7" t="str">
        <f t="shared" si="479"/>
        <v/>
      </c>
      <c r="DM942" s="7" t="str">
        <f t="shared" si="479"/>
        <v/>
      </c>
      <c r="DN942" s="7" t="str">
        <f t="shared" si="479"/>
        <v/>
      </c>
      <c r="DO942" s="7" t="str">
        <f t="shared" si="479"/>
        <v/>
      </c>
      <c r="DP942" s="7" t="str">
        <f t="shared" si="479"/>
        <v/>
      </c>
      <c r="DQ942" s="7" t="str">
        <f t="shared" si="479"/>
        <v/>
      </c>
      <c r="DR942" s="7" t="str">
        <f t="shared" si="479"/>
        <v/>
      </c>
      <c r="DS942" s="7" t="str">
        <f t="shared" si="479"/>
        <v/>
      </c>
      <c r="DT942" s="7" t="str">
        <f t="shared" si="479"/>
        <v/>
      </c>
      <c r="DU942" s="7" t="str">
        <f t="shared" si="479"/>
        <v/>
      </c>
      <c r="DV942" s="7" t="str">
        <f t="shared" si="479"/>
        <v/>
      </c>
      <c r="DW942" s="7" t="str">
        <f t="shared" si="479"/>
        <v/>
      </c>
    </row>
    <row r="943" spans="1:127" x14ac:dyDescent="0.35">
      <c r="A943" s="9" t="s">
        <v>285</v>
      </c>
      <c r="B943" s="10" t="s">
        <v>18</v>
      </c>
      <c r="C943" s="9" t="s">
        <v>13</v>
      </c>
      <c r="D943" s="1">
        <v>7.5148999999999994E-2</v>
      </c>
      <c r="E943" s="82">
        <f>VLOOKUP(C943,'Literature Lookup Tables'!$A$2:$D$21,4,0)</f>
        <v>0.05</v>
      </c>
      <c r="F943" s="82">
        <f>VLOOKUP(C943,'Literature Lookup Tables'!$A$2:$D$21,3,0)</f>
        <v>0.05</v>
      </c>
      <c r="G943" s="64">
        <f>(VLOOKUP(C943,'Literature Lookup Tables'!$A$2:$L$21,2))*D943</f>
        <v>7.5148999999999997E-3</v>
      </c>
      <c r="H943" s="64">
        <f t="shared" si="451"/>
        <v>3.7574499999999999E-3</v>
      </c>
      <c r="I943" s="64">
        <f t="shared" si="452"/>
        <v>3.7574499999999999E-3</v>
      </c>
      <c r="J943" s="106">
        <f>VLOOKUP(C943,'Literature Lookup Tables'!$A$2:$L$21,MATCH(B943,listHYDROGROUPS,0))</f>
        <v>39</v>
      </c>
      <c r="K943" s="7" t="str">
        <f t="shared" si="480"/>
        <v/>
      </c>
      <c r="L943" s="7" t="str">
        <f t="shared" si="480"/>
        <v/>
      </c>
      <c r="M943" s="7" t="str">
        <f t="shared" si="480"/>
        <v/>
      </c>
      <c r="N943" s="7" t="str">
        <f t="shared" si="480"/>
        <v/>
      </c>
      <c r="O943" s="7" t="str">
        <f t="shared" si="480"/>
        <v/>
      </c>
      <c r="P943" s="7" t="str">
        <f t="shared" si="480"/>
        <v/>
      </c>
      <c r="Q943" s="7" t="str">
        <f t="shared" si="480"/>
        <v/>
      </c>
      <c r="R943" s="7" t="str">
        <f t="shared" si="480"/>
        <v/>
      </c>
      <c r="S943" s="7" t="str">
        <f t="shared" si="480"/>
        <v/>
      </c>
      <c r="T943" s="7" t="str">
        <f t="shared" si="480"/>
        <v/>
      </c>
      <c r="U943" s="7" t="str">
        <f t="shared" si="480"/>
        <v/>
      </c>
      <c r="V943" s="7" t="str">
        <f t="shared" si="480"/>
        <v/>
      </c>
      <c r="W943" s="7" t="str">
        <f t="shared" si="480"/>
        <v/>
      </c>
      <c r="X943" s="7" t="str">
        <f t="shared" si="480"/>
        <v/>
      </c>
      <c r="Y943" s="7" t="str">
        <f t="shared" si="480"/>
        <v/>
      </c>
      <c r="CF943" s="7" t="str">
        <f t="shared" si="476"/>
        <v/>
      </c>
      <c r="CG943" s="7" t="str">
        <f t="shared" si="476"/>
        <v/>
      </c>
      <c r="CH943" s="7" t="str">
        <f t="shared" si="476"/>
        <v/>
      </c>
      <c r="CI943" s="7" t="str">
        <f t="shared" si="476"/>
        <v/>
      </c>
      <c r="CJ943" s="7" t="str">
        <f t="shared" si="476"/>
        <v/>
      </c>
      <c r="CK943" s="7" t="str">
        <f t="shared" si="476"/>
        <v/>
      </c>
      <c r="CL943" s="7" t="str">
        <f t="shared" si="476"/>
        <v/>
      </c>
      <c r="CM943" s="7" t="str">
        <f t="shared" si="476"/>
        <v/>
      </c>
      <c r="CN943" s="7" t="str">
        <f t="shared" si="476"/>
        <v/>
      </c>
      <c r="CO943" s="7" t="str">
        <f t="shared" si="476"/>
        <v/>
      </c>
      <c r="CP943" s="7" t="str">
        <f t="shared" si="477"/>
        <v/>
      </c>
      <c r="CQ943" s="7" t="str">
        <f t="shared" si="477"/>
        <v/>
      </c>
      <c r="CR943" s="7" t="str">
        <f t="shared" si="477"/>
        <v/>
      </c>
      <c r="CS943" s="7" t="str">
        <f t="shared" si="477"/>
        <v/>
      </c>
      <c r="CT943" s="7" t="str">
        <f t="shared" si="477"/>
        <v/>
      </c>
      <c r="CU943" s="7" t="str">
        <f t="shared" si="477"/>
        <v/>
      </c>
      <c r="CV943" s="7" t="str">
        <f t="shared" si="477"/>
        <v/>
      </c>
      <c r="CW943" s="7" t="str">
        <f t="shared" si="477"/>
        <v/>
      </c>
      <c r="CX943" s="7" t="str">
        <f t="shared" si="477"/>
        <v/>
      </c>
      <c r="CY943" s="7" t="str">
        <f t="shared" si="477"/>
        <v/>
      </c>
      <c r="CZ943" s="7" t="str">
        <f t="shared" si="478"/>
        <v/>
      </c>
      <c r="DA943" s="7" t="str">
        <f t="shared" si="478"/>
        <v/>
      </c>
      <c r="DB943" s="7" t="str">
        <f t="shared" si="478"/>
        <v/>
      </c>
      <c r="DC943" s="7" t="str">
        <f t="shared" si="478"/>
        <v/>
      </c>
      <c r="DD943" s="7" t="str">
        <f t="shared" si="478"/>
        <v/>
      </c>
      <c r="DE943" s="7" t="str">
        <f t="shared" si="478"/>
        <v/>
      </c>
      <c r="DF943" s="7" t="str">
        <f t="shared" si="478"/>
        <v/>
      </c>
      <c r="DG943" s="7" t="str">
        <f t="shared" si="478"/>
        <v/>
      </c>
      <c r="DH943" s="7" t="str">
        <f t="shared" si="478"/>
        <v/>
      </c>
      <c r="DI943" s="7" t="str">
        <f t="shared" si="478"/>
        <v/>
      </c>
      <c r="DJ943" s="7" t="str">
        <f t="shared" si="479"/>
        <v/>
      </c>
      <c r="DK943" s="7" t="str">
        <f t="shared" si="479"/>
        <v/>
      </c>
      <c r="DL943" s="7" t="str">
        <f t="shared" si="479"/>
        <v/>
      </c>
      <c r="DM943" s="7" t="str">
        <f t="shared" si="479"/>
        <v/>
      </c>
      <c r="DN943" s="7" t="str">
        <f t="shared" si="479"/>
        <v/>
      </c>
      <c r="DO943" s="7" t="str">
        <f t="shared" si="479"/>
        <v/>
      </c>
      <c r="DP943" s="7" t="str">
        <f t="shared" si="479"/>
        <v/>
      </c>
      <c r="DQ943" s="7" t="str">
        <f t="shared" si="479"/>
        <v/>
      </c>
      <c r="DR943" s="7" t="str">
        <f t="shared" si="479"/>
        <v/>
      </c>
      <c r="DS943" s="7" t="str">
        <f t="shared" si="479"/>
        <v/>
      </c>
      <c r="DT943" s="7" t="str">
        <f t="shared" si="479"/>
        <v/>
      </c>
      <c r="DU943" s="7" t="str">
        <f t="shared" si="479"/>
        <v/>
      </c>
      <c r="DV943" s="7" t="str">
        <f t="shared" si="479"/>
        <v/>
      </c>
      <c r="DW943" s="7" t="str">
        <f t="shared" si="479"/>
        <v/>
      </c>
    </row>
    <row r="944" spans="1:127" x14ac:dyDescent="0.35">
      <c r="A944" s="9" t="s">
        <v>281</v>
      </c>
      <c r="B944" s="10" t="s">
        <v>18</v>
      </c>
      <c r="C944" s="9" t="s">
        <v>13</v>
      </c>
      <c r="D944" s="1">
        <v>2.7467410000000001</v>
      </c>
      <c r="E944" s="82">
        <f>VLOOKUP(C944,'Literature Lookup Tables'!$A$2:$D$21,4,0)</f>
        <v>0.05</v>
      </c>
      <c r="F944" s="82">
        <f>VLOOKUP(C944,'Literature Lookup Tables'!$A$2:$D$21,3,0)</f>
        <v>0.05</v>
      </c>
      <c r="G944" s="64">
        <f>(VLOOKUP(C944,'Literature Lookup Tables'!$A$2:$L$21,2))*D944</f>
        <v>0.27467410000000003</v>
      </c>
      <c r="H944" s="64">
        <f t="shared" si="451"/>
        <v>0.13733705000000002</v>
      </c>
      <c r="I944" s="64">
        <f t="shared" si="452"/>
        <v>0.13733705000000002</v>
      </c>
      <c r="J944" s="106">
        <f>VLOOKUP(C944,'Literature Lookup Tables'!$A$2:$L$21,MATCH(B944,listHYDROGROUPS,0))</f>
        <v>39</v>
      </c>
      <c r="K944" s="7" t="str">
        <f t="shared" si="480"/>
        <v/>
      </c>
      <c r="L944" s="7" t="str">
        <f t="shared" si="480"/>
        <v/>
      </c>
      <c r="M944" s="7" t="str">
        <f t="shared" si="480"/>
        <v/>
      </c>
      <c r="N944" s="7" t="str">
        <f t="shared" si="480"/>
        <v/>
      </c>
      <c r="O944" s="7" t="str">
        <f t="shared" si="480"/>
        <v/>
      </c>
      <c r="P944" s="7" t="str">
        <f t="shared" si="480"/>
        <v/>
      </c>
      <c r="Q944" s="7" t="str">
        <f t="shared" si="480"/>
        <v/>
      </c>
      <c r="R944" s="7" t="str">
        <f t="shared" si="480"/>
        <v/>
      </c>
      <c r="S944" s="7" t="str">
        <f t="shared" si="480"/>
        <v/>
      </c>
      <c r="T944" s="7" t="str">
        <f t="shared" si="480"/>
        <v/>
      </c>
      <c r="U944" s="7" t="str">
        <f t="shared" si="480"/>
        <v/>
      </c>
      <c r="V944" s="7" t="str">
        <f t="shared" si="480"/>
        <v/>
      </c>
      <c r="W944" s="7" t="str">
        <f t="shared" si="480"/>
        <v/>
      </c>
      <c r="X944" s="7" t="str">
        <f t="shared" si="480"/>
        <v/>
      </c>
      <c r="Y944" s="7" t="str">
        <f t="shared" si="480"/>
        <v/>
      </c>
      <c r="CF944" s="7" t="str">
        <f t="shared" ref="CF944:CO953" si="481">IF($A944=CF$11,$J944*$D944,"")</f>
        <v/>
      </c>
      <c r="CG944" s="7" t="str">
        <f t="shared" si="481"/>
        <v/>
      </c>
      <c r="CH944" s="7" t="str">
        <f t="shared" si="481"/>
        <v/>
      </c>
      <c r="CI944" s="7" t="str">
        <f t="shared" si="481"/>
        <v/>
      </c>
      <c r="CJ944" s="7" t="str">
        <f t="shared" si="481"/>
        <v/>
      </c>
      <c r="CK944" s="7" t="str">
        <f t="shared" si="481"/>
        <v/>
      </c>
      <c r="CL944" s="7" t="str">
        <f t="shared" si="481"/>
        <v/>
      </c>
      <c r="CM944" s="7" t="str">
        <f t="shared" si="481"/>
        <v/>
      </c>
      <c r="CN944" s="7" t="str">
        <f t="shared" si="481"/>
        <v/>
      </c>
      <c r="CO944" s="7" t="str">
        <f t="shared" si="481"/>
        <v/>
      </c>
      <c r="CP944" s="7" t="str">
        <f t="shared" ref="CP944:CY953" si="482">IF($A944=CP$11,$J944*$D944,"")</f>
        <v/>
      </c>
      <c r="CQ944" s="7" t="str">
        <f t="shared" si="482"/>
        <v/>
      </c>
      <c r="CR944" s="7" t="str">
        <f t="shared" si="482"/>
        <v/>
      </c>
      <c r="CS944" s="7" t="str">
        <f t="shared" si="482"/>
        <v/>
      </c>
      <c r="CT944" s="7" t="str">
        <f t="shared" si="482"/>
        <v/>
      </c>
      <c r="CU944" s="7" t="str">
        <f t="shared" si="482"/>
        <v/>
      </c>
      <c r="CV944" s="7" t="str">
        <f t="shared" si="482"/>
        <v/>
      </c>
      <c r="CW944" s="7" t="str">
        <f t="shared" si="482"/>
        <v/>
      </c>
      <c r="CX944" s="7" t="str">
        <f t="shared" si="482"/>
        <v/>
      </c>
      <c r="CY944" s="7" t="str">
        <f t="shared" si="482"/>
        <v/>
      </c>
      <c r="CZ944" s="7" t="str">
        <f t="shared" ref="CZ944:DI953" si="483">IF($A944=CZ$11,$J944*$D944,"")</f>
        <v/>
      </c>
      <c r="DA944" s="7" t="str">
        <f t="shared" si="483"/>
        <v/>
      </c>
      <c r="DB944" s="7" t="str">
        <f t="shared" si="483"/>
        <v/>
      </c>
      <c r="DC944" s="7" t="str">
        <f t="shared" si="483"/>
        <v/>
      </c>
      <c r="DD944" s="7" t="str">
        <f t="shared" si="483"/>
        <v/>
      </c>
      <c r="DE944" s="7" t="str">
        <f t="shared" si="483"/>
        <v/>
      </c>
      <c r="DF944" s="7" t="str">
        <f t="shared" si="483"/>
        <v/>
      </c>
      <c r="DG944" s="7" t="str">
        <f t="shared" si="483"/>
        <v/>
      </c>
      <c r="DH944" s="7" t="str">
        <f t="shared" si="483"/>
        <v/>
      </c>
      <c r="DI944" s="7" t="str">
        <f t="shared" si="483"/>
        <v/>
      </c>
      <c r="DJ944" s="7" t="str">
        <f t="shared" ref="DJ944:DW953" si="484">IF($A944=DJ$11,$J944*$D944,"")</f>
        <v/>
      </c>
      <c r="DK944" s="7" t="str">
        <f t="shared" si="484"/>
        <v/>
      </c>
      <c r="DL944" s="7" t="str">
        <f t="shared" si="484"/>
        <v/>
      </c>
      <c r="DM944" s="7" t="str">
        <f t="shared" si="484"/>
        <v/>
      </c>
      <c r="DN944" s="7" t="str">
        <f t="shared" si="484"/>
        <v/>
      </c>
      <c r="DO944" s="7" t="str">
        <f t="shared" si="484"/>
        <v/>
      </c>
      <c r="DP944" s="7" t="str">
        <f t="shared" si="484"/>
        <v/>
      </c>
      <c r="DQ944" s="7" t="str">
        <f t="shared" si="484"/>
        <v/>
      </c>
      <c r="DR944" s="7" t="str">
        <f t="shared" si="484"/>
        <v/>
      </c>
      <c r="DS944" s="7" t="str">
        <f t="shared" si="484"/>
        <v/>
      </c>
      <c r="DT944" s="7" t="str">
        <f t="shared" si="484"/>
        <v/>
      </c>
      <c r="DU944" s="7" t="str">
        <f t="shared" si="484"/>
        <v/>
      </c>
      <c r="DV944" s="7" t="str">
        <f t="shared" si="484"/>
        <v/>
      </c>
      <c r="DW944" s="7" t="str">
        <f t="shared" si="484"/>
        <v/>
      </c>
    </row>
    <row r="945" spans="1:127" x14ac:dyDescent="0.35">
      <c r="A945" s="9" t="s">
        <v>283</v>
      </c>
      <c r="B945" s="10" t="s">
        <v>6</v>
      </c>
      <c r="C945" s="9" t="s">
        <v>3</v>
      </c>
      <c r="D945" s="1">
        <v>1.1225350000000001</v>
      </c>
      <c r="E945" s="82">
        <f>VLOOKUP(C945,'Literature Lookup Tables'!$A$2:$D$21,4,0)</f>
        <v>0</v>
      </c>
      <c r="F945" s="82">
        <f>VLOOKUP(C945,'Literature Lookup Tables'!$A$2:$D$21,3,0)</f>
        <v>0.2</v>
      </c>
      <c r="G945" s="64">
        <f>(VLOOKUP(C945,'Literature Lookup Tables'!$A$2:$L$21,2))*D945</f>
        <v>0.22450700000000001</v>
      </c>
      <c r="H945" s="64">
        <f t="shared" si="451"/>
        <v>0.22450700000000001</v>
      </c>
      <c r="I945" s="64">
        <f t="shared" si="452"/>
        <v>0</v>
      </c>
      <c r="J945" s="106">
        <f>VLOOKUP(C945,'Literature Lookup Tables'!$A$2:$L$21,MATCH(B945,listHYDROGROUPS,0))</f>
        <v>61</v>
      </c>
      <c r="K945" s="7" t="str">
        <f t="shared" si="480"/>
        <v/>
      </c>
      <c r="L945" s="7" t="str">
        <f t="shared" si="480"/>
        <v/>
      </c>
      <c r="M945" s="7" t="str">
        <f t="shared" si="480"/>
        <v/>
      </c>
      <c r="N945" s="7" t="str">
        <f t="shared" si="480"/>
        <v/>
      </c>
      <c r="O945" s="7" t="str">
        <f t="shared" si="480"/>
        <v/>
      </c>
      <c r="P945" s="7" t="str">
        <f t="shared" si="480"/>
        <v/>
      </c>
      <c r="Q945" s="7" t="str">
        <f t="shared" si="480"/>
        <v/>
      </c>
      <c r="R945" s="7" t="str">
        <f t="shared" si="480"/>
        <v/>
      </c>
      <c r="S945" s="7" t="str">
        <f t="shared" si="480"/>
        <v/>
      </c>
      <c r="T945" s="7" t="str">
        <f t="shared" si="480"/>
        <v/>
      </c>
      <c r="U945" s="7" t="str">
        <f t="shared" si="480"/>
        <v/>
      </c>
      <c r="V945" s="7" t="str">
        <f t="shared" si="480"/>
        <v/>
      </c>
      <c r="W945" s="7" t="str">
        <f t="shared" si="480"/>
        <v/>
      </c>
      <c r="X945" s="7" t="str">
        <f t="shared" si="480"/>
        <v/>
      </c>
      <c r="Y945" s="7" t="str">
        <f t="shared" si="480"/>
        <v/>
      </c>
      <c r="CF945" s="7" t="str">
        <f t="shared" si="481"/>
        <v/>
      </c>
      <c r="CG945" s="7" t="str">
        <f t="shared" si="481"/>
        <v/>
      </c>
      <c r="CH945" s="7" t="str">
        <f t="shared" si="481"/>
        <v/>
      </c>
      <c r="CI945" s="7" t="str">
        <f t="shared" si="481"/>
        <v/>
      </c>
      <c r="CJ945" s="7" t="str">
        <f t="shared" si="481"/>
        <v/>
      </c>
      <c r="CK945" s="7" t="str">
        <f t="shared" si="481"/>
        <v/>
      </c>
      <c r="CL945" s="7" t="str">
        <f t="shared" si="481"/>
        <v/>
      </c>
      <c r="CM945" s="7" t="str">
        <f t="shared" si="481"/>
        <v/>
      </c>
      <c r="CN945" s="7" t="str">
        <f t="shared" si="481"/>
        <v/>
      </c>
      <c r="CO945" s="7" t="str">
        <f t="shared" si="481"/>
        <v/>
      </c>
      <c r="CP945" s="7" t="str">
        <f t="shared" si="482"/>
        <v/>
      </c>
      <c r="CQ945" s="7" t="str">
        <f t="shared" si="482"/>
        <v/>
      </c>
      <c r="CR945" s="7" t="str">
        <f t="shared" si="482"/>
        <v/>
      </c>
      <c r="CS945" s="7" t="str">
        <f t="shared" si="482"/>
        <v/>
      </c>
      <c r="CT945" s="7" t="str">
        <f t="shared" si="482"/>
        <v/>
      </c>
      <c r="CU945" s="7" t="str">
        <f t="shared" si="482"/>
        <v/>
      </c>
      <c r="CV945" s="7" t="str">
        <f t="shared" si="482"/>
        <v/>
      </c>
      <c r="CW945" s="7" t="str">
        <f t="shared" si="482"/>
        <v/>
      </c>
      <c r="CX945" s="7" t="str">
        <f t="shared" si="482"/>
        <v/>
      </c>
      <c r="CY945" s="7" t="str">
        <f t="shared" si="482"/>
        <v/>
      </c>
      <c r="CZ945" s="7" t="str">
        <f t="shared" si="483"/>
        <v/>
      </c>
      <c r="DA945" s="7" t="str">
        <f t="shared" si="483"/>
        <v/>
      </c>
      <c r="DB945" s="7" t="str">
        <f t="shared" si="483"/>
        <v/>
      </c>
      <c r="DC945" s="7" t="str">
        <f t="shared" si="483"/>
        <v/>
      </c>
      <c r="DD945" s="7" t="str">
        <f t="shared" si="483"/>
        <v/>
      </c>
      <c r="DE945" s="7" t="str">
        <f t="shared" si="483"/>
        <v/>
      </c>
      <c r="DF945" s="7" t="str">
        <f t="shared" si="483"/>
        <v/>
      </c>
      <c r="DG945" s="7" t="str">
        <f t="shared" si="483"/>
        <v/>
      </c>
      <c r="DH945" s="7" t="str">
        <f t="shared" si="483"/>
        <v/>
      </c>
      <c r="DI945" s="7" t="str">
        <f t="shared" si="483"/>
        <v/>
      </c>
      <c r="DJ945" s="7" t="str">
        <f t="shared" si="484"/>
        <v/>
      </c>
      <c r="DK945" s="7" t="str">
        <f t="shared" si="484"/>
        <v/>
      </c>
      <c r="DL945" s="7" t="str">
        <f t="shared" si="484"/>
        <v/>
      </c>
      <c r="DM945" s="7" t="str">
        <f t="shared" si="484"/>
        <v/>
      </c>
      <c r="DN945" s="7" t="str">
        <f t="shared" si="484"/>
        <v/>
      </c>
      <c r="DO945" s="7" t="str">
        <f t="shared" si="484"/>
        <v/>
      </c>
      <c r="DP945" s="7" t="str">
        <f t="shared" si="484"/>
        <v/>
      </c>
      <c r="DQ945" s="7" t="str">
        <f t="shared" si="484"/>
        <v/>
      </c>
      <c r="DR945" s="7" t="str">
        <f t="shared" si="484"/>
        <v/>
      </c>
      <c r="DS945" s="7" t="str">
        <f t="shared" si="484"/>
        <v/>
      </c>
      <c r="DT945" s="7" t="str">
        <f t="shared" si="484"/>
        <v/>
      </c>
      <c r="DU945" s="7" t="str">
        <f t="shared" si="484"/>
        <v/>
      </c>
      <c r="DV945" s="7" t="str">
        <f t="shared" si="484"/>
        <v/>
      </c>
      <c r="DW945" s="7" t="str">
        <f t="shared" si="484"/>
        <v/>
      </c>
    </row>
    <row r="946" spans="1:127" x14ac:dyDescent="0.35">
      <c r="A946" s="9" t="s">
        <v>305</v>
      </c>
      <c r="B946" s="10" t="s">
        <v>14</v>
      </c>
      <c r="C946" s="9" t="s">
        <v>3</v>
      </c>
      <c r="D946" s="1">
        <v>2.3412320000000002</v>
      </c>
      <c r="E946" s="82">
        <f>VLOOKUP(C946,'Literature Lookup Tables'!$A$2:$D$21,4,0)</f>
        <v>0</v>
      </c>
      <c r="F946" s="82">
        <f>VLOOKUP(C946,'Literature Lookup Tables'!$A$2:$D$21,3,0)</f>
        <v>0.2</v>
      </c>
      <c r="G946" s="64">
        <f>(VLOOKUP(C946,'Literature Lookup Tables'!$A$2:$L$21,2))*D946</f>
        <v>0.46824640000000006</v>
      </c>
      <c r="H946" s="64">
        <f t="shared" si="451"/>
        <v>0.46824640000000006</v>
      </c>
      <c r="I946" s="64">
        <f t="shared" si="452"/>
        <v>0</v>
      </c>
      <c r="J946" s="106">
        <f>VLOOKUP(C946,'Literature Lookup Tables'!$A$2:$L$21,MATCH(B946,listHYDROGROUPS,0))</f>
        <v>74</v>
      </c>
      <c r="K946" s="7" t="str">
        <f t="shared" si="480"/>
        <v/>
      </c>
      <c r="L946" s="7" t="str">
        <f t="shared" si="480"/>
        <v/>
      </c>
      <c r="M946" s="7" t="str">
        <f t="shared" si="480"/>
        <v/>
      </c>
      <c r="N946" s="7" t="str">
        <f t="shared" si="480"/>
        <v/>
      </c>
      <c r="O946" s="7" t="str">
        <f t="shared" si="480"/>
        <v/>
      </c>
      <c r="P946" s="7" t="str">
        <f t="shared" si="480"/>
        <v/>
      </c>
      <c r="Q946" s="7" t="str">
        <f t="shared" si="480"/>
        <v/>
      </c>
      <c r="R946" s="7" t="str">
        <f t="shared" si="480"/>
        <v/>
      </c>
      <c r="S946" s="7" t="str">
        <f t="shared" si="480"/>
        <v/>
      </c>
      <c r="T946" s="7" t="str">
        <f t="shared" si="480"/>
        <v/>
      </c>
      <c r="U946" s="7" t="str">
        <f t="shared" si="480"/>
        <v/>
      </c>
      <c r="V946" s="7" t="str">
        <f t="shared" si="480"/>
        <v/>
      </c>
      <c r="W946" s="7" t="str">
        <f t="shared" si="480"/>
        <v/>
      </c>
      <c r="X946" s="7" t="str">
        <f t="shared" si="480"/>
        <v/>
      </c>
      <c r="Y946" s="7" t="str">
        <f t="shared" si="480"/>
        <v/>
      </c>
      <c r="CF946" s="7" t="str">
        <f t="shared" si="481"/>
        <v/>
      </c>
      <c r="CG946" s="7" t="str">
        <f t="shared" si="481"/>
        <v/>
      </c>
      <c r="CH946" s="7" t="str">
        <f t="shared" si="481"/>
        <v/>
      </c>
      <c r="CI946" s="7" t="str">
        <f t="shared" si="481"/>
        <v/>
      </c>
      <c r="CJ946" s="7" t="str">
        <f t="shared" si="481"/>
        <v/>
      </c>
      <c r="CK946" s="7" t="str">
        <f t="shared" si="481"/>
        <v/>
      </c>
      <c r="CL946" s="7" t="str">
        <f t="shared" si="481"/>
        <v/>
      </c>
      <c r="CM946" s="7" t="str">
        <f t="shared" si="481"/>
        <v/>
      </c>
      <c r="CN946" s="7" t="str">
        <f t="shared" si="481"/>
        <v/>
      </c>
      <c r="CO946" s="7" t="str">
        <f t="shared" si="481"/>
        <v/>
      </c>
      <c r="CP946" s="7" t="str">
        <f t="shared" si="482"/>
        <v/>
      </c>
      <c r="CQ946" s="7" t="str">
        <f t="shared" si="482"/>
        <v/>
      </c>
      <c r="CR946" s="7" t="str">
        <f t="shared" si="482"/>
        <v/>
      </c>
      <c r="CS946" s="7" t="str">
        <f t="shared" si="482"/>
        <v/>
      </c>
      <c r="CT946" s="7" t="str">
        <f t="shared" si="482"/>
        <v/>
      </c>
      <c r="CU946" s="7" t="str">
        <f t="shared" si="482"/>
        <v/>
      </c>
      <c r="CV946" s="7" t="str">
        <f t="shared" si="482"/>
        <v/>
      </c>
      <c r="CW946" s="7" t="str">
        <f t="shared" si="482"/>
        <v/>
      </c>
      <c r="CX946" s="7" t="str">
        <f t="shared" si="482"/>
        <v/>
      </c>
      <c r="CY946" s="7" t="str">
        <f t="shared" si="482"/>
        <v/>
      </c>
      <c r="CZ946" s="7" t="str">
        <f t="shared" si="483"/>
        <v/>
      </c>
      <c r="DA946" s="7" t="str">
        <f t="shared" si="483"/>
        <v/>
      </c>
      <c r="DB946" s="7" t="str">
        <f t="shared" si="483"/>
        <v/>
      </c>
      <c r="DC946" s="7" t="str">
        <f t="shared" si="483"/>
        <v/>
      </c>
      <c r="DD946" s="7" t="str">
        <f t="shared" si="483"/>
        <v/>
      </c>
      <c r="DE946" s="7" t="str">
        <f t="shared" si="483"/>
        <v/>
      </c>
      <c r="DF946" s="7" t="str">
        <f t="shared" si="483"/>
        <v/>
      </c>
      <c r="DG946" s="7" t="str">
        <f t="shared" si="483"/>
        <v/>
      </c>
      <c r="DH946" s="7" t="str">
        <f t="shared" si="483"/>
        <v/>
      </c>
      <c r="DI946" s="7" t="str">
        <f t="shared" si="483"/>
        <v/>
      </c>
      <c r="DJ946" s="7" t="str">
        <f t="shared" si="484"/>
        <v/>
      </c>
      <c r="DK946" s="7" t="str">
        <f t="shared" si="484"/>
        <v/>
      </c>
      <c r="DL946" s="7" t="str">
        <f t="shared" si="484"/>
        <v/>
      </c>
      <c r="DM946" s="7" t="str">
        <f t="shared" si="484"/>
        <v/>
      </c>
      <c r="DN946" s="7" t="str">
        <f t="shared" si="484"/>
        <v/>
      </c>
      <c r="DO946" s="7" t="str">
        <f t="shared" si="484"/>
        <v/>
      </c>
      <c r="DP946" s="7" t="str">
        <f t="shared" si="484"/>
        <v/>
      </c>
      <c r="DQ946" s="7" t="str">
        <f t="shared" si="484"/>
        <v/>
      </c>
      <c r="DR946" s="7" t="str">
        <f t="shared" si="484"/>
        <v/>
      </c>
      <c r="DS946" s="7" t="str">
        <f t="shared" si="484"/>
        <v/>
      </c>
      <c r="DT946" s="7" t="str">
        <f t="shared" si="484"/>
        <v/>
      </c>
      <c r="DU946" s="7" t="str">
        <f t="shared" si="484"/>
        <v/>
      </c>
      <c r="DV946" s="7" t="str">
        <f t="shared" si="484"/>
        <v/>
      </c>
      <c r="DW946" s="7" t="str">
        <f t="shared" si="484"/>
        <v/>
      </c>
    </row>
    <row r="947" spans="1:127" x14ac:dyDescent="0.35">
      <c r="A947" s="9" t="s">
        <v>305</v>
      </c>
      <c r="B947" s="10" t="s">
        <v>14</v>
      </c>
      <c r="C947" s="9" t="s">
        <v>10</v>
      </c>
      <c r="D947" s="1">
        <v>5.8974140000000004</v>
      </c>
      <c r="E947" s="82">
        <f>VLOOKUP(C947,'Literature Lookup Tables'!$A$2:$D$21,4,0)</f>
        <v>0.03</v>
      </c>
      <c r="F947" s="82">
        <f>VLOOKUP(C947,'Literature Lookup Tables'!$A$2:$D$21,3,0)</f>
        <v>0</v>
      </c>
      <c r="G947" s="64">
        <f>(VLOOKUP(C947,'Literature Lookup Tables'!$A$2:$L$21,2))*D947</f>
        <v>0.17692242</v>
      </c>
      <c r="H947" s="64">
        <f t="shared" si="451"/>
        <v>0</v>
      </c>
      <c r="I947" s="64">
        <f t="shared" si="452"/>
        <v>0.17692242</v>
      </c>
      <c r="J947" s="106">
        <f>VLOOKUP(C947,'Literature Lookup Tables'!$A$2:$L$21,MATCH(B947,listHYDROGROUPS,0))</f>
        <v>74</v>
      </c>
      <c r="K947" s="7" t="str">
        <f t="shared" si="480"/>
        <v/>
      </c>
      <c r="L947" s="7" t="str">
        <f t="shared" si="480"/>
        <v/>
      </c>
      <c r="M947" s="7" t="str">
        <f t="shared" si="480"/>
        <v/>
      </c>
      <c r="N947" s="7" t="str">
        <f t="shared" si="480"/>
        <v/>
      </c>
      <c r="O947" s="7" t="str">
        <f t="shared" si="480"/>
        <v/>
      </c>
      <c r="P947" s="7" t="str">
        <f t="shared" si="480"/>
        <v/>
      </c>
      <c r="Q947" s="7" t="str">
        <f t="shared" si="480"/>
        <v/>
      </c>
      <c r="R947" s="7" t="str">
        <f t="shared" si="480"/>
        <v/>
      </c>
      <c r="S947" s="7" t="str">
        <f t="shared" si="480"/>
        <v/>
      </c>
      <c r="T947" s="7" t="str">
        <f t="shared" si="480"/>
        <v/>
      </c>
      <c r="U947" s="7" t="str">
        <f t="shared" si="480"/>
        <v/>
      </c>
      <c r="V947" s="7" t="str">
        <f t="shared" si="480"/>
        <v/>
      </c>
      <c r="W947" s="7" t="str">
        <f t="shared" si="480"/>
        <v/>
      </c>
      <c r="X947" s="7" t="str">
        <f t="shared" si="480"/>
        <v/>
      </c>
      <c r="Y947" s="7" t="str">
        <f t="shared" si="480"/>
        <v/>
      </c>
      <c r="CF947" s="7" t="str">
        <f t="shared" si="481"/>
        <v/>
      </c>
      <c r="CG947" s="7" t="str">
        <f t="shared" si="481"/>
        <v/>
      </c>
      <c r="CH947" s="7" t="str">
        <f t="shared" si="481"/>
        <v/>
      </c>
      <c r="CI947" s="7" t="str">
        <f t="shared" si="481"/>
        <v/>
      </c>
      <c r="CJ947" s="7" t="str">
        <f t="shared" si="481"/>
        <v/>
      </c>
      <c r="CK947" s="7" t="str">
        <f t="shared" si="481"/>
        <v/>
      </c>
      <c r="CL947" s="7" t="str">
        <f t="shared" si="481"/>
        <v/>
      </c>
      <c r="CM947" s="7" t="str">
        <f t="shared" si="481"/>
        <v/>
      </c>
      <c r="CN947" s="7" t="str">
        <f t="shared" si="481"/>
        <v/>
      </c>
      <c r="CO947" s="7" t="str">
        <f t="shared" si="481"/>
        <v/>
      </c>
      <c r="CP947" s="7" t="str">
        <f t="shared" si="482"/>
        <v/>
      </c>
      <c r="CQ947" s="7" t="str">
        <f t="shared" si="482"/>
        <v/>
      </c>
      <c r="CR947" s="7" t="str">
        <f t="shared" si="482"/>
        <v/>
      </c>
      <c r="CS947" s="7" t="str">
        <f t="shared" si="482"/>
        <v/>
      </c>
      <c r="CT947" s="7" t="str">
        <f t="shared" si="482"/>
        <v/>
      </c>
      <c r="CU947" s="7" t="str">
        <f t="shared" si="482"/>
        <v/>
      </c>
      <c r="CV947" s="7" t="str">
        <f t="shared" si="482"/>
        <v/>
      </c>
      <c r="CW947" s="7" t="str">
        <f t="shared" si="482"/>
        <v/>
      </c>
      <c r="CX947" s="7" t="str">
        <f t="shared" si="482"/>
        <v/>
      </c>
      <c r="CY947" s="7" t="str">
        <f t="shared" si="482"/>
        <v/>
      </c>
      <c r="CZ947" s="7" t="str">
        <f t="shared" si="483"/>
        <v/>
      </c>
      <c r="DA947" s="7" t="str">
        <f t="shared" si="483"/>
        <v/>
      </c>
      <c r="DB947" s="7" t="str">
        <f t="shared" si="483"/>
        <v/>
      </c>
      <c r="DC947" s="7" t="str">
        <f t="shared" si="483"/>
        <v/>
      </c>
      <c r="DD947" s="7" t="str">
        <f t="shared" si="483"/>
        <v/>
      </c>
      <c r="DE947" s="7" t="str">
        <f t="shared" si="483"/>
        <v/>
      </c>
      <c r="DF947" s="7" t="str">
        <f t="shared" si="483"/>
        <v/>
      </c>
      <c r="DG947" s="7" t="str">
        <f t="shared" si="483"/>
        <v/>
      </c>
      <c r="DH947" s="7" t="str">
        <f t="shared" si="483"/>
        <v/>
      </c>
      <c r="DI947" s="7" t="str">
        <f t="shared" si="483"/>
        <v/>
      </c>
      <c r="DJ947" s="7" t="str">
        <f t="shared" si="484"/>
        <v/>
      </c>
      <c r="DK947" s="7" t="str">
        <f t="shared" si="484"/>
        <v/>
      </c>
      <c r="DL947" s="7" t="str">
        <f t="shared" si="484"/>
        <v/>
      </c>
      <c r="DM947" s="7" t="str">
        <f t="shared" si="484"/>
        <v/>
      </c>
      <c r="DN947" s="7" t="str">
        <f t="shared" si="484"/>
        <v/>
      </c>
      <c r="DO947" s="7" t="str">
        <f t="shared" si="484"/>
        <v/>
      </c>
      <c r="DP947" s="7" t="str">
        <f t="shared" si="484"/>
        <v/>
      </c>
      <c r="DQ947" s="7" t="str">
        <f t="shared" si="484"/>
        <v/>
      </c>
      <c r="DR947" s="7" t="str">
        <f t="shared" si="484"/>
        <v/>
      </c>
      <c r="DS947" s="7" t="str">
        <f t="shared" si="484"/>
        <v/>
      </c>
      <c r="DT947" s="7" t="str">
        <f t="shared" si="484"/>
        <v/>
      </c>
      <c r="DU947" s="7" t="str">
        <f t="shared" si="484"/>
        <v/>
      </c>
      <c r="DV947" s="7" t="str">
        <f t="shared" si="484"/>
        <v/>
      </c>
      <c r="DW947" s="7" t="str">
        <f t="shared" si="484"/>
        <v/>
      </c>
    </row>
    <row r="948" spans="1:127" s="110" customFormat="1" x14ac:dyDescent="0.35">
      <c r="B948" s="115"/>
      <c r="D948" s="114"/>
      <c r="G948" s="114"/>
      <c r="H948" s="114"/>
      <c r="I948" s="114"/>
      <c r="J948" s="115"/>
      <c r="K948" s="116" t="str">
        <f t="shared" si="480"/>
        <v/>
      </c>
      <c r="L948" s="116" t="str">
        <f t="shared" si="480"/>
        <v/>
      </c>
      <c r="M948" s="116" t="str">
        <f t="shared" si="480"/>
        <v/>
      </c>
      <c r="N948" s="116" t="str">
        <f t="shared" si="480"/>
        <v/>
      </c>
      <c r="O948" s="116" t="str">
        <f t="shared" si="480"/>
        <v/>
      </c>
      <c r="P948" s="116" t="str">
        <f t="shared" si="480"/>
        <v/>
      </c>
      <c r="Q948" s="116" t="str">
        <f t="shared" si="480"/>
        <v/>
      </c>
      <c r="R948" s="116" t="str">
        <f t="shared" si="480"/>
        <v/>
      </c>
      <c r="S948" s="116" t="str">
        <f t="shared" si="480"/>
        <v/>
      </c>
      <c r="T948" s="116" t="str">
        <f t="shared" si="480"/>
        <v/>
      </c>
      <c r="U948" s="116" t="str">
        <f t="shared" si="480"/>
        <v/>
      </c>
      <c r="V948" s="116" t="str">
        <f t="shared" si="480"/>
        <v/>
      </c>
      <c r="W948" s="116" t="str">
        <f t="shared" si="480"/>
        <v/>
      </c>
      <c r="X948" s="116" t="str">
        <f t="shared" si="480"/>
        <v/>
      </c>
      <c r="Y948" s="116" t="str">
        <f t="shared" si="480"/>
        <v/>
      </c>
      <c r="Z948" s="116"/>
      <c r="AA948" s="116"/>
      <c r="AB948" s="116"/>
      <c r="AC948" s="116"/>
      <c r="AD948" s="116"/>
      <c r="AE948" s="116"/>
      <c r="AF948" s="116"/>
      <c r="AG948" s="116"/>
      <c r="AH948" s="116"/>
      <c r="AI948" s="116"/>
      <c r="AJ948" s="116"/>
      <c r="AK948" s="116"/>
      <c r="AL948" s="116"/>
      <c r="AM948" s="116"/>
      <c r="AN948" s="116"/>
      <c r="AO948" s="116"/>
      <c r="AP948" s="116"/>
      <c r="AQ948" s="116"/>
      <c r="AR948" s="116"/>
      <c r="AS948" s="116"/>
      <c r="AT948" s="116"/>
      <c r="AU948" s="116"/>
      <c r="AV948" s="116"/>
      <c r="AW948" s="116"/>
      <c r="AX948" s="116"/>
      <c r="AY948" s="116"/>
      <c r="AZ948" s="116"/>
      <c r="BA948" s="116"/>
      <c r="BB948" s="116"/>
      <c r="BC948" s="116"/>
      <c r="BD948" s="116"/>
      <c r="BE948" s="116"/>
      <c r="BF948" s="116"/>
      <c r="BG948" s="116"/>
      <c r="BH948" s="116"/>
      <c r="BI948" s="116"/>
      <c r="BJ948" s="116"/>
      <c r="BK948" s="116"/>
      <c r="BL948" s="116"/>
      <c r="BM948" s="116"/>
      <c r="BN948" s="116"/>
      <c r="BO948" s="116"/>
      <c r="BP948" s="116"/>
      <c r="BQ948" s="116"/>
      <c r="BR948" s="116"/>
      <c r="BS948" s="116"/>
      <c r="BT948" s="116"/>
      <c r="BU948" s="116"/>
      <c r="BV948" s="116"/>
      <c r="BW948" s="116"/>
      <c r="BX948" s="116"/>
      <c r="BY948" s="116"/>
      <c r="BZ948" s="116"/>
      <c r="CA948" s="116"/>
      <c r="CB948" s="116"/>
      <c r="CC948" s="116"/>
      <c r="CD948" s="116"/>
      <c r="CE948" s="116"/>
      <c r="CF948" s="116">
        <f t="shared" si="481"/>
        <v>0</v>
      </c>
      <c r="CG948" s="116">
        <f t="shared" si="481"/>
        <v>0</v>
      </c>
      <c r="CH948" s="116">
        <f t="shared" si="481"/>
        <v>0</v>
      </c>
      <c r="CI948" s="116">
        <f t="shared" si="481"/>
        <v>0</v>
      </c>
      <c r="CJ948" s="116">
        <f t="shared" si="481"/>
        <v>0</v>
      </c>
      <c r="CK948" s="116">
        <f t="shared" si="481"/>
        <v>0</v>
      </c>
      <c r="CL948" s="116">
        <f t="shared" si="481"/>
        <v>0</v>
      </c>
      <c r="CM948" s="116">
        <f t="shared" si="481"/>
        <v>0</v>
      </c>
      <c r="CN948" s="116">
        <f t="shared" si="481"/>
        <v>0</v>
      </c>
      <c r="CO948" s="116">
        <f t="shared" si="481"/>
        <v>0</v>
      </c>
      <c r="CP948" s="116">
        <f t="shared" si="482"/>
        <v>0</v>
      </c>
      <c r="CQ948" s="116">
        <f t="shared" si="482"/>
        <v>0</v>
      </c>
      <c r="CR948" s="116">
        <f t="shared" si="482"/>
        <v>0</v>
      </c>
      <c r="CS948" s="116">
        <f t="shared" si="482"/>
        <v>0</v>
      </c>
      <c r="CT948" s="116">
        <f t="shared" si="482"/>
        <v>0</v>
      </c>
      <c r="CU948" s="116">
        <f t="shared" si="482"/>
        <v>0</v>
      </c>
      <c r="CV948" s="116">
        <f t="shared" si="482"/>
        <v>0</v>
      </c>
      <c r="CW948" s="116">
        <f t="shared" si="482"/>
        <v>0</v>
      </c>
      <c r="CX948" s="116">
        <f t="shared" si="482"/>
        <v>0</v>
      </c>
      <c r="CY948" s="116">
        <f t="shared" si="482"/>
        <v>0</v>
      </c>
      <c r="CZ948" s="116">
        <f t="shared" si="483"/>
        <v>0</v>
      </c>
      <c r="DA948" s="116">
        <f t="shared" si="483"/>
        <v>0</v>
      </c>
      <c r="DB948" s="116">
        <f t="shared" si="483"/>
        <v>0</v>
      </c>
      <c r="DC948" s="116">
        <f t="shared" si="483"/>
        <v>0</v>
      </c>
      <c r="DD948" s="116">
        <f t="shared" si="483"/>
        <v>0</v>
      </c>
      <c r="DE948" s="116">
        <f t="shared" si="483"/>
        <v>0</v>
      </c>
      <c r="DF948" s="116">
        <f t="shared" si="483"/>
        <v>0</v>
      </c>
      <c r="DG948" s="116">
        <f t="shared" si="483"/>
        <v>0</v>
      </c>
      <c r="DH948" s="116">
        <f t="shared" si="483"/>
        <v>0</v>
      </c>
      <c r="DI948" s="116">
        <f t="shared" si="483"/>
        <v>0</v>
      </c>
      <c r="DJ948" s="116">
        <f t="shared" si="484"/>
        <v>0</v>
      </c>
      <c r="DK948" s="116">
        <f t="shared" si="484"/>
        <v>0</v>
      </c>
      <c r="DL948" s="116">
        <f t="shared" si="484"/>
        <v>0</v>
      </c>
      <c r="DM948" s="116">
        <f t="shared" si="484"/>
        <v>0</v>
      </c>
      <c r="DN948" s="116">
        <f t="shared" si="484"/>
        <v>0</v>
      </c>
      <c r="DO948" s="116">
        <f t="shared" si="484"/>
        <v>0</v>
      </c>
      <c r="DP948" s="116">
        <f t="shared" si="484"/>
        <v>0</v>
      </c>
      <c r="DQ948" s="116">
        <f t="shared" si="484"/>
        <v>0</v>
      </c>
      <c r="DR948" s="116">
        <f t="shared" si="484"/>
        <v>0</v>
      </c>
      <c r="DS948" s="116">
        <f t="shared" si="484"/>
        <v>0</v>
      </c>
      <c r="DT948" s="116">
        <f t="shared" si="484"/>
        <v>0</v>
      </c>
      <c r="DU948" s="116">
        <f t="shared" si="484"/>
        <v>0</v>
      </c>
      <c r="DV948" s="116">
        <f t="shared" si="484"/>
        <v>0</v>
      </c>
      <c r="DW948" s="116">
        <f t="shared" si="484"/>
        <v>0</v>
      </c>
    </row>
    <row r="949" spans="1:127" x14ac:dyDescent="0.35">
      <c r="A949" s="9" t="s">
        <v>281</v>
      </c>
      <c r="B949" s="10" t="s">
        <v>11</v>
      </c>
      <c r="C949" s="9" t="s">
        <v>2</v>
      </c>
      <c r="D949" s="1">
        <v>0.26403700000000002</v>
      </c>
      <c r="E949" s="82">
        <f>VLOOKUP(C949,'Literature Lookup Tables'!$A$2:$D$21,4,0)</f>
        <v>0.05</v>
      </c>
      <c r="F949" s="82">
        <f>VLOOKUP(C949,'Literature Lookup Tables'!$A$2:$D$21,3,0)</f>
        <v>0.05</v>
      </c>
      <c r="G949" s="64">
        <f>(VLOOKUP(C949,'Literature Lookup Tables'!$A$2:$L$21,2))*D949</f>
        <v>2.6403700000000002E-2</v>
      </c>
      <c r="H949" s="64">
        <f t="shared" ref="H949:H1011" si="485">D949*F949</f>
        <v>1.3201850000000001E-2</v>
      </c>
      <c r="I949" s="64">
        <f t="shared" ref="I949:I1011" si="486">D949*E949</f>
        <v>1.3201850000000001E-2</v>
      </c>
      <c r="J949" s="106">
        <f>VLOOKUP(C949,'Literature Lookup Tables'!$A$2:$L$21,MATCH(B949,listHYDROGROUPS,0))</f>
        <v>70.5</v>
      </c>
      <c r="K949" s="7" t="str">
        <f t="shared" si="480"/>
        <v/>
      </c>
      <c r="L949" s="7" t="str">
        <f t="shared" si="480"/>
        <v/>
      </c>
      <c r="M949" s="7" t="str">
        <f t="shared" si="480"/>
        <v/>
      </c>
      <c r="N949" s="7" t="str">
        <f t="shared" si="480"/>
        <v/>
      </c>
      <c r="O949" s="7" t="str">
        <f t="shared" si="480"/>
        <v/>
      </c>
      <c r="P949" s="7" t="str">
        <f t="shared" si="480"/>
        <v/>
      </c>
      <c r="Q949" s="7" t="str">
        <f t="shared" si="480"/>
        <v/>
      </c>
      <c r="R949" s="7" t="str">
        <f t="shared" si="480"/>
        <v/>
      </c>
      <c r="S949" s="7" t="str">
        <f t="shared" si="480"/>
        <v/>
      </c>
      <c r="T949" s="7" t="str">
        <f t="shared" si="480"/>
        <v/>
      </c>
      <c r="U949" s="7" t="str">
        <f t="shared" si="480"/>
        <v/>
      </c>
      <c r="V949" s="7" t="str">
        <f t="shared" si="480"/>
        <v/>
      </c>
      <c r="W949" s="7" t="str">
        <f t="shared" si="480"/>
        <v/>
      </c>
      <c r="X949" s="7" t="str">
        <f t="shared" si="480"/>
        <v/>
      </c>
      <c r="Y949" s="7" t="str">
        <f t="shared" si="480"/>
        <v/>
      </c>
      <c r="CF949" s="7" t="str">
        <f t="shared" si="481"/>
        <v/>
      </c>
      <c r="CG949" s="7" t="str">
        <f t="shared" si="481"/>
        <v/>
      </c>
      <c r="CH949" s="7" t="str">
        <f t="shared" si="481"/>
        <v/>
      </c>
      <c r="CI949" s="7" t="str">
        <f t="shared" si="481"/>
        <v/>
      </c>
      <c r="CJ949" s="7" t="str">
        <f t="shared" si="481"/>
        <v/>
      </c>
      <c r="CK949" s="7" t="str">
        <f t="shared" si="481"/>
        <v/>
      </c>
      <c r="CL949" s="7" t="str">
        <f t="shared" si="481"/>
        <v/>
      </c>
      <c r="CM949" s="7" t="str">
        <f t="shared" si="481"/>
        <v/>
      </c>
      <c r="CN949" s="7" t="str">
        <f t="shared" si="481"/>
        <v/>
      </c>
      <c r="CO949" s="7" t="str">
        <f t="shared" si="481"/>
        <v/>
      </c>
      <c r="CP949" s="7" t="str">
        <f t="shared" si="482"/>
        <v/>
      </c>
      <c r="CQ949" s="7" t="str">
        <f t="shared" si="482"/>
        <v/>
      </c>
      <c r="CR949" s="7" t="str">
        <f t="shared" si="482"/>
        <v/>
      </c>
      <c r="CS949" s="7" t="str">
        <f t="shared" si="482"/>
        <v/>
      </c>
      <c r="CT949" s="7" t="str">
        <f t="shared" si="482"/>
        <v/>
      </c>
      <c r="CU949" s="7" t="str">
        <f t="shared" si="482"/>
        <v/>
      </c>
      <c r="CV949" s="7" t="str">
        <f t="shared" si="482"/>
        <v/>
      </c>
      <c r="CW949" s="7" t="str">
        <f t="shared" si="482"/>
        <v/>
      </c>
      <c r="CX949" s="7" t="str">
        <f t="shared" si="482"/>
        <v/>
      </c>
      <c r="CY949" s="7" t="str">
        <f t="shared" si="482"/>
        <v/>
      </c>
      <c r="CZ949" s="7" t="str">
        <f t="shared" si="483"/>
        <v/>
      </c>
      <c r="DA949" s="7" t="str">
        <f t="shared" si="483"/>
        <v/>
      </c>
      <c r="DB949" s="7" t="str">
        <f t="shared" si="483"/>
        <v/>
      </c>
      <c r="DC949" s="7" t="str">
        <f t="shared" si="483"/>
        <v/>
      </c>
      <c r="DD949" s="7" t="str">
        <f t="shared" si="483"/>
        <v/>
      </c>
      <c r="DE949" s="7" t="str">
        <f t="shared" si="483"/>
        <v/>
      </c>
      <c r="DF949" s="7" t="str">
        <f t="shared" si="483"/>
        <v/>
      </c>
      <c r="DG949" s="7" t="str">
        <f t="shared" si="483"/>
        <v/>
      </c>
      <c r="DH949" s="7" t="str">
        <f t="shared" si="483"/>
        <v/>
      </c>
      <c r="DI949" s="7" t="str">
        <f t="shared" si="483"/>
        <v/>
      </c>
      <c r="DJ949" s="7" t="str">
        <f t="shared" si="484"/>
        <v/>
      </c>
      <c r="DK949" s="7" t="str">
        <f t="shared" si="484"/>
        <v/>
      </c>
      <c r="DL949" s="7" t="str">
        <f t="shared" si="484"/>
        <v/>
      </c>
      <c r="DM949" s="7" t="str">
        <f t="shared" si="484"/>
        <v/>
      </c>
      <c r="DN949" s="7" t="str">
        <f t="shared" si="484"/>
        <v/>
      </c>
      <c r="DO949" s="7" t="str">
        <f t="shared" si="484"/>
        <v/>
      </c>
      <c r="DP949" s="7" t="str">
        <f t="shared" si="484"/>
        <v/>
      </c>
      <c r="DQ949" s="7" t="str">
        <f t="shared" si="484"/>
        <v/>
      </c>
      <c r="DR949" s="7" t="str">
        <f t="shared" si="484"/>
        <v/>
      </c>
      <c r="DS949" s="7" t="str">
        <f t="shared" si="484"/>
        <v/>
      </c>
      <c r="DT949" s="7" t="str">
        <f t="shared" si="484"/>
        <v/>
      </c>
      <c r="DU949" s="7" t="str">
        <f t="shared" si="484"/>
        <v/>
      </c>
      <c r="DV949" s="7" t="str">
        <f t="shared" si="484"/>
        <v/>
      </c>
      <c r="DW949" s="7" t="str">
        <f t="shared" si="484"/>
        <v/>
      </c>
    </row>
    <row r="950" spans="1:127" x14ac:dyDescent="0.35">
      <c r="A950" s="9" t="s">
        <v>289</v>
      </c>
      <c r="B950" s="10" t="s">
        <v>11</v>
      </c>
      <c r="C950" s="9" t="s">
        <v>2</v>
      </c>
      <c r="D950" s="1">
        <v>4.0400000000000001E-4</v>
      </c>
      <c r="E950" s="82">
        <f>VLOOKUP(C950,'Literature Lookup Tables'!$A$2:$D$21,4,0)</f>
        <v>0.05</v>
      </c>
      <c r="F950" s="82">
        <f>VLOOKUP(C950,'Literature Lookup Tables'!$A$2:$D$21,3,0)</f>
        <v>0.05</v>
      </c>
      <c r="G950" s="64">
        <f>(VLOOKUP(C950,'Literature Lookup Tables'!$A$2:$L$21,2))*D950</f>
        <v>4.0400000000000006E-5</v>
      </c>
      <c r="H950" s="64">
        <f t="shared" si="485"/>
        <v>2.0200000000000003E-5</v>
      </c>
      <c r="I950" s="64">
        <f t="shared" si="486"/>
        <v>2.0200000000000003E-5</v>
      </c>
      <c r="J950" s="106">
        <f>VLOOKUP(C950,'Literature Lookup Tables'!$A$2:$L$21,MATCH(B950,listHYDROGROUPS,0))</f>
        <v>70.5</v>
      </c>
      <c r="K950" s="7" t="str">
        <f t="shared" si="480"/>
        <v/>
      </c>
      <c r="L950" s="7" t="str">
        <f t="shared" si="480"/>
        <v/>
      </c>
      <c r="M950" s="7" t="str">
        <f t="shared" si="480"/>
        <v/>
      </c>
      <c r="N950" s="7" t="str">
        <f t="shared" si="480"/>
        <v/>
      </c>
      <c r="O950" s="7" t="str">
        <f t="shared" si="480"/>
        <v/>
      </c>
      <c r="P950" s="7">
        <f t="shared" si="480"/>
        <v>2.8482E-2</v>
      </c>
      <c r="Q950" s="7" t="str">
        <f t="shared" si="480"/>
        <v/>
      </c>
      <c r="R950" s="7" t="str">
        <f t="shared" si="480"/>
        <v/>
      </c>
      <c r="S950" s="7" t="str">
        <f t="shared" si="480"/>
        <v/>
      </c>
      <c r="T950" s="7" t="str">
        <f t="shared" si="480"/>
        <v/>
      </c>
      <c r="U950" s="7" t="str">
        <f t="shared" si="480"/>
        <v/>
      </c>
      <c r="V950" s="7" t="str">
        <f t="shared" si="480"/>
        <v/>
      </c>
      <c r="W950" s="7" t="str">
        <f t="shared" si="480"/>
        <v/>
      </c>
      <c r="X950" s="7" t="str">
        <f t="shared" si="480"/>
        <v/>
      </c>
      <c r="Y950" s="7" t="str">
        <f t="shared" si="480"/>
        <v/>
      </c>
      <c r="CF950" s="7" t="str">
        <f t="shared" si="481"/>
        <v/>
      </c>
      <c r="CG950" s="7" t="str">
        <f t="shared" si="481"/>
        <v/>
      </c>
      <c r="CH950" s="7" t="str">
        <f t="shared" si="481"/>
        <v/>
      </c>
      <c r="CI950" s="7" t="str">
        <f t="shared" si="481"/>
        <v/>
      </c>
      <c r="CJ950" s="7" t="str">
        <f t="shared" si="481"/>
        <v/>
      </c>
      <c r="CK950" s="7" t="str">
        <f t="shared" si="481"/>
        <v/>
      </c>
      <c r="CL950" s="7" t="str">
        <f t="shared" si="481"/>
        <v/>
      </c>
      <c r="CM950" s="7" t="str">
        <f t="shared" si="481"/>
        <v/>
      </c>
      <c r="CN950" s="7" t="str">
        <f t="shared" si="481"/>
        <v/>
      </c>
      <c r="CO950" s="7" t="str">
        <f t="shared" si="481"/>
        <v/>
      </c>
      <c r="CP950" s="7" t="str">
        <f t="shared" si="482"/>
        <v/>
      </c>
      <c r="CQ950" s="7" t="str">
        <f t="shared" si="482"/>
        <v/>
      </c>
      <c r="CR950" s="7" t="str">
        <f t="shared" si="482"/>
        <v/>
      </c>
      <c r="CS950" s="7" t="str">
        <f t="shared" si="482"/>
        <v/>
      </c>
      <c r="CT950" s="7" t="str">
        <f t="shared" si="482"/>
        <v/>
      </c>
      <c r="CU950" s="7" t="str">
        <f t="shared" si="482"/>
        <v/>
      </c>
      <c r="CV950" s="7" t="str">
        <f t="shared" si="482"/>
        <v/>
      </c>
      <c r="CW950" s="7" t="str">
        <f t="shared" si="482"/>
        <v/>
      </c>
      <c r="CX950" s="7" t="str">
        <f t="shared" si="482"/>
        <v/>
      </c>
      <c r="CY950" s="7" t="str">
        <f t="shared" si="482"/>
        <v/>
      </c>
      <c r="CZ950" s="7" t="str">
        <f t="shared" si="483"/>
        <v/>
      </c>
      <c r="DA950" s="7" t="str">
        <f t="shared" si="483"/>
        <v/>
      </c>
      <c r="DB950" s="7" t="str">
        <f t="shared" si="483"/>
        <v/>
      </c>
      <c r="DC950" s="7" t="str">
        <f t="shared" si="483"/>
        <v/>
      </c>
      <c r="DD950" s="7" t="str">
        <f t="shared" si="483"/>
        <v/>
      </c>
      <c r="DE950" s="7" t="str">
        <f t="shared" si="483"/>
        <v/>
      </c>
      <c r="DF950" s="7" t="str">
        <f t="shared" si="483"/>
        <v/>
      </c>
      <c r="DG950" s="7" t="str">
        <f t="shared" si="483"/>
        <v/>
      </c>
      <c r="DH950" s="7" t="str">
        <f t="shared" si="483"/>
        <v/>
      </c>
      <c r="DI950" s="7" t="str">
        <f t="shared" si="483"/>
        <v/>
      </c>
      <c r="DJ950" s="7" t="str">
        <f t="shared" si="484"/>
        <v/>
      </c>
      <c r="DK950" s="7" t="str">
        <f t="shared" si="484"/>
        <v/>
      </c>
      <c r="DL950" s="7" t="str">
        <f t="shared" si="484"/>
        <v/>
      </c>
      <c r="DM950" s="7" t="str">
        <f t="shared" si="484"/>
        <v/>
      </c>
      <c r="DN950" s="7" t="str">
        <f t="shared" si="484"/>
        <v/>
      </c>
      <c r="DO950" s="7" t="str">
        <f t="shared" si="484"/>
        <v/>
      </c>
      <c r="DP950" s="7" t="str">
        <f t="shared" si="484"/>
        <v/>
      </c>
      <c r="DQ950" s="7" t="str">
        <f t="shared" si="484"/>
        <v/>
      </c>
      <c r="DR950" s="7" t="str">
        <f t="shared" si="484"/>
        <v/>
      </c>
      <c r="DS950" s="7" t="str">
        <f t="shared" si="484"/>
        <v/>
      </c>
      <c r="DT950" s="7" t="str">
        <f t="shared" si="484"/>
        <v/>
      </c>
      <c r="DU950" s="7" t="str">
        <f t="shared" si="484"/>
        <v/>
      </c>
      <c r="DV950" s="7" t="str">
        <f t="shared" si="484"/>
        <v/>
      </c>
      <c r="DW950" s="7" t="str">
        <f t="shared" si="484"/>
        <v/>
      </c>
    </row>
    <row r="951" spans="1:127" x14ac:dyDescent="0.35">
      <c r="A951" s="9" t="s">
        <v>281</v>
      </c>
      <c r="B951" s="10" t="s">
        <v>11</v>
      </c>
      <c r="C951" s="9" t="s">
        <v>3</v>
      </c>
      <c r="D951" s="1">
        <v>7.4109999999999995E-2</v>
      </c>
      <c r="E951" s="82">
        <f>VLOOKUP(C951,'Literature Lookup Tables'!$A$2:$D$21,4,0)</f>
        <v>0</v>
      </c>
      <c r="F951" s="82">
        <f>VLOOKUP(C951,'Literature Lookup Tables'!$A$2:$D$21,3,0)</f>
        <v>0.2</v>
      </c>
      <c r="G951" s="64">
        <f>(VLOOKUP(C951,'Literature Lookup Tables'!$A$2:$L$21,2))*D951</f>
        <v>1.4822E-2</v>
      </c>
      <c r="H951" s="64">
        <f t="shared" si="485"/>
        <v>1.4822E-2</v>
      </c>
      <c r="I951" s="64">
        <f t="shared" si="486"/>
        <v>0</v>
      </c>
      <c r="J951" s="106">
        <f>VLOOKUP(C951,'Literature Lookup Tables'!$A$2:$L$21,MATCH(B951,listHYDROGROUPS,0))</f>
        <v>70.5</v>
      </c>
      <c r="K951" s="7" t="str">
        <f t="shared" si="480"/>
        <v/>
      </c>
      <c r="L951" s="7" t="str">
        <f t="shared" si="480"/>
        <v/>
      </c>
      <c r="M951" s="7" t="str">
        <f t="shared" si="480"/>
        <v/>
      </c>
      <c r="N951" s="7" t="str">
        <f t="shared" si="480"/>
        <v/>
      </c>
      <c r="O951" s="7" t="str">
        <f t="shared" si="480"/>
        <v/>
      </c>
      <c r="P951" s="7" t="str">
        <f t="shared" si="480"/>
        <v/>
      </c>
      <c r="Q951" s="7" t="str">
        <f t="shared" si="480"/>
        <v/>
      </c>
      <c r="R951" s="7" t="str">
        <f t="shared" si="480"/>
        <v/>
      </c>
      <c r="S951" s="7" t="str">
        <f t="shared" si="480"/>
        <v/>
      </c>
      <c r="T951" s="7" t="str">
        <f t="shared" si="480"/>
        <v/>
      </c>
      <c r="U951" s="7" t="str">
        <f t="shared" si="480"/>
        <v/>
      </c>
      <c r="V951" s="7" t="str">
        <f t="shared" si="480"/>
        <v/>
      </c>
      <c r="W951" s="7" t="str">
        <f t="shared" si="480"/>
        <v/>
      </c>
      <c r="X951" s="7" t="str">
        <f t="shared" si="480"/>
        <v/>
      </c>
      <c r="Y951" s="7" t="str">
        <f t="shared" si="480"/>
        <v/>
      </c>
      <c r="CF951" s="7" t="str">
        <f t="shared" si="481"/>
        <v/>
      </c>
      <c r="CG951" s="7" t="str">
        <f t="shared" si="481"/>
        <v/>
      </c>
      <c r="CH951" s="7" t="str">
        <f t="shared" si="481"/>
        <v/>
      </c>
      <c r="CI951" s="7" t="str">
        <f t="shared" si="481"/>
        <v/>
      </c>
      <c r="CJ951" s="7" t="str">
        <f t="shared" si="481"/>
        <v/>
      </c>
      <c r="CK951" s="7" t="str">
        <f t="shared" si="481"/>
        <v/>
      </c>
      <c r="CL951" s="7" t="str">
        <f t="shared" si="481"/>
        <v/>
      </c>
      <c r="CM951" s="7" t="str">
        <f t="shared" si="481"/>
        <v/>
      </c>
      <c r="CN951" s="7" t="str">
        <f t="shared" si="481"/>
        <v/>
      </c>
      <c r="CO951" s="7" t="str">
        <f t="shared" si="481"/>
        <v/>
      </c>
      <c r="CP951" s="7" t="str">
        <f t="shared" si="482"/>
        <v/>
      </c>
      <c r="CQ951" s="7" t="str">
        <f t="shared" si="482"/>
        <v/>
      </c>
      <c r="CR951" s="7" t="str">
        <f t="shared" si="482"/>
        <v/>
      </c>
      <c r="CS951" s="7" t="str">
        <f t="shared" si="482"/>
        <v/>
      </c>
      <c r="CT951" s="7" t="str">
        <f t="shared" si="482"/>
        <v/>
      </c>
      <c r="CU951" s="7" t="str">
        <f t="shared" si="482"/>
        <v/>
      </c>
      <c r="CV951" s="7" t="str">
        <f t="shared" si="482"/>
        <v/>
      </c>
      <c r="CW951" s="7" t="str">
        <f t="shared" si="482"/>
        <v/>
      </c>
      <c r="CX951" s="7" t="str">
        <f t="shared" si="482"/>
        <v/>
      </c>
      <c r="CY951" s="7" t="str">
        <f t="shared" si="482"/>
        <v/>
      </c>
      <c r="CZ951" s="7" t="str">
        <f t="shared" si="483"/>
        <v/>
      </c>
      <c r="DA951" s="7" t="str">
        <f t="shared" si="483"/>
        <v/>
      </c>
      <c r="DB951" s="7" t="str">
        <f t="shared" si="483"/>
        <v/>
      </c>
      <c r="DC951" s="7" t="str">
        <f t="shared" si="483"/>
        <v/>
      </c>
      <c r="DD951" s="7" t="str">
        <f t="shared" si="483"/>
        <v/>
      </c>
      <c r="DE951" s="7" t="str">
        <f t="shared" si="483"/>
        <v/>
      </c>
      <c r="DF951" s="7" t="str">
        <f t="shared" si="483"/>
        <v/>
      </c>
      <c r="DG951" s="7" t="str">
        <f t="shared" si="483"/>
        <v/>
      </c>
      <c r="DH951" s="7" t="str">
        <f t="shared" si="483"/>
        <v/>
      </c>
      <c r="DI951" s="7" t="str">
        <f t="shared" si="483"/>
        <v/>
      </c>
      <c r="DJ951" s="7" t="str">
        <f t="shared" si="484"/>
        <v/>
      </c>
      <c r="DK951" s="7" t="str">
        <f t="shared" si="484"/>
        <v/>
      </c>
      <c r="DL951" s="7" t="str">
        <f t="shared" si="484"/>
        <v/>
      </c>
      <c r="DM951" s="7" t="str">
        <f t="shared" si="484"/>
        <v/>
      </c>
      <c r="DN951" s="7" t="str">
        <f t="shared" si="484"/>
        <v/>
      </c>
      <c r="DO951" s="7" t="str">
        <f t="shared" si="484"/>
        <v/>
      </c>
      <c r="DP951" s="7" t="str">
        <f t="shared" si="484"/>
        <v/>
      </c>
      <c r="DQ951" s="7" t="str">
        <f t="shared" si="484"/>
        <v/>
      </c>
      <c r="DR951" s="7" t="str">
        <f t="shared" si="484"/>
        <v/>
      </c>
      <c r="DS951" s="7" t="str">
        <f t="shared" si="484"/>
        <v/>
      </c>
      <c r="DT951" s="7" t="str">
        <f t="shared" si="484"/>
        <v/>
      </c>
      <c r="DU951" s="7" t="str">
        <f t="shared" si="484"/>
        <v/>
      </c>
      <c r="DV951" s="7" t="str">
        <f t="shared" si="484"/>
        <v/>
      </c>
      <c r="DW951" s="7" t="str">
        <f t="shared" si="484"/>
        <v/>
      </c>
    </row>
    <row r="952" spans="1:127" x14ac:dyDescent="0.35">
      <c r="A952" s="9" t="s">
        <v>289</v>
      </c>
      <c r="B952" s="10" t="s">
        <v>11</v>
      </c>
      <c r="C952" s="9" t="s">
        <v>3</v>
      </c>
      <c r="D952" s="1">
        <v>1.369003</v>
      </c>
      <c r="E952" s="82">
        <f>VLOOKUP(C952,'Literature Lookup Tables'!$A$2:$D$21,4,0)</f>
        <v>0</v>
      </c>
      <c r="F952" s="82">
        <f>VLOOKUP(C952,'Literature Lookup Tables'!$A$2:$D$21,3,0)</f>
        <v>0.2</v>
      </c>
      <c r="G952" s="64">
        <f>(VLOOKUP(C952,'Literature Lookup Tables'!$A$2:$L$21,2))*D952</f>
        <v>0.27380060000000001</v>
      </c>
      <c r="H952" s="64">
        <f t="shared" si="485"/>
        <v>0.27380060000000001</v>
      </c>
      <c r="I952" s="64">
        <f t="shared" si="486"/>
        <v>0</v>
      </c>
      <c r="J952" s="106">
        <f>VLOOKUP(C952,'Literature Lookup Tables'!$A$2:$L$21,MATCH(B952,listHYDROGROUPS,0))</f>
        <v>70.5</v>
      </c>
      <c r="K952" s="7" t="str">
        <f t="shared" si="480"/>
        <v/>
      </c>
      <c r="L952" s="7" t="str">
        <f t="shared" si="480"/>
        <v/>
      </c>
      <c r="M952" s="7" t="str">
        <f t="shared" si="480"/>
        <v/>
      </c>
      <c r="N952" s="7" t="str">
        <f t="shared" si="480"/>
        <v/>
      </c>
      <c r="O952" s="7" t="str">
        <f t="shared" si="480"/>
        <v/>
      </c>
      <c r="P952" s="7">
        <f t="shared" si="480"/>
        <v>96.514711500000004</v>
      </c>
      <c r="Q952" s="7" t="str">
        <f t="shared" si="480"/>
        <v/>
      </c>
      <c r="R952" s="7" t="str">
        <f t="shared" si="480"/>
        <v/>
      </c>
      <c r="S952" s="7" t="str">
        <f t="shared" si="480"/>
        <v/>
      </c>
      <c r="T952" s="7" t="str">
        <f t="shared" si="480"/>
        <v/>
      </c>
      <c r="U952" s="7" t="str">
        <f t="shared" si="480"/>
        <v/>
      </c>
      <c r="V952" s="7" t="str">
        <f t="shared" si="480"/>
        <v/>
      </c>
      <c r="W952" s="7" t="str">
        <f t="shared" si="480"/>
        <v/>
      </c>
      <c r="X952" s="7" t="str">
        <f t="shared" si="480"/>
        <v/>
      </c>
      <c r="Y952" s="7" t="str">
        <f t="shared" si="480"/>
        <v/>
      </c>
      <c r="CF952" s="7" t="str">
        <f t="shared" si="481"/>
        <v/>
      </c>
      <c r="CG952" s="7" t="str">
        <f t="shared" si="481"/>
        <v/>
      </c>
      <c r="CH952" s="7" t="str">
        <f t="shared" si="481"/>
        <v/>
      </c>
      <c r="CI952" s="7" t="str">
        <f t="shared" si="481"/>
        <v/>
      </c>
      <c r="CJ952" s="7" t="str">
        <f t="shared" si="481"/>
        <v/>
      </c>
      <c r="CK952" s="7" t="str">
        <f t="shared" si="481"/>
        <v/>
      </c>
      <c r="CL952" s="7" t="str">
        <f t="shared" si="481"/>
        <v/>
      </c>
      <c r="CM952" s="7" t="str">
        <f t="shared" si="481"/>
        <v/>
      </c>
      <c r="CN952" s="7" t="str">
        <f t="shared" si="481"/>
        <v/>
      </c>
      <c r="CO952" s="7" t="str">
        <f t="shared" si="481"/>
        <v/>
      </c>
      <c r="CP952" s="7" t="str">
        <f t="shared" si="482"/>
        <v/>
      </c>
      <c r="CQ952" s="7" t="str">
        <f t="shared" si="482"/>
        <v/>
      </c>
      <c r="CR952" s="7" t="str">
        <f t="shared" si="482"/>
        <v/>
      </c>
      <c r="CS952" s="7" t="str">
        <f t="shared" si="482"/>
        <v/>
      </c>
      <c r="CT952" s="7" t="str">
        <f t="shared" si="482"/>
        <v/>
      </c>
      <c r="CU952" s="7" t="str">
        <f t="shared" si="482"/>
        <v/>
      </c>
      <c r="CV952" s="7" t="str">
        <f t="shared" si="482"/>
        <v/>
      </c>
      <c r="CW952" s="7" t="str">
        <f t="shared" si="482"/>
        <v/>
      </c>
      <c r="CX952" s="7" t="str">
        <f t="shared" si="482"/>
        <v/>
      </c>
      <c r="CY952" s="7" t="str">
        <f t="shared" si="482"/>
        <v/>
      </c>
      <c r="CZ952" s="7" t="str">
        <f t="shared" si="483"/>
        <v/>
      </c>
      <c r="DA952" s="7" t="str">
        <f t="shared" si="483"/>
        <v/>
      </c>
      <c r="DB952" s="7" t="str">
        <f t="shared" si="483"/>
        <v/>
      </c>
      <c r="DC952" s="7" t="str">
        <f t="shared" si="483"/>
        <v/>
      </c>
      <c r="DD952" s="7" t="str">
        <f t="shared" si="483"/>
        <v/>
      </c>
      <c r="DE952" s="7" t="str">
        <f t="shared" si="483"/>
        <v/>
      </c>
      <c r="DF952" s="7" t="str">
        <f t="shared" si="483"/>
        <v/>
      </c>
      <c r="DG952" s="7" t="str">
        <f t="shared" si="483"/>
        <v/>
      </c>
      <c r="DH952" s="7" t="str">
        <f t="shared" si="483"/>
        <v/>
      </c>
      <c r="DI952" s="7" t="str">
        <f t="shared" si="483"/>
        <v/>
      </c>
      <c r="DJ952" s="7" t="str">
        <f t="shared" si="484"/>
        <v/>
      </c>
      <c r="DK952" s="7" t="str">
        <f t="shared" si="484"/>
        <v/>
      </c>
      <c r="DL952" s="7" t="str">
        <f t="shared" si="484"/>
        <v/>
      </c>
      <c r="DM952" s="7" t="str">
        <f t="shared" si="484"/>
        <v/>
      </c>
      <c r="DN952" s="7" t="str">
        <f t="shared" si="484"/>
        <v/>
      </c>
      <c r="DO952" s="7" t="str">
        <f t="shared" si="484"/>
        <v/>
      </c>
      <c r="DP952" s="7" t="str">
        <f t="shared" si="484"/>
        <v/>
      </c>
      <c r="DQ952" s="7" t="str">
        <f t="shared" si="484"/>
        <v/>
      </c>
      <c r="DR952" s="7" t="str">
        <f t="shared" si="484"/>
        <v/>
      </c>
      <c r="DS952" s="7" t="str">
        <f t="shared" si="484"/>
        <v/>
      </c>
      <c r="DT952" s="7" t="str">
        <f t="shared" si="484"/>
        <v/>
      </c>
      <c r="DU952" s="7" t="str">
        <f t="shared" si="484"/>
        <v/>
      </c>
      <c r="DV952" s="7" t="str">
        <f t="shared" si="484"/>
        <v/>
      </c>
      <c r="DW952" s="7" t="str">
        <f t="shared" si="484"/>
        <v/>
      </c>
    </row>
    <row r="953" spans="1:127" x14ac:dyDescent="0.35">
      <c r="A953" s="9" t="s">
        <v>289</v>
      </c>
      <c r="B953" s="10" t="s">
        <v>11</v>
      </c>
      <c r="C953" s="9" t="s">
        <v>10</v>
      </c>
      <c r="D953" s="1">
        <v>3.0141239999999998</v>
      </c>
      <c r="E953" s="82">
        <f>VLOOKUP(C953,'Literature Lookup Tables'!$A$2:$D$21,4,0)</f>
        <v>0.03</v>
      </c>
      <c r="F953" s="82">
        <f>VLOOKUP(C953,'Literature Lookup Tables'!$A$2:$D$21,3,0)</f>
        <v>0</v>
      </c>
      <c r="G953" s="64">
        <f>(VLOOKUP(C953,'Literature Lookup Tables'!$A$2:$L$21,2))*D953</f>
        <v>9.0423719999999985E-2</v>
      </c>
      <c r="H953" s="64">
        <f t="shared" si="485"/>
        <v>0</v>
      </c>
      <c r="I953" s="64">
        <f t="shared" si="486"/>
        <v>9.0423719999999985E-2</v>
      </c>
      <c r="J953" s="106">
        <f>VLOOKUP(C953,'Literature Lookup Tables'!$A$2:$L$21,MATCH(B953,listHYDROGROUPS,0))</f>
        <v>70.5</v>
      </c>
      <c r="K953" s="7" t="str">
        <f t="shared" si="480"/>
        <v/>
      </c>
      <c r="L953" s="7" t="str">
        <f t="shared" si="480"/>
        <v/>
      </c>
      <c r="M953" s="7" t="str">
        <f t="shared" si="480"/>
        <v/>
      </c>
      <c r="N953" s="7" t="str">
        <f t="shared" si="480"/>
        <v/>
      </c>
      <c r="O953" s="7" t="str">
        <f t="shared" si="480"/>
        <v/>
      </c>
      <c r="P953" s="7">
        <f t="shared" si="480"/>
        <v>212.49574199999998</v>
      </c>
      <c r="Q953" s="7" t="str">
        <f t="shared" si="480"/>
        <v/>
      </c>
      <c r="R953" s="7" t="str">
        <f t="shared" si="480"/>
        <v/>
      </c>
      <c r="S953" s="7" t="str">
        <f t="shared" si="480"/>
        <v/>
      </c>
      <c r="T953" s="7" t="str">
        <f t="shared" si="480"/>
        <v/>
      </c>
      <c r="U953" s="7" t="str">
        <f t="shared" si="480"/>
        <v/>
      </c>
      <c r="V953" s="7" t="str">
        <f t="shared" si="480"/>
        <v/>
      </c>
      <c r="W953" s="7" t="str">
        <f t="shared" si="480"/>
        <v/>
      </c>
      <c r="X953" s="7" t="str">
        <f t="shared" si="480"/>
        <v/>
      </c>
      <c r="Y953" s="7" t="str">
        <f t="shared" si="480"/>
        <v/>
      </c>
      <c r="CF953" s="7" t="str">
        <f t="shared" si="481"/>
        <v/>
      </c>
      <c r="CG953" s="7" t="str">
        <f t="shared" si="481"/>
        <v/>
      </c>
      <c r="CH953" s="7" t="str">
        <f t="shared" si="481"/>
        <v/>
      </c>
      <c r="CI953" s="7" t="str">
        <f t="shared" si="481"/>
        <v/>
      </c>
      <c r="CJ953" s="7" t="str">
        <f t="shared" si="481"/>
        <v/>
      </c>
      <c r="CK953" s="7" t="str">
        <f t="shared" si="481"/>
        <v/>
      </c>
      <c r="CL953" s="7" t="str">
        <f t="shared" si="481"/>
        <v/>
      </c>
      <c r="CM953" s="7" t="str">
        <f t="shared" si="481"/>
        <v/>
      </c>
      <c r="CN953" s="7" t="str">
        <f t="shared" si="481"/>
        <v/>
      </c>
      <c r="CO953" s="7" t="str">
        <f t="shared" si="481"/>
        <v/>
      </c>
      <c r="CP953" s="7" t="str">
        <f t="shared" si="482"/>
        <v/>
      </c>
      <c r="CQ953" s="7" t="str">
        <f t="shared" si="482"/>
        <v/>
      </c>
      <c r="CR953" s="7" t="str">
        <f t="shared" si="482"/>
        <v/>
      </c>
      <c r="CS953" s="7" t="str">
        <f t="shared" si="482"/>
        <v/>
      </c>
      <c r="CT953" s="7" t="str">
        <f t="shared" si="482"/>
        <v/>
      </c>
      <c r="CU953" s="7" t="str">
        <f t="shared" si="482"/>
        <v/>
      </c>
      <c r="CV953" s="7" t="str">
        <f t="shared" si="482"/>
        <v/>
      </c>
      <c r="CW953" s="7" t="str">
        <f t="shared" si="482"/>
        <v/>
      </c>
      <c r="CX953" s="7" t="str">
        <f t="shared" si="482"/>
        <v/>
      </c>
      <c r="CY953" s="7" t="str">
        <f t="shared" si="482"/>
        <v/>
      </c>
      <c r="CZ953" s="7" t="str">
        <f t="shared" si="483"/>
        <v/>
      </c>
      <c r="DA953" s="7" t="str">
        <f t="shared" si="483"/>
        <v/>
      </c>
      <c r="DB953" s="7" t="str">
        <f t="shared" si="483"/>
        <v/>
      </c>
      <c r="DC953" s="7" t="str">
        <f t="shared" si="483"/>
        <v/>
      </c>
      <c r="DD953" s="7" t="str">
        <f t="shared" si="483"/>
        <v/>
      </c>
      <c r="DE953" s="7" t="str">
        <f t="shared" si="483"/>
        <v/>
      </c>
      <c r="DF953" s="7" t="str">
        <f t="shared" si="483"/>
        <v/>
      </c>
      <c r="DG953" s="7" t="str">
        <f t="shared" si="483"/>
        <v/>
      </c>
      <c r="DH953" s="7" t="str">
        <f t="shared" si="483"/>
        <v/>
      </c>
      <c r="DI953" s="7" t="str">
        <f t="shared" si="483"/>
        <v/>
      </c>
      <c r="DJ953" s="7" t="str">
        <f t="shared" si="484"/>
        <v/>
      </c>
      <c r="DK953" s="7" t="str">
        <f t="shared" si="484"/>
        <v/>
      </c>
      <c r="DL953" s="7" t="str">
        <f t="shared" si="484"/>
        <v/>
      </c>
      <c r="DM953" s="7" t="str">
        <f t="shared" si="484"/>
        <v/>
      </c>
      <c r="DN953" s="7" t="str">
        <f t="shared" si="484"/>
        <v/>
      </c>
      <c r="DO953" s="7" t="str">
        <f t="shared" si="484"/>
        <v/>
      </c>
      <c r="DP953" s="7" t="str">
        <f t="shared" si="484"/>
        <v/>
      </c>
      <c r="DQ953" s="7" t="str">
        <f t="shared" si="484"/>
        <v/>
      </c>
      <c r="DR953" s="7" t="str">
        <f t="shared" si="484"/>
        <v/>
      </c>
      <c r="DS953" s="7" t="str">
        <f t="shared" si="484"/>
        <v/>
      </c>
      <c r="DT953" s="7" t="str">
        <f t="shared" si="484"/>
        <v/>
      </c>
      <c r="DU953" s="7" t="str">
        <f t="shared" si="484"/>
        <v/>
      </c>
      <c r="DV953" s="7" t="str">
        <f t="shared" si="484"/>
        <v/>
      </c>
      <c r="DW953" s="7" t="str">
        <f t="shared" si="484"/>
        <v/>
      </c>
    </row>
    <row r="954" spans="1:127" x14ac:dyDescent="0.35">
      <c r="A954" s="9" t="s">
        <v>292</v>
      </c>
      <c r="B954" s="10" t="s">
        <v>17</v>
      </c>
      <c r="C954" s="9" t="s">
        <v>3</v>
      </c>
      <c r="D954" s="1">
        <v>1.012456</v>
      </c>
      <c r="E954" s="82">
        <f>VLOOKUP(C954,'Literature Lookup Tables'!$A$2:$D$21,4,0)</f>
        <v>0</v>
      </c>
      <c r="F954" s="82">
        <f>VLOOKUP(C954,'Literature Lookup Tables'!$A$2:$D$21,3,0)</f>
        <v>0.2</v>
      </c>
      <c r="G954" s="64">
        <f>(VLOOKUP(C954,'Literature Lookup Tables'!$A$2:$L$21,2))*D954</f>
        <v>0.20249120000000001</v>
      </c>
      <c r="H954" s="64">
        <f t="shared" si="485"/>
        <v>0.20249120000000001</v>
      </c>
      <c r="I954" s="64">
        <f t="shared" si="486"/>
        <v>0</v>
      </c>
      <c r="J954" s="106">
        <f>VLOOKUP(C954,'Literature Lookup Tables'!$A$2:$L$21,MATCH(B954,listHYDROGROUPS,0))</f>
        <v>77</v>
      </c>
      <c r="K954" s="7" t="str">
        <f t="shared" si="480"/>
        <v/>
      </c>
      <c r="L954" s="7" t="str">
        <f t="shared" si="480"/>
        <v/>
      </c>
      <c r="M954" s="7" t="str">
        <f t="shared" si="480"/>
        <v/>
      </c>
      <c r="N954" s="7" t="str">
        <f t="shared" si="480"/>
        <v/>
      </c>
      <c r="O954" s="7" t="str">
        <f t="shared" si="480"/>
        <v/>
      </c>
      <c r="P954" s="7" t="str">
        <f t="shared" si="480"/>
        <v/>
      </c>
      <c r="Q954" s="7">
        <f t="shared" si="480"/>
        <v>77.959112000000005</v>
      </c>
      <c r="R954" s="7" t="str">
        <f t="shared" si="480"/>
        <v/>
      </c>
      <c r="S954" s="7" t="str">
        <f t="shared" si="480"/>
        <v/>
      </c>
      <c r="T954" s="7" t="str">
        <f t="shared" si="480"/>
        <v/>
      </c>
      <c r="U954" s="7" t="str">
        <f t="shared" si="480"/>
        <v/>
      </c>
      <c r="V954" s="7" t="str">
        <f t="shared" si="480"/>
        <v/>
      </c>
      <c r="W954" s="7" t="str">
        <f t="shared" si="480"/>
        <v/>
      </c>
      <c r="X954" s="7" t="str">
        <f t="shared" si="480"/>
        <v/>
      </c>
      <c r="Y954" s="7" t="str">
        <f t="shared" si="480"/>
        <v/>
      </c>
      <c r="CF954" s="7" t="str">
        <f t="shared" ref="CF954:CO963" si="487">IF($A954=CF$11,$J954*$D954,"")</f>
        <v/>
      </c>
      <c r="CG954" s="7" t="str">
        <f t="shared" si="487"/>
        <v/>
      </c>
      <c r="CH954" s="7" t="str">
        <f t="shared" si="487"/>
        <v/>
      </c>
      <c r="CI954" s="7" t="str">
        <f t="shared" si="487"/>
        <v/>
      </c>
      <c r="CJ954" s="7" t="str">
        <f t="shared" si="487"/>
        <v/>
      </c>
      <c r="CK954" s="7" t="str">
        <f t="shared" si="487"/>
        <v/>
      </c>
      <c r="CL954" s="7" t="str">
        <f t="shared" si="487"/>
        <v/>
      </c>
      <c r="CM954" s="7" t="str">
        <f t="shared" si="487"/>
        <v/>
      </c>
      <c r="CN954" s="7" t="str">
        <f t="shared" si="487"/>
        <v/>
      </c>
      <c r="CO954" s="7" t="str">
        <f t="shared" si="487"/>
        <v/>
      </c>
      <c r="CP954" s="7" t="str">
        <f t="shared" ref="CP954:CY963" si="488">IF($A954=CP$11,$J954*$D954,"")</f>
        <v/>
      </c>
      <c r="CQ954" s="7" t="str">
        <f t="shared" si="488"/>
        <v/>
      </c>
      <c r="CR954" s="7" t="str">
        <f t="shared" si="488"/>
        <v/>
      </c>
      <c r="CS954" s="7" t="str">
        <f t="shared" si="488"/>
        <v/>
      </c>
      <c r="CT954" s="7" t="str">
        <f t="shared" si="488"/>
        <v/>
      </c>
      <c r="CU954" s="7" t="str">
        <f t="shared" si="488"/>
        <v/>
      </c>
      <c r="CV954" s="7" t="str">
        <f t="shared" si="488"/>
        <v/>
      </c>
      <c r="CW954" s="7" t="str">
        <f t="shared" si="488"/>
        <v/>
      </c>
      <c r="CX954" s="7" t="str">
        <f t="shared" si="488"/>
        <v/>
      </c>
      <c r="CY954" s="7" t="str">
        <f t="shared" si="488"/>
        <v/>
      </c>
      <c r="CZ954" s="7" t="str">
        <f t="shared" ref="CZ954:DI963" si="489">IF($A954=CZ$11,$J954*$D954,"")</f>
        <v/>
      </c>
      <c r="DA954" s="7" t="str">
        <f t="shared" si="489"/>
        <v/>
      </c>
      <c r="DB954" s="7" t="str">
        <f t="shared" si="489"/>
        <v/>
      </c>
      <c r="DC954" s="7" t="str">
        <f t="shared" si="489"/>
        <v/>
      </c>
      <c r="DD954" s="7" t="str">
        <f t="shared" si="489"/>
        <v/>
      </c>
      <c r="DE954" s="7" t="str">
        <f t="shared" si="489"/>
        <v/>
      </c>
      <c r="DF954" s="7" t="str">
        <f t="shared" si="489"/>
        <v/>
      </c>
      <c r="DG954" s="7" t="str">
        <f t="shared" si="489"/>
        <v/>
      </c>
      <c r="DH954" s="7" t="str">
        <f t="shared" si="489"/>
        <v/>
      </c>
      <c r="DI954" s="7" t="str">
        <f t="shared" si="489"/>
        <v/>
      </c>
      <c r="DJ954" s="7" t="str">
        <f t="shared" ref="DJ954:DW963" si="490">IF($A954=DJ$11,$J954*$D954,"")</f>
        <v/>
      </c>
      <c r="DK954" s="7" t="str">
        <f t="shared" si="490"/>
        <v/>
      </c>
      <c r="DL954" s="7" t="str">
        <f t="shared" si="490"/>
        <v/>
      </c>
      <c r="DM954" s="7" t="str">
        <f t="shared" si="490"/>
        <v/>
      </c>
      <c r="DN954" s="7" t="str">
        <f t="shared" si="490"/>
        <v/>
      </c>
      <c r="DO954" s="7" t="str">
        <f t="shared" si="490"/>
        <v/>
      </c>
      <c r="DP954" s="7" t="str">
        <f t="shared" si="490"/>
        <v/>
      </c>
      <c r="DQ954" s="7" t="str">
        <f t="shared" si="490"/>
        <v/>
      </c>
      <c r="DR954" s="7" t="str">
        <f t="shared" si="490"/>
        <v/>
      </c>
      <c r="DS954" s="7" t="str">
        <f t="shared" si="490"/>
        <v/>
      </c>
      <c r="DT954" s="7" t="str">
        <f t="shared" si="490"/>
        <v/>
      </c>
      <c r="DU954" s="7" t="str">
        <f t="shared" si="490"/>
        <v/>
      </c>
      <c r="DV954" s="7" t="str">
        <f t="shared" si="490"/>
        <v/>
      </c>
      <c r="DW954" s="7" t="str">
        <f t="shared" si="490"/>
        <v/>
      </c>
    </row>
    <row r="955" spans="1:127" x14ac:dyDescent="0.35">
      <c r="A955" s="9" t="s">
        <v>292</v>
      </c>
      <c r="B955" s="10" t="s">
        <v>17</v>
      </c>
      <c r="C955" s="9" t="s">
        <v>10</v>
      </c>
      <c r="D955" s="1">
        <v>0.38840999999999998</v>
      </c>
      <c r="E955" s="82">
        <f>VLOOKUP(C955,'Literature Lookup Tables'!$A$2:$D$21,4,0)</f>
        <v>0.03</v>
      </c>
      <c r="F955" s="82">
        <f>VLOOKUP(C955,'Literature Lookup Tables'!$A$2:$D$21,3,0)</f>
        <v>0</v>
      </c>
      <c r="G955" s="64">
        <f>(VLOOKUP(C955,'Literature Lookup Tables'!$A$2:$L$21,2))*D955</f>
        <v>1.1652299999999999E-2</v>
      </c>
      <c r="H955" s="64">
        <f t="shared" si="485"/>
        <v>0</v>
      </c>
      <c r="I955" s="64">
        <f t="shared" si="486"/>
        <v>1.1652299999999999E-2</v>
      </c>
      <c r="J955" s="106">
        <f>VLOOKUP(C955,'Literature Lookup Tables'!$A$2:$L$21,MATCH(B955,listHYDROGROUPS,0))</f>
        <v>77</v>
      </c>
      <c r="K955" s="7" t="str">
        <f t="shared" si="480"/>
        <v/>
      </c>
      <c r="L955" s="7" t="str">
        <f t="shared" si="480"/>
        <v/>
      </c>
      <c r="M955" s="7" t="str">
        <f t="shared" si="480"/>
        <v/>
      </c>
      <c r="N955" s="7" t="str">
        <f t="shared" si="480"/>
        <v/>
      </c>
      <c r="O955" s="7" t="str">
        <f t="shared" si="480"/>
        <v/>
      </c>
      <c r="P955" s="7" t="str">
        <f t="shared" si="480"/>
        <v/>
      </c>
      <c r="Q955" s="7">
        <f t="shared" si="480"/>
        <v>29.90757</v>
      </c>
      <c r="R955" s="7" t="str">
        <f t="shared" si="480"/>
        <v/>
      </c>
      <c r="S955" s="7" t="str">
        <f t="shared" si="480"/>
        <v/>
      </c>
      <c r="T955" s="7" t="str">
        <f t="shared" si="480"/>
        <v/>
      </c>
      <c r="U955" s="7" t="str">
        <f t="shared" si="480"/>
        <v/>
      </c>
      <c r="V955" s="7" t="str">
        <f t="shared" si="480"/>
        <v/>
      </c>
      <c r="W955" s="7" t="str">
        <f t="shared" si="480"/>
        <v/>
      </c>
      <c r="X955" s="7" t="str">
        <f t="shared" si="480"/>
        <v/>
      </c>
      <c r="Y955" s="7" t="str">
        <f t="shared" si="480"/>
        <v/>
      </c>
      <c r="CF955" s="7" t="str">
        <f t="shared" si="487"/>
        <v/>
      </c>
      <c r="CG955" s="7" t="str">
        <f t="shared" si="487"/>
        <v/>
      </c>
      <c r="CH955" s="7" t="str">
        <f t="shared" si="487"/>
        <v/>
      </c>
      <c r="CI955" s="7" t="str">
        <f t="shared" si="487"/>
        <v/>
      </c>
      <c r="CJ955" s="7" t="str">
        <f t="shared" si="487"/>
        <v/>
      </c>
      <c r="CK955" s="7" t="str">
        <f t="shared" si="487"/>
        <v/>
      </c>
      <c r="CL955" s="7" t="str">
        <f t="shared" si="487"/>
        <v/>
      </c>
      <c r="CM955" s="7" t="str">
        <f t="shared" si="487"/>
        <v/>
      </c>
      <c r="CN955" s="7" t="str">
        <f t="shared" si="487"/>
        <v/>
      </c>
      <c r="CO955" s="7" t="str">
        <f t="shared" si="487"/>
        <v/>
      </c>
      <c r="CP955" s="7" t="str">
        <f t="shared" si="488"/>
        <v/>
      </c>
      <c r="CQ955" s="7" t="str">
        <f t="shared" si="488"/>
        <v/>
      </c>
      <c r="CR955" s="7" t="str">
        <f t="shared" si="488"/>
        <v/>
      </c>
      <c r="CS955" s="7" t="str">
        <f t="shared" si="488"/>
        <v/>
      </c>
      <c r="CT955" s="7" t="str">
        <f t="shared" si="488"/>
        <v/>
      </c>
      <c r="CU955" s="7" t="str">
        <f t="shared" si="488"/>
        <v/>
      </c>
      <c r="CV955" s="7" t="str">
        <f t="shared" si="488"/>
        <v/>
      </c>
      <c r="CW955" s="7" t="str">
        <f t="shared" si="488"/>
        <v/>
      </c>
      <c r="CX955" s="7" t="str">
        <f t="shared" si="488"/>
        <v/>
      </c>
      <c r="CY955" s="7" t="str">
        <f t="shared" si="488"/>
        <v/>
      </c>
      <c r="CZ955" s="7" t="str">
        <f t="shared" si="489"/>
        <v/>
      </c>
      <c r="DA955" s="7" t="str">
        <f t="shared" si="489"/>
        <v/>
      </c>
      <c r="DB955" s="7" t="str">
        <f t="shared" si="489"/>
        <v/>
      </c>
      <c r="DC955" s="7" t="str">
        <f t="shared" si="489"/>
        <v/>
      </c>
      <c r="DD955" s="7" t="str">
        <f t="shared" si="489"/>
        <v/>
      </c>
      <c r="DE955" s="7" t="str">
        <f t="shared" si="489"/>
        <v/>
      </c>
      <c r="DF955" s="7" t="str">
        <f t="shared" si="489"/>
        <v/>
      </c>
      <c r="DG955" s="7" t="str">
        <f t="shared" si="489"/>
        <v/>
      </c>
      <c r="DH955" s="7" t="str">
        <f t="shared" si="489"/>
        <v/>
      </c>
      <c r="DI955" s="7" t="str">
        <f t="shared" si="489"/>
        <v/>
      </c>
      <c r="DJ955" s="7" t="str">
        <f t="shared" si="490"/>
        <v/>
      </c>
      <c r="DK955" s="7" t="str">
        <f t="shared" si="490"/>
        <v/>
      </c>
      <c r="DL955" s="7" t="str">
        <f t="shared" si="490"/>
        <v/>
      </c>
      <c r="DM955" s="7" t="str">
        <f t="shared" si="490"/>
        <v/>
      </c>
      <c r="DN955" s="7" t="str">
        <f t="shared" si="490"/>
        <v/>
      </c>
      <c r="DO955" s="7" t="str">
        <f t="shared" si="490"/>
        <v/>
      </c>
      <c r="DP955" s="7" t="str">
        <f t="shared" si="490"/>
        <v/>
      </c>
      <c r="DQ955" s="7" t="str">
        <f t="shared" si="490"/>
        <v/>
      </c>
      <c r="DR955" s="7" t="str">
        <f t="shared" si="490"/>
        <v/>
      </c>
      <c r="DS955" s="7" t="str">
        <f t="shared" si="490"/>
        <v/>
      </c>
      <c r="DT955" s="7" t="str">
        <f t="shared" si="490"/>
        <v/>
      </c>
      <c r="DU955" s="7" t="str">
        <f t="shared" si="490"/>
        <v/>
      </c>
      <c r="DV955" s="7" t="str">
        <f t="shared" si="490"/>
        <v/>
      </c>
      <c r="DW955" s="7" t="str">
        <f t="shared" si="490"/>
        <v/>
      </c>
    </row>
    <row r="956" spans="1:127" x14ac:dyDescent="0.35">
      <c r="A956" s="9" t="s">
        <v>287</v>
      </c>
      <c r="B956" s="10" t="s">
        <v>14</v>
      </c>
      <c r="C956" s="9" t="s">
        <v>3</v>
      </c>
      <c r="D956" s="1">
        <v>2.4565380000000001</v>
      </c>
      <c r="E956" s="82">
        <f>VLOOKUP(C956,'Literature Lookup Tables'!$A$2:$D$21,4,0)</f>
        <v>0</v>
      </c>
      <c r="F956" s="82">
        <f>VLOOKUP(C956,'Literature Lookup Tables'!$A$2:$D$21,3,0)</f>
        <v>0.2</v>
      </c>
      <c r="G956" s="64">
        <f>(VLOOKUP(C956,'Literature Lookup Tables'!$A$2:$L$21,2))*D956</f>
        <v>0.49130760000000007</v>
      </c>
      <c r="H956" s="64">
        <f t="shared" si="485"/>
        <v>0.49130760000000007</v>
      </c>
      <c r="I956" s="64">
        <f t="shared" si="486"/>
        <v>0</v>
      </c>
      <c r="J956" s="106">
        <f>VLOOKUP(C956,'Literature Lookup Tables'!$A$2:$L$21,MATCH(B956,listHYDROGROUPS,0))</f>
        <v>74</v>
      </c>
      <c r="K956" s="7" t="str">
        <f t="shared" ref="K956:Y972" si="491">IF($A956=K$11,$J956*$D956,"")</f>
        <v/>
      </c>
      <c r="L956" s="7" t="str">
        <f t="shared" si="491"/>
        <v/>
      </c>
      <c r="M956" s="7">
        <f t="shared" si="491"/>
        <v>181.78381200000001</v>
      </c>
      <c r="N956" s="7" t="str">
        <f t="shared" si="491"/>
        <v/>
      </c>
      <c r="O956" s="7" t="str">
        <f t="shared" si="491"/>
        <v/>
      </c>
      <c r="P956" s="7" t="str">
        <f t="shared" si="491"/>
        <v/>
      </c>
      <c r="Q956" s="7" t="str">
        <f t="shared" si="491"/>
        <v/>
      </c>
      <c r="R956" s="7" t="str">
        <f t="shared" si="491"/>
        <v/>
      </c>
      <c r="S956" s="7" t="str">
        <f t="shared" si="491"/>
        <v/>
      </c>
      <c r="T956" s="7" t="str">
        <f t="shared" si="491"/>
        <v/>
      </c>
      <c r="U956" s="7" t="str">
        <f t="shared" si="491"/>
        <v/>
      </c>
      <c r="V956" s="7" t="str">
        <f t="shared" si="491"/>
        <v/>
      </c>
      <c r="W956" s="7" t="str">
        <f t="shared" si="491"/>
        <v/>
      </c>
      <c r="X956" s="7" t="str">
        <f t="shared" si="491"/>
        <v/>
      </c>
      <c r="Y956" s="7" t="str">
        <f t="shared" si="491"/>
        <v/>
      </c>
      <c r="CF956" s="7" t="str">
        <f t="shared" si="487"/>
        <v/>
      </c>
      <c r="CG956" s="7" t="str">
        <f t="shared" si="487"/>
        <v/>
      </c>
      <c r="CH956" s="7" t="str">
        <f t="shared" si="487"/>
        <v/>
      </c>
      <c r="CI956" s="7" t="str">
        <f t="shared" si="487"/>
        <v/>
      </c>
      <c r="CJ956" s="7" t="str">
        <f t="shared" si="487"/>
        <v/>
      </c>
      <c r="CK956" s="7" t="str">
        <f t="shared" si="487"/>
        <v/>
      </c>
      <c r="CL956" s="7" t="str">
        <f t="shared" si="487"/>
        <v/>
      </c>
      <c r="CM956" s="7" t="str">
        <f t="shared" si="487"/>
        <v/>
      </c>
      <c r="CN956" s="7" t="str">
        <f t="shared" si="487"/>
        <v/>
      </c>
      <c r="CO956" s="7" t="str">
        <f t="shared" si="487"/>
        <v/>
      </c>
      <c r="CP956" s="7" t="str">
        <f t="shared" si="488"/>
        <v/>
      </c>
      <c r="CQ956" s="7" t="str">
        <f t="shared" si="488"/>
        <v/>
      </c>
      <c r="CR956" s="7" t="str">
        <f t="shared" si="488"/>
        <v/>
      </c>
      <c r="CS956" s="7" t="str">
        <f t="shared" si="488"/>
        <v/>
      </c>
      <c r="CT956" s="7" t="str">
        <f t="shared" si="488"/>
        <v/>
      </c>
      <c r="CU956" s="7" t="str">
        <f t="shared" si="488"/>
        <v/>
      </c>
      <c r="CV956" s="7" t="str">
        <f t="shared" si="488"/>
        <v/>
      </c>
      <c r="CW956" s="7" t="str">
        <f t="shared" si="488"/>
        <v/>
      </c>
      <c r="CX956" s="7" t="str">
        <f t="shared" si="488"/>
        <v/>
      </c>
      <c r="CY956" s="7" t="str">
        <f t="shared" si="488"/>
        <v/>
      </c>
      <c r="CZ956" s="7" t="str">
        <f t="shared" si="489"/>
        <v/>
      </c>
      <c r="DA956" s="7" t="str">
        <f t="shared" si="489"/>
        <v/>
      </c>
      <c r="DB956" s="7" t="str">
        <f t="shared" si="489"/>
        <v/>
      </c>
      <c r="DC956" s="7" t="str">
        <f t="shared" si="489"/>
        <v/>
      </c>
      <c r="DD956" s="7" t="str">
        <f t="shared" si="489"/>
        <v/>
      </c>
      <c r="DE956" s="7" t="str">
        <f t="shared" si="489"/>
        <v/>
      </c>
      <c r="DF956" s="7" t="str">
        <f t="shared" si="489"/>
        <v/>
      </c>
      <c r="DG956" s="7" t="str">
        <f t="shared" si="489"/>
        <v/>
      </c>
      <c r="DH956" s="7" t="str">
        <f t="shared" si="489"/>
        <v/>
      </c>
      <c r="DI956" s="7" t="str">
        <f t="shared" si="489"/>
        <v/>
      </c>
      <c r="DJ956" s="7" t="str">
        <f t="shared" si="490"/>
        <v/>
      </c>
      <c r="DK956" s="7" t="str">
        <f t="shared" si="490"/>
        <v/>
      </c>
      <c r="DL956" s="7" t="str">
        <f t="shared" si="490"/>
        <v/>
      </c>
      <c r="DM956" s="7" t="str">
        <f t="shared" si="490"/>
        <v/>
      </c>
      <c r="DN956" s="7" t="str">
        <f t="shared" si="490"/>
        <v/>
      </c>
      <c r="DO956" s="7" t="str">
        <f t="shared" si="490"/>
        <v/>
      </c>
      <c r="DP956" s="7" t="str">
        <f t="shared" si="490"/>
        <v/>
      </c>
      <c r="DQ956" s="7" t="str">
        <f t="shared" si="490"/>
        <v/>
      </c>
      <c r="DR956" s="7" t="str">
        <f t="shared" si="490"/>
        <v/>
      </c>
      <c r="DS956" s="7" t="str">
        <f t="shared" si="490"/>
        <v/>
      </c>
      <c r="DT956" s="7" t="str">
        <f t="shared" si="490"/>
        <v/>
      </c>
      <c r="DU956" s="7" t="str">
        <f t="shared" si="490"/>
        <v/>
      </c>
      <c r="DV956" s="7" t="str">
        <f t="shared" si="490"/>
        <v/>
      </c>
      <c r="DW956" s="7" t="str">
        <f t="shared" si="490"/>
        <v/>
      </c>
    </row>
    <row r="957" spans="1:127" x14ac:dyDescent="0.35">
      <c r="A957" s="9" t="s">
        <v>283</v>
      </c>
      <c r="B957" s="10" t="s">
        <v>14</v>
      </c>
      <c r="C957" s="9" t="s">
        <v>15</v>
      </c>
      <c r="D957" s="1">
        <v>0.115097</v>
      </c>
      <c r="E957" s="82">
        <f>VLOOKUP(C957,'Literature Lookup Tables'!$A$2:$D$21,4,0)</f>
        <v>0.04</v>
      </c>
      <c r="F957" s="82">
        <f>VLOOKUP(C957,'Literature Lookup Tables'!$A$2:$D$21,3,0)</f>
        <v>0.01</v>
      </c>
      <c r="G957" s="64">
        <f>(VLOOKUP(C957,'Literature Lookup Tables'!$A$2:$L$21,2))*D957</f>
        <v>5.7548500000000006E-3</v>
      </c>
      <c r="H957" s="64">
        <f t="shared" si="485"/>
        <v>1.1509700000000001E-3</v>
      </c>
      <c r="I957" s="64">
        <f t="shared" si="486"/>
        <v>4.6038800000000003E-3</v>
      </c>
      <c r="J957" s="106">
        <f>VLOOKUP(C957,'Literature Lookup Tables'!$A$2:$L$21,MATCH(B957,listHYDROGROUPS,0))</f>
        <v>79</v>
      </c>
      <c r="K957" s="7" t="str">
        <f t="shared" si="491"/>
        <v/>
      </c>
      <c r="L957" s="7" t="str">
        <f t="shared" si="491"/>
        <v/>
      </c>
      <c r="M957" s="7" t="str">
        <f t="shared" si="491"/>
        <v/>
      </c>
      <c r="N957" s="7" t="str">
        <f t="shared" si="491"/>
        <v/>
      </c>
      <c r="O957" s="7" t="str">
        <f t="shared" si="491"/>
        <v/>
      </c>
      <c r="P957" s="7" t="str">
        <f t="shared" si="491"/>
        <v/>
      </c>
      <c r="Q957" s="7" t="str">
        <f t="shared" si="491"/>
        <v/>
      </c>
      <c r="R957" s="7" t="str">
        <f t="shared" si="491"/>
        <v/>
      </c>
      <c r="S957" s="7" t="str">
        <f t="shared" si="491"/>
        <v/>
      </c>
      <c r="T957" s="7" t="str">
        <f t="shared" si="491"/>
        <v/>
      </c>
      <c r="U957" s="7" t="str">
        <f t="shared" si="491"/>
        <v/>
      </c>
      <c r="V957" s="7" t="str">
        <f t="shared" si="491"/>
        <v/>
      </c>
      <c r="W957" s="7" t="str">
        <f t="shared" si="491"/>
        <v/>
      </c>
      <c r="X957" s="7" t="str">
        <f t="shared" si="491"/>
        <v/>
      </c>
      <c r="Y957" s="7" t="str">
        <f t="shared" si="491"/>
        <v/>
      </c>
      <c r="CF957" s="7" t="str">
        <f t="shared" si="487"/>
        <v/>
      </c>
      <c r="CG957" s="7" t="str">
        <f t="shared" si="487"/>
        <v/>
      </c>
      <c r="CH957" s="7" t="str">
        <f t="shared" si="487"/>
        <v/>
      </c>
      <c r="CI957" s="7" t="str">
        <f t="shared" si="487"/>
        <v/>
      </c>
      <c r="CJ957" s="7" t="str">
        <f t="shared" si="487"/>
        <v/>
      </c>
      <c r="CK957" s="7" t="str">
        <f t="shared" si="487"/>
        <v/>
      </c>
      <c r="CL957" s="7" t="str">
        <f t="shared" si="487"/>
        <v/>
      </c>
      <c r="CM957" s="7" t="str">
        <f t="shared" si="487"/>
        <v/>
      </c>
      <c r="CN957" s="7" t="str">
        <f t="shared" si="487"/>
        <v/>
      </c>
      <c r="CO957" s="7" t="str">
        <f t="shared" si="487"/>
        <v/>
      </c>
      <c r="CP957" s="7" t="str">
        <f t="shared" si="488"/>
        <v/>
      </c>
      <c r="CQ957" s="7" t="str">
        <f t="shared" si="488"/>
        <v/>
      </c>
      <c r="CR957" s="7" t="str">
        <f t="shared" si="488"/>
        <v/>
      </c>
      <c r="CS957" s="7" t="str">
        <f t="shared" si="488"/>
        <v/>
      </c>
      <c r="CT957" s="7" t="str">
        <f t="shared" si="488"/>
        <v/>
      </c>
      <c r="CU957" s="7" t="str">
        <f t="shared" si="488"/>
        <v/>
      </c>
      <c r="CV957" s="7" t="str">
        <f t="shared" si="488"/>
        <v/>
      </c>
      <c r="CW957" s="7" t="str">
        <f t="shared" si="488"/>
        <v/>
      </c>
      <c r="CX957" s="7" t="str">
        <f t="shared" si="488"/>
        <v/>
      </c>
      <c r="CY957" s="7" t="str">
        <f t="shared" si="488"/>
        <v/>
      </c>
      <c r="CZ957" s="7" t="str">
        <f t="shared" si="489"/>
        <v/>
      </c>
      <c r="DA957" s="7" t="str">
        <f t="shared" si="489"/>
        <v/>
      </c>
      <c r="DB957" s="7" t="str">
        <f t="shared" si="489"/>
        <v/>
      </c>
      <c r="DC957" s="7" t="str">
        <f t="shared" si="489"/>
        <v/>
      </c>
      <c r="DD957" s="7" t="str">
        <f t="shared" si="489"/>
        <v/>
      </c>
      <c r="DE957" s="7" t="str">
        <f t="shared" si="489"/>
        <v/>
      </c>
      <c r="DF957" s="7" t="str">
        <f t="shared" si="489"/>
        <v/>
      </c>
      <c r="DG957" s="7" t="str">
        <f t="shared" si="489"/>
        <v/>
      </c>
      <c r="DH957" s="7" t="str">
        <f t="shared" si="489"/>
        <v/>
      </c>
      <c r="DI957" s="7" t="str">
        <f t="shared" si="489"/>
        <v/>
      </c>
      <c r="DJ957" s="7" t="str">
        <f t="shared" si="490"/>
        <v/>
      </c>
      <c r="DK957" s="7" t="str">
        <f t="shared" si="490"/>
        <v/>
      </c>
      <c r="DL957" s="7" t="str">
        <f t="shared" si="490"/>
        <v/>
      </c>
      <c r="DM957" s="7" t="str">
        <f t="shared" si="490"/>
        <v/>
      </c>
      <c r="DN957" s="7" t="str">
        <f t="shared" si="490"/>
        <v/>
      </c>
      <c r="DO957" s="7" t="str">
        <f t="shared" si="490"/>
        <v/>
      </c>
      <c r="DP957" s="7" t="str">
        <f t="shared" si="490"/>
        <v/>
      </c>
      <c r="DQ957" s="7" t="str">
        <f t="shared" si="490"/>
        <v/>
      </c>
      <c r="DR957" s="7" t="str">
        <f t="shared" si="490"/>
        <v/>
      </c>
      <c r="DS957" s="7" t="str">
        <f t="shared" si="490"/>
        <v/>
      </c>
      <c r="DT957" s="7" t="str">
        <f t="shared" si="490"/>
        <v/>
      </c>
      <c r="DU957" s="7" t="str">
        <f t="shared" si="490"/>
        <v/>
      </c>
      <c r="DV957" s="7" t="str">
        <f t="shared" si="490"/>
        <v/>
      </c>
      <c r="DW957" s="7" t="str">
        <f t="shared" si="490"/>
        <v/>
      </c>
    </row>
    <row r="958" spans="1:127" x14ac:dyDescent="0.35">
      <c r="A958" s="9" t="s">
        <v>303</v>
      </c>
      <c r="B958" s="10" t="s">
        <v>14</v>
      </c>
      <c r="C958" s="9" t="s">
        <v>13</v>
      </c>
      <c r="D958" s="1">
        <v>1.1861159999999999</v>
      </c>
      <c r="E958" s="82">
        <f>VLOOKUP(C958,'Literature Lookup Tables'!$A$2:$D$21,4,0)</f>
        <v>0.05</v>
      </c>
      <c r="F958" s="82">
        <f>VLOOKUP(C958,'Literature Lookup Tables'!$A$2:$D$21,3,0)</f>
        <v>0.05</v>
      </c>
      <c r="G958" s="64">
        <f>(VLOOKUP(C958,'Literature Lookup Tables'!$A$2:$L$21,2))*D958</f>
        <v>0.1186116</v>
      </c>
      <c r="H958" s="64">
        <f t="shared" si="485"/>
        <v>5.9305799999999999E-2</v>
      </c>
      <c r="I958" s="64">
        <f t="shared" si="486"/>
        <v>5.9305799999999999E-2</v>
      </c>
      <c r="J958" s="106">
        <f>VLOOKUP(C958,'Literature Lookup Tables'!$A$2:$L$21,MATCH(B958,listHYDROGROUPS,0))</f>
        <v>74</v>
      </c>
      <c r="K958" s="7" t="str">
        <f t="shared" si="491"/>
        <v/>
      </c>
      <c r="L958" s="7" t="str">
        <f t="shared" si="491"/>
        <v/>
      </c>
      <c r="M958" s="7" t="str">
        <f t="shared" si="491"/>
        <v/>
      </c>
      <c r="N958" s="7" t="str">
        <f t="shared" si="491"/>
        <v/>
      </c>
      <c r="O958" s="7" t="str">
        <f t="shared" si="491"/>
        <v/>
      </c>
      <c r="P958" s="7" t="str">
        <f t="shared" si="491"/>
        <v/>
      </c>
      <c r="Q958" s="7" t="str">
        <f t="shared" si="491"/>
        <v/>
      </c>
      <c r="R958" s="7" t="str">
        <f t="shared" si="491"/>
        <v/>
      </c>
      <c r="S958" s="7" t="str">
        <f t="shared" si="491"/>
        <v/>
      </c>
      <c r="T958" s="7" t="str">
        <f t="shared" si="491"/>
        <v/>
      </c>
      <c r="U958" s="7" t="str">
        <f t="shared" si="491"/>
        <v/>
      </c>
      <c r="V958" s="7" t="str">
        <f t="shared" si="491"/>
        <v/>
      </c>
      <c r="W958" s="7" t="str">
        <f t="shared" si="491"/>
        <v/>
      </c>
      <c r="X958" s="7" t="str">
        <f t="shared" si="491"/>
        <v/>
      </c>
      <c r="Y958" s="7" t="str">
        <f t="shared" si="491"/>
        <v/>
      </c>
      <c r="CF958" s="7" t="str">
        <f t="shared" si="487"/>
        <v/>
      </c>
      <c r="CG958" s="7" t="str">
        <f t="shared" si="487"/>
        <v/>
      </c>
      <c r="CH958" s="7" t="str">
        <f t="shared" si="487"/>
        <v/>
      </c>
      <c r="CI958" s="7" t="str">
        <f t="shared" si="487"/>
        <v/>
      </c>
      <c r="CJ958" s="7" t="str">
        <f t="shared" si="487"/>
        <v/>
      </c>
      <c r="CK958" s="7" t="str">
        <f t="shared" si="487"/>
        <v/>
      </c>
      <c r="CL958" s="7" t="str">
        <f t="shared" si="487"/>
        <v/>
      </c>
      <c r="CM958" s="7" t="str">
        <f t="shared" si="487"/>
        <v/>
      </c>
      <c r="CN958" s="7" t="str">
        <f t="shared" si="487"/>
        <v/>
      </c>
      <c r="CO958" s="7" t="str">
        <f t="shared" si="487"/>
        <v/>
      </c>
      <c r="CP958" s="7" t="str">
        <f t="shared" si="488"/>
        <v/>
      </c>
      <c r="CQ958" s="7" t="str">
        <f t="shared" si="488"/>
        <v/>
      </c>
      <c r="CR958" s="7" t="str">
        <f t="shared" si="488"/>
        <v/>
      </c>
      <c r="CS958" s="7" t="str">
        <f t="shared" si="488"/>
        <v/>
      </c>
      <c r="CT958" s="7" t="str">
        <f t="shared" si="488"/>
        <v/>
      </c>
      <c r="CU958" s="7" t="str">
        <f t="shared" si="488"/>
        <v/>
      </c>
      <c r="CV958" s="7" t="str">
        <f t="shared" si="488"/>
        <v/>
      </c>
      <c r="CW958" s="7" t="str">
        <f t="shared" si="488"/>
        <v/>
      </c>
      <c r="CX958" s="7" t="str">
        <f t="shared" si="488"/>
        <v/>
      </c>
      <c r="CY958" s="7" t="str">
        <f t="shared" si="488"/>
        <v/>
      </c>
      <c r="CZ958" s="7" t="str">
        <f t="shared" si="489"/>
        <v/>
      </c>
      <c r="DA958" s="7" t="str">
        <f t="shared" si="489"/>
        <v/>
      </c>
      <c r="DB958" s="7" t="str">
        <f t="shared" si="489"/>
        <v/>
      </c>
      <c r="DC958" s="7" t="str">
        <f t="shared" si="489"/>
        <v/>
      </c>
      <c r="DD958" s="7" t="str">
        <f t="shared" si="489"/>
        <v/>
      </c>
      <c r="DE958" s="7" t="str">
        <f t="shared" si="489"/>
        <v/>
      </c>
      <c r="DF958" s="7" t="str">
        <f t="shared" si="489"/>
        <v/>
      </c>
      <c r="DG958" s="7" t="str">
        <f t="shared" si="489"/>
        <v/>
      </c>
      <c r="DH958" s="7" t="str">
        <f t="shared" si="489"/>
        <v/>
      </c>
      <c r="DI958" s="7" t="str">
        <f t="shared" si="489"/>
        <v/>
      </c>
      <c r="DJ958" s="7" t="str">
        <f t="shared" si="490"/>
        <v/>
      </c>
      <c r="DK958" s="7" t="str">
        <f t="shared" si="490"/>
        <v/>
      </c>
      <c r="DL958" s="7" t="str">
        <f t="shared" si="490"/>
        <v/>
      </c>
      <c r="DM958" s="7" t="str">
        <f t="shared" si="490"/>
        <v/>
      </c>
      <c r="DN958" s="7" t="str">
        <f t="shared" si="490"/>
        <v/>
      </c>
      <c r="DO958" s="7" t="str">
        <f t="shared" si="490"/>
        <v/>
      </c>
      <c r="DP958" s="7" t="str">
        <f t="shared" si="490"/>
        <v/>
      </c>
      <c r="DQ958" s="7" t="str">
        <f t="shared" si="490"/>
        <v/>
      </c>
      <c r="DR958" s="7" t="str">
        <f t="shared" si="490"/>
        <v/>
      </c>
      <c r="DS958" s="7" t="str">
        <f t="shared" si="490"/>
        <v/>
      </c>
      <c r="DT958" s="7" t="str">
        <f t="shared" si="490"/>
        <v/>
      </c>
      <c r="DU958" s="7" t="str">
        <f t="shared" si="490"/>
        <v/>
      </c>
      <c r="DV958" s="7" t="str">
        <f t="shared" si="490"/>
        <v/>
      </c>
      <c r="DW958" s="7" t="str">
        <f t="shared" si="490"/>
        <v/>
      </c>
    </row>
    <row r="959" spans="1:127" x14ac:dyDescent="0.35">
      <c r="A959" s="9" t="s">
        <v>286</v>
      </c>
      <c r="B959" s="10" t="s">
        <v>14</v>
      </c>
      <c r="C959" s="9" t="s">
        <v>13</v>
      </c>
      <c r="D959" s="1">
        <v>1.55711</v>
      </c>
      <c r="E959" s="82">
        <f>VLOOKUP(C959,'Literature Lookup Tables'!$A$2:$D$21,4,0)</f>
        <v>0.05</v>
      </c>
      <c r="F959" s="82">
        <f>VLOOKUP(C959,'Literature Lookup Tables'!$A$2:$D$21,3,0)</f>
        <v>0.05</v>
      </c>
      <c r="G959" s="64">
        <f>(VLOOKUP(C959,'Literature Lookup Tables'!$A$2:$L$21,2))*D959</f>
        <v>0.15571100000000002</v>
      </c>
      <c r="H959" s="64">
        <f t="shared" si="485"/>
        <v>7.7855500000000008E-2</v>
      </c>
      <c r="I959" s="64">
        <f t="shared" si="486"/>
        <v>7.7855500000000008E-2</v>
      </c>
      <c r="J959" s="106">
        <f>VLOOKUP(C959,'Literature Lookup Tables'!$A$2:$L$21,MATCH(B959,listHYDROGROUPS,0))</f>
        <v>74</v>
      </c>
      <c r="K959" s="7" t="str">
        <f t="shared" si="491"/>
        <v/>
      </c>
      <c r="L959" s="7" t="str">
        <f t="shared" si="491"/>
        <v/>
      </c>
      <c r="M959" s="7" t="str">
        <f t="shared" si="491"/>
        <v/>
      </c>
      <c r="N959" s="7" t="str">
        <f t="shared" si="491"/>
        <v/>
      </c>
      <c r="O959" s="7" t="str">
        <f t="shared" si="491"/>
        <v/>
      </c>
      <c r="P959" s="7" t="str">
        <f t="shared" si="491"/>
        <v/>
      </c>
      <c r="Q959" s="7" t="str">
        <f t="shared" si="491"/>
        <v/>
      </c>
      <c r="R959" s="7" t="str">
        <f t="shared" si="491"/>
        <v/>
      </c>
      <c r="S959" s="7" t="str">
        <f t="shared" si="491"/>
        <v/>
      </c>
      <c r="T959" s="7" t="str">
        <f t="shared" si="491"/>
        <v/>
      </c>
      <c r="U959" s="7" t="str">
        <f t="shared" si="491"/>
        <v/>
      </c>
      <c r="V959" s="7" t="str">
        <f t="shared" si="491"/>
        <v/>
      </c>
      <c r="W959" s="7" t="str">
        <f t="shared" si="491"/>
        <v/>
      </c>
      <c r="X959" s="7" t="str">
        <f t="shared" si="491"/>
        <v/>
      </c>
      <c r="Y959" s="7" t="str">
        <f t="shared" si="491"/>
        <v/>
      </c>
      <c r="CF959" s="7" t="str">
        <f t="shared" si="487"/>
        <v/>
      </c>
      <c r="CG959" s="7" t="str">
        <f t="shared" si="487"/>
        <v/>
      </c>
      <c r="CH959" s="7" t="str">
        <f t="shared" si="487"/>
        <v/>
      </c>
      <c r="CI959" s="7" t="str">
        <f t="shared" si="487"/>
        <v/>
      </c>
      <c r="CJ959" s="7" t="str">
        <f t="shared" si="487"/>
        <v/>
      </c>
      <c r="CK959" s="7" t="str">
        <f t="shared" si="487"/>
        <v/>
      </c>
      <c r="CL959" s="7" t="str">
        <f t="shared" si="487"/>
        <v/>
      </c>
      <c r="CM959" s="7" t="str">
        <f t="shared" si="487"/>
        <v/>
      </c>
      <c r="CN959" s="7" t="str">
        <f t="shared" si="487"/>
        <v/>
      </c>
      <c r="CO959" s="7" t="str">
        <f t="shared" si="487"/>
        <v/>
      </c>
      <c r="CP959" s="7" t="str">
        <f t="shared" si="488"/>
        <v/>
      </c>
      <c r="CQ959" s="7" t="str">
        <f t="shared" si="488"/>
        <v/>
      </c>
      <c r="CR959" s="7" t="str">
        <f t="shared" si="488"/>
        <v/>
      </c>
      <c r="CS959" s="7" t="str">
        <f t="shared" si="488"/>
        <v/>
      </c>
      <c r="CT959" s="7" t="str">
        <f t="shared" si="488"/>
        <v/>
      </c>
      <c r="CU959" s="7" t="str">
        <f t="shared" si="488"/>
        <v/>
      </c>
      <c r="CV959" s="7" t="str">
        <f t="shared" si="488"/>
        <v/>
      </c>
      <c r="CW959" s="7" t="str">
        <f t="shared" si="488"/>
        <v/>
      </c>
      <c r="CX959" s="7" t="str">
        <f t="shared" si="488"/>
        <v/>
      </c>
      <c r="CY959" s="7" t="str">
        <f t="shared" si="488"/>
        <v/>
      </c>
      <c r="CZ959" s="7" t="str">
        <f t="shared" si="489"/>
        <v/>
      </c>
      <c r="DA959" s="7" t="str">
        <f t="shared" si="489"/>
        <v/>
      </c>
      <c r="DB959" s="7" t="str">
        <f t="shared" si="489"/>
        <v/>
      </c>
      <c r="DC959" s="7" t="str">
        <f t="shared" si="489"/>
        <v/>
      </c>
      <c r="DD959" s="7" t="str">
        <f t="shared" si="489"/>
        <v/>
      </c>
      <c r="DE959" s="7" t="str">
        <f t="shared" si="489"/>
        <v/>
      </c>
      <c r="DF959" s="7" t="str">
        <f t="shared" si="489"/>
        <v/>
      </c>
      <c r="DG959" s="7" t="str">
        <f t="shared" si="489"/>
        <v/>
      </c>
      <c r="DH959" s="7" t="str">
        <f t="shared" si="489"/>
        <v/>
      </c>
      <c r="DI959" s="7" t="str">
        <f t="shared" si="489"/>
        <v/>
      </c>
      <c r="DJ959" s="7" t="str">
        <f t="shared" si="490"/>
        <v/>
      </c>
      <c r="DK959" s="7" t="str">
        <f t="shared" si="490"/>
        <v/>
      </c>
      <c r="DL959" s="7" t="str">
        <f t="shared" si="490"/>
        <v/>
      </c>
      <c r="DM959" s="7" t="str">
        <f t="shared" si="490"/>
        <v/>
      </c>
      <c r="DN959" s="7" t="str">
        <f t="shared" si="490"/>
        <v/>
      </c>
      <c r="DO959" s="7" t="str">
        <f t="shared" si="490"/>
        <v/>
      </c>
      <c r="DP959" s="7" t="str">
        <f t="shared" si="490"/>
        <v/>
      </c>
      <c r="DQ959" s="7" t="str">
        <f t="shared" si="490"/>
        <v/>
      </c>
      <c r="DR959" s="7" t="str">
        <f t="shared" si="490"/>
        <v/>
      </c>
      <c r="DS959" s="7" t="str">
        <f t="shared" si="490"/>
        <v/>
      </c>
      <c r="DT959" s="7" t="str">
        <f t="shared" si="490"/>
        <v/>
      </c>
      <c r="DU959" s="7" t="str">
        <f t="shared" si="490"/>
        <v/>
      </c>
      <c r="DV959" s="7" t="str">
        <f t="shared" si="490"/>
        <v/>
      </c>
      <c r="DW959" s="7" t="str">
        <f t="shared" si="490"/>
        <v/>
      </c>
    </row>
    <row r="960" spans="1:127" x14ac:dyDescent="0.35">
      <c r="A960" s="9" t="s">
        <v>303</v>
      </c>
      <c r="B960" s="10" t="s">
        <v>14</v>
      </c>
      <c r="C960" s="9" t="s">
        <v>3</v>
      </c>
      <c r="D960" s="1">
        <v>1.368193</v>
      </c>
      <c r="E960" s="82">
        <f>VLOOKUP(C960,'Literature Lookup Tables'!$A$2:$D$21,4,0)</f>
        <v>0</v>
      </c>
      <c r="F960" s="82">
        <f>VLOOKUP(C960,'Literature Lookup Tables'!$A$2:$D$21,3,0)</f>
        <v>0.2</v>
      </c>
      <c r="G960" s="64">
        <f>(VLOOKUP(C960,'Literature Lookup Tables'!$A$2:$L$21,2))*D960</f>
        <v>0.27363860000000001</v>
      </c>
      <c r="H960" s="64">
        <f t="shared" si="485"/>
        <v>0.27363860000000001</v>
      </c>
      <c r="I960" s="64">
        <f t="shared" si="486"/>
        <v>0</v>
      </c>
      <c r="J960" s="106">
        <f>VLOOKUP(C960,'Literature Lookup Tables'!$A$2:$L$21,MATCH(B960,listHYDROGROUPS,0))</f>
        <v>74</v>
      </c>
      <c r="K960" s="7" t="str">
        <f t="shared" si="491"/>
        <v/>
      </c>
      <c r="L960" s="7" t="str">
        <f t="shared" si="491"/>
        <v/>
      </c>
      <c r="M960" s="7" t="str">
        <f t="shared" si="491"/>
        <v/>
      </c>
      <c r="N960" s="7" t="str">
        <f t="shared" si="491"/>
        <v/>
      </c>
      <c r="O960" s="7" t="str">
        <f t="shared" si="491"/>
        <v/>
      </c>
      <c r="P960" s="7" t="str">
        <f t="shared" si="491"/>
        <v/>
      </c>
      <c r="Q960" s="7" t="str">
        <f t="shared" si="491"/>
        <v/>
      </c>
      <c r="R960" s="7" t="str">
        <f t="shared" si="491"/>
        <v/>
      </c>
      <c r="S960" s="7" t="str">
        <f t="shared" si="491"/>
        <v/>
      </c>
      <c r="T960" s="7" t="str">
        <f t="shared" si="491"/>
        <v/>
      </c>
      <c r="U960" s="7" t="str">
        <f t="shared" si="491"/>
        <v/>
      </c>
      <c r="V960" s="7" t="str">
        <f t="shared" si="491"/>
        <v/>
      </c>
      <c r="W960" s="7" t="str">
        <f t="shared" si="491"/>
        <v/>
      </c>
      <c r="X960" s="7" t="str">
        <f t="shared" si="491"/>
        <v/>
      </c>
      <c r="Y960" s="7" t="str">
        <f t="shared" si="491"/>
        <v/>
      </c>
      <c r="CF960" s="7" t="str">
        <f t="shared" si="487"/>
        <v/>
      </c>
      <c r="CG960" s="7" t="str">
        <f t="shared" si="487"/>
        <v/>
      </c>
      <c r="CH960" s="7" t="str">
        <f t="shared" si="487"/>
        <v/>
      </c>
      <c r="CI960" s="7" t="str">
        <f t="shared" si="487"/>
        <v/>
      </c>
      <c r="CJ960" s="7" t="str">
        <f t="shared" si="487"/>
        <v/>
      </c>
      <c r="CK960" s="7" t="str">
        <f t="shared" si="487"/>
        <v/>
      </c>
      <c r="CL960" s="7" t="str">
        <f t="shared" si="487"/>
        <v/>
      </c>
      <c r="CM960" s="7" t="str">
        <f t="shared" si="487"/>
        <v/>
      </c>
      <c r="CN960" s="7" t="str">
        <f t="shared" si="487"/>
        <v/>
      </c>
      <c r="CO960" s="7" t="str">
        <f t="shared" si="487"/>
        <v/>
      </c>
      <c r="CP960" s="7" t="str">
        <f t="shared" si="488"/>
        <v/>
      </c>
      <c r="CQ960" s="7" t="str">
        <f t="shared" si="488"/>
        <v/>
      </c>
      <c r="CR960" s="7" t="str">
        <f t="shared" si="488"/>
        <v/>
      </c>
      <c r="CS960" s="7" t="str">
        <f t="shared" si="488"/>
        <v/>
      </c>
      <c r="CT960" s="7" t="str">
        <f t="shared" si="488"/>
        <v/>
      </c>
      <c r="CU960" s="7" t="str">
        <f t="shared" si="488"/>
        <v/>
      </c>
      <c r="CV960" s="7" t="str">
        <f t="shared" si="488"/>
        <v/>
      </c>
      <c r="CW960" s="7" t="str">
        <f t="shared" si="488"/>
        <v/>
      </c>
      <c r="CX960" s="7" t="str">
        <f t="shared" si="488"/>
        <v/>
      </c>
      <c r="CY960" s="7" t="str">
        <f t="shared" si="488"/>
        <v/>
      </c>
      <c r="CZ960" s="7" t="str">
        <f t="shared" si="489"/>
        <v/>
      </c>
      <c r="DA960" s="7" t="str">
        <f t="shared" si="489"/>
        <v/>
      </c>
      <c r="DB960" s="7" t="str">
        <f t="shared" si="489"/>
        <v/>
      </c>
      <c r="DC960" s="7" t="str">
        <f t="shared" si="489"/>
        <v/>
      </c>
      <c r="DD960" s="7" t="str">
        <f t="shared" si="489"/>
        <v/>
      </c>
      <c r="DE960" s="7" t="str">
        <f t="shared" si="489"/>
        <v/>
      </c>
      <c r="DF960" s="7" t="str">
        <f t="shared" si="489"/>
        <v/>
      </c>
      <c r="DG960" s="7" t="str">
        <f t="shared" si="489"/>
        <v/>
      </c>
      <c r="DH960" s="7" t="str">
        <f t="shared" si="489"/>
        <v/>
      </c>
      <c r="DI960" s="7" t="str">
        <f t="shared" si="489"/>
        <v/>
      </c>
      <c r="DJ960" s="7" t="str">
        <f t="shared" si="490"/>
        <v/>
      </c>
      <c r="DK960" s="7" t="str">
        <f t="shared" si="490"/>
        <v/>
      </c>
      <c r="DL960" s="7" t="str">
        <f t="shared" si="490"/>
        <v/>
      </c>
      <c r="DM960" s="7" t="str">
        <f t="shared" si="490"/>
        <v/>
      </c>
      <c r="DN960" s="7" t="str">
        <f t="shared" si="490"/>
        <v/>
      </c>
      <c r="DO960" s="7" t="str">
        <f t="shared" si="490"/>
        <v/>
      </c>
      <c r="DP960" s="7" t="str">
        <f t="shared" si="490"/>
        <v/>
      </c>
      <c r="DQ960" s="7" t="str">
        <f t="shared" si="490"/>
        <v/>
      </c>
      <c r="DR960" s="7" t="str">
        <f t="shared" si="490"/>
        <v/>
      </c>
      <c r="DS960" s="7" t="str">
        <f t="shared" si="490"/>
        <v/>
      </c>
      <c r="DT960" s="7" t="str">
        <f t="shared" si="490"/>
        <v/>
      </c>
      <c r="DU960" s="7" t="str">
        <f t="shared" si="490"/>
        <v/>
      </c>
      <c r="DV960" s="7" t="str">
        <f t="shared" si="490"/>
        <v/>
      </c>
      <c r="DW960" s="7" t="str">
        <f t="shared" si="490"/>
        <v/>
      </c>
    </row>
    <row r="961" spans="1:127" x14ac:dyDescent="0.35">
      <c r="A961" s="9" t="s">
        <v>286</v>
      </c>
      <c r="B961" s="10" t="s">
        <v>14</v>
      </c>
      <c r="C961" s="9" t="s">
        <v>3</v>
      </c>
      <c r="D961" s="1">
        <v>0.52517199999999997</v>
      </c>
      <c r="E961" s="82">
        <f>VLOOKUP(C961,'Literature Lookup Tables'!$A$2:$D$21,4,0)</f>
        <v>0</v>
      </c>
      <c r="F961" s="82">
        <f>VLOOKUP(C961,'Literature Lookup Tables'!$A$2:$D$21,3,0)</f>
        <v>0.2</v>
      </c>
      <c r="G961" s="64">
        <f>(VLOOKUP(C961,'Literature Lookup Tables'!$A$2:$L$21,2))*D961</f>
        <v>0.1050344</v>
      </c>
      <c r="H961" s="64">
        <f t="shared" si="485"/>
        <v>0.1050344</v>
      </c>
      <c r="I961" s="64">
        <f t="shared" si="486"/>
        <v>0</v>
      </c>
      <c r="J961" s="106">
        <f>VLOOKUP(C961,'Literature Lookup Tables'!$A$2:$L$21,MATCH(B961,listHYDROGROUPS,0))</f>
        <v>74</v>
      </c>
      <c r="K961" s="7" t="str">
        <f t="shared" si="491"/>
        <v/>
      </c>
      <c r="L961" s="7" t="str">
        <f t="shared" si="491"/>
        <v/>
      </c>
      <c r="M961" s="7" t="str">
        <f t="shared" si="491"/>
        <v/>
      </c>
      <c r="N961" s="7" t="str">
        <f t="shared" si="491"/>
        <v/>
      </c>
      <c r="O961" s="7" t="str">
        <f t="shared" si="491"/>
        <v/>
      </c>
      <c r="P961" s="7" t="str">
        <f t="shared" si="491"/>
        <v/>
      </c>
      <c r="Q961" s="7" t="str">
        <f t="shared" si="491"/>
        <v/>
      </c>
      <c r="R961" s="7" t="str">
        <f t="shared" si="491"/>
        <v/>
      </c>
      <c r="S961" s="7" t="str">
        <f t="shared" si="491"/>
        <v/>
      </c>
      <c r="T961" s="7" t="str">
        <f t="shared" si="491"/>
        <v/>
      </c>
      <c r="U961" s="7" t="str">
        <f t="shared" si="491"/>
        <v/>
      </c>
      <c r="V961" s="7" t="str">
        <f t="shared" si="491"/>
        <v/>
      </c>
      <c r="W961" s="7" t="str">
        <f t="shared" si="491"/>
        <v/>
      </c>
      <c r="X961" s="7" t="str">
        <f t="shared" si="491"/>
        <v/>
      </c>
      <c r="Y961" s="7" t="str">
        <f t="shared" si="491"/>
        <v/>
      </c>
      <c r="CF961" s="7" t="str">
        <f t="shared" si="487"/>
        <v/>
      </c>
      <c r="CG961" s="7" t="str">
        <f t="shared" si="487"/>
        <v/>
      </c>
      <c r="CH961" s="7" t="str">
        <f t="shared" si="487"/>
        <v/>
      </c>
      <c r="CI961" s="7" t="str">
        <f t="shared" si="487"/>
        <v/>
      </c>
      <c r="CJ961" s="7" t="str">
        <f t="shared" si="487"/>
        <v/>
      </c>
      <c r="CK961" s="7" t="str">
        <f t="shared" si="487"/>
        <v/>
      </c>
      <c r="CL961" s="7" t="str">
        <f t="shared" si="487"/>
        <v/>
      </c>
      <c r="CM961" s="7" t="str">
        <f t="shared" si="487"/>
        <v/>
      </c>
      <c r="CN961" s="7" t="str">
        <f t="shared" si="487"/>
        <v/>
      </c>
      <c r="CO961" s="7" t="str">
        <f t="shared" si="487"/>
        <v/>
      </c>
      <c r="CP961" s="7" t="str">
        <f t="shared" si="488"/>
        <v/>
      </c>
      <c r="CQ961" s="7" t="str">
        <f t="shared" si="488"/>
        <v/>
      </c>
      <c r="CR961" s="7" t="str">
        <f t="shared" si="488"/>
        <v/>
      </c>
      <c r="CS961" s="7" t="str">
        <f t="shared" si="488"/>
        <v/>
      </c>
      <c r="CT961" s="7" t="str">
        <f t="shared" si="488"/>
        <v/>
      </c>
      <c r="CU961" s="7" t="str">
        <f t="shared" si="488"/>
        <v/>
      </c>
      <c r="CV961" s="7" t="str">
        <f t="shared" si="488"/>
        <v/>
      </c>
      <c r="CW961" s="7" t="str">
        <f t="shared" si="488"/>
        <v/>
      </c>
      <c r="CX961" s="7" t="str">
        <f t="shared" si="488"/>
        <v/>
      </c>
      <c r="CY961" s="7" t="str">
        <f t="shared" si="488"/>
        <v/>
      </c>
      <c r="CZ961" s="7" t="str">
        <f t="shared" si="489"/>
        <v/>
      </c>
      <c r="DA961" s="7" t="str">
        <f t="shared" si="489"/>
        <v/>
      </c>
      <c r="DB961" s="7" t="str">
        <f t="shared" si="489"/>
        <v/>
      </c>
      <c r="DC961" s="7" t="str">
        <f t="shared" si="489"/>
        <v/>
      </c>
      <c r="DD961" s="7" t="str">
        <f t="shared" si="489"/>
        <v/>
      </c>
      <c r="DE961" s="7" t="str">
        <f t="shared" si="489"/>
        <v/>
      </c>
      <c r="DF961" s="7" t="str">
        <f t="shared" si="489"/>
        <v/>
      </c>
      <c r="DG961" s="7" t="str">
        <f t="shared" si="489"/>
        <v/>
      </c>
      <c r="DH961" s="7" t="str">
        <f t="shared" si="489"/>
        <v/>
      </c>
      <c r="DI961" s="7" t="str">
        <f t="shared" si="489"/>
        <v/>
      </c>
      <c r="DJ961" s="7" t="str">
        <f t="shared" si="490"/>
        <v/>
      </c>
      <c r="DK961" s="7" t="str">
        <f t="shared" si="490"/>
        <v/>
      </c>
      <c r="DL961" s="7" t="str">
        <f t="shared" si="490"/>
        <v/>
      </c>
      <c r="DM961" s="7" t="str">
        <f t="shared" si="490"/>
        <v/>
      </c>
      <c r="DN961" s="7" t="str">
        <f t="shared" si="490"/>
        <v/>
      </c>
      <c r="DO961" s="7" t="str">
        <f t="shared" si="490"/>
        <v/>
      </c>
      <c r="DP961" s="7" t="str">
        <f t="shared" si="490"/>
        <v/>
      </c>
      <c r="DQ961" s="7" t="str">
        <f t="shared" si="490"/>
        <v/>
      </c>
      <c r="DR961" s="7" t="str">
        <f t="shared" si="490"/>
        <v/>
      </c>
      <c r="DS961" s="7" t="str">
        <f t="shared" si="490"/>
        <v/>
      </c>
      <c r="DT961" s="7" t="str">
        <f t="shared" si="490"/>
        <v/>
      </c>
      <c r="DU961" s="7" t="str">
        <f t="shared" si="490"/>
        <v/>
      </c>
      <c r="DV961" s="7" t="str">
        <f t="shared" si="490"/>
        <v/>
      </c>
      <c r="DW961" s="7" t="str">
        <f t="shared" si="490"/>
        <v/>
      </c>
    </row>
    <row r="962" spans="1:127" x14ac:dyDescent="0.35">
      <c r="A962" s="9" t="s">
        <v>283</v>
      </c>
      <c r="B962" s="10" t="s">
        <v>14</v>
      </c>
      <c r="C962" s="9" t="s">
        <v>3</v>
      </c>
      <c r="D962" s="1">
        <v>4.1805130000000004</v>
      </c>
      <c r="E962" s="82">
        <f>VLOOKUP(C962,'Literature Lookup Tables'!$A$2:$D$21,4,0)</f>
        <v>0</v>
      </c>
      <c r="F962" s="82">
        <f>VLOOKUP(C962,'Literature Lookup Tables'!$A$2:$D$21,3,0)</f>
        <v>0.2</v>
      </c>
      <c r="G962" s="64">
        <f>(VLOOKUP(C962,'Literature Lookup Tables'!$A$2:$L$21,2))*D962</f>
        <v>0.83610260000000014</v>
      </c>
      <c r="H962" s="64">
        <f t="shared" si="485"/>
        <v>0.83610260000000014</v>
      </c>
      <c r="I962" s="64">
        <f t="shared" si="486"/>
        <v>0</v>
      </c>
      <c r="J962" s="106">
        <f>VLOOKUP(C962,'Literature Lookup Tables'!$A$2:$L$21,MATCH(B962,listHYDROGROUPS,0))</f>
        <v>74</v>
      </c>
      <c r="K962" s="7" t="str">
        <f t="shared" si="491"/>
        <v/>
      </c>
      <c r="L962" s="7" t="str">
        <f t="shared" si="491"/>
        <v/>
      </c>
      <c r="M962" s="7" t="str">
        <f t="shared" si="491"/>
        <v/>
      </c>
      <c r="N962" s="7" t="str">
        <f t="shared" si="491"/>
        <v/>
      </c>
      <c r="O962" s="7" t="str">
        <f t="shared" si="491"/>
        <v/>
      </c>
      <c r="P962" s="7" t="str">
        <f t="shared" si="491"/>
        <v/>
      </c>
      <c r="Q962" s="7" t="str">
        <f t="shared" si="491"/>
        <v/>
      </c>
      <c r="R962" s="7" t="str">
        <f t="shared" si="491"/>
        <v/>
      </c>
      <c r="S962" s="7" t="str">
        <f t="shared" si="491"/>
        <v/>
      </c>
      <c r="T962" s="7" t="str">
        <f t="shared" si="491"/>
        <v/>
      </c>
      <c r="U962" s="7" t="str">
        <f t="shared" si="491"/>
        <v/>
      </c>
      <c r="V962" s="7" t="str">
        <f t="shared" si="491"/>
        <v/>
      </c>
      <c r="W962" s="7" t="str">
        <f t="shared" si="491"/>
        <v/>
      </c>
      <c r="X962" s="7" t="str">
        <f t="shared" si="491"/>
        <v/>
      </c>
      <c r="Y962" s="7" t="str">
        <f t="shared" si="491"/>
        <v/>
      </c>
      <c r="CF962" s="7" t="str">
        <f t="shared" si="487"/>
        <v/>
      </c>
      <c r="CG962" s="7" t="str">
        <f t="shared" si="487"/>
        <v/>
      </c>
      <c r="CH962" s="7" t="str">
        <f t="shared" si="487"/>
        <v/>
      </c>
      <c r="CI962" s="7" t="str">
        <f t="shared" si="487"/>
        <v/>
      </c>
      <c r="CJ962" s="7" t="str">
        <f t="shared" si="487"/>
        <v/>
      </c>
      <c r="CK962" s="7" t="str">
        <f t="shared" si="487"/>
        <v/>
      </c>
      <c r="CL962" s="7" t="str">
        <f t="shared" si="487"/>
        <v/>
      </c>
      <c r="CM962" s="7" t="str">
        <f t="shared" si="487"/>
        <v/>
      </c>
      <c r="CN962" s="7" t="str">
        <f t="shared" si="487"/>
        <v/>
      </c>
      <c r="CO962" s="7" t="str">
        <f t="shared" si="487"/>
        <v/>
      </c>
      <c r="CP962" s="7" t="str">
        <f t="shared" si="488"/>
        <v/>
      </c>
      <c r="CQ962" s="7" t="str">
        <f t="shared" si="488"/>
        <v/>
      </c>
      <c r="CR962" s="7" t="str">
        <f t="shared" si="488"/>
        <v/>
      </c>
      <c r="CS962" s="7" t="str">
        <f t="shared" si="488"/>
        <v/>
      </c>
      <c r="CT962" s="7" t="str">
        <f t="shared" si="488"/>
        <v/>
      </c>
      <c r="CU962" s="7" t="str">
        <f t="shared" si="488"/>
        <v/>
      </c>
      <c r="CV962" s="7" t="str">
        <f t="shared" si="488"/>
        <v/>
      </c>
      <c r="CW962" s="7" t="str">
        <f t="shared" si="488"/>
        <v/>
      </c>
      <c r="CX962" s="7" t="str">
        <f t="shared" si="488"/>
        <v/>
      </c>
      <c r="CY962" s="7" t="str">
        <f t="shared" si="488"/>
        <v/>
      </c>
      <c r="CZ962" s="7" t="str">
        <f t="shared" si="489"/>
        <v/>
      </c>
      <c r="DA962" s="7" t="str">
        <f t="shared" si="489"/>
        <v/>
      </c>
      <c r="DB962" s="7" t="str">
        <f t="shared" si="489"/>
        <v/>
      </c>
      <c r="DC962" s="7" t="str">
        <f t="shared" si="489"/>
        <v/>
      </c>
      <c r="DD962" s="7" t="str">
        <f t="shared" si="489"/>
        <v/>
      </c>
      <c r="DE962" s="7" t="str">
        <f t="shared" si="489"/>
        <v/>
      </c>
      <c r="DF962" s="7" t="str">
        <f t="shared" si="489"/>
        <v/>
      </c>
      <c r="DG962" s="7" t="str">
        <f t="shared" si="489"/>
        <v/>
      </c>
      <c r="DH962" s="7" t="str">
        <f t="shared" si="489"/>
        <v/>
      </c>
      <c r="DI962" s="7" t="str">
        <f t="shared" si="489"/>
        <v/>
      </c>
      <c r="DJ962" s="7" t="str">
        <f t="shared" si="490"/>
        <v/>
      </c>
      <c r="DK962" s="7" t="str">
        <f t="shared" si="490"/>
        <v/>
      </c>
      <c r="DL962" s="7" t="str">
        <f t="shared" si="490"/>
        <v/>
      </c>
      <c r="DM962" s="7" t="str">
        <f t="shared" si="490"/>
        <v/>
      </c>
      <c r="DN962" s="7" t="str">
        <f t="shared" si="490"/>
        <v/>
      </c>
      <c r="DO962" s="7" t="str">
        <f t="shared" si="490"/>
        <v/>
      </c>
      <c r="DP962" s="7" t="str">
        <f t="shared" si="490"/>
        <v/>
      </c>
      <c r="DQ962" s="7" t="str">
        <f t="shared" si="490"/>
        <v/>
      </c>
      <c r="DR962" s="7" t="str">
        <f t="shared" si="490"/>
        <v/>
      </c>
      <c r="DS962" s="7" t="str">
        <f t="shared" si="490"/>
        <v/>
      </c>
      <c r="DT962" s="7" t="str">
        <f t="shared" si="490"/>
        <v/>
      </c>
      <c r="DU962" s="7" t="str">
        <f t="shared" si="490"/>
        <v/>
      </c>
      <c r="DV962" s="7" t="str">
        <f t="shared" si="490"/>
        <v/>
      </c>
      <c r="DW962" s="7" t="str">
        <f t="shared" si="490"/>
        <v/>
      </c>
    </row>
    <row r="963" spans="1:127" x14ac:dyDescent="0.35">
      <c r="A963" s="9" t="s">
        <v>303</v>
      </c>
      <c r="B963" s="10" t="s">
        <v>14</v>
      </c>
      <c r="C963" s="9" t="s">
        <v>10</v>
      </c>
      <c r="D963" s="1">
        <v>0.74276699999999996</v>
      </c>
      <c r="E963" s="82">
        <f>VLOOKUP(C963,'Literature Lookup Tables'!$A$2:$D$21,4,0)</f>
        <v>0.03</v>
      </c>
      <c r="F963" s="82">
        <f>VLOOKUP(C963,'Literature Lookup Tables'!$A$2:$D$21,3,0)</f>
        <v>0</v>
      </c>
      <c r="G963" s="64">
        <f>(VLOOKUP(C963,'Literature Lookup Tables'!$A$2:$L$21,2))*D963</f>
        <v>2.2283009999999999E-2</v>
      </c>
      <c r="H963" s="64">
        <f t="shared" si="485"/>
        <v>0</v>
      </c>
      <c r="I963" s="64">
        <f t="shared" si="486"/>
        <v>2.2283009999999999E-2</v>
      </c>
      <c r="J963" s="106">
        <f>VLOOKUP(C963,'Literature Lookup Tables'!$A$2:$L$21,MATCH(B963,listHYDROGROUPS,0))</f>
        <v>74</v>
      </c>
      <c r="K963" s="7" t="str">
        <f t="shared" si="491"/>
        <v/>
      </c>
      <c r="L963" s="7" t="str">
        <f t="shared" si="491"/>
        <v/>
      </c>
      <c r="M963" s="7" t="str">
        <f t="shared" si="491"/>
        <v/>
      </c>
      <c r="N963" s="7" t="str">
        <f t="shared" si="491"/>
        <v/>
      </c>
      <c r="O963" s="7" t="str">
        <f t="shared" si="491"/>
        <v/>
      </c>
      <c r="P963" s="7" t="str">
        <f t="shared" si="491"/>
        <v/>
      </c>
      <c r="Q963" s="7" t="str">
        <f t="shared" si="491"/>
        <v/>
      </c>
      <c r="R963" s="7" t="str">
        <f t="shared" si="491"/>
        <v/>
      </c>
      <c r="S963" s="7" t="str">
        <f t="shared" si="491"/>
        <v/>
      </c>
      <c r="T963" s="7" t="str">
        <f t="shared" si="491"/>
        <v/>
      </c>
      <c r="U963" s="7" t="str">
        <f t="shared" si="491"/>
        <v/>
      </c>
      <c r="V963" s="7" t="str">
        <f t="shared" si="491"/>
        <v/>
      </c>
      <c r="W963" s="7" t="str">
        <f t="shared" si="491"/>
        <v/>
      </c>
      <c r="X963" s="7" t="str">
        <f t="shared" si="491"/>
        <v/>
      </c>
      <c r="Y963" s="7" t="str">
        <f t="shared" si="491"/>
        <v/>
      </c>
      <c r="CF963" s="7" t="str">
        <f t="shared" si="487"/>
        <v/>
      </c>
      <c r="CG963" s="7" t="str">
        <f t="shared" si="487"/>
        <v/>
      </c>
      <c r="CH963" s="7" t="str">
        <f t="shared" si="487"/>
        <v/>
      </c>
      <c r="CI963" s="7" t="str">
        <f t="shared" si="487"/>
        <v/>
      </c>
      <c r="CJ963" s="7" t="str">
        <f t="shared" si="487"/>
        <v/>
      </c>
      <c r="CK963" s="7" t="str">
        <f t="shared" si="487"/>
        <v/>
      </c>
      <c r="CL963" s="7" t="str">
        <f t="shared" si="487"/>
        <v/>
      </c>
      <c r="CM963" s="7" t="str">
        <f t="shared" si="487"/>
        <v/>
      </c>
      <c r="CN963" s="7" t="str">
        <f t="shared" si="487"/>
        <v/>
      </c>
      <c r="CO963" s="7" t="str">
        <f t="shared" si="487"/>
        <v/>
      </c>
      <c r="CP963" s="7" t="str">
        <f t="shared" si="488"/>
        <v/>
      </c>
      <c r="CQ963" s="7" t="str">
        <f t="shared" si="488"/>
        <v/>
      </c>
      <c r="CR963" s="7" t="str">
        <f t="shared" si="488"/>
        <v/>
      </c>
      <c r="CS963" s="7" t="str">
        <f t="shared" si="488"/>
        <v/>
      </c>
      <c r="CT963" s="7" t="str">
        <f t="shared" si="488"/>
        <v/>
      </c>
      <c r="CU963" s="7" t="str">
        <f t="shared" si="488"/>
        <v/>
      </c>
      <c r="CV963" s="7" t="str">
        <f t="shared" si="488"/>
        <v/>
      </c>
      <c r="CW963" s="7" t="str">
        <f t="shared" si="488"/>
        <v/>
      </c>
      <c r="CX963" s="7" t="str">
        <f t="shared" si="488"/>
        <v/>
      </c>
      <c r="CY963" s="7" t="str">
        <f t="shared" si="488"/>
        <v/>
      </c>
      <c r="CZ963" s="7" t="str">
        <f t="shared" si="489"/>
        <v/>
      </c>
      <c r="DA963" s="7" t="str">
        <f t="shared" si="489"/>
        <v/>
      </c>
      <c r="DB963" s="7" t="str">
        <f t="shared" si="489"/>
        <v/>
      </c>
      <c r="DC963" s="7" t="str">
        <f t="shared" si="489"/>
        <v/>
      </c>
      <c r="DD963" s="7" t="str">
        <f t="shared" si="489"/>
        <v/>
      </c>
      <c r="DE963" s="7" t="str">
        <f t="shared" si="489"/>
        <v/>
      </c>
      <c r="DF963" s="7" t="str">
        <f t="shared" si="489"/>
        <v/>
      </c>
      <c r="DG963" s="7" t="str">
        <f t="shared" si="489"/>
        <v/>
      </c>
      <c r="DH963" s="7" t="str">
        <f t="shared" si="489"/>
        <v/>
      </c>
      <c r="DI963" s="7" t="str">
        <f t="shared" si="489"/>
        <v/>
      </c>
      <c r="DJ963" s="7" t="str">
        <f t="shared" si="490"/>
        <v/>
      </c>
      <c r="DK963" s="7" t="str">
        <f t="shared" si="490"/>
        <v/>
      </c>
      <c r="DL963" s="7" t="str">
        <f t="shared" si="490"/>
        <v/>
      </c>
      <c r="DM963" s="7" t="str">
        <f t="shared" si="490"/>
        <v/>
      </c>
      <c r="DN963" s="7" t="str">
        <f t="shared" si="490"/>
        <v/>
      </c>
      <c r="DO963" s="7" t="str">
        <f t="shared" si="490"/>
        <v/>
      </c>
      <c r="DP963" s="7" t="str">
        <f t="shared" si="490"/>
        <v/>
      </c>
      <c r="DQ963" s="7" t="str">
        <f t="shared" si="490"/>
        <v/>
      </c>
      <c r="DR963" s="7" t="str">
        <f t="shared" si="490"/>
        <v/>
      </c>
      <c r="DS963" s="7" t="str">
        <f t="shared" si="490"/>
        <v/>
      </c>
      <c r="DT963" s="7" t="str">
        <f t="shared" si="490"/>
        <v/>
      </c>
      <c r="DU963" s="7" t="str">
        <f t="shared" si="490"/>
        <v/>
      </c>
      <c r="DV963" s="7" t="str">
        <f t="shared" si="490"/>
        <v/>
      </c>
      <c r="DW963" s="7" t="str">
        <f t="shared" si="490"/>
        <v/>
      </c>
    </row>
    <row r="964" spans="1:127" x14ac:dyDescent="0.35">
      <c r="A964" s="9" t="s">
        <v>286</v>
      </c>
      <c r="B964" s="10" t="s">
        <v>14</v>
      </c>
      <c r="C964" s="9" t="s">
        <v>10</v>
      </c>
      <c r="D964" s="1">
        <v>1.485881</v>
      </c>
      <c r="E964" s="82">
        <f>VLOOKUP(C964,'Literature Lookup Tables'!$A$2:$D$21,4,0)</f>
        <v>0.03</v>
      </c>
      <c r="F964" s="82">
        <f>VLOOKUP(C964,'Literature Lookup Tables'!$A$2:$D$21,3,0)</f>
        <v>0</v>
      </c>
      <c r="G964" s="64">
        <f>(VLOOKUP(C964,'Literature Lookup Tables'!$A$2:$L$21,2))*D964</f>
        <v>4.457643E-2</v>
      </c>
      <c r="H964" s="64">
        <f t="shared" si="485"/>
        <v>0</v>
      </c>
      <c r="I964" s="64">
        <f t="shared" si="486"/>
        <v>4.457643E-2</v>
      </c>
      <c r="J964" s="106">
        <f>VLOOKUP(C964,'Literature Lookup Tables'!$A$2:$L$21,MATCH(B964,listHYDROGROUPS,0))</f>
        <v>74</v>
      </c>
      <c r="K964" s="7" t="str">
        <f t="shared" si="491"/>
        <v/>
      </c>
      <c r="L964" s="7" t="str">
        <f t="shared" si="491"/>
        <v/>
      </c>
      <c r="M964" s="7" t="str">
        <f t="shared" si="491"/>
        <v/>
      </c>
      <c r="N964" s="7" t="str">
        <f t="shared" si="491"/>
        <v/>
      </c>
      <c r="O964" s="7" t="str">
        <f t="shared" si="491"/>
        <v/>
      </c>
      <c r="P964" s="7" t="str">
        <f t="shared" si="491"/>
        <v/>
      </c>
      <c r="Q964" s="7" t="str">
        <f t="shared" si="491"/>
        <v/>
      </c>
      <c r="R964" s="7" t="str">
        <f t="shared" si="491"/>
        <v/>
      </c>
      <c r="S964" s="7" t="str">
        <f t="shared" si="491"/>
        <v/>
      </c>
      <c r="T964" s="7" t="str">
        <f t="shared" si="491"/>
        <v/>
      </c>
      <c r="U964" s="7" t="str">
        <f t="shared" si="491"/>
        <v/>
      </c>
      <c r="V964" s="7" t="str">
        <f t="shared" si="491"/>
        <v/>
      </c>
      <c r="W964" s="7" t="str">
        <f t="shared" si="491"/>
        <v/>
      </c>
      <c r="X964" s="7" t="str">
        <f t="shared" si="491"/>
        <v/>
      </c>
      <c r="Y964" s="7" t="str">
        <f t="shared" si="491"/>
        <v/>
      </c>
      <c r="CF964" s="7" t="str">
        <f t="shared" ref="CF964:CO973" si="492">IF($A964=CF$11,$J964*$D964,"")</f>
        <v/>
      </c>
      <c r="CG964" s="7" t="str">
        <f t="shared" si="492"/>
        <v/>
      </c>
      <c r="CH964" s="7" t="str">
        <f t="shared" si="492"/>
        <v/>
      </c>
      <c r="CI964" s="7" t="str">
        <f t="shared" si="492"/>
        <v/>
      </c>
      <c r="CJ964" s="7" t="str">
        <f t="shared" si="492"/>
        <v/>
      </c>
      <c r="CK964" s="7" t="str">
        <f t="shared" si="492"/>
        <v/>
      </c>
      <c r="CL964" s="7" t="str">
        <f t="shared" si="492"/>
        <v/>
      </c>
      <c r="CM964" s="7" t="str">
        <f t="shared" si="492"/>
        <v/>
      </c>
      <c r="CN964" s="7" t="str">
        <f t="shared" si="492"/>
        <v/>
      </c>
      <c r="CO964" s="7" t="str">
        <f t="shared" si="492"/>
        <v/>
      </c>
      <c r="CP964" s="7" t="str">
        <f t="shared" ref="CP964:CY973" si="493">IF($A964=CP$11,$J964*$D964,"")</f>
        <v/>
      </c>
      <c r="CQ964" s="7" t="str">
        <f t="shared" si="493"/>
        <v/>
      </c>
      <c r="CR964" s="7" t="str">
        <f t="shared" si="493"/>
        <v/>
      </c>
      <c r="CS964" s="7" t="str">
        <f t="shared" si="493"/>
        <v/>
      </c>
      <c r="CT964" s="7" t="str">
        <f t="shared" si="493"/>
        <v/>
      </c>
      <c r="CU964" s="7" t="str">
        <f t="shared" si="493"/>
        <v/>
      </c>
      <c r="CV964" s="7" t="str">
        <f t="shared" si="493"/>
        <v/>
      </c>
      <c r="CW964" s="7" t="str">
        <f t="shared" si="493"/>
        <v/>
      </c>
      <c r="CX964" s="7" t="str">
        <f t="shared" si="493"/>
        <v/>
      </c>
      <c r="CY964" s="7" t="str">
        <f t="shared" si="493"/>
        <v/>
      </c>
      <c r="CZ964" s="7" t="str">
        <f t="shared" ref="CZ964:DI973" si="494">IF($A964=CZ$11,$J964*$D964,"")</f>
        <v/>
      </c>
      <c r="DA964" s="7" t="str">
        <f t="shared" si="494"/>
        <v/>
      </c>
      <c r="DB964" s="7" t="str">
        <f t="shared" si="494"/>
        <v/>
      </c>
      <c r="DC964" s="7" t="str">
        <f t="shared" si="494"/>
        <v/>
      </c>
      <c r="DD964" s="7" t="str">
        <f t="shared" si="494"/>
        <v/>
      </c>
      <c r="DE964" s="7" t="str">
        <f t="shared" si="494"/>
        <v/>
      </c>
      <c r="DF964" s="7" t="str">
        <f t="shared" si="494"/>
        <v/>
      </c>
      <c r="DG964" s="7" t="str">
        <f t="shared" si="494"/>
        <v/>
      </c>
      <c r="DH964" s="7" t="str">
        <f t="shared" si="494"/>
        <v/>
      </c>
      <c r="DI964" s="7" t="str">
        <f t="shared" si="494"/>
        <v/>
      </c>
      <c r="DJ964" s="7" t="str">
        <f t="shared" ref="DJ964:DW973" si="495">IF($A964=DJ$11,$J964*$D964,"")</f>
        <v/>
      </c>
      <c r="DK964" s="7" t="str">
        <f t="shared" si="495"/>
        <v/>
      </c>
      <c r="DL964" s="7" t="str">
        <f t="shared" si="495"/>
        <v/>
      </c>
      <c r="DM964" s="7" t="str">
        <f t="shared" si="495"/>
        <v/>
      </c>
      <c r="DN964" s="7" t="str">
        <f t="shared" si="495"/>
        <v/>
      </c>
      <c r="DO964" s="7" t="str">
        <f t="shared" si="495"/>
        <v/>
      </c>
      <c r="DP964" s="7" t="str">
        <f t="shared" si="495"/>
        <v/>
      </c>
      <c r="DQ964" s="7" t="str">
        <f t="shared" si="495"/>
        <v/>
      </c>
      <c r="DR964" s="7" t="str">
        <f t="shared" si="495"/>
        <v/>
      </c>
      <c r="DS964" s="7" t="str">
        <f t="shared" si="495"/>
        <v/>
      </c>
      <c r="DT964" s="7" t="str">
        <f t="shared" si="495"/>
        <v/>
      </c>
      <c r="DU964" s="7" t="str">
        <f t="shared" si="495"/>
        <v/>
      </c>
      <c r="DV964" s="7" t="str">
        <f t="shared" si="495"/>
        <v/>
      </c>
      <c r="DW964" s="7" t="str">
        <f t="shared" si="495"/>
        <v/>
      </c>
    </row>
    <row r="965" spans="1:127" x14ac:dyDescent="0.35">
      <c r="A965" s="9" t="s">
        <v>283</v>
      </c>
      <c r="B965" s="10" t="s">
        <v>14</v>
      </c>
      <c r="C965" s="9" t="s">
        <v>10</v>
      </c>
      <c r="D965" s="1">
        <v>0.84443400000000002</v>
      </c>
      <c r="E965" s="82">
        <f>VLOOKUP(C965,'Literature Lookup Tables'!$A$2:$D$21,4,0)</f>
        <v>0.03</v>
      </c>
      <c r="F965" s="82">
        <f>VLOOKUP(C965,'Literature Lookup Tables'!$A$2:$D$21,3,0)</f>
        <v>0</v>
      </c>
      <c r="G965" s="64">
        <f>(VLOOKUP(C965,'Literature Lookup Tables'!$A$2:$L$21,2))*D965</f>
        <v>2.5333020000000001E-2</v>
      </c>
      <c r="H965" s="64">
        <f t="shared" si="485"/>
        <v>0</v>
      </c>
      <c r="I965" s="64">
        <f t="shared" si="486"/>
        <v>2.5333020000000001E-2</v>
      </c>
      <c r="J965" s="106">
        <f>VLOOKUP(C965,'Literature Lookup Tables'!$A$2:$L$21,MATCH(B965,listHYDROGROUPS,0))</f>
        <v>74</v>
      </c>
      <c r="K965" s="7" t="str">
        <f t="shared" si="491"/>
        <v/>
      </c>
      <c r="L965" s="7" t="str">
        <f t="shared" si="491"/>
        <v/>
      </c>
      <c r="M965" s="7" t="str">
        <f t="shared" si="491"/>
        <v/>
      </c>
      <c r="N965" s="7" t="str">
        <f t="shared" si="491"/>
        <v/>
      </c>
      <c r="O965" s="7" t="str">
        <f t="shared" si="491"/>
        <v/>
      </c>
      <c r="P965" s="7" t="str">
        <f t="shared" si="491"/>
        <v/>
      </c>
      <c r="Q965" s="7" t="str">
        <f t="shared" si="491"/>
        <v/>
      </c>
      <c r="R965" s="7" t="str">
        <f t="shared" si="491"/>
        <v/>
      </c>
      <c r="S965" s="7" t="str">
        <f t="shared" si="491"/>
        <v/>
      </c>
      <c r="T965" s="7" t="str">
        <f t="shared" si="491"/>
        <v/>
      </c>
      <c r="U965" s="7" t="str">
        <f t="shared" si="491"/>
        <v/>
      </c>
      <c r="V965" s="7" t="str">
        <f t="shared" si="491"/>
        <v/>
      </c>
      <c r="W965" s="7" t="str">
        <f t="shared" si="491"/>
        <v/>
      </c>
      <c r="X965" s="7" t="str">
        <f t="shared" si="491"/>
        <v/>
      </c>
      <c r="Y965" s="7" t="str">
        <f t="shared" si="491"/>
        <v/>
      </c>
      <c r="CF965" s="7" t="str">
        <f t="shared" si="492"/>
        <v/>
      </c>
      <c r="CG965" s="7" t="str">
        <f t="shared" si="492"/>
        <v/>
      </c>
      <c r="CH965" s="7" t="str">
        <f t="shared" si="492"/>
        <v/>
      </c>
      <c r="CI965" s="7" t="str">
        <f t="shared" si="492"/>
        <v/>
      </c>
      <c r="CJ965" s="7" t="str">
        <f t="shared" si="492"/>
        <v/>
      </c>
      <c r="CK965" s="7" t="str">
        <f t="shared" si="492"/>
        <v/>
      </c>
      <c r="CL965" s="7" t="str">
        <f t="shared" si="492"/>
        <v/>
      </c>
      <c r="CM965" s="7" t="str">
        <f t="shared" si="492"/>
        <v/>
      </c>
      <c r="CN965" s="7" t="str">
        <f t="shared" si="492"/>
        <v/>
      </c>
      <c r="CO965" s="7" t="str">
        <f t="shared" si="492"/>
        <v/>
      </c>
      <c r="CP965" s="7" t="str">
        <f t="shared" si="493"/>
        <v/>
      </c>
      <c r="CQ965" s="7" t="str">
        <f t="shared" si="493"/>
        <v/>
      </c>
      <c r="CR965" s="7" t="str">
        <f t="shared" si="493"/>
        <v/>
      </c>
      <c r="CS965" s="7" t="str">
        <f t="shared" si="493"/>
        <v/>
      </c>
      <c r="CT965" s="7" t="str">
        <f t="shared" si="493"/>
        <v/>
      </c>
      <c r="CU965" s="7" t="str">
        <f t="shared" si="493"/>
        <v/>
      </c>
      <c r="CV965" s="7" t="str">
        <f t="shared" si="493"/>
        <v/>
      </c>
      <c r="CW965" s="7" t="str">
        <f t="shared" si="493"/>
        <v/>
      </c>
      <c r="CX965" s="7" t="str">
        <f t="shared" si="493"/>
        <v/>
      </c>
      <c r="CY965" s="7" t="str">
        <f t="shared" si="493"/>
        <v/>
      </c>
      <c r="CZ965" s="7" t="str">
        <f t="shared" si="494"/>
        <v/>
      </c>
      <c r="DA965" s="7" t="str">
        <f t="shared" si="494"/>
        <v/>
      </c>
      <c r="DB965" s="7" t="str">
        <f t="shared" si="494"/>
        <v/>
      </c>
      <c r="DC965" s="7" t="str">
        <f t="shared" si="494"/>
        <v/>
      </c>
      <c r="DD965" s="7" t="str">
        <f t="shared" si="494"/>
        <v/>
      </c>
      <c r="DE965" s="7" t="str">
        <f t="shared" si="494"/>
        <v/>
      </c>
      <c r="DF965" s="7" t="str">
        <f t="shared" si="494"/>
        <v/>
      </c>
      <c r="DG965" s="7" t="str">
        <f t="shared" si="494"/>
        <v/>
      </c>
      <c r="DH965" s="7" t="str">
        <f t="shared" si="494"/>
        <v/>
      </c>
      <c r="DI965" s="7" t="str">
        <f t="shared" si="494"/>
        <v/>
      </c>
      <c r="DJ965" s="7" t="str">
        <f t="shared" si="495"/>
        <v/>
      </c>
      <c r="DK965" s="7" t="str">
        <f t="shared" si="495"/>
        <v/>
      </c>
      <c r="DL965" s="7" t="str">
        <f t="shared" si="495"/>
        <v/>
      </c>
      <c r="DM965" s="7" t="str">
        <f t="shared" si="495"/>
        <v/>
      </c>
      <c r="DN965" s="7" t="str">
        <f t="shared" si="495"/>
        <v/>
      </c>
      <c r="DO965" s="7" t="str">
        <f t="shared" si="495"/>
        <v/>
      </c>
      <c r="DP965" s="7" t="str">
        <f t="shared" si="495"/>
        <v/>
      </c>
      <c r="DQ965" s="7" t="str">
        <f t="shared" si="495"/>
        <v/>
      </c>
      <c r="DR965" s="7" t="str">
        <f t="shared" si="495"/>
        <v/>
      </c>
      <c r="DS965" s="7" t="str">
        <f t="shared" si="495"/>
        <v/>
      </c>
      <c r="DT965" s="7" t="str">
        <f t="shared" si="495"/>
        <v/>
      </c>
      <c r="DU965" s="7" t="str">
        <f t="shared" si="495"/>
        <v/>
      </c>
      <c r="DV965" s="7" t="str">
        <f t="shared" si="495"/>
        <v/>
      </c>
      <c r="DW965" s="7" t="str">
        <f t="shared" si="495"/>
        <v/>
      </c>
    </row>
    <row r="966" spans="1:127" x14ac:dyDescent="0.35">
      <c r="A966" s="9" t="s">
        <v>303</v>
      </c>
      <c r="B966" s="10" t="s">
        <v>14</v>
      </c>
      <c r="C966" s="9" t="s">
        <v>13</v>
      </c>
      <c r="D966" s="1">
        <v>1.7576999999999999E-2</v>
      </c>
      <c r="E966" s="82">
        <f>VLOOKUP(C966,'Literature Lookup Tables'!$A$2:$D$21,4,0)</f>
        <v>0.05</v>
      </c>
      <c r="F966" s="82">
        <f>VLOOKUP(C966,'Literature Lookup Tables'!$A$2:$D$21,3,0)</f>
        <v>0.05</v>
      </c>
      <c r="G966" s="64">
        <f>(VLOOKUP(C966,'Literature Lookup Tables'!$A$2:$L$21,2))*D966</f>
        <v>1.7577000000000001E-3</v>
      </c>
      <c r="H966" s="64">
        <f t="shared" si="485"/>
        <v>8.7885000000000003E-4</v>
      </c>
      <c r="I966" s="64">
        <f t="shared" si="486"/>
        <v>8.7885000000000003E-4</v>
      </c>
      <c r="J966" s="106">
        <f>VLOOKUP(C966,'Literature Lookup Tables'!$A$2:$L$21,MATCH(B966,listHYDROGROUPS,0))</f>
        <v>74</v>
      </c>
      <c r="K966" s="7" t="str">
        <f t="shared" si="491"/>
        <v/>
      </c>
      <c r="L966" s="7" t="str">
        <f t="shared" si="491"/>
        <v/>
      </c>
      <c r="M966" s="7" t="str">
        <f t="shared" si="491"/>
        <v/>
      </c>
      <c r="N966" s="7" t="str">
        <f t="shared" si="491"/>
        <v/>
      </c>
      <c r="O966" s="7" t="str">
        <f t="shared" si="491"/>
        <v/>
      </c>
      <c r="P966" s="7" t="str">
        <f t="shared" si="491"/>
        <v/>
      </c>
      <c r="Q966" s="7" t="str">
        <f t="shared" si="491"/>
        <v/>
      </c>
      <c r="R966" s="7" t="str">
        <f t="shared" si="491"/>
        <v/>
      </c>
      <c r="S966" s="7" t="str">
        <f t="shared" si="491"/>
        <v/>
      </c>
      <c r="T966" s="7" t="str">
        <f t="shared" si="491"/>
        <v/>
      </c>
      <c r="U966" s="7" t="str">
        <f t="shared" si="491"/>
        <v/>
      </c>
      <c r="V966" s="7" t="str">
        <f t="shared" si="491"/>
        <v/>
      </c>
      <c r="W966" s="7" t="str">
        <f t="shared" si="491"/>
        <v/>
      </c>
      <c r="X966" s="7" t="str">
        <f t="shared" si="491"/>
        <v/>
      </c>
      <c r="Y966" s="7" t="str">
        <f t="shared" si="491"/>
        <v/>
      </c>
      <c r="CF966" s="7" t="str">
        <f t="shared" si="492"/>
        <v/>
      </c>
      <c r="CG966" s="7" t="str">
        <f t="shared" si="492"/>
        <v/>
      </c>
      <c r="CH966" s="7" t="str">
        <f t="shared" si="492"/>
        <v/>
      </c>
      <c r="CI966" s="7" t="str">
        <f t="shared" si="492"/>
        <v/>
      </c>
      <c r="CJ966" s="7" t="str">
        <f t="shared" si="492"/>
        <v/>
      </c>
      <c r="CK966" s="7" t="str">
        <f t="shared" si="492"/>
        <v/>
      </c>
      <c r="CL966" s="7" t="str">
        <f t="shared" si="492"/>
        <v/>
      </c>
      <c r="CM966" s="7" t="str">
        <f t="shared" si="492"/>
        <v/>
      </c>
      <c r="CN966" s="7" t="str">
        <f t="shared" si="492"/>
        <v/>
      </c>
      <c r="CO966" s="7" t="str">
        <f t="shared" si="492"/>
        <v/>
      </c>
      <c r="CP966" s="7" t="str">
        <f t="shared" si="493"/>
        <v/>
      </c>
      <c r="CQ966" s="7" t="str">
        <f t="shared" si="493"/>
        <v/>
      </c>
      <c r="CR966" s="7" t="str">
        <f t="shared" si="493"/>
        <v/>
      </c>
      <c r="CS966" s="7" t="str">
        <f t="shared" si="493"/>
        <v/>
      </c>
      <c r="CT966" s="7" t="str">
        <f t="shared" si="493"/>
        <v/>
      </c>
      <c r="CU966" s="7" t="str">
        <f t="shared" si="493"/>
        <v/>
      </c>
      <c r="CV966" s="7" t="str">
        <f t="shared" si="493"/>
        <v/>
      </c>
      <c r="CW966" s="7" t="str">
        <f t="shared" si="493"/>
        <v/>
      </c>
      <c r="CX966" s="7" t="str">
        <f t="shared" si="493"/>
        <v/>
      </c>
      <c r="CY966" s="7" t="str">
        <f t="shared" si="493"/>
        <v/>
      </c>
      <c r="CZ966" s="7" t="str">
        <f t="shared" si="494"/>
        <v/>
      </c>
      <c r="DA966" s="7" t="str">
        <f t="shared" si="494"/>
        <v/>
      </c>
      <c r="DB966" s="7" t="str">
        <f t="shared" si="494"/>
        <v/>
      </c>
      <c r="DC966" s="7" t="str">
        <f t="shared" si="494"/>
        <v/>
      </c>
      <c r="DD966" s="7" t="str">
        <f t="shared" si="494"/>
        <v/>
      </c>
      <c r="DE966" s="7" t="str">
        <f t="shared" si="494"/>
        <v/>
      </c>
      <c r="DF966" s="7" t="str">
        <f t="shared" si="494"/>
        <v/>
      </c>
      <c r="DG966" s="7" t="str">
        <f t="shared" si="494"/>
        <v/>
      </c>
      <c r="DH966" s="7" t="str">
        <f t="shared" si="494"/>
        <v/>
      </c>
      <c r="DI966" s="7" t="str">
        <f t="shared" si="494"/>
        <v/>
      </c>
      <c r="DJ966" s="7" t="str">
        <f t="shared" si="495"/>
        <v/>
      </c>
      <c r="DK966" s="7" t="str">
        <f t="shared" si="495"/>
        <v/>
      </c>
      <c r="DL966" s="7" t="str">
        <f t="shared" si="495"/>
        <v/>
      </c>
      <c r="DM966" s="7" t="str">
        <f t="shared" si="495"/>
        <v/>
      </c>
      <c r="DN966" s="7" t="str">
        <f t="shared" si="495"/>
        <v/>
      </c>
      <c r="DO966" s="7" t="str">
        <f t="shared" si="495"/>
        <v/>
      </c>
      <c r="DP966" s="7" t="str">
        <f t="shared" si="495"/>
        <v/>
      </c>
      <c r="DQ966" s="7" t="str">
        <f t="shared" si="495"/>
        <v/>
      </c>
      <c r="DR966" s="7" t="str">
        <f t="shared" si="495"/>
        <v/>
      </c>
      <c r="DS966" s="7" t="str">
        <f t="shared" si="495"/>
        <v/>
      </c>
      <c r="DT966" s="7" t="str">
        <f t="shared" si="495"/>
        <v/>
      </c>
      <c r="DU966" s="7" t="str">
        <f t="shared" si="495"/>
        <v/>
      </c>
      <c r="DV966" s="7" t="str">
        <f t="shared" si="495"/>
        <v/>
      </c>
      <c r="DW966" s="7" t="str">
        <f t="shared" si="495"/>
        <v/>
      </c>
    </row>
    <row r="967" spans="1:127" x14ac:dyDescent="0.35">
      <c r="A967" s="9" t="s">
        <v>286</v>
      </c>
      <c r="B967" s="10" t="s">
        <v>14</v>
      </c>
      <c r="C967" s="9" t="s">
        <v>13</v>
      </c>
      <c r="D967" s="1">
        <v>7.7150379999999998</v>
      </c>
      <c r="E967" s="82">
        <f>VLOOKUP(C967,'Literature Lookup Tables'!$A$2:$D$21,4,0)</f>
        <v>0.05</v>
      </c>
      <c r="F967" s="82">
        <f>VLOOKUP(C967,'Literature Lookup Tables'!$A$2:$D$21,3,0)</f>
        <v>0.05</v>
      </c>
      <c r="G967" s="64">
        <f>(VLOOKUP(C967,'Literature Lookup Tables'!$A$2:$L$21,2))*D967</f>
        <v>0.77150380000000007</v>
      </c>
      <c r="H967" s="64">
        <f t="shared" si="485"/>
        <v>0.38575190000000004</v>
      </c>
      <c r="I967" s="64">
        <f t="shared" si="486"/>
        <v>0.38575190000000004</v>
      </c>
      <c r="J967" s="106">
        <f>VLOOKUP(C967,'Literature Lookup Tables'!$A$2:$L$21,MATCH(B967,listHYDROGROUPS,0))</f>
        <v>74</v>
      </c>
      <c r="K967" s="7" t="str">
        <f t="shared" si="491"/>
        <v/>
      </c>
      <c r="L967" s="7" t="str">
        <f t="shared" si="491"/>
        <v/>
      </c>
      <c r="M967" s="7" t="str">
        <f t="shared" si="491"/>
        <v/>
      </c>
      <c r="N967" s="7" t="str">
        <f t="shared" si="491"/>
        <v/>
      </c>
      <c r="O967" s="7" t="str">
        <f t="shared" si="491"/>
        <v/>
      </c>
      <c r="P967" s="7" t="str">
        <f t="shared" si="491"/>
        <v/>
      </c>
      <c r="Q967" s="7" t="str">
        <f t="shared" si="491"/>
        <v/>
      </c>
      <c r="R967" s="7" t="str">
        <f t="shared" si="491"/>
        <v/>
      </c>
      <c r="S967" s="7" t="str">
        <f t="shared" si="491"/>
        <v/>
      </c>
      <c r="T967" s="7" t="str">
        <f t="shared" si="491"/>
        <v/>
      </c>
      <c r="U967" s="7" t="str">
        <f t="shared" si="491"/>
        <v/>
      </c>
      <c r="V967" s="7" t="str">
        <f t="shared" si="491"/>
        <v/>
      </c>
      <c r="W967" s="7" t="str">
        <f t="shared" si="491"/>
        <v/>
      </c>
      <c r="X967" s="7" t="str">
        <f t="shared" si="491"/>
        <v/>
      </c>
      <c r="Y967" s="7" t="str">
        <f t="shared" si="491"/>
        <v/>
      </c>
      <c r="CF967" s="7" t="str">
        <f t="shared" si="492"/>
        <v/>
      </c>
      <c r="CG967" s="7" t="str">
        <f t="shared" si="492"/>
        <v/>
      </c>
      <c r="CH967" s="7" t="str">
        <f t="shared" si="492"/>
        <v/>
      </c>
      <c r="CI967" s="7" t="str">
        <f t="shared" si="492"/>
        <v/>
      </c>
      <c r="CJ967" s="7" t="str">
        <f t="shared" si="492"/>
        <v/>
      </c>
      <c r="CK967" s="7" t="str">
        <f t="shared" si="492"/>
        <v/>
      </c>
      <c r="CL967" s="7" t="str">
        <f t="shared" si="492"/>
        <v/>
      </c>
      <c r="CM967" s="7" t="str">
        <f t="shared" si="492"/>
        <v/>
      </c>
      <c r="CN967" s="7" t="str">
        <f t="shared" si="492"/>
        <v/>
      </c>
      <c r="CO967" s="7" t="str">
        <f t="shared" si="492"/>
        <v/>
      </c>
      <c r="CP967" s="7" t="str">
        <f t="shared" si="493"/>
        <v/>
      </c>
      <c r="CQ967" s="7" t="str">
        <f t="shared" si="493"/>
        <v/>
      </c>
      <c r="CR967" s="7" t="str">
        <f t="shared" si="493"/>
        <v/>
      </c>
      <c r="CS967" s="7" t="str">
        <f t="shared" si="493"/>
        <v/>
      </c>
      <c r="CT967" s="7" t="str">
        <f t="shared" si="493"/>
        <v/>
      </c>
      <c r="CU967" s="7" t="str">
        <f t="shared" si="493"/>
        <v/>
      </c>
      <c r="CV967" s="7" t="str">
        <f t="shared" si="493"/>
        <v/>
      </c>
      <c r="CW967" s="7" t="str">
        <f t="shared" si="493"/>
        <v/>
      </c>
      <c r="CX967" s="7" t="str">
        <f t="shared" si="493"/>
        <v/>
      </c>
      <c r="CY967" s="7" t="str">
        <f t="shared" si="493"/>
        <v/>
      </c>
      <c r="CZ967" s="7" t="str">
        <f t="shared" si="494"/>
        <v/>
      </c>
      <c r="DA967" s="7" t="str">
        <f t="shared" si="494"/>
        <v/>
      </c>
      <c r="DB967" s="7" t="str">
        <f t="shared" si="494"/>
        <v/>
      </c>
      <c r="DC967" s="7" t="str">
        <f t="shared" si="494"/>
        <v/>
      </c>
      <c r="DD967" s="7" t="str">
        <f t="shared" si="494"/>
        <v/>
      </c>
      <c r="DE967" s="7" t="str">
        <f t="shared" si="494"/>
        <v/>
      </c>
      <c r="DF967" s="7" t="str">
        <f t="shared" si="494"/>
        <v/>
      </c>
      <c r="DG967" s="7" t="str">
        <f t="shared" si="494"/>
        <v/>
      </c>
      <c r="DH967" s="7" t="str">
        <f t="shared" si="494"/>
        <v/>
      </c>
      <c r="DI967" s="7" t="str">
        <f t="shared" si="494"/>
        <v/>
      </c>
      <c r="DJ967" s="7" t="str">
        <f t="shared" si="495"/>
        <v/>
      </c>
      <c r="DK967" s="7" t="str">
        <f t="shared" si="495"/>
        <v/>
      </c>
      <c r="DL967" s="7" t="str">
        <f t="shared" si="495"/>
        <v/>
      </c>
      <c r="DM967" s="7" t="str">
        <f t="shared" si="495"/>
        <v/>
      </c>
      <c r="DN967" s="7" t="str">
        <f t="shared" si="495"/>
        <v/>
      </c>
      <c r="DO967" s="7" t="str">
        <f t="shared" si="495"/>
        <v/>
      </c>
      <c r="DP967" s="7" t="str">
        <f t="shared" si="495"/>
        <v/>
      </c>
      <c r="DQ967" s="7" t="str">
        <f t="shared" si="495"/>
        <v/>
      </c>
      <c r="DR967" s="7" t="str">
        <f t="shared" si="495"/>
        <v/>
      </c>
      <c r="DS967" s="7" t="str">
        <f t="shared" si="495"/>
        <v/>
      </c>
      <c r="DT967" s="7" t="str">
        <f t="shared" si="495"/>
        <v/>
      </c>
      <c r="DU967" s="7" t="str">
        <f t="shared" si="495"/>
        <v/>
      </c>
      <c r="DV967" s="7" t="str">
        <f t="shared" si="495"/>
        <v/>
      </c>
      <c r="DW967" s="7" t="str">
        <f t="shared" si="495"/>
        <v/>
      </c>
    </row>
    <row r="968" spans="1:127" x14ac:dyDescent="0.35">
      <c r="A968" s="9" t="s">
        <v>303</v>
      </c>
      <c r="B968" s="10" t="s">
        <v>14</v>
      </c>
      <c r="C968" s="9" t="s">
        <v>3</v>
      </c>
      <c r="D968" s="1">
        <v>0.18756300000000001</v>
      </c>
      <c r="E968" s="82">
        <f>VLOOKUP(C968,'Literature Lookup Tables'!$A$2:$D$21,4,0)</f>
        <v>0</v>
      </c>
      <c r="F968" s="82">
        <f>VLOOKUP(C968,'Literature Lookup Tables'!$A$2:$D$21,3,0)</f>
        <v>0.2</v>
      </c>
      <c r="G968" s="64">
        <f>(VLOOKUP(C968,'Literature Lookup Tables'!$A$2:$L$21,2))*D968</f>
        <v>3.7512600000000007E-2</v>
      </c>
      <c r="H968" s="64">
        <f t="shared" si="485"/>
        <v>3.7512600000000007E-2</v>
      </c>
      <c r="I968" s="64">
        <f t="shared" si="486"/>
        <v>0</v>
      </c>
      <c r="J968" s="106">
        <f>VLOOKUP(C968,'Literature Lookup Tables'!$A$2:$L$21,MATCH(B968,listHYDROGROUPS,0))</f>
        <v>74</v>
      </c>
      <c r="K968" s="7" t="str">
        <f t="shared" si="491"/>
        <v/>
      </c>
      <c r="L968" s="7" t="str">
        <f t="shared" si="491"/>
        <v/>
      </c>
      <c r="M968" s="7" t="str">
        <f t="shared" si="491"/>
        <v/>
      </c>
      <c r="N968" s="7" t="str">
        <f t="shared" si="491"/>
        <v/>
      </c>
      <c r="O968" s="7" t="str">
        <f t="shared" si="491"/>
        <v/>
      </c>
      <c r="P968" s="7" t="str">
        <f t="shared" si="491"/>
        <v/>
      </c>
      <c r="Q968" s="7" t="str">
        <f t="shared" si="491"/>
        <v/>
      </c>
      <c r="R968" s="7" t="str">
        <f t="shared" si="491"/>
        <v/>
      </c>
      <c r="S968" s="7" t="str">
        <f t="shared" si="491"/>
        <v/>
      </c>
      <c r="T968" s="7" t="str">
        <f t="shared" si="491"/>
        <v/>
      </c>
      <c r="U968" s="7" t="str">
        <f t="shared" si="491"/>
        <v/>
      </c>
      <c r="V968" s="7" t="str">
        <f t="shared" si="491"/>
        <v/>
      </c>
      <c r="W968" s="7" t="str">
        <f t="shared" si="491"/>
        <v/>
      </c>
      <c r="X968" s="7" t="str">
        <f t="shared" si="491"/>
        <v/>
      </c>
      <c r="Y968" s="7" t="str">
        <f t="shared" si="491"/>
        <v/>
      </c>
      <c r="CF968" s="7" t="str">
        <f t="shared" si="492"/>
        <v/>
      </c>
      <c r="CG968" s="7" t="str">
        <f t="shared" si="492"/>
        <v/>
      </c>
      <c r="CH968" s="7" t="str">
        <f t="shared" si="492"/>
        <v/>
      </c>
      <c r="CI968" s="7" t="str">
        <f t="shared" si="492"/>
        <v/>
      </c>
      <c r="CJ968" s="7" t="str">
        <f t="shared" si="492"/>
        <v/>
      </c>
      <c r="CK968" s="7" t="str">
        <f t="shared" si="492"/>
        <v/>
      </c>
      <c r="CL968" s="7" t="str">
        <f t="shared" si="492"/>
        <v/>
      </c>
      <c r="CM968" s="7" t="str">
        <f t="shared" si="492"/>
        <v/>
      </c>
      <c r="CN968" s="7" t="str">
        <f t="shared" si="492"/>
        <v/>
      </c>
      <c r="CO968" s="7" t="str">
        <f t="shared" si="492"/>
        <v/>
      </c>
      <c r="CP968" s="7" t="str">
        <f t="shared" si="493"/>
        <v/>
      </c>
      <c r="CQ968" s="7" t="str">
        <f t="shared" si="493"/>
        <v/>
      </c>
      <c r="CR968" s="7" t="str">
        <f t="shared" si="493"/>
        <v/>
      </c>
      <c r="CS968" s="7" t="str">
        <f t="shared" si="493"/>
        <v/>
      </c>
      <c r="CT968" s="7" t="str">
        <f t="shared" si="493"/>
        <v/>
      </c>
      <c r="CU968" s="7" t="str">
        <f t="shared" si="493"/>
        <v/>
      </c>
      <c r="CV968" s="7" t="str">
        <f t="shared" si="493"/>
        <v/>
      </c>
      <c r="CW968" s="7" t="str">
        <f t="shared" si="493"/>
        <v/>
      </c>
      <c r="CX968" s="7" t="str">
        <f t="shared" si="493"/>
        <v/>
      </c>
      <c r="CY968" s="7" t="str">
        <f t="shared" si="493"/>
        <v/>
      </c>
      <c r="CZ968" s="7" t="str">
        <f t="shared" si="494"/>
        <v/>
      </c>
      <c r="DA968" s="7" t="str">
        <f t="shared" si="494"/>
        <v/>
      </c>
      <c r="DB968" s="7" t="str">
        <f t="shared" si="494"/>
        <v/>
      </c>
      <c r="DC968" s="7" t="str">
        <f t="shared" si="494"/>
        <v/>
      </c>
      <c r="DD968" s="7" t="str">
        <f t="shared" si="494"/>
        <v/>
      </c>
      <c r="DE968" s="7" t="str">
        <f t="shared" si="494"/>
        <v/>
      </c>
      <c r="DF968" s="7" t="str">
        <f t="shared" si="494"/>
        <v/>
      </c>
      <c r="DG968" s="7" t="str">
        <f t="shared" si="494"/>
        <v/>
      </c>
      <c r="DH968" s="7" t="str">
        <f t="shared" si="494"/>
        <v/>
      </c>
      <c r="DI968" s="7" t="str">
        <f t="shared" si="494"/>
        <v/>
      </c>
      <c r="DJ968" s="7" t="str">
        <f t="shared" si="495"/>
        <v/>
      </c>
      <c r="DK968" s="7" t="str">
        <f t="shared" si="495"/>
        <v/>
      </c>
      <c r="DL968" s="7" t="str">
        <f t="shared" si="495"/>
        <v/>
      </c>
      <c r="DM968" s="7" t="str">
        <f t="shared" si="495"/>
        <v/>
      </c>
      <c r="DN968" s="7" t="str">
        <f t="shared" si="495"/>
        <v/>
      </c>
      <c r="DO968" s="7" t="str">
        <f t="shared" si="495"/>
        <v/>
      </c>
      <c r="DP968" s="7" t="str">
        <f t="shared" si="495"/>
        <v/>
      </c>
      <c r="DQ968" s="7" t="str">
        <f t="shared" si="495"/>
        <v/>
      </c>
      <c r="DR968" s="7" t="str">
        <f t="shared" si="495"/>
        <v/>
      </c>
      <c r="DS968" s="7" t="str">
        <f t="shared" si="495"/>
        <v/>
      </c>
      <c r="DT968" s="7" t="str">
        <f t="shared" si="495"/>
        <v/>
      </c>
      <c r="DU968" s="7" t="str">
        <f t="shared" si="495"/>
        <v/>
      </c>
      <c r="DV968" s="7" t="str">
        <f t="shared" si="495"/>
        <v/>
      </c>
      <c r="DW968" s="7" t="str">
        <f t="shared" si="495"/>
        <v/>
      </c>
    </row>
    <row r="969" spans="1:127" x14ac:dyDescent="0.35">
      <c r="A969" s="9" t="s">
        <v>303</v>
      </c>
      <c r="B969" s="10" t="s">
        <v>14</v>
      </c>
      <c r="C969" s="9" t="s">
        <v>10</v>
      </c>
      <c r="D969" s="1">
        <v>1.4863459999999999</v>
      </c>
      <c r="E969" s="82">
        <f>VLOOKUP(C969,'Literature Lookup Tables'!$A$2:$D$21,4,0)</f>
        <v>0.03</v>
      </c>
      <c r="F969" s="82">
        <f>VLOOKUP(C969,'Literature Lookup Tables'!$A$2:$D$21,3,0)</f>
        <v>0</v>
      </c>
      <c r="G969" s="64">
        <f>(VLOOKUP(C969,'Literature Lookup Tables'!$A$2:$L$21,2))*D969</f>
        <v>4.4590379999999999E-2</v>
      </c>
      <c r="H969" s="64">
        <f t="shared" si="485"/>
        <v>0</v>
      </c>
      <c r="I969" s="64">
        <f t="shared" si="486"/>
        <v>4.4590379999999999E-2</v>
      </c>
      <c r="J969" s="106">
        <f>VLOOKUP(C969,'Literature Lookup Tables'!$A$2:$L$21,MATCH(B969,listHYDROGROUPS,0))</f>
        <v>74</v>
      </c>
      <c r="K969" s="7" t="str">
        <f t="shared" si="491"/>
        <v/>
      </c>
      <c r="L969" s="7" t="str">
        <f t="shared" si="491"/>
        <v/>
      </c>
      <c r="M969" s="7" t="str">
        <f t="shared" si="491"/>
        <v/>
      </c>
      <c r="N969" s="7" t="str">
        <f t="shared" si="491"/>
        <v/>
      </c>
      <c r="O969" s="7" t="str">
        <f t="shared" si="491"/>
        <v/>
      </c>
      <c r="P969" s="7" t="str">
        <f t="shared" si="491"/>
        <v/>
      </c>
      <c r="Q969" s="7" t="str">
        <f t="shared" si="491"/>
        <v/>
      </c>
      <c r="R969" s="7" t="str">
        <f t="shared" si="491"/>
        <v/>
      </c>
      <c r="S969" s="7" t="str">
        <f t="shared" si="491"/>
        <v/>
      </c>
      <c r="T969" s="7" t="str">
        <f t="shared" si="491"/>
        <v/>
      </c>
      <c r="U969" s="7" t="str">
        <f t="shared" si="491"/>
        <v/>
      </c>
      <c r="V969" s="7" t="str">
        <f t="shared" si="491"/>
        <v/>
      </c>
      <c r="W969" s="7" t="str">
        <f t="shared" si="491"/>
        <v/>
      </c>
      <c r="X969" s="7" t="str">
        <f t="shared" si="491"/>
        <v/>
      </c>
      <c r="Y969" s="7" t="str">
        <f t="shared" si="491"/>
        <v/>
      </c>
      <c r="CF969" s="7" t="str">
        <f t="shared" si="492"/>
        <v/>
      </c>
      <c r="CG969" s="7" t="str">
        <f t="shared" si="492"/>
        <v/>
      </c>
      <c r="CH969" s="7" t="str">
        <f t="shared" si="492"/>
        <v/>
      </c>
      <c r="CI969" s="7" t="str">
        <f t="shared" si="492"/>
        <v/>
      </c>
      <c r="CJ969" s="7" t="str">
        <f t="shared" si="492"/>
        <v/>
      </c>
      <c r="CK969" s="7" t="str">
        <f t="shared" si="492"/>
        <v/>
      </c>
      <c r="CL969" s="7" t="str">
        <f t="shared" si="492"/>
        <v/>
      </c>
      <c r="CM969" s="7" t="str">
        <f t="shared" si="492"/>
        <v/>
      </c>
      <c r="CN969" s="7" t="str">
        <f t="shared" si="492"/>
        <v/>
      </c>
      <c r="CO969" s="7" t="str">
        <f t="shared" si="492"/>
        <v/>
      </c>
      <c r="CP969" s="7" t="str">
        <f t="shared" si="493"/>
        <v/>
      </c>
      <c r="CQ969" s="7" t="str">
        <f t="shared" si="493"/>
        <v/>
      </c>
      <c r="CR969" s="7" t="str">
        <f t="shared" si="493"/>
        <v/>
      </c>
      <c r="CS969" s="7" t="str">
        <f t="shared" si="493"/>
        <v/>
      </c>
      <c r="CT969" s="7" t="str">
        <f t="shared" si="493"/>
        <v/>
      </c>
      <c r="CU969" s="7" t="str">
        <f t="shared" si="493"/>
        <v/>
      </c>
      <c r="CV969" s="7" t="str">
        <f t="shared" si="493"/>
        <v/>
      </c>
      <c r="CW969" s="7" t="str">
        <f t="shared" si="493"/>
        <v/>
      </c>
      <c r="CX969" s="7" t="str">
        <f t="shared" si="493"/>
        <v/>
      </c>
      <c r="CY969" s="7" t="str">
        <f t="shared" si="493"/>
        <v/>
      </c>
      <c r="CZ969" s="7" t="str">
        <f t="shared" si="494"/>
        <v/>
      </c>
      <c r="DA969" s="7" t="str">
        <f t="shared" si="494"/>
        <v/>
      </c>
      <c r="DB969" s="7" t="str">
        <f t="shared" si="494"/>
        <v/>
      </c>
      <c r="DC969" s="7" t="str">
        <f t="shared" si="494"/>
        <v/>
      </c>
      <c r="DD969" s="7" t="str">
        <f t="shared" si="494"/>
        <v/>
      </c>
      <c r="DE969" s="7" t="str">
        <f t="shared" si="494"/>
        <v/>
      </c>
      <c r="DF969" s="7" t="str">
        <f t="shared" si="494"/>
        <v/>
      </c>
      <c r="DG969" s="7" t="str">
        <f t="shared" si="494"/>
        <v/>
      </c>
      <c r="DH969" s="7" t="str">
        <f t="shared" si="494"/>
        <v/>
      </c>
      <c r="DI969" s="7" t="str">
        <f t="shared" si="494"/>
        <v/>
      </c>
      <c r="DJ969" s="7" t="str">
        <f t="shared" si="495"/>
        <v/>
      </c>
      <c r="DK969" s="7" t="str">
        <f t="shared" si="495"/>
        <v/>
      </c>
      <c r="DL969" s="7" t="str">
        <f t="shared" si="495"/>
        <v/>
      </c>
      <c r="DM969" s="7" t="str">
        <f t="shared" si="495"/>
        <v/>
      </c>
      <c r="DN969" s="7" t="str">
        <f t="shared" si="495"/>
        <v/>
      </c>
      <c r="DO969" s="7" t="str">
        <f t="shared" si="495"/>
        <v/>
      </c>
      <c r="DP969" s="7" t="str">
        <f t="shared" si="495"/>
        <v/>
      </c>
      <c r="DQ969" s="7" t="str">
        <f t="shared" si="495"/>
        <v/>
      </c>
      <c r="DR969" s="7" t="str">
        <f t="shared" si="495"/>
        <v/>
      </c>
      <c r="DS969" s="7" t="str">
        <f t="shared" si="495"/>
        <v/>
      </c>
      <c r="DT969" s="7" t="str">
        <f t="shared" si="495"/>
        <v/>
      </c>
      <c r="DU969" s="7" t="str">
        <f t="shared" si="495"/>
        <v/>
      </c>
      <c r="DV969" s="7" t="str">
        <f t="shared" si="495"/>
        <v/>
      </c>
      <c r="DW969" s="7" t="str">
        <f t="shared" si="495"/>
        <v/>
      </c>
    </row>
    <row r="970" spans="1:127" x14ac:dyDescent="0.35">
      <c r="A970" s="9" t="s">
        <v>286</v>
      </c>
      <c r="B970" s="10" t="s">
        <v>14</v>
      </c>
      <c r="C970" s="9" t="s">
        <v>10</v>
      </c>
      <c r="D970" s="1">
        <v>0.213251</v>
      </c>
      <c r="E970" s="82">
        <f>VLOOKUP(C970,'Literature Lookup Tables'!$A$2:$D$21,4,0)</f>
        <v>0.03</v>
      </c>
      <c r="F970" s="82">
        <f>VLOOKUP(C970,'Literature Lookup Tables'!$A$2:$D$21,3,0)</f>
        <v>0</v>
      </c>
      <c r="G970" s="64">
        <f>(VLOOKUP(C970,'Literature Lookup Tables'!$A$2:$L$21,2))*D970</f>
        <v>6.3975299999999994E-3</v>
      </c>
      <c r="H970" s="64">
        <f t="shared" si="485"/>
        <v>0</v>
      </c>
      <c r="I970" s="64">
        <f t="shared" si="486"/>
        <v>6.3975299999999994E-3</v>
      </c>
      <c r="J970" s="106">
        <f>VLOOKUP(C970,'Literature Lookup Tables'!$A$2:$L$21,MATCH(B970,listHYDROGROUPS,0))</f>
        <v>74</v>
      </c>
      <c r="K970" s="7" t="str">
        <f t="shared" si="491"/>
        <v/>
      </c>
      <c r="L970" s="7" t="str">
        <f t="shared" si="491"/>
        <v/>
      </c>
      <c r="M970" s="7" t="str">
        <f t="shared" si="491"/>
        <v/>
      </c>
      <c r="N970" s="7" t="str">
        <f t="shared" si="491"/>
        <v/>
      </c>
      <c r="O970" s="7" t="str">
        <f t="shared" si="491"/>
        <v/>
      </c>
      <c r="P970" s="7" t="str">
        <f t="shared" si="491"/>
        <v/>
      </c>
      <c r="Q970" s="7" t="str">
        <f t="shared" si="491"/>
        <v/>
      </c>
      <c r="R970" s="7" t="str">
        <f t="shared" si="491"/>
        <v/>
      </c>
      <c r="S970" s="7" t="str">
        <f t="shared" si="491"/>
        <v/>
      </c>
      <c r="T970" s="7" t="str">
        <f t="shared" si="491"/>
        <v/>
      </c>
      <c r="U970" s="7" t="str">
        <f t="shared" si="491"/>
        <v/>
      </c>
      <c r="V970" s="7" t="str">
        <f t="shared" si="491"/>
        <v/>
      </c>
      <c r="W970" s="7" t="str">
        <f t="shared" si="491"/>
        <v/>
      </c>
      <c r="X970" s="7" t="str">
        <f t="shared" si="491"/>
        <v/>
      </c>
      <c r="Y970" s="7" t="str">
        <f t="shared" si="491"/>
        <v/>
      </c>
      <c r="CF970" s="7" t="str">
        <f t="shared" si="492"/>
        <v/>
      </c>
      <c r="CG970" s="7" t="str">
        <f t="shared" si="492"/>
        <v/>
      </c>
      <c r="CH970" s="7" t="str">
        <f t="shared" si="492"/>
        <v/>
      </c>
      <c r="CI970" s="7" t="str">
        <f t="shared" si="492"/>
        <v/>
      </c>
      <c r="CJ970" s="7" t="str">
        <f t="shared" si="492"/>
        <v/>
      </c>
      <c r="CK970" s="7" t="str">
        <f t="shared" si="492"/>
        <v/>
      </c>
      <c r="CL970" s="7" t="str">
        <f t="shared" si="492"/>
        <v/>
      </c>
      <c r="CM970" s="7" t="str">
        <f t="shared" si="492"/>
        <v/>
      </c>
      <c r="CN970" s="7" t="str">
        <f t="shared" si="492"/>
        <v/>
      </c>
      <c r="CO970" s="7" t="str">
        <f t="shared" si="492"/>
        <v/>
      </c>
      <c r="CP970" s="7" t="str">
        <f t="shared" si="493"/>
        <v/>
      </c>
      <c r="CQ970" s="7" t="str">
        <f t="shared" si="493"/>
        <v/>
      </c>
      <c r="CR970" s="7" t="str">
        <f t="shared" si="493"/>
        <v/>
      </c>
      <c r="CS970" s="7" t="str">
        <f t="shared" si="493"/>
        <v/>
      </c>
      <c r="CT970" s="7" t="str">
        <f t="shared" si="493"/>
        <v/>
      </c>
      <c r="CU970" s="7" t="str">
        <f t="shared" si="493"/>
        <v/>
      </c>
      <c r="CV970" s="7" t="str">
        <f t="shared" si="493"/>
        <v/>
      </c>
      <c r="CW970" s="7" t="str">
        <f t="shared" si="493"/>
        <v/>
      </c>
      <c r="CX970" s="7" t="str">
        <f t="shared" si="493"/>
        <v/>
      </c>
      <c r="CY970" s="7" t="str">
        <f t="shared" si="493"/>
        <v/>
      </c>
      <c r="CZ970" s="7" t="str">
        <f t="shared" si="494"/>
        <v/>
      </c>
      <c r="DA970" s="7" t="str">
        <f t="shared" si="494"/>
        <v/>
      </c>
      <c r="DB970" s="7" t="str">
        <f t="shared" si="494"/>
        <v/>
      </c>
      <c r="DC970" s="7" t="str">
        <f t="shared" si="494"/>
        <v/>
      </c>
      <c r="DD970" s="7" t="str">
        <f t="shared" si="494"/>
        <v/>
      </c>
      <c r="DE970" s="7" t="str">
        <f t="shared" si="494"/>
        <v/>
      </c>
      <c r="DF970" s="7" t="str">
        <f t="shared" si="494"/>
        <v/>
      </c>
      <c r="DG970" s="7" t="str">
        <f t="shared" si="494"/>
        <v/>
      </c>
      <c r="DH970" s="7" t="str">
        <f t="shared" si="494"/>
        <v/>
      </c>
      <c r="DI970" s="7" t="str">
        <f t="shared" si="494"/>
        <v/>
      </c>
      <c r="DJ970" s="7" t="str">
        <f t="shared" si="495"/>
        <v/>
      </c>
      <c r="DK970" s="7" t="str">
        <f t="shared" si="495"/>
        <v/>
      </c>
      <c r="DL970" s="7" t="str">
        <f t="shared" si="495"/>
        <v/>
      </c>
      <c r="DM970" s="7" t="str">
        <f t="shared" si="495"/>
        <v/>
      </c>
      <c r="DN970" s="7" t="str">
        <f t="shared" si="495"/>
        <v/>
      </c>
      <c r="DO970" s="7" t="str">
        <f t="shared" si="495"/>
        <v/>
      </c>
      <c r="DP970" s="7" t="str">
        <f t="shared" si="495"/>
        <v/>
      </c>
      <c r="DQ970" s="7" t="str">
        <f t="shared" si="495"/>
        <v/>
      </c>
      <c r="DR970" s="7" t="str">
        <f t="shared" si="495"/>
        <v/>
      </c>
      <c r="DS970" s="7" t="str">
        <f t="shared" si="495"/>
        <v/>
      </c>
      <c r="DT970" s="7" t="str">
        <f t="shared" si="495"/>
        <v/>
      </c>
      <c r="DU970" s="7" t="str">
        <f t="shared" si="495"/>
        <v/>
      </c>
      <c r="DV970" s="7" t="str">
        <f t="shared" si="495"/>
        <v/>
      </c>
      <c r="DW970" s="7" t="str">
        <f t="shared" si="495"/>
        <v/>
      </c>
    </row>
    <row r="971" spans="1:127" x14ac:dyDescent="0.35">
      <c r="A971" s="9" t="s">
        <v>302</v>
      </c>
      <c r="B971" s="10" t="s">
        <v>14</v>
      </c>
      <c r="C971" s="9" t="s">
        <v>13</v>
      </c>
      <c r="D971" s="1">
        <v>1.0664070000000001</v>
      </c>
      <c r="E971" s="82">
        <f>VLOOKUP(C971,'Literature Lookup Tables'!$A$2:$D$21,4,0)</f>
        <v>0.05</v>
      </c>
      <c r="F971" s="82">
        <f>VLOOKUP(C971,'Literature Lookup Tables'!$A$2:$D$21,3,0)</f>
        <v>0.05</v>
      </c>
      <c r="G971" s="64">
        <f>(VLOOKUP(C971,'Literature Lookup Tables'!$A$2:$L$21,2))*D971</f>
        <v>0.10664070000000002</v>
      </c>
      <c r="H971" s="64">
        <f t="shared" si="485"/>
        <v>5.3320350000000009E-2</v>
      </c>
      <c r="I971" s="64">
        <f t="shared" si="486"/>
        <v>5.3320350000000009E-2</v>
      </c>
      <c r="J971" s="106">
        <f>VLOOKUP(C971,'Literature Lookup Tables'!$A$2:$L$21,MATCH(B971,listHYDROGROUPS,0))</f>
        <v>74</v>
      </c>
      <c r="K971" s="7" t="str">
        <f t="shared" si="491"/>
        <v/>
      </c>
      <c r="L971" s="7" t="str">
        <f t="shared" si="491"/>
        <v/>
      </c>
      <c r="M971" s="7" t="str">
        <f t="shared" si="491"/>
        <v/>
      </c>
      <c r="N971" s="7" t="str">
        <f t="shared" si="491"/>
        <v/>
      </c>
      <c r="O971" s="7" t="str">
        <f t="shared" si="491"/>
        <v/>
      </c>
      <c r="P971" s="7" t="str">
        <f t="shared" si="491"/>
        <v/>
      </c>
      <c r="Q971" s="7" t="str">
        <f t="shared" si="491"/>
        <v/>
      </c>
      <c r="R971" s="7" t="str">
        <f t="shared" si="491"/>
        <v/>
      </c>
      <c r="S971" s="7" t="str">
        <f t="shared" si="491"/>
        <v/>
      </c>
      <c r="T971" s="7" t="str">
        <f t="shared" si="491"/>
        <v/>
      </c>
      <c r="U971" s="7" t="str">
        <f t="shared" si="491"/>
        <v/>
      </c>
      <c r="V971" s="7" t="str">
        <f t="shared" si="491"/>
        <v/>
      </c>
      <c r="W971" s="7" t="str">
        <f t="shared" si="491"/>
        <v/>
      </c>
      <c r="X971" s="7" t="str">
        <f t="shared" si="491"/>
        <v/>
      </c>
      <c r="Y971" s="7" t="str">
        <f t="shared" si="491"/>
        <v/>
      </c>
      <c r="CF971" s="7" t="str">
        <f t="shared" si="492"/>
        <v/>
      </c>
      <c r="CG971" s="7" t="str">
        <f t="shared" si="492"/>
        <v/>
      </c>
      <c r="CH971" s="7" t="str">
        <f t="shared" si="492"/>
        <v/>
      </c>
      <c r="CI971" s="7" t="str">
        <f t="shared" si="492"/>
        <v/>
      </c>
      <c r="CJ971" s="7" t="str">
        <f t="shared" si="492"/>
        <v/>
      </c>
      <c r="CK971" s="7" t="str">
        <f t="shared" si="492"/>
        <v/>
      </c>
      <c r="CL971" s="7" t="str">
        <f t="shared" si="492"/>
        <v/>
      </c>
      <c r="CM971" s="7" t="str">
        <f t="shared" si="492"/>
        <v/>
      </c>
      <c r="CN971" s="7" t="str">
        <f t="shared" si="492"/>
        <v/>
      </c>
      <c r="CO971" s="7" t="str">
        <f t="shared" si="492"/>
        <v/>
      </c>
      <c r="CP971" s="7" t="str">
        <f t="shared" si="493"/>
        <v/>
      </c>
      <c r="CQ971" s="7" t="str">
        <f t="shared" si="493"/>
        <v/>
      </c>
      <c r="CR971" s="7" t="str">
        <f t="shared" si="493"/>
        <v/>
      </c>
      <c r="CS971" s="7" t="str">
        <f t="shared" si="493"/>
        <v/>
      </c>
      <c r="CT971" s="7" t="str">
        <f t="shared" si="493"/>
        <v/>
      </c>
      <c r="CU971" s="7" t="str">
        <f t="shared" si="493"/>
        <v/>
      </c>
      <c r="CV971" s="7" t="str">
        <f t="shared" si="493"/>
        <v/>
      </c>
      <c r="CW971" s="7" t="str">
        <f t="shared" si="493"/>
        <v/>
      </c>
      <c r="CX971" s="7" t="str">
        <f t="shared" si="493"/>
        <v/>
      </c>
      <c r="CY971" s="7" t="str">
        <f t="shared" si="493"/>
        <v/>
      </c>
      <c r="CZ971" s="7" t="str">
        <f t="shared" si="494"/>
        <v/>
      </c>
      <c r="DA971" s="7" t="str">
        <f t="shared" si="494"/>
        <v/>
      </c>
      <c r="DB971" s="7" t="str">
        <f t="shared" si="494"/>
        <v/>
      </c>
      <c r="DC971" s="7" t="str">
        <f t="shared" si="494"/>
        <v/>
      </c>
      <c r="DD971" s="7" t="str">
        <f t="shared" si="494"/>
        <v/>
      </c>
      <c r="DE971" s="7" t="str">
        <f t="shared" si="494"/>
        <v/>
      </c>
      <c r="DF971" s="7" t="str">
        <f t="shared" si="494"/>
        <v/>
      </c>
      <c r="DG971" s="7" t="str">
        <f t="shared" si="494"/>
        <v/>
      </c>
      <c r="DH971" s="7" t="str">
        <f t="shared" si="494"/>
        <v/>
      </c>
      <c r="DI971" s="7" t="str">
        <f t="shared" si="494"/>
        <v/>
      </c>
      <c r="DJ971" s="7" t="str">
        <f t="shared" si="495"/>
        <v/>
      </c>
      <c r="DK971" s="7" t="str">
        <f t="shared" si="495"/>
        <v/>
      </c>
      <c r="DL971" s="7" t="str">
        <f t="shared" si="495"/>
        <v/>
      </c>
      <c r="DM971" s="7" t="str">
        <f t="shared" si="495"/>
        <v/>
      </c>
      <c r="DN971" s="7" t="str">
        <f t="shared" si="495"/>
        <v/>
      </c>
      <c r="DO971" s="7" t="str">
        <f t="shared" si="495"/>
        <v/>
      </c>
      <c r="DP971" s="7" t="str">
        <f t="shared" si="495"/>
        <v/>
      </c>
      <c r="DQ971" s="7" t="str">
        <f t="shared" si="495"/>
        <v/>
      </c>
      <c r="DR971" s="7" t="str">
        <f t="shared" si="495"/>
        <v/>
      </c>
      <c r="DS971" s="7" t="str">
        <f t="shared" si="495"/>
        <v/>
      </c>
      <c r="DT971" s="7" t="str">
        <f t="shared" si="495"/>
        <v/>
      </c>
      <c r="DU971" s="7" t="str">
        <f t="shared" si="495"/>
        <v/>
      </c>
      <c r="DV971" s="7" t="str">
        <f t="shared" si="495"/>
        <v/>
      </c>
      <c r="DW971" s="7" t="str">
        <f t="shared" si="495"/>
        <v/>
      </c>
    </row>
    <row r="972" spans="1:127" x14ac:dyDescent="0.35">
      <c r="A972" s="9" t="s">
        <v>298</v>
      </c>
      <c r="B972" s="10" t="s">
        <v>14</v>
      </c>
      <c r="C972" s="9" t="s">
        <v>13</v>
      </c>
      <c r="D972" s="1">
        <v>0.41441299999999998</v>
      </c>
      <c r="E972" s="82">
        <f>VLOOKUP(C972,'Literature Lookup Tables'!$A$2:$D$21,4,0)</f>
        <v>0.05</v>
      </c>
      <c r="F972" s="82">
        <f>VLOOKUP(C972,'Literature Lookup Tables'!$A$2:$D$21,3,0)</f>
        <v>0.05</v>
      </c>
      <c r="G972" s="64">
        <f>(VLOOKUP(C972,'Literature Lookup Tables'!$A$2:$L$21,2))*D972</f>
        <v>4.14413E-2</v>
      </c>
      <c r="H972" s="64">
        <f t="shared" si="485"/>
        <v>2.072065E-2</v>
      </c>
      <c r="I972" s="64">
        <f t="shared" si="486"/>
        <v>2.072065E-2</v>
      </c>
      <c r="J972" s="106">
        <f>VLOOKUP(C972,'Literature Lookup Tables'!$A$2:$L$21,MATCH(B972,listHYDROGROUPS,0))</f>
        <v>74</v>
      </c>
      <c r="K972" s="7" t="str">
        <f t="shared" si="491"/>
        <v/>
      </c>
      <c r="L972" s="7" t="str">
        <f t="shared" si="491"/>
        <v/>
      </c>
      <c r="M972" s="7" t="str">
        <f t="shared" si="491"/>
        <v/>
      </c>
      <c r="N972" s="7" t="str">
        <f t="shared" si="491"/>
        <v/>
      </c>
      <c r="O972" s="7" t="str">
        <f t="shared" si="491"/>
        <v/>
      </c>
      <c r="P972" s="7" t="str">
        <f t="shared" si="491"/>
        <v/>
      </c>
      <c r="Q972" s="7" t="str">
        <f t="shared" si="491"/>
        <v/>
      </c>
      <c r="R972" s="7" t="str">
        <f t="shared" si="491"/>
        <v/>
      </c>
      <c r="S972" s="7" t="str">
        <f t="shared" si="491"/>
        <v/>
      </c>
      <c r="T972" s="7" t="str">
        <f t="shared" si="491"/>
        <v/>
      </c>
      <c r="U972" s="7" t="str">
        <f t="shared" si="491"/>
        <v/>
      </c>
      <c r="V972" s="7" t="str">
        <f t="shared" si="491"/>
        <v/>
      </c>
      <c r="W972" s="7" t="str">
        <f t="shared" si="491"/>
        <v/>
      </c>
      <c r="X972" s="7" t="str">
        <f t="shared" si="491"/>
        <v/>
      </c>
      <c r="Y972" s="7" t="str">
        <f t="shared" si="491"/>
        <v/>
      </c>
      <c r="CF972" s="7" t="str">
        <f t="shared" si="492"/>
        <v/>
      </c>
      <c r="CG972" s="7" t="str">
        <f t="shared" si="492"/>
        <v/>
      </c>
      <c r="CH972" s="7" t="str">
        <f t="shared" si="492"/>
        <v/>
      </c>
      <c r="CI972" s="7" t="str">
        <f t="shared" si="492"/>
        <v/>
      </c>
      <c r="CJ972" s="7" t="str">
        <f t="shared" si="492"/>
        <v/>
      </c>
      <c r="CK972" s="7" t="str">
        <f t="shared" si="492"/>
        <v/>
      </c>
      <c r="CL972" s="7" t="str">
        <f t="shared" si="492"/>
        <v/>
      </c>
      <c r="CM972" s="7" t="str">
        <f t="shared" si="492"/>
        <v/>
      </c>
      <c r="CN972" s="7" t="str">
        <f t="shared" si="492"/>
        <v/>
      </c>
      <c r="CO972" s="7" t="str">
        <f t="shared" si="492"/>
        <v/>
      </c>
      <c r="CP972" s="7" t="str">
        <f t="shared" si="493"/>
        <v/>
      </c>
      <c r="CQ972" s="7" t="str">
        <f t="shared" si="493"/>
        <v/>
      </c>
      <c r="CR972" s="7" t="str">
        <f t="shared" si="493"/>
        <v/>
      </c>
      <c r="CS972" s="7" t="str">
        <f t="shared" si="493"/>
        <v/>
      </c>
      <c r="CT972" s="7" t="str">
        <f t="shared" si="493"/>
        <v/>
      </c>
      <c r="CU972" s="7" t="str">
        <f t="shared" si="493"/>
        <v/>
      </c>
      <c r="CV972" s="7" t="str">
        <f t="shared" si="493"/>
        <v/>
      </c>
      <c r="CW972" s="7" t="str">
        <f t="shared" si="493"/>
        <v/>
      </c>
      <c r="CX972" s="7" t="str">
        <f t="shared" si="493"/>
        <v/>
      </c>
      <c r="CY972" s="7" t="str">
        <f t="shared" si="493"/>
        <v/>
      </c>
      <c r="CZ972" s="7" t="str">
        <f t="shared" si="494"/>
        <v/>
      </c>
      <c r="DA972" s="7" t="str">
        <f t="shared" si="494"/>
        <v/>
      </c>
      <c r="DB972" s="7" t="str">
        <f t="shared" si="494"/>
        <v/>
      </c>
      <c r="DC972" s="7" t="str">
        <f t="shared" si="494"/>
        <v/>
      </c>
      <c r="DD972" s="7" t="str">
        <f t="shared" si="494"/>
        <v/>
      </c>
      <c r="DE972" s="7" t="str">
        <f t="shared" si="494"/>
        <v/>
      </c>
      <c r="DF972" s="7" t="str">
        <f t="shared" si="494"/>
        <v/>
      </c>
      <c r="DG972" s="7" t="str">
        <f t="shared" si="494"/>
        <v/>
      </c>
      <c r="DH972" s="7" t="str">
        <f t="shared" si="494"/>
        <v/>
      </c>
      <c r="DI972" s="7" t="str">
        <f t="shared" si="494"/>
        <v/>
      </c>
      <c r="DJ972" s="7" t="str">
        <f t="shared" si="495"/>
        <v/>
      </c>
      <c r="DK972" s="7" t="str">
        <f t="shared" si="495"/>
        <v/>
      </c>
      <c r="DL972" s="7" t="str">
        <f t="shared" si="495"/>
        <v/>
      </c>
      <c r="DM972" s="7" t="str">
        <f t="shared" si="495"/>
        <v/>
      </c>
      <c r="DN972" s="7" t="str">
        <f t="shared" si="495"/>
        <v/>
      </c>
      <c r="DO972" s="7" t="str">
        <f t="shared" si="495"/>
        <v/>
      </c>
      <c r="DP972" s="7" t="str">
        <f t="shared" si="495"/>
        <v/>
      </c>
      <c r="DQ972" s="7" t="str">
        <f t="shared" si="495"/>
        <v/>
      </c>
      <c r="DR972" s="7" t="str">
        <f t="shared" si="495"/>
        <v/>
      </c>
      <c r="DS972" s="7" t="str">
        <f t="shared" si="495"/>
        <v/>
      </c>
      <c r="DT972" s="7" t="str">
        <f t="shared" si="495"/>
        <v/>
      </c>
      <c r="DU972" s="7" t="str">
        <f t="shared" si="495"/>
        <v/>
      </c>
      <c r="DV972" s="7" t="str">
        <f t="shared" si="495"/>
        <v/>
      </c>
      <c r="DW972" s="7" t="str">
        <f t="shared" si="495"/>
        <v/>
      </c>
    </row>
    <row r="973" spans="1:127" x14ac:dyDescent="0.35">
      <c r="A973" s="9" t="s">
        <v>301</v>
      </c>
      <c r="B973" s="10" t="s">
        <v>14</v>
      </c>
      <c r="C973" s="9" t="s">
        <v>3</v>
      </c>
      <c r="D973" s="1">
        <v>0.17991499999999999</v>
      </c>
      <c r="E973" s="82">
        <f>VLOOKUP(C973,'Literature Lookup Tables'!$A$2:$D$21,4,0)</f>
        <v>0</v>
      </c>
      <c r="F973" s="82">
        <f>VLOOKUP(C973,'Literature Lookup Tables'!$A$2:$D$21,3,0)</f>
        <v>0.2</v>
      </c>
      <c r="G973" s="64">
        <f>(VLOOKUP(C973,'Literature Lookup Tables'!$A$2:$L$21,2))*D973</f>
        <v>3.5983000000000001E-2</v>
      </c>
      <c r="H973" s="64">
        <f t="shared" si="485"/>
        <v>3.5983000000000001E-2</v>
      </c>
      <c r="I973" s="64">
        <f t="shared" si="486"/>
        <v>0</v>
      </c>
      <c r="J973" s="106">
        <f>VLOOKUP(C973,'Literature Lookup Tables'!$A$2:$L$21,MATCH(B973,listHYDROGROUPS,0))</f>
        <v>74</v>
      </c>
      <c r="K973" s="7" t="str">
        <f t="shared" ref="K973:Y989" si="496">IF($A973=K$11,$J973*$D973,"")</f>
        <v/>
      </c>
      <c r="L973" s="7" t="str">
        <f t="shared" si="496"/>
        <v/>
      </c>
      <c r="M973" s="7" t="str">
        <f t="shared" si="496"/>
        <v/>
      </c>
      <c r="N973" s="7" t="str">
        <f t="shared" si="496"/>
        <v/>
      </c>
      <c r="O973" s="7" t="str">
        <f t="shared" si="496"/>
        <v/>
      </c>
      <c r="P973" s="7" t="str">
        <f t="shared" si="496"/>
        <v/>
      </c>
      <c r="Q973" s="7" t="str">
        <f t="shared" si="496"/>
        <v/>
      </c>
      <c r="R973" s="7" t="str">
        <f t="shared" si="496"/>
        <v/>
      </c>
      <c r="S973" s="7" t="str">
        <f t="shared" si="496"/>
        <v/>
      </c>
      <c r="T973" s="7" t="str">
        <f t="shared" si="496"/>
        <v/>
      </c>
      <c r="U973" s="7" t="str">
        <f t="shared" si="496"/>
        <v/>
      </c>
      <c r="V973" s="7" t="str">
        <f t="shared" si="496"/>
        <v/>
      </c>
      <c r="W973" s="7" t="str">
        <f t="shared" si="496"/>
        <v/>
      </c>
      <c r="X973" s="7" t="str">
        <f t="shared" si="496"/>
        <v/>
      </c>
      <c r="Y973" s="7" t="str">
        <f t="shared" si="496"/>
        <v/>
      </c>
      <c r="CF973" s="7" t="str">
        <f t="shared" si="492"/>
        <v/>
      </c>
      <c r="CG973" s="7" t="str">
        <f t="shared" si="492"/>
        <v/>
      </c>
      <c r="CH973" s="7" t="str">
        <f t="shared" si="492"/>
        <v/>
      </c>
      <c r="CI973" s="7" t="str">
        <f t="shared" si="492"/>
        <v/>
      </c>
      <c r="CJ973" s="7" t="str">
        <f t="shared" si="492"/>
        <v/>
      </c>
      <c r="CK973" s="7" t="str">
        <f t="shared" si="492"/>
        <v/>
      </c>
      <c r="CL973" s="7" t="str">
        <f t="shared" si="492"/>
        <v/>
      </c>
      <c r="CM973" s="7" t="str">
        <f t="shared" si="492"/>
        <v/>
      </c>
      <c r="CN973" s="7" t="str">
        <f t="shared" si="492"/>
        <v/>
      </c>
      <c r="CO973" s="7" t="str">
        <f t="shared" si="492"/>
        <v/>
      </c>
      <c r="CP973" s="7" t="str">
        <f t="shared" si="493"/>
        <v/>
      </c>
      <c r="CQ973" s="7" t="str">
        <f t="shared" si="493"/>
        <v/>
      </c>
      <c r="CR973" s="7" t="str">
        <f t="shared" si="493"/>
        <v/>
      </c>
      <c r="CS973" s="7" t="str">
        <f t="shared" si="493"/>
        <v/>
      </c>
      <c r="CT973" s="7" t="str">
        <f t="shared" si="493"/>
        <v/>
      </c>
      <c r="CU973" s="7" t="str">
        <f t="shared" si="493"/>
        <v/>
      </c>
      <c r="CV973" s="7" t="str">
        <f t="shared" si="493"/>
        <v/>
      </c>
      <c r="CW973" s="7" t="str">
        <f t="shared" si="493"/>
        <v/>
      </c>
      <c r="CX973" s="7" t="str">
        <f t="shared" si="493"/>
        <v/>
      </c>
      <c r="CY973" s="7" t="str">
        <f t="shared" si="493"/>
        <v/>
      </c>
      <c r="CZ973" s="7" t="str">
        <f t="shared" si="494"/>
        <v/>
      </c>
      <c r="DA973" s="7" t="str">
        <f t="shared" si="494"/>
        <v/>
      </c>
      <c r="DB973" s="7" t="str">
        <f t="shared" si="494"/>
        <v/>
      </c>
      <c r="DC973" s="7" t="str">
        <f t="shared" si="494"/>
        <v/>
      </c>
      <c r="DD973" s="7" t="str">
        <f t="shared" si="494"/>
        <v/>
      </c>
      <c r="DE973" s="7" t="str">
        <f t="shared" si="494"/>
        <v/>
      </c>
      <c r="DF973" s="7" t="str">
        <f t="shared" si="494"/>
        <v/>
      </c>
      <c r="DG973" s="7" t="str">
        <f t="shared" si="494"/>
        <v/>
      </c>
      <c r="DH973" s="7" t="str">
        <f t="shared" si="494"/>
        <v/>
      </c>
      <c r="DI973" s="7" t="str">
        <f t="shared" si="494"/>
        <v/>
      </c>
      <c r="DJ973" s="7" t="str">
        <f t="shared" si="495"/>
        <v/>
      </c>
      <c r="DK973" s="7" t="str">
        <f t="shared" si="495"/>
        <v/>
      </c>
      <c r="DL973" s="7" t="str">
        <f t="shared" si="495"/>
        <v/>
      </c>
      <c r="DM973" s="7" t="str">
        <f t="shared" si="495"/>
        <v/>
      </c>
      <c r="DN973" s="7" t="str">
        <f t="shared" si="495"/>
        <v/>
      </c>
      <c r="DO973" s="7" t="str">
        <f t="shared" si="495"/>
        <v/>
      </c>
      <c r="DP973" s="7" t="str">
        <f t="shared" si="495"/>
        <v/>
      </c>
      <c r="DQ973" s="7" t="str">
        <f t="shared" si="495"/>
        <v/>
      </c>
      <c r="DR973" s="7" t="str">
        <f t="shared" si="495"/>
        <v/>
      </c>
      <c r="DS973" s="7" t="str">
        <f t="shared" si="495"/>
        <v/>
      </c>
      <c r="DT973" s="7" t="str">
        <f t="shared" si="495"/>
        <v/>
      </c>
      <c r="DU973" s="7" t="str">
        <f t="shared" si="495"/>
        <v/>
      </c>
      <c r="DV973" s="7" t="str">
        <f t="shared" si="495"/>
        <v/>
      </c>
      <c r="DW973" s="7" t="str">
        <f t="shared" si="495"/>
        <v/>
      </c>
    </row>
    <row r="974" spans="1:127" x14ac:dyDescent="0.35">
      <c r="A974" s="9" t="s">
        <v>297</v>
      </c>
      <c r="B974" s="10" t="s">
        <v>14</v>
      </c>
      <c r="C974" s="9" t="s">
        <v>3</v>
      </c>
      <c r="D974" s="1">
        <v>1.4775039999999999</v>
      </c>
      <c r="E974" s="82">
        <f>VLOOKUP(C974,'Literature Lookup Tables'!$A$2:$D$21,4,0)</f>
        <v>0</v>
      </c>
      <c r="F974" s="82">
        <f>VLOOKUP(C974,'Literature Lookup Tables'!$A$2:$D$21,3,0)</f>
        <v>0.2</v>
      </c>
      <c r="G974" s="64">
        <f>(VLOOKUP(C974,'Literature Lookup Tables'!$A$2:$L$21,2))*D974</f>
        <v>0.29550080000000001</v>
      </c>
      <c r="H974" s="64">
        <f t="shared" si="485"/>
        <v>0.29550080000000001</v>
      </c>
      <c r="I974" s="64">
        <f t="shared" si="486"/>
        <v>0</v>
      </c>
      <c r="J974" s="106">
        <f>VLOOKUP(C974,'Literature Lookup Tables'!$A$2:$L$21,MATCH(B974,listHYDROGROUPS,0))</f>
        <v>74</v>
      </c>
      <c r="K974" s="7" t="str">
        <f t="shared" si="496"/>
        <v/>
      </c>
      <c r="L974" s="7" t="str">
        <f t="shared" si="496"/>
        <v/>
      </c>
      <c r="M974" s="7" t="str">
        <f t="shared" si="496"/>
        <v/>
      </c>
      <c r="N974" s="7" t="str">
        <f t="shared" si="496"/>
        <v/>
      </c>
      <c r="O974" s="7" t="str">
        <f t="shared" si="496"/>
        <v/>
      </c>
      <c r="P974" s="7" t="str">
        <f t="shared" si="496"/>
        <v/>
      </c>
      <c r="Q974" s="7" t="str">
        <f t="shared" si="496"/>
        <v/>
      </c>
      <c r="R974" s="7" t="str">
        <f t="shared" si="496"/>
        <v/>
      </c>
      <c r="S974" s="7" t="str">
        <f t="shared" si="496"/>
        <v/>
      </c>
      <c r="T974" s="7" t="str">
        <f t="shared" si="496"/>
        <v/>
      </c>
      <c r="U974" s="7" t="str">
        <f t="shared" si="496"/>
        <v/>
      </c>
      <c r="V974" s="7" t="str">
        <f t="shared" si="496"/>
        <v/>
      </c>
      <c r="W974" s="7" t="str">
        <f t="shared" si="496"/>
        <v/>
      </c>
      <c r="X974" s="7" t="str">
        <f t="shared" si="496"/>
        <v/>
      </c>
      <c r="Y974" s="7" t="str">
        <f t="shared" si="496"/>
        <v/>
      </c>
      <c r="CF974" s="7" t="str">
        <f t="shared" ref="CF974:CO983" si="497">IF($A974=CF$11,$J974*$D974,"")</f>
        <v/>
      </c>
      <c r="CG974" s="7" t="str">
        <f t="shared" si="497"/>
        <v/>
      </c>
      <c r="CH974" s="7" t="str">
        <f t="shared" si="497"/>
        <v/>
      </c>
      <c r="CI974" s="7" t="str">
        <f t="shared" si="497"/>
        <v/>
      </c>
      <c r="CJ974" s="7" t="str">
        <f t="shared" si="497"/>
        <v/>
      </c>
      <c r="CK974" s="7" t="str">
        <f t="shared" si="497"/>
        <v/>
      </c>
      <c r="CL974" s="7" t="str">
        <f t="shared" si="497"/>
        <v/>
      </c>
      <c r="CM974" s="7" t="str">
        <f t="shared" si="497"/>
        <v/>
      </c>
      <c r="CN974" s="7" t="str">
        <f t="shared" si="497"/>
        <v/>
      </c>
      <c r="CO974" s="7" t="str">
        <f t="shared" si="497"/>
        <v/>
      </c>
      <c r="CP974" s="7" t="str">
        <f t="shared" ref="CP974:CY983" si="498">IF($A974=CP$11,$J974*$D974,"")</f>
        <v/>
      </c>
      <c r="CQ974" s="7" t="str">
        <f t="shared" si="498"/>
        <v/>
      </c>
      <c r="CR974" s="7" t="str">
        <f t="shared" si="498"/>
        <v/>
      </c>
      <c r="CS974" s="7" t="str">
        <f t="shared" si="498"/>
        <v/>
      </c>
      <c r="CT974" s="7" t="str">
        <f t="shared" si="498"/>
        <v/>
      </c>
      <c r="CU974" s="7" t="str">
        <f t="shared" si="498"/>
        <v/>
      </c>
      <c r="CV974" s="7" t="str">
        <f t="shared" si="498"/>
        <v/>
      </c>
      <c r="CW974" s="7" t="str">
        <f t="shared" si="498"/>
        <v/>
      </c>
      <c r="CX974" s="7" t="str">
        <f t="shared" si="498"/>
        <v/>
      </c>
      <c r="CY974" s="7" t="str">
        <f t="shared" si="498"/>
        <v/>
      </c>
      <c r="CZ974" s="7" t="str">
        <f t="shared" ref="CZ974:DI983" si="499">IF($A974=CZ$11,$J974*$D974,"")</f>
        <v/>
      </c>
      <c r="DA974" s="7" t="str">
        <f t="shared" si="499"/>
        <v/>
      </c>
      <c r="DB974" s="7" t="str">
        <f t="shared" si="499"/>
        <v/>
      </c>
      <c r="DC974" s="7" t="str">
        <f t="shared" si="499"/>
        <v/>
      </c>
      <c r="DD974" s="7" t="str">
        <f t="shared" si="499"/>
        <v/>
      </c>
      <c r="DE974" s="7" t="str">
        <f t="shared" si="499"/>
        <v/>
      </c>
      <c r="DF974" s="7" t="str">
        <f t="shared" si="499"/>
        <v/>
      </c>
      <c r="DG974" s="7" t="str">
        <f t="shared" si="499"/>
        <v/>
      </c>
      <c r="DH974" s="7" t="str">
        <f t="shared" si="499"/>
        <v/>
      </c>
      <c r="DI974" s="7" t="str">
        <f t="shared" si="499"/>
        <v/>
      </c>
      <c r="DJ974" s="7" t="str">
        <f t="shared" ref="DJ974:DW983" si="500">IF($A974=DJ$11,$J974*$D974,"")</f>
        <v/>
      </c>
      <c r="DK974" s="7" t="str">
        <f t="shared" si="500"/>
        <v/>
      </c>
      <c r="DL974" s="7" t="str">
        <f t="shared" si="500"/>
        <v/>
      </c>
      <c r="DM974" s="7" t="str">
        <f t="shared" si="500"/>
        <v/>
      </c>
      <c r="DN974" s="7" t="str">
        <f t="shared" si="500"/>
        <v/>
      </c>
      <c r="DO974" s="7" t="str">
        <f t="shared" si="500"/>
        <v/>
      </c>
      <c r="DP974" s="7" t="str">
        <f t="shared" si="500"/>
        <v/>
      </c>
      <c r="DQ974" s="7" t="str">
        <f t="shared" si="500"/>
        <v/>
      </c>
      <c r="DR974" s="7" t="str">
        <f t="shared" si="500"/>
        <v/>
      </c>
      <c r="DS974" s="7" t="str">
        <f t="shared" si="500"/>
        <v/>
      </c>
      <c r="DT974" s="7" t="str">
        <f t="shared" si="500"/>
        <v/>
      </c>
      <c r="DU974" s="7" t="str">
        <f t="shared" si="500"/>
        <v/>
      </c>
      <c r="DV974" s="7" t="str">
        <f t="shared" si="500"/>
        <v/>
      </c>
      <c r="DW974" s="7" t="str">
        <f t="shared" si="500"/>
        <v/>
      </c>
    </row>
    <row r="975" spans="1:127" x14ac:dyDescent="0.35">
      <c r="A975" s="9" t="s">
        <v>302</v>
      </c>
      <c r="B975" s="10" t="s">
        <v>14</v>
      </c>
      <c r="C975" s="9" t="s">
        <v>3</v>
      </c>
      <c r="D975" s="1">
        <v>1.6393530000000001</v>
      </c>
      <c r="E975" s="82">
        <f>VLOOKUP(C975,'Literature Lookup Tables'!$A$2:$D$21,4,0)</f>
        <v>0</v>
      </c>
      <c r="F975" s="82">
        <f>VLOOKUP(C975,'Literature Lookup Tables'!$A$2:$D$21,3,0)</f>
        <v>0.2</v>
      </c>
      <c r="G975" s="64">
        <f>(VLOOKUP(C975,'Literature Lookup Tables'!$A$2:$L$21,2))*D975</f>
        <v>0.32787060000000001</v>
      </c>
      <c r="H975" s="64">
        <f t="shared" si="485"/>
        <v>0.32787060000000001</v>
      </c>
      <c r="I975" s="64">
        <f t="shared" si="486"/>
        <v>0</v>
      </c>
      <c r="J975" s="106">
        <f>VLOOKUP(C975,'Literature Lookup Tables'!$A$2:$L$21,MATCH(B975,listHYDROGROUPS,0))</f>
        <v>74</v>
      </c>
      <c r="K975" s="7" t="str">
        <f t="shared" si="496"/>
        <v/>
      </c>
      <c r="L975" s="7" t="str">
        <f t="shared" si="496"/>
        <v/>
      </c>
      <c r="M975" s="7" t="str">
        <f t="shared" si="496"/>
        <v/>
      </c>
      <c r="N975" s="7" t="str">
        <f t="shared" si="496"/>
        <v/>
      </c>
      <c r="O975" s="7" t="str">
        <f t="shared" si="496"/>
        <v/>
      </c>
      <c r="P975" s="7" t="str">
        <f t="shared" si="496"/>
        <v/>
      </c>
      <c r="Q975" s="7" t="str">
        <f t="shared" si="496"/>
        <v/>
      </c>
      <c r="R975" s="7" t="str">
        <f t="shared" si="496"/>
        <v/>
      </c>
      <c r="S975" s="7" t="str">
        <f t="shared" si="496"/>
        <v/>
      </c>
      <c r="T975" s="7" t="str">
        <f t="shared" si="496"/>
        <v/>
      </c>
      <c r="U975" s="7" t="str">
        <f t="shared" si="496"/>
        <v/>
      </c>
      <c r="V975" s="7" t="str">
        <f t="shared" si="496"/>
        <v/>
      </c>
      <c r="W975" s="7" t="str">
        <f t="shared" si="496"/>
        <v/>
      </c>
      <c r="X975" s="7" t="str">
        <f t="shared" si="496"/>
        <v/>
      </c>
      <c r="Y975" s="7" t="str">
        <f t="shared" si="496"/>
        <v/>
      </c>
      <c r="CF975" s="7" t="str">
        <f t="shared" si="497"/>
        <v/>
      </c>
      <c r="CG975" s="7" t="str">
        <f t="shared" si="497"/>
        <v/>
      </c>
      <c r="CH975" s="7" t="str">
        <f t="shared" si="497"/>
        <v/>
      </c>
      <c r="CI975" s="7" t="str">
        <f t="shared" si="497"/>
        <v/>
      </c>
      <c r="CJ975" s="7" t="str">
        <f t="shared" si="497"/>
        <v/>
      </c>
      <c r="CK975" s="7" t="str">
        <f t="shared" si="497"/>
        <v/>
      </c>
      <c r="CL975" s="7" t="str">
        <f t="shared" si="497"/>
        <v/>
      </c>
      <c r="CM975" s="7" t="str">
        <f t="shared" si="497"/>
        <v/>
      </c>
      <c r="CN975" s="7" t="str">
        <f t="shared" si="497"/>
        <v/>
      </c>
      <c r="CO975" s="7" t="str">
        <f t="shared" si="497"/>
        <v/>
      </c>
      <c r="CP975" s="7" t="str">
        <f t="shared" si="498"/>
        <v/>
      </c>
      <c r="CQ975" s="7" t="str">
        <f t="shared" si="498"/>
        <v/>
      </c>
      <c r="CR975" s="7" t="str">
        <f t="shared" si="498"/>
        <v/>
      </c>
      <c r="CS975" s="7" t="str">
        <f t="shared" si="498"/>
        <v/>
      </c>
      <c r="CT975" s="7" t="str">
        <f t="shared" si="498"/>
        <v/>
      </c>
      <c r="CU975" s="7" t="str">
        <f t="shared" si="498"/>
        <v/>
      </c>
      <c r="CV975" s="7" t="str">
        <f t="shared" si="498"/>
        <v/>
      </c>
      <c r="CW975" s="7" t="str">
        <f t="shared" si="498"/>
        <v/>
      </c>
      <c r="CX975" s="7" t="str">
        <f t="shared" si="498"/>
        <v/>
      </c>
      <c r="CY975" s="7" t="str">
        <f t="shared" si="498"/>
        <v/>
      </c>
      <c r="CZ975" s="7" t="str">
        <f t="shared" si="499"/>
        <v/>
      </c>
      <c r="DA975" s="7" t="str">
        <f t="shared" si="499"/>
        <v/>
      </c>
      <c r="DB975" s="7" t="str">
        <f t="shared" si="499"/>
        <v/>
      </c>
      <c r="DC975" s="7" t="str">
        <f t="shared" si="499"/>
        <v/>
      </c>
      <c r="DD975" s="7" t="str">
        <f t="shared" si="499"/>
        <v/>
      </c>
      <c r="DE975" s="7" t="str">
        <f t="shared" si="499"/>
        <v/>
      </c>
      <c r="DF975" s="7" t="str">
        <f t="shared" si="499"/>
        <v/>
      </c>
      <c r="DG975" s="7" t="str">
        <f t="shared" si="499"/>
        <v/>
      </c>
      <c r="DH975" s="7" t="str">
        <f t="shared" si="499"/>
        <v/>
      </c>
      <c r="DI975" s="7" t="str">
        <f t="shared" si="499"/>
        <v/>
      </c>
      <c r="DJ975" s="7" t="str">
        <f t="shared" si="500"/>
        <v/>
      </c>
      <c r="DK975" s="7" t="str">
        <f t="shared" si="500"/>
        <v/>
      </c>
      <c r="DL975" s="7" t="str">
        <f t="shared" si="500"/>
        <v/>
      </c>
      <c r="DM975" s="7" t="str">
        <f t="shared" si="500"/>
        <v/>
      </c>
      <c r="DN975" s="7" t="str">
        <f t="shared" si="500"/>
        <v/>
      </c>
      <c r="DO975" s="7" t="str">
        <f t="shared" si="500"/>
        <v/>
      </c>
      <c r="DP975" s="7" t="str">
        <f t="shared" si="500"/>
        <v/>
      </c>
      <c r="DQ975" s="7" t="str">
        <f t="shared" si="500"/>
        <v/>
      </c>
      <c r="DR975" s="7" t="str">
        <f t="shared" si="500"/>
        <v/>
      </c>
      <c r="DS975" s="7" t="str">
        <f t="shared" si="500"/>
        <v/>
      </c>
      <c r="DT975" s="7" t="str">
        <f t="shared" si="500"/>
        <v/>
      </c>
      <c r="DU975" s="7" t="str">
        <f t="shared" si="500"/>
        <v/>
      </c>
      <c r="DV975" s="7" t="str">
        <f t="shared" si="500"/>
        <v/>
      </c>
      <c r="DW975" s="7" t="str">
        <f t="shared" si="500"/>
        <v/>
      </c>
    </row>
    <row r="976" spans="1:127" x14ac:dyDescent="0.35">
      <c r="A976" s="9" t="s">
        <v>298</v>
      </c>
      <c r="B976" s="10" t="s">
        <v>14</v>
      </c>
      <c r="C976" s="9" t="s">
        <v>3</v>
      </c>
      <c r="D976" s="1">
        <v>3.8857659999999998</v>
      </c>
      <c r="E976" s="82">
        <f>VLOOKUP(C976,'Literature Lookup Tables'!$A$2:$D$21,4,0)</f>
        <v>0</v>
      </c>
      <c r="F976" s="82">
        <f>VLOOKUP(C976,'Literature Lookup Tables'!$A$2:$D$21,3,0)</f>
        <v>0.2</v>
      </c>
      <c r="G976" s="64">
        <f>(VLOOKUP(C976,'Literature Lookup Tables'!$A$2:$L$21,2))*D976</f>
        <v>0.77715319999999999</v>
      </c>
      <c r="H976" s="64">
        <f t="shared" si="485"/>
        <v>0.77715319999999999</v>
      </c>
      <c r="I976" s="64">
        <f t="shared" si="486"/>
        <v>0</v>
      </c>
      <c r="J976" s="106">
        <f>VLOOKUP(C976,'Literature Lookup Tables'!$A$2:$L$21,MATCH(B976,listHYDROGROUPS,0))</f>
        <v>74</v>
      </c>
      <c r="K976" s="7" t="str">
        <f t="shared" si="496"/>
        <v/>
      </c>
      <c r="L976" s="7" t="str">
        <f t="shared" si="496"/>
        <v/>
      </c>
      <c r="M976" s="7" t="str">
        <f t="shared" si="496"/>
        <v/>
      </c>
      <c r="N976" s="7" t="str">
        <f t="shared" si="496"/>
        <v/>
      </c>
      <c r="O976" s="7" t="str">
        <f t="shared" si="496"/>
        <v/>
      </c>
      <c r="P976" s="7" t="str">
        <f t="shared" si="496"/>
        <v/>
      </c>
      <c r="Q976" s="7" t="str">
        <f t="shared" si="496"/>
        <v/>
      </c>
      <c r="R976" s="7" t="str">
        <f t="shared" si="496"/>
        <v/>
      </c>
      <c r="S976" s="7" t="str">
        <f t="shared" si="496"/>
        <v/>
      </c>
      <c r="T976" s="7" t="str">
        <f t="shared" si="496"/>
        <v/>
      </c>
      <c r="U976" s="7" t="str">
        <f t="shared" si="496"/>
        <v/>
      </c>
      <c r="V976" s="7" t="str">
        <f t="shared" si="496"/>
        <v/>
      </c>
      <c r="W976" s="7" t="str">
        <f t="shared" si="496"/>
        <v/>
      </c>
      <c r="X976" s="7" t="str">
        <f t="shared" si="496"/>
        <v/>
      </c>
      <c r="Y976" s="7" t="str">
        <f t="shared" si="496"/>
        <v/>
      </c>
      <c r="CF976" s="7" t="str">
        <f t="shared" si="497"/>
        <v/>
      </c>
      <c r="CG976" s="7" t="str">
        <f t="shared" si="497"/>
        <v/>
      </c>
      <c r="CH976" s="7" t="str">
        <f t="shared" si="497"/>
        <v/>
      </c>
      <c r="CI976" s="7" t="str">
        <f t="shared" si="497"/>
        <v/>
      </c>
      <c r="CJ976" s="7" t="str">
        <f t="shared" si="497"/>
        <v/>
      </c>
      <c r="CK976" s="7" t="str">
        <f t="shared" si="497"/>
        <v/>
      </c>
      <c r="CL976" s="7" t="str">
        <f t="shared" si="497"/>
        <v/>
      </c>
      <c r="CM976" s="7" t="str">
        <f t="shared" si="497"/>
        <v/>
      </c>
      <c r="CN976" s="7" t="str">
        <f t="shared" si="497"/>
        <v/>
      </c>
      <c r="CO976" s="7" t="str">
        <f t="shared" si="497"/>
        <v/>
      </c>
      <c r="CP976" s="7" t="str">
        <f t="shared" si="498"/>
        <v/>
      </c>
      <c r="CQ976" s="7" t="str">
        <f t="shared" si="498"/>
        <v/>
      </c>
      <c r="CR976" s="7" t="str">
        <f t="shared" si="498"/>
        <v/>
      </c>
      <c r="CS976" s="7" t="str">
        <f t="shared" si="498"/>
        <v/>
      </c>
      <c r="CT976" s="7" t="str">
        <f t="shared" si="498"/>
        <v/>
      </c>
      <c r="CU976" s="7" t="str">
        <f t="shared" si="498"/>
        <v/>
      </c>
      <c r="CV976" s="7" t="str">
        <f t="shared" si="498"/>
        <v/>
      </c>
      <c r="CW976" s="7" t="str">
        <f t="shared" si="498"/>
        <v/>
      </c>
      <c r="CX976" s="7" t="str">
        <f t="shared" si="498"/>
        <v/>
      </c>
      <c r="CY976" s="7" t="str">
        <f t="shared" si="498"/>
        <v/>
      </c>
      <c r="CZ976" s="7" t="str">
        <f t="shared" si="499"/>
        <v/>
      </c>
      <c r="DA976" s="7" t="str">
        <f t="shared" si="499"/>
        <v/>
      </c>
      <c r="DB976" s="7" t="str">
        <f t="shared" si="499"/>
        <v/>
      </c>
      <c r="DC976" s="7" t="str">
        <f t="shared" si="499"/>
        <v/>
      </c>
      <c r="DD976" s="7" t="str">
        <f t="shared" si="499"/>
        <v/>
      </c>
      <c r="DE976" s="7" t="str">
        <f t="shared" si="499"/>
        <v/>
      </c>
      <c r="DF976" s="7" t="str">
        <f t="shared" si="499"/>
        <v/>
      </c>
      <c r="DG976" s="7" t="str">
        <f t="shared" si="499"/>
        <v/>
      </c>
      <c r="DH976" s="7" t="str">
        <f t="shared" si="499"/>
        <v/>
      </c>
      <c r="DI976" s="7" t="str">
        <f t="shared" si="499"/>
        <v/>
      </c>
      <c r="DJ976" s="7" t="str">
        <f t="shared" si="500"/>
        <v/>
      </c>
      <c r="DK976" s="7" t="str">
        <f t="shared" si="500"/>
        <v/>
      </c>
      <c r="DL976" s="7" t="str">
        <f t="shared" si="500"/>
        <v/>
      </c>
      <c r="DM976" s="7" t="str">
        <f t="shared" si="500"/>
        <v/>
      </c>
      <c r="DN976" s="7" t="str">
        <f t="shared" si="500"/>
        <v/>
      </c>
      <c r="DO976" s="7" t="str">
        <f t="shared" si="500"/>
        <v/>
      </c>
      <c r="DP976" s="7" t="str">
        <f t="shared" si="500"/>
        <v/>
      </c>
      <c r="DQ976" s="7" t="str">
        <f t="shared" si="500"/>
        <v/>
      </c>
      <c r="DR976" s="7" t="str">
        <f t="shared" si="500"/>
        <v/>
      </c>
      <c r="DS976" s="7" t="str">
        <f t="shared" si="500"/>
        <v/>
      </c>
      <c r="DT976" s="7" t="str">
        <f t="shared" si="500"/>
        <v/>
      </c>
      <c r="DU976" s="7" t="str">
        <f t="shared" si="500"/>
        <v/>
      </c>
      <c r="DV976" s="7" t="str">
        <f t="shared" si="500"/>
        <v/>
      </c>
      <c r="DW976" s="7" t="str">
        <f t="shared" si="500"/>
        <v/>
      </c>
    </row>
    <row r="977" spans="1:127" s="110" customFormat="1" x14ac:dyDescent="0.35">
      <c r="B977" s="115"/>
      <c r="D977" s="114"/>
      <c r="G977" s="114"/>
      <c r="H977" s="114"/>
      <c r="I977" s="114"/>
      <c r="J977" s="115"/>
      <c r="K977" s="116" t="str">
        <f t="shared" si="496"/>
        <v/>
      </c>
      <c r="L977" s="116" t="str">
        <f t="shared" si="496"/>
        <v/>
      </c>
      <c r="M977" s="116" t="str">
        <f t="shared" si="496"/>
        <v/>
      </c>
      <c r="N977" s="116" t="str">
        <f t="shared" si="496"/>
        <v/>
      </c>
      <c r="O977" s="116" t="str">
        <f t="shared" si="496"/>
        <v/>
      </c>
      <c r="P977" s="116" t="str">
        <f t="shared" si="496"/>
        <v/>
      </c>
      <c r="Q977" s="116" t="str">
        <f t="shared" si="496"/>
        <v/>
      </c>
      <c r="R977" s="116" t="str">
        <f t="shared" si="496"/>
        <v/>
      </c>
      <c r="S977" s="116" t="str">
        <f t="shared" si="496"/>
        <v/>
      </c>
      <c r="T977" s="116" t="str">
        <f t="shared" si="496"/>
        <v/>
      </c>
      <c r="U977" s="116" t="str">
        <f t="shared" si="496"/>
        <v/>
      </c>
      <c r="V977" s="116" t="str">
        <f t="shared" si="496"/>
        <v/>
      </c>
      <c r="W977" s="116" t="str">
        <f t="shared" si="496"/>
        <v/>
      </c>
      <c r="X977" s="116" t="str">
        <f t="shared" si="496"/>
        <v/>
      </c>
      <c r="Y977" s="116" t="str">
        <f t="shared" si="496"/>
        <v/>
      </c>
      <c r="Z977" s="116"/>
      <c r="AA977" s="116"/>
      <c r="AB977" s="116"/>
      <c r="AC977" s="116"/>
      <c r="AD977" s="116"/>
      <c r="AE977" s="116"/>
      <c r="AF977" s="116"/>
      <c r="AG977" s="116"/>
      <c r="AH977" s="116"/>
      <c r="AI977" s="116"/>
      <c r="AJ977" s="116"/>
      <c r="AK977" s="116"/>
      <c r="AL977" s="116"/>
      <c r="AM977" s="116"/>
      <c r="AN977" s="116"/>
      <c r="AO977" s="116"/>
      <c r="AP977" s="116"/>
      <c r="AQ977" s="116"/>
      <c r="AR977" s="116"/>
      <c r="AS977" s="116"/>
      <c r="AT977" s="116"/>
      <c r="AU977" s="116"/>
      <c r="AV977" s="116"/>
      <c r="AW977" s="116"/>
      <c r="AX977" s="116"/>
      <c r="AY977" s="116"/>
      <c r="AZ977" s="116"/>
      <c r="BA977" s="116"/>
      <c r="BB977" s="116"/>
      <c r="BC977" s="116"/>
      <c r="BD977" s="116"/>
      <c r="BE977" s="116"/>
      <c r="BF977" s="116"/>
      <c r="BG977" s="116"/>
      <c r="BH977" s="116"/>
      <c r="BI977" s="116"/>
      <c r="BJ977" s="116"/>
      <c r="BK977" s="116"/>
      <c r="BL977" s="116"/>
      <c r="BM977" s="116"/>
      <c r="BN977" s="116"/>
      <c r="BO977" s="116"/>
      <c r="BP977" s="116"/>
      <c r="BQ977" s="116"/>
      <c r="BR977" s="116"/>
      <c r="BS977" s="116"/>
      <c r="BT977" s="116"/>
      <c r="BU977" s="116"/>
      <c r="BV977" s="116"/>
      <c r="BW977" s="116"/>
      <c r="BX977" s="116"/>
      <c r="BY977" s="116"/>
      <c r="BZ977" s="116"/>
      <c r="CA977" s="116"/>
      <c r="CB977" s="116"/>
      <c r="CC977" s="116"/>
      <c r="CD977" s="116"/>
      <c r="CE977" s="116"/>
      <c r="CF977" s="116">
        <f t="shared" si="497"/>
        <v>0</v>
      </c>
      <c r="CG977" s="116">
        <f t="shared" si="497"/>
        <v>0</v>
      </c>
      <c r="CH977" s="116">
        <f t="shared" si="497"/>
        <v>0</v>
      </c>
      <c r="CI977" s="116">
        <f t="shared" si="497"/>
        <v>0</v>
      </c>
      <c r="CJ977" s="116">
        <f t="shared" si="497"/>
        <v>0</v>
      </c>
      <c r="CK977" s="116">
        <f t="shared" si="497"/>
        <v>0</v>
      </c>
      <c r="CL977" s="116">
        <f t="shared" si="497"/>
        <v>0</v>
      </c>
      <c r="CM977" s="116">
        <f t="shared" si="497"/>
        <v>0</v>
      </c>
      <c r="CN977" s="116">
        <f t="shared" si="497"/>
        <v>0</v>
      </c>
      <c r="CO977" s="116">
        <f t="shared" si="497"/>
        <v>0</v>
      </c>
      <c r="CP977" s="116">
        <f t="shared" si="498"/>
        <v>0</v>
      </c>
      <c r="CQ977" s="116">
        <f t="shared" si="498"/>
        <v>0</v>
      </c>
      <c r="CR977" s="116">
        <f t="shared" si="498"/>
        <v>0</v>
      </c>
      <c r="CS977" s="116">
        <f t="shared" si="498"/>
        <v>0</v>
      </c>
      <c r="CT977" s="116">
        <f t="shared" si="498"/>
        <v>0</v>
      </c>
      <c r="CU977" s="116">
        <f t="shared" si="498"/>
        <v>0</v>
      </c>
      <c r="CV977" s="116">
        <f t="shared" si="498"/>
        <v>0</v>
      </c>
      <c r="CW977" s="116">
        <f t="shared" si="498"/>
        <v>0</v>
      </c>
      <c r="CX977" s="116">
        <f t="shared" si="498"/>
        <v>0</v>
      </c>
      <c r="CY977" s="116">
        <f t="shared" si="498"/>
        <v>0</v>
      </c>
      <c r="CZ977" s="116">
        <f t="shared" si="499"/>
        <v>0</v>
      </c>
      <c r="DA977" s="116">
        <f t="shared" si="499"/>
        <v>0</v>
      </c>
      <c r="DB977" s="116">
        <f t="shared" si="499"/>
        <v>0</v>
      </c>
      <c r="DC977" s="116">
        <f t="shared" si="499"/>
        <v>0</v>
      </c>
      <c r="DD977" s="116">
        <f t="shared" si="499"/>
        <v>0</v>
      </c>
      <c r="DE977" s="116">
        <f t="shared" si="499"/>
        <v>0</v>
      </c>
      <c r="DF977" s="116">
        <f t="shared" si="499"/>
        <v>0</v>
      </c>
      <c r="DG977" s="116">
        <f t="shared" si="499"/>
        <v>0</v>
      </c>
      <c r="DH977" s="116">
        <f t="shared" si="499"/>
        <v>0</v>
      </c>
      <c r="DI977" s="116">
        <f t="shared" si="499"/>
        <v>0</v>
      </c>
      <c r="DJ977" s="116">
        <f t="shared" si="500"/>
        <v>0</v>
      </c>
      <c r="DK977" s="116">
        <f t="shared" si="500"/>
        <v>0</v>
      </c>
      <c r="DL977" s="116">
        <f t="shared" si="500"/>
        <v>0</v>
      </c>
      <c r="DM977" s="116">
        <f t="shared" si="500"/>
        <v>0</v>
      </c>
      <c r="DN977" s="116">
        <f t="shared" si="500"/>
        <v>0</v>
      </c>
      <c r="DO977" s="116">
        <f t="shared" si="500"/>
        <v>0</v>
      </c>
      <c r="DP977" s="116">
        <f t="shared" si="500"/>
        <v>0</v>
      </c>
      <c r="DQ977" s="116">
        <f t="shared" si="500"/>
        <v>0</v>
      </c>
      <c r="DR977" s="116">
        <f t="shared" si="500"/>
        <v>0</v>
      </c>
      <c r="DS977" s="116">
        <f t="shared" si="500"/>
        <v>0</v>
      </c>
      <c r="DT977" s="116">
        <f t="shared" si="500"/>
        <v>0</v>
      </c>
      <c r="DU977" s="116">
        <f t="shared" si="500"/>
        <v>0</v>
      </c>
      <c r="DV977" s="116">
        <f t="shared" si="500"/>
        <v>0</v>
      </c>
      <c r="DW977" s="116">
        <f t="shared" si="500"/>
        <v>0</v>
      </c>
    </row>
    <row r="978" spans="1:127" x14ac:dyDescent="0.35">
      <c r="A978" s="9" t="s">
        <v>281</v>
      </c>
      <c r="B978" s="10" t="s">
        <v>14</v>
      </c>
      <c r="C978" s="9" t="s">
        <v>2</v>
      </c>
      <c r="D978" s="1">
        <v>1.213892</v>
      </c>
      <c r="E978" s="82">
        <f>VLOOKUP(C978,'Literature Lookup Tables'!$A$2:$D$21,4,0)</f>
        <v>0.05</v>
      </c>
      <c r="F978" s="82">
        <f>VLOOKUP(C978,'Literature Lookup Tables'!$A$2:$D$21,3,0)</f>
        <v>0.05</v>
      </c>
      <c r="G978" s="64">
        <f>(VLOOKUP(C978,'Literature Lookup Tables'!$A$2:$L$21,2))*D978</f>
        <v>0.1213892</v>
      </c>
      <c r="H978" s="64">
        <f t="shared" si="485"/>
        <v>6.0694600000000001E-2</v>
      </c>
      <c r="I978" s="64">
        <f t="shared" si="486"/>
        <v>6.0694600000000001E-2</v>
      </c>
      <c r="J978" s="106">
        <f>VLOOKUP(C978,'Literature Lookup Tables'!$A$2:$L$21,MATCH(B978,listHYDROGROUPS,0))</f>
        <v>74</v>
      </c>
      <c r="K978" s="7" t="str">
        <f t="shared" si="496"/>
        <v/>
      </c>
      <c r="L978" s="7" t="str">
        <f t="shared" si="496"/>
        <v/>
      </c>
      <c r="M978" s="7" t="str">
        <f t="shared" si="496"/>
        <v/>
      </c>
      <c r="N978" s="7" t="str">
        <f t="shared" si="496"/>
        <v/>
      </c>
      <c r="O978" s="7" t="str">
        <f t="shared" si="496"/>
        <v/>
      </c>
      <c r="P978" s="7" t="str">
        <f t="shared" si="496"/>
        <v/>
      </c>
      <c r="Q978" s="7" t="str">
        <f t="shared" si="496"/>
        <v/>
      </c>
      <c r="R978" s="7" t="str">
        <f t="shared" si="496"/>
        <v/>
      </c>
      <c r="S978" s="7" t="str">
        <f t="shared" si="496"/>
        <v/>
      </c>
      <c r="T978" s="7" t="str">
        <f t="shared" si="496"/>
        <v/>
      </c>
      <c r="U978" s="7" t="str">
        <f t="shared" si="496"/>
        <v/>
      </c>
      <c r="V978" s="7" t="str">
        <f t="shared" si="496"/>
        <v/>
      </c>
      <c r="W978" s="7" t="str">
        <f t="shared" si="496"/>
        <v/>
      </c>
      <c r="X978" s="7" t="str">
        <f t="shared" si="496"/>
        <v/>
      </c>
      <c r="Y978" s="7" t="str">
        <f t="shared" si="496"/>
        <v/>
      </c>
      <c r="CF978" s="7" t="str">
        <f t="shared" si="497"/>
        <v/>
      </c>
      <c r="CG978" s="7" t="str">
        <f t="shared" si="497"/>
        <v/>
      </c>
      <c r="CH978" s="7" t="str">
        <f t="shared" si="497"/>
        <v/>
      </c>
      <c r="CI978" s="7" t="str">
        <f t="shared" si="497"/>
        <v/>
      </c>
      <c r="CJ978" s="7" t="str">
        <f t="shared" si="497"/>
        <v/>
      </c>
      <c r="CK978" s="7" t="str">
        <f t="shared" si="497"/>
        <v/>
      </c>
      <c r="CL978" s="7" t="str">
        <f t="shared" si="497"/>
        <v/>
      </c>
      <c r="CM978" s="7" t="str">
        <f t="shared" si="497"/>
        <v/>
      </c>
      <c r="CN978" s="7" t="str">
        <f t="shared" si="497"/>
        <v/>
      </c>
      <c r="CO978" s="7" t="str">
        <f t="shared" si="497"/>
        <v/>
      </c>
      <c r="CP978" s="7" t="str">
        <f t="shared" si="498"/>
        <v/>
      </c>
      <c r="CQ978" s="7" t="str">
        <f t="shared" si="498"/>
        <v/>
      </c>
      <c r="CR978" s="7" t="str">
        <f t="shared" si="498"/>
        <v/>
      </c>
      <c r="CS978" s="7" t="str">
        <f t="shared" si="498"/>
        <v/>
      </c>
      <c r="CT978" s="7" t="str">
        <f t="shared" si="498"/>
        <v/>
      </c>
      <c r="CU978" s="7" t="str">
        <f t="shared" si="498"/>
        <v/>
      </c>
      <c r="CV978" s="7" t="str">
        <f t="shared" si="498"/>
        <v/>
      </c>
      <c r="CW978" s="7" t="str">
        <f t="shared" si="498"/>
        <v/>
      </c>
      <c r="CX978" s="7" t="str">
        <f t="shared" si="498"/>
        <v/>
      </c>
      <c r="CY978" s="7" t="str">
        <f t="shared" si="498"/>
        <v/>
      </c>
      <c r="CZ978" s="7" t="str">
        <f t="shared" si="499"/>
        <v/>
      </c>
      <c r="DA978" s="7" t="str">
        <f t="shared" si="499"/>
        <v/>
      </c>
      <c r="DB978" s="7" t="str">
        <f t="shared" si="499"/>
        <v/>
      </c>
      <c r="DC978" s="7" t="str">
        <f t="shared" si="499"/>
        <v/>
      </c>
      <c r="DD978" s="7" t="str">
        <f t="shared" si="499"/>
        <v/>
      </c>
      <c r="DE978" s="7" t="str">
        <f t="shared" si="499"/>
        <v/>
      </c>
      <c r="DF978" s="7" t="str">
        <f t="shared" si="499"/>
        <v/>
      </c>
      <c r="DG978" s="7" t="str">
        <f t="shared" si="499"/>
        <v/>
      </c>
      <c r="DH978" s="7" t="str">
        <f t="shared" si="499"/>
        <v/>
      </c>
      <c r="DI978" s="7" t="str">
        <f t="shared" si="499"/>
        <v/>
      </c>
      <c r="DJ978" s="7" t="str">
        <f t="shared" si="500"/>
        <v/>
      </c>
      <c r="DK978" s="7" t="str">
        <f t="shared" si="500"/>
        <v/>
      </c>
      <c r="DL978" s="7" t="str">
        <f t="shared" si="500"/>
        <v/>
      </c>
      <c r="DM978" s="7" t="str">
        <f t="shared" si="500"/>
        <v/>
      </c>
      <c r="DN978" s="7" t="str">
        <f t="shared" si="500"/>
        <v/>
      </c>
      <c r="DO978" s="7" t="str">
        <f t="shared" si="500"/>
        <v/>
      </c>
      <c r="DP978" s="7" t="str">
        <f t="shared" si="500"/>
        <v/>
      </c>
      <c r="DQ978" s="7" t="str">
        <f t="shared" si="500"/>
        <v/>
      </c>
      <c r="DR978" s="7" t="str">
        <f t="shared" si="500"/>
        <v/>
      </c>
      <c r="DS978" s="7" t="str">
        <f t="shared" si="500"/>
        <v/>
      </c>
      <c r="DT978" s="7" t="str">
        <f t="shared" si="500"/>
        <v/>
      </c>
      <c r="DU978" s="7" t="str">
        <f t="shared" si="500"/>
        <v/>
      </c>
      <c r="DV978" s="7" t="str">
        <f t="shared" si="500"/>
        <v/>
      </c>
      <c r="DW978" s="7" t="str">
        <f t="shared" si="500"/>
        <v/>
      </c>
    </row>
    <row r="979" spans="1:127" x14ac:dyDescent="0.35">
      <c r="A979" s="9" t="s">
        <v>289</v>
      </c>
      <c r="B979" s="10" t="s">
        <v>14</v>
      </c>
      <c r="C979" s="9" t="s">
        <v>2</v>
      </c>
      <c r="D979" s="1">
        <v>5.3697000000000002E-2</v>
      </c>
      <c r="E979" s="82">
        <f>VLOOKUP(C979,'Literature Lookup Tables'!$A$2:$D$21,4,0)</f>
        <v>0.05</v>
      </c>
      <c r="F979" s="82">
        <f>VLOOKUP(C979,'Literature Lookup Tables'!$A$2:$D$21,3,0)</f>
        <v>0.05</v>
      </c>
      <c r="G979" s="64">
        <f>(VLOOKUP(C979,'Literature Lookup Tables'!$A$2:$L$21,2))*D979</f>
        <v>5.3697000000000007E-3</v>
      </c>
      <c r="H979" s="64">
        <f t="shared" si="485"/>
        <v>2.6848500000000003E-3</v>
      </c>
      <c r="I979" s="64">
        <f t="shared" si="486"/>
        <v>2.6848500000000003E-3</v>
      </c>
      <c r="J979" s="106">
        <f>VLOOKUP(C979,'Literature Lookup Tables'!$A$2:$L$21,MATCH(B979,listHYDROGROUPS,0))</f>
        <v>74</v>
      </c>
      <c r="K979" s="7" t="str">
        <f t="shared" si="496"/>
        <v/>
      </c>
      <c r="L979" s="7" t="str">
        <f t="shared" si="496"/>
        <v/>
      </c>
      <c r="M979" s="7" t="str">
        <f t="shared" si="496"/>
        <v/>
      </c>
      <c r="N979" s="7" t="str">
        <f t="shared" si="496"/>
        <v/>
      </c>
      <c r="O979" s="7" t="str">
        <f t="shared" si="496"/>
        <v/>
      </c>
      <c r="P979" s="7">
        <f t="shared" si="496"/>
        <v>3.9735780000000003</v>
      </c>
      <c r="Q979" s="7" t="str">
        <f t="shared" si="496"/>
        <v/>
      </c>
      <c r="R979" s="7" t="str">
        <f t="shared" si="496"/>
        <v/>
      </c>
      <c r="S979" s="7" t="str">
        <f t="shared" si="496"/>
        <v/>
      </c>
      <c r="T979" s="7" t="str">
        <f t="shared" si="496"/>
        <v/>
      </c>
      <c r="U979" s="7" t="str">
        <f t="shared" si="496"/>
        <v/>
      </c>
      <c r="V979" s="7" t="str">
        <f t="shared" si="496"/>
        <v/>
      </c>
      <c r="W979" s="7" t="str">
        <f t="shared" si="496"/>
        <v/>
      </c>
      <c r="X979" s="7" t="str">
        <f t="shared" si="496"/>
        <v/>
      </c>
      <c r="Y979" s="7" t="str">
        <f t="shared" si="496"/>
        <v/>
      </c>
      <c r="CF979" s="7" t="str">
        <f t="shared" si="497"/>
        <v/>
      </c>
      <c r="CG979" s="7" t="str">
        <f t="shared" si="497"/>
        <v/>
      </c>
      <c r="CH979" s="7" t="str">
        <f t="shared" si="497"/>
        <v/>
      </c>
      <c r="CI979" s="7" t="str">
        <f t="shared" si="497"/>
        <v/>
      </c>
      <c r="CJ979" s="7" t="str">
        <f t="shared" si="497"/>
        <v/>
      </c>
      <c r="CK979" s="7" t="str">
        <f t="shared" si="497"/>
        <v/>
      </c>
      <c r="CL979" s="7" t="str">
        <f t="shared" si="497"/>
        <v/>
      </c>
      <c r="CM979" s="7" t="str">
        <f t="shared" si="497"/>
        <v/>
      </c>
      <c r="CN979" s="7" t="str">
        <f t="shared" si="497"/>
        <v/>
      </c>
      <c r="CO979" s="7" t="str">
        <f t="shared" si="497"/>
        <v/>
      </c>
      <c r="CP979" s="7" t="str">
        <f t="shared" si="498"/>
        <v/>
      </c>
      <c r="CQ979" s="7" t="str">
        <f t="shared" si="498"/>
        <v/>
      </c>
      <c r="CR979" s="7" t="str">
        <f t="shared" si="498"/>
        <v/>
      </c>
      <c r="CS979" s="7" t="str">
        <f t="shared" si="498"/>
        <v/>
      </c>
      <c r="CT979" s="7" t="str">
        <f t="shared" si="498"/>
        <v/>
      </c>
      <c r="CU979" s="7" t="str">
        <f t="shared" si="498"/>
        <v/>
      </c>
      <c r="CV979" s="7" t="str">
        <f t="shared" si="498"/>
        <v/>
      </c>
      <c r="CW979" s="7" t="str">
        <f t="shared" si="498"/>
        <v/>
      </c>
      <c r="CX979" s="7" t="str">
        <f t="shared" si="498"/>
        <v/>
      </c>
      <c r="CY979" s="7" t="str">
        <f t="shared" si="498"/>
        <v/>
      </c>
      <c r="CZ979" s="7" t="str">
        <f t="shared" si="499"/>
        <v/>
      </c>
      <c r="DA979" s="7" t="str">
        <f t="shared" si="499"/>
        <v/>
      </c>
      <c r="DB979" s="7" t="str">
        <f t="shared" si="499"/>
        <v/>
      </c>
      <c r="DC979" s="7" t="str">
        <f t="shared" si="499"/>
        <v/>
      </c>
      <c r="DD979" s="7" t="str">
        <f t="shared" si="499"/>
        <v/>
      </c>
      <c r="DE979" s="7" t="str">
        <f t="shared" si="499"/>
        <v/>
      </c>
      <c r="DF979" s="7" t="str">
        <f t="shared" si="499"/>
        <v/>
      </c>
      <c r="DG979" s="7" t="str">
        <f t="shared" si="499"/>
        <v/>
      </c>
      <c r="DH979" s="7" t="str">
        <f t="shared" si="499"/>
        <v/>
      </c>
      <c r="DI979" s="7" t="str">
        <f t="shared" si="499"/>
        <v/>
      </c>
      <c r="DJ979" s="7" t="str">
        <f t="shared" si="500"/>
        <v/>
      </c>
      <c r="DK979" s="7" t="str">
        <f t="shared" si="500"/>
        <v/>
      </c>
      <c r="DL979" s="7" t="str">
        <f t="shared" si="500"/>
        <v/>
      </c>
      <c r="DM979" s="7" t="str">
        <f t="shared" si="500"/>
        <v/>
      </c>
      <c r="DN979" s="7" t="str">
        <f t="shared" si="500"/>
        <v/>
      </c>
      <c r="DO979" s="7" t="str">
        <f t="shared" si="500"/>
        <v/>
      </c>
      <c r="DP979" s="7" t="str">
        <f t="shared" si="500"/>
        <v/>
      </c>
      <c r="DQ979" s="7" t="str">
        <f t="shared" si="500"/>
        <v/>
      </c>
      <c r="DR979" s="7" t="str">
        <f t="shared" si="500"/>
        <v/>
      </c>
      <c r="DS979" s="7" t="str">
        <f t="shared" si="500"/>
        <v/>
      </c>
      <c r="DT979" s="7" t="str">
        <f t="shared" si="500"/>
        <v/>
      </c>
      <c r="DU979" s="7" t="str">
        <f t="shared" si="500"/>
        <v/>
      </c>
      <c r="DV979" s="7" t="str">
        <f t="shared" si="500"/>
        <v/>
      </c>
      <c r="DW979" s="7" t="str">
        <f t="shared" si="500"/>
        <v/>
      </c>
    </row>
    <row r="980" spans="1:127" x14ac:dyDescent="0.35">
      <c r="A980" s="9" t="s">
        <v>281</v>
      </c>
      <c r="B980" s="10" t="s">
        <v>14</v>
      </c>
      <c r="C980" s="9" t="s">
        <v>3</v>
      </c>
      <c r="D980" s="1">
        <v>0.63374399999999997</v>
      </c>
      <c r="E980" s="82">
        <f>VLOOKUP(C980,'Literature Lookup Tables'!$A$2:$D$21,4,0)</f>
        <v>0</v>
      </c>
      <c r="F980" s="82">
        <f>VLOOKUP(C980,'Literature Lookup Tables'!$A$2:$D$21,3,0)</f>
        <v>0.2</v>
      </c>
      <c r="G980" s="64">
        <f>(VLOOKUP(C980,'Literature Lookup Tables'!$A$2:$L$21,2))*D980</f>
        <v>0.12674879999999999</v>
      </c>
      <c r="H980" s="64">
        <f t="shared" si="485"/>
        <v>0.12674879999999999</v>
      </c>
      <c r="I980" s="64">
        <f t="shared" si="486"/>
        <v>0</v>
      </c>
      <c r="J980" s="106">
        <f>VLOOKUP(C980,'Literature Lookup Tables'!$A$2:$L$21,MATCH(B980,listHYDROGROUPS,0))</f>
        <v>74</v>
      </c>
      <c r="K980" s="7" t="str">
        <f t="shared" si="496"/>
        <v/>
      </c>
      <c r="L980" s="7" t="str">
        <f t="shared" si="496"/>
        <v/>
      </c>
      <c r="M980" s="7" t="str">
        <f t="shared" si="496"/>
        <v/>
      </c>
      <c r="N980" s="7" t="str">
        <f t="shared" si="496"/>
        <v/>
      </c>
      <c r="O980" s="7" t="str">
        <f t="shared" si="496"/>
        <v/>
      </c>
      <c r="P980" s="7" t="str">
        <f t="shared" si="496"/>
        <v/>
      </c>
      <c r="Q980" s="7" t="str">
        <f t="shared" si="496"/>
        <v/>
      </c>
      <c r="R980" s="7" t="str">
        <f t="shared" si="496"/>
        <v/>
      </c>
      <c r="S980" s="7" t="str">
        <f t="shared" si="496"/>
        <v/>
      </c>
      <c r="T980" s="7" t="str">
        <f t="shared" si="496"/>
        <v/>
      </c>
      <c r="U980" s="7" t="str">
        <f t="shared" si="496"/>
        <v/>
      </c>
      <c r="V980" s="7" t="str">
        <f t="shared" si="496"/>
        <v/>
      </c>
      <c r="W980" s="7" t="str">
        <f t="shared" si="496"/>
        <v/>
      </c>
      <c r="X980" s="7" t="str">
        <f t="shared" si="496"/>
        <v/>
      </c>
      <c r="Y980" s="7" t="str">
        <f t="shared" si="496"/>
        <v/>
      </c>
      <c r="CF980" s="7" t="str">
        <f t="shared" si="497"/>
        <v/>
      </c>
      <c r="CG980" s="7" t="str">
        <f t="shared" si="497"/>
        <v/>
      </c>
      <c r="CH980" s="7" t="str">
        <f t="shared" si="497"/>
        <v/>
      </c>
      <c r="CI980" s="7" t="str">
        <f t="shared" si="497"/>
        <v/>
      </c>
      <c r="CJ980" s="7" t="str">
        <f t="shared" si="497"/>
        <v/>
      </c>
      <c r="CK980" s="7" t="str">
        <f t="shared" si="497"/>
        <v/>
      </c>
      <c r="CL980" s="7" t="str">
        <f t="shared" si="497"/>
        <v/>
      </c>
      <c r="CM980" s="7" t="str">
        <f t="shared" si="497"/>
        <v/>
      </c>
      <c r="CN980" s="7" t="str">
        <f t="shared" si="497"/>
        <v/>
      </c>
      <c r="CO980" s="7" t="str">
        <f t="shared" si="497"/>
        <v/>
      </c>
      <c r="CP980" s="7" t="str">
        <f t="shared" si="498"/>
        <v/>
      </c>
      <c r="CQ980" s="7" t="str">
        <f t="shared" si="498"/>
        <v/>
      </c>
      <c r="CR980" s="7" t="str">
        <f t="shared" si="498"/>
        <v/>
      </c>
      <c r="CS980" s="7" t="str">
        <f t="shared" si="498"/>
        <v/>
      </c>
      <c r="CT980" s="7" t="str">
        <f t="shared" si="498"/>
        <v/>
      </c>
      <c r="CU980" s="7" t="str">
        <f t="shared" si="498"/>
        <v/>
      </c>
      <c r="CV980" s="7" t="str">
        <f t="shared" si="498"/>
        <v/>
      </c>
      <c r="CW980" s="7" t="str">
        <f t="shared" si="498"/>
        <v/>
      </c>
      <c r="CX980" s="7" t="str">
        <f t="shared" si="498"/>
        <v/>
      </c>
      <c r="CY980" s="7" t="str">
        <f t="shared" si="498"/>
        <v/>
      </c>
      <c r="CZ980" s="7" t="str">
        <f t="shared" si="499"/>
        <v/>
      </c>
      <c r="DA980" s="7" t="str">
        <f t="shared" si="499"/>
        <v/>
      </c>
      <c r="DB980" s="7" t="str">
        <f t="shared" si="499"/>
        <v/>
      </c>
      <c r="DC980" s="7" t="str">
        <f t="shared" si="499"/>
        <v/>
      </c>
      <c r="DD980" s="7" t="str">
        <f t="shared" si="499"/>
        <v/>
      </c>
      <c r="DE980" s="7" t="str">
        <f t="shared" si="499"/>
        <v/>
      </c>
      <c r="DF980" s="7" t="str">
        <f t="shared" si="499"/>
        <v/>
      </c>
      <c r="DG980" s="7" t="str">
        <f t="shared" si="499"/>
        <v/>
      </c>
      <c r="DH980" s="7" t="str">
        <f t="shared" si="499"/>
        <v/>
      </c>
      <c r="DI980" s="7" t="str">
        <f t="shared" si="499"/>
        <v/>
      </c>
      <c r="DJ980" s="7" t="str">
        <f t="shared" si="500"/>
        <v/>
      </c>
      <c r="DK980" s="7" t="str">
        <f t="shared" si="500"/>
        <v/>
      </c>
      <c r="DL980" s="7" t="str">
        <f t="shared" si="500"/>
        <v/>
      </c>
      <c r="DM980" s="7" t="str">
        <f t="shared" si="500"/>
        <v/>
      </c>
      <c r="DN980" s="7" t="str">
        <f t="shared" si="500"/>
        <v/>
      </c>
      <c r="DO980" s="7" t="str">
        <f t="shared" si="500"/>
        <v/>
      </c>
      <c r="DP980" s="7" t="str">
        <f t="shared" si="500"/>
        <v/>
      </c>
      <c r="DQ980" s="7" t="str">
        <f t="shared" si="500"/>
        <v/>
      </c>
      <c r="DR980" s="7" t="str">
        <f t="shared" si="500"/>
        <v/>
      </c>
      <c r="DS980" s="7" t="str">
        <f t="shared" si="500"/>
        <v/>
      </c>
      <c r="DT980" s="7" t="str">
        <f t="shared" si="500"/>
        <v/>
      </c>
      <c r="DU980" s="7" t="str">
        <f t="shared" si="500"/>
        <v/>
      </c>
      <c r="DV980" s="7" t="str">
        <f t="shared" si="500"/>
        <v/>
      </c>
      <c r="DW980" s="7" t="str">
        <f t="shared" si="500"/>
        <v/>
      </c>
    </row>
    <row r="981" spans="1:127" x14ac:dyDescent="0.35">
      <c r="A981" s="9" t="s">
        <v>289</v>
      </c>
      <c r="B981" s="10" t="s">
        <v>14</v>
      </c>
      <c r="C981" s="9" t="s">
        <v>3</v>
      </c>
      <c r="D981" s="1">
        <v>2.7608060000000001</v>
      </c>
      <c r="E981" s="82">
        <f>VLOOKUP(C981,'Literature Lookup Tables'!$A$2:$D$21,4,0)</f>
        <v>0</v>
      </c>
      <c r="F981" s="82">
        <f>VLOOKUP(C981,'Literature Lookup Tables'!$A$2:$D$21,3,0)</f>
        <v>0.2</v>
      </c>
      <c r="G981" s="64">
        <f>(VLOOKUP(C981,'Literature Lookup Tables'!$A$2:$L$21,2))*D981</f>
        <v>0.55216120000000002</v>
      </c>
      <c r="H981" s="64">
        <f t="shared" si="485"/>
        <v>0.55216120000000002</v>
      </c>
      <c r="I981" s="64">
        <f t="shared" si="486"/>
        <v>0</v>
      </c>
      <c r="J981" s="106">
        <f>VLOOKUP(C981,'Literature Lookup Tables'!$A$2:$L$21,MATCH(B981,listHYDROGROUPS,0))</f>
        <v>74</v>
      </c>
      <c r="K981" s="7" t="str">
        <f t="shared" si="496"/>
        <v/>
      </c>
      <c r="L981" s="7" t="str">
        <f t="shared" si="496"/>
        <v/>
      </c>
      <c r="M981" s="7" t="str">
        <f t="shared" si="496"/>
        <v/>
      </c>
      <c r="N981" s="7" t="str">
        <f t="shared" si="496"/>
        <v/>
      </c>
      <c r="O981" s="7" t="str">
        <f t="shared" si="496"/>
        <v/>
      </c>
      <c r="P981" s="7">
        <f t="shared" si="496"/>
        <v>204.299644</v>
      </c>
      <c r="Q981" s="7" t="str">
        <f t="shared" si="496"/>
        <v/>
      </c>
      <c r="R981" s="7" t="str">
        <f t="shared" si="496"/>
        <v/>
      </c>
      <c r="S981" s="7" t="str">
        <f t="shared" si="496"/>
        <v/>
      </c>
      <c r="T981" s="7" t="str">
        <f t="shared" si="496"/>
        <v/>
      </c>
      <c r="U981" s="7" t="str">
        <f t="shared" si="496"/>
        <v/>
      </c>
      <c r="V981" s="7" t="str">
        <f t="shared" si="496"/>
        <v/>
      </c>
      <c r="W981" s="7" t="str">
        <f t="shared" si="496"/>
        <v/>
      </c>
      <c r="X981" s="7" t="str">
        <f t="shared" si="496"/>
        <v/>
      </c>
      <c r="Y981" s="7" t="str">
        <f t="shared" si="496"/>
        <v/>
      </c>
      <c r="CF981" s="7" t="str">
        <f t="shared" si="497"/>
        <v/>
      </c>
      <c r="CG981" s="7" t="str">
        <f t="shared" si="497"/>
        <v/>
      </c>
      <c r="CH981" s="7" t="str">
        <f t="shared" si="497"/>
        <v/>
      </c>
      <c r="CI981" s="7" t="str">
        <f t="shared" si="497"/>
        <v/>
      </c>
      <c r="CJ981" s="7" t="str">
        <f t="shared" si="497"/>
        <v/>
      </c>
      <c r="CK981" s="7" t="str">
        <f t="shared" si="497"/>
        <v/>
      </c>
      <c r="CL981" s="7" t="str">
        <f t="shared" si="497"/>
        <v/>
      </c>
      <c r="CM981" s="7" t="str">
        <f t="shared" si="497"/>
        <v/>
      </c>
      <c r="CN981" s="7" t="str">
        <f t="shared" si="497"/>
        <v/>
      </c>
      <c r="CO981" s="7" t="str">
        <f t="shared" si="497"/>
        <v/>
      </c>
      <c r="CP981" s="7" t="str">
        <f t="shared" si="498"/>
        <v/>
      </c>
      <c r="CQ981" s="7" t="str">
        <f t="shared" si="498"/>
        <v/>
      </c>
      <c r="CR981" s="7" t="str">
        <f t="shared" si="498"/>
        <v/>
      </c>
      <c r="CS981" s="7" t="str">
        <f t="shared" si="498"/>
        <v/>
      </c>
      <c r="CT981" s="7" t="str">
        <f t="shared" si="498"/>
        <v/>
      </c>
      <c r="CU981" s="7" t="str">
        <f t="shared" si="498"/>
        <v/>
      </c>
      <c r="CV981" s="7" t="str">
        <f t="shared" si="498"/>
        <v/>
      </c>
      <c r="CW981" s="7" t="str">
        <f t="shared" si="498"/>
        <v/>
      </c>
      <c r="CX981" s="7" t="str">
        <f t="shared" si="498"/>
        <v/>
      </c>
      <c r="CY981" s="7" t="str">
        <f t="shared" si="498"/>
        <v/>
      </c>
      <c r="CZ981" s="7" t="str">
        <f t="shared" si="499"/>
        <v/>
      </c>
      <c r="DA981" s="7" t="str">
        <f t="shared" si="499"/>
        <v/>
      </c>
      <c r="DB981" s="7" t="str">
        <f t="shared" si="499"/>
        <v/>
      </c>
      <c r="DC981" s="7" t="str">
        <f t="shared" si="499"/>
        <v/>
      </c>
      <c r="DD981" s="7" t="str">
        <f t="shared" si="499"/>
        <v/>
      </c>
      <c r="DE981" s="7" t="str">
        <f t="shared" si="499"/>
        <v/>
      </c>
      <c r="DF981" s="7" t="str">
        <f t="shared" si="499"/>
        <v/>
      </c>
      <c r="DG981" s="7" t="str">
        <f t="shared" si="499"/>
        <v/>
      </c>
      <c r="DH981" s="7" t="str">
        <f t="shared" si="499"/>
        <v/>
      </c>
      <c r="DI981" s="7" t="str">
        <f t="shared" si="499"/>
        <v/>
      </c>
      <c r="DJ981" s="7" t="str">
        <f t="shared" si="500"/>
        <v/>
      </c>
      <c r="DK981" s="7" t="str">
        <f t="shared" si="500"/>
        <v/>
      </c>
      <c r="DL981" s="7" t="str">
        <f t="shared" si="500"/>
        <v/>
      </c>
      <c r="DM981" s="7" t="str">
        <f t="shared" si="500"/>
        <v/>
      </c>
      <c r="DN981" s="7" t="str">
        <f t="shared" si="500"/>
        <v/>
      </c>
      <c r="DO981" s="7" t="str">
        <f t="shared" si="500"/>
        <v/>
      </c>
      <c r="DP981" s="7" t="str">
        <f t="shared" si="500"/>
        <v/>
      </c>
      <c r="DQ981" s="7" t="str">
        <f t="shared" si="500"/>
        <v/>
      </c>
      <c r="DR981" s="7" t="str">
        <f t="shared" si="500"/>
        <v/>
      </c>
      <c r="DS981" s="7" t="str">
        <f t="shared" si="500"/>
        <v/>
      </c>
      <c r="DT981" s="7" t="str">
        <f t="shared" si="500"/>
        <v/>
      </c>
      <c r="DU981" s="7" t="str">
        <f t="shared" si="500"/>
        <v/>
      </c>
      <c r="DV981" s="7" t="str">
        <f t="shared" si="500"/>
        <v/>
      </c>
      <c r="DW981" s="7" t="str">
        <f t="shared" si="500"/>
        <v/>
      </c>
    </row>
    <row r="982" spans="1:127" x14ac:dyDescent="0.35">
      <c r="A982" s="9" t="s">
        <v>289</v>
      </c>
      <c r="B982" s="10" t="s">
        <v>14</v>
      </c>
      <c r="C982" s="9" t="s">
        <v>10</v>
      </c>
      <c r="D982" s="1">
        <v>5.3201710000000002</v>
      </c>
      <c r="E982" s="82">
        <f>VLOOKUP(C982,'Literature Lookup Tables'!$A$2:$D$21,4,0)</f>
        <v>0.03</v>
      </c>
      <c r="F982" s="82">
        <f>VLOOKUP(C982,'Literature Lookup Tables'!$A$2:$D$21,3,0)</f>
        <v>0</v>
      </c>
      <c r="G982" s="64">
        <f>(VLOOKUP(C982,'Literature Lookup Tables'!$A$2:$L$21,2))*D982</f>
        <v>0.15960513000000001</v>
      </c>
      <c r="H982" s="64">
        <f t="shared" si="485"/>
        <v>0</v>
      </c>
      <c r="I982" s="64">
        <f t="shared" si="486"/>
        <v>0.15960513000000001</v>
      </c>
      <c r="J982" s="106">
        <f>VLOOKUP(C982,'Literature Lookup Tables'!$A$2:$L$21,MATCH(B982,listHYDROGROUPS,0))</f>
        <v>74</v>
      </c>
      <c r="K982" s="7" t="str">
        <f t="shared" si="496"/>
        <v/>
      </c>
      <c r="L982" s="7" t="str">
        <f t="shared" si="496"/>
        <v/>
      </c>
      <c r="M982" s="7" t="str">
        <f t="shared" si="496"/>
        <v/>
      </c>
      <c r="N982" s="7" t="str">
        <f t="shared" si="496"/>
        <v/>
      </c>
      <c r="O982" s="7" t="str">
        <f t="shared" si="496"/>
        <v/>
      </c>
      <c r="P982" s="7">
        <f t="shared" si="496"/>
        <v>393.692654</v>
      </c>
      <c r="Q982" s="7" t="str">
        <f t="shared" si="496"/>
        <v/>
      </c>
      <c r="R982" s="7" t="str">
        <f t="shared" si="496"/>
        <v/>
      </c>
      <c r="S982" s="7" t="str">
        <f t="shared" si="496"/>
        <v/>
      </c>
      <c r="T982" s="7" t="str">
        <f t="shared" si="496"/>
        <v/>
      </c>
      <c r="U982" s="7" t="str">
        <f t="shared" si="496"/>
        <v/>
      </c>
      <c r="V982" s="7" t="str">
        <f t="shared" si="496"/>
        <v/>
      </c>
      <c r="W982" s="7" t="str">
        <f t="shared" si="496"/>
        <v/>
      </c>
      <c r="X982" s="7" t="str">
        <f t="shared" si="496"/>
        <v/>
      </c>
      <c r="Y982" s="7" t="str">
        <f t="shared" si="496"/>
        <v/>
      </c>
      <c r="CF982" s="7" t="str">
        <f t="shared" si="497"/>
        <v/>
      </c>
      <c r="CG982" s="7" t="str">
        <f t="shared" si="497"/>
        <v/>
      </c>
      <c r="CH982" s="7" t="str">
        <f t="shared" si="497"/>
        <v/>
      </c>
      <c r="CI982" s="7" t="str">
        <f t="shared" si="497"/>
        <v/>
      </c>
      <c r="CJ982" s="7" t="str">
        <f t="shared" si="497"/>
        <v/>
      </c>
      <c r="CK982" s="7" t="str">
        <f t="shared" si="497"/>
        <v/>
      </c>
      <c r="CL982" s="7" t="str">
        <f t="shared" si="497"/>
        <v/>
      </c>
      <c r="CM982" s="7" t="str">
        <f t="shared" si="497"/>
        <v/>
      </c>
      <c r="CN982" s="7" t="str">
        <f t="shared" si="497"/>
        <v/>
      </c>
      <c r="CO982" s="7" t="str">
        <f t="shared" si="497"/>
        <v/>
      </c>
      <c r="CP982" s="7" t="str">
        <f t="shared" si="498"/>
        <v/>
      </c>
      <c r="CQ982" s="7" t="str">
        <f t="shared" si="498"/>
        <v/>
      </c>
      <c r="CR982" s="7" t="str">
        <f t="shared" si="498"/>
        <v/>
      </c>
      <c r="CS982" s="7" t="str">
        <f t="shared" si="498"/>
        <v/>
      </c>
      <c r="CT982" s="7" t="str">
        <f t="shared" si="498"/>
        <v/>
      </c>
      <c r="CU982" s="7" t="str">
        <f t="shared" si="498"/>
        <v/>
      </c>
      <c r="CV982" s="7" t="str">
        <f t="shared" si="498"/>
        <v/>
      </c>
      <c r="CW982" s="7" t="str">
        <f t="shared" si="498"/>
        <v/>
      </c>
      <c r="CX982" s="7" t="str">
        <f t="shared" si="498"/>
        <v/>
      </c>
      <c r="CY982" s="7" t="str">
        <f t="shared" si="498"/>
        <v/>
      </c>
      <c r="CZ982" s="7" t="str">
        <f t="shared" si="499"/>
        <v/>
      </c>
      <c r="DA982" s="7" t="str">
        <f t="shared" si="499"/>
        <v/>
      </c>
      <c r="DB982" s="7" t="str">
        <f t="shared" si="499"/>
        <v/>
      </c>
      <c r="DC982" s="7" t="str">
        <f t="shared" si="499"/>
        <v/>
      </c>
      <c r="DD982" s="7" t="str">
        <f t="shared" si="499"/>
        <v/>
      </c>
      <c r="DE982" s="7" t="str">
        <f t="shared" si="499"/>
        <v/>
      </c>
      <c r="DF982" s="7" t="str">
        <f t="shared" si="499"/>
        <v/>
      </c>
      <c r="DG982" s="7" t="str">
        <f t="shared" si="499"/>
        <v/>
      </c>
      <c r="DH982" s="7" t="str">
        <f t="shared" si="499"/>
        <v/>
      </c>
      <c r="DI982" s="7" t="str">
        <f t="shared" si="499"/>
        <v/>
      </c>
      <c r="DJ982" s="7" t="str">
        <f t="shared" si="500"/>
        <v/>
      </c>
      <c r="DK982" s="7" t="str">
        <f t="shared" si="500"/>
        <v/>
      </c>
      <c r="DL982" s="7" t="str">
        <f t="shared" si="500"/>
        <v/>
      </c>
      <c r="DM982" s="7" t="str">
        <f t="shared" si="500"/>
        <v/>
      </c>
      <c r="DN982" s="7" t="str">
        <f t="shared" si="500"/>
        <v/>
      </c>
      <c r="DO982" s="7" t="str">
        <f t="shared" si="500"/>
        <v/>
      </c>
      <c r="DP982" s="7" t="str">
        <f t="shared" si="500"/>
        <v/>
      </c>
      <c r="DQ982" s="7" t="str">
        <f t="shared" si="500"/>
        <v/>
      </c>
      <c r="DR982" s="7" t="str">
        <f t="shared" si="500"/>
        <v/>
      </c>
      <c r="DS982" s="7" t="str">
        <f t="shared" si="500"/>
        <v/>
      </c>
      <c r="DT982" s="7" t="str">
        <f t="shared" si="500"/>
        <v/>
      </c>
      <c r="DU982" s="7" t="str">
        <f t="shared" si="500"/>
        <v/>
      </c>
      <c r="DV982" s="7" t="str">
        <f t="shared" si="500"/>
        <v/>
      </c>
      <c r="DW982" s="7" t="str">
        <f t="shared" si="500"/>
        <v/>
      </c>
    </row>
    <row r="983" spans="1:127" x14ac:dyDescent="0.35">
      <c r="A983" s="9" t="s">
        <v>281</v>
      </c>
      <c r="B983" s="10" t="s">
        <v>14</v>
      </c>
      <c r="C983" s="9" t="s">
        <v>2</v>
      </c>
      <c r="D983" s="1">
        <v>1.961816</v>
      </c>
      <c r="E983" s="82">
        <f>VLOOKUP(C983,'Literature Lookup Tables'!$A$2:$D$21,4,0)</f>
        <v>0.05</v>
      </c>
      <c r="F983" s="82">
        <f>VLOOKUP(C983,'Literature Lookup Tables'!$A$2:$D$21,3,0)</f>
        <v>0.05</v>
      </c>
      <c r="G983" s="64">
        <f>(VLOOKUP(C983,'Literature Lookup Tables'!$A$2:$L$21,2))*D983</f>
        <v>0.19618160000000001</v>
      </c>
      <c r="H983" s="64">
        <f t="shared" si="485"/>
        <v>9.8090800000000006E-2</v>
      </c>
      <c r="I983" s="64">
        <f t="shared" si="486"/>
        <v>9.8090800000000006E-2</v>
      </c>
      <c r="J983" s="106">
        <f>VLOOKUP(C983,'Literature Lookup Tables'!$A$2:$L$21,MATCH(B983,listHYDROGROUPS,0))</f>
        <v>74</v>
      </c>
      <c r="K983" s="7" t="str">
        <f t="shared" si="496"/>
        <v/>
      </c>
      <c r="L983" s="7" t="str">
        <f t="shared" si="496"/>
        <v/>
      </c>
      <c r="M983" s="7" t="str">
        <f t="shared" si="496"/>
        <v/>
      </c>
      <c r="N983" s="7" t="str">
        <f t="shared" si="496"/>
        <v/>
      </c>
      <c r="O983" s="7" t="str">
        <f t="shared" si="496"/>
        <v/>
      </c>
      <c r="P983" s="7" t="str">
        <f t="shared" si="496"/>
        <v/>
      </c>
      <c r="Q983" s="7" t="str">
        <f t="shared" si="496"/>
        <v/>
      </c>
      <c r="R983" s="7" t="str">
        <f t="shared" si="496"/>
        <v/>
      </c>
      <c r="S983" s="7" t="str">
        <f t="shared" si="496"/>
        <v/>
      </c>
      <c r="T983" s="7" t="str">
        <f t="shared" si="496"/>
        <v/>
      </c>
      <c r="U983" s="7" t="str">
        <f t="shared" si="496"/>
        <v/>
      </c>
      <c r="V983" s="7" t="str">
        <f t="shared" si="496"/>
        <v/>
      </c>
      <c r="W983" s="7" t="str">
        <f t="shared" si="496"/>
        <v/>
      </c>
      <c r="X983" s="7" t="str">
        <f t="shared" si="496"/>
        <v/>
      </c>
      <c r="Y983" s="7" t="str">
        <f t="shared" si="496"/>
        <v/>
      </c>
      <c r="CF983" s="7" t="str">
        <f t="shared" si="497"/>
        <v/>
      </c>
      <c r="CG983" s="7" t="str">
        <f t="shared" si="497"/>
        <v/>
      </c>
      <c r="CH983" s="7" t="str">
        <f t="shared" si="497"/>
        <v/>
      </c>
      <c r="CI983" s="7" t="str">
        <f t="shared" si="497"/>
        <v/>
      </c>
      <c r="CJ983" s="7" t="str">
        <f t="shared" si="497"/>
        <v/>
      </c>
      <c r="CK983" s="7" t="str">
        <f t="shared" si="497"/>
        <v/>
      </c>
      <c r="CL983" s="7" t="str">
        <f t="shared" si="497"/>
        <v/>
      </c>
      <c r="CM983" s="7" t="str">
        <f t="shared" si="497"/>
        <v/>
      </c>
      <c r="CN983" s="7" t="str">
        <f t="shared" si="497"/>
        <v/>
      </c>
      <c r="CO983" s="7" t="str">
        <f t="shared" si="497"/>
        <v/>
      </c>
      <c r="CP983" s="7" t="str">
        <f t="shared" si="498"/>
        <v/>
      </c>
      <c r="CQ983" s="7" t="str">
        <f t="shared" si="498"/>
        <v/>
      </c>
      <c r="CR983" s="7" t="str">
        <f t="shared" si="498"/>
        <v/>
      </c>
      <c r="CS983" s="7" t="str">
        <f t="shared" si="498"/>
        <v/>
      </c>
      <c r="CT983" s="7" t="str">
        <f t="shared" si="498"/>
        <v/>
      </c>
      <c r="CU983" s="7" t="str">
        <f t="shared" si="498"/>
        <v/>
      </c>
      <c r="CV983" s="7" t="str">
        <f t="shared" si="498"/>
        <v/>
      </c>
      <c r="CW983" s="7" t="str">
        <f t="shared" si="498"/>
        <v/>
      </c>
      <c r="CX983" s="7" t="str">
        <f t="shared" si="498"/>
        <v/>
      </c>
      <c r="CY983" s="7" t="str">
        <f t="shared" si="498"/>
        <v/>
      </c>
      <c r="CZ983" s="7" t="str">
        <f t="shared" si="499"/>
        <v/>
      </c>
      <c r="DA983" s="7" t="str">
        <f t="shared" si="499"/>
        <v/>
      </c>
      <c r="DB983" s="7" t="str">
        <f t="shared" si="499"/>
        <v/>
      </c>
      <c r="DC983" s="7" t="str">
        <f t="shared" si="499"/>
        <v/>
      </c>
      <c r="DD983" s="7" t="str">
        <f t="shared" si="499"/>
        <v/>
      </c>
      <c r="DE983" s="7" t="str">
        <f t="shared" si="499"/>
        <v/>
      </c>
      <c r="DF983" s="7" t="str">
        <f t="shared" si="499"/>
        <v/>
      </c>
      <c r="DG983" s="7" t="str">
        <f t="shared" si="499"/>
        <v/>
      </c>
      <c r="DH983" s="7" t="str">
        <f t="shared" si="499"/>
        <v/>
      </c>
      <c r="DI983" s="7" t="str">
        <f t="shared" si="499"/>
        <v/>
      </c>
      <c r="DJ983" s="7" t="str">
        <f t="shared" si="500"/>
        <v/>
      </c>
      <c r="DK983" s="7" t="str">
        <f t="shared" si="500"/>
        <v/>
      </c>
      <c r="DL983" s="7" t="str">
        <f t="shared" si="500"/>
        <v/>
      </c>
      <c r="DM983" s="7" t="str">
        <f t="shared" si="500"/>
        <v/>
      </c>
      <c r="DN983" s="7" t="str">
        <f t="shared" si="500"/>
        <v/>
      </c>
      <c r="DO983" s="7" t="str">
        <f t="shared" si="500"/>
        <v/>
      </c>
      <c r="DP983" s="7" t="str">
        <f t="shared" si="500"/>
        <v/>
      </c>
      <c r="DQ983" s="7" t="str">
        <f t="shared" si="500"/>
        <v/>
      </c>
      <c r="DR983" s="7" t="str">
        <f t="shared" si="500"/>
        <v/>
      </c>
      <c r="DS983" s="7" t="str">
        <f t="shared" si="500"/>
        <v/>
      </c>
      <c r="DT983" s="7" t="str">
        <f t="shared" si="500"/>
        <v/>
      </c>
      <c r="DU983" s="7" t="str">
        <f t="shared" si="500"/>
        <v/>
      </c>
      <c r="DV983" s="7" t="str">
        <f t="shared" si="500"/>
        <v/>
      </c>
      <c r="DW983" s="7" t="str">
        <f t="shared" si="500"/>
        <v/>
      </c>
    </row>
    <row r="984" spans="1:127" x14ac:dyDescent="0.35">
      <c r="A984" s="9" t="s">
        <v>281</v>
      </c>
      <c r="B984" s="10" t="s">
        <v>14</v>
      </c>
      <c r="C984" s="9" t="s">
        <v>3</v>
      </c>
      <c r="D984" s="1">
        <v>6.5462220000000002</v>
      </c>
      <c r="E984" s="82">
        <f>VLOOKUP(C984,'Literature Lookup Tables'!$A$2:$D$21,4,0)</f>
        <v>0</v>
      </c>
      <c r="F984" s="82">
        <f>VLOOKUP(C984,'Literature Lookup Tables'!$A$2:$D$21,3,0)</f>
        <v>0.2</v>
      </c>
      <c r="G984" s="64">
        <f>(VLOOKUP(C984,'Literature Lookup Tables'!$A$2:$L$21,2))*D984</f>
        <v>1.3092444000000001</v>
      </c>
      <c r="H984" s="64">
        <f t="shared" si="485"/>
        <v>1.3092444000000001</v>
      </c>
      <c r="I984" s="64">
        <f t="shared" si="486"/>
        <v>0</v>
      </c>
      <c r="J984" s="106">
        <f>VLOOKUP(C984,'Literature Lookup Tables'!$A$2:$L$21,MATCH(B984,listHYDROGROUPS,0))</f>
        <v>74</v>
      </c>
      <c r="K984" s="7" t="str">
        <f t="shared" si="496"/>
        <v/>
      </c>
      <c r="L984" s="7" t="str">
        <f t="shared" si="496"/>
        <v/>
      </c>
      <c r="M984" s="7" t="str">
        <f t="shared" si="496"/>
        <v/>
      </c>
      <c r="N984" s="7" t="str">
        <f t="shared" si="496"/>
        <v/>
      </c>
      <c r="O984" s="7" t="str">
        <f t="shared" si="496"/>
        <v/>
      </c>
      <c r="P984" s="7" t="str">
        <f t="shared" si="496"/>
        <v/>
      </c>
      <c r="Q984" s="7" t="str">
        <f t="shared" si="496"/>
        <v/>
      </c>
      <c r="R984" s="7" t="str">
        <f t="shared" si="496"/>
        <v/>
      </c>
      <c r="S984" s="7" t="str">
        <f t="shared" si="496"/>
        <v/>
      </c>
      <c r="T984" s="7" t="str">
        <f t="shared" si="496"/>
        <v/>
      </c>
      <c r="U984" s="7" t="str">
        <f t="shared" si="496"/>
        <v/>
      </c>
      <c r="V984" s="7" t="str">
        <f t="shared" si="496"/>
        <v/>
      </c>
      <c r="W984" s="7" t="str">
        <f t="shared" si="496"/>
        <v/>
      </c>
      <c r="X984" s="7" t="str">
        <f t="shared" si="496"/>
        <v/>
      </c>
      <c r="Y984" s="7" t="str">
        <f t="shared" si="496"/>
        <v/>
      </c>
      <c r="CF984" s="7" t="str">
        <f t="shared" ref="CF984:CO993" si="501">IF($A984=CF$11,$J984*$D984,"")</f>
        <v/>
      </c>
      <c r="CG984" s="7" t="str">
        <f t="shared" si="501"/>
        <v/>
      </c>
      <c r="CH984" s="7" t="str">
        <f t="shared" si="501"/>
        <v/>
      </c>
      <c r="CI984" s="7" t="str">
        <f t="shared" si="501"/>
        <v/>
      </c>
      <c r="CJ984" s="7" t="str">
        <f t="shared" si="501"/>
        <v/>
      </c>
      <c r="CK984" s="7" t="str">
        <f t="shared" si="501"/>
        <v/>
      </c>
      <c r="CL984" s="7" t="str">
        <f t="shared" si="501"/>
        <v/>
      </c>
      <c r="CM984" s="7" t="str">
        <f t="shared" si="501"/>
        <v/>
      </c>
      <c r="CN984" s="7" t="str">
        <f t="shared" si="501"/>
        <v/>
      </c>
      <c r="CO984" s="7" t="str">
        <f t="shared" si="501"/>
        <v/>
      </c>
      <c r="CP984" s="7" t="str">
        <f t="shared" ref="CP984:CY993" si="502">IF($A984=CP$11,$J984*$D984,"")</f>
        <v/>
      </c>
      <c r="CQ984" s="7" t="str">
        <f t="shared" si="502"/>
        <v/>
      </c>
      <c r="CR984" s="7" t="str">
        <f t="shared" si="502"/>
        <v/>
      </c>
      <c r="CS984" s="7" t="str">
        <f t="shared" si="502"/>
        <v/>
      </c>
      <c r="CT984" s="7" t="str">
        <f t="shared" si="502"/>
        <v/>
      </c>
      <c r="CU984" s="7" t="str">
        <f t="shared" si="502"/>
        <v/>
      </c>
      <c r="CV984" s="7" t="str">
        <f t="shared" si="502"/>
        <v/>
      </c>
      <c r="CW984" s="7" t="str">
        <f t="shared" si="502"/>
        <v/>
      </c>
      <c r="CX984" s="7" t="str">
        <f t="shared" si="502"/>
        <v/>
      </c>
      <c r="CY984" s="7" t="str">
        <f t="shared" si="502"/>
        <v/>
      </c>
      <c r="CZ984" s="7" t="str">
        <f t="shared" ref="CZ984:DI993" si="503">IF($A984=CZ$11,$J984*$D984,"")</f>
        <v/>
      </c>
      <c r="DA984" s="7" t="str">
        <f t="shared" si="503"/>
        <v/>
      </c>
      <c r="DB984" s="7" t="str">
        <f t="shared" si="503"/>
        <v/>
      </c>
      <c r="DC984" s="7" t="str">
        <f t="shared" si="503"/>
        <v/>
      </c>
      <c r="DD984" s="7" t="str">
        <f t="shared" si="503"/>
        <v/>
      </c>
      <c r="DE984" s="7" t="str">
        <f t="shared" si="503"/>
        <v/>
      </c>
      <c r="DF984" s="7" t="str">
        <f t="shared" si="503"/>
        <v/>
      </c>
      <c r="DG984" s="7" t="str">
        <f t="shared" si="503"/>
        <v/>
      </c>
      <c r="DH984" s="7" t="str">
        <f t="shared" si="503"/>
        <v/>
      </c>
      <c r="DI984" s="7" t="str">
        <f t="shared" si="503"/>
        <v/>
      </c>
      <c r="DJ984" s="7" t="str">
        <f t="shared" ref="DJ984:DW993" si="504">IF($A984=DJ$11,$J984*$D984,"")</f>
        <v/>
      </c>
      <c r="DK984" s="7" t="str">
        <f t="shared" si="504"/>
        <v/>
      </c>
      <c r="DL984" s="7" t="str">
        <f t="shared" si="504"/>
        <v/>
      </c>
      <c r="DM984" s="7" t="str">
        <f t="shared" si="504"/>
        <v/>
      </c>
      <c r="DN984" s="7" t="str">
        <f t="shared" si="504"/>
        <v/>
      </c>
      <c r="DO984" s="7" t="str">
        <f t="shared" si="504"/>
        <v/>
      </c>
      <c r="DP984" s="7" t="str">
        <f t="shared" si="504"/>
        <v/>
      </c>
      <c r="DQ984" s="7" t="str">
        <f t="shared" si="504"/>
        <v/>
      </c>
      <c r="DR984" s="7" t="str">
        <f t="shared" si="504"/>
        <v/>
      </c>
      <c r="DS984" s="7" t="str">
        <f t="shared" si="504"/>
        <v/>
      </c>
      <c r="DT984" s="7" t="str">
        <f t="shared" si="504"/>
        <v/>
      </c>
      <c r="DU984" s="7" t="str">
        <f t="shared" si="504"/>
        <v/>
      </c>
      <c r="DV984" s="7" t="str">
        <f t="shared" si="504"/>
        <v/>
      </c>
      <c r="DW984" s="7" t="str">
        <f t="shared" si="504"/>
        <v/>
      </c>
    </row>
    <row r="985" spans="1:127" x14ac:dyDescent="0.35">
      <c r="A985" s="9" t="s">
        <v>281</v>
      </c>
      <c r="B985" s="10" t="s">
        <v>14</v>
      </c>
      <c r="C985" s="9" t="s">
        <v>10</v>
      </c>
      <c r="D985" s="1">
        <v>1.2013560000000001</v>
      </c>
      <c r="E985" s="82">
        <f>VLOOKUP(C985,'Literature Lookup Tables'!$A$2:$D$21,4,0)</f>
        <v>0.03</v>
      </c>
      <c r="F985" s="82">
        <f>VLOOKUP(C985,'Literature Lookup Tables'!$A$2:$D$21,3,0)</f>
        <v>0</v>
      </c>
      <c r="G985" s="64">
        <f>(VLOOKUP(C985,'Literature Lookup Tables'!$A$2:$L$21,2))*D985</f>
        <v>3.6040679999999999E-2</v>
      </c>
      <c r="H985" s="64">
        <f t="shared" si="485"/>
        <v>0</v>
      </c>
      <c r="I985" s="64">
        <f t="shared" si="486"/>
        <v>3.6040679999999999E-2</v>
      </c>
      <c r="J985" s="106">
        <f>VLOOKUP(C985,'Literature Lookup Tables'!$A$2:$L$21,MATCH(B985,listHYDROGROUPS,0))</f>
        <v>74</v>
      </c>
      <c r="K985" s="7" t="str">
        <f t="shared" si="496"/>
        <v/>
      </c>
      <c r="L985" s="7" t="str">
        <f t="shared" si="496"/>
        <v/>
      </c>
      <c r="M985" s="7" t="str">
        <f t="shared" si="496"/>
        <v/>
      </c>
      <c r="N985" s="7" t="str">
        <f t="shared" si="496"/>
        <v/>
      </c>
      <c r="O985" s="7" t="str">
        <f t="shared" si="496"/>
        <v/>
      </c>
      <c r="P985" s="7" t="str">
        <f t="shared" si="496"/>
        <v/>
      </c>
      <c r="Q985" s="7" t="str">
        <f t="shared" si="496"/>
        <v/>
      </c>
      <c r="R985" s="7" t="str">
        <f t="shared" si="496"/>
        <v/>
      </c>
      <c r="S985" s="7" t="str">
        <f t="shared" si="496"/>
        <v/>
      </c>
      <c r="T985" s="7" t="str">
        <f t="shared" si="496"/>
        <v/>
      </c>
      <c r="U985" s="7" t="str">
        <f t="shared" si="496"/>
        <v/>
      </c>
      <c r="V985" s="7" t="str">
        <f t="shared" si="496"/>
        <v/>
      </c>
      <c r="W985" s="7" t="str">
        <f t="shared" si="496"/>
        <v/>
      </c>
      <c r="X985" s="7" t="str">
        <f t="shared" si="496"/>
        <v/>
      </c>
      <c r="Y985" s="7" t="str">
        <f t="shared" si="496"/>
        <v/>
      </c>
      <c r="CF985" s="7" t="str">
        <f t="shared" si="501"/>
        <v/>
      </c>
      <c r="CG985" s="7" t="str">
        <f t="shared" si="501"/>
        <v/>
      </c>
      <c r="CH985" s="7" t="str">
        <f t="shared" si="501"/>
        <v/>
      </c>
      <c r="CI985" s="7" t="str">
        <f t="shared" si="501"/>
        <v/>
      </c>
      <c r="CJ985" s="7" t="str">
        <f t="shared" si="501"/>
        <v/>
      </c>
      <c r="CK985" s="7" t="str">
        <f t="shared" si="501"/>
        <v/>
      </c>
      <c r="CL985" s="7" t="str">
        <f t="shared" si="501"/>
        <v/>
      </c>
      <c r="CM985" s="7" t="str">
        <f t="shared" si="501"/>
        <v/>
      </c>
      <c r="CN985" s="7" t="str">
        <f t="shared" si="501"/>
        <v/>
      </c>
      <c r="CO985" s="7" t="str">
        <f t="shared" si="501"/>
        <v/>
      </c>
      <c r="CP985" s="7" t="str">
        <f t="shared" si="502"/>
        <v/>
      </c>
      <c r="CQ985" s="7" t="str">
        <f t="shared" si="502"/>
        <v/>
      </c>
      <c r="CR985" s="7" t="str">
        <f t="shared" si="502"/>
        <v/>
      </c>
      <c r="CS985" s="7" t="str">
        <f t="shared" si="502"/>
        <v/>
      </c>
      <c r="CT985" s="7" t="str">
        <f t="shared" si="502"/>
        <v/>
      </c>
      <c r="CU985" s="7" t="str">
        <f t="shared" si="502"/>
        <v/>
      </c>
      <c r="CV985" s="7" t="str">
        <f t="shared" si="502"/>
        <v/>
      </c>
      <c r="CW985" s="7" t="str">
        <f t="shared" si="502"/>
        <v/>
      </c>
      <c r="CX985" s="7" t="str">
        <f t="shared" si="502"/>
        <v/>
      </c>
      <c r="CY985" s="7" t="str">
        <f t="shared" si="502"/>
        <v/>
      </c>
      <c r="CZ985" s="7" t="str">
        <f t="shared" si="503"/>
        <v/>
      </c>
      <c r="DA985" s="7" t="str">
        <f t="shared" si="503"/>
        <v/>
      </c>
      <c r="DB985" s="7" t="str">
        <f t="shared" si="503"/>
        <v/>
      </c>
      <c r="DC985" s="7" t="str">
        <f t="shared" si="503"/>
        <v/>
      </c>
      <c r="DD985" s="7" t="str">
        <f t="shared" si="503"/>
        <v/>
      </c>
      <c r="DE985" s="7" t="str">
        <f t="shared" si="503"/>
        <v/>
      </c>
      <c r="DF985" s="7" t="str">
        <f t="shared" si="503"/>
        <v/>
      </c>
      <c r="DG985" s="7" t="str">
        <f t="shared" si="503"/>
        <v/>
      </c>
      <c r="DH985" s="7" t="str">
        <f t="shared" si="503"/>
        <v/>
      </c>
      <c r="DI985" s="7" t="str">
        <f t="shared" si="503"/>
        <v/>
      </c>
      <c r="DJ985" s="7" t="str">
        <f t="shared" si="504"/>
        <v/>
      </c>
      <c r="DK985" s="7" t="str">
        <f t="shared" si="504"/>
        <v/>
      </c>
      <c r="DL985" s="7" t="str">
        <f t="shared" si="504"/>
        <v/>
      </c>
      <c r="DM985" s="7" t="str">
        <f t="shared" si="504"/>
        <v/>
      </c>
      <c r="DN985" s="7" t="str">
        <f t="shared" si="504"/>
        <v/>
      </c>
      <c r="DO985" s="7" t="str">
        <f t="shared" si="504"/>
        <v/>
      </c>
      <c r="DP985" s="7" t="str">
        <f t="shared" si="504"/>
        <v/>
      </c>
      <c r="DQ985" s="7" t="str">
        <f t="shared" si="504"/>
        <v/>
      </c>
      <c r="DR985" s="7" t="str">
        <f t="shared" si="504"/>
        <v/>
      </c>
      <c r="DS985" s="7" t="str">
        <f t="shared" si="504"/>
        <v/>
      </c>
      <c r="DT985" s="7" t="str">
        <f t="shared" si="504"/>
        <v/>
      </c>
      <c r="DU985" s="7" t="str">
        <f t="shared" si="504"/>
        <v/>
      </c>
      <c r="DV985" s="7" t="str">
        <f t="shared" si="504"/>
        <v/>
      </c>
      <c r="DW985" s="7" t="str">
        <f t="shared" si="504"/>
        <v/>
      </c>
    </row>
    <row r="986" spans="1:127" x14ac:dyDescent="0.35">
      <c r="A986" s="9" t="s">
        <v>281</v>
      </c>
      <c r="B986" s="10" t="s">
        <v>14</v>
      </c>
      <c r="C986" s="9" t="s">
        <v>3</v>
      </c>
      <c r="D986" s="1">
        <v>2.193136</v>
      </c>
      <c r="E986" s="82">
        <f>VLOOKUP(C986,'Literature Lookup Tables'!$A$2:$D$21,4,0)</f>
        <v>0</v>
      </c>
      <c r="F986" s="82">
        <f>VLOOKUP(C986,'Literature Lookup Tables'!$A$2:$D$21,3,0)</f>
        <v>0.2</v>
      </c>
      <c r="G986" s="64">
        <f>(VLOOKUP(C986,'Literature Lookup Tables'!$A$2:$L$21,2))*D986</f>
        <v>0.43862719999999999</v>
      </c>
      <c r="H986" s="64">
        <f t="shared" si="485"/>
        <v>0.43862719999999999</v>
      </c>
      <c r="I986" s="64">
        <f t="shared" si="486"/>
        <v>0</v>
      </c>
      <c r="J986" s="106">
        <f>VLOOKUP(C986,'Literature Lookup Tables'!$A$2:$L$21,MATCH(B986,listHYDROGROUPS,0))</f>
        <v>74</v>
      </c>
      <c r="K986" s="7" t="str">
        <f t="shared" si="496"/>
        <v/>
      </c>
      <c r="L986" s="7" t="str">
        <f t="shared" si="496"/>
        <v/>
      </c>
      <c r="M986" s="7" t="str">
        <f t="shared" si="496"/>
        <v/>
      </c>
      <c r="N986" s="7" t="str">
        <f t="shared" si="496"/>
        <v/>
      </c>
      <c r="O986" s="7" t="str">
        <f t="shared" si="496"/>
        <v/>
      </c>
      <c r="P986" s="7" t="str">
        <f t="shared" si="496"/>
        <v/>
      </c>
      <c r="Q986" s="7" t="str">
        <f t="shared" si="496"/>
        <v/>
      </c>
      <c r="R986" s="7" t="str">
        <f t="shared" si="496"/>
        <v/>
      </c>
      <c r="S986" s="7" t="str">
        <f t="shared" si="496"/>
        <v/>
      </c>
      <c r="T986" s="7" t="str">
        <f t="shared" si="496"/>
        <v/>
      </c>
      <c r="U986" s="7" t="str">
        <f t="shared" si="496"/>
        <v/>
      </c>
      <c r="V986" s="7" t="str">
        <f t="shared" si="496"/>
        <v/>
      </c>
      <c r="W986" s="7" t="str">
        <f t="shared" si="496"/>
        <v/>
      </c>
      <c r="X986" s="7" t="str">
        <f t="shared" si="496"/>
        <v/>
      </c>
      <c r="Y986" s="7" t="str">
        <f t="shared" si="496"/>
        <v/>
      </c>
      <c r="CF986" s="7" t="str">
        <f t="shared" si="501"/>
        <v/>
      </c>
      <c r="CG986" s="7" t="str">
        <f t="shared" si="501"/>
        <v/>
      </c>
      <c r="CH986" s="7" t="str">
        <f t="shared" si="501"/>
        <v/>
      </c>
      <c r="CI986" s="7" t="str">
        <f t="shared" si="501"/>
        <v/>
      </c>
      <c r="CJ986" s="7" t="str">
        <f t="shared" si="501"/>
        <v/>
      </c>
      <c r="CK986" s="7" t="str">
        <f t="shared" si="501"/>
        <v/>
      </c>
      <c r="CL986" s="7" t="str">
        <f t="shared" si="501"/>
        <v/>
      </c>
      <c r="CM986" s="7" t="str">
        <f t="shared" si="501"/>
        <v/>
      </c>
      <c r="CN986" s="7" t="str">
        <f t="shared" si="501"/>
        <v/>
      </c>
      <c r="CO986" s="7" t="str">
        <f t="shared" si="501"/>
        <v/>
      </c>
      <c r="CP986" s="7" t="str">
        <f t="shared" si="502"/>
        <v/>
      </c>
      <c r="CQ986" s="7" t="str">
        <f t="shared" si="502"/>
        <v/>
      </c>
      <c r="CR986" s="7" t="str">
        <f t="shared" si="502"/>
        <v/>
      </c>
      <c r="CS986" s="7" t="str">
        <f t="shared" si="502"/>
        <v/>
      </c>
      <c r="CT986" s="7" t="str">
        <f t="shared" si="502"/>
        <v/>
      </c>
      <c r="CU986" s="7" t="str">
        <f t="shared" si="502"/>
        <v/>
      </c>
      <c r="CV986" s="7" t="str">
        <f t="shared" si="502"/>
        <v/>
      </c>
      <c r="CW986" s="7" t="str">
        <f t="shared" si="502"/>
        <v/>
      </c>
      <c r="CX986" s="7" t="str">
        <f t="shared" si="502"/>
        <v/>
      </c>
      <c r="CY986" s="7" t="str">
        <f t="shared" si="502"/>
        <v/>
      </c>
      <c r="CZ986" s="7" t="str">
        <f t="shared" si="503"/>
        <v/>
      </c>
      <c r="DA986" s="7" t="str">
        <f t="shared" si="503"/>
        <v/>
      </c>
      <c r="DB986" s="7" t="str">
        <f t="shared" si="503"/>
        <v/>
      </c>
      <c r="DC986" s="7" t="str">
        <f t="shared" si="503"/>
        <v/>
      </c>
      <c r="DD986" s="7" t="str">
        <f t="shared" si="503"/>
        <v/>
      </c>
      <c r="DE986" s="7" t="str">
        <f t="shared" si="503"/>
        <v/>
      </c>
      <c r="DF986" s="7" t="str">
        <f t="shared" si="503"/>
        <v/>
      </c>
      <c r="DG986" s="7" t="str">
        <f t="shared" si="503"/>
        <v/>
      </c>
      <c r="DH986" s="7" t="str">
        <f t="shared" si="503"/>
        <v/>
      </c>
      <c r="DI986" s="7" t="str">
        <f t="shared" si="503"/>
        <v/>
      </c>
      <c r="DJ986" s="7" t="str">
        <f t="shared" si="504"/>
        <v/>
      </c>
      <c r="DK986" s="7" t="str">
        <f t="shared" si="504"/>
        <v/>
      </c>
      <c r="DL986" s="7" t="str">
        <f t="shared" si="504"/>
        <v/>
      </c>
      <c r="DM986" s="7" t="str">
        <f t="shared" si="504"/>
        <v/>
      </c>
      <c r="DN986" s="7" t="str">
        <f t="shared" si="504"/>
        <v/>
      </c>
      <c r="DO986" s="7" t="str">
        <f t="shared" si="504"/>
        <v/>
      </c>
      <c r="DP986" s="7" t="str">
        <f t="shared" si="504"/>
        <v/>
      </c>
      <c r="DQ986" s="7" t="str">
        <f t="shared" si="504"/>
        <v/>
      </c>
      <c r="DR986" s="7" t="str">
        <f t="shared" si="504"/>
        <v/>
      </c>
      <c r="DS986" s="7" t="str">
        <f t="shared" si="504"/>
        <v/>
      </c>
      <c r="DT986" s="7" t="str">
        <f t="shared" si="504"/>
        <v/>
      </c>
      <c r="DU986" s="7" t="str">
        <f t="shared" si="504"/>
        <v/>
      </c>
      <c r="DV986" s="7" t="str">
        <f t="shared" si="504"/>
        <v/>
      </c>
      <c r="DW986" s="7" t="str">
        <f t="shared" si="504"/>
        <v/>
      </c>
    </row>
    <row r="987" spans="1:127" x14ac:dyDescent="0.35">
      <c r="A987" s="9" t="s">
        <v>281</v>
      </c>
      <c r="B987" s="10" t="s">
        <v>14</v>
      </c>
      <c r="C987" s="9" t="s">
        <v>10</v>
      </c>
      <c r="D987" s="1">
        <v>1.6744110000000001</v>
      </c>
      <c r="E987" s="82">
        <f>VLOOKUP(C987,'Literature Lookup Tables'!$A$2:$D$21,4,0)</f>
        <v>0.03</v>
      </c>
      <c r="F987" s="82">
        <f>VLOOKUP(C987,'Literature Lookup Tables'!$A$2:$D$21,3,0)</f>
        <v>0</v>
      </c>
      <c r="G987" s="64">
        <f>(VLOOKUP(C987,'Literature Lookup Tables'!$A$2:$L$21,2))*D987</f>
        <v>5.0232329999999999E-2</v>
      </c>
      <c r="H987" s="64">
        <f t="shared" si="485"/>
        <v>0</v>
      </c>
      <c r="I987" s="64">
        <f t="shared" si="486"/>
        <v>5.0232329999999999E-2</v>
      </c>
      <c r="J987" s="106">
        <f>VLOOKUP(C987,'Literature Lookup Tables'!$A$2:$L$21,MATCH(B987,listHYDROGROUPS,0))</f>
        <v>74</v>
      </c>
      <c r="K987" s="7" t="str">
        <f t="shared" si="496"/>
        <v/>
      </c>
      <c r="L987" s="7" t="str">
        <f t="shared" si="496"/>
        <v/>
      </c>
      <c r="M987" s="7" t="str">
        <f t="shared" si="496"/>
        <v/>
      </c>
      <c r="N987" s="7" t="str">
        <f t="shared" si="496"/>
        <v/>
      </c>
      <c r="O987" s="7" t="str">
        <f t="shared" si="496"/>
        <v/>
      </c>
      <c r="P987" s="7" t="str">
        <f t="shared" si="496"/>
        <v/>
      </c>
      <c r="Q987" s="7" t="str">
        <f t="shared" si="496"/>
        <v/>
      </c>
      <c r="R987" s="7" t="str">
        <f t="shared" si="496"/>
        <v/>
      </c>
      <c r="S987" s="7" t="str">
        <f t="shared" si="496"/>
        <v/>
      </c>
      <c r="T987" s="7" t="str">
        <f t="shared" si="496"/>
        <v/>
      </c>
      <c r="U987" s="7" t="str">
        <f t="shared" si="496"/>
        <v/>
      </c>
      <c r="V987" s="7" t="str">
        <f t="shared" si="496"/>
        <v/>
      </c>
      <c r="W987" s="7" t="str">
        <f t="shared" si="496"/>
        <v/>
      </c>
      <c r="X987" s="7" t="str">
        <f t="shared" si="496"/>
        <v/>
      </c>
      <c r="Y987" s="7" t="str">
        <f t="shared" si="496"/>
        <v/>
      </c>
      <c r="CF987" s="7" t="str">
        <f t="shared" si="501"/>
        <v/>
      </c>
      <c r="CG987" s="7" t="str">
        <f t="shared" si="501"/>
        <v/>
      </c>
      <c r="CH987" s="7" t="str">
        <f t="shared" si="501"/>
        <v/>
      </c>
      <c r="CI987" s="7" t="str">
        <f t="shared" si="501"/>
        <v/>
      </c>
      <c r="CJ987" s="7" t="str">
        <f t="shared" si="501"/>
        <v/>
      </c>
      <c r="CK987" s="7" t="str">
        <f t="shared" si="501"/>
        <v/>
      </c>
      <c r="CL987" s="7" t="str">
        <f t="shared" si="501"/>
        <v/>
      </c>
      <c r="CM987" s="7" t="str">
        <f t="shared" si="501"/>
        <v/>
      </c>
      <c r="CN987" s="7" t="str">
        <f t="shared" si="501"/>
        <v/>
      </c>
      <c r="CO987" s="7" t="str">
        <f t="shared" si="501"/>
        <v/>
      </c>
      <c r="CP987" s="7" t="str">
        <f t="shared" si="502"/>
        <v/>
      </c>
      <c r="CQ987" s="7" t="str">
        <f t="shared" si="502"/>
        <v/>
      </c>
      <c r="CR987" s="7" t="str">
        <f t="shared" si="502"/>
        <v/>
      </c>
      <c r="CS987" s="7" t="str">
        <f t="shared" si="502"/>
        <v/>
      </c>
      <c r="CT987" s="7" t="str">
        <f t="shared" si="502"/>
        <v/>
      </c>
      <c r="CU987" s="7" t="str">
        <f t="shared" si="502"/>
        <v/>
      </c>
      <c r="CV987" s="7" t="str">
        <f t="shared" si="502"/>
        <v/>
      </c>
      <c r="CW987" s="7" t="str">
        <f t="shared" si="502"/>
        <v/>
      </c>
      <c r="CX987" s="7" t="str">
        <f t="shared" si="502"/>
        <v/>
      </c>
      <c r="CY987" s="7" t="str">
        <f t="shared" si="502"/>
        <v/>
      </c>
      <c r="CZ987" s="7" t="str">
        <f t="shared" si="503"/>
        <v/>
      </c>
      <c r="DA987" s="7" t="str">
        <f t="shared" si="503"/>
        <v/>
      </c>
      <c r="DB987" s="7" t="str">
        <f t="shared" si="503"/>
        <v/>
      </c>
      <c r="DC987" s="7" t="str">
        <f t="shared" si="503"/>
        <v/>
      </c>
      <c r="DD987" s="7" t="str">
        <f t="shared" si="503"/>
        <v/>
      </c>
      <c r="DE987" s="7" t="str">
        <f t="shared" si="503"/>
        <v/>
      </c>
      <c r="DF987" s="7" t="str">
        <f t="shared" si="503"/>
        <v/>
      </c>
      <c r="DG987" s="7" t="str">
        <f t="shared" si="503"/>
        <v/>
      </c>
      <c r="DH987" s="7" t="str">
        <f t="shared" si="503"/>
        <v/>
      </c>
      <c r="DI987" s="7" t="str">
        <f t="shared" si="503"/>
        <v/>
      </c>
      <c r="DJ987" s="7" t="str">
        <f t="shared" si="504"/>
        <v/>
      </c>
      <c r="DK987" s="7" t="str">
        <f t="shared" si="504"/>
        <v/>
      </c>
      <c r="DL987" s="7" t="str">
        <f t="shared" si="504"/>
        <v/>
      </c>
      <c r="DM987" s="7" t="str">
        <f t="shared" si="504"/>
        <v/>
      </c>
      <c r="DN987" s="7" t="str">
        <f t="shared" si="504"/>
        <v/>
      </c>
      <c r="DO987" s="7" t="str">
        <f t="shared" si="504"/>
        <v/>
      </c>
      <c r="DP987" s="7" t="str">
        <f t="shared" si="504"/>
        <v/>
      </c>
      <c r="DQ987" s="7" t="str">
        <f t="shared" si="504"/>
        <v/>
      </c>
      <c r="DR987" s="7" t="str">
        <f t="shared" si="504"/>
        <v/>
      </c>
      <c r="DS987" s="7" t="str">
        <f t="shared" si="504"/>
        <v/>
      </c>
      <c r="DT987" s="7" t="str">
        <f t="shared" si="504"/>
        <v/>
      </c>
      <c r="DU987" s="7" t="str">
        <f t="shared" si="504"/>
        <v/>
      </c>
      <c r="DV987" s="7" t="str">
        <f t="shared" si="504"/>
        <v/>
      </c>
      <c r="DW987" s="7" t="str">
        <f t="shared" si="504"/>
        <v/>
      </c>
    </row>
    <row r="988" spans="1:127" x14ac:dyDescent="0.35">
      <c r="A988" s="9" t="s">
        <v>283</v>
      </c>
      <c r="B988" s="10" t="s">
        <v>14</v>
      </c>
      <c r="C988" s="9" t="s">
        <v>71</v>
      </c>
      <c r="D988" s="1">
        <v>2.1357729999999999</v>
      </c>
      <c r="E988" s="82">
        <f>VLOOKUP(C988,'Literature Lookup Tables'!$A$2:$D$21,4,0)</f>
        <v>8.9999999999999969E-2</v>
      </c>
      <c r="F988" s="82">
        <f>VLOOKUP(C988,'Literature Lookup Tables'!$A$2:$D$21,3,0)</f>
        <v>0.4</v>
      </c>
      <c r="G988" s="64">
        <f>(VLOOKUP(C988,'Literature Lookup Tables'!$A$2:$L$21,2))*D988</f>
        <v>1.0465287699999999</v>
      </c>
      <c r="H988" s="64">
        <f t="shared" si="485"/>
        <v>0.85430919999999999</v>
      </c>
      <c r="I988" s="64">
        <f t="shared" si="486"/>
        <v>0.19221956999999992</v>
      </c>
      <c r="J988" s="106">
        <f>VLOOKUP(C988,'Literature Lookup Tables'!$A$2:$L$21,MATCH(B988,listHYDROGROUPS,0))</f>
        <v>74</v>
      </c>
      <c r="K988" s="7" t="str">
        <f t="shared" si="496"/>
        <v/>
      </c>
      <c r="L988" s="7" t="str">
        <f t="shared" si="496"/>
        <v/>
      </c>
      <c r="M988" s="7" t="str">
        <f t="shared" si="496"/>
        <v/>
      </c>
      <c r="N988" s="7" t="str">
        <f t="shared" si="496"/>
        <v/>
      </c>
      <c r="O988" s="7" t="str">
        <f t="shared" si="496"/>
        <v/>
      </c>
      <c r="P988" s="7" t="str">
        <f t="shared" si="496"/>
        <v/>
      </c>
      <c r="Q988" s="7" t="str">
        <f t="shared" si="496"/>
        <v/>
      </c>
      <c r="R988" s="7" t="str">
        <f t="shared" si="496"/>
        <v/>
      </c>
      <c r="S988" s="7" t="str">
        <f t="shared" si="496"/>
        <v/>
      </c>
      <c r="T988" s="7" t="str">
        <f t="shared" si="496"/>
        <v/>
      </c>
      <c r="U988" s="7" t="str">
        <f t="shared" si="496"/>
        <v/>
      </c>
      <c r="V988" s="7" t="str">
        <f t="shared" si="496"/>
        <v/>
      </c>
      <c r="W988" s="7" t="str">
        <f t="shared" si="496"/>
        <v/>
      </c>
      <c r="X988" s="7" t="str">
        <f t="shared" si="496"/>
        <v/>
      </c>
      <c r="Y988" s="7" t="str">
        <f t="shared" si="496"/>
        <v/>
      </c>
      <c r="CF988" s="7" t="str">
        <f t="shared" si="501"/>
        <v/>
      </c>
      <c r="CG988" s="7" t="str">
        <f t="shared" si="501"/>
        <v/>
      </c>
      <c r="CH988" s="7" t="str">
        <f t="shared" si="501"/>
        <v/>
      </c>
      <c r="CI988" s="7" t="str">
        <f t="shared" si="501"/>
        <v/>
      </c>
      <c r="CJ988" s="7" t="str">
        <f t="shared" si="501"/>
        <v/>
      </c>
      <c r="CK988" s="7" t="str">
        <f t="shared" si="501"/>
        <v/>
      </c>
      <c r="CL988" s="7" t="str">
        <f t="shared" si="501"/>
        <v/>
      </c>
      <c r="CM988" s="7" t="str">
        <f t="shared" si="501"/>
        <v/>
      </c>
      <c r="CN988" s="7" t="str">
        <f t="shared" si="501"/>
        <v/>
      </c>
      <c r="CO988" s="7" t="str">
        <f t="shared" si="501"/>
        <v/>
      </c>
      <c r="CP988" s="7" t="str">
        <f t="shared" si="502"/>
        <v/>
      </c>
      <c r="CQ988" s="7" t="str">
        <f t="shared" si="502"/>
        <v/>
      </c>
      <c r="CR988" s="7" t="str">
        <f t="shared" si="502"/>
        <v/>
      </c>
      <c r="CS988" s="7" t="str">
        <f t="shared" si="502"/>
        <v/>
      </c>
      <c r="CT988" s="7" t="str">
        <f t="shared" si="502"/>
        <v/>
      </c>
      <c r="CU988" s="7" t="str">
        <f t="shared" si="502"/>
        <v/>
      </c>
      <c r="CV988" s="7" t="str">
        <f t="shared" si="502"/>
        <v/>
      </c>
      <c r="CW988" s="7" t="str">
        <f t="shared" si="502"/>
        <v/>
      </c>
      <c r="CX988" s="7" t="str">
        <f t="shared" si="502"/>
        <v/>
      </c>
      <c r="CY988" s="7" t="str">
        <f t="shared" si="502"/>
        <v/>
      </c>
      <c r="CZ988" s="7" t="str">
        <f t="shared" si="503"/>
        <v/>
      </c>
      <c r="DA988" s="7" t="str">
        <f t="shared" si="503"/>
        <v/>
      </c>
      <c r="DB988" s="7" t="str">
        <f t="shared" si="503"/>
        <v/>
      </c>
      <c r="DC988" s="7" t="str">
        <f t="shared" si="503"/>
        <v/>
      </c>
      <c r="DD988" s="7" t="str">
        <f t="shared" si="503"/>
        <v/>
      </c>
      <c r="DE988" s="7" t="str">
        <f t="shared" si="503"/>
        <v/>
      </c>
      <c r="DF988" s="7" t="str">
        <f t="shared" si="503"/>
        <v/>
      </c>
      <c r="DG988" s="7" t="str">
        <f t="shared" si="503"/>
        <v/>
      </c>
      <c r="DH988" s="7" t="str">
        <f t="shared" si="503"/>
        <v/>
      </c>
      <c r="DI988" s="7" t="str">
        <f t="shared" si="503"/>
        <v/>
      </c>
      <c r="DJ988" s="7" t="str">
        <f t="shared" si="504"/>
        <v/>
      </c>
      <c r="DK988" s="7" t="str">
        <f t="shared" si="504"/>
        <v/>
      </c>
      <c r="DL988" s="7" t="str">
        <f t="shared" si="504"/>
        <v/>
      </c>
      <c r="DM988" s="7" t="str">
        <f t="shared" si="504"/>
        <v/>
      </c>
      <c r="DN988" s="7" t="str">
        <f t="shared" si="504"/>
        <v/>
      </c>
      <c r="DO988" s="7" t="str">
        <f t="shared" si="504"/>
        <v/>
      </c>
      <c r="DP988" s="7" t="str">
        <f t="shared" si="504"/>
        <v/>
      </c>
      <c r="DQ988" s="7" t="str">
        <f t="shared" si="504"/>
        <v/>
      </c>
      <c r="DR988" s="7" t="str">
        <f t="shared" si="504"/>
        <v/>
      </c>
      <c r="DS988" s="7" t="str">
        <f t="shared" si="504"/>
        <v/>
      </c>
      <c r="DT988" s="7" t="str">
        <f t="shared" si="504"/>
        <v/>
      </c>
      <c r="DU988" s="7" t="str">
        <f t="shared" si="504"/>
        <v/>
      </c>
      <c r="DV988" s="7" t="str">
        <f t="shared" si="504"/>
        <v/>
      </c>
      <c r="DW988" s="7" t="str">
        <f t="shared" si="504"/>
        <v/>
      </c>
    </row>
    <row r="989" spans="1:127" s="110" customFormat="1" x14ac:dyDescent="0.35">
      <c r="B989" s="115"/>
      <c r="D989" s="114"/>
      <c r="G989" s="114"/>
      <c r="H989" s="114"/>
      <c r="I989" s="114"/>
      <c r="J989" s="115"/>
      <c r="K989" s="116" t="str">
        <f t="shared" si="496"/>
        <v/>
      </c>
      <c r="L989" s="116" t="str">
        <f t="shared" si="496"/>
        <v/>
      </c>
      <c r="M989" s="116" t="str">
        <f t="shared" si="496"/>
        <v/>
      </c>
      <c r="N989" s="116" t="str">
        <f t="shared" si="496"/>
        <v/>
      </c>
      <c r="O989" s="116" t="str">
        <f t="shared" si="496"/>
        <v/>
      </c>
      <c r="P989" s="116" t="str">
        <f t="shared" si="496"/>
        <v/>
      </c>
      <c r="Q989" s="116" t="str">
        <f t="shared" si="496"/>
        <v/>
      </c>
      <c r="R989" s="116" t="str">
        <f t="shared" si="496"/>
        <v/>
      </c>
      <c r="S989" s="116" t="str">
        <f t="shared" si="496"/>
        <v/>
      </c>
      <c r="T989" s="116" t="str">
        <f t="shared" si="496"/>
        <v/>
      </c>
      <c r="U989" s="116" t="str">
        <f t="shared" si="496"/>
        <v/>
      </c>
      <c r="V989" s="116" t="str">
        <f t="shared" si="496"/>
        <v/>
      </c>
      <c r="W989" s="116" t="str">
        <f t="shared" si="496"/>
        <v/>
      </c>
      <c r="X989" s="116" t="str">
        <f t="shared" si="496"/>
        <v/>
      </c>
      <c r="Y989" s="116" t="str">
        <f t="shared" si="496"/>
        <v/>
      </c>
      <c r="Z989" s="116"/>
      <c r="AA989" s="116"/>
      <c r="AB989" s="116"/>
      <c r="AC989" s="116"/>
      <c r="AD989" s="116"/>
      <c r="AE989" s="116"/>
      <c r="AF989" s="116"/>
      <c r="AG989" s="116"/>
      <c r="AH989" s="116"/>
      <c r="AI989" s="116"/>
      <c r="AJ989" s="116"/>
      <c r="AK989" s="116"/>
      <c r="AL989" s="116"/>
      <c r="AM989" s="116"/>
      <c r="AN989" s="116"/>
      <c r="AO989" s="116"/>
      <c r="AP989" s="116"/>
      <c r="AQ989" s="116"/>
      <c r="AR989" s="116"/>
      <c r="AS989" s="116"/>
      <c r="AT989" s="116"/>
      <c r="AU989" s="116"/>
      <c r="AV989" s="116"/>
      <c r="AW989" s="116"/>
      <c r="AX989" s="116"/>
      <c r="AY989" s="116"/>
      <c r="AZ989" s="116"/>
      <c r="BA989" s="116"/>
      <c r="BB989" s="116"/>
      <c r="BC989" s="116"/>
      <c r="BD989" s="116"/>
      <c r="BE989" s="116"/>
      <c r="BF989" s="116"/>
      <c r="BG989" s="116"/>
      <c r="BH989" s="116"/>
      <c r="BI989" s="116"/>
      <c r="BJ989" s="116"/>
      <c r="BK989" s="116"/>
      <c r="BL989" s="116"/>
      <c r="BM989" s="116"/>
      <c r="BN989" s="116"/>
      <c r="BO989" s="116"/>
      <c r="BP989" s="116"/>
      <c r="BQ989" s="116"/>
      <c r="BR989" s="116"/>
      <c r="BS989" s="116"/>
      <c r="BT989" s="116"/>
      <c r="BU989" s="116"/>
      <c r="BV989" s="116"/>
      <c r="BW989" s="116"/>
      <c r="BX989" s="116"/>
      <c r="BY989" s="116"/>
      <c r="BZ989" s="116"/>
      <c r="CA989" s="116"/>
      <c r="CB989" s="116"/>
      <c r="CC989" s="116"/>
      <c r="CD989" s="116"/>
      <c r="CE989" s="116"/>
      <c r="CF989" s="116">
        <f t="shared" si="501"/>
        <v>0</v>
      </c>
      <c r="CG989" s="116">
        <f t="shared" si="501"/>
        <v>0</v>
      </c>
      <c r="CH989" s="116">
        <f t="shared" si="501"/>
        <v>0</v>
      </c>
      <c r="CI989" s="116">
        <f t="shared" si="501"/>
        <v>0</v>
      </c>
      <c r="CJ989" s="116">
        <f t="shared" si="501"/>
        <v>0</v>
      </c>
      <c r="CK989" s="116">
        <f t="shared" si="501"/>
        <v>0</v>
      </c>
      <c r="CL989" s="116">
        <f t="shared" si="501"/>
        <v>0</v>
      </c>
      <c r="CM989" s="116">
        <f t="shared" si="501"/>
        <v>0</v>
      </c>
      <c r="CN989" s="116">
        <f t="shared" si="501"/>
        <v>0</v>
      </c>
      <c r="CO989" s="116">
        <f t="shared" si="501"/>
        <v>0</v>
      </c>
      <c r="CP989" s="116">
        <f t="shared" si="502"/>
        <v>0</v>
      </c>
      <c r="CQ989" s="116">
        <f t="shared" si="502"/>
        <v>0</v>
      </c>
      <c r="CR989" s="116">
        <f t="shared" si="502"/>
        <v>0</v>
      </c>
      <c r="CS989" s="116">
        <f t="shared" si="502"/>
        <v>0</v>
      </c>
      <c r="CT989" s="116">
        <f t="shared" si="502"/>
        <v>0</v>
      </c>
      <c r="CU989" s="116">
        <f t="shared" si="502"/>
        <v>0</v>
      </c>
      <c r="CV989" s="116">
        <f t="shared" si="502"/>
        <v>0</v>
      </c>
      <c r="CW989" s="116">
        <f t="shared" si="502"/>
        <v>0</v>
      </c>
      <c r="CX989" s="116">
        <f t="shared" si="502"/>
        <v>0</v>
      </c>
      <c r="CY989" s="116">
        <f t="shared" si="502"/>
        <v>0</v>
      </c>
      <c r="CZ989" s="116">
        <f t="shared" si="503"/>
        <v>0</v>
      </c>
      <c r="DA989" s="116">
        <f t="shared" si="503"/>
        <v>0</v>
      </c>
      <c r="DB989" s="116">
        <f t="shared" si="503"/>
        <v>0</v>
      </c>
      <c r="DC989" s="116">
        <f t="shared" si="503"/>
        <v>0</v>
      </c>
      <c r="DD989" s="116">
        <f t="shared" si="503"/>
        <v>0</v>
      </c>
      <c r="DE989" s="116">
        <f t="shared" si="503"/>
        <v>0</v>
      </c>
      <c r="DF989" s="116">
        <f t="shared" si="503"/>
        <v>0</v>
      </c>
      <c r="DG989" s="116">
        <f t="shared" si="503"/>
        <v>0</v>
      </c>
      <c r="DH989" s="116">
        <f t="shared" si="503"/>
        <v>0</v>
      </c>
      <c r="DI989" s="116">
        <f t="shared" si="503"/>
        <v>0</v>
      </c>
      <c r="DJ989" s="116">
        <f t="shared" si="504"/>
        <v>0</v>
      </c>
      <c r="DK989" s="116">
        <f t="shared" si="504"/>
        <v>0</v>
      </c>
      <c r="DL989" s="116">
        <f t="shared" si="504"/>
        <v>0</v>
      </c>
      <c r="DM989" s="116">
        <f t="shared" si="504"/>
        <v>0</v>
      </c>
      <c r="DN989" s="116">
        <f t="shared" si="504"/>
        <v>0</v>
      </c>
      <c r="DO989" s="116">
        <f t="shared" si="504"/>
        <v>0</v>
      </c>
      <c r="DP989" s="116">
        <f t="shared" si="504"/>
        <v>0</v>
      </c>
      <c r="DQ989" s="116">
        <f t="shared" si="504"/>
        <v>0</v>
      </c>
      <c r="DR989" s="116">
        <f t="shared" si="504"/>
        <v>0</v>
      </c>
      <c r="DS989" s="116">
        <f t="shared" si="504"/>
        <v>0</v>
      </c>
      <c r="DT989" s="116">
        <f t="shared" si="504"/>
        <v>0</v>
      </c>
      <c r="DU989" s="116">
        <f t="shared" si="504"/>
        <v>0</v>
      </c>
      <c r="DV989" s="116">
        <f t="shared" si="504"/>
        <v>0</v>
      </c>
      <c r="DW989" s="116">
        <f t="shared" si="504"/>
        <v>0</v>
      </c>
    </row>
    <row r="990" spans="1:127" x14ac:dyDescent="0.35">
      <c r="A990" s="9" t="s">
        <v>283</v>
      </c>
      <c r="B990" s="10" t="s">
        <v>14</v>
      </c>
      <c r="C990" s="9" t="s">
        <v>2</v>
      </c>
      <c r="D990" s="1">
        <v>13.184186</v>
      </c>
      <c r="E990" s="82">
        <f>VLOOKUP(C990,'Literature Lookup Tables'!$A$2:$D$21,4,0)</f>
        <v>0.05</v>
      </c>
      <c r="F990" s="82">
        <f>VLOOKUP(C990,'Literature Lookup Tables'!$A$2:$D$21,3,0)</f>
        <v>0.05</v>
      </c>
      <c r="G990" s="64">
        <f>(VLOOKUP(C990,'Literature Lookup Tables'!$A$2:$L$21,2))*D990</f>
        <v>1.3184186000000002</v>
      </c>
      <c r="H990" s="64">
        <f t="shared" si="485"/>
        <v>0.65920930000000011</v>
      </c>
      <c r="I990" s="64">
        <f t="shared" si="486"/>
        <v>0.65920930000000011</v>
      </c>
      <c r="J990" s="106">
        <f>VLOOKUP(C990,'Literature Lookup Tables'!$A$2:$L$21,MATCH(B990,listHYDROGROUPS,0))</f>
        <v>74</v>
      </c>
      <c r="K990" s="7" t="str">
        <f t="shared" ref="K990:Y1006" si="505">IF($A990=K$11,$J990*$D990,"")</f>
        <v/>
      </c>
      <c r="L990" s="7" t="str">
        <f t="shared" si="505"/>
        <v/>
      </c>
      <c r="M990" s="7" t="str">
        <f t="shared" si="505"/>
        <v/>
      </c>
      <c r="N990" s="7" t="str">
        <f t="shared" si="505"/>
        <v/>
      </c>
      <c r="O990" s="7" t="str">
        <f t="shared" si="505"/>
        <v/>
      </c>
      <c r="P990" s="7" t="str">
        <f t="shared" si="505"/>
        <v/>
      </c>
      <c r="Q990" s="7" t="str">
        <f t="shared" si="505"/>
        <v/>
      </c>
      <c r="R990" s="7" t="str">
        <f t="shared" si="505"/>
        <v/>
      </c>
      <c r="S990" s="7" t="str">
        <f t="shared" si="505"/>
        <v/>
      </c>
      <c r="T990" s="7" t="str">
        <f t="shared" si="505"/>
        <v/>
      </c>
      <c r="U990" s="7" t="str">
        <f t="shared" si="505"/>
        <v/>
      </c>
      <c r="V990" s="7" t="str">
        <f t="shared" si="505"/>
        <v/>
      </c>
      <c r="W990" s="7" t="str">
        <f t="shared" si="505"/>
        <v/>
      </c>
      <c r="X990" s="7" t="str">
        <f t="shared" si="505"/>
        <v/>
      </c>
      <c r="Y990" s="7" t="str">
        <f t="shared" si="505"/>
        <v/>
      </c>
      <c r="CF990" s="7" t="str">
        <f t="shared" si="501"/>
        <v/>
      </c>
      <c r="CG990" s="7" t="str">
        <f t="shared" si="501"/>
        <v/>
      </c>
      <c r="CH990" s="7" t="str">
        <f t="shared" si="501"/>
        <v/>
      </c>
      <c r="CI990" s="7" t="str">
        <f t="shared" si="501"/>
        <v/>
      </c>
      <c r="CJ990" s="7" t="str">
        <f t="shared" si="501"/>
        <v/>
      </c>
      <c r="CK990" s="7" t="str">
        <f t="shared" si="501"/>
        <v/>
      </c>
      <c r="CL990" s="7" t="str">
        <f t="shared" si="501"/>
        <v/>
      </c>
      <c r="CM990" s="7" t="str">
        <f t="shared" si="501"/>
        <v/>
      </c>
      <c r="CN990" s="7" t="str">
        <f t="shared" si="501"/>
        <v/>
      </c>
      <c r="CO990" s="7" t="str">
        <f t="shared" si="501"/>
        <v/>
      </c>
      <c r="CP990" s="7" t="str">
        <f t="shared" si="502"/>
        <v/>
      </c>
      <c r="CQ990" s="7" t="str">
        <f t="shared" si="502"/>
        <v/>
      </c>
      <c r="CR990" s="7" t="str">
        <f t="shared" si="502"/>
        <v/>
      </c>
      <c r="CS990" s="7" t="str">
        <f t="shared" si="502"/>
        <v/>
      </c>
      <c r="CT990" s="7" t="str">
        <f t="shared" si="502"/>
        <v/>
      </c>
      <c r="CU990" s="7" t="str">
        <f t="shared" si="502"/>
        <v/>
      </c>
      <c r="CV990" s="7" t="str">
        <f t="shared" si="502"/>
        <v/>
      </c>
      <c r="CW990" s="7" t="str">
        <f t="shared" si="502"/>
        <v/>
      </c>
      <c r="CX990" s="7" t="str">
        <f t="shared" si="502"/>
        <v/>
      </c>
      <c r="CY990" s="7" t="str">
        <f t="shared" si="502"/>
        <v/>
      </c>
      <c r="CZ990" s="7" t="str">
        <f t="shared" si="503"/>
        <v/>
      </c>
      <c r="DA990" s="7" t="str">
        <f t="shared" si="503"/>
        <v/>
      </c>
      <c r="DB990" s="7" t="str">
        <f t="shared" si="503"/>
        <v/>
      </c>
      <c r="DC990" s="7" t="str">
        <f t="shared" si="503"/>
        <v/>
      </c>
      <c r="DD990" s="7" t="str">
        <f t="shared" si="503"/>
        <v/>
      </c>
      <c r="DE990" s="7" t="str">
        <f t="shared" si="503"/>
        <v/>
      </c>
      <c r="DF990" s="7" t="str">
        <f t="shared" si="503"/>
        <v/>
      </c>
      <c r="DG990" s="7" t="str">
        <f t="shared" si="503"/>
        <v/>
      </c>
      <c r="DH990" s="7" t="str">
        <f t="shared" si="503"/>
        <v/>
      </c>
      <c r="DI990" s="7" t="str">
        <f t="shared" si="503"/>
        <v/>
      </c>
      <c r="DJ990" s="7" t="str">
        <f t="shared" si="504"/>
        <v/>
      </c>
      <c r="DK990" s="7" t="str">
        <f t="shared" si="504"/>
        <v/>
      </c>
      <c r="DL990" s="7" t="str">
        <f t="shared" si="504"/>
        <v/>
      </c>
      <c r="DM990" s="7" t="str">
        <f t="shared" si="504"/>
        <v/>
      </c>
      <c r="DN990" s="7" t="str">
        <f t="shared" si="504"/>
        <v/>
      </c>
      <c r="DO990" s="7" t="str">
        <f t="shared" si="504"/>
        <v/>
      </c>
      <c r="DP990" s="7" t="str">
        <f t="shared" si="504"/>
        <v/>
      </c>
      <c r="DQ990" s="7" t="str">
        <f t="shared" si="504"/>
        <v/>
      </c>
      <c r="DR990" s="7" t="str">
        <f t="shared" si="504"/>
        <v/>
      </c>
      <c r="DS990" s="7" t="str">
        <f t="shared" si="504"/>
        <v/>
      </c>
      <c r="DT990" s="7" t="str">
        <f t="shared" si="504"/>
        <v/>
      </c>
      <c r="DU990" s="7" t="str">
        <f t="shared" si="504"/>
        <v/>
      </c>
      <c r="DV990" s="7" t="str">
        <f t="shared" si="504"/>
        <v/>
      </c>
      <c r="DW990" s="7" t="str">
        <f t="shared" si="504"/>
        <v/>
      </c>
    </row>
    <row r="991" spans="1:127" x14ac:dyDescent="0.35">
      <c r="A991" s="9" t="s">
        <v>281</v>
      </c>
      <c r="B991" s="10" t="s">
        <v>14</v>
      </c>
      <c r="C991" s="9" t="s">
        <v>2</v>
      </c>
      <c r="D991" s="1">
        <v>0.79156300000000002</v>
      </c>
      <c r="E991" s="82">
        <f>VLOOKUP(C991,'Literature Lookup Tables'!$A$2:$D$21,4,0)</f>
        <v>0.05</v>
      </c>
      <c r="F991" s="82">
        <f>VLOOKUP(C991,'Literature Lookup Tables'!$A$2:$D$21,3,0)</f>
        <v>0.05</v>
      </c>
      <c r="G991" s="64">
        <f>(VLOOKUP(C991,'Literature Lookup Tables'!$A$2:$L$21,2))*D991</f>
        <v>7.9156300000000013E-2</v>
      </c>
      <c r="H991" s="64">
        <f t="shared" si="485"/>
        <v>3.9578150000000006E-2</v>
      </c>
      <c r="I991" s="64">
        <f t="shared" si="486"/>
        <v>3.9578150000000006E-2</v>
      </c>
      <c r="J991" s="106">
        <f>VLOOKUP(C991,'Literature Lookup Tables'!$A$2:$L$21,MATCH(B991,listHYDROGROUPS,0))</f>
        <v>74</v>
      </c>
      <c r="K991" s="7" t="str">
        <f t="shared" si="505"/>
        <v/>
      </c>
      <c r="L991" s="7" t="str">
        <f t="shared" si="505"/>
        <v/>
      </c>
      <c r="M991" s="7" t="str">
        <f t="shared" si="505"/>
        <v/>
      </c>
      <c r="N991" s="7" t="str">
        <f t="shared" si="505"/>
        <v/>
      </c>
      <c r="O991" s="7" t="str">
        <f t="shared" si="505"/>
        <v/>
      </c>
      <c r="P991" s="7" t="str">
        <f t="shared" si="505"/>
        <v/>
      </c>
      <c r="Q991" s="7" t="str">
        <f t="shared" si="505"/>
        <v/>
      </c>
      <c r="R991" s="7" t="str">
        <f t="shared" si="505"/>
        <v/>
      </c>
      <c r="S991" s="7" t="str">
        <f t="shared" si="505"/>
        <v/>
      </c>
      <c r="T991" s="7" t="str">
        <f t="shared" si="505"/>
        <v/>
      </c>
      <c r="U991" s="7" t="str">
        <f t="shared" si="505"/>
        <v/>
      </c>
      <c r="V991" s="7" t="str">
        <f t="shared" si="505"/>
        <v/>
      </c>
      <c r="W991" s="7" t="str">
        <f t="shared" si="505"/>
        <v/>
      </c>
      <c r="X991" s="7" t="str">
        <f t="shared" si="505"/>
        <v/>
      </c>
      <c r="Y991" s="7" t="str">
        <f t="shared" si="505"/>
        <v/>
      </c>
      <c r="CF991" s="7" t="str">
        <f t="shared" si="501"/>
        <v/>
      </c>
      <c r="CG991" s="7" t="str">
        <f t="shared" si="501"/>
        <v/>
      </c>
      <c r="CH991" s="7" t="str">
        <f t="shared" si="501"/>
        <v/>
      </c>
      <c r="CI991" s="7" t="str">
        <f t="shared" si="501"/>
        <v/>
      </c>
      <c r="CJ991" s="7" t="str">
        <f t="shared" si="501"/>
        <v/>
      </c>
      <c r="CK991" s="7" t="str">
        <f t="shared" si="501"/>
        <v/>
      </c>
      <c r="CL991" s="7" t="str">
        <f t="shared" si="501"/>
        <v/>
      </c>
      <c r="CM991" s="7" t="str">
        <f t="shared" si="501"/>
        <v/>
      </c>
      <c r="CN991" s="7" t="str">
        <f t="shared" si="501"/>
        <v/>
      </c>
      <c r="CO991" s="7" t="str">
        <f t="shared" si="501"/>
        <v/>
      </c>
      <c r="CP991" s="7" t="str">
        <f t="shared" si="502"/>
        <v/>
      </c>
      <c r="CQ991" s="7" t="str">
        <f t="shared" si="502"/>
        <v/>
      </c>
      <c r="CR991" s="7" t="str">
        <f t="shared" si="502"/>
        <v/>
      </c>
      <c r="CS991" s="7" t="str">
        <f t="shared" si="502"/>
        <v/>
      </c>
      <c r="CT991" s="7" t="str">
        <f t="shared" si="502"/>
        <v/>
      </c>
      <c r="CU991" s="7" t="str">
        <f t="shared" si="502"/>
        <v/>
      </c>
      <c r="CV991" s="7" t="str">
        <f t="shared" si="502"/>
        <v/>
      </c>
      <c r="CW991" s="7" t="str">
        <f t="shared" si="502"/>
        <v/>
      </c>
      <c r="CX991" s="7" t="str">
        <f t="shared" si="502"/>
        <v/>
      </c>
      <c r="CY991" s="7" t="str">
        <f t="shared" si="502"/>
        <v/>
      </c>
      <c r="CZ991" s="7" t="str">
        <f t="shared" si="503"/>
        <v/>
      </c>
      <c r="DA991" s="7" t="str">
        <f t="shared" si="503"/>
        <v/>
      </c>
      <c r="DB991" s="7" t="str">
        <f t="shared" si="503"/>
        <v/>
      </c>
      <c r="DC991" s="7" t="str">
        <f t="shared" si="503"/>
        <v/>
      </c>
      <c r="DD991" s="7" t="str">
        <f t="shared" si="503"/>
        <v/>
      </c>
      <c r="DE991" s="7" t="str">
        <f t="shared" si="503"/>
        <v/>
      </c>
      <c r="DF991" s="7" t="str">
        <f t="shared" si="503"/>
        <v/>
      </c>
      <c r="DG991" s="7" t="str">
        <f t="shared" si="503"/>
        <v/>
      </c>
      <c r="DH991" s="7" t="str">
        <f t="shared" si="503"/>
        <v/>
      </c>
      <c r="DI991" s="7" t="str">
        <f t="shared" si="503"/>
        <v/>
      </c>
      <c r="DJ991" s="7" t="str">
        <f t="shared" si="504"/>
        <v/>
      </c>
      <c r="DK991" s="7" t="str">
        <f t="shared" si="504"/>
        <v/>
      </c>
      <c r="DL991" s="7" t="str">
        <f t="shared" si="504"/>
        <v/>
      </c>
      <c r="DM991" s="7" t="str">
        <f t="shared" si="504"/>
        <v/>
      </c>
      <c r="DN991" s="7" t="str">
        <f t="shared" si="504"/>
        <v/>
      </c>
      <c r="DO991" s="7" t="str">
        <f t="shared" si="504"/>
        <v/>
      </c>
      <c r="DP991" s="7" t="str">
        <f t="shared" si="504"/>
        <v/>
      </c>
      <c r="DQ991" s="7" t="str">
        <f t="shared" si="504"/>
        <v/>
      </c>
      <c r="DR991" s="7" t="str">
        <f t="shared" si="504"/>
        <v/>
      </c>
      <c r="DS991" s="7" t="str">
        <f t="shared" si="504"/>
        <v/>
      </c>
      <c r="DT991" s="7" t="str">
        <f t="shared" si="504"/>
        <v/>
      </c>
      <c r="DU991" s="7" t="str">
        <f t="shared" si="504"/>
        <v/>
      </c>
      <c r="DV991" s="7" t="str">
        <f t="shared" si="504"/>
        <v/>
      </c>
      <c r="DW991" s="7" t="str">
        <f t="shared" si="504"/>
        <v/>
      </c>
    </row>
    <row r="992" spans="1:127" x14ac:dyDescent="0.35">
      <c r="A992" s="9" t="s">
        <v>307</v>
      </c>
      <c r="B992" s="10" t="s">
        <v>14</v>
      </c>
      <c r="C992" s="9" t="s">
        <v>2</v>
      </c>
      <c r="D992" s="1">
        <v>2.6692520000000002</v>
      </c>
      <c r="E992" s="82">
        <f>VLOOKUP(C992,'Literature Lookup Tables'!$A$2:$D$21,4,0)</f>
        <v>0.05</v>
      </c>
      <c r="F992" s="82">
        <f>VLOOKUP(C992,'Literature Lookup Tables'!$A$2:$D$21,3,0)</f>
        <v>0.05</v>
      </c>
      <c r="G992" s="64">
        <f>(VLOOKUP(C992,'Literature Lookup Tables'!$A$2:$L$21,2))*D992</f>
        <v>0.26692520000000003</v>
      </c>
      <c r="H992" s="64">
        <f t="shared" si="485"/>
        <v>0.13346260000000001</v>
      </c>
      <c r="I992" s="64">
        <f t="shared" si="486"/>
        <v>0.13346260000000001</v>
      </c>
      <c r="J992" s="106">
        <f>VLOOKUP(C992,'Literature Lookup Tables'!$A$2:$L$21,MATCH(B992,listHYDROGROUPS,0))</f>
        <v>74</v>
      </c>
      <c r="K992" s="7" t="str">
        <f t="shared" si="505"/>
        <v/>
      </c>
      <c r="L992" s="7" t="str">
        <f t="shared" si="505"/>
        <v/>
      </c>
      <c r="M992" s="7" t="str">
        <f t="shared" si="505"/>
        <v/>
      </c>
      <c r="N992" s="7" t="str">
        <f t="shared" si="505"/>
        <v/>
      </c>
      <c r="O992" s="7" t="str">
        <f t="shared" si="505"/>
        <v/>
      </c>
      <c r="P992" s="7" t="str">
        <f t="shared" si="505"/>
        <v/>
      </c>
      <c r="Q992" s="7" t="str">
        <f t="shared" si="505"/>
        <v/>
      </c>
      <c r="R992" s="7" t="str">
        <f t="shared" si="505"/>
        <v/>
      </c>
      <c r="S992" s="7" t="str">
        <f t="shared" si="505"/>
        <v/>
      </c>
      <c r="T992" s="7" t="str">
        <f t="shared" si="505"/>
        <v/>
      </c>
      <c r="U992" s="7" t="str">
        <f t="shared" si="505"/>
        <v/>
      </c>
      <c r="V992" s="7" t="str">
        <f t="shared" si="505"/>
        <v/>
      </c>
      <c r="W992" s="7" t="str">
        <f t="shared" si="505"/>
        <v/>
      </c>
      <c r="X992" s="7" t="str">
        <f t="shared" si="505"/>
        <v/>
      </c>
      <c r="Y992" s="7" t="str">
        <f t="shared" si="505"/>
        <v/>
      </c>
      <c r="CF992" s="7" t="str">
        <f t="shared" si="501"/>
        <v/>
      </c>
      <c r="CG992" s="7" t="str">
        <f t="shared" si="501"/>
        <v/>
      </c>
      <c r="CH992" s="7" t="str">
        <f t="shared" si="501"/>
        <v/>
      </c>
      <c r="CI992" s="7" t="str">
        <f t="shared" si="501"/>
        <v/>
      </c>
      <c r="CJ992" s="7" t="str">
        <f t="shared" si="501"/>
        <v/>
      </c>
      <c r="CK992" s="7" t="str">
        <f t="shared" si="501"/>
        <v/>
      </c>
      <c r="CL992" s="7" t="str">
        <f t="shared" si="501"/>
        <v/>
      </c>
      <c r="CM992" s="7" t="str">
        <f t="shared" si="501"/>
        <v/>
      </c>
      <c r="CN992" s="7" t="str">
        <f t="shared" si="501"/>
        <v/>
      </c>
      <c r="CO992" s="7" t="str">
        <f t="shared" si="501"/>
        <v/>
      </c>
      <c r="CP992" s="7" t="str">
        <f t="shared" si="502"/>
        <v/>
      </c>
      <c r="CQ992" s="7" t="str">
        <f t="shared" si="502"/>
        <v/>
      </c>
      <c r="CR992" s="7" t="str">
        <f t="shared" si="502"/>
        <v/>
      </c>
      <c r="CS992" s="7" t="str">
        <f t="shared" si="502"/>
        <v/>
      </c>
      <c r="CT992" s="7" t="str">
        <f t="shared" si="502"/>
        <v/>
      </c>
      <c r="CU992" s="7" t="str">
        <f t="shared" si="502"/>
        <v/>
      </c>
      <c r="CV992" s="7" t="str">
        <f t="shared" si="502"/>
        <v/>
      </c>
      <c r="CW992" s="7" t="str">
        <f t="shared" si="502"/>
        <v/>
      </c>
      <c r="CX992" s="7" t="str">
        <f t="shared" si="502"/>
        <v/>
      </c>
      <c r="CY992" s="7" t="str">
        <f t="shared" si="502"/>
        <v/>
      </c>
      <c r="CZ992" s="7" t="str">
        <f t="shared" si="503"/>
        <v/>
      </c>
      <c r="DA992" s="7" t="str">
        <f t="shared" si="503"/>
        <v/>
      </c>
      <c r="DB992" s="7" t="str">
        <f t="shared" si="503"/>
        <v/>
      </c>
      <c r="DC992" s="7" t="str">
        <f t="shared" si="503"/>
        <v/>
      </c>
      <c r="DD992" s="7" t="str">
        <f t="shared" si="503"/>
        <v/>
      </c>
      <c r="DE992" s="7" t="str">
        <f t="shared" si="503"/>
        <v/>
      </c>
      <c r="DF992" s="7" t="str">
        <f t="shared" si="503"/>
        <v/>
      </c>
      <c r="DG992" s="7" t="str">
        <f t="shared" si="503"/>
        <v/>
      </c>
      <c r="DH992" s="7" t="str">
        <f t="shared" si="503"/>
        <v/>
      </c>
      <c r="DI992" s="7" t="str">
        <f t="shared" si="503"/>
        <v/>
      </c>
      <c r="DJ992" s="7" t="str">
        <f t="shared" si="504"/>
        <v/>
      </c>
      <c r="DK992" s="7" t="str">
        <f t="shared" si="504"/>
        <v/>
      </c>
      <c r="DL992" s="7" t="str">
        <f t="shared" si="504"/>
        <v/>
      </c>
      <c r="DM992" s="7" t="str">
        <f t="shared" si="504"/>
        <v/>
      </c>
      <c r="DN992" s="7" t="str">
        <f t="shared" si="504"/>
        <v/>
      </c>
      <c r="DO992" s="7" t="str">
        <f t="shared" si="504"/>
        <v/>
      </c>
      <c r="DP992" s="7" t="str">
        <f t="shared" si="504"/>
        <v/>
      </c>
      <c r="DQ992" s="7" t="str">
        <f t="shared" si="504"/>
        <v/>
      </c>
      <c r="DR992" s="7" t="str">
        <f t="shared" si="504"/>
        <v/>
      </c>
      <c r="DS992" s="7" t="str">
        <f t="shared" si="504"/>
        <v/>
      </c>
      <c r="DT992" s="7" t="str">
        <f t="shared" si="504"/>
        <v/>
      </c>
      <c r="DU992" s="7" t="str">
        <f t="shared" si="504"/>
        <v/>
      </c>
      <c r="DV992" s="7" t="str">
        <f t="shared" si="504"/>
        <v/>
      </c>
      <c r="DW992" s="7" t="str">
        <f t="shared" si="504"/>
        <v/>
      </c>
    </row>
    <row r="993" spans="1:127" x14ac:dyDescent="0.35">
      <c r="A993" s="9" t="s">
        <v>286</v>
      </c>
      <c r="B993" s="10" t="s">
        <v>14</v>
      </c>
      <c r="C993" s="9" t="s">
        <v>3</v>
      </c>
      <c r="D993" s="1">
        <v>2.8007590000000002</v>
      </c>
      <c r="E993" s="82">
        <f>VLOOKUP(C993,'Literature Lookup Tables'!$A$2:$D$21,4,0)</f>
        <v>0</v>
      </c>
      <c r="F993" s="82">
        <f>VLOOKUP(C993,'Literature Lookup Tables'!$A$2:$D$21,3,0)</f>
        <v>0.2</v>
      </c>
      <c r="G993" s="64">
        <f>(VLOOKUP(C993,'Literature Lookup Tables'!$A$2:$L$21,2))*D993</f>
        <v>0.56015180000000009</v>
      </c>
      <c r="H993" s="64">
        <f t="shared" si="485"/>
        <v>0.56015180000000009</v>
      </c>
      <c r="I993" s="64">
        <f t="shared" si="486"/>
        <v>0</v>
      </c>
      <c r="J993" s="106">
        <f>VLOOKUP(C993,'Literature Lookup Tables'!$A$2:$L$21,MATCH(B993,listHYDROGROUPS,0))</f>
        <v>74</v>
      </c>
      <c r="K993" s="7" t="str">
        <f t="shared" si="505"/>
        <v/>
      </c>
      <c r="L993" s="7" t="str">
        <f t="shared" si="505"/>
        <v/>
      </c>
      <c r="M993" s="7" t="str">
        <f t="shared" si="505"/>
        <v/>
      </c>
      <c r="N993" s="7" t="str">
        <f t="shared" si="505"/>
        <v/>
      </c>
      <c r="O993" s="7" t="str">
        <f t="shared" si="505"/>
        <v/>
      </c>
      <c r="P993" s="7" t="str">
        <f t="shared" si="505"/>
        <v/>
      </c>
      <c r="Q993" s="7" t="str">
        <f t="shared" si="505"/>
        <v/>
      </c>
      <c r="R993" s="7" t="str">
        <f t="shared" si="505"/>
        <v/>
      </c>
      <c r="S993" s="7" t="str">
        <f t="shared" si="505"/>
        <v/>
      </c>
      <c r="T993" s="7" t="str">
        <f t="shared" si="505"/>
        <v/>
      </c>
      <c r="U993" s="7" t="str">
        <f t="shared" si="505"/>
        <v/>
      </c>
      <c r="V993" s="7" t="str">
        <f t="shared" si="505"/>
        <v/>
      </c>
      <c r="W993" s="7" t="str">
        <f t="shared" si="505"/>
        <v/>
      </c>
      <c r="X993" s="7" t="str">
        <f t="shared" si="505"/>
        <v/>
      </c>
      <c r="Y993" s="7" t="str">
        <f t="shared" si="505"/>
        <v/>
      </c>
      <c r="CF993" s="7" t="str">
        <f t="shared" si="501"/>
        <v/>
      </c>
      <c r="CG993" s="7" t="str">
        <f t="shared" si="501"/>
        <v/>
      </c>
      <c r="CH993" s="7" t="str">
        <f t="shared" si="501"/>
        <v/>
      </c>
      <c r="CI993" s="7" t="str">
        <f t="shared" si="501"/>
        <v/>
      </c>
      <c r="CJ993" s="7" t="str">
        <f t="shared" si="501"/>
        <v/>
      </c>
      <c r="CK993" s="7" t="str">
        <f t="shared" si="501"/>
        <v/>
      </c>
      <c r="CL993" s="7" t="str">
        <f t="shared" si="501"/>
        <v/>
      </c>
      <c r="CM993" s="7" t="str">
        <f t="shared" si="501"/>
        <v/>
      </c>
      <c r="CN993" s="7" t="str">
        <f t="shared" si="501"/>
        <v/>
      </c>
      <c r="CO993" s="7" t="str">
        <f t="shared" si="501"/>
        <v/>
      </c>
      <c r="CP993" s="7" t="str">
        <f t="shared" si="502"/>
        <v/>
      </c>
      <c r="CQ993" s="7" t="str">
        <f t="shared" si="502"/>
        <v/>
      </c>
      <c r="CR993" s="7" t="str">
        <f t="shared" si="502"/>
        <v/>
      </c>
      <c r="CS993" s="7" t="str">
        <f t="shared" si="502"/>
        <v/>
      </c>
      <c r="CT993" s="7" t="str">
        <f t="shared" si="502"/>
        <v/>
      </c>
      <c r="CU993" s="7" t="str">
        <f t="shared" si="502"/>
        <v/>
      </c>
      <c r="CV993" s="7" t="str">
        <f t="shared" si="502"/>
        <v/>
      </c>
      <c r="CW993" s="7" t="str">
        <f t="shared" si="502"/>
        <v/>
      </c>
      <c r="CX993" s="7" t="str">
        <f t="shared" si="502"/>
        <v/>
      </c>
      <c r="CY993" s="7" t="str">
        <f t="shared" si="502"/>
        <v/>
      </c>
      <c r="CZ993" s="7" t="str">
        <f t="shared" si="503"/>
        <v/>
      </c>
      <c r="DA993" s="7" t="str">
        <f t="shared" si="503"/>
        <v/>
      </c>
      <c r="DB993" s="7" t="str">
        <f t="shared" si="503"/>
        <v/>
      </c>
      <c r="DC993" s="7" t="str">
        <f t="shared" si="503"/>
        <v/>
      </c>
      <c r="DD993" s="7" t="str">
        <f t="shared" si="503"/>
        <v/>
      </c>
      <c r="DE993" s="7" t="str">
        <f t="shared" si="503"/>
        <v/>
      </c>
      <c r="DF993" s="7" t="str">
        <f t="shared" si="503"/>
        <v/>
      </c>
      <c r="DG993" s="7" t="str">
        <f t="shared" si="503"/>
        <v/>
      </c>
      <c r="DH993" s="7" t="str">
        <f t="shared" si="503"/>
        <v/>
      </c>
      <c r="DI993" s="7" t="str">
        <f t="shared" si="503"/>
        <v/>
      </c>
      <c r="DJ993" s="7" t="str">
        <f t="shared" si="504"/>
        <v/>
      </c>
      <c r="DK993" s="7" t="str">
        <f t="shared" si="504"/>
        <v/>
      </c>
      <c r="DL993" s="7" t="str">
        <f t="shared" si="504"/>
        <v/>
      </c>
      <c r="DM993" s="7" t="str">
        <f t="shared" si="504"/>
        <v/>
      </c>
      <c r="DN993" s="7" t="str">
        <f t="shared" si="504"/>
        <v/>
      </c>
      <c r="DO993" s="7" t="str">
        <f t="shared" si="504"/>
        <v/>
      </c>
      <c r="DP993" s="7" t="str">
        <f t="shared" si="504"/>
        <v/>
      </c>
      <c r="DQ993" s="7" t="str">
        <f t="shared" si="504"/>
        <v/>
      </c>
      <c r="DR993" s="7" t="str">
        <f t="shared" si="504"/>
        <v/>
      </c>
      <c r="DS993" s="7" t="str">
        <f t="shared" si="504"/>
        <v/>
      </c>
      <c r="DT993" s="7" t="str">
        <f t="shared" si="504"/>
        <v/>
      </c>
      <c r="DU993" s="7" t="str">
        <f t="shared" si="504"/>
        <v/>
      </c>
      <c r="DV993" s="7" t="str">
        <f t="shared" si="504"/>
        <v/>
      </c>
      <c r="DW993" s="7" t="str">
        <f t="shared" si="504"/>
        <v/>
      </c>
    </row>
    <row r="994" spans="1:127" x14ac:dyDescent="0.35">
      <c r="A994" s="9" t="s">
        <v>283</v>
      </c>
      <c r="B994" s="10" t="s">
        <v>14</v>
      </c>
      <c r="C994" s="9" t="s">
        <v>3</v>
      </c>
      <c r="D994" s="1">
        <v>38.802365999999999</v>
      </c>
      <c r="E994" s="82">
        <f>VLOOKUP(C994,'Literature Lookup Tables'!$A$2:$D$21,4,0)</f>
        <v>0</v>
      </c>
      <c r="F994" s="82">
        <f>VLOOKUP(C994,'Literature Lookup Tables'!$A$2:$D$21,3,0)</f>
        <v>0.2</v>
      </c>
      <c r="G994" s="64">
        <f>(VLOOKUP(C994,'Literature Lookup Tables'!$A$2:$L$21,2))*D994</f>
        <v>7.7604731999999998</v>
      </c>
      <c r="H994" s="64">
        <f t="shared" si="485"/>
        <v>7.7604731999999998</v>
      </c>
      <c r="I994" s="64">
        <f t="shared" si="486"/>
        <v>0</v>
      </c>
      <c r="J994" s="106">
        <f>VLOOKUP(C994,'Literature Lookup Tables'!$A$2:$L$21,MATCH(B994,listHYDROGROUPS,0))</f>
        <v>74</v>
      </c>
      <c r="K994" s="7" t="str">
        <f t="shared" si="505"/>
        <v/>
      </c>
      <c r="L994" s="7" t="str">
        <f t="shared" si="505"/>
        <v/>
      </c>
      <c r="M994" s="7" t="str">
        <f t="shared" si="505"/>
        <v/>
      </c>
      <c r="N994" s="7" t="str">
        <f t="shared" si="505"/>
        <v/>
      </c>
      <c r="O994" s="7" t="str">
        <f t="shared" si="505"/>
        <v/>
      </c>
      <c r="P994" s="7" t="str">
        <f t="shared" si="505"/>
        <v/>
      </c>
      <c r="Q994" s="7" t="str">
        <f t="shared" si="505"/>
        <v/>
      </c>
      <c r="R994" s="7" t="str">
        <f t="shared" si="505"/>
        <v/>
      </c>
      <c r="S994" s="7" t="str">
        <f t="shared" si="505"/>
        <v/>
      </c>
      <c r="T994" s="7" t="str">
        <f t="shared" si="505"/>
        <v/>
      </c>
      <c r="U994" s="7" t="str">
        <f t="shared" si="505"/>
        <v/>
      </c>
      <c r="V994" s="7" t="str">
        <f t="shared" si="505"/>
        <v/>
      </c>
      <c r="W994" s="7" t="str">
        <f t="shared" si="505"/>
        <v/>
      </c>
      <c r="X994" s="7" t="str">
        <f t="shared" si="505"/>
        <v/>
      </c>
      <c r="Y994" s="7" t="str">
        <f t="shared" si="505"/>
        <v/>
      </c>
      <c r="CF994" s="7" t="str">
        <f t="shared" ref="CF994:CO1003" si="506">IF($A994=CF$11,$J994*$D994,"")</f>
        <v/>
      </c>
      <c r="CG994" s="7" t="str">
        <f t="shared" si="506"/>
        <v/>
      </c>
      <c r="CH994" s="7" t="str">
        <f t="shared" si="506"/>
        <v/>
      </c>
      <c r="CI994" s="7" t="str">
        <f t="shared" si="506"/>
        <v/>
      </c>
      <c r="CJ994" s="7" t="str">
        <f t="shared" si="506"/>
        <v/>
      </c>
      <c r="CK994" s="7" t="str">
        <f t="shared" si="506"/>
        <v/>
      </c>
      <c r="CL994" s="7" t="str">
        <f t="shared" si="506"/>
        <v/>
      </c>
      <c r="CM994" s="7" t="str">
        <f t="shared" si="506"/>
        <v/>
      </c>
      <c r="CN994" s="7" t="str">
        <f t="shared" si="506"/>
        <v/>
      </c>
      <c r="CO994" s="7" t="str">
        <f t="shared" si="506"/>
        <v/>
      </c>
      <c r="CP994" s="7" t="str">
        <f t="shared" ref="CP994:CY1003" si="507">IF($A994=CP$11,$J994*$D994,"")</f>
        <v/>
      </c>
      <c r="CQ994" s="7" t="str">
        <f t="shared" si="507"/>
        <v/>
      </c>
      <c r="CR994" s="7" t="str">
        <f t="shared" si="507"/>
        <v/>
      </c>
      <c r="CS994" s="7" t="str">
        <f t="shared" si="507"/>
        <v/>
      </c>
      <c r="CT994" s="7" t="str">
        <f t="shared" si="507"/>
        <v/>
      </c>
      <c r="CU994" s="7" t="str">
        <f t="shared" si="507"/>
        <v/>
      </c>
      <c r="CV994" s="7" t="str">
        <f t="shared" si="507"/>
        <v/>
      </c>
      <c r="CW994" s="7" t="str">
        <f t="shared" si="507"/>
        <v/>
      </c>
      <c r="CX994" s="7" t="str">
        <f t="shared" si="507"/>
        <v/>
      </c>
      <c r="CY994" s="7" t="str">
        <f t="shared" si="507"/>
        <v/>
      </c>
      <c r="CZ994" s="7" t="str">
        <f t="shared" ref="CZ994:DI1003" si="508">IF($A994=CZ$11,$J994*$D994,"")</f>
        <v/>
      </c>
      <c r="DA994" s="7" t="str">
        <f t="shared" si="508"/>
        <v/>
      </c>
      <c r="DB994" s="7" t="str">
        <f t="shared" si="508"/>
        <v/>
      </c>
      <c r="DC994" s="7" t="str">
        <f t="shared" si="508"/>
        <v/>
      </c>
      <c r="DD994" s="7" t="str">
        <f t="shared" si="508"/>
        <v/>
      </c>
      <c r="DE994" s="7" t="str">
        <f t="shared" si="508"/>
        <v/>
      </c>
      <c r="DF994" s="7" t="str">
        <f t="shared" si="508"/>
        <v/>
      </c>
      <c r="DG994" s="7" t="str">
        <f t="shared" si="508"/>
        <v/>
      </c>
      <c r="DH994" s="7" t="str">
        <f t="shared" si="508"/>
        <v/>
      </c>
      <c r="DI994" s="7" t="str">
        <f t="shared" si="508"/>
        <v/>
      </c>
      <c r="DJ994" s="7" t="str">
        <f t="shared" ref="DJ994:DW1003" si="509">IF($A994=DJ$11,$J994*$D994,"")</f>
        <v/>
      </c>
      <c r="DK994" s="7" t="str">
        <f t="shared" si="509"/>
        <v/>
      </c>
      <c r="DL994" s="7" t="str">
        <f t="shared" si="509"/>
        <v/>
      </c>
      <c r="DM994" s="7" t="str">
        <f t="shared" si="509"/>
        <v/>
      </c>
      <c r="DN994" s="7" t="str">
        <f t="shared" si="509"/>
        <v/>
      </c>
      <c r="DO994" s="7" t="str">
        <f t="shared" si="509"/>
        <v/>
      </c>
      <c r="DP994" s="7" t="str">
        <f t="shared" si="509"/>
        <v/>
      </c>
      <c r="DQ994" s="7" t="str">
        <f t="shared" si="509"/>
        <v/>
      </c>
      <c r="DR994" s="7" t="str">
        <f t="shared" si="509"/>
        <v/>
      </c>
      <c r="DS994" s="7" t="str">
        <f t="shared" si="509"/>
        <v/>
      </c>
      <c r="DT994" s="7" t="str">
        <f t="shared" si="509"/>
        <v/>
      </c>
      <c r="DU994" s="7" t="str">
        <f t="shared" si="509"/>
        <v/>
      </c>
      <c r="DV994" s="7" t="str">
        <f t="shared" si="509"/>
        <v/>
      </c>
      <c r="DW994" s="7" t="str">
        <f t="shared" si="509"/>
        <v/>
      </c>
    </row>
    <row r="995" spans="1:127" x14ac:dyDescent="0.35">
      <c r="A995" s="9" t="s">
        <v>281</v>
      </c>
      <c r="B995" s="10" t="s">
        <v>14</v>
      </c>
      <c r="C995" s="9" t="s">
        <v>3</v>
      </c>
      <c r="D995" s="1">
        <v>3.7452109999999998</v>
      </c>
      <c r="E995" s="82">
        <f>VLOOKUP(C995,'Literature Lookup Tables'!$A$2:$D$21,4,0)</f>
        <v>0</v>
      </c>
      <c r="F995" s="82">
        <f>VLOOKUP(C995,'Literature Lookup Tables'!$A$2:$D$21,3,0)</f>
        <v>0.2</v>
      </c>
      <c r="G995" s="64">
        <f>(VLOOKUP(C995,'Literature Lookup Tables'!$A$2:$L$21,2))*D995</f>
        <v>0.74904219999999999</v>
      </c>
      <c r="H995" s="64">
        <f t="shared" si="485"/>
        <v>0.74904219999999999</v>
      </c>
      <c r="I995" s="64">
        <f t="shared" si="486"/>
        <v>0</v>
      </c>
      <c r="J995" s="106">
        <f>VLOOKUP(C995,'Literature Lookup Tables'!$A$2:$L$21,MATCH(B995,listHYDROGROUPS,0))</f>
        <v>74</v>
      </c>
      <c r="K995" s="7" t="str">
        <f t="shared" si="505"/>
        <v/>
      </c>
      <c r="L995" s="7" t="str">
        <f t="shared" si="505"/>
        <v/>
      </c>
      <c r="M995" s="7" t="str">
        <f t="shared" si="505"/>
        <v/>
      </c>
      <c r="N995" s="7" t="str">
        <f t="shared" si="505"/>
        <v/>
      </c>
      <c r="O995" s="7" t="str">
        <f t="shared" si="505"/>
        <v/>
      </c>
      <c r="P995" s="7" t="str">
        <f t="shared" si="505"/>
        <v/>
      </c>
      <c r="Q995" s="7" t="str">
        <f t="shared" si="505"/>
        <v/>
      </c>
      <c r="R995" s="7" t="str">
        <f t="shared" si="505"/>
        <v/>
      </c>
      <c r="S995" s="7" t="str">
        <f t="shared" si="505"/>
        <v/>
      </c>
      <c r="T995" s="7" t="str">
        <f t="shared" si="505"/>
        <v/>
      </c>
      <c r="U995" s="7" t="str">
        <f t="shared" si="505"/>
        <v/>
      </c>
      <c r="V995" s="7" t="str">
        <f t="shared" si="505"/>
        <v/>
      </c>
      <c r="W995" s="7" t="str">
        <f t="shared" si="505"/>
        <v/>
      </c>
      <c r="X995" s="7" t="str">
        <f t="shared" si="505"/>
        <v/>
      </c>
      <c r="Y995" s="7" t="str">
        <f t="shared" si="505"/>
        <v/>
      </c>
      <c r="CF995" s="7" t="str">
        <f t="shared" si="506"/>
        <v/>
      </c>
      <c r="CG995" s="7" t="str">
        <f t="shared" si="506"/>
        <v/>
      </c>
      <c r="CH995" s="7" t="str">
        <f t="shared" si="506"/>
        <v/>
      </c>
      <c r="CI995" s="7" t="str">
        <f t="shared" si="506"/>
        <v/>
      </c>
      <c r="CJ995" s="7" t="str">
        <f t="shared" si="506"/>
        <v/>
      </c>
      <c r="CK995" s="7" t="str">
        <f t="shared" si="506"/>
        <v/>
      </c>
      <c r="CL995" s="7" t="str">
        <f t="shared" si="506"/>
        <v/>
      </c>
      <c r="CM995" s="7" t="str">
        <f t="shared" si="506"/>
        <v/>
      </c>
      <c r="CN995" s="7" t="str">
        <f t="shared" si="506"/>
        <v/>
      </c>
      <c r="CO995" s="7" t="str">
        <f t="shared" si="506"/>
        <v/>
      </c>
      <c r="CP995" s="7" t="str">
        <f t="shared" si="507"/>
        <v/>
      </c>
      <c r="CQ995" s="7" t="str">
        <f t="shared" si="507"/>
        <v/>
      </c>
      <c r="CR995" s="7" t="str">
        <f t="shared" si="507"/>
        <v/>
      </c>
      <c r="CS995" s="7" t="str">
        <f t="shared" si="507"/>
        <v/>
      </c>
      <c r="CT995" s="7" t="str">
        <f t="shared" si="507"/>
        <v/>
      </c>
      <c r="CU995" s="7" t="str">
        <f t="shared" si="507"/>
        <v/>
      </c>
      <c r="CV995" s="7" t="str">
        <f t="shared" si="507"/>
        <v/>
      </c>
      <c r="CW995" s="7" t="str">
        <f t="shared" si="507"/>
        <v/>
      </c>
      <c r="CX995" s="7" t="str">
        <f t="shared" si="507"/>
        <v/>
      </c>
      <c r="CY995" s="7" t="str">
        <f t="shared" si="507"/>
        <v/>
      </c>
      <c r="CZ995" s="7" t="str">
        <f t="shared" si="508"/>
        <v/>
      </c>
      <c r="DA995" s="7" t="str">
        <f t="shared" si="508"/>
        <v/>
      </c>
      <c r="DB995" s="7" t="str">
        <f t="shared" si="508"/>
        <v/>
      </c>
      <c r="DC995" s="7" t="str">
        <f t="shared" si="508"/>
        <v/>
      </c>
      <c r="DD995" s="7" t="str">
        <f t="shared" si="508"/>
        <v/>
      </c>
      <c r="DE995" s="7" t="str">
        <f t="shared" si="508"/>
        <v/>
      </c>
      <c r="DF995" s="7" t="str">
        <f t="shared" si="508"/>
        <v/>
      </c>
      <c r="DG995" s="7" t="str">
        <f t="shared" si="508"/>
        <v/>
      </c>
      <c r="DH995" s="7" t="str">
        <f t="shared" si="508"/>
        <v/>
      </c>
      <c r="DI995" s="7" t="str">
        <f t="shared" si="508"/>
        <v/>
      </c>
      <c r="DJ995" s="7" t="str">
        <f t="shared" si="509"/>
        <v/>
      </c>
      <c r="DK995" s="7" t="str">
        <f t="shared" si="509"/>
        <v/>
      </c>
      <c r="DL995" s="7" t="str">
        <f t="shared" si="509"/>
        <v/>
      </c>
      <c r="DM995" s="7" t="str">
        <f t="shared" si="509"/>
        <v/>
      </c>
      <c r="DN995" s="7" t="str">
        <f t="shared" si="509"/>
        <v/>
      </c>
      <c r="DO995" s="7" t="str">
        <f t="shared" si="509"/>
        <v/>
      </c>
      <c r="DP995" s="7" t="str">
        <f t="shared" si="509"/>
        <v/>
      </c>
      <c r="DQ995" s="7" t="str">
        <f t="shared" si="509"/>
        <v/>
      </c>
      <c r="DR995" s="7" t="str">
        <f t="shared" si="509"/>
        <v/>
      </c>
      <c r="DS995" s="7" t="str">
        <f t="shared" si="509"/>
        <v/>
      </c>
      <c r="DT995" s="7" t="str">
        <f t="shared" si="509"/>
        <v/>
      </c>
      <c r="DU995" s="7" t="str">
        <f t="shared" si="509"/>
        <v/>
      </c>
      <c r="DV995" s="7" t="str">
        <f t="shared" si="509"/>
        <v/>
      </c>
      <c r="DW995" s="7" t="str">
        <f t="shared" si="509"/>
        <v/>
      </c>
    </row>
    <row r="996" spans="1:127" x14ac:dyDescent="0.35">
      <c r="A996" s="9" t="s">
        <v>286</v>
      </c>
      <c r="B996" s="10" t="s">
        <v>14</v>
      </c>
      <c r="C996" s="9" t="s">
        <v>10</v>
      </c>
      <c r="D996" s="1">
        <v>0.38243700000000003</v>
      </c>
      <c r="E996" s="82">
        <f>VLOOKUP(C996,'Literature Lookup Tables'!$A$2:$D$21,4,0)</f>
        <v>0.03</v>
      </c>
      <c r="F996" s="82">
        <f>VLOOKUP(C996,'Literature Lookup Tables'!$A$2:$D$21,3,0)</f>
        <v>0</v>
      </c>
      <c r="G996" s="64">
        <f>(VLOOKUP(C996,'Literature Lookup Tables'!$A$2:$L$21,2))*D996</f>
        <v>1.147311E-2</v>
      </c>
      <c r="H996" s="64">
        <f t="shared" si="485"/>
        <v>0</v>
      </c>
      <c r="I996" s="64">
        <f t="shared" si="486"/>
        <v>1.147311E-2</v>
      </c>
      <c r="J996" s="106">
        <f>VLOOKUP(C996,'Literature Lookup Tables'!$A$2:$L$21,MATCH(B996,listHYDROGROUPS,0))</f>
        <v>74</v>
      </c>
      <c r="K996" s="7" t="str">
        <f t="shared" si="505"/>
        <v/>
      </c>
      <c r="L996" s="7" t="str">
        <f t="shared" si="505"/>
        <v/>
      </c>
      <c r="M996" s="7" t="str">
        <f t="shared" si="505"/>
        <v/>
      </c>
      <c r="N996" s="7" t="str">
        <f t="shared" si="505"/>
        <v/>
      </c>
      <c r="O996" s="7" t="str">
        <f t="shared" si="505"/>
        <v/>
      </c>
      <c r="P996" s="7" t="str">
        <f t="shared" si="505"/>
        <v/>
      </c>
      <c r="Q996" s="7" t="str">
        <f t="shared" si="505"/>
        <v/>
      </c>
      <c r="R996" s="7" t="str">
        <f t="shared" si="505"/>
        <v/>
      </c>
      <c r="S996" s="7" t="str">
        <f t="shared" si="505"/>
        <v/>
      </c>
      <c r="T996" s="7" t="str">
        <f t="shared" si="505"/>
        <v/>
      </c>
      <c r="U996" s="7" t="str">
        <f t="shared" si="505"/>
        <v/>
      </c>
      <c r="V996" s="7" t="str">
        <f t="shared" si="505"/>
        <v/>
      </c>
      <c r="W996" s="7" t="str">
        <f t="shared" si="505"/>
        <v/>
      </c>
      <c r="X996" s="7" t="str">
        <f t="shared" si="505"/>
        <v/>
      </c>
      <c r="Y996" s="7" t="str">
        <f t="shared" si="505"/>
        <v/>
      </c>
      <c r="CF996" s="7" t="str">
        <f t="shared" si="506"/>
        <v/>
      </c>
      <c r="CG996" s="7" t="str">
        <f t="shared" si="506"/>
        <v/>
      </c>
      <c r="CH996" s="7" t="str">
        <f t="shared" si="506"/>
        <v/>
      </c>
      <c r="CI996" s="7" t="str">
        <f t="shared" si="506"/>
        <v/>
      </c>
      <c r="CJ996" s="7" t="str">
        <f t="shared" si="506"/>
        <v/>
      </c>
      <c r="CK996" s="7" t="str">
        <f t="shared" si="506"/>
        <v/>
      </c>
      <c r="CL996" s="7" t="str">
        <f t="shared" si="506"/>
        <v/>
      </c>
      <c r="CM996" s="7" t="str">
        <f t="shared" si="506"/>
        <v/>
      </c>
      <c r="CN996" s="7" t="str">
        <f t="shared" si="506"/>
        <v/>
      </c>
      <c r="CO996" s="7" t="str">
        <f t="shared" si="506"/>
        <v/>
      </c>
      <c r="CP996" s="7" t="str">
        <f t="shared" si="507"/>
        <v/>
      </c>
      <c r="CQ996" s="7" t="str">
        <f t="shared" si="507"/>
        <v/>
      </c>
      <c r="CR996" s="7" t="str">
        <f t="shared" si="507"/>
        <v/>
      </c>
      <c r="CS996" s="7" t="str">
        <f t="shared" si="507"/>
        <v/>
      </c>
      <c r="CT996" s="7" t="str">
        <f t="shared" si="507"/>
        <v/>
      </c>
      <c r="CU996" s="7" t="str">
        <f t="shared" si="507"/>
        <v/>
      </c>
      <c r="CV996" s="7" t="str">
        <f t="shared" si="507"/>
        <v/>
      </c>
      <c r="CW996" s="7" t="str">
        <f t="shared" si="507"/>
        <v/>
      </c>
      <c r="CX996" s="7" t="str">
        <f t="shared" si="507"/>
        <v/>
      </c>
      <c r="CY996" s="7" t="str">
        <f t="shared" si="507"/>
        <v/>
      </c>
      <c r="CZ996" s="7" t="str">
        <f t="shared" si="508"/>
        <v/>
      </c>
      <c r="DA996" s="7" t="str">
        <f t="shared" si="508"/>
        <v/>
      </c>
      <c r="DB996" s="7" t="str">
        <f t="shared" si="508"/>
        <v/>
      </c>
      <c r="DC996" s="7" t="str">
        <f t="shared" si="508"/>
        <v/>
      </c>
      <c r="DD996" s="7" t="str">
        <f t="shared" si="508"/>
        <v/>
      </c>
      <c r="DE996" s="7" t="str">
        <f t="shared" si="508"/>
        <v/>
      </c>
      <c r="DF996" s="7" t="str">
        <f t="shared" si="508"/>
        <v/>
      </c>
      <c r="DG996" s="7" t="str">
        <f t="shared" si="508"/>
        <v/>
      </c>
      <c r="DH996" s="7" t="str">
        <f t="shared" si="508"/>
        <v/>
      </c>
      <c r="DI996" s="7" t="str">
        <f t="shared" si="508"/>
        <v/>
      </c>
      <c r="DJ996" s="7" t="str">
        <f t="shared" si="509"/>
        <v/>
      </c>
      <c r="DK996" s="7" t="str">
        <f t="shared" si="509"/>
        <v/>
      </c>
      <c r="DL996" s="7" t="str">
        <f t="shared" si="509"/>
        <v/>
      </c>
      <c r="DM996" s="7" t="str">
        <f t="shared" si="509"/>
        <v/>
      </c>
      <c r="DN996" s="7" t="str">
        <f t="shared" si="509"/>
        <v/>
      </c>
      <c r="DO996" s="7" t="str">
        <f t="shared" si="509"/>
        <v/>
      </c>
      <c r="DP996" s="7" t="str">
        <f t="shared" si="509"/>
        <v/>
      </c>
      <c r="DQ996" s="7" t="str">
        <f t="shared" si="509"/>
        <v/>
      </c>
      <c r="DR996" s="7" t="str">
        <f t="shared" si="509"/>
        <v/>
      </c>
      <c r="DS996" s="7" t="str">
        <f t="shared" si="509"/>
        <v/>
      </c>
      <c r="DT996" s="7" t="str">
        <f t="shared" si="509"/>
        <v/>
      </c>
      <c r="DU996" s="7" t="str">
        <f t="shared" si="509"/>
        <v/>
      </c>
      <c r="DV996" s="7" t="str">
        <f t="shared" si="509"/>
        <v/>
      </c>
      <c r="DW996" s="7" t="str">
        <f t="shared" si="509"/>
        <v/>
      </c>
    </row>
    <row r="997" spans="1:127" x14ac:dyDescent="0.35">
      <c r="A997" s="9" t="s">
        <v>283</v>
      </c>
      <c r="B997" s="10" t="s">
        <v>14</v>
      </c>
      <c r="C997" s="9" t="s">
        <v>10</v>
      </c>
      <c r="D997" s="1">
        <v>6.6019490000000003</v>
      </c>
      <c r="E997" s="82">
        <f>VLOOKUP(C997,'Literature Lookup Tables'!$A$2:$D$21,4,0)</f>
        <v>0.03</v>
      </c>
      <c r="F997" s="82">
        <f>VLOOKUP(C997,'Literature Lookup Tables'!$A$2:$D$21,3,0)</f>
        <v>0</v>
      </c>
      <c r="G997" s="64">
        <f>(VLOOKUP(C997,'Literature Lookup Tables'!$A$2:$L$21,2))*D997</f>
        <v>0.19805847000000001</v>
      </c>
      <c r="H997" s="64">
        <f t="shared" si="485"/>
        <v>0</v>
      </c>
      <c r="I997" s="64">
        <f t="shared" si="486"/>
        <v>0.19805847000000001</v>
      </c>
      <c r="J997" s="106">
        <f>VLOOKUP(C997,'Literature Lookup Tables'!$A$2:$L$21,MATCH(B997,listHYDROGROUPS,0))</f>
        <v>74</v>
      </c>
      <c r="K997" s="7" t="str">
        <f t="shared" si="505"/>
        <v/>
      </c>
      <c r="L997" s="7" t="str">
        <f t="shared" si="505"/>
        <v/>
      </c>
      <c r="M997" s="7" t="str">
        <f t="shared" si="505"/>
        <v/>
      </c>
      <c r="N997" s="7" t="str">
        <f t="shared" si="505"/>
        <v/>
      </c>
      <c r="O997" s="7" t="str">
        <f t="shared" si="505"/>
        <v/>
      </c>
      <c r="P997" s="7" t="str">
        <f t="shared" si="505"/>
        <v/>
      </c>
      <c r="Q997" s="7" t="str">
        <f t="shared" si="505"/>
        <v/>
      </c>
      <c r="R997" s="7" t="str">
        <f t="shared" si="505"/>
        <v/>
      </c>
      <c r="S997" s="7" t="str">
        <f t="shared" si="505"/>
        <v/>
      </c>
      <c r="T997" s="7" t="str">
        <f t="shared" si="505"/>
        <v/>
      </c>
      <c r="U997" s="7" t="str">
        <f t="shared" si="505"/>
        <v/>
      </c>
      <c r="V997" s="7" t="str">
        <f t="shared" si="505"/>
        <v/>
      </c>
      <c r="W997" s="7" t="str">
        <f t="shared" si="505"/>
        <v/>
      </c>
      <c r="X997" s="7" t="str">
        <f t="shared" si="505"/>
        <v/>
      </c>
      <c r="Y997" s="7" t="str">
        <f t="shared" si="505"/>
        <v/>
      </c>
      <c r="CF997" s="7" t="str">
        <f t="shared" si="506"/>
        <v/>
      </c>
      <c r="CG997" s="7" t="str">
        <f t="shared" si="506"/>
        <v/>
      </c>
      <c r="CH997" s="7" t="str">
        <f t="shared" si="506"/>
        <v/>
      </c>
      <c r="CI997" s="7" t="str">
        <f t="shared" si="506"/>
        <v/>
      </c>
      <c r="CJ997" s="7" t="str">
        <f t="shared" si="506"/>
        <v/>
      </c>
      <c r="CK997" s="7" t="str">
        <f t="shared" si="506"/>
        <v/>
      </c>
      <c r="CL997" s="7" t="str">
        <f t="shared" si="506"/>
        <v/>
      </c>
      <c r="CM997" s="7" t="str">
        <f t="shared" si="506"/>
        <v/>
      </c>
      <c r="CN997" s="7" t="str">
        <f t="shared" si="506"/>
        <v/>
      </c>
      <c r="CO997" s="7" t="str">
        <f t="shared" si="506"/>
        <v/>
      </c>
      <c r="CP997" s="7" t="str">
        <f t="shared" si="507"/>
        <v/>
      </c>
      <c r="CQ997" s="7" t="str">
        <f t="shared" si="507"/>
        <v/>
      </c>
      <c r="CR997" s="7" t="str">
        <f t="shared" si="507"/>
        <v/>
      </c>
      <c r="CS997" s="7" t="str">
        <f t="shared" si="507"/>
        <v/>
      </c>
      <c r="CT997" s="7" t="str">
        <f t="shared" si="507"/>
        <v/>
      </c>
      <c r="CU997" s="7" t="str">
        <f t="shared" si="507"/>
        <v/>
      </c>
      <c r="CV997" s="7" t="str">
        <f t="shared" si="507"/>
        <v/>
      </c>
      <c r="CW997" s="7" t="str">
        <f t="shared" si="507"/>
        <v/>
      </c>
      <c r="CX997" s="7" t="str">
        <f t="shared" si="507"/>
        <v/>
      </c>
      <c r="CY997" s="7" t="str">
        <f t="shared" si="507"/>
        <v/>
      </c>
      <c r="CZ997" s="7" t="str">
        <f t="shared" si="508"/>
        <v/>
      </c>
      <c r="DA997" s="7" t="str">
        <f t="shared" si="508"/>
        <v/>
      </c>
      <c r="DB997" s="7" t="str">
        <f t="shared" si="508"/>
        <v/>
      </c>
      <c r="DC997" s="7" t="str">
        <f t="shared" si="508"/>
        <v/>
      </c>
      <c r="DD997" s="7" t="str">
        <f t="shared" si="508"/>
        <v/>
      </c>
      <c r="DE997" s="7" t="str">
        <f t="shared" si="508"/>
        <v/>
      </c>
      <c r="DF997" s="7" t="str">
        <f t="shared" si="508"/>
        <v/>
      </c>
      <c r="DG997" s="7" t="str">
        <f t="shared" si="508"/>
        <v/>
      </c>
      <c r="DH997" s="7" t="str">
        <f t="shared" si="508"/>
        <v/>
      </c>
      <c r="DI997" s="7" t="str">
        <f t="shared" si="508"/>
        <v/>
      </c>
      <c r="DJ997" s="7" t="str">
        <f t="shared" si="509"/>
        <v/>
      </c>
      <c r="DK997" s="7" t="str">
        <f t="shared" si="509"/>
        <v/>
      </c>
      <c r="DL997" s="7" t="str">
        <f t="shared" si="509"/>
        <v/>
      </c>
      <c r="DM997" s="7" t="str">
        <f t="shared" si="509"/>
        <v/>
      </c>
      <c r="DN997" s="7" t="str">
        <f t="shared" si="509"/>
        <v/>
      </c>
      <c r="DO997" s="7" t="str">
        <f t="shared" si="509"/>
        <v/>
      </c>
      <c r="DP997" s="7" t="str">
        <f t="shared" si="509"/>
        <v/>
      </c>
      <c r="DQ997" s="7" t="str">
        <f t="shared" si="509"/>
        <v/>
      </c>
      <c r="DR997" s="7" t="str">
        <f t="shared" si="509"/>
        <v/>
      </c>
      <c r="DS997" s="7" t="str">
        <f t="shared" si="509"/>
        <v/>
      </c>
      <c r="DT997" s="7" t="str">
        <f t="shared" si="509"/>
        <v/>
      </c>
      <c r="DU997" s="7" t="str">
        <f t="shared" si="509"/>
        <v/>
      </c>
      <c r="DV997" s="7" t="str">
        <f t="shared" si="509"/>
        <v/>
      </c>
      <c r="DW997" s="7" t="str">
        <f t="shared" si="509"/>
        <v/>
      </c>
    </row>
    <row r="998" spans="1:127" x14ac:dyDescent="0.35">
      <c r="A998" s="9" t="s">
        <v>281</v>
      </c>
      <c r="B998" s="10" t="s">
        <v>14</v>
      </c>
      <c r="C998" s="9" t="s">
        <v>10</v>
      </c>
      <c r="D998" s="1">
        <v>8.3011280000000003</v>
      </c>
      <c r="E998" s="82">
        <f>VLOOKUP(C998,'Literature Lookup Tables'!$A$2:$D$21,4,0)</f>
        <v>0.03</v>
      </c>
      <c r="F998" s="82">
        <f>VLOOKUP(C998,'Literature Lookup Tables'!$A$2:$D$21,3,0)</f>
        <v>0</v>
      </c>
      <c r="G998" s="64">
        <f>(VLOOKUP(C998,'Literature Lookup Tables'!$A$2:$L$21,2))*D998</f>
        <v>0.24903384000000001</v>
      </c>
      <c r="H998" s="64">
        <f t="shared" si="485"/>
        <v>0</v>
      </c>
      <c r="I998" s="64">
        <f t="shared" si="486"/>
        <v>0.24903384000000001</v>
      </c>
      <c r="J998" s="106">
        <f>VLOOKUP(C998,'Literature Lookup Tables'!$A$2:$L$21,MATCH(B998,listHYDROGROUPS,0))</f>
        <v>74</v>
      </c>
      <c r="K998" s="7" t="str">
        <f t="shared" si="505"/>
        <v/>
      </c>
      <c r="L998" s="7" t="str">
        <f t="shared" si="505"/>
        <v/>
      </c>
      <c r="M998" s="7" t="str">
        <f t="shared" si="505"/>
        <v/>
      </c>
      <c r="N998" s="7" t="str">
        <f t="shared" si="505"/>
        <v/>
      </c>
      <c r="O998" s="7" t="str">
        <f t="shared" si="505"/>
        <v/>
      </c>
      <c r="P998" s="7" t="str">
        <f t="shared" si="505"/>
        <v/>
      </c>
      <c r="Q998" s="7" t="str">
        <f t="shared" si="505"/>
        <v/>
      </c>
      <c r="R998" s="7" t="str">
        <f t="shared" si="505"/>
        <v/>
      </c>
      <c r="S998" s="7" t="str">
        <f t="shared" si="505"/>
        <v/>
      </c>
      <c r="T998" s="7" t="str">
        <f t="shared" si="505"/>
        <v/>
      </c>
      <c r="U998" s="7" t="str">
        <f t="shared" si="505"/>
        <v/>
      </c>
      <c r="V998" s="7" t="str">
        <f t="shared" si="505"/>
        <v/>
      </c>
      <c r="W998" s="7" t="str">
        <f t="shared" si="505"/>
        <v/>
      </c>
      <c r="X998" s="7" t="str">
        <f t="shared" si="505"/>
        <v/>
      </c>
      <c r="Y998" s="7" t="str">
        <f t="shared" si="505"/>
        <v/>
      </c>
      <c r="CF998" s="7" t="str">
        <f t="shared" si="506"/>
        <v/>
      </c>
      <c r="CG998" s="7" t="str">
        <f t="shared" si="506"/>
        <v/>
      </c>
      <c r="CH998" s="7" t="str">
        <f t="shared" si="506"/>
        <v/>
      </c>
      <c r="CI998" s="7" t="str">
        <f t="shared" si="506"/>
        <v/>
      </c>
      <c r="CJ998" s="7" t="str">
        <f t="shared" si="506"/>
        <v/>
      </c>
      <c r="CK998" s="7" t="str">
        <f t="shared" si="506"/>
        <v/>
      </c>
      <c r="CL998" s="7" t="str">
        <f t="shared" si="506"/>
        <v/>
      </c>
      <c r="CM998" s="7" t="str">
        <f t="shared" si="506"/>
        <v/>
      </c>
      <c r="CN998" s="7" t="str">
        <f t="shared" si="506"/>
        <v/>
      </c>
      <c r="CO998" s="7" t="str">
        <f t="shared" si="506"/>
        <v/>
      </c>
      <c r="CP998" s="7" t="str">
        <f t="shared" si="507"/>
        <v/>
      </c>
      <c r="CQ998" s="7" t="str">
        <f t="shared" si="507"/>
        <v/>
      </c>
      <c r="CR998" s="7" t="str">
        <f t="shared" si="507"/>
        <v/>
      </c>
      <c r="CS998" s="7" t="str">
        <f t="shared" si="507"/>
        <v/>
      </c>
      <c r="CT998" s="7" t="str">
        <f t="shared" si="507"/>
        <v/>
      </c>
      <c r="CU998" s="7" t="str">
        <f t="shared" si="507"/>
        <v/>
      </c>
      <c r="CV998" s="7" t="str">
        <f t="shared" si="507"/>
        <v/>
      </c>
      <c r="CW998" s="7" t="str">
        <f t="shared" si="507"/>
        <v/>
      </c>
      <c r="CX998" s="7" t="str">
        <f t="shared" si="507"/>
        <v/>
      </c>
      <c r="CY998" s="7" t="str">
        <f t="shared" si="507"/>
        <v/>
      </c>
      <c r="CZ998" s="7" t="str">
        <f t="shared" si="508"/>
        <v/>
      </c>
      <c r="DA998" s="7" t="str">
        <f t="shared" si="508"/>
        <v/>
      </c>
      <c r="DB998" s="7" t="str">
        <f t="shared" si="508"/>
        <v/>
      </c>
      <c r="DC998" s="7" t="str">
        <f t="shared" si="508"/>
        <v/>
      </c>
      <c r="DD998" s="7" t="str">
        <f t="shared" si="508"/>
        <v/>
      </c>
      <c r="DE998" s="7" t="str">
        <f t="shared" si="508"/>
        <v/>
      </c>
      <c r="DF998" s="7" t="str">
        <f t="shared" si="508"/>
        <v/>
      </c>
      <c r="DG998" s="7" t="str">
        <f t="shared" si="508"/>
        <v/>
      </c>
      <c r="DH998" s="7" t="str">
        <f t="shared" si="508"/>
        <v/>
      </c>
      <c r="DI998" s="7" t="str">
        <f t="shared" si="508"/>
        <v/>
      </c>
      <c r="DJ998" s="7" t="str">
        <f t="shared" si="509"/>
        <v/>
      </c>
      <c r="DK998" s="7" t="str">
        <f t="shared" si="509"/>
        <v/>
      </c>
      <c r="DL998" s="7" t="str">
        <f t="shared" si="509"/>
        <v/>
      </c>
      <c r="DM998" s="7" t="str">
        <f t="shared" si="509"/>
        <v/>
      </c>
      <c r="DN998" s="7" t="str">
        <f t="shared" si="509"/>
        <v/>
      </c>
      <c r="DO998" s="7" t="str">
        <f t="shared" si="509"/>
        <v/>
      </c>
      <c r="DP998" s="7" t="str">
        <f t="shared" si="509"/>
        <v/>
      </c>
      <c r="DQ998" s="7" t="str">
        <f t="shared" si="509"/>
        <v/>
      </c>
      <c r="DR998" s="7" t="str">
        <f t="shared" si="509"/>
        <v/>
      </c>
      <c r="DS998" s="7" t="str">
        <f t="shared" si="509"/>
        <v/>
      </c>
      <c r="DT998" s="7" t="str">
        <f t="shared" si="509"/>
        <v/>
      </c>
      <c r="DU998" s="7" t="str">
        <f t="shared" si="509"/>
        <v/>
      </c>
      <c r="DV998" s="7" t="str">
        <f t="shared" si="509"/>
        <v/>
      </c>
      <c r="DW998" s="7" t="str">
        <f t="shared" si="509"/>
        <v/>
      </c>
    </row>
    <row r="999" spans="1:127" x14ac:dyDescent="0.35">
      <c r="A999" s="9" t="s">
        <v>307</v>
      </c>
      <c r="B999" s="10" t="s">
        <v>14</v>
      </c>
      <c r="C999" s="9" t="s">
        <v>10</v>
      </c>
      <c r="D999" s="1">
        <v>1.4802</v>
      </c>
      <c r="E999" s="82">
        <f>VLOOKUP(C999,'Literature Lookup Tables'!$A$2:$D$21,4,0)</f>
        <v>0.03</v>
      </c>
      <c r="F999" s="82">
        <f>VLOOKUP(C999,'Literature Lookup Tables'!$A$2:$D$21,3,0)</f>
        <v>0</v>
      </c>
      <c r="G999" s="64">
        <f>(VLOOKUP(C999,'Literature Lookup Tables'!$A$2:$L$21,2))*D999</f>
        <v>4.4405999999999994E-2</v>
      </c>
      <c r="H999" s="64">
        <f t="shared" si="485"/>
        <v>0</v>
      </c>
      <c r="I999" s="64">
        <f t="shared" si="486"/>
        <v>4.4405999999999994E-2</v>
      </c>
      <c r="J999" s="106">
        <f>VLOOKUP(C999,'Literature Lookup Tables'!$A$2:$L$21,MATCH(B999,listHYDROGROUPS,0))</f>
        <v>74</v>
      </c>
      <c r="K999" s="7" t="str">
        <f t="shared" si="505"/>
        <v/>
      </c>
      <c r="L999" s="7" t="str">
        <f t="shared" si="505"/>
        <v/>
      </c>
      <c r="M999" s="7" t="str">
        <f t="shared" si="505"/>
        <v/>
      </c>
      <c r="N999" s="7" t="str">
        <f t="shared" si="505"/>
        <v/>
      </c>
      <c r="O999" s="7" t="str">
        <f t="shared" si="505"/>
        <v/>
      </c>
      <c r="P999" s="7" t="str">
        <f t="shared" si="505"/>
        <v/>
      </c>
      <c r="Q999" s="7" t="str">
        <f t="shared" si="505"/>
        <v/>
      </c>
      <c r="R999" s="7" t="str">
        <f t="shared" si="505"/>
        <v/>
      </c>
      <c r="S999" s="7" t="str">
        <f t="shared" si="505"/>
        <v/>
      </c>
      <c r="T999" s="7" t="str">
        <f t="shared" si="505"/>
        <v/>
      </c>
      <c r="U999" s="7" t="str">
        <f t="shared" si="505"/>
        <v/>
      </c>
      <c r="V999" s="7" t="str">
        <f t="shared" si="505"/>
        <v/>
      </c>
      <c r="W999" s="7" t="str">
        <f t="shared" si="505"/>
        <v/>
      </c>
      <c r="X999" s="7" t="str">
        <f t="shared" si="505"/>
        <v/>
      </c>
      <c r="Y999" s="7" t="str">
        <f t="shared" si="505"/>
        <v/>
      </c>
      <c r="CF999" s="7" t="str">
        <f t="shared" si="506"/>
        <v/>
      </c>
      <c r="CG999" s="7" t="str">
        <f t="shared" si="506"/>
        <v/>
      </c>
      <c r="CH999" s="7" t="str">
        <f t="shared" si="506"/>
        <v/>
      </c>
      <c r="CI999" s="7" t="str">
        <f t="shared" si="506"/>
        <v/>
      </c>
      <c r="CJ999" s="7" t="str">
        <f t="shared" si="506"/>
        <v/>
      </c>
      <c r="CK999" s="7" t="str">
        <f t="shared" si="506"/>
        <v/>
      </c>
      <c r="CL999" s="7" t="str">
        <f t="shared" si="506"/>
        <v/>
      </c>
      <c r="CM999" s="7" t="str">
        <f t="shared" si="506"/>
        <v/>
      </c>
      <c r="CN999" s="7" t="str">
        <f t="shared" si="506"/>
        <v/>
      </c>
      <c r="CO999" s="7" t="str">
        <f t="shared" si="506"/>
        <v/>
      </c>
      <c r="CP999" s="7" t="str">
        <f t="shared" si="507"/>
        <v/>
      </c>
      <c r="CQ999" s="7" t="str">
        <f t="shared" si="507"/>
        <v/>
      </c>
      <c r="CR999" s="7" t="str">
        <f t="shared" si="507"/>
        <v/>
      </c>
      <c r="CS999" s="7" t="str">
        <f t="shared" si="507"/>
        <v/>
      </c>
      <c r="CT999" s="7" t="str">
        <f t="shared" si="507"/>
        <v/>
      </c>
      <c r="CU999" s="7" t="str">
        <f t="shared" si="507"/>
        <v/>
      </c>
      <c r="CV999" s="7" t="str">
        <f t="shared" si="507"/>
        <v/>
      </c>
      <c r="CW999" s="7" t="str">
        <f t="shared" si="507"/>
        <v/>
      </c>
      <c r="CX999" s="7" t="str">
        <f t="shared" si="507"/>
        <v/>
      </c>
      <c r="CY999" s="7" t="str">
        <f t="shared" si="507"/>
        <v/>
      </c>
      <c r="CZ999" s="7" t="str">
        <f t="shared" si="508"/>
        <v/>
      </c>
      <c r="DA999" s="7" t="str">
        <f t="shared" si="508"/>
        <v/>
      </c>
      <c r="DB999" s="7" t="str">
        <f t="shared" si="508"/>
        <v/>
      </c>
      <c r="DC999" s="7" t="str">
        <f t="shared" si="508"/>
        <v/>
      </c>
      <c r="DD999" s="7" t="str">
        <f t="shared" si="508"/>
        <v/>
      </c>
      <c r="DE999" s="7" t="str">
        <f t="shared" si="508"/>
        <v/>
      </c>
      <c r="DF999" s="7" t="str">
        <f t="shared" si="508"/>
        <v/>
      </c>
      <c r="DG999" s="7" t="str">
        <f t="shared" si="508"/>
        <v/>
      </c>
      <c r="DH999" s="7" t="str">
        <f t="shared" si="508"/>
        <v/>
      </c>
      <c r="DI999" s="7" t="str">
        <f t="shared" si="508"/>
        <v/>
      </c>
      <c r="DJ999" s="7" t="str">
        <f t="shared" si="509"/>
        <v/>
      </c>
      <c r="DK999" s="7" t="str">
        <f t="shared" si="509"/>
        <v/>
      </c>
      <c r="DL999" s="7" t="str">
        <f t="shared" si="509"/>
        <v/>
      </c>
      <c r="DM999" s="7" t="str">
        <f t="shared" si="509"/>
        <v/>
      </c>
      <c r="DN999" s="7" t="str">
        <f t="shared" si="509"/>
        <v/>
      </c>
      <c r="DO999" s="7" t="str">
        <f t="shared" si="509"/>
        <v/>
      </c>
      <c r="DP999" s="7" t="str">
        <f t="shared" si="509"/>
        <v/>
      </c>
      <c r="DQ999" s="7" t="str">
        <f t="shared" si="509"/>
        <v/>
      </c>
      <c r="DR999" s="7" t="str">
        <f t="shared" si="509"/>
        <v/>
      </c>
      <c r="DS999" s="7" t="str">
        <f t="shared" si="509"/>
        <v/>
      </c>
      <c r="DT999" s="7" t="str">
        <f t="shared" si="509"/>
        <v/>
      </c>
      <c r="DU999" s="7" t="str">
        <f t="shared" si="509"/>
        <v/>
      </c>
      <c r="DV999" s="7" t="str">
        <f t="shared" si="509"/>
        <v/>
      </c>
      <c r="DW999" s="7" t="str">
        <f t="shared" si="509"/>
        <v/>
      </c>
    </row>
    <row r="1000" spans="1:127" x14ac:dyDescent="0.35">
      <c r="A1000" s="9" t="s">
        <v>285</v>
      </c>
      <c r="B1000" s="10" t="s">
        <v>14</v>
      </c>
      <c r="C1000" s="9" t="s">
        <v>13</v>
      </c>
      <c r="D1000" s="1">
        <v>4.1574739999999997</v>
      </c>
      <c r="E1000" s="82">
        <f>VLOOKUP(C1000,'Literature Lookup Tables'!$A$2:$D$21,4,0)</f>
        <v>0.05</v>
      </c>
      <c r="F1000" s="82">
        <f>VLOOKUP(C1000,'Literature Lookup Tables'!$A$2:$D$21,3,0)</f>
        <v>0.05</v>
      </c>
      <c r="G1000" s="64">
        <f>(VLOOKUP(C1000,'Literature Lookup Tables'!$A$2:$L$21,2))*D1000</f>
        <v>0.41574739999999999</v>
      </c>
      <c r="H1000" s="64">
        <f t="shared" si="485"/>
        <v>0.20787369999999999</v>
      </c>
      <c r="I1000" s="64">
        <f t="shared" si="486"/>
        <v>0.20787369999999999</v>
      </c>
      <c r="J1000" s="106">
        <f>VLOOKUP(C1000,'Literature Lookup Tables'!$A$2:$L$21,MATCH(B1000,listHYDROGROUPS,0))</f>
        <v>74</v>
      </c>
      <c r="K1000" s="7" t="str">
        <f t="shared" si="505"/>
        <v/>
      </c>
      <c r="L1000" s="7" t="str">
        <f t="shared" si="505"/>
        <v/>
      </c>
      <c r="M1000" s="7" t="str">
        <f t="shared" si="505"/>
        <v/>
      </c>
      <c r="N1000" s="7" t="str">
        <f t="shared" si="505"/>
        <v/>
      </c>
      <c r="O1000" s="7" t="str">
        <f t="shared" si="505"/>
        <v/>
      </c>
      <c r="P1000" s="7" t="str">
        <f t="shared" si="505"/>
        <v/>
      </c>
      <c r="Q1000" s="7" t="str">
        <f t="shared" si="505"/>
        <v/>
      </c>
      <c r="R1000" s="7" t="str">
        <f t="shared" si="505"/>
        <v/>
      </c>
      <c r="S1000" s="7" t="str">
        <f t="shared" si="505"/>
        <v/>
      </c>
      <c r="T1000" s="7" t="str">
        <f t="shared" si="505"/>
        <v/>
      </c>
      <c r="U1000" s="7" t="str">
        <f t="shared" si="505"/>
        <v/>
      </c>
      <c r="V1000" s="7" t="str">
        <f t="shared" si="505"/>
        <v/>
      </c>
      <c r="W1000" s="7" t="str">
        <f t="shared" si="505"/>
        <v/>
      </c>
      <c r="X1000" s="7" t="str">
        <f t="shared" si="505"/>
        <v/>
      </c>
      <c r="Y1000" s="7" t="str">
        <f t="shared" si="505"/>
        <v/>
      </c>
      <c r="CF1000" s="7" t="str">
        <f t="shared" si="506"/>
        <v/>
      </c>
      <c r="CG1000" s="7" t="str">
        <f t="shared" si="506"/>
        <v/>
      </c>
      <c r="CH1000" s="7" t="str">
        <f t="shared" si="506"/>
        <v/>
      </c>
      <c r="CI1000" s="7" t="str">
        <f t="shared" si="506"/>
        <v/>
      </c>
      <c r="CJ1000" s="7" t="str">
        <f t="shared" si="506"/>
        <v/>
      </c>
      <c r="CK1000" s="7" t="str">
        <f t="shared" si="506"/>
        <v/>
      </c>
      <c r="CL1000" s="7" t="str">
        <f t="shared" si="506"/>
        <v/>
      </c>
      <c r="CM1000" s="7" t="str">
        <f t="shared" si="506"/>
        <v/>
      </c>
      <c r="CN1000" s="7" t="str">
        <f t="shared" si="506"/>
        <v/>
      </c>
      <c r="CO1000" s="7" t="str">
        <f t="shared" si="506"/>
        <v/>
      </c>
      <c r="CP1000" s="7" t="str">
        <f t="shared" si="507"/>
        <v/>
      </c>
      <c r="CQ1000" s="7" t="str">
        <f t="shared" si="507"/>
        <v/>
      </c>
      <c r="CR1000" s="7" t="str">
        <f t="shared" si="507"/>
        <v/>
      </c>
      <c r="CS1000" s="7" t="str">
        <f t="shared" si="507"/>
        <v/>
      </c>
      <c r="CT1000" s="7" t="str">
        <f t="shared" si="507"/>
        <v/>
      </c>
      <c r="CU1000" s="7" t="str">
        <f t="shared" si="507"/>
        <v/>
      </c>
      <c r="CV1000" s="7" t="str">
        <f t="shared" si="507"/>
        <v/>
      </c>
      <c r="CW1000" s="7" t="str">
        <f t="shared" si="507"/>
        <v/>
      </c>
      <c r="CX1000" s="7" t="str">
        <f t="shared" si="507"/>
        <v/>
      </c>
      <c r="CY1000" s="7" t="str">
        <f t="shared" si="507"/>
        <v/>
      </c>
      <c r="CZ1000" s="7" t="str">
        <f t="shared" si="508"/>
        <v/>
      </c>
      <c r="DA1000" s="7" t="str">
        <f t="shared" si="508"/>
        <v/>
      </c>
      <c r="DB1000" s="7" t="str">
        <f t="shared" si="508"/>
        <v/>
      </c>
      <c r="DC1000" s="7" t="str">
        <f t="shared" si="508"/>
        <v/>
      </c>
      <c r="DD1000" s="7" t="str">
        <f t="shared" si="508"/>
        <v/>
      </c>
      <c r="DE1000" s="7" t="str">
        <f t="shared" si="508"/>
        <v/>
      </c>
      <c r="DF1000" s="7" t="str">
        <f t="shared" si="508"/>
        <v/>
      </c>
      <c r="DG1000" s="7" t="str">
        <f t="shared" si="508"/>
        <v/>
      </c>
      <c r="DH1000" s="7" t="str">
        <f t="shared" si="508"/>
        <v/>
      </c>
      <c r="DI1000" s="7" t="str">
        <f t="shared" si="508"/>
        <v/>
      </c>
      <c r="DJ1000" s="7" t="str">
        <f t="shared" si="509"/>
        <v/>
      </c>
      <c r="DK1000" s="7" t="str">
        <f t="shared" si="509"/>
        <v/>
      </c>
      <c r="DL1000" s="7" t="str">
        <f t="shared" si="509"/>
        <v/>
      </c>
      <c r="DM1000" s="7" t="str">
        <f t="shared" si="509"/>
        <v/>
      </c>
      <c r="DN1000" s="7" t="str">
        <f t="shared" si="509"/>
        <v/>
      </c>
      <c r="DO1000" s="7" t="str">
        <f t="shared" si="509"/>
        <v/>
      </c>
      <c r="DP1000" s="7" t="str">
        <f t="shared" si="509"/>
        <v/>
      </c>
      <c r="DQ1000" s="7" t="str">
        <f t="shared" si="509"/>
        <v/>
      </c>
      <c r="DR1000" s="7" t="str">
        <f t="shared" si="509"/>
        <v/>
      </c>
      <c r="DS1000" s="7" t="str">
        <f t="shared" si="509"/>
        <v/>
      </c>
      <c r="DT1000" s="7" t="str">
        <f t="shared" si="509"/>
        <v/>
      </c>
      <c r="DU1000" s="7" t="str">
        <f t="shared" si="509"/>
        <v/>
      </c>
      <c r="DV1000" s="7" t="str">
        <f t="shared" si="509"/>
        <v/>
      </c>
      <c r="DW1000" s="7" t="str">
        <f t="shared" si="509"/>
        <v/>
      </c>
    </row>
    <row r="1001" spans="1:127" x14ac:dyDescent="0.35">
      <c r="A1001" s="9" t="s">
        <v>281</v>
      </c>
      <c r="B1001" s="10" t="s">
        <v>14</v>
      </c>
      <c r="C1001" s="9" t="s">
        <v>13</v>
      </c>
      <c r="D1001" s="1">
        <v>0.13380400000000001</v>
      </c>
      <c r="E1001" s="82">
        <f>VLOOKUP(C1001,'Literature Lookup Tables'!$A$2:$D$21,4,0)</f>
        <v>0.05</v>
      </c>
      <c r="F1001" s="82">
        <f>VLOOKUP(C1001,'Literature Lookup Tables'!$A$2:$D$21,3,0)</f>
        <v>0.05</v>
      </c>
      <c r="G1001" s="64">
        <f>(VLOOKUP(C1001,'Literature Lookup Tables'!$A$2:$L$21,2))*D1001</f>
        <v>1.3380400000000001E-2</v>
      </c>
      <c r="H1001" s="64">
        <f t="shared" si="485"/>
        <v>6.6902000000000003E-3</v>
      </c>
      <c r="I1001" s="64">
        <f t="shared" si="486"/>
        <v>6.6902000000000003E-3</v>
      </c>
      <c r="J1001" s="106">
        <f>VLOOKUP(C1001,'Literature Lookup Tables'!$A$2:$L$21,MATCH(B1001,listHYDROGROUPS,0))</f>
        <v>74</v>
      </c>
      <c r="K1001" s="7" t="str">
        <f t="shared" si="505"/>
        <v/>
      </c>
      <c r="L1001" s="7" t="str">
        <f t="shared" si="505"/>
        <v/>
      </c>
      <c r="M1001" s="7" t="str">
        <f t="shared" si="505"/>
        <v/>
      </c>
      <c r="N1001" s="7" t="str">
        <f t="shared" si="505"/>
        <v/>
      </c>
      <c r="O1001" s="7" t="str">
        <f t="shared" si="505"/>
        <v/>
      </c>
      <c r="P1001" s="7" t="str">
        <f t="shared" si="505"/>
        <v/>
      </c>
      <c r="Q1001" s="7" t="str">
        <f t="shared" si="505"/>
        <v/>
      </c>
      <c r="R1001" s="7" t="str">
        <f t="shared" si="505"/>
        <v/>
      </c>
      <c r="S1001" s="7" t="str">
        <f t="shared" si="505"/>
        <v/>
      </c>
      <c r="T1001" s="7" t="str">
        <f t="shared" si="505"/>
        <v/>
      </c>
      <c r="U1001" s="7" t="str">
        <f t="shared" si="505"/>
        <v/>
      </c>
      <c r="V1001" s="7" t="str">
        <f t="shared" si="505"/>
        <v/>
      </c>
      <c r="W1001" s="7" t="str">
        <f t="shared" si="505"/>
        <v/>
      </c>
      <c r="X1001" s="7" t="str">
        <f t="shared" si="505"/>
        <v/>
      </c>
      <c r="Y1001" s="7" t="str">
        <f t="shared" si="505"/>
        <v/>
      </c>
      <c r="CF1001" s="7" t="str">
        <f t="shared" si="506"/>
        <v/>
      </c>
      <c r="CG1001" s="7" t="str">
        <f t="shared" si="506"/>
        <v/>
      </c>
      <c r="CH1001" s="7" t="str">
        <f t="shared" si="506"/>
        <v/>
      </c>
      <c r="CI1001" s="7" t="str">
        <f t="shared" si="506"/>
        <v/>
      </c>
      <c r="CJ1001" s="7" t="str">
        <f t="shared" si="506"/>
        <v/>
      </c>
      <c r="CK1001" s="7" t="str">
        <f t="shared" si="506"/>
        <v/>
      </c>
      <c r="CL1001" s="7" t="str">
        <f t="shared" si="506"/>
        <v/>
      </c>
      <c r="CM1001" s="7" t="str">
        <f t="shared" si="506"/>
        <v/>
      </c>
      <c r="CN1001" s="7" t="str">
        <f t="shared" si="506"/>
        <v/>
      </c>
      <c r="CO1001" s="7" t="str">
        <f t="shared" si="506"/>
        <v/>
      </c>
      <c r="CP1001" s="7" t="str">
        <f t="shared" si="507"/>
        <v/>
      </c>
      <c r="CQ1001" s="7" t="str">
        <f t="shared" si="507"/>
        <v/>
      </c>
      <c r="CR1001" s="7" t="str">
        <f t="shared" si="507"/>
        <v/>
      </c>
      <c r="CS1001" s="7" t="str">
        <f t="shared" si="507"/>
        <v/>
      </c>
      <c r="CT1001" s="7" t="str">
        <f t="shared" si="507"/>
        <v/>
      </c>
      <c r="CU1001" s="7" t="str">
        <f t="shared" si="507"/>
        <v/>
      </c>
      <c r="CV1001" s="7" t="str">
        <f t="shared" si="507"/>
        <v/>
      </c>
      <c r="CW1001" s="7" t="str">
        <f t="shared" si="507"/>
        <v/>
      </c>
      <c r="CX1001" s="7" t="str">
        <f t="shared" si="507"/>
        <v/>
      </c>
      <c r="CY1001" s="7" t="str">
        <f t="shared" si="507"/>
        <v/>
      </c>
      <c r="CZ1001" s="7" t="str">
        <f t="shared" si="508"/>
        <v/>
      </c>
      <c r="DA1001" s="7" t="str">
        <f t="shared" si="508"/>
        <v/>
      </c>
      <c r="DB1001" s="7" t="str">
        <f t="shared" si="508"/>
        <v/>
      </c>
      <c r="DC1001" s="7" t="str">
        <f t="shared" si="508"/>
        <v/>
      </c>
      <c r="DD1001" s="7" t="str">
        <f t="shared" si="508"/>
        <v/>
      </c>
      <c r="DE1001" s="7" t="str">
        <f t="shared" si="508"/>
        <v/>
      </c>
      <c r="DF1001" s="7" t="str">
        <f t="shared" si="508"/>
        <v/>
      </c>
      <c r="DG1001" s="7" t="str">
        <f t="shared" si="508"/>
        <v/>
      </c>
      <c r="DH1001" s="7" t="str">
        <f t="shared" si="508"/>
        <v/>
      </c>
      <c r="DI1001" s="7" t="str">
        <f t="shared" si="508"/>
        <v/>
      </c>
      <c r="DJ1001" s="7" t="str">
        <f t="shared" si="509"/>
        <v/>
      </c>
      <c r="DK1001" s="7" t="str">
        <f t="shared" si="509"/>
        <v/>
      </c>
      <c r="DL1001" s="7" t="str">
        <f t="shared" si="509"/>
        <v/>
      </c>
      <c r="DM1001" s="7" t="str">
        <f t="shared" si="509"/>
        <v/>
      </c>
      <c r="DN1001" s="7" t="str">
        <f t="shared" si="509"/>
        <v/>
      </c>
      <c r="DO1001" s="7" t="str">
        <f t="shared" si="509"/>
        <v/>
      </c>
      <c r="DP1001" s="7" t="str">
        <f t="shared" si="509"/>
        <v/>
      </c>
      <c r="DQ1001" s="7" t="str">
        <f t="shared" si="509"/>
        <v/>
      </c>
      <c r="DR1001" s="7" t="str">
        <f t="shared" si="509"/>
        <v/>
      </c>
      <c r="DS1001" s="7" t="str">
        <f t="shared" si="509"/>
        <v/>
      </c>
      <c r="DT1001" s="7" t="str">
        <f t="shared" si="509"/>
        <v/>
      </c>
      <c r="DU1001" s="7" t="str">
        <f t="shared" si="509"/>
        <v/>
      </c>
      <c r="DV1001" s="7" t="str">
        <f t="shared" si="509"/>
        <v/>
      </c>
      <c r="DW1001" s="7" t="str">
        <f t="shared" si="509"/>
        <v/>
      </c>
    </row>
    <row r="1002" spans="1:127" x14ac:dyDescent="0.35">
      <c r="A1002" s="9" t="s">
        <v>281</v>
      </c>
      <c r="B1002" s="10" t="s">
        <v>14</v>
      </c>
      <c r="C1002" s="9" t="s">
        <v>3</v>
      </c>
      <c r="D1002" s="1">
        <v>12.548598999999999</v>
      </c>
      <c r="E1002" s="82">
        <f>VLOOKUP(C1002,'Literature Lookup Tables'!$A$2:$D$21,4,0)</f>
        <v>0</v>
      </c>
      <c r="F1002" s="82">
        <f>VLOOKUP(C1002,'Literature Lookup Tables'!$A$2:$D$21,3,0)</f>
        <v>0.2</v>
      </c>
      <c r="G1002" s="64">
        <f>(VLOOKUP(C1002,'Literature Lookup Tables'!$A$2:$L$21,2))*D1002</f>
        <v>2.5097198000000001</v>
      </c>
      <c r="H1002" s="64">
        <f t="shared" si="485"/>
        <v>2.5097198000000001</v>
      </c>
      <c r="I1002" s="64">
        <f t="shared" si="486"/>
        <v>0</v>
      </c>
      <c r="J1002" s="106">
        <f>VLOOKUP(C1002,'Literature Lookup Tables'!$A$2:$L$21,MATCH(B1002,listHYDROGROUPS,0))</f>
        <v>74</v>
      </c>
      <c r="K1002" s="7" t="str">
        <f t="shared" si="505"/>
        <v/>
      </c>
      <c r="L1002" s="7" t="str">
        <f t="shared" si="505"/>
        <v/>
      </c>
      <c r="M1002" s="7" t="str">
        <f t="shared" si="505"/>
        <v/>
      </c>
      <c r="N1002" s="7" t="str">
        <f t="shared" si="505"/>
        <v/>
      </c>
      <c r="O1002" s="7" t="str">
        <f t="shared" si="505"/>
        <v/>
      </c>
      <c r="P1002" s="7" t="str">
        <f t="shared" si="505"/>
        <v/>
      </c>
      <c r="Q1002" s="7" t="str">
        <f t="shared" si="505"/>
        <v/>
      </c>
      <c r="R1002" s="7" t="str">
        <f t="shared" si="505"/>
        <v/>
      </c>
      <c r="S1002" s="7" t="str">
        <f t="shared" si="505"/>
        <v/>
      </c>
      <c r="T1002" s="7" t="str">
        <f t="shared" si="505"/>
        <v/>
      </c>
      <c r="U1002" s="7" t="str">
        <f t="shared" si="505"/>
        <v/>
      </c>
      <c r="V1002" s="7" t="str">
        <f t="shared" si="505"/>
        <v/>
      </c>
      <c r="W1002" s="7" t="str">
        <f t="shared" si="505"/>
        <v/>
      </c>
      <c r="X1002" s="7" t="str">
        <f t="shared" si="505"/>
        <v/>
      </c>
      <c r="Y1002" s="7" t="str">
        <f t="shared" si="505"/>
        <v/>
      </c>
      <c r="CF1002" s="7" t="str">
        <f t="shared" si="506"/>
        <v/>
      </c>
      <c r="CG1002" s="7" t="str">
        <f t="shared" si="506"/>
        <v/>
      </c>
      <c r="CH1002" s="7" t="str">
        <f t="shared" si="506"/>
        <v/>
      </c>
      <c r="CI1002" s="7" t="str">
        <f t="shared" si="506"/>
        <v/>
      </c>
      <c r="CJ1002" s="7" t="str">
        <f t="shared" si="506"/>
        <v/>
      </c>
      <c r="CK1002" s="7" t="str">
        <f t="shared" si="506"/>
        <v/>
      </c>
      <c r="CL1002" s="7" t="str">
        <f t="shared" si="506"/>
        <v/>
      </c>
      <c r="CM1002" s="7" t="str">
        <f t="shared" si="506"/>
        <v/>
      </c>
      <c r="CN1002" s="7" t="str">
        <f t="shared" si="506"/>
        <v/>
      </c>
      <c r="CO1002" s="7" t="str">
        <f t="shared" si="506"/>
        <v/>
      </c>
      <c r="CP1002" s="7" t="str">
        <f t="shared" si="507"/>
        <v/>
      </c>
      <c r="CQ1002" s="7" t="str">
        <f t="shared" si="507"/>
        <v/>
      </c>
      <c r="CR1002" s="7" t="str">
        <f t="shared" si="507"/>
        <v/>
      </c>
      <c r="CS1002" s="7" t="str">
        <f t="shared" si="507"/>
        <v/>
      </c>
      <c r="CT1002" s="7" t="str">
        <f t="shared" si="507"/>
        <v/>
      </c>
      <c r="CU1002" s="7" t="str">
        <f t="shared" si="507"/>
        <v/>
      </c>
      <c r="CV1002" s="7" t="str">
        <f t="shared" si="507"/>
        <v/>
      </c>
      <c r="CW1002" s="7" t="str">
        <f t="shared" si="507"/>
        <v/>
      </c>
      <c r="CX1002" s="7" t="str">
        <f t="shared" si="507"/>
        <v/>
      </c>
      <c r="CY1002" s="7" t="str">
        <f t="shared" si="507"/>
        <v/>
      </c>
      <c r="CZ1002" s="7" t="str">
        <f t="shared" si="508"/>
        <v/>
      </c>
      <c r="DA1002" s="7" t="str">
        <f t="shared" si="508"/>
        <v/>
      </c>
      <c r="DB1002" s="7" t="str">
        <f t="shared" si="508"/>
        <v/>
      </c>
      <c r="DC1002" s="7" t="str">
        <f t="shared" si="508"/>
        <v/>
      </c>
      <c r="DD1002" s="7" t="str">
        <f t="shared" si="508"/>
        <v/>
      </c>
      <c r="DE1002" s="7" t="str">
        <f t="shared" si="508"/>
        <v/>
      </c>
      <c r="DF1002" s="7" t="str">
        <f t="shared" si="508"/>
        <v/>
      </c>
      <c r="DG1002" s="7" t="str">
        <f t="shared" si="508"/>
        <v/>
      </c>
      <c r="DH1002" s="7" t="str">
        <f t="shared" si="508"/>
        <v/>
      </c>
      <c r="DI1002" s="7" t="str">
        <f t="shared" si="508"/>
        <v/>
      </c>
      <c r="DJ1002" s="7" t="str">
        <f t="shared" si="509"/>
        <v/>
      </c>
      <c r="DK1002" s="7" t="str">
        <f t="shared" si="509"/>
        <v/>
      </c>
      <c r="DL1002" s="7" t="str">
        <f t="shared" si="509"/>
        <v/>
      </c>
      <c r="DM1002" s="7" t="str">
        <f t="shared" si="509"/>
        <v/>
      </c>
      <c r="DN1002" s="7" t="str">
        <f t="shared" si="509"/>
        <v/>
      </c>
      <c r="DO1002" s="7" t="str">
        <f t="shared" si="509"/>
        <v/>
      </c>
      <c r="DP1002" s="7" t="str">
        <f t="shared" si="509"/>
        <v/>
      </c>
      <c r="DQ1002" s="7" t="str">
        <f t="shared" si="509"/>
        <v/>
      </c>
      <c r="DR1002" s="7" t="str">
        <f t="shared" si="509"/>
        <v/>
      </c>
      <c r="DS1002" s="7" t="str">
        <f t="shared" si="509"/>
        <v/>
      </c>
      <c r="DT1002" s="7" t="str">
        <f t="shared" si="509"/>
        <v/>
      </c>
      <c r="DU1002" s="7" t="str">
        <f t="shared" si="509"/>
        <v/>
      </c>
      <c r="DV1002" s="7" t="str">
        <f t="shared" si="509"/>
        <v/>
      </c>
      <c r="DW1002" s="7" t="str">
        <f t="shared" si="509"/>
        <v/>
      </c>
    </row>
    <row r="1003" spans="1:127" x14ac:dyDescent="0.35">
      <c r="A1003" s="9" t="s">
        <v>281</v>
      </c>
      <c r="B1003" s="10" t="s">
        <v>14</v>
      </c>
      <c r="C1003" s="9" t="s">
        <v>10</v>
      </c>
      <c r="D1003" s="1">
        <v>1.8028729999999999</v>
      </c>
      <c r="E1003" s="82">
        <f>VLOOKUP(C1003,'Literature Lookup Tables'!$A$2:$D$21,4,0)</f>
        <v>0.03</v>
      </c>
      <c r="F1003" s="82">
        <f>VLOOKUP(C1003,'Literature Lookup Tables'!$A$2:$D$21,3,0)</f>
        <v>0</v>
      </c>
      <c r="G1003" s="64">
        <f>(VLOOKUP(C1003,'Literature Lookup Tables'!$A$2:$L$21,2))*D1003</f>
        <v>5.4086189999999999E-2</v>
      </c>
      <c r="H1003" s="64">
        <f t="shared" si="485"/>
        <v>0</v>
      </c>
      <c r="I1003" s="64">
        <f t="shared" si="486"/>
        <v>5.4086189999999999E-2</v>
      </c>
      <c r="J1003" s="106">
        <f>VLOOKUP(C1003,'Literature Lookup Tables'!$A$2:$L$21,MATCH(B1003,listHYDROGROUPS,0))</f>
        <v>74</v>
      </c>
      <c r="K1003" s="7" t="str">
        <f t="shared" si="505"/>
        <v/>
      </c>
      <c r="L1003" s="7" t="str">
        <f t="shared" si="505"/>
        <v/>
      </c>
      <c r="M1003" s="7" t="str">
        <f t="shared" si="505"/>
        <v/>
      </c>
      <c r="N1003" s="7" t="str">
        <f t="shared" si="505"/>
        <v/>
      </c>
      <c r="O1003" s="7" t="str">
        <f t="shared" si="505"/>
        <v/>
      </c>
      <c r="P1003" s="7" t="str">
        <f t="shared" si="505"/>
        <v/>
      </c>
      <c r="Q1003" s="7" t="str">
        <f t="shared" si="505"/>
        <v/>
      </c>
      <c r="R1003" s="7" t="str">
        <f t="shared" si="505"/>
        <v/>
      </c>
      <c r="S1003" s="7" t="str">
        <f t="shared" si="505"/>
        <v/>
      </c>
      <c r="T1003" s="7" t="str">
        <f t="shared" si="505"/>
        <v/>
      </c>
      <c r="U1003" s="7" t="str">
        <f t="shared" si="505"/>
        <v/>
      </c>
      <c r="V1003" s="7" t="str">
        <f t="shared" si="505"/>
        <v/>
      </c>
      <c r="W1003" s="7" t="str">
        <f t="shared" si="505"/>
        <v/>
      </c>
      <c r="X1003" s="7" t="str">
        <f t="shared" si="505"/>
        <v/>
      </c>
      <c r="Y1003" s="7" t="str">
        <f t="shared" si="505"/>
        <v/>
      </c>
      <c r="CF1003" s="7" t="str">
        <f t="shared" si="506"/>
        <v/>
      </c>
      <c r="CG1003" s="7" t="str">
        <f t="shared" si="506"/>
        <v/>
      </c>
      <c r="CH1003" s="7" t="str">
        <f t="shared" si="506"/>
        <v/>
      </c>
      <c r="CI1003" s="7" t="str">
        <f t="shared" si="506"/>
        <v/>
      </c>
      <c r="CJ1003" s="7" t="str">
        <f t="shared" si="506"/>
        <v/>
      </c>
      <c r="CK1003" s="7" t="str">
        <f t="shared" si="506"/>
        <v/>
      </c>
      <c r="CL1003" s="7" t="str">
        <f t="shared" si="506"/>
        <v/>
      </c>
      <c r="CM1003" s="7" t="str">
        <f t="shared" si="506"/>
        <v/>
      </c>
      <c r="CN1003" s="7" t="str">
        <f t="shared" si="506"/>
        <v/>
      </c>
      <c r="CO1003" s="7" t="str">
        <f t="shared" si="506"/>
        <v/>
      </c>
      <c r="CP1003" s="7" t="str">
        <f t="shared" si="507"/>
        <v/>
      </c>
      <c r="CQ1003" s="7" t="str">
        <f t="shared" si="507"/>
        <v/>
      </c>
      <c r="CR1003" s="7" t="str">
        <f t="shared" si="507"/>
        <v/>
      </c>
      <c r="CS1003" s="7" t="str">
        <f t="shared" si="507"/>
        <v/>
      </c>
      <c r="CT1003" s="7" t="str">
        <f t="shared" si="507"/>
        <v/>
      </c>
      <c r="CU1003" s="7" t="str">
        <f t="shared" si="507"/>
        <v/>
      </c>
      <c r="CV1003" s="7" t="str">
        <f t="shared" si="507"/>
        <v/>
      </c>
      <c r="CW1003" s="7" t="str">
        <f t="shared" si="507"/>
        <v/>
      </c>
      <c r="CX1003" s="7" t="str">
        <f t="shared" si="507"/>
        <v/>
      </c>
      <c r="CY1003" s="7" t="str">
        <f t="shared" si="507"/>
        <v/>
      </c>
      <c r="CZ1003" s="7" t="str">
        <f t="shared" si="508"/>
        <v/>
      </c>
      <c r="DA1003" s="7" t="str">
        <f t="shared" si="508"/>
        <v/>
      </c>
      <c r="DB1003" s="7" t="str">
        <f t="shared" si="508"/>
        <v/>
      </c>
      <c r="DC1003" s="7" t="str">
        <f t="shared" si="508"/>
        <v/>
      </c>
      <c r="DD1003" s="7" t="str">
        <f t="shared" si="508"/>
        <v/>
      </c>
      <c r="DE1003" s="7" t="str">
        <f t="shared" si="508"/>
        <v/>
      </c>
      <c r="DF1003" s="7" t="str">
        <f t="shared" si="508"/>
        <v/>
      </c>
      <c r="DG1003" s="7" t="str">
        <f t="shared" si="508"/>
        <v/>
      </c>
      <c r="DH1003" s="7" t="str">
        <f t="shared" si="508"/>
        <v/>
      </c>
      <c r="DI1003" s="7" t="str">
        <f t="shared" si="508"/>
        <v/>
      </c>
      <c r="DJ1003" s="7" t="str">
        <f t="shared" si="509"/>
        <v/>
      </c>
      <c r="DK1003" s="7" t="str">
        <f t="shared" si="509"/>
        <v/>
      </c>
      <c r="DL1003" s="7" t="str">
        <f t="shared" si="509"/>
        <v/>
      </c>
      <c r="DM1003" s="7" t="str">
        <f t="shared" si="509"/>
        <v/>
      </c>
      <c r="DN1003" s="7" t="str">
        <f t="shared" si="509"/>
        <v/>
      </c>
      <c r="DO1003" s="7" t="str">
        <f t="shared" si="509"/>
        <v/>
      </c>
      <c r="DP1003" s="7" t="str">
        <f t="shared" si="509"/>
        <v/>
      </c>
      <c r="DQ1003" s="7" t="str">
        <f t="shared" si="509"/>
        <v/>
      </c>
      <c r="DR1003" s="7" t="str">
        <f t="shared" si="509"/>
        <v/>
      </c>
      <c r="DS1003" s="7" t="str">
        <f t="shared" si="509"/>
        <v/>
      </c>
      <c r="DT1003" s="7" t="str">
        <f t="shared" si="509"/>
        <v/>
      </c>
      <c r="DU1003" s="7" t="str">
        <f t="shared" si="509"/>
        <v/>
      </c>
      <c r="DV1003" s="7" t="str">
        <f t="shared" si="509"/>
        <v/>
      </c>
      <c r="DW1003" s="7" t="str">
        <f t="shared" si="509"/>
        <v/>
      </c>
    </row>
    <row r="1004" spans="1:127" x14ac:dyDescent="0.35">
      <c r="A1004" s="9" t="s">
        <v>281</v>
      </c>
      <c r="B1004" s="10" t="s">
        <v>14</v>
      </c>
      <c r="C1004" s="9" t="s">
        <v>3</v>
      </c>
      <c r="D1004" s="1">
        <v>5.6331329999999999</v>
      </c>
      <c r="E1004" s="82">
        <f>VLOOKUP(C1004,'Literature Lookup Tables'!$A$2:$D$21,4,0)</f>
        <v>0</v>
      </c>
      <c r="F1004" s="82">
        <f>VLOOKUP(C1004,'Literature Lookup Tables'!$A$2:$D$21,3,0)</f>
        <v>0.2</v>
      </c>
      <c r="G1004" s="64">
        <f>(VLOOKUP(C1004,'Literature Lookup Tables'!$A$2:$L$21,2))*D1004</f>
        <v>1.1266266</v>
      </c>
      <c r="H1004" s="64">
        <f t="shared" si="485"/>
        <v>1.1266266</v>
      </c>
      <c r="I1004" s="64">
        <f t="shared" si="486"/>
        <v>0</v>
      </c>
      <c r="J1004" s="106">
        <f>VLOOKUP(C1004,'Literature Lookup Tables'!$A$2:$L$21,MATCH(B1004,listHYDROGROUPS,0))</f>
        <v>74</v>
      </c>
      <c r="K1004" s="7" t="str">
        <f t="shared" si="505"/>
        <v/>
      </c>
      <c r="L1004" s="7" t="str">
        <f t="shared" si="505"/>
        <v/>
      </c>
      <c r="M1004" s="7" t="str">
        <f t="shared" si="505"/>
        <v/>
      </c>
      <c r="N1004" s="7" t="str">
        <f t="shared" si="505"/>
        <v/>
      </c>
      <c r="O1004" s="7" t="str">
        <f t="shared" si="505"/>
        <v/>
      </c>
      <c r="P1004" s="7" t="str">
        <f t="shared" si="505"/>
        <v/>
      </c>
      <c r="Q1004" s="7" t="str">
        <f t="shared" si="505"/>
        <v/>
      </c>
      <c r="R1004" s="7" t="str">
        <f t="shared" si="505"/>
        <v/>
      </c>
      <c r="S1004" s="7" t="str">
        <f t="shared" si="505"/>
        <v/>
      </c>
      <c r="T1004" s="7" t="str">
        <f t="shared" si="505"/>
        <v/>
      </c>
      <c r="U1004" s="7" t="str">
        <f t="shared" si="505"/>
        <v/>
      </c>
      <c r="V1004" s="7" t="str">
        <f t="shared" si="505"/>
        <v/>
      </c>
      <c r="W1004" s="7" t="str">
        <f t="shared" si="505"/>
        <v/>
      </c>
      <c r="X1004" s="7" t="str">
        <f t="shared" si="505"/>
        <v/>
      </c>
      <c r="Y1004" s="7" t="str">
        <f t="shared" si="505"/>
        <v/>
      </c>
      <c r="CF1004" s="7" t="str">
        <f t="shared" ref="CF1004:CO1013" si="510">IF($A1004=CF$11,$J1004*$D1004,"")</f>
        <v/>
      </c>
      <c r="CG1004" s="7" t="str">
        <f t="shared" si="510"/>
        <v/>
      </c>
      <c r="CH1004" s="7" t="str">
        <f t="shared" si="510"/>
        <v/>
      </c>
      <c r="CI1004" s="7" t="str">
        <f t="shared" si="510"/>
        <v/>
      </c>
      <c r="CJ1004" s="7" t="str">
        <f t="shared" si="510"/>
        <v/>
      </c>
      <c r="CK1004" s="7" t="str">
        <f t="shared" si="510"/>
        <v/>
      </c>
      <c r="CL1004" s="7" t="str">
        <f t="shared" si="510"/>
        <v/>
      </c>
      <c r="CM1004" s="7" t="str">
        <f t="shared" si="510"/>
        <v/>
      </c>
      <c r="CN1004" s="7" t="str">
        <f t="shared" si="510"/>
        <v/>
      </c>
      <c r="CO1004" s="7" t="str">
        <f t="shared" si="510"/>
        <v/>
      </c>
      <c r="CP1004" s="7" t="str">
        <f t="shared" ref="CP1004:CY1013" si="511">IF($A1004=CP$11,$J1004*$D1004,"")</f>
        <v/>
      </c>
      <c r="CQ1004" s="7" t="str">
        <f t="shared" si="511"/>
        <v/>
      </c>
      <c r="CR1004" s="7" t="str">
        <f t="shared" si="511"/>
        <v/>
      </c>
      <c r="CS1004" s="7" t="str">
        <f t="shared" si="511"/>
        <v/>
      </c>
      <c r="CT1004" s="7" t="str">
        <f t="shared" si="511"/>
        <v/>
      </c>
      <c r="CU1004" s="7" t="str">
        <f t="shared" si="511"/>
        <v/>
      </c>
      <c r="CV1004" s="7" t="str">
        <f t="shared" si="511"/>
        <v/>
      </c>
      <c r="CW1004" s="7" t="str">
        <f t="shared" si="511"/>
        <v/>
      </c>
      <c r="CX1004" s="7" t="str">
        <f t="shared" si="511"/>
        <v/>
      </c>
      <c r="CY1004" s="7" t="str">
        <f t="shared" si="511"/>
        <v/>
      </c>
      <c r="CZ1004" s="7" t="str">
        <f t="shared" ref="CZ1004:DI1013" si="512">IF($A1004=CZ$11,$J1004*$D1004,"")</f>
        <v/>
      </c>
      <c r="DA1004" s="7" t="str">
        <f t="shared" si="512"/>
        <v/>
      </c>
      <c r="DB1004" s="7" t="str">
        <f t="shared" si="512"/>
        <v/>
      </c>
      <c r="DC1004" s="7" t="str">
        <f t="shared" si="512"/>
        <v/>
      </c>
      <c r="DD1004" s="7" t="str">
        <f t="shared" si="512"/>
        <v/>
      </c>
      <c r="DE1004" s="7" t="str">
        <f t="shared" si="512"/>
        <v/>
      </c>
      <c r="DF1004" s="7" t="str">
        <f t="shared" si="512"/>
        <v/>
      </c>
      <c r="DG1004" s="7" t="str">
        <f t="shared" si="512"/>
        <v/>
      </c>
      <c r="DH1004" s="7" t="str">
        <f t="shared" si="512"/>
        <v/>
      </c>
      <c r="DI1004" s="7" t="str">
        <f t="shared" si="512"/>
        <v/>
      </c>
      <c r="DJ1004" s="7" t="str">
        <f t="shared" ref="DJ1004:DW1013" si="513">IF($A1004=DJ$11,$J1004*$D1004,"")</f>
        <v/>
      </c>
      <c r="DK1004" s="7" t="str">
        <f t="shared" si="513"/>
        <v/>
      </c>
      <c r="DL1004" s="7" t="str">
        <f t="shared" si="513"/>
        <v/>
      </c>
      <c r="DM1004" s="7" t="str">
        <f t="shared" si="513"/>
        <v/>
      </c>
      <c r="DN1004" s="7" t="str">
        <f t="shared" si="513"/>
        <v/>
      </c>
      <c r="DO1004" s="7" t="str">
        <f t="shared" si="513"/>
        <v/>
      </c>
      <c r="DP1004" s="7" t="str">
        <f t="shared" si="513"/>
        <v/>
      </c>
      <c r="DQ1004" s="7" t="str">
        <f t="shared" si="513"/>
        <v/>
      </c>
      <c r="DR1004" s="7" t="str">
        <f t="shared" si="513"/>
        <v/>
      </c>
      <c r="DS1004" s="7" t="str">
        <f t="shared" si="513"/>
        <v/>
      </c>
      <c r="DT1004" s="7" t="str">
        <f t="shared" si="513"/>
        <v/>
      </c>
      <c r="DU1004" s="7" t="str">
        <f t="shared" si="513"/>
        <v/>
      </c>
      <c r="DV1004" s="7" t="str">
        <f t="shared" si="513"/>
        <v/>
      </c>
      <c r="DW1004" s="7" t="str">
        <f t="shared" si="513"/>
        <v/>
      </c>
    </row>
    <row r="1005" spans="1:127" x14ac:dyDescent="0.35">
      <c r="A1005" s="9" t="s">
        <v>281</v>
      </c>
      <c r="B1005" s="10" t="s">
        <v>14</v>
      </c>
      <c r="C1005" s="9" t="s">
        <v>10</v>
      </c>
      <c r="D1005" s="1">
        <v>1.5240999999999999E-2</v>
      </c>
      <c r="E1005" s="82">
        <f>VLOOKUP(C1005,'Literature Lookup Tables'!$A$2:$D$21,4,0)</f>
        <v>0.03</v>
      </c>
      <c r="F1005" s="82">
        <f>VLOOKUP(C1005,'Literature Lookup Tables'!$A$2:$D$21,3,0)</f>
        <v>0</v>
      </c>
      <c r="G1005" s="64">
        <f>(VLOOKUP(C1005,'Literature Lookup Tables'!$A$2:$L$21,2))*D1005</f>
        <v>4.5722999999999998E-4</v>
      </c>
      <c r="H1005" s="64">
        <f t="shared" si="485"/>
        <v>0</v>
      </c>
      <c r="I1005" s="64">
        <f t="shared" si="486"/>
        <v>4.5722999999999998E-4</v>
      </c>
      <c r="J1005" s="106">
        <f>VLOOKUP(C1005,'Literature Lookup Tables'!$A$2:$L$21,MATCH(B1005,listHYDROGROUPS,0))</f>
        <v>74</v>
      </c>
      <c r="K1005" s="7" t="str">
        <f t="shared" si="505"/>
        <v/>
      </c>
      <c r="L1005" s="7" t="str">
        <f t="shared" si="505"/>
        <v/>
      </c>
      <c r="M1005" s="7" t="str">
        <f t="shared" si="505"/>
        <v/>
      </c>
      <c r="N1005" s="7" t="str">
        <f t="shared" si="505"/>
        <v/>
      </c>
      <c r="O1005" s="7" t="str">
        <f t="shared" si="505"/>
        <v/>
      </c>
      <c r="P1005" s="7" t="str">
        <f t="shared" si="505"/>
        <v/>
      </c>
      <c r="Q1005" s="7" t="str">
        <f t="shared" si="505"/>
        <v/>
      </c>
      <c r="R1005" s="7" t="str">
        <f t="shared" si="505"/>
        <v/>
      </c>
      <c r="S1005" s="7" t="str">
        <f t="shared" si="505"/>
        <v/>
      </c>
      <c r="T1005" s="7" t="str">
        <f t="shared" si="505"/>
        <v/>
      </c>
      <c r="U1005" s="7" t="str">
        <f t="shared" si="505"/>
        <v/>
      </c>
      <c r="V1005" s="7" t="str">
        <f t="shared" si="505"/>
        <v/>
      </c>
      <c r="W1005" s="7" t="str">
        <f t="shared" si="505"/>
        <v/>
      </c>
      <c r="X1005" s="7" t="str">
        <f t="shared" si="505"/>
        <v/>
      </c>
      <c r="Y1005" s="7" t="str">
        <f t="shared" si="505"/>
        <v/>
      </c>
      <c r="CF1005" s="7" t="str">
        <f t="shared" si="510"/>
        <v/>
      </c>
      <c r="CG1005" s="7" t="str">
        <f t="shared" si="510"/>
        <v/>
      </c>
      <c r="CH1005" s="7" t="str">
        <f t="shared" si="510"/>
        <v/>
      </c>
      <c r="CI1005" s="7" t="str">
        <f t="shared" si="510"/>
        <v/>
      </c>
      <c r="CJ1005" s="7" t="str">
        <f t="shared" si="510"/>
        <v/>
      </c>
      <c r="CK1005" s="7" t="str">
        <f t="shared" si="510"/>
        <v/>
      </c>
      <c r="CL1005" s="7" t="str">
        <f t="shared" si="510"/>
        <v/>
      </c>
      <c r="CM1005" s="7" t="str">
        <f t="shared" si="510"/>
        <v/>
      </c>
      <c r="CN1005" s="7" t="str">
        <f t="shared" si="510"/>
        <v/>
      </c>
      <c r="CO1005" s="7" t="str">
        <f t="shared" si="510"/>
        <v/>
      </c>
      <c r="CP1005" s="7" t="str">
        <f t="shared" si="511"/>
        <v/>
      </c>
      <c r="CQ1005" s="7" t="str">
        <f t="shared" si="511"/>
        <v/>
      </c>
      <c r="CR1005" s="7" t="str">
        <f t="shared" si="511"/>
        <v/>
      </c>
      <c r="CS1005" s="7" t="str">
        <f t="shared" si="511"/>
        <v/>
      </c>
      <c r="CT1005" s="7" t="str">
        <f t="shared" si="511"/>
        <v/>
      </c>
      <c r="CU1005" s="7" t="str">
        <f t="shared" si="511"/>
        <v/>
      </c>
      <c r="CV1005" s="7" t="str">
        <f t="shared" si="511"/>
        <v/>
      </c>
      <c r="CW1005" s="7" t="str">
        <f t="shared" si="511"/>
        <v/>
      </c>
      <c r="CX1005" s="7" t="str">
        <f t="shared" si="511"/>
        <v/>
      </c>
      <c r="CY1005" s="7" t="str">
        <f t="shared" si="511"/>
        <v/>
      </c>
      <c r="CZ1005" s="7" t="str">
        <f t="shared" si="512"/>
        <v/>
      </c>
      <c r="DA1005" s="7" t="str">
        <f t="shared" si="512"/>
        <v/>
      </c>
      <c r="DB1005" s="7" t="str">
        <f t="shared" si="512"/>
        <v/>
      </c>
      <c r="DC1005" s="7" t="str">
        <f t="shared" si="512"/>
        <v/>
      </c>
      <c r="DD1005" s="7" t="str">
        <f t="shared" si="512"/>
        <v/>
      </c>
      <c r="DE1005" s="7" t="str">
        <f t="shared" si="512"/>
        <v/>
      </c>
      <c r="DF1005" s="7" t="str">
        <f t="shared" si="512"/>
        <v/>
      </c>
      <c r="DG1005" s="7" t="str">
        <f t="shared" si="512"/>
        <v/>
      </c>
      <c r="DH1005" s="7" t="str">
        <f t="shared" si="512"/>
        <v/>
      </c>
      <c r="DI1005" s="7" t="str">
        <f t="shared" si="512"/>
        <v/>
      </c>
      <c r="DJ1005" s="7" t="str">
        <f t="shared" si="513"/>
        <v/>
      </c>
      <c r="DK1005" s="7" t="str">
        <f t="shared" si="513"/>
        <v/>
      </c>
      <c r="DL1005" s="7" t="str">
        <f t="shared" si="513"/>
        <v/>
      </c>
      <c r="DM1005" s="7" t="str">
        <f t="shared" si="513"/>
        <v/>
      </c>
      <c r="DN1005" s="7" t="str">
        <f t="shared" si="513"/>
        <v/>
      </c>
      <c r="DO1005" s="7" t="str">
        <f t="shared" si="513"/>
        <v/>
      </c>
      <c r="DP1005" s="7" t="str">
        <f t="shared" si="513"/>
        <v/>
      </c>
      <c r="DQ1005" s="7" t="str">
        <f t="shared" si="513"/>
        <v/>
      </c>
      <c r="DR1005" s="7" t="str">
        <f t="shared" si="513"/>
        <v/>
      </c>
      <c r="DS1005" s="7" t="str">
        <f t="shared" si="513"/>
        <v/>
      </c>
      <c r="DT1005" s="7" t="str">
        <f t="shared" si="513"/>
        <v/>
      </c>
      <c r="DU1005" s="7" t="str">
        <f t="shared" si="513"/>
        <v/>
      </c>
      <c r="DV1005" s="7" t="str">
        <f t="shared" si="513"/>
        <v/>
      </c>
      <c r="DW1005" s="7" t="str">
        <f t="shared" si="513"/>
        <v/>
      </c>
    </row>
    <row r="1006" spans="1:127" x14ac:dyDescent="0.35">
      <c r="A1006" s="9" t="s">
        <v>300</v>
      </c>
      <c r="B1006" s="10" t="s">
        <v>14</v>
      </c>
      <c r="C1006" s="9" t="s">
        <v>3</v>
      </c>
      <c r="D1006" s="1">
        <v>0.117342</v>
      </c>
      <c r="E1006" s="82">
        <f>VLOOKUP(C1006,'Literature Lookup Tables'!$A$2:$D$21,4,0)</f>
        <v>0</v>
      </c>
      <c r="F1006" s="82">
        <f>VLOOKUP(C1006,'Literature Lookup Tables'!$A$2:$D$21,3,0)</f>
        <v>0.2</v>
      </c>
      <c r="G1006" s="64">
        <f>(VLOOKUP(C1006,'Literature Lookup Tables'!$A$2:$L$21,2))*D1006</f>
        <v>2.34684E-2</v>
      </c>
      <c r="H1006" s="64">
        <f t="shared" si="485"/>
        <v>2.34684E-2</v>
      </c>
      <c r="I1006" s="64">
        <f t="shared" si="486"/>
        <v>0</v>
      </c>
      <c r="J1006" s="106">
        <f>VLOOKUP(C1006,'Literature Lookup Tables'!$A$2:$L$21,MATCH(B1006,listHYDROGROUPS,0))</f>
        <v>74</v>
      </c>
      <c r="K1006" s="7" t="str">
        <f t="shared" si="505"/>
        <v/>
      </c>
      <c r="L1006" s="7" t="str">
        <f t="shared" si="505"/>
        <v/>
      </c>
      <c r="M1006" s="7" t="str">
        <f t="shared" si="505"/>
        <v/>
      </c>
      <c r="N1006" s="7" t="str">
        <f t="shared" si="505"/>
        <v/>
      </c>
      <c r="O1006" s="7" t="str">
        <f t="shared" si="505"/>
        <v/>
      </c>
      <c r="P1006" s="7" t="str">
        <f t="shared" si="505"/>
        <v/>
      </c>
      <c r="Q1006" s="7" t="str">
        <f t="shared" si="505"/>
        <v/>
      </c>
      <c r="R1006" s="7" t="str">
        <f t="shared" si="505"/>
        <v/>
      </c>
      <c r="S1006" s="7" t="str">
        <f t="shared" si="505"/>
        <v/>
      </c>
      <c r="T1006" s="7" t="str">
        <f t="shared" si="505"/>
        <v/>
      </c>
      <c r="U1006" s="7" t="str">
        <f t="shared" si="505"/>
        <v/>
      </c>
      <c r="V1006" s="7" t="str">
        <f t="shared" si="505"/>
        <v/>
      </c>
      <c r="W1006" s="7">
        <f t="shared" si="505"/>
        <v>8.6833080000000002</v>
      </c>
      <c r="X1006" s="7" t="str">
        <f t="shared" si="505"/>
        <v/>
      </c>
      <c r="Y1006" s="7" t="str">
        <f t="shared" si="505"/>
        <v/>
      </c>
      <c r="CF1006" s="7" t="str">
        <f t="shared" si="510"/>
        <v/>
      </c>
      <c r="CG1006" s="7" t="str">
        <f t="shared" si="510"/>
        <v/>
      </c>
      <c r="CH1006" s="7" t="str">
        <f t="shared" si="510"/>
        <v/>
      </c>
      <c r="CI1006" s="7" t="str">
        <f t="shared" si="510"/>
        <v/>
      </c>
      <c r="CJ1006" s="7" t="str">
        <f t="shared" si="510"/>
        <v/>
      </c>
      <c r="CK1006" s="7" t="str">
        <f t="shared" si="510"/>
        <v/>
      </c>
      <c r="CL1006" s="7" t="str">
        <f t="shared" si="510"/>
        <v/>
      </c>
      <c r="CM1006" s="7" t="str">
        <f t="shared" si="510"/>
        <v/>
      </c>
      <c r="CN1006" s="7" t="str">
        <f t="shared" si="510"/>
        <v/>
      </c>
      <c r="CO1006" s="7" t="str">
        <f t="shared" si="510"/>
        <v/>
      </c>
      <c r="CP1006" s="7" t="str">
        <f t="shared" si="511"/>
        <v/>
      </c>
      <c r="CQ1006" s="7" t="str">
        <f t="shared" si="511"/>
        <v/>
      </c>
      <c r="CR1006" s="7" t="str">
        <f t="shared" si="511"/>
        <v/>
      </c>
      <c r="CS1006" s="7" t="str">
        <f t="shared" si="511"/>
        <v/>
      </c>
      <c r="CT1006" s="7" t="str">
        <f t="shared" si="511"/>
        <v/>
      </c>
      <c r="CU1006" s="7" t="str">
        <f t="shared" si="511"/>
        <v/>
      </c>
      <c r="CV1006" s="7" t="str">
        <f t="shared" si="511"/>
        <v/>
      </c>
      <c r="CW1006" s="7" t="str">
        <f t="shared" si="511"/>
        <v/>
      </c>
      <c r="CX1006" s="7" t="str">
        <f t="shared" si="511"/>
        <v/>
      </c>
      <c r="CY1006" s="7" t="str">
        <f t="shared" si="511"/>
        <v/>
      </c>
      <c r="CZ1006" s="7" t="str">
        <f t="shared" si="512"/>
        <v/>
      </c>
      <c r="DA1006" s="7" t="str">
        <f t="shared" si="512"/>
        <v/>
      </c>
      <c r="DB1006" s="7" t="str">
        <f t="shared" si="512"/>
        <v/>
      </c>
      <c r="DC1006" s="7" t="str">
        <f t="shared" si="512"/>
        <v/>
      </c>
      <c r="DD1006" s="7" t="str">
        <f t="shared" si="512"/>
        <v/>
      </c>
      <c r="DE1006" s="7" t="str">
        <f t="shared" si="512"/>
        <v/>
      </c>
      <c r="DF1006" s="7" t="str">
        <f t="shared" si="512"/>
        <v/>
      </c>
      <c r="DG1006" s="7" t="str">
        <f t="shared" si="512"/>
        <v/>
      </c>
      <c r="DH1006" s="7" t="str">
        <f t="shared" si="512"/>
        <v/>
      </c>
      <c r="DI1006" s="7" t="str">
        <f t="shared" si="512"/>
        <v/>
      </c>
      <c r="DJ1006" s="7" t="str">
        <f t="shared" si="513"/>
        <v/>
      </c>
      <c r="DK1006" s="7" t="str">
        <f t="shared" si="513"/>
        <v/>
      </c>
      <c r="DL1006" s="7" t="str">
        <f t="shared" si="513"/>
        <v/>
      </c>
      <c r="DM1006" s="7" t="str">
        <f t="shared" si="513"/>
        <v/>
      </c>
      <c r="DN1006" s="7" t="str">
        <f t="shared" si="513"/>
        <v/>
      </c>
      <c r="DO1006" s="7" t="str">
        <f t="shared" si="513"/>
        <v/>
      </c>
      <c r="DP1006" s="7" t="str">
        <f t="shared" si="513"/>
        <v/>
      </c>
      <c r="DQ1006" s="7" t="str">
        <f t="shared" si="513"/>
        <v/>
      </c>
      <c r="DR1006" s="7" t="str">
        <f t="shared" si="513"/>
        <v/>
      </c>
      <c r="DS1006" s="7" t="str">
        <f t="shared" si="513"/>
        <v/>
      </c>
      <c r="DT1006" s="7" t="str">
        <f t="shared" si="513"/>
        <v/>
      </c>
      <c r="DU1006" s="7" t="str">
        <f t="shared" si="513"/>
        <v/>
      </c>
      <c r="DV1006" s="7" t="str">
        <f t="shared" si="513"/>
        <v/>
      </c>
      <c r="DW1006" s="7" t="str">
        <f t="shared" si="513"/>
        <v/>
      </c>
    </row>
    <row r="1007" spans="1:127" x14ac:dyDescent="0.35">
      <c r="A1007" s="9" t="s">
        <v>288</v>
      </c>
      <c r="B1007" s="10" t="s">
        <v>14</v>
      </c>
      <c r="C1007" s="9" t="s">
        <v>3</v>
      </c>
      <c r="D1007" s="1">
        <v>2.0526879999999998</v>
      </c>
      <c r="E1007" s="82">
        <f>VLOOKUP(C1007,'Literature Lookup Tables'!$A$2:$D$21,4,0)</f>
        <v>0</v>
      </c>
      <c r="F1007" s="82">
        <f>VLOOKUP(C1007,'Literature Lookup Tables'!$A$2:$D$21,3,0)</f>
        <v>0.2</v>
      </c>
      <c r="G1007" s="64">
        <f>(VLOOKUP(C1007,'Literature Lookup Tables'!$A$2:$L$21,2))*D1007</f>
        <v>0.4105376</v>
      </c>
      <c r="H1007" s="64">
        <f t="shared" si="485"/>
        <v>0.4105376</v>
      </c>
      <c r="I1007" s="64">
        <f t="shared" si="486"/>
        <v>0</v>
      </c>
      <c r="J1007" s="106">
        <f>VLOOKUP(C1007,'Literature Lookup Tables'!$A$2:$L$21,MATCH(B1007,listHYDROGROUPS,0))</f>
        <v>74</v>
      </c>
      <c r="K1007" s="7" t="str">
        <f t="shared" ref="K1007:Y1023" si="514">IF($A1007=K$11,$J1007*$D1007,"")</f>
        <v/>
      </c>
      <c r="L1007" s="7" t="str">
        <f t="shared" si="514"/>
        <v/>
      </c>
      <c r="M1007" s="7" t="str">
        <f t="shared" si="514"/>
        <v/>
      </c>
      <c r="N1007" s="7" t="str">
        <f t="shared" si="514"/>
        <v/>
      </c>
      <c r="O1007" s="7" t="str">
        <f t="shared" si="514"/>
        <v/>
      </c>
      <c r="P1007" s="7" t="str">
        <f t="shared" si="514"/>
        <v/>
      </c>
      <c r="Q1007" s="7" t="str">
        <f t="shared" si="514"/>
        <v/>
      </c>
      <c r="R1007" s="7" t="str">
        <f t="shared" si="514"/>
        <v/>
      </c>
      <c r="S1007" s="7" t="str">
        <f t="shared" si="514"/>
        <v/>
      </c>
      <c r="T1007" s="7" t="str">
        <f t="shared" si="514"/>
        <v/>
      </c>
      <c r="U1007" s="7" t="str">
        <f t="shared" si="514"/>
        <v/>
      </c>
      <c r="V1007" s="7">
        <f t="shared" si="514"/>
        <v>151.898912</v>
      </c>
      <c r="W1007" s="7" t="str">
        <f t="shared" si="514"/>
        <v/>
      </c>
      <c r="X1007" s="7" t="str">
        <f t="shared" si="514"/>
        <v/>
      </c>
      <c r="Y1007" s="7" t="str">
        <f t="shared" si="514"/>
        <v/>
      </c>
      <c r="CF1007" s="7" t="str">
        <f t="shared" si="510"/>
        <v/>
      </c>
      <c r="CG1007" s="7" t="str">
        <f t="shared" si="510"/>
        <v/>
      </c>
      <c r="CH1007" s="7" t="str">
        <f t="shared" si="510"/>
        <v/>
      </c>
      <c r="CI1007" s="7" t="str">
        <f t="shared" si="510"/>
        <v/>
      </c>
      <c r="CJ1007" s="7" t="str">
        <f t="shared" si="510"/>
        <v/>
      </c>
      <c r="CK1007" s="7" t="str">
        <f t="shared" si="510"/>
        <v/>
      </c>
      <c r="CL1007" s="7" t="str">
        <f t="shared" si="510"/>
        <v/>
      </c>
      <c r="CM1007" s="7" t="str">
        <f t="shared" si="510"/>
        <v/>
      </c>
      <c r="CN1007" s="7" t="str">
        <f t="shared" si="510"/>
        <v/>
      </c>
      <c r="CO1007" s="7" t="str">
        <f t="shared" si="510"/>
        <v/>
      </c>
      <c r="CP1007" s="7" t="str">
        <f t="shared" si="511"/>
        <v/>
      </c>
      <c r="CQ1007" s="7" t="str">
        <f t="shared" si="511"/>
        <v/>
      </c>
      <c r="CR1007" s="7" t="str">
        <f t="shared" si="511"/>
        <v/>
      </c>
      <c r="CS1007" s="7" t="str">
        <f t="shared" si="511"/>
        <v/>
      </c>
      <c r="CT1007" s="7" t="str">
        <f t="shared" si="511"/>
        <v/>
      </c>
      <c r="CU1007" s="7" t="str">
        <f t="shared" si="511"/>
        <v/>
      </c>
      <c r="CV1007" s="7" t="str">
        <f t="shared" si="511"/>
        <v/>
      </c>
      <c r="CW1007" s="7" t="str">
        <f t="shared" si="511"/>
        <v/>
      </c>
      <c r="CX1007" s="7" t="str">
        <f t="shared" si="511"/>
        <v/>
      </c>
      <c r="CY1007" s="7" t="str">
        <f t="shared" si="511"/>
        <v/>
      </c>
      <c r="CZ1007" s="7" t="str">
        <f t="shared" si="512"/>
        <v/>
      </c>
      <c r="DA1007" s="7" t="str">
        <f t="shared" si="512"/>
        <v/>
      </c>
      <c r="DB1007" s="7" t="str">
        <f t="shared" si="512"/>
        <v/>
      </c>
      <c r="DC1007" s="7" t="str">
        <f t="shared" si="512"/>
        <v/>
      </c>
      <c r="DD1007" s="7" t="str">
        <f t="shared" si="512"/>
        <v/>
      </c>
      <c r="DE1007" s="7" t="str">
        <f t="shared" si="512"/>
        <v/>
      </c>
      <c r="DF1007" s="7" t="str">
        <f t="shared" si="512"/>
        <v/>
      </c>
      <c r="DG1007" s="7" t="str">
        <f t="shared" si="512"/>
        <v/>
      </c>
      <c r="DH1007" s="7" t="str">
        <f t="shared" si="512"/>
        <v/>
      </c>
      <c r="DI1007" s="7" t="str">
        <f t="shared" si="512"/>
        <v/>
      </c>
      <c r="DJ1007" s="7" t="str">
        <f t="shared" si="513"/>
        <v/>
      </c>
      <c r="DK1007" s="7" t="str">
        <f t="shared" si="513"/>
        <v/>
      </c>
      <c r="DL1007" s="7" t="str">
        <f t="shared" si="513"/>
        <v/>
      </c>
      <c r="DM1007" s="7" t="str">
        <f t="shared" si="513"/>
        <v/>
      </c>
      <c r="DN1007" s="7" t="str">
        <f t="shared" si="513"/>
        <v/>
      </c>
      <c r="DO1007" s="7" t="str">
        <f t="shared" si="513"/>
        <v/>
      </c>
      <c r="DP1007" s="7" t="str">
        <f t="shared" si="513"/>
        <v/>
      </c>
      <c r="DQ1007" s="7" t="str">
        <f t="shared" si="513"/>
        <v/>
      </c>
      <c r="DR1007" s="7" t="str">
        <f t="shared" si="513"/>
        <v/>
      </c>
      <c r="DS1007" s="7" t="str">
        <f t="shared" si="513"/>
        <v/>
      </c>
      <c r="DT1007" s="7" t="str">
        <f t="shared" si="513"/>
        <v/>
      </c>
      <c r="DU1007" s="7" t="str">
        <f t="shared" si="513"/>
        <v/>
      </c>
      <c r="DV1007" s="7" t="str">
        <f t="shared" si="513"/>
        <v/>
      </c>
      <c r="DW1007" s="7" t="str">
        <f t="shared" si="513"/>
        <v/>
      </c>
    </row>
    <row r="1008" spans="1:127" x14ac:dyDescent="0.35">
      <c r="A1008" s="9" t="s">
        <v>268</v>
      </c>
      <c r="B1008" s="10" t="s">
        <v>14</v>
      </c>
      <c r="C1008" s="9" t="s">
        <v>2</v>
      </c>
      <c r="D1008" s="1">
        <v>0.272034</v>
      </c>
      <c r="E1008" s="82">
        <f>VLOOKUP(C1008,'Literature Lookup Tables'!$A$2:$D$21,4,0)</f>
        <v>0.05</v>
      </c>
      <c r="F1008" s="82">
        <f>VLOOKUP(C1008,'Literature Lookup Tables'!$A$2:$D$21,3,0)</f>
        <v>0.05</v>
      </c>
      <c r="G1008" s="64">
        <f>(VLOOKUP(C1008,'Literature Lookup Tables'!$A$2:$L$21,2))*D1008</f>
        <v>2.7203400000000003E-2</v>
      </c>
      <c r="H1008" s="64">
        <f t="shared" si="485"/>
        <v>1.3601700000000001E-2</v>
      </c>
      <c r="I1008" s="64">
        <f t="shared" si="486"/>
        <v>1.3601700000000001E-2</v>
      </c>
      <c r="J1008" s="106">
        <f>VLOOKUP(C1008,'Literature Lookup Tables'!$A$2:$L$21,MATCH(B1008,listHYDROGROUPS,0))</f>
        <v>74</v>
      </c>
      <c r="K1008" s="7" t="str">
        <f t="shared" si="514"/>
        <v/>
      </c>
      <c r="L1008" s="7" t="str">
        <f t="shared" si="514"/>
        <v/>
      </c>
      <c r="M1008" s="7" t="str">
        <f t="shared" si="514"/>
        <v/>
      </c>
      <c r="N1008" s="7" t="str">
        <f t="shared" si="514"/>
        <v/>
      </c>
      <c r="O1008" s="7" t="str">
        <f t="shared" si="514"/>
        <v/>
      </c>
      <c r="P1008" s="7" t="str">
        <f t="shared" si="514"/>
        <v/>
      </c>
      <c r="Q1008" s="7" t="str">
        <f t="shared" si="514"/>
        <v/>
      </c>
      <c r="R1008" s="7" t="str">
        <f t="shared" si="514"/>
        <v/>
      </c>
      <c r="S1008" s="7" t="str">
        <f t="shared" si="514"/>
        <v/>
      </c>
      <c r="T1008" s="7" t="str">
        <f t="shared" si="514"/>
        <v/>
      </c>
      <c r="U1008" s="7" t="str">
        <f t="shared" si="514"/>
        <v/>
      </c>
      <c r="V1008" s="7" t="str">
        <f t="shared" si="514"/>
        <v/>
      </c>
      <c r="W1008" s="7" t="str">
        <f t="shared" si="514"/>
        <v/>
      </c>
      <c r="X1008" s="7" t="str">
        <f t="shared" si="514"/>
        <v/>
      </c>
      <c r="Y1008" s="7" t="str">
        <f t="shared" si="514"/>
        <v/>
      </c>
      <c r="CF1008" s="7" t="str">
        <f t="shared" si="510"/>
        <v/>
      </c>
      <c r="CG1008" s="7" t="str">
        <f t="shared" si="510"/>
        <v/>
      </c>
      <c r="CH1008" s="7" t="str">
        <f t="shared" si="510"/>
        <v/>
      </c>
      <c r="CI1008" s="7" t="str">
        <f t="shared" si="510"/>
        <v/>
      </c>
      <c r="CJ1008" s="7" t="str">
        <f t="shared" si="510"/>
        <v/>
      </c>
      <c r="CK1008" s="7" t="str">
        <f t="shared" si="510"/>
        <v/>
      </c>
      <c r="CL1008" s="7" t="str">
        <f t="shared" si="510"/>
        <v/>
      </c>
      <c r="CM1008" s="7" t="str">
        <f t="shared" si="510"/>
        <v/>
      </c>
      <c r="CN1008" s="7" t="str">
        <f t="shared" si="510"/>
        <v/>
      </c>
      <c r="CO1008" s="7" t="str">
        <f t="shared" si="510"/>
        <v/>
      </c>
      <c r="CP1008" s="7" t="str">
        <f t="shared" si="511"/>
        <v/>
      </c>
      <c r="CQ1008" s="7" t="str">
        <f t="shared" si="511"/>
        <v/>
      </c>
      <c r="CR1008" s="7" t="str">
        <f t="shared" si="511"/>
        <v/>
      </c>
      <c r="CS1008" s="7" t="str">
        <f t="shared" si="511"/>
        <v/>
      </c>
      <c r="CT1008" s="7" t="str">
        <f t="shared" si="511"/>
        <v/>
      </c>
      <c r="CU1008" s="7" t="str">
        <f t="shared" si="511"/>
        <v/>
      </c>
      <c r="CV1008" s="7" t="str">
        <f t="shared" si="511"/>
        <v/>
      </c>
      <c r="CW1008" s="7" t="str">
        <f t="shared" si="511"/>
        <v/>
      </c>
      <c r="CX1008" s="7" t="str">
        <f t="shared" si="511"/>
        <v/>
      </c>
      <c r="CY1008" s="7" t="str">
        <f t="shared" si="511"/>
        <v/>
      </c>
      <c r="CZ1008" s="7" t="str">
        <f t="shared" si="512"/>
        <v/>
      </c>
      <c r="DA1008" s="7" t="str">
        <f t="shared" si="512"/>
        <v/>
      </c>
      <c r="DB1008" s="7" t="str">
        <f t="shared" si="512"/>
        <v/>
      </c>
      <c r="DC1008" s="7" t="str">
        <f t="shared" si="512"/>
        <v/>
      </c>
      <c r="DD1008" s="7" t="str">
        <f t="shared" si="512"/>
        <v/>
      </c>
      <c r="DE1008" s="7" t="str">
        <f t="shared" si="512"/>
        <v/>
      </c>
      <c r="DF1008" s="7" t="str">
        <f t="shared" si="512"/>
        <v/>
      </c>
      <c r="DG1008" s="7" t="str">
        <f t="shared" si="512"/>
        <v/>
      </c>
      <c r="DH1008" s="7" t="str">
        <f t="shared" si="512"/>
        <v/>
      </c>
      <c r="DI1008" s="7" t="str">
        <f t="shared" si="512"/>
        <v/>
      </c>
      <c r="DJ1008" s="7" t="str">
        <f t="shared" si="513"/>
        <v/>
      </c>
      <c r="DK1008" s="7" t="str">
        <f t="shared" si="513"/>
        <v/>
      </c>
      <c r="DL1008" s="7" t="str">
        <f t="shared" si="513"/>
        <v/>
      </c>
      <c r="DM1008" s="7" t="str">
        <f t="shared" si="513"/>
        <v/>
      </c>
      <c r="DN1008" s="7" t="str">
        <f t="shared" si="513"/>
        <v/>
      </c>
      <c r="DO1008" s="7" t="str">
        <f t="shared" si="513"/>
        <v/>
      </c>
      <c r="DP1008" s="7" t="str">
        <f t="shared" si="513"/>
        <v/>
      </c>
      <c r="DQ1008" s="7" t="str">
        <f t="shared" si="513"/>
        <v/>
      </c>
      <c r="DR1008" s="7" t="str">
        <f t="shared" si="513"/>
        <v/>
      </c>
      <c r="DS1008" s="7" t="str">
        <f t="shared" si="513"/>
        <v/>
      </c>
      <c r="DT1008" s="7" t="str">
        <f t="shared" si="513"/>
        <v/>
      </c>
      <c r="DU1008" s="7" t="str">
        <f t="shared" si="513"/>
        <v/>
      </c>
      <c r="DV1008" s="7" t="str">
        <f t="shared" si="513"/>
        <v/>
      </c>
      <c r="DW1008" s="7" t="str">
        <f t="shared" si="513"/>
        <v/>
      </c>
    </row>
    <row r="1009" spans="1:127" x14ac:dyDescent="0.35">
      <c r="A1009" s="9" t="s">
        <v>268</v>
      </c>
      <c r="B1009" s="10" t="s">
        <v>14</v>
      </c>
      <c r="C1009" s="9" t="s">
        <v>10</v>
      </c>
      <c r="D1009" s="1">
        <v>0.74175400000000002</v>
      </c>
      <c r="E1009" s="82">
        <f>VLOOKUP(C1009,'Literature Lookup Tables'!$A$2:$D$21,4,0)</f>
        <v>0.03</v>
      </c>
      <c r="F1009" s="82">
        <f>VLOOKUP(C1009,'Literature Lookup Tables'!$A$2:$D$21,3,0)</f>
        <v>0</v>
      </c>
      <c r="G1009" s="64">
        <f>(VLOOKUP(C1009,'Literature Lookup Tables'!$A$2:$L$21,2))*D1009</f>
        <v>2.2252620000000001E-2</v>
      </c>
      <c r="H1009" s="64">
        <f t="shared" si="485"/>
        <v>0</v>
      </c>
      <c r="I1009" s="64">
        <f t="shared" si="486"/>
        <v>2.2252620000000001E-2</v>
      </c>
      <c r="J1009" s="106">
        <f>VLOOKUP(C1009,'Literature Lookup Tables'!$A$2:$L$21,MATCH(B1009,listHYDROGROUPS,0))</f>
        <v>74</v>
      </c>
      <c r="K1009" s="7" t="str">
        <f t="shared" si="514"/>
        <v/>
      </c>
      <c r="L1009" s="7" t="str">
        <f t="shared" si="514"/>
        <v/>
      </c>
      <c r="M1009" s="7" t="str">
        <f t="shared" si="514"/>
        <v/>
      </c>
      <c r="N1009" s="7" t="str">
        <f t="shared" si="514"/>
        <v/>
      </c>
      <c r="O1009" s="7" t="str">
        <f t="shared" si="514"/>
        <v/>
      </c>
      <c r="P1009" s="7" t="str">
        <f t="shared" si="514"/>
        <v/>
      </c>
      <c r="Q1009" s="7" t="str">
        <f t="shared" si="514"/>
        <v/>
      </c>
      <c r="R1009" s="7" t="str">
        <f t="shared" si="514"/>
        <v/>
      </c>
      <c r="S1009" s="7" t="str">
        <f t="shared" si="514"/>
        <v/>
      </c>
      <c r="T1009" s="7" t="str">
        <f t="shared" si="514"/>
        <v/>
      </c>
      <c r="U1009" s="7" t="str">
        <f t="shared" si="514"/>
        <v/>
      </c>
      <c r="V1009" s="7" t="str">
        <f t="shared" si="514"/>
        <v/>
      </c>
      <c r="W1009" s="7" t="str">
        <f t="shared" si="514"/>
        <v/>
      </c>
      <c r="X1009" s="7" t="str">
        <f t="shared" si="514"/>
        <v/>
      </c>
      <c r="Y1009" s="7" t="str">
        <f t="shared" si="514"/>
        <v/>
      </c>
      <c r="CF1009" s="7" t="str">
        <f t="shared" si="510"/>
        <v/>
      </c>
      <c r="CG1009" s="7" t="str">
        <f t="shared" si="510"/>
        <v/>
      </c>
      <c r="CH1009" s="7" t="str">
        <f t="shared" si="510"/>
        <v/>
      </c>
      <c r="CI1009" s="7" t="str">
        <f t="shared" si="510"/>
        <v/>
      </c>
      <c r="CJ1009" s="7" t="str">
        <f t="shared" si="510"/>
        <v/>
      </c>
      <c r="CK1009" s="7" t="str">
        <f t="shared" si="510"/>
        <v/>
      </c>
      <c r="CL1009" s="7" t="str">
        <f t="shared" si="510"/>
        <v/>
      </c>
      <c r="CM1009" s="7" t="str">
        <f t="shared" si="510"/>
        <v/>
      </c>
      <c r="CN1009" s="7" t="str">
        <f t="shared" si="510"/>
        <v/>
      </c>
      <c r="CO1009" s="7" t="str">
        <f t="shared" si="510"/>
        <v/>
      </c>
      <c r="CP1009" s="7" t="str">
        <f t="shared" si="511"/>
        <v/>
      </c>
      <c r="CQ1009" s="7" t="str">
        <f t="shared" si="511"/>
        <v/>
      </c>
      <c r="CR1009" s="7" t="str">
        <f t="shared" si="511"/>
        <v/>
      </c>
      <c r="CS1009" s="7" t="str">
        <f t="shared" si="511"/>
        <v/>
      </c>
      <c r="CT1009" s="7" t="str">
        <f t="shared" si="511"/>
        <v/>
      </c>
      <c r="CU1009" s="7" t="str">
        <f t="shared" si="511"/>
        <v/>
      </c>
      <c r="CV1009" s="7" t="str">
        <f t="shared" si="511"/>
        <v/>
      </c>
      <c r="CW1009" s="7" t="str">
        <f t="shared" si="511"/>
        <v/>
      </c>
      <c r="CX1009" s="7" t="str">
        <f t="shared" si="511"/>
        <v/>
      </c>
      <c r="CY1009" s="7" t="str">
        <f t="shared" si="511"/>
        <v/>
      </c>
      <c r="CZ1009" s="7" t="str">
        <f t="shared" si="512"/>
        <v/>
      </c>
      <c r="DA1009" s="7" t="str">
        <f t="shared" si="512"/>
        <v/>
      </c>
      <c r="DB1009" s="7" t="str">
        <f t="shared" si="512"/>
        <v/>
      </c>
      <c r="DC1009" s="7" t="str">
        <f t="shared" si="512"/>
        <v/>
      </c>
      <c r="DD1009" s="7" t="str">
        <f t="shared" si="512"/>
        <v/>
      </c>
      <c r="DE1009" s="7" t="str">
        <f t="shared" si="512"/>
        <v/>
      </c>
      <c r="DF1009" s="7" t="str">
        <f t="shared" si="512"/>
        <v/>
      </c>
      <c r="DG1009" s="7" t="str">
        <f t="shared" si="512"/>
        <v/>
      </c>
      <c r="DH1009" s="7" t="str">
        <f t="shared" si="512"/>
        <v/>
      </c>
      <c r="DI1009" s="7" t="str">
        <f t="shared" si="512"/>
        <v/>
      </c>
      <c r="DJ1009" s="7" t="str">
        <f t="shared" si="513"/>
        <v/>
      </c>
      <c r="DK1009" s="7" t="str">
        <f t="shared" si="513"/>
        <v/>
      </c>
      <c r="DL1009" s="7" t="str">
        <f t="shared" si="513"/>
        <v/>
      </c>
      <c r="DM1009" s="7" t="str">
        <f t="shared" si="513"/>
        <v/>
      </c>
      <c r="DN1009" s="7" t="str">
        <f t="shared" si="513"/>
        <v/>
      </c>
      <c r="DO1009" s="7" t="str">
        <f t="shared" si="513"/>
        <v/>
      </c>
      <c r="DP1009" s="7" t="str">
        <f t="shared" si="513"/>
        <v/>
      </c>
      <c r="DQ1009" s="7" t="str">
        <f t="shared" si="513"/>
        <v/>
      </c>
      <c r="DR1009" s="7" t="str">
        <f t="shared" si="513"/>
        <v/>
      </c>
      <c r="DS1009" s="7" t="str">
        <f t="shared" si="513"/>
        <v/>
      </c>
      <c r="DT1009" s="7" t="str">
        <f t="shared" si="513"/>
        <v/>
      </c>
      <c r="DU1009" s="7" t="str">
        <f t="shared" si="513"/>
        <v/>
      </c>
      <c r="DV1009" s="7" t="str">
        <f t="shared" si="513"/>
        <v/>
      </c>
      <c r="DW1009" s="7" t="str">
        <f t="shared" si="513"/>
        <v/>
      </c>
    </row>
    <row r="1010" spans="1:127" x14ac:dyDescent="0.35">
      <c r="A1010" s="9" t="s">
        <v>303</v>
      </c>
      <c r="B1010" s="10" t="s">
        <v>17</v>
      </c>
      <c r="C1010" s="9" t="s">
        <v>15</v>
      </c>
      <c r="D1010" s="1">
        <v>8.3610000000000004E-3</v>
      </c>
      <c r="E1010" s="82">
        <f>VLOOKUP(C1010,'Literature Lookup Tables'!$A$2:$D$21,4,0)</f>
        <v>0.04</v>
      </c>
      <c r="F1010" s="82">
        <f>VLOOKUP(C1010,'Literature Lookup Tables'!$A$2:$D$21,3,0)</f>
        <v>0.01</v>
      </c>
      <c r="G1010" s="64">
        <f>(VLOOKUP(C1010,'Literature Lookup Tables'!$A$2:$L$21,2))*D1010</f>
        <v>4.1805000000000005E-4</v>
      </c>
      <c r="H1010" s="64">
        <f t="shared" si="485"/>
        <v>8.3610000000000008E-5</v>
      </c>
      <c r="I1010" s="64">
        <f t="shared" si="486"/>
        <v>3.3444000000000003E-4</v>
      </c>
      <c r="J1010" s="106">
        <f>VLOOKUP(C1010,'Literature Lookup Tables'!$A$2:$L$21,MATCH(B1010,listHYDROGROUPS,0))</f>
        <v>81.5</v>
      </c>
      <c r="K1010" s="7" t="str">
        <f t="shared" si="514"/>
        <v/>
      </c>
      <c r="L1010" s="7" t="str">
        <f t="shared" si="514"/>
        <v/>
      </c>
      <c r="M1010" s="7" t="str">
        <f t="shared" si="514"/>
        <v/>
      </c>
      <c r="N1010" s="7" t="str">
        <f t="shared" si="514"/>
        <v/>
      </c>
      <c r="O1010" s="7" t="str">
        <f t="shared" si="514"/>
        <v/>
      </c>
      <c r="P1010" s="7" t="str">
        <f t="shared" si="514"/>
        <v/>
      </c>
      <c r="Q1010" s="7" t="str">
        <f t="shared" si="514"/>
        <v/>
      </c>
      <c r="R1010" s="7" t="str">
        <f t="shared" si="514"/>
        <v/>
      </c>
      <c r="S1010" s="7" t="str">
        <f t="shared" si="514"/>
        <v/>
      </c>
      <c r="T1010" s="7" t="str">
        <f t="shared" si="514"/>
        <v/>
      </c>
      <c r="U1010" s="7" t="str">
        <f t="shared" si="514"/>
        <v/>
      </c>
      <c r="V1010" s="7" t="str">
        <f t="shared" si="514"/>
        <v/>
      </c>
      <c r="W1010" s="7" t="str">
        <f t="shared" si="514"/>
        <v/>
      </c>
      <c r="X1010" s="7" t="str">
        <f t="shared" si="514"/>
        <v/>
      </c>
      <c r="Y1010" s="7" t="str">
        <f t="shared" si="514"/>
        <v/>
      </c>
      <c r="CF1010" s="7" t="str">
        <f t="shared" si="510"/>
        <v/>
      </c>
      <c r="CG1010" s="7" t="str">
        <f t="shared" si="510"/>
        <v/>
      </c>
      <c r="CH1010" s="7" t="str">
        <f t="shared" si="510"/>
        <v/>
      </c>
      <c r="CI1010" s="7" t="str">
        <f t="shared" si="510"/>
        <v/>
      </c>
      <c r="CJ1010" s="7" t="str">
        <f t="shared" si="510"/>
        <v/>
      </c>
      <c r="CK1010" s="7" t="str">
        <f t="shared" si="510"/>
        <v/>
      </c>
      <c r="CL1010" s="7" t="str">
        <f t="shared" si="510"/>
        <v/>
      </c>
      <c r="CM1010" s="7" t="str">
        <f t="shared" si="510"/>
        <v/>
      </c>
      <c r="CN1010" s="7" t="str">
        <f t="shared" si="510"/>
        <v/>
      </c>
      <c r="CO1010" s="7" t="str">
        <f t="shared" si="510"/>
        <v/>
      </c>
      <c r="CP1010" s="7" t="str">
        <f t="shared" si="511"/>
        <v/>
      </c>
      <c r="CQ1010" s="7" t="str">
        <f t="shared" si="511"/>
        <v/>
      </c>
      <c r="CR1010" s="7" t="str">
        <f t="shared" si="511"/>
        <v/>
      </c>
      <c r="CS1010" s="7" t="str">
        <f t="shared" si="511"/>
        <v/>
      </c>
      <c r="CT1010" s="7" t="str">
        <f t="shared" si="511"/>
        <v/>
      </c>
      <c r="CU1010" s="7" t="str">
        <f t="shared" si="511"/>
        <v/>
      </c>
      <c r="CV1010" s="7" t="str">
        <f t="shared" si="511"/>
        <v/>
      </c>
      <c r="CW1010" s="7" t="str">
        <f t="shared" si="511"/>
        <v/>
      </c>
      <c r="CX1010" s="7" t="str">
        <f t="shared" si="511"/>
        <v/>
      </c>
      <c r="CY1010" s="7" t="str">
        <f t="shared" si="511"/>
        <v/>
      </c>
      <c r="CZ1010" s="7" t="str">
        <f t="shared" si="512"/>
        <v/>
      </c>
      <c r="DA1010" s="7" t="str">
        <f t="shared" si="512"/>
        <v/>
      </c>
      <c r="DB1010" s="7" t="str">
        <f t="shared" si="512"/>
        <v/>
      </c>
      <c r="DC1010" s="7" t="str">
        <f t="shared" si="512"/>
        <v/>
      </c>
      <c r="DD1010" s="7" t="str">
        <f t="shared" si="512"/>
        <v/>
      </c>
      <c r="DE1010" s="7" t="str">
        <f t="shared" si="512"/>
        <v/>
      </c>
      <c r="DF1010" s="7" t="str">
        <f t="shared" si="512"/>
        <v/>
      </c>
      <c r="DG1010" s="7" t="str">
        <f t="shared" si="512"/>
        <v/>
      </c>
      <c r="DH1010" s="7" t="str">
        <f t="shared" si="512"/>
        <v/>
      </c>
      <c r="DI1010" s="7" t="str">
        <f t="shared" si="512"/>
        <v/>
      </c>
      <c r="DJ1010" s="7" t="str">
        <f t="shared" si="513"/>
        <v/>
      </c>
      <c r="DK1010" s="7" t="str">
        <f t="shared" si="513"/>
        <v/>
      </c>
      <c r="DL1010" s="7" t="str">
        <f t="shared" si="513"/>
        <v/>
      </c>
      <c r="DM1010" s="7" t="str">
        <f t="shared" si="513"/>
        <v/>
      </c>
      <c r="DN1010" s="7" t="str">
        <f t="shared" si="513"/>
        <v/>
      </c>
      <c r="DO1010" s="7" t="str">
        <f t="shared" si="513"/>
        <v/>
      </c>
      <c r="DP1010" s="7" t="str">
        <f t="shared" si="513"/>
        <v/>
      </c>
      <c r="DQ1010" s="7" t="str">
        <f t="shared" si="513"/>
        <v/>
      </c>
      <c r="DR1010" s="7" t="str">
        <f t="shared" si="513"/>
        <v/>
      </c>
      <c r="DS1010" s="7" t="str">
        <f t="shared" si="513"/>
        <v/>
      </c>
      <c r="DT1010" s="7" t="str">
        <f t="shared" si="513"/>
        <v/>
      </c>
      <c r="DU1010" s="7" t="str">
        <f t="shared" si="513"/>
        <v/>
      </c>
      <c r="DV1010" s="7" t="str">
        <f t="shared" si="513"/>
        <v/>
      </c>
      <c r="DW1010" s="7" t="str">
        <f t="shared" si="513"/>
        <v/>
      </c>
    </row>
    <row r="1011" spans="1:127" x14ac:dyDescent="0.35">
      <c r="A1011" s="9" t="s">
        <v>303</v>
      </c>
      <c r="B1011" s="10" t="s">
        <v>17</v>
      </c>
      <c r="C1011" s="9" t="s">
        <v>3</v>
      </c>
      <c r="D1011" s="1">
        <v>4.9216999999999997E-2</v>
      </c>
      <c r="E1011" s="82">
        <f>VLOOKUP(C1011,'Literature Lookup Tables'!$A$2:$D$21,4,0)</f>
        <v>0</v>
      </c>
      <c r="F1011" s="82">
        <f>VLOOKUP(C1011,'Literature Lookup Tables'!$A$2:$D$21,3,0)</f>
        <v>0.2</v>
      </c>
      <c r="G1011" s="64">
        <f>(VLOOKUP(C1011,'Literature Lookup Tables'!$A$2:$L$21,2))*D1011</f>
        <v>9.8434000000000004E-3</v>
      </c>
      <c r="H1011" s="64">
        <f t="shared" si="485"/>
        <v>9.8434000000000004E-3</v>
      </c>
      <c r="I1011" s="64">
        <f t="shared" si="486"/>
        <v>0</v>
      </c>
      <c r="J1011" s="106">
        <f>VLOOKUP(C1011,'Literature Lookup Tables'!$A$2:$L$21,MATCH(B1011,listHYDROGROUPS,0))</f>
        <v>77</v>
      </c>
      <c r="K1011" s="7" t="str">
        <f t="shared" si="514"/>
        <v/>
      </c>
      <c r="L1011" s="7" t="str">
        <f t="shared" si="514"/>
        <v/>
      </c>
      <c r="M1011" s="7" t="str">
        <f t="shared" si="514"/>
        <v/>
      </c>
      <c r="N1011" s="7" t="str">
        <f t="shared" si="514"/>
        <v/>
      </c>
      <c r="O1011" s="7" t="str">
        <f t="shared" si="514"/>
        <v/>
      </c>
      <c r="P1011" s="7" t="str">
        <f t="shared" si="514"/>
        <v/>
      </c>
      <c r="Q1011" s="7" t="str">
        <f t="shared" si="514"/>
        <v/>
      </c>
      <c r="R1011" s="7" t="str">
        <f t="shared" si="514"/>
        <v/>
      </c>
      <c r="S1011" s="7" t="str">
        <f t="shared" si="514"/>
        <v/>
      </c>
      <c r="T1011" s="7" t="str">
        <f t="shared" si="514"/>
        <v/>
      </c>
      <c r="U1011" s="7" t="str">
        <f t="shared" si="514"/>
        <v/>
      </c>
      <c r="V1011" s="7" t="str">
        <f t="shared" si="514"/>
        <v/>
      </c>
      <c r="W1011" s="7" t="str">
        <f t="shared" si="514"/>
        <v/>
      </c>
      <c r="X1011" s="7" t="str">
        <f t="shared" si="514"/>
        <v/>
      </c>
      <c r="Y1011" s="7" t="str">
        <f t="shared" si="514"/>
        <v/>
      </c>
      <c r="CF1011" s="7" t="str">
        <f t="shared" si="510"/>
        <v/>
      </c>
      <c r="CG1011" s="7" t="str">
        <f t="shared" si="510"/>
        <v/>
      </c>
      <c r="CH1011" s="7" t="str">
        <f t="shared" si="510"/>
        <v/>
      </c>
      <c r="CI1011" s="7" t="str">
        <f t="shared" si="510"/>
        <v/>
      </c>
      <c r="CJ1011" s="7" t="str">
        <f t="shared" si="510"/>
        <v/>
      </c>
      <c r="CK1011" s="7" t="str">
        <f t="shared" si="510"/>
        <v/>
      </c>
      <c r="CL1011" s="7" t="str">
        <f t="shared" si="510"/>
        <v/>
      </c>
      <c r="CM1011" s="7" t="str">
        <f t="shared" si="510"/>
        <v/>
      </c>
      <c r="CN1011" s="7" t="str">
        <f t="shared" si="510"/>
        <v/>
      </c>
      <c r="CO1011" s="7" t="str">
        <f t="shared" si="510"/>
        <v/>
      </c>
      <c r="CP1011" s="7" t="str">
        <f t="shared" si="511"/>
        <v/>
      </c>
      <c r="CQ1011" s="7" t="str">
        <f t="shared" si="511"/>
        <v/>
      </c>
      <c r="CR1011" s="7" t="str">
        <f t="shared" si="511"/>
        <v/>
      </c>
      <c r="CS1011" s="7" t="str">
        <f t="shared" si="511"/>
        <v/>
      </c>
      <c r="CT1011" s="7" t="str">
        <f t="shared" si="511"/>
        <v/>
      </c>
      <c r="CU1011" s="7" t="str">
        <f t="shared" si="511"/>
        <v/>
      </c>
      <c r="CV1011" s="7" t="str">
        <f t="shared" si="511"/>
        <v/>
      </c>
      <c r="CW1011" s="7" t="str">
        <f t="shared" si="511"/>
        <v/>
      </c>
      <c r="CX1011" s="7" t="str">
        <f t="shared" si="511"/>
        <v/>
      </c>
      <c r="CY1011" s="7" t="str">
        <f t="shared" si="511"/>
        <v/>
      </c>
      <c r="CZ1011" s="7" t="str">
        <f t="shared" si="512"/>
        <v/>
      </c>
      <c r="DA1011" s="7" t="str">
        <f t="shared" si="512"/>
        <v/>
      </c>
      <c r="DB1011" s="7" t="str">
        <f t="shared" si="512"/>
        <v/>
      </c>
      <c r="DC1011" s="7" t="str">
        <f t="shared" si="512"/>
        <v/>
      </c>
      <c r="DD1011" s="7" t="str">
        <f t="shared" si="512"/>
        <v/>
      </c>
      <c r="DE1011" s="7" t="str">
        <f t="shared" si="512"/>
        <v/>
      </c>
      <c r="DF1011" s="7" t="str">
        <f t="shared" si="512"/>
        <v/>
      </c>
      <c r="DG1011" s="7" t="str">
        <f t="shared" si="512"/>
        <v/>
      </c>
      <c r="DH1011" s="7" t="str">
        <f t="shared" si="512"/>
        <v/>
      </c>
      <c r="DI1011" s="7" t="str">
        <f t="shared" si="512"/>
        <v/>
      </c>
      <c r="DJ1011" s="7" t="str">
        <f t="shared" si="513"/>
        <v/>
      </c>
      <c r="DK1011" s="7" t="str">
        <f t="shared" si="513"/>
        <v/>
      </c>
      <c r="DL1011" s="7" t="str">
        <f t="shared" si="513"/>
        <v/>
      </c>
      <c r="DM1011" s="7" t="str">
        <f t="shared" si="513"/>
        <v/>
      </c>
      <c r="DN1011" s="7" t="str">
        <f t="shared" si="513"/>
        <v/>
      </c>
      <c r="DO1011" s="7" t="str">
        <f t="shared" si="513"/>
        <v/>
      </c>
      <c r="DP1011" s="7" t="str">
        <f t="shared" si="513"/>
        <v/>
      </c>
      <c r="DQ1011" s="7" t="str">
        <f t="shared" si="513"/>
        <v/>
      </c>
      <c r="DR1011" s="7" t="str">
        <f t="shared" si="513"/>
        <v/>
      </c>
      <c r="DS1011" s="7" t="str">
        <f t="shared" si="513"/>
        <v/>
      </c>
      <c r="DT1011" s="7" t="str">
        <f t="shared" si="513"/>
        <v/>
      </c>
      <c r="DU1011" s="7" t="str">
        <f t="shared" si="513"/>
        <v/>
      </c>
      <c r="DV1011" s="7" t="str">
        <f t="shared" si="513"/>
        <v/>
      </c>
      <c r="DW1011" s="7" t="str">
        <f t="shared" si="513"/>
        <v/>
      </c>
    </row>
    <row r="1012" spans="1:127" x14ac:dyDescent="0.35">
      <c r="A1012" s="9" t="s">
        <v>303</v>
      </c>
      <c r="B1012" s="10" t="s">
        <v>17</v>
      </c>
      <c r="C1012" s="9" t="s">
        <v>10</v>
      </c>
      <c r="D1012" s="1">
        <v>1.7442040000000001</v>
      </c>
      <c r="E1012" s="82">
        <f>VLOOKUP(C1012,'Literature Lookup Tables'!$A$2:$D$21,4,0)</f>
        <v>0.03</v>
      </c>
      <c r="F1012" s="82">
        <f>VLOOKUP(C1012,'Literature Lookup Tables'!$A$2:$D$21,3,0)</f>
        <v>0</v>
      </c>
      <c r="G1012" s="64">
        <f>(VLOOKUP(C1012,'Literature Lookup Tables'!$A$2:$L$21,2))*D1012</f>
        <v>5.2326120000000004E-2</v>
      </c>
      <c r="H1012" s="64">
        <f t="shared" ref="H1012:H1075" si="515">D1012*F1012</f>
        <v>0</v>
      </c>
      <c r="I1012" s="64">
        <f t="shared" ref="I1012:I1075" si="516">D1012*E1012</f>
        <v>5.2326120000000004E-2</v>
      </c>
      <c r="J1012" s="106">
        <f>VLOOKUP(C1012,'Literature Lookup Tables'!$A$2:$L$21,MATCH(B1012,listHYDROGROUPS,0))</f>
        <v>77</v>
      </c>
      <c r="K1012" s="7" t="str">
        <f t="shared" si="514"/>
        <v/>
      </c>
      <c r="L1012" s="7" t="str">
        <f t="shared" si="514"/>
        <v/>
      </c>
      <c r="M1012" s="7" t="str">
        <f t="shared" si="514"/>
        <v/>
      </c>
      <c r="N1012" s="7" t="str">
        <f t="shared" si="514"/>
        <v/>
      </c>
      <c r="O1012" s="7" t="str">
        <f t="shared" si="514"/>
        <v/>
      </c>
      <c r="P1012" s="7" t="str">
        <f t="shared" si="514"/>
        <v/>
      </c>
      <c r="Q1012" s="7" t="str">
        <f t="shared" si="514"/>
        <v/>
      </c>
      <c r="R1012" s="7" t="str">
        <f t="shared" si="514"/>
        <v/>
      </c>
      <c r="S1012" s="7" t="str">
        <f t="shared" si="514"/>
        <v/>
      </c>
      <c r="T1012" s="7" t="str">
        <f t="shared" si="514"/>
        <v/>
      </c>
      <c r="U1012" s="7" t="str">
        <f t="shared" si="514"/>
        <v/>
      </c>
      <c r="V1012" s="7" t="str">
        <f t="shared" si="514"/>
        <v/>
      </c>
      <c r="W1012" s="7" t="str">
        <f t="shared" si="514"/>
        <v/>
      </c>
      <c r="X1012" s="7" t="str">
        <f t="shared" si="514"/>
        <v/>
      </c>
      <c r="Y1012" s="7" t="str">
        <f t="shared" si="514"/>
        <v/>
      </c>
      <c r="CF1012" s="7" t="str">
        <f t="shared" si="510"/>
        <v/>
      </c>
      <c r="CG1012" s="7" t="str">
        <f t="shared" si="510"/>
        <v/>
      </c>
      <c r="CH1012" s="7" t="str">
        <f t="shared" si="510"/>
        <v/>
      </c>
      <c r="CI1012" s="7" t="str">
        <f t="shared" si="510"/>
        <v/>
      </c>
      <c r="CJ1012" s="7" t="str">
        <f t="shared" si="510"/>
        <v/>
      </c>
      <c r="CK1012" s="7" t="str">
        <f t="shared" si="510"/>
        <v/>
      </c>
      <c r="CL1012" s="7" t="str">
        <f t="shared" si="510"/>
        <v/>
      </c>
      <c r="CM1012" s="7" t="str">
        <f t="shared" si="510"/>
        <v/>
      </c>
      <c r="CN1012" s="7" t="str">
        <f t="shared" si="510"/>
        <v/>
      </c>
      <c r="CO1012" s="7" t="str">
        <f t="shared" si="510"/>
        <v/>
      </c>
      <c r="CP1012" s="7" t="str">
        <f t="shared" si="511"/>
        <v/>
      </c>
      <c r="CQ1012" s="7" t="str">
        <f t="shared" si="511"/>
        <v/>
      </c>
      <c r="CR1012" s="7" t="str">
        <f t="shared" si="511"/>
        <v/>
      </c>
      <c r="CS1012" s="7" t="str">
        <f t="shared" si="511"/>
        <v/>
      </c>
      <c r="CT1012" s="7" t="str">
        <f t="shared" si="511"/>
        <v/>
      </c>
      <c r="CU1012" s="7" t="str">
        <f t="shared" si="511"/>
        <v/>
      </c>
      <c r="CV1012" s="7" t="str">
        <f t="shared" si="511"/>
        <v/>
      </c>
      <c r="CW1012" s="7" t="str">
        <f t="shared" si="511"/>
        <v/>
      </c>
      <c r="CX1012" s="7" t="str">
        <f t="shared" si="511"/>
        <v/>
      </c>
      <c r="CY1012" s="7" t="str">
        <f t="shared" si="511"/>
        <v/>
      </c>
      <c r="CZ1012" s="7" t="str">
        <f t="shared" si="512"/>
        <v/>
      </c>
      <c r="DA1012" s="7" t="str">
        <f t="shared" si="512"/>
        <v/>
      </c>
      <c r="DB1012" s="7" t="str">
        <f t="shared" si="512"/>
        <v/>
      </c>
      <c r="DC1012" s="7" t="str">
        <f t="shared" si="512"/>
        <v/>
      </c>
      <c r="DD1012" s="7" t="str">
        <f t="shared" si="512"/>
        <v/>
      </c>
      <c r="DE1012" s="7" t="str">
        <f t="shared" si="512"/>
        <v/>
      </c>
      <c r="DF1012" s="7" t="str">
        <f t="shared" si="512"/>
        <v/>
      </c>
      <c r="DG1012" s="7" t="str">
        <f t="shared" si="512"/>
        <v/>
      </c>
      <c r="DH1012" s="7" t="str">
        <f t="shared" si="512"/>
        <v/>
      </c>
      <c r="DI1012" s="7" t="str">
        <f t="shared" si="512"/>
        <v/>
      </c>
      <c r="DJ1012" s="7" t="str">
        <f t="shared" si="513"/>
        <v/>
      </c>
      <c r="DK1012" s="7" t="str">
        <f t="shared" si="513"/>
        <v/>
      </c>
      <c r="DL1012" s="7" t="str">
        <f t="shared" si="513"/>
        <v/>
      </c>
      <c r="DM1012" s="7" t="str">
        <f t="shared" si="513"/>
        <v/>
      </c>
      <c r="DN1012" s="7" t="str">
        <f t="shared" si="513"/>
        <v/>
      </c>
      <c r="DO1012" s="7" t="str">
        <f t="shared" si="513"/>
        <v/>
      </c>
      <c r="DP1012" s="7" t="str">
        <f t="shared" si="513"/>
        <v/>
      </c>
      <c r="DQ1012" s="7" t="str">
        <f t="shared" si="513"/>
        <v/>
      </c>
      <c r="DR1012" s="7" t="str">
        <f t="shared" si="513"/>
        <v/>
      </c>
      <c r="DS1012" s="7" t="str">
        <f t="shared" si="513"/>
        <v/>
      </c>
      <c r="DT1012" s="7" t="str">
        <f t="shared" si="513"/>
        <v/>
      </c>
      <c r="DU1012" s="7" t="str">
        <f t="shared" si="513"/>
        <v/>
      </c>
      <c r="DV1012" s="7" t="str">
        <f t="shared" si="513"/>
        <v/>
      </c>
      <c r="DW1012" s="7" t="str">
        <f t="shared" si="513"/>
        <v/>
      </c>
    </row>
    <row r="1013" spans="1:127" x14ac:dyDescent="0.35">
      <c r="A1013" s="9" t="s">
        <v>303</v>
      </c>
      <c r="B1013" s="10" t="s">
        <v>17</v>
      </c>
      <c r="C1013" s="9" t="s">
        <v>15</v>
      </c>
      <c r="D1013" s="1">
        <v>0.736738</v>
      </c>
      <c r="E1013" s="82">
        <f>VLOOKUP(C1013,'Literature Lookup Tables'!$A$2:$D$21,4,0)</f>
        <v>0.04</v>
      </c>
      <c r="F1013" s="82">
        <f>VLOOKUP(C1013,'Literature Lookup Tables'!$A$2:$D$21,3,0)</f>
        <v>0.01</v>
      </c>
      <c r="G1013" s="64">
        <f>(VLOOKUP(C1013,'Literature Lookup Tables'!$A$2:$L$21,2))*D1013</f>
        <v>3.6836899999999999E-2</v>
      </c>
      <c r="H1013" s="64">
        <f t="shared" si="515"/>
        <v>7.3673799999999998E-3</v>
      </c>
      <c r="I1013" s="64">
        <f t="shared" si="516"/>
        <v>2.9469519999999999E-2</v>
      </c>
      <c r="J1013" s="106">
        <f>VLOOKUP(C1013,'Literature Lookup Tables'!$A$2:$L$21,MATCH(B1013,listHYDROGROUPS,0))</f>
        <v>81.5</v>
      </c>
      <c r="K1013" s="7" t="str">
        <f t="shared" si="514"/>
        <v/>
      </c>
      <c r="L1013" s="7" t="str">
        <f t="shared" si="514"/>
        <v/>
      </c>
      <c r="M1013" s="7" t="str">
        <f t="shared" si="514"/>
        <v/>
      </c>
      <c r="N1013" s="7" t="str">
        <f t="shared" si="514"/>
        <v/>
      </c>
      <c r="O1013" s="7" t="str">
        <f t="shared" si="514"/>
        <v/>
      </c>
      <c r="P1013" s="7" t="str">
        <f t="shared" si="514"/>
        <v/>
      </c>
      <c r="Q1013" s="7" t="str">
        <f t="shared" si="514"/>
        <v/>
      </c>
      <c r="R1013" s="7" t="str">
        <f t="shared" si="514"/>
        <v/>
      </c>
      <c r="S1013" s="7" t="str">
        <f t="shared" si="514"/>
        <v/>
      </c>
      <c r="T1013" s="7" t="str">
        <f t="shared" si="514"/>
        <v/>
      </c>
      <c r="U1013" s="7" t="str">
        <f t="shared" si="514"/>
        <v/>
      </c>
      <c r="V1013" s="7" t="str">
        <f t="shared" si="514"/>
        <v/>
      </c>
      <c r="W1013" s="7" t="str">
        <f t="shared" si="514"/>
        <v/>
      </c>
      <c r="X1013" s="7" t="str">
        <f t="shared" si="514"/>
        <v/>
      </c>
      <c r="Y1013" s="7" t="str">
        <f t="shared" si="514"/>
        <v/>
      </c>
      <c r="CF1013" s="7" t="str">
        <f t="shared" si="510"/>
        <v/>
      </c>
      <c r="CG1013" s="7" t="str">
        <f t="shared" si="510"/>
        <v/>
      </c>
      <c r="CH1013" s="7" t="str">
        <f t="shared" si="510"/>
        <v/>
      </c>
      <c r="CI1013" s="7" t="str">
        <f t="shared" si="510"/>
        <v/>
      </c>
      <c r="CJ1013" s="7" t="str">
        <f t="shared" si="510"/>
        <v/>
      </c>
      <c r="CK1013" s="7" t="str">
        <f t="shared" si="510"/>
        <v/>
      </c>
      <c r="CL1013" s="7" t="str">
        <f t="shared" si="510"/>
        <v/>
      </c>
      <c r="CM1013" s="7" t="str">
        <f t="shared" si="510"/>
        <v/>
      </c>
      <c r="CN1013" s="7" t="str">
        <f t="shared" si="510"/>
        <v/>
      </c>
      <c r="CO1013" s="7" t="str">
        <f t="shared" si="510"/>
        <v/>
      </c>
      <c r="CP1013" s="7" t="str">
        <f t="shared" si="511"/>
        <v/>
      </c>
      <c r="CQ1013" s="7" t="str">
        <f t="shared" si="511"/>
        <v/>
      </c>
      <c r="CR1013" s="7" t="str">
        <f t="shared" si="511"/>
        <v/>
      </c>
      <c r="CS1013" s="7" t="str">
        <f t="shared" si="511"/>
        <v/>
      </c>
      <c r="CT1013" s="7" t="str">
        <f t="shared" si="511"/>
        <v/>
      </c>
      <c r="CU1013" s="7" t="str">
        <f t="shared" si="511"/>
        <v/>
      </c>
      <c r="CV1013" s="7" t="str">
        <f t="shared" si="511"/>
        <v/>
      </c>
      <c r="CW1013" s="7" t="str">
        <f t="shared" si="511"/>
        <v/>
      </c>
      <c r="CX1013" s="7" t="str">
        <f t="shared" si="511"/>
        <v/>
      </c>
      <c r="CY1013" s="7" t="str">
        <f t="shared" si="511"/>
        <v/>
      </c>
      <c r="CZ1013" s="7" t="str">
        <f t="shared" si="512"/>
        <v/>
      </c>
      <c r="DA1013" s="7" t="str">
        <f t="shared" si="512"/>
        <v/>
      </c>
      <c r="DB1013" s="7" t="str">
        <f t="shared" si="512"/>
        <v/>
      </c>
      <c r="DC1013" s="7" t="str">
        <f t="shared" si="512"/>
        <v/>
      </c>
      <c r="DD1013" s="7" t="str">
        <f t="shared" si="512"/>
        <v/>
      </c>
      <c r="DE1013" s="7" t="str">
        <f t="shared" si="512"/>
        <v/>
      </c>
      <c r="DF1013" s="7" t="str">
        <f t="shared" si="512"/>
        <v/>
      </c>
      <c r="DG1013" s="7" t="str">
        <f t="shared" si="512"/>
        <v/>
      </c>
      <c r="DH1013" s="7" t="str">
        <f t="shared" si="512"/>
        <v/>
      </c>
      <c r="DI1013" s="7" t="str">
        <f t="shared" si="512"/>
        <v/>
      </c>
      <c r="DJ1013" s="7" t="str">
        <f t="shared" si="513"/>
        <v/>
      </c>
      <c r="DK1013" s="7" t="str">
        <f t="shared" si="513"/>
        <v/>
      </c>
      <c r="DL1013" s="7" t="str">
        <f t="shared" si="513"/>
        <v/>
      </c>
      <c r="DM1013" s="7" t="str">
        <f t="shared" si="513"/>
        <v/>
      </c>
      <c r="DN1013" s="7" t="str">
        <f t="shared" si="513"/>
        <v/>
      </c>
      <c r="DO1013" s="7" t="str">
        <f t="shared" si="513"/>
        <v/>
      </c>
      <c r="DP1013" s="7" t="str">
        <f t="shared" si="513"/>
        <v/>
      </c>
      <c r="DQ1013" s="7" t="str">
        <f t="shared" si="513"/>
        <v/>
      </c>
      <c r="DR1013" s="7" t="str">
        <f t="shared" si="513"/>
        <v/>
      </c>
      <c r="DS1013" s="7" t="str">
        <f t="shared" si="513"/>
        <v/>
      </c>
      <c r="DT1013" s="7" t="str">
        <f t="shared" si="513"/>
        <v/>
      </c>
      <c r="DU1013" s="7" t="str">
        <f t="shared" si="513"/>
        <v/>
      </c>
      <c r="DV1013" s="7" t="str">
        <f t="shared" si="513"/>
        <v/>
      </c>
      <c r="DW1013" s="7" t="str">
        <f t="shared" si="513"/>
        <v/>
      </c>
    </row>
    <row r="1014" spans="1:127" x14ac:dyDescent="0.35">
      <c r="A1014" s="9" t="s">
        <v>303</v>
      </c>
      <c r="B1014" s="10" t="s">
        <v>17</v>
      </c>
      <c r="C1014" s="9" t="s">
        <v>3</v>
      </c>
      <c r="D1014" s="1">
        <v>0.47116000000000002</v>
      </c>
      <c r="E1014" s="82">
        <f>VLOOKUP(C1014,'Literature Lookup Tables'!$A$2:$D$21,4,0)</f>
        <v>0</v>
      </c>
      <c r="F1014" s="82">
        <f>VLOOKUP(C1014,'Literature Lookup Tables'!$A$2:$D$21,3,0)</f>
        <v>0.2</v>
      </c>
      <c r="G1014" s="64">
        <f>(VLOOKUP(C1014,'Literature Lookup Tables'!$A$2:$L$21,2))*D1014</f>
        <v>9.423200000000001E-2</v>
      </c>
      <c r="H1014" s="64">
        <f t="shared" si="515"/>
        <v>9.423200000000001E-2</v>
      </c>
      <c r="I1014" s="64">
        <f t="shared" si="516"/>
        <v>0</v>
      </c>
      <c r="J1014" s="106">
        <f>VLOOKUP(C1014,'Literature Lookup Tables'!$A$2:$L$21,MATCH(B1014,listHYDROGROUPS,0))</f>
        <v>77</v>
      </c>
      <c r="K1014" s="7" t="str">
        <f t="shared" si="514"/>
        <v/>
      </c>
      <c r="L1014" s="7" t="str">
        <f t="shared" si="514"/>
        <v/>
      </c>
      <c r="M1014" s="7" t="str">
        <f t="shared" si="514"/>
        <v/>
      </c>
      <c r="N1014" s="7" t="str">
        <f t="shared" si="514"/>
        <v/>
      </c>
      <c r="O1014" s="7" t="str">
        <f t="shared" si="514"/>
        <v/>
      </c>
      <c r="P1014" s="7" t="str">
        <f t="shared" si="514"/>
        <v/>
      </c>
      <c r="Q1014" s="7" t="str">
        <f t="shared" si="514"/>
        <v/>
      </c>
      <c r="R1014" s="7" t="str">
        <f t="shared" si="514"/>
        <v/>
      </c>
      <c r="S1014" s="7" t="str">
        <f t="shared" si="514"/>
        <v/>
      </c>
      <c r="T1014" s="7" t="str">
        <f t="shared" si="514"/>
        <v/>
      </c>
      <c r="U1014" s="7" t="str">
        <f t="shared" si="514"/>
        <v/>
      </c>
      <c r="V1014" s="7" t="str">
        <f t="shared" si="514"/>
        <v/>
      </c>
      <c r="W1014" s="7" t="str">
        <f t="shared" si="514"/>
        <v/>
      </c>
      <c r="X1014" s="7" t="str">
        <f t="shared" si="514"/>
        <v/>
      </c>
      <c r="Y1014" s="7" t="str">
        <f t="shared" si="514"/>
        <v/>
      </c>
      <c r="CF1014" s="7" t="str">
        <f t="shared" ref="CF1014:CO1023" si="517">IF($A1014=CF$11,$J1014*$D1014,"")</f>
        <v/>
      </c>
      <c r="CG1014" s="7" t="str">
        <f t="shared" si="517"/>
        <v/>
      </c>
      <c r="CH1014" s="7" t="str">
        <f t="shared" si="517"/>
        <v/>
      </c>
      <c r="CI1014" s="7" t="str">
        <f t="shared" si="517"/>
        <v/>
      </c>
      <c r="CJ1014" s="7" t="str">
        <f t="shared" si="517"/>
        <v/>
      </c>
      <c r="CK1014" s="7" t="str">
        <f t="shared" si="517"/>
        <v/>
      </c>
      <c r="CL1014" s="7" t="str">
        <f t="shared" si="517"/>
        <v/>
      </c>
      <c r="CM1014" s="7" t="str">
        <f t="shared" si="517"/>
        <v/>
      </c>
      <c r="CN1014" s="7" t="str">
        <f t="shared" si="517"/>
        <v/>
      </c>
      <c r="CO1014" s="7" t="str">
        <f t="shared" si="517"/>
        <v/>
      </c>
      <c r="CP1014" s="7" t="str">
        <f t="shared" ref="CP1014:CY1023" si="518">IF($A1014=CP$11,$J1014*$D1014,"")</f>
        <v/>
      </c>
      <c r="CQ1014" s="7" t="str">
        <f t="shared" si="518"/>
        <v/>
      </c>
      <c r="CR1014" s="7" t="str">
        <f t="shared" si="518"/>
        <v/>
      </c>
      <c r="CS1014" s="7" t="str">
        <f t="shared" si="518"/>
        <v/>
      </c>
      <c r="CT1014" s="7" t="str">
        <f t="shared" si="518"/>
        <v/>
      </c>
      <c r="CU1014" s="7" t="str">
        <f t="shared" si="518"/>
        <v/>
      </c>
      <c r="CV1014" s="7" t="str">
        <f t="shared" si="518"/>
        <v/>
      </c>
      <c r="CW1014" s="7" t="str">
        <f t="shared" si="518"/>
        <v/>
      </c>
      <c r="CX1014" s="7" t="str">
        <f t="shared" si="518"/>
        <v/>
      </c>
      <c r="CY1014" s="7" t="str">
        <f t="shared" si="518"/>
        <v/>
      </c>
      <c r="CZ1014" s="7" t="str">
        <f t="shared" ref="CZ1014:DI1023" si="519">IF($A1014=CZ$11,$J1014*$D1014,"")</f>
        <v/>
      </c>
      <c r="DA1014" s="7" t="str">
        <f t="shared" si="519"/>
        <v/>
      </c>
      <c r="DB1014" s="7" t="str">
        <f t="shared" si="519"/>
        <v/>
      </c>
      <c r="DC1014" s="7" t="str">
        <f t="shared" si="519"/>
        <v/>
      </c>
      <c r="DD1014" s="7" t="str">
        <f t="shared" si="519"/>
        <v/>
      </c>
      <c r="DE1014" s="7" t="str">
        <f t="shared" si="519"/>
        <v/>
      </c>
      <c r="DF1014" s="7" t="str">
        <f t="shared" si="519"/>
        <v/>
      </c>
      <c r="DG1014" s="7" t="str">
        <f t="shared" si="519"/>
        <v/>
      </c>
      <c r="DH1014" s="7" t="str">
        <f t="shared" si="519"/>
        <v/>
      </c>
      <c r="DI1014" s="7" t="str">
        <f t="shared" si="519"/>
        <v/>
      </c>
      <c r="DJ1014" s="7" t="str">
        <f t="shared" ref="DJ1014:DW1023" si="520">IF($A1014=DJ$11,$J1014*$D1014,"")</f>
        <v/>
      </c>
      <c r="DK1014" s="7" t="str">
        <f t="shared" si="520"/>
        <v/>
      </c>
      <c r="DL1014" s="7" t="str">
        <f t="shared" si="520"/>
        <v/>
      </c>
      <c r="DM1014" s="7" t="str">
        <f t="shared" si="520"/>
        <v/>
      </c>
      <c r="DN1014" s="7" t="str">
        <f t="shared" si="520"/>
        <v/>
      </c>
      <c r="DO1014" s="7" t="str">
        <f t="shared" si="520"/>
        <v/>
      </c>
      <c r="DP1014" s="7" t="str">
        <f t="shared" si="520"/>
        <v/>
      </c>
      <c r="DQ1014" s="7" t="str">
        <f t="shared" si="520"/>
        <v/>
      </c>
      <c r="DR1014" s="7" t="str">
        <f t="shared" si="520"/>
        <v/>
      </c>
      <c r="DS1014" s="7" t="str">
        <f t="shared" si="520"/>
        <v/>
      </c>
      <c r="DT1014" s="7" t="str">
        <f t="shared" si="520"/>
        <v/>
      </c>
      <c r="DU1014" s="7" t="str">
        <f t="shared" si="520"/>
        <v/>
      </c>
      <c r="DV1014" s="7" t="str">
        <f t="shared" si="520"/>
        <v/>
      </c>
      <c r="DW1014" s="7" t="str">
        <f t="shared" si="520"/>
        <v/>
      </c>
    </row>
    <row r="1015" spans="1:127" x14ac:dyDescent="0.35">
      <c r="A1015" s="9" t="s">
        <v>303</v>
      </c>
      <c r="B1015" s="10" t="s">
        <v>17</v>
      </c>
      <c r="C1015" s="9" t="s">
        <v>10</v>
      </c>
      <c r="D1015" s="1">
        <v>0.46642299999999998</v>
      </c>
      <c r="E1015" s="82">
        <f>VLOOKUP(C1015,'Literature Lookup Tables'!$A$2:$D$21,4,0)</f>
        <v>0.03</v>
      </c>
      <c r="F1015" s="82">
        <f>VLOOKUP(C1015,'Literature Lookup Tables'!$A$2:$D$21,3,0)</f>
        <v>0</v>
      </c>
      <c r="G1015" s="64">
        <f>(VLOOKUP(C1015,'Literature Lookup Tables'!$A$2:$L$21,2))*D1015</f>
        <v>1.3992689999999999E-2</v>
      </c>
      <c r="H1015" s="64">
        <f t="shared" si="515"/>
        <v>0</v>
      </c>
      <c r="I1015" s="64">
        <f t="shared" si="516"/>
        <v>1.3992689999999999E-2</v>
      </c>
      <c r="J1015" s="106">
        <f>VLOOKUP(C1015,'Literature Lookup Tables'!$A$2:$L$21,MATCH(B1015,listHYDROGROUPS,0))</f>
        <v>77</v>
      </c>
      <c r="K1015" s="7" t="str">
        <f t="shared" si="514"/>
        <v/>
      </c>
      <c r="L1015" s="7" t="str">
        <f t="shared" si="514"/>
        <v/>
      </c>
      <c r="M1015" s="7" t="str">
        <f t="shared" si="514"/>
        <v/>
      </c>
      <c r="N1015" s="7" t="str">
        <f t="shared" si="514"/>
        <v/>
      </c>
      <c r="O1015" s="7" t="str">
        <f t="shared" si="514"/>
        <v/>
      </c>
      <c r="P1015" s="7" t="str">
        <f t="shared" si="514"/>
        <v/>
      </c>
      <c r="Q1015" s="7" t="str">
        <f t="shared" si="514"/>
        <v/>
      </c>
      <c r="R1015" s="7" t="str">
        <f t="shared" si="514"/>
        <v/>
      </c>
      <c r="S1015" s="7" t="str">
        <f t="shared" si="514"/>
        <v/>
      </c>
      <c r="T1015" s="7" t="str">
        <f t="shared" si="514"/>
        <v/>
      </c>
      <c r="U1015" s="7" t="str">
        <f t="shared" si="514"/>
        <v/>
      </c>
      <c r="V1015" s="7" t="str">
        <f t="shared" si="514"/>
        <v/>
      </c>
      <c r="W1015" s="7" t="str">
        <f t="shared" si="514"/>
        <v/>
      </c>
      <c r="X1015" s="7" t="str">
        <f t="shared" si="514"/>
        <v/>
      </c>
      <c r="Y1015" s="7" t="str">
        <f t="shared" si="514"/>
        <v/>
      </c>
      <c r="CF1015" s="7" t="str">
        <f t="shared" si="517"/>
        <v/>
      </c>
      <c r="CG1015" s="7" t="str">
        <f t="shared" si="517"/>
        <v/>
      </c>
      <c r="CH1015" s="7" t="str">
        <f t="shared" si="517"/>
        <v/>
      </c>
      <c r="CI1015" s="7" t="str">
        <f t="shared" si="517"/>
        <v/>
      </c>
      <c r="CJ1015" s="7" t="str">
        <f t="shared" si="517"/>
        <v/>
      </c>
      <c r="CK1015" s="7" t="str">
        <f t="shared" si="517"/>
        <v/>
      </c>
      <c r="CL1015" s="7" t="str">
        <f t="shared" si="517"/>
        <v/>
      </c>
      <c r="CM1015" s="7" t="str">
        <f t="shared" si="517"/>
        <v/>
      </c>
      <c r="CN1015" s="7" t="str">
        <f t="shared" si="517"/>
        <v/>
      </c>
      <c r="CO1015" s="7" t="str">
        <f t="shared" si="517"/>
        <v/>
      </c>
      <c r="CP1015" s="7" t="str">
        <f t="shared" si="518"/>
        <v/>
      </c>
      <c r="CQ1015" s="7" t="str">
        <f t="shared" si="518"/>
        <v/>
      </c>
      <c r="CR1015" s="7" t="str">
        <f t="shared" si="518"/>
        <v/>
      </c>
      <c r="CS1015" s="7" t="str">
        <f t="shared" si="518"/>
        <v/>
      </c>
      <c r="CT1015" s="7" t="str">
        <f t="shared" si="518"/>
        <v/>
      </c>
      <c r="CU1015" s="7" t="str">
        <f t="shared" si="518"/>
        <v/>
      </c>
      <c r="CV1015" s="7" t="str">
        <f t="shared" si="518"/>
        <v/>
      </c>
      <c r="CW1015" s="7" t="str">
        <f t="shared" si="518"/>
        <v/>
      </c>
      <c r="CX1015" s="7" t="str">
        <f t="shared" si="518"/>
        <v/>
      </c>
      <c r="CY1015" s="7" t="str">
        <f t="shared" si="518"/>
        <v/>
      </c>
      <c r="CZ1015" s="7" t="str">
        <f t="shared" si="519"/>
        <v/>
      </c>
      <c r="DA1015" s="7" t="str">
        <f t="shared" si="519"/>
        <v/>
      </c>
      <c r="DB1015" s="7" t="str">
        <f t="shared" si="519"/>
        <v/>
      </c>
      <c r="DC1015" s="7" t="str">
        <f t="shared" si="519"/>
        <v/>
      </c>
      <c r="DD1015" s="7" t="str">
        <f t="shared" si="519"/>
        <v/>
      </c>
      <c r="DE1015" s="7" t="str">
        <f t="shared" si="519"/>
        <v/>
      </c>
      <c r="DF1015" s="7" t="str">
        <f t="shared" si="519"/>
        <v/>
      </c>
      <c r="DG1015" s="7" t="str">
        <f t="shared" si="519"/>
        <v/>
      </c>
      <c r="DH1015" s="7" t="str">
        <f t="shared" si="519"/>
        <v/>
      </c>
      <c r="DI1015" s="7" t="str">
        <f t="shared" si="519"/>
        <v/>
      </c>
      <c r="DJ1015" s="7" t="str">
        <f t="shared" si="520"/>
        <v/>
      </c>
      <c r="DK1015" s="7" t="str">
        <f t="shared" si="520"/>
        <v/>
      </c>
      <c r="DL1015" s="7" t="str">
        <f t="shared" si="520"/>
        <v/>
      </c>
      <c r="DM1015" s="7" t="str">
        <f t="shared" si="520"/>
        <v/>
      </c>
      <c r="DN1015" s="7" t="str">
        <f t="shared" si="520"/>
        <v/>
      </c>
      <c r="DO1015" s="7" t="str">
        <f t="shared" si="520"/>
        <v/>
      </c>
      <c r="DP1015" s="7" t="str">
        <f t="shared" si="520"/>
        <v/>
      </c>
      <c r="DQ1015" s="7" t="str">
        <f t="shared" si="520"/>
        <v/>
      </c>
      <c r="DR1015" s="7" t="str">
        <f t="shared" si="520"/>
        <v/>
      </c>
      <c r="DS1015" s="7" t="str">
        <f t="shared" si="520"/>
        <v/>
      </c>
      <c r="DT1015" s="7" t="str">
        <f t="shared" si="520"/>
        <v/>
      </c>
      <c r="DU1015" s="7" t="str">
        <f t="shared" si="520"/>
        <v/>
      </c>
      <c r="DV1015" s="7" t="str">
        <f t="shared" si="520"/>
        <v/>
      </c>
      <c r="DW1015" s="7" t="str">
        <f t="shared" si="520"/>
        <v/>
      </c>
    </row>
    <row r="1016" spans="1:127" x14ac:dyDescent="0.35">
      <c r="A1016" s="9" t="s">
        <v>281</v>
      </c>
      <c r="B1016" s="10" t="s">
        <v>6</v>
      </c>
      <c r="C1016" s="9" t="s">
        <v>3</v>
      </c>
      <c r="D1016" s="1">
        <v>4.3367899999999997</v>
      </c>
      <c r="E1016" s="82">
        <f>VLOOKUP(C1016,'Literature Lookup Tables'!$A$2:$D$21,4,0)</f>
        <v>0</v>
      </c>
      <c r="F1016" s="82">
        <f>VLOOKUP(C1016,'Literature Lookup Tables'!$A$2:$D$21,3,0)</f>
        <v>0.2</v>
      </c>
      <c r="G1016" s="64">
        <f>(VLOOKUP(C1016,'Literature Lookup Tables'!$A$2:$L$21,2))*D1016</f>
        <v>0.86735799999999996</v>
      </c>
      <c r="H1016" s="64">
        <f t="shared" si="515"/>
        <v>0.86735799999999996</v>
      </c>
      <c r="I1016" s="64">
        <f t="shared" si="516"/>
        <v>0</v>
      </c>
      <c r="J1016" s="106">
        <f>VLOOKUP(C1016,'Literature Lookup Tables'!$A$2:$L$21,MATCH(B1016,listHYDROGROUPS,0))</f>
        <v>61</v>
      </c>
      <c r="K1016" s="7" t="str">
        <f t="shared" si="514"/>
        <v/>
      </c>
      <c r="L1016" s="7" t="str">
        <f t="shared" si="514"/>
        <v/>
      </c>
      <c r="M1016" s="7" t="str">
        <f t="shared" si="514"/>
        <v/>
      </c>
      <c r="N1016" s="7" t="str">
        <f t="shared" si="514"/>
        <v/>
      </c>
      <c r="O1016" s="7" t="str">
        <f t="shared" si="514"/>
        <v/>
      </c>
      <c r="P1016" s="7" t="str">
        <f t="shared" si="514"/>
        <v/>
      </c>
      <c r="Q1016" s="7" t="str">
        <f t="shared" si="514"/>
        <v/>
      </c>
      <c r="R1016" s="7" t="str">
        <f t="shared" si="514"/>
        <v/>
      </c>
      <c r="S1016" s="7" t="str">
        <f t="shared" si="514"/>
        <v/>
      </c>
      <c r="T1016" s="7" t="str">
        <f t="shared" si="514"/>
        <v/>
      </c>
      <c r="U1016" s="7" t="str">
        <f t="shared" si="514"/>
        <v/>
      </c>
      <c r="V1016" s="7" t="str">
        <f t="shared" si="514"/>
        <v/>
      </c>
      <c r="W1016" s="7" t="str">
        <f t="shared" si="514"/>
        <v/>
      </c>
      <c r="X1016" s="7" t="str">
        <f t="shared" si="514"/>
        <v/>
      </c>
      <c r="Y1016" s="7" t="str">
        <f t="shared" si="514"/>
        <v/>
      </c>
      <c r="CF1016" s="7" t="str">
        <f t="shared" si="517"/>
        <v/>
      </c>
      <c r="CG1016" s="7" t="str">
        <f t="shared" si="517"/>
        <v/>
      </c>
      <c r="CH1016" s="7" t="str">
        <f t="shared" si="517"/>
        <v/>
      </c>
      <c r="CI1016" s="7" t="str">
        <f t="shared" si="517"/>
        <v/>
      </c>
      <c r="CJ1016" s="7" t="str">
        <f t="shared" si="517"/>
        <v/>
      </c>
      <c r="CK1016" s="7" t="str">
        <f t="shared" si="517"/>
        <v/>
      </c>
      <c r="CL1016" s="7" t="str">
        <f t="shared" si="517"/>
        <v/>
      </c>
      <c r="CM1016" s="7" t="str">
        <f t="shared" si="517"/>
        <v/>
      </c>
      <c r="CN1016" s="7" t="str">
        <f t="shared" si="517"/>
        <v/>
      </c>
      <c r="CO1016" s="7" t="str">
        <f t="shared" si="517"/>
        <v/>
      </c>
      <c r="CP1016" s="7" t="str">
        <f t="shared" si="518"/>
        <v/>
      </c>
      <c r="CQ1016" s="7" t="str">
        <f t="shared" si="518"/>
        <v/>
      </c>
      <c r="CR1016" s="7" t="str">
        <f t="shared" si="518"/>
        <v/>
      </c>
      <c r="CS1016" s="7" t="str">
        <f t="shared" si="518"/>
        <v/>
      </c>
      <c r="CT1016" s="7" t="str">
        <f t="shared" si="518"/>
        <v/>
      </c>
      <c r="CU1016" s="7" t="str">
        <f t="shared" si="518"/>
        <v/>
      </c>
      <c r="CV1016" s="7" t="str">
        <f t="shared" si="518"/>
        <v/>
      </c>
      <c r="CW1016" s="7" t="str">
        <f t="shared" si="518"/>
        <v/>
      </c>
      <c r="CX1016" s="7" t="str">
        <f t="shared" si="518"/>
        <v/>
      </c>
      <c r="CY1016" s="7" t="str">
        <f t="shared" si="518"/>
        <v/>
      </c>
      <c r="CZ1016" s="7" t="str">
        <f t="shared" si="519"/>
        <v/>
      </c>
      <c r="DA1016" s="7" t="str">
        <f t="shared" si="519"/>
        <v/>
      </c>
      <c r="DB1016" s="7" t="str">
        <f t="shared" si="519"/>
        <v/>
      </c>
      <c r="DC1016" s="7" t="str">
        <f t="shared" si="519"/>
        <v/>
      </c>
      <c r="DD1016" s="7" t="str">
        <f t="shared" si="519"/>
        <v/>
      </c>
      <c r="DE1016" s="7" t="str">
        <f t="shared" si="519"/>
        <v/>
      </c>
      <c r="DF1016" s="7" t="str">
        <f t="shared" si="519"/>
        <v/>
      </c>
      <c r="DG1016" s="7" t="str">
        <f t="shared" si="519"/>
        <v/>
      </c>
      <c r="DH1016" s="7" t="str">
        <f t="shared" si="519"/>
        <v/>
      </c>
      <c r="DI1016" s="7" t="str">
        <f t="shared" si="519"/>
        <v/>
      </c>
      <c r="DJ1016" s="7" t="str">
        <f t="shared" si="520"/>
        <v/>
      </c>
      <c r="DK1016" s="7" t="str">
        <f t="shared" si="520"/>
        <v/>
      </c>
      <c r="DL1016" s="7" t="str">
        <f t="shared" si="520"/>
        <v/>
      </c>
      <c r="DM1016" s="7" t="str">
        <f t="shared" si="520"/>
        <v/>
      </c>
      <c r="DN1016" s="7" t="str">
        <f t="shared" si="520"/>
        <v/>
      </c>
      <c r="DO1016" s="7" t="str">
        <f t="shared" si="520"/>
        <v/>
      </c>
      <c r="DP1016" s="7" t="str">
        <f t="shared" si="520"/>
        <v/>
      </c>
      <c r="DQ1016" s="7" t="str">
        <f t="shared" si="520"/>
        <v/>
      </c>
      <c r="DR1016" s="7" t="str">
        <f t="shared" si="520"/>
        <v/>
      </c>
      <c r="DS1016" s="7" t="str">
        <f t="shared" si="520"/>
        <v/>
      </c>
      <c r="DT1016" s="7" t="str">
        <f t="shared" si="520"/>
        <v/>
      </c>
      <c r="DU1016" s="7" t="str">
        <f t="shared" si="520"/>
        <v/>
      </c>
      <c r="DV1016" s="7" t="str">
        <f t="shared" si="520"/>
        <v/>
      </c>
      <c r="DW1016" s="7" t="str">
        <f t="shared" si="520"/>
        <v/>
      </c>
    </row>
    <row r="1017" spans="1:127" x14ac:dyDescent="0.35">
      <c r="A1017" s="9" t="s">
        <v>281</v>
      </c>
      <c r="B1017" s="10" t="s">
        <v>6</v>
      </c>
      <c r="C1017" s="9" t="s">
        <v>10</v>
      </c>
      <c r="D1017" s="1">
        <v>2.5816409999999999</v>
      </c>
      <c r="E1017" s="82">
        <f>VLOOKUP(C1017,'Literature Lookup Tables'!$A$2:$D$21,4,0)</f>
        <v>0.03</v>
      </c>
      <c r="F1017" s="82">
        <f>VLOOKUP(C1017,'Literature Lookup Tables'!$A$2:$D$21,3,0)</f>
        <v>0</v>
      </c>
      <c r="G1017" s="64">
        <f>(VLOOKUP(C1017,'Literature Lookup Tables'!$A$2:$L$21,2))*D1017</f>
        <v>7.7449229999999994E-2</v>
      </c>
      <c r="H1017" s="64">
        <f t="shared" si="515"/>
        <v>0</v>
      </c>
      <c r="I1017" s="64">
        <f t="shared" si="516"/>
        <v>7.7449229999999994E-2</v>
      </c>
      <c r="J1017" s="106">
        <f>VLOOKUP(C1017,'Literature Lookup Tables'!$A$2:$L$21,MATCH(B1017,listHYDROGROUPS,0))</f>
        <v>61</v>
      </c>
      <c r="K1017" s="7" t="str">
        <f t="shared" si="514"/>
        <v/>
      </c>
      <c r="L1017" s="7" t="str">
        <f t="shared" si="514"/>
        <v/>
      </c>
      <c r="M1017" s="7" t="str">
        <f t="shared" si="514"/>
        <v/>
      </c>
      <c r="N1017" s="7" t="str">
        <f t="shared" si="514"/>
        <v/>
      </c>
      <c r="O1017" s="7" t="str">
        <f t="shared" si="514"/>
        <v/>
      </c>
      <c r="P1017" s="7" t="str">
        <f t="shared" si="514"/>
        <v/>
      </c>
      <c r="Q1017" s="7" t="str">
        <f t="shared" si="514"/>
        <v/>
      </c>
      <c r="R1017" s="7" t="str">
        <f t="shared" si="514"/>
        <v/>
      </c>
      <c r="S1017" s="7" t="str">
        <f t="shared" si="514"/>
        <v/>
      </c>
      <c r="T1017" s="7" t="str">
        <f t="shared" si="514"/>
        <v/>
      </c>
      <c r="U1017" s="7" t="str">
        <f t="shared" si="514"/>
        <v/>
      </c>
      <c r="V1017" s="7" t="str">
        <f t="shared" si="514"/>
        <v/>
      </c>
      <c r="W1017" s="7" t="str">
        <f t="shared" si="514"/>
        <v/>
      </c>
      <c r="X1017" s="7" t="str">
        <f t="shared" si="514"/>
        <v/>
      </c>
      <c r="Y1017" s="7" t="str">
        <f t="shared" si="514"/>
        <v/>
      </c>
      <c r="CF1017" s="7" t="str">
        <f t="shared" si="517"/>
        <v/>
      </c>
      <c r="CG1017" s="7" t="str">
        <f t="shared" si="517"/>
        <v/>
      </c>
      <c r="CH1017" s="7" t="str">
        <f t="shared" si="517"/>
        <v/>
      </c>
      <c r="CI1017" s="7" t="str">
        <f t="shared" si="517"/>
        <v/>
      </c>
      <c r="CJ1017" s="7" t="str">
        <f t="shared" si="517"/>
        <v/>
      </c>
      <c r="CK1017" s="7" t="str">
        <f t="shared" si="517"/>
        <v/>
      </c>
      <c r="CL1017" s="7" t="str">
        <f t="shared" si="517"/>
        <v/>
      </c>
      <c r="CM1017" s="7" t="str">
        <f t="shared" si="517"/>
        <v/>
      </c>
      <c r="CN1017" s="7" t="str">
        <f t="shared" si="517"/>
        <v/>
      </c>
      <c r="CO1017" s="7" t="str">
        <f t="shared" si="517"/>
        <v/>
      </c>
      <c r="CP1017" s="7" t="str">
        <f t="shared" si="518"/>
        <v/>
      </c>
      <c r="CQ1017" s="7" t="str">
        <f t="shared" si="518"/>
        <v/>
      </c>
      <c r="CR1017" s="7" t="str">
        <f t="shared" si="518"/>
        <v/>
      </c>
      <c r="CS1017" s="7" t="str">
        <f t="shared" si="518"/>
        <v/>
      </c>
      <c r="CT1017" s="7" t="str">
        <f t="shared" si="518"/>
        <v/>
      </c>
      <c r="CU1017" s="7" t="str">
        <f t="shared" si="518"/>
        <v/>
      </c>
      <c r="CV1017" s="7" t="str">
        <f t="shared" si="518"/>
        <v/>
      </c>
      <c r="CW1017" s="7" t="str">
        <f t="shared" si="518"/>
        <v/>
      </c>
      <c r="CX1017" s="7" t="str">
        <f t="shared" si="518"/>
        <v/>
      </c>
      <c r="CY1017" s="7" t="str">
        <f t="shared" si="518"/>
        <v/>
      </c>
      <c r="CZ1017" s="7" t="str">
        <f t="shared" si="519"/>
        <v/>
      </c>
      <c r="DA1017" s="7" t="str">
        <f t="shared" si="519"/>
        <v/>
      </c>
      <c r="DB1017" s="7" t="str">
        <f t="shared" si="519"/>
        <v/>
      </c>
      <c r="DC1017" s="7" t="str">
        <f t="shared" si="519"/>
        <v/>
      </c>
      <c r="DD1017" s="7" t="str">
        <f t="shared" si="519"/>
        <v/>
      </c>
      <c r="DE1017" s="7" t="str">
        <f t="shared" si="519"/>
        <v/>
      </c>
      <c r="DF1017" s="7" t="str">
        <f t="shared" si="519"/>
        <v/>
      </c>
      <c r="DG1017" s="7" t="str">
        <f t="shared" si="519"/>
        <v/>
      </c>
      <c r="DH1017" s="7" t="str">
        <f t="shared" si="519"/>
        <v/>
      </c>
      <c r="DI1017" s="7" t="str">
        <f t="shared" si="519"/>
        <v/>
      </c>
      <c r="DJ1017" s="7" t="str">
        <f t="shared" si="520"/>
        <v/>
      </c>
      <c r="DK1017" s="7" t="str">
        <f t="shared" si="520"/>
        <v/>
      </c>
      <c r="DL1017" s="7" t="str">
        <f t="shared" si="520"/>
        <v/>
      </c>
      <c r="DM1017" s="7" t="str">
        <f t="shared" si="520"/>
        <v/>
      </c>
      <c r="DN1017" s="7" t="str">
        <f t="shared" si="520"/>
        <v/>
      </c>
      <c r="DO1017" s="7" t="str">
        <f t="shared" si="520"/>
        <v/>
      </c>
      <c r="DP1017" s="7" t="str">
        <f t="shared" si="520"/>
        <v/>
      </c>
      <c r="DQ1017" s="7" t="str">
        <f t="shared" si="520"/>
        <v/>
      </c>
      <c r="DR1017" s="7" t="str">
        <f t="shared" si="520"/>
        <v/>
      </c>
      <c r="DS1017" s="7" t="str">
        <f t="shared" si="520"/>
        <v/>
      </c>
      <c r="DT1017" s="7" t="str">
        <f t="shared" si="520"/>
        <v/>
      </c>
      <c r="DU1017" s="7" t="str">
        <f t="shared" si="520"/>
        <v/>
      </c>
      <c r="DV1017" s="7" t="str">
        <f t="shared" si="520"/>
        <v/>
      </c>
      <c r="DW1017" s="7" t="str">
        <f t="shared" si="520"/>
        <v/>
      </c>
    </row>
    <row r="1018" spans="1:127" x14ac:dyDescent="0.35">
      <c r="A1018" s="9" t="s">
        <v>285</v>
      </c>
      <c r="B1018" s="10" t="s">
        <v>14</v>
      </c>
      <c r="C1018" s="9" t="s">
        <v>13</v>
      </c>
      <c r="D1018" s="1">
        <v>2.5463179999999999</v>
      </c>
      <c r="E1018" s="82">
        <f>VLOOKUP(C1018,'Literature Lookup Tables'!$A$2:$D$21,4,0)</f>
        <v>0.05</v>
      </c>
      <c r="F1018" s="82">
        <f>VLOOKUP(C1018,'Literature Lookup Tables'!$A$2:$D$21,3,0)</f>
        <v>0.05</v>
      </c>
      <c r="G1018" s="64">
        <f>(VLOOKUP(C1018,'Literature Lookup Tables'!$A$2:$L$21,2))*D1018</f>
        <v>0.25463180000000002</v>
      </c>
      <c r="H1018" s="64">
        <f t="shared" si="515"/>
        <v>0.12731590000000001</v>
      </c>
      <c r="I1018" s="64">
        <f t="shared" si="516"/>
        <v>0.12731590000000001</v>
      </c>
      <c r="J1018" s="106">
        <f>VLOOKUP(C1018,'Literature Lookup Tables'!$A$2:$L$21,MATCH(B1018,listHYDROGROUPS,0))</f>
        <v>74</v>
      </c>
      <c r="K1018" s="7" t="str">
        <f t="shared" si="514"/>
        <v/>
      </c>
      <c r="L1018" s="7" t="str">
        <f t="shared" si="514"/>
        <v/>
      </c>
      <c r="M1018" s="7" t="str">
        <f t="shared" si="514"/>
        <v/>
      </c>
      <c r="N1018" s="7" t="str">
        <f t="shared" si="514"/>
        <v/>
      </c>
      <c r="O1018" s="7" t="str">
        <f t="shared" si="514"/>
        <v/>
      </c>
      <c r="P1018" s="7" t="str">
        <f t="shared" si="514"/>
        <v/>
      </c>
      <c r="Q1018" s="7" t="str">
        <f t="shared" si="514"/>
        <v/>
      </c>
      <c r="R1018" s="7" t="str">
        <f t="shared" si="514"/>
        <v/>
      </c>
      <c r="S1018" s="7" t="str">
        <f t="shared" si="514"/>
        <v/>
      </c>
      <c r="T1018" s="7" t="str">
        <f t="shared" si="514"/>
        <v/>
      </c>
      <c r="U1018" s="7" t="str">
        <f t="shared" si="514"/>
        <v/>
      </c>
      <c r="V1018" s="7" t="str">
        <f t="shared" si="514"/>
        <v/>
      </c>
      <c r="W1018" s="7" t="str">
        <f t="shared" si="514"/>
        <v/>
      </c>
      <c r="X1018" s="7" t="str">
        <f t="shared" si="514"/>
        <v/>
      </c>
      <c r="Y1018" s="7" t="str">
        <f t="shared" si="514"/>
        <v/>
      </c>
      <c r="CF1018" s="7" t="str">
        <f t="shared" si="517"/>
        <v/>
      </c>
      <c r="CG1018" s="7" t="str">
        <f t="shared" si="517"/>
        <v/>
      </c>
      <c r="CH1018" s="7" t="str">
        <f t="shared" si="517"/>
        <v/>
      </c>
      <c r="CI1018" s="7" t="str">
        <f t="shared" si="517"/>
        <v/>
      </c>
      <c r="CJ1018" s="7" t="str">
        <f t="shared" si="517"/>
        <v/>
      </c>
      <c r="CK1018" s="7" t="str">
        <f t="shared" si="517"/>
        <v/>
      </c>
      <c r="CL1018" s="7" t="str">
        <f t="shared" si="517"/>
        <v/>
      </c>
      <c r="CM1018" s="7" t="str">
        <f t="shared" si="517"/>
        <v/>
      </c>
      <c r="CN1018" s="7" t="str">
        <f t="shared" si="517"/>
        <v/>
      </c>
      <c r="CO1018" s="7" t="str">
        <f t="shared" si="517"/>
        <v/>
      </c>
      <c r="CP1018" s="7" t="str">
        <f t="shared" si="518"/>
        <v/>
      </c>
      <c r="CQ1018" s="7" t="str">
        <f t="shared" si="518"/>
        <v/>
      </c>
      <c r="CR1018" s="7" t="str">
        <f t="shared" si="518"/>
        <v/>
      </c>
      <c r="CS1018" s="7" t="str">
        <f t="shared" si="518"/>
        <v/>
      </c>
      <c r="CT1018" s="7" t="str">
        <f t="shared" si="518"/>
        <v/>
      </c>
      <c r="CU1018" s="7" t="str">
        <f t="shared" si="518"/>
        <v/>
      </c>
      <c r="CV1018" s="7" t="str">
        <f t="shared" si="518"/>
        <v/>
      </c>
      <c r="CW1018" s="7" t="str">
        <f t="shared" si="518"/>
        <v/>
      </c>
      <c r="CX1018" s="7" t="str">
        <f t="shared" si="518"/>
        <v/>
      </c>
      <c r="CY1018" s="7" t="str">
        <f t="shared" si="518"/>
        <v/>
      </c>
      <c r="CZ1018" s="7" t="str">
        <f t="shared" si="519"/>
        <v/>
      </c>
      <c r="DA1018" s="7" t="str">
        <f t="shared" si="519"/>
        <v/>
      </c>
      <c r="DB1018" s="7" t="str">
        <f t="shared" si="519"/>
        <v/>
      </c>
      <c r="DC1018" s="7" t="str">
        <f t="shared" si="519"/>
        <v/>
      </c>
      <c r="DD1018" s="7" t="str">
        <f t="shared" si="519"/>
        <v/>
      </c>
      <c r="DE1018" s="7" t="str">
        <f t="shared" si="519"/>
        <v/>
      </c>
      <c r="DF1018" s="7" t="str">
        <f t="shared" si="519"/>
        <v/>
      </c>
      <c r="DG1018" s="7" t="str">
        <f t="shared" si="519"/>
        <v/>
      </c>
      <c r="DH1018" s="7" t="str">
        <f t="shared" si="519"/>
        <v/>
      </c>
      <c r="DI1018" s="7" t="str">
        <f t="shared" si="519"/>
        <v/>
      </c>
      <c r="DJ1018" s="7" t="str">
        <f t="shared" si="520"/>
        <v/>
      </c>
      <c r="DK1018" s="7" t="str">
        <f t="shared" si="520"/>
        <v/>
      </c>
      <c r="DL1018" s="7" t="str">
        <f t="shared" si="520"/>
        <v/>
      </c>
      <c r="DM1018" s="7" t="str">
        <f t="shared" si="520"/>
        <v/>
      </c>
      <c r="DN1018" s="7" t="str">
        <f t="shared" si="520"/>
        <v/>
      </c>
      <c r="DO1018" s="7" t="str">
        <f t="shared" si="520"/>
        <v/>
      </c>
      <c r="DP1018" s="7" t="str">
        <f t="shared" si="520"/>
        <v/>
      </c>
      <c r="DQ1018" s="7" t="str">
        <f t="shared" si="520"/>
        <v/>
      </c>
      <c r="DR1018" s="7" t="str">
        <f t="shared" si="520"/>
        <v/>
      </c>
      <c r="DS1018" s="7" t="str">
        <f t="shared" si="520"/>
        <v/>
      </c>
      <c r="DT1018" s="7" t="str">
        <f t="shared" si="520"/>
        <v/>
      </c>
      <c r="DU1018" s="7" t="str">
        <f t="shared" si="520"/>
        <v/>
      </c>
      <c r="DV1018" s="7" t="str">
        <f t="shared" si="520"/>
        <v/>
      </c>
      <c r="DW1018" s="7" t="str">
        <f t="shared" si="520"/>
        <v/>
      </c>
    </row>
    <row r="1019" spans="1:127" x14ac:dyDescent="0.35">
      <c r="A1019" s="9" t="s">
        <v>281</v>
      </c>
      <c r="B1019" s="10" t="s">
        <v>14</v>
      </c>
      <c r="C1019" s="9" t="s">
        <v>13</v>
      </c>
      <c r="D1019" s="1">
        <v>1.5553049999999999</v>
      </c>
      <c r="E1019" s="82">
        <f>VLOOKUP(C1019,'Literature Lookup Tables'!$A$2:$D$21,4,0)</f>
        <v>0.05</v>
      </c>
      <c r="F1019" s="82">
        <f>VLOOKUP(C1019,'Literature Lookup Tables'!$A$2:$D$21,3,0)</f>
        <v>0.05</v>
      </c>
      <c r="G1019" s="64">
        <f>(VLOOKUP(C1019,'Literature Lookup Tables'!$A$2:$L$21,2))*D1019</f>
        <v>0.15553050000000002</v>
      </c>
      <c r="H1019" s="64">
        <f t="shared" si="515"/>
        <v>7.7765250000000008E-2</v>
      </c>
      <c r="I1019" s="64">
        <f t="shared" si="516"/>
        <v>7.7765250000000008E-2</v>
      </c>
      <c r="J1019" s="106">
        <f>VLOOKUP(C1019,'Literature Lookup Tables'!$A$2:$L$21,MATCH(B1019,listHYDROGROUPS,0))</f>
        <v>74</v>
      </c>
      <c r="K1019" s="7" t="str">
        <f t="shared" si="514"/>
        <v/>
      </c>
      <c r="L1019" s="7" t="str">
        <f t="shared" si="514"/>
        <v/>
      </c>
      <c r="M1019" s="7" t="str">
        <f t="shared" si="514"/>
        <v/>
      </c>
      <c r="N1019" s="7" t="str">
        <f t="shared" si="514"/>
        <v/>
      </c>
      <c r="O1019" s="7" t="str">
        <f t="shared" si="514"/>
        <v/>
      </c>
      <c r="P1019" s="7" t="str">
        <f t="shared" si="514"/>
        <v/>
      </c>
      <c r="Q1019" s="7" t="str">
        <f t="shared" si="514"/>
        <v/>
      </c>
      <c r="R1019" s="7" t="str">
        <f t="shared" si="514"/>
        <v/>
      </c>
      <c r="S1019" s="7" t="str">
        <f t="shared" si="514"/>
        <v/>
      </c>
      <c r="T1019" s="7" t="str">
        <f t="shared" si="514"/>
        <v/>
      </c>
      <c r="U1019" s="7" t="str">
        <f t="shared" si="514"/>
        <v/>
      </c>
      <c r="V1019" s="7" t="str">
        <f t="shared" si="514"/>
        <v/>
      </c>
      <c r="W1019" s="7" t="str">
        <f t="shared" si="514"/>
        <v/>
      </c>
      <c r="X1019" s="7" t="str">
        <f t="shared" si="514"/>
        <v/>
      </c>
      <c r="Y1019" s="7" t="str">
        <f t="shared" si="514"/>
        <v/>
      </c>
      <c r="CF1019" s="7" t="str">
        <f t="shared" si="517"/>
        <v/>
      </c>
      <c r="CG1019" s="7" t="str">
        <f t="shared" si="517"/>
        <v/>
      </c>
      <c r="CH1019" s="7" t="str">
        <f t="shared" si="517"/>
        <v/>
      </c>
      <c r="CI1019" s="7" t="str">
        <f t="shared" si="517"/>
        <v/>
      </c>
      <c r="CJ1019" s="7" t="str">
        <f t="shared" si="517"/>
        <v/>
      </c>
      <c r="CK1019" s="7" t="str">
        <f t="shared" si="517"/>
        <v/>
      </c>
      <c r="CL1019" s="7" t="str">
        <f t="shared" si="517"/>
        <v/>
      </c>
      <c r="CM1019" s="7" t="str">
        <f t="shared" si="517"/>
        <v/>
      </c>
      <c r="CN1019" s="7" t="str">
        <f t="shared" si="517"/>
        <v/>
      </c>
      <c r="CO1019" s="7" t="str">
        <f t="shared" si="517"/>
        <v/>
      </c>
      <c r="CP1019" s="7" t="str">
        <f t="shared" si="518"/>
        <v/>
      </c>
      <c r="CQ1019" s="7" t="str">
        <f t="shared" si="518"/>
        <v/>
      </c>
      <c r="CR1019" s="7" t="str">
        <f t="shared" si="518"/>
        <v/>
      </c>
      <c r="CS1019" s="7" t="str">
        <f t="shared" si="518"/>
        <v/>
      </c>
      <c r="CT1019" s="7" t="str">
        <f t="shared" si="518"/>
        <v/>
      </c>
      <c r="CU1019" s="7" t="str">
        <f t="shared" si="518"/>
        <v/>
      </c>
      <c r="CV1019" s="7" t="str">
        <f t="shared" si="518"/>
        <v/>
      </c>
      <c r="CW1019" s="7" t="str">
        <f t="shared" si="518"/>
        <v/>
      </c>
      <c r="CX1019" s="7" t="str">
        <f t="shared" si="518"/>
        <v/>
      </c>
      <c r="CY1019" s="7" t="str">
        <f t="shared" si="518"/>
        <v/>
      </c>
      <c r="CZ1019" s="7" t="str">
        <f t="shared" si="519"/>
        <v/>
      </c>
      <c r="DA1019" s="7" t="str">
        <f t="shared" si="519"/>
        <v/>
      </c>
      <c r="DB1019" s="7" t="str">
        <f t="shared" si="519"/>
        <v/>
      </c>
      <c r="DC1019" s="7" t="str">
        <f t="shared" si="519"/>
        <v/>
      </c>
      <c r="DD1019" s="7" t="str">
        <f t="shared" si="519"/>
        <v/>
      </c>
      <c r="DE1019" s="7" t="str">
        <f t="shared" si="519"/>
        <v/>
      </c>
      <c r="DF1019" s="7" t="str">
        <f t="shared" si="519"/>
        <v/>
      </c>
      <c r="DG1019" s="7" t="str">
        <f t="shared" si="519"/>
        <v/>
      </c>
      <c r="DH1019" s="7" t="str">
        <f t="shared" si="519"/>
        <v/>
      </c>
      <c r="DI1019" s="7" t="str">
        <f t="shared" si="519"/>
        <v/>
      </c>
      <c r="DJ1019" s="7" t="str">
        <f t="shared" si="520"/>
        <v/>
      </c>
      <c r="DK1019" s="7" t="str">
        <f t="shared" si="520"/>
        <v/>
      </c>
      <c r="DL1019" s="7" t="str">
        <f t="shared" si="520"/>
        <v/>
      </c>
      <c r="DM1019" s="7" t="str">
        <f t="shared" si="520"/>
        <v/>
      </c>
      <c r="DN1019" s="7" t="str">
        <f t="shared" si="520"/>
        <v/>
      </c>
      <c r="DO1019" s="7" t="str">
        <f t="shared" si="520"/>
        <v/>
      </c>
      <c r="DP1019" s="7" t="str">
        <f t="shared" si="520"/>
        <v/>
      </c>
      <c r="DQ1019" s="7" t="str">
        <f t="shared" si="520"/>
        <v/>
      </c>
      <c r="DR1019" s="7" t="str">
        <f t="shared" si="520"/>
        <v/>
      </c>
      <c r="DS1019" s="7" t="str">
        <f t="shared" si="520"/>
        <v/>
      </c>
      <c r="DT1019" s="7" t="str">
        <f t="shared" si="520"/>
        <v/>
      </c>
      <c r="DU1019" s="7" t="str">
        <f t="shared" si="520"/>
        <v/>
      </c>
      <c r="DV1019" s="7" t="str">
        <f t="shared" si="520"/>
        <v/>
      </c>
      <c r="DW1019" s="7" t="str">
        <f t="shared" si="520"/>
        <v/>
      </c>
    </row>
    <row r="1020" spans="1:127" x14ac:dyDescent="0.35">
      <c r="A1020" s="9" t="s">
        <v>287</v>
      </c>
      <c r="B1020" s="10" t="s">
        <v>6</v>
      </c>
      <c r="C1020" s="9" t="s">
        <v>3</v>
      </c>
      <c r="D1020" s="1">
        <v>2.6752570000000002</v>
      </c>
      <c r="E1020" s="82">
        <f>VLOOKUP(C1020,'Literature Lookup Tables'!$A$2:$D$21,4,0)</f>
        <v>0</v>
      </c>
      <c r="F1020" s="82">
        <f>VLOOKUP(C1020,'Literature Lookup Tables'!$A$2:$D$21,3,0)</f>
        <v>0.2</v>
      </c>
      <c r="G1020" s="64">
        <f>(VLOOKUP(C1020,'Literature Lookup Tables'!$A$2:$L$21,2))*D1020</f>
        <v>0.53505140000000007</v>
      </c>
      <c r="H1020" s="64">
        <f t="shared" si="515"/>
        <v>0.53505140000000007</v>
      </c>
      <c r="I1020" s="64">
        <f t="shared" si="516"/>
        <v>0</v>
      </c>
      <c r="J1020" s="106">
        <f>VLOOKUP(C1020,'Literature Lookup Tables'!$A$2:$L$21,MATCH(B1020,listHYDROGROUPS,0))</f>
        <v>61</v>
      </c>
      <c r="K1020" s="7" t="str">
        <f t="shared" si="514"/>
        <v/>
      </c>
      <c r="L1020" s="7" t="str">
        <f t="shared" si="514"/>
        <v/>
      </c>
      <c r="M1020" s="7">
        <f t="shared" si="514"/>
        <v>163.19067700000002</v>
      </c>
      <c r="N1020" s="7" t="str">
        <f t="shared" si="514"/>
        <v/>
      </c>
      <c r="O1020" s="7" t="str">
        <f t="shared" si="514"/>
        <v/>
      </c>
      <c r="P1020" s="7" t="str">
        <f t="shared" si="514"/>
        <v/>
      </c>
      <c r="Q1020" s="7" t="str">
        <f t="shared" si="514"/>
        <v/>
      </c>
      <c r="R1020" s="7" t="str">
        <f t="shared" si="514"/>
        <v/>
      </c>
      <c r="S1020" s="7" t="str">
        <f t="shared" si="514"/>
        <v/>
      </c>
      <c r="T1020" s="7" t="str">
        <f t="shared" si="514"/>
        <v/>
      </c>
      <c r="U1020" s="7" t="str">
        <f t="shared" si="514"/>
        <v/>
      </c>
      <c r="V1020" s="7" t="str">
        <f t="shared" si="514"/>
        <v/>
      </c>
      <c r="W1020" s="7" t="str">
        <f t="shared" si="514"/>
        <v/>
      </c>
      <c r="X1020" s="7" t="str">
        <f t="shared" si="514"/>
        <v/>
      </c>
      <c r="Y1020" s="7" t="str">
        <f t="shared" si="514"/>
        <v/>
      </c>
      <c r="CF1020" s="7" t="str">
        <f t="shared" si="517"/>
        <v/>
      </c>
      <c r="CG1020" s="7" t="str">
        <f t="shared" si="517"/>
        <v/>
      </c>
      <c r="CH1020" s="7" t="str">
        <f t="shared" si="517"/>
        <v/>
      </c>
      <c r="CI1020" s="7" t="str">
        <f t="shared" si="517"/>
        <v/>
      </c>
      <c r="CJ1020" s="7" t="str">
        <f t="shared" si="517"/>
        <v/>
      </c>
      <c r="CK1020" s="7" t="str">
        <f t="shared" si="517"/>
        <v/>
      </c>
      <c r="CL1020" s="7" t="str">
        <f t="shared" si="517"/>
        <v/>
      </c>
      <c r="CM1020" s="7" t="str">
        <f t="shared" si="517"/>
        <v/>
      </c>
      <c r="CN1020" s="7" t="str">
        <f t="shared" si="517"/>
        <v/>
      </c>
      <c r="CO1020" s="7" t="str">
        <f t="shared" si="517"/>
        <v/>
      </c>
      <c r="CP1020" s="7" t="str">
        <f t="shared" si="518"/>
        <v/>
      </c>
      <c r="CQ1020" s="7" t="str">
        <f t="shared" si="518"/>
        <v/>
      </c>
      <c r="CR1020" s="7" t="str">
        <f t="shared" si="518"/>
        <v/>
      </c>
      <c r="CS1020" s="7" t="str">
        <f t="shared" si="518"/>
        <v/>
      </c>
      <c r="CT1020" s="7" t="str">
        <f t="shared" si="518"/>
        <v/>
      </c>
      <c r="CU1020" s="7" t="str">
        <f t="shared" si="518"/>
        <v/>
      </c>
      <c r="CV1020" s="7" t="str">
        <f t="shared" si="518"/>
        <v/>
      </c>
      <c r="CW1020" s="7" t="str">
        <f t="shared" si="518"/>
        <v/>
      </c>
      <c r="CX1020" s="7" t="str">
        <f t="shared" si="518"/>
        <v/>
      </c>
      <c r="CY1020" s="7" t="str">
        <f t="shared" si="518"/>
        <v/>
      </c>
      <c r="CZ1020" s="7" t="str">
        <f t="shared" si="519"/>
        <v/>
      </c>
      <c r="DA1020" s="7" t="str">
        <f t="shared" si="519"/>
        <v/>
      </c>
      <c r="DB1020" s="7" t="str">
        <f t="shared" si="519"/>
        <v/>
      </c>
      <c r="DC1020" s="7" t="str">
        <f t="shared" si="519"/>
        <v/>
      </c>
      <c r="DD1020" s="7" t="str">
        <f t="shared" si="519"/>
        <v/>
      </c>
      <c r="DE1020" s="7" t="str">
        <f t="shared" si="519"/>
        <v/>
      </c>
      <c r="DF1020" s="7" t="str">
        <f t="shared" si="519"/>
        <v/>
      </c>
      <c r="DG1020" s="7" t="str">
        <f t="shared" si="519"/>
        <v/>
      </c>
      <c r="DH1020" s="7" t="str">
        <f t="shared" si="519"/>
        <v/>
      </c>
      <c r="DI1020" s="7" t="str">
        <f t="shared" si="519"/>
        <v/>
      </c>
      <c r="DJ1020" s="7" t="str">
        <f t="shared" si="520"/>
        <v/>
      </c>
      <c r="DK1020" s="7" t="str">
        <f t="shared" si="520"/>
        <v/>
      </c>
      <c r="DL1020" s="7" t="str">
        <f t="shared" si="520"/>
        <v/>
      </c>
      <c r="DM1020" s="7" t="str">
        <f t="shared" si="520"/>
        <v/>
      </c>
      <c r="DN1020" s="7" t="str">
        <f t="shared" si="520"/>
        <v/>
      </c>
      <c r="DO1020" s="7" t="str">
        <f t="shared" si="520"/>
        <v/>
      </c>
      <c r="DP1020" s="7" t="str">
        <f t="shared" si="520"/>
        <v/>
      </c>
      <c r="DQ1020" s="7" t="str">
        <f t="shared" si="520"/>
        <v/>
      </c>
      <c r="DR1020" s="7" t="str">
        <f t="shared" si="520"/>
        <v/>
      </c>
      <c r="DS1020" s="7" t="str">
        <f t="shared" si="520"/>
        <v/>
      </c>
      <c r="DT1020" s="7" t="str">
        <f t="shared" si="520"/>
        <v/>
      </c>
      <c r="DU1020" s="7" t="str">
        <f t="shared" si="520"/>
        <v/>
      </c>
      <c r="DV1020" s="7" t="str">
        <f t="shared" si="520"/>
        <v/>
      </c>
      <c r="DW1020" s="7" t="str">
        <f t="shared" si="520"/>
        <v/>
      </c>
    </row>
    <row r="1021" spans="1:127" x14ac:dyDescent="0.35">
      <c r="A1021" s="9" t="s">
        <v>268</v>
      </c>
      <c r="B1021" s="10" t="s">
        <v>6</v>
      </c>
      <c r="C1021" s="9" t="s">
        <v>2</v>
      </c>
      <c r="D1021" s="1">
        <v>0.41506500000000002</v>
      </c>
      <c r="E1021" s="82">
        <f>VLOOKUP(C1021,'Literature Lookup Tables'!$A$2:$D$21,4,0)</f>
        <v>0.05</v>
      </c>
      <c r="F1021" s="82">
        <f>VLOOKUP(C1021,'Literature Lookup Tables'!$A$2:$D$21,3,0)</f>
        <v>0.05</v>
      </c>
      <c r="G1021" s="64">
        <f>(VLOOKUP(C1021,'Literature Lookup Tables'!$A$2:$L$21,2))*D1021</f>
        <v>4.1506500000000002E-2</v>
      </c>
      <c r="H1021" s="64">
        <f t="shared" si="515"/>
        <v>2.0753250000000001E-2</v>
      </c>
      <c r="I1021" s="64">
        <f t="shared" si="516"/>
        <v>2.0753250000000001E-2</v>
      </c>
      <c r="J1021" s="106">
        <f>VLOOKUP(C1021,'Literature Lookup Tables'!$A$2:$L$21,MATCH(B1021,listHYDROGROUPS,0))</f>
        <v>61</v>
      </c>
      <c r="K1021" s="7" t="str">
        <f t="shared" si="514"/>
        <v/>
      </c>
      <c r="L1021" s="7" t="str">
        <f t="shared" si="514"/>
        <v/>
      </c>
      <c r="M1021" s="7" t="str">
        <f t="shared" si="514"/>
        <v/>
      </c>
      <c r="N1021" s="7" t="str">
        <f t="shared" si="514"/>
        <v/>
      </c>
      <c r="O1021" s="7" t="str">
        <f t="shared" si="514"/>
        <v/>
      </c>
      <c r="P1021" s="7" t="str">
        <f t="shared" si="514"/>
        <v/>
      </c>
      <c r="Q1021" s="7" t="str">
        <f t="shared" si="514"/>
        <v/>
      </c>
      <c r="R1021" s="7" t="str">
        <f t="shared" si="514"/>
        <v/>
      </c>
      <c r="S1021" s="7" t="str">
        <f t="shared" si="514"/>
        <v/>
      </c>
      <c r="T1021" s="7" t="str">
        <f t="shared" si="514"/>
        <v/>
      </c>
      <c r="U1021" s="7" t="str">
        <f t="shared" si="514"/>
        <v/>
      </c>
      <c r="V1021" s="7" t="str">
        <f t="shared" si="514"/>
        <v/>
      </c>
      <c r="W1021" s="7" t="str">
        <f t="shared" si="514"/>
        <v/>
      </c>
      <c r="X1021" s="7" t="str">
        <f t="shared" si="514"/>
        <v/>
      </c>
      <c r="Y1021" s="7" t="str">
        <f t="shared" si="514"/>
        <v/>
      </c>
      <c r="CF1021" s="7" t="str">
        <f t="shared" si="517"/>
        <v/>
      </c>
      <c r="CG1021" s="7" t="str">
        <f t="shared" si="517"/>
        <v/>
      </c>
      <c r="CH1021" s="7" t="str">
        <f t="shared" si="517"/>
        <v/>
      </c>
      <c r="CI1021" s="7" t="str">
        <f t="shared" si="517"/>
        <v/>
      </c>
      <c r="CJ1021" s="7" t="str">
        <f t="shared" si="517"/>
        <v/>
      </c>
      <c r="CK1021" s="7" t="str">
        <f t="shared" si="517"/>
        <v/>
      </c>
      <c r="CL1021" s="7" t="str">
        <f t="shared" si="517"/>
        <v/>
      </c>
      <c r="CM1021" s="7" t="str">
        <f t="shared" si="517"/>
        <v/>
      </c>
      <c r="CN1021" s="7" t="str">
        <f t="shared" si="517"/>
        <v/>
      </c>
      <c r="CO1021" s="7" t="str">
        <f t="shared" si="517"/>
        <v/>
      </c>
      <c r="CP1021" s="7" t="str">
        <f t="shared" si="518"/>
        <v/>
      </c>
      <c r="CQ1021" s="7" t="str">
        <f t="shared" si="518"/>
        <v/>
      </c>
      <c r="CR1021" s="7" t="str">
        <f t="shared" si="518"/>
        <v/>
      </c>
      <c r="CS1021" s="7" t="str">
        <f t="shared" si="518"/>
        <v/>
      </c>
      <c r="CT1021" s="7" t="str">
        <f t="shared" si="518"/>
        <v/>
      </c>
      <c r="CU1021" s="7" t="str">
        <f t="shared" si="518"/>
        <v/>
      </c>
      <c r="CV1021" s="7" t="str">
        <f t="shared" si="518"/>
        <v/>
      </c>
      <c r="CW1021" s="7" t="str">
        <f t="shared" si="518"/>
        <v/>
      </c>
      <c r="CX1021" s="7" t="str">
        <f t="shared" si="518"/>
        <v/>
      </c>
      <c r="CY1021" s="7" t="str">
        <f t="shared" si="518"/>
        <v/>
      </c>
      <c r="CZ1021" s="7" t="str">
        <f t="shared" si="519"/>
        <v/>
      </c>
      <c r="DA1021" s="7" t="str">
        <f t="shared" si="519"/>
        <v/>
      </c>
      <c r="DB1021" s="7" t="str">
        <f t="shared" si="519"/>
        <v/>
      </c>
      <c r="DC1021" s="7" t="str">
        <f t="shared" si="519"/>
        <v/>
      </c>
      <c r="DD1021" s="7" t="str">
        <f t="shared" si="519"/>
        <v/>
      </c>
      <c r="DE1021" s="7" t="str">
        <f t="shared" si="519"/>
        <v/>
      </c>
      <c r="DF1021" s="7" t="str">
        <f t="shared" si="519"/>
        <v/>
      </c>
      <c r="DG1021" s="7" t="str">
        <f t="shared" si="519"/>
        <v/>
      </c>
      <c r="DH1021" s="7" t="str">
        <f t="shared" si="519"/>
        <v/>
      </c>
      <c r="DI1021" s="7" t="str">
        <f t="shared" si="519"/>
        <v/>
      </c>
      <c r="DJ1021" s="7" t="str">
        <f t="shared" si="520"/>
        <v/>
      </c>
      <c r="DK1021" s="7" t="str">
        <f t="shared" si="520"/>
        <v/>
      </c>
      <c r="DL1021" s="7" t="str">
        <f t="shared" si="520"/>
        <v/>
      </c>
      <c r="DM1021" s="7" t="str">
        <f t="shared" si="520"/>
        <v/>
      </c>
      <c r="DN1021" s="7" t="str">
        <f t="shared" si="520"/>
        <v/>
      </c>
      <c r="DO1021" s="7" t="str">
        <f t="shared" si="520"/>
        <v/>
      </c>
      <c r="DP1021" s="7" t="str">
        <f t="shared" si="520"/>
        <v/>
      </c>
      <c r="DQ1021" s="7" t="str">
        <f t="shared" si="520"/>
        <v/>
      </c>
      <c r="DR1021" s="7" t="str">
        <f t="shared" si="520"/>
        <v/>
      </c>
      <c r="DS1021" s="7" t="str">
        <f t="shared" si="520"/>
        <v/>
      </c>
      <c r="DT1021" s="7" t="str">
        <f t="shared" si="520"/>
        <v/>
      </c>
      <c r="DU1021" s="7" t="str">
        <f t="shared" si="520"/>
        <v/>
      </c>
      <c r="DV1021" s="7" t="str">
        <f t="shared" si="520"/>
        <v/>
      </c>
      <c r="DW1021" s="7" t="str">
        <f t="shared" si="520"/>
        <v/>
      </c>
    </row>
    <row r="1022" spans="1:127" x14ac:dyDescent="0.35">
      <c r="A1022" s="9" t="s">
        <v>287</v>
      </c>
      <c r="B1022" s="10" t="s">
        <v>17</v>
      </c>
      <c r="C1022" s="9" t="s">
        <v>10</v>
      </c>
      <c r="D1022" s="1">
        <v>0.49595899999999998</v>
      </c>
      <c r="E1022" s="82">
        <f>VLOOKUP(C1022,'Literature Lookup Tables'!$A$2:$D$21,4,0)</f>
        <v>0.03</v>
      </c>
      <c r="F1022" s="82">
        <f>VLOOKUP(C1022,'Literature Lookup Tables'!$A$2:$D$21,3,0)</f>
        <v>0</v>
      </c>
      <c r="G1022" s="64">
        <f>(VLOOKUP(C1022,'Literature Lookup Tables'!$A$2:$L$21,2))*D1022</f>
        <v>1.4878769999999999E-2</v>
      </c>
      <c r="H1022" s="64">
        <f t="shared" si="515"/>
        <v>0</v>
      </c>
      <c r="I1022" s="64">
        <f t="shared" si="516"/>
        <v>1.4878769999999999E-2</v>
      </c>
      <c r="J1022" s="106">
        <f>VLOOKUP(C1022,'Literature Lookup Tables'!$A$2:$L$21,MATCH(B1022,listHYDROGROUPS,0))</f>
        <v>77</v>
      </c>
      <c r="K1022" s="7" t="str">
        <f t="shared" si="514"/>
        <v/>
      </c>
      <c r="L1022" s="7" t="str">
        <f t="shared" si="514"/>
        <v/>
      </c>
      <c r="M1022" s="7">
        <f t="shared" si="514"/>
        <v>38.188842999999999</v>
      </c>
      <c r="N1022" s="7" t="str">
        <f t="shared" si="514"/>
        <v/>
      </c>
      <c r="O1022" s="7" t="str">
        <f t="shared" si="514"/>
        <v/>
      </c>
      <c r="P1022" s="7" t="str">
        <f t="shared" si="514"/>
        <v/>
      </c>
      <c r="Q1022" s="7" t="str">
        <f t="shared" si="514"/>
        <v/>
      </c>
      <c r="R1022" s="7" t="str">
        <f t="shared" si="514"/>
        <v/>
      </c>
      <c r="S1022" s="7" t="str">
        <f t="shared" si="514"/>
        <v/>
      </c>
      <c r="T1022" s="7" t="str">
        <f t="shared" si="514"/>
        <v/>
      </c>
      <c r="U1022" s="7" t="str">
        <f t="shared" si="514"/>
        <v/>
      </c>
      <c r="V1022" s="7" t="str">
        <f t="shared" si="514"/>
        <v/>
      </c>
      <c r="W1022" s="7" t="str">
        <f t="shared" si="514"/>
        <v/>
      </c>
      <c r="X1022" s="7" t="str">
        <f t="shared" si="514"/>
        <v/>
      </c>
      <c r="Y1022" s="7" t="str">
        <f t="shared" si="514"/>
        <v/>
      </c>
      <c r="CF1022" s="7" t="str">
        <f t="shared" si="517"/>
        <v/>
      </c>
      <c r="CG1022" s="7" t="str">
        <f t="shared" si="517"/>
        <v/>
      </c>
      <c r="CH1022" s="7" t="str">
        <f t="shared" si="517"/>
        <v/>
      </c>
      <c r="CI1022" s="7" t="str">
        <f t="shared" si="517"/>
        <v/>
      </c>
      <c r="CJ1022" s="7" t="str">
        <f t="shared" si="517"/>
        <v/>
      </c>
      <c r="CK1022" s="7" t="str">
        <f t="shared" si="517"/>
        <v/>
      </c>
      <c r="CL1022" s="7" t="str">
        <f t="shared" si="517"/>
        <v/>
      </c>
      <c r="CM1022" s="7" t="str">
        <f t="shared" si="517"/>
        <v/>
      </c>
      <c r="CN1022" s="7" t="str">
        <f t="shared" si="517"/>
        <v/>
      </c>
      <c r="CO1022" s="7" t="str">
        <f t="shared" si="517"/>
        <v/>
      </c>
      <c r="CP1022" s="7" t="str">
        <f t="shared" si="518"/>
        <v/>
      </c>
      <c r="CQ1022" s="7" t="str">
        <f t="shared" si="518"/>
        <v/>
      </c>
      <c r="CR1022" s="7" t="str">
        <f t="shared" si="518"/>
        <v/>
      </c>
      <c r="CS1022" s="7" t="str">
        <f t="shared" si="518"/>
        <v/>
      </c>
      <c r="CT1022" s="7" t="str">
        <f t="shared" si="518"/>
        <v/>
      </c>
      <c r="CU1022" s="7" t="str">
        <f t="shared" si="518"/>
        <v/>
      </c>
      <c r="CV1022" s="7" t="str">
        <f t="shared" si="518"/>
        <v/>
      </c>
      <c r="CW1022" s="7" t="str">
        <f t="shared" si="518"/>
        <v/>
      </c>
      <c r="CX1022" s="7" t="str">
        <f t="shared" si="518"/>
        <v/>
      </c>
      <c r="CY1022" s="7" t="str">
        <f t="shared" si="518"/>
        <v/>
      </c>
      <c r="CZ1022" s="7" t="str">
        <f t="shared" si="519"/>
        <v/>
      </c>
      <c r="DA1022" s="7" t="str">
        <f t="shared" si="519"/>
        <v/>
      </c>
      <c r="DB1022" s="7" t="str">
        <f t="shared" si="519"/>
        <v/>
      </c>
      <c r="DC1022" s="7" t="str">
        <f t="shared" si="519"/>
        <v/>
      </c>
      <c r="DD1022" s="7" t="str">
        <f t="shared" si="519"/>
        <v/>
      </c>
      <c r="DE1022" s="7" t="str">
        <f t="shared" si="519"/>
        <v/>
      </c>
      <c r="DF1022" s="7" t="str">
        <f t="shared" si="519"/>
        <v/>
      </c>
      <c r="DG1022" s="7" t="str">
        <f t="shared" si="519"/>
        <v/>
      </c>
      <c r="DH1022" s="7" t="str">
        <f t="shared" si="519"/>
        <v/>
      </c>
      <c r="DI1022" s="7" t="str">
        <f t="shared" si="519"/>
        <v/>
      </c>
      <c r="DJ1022" s="7" t="str">
        <f t="shared" si="520"/>
        <v/>
      </c>
      <c r="DK1022" s="7" t="str">
        <f t="shared" si="520"/>
        <v/>
      </c>
      <c r="DL1022" s="7" t="str">
        <f t="shared" si="520"/>
        <v/>
      </c>
      <c r="DM1022" s="7" t="str">
        <f t="shared" si="520"/>
        <v/>
      </c>
      <c r="DN1022" s="7" t="str">
        <f t="shared" si="520"/>
        <v/>
      </c>
      <c r="DO1022" s="7" t="str">
        <f t="shared" si="520"/>
        <v/>
      </c>
      <c r="DP1022" s="7" t="str">
        <f t="shared" si="520"/>
        <v/>
      </c>
      <c r="DQ1022" s="7" t="str">
        <f t="shared" si="520"/>
        <v/>
      </c>
      <c r="DR1022" s="7" t="str">
        <f t="shared" si="520"/>
        <v/>
      </c>
      <c r="DS1022" s="7" t="str">
        <f t="shared" si="520"/>
        <v/>
      </c>
      <c r="DT1022" s="7" t="str">
        <f t="shared" si="520"/>
        <v/>
      </c>
      <c r="DU1022" s="7" t="str">
        <f t="shared" si="520"/>
        <v/>
      </c>
      <c r="DV1022" s="7" t="str">
        <f t="shared" si="520"/>
        <v/>
      </c>
      <c r="DW1022" s="7" t="str">
        <f t="shared" si="520"/>
        <v/>
      </c>
    </row>
    <row r="1023" spans="1:127" x14ac:dyDescent="0.35">
      <c r="A1023" s="9" t="s">
        <v>287</v>
      </c>
      <c r="B1023" s="10" t="s">
        <v>17</v>
      </c>
      <c r="C1023" s="9" t="s">
        <v>15</v>
      </c>
      <c r="D1023" s="1">
        <v>0.119959</v>
      </c>
      <c r="E1023" s="82">
        <f>VLOOKUP(C1023,'Literature Lookup Tables'!$A$2:$D$21,4,0)</f>
        <v>0.04</v>
      </c>
      <c r="F1023" s="82">
        <f>VLOOKUP(C1023,'Literature Lookup Tables'!$A$2:$D$21,3,0)</f>
        <v>0.01</v>
      </c>
      <c r="G1023" s="64">
        <f>(VLOOKUP(C1023,'Literature Lookup Tables'!$A$2:$L$21,2))*D1023</f>
        <v>5.9979500000000002E-3</v>
      </c>
      <c r="H1023" s="64">
        <f t="shared" si="515"/>
        <v>1.1995899999999999E-3</v>
      </c>
      <c r="I1023" s="64">
        <f t="shared" si="516"/>
        <v>4.7983599999999998E-3</v>
      </c>
      <c r="J1023" s="106">
        <f>VLOOKUP(C1023,'Literature Lookup Tables'!$A$2:$L$21,MATCH(B1023,listHYDROGROUPS,0))</f>
        <v>81.5</v>
      </c>
      <c r="K1023" s="7" t="str">
        <f t="shared" si="514"/>
        <v/>
      </c>
      <c r="L1023" s="7" t="str">
        <f t="shared" si="514"/>
        <v/>
      </c>
      <c r="M1023" s="7">
        <f t="shared" si="514"/>
        <v>9.7766584999999999</v>
      </c>
      <c r="N1023" s="7" t="str">
        <f t="shared" si="514"/>
        <v/>
      </c>
      <c r="O1023" s="7" t="str">
        <f t="shared" si="514"/>
        <v/>
      </c>
      <c r="P1023" s="7" t="str">
        <f t="shared" si="514"/>
        <v/>
      </c>
      <c r="Q1023" s="7" t="str">
        <f t="shared" si="514"/>
        <v/>
      </c>
      <c r="R1023" s="7" t="str">
        <f t="shared" si="514"/>
        <v/>
      </c>
      <c r="S1023" s="7" t="str">
        <f t="shared" si="514"/>
        <v/>
      </c>
      <c r="T1023" s="7" t="str">
        <f t="shared" si="514"/>
        <v/>
      </c>
      <c r="U1023" s="7" t="str">
        <f t="shared" si="514"/>
        <v/>
      </c>
      <c r="V1023" s="7" t="str">
        <f t="shared" si="514"/>
        <v/>
      </c>
      <c r="W1023" s="7" t="str">
        <f t="shared" si="514"/>
        <v/>
      </c>
      <c r="X1023" s="7" t="str">
        <f t="shared" si="514"/>
        <v/>
      </c>
      <c r="Y1023" s="7" t="str">
        <f t="shared" si="514"/>
        <v/>
      </c>
      <c r="CF1023" s="7" t="str">
        <f t="shared" si="517"/>
        <v/>
      </c>
      <c r="CG1023" s="7" t="str">
        <f t="shared" si="517"/>
        <v/>
      </c>
      <c r="CH1023" s="7" t="str">
        <f t="shared" si="517"/>
        <v/>
      </c>
      <c r="CI1023" s="7" t="str">
        <f t="shared" si="517"/>
        <v/>
      </c>
      <c r="CJ1023" s="7" t="str">
        <f t="shared" si="517"/>
        <v/>
      </c>
      <c r="CK1023" s="7" t="str">
        <f t="shared" si="517"/>
        <v/>
      </c>
      <c r="CL1023" s="7" t="str">
        <f t="shared" si="517"/>
        <v/>
      </c>
      <c r="CM1023" s="7" t="str">
        <f t="shared" si="517"/>
        <v/>
      </c>
      <c r="CN1023" s="7" t="str">
        <f t="shared" si="517"/>
        <v/>
      </c>
      <c r="CO1023" s="7" t="str">
        <f t="shared" si="517"/>
        <v/>
      </c>
      <c r="CP1023" s="7" t="str">
        <f t="shared" si="518"/>
        <v/>
      </c>
      <c r="CQ1023" s="7" t="str">
        <f t="shared" si="518"/>
        <v/>
      </c>
      <c r="CR1023" s="7" t="str">
        <f t="shared" si="518"/>
        <v/>
      </c>
      <c r="CS1023" s="7" t="str">
        <f t="shared" si="518"/>
        <v/>
      </c>
      <c r="CT1023" s="7" t="str">
        <f t="shared" si="518"/>
        <v/>
      </c>
      <c r="CU1023" s="7" t="str">
        <f t="shared" si="518"/>
        <v/>
      </c>
      <c r="CV1023" s="7" t="str">
        <f t="shared" si="518"/>
        <v/>
      </c>
      <c r="CW1023" s="7" t="str">
        <f t="shared" si="518"/>
        <v/>
      </c>
      <c r="CX1023" s="7" t="str">
        <f t="shared" si="518"/>
        <v/>
      </c>
      <c r="CY1023" s="7" t="str">
        <f t="shared" si="518"/>
        <v/>
      </c>
      <c r="CZ1023" s="7" t="str">
        <f t="shared" si="519"/>
        <v/>
      </c>
      <c r="DA1023" s="7" t="str">
        <f t="shared" si="519"/>
        <v/>
      </c>
      <c r="DB1023" s="7" t="str">
        <f t="shared" si="519"/>
        <v/>
      </c>
      <c r="DC1023" s="7" t="str">
        <f t="shared" si="519"/>
        <v/>
      </c>
      <c r="DD1023" s="7" t="str">
        <f t="shared" si="519"/>
        <v/>
      </c>
      <c r="DE1023" s="7" t="str">
        <f t="shared" si="519"/>
        <v/>
      </c>
      <c r="DF1023" s="7" t="str">
        <f t="shared" si="519"/>
        <v/>
      </c>
      <c r="DG1023" s="7" t="str">
        <f t="shared" si="519"/>
        <v/>
      </c>
      <c r="DH1023" s="7" t="str">
        <f t="shared" si="519"/>
        <v/>
      </c>
      <c r="DI1023" s="7" t="str">
        <f t="shared" si="519"/>
        <v/>
      </c>
      <c r="DJ1023" s="7" t="str">
        <f t="shared" si="520"/>
        <v/>
      </c>
      <c r="DK1023" s="7" t="str">
        <f t="shared" si="520"/>
        <v/>
      </c>
      <c r="DL1023" s="7" t="str">
        <f t="shared" si="520"/>
        <v/>
      </c>
      <c r="DM1023" s="7" t="str">
        <f t="shared" si="520"/>
        <v/>
      </c>
      <c r="DN1023" s="7" t="str">
        <f t="shared" si="520"/>
        <v/>
      </c>
      <c r="DO1023" s="7" t="str">
        <f t="shared" si="520"/>
        <v/>
      </c>
      <c r="DP1023" s="7" t="str">
        <f t="shared" si="520"/>
        <v/>
      </c>
      <c r="DQ1023" s="7" t="str">
        <f t="shared" si="520"/>
        <v/>
      </c>
      <c r="DR1023" s="7" t="str">
        <f t="shared" si="520"/>
        <v/>
      </c>
      <c r="DS1023" s="7" t="str">
        <f t="shared" si="520"/>
        <v/>
      </c>
      <c r="DT1023" s="7" t="str">
        <f t="shared" si="520"/>
        <v/>
      </c>
      <c r="DU1023" s="7" t="str">
        <f t="shared" si="520"/>
        <v/>
      </c>
      <c r="DV1023" s="7" t="str">
        <f t="shared" si="520"/>
        <v/>
      </c>
      <c r="DW1023" s="7" t="str">
        <f t="shared" si="520"/>
        <v/>
      </c>
    </row>
    <row r="1024" spans="1:127" x14ac:dyDescent="0.35">
      <c r="A1024" s="9" t="s">
        <v>276</v>
      </c>
      <c r="B1024" s="10" t="s">
        <v>17</v>
      </c>
      <c r="C1024" s="9" t="s">
        <v>71</v>
      </c>
      <c r="D1024" s="1">
        <v>1.6858500000000001</v>
      </c>
      <c r="E1024" s="82">
        <f>VLOOKUP(C1024,'Literature Lookup Tables'!$A$2:$D$21,4,0)</f>
        <v>8.9999999999999969E-2</v>
      </c>
      <c r="F1024" s="82">
        <f>VLOOKUP(C1024,'Literature Lookup Tables'!$A$2:$D$21,3,0)</f>
        <v>0.4</v>
      </c>
      <c r="G1024" s="64">
        <f>(VLOOKUP(C1024,'Literature Lookup Tables'!$A$2:$L$21,2))*D1024</f>
        <v>0.82606650000000004</v>
      </c>
      <c r="H1024" s="64">
        <f t="shared" si="515"/>
        <v>0.67434000000000005</v>
      </c>
      <c r="I1024" s="64">
        <f t="shared" si="516"/>
        <v>0.15172649999999996</v>
      </c>
      <c r="J1024" s="106">
        <f>VLOOKUP(C1024,'Literature Lookup Tables'!$A$2:$L$21,MATCH(B1024,listHYDROGROUPS,0))</f>
        <v>77</v>
      </c>
      <c r="K1024" s="7" t="str">
        <f t="shared" ref="K1024:Y1040" si="521">IF($A1024=K$11,$J1024*$D1024,"")</f>
        <v/>
      </c>
      <c r="L1024" s="7">
        <f t="shared" si="521"/>
        <v>129.81045</v>
      </c>
      <c r="M1024" s="7" t="str">
        <f t="shared" si="521"/>
        <v/>
      </c>
      <c r="N1024" s="7" t="str">
        <f t="shared" si="521"/>
        <v/>
      </c>
      <c r="O1024" s="7" t="str">
        <f t="shared" si="521"/>
        <v/>
      </c>
      <c r="P1024" s="7" t="str">
        <f t="shared" si="521"/>
        <v/>
      </c>
      <c r="Q1024" s="7" t="str">
        <f t="shared" si="521"/>
        <v/>
      </c>
      <c r="R1024" s="7" t="str">
        <f t="shared" si="521"/>
        <v/>
      </c>
      <c r="S1024" s="7" t="str">
        <f t="shared" si="521"/>
        <v/>
      </c>
      <c r="T1024" s="7" t="str">
        <f t="shared" si="521"/>
        <v/>
      </c>
      <c r="U1024" s="7" t="str">
        <f t="shared" si="521"/>
        <v/>
      </c>
      <c r="V1024" s="7" t="str">
        <f t="shared" si="521"/>
        <v/>
      </c>
      <c r="W1024" s="7" t="str">
        <f t="shared" si="521"/>
        <v/>
      </c>
      <c r="X1024" s="7" t="str">
        <f t="shared" si="521"/>
        <v/>
      </c>
      <c r="Y1024" s="7" t="str">
        <f t="shared" si="521"/>
        <v/>
      </c>
      <c r="CF1024" s="7" t="str">
        <f t="shared" ref="CF1024:CO1033" si="522">IF($A1024=CF$11,$J1024*$D1024,"")</f>
        <v/>
      </c>
      <c r="CG1024" s="7" t="str">
        <f t="shared" si="522"/>
        <v/>
      </c>
      <c r="CH1024" s="7" t="str">
        <f t="shared" si="522"/>
        <v/>
      </c>
      <c r="CI1024" s="7" t="str">
        <f t="shared" si="522"/>
        <v/>
      </c>
      <c r="CJ1024" s="7" t="str">
        <f t="shared" si="522"/>
        <v/>
      </c>
      <c r="CK1024" s="7" t="str">
        <f t="shared" si="522"/>
        <v/>
      </c>
      <c r="CL1024" s="7" t="str">
        <f t="shared" si="522"/>
        <v/>
      </c>
      <c r="CM1024" s="7" t="str">
        <f t="shared" si="522"/>
        <v/>
      </c>
      <c r="CN1024" s="7" t="str">
        <f t="shared" si="522"/>
        <v/>
      </c>
      <c r="CO1024" s="7" t="str">
        <f t="shared" si="522"/>
        <v/>
      </c>
      <c r="CP1024" s="7" t="str">
        <f t="shared" ref="CP1024:CY1033" si="523">IF($A1024=CP$11,$J1024*$D1024,"")</f>
        <v/>
      </c>
      <c r="CQ1024" s="7" t="str">
        <f t="shared" si="523"/>
        <v/>
      </c>
      <c r="CR1024" s="7" t="str">
        <f t="shared" si="523"/>
        <v/>
      </c>
      <c r="CS1024" s="7" t="str">
        <f t="shared" si="523"/>
        <v/>
      </c>
      <c r="CT1024" s="7" t="str">
        <f t="shared" si="523"/>
        <v/>
      </c>
      <c r="CU1024" s="7" t="str">
        <f t="shared" si="523"/>
        <v/>
      </c>
      <c r="CV1024" s="7" t="str">
        <f t="shared" si="523"/>
        <v/>
      </c>
      <c r="CW1024" s="7" t="str">
        <f t="shared" si="523"/>
        <v/>
      </c>
      <c r="CX1024" s="7" t="str">
        <f t="shared" si="523"/>
        <v/>
      </c>
      <c r="CY1024" s="7" t="str">
        <f t="shared" si="523"/>
        <v/>
      </c>
      <c r="CZ1024" s="7" t="str">
        <f t="shared" ref="CZ1024:DI1033" si="524">IF($A1024=CZ$11,$J1024*$D1024,"")</f>
        <v/>
      </c>
      <c r="DA1024" s="7" t="str">
        <f t="shared" si="524"/>
        <v/>
      </c>
      <c r="DB1024" s="7" t="str">
        <f t="shared" si="524"/>
        <v/>
      </c>
      <c r="DC1024" s="7" t="str">
        <f t="shared" si="524"/>
        <v/>
      </c>
      <c r="DD1024" s="7" t="str">
        <f t="shared" si="524"/>
        <v/>
      </c>
      <c r="DE1024" s="7" t="str">
        <f t="shared" si="524"/>
        <v/>
      </c>
      <c r="DF1024" s="7" t="str">
        <f t="shared" si="524"/>
        <v/>
      </c>
      <c r="DG1024" s="7" t="str">
        <f t="shared" si="524"/>
        <v/>
      </c>
      <c r="DH1024" s="7" t="str">
        <f t="shared" si="524"/>
        <v/>
      </c>
      <c r="DI1024" s="7" t="str">
        <f t="shared" si="524"/>
        <v/>
      </c>
      <c r="DJ1024" s="7" t="str">
        <f t="shared" ref="DJ1024:DW1033" si="525">IF($A1024=DJ$11,$J1024*$D1024,"")</f>
        <v/>
      </c>
      <c r="DK1024" s="7" t="str">
        <f t="shared" si="525"/>
        <v/>
      </c>
      <c r="DL1024" s="7" t="str">
        <f t="shared" si="525"/>
        <v/>
      </c>
      <c r="DM1024" s="7" t="str">
        <f t="shared" si="525"/>
        <v/>
      </c>
      <c r="DN1024" s="7" t="str">
        <f t="shared" si="525"/>
        <v/>
      </c>
      <c r="DO1024" s="7" t="str">
        <f t="shared" si="525"/>
        <v/>
      </c>
      <c r="DP1024" s="7" t="str">
        <f t="shared" si="525"/>
        <v/>
      </c>
      <c r="DQ1024" s="7" t="str">
        <f t="shared" si="525"/>
        <v/>
      </c>
      <c r="DR1024" s="7" t="str">
        <f t="shared" si="525"/>
        <v/>
      </c>
      <c r="DS1024" s="7" t="str">
        <f t="shared" si="525"/>
        <v/>
      </c>
      <c r="DT1024" s="7" t="str">
        <f t="shared" si="525"/>
        <v/>
      </c>
      <c r="DU1024" s="7" t="str">
        <f t="shared" si="525"/>
        <v/>
      </c>
      <c r="DV1024" s="7" t="str">
        <f t="shared" si="525"/>
        <v/>
      </c>
      <c r="DW1024" s="7" t="str">
        <f t="shared" si="525"/>
        <v/>
      </c>
    </row>
    <row r="1025" spans="1:127" x14ac:dyDescent="0.35">
      <c r="A1025" s="9" t="s">
        <v>291</v>
      </c>
      <c r="B1025" s="10" t="s">
        <v>17</v>
      </c>
      <c r="C1025" s="9" t="s">
        <v>3</v>
      </c>
      <c r="D1025" s="1">
        <v>3.991981</v>
      </c>
      <c r="E1025" s="82">
        <f>VLOOKUP(C1025,'Literature Lookup Tables'!$A$2:$D$21,4,0)</f>
        <v>0</v>
      </c>
      <c r="F1025" s="82">
        <f>VLOOKUP(C1025,'Literature Lookup Tables'!$A$2:$D$21,3,0)</f>
        <v>0.2</v>
      </c>
      <c r="G1025" s="64">
        <f>(VLOOKUP(C1025,'Literature Lookup Tables'!$A$2:$L$21,2))*D1025</f>
        <v>0.7983962</v>
      </c>
      <c r="H1025" s="64">
        <f t="shared" si="515"/>
        <v>0.7983962</v>
      </c>
      <c r="I1025" s="64">
        <f t="shared" si="516"/>
        <v>0</v>
      </c>
      <c r="J1025" s="106">
        <f>VLOOKUP(C1025,'Literature Lookup Tables'!$A$2:$L$21,MATCH(B1025,listHYDROGROUPS,0))</f>
        <v>77</v>
      </c>
      <c r="K1025" s="7" t="str">
        <f t="shared" si="521"/>
        <v/>
      </c>
      <c r="L1025" s="7" t="str">
        <f t="shared" si="521"/>
        <v/>
      </c>
      <c r="M1025" s="7" t="str">
        <f t="shared" si="521"/>
        <v/>
      </c>
      <c r="N1025" s="7">
        <f t="shared" si="521"/>
        <v>307.38253700000001</v>
      </c>
      <c r="O1025" s="7" t="str">
        <f t="shared" si="521"/>
        <v/>
      </c>
      <c r="P1025" s="7" t="str">
        <f t="shared" si="521"/>
        <v/>
      </c>
      <c r="Q1025" s="7" t="str">
        <f t="shared" si="521"/>
        <v/>
      </c>
      <c r="R1025" s="7" t="str">
        <f t="shared" si="521"/>
        <v/>
      </c>
      <c r="S1025" s="7" t="str">
        <f t="shared" si="521"/>
        <v/>
      </c>
      <c r="T1025" s="7" t="str">
        <f t="shared" si="521"/>
        <v/>
      </c>
      <c r="U1025" s="7" t="str">
        <f t="shared" si="521"/>
        <v/>
      </c>
      <c r="V1025" s="7" t="str">
        <f t="shared" si="521"/>
        <v/>
      </c>
      <c r="W1025" s="7" t="str">
        <f t="shared" si="521"/>
        <v/>
      </c>
      <c r="X1025" s="7" t="str">
        <f t="shared" si="521"/>
        <v/>
      </c>
      <c r="Y1025" s="7" t="str">
        <f t="shared" si="521"/>
        <v/>
      </c>
      <c r="CF1025" s="7" t="str">
        <f t="shared" si="522"/>
        <v/>
      </c>
      <c r="CG1025" s="7" t="str">
        <f t="shared" si="522"/>
        <v/>
      </c>
      <c r="CH1025" s="7" t="str">
        <f t="shared" si="522"/>
        <v/>
      </c>
      <c r="CI1025" s="7" t="str">
        <f t="shared" si="522"/>
        <v/>
      </c>
      <c r="CJ1025" s="7" t="str">
        <f t="shared" si="522"/>
        <v/>
      </c>
      <c r="CK1025" s="7" t="str">
        <f t="shared" si="522"/>
        <v/>
      </c>
      <c r="CL1025" s="7" t="str">
        <f t="shared" si="522"/>
        <v/>
      </c>
      <c r="CM1025" s="7" t="str">
        <f t="shared" si="522"/>
        <v/>
      </c>
      <c r="CN1025" s="7" t="str">
        <f t="shared" si="522"/>
        <v/>
      </c>
      <c r="CO1025" s="7" t="str">
        <f t="shared" si="522"/>
        <v/>
      </c>
      <c r="CP1025" s="7" t="str">
        <f t="shared" si="523"/>
        <v/>
      </c>
      <c r="CQ1025" s="7" t="str">
        <f t="shared" si="523"/>
        <v/>
      </c>
      <c r="CR1025" s="7" t="str">
        <f t="shared" si="523"/>
        <v/>
      </c>
      <c r="CS1025" s="7" t="str">
        <f t="shared" si="523"/>
        <v/>
      </c>
      <c r="CT1025" s="7" t="str">
        <f t="shared" si="523"/>
        <v/>
      </c>
      <c r="CU1025" s="7" t="str">
        <f t="shared" si="523"/>
        <v/>
      </c>
      <c r="CV1025" s="7" t="str">
        <f t="shared" si="523"/>
        <v/>
      </c>
      <c r="CW1025" s="7" t="str">
        <f t="shared" si="523"/>
        <v/>
      </c>
      <c r="CX1025" s="7" t="str">
        <f t="shared" si="523"/>
        <v/>
      </c>
      <c r="CY1025" s="7" t="str">
        <f t="shared" si="523"/>
        <v/>
      </c>
      <c r="CZ1025" s="7" t="str">
        <f t="shared" si="524"/>
        <v/>
      </c>
      <c r="DA1025" s="7" t="str">
        <f t="shared" si="524"/>
        <v/>
      </c>
      <c r="DB1025" s="7" t="str">
        <f t="shared" si="524"/>
        <v/>
      </c>
      <c r="DC1025" s="7" t="str">
        <f t="shared" si="524"/>
        <v/>
      </c>
      <c r="DD1025" s="7" t="str">
        <f t="shared" si="524"/>
        <v/>
      </c>
      <c r="DE1025" s="7" t="str">
        <f t="shared" si="524"/>
        <v/>
      </c>
      <c r="DF1025" s="7" t="str">
        <f t="shared" si="524"/>
        <v/>
      </c>
      <c r="DG1025" s="7" t="str">
        <f t="shared" si="524"/>
        <v/>
      </c>
      <c r="DH1025" s="7" t="str">
        <f t="shared" si="524"/>
        <v/>
      </c>
      <c r="DI1025" s="7" t="str">
        <f t="shared" si="524"/>
        <v/>
      </c>
      <c r="DJ1025" s="7" t="str">
        <f t="shared" si="525"/>
        <v/>
      </c>
      <c r="DK1025" s="7" t="str">
        <f t="shared" si="525"/>
        <v/>
      </c>
      <c r="DL1025" s="7" t="str">
        <f t="shared" si="525"/>
        <v/>
      </c>
      <c r="DM1025" s="7" t="str">
        <f t="shared" si="525"/>
        <v/>
      </c>
      <c r="DN1025" s="7" t="str">
        <f t="shared" si="525"/>
        <v/>
      </c>
      <c r="DO1025" s="7" t="str">
        <f t="shared" si="525"/>
        <v/>
      </c>
      <c r="DP1025" s="7" t="str">
        <f t="shared" si="525"/>
        <v/>
      </c>
      <c r="DQ1025" s="7" t="str">
        <f t="shared" si="525"/>
        <v/>
      </c>
      <c r="DR1025" s="7" t="str">
        <f t="shared" si="525"/>
        <v/>
      </c>
      <c r="DS1025" s="7" t="str">
        <f t="shared" si="525"/>
        <v/>
      </c>
      <c r="DT1025" s="7" t="str">
        <f t="shared" si="525"/>
        <v/>
      </c>
      <c r="DU1025" s="7" t="str">
        <f t="shared" si="525"/>
        <v/>
      </c>
      <c r="DV1025" s="7" t="str">
        <f t="shared" si="525"/>
        <v/>
      </c>
      <c r="DW1025" s="7" t="str">
        <f t="shared" si="525"/>
        <v/>
      </c>
    </row>
    <row r="1026" spans="1:127" x14ac:dyDescent="0.35">
      <c r="A1026" s="9" t="s">
        <v>287</v>
      </c>
      <c r="B1026" s="10" t="s">
        <v>17</v>
      </c>
      <c r="C1026" s="9" t="s">
        <v>3</v>
      </c>
      <c r="D1026" s="1">
        <v>42.080649999999999</v>
      </c>
      <c r="E1026" s="82">
        <f>VLOOKUP(C1026,'Literature Lookup Tables'!$A$2:$D$21,4,0)</f>
        <v>0</v>
      </c>
      <c r="F1026" s="82">
        <f>VLOOKUP(C1026,'Literature Lookup Tables'!$A$2:$D$21,3,0)</f>
        <v>0.2</v>
      </c>
      <c r="G1026" s="64">
        <f>(VLOOKUP(C1026,'Literature Lookup Tables'!$A$2:$L$21,2))*D1026</f>
        <v>8.4161300000000008</v>
      </c>
      <c r="H1026" s="64">
        <f t="shared" si="515"/>
        <v>8.4161300000000008</v>
      </c>
      <c r="I1026" s="64">
        <f t="shared" si="516"/>
        <v>0</v>
      </c>
      <c r="J1026" s="106">
        <f>VLOOKUP(C1026,'Literature Lookup Tables'!$A$2:$L$21,MATCH(B1026,listHYDROGROUPS,0))</f>
        <v>77</v>
      </c>
      <c r="K1026" s="7" t="str">
        <f t="shared" si="521"/>
        <v/>
      </c>
      <c r="L1026" s="7" t="str">
        <f t="shared" si="521"/>
        <v/>
      </c>
      <c r="M1026" s="7">
        <f t="shared" si="521"/>
        <v>3240.2100499999997</v>
      </c>
      <c r="N1026" s="7" t="str">
        <f t="shared" si="521"/>
        <v/>
      </c>
      <c r="O1026" s="7" t="str">
        <f t="shared" si="521"/>
        <v/>
      </c>
      <c r="P1026" s="7" t="str">
        <f t="shared" si="521"/>
        <v/>
      </c>
      <c r="Q1026" s="7" t="str">
        <f t="shared" si="521"/>
        <v/>
      </c>
      <c r="R1026" s="7" t="str">
        <f t="shared" si="521"/>
        <v/>
      </c>
      <c r="S1026" s="7" t="str">
        <f t="shared" si="521"/>
        <v/>
      </c>
      <c r="T1026" s="7" t="str">
        <f t="shared" si="521"/>
        <v/>
      </c>
      <c r="U1026" s="7" t="str">
        <f t="shared" si="521"/>
        <v/>
      </c>
      <c r="V1026" s="7" t="str">
        <f t="shared" si="521"/>
        <v/>
      </c>
      <c r="W1026" s="7" t="str">
        <f t="shared" si="521"/>
        <v/>
      </c>
      <c r="X1026" s="7" t="str">
        <f t="shared" si="521"/>
        <v/>
      </c>
      <c r="Y1026" s="7" t="str">
        <f t="shared" si="521"/>
        <v/>
      </c>
      <c r="CF1026" s="7" t="str">
        <f t="shared" si="522"/>
        <v/>
      </c>
      <c r="CG1026" s="7" t="str">
        <f t="shared" si="522"/>
        <v/>
      </c>
      <c r="CH1026" s="7" t="str">
        <f t="shared" si="522"/>
        <v/>
      </c>
      <c r="CI1026" s="7" t="str">
        <f t="shared" si="522"/>
        <v/>
      </c>
      <c r="CJ1026" s="7" t="str">
        <f t="shared" si="522"/>
        <v/>
      </c>
      <c r="CK1026" s="7" t="str">
        <f t="shared" si="522"/>
        <v/>
      </c>
      <c r="CL1026" s="7" t="str">
        <f t="shared" si="522"/>
        <v/>
      </c>
      <c r="CM1026" s="7" t="str">
        <f t="shared" si="522"/>
        <v/>
      </c>
      <c r="CN1026" s="7" t="str">
        <f t="shared" si="522"/>
        <v/>
      </c>
      <c r="CO1026" s="7" t="str">
        <f t="shared" si="522"/>
        <v/>
      </c>
      <c r="CP1026" s="7" t="str">
        <f t="shared" si="523"/>
        <v/>
      </c>
      <c r="CQ1026" s="7" t="str">
        <f t="shared" si="523"/>
        <v/>
      </c>
      <c r="CR1026" s="7" t="str">
        <f t="shared" si="523"/>
        <v/>
      </c>
      <c r="CS1026" s="7" t="str">
        <f t="shared" si="523"/>
        <v/>
      </c>
      <c r="CT1026" s="7" t="str">
        <f t="shared" si="523"/>
        <v/>
      </c>
      <c r="CU1026" s="7" t="str">
        <f t="shared" si="523"/>
        <v/>
      </c>
      <c r="CV1026" s="7" t="str">
        <f t="shared" si="523"/>
        <v/>
      </c>
      <c r="CW1026" s="7" t="str">
        <f t="shared" si="523"/>
        <v/>
      </c>
      <c r="CX1026" s="7" t="str">
        <f t="shared" si="523"/>
        <v/>
      </c>
      <c r="CY1026" s="7" t="str">
        <f t="shared" si="523"/>
        <v/>
      </c>
      <c r="CZ1026" s="7" t="str">
        <f t="shared" si="524"/>
        <v/>
      </c>
      <c r="DA1026" s="7" t="str">
        <f t="shared" si="524"/>
        <v/>
      </c>
      <c r="DB1026" s="7" t="str">
        <f t="shared" si="524"/>
        <v/>
      </c>
      <c r="DC1026" s="7" t="str">
        <f t="shared" si="524"/>
        <v/>
      </c>
      <c r="DD1026" s="7" t="str">
        <f t="shared" si="524"/>
        <v/>
      </c>
      <c r="DE1026" s="7" t="str">
        <f t="shared" si="524"/>
        <v/>
      </c>
      <c r="DF1026" s="7" t="str">
        <f t="shared" si="524"/>
        <v/>
      </c>
      <c r="DG1026" s="7" t="str">
        <f t="shared" si="524"/>
        <v/>
      </c>
      <c r="DH1026" s="7" t="str">
        <f t="shared" si="524"/>
        <v/>
      </c>
      <c r="DI1026" s="7" t="str">
        <f t="shared" si="524"/>
        <v/>
      </c>
      <c r="DJ1026" s="7" t="str">
        <f t="shared" si="525"/>
        <v/>
      </c>
      <c r="DK1026" s="7" t="str">
        <f t="shared" si="525"/>
        <v/>
      </c>
      <c r="DL1026" s="7" t="str">
        <f t="shared" si="525"/>
        <v/>
      </c>
      <c r="DM1026" s="7" t="str">
        <f t="shared" si="525"/>
        <v/>
      </c>
      <c r="DN1026" s="7" t="str">
        <f t="shared" si="525"/>
        <v/>
      </c>
      <c r="DO1026" s="7" t="str">
        <f t="shared" si="525"/>
        <v/>
      </c>
      <c r="DP1026" s="7" t="str">
        <f t="shared" si="525"/>
        <v/>
      </c>
      <c r="DQ1026" s="7" t="str">
        <f t="shared" si="525"/>
        <v/>
      </c>
      <c r="DR1026" s="7" t="str">
        <f t="shared" si="525"/>
        <v/>
      </c>
      <c r="DS1026" s="7" t="str">
        <f t="shared" si="525"/>
        <v/>
      </c>
      <c r="DT1026" s="7" t="str">
        <f t="shared" si="525"/>
        <v/>
      </c>
      <c r="DU1026" s="7" t="str">
        <f t="shared" si="525"/>
        <v/>
      </c>
      <c r="DV1026" s="7" t="str">
        <f t="shared" si="525"/>
        <v/>
      </c>
      <c r="DW1026" s="7" t="str">
        <f t="shared" si="525"/>
        <v/>
      </c>
    </row>
    <row r="1027" spans="1:127" x14ac:dyDescent="0.35">
      <c r="A1027" s="9" t="s">
        <v>276</v>
      </c>
      <c r="B1027" s="10" t="s">
        <v>17</v>
      </c>
      <c r="C1027" s="9" t="s">
        <v>3</v>
      </c>
      <c r="D1027" s="1">
        <v>4.8879000000000001</v>
      </c>
      <c r="E1027" s="82">
        <f>VLOOKUP(C1027,'Literature Lookup Tables'!$A$2:$D$21,4,0)</f>
        <v>0</v>
      </c>
      <c r="F1027" s="82">
        <f>VLOOKUP(C1027,'Literature Lookup Tables'!$A$2:$D$21,3,0)</f>
        <v>0.2</v>
      </c>
      <c r="G1027" s="64">
        <f>(VLOOKUP(C1027,'Literature Lookup Tables'!$A$2:$L$21,2))*D1027</f>
        <v>0.97758000000000012</v>
      </c>
      <c r="H1027" s="64">
        <f t="shared" si="515"/>
        <v>0.97758000000000012</v>
      </c>
      <c r="I1027" s="64">
        <f t="shared" si="516"/>
        <v>0</v>
      </c>
      <c r="J1027" s="106">
        <f>VLOOKUP(C1027,'Literature Lookup Tables'!$A$2:$L$21,MATCH(B1027,listHYDROGROUPS,0))</f>
        <v>77</v>
      </c>
      <c r="K1027" s="7" t="str">
        <f t="shared" si="521"/>
        <v/>
      </c>
      <c r="L1027" s="7">
        <f t="shared" si="521"/>
        <v>376.36830000000003</v>
      </c>
      <c r="M1027" s="7" t="str">
        <f t="shared" si="521"/>
        <v/>
      </c>
      <c r="N1027" s="7" t="str">
        <f t="shared" si="521"/>
        <v/>
      </c>
      <c r="O1027" s="7" t="str">
        <f t="shared" si="521"/>
        <v/>
      </c>
      <c r="P1027" s="7" t="str">
        <f t="shared" si="521"/>
        <v/>
      </c>
      <c r="Q1027" s="7" t="str">
        <f t="shared" si="521"/>
        <v/>
      </c>
      <c r="R1027" s="7" t="str">
        <f t="shared" si="521"/>
        <v/>
      </c>
      <c r="S1027" s="7" t="str">
        <f t="shared" si="521"/>
        <v/>
      </c>
      <c r="T1027" s="7" t="str">
        <f t="shared" si="521"/>
        <v/>
      </c>
      <c r="U1027" s="7" t="str">
        <f t="shared" si="521"/>
        <v/>
      </c>
      <c r="V1027" s="7" t="str">
        <f t="shared" si="521"/>
        <v/>
      </c>
      <c r="W1027" s="7" t="str">
        <f t="shared" si="521"/>
        <v/>
      </c>
      <c r="X1027" s="7" t="str">
        <f t="shared" si="521"/>
        <v/>
      </c>
      <c r="Y1027" s="7" t="str">
        <f t="shared" si="521"/>
        <v/>
      </c>
      <c r="CF1027" s="7" t="str">
        <f t="shared" si="522"/>
        <v/>
      </c>
      <c r="CG1027" s="7" t="str">
        <f t="shared" si="522"/>
        <v/>
      </c>
      <c r="CH1027" s="7" t="str">
        <f t="shared" si="522"/>
        <v/>
      </c>
      <c r="CI1027" s="7" t="str">
        <f t="shared" si="522"/>
        <v/>
      </c>
      <c r="CJ1027" s="7" t="str">
        <f t="shared" si="522"/>
        <v/>
      </c>
      <c r="CK1027" s="7" t="str">
        <f t="shared" si="522"/>
        <v/>
      </c>
      <c r="CL1027" s="7" t="str">
        <f t="shared" si="522"/>
        <v/>
      </c>
      <c r="CM1027" s="7" t="str">
        <f t="shared" si="522"/>
        <v/>
      </c>
      <c r="CN1027" s="7" t="str">
        <f t="shared" si="522"/>
        <v/>
      </c>
      <c r="CO1027" s="7" t="str">
        <f t="shared" si="522"/>
        <v/>
      </c>
      <c r="CP1027" s="7" t="str">
        <f t="shared" si="523"/>
        <v/>
      </c>
      <c r="CQ1027" s="7" t="str">
        <f t="shared" si="523"/>
        <v/>
      </c>
      <c r="CR1027" s="7" t="str">
        <f t="shared" si="523"/>
        <v/>
      </c>
      <c r="CS1027" s="7" t="str">
        <f t="shared" si="523"/>
        <v/>
      </c>
      <c r="CT1027" s="7" t="str">
        <f t="shared" si="523"/>
        <v/>
      </c>
      <c r="CU1027" s="7" t="str">
        <f t="shared" si="523"/>
        <v/>
      </c>
      <c r="CV1027" s="7" t="str">
        <f t="shared" si="523"/>
        <v/>
      </c>
      <c r="CW1027" s="7" t="str">
        <f t="shared" si="523"/>
        <v/>
      </c>
      <c r="CX1027" s="7" t="str">
        <f t="shared" si="523"/>
        <v/>
      </c>
      <c r="CY1027" s="7" t="str">
        <f t="shared" si="523"/>
        <v/>
      </c>
      <c r="CZ1027" s="7" t="str">
        <f t="shared" si="524"/>
        <v/>
      </c>
      <c r="DA1027" s="7" t="str">
        <f t="shared" si="524"/>
        <v/>
      </c>
      <c r="DB1027" s="7" t="str">
        <f t="shared" si="524"/>
        <v/>
      </c>
      <c r="DC1027" s="7" t="str">
        <f t="shared" si="524"/>
        <v/>
      </c>
      <c r="DD1027" s="7" t="str">
        <f t="shared" si="524"/>
        <v/>
      </c>
      <c r="DE1027" s="7" t="str">
        <f t="shared" si="524"/>
        <v/>
      </c>
      <c r="DF1027" s="7" t="str">
        <f t="shared" si="524"/>
        <v/>
      </c>
      <c r="DG1027" s="7" t="str">
        <f t="shared" si="524"/>
        <v/>
      </c>
      <c r="DH1027" s="7" t="str">
        <f t="shared" si="524"/>
        <v/>
      </c>
      <c r="DI1027" s="7" t="str">
        <f t="shared" si="524"/>
        <v/>
      </c>
      <c r="DJ1027" s="7" t="str">
        <f t="shared" si="525"/>
        <v/>
      </c>
      <c r="DK1027" s="7" t="str">
        <f t="shared" si="525"/>
        <v/>
      </c>
      <c r="DL1027" s="7" t="str">
        <f t="shared" si="525"/>
        <v/>
      </c>
      <c r="DM1027" s="7" t="str">
        <f t="shared" si="525"/>
        <v/>
      </c>
      <c r="DN1027" s="7" t="str">
        <f t="shared" si="525"/>
        <v/>
      </c>
      <c r="DO1027" s="7" t="str">
        <f t="shared" si="525"/>
        <v/>
      </c>
      <c r="DP1027" s="7" t="str">
        <f t="shared" si="525"/>
        <v/>
      </c>
      <c r="DQ1027" s="7" t="str">
        <f t="shared" si="525"/>
        <v/>
      </c>
      <c r="DR1027" s="7" t="str">
        <f t="shared" si="525"/>
        <v/>
      </c>
      <c r="DS1027" s="7" t="str">
        <f t="shared" si="525"/>
        <v/>
      </c>
      <c r="DT1027" s="7" t="str">
        <f t="shared" si="525"/>
        <v/>
      </c>
      <c r="DU1027" s="7" t="str">
        <f t="shared" si="525"/>
        <v/>
      </c>
      <c r="DV1027" s="7" t="str">
        <f t="shared" si="525"/>
        <v/>
      </c>
      <c r="DW1027" s="7" t="str">
        <f t="shared" si="525"/>
        <v/>
      </c>
    </row>
    <row r="1028" spans="1:127" x14ac:dyDescent="0.35">
      <c r="A1028" s="9" t="s">
        <v>287</v>
      </c>
      <c r="B1028" s="10" t="s">
        <v>17</v>
      </c>
      <c r="C1028" s="9" t="s">
        <v>10</v>
      </c>
      <c r="D1028" s="1">
        <v>3.6771310000000001</v>
      </c>
      <c r="E1028" s="82">
        <f>VLOOKUP(C1028,'Literature Lookup Tables'!$A$2:$D$21,4,0)</f>
        <v>0.03</v>
      </c>
      <c r="F1028" s="82">
        <f>VLOOKUP(C1028,'Literature Lookup Tables'!$A$2:$D$21,3,0)</f>
        <v>0</v>
      </c>
      <c r="G1028" s="64">
        <f>(VLOOKUP(C1028,'Literature Lookup Tables'!$A$2:$L$21,2))*D1028</f>
        <v>0.11031393</v>
      </c>
      <c r="H1028" s="64">
        <f t="shared" si="515"/>
        <v>0</v>
      </c>
      <c r="I1028" s="64">
        <f t="shared" si="516"/>
        <v>0.11031393</v>
      </c>
      <c r="J1028" s="106">
        <f>VLOOKUP(C1028,'Literature Lookup Tables'!$A$2:$L$21,MATCH(B1028,listHYDROGROUPS,0))</f>
        <v>77</v>
      </c>
      <c r="K1028" s="7" t="str">
        <f t="shared" si="521"/>
        <v/>
      </c>
      <c r="L1028" s="7" t="str">
        <f t="shared" si="521"/>
        <v/>
      </c>
      <c r="M1028" s="7">
        <f t="shared" si="521"/>
        <v>283.13908700000002</v>
      </c>
      <c r="N1028" s="7" t="str">
        <f t="shared" si="521"/>
        <v/>
      </c>
      <c r="O1028" s="7" t="str">
        <f t="shared" si="521"/>
        <v/>
      </c>
      <c r="P1028" s="7" t="str">
        <f t="shared" si="521"/>
        <v/>
      </c>
      <c r="Q1028" s="7" t="str">
        <f t="shared" si="521"/>
        <v/>
      </c>
      <c r="R1028" s="7" t="str">
        <f t="shared" si="521"/>
        <v/>
      </c>
      <c r="S1028" s="7" t="str">
        <f t="shared" si="521"/>
        <v/>
      </c>
      <c r="T1028" s="7" t="str">
        <f t="shared" si="521"/>
        <v/>
      </c>
      <c r="U1028" s="7" t="str">
        <f t="shared" si="521"/>
        <v/>
      </c>
      <c r="V1028" s="7" t="str">
        <f t="shared" si="521"/>
        <v/>
      </c>
      <c r="W1028" s="7" t="str">
        <f t="shared" si="521"/>
        <v/>
      </c>
      <c r="X1028" s="7" t="str">
        <f t="shared" si="521"/>
        <v/>
      </c>
      <c r="Y1028" s="7" t="str">
        <f t="shared" si="521"/>
        <v/>
      </c>
      <c r="CF1028" s="7" t="str">
        <f t="shared" si="522"/>
        <v/>
      </c>
      <c r="CG1028" s="7" t="str">
        <f t="shared" si="522"/>
        <v/>
      </c>
      <c r="CH1028" s="7" t="str">
        <f t="shared" si="522"/>
        <v/>
      </c>
      <c r="CI1028" s="7" t="str">
        <f t="shared" si="522"/>
        <v/>
      </c>
      <c r="CJ1028" s="7" t="str">
        <f t="shared" si="522"/>
        <v/>
      </c>
      <c r="CK1028" s="7" t="str">
        <f t="shared" si="522"/>
        <v/>
      </c>
      <c r="CL1028" s="7" t="str">
        <f t="shared" si="522"/>
        <v/>
      </c>
      <c r="CM1028" s="7" t="str">
        <f t="shared" si="522"/>
        <v/>
      </c>
      <c r="CN1028" s="7" t="str">
        <f t="shared" si="522"/>
        <v/>
      </c>
      <c r="CO1028" s="7" t="str">
        <f t="shared" si="522"/>
        <v/>
      </c>
      <c r="CP1028" s="7" t="str">
        <f t="shared" si="523"/>
        <v/>
      </c>
      <c r="CQ1028" s="7" t="str">
        <f t="shared" si="523"/>
        <v/>
      </c>
      <c r="CR1028" s="7" t="str">
        <f t="shared" si="523"/>
        <v/>
      </c>
      <c r="CS1028" s="7" t="str">
        <f t="shared" si="523"/>
        <v/>
      </c>
      <c r="CT1028" s="7" t="str">
        <f t="shared" si="523"/>
        <v/>
      </c>
      <c r="CU1028" s="7" t="str">
        <f t="shared" si="523"/>
        <v/>
      </c>
      <c r="CV1028" s="7" t="str">
        <f t="shared" si="523"/>
        <v/>
      </c>
      <c r="CW1028" s="7" t="str">
        <f t="shared" si="523"/>
        <v/>
      </c>
      <c r="CX1028" s="7" t="str">
        <f t="shared" si="523"/>
        <v/>
      </c>
      <c r="CY1028" s="7" t="str">
        <f t="shared" si="523"/>
        <v/>
      </c>
      <c r="CZ1028" s="7" t="str">
        <f t="shared" si="524"/>
        <v/>
      </c>
      <c r="DA1028" s="7" t="str">
        <f t="shared" si="524"/>
        <v/>
      </c>
      <c r="DB1028" s="7" t="str">
        <f t="shared" si="524"/>
        <v/>
      </c>
      <c r="DC1028" s="7" t="str">
        <f t="shared" si="524"/>
        <v/>
      </c>
      <c r="DD1028" s="7" t="str">
        <f t="shared" si="524"/>
        <v/>
      </c>
      <c r="DE1028" s="7" t="str">
        <f t="shared" si="524"/>
        <v/>
      </c>
      <c r="DF1028" s="7" t="str">
        <f t="shared" si="524"/>
        <v/>
      </c>
      <c r="DG1028" s="7" t="str">
        <f t="shared" si="524"/>
        <v/>
      </c>
      <c r="DH1028" s="7" t="str">
        <f t="shared" si="524"/>
        <v/>
      </c>
      <c r="DI1028" s="7" t="str">
        <f t="shared" si="524"/>
        <v/>
      </c>
      <c r="DJ1028" s="7" t="str">
        <f t="shared" si="525"/>
        <v/>
      </c>
      <c r="DK1028" s="7" t="str">
        <f t="shared" si="525"/>
        <v/>
      </c>
      <c r="DL1028" s="7" t="str">
        <f t="shared" si="525"/>
        <v/>
      </c>
      <c r="DM1028" s="7" t="str">
        <f t="shared" si="525"/>
        <v/>
      </c>
      <c r="DN1028" s="7" t="str">
        <f t="shared" si="525"/>
        <v/>
      </c>
      <c r="DO1028" s="7" t="str">
        <f t="shared" si="525"/>
        <v/>
      </c>
      <c r="DP1028" s="7" t="str">
        <f t="shared" si="525"/>
        <v/>
      </c>
      <c r="DQ1028" s="7" t="str">
        <f t="shared" si="525"/>
        <v/>
      </c>
      <c r="DR1028" s="7" t="str">
        <f t="shared" si="525"/>
        <v/>
      </c>
      <c r="DS1028" s="7" t="str">
        <f t="shared" si="525"/>
        <v/>
      </c>
      <c r="DT1028" s="7" t="str">
        <f t="shared" si="525"/>
        <v/>
      </c>
      <c r="DU1028" s="7" t="str">
        <f t="shared" si="525"/>
        <v/>
      </c>
      <c r="DV1028" s="7" t="str">
        <f t="shared" si="525"/>
        <v/>
      </c>
      <c r="DW1028" s="7" t="str">
        <f t="shared" si="525"/>
        <v/>
      </c>
    </row>
    <row r="1029" spans="1:127" x14ac:dyDescent="0.35">
      <c r="A1029" s="9" t="s">
        <v>276</v>
      </c>
      <c r="B1029" s="10" t="s">
        <v>17</v>
      </c>
      <c r="C1029" s="9" t="s">
        <v>10</v>
      </c>
      <c r="D1029" s="1">
        <v>2.3200989999999999</v>
      </c>
      <c r="E1029" s="82">
        <f>VLOOKUP(C1029,'Literature Lookup Tables'!$A$2:$D$21,4,0)</f>
        <v>0.03</v>
      </c>
      <c r="F1029" s="82">
        <f>VLOOKUP(C1029,'Literature Lookup Tables'!$A$2:$D$21,3,0)</f>
        <v>0</v>
      </c>
      <c r="G1029" s="64">
        <f>(VLOOKUP(C1029,'Literature Lookup Tables'!$A$2:$L$21,2))*D1029</f>
        <v>6.960297E-2</v>
      </c>
      <c r="H1029" s="64">
        <f t="shared" si="515"/>
        <v>0</v>
      </c>
      <c r="I1029" s="64">
        <f t="shared" si="516"/>
        <v>6.960297E-2</v>
      </c>
      <c r="J1029" s="106">
        <f>VLOOKUP(C1029,'Literature Lookup Tables'!$A$2:$L$21,MATCH(B1029,listHYDROGROUPS,0))</f>
        <v>77</v>
      </c>
      <c r="K1029" s="7" t="str">
        <f t="shared" si="521"/>
        <v/>
      </c>
      <c r="L1029" s="7">
        <f t="shared" si="521"/>
        <v>178.64762299999998</v>
      </c>
      <c r="M1029" s="7" t="str">
        <f t="shared" si="521"/>
        <v/>
      </c>
      <c r="N1029" s="7" t="str">
        <f t="shared" si="521"/>
        <v/>
      </c>
      <c r="O1029" s="7" t="str">
        <f t="shared" si="521"/>
        <v/>
      </c>
      <c r="P1029" s="7" t="str">
        <f t="shared" si="521"/>
        <v/>
      </c>
      <c r="Q1029" s="7" t="str">
        <f t="shared" si="521"/>
        <v/>
      </c>
      <c r="R1029" s="7" t="str">
        <f t="shared" si="521"/>
        <v/>
      </c>
      <c r="S1029" s="7" t="str">
        <f t="shared" si="521"/>
        <v/>
      </c>
      <c r="T1029" s="7" t="str">
        <f t="shared" si="521"/>
        <v/>
      </c>
      <c r="U1029" s="7" t="str">
        <f t="shared" si="521"/>
        <v/>
      </c>
      <c r="V1029" s="7" t="str">
        <f t="shared" si="521"/>
        <v/>
      </c>
      <c r="W1029" s="7" t="str">
        <f t="shared" si="521"/>
        <v/>
      </c>
      <c r="X1029" s="7" t="str">
        <f t="shared" si="521"/>
        <v/>
      </c>
      <c r="Y1029" s="7" t="str">
        <f t="shared" si="521"/>
        <v/>
      </c>
      <c r="CF1029" s="7" t="str">
        <f t="shared" si="522"/>
        <v/>
      </c>
      <c r="CG1029" s="7" t="str">
        <f t="shared" si="522"/>
        <v/>
      </c>
      <c r="CH1029" s="7" t="str">
        <f t="shared" si="522"/>
        <v/>
      </c>
      <c r="CI1029" s="7" t="str">
        <f t="shared" si="522"/>
        <v/>
      </c>
      <c r="CJ1029" s="7" t="str">
        <f t="shared" si="522"/>
        <v/>
      </c>
      <c r="CK1029" s="7" t="str">
        <f t="shared" si="522"/>
        <v/>
      </c>
      <c r="CL1029" s="7" t="str">
        <f t="shared" si="522"/>
        <v/>
      </c>
      <c r="CM1029" s="7" t="str">
        <f t="shared" si="522"/>
        <v/>
      </c>
      <c r="CN1029" s="7" t="str">
        <f t="shared" si="522"/>
        <v/>
      </c>
      <c r="CO1029" s="7" t="str">
        <f t="shared" si="522"/>
        <v/>
      </c>
      <c r="CP1029" s="7" t="str">
        <f t="shared" si="523"/>
        <v/>
      </c>
      <c r="CQ1029" s="7" t="str">
        <f t="shared" si="523"/>
        <v/>
      </c>
      <c r="CR1029" s="7" t="str">
        <f t="shared" si="523"/>
        <v/>
      </c>
      <c r="CS1029" s="7" t="str">
        <f t="shared" si="523"/>
        <v/>
      </c>
      <c r="CT1029" s="7" t="str">
        <f t="shared" si="523"/>
        <v/>
      </c>
      <c r="CU1029" s="7" t="str">
        <f t="shared" si="523"/>
        <v/>
      </c>
      <c r="CV1029" s="7" t="str">
        <f t="shared" si="523"/>
        <v/>
      </c>
      <c r="CW1029" s="7" t="str">
        <f t="shared" si="523"/>
        <v/>
      </c>
      <c r="CX1029" s="7" t="str">
        <f t="shared" si="523"/>
        <v/>
      </c>
      <c r="CY1029" s="7" t="str">
        <f t="shared" si="523"/>
        <v/>
      </c>
      <c r="CZ1029" s="7" t="str">
        <f t="shared" si="524"/>
        <v/>
      </c>
      <c r="DA1029" s="7" t="str">
        <f t="shared" si="524"/>
        <v/>
      </c>
      <c r="DB1029" s="7" t="str">
        <f t="shared" si="524"/>
        <v/>
      </c>
      <c r="DC1029" s="7" t="str">
        <f t="shared" si="524"/>
        <v/>
      </c>
      <c r="DD1029" s="7" t="str">
        <f t="shared" si="524"/>
        <v/>
      </c>
      <c r="DE1029" s="7" t="str">
        <f t="shared" si="524"/>
        <v/>
      </c>
      <c r="DF1029" s="7" t="str">
        <f t="shared" si="524"/>
        <v/>
      </c>
      <c r="DG1029" s="7" t="str">
        <f t="shared" si="524"/>
        <v/>
      </c>
      <c r="DH1029" s="7" t="str">
        <f t="shared" si="524"/>
        <v/>
      </c>
      <c r="DI1029" s="7" t="str">
        <f t="shared" si="524"/>
        <v/>
      </c>
      <c r="DJ1029" s="7" t="str">
        <f t="shared" si="525"/>
        <v/>
      </c>
      <c r="DK1029" s="7" t="str">
        <f t="shared" si="525"/>
        <v/>
      </c>
      <c r="DL1029" s="7" t="str">
        <f t="shared" si="525"/>
        <v/>
      </c>
      <c r="DM1029" s="7" t="str">
        <f t="shared" si="525"/>
        <v/>
      </c>
      <c r="DN1029" s="7" t="str">
        <f t="shared" si="525"/>
        <v/>
      </c>
      <c r="DO1029" s="7" t="str">
        <f t="shared" si="525"/>
        <v/>
      </c>
      <c r="DP1029" s="7" t="str">
        <f t="shared" si="525"/>
        <v/>
      </c>
      <c r="DQ1029" s="7" t="str">
        <f t="shared" si="525"/>
        <v/>
      </c>
      <c r="DR1029" s="7" t="str">
        <f t="shared" si="525"/>
        <v/>
      </c>
      <c r="DS1029" s="7" t="str">
        <f t="shared" si="525"/>
        <v/>
      </c>
      <c r="DT1029" s="7" t="str">
        <f t="shared" si="525"/>
        <v/>
      </c>
      <c r="DU1029" s="7" t="str">
        <f t="shared" si="525"/>
        <v/>
      </c>
      <c r="DV1029" s="7" t="str">
        <f t="shared" si="525"/>
        <v/>
      </c>
      <c r="DW1029" s="7" t="str">
        <f t="shared" si="525"/>
        <v/>
      </c>
    </row>
    <row r="1030" spans="1:127" x14ac:dyDescent="0.35">
      <c r="A1030" s="9" t="s">
        <v>296</v>
      </c>
      <c r="B1030" s="10" t="s">
        <v>17</v>
      </c>
      <c r="C1030" s="9" t="s">
        <v>8</v>
      </c>
      <c r="D1030" s="1">
        <v>0.27722999999999998</v>
      </c>
      <c r="E1030" s="82">
        <f>VLOOKUP(C1030,'Literature Lookup Tables'!$A$2:$D$21,4,0)</f>
        <v>1.0000000000000009E-2</v>
      </c>
      <c r="F1030" s="82">
        <f>VLOOKUP(C1030,'Literature Lookup Tables'!$A$2:$D$21,3,0)</f>
        <v>0.72</v>
      </c>
      <c r="G1030" s="64">
        <f>(VLOOKUP(C1030,'Literature Lookup Tables'!$A$2:$L$21,2))*D1030</f>
        <v>0.20237789999999997</v>
      </c>
      <c r="H1030" s="64">
        <f t="shared" si="515"/>
        <v>0.19960559999999997</v>
      </c>
      <c r="I1030" s="64">
        <f t="shared" si="516"/>
        <v>2.7723000000000023E-3</v>
      </c>
      <c r="J1030" s="106">
        <f>VLOOKUP(C1030,'Literature Lookup Tables'!$A$2:$L$21,MATCH(B1030,listHYDROGROUPS,0))</f>
        <v>87.5</v>
      </c>
      <c r="K1030" s="7">
        <f t="shared" si="521"/>
        <v>24.257624999999997</v>
      </c>
      <c r="L1030" s="7" t="str">
        <f t="shared" si="521"/>
        <v/>
      </c>
      <c r="M1030" s="7" t="str">
        <f t="shared" si="521"/>
        <v/>
      </c>
      <c r="N1030" s="7" t="str">
        <f t="shared" si="521"/>
        <v/>
      </c>
      <c r="O1030" s="7" t="str">
        <f t="shared" si="521"/>
        <v/>
      </c>
      <c r="P1030" s="7" t="str">
        <f t="shared" si="521"/>
        <v/>
      </c>
      <c r="Q1030" s="7" t="str">
        <f t="shared" si="521"/>
        <v/>
      </c>
      <c r="R1030" s="7" t="str">
        <f t="shared" si="521"/>
        <v/>
      </c>
      <c r="S1030" s="7" t="str">
        <f t="shared" si="521"/>
        <v/>
      </c>
      <c r="T1030" s="7" t="str">
        <f t="shared" si="521"/>
        <v/>
      </c>
      <c r="U1030" s="7" t="str">
        <f t="shared" si="521"/>
        <v/>
      </c>
      <c r="V1030" s="7" t="str">
        <f t="shared" si="521"/>
        <v/>
      </c>
      <c r="W1030" s="7" t="str">
        <f t="shared" si="521"/>
        <v/>
      </c>
      <c r="X1030" s="7" t="str">
        <f t="shared" si="521"/>
        <v/>
      </c>
      <c r="Y1030" s="7" t="str">
        <f t="shared" si="521"/>
        <v/>
      </c>
      <c r="CF1030" s="7" t="str">
        <f t="shared" si="522"/>
        <v/>
      </c>
      <c r="CG1030" s="7" t="str">
        <f t="shared" si="522"/>
        <v/>
      </c>
      <c r="CH1030" s="7" t="str">
        <f t="shared" si="522"/>
        <v/>
      </c>
      <c r="CI1030" s="7" t="str">
        <f t="shared" si="522"/>
        <v/>
      </c>
      <c r="CJ1030" s="7" t="str">
        <f t="shared" si="522"/>
        <v/>
      </c>
      <c r="CK1030" s="7" t="str">
        <f t="shared" si="522"/>
        <v/>
      </c>
      <c r="CL1030" s="7" t="str">
        <f t="shared" si="522"/>
        <v/>
      </c>
      <c r="CM1030" s="7" t="str">
        <f t="shared" si="522"/>
        <v/>
      </c>
      <c r="CN1030" s="7" t="str">
        <f t="shared" si="522"/>
        <v/>
      </c>
      <c r="CO1030" s="7" t="str">
        <f t="shared" si="522"/>
        <v/>
      </c>
      <c r="CP1030" s="7" t="str">
        <f t="shared" si="523"/>
        <v/>
      </c>
      <c r="CQ1030" s="7" t="str">
        <f t="shared" si="523"/>
        <v/>
      </c>
      <c r="CR1030" s="7" t="str">
        <f t="shared" si="523"/>
        <v/>
      </c>
      <c r="CS1030" s="7" t="str">
        <f t="shared" si="523"/>
        <v/>
      </c>
      <c r="CT1030" s="7" t="str">
        <f t="shared" si="523"/>
        <v/>
      </c>
      <c r="CU1030" s="7" t="str">
        <f t="shared" si="523"/>
        <v/>
      </c>
      <c r="CV1030" s="7" t="str">
        <f t="shared" si="523"/>
        <v/>
      </c>
      <c r="CW1030" s="7" t="str">
        <f t="shared" si="523"/>
        <v/>
      </c>
      <c r="CX1030" s="7" t="str">
        <f t="shared" si="523"/>
        <v/>
      </c>
      <c r="CY1030" s="7" t="str">
        <f t="shared" si="523"/>
        <v/>
      </c>
      <c r="CZ1030" s="7" t="str">
        <f t="shared" si="524"/>
        <v/>
      </c>
      <c r="DA1030" s="7" t="str">
        <f t="shared" si="524"/>
        <v/>
      </c>
      <c r="DB1030" s="7" t="str">
        <f t="shared" si="524"/>
        <v/>
      </c>
      <c r="DC1030" s="7" t="str">
        <f t="shared" si="524"/>
        <v/>
      </c>
      <c r="DD1030" s="7" t="str">
        <f t="shared" si="524"/>
        <v/>
      </c>
      <c r="DE1030" s="7" t="str">
        <f t="shared" si="524"/>
        <v/>
      </c>
      <c r="DF1030" s="7" t="str">
        <f t="shared" si="524"/>
        <v/>
      </c>
      <c r="DG1030" s="7" t="str">
        <f t="shared" si="524"/>
        <v/>
      </c>
      <c r="DH1030" s="7" t="str">
        <f t="shared" si="524"/>
        <v/>
      </c>
      <c r="DI1030" s="7" t="str">
        <f t="shared" si="524"/>
        <v/>
      </c>
      <c r="DJ1030" s="7" t="str">
        <f t="shared" si="525"/>
        <v/>
      </c>
      <c r="DK1030" s="7" t="str">
        <f t="shared" si="525"/>
        <v/>
      </c>
      <c r="DL1030" s="7" t="str">
        <f t="shared" si="525"/>
        <v/>
      </c>
      <c r="DM1030" s="7" t="str">
        <f t="shared" si="525"/>
        <v/>
      </c>
      <c r="DN1030" s="7" t="str">
        <f t="shared" si="525"/>
        <v/>
      </c>
      <c r="DO1030" s="7" t="str">
        <f t="shared" si="525"/>
        <v/>
      </c>
      <c r="DP1030" s="7" t="str">
        <f t="shared" si="525"/>
        <v/>
      </c>
      <c r="DQ1030" s="7" t="str">
        <f t="shared" si="525"/>
        <v/>
      </c>
      <c r="DR1030" s="7" t="str">
        <f t="shared" si="525"/>
        <v/>
      </c>
      <c r="DS1030" s="7" t="str">
        <f t="shared" si="525"/>
        <v/>
      </c>
      <c r="DT1030" s="7" t="str">
        <f t="shared" si="525"/>
        <v/>
      </c>
      <c r="DU1030" s="7" t="str">
        <f t="shared" si="525"/>
        <v/>
      </c>
      <c r="DV1030" s="7" t="str">
        <f t="shared" si="525"/>
        <v/>
      </c>
      <c r="DW1030" s="7" t="str">
        <f t="shared" si="525"/>
        <v/>
      </c>
    </row>
    <row r="1031" spans="1:127" x14ac:dyDescent="0.35">
      <c r="A1031" s="9" t="s">
        <v>280</v>
      </c>
      <c r="B1031" s="10" t="s">
        <v>17</v>
      </c>
      <c r="C1031" s="9" t="s">
        <v>8</v>
      </c>
      <c r="D1031" s="1">
        <v>5.4946000000000002E-2</v>
      </c>
      <c r="E1031" s="82">
        <f>VLOOKUP(C1031,'Literature Lookup Tables'!$A$2:$D$21,4,0)</f>
        <v>1.0000000000000009E-2</v>
      </c>
      <c r="F1031" s="82">
        <f>VLOOKUP(C1031,'Literature Lookup Tables'!$A$2:$D$21,3,0)</f>
        <v>0.72</v>
      </c>
      <c r="G1031" s="64">
        <f>(VLOOKUP(C1031,'Literature Lookup Tables'!$A$2:$L$21,2))*D1031</f>
        <v>4.011058E-2</v>
      </c>
      <c r="H1031" s="64">
        <f t="shared" si="515"/>
        <v>3.9561119999999998E-2</v>
      </c>
      <c r="I1031" s="64">
        <f t="shared" si="516"/>
        <v>5.4946000000000053E-4</v>
      </c>
      <c r="J1031" s="106">
        <f>VLOOKUP(C1031,'Literature Lookup Tables'!$A$2:$L$21,MATCH(B1031,listHYDROGROUPS,0))</f>
        <v>87.5</v>
      </c>
      <c r="K1031" s="7" t="str">
        <f t="shared" si="521"/>
        <v/>
      </c>
      <c r="L1031" s="7" t="str">
        <f t="shared" si="521"/>
        <v/>
      </c>
      <c r="M1031" s="7" t="str">
        <f t="shared" si="521"/>
        <v/>
      </c>
      <c r="N1031" s="7" t="str">
        <f t="shared" si="521"/>
        <v/>
      </c>
      <c r="O1031" s="7" t="str">
        <f t="shared" si="521"/>
        <v/>
      </c>
      <c r="P1031" s="7" t="str">
        <f t="shared" si="521"/>
        <v/>
      </c>
      <c r="Q1031" s="7" t="str">
        <f t="shared" si="521"/>
        <v/>
      </c>
      <c r="R1031" s="7" t="str">
        <f t="shared" si="521"/>
        <v/>
      </c>
      <c r="S1031" s="7" t="str">
        <f t="shared" si="521"/>
        <v/>
      </c>
      <c r="T1031" s="7">
        <f t="shared" si="521"/>
        <v>4.8077750000000004</v>
      </c>
      <c r="U1031" s="7" t="str">
        <f t="shared" si="521"/>
        <v/>
      </c>
      <c r="V1031" s="7" t="str">
        <f t="shared" si="521"/>
        <v/>
      </c>
      <c r="W1031" s="7" t="str">
        <f t="shared" si="521"/>
        <v/>
      </c>
      <c r="X1031" s="7" t="str">
        <f t="shared" si="521"/>
        <v/>
      </c>
      <c r="Y1031" s="7" t="str">
        <f t="shared" si="521"/>
        <v/>
      </c>
      <c r="CF1031" s="7" t="str">
        <f t="shared" si="522"/>
        <v/>
      </c>
      <c r="CG1031" s="7" t="str">
        <f t="shared" si="522"/>
        <v/>
      </c>
      <c r="CH1031" s="7" t="str">
        <f t="shared" si="522"/>
        <v/>
      </c>
      <c r="CI1031" s="7" t="str">
        <f t="shared" si="522"/>
        <v/>
      </c>
      <c r="CJ1031" s="7" t="str">
        <f t="shared" si="522"/>
        <v/>
      </c>
      <c r="CK1031" s="7" t="str">
        <f t="shared" si="522"/>
        <v/>
      </c>
      <c r="CL1031" s="7" t="str">
        <f t="shared" si="522"/>
        <v/>
      </c>
      <c r="CM1031" s="7" t="str">
        <f t="shared" si="522"/>
        <v/>
      </c>
      <c r="CN1031" s="7" t="str">
        <f t="shared" si="522"/>
        <v/>
      </c>
      <c r="CO1031" s="7" t="str">
        <f t="shared" si="522"/>
        <v/>
      </c>
      <c r="CP1031" s="7" t="str">
        <f t="shared" si="523"/>
        <v/>
      </c>
      <c r="CQ1031" s="7" t="str">
        <f t="shared" si="523"/>
        <v/>
      </c>
      <c r="CR1031" s="7" t="str">
        <f t="shared" si="523"/>
        <v/>
      </c>
      <c r="CS1031" s="7" t="str">
        <f t="shared" si="523"/>
        <v/>
      </c>
      <c r="CT1031" s="7" t="str">
        <f t="shared" si="523"/>
        <v/>
      </c>
      <c r="CU1031" s="7" t="str">
        <f t="shared" si="523"/>
        <v/>
      </c>
      <c r="CV1031" s="7" t="str">
        <f t="shared" si="523"/>
        <v/>
      </c>
      <c r="CW1031" s="7" t="str">
        <f t="shared" si="523"/>
        <v/>
      </c>
      <c r="CX1031" s="7" t="str">
        <f t="shared" si="523"/>
        <v/>
      </c>
      <c r="CY1031" s="7" t="str">
        <f t="shared" si="523"/>
        <v/>
      </c>
      <c r="CZ1031" s="7" t="str">
        <f t="shared" si="524"/>
        <v/>
      </c>
      <c r="DA1031" s="7" t="str">
        <f t="shared" si="524"/>
        <v/>
      </c>
      <c r="DB1031" s="7" t="str">
        <f t="shared" si="524"/>
        <v/>
      </c>
      <c r="DC1031" s="7" t="str">
        <f t="shared" si="524"/>
        <v/>
      </c>
      <c r="DD1031" s="7" t="str">
        <f t="shared" si="524"/>
        <v/>
      </c>
      <c r="DE1031" s="7" t="str">
        <f t="shared" si="524"/>
        <v/>
      </c>
      <c r="DF1031" s="7" t="str">
        <f t="shared" si="524"/>
        <v/>
      </c>
      <c r="DG1031" s="7" t="str">
        <f t="shared" si="524"/>
        <v/>
      </c>
      <c r="DH1031" s="7" t="str">
        <f t="shared" si="524"/>
        <v/>
      </c>
      <c r="DI1031" s="7" t="str">
        <f t="shared" si="524"/>
        <v/>
      </c>
      <c r="DJ1031" s="7" t="str">
        <f t="shared" si="525"/>
        <v/>
      </c>
      <c r="DK1031" s="7" t="str">
        <f t="shared" si="525"/>
        <v/>
      </c>
      <c r="DL1031" s="7" t="str">
        <f t="shared" si="525"/>
        <v/>
      </c>
      <c r="DM1031" s="7" t="str">
        <f t="shared" si="525"/>
        <v/>
      </c>
      <c r="DN1031" s="7" t="str">
        <f t="shared" si="525"/>
        <v/>
      </c>
      <c r="DO1031" s="7" t="str">
        <f t="shared" si="525"/>
        <v/>
      </c>
      <c r="DP1031" s="7" t="str">
        <f t="shared" si="525"/>
        <v/>
      </c>
      <c r="DQ1031" s="7" t="str">
        <f t="shared" si="525"/>
        <v/>
      </c>
      <c r="DR1031" s="7" t="str">
        <f t="shared" si="525"/>
        <v/>
      </c>
      <c r="DS1031" s="7" t="str">
        <f t="shared" si="525"/>
        <v/>
      </c>
      <c r="DT1031" s="7" t="str">
        <f t="shared" si="525"/>
        <v/>
      </c>
      <c r="DU1031" s="7" t="str">
        <f t="shared" si="525"/>
        <v/>
      </c>
      <c r="DV1031" s="7" t="str">
        <f t="shared" si="525"/>
        <v/>
      </c>
      <c r="DW1031" s="7" t="str">
        <f t="shared" si="525"/>
        <v/>
      </c>
    </row>
    <row r="1032" spans="1:127" x14ac:dyDescent="0.35">
      <c r="A1032" s="9" t="s">
        <v>279</v>
      </c>
      <c r="B1032" s="10" t="s">
        <v>17</v>
      </c>
      <c r="C1032" s="9" t="s">
        <v>8</v>
      </c>
      <c r="D1032" s="1">
        <v>5.4832179999999999</v>
      </c>
      <c r="E1032" s="82">
        <f>VLOOKUP(C1032,'Literature Lookup Tables'!$A$2:$D$21,4,0)</f>
        <v>1.0000000000000009E-2</v>
      </c>
      <c r="F1032" s="82">
        <f>VLOOKUP(C1032,'Literature Lookup Tables'!$A$2:$D$21,3,0)</f>
        <v>0.72</v>
      </c>
      <c r="G1032" s="64">
        <f>(VLOOKUP(C1032,'Literature Lookup Tables'!$A$2:$L$21,2))*D1032</f>
        <v>4.0027491399999997</v>
      </c>
      <c r="H1032" s="64">
        <f t="shared" si="515"/>
        <v>3.9479169599999997</v>
      </c>
      <c r="I1032" s="64">
        <f t="shared" si="516"/>
        <v>5.483218000000005E-2</v>
      </c>
      <c r="J1032" s="106">
        <f>VLOOKUP(C1032,'Literature Lookup Tables'!$A$2:$L$21,MATCH(B1032,listHYDROGROUPS,0))</f>
        <v>87.5</v>
      </c>
      <c r="K1032" s="7" t="str">
        <f t="shared" si="521"/>
        <v/>
      </c>
      <c r="L1032" s="7" t="str">
        <f t="shared" si="521"/>
        <v/>
      </c>
      <c r="M1032" s="7" t="str">
        <f t="shared" si="521"/>
        <v/>
      </c>
      <c r="N1032" s="7" t="str">
        <f t="shared" si="521"/>
        <v/>
      </c>
      <c r="O1032" s="7" t="str">
        <f t="shared" si="521"/>
        <v/>
      </c>
      <c r="P1032" s="7" t="str">
        <f t="shared" si="521"/>
        <v/>
      </c>
      <c r="Q1032" s="7" t="str">
        <f t="shared" si="521"/>
        <v/>
      </c>
      <c r="R1032" s="7">
        <f t="shared" si="521"/>
        <v>479.78157499999998</v>
      </c>
      <c r="S1032" s="7" t="str">
        <f t="shared" si="521"/>
        <v/>
      </c>
      <c r="T1032" s="7" t="str">
        <f t="shared" si="521"/>
        <v/>
      </c>
      <c r="U1032" s="7" t="str">
        <f t="shared" si="521"/>
        <v/>
      </c>
      <c r="V1032" s="7" t="str">
        <f t="shared" si="521"/>
        <v/>
      </c>
      <c r="W1032" s="7" t="str">
        <f t="shared" si="521"/>
        <v/>
      </c>
      <c r="X1032" s="7" t="str">
        <f t="shared" si="521"/>
        <v/>
      </c>
      <c r="Y1032" s="7" t="str">
        <f t="shared" si="521"/>
        <v/>
      </c>
      <c r="CF1032" s="7" t="str">
        <f t="shared" si="522"/>
        <v/>
      </c>
      <c r="CG1032" s="7" t="str">
        <f t="shared" si="522"/>
        <v/>
      </c>
      <c r="CH1032" s="7" t="str">
        <f t="shared" si="522"/>
        <v/>
      </c>
      <c r="CI1032" s="7" t="str">
        <f t="shared" si="522"/>
        <v/>
      </c>
      <c r="CJ1032" s="7" t="str">
        <f t="shared" si="522"/>
        <v/>
      </c>
      <c r="CK1032" s="7" t="str">
        <f t="shared" si="522"/>
        <v/>
      </c>
      <c r="CL1032" s="7" t="str">
        <f t="shared" si="522"/>
        <v/>
      </c>
      <c r="CM1032" s="7" t="str">
        <f t="shared" si="522"/>
        <v/>
      </c>
      <c r="CN1032" s="7" t="str">
        <f t="shared" si="522"/>
        <v/>
      </c>
      <c r="CO1032" s="7" t="str">
        <f t="shared" si="522"/>
        <v/>
      </c>
      <c r="CP1032" s="7" t="str">
        <f t="shared" si="523"/>
        <v/>
      </c>
      <c r="CQ1032" s="7" t="str">
        <f t="shared" si="523"/>
        <v/>
      </c>
      <c r="CR1032" s="7" t="str">
        <f t="shared" si="523"/>
        <v/>
      </c>
      <c r="CS1032" s="7" t="str">
        <f t="shared" si="523"/>
        <v/>
      </c>
      <c r="CT1032" s="7" t="str">
        <f t="shared" si="523"/>
        <v/>
      </c>
      <c r="CU1032" s="7" t="str">
        <f t="shared" si="523"/>
        <v/>
      </c>
      <c r="CV1032" s="7" t="str">
        <f t="shared" si="523"/>
        <v/>
      </c>
      <c r="CW1032" s="7" t="str">
        <f t="shared" si="523"/>
        <v/>
      </c>
      <c r="CX1032" s="7" t="str">
        <f t="shared" si="523"/>
        <v/>
      </c>
      <c r="CY1032" s="7" t="str">
        <f t="shared" si="523"/>
        <v/>
      </c>
      <c r="CZ1032" s="7" t="str">
        <f t="shared" si="524"/>
        <v/>
      </c>
      <c r="DA1032" s="7" t="str">
        <f t="shared" si="524"/>
        <v/>
      </c>
      <c r="DB1032" s="7" t="str">
        <f t="shared" si="524"/>
        <v/>
      </c>
      <c r="DC1032" s="7" t="str">
        <f t="shared" si="524"/>
        <v/>
      </c>
      <c r="DD1032" s="7" t="str">
        <f t="shared" si="524"/>
        <v/>
      </c>
      <c r="DE1032" s="7" t="str">
        <f t="shared" si="524"/>
        <v/>
      </c>
      <c r="DF1032" s="7" t="str">
        <f t="shared" si="524"/>
        <v/>
      </c>
      <c r="DG1032" s="7" t="str">
        <f t="shared" si="524"/>
        <v/>
      </c>
      <c r="DH1032" s="7" t="str">
        <f t="shared" si="524"/>
        <v/>
      </c>
      <c r="DI1032" s="7" t="str">
        <f t="shared" si="524"/>
        <v/>
      </c>
      <c r="DJ1032" s="7" t="str">
        <f t="shared" si="525"/>
        <v/>
      </c>
      <c r="DK1032" s="7" t="str">
        <f t="shared" si="525"/>
        <v/>
      </c>
      <c r="DL1032" s="7" t="str">
        <f t="shared" si="525"/>
        <v/>
      </c>
      <c r="DM1032" s="7" t="str">
        <f t="shared" si="525"/>
        <v/>
      </c>
      <c r="DN1032" s="7" t="str">
        <f t="shared" si="525"/>
        <v/>
      </c>
      <c r="DO1032" s="7" t="str">
        <f t="shared" si="525"/>
        <v/>
      </c>
      <c r="DP1032" s="7" t="str">
        <f t="shared" si="525"/>
        <v/>
      </c>
      <c r="DQ1032" s="7" t="str">
        <f t="shared" si="525"/>
        <v/>
      </c>
      <c r="DR1032" s="7" t="str">
        <f t="shared" si="525"/>
        <v/>
      </c>
      <c r="DS1032" s="7" t="str">
        <f t="shared" si="525"/>
        <v/>
      </c>
      <c r="DT1032" s="7" t="str">
        <f t="shared" si="525"/>
        <v/>
      </c>
      <c r="DU1032" s="7" t="str">
        <f t="shared" si="525"/>
        <v/>
      </c>
      <c r="DV1032" s="7" t="str">
        <f t="shared" si="525"/>
        <v/>
      </c>
      <c r="DW1032" s="7" t="str">
        <f t="shared" si="525"/>
        <v/>
      </c>
    </row>
    <row r="1033" spans="1:127" x14ac:dyDescent="0.35">
      <c r="A1033" s="9" t="s">
        <v>280</v>
      </c>
      <c r="B1033" s="10" t="s">
        <v>17</v>
      </c>
      <c r="C1033" s="9" t="s">
        <v>71</v>
      </c>
      <c r="D1033" s="1">
        <v>0.29219200000000001</v>
      </c>
      <c r="E1033" s="82">
        <f>VLOOKUP(C1033,'Literature Lookup Tables'!$A$2:$D$21,4,0)</f>
        <v>8.9999999999999969E-2</v>
      </c>
      <c r="F1033" s="82">
        <f>VLOOKUP(C1033,'Literature Lookup Tables'!$A$2:$D$21,3,0)</f>
        <v>0.4</v>
      </c>
      <c r="G1033" s="64">
        <f>(VLOOKUP(C1033,'Literature Lookup Tables'!$A$2:$L$21,2))*D1033</f>
        <v>0.14317408000000001</v>
      </c>
      <c r="H1033" s="64">
        <f t="shared" si="515"/>
        <v>0.1168768</v>
      </c>
      <c r="I1033" s="64">
        <f t="shared" si="516"/>
        <v>2.6297279999999992E-2</v>
      </c>
      <c r="J1033" s="106">
        <f>VLOOKUP(C1033,'Literature Lookup Tables'!$A$2:$L$21,MATCH(B1033,listHYDROGROUPS,0))</f>
        <v>77</v>
      </c>
      <c r="K1033" s="7" t="str">
        <f t="shared" si="521"/>
        <v/>
      </c>
      <c r="L1033" s="7" t="str">
        <f t="shared" si="521"/>
        <v/>
      </c>
      <c r="M1033" s="7" t="str">
        <f t="shared" si="521"/>
        <v/>
      </c>
      <c r="N1033" s="7" t="str">
        <f t="shared" si="521"/>
        <v/>
      </c>
      <c r="O1033" s="7" t="str">
        <f t="shared" si="521"/>
        <v/>
      </c>
      <c r="P1033" s="7" t="str">
        <f t="shared" si="521"/>
        <v/>
      </c>
      <c r="Q1033" s="7" t="str">
        <f t="shared" si="521"/>
        <v/>
      </c>
      <c r="R1033" s="7" t="str">
        <f t="shared" si="521"/>
        <v/>
      </c>
      <c r="S1033" s="7" t="str">
        <f t="shared" si="521"/>
        <v/>
      </c>
      <c r="T1033" s="7">
        <f t="shared" si="521"/>
        <v>22.498784000000001</v>
      </c>
      <c r="U1033" s="7" t="str">
        <f t="shared" si="521"/>
        <v/>
      </c>
      <c r="V1033" s="7" t="str">
        <f t="shared" si="521"/>
        <v/>
      </c>
      <c r="W1033" s="7" t="str">
        <f t="shared" si="521"/>
        <v/>
      </c>
      <c r="X1033" s="7" t="str">
        <f t="shared" si="521"/>
        <v/>
      </c>
      <c r="Y1033" s="7" t="str">
        <f t="shared" si="521"/>
        <v/>
      </c>
      <c r="CF1033" s="7" t="str">
        <f t="shared" si="522"/>
        <v/>
      </c>
      <c r="CG1033" s="7" t="str">
        <f t="shared" si="522"/>
        <v/>
      </c>
      <c r="CH1033" s="7" t="str">
        <f t="shared" si="522"/>
        <v/>
      </c>
      <c r="CI1033" s="7" t="str">
        <f t="shared" si="522"/>
        <v/>
      </c>
      <c r="CJ1033" s="7" t="str">
        <f t="shared" si="522"/>
        <v/>
      </c>
      <c r="CK1033" s="7" t="str">
        <f t="shared" si="522"/>
        <v/>
      </c>
      <c r="CL1033" s="7" t="str">
        <f t="shared" si="522"/>
        <v/>
      </c>
      <c r="CM1033" s="7" t="str">
        <f t="shared" si="522"/>
        <v/>
      </c>
      <c r="CN1033" s="7" t="str">
        <f t="shared" si="522"/>
        <v/>
      </c>
      <c r="CO1033" s="7" t="str">
        <f t="shared" si="522"/>
        <v/>
      </c>
      <c r="CP1033" s="7" t="str">
        <f t="shared" si="523"/>
        <v/>
      </c>
      <c r="CQ1033" s="7" t="str">
        <f t="shared" si="523"/>
        <v/>
      </c>
      <c r="CR1033" s="7" t="str">
        <f t="shared" si="523"/>
        <v/>
      </c>
      <c r="CS1033" s="7" t="str">
        <f t="shared" si="523"/>
        <v/>
      </c>
      <c r="CT1033" s="7" t="str">
        <f t="shared" si="523"/>
        <v/>
      </c>
      <c r="CU1033" s="7" t="str">
        <f t="shared" si="523"/>
        <v/>
      </c>
      <c r="CV1033" s="7" t="str">
        <f t="shared" si="523"/>
        <v/>
      </c>
      <c r="CW1033" s="7" t="str">
        <f t="shared" si="523"/>
        <v/>
      </c>
      <c r="CX1033" s="7" t="str">
        <f t="shared" si="523"/>
        <v/>
      </c>
      <c r="CY1033" s="7" t="str">
        <f t="shared" si="523"/>
        <v/>
      </c>
      <c r="CZ1033" s="7" t="str">
        <f t="shared" si="524"/>
        <v/>
      </c>
      <c r="DA1033" s="7" t="str">
        <f t="shared" si="524"/>
        <v/>
      </c>
      <c r="DB1033" s="7" t="str">
        <f t="shared" si="524"/>
        <v/>
      </c>
      <c r="DC1033" s="7" t="str">
        <f t="shared" si="524"/>
        <v/>
      </c>
      <c r="DD1033" s="7" t="str">
        <f t="shared" si="524"/>
        <v/>
      </c>
      <c r="DE1033" s="7" t="str">
        <f t="shared" si="524"/>
        <v/>
      </c>
      <c r="DF1033" s="7" t="str">
        <f t="shared" si="524"/>
        <v/>
      </c>
      <c r="DG1033" s="7" t="str">
        <f t="shared" si="524"/>
        <v/>
      </c>
      <c r="DH1033" s="7" t="str">
        <f t="shared" si="524"/>
        <v/>
      </c>
      <c r="DI1033" s="7" t="str">
        <f t="shared" si="524"/>
        <v/>
      </c>
      <c r="DJ1033" s="7" t="str">
        <f t="shared" si="525"/>
        <v/>
      </c>
      <c r="DK1033" s="7" t="str">
        <f t="shared" si="525"/>
        <v/>
      </c>
      <c r="DL1033" s="7" t="str">
        <f t="shared" si="525"/>
        <v/>
      </c>
      <c r="DM1033" s="7" t="str">
        <f t="shared" si="525"/>
        <v/>
      </c>
      <c r="DN1033" s="7" t="str">
        <f t="shared" si="525"/>
        <v/>
      </c>
      <c r="DO1033" s="7" t="str">
        <f t="shared" si="525"/>
        <v/>
      </c>
      <c r="DP1033" s="7" t="str">
        <f t="shared" si="525"/>
        <v/>
      </c>
      <c r="DQ1033" s="7" t="str">
        <f t="shared" si="525"/>
        <v/>
      </c>
      <c r="DR1033" s="7" t="str">
        <f t="shared" si="525"/>
        <v/>
      </c>
      <c r="DS1033" s="7" t="str">
        <f t="shared" si="525"/>
        <v/>
      </c>
      <c r="DT1033" s="7" t="str">
        <f t="shared" si="525"/>
        <v/>
      </c>
      <c r="DU1033" s="7" t="str">
        <f t="shared" si="525"/>
        <v/>
      </c>
      <c r="DV1033" s="7" t="str">
        <f t="shared" si="525"/>
        <v/>
      </c>
      <c r="DW1033" s="7" t="str">
        <f t="shared" si="525"/>
        <v/>
      </c>
    </row>
    <row r="1034" spans="1:127" x14ac:dyDescent="0.35">
      <c r="A1034" s="9" t="s">
        <v>280</v>
      </c>
      <c r="B1034" s="10" t="s">
        <v>17</v>
      </c>
      <c r="C1034" s="9" t="s">
        <v>0</v>
      </c>
      <c r="D1034" s="1">
        <v>3.5339999999999998E-3</v>
      </c>
      <c r="E1034" s="82">
        <f>VLOOKUP(C1034,'Literature Lookup Tables'!$A$2:$D$21,4,0)</f>
        <v>0</v>
      </c>
      <c r="F1034" s="82">
        <f>VLOOKUP(C1034,'Literature Lookup Tables'!$A$2:$D$21,3,0)</f>
        <v>0.5</v>
      </c>
      <c r="G1034" s="64">
        <f>(VLOOKUP(C1034,'Literature Lookup Tables'!$A$2:$L$21,2))*D1034</f>
        <v>1.7669999999999999E-3</v>
      </c>
      <c r="H1034" s="64">
        <f t="shared" si="515"/>
        <v>1.7669999999999999E-3</v>
      </c>
      <c r="I1034" s="64">
        <f t="shared" si="516"/>
        <v>0</v>
      </c>
      <c r="J1034" s="106">
        <f>VLOOKUP(C1034,'Literature Lookup Tables'!$A$2:$L$21,MATCH(B1034,listHYDROGROUPS,0))</f>
        <v>81.5</v>
      </c>
      <c r="K1034" s="7" t="str">
        <f t="shared" si="521"/>
        <v/>
      </c>
      <c r="L1034" s="7" t="str">
        <f t="shared" si="521"/>
        <v/>
      </c>
      <c r="M1034" s="7" t="str">
        <f t="shared" si="521"/>
        <v/>
      </c>
      <c r="N1034" s="7" t="str">
        <f t="shared" si="521"/>
        <v/>
      </c>
      <c r="O1034" s="7" t="str">
        <f t="shared" si="521"/>
        <v/>
      </c>
      <c r="P1034" s="7" t="str">
        <f t="shared" si="521"/>
        <v/>
      </c>
      <c r="Q1034" s="7" t="str">
        <f t="shared" si="521"/>
        <v/>
      </c>
      <c r="R1034" s="7" t="str">
        <f t="shared" si="521"/>
        <v/>
      </c>
      <c r="S1034" s="7" t="str">
        <f t="shared" si="521"/>
        <v/>
      </c>
      <c r="T1034" s="7">
        <f t="shared" si="521"/>
        <v>0.28802099999999997</v>
      </c>
      <c r="U1034" s="7" t="str">
        <f t="shared" si="521"/>
        <v/>
      </c>
      <c r="V1034" s="7" t="str">
        <f t="shared" si="521"/>
        <v/>
      </c>
      <c r="W1034" s="7" t="str">
        <f t="shared" si="521"/>
        <v/>
      </c>
      <c r="X1034" s="7" t="str">
        <f t="shared" si="521"/>
        <v/>
      </c>
      <c r="Y1034" s="7" t="str">
        <f t="shared" si="521"/>
        <v/>
      </c>
      <c r="CF1034" s="7" t="str">
        <f t="shared" ref="CF1034:CO1043" si="526">IF($A1034=CF$11,$J1034*$D1034,"")</f>
        <v/>
      </c>
      <c r="CG1034" s="7" t="str">
        <f t="shared" si="526"/>
        <v/>
      </c>
      <c r="CH1034" s="7" t="str">
        <f t="shared" si="526"/>
        <v/>
      </c>
      <c r="CI1034" s="7" t="str">
        <f t="shared" si="526"/>
        <v/>
      </c>
      <c r="CJ1034" s="7" t="str">
        <f t="shared" si="526"/>
        <v/>
      </c>
      <c r="CK1034" s="7" t="str">
        <f t="shared" si="526"/>
        <v/>
      </c>
      <c r="CL1034" s="7" t="str">
        <f t="shared" si="526"/>
        <v/>
      </c>
      <c r="CM1034" s="7" t="str">
        <f t="shared" si="526"/>
        <v/>
      </c>
      <c r="CN1034" s="7" t="str">
        <f t="shared" si="526"/>
        <v/>
      </c>
      <c r="CO1034" s="7" t="str">
        <f t="shared" si="526"/>
        <v/>
      </c>
      <c r="CP1034" s="7" t="str">
        <f t="shared" ref="CP1034:CY1043" si="527">IF($A1034=CP$11,$J1034*$D1034,"")</f>
        <v/>
      </c>
      <c r="CQ1034" s="7" t="str">
        <f t="shared" si="527"/>
        <v/>
      </c>
      <c r="CR1034" s="7" t="str">
        <f t="shared" si="527"/>
        <v/>
      </c>
      <c r="CS1034" s="7" t="str">
        <f t="shared" si="527"/>
        <v/>
      </c>
      <c r="CT1034" s="7" t="str">
        <f t="shared" si="527"/>
        <v/>
      </c>
      <c r="CU1034" s="7" t="str">
        <f t="shared" si="527"/>
        <v/>
      </c>
      <c r="CV1034" s="7" t="str">
        <f t="shared" si="527"/>
        <v/>
      </c>
      <c r="CW1034" s="7" t="str">
        <f t="shared" si="527"/>
        <v/>
      </c>
      <c r="CX1034" s="7" t="str">
        <f t="shared" si="527"/>
        <v/>
      </c>
      <c r="CY1034" s="7" t="str">
        <f t="shared" si="527"/>
        <v/>
      </c>
      <c r="CZ1034" s="7" t="str">
        <f t="shared" ref="CZ1034:DI1043" si="528">IF($A1034=CZ$11,$J1034*$D1034,"")</f>
        <v/>
      </c>
      <c r="DA1034" s="7" t="str">
        <f t="shared" si="528"/>
        <v/>
      </c>
      <c r="DB1034" s="7" t="str">
        <f t="shared" si="528"/>
        <v/>
      </c>
      <c r="DC1034" s="7" t="str">
        <f t="shared" si="528"/>
        <v/>
      </c>
      <c r="DD1034" s="7" t="str">
        <f t="shared" si="528"/>
        <v/>
      </c>
      <c r="DE1034" s="7" t="str">
        <f t="shared" si="528"/>
        <v/>
      </c>
      <c r="DF1034" s="7" t="str">
        <f t="shared" si="528"/>
        <v/>
      </c>
      <c r="DG1034" s="7" t="str">
        <f t="shared" si="528"/>
        <v/>
      </c>
      <c r="DH1034" s="7" t="str">
        <f t="shared" si="528"/>
        <v/>
      </c>
      <c r="DI1034" s="7" t="str">
        <f t="shared" si="528"/>
        <v/>
      </c>
      <c r="DJ1034" s="7" t="str">
        <f t="shared" ref="DJ1034:DW1043" si="529">IF($A1034=DJ$11,$J1034*$D1034,"")</f>
        <v/>
      </c>
      <c r="DK1034" s="7" t="str">
        <f t="shared" si="529"/>
        <v/>
      </c>
      <c r="DL1034" s="7" t="str">
        <f t="shared" si="529"/>
        <v/>
      </c>
      <c r="DM1034" s="7" t="str">
        <f t="shared" si="529"/>
        <v/>
      </c>
      <c r="DN1034" s="7" t="str">
        <f t="shared" si="529"/>
        <v/>
      </c>
      <c r="DO1034" s="7" t="str">
        <f t="shared" si="529"/>
        <v/>
      </c>
      <c r="DP1034" s="7" t="str">
        <f t="shared" si="529"/>
        <v/>
      </c>
      <c r="DQ1034" s="7" t="str">
        <f t="shared" si="529"/>
        <v/>
      </c>
      <c r="DR1034" s="7" t="str">
        <f t="shared" si="529"/>
        <v/>
      </c>
      <c r="DS1034" s="7" t="str">
        <f t="shared" si="529"/>
        <v/>
      </c>
      <c r="DT1034" s="7" t="str">
        <f t="shared" si="529"/>
        <v/>
      </c>
      <c r="DU1034" s="7" t="str">
        <f t="shared" si="529"/>
        <v/>
      </c>
      <c r="DV1034" s="7" t="str">
        <f t="shared" si="529"/>
        <v/>
      </c>
      <c r="DW1034" s="7" t="str">
        <f t="shared" si="529"/>
        <v/>
      </c>
    </row>
    <row r="1035" spans="1:127" x14ac:dyDescent="0.35">
      <c r="A1035" s="9" t="s">
        <v>296</v>
      </c>
      <c r="B1035" s="10" t="s">
        <v>17</v>
      </c>
      <c r="C1035" s="9" t="s">
        <v>9</v>
      </c>
      <c r="D1035" s="1">
        <v>0.86734999999999995</v>
      </c>
      <c r="E1035" s="82">
        <f>VLOOKUP(C1035,'Literature Lookup Tables'!$A$2:$D$21,4,0)</f>
        <v>1.0000000000000009E-2</v>
      </c>
      <c r="F1035" s="82">
        <f>VLOOKUP(C1035,'Literature Lookup Tables'!$A$2:$D$21,3,0)</f>
        <v>0.72</v>
      </c>
      <c r="G1035" s="64">
        <f>(VLOOKUP(C1035,'Literature Lookup Tables'!$A$2:$L$21,2))*D1035</f>
        <v>0.63316549999999994</v>
      </c>
      <c r="H1035" s="64">
        <f t="shared" si="515"/>
        <v>0.62449199999999994</v>
      </c>
      <c r="I1035" s="64">
        <f t="shared" si="516"/>
        <v>8.6735000000000076E-3</v>
      </c>
      <c r="J1035" s="106">
        <f>VLOOKUP(C1035,'Literature Lookup Tables'!$A$2:$L$21,MATCH(B1035,listHYDROGROUPS,0))</f>
        <v>77</v>
      </c>
      <c r="K1035" s="7">
        <f t="shared" si="521"/>
        <v>66.78595</v>
      </c>
      <c r="L1035" s="7" t="str">
        <f t="shared" si="521"/>
        <v/>
      </c>
      <c r="M1035" s="7" t="str">
        <f t="shared" si="521"/>
        <v/>
      </c>
      <c r="N1035" s="7" t="str">
        <f t="shared" si="521"/>
        <v/>
      </c>
      <c r="O1035" s="7" t="str">
        <f t="shared" si="521"/>
        <v/>
      </c>
      <c r="P1035" s="7" t="str">
        <f t="shared" si="521"/>
        <v/>
      </c>
      <c r="Q1035" s="7" t="str">
        <f t="shared" si="521"/>
        <v/>
      </c>
      <c r="R1035" s="7" t="str">
        <f t="shared" si="521"/>
        <v/>
      </c>
      <c r="S1035" s="7" t="str">
        <f t="shared" si="521"/>
        <v/>
      </c>
      <c r="T1035" s="7" t="str">
        <f t="shared" si="521"/>
        <v/>
      </c>
      <c r="U1035" s="7" t="str">
        <f t="shared" si="521"/>
        <v/>
      </c>
      <c r="V1035" s="7" t="str">
        <f t="shared" si="521"/>
        <v/>
      </c>
      <c r="W1035" s="7" t="str">
        <f t="shared" si="521"/>
        <v/>
      </c>
      <c r="X1035" s="7" t="str">
        <f t="shared" si="521"/>
        <v/>
      </c>
      <c r="Y1035" s="7" t="str">
        <f t="shared" si="521"/>
        <v/>
      </c>
      <c r="CF1035" s="7" t="str">
        <f t="shared" si="526"/>
        <v/>
      </c>
      <c r="CG1035" s="7" t="str">
        <f t="shared" si="526"/>
        <v/>
      </c>
      <c r="CH1035" s="7" t="str">
        <f t="shared" si="526"/>
        <v/>
      </c>
      <c r="CI1035" s="7" t="str">
        <f t="shared" si="526"/>
        <v/>
      </c>
      <c r="CJ1035" s="7" t="str">
        <f t="shared" si="526"/>
        <v/>
      </c>
      <c r="CK1035" s="7" t="str">
        <f t="shared" si="526"/>
        <v/>
      </c>
      <c r="CL1035" s="7" t="str">
        <f t="shared" si="526"/>
        <v/>
      </c>
      <c r="CM1035" s="7" t="str">
        <f t="shared" si="526"/>
        <v/>
      </c>
      <c r="CN1035" s="7" t="str">
        <f t="shared" si="526"/>
        <v/>
      </c>
      <c r="CO1035" s="7" t="str">
        <f t="shared" si="526"/>
        <v/>
      </c>
      <c r="CP1035" s="7" t="str">
        <f t="shared" si="527"/>
        <v/>
      </c>
      <c r="CQ1035" s="7" t="str">
        <f t="shared" si="527"/>
        <v/>
      </c>
      <c r="CR1035" s="7" t="str">
        <f t="shared" si="527"/>
        <v/>
      </c>
      <c r="CS1035" s="7" t="str">
        <f t="shared" si="527"/>
        <v/>
      </c>
      <c r="CT1035" s="7" t="str">
        <f t="shared" si="527"/>
        <v/>
      </c>
      <c r="CU1035" s="7" t="str">
        <f t="shared" si="527"/>
        <v/>
      </c>
      <c r="CV1035" s="7" t="str">
        <f t="shared" si="527"/>
        <v/>
      </c>
      <c r="CW1035" s="7" t="str">
        <f t="shared" si="527"/>
        <v/>
      </c>
      <c r="CX1035" s="7" t="str">
        <f t="shared" si="527"/>
        <v/>
      </c>
      <c r="CY1035" s="7" t="str">
        <f t="shared" si="527"/>
        <v/>
      </c>
      <c r="CZ1035" s="7" t="str">
        <f t="shared" si="528"/>
        <v/>
      </c>
      <c r="DA1035" s="7" t="str">
        <f t="shared" si="528"/>
        <v/>
      </c>
      <c r="DB1035" s="7" t="str">
        <f t="shared" si="528"/>
        <v/>
      </c>
      <c r="DC1035" s="7" t="str">
        <f t="shared" si="528"/>
        <v/>
      </c>
      <c r="DD1035" s="7" t="str">
        <f t="shared" si="528"/>
        <v/>
      </c>
      <c r="DE1035" s="7" t="str">
        <f t="shared" si="528"/>
        <v/>
      </c>
      <c r="DF1035" s="7" t="str">
        <f t="shared" si="528"/>
        <v/>
      </c>
      <c r="DG1035" s="7" t="str">
        <f t="shared" si="528"/>
        <v/>
      </c>
      <c r="DH1035" s="7" t="str">
        <f t="shared" si="528"/>
        <v/>
      </c>
      <c r="DI1035" s="7" t="str">
        <f t="shared" si="528"/>
        <v/>
      </c>
      <c r="DJ1035" s="7" t="str">
        <f t="shared" si="529"/>
        <v/>
      </c>
      <c r="DK1035" s="7" t="str">
        <f t="shared" si="529"/>
        <v/>
      </c>
      <c r="DL1035" s="7" t="str">
        <f t="shared" si="529"/>
        <v/>
      </c>
      <c r="DM1035" s="7" t="str">
        <f t="shared" si="529"/>
        <v/>
      </c>
      <c r="DN1035" s="7" t="str">
        <f t="shared" si="529"/>
        <v/>
      </c>
      <c r="DO1035" s="7" t="str">
        <f t="shared" si="529"/>
        <v/>
      </c>
      <c r="DP1035" s="7" t="str">
        <f t="shared" si="529"/>
        <v/>
      </c>
      <c r="DQ1035" s="7" t="str">
        <f t="shared" si="529"/>
        <v/>
      </c>
      <c r="DR1035" s="7" t="str">
        <f t="shared" si="529"/>
        <v/>
      </c>
      <c r="DS1035" s="7" t="str">
        <f t="shared" si="529"/>
        <v/>
      </c>
      <c r="DT1035" s="7" t="str">
        <f t="shared" si="529"/>
        <v/>
      </c>
      <c r="DU1035" s="7" t="str">
        <f t="shared" si="529"/>
        <v/>
      </c>
      <c r="DV1035" s="7" t="str">
        <f t="shared" si="529"/>
        <v/>
      </c>
      <c r="DW1035" s="7" t="str">
        <f t="shared" si="529"/>
        <v/>
      </c>
    </row>
    <row r="1036" spans="1:127" x14ac:dyDescent="0.35">
      <c r="A1036" s="9" t="s">
        <v>279</v>
      </c>
      <c r="B1036" s="10" t="s">
        <v>17</v>
      </c>
      <c r="C1036" s="9" t="s">
        <v>9</v>
      </c>
      <c r="D1036" s="1">
        <v>1.0946000000000001E-2</v>
      </c>
      <c r="E1036" s="82">
        <f>VLOOKUP(C1036,'Literature Lookup Tables'!$A$2:$D$21,4,0)</f>
        <v>1.0000000000000009E-2</v>
      </c>
      <c r="F1036" s="82">
        <f>VLOOKUP(C1036,'Literature Lookup Tables'!$A$2:$D$21,3,0)</f>
        <v>0.72</v>
      </c>
      <c r="G1036" s="64">
        <f>(VLOOKUP(C1036,'Literature Lookup Tables'!$A$2:$L$21,2))*D1036</f>
        <v>7.9905800000000006E-3</v>
      </c>
      <c r="H1036" s="64">
        <f t="shared" si="515"/>
        <v>7.8811200000000001E-3</v>
      </c>
      <c r="I1036" s="64">
        <f t="shared" si="516"/>
        <v>1.0946000000000011E-4</v>
      </c>
      <c r="J1036" s="106">
        <f>VLOOKUP(C1036,'Literature Lookup Tables'!$A$2:$L$21,MATCH(B1036,listHYDROGROUPS,0))</f>
        <v>77</v>
      </c>
      <c r="K1036" s="7" t="str">
        <f t="shared" si="521"/>
        <v/>
      </c>
      <c r="L1036" s="7" t="str">
        <f t="shared" si="521"/>
        <v/>
      </c>
      <c r="M1036" s="7" t="str">
        <f t="shared" si="521"/>
        <v/>
      </c>
      <c r="N1036" s="7" t="str">
        <f t="shared" si="521"/>
        <v/>
      </c>
      <c r="O1036" s="7" t="str">
        <f t="shared" si="521"/>
        <v/>
      </c>
      <c r="P1036" s="7" t="str">
        <f t="shared" si="521"/>
        <v/>
      </c>
      <c r="Q1036" s="7" t="str">
        <f t="shared" si="521"/>
        <v/>
      </c>
      <c r="R1036" s="7">
        <f t="shared" si="521"/>
        <v>0.84284200000000009</v>
      </c>
      <c r="S1036" s="7" t="str">
        <f t="shared" si="521"/>
        <v/>
      </c>
      <c r="T1036" s="7" t="str">
        <f t="shared" si="521"/>
        <v/>
      </c>
      <c r="U1036" s="7" t="str">
        <f t="shared" si="521"/>
        <v/>
      </c>
      <c r="V1036" s="7" t="str">
        <f t="shared" si="521"/>
        <v/>
      </c>
      <c r="W1036" s="7" t="str">
        <f t="shared" si="521"/>
        <v/>
      </c>
      <c r="X1036" s="7" t="str">
        <f t="shared" si="521"/>
        <v/>
      </c>
      <c r="Y1036" s="7" t="str">
        <f t="shared" si="521"/>
        <v/>
      </c>
      <c r="CF1036" s="7" t="str">
        <f t="shared" si="526"/>
        <v/>
      </c>
      <c r="CG1036" s="7" t="str">
        <f t="shared" si="526"/>
        <v/>
      </c>
      <c r="CH1036" s="7" t="str">
        <f t="shared" si="526"/>
        <v/>
      </c>
      <c r="CI1036" s="7" t="str">
        <f t="shared" si="526"/>
        <v/>
      </c>
      <c r="CJ1036" s="7" t="str">
        <f t="shared" si="526"/>
        <v/>
      </c>
      <c r="CK1036" s="7" t="str">
        <f t="shared" si="526"/>
        <v/>
      </c>
      <c r="CL1036" s="7" t="str">
        <f t="shared" si="526"/>
        <v/>
      </c>
      <c r="CM1036" s="7" t="str">
        <f t="shared" si="526"/>
        <v/>
      </c>
      <c r="CN1036" s="7" t="str">
        <f t="shared" si="526"/>
        <v/>
      </c>
      <c r="CO1036" s="7" t="str">
        <f t="shared" si="526"/>
        <v/>
      </c>
      <c r="CP1036" s="7" t="str">
        <f t="shared" si="527"/>
        <v/>
      </c>
      <c r="CQ1036" s="7" t="str">
        <f t="shared" si="527"/>
        <v/>
      </c>
      <c r="CR1036" s="7" t="str">
        <f t="shared" si="527"/>
        <v/>
      </c>
      <c r="CS1036" s="7" t="str">
        <f t="shared" si="527"/>
        <v/>
      </c>
      <c r="CT1036" s="7" t="str">
        <f t="shared" si="527"/>
        <v/>
      </c>
      <c r="CU1036" s="7" t="str">
        <f t="shared" si="527"/>
        <v/>
      </c>
      <c r="CV1036" s="7" t="str">
        <f t="shared" si="527"/>
        <v/>
      </c>
      <c r="CW1036" s="7" t="str">
        <f t="shared" si="527"/>
        <v/>
      </c>
      <c r="CX1036" s="7" t="str">
        <f t="shared" si="527"/>
        <v/>
      </c>
      <c r="CY1036" s="7" t="str">
        <f t="shared" si="527"/>
        <v/>
      </c>
      <c r="CZ1036" s="7" t="str">
        <f t="shared" si="528"/>
        <v/>
      </c>
      <c r="DA1036" s="7" t="str">
        <f t="shared" si="528"/>
        <v/>
      </c>
      <c r="DB1036" s="7" t="str">
        <f t="shared" si="528"/>
        <v/>
      </c>
      <c r="DC1036" s="7" t="str">
        <f t="shared" si="528"/>
        <v/>
      </c>
      <c r="DD1036" s="7" t="str">
        <f t="shared" si="528"/>
        <v/>
      </c>
      <c r="DE1036" s="7" t="str">
        <f t="shared" si="528"/>
        <v/>
      </c>
      <c r="DF1036" s="7" t="str">
        <f t="shared" si="528"/>
        <v/>
      </c>
      <c r="DG1036" s="7" t="str">
        <f t="shared" si="528"/>
        <v/>
      </c>
      <c r="DH1036" s="7" t="str">
        <f t="shared" si="528"/>
        <v/>
      </c>
      <c r="DI1036" s="7" t="str">
        <f t="shared" si="528"/>
        <v/>
      </c>
      <c r="DJ1036" s="7" t="str">
        <f t="shared" si="529"/>
        <v/>
      </c>
      <c r="DK1036" s="7" t="str">
        <f t="shared" si="529"/>
        <v/>
      </c>
      <c r="DL1036" s="7" t="str">
        <f t="shared" si="529"/>
        <v/>
      </c>
      <c r="DM1036" s="7" t="str">
        <f t="shared" si="529"/>
        <v/>
      </c>
      <c r="DN1036" s="7" t="str">
        <f t="shared" si="529"/>
        <v/>
      </c>
      <c r="DO1036" s="7" t="str">
        <f t="shared" si="529"/>
        <v/>
      </c>
      <c r="DP1036" s="7" t="str">
        <f t="shared" si="529"/>
        <v/>
      </c>
      <c r="DQ1036" s="7" t="str">
        <f t="shared" si="529"/>
        <v/>
      </c>
      <c r="DR1036" s="7" t="str">
        <f t="shared" si="529"/>
        <v/>
      </c>
      <c r="DS1036" s="7" t="str">
        <f t="shared" si="529"/>
        <v/>
      </c>
      <c r="DT1036" s="7" t="str">
        <f t="shared" si="529"/>
        <v/>
      </c>
      <c r="DU1036" s="7" t="str">
        <f t="shared" si="529"/>
        <v/>
      </c>
      <c r="DV1036" s="7" t="str">
        <f t="shared" si="529"/>
        <v/>
      </c>
      <c r="DW1036" s="7" t="str">
        <f t="shared" si="529"/>
        <v/>
      </c>
    </row>
    <row r="1037" spans="1:127" x14ac:dyDescent="0.35">
      <c r="A1037" s="9" t="s">
        <v>296</v>
      </c>
      <c r="B1037" s="10" t="s">
        <v>17</v>
      </c>
      <c r="C1037" s="9" t="s">
        <v>5</v>
      </c>
      <c r="D1037" s="1">
        <v>0.35730800000000001</v>
      </c>
      <c r="E1037" s="82">
        <f>VLOOKUP(C1037,'Literature Lookup Tables'!$A$2:$D$21,4,0)</f>
        <v>1.0000000000000009E-2</v>
      </c>
      <c r="F1037" s="82">
        <f>VLOOKUP(C1037,'Literature Lookup Tables'!$A$2:$D$21,3,0)</f>
        <v>0.85</v>
      </c>
      <c r="G1037" s="64">
        <f>(VLOOKUP(C1037,'Literature Lookup Tables'!$A$2:$L$21,2))*D1037</f>
        <v>0.30728487999999998</v>
      </c>
      <c r="H1037" s="64">
        <f t="shared" si="515"/>
        <v>0.30371180000000003</v>
      </c>
      <c r="I1037" s="64">
        <f t="shared" si="516"/>
        <v>3.5730800000000032E-3</v>
      </c>
      <c r="J1037" s="106">
        <f>VLOOKUP(C1037,'Literature Lookup Tables'!$A$2:$L$21,MATCH(B1037,listHYDROGROUPS,0))</f>
        <v>81.5</v>
      </c>
      <c r="K1037" s="7">
        <f t="shared" si="521"/>
        <v>29.120602000000002</v>
      </c>
      <c r="L1037" s="7" t="str">
        <f t="shared" si="521"/>
        <v/>
      </c>
      <c r="M1037" s="7" t="str">
        <f t="shared" si="521"/>
        <v/>
      </c>
      <c r="N1037" s="7" t="str">
        <f t="shared" si="521"/>
        <v/>
      </c>
      <c r="O1037" s="7" t="str">
        <f t="shared" si="521"/>
        <v/>
      </c>
      <c r="P1037" s="7" t="str">
        <f t="shared" si="521"/>
        <v/>
      </c>
      <c r="Q1037" s="7" t="str">
        <f t="shared" si="521"/>
        <v/>
      </c>
      <c r="R1037" s="7" t="str">
        <f t="shared" si="521"/>
        <v/>
      </c>
      <c r="S1037" s="7" t="str">
        <f t="shared" si="521"/>
        <v/>
      </c>
      <c r="T1037" s="7" t="str">
        <f t="shared" si="521"/>
        <v/>
      </c>
      <c r="U1037" s="7" t="str">
        <f t="shared" si="521"/>
        <v/>
      </c>
      <c r="V1037" s="7" t="str">
        <f t="shared" si="521"/>
        <v/>
      </c>
      <c r="W1037" s="7" t="str">
        <f t="shared" si="521"/>
        <v/>
      </c>
      <c r="X1037" s="7" t="str">
        <f t="shared" si="521"/>
        <v/>
      </c>
      <c r="Y1037" s="7" t="str">
        <f t="shared" si="521"/>
        <v/>
      </c>
      <c r="CF1037" s="7" t="str">
        <f t="shared" si="526"/>
        <v/>
      </c>
      <c r="CG1037" s="7" t="str">
        <f t="shared" si="526"/>
        <v/>
      </c>
      <c r="CH1037" s="7" t="str">
        <f t="shared" si="526"/>
        <v/>
      </c>
      <c r="CI1037" s="7" t="str">
        <f t="shared" si="526"/>
        <v/>
      </c>
      <c r="CJ1037" s="7" t="str">
        <f t="shared" si="526"/>
        <v/>
      </c>
      <c r="CK1037" s="7" t="str">
        <f t="shared" si="526"/>
        <v/>
      </c>
      <c r="CL1037" s="7" t="str">
        <f t="shared" si="526"/>
        <v/>
      </c>
      <c r="CM1037" s="7" t="str">
        <f t="shared" si="526"/>
        <v/>
      </c>
      <c r="CN1037" s="7" t="str">
        <f t="shared" si="526"/>
        <v/>
      </c>
      <c r="CO1037" s="7" t="str">
        <f t="shared" si="526"/>
        <v/>
      </c>
      <c r="CP1037" s="7" t="str">
        <f t="shared" si="527"/>
        <v/>
      </c>
      <c r="CQ1037" s="7" t="str">
        <f t="shared" si="527"/>
        <v/>
      </c>
      <c r="CR1037" s="7" t="str">
        <f t="shared" si="527"/>
        <v/>
      </c>
      <c r="CS1037" s="7" t="str">
        <f t="shared" si="527"/>
        <v/>
      </c>
      <c r="CT1037" s="7" t="str">
        <f t="shared" si="527"/>
        <v/>
      </c>
      <c r="CU1037" s="7" t="str">
        <f t="shared" si="527"/>
        <v/>
      </c>
      <c r="CV1037" s="7" t="str">
        <f t="shared" si="527"/>
        <v/>
      </c>
      <c r="CW1037" s="7" t="str">
        <f t="shared" si="527"/>
        <v/>
      </c>
      <c r="CX1037" s="7" t="str">
        <f t="shared" si="527"/>
        <v/>
      </c>
      <c r="CY1037" s="7" t="str">
        <f t="shared" si="527"/>
        <v/>
      </c>
      <c r="CZ1037" s="7" t="str">
        <f t="shared" si="528"/>
        <v/>
      </c>
      <c r="DA1037" s="7" t="str">
        <f t="shared" si="528"/>
        <v/>
      </c>
      <c r="DB1037" s="7" t="str">
        <f t="shared" si="528"/>
        <v/>
      </c>
      <c r="DC1037" s="7" t="str">
        <f t="shared" si="528"/>
        <v/>
      </c>
      <c r="DD1037" s="7" t="str">
        <f t="shared" si="528"/>
        <v/>
      </c>
      <c r="DE1037" s="7" t="str">
        <f t="shared" si="528"/>
        <v/>
      </c>
      <c r="DF1037" s="7" t="str">
        <f t="shared" si="528"/>
        <v/>
      </c>
      <c r="DG1037" s="7" t="str">
        <f t="shared" si="528"/>
        <v/>
      </c>
      <c r="DH1037" s="7" t="str">
        <f t="shared" si="528"/>
        <v/>
      </c>
      <c r="DI1037" s="7" t="str">
        <f t="shared" si="528"/>
        <v/>
      </c>
      <c r="DJ1037" s="7" t="str">
        <f t="shared" si="529"/>
        <v/>
      </c>
      <c r="DK1037" s="7" t="str">
        <f t="shared" si="529"/>
        <v/>
      </c>
      <c r="DL1037" s="7" t="str">
        <f t="shared" si="529"/>
        <v/>
      </c>
      <c r="DM1037" s="7" t="str">
        <f t="shared" si="529"/>
        <v/>
      </c>
      <c r="DN1037" s="7" t="str">
        <f t="shared" si="529"/>
        <v/>
      </c>
      <c r="DO1037" s="7" t="str">
        <f t="shared" si="529"/>
        <v/>
      </c>
      <c r="DP1037" s="7" t="str">
        <f t="shared" si="529"/>
        <v/>
      </c>
      <c r="DQ1037" s="7" t="str">
        <f t="shared" si="529"/>
        <v/>
      </c>
      <c r="DR1037" s="7" t="str">
        <f t="shared" si="529"/>
        <v/>
      </c>
      <c r="DS1037" s="7" t="str">
        <f t="shared" si="529"/>
        <v/>
      </c>
      <c r="DT1037" s="7" t="str">
        <f t="shared" si="529"/>
        <v/>
      </c>
      <c r="DU1037" s="7" t="str">
        <f t="shared" si="529"/>
        <v/>
      </c>
      <c r="DV1037" s="7" t="str">
        <f t="shared" si="529"/>
        <v/>
      </c>
      <c r="DW1037" s="7" t="str">
        <f t="shared" si="529"/>
        <v/>
      </c>
    </row>
    <row r="1038" spans="1:127" x14ac:dyDescent="0.35">
      <c r="A1038" s="9" t="s">
        <v>280</v>
      </c>
      <c r="B1038" s="10" t="s">
        <v>17</v>
      </c>
      <c r="C1038" s="9" t="s">
        <v>5</v>
      </c>
      <c r="D1038" s="1">
        <v>0.70455400000000001</v>
      </c>
      <c r="E1038" s="82">
        <f>VLOOKUP(C1038,'Literature Lookup Tables'!$A$2:$D$21,4,0)</f>
        <v>1.0000000000000009E-2</v>
      </c>
      <c r="F1038" s="82">
        <f>VLOOKUP(C1038,'Literature Lookup Tables'!$A$2:$D$21,3,0)</f>
        <v>0.85</v>
      </c>
      <c r="G1038" s="64">
        <f>(VLOOKUP(C1038,'Literature Lookup Tables'!$A$2:$L$21,2))*D1038</f>
        <v>0.60591644</v>
      </c>
      <c r="H1038" s="64">
        <f t="shared" si="515"/>
        <v>0.59887089999999998</v>
      </c>
      <c r="I1038" s="64">
        <f t="shared" si="516"/>
        <v>7.0455400000000064E-3</v>
      </c>
      <c r="J1038" s="106">
        <f>VLOOKUP(C1038,'Literature Lookup Tables'!$A$2:$L$21,MATCH(B1038,listHYDROGROUPS,0))</f>
        <v>81.5</v>
      </c>
      <c r="K1038" s="7" t="str">
        <f t="shared" si="521"/>
        <v/>
      </c>
      <c r="L1038" s="7" t="str">
        <f t="shared" si="521"/>
        <v/>
      </c>
      <c r="M1038" s="7" t="str">
        <f t="shared" si="521"/>
        <v/>
      </c>
      <c r="N1038" s="7" t="str">
        <f t="shared" si="521"/>
        <v/>
      </c>
      <c r="O1038" s="7" t="str">
        <f t="shared" si="521"/>
        <v/>
      </c>
      <c r="P1038" s="7" t="str">
        <f t="shared" si="521"/>
        <v/>
      </c>
      <c r="Q1038" s="7" t="str">
        <f t="shared" si="521"/>
        <v/>
      </c>
      <c r="R1038" s="7" t="str">
        <f t="shared" si="521"/>
        <v/>
      </c>
      <c r="S1038" s="7" t="str">
        <f t="shared" si="521"/>
        <v/>
      </c>
      <c r="T1038" s="7">
        <f t="shared" si="521"/>
        <v>57.421151000000002</v>
      </c>
      <c r="U1038" s="7" t="str">
        <f t="shared" si="521"/>
        <v/>
      </c>
      <c r="V1038" s="7" t="str">
        <f t="shared" si="521"/>
        <v/>
      </c>
      <c r="W1038" s="7" t="str">
        <f t="shared" si="521"/>
        <v/>
      </c>
      <c r="X1038" s="7" t="str">
        <f t="shared" si="521"/>
        <v/>
      </c>
      <c r="Y1038" s="7" t="str">
        <f t="shared" si="521"/>
        <v/>
      </c>
      <c r="CF1038" s="7" t="str">
        <f t="shared" si="526"/>
        <v/>
      </c>
      <c r="CG1038" s="7" t="str">
        <f t="shared" si="526"/>
        <v/>
      </c>
      <c r="CH1038" s="7" t="str">
        <f t="shared" si="526"/>
        <v/>
      </c>
      <c r="CI1038" s="7" t="str">
        <f t="shared" si="526"/>
        <v/>
      </c>
      <c r="CJ1038" s="7" t="str">
        <f t="shared" si="526"/>
        <v/>
      </c>
      <c r="CK1038" s="7" t="str">
        <f t="shared" si="526"/>
        <v/>
      </c>
      <c r="CL1038" s="7" t="str">
        <f t="shared" si="526"/>
        <v/>
      </c>
      <c r="CM1038" s="7" t="str">
        <f t="shared" si="526"/>
        <v/>
      </c>
      <c r="CN1038" s="7" t="str">
        <f t="shared" si="526"/>
        <v/>
      </c>
      <c r="CO1038" s="7" t="str">
        <f t="shared" si="526"/>
        <v/>
      </c>
      <c r="CP1038" s="7" t="str">
        <f t="shared" si="527"/>
        <v/>
      </c>
      <c r="CQ1038" s="7" t="str">
        <f t="shared" si="527"/>
        <v/>
      </c>
      <c r="CR1038" s="7" t="str">
        <f t="shared" si="527"/>
        <v/>
      </c>
      <c r="CS1038" s="7" t="str">
        <f t="shared" si="527"/>
        <v/>
      </c>
      <c r="CT1038" s="7" t="str">
        <f t="shared" si="527"/>
        <v/>
      </c>
      <c r="CU1038" s="7" t="str">
        <f t="shared" si="527"/>
        <v/>
      </c>
      <c r="CV1038" s="7" t="str">
        <f t="shared" si="527"/>
        <v/>
      </c>
      <c r="CW1038" s="7" t="str">
        <f t="shared" si="527"/>
        <v/>
      </c>
      <c r="CX1038" s="7" t="str">
        <f t="shared" si="527"/>
        <v/>
      </c>
      <c r="CY1038" s="7" t="str">
        <f t="shared" si="527"/>
        <v/>
      </c>
      <c r="CZ1038" s="7" t="str">
        <f t="shared" si="528"/>
        <v/>
      </c>
      <c r="DA1038" s="7" t="str">
        <f t="shared" si="528"/>
        <v/>
      </c>
      <c r="DB1038" s="7" t="str">
        <f t="shared" si="528"/>
        <v/>
      </c>
      <c r="DC1038" s="7" t="str">
        <f t="shared" si="528"/>
        <v/>
      </c>
      <c r="DD1038" s="7" t="str">
        <f t="shared" si="528"/>
        <v/>
      </c>
      <c r="DE1038" s="7" t="str">
        <f t="shared" si="528"/>
        <v/>
      </c>
      <c r="DF1038" s="7" t="str">
        <f t="shared" si="528"/>
        <v/>
      </c>
      <c r="DG1038" s="7" t="str">
        <f t="shared" si="528"/>
        <v/>
      </c>
      <c r="DH1038" s="7" t="str">
        <f t="shared" si="528"/>
        <v/>
      </c>
      <c r="DI1038" s="7" t="str">
        <f t="shared" si="528"/>
        <v/>
      </c>
      <c r="DJ1038" s="7" t="str">
        <f t="shared" si="529"/>
        <v/>
      </c>
      <c r="DK1038" s="7" t="str">
        <f t="shared" si="529"/>
        <v/>
      </c>
      <c r="DL1038" s="7" t="str">
        <f t="shared" si="529"/>
        <v/>
      </c>
      <c r="DM1038" s="7" t="str">
        <f t="shared" si="529"/>
        <v/>
      </c>
      <c r="DN1038" s="7" t="str">
        <f t="shared" si="529"/>
        <v/>
      </c>
      <c r="DO1038" s="7" t="str">
        <f t="shared" si="529"/>
        <v/>
      </c>
      <c r="DP1038" s="7" t="str">
        <f t="shared" si="529"/>
        <v/>
      </c>
      <c r="DQ1038" s="7" t="str">
        <f t="shared" si="529"/>
        <v/>
      </c>
      <c r="DR1038" s="7" t="str">
        <f t="shared" si="529"/>
        <v/>
      </c>
      <c r="DS1038" s="7" t="str">
        <f t="shared" si="529"/>
        <v/>
      </c>
      <c r="DT1038" s="7" t="str">
        <f t="shared" si="529"/>
        <v/>
      </c>
      <c r="DU1038" s="7" t="str">
        <f t="shared" si="529"/>
        <v/>
      </c>
      <c r="DV1038" s="7" t="str">
        <f t="shared" si="529"/>
        <v/>
      </c>
      <c r="DW1038" s="7" t="str">
        <f t="shared" si="529"/>
        <v/>
      </c>
    </row>
    <row r="1039" spans="1:127" x14ac:dyDescent="0.35">
      <c r="A1039" s="9" t="s">
        <v>279</v>
      </c>
      <c r="B1039" s="10" t="s">
        <v>17</v>
      </c>
      <c r="C1039" s="9" t="s">
        <v>5</v>
      </c>
      <c r="D1039" s="1">
        <v>3.932477</v>
      </c>
      <c r="E1039" s="82">
        <f>VLOOKUP(C1039,'Literature Lookup Tables'!$A$2:$D$21,4,0)</f>
        <v>1.0000000000000009E-2</v>
      </c>
      <c r="F1039" s="82">
        <f>VLOOKUP(C1039,'Literature Lookup Tables'!$A$2:$D$21,3,0)</f>
        <v>0.85</v>
      </c>
      <c r="G1039" s="64">
        <f>(VLOOKUP(C1039,'Literature Lookup Tables'!$A$2:$L$21,2))*D1039</f>
        <v>3.3819302200000001</v>
      </c>
      <c r="H1039" s="64">
        <f t="shared" si="515"/>
        <v>3.3426054499999998</v>
      </c>
      <c r="I1039" s="64">
        <f t="shared" si="516"/>
        <v>3.9324770000000037E-2</v>
      </c>
      <c r="J1039" s="106">
        <f>VLOOKUP(C1039,'Literature Lookup Tables'!$A$2:$L$21,MATCH(B1039,listHYDROGROUPS,0))</f>
        <v>81.5</v>
      </c>
      <c r="K1039" s="7" t="str">
        <f t="shared" si="521"/>
        <v/>
      </c>
      <c r="L1039" s="7" t="str">
        <f t="shared" si="521"/>
        <v/>
      </c>
      <c r="M1039" s="7" t="str">
        <f t="shared" si="521"/>
        <v/>
      </c>
      <c r="N1039" s="7" t="str">
        <f t="shared" si="521"/>
        <v/>
      </c>
      <c r="O1039" s="7" t="str">
        <f t="shared" si="521"/>
        <v/>
      </c>
      <c r="P1039" s="7" t="str">
        <f t="shared" si="521"/>
        <v/>
      </c>
      <c r="Q1039" s="7" t="str">
        <f t="shared" si="521"/>
        <v/>
      </c>
      <c r="R1039" s="7">
        <f t="shared" si="521"/>
        <v>320.49687549999999</v>
      </c>
      <c r="S1039" s="7" t="str">
        <f t="shared" si="521"/>
        <v/>
      </c>
      <c r="T1039" s="7" t="str">
        <f t="shared" si="521"/>
        <v/>
      </c>
      <c r="U1039" s="7" t="str">
        <f t="shared" si="521"/>
        <v/>
      </c>
      <c r="V1039" s="7" t="str">
        <f t="shared" si="521"/>
        <v/>
      </c>
      <c r="W1039" s="7" t="str">
        <f t="shared" si="521"/>
        <v/>
      </c>
      <c r="X1039" s="7" t="str">
        <f t="shared" si="521"/>
        <v/>
      </c>
      <c r="Y1039" s="7" t="str">
        <f t="shared" si="521"/>
        <v/>
      </c>
      <c r="CF1039" s="7" t="str">
        <f t="shared" si="526"/>
        <v/>
      </c>
      <c r="CG1039" s="7" t="str">
        <f t="shared" si="526"/>
        <v/>
      </c>
      <c r="CH1039" s="7" t="str">
        <f t="shared" si="526"/>
        <v/>
      </c>
      <c r="CI1039" s="7" t="str">
        <f t="shared" si="526"/>
        <v/>
      </c>
      <c r="CJ1039" s="7" t="str">
        <f t="shared" si="526"/>
        <v/>
      </c>
      <c r="CK1039" s="7" t="str">
        <f t="shared" si="526"/>
        <v/>
      </c>
      <c r="CL1039" s="7" t="str">
        <f t="shared" si="526"/>
        <v/>
      </c>
      <c r="CM1039" s="7" t="str">
        <f t="shared" si="526"/>
        <v/>
      </c>
      <c r="CN1039" s="7" t="str">
        <f t="shared" si="526"/>
        <v/>
      </c>
      <c r="CO1039" s="7" t="str">
        <f t="shared" si="526"/>
        <v/>
      </c>
      <c r="CP1039" s="7" t="str">
        <f t="shared" si="527"/>
        <v/>
      </c>
      <c r="CQ1039" s="7" t="str">
        <f t="shared" si="527"/>
        <v/>
      </c>
      <c r="CR1039" s="7" t="str">
        <f t="shared" si="527"/>
        <v/>
      </c>
      <c r="CS1039" s="7" t="str">
        <f t="shared" si="527"/>
        <v/>
      </c>
      <c r="CT1039" s="7" t="str">
        <f t="shared" si="527"/>
        <v/>
      </c>
      <c r="CU1039" s="7" t="str">
        <f t="shared" si="527"/>
        <v/>
      </c>
      <c r="CV1039" s="7" t="str">
        <f t="shared" si="527"/>
        <v/>
      </c>
      <c r="CW1039" s="7" t="str">
        <f t="shared" si="527"/>
        <v/>
      </c>
      <c r="CX1039" s="7" t="str">
        <f t="shared" si="527"/>
        <v/>
      </c>
      <c r="CY1039" s="7" t="str">
        <f t="shared" si="527"/>
        <v/>
      </c>
      <c r="CZ1039" s="7" t="str">
        <f t="shared" si="528"/>
        <v/>
      </c>
      <c r="DA1039" s="7" t="str">
        <f t="shared" si="528"/>
        <v/>
      </c>
      <c r="DB1039" s="7" t="str">
        <f t="shared" si="528"/>
        <v/>
      </c>
      <c r="DC1039" s="7" t="str">
        <f t="shared" si="528"/>
        <v/>
      </c>
      <c r="DD1039" s="7" t="str">
        <f t="shared" si="528"/>
        <v/>
      </c>
      <c r="DE1039" s="7" t="str">
        <f t="shared" si="528"/>
        <v/>
      </c>
      <c r="DF1039" s="7" t="str">
        <f t="shared" si="528"/>
        <v/>
      </c>
      <c r="DG1039" s="7" t="str">
        <f t="shared" si="528"/>
        <v/>
      </c>
      <c r="DH1039" s="7" t="str">
        <f t="shared" si="528"/>
        <v/>
      </c>
      <c r="DI1039" s="7" t="str">
        <f t="shared" si="528"/>
        <v/>
      </c>
      <c r="DJ1039" s="7" t="str">
        <f t="shared" si="529"/>
        <v/>
      </c>
      <c r="DK1039" s="7" t="str">
        <f t="shared" si="529"/>
        <v/>
      </c>
      <c r="DL1039" s="7" t="str">
        <f t="shared" si="529"/>
        <v/>
      </c>
      <c r="DM1039" s="7" t="str">
        <f t="shared" si="529"/>
        <v/>
      </c>
      <c r="DN1039" s="7" t="str">
        <f t="shared" si="529"/>
        <v/>
      </c>
      <c r="DO1039" s="7" t="str">
        <f t="shared" si="529"/>
        <v/>
      </c>
      <c r="DP1039" s="7" t="str">
        <f t="shared" si="529"/>
        <v/>
      </c>
      <c r="DQ1039" s="7" t="str">
        <f t="shared" si="529"/>
        <v/>
      </c>
      <c r="DR1039" s="7" t="str">
        <f t="shared" si="529"/>
        <v/>
      </c>
      <c r="DS1039" s="7" t="str">
        <f t="shared" si="529"/>
        <v/>
      </c>
      <c r="DT1039" s="7" t="str">
        <f t="shared" si="529"/>
        <v/>
      </c>
      <c r="DU1039" s="7" t="str">
        <f t="shared" si="529"/>
        <v/>
      </c>
      <c r="DV1039" s="7" t="str">
        <f t="shared" si="529"/>
        <v/>
      </c>
      <c r="DW1039" s="7" t="str">
        <f t="shared" si="529"/>
        <v/>
      </c>
    </row>
    <row r="1040" spans="1:127" x14ac:dyDescent="0.35">
      <c r="A1040" s="9" t="s">
        <v>280</v>
      </c>
      <c r="B1040" s="10" t="s">
        <v>17</v>
      </c>
      <c r="C1040" s="9" t="s">
        <v>3</v>
      </c>
      <c r="D1040" s="1">
        <v>1.352249</v>
      </c>
      <c r="E1040" s="82">
        <f>VLOOKUP(C1040,'Literature Lookup Tables'!$A$2:$D$21,4,0)</f>
        <v>0</v>
      </c>
      <c r="F1040" s="82">
        <f>VLOOKUP(C1040,'Literature Lookup Tables'!$A$2:$D$21,3,0)</f>
        <v>0.2</v>
      </c>
      <c r="G1040" s="64">
        <f>(VLOOKUP(C1040,'Literature Lookup Tables'!$A$2:$L$21,2))*D1040</f>
        <v>0.27044980000000002</v>
      </c>
      <c r="H1040" s="64">
        <f t="shared" si="515"/>
        <v>0.27044980000000002</v>
      </c>
      <c r="I1040" s="64">
        <f t="shared" si="516"/>
        <v>0</v>
      </c>
      <c r="J1040" s="106">
        <f>VLOOKUP(C1040,'Literature Lookup Tables'!$A$2:$L$21,MATCH(B1040,listHYDROGROUPS,0))</f>
        <v>77</v>
      </c>
      <c r="K1040" s="7" t="str">
        <f t="shared" si="521"/>
        <v/>
      </c>
      <c r="L1040" s="7" t="str">
        <f t="shared" si="521"/>
        <v/>
      </c>
      <c r="M1040" s="7" t="str">
        <f t="shared" si="521"/>
        <v/>
      </c>
      <c r="N1040" s="7" t="str">
        <f t="shared" si="521"/>
        <v/>
      </c>
      <c r="O1040" s="7" t="str">
        <f t="shared" si="521"/>
        <v/>
      </c>
      <c r="P1040" s="7" t="str">
        <f t="shared" si="521"/>
        <v/>
      </c>
      <c r="Q1040" s="7" t="str">
        <f t="shared" si="521"/>
        <v/>
      </c>
      <c r="R1040" s="7" t="str">
        <f t="shared" si="521"/>
        <v/>
      </c>
      <c r="S1040" s="7" t="str">
        <f t="shared" si="521"/>
        <v/>
      </c>
      <c r="T1040" s="7">
        <f t="shared" si="521"/>
        <v>104.12317300000001</v>
      </c>
      <c r="U1040" s="7" t="str">
        <f t="shared" si="521"/>
        <v/>
      </c>
      <c r="V1040" s="7" t="str">
        <f t="shared" si="521"/>
        <v/>
      </c>
      <c r="W1040" s="7" t="str">
        <f t="shared" si="521"/>
        <v/>
      </c>
      <c r="X1040" s="7" t="str">
        <f t="shared" si="521"/>
        <v/>
      </c>
      <c r="Y1040" s="7" t="str">
        <f t="shared" si="521"/>
        <v/>
      </c>
      <c r="CF1040" s="7" t="str">
        <f t="shared" si="526"/>
        <v/>
      </c>
      <c r="CG1040" s="7" t="str">
        <f t="shared" si="526"/>
        <v/>
      </c>
      <c r="CH1040" s="7" t="str">
        <f t="shared" si="526"/>
        <v/>
      </c>
      <c r="CI1040" s="7" t="str">
        <f t="shared" si="526"/>
        <v/>
      </c>
      <c r="CJ1040" s="7" t="str">
        <f t="shared" si="526"/>
        <v/>
      </c>
      <c r="CK1040" s="7" t="str">
        <f t="shared" si="526"/>
        <v/>
      </c>
      <c r="CL1040" s="7" t="str">
        <f t="shared" si="526"/>
        <v/>
      </c>
      <c r="CM1040" s="7" t="str">
        <f t="shared" si="526"/>
        <v/>
      </c>
      <c r="CN1040" s="7" t="str">
        <f t="shared" si="526"/>
        <v/>
      </c>
      <c r="CO1040" s="7" t="str">
        <f t="shared" si="526"/>
        <v/>
      </c>
      <c r="CP1040" s="7" t="str">
        <f t="shared" si="527"/>
        <v/>
      </c>
      <c r="CQ1040" s="7" t="str">
        <f t="shared" si="527"/>
        <v/>
      </c>
      <c r="CR1040" s="7" t="str">
        <f t="shared" si="527"/>
        <v/>
      </c>
      <c r="CS1040" s="7" t="str">
        <f t="shared" si="527"/>
        <v/>
      </c>
      <c r="CT1040" s="7" t="str">
        <f t="shared" si="527"/>
        <v/>
      </c>
      <c r="CU1040" s="7" t="str">
        <f t="shared" si="527"/>
        <v/>
      </c>
      <c r="CV1040" s="7" t="str">
        <f t="shared" si="527"/>
        <v/>
      </c>
      <c r="CW1040" s="7" t="str">
        <f t="shared" si="527"/>
        <v/>
      </c>
      <c r="CX1040" s="7" t="str">
        <f t="shared" si="527"/>
        <v/>
      </c>
      <c r="CY1040" s="7" t="str">
        <f t="shared" si="527"/>
        <v/>
      </c>
      <c r="CZ1040" s="7" t="str">
        <f t="shared" si="528"/>
        <v/>
      </c>
      <c r="DA1040" s="7" t="str">
        <f t="shared" si="528"/>
        <v/>
      </c>
      <c r="DB1040" s="7" t="str">
        <f t="shared" si="528"/>
        <v/>
      </c>
      <c r="DC1040" s="7" t="str">
        <f t="shared" si="528"/>
        <v/>
      </c>
      <c r="DD1040" s="7" t="str">
        <f t="shared" si="528"/>
        <v/>
      </c>
      <c r="DE1040" s="7" t="str">
        <f t="shared" si="528"/>
        <v/>
      </c>
      <c r="DF1040" s="7" t="str">
        <f t="shared" si="528"/>
        <v/>
      </c>
      <c r="DG1040" s="7" t="str">
        <f t="shared" si="528"/>
        <v/>
      </c>
      <c r="DH1040" s="7" t="str">
        <f t="shared" si="528"/>
        <v/>
      </c>
      <c r="DI1040" s="7" t="str">
        <f t="shared" si="528"/>
        <v/>
      </c>
      <c r="DJ1040" s="7" t="str">
        <f t="shared" si="529"/>
        <v/>
      </c>
      <c r="DK1040" s="7" t="str">
        <f t="shared" si="529"/>
        <v/>
      </c>
      <c r="DL1040" s="7" t="str">
        <f t="shared" si="529"/>
        <v/>
      </c>
      <c r="DM1040" s="7" t="str">
        <f t="shared" si="529"/>
        <v/>
      </c>
      <c r="DN1040" s="7" t="str">
        <f t="shared" si="529"/>
        <v/>
      </c>
      <c r="DO1040" s="7" t="str">
        <f t="shared" si="529"/>
        <v/>
      </c>
      <c r="DP1040" s="7" t="str">
        <f t="shared" si="529"/>
        <v/>
      </c>
      <c r="DQ1040" s="7" t="str">
        <f t="shared" si="529"/>
        <v/>
      </c>
      <c r="DR1040" s="7" t="str">
        <f t="shared" si="529"/>
        <v/>
      </c>
      <c r="DS1040" s="7" t="str">
        <f t="shared" si="529"/>
        <v/>
      </c>
      <c r="DT1040" s="7" t="str">
        <f t="shared" si="529"/>
        <v/>
      </c>
      <c r="DU1040" s="7" t="str">
        <f t="shared" si="529"/>
        <v/>
      </c>
      <c r="DV1040" s="7" t="str">
        <f t="shared" si="529"/>
        <v/>
      </c>
      <c r="DW1040" s="7" t="str">
        <f t="shared" si="529"/>
        <v/>
      </c>
    </row>
    <row r="1041" spans="1:127" x14ac:dyDescent="0.35">
      <c r="A1041" s="9" t="s">
        <v>279</v>
      </c>
      <c r="B1041" s="10" t="s">
        <v>17</v>
      </c>
      <c r="C1041" s="9" t="s">
        <v>3</v>
      </c>
      <c r="D1041" s="1">
        <v>0.137851</v>
      </c>
      <c r="E1041" s="82">
        <f>VLOOKUP(C1041,'Literature Lookup Tables'!$A$2:$D$21,4,0)</f>
        <v>0</v>
      </c>
      <c r="F1041" s="82">
        <f>VLOOKUP(C1041,'Literature Lookup Tables'!$A$2:$D$21,3,0)</f>
        <v>0.2</v>
      </c>
      <c r="G1041" s="64">
        <f>(VLOOKUP(C1041,'Literature Lookup Tables'!$A$2:$L$21,2))*D1041</f>
        <v>2.7570200000000003E-2</v>
      </c>
      <c r="H1041" s="64">
        <f t="shared" si="515"/>
        <v>2.7570200000000003E-2</v>
      </c>
      <c r="I1041" s="64">
        <f t="shared" si="516"/>
        <v>0</v>
      </c>
      <c r="J1041" s="106">
        <f>VLOOKUP(C1041,'Literature Lookup Tables'!$A$2:$L$21,MATCH(B1041,listHYDROGROUPS,0))</f>
        <v>77</v>
      </c>
      <c r="K1041" s="7" t="str">
        <f t="shared" ref="K1041:Y1057" si="530">IF($A1041=K$11,$J1041*$D1041,"")</f>
        <v/>
      </c>
      <c r="L1041" s="7" t="str">
        <f t="shared" si="530"/>
        <v/>
      </c>
      <c r="M1041" s="7" t="str">
        <f t="shared" si="530"/>
        <v/>
      </c>
      <c r="N1041" s="7" t="str">
        <f t="shared" si="530"/>
        <v/>
      </c>
      <c r="O1041" s="7" t="str">
        <f t="shared" si="530"/>
        <v/>
      </c>
      <c r="P1041" s="7" t="str">
        <f t="shared" si="530"/>
        <v/>
      </c>
      <c r="Q1041" s="7" t="str">
        <f t="shared" si="530"/>
        <v/>
      </c>
      <c r="R1041" s="7">
        <f t="shared" si="530"/>
        <v>10.614527000000001</v>
      </c>
      <c r="S1041" s="7" t="str">
        <f t="shared" si="530"/>
        <v/>
      </c>
      <c r="T1041" s="7" t="str">
        <f t="shared" si="530"/>
        <v/>
      </c>
      <c r="U1041" s="7" t="str">
        <f t="shared" si="530"/>
        <v/>
      </c>
      <c r="V1041" s="7" t="str">
        <f t="shared" si="530"/>
        <v/>
      </c>
      <c r="W1041" s="7" t="str">
        <f t="shared" si="530"/>
        <v/>
      </c>
      <c r="X1041" s="7" t="str">
        <f t="shared" si="530"/>
        <v/>
      </c>
      <c r="Y1041" s="7" t="str">
        <f t="shared" si="530"/>
        <v/>
      </c>
      <c r="CF1041" s="7" t="str">
        <f t="shared" si="526"/>
        <v/>
      </c>
      <c r="CG1041" s="7" t="str">
        <f t="shared" si="526"/>
        <v/>
      </c>
      <c r="CH1041" s="7" t="str">
        <f t="shared" si="526"/>
        <v/>
      </c>
      <c r="CI1041" s="7" t="str">
        <f t="shared" si="526"/>
        <v/>
      </c>
      <c r="CJ1041" s="7" t="str">
        <f t="shared" si="526"/>
        <v/>
      </c>
      <c r="CK1041" s="7" t="str">
        <f t="shared" si="526"/>
        <v/>
      </c>
      <c r="CL1041" s="7" t="str">
        <f t="shared" si="526"/>
        <v/>
      </c>
      <c r="CM1041" s="7" t="str">
        <f t="shared" si="526"/>
        <v/>
      </c>
      <c r="CN1041" s="7" t="str">
        <f t="shared" si="526"/>
        <v/>
      </c>
      <c r="CO1041" s="7" t="str">
        <f t="shared" si="526"/>
        <v/>
      </c>
      <c r="CP1041" s="7" t="str">
        <f t="shared" si="527"/>
        <v/>
      </c>
      <c r="CQ1041" s="7" t="str">
        <f t="shared" si="527"/>
        <v/>
      </c>
      <c r="CR1041" s="7" t="str">
        <f t="shared" si="527"/>
        <v/>
      </c>
      <c r="CS1041" s="7" t="str">
        <f t="shared" si="527"/>
        <v/>
      </c>
      <c r="CT1041" s="7" t="str">
        <f t="shared" si="527"/>
        <v/>
      </c>
      <c r="CU1041" s="7" t="str">
        <f t="shared" si="527"/>
        <v/>
      </c>
      <c r="CV1041" s="7" t="str">
        <f t="shared" si="527"/>
        <v/>
      </c>
      <c r="CW1041" s="7" t="str">
        <f t="shared" si="527"/>
        <v/>
      </c>
      <c r="CX1041" s="7" t="str">
        <f t="shared" si="527"/>
        <v/>
      </c>
      <c r="CY1041" s="7" t="str">
        <f t="shared" si="527"/>
        <v/>
      </c>
      <c r="CZ1041" s="7" t="str">
        <f t="shared" si="528"/>
        <v/>
      </c>
      <c r="DA1041" s="7" t="str">
        <f t="shared" si="528"/>
        <v/>
      </c>
      <c r="DB1041" s="7" t="str">
        <f t="shared" si="528"/>
        <v/>
      </c>
      <c r="DC1041" s="7" t="str">
        <f t="shared" si="528"/>
        <v/>
      </c>
      <c r="DD1041" s="7" t="str">
        <f t="shared" si="528"/>
        <v/>
      </c>
      <c r="DE1041" s="7" t="str">
        <f t="shared" si="528"/>
        <v/>
      </c>
      <c r="DF1041" s="7" t="str">
        <f t="shared" si="528"/>
        <v/>
      </c>
      <c r="DG1041" s="7" t="str">
        <f t="shared" si="528"/>
        <v/>
      </c>
      <c r="DH1041" s="7" t="str">
        <f t="shared" si="528"/>
        <v/>
      </c>
      <c r="DI1041" s="7" t="str">
        <f t="shared" si="528"/>
        <v/>
      </c>
      <c r="DJ1041" s="7" t="str">
        <f t="shared" si="529"/>
        <v/>
      </c>
      <c r="DK1041" s="7" t="str">
        <f t="shared" si="529"/>
        <v/>
      </c>
      <c r="DL1041" s="7" t="str">
        <f t="shared" si="529"/>
        <v/>
      </c>
      <c r="DM1041" s="7" t="str">
        <f t="shared" si="529"/>
        <v/>
      </c>
      <c r="DN1041" s="7" t="str">
        <f t="shared" si="529"/>
        <v/>
      </c>
      <c r="DO1041" s="7" t="str">
        <f t="shared" si="529"/>
        <v/>
      </c>
      <c r="DP1041" s="7" t="str">
        <f t="shared" si="529"/>
        <v/>
      </c>
      <c r="DQ1041" s="7" t="str">
        <f t="shared" si="529"/>
        <v/>
      </c>
      <c r="DR1041" s="7" t="str">
        <f t="shared" si="529"/>
        <v/>
      </c>
      <c r="DS1041" s="7" t="str">
        <f t="shared" si="529"/>
        <v/>
      </c>
      <c r="DT1041" s="7" t="str">
        <f t="shared" si="529"/>
        <v/>
      </c>
      <c r="DU1041" s="7" t="str">
        <f t="shared" si="529"/>
        <v/>
      </c>
      <c r="DV1041" s="7" t="str">
        <f t="shared" si="529"/>
        <v/>
      </c>
      <c r="DW1041" s="7" t="str">
        <f t="shared" si="529"/>
        <v/>
      </c>
    </row>
    <row r="1042" spans="1:127" x14ac:dyDescent="0.35">
      <c r="A1042" s="9" t="s">
        <v>280</v>
      </c>
      <c r="B1042" s="10" t="s">
        <v>17</v>
      </c>
      <c r="C1042" s="9" t="s">
        <v>10</v>
      </c>
      <c r="D1042" s="1">
        <v>0.77837299999999998</v>
      </c>
      <c r="E1042" s="82">
        <f>VLOOKUP(C1042,'Literature Lookup Tables'!$A$2:$D$21,4,0)</f>
        <v>0.03</v>
      </c>
      <c r="F1042" s="82">
        <f>VLOOKUP(C1042,'Literature Lookup Tables'!$A$2:$D$21,3,0)</f>
        <v>0</v>
      </c>
      <c r="G1042" s="64">
        <f>(VLOOKUP(C1042,'Literature Lookup Tables'!$A$2:$L$21,2))*D1042</f>
        <v>2.3351189999999997E-2</v>
      </c>
      <c r="H1042" s="64">
        <f t="shared" si="515"/>
        <v>0</v>
      </c>
      <c r="I1042" s="64">
        <f t="shared" si="516"/>
        <v>2.3351189999999997E-2</v>
      </c>
      <c r="J1042" s="106">
        <f>VLOOKUP(C1042,'Literature Lookup Tables'!$A$2:$L$21,MATCH(B1042,listHYDROGROUPS,0))</f>
        <v>77</v>
      </c>
      <c r="K1042" s="7" t="str">
        <f t="shared" si="530"/>
        <v/>
      </c>
      <c r="L1042" s="7" t="str">
        <f t="shared" si="530"/>
        <v/>
      </c>
      <c r="M1042" s="7" t="str">
        <f t="shared" si="530"/>
        <v/>
      </c>
      <c r="N1042" s="7" t="str">
        <f t="shared" si="530"/>
        <v/>
      </c>
      <c r="O1042" s="7" t="str">
        <f t="shared" si="530"/>
        <v/>
      </c>
      <c r="P1042" s="7" t="str">
        <f t="shared" si="530"/>
        <v/>
      </c>
      <c r="Q1042" s="7" t="str">
        <f t="shared" si="530"/>
        <v/>
      </c>
      <c r="R1042" s="7" t="str">
        <f t="shared" si="530"/>
        <v/>
      </c>
      <c r="S1042" s="7" t="str">
        <f t="shared" si="530"/>
        <v/>
      </c>
      <c r="T1042" s="7">
        <f t="shared" si="530"/>
        <v>59.934720999999996</v>
      </c>
      <c r="U1042" s="7" t="str">
        <f t="shared" si="530"/>
        <v/>
      </c>
      <c r="V1042" s="7" t="str">
        <f t="shared" si="530"/>
        <v/>
      </c>
      <c r="W1042" s="7" t="str">
        <f t="shared" si="530"/>
        <v/>
      </c>
      <c r="X1042" s="7" t="str">
        <f t="shared" si="530"/>
        <v/>
      </c>
      <c r="Y1042" s="7" t="str">
        <f t="shared" si="530"/>
        <v/>
      </c>
      <c r="CF1042" s="7" t="str">
        <f t="shared" si="526"/>
        <v/>
      </c>
      <c r="CG1042" s="7" t="str">
        <f t="shared" si="526"/>
        <v/>
      </c>
      <c r="CH1042" s="7" t="str">
        <f t="shared" si="526"/>
        <v/>
      </c>
      <c r="CI1042" s="7" t="str">
        <f t="shared" si="526"/>
        <v/>
      </c>
      <c r="CJ1042" s="7" t="str">
        <f t="shared" si="526"/>
        <v/>
      </c>
      <c r="CK1042" s="7" t="str">
        <f t="shared" si="526"/>
        <v/>
      </c>
      <c r="CL1042" s="7" t="str">
        <f t="shared" si="526"/>
        <v/>
      </c>
      <c r="CM1042" s="7" t="str">
        <f t="shared" si="526"/>
        <v/>
      </c>
      <c r="CN1042" s="7" t="str">
        <f t="shared" si="526"/>
        <v/>
      </c>
      <c r="CO1042" s="7" t="str">
        <f t="shared" si="526"/>
        <v/>
      </c>
      <c r="CP1042" s="7" t="str">
        <f t="shared" si="527"/>
        <v/>
      </c>
      <c r="CQ1042" s="7" t="str">
        <f t="shared" si="527"/>
        <v/>
      </c>
      <c r="CR1042" s="7" t="str">
        <f t="shared" si="527"/>
        <v/>
      </c>
      <c r="CS1042" s="7" t="str">
        <f t="shared" si="527"/>
        <v/>
      </c>
      <c r="CT1042" s="7" t="str">
        <f t="shared" si="527"/>
        <v/>
      </c>
      <c r="CU1042" s="7" t="str">
        <f t="shared" si="527"/>
        <v/>
      </c>
      <c r="CV1042" s="7" t="str">
        <f t="shared" si="527"/>
        <v/>
      </c>
      <c r="CW1042" s="7" t="str">
        <f t="shared" si="527"/>
        <v/>
      </c>
      <c r="CX1042" s="7" t="str">
        <f t="shared" si="527"/>
        <v/>
      </c>
      <c r="CY1042" s="7" t="str">
        <f t="shared" si="527"/>
        <v/>
      </c>
      <c r="CZ1042" s="7" t="str">
        <f t="shared" si="528"/>
        <v/>
      </c>
      <c r="DA1042" s="7" t="str">
        <f t="shared" si="528"/>
        <v/>
      </c>
      <c r="DB1042" s="7" t="str">
        <f t="shared" si="528"/>
        <v/>
      </c>
      <c r="DC1042" s="7" t="str">
        <f t="shared" si="528"/>
        <v/>
      </c>
      <c r="DD1042" s="7" t="str">
        <f t="shared" si="528"/>
        <v/>
      </c>
      <c r="DE1042" s="7" t="str">
        <f t="shared" si="528"/>
        <v/>
      </c>
      <c r="DF1042" s="7" t="str">
        <f t="shared" si="528"/>
        <v/>
      </c>
      <c r="DG1042" s="7" t="str">
        <f t="shared" si="528"/>
        <v/>
      </c>
      <c r="DH1042" s="7" t="str">
        <f t="shared" si="528"/>
        <v/>
      </c>
      <c r="DI1042" s="7" t="str">
        <f t="shared" si="528"/>
        <v/>
      </c>
      <c r="DJ1042" s="7" t="str">
        <f t="shared" si="529"/>
        <v/>
      </c>
      <c r="DK1042" s="7" t="str">
        <f t="shared" si="529"/>
        <v/>
      </c>
      <c r="DL1042" s="7" t="str">
        <f t="shared" si="529"/>
        <v/>
      </c>
      <c r="DM1042" s="7" t="str">
        <f t="shared" si="529"/>
        <v/>
      </c>
      <c r="DN1042" s="7" t="str">
        <f t="shared" si="529"/>
        <v/>
      </c>
      <c r="DO1042" s="7" t="str">
        <f t="shared" si="529"/>
        <v/>
      </c>
      <c r="DP1042" s="7" t="str">
        <f t="shared" si="529"/>
        <v/>
      </c>
      <c r="DQ1042" s="7" t="str">
        <f t="shared" si="529"/>
        <v/>
      </c>
      <c r="DR1042" s="7" t="str">
        <f t="shared" si="529"/>
        <v/>
      </c>
      <c r="DS1042" s="7" t="str">
        <f t="shared" si="529"/>
        <v/>
      </c>
      <c r="DT1042" s="7" t="str">
        <f t="shared" si="529"/>
        <v/>
      </c>
      <c r="DU1042" s="7" t="str">
        <f t="shared" si="529"/>
        <v/>
      </c>
      <c r="DV1042" s="7" t="str">
        <f t="shared" si="529"/>
        <v/>
      </c>
      <c r="DW1042" s="7" t="str">
        <f t="shared" si="529"/>
        <v/>
      </c>
    </row>
    <row r="1043" spans="1:127" x14ac:dyDescent="0.35">
      <c r="A1043" s="9" t="s">
        <v>281</v>
      </c>
      <c r="B1043" s="10" t="s">
        <v>17</v>
      </c>
      <c r="C1043" s="9" t="s">
        <v>71</v>
      </c>
      <c r="D1043" s="1">
        <v>0.79642100000000005</v>
      </c>
      <c r="E1043" s="82">
        <f>VLOOKUP(C1043,'Literature Lookup Tables'!$A$2:$D$21,4,0)</f>
        <v>8.9999999999999969E-2</v>
      </c>
      <c r="F1043" s="82">
        <f>VLOOKUP(C1043,'Literature Lookup Tables'!$A$2:$D$21,3,0)</f>
        <v>0.4</v>
      </c>
      <c r="G1043" s="64">
        <f>(VLOOKUP(C1043,'Literature Lookup Tables'!$A$2:$L$21,2))*D1043</f>
        <v>0.39024629</v>
      </c>
      <c r="H1043" s="64">
        <f t="shared" si="515"/>
        <v>0.31856840000000003</v>
      </c>
      <c r="I1043" s="64">
        <f t="shared" si="516"/>
        <v>7.167788999999998E-2</v>
      </c>
      <c r="J1043" s="106">
        <f>VLOOKUP(C1043,'Literature Lookup Tables'!$A$2:$L$21,MATCH(B1043,listHYDROGROUPS,0))</f>
        <v>77</v>
      </c>
      <c r="K1043" s="7" t="str">
        <f t="shared" si="530"/>
        <v/>
      </c>
      <c r="L1043" s="7" t="str">
        <f t="shared" si="530"/>
        <v/>
      </c>
      <c r="M1043" s="7" t="str">
        <f t="shared" si="530"/>
        <v/>
      </c>
      <c r="N1043" s="7" t="str">
        <f t="shared" si="530"/>
        <v/>
      </c>
      <c r="O1043" s="7" t="str">
        <f t="shared" si="530"/>
        <v/>
      </c>
      <c r="P1043" s="7" t="str">
        <f t="shared" si="530"/>
        <v/>
      </c>
      <c r="Q1043" s="7" t="str">
        <f t="shared" si="530"/>
        <v/>
      </c>
      <c r="R1043" s="7" t="str">
        <f t="shared" si="530"/>
        <v/>
      </c>
      <c r="S1043" s="7" t="str">
        <f t="shared" si="530"/>
        <v/>
      </c>
      <c r="T1043" s="7" t="str">
        <f t="shared" si="530"/>
        <v/>
      </c>
      <c r="U1043" s="7" t="str">
        <f t="shared" si="530"/>
        <v/>
      </c>
      <c r="V1043" s="7" t="str">
        <f t="shared" si="530"/>
        <v/>
      </c>
      <c r="W1043" s="7" t="str">
        <f t="shared" si="530"/>
        <v/>
      </c>
      <c r="X1043" s="7" t="str">
        <f t="shared" si="530"/>
        <v/>
      </c>
      <c r="Y1043" s="7" t="str">
        <f t="shared" si="530"/>
        <v/>
      </c>
      <c r="CF1043" s="7" t="str">
        <f t="shared" si="526"/>
        <v/>
      </c>
      <c r="CG1043" s="7" t="str">
        <f t="shared" si="526"/>
        <v/>
      </c>
      <c r="CH1043" s="7" t="str">
        <f t="shared" si="526"/>
        <v/>
      </c>
      <c r="CI1043" s="7" t="str">
        <f t="shared" si="526"/>
        <v/>
      </c>
      <c r="CJ1043" s="7" t="str">
        <f t="shared" si="526"/>
        <v/>
      </c>
      <c r="CK1043" s="7" t="str">
        <f t="shared" si="526"/>
        <v/>
      </c>
      <c r="CL1043" s="7" t="str">
        <f t="shared" si="526"/>
        <v/>
      </c>
      <c r="CM1043" s="7" t="str">
        <f t="shared" si="526"/>
        <v/>
      </c>
      <c r="CN1043" s="7" t="str">
        <f t="shared" si="526"/>
        <v/>
      </c>
      <c r="CO1043" s="7" t="str">
        <f t="shared" si="526"/>
        <v/>
      </c>
      <c r="CP1043" s="7" t="str">
        <f t="shared" si="527"/>
        <v/>
      </c>
      <c r="CQ1043" s="7" t="str">
        <f t="shared" si="527"/>
        <v/>
      </c>
      <c r="CR1043" s="7" t="str">
        <f t="shared" si="527"/>
        <v/>
      </c>
      <c r="CS1043" s="7" t="str">
        <f t="shared" si="527"/>
        <v/>
      </c>
      <c r="CT1043" s="7" t="str">
        <f t="shared" si="527"/>
        <v/>
      </c>
      <c r="CU1043" s="7" t="str">
        <f t="shared" si="527"/>
        <v/>
      </c>
      <c r="CV1043" s="7" t="str">
        <f t="shared" si="527"/>
        <v/>
      </c>
      <c r="CW1043" s="7" t="str">
        <f t="shared" si="527"/>
        <v/>
      </c>
      <c r="CX1043" s="7" t="str">
        <f t="shared" si="527"/>
        <v/>
      </c>
      <c r="CY1043" s="7" t="str">
        <f t="shared" si="527"/>
        <v/>
      </c>
      <c r="CZ1043" s="7" t="str">
        <f t="shared" si="528"/>
        <v/>
      </c>
      <c r="DA1043" s="7" t="str">
        <f t="shared" si="528"/>
        <v/>
      </c>
      <c r="DB1043" s="7" t="str">
        <f t="shared" si="528"/>
        <v/>
      </c>
      <c r="DC1043" s="7" t="str">
        <f t="shared" si="528"/>
        <v/>
      </c>
      <c r="DD1043" s="7" t="str">
        <f t="shared" si="528"/>
        <v/>
      </c>
      <c r="DE1043" s="7" t="str">
        <f t="shared" si="528"/>
        <v/>
      </c>
      <c r="DF1043" s="7" t="str">
        <f t="shared" si="528"/>
        <v/>
      </c>
      <c r="DG1043" s="7" t="str">
        <f t="shared" si="528"/>
        <v/>
      </c>
      <c r="DH1043" s="7" t="str">
        <f t="shared" si="528"/>
        <v/>
      </c>
      <c r="DI1043" s="7" t="str">
        <f t="shared" si="528"/>
        <v/>
      </c>
      <c r="DJ1043" s="7" t="str">
        <f t="shared" si="529"/>
        <v/>
      </c>
      <c r="DK1043" s="7" t="str">
        <f t="shared" si="529"/>
        <v/>
      </c>
      <c r="DL1043" s="7" t="str">
        <f t="shared" si="529"/>
        <v/>
      </c>
      <c r="DM1043" s="7" t="str">
        <f t="shared" si="529"/>
        <v/>
      </c>
      <c r="DN1043" s="7" t="str">
        <f t="shared" si="529"/>
        <v/>
      </c>
      <c r="DO1043" s="7" t="str">
        <f t="shared" si="529"/>
        <v/>
      </c>
      <c r="DP1043" s="7" t="str">
        <f t="shared" si="529"/>
        <v/>
      </c>
      <c r="DQ1043" s="7" t="str">
        <f t="shared" si="529"/>
        <v/>
      </c>
      <c r="DR1043" s="7" t="str">
        <f t="shared" si="529"/>
        <v/>
      </c>
      <c r="DS1043" s="7" t="str">
        <f t="shared" si="529"/>
        <v/>
      </c>
      <c r="DT1043" s="7" t="str">
        <f t="shared" si="529"/>
        <v/>
      </c>
      <c r="DU1043" s="7" t="str">
        <f t="shared" si="529"/>
        <v/>
      </c>
      <c r="DV1043" s="7" t="str">
        <f t="shared" si="529"/>
        <v/>
      </c>
      <c r="DW1043" s="7" t="str">
        <f t="shared" si="529"/>
        <v/>
      </c>
    </row>
    <row r="1044" spans="1:127" x14ac:dyDescent="0.35">
      <c r="A1044" s="9" t="s">
        <v>281</v>
      </c>
      <c r="B1044" s="10" t="s">
        <v>17</v>
      </c>
      <c r="C1044" s="9" t="s">
        <v>3</v>
      </c>
      <c r="D1044" s="1">
        <v>3.7543890000000002</v>
      </c>
      <c r="E1044" s="82">
        <f>VLOOKUP(C1044,'Literature Lookup Tables'!$A$2:$D$21,4,0)</f>
        <v>0</v>
      </c>
      <c r="F1044" s="82">
        <f>VLOOKUP(C1044,'Literature Lookup Tables'!$A$2:$D$21,3,0)</f>
        <v>0.2</v>
      </c>
      <c r="G1044" s="64">
        <f>(VLOOKUP(C1044,'Literature Lookup Tables'!$A$2:$L$21,2))*D1044</f>
        <v>0.75087780000000004</v>
      </c>
      <c r="H1044" s="64">
        <f t="shared" si="515"/>
        <v>0.75087780000000004</v>
      </c>
      <c r="I1044" s="64">
        <f t="shared" si="516"/>
        <v>0</v>
      </c>
      <c r="J1044" s="106">
        <f>VLOOKUP(C1044,'Literature Lookup Tables'!$A$2:$L$21,MATCH(B1044,listHYDROGROUPS,0))</f>
        <v>77</v>
      </c>
      <c r="K1044" s="7" t="str">
        <f t="shared" si="530"/>
        <v/>
      </c>
      <c r="L1044" s="7" t="str">
        <f t="shared" si="530"/>
        <v/>
      </c>
      <c r="M1044" s="7" t="str">
        <f t="shared" si="530"/>
        <v/>
      </c>
      <c r="N1044" s="7" t="str">
        <f t="shared" si="530"/>
        <v/>
      </c>
      <c r="O1044" s="7" t="str">
        <f t="shared" si="530"/>
        <v/>
      </c>
      <c r="P1044" s="7" t="str">
        <f t="shared" si="530"/>
        <v/>
      </c>
      <c r="Q1044" s="7" t="str">
        <f t="shared" si="530"/>
        <v/>
      </c>
      <c r="R1044" s="7" t="str">
        <f t="shared" si="530"/>
        <v/>
      </c>
      <c r="S1044" s="7" t="str">
        <f t="shared" si="530"/>
        <v/>
      </c>
      <c r="T1044" s="7" t="str">
        <f t="shared" si="530"/>
        <v/>
      </c>
      <c r="U1044" s="7" t="str">
        <f t="shared" si="530"/>
        <v/>
      </c>
      <c r="V1044" s="7" t="str">
        <f t="shared" si="530"/>
        <v/>
      </c>
      <c r="W1044" s="7" t="str">
        <f t="shared" si="530"/>
        <v/>
      </c>
      <c r="X1044" s="7" t="str">
        <f t="shared" si="530"/>
        <v/>
      </c>
      <c r="Y1044" s="7" t="str">
        <f t="shared" si="530"/>
        <v/>
      </c>
      <c r="CF1044" s="7" t="str">
        <f t="shared" ref="CF1044:CO1056" si="531">IF($A1044=CF$11,$J1044*$D1044,"")</f>
        <v/>
      </c>
      <c r="CG1044" s="7" t="str">
        <f t="shared" si="531"/>
        <v/>
      </c>
      <c r="CH1044" s="7" t="str">
        <f t="shared" si="531"/>
        <v/>
      </c>
      <c r="CI1044" s="7" t="str">
        <f t="shared" si="531"/>
        <v/>
      </c>
      <c r="CJ1044" s="7" t="str">
        <f t="shared" si="531"/>
        <v/>
      </c>
      <c r="CK1044" s="7" t="str">
        <f t="shared" si="531"/>
        <v/>
      </c>
      <c r="CL1044" s="7" t="str">
        <f t="shared" si="531"/>
        <v/>
      </c>
      <c r="CM1044" s="7" t="str">
        <f t="shared" si="531"/>
        <v/>
      </c>
      <c r="CN1044" s="7" t="str">
        <f t="shared" si="531"/>
        <v/>
      </c>
      <c r="CO1044" s="7" t="str">
        <f t="shared" si="531"/>
        <v/>
      </c>
      <c r="CP1044" s="7" t="str">
        <f t="shared" ref="CP1044:CY1056" si="532">IF($A1044=CP$11,$J1044*$D1044,"")</f>
        <v/>
      </c>
      <c r="CQ1044" s="7" t="str">
        <f t="shared" si="532"/>
        <v/>
      </c>
      <c r="CR1044" s="7" t="str">
        <f t="shared" si="532"/>
        <v/>
      </c>
      <c r="CS1044" s="7" t="str">
        <f t="shared" si="532"/>
        <v/>
      </c>
      <c r="CT1044" s="7" t="str">
        <f t="shared" si="532"/>
        <v/>
      </c>
      <c r="CU1044" s="7" t="str">
        <f t="shared" si="532"/>
        <v/>
      </c>
      <c r="CV1044" s="7" t="str">
        <f t="shared" si="532"/>
        <v/>
      </c>
      <c r="CW1044" s="7" t="str">
        <f t="shared" si="532"/>
        <v/>
      </c>
      <c r="CX1044" s="7" t="str">
        <f t="shared" si="532"/>
        <v/>
      </c>
      <c r="CY1044" s="7" t="str">
        <f t="shared" si="532"/>
        <v/>
      </c>
      <c r="CZ1044" s="7" t="str">
        <f t="shared" ref="CZ1044:DI1056" si="533">IF($A1044=CZ$11,$J1044*$D1044,"")</f>
        <v/>
      </c>
      <c r="DA1044" s="7" t="str">
        <f t="shared" si="533"/>
        <v/>
      </c>
      <c r="DB1044" s="7" t="str">
        <f t="shared" si="533"/>
        <v/>
      </c>
      <c r="DC1044" s="7" t="str">
        <f t="shared" si="533"/>
        <v/>
      </c>
      <c r="DD1044" s="7" t="str">
        <f t="shared" si="533"/>
        <v/>
      </c>
      <c r="DE1044" s="7" t="str">
        <f t="shared" si="533"/>
        <v/>
      </c>
      <c r="DF1044" s="7" t="str">
        <f t="shared" si="533"/>
        <v/>
      </c>
      <c r="DG1044" s="7" t="str">
        <f t="shared" si="533"/>
        <v/>
      </c>
      <c r="DH1044" s="7" t="str">
        <f t="shared" si="533"/>
        <v/>
      </c>
      <c r="DI1044" s="7" t="str">
        <f t="shared" si="533"/>
        <v/>
      </c>
      <c r="DJ1044" s="7" t="str">
        <f t="shared" ref="DJ1044:DW1056" si="534">IF($A1044=DJ$11,$J1044*$D1044,"")</f>
        <v/>
      </c>
      <c r="DK1044" s="7" t="str">
        <f t="shared" si="534"/>
        <v/>
      </c>
      <c r="DL1044" s="7" t="str">
        <f t="shared" si="534"/>
        <v/>
      </c>
      <c r="DM1044" s="7" t="str">
        <f t="shared" si="534"/>
        <v/>
      </c>
      <c r="DN1044" s="7" t="str">
        <f t="shared" si="534"/>
        <v/>
      </c>
      <c r="DO1044" s="7" t="str">
        <f t="shared" si="534"/>
        <v/>
      </c>
      <c r="DP1044" s="7" t="str">
        <f t="shared" si="534"/>
        <v/>
      </c>
      <c r="DQ1044" s="7" t="str">
        <f t="shared" si="534"/>
        <v/>
      </c>
      <c r="DR1044" s="7" t="str">
        <f t="shared" si="534"/>
        <v/>
      </c>
      <c r="DS1044" s="7" t="str">
        <f t="shared" si="534"/>
        <v/>
      </c>
      <c r="DT1044" s="7" t="str">
        <f t="shared" si="534"/>
        <v/>
      </c>
      <c r="DU1044" s="7" t="str">
        <f t="shared" si="534"/>
        <v/>
      </c>
      <c r="DV1044" s="7" t="str">
        <f t="shared" si="534"/>
        <v/>
      </c>
      <c r="DW1044" s="7" t="str">
        <f t="shared" si="534"/>
        <v/>
      </c>
    </row>
    <row r="1045" spans="1:127" x14ac:dyDescent="0.35">
      <c r="A1045" s="9" t="s">
        <v>296</v>
      </c>
      <c r="B1045" s="10" t="s">
        <v>17</v>
      </c>
      <c r="C1045" s="9" t="s">
        <v>1</v>
      </c>
      <c r="D1045" s="1">
        <v>0.14435600000000001</v>
      </c>
      <c r="E1045" s="82">
        <f>VLOOKUP(C1045,'Literature Lookup Tables'!$A$2:$D$21,4,0)</f>
        <v>0.22999999999999998</v>
      </c>
      <c r="F1045" s="82">
        <f>VLOOKUP(C1045,'Literature Lookup Tables'!$A$2:$D$21,3,0)</f>
        <v>0.37</v>
      </c>
      <c r="G1045" s="64">
        <f>(VLOOKUP(C1045,'Literature Lookup Tables'!$A$2:$L$21,2))*D1045</f>
        <v>8.6613599999999999E-2</v>
      </c>
      <c r="H1045" s="64">
        <f t="shared" si="515"/>
        <v>5.3411720000000003E-2</v>
      </c>
      <c r="I1045" s="64">
        <f t="shared" si="516"/>
        <v>3.3201880000000003E-2</v>
      </c>
      <c r="J1045" s="106">
        <f>VLOOKUP(C1045,'Literature Lookup Tables'!$A$2:$L$21,MATCH(B1045,listHYDROGROUPS,0))</f>
        <v>77</v>
      </c>
      <c r="K1045" s="7">
        <f t="shared" si="530"/>
        <v>11.115412000000001</v>
      </c>
      <c r="L1045" s="7" t="str">
        <f t="shared" si="530"/>
        <v/>
      </c>
      <c r="M1045" s="7" t="str">
        <f t="shared" si="530"/>
        <v/>
      </c>
      <c r="N1045" s="7" t="str">
        <f t="shared" si="530"/>
        <v/>
      </c>
      <c r="O1045" s="7" t="str">
        <f t="shared" si="530"/>
        <v/>
      </c>
      <c r="P1045" s="7" t="str">
        <f t="shared" si="530"/>
        <v/>
      </c>
      <c r="Q1045" s="7" t="str">
        <f t="shared" si="530"/>
        <v/>
      </c>
      <c r="R1045" s="7" t="str">
        <f t="shared" si="530"/>
        <v/>
      </c>
      <c r="S1045" s="7" t="str">
        <f t="shared" si="530"/>
        <v/>
      </c>
      <c r="T1045" s="7" t="str">
        <f t="shared" si="530"/>
        <v/>
      </c>
      <c r="U1045" s="7" t="str">
        <f t="shared" si="530"/>
        <v/>
      </c>
      <c r="V1045" s="7" t="str">
        <f t="shared" si="530"/>
        <v/>
      </c>
      <c r="W1045" s="7" t="str">
        <f t="shared" si="530"/>
        <v/>
      </c>
      <c r="X1045" s="7" t="str">
        <f t="shared" si="530"/>
        <v/>
      </c>
      <c r="Y1045" s="7" t="str">
        <f t="shared" si="530"/>
        <v/>
      </c>
      <c r="CF1045" s="7" t="str">
        <f t="shared" si="531"/>
        <v/>
      </c>
      <c r="CG1045" s="7" t="str">
        <f t="shared" si="531"/>
        <v/>
      </c>
      <c r="CH1045" s="7" t="str">
        <f t="shared" si="531"/>
        <v/>
      </c>
      <c r="CI1045" s="7" t="str">
        <f t="shared" si="531"/>
        <v/>
      </c>
      <c r="CJ1045" s="7" t="str">
        <f t="shared" si="531"/>
        <v/>
      </c>
      <c r="CK1045" s="7" t="str">
        <f t="shared" si="531"/>
        <v/>
      </c>
      <c r="CL1045" s="7" t="str">
        <f t="shared" si="531"/>
        <v/>
      </c>
      <c r="CM1045" s="7" t="str">
        <f t="shared" si="531"/>
        <v/>
      </c>
      <c r="CN1045" s="7" t="str">
        <f t="shared" si="531"/>
        <v/>
      </c>
      <c r="CO1045" s="7" t="str">
        <f t="shared" si="531"/>
        <v/>
      </c>
      <c r="CP1045" s="7" t="str">
        <f t="shared" si="532"/>
        <v/>
      </c>
      <c r="CQ1045" s="7" t="str">
        <f t="shared" si="532"/>
        <v/>
      </c>
      <c r="CR1045" s="7" t="str">
        <f t="shared" si="532"/>
        <v/>
      </c>
      <c r="CS1045" s="7" t="str">
        <f t="shared" si="532"/>
        <v/>
      </c>
      <c r="CT1045" s="7" t="str">
        <f t="shared" si="532"/>
        <v/>
      </c>
      <c r="CU1045" s="7" t="str">
        <f t="shared" si="532"/>
        <v/>
      </c>
      <c r="CV1045" s="7" t="str">
        <f t="shared" si="532"/>
        <v/>
      </c>
      <c r="CW1045" s="7" t="str">
        <f t="shared" si="532"/>
        <v/>
      </c>
      <c r="CX1045" s="7" t="str">
        <f t="shared" si="532"/>
        <v/>
      </c>
      <c r="CY1045" s="7" t="str">
        <f t="shared" si="532"/>
        <v/>
      </c>
      <c r="CZ1045" s="7" t="str">
        <f t="shared" si="533"/>
        <v/>
      </c>
      <c r="DA1045" s="7" t="str">
        <f t="shared" si="533"/>
        <v/>
      </c>
      <c r="DB1045" s="7" t="str">
        <f t="shared" si="533"/>
        <v/>
      </c>
      <c r="DC1045" s="7" t="str">
        <f t="shared" si="533"/>
        <v/>
      </c>
      <c r="DD1045" s="7" t="str">
        <f t="shared" si="533"/>
        <v/>
      </c>
      <c r="DE1045" s="7" t="str">
        <f t="shared" si="533"/>
        <v/>
      </c>
      <c r="DF1045" s="7" t="str">
        <f t="shared" si="533"/>
        <v/>
      </c>
      <c r="DG1045" s="7" t="str">
        <f t="shared" si="533"/>
        <v/>
      </c>
      <c r="DH1045" s="7" t="str">
        <f t="shared" si="533"/>
        <v/>
      </c>
      <c r="DI1045" s="7" t="str">
        <f t="shared" si="533"/>
        <v/>
      </c>
      <c r="DJ1045" s="7" t="str">
        <f t="shared" si="534"/>
        <v/>
      </c>
      <c r="DK1045" s="7" t="str">
        <f t="shared" si="534"/>
        <v/>
      </c>
      <c r="DL1045" s="7" t="str">
        <f t="shared" si="534"/>
        <v/>
      </c>
      <c r="DM1045" s="7" t="str">
        <f t="shared" si="534"/>
        <v/>
      </c>
      <c r="DN1045" s="7" t="str">
        <f t="shared" si="534"/>
        <v/>
      </c>
      <c r="DO1045" s="7" t="str">
        <f t="shared" si="534"/>
        <v/>
      </c>
      <c r="DP1045" s="7" t="str">
        <f t="shared" si="534"/>
        <v/>
      </c>
      <c r="DQ1045" s="7" t="str">
        <f t="shared" si="534"/>
        <v/>
      </c>
      <c r="DR1045" s="7" t="str">
        <f t="shared" si="534"/>
        <v/>
      </c>
      <c r="DS1045" s="7" t="str">
        <f t="shared" si="534"/>
        <v/>
      </c>
      <c r="DT1045" s="7" t="str">
        <f t="shared" si="534"/>
        <v/>
      </c>
      <c r="DU1045" s="7" t="str">
        <f t="shared" si="534"/>
        <v/>
      </c>
      <c r="DV1045" s="7" t="str">
        <f t="shared" si="534"/>
        <v/>
      </c>
      <c r="DW1045" s="7" t="str">
        <f t="shared" si="534"/>
        <v/>
      </c>
    </row>
    <row r="1046" spans="1:127" x14ac:dyDescent="0.35">
      <c r="A1046" s="9" t="s">
        <v>296</v>
      </c>
      <c r="B1046" s="10" t="s">
        <v>17</v>
      </c>
      <c r="C1046" s="9" t="s">
        <v>3</v>
      </c>
      <c r="D1046" s="1">
        <v>0.65357200000000004</v>
      </c>
      <c r="E1046" s="82">
        <f>VLOOKUP(C1046,'Literature Lookup Tables'!$A$2:$D$21,4,0)</f>
        <v>0</v>
      </c>
      <c r="F1046" s="82">
        <f>VLOOKUP(C1046,'Literature Lookup Tables'!$A$2:$D$21,3,0)</f>
        <v>0.2</v>
      </c>
      <c r="G1046" s="64">
        <f>(VLOOKUP(C1046,'Literature Lookup Tables'!$A$2:$L$21,2))*D1046</f>
        <v>0.13071440000000001</v>
      </c>
      <c r="H1046" s="64">
        <f t="shared" si="515"/>
        <v>0.13071440000000001</v>
      </c>
      <c r="I1046" s="64">
        <f t="shared" si="516"/>
        <v>0</v>
      </c>
      <c r="J1046" s="106">
        <f>VLOOKUP(C1046,'Literature Lookup Tables'!$A$2:$L$21,MATCH(B1046,listHYDROGROUPS,0))</f>
        <v>77</v>
      </c>
      <c r="K1046" s="7">
        <f t="shared" si="530"/>
        <v>50.325044000000005</v>
      </c>
      <c r="L1046" s="7" t="str">
        <f t="shared" si="530"/>
        <v/>
      </c>
      <c r="M1046" s="7" t="str">
        <f t="shared" si="530"/>
        <v/>
      </c>
      <c r="N1046" s="7" t="str">
        <f t="shared" si="530"/>
        <v/>
      </c>
      <c r="O1046" s="7" t="str">
        <f t="shared" si="530"/>
        <v/>
      </c>
      <c r="P1046" s="7" t="str">
        <f t="shared" si="530"/>
        <v/>
      </c>
      <c r="Q1046" s="7" t="str">
        <f t="shared" si="530"/>
        <v/>
      </c>
      <c r="R1046" s="7" t="str">
        <f t="shared" si="530"/>
        <v/>
      </c>
      <c r="S1046" s="7" t="str">
        <f t="shared" si="530"/>
        <v/>
      </c>
      <c r="T1046" s="7" t="str">
        <f t="shared" si="530"/>
        <v/>
      </c>
      <c r="U1046" s="7" t="str">
        <f t="shared" si="530"/>
        <v/>
      </c>
      <c r="V1046" s="7" t="str">
        <f t="shared" si="530"/>
        <v/>
      </c>
      <c r="W1046" s="7" t="str">
        <f t="shared" si="530"/>
        <v/>
      </c>
      <c r="X1046" s="7" t="str">
        <f t="shared" si="530"/>
        <v/>
      </c>
      <c r="Y1046" s="7" t="str">
        <f t="shared" si="530"/>
        <v/>
      </c>
      <c r="CF1046" s="7" t="str">
        <f t="shared" si="531"/>
        <v/>
      </c>
      <c r="CG1046" s="7" t="str">
        <f t="shared" si="531"/>
        <v/>
      </c>
      <c r="CH1046" s="7" t="str">
        <f t="shared" si="531"/>
        <v/>
      </c>
      <c r="CI1046" s="7" t="str">
        <f t="shared" si="531"/>
        <v/>
      </c>
      <c r="CJ1046" s="7" t="str">
        <f t="shared" si="531"/>
        <v/>
      </c>
      <c r="CK1046" s="7" t="str">
        <f t="shared" si="531"/>
        <v/>
      </c>
      <c r="CL1046" s="7" t="str">
        <f t="shared" si="531"/>
        <v/>
      </c>
      <c r="CM1046" s="7" t="str">
        <f t="shared" si="531"/>
        <v/>
      </c>
      <c r="CN1046" s="7" t="str">
        <f t="shared" si="531"/>
        <v/>
      </c>
      <c r="CO1046" s="7" t="str">
        <f t="shared" si="531"/>
        <v/>
      </c>
      <c r="CP1046" s="7" t="str">
        <f t="shared" si="532"/>
        <v/>
      </c>
      <c r="CQ1046" s="7" t="str">
        <f t="shared" si="532"/>
        <v/>
      </c>
      <c r="CR1046" s="7" t="str">
        <f t="shared" si="532"/>
        <v/>
      </c>
      <c r="CS1046" s="7" t="str">
        <f t="shared" si="532"/>
        <v/>
      </c>
      <c r="CT1046" s="7" t="str">
        <f t="shared" si="532"/>
        <v/>
      </c>
      <c r="CU1046" s="7" t="str">
        <f t="shared" si="532"/>
        <v/>
      </c>
      <c r="CV1046" s="7" t="str">
        <f t="shared" si="532"/>
        <v/>
      </c>
      <c r="CW1046" s="7" t="str">
        <f t="shared" si="532"/>
        <v/>
      </c>
      <c r="CX1046" s="7" t="str">
        <f t="shared" si="532"/>
        <v/>
      </c>
      <c r="CY1046" s="7" t="str">
        <f t="shared" si="532"/>
        <v/>
      </c>
      <c r="CZ1046" s="7" t="str">
        <f t="shared" si="533"/>
        <v/>
      </c>
      <c r="DA1046" s="7" t="str">
        <f t="shared" si="533"/>
        <v/>
      </c>
      <c r="DB1046" s="7" t="str">
        <f t="shared" si="533"/>
        <v/>
      </c>
      <c r="DC1046" s="7" t="str">
        <f t="shared" si="533"/>
        <v/>
      </c>
      <c r="DD1046" s="7" t="str">
        <f t="shared" si="533"/>
        <v/>
      </c>
      <c r="DE1046" s="7" t="str">
        <f t="shared" si="533"/>
        <v/>
      </c>
      <c r="DF1046" s="7" t="str">
        <f t="shared" si="533"/>
        <v/>
      </c>
      <c r="DG1046" s="7" t="str">
        <f t="shared" si="533"/>
        <v/>
      </c>
      <c r="DH1046" s="7" t="str">
        <f t="shared" si="533"/>
        <v/>
      </c>
      <c r="DI1046" s="7" t="str">
        <f t="shared" si="533"/>
        <v/>
      </c>
      <c r="DJ1046" s="7" t="str">
        <f t="shared" si="534"/>
        <v/>
      </c>
      <c r="DK1046" s="7" t="str">
        <f t="shared" si="534"/>
        <v/>
      </c>
      <c r="DL1046" s="7" t="str">
        <f t="shared" si="534"/>
        <v/>
      </c>
      <c r="DM1046" s="7" t="str">
        <f t="shared" si="534"/>
        <v/>
      </c>
      <c r="DN1046" s="7" t="str">
        <f t="shared" si="534"/>
        <v/>
      </c>
      <c r="DO1046" s="7" t="str">
        <f t="shared" si="534"/>
        <v/>
      </c>
      <c r="DP1046" s="7" t="str">
        <f t="shared" si="534"/>
        <v/>
      </c>
      <c r="DQ1046" s="7" t="str">
        <f t="shared" si="534"/>
        <v/>
      </c>
      <c r="DR1046" s="7" t="str">
        <f t="shared" si="534"/>
        <v/>
      </c>
      <c r="DS1046" s="7" t="str">
        <f t="shared" si="534"/>
        <v/>
      </c>
      <c r="DT1046" s="7" t="str">
        <f t="shared" si="534"/>
        <v/>
      </c>
      <c r="DU1046" s="7" t="str">
        <f t="shared" si="534"/>
        <v/>
      </c>
      <c r="DV1046" s="7" t="str">
        <f t="shared" si="534"/>
        <v/>
      </c>
      <c r="DW1046" s="7" t="str">
        <f t="shared" si="534"/>
        <v/>
      </c>
    </row>
    <row r="1047" spans="1:127" x14ac:dyDescent="0.35">
      <c r="A1047" s="9" t="s">
        <v>296</v>
      </c>
      <c r="B1047" s="10" t="s">
        <v>17</v>
      </c>
      <c r="C1047" s="9" t="s">
        <v>10</v>
      </c>
      <c r="D1047" s="1">
        <v>0</v>
      </c>
      <c r="E1047" s="82">
        <f>VLOOKUP(C1047,'Literature Lookup Tables'!$A$2:$D$21,4,0)</f>
        <v>0.03</v>
      </c>
      <c r="F1047" s="82">
        <f>VLOOKUP(C1047,'Literature Lookup Tables'!$A$2:$D$21,3,0)</f>
        <v>0</v>
      </c>
      <c r="G1047" s="64">
        <f>(VLOOKUP(C1047,'Literature Lookup Tables'!$A$2:$L$21,2))*D1047</f>
        <v>0</v>
      </c>
      <c r="H1047" s="64">
        <f t="shared" si="515"/>
        <v>0</v>
      </c>
      <c r="I1047" s="64">
        <f t="shared" si="516"/>
        <v>0</v>
      </c>
      <c r="J1047" s="106">
        <f>VLOOKUP(C1047,'Literature Lookup Tables'!$A$2:$L$21,MATCH(B1047,listHYDROGROUPS,0))</f>
        <v>77</v>
      </c>
      <c r="K1047" s="7">
        <f t="shared" si="530"/>
        <v>0</v>
      </c>
      <c r="L1047" s="7" t="str">
        <f t="shared" si="530"/>
        <v/>
      </c>
      <c r="M1047" s="7" t="str">
        <f t="shared" si="530"/>
        <v/>
      </c>
      <c r="N1047" s="7" t="str">
        <f t="shared" si="530"/>
        <v/>
      </c>
      <c r="O1047" s="7" t="str">
        <f t="shared" si="530"/>
        <v/>
      </c>
      <c r="P1047" s="7" t="str">
        <f t="shared" si="530"/>
        <v/>
      </c>
      <c r="Q1047" s="7" t="str">
        <f t="shared" si="530"/>
        <v/>
      </c>
      <c r="R1047" s="7" t="str">
        <f t="shared" si="530"/>
        <v/>
      </c>
      <c r="S1047" s="7" t="str">
        <f t="shared" si="530"/>
        <v/>
      </c>
      <c r="T1047" s="7" t="str">
        <f t="shared" si="530"/>
        <v/>
      </c>
      <c r="U1047" s="7" t="str">
        <f t="shared" si="530"/>
        <v/>
      </c>
      <c r="V1047" s="7" t="str">
        <f t="shared" si="530"/>
        <v/>
      </c>
      <c r="W1047" s="7" t="str">
        <f t="shared" si="530"/>
        <v/>
      </c>
      <c r="X1047" s="7" t="str">
        <f t="shared" si="530"/>
        <v/>
      </c>
      <c r="Y1047" s="7" t="str">
        <f t="shared" si="530"/>
        <v/>
      </c>
      <c r="CF1047" s="7" t="str">
        <f t="shared" si="531"/>
        <v/>
      </c>
      <c r="CG1047" s="7" t="str">
        <f t="shared" si="531"/>
        <v/>
      </c>
      <c r="CH1047" s="7" t="str">
        <f t="shared" si="531"/>
        <v/>
      </c>
      <c r="CI1047" s="7" t="str">
        <f t="shared" si="531"/>
        <v/>
      </c>
      <c r="CJ1047" s="7" t="str">
        <f t="shared" si="531"/>
        <v/>
      </c>
      <c r="CK1047" s="7" t="str">
        <f t="shared" si="531"/>
        <v/>
      </c>
      <c r="CL1047" s="7" t="str">
        <f t="shared" si="531"/>
        <v/>
      </c>
      <c r="CM1047" s="7" t="str">
        <f t="shared" si="531"/>
        <v/>
      </c>
      <c r="CN1047" s="7" t="str">
        <f t="shared" si="531"/>
        <v/>
      </c>
      <c r="CO1047" s="7" t="str">
        <f t="shared" si="531"/>
        <v/>
      </c>
      <c r="CP1047" s="7" t="str">
        <f t="shared" si="532"/>
        <v/>
      </c>
      <c r="CQ1047" s="7" t="str">
        <f t="shared" si="532"/>
        <v/>
      </c>
      <c r="CR1047" s="7" t="str">
        <f t="shared" si="532"/>
        <v/>
      </c>
      <c r="CS1047" s="7" t="str">
        <f t="shared" si="532"/>
        <v/>
      </c>
      <c r="CT1047" s="7" t="str">
        <f t="shared" si="532"/>
        <v/>
      </c>
      <c r="CU1047" s="7" t="str">
        <f t="shared" si="532"/>
        <v/>
      </c>
      <c r="CV1047" s="7" t="str">
        <f t="shared" si="532"/>
        <v/>
      </c>
      <c r="CW1047" s="7" t="str">
        <f t="shared" si="532"/>
        <v/>
      </c>
      <c r="CX1047" s="7" t="str">
        <f t="shared" si="532"/>
        <v/>
      </c>
      <c r="CY1047" s="7" t="str">
        <f t="shared" si="532"/>
        <v/>
      </c>
      <c r="CZ1047" s="7" t="str">
        <f t="shared" si="533"/>
        <v/>
      </c>
      <c r="DA1047" s="7" t="str">
        <f t="shared" si="533"/>
        <v/>
      </c>
      <c r="DB1047" s="7" t="str">
        <f t="shared" si="533"/>
        <v/>
      </c>
      <c r="DC1047" s="7" t="str">
        <f t="shared" si="533"/>
        <v/>
      </c>
      <c r="DD1047" s="7" t="str">
        <f t="shared" si="533"/>
        <v/>
      </c>
      <c r="DE1047" s="7" t="str">
        <f t="shared" si="533"/>
        <v/>
      </c>
      <c r="DF1047" s="7" t="str">
        <f t="shared" si="533"/>
        <v/>
      </c>
      <c r="DG1047" s="7" t="str">
        <f t="shared" si="533"/>
        <v/>
      </c>
      <c r="DH1047" s="7" t="str">
        <f t="shared" si="533"/>
        <v/>
      </c>
      <c r="DI1047" s="7" t="str">
        <f t="shared" si="533"/>
        <v/>
      </c>
      <c r="DJ1047" s="7" t="str">
        <f t="shared" si="534"/>
        <v/>
      </c>
      <c r="DK1047" s="7" t="str">
        <f t="shared" si="534"/>
        <v/>
      </c>
      <c r="DL1047" s="7" t="str">
        <f t="shared" si="534"/>
        <v/>
      </c>
      <c r="DM1047" s="7" t="str">
        <f t="shared" si="534"/>
        <v/>
      </c>
      <c r="DN1047" s="7" t="str">
        <f t="shared" si="534"/>
        <v/>
      </c>
      <c r="DO1047" s="7" t="str">
        <f t="shared" si="534"/>
        <v/>
      </c>
      <c r="DP1047" s="7" t="str">
        <f t="shared" si="534"/>
        <v/>
      </c>
      <c r="DQ1047" s="7" t="str">
        <f t="shared" si="534"/>
        <v/>
      </c>
      <c r="DR1047" s="7" t="str">
        <f t="shared" si="534"/>
        <v/>
      </c>
      <c r="DS1047" s="7" t="str">
        <f t="shared" si="534"/>
        <v/>
      </c>
      <c r="DT1047" s="7" t="str">
        <f t="shared" si="534"/>
        <v/>
      </c>
      <c r="DU1047" s="7" t="str">
        <f t="shared" si="534"/>
        <v/>
      </c>
      <c r="DV1047" s="7" t="str">
        <f t="shared" si="534"/>
        <v/>
      </c>
      <c r="DW1047" s="7" t="str">
        <f t="shared" si="534"/>
        <v/>
      </c>
    </row>
    <row r="1048" spans="1:127" x14ac:dyDescent="0.35">
      <c r="A1048" s="9" t="s">
        <v>281</v>
      </c>
      <c r="B1048" s="10" t="s">
        <v>17</v>
      </c>
      <c r="C1048" s="9" t="s">
        <v>3</v>
      </c>
      <c r="D1048" s="1">
        <v>1.7140010000000001</v>
      </c>
      <c r="E1048" s="82">
        <f>VLOOKUP(C1048,'Literature Lookup Tables'!$A$2:$D$21,4,0)</f>
        <v>0</v>
      </c>
      <c r="F1048" s="82">
        <f>VLOOKUP(C1048,'Literature Lookup Tables'!$A$2:$D$21,3,0)</f>
        <v>0.2</v>
      </c>
      <c r="G1048" s="64">
        <f>(VLOOKUP(C1048,'Literature Lookup Tables'!$A$2:$L$21,2))*D1048</f>
        <v>0.34280020000000005</v>
      </c>
      <c r="H1048" s="64">
        <f t="shared" si="515"/>
        <v>0.34280020000000005</v>
      </c>
      <c r="I1048" s="64">
        <f t="shared" si="516"/>
        <v>0</v>
      </c>
      <c r="J1048" s="106">
        <f>VLOOKUP(C1048,'Literature Lookup Tables'!$A$2:$L$21,MATCH(B1048,listHYDROGROUPS,0))</f>
        <v>77</v>
      </c>
      <c r="K1048" s="7" t="str">
        <f t="shared" si="530"/>
        <v/>
      </c>
      <c r="L1048" s="7" t="str">
        <f t="shared" si="530"/>
        <v/>
      </c>
      <c r="M1048" s="7" t="str">
        <f t="shared" si="530"/>
        <v/>
      </c>
      <c r="N1048" s="7" t="str">
        <f t="shared" si="530"/>
        <v/>
      </c>
      <c r="O1048" s="7" t="str">
        <f t="shared" si="530"/>
        <v/>
      </c>
      <c r="P1048" s="7" t="str">
        <f t="shared" si="530"/>
        <v/>
      </c>
      <c r="Q1048" s="7" t="str">
        <f t="shared" si="530"/>
        <v/>
      </c>
      <c r="R1048" s="7" t="str">
        <f t="shared" si="530"/>
        <v/>
      </c>
      <c r="S1048" s="7" t="str">
        <f t="shared" si="530"/>
        <v/>
      </c>
      <c r="T1048" s="7" t="str">
        <f t="shared" si="530"/>
        <v/>
      </c>
      <c r="U1048" s="7" t="str">
        <f t="shared" si="530"/>
        <v/>
      </c>
      <c r="V1048" s="7" t="str">
        <f t="shared" si="530"/>
        <v/>
      </c>
      <c r="W1048" s="7" t="str">
        <f t="shared" si="530"/>
        <v/>
      </c>
      <c r="X1048" s="7" t="str">
        <f t="shared" si="530"/>
        <v/>
      </c>
      <c r="Y1048" s="7" t="str">
        <f t="shared" si="530"/>
        <v/>
      </c>
      <c r="CF1048" s="7" t="str">
        <f t="shared" si="531"/>
        <v/>
      </c>
      <c r="CG1048" s="7" t="str">
        <f t="shared" si="531"/>
        <v/>
      </c>
      <c r="CH1048" s="7" t="str">
        <f t="shared" si="531"/>
        <v/>
      </c>
      <c r="CI1048" s="7" t="str">
        <f t="shared" si="531"/>
        <v/>
      </c>
      <c r="CJ1048" s="7" t="str">
        <f t="shared" si="531"/>
        <v/>
      </c>
      <c r="CK1048" s="7" t="str">
        <f t="shared" si="531"/>
        <v/>
      </c>
      <c r="CL1048" s="7" t="str">
        <f t="shared" si="531"/>
        <v/>
      </c>
      <c r="CM1048" s="7" t="str">
        <f t="shared" si="531"/>
        <v/>
      </c>
      <c r="CN1048" s="7" t="str">
        <f t="shared" si="531"/>
        <v/>
      </c>
      <c r="CO1048" s="7" t="str">
        <f t="shared" si="531"/>
        <v/>
      </c>
      <c r="CP1048" s="7" t="str">
        <f t="shared" si="532"/>
        <v/>
      </c>
      <c r="CQ1048" s="7" t="str">
        <f t="shared" si="532"/>
        <v/>
      </c>
      <c r="CR1048" s="7" t="str">
        <f t="shared" si="532"/>
        <v/>
      </c>
      <c r="CS1048" s="7" t="str">
        <f t="shared" si="532"/>
        <v/>
      </c>
      <c r="CT1048" s="7" t="str">
        <f t="shared" si="532"/>
        <v/>
      </c>
      <c r="CU1048" s="7" t="str">
        <f t="shared" si="532"/>
        <v/>
      </c>
      <c r="CV1048" s="7" t="str">
        <f t="shared" si="532"/>
        <v/>
      </c>
      <c r="CW1048" s="7" t="str">
        <f t="shared" si="532"/>
        <v/>
      </c>
      <c r="CX1048" s="7" t="str">
        <f t="shared" si="532"/>
        <v/>
      </c>
      <c r="CY1048" s="7" t="str">
        <f t="shared" si="532"/>
        <v/>
      </c>
      <c r="CZ1048" s="7" t="str">
        <f t="shared" si="533"/>
        <v/>
      </c>
      <c r="DA1048" s="7" t="str">
        <f t="shared" si="533"/>
        <v/>
      </c>
      <c r="DB1048" s="7" t="str">
        <f t="shared" si="533"/>
        <v/>
      </c>
      <c r="DC1048" s="7" t="str">
        <f t="shared" si="533"/>
        <v/>
      </c>
      <c r="DD1048" s="7" t="str">
        <f t="shared" si="533"/>
        <v/>
      </c>
      <c r="DE1048" s="7" t="str">
        <f t="shared" si="533"/>
        <v/>
      </c>
      <c r="DF1048" s="7" t="str">
        <f t="shared" si="533"/>
        <v/>
      </c>
      <c r="DG1048" s="7" t="str">
        <f t="shared" si="533"/>
        <v/>
      </c>
      <c r="DH1048" s="7" t="str">
        <f t="shared" si="533"/>
        <v/>
      </c>
      <c r="DI1048" s="7" t="str">
        <f t="shared" si="533"/>
        <v/>
      </c>
      <c r="DJ1048" s="7" t="str">
        <f t="shared" si="534"/>
        <v/>
      </c>
      <c r="DK1048" s="7" t="str">
        <f t="shared" si="534"/>
        <v/>
      </c>
      <c r="DL1048" s="7" t="str">
        <f t="shared" si="534"/>
        <v/>
      </c>
      <c r="DM1048" s="7" t="str">
        <f t="shared" si="534"/>
        <v/>
      </c>
      <c r="DN1048" s="7" t="str">
        <f t="shared" si="534"/>
        <v/>
      </c>
      <c r="DO1048" s="7" t="str">
        <f t="shared" si="534"/>
        <v/>
      </c>
      <c r="DP1048" s="7" t="str">
        <f t="shared" si="534"/>
        <v/>
      </c>
      <c r="DQ1048" s="7" t="str">
        <f t="shared" si="534"/>
        <v/>
      </c>
      <c r="DR1048" s="7" t="str">
        <f t="shared" si="534"/>
        <v/>
      </c>
      <c r="DS1048" s="7" t="str">
        <f t="shared" si="534"/>
        <v/>
      </c>
      <c r="DT1048" s="7" t="str">
        <f t="shared" si="534"/>
        <v/>
      </c>
      <c r="DU1048" s="7" t="str">
        <f t="shared" si="534"/>
        <v/>
      </c>
      <c r="DV1048" s="7" t="str">
        <f t="shared" si="534"/>
        <v/>
      </c>
      <c r="DW1048" s="7" t="str">
        <f t="shared" si="534"/>
        <v/>
      </c>
    </row>
    <row r="1049" spans="1:127" x14ac:dyDescent="0.35">
      <c r="A1049" s="9" t="s">
        <v>281</v>
      </c>
      <c r="B1049" s="10" t="s">
        <v>17</v>
      </c>
      <c r="C1049" s="9" t="s">
        <v>10</v>
      </c>
      <c r="D1049" s="1">
        <v>5.2976799999999997</v>
      </c>
      <c r="E1049" s="82">
        <f>VLOOKUP(C1049,'Literature Lookup Tables'!$A$2:$D$21,4,0)</f>
        <v>0.03</v>
      </c>
      <c r="F1049" s="82">
        <f>VLOOKUP(C1049,'Literature Lookup Tables'!$A$2:$D$21,3,0)</f>
        <v>0</v>
      </c>
      <c r="G1049" s="64">
        <f>(VLOOKUP(C1049,'Literature Lookup Tables'!$A$2:$L$21,2))*D1049</f>
        <v>0.1589304</v>
      </c>
      <c r="H1049" s="64">
        <f t="shared" si="515"/>
        <v>0</v>
      </c>
      <c r="I1049" s="64">
        <f t="shared" si="516"/>
        <v>0.1589304</v>
      </c>
      <c r="J1049" s="106">
        <f>VLOOKUP(C1049,'Literature Lookup Tables'!$A$2:$L$21,MATCH(B1049,listHYDROGROUPS,0))</f>
        <v>77</v>
      </c>
      <c r="K1049" s="7" t="str">
        <f t="shared" si="530"/>
        <v/>
      </c>
      <c r="L1049" s="7" t="str">
        <f t="shared" si="530"/>
        <v/>
      </c>
      <c r="M1049" s="7" t="str">
        <f t="shared" si="530"/>
        <v/>
      </c>
      <c r="N1049" s="7" t="str">
        <f t="shared" si="530"/>
        <v/>
      </c>
      <c r="O1049" s="7" t="str">
        <f t="shared" si="530"/>
        <v/>
      </c>
      <c r="P1049" s="7" t="str">
        <f t="shared" si="530"/>
        <v/>
      </c>
      <c r="Q1049" s="7" t="str">
        <f t="shared" si="530"/>
        <v/>
      </c>
      <c r="R1049" s="7" t="str">
        <f t="shared" si="530"/>
        <v/>
      </c>
      <c r="S1049" s="7" t="str">
        <f t="shared" si="530"/>
        <v/>
      </c>
      <c r="T1049" s="7" t="str">
        <f t="shared" si="530"/>
        <v/>
      </c>
      <c r="U1049" s="7" t="str">
        <f t="shared" si="530"/>
        <v/>
      </c>
      <c r="V1049" s="7" t="str">
        <f t="shared" si="530"/>
        <v/>
      </c>
      <c r="W1049" s="7" t="str">
        <f t="shared" si="530"/>
        <v/>
      </c>
      <c r="X1049" s="7" t="str">
        <f t="shared" si="530"/>
        <v/>
      </c>
      <c r="Y1049" s="7" t="str">
        <f t="shared" si="530"/>
        <v/>
      </c>
      <c r="CF1049" s="7" t="str">
        <f t="shared" si="531"/>
        <v/>
      </c>
      <c r="CG1049" s="7" t="str">
        <f t="shared" si="531"/>
        <v/>
      </c>
      <c r="CH1049" s="7" t="str">
        <f t="shared" si="531"/>
        <v/>
      </c>
      <c r="CI1049" s="7" t="str">
        <f t="shared" si="531"/>
        <v/>
      </c>
      <c r="CJ1049" s="7" t="str">
        <f t="shared" si="531"/>
        <v/>
      </c>
      <c r="CK1049" s="7" t="str">
        <f t="shared" si="531"/>
        <v/>
      </c>
      <c r="CL1049" s="7" t="str">
        <f t="shared" si="531"/>
        <v/>
      </c>
      <c r="CM1049" s="7" t="str">
        <f t="shared" si="531"/>
        <v/>
      </c>
      <c r="CN1049" s="7" t="str">
        <f t="shared" si="531"/>
        <v/>
      </c>
      <c r="CO1049" s="7" t="str">
        <f t="shared" si="531"/>
        <v/>
      </c>
      <c r="CP1049" s="7" t="str">
        <f t="shared" si="532"/>
        <v/>
      </c>
      <c r="CQ1049" s="7" t="str">
        <f t="shared" si="532"/>
        <v/>
      </c>
      <c r="CR1049" s="7" t="str">
        <f t="shared" si="532"/>
        <v/>
      </c>
      <c r="CS1049" s="7" t="str">
        <f t="shared" si="532"/>
        <v/>
      </c>
      <c r="CT1049" s="7" t="str">
        <f t="shared" si="532"/>
        <v/>
      </c>
      <c r="CU1049" s="7" t="str">
        <f t="shared" si="532"/>
        <v/>
      </c>
      <c r="CV1049" s="7" t="str">
        <f t="shared" si="532"/>
        <v/>
      </c>
      <c r="CW1049" s="7" t="str">
        <f t="shared" si="532"/>
        <v/>
      </c>
      <c r="CX1049" s="7" t="str">
        <f t="shared" si="532"/>
        <v/>
      </c>
      <c r="CY1049" s="7" t="str">
        <f t="shared" si="532"/>
        <v/>
      </c>
      <c r="CZ1049" s="7" t="str">
        <f t="shared" si="533"/>
        <v/>
      </c>
      <c r="DA1049" s="7" t="str">
        <f t="shared" si="533"/>
        <v/>
      </c>
      <c r="DB1049" s="7" t="str">
        <f t="shared" si="533"/>
        <v/>
      </c>
      <c r="DC1049" s="7" t="str">
        <f t="shared" si="533"/>
        <v/>
      </c>
      <c r="DD1049" s="7" t="str">
        <f t="shared" si="533"/>
        <v/>
      </c>
      <c r="DE1049" s="7" t="str">
        <f t="shared" si="533"/>
        <v/>
      </c>
      <c r="DF1049" s="7" t="str">
        <f t="shared" si="533"/>
        <v/>
      </c>
      <c r="DG1049" s="7" t="str">
        <f t="shared" si="533"/>
        <v/>
      </c>
      <c r="DH1049" s="7" t="str">
        <f t="shared" si="533"/>
        <v/>
      </c>
      <c r="DI1049" s="7" t="str">
        <f t="shared" si="533"/>
        <v/>
      </c>
      <c r="DJ1049" s="7" t="str">
        <f t="shared" si="534"/>
        <v/>
      </c>
      <c r="DK1049" s="7" t="str">
        <f t="shared" si="534"/>
        <v/>
      </c>
      <c r="DL1049" s="7" t="str">
        <f t="shared" si="534"/>
        <v/>
      </c>
      <c r="DM1049" s="7" t="str">
        <f t="shared" si="534"/>
        <v/>
      </c>
      <c r="DN1049" s="7" t="str">
        <f t="shared" si="534"/>
        <v/>
      </c>
      <c r="DO1049" s="7" t="str">
        <f t="shared" si="534"/>
        <v/>
      </c>
      <c r="DP1049" s="7" t="str">
        <f t="shared" si="534"/>
        <v/>
      </c>
      <c r="DQ1049" s="7" t="str">
        <f t="shared" si="534"/>
        <v/>
      </c>
      <c r="DR1049" s="7" t="str">
        <f t="shared" si="534"/>
        <v/>
      </c>
      <c r="DS1049" s="7" t="str">
        <f t="shared" si="534"/>
        <v/>
      </c>
      <c r="DT1049" s="7" t="str">
        <f t="shared" si="534"/>
        <v/>
      </c>
      <c r="DU1049" s="7" t="str">
        <f t="shared" si="534"/>
        <v/>
      </c>
      <c r="DV1049" s="7" t="str">
        <f t="shared" si="534"/>
        <v/>
      </c>
      <c r="DW1049" s="7" t="str">
        <f t="shared" si="534"/>
        <v/>
      </c>
    </row>
    <row r="1050" spans="1:127" x14ac:dyDescent="0.35">
      <c r="A1050" s="9" t="s">
        <v>281</v>
      </c>
      <c r="B1050" s="10" t="s">
        <v>17</v>
      </c>
      <c r="C1050" s="9" t="s">
        <v>13</v>
      </c>
      <c r="D1050" s="1">
        <v>0.38469599999999998</v>
      </c>
      <c r="E1050" s="82">
        <f>VLOOKUP(C1050,'Literature Lookup Tables'!$A$2:$D$21,4,0)</f>
        <v>0.05</v>
      </c>
      <c r="F1050" s="82">
        <f>VLOOKUP(C1050,'Literature Lookup Tables'!$A$2:$D$21,3,0)</f>
        <v>0.05</v>
      </c>
      <c r="G1050" s="64">
        <f>(VLOOKUP(C1050,'Literature Lookup Tables'!$A$2:$L$21,2))*D1050</f>
        <v>3.84696E-2</v>
      </c>
      <c r="H1050" s="64">
        <f t="shared" si="515"/>
        <v>1.92348E-2</v>
      </c>
      <c r="I1050" s="64">
        <f t="shared" si="516"/>
        <v>1.92348E-2</v>
      </c>
      <c r="J1050" s="106">
        <f>VLOOKUP(C1050,'Literature Lookup Tables'!$A$2:$L$21,MATCH(B1050,listHYDROGROUPS,0))</f>
        <v>77</v>
      </c>
      <c r="K1050" s="7" t="str">
        <f t="shared" si="530"/>
        <v/>
      </c>
      <c r="L1050" s="7" t="str">
        <f t="shared" si="530"/>
        <v/>
      </c>
      <c r="M1050" s="7" t="str">
        <f t="shared" si="530"/>
        <v/>
      </c>
      <c r="N1050" s="7" t="str">
        <f t="shared" si="530"/>
        <v/>
      </c>
      <c r="O1050" s="7" t="str">
        <f t="shared" si="530"/>
        <v/>
      </c>
      <c r="P1050" s="7" t="str">
        <f t="shared" si="530"/>
        <v/>
      </c>
      <c r="Q1050" s="7" t="str">
        <f t="shared" si="530"/>
        <v/>
      </c>
      <c r="R1050" s="7" t="str">
        <f t="shared" si="530"/>
        <v/>
      </c>
      <c r="S1050" s="7" t="str">
        <f t="shared" si="530"/>
        <v/>
      </c>
      <c r="T1050" s="7" t="str">
        <f t="shared" si="530"/>
        <v/>
      </c>
      <c r="U1050" s="7" t="str">
        <f t="shared" si="530"/>
        <v/>
      </c>
      <c r="V1050" s="7" t="str">
        <f t="shared" si="530"/>
        <v/>
      </c>
      <c r="W1050" s="7" t="str">
        <f t="shared" si="530"/>
        <v/>
      </c>
      <c r="X1050" s="7" t="str">
        <f t="shared" si="530"/>
        <v/>
      </c>
      <c r="Y1050" s="7" t="str">
        <f t="shared" si="530"/>
        <v/>
      </c>
      <c r="CF1050" s="7" t="str">
        <f t="shared" si="531"/>
        <v/>
      </c>
      <c r="CG1050" s="7" t="str">
        <f t="shared" si="531"/>
        <v/>
      </c>
      <c r="CH1050" s="7" t="str">
        <f t="shared" si="531"/>
        <v/>
      </c>
      <c r="CI1050" s="7" t="str">
        <f t="shared" si="531"/>
        <v/>
      </c>
      <c r="CJ1050" s="7" t="str">
        <f t="shared" si="531"/>
        <v/>
      </c>
      <c r="CK1050" s="7" t="str">
        <f t="shared" si="531"/>
        <v/>
      </c>
      <c r="CL1050" s="7" t="str">
        <f t="shared" si="531"/>
        <v/>
      </c>
      <c r="CM1050" s="7" t="str">
        <f t="shared" si="531"/>
        <v/>
      </c>
      <c r="CN1050" s="7" t="str">
        <f t="shared" si="531"/>
        <v/>
      </c>
      <c r="CO1050" s="7" t="str">
        <f t="shared" si="531"/>
        <v/>
      </c>
      <c r="CP1050" s="7" t="str">
        <f t="shared" si="532"/>
        <v/>
      </c>
      <c r="CQ1050" s="7" t="str">
        <f t="shared" si="532"/>
        <v/>
      </c>
      <c r="CR1050" s="7" t="str">
        <f t="shared" si="532"/>
        <v/>
      </c>
      <c r="CS1050" s="7" t="str">
        <f t="shared" si="532"/>
        <v/>
      </c>
      <c r="CT1050" s="7" t="str">
        <f t="shared" si="532"/>
        <v/>
      </c>
      <c r="CU1050" s="7" t="str">
        <f t="shared" si="532"/>
        <v/>
      </c>
      <c r="CV1050" s="7" t="str">
        <f t="shared" si="532"/>
        <v/>
      </c>
      <c r="CW1050" s="7" t="str">
        <f t="shared" si="532"/>
        <v/>
      </c>
      <c r="CX1050" s="7" t="str">
        <f t="shared" si="532"/>
        <v/>
      </c>
      <c r="CY1050" s="7" t="str">
        <f t="shared" si="532"/>
        <v/>
      </c>
      <c r="CZ1050" s="7" t="str">
        <f t="shared" si="533"/>
        <v/>
      </c>
      <c r="DA1050" s="7" t="str">
        <f t="shared" si="533"/>
        <v/>
      </c>
      <c r="DB1050" s="7" t="str">
        <f t="shared" si="533"/>
        <v/>
      </c>
      <c r="DC1050" s="7" t="str">
        <f t="shared" si="533"/>
        <v/>
      </c>
      <c r="DD1050" s="7" t="str">
        <f t="shared" si="533"/>
        <v/>
      </c>
      <c r="DE1050" s="7" t="str">
        <f t="shared" si="533"/>
        <v/>
      </c>
      <c r="DF1050" s="7" t="str">
        <f t="shared" si="533"/>
        <v/>
      </c>
      <c r="DG1050" s="7" t="str">
        <f t="shared" si="533"/>
        <v/>
      </c>
      <c r="DH1050" s="7" t="str">
        <f t="shared" si="533"/>
        <v/>
      </c>
      <c r="DI1050" s="7" t="str">
        <f t="shared" si="533"/>
        <v/>
      </c>
      <c r="DJ1050" s="7" t="str">
        <f t="shared" si="534"/>
        <v/>
      </c>
      <c r="DK1050" s="7" t="str">
        <f t="shared" si="534"/>
        <v/>
      </c>
      <c r="DL1050" s="7" t="str">
        <f t="shared" si="534"/>
        <v/>
      </c>
      <c r="DM1050" s="7" t="str">
        <f t="shared" si="534"/>
        <v/>
      </c>
      <c r="DN1050" s="7" t="str">
        <f t="shared" si="534"/>
        <v/>
      </c>
      <c r="DO1050" s="7" t="str">
        <f t="shared" si="534"/>
        <v/>
      </c>
      <c r="DP1050" s="7" t="str">
        <f t="shared" si="534"/>
        <v/>
      </c>
      <c r="DQ1050" s="7" t="str">
        <f t="shared" si="534"/>
        <v/>
      </c>
      <c r="DR1050" s="7" t="str">
        <f t="shared" si="534"/>
        <v/>
      </c>
      <c r="DS1050" s="7" t="str">
        <f t="shared" si="534"/>
        <v/>
      </c>
      <c r="DT1050" s="7" t="str">
        <f t="shared" si="534"/>
        <v/>
      </c>
      <c r="DU1050" s="7" t="str">
        <f t="shared" si="534"/>
        <v/>
      </c>
      <c r="DV1050" s="7" t="str">
        <f t="shared" si="534"/>
        <v/>
      </c>
      <c r="DW1050" s="7" t="str">
        <f t="shared" si="534"/>
        <v/>
      </c>
    </row>
    <row r="1051" spans="1:127" x14ac:dyDescent="0.35">
      <c r="A1051" s="9" t="s">
        <v>281</v>
      </c>
      <c r="B1051" s="10" t="s">
        <v>17</v>
      </c>
      <c r="C1051" s="9" t="s">
        <v>3</v>
      </c>
      <c r="D1051" s="1">
        <v>1.4536849999999999</v>
      </c>
      <c r="E1051" s="82">
        <f>VLOOKUP(C1051,'Literature Lookup Tables'!$A$2:$D$21,4,0)</f>
        <v>0</v>
      </c>
      <c r="F1051" s="82">
        <f>VLOOKUP(C1051,'Literature Lookup Tables'!$A$2:$D$21,3,0)</f>
        <v>0.2</v>
      </c>
      <c r="G1051" s="64">
        <f>(VLOOKUP(C1051,'Literature Lookup Tables'!$A$2:$L$21,2))*D1051</f>
        <v>0.29073699999999997</v>
      </c>
      <c r="H1051" s="64">
        <f t="shared" si="515"/>
        <v>0.29073699999999997</v>
      </c>
      <c r="I1051" s="64">
        <f t="shared" si="516"/>
        <v>0</v>
      </c>
      <c r="J1051" s="106">
        <f>VLOOKUP(C1051,'Literature Lookup Tables'!$A$2:$L$21,MATCH(B1051,listHYDROGROUPS,0))</f>
        <v>77</v>
      </c>
      <c r="K1051" s="7" t="str">
        <f t="shared" si="530"/>
        <v/>
      </c>
      <c r="L1051" s="7" t="str">
        <f t="shared" si="530"/>
        <v/>
      </c>
      <c r="M1051" s="7" t="str">
        <f t="shared" si="530"/>
        <v/>
      </c>
      <c r="N1051" s="7" t="str">
        <f t="shared" si="530"/>
        <v/>
      </c>
      <c r="O1051" s="7" t="str">
        <f t="shared" si="530"/>
        <v/>
      </c>
      <c r="P1051" s="7" t="str">
        <f t="shared" si="530"/>
        <v/>
      </c>
      <c r="Q1051" s="7" t="str">
        <f t="shared" si="530"/>
        <v/>
      </c>
      <c r="R1051" s="7" t="str">
        <f t="shared" si="530"/>
        <v/>
      </c>
      <c r="S1051" s="7" t="str">
        <f t="shared" si="530"/>
        <v/>
      </c>
      <c r="T1051" s="7" t="str">
        <f t="shared" si="530"/>
        <v/>
      </c>
      <c r="U1051" s="7" t="str">
        <f t="shared" si="530"/>
        <v/>
      </c>
      <c r="V1051" s="7" t="str">
        <f t="shared" si="530"/>
        <v/>
      </c>
      <c r="W1051" s="7" t="str">
        <f t="shared" si="530"/>
        <v/>
      </c>
      <c r="X1051" s="7" t="str">
        <f t="shared" si="530"/>
        <v/>
      </c>
      <c r="Y1051" s="7" t="str">
        <f t="shared" si="530"/>
        <v/>
      </c>
      <c r="CF1051" s="7" t="str">
        <f t="shared" si="531"/>
        <v/>
      </c>
      <c r="CG1051" s="7" t="str">
        <f t="shared" si="531"/>
        <v/>
      </c>
      <c r="CH1051" s="7" t="str">
        <f t="shared" si="531"/>
        <v/>
      </c>
      <c r="CI1051" s="7" t="str">
        <f t="shared" si="531"/>
        <v/>
      </c>
      <c r="CJ1051" s="7" t="str">
        <f t="shared" si="531"/>
        <v/>
      </c>
      <c r="CK1051" s="7" t="str">
        <f t="shared" si="531"/>
        <v/>
      </c>
      <c r="CL1051" s="7" t="str">
        <f t="shared" si="531"/>
        <v/>
      </c>
      <c r="CM1051" s="7" t="str">
        <f t="shared" si="531"/>
        <v/>
      </c>
      <c r="CN1051" s="7" t="str">
        <f t="shared" si="531"/>
        <v/>
      </c>
      <c r="CO1051" s="7" t="str">
        <f t="shared" si="531"/>
        <v/>
      </c>
      <c r="CP1051" s="7" t="str">
        <f t="shared" si="532"/>
        <v/>
      </c>
      <c r="CQ1051" s="7" t="str">
        <f t="shared" si="532"/>
        <v/>
      </c>
      <c r="CR1051" s="7" t="str">
        <f t="shared" si="532"/>
        <v/>
      </c>
      <c r="CS1051" s="7" t="str">
        <f t="shared" si="532"/>
        <v/>
      </c>
      <c r="CT1051" s="7" t="str">
        <f t="shared" si="532"/>
        <v/>
      </c>
      <c r="CU1051" s="7" t="str">
        <f t="shared" si="532"/>
        <v/>
      </c>
      <c r="CV1051" s="7" t="str">
        <f t="shared" si="532"/>
        <v/>
      </c>
      <c r="CW1051" s="7" t="str">
        <f t="shared" si="532"/>
        <v/>
      </c>
      <c r="CX1051" s="7" t="str">
        <f t="shared" si="532"/>
        <v/>
      </c>
      <c r="CY1051" s="7" t="str">
        <f t="shared" si="532"/>
        <v/>
      </c>
      <c r="CZ1051" s="7" t="str">
        <f t="shared" si="533"/>
        <v/>
      </c>
      <c r="DA1051" s="7" t="str">
        <f t="shared" si="533"/>
        <v/>
      </c>
      <c r="DB1051" s="7" t="str">
        <f t="shared" si="533"/>
        <v/>
      </c>
      <c r="DC1051" s="7" t="str">
        <f t="shared" si="533"/>
        <v/>
      </c>
      <c r="DD1051" s="7" t="str">
        <f t="shared" si="533"/>
        <v/>
      </c>
      <c r="DE1051" s="7" t="str">
        <f t="shared" si="533"/>
        <v/>
      </c>
      <c r="DF1051" s="7" t="str">
        <f t="shared" si="533"/>
        <v/>
      </c>
      <c r="DG1051" s="7" t="str">
        <f t="shared" si="533"/>
        <v/>
      </c>
      <c r="DH1051" s="7" t="str">
        <f t="shared" si="533"/>
        <v/>
      </c>
      <c r="DI1051" s="7" t="str">
        <f t="shared" si="533"/>
        <v/>
      </c>
      <c r="DJ1051" s="7" t="str">
        <f t="shared" si="534"/>
        <v/>
      </c>
      <c r="DK1051" s="7" t="str">
        <f t="shared" si="534"/>
        <v/>
      </c>
      <c r="DL1051" s="7" t="str">
        <f t="shared" si="534"/>
        <v/>
      </c>
      <c r="DM1051" s="7" t="str">
        <f t="shared" si="534"/>
        <v/>
      </c>
      <c r="DN1051" s="7" t="str">
        <f t="shared" si="534"/>
        <v/>
      </c>
      <c r="DO1051" s="7" t="str">
        <f t="shared" si="534"/>
        <v/>
      </c>
      <c r="DP1051" s="7" t="str">
        <f t="shared" si="534"/>
        <v/>
      </c>
      <c r="DQ1051" s="7" t="str">
        <f t="shared" si="534"/>
        <v/>
      </c>
      <c r="DR1051" s="7" t="str">
        <f t="shared" si="534"/>
        <v/>
      </c>
      <c r="DS1051" s="7" t="str">
        <f t="shared" si="534"/>
        <v/>
      </c>
      <c r="DT1051" s="7" t="str">
        <f t="shared" si="534"/>
        <v/>
      </c>
      <c r="DU1051" s="7" t="str">
        <f t="shared" si="534"/>
        <v/>
      </c>
      <c r="DV1051" s="7" t="str">
        <f t="shared" si="534"/>
        <v/>
      </c>
      <c r="DW1051" s="7" t="str">
        <f t="shared" si="534"/>
        <v/>
      </c>
    </row>
    <row r="1052" spans="1:127" x14ac:dyDescent="0.35">
      <c r="A1052" s="9" t="s">
        <v>283</v>
      </c>
      <c r="B1052" s="10" t="s">
        <v>17</v>
      </c>
      <c r="C1052" s="9" t="s">
        <v>3</v>
      </c>
      <c r="D1052" s="1">
        <v>1.1873469999999999</v>
      </c>
      <c r="E1052" s="82">
        <f>VLOOKUP(C1052,'Literature Lookup Tables'!$A$2:$D$21,4,0)</f>
        <v>0</v>
      </c>
      <c r="F1052" s="82">
        <f>VLOOKUP(C1052,'Literature Lookup Tables'!$A$2:$D$21,3,0)</f>
        <v>0.2</v>
      </c>
      <c r="G1052" s="64">
        <f>(VLOOKUP(C1052,'Literature Lookup Tables'!$A$2:$L$21,2))*D1052</f>
        <v>0.2374694</v>
      </c>
      <c r="H1052" s="64">
        <f t="shared" si="515"/>
        <v>0.2374694</v>
      </c>
      <c r="I1052" s="64">
        <f t="shared" si="516"/>
        <v>0</v>
      </c>
      <c r="J1052" s="106">
        <f>VLOOKUP(C1052,'Literature Lookup Tables'!$A$2:$L$21,MATCH(B1052,listHYDROGROUPS,0))</f>
        <v>77</v>
      </c>
      <c r="K1052" s="7" t="str">
        <f t="shared" si="530"/>
        <v/>
      </c>
      <c r="L1052" s="7" t="str">
        <f t="shared" si="530"/>
        <v/>
      </c>
      <c r="M1052" s="7" t="str">
        <f t="shared" si="530"/>
        <v/>
      </c>
      <c r="N1052" s="7" t="str">
        <f t="shared" si="530"/>
        <v/>
      </c>
      <c r="O1052" s="7" t="str">
        <f t="shared" si="530"/>
        <v/>
      </c>
      <c r="P1052" s="7" t="str">
        <f t="shared" si="530"/>
        <v/>
      </c>
      <c r="Q1052" s="7" t="str">
        <f t="shared" si="530"/>
        <v/>
      </c>
      <c r="R1052" s="7" t="str">
        <f t="shared" si="530"/>
        <v/>
      </c>
      <c r="S1052" s="7" t="str">
        <f t="shared" si="530"/>
        <v/>
      </c>
      <c r="T1052" s="7" t="str">
        <f t="shared" si="530"/>
        <v/>
      </c>
      <c r="U1052" s="7" t="str">
        <f t="shared" si="530"/>
        <v/>
      </c>
      <c r="V1052" s="7" t="str">
        <f t="shared" si="530"/>
        <v/>
      </c>
      <c r="W1052" s="7" t="str">
        <f t="shared" si="530"/>
        <v/>
      </c>
      <c r="X1052" s="7" t="str">
        <f t="shared" si="530"/>
        <v/>
      </c>
      <c r="Y1052" s="7" t="str">
        <f t="shared" si="530"/>
        <v/>
      </c>
      <c r="CF1052" s="7" t="str">
        <f t="shared" si="531"/>
        <v/>
      </c>
      <c r="CG1052" s="7" t="str">
        <f t="shared" si="531"/>
        <v/>
      </c>
      <c r="CH1052" s="7" t="str">
        <f t="shared" si="531"/>
        <v/>
      </c>
      <c r="CI1052" s="7" t="str">
        <f t="shared" si="531"/>
        <v/>
      </c>
      <c r="CJ1052" s="7" t="str">
        <f t="shared" si="531"/>
        <v/>
      </c>
      <c r="CK1052" s="7" t="str">
        <f t="shared" si="531"/>
        <v/>
      </c>
      <c r="CL1052" s="7" t="str">
        <f t="shared" si="531"/>
        <v/>
      </c>
      <c r="CM1052" s="7" t="str">
        <f t="shared" si="531"/>
        <v/>
      </c>
      <c r="CN1052" s="7" t="str">
        <f t="shared" si="531"/>
        <v/>
      </c>
      <c r="CO1052" s="7" t="str">
        <f t="shared" si="531"/>
        <v/>
      </c>
      <c r="CP1052" s="7" t="str">
        <f t="shared" si="532"/>
        <v/>
      </c>
      <c r="CQ1052" s="7" t="str">
        <f t="shared" si="532"/>
        <v/>
      </c>
      <c r="CR1052" s="7" t="str">
        <f t="shared" si="532"/>
        <v/>
      </c>
      <c r="CS1052" s="7" t="str">
        <f t="shared" si="532"/>
        <v/>
      </c>
      <c r="CT1052" s="7" t="str">
        <f t="shared" si="532"/>
        <v/>
      </c>
      <c r="CU1052" s="7" t="str">
        <f t="shared" si="532"/>
        <v/>
      </c>
      <c r="CV1052" s="7" t="str">
        <f t="shared" si="532"/>
        <v/>
      </c>
      <c r="CW1052" s="7" t="str">
        <f t="shared" si="532"/>
        <v/>
      </c>
      <c r="CX1052" s="7" t="str">
        <f t="shared" si="532"/>
        <v/>
      </c>
      <c r="CY1052" s="7" t="str">
        <f t="shared" si="532"/>
        <v/>
      </c>
      <c r="CZ1052" s="7" t="str">
        <f t="shared" si="533"/>
        <v/>
      </c>
      <c r="DA1052" s="7" t="str">
        <f t="shared" si="533"/>
        <v/>
      </c>
      <c r="DB1052" s="7" t="str">
        <f t="shared" si="533"/>
        <v/>
      </c>
      <c r="DC1052" s="7" t="str">
        <f t="shared" si="533"/>
        <v/>
      </c>
      <c r="DD1052" s="7" t="str">
        <f t="shared" si="533"/>
        <v/>
      </c>
      <c r="DE1052" s="7" t="str">
        <f t="shared" si="533"/>
        <v/>
      </c>
      <c r="DF1052" s="7" t="str">
        <f t="shared" si="533"/>
        <v/>
      </c>
      <c r="DG1052" s="7" t="str">
        <f t="shared" si="533"/>
        <v/>
      </c>
      <c r="DH1052" s="7" t="str">
        <f t="shared" si="533"/>
        <v/>
      </c>
      <c r="DI1052" s="7" t="str">
        <f t="shared" si="533"/>
        <v/>
      </c>
      <c r="DJ1052" s="7" t="str">
        <f t="shared" si="534"/>
        <v/>
      </c>
      <c r="DK1052" s="7" t="str">
        <f t="shared" si="534"/>
        <v/>
      </c>
      <c r="DL1052" s="7" t="str">
        <f t="shared" si="534"/>
        <v/>
      </c>
      <c r="DM1052" s="7" t="str">
        <f t="shared" si="534"/>
        <v/>
      </c>
      <c r="DN1052" s="7" t="str">
        <f t="shared" si="534"/>
        <v/>
      </c>
      <c r="DO1052" s="7" t="str">
        <f t="shared" si="534"/>
        <v/>
      </c>
      <c r="DP1052" s="7" t="str">
        <f t="shared" si="534"/>
        <v/>
      </c>
      <c r="DQ1052" s="7" t="str">
        <f t="shared" si="534"/>
        <v/>
      </c>
      <c r="DR1052" s="7" t="str">
        <f t="shared" si="534"/>
        <v/>
      </c>
      <c r="DS1052" s="7" t="str">
        <f t="shared" si="534"/>
        <v/>
      </c>
      <c r="DT1052" s="7" t="str">
        <f t="shared" si="534"/>
        <v/>
      </c>
      <c r="DU1052" s="7" t="str">
        <f t="shared" si="534"/>
        <v/>
      </c>
      <c r="DV1052" s="7" t="str">
        <f t="shared" si="534"/>
        <v/>
      </c>
      <c r="DW1052" s="7" t="str">
        <f t="shared" si="534"/>
        <v/>
      </c>
    </row>
    <row r="1053" spans="1:127" x14ac:dyDescent="0.35">
      <c r="A1053" s="9" t="s">
        <v>292</v>
      </c>
      <c r="B1053" s="10" t="s">
        <v>17</v>
      </c>
      <c r="C1053" s="9" t="s">
        <v>3</v>
      </c>
      <c r="D1053" s="1">
        <v>1.0373650000000001</v>
      </c>
      <c r="E1053" s="82">
        <f>VLOOKUP(C1053,'Literature Lookup Tables'!$A$2:$D$21,4,0)</f>
        <v>0</v>
      </c>
      <c r="F1053" s="82">
        <f>VLOOKUP(C1053,'Literature Lookup Tables'!$A$2:$D$21,3,0)</f>
        <v>0.2</v>
      </c>
      <c r="G1053" s="64">
        <f>(VLOOKUP(C1053,'Literature Lookup Tables'!$A$2:$L$21,2))*D1053</f>
        <v>0.20747300000000002</v>
      </c>
      <c r="H1053" s="64">
        <f t="shared" si="515"/>
        <v>0.20747300000000002</v>
      </c>
      <c r="I1053" s="64">
        <f t="shared" si="516"/>
        <v>0</v>
      </c>
      <c r="J1053" s="106">
        <f>VLOOKUP(C1053,'Literature Lookup Tables'!$A$2:$L$21,MATCH(B1053,listHYDROGROUPS,0))</f>
        <v>77</v>
      </c>
      <c r="K1053" s="7" t="str">
        <f t="shared" si="530"/>
        <v/>
      </c>
      <c r="L1053" s="7" t="str">
        <f t="shared" si="530"/>
        <v/>
      </c>
      <c r="M1053" s="7" t="str">
        <f t="shared" si="530"/>
        <v/>
      </c>
      <c r="N1053" s="7" t="str">
        <f t="shared" si="530"/>
        <v/>
      </c>
      <c r="O1053" s="7" t="str">
        <f t="shared" si="530"/>
        <v/>
      </c>
      <c r="P1053" s="7" t="str">
        <f t="shared" si="530"/>
        <v/>
      </c>
      <c r="Q1053" s="7">
        <f t="shared" si="530"/>
        <v>79.877105</v>
      </c>
      <c r="R1053" s="7" t="str">
        <f t="shared" si="530"/>
        <v/>
      </c>
      <c r="S1053" s="7" t="str">
        <f t="shared" si="530"/>
        <v/>
      </c>
      <c r="T1053" s="7" t="str">
        <f t="shared" si="530"/>
        <v/>
      </c>
      <c r="U1053" s="7" t="str">
        <f t="shared" si="530"/>
        <v/>
      </c>
      <c r="V1053" s="7" t="str">
        <f t="shared" si="530"/>
        <v/>
      </c>
      <c r="W1053" s="7" t="str">
        <f t="shared" si="530"/>
        <v/>
      </c>
      <c r="X1053" s="7" t="str">
        <f t="shared" si="530"/>
        <v/>
      </c>
      <c r="Y1053" s="7" t="str">
        <f t="shared" si="530"/>
        <v/>
      </c>
      <c r="CF1053" s="7" t="str">
        <f t="shared" si="531"/>
        <v/>
      </c>
      <c r="CG1053" s="7" t="str">
        <f t="shared" si="531"/>
        <v/>
      </c>
      <c r="CH1053" s="7" t="str">
        <f t="shared" si="531"/>
        <v/>
      </c>
      <c r="CI1053" s="7" t="str">
        <f t="shared" si="531"/>
        <v/>
      </c>
      <c r="CJ1053" s="7" t="str">
        <f t="shared" si="531"/>
        <v/>
      </c>
      <c r="CK1053" s="7" t="str">
        <f t="shared" si="531"/>
        <v/>
      </c>
      <c r="CL1053" s="7" t="str">
        <f t="shared" si="531"/>
        <v/>
      </c>
      <c r="CM1053" s="7" t="str">
        <f t="shared" si="531"/>
        <v/>
      </c>
      <c r="CN1053" s="7" t="str">
        <f t="shared" si="531"/>
        <v/>
      </c>
      <c r="CO1053" s="7" t="str">
        <f t="shared" si="531"/>
        <v/>
      </c>
      <c r="CP1053" s="7" t="str">
        <f t="shared" si="532"/>
        <v/>
      </c>
      <c r="CQ1053" s="7" t="str">
        <f t="shared" si="532"/>
        <v/>
      </c>
      <c r="CR1053" s="7" t="str">
        <f t="shared" si="532"/>
        <v/>
      </c>
      <c r="CS1053" s="7" t="str">
        <f t="shared" si="532"/>
        <v/>
      </c>
      <c r="CT1053" s="7" t="str">
        <f t="shared" si="532"/>
        <v/>
      </c>
      <c r="CU1053" s="7" t="str">
        <f t="shared" si="532"/>
        <v/>
      </c>
      <c r="CV1053" s="7" t="str">
        <f t="shared" si="532"/>
        <v/>
      </c>
      <c r="CW1053" s="7" t="str">
        <f t="shared" si="532"/>
        <v/>
      </c>
      <c r="CX1053" s="7" t="str">
        <f t="shared" si="532"/>
        <v/>
      </c>
      <c r="CY1053" s="7" t="str">
        <f t="shared" si="532"/>
        <v/>
      </c>
      <c r="CZ1053" s="7" t="str">
        <f t="shared" si="533"/>
        <v/>
      </c>
      <c r="DA1053" s="7" t="str">
        <f t="shared" si="533"/>
        <v/>
      </c>
      <c r="DB1053" s="7" t="str">
        <f t="shared" si="533"/>
        <v/>
      </c>
      <c r="DC1053" s="7" t="str">
        <f t="shared" si="533"/>
        <v/>
      </c>
      <c r="DD1053" s="7" t="str">
        <f t="shared" si="533"/>
        <v/>
      </c>
      <c r="DE1053" s="7" t="str">
        <f t="shared" si="533"/>
        <v/>
      </c>
      <c r="DF1053" s="7" t="str">
        <f t="shared" si="533"/>
        <v/>
      </c>
      <c r="DG1053" s="7" t="str">
        <f t="shared" si="533"/>
        <v/>
      </c>
      <c r="DH1053" s="7" t="str">
        <f t="shared" si="533"/>
        <v/>
      </c>
      <c r="DI1053" s="7" t="str">
        <f t="shared" si="533"/>
        <v/>
      </c>
      <c r="DJ1053" s="7" t="str">
        <f t="shared" si="534"/>
        <v/>
      </c>
      <c r="DK1053" s="7" t="str">
        <f t="shared" si="534"/>
        <v/>
      </c>
      <c r="DL1053" s="7" t="str">
        <f t="shared" si="534"/>
        <v/>
      </c>
      <c r="DM1053" s="7" t="str">
        <f t="shared" si="534"/>
        <v/>
      </c>
      <c r="DN1053" s="7" t="str">
        <f t="shared" si="534"/>
        <v/>
      </c>
      <c r="DO1053" s="7" t="str">
        <f t="shared" si="534"/>
        <v/>
      </c>
      <c r="DP1053" s="7" t="str">
        <f t="shared" si="534"/>
        <v/>
      </c>
      <c r="DQ1053" s="7" t="str">
        <f t="shared" si="534"/>
        <v/>
      </c>
      <c r="DR1053" s="7" t="str">
        <f t="shared" si="534"/>
        <v/>
      </c>
      <c r="DS1053" s="7" t="str">
        <f t="shared" si="534"/>
        <v/>
      </c>
      <c r="DT1053" s="7" t="str">
        <f t="shared" si="534"/>
        <v/>
      </c>
      <c r="DU1053" s="7" t="str">
        <f t="shared" si="534"/>
        <v/>
      </c>
      <c r="DV1053" s="7" t="str">
        <f t="shared" si="534"/>
        <v/>
      </c>
      <c r="DW1053" s="7" t="str">
        <f t="shared" si="534"/>
        <v/>
      </c>
    </row>
    <row r="1054" spans="1:127" x14ac:dyDescent="0.35">
      <c r="A1054" s="9" t="s">
        <v>292</v>
      </c>
      <c r="B1054" s="10" t="s">
        <v>17</v>
      </c>
      <c r="C1054" s="9" t="s">
        <v>10</v>
      </c>
      <c r="D1054" s="1">
        <v>0.14371600000000001</v>
      </c>
      <c r="E1054" s="82">
        <f>VLOOKUP(C1054,'Literature Lookup Tables'!$A$2:$D$21,4,0)</f>
        <v>0.03</v>
      </c>
      <c r="F1054" s="82">
        <f>VLOOKUP(C1054,'Literature Lookup Tables'!$A$2:$D$21,3,0)</f>
        <v>0</v>
      </c>
      <c r="G1054" s="64">
        <f>(VLOOKUP(C1054,'Literature Lookup Tables'!$A$2:$L$21,2))*D1054</f>
        <v>4.3114800000000003E-3</v>
      </c>
      <c r="H1054" s="64">
        <f t="shared" si="515"/>
        <v>0</v>
      </c>
      <c r="I1054" s="64">
        <f t="shared" si="516"/>
        <v>4.3114800000000003E-3</v>
      </c>
      <c r="J1054" s="106">
        <f>VLOOKUP(C1054,'Literature Lookup Tables'!$A$2:$L$21,MATCH(B1054,listHYDROGROUPS,0))</f>
        <v>77</v>
      </c>
      <c r="K1054" s="7" t="str">
        <f t="shared" si="530"/>
        <v/>
      </c>
      <c r="L1054" s="7" t="str">
        <f t="shared" si="530"/>
        <v/>
      </c>
      <c r="M1054" s="7" t="str">
        <f t="shared" si="530"/>
        <v/>
      </c>
      <c r="N1054" s="7" t="str">
        <f t="shared" si="530"/>
        <v/>
      </c>
      <c r="O1054" s="7" t="str">
        <f t="shared" si="530"/>
        <v/>
      </c>
      <c r="P1054" s="7" t="str">
        <f t="shared" si="530"/>
        <v/>
      </c>
      <c r="Q1054" s="7">
        <f t="shared" si="530"/>
        <v>11.066132000000001</v>
      </c>
      <c r="R1054" s="7" t="str">
        <f t="shared" si="530"/>
        <v/>
      </c>
      <c r="S1054" s="7" t="str">
        <f t="shared" si="530"/>
        <v/>
      </c>
      <c r="T1054" s="7" t="str">
        <f t="shared" si="530"/>
        <v/>
      </c>
      <c r="U1054" s="7" t="str">
        <f t="shared" si="530"/>
        <v/>
      </c>
      <c r="V1054" s="7" t="str">
        <f t="shared" si="530"/>
        <v/>
      </c>
      <c r="W1054" s="7" t="str">
        <f t="shared" si="530"/>
        <v/>
      </c>
      <c r="X1054" s="7" t="str">
        <f t="shared" si="530"/>
        <v/>
      </c>
      <c r="Y1054" s="7" t="str">
        <f t="shared" si="530"/>
        <v/>
      </c>
      <c r="CF1054" s="7" t="str">
        <f t="shared" si="531"/>
        <v/>
      </c>
      <c r="CG1054" s="7" t="str">
        <f t="shared" si="531"/>
        <v/>
      </c>
      <c r="CH1054" s="7" t="str">
        <f t="shared" si="531"/>
        <v/>
      </c>
      <c r="CI1054" s="7" t="str">
        <f t="shared" si="531"/>
        <v/>
      </c>
      <c r="CJ1054" s="7" t="str">
        <f t="shared" si="531"/>
        <v/>
      </c>
      <c r="CK1054" s="7" t="str">
        <f t="shared" si="531"/>
        <v/>
      </c>
      <c r="CL1054" s="7" t="str">
        <f t="shared" si="531"/>
        <v/>
      </c>
      <c r="CM1054" s="7" t="str">
        <f t="shared" si="531"/>
        <v/>
      </c>
      <c r="CN1054" s="7" t="str">
        <f t="shared" si="531"/>
        <v/>
      </c>
      <c r="CO1054" s="7" t="str">
        <f t="shared" si="531"/>
        <v/>
      </c>
      <c r="CP1054" s="7" t="str">
        <f t="shared" si="532"/>
        <v/>
      </c>
      <c r="CQ1054" s="7" t="str">
        <f t="shared" si="532"/>
        <v/>
      </c>
      <c r="CR1054" s="7" t="str">
        <f t="shared" si="532"/>
        <v/>
      </c>
      <c r="CS1054" s="7" t="str">
        <f t="shared" si="532"/>
        <v/>
      </c>
      <c r="CT1054" s="7" t="str">
        <f t="shared" si="532"/>
        <v/>
      </c>
      <c r="CU1054" s="7" t="str">
        <f t="shared" si="532"/>
        <v/>
      </c>
      <c r="CV1054" s="7" t="str">
        <f t="shared" si="532"/>
        <v/>
      </c>
      <c r="CW1054" s="7" t="str">
        <f t="shared" si="532"/>
        <v/>
      </c>
      <c r="CX1054" s="7" t="str">
        <f t="shared" si="532"/>
        <v/>
      </c>
      <c r="CY1054" s="7" t="str">
        <f t="shared" si="532"/>
        <v/>
      </c>
      <c r="CZ1054" s="7" t="str">
        <f t="shared" si="533"/>
        <v/>
      </c>
      <c r="DA1054" s="7" t="str">
        <f t="shared" si="533"/>
        <v/>
      </c>
      <c r="DB1054" s="7" t="str">
        <f t="shared" si="533"/>
        <v/>
      </c>
      <c r="DC1054" s="7" t="str">
        <f t="shared" si="533"/>
        <v/>
      </c>
      <c r="DD1054" s="7" t="str">
        <f t="shared" si="533"/>
        <v/>
      </c>
      <c r="DE1054" s="7" t="str">
        <f t="shared" si="533"/>
        <v/>
      </c>
      <c r="DF1054" s="7" t="str">
        <f t="shared" si="533"/>
        <v/>
      </c>
      <c r="DG1054" s="7" t="str">
        <f t="shared" si="533"/>
        <v/>
      </c>
      <c r="DH1054" s="7" t="str">
        <f t="shared" si="533"/>
        <v/>
      </c>
      <c r="DI1054" s="7" t="str">
        <f t="shared" si="533"/>
        <v/>
      </c>
      <c r="DJ1054" s="7" t="str">
        <f t="shared" si="534"/>
        <v/>
      </c>
      <c r="DK1054" s="7" t="str">
        <f t="shared" si="534"/>
        <v/>
      </c>
      <c r="DL1054" s="7" t="str">
        <f t="shared" si="534"/>
        <v/>
      </c>
      <c r="DM1054" s="7" t="str">
        <f t="shared" si="534"/>
        <v/>
      </c>
      <c r="DN1054" s="7" t="str">
        <f t="shared" si="534"/>
        <v/>
      </c>
      <c r="DO1054" s="7" t="str">
        <f t="shared" si="534"/>
        <v/>
      </c>
      <c r="DP1054" s="7" t="str">
        <f t="shared" si="534"/>
        <v/>
      </c>
      <c r="DQ1054" s="7" t="str">
        <f t="shared" si="534"/>
        <v/>
      </c>
      <c r="DR1054" s="7" t="str">
        <f t="shared" si="534"/>
        <v/>
      </c>
      <c r="DS1054" s="7" t="str">
        <f t="shared" si="534"/>
        <v/>
      </c>
      <c r="DT1054" s="7" t="str">
        <f t="shared" si="534"/>
        <v/>
      </c>
      <c r="DU1054" s="7" t="str">
        <f t="shared" si="534"/>
        <v/>
      </c>
      <c r="DV1054" s="7" t="str">
        <f t="shared" si="534"/>
        <v/>
      </c>
      <c r="DW1054" s="7" t="str">
        <f t="shared" si="534"/>
        <v/>
      </c>
    </row>
    <row r="1055" spans="1:127" x14ac:dyDescent="0.35">
      <c r="A1055" s="9" t="s">
        <v>277</v>
      </c>
      <c r="B1055" s="10" t="s">
        <v>17</v>
      </c>
      <c r="C1055" s="9" t="s">
        <v>8</v>
      </c>
      <c r="D1055" s="1">
        <v>1.022527</v>
      </c>
      <c r="E1055" s="82">
        <f>VLOOKUP(C1055,'Literature Lookup Tables'!$A$2:$D$21,4,0)</f>
        <v>1.0000000000000009E-2</v>
      </c>
      <c r="F1055" s="82">
        <f>VLOOKUP(C1055,'Literature Lookup Tables'!$A$2:$D$21,3,0)</f>
        <v>0.72</v>
      </c>
      <c r="G1055" s="64">
        <f>(VLOOKUP(C1055,'Literature Lookup Tables'!$A$2:$L$21,2))*D1055</f>
        <v>0.7464447099999999</v>
      </c>
      <c r="H1055" s="64">
        <f t="shared" si="515"/>
        <v>0.73621943999999995</v>
      </c>
      <c r="I1055" s="64">
        <f t="shared" si="516"/>
        <v>1.0225270000000009E-2</v>
      </c>
      <c r="J1055" s="106">
        <f>VLOOKUP(C1055,'Literature Lookup Tables'!$A$2:$L$21,MATCH(B1055,listHYDROGROUPS,0))</f>
        <v>87.5</v>
      </c>
      <c r="K1055" s="7" t="str">
        <f t="shared" si="530"/>
        <v/>
      </c>
      <c r="L1055" s="7" t="str">
        <f t="shared" si="530"/>
        <v/>
      </c>
      <c r="M1055" s="7" t="str">
        <f t="shared" si="530"/>
        <v/>
      </c>
      <c r="N1055" s="7" t="str">
        <f t="shared" si="530"/>
        <v/>
      </c>
      <c r="O1055" s="7" t="str">
        <f t="shared" si="530"/>
        <v/>
      </c>
      <c r="P1055" s="7" t="str">
        <f t="shared" si="530"/>
        <v/>
      </c>
      <c r="Q1055" s="7" t="str">
        <f t="shared" si="530"/>
        <v/>
      </c>
      <c r="R1055" s="7" t="str">
        <f t="shared" si="530"/>
        <v/>
      </c>
      <c r="S1055" s="7" t="str">
        <f t="shared" si="530"/>
        <v/>
      </c>
      <c r="T1055" s="7" t="str">
        <f t="shared" si="530"/>
        <v/>
      </c>
      <c r="U1055" s="7">
        <f t="shared" si="530"/>
        <v>89.471112500000004</v>
      </c>
      <c r="V1055" s="7" t="str">
        <f t="shared" si="530"/>
        <v/>
      </c>
      <c r="W1055" s="7" t="str">
        <f t="shared" si="530"/>
        <v/>
      </c>
      <c r="X1055" s="7" t="str">
        <f t="shared" si="530"/>
        <v/>
      </c>
      <c r="Y1055" s="7" t="str">
        <f t="shared" si="530"/>
        <v/>
      </c>
      <c r="CF1055" s="7" t="str">
        <f t="shared" si="531"/>
        <v/>
      </c>
      <c r="CG1055" s="7" t="str">
        <f t="shared" si="531"/>
        <v/>
      </c>
      <c r="CH1055" s="7" t="str">
        <f t="shared" si="531"/>
        <v/>
      </c>
      <c r="CI1055" s="7" t="str">
        <f t="shared" si="531"/>
        <v/>
      </c>
      <c r="CJ1055" s="7" t="str">
        <f t="shared" si="531"/>
        <v/>
      </c>
      <c r="CK1055" s="7" t="str">
        <f t="shared" si="531"/>
        <v/>
      </c>
      <c r="CL1055" s="7" t="str">
        <f t="shared" si="531"/>
        <v/>
      </c>
      <c r="CM1055" s="7" t="str">
        <f t="shared" si="531"/>
        <v/>
      </c>
      <c r="CN1055" s="7" t="str">
        <f t="shared" si="531"/>
        <v/>
      </c>
      <c r="CO1055" s="7" t="str">
        <f t="shared" si="531"/>
        <v/>
      </c>
      <c r="CP1055" s="7" t="str">
        <f t="shared" si="532"/>
        <v/>
      </c>
      <c r="CQ1055" s="7" t="str">
        <f t="shared" si="532"/>
        <v/>
      </c>
      <c r="CR1055" s="7" t="str">
        <f t="shared" si="532"/>
        <v/>
      </c>
      <c r="CS1055" s="7" t="str">
        <f t="shared" si="532"/>
        <v/>
      </c>
      <c r="CT1055" s="7" t="str">
        <f t="shared" si="532"/>
        <v/>
      </c>
      <c r="CU1055" s="7" t="str">
        <f t="shared" si="532"/>
        <v/>
      </c>
      <c r="CV1055" s="7" t="str">
        <f t="shared" si="532"/>
        <v/>
      </c>
      <c r="CW1055" s="7" t="str">
        <f t="shared" si="532"/>
        <v/>
      </c>
      <c r="CX1055" s="7" t="str">
        <f t="shared" si="532"/>
        <v/>
      </c>
      <c r="CY1055" s="7" t="str">
        <f t="shared" si="532"/>
        <v/>
      </c>
      <c r="CZ1055" s="7" t="str">
        <f t="shared" si="533"/>
        <v/>
      </c>
      <c r="DA1055" s="7" t="str">
        <f t="shared" si="533"/>
        <v/>
      </c>
      <c r="DB1055" s="7" t="str">
        <f t="shared" si="533"/>
        <v/>
      </c>
      <c r="DC1055" s="7" t="str">
        <f t="shared" si="533"/>
        <v/>
      </c>
      <c r="DD1055" s="7" t="str">
        <f t="shared" si="533"/>
        <v/>
      </c>
      <c r="DE1055" s="7" t="str">
        <f t="shared" si="533"/>
        <v/>
      </c>
      <c r="DF1055" s="7" t="str">
        <f t="shared" si="533"/>
        <v/>
      </c>
      <c r="DG1055" s="7" t="str">
        <f t="shared" si="533"/>
        <v/>
      </c>
      <c r="DH1055" s="7" t="str">
        <f t="shared" si="533"/>
        <v/>
      </c>
      <c r="DI1055" s="7" t="str">
        <f t="shared" si="533"/>
        <v/>
      </c>
      <c r="DJ1055" s="7" t="str">
        <f t="shared" si="534"/>
        <v/>
      </c>
      <c r="DK1055" s="7" t="str">
        <f t="shared" si="534"/>
        <v/>
      </c>
      <c r="DL1055" s="7" t="str">
        <f t="shared" si="534"/>
        <v/>
      </c>
      <c r="DM1055" s="7" t="str">
        <f t="shared" si="534"/>
        <v/>
      </c>
      <c r="DN1055" s="7" t="str">
        <f t="shared" si="534"/>
        <v/>
      </c>
      <c r="DO1055" s="7" t="str">
        <f t="shared" si="534"/>
        <v/>
      </c>
      <c r="DP1055" s="7" t="str">
        <f t="shared" si="534"/>
        <v/>
      </c>
      <c r="DQ1055" s="7" t="str">
        <f t="shared" si="534"/>
        <v/>
      </c>
      <c r="DR1055" s="7" t="str">
        <f t="shared" si="534"/>
        <v/>
      </c>
      <c r="DS1055" s="7" t="str">
        <f t="shared" si="534"/>
        <v/>
      </c>
      <c r="DT1055" s="7" t="str">
        <f t="shared" si="534"/>
        <v/>
      </c>
      <c r="DU1055" s="7" t="str">
        <f t="shared" si="534"/>
        <v/>
      </c>
      <c r="DV1055" s="7" t="str">
        <f t="shared" si="534"/>
        <v/>
      </c>
      <c r="DW1055" s="7" t="str">
        <f t="shared" si="534"/>
        <v/>
      </c>
    </row>
    <row r="1056" spans="1:127" s="110" customFormat="1" x14ac:dyDescent="0.35">
      <c r="B1056" s="115"/>
      <c r="D1056" s="114"/>
      <c r="G1056" s="114"/>
      <c r="H1056" s="114"/>
      <c r="I1056" s="114"/>
      <c r="J1056" s="115"/>
      <c r="K1056" s="116" t="str">
        <f t="shared" si="530"/>
        <v/>
      </c>
      <c r="L1056" s="116" t="str">
        <f t="shared" si="530"/>
        <v/>
      </c>
      <c r="M1056" s="116" t="str">
        <f t="shared" si="530"/>
        <v/>
      </c>
      <c r="N1056" s="116" t="str">
        <f t="shared" si="530"/>
        <v/>
      </c>
      <c r="O1056" s="116" t="str">
        <f t="shared" si="530"/>
        <v/>
      </c>
      <c r="P1056" s="116" t="str">
        <f t="shared" si="530"/>
        <v/>
      </c>
      <c r="Q1056" s="116" t="str">
        <f t="shared" si="530"/>
        <v/>
      </c>
      <c r="R1056" s="116" t="str">
        <f t="shared" si="530"/>
        <v/>
      </c>
      <c r="S1056" s="116" t="str">
        <f t="shared" si="530"/>
        <v/>
      </c>
      <c r="T1056" s="116" t="str">
        <f t="shared" si="530"/>
        <v/>
      </c>
      <c r="U1056" s="116" t="str">
        <f t="shared" si="530"/>
        <v/>
      </c>
      <c r="V1056" s="116" t="str">
        <f t="shared" si="530"/>
        <v/>
      </c>
      <c r="W1056" s="116" t="str">
        <f t="shared" si="530"/>
        <v/>
      </c>
      <c r="X1056" s="116" t="str">
        <f t="shared" si="530"/>
        <v/>
      </c>
      <c r="Y1056" s="116" t="str">
        <f t="shared" si="530"/>
        <v/>
      </c>
      <c r="Z1056" s="116"/>
      <c r="AA1056" s="116"/>
      <c r="AB1056" s="116"/>
      <c r="AC1056" s="116"/>
      <c r="AD1056" s="116"/>
      <c r="AE1056" s="116"/>
      <c r="AF1056" s="116"/>
      <c r="AG1056" s="116"/>
      <c r="AH1056" s="116"/>
      <c r="AI1056" s="116"/>
      <c r="AJ1056" s="116"/>
      <c r="AK1056" s="116"/>
      <c r="AL1056" s="116"/>
      <c r="AM1056" s="116"/>
      <c r="AN1056" s="116"/>
      <c r="AO1056" s="116"/>
      <c r="AP1056" s="116"/>
      <c r="AQ1056" s="116"/>
      <c r="AR1056" s="116"/>
      <c r="AS1056" s="116"/>
      <c r="AT1056" s="116"/>
      <c r="AU1056" s="116"/>
      <c r="AV1056" s="116"/>
      <c r="AW1056" s="116"/>
      <c r="AX1056" s="116"/>
      <c r="AY1056" s="116"/>
      <c r="AZ1056" s="116"/>
      <c r="BA1056" s="116"/>
      <c r="BB1056" s="116"/>
      <c r="BC1056" s="116"/>
      <c r="BD1056" s="116"/>
      <c r="BE1056" s="116"/>
      <c r="BF1056" s="116"/>
      <c r="BG1056" s="116"/>
      <c r="BH1056" s="116"/>
      <c r="BI1056" s="116"/>
      <c r="BJ1056" s="116"/>
      <c r="BK1056" s="116"/>
      <c r="BL1056" s="116"/>
      <c r="BM1056" s="116"/>
      <c r="BN1056" s="116"/>
      <c r="BO1056" s="116"/>
      <c r="BP1056" s="116"/>
      <c r="BQ1056" s="116"/>
      <c r="BR1056" s="116"/>
      <c r="BS1056" s="116"/>
      <c r="BT1056" s="116"/>
      <c r="BU1056" s="116"/>
      <c r="BV1056" s="116"/>
      <c r="BW1056" s="116"/>
      <c r="BX1056" s="116"/>
      <c r="BY1056" s="116"/>
      <c r="BZ1056" s="116"/>
      <c r="CA1056" s="116"/>
      <c r="CB1056" s="116"/>
      <c r="CC1056" s="116"/>
      <c r="CD1056" s="116"/>
      <c r="CE1056" s="116"/>
      <c r="CF1056" s="116">
        <f t="shared" si="531"/>
        <v>0</v>
      </c>
      <c r="CG1056" s="116">
        <f t="shared" si="531"/>
        <v>0</v>
      </c>
      <c r="CH1056" s="116">
        <f t="shared" si="531"/>
        <v>0</v>
      </c>
      <c r="CI1056" s="116">
        <f t="shared" si="531"/>
        <v>0</v>
      </c>
      <c r="CJ1056" s="116">
        <f t="shared" si="531"/>
        <v>0</v>
      </c>
      <c r="CK1056" s="116">
        <f t="shared" si="531"/>
        <v>0</v>
      </c>
      <c r="CL1056" s="116">
        <f t="shared" si="531"/>
        <v>0</v>
      </c>
      <c r="CM1056" s="116">
        <f t="shared" si="531"/>
        <v>0</v>
      </c>
      <c r="CN1056" s="116">
        <f t="shared" si="531"/>
        <v>0</v>
      </c>
      <c r="CO1056" s="116">
        <f t="shared" si="531"/>
        <v>0</v>
      </c>
      <c r="CP1056" s="116">
        <f t="shared" si="532"/>
        <v>0</v>
      </c>
      <c r="CQ1056" s="116">
        <f t="shared" si="532"/>
        <v>0</v>
      </c>
      <c r="CR1056" s="116">
        <f t="shared" si="532"/>
        <v>0</v>
      </c>
      <c r="CS1056" s="116">
        <f t="shared" si="532"/>
        <v>0</v>
      </c>
      <c r="CT1056" s="116">
        <f t="shared" si="532"/>
        <v>0</v>
      </c>
      <c r="CU1056" s="116">
        <f t="shared" si="532"/>
        <v>0</v>
      </c>
      <c r="CV1056" s="116">
        <f t="shared" si="532"/>
        <v>0</v>
      </c>
      <c r="CW1056" s="116">
        <f t="shared" si="532"/>
        <v>0</v>
      </c>
      <c r="CX1056" s="116">
        <f t="shared" si="532"/>
        <v>0</v>
      </c>
      <c r="CY1056" s="116">
        <f t="shared" si="532"/>
        <v>0</v>
      </c>
      <c r="CZ1056" s="116">
        <f t="shared" si="533"/>
        <v>0</v>
      </c>
      <c r="DA1056" s="116">
        <f t="shared" si="533"/>
        <v>0</v>
      </c>
      <c r="DB1056" s="116">
        <f t="shared" si="533"/>
        <v>0</v>
      </c>
      <c r="DC1056" s="116">
        <f t="shared" si="533"/>
        <v>0</v>
      </c>
      <c r="DD1056" s="116">
        <f t="shared" si="533"/>
        <v>0</v>
      </c>
      <c r="DE1056" s="116">
        <f t="shared" si="533"/>
        <v>0</v>
      </c>
      <c r="DF1056" s="116">
        <f t="shared" si="533"/>
        <v>0</v>
      </c>
      <c r="DG1056" s="116">
        <f t="shared" si="533"/>
        <v>0</v>
      </c>
      <c r="DH1056" s="116">
        <f t="shared" si="533"/>
        <v>0</v>
      </c>
      <c r="DI1056" s="116">
        <f t="shared" si="533"/>
        <v>0</v>
      </c>
      <c r="DJ1056" s="116">
        <f t="shared" si="534"/>
        <v>0</v>
      </c>
      <c r="DK1056" s="116">
        <f t="shared" si="534"/>
        <v>0</v>
      </c>
      <c r="DL1056" s="116">
        <f t="shared" si="534"/>
        <v>0</v>
      </c>
      <c r="DM1056" s="116">
        <f t="shared" si="534"/>
        <v>0</v>
      </c>
      <c r="DN1056" s="116">
        <f t="shared" si="534"/>
        <v>0</v>
      </c>
      <c r="DO1056" s="116">
        <f t="shared" si="534"/>
        <v>0</v>
      </c>
      <c r="DP1056" s="116">
        <f t="shared" si="534"/>
        <v>0</v>
      </c>
      <c r="DQ1056" s="116">
        <f t="shared" si="534"/>
        <v>0</v>
      </c>
      <c r="DR1056" s="116">
        <f t="shared" si="534"/>
        <v>0</v>
      </c>
      <c r="DS1056" s="116">
        <f t="shared" si="534"/>
        <v>0</v>
      </c>
      <c r="DT1056" s="116">
        <f t="shared" si="534"/>
        <v>0</v>
      </c>
      <c r="DU1056" s="116">
        <f t="shared" si="534"/>
        <v>0</v>
      </c>
      <c r="DV1056" s="116">
        <f t="shared" si="534"/>
        <v>0</v>
      </c>
      <c r="DW1056" s="116">
        <f t="shared" si="534"/>
        <v>0</v>
      </c>
    </row>
    <row r="1057" spans="1:25" x14ac:dyDescent="0.35">
      <c r="A1057" s="9" t="s">
        <v>268</v>
      </c>
      <c r="B1057" s="10" t="s">
        <v>17</v>
      </c>
      <c r="C1057" s="9" t="s">
        <v>2</v>
      </c>
      <c r="D1057" s="1">
        <v>0.70377500000000004</v>
      </c>
      <c r="E1057" s="82">
        <f>VLOOKUP(C1057,'Literature Lookup Tables'!$A$2:$D$21,4,0)</f>
        <v>0.05</v>
      </c>
      <c r="F1057" s="82">
        <f>VLOOKUP(C1057,'Literature Lookup Tables'!$A$2:$D$21,3,0)</f>
        <v>0.05</v>
      </c>
      <c r="G1057" s="64">
        <f>(VLOOKUP(C1057,'Literature Lookup Tables'!$A$2:$L$21,2))*D1057</f>
        <v>7.0377500000000009E-2</v>
      </c>
      <c r="H1057" s="64">
        <f t="shared" si="515"/>
        <v>3.5188750000000005E-2</v>
      </c>
      <c r="I1057" s="64">
        <f t="shared" si="516"/>
        <v>3.5188750000000005E-2</v>
      </c>
      <c r="J1057" s="106">
        <f>VLOOKUP(C1057,'Literature Lookup Tables'!$A$2:$L$21,MATCH(B1057,listHYDROGROUPS,0))</f>
        <v>77</v>
      </c>
      <c r="K1057" s="7" t="str">
        <f t="shared" si="530"/>
        <v/>
      </c>
      <c r="L1057" s="7" t="str">
        <f t="shared" si="530"/>
        <v/>
      </c>
      <c r="M1057" s="7" t="str">
        <f t="shared" si="530"/>
        <v/>
      </c>
      <c r="N1057" s="7" t="str">
        <f t="shared" si="530"/>
        <v/>
      </c>
      <c r="O1057" s="7" t="str">
        <f t="shared" si="530"/>
        <v/>
      </c>
      <c r="P1057" s="7" t="str">
        <f t="shared" si="530"/>
        <v/>
      </c>
      <c r="Q1057" s="7" t="str">
        <f t="shared" si="530"/>
        <v/>
      </c>
      <c r="R1057" s="7" t="str">
        <f t="shared" si="530"/>
        <v/>
      </c>
      <c r="S1057" s="7" t="str">
        <f t="shared" si="530"/>
        <v/>
      </c>
      <c r="T1057" s="7" t="str">
        <f t="shared" si="530"/>
        <v/>
      </c>
      <c r="U1057" s="7" t="str">
        <f t="shared" si="530"/>
        <v/>
      </c>
      <c r="V1057" s="7" t="str">
        <f t="shared" si="530"/>
        <v/>
      </c>
      <c r="W1057" s="7" t="str">
        <f t="shared" si="530"/>
        <v/>
      </c>
      <c r="X1057" s="7" t="str">
        <f t="shared" si="530"/>
        <v/>
      </c>
      <c r="Y1057" s="7" t="str">
        <f t="shared" si="530"/>
        <v/>
      </c>
    </row>
    <row r="1058" spans="1:25" x14ac:dyDescent="0.35">
      <c r="A1058" s="9" t="s">
        <v>294</v>
      </c>
      <c r="B1058" s="10" t="s">
        <v>17</v>
      </c>
      <c r="C1058" s="9" t="s">
        <v>3</v>
      </c>
      <c r="D1058" s="1">
        <v>1.7954999999999999E-2</v>
      </c>
      <c r="E1058" s="82">
        <f>VLOOKUP(C1058,'Literature Lookup Tables'!$A$2:$D$21,4,0)</f>
        <v>0</v>
      </c>
      <c r="F1058" s="82">
        <f>VLOOKUP(C1058,'Literature Lookup Tables'!$A$2:$D$21,3,0)</f>
        <v>0.2</v>
      </c>
      <c r="G1058" s="64">
        <f>(VLOOKUP(C1058,'Literature Lookup Tables'!$A$2:$L$21,2))*D1058</f>
        <v>3.591E-3</v>
      </c>
      <c r="H1058" s="64">
        <f t="shared" si="515"/>
        <v>3.591E-3</v>
      </c>
      <c r="I1058" s="64">
        <f t="shared" si="516"/>
        <v>0</v>
      </c>
      <c r="J1058" s="106">
        <f>VLOOKUP(C1058,'Literature Lookup Tables'!$A$2:$L$21,MATCH(B1058,listHYDROGROUPS,0))</f>
        <v>77</v>
      </c>
      <c r="K1058" s="7" t="str">
        <f t="shared" ref="K1058:Y1074" si="535">IF($A1058=K$11,$J1058*$D1058,"")</f>
        <v/>
      </c>
      <c r="L1058" s="7" t="str">
        <f t="shared" si="535"/>
        <v/>
      </c>
      <c r="M1058" s="7" t="str">
        <f t="shared" si="535"/>
        <v/>
      </c>
      <c r="N1058" s="7" t="str">
        <f t="shared" si="535"/>
        <v/>
      </c>
      <c r="O1058" s="7" t="str">
        <f t="shared" si="535"/>
        <v/>
      </c>
      <c r="P1058" s="7" t="str">
        <f t="shared" si="535"/>
        <v/>
      </c>
      <c r="Q1058" s="7" t="str">
        <f t="shared" si="535"/>
        <v/>
      </c>
      <c r="R1058" s="7" t="str">
        <f t="shared" si="535"/>
        <v/>
      </c>
      <c r="S1058" s="7" t="str">
        <f t="shared" si="535"/>
        <v/>
      </c>
      <c r="T1058" s="7" t="str">
        <f t="shared" si="535"/>
        <v/>
      </c>
      <c r="U1058" s="7" t="str">
        <f t="shared" si="535"/>
        <v/>
      </c>
      <c r="V1058" s="7" t="str">
        <f t="shared" si="535"/>
        <v/>
      </c>
      <c r="W1058" s="7" t="str">
        <f t="shared" si="535"/>
        <v/>
      </c>
      <c r="X1058" s="7" t="str">
        <f t="shared" si="535"/>
        <v/>
      </c>
      <c r="Y1058" s="7" t="str">
        <f t="shared" si="535"/>
        <v/>
      </c>
    </row>
    <row r="1059" spans="1:25" x14ac:dyDescent="0.35">
      <c r="A1059" s="9" t="s">
        <v>306</v>
      </c>
      <c r="B1059" s="10" t="s">
        <v>17</v>
      </c>
      <c r="C1059" s="9" t="s">
        <v>3</v>
      </c>
      <c r="D1059" s="1">
        <v>1.8754E-2</v>
      </c>
      <c r="E1059" s="82">
        <f>VLOOKUP(C1059,'Literature Lookup Tables'!$A$2:$D$21,4,0)</f>
        <v>0</v>
      </c>
      <c r="F1059" s="82">
        <f>VLOOKUP(C1059,'Literature Lookup Tables'!$A$2:$D$21,3,0)</f>
        <v>0.2</v>
      </c>
      <c r="G1059" s="64">
        <f>(VLOOKUP(C1059,'Literature Lookup Tables'!$A$2:$L$21,2))*D1059</f>
        <v>3.7508000000000003E-3</v>
      </c>
      <c r="H1059" s="64">
        <f t="shared" si="515"/>
        <v>3.7508000000000003E-3</v>
      </c>
      <c r="I1059" s="64">
        <f t="shared" si="516"/>
        <v>0</v>
      </c>
      <c r="J1059" s="106">
        <f>VLOOKUP(C1059,'Literature Lookup Tables'!$A$2:$L$21,MATCH(B1059,listHYDROGROUPS,0))</f>
        <v>77</v>
      </c>
      <c r="K1059" s="7" t="str">
        <f t="shared" si="535"/>
        <v/>
      </c>
      <c r="L1059" s="7" t="str">
        <f t="shared" si="535"/>
        <v/>
      </c>
      <c r="M1059" s="7" t="str">
        <f t="shared" si="535"/>
        <v/>
      </c>
      <c r="N1059" s="7" t="str">
        <f t="shared" si="535"/>
        <v/>
      </c>
      <c r="O1059" s="7" t="str">
        <f t="shared" si="535"/>
        <v/>
      </c>
      <c r="P1059" s="7" t="str">
        <f t="shared" si="535"/>
        <v/>
      </c>
      <c r="Q1059" s="7" t="str">
        <f t="shared" si="535"/>
        <v/>
      </c>
      <c r="R1059" s="7" t="str">
        <f t="shared" si="535"/>
        <v/>
      </c>
      <c r="S1059" s="7" t="str">
        <f t="shared" si="535"/>
        <v/>
      </c>
      <c r="T1059" s="7" t="str">
        <f t="shared" si="535"/>
        <v/>
      </c>
      <c r="U1059" s="7" t="str">
        <f t="shared" si="535"/>
        <v/>
      </c>
      <c r="V1059" s="7" t="str">
        <f t="shared" si="535"/>
        <v/>
      </c>
      <c r="W1059" s="7" t="str">
        <f t="shared" si="535"/>
        <v/>
      </c>
      <c r="X1059" s="7" t="str">
        <f t="shared" si="535"/>
        <v/>
      </c>
      <c r="Y1059" s="7" t="str">
        <f t="shared" si="535"/>
        <v/>
      </c>
    </row>
    <row r="1060" spans="1:25" x14ac:dyDescent="0.35">
      <c r="A1060" s="9" t="s">
        <v>268</v>
      </c>
      <c r="B1060" s="10" t="s">
        <v>17</v>
      </c>
      <c r="C1060" s="9" t="s">
        <v>3</v>
      </c>
      <c r="D1060" s="1">
        <v>5.8589169999999999</v>
      </c>
      <c r="E1060" s="82">
        <f>VLOOKUP(C1060,'Literature Lookup Tables'!$A$2:$D$21,4,0)</f>
        <v>0</v>
      </c>
      <c r="F1060" s="82">
        <f>VLOOKUP(C1060,'Literature Lookup Tables'!$A$2:$D$21,3,0)</f>
        <v>0.2</v>
      </c>
      <c r="G1060" s="64">
        <f>(VLOOKUP(C1060,'Literature Lookup Tables'!$A$2:$L$21,2))*D1060</f>
        <v>1.1717834</v>
      </c>
      <c r="H1060" s="64">
        <f t="shared" si="515"/>
        <v>1.1717834</v>
      </c>
      <c r="I1060" s="64">
        <f t="shared" si="516"/>
        <v>0</v>
      </c>
      <c r="J1060" s="106">
        <f>VLOOKUP(C1060,'Literature Lookup Tables'!$A$2:$L$21,MATCH(B1060,listHYDROGROUPS,0))</f>
        <v>77</v>
      </c>
      <c r="K1060" s="7" t="str">
        <f t="shared" si="535"/>
        <v/>
      </c>
      <c r="L1060" s="7" t="str">
        <f t="shared" si="535"/>
        <v/>
      </c>
      <c r="M1060" s="7" t="str">
        <f t="shared" si="535"/>
        <v/>
      </c>
      <c r="N1060" s="7" t="str">
        <f t="shared" si="535"/>
        <v/>
      </c>
      <c r="O1060" s="7" t="str">
        <f t="shared" si="535"/>
        <v/>
      </c>
      <c r="P1060" s="7" t="str">
        <f t="shared" si="535"/>
        <v/>
      </c>
      <c r="Q1060" s="7" t="str">
        <f t="shared" si="535"/>
        <v/>
      </c>
      <c r="R1060" s="7" t="str">
        <f t="shared" si="535"/>
        <v/>
      </c>
      <c r="S1060" s="7" t="str">
        <f t="shared" si="535"/>
        <v/>
      </c>
      <c r="T1060" s="7" t="str">
        <f t="shared" si="535"/>
        <v/>
      </c>
      <c r="U1060" s="7" t="str">
        <f t="shared" si="535"/>
        <v/>
      </c>
      <c r="V1060" s="7" t="str">
        <f t="shared" si="535"/>
        <v/>
      </c>
      <c r="W1060" s="7" t="str">
        <f t="shared" si="535"/>
        <v/>
      </c>
      <c r="X1060" s="7" t="str">
        <f t="shared" si="535"/>
        <v/>
      </c>
      <c r="Y1060" s="7" t="str">
        <f t="shared" si="535"/>
        <v/>
      </c>
    </row>
    <row r="1061" spans="1:25" x14ac:dyDescent="0.35">
      <c r="A1061" s="9" t="s">
        <v>284</v>
      </c>
      <c r="B1061" s="10" t="s">
        <v>17</v>
      </c>
      <c r="C1061" s="9" t="s">
        <v>3</v>
      </c>
      <c r="D1061" s="1">
        <v>1.9515610000000001</v>
      </c>
      <c r="E1061" s="82">
        <f>VLOOKUP(C1061,'Literature Lookup Tables'!$A$2:$D$21,4,0)</f>
        <v>0</v>
      </c>
      <c r="F1061" s="82">
        <f>VLOOKUP(C1061,'Literature Lookup Tables'!$A$2:$D$21,3,0)</f>
        <v>0.2</v>
      </c>
      <c r="G1061" s="64">
        <f>(VLOOKUP(C1061,'Literature Lookup Tables'!$A$2:$L$21,2))*D1061</f>
        <v>0.39031220000000005</v>
      </c>
      <c r="H1061" s="64">
        <f t="shared" si="515"/>
        <v>0.39031220000000005</v>
      </c>
      <c r="I1061" s="64">
        <f t="shared" si="516"/>
        <v>0</v>
      </c>
      <c r="J1061" s="106">
        <f>VLOOKUP(C1061,'Literature Lookup Tables'!$A$2:$L$21,MATCH(B1061,listHYDROGROUPS,0))</f>
        <v>77</v>
      </c>
      <c r="K1061" s="7" t="str">
        <f t="shared" si="535"/>
        <v/>
      </c>
      <c r="L1061" s="7" t="str">
        <f t="shared" si="535"/>
        <v/>
      </c>
      <c r="M1061" s="7" t="str">
        <f t="shared" si="535"/>
        <v/>
      </c>
      <c r="N1061" s="7" t="str">
        <f t="shared" si="535"/>
        <v/>
      </c>
      <c r="O1061" s="7" t="str">
        <f t="shared" si="535"/>
        <v/>
      </c>
      <c r="P1061" s="7" t="str">
        <f t="shared" si="535"/>
        <v/>
      </c>
      <c r="Q1061" s="7" t="str">
        <f t="shared" si="535"/>
        <v/>
      </c>
      <c r="R1061" s="7" t="str">
        <f t="shared" si="535"/>
        <v/>
      </c>
      <c r="S1061" s="7" t="str">
        <f t="shared" si="535"/>
        <v/>
      </c>
      <c r="T1061" s="7" t="str">
        <f t="shared" si="535"/>
        <v/>
      </c>
      <c r="U1061" s="7" t="str">
        <f t="shared" si="535"/>
        <v/>
      </c>
      <c r="V1061" s="7" t="str">
        <f t="shared" si="535"/>
        <v/>
      </c>
      <c r="W1061" s="7" t="str">
        <f t="shared" si="535"/>
        <v/>
      </c>
      <c r="X1061" s="7" t="str">
        <f t="shared" si="535"/>
        <v/>
      </c>
      <c r="Y1061" s="7" t="str">
        <f t="shared" si="535"/>
        <v/>
      </c>
    </row>
    <row r="1062" spans="1:25" x14ac:dyDescent="0.35">
      <c r="A1062" s="9" t="s">
        <v>281</v>
      </c>
      <c r="B1062" s="10" t="s">
        <v>17</v>
      </c>
      <c r="C1062" s="9" t="s">
        <v>3</v>
      </c>
      <c r="D1062" s="1">
        <v>1.116768</v>
      </c>
      <c r="E1062" s="82">
        <f>VLOOKUP(C1062,'Literature Lookup Tables'!$A$2:$D$21,4,0)</f>
        <v>0</v>
      </c>
      <c r="F1062" s="82">
        <f>VLOOKUP(C1062,'Literature Lookup Tables'!$A$2:$D$21,3,0)</f>
        <v>0.2</v>
      </c>
      <c r="G1062" s="64">
        <f>(VLOOKUP(C1062,'Literature Lookup Tables'!$A$2:$L$21,2))*D1062</f>
        <v>0.22335360000000001</v>
      </c>
      <c r="H1062" s="64">
        <f t="shared" si="515"/>
        <v>0.22335360000000001</v>
      </c>
      <c r="I1062" s="64">
        <f t="shared" si="516"/>
        <v>0</v>
      </c>
      <c r="J1062" s="106">
        <f>VLOOKUP(C1062,'Literature Lookup Tables'!$A$2:$L$21,MATCH(B1062,listHYDROGROUPS,0))</f>
        <v>77</v>
      </c>
      <c r="K1062" s="7" t="str">
        <f t="shared" si="535"/>
        <v/>
      </c>
      <c r="L1062" s="7" t="str">
        <f t="shared" si="535"/>
        <v/>
      </c>
      <c r="M1062" s="7" t="str">
        <f t="shared" si="535"/>
        <v/>
      </c>
      <c r="N1062" s="7" t="str">
        <f t="shared" si="535"/>
        <v/>
      </c>
      <c r="O1062" s="7" t="str">
        <f t="shared" si="535"/>
        <v/>
      </c>
      <c r="P1062" s="7" t="str">
        <f t="shared" si="535"/>
        <v/>
      </c>
      <c r="Q1062" s="7" t="str">
        <f t="shared" si="535"/>
        <v/>
      </c>
      <c r="R1062" s="7" t="str">
        <f t="shared" si="535"/>
        <v/>
      </c>
      <c r="S1062" s="7" t="str">
        <f t="shared" si="535"/>
        <v/>
      </c>
      <c r="T1062" s="7" t="str">
        <f t="shared" si="535"/>
        <v/>
      </c>
      <c r="U1062" s="7" t="str">
        <f t="shared" si="535"/>
        <v/>
      </c>
      <c r="V1062" s="7" t="str">
        <f t="shared" si="535"/>
        <v/>
      </c>
      <c r="W1062" s="7" t="str">
        <f t="shared" si="535"/>
        <v/>
      </c>
      <c r="X1062" s="7" t="str">
        <f t="shared" si="535"/>
        <v/>
      </c>
      <c r="Y1062" s="7" t="str">
        <f t="shared" si="535"/>
        <v/>
      </c>
    </row>
    <row r="1063" spans="1:25" x14ac:dyDescent="0.35">
      <c r="A1063" s="9" t="s">
        <v>294</v>
      </c>
      <c r="B1063" s="10" t="s">
        <v>17</v>
      </c>
      <c r="C1063" s="9" t="s">
        <v>10</v>
      </c>
      <c r="D1063" s="1">
        <v>1.2500000000000001E-2</v>
      </c>
      <c r="E1063" s="82">
        <f>VLOOKUP(C1063,'Literature Lookup Tables'!$A$2:$D$21,4,0)</f>
        <v>0.03</v>
      </c>
      <c r="F1063" s="82">
        <f>VLOOKUP(C1063,'Literature Lookup Tables'!$A$2:$D$21,3,0)</f>
        <v>0</v>
      </c>
      <c r="G1063" s="64">
        <f>(VLOOKUP(C1063,'Literature Lookup Tables'!$A$2:$L$21,2))*D1063</f>
        <v>3.7500000000000001E-4</v>
      </c>
      <c r="H1063" s="64">
        <f t="shared" si="515"/>
        <v>0</v>
      </c>
      <c r="I1063" s="64">
        <f t="shared" si="516"/>
        <v>3.7500000000000001E-4</v>
      </c>
      <c r="J1063" s="106">
        <f>VLOOKUP(C1063,'Literature Lookup Tables'!$A$2:$L$21,MATCH(B1063,listHYDROGROUPS,0))</f>
        <v>77</v>
      </c>
      <c r="K1063" s="7" t="str">
        <f t="shared" si="535"/>
        <v/>
      </c>
      <c r="L1063" s="7" t="str">
        <f t="shared" si="535"/>
        <v/>
      </c>
      <c r="M1063" s="7" t="str">
        <f t="shared" si="535"/>
        <v/>
      </c>
      <c r="N1063" s="7" t="str">
        <f t="shared" si="535"/>
        <v/>
      </c>
      <c r="O1063" s="7" t="str">
        <f t="shared" si="535"/>
        <v/>
      </c>
      <c r="P1063" s="7" t="str">
        <f t="shared" si="535"/>
        <v/>
      </c>
      <c r="Q1063" s="7" t="str">
        <f t="shared" si="535"/>
        <v/>
      </c>
      <c r="R1063" s="7" t="str">
        <f t="shared" si="535"/>
        <v/>
      </c>
      <c r="S1063" s="7" t="str">
        <f t="shared" si="535"/>
        <v/>
      </c>
      <c r="T1063" s="7" t="str">
        <f t="shared" si="535"/>
        <v/>
      </c>
      <c r="U1063" s="7" t="str">
        <f t="shared" si="535"/>
        <v/>
      </c>
      <c r="V1063" s="7" t="str">
        <f t="shared" si="535"/>
        <v/>
      </c>
      <c r="W1063" s="7" t="str">
        <f t="shared" si="535"/>
        <v/>
      </c>
      <c r="X1063" s="7" t="str">
        <f t="shared" si="535"/>
        <v/>
      </c>
      <c r="Y1063" s="7" t="str">
        <f t="shared" si="535"/>
        <v/>
      </c>
    </row>
    <row r="1064" spans="1:25" x14ac:dyDescent="0.35">
      <c r="A1064" s="9" t="s">
        <v>306</v>
      </c>
      <c r="B1064" s="10" t="s">
        <v>17</v>
      </c>
      <c r="C1064" s="9" t="s">
        <v>10</v>
      </c>
      <c r="D1064" s="1">
        <v>0.74832100000000001</v>
      </c>
      <c r="E1064" s="82">
        <f>VLOOKUP(C1064,'Literature Lookup Tables'!$A$2:$D$21,4,0)</f>
        <v>0.03</v>
      </c>
      <c r="F1064" s="82">
        <f>VLOOKUP(C1064,'Literature Lookup Tables'!$A$2:$D$21,3,0)</f>
        <v>0</v>
      </c>
      <c r="G1064" s="64">
        <f>(VLOOKUP(C1064,'Literature Lookup Tables'!$A$2:$L$21,2))*D1064</f>
        <v>2.2449629999999998E-2</v>
      </c>
      <c r="H1064" s="64">
        <f t="shared" si="515"/>
        <v>0</v>
      </c>
      <c r="I1064" s="64">
        <f t="shared" si="516"/>
        <v>2.2449629999999998E-2</v>
      </c>
      <c r="J1064" s="106">
        <f>VLOOKUP(C1064,'Literature Lookup Tables'!$A$2:$L$21,MATCH(B1064,listHYDROGROUPS,0))</f>
        <v>77</v>
      </c>
      <c r="K1064" s="7" t="str">
        <f t="shared" si="535"/>
        <v/>
      </c>
      <c r="L1064" s="7" t="str">
        <f t="shared" si="535"/>
        <v/>
      </c>
      <c r="M1064" s="7" t="str">
        <f t="shared" si="535"/>
        <v/>
      </c>
      <c r="N1064" s="7" t="str">
        <f t="shared" si="535"/>
        <v/>
      </c>
      <c r="O1064" s="7" t="str">
        <f t="shared" si="535"/>
        <v/>
      </c>
      <c r="P1064" s="7" t="str">
        <f t="shared" si="535"/>
        <v/>
      </c>
      <c r="Q1064" s="7" t="str">
        <f t="shared" si="535"/>
        <v/>
      </c>
      <c r="R1064" s="7" t="str">
        <f t="shared" si="535"/>
        <v/>
      </c>
      <c r="S1064" s="7" t="str">
        <f t="shared" si="535"/>
        <v/>
      </c>
      <c r="T1064" s="7" t="str">
        <f t="shared" si="535"/>
        <v/>
      </c>
      <c r="U1064" s="7" t="str">
        <f t="shared" si="535"/>
        <v/>
      </c>
      <c r="V1064" s="7" t="str">
        <f t="shared" si="535"/>
        <v/>
      </c>
      <c r="W1064" s="7" t="str">
        <f t="shared" si="535"/>
        <v/>
      </c>
      <c r="X1064" s="7" t="str">
        <f t="shared" si="535"/>
        <v/>
      </c>
      <c r="Y1064" s="7" t="str">
        <f t="shared" si="535"/>
        <v/>
      </c>
    </row>
    <row r="1065" spans="1:25" x14ac:dyDescent="0.35">
      <c r="A1065" s="9" t="s">
        <v>268</v>
      </c>
      <c r="B1065" s="10" t="s">
        <v>17</v>
      </c>
      <c r="C1065" s="9" t="s">
        <v>10</v>
      </c>
      <c r="D1065" s="1">
        <v>6.2220560000000003</v>
      </c>
      <c r="E1065" s="82">
        <f>VLOOKUP(C1065,'Literature Lookup Tables'!$A$2:$D$21,4,0)</f>
        <v>0.03</v>
      </c>
      <c r="F1065" s="82">
        <f>VLOOKUP(C1065,'Literature Lookup Tables'!$A$2:$D$21,3,0)</f>
        <v>0</v>
      </c>
      <c r="G1065" s="64">
        <f>(VLOOKUP(C1065,'Literature Lookup Tables'!$A$2:$L$21,2))*D1065</f>
        <v>0.18666168</v>
      </c>
      <c r="H1065" s="64">
        <f t="shared" si="515"/>
        <v>0</v>
      </c>
      <c r="I1065" s="64">
        <f t="shared" si="516"/>
        <v>0.18666168</v>
      </c>
      <c r="J1065" s="106">
        <f>VLOOKUP(C1065,'Literature Lookup Tables'!$A$2:$L$21,MATCH(B1065,listHYDROGROUPS,0))</f>
        <v>77</v>
      </c>
      <c r="K1065" s="7" t="str">
        <f t="shared" si="535"/>
        <v/>
      </c>
      <c r="L1065" s="7" t="str">
        <f t="shared" si="535"/>
        <v/>
      </c>
      <c r="M1065" s="7" t="str">
        <f t="shared" si="535"/>
        <v/>
      </c>
      <c r="N1065" s="7" t="str">
        <f t="shared" si="535"/>
        <v/>
      </c>
      <c r="O1065" s="7" t="str">
        <f t="shared" si="535"/>
        <v/>
      </c>
      <c r="P1065" s="7" t="str">
        <f t="shared" si="535"/>
        <v/>
      </c>
      <c r="Q1065" s="7" t="str">
        <f t="shared" si="535"/>
        <v/>
      </c>
      <c r="R1065" s="7" t="str">
        <f t="shared" si="535"/>
        <v/>
      </c>
      <c r="S1065" s="7" t="str">
        <f t="shared" si="535"/>
        <v/>
      </c>
      <c r="T1065" s="7" t="str">
        <f t="shared" si="535"/>
        <v/>
      </c>
      <c r="U1065" s="7" t="str">
        <f t="shared" si="535"/>
        <v/>
      </c>
      <c r="V1065" s="7" t="str">
        <f t="shared" si="535"/>
        <v/>
      </c>
      <c r="W1065" s="7" t="str">
        <f t="shared" si="535"/>
        <v/>
      </c>
      <c r="X1065" s="7" t="str">
        <f t="shared" si="535"/>
        <v/>
      </c>
      <c r="Y1065" s="7" t="str">
        <f t="shared" si="535"/>
        <v/>
      </c>
    </row>
    <row r="1066" spans="1:25" x14ac:dyDescent="0.35">
      <c r="A1066" s="9" t="s">
        <v>284</v>
      </c>
      <c r="B1066" s="10" t="s">
        <v>17</v>
      </c>
      <c r="C1066" s="9" t="s">
        <v>10</v>
      </c>
      <c r="D1066" s="1">
        <v>10.320629</v>
      </c>
      <c r="E1066" s="82">
        <f>VLOOKUP(C1066,'Literature Lookup Tables'!$A$2:$D$21,4,0)</f>
        <v>0.03</v>
      </c>
      <c r="F1066" s="82">
        <f>VLOOKUP(C1066,'Literature Lookup Tables'!$A$2:$D$21,3,0)</f>
        <v>0</v>
      </c>
      <c r="G1066" s="64">
        <f>(VLOOKUP(C1066,'Literature Lookup Tables'!$A$2:$L$21,2))*D1066</f>
        <v>0.30961886999999999</v>
      </c>
      <c r="H1066" s="64">
        <f t="shared" si="515"/>
        <v>0</v>
      </c>
      <c r="I1066" s="64">
        <f t="shared" si="516"/>
        <v>0.30961886999999999</v>
      </c>
      <c r="J1066" s="106">
        <f>VLOOKUP(C1066,'Literature Lookup Tables'!$A$2:$L$21,MATCH(B1066,listHYDROGROUPS,0))</f>
        <v>77</v>
      </c>
      <c r="K1066" s="7" t="str">
        <f t="shared" si="535"/>
        <v/>
      </c>
      <c r="L1066" s="7" t="str">
        <f t="shared" si="535"/>
        <v/>
      </c>
      <c r="M1066" s="7" t="str">
        <f t="shared" si="535"/>
        <v/>
      </c>
      <c r="N1066" s="7" t="str">
        <f t="shared" si="535"/>
        <v/>
      </c>
      <c r="O1066" s="7" t="str">
        <f t="shared" si="535"/>
        <v/>
      </c>
      <c r="P1066" s="7" t="str">
        <f t="shared" si="535"/>
        <v/>
      </c>
      <c r="Q1066" s="7" t="str">
        <f t="shared" si="535"/>
        <v/>
      </c>
      <c r="R1066" s="7" t="str">
        <f t="shared" si="535"/>
        <v/>
      </c>
      <c r="S1066" s="7" t="str">
        <f t="shared" si="535"/>
        <v/>
      </c>
      <c r="T1066" s="7" t="str">
        <f t="shared" si="535"/>
        <v/>
      </c>
      <c r="U1066" s="7" t="str">
        <f t="shared" si="535"/>
        <v/>
      </c>
      <c r="V1066" s="7" t="str">
        <f t="shared" si="535"/>
        <v/>
      </c>
      <c r="W1066" s="7" t="str">
        <f t="shared" si="535"/>
        <v/>
      </c>
      <c r="X1066" s="7" t="str">
        <f t="shared" si="535"/>
        <v/>
      </c>
      <c r="Y1066" s="7" t="str">
        <f t="shared" si="535"/>
        <v/>
      </c>
    </row>
    <row r="1067" spans="1:25" x14ac:dyDescent="0.35">
      <c r="A1067" s="9" t="s">
        <v>281</v>
      </c>
      <c r="B1067" s="10" t="s">
        <v>17</v>
      </c>
      <c r="C1067" s="9" t="s">
        <v>10</v>
      </c>
      <c r="D1067" s="1">
        <v>0.74685599999999996</v>
      </c>
      <c r="E1067" s="82">
        <f>VLOOKUP(C1067,'Literature Lookup Tables'!$A$2:$D$21,4,0)</f>
        <v>0.03</v>
      </c>
      <c r="F1067" s="82">
        <f>VLOOKUP(C1067,'Literature Lookup Tables'!$A$2:$D$21,3,0)</f>
        <v>0</v>
      </c>
      <c r="G1067" s="64">
        <f>(VLOOKUP(C1067,'Literature Lookup Tables'!$A$2:$L$21,2))*D1067</f>
        <v>2.2405679999999997E-2</v>
      </c>
      <c r="H1067" s="64">
        <f t="shared" si="515"/>
        <v>0</v>
      </c>
      <c r="I1067" s="64">
        <f t="shared" si="516"/>
        <v>2.2405679999999997E-2</v>
      </c>
      <c r="J1067" s="106">
        <f>VLOOKUP(C1067,'Literature Lookup Tables'!$A$2:$L$21,MATCH(B1067,listHYDROGROUPS,0))</f>
        <v>77</v>
      </c>
      <c r="K1067" s="7" t="str">
        <f t="shared" si="535"/>
        <v/>
      </c>
      <c r="L1067" s="7" t="str">
        <f t="shared" si="535"/>
        <v/>
      </c>
      <c r="M1067" s="7" t="str">
        <f t="shared" si="535"/>
        <v/>
      </c>
      <c r="N1067" s="7" t="str">
        <f t="shared" si="535"/>
        <v/>
      </c>
      <c r="O1067" s="7" t="str">
        <f t="shared" si="535"/>
        <v/>
      </c>
      <c r="P1067" s="7" t="str">
        <f t="shared" si="535"/>
        <v/>
      </c>
      <c r="Q1067" s="7" t="str">
        <f t="shared" si="535"/>
        <v/>
      </c>
      <c r="R1067" s="7" t="str">
        <f t="shared" si="535"/>
        <v/>
      </c>
      <c r="S1067" s="7" t="str">
        <f t="shared" si="535"/>
        <v/>
      </c>
      <c r="T1067" s="7" t="str">
        <f t="shared" si="535"/>
        <v/>
      </c>
      <c r="U1067" s="7" t="str">
        <f t="shared" si="535"/>
        <v/>
      </c>
      <c r="V1067" s="7" t="str">
        <f t="shared" si="535"/>
        <v/>
      </c>
      <c r="W1067" s="7" t="str">
        <f t="shared" si="535"/>
        <v/>
      </c>
      <c r="X1067" s="7" t="str">
        <f t="shared" si="535"/>
        <v/>
      </c>
      <c r="Y1067" s="7" t="str">
        <f t="shared" si="535"/>
        <v/>
      </c>
    </row>
    <row r="1068" spans="1:25" x14ac:dyDescent="0.35">
      <c r="A1068" s="9" t="s">
        <v>296</v>
      </c>
      <c r="B1068" s="10" t="s">
        <v>17</v>
      </c>
      <c r="C1068" s="9" t="s">
        <v>8</v>
      </c>
      <c r="D1068" s="1">
        <v>7.5651999999999997E-2</v>
      </c>
      <c r="E1068" s="82">
        <f>VLOOKUP(C1068,'Literature Lookup Tables'!$A$2:$D$21,4,0)</f>
        <v>1.0000000000000009E-2</v>
      </c>
      <c r="F1068" s="82">
        <f>VLOOKUP(C1068,'Literature Lookup Tables'!$A$2:$D$21,3,0)</f>
        <v>0.72</v>
      </c>
      <c r="G1068" s="64">
        <f>(VLOOKUP(C1068,'Literature Lookup Tables'!$A$2:$L$21,2))*D1068</f>
        <v>5.5225959999999998E-2</v>
      </c>
      <c r="H1068" s="64">
        <f t="shared" si="515"/>
        <v>5.4469439999999994E-2</v>
      </c>
      <c r="I1068" s="64">
        <f t="shared" si="516"/>
        <v>7.5652000000000065E-4</v>
      </c>
      <c r="J1068" s="106">
        <f>VLOOKUP(C1068,'Literature Lookup Tables'!$A$2:$L$21,MATCH(B1068,listHYDROGROUPS,0))</f>
        <v>87.5</v>
      </c>
      <c r="K1068" s="7">
        <f t="shared" si="535"/>
        <v>6.6195499999999994</v>
      </c>
      <c r="L1068" s="7" t="str">
        <f t="shared" si="535"/>
        <v/>
      </c>
      <c r="M1068" s="7" t="str">
        <f t="shared" si="535"/>
        <v/>
      </c>
      <c r="N1068" s="7" t="str">
        <f t="shared" si="535"/>
        <v/>
      </c>
      <c r="O1068" s="7" t="str">
        <f t="shared" si="535"/>
        <v/>
      </c>
      <c r="P1068" s="7" t="str">
        <f t="shared" si="535"/>
        <v/>
      </c>
      <c r="Q1068" s="7" t="str">
        <f t="shared" si="535"/>
        <v/>
      </c>
      <c r="R1068" s="7" t="str">
        <f t="shared" si="535"/>
        <v/>
      </c>
      <c r="S1068" s="7" t="str">
        <f t="shared" si="535"/>
        <v/>
      </c>
      <c r="T1068" s="7" t="str">
        <f t="shared" si="535"/>
        <v/>
      </c>
      <c r="U1068" s="7" t="str">
        <f t="shared" si="535"/>
        <v/>
      </c>
      <c r="V1068" s="7" t="str">
        <f t="shared" si="535"/>
        <v/>
      </c>
      <c r="W1068" s="7" t="str">
        <f t="shared" si="535"/>
        <v/>
      </c>
      <c r="X1068" s="7" t="str">
        <f t="shared" si="535"/>
        <v/>
      </c>
      <c r="Y1068" s="7" t="str">
        <f t="shared" si="535"/>
        <v/>
      </c>
    </row>
    <row r="1069" spans="1:25" x14ac:dyDescent="0.35">
      <c r="A1069" s="9" t="s">
        <v>296</v>
      </c>
      <c r="B1069" s="10" t="s">
        <v>17</v>
      </c>
      <c r="C1069" s="9" t="s">
        <v>9</v>
      </c>
      <c r="D1069" s="1">
        <v>1.157505</v>
      </c>
      <c r="E1069" s="82">
        <f>VLOOKUP(C1069,'Literature Lookup Tables'!$A$2:$D$21,4,0)</f>
        <v>1.0000000000000009E-2</v>
      </c>
      <c r="F1069" s="82">
        <f>VLOOKUP(C1069,'Literature Lookup Tables'!$A$2:$D$21,3,0)</f>
        <v>0.72</v>
      </c>
      <c r="G1069" s="64">
        <f>(VLOOKUP(C1069,'Literature Lookup Tables'!$A$2:$L$21,2))*D1069</f>
        <v>0.84497864999999994</v>
      </c>
      <c r="H1069" s="64">
        <f t="shared" si="515"/>
        <v>0.83340360000000002</v>
      </c>
      <c r="I1069" s="64">
        <f t="shared" si="516"/>
        <v>1.157505000000001E-2</v>
      </c>
      <c r="J1069" s="106">
        <f>VLOOKUP(C1069,'Literature Lookup Tables'!$A$2:$L$21,MATCH(B1069,listHYDROGROUPS,0))</f>
        <v>77</v>
      </c>
      <c r="K1069" s="7">
        <f t="shared" si="535"/>
        <v>89.127885000000006</v>
      </c>
      <c r="L1069" s="7" t="str">
        <f t="shared" si="535"/>
        <v/>
      </c>
      <c r="M1069" s="7" t="str">
        <f t="shared" si="535"/>
        <v/>
      </c>
      <c r="N1069" s="7" t="str">
        <f t="shared" si="535"/>
        <v/>
      </c>
      <c r="O1069" s="7" t="str">
        <f t="shared" si="535"/>
        <v/>
      </c>
      <c r="P1069" s="7" t="str">
        <f t="shared" si="535"/>
        <v/>
      </c>
      <c r="Q1069" s="7" t="str">
        <f t="shared" si="535"/>
        <v/>
      </c>
      <c r="R1069" s="7" t="str">
        <f t="shared" si="535"/>
        <v/>
      </c>
      <c r="S1069" s="7" t="str">
        <f t="shared" si="535"/>
        <v/>
      </c>
      <c r="T1069" s="7" t="str">
        <f t="shared" si="535"/>
        <v/>
      </c>
      <c r="U1069" s="7" t="str">
        <f t="shared" si="535"/>
        <v/>
      </c>
      <c r="V1069" s="7" t="str">
        <f t="shared" si="535"/>
        <v/>
      </c>
      <c r="W1069" s="7" t="str">
        <f t="shared" si="535"/>
        <v/>
      </c>
      <c r="X1069" s="7" t="str">
        <f t="shared" si="535"/>
        <v/>
      </c>
      <c r="Y1069" s="7" t="str">
        <f t="shared" si="535"/>
        <v/>
      </c>
    </row>
    <row r="1070" spans="1:25" x14ac:dyDescent="0.35">
      <c r="A1070" s="9" t="s">
        <v>296</v>
      </c>
      <c r="B1070" s="10" t="s">
        <v>17</v>
      </c>
      <c r="C1070" s="9" t="s">
        <v>3</v>
      </c>
      <c r="D1070" s="1">
        <v>0.73604700000000001</v>
      </c>
      <c r="E1070" s="82">
        <f>VLOOKUP(C1070,'Literature Lookup Tables'!$A$2:$D$21,4,0)</f>
        <v>0</v>
      </c>
      <c r="F1070" s="82">
        <f>VLOOKUP(C1070,'Literature Lookup Tables'!$A$2:$D$21,3,0)</f>
        <v>0.2</v>
      </c>
      <c r="G1070" s="64">
        <f>(VLOOKUP(C1070,'Literature Lookup Tables'!$A$2:$L$21,2))*D1070</f>
        <v>0.14720940000000002</v>
      </c>
      <c r="H1070" s="64">
        <f t="shared" si="515"/>
        <v>0.14720940000000002</v>
      </c>
      <c r="I1070" s="64">
        <f t="shared" si="516"/>
        <v>0</v>
      </c>
      <c r="J1070" s="106">
        <f>VLOOKUP(C1070,'Literature Lookup Tables'!$A$2:$L$21,MATCH(B1070,listHYDROGROUPS,0))</f>
        <v>77</v>
      </c>
      <c r="K1070" s="7">
        <f t="shared" si="535"/>
        <v>56.675618999999998</v>
      </c>
      <c r="L1070" s="7" t="str">
        <f t="shared" si="535"/>
        <v/>
      </c>
      <c r="M1070" s="7" t="str">
        <f t="shared" si="535"/>
        <v/>
      </c>
      <c r="N1070" s="7" t="str">
        <f t="shared" si="535"/>
        <v/>
      </c>
      <c r="O1070" s="7" t="str">
        <f t="shared" si="535"/>
        <v/>
      </c>
      <c r="P1070" s="7" t="str">
        <f t="shared" si="535"/>
        <v/>
      </c>
      <c r="Q1070" s="7" t="str">
        <f t="shared" si="535"/>
        <v/>
      </c>
      <c r="R1070" s="7" t="str">
        <f t="shared" si="535"/>
        <v/>
      </c>
      <c r="S1070" s="7" t="str">
        <f t="shared" si="535"/>
        <v/>
      </c>
      <c r="T1070" s="7" t="str">
        <f t="shared" si="535"/>
        <v/>
      </c>
      <c r="U1070" s="7" t="str">
        <f t="shared" si="535"/>
        <v/>
      </c>
      <c r="V1070" s="7" t="str">
        <f t="shared" si="535"/>
        <v/>
      </c>
      <c r="W1070" s="7" t="str">
        <f t="shared" si="535"/>
        <v/>
      </c>
      <c r="X1070" s="7" t="str">
        <f t="shared" si="535"/>
        <v/>
      </c>
      <c r="Y1070" s="7" t="str">
        <f t="shared" si="535"/>
        <v/>
      </c>
    </row>
    <row r="1071" spans="1:25" x14ac:dyDescent="0.35">
      <c r="A1071" s="9" t="s">
        <v>285</v>
      </c>
      <c r="B1071" s="10" t="s">
        <v>17</v>
      </c>
      <c r="C1071" s="9" t="s">
        <v>13</v>
      </c>
      <c r="D1071" s="1">
        <v>2.03E-4</v>
      </c>
      <c r="E1071" s="82">
        <f>VLOOKUP(C1071,'Literature Lookup Tables'!$A$2:$D$21,4,0)</f>
        <v>0.05</v>
      </c>
      <c r="F1071" s="82">
        <f>VLOOKUP(C1071,'Literature Lookup Tables'!$A$2:$D$21,3,0)</f>
        <v>0.05</v>
      </c>
      <c r="G1071" s="64">
        <f>(VLOOKUP(C1071,'Literature Lookup Tables'!$A$2:$L$21,2))*D1071</f>
        <v>2.0300000000000002E-5</v>
      </c>
      <c r="H1071" s="64">
        <f t="shared" si="515"/>
        <v>1.0150000000000001E-5</v>
      </c>
      <c r="I1071" s="64">
        <f t="shared" si="516"/>
        <v>1.0150000000000001E-5</v>
      </c>
      <c r="J1071" s="106">
        <f>VLOOKUP(C1071,'Literature Lookup Tables'!$A$2:$L$21,MATCH(B1071,listHYDROGROUPS,0))</f>
        <v>77</v>
      </c>
      <c r="K1071" s="7" t="str">
        <f t="shared" si="535"/>
        <v/>
      </c>
      <c r="L1071" s="7" t="str">
        <f t="shared" si="535"/>
        <v/>
      </c>
      <c r="M1071" s="7" t="str">
        <f t="shared" si="535"/>
        <v/>
      </c>
      <c r="N1071" s="7" t="str">
        <f t="shared" si="535"/>
        <v/>
      </c>
      <c r="O1071" s="7" t="str">
        <f t="shared" si="535"/>
        <v/>
      </c>
      <c r="P1071" s="7" t="str">
        <f t="shared" si="535"/>
        <v/>
      </c>
      <c r="Q1071" s="7" t="str">
        <f t="shared" si="535"/>
        <v/>
      </c>
      <c r="R1071" s="7" t="str">
        <f t="shared" si="535"/>
        <v/>
      </c>
      <c r="S1071" s="7" t="str">
        <f t="shared" si="535"/>
        <v/>
      </c>
      <c r="T1071" s="7" t="str">
        <f t="shared" si="535"/>
        <v/>
      </c>
      <c r="U1071" s="7" t="str">
        <f t="shared" si="535"/>
        <v/>
      </c>
      <c r="V1071" s="7" t="str">
        <f t="shared" si="535"/>
        <v/>
      </c>
      <c r="W1071" s="7" t="str">
        <f t="shared" si="535"/>
        <v/>
      </c>
      <c r="X1071" s="7" t="str">
        <f t="shared" si="535"/>
        <v/>
      </c>
      <c r="Y1071" s="7" t="str">
        <f t="shared" si="535"/>
        <v/>
      </c>
    </row>
    <row r="1072" spans="1:25" x14ac:dyDescent="0.35">
      <c r="A1072" s="9" t="s">
        <v>286</v>
      </c>
      <c r="B1072" s="10" t="s">
        <v>17</v>
      </c>
      <c r="C1072" s="9" t="s">
        <v>13</v>
      </c>
      <c r="D1072" s="1">
        <v>1.421049</v>
      </c>
      <c r="E1072" s="82">
        <f>VLOOKUP(C1072,'Literature Lookup Tables'!$A$2:$D$21,4,0)</f>
        <v>0.05</v>
      </c>
      <c r="F1072" s="82">
        <f>VLOOKUP(C1072,'Literature Lookup Tables'!$A$2:$D$21,3,0)</f>
        <v>0.05</v>
      </c>
      <c r="G1072" s="64">
        <f>(VLOOKUP(C1072,'Literature Lookup Tables'!$A$2:$L$21,2))*D1072</f>
        <v>0.14210490000000001</v>
      </c>
      <c r="H1072" s="64">
        <f t="shared" si="515"/>
        <v>7.1052450000000003E-2</v>
      </c>
      <c r="I1072" s="64">
        <f t="shared" si="516"/>
        <v>7.1052450000000003E-2</v>
      </c>
      <c r="J1072" s="106">
        <f>VLOOKUP(C1072,'Literature Lookup Tables'!$A$2:$L$21,MATCH(B1072,listHYDROGROUPS,0))</f>
        <v>77</v>
      </c>
      <c r="K1072" s="7" t="str">
        <f t="shared" si="535"/>
        <v/>
      </c>
      <c r="L1072" s="7" t="str">
        <f t="shared" si="535"/>
        <v/>
      </c>
      <c r="M1072" s="7" t="str">
        <f t="shared" si="535"/>
        <v/>
      </c>
      <c r="N1072" s="7" t="str">
        <f t="shared" si="535"/>
        <v/>
      </c>
      <c r="O1072" s="7" t="str">
        <f t="shared" si="535"/>
        <v/>
      </c>
      <c r="P1072" s="7" t="str">
        <f t="shared" si="535"/>
        <v/>
      </c>
      <c r="Q1072" s="7" t="str">
        <f t="shared" si="535"/>
        <v/>
      </c>
      <c r="R1072" s="7" t="str">
        <f t="shared" si="535"/>
        <v/>
      </c>
      <c r="S1072" s="7" t="str">
        <f t="shared" si="535"/>
        <v/>
      </c>
      <c r="T1072" s="7" t="str">
        <f t="shared" si="535"/>
        <v/>
      </c>
      <c r="U1072" s="7" t="str">
        <f t="shared" si="535"/>
        <v/>
      </c>
      <c r="V1072" s="7" t="str">
        <f t="shared" si="535"/>
        <v/>
      </c>
      <c r="W1072" s="7" t="str">
        <f t="shared" si="535"/>
        <v/>
      </c>
      <c r="X1072" s="7" t="str">
        <f t="shared" si="535"/>
        <v/>
      </c>
      <c r="Y1072" s="7" t="str">
        <f t="shared" si="535"/>
        <v/>
      </c>
    </row>
    <row r="1073" spans="1:25" x14ac:dyDescent="0.35">
      <c r="A1073" s="9" t="s">
        <v>297</v>
      </c>
      <c r="B1073" s="10" t="s">
        <v>17</v>
      </c>
      <c r="C1073" s="9" t="s">
        <v>13</v>
      </c>
      <c r="D1073" s="1">
        <v>0.32373299999999999</v>
      </c>
      <c r="E1073" s="82">
        <f>VLOOKUP(C1073,'Literature Lookup Tables'!$A$2:$D$21,4,0)</f>
        <v>0.05</v>
      </c>
      <c r="F1073" s="82">
        <f>VLOOKUP(C1073,'Literature Lookup Tables'!$A$2:$D$21,3,0)</f>
        <v>0.05</v>
      </c>
      <c r="G1073" s="64">
        <f>(VLOOKUP(C1073,'Literature Lookup Tables'!$A$2:$L$21,2))*D1073</f>
        <v>3.2373300000000001E-2</v>
      </c>
      <c r="H1073" s="64">
        <f t="shared" si="515"/>
        <v>1.618665E-2</v>
      </c>
      <c r="I1073" s="64">
        <f t="shared" si="516"/>
        <v>1.618665E-2</v>
      </c>
      <c r="J1073" s="106">
        <f>VLOOKUP(C1073,'Literature Lookup Tables'!$A$2:$L$21,MATCH(B1073,listHYDROGROUPS,0))</f>
        <v>77</v>
      </c>
      <c r="K1073" s="7" t="str">
        <f t="shared" si="535"/>
        <v/>
      </c>
      <c r="L1073" s="7" t="str">
        <f t="shared" si="535"/>
        <v/>
      </c>
      <c r="M1073" s="7" t="str">
        <f t="shared" si="535"/>
        <v/>
      </c>
      <c r="N1073" s="7" t="str">
        <f t="shared" si="535"/>
        <v/>
      </c>
      <c r="O1073" s="7" t="str">
        <f t="shared" si="535"/>
        <v/>
      </c>
      <c r="P1073" s="7" t="str">
        <f t="shared" si="535"/>
        <v/>
      </c>
      <c r="Q1073" s="7" t="str">
        <f t="shared" si="535"/>
        <v/>
      </c>
      <c r="R1073" s="7" t="str">
        <f t="shared" si="535"/>
        <v/>
      </c>
      <c r="S1073" s="7" t="str">
        <f t="shared" si="535"/>
        <v/>
      </c>
      <c r="T1073" s="7" t="str">
        <f t="shared" si="535"/>
        <v/>
      </c>
      <c r="U1073" s="7" t="str">
        <f t="shared" si="535"/>
        <v/>
      </c>
      <c r="V1073" s="7" t="str">
        <f t="shared" si="535"/>
        <v/>
      </c>
      <c r="W1073" s="7" t="str">
        <f t="shared" si="535"/>
        <v/>
      </c>
      <c r="X1073" s="7" t="str">
        <f t="shared" si="535"/>
        <v/>
      </c>
      <c r="Y1073" s="7" t="str">
        <f t="shared" si="535"/>
        <v/>
      </c>
    </row>
    <row r="1074" spans="1:25" x14ac:dyDescent="0.35">
      <c r="A1074" s="9" t="s">
        <v>298</v>
      </c>
      <c r="B1074" s="10" t="s">
        <v>17</v>
      </c>
      <c r="C1074" s="9" t="s">
        <v>13</v>
      </c>
      <c r="D1074" s="1">
        <v>1.119961</v>
      </c>
      <c r="E1074" s="82">
        <f>VLOOKUP(C1074,'Literature Lookup Tables'!$A$2:$D$21,4,0)</f>
        <v>0.05</v>
      </c>
      <c r="F1074" s="82">
        <f>VLOOKUP(C1074,'Literature Lookup Tables'!$A$2:$D$21,3,0)</f>
        <v>0.05</v>
      </c>
      <c r="G1074" s="64">
        <f>(VLOOKUP(C1074,'Literature Lookup Tables'!$A$2:$L$21,2))*D1074</f>
        <v>0.1119961</v>
      </c>
      <c r="H1074" s="64">
        <f t="shared" si="515"/>
        <v>5.5998050000000001E-2</v>
      </c>
      <c r="I1074" s="64">
        <f t="shared" si="516"/>
        <v>5.5998050000000001E-2</v>
      </c>
      <c r="J1074" s="106">
        <f>VLOOKUP(C1074,'Literature Lookup Tables'!$A$2:$L$21,MATCH(B1074,listHYDROGROUPS,0))</f>
        <v>77</v>
      </c>
      <c r="K1074" s="7" t="str">
        <f t="shared" si="535"/>
        <v/>
      </c>
      <c r="L1074" s="7" t="str">
        <f t="shared" si="535"/>
        <v/>
      </c>
      <c r="M1074" s="7" t="str">
        <f t="shared" si="535"/>
        <v/>
      </c>
      <c r="N1074" s="7" t="str">
        <f t="shared" si="535"/>
        <v/>
      </c>
      <c r="O1074" s="7" t="str">
        <f t="shared" si="535"/>
        <v/>
      </c>
      <c r="P1074" s="7" t="str">
        <f t="shared" si="535"/>
        <v/>
      </c>
      <c r="Q1074" s="7" t="str">
        <f t="shared" si="535"/>
        <v/>
      </c>
      <c r="R1074" s="7" t="str">
        <f t="shared" si="535"/>
        <v/>
      </c>
      <c r="S1074" s="7" t="str">
        <f t="shared" si="535"/>
        <v/>
      </c>
      <c r="T1074" s="7" t="str">
        <f t="shared" si="535"/>
        <v/>
      </c>
      <c r="U1074" s="7" t="str">
        <f t="shared" si="535"/>
        <v/>
      </c>
      <c r="V1074" s="7" t="str">
        <f t="shared" si="535"/>
        <v/>
      </c>
      <c r="W1074" s="7" t="str">
        <f t="shared" si="535"/>
        <v/>
      </c>
      <c r="X1074" s="7" t="str">
        <f t="shared" si="535"/>
        <v/>
      </c>
      <c r="Y1074" s="7" t="str">
        <f t="shared" si="535"/>
        <v/>
      </c>
    </row>
    <row r="1075" spans="1:25" x14ac:dyDescent="0.35">
      <c r="A1075" s="9" t="s">
        <v>298</v>
      </c>
      <c r="B1075" s="10" t="s">
        <v>17</v>
      </c>
      <c r="C1075" s="9" t="s">
        <v>3</v>
      </c>
      <c r="D1075" s="1">
        <v>9.2980000000000007E-3</v>
      </c>
      <c r="E1075" s="82">
        <f>VLOOKUP(C1075,'Literature Lookup Tables'!$A$2:$D$21,4,0)</f>
        <v>0</v>
      </c>
      <c r="F1075" s="82">
        <f>VLOOKUP(C1075,'Literature Lookup Tables'!$A$2:$D$21,3,0)</f>
        <v>0.2</v>
      </c>
      <c r="G1075" s="64">
        <f>(VLOOKUP(C1075,'Literature Lookup Tables'!$A$2:$L$21,2))*D1075</f>
        <v>1.8596000000000003E-3</v>
      </c>
      <c r="H1075" s="64">
        <f t="shared" si="515"/>
        <v>1.8596000000000003E-3</v>
      </c>
      <c r="I1075" s="64">
        <f t="shared" si="516"/>
        <v>0</v>
      </c>
      <c r="J1075" s="106">
        <f>VLOOKUP(C1075,'Literature Lookup Tables'!$A$2:$L$21,MATCH(B1075,listHYDROGROUPS,0))</f>
        <v>77</v>
      </c>
      <c r="K1075" s="7" t="str">
        <f t="shared" ref="K1075:Y1091" si="536">IF($A1075=K$11,$J1075*$D1075,"")</f>
        <v/>
      </c>
      <c r="L1075" s="7" t="str">
        <f t="shared" si="536"/>
        <v/>
      </c>
      <c r="M1075" s="7" t="str">
        <f t="shared" si="536"/>
        <v/>
      </c>
      <c r="N1075" s="7" t="str">
        <f t="shared" si="536"/>
        <v/>
      </c>
      <c r="O1075" s="7" t="str">
        <f t="shared" si="536"/>
        <v/>
      </c>
      <c r="P1075" s="7" t="str">
        <f t="shared" si="536"/>
        <v/>
      </c>
      <c r="Q1075" s="7" t="str">
        <f t="shared" si="536"/>
        <v/>
      </c>
      <c r="R1075" s="7" t="str">
        <f t="shared" si="536"/>
        <v/>
      </c>
      <c r="S1075" s="7" t="str">
        <f t="shared" si="536"/>
        <v/>
      </c>
      <c r="T1075" s="7" t="str">
        <f t="shared" si="536"/>
        <v/>
      </c>
      <c r="U1075" s="7" t="str">
        <f t="shared" si="536"/>
        <v/>
      </c>
      <c r="V1075" s="7" t="str">
        <f t="shared" si="536"/>
        <v/>
      </c>
      <c r="W1075" s="7" t="str">
        <f t="shared" si="536"/>
        <v/>
      </c>
      <c r="X1075" s="7" t="str">
        <f t="shared" si="536"/>
        <v/>
      </c>
      <c r="Y1075" s="7" t="str">
        <f t="shared" si="536"/>
        <v/>
      </c>
    </row>
    <row r="1076" spans="1:25" x14ac:dyDescent="0.35">
      <c r="A1076" s="9" t="s">
        <v>297</v>
      </c>
      <c r="B1076" s="10" t="s">
        <v>17</v>
      </c>
      <c r="C1076" s="9" t="s">
        <v>13</v>
      </c>
      <c r="D1076" s="1">
        <v>1.714029</v>
      </c>
      <c r="E1076" s="82">
        <f>VLOOKUP(C1076,'Literature Lookup Tables'!$A$2:$D$21,4,0)</f>
        <v>0.05</v>
      </c>
      <c r="F1076" s="82">
        <f>VLOOKUP(C1076,'Literature Lookup Tables'!$A$2:$D$21,3,0)</f>
        <v>0.05</v>
      </c>
      <c r="G1076" s="64">
        <f>(VLOOKUP(C1076,'Literature Lookup Tables'!$A$2:$L$21,2))*D1076</f>
        <v>0.17140290000000002</v>
      </c>
      <c r="H1076" s="64">
        <f t="shared" ref="H1076:H1139" si="537">D1076*F1076</f>
        <v>8.5701450000000012E-2</v>
      </c>
      <c r="I1076" s="64">
        <f t="shared" ref="I1076:I1139" si="538">D1076*E1076</f>
        <v>8.5701450000000012E-2</v>
      </c>
      <c r="J1076" s="106">
        <f>VLOOKUP(C1076,'Literature Lookup Tables'!$A$2:$L$21,MATCH(B1076,listHYDROGROUPS,0))</f>
        <v>77</v>
      </c>
      <c r="K1076" s="7" t="str">
        <f t="shared" si="536"/>
        <v/>
      </c>
      <c r="L1076" s="7" t="str">
        <f t="shared" si="536"/>
        <v/>
      </c>
      <c r="M1076" s="7" t="str">
        <f t="shared" si="536"/>
        <v/>
      </c>
      <c r="N1076" s="7" t="str">
        <f t="shared" si="536"/>
        <v/>
      </c>
      <c r="O1076" s="7" t="str">
        <f t="shared" si="536"/>
        <v/>
      </c>
      <c r="P1076" s="7" t="str">
        <f t="shared" si="536"/>
        <v/>
      </c>
      <c r="Q1076" s="7" t="str">
        <f t="shared" si="536"/>
        <v/>
      </c>
      <c r="R1076" s="7" t="str">
        <f t="shared" si="536"/>
        <v/>
      </c>
      <c r="S1076" s="7" t="str">
        <f t="shared" si="536"/>
        <v/>
      </c>
      <c r="T1076" s="7" t="str">
        <f t="shared" si="536"/>
        <v/>
      </c>
      <c r="U1076" s="7" t="str">
        <f t="shared" si="536"/>
        <v/>
      </c>
      <c r="V1076" s="7" t="str">
        <f t="shared" si="536"/>
        <v/>
      </c>
      <c r="W1076" s="7" t="str">
        <f t="shared" si="536"/>
        <v/>
      </c>
      <c r="X1076" s="7" t="str">
        <f t="shared" si="536"/>
        <v/>
      </c>
      <c r="Y1076" s="7" t="str">
        <f t="shared" si="536"/>
        <v/>
      </c>
    </row>
    <row r="1077" spans="1:25" x14ac:dyDescent="0.35">
      <c r="A1077" s="9" t="s">
        <v>298</v>
      </c>
      <c r="B1077" s="10" t="s">
        <v>17</v>
      </c>
      <c r="C1077" s="9" t="s">
        <v>13</v>
      </c>
      <c r="D1077" s="1">
        <v>1.4939</v>
      </c>
      <c r="E1077" s="82">
        <f>VLOOKUP(C1077,'Literature Lookup Tables'!$A$2:$D$21,4,0)</f>
        <v>0.05</v>
      </c>
      <c r="F1077" s="82">
        <f>VLOOKUP(C1077,'Literature Lookup Tables'!$A$2:$D$21,3,0)</f>
        <v>0.05</v>
      </c>
      <c r="G1077" s="64">
        <f>(VLOOKUP(C1077,'Literature Lookup Tables'!$A$2:$L$21,2))*D1077</f>
        <v>0.14939</v>
      </c>
      <c r="H1077" s="64">
        <f t="shared" si="537"/>
        <v>7.4694999999999998E-2</v>
      </c>
      <c r="I1077" s="64">
        <f t="shared" si="538"/>
        <v>7.4694999999999998E-2</v>
      </c>
      <c r="J1077" s="106">
        <f>VLOOKUP(C1077,'Literature Lookup Tables'!$A$2:$L$21,MATCH(B1077,listHYDROGROUPS,0))</f>
        <v>77</v>
      </c>
      <c r="K1077" s="7" t="str">
        <f t="shared" si="536"/>
        <v/>
      </c>
      <c r="L1077" s="7" t="str">
        <f t="shared" si="536"/>
        <v/>
      </c>
      <c r="M1077" s="7" t="str">
        <f t="shared" si="536"/>
        <v/>
      </c>
      <c r="N1077" s="7" t="str">
        <f t="shared" si="536"/>
        <v/>
      </c>
      <c r="O1077" s="7" t="str">
        <f t="shared" si="536"/>
        <v/>
      </c>
      <c r="P1077" s="7" t="str">
        <f t="shared" si="536"/>
        <v/>
      </c>
      <c r="Q1077" s="7" t="str">
        <f t="shared" si="536"/>
        <v/>
      </c>
      <c r="R1077" s="7" t="str">
        <f t="shared" si="536"/>
        <v/>
      </c>
      <c r="S1077" s="7" t="str">
        <f t="shared" si="536"/>
        <v/>
      </c>
      <c r="T1077" s="7" t="str">
        <f t="shared" si="536"/>
        <v/>
      </c>
      <c r="U1077" s="7" t="str">
        <f t="shared" si="536"/>
        <v/>
      </c>
      <c r="V1077" s="7" t="str">
        <f t="shared" si="536"/>
        <v/>
      </c>
      <c r="W1077" s="7" t="str">
        <f t="shared" si="536"/>
        <v/>
      </c>
      <c r="X1077" s="7" t="str">
        <f t="shared" si="536"/>
        <v/>
      </c>
      <c r="Y1077" s="7" t="str">
        <f t="shared" si="536"/>
        <v/>
      </c>
    </row>
    <row r="1078" spans="1:25" x14ac:dyDescent="0.35">
      <c r="A1078" s="9" t="s">
        <v>281</v>
      </c>
      <c r="B1078" s="10" t="s">
        <v>17</v>
      </c>
      <c r="C1078" s="9" t="s">
        <v>13</v>
      </c>
      <c r="D1078" s="1">
        <v>4.7986760000000004</v>
      </c>
      <c r="E1078" s="82">
        <f>VLOOKUP(C1078,'Literature Lookup Tables'!$A$2:$D$21,4,0)</f>
        <v>0.05</v>
      </c>
      <c r="F1078" s="82">
        <f>VLOOKUP(C1078,'Literature Lookup Tables'!$A$2:$D$21,3,0)</f>
        <v>0.05</v>
      </c>
      <c r="G1078" s="64">
        <f>(VLOOKUP(C1078,'Literature Lookup Tables'!$A$2:$L$21,2))*D1078</f>
        <v>0.47986760000000006</v>
      </c>
      <c r="H1078" s="64">
        <f t="shared" si="537"/>
        <v>0.23993380000000003</v>
      </c>
      <c r="I1078" s="64">
        <f t="shared" si="538"/>
        <v>0.23993380000000003</v>
      </c>
      <c r="J1078" s="106">
        <f>VLOOKUP(C1078,'Literature Lookup Tables'!$A$2:$L$21,MATCH(B1078,listHYDROGROUPS,0))</f>
        <v>77</v>
      </c>
      <c r="K1078" s="7" t="str">
        <f t="shared" si="536"/>
        <v/>
      </c>
      <c r="L1078" s="7" t="str">
        <f t="shared" si="536"/>
        <v/>
      </c>
      <c r="M1078" s="7" t="str">
        <f t="shared" si="536"/>
        <v/>
      </c>
      <c r="N1078" s="7" t="str">
        <f t="shared" si="536"/>
        <v/>
      </c>
      <c r="O1078" s="7" t="str">
        <f t="shared" si="536"/>
        <v/>
      </c>
      <c r="P1078" s="7" t="str">
        <f t="shared" si="536"/>
        <v/>
      </c>
      <c r="Q1078" s="7" t="str">
        <f t="shared" si="536"/>
        <v/>
      </c>
      <c r="R1078" s="7" t="str">
        <f t="shared" si="536"/>
        <v/>
      </c>
      <c r="S1078" s="7" t="str">
        <f t="shared" si="536"/>
        <v/>
      </c>
      <c r="T1078" s="7" t="str">
        <f t="shared" si="536"/>
        <v/>
      </c>
      <c r="U1078" s="7" t="str">
        <f t="shared" si="536"/>
        <v/>
      </c>
      <c r="V1078" s="7" t="str">
        <f t="shared" si="536"/>
        <v/>
      </c>
      <c r="W1078" s="7" t="str">
        <f t="shared" si="536"/>
        <v/>
      </c>
      <c r="X1078" s="7" t="str">
        <f t="shared" si="536"/>
        <v/>
      </c>
      <c r="Y1078" s="7" t="str">
        <f t="shared" si="536"/>
        <v/>
      </c>
    </row>
    <row r="1079" spans="1:25" x14ac:dyDescent="0.35">
      <c r="A1079" s="9" t="s">
        <v>281</v>
      </c>
      <c r="B1079" s="10" t="s">
        <v>17</v>
      </c>
      <c r="C1079" s="9" t="s">
        <v>3</v>
      </c>
      <c r="D1079" s="1">
        <v>0.31164599999999998</v>
      </c>
      <c r="E1079" s="82">
        <f>VLOOKUP(C1079,'Literature Lookup Tables'!$A$2:$D$21,4,0)</f>
        <v>0</v>
      </c>
      <c r="F1079" s="82">
        <f>VLOOKUP(C1079,'Literature Lookup Tables'!$A$2:$D$21,3,0)</f>
        <v>0.2</v>
      </c>
      <c r="G1079" s="64">
        <f>(VLOOKUP(C1079,'Literature Lookup Tables'!$A$2:$L$21,2))*D1079</f>
        <v>6.2329200000000001E-2</v>
      </c>
      <c r="H1079" s="64">
        <f t="shared" si="537"/>
        <v>6.2329200000000001E-2</v>
      </c>
      <c r="I1079" s="64">
        <f t="shared" si="538"/>
        <v>0</v>
      </c>
      <c r="J1079" s="106">
        <f>VLOOKUP(C1079,'Literature Lookup Tables'!$A$2:$L$21,MATCH(B1079,listHYDROGROUPS,0))</f>
        <v>77</v>
      </c>
      <c r="K1079" s="7" t="str">
        <f t="shared" si="536"/>
        <v/>
      </c>
      <c r="L1079" s="7" t="str">
        <f t="shared" si="536"/>
        <v/>
      </c>
      <c r="M1079" s="7" t="str">
        <f t="shared" si="536"/>
        <v/>
      </c>
      <c r="N1079" s="7" t="str">
        <f t="shared" si="536"/>
        <v/>
      </c>
      <c r="O1079" s="7" t="str">
        <f t="shared" si="536"/>
        <v/>
      </c>
      <c r="P1079" s="7" t="str">
        <f t="shared" si="536"/>
        <v/>
      </c>
      <c r="Q1079" s="7" t="str">
        <f t="shared" si="536"/>
        <v/>
      </c>
      <c r="R1079" s="7" t="str">
        <f t="shared" si="536"/>
        <v/>
      </c>
      <c r="S1079" s="7" t="str">
        <f t="shared" si="536"/>
        <v/>
      </c>
      <c r="T1079" s="7" t="str">
        <f t="shared" si="536"/>
        <v/>
      </c>
      <c r="U1079" s="7" t="str">
        <f t="shared" si="536"/>
        <v/>
      </c>
      <c r="V1079" s="7" t="str">
        <f t="shared" si="536"/>
        <v/>
      </c>
      <c r="W1079" s="7" t="str">
        <f t="shared" si="536"/>
        <v/>
      </c>
      <c r="X1079" s="7" t="str">
        <f t="shared" si="536"/>
        <v/>
      </c>
      <c r="Y1079" s="7" t="str">
        <f t="shared" si="536"/>
        <v/>
      </c>
    </row>
    <row r="1080" spans="1:25" x14ac:dyDescent="0.35">
      <c r="A1080" s="9" t="s">
        <v>281</v>
      </c>
      <c r="B1080" s="10" t="s">
        <v>17</v>
      </c>
      <c r="C1080" s="9" t="s">
        <v>10</v>
      </c>
      <c r="D1080" s="1">
        <v>1.331909</v>
      </c>
      <c r="E1080" s="82">
        <f>VLOOKUP(C1080,'Literature Lookup Tables'!$A$2:$D$21,4,0)</f>
        <v>0.03</v>
      </c>
      <c r="F1080" s="82">
        <f>VLOOKUP(C1080,'Literature Lookup Tables'!$A$2:$D$21,3,0)</f>
        <v>0</v>
      </c>
      <c r="G1080" s="64">
        <f>(VLOOKUP(C1080,'Literature Lookup Tables'!$A$2:$L$21,2))*D1080</f>
        <v>3.9957269999999996E-2</v>
      </c>
      <c r="H1080" s="64">
        <f t="shared" si="537"/>
        <v>0</v>
      </c>
      <c r="I1080" s="64">
        <f t="shared" si="538"/>
        <v>3.9957269999999996E-2</v>
      </c>
      <c r="J1080" s="106">
        <f>VLOOKUP(C1080,'Literature Lookup Tables'!$A$2:$L$21,MATCH(B1080,listHYDROGROUPS,0))</f>
        <v>77</v>
      </c>
      <c r="K1080" s="7" t="str">
        <f t="shared" si="536"/>
        <v/>
      </c>
      <c r="L1080" s="7" t="str">
        <f t="shared" si="536"/>
        <v/>
      </c>
      <c r="M1080" s="7" t="str">
        <f t="shared" si="536"/>
        <v/>
      </c>
      <c r="N1080" s="7" t="str">
        <f t="shared" si="536"/>
        <v/>
      </c>
      <c r="O1080" s="7" t="str">
        <f t="shared" si="536"/>
        <v/>
      </c>
      <c r="P1080" s="7" t="str">
        <f t="shared" si="536"/>
        <v/>
      </c>
      <c r="Q1080" s="7" t="str">
        <f t="shared" si="536"/>
        <v/>
      </c>
      <c r="R1080" s="7" t="str">
        <f t="shared" si="536"/>
        <v/>
      </c>
      <c r="S1080" s="7" t="str">
        <f t="shared" si="536"/>
        <v/>
      </c>
      <c r="T1080" s="7" t="str">
        <f t="shared" si="536"/>
        <v/>
      </c>
      <c r="U1080" s="7" t="str">
        <f t="shared" si="536"/>
        <v/>
      </c>
      <c r="V1080" s="7" t="str">
        <f t="shared" si="536"/>
        <v/>
      </c>
      <c r="W1080" s="7" t="str">
        <f t="shared" si="536"/>
        <v/>
      </c>
      <c r="X1080" s="7" t="str">
        <f t="shared" si="536"/>
        <v/>
      </c>
      <c r="Y1080" s="7" t="str">
        <f t="shared" si="536"/>
        <v/>
      </c>
    </row>
    <row r="1081" spans="1:25" x14ac:dyDescent="0.35">
      <c r="A1081" s="9" t="s">
        <v>287</v>
      </c>
      <c r="B1081" s="10" t="s">
        <v>14</v>
      </c>
      <c r="C1081" s="9" t="s">
        <v>3</v>
      </c>
      <c r="D1081" s="1">
        <v>1.0714619999999999</v>
      </c>
      <c r="E1081" s="82">
        <f>VLOOKUP(C1081,'Literature Lookup Tables'!$A$2:$D$21,4,0)</f>
        <v>0</v>
      </c>
      <c r="F1081" s="82">
        <f>VLOOKUP(C1081,'Literature Lookup Tables'!$A$2:$D$21,3,0)</f>
        <v>0.2</v>
      </c>
      <c r="G1081" s="64">
        <f>(VLOOKUP(C1081,'Literature Lookup Tables'!$A$2:$L$21,2))*D1081</f>
        <v>0.21429239999999999</v>
      </c>
      <c r="H1081" s="64">
        <f t="shared" si="537"/>
        <v>0.21429239999999999</v>
      </c>
      <c r="I1081" s="64">
        <f t="shared" si="538"/>
        <v>0</v>
      </c>
      <c r="J1081" s="106">
        <f>VLOOKUP(C1081,'Literature Lookup Tables'!$A$2:$L$21,MATCH(B1081,listHYDROGROUPS,0))</f>
        <v>74</v>
      </c>
      <c r="K1081" s="7" t="str">
        <f t="shared" si="536"/>
        <v/>
      </c>
      <c r="L1081" s="7" t="str">
        <f t="shared" si="536"/>
        <v/>
      </c>
      <c r="M1081" s="7">
        <f t="shared" si="536"/>
        <v>79.288187999999991</v>
      </c>
      <c r="N1081" s="7" t="str">
        <f t="shared" si="536"/>
        <v/>
      </c>
      <c r="O1081" s="7" t="str">
        <f t="shared" si="536"/>
        <v/>
      </c>
      <c r="P1081" s="7" t="str">
        <f t="shared" si="536"/>
        <v/>
      </c>
      <c r="Q1081" s="7" t="str">
        <f t="shared" si="536"/>
        <v/>
      </c>
      <c r="R1081" s="7" t="str">
        <f t="shared" si="536"/>
        <v/>
      </c>
      <c r="S1081" s="7" t="str">
        <f t="shared" si="536"/>
        <v/>
      </c>
      <c r="T1081" s="7" t="str">
        <f t="shared" si="536"/>
        <v/>
      </c>
      <c r="U1081" s="7" t="str">
        <f t="shared" si="536"/>
        <v/>
      </c>
      <c r="V1081" s="7" t="str">
        <f t="shared" si="536"/>
        <v/>
      </c>
      <c r="W1081" s="7" t="str">
        <f t="shared" si="536"/>
        <v/>
      </c>
      <c r="X1081" s="7" t="str">
        <f t="shared" si="536"/>
        <v/>
      </c>
      <c r="Y1081" s="7" t="str">
        <f t="shared" si="536"/>
        <v/>
      </c>
    </row>
    <row r="1082" spans="1:25" x14ac:dyDescent="0.35">
      <c r="A1082" s="9" t="s">
        <v>281</v>
      </c>
      <c r="B1082" s="10" t="s">
        <v>14</v>
      </c>
      <c r="C1082" s="9" t="s">
        <v>3</v>
      </c>
      <c r="D1082" s="1">
        <v>5.4051729999999996</v>
      </c>
      <c r="E1082" s="82">
        <f>VLOOKUP(C1082,'Literature Lookup Tables'!$A$2:$D$21,4,0)</f>
        <v>0</v>
      </c>
      <c r="F1082" s="82">
        <f>VLOOKUP(C1082,'Literature Lookup Tables'!$A$2:$D$21,3,0)</f>
        <v>0.2</v>
      </c>
      <c r="G1082" s="64">
        <f>(VLOOKUP(C1082,'Literature Lookup Tables'!$A$2:$L$21,2))*D1082</f>
        <v>1.0810346</v>
      </c>
      <c r="H1082" s="64">
        <f t="shared" si="537"/>
        <v>1.0810346</v>
      </c>
      <c r="I1082" s="64">
        <f t="shared" si="538"/>
        <v>0</v>
      </c>
      <c r="J1082" s="106">
        <f>VLOOKUP(C1082,'Literature Lookup Tables'!$A$2:$L$21,MATCH(B1082,listHYDROGROUPS,0))</f>
        <v>74</v>
      </c>
      <c r="K1082" s="7" t="str">
        <f t="shared" si="536"/>
        <v/>
      </c>
      <c r="L1082" s="7" t="str">
        <f t="shared" si="536"/>
        <v/>
      </c>
      <c r="M1082" s="7" t="str">
        <f t="shared" si="536"/>
        <v/>
      </c>
      <c r="N1082" s="7" t="str">
        <f t="shared" si="536"/>
        <v/>
      </c>
      <c r="O1082" s="7" t="str">
        <f t="shared" si="536"/>
        <v/>
      </c>
      <c r="P1082" s="7" t="str">
        <f t="shared" si="536"/>
        <v/>
      </c>
      <c r="Q1082" s="7" t="str">
        <f t="shared" si="536"/>
        <v/>
      </c>
      <c r="R1082" s="7" t="str">
        <f t="shared" si="536"/>
        <v/>
      </c>
      <c r="S1082" s="7" t="str">
        <f t="shared" si="536"/>
        <v/>
      </c>
      <c r="T1082" s="7" t="str">
        <f t="shared" si="536"/>
        <v/>
      </c>
      <c r="U1082" s="7" t="str">
        <f t="shared" si="536"/>
        <v/>
      </c>
      <c r="V1082" s="7" t="str">
        <f t="shared" si="536"/>
        <v/>
      </c>
      <c r="W1082" s="7" t="str">
        <f t="shared" si="536"/>
        <v/>
      </c>
      <c r="X1082" s="7" t="str">
        <f t="shared" si="536"/>
        <v/>
      </c>
      <c r="Y1082" s="7" t="str">
        <f t="shared" si="536"/>
        <v/>
      </c>
    </row>
    <row r="1083" spans="1:25" x14ac:dyDescent="0.35">
      <c r="A1083" s="9" t="s">
        <v>286</v>
      </c>
      <c r="B1083" s="10" t="s">
        <v>14</v>
      </c>
      <c r="C1083" s="9" t="s">
        <v>13</v>
      </c>
      <c r="D1083" s="1">
        <v>5.2796909999999997</v>
      </c>
      <c r="E1083" s="82">
        <f>VLOOKUP(C1083,'Literature Lookup Tables'!$A$2:$D$21,4,0)</f>
        <v>0.05</v>
      </c>
      <c r="F1083" s="82">
        <f>VLOOKUP(C1083,'Literature Lookup Tables'!$A$2:$D$21,3,0)</f>
        <v>0.05</v>
      </c>
      <c r="G1083" s="64">
        <f>(VLOOKUP(C1083,'Literature Lookup Tables'!$A$2:$L$21,2))*D1083</f>
        <v>0.52796909999999997</v>
      </c>
      <c r="H1083" s="64">
        <f t="shared" si="537"/>
        <v>0.26398454999999998</v>
      </c>
      <c r="I1083" s="64">
        <f t="shared" si="538"/>
        <v>0.26398454999999998</v>
      </c>
      <c r="J1083" s="106">
        <f>VLOOKUP(C1083,'Literature Lookup Tables'!$A$2:$L$21,MATCH(B1083,listHYDROGROUPS,0))</f>
        <v>74</v>
      </c>
      <c r="K1083" s="7" t="str">
        <f t="shared" si="536"/>
        <v/>
      </c>
      <c r="L1083" s="7" t="str">
        <f t="shared" si="536"/>
        <v/>
      </c>
      <c r="M1083" s="7" t="str">
        <f t="shared" si="536"/>
        <v/>
      </c>
      <c r="N1083" s="7" t="str">
        <f t="shared" si="536"/>
        <v/>
      </c>
      <c r="O1083" s="7" t="str">
        <f t="shared" si="536"/>
        <v/>
      </c>
      <c r="P1083" s="7" t="str">
        <f t="shared" si="536"/>
        <v/>
      </c>
      <c r="Q1083" s="7" t="str">
        <f t="shared" si="536"/>
        <v/>
      </c>
      <c r="R1083" s="7" t="str">
        <f t="shared" si="536"/>
        <v/>
      </c>
      <c r="S1083" s="7" t="str">
        <f t="shared" si="536"/>
        <v/>
      </c>
      <c r="T1083" s="7" t="str">
        <f t="shared" si="536"/>
        <v/>
      </c>
      <c r="U1083" s="7" t="str">
        <f t="shared" si="536"/>
        <v/>
      </c>
      <c r="V1083" s="7" t="str">
        <f t="shared" si="536"/>
        <v/>
      </c>
      <c r="W1083" s="7" t="str">
        <f t="shared" si="536"/>
        <v/>
      </c>
      <c r="X1083" s="7" t="str">
        <f t="shared" si="536"/>
        <v/>
      </c>
      <c r="Y1083" s="7" t="str">
        <f t="shared" si="536"/>
        <v/>
      </c>
    </row>
    <row r="1084" spans="1:25" x14ac:dyDescent="0.35">
      <c r="A1084" s="9" t="s">
        <v>281</v>
      </c>
      <c r="B1084" s="10" t="s">
        <v>14</v>
      </c>
      <c r="C1084" s="9" t="s">
        <v>13</v>
      </c>
      <c r="D1084" s="1">
        <v>2.008804</v>
      </c>
      <c r="E1084" s="82">
        <f>VLOOKUP(C1084,'Literature Lookup Tables'!$A$2:$D$21,4,0)</f>
        <v>0.05</v>
      </c>
      <c r="F1084" s="82">
        <f>VLOOKUP(C1084,'Literature Lookup Tables'!$A$2:$D$21,3,0)</f>
        <v>0.05</v>
      </c>
      <c r="G1084" s="64">
        <f>(VLOOKUP(C1084,'Literature Lookup Tables'!$A$2:$L$21,2))*D1084</f>
        <v>0.20088040000000001</v>
      </c>
      <c r="H1084" s="64">
        <f t="shared" si="537"/>
        <v>0.10044020000000001</v>
      </c>
      <c r="I1084" s="64">
        <f t="shared" si="538"/>
        <v>0.10044020000000001</v>
      </c>
      <c r="J1084" s="106">
        <f>VLOOKUP(C1084,'Literature Lookup Tables'!$A$2:$L$21,MATCH(B1084,listHYDROGROUPS,0))</f>
        <v>74</v>
      </c>
      <c r="K1084" s="7" t="str">
        <f t="shared" si="536"/>
        <v/>
      </c>
      <c r="L1084" s="7" t="str">
        <f t="shared" si="536"/>
        <v/>
      </c>
      <c r="M1084" s="7" t="str">
        <f t="shared" si="536"/>
        <v/>
      </c>
      <c r="N1084" s="7" t="str">
        <f t="shared" si="536"/>
        <v/>
      </c>
      <c r="O1084" s="7" t="str">
        <f t="shared" si="536"/>
        <v/>
      </c>
      <c r="P1084" s="7" t="str">
        <f t="shared" si="536"/>
        <v/>
      </c>
      <c r="Q1084" s="7" t="str">
        <f t="shared" si="536"/>
        <v/>
      </c>
      <c r="R1084" s="7" t="str">
        <f t="shared" si="536"/>
        <v/>
      </c>
      <c r="S1084" s="7" t="str">
        <f t="shared" si="536"/>
        <v/>
      </c>
      <c r="T1084" s="7" t="str">
        <f t="shared" si="536"/>
        <v/>
      </c>
      <c r="U1084" s="7" t="str">
        <f t="shared" si="536"/>
        <v/>
      </c>
      <c r="V1084" s="7" t="str">
        <f t="shared" si="536"/>
        <v/>
      </c>
      <c r="W1084" s="7" t="str">
        <f t="shared" si="536"/>
        <v/>
      </c>
      <c r="X1084" s="7" t="str">
        <f t="shared" si="536"/>
        <v/>
      </c>
      <c r="Y1084" s="7" t="str">
        <f t="shared" si="536"/>
        <v/>
      </c>
    </row>
    <row r="1085" spans="1:25" x14ac:dyDescent="0.35">
      <c r="A1085" s="9" t="s">
        <v>268</v>
      </c>
      <c r="B1085" s="10" t="s">
        <v>14</v>
      </c>
      <c r="C1085" s="9" t="s">
        <v>3</v>
      </c>
      <c r="D1085" s="1">
        <v>1.7681800000000001</v>
      </c>
      <c r="E1085" s="82">
        <f>VLOOKUP(C1085,'Literature Lookup Tables'!$A$2:$D$21,4,0)</f>
        <v>0</v>
      </c>
      <c r="F1085" s="82">
        <f>VLOOKUP(C1085,'Literature Lookup Tables'!$A$2:$D$21,3,0)</f>
        <v>0.2</v>
      </c>
      <c r="G1085" s="64">
        <f>(VLOOKUP(C1085,'Literature Lookup Tables'!$A$2:$L$21,2))*D1085</f>
        <v>0.35363600000000006</v>
      </c>
      <c r="H1085" s="64">
        <f t="shared" si="537"/>
        <v>0.35363600000000006</v>
      </c>
      <c r="I1085" s="64">
        <f t="shared" si="538"/>
        <v>0</v>
      </c>
      <c r="J1085" s="106">
        <f>VLOOKUP(C1085,'Literature Lookup Tables'!$A$2:$L$21,MATCH(B1085,listHYDROGROUPS,0))</f>
        <v>74</v>
      </c>
      <c r="K1085" s="7" t="str">
        <f t="shared" si="536"/>
        <v/>
      </c>
      <c r="L1085" s="7" t="str">
        <f t="shared" si="536"/>
        <v/>
      </c>
      <c r="M1085" s="7" t="str">
        <f t="shared" si="536"/>
        <v/>
      </c>
      <c r="N1085" s="7" t="str">
        <f t="shared" si="536"/>
        <v/>
      </c>
      <c r="O1085" s="7" t="str">
        <f t="shared" si="536"/>
        <v/>
      </c>
      <c r="P1085" s="7" t="str">
        <f t="shared" si="536"/>
        <v/>
      </c>
      <c r="Q1085" s="7" t="str">
        <f t="shared" si="536"/>
        <v/>
      </c>
      <c r="R1085" s="7" t="str">
        <f t="shared" si="536"/>
        <v/>
      </c>
      <c r="S1085" s="7" t="str">
        <f t="shared" si="536"/>
        <v/>
      </c>
      <c r="T1085" s="7" t="str">
        <f t="shared" si="536"/>
        <v/>
      </c>
      <c r="U1085" s="7" t="str">
        <f t="shared" si="536"/>
        <v/>
      </c>
      <c r="V1085" s="7" t="str">
        <f t="shared" si="536"/>
        <v/>
      </c>
      <c r="W1085" s="7" t="str">
        <f t="shared" si="536"/>
        <v/>
      </c>
      <c r="X1085" s="7" t="str">
        <f t="shared" si="536"/>
        <v/>
      </c>
      <c r="Y1085" s="7" t="str">
        <f t="shared" si="536"/>
        <v/>
      </c>
    </row>
    <row r="1086" spans="1:25" x14ac:dyDescent="0.35">
      <c r="A1086" s="9" t="s">
        <v>268</v>
      </c>
      <c r="B1086" s="10" t="s">
        <v>14</v>
      </c>
      <c r="C1086" s="9" t="s">
        <v>10</v>
      </c>
      <c r="D1086" s="1">
        <v>1.9649300000000001</v>
      </c>
      <c r="E1086" s="82">
        <f>VLOOKUP(C1086,'Literature Lookup Tables'!$A$2:$D$21,4,0)</f>
        <v>0.03</v>
      </c>
      <c r="F1086" s="82">
        <f>VLOOKUP(C1086,'Literature Lookup Tables'!$A$2:$D$21,3,0)</f>
        <v>0</v>
      </c>
      <c r="G1086" s="64">
        <f>(VLOOKUP(C1086,'Literature Lookup Tables'!$A$2:$L$21,2))*D1086</f>
        <v>5.8947899999999998E-2</v>
      </c>
      <c r="H1086" s="64">
        <f t="shared" si="537"/>
        <v>0</v>
      </c>
      <c r="I1086" s="64">
        <f t="shared" si="538"/>
        <v>5.8947899999999998E-2</v>
      </c>
      <c r="J1086" s="106">
        <f>VLOOKUP(C1086,'Literature Lookup Tables'!$A$2:$L$21,MATCH(B1086,listHYDROGROUPS,0))</f>
        <v>74</v>
      </c>
      <c r="K1086" s="7" t="str">
        <f t="shared" si="536"/>
        <v/>
      </c>
      <c r="L1086" s="7" t="str">
        <f t="shared" si="536"/>
        <v/>
      </c>
      <c r="M1086" s="7" t="str">
        <f t="shared" si="536"/>
        <v/>
      </c>
      <c r="N1086" s="7" t="str">
        <f t="shared" si="536"/>
        <v/>
      </c>
      <c r="O1086" s="7" t="str">
        <f t="shared" si="536"/>
        <v/>
      </c>
      <c r="P1086" s="7" t="str">
        <f t="shared" si="536"/>
        <v/>
      </c>
      <c r="Q1086" s="7" t="str">
        <f t="shared" si="536"/>
        <v/>
      </c>
      <c r="R1086" s="7" t="str">
        <f t="shared" si="536"/>
        <v/>
      </c>
      <c r="S1086" s="7" t="str">
        <f t="shared" si="536"/>
        <v/>
      </c>
      <c r="T1086" s="7" t="str">
        <f t="shared" si="536"/>
        <v/>
      </c>
      <c r="U1086" s="7" t="str">
        <f t="shared" si="536"/>
        <v/>
      </c>
      <c r="V1086" s="7" t="str">
        <f t="shared" si="536"/>
        <v/>
      </c>
      <c r="W1086" s="7" t="str">
        <f t="shared" si="536"/>
        <v/>
      </c>
      <c r="X1086" s="7" t="str">
        <f t="shared" si="536"/>
        <v/>
      </c>
      <c r="Y1086" s="7" t="str">
        <f t="shared" si="536"/>
        <v/>
      </c>
    </row>
    <row r="1087" spans="1:25" x14ac:dyDescent="0.35">
      <c r="A1087" s="9" t="s">
        <v>283</v>
      </c>
      <c r="B1087" s="10" t="s">
        <v>14</v>
      </c>
      <c r="C1087" s="9" t="s">
        <v>15</v>
      </c>
      <c r="D1087" s="1">
        <v>0.46980699999999997</v>
      </c>
      <c r="E1087" s="82">
        <f>VLOOKUP(C1087,'Literature Lookup Tables'!$A$2:$D$21,4,0)</f>
        <v>0.04</v>
      </c>
      <c r="F1087" s="82">
        <f>VLOOKUP(C1087,'Literature Lookup Tables'!$A$2:$D$21,3,0)</f>
        <v>0.01</v>
      </c>
      <c r="G1087" s="64">
        <f>(VLOOKUP(C1087,'Literature Lookup Tables'!$A$2:$L$21,2))*D1087</f>
        <v>2.349035E-2</v>
      </c>
      <c r="H1087" s="64">
        <f t="shared" si="537"/>
        <v>4.6980699999999995E-3</v>
      </c>
      <c r="I1087" s="64">
        <f t="shared" si="538"/>
        <v>1.8792279999999998E-2</v>
      </c>
      <c r="J1087" s="106">
        <f>VLOOKUP(C1087,'Literature Lookup Tables'!$A$2:$L$21,MATCH(B1087,listHYDROGROUPS,0))</f>
        <v>79</v>
      </c>
      <c r="K1087" s="7" t="str">
        <f t="shared" si="536"/>
        <v/>
      </c>
      <c r="L1087" s="7" t="str">
        <f t="shared" si="536"/>
        <v/>
      </c>
      <c r="M1087" s="7" t="str">
        <f t="shared" si="536"/>
        <v/>
      </c>
      <c r="N1087" s="7" t="str">
        <f t="shared" si="536"/>
        <v/>
      </c>
      <c r="O1087" s="7" t="str">
        <f t="shared" si="536"/>
        <v/>
      </c>
      <c r="P1087" s="7" t="str">
        <f t="shared" si="536"/>
        <v/>
      </c>
      <c r="Q1087" s="7" t="str">
        <f t="shared" si="536"/>
        <v/>
      </c>
      <c r="R1087" s="7" t="str">
        <f t="shared" si="536"/>
        <v/>
      </c>
      <c r="S1087" s="7" t="str">
        <f t="shared" si="536"/>
        <v/>
      </c>
      <c r="T1087" s="7" t="str">
        <f t="shared" si="536"/>
        <v/>
      </c>
      <c r="U1087" s="7" t="str">
        <f t="shared" si="536"/>
        <v/>
      </c>
      <c r="V1087" s="7" t="str">
        <f t="shared" si="536"/>
        <v/>
      </c>
      <c r="W1087" s="7" t="str">
        <f t="shared" si="536"/>
        <v/>
      </c>
      <c r="X1087" s="7" t="str">
        <f t="shared" si="536"/>
        <v/>
      </c>
      <c r="Y1087" s="7" t="str">
        <f t="shared" si="536"/>
        <v/>
      </c>
    </row>
    <row r="1088" spans="1:25" x14ac:dyDescent="0.35">
      <c r="A1088" s="9" t="s">
        <v>283</v>
      </c>
      <c r="B1088" s="10" t="s">
        <v>14</v>
      </c>
      <c r="C1088" s="9" t="s">
        <v>10</v>
      </c>
      <c r="D1088" s="1">
        <v>2.020826</v>
      </c>
      <c r="E1088" s="82">
        <f>VLOOKUP(C1088,'Literature Lookup Tables'!$A$2:$D$21,4,0)</f>
        <v>0.03</v>
      </c>
      <c r="F1088" s="82">
        <f>VLOOKUP(C1088,'Literature Lookup Tables'!$A$2:$D$21,3,0)</f>
        <v>0</v>
      </c>
      <c r="G1088" s="64">
        <f>(VLOOKUP(C1088,'Literature Lookup Tables'!$A$2:$L$21,2))*D1088</f>
        <v>6.0624779999999996E-2</v>
      </c>
      <c r="H1088" s="64">
        <f t="shared" si="537"/>
        <v>0</v>
      </c>
      <c r="I1088" s="64">
        <f t="shared" si="538"/>
        <v>6.0624779999999996E-2</v>
      </c>
      <c r="J1088" s="106">
        <f>VLOOKUP(C1088,'Literature Lookup Tables'!$A$2:$L$21,MATCH(B1088,listHYDROGROUPS,0))</f>
        <v>74</v>
      </c>
      <c r="K1088" s="7" t="str">
        <f t="shared" si="536"/>
        <v/>
      </c>
      <c r="L1088" s="7" t="str">
        <f t="shared" si="536"/>
        <v/>
      </c>
      <c r="M1088" s="7" t="str">
        <f t="shared" si="536"/>
        <v/>
      </c>
      <c r="N1088" s="7" t="str">
        <f t="shared" si="536"/>
        <v/>
      </c>
      <c r="O1088" s="7" t="str">
        <f t="shared" si="536"/>
        <v/>
      </c>
      <c r="P1088" s="7" t="str">
        <f t="shared" si="536"/>
        <v/>
      </c>
      <c r="Q1088" s="7" t="str">
        <f t="shared" si="536"/>
        <v/>
      </c>
      <c r="R1088" s="7" t="str">
        <f t="shared" si="536"/>
        <v/>
      </c>
      <c r="S1088" s="7" t="str">
        <f t="shared" si="536"/>
        <v/>
      </c>
      <c r="T1088" s="7" t="str">
        <f t="shared" si="536"/>
        <v/>
      </c>
      <c r="U1088" s="7" t="str">
        <f t="shared" si="536"/>
        <v/>
      </c>
      <c r="V1088" s="7" t="str">
        <f t="shared" si="536"/>
        <v/>
      </c>
      <c r="W1088" s="7" t="str">
        <f t="shared" si="536"/>
        <v/>
      </c>
      <c r="X1088" s="7" t="str">
        <f t="shared" si="536"/>
        <v/>
      </c>
      <c r="Y1088" s="7" t="str">
        <f t="shared" si="536"/>
        <v/>
      </c>
    </row>
    <row r="1089" spans="1:25" x14ac:dyDescent="0.35">
      <c r="A1089" s="9" t="s">
        <v>279</v>
      </c>
      <c r="B1089" s="10" t="s">
        <v>17</v>
      </c>
      <c r="C1089" s="9" t="s">
        <v>71</v>
      </c>
      <c r="D1089" s="1">
        <v>1.0354730000000001</v>
      </c>
      <c r="E1089" s="82">
        <f>VLOOKUP(C1089,'Literature Lookup Tables'!$A$2:$D$21,4,0)</f>
        <v>8.9999999999999969E-2</v>
      </c>
      <c r="F1089" s="82">
        <f>VLOOKUP(C1089,'Literature Lookup Tables'!$A$2:$D$21,3,0)</f>
        <v>0.4</v>
      </c>
      <c r="G1089" s="64">
        <f>(VLOOKUP(C1089,'Literature Lookup Tables'!$A$2:$L$21,2))*D1089</f>
        <v>0.50738177000000007</v>
      </c>
      <c r="H1089" s="64">
        <f t="shared" si="537"/>
        <v>0.41418920000000004</v>
      </c>
      <c r="I1089" s="64">
        <f t="shared" si="538"/>
        <v>9.3192569999999975E-2</v>
      </c>
      <c r="J1089" s="106">
        <f>VLOOKUP(C1089,'Literature Lookup Tables'!$A$2:$L$21,MATCH(B1089,listHYDROGROUPS,0))</f>
        <v>77</v>
      </c>
      <c r="K1089" s="7" t="str">
        <f t="shared" si="536"/>
        <v/>
      </c>
      <c r="L1089" s="7" t="str">
        <f t="shared" si="536"/>
        <v/>
      </c>
      <c r="M1089" s="7" t="str">
        <f t="shared" si="536"/>
        <v/>
      </c>
      <c r="N1089" s="7" t="str">
        <f t="shared" si="536"/>
        <v/>
      </c>
      <c r="O1089" s="7" t="str">
        <f t="shared" si="536"/>
        <v/>
      </c>
      <c r="P1089" s="7" t="str">
        <f t="shared" si="536"/>
        <v/>
      </c>
      <c r="Q1089" s="7" t="str">
        <f t="shared" si="536"/>
        <v/>
      </c>
      <c r="R1089" s="7">
        <f t="shared" si="536"/>
        <v>79.731421000000012</v>
      </c>
      <c r="S1089" s="7" t="str">
        <f t="shared" si="536"/>
        <v/>
      </c>
      <c r="T1089" s="7" t="str">
        <f t="shared" si="536"/>
        <v/>
      </c>
      <c r="U1089" s="7" t="str">
        <f t="shared" si="536"/>
        <v/>
      </c>
      <c r="V1089" s="7" t="str">
        <f t="shared" si="536"/>
        <v/>
      </c>
      <c r="W1089" s="7" t="str">
        <f t="shared" si="536"/>
        <v/>
      </c>
      <c r="X1089" s="7" t="str">
        <f t="shared" si="536"/>
        <v/>
      </c>
      <c r="Y1089" s="7" t="str">
        <f t="shared" si="536"/>
        <v/>
      </c>
    </row>
    <row r="1090" spans="1:25" x14ac:dyDescent="0.35">
      <c r="A1090" s="9" t="s">
        <v>303</v>
      </c>
      <c r="B1090" s="10" t="s">
        <v>17</v>
      </c>
      <c r="C1090" s="9" t="s">
        <v>3</v>
      </c>
      <c r="D1090" s="1">
        <v>3.7219060000000002</v>
      </c>
      <c r="E1090" s="82">
        <f>VLOOKUP(C1090,'Literature Lookup Tables'!$A$2:$D$21,4,0)</f>
        <v>0</v>
      </c>
      <c r="F1090" s="82">
        <f>VLOOKUP(C1090,'Literature Lookup Tables'!$A$2:$D$21,3,0)</f>
        <v>0.2</v>
      </c>
      <c r="G1090" s="64">
        <f>(VLOOKUP(C1090,'Literature Lookup Tables'!$A$2:$L$21,2))*D1090</f>
        <v>0.74438120000000008</v>
      </c>
      <c r="H1090" s="64">
        <f t="shared" si="537"/>
        <v>0.74438120000000008</v>
      </c>
      <c r="I1090" s="64">
        <f t="shared" si="538"/>
        <v>0</v>
      </c>
      <c r="J1090" s="106">
        <f>VLOOKUP(C1090,'Literature Lookup Tables'!$A$2:$L$21,MATCH(B1090,listHYDROGROUPS,0))</f>
        <v>77</v>
      </c>
      <c r="K1090" s="7" t="str">
        <f t="shared" si="536"/>
        <v/>
      </c>
      <c r="L1090" s="7" t="str">
        <f t="shared" si="536"/>
        <v/>
      </c>
      <c r="M1090" s="7" t="str">
        <f t="shared" si="536"/>
        <v/>
      </c>
      <c r="N1090" s="7" t="str">
        <f t="shared" si="536"/>
        <v/>
      </c>
      <c r="O1090" s="7" t="str">
        <f t="shared" si="536"/>
        <v/>
      </c>
      <c r="P1090" s="7" t="str">
        <f t="shared" si="536"/>
        <v/>
      </c>
      <c r="Q1090" s="7" t="str">
        <f t="shared" si="536"/>
        <v/>
      </c>
      <c r="R1090" s="7" t="str">
        <f t="shared" si="536"/>
        <v/>
      </c>
      <c r="S1090" s="7" t="str">
        <f t="shared" si="536"/>
        <v/>
      </c>
      <c r="T1090" s="7" t="str">
        <f t="shared" si="536"/>
        <v/>
      </c>
      <c r="U1090" s="7" t="str">
        <f t="shared" si="536"/>
        <v/>
      </c>
      <c r="V1090" s="7" t="str">
        <f t="shared" si="536"/>
        <v/>
      </c>
      <c r="W1090" s="7" t="str">
        <f t="shared" si="536"/>
        <v/>
      </c>
      <c r="X1090" s="7" t="str">
        <f t="shared" si="536"/>
        <v/>
      </c>
      <c r="Y1090" s="7" t="str">
        <f t="shared" si="536"/>
        <v/>
      </c>
    </row>
    <row r="1091" spans="1:25" x14ac:dyDescent="0.35">
      <c r="A1091" s="9" t="s">
        <v>303</v>
      </c>
      <c r="B1091" s="10" t="s">
        <v>17</v>
      </c>
      <c r="C1091" s="9" t="s">
        <v>10</v>
      </c>
      <c r="D1091" s="1">
        <v>2.3696929999999998</v>
      </c>
      <c r="E1091" s="82">
        <f>VLOOKUP(C1091,'Literature Lookup Tables'!$A$2:$D$21,4,0)</f>
        <v>0.03</v>
      </c>
      <c r="F1091" s="82">
        <f>VLOOKUP(C1091,'Literature Lookup Tables'!$A$2:$D$21,3,0)</f>
        <v>0</v>
      </c>
      <c r="G1091" s="64">
        <f>(VLOOKUP(C1091,'Literature Lookup Tables'!$A$2:$L$21,2))*D1091</f>
        <v>7.1090789999999987E-2</v>
      </c>
      <c r="H1091" s="64">
        <f t="shared" si="537"/>
        <v>0</v>
      </c>
      <c r="I1091" s="64">
        <f t="shared" si="538"/>
        <v>7.1090789999999987E-2</v>
      </c>
      <c r="J1091" s="106">
        <f>VLOOKUP(C1091,'Literature Lookup Tables'!$A$2:$L$21,MATCH(B1091,listHYDROGROUPS,0))</f>
        <v>77</v>
      </c>
      <c r="K1091" s="7" t="str">
        <f t="shared" si="536"/>
        <v/>
      </c>
      <c r="L1091" s="7" t="str">
        <f t="shared" si="536"/>
        <v/>
      </c>
      <c r="M1091" s="7" t="str">
        <f t="shared" si="536"/>
        <v/>
      </c>
      <c r="N1091" s="7" t="str">
        <f t="shared" si="536"/>
        <v/>
      </c>
      <c r="O1091" s="7" t="str">
        <f t="shared" si="536"/>
        <v/>
      </c>
      <c r="P1091" s="7" t="str">
        <f t="shared" si="536"/>
        <v/>
      </c>
      <c r="Q1091" s="7" t="str">
        <f t="shared" si="536"/>
        <v/>
      </c>
      <c r="R1091" s="7" t="str">
        <f t="shared" si="536"/>
        <v/>
      </c>
      <c r="S1091" s="7" t="str">
        <f t="shared" si="536"/>
        <v/>
      </c>
      <c r="T1091" s="7" t="str">
        <f t="shared" si="536"/>
        <v/>
      </c>
      <c r="U1091" s="7" t="str">
        <f t="shared" si="536"/>
        <v/>
      </c>
      <c r="V1091" s="7" t="str">
        <f t="shared" si="536"/>
        <v/>
      </c>
      <c r="W1091" s="7" t="str">
        <f t="shared" si="536"/>
        <v/>
      </c>
      <c r="X1091" s="7" t="str">
        <f t="shared" si="536"/>
        <v/>
      </c>
      <c r="Y1091" s="7" t="str">
        <f t="shared" si="536"/>
        <v/>
      </c>
    </row>
    <row r="1092" spans="1:25" x14ac:dyDescent="0.35">
      <c r="A1092" s="9" t="s">
        <v>268</v>
      </c>
      <c r="B1092" s="10" t="s">
        <v>14</v>
      </c>
      <c r="C1092" s="9" t="s">
        <v>3</v>
      </c>
      <c r="D1092" s="1">
        <v>7.8455999999999998E-2</v>
      </c>
      <c r="E1092" s="82">
        <f>VLOOKUP(C1092,'Literature Lookup Tables'!$A$2:$D$21,4,0)</f>
        <v>0</v>
      </c>
      <c r="F1092" s="82">
        <f>VLOOKUP(C1092,'Literature Lookup Tables'!$A$2:$D$21,3,0)</f>
        <v>0.2</v>
      </c>
      <c r="G1092" s="64">
        <f>(VLOOKUP(C1092,'Literature Lookup Tables'!$A$2:$L$21,2))*D1092</f>
        <v>1.5691199999999999E-2</v>
      </c>
      <c r="H1092" s="64">
        <f t="shared" si="537"/>
        <v>1.5691199999999999E-2</v>
      </c>
      <c r="I1092" s="64">
        <f t="shared" si="538"/>
        <v>0</v>
      </c>
      <c r="J1092" s="106">
        <f>VLOOKUP(C1092,'Literature Lookup Tables'!$A$2:$L$21,MATCH(B1092,listHYDROGROUPS,0))</f>
        <v>74</v>
      </c>
      <c r="K1092" s="7" t="str">
        <f t="shared" ref="K1092:Y1108" si="539">IF($A1092=K$11,$J1092*$D1092,"")</f>
        <v/>
      </c>
      <c r="L1092" s="7" t="str">
        <f t="shared" si="539"/>
        <v/>
      </c>
      <c r="M1092" s="7" t="str">
        <f t="shared" si="539"/>
        <v/>
      </c>
      <c r="N1092" s="7" t="str">
        <f t="shared" si="539"/>
        <v/>
      </c>
      <c r="O1092" s="7" t="str">
        <f t="shared" si="539"/>
        <v/>
      </c>
      <c r="P1092" s="7" t="str">
        <f t="shared" si="539"/>
        <v/>
      </c>
      <c r="Q1092" s="7" t="str">
        <f t="shared" si="539"/>
        <v/>
      </c>
      <c r="R1092" s="7" t="str">
        <f t="shared" si="539"/>
        <v/>
      </c>
      <c r="S1092" s="7" t="str">
        <f t="shared" si="539"/>
        <v/>
      </c>
      <c r="T1092" s="7" t="str">
        <f t="shared" si="539"/>
        <v/>
      </c>
      <c r="U1092" s="7" t="str">
        <f t="shared" si="539"/>
        <v/>
      </c>
      <c r="V1092" s="7" t="str">
        <f t="shared" si="539"/>
        <v/>
      </c>
      <c r="W1092" s="7" t="str">
        <f t="shared" si="539"/>
        <v/>
      </c>
      <c r="X1092" s="7" t="str">
        <f t="shared" si="539"/>
        <v/>
      </c>
      <c r="Y1092" s="7" t="str">
        <f t="shared" si="539"/>
        <v/>
      </c>
    </row>
    <row r="1093" spans="1:25" x14ac:dyDescent="0.35">
      <c r="A1093" s="9" t="s">
        <v>268</v>
      </c>
      <c r="B1093" s="10" t="s">
        <v>14</v>
      </c>
      <c r="C1093" s="9" t="s">
        <v>10</v>
      </c>
      <c r="D1093" s="1">
        <v>1.2934429999999999</v>
      </c>
      <c r="E1093" s="82">
        <f>VLOOKUP(C1093,'Literature Lookup Tables'!$A$2:$D$21,4,0)</f>
        <v>0.03</v>
      </c>
      <c r="F1093" s="82">
        <f>VLOOKUP(C1093,'Literature Lookup Tables'!$A$2:$D$21,3,0)</f>
        <v>0</v>
      </c>
      <c r="G1093" s="64">
        <f>(VLOOKUP(C1093,'Literature Lookup Tables'!$A$2:$L$21,2))*D1093</f>
        <v>3.8803289999999997E-2</v>
      </c>
      <c r="H1093" s="64">
        <f t="shared" si="537"/>
        <v>0</v>
      </c>
      <c r="I1093" s="64">
        <f t="shared" si="538"/>
        <v>3.8803289999999997E-2</v>
      </c>
      <c r="J1093" s="106">
        <f>VLOOKUP(C1093,'Literature Lookup Tables'!$A$2:$L$21,MATCH(B1093,listHYDROGROUPS,0))</f>
        <v>74</v>
      </c>
      <c r="K1093" s="7" t="str">
        <f t="shared" si="539"/>
        <v/>
      </c>
      <c r="L1093" s="7" t="str">
        <f t="shared" si="539"/>
        <v/>
      </c>
      <c r="M1093" s="7" t="str">
        <f t="shared" si="539"/>
        <v/>
      </c>
      <c r="N1093" s="7" t="str">
        <f t="shared" si="539"/>
        <v/>
      </c>
      <c r="O1093" s="7" t="str">
        <f t="shared" si="539"/>
        <v/>
      </c>
      <c r="P1093" s="7" t="str">
        <f t="shared" si="539"/>
        <v/>
      </c>
      <c r="Q1093" s="7" t="str">
        <f t="shared" si="539"/>
        <v/>
      </c>
      <c r="R1093" s="7" t="str">
        <f t="shared" si="539"/>
        <v/>
      </c>
      <c r="S1093" s="7" t="str">
        <f t="shared" si="539"/>
        <v/>
      </c>
      <c r="T1093" s="7" t="str">
        <f t="shared" si="539"/>
        <v/>
      </c>
      <c r="U1093" s="7" t="str">
        <f t="shared" si="539"/>
        <v/>
      </c>
      <c r="V1093" s="7" t="str">
        <f t="shared" si="539"/>
        <v/>
      </c>
      <c r="W1093" s="7" t="str">
        <f t="shared" si="539"/>
        <v/>
      </c>
      <c r="X1093" s="7" t="str">
        <f t="shared" si="539"/>
        <v/>
      </c>
      <c r="Y1093" s="7" t="str">
        <f t="shared" si="539"/>
        <v/>
      </c>
    </row>
    <row r="1094" spans="1:25" x14ac:dyDescent="0.35">
      <c r="A1094" s="9" t="s">
        <v>287</v>
      </c>
      <c r="B1094" s="10" t="s">
        <v>17</v>
      </c>
      <c r="C1094" s="9" t="s">
        <v>3</v>
      </c>
      <c r="D1094" s="1">
        <v>3.512346</v>
      </c>
      <c r="E1094" s="82">
        <f>VLOOKUP(C1094,'Literature Lookup Tables'!$A$2:$D$21,4,0)</f>
        <v>0</v>
      </c>
      <c r="F1094" s="82">
        <f>VLOOKUP(C1094,'Literature Lookup Tables'!$A$2:$D$21,3,0)</f>
        <v>0.2</v>
      </c>
      <c r="G1094" s="64">
        <f>(VLOOKUP(C1094,'Literature Lookup Tables'!$A$2:$L$21,2))*D1094</f>
        <v>0.70246920000000002</v>
      </c>
      <c r="H1094" s="64">
        <f t="shared" si="537"/>
        <v>0.70246920000000002</v>
      </c>
      <c r="I1094" s="64">
        <f t="shared" si="538"/>
        <v>0</v>
      </c>
      <c r="J1094" s="106">
        <f>VLOOKUP(C1094,'Literature Lookup Tables'!$A$2:$L$21,MATCH(B1094,listHYDROGROUPS,0))</f>
        <v>77</v>
      </c>
      <c r="K1094" s="7" t="str">
        <f t="shared" si="539"/>
        <v/>
      </c>
      <c r="L1094" s="7" t="str">
        <f t="shared" si="539"/>
        <v/>
      </c>
      <c r="M1094" s="7">
        <f t="shared" si="539"/>
        <v>270.45064200000002</v>
      </c>
      <c r="N1094" s="7" t="str">
        <f t="shared" si="539"/>
        <v/>
      </c>
      <c r="O1094" s="7" t="str">
        <f t="shared" si="539"/>
        <v/>
      </c>
      <c r="P1094" s="7" t="str">
        <f t="shared" si="539"/>
        <v/>
      </c>
      <c r="Q1094" s="7" t="str">
        <f t="shared" si="539"/>
        <v/>
      </c>
      <c r="R1094" s="7" t="str">
        <f t="shared" si="539"/>
        <v/>
      </c>
      <c r="S1094" s="7" t="str">
        <f t="shared" si="539"/>
        <v/>
      </c>
      <c r="T1094" s="7" t="str">
        <f t="shared" si="539"/>
        <v/>
      </c>
      <c r="U1094" s="7" t="str">
        <f t="shared" si="539"/>
        <v/>
      </c>
      <c r="V1094" s="7" t="str">
        <f t="shared" si="539"/>
        <v/>
      </c>
      <c r="W1094" s="7" t="str">
        <f t="shared" si="539"/>
        <v/>
      </c>
      <c r="X1094" s="7" t="str">
        <f t="shared" si="539"/>
        <v/>
      </c>
      <c r="Y1094" s="7" t="str">
        <f t="shared" si="539"/>
        <v/>
      </c>
    </row>
    <row r="1095" spans="1:25" x14ac:dyDescent="0.35">
      <c r="A1095" s="9" t="s">
        <v>281</v>
      </c>
      <c r="B1095" s="10" t="s">
        <v>19</v>
      </c>
      <c r="C1095" s="9" t="s">
        <v>3</v>
      </c>
      <c r="D1095" s="1">
        <v>2.667837</v>
      </c>
      <c r="E1095" s="82">
        <f>VLOOKUP(C1095,'Literature Lookup Tables'!$A$2:$D$21,4,0)</f>
        <v>0</v>
      </c>
      <c r="F1095" s="82">
        <f>VLOOKUP(C1095,'Literature Lookup Tables'!$A$2:$D$21,3,0)</f>
        <v>0.2</v>
      </c>
      <c r="G1095" s="64">
        <f>(VLOOKUP(C1095,'Literature Lookup Tables'!$A$2:$L$21,2))*D1095</f>
        <v>0.53356740000000002</v>
      </c>
      <c r="H1095" s="64">
        <f t="shared" si="537"/>
        <v>0.53356740000000002</v>
      </c>
      <c r="I1095" s="64">
        <f t="shared" si="538"/>
        <v>0</v>
      </c>
      <c r="J1095" s="106">
        <f>VLOOKUP(C1095,'Literature Lookup Tables'!$A$2:$L$21,MATCH(B1095,listHYDROGROUPS,0))</f>
        <v>80</v>
      </c>
      <c r="K1095" s="7" t="str">
        <f t="shared" si="539"/>
        <v/>
      </c>
      <c r="L1095" s="7" t="str">
        <f t="shared" si="539"/>
        <v/>
      </c>
      <c r="M1095" s="7" t="str">
        <f t="shared" si="539"/>
        <v/>
      </c>
      <c r="N1095" s="7" t="str">
        <f t="shared" si="539"/>
        <v/>
      </c>
      <c r="O1095" s="7" t="str">
        <f t="shared" si="539"/>
        <v/>
      </c>
      <c r="P1095" s="7" t="str">
        <f t="shared" si="539"/>
        <v/>
      </c>
      <c r="Q1095" s="7" t="str">
        <f t="shared" si="539"/>
        <v/>
      </c>
      <c r="R1095" s="7" t="str">
        <f t="shared" si="539"/>
        <v/>
      </c>
      <c r="S1095" s="7" t="str">
        <f t="shared" si="539"/>
        <v/>
      </c>
      <c r="T1095" s="7" t="str">
        <f t="shared" si="539"/>
        <v/>
      </c>
      <c r="U1095" s="7" t="str">
        <f t="shared" si="539"/>
        <v/>
      </c>
      <c r="V1095" s="7" t="str">
        <f t="shared" si="539"/>
        <v/>
      </c>
      <c r="W1095" s="7" t="str">
        <f t="shared" si="539"/>
        <v/>
      </c>
      <c r="X1095" s="7" t="str">
        <f t="shared" si="539"/>
        <v/>
      </c>
      <c r="Y1095" s="7" t="str">
        <f t="shared" si="539"/>
        <v/>
      </c>
    </row>
    <row r="1096" spans="1:25" x14ac:dyDescent="0.35">
      <c r="A1096" s="9" t="s">
        <v>281</v>
      </c>
      <c r="B1096" s="10" t="s">
        <v>19</v>
      </c>
      <c r="C1096" s="9" t="s">
        <v>10</v>
      </c>
      <c r="D1096" s="1">
        <v>0.73915299999999995</v>
      </c>
      <c r="E1096" s="82">
        <f>VLOOKUP(C1096,'Literature Lookup Tables'!$A$2:$D$21,4,0)</f>
        <v>0.03</v>
      </c>
      <c r="F1096" s="82">
        <f>VLOOKUP(C1096,'Literature Lookup Tables'!$A$2:$D$21,3,0)</f>
        <v>0</v>
      </c>
      <c r="G1096" s="64">
        <f>(VLOOKUP(C1096,'Literature Lookup Tables'!$A$2:$L$21,2))*D1096</f>
        <v>2.2174589999999997E-2</v>
      </c>
      <c r="H1096" s="64">
        <f t="shared" si="537"/>
        <v>0</v>
      </c>
      <c r="I1096" s="64">
        <f t="shared" si="538"/>
        <v>2.2174589999999997E-2</v>
      </c>
      <c r="J1096" s="106">
        <f>VLOOKUP(C1096,'Literature Lookup Tables'!$A$2:$L$21,MATCH(B1096,listHYDROGROUPS,0))</f>
        <v>80</v>
      </c>
      <c r="K1096" s="7" t="str">
        <f t="shared" si="539"/>
        <v/>
      </c>
      <c r="L1096" s="7" t="str">
        <f t="shared" si="539"/>
        <v/>
      </c>
      <c r="M1096" s="7" t="str">
        <f t="shared" si="539"/>
        <v/>
      </c>
      <c r="N1096" s="7" t="str">
        <f t="shared" si="539"/>
        <v/>
      </c>
      <c r="O1096" s="7" t="str">
        <f t="shared" si="539"/>
        <v/>
      </c>
      <c r="P1096" s="7" t="str">
        <f t="shared" si="539"/>
        <v/>
      </c>
      <c r="Q1096" s="7" t="str">
        <f t="shared" si="539"/>
        <v/>
      </c>
      <c r="R1096" s="7" t="str">
        <f t="shared" si="539"/>
        <v/>
      </c>
      <c r="S1096" s="7" t="str">
        <f t="shared" si="539"/>
        <v/>
      </c>
      <c r="T1096" s="7" t="str">
        <f t="shared" si="539"/>
        <v/>
      </c>
      <c r="U1096" s="7" t="str">
        <f t="shared" si="539"/>
        <v/>
      </c>
      <c r="V1096" s="7" t="str">
        <f t="shared" si="539"/>
        <v/>
      </c>
      <c r="W1096" s="7" t="str">
        <f t="shared" si="539"/>
        <v/>
      </c>
      <c r="X1096" s="7" t="str">
        <f t="shared" si="539"/>
        <v/>
      </c>
      <c r="Y1096" s="7" t="str">
        <f t="shared" si="539"/>
        <v/>
      </c>
    </row>
    <row r="1097" spans="1:25" x14ac:dyDescent="0.35">
      <c r="A1097" s="9" t="s">
        <v>293</v>
      </c>
      <c r="B1097" s="10" t="s">
        <v>14</v>
      </c>
      <c r="C1097" s="9" t="s">
        <v>3</v>
      </c>
      <c r="D1097" s="1">
        <v>0.55608800000000003</v>
      </c>
      <c r="E1097" s="82">
        <f>VLOOKUP(C1097,'Literature Lookup Tables'!$A$2:$D$21,4,0)</f>
        <v>0</v>
      </c>
      <c r="F1097" s="82">
        <f>VLOOKUP(C1097,'Literature Lookup Tables'!$A$2:$D$21,3,0)</f>
        <v>0.2</v>
      </c>
      <c r="G1097" s="64">
        <f>(VLOOKUP(C1097,'Literature Lookup Tables'!$A$2:$L$21,2))*D1097</f>
        <v>0.11121760000000001</v>
      </c>
      <c r="H1097" s="64">
        <f t="shared" si="537"/>
        <v>0.11121760000000001</v>
      </c>
      <c r="I1097" s="64">
        <f t="shared" si="538"/>
        <v>0</v>
      </c>
      <c r="J1097" s="106">
        <f>VLOOKUP(C1097,'Literature Lookup Tables'!$A$2:$L$21,MATCH(B1097,listHYDROGROUPS,0))</f>
        <v>74</v>
      </c>
      <c r="K1097" s="7" t="str">
        <f t="shared" si="539"/>
        <v/>
      </c>
      <c r="L1097" s="7" t="str">
        <f t="shared" si="539"/>
        <v/>
      </c>
      <c r="M1097" s="7" t="str">
        <f t="shared" si="539"/>
        <v/>
      </c>
      <c r="N1097" s="7" t="str">
        <f t="shared" si="539"/>
        <v/>
      </c>
      <c r="O1097" s="7" t="str">
        <f t="shared" si="539"/>
        <v/>
      </c>
      <c r="P1097" s="7" t="str">
        <f t="shared" si="539"/>
        <v/>
      </c>
      <c r="Q1097" s="7" t="str">
        <f t="shared" si="539"/>
        <v/>
      </c>
      <c r="R1097" s="7" t="str">
        <f t="shared" si="539"/>
        <v/>
      </c>
      <c r="S1097" s="7" t="str">
        <f t="shared" si="539"/>
        <v/>
      </c>
      <c r="T1097" s="7" t="str">
        <f t="shared" si="539"/>
        <v/>
      </c>
      <c r="U1097" s="7" t="str">
        <f t="shared" si="539"/>
        <v/>
      </c>
      <c r="V1097" s="7" t="str">
        <f t="shared" si="539"/>
        <v/>
      </c>
      <c r="W1097" s="7" t="str">
        <f t="shared" si="539"/>
        <v/>
      </c>
      <c r="X1097" s="7">
        <f t="shared" si="539"/>
        <v>41.150511999999999</v>
      </c>
      <c r="Y1097" s="7" t="str">
        <f t="shared" si="539"/>
        <v/>
      </c>
    </row>
    <row r="1098" spans="1:25" x14ac:dyDescent="0.35">
      <c r="A1098" s="9" t="s">
        <v>293</v>
      </c>
      <c r="B1098" s="10" t="s">
        <v>14</v>
      </c>
      <c r="C1098" s="9" t="s">
        <v>10</v>
      </c>
      <c r="D1098" s="1">
        <v>0.85420700000000005</v>
      </c>
      <c r="E1098" s="82">
        <f>VLOOKUP(C1098,'Literature Lookup Tables'!$A$2:$D$21,4,0)</f>
        <v>0.03</v>
      </c>
      <c r="F1098" s="82">
        <f>VLOOKUP(C1098,'Literature Lookup Tables'!$A$2:$D$21,3,0)</f>
        <v>0</v>
      </c>
      <c r="G1098" s="64">
        <f>(VLOOKUP(C1098,'Literature Lookup Tables'!$A$2:$L$21,2))*D1098</f>
        <v>2.562621E-2</v>
      </c>
      <c r="H1098" s="64">
        <f t="shared" si="537"/>
        <v>0</v>
      </c>
      <c r="I1098" s="64">
        <f t="shared" si="538"/>
        <v>2.562621E-2</v>
      </c>
      <c r="J1098" s="106">
        <f>VLOOKUP(C1098,'Literature Lookup Tables'!$A$2:$L$21,MATCH(B1098,listHYDROGROUPS,0))</f>
        <v>74</v>
      </c>
      <c r="K1098" s="7" t="str">
        <f t="shared" si="539"/>
        <v/>
      </c>
      <c r="L1098" s="7" t="str">
        <f t="shared" si="539"/>
        <v/>
      </c>
      <c r="M1098" s="7" t="str">
        <f t="shared" si="539"/>
        <v/>
      </c>
      <c r="N1098" s="7" t="str">
        <f t="shared" si="539"/>
        <v/>
      </c>
      <c r="O1098" s="7" t="str">
        <f t="shared" si="539"/>
        <v/>
      </c>
      <c r="P1098" s="7" t="str">
        <f t="shared" si="539"/>
        <v/>
      </c>
      <c r="Q1098" s="7" t="str">
        <f t="shared" si="539"/>
        <v/>
      </c>
      <c r="R1098" s="7" t="str">
        <f t="shared" si="539"/>
        <v/>
      </c>
      <c r="S1098" s="7" t="str">
        <f t="shared" si="539"/>
        <v/>
      </c>
      <c r="T1098" s="7" t="str">
        <f t="shared" si="539"/>
        <v/>
      </c>
      <c r="U1098" s="7" t="str">
        <f t="shared" si="539"/>
        <v/>
      </c>
      <c r="V1098" s="7" t="str">
        <f t="shared" si="539"/>
        <v/>
      </c>
      <c r="W1098" s="7" t="str">
        <f t="shared" si="539"/>
        <v/>
      </c>
      <c r="X1098" s="7">
        <f t="shared" si="539"/>
        <v>63.211318000000006</v>
      </c>
      <c r="Y1098" s="7" t="str">
        <f t="shared" si="539"/>
        <v/>
      </c>
    </row>
    <row r="1099" spans="1:25" x14ac:dyDescent="0.35">
      <c r="A1099" s="9" t="s">
        <v>292</v>
      </c>
      <c r="B1099" s="10" t="s">
        <v>14</v>
      </c>
      <c r="C1099" s="9" t="s">
        <v>3</v>
      </c>
      <c r="D1099" s="1">
        <v>1.800699</v>
      </c>
      <c r="E1099" s="82">
        <f>VLOOKUP(C1099,'Literature Lookup Tables'!$A$2:$D$21,4,0)</f>
        <v>0</v>
      </c>
      <c r="F1099" s="82">
        <f>VLOOKUP(C1099,'Literature Lookup Tables'!$A$2:$D$21,3,0)</f>
        <v>0.2</v>
      </c>
      <c r="G1099" s="64">
        <f>(VLOOKUP(C1099,'Literature Lookup Tables'!$A$2:$L$21,2))*D1099</f>
        <v>0.36013980000000001</v>
      </c>
      <c r="H1099" s="64">
        <f t="shared" si="537"/>
        <v>0.36013980000000001</v>
      </c>
      <c r="I1099" s="64">
        <f t="shared" si="538"/>
        <v>0</v>
      </c>
      <c r="J1099" s="106">
        <f>VLOOKUP(C1099,'Literature Lookup Tables'!$A$2:$L$21,MATCH(B1099,listHYDROGROUPS,0))</f>
        <v>74</v>
      </c>
      <c r="K1099" s="7" t="str">
        <f t="shared" si="539"/>
        <v/>
      </c>
      <c r="L1099" s="7" t="str">
        <f t="shared" si="539"/>
        <v/>
      </c>
      <c r="M1099" s="7" t="str">
        <f t="shared" si="539"/>
        <v/>
      </c>
      <c r="N1099" s="7" t="str">
        <f t="shared" si="539"/>
        <v/>
      </c>
      <c r="O1099" s="7" t="str">
        <f t="shared" si="539"/>
        <v/>
      </c>
      <c r="P1099" s="7" t="str">
        <f t="shared" si="539"/>
        <v/>
      </c>
      <c r="Q1099" s="7">
        <f t="shared" si="539"/>
        <v>133.25172599999999</v>
      </c>
      <c r="R1099" s="7" t="str">
        <f t="shared" si="539"/>
        <v/>
      </c>
      <c r="S1099" s="7" t="str">
        <f t="shared" si="539"/>
        <v/>
      </c>
      <c r="T1099" s="7" t="str">
        <f t="shared" si="539"/>
        <v/>
      </c>
      <c r="U1099" s="7" t="str">
        <f t="shared" si="539"/>
        <v/>
      </c>
      <c r="V1099" s="7" t="str">
        <f t="shared" si="539"/>
        <v/>
      </c>
      <c r="W1099" s="7" t="str">
        <f t="shared" si="539"/>
        <v/>
      </c>
      <c r="X1099" s="7" t="str">
        <f t="shared" si="539"/>
        <v/>
      </c>
      <c r="Y1099" s="7" t="str">
        <f t="shared" si="539"/>
        <v/>
      </c>
    </row>
    <row r="1100" spans="1:25" x14ac:dyDescent="0.35">
      <c r="A1100" s="9" t="s">
        <v>292</v>
      </c>
      <c r="B1100" s="10" t="s">
        <v>14</v>
      </c>
      <c r="C1100" s="9" t="s">
        <v>10</v>
      </c>
      <c r="D1100" s="1">
        <v>3.7900000000000003E-2</v>
      </c>
      <c r="E1100" s="82">
        <f>VLOOKUP(C1100,'Literature Lookup Tables'!$A$2:$D$21,4,0)</f>
        <v>0.03</v>
      </c>
      <c r="F1100" s="82">
        <f>VLOOKUP(C1100,'Literature Lookup Tables'!$A$2:$D$21,3,0)</f>
        <v>0</v>
      </c>
      <c r="G1100" s="64">
        <f>(VLOOKUP(C1100,'Literature Lookup Tables'!$A$2:$L$21,2))*D1100</f>
        <v>1.137E-3</v>
      </c>
      <c r="H1100" s="64">
        <f t="shared" si="537"/>
        <v>0</v>
      </c>
      <c r="I1100" s="64">
        <f t="shared" si="538"/>
        <v>1.137E-3</v>
      </c>
      <c r="J1100" s="106">
        <f>VLOOKUP(C1100,'Literature Lookup Tables'!$A$2:$L$21,MATCH(B1100,listHYDROGROUPS,0))</f>
        <v>74</v>
      </c>
      <c r="K1100" s="7" t="str">
        <f t="shared" si="539"/>
        <v/>
      </c>
      <c r="L1100" s="7" t="str">
        <f t="shared" si="539"/>
        <v/>
      </c>
      <c r="M1100" s="7" t="str">
        <f t="shared" si="539"/>
        <v/>
      </c>
      <c r="N1100" s="7" t="str">
        <f t="shared" si="539"/>
        <v/>
      </c>
      <c r="O1100" s="7" t="str">
        <f t="shared" si="539"/>
        <v/>
      </c>
      <c r="P1100" s="7" t="str">
        <f t="shared" si="539"/>
        <v/>
      </c>
      <c r="Q1100" s="7">
        <f t="shared" si="539"/>
        <v>2.8046000000000002</v>
      </c>
      <c r="R1100" s="7" t="str">
        <f t="shared" si="539"/>
        <v/>
      </c>
      <c r="S1100" s="7" t="str">
        <f t="shared" si="539"/>
        <v/>
      </c>
      <c r="T1100" s="7" t="str">
        <f t="shared" si="539"/>
        <v/>
      </c>
      <c r="U1100" s="7" t="str">
        <f t="shared" si="539"/>
        <v/>
      </c>
      <c r="V1100" s="7" t="str">
        <f t="shared" si="539"/>
        <v/>
      </c>
      <c r="W1100" s="7" t="str">
        <f t="shared" si="539"/>
        <v/>
      </c>
      <c r="X1100" s="7" t="str">
        <f t="shared" si="539"/>
        <v/>
      </c>
      <c r="Y1100" s="7" t="str">
        <f t="shared" si="539"/>
        <v/>
      </c>
    </row>
    <row r="1101" spans="1:25" x14ac:dyDescent="0.35">
      <c r="A1101" s="9" t="s">
        <v>281</v>
      </c>
      <c r="B1101" s="10" t="s">
        <v>14</v>
      </c>
      <c r="C1101" s="9" t="s">
        <v>15</v>
      </c>
      <c r="D1101" s="1">
        <v>2.128628</v>
      </c>
      <c r="E1101" s="82">
        <f>VLOOKUP(C1101,'Literature Lookup Tables'!$A$2:$D$21,4,0)</f>
        <v>0.04</v>
      </c>
      <c r="F1101" s="82">
        <f>VLOOKUP(C1101,'Literature Lookup Tables'!$A$2:$D$21,3,0)</f>
        <v>0.01</v>
      </c>
      <c r="G1101" s="64">
        <f>(VLOOKUP(C1101,'Literature Lookup Tables'!$A$2:$L$21,2))*D1101</f>
        <v>0.10643140000000001</v>
      </c>
      <c r="H1101" s="64">
        <f t="shared" si="537"/>
        <v>2.1286280000000001E-2</v>
      </c>
      <c r="I1101" s="64">
        <f t="shared" si="538"/>
        <v>8.5145120000000005E-2</v>
      </c>
      <c r="J1101" s="106">
        <f>VLOOKUP(C1101,'Literature Lookup Tables'!$A$2:$L$21,MATCH(B1101,listHYDROGROUPS,0))</f>
        <v>79</v>
      </c>
      <c r="K1101" s="7" t="str">
        <f t="shared" si="539"/>
        <v/>
      </c>
      <c r="L1101" s="7" t="str">
        <f t="shared" si="539"/>
        <v/>
      </c>
      <c r="M1101" s="7" t="str">
        <f t="shared" si="539"/>
        <v/>
      </c>
      <c r="N1101" s="7" t="str">
        <f t="shared" si="539"/>
        <v/>
      </c>
      <c r="O1101" s="7" t="str">
        <f t="shared" si="539"/>
        <v/>
      </c>
      <c r="P1101" s="7" t="str">
        <f t="shared" si="539"/>
        <v/>
      </c>
      <c r="Q1101" s="7" t="str">
        <f t="shared" si="539"/>
        <v/>
      </c>
      <c r="R1101" s="7" t="str">
        <f t="shared" si="539"/>
        <v/>
      </c>
      <c r="S1101" s="7" t="str">
        <f t="shared" si="539"/>
        <v/>
      </c>
      <c r="T1101" s="7" t="str">
        <f t="shared" si="539"/>
        <v/>
      </c>
      <c r="U1101" s="7" t="str">
        <f t="shared" si="539"/>
        <v/>
      </c>
      <c r="V1101" s="7" t="str">
        <f t="shared" si="539"/>
        <v/>
      </c>
      <c r="W1101" s="7" t="str">
        <f t="shared" si="539"/>
        <v/>
      </c>
      <c r="X1101" s="7" t="str">
        <f t="shared" si="539"/>
        <v/>
      </c>
      <c r="Y1101" s="7" t="str">
        <f t="shared" si="539"/>
        <v/>
      </c>
    </row>
    <row r="1102" spans="1:25" x14ac:dyDescent="0.35">
      <c r="A1102" s="9" t="s">
        <v>281</v>
      </c>
      <c r="B1102" s="10" t="s">
        <v>14</v>
      </c>
      <c r="C1102" s="9" t="s">
        <v>3</v>
      </c>
      <c r="D1102" s="1">
        <v>1.7881999999999999E-2</v>
      </c>
      <c r="E1102" s="82">
        <f>VLOOKUP(C1102,'Literature Lookup Tables'!$A$2:$D$21,4,0)</f>
        <v>0</v>
      </c>
      <c r="F1102" s="82">
        <f>VLOOKUP(C1102,'Literature Lookup Tables'!$A$2:$D$21,3,0)</f>
        <v>0.2</v>
      </c>
      <c r="G1102" s="64">
        <f>(VLOOKUP(C1102,'Literature Lookup Tables'!$A$2:$L$21,2))*D1102</f>
        <v>3.5764E-3</v>
      </c>
      <c r="H1102" s="64">
        <f t="shared" si="537"/>
        <v>3.5764E-3</v>
      </c>
      <c r="I1102" s="64">
        <f t="shared" si="538"/>
        <v>0</v>
      </c>
      <c r="J1102" s="106">
        <f>VLOOKUP(C1102,'Literature Lookup Tables'!$A$2:$L$21,MATCH(B1102,listHYDROGROUPS,0))</f>
        <v>74</v>
      </c>
      <c r="K1102" s="7" t="str">
        <f t="shared" si="539"/>
        <v/>
      </c>
      <c r="L1102" s="7" t="str">
        <f t="shared" si="539"/>
        <v/>
      </c>
      <c r="M1102" s="7" t="str">
        <f t="shared" si="539"/>
        <v/>
      </c>
      <c r="N1102" s="7" t="str">
        <f t="shared" si="539"/>
        <v/>
      </c>
      <c r="O1102" s="7" t="str">
        <f t="shared" si="539"/>
        <v/>
      </c>
      <c r="P1102" s="7" t="str">
        <f t="shared" si="539"/>
        <v/>
      </c>
      <c r="Q1102" s="7" t="str">
        <f t="shared" si="539"/>
        <v/>
      </c>
      <c r="R1102" s="7" t="str">
        <f t="shared" si="539"/>
        <v/>
      </c>
      <c r="S1102" s="7" t="str">
        <f t="shared" si="539"/>
        <v/>
      </c>
      <c r="T1102" s="7" t="str">
        <f t="shared" si="539"/>
        <v/>
      </c>
      <c r="U1102" s="7" t="str">
        <f t="shared" si="539"/>
        <v/>
      </c>
      <c r="V1102" s="7" t="str">
        <f t="shared" si="539"/>
        <v/>
      </c>
      <c r="W1102" s="7" t="str">
        <f t="shared" si="539"/>
        <v/>
      </c>
      <c r="X1102" s="7" t="str">
        <f t="shared" si="539"/>
        <v/>
      </c>
      <c r="Y1102" s="7" t="str">
        <f t="shared" si="539"/>
        <v/>
      </c>
    </row>
    <row r="1103" spans="1:25" x14ac:dyDescent="0.35">
      <c r="A1103" s="9" t="s">
        <v>281</v>
      </c>
      <c r="B1103" s="10" t="s">
        <v>14</v>
      </c>
      <c r="C1103" s="9" t="s">
        <v>10</v>
      </c>
      <c r="D1103" s="1">
        <v>0.115956</v>
      </c>
      <c r="E1103" s="82">
        <f>VLOOKUP(C1103,'Literature Lookup Tables'!$A$2:$D$21,4,0)</f>
        <v>0.03</v>
      </c>
      <c r="F1103" s="82">
        <f>VLOOKUP(C1103,'Literature Lookup Tables'!$A$2:$D$21,3,0)</f>
        <v>0</v>
      </c>
      <c r="G1103" s="64">
        <f>(VLOOKUP(C1103,'Literature Lookup Tables'!$A$2:$L$21,2))*D1103</f>
        <v>3.4786800000000001E-3</v>
      </c>
      <c r="H1103" s="64">
        <f t="shared" si="537"/>
        <v>0</v>
      </c>
      <c r="I1103" s="64">
        <f t="shared" si="538"/>
        <v>3.4786800000000001E-3</v>
      </c>
      <c r="J1103" s="106">
        <f>VLOOKUP(C1103,'Literature Lookup Tables'!$A$2:$L$21,MATCH(B1103,listHYDROGROUPS,0))</f>
        <v>74</v>
      </c>
      <c r="K1103" s="7" t="str">
        <f t="shared" si="539"/>
        <v/>
      </c>
      <c r="L1103" s="7" t="str">
        <f t="shared" si="539"/>
        <v/>
      </c>
      <c r="M1103" s="7" t="str">
        <f t="shared" si="539"/>
        <v/>
      </c>
      <c r="N1103" s="7" t="str">
        <f t="shared" si="539"/>
        <v/>
      </c>
      <c r="O1103" s="7" t="str">
        <f t="shared" si="539"/>
        <v/>
      </c>
      <c r="P1103" s="7" t="str">
        <f t="shared" si="539"/>
        <v/>
      </c>
      <c r="Q1103" s="7" t="str">
        <f t="shared" si="539"/>
        <v/>
      </c>
      <c r="R1103" s="7" t="str">
        <f t="shared" si="539"/>
        <v/>
      </c>
      <c r="S1103" s="7" t="str">
        <f t="shared" si="539"/>
        <v/>
      </c>
      <c r="T1103" s="7" t="str">
        <f t="shared" si="539"/>
        <v/>
      </c>
      <c r="U1103" s="7" t="str">
        <f t="shared" si="539"/>
        <v/>
      </c>
      <c r="V1103" s="7" t="str">
        <f t="shared" si="539"/>
        <v/>
      </c>
      <c r="W1103" s="7" t="str">
        <f t="shared" si="539"/>
        <v/>
      </c>
      <c r="X1103" s="7" t="str">
        <f t="shared" si="539"/>
        <v/>
      </c>
      <c r="Y1103" s="7" t="str">
        <f t="shared" si="539"/>
        <v/>
      </c>
    </row>
    <row r="1104" spans="1:25" x14ac:dyDescent="0.35">
      <c r="A1104" s="9" t="s">
        <v>303</v>
      </c>
      <c r="B1104" s="10" t="s">
        <v>14</v>
      </c>
      <c r="C1104" s="9" t="s">
        <v>13</v>
      </c>
      <c r="D1104" s="1">
        <v>2.7281E-2</v>
      </c>
      <c r="E1104" s="82">
        <f>VLOOKUP(C1104,'Literature Lookup Tables'!$A$2:$D$21,4,0)</f>
        <v>0.05</v>
      </c>
      <c r="F1104" s="82">
        <f>VLOOKUP(C1104,'Literature Lookup Tables'!$A$2:$D$21,3,0)</f>
        <v>0.05</v>
      </c>
      <c r="G1104" s="64">
        <f>(VLOOKUP(C1104,'Literature Lookup Tables'!$A$2:$L$21,2))*D1104</f>
        <v>2.7281000000000002E-3</v>
      </c>
      <c r="H1104" s="64">
        <f t="shared" si="537"/>
        <v>1.3640500000000001E-3</v>
      </c>
      <c r="I1104" s="64">
        <f t="shared" si="538"/>
        <v>1.3640500000000001E-3</v>
      </c>
      <c r="J1104" s="106">
        <f>VLOOKUP(C1104,'Literature Lookup Tables'!$A$2:$L$21,MATCH(B1104,listHYDROGROUPS,0))</f>
        <v>74</v>
      </c>
      <c r="K1104" s="7" t="str">
        <f t="shared" si="539"/>
        <v/>
      </c>
      <c r="L1104" s="7" t="str">
        <f t="shared" si="539"/>
        <v/>
      </c>
      <c r="M1104" s="7" t="str">
        <f t="shared" si="539"/>
        <v/>
      </c>
      <c r="N1104" s="7" t="str">
        <f t="shared" si="539"/>
        <v/>
      </c>
      <c r="O1104" s="7" t="str">
        <f t="shared" si="539"/>
        <v/>
      </c>
      <c r="P1104" s="7" t="str">
        <f t="shared" si="539"/>
        <v/>
      </c>
      <c r="Q1104" s="7" t="str">
        <f t="shared" si="539"/>
        <v/>
      </c>
      <c r="R1104" s="7" t="str">
        <f t="shared" si="539"/>
        <v/>
      </c>
      <c r="S1104" s="7" t="str">
        <f t="shared" si="539"/>
        <v/>
      </c>
      <c r="T1104" s="7" t="str">
        <f t="shared" si="539"/>
        <v/>
      </c>
      <c r="U1104" s="7" t="str">
        <f t="shared" si="539"/>
        <v/>
      </c>
      <c r="V1104" s="7" t="str">
        <f t="shared" si="539"/>
        <v/>
      </c>
      <c r="W1104" s="7" t="str">
        <f t="shared" si="539"/>
        <v/>
      </c>
      <c r="X1104" s="7" t="str">
        <f t="shared" si="539"/>
        <v/>
      </c>
      <c r="Y1104" s="7" t="str">
        <f t="shared" si="539"/>
        <v/>
      </c>
    </row>
    <row r="1105" spans="1:25" x14ac:dyDescent="0.35">
      <c r="A1105" s="9" t="s">
        <v>286</v>
      </c>
      <c r="B1105" s="10" t="s">
        <v>14</v>
      </c>
      <c r="C1105" s="9" t="s">
        <v>13</v>
      </c>
      <c r="D1105" s="1">
        <v>1.177046</v>
      </c>
      <c r="E1105" s="82">
        <f>VLOOKUP(C1105,'Literature Lookup Tables'!$A$2:$D$21,4,0)</f>
        <v>0.05</v>
      </c>
      <c r="F1105" s="82">
        <f>VLOOKUP(C1105,'Literature Lookup Tables'!$A$2:$D$21,3,0)</f>
        <v>0.05</v>
      </c>
      <c r="G1105" s="64">
        <f>(VLOOKUP(C1105,'Literature Lookup Tables'!$A$2:$L$21,2))*D1105</f>
        <v>0.11770460000000001</v>
      </c>
      <c r="H1105" s="64">
        <f t="shared" si="537"/>
        <v>5.8852300000000003E-2</v>
      </c>
      <c r="I1105" s="64">
        <f t="shared" si="538"/>
        <v>5.8852300000000003E-2</v>
      </c>
      <c r="J1105" s="106">
        <f>VLOOKUP(C1105,'Literature Lookup Tables'!$A$2:$L$21,MATCH(B1105,listHYDROGROUPS,0))</f>
        <v>74</v>
      </c>
      <c r="K1105" s="7" t="str">
        <f t="shared" si="539"/>
        <v/>
      </c>
      <c r="L1105" s="7" t="str">
        <f t="shared" si="539"/>
        <v/>
      </c>
      <c r="M1105" s="7" t="str">
        <f t="shared" si="539"/>
        <v/>
      </c>
      <c r="N1105" s="7" t="str">
        <f t="shared" si="539"/>
        <v/>
      </c>
      <c r="O1105" s="7" t="str">
        <f t="shared" si="539"/>
        <v/>
      </c>
      <c r="P1105" s="7" t="str">
        <f t="shared" si="539"/>
        <v/>
      </c>
      <c r="Q1105" s="7" t="str">
        <f t="shared" si="539"/>
        <v/>
      </c>
      <c r="R1105" s="7" t="str">
        <f t="shared" si="539"/>
        <v/>
      </c>
      <c r="S1105" s="7" t="str">
        <f t="shared" si="539"/>
        <v/>
      </c>
      <c r="T1105" s="7" t="str">
        <f t="shared" si="539"/>
        <v/>
      </c>
      <c r="U1105" s="7" t="str">
        <f t="shared" si="539"/>
        <v/>
      </c>
      <c r="V1105" s="7" t="str">
        <f t="shared" si="539"/>
        <v/>
      </c>
      <c r="W1105" s="7" t="str">
        <f t="shared" si="539"/>
        <v/>
      </c>
      <c r="X1105" s="7" t="str">
        <f t="shared" si="539"/>
        <v/>
      </c>
      <c r="Y1105" s="7" t="str">
        <f t="shared" si="539"/>
        <v/>
      </c>
    </row>
    <row r="1106" spans="1:25" x14ac:dyDescent="0.35">
      <c r="A1106" s="9" t="s">
        <v>303</v>
      </c>
      <c r="B1106" s="10" t="s">
        <v>14</v>
      </c>
      <c r="C1106" s="9" t="s">
        <v>10</v>
      </c>
      <c r="D1106" s="1">
        <v>0.43562400000000001</v>
      </c>
      <c r="E1106" s="82">
        <f>VLOOKUP(C1106,'Literature Lookup Tables'!$A$2:$D$21,4,0)</f>
        <v>0.03</v>
      </c>
      <c r="F1106" s="82">
        <f>VLOOKUP(C1106,'Literature Lookup Tables'!$A$2:$D$21,3,0)</f>
        <v>0</v>
      </c>
      <c r="G1106" s="64">
        <f>(VLOOKUP(C1106,'Literature Lookup Tables'!$A$2:$L$21,2))*D1106</f>
        <v>1.3068720000000001E-2</v>
      </c>
      <c r="H1106" s="64">
        <f t="shared" si="537"/>
        <v>0</v>
      </c>
      <c r="I1106" s="64">
        <f t="shared" si="538"/>
        <v>1.3068720000000001E-2</v>
      </c>
      <c r="J1106" s="106">
        <f>VLOOKUP(C1106,'Literature Lookup Tables'!$A$2:$L$21,MATCH(B1106,listHYDROGROUPS,0))</f>
        <v>74</v>
      </c>
      <c r="K1106" s="7" t="str">
        <f t="shared" si="539"/>
        <v/>
      </c>
      <c r="L1106" s="7" t="str">
        <f t="shared" si="539"/>
        <v/>
      </c>
      <c r="M1106" s="7" t="str">
        <f t="shared" si="539"/>
        <v/>
      </c>
      <c r="N1106" s="7" t="str">
        <f t="shared" si="539"/>
        <v/>
      </c>
      <c r="O1106" s="7" t="str">
        <f t="shared" si="539"/>
        <v/>
      </c>
      <c r="P1106" s="7" t="str">
        <f t="shared" si="539"/>
        <v/>
      </c>
      <c r="Q1106" s="7" t="str">
        <f t="shared" si="539"/>
        <v/>
      </c>
      <c r="R1106" s="7" t="str">
        <f t="shared" si="539"/>
        <v/>
      </c>
      <c r="S1106" s="7" t="str">
        <f t="shared" si="539"/>
        <v/>
      </c>
      <c r="T1106" s="7" t="str">
        <f t="shared" si="539"/>
        <v/>
      </c>
      <c r="U1106" s="7" t="str">
        <f t="shared" si="539"/>
        <v/>
      </c>
      <c r="V1106" s="7" t="str">
        <f t="shared" si="539"/>
        <v/>
      </c>
      <c r="W1106" s="7" t="str">
        <f t="shared" si="539"/>
        <v/>
      </c>
      <c r="X1106" s="7" t="str">
        <f t="shared" si="539"/>
        <v/>
      </c>
      <c r="Y1106" s="7" t="str">
        <f t="shared" si="539"/>
        <v/>
      </c>
    </row>
    <row r="1107" spans="1:25" x14ac:dyDescent="0.35">
      <c r="A1107" s="9" t="s">
        <v>286</v>
      </c>
      <c r="B1107" s="10" t="s">
        <v>14</v>
      </c>
      <c r="C1107" s="9" t="s">
        <v>10</v>
      </c>
      <c r="D1107" s="1">
        <v>2.6600000000000001E-4</v>
      </c>
      <c r="E1107" s="82">
        <f>VLOOKUP(C1107,'Literature Lookup Tables'!$A$2:$D$21,4,0)</f>
        <v>0.03</v>
      </c>
      <c r="F1107" s="82">
        <f>VLOOKUP(C1107,'Literature Lookup Tables'!$A$2:$D$21,3,0)</f>
        <v>0</v>
      </c>
      <c r="G1107" s="64">
        <f>(VLOOKUP(C1107,'Literature Lookup Tables'!$A$2:$L$21,2))*D1107</f>
        <v>7.9799999999999998E-6</v>
      </c>
      <c r="H1107" s="64">
        <f t="shared" si="537"/>
        <v>0</v>
      </c>
      <c r="I1107" s="64">
        <f t="shared" si="538"/>
        <v>7.9799999999999998E-6</v>
      </c>
      <c r="J1107" s="106">
        <f>VLOOKUP(C1107,'Literature Lookup Tables'!$A$2:$L$21,MATCH(B1107,listHYDROGROUPS,0))</f>
        <v>74</v>
      </c>
      <c r="K1107" s="7" t="str">
        <f t="shared" si="539"/>
        <v/>
      </c>
      <c r="L1107" s="7" t="str">
        <f t="shared" si="539"/>
        <v/>
      </c>
      <c r="M1107" s="7" t="str">
        <f t="shared" si="539"/>
        <v/>
      </c>
      <c r="N1107" s="7" t="str">
        <f t="shared" si="539"/>
        <v/>
      </c>
      <c r="O1107" s="7" t="str">
        <f t="shared" si="539"/>
        <v/>
      </c>
      <c r="P1107" s="7" t="str">
        <f t="shared" si="539"/>
        <v/>
      </c>
      <c r="Q1107" s="7" t="str">
        <f t="shared" si="539"/>
        <v/>
      </c>
      <c r="R1107" s="7" t="str">
        <f t="shared" si="539"/>
        <v/>
      </c>
      <c r="S1107" s="7" t="str">
        <f t="shared" si="539"/>
        <v/>
      </c>
      <c r="T1107" s="7" t="str">
        <f t="shared" si="539"/>
        <v/>
      </c>
      <c r="U1107" s="7" t="str">
        <f t="shared" si="539"/>
        <v/>
      </c>
      <c r="V1107" s="7" t="str">
        <f t="shared" si="539"/>
        <v/>
      </c>
      <c r="W1107" s="7" t="str">
        <f t="shared" si="539"/>
        <v/>
      </c>
      <c r="X1107" s="7" t="str">
        <f t="shared" si="539"/>
        <v/>
      </c>
      <c r="Y1107" s="7" t="str">
        <f t="shared" si="539"/>
        <v/>
      </c>
    </row>
    <row r="1108" spans="1:25" x14ac:dyDescent="0.35">
      <c r="A1108" s="9" t="s">
        <v>292</v>
      </c>
      <c r="B1108" s="10" t="s">
        <v>17</v>
      </c>
      <c r="C1108" s="9" t="s">
        <v>3</v>
      </c>
      <c r="D1108" s="1">
        <v>0.69562100000000004</v>
      </c>
      <c r="E1108" s="82">
        <f>VLOOKUP(C1108,'Literature Lookup Tables'!$A$2:$D$21,4,0)</f>
        <v>0</v>
      </c>
      <c r="F1108" s="82">
        <f>VLOOKUP(C1108,'Literature Lookup Tables'!$A$2:$D$21,3,0)</f>
        <v>0.2</v>
      </c>
      <c r="G1108" s="64">
        <f>(VLOOKUP(C1108,'Literature Lookup Tables'!$A$2:$L$21,2))*D1108</f>
        <v>0.1391242</v>
      </c>
      <c r="H1108" s="64">
        <f t="shared" si="537"/>
        <v>0.1391242</v>
      </c>
      <c r="I1108" s="64">
        <f t="shared" si="538"/>
        <v>0</v>
      </c>
      <c r="J1108" s="106">
        <f>VLOOKUP(C1108,'Literature Lookup Tables'!$A$2:$L$21,MATCH(B1108,listHYDROGROUPS,0))</f>
        <v>77</v>
      </c>
      <c r="K1108" s="7" t="str">
        <f t="shared" si="539"/>
        <v/>
      </c>
      <c r="L1108" s="7" t="str">
        <f t="shared" si="539"/>
        <v/>
      </c>
      <c r="M1108" s="7" t="str">
        <f t="shared" si="539"/>
        <v/>
      </c>
      <c r="N1108" s="7" t="str">
        <f t="shared" si="539"/>
        <v/>
      </c>
      <c r="O1108" s="7" t="str">
        <f t="shared" si="539"/>
        <v/>
      </c>
      <c r="P1108" s="7" t="str">
        <f t="shared" si="539"/>
        <v/>
      </c>
      <c r="Q1108" s="7">
        <f t="shared" si="539"/>
        <v>53.562817000000003</v>
      </c>
      <c r="R1108" s="7" t="str">
        <f t="shared" si="539"/>
        <v/>
      </c>
      <c r="S1108" s="7" t="str">
        <f t="shared" si="539"/>
        <v/>
      </c>
      <c r="T1108" s="7" t="str">
        <f t="shared" si="539"/>
        <v/>
      </c>
      <c r="U1108" s="7" t="str">
        <f t="shared" si="539"/>
        <v/>
      </c>
      <c r="V1108" s="7" t="str">
        <f t="shared" si="539"/>
        <v/>
      </c>
      <c r="W1108" s="7" t="str">
        <f t="shared" si="539"/>
        <v/>
      </c>
      <c r="X1108" s="7" t="str">
        <f t="shared" si="539"/>
        <v/>
      </c>
      <c r="Y1108" s="7" t="str">
        <f t="shared" si="539"/>
        <v/>
      </c>
    </row>
    <row r="1109" spans="1:25" x14ac:dyDescent="0.35">
      <c r="A1109" s="9" t="s">
        <v>292</v>
      </c>
      <c r="B1109" s="10" t="s">
        <v>17</v>
      </c>
      <c r="C1109" s="9" t="s">
        <v>10</v>
      </c>
      <c r="D1109" s="1">
        <v>0.54696699999999998</v>
      </c>
      <c r="E1109" s="82">
        <f>VLOOKUP(C1109,'Literature Lookup Tables'!$A$2:$D$21,4,0)</f>
        <v>0.03</v>
      </c>
      <c r="F1109" s="82">
        <f>VLOOKUP(C1109,'Literature Lookup Tables'!$A$2:$D$21,3,0)</f>
        <v>0</v>
      </c>
      <c r="G1109" s="64">
        <f>(VLOOKUP(C1109,'Literature Lookup Tables'!$A$2:$L$21,2))*D1109</f>
        <v>1.6409009999999998E-2</v>
      </c>
      <c r="H1109" s="64">
        <f t="shared" si="537"/>
        <v>0</v>
      </c>
      <c r="I1109" s="64">
        <f t="shared" si="538"/>
        <v>1.6409009999999998E-2</v>
      </c>
      <c r="J1109" s="106">
        <f>VLOOKUP(C1109,'Literature Lookup Tables'!$A$2:$L$21,MATCH(B1109,listHYDROGROUPS,0))</f>
        <v>77</v>
      </c>
      <c r="K1109" s="7" t="str">
        <f t="shared" ref="K1109:Y1125" si="540">IF($A1109=K$11,$J1109*$D1109,"")</f>
        <v/>
      </c>
      <c r="L1109" s="7" t="str">
        <f t="shared" si="540"/>
        <v/>
      </c>
      <c r="M1109" s="7" t="str">
        <f t="shared" si="540"/>
        <v/>
      </c>
      <c r="N1109" s="7" t="str">
        <f t="shared" si="540"/>
        <v/>
      </c>
      <c r="O1109" s="7" t="str">
        <f t="shared" si="540"/>
        <v/>
      </c>
      <c r="P1109" s="7" t="str">
        <f t="shared" si="540"/>
        <v/>
      </c>
      <c r="Q1109" s="7">
        <f t="shared" si="540"/>
        <v>42.116458999999999</v>
      </c>
      <c r="R1109" s="7" t="str">
        <f t="shared" si="540"/>
        <v/>
      </c>
      <c r="S1109" s="7" t="str">
        <f t="shared" si="540"/>
        <v/>
      </c>
      <c r="T1109" s="7" t="str">
        <f t="shared" si="540"/>
        <v/>
      </c>
      <c r="U1109" s="7" t="str">
        <f t="shared" si="540"/>
        <v/>
      </c>
      <c r="V1109" s="7" t="str">
        <f t="shared" si="540"/>
        <v/>
      </c>
      <c r="W1109" s="7" t="str">
        <f t="shared" si="540"/>
        <v/>
      </c>
      <c r="X1109" s="7" t="str">
        <f t="shared" si="540"/>
        <v/>
      </c>
      <c r="Y1109" s="7" t="str">
        <f t="shared" si="540"/>
        <v/>
      </c>
    </row>
    <row r="1110" spans="1:25" x14ac:dyDescent="0.35">
      <c r="A1110" s="9" t="s">
        <v>277</v>
      </c>
      <c r="B1110" s="10" t="s">
        <v>17</v>
      </c>
      <c r="C1110" s="9" t="s">
        <v>8</v>
      </c>
      <c r="D1110" s="1">
        <v>2.612587</v>
      </c>
      <c r="E1110" s="82">
        <f>VLOOKUP(C1110,'Literature Lookup Tables'!$A$2:$D$21,4,0)</f>
        <v>1.0000000000000009E-2</v>
      </c>
      <c r="F1110" s="82">
        <f>VLOOKUP(C1110,'Literature Lookup Tables'!$A$2:$D$21,3,0)</f>
        <v>0.72</v>
      </c>
      <c r="G1110" s="64">
        <f>(VLOOKUP(C1110,'Literature Lookup Tables'!$A$2:$L$21,2))*D1110</f>
        <v>1.9071885099999999</v>
      </c>
      <c r="H1110" s="64">
        <f t="shared" si="537"/>
        <v>1.8810626399999999</v>
      </c>
      <c r="I1110" s="64">
        <f t="shared" si="538"/>
        <v>2.6125870000000023E-2</v>
      </c>
      <c r="J1110" s="106">
        <f>VLOOKUP(C1110,'Literature Lookup Tables'!$A$2:$L$21,MATCH(B1110,listHYDROGROUPS,0))</f>
        <v>87.5</v>
      </c>
      <c r="K1110" s="7" t="str">
        <f t="shared" si="540"/>
        <v/>
      </c>
      <c r="L1110" s="7" t="str">
        <f t="shared" si="540"/>
        <v/>
      </c>
      <c r="M1110" s="7" t="str">
        <f t="shared" si="540"/>
        <v/>
      </c>
      <c r="N1110" s="7" t="str">
        <f t="shared" si="540"/>
        <v/>
      </c>
      <c r="O1110" s="7" t="str">
        <f t="shared" si="540"/>
        <v/>
      </c>
      <c r="P1110" s="7" t="str">
        <f t="shared" si="540"/>
        <v/>
      </c>
      <c r="Q1110" s="7" t="str">
        <f t="shared" si="540"/>
        <v/>
      </c>
      <c r="R1110" s="7" t="str">
        <f t="shared" si="540"/>
        <v/>
      </c>
      <c r="S1110" s="7" t="str">
        <f t="shared" si="540"/>
        <v/>
      </c>
      <c r="T1110" s="7" t="str">
        <f t="shared" si="540"/>
        <v/>
      </c>
      <c r="U1110" s="7">
        <f t="shared" si="540"/>
        <v>228.60136249999999</v>
      </c>
      <c r="V1110" s="7" t="str">
        <f t="shared" si="540"/>
        <v/>
      </c>
      <c r="W1110" s="7" t="str">
        <f t="shared" si="540"/>
        <v/>
      </c>
      <c r="X1110" s="7" t="str">
        <f t="shared" si="540"/>
        <v/>
      </c>
      <c r="Y1110" s="7" t="str">
        <f t="shared" si="540"/>
        <v/>
      </c>
    </row>
    <row r="1111" spans="1:25" x14ac:dyDescent="0.35">
      <c r="A1111" s="9" t="s">
        <v>279</v>
      </c>
      <c r="B1111" s="10" t="s">
        <v>17</v>
      </c>
      <c r="C1111" s="9" t="s">
        <v>8</v>
      </c>
      <c r="D1111" s="1">
        <v>18.599584</v>
      </c>
      <c r="E1111" s="82">
        <f>VLOOKUP(C1111,'Literature Lookup Tables'!$A$2:$D$21,4,0)</f>
        <v>1.0000000000000009E-2</v>
      </c>
      <c r="F1111" s="82">
        <f>VLOOKUP(C1111,'Literature Lookup Tables'!$A$2:$D$21,3,0)</f>
        <v>0.72</v>
      </c>
      <c r="G1111" s="64">
        <f>(VLOOKUP(C1111,'Literature Lookup Tables'!$A$2:$L$21,2))*D1111</f>
        <v>13.577696319999999</v>
      </c>
      <c r="H1111" s="64">
        <f t="shared" si="537"/>
        <v>13.391700479999999</v>
      </c>
      <c r="I1111" s="64">
        <f t="shared" si="538"/>
        <v>0.18599584000000016</v>
      </c>
      <c r="J1111" s="106">
        <f>VLOOKUP(C1111,'Literature Lookup Tables'!$A$2:$L$21,MATCH(B1111,listHYDROGROUPS,0))</f>
        <v>87.5</v>
      </c>
      <c r="K1111" s="7" t="str">
        <f t="shared" si="540"/>
        <v/>
      </c>
      <c r="L1111" s="7" t="str">
        <f t="shared" si="540"/>
        <v/>
      </c>
      <c r="M1111" s="7" t="str">
        <f t="shared" si="540"/>
        <v/>
      </c>
      <c r="N1111" s="7" t="str">
        <f t="shared" si="540"/>
        <v/>
      </c>
      <c r="O1111" s="7" t="str">
        <f t="shared" si="540"/>
        <v/>
      </c>
      <c r="P1111" s="7" t="str">
        <f t="shared" si="540"/>
        <v/>
      </c>
      <c r="Q1111" s="7" t="str">
        <f t="shared" si="540"/>
        <v/>
      </c>
      <c r="R1111" s="7">
        <f t="shared" si="540"/>
        <v>1627.4636</v>
      </c>
      <c r="S1111" s="7" t="str">
        <f t="shared" si="540"/>
        <v/>
      </c>
      <c r="T1111" s="7" t="str">
        <f t="shared" si="540"/>
        <v/>
      </c>
      <c r="U1111" s="7" t="str">
        <f t="shared" si="540"/>
        <v/>
      </c>
      <c r="V1111" s="7" t="str">
        <f t="shared" si="540"/>
        <v/>
      </c>
      <c r="W1111" s="7" t="str">
        <f t="shared" si="540"/>
        <v/>
      </c>
      <c r="X1111" s="7" t="str">
        <f t="shared" si="540"/>
        <v/>
      </c>
      <c r="Y1111" s="7" t="str">
        <f t="shared" si="540"/>
        <v/>
      </c>
    </row>
    <row r="1112" spans="1:25" x14ac:dyDescent="0.35">
      <c r="A1112" s="9" t="s">
        <v>277</v>
      </c>
      <c r="B1112" s="10" t="s">
        <v>17</v>
      </c>
      <c r="C1112" s="9" t="s">
        <v>71</v>
      </c>
      <c r="D1112" s="1">
        <v>0.14446400000000001</v>
      </c>
      <c r="E1112" s="82">
        <f>VLOOKUP(C1112,'Literature Lookup Tables'!$A$2:$D$21,4,0)</f>
        <v>8.9999999999999969E-2</v>
      </c>
      <c r="F1112" s="82">
        <f>VLOOKUP(C1112,'Literature Lookup Tables'!$A$2:$D$21,3,0)</f>
        <v>0.4</v>
      </c>
      <c r="G1112" s="64">
        <f>(VLOOKUP(C1112,'Literature Lookup Tables'!$A$2:$L$21,2))*D1112</f>
        <v>7.0787360000000007E-2</v>
      </c>
      <c r="H1112" s="64">
        <f t="shared" si="537"/>
        <v>5.7785600000000006E-2</v>
      </c>
      <c r="I1112" s="64">
        <f t="shared" si="538"/>
        <v>1.3001759999999996E-2</v>
      </c>
      <c r="J1112" s="106">
        <f>VLOOKUP(C1112,'Literature Lookup Tables'!$A$2:$L$21,MATCH(B1112,listHYDROGROUPS,0))</f>
        <v>77</v>
      </c>
      <c r="K1112" s="7" t="str">
        <f t="shared" si="540"/>
        <v/>
      </c>
      <c r="L1112" s="7" t="str">
        <f t="shared" si="540"/>
        <v/>
      </c>
      <c r="M1112" s="7" t="str">
        <f t="shared" si="540"/>
        <v/>
      </c>
      <c r="N1112" s="7" t="str">
        <f t="shared" si="540"/>
        <v/>
      </c>
      <c r="O1112" s="7" t="str">
        <f t="shared" si="540"/>
        <v/>
      </c>
      <c r="P1112" s="7" t="str">
        <f t="shared" si="540"/>
        <v/>
      </c>
      <c r="Q1112" s="7" t="str">
        <f t="shared" si="540"/>
        <v/>
      </c>
      <c r="R1112" s="7" t="str">
        <f t="shared" si="540"/>
        <v/>
      </c>
      <c r="S1112" s="7" t="str">
        <f t="shared" si="540"/>
        <v/>
      </c>
      <c r="T1112" s="7" t="str">
        <f t="shared" si="540"/>
        <v/>
      </c>
      <c r="U1112" s="7">
        <f t="shared" si="540"/>
        <v>11.123728</v>
      </c>
      <c r="V1112" s="7" t="str">
        <f t="shared" si="540"/>
        <v/>
      </c>
      <c r="W1112" s="7" t="str">
        <f t="shared" si="540"/>
        <v/>
      </c>
      <c r="X1112" s="7" t="str">
        <f t="shared" si="540"/>
        <v/>
      </c>
      <c r="Y1112" s="7" t="str">
        <f t="shared" si="540"/>
        <v/>
      </c>
    </row>
    <row r="1113" spans="1:25" x14ac:dyDescent="0.35">
      <c r="A1113" s="9" t="s">
        <v>279</v>
      </c>
      <c r="B1113" s="10" t="s">
        <v>17</v>
      </c>
      <c r="C1113" s="9" t="s">
        <v>71</v>
      </c>
      <c r="D1113" s="1">
        <v>4.1939310000000001</v>
      </c>
      <c r="E1113" s="82">
        <f>VLOOKUP(C1113,'Literature Lookup Tables'!$A$2:$D$21,4,0)</f>
        <v>8.9999999999999969E-2</v>
      </c>
      <c r="F1113" s="82">
        <f>VLOOKUP(C1113,'Literature Lookup Tables'!$A$2:$D$21,3,0)</f>
        <v>0.4</v>
      </c>
      <c r="G1113" s="64">
        <f>(VLOOKUP(C1113,'Literature Lookup Tables'!$A$2:$L$21,2))*D1113</f>
        <v>2.05502619</v>
      </c>
      <c r="H1113" s="64">
        <f t="shared" si="537"/>
        <v>1.6775724000000001</v>
      </c>
      <c r="I1113" s="64">
        <f t="shared" si="538"/>
        <v>0.3774537899999999</v>
      </c>
      <c r="J1113" s="106">
        <f>VLOOKUP(C1113,'Literature Lookup Tables'!$A$2:$L$21,MATCH(B1113,listHYDROGROUPS,0))</f>
        <v>77</v>
      </c>
      <c r="K1113" s="7" t="str">
        <f t="shared" si="540"/>
        <v/>
      </c>
      <c r="L1113" s="7" t="str">
        <f t="shared" si="540"/>
        <v/>
      </c>
      <c r="M1113" s="7" t="str">
        <f t="shared" si="540"/>
        <v/>
      </c>
      <c r="N1113" s="7" t="str">
        <f t="shared" si="540"/>
        <v/>
      </c>
      <c r="O1113" s="7" t="str">
        <f t="shared" si="540"/>
        <v/>
      </c>
      <c r="P1113" s="7" t="str">
        <f t="shared" si="540"/>
        <v/>
      </c>
      <c r="Q1113" s="7" t="str">
        <f t="shared" si="540"/>
        <v/>
      </c>
      <c r="R1113" s="7">
        <f t="shared" si="540"/>
        <v>322.93268699999999</v>
      </c>
      <c r="S1113" s="7" t="str">
        <f t="shared" si="540"/>
        <v/>
      </c>
      <c r="T1113" s="7" t="str">
        <f t="shared" si="540"/>
        <v/>
      </c>
      <c r="U1113" s="7" t="str">
        <f t="shared" si="540"/>
        <v/>
      </c>
      <c r="V1113" s="7" t="str">
        <f t="shared" si="540"/>
        <v/>
      </c>
      <c r="W1113" s="7" t="str">
        <f t="shared" si="540"/>
        <v/>
      </c>
      <c r="X1113" s="7" t="str">
        <f t="shared" si="540"/>
        <v/>
      </c>
      <c r="Y1113" s="7" t="str">
        <f t="shared" si="540"/>
        <v/>
      </c>
    </row>
    <row r="1114" spans="1:25" x14ac:dyDescent="0.35">
      <c r="A1114" s="9" t="s">
        <v>290</v>
      </c>
      <c r="B1114" s="10" t="s">
        <v>17</v>
      </c>
      <c r="C1114" s="9" t="s">
        <v>71</v>
      </c>
      <c r="D1114" s="1">
        <v>0.720557</v>
      </c>
      <c r="E1114" s="82">
        <f>VLOOKUP(C1114,'Literature Lookup Tables'!$A$2:$D$21,4,0)</f>
        <v>8.9999999999999969E-2</v>
      </c>
      <c r="F1114" s="82">
        <f>VLOOKUP(C1114,'Literature Lookup Tables'!$A$2:$D$21,3,0)</f>
        <v>0.4</v>
      </c>
      <c r="G1114" s="64">
        <f>(VLOOKUP(C1114,'Literature Lookup Tables'!$A$2:$L$21,2))*D1114</f>
        <v>0.35307293000000001</v>
      </c>
      <c r="H1114" s="64">
        <f t="shared" si="537"/>
        <v>0.2882228</v>
      </c>
      <c r="I1114" s="64">
        <f t="shared" si="538"/>
        <v>6.4850129999999978E-2</v>
      </c>
      <c r="J1114" s="106">
        <f>VLOOKUP(C1114,'Literature Lookup Tables'!$A$2:$L$21,MATCH(B1114,listHYDROGROUPS,0))</f>
        <v>77</v>
      </c>
      <c r="K1114" s="7" t="str">
        <f t="shared" si="540"/>
        <v/>
      </c>
      <c r="L1114" s="7" t="str">
        <f t="shared" si="540"/>
        <v/>
      </c>
      <c r="M1114" s="7" t="str">
        <f t="shared" si="540"/>
        <v/>
      </c>
      <c r="N1114" s="7" t="str">
        <f t="shared" si="540"/>
        <v/>
      </c>
      <c r="O1114" s="7">
        <f t="shared" si="540"/>
        <v>55.482889</v>
      </c>
      <c r="P1114" s="7" t="str">
        <f t="shared" si="540"/>
        <v/>
      </c>
      <c r="Q1114" s="7" t="str">
        <f t="shared" si="540"/>
        <v/>
      </c>
      <c r="R1114" s="7" t="str">
        <f t="shared" si="540"/>
        <v/>
      </c>
      <c r="S1114" s="7" t="str">
        <f t="shared" si="540"/>
        <v/>
      </c>
      <c r="T1114" s="7" t="str">
        <f t="shared" si="540"/>
        <v/>
      </c>
      <c r="U1114" s="7" t="str">
        <f t="shared" si="540"/>
        <v/>
      </c>
      <c r="V1114" s="7" t="str">
        <f t="shared" si="540"/>
        <v/>
      </c>
      <c r="W1114" s="7" t="str">
        <f t="shared" si="540"/>
        <v/>
      </c>
      <c r="X1114" s="7" t="str">
        <f t="shared" si="540"/>
        <v/>
      </c>
      <c r="Y1114" s="7" t="str">
        <f t="shared" si="540"/>
        <v/>
      </c>
    </row>
    <row r="1115" spans="1:25" x14ac:dyDescent="0.35">
      <c r="A1115" s="9" t="s">
        <v>279</v>
      </c>
      <c r="B1115" s="10" t="s">
        <v>17</v>
      </c>
      <c r="C1115" s="9" t="s">
        <v>0</v>
      </c>
      <c r="D1115" s="1">
        <v>1.642819</v>
      </c>
      <c r="E1115" s="82">
        <f>VLOOKUP(C1115,'Literature Lookup Tables'!$A$2:$D$21,4,0)</f>
        <v>0</v>
      </c>
      <c r="F1115" s="82">
        <f>VLOOKUP(C1115,'Literature Lookup Tables'!$A$2:$D$21,3,0)</f>
        <v>0.5</v>
      </c>
      <c r="G1115" s="64">
        <f>(VLOOKUP(C1115,'Literature Lookup Tables'!$A$2:$L$21,2))*D1115</f>
        <v>0.82140950000000001</v>
      </c>
      <c r="H1115" s="64">
        <f t="shared" si="537"/>
        <v>0.82140950000000001</v>
      </c>
      <c r="I1115" s="64">
        <f t="shared" si="538"/>
        <v>0</v>
      </c>
      <c r="J1115" s="106">
        <f>VLOOKUP(C1115,'Literature Lookup Tables'!$A$2:$L$21,MATCH(B1115,listHYDROGROUPS,0))</f>
        <v>81.5</v>
      </c>
      <c r="K1115" s="7" t="str">
        <f t="shared" si="540"/>
        <v/>
      </c>
      <c r="L1115" s="7" t="str">
        <f t="shared" si="540"/>
        <v/>
      </c>
      <c r="M1115" s="7" t="str">
        <f t="shared" si="540"/>
        <v/>
      </c>
      <c r="N1115" s="7" t="str">
        <f t="shared" si="540"/>
        <v/>
      </c>
      <c r="O1115" s="7" t="str">
        <f t="shared" si="540"/>
        <v/>
      </c>
      <c r="P1115" s="7" t="str">
        <f t="shared" si="540"/>
        <v/>
      </c>
      <c r="Q1115" s="7" t="str">
        <f t="shared" si="540"/>
        <v/>
      </c>
      <c r="R1115" s="7">
        <f t="shared" si="540"/>
        <v>133.8897485</v>
      </c>
      <c r="S1115" s="7" t="str">
        <f t="shared" si="540"/>
        <v/>
      </c>
      <c r="T1115" s="7" t="str">
        <f t="shared" si="540"/>
        <v/>
      </c>
      <c r="U1115" s="7" t="str">
        <f t="shared" si="540"/>
        <v/>
      </c>
      <c r="V1115" s="7" t="str">
        <f t="shared" si="540"/>
        <v/>
      </c>
      <c r="W1115" s="7" t="str">
        <f t="shared" si="540"/>
        <v/>
      </c>
      <c r="X1115" s="7" t="str">
        <f t="shared" si="540"/>
        <v/>
      </c>
      <c r="Y1115" s="7" t="str">
        <f t="shared" si="540"/>
        <v/>
      </c>
    </row>
    <row r="1116" spans="1:25" x14ac:dyDescent="0.35">
      <c r="A1116" s="9" t="s">
        <v>290</v>
      </c>
      <c r="B1116" s="10" t="s">
        <v>17</v>
      </c>
      <c r="C1116" s="9" t="s">
        <v>0</v>
      </c>
      <c r="D1116" s="1">
        <v>0.96819200000000005</v>
      </c>
      <c r="E1116" s="82">
        <f>VLOOKUP(C1116,'Literature Lookup Tables'!$A$2:$D$21,4,0)</f>
        <v>0</v>
      </c>
      <c r="F1116" s="82">
        <f>VLOOKUP(C1116,'Literature Lookup Tables'!$A$2:$D$21,3,0)</f>
        <v>0.5</v>
      </c>
      <c r="G1116" s="64">
        <f>(VLOOKUP(C1116,'Literature Lookup Tables'!$A$2:$L$21,2))*D1116</f>
        <v>0.48409600000000003</v>
      </c>
      <c r="H1116" s="64">
        <f t="shared" si="537"/>
        <v>0.48409600000000003</v>
      </c>
      <c r="I1116" s="64">
        <f t="shared" si="538"/>
        <v>0</v>
      </c>
      <c r="J1116" s="106">
        <f>VLOOKUP(C1116,'Literature Lookup Tables'!$A$2:$L$21,MATCH(B1116,listHYDROGROUPS,0))</f>
        <v>81.5</v>
      </c>
      <c r="K1116" s="7" t="str">
        <f t="shared" si="540"/>
        <v/>
      </c>
      <c r="L1116" s="7" t="str">
        <f t="shared" si="540"/>
        <v/>
      </c>
      <c r="M1116" s="7" t="str">
        <f t="shared" si="540"/>
        <v/>
      </c>
      <c r="N1116" s="7" t="str">
        <f t="shared" si="540"/>
        <v/>
      </c>
      <c r="O1116" s="7">
        <f t="shared" si="540"/>
        <v>78.907648000000009</v>
      </c>
      <c r="P1116" s="7" t="str">
        <f t="shared" si="540"/>
        <v/>
      </c>
      <c r="Q1116" s="7" t="str">
        <f t="shared" si="540"/>
        <v/>
      </c>
      <c r="R1116" s="7" t="str">
        <f t="shared" si="540"/>
        <v/>
      </c>
      <c r="S1116" s="7" t="str">
        <f t="shared" si="540"/>
        <v/>
      </c>
      <c r="T1116" s="7" t="str">
        <f t="shared" si="540"/>
        <v/>
      </c>
      <c r="U1116" s="7" t="str">
        <f t="shared" si="540"/>
        <v/>
      </c>
      <c r="V1116" s="7" t="str">
        <f t="shared" si="540"/>
        <v/>
      </c>
      <c r="W1116" s="7" t="str">
        <f t="shared" si="540"/>
        <v/>
      </c>
      <c r="X1116" s="7" t="str">
        <f t="shared" si="540"/>
        <v/>
      </c>
      <c r="Y1116" s="7" t="str">
        <f t="shared" si="540"/>
        <v/>
      </c>
    </row>
    <row r="1117" spans="1:25" x14ac:dyDescent="0.35">
      <c r="A1117" s="9" t="s">
        <v>277</v>
      </c>
      <c r="B1117" s="10" t="s">
        <v>17</v>
      </c>
      <c r="C1117" s="9" t="s">
        <v>9</v>
      </c>
      <c r="D1117" s="1">
        <v>1.1620090000000001</v>
      </c>
      <c r="E1117" s="82">
        <f>VLOOKUP(C1117,'Literature Lookup Tables'!$A$2:$D$21,4,0)</f>
        <v>1.0000000000000009E-2</v>
      </c>
      <c r="F1117" s="82">
        <f>VLOOKUP(C1117,'Literature Lookup Tables'!$A$2:$D$21,3,0)</f>
        <v>0.72</v>
      </c>
      <c r="G1117" s="64">
        <f>(VLOOKUP(C1117,'Literature Lookup Tables'!$A$2:$L$21,2))*D1117</f>
        <v>0.84826657000000005</v>
      </c>
      <c r="H1117" s="64">
        <f t="shared" si="537"/>
        <v>0.83664647999999997</v>
      </c>
      <c r="I1117" s="64">
        <f t="shared" si="538"/>
        <v>1.1620090000000012E-2</v>
      </c>
      <c r="J1117" s="106">
        <f>VLOOKUP(C1117,'Literature Lookup Tables'!$A$2:$L$21,MATCH(B1117,listHYDROGROUPS,0))</f>
        <v>77</v>
      </c>
      <c r="K1117" s="7" t="str">
        <f t="shared" si="540"/>
        <v/>
      </c>
      <c r="L1117" s="7" t="str">
        <f t="shared" si="540"/>
        <v/>
      </c>
      <c r="M1117" s="7" t="str">
        <f t="shared" si="540"/>
        <v/>
      </c>
      <c r="N1117" s="7" t="str">
        <f t="shared" si="540"/>
        <v/>
      </c>
      <c r="O1117" s="7" t="str">
        <f t="shared" si="540"/>
        <v/>
      </c>
      <c r="P1117" s="7" t="str">
        <f t="shared" si="540"/>
        <v/>
      </c>
      <c r="Q1117" s="7" t="str">
        <f t="shared" si="540"/>
        <v/>
      </c>
      <c r="R1117" s="7" t="str">
        <f t="shared" si="540"/>
        <v/>
      </c>
      <c r="S1117" s="7" t="str">
        <f t="shared" si="540"/>
        <v/>
      </c>
      <c r="T1117" s="7" t="str">
        <f t="shared" si="540"/>
        <v/>
      </c>
      <c r="U1117" s="7">
        <f t="shared" si="540"/>
        <v>89.474693000000002</v>
      </c>
      <c r="V1117" s="7" t="str">
        <f t="shared" si="540"/>
        <v/>
      </c>
      <c r="W1117" s="7" t="str">
        <f t="shared" si="540"/>
        <v/>
      </c>
      <c r="X1117" s="7" t="str">
        <f t="shared" si="540"/>
        <v/>
      </c>
      <c r="Y1117" s="7" t="str">
        <f t="shared" si="540"/>
        <v/>
      </c>
    </row>
    <row r="1118" spans="1:25" x14ac:dyDescent="0.35">
      <c r="A1118" s="9" t="s">
        <v>279</v>
      </c>
      <c r="B1118" s="10" t="s">
        <v>17</v>
      </c>
      <c r="C1118" s="9" t="s">
        <v>9</v>
      </c>
      <c r="D1118" s="1">
        <v>1.431595</v>
      </c>
      <c r="E1118" s="82">
        <f>VLOOKUP(C1118,'Literature Lookup Tables'!$A$2:$D$21,4,0)</f>
        <v>1.0000000000000009E-2</v>
      </c>
      <c r="F1118" s="82">
        <f>VLOOKUP(C1118,'Literature Lookup Tables'!$A$2:$D$21,3,0)</f>
        <v>0.72</v>
      </c>
      <c r="G1118" s="64">
        <f>(VLOOKUP(C1118,'Literature Lookup Tables'!$A$2:$L$21,2))*D1118</f>
        <v>1.0450643499999999</v>
      </c>
      <c r="H1118" s="64">
        <f t="shared" si="537"/>
        <v>1.0307484</v>
      </c>
      <c r="I1118" s="64">
        <f t="shared" si="538"/>
        <v>1.4315950000000013E-2</v>
      </c>
      <c r="J1118" s="106">
        <f>VLOOKUP(C1118,'Literature Lookup Tables'!$A$2:$L$21,MATCH(B1118,listHYDROGROUPS,0))</f>
        <v>77</v>
      </c>
      <c r="K1118" s="7" t="str">
        <f t="shared" si="540"/>
        <v/>
      </c>
      <c r="L1118" s="7" t="str">
        <f t="shared" si="540"/>
        <v/>
      </c>
      <c r="M1118" s="7" t="str">
        <f t="shared" si="540"/>
        <v/>
      </c>
      <c r="N1118" s="7" t="str">
        <f t="shared" si="540"/>
        <v/>
      </c>
      <c r="O1118" s="7" t="str">
        <f t="shared" si="540"/>
        <v/>
      </c>
      <c r="P1118" s="7" t="str">
        <f t="shared" si="540"/>
        <v/>
      </c>
      <c r="Q1118" s="7" t="str">
        <f t="shared" si="540"/>
        <v/>
      </c>
      <c r="R1118" s="7">
        <f t="shared" si="540"/>
        <v>110.232815</v>
      </c>
      <c r="S1118" s="7" t="str">
        <f t="shared" si="540"/>
        <v/>
      </c>
      <c r="T1118" s="7" t="str">
        <f t="shared" si="540"/>
        <v/>
      </c>
      <c r="U1118" s="7" t="str">
        <f t="shared" si="540"/>
        <v/>
      </c>
      <c r="V1118" s="7" t="str">
        <f t="shared" si="540"/>
        <v/>
      </c>
      <c r="W1118" s="7" t="str">
        <f t="shared" si="540"/>
        <v/>
      </c>
      <c r="X1118" s="7" t="str">
        <f t="shared" si="540"/>
        <v/>
      </c>
      <c r="Y1118" s="7" t="str">
        <f t="shared" si="540"/>
        <v/>
      </c>
    </row>
    <row r="1119" spans="1:25" x14ac:dyDescent="0.35">
      <c r="A1119" s="9" t="s">
        <v>290</v>
      </c>
      <c r="B1119" s="10" t="s">
        <v>17</v>
      </c>
      <c r="C1119" s="9" t="s">
        <v>2</v>
      </c>
      <c r="D1119" s="1">
        <v>5.3959919999999997</v>
      </c>
      <c r="E1119" s="82">
        <f>VLOOKUP(C1119,'Literature Lookup Tables'!$A$2:$D$21,4,0)</f>
        <v>0.05</v>
      </c>
      <c r="F1119" s="82">
        <f>VLOOKUP(C1119,'Literature Lookup Tables'!$A$2:$D$21,3,0)</f>
        <v>0.05</v>
      </c>
      <c r="G1119" s="64">
        <f>(VLOOKUP(C1119,'Literature Lookup Tables'!$A$2:$L$21,2))*D1119</f>
        <v>0.53959919999999995</v>
      </c>
      <c r="H1119" s="64">
        <f t="shared" si="537"/>
        <v>0.26979959999999997</v>
      </c>
      <c r="I1119" s="64">
        <f t="shared" si="538"/>
        <v>0.26979959999999997</v>
      </c>
      <c r="J1119" s="106">
        <f>VLOOKUP(C1119,'Literature Lookup Tables'!$A$2:$L$21,MATCH(B1119,listHYDROGROUPS,0))</f>
        <v>77</v>
      </c>
      <c r="K1119" s="7" t="str">
        <f t="shared" si="540"/>
        <v/>
      </c>
      <c r="L1119" s="7" t="str">
        <f t="shared" si="540"/>
        <v/>
      </c>
      <c r="M1119" s="7" t="str">
        <f t="shared" si="540"/>
        <v/>
      </c>
      <c r="N1119" s="7" t="str">
        <f t="shared" si="540"/>
        <v/>
      </c>
      <c r="O1119" s="7">
        <f t="shared" si="540"/>
        <v>415.49138399999998</v>
      </c>
      <c r="P1119" s="7" t="str">
        <f t="shared" si="540"/>
        <v/>
      </c>
      <c r="Q1119" s="7" t="str">
        <f t="shared" si="540"/>
        <v/>
      </c>
      <c r="R1119" s="7" t="str">
        <f t="shared" si="540"/>
        <v/>
      </c>
      <c r="S1119" s="7" t="str">
        <f t="shared" si="540"/>
        <v/>
      </c>
      <c r="T1119" s="7" t="str">
        <f t="shared" si="540"/>
        <v/>
      </c>
      <c r="U1119" s="7" t="str">
        <f t="shared" si="540"/>
        <v/>
      </c>
      <c r="V1119" s="7" t="str">
        <f t="shared" si="540"/>
        <v/>
      </c>
      <c r="W1119" s="7" t="str">
        <f t="shared" si="540"/>
        <v/>
      </c>
      <c r="X1119" s="7" t="str">
        <f t="shared" si="540"/>
        <v/>
      </c>
      <c r="Y1119" s="7" t="str">
        <f t="shared" si="540"/>
        <v/>
      </c>
    </row>
    <row r="1120" spans="1:25" x14ac:dyDescent="0.35">
      <c r="A1120" s="9" t="s">
        <v>276</v>
      </c>
      <c r="B1120" s="10" t="s">
        <v>17</v>
      </c>
      <c r="C1120" s="9" t="s">
        <v>5</v>
      </c>
      <c r="D1120" s="1">
        <v>0.299377</v>
      </c>
      <c r="E1120" s="82">
        <f>VLOOKUP(C1120,'Literature Lookup Tables'!$A$2:$D$21,4,0)</f>
        <v>1.0000000000000009E-2</v>
      </c>
      <c r="F1120" s="82">
        <f>VLOOKUP(C1120,'Literature Lookup Tables'!$A$2:$D$21,3,0)</f>
        <v>0.85</v>
      </c>
      <c r="G1120" s="64">
        <f>(VLOOKUP(C1120,'Literature Lookup Tables'!$A$2:$L$21,2))*D1120</f>
        <v>0.25746422000000002</v>
      </c>
      <c r="H1120" s="64">
        <f t="shared" si="537"/>
        <v>0.25447045000000001</v>
      </c>
      <c r="I1120" s="64">
        <f t="shared" si="538"/>
        <v>2.9937700000000028E-3</v>
      </c>
      <c r="J1120" s="106">
        <f>VLOOKUP(C1120,'Literature Lookup Tables'!$A$2:$L$21,MATCH(B1120,listHYDROGROUPS,0))</f>
        <v>81.5</v>
      </c>
      <c r="K1120" s="7" t="str">
        <f t="shared" si="540"/>
        <v/>
      </c>
      <c r="L1120" s="7">
        <f t="shared" si="540"/>
        <v>24.3992255</v>
      </c>
      <c r="M1120" s="7" t="str">
        <f t="shared" si="540"/>
        <v/>
      </c>
      <c r="N1120" s="7" t="str">
        <f t="shared" si="540"/>
        <v/>
      </c>
      <c r="O1120" s="7" t="str">
        <f t="shared" si="540"/>
        <v/>
      </c>
      <c r="P1120" s="7" t="str">
        <f t="shared" si="540"/>
        <v/>
      </c>
      <c r="Q1120" s="7" t="str">
        <f t="shared" si="540"/>
        <v/>
      </c>
      <c r="R1120" s="7" t="str">
        <f t="shared" si="540"/>
        <v/>
      </c>
      <c r="S1120" s="7" t="str">
        <f t="shared" si="540"/>
        <v/>
      </c>
      <c r="T1120" s="7" t="str">
        <f t="shared" si="540"/>
        <v/>
      </c>
      <c r="U1120" s="7" t="str">
        <f t="shared" si="540"/>
        <v/>
      </c>
      <c r="V1120" s="7" t="str">
        <f t="shared" si="540"/>
        <v/>
      </c>
      <c r="W1120" s="7" t="str">
        <f t="shared" si="540"/>
        <v/>
      </c>
      <c r="X1120" s="7" t="str">
        <f t="shared" si="540"/>
        <v/>
      </c>
      <c r="Y1120" s="7" t="str">
        <f t="shared" si="540"/>
        <v/>
      </c>
    </row>
    <row r="1121" spans="1:25" x14ac:dyDescent="0.35">
      <c r="A1121" s="9" t="s">
        <v>277</v>
      </c>
      <c r="B1121" s="10" t="s">
        <v>17</v>
      </c>
      <c r="C1121" s="9" t="s">
        <v>5</v>
      </c>
      <c r="D1121" s="1">
        <v>6.6464569999999998</v>
      </c>
      <c r="E1121" s="82">
        <f>VLOOKUP(C1121,'Literature Lookup Tables'!$A$2:$D$21,4,0)</f>
        <v>1.0000000000000009E-2</v>
      </c>
      <c r="F1121" s="82">
        <f>VLOOKUP(C1121,'Literature Lookup Tables'!$A$2:$D$21,3,0)</f>
        <v>0.85</v>
      </c>
      <c r="G1121" s="64">
        <f>(VLOOKUP(C1121,'Literature Lookup Tables'!$A$2:$L$21,2))*D1121</f>
        <v>5.7159530199999997</v>
      </c>
      <c r="H1121" s="64">
        <f t="shared" si="537"/>
        <v>5.6494884499999998</v>
      </c>
      <c r="I1121" s="64">
        <f t="shared" si="538"/>
        <v>6.6464570000000056E-2</v>
      </c>
      <c r="J1121" s="106">
        <f>VLOOKUP(C1121,'Literature Lookup Tables'!$A$2:$L$21,MATCH(B1121,listHYDROGROUPS,0))</f>
        <v>81.5</v>
      </c>
      <c r="K1121" s="7" t="str">
        <f t="shared" si="540"/>
        <v/>
      </c>
      <c r="L1121" s="7" t="str">
        <f t="shared" si="540"/>
        <v/>
      </c>
      <c r="M1121" s="7" t="str">
        <f t="shared" si="540"/>
        <v/>
      </c>
      <c r="N1121" s="7" t="str">
        <f t="shared" si="540"/>
        <v/>
      </c>
      <c r="O1121" s="7" t="str">
        <f t="shared" si="540"/>
        <v/>
      </c>
      <c r="P1121" s="7" t="str">
        <f t="shared" si="540"/>
        <v/>
      </c>
      <c r="Q1121" s="7" t="str">
        <f t="shared" si="540"/>
        <v/>
      </c>
      <c r="R1121" s="7" t="str">
        <f t="shared" si="540"/>
        <v/>
      </c>
      <c r="S1121" s="7" t="str">
        <f t="shared" si="540"/>
        <v/>
      </c>
      <c r="T1121" s="7" t="str">
        <f t="shared" si="540"/>
        <v/>
      </c>
      <c r="U1121" s="7">
        <f t="shared" si="540"/>
        <v>541.68624550000004</v>
      </c>
      <c r="V1121" s="7" t="str">
        <f t="shared" si="540"/>
        <v/>
      </c>
      <c r="W1121" s="7" t="str">
        <f t="shared" si="540"/>
        <v/>
      </c>
      <c r="X1121" s="7" t="str">
        <f t="shared" si="540"/>
        <v/>
      </c>
      <c r="Y1121" s="7" t="str">
        <f t="shared" si="540"/>
        <v/>
      </c>
    </row>
    <row r="1122" spans="1:25" x14ac:dyDescent="0.35">
      <c r="A1122" s="9" t="s">
        <v>279</v>
      </c>
      <c r="B1122" s="10" t="s">
        <v>17</v>
      </c>
      <c r="C1122" s="9" t="s">
        <v>5</v>
      </c>
      <c r="D1122" s="1">
        <v>2.5896080000000001</v>
      </c>
      <c r="E1122" s="82">
        <f>VLOOKUP(C1122,'Literature Lookup Tables'!$A$2:$D$21,4,0)</f>
        <v>1.0000000000000009E-2</v>
      </c>
      <c r="F1122" s="82">
        <f>VLOOKUP(C1122,'Literature Lookup Tables'!$A$2:$D$21,3,0)</f>
        <v>0.85</v>
      </c>
      <c r="G1122" s="64">
        <f>(VLOOKUP(C1122,'Literature Lookup Tables'!$A$2:$L$21,2))*D1122</f>
        <v>2.2270628800000001</v>
      </c>
      <c r="H1122" s="64">
        <f t="shared" si="537"/>
        <v>2.2011668000000002</v>
      </c>
      <c r="I1122" s="64">
        <f t="shared" si="538"/>
        <v>2.5896080000000023E-2</v>
      </c>
      <c r="J1122" s="106">
        <f>VLOOKUP(C1122,'Literature Lookup Tables'!$A$2:$L$21,MATCH(B1122,listHYDROGROUPS,0))</f>
        <v>81.5</v>
      </c>
      <c r="K1122" s="7" t="str">
        <f t="shared" si="540"/>
        <v/>
      </c>
      <c r="L1122" s="7" t="str">
        <f t="shared" si="540"/>
        <v/>
      </c>
      <c r="M1122" s="7" t="str">
        <f t="shared" si="540"/>
        <v/>
      </c>
      <c r="N1122" s="7" t="str">
        <f t="shared" si="540"/>
        <v/>
      </c>
      <c r="O1122" s="7" t="str">
        <f t="shared" si="540"/>
        <v/>
      </c>
      <c r="P1122" s="7" t="str">
        <f t="shared" si="540"/>
        <v/>
      </c>
      <c r="Q1122" s="7" t="str">
        <f t="shared" si="540"/>
        <v/>
      </c>
      <c r="R1122" s="7">
        <f t="shared" si="540"/>
        <v>211.05305200000001</v>
      </c>
      <c r="S1122" s="7" t="str">
        <f t="shared" si="540"/>
        <v/>
      </c>
      <c r="T1122" s="7" t="str">
        <f t="shared" si="540"/>
        <v/>
      </c>
      <c r="U1122" s="7" t="str">
        <f t="shared" si="540"/>
        <v/>
      </c>
      <c r="V1122" s="7" t="str">
        <f t="shared" si="540"/>
        <v/>
      </c>
      <c r="W1122" s="7" t="str">
        <f t="shared" si="540"/>
        <v/>
      </c>
      <c r="X1122" s="7" t="str">
        <f t="shared" si="540"/>
        <v/>
      </c>
      <c r="Y1122" s="7" t="str">
        <f t="shared" si="540"/>
        <v/>
      </c>
    </row>
    <row r="1123" spans="1:25" x14ac:dyDescent="0.35">
      <c r="A1123" s="9" t="s">
        <v>276</v>
      </c>
      <c r="B1123" s="10" t="s">
        <v>17</v>
      </c>
      <c r="C1123" s="9" t="s">
        <v>7</v>
      </c>
      <c r="D1123" s="1">
        <v>1.0072140000000001</v>
      </c>
      <c r="E1123" s="82">
        <f>VLOOKUP(C1123,'Literature Lookup Tables'!$A$2:$D$21,4,0)</f>
        <v>0</v>
      </c>
      <c r="F1123" s="82">
        <f>VLOOKUP(C1123,'Literature Lookup Tables'!$A$2:$D$21,3,0)</f>
        <v>0.3</v>
      </c>
      <c r="G1123" s="64">
        <f>(VLOOKUP(C1123,'Literature Lookup Tables'!$A$2:$L$21,2))*D1123</f>
        <v>0.30216419999999999</v>
      </c>
      <c r="H1123" s="64">
        <f t="shared" si="537"/>
        <v>0.30216419999999999</v>
      </c>
      <c r="I1123" s="64">
        <f t="shared" si="538"/>
        <v>0</v>
      </c>
      <c r="J1123" s="106">
        <f>VLOOKUP(C1123,'Literature Lookup Tables'!$A$2:$L$21,MATCH(B1123,listHYDROGROUPS,0))</f>
        <v>77</v>
      </c>
      <c r="K1123" s="7" t="str">
        <f t="shared" si="540"/>
        <v/>
      </c>
      <c r="L1123" s="7">
        <f t="shared" si="540"/>
        <v>77.555478000000008</v>
      </c>
      <c r="M1123" s="7" t="str">
        <f t="shared" si="540"/>
        <v/>
      </c>
      <c r="N1123" s="7" t="str">
        <f t="shared" si="540"/>
        <v/>
      </c>
      <c r="O1123" s="7" t="str">
        <f t="shared" si="540"/>
        <v/>
      </c>
      <c r="P1123" s="7" t="str">
        <f t="shared" si="540"/>
        <v/>
      </c>
      <c r="Q1123" s="7" t="str">
        <f t="shared" si="540"/>
        <v/>
      </c>
      <c r="R1123" s="7" t="str">
        <f t="shared" si="540"/>
        <v/>
      </c>
      <c r="S1123" s="7" t="str">
        <f t="shared" si="540"/>
        <v/>
      </c>
      <c r="T1123" s="7" t="str">
        <f t="shared" si="540"/>
        <v/>
      </c>
      <c r="U1123" s="7" t="str">
        <f t="shared" si="540"/>
        <v/>
      </c>
      <c r="V1123" s="7" t="str">
        <f t="shared" si="540"/>
        <v/>
      </c>
      <c r="W1123" s="7" t="str">
        <f t="shared" si="540"/>
        <v/>
      </c>
      <c r="X1123" s="7" t="str">
        <f t="shared" si="540"/>
        <v/>
      </c>
      <c r="Y1123" s="7" t="str">
        <f t="shared" si="540"/>
        <v/>
      </c>
    </row>
    <row r="1124" spans="1:25" x14ac:dyDescent="0.35">
      <c r="A1124" s="9" t="s">
        <v>292</v>
      </c>
      <c r="B1124" s="10" t="s">
        <v>17</v>
      </c>
      <c r="C1124" s="9" t="s">
        <v>3</v>
      </c>
      <c r="D1124" s="1">
        <v>3.7821419999999999</v>
      </c>
      <c r="E1124" s="82">
        <f>VLOOKUP(C1124,'Literature Lookup Tables'!$A$2:$D$21,4,0)</f>
        <v>0</v>
      </c>
      <c r="F1124" s="82">
        <f>VLOOKUP(C1124,'Literature Lookup Tables'!$A$2:$D$21,3,0)</f>
        <v>0.2</v>
      </c>
      <c r="G1124" s="64">
        <f>(VLOOKUP(C1124,'Literature Lookup Tables'!$A$2:$L$21,2))*D1124</f>
        <v>0.7564284</v>
      </c>
      <c r="H1124" s="64">
        <f t="shared" si="537"/>
        <v>0.7564284</v>
      </c>
      <c r="I1124" s="64">
        <f t="shared" si="538"/>
        <v>0</v>
      </c>
      <c r="J1124" s="106">
        <f>VLOOKUP(C1124,'Literature Lookup Tables'!$A$2:$L$21,MATCH(B1124,listHYDROGROUPS,0))</f>
        <v>77</v>
      </c>
      <c r="K1124" s="7" t="str">
        <f t="shared" si="540"/>
        <v/>
      </c>
      <c r="L1124" s="7" t="str">
        <f t="shared" si="540"/>
        <v/>
      </c>
      <c r="M1124" s="7" t="str">
        <f t="shared" si="540"/>
        <v/>
      </c>
      <c r="N1124" s="7" t="str">
        <f t="shared" si="540"/>
        <v/>
      </c>
      <c r="O1124" s="7" t="str">
        <f t="shared" si="540"/>
        <v/>
      </c>
      <c r="P1124" s="7" t="str">
        <f t="shared" si="540"/>
        <v/>
      </c>
      <c r="Q1124" s="7">
        <f t="shared" si="540"/>
        <v>291.22493400000002</v>
      </c>
      <c r="R1124" s="7" t="str">
        <f t="shared" si="540"/>
        <v/>
      </c>
      <c r="S1124" s="7" t="str">
        <f t="shared" si="540"/>
        <v/>
      </c>
      <c r="T1124" s="7" t="str">
        <f t="shared" si="540"/>
        <v/>
      </c>
      <c r="U1124" s="7" t="str">
        <f t="shared" si="540"/>
        <v/>
      </c>
      <c r="V1124" s="7" t="str">
        <f t="shared" si="540"/>
        <v/>
      </c>
      <c r="W1124" s="7" t="str">
        <f t="shared" si="540"/>
        <v/>
      </c>
      <c r="X1124" s="7" t="str">
        <f t="shared" si="540"/>
        <v/>
      </c>
      <c r="Y1124" s="7" t="str">
        <f t="shared" si="540"/>
        <v/>
      </c>
    </row>
    <row r="1125" spans="1:25" x14ac:dyDescent="0.35">
      <c r="A1125" s="9" t="s">
        <v>290</v>
      </c>
      <c r="B1125" s="10" t="s">
        <v>17</v>
      </c>
      <c r="C1125" s="9" t="s">
        <v>3</v>
      </c>
      <c r="D1125" s="1">
        <v>5.4423589999999997</v>
      </c>
      <c r="E1125" s="82">
        <f>VLOOKUP(C1125,'Literature Lookup Tables'!$A$2:$D$21,4,0)</f>
        <v>0</v>
      </c>
      <c r="F1125" s="82">
        <f>VLOOKUP(C1125,'Literature Lookup Tables'!$A$2:$D$21,3,0)</f>
        <v>0.2</v>
      </c>
      <c r="G1125" s="64">
        <f>(VLOOKUP(C1125,'Literature Lookup Tables'!$A$2:$L$21,2))*D1125</f>
        <v>1.0884718</v>
      </c>
      <c r="H1125" s="64">
        <f t="shared" si="537"/>
        <v>1.0884718</v>
      </c>
      <c r="I1125" s="64">
        <f t="shared" si="538"/>
        <v>0</v>
      </c>
      <c r="J1125" s="106">
        <f>VLOOKUP(C1125,'Literature Lookup Tables'!$A$2:$L$21,MATCH(B1125,listHYDROGROUPS,0))</f>
        <v>77</v>
      </c>
      <c r="K1125" s="7" t="str">
        <f t="shared" si="540"/>
        <v/>
      </c>
      <c r="L1125" s="7" t="str">
        <f t="shared" si="540"/>
        <v/>
      </c>
      <c r="M1125" s="7" t="str">
        <f t="shared" si="540"/>
        <v/>
      </c>
      <c r="N1125" s="7" t="str">
        <f t="shared" si="540"/>
        <v/>
      </c>
      <c r="O1125" s="7">
        <f t="shared" si="540"/>
        <v>419.061643</v>
      </c>
      <c r="P1125" s="7" t="str">
        <f t="shared" si="540"/>
        <v/>
      </c>
      <c r="Q1125" s="7" t="str">
        <f t="shared" si="540"/>
        <v/>
      </c>
      <c r="R1125" s="7" t="str">
        <f t="shared" si="540"/>
        <v/>
      </c>
      <c r="S1125" s="7" t="str">
        <f t="shared" si="540"/>
        <v/>
      </c>
      <c r="T1125" s="7" t="str">
        <f t="shared" si="540"/>
        <v/>
      </c>
      <c r="U1125" s="7" t="str">
        <f t="shared" si="540"/>
        <v/>
      </c>
      <c r="V1125" s="7" t="str">
        <f t="shared" si="540"/>
        <v/>
      </c>
      <c r="W1125" s="7" t="str">
        <f t="shared" si="540"/>
        <v/>
      </c>
      <c r="X1125" s="7" t="str">
        <f t="shared" si="540"/>
        <v/>
      </c>
      <c r="Y1125" s="7" t="str">
        <f t="shared" si="540"/>
        <v/>
      </c>
    </row>
    <row r="1126" spans="1:25" x14ac:dyDescent="0.35">
      <c r="A1126" s="9" t="s">
        <v>276</v>
      </c>
      <c r="B1126" s="10" t="s">
        <v>17</v>
      </c>
      <c r="C1126" s="9" t="s">
        <v>10</v>
      </c>
      <c r="D1126" s="1">
        <v>4.3608010000000004</v>
      </c>
      <c r="E1126" s="82">
        <f>VLOOKUP(C1126,'Literature Lookup Tables'!$A$2:$D$21,4,0)</f>
        <v>0.03</v>
      </c>
      <c r="F1126" s="82">
        <f>VLOOKUP(C1126,'Literature Lookup Tables'!$A$2:$D$21,3,0)</f>
        <v>0</v>
      </c>
      <c r="G1126" s="64">
        <f>(VLOOKUP(C1126,'Literature Lookup Tables'!$A$2:$L$21,2))*D1126</f>
        <v>0.13082403000000001</v>
      </c>
      <c r="H1126" s="64">
        <f t="shared" si="537"/>
        <v>0</v>
      </c>
      <c r="I1126" s="64">
        <f t="shared" si="538"/>
        <v>0.13082403000000001</v>
      </c>
      <c r="J1126" s="106">
        <f>VLOOKUP(C1126,'Literature Lookup Tables'!$A$2:$L$21,MATCH(B1126,listHYDROGROUPS,0))</f>
        <v>77</v>
      </c>
      <c r="K1126" s="7" t="str">
        <f t="shared" ref="K1126:Y1142" si="541">IF($A1126=K$11,$J1126*$D1126,"")</f>
        <v/>
      </c>
      <c r="L1126" s="7">
        <f t="shared" si="541"/>
        <v>335.781677</v>
      </c>
      <c r="M1126" s="7" t="str">
        <f t="shared" si="541"/>
        <v/>
      </c>
      <c r="N1126" s="7" t="str">
        <f t="shared" si="541"/>
        <v/>
      </c>
      <c r="O1126" s="7" t="str">
        <f t="shared" si="541"/>
        <v/>
      </c>
      <c r="P1126" s="7" t="str">
        <f t="shared" si="541"/>
        <v/>
      </c>
      <c r="Q1126" s="7" t="str">
        <f t="shared" si="541"/>
        <v/>
      </c>
      <c r="R1126" s="7" t="str">
        <f t="shared" si="541"/>
        <v/>
      </c>
      <c r="S1126" s="7" t="str">
        <f t="shared" si="541"/>
        <v/>
      </c>
      <c r="T1126" s="7" t="str">
        <f t="shared" si="541"/>
        <v/>
      </c>
      <c r="U1126" s="7" t="str">
        <f t="shared" si="541"/>
        <v/>
      </c>
      <c r="V1126" s="7" t="str">
        <f t="shared" si="541"/>
        <v/>
      </c>
      <c r="W1126" s="7" t="str">
        <f t="shared" si="541"/>
        <v/>
      </c>
      <c r="X1126" s="7" t="str">
        <f t="shared" si="541"/>
        <v/>
      </c>
      <c r="Y1126" s="7" t="str">
        <f t="shared" si="541"/>
        <v/>
      </c>
    </row>
    <row r="1127" spans="1:25" x14ac:dyDescent="0.35">
      <c r="A1127" s="9" t="s">
        <v>292</v>
      </c>
      <c r="B1127" s="10" t="s">
        <v>17</v>
      </c>
      <c r="C1127" s="9" t="s">
        <v>10</v>
      </c>
      <c r="D1127" s="1">
        <v>3.267811</v>
      </c>
      <c r="E1127" s="82">
        <f>VLOOKUP(C1127,'Literature Lookup Tables'!$A$2:$D$21,4,0)</f>
        <v>0.03</v>
      </c>
      <c r="F1127" s="82">
        <f>VLOOKUP(C1127,'Literature Lookup Tables'!$A$2:$D$21,3,0)</f>
        <v>0</v>
      </c>
      <c r="G1127" s="64">
        <f>(VLOOKUP(C1127,'Literature Lookup Tables'!$A$2:$L$21,2))*D1127</f>
        <v>9.8034330000000003E-2</v>
      </c>
      <c r="H1127" s="64">
        <f t="shared" si="537"/>
        <v>0</v>
      </c>
      <c r="I1127" s="64">
        <f t="shared" si="538"/>
        <v>9.8034330000000003E-2</v>
      </c>
      <c r="J1127" s="106">
        <f>VLOOKUP(C1127,'Literature Lookup Tables'!$A$2:$L$21,MATCH(B1127,listHYDROGROUPS,0))</f>
        <v>77</v>
      </c>
      <c r="K1127" s="7" t="str">
        <f t="shared" si="541"/>
        <v/>
      </c>
      <c r="L1127" s="7" t="str">
        <f t="shared" si="541"/>
        <v/>
      </c>
      <c r="M1127" s="7" t="str">
        <f t="shared" si="541"/>
        <v/>
      </c>
      <c r="N1127" s="7" t="str">
        <f t="shared" si="541"/>
        <v/>
      </c>
      <c r="O1127" s="7" t="str">
        <f t="shared" si="541"/>
        <v/>
      </c>
      <c r="P1127" s="7" t="str">
        <f t="shared" si="541"/>
        <v/>
      </c>
      <c r="Q1127" s="7">
        <f t="shared" si="541"/>
        <v>251.62144699999999</v>
      </c>
      <c r="R1127" s="7" t="str">
        <f t="shared" si="541"/>
        <v/>
      </c>
      <c r="S1127" s="7" t="str">
        <f t="shared" si="541"/>
        <v/>
      </c>
      <c r="T1127" s="7" t="str">
        <f t="shared" si="541"/>
        <v/>
      </c>
      <c r="U1127" s="7" t="str">
        <f t="shared" si="541"/>
        <v/>
      </c>
      <c r="V1127" s="7" t="str">
        <f t="shared" si="541"/>
        <v/>
      </c>
      <c r="W1127" s="7" t="str">
        <f t="shared" si="541"/>
        <v/>
      </c>
      <c r="X1127" s="7" t="str">
        <f t="shared" si="541"/>
        <v/>
      </c>
      <c r="Y1127" s="7" t="str">
        <f t="shared" si="541"/>
        <v/>
      </c>
    </row>
    <row r="1128" spans="1:25" x14ac:dyDescent="0.35">
      <c r="A1128" s="9" t="s">
        <v>290</v>
      </c>
      <c r="B1128" s="10" t="s">
        <v>17</v>
      </c>
      <c r="C1128" s="9" t="s">
        <v>10</v>
      </c>
      <c r="D1128" s="1">
        <v>3.5382850000000001</v>
      </c>
      <c r="E1128" s="82">
        <f>VLOOKUP(C1128,'Literature Lookup Tables'!$A$2:$D$21,4,0)</f>
        <v>0.03</v>
      </c>
      <c r="F1128" s="82">
        <f>VLOOKUP(C1128,'Literature Lookup Tables'!$A$2:$D$21,3,0)</f>
        <v>0</v>
      </c>
      <c r="G1128" s="64">
        <f>(VLOOKUP(C1128,'Literature Lookup Tables'!$A$2:$L$21,2))*D1128</f>
        <v>0.10614854999999999</v>
      </c>
      <c r="H1128" s="64">
        <f t="shared" si="537"/>
        <v>0</v>
      </c>
      <c r="I1128" s="64">
        <f t="shared" si="538"/>
        <v>0.10614854999999999</v>
      </c>
      <c r="J1128" s="106">
        <f>VLOOKUP(C1128,'Literature Lookup Tables'!$A$2:$L$21,MATCH(B1128,listHYDROGROUPS,0))</f>
        <v>77</v>
      </c>
      <c r="K1128" s="7" t="str">
        <f t="shared" si="541"/>
        <v/>
      </c>
      <c r="L1128" s="7" t="str">
        <f t="shared" si="541"/>
        <v/>
      </c>
      <c r="M1128" s="7" t="str">
        <f t="shared" si="541"/>
        <v/>
      </c>
      <c r="N1128" s="7" t="str">
        <f t="shared" si="541"/>
        <v/>
      </c>
      <c r="O1128" s="7">
        <f t="shared" si="541"/>
        <v>272.447945</v>
      </c>
      <c r="P1128" s="7" t="str">
        <f t="shared" si="541"/>
        <v/>
      </c>
      <c r="Q1128" s="7" t="str">
        <f t="shared" si="541"/>
        <v/>
      </c>
      <c r="R1128" s="7" t="str">
        <f t="shared" si="541"/>
        <v/>
      </c>
      <c r="S1128" s="7" t="str">
        <f t="shared" si="541"/>
        <v/>
      </c>
      <c r="T1128" s="7" t="str">
        <f t="shared" si="541"/>
        <v/>
      </c>
      <c r="U1128" s="7" t="str">
        <f t="shared" si="541"/>
        <v/>
      </c>
      <c r="V1128" s="7" t="str">
        <f t="shared" si="541"/>
        <v/>
      </c>
      <c r="W1128" s="7" t="str">
        <f t="shared" si="541"/>
        <v/>
      </c>
      <c r="X1128" s="7" t="str">
        <f t="shared" si="541"/>
        <v/>
      </c>
      <c r="Y1128" s="7" t="str">
        <f t="shared" si="541"/>
        <v/>
      </c>
    </row>
    <row r="1129" spans="1:25" x14ac:dyDescent="0.35">
      <c r="A1129" s="9" t="s">
        <v>293</v>
      </c>
      <c r="B1129" s="10" t="s">
        <v>17</v>
      </c>
      <c r="C1129" s="9" t="s">
        <v>10</v>
      </c>
      <c r="D1129" s="1">
        <v>0.103839</v>
      </c>
      <c r="E1129" s="82">
        <f>VLOOKUP(C1129,'Literature Lookup Tables'!$A$2:$D$21,4,0)</f>
        <v>0.03</v>
      </c>
      <c r="F1129" s="82">
        <f>VLOOKUP(C1129,'Literature Lookup Tables'!$A$2:$D$21,3,0)</f>
        <v>0</v>
      </c>
      <c r="G1129" s="64">
        <f>(VLOOKUP(C1129,'Literature Lookup Tables'!$A$2:$L$21,2))*D1129</f>
        <v>3.11517E-3</v>
      </c>
      <c r="H1129" s="64">
        <f t="shared" si="537"/>
        <v>0</v>
      </c>
      <c r="I1129" s="64">
        <f t="shared" si="538"/>
        <v>3.11517E-3</v>
      </c>
      <c r="J1129" s="106">
        <f>VLOOKUP(C1129,'Literature Lookup Tables'!$A$2:$L$21,MATCH(B1129,listHYDROGROUPS,0))</f>
        <v>77</v>
      </c>
      <c r="K1129" s="7" t="str">
        <f t="shared" si="541"/>
        <v/>
      </c>
      <c r="L1129" s="7" t="str">
        <f t="shared" si="541"/>
        <v/>
      </c>
      <c r="M1129" s="7" t="str">
        <f t="shared" si="541"/>
        <v/>
      </c>
      <c r="N1129" s="7" t="str">
        <f t="shared" si="541"/>
        <v/>
      </c>
      <c r="O1129" s="7" t="str">
        <f t="shared" si="541"/>
        <v/>
      </c>
      <c r="P1129" s="7" t="str">
        <f t="shared" si="541"/>
        <v/>
      </c>
      <c r="Q1129" s="7" t="str">
        <f t="shared" si="541"/>
        <v/>
      </c>
      <c r="R1129" s="7" t="str">
        <f t="shared" si="541"/>
        <v/>
      </c>
      <c r="S1129" s="7" t="str">
        <f t="shared" si="541"/>
        <v/>
      </c>
      <c r="T1129" s="7" t="str">
        <f t="shared" si="541"/>
        <v/>
      </c>
      <c r="U1129" s="7" t="str">
        <f t="shared" si="541"/>
        <v/>
      </c>
      <c r="V1129" s="7" t="str">
        <f t="shared" si="541"/>
        <v/>
      </c>
      <c r="W1129" s="7" t="str">
        <f t="shared" si="541"/>
        <v/>
      </c>
      <c r="X1129" s="7">
        <f t="shared" si="541"/>
        <v>7.995603</v>
      </c>
      <c r="Y1129" s="7" t="str">
        <f t="shared" si="541"/>
        <v/>
      </c>
    </row>
    <row r="1130" spans="1:25" x14ac:dyDescent="0.35">
      <c r="A1130" s="9" t="s">
        <v>281</v>
      </c>
      <c r="B1130" s="10" t="s">
        <v>11</v>
      </c>
      <c r="C1130" s="9" t="s">
        <v>2</v>
      </c>
      <c r="D1130" s="1">
        <v>2.8484929999999999</v>
      </c>
      <c r="E1130" s="82">
        <f>VLOOKUP(C1130,'Literature Lookup Tables'!$A$2:$D$21,4,0)</f>
        <v>0.05</v>
      </c>
      <c r="F1130" s="82">
        <f>VLOOKUP(C1130,'Literature Lookup Tables'!$A$2:$D$21,3,0)</f>
        <v>0.05</v>
      </c>
      <c r="G1130" s="64">
        <f>(VLOOKUP(C1130,'Literature Lookup Tables'!$A$2:$L$21,2))*D1130</f>
        <v>0.28484930000000003</v>
      </c>
      <c r="H1130" s="64">
        <f t="shared" si="537"/>
        <v>0.14242465000000001</v>
      </c>
      <c r="I1130" s="64">
        <f t="shared" si="538"/>
        <v>0.14242465000000001</v>
      </c>
      <c r="J1130" s="106">
        <f>VLOOKUP(C1130,'Literature Lookup Tables'!$A$2:$L$21,MATCH(B1130,listHYDROGROUPS,0))</f>
        <v>70.5</v>
      </c>
      <c r="K1130" s="7" t="str">
        <f t="shared" si="541"/>
        <v/>
      </c>
      <c r="L1130" s="7" t="str">
        <f t="shared" si="541"/>
        <v/>
      </c>
      <c r="M1130" s="7" t="str">
        <f t="shared" si="541"/>
        <v/>
      </c>
      <c r="N1130" s="7" t="str">
        <f t="shared" si="541"/>
        <v/>
      </c>
      <c r="O1130" s="7" t="str">
        <f t="shared" si="541"/>
        <v/>
      </c>
      <c r="P1130" s="7" t="str">
        <f t="shared" si="541"/>
        <v/>
      </c>
      <c r="Q1130" s="7" t="str">
        <f t="shared" si="541"/>
        <v/>
      </c>
      <c r="R1130" s="7" t="str">
        <f t="shared" si="541"/>
        <v/>
      </c>
      <c r="S1130" s="7" t="str">
        <f t="shared" si="541"/>
        <v/>
      </c>
      <c r="T1130" s="7" t="str">
        <f t="shared" si="541"/>
        <v/>
      </c>
      <c r="U1130" s="7" t="str">
        <f t="shared" si="541"/>
        <v/>
      </c>
      <c r="V1130" s="7" t="str">
        <f t="shared" si="541"/>
        <v/>
      </c>
      <c r="W1130" s="7" t="str">
        <f t="shared" si="541"/>
        <v/>
      </c>
      <c r="X1130" s="7" t="str">
        <f t="shared" si="541"/>
        <v/>
      </c>
      <c r="Y1130" s="7" t="str">
        <f t="shared" si="541"/>
        <v/>
      </c>
    </row>
    <row r="1131" spans="1:25" x14ac:dyDescent="0.35">
      <c r="A1131" s="9" t="s">
        <v>281</v>
      </c>
      <c r="B1131" s="10" t="s">
        <v>11</v>
      </c>
      <c r="C1131" s="9" t="s">
        <v>15</v>
      </c>
      <c r="D1131" s="1">
        <v>6.4578999999999998E-2</v>
      </c>
      <c r="E1131" s="82">
        <f>VLOOKUP(C1131,'Literature Lookup Tables'!$A$2:$D$21,4,0)</f>
        <v>0.04</v>
      </c>
      <c r="F1131" s="82">
        <f>VLOOKUP(C1131,'Literature Lookup Tables'!$A$2:$D$21,3,0)</f>
        <v>0.01</v>
      </c>
      <c r="G1131" s="64">
        <f>(VLOOKUP(C1131,'Literature Lookup Tables'!$A$2:$L$21,2))*D1131</f>
        <v>3.22895E-3</v>
      </c>
      <c r="H1131" s="64">
        <f t="shared" si="537"/>
        <v>6.4579000000000004E-4</v>
      </c>
      <c r="I1131" s="64">
        <f t="shared" si="538"/>
        <v>2.5831600000000001E-3</v>
      </c>
      <c r="J1131" s="106">
        <f>VLOOKUP(C1131,'Literature Lookup Tables'!$A$2:$L$21,MATCH(B1131,listHYDROGROUPS,0))</f>
        <v>76.5</v>
      </c>
      <c r="K1131" s="7" t="str">
        <f t="shared" si="541"/>
        <v/>
      </c>
      <c r="L1131" s="7" t="str">
        <f t="shared" si="541"/>
        <v/>
      </c>
      <c r="M1131" s="7" t="str">
        <f t="shared" si="541"/>
        <v/>
      </c>
      <c r="N1131" s="7" t="str">
        <f t="shared" si="541"/>
        <v/>
      </c>
      <c r="O1131" s="7" t="str">
        <f t="shared" si="541"/>
        <v/>
      </c>
      <c r="P1131" s="7" t="str">
        <f t="shared" si="541"/>
        <v/>
      </c>
      <c r="Q1131" s="7" t="str">
        <f t="shared" si="541"/>
        <v/>
      </c>
      <c r="R1131" s="7" t="str">
        <f t="shared" si="541"/>
        <v/>
      </c>
      <c r="S1131" s="7" t="str">
        <f t="shared" si="541"/>
        <v/>
      </c>
      <c r="T1131" s="7" t="str">
        <f t="shared" si="541"/>
        <v/>
      </c>
      <c r="U1131" s="7" t="str">
        <f t="shared" si="541"/>
        <v/>
      </c>
      <c r="V1131" s="7" t="str">
        <f t="shared" si="541"/>
        <v/>
      </c>
      <c r="W1131" s="7" t="str">
        <f t="shared" si="541"/>
        <v/>
      </c>
      <c r="X1131" s="7" t="str">
        <f t="shared" si="541"/>
        <v/>
      </c>
      <c r="Y1131" s="7" t="str">
        <f t="shared" si="541"/>
        <v/>
      </c>
    </row>
    <row r="1132" spans="1:25" x14ac:dyDescent="0.35">
      <c r="A1132" s="9" t="s">
        <v>281</v>
      </c>
      <c r="B1132" s="10" t="s">
        <v>11</v>
      </c>
      <c r="C1132" s="9" t="s">
        <v>10</v>
      </c>
      <c r="D1132" s="1">
        <v>2.7703319999999998</v>
      </c>
      <c r="E1132" s="82">
        <f>VLOOKUP(C1132,'Literature Lookup Tables'!$A$2:$D$21,4,0)</f>
        <v>0.03</v>
      </c>
      <c r="F1132" s="82">
        <f>VLOOKUP(C1132,'Literature Lookup Tables'!$A$2:$D$21,3,0)</f>
        <v>0</v>
      </c>
      <c r="G1132" s="64">
        <f>(VLOOKUP(C1132,'Literature Lookup Tables'!$A$2:$L$21,2))*D1132</f>
        <v>8.3109959999999997E-2</v>
      </c>
      <c r="H1132" s="64">
        <f t="shared" si="537"/>
        <v>0</v>
      </c>
      <c r="I1132" s="64">
        <f t="shared" si="538"/>
        <v>8.3109959999999997E-2</v>
      </c>
      <c r="J1132" s="106">
        <f>VLOOKUP(C1132,'Literature Lookup Tables'!$A$2:$L$21,MATCH(B1132,listHYDROGROUPS,0))</f>
        <v>70.5</v>
      </c>
      <c r="K1132" s="7" t="str">
        <f t="shared" si="541"/>
        <v/>
      </c>
      <c r="L1132" s="7" t="str">
        <f t="shared" si="541"/>
        <v/>
      </c>
      <c r="M1132" s="7" t="str">
        <f t="shared" si="541"/>
        <v/>
      </c>
      <c r="N1132" s="7" t="str">
        <f t="shared" si="541"/>
        <v/>
      </c>
      <c r="O1132" s="7" t="str">
        <f t="shared" si="541"/>
        <v/>
      </c>
      <c r="P1132" s="7" t="str">
        <f t="shared" si="541"/>
        <v/>
      </c>
      <c r="Q1132" s="7" t="str">
        <f t="shared" si="541"/>
        <v/>
      </c>
      <c r="R1132" s="7" t="str">
        <f t="shared" si="541"/>
        <v/>
      </c>
      <c r="S1132" s="7" t="str">
        <f t="shared" si="541"/>
        <v/>
      </c>
      <c r="T1132" s="7" t="str">
        <f t="shared" si="541"/>
        <v/>
      </c>
      <c r="U1132" s="7" t="str">
        <f t="shared" si="541"/>
        <v/>
      </c>
      <c r="V1132" s="7" t="str">
        <f t="shared" si="541"/>
        <v/>
      </c>
      <c r="W1132" s="7" t="str">
        <f t="shared" si="541"/>
        <v/>
      </c>
      <c r="X1132" s="7" t="str">
        <f t="shared" si="541"/>
        <v/>
      </c>
      <c r="Y1132" s="7" t="str">
        <f t="shared" si="541"/>
        <v/>
      </c>
    </row>
    <row r="1133" spans="1:25" x14ac:dyDescent="0.35">
      <c r="A1133" s="9" t="s">
        <v>281</v>
      </c>
      <c r="B1133" s="10" t="s">
        <v>6</v>
      </c>
      <c r="C1133" s="9" t="s">
        <v>13</v>
      </c>
      <c r="D1133" s="1">
        <v>0.40299299999999999</v>
      </c>
      <c r="E1133" s="82">
        <f>VLOOKUP(C1133,'Literature Lookup Tables'!$A$2:$D$21,4,0)</f>
        <v>0.05</v>
      </c>
      <c r="F1133" s="82">
        <f>VLOOKUP(C1133,'Literature Lookup Tables'!$A$2:$D$21,3,0)</f>
        <v>0.05</v>
      </c>
      <c r="G1133" s="64">
        <f>(VLOOKUP(C1133,'Literature Lookup Tables'!$A$2:$L$21,2))*D1133</f>
        <v>4.0299300000000003E-2</v>
      </c>
      <c r="H1133" s="64">
        <f t="shared" si="537"/>
        <v>2.0149650000000002E-2</v>
      </c>
      <c r="I1133" s="64">
        <f t="shared" si="538"/>
        <v>2.0149650000000002E-2</v>
      </c>
      <c r="J1133" s="106">
        <f>VLOOKUP(C1133,'Literature Lookup Tables'!$A$2:$L$21,MATCH(B1133,listHYDROGROUPS,0))</f>
        <v>61</v>
      </c>
      <c r="K1133" s="7" t="str">
        <f t="shared" si="541"/>
        <v/>
      </c>
      <c r="L1133" s="7" t="str">
        <f t="shared" si="541"/>
        <v/>
      </c>
      <c r="M1133" s="7" t="str">
        <f t="shared" si="541"/>
        <v/>
      </c>
      <c r="N1133" s="7" t="str">
        <f t="shared" si="541"/>
        <v/>
      </c>
      <c r="O1133" s="7" t="str">
        <f t="shared" si="541"/>
        <v/>
      </c>
      <c r="P1133" s="7" t="str">
        <f t="shared" si="541"/>
        <v/>
      </c>
      <c r="Q1133" s="7" t="str">
        <f t="shared" si="541"/>
        <v/>
      </c>
      <c r="R1133" s="7" t="str">
        <f t="shared" si="541"/>
        <v/>
      </c>
      <c r="S1133" s="7" t="str">
        <f t="shared" si="541"/>
        <v/>
      </c>
      <c r="T1133" s="7" t="str">
        <f t="shared" si="541"/>
        <v/>
      </c>
      <c r="U1133" s="7" t="str">
        <f t="shared" si="541"/>
        <v/>
      </c>
      <c r="V1133" s="7" t="str">
        <f t="shared" si="541"/>
        <v/>
      </c>
      <c r="W1133" s="7" t="str">
        <f t="shared" si="541"/>
        <v/>
      </c>
      <c r="X1133" s="7" t="str">
        <f t="shared" si="541"/>
        <v/>
      </c>
      <c r="Y1133" s="7" t="str">
        <f t="shared" si="541"/>
        <v/>
      </c>
    </row>
    <row r="1134" spans="1:25" x14ac:dyDescent="0.35">
      <c r="A1134" s="9" t="s">
        <v>281</v>
      </c>
      <c r="B1134" s="10" t="s">
        <v>6</v>
      </c>
      <c r="C1134" s="9" t="s">
        <v>3</v>
      </c>
      <c r="D1134" s="1">
        <v>3.242054</v>
      </c>
      <c r="E1134" s="82">
        <f>VLOOKUP(C1134,'Literature Lookup Tables'!$A$2:$D$21,4,0)</f>
        <v>0</v>
      </c>
      <c r="F1134" s="82">
        <f>VLOOKUP(C1134,'Literature Lookup Tables'!$A$2:$D$21,3,0)</f>
        <v>0.2</v>
      </c>
      <c r="G1134" s="64">
        <f>(VLOOKUP(C1134,'Literature Lookup Tables'!$A$2:$L$21,2))*D1134</f>
        <v>0.64841080000000006</v>
      </c>
      <c r="H1134" s="64">
        <f t="shared" si="537"/>
        <v>0.64841080000000006</v>
      </c>
      <c r="I1134" s="64">
        <f t="shared" si="538"/>
        <v>0</v>
      </c>
      <c r="J1134" s="106">
        <f>VLOOKUP(C1134,'Literature Lookup Tables'!$A$2:$L$21,MATCH(B1134,listHYDROGROUPS,0))</f>
        <v>61</v>
      </c>
      <c r="K1134" s="7" t="str">
        <f t="shared" si="541"/>
        <v/>
      </c>
      <c r="L1134" s="7" t="str">
        <f t="shared" si="541"/>
        <v/>
      </c>
      <c r="M1134" s="7" t="str">
        <f t="shared" si="541"/>
        <v/>
      </c>
      <c r="N1134" s="7" t="str">
        <f t="shared" si="541"/>
        <v/>
      </c>
      <c r="O1134" s="7" t="str">
        <f t="shared" si="541"/>
        <v/>
      </c>
      <c r="P1134" s="7" t="str">
        <f t="shared" si="541"/>
        <v/>
      </c>
      <c r="Q1134" s="7" t="str">
        <f t="shared" si="541"/>
        <v/>
      </c>
      <c r="R1134" s="7" t="str">
        <f t="shared" si="541"/>
        <v/>
      </c>
      <c r="S1134" s="7" t="str">
        <f t="shared" si="541"/>
        <v/>
      </c>
      <c r="T1134" s="7" t="str">
        <f t="shared" si="541"/>
        <v/>
      </c>
      <c r="U1134" s="7" t="str">
        <f t="shared" si="541"/>
        <v/>
      </c>
      <c r="V1134" s="7" t="str">
        <f t="shared" si="541"/>
        <v/>
      </c>
      <c r="W1134" s="7" t="str">
        <f t="shared" si="541"/>
        <v/>
      </c>
      <c r="X1134" s="7" t="str">
        <f t="shared" si="541"/>
        <v/>
      </c>
      <c r="Y1134" s="7" t="str">
        <f t="shared" si="541"/>
        <v/>
      </c>
    </row>
    <row r="1135" spans="1:25" x14ac:dyDescent="0.35">
      <c r="A1135" s="9" t="s">
        <v>281</v>
      </c>
      <c r="B1135" s="10" t="s">
        <v>6</v>
      </c>
      <c r="C1135" s="9" t="s">
        <v>10</v>
      </c>
      <c r="D1135" s="1">
        <v>0.11196200000000001</v>
      </c>
      <c r="E1135" s="82">
        <f>VLOOKUP(C1135,'Literature Lookup Tables'!$A$2:$D$21,4,0)</f>
        <v>0.03</v>
      </c>
      <c r="F1135" s="82">
        <f>VLOOKUP(C1135,'Literature Lookup Tables'!$A$2:$D$21,3,0)</f>
        <v>0</v>
      </c>
      <c r="G1135" s="64">
        <f>(VLOOKUP(C1135,'Literature Lookup Tables'!$A$2:$L$21,2))*D1135</f>
        <v>3.35886E-3</v>
      </c>
      <c r="H1135" s="64">
        <f t="shared" si="537"/>
        <v>0</v>
      </c>
      <c r="I1135" s="64">
        <f t="shared" si="538"/>
        <v>3.35886E-3</v>
      </c>
      <c r="J1135" s="106">
        <f>VLOOKUP(C1135,'Literature Lookup Tables'!$A$2:$L$21,MATCH(B1135,listHYDROGROUPS,0))</f>
        <v>61</v>
      </c>
      <c r="K1135" s="7" t="str">
        <f t="shared" si="541"/>
        <v/>
      </c>
      <c r="L1135" s="7" t="str">
        <f t="shared" si="541"/>
        <v/>
      </c>
      <c r="M1135" s="7" t="str">
        <f t="shared" si="541"/>
        <v/>
      </c>
      <c r="N1135" s="7" t="str">
        <f t="shared" si="541"/>
        <v/>
      </c>
      <c r="O1135" s="7" t="str">
        <f t="shared" si="541"/>
        <v/>
      </c>
      <c r="P1135" s="7" t="str">
        <f t="shared" si="541"/>
        <v/>
      </c>
      <c r="Q1135" s="7" t="str">
        <f t="shared" si="541"/>
        <v/>
      </c>
      <c r="R1135" s="7" t="str">
        <f t="shared" si="541"/>
        <v/>
      </c>
      <c r="S1135" s="7" t="str">
        <f t="shared" si="541"/>
        <v/>
      </c>
      <c r="T1135" s="7" t="str">
        <f t="shared" si="541"/>
        <v/>
      </c>
      <c r="U1135" s="7" t="str">
        <f t="shared" si="541"/>
        <v/>
      </c>
      <c r="V1135" s="7" t="str">
        <f t="shared" si="541"/>
        <v/>
      </c>
      <c r="W1135" s="7" t="str">
        <f t="shared" si="541"/>
        <v/>
      </c>
      <c r="X1135" s="7" t="str">
        <f t="shared" si="541"/>
        <v/>
      </c>
      <c r="Y1135" s="7" t="str">
        <f t="shared" si="541"/>
        <v/>
      </c>
    </row>
    <row r="1136" spans="1:25" x14ac:dyDescent="0.35">
      <c r="A1136" s="9" t="s">
        <v>281</v>
      </c>
      <c r="B1136" s="10" t="s">
        <v>6</v>
      </c>
      <c r="C1136" s="9" t="s">
        <v>71</v>
      </c>
      <c r="D1136" s="1">
        <v>4.0932310000000003</v>
      </c>
      <c r="E1136" s="82">
        <f>VLOOKUP(C1136,'Literature Lookup Tables'!$A$2:$D$21,4,0)</f>
        <v>8.9999999999999969E-2</v>
      </c>
      <c r="F1136" s="82">
        <f>VLOOKUP(C1136,'Literature Lookup Tables'!$A$2:$D$21,3,0)</f>
        <v>0.4</v>
      </c>
      <c r="G1136" s="64">
        <f>(VLOOKUP(C1136,'Literature Lookup Tables'!$A$2:$L$21,2))*D1136</f>
        <v>2.0056831900000001</v>
      </c>
      <c r="H1136" s="64">
        <f t="shared" si="537"/>
        <v>1.6372924000000002</v>
      </c>
      <c r="I1136" s="64">
        <f t="shared" si="538"/>
        <v>0.36839078999999991</v>
      </c>
      <c r="J1136" s="106">
        <f>VLOOKUP(C1136,'Literature Lookup Tables'!$A$2:$L$21,MATCH(B1136,listHYDROGROUPS,0))</f>
        <v>61</v>
      </c>
      <c r="K1136" s="7" t="str">
        <f t="shared" si="541"/>
        <v/>
      </c>
      <c r="L1136" s="7" t="str">
        <f t="shared" si="541"/>
        <v/>
      </c>
      <c r="M1136" s="7" t="str">
        <f t="shared" si="541"/>
        <v/>
      </c>
      <c r="N1136" s="7" t="str">
        <f t="shared" si="541"/>
        <v/>
      </c>
      <c r="O1136" s="7" t="str">
        <f t="shared" si="541"/>
        <v/>
      </c>
      <c r="P1136" s="7" t="str">
        <f t="shared" si="541"/>
        <v/>
      </c>
      <c r="Q1136" s="7" t="str">
        <f t="shared" si="541"/>
        <v/>
      </c>
      <c r="R1136" s="7" t="str">
        <f t="shared" si="541"/>
        <v/>
      </c>
      <c r="S1136" s="7" t="str">
        <f t="shared" si="541"/>
        <v/>
      </c>
      <c r="T1136" s="7" t="str">
        <f t="shared" si="541"/>
        <v/>
      </c>
      <c r="U1136" s="7" t="str">
        <f t="shared" si="541"/>
        <v/>
      </c>
      <c r="V1136" s="7" t="str">
        <f t="shared" si="541"/>
        <v/>
      </c>
      <c r="W1136" s="7" t="str">
        <f t="shared" si="541"/>
        <v/>
      </c>
      <c r="X1136" s="7" t="str">
        <f t="shared" si="541"/>
        <v/>
      </c>
      <c r="Y1136" s="7" t="str">
        <f t="shared" si="541"/>
        <v/>
      </c>
    </row>
    <row r="1137" spans="1:114" s="110" customFormat="1" x14ac:dyDescent="0.35">
      <c r="B1137" s="115"/>
      <c r="D1137" s="114"/>
      <c r="G1137" s="114"/>
      <c r="H1137" s="114"/>
      <c r="I1137" s="114"/>
      <c r="J1137" s="115"/>
      <c r="K1137" s="116" t="str">
        <f t="shared" si="541"/>
        <v/>
      </c>
      <c r="L1137" s="116" t="str">
        <f t="shared" si="541"/>
        <v/>
      </c>
      <c r="M1137" s="116" t="str">
        <f t="shared" si="541"/>
        <v/>
      </c>
      <c r="N1137" s="116" t="str">
        <f t="shared" si="541"/>
        <v/>
      </c>
      <c r="O1137" s="116" t="str">
        <f t="shared" si="541"/>
        <v/>
      </c>
      <c r="P1137" s="116" t="str">
        <f t="shared" si="541"/>
        <v/>
      </c>
      <c r="Q1137" s="116" t="str">
        <f t="shared" si="541"/>
        <v/>
      </c>
      <c r="R1137" s="116" t="str">
        <f t="shared" si="541"/>
        <v/>
      </c>
      <c r="S1137" s="116" t="str">
        <f t="shared" si="541"/>
        <v/>
      </c>
      <c r="T1137" s="116" t="str">
        <f t="shared" si="541"/>
        <v/>
      </c>
      <c r="U1137" s="116" t="str">
        <f t="shared" si="541"/>
        <v/>
      </c>
      <c r="V1137" s="116" t="str">
        <f t="shared" si="541"/>
        <v/>
      </c>
      <c r="W1137" s="116" t="str">
        <f t="shared" si="541"/>
        <v/>
      </c>
      <c r="X1137" s="116" t="str">
        <f t="shared" si="541"/>
        <v/>
      </c>
      <c r="Y1137" s="116" t="str">
        <f t="shared" si="541"/>
        <v/>
      </c>
      <c r="Z1137" s="116"/>
      <c r="AA1137" s="116"/>
      <c r="AB1137" s="116"/>
      <c r="AC1137" s="116"/>
      <c r="AD1137" s="116"/>
      <c r="AE1137" s="116"/>
      <c r="AF1137" s="116"/>
      <c r="AG1137" s="116"/>
      <c r="AH1137" s="116"/>
      <c r="AI1137" s="116"/>
      <c r="AJ1137" s="116"/>
      <c r="AK1137" s="116"/>
      <c r="AL1137" s="116"/>
      <c r="AM1137" s="116"/>
      <c r="AN1137" s="116"/>
      <c r="AO1137" s="116"/>
      <c r="AP1137" s="116"/>
      <c r="AQ1137" s="116"/>
      <c r="AR1137" s="116"/>
      <c r="AS1137" s="116"/>
      <c r="AT1137" s="116"/>
      <c r="AU1137" s="116"/>
      <c r="AV1137" s="116"/>
      <c r="AW1137" s="116"/>
      <c r="AX1137" s="116"/>
      <c r="AY1137" s="116"/>
      <c r="AZ1137" s="116"/>
      <c r="BA1137" s="116"/>
      <c r="BB1137" s="116"/>
      <c r="BC1137" s="116"/>
      <c r="BD1137" s="116"/>
      <c r="BE1137" s="116"/>
      <c r="BF1137" s="116"/>
      <c r="BG1137" s="116"/>
      <c r="BH1137" s="116"/>
      <c r="BI1137" s="116"/>
      <c r="BJ1137" s="116"/>
      <c r="BK1137" s="116"/>
      <c r="BL1137" s="116"/>
      <c r="BM1137" s="116"/>
      <c r="BN1137" s="116"/>
      <c r="BO1137" s="116"/>
      <c r="BP1137" s="116"/>
      <c r="BQ1137" s="116"/>
      <c r="BR1137" s="116"/>
      <c r="BS1137" s="116"/>
      <c r="BT1137" s="116"/>
      <c r="BU1137" s="116"/>
      <c r="BV1137" s="116"/>
      <c r="BW1137" s="116"/>
      <c r="BX1137" s="116"/>
      <c r="BY1137" s="116"/>
      <c r="BZ1137" s="116"/>
      <c r="CA1137" s="116"/>
      <c r="CB1137" s="116"/>
      <c r="CC1137" s="116"/>
      <c r="CD1137" s="116"/>
      <c r="CE1137" s="116"/>
      <c r="CF1137" s="116"/>
      <c r="CG1137" s="116"/>
      <c r="CH1137" s="116"/>
      <c r="CI1137" s="116"/>
      <c r="CJ1137" s="116"/>
      <c r="CK1137" s="116"/>
      <c r="CL1137" s="116"/>
      <c r="CM1137" s="116"/>
      <c r="CN1137" s="116"/>
      <c r="CO1137" s="116"/>
      <c r="CP1137" s="116"/>
      <c r="CQ1137" s="116"/>
      <c r="CR1137" s="116"/>
      <c r="CS1137" s="116"/>
      <c r="CT1137" s="116"/>
      <c r="CU1137" s="116"/>
      <c r="CV1137" s="116"/>
      <c r="CW1137" s="116"/>
      <c r="CX1137" s="116"/>
      <c r="CY1137" s="116"/>
      <c r="CZ1137" s="116"/>
      <c r="DA1137" s="116"/>
      <c r="DB1137" s="116"/>
      <c r="DC1137" s="116"/>
      <c r="DD1137" s="116"/>
      <c r="DE1137" s="116"/>
      <c r="DF1137" s="116"/>
      <c r="DG1137" s="116"/>
      <c r="DH1137" s="116"/>
      <c r="DI1137" s="116"/>
      <c r="DJ1137" s="116"/>
    </row>
    <row r="1138" spans="1:114" x14ac:dyDescent="0.35">
      <c r="A1138" s="9" t="s">
        <v>281</v>
      </c>
      <c r="B1138" s="10" t="s">
        <v>6</v>
      </c>
      <c r="C1138" s="9" t="s">
        <v>2</v>
      </c>
      <c r="D1138" s="1">
        <v>1.208499</v>
      </c>
      <c r="E1138" s="82">
        <f>VLOOKUP(C1138,'Literature Lookup Tables'!$A$2:$D$21,4,0)</f>
        <v>0.05</v>
      </c>
      <c r="F1138" s="82">
        <f>VLOOKUP(C1138,'Literature Lookup Tables'!$A$2:$D$21,3,0)</f>
        <v>0.05</v>
      </c>
      <c r="G1138" s="64">
        <f>(VLOOKUP(C1138,'Literature Lookup Tables'!$A$2:$L$21,2))*D1138</f>
        <v>0.12084990000000001</v>
      </c>
      <c r="H1138" s="64">
        <f t="shared" si="537"/>
        <v>6.0424950000000005E-2</v>
      </c>
      <c r="I1138" s="64">
        <f t="shared" si="538"/>
        <v>6.0424950000000005E-2</v>
      </c>
      <c r="J1138" s="106">
        <f>VLOOKUP(C1138,'Literature Lookup Tables'!$A$2:$L$21,MATCH(B1138,listHYDROGROUPS,0))</f>
        <v>61</v>
      </c>
      <c r="K1138" s="7" t="str">
        <f t="shared" si="541"/>
        <v/>
      </c>
      <c r="L1138" s="7" t="str">
        <f t="shared" si="541"/>
        <v/>
      </c>
      <c r="M1138" s="7" t="str">
        <f t="shared" si="541"/>
        <v/>
      </c>
      <c r="N1138" s="7" t="str">
        <f t="shared" si="541"/>
        <v/>
      </c>
      <c r="O1138" s="7" t="str">
        <f t="shared" si="541"/>
        <v/>
      </c>
      <c r="P1138" s="7" t="str">
        <f t="shared" si="541"/>
        <v/>
      </c>
      <c r="Q1138" s="7" t="str">
        <f t="shared" si="541"/>
        <v/>
      </c>
      <c r="R1138" s="7" t="str">
        <f t="shared" si="541"/>
        <v/>
      </c>
      <c r="S1138" s="7" t="str">
        <f t="shared" si="541"/>
        <v/>
      </c>
      <c r="T1138" s="7" t="str">
        <f t="shared" si="541"/>
        <v/>
      </c>
      <c r="U1138" s="7" t="str">
        <f t="shared" si="541"/>
        <v/>
      </c>
      <c r="V1138" s="7" t="str">
        <f t="shared" si="541"/>
        <v/>
      </c>
      <c r="W1138" s="7" t="str">
        <f t="shared" si="541"/>
        <v/>
      </c>
      <c r="X1138" s="7" t="str">
        <f t="shared" si="541"/>
        <v/>
      </c>
      <c r="Y1138" s="7" t="str">
        <f t="shared" si="541"/>
        <v/>
      </c>
    </row>
    <row r="1139" spans="1:114" x14ac:dyDescent="0.35">
      <c r="A1139" s="9" t="s">
        <v>281</v>
      </c>
      <c r="B1139" s="10" t="s">
        <v>6</v>
      </c>
      <c r="C1139" s="9" t="s">
        <v>5</v>
      </c>
      <c r="D1139" s="1">
        <v>2.3948119999999999</v>
      </c>
      <c r="E1139" s="82">
        <f>VLOOKUP(C1139,'Literature Lookup Tables'!$A$2:$D$21,4,0)</f>
        <v>1.0000000000000009E-2</v>
      </c>
      <c r="F1139" s="82">
        <f>VLOOKUP(C1139,'Literature Lookup Tables'!$A$2:$D$21,3,0)</f>
        <v>0.85</v>
      </c>
      <c r="G1139" s="64">
        <f>(VLOOKUP(C1139,'Literature Lookup Tables'!$A$2:$L$21,2))*D1139</f>
        <v>2.0595383199999997</v>
      </c>
      <c r="H1139" s="64">
        <f t="shared" si="537"/>
        <v>2.0355901999999997</v>
      </c>
      <c r="I1139" s="64">
        <f t="shared" si="538"/>
        <v>2.3948120000000021E-2</v>
      </c>
      <c r="J1139" s="106">
        <f>VLOOKUP(C1139,'Literature Lookup Tables'!$A$2:$L$21,MATCH(B1139,listHYDROGROUPS,0))</f>
        <v>69</v>
      </c>
      <c r="K1139" s="7" t="str">
        <f t="shared" si="541"/>
        <v/>
      </c>
      <c r="L1139" s="7" t="str">
        <f t="shared" si="541"/>
        <v/>
      </c>
      <c r="M1139" s="7" t="str">
        <f t="shared" si="541"/>
        <v/>
      </c>
      <c r="N1139" s="7" t="str">
        <f t="shared" si="541"/>
        <v/>
      </c>
      <c r="O1139" s="7" t="str">
        <f t="shared" si="541"/>
        <v/>
      </c>
      <c r="P1139" s="7" t="str">
        <f t="shared" si="541"/>
        <v/>
      </c>
      <c r="Q1139" s="7" t="str">
        <f t="shared" si="541"/>
        <v/>
      </c>
      <c r="R1139" s="7" t="str">
        <f t="shared" si="541"/>
        <v/>
      </c>
      <c r="S1139" s="7" t="str">
        <f t="shared" si="541"/>
        <v/>
      </c>
      <c r="T1139" s="7" t="str">
        <f t="shared" si="541"/>
        <v/>
      </c>
      <c r="U1139" s="7" t="str">
        <f t="shared" si="541"/>
        <v/>
      </c>
      <c r="V1139" s="7" t="str">
        <f t="shared" si="541"/>
        <v/>
      </c>
      <c r="W1139" s="7" t="str">
        <f t="shared" si="541"/>
        <v/>
      </c>
      <c r="X1139" s="7" t="str">
        <f t="shared" si="541"/>
        <v/>
      </c>
      <c r="Y1139" s="7" t="str">
        <f t="shared" si="541"/>
        <v/>
      </c>
    </row>
    <row r="1140" spans="1:114" x14ac:dyDescent="0.35">
      <c r="A1140" s="9" t="s">
        <v>281</v>
      </c>
      <c r="B1140" s="10" t="s">
        <v>6</v>
      </c>
      <c r="C1140" s="9" t="s">
        <v>7</v>
      </c>
      <c r="D1140" s="1">
        <v>1.322057</v>
      </c>
      <c r="E1140" s="82">
        <f>VLOOKUP(C1140,'Literature Lookup Tables'!$A$2:$D$21,4,0)</f>
        <v>0</v>
      </c>
      <c r="F1140" s="82">
        <f>VLOOKUP(C1140,'Literature Lookup Tables'!$A$2:$D$21,3,0)</f>
        <v>0.3</v>
      </c>
      <c r="G1140" s="64">
        <f>(VLOOKUP(C1140,'Literature Lookup Tables'!$A$2:$L$21,2))*D1140</f>
        <v>0.3966171</v>
      </c>
      <c r="H1140" s="64">
        <f t="shared" ref="H1140:H1157" si="542">D1140*F1140</f>
        <v>0.3966171</v>
      </c>
      <c r="I1140" s="64">
        <f t="shared" ref="I1140:I1157" si="543">D1140*E1140</f>
        <v>0</v>
      </c>
      <c r="J1140" s="106">
        <f>VLOOKUP(C1140,'Literature Lookup Tables'!$A$2:$L$21,MATCH(B1140,listHYDROGROUPS,0))</f>
        <v>61</v>
      </c>
      <c r="K1140" s="7" t="str">
        <f t="shared" si="541"/>
        <v/>
      </c>
      <c r="L1140" s="7" t="str">
        <f t="shared" si="541"/>
        <v/>
      </c>
      <c r="M1140" s="7" t="str">
        <f t="shared" si="541"/>
        <v/>
      </c>
      <c r="N1140" s="7" t="str">
        <f t="shared" si="541"/>
        <v/>
      </c>
      <c r="O1140" s="7" t="str">
        <f t="shared" si="541"/>
        <v/>
      </c>
      <c r="P1140" s="7" t="str">
        <f t="shared" si="541"/>
        <v/>
      </c>
      <c r="Q1140" s="7" t="str">
        <f t="shared" si="541"/>
        <v/>
      </c>
      <c r="R1140" s="7" t="str">
        <f t="shared" si="541"/>
        <v/>
      </c>
      <c r="S1140" s="7" t="str">
        <f t="shared" si="541"/>
        <v/>
      </c>
      <c r="T1140" s="7" t="str">
        <f t="shared" si="541"/>
        <v/>
      </c>
      <c r="U1140" s="7" t="str">
        <f t="shared" si="541"/>
        <v/>
      </c>
      <c r="V1140" s="7" t="str">
        <f t="shared" si="541"/>
        <v/>
      </c>
      <c r="W1140" s="7" t="str">
        <f t="shared" si="541"/>
        <v/>
      </c>
      <c r="X1140" s="7" t="str">
        <f t="shared" si="541"/>
        <v/>
      </c>
      <c r="Y1140" s="7" t="str">
        <f t="shared" si="541"/>
        <v/>
      </c>
    </row>
    <row r="1141" spans="1:114" x14ac:dyDescent="0.35">
      <c r="A1141" s="9" t="s">
        <v>281</v>
      </c>
      <c r="B1141" s="10" t="s">
        <v>6</v>
      </c>
      <c r="C1141" s="9" t="s">
        <v>3</v>
      </c>
      <c r="D1141" s="1">
        <v>6.1606209999999999</v>
      </c>
      <c r="E1141" s="82">
        <f>VLOOKUP(C1141,'Literature Lookup Tables'!$A$2:$D$21,4,0)</f>
        <v>0</v>
      </c>
      <c r="F1141" s="82">
        <f>VLOOKUP(C1141,'Literature Lookup Tables'!$A$2:$D$21,3,0)</f>
        <v>0.2</v>
      </c>
      <c r="G1141" s="64">
        <f>(VLOOKUP(C1141,'Literature Lookup Tables'!$A$2:$L$21,2))*D1141</f>
        <v>1.2321242000000001</v>
      </c>
      <c r="H1141" s="64">
        <f t="shared" si="542"/>
        <v>1.2321242000000001</v>
      </c>
      <c r="I1141" s="64">
        <f t="shared" si="543"/>
        <v>0</v>
      </c>
      <c r="J1141" s="106">
        <f>VLOOKUP(C1141,'Literature Lookup Tables'!$A$2:$L$21,MATCH(B1141,listHYDROGROUPS,0))</f>
        <v>61</v>
      </c>
      <c r="K1141" s="7" t="str">
        <f t="shared" si="541"/>
        <v/>
      </c>
      <c r="L1141" s="7" t="str">
        <f t="shared" si="541"/>
        <v/>
      </c>
      <c r="M1141" s="7" t="str">
        <f t="shared" si="541"/>
        <v/>
      </c>
      <c r="N1141" s="7" t="str">
        <f t="shared" si="541"/>
        <v/>
      </c>
      <c r="O1141" s="7" t="str">
        <f t="shared" si="541"/>
        <v/>
      </c>
      <c r="P1141" s="7" t="str">
        <f t="shared" si="541"/>
        <v/>
      </c>
      <c r="Q1141" s="7" t="str">
        <f t="shared" si="541"/>
        <v/>
      </c>
      <c r="R1141" s="7" t="str">
        <f t="shared" si="541"/>
        <v/>
      </c>
      <c r="S1141" s="7" t="str">
        <f t="shared" si="541"/>
        <v/>
      </c>
      <c r="T1141" s="7" t="str">
        <f t="shared" si="541"/>
        <v/>
      </c>
      <c r="U1141" s="7" t="str">
        <f t="shared" si="541"/>
        <v/>
      </c>
      <c r="V1141" s="7" t="str">
        <f t="shared" si="541"/>
        <v/>
      </c>
      <c r="W1141" s="7" t="str">
        <f t="shared" si="541"/>
        <v/>
      </c>
      <c r="X1141" s="7" t="str">
        <f t="shared" si="541"/>
        <v/>
      </c>
      <c r="Y1141" s="7" t="str">
        <f t="shared" si="541"/>
        <v/>
      </c>
    </row>
    <row r="1142" spans="1:114" x14ac:dyDescent="0.35">
      <c r="A1142" s="9" t="s">
        <v>281</v>
      </c>
      <c r="B1142" s="10" t="s">
        <v>6</v>
      </c>
      <c r="C1142" s="9" t="s">
        <v>10</v>
      </c>
      <c r="D1142" s="1">
        <v>1.428968</v>
      </c>
      <c r="E1142" s="82">
        <f>VLOOKUP(C1142,'Literature Lookup Tables'!$A$2:$D$21,4,0)</f>
        <v>0.03</v>
      </c>
      <c r="F1142" s="82">
        <f>VLOOKUP(C1142,'Literature Lookup Tables'!$A$2:$D$21,3,0)</f>
        <v>0</v>
      </c>
      <c r="G1142" s="64">
        <f>(VLOOKUP(C1142,'Literature Lookup Tables'!$A$2:$L$21,2))*D1142</f>
        <v>4.2869039999999997E-2</v>
      </c>
      <c r="H1142" s="64">
        <f t="shared" si="542"/>
        <v>0</v>
      </c>
      <c r="I1142" s="64">
        <f t="shared" si="543"/>
        <v>4.2869039999999997E-2</v>
      </c>
      <c r="J1142" s="106">
        <f>VLOOKUP(C1142,'Literature Lookup Tables'!$A$2:$L$21,MATCH(B1142,listHYDROGROUPS,0))</f>
        <v>61</v>
      </c>
      <c r="K1142" s="7" t="str">
        <f t="shared" si="541"/>
        <v/>
      </c>
      <c r="L1142" s="7" t="str">
        <f t="shared" si="541"/>
        <v/>
      </c>
      <c r="M1142" s="7" t="str">
        <f t="shared" si="541"/>
        <v/>
      </c>
      <c r="N1142" s="7" t="str">
        <f t="shared" si="541"/>
        <v/>
      </c>
      <c r="O1142" s="7" t="str">
        <f t="shared" si="541"/>
        <v/>
      </c>
      <c r="P1142" s="7" t="str">
        <f t="shared" si="541"/>
        <v/>
      </c>
      <c r="Q1142" s="7" t="str">
        <f t="shared" si="541"/>
        <v/>
      </c>
      <c r="R1142" s="7" t="str">
        <f t="shared" si="541"/>
        <v/>
      </c>
      <c r="S1142" s="7" t="str">
        <f t="shared" si="541"/>
        <v/>
      </c>
      <c r="T1142" s="7" t="str">
        <f t="shared" si="541"/>
        <v/>
      </c>
      <c r="U1142" s="7" t="str">
        <f t="shared" si="541"/>
        <v/>
      </c>
      <c r="V1142" s="7" t="str">
        <f t="shared" si="541"/>
        <v/>
      </c>
      <c r="W1142" s="7" t="str">
        <f t="shared" si="541"/>
        <v/>
      </c>
      <c r="X1142" s="7" t="str">
        <f t="shared" si="541"/>
        <v/>
      </c>
      <c r="Y1142" s="7" t="str">
        <f t="shared" si="541"/>
        <v/>
      </c>
    </row>
    <row r="1143" spans="1:114" x14ac:dyDescent="0.35">
      <c r="A1143" s="9" t="s">
        <v>301</v>
      </c>
      <c r="B1143" s="10" t="s">
        <v>6</v>
      </c>
      <c r="C1143" s="9" t="s">
        <v>13</v>
      </c>
      <c r="D1143" s="1">
        <v>8.9580000000000007E-3</v>
      </c>
      <c r="E1143" s="82">
        <f>VLOOKUP(C1143,'Literature Lookup Tables'!$A$2:$D$21,4,0)</f>
        <v>0.05</v>
      </c>
      <c r="F1143" s="82">
        <f>VLOOKUP(C1143,'Literature Lookup Tables'!$A$2:$D$21,3,0)</f>
        <v>0.05</v>
      </c>
      <c r="G1143" s="64">
        <f>(VLOOKUP(C1143,'Literature Lookup Tables'!$A$2:$L$21,2))*D1143</f>
        <v>8.9580000000000009E-4</v>
      </c>
      <c r="H1143" s="64">
        <f t="shared" si="542"/>
        <v>4.4790000000000005E-4</v>
      </c>
      <c r="I1143" s="64">
        <f t="shared" si="543"/>
        <v>4.4790000000000005E-4</v>
      </c>
      <c r="J1143" s="106">
        <f>VLOOKUP(C1143,'Literature Lookup Tables'!$A$2:$L$21,MATCH(B1143,listHYDROGROUPS,0))</f>
        <v>61</v>
      </c>
      <c r="K1143" s="7" t="str">
        <f t="shared" ref="K1143:Y1157" si="544">IF($A1143=K$11,$J1143*$D1143,"")</f>
        <v/>
      </c>
      <c r="L1143" s="7" t="str">
        <f t="shared" si="544"/>
        <v/>
      </c>
      <c r="M1143" s="7" t="str">
        <f t="shared" si="544"/>
        <v/>
      </c>
      <c r="N1143" s="7" t="str">
        <f t="shared" si="544"/>
        <v/>
      </c>
      <c r="O1143" s="7" t="str">
        <f t="shared" si="544"/>
        <v/>
      </c>
      <c r="P1143" s="7" t="str">
        <f t="shared" si="544"/>
        <v/>
      </c>
      <c r="Q1143" s="7" t="str">
        <f t="shared" si="544"/>
        <v/>
      </c>
      <c r="R1143" s="7" t="str">
        <f t="shared" si="544"/>
        <v/>
      </c>
      <c r="S1143" s="7" t="str">
        <f t="shared" si="544"/>
        <v/>
      </c>
      <c r="T1143" s="7" t="str">
        <f t="shared" si="544"/>
        <v/>
      </c>
      <c r="U1143" s="7" t="str">
        <f t="shared" si="544"/>
        <v/>
      </c>
      <c r="V1143" s="7" t="str">
        <f t="shared" si="544"/>
        <v/>
      </c>
      <c r="W1143" s="7" t="str">
        <f t="shared" si="544"/>
        <v/>
      </c>
      <c r="X1143" s="7" t="str">
        <f t="shared" si="544"/>
        <v/>
      </c>
      <c r="Y1143" s="7" t="str">
        <f t="shared" si="544"/>
        <v/>
      </c>
    </row>
    <row r="1144" spans="1:114" x14ac:dyDescent="0.35">
      <c r="A1144" s="9" t="s">
        <v>302</v>
      </c>
      <c r="B1144" s="10" t="s">
        <v>6</v>
      </c>
      <c r="C1144" s="9" t="s">
        <v>13</v>
      </c>
      <c r="D1144" s="1">
        <v>4.4058729999999997</v>
      </c>
      <c r="E1144" s="82">
        <f>VLOOKUP(C1144,'Literature Lookup Tables'!$A$2:$D$21,4,0)</f>
        <v>0.05</v>
      </c>
      <c r="F1144" s="82">
        <f>VLOOKUP(C1144,'Literature Lookup Tables'!$A$2:$D$21,3,0)</f>
        <v>0.05</v>
      </c>
      <c r="G1144" s="64">
        <f>(VLOOKUP(C1144,'Literature Lookup Tables'!$A$2:$L$21,2))*D1144</f>
        <v>0.44058730000000002</v>
      </c>
      <c r="H1144" s="64">
        <f t="shared" si="542"/>
        <v>0.22029365000000001</v>
      </c>
      <c r="I1144" s="64">
        <f t="shared" si="543"/>
        <v>0.22029365000000001</v>
      </c>
      <c r="J1144" s="106">
        <f>VLOOKUP(C1144,'Literature Lookup Tables'!$A$2:$L$21,MATCH(B1144,listHYDROGROUPS,0))</f>
        <v>61</v>
      </c>
      <c r="K1144" s="7" t="str">
        <f t="shared" si="544"/>
        <v/>
      </c>
      <c r="L1144" s="7" t="str">
        <f t="shared" si="544"/>
        <v/>
      </c>
      <c r="M1144" s="7" t="str">
        <f t="shared" si="544"/>
        <v/>
      </c>
      <c r="N1144" s="7" t="str">
        <f t="shared" si="544"/>
        <v/>
      </c>
      <c r="O1144" s="7" t="str">
        <f t="shared" si="544"/>
        <v/>
      </c>
      <c r="P1144" s="7" t="str">
        <f t="shared" si="544"/>
        <v/>
      </c>
      <c r="Q1144" s="7" t="str">
        <f t="shared" si="544"/>
        <v/>
      </c>
      <c r="R1144" s="7" t="str">
        <f t="shared" si="544"/>
        <v/>
      </c>
      <c r="S1144" s="7" t="str">
        <f t="shared" si="544"/>
        <v/>
      </c>
      <c r="T1144" s="7" t="str">
        <f t="shared" si="544"/>
        <v/>
      </c>
      <c r="U1144" s="7" t="str">
        <f t="shared" si="544"/>
        <v/>
      </c>
      <c r="V1144" s="7" t="str">
        <f t="shared" si="544"/>
        <v/>
      </c>
      <c r="W1144" s="7" t="str">
        <f t="shared" si="544"/>
        <v/>
      </c>
      <c r="X1144" s="7" t="str">
        <f t="shared" si="544"/>
        <v/>
      </c>
      <c r="Y1144" s="7" t="str">
        <f t="shared" si="544"/>
        <v/>
      </c>
    </row>
    <row r="1145" spans="1:114" x14ac:dyDescent="0.35">
      <c r="A1145" s="9" t="s">
        <v>285</v>
      </c>
      <c r="B1145" s="10" t="s">
        <v>6</v>
      </c>
      <c r="C1145" s="9" t="s">
        <v>13</v>
      </c>
      <c r="D1145" s="1">
        <v>3.9741309999999999</v>
      </c>
      <c r="E1145" s="82">
        <f>VLOOKUP(C1145,'Literature Lookup Tables'!$A$2:$D$21,4,0)</f>
        <v>0.05</v>
      </c>
      <c r="F1145" s="82">
        <f>VLOOKUP(C1145,'Literature Lookup Tables'!$A$2:$D$21,3,0)</f>
        <v>0.05</v>
      </c>
      <c r="G1145" s="64">
        <f>(VLOOKUP(C1145,'Literature Lookup Tables'!$A$2:$L$21,2))*D1145</f>
        <v>0.39741310000000002</v>
      </c>
      <c r="H1145" s="64">
        <f t="shared" si="542"/>
        <v>0.19870655000000001</v>
      </c>
      <c r="I1145" s="64">
        <f t="shared" si="543"/>
        <v>0.19870655000000001</v>
      </c>
      <c r="J1145" s="106">
        <f>VLOOKUP(C1145,'Literature Lookup Tables'!$A$2:$L$21,MATCH(B1145,listHYDROGROUPS,0))</f>
        <v>61</v>
      </c>
      <c r="K1145" s="7" t="str">
        <f t="shared" si="544"/>
        <v/>
      </c>
      <c r="L1145" s="7" t="str">
        <f t="shared" si="544"/>
        <v/>
      </c>
      <c r="M1145" s="7" t="str">
        <f t="shared" si="544"/>
        <v/>
      </c>
      <c r="N1145" s="7" t="str">
        <f t="shared" si="544"/>
        <v/>
      </c>
      <c r="O1145" s="7" t="str">
        <f t="shared" si="544"/>
        <v/>
      </c>
      <c r="P1145" s="7" t="str">
        <f t="shared" si="544"/>
        <v/>
      </c>
      <c r="Q1145" s="7" t="str">
        <f t="shared" si="544"/>
        <v/>
      </c>
      <c r="R1145" s="7" t="str">
        <f t="shared" si="544"/>
        <v/>
      </c>
      <c r="S1145" s="7" t="str">
        <f t="shared" si="544"/>
        <v/>
      </c>
      <c r="T1145" s="7" t="str">
        <f t="shared" si="544"/>
        <v/>
      </c>
      <c r="U1145" s="7" t="str">
        <f t="shared" si="544"/>
        <v/>
      </c>
      <c r="V1145" s="7" t="str">
        <f t="shared" si="544"/>
        <v/>
      </c>
      <c r="W1145" s="7" t="str">
        <f t="shared" si="544"/>
        <v/>
      </c>
      <c r="X1145" s="7" t="str">
        <f t="shared" si="544"/>
        <v/>
      </c>
      <c r="Y1145" s="7" t="str">
        <f t="shared" si="544"/>
        <v/>
      </c>
    </row>
    <row r="1146" spans="1:114" x14ac:dyDescent="0.35">
      <c r="A1146" s="9" t="s">
        <v>281</v>
      </c>
      <c r="B1146" s="10" t="s">
        <v>6</v>
      </c>
      <c r="C1146" s="9" t="s">
        <v>13</v>
      </c>
      <c r="D1146" s="1">
        <v>2.2747130000000002</v>
      </c>
      <c r="E1146" s="82">
        <f>VLOOKUP(C1146,'Literature Lookup Tables'!$A$2:$D$21,4,0)</f>
        <v>0.05</v>
      </c>
      <c r="F1146" s="82">
        <f>VLOOKUP(C1146,'Literature Lookup Tables'!$A$2:$D$21,3,0)</f>
        <v>0.05</v>
      </c>
      <c r="G1146" s="64">
        <f>(VLOOKUP(C1146,'Literature Lookup Tables'!$A$2:$L$21,2))*D1146</f>
        <v>0.22747130000000004</v>
      </c>
      <c r="H1146" s="64">
        <f t="shared" si="542"/>
        <v>0.11373565000000002</v>
      </c>
      <c r="I1146" s="64">
        <f t="shared" si="543"/>
        <v>0.11373565000000002</v>
      </c>
      <c r="J1146" s="106">
        <f>VLOOKUP(C1146,'Literature Lookup Tables'!$A$2:$L$21,MATCH(B1146,listHYDROGROUPS,0))</f>
        <v>61</v>
      </c>
      <c r="K1146" s="7" t="str">
        <f t="shared" si="544"/>
        <v/>
      </c>
      <c r="L1146" s="7" t="str">
        <f t="shared" si="544"/>
        <v/>
      </c>
      <c r="M1146" s="7" t="str">
        <f t="shared" si="544"/>
        <v/>
      </c>
      <c r="N1146" s="7" t="str">
        <f t="shared" si="544"/>
        <v/>
      </c>
      <c r="O1146" s="7" t="str">
        <f t="shared" si="544"/>
        <v/>
      </c>
      <c r="P1146" s="7" t="str">
        <f t="shared" si="544"/>
        <v/>
      </c>
      <c r="Q1146" s="7" t="str">
        <f t="shared" si="544"/>
        <v/>
      </c>
      <c r="R1146" s="7" t="str">
        <f t="shared" si="544"/>
        <v/>
      </c>
      <c r="S1146" s="7" t="str">
        <f t="shared" si="544"/>
        <v/>
      </c>
      <c r="T1146" s="7" t="str">
        <f t="shared" si="544"/>
        <v/>
      </c>
      <c r="U1146" s="7" t="str">
        <f t="shared" si="544"/>
        <v/>
      </c>
      <c r="V1146" s="7" t="str">
        <f t="shared" si="544"/>
        <v/>
      </c>
      <c r="W1146" s="7" t="str">
        <f t="shared" si="544"/>
        <v/>
      </c>
      <c r="X1146" s="7" t="str">
        <f t="shared" si="544"/>
        <v/>
      </c>
      <c r="Y1146" s="7" t="str">
        <f t="shared" si="544"/>
        <v/>
      </c>
    </row>
    <row r="1147" spans="1:114" x14ac:dyDescent="0.35">
      <c r="A1147" s="9" t="s">
        <v>301</v>
      </c>
      <c r="B1147" s="10" t="s">
        <v>6</v>
      </c>
      <c r="C1147" s="9" t="s">
        <v>3</v>
      </c>
      <c r="D1147" s="1">
        <v>7.1831000000000006E-2</v>
      </c>
      <c r="E1147" s="82">
        <f>VLOOKUP(C1147,'Literature Lookup Tables'!$A$2:$D$21,4,0)</f>
        <v>0</v>
      </c>
      <c r="F1147" s="82">
        <f>VLOOKUP(C1147,'Literature Lookup Tables'!$A$2:$D$21,3,0)</f>
        <v>0.2</v>
      </c>
      <c r="G1147" s="64">
        <f>(VLOOKUP(C1147,'Literature Lookup Tables'!$A$2:$L$21,2))*D1147</f>
        <v>1.4366200000000003E-2</v>
      </c>
      <c r="H1147" s="64">
        <f t="shared" si="542"/>
        <v>1.4366200000000003E-2</v>
      </c>
      <c r="I1147" s="64">
        <f t="shared" si="543"/>
        <v>0</v>
      </c>
      <c r="J1147" s="106">
        <f>VLOOKUP(C1147,'Literature Lookup Tables'!$A$2:$L$21,MATCH(B1147,listHYDROGROUPS,0))</f>
        <v>61</v>
      </c>
      <c r="K1147" s="7" t="str">
        <f t="shared" si="544"/>
        <v/>
      </c>
      <c r="L1147" s="7" t="str">
        <f t="shared" si="544"/>
        <v/>
      </c>
      <c r="M1147" s="7" t="str">
        <f t="shared" si="544"/>
        <v/>
      </c>
      <c r="N1147" s="7" t="str">
        <f t="shared" si="544"/>
        <v/>
      </c>
      <c r="O1147" s="7" t="str">
        <f t="shared" si="544"/>
        <v/>
      </c>
      <c r="P1147" s="7" t="str">
        <f t="shared" si="544"/>
        <v/>
      </c>
      <c r="Q1147" s="7" t="str">
        <f t="shared" si="544"/>
        <v/>
      </c>
      <c r="R1147" s="7" t="str">
        <f t="shared" si="544"/>
        <v/>
      </c>
      <c r="S1147" s="7" t="str">
        <f t="shared" si="544"/>
        <v/>
      </c>
      <c r="T1147" s="7" t="str">
        <f t="shared" si="544"/>
        <v/>
      </c>
      <c r="U1147" s="7" t="str">
        <f t="shared" si="544"/>
        <v/>
      </c>
      <c r="V1147" s="7" t="str">
        <f t="shared" si="544"/>
        <v/>
      </c>
      <c r="W1147" s="7" t="str">
        <f t="shared" si="544"/>
        <v/>
      </c>
      <c r="X1147" s="7" t="str">
        <f t="shared" si="544"/>
        <v/>
      </c>
      <c r="Y1147" s="7" t="str">
        <f t="shared" si="544"/>
        <v/>
      </c>
    </row>
    <row r="1148" spans="1:114" x14ac:dyDescent="0.35">
      <c r="A1148" s="9" t="s">
        <v>301</v>
      </c>
      <c r="B1148" s="10" t="s">
        <v>6</v>
      </c>
      <c r="C1148" s="9" t="s">
        <v>10</v>
      </c>
      <c r="D1148" s="1">
        <v>3.1337730000000001</v>
      </c>
      <c r="E1148" s="82">
        <f>VLOOKUP(C1148,'Literature Lookup Tables'!$A$2:$D$21,4,0)</f>
        <v>0.03</v>
      </c>
      <c r="F1148" s="82">
        <f>VLOOKUP(C1148,'Literature Lookup Tables'!$A$2:$D$21,3,0)</f>
        <v>0</v>
      </c>
      <c r="G1148" s="64">
        <f>(VLOOKUP(C1148,'Literature Lookup Tables'!$A$2:$L$21,2))*D1148</f>
        <v>9.4013189999999996E-2</v>
      </c>
      <c r="H1148" s="64">
        <f t="shared" si="542"/>
        <v>0</v>
      </c>
      <c r="I1148" s="64">
        <f t="shared" si="543"/>
        <v>9.4013189999999996E-2</v>
      </c>
      <c r="J1148" s="106">
        <f>VLOOKUP(C1148,'Literature Lookup Tables'!$A$2:$L$21,MATCH(B1148,listHYDROGROUPS,0))</f>
        <v>61</v>
      </c>
      <c r="K1148" s="7" t="str">
        <f t="shared" si="544"/>
        <v/>
      </c>
      <c r="L1148" s="7" t="str">
        <f t="shared" si="544"/>
        <v/>
      </c>
      <c r="M1148" s="7" t="str">
        <f t="shared" si="544"/>
        <v/>
      </c>
      <c r="N1148" s="7" t="str">
        <f t="shared" si="544"/>
        <v/>
      </c>
      <c r="O1148" s="7" t="str">
        <f t="shared" si="544"/>
        <v/>
      </c>
      <c r="P1148" s="7" t="str">
        <f t="shared" si="544"/>
        <v/>
      </c>
      <c r="Q1148" s="7" t="str">
        <f t="shared" si="544"/>
        <v/>
      </c>
      <c r="R1148" s="7" t="str">
        <f t="shared" si="544"/>
        <v/>
      </c>
      <c r="S1148" s="7" t="str">
        <f t="shared" si="544"/>
        <v/>
      </c>
      <c r="T1148" s="7" t="str">
        <f t="shared" si="544"/>
        <v/>
      </c>
      <c r="U1148" s="7" t="str">
        <f t="shared" si="544"/>
        <v/>
      </c>
      <c r="V1148" s="7" t="str">
        <f t="shared" si="544"/>
        <v/>
      </c>
      <c r="W1148" s="7" t="str">
        <f t="shared" si="544"/>
        <v/>
      </c>
      <c r="X1148" s="7" t="str">
        <f t="shared" si="544"/>
        <v/>
      </c>
      <c r="Y1148" s="7" t="str">
        <f t="shared" si="544"/>
        <v/>
      </c>
    </row>
    <row r="1149" spans="1:114" x14ac:dyDescent="0.35">
      <c r="A1149" s="9" t="s">
        <v>302</v>
      </c>
      <c r="B1149" s="10" t="s">
        <v>6</v>
      </c>
      <c r="C1149" s="9" t="s">
        <v>10</v>
      </c>
      <c r="D1149" s="1">
        <v>0.142236</v>
      </c>
      <c r="E1149" s="82">
        <f>VLOOKUP(C1149,'Literature Lookup Tables'!$A$2:$D$21,4,0)</f>
        <v>0.03</v>
      </c>
      <c r="F1149" s="82">
        <f>VLOOKUP(C1149,'Literature Lookup Tables'!$A$2:$D$21,3,0)</f>
        <v>0</v>
      </c>
      <c r="G1149" s="64">
        <f>(VLOOKUP(C1149,'Literature Lookup Tables'!$A$2:$L$21,2))*D1149</f>
        <v>4.2670799999999995E-3</v>
      </c>
      <c r="H1149" s="64">
        <f t="shared" si="542"/>
        <v>0</v>
      </c>
      <c r="I1149" s="64">
        <f t="shared" si="543"/>
        <v>4.2670799999999995E-3</v>
      </c>
      <c r="J1149" s="106">
        <f>VLOOKUP(C1149,'Literature Lookup Tables'!$A$2:$L$21,MATCH(B1149,listHYDROGROUPS,0))</f>
        <v>61</v>
      </c>
      <c r="K1149" s="7" t="str">
        <f t="shared" si="544"/>
        <v/>
      </c>
      <c r="L1149" s="7" t="str">
        <f t="shared" si="544"/>
        <v/>
      </c>
      <c r="M1149" s="7" t="str">
        <f t="shared" si="544"/>
        <v/>
      </c>
      <c r="N1149" s="7" t="str">
        <f t="shared" si="544"/>
        <v/>
      </c>
      <c r="O1149" s="7" t="str">
        <f t="shared" si="544"/>
        <v/>
      </c>
      <c r="P1149" s="7" t="str">
        <f t="shared" si="544"/>
        <v/>
      </c>
      <c r="Q1149" s="7" t="str">
        <f t="shared" si="544"/>
        <v/>
      </c>
      <c r="R1149" s="7" t="str">
        <f t="shared" si="544"/>
        <v/>
      </c>
      <c r="S1149" s="7" t="str">
        <f t="shared" si="544"/>
        <v/>
      </c>
      <c r="T1149" s="7" t="str">
        <f t="shared" si="544"/>
        <v/>
      </c>
      <c r="U1149" s="7" t="str">
        <f t="shared" si="544"/>
        <v/>
      </c>
      <c r="V1149" s="7" t="str">
        <f t="shared" si="544"/>
        <v/>
      </c>
      <c r="W1149" s="7" t="str">
        <f t="shared" si="544"/>
        <v/>
      </c>
      <c r="X1149" s="7" t="str">
        <f t="shared" si="544"/>
        <v/>
      </c>
      <c r="Y1149" s="7" t="str">
        <f t="shared" si="544"/>
        <v/>
      </c>
    </row>
    <row r="1150" spans="1:114" x14ac:dyDescent="0.35">
      <c r="A1150" s="9" t="s">
        <v>281</v>
      </c>
      <c r="B1150" s="10" t="s">
        <v>11</v>
      </c>
      <c r="C1150" s="9" t="s">
        <v>71</v>
      </c>
      <c r="D1150" s="1">
        <v>6.7478999999999997E-2</v>
      </c>
      <c r="E1150" s="82">
        <f>VLOOKUP(C1150,'Literature Lookup Tables'!$A$2:$D$21,4,0)</f>
        <v>8.9999999999999969E-2</v>
      </c>
      <c r="F1150" s="82">
        <f>VLOOKUP(C1150,'Literature Lookup Tables'!$A$2:$D$21,3,0)</f>
        <v>0.4</v>
      </c>
      <c r="G1150" s="64">
        <f>(VLOOKUP(C1150,'Literature Lookup Tables'!$A$2:$L$21,2))*D1150</f>
        <v>3.3064709999999997E-2</v>
      </c>
      <c r="H1150" s="64">
        <f t="shared" si="542"/>
        <v>2.6991600000000001E-2</v>
      </c>
      <c r="I1150" s="64">
        <f t="shared" si="543"/>
        <v>6.0731099999999979E-3</v>
      </c>
      <c r="J1150" s="106">
        <f>VLOOKUP(C1150,'Literature Lookup Tables'!$A$2:$L$21,MATCH(B1150,listHYDROGROUPS,0))</f>
        <v>70.5</v>
      </c>
      <c r="K1150" s="7" t="str">
        <f t="shared" si="544"/>
        <v/>
      </c>
      <c r="L1150" s="7" t="str">
        <f t="shared" si="544"/>
        <v/>
      </c>
      <c r="M1150" s="7" t="str">
        <f t="shared" si="544"/>
        <v/>
      </c>
      <c r="N1150" s="7" t="str">
        <f t="shared" si="544"/>
        <v/>
      </c>
      <c r="O1150" s="7" t="str">
        <f t="shared" si="544"/>
        <v/>
      </c>
      <c r="P1150" s="7" t="str">
        <f t="shared" si="544"/>
        <v/>
      </c>
      <c r="Q1150" s="7" t="str">
        <f t="shared" si="544"/>
        <v/>
      </c>
      <c r="R1150" s="7" t="str">
        <f t="shared" si="544"/>
        <v/>
      </c>
      <c r="S1150" s="7" t="str">
        <f t="shared" si="544"/>
        <v/>
      </c>
      <c r="T1150" s="7" t="str">
        <f t="shared" si="544"/>
        <v/>
      </c>
      <c r="U1150" s="7" t="str">
        <f t="shared" si="544"/>
        <v/>
      </c>
      <c r="V1150" s="7" t="str">
        <f t="shared" si="544"/>
        <v/>
      </c>
      <c r="W1150" s="7" t="str">
        <f t="shared" si="544"/>
        <v/>
      </c>
      <c r="X1150" s="7" t="str">
        <f t="shared" si="544"/>
        <v/>
      </c>
      <c r="Y1150" s="7" t="str">
        <f t="shared" si="544"/>
        <v/>
      </c>
    </row>
    <row r="1151" spans="1:114" x14ac:dyDescent="0.35">
      <c r="A1151" s="9" t="s">
        <v>281</v>
      </c>
      <c r="B1151" s="111" t="s">
        <v>11</v>
      </c>
      <c r="C1151" s="9" t="s">
        <v>0</v>
      </c>
      <c r="D1151" s="1">
        <v>0.213752</v>
      </c>
      <c r="E1151" s="82">
        <f>VLOOKUP(C1151,'Literature Lookup Tables'!$A$2:$D$21,4,0)</f>
        <v>0</v>
      </c>
      <c r="F1151" s="82">
        <f>VLOOKUP(C1151,'Literature Lookup Tables'!$A$2:$D$21,3,0)</f>
        <v>0.5</v>
      </c>
      <c r="G1151" s="64">
        <f>(VLOOKUP(C1151,'Literature Lookup Tables'!$A$2:$L$21,2))*D1151</f>
        <v>0.106876</v>
      </c>
      <c r="H1151" s="64">
        <f t="shared" si="542"/>
        <v>0.106876</v>
      </c>
      <c r="I1151" s="64">
        <f t="shared" si="543"/>
        <v>0</v>
      </c>
      <c r="J1151" s="106">
        <f>VLOOKUP(C1151,'Literature Lookup Tables'!$A$2:$L$21,MATCH(B1151,listHYDROGROUPS,0))</f>
        <v>76.5</v>
      </c>
      <c r="K1151" s="7" t="str">
        <f t="shared" si="544"/>
        <v/>
      </c>
      <c r="L1151" s="7" t="str">
        <f t="shared" si="544"/>
        <v/>
      </c>
      <c r="M1151" s="7" t="str">
        <f t="shared" si="544"/>
        <v/>
      </c>
      <c r="N1151" s="7" t="str">
        <f t="shared" si="544"/>
        <v/>
      </c>
      <c r="O1151" s="7" t="str">
        <f t="shared" si="544"/>
        <v/>
      </c>
      <c r="P1151" s="7" t="str">
        <f t="shared" si="544"/>
        <v/>
      </c>
      <c r="Q1151" s="7" t="str">
        <f t="shared" si="544"/>
        <v/>
      </c>
      <c r="R1151" s="7" t="str">
        <f t="shared" si="544"/>
        <v/>
      </c>
      <c r="S1151" s="7" t="str">
        <f t="shared" si="544"/>
        <v/>
      </c>
      <c r="T1151" s="7" t="str">
        <f t="shared" si="544"/>
        <v/>
      </c>
      <c r="U1151" s="7" t="str">
        <f t="shared" si="544"/>
        <v/>
      </c>
      <c r="V1151" s="7" t="str">
        <f t="shared" si="544"/>
        <v/>
      </c>
      <c r="W1151" s="7" t="str">
        <f t="shared" si="544"/>
        <v/>
      </c>
      <c r="X1151" s="7" t="str">
        <f t="shared" si="544"/>
        <v/>
      </c>
      <c r="Y1151" s="7" t="str">
        <f t="shared" si="544"/>
        <v/>
      </c>
    </row>
    <row r="1152" spans="1:114" s="110" customFormat="1" x14ac:dyDescent="0.35">
      <c r="B1152" s="115"/>
      <c r="D1152" s="114"/>
      <c r="G1152" s="114"/>
      <c r="H1152" s="114"/>
      <c r="I1152" s="114"/>
      <c r="J1152" s="115"/>
      <c r="K1152" s="116" t="str">
        <f t="shared" si="544"/>
        <v/>
      </c>
      <c r="L1152" s="116" t="str">
        <f t="shared" si="544"/>
        <v/>
      </c>
      <c r="M1152" s="116" t="str">
        <f t="shared" si="544"/>
        <v/>
      </c>
      <c r="N1152" s="116" t="str">
        <f t="shared" si="544"/>
        <v/>
      </c>
      <c r="O1152" s="116" t="str">
        <f t="shared" si="544"/>
        <v/>
      </c>
      <c r="P1152" s="116" t="str">
        <f t="shared" si="544"/>
        <v/>
      </c>
      <c r="Q1152" s="116" t="str">
        <f t="shared" si="544"/>
        <v/>
      </c>
      <c r="R1152" s="116" t="str">
        <f t="shared" si="544"/>
        <v/>
      </c>
      <c r="S1152" s="116" t="str">
        <f t="shared" si="544"/>
        <v/>
      </c>
      <c r="T1152" s="116" t="str">
        <f t="shared" si="544"/>
        <v/>
      </c>
      <c r="U1152" s="116" t="str">
        <f t="shared" si="544"/>
        <v/>
      </c>
      <c r="V1152" s="116" t="str">
        <f t="shared" si="544"/>
        <v/>
      </c>
      <c r="W1152" s="116" t="str">
        <f t="shared" si="544"/>
        <v/>
      </c>
      <c r="X1152" s="116" t="str">
        <f t="shared" si="544"/>
        <v/>
      </c>
      <c r="Y1152" s="116" t="str">
        <f t="shared" si="544"/>
        <v/>
      </c>
      <c r="Z1152" s="116"/>
      <c r="AA1152" s="116"/>
      <c r="AB1152" s="116"/>
      <c r="AC1152" s="116"/>
      <c r="AD1152" s="116"/>
      <c r="AE1152" s="116"/>
      <c r="AF1152" s="116"/>
      <c r="AG1152" s="116"/>
      <c r="AH1152" s="116"/>
      <c r="AI1152" s="116"/>
      <c r="AJ1152" s="116"/>
      <c r="AK1152" s="116"/>
      <c r="AL1152" s="116"/>
      <c r="AM1152" s="116"/>
      <c r="AN1152" s="116"/>
      <c r="AO1152" s="116"/>
      <c r="AP1152" s="116"/>
      <c r="AQ1152" s="116"/>
      <c r="AR1152" s="116"/>
      <c r="AS1152" s="116"/>
      <c r="AT1152" s="116"/>
      <c r="AU1152" s="116"/>
      <c r="AV1152" s="116"/>
      <c r="AW1152" s="116"/>
      <c r="AX1152" s="116"/>
      <c r="AY1152" s="116"/>
      <c r="AZ1152" s="116"/>
      <c r="BA1152" s="116"/>
      <c r="BB1152" s="116"/>
      <c r="BC1152" s="116"/>
      <c r="BD1152" s="116"/>
      <c r="BE1152" s="116"/>
      <c r="BF1152" s="116"/>
      <c r="BG1152" s="116"/>
      <c r="BH1152" s="116"/>
      <c r="BI1152" s="116"/>
      <c r="BJ1152" s="116"/>
      <c r="BK1152" s="116"/>
      <c r="BL1152" s="116"/>
      <c r="BM1152" s="116"/>
      <c r="BN1152" s="116"/>
      <c r="BO1152" s="116"/>
      <c r="BP1152" s="116"/>
      <c r="BQ1152" s="116"/>
      <c r="BR1152" s="116"/>
      <c r="BS1152" s="116"/>
      <c r="BT1152" s="116"/>
      <c r="BU1152" s="116"/>
      <c r="BV1152" s="116"/>
      <c r="BW1152" s="116"/>
      <c r="BX1152" s="116"/>
      <c r="BY1152" s="116"/>
      <c r="BZ1152" s="116"/>
      <c r="CA1152" s="116"/>
      <c r="CB1152" s="116"/>
      <c r="CC1152" s="116"/>
      <c r="CD1152" s="116"/>
      <c r="CE1152" s="116"/>
      <c r="CF1152" s="116"/>
      <c r="CG1152" s="116"/>
      <c r="CH1152" s="116"/>
      <c r="CI1152" s="116"/>
      <c r="CJ1152" s="116"/>
      <c r="CK1152" s="116"/>
      <c r="CL1152" s="116"/>
      <c r="CM1152" s="116"/>
      <c r="CN1152" s="116"/>
      <c r="CO1152" s="116"/>
      <c r="CP1152" s="116"/>
      <c r="CQ1152" s="116"/>
      <c r="CR1152" s="116"/>
      <c r="CS1152" s="116"/>
      <c r="CT1152" s="116"/>
      <c r="CU1152" s="116"/>
      <c r="CV1152" s="116"/>
      <c r="CW1152" s="116"/>
      <c r="CX1152" s="116"/>
      <c r="CY1152" s="116"/>
      <c r="CZ1152" s="116"/>
      <c r="DA1152" s="116"/>
      <c r="DB1152" s="116"/>
      <c r="DC1152" s="116"/>
      <c r="DD1152" s="116"/>
      <c r="DE1152" s="116"/>
      <c r="DF1152" s="116"/>
      <c r="DG1152" s="116"/>
      <c r="DH1152" s="116"/>
      <c r="DI1152" s="116"/>
      <c r="DJ1152" s="116"/>
    </row>
    <row r="1153" spans="1:83" x14ac:dyDescent="0.35">
      <c r="A1153" s="9" t="s">
        <v>281</v>
      </c>
      <c r="B1153" s="111" t="s">
        <v>11</v>
      </c>
      <c r="C1153" s="9" t="s">
        <v>2</v>
      </c>
      <c r="D1153" s="1">
        <v>0.12820200000000001</v>
      </c>
      <c r="E1153" s="82">
        <f>VLOOKUP(C1153,'Literature Lookup Tables'!$A$2:$D$21,4,0)</f>
        <v>0.05</v>
      </c>
      <c r="F1153" s="82">
        <f>VLOOKUP(C1153,'Literature Lookup Tables'!$A$2:$D$21,3,0)</f>
        <v>0.05</v>
      </c>
      <c r="G1153" s="64">
        <f>(VLOOKUP(C1153,'Literature Lookup Tables'!$A$2:$L$21,2))*D1153</f>
        <v>1.2820200000000002E-2</v>
      </c>
      <c r="H1153" s="64">
        <f t="shared" si="542"/>
        <v>6.410100000000001E-3</v>
      </c>
      <c r="I1153" s="64">
        <f t="shared" si="543"/>
        <v>6.410100000000001E-3</v>
      </c>
      <c r="J1153" s="106">
        <f>VLOOKUP(C1153,'Literature Lookup Tables'!$A$2:$L$21,MATCH(B1153,listHYDROGROUPS,0))</f>
        <v>70.5</v>
      </c>
      <c r="K1153" s="7" t="str">
        <f t="shared" si="544"/>
        <v/>
      </c>
      <c r="L1153" s="7" t="str">
        <f t="shared" si="544"/>
        <v/>
      </c>
      <c r="M1153" s="7" t="str">
        <f t="shared" si="544"/>
        <v/>
      </c>
      <c r="N1153" s="7" t="str">
        <f t="shared" si="544"/>
        <v/>
      </c>
      <c r="O1153" s="7" t="str">
        <f t="shared" si="544"/>
        <v/>
      </c>
      <c r="P1153" s="7" t="str">
        <f t="shared" si="544"/>
        <v/>
      </c>
      <c r="Q1153" s="7" t="str">
        <f t="shared" si="544"/>
        <v/>
      </c>
      <c r="R1153" s="7" t="str">
        <f t="shared" si="544"/>
        <v/>
      </c>
      <c r="S1153" s="7" t="str">
        <f t="shared" si="544"/>
        <v/>
      </c>
      <c r="T1153" s="7" t="str">
        <f t="shared" si="544"/>
        <v/>
      </c>
      <c r="U1153" s="7" t="str">
        <f t="shared" si="544"/>
        <v/>
      </c>
      <c r="V1153" s="7" t="str">
        <f t="shared" si="544"/>
        <v/>
      </c>
      <c r="W1153" s="7" t="str">
        <f t="shared" si="544"/>
        <v/>
      </c>
      <c r="X1153" s="7" t="str">
        <f t="shared" si="544"/>
        <v/>
      </c>
      <c r="Y1153" s="7" t="str">
        <f t="shared" si="544"/>
        <v/>
      </c>
    </row>
    <row r="1154" spans="1:83" x14ac:dyDescent="0.35">
      <c r="A1154" s="9" t="s">
        <v>281</v>
      </c>
      <c r="B1154" s="111" t="s">
        <v>11</v>
      </c>
      <c r="C1154" s="9" t="s">
        <v>5</v>
      </c>
      <c r="D1154" s="1">
        <v>0.22983400000000001</v>
      </c>
      <c r="E1154" s="82">
        <f>VLOOKUP(C1154,'Literature Lookup Tables'!$A$2:$D$21,4,0)</f>
        <v>1.0000000000000009E-2</v>
      </c>
      <c r="F1154" s="82">
        <f>VLOOKUP(C1154,'Literature Lookup Tables'!$A$2:$D$21,3,0)</f>
        <v>0.85</v>
      </c>
      <c r="G1154" s="64">
        <f>(VLOOKUP(C1154,'Literature Lookup Tables'!$A$2:$L$21,2))*D1154</f>
        <v>0.19765724000000001</v>
      </c>
      <c r="H1154" s="64">
        <f t="shared" si="542"/>
        <v>0.1953589</v>
      </c>
      <c r="I1154" s="64">
        <f t="shared" si="543"/>
        <v>2.298340000000002E-3</v>
      </c>
      <c r="J1154" s="106">
        <f>VLOOKUP(C1154,'Literature Lookup Tables'!$A$2:$L$21,MATCH(B1154,listHYDROGROUPS,0))</f>
        <v>76.5</v>
      </c>
      <c r="K1154" s="7" t="str">
        <f t="shared" si="544"/>
        <v/>
      </c>
      <c r="L1154" s="7" t="str">
        <f t="shared" si="544"/>
        <v/>
      </c>
      <c r="M1154" s="7" t="str">
        <f t="shared" si="544"/>
        <v/>
      </c>
      <c r="N1154" s="7" t="str">
        <f t="shared" si="544"/>
        <v/>
      </c>
      <c r="O1154" s="7" t="str">
        <f t="shared" si="544"/>
        <v/>
      </c>
      <c r="P1154" s="7" t="str">
        <f t="shared" si="544"/>
        <v/>
      </c>
      <c r="Q1154" s="7" t="str">
        <f t="shared" si="544"/>
        <v/>
      </c>
      <c r="R1154" s="7" t="str">
        <f t="shared" si="544"/>
        <v/>
      </c>
      <c r="S1154" s="7" t="str">
        <f t="shared" si="544"/>
        <v/>
      </c>
      <c r="T1154" s="7" t="str">
        <f t="shared" si="544"/>
        <v/>
      </c>
      <c r="U1154" s="7" t="str">
        <f t="shared" si="544"/>
        <v/>
      </c>
      <c r="V1154" s="7" t="str">
        <f t="shared" si="544"/>
        <v/>
      </c>
      <c r="W1154" s="7" t="str">
        <f t="shared" si="544"/>
        <v/>
      </c>
      <c r="X1154" s="7" t="str">
        <f t="shared" si="544"/>
        <v/>
      </c>
      <c r="Y1154" s="7" t="str">
        <f t="shared" si="544"/>
        <v/>
      </c>
    </row>
    <row r="1155" spans="1:83" x14ac:dyDescent="0.35">
      <c r="A1155" s="9" t="s">
        <v>281</v>
      </c>
      <c r="B1155" s="111" t="s">
        <v>11</v>
      </c>
      <c r="C1155" s="9" t="s">
        <v>7</v>
      </c>
      <c r="D1155" s="1">
        <v>0.20916299999999999</v>
      </c>
      <c r="E1155" s="82">
        <f>VLOOKUP(C1155,'Literature Lookup Tables'!$A$2:$D$21,4,0)</f>
        <v>0</v>
      </c>
      <c r="F1155" s="82">
        <f>VLOOKUP(C1155,'Literature Lookup Tables'!$A$2:$D$21,3,0)</f>
        <v>0.3</v>
      </c>
      <c r="G1155" s="64">
        <f>(VLOOKUP(C1155,'Literature Lookup Tables'!$A$2:$L$21,2))*D1155</f>
        <v>6.2748899999999996E-2</v>
      </c>
      <c r="H1155" s="64">
        <f t="shared" si="542"/>
        <v>6.2748899999999996E-2</v>
      </c>
      <c r="I1155" s="64">
        <f t="shared" si="543"/>
        <v>0</v>
      </c>
      <c r="J1155" s="106">
        <f>VLOOKUP(C1155,'Literature Lookup Tables'!$A$2:$L$21,MATCH(B1155,listHYDROGROUPS,0))</f>
        <v>70.5</v>
      </c>
      <c r="K1155" s="7" t="str">
        <f t="shared" si="544"/>
        <v/>
      </c>
      <c r="L1155" s="7" t="str">
        <f t="shared" si="544"/>
        <v/>
      </c>
      <c r="M1155" s="7" t="str">
        <f t="shared" si="544"/>
        <v/>
      </c>
      <c r="N1155" s="7" t="str">
        <f t="shared" si="544"/>
        <v/>
      </c>
      <c r="O1155" s="7" t="str">
        <f t="shared" si="544"/>
        <v/>
      </c>
      <c r="P1155" s="7" t="str">
        <f t="shared" si="544"/>
        <v/>
      </c>
      <c r="Q1155" s="7" t="str">
        <f t="shared" si="544"/>
        <v/>
      </c>
      <c r="R1155" s="7" t="str">
        <f t="shared" si="544"/>
        <v/>
      </c>
      <c r="S1155" s="7" t="str">
        <f t="shared" si="544"/>
        <v/>
      </c>
      <c r="T1155" s="7" t="str">
        <f t="shared" si="544"/>
        <v/>
      </c>
      <c r="U1155" s="7" t="str">
        <f t="shared" si="544"/>
        <v/>
      </c>
      <c r="V1155" s="7" t="str">
        <f t="shared" si="544"/>
        <v/>
      </c>
      <c r="W1155" s="7" t="str">
        <f t="shared" si="544"/>
        <v/>
      </c>
      <c r="X1155" s="7" t="str">
        <f t="shared" si="544"/>
        <v/>
      </c>
      <c r="Y1155" s="7" t="str">
        <f t="shared" si="544"/>
        <v/>
      </c>
    </row>
    <row r="1156" spans="1:83" x14ac:dyDescent="0.35">
      <c r="A1156" s="9" t="s">
        <v>281</v>
      </c>
      <c r="B1156" s="111" t="s">
        <v>11</v>
      </c>
      <c r="C1156" s="9" t="s">
        <v>3</v>
      </c>
      <c r="D1156" s="1">
        <v>0.558222</v>
      </c>
      <c r="E1156" s="82">
        <f>VLOOKUP(C1156,'Literature Lookup Tables'!$A$2:$D$21,4,0)</f>
        <v>0</v>
      </c>
      <c r="F1156" s="82">
        <f>VLOOKUP(C1156,'Literature Lookup Tables'!$A$2:$D$21,3,0)</f>
        <v>0.2</v>
      </c>
      <c r="G1156" s="64">
        <f>(VLOOKUP(C1156,'Literature Lookup Tables'!$A$2:$L$21,2))*D1156</f>
        <v>0.1116444</v>
      </c>
      <c r="H1156" s="64">
        <f t="shared" si="542"/>
        <v>0.1116444</v>
      </c>
      <c r="I1156" s="64">
        <f t="shared" si="543"/>
        <v>0</v>
      </c>
      <c r="J1156" s="106">
        <f>VLOOKUP(C1156,'Literature Lookup Tables'!$A$2:$L$21,MATCH(B1156,listHYDROGROUPS,0))</f>
        <v>70.5</v>
      </c>
      <c r="K1156" s="7" t="str">
        <f t="shared" si="544"/>
        <v/>
      </c>
      <c r="L1156" s="7" t="str">
        <f t="shared" si="544"/>
        <v/>
      </c>
      <c r="M1156" s="7" t="str">
        <f t="shared" si="544"/>
        <v/>
      </c>
      <c r="N1156" s="7" t="str">
        <f t="shared" si="544"/>
        <v/>
      </c>
      <c r="O1156" s="7" t="str">
        <f t="shared" si="544"/>
        <v/>
      </c>
      <c r="P1156" s="7" t="str">
        <f t="shared" si="544"/>
        <v/>
      </c>
      <c r="Q1156" s="7" t="str">
        <f t="shared" si="544"/>
        <v/>
      </c>
      <c r="R1156" s="7" t="str">
        <f t="shared" si="544"/>
        <v/>
      </c>
      <c r="S1156" s="7" t="str">
        <f t="shared" si="544"/>
        <v/>
      </c>
      <c r="T1156" s="7" t="str">
        <f t="shared" si="544"/>
        <v/>
      </c>
      <c r="U1156" s="7" t="str">
        <f t="shared" si="544"/>
        <v/>
      </c>
      <c r="V1156" s="7" t="str">
        <f t="shared" si="544"/>
        <v/>
      </c>
      <c r="W1156" s="7" t="str">
        <f t="shared" si="544"/>
        <v/>
      </c>
      <c r="X1156" s="7" t="str">
        <f t="shared" si="544"/>
        <v/>
      </c>
      <c r="Y1156" s="7" t="str">
        <f t="shared" si="544"/>
        <v/>
      </c>
    </row>
    <row r="1157" spans="1:83" x14ac:dyDescent="0.35">
      <c r="A1157" s="9" t="s">
        <v>281</v>
      </c>
      <c r="B1157" s="111" t="s">
        <v>11</v>
      </c>
      <c r="C1157" s="9" t="s">
        <v>10</v>
      </c>
      <c r="D1157" s="1">
        <v>0.52317199999999997</v>
      </c>
      <c r="E1157" s="82">
        <f>VLOOKUP(C1157,'Literature Lookup Tables'!$A$2:$D$21,4,0)</f>
        <v>0.03</v>
      </c>
      <c r="F1157" s="82">
        <f>VLOOKUP(C1157,'Literature Lookup Tables'!$A$2:$D$21,3,0)</f>
        <v>0</v>
      </c>
      <c r="G1157" s="64">
        <f>(VLOOKUP(C1157,'Literature Lookup Tables'!$A$2:$L$21,2))*D1157</f>
        <v>1.569516E-2</v>
      </c>
      <c r="H1157" s="64">
        <f t="shared" si="542"/>
        <v>0</v>
      </c>
      <c r="I1157" s="64">
        <f t="shared" si="543"/>
        <v>1.569516E-2</v>
      </c>
      <c r="J1157" s="106">
        <f>VLOOKUP(C1157,'Literature Lookup Tables'!$A$2:$L$21,MATCH(B1157,listHYDROGROUPS,0))</f>
        <v>70.5</v>
      </c>
      <c r="K1157" s="7" t="str">
        <f t="shared" si="544"/>
        <v/>
      </c>
      <c r="L1157" s="7" t="str">
        <f t="shared" si="544"/>
        <v/>
      </c>
      <c r="M1157" s="7" t="str">
        <f t="shared" si="544"/>
        <v/>
      </c>
      <c r="N1157" s="7" t="str">
        <f t="shared" si="544"/>
        <v/>
      </c>
      <c r="O1157" s="7" t="str">
        <f t="shared" si="544"/>
        <v/>
      </c>
      <c r="P1157" s="7" t="str">
        <f t="shared" si="544"/>
        <v/>
      </c>
      <c r="Q1157" s="7" t="str">
        <f t="shared" si="544"/>
        <v/>
      </c>
      <c r="R1157" s="7" t="str">
        <f t="shared" si="544"/>
        <v/>
      </c>
      <c r="S1157" s="7" t="str">
        <f t="shared" si="544"/>
        <v/>
      </c>
      <c r="T1157" s="7" t="str">
        <f t="shared" si="544"/>
        <v/>
      </c>
      <c r="U1157" s="7" t="str">
        <f t="shared" si="544"/>
        <v/>
      </c>
      <c r="V1157" s="7" t="str">
        <f t="shared" si="544"/>
        <v/>
      </c>
      <c r="W1157" s="7" t="str">
        <f t="shared" si="544"/>
        <v/>
      </c>
      <c r="X1157" s="7" t="str">
        <f t="shared" si="544"/>
        <v/>
      </c>
      <c r="Y1157" s="7" t="str">
        <f t="shared" si="544"/>
        <v/>
      </c>
    </row>
    <row r="1162" spans="1:83" x14ac:dyDescent="0.35">
      <c r="J1162" s="111" t="s">
        <v>649</v>
      </c>
      <c r="K1162" s="7">
        <f>SUM(K12:K1157)</f>
        <v>2731.36114</v>
      </c>
      <c r="L1162" s="7">
        <f t="shared" ref="L1162:BW1162" si="545">SUM(L12:L1157)</f>
        <v>9892.244600500002</v>
      </c>
      <c r="M1162" s="7">
        <f t="shared" si="545"/>
        <v>12180.904719</v>
      </c>
      <c r="N1162" s="7">
        <f t="shared" si="545"/>
        <v>1792.4521229999998</v>
      </c>
      <c r="O1162" s="7">
        <f t="shared" si="545"/>
        <v>5992.6507170000014</v>
      </c>
      <c r="P1162" s="7">
        <f t="shared" si="545"/>
        <v>5330.7990554999988</v>
      </c>
      <c r="Q1162" s="7">
        <f t="shared" si="545"/>
        <v>2072.7936879999997</v>
      </c>
      <c r="R1162" s="7">
        <f t="shared" si="545"/>
        <v>6240.9656185000003</v>
      </c>
      <c r="S1162" s="7">
        <f t="shared" si="545"/>
        <v>924.17170900000008</v>
      </c>
      <c r="T1162" s="7">
        <f t="shared" si="545"/>
        <v>1945.5571124999999</v>
      </c>
      <c r="U1162" s="7">
        <f t="shared" si="545"/>
        <v>5899.2780169999996</v>
      </c>
      <c r="V1162" s="7">
        <f t="shared" si="545"/>
        <v>5614.2173330000032</v>
      </c>
      <c r="W1162" s="7">
        <f t="shared" si="545"/>
        <v>868.24621800000011</v>
      </c>
      <c r="X1162" s="7">
        <f t="shared" si="545"/>
        <v>3220.0616009999999</v>
      </c>
      <c r="Y1162" s="7">
        <f>SUM(Y12:Y1157)</f>
        <v>82.565539000000001</v>
      </c>
      <c r="Z1162" s="7">
        <f t="shared" si="545"/>
        <v>0</v>
      </c>
      <c r="AA1162" s="7">
        <f t="shared" si="545"/>
        <v>0</v>
      </c>
      <c r="AB1162" s="7">
        <f t="shared" si="545"/>
        <v>0</v>
      </c>
      <c r="AC1162" s="7">
        <f t="shared" si="545"/>
        <v>0</v>
      </c>
      <c r="AD1162" s="7">
        <f t="shared" si="545"/>
        <v>0</v>
      </c>
      <c r="AE1162" s="7">
        <f t="shared" si="545"/>
        <v>0</v>
      </c>
      <c r="AF1162" s="7">
        <f t="shared" si="545"/>
        <v>0</v>
      </c>
      <c r="AG1162" s="7">
        <f t="shared" si="545"/>
        <v>0</v>
      </c>
      <c r="AH1162" s="7">
        <f t="shared" si="545"/>
        <v>0</v>
      </c>
      <c r="AI1162" s="7">
        <f t="shared" si="545"/>
        <v>0</v>
      </c>
      <c r="AJ1162" s="7">
        <f t="shared" si="545"/>
        <v>0</v>
      </c>
      <c r="AK1162" s="7">
        <f t="shared" si="545"/>
        <v>0</v>
      </c>
      <c r="AL1162" s="7">
        <f t="shared" si="545"/>
        <v>0</v>
      </c>
      <c r="AM1162" s="7">
        <f t="shared" si="545"/>
        <v>0</v>
      </c>
      <c r="AN1162" s="7">
        <f t="shared" si="545"/>
        <v>0</v>
      </c>
      <c r="AO1162" s="7">
        <f t="shared" si="545"/>
        <v>0</v>
      </c>
      <c r="AP1162" s="7">
        <f t="shared" si="545"/>
        <v>0</v>
      </c>
      <c r="AQ1162" s="7">
        <f t="shared" si="545"/>
        <v>0</v>
      </c>
      <c r="AR1162" s="7">
        <f t="shared" si="545"/>
        <v>0</v>
      </c>
      <c r="AS1162" s="7">
        <f t="shared" si="545"/>
        <v>0</v>
      </c>
      <c r="AT1162" s="7">
        <f t="shared" si="545"/>
        <v>0</v>
      </c>
      <c r="AU1162" s="7">
        <f t="shared" si="545"/>
        <v>0</v>
      </c>
      <c r="AV1162" s="7">
        <f t="shared" si="545"/>
        <v>0</v>
      </c>
      <c r="AW1162" s="7">
        <f t="shared" si="545"/>
        <v>0</v>
      </c>
      <c r="AX1162" s="7">
        <f t="shared" si="545"/>
        <v>0</v>
      </c>
      <c r="AY1162" s="7">
        <f t="shared" si="545"/>
        <v>0</v>
      </c>
      <c r="AZ1162" s="7">
        <f t="shared" si="545"/>
        <v>0</v>
      </c>
      <c r="BA1162" s="7">
        <f t="shared" si="545"/>
        <v>0</v>
      </c>
      <c r="BB1162" s="7">
        <f t="shared" si="545"/>
        <v>0</v>
      </c>
      <c r="BC1162" s="7">
        <f t="shared" si="545"/>
        <v>0</v>
      </c>
      <c r="BD1162" s="7">
        <f t="shared" si="545"/>
        <v>0</v>
      </c>
      <c r="BE1162" s="7">
        <f t="shared" si="545"/>
        <v>0</v>
      </c>
      <c r="BF1162" s="7">
        <f t="shared" si="545"/>
        <v>0</v>
      </c>
      <c r="BG1162" s="7">
        <f t="shared" si="545"/>
        <v>0</v>
      </c>
      <c r="BH1162" s="7">
        <f t="shared" si="545"/>
        <v>0</v>
      </c>
      <c r="BI1162" s="7">
        <f t="shared" si="545"/>
        <v>0</v>
      </c>
      <c r="BJ1162" s="7">
        <f t="shared" si="545"/>
        <v>0</v>
      </c>
      <c r="BK1162" s="7">
        <f t="shared" si="545"/>
        <v>0</v>
      </c>
      <c r="BL1162" s="7">
        <f t="shared" si="545"/>
        <v>0</v>
      </c>
      <c r="BM1162" s="7">
        <f t="shared" si="545"/>
        <v>0</v>
      </c>
      <c r="BN1162" s="7">
        <f t="shared" si="545"/>
        <v>0</v>
      </c>
      <c r="BO1162" s="7">
        <f t="shared" si="545"/>
        <v>0</v>
      </c>
      <c r="BP1162" s="7">
        <f t="shared" si="545"/>
        <v>0</v>
      </c>
      <c r="BQ1162" s="7">
        <f t="shared" si="545"/>
        <v>0</v>
      </c>
      <c r="BR1162" s="7">
        <f t="shared" si="545"/>
        <v>0</v>
      </c>
      <c r="BS1162" s="7">
        <f t="shared" si="545"/>
        <v>0</v>
      </c>
      <c r="BT1162" s="7">
        <f t="shared" si="545"/>
        <v>0</v>
      </c>
      <c r="BU1162" s="7">
        <f t="shared" si="545"/>
        <v>0</v>
      </c>
      <c r="BV1162" s="7">
        <f t="shared" si="545"/>
        <v>0</v>
      </c>
      <c r="BW1162" s="7">
        <f t="shared" si="545"/>
        <v>0</v>
      </c>
      <c r="BX1162" s="7">
        <f t="shared" ref="BX1162:CE1162" si="546">SUM(BX12:BX1157)</f>
        <v>0</v>
      </c>
      <c r="BY1162" s="7">
        <f t="shared" si="546"/>
        <v>0</v>
      </c>
      <c r="BZ1162" s="7">
        <f t="shared" si="546"/>
        <v>0</v>
      </c>
      <c r="CA1162" s="7">
        <f t="shared" si="546"/>
        <v>0</v>
      </c>
      <c r="CB1162" s="7">
        <f t="shared" si="546"/>
        <v>0</v>
      </c>
      <c r="CC1162" s="7">
        <f t="shared" si="546"/>
        <v>0</v>
      </c>
      <c r="CD1162" s="7">
        <f t="shared" si="546"/>
        <v>0</v>
      </c>
      <c r="CE1162" s="7">
        <f t="shared" si="546"/>
        <v>0</v>
      </c>
    </row>
    <row r="1163" spans="1:83" x14ac:dyDescent="0.35">
      <c r="J1163" s="111" t="s">
        <v>650</v>
      </c>
      <c r="K1163" s="7">
        <f>SUMIF($A$12:$A$1500,K$11,$D$12:$D$1500)</f>
        <v>36.105311</v>
      </c>
      <c r="L1163" s="7">
        <f t="shared" ref="L1163:BW1163" si="547">SUMIF($A$12:$A$1500,L$11,$D$12:$D$1500)</f>
        <v>127.82090900000003</v>
      </c>
      <c r="M1163" s="7">
        <f t="shared" si="547"/>
        <v>162.27447900000001</v>
      </c>
      <c r="N1163" s="7">
        <f t="shared" si="547"/>
        <v>23.278599000000003</v>
      </c>
      <c r="O1163" s="7">
        <f t="shared" si="547"/>
        <v>77.666984000000014</v>
      </c>
      <c r="P1163" s="7">
        <f t="shared" si="547"/>
        <v>78.309901000000011</v>
      </c>
      <c r="Q1163" s="7">
        <f t="shared" si="547"/>
        <v>27.003485000000005</v>
      </c>
      <c r="R1163" s="7">
        <f t="shared" si="547"/>
        <v>74.253368999999992</v>
      </c>
      <c r="S1163" s="7">
        <f t="shared" si="547"/>
        <v>11.815899999999999</v>
      </c>
      <c r="T1163" s="7">
        <f t="shared" si="547"/>
        <v>24.630972999999997</v>
      </c>
      <c r="U1163" s="7">
        <f t="shared" si="547"/>
        <v>71.748735999999994</v>
      </c>
      <c r="V1163" s="7">
        <f t="shared" si="547"/>
        <v>75.704283000000032</v>
      </c>
      <c r="W1163" s="7">
        <f t="shared" si="547"/>
        <v>11.733057000000001</v>
      </c>
      <c r="X1163" s="7">
        <f t="shared" si="547"/>
        <v>42.253805999999997</v>
      </c>
      <c r="Y1163" s="7">
        <f t="shared" si="547"/>
        <v>1.0277109999999998</v>
      </c>
      <c r="Z1163" s="7">
        <f t="shared" si="547"/>
        <v>0</v>
      </c>
      <c r="AA1163" s="7">
        <f t="shared" si="547"/>
        <v>0</v>
      </c>
      <c r="AB1163" s="7">
        <f t="shared" si="547"/>
        <v>0</v>
      </c>
      <c r="AC1163" s="7">
        <f t="shared" si="547"/>
        <v>0</v>
      </c>
      <c r="AD1163" s="7">
        <f t="shared" si="547"/>
        <v>0</v>
      </c>
      <c r="AE1163" s="7">
        <f t="shared" si="547"/>
        <v>0</v>
      </c>
      <c r="AF1163" s="7">
        <f t="shared" si="547"/>
        <v>0</v>
      </c>
      <c r="AG1163" s="7">
        <f t="shared" si="547"/>
        <v>0</v>
      </c>
      <c r="AH1163" s="7">
        <f t="shared" si="547"/>
        <v>0</v>
      </c>
      <c r="AI1163" s="7">
        <f t="shared" si="547"/>
        <v>0</v>
      </c>
      <c r="AJ1163" s="7">
        <f t="shared" si="547"/>
        <v>0</v>
      </c>
      <c r="AK1163" s="7">
        <f t="shared" si="547"/>
        <v>0</v>
      </c>
      <c r="AL1163" s="7">
        <f t="shared" si="547"/>
        <v>0</v>
      </c>
      <c r="AM1163" s="7">
        <f t="shared" si="547"/>
        <v>0</v>
      </c>
      <c r="AN1163" s="7">
        <f t="shared" si="547"/>
        <v>0</v>
      </c>
      <c r="AO1163" s="7">
        <f t="shared" si="547"/>
        <v>0</v>
      </c>
      <c r="AP1163" s="7">
        <f t="shared" si="547"/>
        <v>0</v>
      </c>
      <c r="AQ1163" s="7">
        <f t="shared" si="547"/>
        <v>0</v>
      </c>
      <c r="AR1163" s="7">
        <f t="shared" si="547"/>
        <v>0</v>
      </c>
      <c r="AS1163" s="7">
        <f t="shared" si="547"/>
        <v>0</v>
      </c>
      <c r="AT1163" s="7">
        <f t="shared" si="547"/>
        <v>0</v>
      </c>
      <c r="AU1163" s="7">
        <f t="shared" si="547"/>
        <v>0</v>
      </c>
      <c r="AV1163" s="7">
        <f t="shared" si="547"/>
        <v>0</v>
      </c>
      <c r="AW1163" s="7">
        <f t="shared" si="547"/>
        <v>0</v>
      </c>
      <c r="AX1163" s="7">
        <f t="shared" si="547"/>
        <v>0</v>
      </c>
      <c r="AY1163" s="7">
        <f t="shared" si="547"/>
        <v>0</v>
      </c>
      <c r="AZ1163" s="7">
        <f t="shared" si="547"/>
        <v>0</v>
      </c>
      <c r="BA1163" s="7">
        <f t="shared" si="547"/>
        <v>0</v>
      </c>
      <c r="BB1163" s="7">
        <f t="shared" si="547"/>
        <v>0</v>
      </c>
      <c r="BC1163" s="7">
        <f t="shared" si="547"/>
        <v>0</v>
      </c>
      <c r="BD1163" s="7">
        <f t="shared" si="547"/>
        <v>0</v>
      </c>
      <c r="BE1163" s="7">
        <f t="shared" si="547"/>
        <v>0</v>
      </c>
      <c r="BF1163" s="7">
        <f t="shared" si="547"/>
        <v>0</v>
      </c>
      <c r="BG1163" s="7">
        <f t="shared" si="547"/>
        <v>0</v>
      </c>
      <c r="BH1163" s="7">
        <f t="shared" si="547"/>
        <v>0</v>
      </c>
      <c r="BI1163" s="7">
        <f t="shared" si="547"/>
        <v>0</v>
      </c>
      <c r="BJ1163" s="7">
        <f t="shared" si="547"/>
        <v>0</v>
      </c>
      <c r="BK1163" s="7">
        <f t="shared" si="547"/>
        <v>0</v>
      </c>
      <c r="BL1163" s="7">
        <f t="shared" si="547"/>
        <v>0</v>
      </c>
      <c r="BM1163" s="7">
        <f t="shared" si="547"/>
        <v>0</v>
      </c>
      <c r="BN1163" s="7">
        <f t="shared" si="547"/>
        <v>0</v>
      </c>
      <c r="BO1163" s="7">
        <f t="shared" si="547"/>
        <v>0</v>
      </c>
      <c r="BP1163" s="7">
        <f t="shared" si="547"/>
        <v>0</v>
      </c>
      <c r="BQ1163" s="7">
        <f t="shared" si="547"/>
        <v>0</v>
      </c>
      <c r="BR1163" s="7">
        <f t="shared" si="547"/>
        <v>0</v>
      </c>
      <c r="BS1163" s="7">
        <f t="shared" si="547"/>
        <v>0</v>
      </c>
      <c r="BT1163" s="7">
        <f t="shared" si="547"/>
        <v>0</v>
      </c>
      <c r="BU1163" s="7">
        <f t="shared" si="547"/>
        <v>0</v>
      </c>
      <c r="BV1163" s="7">
        <f t="shared" si="547"/>
        <v>0</v>
      </c>
      <c r="BW1163" s="7">
        <f t="shared" si="547"/>
        <v>0</v>
      </c>
      <c r="BX1163" s="7">
        <f t="shared" ref="BX1163:CE1163" si="548">SUMIF($A$12:$A$1500,BX$11,$D$12:$D$1500)</f>
        <v>0</v>
      </c>
      <c r="BY1163" s="7">
        <f t="shared" si="548"/>
        <v>0</v>
      </c>
      <c r="BZ1163" s="7">
        <f t="shared" si="548"/>
        <v>0</v>
      </c>
      <c r="CA1163" s="7">
        <f t="shared" si="548"/>
        <v>0</v>
      </c>
      <c r="CB1163" s="7">
        <f t="shared" si="548"/>
        <v>0</v>
      </c>
      <c r="CC1163" s="7">
        <f t="shared" si="548"/>
        <v>0</v>
      </c>
      <c r="CD1163" s="7">
        <f t="shared" si="548"/>
        <v>0</v>
      </c>
      <c r="CE1163" s="7">
        <f t="shared" si="548"/>
        <v>0</v>
      </c>
    </row>
    <row r="1164" spans="1:83" x14ac:dyDescent="0.35">
      <c r="J1164" s="111" t="s">
        <v>651</v>
      </c>
      <c r="K1164" s="8">
        <f>(SUMIF($A$12:$A$1500,K$11,$G$12:$G$1500))/K1163*100</f>
        <v>41.851447201216466</v>
      </c>
      <c r="L1164" s="8">
        <f t="shared" ref="L1164:BW1164" si="549">(SUMIF($A$12:$A$1500,L$11,$G$12:$G$1500))/L1163*100</f>
        <v>30.799256684991967</v>
      </c>
      <c r="M1164" s="8">
        <f t="shared" si="549"/>
        <v>15.976839956454276</v>
      </c>
      <c r="N1164" s="8">
        <f t="shared" si="549"/>
        <v>12.823413084266797</v>
      </c>
      <c r="O1164" s="8">
        <f t="shared" si="549"/>
        <v>23.727126033373462</v>
      </c>
      <c r="P1164" s="8">
        <f t="shared" si="549"/>
        <v>8.628500156065833</v>
      </c>
      <c r="Q1164" s="8">
        <f t="shared" si="549"/>
        <v>13.909770312979969</v>
      </c>
      <c r="R1164" s="8">
        <f t="shared" si="549"/>
        <v>69.515141999819562</v>
      </c>
      <c r="S1164" s="8">
        <f t="shared" si="549"/>
        <v>52.651815011975401</v>
      </c>
      <c r="T1164" s="8">
        <f t="shared" si="549"/>
        <v>55.771953548079487</v>
      </c>
      <c r="U1164" s="8">
        <f t="shared" si="549"/>
        <v>58.377602443059061</v>
      </c>
      <c r="V1164" s="8">
        <f t="shared" si="549"/>
        <v>13.772630314720761</v>
      </c>
      <c r="W1164" s="8">
        <f t="shared" si="549"/>
        <v>18.54825643478933</v>
      </c>
      <c r="X1164" s="8">
        <f t="shared" si="549"/>
        <v>11.955521947537695</v>
      </c>
      <c r="Y1164" s="8">
        <f t="shared" si="549"/>
        <v>19.862515824001111</v>
      </c>
      <c r="Z1164" s="8" t="e">
        <f t="shared" si="549"/>
        <v>#DIV/0!</v>
      </c>
      <c r="AA1164" s="8" t="e">
        <f t="shared" si="549"/>
        <v>#DIV/0!</v>
      </c>
      <c r="AB1164" s="8" t="e">
        <f t="shared" si="549"/>
        <v>#DIV/0!</v>
      </c>
      <c r="AC1164" s="8" t="e">
        <f t="shared" si="549"/>
        <v>#DIV/0!</v>
      </c>
      <c r="AD1164" s="8" t="e">
        <f t="shared" si="549"/>
        <v>#DIV/0!</v>
      </c>
      <c r="AE1164" s="8" t="e">
        <f t="shared" si="549"/>
        <v>#DIV/0!</v>
      </c>
      <c r="AF1164" s="8" t="e">
        <f t="shared" si="549"/>
        <v>#DIV/0!</v>
      </c>
      <c r="AG1164" s="8" t="e">
        <f t="shared" si="549"/>
        <v>#DIV/0!</v>
      </c>
      <c r="AH1164" s="8" t="e">
        <f t="shared" si="549"/>
        <v>#DIV/0!</v>
      </c>
      <c r="AI1164" s="8" t="e">
        <f t="shared" si="549"/>
        <v>#DIV/0!</v>
      </c>
      <c r="AJ1164" s="8" t="e">
        <f t="shared" si="549"/>
        <v>#DIV/0!</v>
      </c>
      <c r="AK1164" s="8" t="e">
        <f t="shared" si="549"/>
        <v>#DIV/0!</v>
      </c>
      <c r="AL1164" s="8" t="e">
        <f t="shared" si="549"/>
        <v>#DIV/0!</v>
      </c>
      <c r="AM1164" s="8" t="e">
        <f t="shared" si="549"/>
        <v>#DIV/0!</v>
      </c>
      <c r="AN1164" s="8" t="e">
        <f t="shared" si="549"/>
        <v>#DIV/0!</v>
      </c>
      <c r="AO1164" s="8" t="e">
        <f t="shared" si="549"/>
        <v>#DIV/0!</v>
      </c>
      <c r="AP1164" s="8" t="e">
        <f t="shared" si="549"/>
        <v>#DIV/0!</v>
      </c>
      <c r="AQ1164" s="8" t="e">
        <f t="shared" si="549"/>
        <v>#DIV/0!</v>
      </c>
      <c r="AR1164" s="8" t="e">
        <f t="shared" si="549"/>
        <v>#DIV/0!</v>
      </c>
      <c r="AS1164" s="8" t="e">
        <f t="shared" si="549"/>
        <v>#DIV/0!</v>
      </c>
      <c r="AT1164" s="8" t="e">
        <f t="shared" si="549"/>
        <v>#DIV/0!</v>
      </c>
      <c r="AU1164" s="8" t="e">
        <f t="shared" si="549"/>
        <v>#DIV/0!</v>
      </c>
      <c r="AV1164" s="8" t="e">
        <f t="shared" si="549"/>
        <v>#DIV/0!</v>
      </c>
      <c r="AW1164" s="8" t="e">
        <f t="shared" si="549"/>
        <v>#DIV/0!</v>
      </c>
      <c r="AX1164" s="8" t="e">
        <f t="shared" si="549"/>
        <v>#DIV/0!</v>
      </c>
      <c r="AY1164" s="8" t="e">
        <f t="shared" si="549"/>
        <v>#DIV/0!</v>
      </c>
      <c r="AZ1164" s="8" t="e">
        <f t="shared" si="549"/>
        <v>#DIV/0!</v>
      </c>
      <c r="BA1164" s="8" t="e">
        <f t="shared" si="549"/>
        <v>#DIV/0!</v>
      </c>
      <c r="BB1164" s="8" t="e">
        <f t="shared" si="549"/>
        <v>#DIV/0!</v>
      </c>
      <c r="BC1164" s="8" t="e">
        <f t="shared" si="549"/>
        <v>#DIV/0!</v>
      </c>
      <c r="BD1164" s="8" t="e">
        <f t="shared" si="549"/>
        <v>#DIV/0!</v>
      </c>
      <c r="BE1164" s="8" t="e">
        <f t="shared" si="549"/>
        <v>#DIV/0!</v>
      </c>
      <c r="BF1164" s="8" t="e">
        <f t="shared" si="549"/>
        <v>#DIV/0!</v>
      </c>
      <c r="BG1164" s="8" t="e">
        <f t="shared" si="549"/>
        <v>#DIV/0!</v>
      </c>
      <c r="BH1164" s="8" t="e">
        <f t="shared" si="549"/>
        <v>#DIV/0!</v>
      </c>
      <c r="BI1164" s="8" t="e">
        <f t="shared" si="549"/>
        <v>#DIV/0!</v>
      </c>
      <c r="BJ1164" s="8" t="e">
        <f t="shared" si="549"/>
        <v>#DIV/0!</v>
      </c>
      <c r="BK1164" s="8" t="e">
        <f t="shared" si="549"/>
        <v>#DIV/0!</v>
      </c>
      <c r="BL1164" s="8" t="e">
        <f t="shared" si="549"/>
        <v>#DIV/0!</v>
      </c>
      <c r="BM1164" s="8" t="e">
        <f t="shared" si="549"/>
        <v>#DIV/0!</v>
      </c>
      <c r="BN1164" s="8" t="e">
        <f t="shared" si="549"/>
        <v>#DIV/0!</v>
      </c>
      <c r="BO1164" s="8" t="e">
        <f t="shared" si="549"/>
        <v>#DIV/0!</v>
      </c>
      <c r="BP1164" s="8" t="e">
        <f t="shared" si="549"/>
        <v>#DIV/0!</v>
      </c>
      <c r="BQ1164" s="8" t="e">
        <f t="shared" si="549"/>
        <v>#DIV/0!</v>
      </c>
      <c r="BR1164" s="8" t="e">
        <f t="shared" si="549"/>
        <v>#DIV/0!</v>
      </c>
      <c r="BS1164" s="8" t="e">
        <f t="shared" si="549"/>
        <v>#DIV/0!</v>
      </c>
      <c r="BT1164" s="8" t="e">
        <f t="shared" si="549"/>
        <v>#DIV/0!</v>
      </c>
      <c r="BU1164" s="8" t="e">
        <f t="shared" si="549"/>
        <v>#DIV/0!</v>
      </c>
      <c r="BV1164" s="8" t="e">
        <f t="shared" si="549"/>
        <v>#DIV/0!</v>
      </c>
      <c r="BW1164" s="8" t="e">
        <f t="shared" si="549"/>
        <v>#DIV/0!</v>
      </c>
      <c r="BX1164" s="8" t="e">
        <f t="shared" ref="BX1164:CE1164" si="550">(SUMIF($A$12:$A$1500,BX$11,$G$12:$G$1500))/BX1163*100</f>
        <v>#DIV/0!</v>
      </c>
      <c r="BY1164" s="8" t="e">
        <f t="shared" si="550"/>
        <v>#DIV/0!</v>
      </c>
      <c r="BZ1164" s="8" t="e">
        <f t="shared" si="550"/>
        <v>#DIV/0!</v>
      </c>
      <c r="CA1164" s="8" t="e">
        <f t="shared" si="550"/>
        <v>#DIV/0!</v>
      </c>
      <c r="CB1164" s="8" t="e">
        <f t="shared" si="550"/>
        <v>#DIV/0!</v>
      </c>
      <c r="CC1164" s="8" t="e">
        <f t="shared" si="550"/>
        <v>#DIV/0!</v>
      </c>
      <c r="CD1164" s="8" t="e">
        <f t="shared" si="550"/>
        <v>#DIV/0!</v>
      </c>
      <c r="CE1164" s="8" t="e">
        <f t="shared" si="550"/>
        <v>#DIV/0!</v>
      </c>
    </row>
    <row r="1165" spans="1:83" x14ac:dyDescent="0.35">
      <c r="J1165" s="111" t="s">
        <v>24</v>
      </c>
      <c r="K1165" s="7">
        <f>K1162/K1163</f>
        <v>75.64984386923021</v>
      </c>
      <c r="L1165" s="7">
        <f t="shared" ref="L1165:BW1165" si="551">L1162/L1163</f>
        <v>77.391443058036771</v>
      </c>
      <c r="M1165" s="7">
        <f t="shared" si="551"/>
        <v>75.063588520287283</v>
      </c>
      <c r="N1165" s="7">
        <f t="shared" si="551"/>
        <v>76.999999999999986</v>
      </c>
      <c r="O1165" s="7">
        <f t="shared" si="551"/>
        <v>77.158277666607987</v>
      </c>
      <c r="P1165" s="7">
        <f t="shared" si="551"/>
        <v>68.073117031523225</v>
      </c>
      <c r="Q1165" s="7">
        <f t="shared" si="551"/>
        <v>76.760228837129702</v>
      </c>
      <c r="R1165" s="7">
        <f t="shared" si="551"/>
        <v>84.04959535910082</v>
      </c>
      <c r="S1165" s="7">
        <f t="shared" si="551"/>
        <v>78.214245973645689</v>
      </c>
      <c r="T1165" s="7">
        <f t="shared" si="551"/>
        <v>78.988236173211675</v>
      </c>
      <c r="U1165" s="7">
        <f t="shared" si="551"/>
        <v>82.221351146868983</v>
      </c>
      <c r="V1165" s="7">
        <f t="shared" si="551"/>
        <v>74.159837601262282</v>
      </c>
      <c r="W1165" s="7">
        <f t="shared" si="551"/>
        <v>74</v>
      </c>
      <c r="X1165" s="7">
        <f t="shared" si="551"/>
        <v>76.207610765288223</v>
      </c>
      <c r="Y1165" s="7">
        <f t="shared" si="551"/>
        <v>80.339257826373384</v>
      </c>
      <c r="Z1165" s="7" t="e">
        <f t="shared" si="551"/>
        <v>#DIV/0!</v>
      </c>
      <c r="AA1165" s="7" t="e">
        <f t="shared" si="551"/>
        <v>#DIV/0!</v>
      </c>
      <c r="AB1165" s="7" t="e">
        <f t="shared" si="551"/>
        <v>#DIV/0!</v>
      </c>
      <c r="AC1165" s="7" t="e">
        <f t="shared" si="551"/>
        <v>#DIV/0!</v>
      </c>
      <c r="AD1165" s="7" t="e">
        <f t="shared" si="551"/>
        <v>#DIV/0!</v>
      </c>
      <c r="AE1165" s="7" t="e">
        <f t="shared" si="551"/>
        <v>#DIV/0!</v>
      </c>
      <c r="AF1165" s="7" t="e">
        <f t="shared" si="551"/>
        <v>#DIV/0!</v>
      </c>
      <c r="AG1165" s="7" t="e">
        <f t="shared" si="551"/>
        <v>#DIV/0!</v>
      </c>
      <c r="AH1165" s="7" t="e">
        <f t="shared" si="551"/>
        <v>#DIV/0!</v>
      </c>
      <c r="AI1165" s="7" t="e">
        <f t="shared" si="551"/>
        <v>#DIV/0!</v>
      </c>
      <c r="AJ1165" s="7" t="e">
        <f t="shared" si="551"/>
        <v>#DIV/0!</v>
      </c>
      <c r="AK1165" s="7" t="e">
        <f t="shared" si="551"/>
        <v>#DIV/0!</v>
      </c>
      <c r="AL1165" s="7" t="e">
        <f t="shared" si="551"/>
        <v>#DIV/0!</v>
      </c>
      <c r="AM1165" s="7" t="e">
        <f t="shared" si="551"/>
        <v>#DIV/0!</v>
      </c>
      <c r="AN1165" s="7" t="e">
        <f t="shared" si="551"/>
        <v>#DIV/0!</v>
      </c>
      <c r="AO1165" s="7" t="e">
        <f t="shared" si="551"/>
        <v>#DIV/0!</v>
      </c>
      <c r="AP1165" s="7" t="e">
        <f t="shared" si="551"/>
        <v>#DIV/0!</v>
      </c>
      <c r="AQ1165" s="7" t="e">
        <f t="shared" si="551"/>
        <v>#DIV/0!</v>
      </c>
      <c r="AR1165" s="7" t="e">
        <f t="shared" si="551"/>
        <v>#DIV/0!</v>
      </c>
      <c r="AS1165" s="7" t="e">
        <f t="shared" si="551"/>
        <v>#DIV/0!</v>
      </c>
      <c r="AT1165" s="7" t="e">
        <f t="shared" si="551"/>
        <v>#DIV/0!</v>
      </c>
      <c r="AU1165" s="7" t="e">
        <f t="shared" si="551"/>
        <v>#DIV/0!</v>
      </c>
      <c r="AV1165" s="7" t="e">
        <f t="shared" si="551"/>
        <v>#DIV/0!</v>
      </c>
      <c r="AW1165" s="7" t="e">
        <f t="shared" si="551"/>
        <v>#DIV/0!</v>
      </c>
      <c r="AX1165" s="7" t="e">
        <f t="shared" si="551"/>
        <v>#DIV/0!</v>
      </c>
      <c r="AY1165" s="7" t="e">
        <f t="shared" si="551"/>
        <v>#DIV/0!</v>
      </c>
      <c r="AZ1165" s="7" t="e">
        <f t="shared" si="551"/>
        <v>#DIV/0!</v>
      </c>
      <c r="BA1165" s="7" t="e">
        <f t="shared" si="551"/>
        <v>#DIV/0!</v>
      </c>
      <c r="BB1165" s="7" t="e">
        <f t="shared" si="551"/>
        <v>#DIV/0!</v>
      </c>
      <c r="BC1165" s="7" t="e">
        <f t="shared" si="551"/>
        <v>#DIV/0!</v>
      </c>
      <c r="BD1165" s="7" t="e">
        <f t="shared" si="551"/>
        <v>#DIV/0!</v>
      </c>
      <c r="BE1165" s="7" t="e">
        <f t="shared" si="551"/>
        <v>#DIV/0!</v>
      </c>
      <c r="BF1165" s="7" t="e">
        <f t="shared" si="551"/>
        <v>#DIV/0!</v>
      </c>
      <c r="BG1165" s="7" t="e">
        <f t="shared" si="551"/>
        <v>#DIV/0!</v>
      </c>
      <c r="BH1165" s="7" t="e">
        <f t="shared" si="551"/>
        <v>#DIV/0!</v>
      </c>
      <c r="BI1165" s="7" t="e">
        <f t="shared" si="551"/>
        <v>#DIV/0!</v>
      </c>
      <c r="BJ1165" s="7" t="e">
        <f t="shared" si="551"/>
        <v>#DIV/0!</v>
      </c>
      <c r="BK1165" s="7" t="e">
        <f t="shared" si="551"/>
        <v>#DIV/0!</v>
      </c>
      <c r="BL1165" s="7" t="e">
        <f t="shared" si="551"/>
        <v>#DIV/0!</v>
      </c>
      <c r="BM1165" s="7" t="e">
        <f t="shared" si="551"/>
        <v>#DIV/0!</v>
      </c>
      <c r="BN1165" s="7" t="e">
        <f t="shared" si="551"/>
        <v>#DIV/0!</v>
      </c>
      <c r="BO1165" s="7" t="e">
        <f t="shared" si="551"/>
        <v>#DIV/0!</v>
      </c>
      <c r="BP1165" s="7" t="e">
        <f t="shared" si="551"/>
        <v>#DIV/0!</v>
      </c>
      <c r="BQ1165" s="7" t="e">
        <f t="shared" si="551"/>
        <v>#DIV/0!</v>
      </c>
      <c r="BR1165" s="7" t="e">
        <f t="shared" si="551"/>
        <v>#DIV/0!</v>
      </c>
      <c r="BS1165" s="7" t="e">
        <f t="shared" si="551"/>
        <v>#DIV/0!</v>
      </c>
      <c r="BT1165" s="7" t="e">
        <f t="shared" si="551"/>
        <v>#DIV/0!</v>
      </c>
      <c r="BU1165" s="7" t="e">
        <f t="shared" si="551"/>
        <v>#DIV/0!</v>
      </c>
      <c r="BV1165" s="7" t="e">
        <f t="shared" si="551"/>
        <v>#DIV/0!</v>
      </c>
      <c r="BW1165" s="7" t="e">
        <f t="shared" si="551"/>
        <v>#DIV/0!</v>
      </c>
      <c r="BX1165" s="7" t="e">
        <f t="shared" ref="BX1165:CE1165" si="552">BX1162/BX1163</f>
        <v>#DIV/0!</v>
      </c>
      <c r="BY1165" s="7" t="e">
        <f t="shared" si="552"/>
        <v>#DIV/0!</v>
      </c>
      <c r="BZ1165" s="7" t="e">
        <f t="shared" si="552"/>
        <v>#DIV/0!</v>
      </c>
      <c r="CA1165" s="7" t="e">
        <f t="shared" si="552"/>
        <v>#DIV/0!</v>
      </c>
      <c r="CB1165" s="7" t="e">
        <f t="shared" si="552"/>
        <v>#DIV/0!</v>
      </c>
      <c r="CC1165" s="7" t="e">
        <f t="shared" si="552"/>
        <v>#DIV/0!</v>
      </c>
      <c r="CD1165" s="7" t="e">
        <f t="shared" si="552"/>
        <v>#DIV/0!</v>
      </c>
      <c r="CE1165" s="7" t="e">
        <f t="shared" si="552"/>
        <v>#DIV/0!</v>
      </c>
    </row>
    <row r="1166" spans="1:83" x14ac:dyDescent="0.35">
      <c r="J1166" s="111" t="s">
        <v>652</v>
      </c>
      <c r="K1166" s="89">
        <f>(SUMIF($A$12:$A$1500,K$11,$H$12:$H$1500))/K1163</f>
        <v>0.37786634326456847</v>
      </c>
      <c r="L1166" s="89">
        <f t="shared" ref="L1166:BW1166" si="553">(SUMIF($A$12:$A$1500,L$11,$H$12:$H$1500))/L1163</f>
        <v>0.26399337263358058</v>
      </c>
      <c r="M1166" s="89">
        <f t="shared" si="553"/>
        <v>0.15265390308232019</v>
      </c>
      <c r="N1166" s="89">
        <f t="shared" si="553"/>
        <v>0.11215218750922251</v>
      </c>
      <c r="O1166" s="89">
        <f t="shared" si="553"/>
        <v>0.22102344414455435</v>
      </c>
      <c r="P1166" s="89">
        <f t="shared" si="553"/>
        <v>4.9363556850876358E-2</v>
      </c>
      <c r="Q1166" s="89">
        <f t="shared" si="553"/>
        <v>0.12828405666898174</v>
      </c>
      <c r="R1166" s="89">
        <f t="shared" si="553"/>
        <v>0.67668264331548389</v>
      </c>
      <c r="S1166" s="89">
        <f t="shared" si="553"/>
        <v>0.5102735221185013</v>
      </c>
      <c r="T1166" s="89">
        <f t="shared" si="553"/>
        <v>0.53029376387201599</v>
      </c>
      <c r="U1166" s="89">
        <f t="shared" si="553"/>
        <v>0.56218816384444736</v>
      </c>
      <c r="V1166" s="89">
        <f t="shared" si="553"/>
        <v>0.11540338939607944</v>
      </c>
      <c r="W1166" s="89">
        <f t="shared" si="553"/>
        <v>0.17822384652183998</v>
      </c>
      <c r="X1166" s="89">
        <f t="shared" si="553"/>
        <v>0.10535908173573758</v>
      </c>
      <c r="Y1166" s="89">
        <f t="shared" si="553"/>
        <v>0.1538159560421169</v>
      </c>
      <c r="Z1166" s="89" t="e">
        <f t="shared" si="553"/>
        <v>#DIV/0!</v>
      </c>
      <c r="AA1166" s="89" t="e">
        <f t="shared" si="553"/>
        <v>#DIV/0!</v>
      </c>
      <c r="AB1166" s="89" t="e">
        <f t="shared" si="553"/>
        <v>#DIV/0!</v>
      </c>
      <c r="AC1166" s="89" t="e">
        <f t="shared" si="553"/>
        <v>#DIV/0!</v>
      </c>
      <c r="AD1166" s="89" t="e">
        <f t="shared" si="553"/>
        <v>#DIV/0!</v>
      </c>
      <c r="AE1166" s="89" t="e">
        <f t="shared" si="553"/>
        <v>#DIV/0!</v>
      </c>
      <c r="AF1166" s="89" t="e">
        <f t="shared" si="553"/>
        <v>#DIV/0!</v>
      </c>
      <c r="AG1166" s="89" t="e">
        <f t="shared" si="553"/>
        <v>#DIV/0!</v>
      </c>
      <c r="AH1166" s="89" t="e">
        <f t="shared" si="553"/>
        <v>#DIV/0!</v>
      </c>
      <c r="AI1166" s="89" t="e">
        <f t="shared" si="553"/>
        <v>#DIV/0!</v>
      </c>
      <c r="AJ1166" s="89" t="e">
        <f t="shared" si="553"/>
        <v>#DIV/0!</v>
      </c>
      <c r="AK1166" s="89" t="e">
        <f t="shared" si="553"/>
        <v>#DIV/0!</v>
      </c>
      <c r="AL1166" s="89" t="e">
        <f t="shared" si="553"/>
        <v>#DIV/0!</v>
      </c>
      <c r="AM1166" s="89" t="e">
        <f t="shared" si="553"/>
        <v>#DIV/0!</v>
      </c>
      <c r="AN1166" s="89" t="e">
        <f t="shared" si="553"/>
        <v>#DIV/0!</v>
      </c>
      <c r="AO1166" s="89" t="e">
        <f t="shared" si="553"/>
        <v>#DIV/0!</v>
      </c>
      <c r="AP1166" s="89" t="e">
        <f t="shared" si="553"/>
        <v>#DIV/0!</v>
      </c>
      <c r="AQ1166" s="89" t="e">
        <f t="shared" si="553"/>
        <v>#DIV/0!</v>
      </c>
      <c r="AR1166" s="89" t="e">
        <f t="shared" si="553"/>
        <v>#DIV/0!</v>
      </c>
      <c r="AS1166" s="89" t="e">
        <f t="shared" si="553"/>
        <v>#DIV/0!</v>
      </c>
      <c r="AT1166" s="89" t="e">
        <f t="shared" si="553"/>
        <v>#DIV/0!</v>
      </c>
      <c r="AU1166" s="89" t="e">
        <f t="shared" si="553"/>
        <v>#DIV/0!</v>
      </c>
      <c r="AV1166" s="89" t="e">
        <f t="shared" si="553"/>
        <v>#DIV/0!</v>
      </c>
      <c r="AW1166" s="89" t="e">
        <f t="shared" si="553"/>
        <v>#DIV/0!</v>
      </c>
      <c r="AX1166" s="89" t="e">
        <f t="shared" si="553"/>
        <v>#DIV/0!</v>
      </c>
      <c r="AY1166" s="89" t="e">
        <f t="shared" si="553"/>
        <v>#DIV/0!</v>
      </c>
      <c r="AZ1166" s="89" t="e">
        <f t="shared" si="553"/>
        <v>#DIV/0!</v>
      </c>
      <c r="BA1166" s="89" t="e">
        <f t="shared" si="553"/>
        <v>#DIV/0!</v>
      </c>
      <c r="BB1166" s="89" t="e">
        <f t="shared" si="553"/>
        <v>#DIV/0!</v>
      </c>
      <c r="BC1166" s="89" t="e">
        <f t="shared" si="553"/>
        <v>#DIV/0!</v>
      </c>
      <c r="BD1166" s="89" t="e">
        <f t="shared" si="553"/>
        <v>#DIV/0!</v>
      </c>
      <c r="BE1166" s="89" t="e">
        <f t="shared" si="553"/>
        <v>#DIV/0!</v>
      </c>
      <c r="BF1166" s="89" t="e">
        <f t="shared" si="553"/>
        <v>#DIV/0!</v>
      </c>
      <c r="BG1166" s="89" t="e">
        <f t="shared" si="553"/>
        <v>#DIV/0!</v>
      </c>
      <c r="BH1166" s="89" t="e">
        <f t="shared" si="553"/>
        <v>#DIV/0!</v>
      </c>
      <c r="BI1166" s="89" t="e">
        <f t="shared" si="553"/>
        <v>#DIV/0!</v>
      </c>
      <c r="BJ1166" s="89" t="e">
        <f t="shared" si="553"/>
        <v>#DIV/0!</v>
      </c>
      <c r="BK1166" s="89" t="e">
        <f t="shared" si="553"/>
        <v>#DIV/0!</v>
      </c>
      <c r="BL1166" s="89" t="e">
        <f t="shared" si="553"/>
        <v>#DIV/0!</v>
      </c>
      <c r="BM1166" s="89" t="e">
        <f t="shared" si="553"/>
        <v>#DIV/0!</v>
      </c>
      <c r="BN1166" s="89" t="e">
        <f t="shared" si="553"/>
        <v>#DIV/0!</v>
      </c>
      <c r="BO1166" s="89" t="e">
        <f t="shared" si="553"/>
        <v>#DIV/0!</v>
      </c>
      <c r="BP1166" s="89" t="e">
        <f t="shared" si="553"/>
        <v>#DIV/0!</v>
      </c>
      <c r="BQ1166" s="89" t="e">
        <f t="shared" si="553"/>
        <v>#DIV/0!</v>
      </c>
      <c r="BR1166" s="89" t="e">
        <f t="shared" si="553"/>
        <v>#DIV/0!</v>
      </c>
      <c r="BS1166" s="89" t="e">
        <f t="shared" si="553"/>
        <v>#DIV/0!</v>
      </c>
      <c r="BT1166" s="89" t="e">
        <f t="shared" si="553"/>
        <v>#DIV/0!</v>
      </c>
      <c r="BU1166" s="89" t="e">
        <f t="shared" si="553"/>
        <v>#DIV/0!</v>
      </c>
      <c r="BV1166" s="89" t="e">
        <f t="shared" si="553"/>
        <v>#DIV/0!</v>
      </c>
      <c r="BW1166" s="89" t="e">
        <f t="shared" si="553"/>
        <v>#DIV/0!</v>
      </c>
      <c r="BX1166" s="89" t="e">
        <f t="shared" ref="BX1166:CE1166" si="554">(SUMIF($A$12:$A$1500,BX$11,$H$12:$H$1500))/BX1163</f>
        <v>#DIV/0!</v>
      </c>
      <c r="BY1166" s="89" t="e">
        <f t="shared" si="554"/>
        <v>#DIV/0!</v>
      </c>
      <c r="BZ1166" s="89" t="e">
        <f t="shared" si="554"/>
        <v>#DIV/0!</v>
      </c>
      <c r="CA1166" s="89" t="e">
        <f t="shared" si="554"/>
        <v>#DIV/0!</v>
      </c>
      <c r="CB1166" s="89" t="e">
        <f t="shared" si="554"/>
        <v>#DIV/0!</v>
      </c>
      <c r="CC1166" s="89" t="e">
        <f t="shared" si="554"/>
        <v>#DIV/0!</v>
      </c>
      <c r="CD1166" s="89" t="e">
        <f t="shared" si="554"/>
        <v>#DIV/0!</v>
      </c>
      <c r="CE1166" s="89" t="e">
        <f t="shared" si="554"/>
        <v>#DIV/0!</v>
      </c>
    </row>
    <row r="1167" spans="1:83" x14ac:dyDescent="0.35">
      <c r="J1167" s="111" t="s">
        <v>653</v>
      </c>
      <c r="K1167" s="89">
        <f>(SUMIF($A$12:$A$1500,K$11,$I$12:$I$1500))/K1163</f>
        <v>4.064812874759615E-2</v>
      </c>
      <c r="L1167" s="89">
        <f t="shared" ref="L1167:BW1167" si="555">(SUMIF($A$12:$A$1500,L$11,$I$12:$I$1500))/L1163</f>
        <v>4.3999194216339028E-2</v>
      </c>
      <c r="M1167" s="89">
        <f t="shared" si="555"/>
        <v>7.1144964822225662E-3</v>
      </c>
      <c r="N1167" s="89">
        <f t="shared" si="555"/>
        <v>1.608194333344545E-2</v>
      </c>
      <c r="O1167" s="89">
        <f t="shared" si="555"/>
        <v>1.6247816189180198E-2</v>
      </c>
      <c r="P1167" s="89">
        <f t="shared" si="555"/>
        <v>3.6921444709781967E-2</v>
      </c>
      <c r="Q1167" s="89">
        <f t="shared" si="555"/>
        <v>1.0813646460817927E-2</v>
      </c>
      <c r="R1167" s="89">
        <f t="shared" si="555"/>
        <v>1.8468776682711869E-2</v>
      </c>
      <c r="S1167" s="89">
        <f t="shared" si="555"/>
        <v>1.6244628001252561E-2</v>
      </c>
      <c r="T1167" s="89">
        <f t="shared" si="555"/>
        <v>2.7425771608778921E-2</v>
      </c>
      <c r="U1167" s="89">
        <f t="shared" si="555"/>
        <v>2.1587860586143291E-2</v>
      </c>
      <c r="V1167" s="89">
        <f t="shared" si="555"/>
        <v>2.2322913751128184E-2</v>
      </c>
      <c r="W1167" s="89">
        <f t="shared" si="555"/>
        <v>7.2587178260533469E-3</v>
      </c>
      <c r="X1167" s="89">
        <f t="shared" si="555"/>
        <v>1.4196137739639354E-2</v>
      </c>
      <c r="Y1167" s="89">
        <f t="shared" si="555"/>
        <v>4.4809202197894166E-2</v>
      </c>
      <c r="Z1167" s="89" t="e">
        <f t="shared" si="555"/>
        <v>#DIV/0!</v>
      </c>
      <c r="AA1167" s="89" t="e">
        <f t="shared" si="555"/>
        <v>#DIV/0!</v>
      </c>
      <c r="AB1167" s="89" t="e">
        <f t="shared" si="555"/>
        <v>#DIV/0!</v>
      </c>
      <c r="AC1167" s="89" t="e">
        <f t="shared" si="555"/>
        <v>#DIV/0!</v>
      </c>
      <c r="AD1167" s="89" t="e">
        <f t="shared" si="555"/>
        <v>#DIV/0!</v>
      </c>
      <c r="AE1167" s="89" t="e">
        <f t="shared" si="555"/>
        <v>#DIV/0!</v>
      </c>
      <c r="AF1167" s="89" t="e">
        <f t="shared" si="555"/>
        <v>#DIV/0!</v>
      </c>
      <c r="AG1167" s="89" t="e">
        <f t="shared" si="555"/>
        <v>#DIV/0!</v>
      </c>
      <c r="AH1167" s="89" t="e">
        <f t="shared" si="555"/>
        <v>#DIV/0!</v>
      </c>
      <c r="AI1167" s="89" t="e">
        <f t="shared" si="555"/>
        <v>#DIV/0!</v>
      </c>
      <c r="AJ1167" s="89" t="e">
        <f t="shared" si="555"/>
        <v>#DIV/0!</v>
      </c>
      <c r="AK1167" s="89" t="e">
        <f t="shared" si="555"/>
        <v>#DIV/0!</v>
      </c>
      <c r="AL1167" s="89" t="e">
        <f t="shared" si="555"/>
        <v>#DIV/0!</v>
      </c>
      <c r="AM1167" s="89" t="e">
        <f t="shared" si="555"/>
        <v>#DIV/0!</v>
      </c>
      <c r="AN1167" s="89" t="e">
        <f t="shared" si="555"/>
        <v>#DIV/0!</v>
      </c>
      <c r="AO1167" s="89" t="e">
        <f t="shared" si="555"/>
        <v>#DIV/0!</v>
      </c>
      <c r="AP1167" s="89" t="e">
        <f t="shared" si="555"/>
        <v>#DIV/0!</v>
      </c>
      <c r="AQ1167" s="89" t="e">
        <f t="shared" si="555"/>
        <v>#DIV/0!</v>
      </c>
      <c r="AR1167" s="89" t="e">
        <f t="shared" si="555"/>
        <v>#DIV/0!</v>
      </c>
      <c r="AS1167" s="89" t="e">
        <f t="shared" si="555"/>
        <v>#DIV/0!</v>
      </c>
      <c r="AT1167" s="89" t="e">
        <f t="shared" si="555"/>
        <v>#DIV/0!</v>
      </c>
      <c r="AU1167" s="89" t="e">
        <f t="shared" si="555"/>
        <v>#DIV/0!</v>
      </c>
      <c r="AV1167" s="89" t="e">
        <f t="shared" si="555"/>
        <v>#DIV/0!</v>
      </c>
      <c r="AW1167" s="89" t="e">
        <f t="shared" si="555"/>
        <v>#DIV/0!</v>
      </c>
      <c r="AX1167" s="89" t="e">
        <f t="shared" si="555"/>
        <v>#DIV/0!</v>
      </c>
      <c r="AY1167" s="89" t="e">
        <f t="shared" si="555"/>
        <v>#DIV/0!</v>
      </c>
      <c r="AZ1167" s="89" t="e">
        <f t="shared" si="555"/>
        <v>#DIV/0!</v>
      </c>
      <c r="BA1167" s="89" t="e">
        <f t="shared" si="555"/>
        <v>#DIV/0!</v>
      </c>
      <c r="BB1167" s="89" t="e">
        <f t="shared" si="555"/>
        <v>#DIV/0!</v>
      </c>
      <c r="BC1167" s="89" t="e">
        <f t="shared" si="555"/>
        <v>#DIV/0!</v>
      </c>
      <c r="BD1167" s="89" t="e">
        <f t="shared" si="555"/>
        <v>#DIV/0!</v>
      </c>
      <c r="BE1167" s="89" t="e">
        <f t="shared" si="555"/>
        <v>#DIV/0!</v>
      </c>
      <c r="BF1167" s="89" t="e">
        <f t="shared" si="555"/>
        <v>#DIV/0!</v>
      </c>
      <c r="BG1167" s="89" t="e">
        <f t="shared" si="555"/>
        <v>#DIV/0!</v>
      </c>
      <c r="BH1167" s="89" t="e">
        <f t="shared" si="555"/>
        <v>#DIV/0!</v>
      </c>
      <c r="BI1167" s="89" t="e">
        <f t="shared" si="555"/>
        <v>#DIV/0!</v>
      </c>
      <c r="BJ1167" s="89" t="e">
        <f t="shared" si="555"/>
        <v>#DIV/0!</v>
      </c>
      <c r="BK1167" s="89" t="e">
        <f t="shared" si="555"/>
        <v>#DIV/0!</v>
      </c>
      <c r="BL1167" s="89" t="e">
        <f t="shared" si="555"/>
        <v>#DIV/0!</v>
      </c>
      <c r="BM1167" s="89" t="e">
        <f t="shared" si="555"/>
        <v>#DIV/0!</v>
      </c>
      <c r="BN1167" s="89" t="e">
        <f t="shared" si="555"/>
        <v>#DIV/0!</v>
      </c>
      <c r="BO1167" s="89" t="e">
        <f t="shared" si="555"/>
        <v>#DIV/0!</v>
      </c>
      <c r="BP1167" s="89" t="e">
        <f t="shared" si="555"/>
        <v>#DIV/0!</v>
      </c>
      <c r="BQ1167" s="89" t="e">
        <f t="shared" si="555"/>
        <v>#DIV/0!</v>
      </c>
      <c r="BR1167" s="89" t="e">
        <f t="shared" si="555"/>
        <v>#DIV/0!</v>
      </c>
      <c r="BS1167" s="89" t="e">
        <f t="shared" si="555"/>
        <v>#DIV/0!</v>
      </c>
      <c r="BT1167" s="89" t="e">
        <f t="shared" si="555"/>
        <v>#DIV/0!</v>
      </c>
      <c r="BU1167" s="89" t="e">
        <f t="shared" si="555"/>
        <v>#DIV/0!</v>
      </c>
      <c r="BV1167" s="89" t="e">
        <f t="shared" si="555"/>
        <v>#DIV/0!</v>
      </c>
      <c r="BW1167" s="89" t="e">
        <f t="shared" si="555"/>
        <v>#DIV/0!</v>
      </c>
      <c r="BX1167" s="89" t="e">
        <f t="shared" ref="BX1167:CE1167" si="556">(SUMIF($A$12:$A$1500,BX$11,$I$12:$I$1500))/BX1163</f>
        <v>#DIV/0!</v>
      </c>
      <c r="BY1167" s="89" t="e">
        <f t="shared" si="556"/>
        <v>#DIV/0!</v>
      </c>
      <c r="BZ1167" s="89" t="e">
        <f t="shared" si="556"/>
        <v>#DIV/0!</v>
      </c>
      <c r="CA1167" s="89" t="e">
        <f t="shared" si="556"/>
        <v>#DIV/0!</v>
      </c>
      <c r="CB1167" s="89" t="e">
        <f t="shared" si="556"/>
        <v>#DIV/0!</v>
      </c>
      <c r="CC1167" s="89" t="e">
        <f t="shared" si="556"/>
        <v>#DIV/0!</v>
      </c>
      <c r="CD1167" s="89" t="e">
        <f t="shared" si="556"/>
        <v>#DIV/0!</v>
      </c>
      <c r="CE1167" s="89" t="e">
        <f t="shared" si="556"/>
        <v>#DIV/0!</v>
      </c>
    </row>
  </sheetData>
  <sortState ref="A12:D350">
    <sortCondition ref="A12:A350"/>
  </sortState>
  <dataConsolidate>
    <dataRefs count="1">
      <dataRef ref="A3:I209" sheet="Land Use Processing Sheet"/>
    </dataRefs>
  </dataConsolidate>
  <mergeCells count="4">
    <mergeCell ref="A1:D4"/>
    <mergeCell ref="E1:F3"/>
    <mergeCell ref="A5:D6"/>
    <mergeCell ref="A7:D8"/>
  </mergeCells>
  <conditionalFormatting sqref="C1:C1048576">
    <cfRule type="cellIs" dxfId="1" priority="2" operator="equal">
      <formula>"Open Water"</formula>
    </cfRule>
  </conditionalFormatting>
  <conditionalFormatting sqref="B1:B1048576">
    <cfRule type="cellIs" dxfId="0" priority="1" operator="equal">
      <formula>"""W"""</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126"/>
  <sheetViews>
    <sheetView tabSelected="1" workbookViewId="0">
      <selection activeCell="C27" sqref="C27"/>
    </sheetView>
  </sheetViews>
  <sheetFormatPr defaultRowHeight="10" x14ac:dyDescent="0.2"/>
  <cols>
    <col min="1" max="1" width="20.7265625" style="46" customWidth="1"/>
    <col min="2" max="2" width="13.26953125" style="53" customWidth="1"/>
    <col min="3" max="4" width="13.26953125" style="47" customWidth="1"/>
    <col min="5" max="5" width="9.1796875" style="58"/>
    <col min="6" max="6" width="9.1796875" style="48"/>
    <col min="7" max="7" width="9.1796875" style="47"/>
    <col min="8" max="8" width="9.1796875" style="53"/>
    <col min="9" max="19" width="9.1796875" style="47"/>
    <col min="20" max="255" width="9.1796875" style="17"/>
    <col min="256" max="259" width="13.26953125" style="17" customWidth="1"/>
    <col min="260" max="511" width="9.1796875" style="17"/>
    <col min="512" max="515" width="13.26953125" style="17" customWidth="1"/>
    <col min="516" max="767" width="9.1796875" style="17"/>
    <col min="768" max="771" width="13.26953125" style="17" customWidth="1"/>
    <col min="772" max="1023" width="9.1796875" style="17"/>
    <col min="1024" max="1027" width="13.26953125" style="17" customWidth="1"/>
    <col min="1028" max="1279" width="9.1796875" style="17"/>
    <col min="1280" max="1283" width="13.26953125" style="17" customWidth="1"/>
    <col min="1284" max="1535" width="9.1796875" style="17"/>
    <col min="1536" max="1539" width="13.26953125" style="17" customWidth="1"/>
    <col min="1540" max="1791" width="9.1796875" style="17"/>
    <col min="1792" max="1795" width="13.26953125" style="17" customWidth="1"/>
    <col min="1796" max="2047" width="9.1796875" style="17"/>
    <col min="2048" max="2051" width="13.26953125" style="17" customWidth="1"/>
    <col min="2052" max="2303" width="9.1796875" style="17"/>
    <col min="2304" max="2307" width="13.26953125" style="17" customWidth="1"/>
    <col min="2308" max="2559" width="9.1796875" style="17"/>
    <col min="2560" max="2563" width="13.26953125" style="17" customWidth="1"/>
    <col min="2564" max="2815" width="9.1796875" style="17"/>
    <col min="2816" max="2819" width="13.26953125" style="17" customWidth="1"/>
    <col min="2820" max="3071" width="9.1796875" style="17"/>
    <col min="3072" max="3075" width="13.26953125" style="17" customWidth="1"/>
    <col min="3076" max="3327" width="9.1796875" style="17"/>
    <col min="3328" max="3331" width="13.26953125" style="17" customWidth="1"/>
    <col min="3332" max="3583" width="9.1796875" style="17"/>
    <col min="3584" max="3587" width="13.26953125" style="17" customWidth="1"/>
    <col min="3588" max="3839" width="9.1796875" style="17"/>
    <col min="3840" max="3843" width="13.26953125" style="17" customWidth="1"/>
    <col min="3844" max="4095" width="9.1796875" style="17"/>
    <col min="4096" max="4099" width="13.26953125" style="17" customWidth="1"/>
    <col min="4100" max="4351" width="9.1796875" style="17"/>
    <col min="4352" max="4355" width="13.26953125" style="17" customWidth="1"/>
    <col min="4356" max="4607" width="9.1796875" style="17"/>
    <col min="4608" max="4611" width="13.26953125" style="17" customWidth="1"/>
    <col min="4612" max="4863" width="9.1796875" style="17"/>
    <col min="4864" max="4867" width="13.26953125" style="17" customWidth="1"/>
    <col min="4868" max="5119" width="9.1796875" style="17"/>
    <col min="5120" max="5123" width="13.26953125" style="17" customWidth="1"/>
    <col min="5124" max="5375" width="9.1796875" style="17"/>
    <col min="5376" max="5379" width="13.26953125" style="17" customWidth="1"/>
    <col min="5380" max="5631" width="9.1796875" style="17"/>
    <col min="5632" max="5635" width="13.26953125" style="17" customWidth="1"/>
    <col min="5636" max="5887" width="9.1796875" style="17"/>
    <col min="5888" max="5891" width="13.26953125" style="17" customWidth="1"/>
    <col min="5892" max="6143" width="9.1796875" style="17"/>
    <col min="6144" max="6147" width="13.26953125" style="17" customWidth="1"/>
    <col min="6148" max="6399" width="9.1796875" style="17"/>
    <col min="6400" max="6403" width="13.26953125" style="17" customWidth="1"/>
    <col min="6404" max="6655" width="9.1796875" style="17"/>
    <col min="6656" max="6659" width="13.26953125" style="17" customWidth="1"/>
    <col min="6660" max="6911" width="9.1796875" style="17"/>
    <col min="6912" max="6915" width="13.26953125" style="17" customWidth="1"/>
    <col min="6916" max="7167" width="9.1796875" style="17"/>
    <col min="7168" max="7171" width="13.26953125" style="17" customWidth="1"/>
    <col min="7172" max="7423" width="9.1796875" style="17"/>
    <col min="7424" max="7427" width="13.26953125" style="17" customWidth="1"/>
    <col min="7428" max="7679" width="9.1796875" style="17"/>
    <col min="7680" max="7683" width="13.26953125" style="17" customWidth="1"/>
    <col min="7684" max="7935" width="9.1796875" style="17"/>
    <col min="7936" max="7939" width="13.26953125" style="17" customWidth="1"/>
    <col min="7940" max="8191" width="9.1796875" style="17"/>
    <col min="8192" max="8195" width="13.26953125" style="17" customWidth="1"/>
    <col min="8196" max="8447" width="9.1796875" style="17"/>
    <col min="8448" max="8451" width="13.26953125" style="17" customWidth="1"/>
    <col min="8452" max="8703" width="9.1796875" style="17"/>
    <col min="8704" max="8707" width="13.26953125" style="17" customWidth="1"/>
    <col min="8708" max="8959" width="9.1796875" style="17"/>
    <col min="8960" max="8963" width="13.26953125" style="17" customWidth="1"/>
    <col min="8964" max="9215" width="9.1796875" style="17"/>
    <col min="9216" max="9219" width="13.26953125" style="17" customWidth="1"/>
    <col min="9220" max="9471" width="9.1796875" style="17"/>
    <col min="9472" max="9475" width="13.26953125" style="17" customWidth="1"/>
    <col min="9476" max="9727" width="9.1796875" style="17"/>
    <col min="9728" max="9731" width="13.26953125" style="17" customWidth="1"/>
    <col min="9732" max="9983" width="9.1796875" style="17"/>
    <col min="9984" max="9987" width="13.26953125" style="17" customWidth="1"/>
    <col min="9988" max="10239" width="9.1796875" style="17"/>
    <col min="10240" max="10243" width="13.26953125" style="17" customWidth="1"/>
    <col min="10244" max="10495" width="9.1796875" style="17"/>
    <col min="10496" max="10499" width="13.26953125" style="17" customWidth="1"/>
    <col min="10500" max="10751" width="9.1796875" style="17"/>
    <col min="10752" max="10755" width="13.26953125" style="17" customWidth="1"/>
    <col min="10756" max="11007" width="9.1796875" style="17"/>
    <col min="11008" max="11011" width="13.26953125" style="17" customWidth="1"/>
    <col min="11012" max="11263" width="9.1796875" style="17"/>
    <col min="11264" max="11267" width="13.26953125" style="17" customWidth="1"/>
    <col min="11268" max="11519" width="9.1796875" style="17"/>
    <col min="11520" max="11523" width="13.26953125" style="17" customWidth="1"/>
    <col min="11524" max="11775" width="9.1796875" style="17"/>
    <col min="11776" max="11779" width="13.26953125" style="17" customWidth="1"/>
    <col min="11780" max="12031" width="9.1796875" style="17"/>
    <col min="12032" max="12035" width="13.26953125" style="17" customWidth="1"/>
    <col min="12036" max="12287" width="9.1796875" style="17"/>
    <col min="12288" max="12291" width="13.26953125" style="17" customWidth="1"/>
    <col min="12292" max="12543" width="9.1796875" style="17"/>
    <col min="12544" max="12547" width="13.26953125" style="17" customWidth="1"/>
    <col min="12548" max="12799" width="9.1796875" style="17"/>
    <col min="12800" max="12803" width="13.26953125" style="17" customWidth="1"/>
    <col min="12804" max="13055" width="9.1796875" style="17"/>
    <col min="13056" max="13059" width="13.26953125" style="17" customWidth="1"/>
    <col min="13060" max="13311" width="9.1796875" style="17"/>
    <col min="13312" max="13315" width="13.26953125" style="17" customWidth="1"/>
    <col min="13316" max="13567" width="9.1796875" style="17"/>
    <col min="13568" max="13571" width="13.26953125" style="17" customWidth="1"/>
    <col min="13572" max="13823" width="9.1796875" style="17"/>
    <col min="13824" max="13827" width="13.26953125" style="17" customWidth="1"/>
    <col min="13828" max="14079" width="9.1796875" style="17"/>
    <col min="14080" max="14083" width="13.26953125" style="17" customWidth="1"/>
    <col min="14084" max="14335" width="9.1796875" style="17"/>
    <col min="14336" max="14339" width="13.26953125" style="17" customWidth="1"/>
    <col min="14340" max="14591" width="9.1796875" style="17"/>
    <col min="14592" max="14595" width="13.26953125" style="17" customWidth="1"/>
    <col min="14596" max="14847" width="9.1796875" style="17"/>
    <col min="14848" max="14851" width="13.26953125" style="17" customWidth="1"/>
    <col min="14852" max="15103" width="9.1796875" style="17"/>
    <col min="15104" max="15107" width="13.26953125" style="17" customWidth="1"/>
    <col min="15108" max="15359" width="9.1796875" style="17"/>
    <col min="15360" max="15363" width="13.26953125" style="17" customWidth="1"/>
    <col min="15364" max="15615" width="9.1796875" style="17"/>
    <col min="15616" max="15619" width="13.26953125" style="17" customWidth="1"/>
    <col min="15620" max="15871" width="9.1796875" style="17"/>
    <col min="15872" max="15875" width="13.26953125" style="17" customWidth="1"/>
    <col min="15876" max="16127" width="9.1796875" style="17"/>
    <col min="16128" max="16131" width="13.26953125" style="17" customWidth="1"/>
    <col min="16132" max="16383" width="9.1796875" style="17"/>
    <col min="16384" max="16384" width="9.1796875" style="17" customWidth="1"/>
  </cols>
  <sheetData>
    <row r="1" spans="1:20" x14ac:dyDescent="0.2">
      <c r="A1" s="135" t="s">
        <v>260</v>
      </c>
      <c r="B1" s="135"/>
      <c r="C1" s="135"/>
      <c r="D1" s="135"/>
    </row>
    <row r="2" spans="1:20" x14ac:dyDescent="0.2">
      <c r="A2" s="135"/>
      <c r="B2" s="135"/>
      <c r="C2" s="135"/>
      <c r="D2" s="135"/>
    </row>
    <row r="3" spans="1:20" x14ac:dyDescent="0.2">
      <c r="A3" s="135"/>
      <c r="B3" s="135"/>
      <c r="C3" s="135"/>
      <c r="D3" s="135"/>
    </row>
    <row r="4" spans="1:20" ht="10" customHeight="1" x14ac:dyDescent="0.2">
      <c r="A4" s="135"/>
      <c r="B4" s="135"/>
      <c r="C4" s="135"/>
      <c r="D4" s="135"/>
    </row>
    <row r="5" spans="1:20" ht="10" customHeight="1" x14ac:dyDescent="0.2"/>
    <row r="6" spans="1:20" ht="10" customHeight="1" x14ac:dyDescent="0.2"/>
    <row r="7" spans="1:20" ht="10" customHeight="1" x14ac:dyDescent="0.25">
      <c r="A7" s="14" t="s">
        <v>28</v>
      </c>
      <c r="B7" s="49" t="s">
        <v>74</v>
      </c>
      <c r="C7" s="15"/>
      <c r="D7" s="15"/>
      <c r="E7" s="54"/>
      <c r="F7" s="16"/>
      <c r="G7" s="15"/>
      <c r="H7" s="59"/>
      <c r="I7" s="15"/>
      <c r="J7" s="15"/>
      <c r="K7" s="15"/>
      <c r="L7" s="15"/>
      <c r="M7" s="15"/>
      <c r="N7" s="15"/>
      <c r="O7" s="15"/>
      <c r="P7" s="15"/>
      <c r="Q7" s="15"/>
      <c r="R7" s="15"/>
      <c r="S7" s="15"/>
    </row>
    <row r="8" spans="1:20" ht="10" customHeight="1" x14ac:dyDescent="0.2">
      <c r="A8" s="78"/>
      <c r="B8" s="50"/>
      <c r="C8" s="18"/>
      <c r="D8" s="18"/>
      <c r="E8" s="55"/>
      <c r="F8" s="19"/>
      <c r="G8" s="20"/>
      <c r="H8" s="60" t="s">
        <v>29</v>
      </c>
      <c r="I8" s="21"/>
      <c r="J8" s="21"/>
      <c r="K8" s="22"/>
      <c r="L8" s="23" t="s">
        <v>30</v>
      </c>
      <c r="M8" s="24"/>
      <c r="N8" s="24"/>
      <c r="O8" s="25"/>
      <c r="P8" s="26" t="s">
        <v>31</v>
      </c>
      <c r="Q8" s="24"/>
      <c r="R8" s="24"/>
      <c r="S8" s="25"/>
    </row>
    <row r="9" spans="1:20" x14ac:dyDescent="0.2">
      <c r="A9" s="79"/>
      <c r="B9" s="51" t="s">
        <v>32</v>
      </c>
      <c r="C9" s="27"/>
      <c r="D9" s="27"/>
      <c r="E9" s="56" t="s">
        <v>33</v>
      </c>
      <c r="F9" s="28" t="s">
        <v>34</v>
      </c>
      <c r="G9" s="29" t="s">
        <v>33</v>
      </c>
      <c r="H9" s="61"/>
      <c r="I9" s="30" t="s">
        <v>35</v>
      </c>
      <c r="J9" s="30"/>
      <c r="K9" s="31" t="s">
        <v>36</v>
      </c>
      <c r="L9" s="32"/>
      <c r="M9" s="32" t="s">
        <v>35</v>
      </c>
      <c r="N9" s="32"/>
      <c r="O9" s="33" t="s">
        <v>36</v>
      </c>
      <c r="P9" s="34" t="s">
        <v>37</v>
      </c>
      <c r="Q9" s="32" t="s">
        <v>38</v>
      </c>
      <c r="R9" s="32"/>
      <c r="S9" s="35" t="s">
        <v>39</v>
      </c>
    </row>
    <row r="10" spans="1:20" x14ac:dyDescent="0.2">
      <c r="A10" s="79" t="s">
        <v>40</v>
      </c>
      <c r="B10" s="51" t="s">
        <v>41</v>
      </c>
      <c r="C10" s="27" t="s">
        <v>42</v>
      </c>
      <c r="D10" s="36" t="s">
        <v>43</v>
      </c>
      <c r="E10" s="56" t="s">
        <v>44</v>
      </c>
      <c r="F10" s="28" t="s">
        <v>36</v>
      </c>
      <c r="G10" s="29" t="s">
        <v>45</v>
      </c>
      <c r="H10" s="62" t="s">
        <v>36</v>
      </c>
      <c r="I10" s="30" t="s">
        <v>46</v>
      </c>
      <c r="J10" s="30" t="s">
        <v>47</v>
      </c>
      <c r="K10" s="31" t="s">
        <v>45</v>
      </c>
      <c r="L10" s="32" t="s">
        <v>36</v>
      </c>
      <c r="M10" s="32" t="s">
        <v>46</v>
      </c>
      <c r="N10" s="32" t="s">
        <v>47</v>
      </c>
      <c r="O10" s="33" t="s">
        <v>45</v>
      </c>
      <c r="P10" s="34" t="s">
        <v>48</v>
      </c>
      <c r="Q10" s="32" t="s">
        <v>48</v>
      </c>
      <c r="R10" s="32" t="s">
        <v>39</v>
      </c>
      <c r="S10" s="33" t="s">
        <v>49</v>
      </c>
    </row>
    <row r="11" spans="1:20" x14ac:dyDescent="0.2">
      <c r="A11" s="80" t="s">
        <v>50</v>
      </c>
      <c r="B11" s="52" t="s">
        <v>51</v>
      </c>
      <c r="C11" s="37" t="s">
        <v>52</v>
      </c>
      <c r="D11" s="37" t="s">
        <v>52</v>
      </c>
      <c r="E11" s="57" t="s">
        <v>53</v>
      </c>
      <c r="F11" s="38" t="s">
        <v>54</v>
      </c>
      <c r="G11" s="39" t="s">
        <v>55</v>
      </c>
      <c r="H11" s="63" t="s">
        <v>54</v>
      </c>
      <c r="I11" s="40" t="s">
        <v>56</v>
      </c>
      <c r="J11" s="40" t="s">
        <v>57</v>
      </c>
      <c r="K11" s="41" t="s">
        <v>55</v>
      </c>
      <c r="L11" s="42" t="s">
        <v>54</v>
      </c>
      <c r="M11" s="42" t="s">
        <v>56</v>
      </c>
      <c r="N11" s="42" t="s">
        <v>57</v>
      </c>
      <c r="O11" s="43" t="s">
        <v>55</v>
      </c>
      <c r="P11" s="44" t="s">
        <v>58</v>
      </c>
      <c r="Q11" s="42" t="s">
        <v>58</v>
      </c>
      <c r="R11" s="42" t="s">
        <v>59</v>
      </c>
      <c r="S11" s="45" t="s">
        <v>60</v>
      </c>
    </row>
    <row r="12" spans="1:20" x14ac:dyDescent="0.2">
      <c r="A12" s="77" t="str">
        <f>'Subcatchment IDs'!A6</f>
        <v>LLC-5</v>
      </c>
      <c r="B12" s="53">
        <f>HLOOKUP(A12,'Land Use Processing Sheet'!$K$11:$CE$1200,1153,FALSE)</f>
        <v>36.105311</v>
      </c>
      <c r="C12" s="47" t="str">
        <f>A12</f>
        <v>LLC-5</v>
      </c>
      <c r="E12" s="112">
        <f>ROUND(HLOOKUP(A12,'Land Use Processing Sheet'!$K$11:$DJ$1200,1155,FALSE),0)</f>
        <v>76</v>
      </c>
      <c r="F12" s="113">
        <f>ROUND(HLOOKUP(A12,'Land Use Processing Sheet'!$K$11:$DJ$1200,1157,FALSE),3)</f>
        <v>4.1000000000000002E-2</v>
      </c>
      <c r="G12" s="47">
        <v>1</v>
      </c>
      <c r="H12" s="48">
        <f>ROUND(HLOOKUP(A12,'Land Use Processing Sheet'!$K$11:$DJ$1200,1156,FALSE),6)</f>
        <v>0.37786599999999998</v>
      </c>
      <c r="I12" s="47">
        <v>0.02</v>
      </c>
      <c r="J12" s="47">
        <v>1</v>
      </c>
      <c r="K12" s="47">
        <v>1</v>
      </c>
      <c r="L12" s="47">
        <v>0</v>
      </c>
      <c r="M12" s="47">
        <v>0.02</v>
      </c>
      <c r="N12" s="47">
        <v>1</v>
      </c>
      <c r="O12" s="47">
        <v>1</v>
      </c>
      <c r="P12" s="47">
        <v>101</v>
      </c>
      <c r="Q12" s="47">
        <v>1231</v>
      </c>
      <c r="R12" s="47">
        <v>1</v>
      </c>
      <c r="S12" s="47">
        <v>0</v>
      </c>
    </row>
    <row r="13" spans="1:20" x14ac:dyDescent="0.2">
      <c r="A13" s="77" t="str">
        <f>'Subcatchment IDs'!A7</f>
        <v>LLC-8</v>
      </c>
      <c r="B13" s="53">
        <f>HLOOKUP(A13,'Land Use Processing Sheet'!$K$11:$CE$1200,1153,FALSE)</f>
        <v>127.82090900000003</v>
      </c>
      <c r="C13" s="85" t="str">
        <f t="shared" ref="C13:C76" si="0">A13</f>
        <v>LLC-8</v>
      </c>
      <c r="D13" s="85"/>
      <c r="E13" s="112">
        <f>ROUND(HLOOKUP(A13,'Land Use Processing Sheet'!$K$11:$DJ$1200,1155,FALSE),0)</f>
        <v>77</v>
      </c>
      <c r="F13" s="113">
        <f>ROUND(HLOOKUP(A13,'Land Use Processing Sheet'!$K$11:$DJ$1200,1157,FALSE),3)</f>
        <v>4.3999999999999997E-2</v>
      </c>
      <c r="G13" s="85">
        <v>1</v>
      </c>
      <c r="H13" s="48">
        <f>ROUND(HLOOKUP(A13,'Land Use Processing Sheet'!$K$11:$DJ$1200,1156,FALSE),6)</f>
        <v>0.26399299999999998</v>
      </c>
      <c r="I13" s="85">
        <v>0.02</v>
      </c>
      <c r="J13" s="85">
        <v>1</v>
      </c>
      <c r="K13" s="85">
        <v>1</v>
      </c>
      <c r="L13" s="85">
        <v>0</v>
      </c>
      <c r="M13" s="85">
        <v>0.02</v>
      </c>
      <c r="N13" s="85">
        <v>1</v>
      </c>
      <c r="O13" s="85">
        <v>1</v>
      </c>
      <c r="P13" s="85">
        <v>101</v>
      </c>
      <c r="Q13" s="85">
        <v>1231</v>
      </c>
      <c r="R13" s="85">
        <v>1</v>
      </c>
      <c r="S13" s="85">
        <v>0</v>
      </c>
      <c r="T13" s="86"/>
    </row>
    <row r="14" spans="1:20" x14ac:dyDescent="0.2">
      <c r="A14" s="77" t="str">
        <f>'Subcatchment IDs'!A8</f>
        <v>LLC-10</v>
      </c>
      <c r="B14" s="53">
        <f>HLOOKUP(A14,'Land Use Processing Sheet'!$K$11:$CE$1200,1153,FALSE)</f>
        <v>162.27447900000001</v>
      </c>
      <c r="C14" s="85" t="str">
        <f t="shared" si="0"/>
        <v>LLC-10</v>
      </c>
      <c r="D14" s="85"/>
      <c r="E14" s="112">
        <f>ROUND(HLOOKUP(A14,'Land Use Processing Sheet'!$K$11:$DJ$1200,1155,FALSE),0)</f>
        <v>75</v>
      </c>
      <c r="F14" s="113">
        <f>ROUND(HLOOKUP(A14,'Land Use Processing Sheet'!$K$11:$DJ$1200,1157,FALSE),3)</f>
        <v>7.0000000000000001E-3</v>
      </c>
      <c r="G14" s="85">
        <v>1</v>
      </c>
      <c r="H14" s="48">
        <f>ROUND(HLOOKUP(A14,'Land Use Processing Sheet'!$K$11:$DJ$1200,1156,FALSE),6)</f>
        <v>0.15265400000000001</v>
      </c>
      <c r="I14" s="85">
        <v>0.02</v>
      </c>
      <c r="J14" s="85">
        <v>1</v>
      </c>
      <c r="K14" s="85">
        <v>1</v>
      </c>
      <c r="L14" s="85">
        <v>0</v>
      </c>
      <c r="M14" s="85">
        <v>0.02</v>
      </c>
      <c r="N14" s="85">
        <v>1</v>
      </c>
      <c r="O14" s="85">
        <v>1</v>
      </c>
      <c r="P14" s="85">
        <v>101</v>
      </c>
      <c r="Q14" s="85">
        <v>1231</v>
      </c>
      <c r="R14" s="85">
        <v>1</v>
      </c>
      <c r="S14" s="85">
        <v>0</v>
      </c>
      <c r="T14" s="86"/>
    </row>
    <row r="15" spans="1:20" x14ac:dyDescent="0.2">
      <c r="A15" s="77" t="str">
        <f>'Subcatchment IDs'!A9</f>
        <v>LLC-9</v>
      </c>
      <c r="B15" s="53">
        <f>HLOOKUP(A15,'Land Use Processing Sheet'!$K$11:$CE$1200,1153,FALSE)</f>
        <v>23.278599000000003</v>
      </c>
      <c r="C15" s="85" t="str">
        <f t="shared" si="0"/>
        <v>LLC-9</v>
      </c>
      <c r="D15" s="85"/>
      <c r="E15" s="112">
        <f>ROUND(HLOOKUP(A15,'Land Use Processing Sheet'!$K$11:$DJ$1200,1155,FALSE),0)</f>
        <v>77</v>
      </c>
      <c r="F15" s="113">
        <f>ROUND(HLOOKUP(A15,'Land Use Processing Sheet'!$K$11:$DJ$1200,1157,FALSE),3)</f>
        <v>1.6E-2</v>
      </c>
      <c r="G15" s="85">
        <v>1</v>
      </c>
      <c r="H15" s="48">
        <f>ROUND(HLOOKUP(A15,'Land Use Processing Sheet'!$K$11:$DJ$1200,1156,FALSE),6)</f>
        <v>0.112152</v>
      </c>
      <c r="I15" s="85">
        <v>0.02</v>
      </c>
      <c r="J15" s="85">
        <v>1</v>
      </c>
      <c r="K15" s="85">
        <v>1</v>
      </c>
      <c r="L15" s="85">
        <v>0</v>
      </c>
      <c r="M15" s="85">
        <v>0.02</v>
      </c>
      <c r="N15" s="85">
        <v>1</v>
      </c>
      <c r="O15" s="85">
        <v>1</v>
      </c>
      <c r="P15" s="85">
        <v>101</v>
      </c>
      <c r="Q15" s="85">
        <v>1231</v>
      </c>
      <c r="R15" s="85">
        <v>1</v>
      </c>
      <c r="S15" s="85">
        <v>0</v>
      </c>
      <c r="T15" s="86"/>
    </row>
    <row r="16" spans="1:20" x14ac:dyDescent="0.2">
      <c r="A16" s="77" t="str">
        <f>'Subcatchment IDs'!A10</f>
        <v>LLC-11</v>
      </c>
      <c r="B16" s="53">
        <f>HLOOKUP(A16,'Land Use Processing Sheet'!$K$11:$CE$1200,1153,FALSE)</f>
        <v>77.666984000000014</v>
      </c>
      <c r="C16" s="85" t="str">
        <f t="shared" si="0"/>
        <v>LLC-11</v>
      </c>
      <c r="D16" s="85"/>
      <c r="E16" s="112">
        <f>ROUND(HLOOKUP(A16,'Land Use Processing Sheet'!$K$11:$DJ$1200,1155,FALSE),0)</f>
        <v>77</v>
      </c>
      <c r="F16" s="113">
        <f>ROUND(HLOOKUP(A16,'Land Use Processing Sheet'!$K$11:$DJ$1200,1157,FALSE),3)</f>
        <v>1.6E-2</v>
      </c>
      <c r="G16" s="85">
        <v>1</v>
      </c>
      <c r="H16" s="48">
        <f>ROUND(HLOOKUP(A16,'Land Use Processing Sheet'!$K$11:$DJ$1200,1156,FALSE),6)</f>
        <v>0.221023</v>
      </c>
      <c r="I16" s="85">
        <v>0.02</v>
      </c>
      <c r="J16" s="85">
        <v>1</v>
      </c>
      <c r="K16" s="85">
        <v>1</v>
      </c>
      <c r="L16" s="85">
        <v>0</v>
      </c>
      <c r="M16" s="85">
        <v>0.02</v>
      </c>
      <c r="N16" s="85">
        <v>1</v>
      </c>
      <c r="O16" s="85">
        <v>1</v>
      </c>
      <c r="P16" s="85">
        <v>101</v>
      </c>
      <c r="Q16" s="85">
        <v>1231</v>
      </c>
      <c r="R16" s="85">
        <v>1</v>
      </c>
      <c r="S16" s="85">
        <v>0</v>
      </c>
      <c r="T16" s="86"/>
    </row>
    <row r="17" spans="1:20" x14ac:dyDescent="0.2">
      <c r="A17" s="77" t="str">
        <f>'Subcatchment IDs'!A11</f>
        <v>LLC-29</v>
      </c>
      <c r="B17" s="53">
        <f>HLOOKUP(A17,'Land Use Processing Sheet'!$K$11:$CE$1200,1153,FALSE)</f>
        <v>78.309901000000011</v>
      </c>
      <c r="C17" s="85" t="str">
        <f t="shared" si="0"/>
        <v>LLC-29</v>
      </c>
      <c r="D17" s="85"/>
      <c r="E17" s="112">
        <f>ROUND(HLOOKUP(A17,'Land Use Processing Sheet'!$K$11:$DJ$1200,1155,FALSE),0)</f>
        <v>68</v>
      </c>
      <c r="F17" s="113">
        <f>ROUND(HLOOKUP(A17,'Land Use Processing Sheet'!$K$11:$DJ$1200,1157,FALSE),3)</f>
        <v>3.6999999999999998E-2</v>
      </c>
      <c r="G17" s="85">
        <v>1</v>
      </c>
      <c r="H17" s="48">
        <f>ROUND(HLOOKUP(A17,'Land Use Processing Sheet'!$K$11:$DJ$1200,1156,FALSE),6)</f>
        <v>4.9363999999999998E-2</v>
      </c>
      <c r="I17" s="85">
        <v>0.02</v>
      </c>
      <c r="J17" s="85">
        <v>1</v>
      </c>
      <c r="K17" s="85">
        <v>1</v>
      </c>
      <c r="L17" s="85">
        <v>0</v>
      </c>
      <c r="M17" s="85">
        <v>0.02</v>
      </c>
      <c r="N17" s="85">
        <v>1</v>
      </c>
      <c r="O17" s="85">
        <v>1</v>
      </c>
      <c r="P17" s="85">
        <v>101</v>
      </c>
      <c r="Q17" s="85">
        <v>1231</v>
      </c>
      <c r="R17" s="85">
        <v>1</v>
      </c>
      <c r="S17" s="85">
        <v>0</v>
      </c>
      <c r="T17" s="86"/>
    </row>
    <row r="18" spans="1:20" x14ac:dyDescent="0.2">
      <c r="A18" s="77" t="str">
        <f>'Subcatchment IDs'!A12</f>
        <v>LLC-12</v>
      </c>
      <c r="B18" s="53">
        <f>HLOOKUP(A18,'Land Use Processing Sheet'!$K$11:$CE$1200,1153,FALSE)</f>
        <v>27.003485000000005</v>
      </c>
      <c r="C18" s="85" t="str">
        <f t="shared" si="0"/>
        <v>LLC-12</v>
      </c>
      <c r="D18" s="85"/>
      <c r="E18" s="112">
        <f>ROUND(HLOOKUP(A18,'Land Use Processing Sheet'!$K$11:$DJ$1200,1155,FALSE),0)</f>
        <v>77</v>
      </c>
      <c r="F18" s="113">
        <f>ROUND(HLOOKUP(A18,'Land Use Processing Sheet'!$K$11:$DJ$1200,1157,FALSE),3)</f>
        <v>1.0999999999999999E-2</v>
      </c>
      <c r="G18" s="85">
        <v>1</v>
      </c>
      <c r="H18" s="48">
        <f>ROUND(HLOOKUP(A18,'Land Use Processing Sheet'!$K$11:$DJ$1200,1156,FALSE),6)</f>
        <v>0.12828400000000001</v>
      </c>
      <c r="I18" s="85">
        <v>0.02</v>
      </c>
      <c r="J18" s="85">
        <v>1</v>
      </c>
      <c r="K18" s="85">
        <v>1</v>
      </c>
      <c r="L18" s="85">
        <v>0</v>
      </c>
      <c r="M18" s="85">
        <v>0.02</v>
      </c>
      <c r="N18" s="85">
        <v>1</v>
      </c>
      <c r="O18" s="85">
        <v>1</v>
      </c>
      <c r="P18" s="85">
        <v>101</v>
      </c>
      <c r="Q18" s="85">
        <v>1231</v>
      </c>
      <c r="R18" s="85">
        <v>1</v>
      </c>
      <c r="S18" s="85">
        <v>0</v>
      </c>
      <c r="T18" s="86"/>
    </row>
    <row r="19" spans="1:20" x14ac:dyDescent="0.2">
      <c r="A19" s="77" t="str">
        <f>'Subcatchment IDs'!A13</f>
        <v>LLC-6</v>
      </c>
      <c r="B19" s="53">
        <f>HLOOKUP(A19,'Land Use Processing Sheet'!$K$11:$CE$1200,1153,FALSE)</f>
        <v>74.253368999999992</v>
      </c>
      <c r="C19" s="85" t="str">
        <f t="shared" si="0"/>
        <v>LLC-6</v>
      </c>
      <c r="D19" s="85"/>
      <c r="E19" s="112">
        <f>ROUND(HLOOKUP(A19,'Land Use Processing Sheet'!$K$11:$DJ$1200,1155,FALSE),0)</f>
        <v>84</v>
      </c>
      <c r="F19" s="113">
        <f>ROUND(HLOOKUP(A19,'Land Use Processing Sheet'!$K$11:$DJ$1200,1157,FALSE),3)</f>
        <v>1.7999999999999999E-2</v>
      </c>
      <c r="G19" s="85">
        <v>1</v>
      </c>
      <c r="H19" s="48">
        <f>ROUND(HLOOKUP(A19,'Land Use Processing Sheet'!$K$11:$DJ$1200,1156,FALSE),6)</f>
        <v>0.67668300000000003</v>
      </c>
      <c r="I19" s="85">
        <v>0.02</v>
      </c>
      <c r="J19" s="85">
        <v>1</v>
      </c>
      <c r="K19" s="85">
        <v>1</v>
      </c>
      <c r="L19" s="85">
        <v>0</v>
      </c>
      <c r="M19" s="85">
        <v>0.02</v>
      </c>
      <c r="N19" s="85">
        <v>1</v>
      </c>
      <c r="O19" s="85">
        <v>1</v>
      </c>
      <c r="P19" s="85">
        <v>101</v>
      </c>
      <c r="Q19" s="85">
        <v>1231</v>
      </c>
      <c r="R19" s="85">
        <v>1</v>
      </c>
      <c r="S19" s="85">
        <v>0</v>
      </c>
      <c r="T19" s="86"/>
    </row>
    <row r="20" spans="1:20" x14ac:dyDescent="0.2">
      <c r="A20" s="77" t="str">
        <f>'Subcatchment IDs'!A14</f>
        <v>LLC-4</v>
      </c>
      <c r="B20" s="53">
        <f>HLOOKUP(A20,'Land Use Processing Sheet'!$K$11:$CE$1200,1153,FALSE)</f>
        <v>11.815899999999999</v>
      </c>
      <c r="C20" s="85" t="str">
        <f t="shared" si="0"/>
        <v>LLC-4</v>
      </c>
      <c r="D20" s="85"/>
      <c r="E20" s="112">
        <f>ROUND(HLOOKUP(A20,'Land Use Processing Sheet'!$K$11:$DJ$1200,1155,FALSE),0)</f>
        <v>78</v>
      </c>
      <c r="F20" s="113">
        <f>ROUND(HLOOKUP(A20,'Land Use Processing Sheet'!$K$11:$DJ$1200,1157,FALSE),3)</f>
        <v>1.6E-2</v>
      </c>
      <c r="G20" s="85">
        <v>1</v>
      </c>
      <c r="H20" s="48">
        <f>ROUND(HLOOKUP(A20,'Land Use Processing Sheet'!$K$11:$DJ$1200,1156,FALSE),6)</f>
        <v>0.51027400000000001</v>
      </c>
      <c r="I20" s="85">
        <v>0.02</v>
      </c>
      <c r="J20" s="85">
        <v>1</v>
      </c>
      <c r="K20" s="85">
        <v>1</v>
      </c>
      <c r="L20" s="85">
        <v>0</v>
      </c>
      <c r="M20" s="85">
        <v>0.02</v>
      </c>
      <c r="N20" s="85">
        <v>1</v>
      </c>
      <c r="O20" s="85">
        <v>1</v>
      </c>
      <c r="P20" s="85">
        <v>101</v>
      </c>
      <c r="Q20" s="85">
        <v>1231</v>
      </c>
      <c r="R20" s="85">
        <v>1</v>
      </c>
      <c r="S20" s="85">
        <v>0</v>
      </c>
      <c r="T20" s="86"/>
    </row>
    <row r="21" spans="1:20" x14ac:dyDescent="0.2">
      <c r="A21" s="77" t="str">
        <f>'Subcatchment IDs'!A15</f>
        <v>LLC-2</v>
      </c>
      <c r="B21" s="53">
        <f>HLOOKUP(A21,'Land Use Processing Sheet'!$K$11:$CE$1200,1153,FALSE)</f>
        <v>24.630972999999997</v>
      </c>
      <c r="C21" s="85" t="str">
        <f t="shared" si="0"/>
        <v>LLC-2</v>
      </c>
      <c r="D21" s="85"/>
      <c r="E21" s="112">
        <f>ROUND(HLOOKUP(A21,'Land Use Processing Sheet'!$K$11:$DJ$1200,1155,FALSE),0)</f>
        <v>79</v>
      </c>
      <c r="F21" s="113">
        <f>ROUND(HLOOKUP(A21,'Land Use Processing Sheet'!$K$11:$DJ$1200,1157,FALSE),3)</f>
        <v>2.7E-2</v>
      </c>
      <c r="G21" s="85">
        <v>1</v>
      </c>
      <c r="H21" s="48">
        <f>ROUND(HLOOKUP(A21,'Land Use Processing Sheet'!$K$11:$DJ$1200,1156,FALSE),6)</f>
        <v>0.53029400000000004</v>
      </c>
      <c r="I21" s="85">
        <v>0.02</v>
      </c>
      <c r="J21" s="85">
        <v>1</v>
      </c>
      <c r="K21" s="85">
        <v>1</v>
      </c>
      <c r="L21" s="85">
        <v>0</v>
      </c>
      <c r="M21" s="85">
        <v>0.02</v>
      </c>
      <c r="N21" s="85">
        <v>1</v>
      </c>
      <c r="O21" s="85">
        <v>1</v>
      </c>
      <c r="P21" s="85">
        <v>101</v>
      </c>
      <c r="Q21" s="85">
        <v>1231</v>
      </c>
      <c r="R21" s="85">
        <v>1</v>
      </c>
      <c r="S21" s="85">
        <v>0</v>
      </c>
      <c r="T21" s="86"/>
    </row>
    <row r="22" spans="1:20" x14ac:dyDescent="0.2">
      <c r="A22" s="77" t="str">
        <f>'Subcatchment IDs'!A16</f>
        <v>LLC-7</v>
      </c>
      <c r="B22" s="53">
        <f>HLOOKUP(A22,'Land Use Processing Sheet'!$K$11:$CE$1200,1153,FALSE)</f>
        <v>71.748735999999994</v>
      </c>
      <c r="C22" s="85" t="str">
        <f t="shared" si="0"/>
        <v>LLC-7</v>
      </c>
      <c r="D22" s="85"/>
      <c r="E22" s="112">
        <f>ROUND(HLOOKUP(A22,'Land Use Processing Sheet'!$K$11:$DJ$1200,1155,FALSE),0)</f>
        <v>82</v>
      </c>
      <c r="F22" s="113">
        <f>ROUND(HLOOKUP(A22,'Land Use Processing Sheet'!$K$11:$DJ$1200,1157,FALSE),3)</f>
        <v>2.1999999999999999E-2</v>
      </c>
      <c r="G22" s="85">
        <v>1</v>
      </c>
      <c r="H22" s="48">
        <f>ROUND(HLOOKUP(A22,'Land Use Processing Sheet'!$K$11:$DJ$1200,1156,FALSE),6)</f>
        <v>0.56218800000000002</v>
      </c>
      <c r="I22" s="85">
        <v>0.02</v>
      </c>
      <c r="J22" s="85">
        <v>1</v>
      </c>
      <c r="K22" s="85">
        <v>1</v>
      </c>
      <c r="L22" s="85">
        <v>0</v>
      </c>
      <c r="M22" s="85">
        <v>0.02</v>
      </c>
      <c r="N22" s="85">
        <v>1</v>
      </c>
      <c r="O22" s="85">
        <v>1</v>
      </c>
      <c r="P22" s="85">
        <v>101</v>
      </c>
      <c r="Q22" s="85">
        <v>1231</v>
      </c>
      <c r="R22" s="85">
        <v>1</v>
      </c>
      <c r="S22" s="85">
        <v>0</v>
      </c>
      <c r="T22" s="86"/>
    </row>
    <row r="23" spans="1:20" x14ac:dyDescent="0.2">
      <c r="A23" s="77" t="str">
        <f>'Subcatchment IDs'!A17</f>
        <v>LLC-30</v>
      </c>
      <c r="B23" s="53">
        <f>HLOOKUP(A23,'Land Use Processing Sheet'!$K$11:$CE$1200,1153,FALSE)</f>
        <v>75.704283000000032</v>
      </c>
      <c r="C23" s="85" t="str">
        <f t="shared" si="0"/>
        <v>LLC-30</v>
      </c>
      <c r="D23" s="85"/>
      <c r="E23" s="112">
        <f>ROUND(HLOOKUP(A23,'Land Use Processing Sheet'!$K$11:$DJ$1200,1155,FALSE),0)</f>
        <v>74</v>
      </c>
      <c r="F23" s="113">
        <f>ROUND(HLOOKUP(A23,'Land Use Processing Sheet'!$K$11:$DJ$1200,1157,FALSE),3)</f>
        <v>2.1999999999999999E-2</v>
      </c>
      <c r="G23" s="85">
        <v>1</v>
      </c>
      <c r="H23" s="48">
        <f>ROUND(HLOOKUP(A23,'Land Use Processing Sheet'!$K$11:$DJ$1200,1156,FALSE),6)</f>
        <v>0.11540300000000001</v>
      </c>
      <c r="I23" s="85">
        <v>0.02</v>
      </c>
      <c r="J23" s="85">
        <v>1</v>
      </c>
      <c r="K23" s="85">
        <v>1</v>
      </c>
      <c r="L23" s="85">
        <v>0</v>
      </c>
      <c r="M23" s="85">
        <v>0.02</v>
      </c>
      <c r="N23" s="85">
        <v>1</v>
      </c>
      <c r="O23" s="85">
        <v>1</v>
      </c>
      <c r="P23" s="85">
        <v>101</v>
      </c>
      <c r="Q23" s="85">
        <v>1231</v>
      </c>
      <c r="R23" s="85">
        <v>1</v>
      </c>
      <c r="S23" s="85">
        <v>0</v>
      </c>
      <c r="T23" s="86"/>
    </row>
    <row r="24" spans="1:20" x14ac:dyDescent="0.2">
      <c r="A24" s="77" t="str">
        <f>'Subcatchment IDs'!A18</f>
        <v>LLC-31</v>
      </c>
      <c r="B24" s="53">
        <f>HLOOKUP(A24,'Land Use Processing Sheet'!$K$11:$CE$1200,1153,FALSE)</f>
        <v>11.733057000000001</v>
      </c>
      <c r="C24" s="85" t="str">
        <f t="shared" si="0"/>
        <v>LLC-31</v>
      </c>
      <c r="D24" s="85"/>
      <c r="E24" s="112">
        <f>ROUND(HLOOKUP(A24,'Land Use Processing Sheet'!$K$11:$DJ$1200,1155,FALSE),0)</f>
        <v>74</v>
      </c>
      <c r="F24" s="113">
        <f>ROUND(HLOOKUP(A24,'Land Use Processing Sheet'!$K$11:$DJ$1200,1157,FALSE),3)</f>
        <v>7.0000000000000001E-3</v>
      </c>
      <c r="G24" s="85">
        <v>1</v>
      </c>
      <c r="H24" s="48">
        <f>ROUND(HLOOKUP(A24,'Land Use Processing Sheet'!$K$11:$DJ$1200,1156,FALSE),6)</f>
        <v>0.17822399999999999</v>
      </c>
      <c r="I24" s="85">
        <v>0.02</v>
      </c>
      <c r="J24" s="85">
        <v>1</v>
      </c>
      <c r="K24" s="85">
        <v>1</v>
      </c>
      <c r="L24" s="85">
        <v>0</v>
      </c>
      <c r="M24" s="85">
        <v>0.02</v>
      </c>
      <c r="N24" s="85">
        <v>1</v>
      </c>
      <c r="O24" s="85">
        <v>1</v>
      </c>
      <c r="P24" s="85">
        <v>101</v>
      </c>
      <c r="Q24" s="85">
        <v>1231</v>
      </c>
      <c r="R24" s="85">
        <v>1</v>
      </c>
      <c r="S24" s="85">
        <v>0</v>
      </c>
      <c r="T24" s="86"/>
    </row>
    <row r="25" spans="1:20" x14ac:dyDescent="0.2">
      <c r="A25" s="77" t="str">
        <f>'Subcatchment IDs'!A19</f>
        <v>LLC-13</v>
      </c>
      <c r="B25" s="53">
        <f>HLOOKUP(A25,'Land Use Processing Sheet'!$K$11:$CE$1200,1153,FALSE)</f>
        <v>42.253805999999997</v>
      </c>
      <c r="C25" s="85" t="str">
        <f t="shared" si="0"/>
        <v>LLC-13</v>
      </c>
      <c r="D25" s="85"/>
      <c r="E25" s="112">
        <f>ROUND(HLOOKUP(A25,'Land Use Processing Sheet'!$K$11:$DJ$1200,1155,FALSE),0)</f>
        <v>76</v>
      </c>
      <c r="F25" s="113">
        <f>ROUND(HLOOKUP(A25,'Land Use Processing Sheet'!$K$11:$DJ$1200,1157,FALSE),3)</f>
        <v>1.4E-2</v>
      </c>
      <c r="G25" s="85">
        <v>1</v>
      </c>
      <c r="H25" s="48">
        <f>ROUND(HLOOKUP(A25,'Land Use Processing Sheet'!$K$11:$DJ$1200,1156,FALSE),6)</f>
        <v>0.10535899999999999</v>
      </c>
      <c r="I25" s="85">
        <v>0.02</v>
      </c>
      <c r="J25" s="85">
        <v>1</v>
      </c>
      <c r="K25" s="85">
        <v>1</v>
      </c>
      <c r="L25" s="85">
        <v>0</v>
      </c>
      <c r="M25" s="85">
        <v>0.02</v>
      </c>
      <c r="N25" s="85">
        <v>1</v>
      </c>
      <c r="O25" s="85">
        <v>1</v>
      </c>
      <c r="P25" s="85">
        <v>101</v>
      </c>
      <c r="Q25" s="85">
        <v>1231</v>
      </c>
      <c r="R25" s="85">
        <v>1</v>
      </c>
      <c r="S25" s="85">
        <v>0</v>
      </c>
      <c r="T25" s="86"/>
    </row>
    <row r="26" spans="1:20" x14ac:dyDescent="0.2">
      <c r="A26" s="77" t="str">
        <f>'Subcatchment IDs'!A20</f>
        <v>LLC-3</v>
      </c>
      <c r="B26" s="53">
        <f>HLOOKUP(A26,'Land Use Processing Sheet'!$K$11:$CE$1200,1153,FALSE)</f>
        <v>1.0277109999999998</v>
      </c>
      <c r="C26" s="85" t="str">
        <f t="shared" si="0"/>
        <v>LLC-3</v>
      </c>
      <c r="D26" s="85"/>
      <c r="E26" s="112">
        <f>ROUND(HLOOKUP(A26,'Land Use Processing Sheet'!$K$11:$DJ$1200,1155,FALSE),0)</f>
        <v>80</v>
      </c>
      <c r="F26" s="113">
        <f>ROUND(HLOOKUP(A26,'Land Use Processing Sheet'!$K$11:$DJ$1200,1157,FALSE),3)</f>
        <v>4.4999999999999998E-2</v>
      </c>
      <c r="G26" s="85">
        <v>1</v>
      </c>
      <c r="H26" s="48">
        <f>ROUND(HLOOKUP(A26,'Land Use Processing Sheet'!$K$11:$DJ$1200,1156,FALSE),6)</f>
        <v>0.15381600000000001</v>
      </c>
      <c r="I26" s="85">
        <v>0.02</v>
      </c>
      <c r="J26" s="85">
        <v>1</v>
      </c>
      <c r="K26" s="85">
        <v>1</v>
      </c>
      <c r="L26" s="85">
        <v>0</v>
      </c>
      <c r="M26" s="85">
        <v>0.02</v>
      </c>
      <c r="N26" s="85">
        <v>1</v>
      </c>
      <c r="O26" s="85">
        <v>1</v>
      </c>
      <c r="P26" s="85">
        <v>101</v>
      </c>
      <c r="Q26" s="85">
        <v>1231</v>
      </c>
      <c r="R26" s="85">
        <v>1</v>
      </c>
      <c r="S26" s="85">
        <v>0</v>
      </c>
      <c r="T26" s="86"/>
    </row>
    <row r="27" spans="1:20" x14ac:dyDescent="0.2">
      <c r="A27" s="77">
        <f>'Subcatchment IDs'!A21</f>
        <v>0</v>
      </c>
      <c r="B27" s="53">
        <f>HLOOKUP(A27,'Land Use Processing Sheet'!$K$11:$CE$1200,1153,FALSE)</f>
        <v>0</v>
      </c>
      <c r="C27" s="85">
        <f t="shared" si="0"/>
        <v>0</v>
      </c>
      <c r="D27" s="85"/>
      <c r="E27" s="112" t="e">
        <f>ROUND(HLOOKUP(A27,'Land Use Processing Sheet'!$K$11:$DJ$1200,1155,FALSE),0)</f>
        <v>#DIV/0!</v>
      </c>
      <c r="F27" s="113" t="e">
        <f>ROUND(HLOOKUP(A27,'Land Use Processing Sheet'!$K$11:$DJ$1200,1157,FALSE),3)</f>
        <v>#DIV/0!</v>
      </c>
      <c r="G27" s="85">
        <v>1</v>
      </c>
      <c r="H27" s="48" t="e">
        <f>ROUND(HLOOKUP(A27,'Land Use Processing Sheet'!$K$11:$DJ$1200,1156,FALSE),6)</f>
        <v>#DIV/0!</v>
      </c>
      <c r="I27" s="85">
        <v>0.02</v>
      </c>
      <c r="J27" s="85">
        <v>1</v>
      </c>
      <c r="K27" s="85">
        <v>1</v>
      </c>
      <c r="L27" s="85">
        <v>0</v>
      </c>
      <c r="M27" s="85">
        <v>0.02</v>
      </c>
      <c r="N27" s="85">
        <v>1</v>
      </c>
      <c r="O27" s="85">
        <v>1</v>
      </c>
      <c r="P27" s="85">
        <v>101</v>
      </c>
      <c r="Q27" s="85">
        <v>1231</v>
      </c>
      <c r="R27" s="85">
        <v>1</v>
      </c>
      <c r="S27" s="85">
        <v>0</v>
      </c>
      <c r="T27" s="86"/>
    </row>
    <row r="28" spans="1:20" x14ac:dyDescent="0.2">
      <c r="A28" s="77">
        <f>'Subcatchment IDs'!A22</f>
        <v>0</v>
      </c>
      <c r="B28" s="53">
        <f>HLOOKUP(A28,'Land Use Processing Sheet'!$K$11:$CE$1200,1153,FALSE)</f>
        <v>0</v>
      </c>
      <c r="C28" s="85">
        <f t="shared" si="0"/>
        <v>0</v>
      </c>
      <c r="D28" s="85"/>
      <c r="E28" s="112" t="e">
        <f>ROUND(HLOOKUP(A28,'Land Use Processing Sheet'!$K$11:$DJ$1200,1155,FALSE),0)</f>
        <v>#DIV/0!</v>
      </c>
      <c r="F28" s="113" t="e">
        <f>ROUND(HLOOKUP(A28,'Land Use Processing Sheet'!$K$11:$DJ$1200,1157,FALSE),3)</f>
        <v>#DIV/0!</v>
      </c>
      <c r="G28" s="85">
        <v>1</v>
      </c>
      <c r="H28" s="48" t="e">
        <f>ROUND(HLOOKUP(A28,'Land Use Processing Sheet'!$K$11:$DJ$1200,1156,FALSE),6)</f>
        <v>#DIV/0!</v>
      </c>
      <c r="I28" s="85">
        <v>0.02</v>
      </c>
      <c r="J28" s="85">
        <v>1</v>
      </c>
      <c r="K28" s="85">
        <v>1</v>
      </c>
      <c r="L28" s="85">
        <v>0</v>
      </c>
      <c r="M28" s="85">
        <v>0.02</v>
      </c>
      <c r="N28" s="85">
        <v>1</v>
      </c>
      <c r="O28" s="85">
        <v>1</v>
      </c>
      <c r="P28" s="85">
        <v>101</v>
      </c>
      <c r="Q28" s="85">
        <v>1231</v>
      </c>
      <c r="R28" s="85">
        <v>1</v>
      </c>
      <c r="S28" s="85">
        <v>0</v>
      </c>
      <c r="T28" s="86"/>
    </row>
    <row r="29" spans="1:20" x14ac:dyDescent="0.2">
      <c r="A29" s="77">
        <f>'Subcatchment IDs'!A23</f>
        <v>0</v>
      </c>
      <c r="B29" s="53">
        <f>HLOOKUP(A29,'Land Use Processing Sheet'!$K$11:$CE$1200,1153,FALSE)</f>
        <v>0</v>
      </c>
      <c r="C29" s="85">
        <f t="shared" si="0"/>
        <v>0</v>
      </c>
      <c r="D29" s="85"/>
      <c r="E29" s="112" t="e">
        <f>ROUND(HLOOKUP(A29,'Land Use Processing Sheet'!$K$11:$DJ$1200,1155,FALSE),0)</f>
        <v>#DIV/0!</v>
      </c>
      <c r="F29" s="113" t="e">
        <f>ROUND(HLOOKUP(A29,'Land Use Processing Sheet'!$K$11:$DJ$1200,1157,FALSE),3)</f>
        <v>#DIV/0!</v>
      </c>
      <c r="G29" s="85">
        <v>1</v>
      </c>
      <c r="H29" s="48" t="e">
        <f>ROUND(HLOOKUP(A29,'Land Use Processing Sheet'!$K$11:$DJ$1200,1156,FALSE),6)</f>
        <v>#DIV/0!</v>
      </c>
      <c r="I29" s="85">
        <v>0.02</v>
      </c>
      <c r="J29" s="85">
        <v>1</v>
      </c>
      <c r="K29" s="85">
        <v>1</v>
      </c>
      <c r="L29" s="85">
        <v>0</v>
      </c>
      <c r="M29" s="85">
        <v>0.02</v>
      </c>
      <c r="N29" s="85">
        <v>1</v>
      </c>
      <c r="O29" s="85">
        <v>1</v>
      </c>
      <c r="P29" s="85">
        <v>101</v>
      </c>
      <c r="Q29" s="85">
        <v>1231</v>
      </c>
      <c r="R29" s="85">
        <v>1</v>
      </c>
      <c r="S29" s="85">
        <v>0</v>
      </c>
      <c r="T29" s="86"/>
    </row>
    <row r="30" spans="1:20" x14ac:dyDescent="0.2">
      <c r="A30" s="77">
        <f>'Subcatchment IDs'!A24</f>
        <v>0</v>
      </c>
      <c r="B30" s="53">
        <f>HLOOKUP(A30,'Land Use Processing Sheet'!$K$11:$CE$1200,1153,FALSE)</f>
        <v>0</v>
      </c>
      <c r="C30" s="85">
        <f t="shared" si="0"/>
        <v>0</v>
      </c>
      <c r="D30" s="85"/>
      <c r="E30" s="112" t="e">
        <f>ROUND(HLOOKUP(A30,'Land Use Processing Sheet'!$K$11:$DJ$1200,1155,FALSE),0)</f>
        <v>#DIV/0!</v>
      </c>
      <c r="F30" s="113" t="e">
        <f>ROUND(HLOOKUP(A30,'Land Use Processing Sheet'!$K$11:$DJ$1200,1157,FALSE),3)</f>
        <v>#DIV/0!</v>
      </c>
      <c r="G30" s="85">
        <v>1</v>
      </c>
      <c r="H30" s="48" t="e">
        <f>ROUND(HLOOKUP(A30,'Land Use Processing Sheet'!$K$11:$DJ$1200,1156,FALSE),6)</f>
        <v>#DIV/0!</v>
      </c>
      <c r="I30" s="85">
        <v>0.02</v>
      </c>
      <c r="J30" s="85">
        <v>1</v>
      </c>
      <c r="K30" s="85">
        <v>1</v>
      </c>
      <c r="L30" s="85">
        <v>0</v>
      </c>
      <c r="M30" s="85">
        <v>0.02</v>
      </c>
      <c r="N30" s="85">
        <v>1</v>
      </c>
      <c r="O30" s="85">
        <v>1</v>
      </c>
      <c r="P30" s="85">
        <v>101</v>
      </c>
      <c r="Q30" s="85">
        <v>1231</v>
      </c>
      <c r="R30" s="85">
        <v>1</v>
      </c>
      <c r="S30" s="85">
        <v>0</v>
      </c>
      <c r="T30" s="86"/>
    </row>
    <row r="31" spans="1:20" x14ac:dyDescent="0.2">
      <c r="A31" s="77">
        <f>'Subcatchment IDs'!A25</f>
        <v>0</v>
      </c>
      <c r="B31" s="53">
        <f>HLOOKUP(A31,'Land Use Processing Sheet'!$K$11:$CE$1200,1153,FALSE)</f>
        <v>0</v>
      </c>
      <c r="C31" s="85">
        <f t="shared" si="0"/>
        <v>0</v>
      </c>
      <c r="D31" s="85"/>
      <c r="E31" s="112" t="e">
        <f>ROUND(HLOOKUP(A31,'Land Use Processing Sheet'!$K$11:$DJ$1200,1155,FALSE),0)</f>
        <v>#DIV/0!</v>
      </c>
      <c r="F31" s="113" t="e">
        <f>ROUND(HLOOKUP(A31,'Land Use Processing Sheet'!$K$11:$DJ$1200,1157,FALSE),3)</f>
        <v>#DIV/0!</v>
      </c>
      <c r="G31" s="85">
        <v>1</v>
      </c>
      <c r="H31" s="48" t="e">
        <f>ROUND(HLOOKUP(A31,'Land Use Processing Sheet'!$K$11:$DJ$1200,1156,FALSE),6)</f>
        <v>#DIV/0!</v>
      </c>
      <c r="I31" s="85">
        <v>0.02</v>
      </c>
      <c r="J31" s="85">
        <v>1</v>
      </c>
      <c r="K31" s="85">
        <v>1</v>
      </c>
      <c r="L31" s="85">
        <v>0</v>
      </c>
      <c r="M31" s="85">
        <v>0.02</v>
      </c>
      <c r="N31" s="85">
        <v>1</v>
      </c>
      <c r="O31" s="85">
        <v>1</v>
      </c>
      <c r="P31" s="85">
        <v>101</v>
      </c>
      <c r="Q31" s="85">
        <v>1231</v>
      </c>
      <c r="R31" s="85">
        <v>1</v>
      </c>
      <c r="S31" s="85">
        <v>0</v>
      </c>
      <c r="T31" s="86"/>
    </row>
    <row r="32" spans="1:20" x14ac:dyDescent="0.2">
      <c r="A32" s="77">
        <f>'Subcatchment IDs'!A26</f>
        <v>0</v>
      </c>
      <c r="B32" s="53">
        <f>HLOOKUP(A32,'Land Use Processing Sheet'!$K$11:$CE$1200,1153,FALSE)</f>
        <v>0</v>
      </c>
      <c r="C32" s="85">
        <f t="shared" si="0"/>
        <v>0</v>
      </c>
      <c r="D32" s="85"/>
      <c r="E32" s="112" t="e">
        <f>ROUND(HLOOKUP(A32,'Land Use Processing Sheet'!$K$11:$DJ$1200,1155,FALSE),0)</f>
        <v>#DIV/0!</v>
      </c>
      <c r="F32" s="113" t="e">
        <f>ROUND(HLOOKUP(A32,'Land Use Processing Sheet'!$K$11:$DJ$1200,1157,FALSE),3)</f>
        <v>#DIV/0!</v>
      </c>
      <c r="G32" s="85">
        <v>1</v>
      </c>
      <c r="H32" s="48" t="e">
        <f>ROUND(HLOOKUP(A32,'Land Use Processing Sheet'!$K$11:$DJ$1200,1156,FALSE),6)</f>
        <v>#DIV/0!</v>
      </c>
      <c r="I32" s="85">
        <v>0.02</v>
      </c>
      <c r="J32" s="85">
        <v>1</v>
      </c>
      <c r="K32" s="85">
        <v>1</v>
      </c>
      <c r="L32" s="85">
        <v>0</v>
      </c>
      <c r="M32" s="85">
        <v>0.02</v>
      </c>
      <c r="N32" s="85">
        <v>1</v>
      </c>
      <c r="O32" s="85">
        <v>1</v>
      </c>
      <c r="P32" s="85">
        <v>101</v>
      </c>
      <c r="Q32" s="85">
        <v>1231</v>
      </c>
      <c r="R32" s="85">
        <v>1</v>
      </c>
      <c r="S32" s="85">
        <v>0</v>
      </c>
      <c r="T32" s="86"/>
    </row>
    <row r="33" spans="1:20" x14ac:dyDescent="0.2">
      <c r="A33" s="77">
        <f>'Subcatchment IDs'!A27</f>
        <v>0</v>
      </c>
      <c r="B33" s="53">
        <f>HLOOKUP(A33,'Land Use Processing Sheet'!$K$11:$CE$1200,1153,FALSE)</f>
        <v>0</v>
      </c>
      <c r="C33" s="85">
        <f t="shared" si="0"/>
        <v>0</v>
      </c>
      <c r="D33" s="85"/>
      <c r="E33" s="112" t="e">
        <f>ROUND(HLOOKUP(A33,'Land Use Processing Sheet'!$K$11:$DJ$1200,1155,FALSE),0)</f>
        <v>#DIV/0!</v>
      </c>
      <c r="F33" s="113" t="e">
        <f>ROUND(HLOOKUP(A33,'Land Use Processing Sheet'!$K$11:$DJ$1200,1157,FALSE),3)</f>
        <v>#DIV/0!</v>
      </c>
      <c r="G33" s="85">
        <v>1</v>
      </c>
      <c r="H33" s="48" t="e">
        <f>ROUND(HLOOKUP(A33,'Land Use Processing Sheet'!$K$11:$DJ$1200,1156,FALSE),6)</f>
        <v>#DIV/0!</v>
      </c>
      <c r="I33" s="85">
        <v>0.02</v>
      </c>
      <c r="J33" s="85">
        <v>1</v>
      </c>
      <c r="K33" s="85">
        <v>1</v>
      </c>
      <c r="L33" s="85">
        <v>0</v>
      </c>
      <c r="M33" s="85">
        <v>0.02</v>
      </c>
      <c r="N33" s="85">
        <v>1</v>
      </c>
      <c r="O33" s="85">
        <v>1</v>
      </c>
      <c r="P33" s="85">
        <v>101</v>
      </c>
      <c r="Q33" s="85">
        <v>1231</v>
      </c>
      <c r="R33" s="85">
        <v>1</v>
      </c>
      <c r="S33" s="85">
        <v>0</v>
      </c>
      <c r="T33" s="86"/>
    </row>
    <row r="34" spans="1:20" x14ac:dyDescent="0.2">
      <c r="A34" s="77">
        <f>'Subcatchment IDs'!A28</f>
        <v>0</v>
      </c>
      <c r="B34" s="53">
        <f>HLOOKUP(A34,'Land Use Processing Sheet'!$K$11:$CE$1200,1153,FALSE)</f>
        <v>0</v>
      </c>
      <c r="C34" s="85">
        <f t="shared" si="0"/>
        <v>0</v>
      </c>
      <c r="D34" s="85"/>
      <c r="E34" s="112" t="e">
        <f>ROUND(HLOOKUP(A34,'Land Use Processing Sheet'!$K$11:$DJ$1200,1155,FALSE),0)</f>
        <v>#DIV/0!</v>
      </c>
      <c r="F34" s="113" t="e">
        <f>ROUND(HLOOKUP(A34,'Land Use Processing Sheet'!$K$11:$DJ$1200,1157,FALSE),3)</f>
        <v>#DIV/0!</v>
      </c>
      <c r="G34" s="85">
        <v>1</v>
      </c>
      <c r="H34" s="48" t="e">
        <f>ROUND(HLOOKUP(A34,'Land Use Processing Sheet'!$K$11:$DJ$1200,1156,FALSE),6)</f>
        <v>#DIV/0!</v>
      </c>
      <c r="I34" s="85">
        <v>0.02</v>
      </c>
      <c r="J34" s="85">
        <v>1</v>
      </c>
      <c r="K34" s="85">
        <v>1</v>
      </c>
      <c r="L34" s="85">
        <v>0</v>
      </c>
      <c r="M34" s="85">
        <v>0.02</v>
      </c>
      <c r="N34" s="85">
        <v>1</v>
      </c>
      <c r="O34" s="85">
        <v>1</v>
      </c>
      <c r="P34" s="85">
        <v>101</v>
      </c>
      <c r="Q34" s="85">
        <v>1231</v>
      </c>
      <c r="R34" s="85">
        <v>1</v>
      </c>
      <c r="S34" s="85">
        <v>0</v>
      </c>
      <c r="T34" s="86"/>
    </row>
    <row r="35" spans="1:20" x14ac:dyDescent="0.2">
      <c r="A35" s="77">
        <f>'Subcatchment IDs'!A29</f>
        <v>0</v>
      </c>
      <c r="B35" s="53">
        <f>HLOOKUP(A35,'Land Use Processing Sheet'!$K$11:$CE$1200,1153,FALSE)</f>
        <v>0</v>
      </c>
      <c r="C35" s="85">
        <f t="shared" si="0"/>
        <v>0</v>
      </c>
      <c r="D35" s="85"/>
      <c r="E35" s="112" t="e">
        <f>ROUND(HLOOKUP(A35,'Land Use Processing Sheet'!$K$11:$DJ$1200,1155,FALSE),0)</f>
        <v>#DIV/0!</v>
      </c>
      <c r="F35" s="113" t="e">
        <f>ROUND(HLOOKUP(A35,'Land Use Processing Sheet'!$K$11:$DJ$1200,1157,FALSE),3)</f>
        <v>#DIV/0!</v>
      </c>
      <c r="G35" s="85">
        <v>1</v>
      </c>
      <c r="H35" s="48" t="e">
        <f>ROUND(HLOOKUP(A35,'Land Use Processing Sheet'!$K$11:$DJ$1200,1156,FALSE),6)</f>
        <v>#DIV/0!</v>
      </c>
      <c r="I35" s="85">
        <v>0.02</v>
      </c>
      <c r="J35" s="85">
        <v>1</v>
      </c>
      <c r="K35" s="85">
        <v>1</v>
      </c>
      <c r="L35" s="85">
        <v>0</v>
      </c>
      <c r="M35" s="85">
        <v>0.02</v>
      </c>
      <c r="N35" s="85">
        <v>1</v>
      </c>
      <c r="O35" s="85">
        <v>1</v>
      </c>
      <c r="P35" s="85">
        <v>101</v>
      </c>
      <c r="Q35" s="85">
        <v>1231</v>
      </c>
      <c r="R35" s="85">
        <v>1</v>
      </c>
      <c r="S35" s="85">
        <v>0</v>
      </c>
      <c r="T35" s="86"/>
    </row>
    <row r="36" spans="1:20" x14ac:dyDescent="0.2">
      <c r="A36" s="77">
        <f>'Subcatchment IDs'!A30</f>
        <v>0</v>
      </c>
      <c r="B36" s="53">
        <f>HLOOKUP(A36,'Land Use Processing Sheet'!$K$11:$CE$1200,1153,FALSE)</f>
        <v>0</v>
      </c>
      <c r="C36" s="85">
        <f t="shared" si="0"/>
        <v>0</v>
      </c>
      <c r="D36" s="85"/>
      <c r="E36" s="112" t="e">
        <f>ROUND(HLOOKUP(A36,'Land Use Processing Sheet'!$K$11:$DJ$1200,1155,FALSE),0)</f>
        <v>#DIV/0!</v>
      </c>
      <c r="F36" s="113" t="e">
        <f>ROUND(HLOOKUP(A36,'Land Use Processing Sheet'!$K$11:$DJ$1200,1157,FALSE),3)</f>
        <v>#DIV/0!</v>
      </c>
      <c r="G36" s="85">
        <v>1</v>
      </c>
      <c r="H36" s="48" t="e">
        <f>ROUND(HLOOKUP(A36,'Land Use Processing Sheet'!$K$11:$DJ$1200,1156,FALSE),6)</f>
        <v>#DIV/0!</v>
      </c>
      <c r="I36" s="85">
        <v>0.02</v>
      </c>
      <c r="J36" s="85">
        <v>1</v>
      </c>
      <c r="K36" s="85">
        <v>1</v>
      </c>
      <c r="L36" s="85">
        <v>0</v>
      </c>
      <c r="M36" s="85">
        <v>0.02</v>
      </c>
      <c r="N36" s="85">
        <v>1</v>
      </c>
      <c r="O36" s="85">
        <v>1</v>
      </c>
      <c r="P36" s="85">
        <v>101</v>
      </c>
      <c r="Q36" s="85">
        <v>1231</v>
      </c>
      <c r="R36" s="85">
        <v>1</v>
      </c>
      <c r="S36" s="85">
        <v>0</v>
      </c>
      <c r="T36" s="86"/>
    </row>
    <row r="37" spans="1:20" x14ac:dyDescent="0.2">
      <c r="A37" s="77">
        <f>'Subcatchment IDs'!A31</f>
        <v>0</v>
      </c>
      <c r="B37" s="53">
        <f>HLOOKUP(A37,'Land Use Processing Sheet'!$K$11:$CE$1200,1153,FALSE)</f>
        <v>0</v>
      </c>
      <c r="C37" s="85">
        <f t="shared" si="0"/>
        <v>0</v>
      </c>
      <c r="D37" s="85"/>
      <c r="E37" s="112" t="e">
        <f>ROUND(HLOOKUP(A37,'Land Use Processing Sheet'!$K$11:$DJ$1200,1155,FALSE),0)</f>
        <v>#DIV/0!</v>
      </c>
      <c r="F37" s="113" t="e">
        <f>ROUND(HLOOKUP(A37,'Land Use Processing Sheet'!$K$11:$DJ$1200,1157,FALSE),3)</f>
        <v>#DIV/0!</v>
      </c>
      <c r="G37" s="85">
        <v>1</v>
      </c>
      <c r="H37" s="48" t="e">
        <f>ROUND(HLOOKUP(A37,'Land Use Processing Sheet'!$K$11:$DJ$1200,1156,FALSE),6)</f>
        <v>#DIV/0!</v>
      </c>
      <c r="I37" s="85">
        <v>0.02</v>
      </c>
      <c r="J37" s="85">
        <v>1</v>
      </c>
      <c r="K37" s="85">
        <v>1</v>
      </c>
      <c r="L37" s="85">
        <v>0</v>
      </c>
      <c r="M37" s="85">
        <v>0.02</v>
      </c>
      <c r="N37" s="85">
        <v>1</v>
      </c>
      <c r="O37" s="85">
        <v>1</v>
      </c>
      <c r="P37" s="85">
        <v>101</v>
      </c>
      <c r="Q37" s="85">
        <v>1231</v>
      </c>
      <c r="R37" s="85">
        <v>1</v>
      </c>
      <c r="S37" s="85">
        <v>0</v>
      </c>
      <c r="T37" s="86"/>
    </row>
    <row r="38" spans="1:20" x14ac:dyDescent="0.2">
      <c r="A38" s="77">
        <f>'Subcatchment IDs'!A32</f>
        <v>0</v>
      </c>
      <c r="B38" s="53">
        <f>HLOOKUP(A38,'Land Use Processing Sheet'!$K$11:$CE$1200,1153,FALSE)</f>
        <v>0</v>
      </c>
      <c r="C38" s="85">
        <f t="shared" si="0"/>
        <v>0</v>
      </c>
      <c r="D38" s="85"/>
      <c r="E38" s="112" t="e">
        <f>ROUND(HLOOKUP(A38,'Land Use Processing Sheet'!$K$11:$DJ$1200,1155,FALSE),0)</f>
        <v>#DIV/0!</v>
      </c>
      <c r="F38" s="113" t="e">
        <f>ROUND(HLOOKUP(A38,'Land Use Processing Sheet'!$K$11:$DJ$1200,1157,FALSE),3)</f>
        <v>#DIV/0!</v>
      </c>
      <c r="G38" s="85">
        <v>1</v>
      </c>
      <c r="H38" s="48" t="e">
        <f>ROUND(HLOOKUP(A38,'Land Use Processing Sheet'!$K$11:$DJ$1200,1156,FALSE),6)</f>
        <v>#DIV/0!</v>
      </c>
      <c r="I38" s="85">
        <v>0.02</v>
      </c>
      <c r="J38" s="85">
        <v>1</v>
      </c>
      <c r="K38" s="85">
        <v>1</v>
      </c>
      <c r="L38" s="85">
        <v>0</v>
      </c>
      <c r="M38" s="85">
        <v>0.02</v>
      </c>
      <c r="N38" s="85">
        <v>1</v>
      </c>
      <c r="O38" s="85">
        <v>1</v>
      </c>
      <c r="P38" s="85">
        <v>101</v>
      </c>
      <c r="Q38" s="85">
        <v>1231</v>
      </c>
      <c r="R38" s="85">
        <v>1</v>
      </c>
      <c r="S38" s="85">
        <v>0</v>
      </c>
      <c r="T38" s="86"/>
    </row>
    <row r="39" spans="1:20" x14ac:dyDescent="0.2">
      <c r="A39" s="77">
        <f>'Subcatchment IDs'!A33</f>
        <v>0</v>
      </c>
      <c r="B39" s="53">
        <f>HLOOKUP(A39,'Land Use Processing Sheet'!$K$11:$CE$1200,1153,FALSE)</f>
        <v>0</v>
      </c>
      <c r="C39" s="85">
        <f t="shared" si="0"/>
        <v>0</v>
      </c>
      <c r="E39" s="112" t="e">
        <f>ROUND(HLOOKUP(A39,'Land Use Processing Sheet'!$K$11:$DJ$1200,1155,FALSE),0)</f>
        <v>#DIV/0!</v>
      </c>
      <c r="F39" s="113" t="e">
        <f>ROUND(HLOOKUP(A39,'Land Use Processing Sheet'!$K$11:$DJ$1200,1157,FALSE),3)</f>
        <v>#DIV/0!</v>
      </c>
      <c r="G39" s="47">
        <v>1</v>
      </c>
      <c r="H39" s="48" t="e">
        <f>ROUND(HLOOKUP(A39,'Land Use Processing Sheet'!$K$11:$DJ$1200,1156,FALSE),6)</f>
        <v>#DIV/0!</v>
      </c>
      <c r="I39" s="47">
        <v>0.02</v>
      </c>
      <c r="J39" s="47">
        <v>1</v>
      </c>
      <c r="K39" s="47">
        <v>1</v>
      </c>
      <c r="L39" s="47">
        <v>0</v>
      </c>
      <c r="M39" s="47">
        <v>0.02</v>
      </c>
      <c r="N39" s="47">
        <v>1</v>
      </c>
      <c r="O39" s="47">
        <v>1</v>
      </c>
      <c r="P39" s="47">
        <v>101</v>
      </c>
      <c r="Q39" s="47">
        <v>1231</v>
      </c>
      <c r="R39" s="47">
        <v>1</v>
      </c>
      <c r="S39" s="47">
        <v>0</v>
      </c>
    </row>
    <row r="40" spans="1:20" x14ac:dyDescent="0.2">
      <c r="A40" s="77">
        <f>'Subcatchment IDs'!A34</f>
        <v>0</v>
      </c>
      <c r="B40" s="53">
        <f>HLOOKUP(A40,'Land Use Processing Sheet'!$K$11:$CE$1200,1153,FALSE)</f>
        <v>0</v>
      </c>
      <c r="C40" s="85">
        <f t="shared" si="0"/>
        <v>0</v>
      </c>
      <c r="E40" s="112" t="e">
        <f>ROUND(HLOOKUP(A40,'Land Use Processing Sheet'!$K$11:$DJ$1200,1155,FALSE),0)</f>
        <v>#DIV/0!</v>
      </c>
      <c r="F40" s="113" t="e">
        <f>ROUND(HLOOKUP(A40,'Land Use Processing Sheet'!$K$11:$DJ$1200,1157,FALSE),3)</f>
        <v>#DIV/0!</v>
      </c>
      <c r="G40" s="47">
        <v>1</v>
      </c>
      <c r="H40" s="48" t="e">
        <f>ROUND(HLOOKUP(A40,'Land Use Processing Sheet'!$K$11:$DJ$1200,1156,FALSE),6)</f>
        <v>#DIV/0!</v>
      </c>
      <c r="I40" s="47">
        <v>0.02</v>
      </c>
      <c r="J40" s="47">
        <v>1</v>
      </c>
      <c r="K40" s="47">
        <v>1</v>
      </c>
      <c r="L40" s="47">
        <v>0</v>
      </c>
      <c r="M40" s="47">
        <v>0.02</v>
      </c>
      <c r="N40" s="47">
        <v>1</v>
      </c>
      <c r="O40" s="47">
        <v>1</v>
      </c>
      <c r="P40" s="47">
        <v>101</v>
      </c>
      <c r="Q40" s="47">
        <v>1231</v>
      </c>
      <c r="R40" s="47">
        <v>1</v>
      </c>
      <c r="S40" s="47">
        <v>0</v>
      </c>
    </row>
    <row r="41" spans="1:20" x14ac:dyDescent="0.2">
      <c r="A41" s="77">
        <f>'Subcatchment IDs'!A35</f>
        <v>0</v>
      </c>
      <c r="B41" s="53">
        <f>HLOOKUP(A41,'Land Use Processing Sheet'!$K$11:$CE$1200,1153,FALSE)</f>
        <v>0</v>
      </c>
      <c r="C41" s="85">
        <f t="shared" si="0"/>
        <v>0</v>
      </c>
      <c r="E41" s="112" t="e">
        <f>ROUND(HLOOKUP(A41,'Land Use Processing Sheet'!$K$11:$DJ$1200,1155,FALSE),0)</f>
        <v>#DIV/0!</v>
      </c>
      <c r="F41" s="113" t="e">
        <f>ROUND(HLOOKUP(A41,'Land Use Processing Sheet'!$K$11:$DJ$1200,1157,FALSE),3)</f>
        <v>#DIV/0!</v>
      </c>
      <c r="G41" s="47">
        <v>1</v>
      </c>
      <c r="H41" s="48" t="e">
        <f>ROUND(HLOOKUP(A41,'Land Use Processing Sheet'!$K$11:$DJ$1200,1156,FALSE),6)</f>
        <v>#DIV/0!</v>
      </c>
      <c r="I41" s="47">
        <v>0.02</v>
      </c>
      <c r="J41" s="47">
        <v>1</v>
      </c>
      <c r="K41" s="47">
        <v>1</v>
      </c>
      <c r="L41" s="47">
        <v>0</v>
      </c>
      <c r="M41" s="47">
        <v>0.02</v>
      </c>
      <c r="N41" s="47">
        <v>1</v>
      </c>
      <c r="O41" s="47">
        <v>1</v>
      </c>
      <c r="P41" s="47">
        <v>101</v>
      </c>
      <c r="Q41" s="47">
        <v>1231</v>
      </c>
      <c r="R41" s="47">
        <v>1</v>
      </c>
      <c r="S41" s="47">
        <v>0</v>
      </c>
    </row>
    <row r="42" spans="1:20" x14ac:dyDescent="0.2">
      <c r="A42" s="77">
        <f>'Subcatchment IDs'!A36</f>
        <v>0</v>
      </c>
      <c r="B42" s="53">
        <f>HLOOKUP(A42,'Land Use Processing Sheet'!$K$11:$CE$1200,1153,FALSE)</f>
        <v>0</v>
      </c>
      <c r="C42" s="85">
        <f t="shared" si="0"/>
        <v>0</v>
      </c>
      <c r="E42" s="112" t="e">
        <f>ROUND(HLOOKUP(A42,'Land Use Processing Sheet'!$K$11:$DJ$1200,1155,FALSE),0)</f>
        <v>#DIV/0!</v>
      </c>
      <c r="F42" s="113" t="e">
        <f>ROUND(HLOOKUP(A42,'Land Use Processing Sheet'!$K$11:$DJ$1200,1157,FALSE),3)</f>
        <v>#DIV/0!</v>
      </c>
      <c r="G42" s="47">
        <v>1</v>
      </c>
      <c r="H42" s="48" t="e">
        <f>ROUND(HLOOKUP(A42,'Land Use Processing Sheet'!$K$11:$DJ$1200,1156,FALSE),6)</f>
        <v>#DIV/0!</v>
      </c>
      <c r="I42" s="47">
        <v>0.02</v>
      </c>
      <c r="J42" s="47">
        <v>1</v>
      </c>
      <c r="K42" s="47">
        <v>1</v>
      </c>
      <c r="L42" s="47">
        <v>0</v>
      </c>
      <c r="M42" s="47">
        <v>0.02</v>
      </c>
      <c r="N42" s="47">
        <v>1</v>
      </c>
      <c r="O42" s="47">
        <v>1</v>
      </c>
      <c r="P42" s="47">
        <v>101</v>
      </c>
      <c r="Q42" s="47">
        <v>1231</v>
      </c>
      <c r="R42" s="47">
        <v>1</v>
      </c>
      <c r="S42" s="47">
        <v>0</v>
      </c>
    </row>
    <row r="43" spans="1:20" x14ac:dyDescent="0.2">
      <c r="A43" s="77">
        <f>'Subcatchment IDs'!A37</f>
        <v>0</v>
      </c>
      <c r="B43" s="53">
        <f>HLOOKUP(A43,'Land Use Processing Sheet'!$K$11:$CE$1200,1153,FALSE)</f>
        <v>0</v>
      </c>
      <c r="C43" s="85">
        <f t="shared" si="0"/>
        <v>0</v>
      </c>
      <c r="E43" s="112" t="e">
        <f>ROUND(HLOOKUP(A43,'Land Use Processing Sheet'!$K$11:$DJ$1200,1155,FALSE),0)</f>
        <v>#DIV/0!</v>
      </c>
      <c r="F43" s="113" t="e">
        <f>ROUND(HLOOKUP(A43,'Land Use Processing Sheet'!$K$11:$DJ$1200,1157,FALSE),3)</f>
        <v>#DIV/0!</v>
      </c>
      <c r="G43" s="47">
        <v>1</v>
      </c>
      <c r="H43" s="48" t="e">
        <f>ROUND(HLOOKUP(A43,'Land Use Processing Sheet'!$K$11:$DJ$1200,1156,FALSE),6)</f>
        <v>#DIV/0!</v>
      </c>
      <c r="I43" s="47">
        <v>0.02</v>
      </c>
      <c r="J43" s="47">
        <v>1</v>
      </c>
      <c r="K43" s="47">
        <v>1</v>
      </c>
      <c r="L43" s="47">
        <v>0</v>
      </c>
      <c r="M43" s="47">
        <v>0.02</v>
      </c>
      <c r="N43" s="47">
        <v>1</v>
      </c>
      <c r="O43" s="47">
        <v>1</v>
      </c>
      <c r="P43" s="47">
        <v>101</v>
      </c>
      <c r="Q43" s="47">
        <v>1231</v>
      </c>
      <c r="R43" s="47">
        <v>1</v>
      </c>
      <c r="S43" s="47">
        <v>0</v>
      </c>
    </row>
    <row r="44" spans="1:20" x14ac:dyDescent="0.2">
      <c r="A44" s="77">
        <f>'Subcatchment IDs'!A38</f>
        <v>0</v>
      </c>
      <c r="B44" s="53">
        <f>HLOOKUP(A44,'Land Use Processing Sheet'!$K$11:$CE$1200,1153,FALSE)</f>
        <v>0</v>
      </c>
      <c r="C44" s="85">
        <f t="shared" si="0"/>
        <v>0</v>
      </c>
      <c r="E44" s="112" t="e">
        <f>ROUND(HLOOKUP(A44,'Land Use Processing Sheet'!$K$11:$DJ$1200,1155,FALSE),0)</f>
        <v>#DIV/0!</v>
      </c>
      <c r="F44" s="113" t="e">
        <f>ROUND(HLOOKUP(A44,'Land Use Processing Sheet'!$K$11:$DJ$1200,1157,FALSE),3)</f>
        <v>#DIV/0!</v>
      </c>
      <c r="G44" s="47">
        <v>1</v>
      </c>
      <c r="H44" s="48" t="e">
        <f>ROUND(HLOOKUP(A44,'Land Use Processing Sheet'!$K$11:$DJ$1200,1156,FALSE),6)</f>
        <v>#DIV/0!</v>
      </c>
      <c r="I44" s="47">
        <v>0.02</v>
      </c>
      <c r="J44" s="47">
        <v>1</v>
      </c>
      <c r="K44" s="47">
        <v>1</v>
      </c>
      <c r="L44" s="47">
        <v>0</v>
      </c>
      <c r="M44" s="47">
        <v>0.02</v>
      </c>
      <c r="N44" s="47">
        <v>1</v>
      </c>
      <c r="O44" s="47">
        <v>1</v>
      </c>
      <c r="P44" s="47">
        <v>101</v>
      </c>
      <c r="Q44" s="47">
        <v>1231</v>
      </c>
      <c r="R44" s="47">
        <v>1</v>
      </c>
      <c r="S44" s="47">
        <v>0</v>
      </c>
    </row>
    <row r="45" spans="1:20" x14ac:dyDescent="0.2">
      <c r="A45" s="77">
        <f>'Subcatchment IDs'!A39</f>
        <v>0</v>
      </c>
      <c r="B45" s="53">
        <f>HLOOKUP(A45,'Land Use Processing Sheet'!$K$11:$CE$1200,1153,FALSE)</f>
        <v>0</v>
      </c>
      <c r="C45" s="85">
        <f t="shared" si="0"/>
        <v>0</v>
      </c>
      <c r="E45" s="112" t="e">
        <f>ROUND(HLOOKUP(A45,'Land Use Processing Sheet'!$K$11:$DJ$1200,1155,FALSE),0)</f>
        <v>#DIV/0!</v>
      </c>
      <c r="F45" s="113" t="e">
        <f>ROUND(HLOOKUP(A45,'Land Use Processing Sheet'!$K$11:$DJ$1200,1157,FALSE),3)</f>
        <v>#DIV/0!</v>
      </c>
      <c r="G45" s="47">
        <v>1</v>
      </c>
      <c r="H45" s="48" t="e">
        <f>ROUND(HLOOKUP(A45,'Land Use Processing Sheet'!$K$11:$DJ$1200,1156,FALSE),6)</f>
        <v>#DIV/0!</v>
      </c>
      <c r="I45" s="47">
        <v>0.02</v>
      </c>
      <c r="J45" s="47">
        <v>1</v>
      </c>
      <c r="K45" s="47">
        <v>1</v>
      </c>
      <c r="L45" s="47">
        <v>0</v>
      </c>
      <c r="M45" s="47">
        <v>0.02</v>
      </c>
      <c r="N45" s="47">
        <v>1</v>
      </c>
      <c r="O45" s="47">
        <v>1</v>
      </c>
      <c r="P45" s="47">
        <v>101</v>
      </c>
      <c r="Q45" s="47">
        <v>1231</v>
      </c>
      <c r="R45" s="47">
        <v>1</v>
      </c>
      <c r="S45" s="47">
        <v>0</v>
      </c>
    </row>
    <row r="46" spans="1:20" x14ac:dyDescent="0.2">
      <c r="A46" s="77">
        <f>'Subcatchment IDs'!A40</f>
        <v>0</v>
      </c>
      <c r="B46" s="53">
        <f>HLOOKUP(A46,'Land Use Processing Sheet'!$K$11:$CE$1200,1153,FALSE)</f>
        <v>0</v>
      </c>
      <c r="C46" s="85">
        <f t="shared" si="0"/>
        <v>0</v>
      </c>
      <c r="E46" s="112" t="e">
        <f>ROUND(HLOOKUP(A46,'Land Use Processing Sheet'!$K$11:$DJ$1200,1155,FALSE),0)</f>
        <v>#DIV/0!</v>
      </c>
      <c r="F46" s="113" t="e">
        <f>ROUND(HLOOKUP(A46,'Land Use Processing Sheet'!$K$11:$DJ$1200,1157,FALSE),3)</f>
        <v>#DIV/0!</v>
      </c>
      <c r="G46" s="47">
        <v>1</v>
      </c>
      <c r="H46" s="48" t="e">
        <f>ROUND(HLOOKUP(A46,'Land Use Processing Sheet'!$K$11:$DJ$1200,1156,FALSE),6)</f>
        <v>#DIV/0!</v>
      </c>
      <c r="I46" s="47">
        <v>0.02</v>
      </c>
      <c r="J46" s="47">
        <v>1</v>
      </c>
      <c r="K46" s="47">
        <v>1</v>
      </c>
      <c r="L46" s="47">
        <v>0</v>
      </c>
      <c r="M46" s="47">
        <v>0.02</v>
      </c>
      <c r="N46" s="47">
        <v>1</v>
      </c>
      <c r="O46" s="47">
        <v>1</v>
      </c>
      <c r="P46" s="47">
        <v>101</v>
      </c>
      <c r="Q46" s="47">
        <v>1231</v>
      </c>
      <c r="R46" s="47">
        <v>1</v>
      </c>
      <c r="S46" s="47">
        <v>0</v>
      </c>
    </row>
    <row r="47" spans="1:20" x14ac:dyDescent="0.2">
      <c r="A47" s="77">
        <f>'Subcatchment IDs'!A41</f>
        <v>0</v>
      </c>
      <c r="B47" s="53">
        <f>HLOOKUP(A47,'Land Use Processing Sheet'!$K$11:$CE$1200,1153,FALSE)</f>
        <v>0</v>
      </c>
      <c r="C47" s="85">
        <f t="shared" si="0"/>
        <v>0</v>
      </c>
      <c r="E47" s="112" t="e">
        <f>ROUND(HLOOKUP(A47,'Land Use Processing Sheet'!$K$11:$DJ$1200,1155,FALSE),0)</f>
        <v>#DIV/0!</v>
      </c>
      <c r="F47" s="113" t="e">
        <f>ROUND(HLOOKUP(A47,'Land Use Processing Sheet'!$K$11:$DJ$1200,1157,FALSE),3)</f>
        <v>#DIV/0!</v>
      </c>
      <c r="G47" s="47">
        <v>1</v>
      </c>
      <c r="H47" s="48" t="e">
        <f>ROUND(HLOOKUP(A47,'Land Use Processing Sheet'!$K$11:$DJ$1200,1156,FALSE),6)</f>
        <v>#DIV/0!</v>
      </c>
      <c r="I47" s="47">
        <v>0.02</v>
      </c>
      <c r="J47" s="47">
        <v>1</v>
      </c>
      <c r="K47" s="47">
        <v>1</v>
      </c>
      <c r="L47" s="47">
        <v>0</v>
      </c>
      <c r="M47" s="47">
        <v>0.02</v>
      </c>
      <c r="N47" s="47">
        <v>1</v>
      </c>
      <c r="O47" s="47">
        <v>1</v>
      </c>
      <c r="P47" s="47">
        <v>101</v>
      </c>
      <c r="Q47" s="47">
        <v>1231</v>
      </c>
      <c r="R47" s="47">
        <v>1</v>
      </c>
      <c r="S47" s="47">
        <v>0</v>
      </c>
    </row>
    <row r="48" spans="1:20" x14ac:dyDescent="0.2">
      <c r="A48" s="77">
        <f>'Subcatchment IDs'!A42</f>
        <v>0</v>
      </c>
      <c r="B48" s="53">
        <f>HLOOKUP(A48,'Land Use Processing Sheet'!$K$11:$CE$1200,1153,FALSE)</f>
        <v>0</v>
      </c>
      <c r="C48" s="85">
        <f t="shared" si="0"/>
        <v>0</v>
      </c>
      <c r="E48" s="112" t="e">
        <f>ROUND(HLOOKUP(A48,'Land Use Processing Sheet'!$K$11:$DJ$1200,1155,FALSE),0)</f>
        <v>#DIV/0!</v>
      </c>
      <c r="F48" s="113" t="e">
        <f>ROUND(HLOOKUP(A48,'Land Use Processing Sheet'!$K$11:$DJ$1200,1157,FALSE),3)</f>
        <v>#DIV/0!</v>
      </c>
      <c r="G48" s="47">
        <v>1</v>
      </c>
      <c r="H48" s="48" t="e">
        <f>ROUND(HLOOKUP(A48,'Land Use Processing Sheet'!$K$11:$DJ$1200,1156,FALSE),6)</f>
        <v>#DIV/0!</v>
      </c>
      <c r="I48" s="47">
        <v>0.02</v>
      </c>
      <c r="J48" s="47">
        <v>1</v>
      </c>
      <c r="K48" s="47">
        <v>1</v>
      </c>
      <c r="L48" s="47">
        <v>0</v>
      </c>
      <c r="M48" s="47">
        <v>0.02</v>
      </c>
      <c r="N48" s="47">
        <v>1</v>
      </c>
      <c r="O48" s="47">
        <v>1</v>
      </c>
      <c r="P48" s="47">
        <v>101</v>
      </c>
      <c r="Q48" s="47">
        <v>1231</v>
      </c>
      <c r="R48" s="47">
        <v>1</v>
      </c>
      <c r="S48" s="47">
        <v>0</v>
      </c>
    </row>
    <row r="49" spans="1:19" x14ac:dyDescent="0.2">
      <c r="A49" s="77">
        <f>'Subcatchment IDs'!A43</f>
        <v>0</v>
      </c>
      <c r="B49" s="53">
        <f>HLOOKUP(A49,'Land Use Processing Sheet'!$K$11:$CE$1200,1153,FALSE)</f>
        <v>0</v>
      </c>
      <c r="C49" s="85">
        <f t="shared" si="0"/>
        <v>0</v>
      </c>
      <c r="E49" s="112" t="e">
        <f>ROUND(HLOOKUP(A49,'Land Use Processing Sheet'!$K$11:$DJ$1200,1155,FALSE),0)</f>
        <v>#DIV/0!</v>
      </c>
      <c r="F49" s="113" t="e">
        <f>ROUND(HLOOKUP(A49,'Land Use Processing Sheet'!$K$11:$DJ$1200,1157,FALSE),3)</f>
        <v>#DIV/0!</v>
      </c>
      <c r="G49" s="47">
        <v>1</v>
      </c>
      <c r="H49" s="48" t="e">
        <f>ROUND(HLOOKUP(A49,'Land Use Processing Sheet'!$K$11:$DJ$1200,1156,FALSE),6)</f>
        <v>#DIV/0!</v>
      </c>
      <c r="I49" s="47">
        <v>0.02</v>
      </c>
      <c r="J49" s="47">
        <v>1</v>
      </c>
      <c r="K49" s="47">
        <v>1</v>
      </c>
      <c r="L49" s="47">
        <v>0</v>
      </c>
      <c r="M49" s="47">
        <v>0.02</v>
      </c>
      <c r="N49" s="47">
        <v>1</v>
      </c>
      <c r="O49" s="47">
        <v>1</v>
      </c>
      <c r="P49" s="47">
        <v>101</v>
      </c>
      <c r="Q49" s="47">
        <v>1231</v>
      </c>
      <c r="R49" s="47">
        <v>1</v>
      </c>
      <c r="S49" s="47">
        <v>0</v>
      </c>
    </row>
    <row r="50" spans="1:19" x14ac:dyDescent="0.2">
      <c r="A50" s="77">
        <f>'Subcatchment IDs'!A44</f>
        <v>0</v>
      </c>
      <c r="B50" s="53">
        <f>HLOOKUP(A50,'Land Use Processing Sheet'!$K$11:$CE$1200,1153,FALSE)</f>
        <v>0</v>
      </c>
      <c r="C50" s="85">
        <f t="shared" si="0"/>
        <v>0</v>
      </c>
      <c r="E50" s="112" t="e">
        <f>ROUND(HLOOKUP(A50,'Land Use Processing Sheet'!$K$11:$DJ$1200,1155,FALSE),0)</f>
        <v>#DIV/0!</v>
      </c>
      <c r="F50" s="113" t="e">
        <f>ROUND(HLOOKUP(A50,'Land Use Processing Sheet'!$K$11:$DJ$1200,1157,FALSE),3)</f>
        <v>#DIV/0!</v>
      </c>
      <c r="G50" s="47">
        <v>1</v>
      </c>
      <c r="H50" s="48" t="e">
        <f>ROUND(HLOOKUP(A50,'Land Use Processing Sheet'!$K$11:$DJ$1200,1156,FALSE),6)</f>
        <v>#DIV/0!</v>
      </c>
      <c r="I50" s="47">
        <v>0.02</v>
      </c>
      <c r="J50" s="47">
        <v>1</v>
      </c>
      <c r="K50" s="47">
        <v>1</v>
      </c>
      <c r="L50" s="47">
        <v>0</v>
      </c>
      <c r="M50" s="47">
        <v>0.02</v>
      </c>
      <c r="N50" s="47">
        <v>1</v>
      </c>
      <c r="O50" s="47">
        <v>1</v>
      </c>
      <c r="P50" s="47">
        <v>101</v>
      </c>
      <c r="Q50" s="47">
        <v>1231</v>
      </c>
      <c r="R50" s="47">
        <v>1</v>
      </c>
      <c r="S50" s="47">
        <v>0</v>
      </c>
    </row>
    <row r="51" spans="1:19" x14ac:dyDescent="0.2">
      <c r="A51" s="77">
        <f>'Subcatchment IDs'!A45</f>
        <v>0</v>
      </c>
      <c r="B51" s="53">
        <f>HLOOKUP(A51,'Land Use Processing Sheet'!$K$11:$CE$1200,1153,FALSE)</f>
        <v>0</v>
      </c>
      <c r="C51" s="85">
        <f t="shared" si="0"/>
        <v>0</v>
      </c>
      <c r="E51" s="112" t="e">
        <f>ROUND(HLOOKUP(A51,'Land Use Processing Sheet'!$K$11:$DJ$1200,1155,FALSE),0)</f>
        <v>#DIV/0!</v>
      </c>
      <c r="F51" s="113" t="e">
        <f>ROUND(HLOOKUP(A51,'Land Use Processing Sheet'!$K$11:$DJ$1200,1157,FALSE),3)</f>
        <v>#DIV/0!</v>
      </c>
      <c r="G51" s="47">
        <v>1</v>
      </c>
      <c r="H51" s="48" t="e">
        <f>ROUND(HLOOKUP(A51,'Land Use Processing Sheet'!$K$11:$DJ$1200,1156,FALSE),6)</f>
        <v>#DIV/0!</v>
      </c>
      <c r="I51" s="47">
        <v>0.02</v>
      </c>
      <c r="J51" s="47">
        <v>1</v>
      </c>
      <c r="K51" s="47">
        <v>1</v>
      </c>
      <c r="L51" s="47">
        <v>0</v>
      </c>
      <c r="M51" s="47">
        <v>0.02</v>
      </c>
      <c r="N51" s="47">
        <v>1</v>
      </c>
      <c r="O51" s="47">
        <v>1</v>
      </c>
      <c r="P51" s="47">
        <v>101</v>
      </c>
      <c r="Q51" s="47">
        <v>1231</v>
      </c>
      <c r="R51" s="47">
        <v>1</v>
      </c>
      <c r="S51" s="47">
        <v>0</v>
      </c>
    </row>
    <row r="52" spans="1:19" x14ac:dyDescent="0.2">
      <c r="A52" s="77">
        <f>'Subcatchment IDs'!A46</f>
        <v>0</v>
      </c>
      <c r="B52" s="53">
        <f>HLOOKUP(A52,'Land Use Processing Sheet'!$K$11:$CE$1200,1153,FALSE)</f>
        <v>0</v>
      </c>
      <c r="C52" s="85">
        <f t="shared" si="0"/>
        <v>0</v>
      </c>
      <c r="E52" s="112" t="e">
        <f>ROUND(HLOOKUP(A52,'Land Use Processing Sheet'!$K$11:$DJ$1200,1155,FALSE),0)</f>
        <v>#DIV/0!</v>
      </c>
      <c r="F52" s="113" t="e">
        <f>ROUND(HLOOKUP(A52,'Land Use Processing Sheet'!$K$11:$DJ$1200,1157,FALSE),3)</f>
        <v>#DIV/0!</v>
      </c>
      <c r="G52" s="47">
        <v>1</v>
      </c>
      <c r="H52" s="48" t="e">
        <f>ROUND(HLOOKUP(A52,'Land Use Processing Sheet'!$K$11:$DJ$1200,1156,FALSE),6)</f>
        <v>#DIV/0!</v>
      </c>
      <c r="I52" s="47">
        <v>0.02</v>
      </c>
      <c r="J52" s="47">
        <v>1</v>
      </c>
      <c r="K52" s="47">
        <v>1</v>
      </c>
      <c r="L52" s="47">
        <v>0</v>
      </c>
      <c r="M52" s="47">
        <v>0.02</v>
      </c>
      <c r="N52" s="47">
        <v>1</v>
      </c>
      <c r="O52" s="47">
        <v>1</v>
      </c>
      <c r="P52" s="47">
        <v>101</v>
      </c>
      <c r="Q52" s="47">
        <v>1231</v>
      </c>
      <c r="R52" s="47">
        <v>1</v>
      </c>
      <c r="S52" s="47">
        <v>0</v>
      </c>
    </row>
    <row r="53" spans="1:19" x14ac:dyDescent="0.2">
      <c r="A53" s="77">
        <f>'Subcatchment IDs'!A47</f>
        <v>0</v>
      </c>
      <c r="B53" s="53">
        <f>HLOOKUP(A53,'Land Use Processing Sheet'!$K$11:$CE$1200,1153,FALSE)</f>
        <v>0</v>
      </c>
      <c r="C53" s="85">
        <f t="shared" si="0"/>
        <v>0</v>
      </c>
      <c r="E53" s="112" t="e">
        <f>ROUND(HLOOKUP(A53,'Land Use Processing Sheet'!$K$11:$DJ$1200,1155,FALSE),0)</f>
        <v>#DIV/0!</v>
      </c>
      <c r="F53" s="113" t="e">
        <f>ROUND(HLOOKUP(A53,'Land Use Processing Sheet'!$K$11:$DJ$1200,1157,FALSE),3)</f>
        <v>#DIV/0!</v>
      </c>
      <c r="G53" s="47">
        <v>1</v>
      </c>
      <c r="H53" s="48" t="e">
        <f>ROUND(HLOOKUP(A53,'Land Use Processing Sheet'!$K$11:$DJ$1200,1156,FALSE),6)</f>
        <v>#DIV/0!</v>
      </c>
      <c r="I53" s="47">
        <v>0.02</v>
      </c>
      <c r="J53" s="47">
        <v>1</v>
      </c>
      <c r="K53" s="47">
        <v>1</v>
      </c>
      <c r="L53" s="47">
        <v>0</v>
      </c>
      <c r="M53" s="47">
        <v>0.02</v>
      </c>
      <c r="N53" s="47">
        <v>1</v>
      </c>
      <c r="O53" s="47">
        <v>1</v>
      </c>
      <c r="P53" s="47">
        <v>101</v>
      </c>
      <c r="Q53" s="47">
        <v>1231</v>
      </c>
      <c r="R53" s="47">
        <v>1</v>
      </c>
      <c r="S53" s="47">
        <v>0</v>
      </c>
    </row>
    <row r="54" spans="1:19" x14ac:dyDescent="0.2">
      <c r="A54" s="77">
        <f>'Subcatchment IDs'!A48</f>
        <v>0</v>
      </c>
      <c r="B54" s="53">
        <f>HLOOKUP(A54,'Land Use Processing Sheet'!$K$11:$CE$1200,1153,FALSE)</f>
        <v>0</v>
      </c>
      <c r="C54" s="85">
        <f t="shared" si="0"/>
        <v>0</v>
      </c>
      <c r="E54" s="112" t="e">
        <f>ROUND(HLOOKUP(A54,'Land Use Processing Sheet'!$K$11:$DJ$1200,1155,FALSE),0)</f>
        <v>#DIV/0!</v>
      </c>
      <c r="F54" s="113" t="e">
        <f>ROUND(HLOOKUP(A54,'Land Use Processing Sheet'!$K$11:$DJ$1200,1157,FALSE),3)</f>
        <v>#DIV/0!</v>
      </c>
      <c r="G54" s="47">
        <v>1</v>
      </c>
      <c r="H54" s="48" t="e">
        <f>ROUND(HLOOKUP(A54,'Land Use Processing Sheet'!$K$11:$DJ$1200,1156,FALSE),6)</f>
        <v>#DIV/0!</v>
      </c>
      <c r="I54" s="47">
        <v>0.02</v>
      </c>
      <c r="J54" s="47">
        <v>1</v>
      </c>
      <c r="K54" s="47">
        <v>1</v>
      </c>
      <c r="L54" s="47">
        <v>0</v>
      </c>
      <c r="M54" s="47">
        <v>0.02</v>
      </c>
      <c r="N54" s="47">
        <v>1</v>
      </c>
      <c r="O54" s="47">
        <v>1</v>
      </c>
      <c r="P54" s="47">
        <v>101</v>
      </c>
      <c r="Q54" s="47">
        <v>1231</v>
      </c>
      <c r="R54" s="47">
        <v>1</v>
      </c>
      <c r="S54" s="47">
        <v>0</v>
      </c>
    </row>
    <row r="55" spans="1:19" x14ac:dyDescent="0.2">
      <c r="A55" s="77">
        <f>'Subcatchment IDs'!A49</f>
        <v>0</v>
      </c>
      <c r="B55" s="53">
        <f>HLOOKUP(A55,'Land Use Processing Sheet'!$K$11:$CE$1200,1153,FALSE)</f>
        <v>0</v>
      </c>
      <c r="C55" s="85">
        <f t="shared" si="0"/>
        <v>0</v>
      </c>
      <c r="E55" s="112" t="e">
        <f>ROUND(HLOOKUP(A55,'Land Use Processing Sheet'!$K$11:$DJ$1200,1155,FALSE),0)</f>
        <v>#DIV/0!</v>
      </c>
      <c r="F55" s="113" t="e">
        <f>ROUND(HLOOKUP(A55,'Land Use Processing Sheet'!$K$11:$DJ$1200,1157,FALSE),3)</f>
        <v>#DIV/0!</v>
      </c>
      <c r="G55" s="47">
        <v>1</v>
      </c>
      <c r="H55" s="48" t="e">
        <f>ROUND(HLOOKUP(A55,'Land Use Processing Sheet'!$K$11:$DJ$1200,1156,FALSE),6)</f>
        <v>#DIV/0!</v>
      </c>
      <c r="I55" s="47">
        <v>0.02</v>
      </c>
      <c r="J55" s="47">
        <v>1</v>
      </c>
      <c r="K55" s="47">
        <v>1</v>
      </c>
      <c r="L55" s="47">
        <v>0</v>
      </c>
      <c r="M55" s="47">
        <v>0.02</v>
      </c>
      <c r="N55" s="47">
        <v>1</v>
      </c>
      <c r="O55" s="47">
        <v>1</v>
      </c>
      <c r="P55" s="47">
        <v>101</v>
      </c>
      <c r="Q55" s="47">
        <v>1231</v>
      </c>
      <c r="R55" s="47">
        <v>1</v>
      </c>
      <c r="S55" s="47">
        <v>0</v>
      </c>
    </row>
    <row r="56" spans="1:19" x14ac:dyDescent="0.2">
      <c r="A56" s="77">
        <f>'Subcatchment IDs'!A50</f>
        <v>0</v>
      </c>
      <c r="B56" s="53">
        <f>HLOOKUP(A56,'Land Use Processing Sheet'!$K$11:$CE$1200,1153,FALSE)</f>
        <v>0</v>
      </c>
      <c r="C56" s="85">
        <f t="shared" si="0"/>
        <v>0</v>
      </c>
      <c r="E56" s="112" t="e">
        <f>ROUND(HLOOKUP(A56,'Land Use Processing Sheet'!$K$11:$DJ$1200,1155,FALSE),0)</f>
        <v>#DIV/0!</v>
      </c>
      <c r="F56" s="113" t="e">
        <f>ROUND(HLOOKUP(A56,'Land Use Processing Sheet'!$K$11:$DJ$1200,1157,FALSE),3)</f>
        <v>#DIV/0!</v>
      </c>
      <c r="G56" s="47">
        <v>1</v>
      </c>
      <c r="H56" s="48" t="e">
        <f>ROUND(HLOOKUP(A56,'Land Use Processing Sheet'!$K$11:$DJ$1200,1156,FALSE),6)</f>
        <v>#DIV/0!</v>
      </c>
      <c r="I56" s="47">
        <v>0.02</v>
      </c>
      <c r="J56" s="47">
        <v>1</v>
      </c>
      <c r="K56" s="47">
        <v>1</v>
      </c>
      <c r="L56" s="47">
        <v>0</v>
      </c>
      <c r="M56" s="47">
        <v>0.02</v>
      </c>
      <c r="N56" s="47">
        <v>1</v>
      </c>
      <c r="O56" s="47">
        <v>1</v>
      </c>
      <c r="P56" s="47">
        <v>101</v>
      </c>
      <c r="Q56" s="47">
        <v>1231</v>
      </c>
      <c r="R56" s="47">
        <v>1</v>
      </c>
      <c r="S56" s="47">
        <v>0</v>
      </c>
    </row>
    <row r="57" spans="1:19" x14ac:dyDescent="0.2">
      <c r="A57" s="77">
        <f>'Subcatchment IDs'!A51</f>
        <v>0</v>
      </c>
      <c r="B57" s="53">
        <f>HLOOKUP(A57,'Land Use Processing Sheet'!$K$11:$CE$1200,1153,FALSE)</f>
        <v>0</v>
      </c>
      <c r="C57" s="85">
        <f t="shared" si="0"/>
        <v>0</v>
      </c>
      <c r="E57" s="112" t="e">
        <f>ROUND(HLOOKUP(A57,'Land Use Processing Sheet'!$K$11:$DJ$1200,1155,FALSE),0)</f>
        <v>#DIV/0!</v>
      </c>
      <c r="F57" s="113" t="e">
        <f>ROUND(HLOOKUP(A57,'Land Use Processing Sheet'!$K$11:$DJ$1200,1157,FALSE),3)</f>
        <v>#DIV/0!</v>
      </c>
      <c r="G57" s="47">
        <v>1</v>
      </c>
      <c r="H57" s="48" t="e">
        <f>ROUND(HLOOKUP(A57,'Land Use Processing Sheet'!$K$11:$DJ$1200,1156,FALSE),6)</f>
        <v>#DIV/0!</v>
      </c>
      <c r="I57" s="47">
        <v>0.02</v>
      </c>
      <c r="J57" s="47">
        <v>1</v>
      </c>
      <c r="K57" s="47">
        <v>1</v>
      </c>
      <c r="L57" s="47">
        <v>0</v>
      </c>
      <c r="M57" s="47">
        <v>0.02</v>
      </c>
      <c r="N57" s="47">
        <v>1</v>
      </c>
      <c r="O57" s="47">
        <v>1</v>
      </c>
      <c r="P57" s="47">
        <v>101</v>
      </c>
      <c r="Q57" s="47">
        <v>1231</v>
      </c>
      <c r="R57" s="47">
        <v>1</v>
      </c>
      <c r="S57" s="47">
        <v>0</v>
      </c>
    </row>
    <row r="58" spans="1:19" x14ac:dyDescent="0.2">
      <c r="A58" s="77">
        <f>'Subcatchment IDs'!A52</f>
        <v>0</v>
      </c>
      <c r="B58" s="53">
        <f>HLOOKUP(A58,'Land Use Processing Sheet'!$K$11:$CE$1200,1153,FALSE)</f>
        <v>0</v>
      </c>
      <c r="C58" s="85">
        <f t="shared" si="0"/>
        <v>0</v>
      </c>
      <c r="E58" s="112" t="e">
        <f>ROUND(HLOOKUP(A58,'Land Use Processing Sheet'!$K$11:$DJ$1200,1155,FALSE),0)</f>
        <v>#DIV/0!</v>
      </c>
      <c r="F58" s="113" t="e">
        <f>ROUND(HLOOKUP(A58,'Land Use Processing Sheet'!$K$11:$DJ$1200,1157,FALSE),3)</f>
        <v>#DIV/0!</v>
      </c>
      <c r="G58" s="47">
        <v>1</v>
      </c>
      <c r="H58" s="48" t="e">
        <f>ROUND(HLOOKUP(A58,'Land Use Processing Sheet'!$K$11:$DJ$1200,1156,FALSE),6)</f>
        <v>#DIV/0!</v>
      </c>
      <c r="I58" s="47">
        <v>0.02</v>
      </c>
      <c r="J58" s="47">
        <v>1</v>
      </c>
      <c r="K58" s="47">
        <v>1</v>
      </c>
      <c r="L58" s="47">
        <v>0</v>
      </c>
      <c r="M58" s="47">
        <v>0.02</v>
      </c>
      <c r="N58" s="47">
        <v>1</v>
      </c>
      <c r="O58" s="47">
        <v>1</v>
      </c>
      <c r="P58" s="47">
        <v>101</v>
      </c>
      <c r="Q58" s="47">
        <v>1231</v>
      </c>
      <c r="R58" s="47">
        <v>1</v>
      </c>
      <c r="S58" s="47">
        <v>0</v>
      </c>
    </row>
    <row r="59" spans="1:19" x14ac:dyDescent="0.2">
      <c r="A59" s="77">
        <f>'Subcatchment IDs'!A53</f>
        <v>0</v>
      </c>
      <c r="B59" s="53">
        <f>HLOOKUP(A59,'Land Use Processing Sheet'!$K$11:$CE$1200,1153,FALSE)</f>
        <v>0</v>
      </c>
      <c r="C59" s="85">
        <f t="shared" si="0"/>
        <v>0</v>
      </c>
      <c r="E59" s="112" t="e">
        <f>ROUND(HLOOKUP(A59,'Land Use Processing Sheet'!$K$11:$DJ$1200,1155,FALSE),0)</f>
        <v>#DIV/0!</v>
      </c>
      <c r="F59" s="113" t="e">
        <f>ROUND(HLOOKUP(A59,'Land Use Processing Sheet'!$K$11:$DJ$1200,1157,FALSE),3)</f>
        <v>#DIV/0!</v>
      </c>
      <c r="G59" s="47">
        <v>1</v>
      </c>
      <c r="H59" s="48" t="e">
        <f>ROUND(HLOOKUP(A59,'Land Use Processing Sheet'!$K$11:$DJ$1200,1156,FALSE),6)</f>
        <v>#DIV/0!</v>
      </c>
      <c r="I59" s="47">
        <v>0.02</v>
      </c>
      <c r="J59" s="47">
        <v>1</v>
      </c>
      <c r="K59" s="47">
        <v>1</v>
      </c>
      <c r="L59" s="47">
        <v>0</v>
      </c>
      <c r="M59" s="47">
        <v>0.02</v>
      </c>
      <c r="N59" s="47">
        <v>1</v>
      </c>
      <c r="O59" s="47">
        <v>1</v>
      </c>
      <c r="P59" s="47">
        <v>101</v>
      </c>
      <c r="Q59" s="47">
        <v>1231</v>
      </c>
      <c r="R59" s="47">
        <v>1</v>
      </c>
      <c r="S59" s="47">
        <v>0</v>
      </c>
    </row>
    <row r="60" spans="1:19" x14ac:dyDescent="0.2">
      <c r="A60" s="77">
        <f>'Subcatchment IDs'!A54</f>
        <v>0</v>
      </c>
      <c r="B60" s="53">
        <f>HLOOKUP(A60,'Land Use Processing Sheet'!$K$11:$CE$1200,1153,FALSE)</f>
        <v>0</v>
      </c>
      <c r="C60" s="85">
        <f t="shared" si="0"/>
        <v>0</v>
      </c>
      <c r="E60" s="112" t="e">
        <f>ROUND(HLOOKUP(A60,'Land Use Processing Sheet'!$K$11:$DJ$1200,1155,FALSE),0)</f>
        <v>#DIV/0!</v>
      </c>
      <c r="F60" s="113" t="e">
        <f>ROUND(HLOOKUP(A60,'Land Use Processing Sheet'!$K$11:$DJ$1200,1157,FALSE),3)</f>
        <v>#DIV/0!</v>
      </c>
      <c r="G60" s="47">
        <v>1</v>
      </c>
      <c r="H60" s="48" t="e">
        <f>ROUND(HLOOKUP(A60,'Land Use Processing Sheet'!$K$11:$DJ$1200,1156,FALSE),6)</f>
        <v>#DIV/0!</v>
      </c>
      <c r="I60" s="47">
        <v>0.02</v>
      </c>
      <c r="J60" s="47">
        <v>1</v>
      </c>
      <c r="K60" s="47">
        <v>1</v>
      </c>
      <c r="L60" s="47">
        <v>0</v>
      </c>
      <c r="M60" s="47">
        <v>0.02</v>
      </c>
      <c r="N60" s="47">
        <v>1</v>
      </c>
      <c r="O60" s="47">
        <v>1</v>
      </c>
      <c r="P60" s="47">
        <v>101</v>
      </c>
      <c r="Q60" s="47">
        <v>1231</v>
      </c>
      <c r="R60" s="47">
        <v>1</v>
      </c>
      <c r="S60" s="47">
        <v>0</v>
      </c>
    </row>
    <row r="61" spans="1:19" x14ac:dyDescent="0.2">
      <c r="A61" s="77">
        <f>'Subcatchment IDs'!A55</f>
        <v>0</v>
      </c>
      <c r="B61" s="53">
        <f>HLOOKUP(A61,'Land Use Processing Sheet'!$K$11:$CE$1200,1153,FALSE)</f>
        <v>0</v>
      </c>
      <c r="C61" s="85">
        <f t="shared" si="0"/>
        <v>0</v>
      </c>
      <c r="E61" s="112" t="e">
        <f>ROUND(HLOOKUP(A61,'Land Use Processing Sheet'!$K$11:$DJ$1200,1155,FALSE),0)</f>
        <v>#DIV/0!</v>
      </c>
      <c r="F61" s="113" t="e">
        <f>ROUND(HLOOKUP(A61,'Land Use Processing Sheet'!$K$11:$DJ$1200,1157,FALSE),3)</f>
        <v>#DIV/0!</v>
      </c>
      <c r="G61" s="47">
        <v>1</v>
      </c>
      <c r="H61" s="48" t="e">
        <f>ROUND(HLOOKUP(A61,'Land Use Processing Sheet'!$K$11:$DJ$1200,1156,FALSE),6)</f>
        <v>#DIV/0!</v>
      </c>
      <c r="I61" s="47">
        <v>0.02</v>
      </c>
      <c r="J61" s="47">
        <v>1</v>
      </c>
      <c r="K61" s="47">
        <v>1</v>
      </c>
      <c r="L61" s="47">
        <v>0</v>
      </c>
      <c r="M61" s="47">
        <v>0.02</v>
      </c>
      <c r="N61" s="47">
        <v>1</v>
      </c>
      <c r="O61" s="47">
        <v>1</v>
      </c>
      <c r="P61" s="47">
        <v>101</v>
      </c>
      <c r="Q61" s="47">
        <v>1231</v>
      </c>
      <c r="R61" s="47">
        <v>1</v>
      </c>
      <c r="S61" s="47">
        <v>0</v>
      </c>
    </row>
    <row r="62" spans="1:19" x14ac:dyDescent="0.2">
      <c r="A62" s="77">
        <f>'Subcatchment IDs'!A56</f>
        <v>0</v>
      </c>
      <c r="B62" s="53">
        <f>HLOOKUP(A62,'Land Use Processing Sheet'!$K$11:$CE$1200,1153,FALSE)</f>
        <v>0</v>
      </c>
      <c r="C62" s="85">
        <f t="shared" si="0"/>
        <v>0</v>
      </c>
      <c r="E62" s="112" t="e">
        <f>ROUND(HLOOKUP(A62,'Land Use Processing Sheet'!$K$11:$DJ$1200,1155,FALSE),0)</f>
        <v>#DIV/0!</v>
      </c>
      <c r="F62" s="113" t="e">
        <f>ROUND(HLOOKUP(A62,'Land Use Processing Sheet'!$K$11:$DJ$1200,1157,FALSE),3)</f>
        <v>#DIV/0!</v>
      </c>
      <c r="G62" s="47">
        <v>1</v>
      </c>
      <c r="H62" s="48" t="e">
        <f>ROUND(HLOOKUP(A62,'Land Use Processing Sheet'!$K$11:$DJ$1200,1156,FALSE),6)</f>
        <v>#DIV/0!</v>
      </c>
      <c r="I62" s="47">
        <v>0.02</v>
      </c>
      <c r="J62" s="47">
        <v>1</v>
      </c>
      <c r="K62" s="47">
        <v>1</v>
      </c>
      <c r="L62" s="47">
        <v>0</v>
      </c>
      <c r="M62" s="47">
        <v>0.02</v>
      </c>
      <c r="N62" s="47">
        <v>1</v>
      </c>
      <c r="O62" s="47">
        <v>1</v>
      </c>
      <c r="P62" s="47">
        <v>101</v>
      </c>
      <c r="Q62" s="47">
        <v>1231</v>
      </c>
      <c r="R62" s="47">
        <v>1</v>
      </c>
      <c r="S62" s="47">
        <v>0</v>
      </c>
    </row>
    <row r="63" spans="1:19" x14ac:dyDescent="0.2">
      <c r="A63" s="77">
        <f>'Subcatchment IDs'!A57</f>
        <v>0</v>
      </c>
      <c r="B63" s="53">
        <f>HLOOKUP(A63,'Land Use Processing Sheet'!$K$11:$CE$1200,1153,FALSE)</f>
        <v>0</v>
      </c>
      <c r="C63" s="85">
        <f t="shared" si="0"/>
        <v>0</v>
      </c>
      <c r="H63" s="48"/>
    </row>
    <row r="64" spans="1:19" x14ac:dyDescent="0.2">
      <c r="A64" s="77">
        <f>'Subcatchment IDs'!A58</f>
        <v>0</v>
      </c>
      <c r="B64" s="53">
        <f>HLOOKUP(A64,'Land Use Processing Sheet'!$K$11:$CE$1200,1153,FALSE)</f>
        <v>0</v>
      </c>
      <c r="C64" s="85">
        <f t="shared" si="0"/>
        <v>0</v>
      </c>
      <c r="E64" s="58">
        <f>ROUND(HLOOKUP(A64,'Land Use Processing Sheet'!$K$11:$DJ$799,789,FALSE),0)</f>
        <v>0</v>
      </c>
      <c r="F64" s="48">
        <f>ROUND(HLOOKUP(A64,'Land Use Processing Sheet'!$K$11:$DJ$804,791,FALSE),4)</f>
        <v>0</v>
      </c>
      <c r="G64" s="47">
        <v>1</v>
      </c>
      <c r="H64" s="48">
        <f>ROUND(HLOOKUP(A64,'Land Use Processing Sheet'!$K$11:$DJ$804,790,FALSE),4)</f>
        <v>0</v>
      </c>
      <c r="I64" s="47">
        <v>0.02</v>
      </c>
      <c r="J64" s="47">
        <v>1</v>
      </c>
      <c r="K64" s="47">
        <v>1</v>
      </c>
      <c r="L64" s="47">
        <v>0</v>
      </c>
      <c r="M64" s="47">
        <v>0.02</v>
      </c>
      <c r="N64" s="47">
        <v>1</v>
      </c>
      <c r="O64" s="47">
        <v>1</v>
      </c>
      <c r="P64" s="47">
        <v>101</v>
      </c>
      <c r="Q64" s="47">
        <v>1231</v>
      </c>
      <c r="R64" s="47">
        <v>1</v>
      </c>
      <c r="S64" s="47">
        <v>0</v>
      </c>
    </row>
    <row r="65" spans="1:19" x14ac:dyDescent="0.2">
      <c r="A65" s="77">
        <f>'Subcatchment IDs'!A59</f>
        <v>0</v>
      </c>
      <c r="B65" s="53">
        <f>HLOOKUP(A65,'Land Use Processing Sheet'!$K$11:$CE$1200,1153,FALSE)</f>
        <v>0</v>
      </c>
      <c r="C65" s="85">
        <f t="shared" si="0"/>
        <v>0</v>
      </c>
      <c r="E65" s="58">
        <f>ROUND(HLOOKUP(A65,'Land Use Processing Sheet'!$K$11:$DJ$799,789,FALSE),0)</f>
        <v>0</v>
      </c>
      <c r="F65" s="48">
        <f>ROUND(HLOOKUP(A65,'Land Use Processing Sheet'!$K$11:$DJ$804,791,FALSE),4)</f>
        <v>0</v>
      </c>
      <c r="G65" s="47">
        <v>1</v>
      </c>
      <c r="H65" s="48">
        <f>ROUND(HLOOKUP(A65,'Land Use Processing Sheet'!$K$11:$DJ$804,790,FALSE),4)</f>
        <v>0</v>
      </c>
      <c r="I65" s="47">
        <v>0.02</v>
      </c>
      <c r="J65" s="47">
        <v>1</v>
      </c>
      <c r="K65" s="47">
        <v>1</v>
      </c>
      <c r="L65" s="47">
        <v>0</v>
      </c>
      <c r="M65" s="47">
        <v>0.02</v>
      </c>
      <c r="N65" s="47">
        <v>1</v>
      </c>
      <c r="O65" s="47">
        <v>1</v>
      </c>
      <c r="P65" s="47">
        <v>101</v>
      </c>
      <c r="Q65" s="47">
        <v>1231</v>
      </c>
      <c r="R65" s="47">
        <v>1</v>
      </c>
      <c r="S65" s="47">
        <v>0</v>
      </c>
    </row>
    <row r="66" spans="1:19" x14ac:dyDescent="0.2">
      <c r="A66" s="77">
        <f>'Subcatchment IDs'!A60</f>
        <v>0</v>
      </c>
      <c r="B66" s="53">
        <f>HLOOKUP(A66,'Land Use Processing Sheet'!$K$11:$CE$1200,1153,FALSE)</f>
        <v>0</v>
      </c>
      <c r="C66" s="85">
        <f t="shared" si="0"/>
        <v>0</v>
      </c>
      <c r="E66" s="58">
        <f>ROUND(HLOOKUP(A66,'Land Use Processing Sheet'!$K$11:$DJ$799,789,FALSE),0)</f>
        <v>0</v>
      </c>
      <c r="F66" s="48">
        <f>ROUND(HLOOKUP(A66,'Land Use Processing Sheet'!$K$11:$DJ$804,791,FALSE),4)</f>
        <v>0</v>
      </c>
      <c r="G66" s="47">
        <v>1</v>
      </c>
      <c r="H66" s="48">
        <f>ROUND(HLOOKUP(A66,'Land Use Processing Sheet'!$K$11:$DJ$804,790,FALSE),4)</f>
        <v>0</v>
      </c>
      <c r="I66" s="47">
        <v>0.02</v>
      </c>
      <c r="J66" s="47">
        <v>1</v>
      </c>
      <c r="K66" s="47">
        <v>1</v>
      </c>
      <c r="L66" s="47">
        <v>0</v>
      </c>
      <c r="M66" s="47">
        <v>0.02</v>
      </c>
      <c r="N66" s="47">
        <v>1</v>
      </c>
      <c r="O66" s="47">
        <v>1</v>
      </c>
      <c r="P66" s="47">
        <v>101</v>
      </c>
      <c r="Q66" s="47">
        <v>1231</v>
      </c>
      <c r="R66" s="47">
        <v>1</v>
      </c>
      <c r="S66" s="47">
        <v>0</v>
      </c>
    </row>
    <row r="67" spans="1:19" x14ac:dyDescent="0.2">
      <c r="A67" s="77">
        <f>'Subcatchment IDs'!A61</f>
        <v>0</v>
      </c>
      <c r="B67" s="53">
        <f>HLOOKUP(A67,'Land Use Processing Sheet'!$K$11:$CE$1200,1153,FALSE)</f>
        <v>0</v>
      </c>
      <c r="C67" s="85">
        <f t="shared" si="0"/>
        <v>0</v>
      </c>
      <c r="E67" s="58">
        <f>ROUND(HLOOKUP(A67,'Land Use Processing Sheet'!$K$11:$DJ$799,789,FALSE),0)</f>
        <v>0</v>
      </c>
      <c r="F67" s="48">
        <f>ROUND(HLOOKUP(A67,'Land Use Processing Sheet'!$K$11:$DJ$804,791,FALSE),4)</f>
        <v>0</v>
      </c>
      <c r="G67" s="47">
        <v>1</v>
      </c>
      <c r="H67" s="48">
        <f>ROUND(HLOOKUP(A67,'Land Use Processing Sheet'!$K$11:$DJ$804,790,FALSE),4)</f>
        <v>0</v>
      </c>
      <c r="I67" s="47">
        <v>0.02</v>
      </c>
      <c r="J67" s="47">
        <v>1</v>
      </c>
      <c r="K67" s="47">
        <v>1</v>
      </c>
      <c r="L67" s="47">
        <v>0</v>
      </c>
      <c r="M67" s="47">
        <v>0.02</v>
      </c>
      <c r="N67" s="47">
        <v>1</v>
      </c>
      <c r="O67" s="47">
        <v>1</v>
      </c>
      <c r="P67" s="47">
        <v>101</v>
      </c>
      <c r="Q67" s="47">
        <v>1231</v>
      </c>
      <c r="R67" s="47">
        <v>1</v>
      </c>
      <c r="S67" s="47">
        <v>0</v>
      </c>
    </row>
    <row r="68" spans="1:19" x14ac:dyDescent="0.2">
      <c r="A68" s="77">
        <f>'Subcatchment IDs'!A62</f>
        <v>0</v>
      </c>
      <c r="B68" s="53">
        <f>HLOOKUP(A68,'Land Use Processing Sheet'!$K$11:$CE$1200,1153,FALSE)</f>
        <v>0</v>
      </c>
      <c r="C68" s="85">
        <f t="shared" si="0"/>
        <v>0</v>
      </c>
      <c r="E68" s="58">
        <f>ROUND(HLOOKUP(A68,'Land Use Processing Sheet'!$K$11:$DJ$799,789,FALSE),0)</f>
        <v>0</v>
      </c>
      <c r="F68" s="48">
        <f>ROUND(HLOOKUP(A68,'Land Use Processing Sheet'!$K$11:$DJ$804,791,FALSE),4)</f>
        <v>0</v>
      </c>
      <c r="G68" s="47">
        <v>1</v>
      </c>
      <c r="H68" s="48">
        <f>ROUND(HLOOKUP(A68,'Land Use Processing Sheet'!$K$11:$DJ$804,790,FALSE),4)</f>
        <v>0</v>
      </c>
      <c r="I68" s="47">
        <v>0.02</v>
      </c>
      <c r="J68" s="47">
        <v>1</v>
      </c>
      <c r="K68" s="47">
        <v>1</v>
      </c>
      <c r="L68" s="47">
        <v>0</v>
      </c>
      <c r="M68" s="47">
        <v>0.02</v>
      </c>
      <c r="N68" s="47">
        <v>1</v>
      </c>
      <c r="O68" s="47">
        <v>1</v>
      </c>
      <c r="P68" s="47">
        <v>101</v>
      </c>
      <c r="Q68" s="47">
        <v>1231</v>
      </c>
      <c r="R68" s="47">
        <v>1</v>
      </c>
      <c r="S68" s="47">
        <v>0</v>
      </c>
    </row>
    <row r="69" spans="1:19" x14ac:dyDescent="0.2">
      <c r="A69" s="77">
        <f>'Subcatchment IDs'!A63</f>
        <v>0</v>
      </c>
      <c r="B69" s="53">
        <f>HLOOKUP(A69,'Land Use Processing Sheet'!$K$11:$CE$1200,1153,FALSE)</f>
        <v>0</v>
      </c>
      <c r="C69" s="85">
        <f t="shared" si="0"/>
        <v>0</v>
      </c>
      <c r="E69" s="58">
        <f>ROUND(HLOOKUP(A69,'Land Use Processing Sheet'!$K$11:$DJ$799,789,FALSE),0)</f>
        <v>0</v>
      </c>
      <c r="F69" s="48">
        <f>ROUND(HLOOKUP(A69,'Land Use Processing Sheet'!$K$11:$DJ$804,791,FALSE),4)</f>
        <v>0</v>
      </c>
      <c r="G69" s="47">
        <v>1</v>
      </c>
      <c r="H69" s="48">
        <f>ROUND(HLOOKUP(A69,'Land Use Processing Sheet'!$K$11:$DJ$804,790,FALSE),4)</f>
        <v>0</v>
      </c>
      <c r="I69" s="47">
        <v>0.02</v>
      </c>
      <c r="J69" s="47">
        <v>1</v>
      </c>
      <c r="K69" s="47">
        <v>1</v>
      </c>
      <c r="L69" s="47">
        <v>0</v>
      </c>
      <c r="M69" s="47">
        <v>0.02</v>
      </c>
      <c r="N69" s="47">
        <v>1</v>
      </c>
      <c r="O69" s="47">
        <v>1</v>
      </c>
      <c r="P69" s="47">
        <v>101</v>
      </c>
      <c r="Q69" s="47">
        <v>1231</v>
      </c>
      <c r="R69" s="47">
        <v>1</v>
      </c>
      <c r="S69" s="47">
        <v>0</v>
      </c>
    </row>
    <row r="70" spans="1:19" x14ac:dyDescent="0.2">
      <c r="A70" s="77">
        <f>'Subcatchment IDs'!A64</f>
        <v>0</v>
      </c>
      <c r="B70" s="53">
        <f>HLOOKUP(A70,'Land Use Processing Sheet'!$K$11:$CE$1200,1153,FALSE)</f>
        <v>0</v>
      </c>
      <c r="C70" s="85">
        <f t="shared" si="0"/>
        <v>0</v>
      </c>
      <c r="E70" s="58">
        <f>ROUND(HLOOKUP(A70,'Land Use Processing Sheet'!$K$11:$DJ$799,789,FALSE),0)</f>
        <v>0</v>
      </c>
      <c r="F70" s="48">
        <f>ROUND(HLOOKUP(A70,'Land Use Processing Sheet'!$K$11:$DJ$804,791,FALSE),4)</f>
        <v>0</v>
      </c>
      <c r="G70" s="47">
        <v>1</v>
      </c>
      <c r="H70" s="48">
        <f>ROUND(HLOOKUP(A70,'Land Use Processing Sheet'!$K$11:$DJ$804,790,FALSE),4)</f>
        <v>0</v>
      </c>
      <c r="I70" s="47">
        <v>0.02</v>
      </c>
      <c r="J70" s="47">
        <v>1</v>
      </c>
      <c r="K70" s="47">
        <v>1</v>
      </c>
      <c r="L70" s="47">
        <v>0</v>
      </c>
      <c r="M70" s="47">
        <v>0.02</v>
      </c>
      <c r="N70" s="47">
        <v>1</v>
      </c>
      <c r="O70" s="47">
        <v>1</v>
      </c>
      <c r="P70" s="47">
        <v>101</v>
      </c>
      <c r="Q70" s="47">
        <v>1231</v>
      </c>
      <c r="R70" s="47">
        <v>1</v>
      </c>
      <c r="S70" s="47">
        <v>0</v>
      </c>
    </row>
    <row r="71" spans="1:19" x14ac:dyDescent="0.2">
      <c r="A71" s="77">
        <f>'Subcatchment IDs'!A65</f>
        <v>0</v>
      </c>
      <c r="B71" s="53">
        <f>HLOOKUP(A71,'Land Use Processing Sheet'!$K$11:$CE$1200,1153,FALSE)</f>
        <v>0</v>
      </c>
      <c r="C71" s="85">
        <f t="shared" si="0"/>
        <v>0</v>
      </c>
      <c r="E71" s="58">
        <f>ROUND(HLOOKUP(A71,'Land Use Processing Sheet'!$K$11:$DJ$799,789,FALSE),0)</f>
        <v>0</v>
      </c>
      <c r="F71" s="48">
        <f>ROUND(HLOOKUP(A71,'Land Use Processing Sheet'!$K$11:$DJ$804,791,FALSE),4)</f>
        <v>0</v>
      </c>
      <c r="G71" s="47">
        <v>1</v>
      </c>
      <c r="H71" s="48">
        <f>ROUND(HLOOKUP(A71,'Land Use Processing Sheet'!$K$11:$DJ$804,790,FALSE),4)</f>
        <v>0</v>
      </c>
      <c r="I71" s="47">
        <v>0.02</v>
      </c>
      <c r="J71" s="47">
        <v>1</v>
      </c>
      <c r="K71" s="47">
        <v>1</v>
      </c>
      <c r="L71" s="47">
        <v>0</v>
      </c>
      <c r="M71" s="47">
        <v>0.02</v>
      </c>
      <c r="N71" s="47">
        <v>1</v>
      </c>
      <c r="O71" s="47">
        <v>1</v>
      </c>
      <c r="P71" s="47">
        <v>101</v>
      </c>
      <c r="Q71" s="47">
        <v>1231</v>
      </c>
      <c r="R71" s="47">
        <v>1</v>
      </c>
      <c r="S71" s="47">
        <v>0</v>
      </c>
    </row>
    <row r="72" spans="1:19" x14ac:dyDescent="0.2">
      <c r="A72" s="77">
        <f>'Subcatchment IDs'!A66</f>
        <v>0</v>
      </c>
      <c r="B72" s="53">
        <f>HLOOKUP(A72,'Land Use Processing Sheet'!$K$11:$CE$1200,1153,FALSE)</f>
        <v>0</v>
      </c>
      <c r="C72" s="85">
        <f t="shared" si="0"/>
        <v>0</v>
      </c>
      <c r="E72" s="58">
        <f>ROUND(HLOOKUP(A72,'Land Use Processing Sheet'!$K$11:$DJ$799,789,FALSE),0)</f>
        <v>0</v>
      </c>
      <c r="F72" s="48">
        <f>ROUND(HLOOKUP(A72,'Land Use Processing Sheet'!$K$11:$DJ$804,791,FALSE),4)</f>
        <v>0</v>
      </c>
      <c r="G72" s="47">
        <v>1</v>
      </c>
      <c r="H72" s="48">
        <f>ROUND(HLOOKUP(A72,'Land Use Processing Sheet'!$K$11:$DJ$804,790,FALSE),4)</f>
        <v>0</v>
      </c>
      <c r="I72" s="47">
        <v>0.02</v>
      </c>
      <c r="J72" s="47">
        <v>1</v>
      </c>
      <c r="K72" s="47">
        <v>1</v>
      </c>
      <c r="L72" s="47">
        <v>0</v>
      </c>
      <c r="M72" s="47">
        <v>0.02</v>
      </c>
      <c r="N72" s="47">
        <v>1</v>
      </c>
      <c r="O72" s="47">
        <v>1</v>
      </c>
      <c r="P72" s="47">
        <v>101</v>
      </c>
      <c r="Q72" s="47">
        <v>1231</v>
      </c>
      <c r="R72" s="47">
        <v>1</v>
      </c>
      <c r="S72" s="47">
        <v>0</v>
      </c>
    </row>
    <row r="73" spans="1:19" x14ac:dyDescent="0.2">
      <c r="A73" s="77">
        <f>'Subcatchment IDs'!A67</f>
        <v>0</v>
      </c>
      <c r="B73" s="53">
        <f>HLOOKUP(A73,'Land Use Processing Sheet'!$K$11:$CE$1200,1153,FALSE)</f>
        <v>0</v>
      </c>
      <c r="C73" s="85">
        <f t="shared" si="0"/>
        <v>0</v>
      </c>
      <c r="E73" s="58">
        <f>ROUND(HLOOKUP(A73,'Land Use Processing Sheet'!$K$11:$DJ$799,789,FALSE),0)</f>
        <v>0</v>
      </c>
      <c r="F73" s="48">
        <f>ROUND(HLOOKUP(A73,'Land Use Processing Sheet'!$K$11:$DJ$804,791,FALSE),4)</f>
        <v>0</v>
      </c>
      <c r="G73" s="47">
        <v>1</v>
      </c>
      <c r="H73" s="48">
        <f>ROUND(HLOOKUP(A73,'Land Use Processing Sheet'!$K$11:$DJ$804,790,FALSE),4)</f>
        <v>0</v>
      </c>
      <c r="I73" s="47">
        <v>0.02</v>
      </c>
      <c r="J73" s="47">
        <v>1</v>
      </c>
      <c r="K73" s="47">
        <v>1</v>
      </c>
      <c r="L73" s="47">
        <v>0</v>
      </c>
      <c r="M73" s="47">
        <v>0.02</v>
      </c>
      <c r="N73" s="47">
        <v>1</v>
      </c>
      <c r="O73" s="47">
        <v>1</v>
      </c>
      <c r="P73" s="47">
        <v>101</v>
      </c>
      <c r="Q73" s="47">
        <v>1231</v>
      </c>
      <c r="R73" s="47">
        <v>1</v>
      </c>
      <c r="S73" s="47">
        <v>0</v>
      </c>
    </row>
    <row r="74" spans="1:19" x14ac:dyDescent="0.2">
      <c r="A74" s="77">
        <f>'Subcatchment IDs'!A68</f>
        <v>0</v>
      </c>
      <c r="B74" s="53">
        <f>HLOOKUP(A74,'Land Use Processing Sheet'!$K$11:$CE$1200,1153,FALSE)</f>
        <v>0</v>
      </c>
      <c r="C74" s="85">
        <f t="shared" si="0"/>
        <v>0</v>
      </c>
      <c r="E74" s="58">
        <f>ROUND(HLOOKUP(A74,'Land Use Processing Sheet'!$K$11:$DJ$799,789,FALSE),0)</f>
        <v>0</v>
      </c>
      <c r="F74" s="48">
        <f>ROUND(HLOOKUP(A74,'Land Use Processing Sheet'!$K$11:$DJ$804,791,FALSE),4)</f>
        <v>0</v>
      </c>
      <c r="G74" s="47">
        <v>1</v>
      </c>
      <c r="H74" s="48">
        <f>ROUND(HLOOKUP(A74,'Land Use Processing Sheet'!$K$11:$DJ$804,790,FALSE),4)</f>
        <v>0</v>
      </c>
      <c r="I74" s="47">
        <v>0.02</v>
      </c>
      <c r="J74" s="47">
        <v>1</v>
      </c>
      <c r="K74" s="47">
        <v>1</v>
      </c>
      <c r="L74" s="47">
        <v>0</v>
      </c>
      <c r="M74" s="47">
        <v>0.02</v>
      </c>
      <c r="N74" s="47">
        <v>1</v>
      </c>
      <c r="O74" s="47">
        <v>1</v>
      </c>
      <c r="P74" s="47">
        <v>101</v>
      </c>
      <c r="Q74" s="47">
        <v>1231</v>
      </c>
      <c r="R74" s="47">
        <v>1</v>
      </c>
      <c r="S74" s="47">
        <v>0</v>
      </c>
    </row>
    <row r="75" spans="1:19" x14ac:dyDescent="0.2">
      <c r="A75" s="77">
        <f>'Subcatchment IDs'!A69</f>
        <v>0</v>
      </c>
      <c r="B75" s="53">
        <f>HLOOKUP(A75,'Land Use Processing Sheet'!$K$11:$CE$1200,1153,FALSE)</f>
        <v>0</v>
      </c>
      <c r="C75" s="85">
        <f t="shared" si="0"/>
        <v>0</v>
      </c>
      <c r="E75" s="58">
        <f>ROUND(HLOOKUP(A75,'Land Use Processing Sheet'!$K$11:$DJ$799,789,FALSE),0)</f>
        <v>0</v>
      </c>
      <c r="F75" s="48">
        <f>ROUND(HLOOKUP(A75,'Land Use Processing Sheet'!$K$11:$DJ$804,791,FALSE),4)</f>
        <v>0</v>
      </c>
      <c r="G75" s="47">
        <v>1</v>
      </c>
      <c r="H75" s="48">
        <f>ROUND(HLOOKUP(A75,'Land Use Processing Sheet'!$K$11:$DJ$804,790,FALSE),4)</f>
        <v>0</v>
      </c>
      <c r="I75" s="47">
        <v>0.02</v>
      </c>
      <c r="J75" s="47">
        <v>1</v>
      </c>
      <c r="K75" s="47">
        <v>1</v>
      </c>
      <c r="L75" s="47">
        <v>0</v>
      </c>
      <c r="M75" s="47">
        <v>0.02</v>
      </c>
      <c r="N75" s="47">
        <v>1</v>
      </c>
      <c r="O75" s="47">
        <v>1</v>
      </c>
      <c r="P75" s="47">
        <v>101</v>
      </c>
      <c r="Q75" s="47">
        <v>1231</v>
      </c>
      <c r="R75" s="47">
        <v>1</v>
      </c>
      <c r="S75" s="47">
        <v>0</v>
      </c>
    </row>
    <row r="76" spans="1:19" x14ac:dyDescent="0.2">
      <c r="A76" s="77">
        <f>'Subcatchment IDs'!A70</f>
        <v>0</v>
      </c>
      <c r="B76" s="53">
        <f>HLOOKUP(A76,'Land Use Processing Sheet'!$K$11:$CE$1200,1153,FALSE)</f>
        <v>0</v>
      </c>
      <c r="C76" s="85">
        <f t="shared" si="0"/>
        <v>0</v>
      </c>
      <c r="E76" s="58">
        <f>ROUND(HLOOKUP(A76,'Land Use Processing Sheet'!$K$11:$DJ$799,789,FALSE),0)</f>
        <v>0</v>
      </c>
      <c r="F76" s="48">
        <f>ROUND(HLOOKUP(A76,'Land Use Processing Sheet'!$K$11:$DJ$804,791,FALSE),4)</f>
        <v>0</v>
      </c>
      <c r="G76" s="47">
        <v>1</v>
      </c>
      <c r="H76" s="48">
        <f>ROUND(HLOOKUP(A76,'Land Use Processing Sheet'!$K$11:$DJ$804,790,FALSE),4)</f>
        <v>0</v>
      </c>
      <c r="I76" s="47">
        <v>0.02</v>
      </c>
      <c r="J76" s="47">
        <v>1</v>
      </c>
      <c r="K76" s="47">
        <v>1</v>
      </c>
      <c r="L76" s="47">
        <v>0</v>
      </c>
      <c r="M76" s="47">
        <v>0.02</v>
      </c>
      <c r="N76" s="47">
        <v>1</v>
      </c>
      <c r="O76" s="47">
        <v>1</v>
      </c>
      <c r="P76" s="47">
        <v>101</v>
      </c>
      <c r="Q76" s="47">
        <v>1231</v>
      </c>
      <c r="R76" s="47">
        <v>1</v>
      </c>
      <c r="S76" s="47">
        <v>0</v>
      </c>
    </row>
    <row r="77" spans="1:19" x14ac:dyDescent="0.2">
      <c r="A77" s="77">
        <f>'Subcatchment IDs'!A71</f>
        <v>0</v>
      </c>
      <c r="B77" s="53">
        <f>HLOOKUP(A77,'Land Use Processing Sheet'!$K$11:$CE$1200,1153,FALSE)</f>
        <v>0</v>
      </c>
      <c r="C77" s="85">
        <f t="shared" ref="C77:C129" si="1">A77</f>
        <v>0</v>
      </c>
      <c r="E77" s="58">
        <f>ROUND(HLOOKUP(A77,'Land Use Processing Sheet'!$K$11:$DJ$799,789,FALSE),0)</f>
        <v>0</v>
      </c>
      <c r="F77" s="48">
        <f>ROUND(HLOOKUP(A77,'Land Use Processing Sheet'!$K$11:$DJ$804,791,FALSE),4)</f>
        <v>0</v>
      </c>
      <c r="G77" s="47">
        <v>1</v>
      </c>
      <c r="H77" s="48">
        <f>ROUND(HLOOKUP(A77,'Land Use Processing Sheet'!$K$11:$DJ$804,790,FALSE),4)</f>
        <v>0</v>
      </c>
      <c r="I77" s="47">
        <v>0.02</v>
      </c>
      <c r="J77" s="47">
        <v>1</v>
      </c>
      <c r="K77" s="47">
        <v>1</v>
      </c>
      <c r="L77" s="47">
        <v>0</v>
      </c>
      <c r="M77" s="47">
        <v>0.02</v>
      </c>
      <c r="N77" s="47">
        <v>1</v>
      </c>
      <c r="O77" s="47">
        <v>1</v>
      </c>
      <c r="P77" s="47">
        <v>101</v>
      </c>
      <c r="Q77" s="47">
        <v>1231</v>
      </c>
      <c r="R77" s="47">
        <v>1</v>
      </c>
      <c r="S77" s="47">
        <v>0</v>
      </c>
    </row>
    <row r="78" spans="1:19" x14ac:dyDescent="0.2">
      <c r="A78" s="77">
        <f>'Subcatchment IDs'!A72</f>
        <v>0</v>
      </c>
      <c r="B78" s="53">
        <f>HLOOKUP(A78,'Land Use Processing Sheet'!$K$11:$CE$1200,1153,FALSE)</f>
        <v>0</v>
      </c>
      <c r="C78" s="85">
        <f t="shared" si="1"/>
        <v>0</v>
      </c>
      <c r="E78" s="58">
        <f>ROUND(HLOOKUP(A78,'Land Use Processing Sheet'!$K$11:$DJ$799,789,FALSE),0)</f>
        <v>0</v>
      </c>
      <c r="F78" s="48">
        <f>ROUND(HLOOKUP(A78,'Land Use Processing Sheet'!$K$11:$DJ$804,791,FALSE),4)</f>
        <v>0</v>
      </c>
      <c r="G78" s="47">
        <v>1</v>
      </c>
      <c r="H78" s="48">
        <f>ROUND(HLOOKUP(A78,'Land Use Processing Sheet'!$K$11:$DJ$804,790,FALSE),4)</f>
        <v>0</v>
      </c>
      <c r="I78" s="47">
        <v>0.02</v>
      </c>
      <c r="J78" s="47">
        <v>1</v>
      </c>
      <c r="K78" s="47">
        <v>1</v>
      </c>
      <c r="L78" s="47">
        <v>0</v>
      </c>
      <c r="M78" s="47">
        <v>0.02</v>
      </c>
      <c r="N78" s="47">
        <v>1</v>
      </c>
      <c r="O78" s="47">
        <v>1</v>
      </c>
      <c r="P78" s="47">
        <v>101</v>
      </c>
      <c r="Q78" s="47">
        <v>1231</v>
      </c>
      <c r="R78" s="47">
        <v>1</v>
      </c>
      <c r="S78" s="47">
        <v>0</v>
      </c>
    </row>
    <row r="79" spans="1:19" x14ac:dyDescent="0.2">
      <c r="A79" s="77">
        <f>'Subcatchment IDs'!A73</f>
        <v>0</v>
      </c>
      <c r="B79" s="53">
        <f>HLOOKUP(A79,'Land Use Processing Sheet'!$K$11:$CE$1200,1153,FALSE)</f>
        <v>0</v>
      </c>
      <c r="C79" s="85">
        <f t="shared" si="1"/>
        <v>0</v>
      </c>
      <c r="E79" s="58">
        <f>ROUND(HLOOKUP(A79,'Land Use Processing Sheet'!$K$11:$DJ$799,789,FALSE),0)</f>
        <v>0</v>
      </c>
      <c r="F79" s="48">
        <f>ROUND(HLOOKUP(A79,'Land Use Processing Sheet'!$K$11:$DJ$804,791,FALSE),4)</f>
        <v>0</v>
      </c>
      <c r="G79" s="47">
        <v>2</v>
      </c>
      <c r="H79" s="48">
        <f>ROUND(HLOOKUP(A79,'Land Use Processing Sheet'!$K$11:$DJ$804,790,FALSE),4)</f>
        <v>0</v>
      </c>
      <c r="I79" s="47">
        <v>0.02</v>
      </c>
      <c r="J79" s="47">
        <v>1</v>
      </c>
      <c r="K79" s="47">
        <v>1</v>
      </c>
      <c r="L79" s="47">
        <v>0</v>
      </c>
      <c r="M79" s="47">
        <v>0.02</v>
      </c>
      <c r="N79" s="47">
        <v>1</v>
      </c>
      <c r="O79" s="47">
        <v>1</v>
      </c>
      <c r="P79" s="47">
        <v>101</v>
      </c>
      <c r="Q79" s="47">
        <v>1231</v>
      </c>
      <c r="R79" s="47">
        <v>1</v>
      </c>
      <c r="S79" s="47">
        <v>0</v>
      </c>
    </row>
    <row r="80" spans="1:19" x14ac:dyDescent="0.2">
      <c r="A80" s="77"/>
      <c r="B80" s="53">
        <f>HLOOKUP(A80,'Land Use Processing Sheet'!$K$11:$CE$1200,1153,FALSE)</f>
        <v>0</v>
      </c>
      <c r="C80" s="85">
        <f t="shared" si="1"/>
        <v>0</v>
      </c>
      <c r="F80" s="48" t="e">
        <f>VLOOKUP(A80,#REF!,4,0)</f>
        <v>#REF!</v>
      </c>
      <c r="H80" s="48" t="e">
        <f>VLOOKUP(A80,#REF!,5,0)</f>
        <v>#REF!</v>
      </c>
    </row>
    <row r="81" spans="1:8" x14ac:dyDescent="0.2">
      <c r="A81" s="77"/>
      <c r="B81" s="53">
        <f>HLOOKUP(A81,'Land Use Processing Sheet'!$K$11:$CE$1200,1153,FALSE)</f>
        <v>0</v>
      </c>
      <c r="C81" s="85">
        <f t="shared" si="1"/>
        <v>0</v>
      </c>
      <c r="F81" s="48" t="e">
        <f>VLOOKUP(A81,#REF!,4,0)</f>
        <v>#REF!</v>
      </c>
      <c r="H81" s="48" t="e">
        <f>VLOOKUP(A81,#REF!,5,0)</f>
        <v>#REF!</v>
      </c>
    </row>
    <row r="82" spans="1:8" x14ac:dyDescent="0.2">
      <c r="A82" s="77"/>
      <c r="B82" s="53">
        <f>HLOOKUP(A82,'Land Use Processing Sheet'!$K$11:$CE$1200,1153,FALSE)</f>
        <v>0</v>
      </c>
      <c r="C82" s="85">
        <f t="shared" si="1"/>
        <v>0</v>
      </c>
      <c r="F82" s="48" t="e">
        <f>VLOOKUP(A82,#REF!,4,0)</f>
        <v>#REF!</v>
      </c>
      <c r="H82" s="48" t="e">
        <f>VLOOKUP(A82,#REF!,5,0)</f>
        <v>#REF!</v>
      </c>
    </row>
    <row r="83" spans="1:8" x14ac:dyDescent="0.2">
      <c r="A83" s="77"/>
      <c r="B83" s="53">
        <f>HLOOKUP(A83,'Land Use Processing Sheet'!$K$11:$CE$1200,1153,FALSE)</f>
        <v>0</v>
      </c>
      <c r="C83" s="85">
        <f t="shared" si="1"/>
        <v>0</v>
      </c>
      <c r="F83" s="48" t="e">
        <f>VLOOKUP(A83,#REF!,4,0)</f>
        <v>#REF!</v>
      </c>
      <c r="H83" s="48" t="e">
        <f>VLOOKUP(A83,#REF!,5,0)</f>
        <v>#REF!</v>
      </c>
    </row>
    <row r="84" spans="1:8" x14ac:dyDescent="0.2">
      <c r="A84" s="77"/>
      <c r="B84" s="53">
        <f>HLOOKUP(A84,'Land Use Processing Sheet'!$K$11:$CE$1200,1153,FALSE)</f>
        <v>0</v>
      </c>
      <c r="C84" s="85">
        <f t="shared" si="1"/>
        <v>0</v>
      </c>
      <c r="F84" s="48" t="e">
        <f>VLOOKUP(A84,#REF!,4,0)</f>
        <v>#REF!</v>
      </c>
      <c r="H84" s="48" t="e">
        <f>VLOOKUP(A84,#REF!,5,0)</f>
        <v>#REF!</v>
      </c>
    </row>
    <row r="85" spans="1:8" x14ac:dyDescent="0.2">
      <c r="A85" s="77"/>
      <c r="B85" s="53">
        <f>HLOOKUP(A85,'Land Use Processing Sheet'!$K$11:$CE$1200,1153,FALSE)</f>
        <v>0</v>
      </c>
      <c r="C85" s="85">
        <f t="shared" si="1"/>
        <v>0</v>
      </c>
      <c r="F85" s="48" t="e">
        <f>VLOOKUP(A85,#REF!,4,0)</f>
        <v>#REF!</v>
      </c>
      <c r="H85" s="48" t="e">
        <f>VLOOKUP(A85,#REF!,5,0)</f>
        <v>#REF!</v>
      </c>
    </row>
    <row r="86" spans="1:8" x14ac:dyDescent="0.2">
      <c r="A86" s="77"/>
      <c r="B86" s="53">
        <f>HLOOKUP(A86,'Land Use Processing Sheet'!$K$11:$CE$1200,1153,FALSE)</f>
        <v>0</v>
      </c>
      <c r="C86" s="85">
        <f t="shared" si="1"/>
        <v>0</v>
      </c>
      <c r="F86" s="48" t="e">
        <f>VLOOKUP(A86,#REF!,4,0)</f>
        <v>#REF!</v>
      </c>
      <c r="H86" s="48" t="e">
        <f>VLOOKUP(A86,#REF!,5,0)</f>
        <v>#REF!</v>
      </c>
    </row>
    <row r="87" spans="1:8" x14ac:dyDescent="0.2">
      <c r="A87" s="77"/>
      <c r="B87" s="53">
        <f>HLOOKUP(A87,'Land Use Processing Sheet'!$K$11:$CE$1200,1153,FALSE)</f>
        <v>0</v>
      </c>
      <c r="C87" s="85">
        <f t="shared" si="1"/>
        <v>0</v>
      </c>
      <c r="F87" s="48" t="e">
        <f>VLOOKUP(A87,#REF!,4,0)</f>
        <v>#REF!</v>
      </c>
      <c r="H87" s="48" t="e">
        <f>VLOOKUP(A87,#REF!,5,0)</f>
        <v>#REF!</v>
      </c>
    </row>
    <row r="88" spans="1:8" x14ac:dyDescent="0.2">
      <c r="A88" s="77"/>
      <c r="B88" s="53">
        <f>HLOOKUP(A88,'Land Use Processing Sheet'!$K$11:$CE$1200,1153,FALSE)</f>
        <v>0</v>
      </c>
      <c r="C88" s="85">
        <f t="shared" si="1"/>
        <v>0</v>
      </c>
      <c r="F88" s="48" t="e">
        <f>VLOOKUP(A88,#REF!,4,0)</f>
        <v>#REF!</v>
      </c>
      <c r="H88" s="48" t="e">
        <f>VLOOKUP(A88,#REF!,5,0)</f>
        <v>#REF!</v>
      </c>
    </row>
    <row r="89" spans="1:8" x14ac:dyDescent="0.2">
      <c r="A89" s="77"/>
      <c r="B89" s="53">
        <f>HLOOKUP(A89,'Land Use Processing Sheet'!$K$11:$CE$1200,1153,FALSE)</f>
        <v>0</v>
      </c>
      <c r="C89" s="85">
        <f t="shared" si="1"/>
        <v>0</v>
      </c>
      <c r="F89" s="48" t="e">
        <f>VLOOKUP(A89,#REF!,4,0)</f>
        <v>#REF!</v>
      </c>
      <c r="H89" s="48" t="e">
        <f>VLOOKUP(A89,#REF!,5,0)</f>
        <v>#REF!</v>
      </c>
    </row>
    <row r="90" spans="1:8" x14ac:dyDescent="0.2">
      <c r="A90" s="77"/>
      <c r="B90" s="53">
        <f>HLOOKUP(A90,'Land Use Processing Sheet'!$K$11:$CE$1200,1153,FALSE)</f>
        <v>0</v>
      </c>
      <c r="C90" s="85">
        <f t="shared" si="1"/>
        <v>0</v>
      </c>
      <c r="F90" s="48" t="e">
        <f>VLOOKUP(A90,#REF!,4,0)</f>
        <v>#REF!</v>
      </c>
      <c r="H90" s="48" t="e">
        <f>VLOOKUP(A90,#REF!,5,0)</f>
        <v>#REF!</v>
      </c>
    </row>
    <row r="91" spans="1:8" x14ac:dyDescent="0.2">
      <c r="A91" s="77"/>
      <c r="B91" s="53">
        <f>HLOOKUP(A91,'Land Use Processing Sheet'!$K$11:$CE$1200,1153,FALSE)</f>
        <v>0</v>
      </c>
      <c r="C91" s="85">
        <f t="shared" si="1"/>
        <v>0</v>
      </c>
      <c r="F91" s="48" t="e">
        <f>VLOOKUP(A91,#REF!,4,0)</f>
        <v>#REF!</v>
      </c>
      <c r="H91" s="48" t="e">
        <f>VLOOKUP(A91,#REF!,5,0)</f>
        <v>#REF!</v>
      </c>
    </row>
    <row r="92" spans="1:8" x14ac:dyDescent="0.2">
      <c r="A92" s="77"/>
      <c r="B92" s="53">
        <f>HLOOKUP(A92,'Land Use Processing Sheet'!$K$11:$CE$1200,1153,FALSE)</f>
        <v>0</v>
      </c>
      <c r="C92" s="85">
        <f t="shared" si="1"/>
        <v>0</v>
      </c>
      <c r="F92" s="48" t="e">
        <f>VLOOKUP(A92,#REF!,4,0)</f>
        <v>#REF!</v>
      </c>
      <c r="H92" s="48" t="e">
        <f>VLOOKUP(A92,#REF!,5,0)</f>
        <v>#REF!</v>
      </c>
    </row>
    <row r="93" spans="1:8" x14ac:dyDescent="0.2">
      <c r="A93" s="77"/>
      <c r="B93" s="53">
        <f>HLOOKUP(A93,'Land Use Processing Sheet'!$K$11:$CE$1200,1153,FALSE)</f>
        <v>0</v>
      </c>
      <c r="C93" s="85">
        <f t="shared" si="1"/>
        <v>0</v>
      </c>
      <c r="F93" s="48" t="e">
        <f>VLOOKUP(A93,#REF!,4,0)</f>
        <v>#REF!</v>
      </c>
      <c r="H93" s="48" t="e">
        <f>VLOOKUP(A93,#REF!,5,0)</f>
        <v>#REF!</v>
      </c>
    </row>
    <row r="94" spans="1:8" x14ac:dyDescent="0.2">
      <c r="A94" s="77"/>
      <c r="B94" s="53">
        <f>HLOOKUP(A94,'Land Use Processing Sheet'!$K$11:$CE$1200,1153,FALSE)</f>
        <v>0</v>
      </c>
      <c r="C94" s="85">
        <f t="shared" si="1"/>
        <v>0</v>
      </c>
      <c r="F94" s="48" t="e">
        <f>VLOOKUP(A94,#REF!,4,0)</f>
        <v>#REF!</v>
      </c>
      <c r="H94" s="48" t="e">
        <f>VLOOKUP(A94,#REF!,5,0)</f>
        <v>#REF!</v>
      </c>
    </row>
    <row r="95" spans="1:8" x14ac:dyDescent="0.2">
      <c r="A95" s="77"/>
      <c r="B95" s="53">
        <f>HLOOKUP(A95,'Land Use Processing Sheet'!$K$11:$CE$1200,1153,FALSE)</f>
        <v>0</v>
      </c>
      <c r="C95" s="85">
        <f t="shared" si="1"/>
        <v>0</v>
      </c>
      <c r="F95" s="48" t="e">
        <f>VLOOKUP(A95,#REF!,4,0)</f>
        <v>#REF!</v>
      </c>
      <c r="H95" s="48" t="e">
        <f>VLOOKUP(A95,#REF!,5,0)</f>
        <v>#REF!</v>
      </c>
    </row>
    <row r="96" spans="1:8" x14ac:dyDescent="0.2">
      <c r="A96" s="77"/>
      <c r="B96" s="53">
        <f>HLOOKUP(A96,'Land Use Processing Sheet'!$K$11:$CE$1200,1153,FALSE)</f>
        <v>0</v>
      </c>
      <c r="C96" s="85">
        <f t="shared" si="1"/>
        <v>0</v>
      </c>
      <c r="F96" s="48" t="e">
        <f>VLOOKUP(A96,#REF!,4,0)</f>
        <v>#REF!</v>
      </c>
      <c r="H96" s="48" t="e">
        <f>VLOOKUP(A96,#REF!,5,0)</f>
        <v>#REF!</v>
      </c>
    </row>
    <row r="97" spans="1:8" x14ac:dyDescent="0.2">
      <c r="A97" s="77"/>
      <c r="B97" s="53">
        <f>HLOOKUP(A97,'Land Use Processing Sheet'!$K$11:$CE$1200,1153,FALSE)</f>
        <v>0</v>
      </c>
      <c r="C97" s="85">
        <f t="shared" si="1"/>
        <v>0</v>
      </c>
      <c r="F97" s="48" t="e">
        <f>VLOOKUP(A97,#REF!,4,0)</f>
        <v>#REF!</v>
      </c>
      <c r="H97" s="48" t="e">
        <f>VLOOKUP(A97,#REF!,5,0)</f>
        <v>#REF!</v>
      </c>
    </row>
    <row r="98" spans="1:8" x14ac:dyDescent="0.2">
      <c r="A98" s="77"/>
      <c r="B98" s="53">
        <f>HLOOKUP(A98,'Land Use Processing Sheet'!$K$11:$CE$1200,1153,FALSE)</f>
        <v>0</v>
      </c>
      <c r="C98" s="85">
        <f t="shared" si="1"/>
        <v>0</v>
      </c>
      <c r="F98" s="48" t="e">
        <f>VLOOKUP(A98,#REF!,4,0)</f>
        <v>#REF!</v>
      </c>
      <c r="H98" s="48" t="e">
        <f>VLOOKUP(A98,#REF!,5,0)</f>
        <v>#REF!</v>
      </c>
    </row>
    <row r="99" spans="1:8" x14ac:dyDescent="0.2">
      <c r="A99" s="77"/>
      <c r="B99" s="53">
        <f>HLOOKUP(A99,'Land Use Processing Sheet'!$K$11:$CE$1200,1153,FALSE)</f>
        <v>0</v>
      </c>
      <c r="C99" s="85">
        <f t="shared" si="1"/>
        <v>0</v>
      </c>
      <c r="F99" s="48" t="e">
        <f>VLOOKUP(A99,#REF!,4,0)</f>
        <v>#REF!</v>
      </c>
      <c r="H99" s="48" t="e">
        <f>VLOOKUP(A99,#REF!,5,0)</f>
        <v>#REF!</v>
      </c>
    </row>
    <row r="100" spans="1:8" x14ac:dyDescent="0.2">
      <c r="A100" s="77"/>
      <c r="B100" s="53">
        <f>HLOOKUP(A100,'Land Use Processing Sheet'!$K$11:$CE$1200,1153,FALSE)</f>
        <v>0</v>
      </c>
      <c r="C100" s="85">
        <f t="shared" si="1"/>
        <v>0</v>
      </c>
      <c r="F100" s="48" t="e">
        <f>VLOOKUP(A100,#REF!,4,0)</f>
        <v>#REF!</v>
      </c>
      <c r="H100" s="48" t="e">
        <f>VLOOKUP(A100,#REF!,5,0)</f>
        <v>#REF!</v>
      </c>
    </row>
    <row r="101" spans="1:8" x14ac:dyDescent="0.2">
      <c r="A101" s="77"/>
      <c r="B101" s="53">
        <f>HLOOKUP(A101,'Land Use Processing Sheet'!$K$11:$CE$1200,1153,FALSE)</f>
        <v>0</v>
      </c>
      <c r="C101" s="85">
        <f t="shared" si="1"/>
        <v>0</v>
      </c>
      <c r="F101" s="48" t="e">
        <f>VLOOKUP(A101,#REF!,4,0)</f>
        <v>#REF!</v>
      </c>
      <c r="H101" s="48" t="e">
        <f>VLOOKUP(A101,#REF!,5,0)</f>
        <v>#REF!</v>
      </c>
    </row>
    <row r="102" spans="1:8" x14ac:dyDescent="0.2">
      <c r="A102" s="77"/>
      <c r="B102" s="53">
        <f>HLOOKUP(A102,'Land Use Processing Sheet'!$K$11:$CE$1200,1153,FALSE)</f>
        <v>0</v>
      </c>
      <c r="C102" s="85">
        <f t="shared" si="1"/>
        <v>0</v>
      </c>
      <c r="F102" s="48" t="e">
        <f>VLOOKUP(A102,#REF!,4,0)</f>
        <v>#REF!</v>
      </c>
      <c r="H102" s="48" t="e">
        <f>VLOOKUP(A102,#REF!,5,0)</f>
        <v>#REF!</v>
      </c>
    </row>
    <row r="103" spans="1:8" x14ac:dyDescent="0.2">
      <c r="A103" s="77"/>
      <c r="B103" s="53">
        <f>HLOOKUP(A103,'Land Use Processing Sheet'!$K$11:$CE$1200,1153,FALSE)</f>
        <v>0</v>
      </c>
      <c r="C103" s="85">
        <f t="shared" si="1"/>
        <v>0</v>
      </c>
      <c r="F103" s="48" t="e">
        <f>VLOOKUP(A103,#REF!,4,0)</f>
        <v>#REF!</v>
      </c>
      <c r="H103" s="48" t="e">
        <f>VLOOKUP(A103,#REF!,5,0)</f>
        <v>#REF!</v>
      </c>
    </row>
    <row r="104" spans="1:8" x14ac:dyDescent="0.2">
      <c r="A104" s="77"/>
      <c r="B104" s="53">
        <f>HLOOKUP(A104,'Land Use Processing Sheet'!$K$11:$CE$1200,1153,FALSE)</f>
        <v>0</v>
      </c>
      <c r="C104" s="85">
        <f t="shared" si="1"/>
        <v>0</v>
      </c>
      <c r="F104" s="48" t="e">
        <f>VLOOKUP(A104,#REF!,4,0)</f>
        <v>#REF!</v>
      </c>
      <c r="H104" s="48" t="e">
        <f>VLOOKUP(A104,#REF!,5,0)</f>
        <v>#REF!</v>
      </c>
    </row>
    <row r="105" spans="1:8" x14ac:dyDescent="0.2">
      <c r="A105" s="77"/>
      <c r="B105" s="53">
        <f>HLOOKUP(A105,'Land Use Processing Sheet'!$K$11:$CE$1200,1153,FALSE)</f>
        <v>0</v>
      </c>
      <c r="C105" s="85">
        <f t="shared" si="1"/>
        <v>0</v>
      </c>
      <c r="F105" s="48" t="e">
        <f>VLOOKUP(A105,#REF!,4,0)</f>
        <v>#REF!</v>
      </c>
      <c r="H105" s="48" t="e">
        <f>VLOOKUP(A105,#REF!,5,0)</f>
        <v>#REF!</v>
      </c>
    </row>
    <row r="106" spans="1:8" x14ac:dyDescent="0.2">
      <c r="A106" s="77"/>
      <c r="B106" s="53">
        <f>HLOOKUP(A106,'Land Use Processing Sheet'!$K$11:$CE$1200,1153,FALSE)</f>
        <v>0</v>
      </c>
      <c r="C106" s="85">
        <f t="shared" si="1"/>
        <v>0</v>
      </c>
      <c r="F106" s="48" t="e">
        <f>VLOOKUP(A106,#REF!,4,0)</f>
        <v>#REF!</v>
      </c>
      <c r="H106" s="48" t="e">
        <f>VLOOKUP(A106,#REF!,5,0)</f>
        <v>#REF!</v>
      </c>
    </row>
    <row r="107" spans="1:8" x14ac:dyDescent="0.2">
      <c r="A107" s="77"/>
      <c r="B107" s="53">
        <f>HLOOKUP(A107,'Land Use Processing Sheet'!$K$11:$CE$1200,1153,FALSE)</f>
        <v>0</v>
      </c>
      <c r="C107" s="85">
        <f t="shared" si="1"/>
        <v>0</v>
      </c>
      <c r="F107" s="48" t="e">
        <f>VLOOKUP(A107,#REF!,4,0)</f>
        <v>#REF!</v>
      </c>
      <c r="H107" s="48" t="e">
        <f>VLOOKUP(A107,#REF!,5,0)</f>
        <v>#REF!</v>
      </c>
    </row>
    <row r="108" spans="1:8" x14ac:dyDescent="0.2">
      <c r="A108" s="77"/>
      <c r="B108" s="53">
        <f>HLOOKUP(A108,'Land Use Processing Sheet'!$K$11:$CE$1200,1153,FALSE)</f>
        <v>0</v>
      </c>
      <c r="C108" s="85">
        <f t="shared" si="1"/>
        <v>0</v>
      </c>
      <c r="F108" s="48" t="e">
        <f>VLOOKUP(A108,#REF!,4,0)</f>
        <v>#REF!</v>
      </c>
      <c r="H108" s="48" t="e">
        <f>VLOOKUP(A108,#REF!,5,0)</f>
        <v>#REF!</v>
      </c>
    </row>
    <row r="109" spans="1:8" x14ac:dyDescent="0.2">
      <c r="A109" s="77"/>
      <c r="B109" s="53">
        <f>HLOOKUP(A109,'Land Use Processing Sheet'!$K$11:$CE$1200,1153,FALSE)</f>
        <v>0</v>
      </c>
      <c r="C109" s="85">
        <f t="shared" si="1"/>
        <v>0</v>
      </c>
      <c r="F109" s="48" t="e">
        <f>VLOOKUP(A109,#REF!,4,0)</f>
        <v>#REF!</v>
      </c>
      <c r="H109" s="48" t="e">
        <f>VLOOKUP(A109,#REF!,5,0)</f>
        <v>#REF!</v>
      </c>
    </row>
    <row r="110" spans="1:8" x14ac:dyDescent="0.2">
      <c r="A110" s="77"/>
      <c r="B110" s="53">
        <f>HLOOKUP(A110,'Land Use Processing Sheet'!$K$11:$CE$1200,1153,FALSE)</f>
        <v>0</v>
      </c>
      <c r="C110" s="85">
        <f t="shared" si="1"/>
        <v>0</v>
      </c>
      <c r="F110" s="48" t="e">
        <f>VLOOKUP(A110,#REF!,4,0)</f>
        <v>#REF!</v>
      </c>
      <c r="H110" s="48" t="e">
        <f>VLOOKUP(A110,#REF!,5,0)</f>
        <v>#REF!</v>
      </c>
    </row>
    <row r="111" spans="1:8" x14ac:dyDescent="0.2">
      <c r="A111" s="77"/>
      <c r="B111" s="53">
        <f>HLOOKUP(A111,'Land Use Processing Sheet'!$K$11:$CE$1200,1153,FALSE)</f>
        <v>0</v>
      </c>
      <c r="C111" s="85">
        <f t="shared" si="1"/>
        <v>0</v>
      </c>
      <c r="F111" s="48" t="e">
        <f>VLOOKUP(A111,#REF!,4,0)</f>
        <v>#REF!</v>
      </c>
      <c r="H111" s="48" t="e">
        <f>VLOOKUP(A111,#REF!,5,0)</f>
        <v>#REF!</v>
      </c>
    </row>
    <row r="112" spans="1:8" x14ac:dyDescent="0.2">
      <c r="A112" s="77"/>
      <c r="B112" s="53">
        <f>HLOOKUP(A112,'Land Use Processing Sheet'!$K$11:$CE$1200,1153,FALSE)</f>
        <v>0</v>
      </c>
      <c r="C112" s="85">
        <f t="shared" si="1"/>
        <v>0</v>
      </c>
      <c r="F112" s="48" t="e">
        <f>VLOOKUP(A112,#REF!,4,0)</f>
        <v>#REF!</v>
      </c>
      <c r="H112" s="48" t="e">
        <f>VLOOKUP(A112,#REF!,5,0)</f>
        <v>#REF!</v>
      </c>
    </row>
    <row r="113" spans="1:8" x14ac:dyDescent="0.2">
      <c r="A113" s="77"/>
      <c r="B113" s="53">
        <f>HLOOKUP(A113,'Land Use Processing Sheet'!$K$11:$CE$1200,1153,FALSE)</f>
        <v>0</v>
      </c>
      <c r="C113" s="85">
        <f t="shared" si="1"/>
        <v>0</v>
      </c>
      <c r="F113" s="48" t="e">
        <f>VLOOKUP(A113,#REF!,4,0)</f>
        <v>#REF!</v>
      </c>
      <c r="H113" s="48" t="e">
        <f>VLOOKUP(A113,#REF!,5,0)</f>
        <v>#REF!</v>
      </c>
    </row>
    <row r="114" spans="1:8" x14ac:dyDescent="0.2">
      <c r="A114" s="77"/>
      <c r="B114" s="53">
        <f>HLOOKUP(A114,'Land Use Processing Sheet'!$K$11:$CE$1200,1153,FALSE)</f>
        <v>0</v>
      </c>
      <c r="C114" s="85">
        <f t="shared" si="1"/>
        <v>0</v>
      </c>
      <c r="F114" s="48" t="e">
        <f>VLOOKUP(A114,#REF!,4,0)</f>
        <v>#REF!</v>
      </c>
      <c r="H114" s="48" t="e">
        <f>VLOOKUP(A114,#REF!,5,0)</f>
        <v>#REF!</v>
      </c>
    </row>
    <row r="115" spans="1:8" x14ac:dyDescent="0.2">
      <c r="A115" s="77"/>
      <c r="B115" s="53">
        <f>HLOOKUP(A115,'Land Use Processing Sheet'!$K$11:$CE$1200,1153,FALSE)</f>
        <v>0</v>
      </c>
      <c r="C115" s="85">
        <f t="shared" si="1"/>
        <v>0</v>
      </c>
      <c r="F115" s="48" t="e">
        <f>VLOOKUP(A115,#REF!,4,0)</f>
        <v>#REF!</v>
      </c>
      <c r="H115" s="48" t="e">
        <f>VLOOKUP(A115,#REF!,5,0)</f>
        <v>#REF!</v>
      </c>
    </row>
    <row r="116" spans="1:8" x14ac:dyDescent="0.2">
      <c r="A116" s="77"/>
      <c r="B116" s="53">
        <f>HLOOKUP(A116,'Land Use Processing Sheet'!$K$11:$CE$1200,1153,FALSE)</f>
        <v>0</v>
      </c>
      <c r="C116" s="85">
        <f t="shared" si="1"/>
        <v>0</v>
      </c>
      <c r="F116" s="48" t="e">
        <f>VLOOKUP(A116,#REF!,4,0)</f>
        <v>#REF!</v>
      </c>
      <c r="H116" s="48" t="e">
        <f>VLOOKUP(A116,#REF!,5,0)</f>
        <v>#REF!</v>
      </c>
    </row>
    <row r="117" spans="1:8" x14ac:dyDescent="0.2">
      <c r="A117" s="77"/>
      <c r="B117" s="53">
        <f>HLOOKUP(A117,'Land Use Processing Sheet'!$K$11:$CE$1200,1153,FALSE)</f>
        <v>0</v>
      </c>
      <c r="C117" s="85">
        <f t="shared" si="1"/>
        <v>0</v>
      </c>
      <c r="F117" s="48" t="e">
        <f>VLOOKUP(A117,#REF!,4,0)</f>
        <v>#REF!</v>
      </c>
      <c r="H117" s="48" t="e">
        <f>VLOOKUP(A117,#REF!,5,0)</f>
        <v>#REF!</v>
      </c>
    </row>
    <row r="118" spans="1:8" x14ac:dyDescent="0.2">
      <c r="A118" s="77"/>
      <c r="B118" s="53">
        <f>HLOOKUP(A118,'Land Use Processing Sheet'!$K$11:$CE$1200,1153,FALSE)</f>
        <v>0</v>
      </c>
      <c r="C118" s="85">
        <f t="shared" si="1"/>
        <v>0</v>
      </c>
      <c r="F118" s="48" t="e">
        <f>VLOOKUP(A118,#REF!,4,0)</f>
        <v>#REF!</v>
      </c>
      <c r="H118" s="48" t="e">
        <f>VLOOKUP(A118,#REF!,5,0)</f>
        <v>#REF!</v>
      </c>
    </row>
    <row r="119" spans="1:8" x14ac:dyDescent="0.2">
      <c r="A119" s="77"/>
      <c r="B119" s="53">
        <f>HLOOKUP(A119,'Land Use Processing Sheet'!$K$11:$CE$1200,1153,FALSE)</f>
        <v>0</v>
      </c>
      <c r="C119" s="85">
        <f t="shared" si="1"/>
        <v>0</v>
      </c>
      <c r="F119" s="48" t="e">
        <f>VLOOKUP(A119,#REF!,4,0)</f>
        <v>#REF!</v>
      </c>
      <c r="H119" s="48" t="e">
        <f>VLOOKUP(A119,#REF!,5,0)</f>
        <v>#REF!</v>
      </c>
    </row>
    <row r="120" spans="1:8" x14ac:dyDescent="0.2">
      <c r="A120" s="77"/>
      <c r="B120" s="53">
        <f>HLOOKUP(A120,'Land Use Processing Sheet'!$K$11:$CE$1200,1153,FALSE)</f>
        <v>0</v>
      </c>
      <c r="C120" s="85">
        <f t="shared" si="1"/>
        <v>0</v>
      </c>
      <c r="F120" s="48" t="e">
        <f>VLOOKUP(A120,#REF!,4,0)</f>
        <v>#REF!</v>
      </c>
      <c r="H120" s="48" t="e">
        <f>VLOOKUP(A120,#REF!,5,0)</f>
        <v>#REF!</v>
      </c>
    </row>
    <row r="121" spans="1:8" x14ac:dyDescent="0.2">
      <c r="A121" s="77"/>
      <c r="B121" s="53">
        <f>HLOOKUP(A121,'Land Use Processing Sheet'!$K$11:$CE$1200,1153,FALSE)</f>
        <v>0</v>
      </c>
      <c r="C121" s="85">
        <f t="shared" si="1"/>
        <v>0</v>
      </c>
      <c r="F121" s="48" t="e">
        <f>VLOOKUP(A121,#REF!,4,0)</f>
        <v>#REF!</v>
      </c>
      <c r="H121" s="48" t="e">
        <f>VLOOKUP(A121,#REF!,5,0)</f>
        <v>#REF!</v>
      </c>
    </row>
    <row r="122" spans="1:8" x14ac:dyDescent="0.2">
      <c r="A122" s="77"/>
      <c r="B122" s="53">
        <f>HLOOKUP(A122,'Land Use Processing Sheet'!$K$11:$CE$1200,1153,FALSE)</f>
        <v>0</v>
      </c>
      <c r="C122" s="85">
        <f t="shared" si="1"/>
        <v>0</v>
      </c>
      <c r="F122" s="48" t="e">
        <f>VLOOKUP(A122,#REF!,4,0)</f>
        <v>#REF!</v>
      </c>
      <c r="H122" s="48" t="e">
        <f>VLOOKUP(A122,#REF!,5,0)</f>
        <v>#REF!</v>
      </c>
    </row>
    <row r="123" spans="1:8" x14ac:dyDescent="0.2">
      <c r="A123" s="77"/>
      <c r="B123" s="53">
        <f>HLOOKUP(A123,'Land Use Processing Sheet'!$K$11:$CE$1200,1153,FALSE)</f>
        <v>0</v>
      </c>
      <c r="C123" s="85">
        <f t="shared" si="1"/>
        <v>0</v>
      </c>
      <c r="F123" s="48" t="e">
        <f>VLOOKUP(A123,#REF!,4,0)</f>
        <v>#REF!</v>
      </c>
      <c r="H123" s="48" t="e">
        <f>VLOOKUP(A123,#REF!,5,0)</f>
        <v>#REF!</v>
      </c>
    </row>
    <row r="124" spans="1:8" x14ac:dyDescent="0.2">
      <c r="A124" s="77"/>
      <c r="B124" s="53">
        <f>HLOOKUP(A124,'Land Use Processing Sheet'!$K$11:$CE$1200,1153,FALSE)</f>
        <v>0</v>
      </c>
      <c r="C124" s="85">
        <f t="shared" si="1"/>
        <v>0</v>
      </c>
      <c r="F124" s="48" t="e">
        <f>VLOOKUP(A124,#REF!,4,0)</f>
        <v>#REF!</v>
      </c>
      <c r="H124" s="48" t="e">
        <f>VLOOKUP(A124,#REF!,5,0)</f>
        <v>#REF!</v>
      </c>
    </row>
    <row r="125" spans="1:8" x14ac:dyDescent="0.2">
      <c r="A125" s="77"/>
      <c r="B125" s="53">
        <f>HLOOKUP(A125,'Land Use Processing Sheet'!$K$11:$CE$1200,1153,FALSE)</f>
        <v>0</v>
      </c>
      <c r="C125" s="85">
        <f t="shared" si="1"/>
        <v>0</v>
      </c>
      <c r="F125" s="48" t="e">
        <f>VLOOKUP(A125,#REF!,4,0)</f>
        <v>#REF!</v>
      </c>
      <c r="H125" s="48" t="e">
        <f>VLOOKUP(A125,#REF!,5,0)</f>
        <v>#REF!</v>
      </c>
    </row>
    <row r="126" spans="1:8" x14ac:dyDescent="0.2">
      <c r="A126" s="77"/>
      <c r="B126" s="53">
        <f>HLOOKUP(A126,'Land Use Processing Sheet'!$K$11:$CE$1200,1153,FALSE)</f>
        <v>0</v>
      </c>
      <c r="C126" s="85">
        <f t="shared" si="1"/>
        <v>0</v>
      </c>
      <c r="F126" s="48" t="e">
        <f>VLOOKUP(A126,#REF!,4,0)</f>
        <v>#REF!</v>
      </c>
      <c r="H126" s="48" t="e">
        <f>VLOOKUP(A126,#REF!,5,0)</f>
        <v>#REF!</v>
      </c>
    </row>
    <row r="127" spans="1:8" x14ac:dyDescent="0.2">
      <c r="A127" s="77"/>
      <c r="B127" s="53">
        <f>HLOOKUP(A127,'Land Use Processing Sheet'!$K$11:$CE$1200,1153,FALSE)</f>
        <v>0</v>
      </c>
      <c r="C127" s="85">
        <f t="shared" si="1"/>
        <v>0</v>
      </c>
      <c r="F127" s="48" t="e">
        <f>VLOOKUP(A127,#REF!,4,0)</f>
        <v>#REF!</v>
      </c>
      <c r="H127" s="48" t="e">
        <f>VLOOKUP(A127,#REF!,5,0)</f>
        <v>#REF!</v>
      </c>
    </row>
    <row r="128" spans="1:8" x14ac:dyDescent="0.2">
      <c r="A128" s="77"/>
      <c r="B128" s="53">
        <f>HLOOKUP(A128,'Land Use Processing Sheet'!$K$11:$CE$1200,1153,FALSE)</f>
        <v>0</v>
      </c>
      <c r="C128" s="85">
        <f t="shared" si="1"/>
        <v>0</v>
      </c>
      <c r="F128" s="48" t="e">
        <f>VLOOKUP(A128,#REF!,4,0)</f>
        <v>#REF!</v>
      </c>
      <c r="H128" s="48" t="e">
        <f>VLOOKUP(A128,#REF!,5,0)</f>
        <v>#REF!</v>
      </c>
    </row>
    <row r="129" spans="1:8" x14ac:dyDescent="0.2">
      <c r="A129" s="77"/>
      <c r="B129" s="53">
        <f>HLOOKUP(A129,'Land Use Processing Sheet'!$K$11:$CE$1200,1153,FALSE)</f>
        <v>0</v>
      </c>
      <c r="C129" s="85">
        <f t="shared" si="1"/>
        <v>0</v>
      </c>
      <c r="F129" s="48" t="e">
        <f>VLOOKUP(A129,#REF!,4,0)</f>
        <v>#REF!</v>
      </c>
      <c r="H129" s="48" t="e">
        <f>VLOOKUP(A129,#REF!,5,0)</f>
        <v>#REF!</v>
      </c>
    </row>
    <row r="130" spans="1:8" x14ac:dyDescent="0.2">
      <c r="A130" s="77"/>
    </row>
    <row r="131" spans="1:8" x14ac:dyDescent="0.2">
      <c r="A131" s="77"/>
    </row>
    <row r="132" spans="1:8" x14ac:dyDescent="0.2">
      <c r="A132" s="77"/>
    </row>
    <row r="133" spans="1:8" x14ac:dyDescent="0.2">
      <c r="A133" s="77"/>
    </row>
    <row r="134" spans="1:8" x14ac:dyDescent="0.2">
      <c r="A134" s="77"/>
    </row>
    <row r="135" spans="1:8" x14ac:dyDescent="0.2">
      <c r="A135" s="77"/>
    </row>
    <row r="136" spans="1:8" x14ac:dyDescent="0.2">
      <c r="A136" s="77"/>
    </row>
    <row r="137" spans="1:8" x14ac:dyDescent="0.2">
      <c r="A137" s="77"/>
    </row>
    <row r="138" spans="1:8" x14ac:dyDescent="0.2">
      <c r="A138" s="77"/>
    </row>
    <row r="139" spans="1:8" x14ac:dyDescent="0.2">
      <c r="A139" s="77"/>
    </row>
    <row r="140" spans="1:8" x14ac:dyDescent="0.2">
      <c r="A140" s="77"/>
    </row>
    <row r="141" spans="1:8" x14ac:dyDescent="0.2">
      <c r="A141" s="77"/>
    </row>
    <row r="142" spans="1:8" x14ac:dyDescent="0.2">
      <c r="A142" s="77"/>
    </row>
    <row r="143" spans="1:8" x14ac:dyDescent="0.2">
      <c r="A143" s="77"/>
    </row>
    <row r="144" spans="1:8" x14ac:dyDescent="0.2">
      <c r="A144" s="77"/>
    </row>
    <row r="145" spans="1:1" x14ac:dyDescent="0.2">
      <c r="A145" s="77"/>
    </row>
    <row r="146" spans="1:1" x14ac:dyDescent="0.2">
      <c r="A146" s="77"/>
    </row>
    <row r="147" spans="1:1" x14ac:dyDescent="0.2">
      <c r="A147" s="77"/>
    </row>
    <row r="148" spans="1:1" x14ac:dyDescent="0.2">
      <c r="A148" s="77"/>
    </row>
    <row r="149" spans="1:1" x14ac:dyDescent="0.2">
      <c r="A149" s="77"/>
    </row>
    <row r="150" spans="1:1" x14ac:dyDescent="0.2">
      <c r="A150" s="77"/>
    </row>
    <row r="151" spans="1:1" x14ac:dyDescent="0.2">
      <c r="A151" s="77"/>
    </row>
    <row r="152" spans="1:1" x14ac:dyDescent="0.2">
      <c r="A152" s="77"/>
    </row>
    <row r="153" spans="1:1" x14ac:dyDescent="0.2">
      <c r="A153" s="77"/>
    </row>
    <row r="154" spans="1:1" x14ac:dyDescent="0.2">
      <c r="A154" s="77"/>
    </row>
    <row r="155" spans="1:1" x14ac:dyDescent="0.2">
      <c r="A155" s="77"/>
    </row>
    <row r="156" spans="1:1" x14ac:dyDescent="0.2">
      <c r="A156" s="77"/>
    </row>
    <row r="157" spans="1:1" x14ac:dyDescent="0.2">
      <c r="A157" s="77"/>
    </row>
    <row r="158" spans="1:1" x14ac:dyDescent="0.2">
      <c r="A158" s="77"/>
    </row>
    <row r="159" spans="1:1" x14ac:dyDescent="0.2">
      <c r="A159" s="77"/>
    </row>
    <row r="160" spans="1:1" x14ac:dyDescent="0.2">
      <c r="A160" s="77"/>
    </row>
    <row r="161" spans="1:1" x14ac:dyDescent="0.2">
      <c r="A161" s="77"/>
    </row>
    <row r="162" spans="1:1" x14ac:dyDescent="0.2">
      <c r="A162" s="77"/>
    </row>
    <row r="163" spans="1:1" x14ac:dyDescent="0.2">
      <c r="A163" s="77"/>
    </row>
    <row r="164" spans="1:1" x14ac:dyDescent="0.2">
      <c r="A164" s="77"/>
    </row>
    <row r="165" spans="1:1" x14ac:dyDescent="0.2">
      <c r="A165" s="77"/>
    </row>
    <row r="166" spans="1:1" x14ac:dyDescent="0.2">
      <c r="A166" s="77"/>
    </row>
    <row r="167" spans="1:1" x14ac:dyDescent="0.2">
      <c r="A167" s="77"/>
    </row>
    <row r="168" spans="1:1" x14ac:dyDescent="0.2">
      <c r="A168" s="77"/>
    </row>
    <row r="169" spans="1:1" x14ac:dyDescent="0.2">
      <c r="A169" s="77"/>
    </row>
    <row r="170" spans="1:1" x14ac:dyDescent="0.2">
      <c r="A170" s="77"/>
    </row>
    <row r="171" spans="1:1" x14ac:dyDescent="0.2">
      <c r="A171" s="77"/>
    </row>
    <row r="172" spans="1:1" x14ac:dyDescent="0.2">
      <c r="A172" s="77"/>
    </row>
    <row r="173" spans="1:1" x14ac:dyDescent="0.2">
      <c r="A173" s="77"/>
    </row>
    <row r="174" spans="1:1" x14ac:dyDescent="0.2">
      <c r="A174" s="77"/>
    </row>
    <row r="175" spans="1:1" x14ac:dyDescent="0.2">
      <c r="A175" s="77"/>
    </row>
    <row r="176" spans="1:1" x14ac:dyDescent="0.2">
      <c r="A176" s="77"/>
    </row>
    <row r="177" spans="1:1" x14ac:dyDescent="0.2">
      <c r="A177" s="77"/>
    </row>
    <row r="178" spans="1:1" x14ac:dyDescent="0.2">
      <c r="A178" s="77"/>
    </row>
    <row r="179" spans="1:1" x14ac:dyDescent="0.2">
      <c r="A179" s="77"/>
    </row>
    <row r="180" spans="1:1" x14ac:dyDescent="0.2">
      <c r="A180" s="77"/>
    </row>
    <row r="181" spans="1:1" x14ac:dyDescent="0.2">
      <c r="A181" s="77"/>
    </row>
    <row r="182" spans="1:1" x14ac:dyDescent="0.2">
      <c r="A182" s="77"/>
    </row>
    <row r="183" spans="1:1" x14ac:dyDescent="0.2">
      <c r="A183" s="77"/>
    </row>
    <row r="184" spans="1:1" x14ac:dyDescent="0.2">
      <c r="A184" s="77"/>
    </row>
    <row r="185" spans="1:1" x14ac:dyDescent="0.2">
      <c r="A185" s="77"/>
    </row>
    <row r="186" spans="1:1" x14ac:dyDescent="0.2">
      <c r="A186" s="77"/>
    </row>
    <row r="187" spans="1:1" x14ac:dyDescent="0.2">
      <c r="A187" s="77"/>
    </row>
    <row r="188" spans="1:1" x14ac:dyDescent="0.2">
      <c r="A188" s="77"/>
    </row>
    <row r="189" spans="1:1" x14ac:dyDescent="0.2">
      <c r="A189" s="77"/>
    </row>
    <row r="190" spans="1:1" x14ac:dyDescent="0.2">
      <c r="A190" s="77"/>
    </row>
    <row r="191" spans="1:1" x14ac:dyDescent="0.2">
      <c r="A191" s="77"/>
    </row>
    <row r="192" spans="1:1" x14ac:dyDescent="0.2">
      <c r="A192" s="77"/>
    </row>
    <row r="193" spans="1:1" x14ac:dyDescent="0.2">
      <c r="A193" s="77"/>
    </row>
    <row r="194" spans="1:1" x14ac:dyDescent="0.2">
      <c r="A194" s="77"/>
    </row>
    <row r="195" spans="1:1" x14ac:dyDescent="0.2">
      <c r="A195" s="77"/>
    </row>
    <row r="196" spans="1:1" x14ac:dyDescent="0.2">
      <c r="A196" s="77"/>
    </row>
    <row r="197" spans="1:1" x14ac:dyDescent="0.2">
      <c r="A197" s="77"/>
    </row>
    <row r="198" spans="1:1" x14ac:dyDescent="0.2">
      <c r="A198" s="77"/>
    </row>
    <row r="199" spans="1:1" x14ac:dyDescent="0.2">
      <c r="A199" s="77"/>
    </row>
    <row r="200" spans="1:1" x14ac:dyDescent="0.2">
      <c r="A200" s="77"/>
    </row>
    <row r="201" spans="1:1" x14ac:dyDescent="0.2">
      <c r="A201" s="77"/>
    </row>
    <row r="202" spans="1:1" x14ac:dyDescent="0.2">
      <c r="A202" s="77"/>
    </row>
    <row r="203" spans="1:1" x14ac:dyDescent="0.2">
      <c r="A203" s="77"/>
    </row>
    <row r="204" spans="1:1" x14ac:dyDescent="0.2">
      <c r="A204" s="77"/>
    </row>
    <row r="205" spans="1:1" x14ac:dyDescent="0.2">
      <c r="A205" s="77"/>
    </row>
    <row r="206" spans="1:1" x14ac:dyDescent="0.2">
      <c r="A206" s="77"/>
    </row>
    <row r="207" spans="1:1" x14ac:dyDescent="0.2">
      <c r="A207" s="77"/>
    </row>
    <row r="208" spans="1:1" x14ac:dyDescent="0.2">
      <c r="A208" s="77"/>
    </row>
    <row r="209" spans="1:1" x14ac:dyDescent="0.2">
      <c r="A209" s="77"/>
    </row>
    <row r="210" spans="1:1" x14ac:dyDescent="0.2">
      <c r="A210" s="77"/>
    </row>
    <row r="211" spans="1:1" x14ac:dyDescent="0.2">
      <c r="A211" s="77"/>
    </row>
    <row r="212" spans="1:1" x14ac:dyDescent="0.2">
      <c r="A212" s="77"/>
    </row>
    <row r="213" spans="1:1" x14ac:dyDescent="0.2">
      <c r="A213" s="77"/>
    </row>
    <row r="214" spans="1:1" x14ac:dyDescent="0.2">
      <c r="A214" s="77"/>
    </row>
    <row r="215" spans="1:1" x14ac:dyDescent="0.2">
      <c r="A215" s="77"/>
    </row>
    <row r="216" spans="1:1" x14ac:dyDescent="0.2">
      <c r="A216" s="77"/>
    </row>
    <row r="217" spans="1:1" x14ac:dyDescent="0.2">
      <c r="A217" s="77"/>
    </row>
    <row r="218" spans="1:1" x14ac:dyDescent="0.2">
      <c r="A218" s="77"/>
    </row>
    <row r="219" spans="1:1" x14ac:dyDescent="0.2">
      <c r="A219" s="77"/>
    </row>
    <row r="220" spans="1:1" x14ac:dyDescent="0.2">
      <c r="A220" s="77"/>
    </row>
    <row r="221" spans="1:1" x14ac:dyDescent="0.2">
      <c r="A221" s="77"/>
    </row>
    <row r="222" spans="1:1" x14ac:dyDescent="0.2">
      <c r="A222" s="77"/>
    </row>
    <row r="223" spans="1:1" x14ac:dyDescent="0.2">
      <c r="A223" s="77"/>
    </row>
    <row r="224" spans="1:1" x14ac:dyDescent="0.2">
      <c r="A224" s="77"/>
    </row>
    <row r="225" spans="1:1" x14ac:dyDescent="0.2">
      <c r="A225" s="77"/>
    </row>
    <row r="226" spans="1:1" x14ac:dyDescent="0.2">
      <c r="A226" s="77"/>
    </row>
    <row r="227" spans="1:1" x14ac:dyDescent="0.2">
      <c r="A227" s="77"/>
    </row>
    <row r="228" spans="1:1" x14ac:dyDescent="0.2">
      <c r="A228" s="77"/>
    </row>
    <row r="229" spans="1:1" x14ac:dyDescent="0.2">
      <c r="A229" s="77"/>
    </row>
    <row r="230" spans="1:1" x14ac:dyDescent="0.2">
      <c r="A230" s="77"/>
    </row>
    <row r="231" spans="1:1" x14ac:dyDescent="0.2">
      <c r="A231" s="77"/>
    </row>
    <row r="232" spans="1:1" x14ac:dyDescent="0.2">
      <c r="A232" s="77"/>
    </row>
    <row r="233" spans="1:1" x14ac:dyDescent="0.2">
      <c r="A233" s="77"/>
    </row>
    <row r="234" spans="1:1" x14ac:dyDescent="0.2">
      <c r="A234" s="77"/>
    </row>
    <row r="235" spans="1:1" x14ac:dyDescent="0.2">
      <c r="A235" s="77"/>
    </row>
    <row r="236" spans="1:1" x14ac:dyDescent="0.2">
      <c r="A236" s="77"/>
    </row>
    <row r="237" spans="1:1" x14ac:dyDescent="0.2">
      <c r="A237" s="77"/>
    </row>
    <row r="238" spans="1:1" x14ac:dyDescent="0.2">
      <c r="A238" s="77"/>
    </row>
    <row r="239" spans="1:1" x14ac:dyDescent="0.2">
      <c r="A239" s="77"/>
    </row>
    <row r="240" spans="1:1" x14ac:dyDescent="0.2">
      <c r="A240" s="77"/>
    </row>
    <row r="241" spans="1:1" x14ac:dyDescent="0.2">
      <c r="A241" s="77"/>
    </row>
    <row r="242" spans="1:1" x14ac:dyDescent="0.2">
      <c r="A242" s="77"/>
    </row>
    <row r="243" spans="1:1" x14ac:dyDescent="0.2">
      <c r="A243" s="77"/>
    </row>
    <row r="244" spans="1:1" x14ac:dyDescent="0.2">
      <c r="A244" s="77"/>
    </row>
    <row r="245" spans="1:1" x14ac:dyDescent="0.2">
      <c r="A245" s="77"/>
    </row>
    <row r="246" spans="1:1" x14ac:dyDescent="0.2">
      <c r="A246" s="77"/>
    </row>
    <row r="247" spans="1:1" x14ac:dyDescent="0.2">
      <c r="A247" s="77"/>
    </row>
    <row r="248" spans="1:1" x14ac:dyDescent="0.2">
      <c r="A248" s="77"/>
    </row>
    <row r="249" spans="1:1" x14ac:dyDescent="0.2">
      <c r="A249" s="77"/>
    </row>
    <row r="250" spans="1:1" x14ac:dyDescent="0.2">
      <c r="A250" s="77"/>
    </row>
    <row r="251" spans="1:1" x14ac:dyDescent="0.2">
      <c r="A251" s="77"/>
    </row>
    <row r="252" spans="1:1" x14ac:dyDescent="0.2">
      <c r="A252" s="77"/>
    </row>
    <row r="253" spans="1:1" x14ac:dyDescent="0.2">
      <c r="A253" s="77"/>
    </row>
    <row r="254" spans="1:1" x14ac:dyDescent="0.2">
      <c r="A254" s="77"/>
    </row>
    <row r="255" spans="1:1" x14ac:dyDescent="0.2">
      <c r="A255" s="77"/>
    </row>
    <row r="256" spans="1:1" x14ac:dyDescent="0.2">
      <c r="A256" s="77"/>
    </row>
    <row r="257" spans="1:1" x14ac:dyDescent="0.2">
      <c r="A257" s="77"/>
    </row>
    <row r="258" spans="1:1" x14ac:dyDescent="0.2">
      <c r="A258" s="77"/>
    </row>
    <row r="259" spans="1:1" x14ac:dyDescent="0.2">
      <c r="A259" s="77"/>
    </row>
    <row r="260" spans="1:1" x14ac:dyDescent="0.2">
      <c r="A260" s="77"/>
    </row>
    <row r="261" spans="1:1" x14ac:dyDescent="0.2">
      <c r="A261" s="77"/>
    </row>
    <row r="262" spans="1:1" x14ac:dyDescent="0.2">
      <c r="A262" s="77"/>
    </row>
    <row r="263" spans="1:1" x14ac:dyDescent="0.2">
      <c r="A263" s="77"/>
    </row>
    <row r="264" spans="1:1" x14ac:dyDescent="0.2">
      <c r="A264" s="77"/>
    </row>
    <row r="265" spans="1:1" x14ac:dyDescent="0.2">
      <c r="A265" s="77"/>
    </row>
    <row r="266" spans="1:1" x14ac:dyDescent="0.2">
      <c r="A266" s="77"/>
    </row>
    <row r="267" spans="1:1" x14ac:dyDescent="0.2">
      <c r="A267" s="77"/>
    </row>
    <row r="268" spans="1:1" x14ac:dyDescent="0.2">
      <c r="A268" s="77"/>
    </row>
    <row r="269" spans="1:1" x14ac:dyDescent="0.2">
      <c r="A269" s="77"/>
    </row>
    <row r="270" spans="1:1" x14ac:dyDescent="0.2">
      <c r="A270" s="77"/>
    </row>
    <row r="271" spans="1:1" x14ac:dyDescent="0.2">
      <c r="A271" s="77"/>
    </row>
    <row r="272" spans="1:1" x14ac:dyDescent="0.2">
      <c r="A272" s="77"/>
    </row>
    <row r="273" spans="1:1" x14ac:dyDescent="0.2">
      <c r="A273" s="77"/>
    </row>
    <row r="274" spans="1:1" x14ac:dyDescent="0.2">
      <c r="A274" s="77"/>
    </row>
    <row r="275" spans="1:1" x14ac:dyDescent="0.2">
      <c r="A275" s="77"/>
    </row>
    <row r="276" spans="1:1" x14ac:dyDescent="0.2">
      <c r="A276" s="77"/>
    </row>
    <row r="277" spans="1:1" x14ac:dyDescent="0.2">
      <c r="A277" s="77"/>
    </row>
    <row r="278" spans="1:1" x14ac:dyDescent="0.2">
      <c r="A278" s="77"/>
    </row>
    <row r="279" spans="1:1" x14ac:dyDescent="0.2">
      <c r="A279" s="77"/>
    </row>
    <row r="280" spans="1:1" x14ac:dyDescent="0.2">
      <c r="A280" s="77"/>
    </row>
    <row r="281" spans="1:1" x14ac:dyDescent="0.2">
      <c r="A281" s="77"/>
    </row>
    <row r="282" spans="1:1" x14ac:dyDescent="0.2">
      <c r="A282" s="77"/>
    </row>
    <row r="283" spans="1:1" x14ac:dyDescent="0.2">
      <c r="A283" s="77"/>
    </row>
    <row r="284" spans="1:1" x14ac:dyDescent="0.2">
      <c r="A284" s="77"/>
    </row>
    <row r="285" spans="1:1" x14ac:dyDescent="0.2">
      <c r="A285" s="77"/>
    </row>
    <row r="286" spans="1:1" x14ac:dyDescent="0.2">
      <c r="A286" s="77"/>
    </row>
    <row r="287" spans="1:1" x14ac:dyDescent="0.2">
      <c r="A287" s="77"/>
    </row>
    <row r="288" spans="1:1" x14ac:dyDescent="0.2">
      <c r="A288" s="77"/>
    </row>
    <row r="289" spans="1:1" x14ac:dyDescent="0.2">
      <c r="A289" s="77"/>
    </row>
    <row r="290" spans="1:1" x14ac:dyDescent="0.2">
      <c r="A290" s="77"/>
    </row>
    <row r="291" spans="1:1" x14ac:dyDescent="0.2">
      <c r="A291" s="77"/>
    </row>
    <row r="292" spans="1:1" x14ac:dyDescent="0.2">
      <c r="A292" s="77"/>
    </row>
    <row r="293" spans="1:1" x14ac:dyDescent="0.2">
      <c r="A293" s="77"/>
    </row>
    <row r="294" spans="1:1" x14ac:dyDescent="0.2">
      <c r="A294" s="77"/>
    </row>
    <row r="295" spans="1:1" x14ac:dyDescent="0.2">
      <c r="A295" s="77"/>
    </row>
    <row r="296" spans="1:1" x14ac:dyDescent="0.2">
      <c r="A296" s="77"/>
    </row>
    <row r="297" spans="1:1" x14ac:dyDescent="0.2">
      <c r="A297" s="77"/>
    </row>
    <row r="298" spans="1:1" x14ac:dyDescent="0.2">
      <c r="A298" s="77"/>
    </row>
    <row r="299" spans="1:1" x14ac:dyDescent="0.2">
      <c r="A299" s="77"/>
    </row>
    <row r="300" spans="1:1" x14ac:dyDescent="0.2">
      <c r="A300" s="77"/>
    </row>
    <row r="301" spans="1:1" x14ac:dyDescent="0.2">
      <c r="A301" s="77"/>
    </row>
    <row r="302" spans="1:1" x14ac:dyDescent="0.2">
      <c r="A302" s="77"/>
    </row>
    <row r="303" spans="1:1" x14ac:dyDescent="0.2">
      <c r="A303" s="77"/>
    </row>
    <row r="304" spans="1:1" x14ac:dyDescent="0.2">
      <c r="A304" s="77"/>
    </row>
    <row r="305" spans="1:1" x14ac:dyDescent="0.2">
      <c r="A305" s="77"/>
    </row>
    <row r="306" spans="1:1" x14ac:dyDescent="0.2">
      <c r="A306" s="77"/>
    </row>
    <row r="307" spans="1:1" x14ac:dyDescent="0.2">
      <c r="A307" s="77"/>
    </row>
    <row r="308" spans="1:1" x14ac:dyDescent="0.2">
      <c r="A308" s="77"/>
    </row>
    <row r="309" spans="1:1" x14ac:dyDescent="0.2">
      <c r="A309" s="77"/>
    </row>
    <row r="310" spans="1:1" x14ac:dyDescent="0.2">
      <c r="A310" s="77"/>
    </row>
    <row r="311" spans="1:1" x14ac:dyDescent="0.2">
      <c r="A311" s="77"/>
    </row>
    <row r="312" spans="1:1" x14ac:dyDescent="0.2">
      <c r="A312" s="77"/>
    </row>
    <row r="313" spans="1:1" x14ac:dyDescent="0.2">
      <c r="A313" s="77"/>
    </row>
    <row r="314" spans="1:1" x14ac:dyDescent="0.2">
      <c r="A314" s="77"/>
    </row>
    <row r="315" spans="1:1" x14ac:dyDescent="0.2">
      <c r="A315" s="77"/>
    </row>
    <row r="316" spans="1:1" x14ac:dyDescent="0.2">
      <c r="A316" s="77"/>
    </row>
    <row r="317" spans="1:1" x14ac:dyDescent="0.2">
      <c r="A317" s="77"/>
    </row>
    <row r="318" spans="1:1" x14ac:dyDescent="0.2">
      <c r="A318" s="77"/>
    </row>
    <row r="319" spans="1:1" x14ac:dyDescent="0.2">
      <c r="A319" s="77"/>
    </row>
    <row r="320" spans="1:1" x14ac:dyDescent="0.2">
      <c r="A320" s="77"/>
    </row>
    <row r="321" spans="1:1" x14ac:dyDescent="0.2">
      <c r="A321" s="77"/>
    </row>
    <row r="322" spans="1:1" x14ac:dyDescent="0.2">
      <c r="A322" s="77"/>
    </row>
    <row r="323" spans="1:1" x14ac:dyDescent="0.2">
      <c r="A323" s="77"/>
    </row>
    <row r="324" spans="1:1" x14ac:dyDescent="0.2">
      <c r="A324" s="77"/>
    </row>
    <row r="325" spans="1:1" x14ac:dyDescent="0.2">
      <c r="A325" s="77"/>
    </row>
    <row r="326" spans="1:1" x14ac:dyDescent="0.2">
      <c r="A326" s="77"/>
    </row>
    <row r="327" spans="1:1" x14ac:dyDescent="0.2">
      <c r="A327" s="77"/>
    </row>
    <row r="328" spans="1:1" x14ac:dyDescent="0.2">
      <c r="A328" s="77"/>
    </row>
    <row r="329" spans="1:1" x14ac:dyDescent="0.2">
      <c r="A329" s="77"/>
    </row>
    <row r="330" spans="1:1" x14ac:dyDescent="0.2">
      <c r="A330" s="77"/>
    </row>
    <row r="331" spans="1:1" x14ac:dyDescent="0.2">
      <c r="A331" s="77"/>
    </row>
    <row r="332" spans="1:1" x14ac:dyDescent="0.2">
      <c r="A332" s="77"/>
    </row>
    <row r="333" spans="1:1" x14ac:dyDescent="0.2">
      <c r="A333" s="77"/>
    </row>
    <row r="334" spans="1:1" x14ac:dyDescent="0.2">
      <c r="A334" s="77"/>
    </row>
    <row r="335" spans="1:1" x14ac:dyDescent="0.2">
      <c r="A335" s="77"/>
    </row>
    <row r="336" spans="1:1" x14ac:dyDescent="0.2">
      <c r="A336" s="77"/>
    </row>
    <row r="337" spans="1:1" x14ac:dyDescent="0.2">
      <c r="A337" s="77"/>
    </row>
    <row r="338" spans="1:1" x14ac:dyDescent="0.2">
      <c r="A338" s="77"/>
    </row>
    <row r="339" spans="1:1" x14ac:dyDescent="0.2">
      <c r="A339" s="77"/>
    </row>
    <row r="340" spans="1:1" x14ac:dyDescent="0.2">
      <c r="A340" s="77"/>
    </row>
    <row r="341" spans="1:1" x14ac:dyDescent="0.2">
      <c r="A341" s="77"/>
    </row>
    <row r="342" spans="1:1" x14ac:dyDescent="0.2">
      <c r="A342" s="77"/>
    </row>
    <row r="343" spans="1:1" x14ac:dyDescent="0.2">
      <c r="A343" s="77"/>
    </row>
    <row r="344" spans="1:1" x14ac:dyDescent="0.2">
      <c r="A344" s="77"/>
    </row>
    <row r="345" spans="1:1" x14ac:dyDescent="0.2">
      <c r="A345" s="77"/>
    </row>
    <row r="346" spans="1:1" x14ac:dyDescent="0.2">
      <c r="A346" s="77"/>
    </row>
    <row r="347" spans="1:1" x14ac:dyDescent="0.2">
      <c r="A347" s="77"/>
    </row>
    <row r="348" spans="1:1" x14ac:dyDescent="0.2">
      <c r="A348" s="77"/>
    </row>
    <row r="349" spans="1:1" x14ac:dyDescent="0.2">
      <c r="A349" s="77"/>
    </row>
    <row r="350" spans="1:1" x14ac:dyDescent="0.2">
      <c r="A350" s="77"/>
    </row>
    <row r="351" spans="1:1" x14ac:dyDescent="0.2">
      <c r="A351" s="77"/>
    </row>
    <row r="352" spans="1:1" x14ac:dyDescent="0.2">
      <c r="A352" s="77"/>
    </row>
    <row r="353" spans="1:1" x14ac:dyDescent="0.2">
      <c r="A353" s="77"/>
    </row>
    <row r="354" spans="1:1" x14ac:dyDescent="0.2">
      <c r="A354" s="77"/>
    </row>
    <row r="355" spans="1:1" x14ac:dyDescent="0.2">
      <c r="A355" s="77"/>
    </row>
    <row r="356" spans="1:1" x14ac:dyDescent="0.2">
      <c r="A356" s="77"/>
    </row>
    <row r="357" spans="1:1" x14ac:dyDescent="0.2">
      <c r="A357" s="77"/>
    </row>
    <row r="358" spans="1:1" x14ac:dyDescent="0.2">
      <c r="A358" s="77"/>
    </row>
    <row r="359" spans="1:1" x14ac:dyDescent="0.2">
      <c r="A359" s="77"/>
    </row>
    <row r="360" spans="1:1" x14ac:dyDescent="0.2">
      <c r="A360" s="77"/>
    </row>
    <row r="361" spans="1:1" x14ac:dyDescent="0.2">
      <c r="A361" s="77"/>
    </row>
    <row r="362" spans="1:1" x14ac:dyDescent="0.2">
      <c r="A362" s="77"/>
    </row>
    <row r="363" spans="1:1" x14ac:dyDescent="0.2">
      <c r="A363" s="77"/>
    </row>
    <row r="364" spans="1:1" x14ac:dyDescent="0.2">
      <c r="A364" s="77"/>
    </row>
    <row r="365" spans="1:1" x14ac:dyDescent="0.2">
      <c r="A365" s="77"/>
    </row>
    <row r="366" spans="1:1" x14ac:dyDescent="0.2">
      <c r="A366" s="77"/>
    </row>
    <row r="367" spans="1:1" x14ac:dyDescent="0.2">
      <c r="A367" s="77"/>
    </row>
    <row r="368" spans="1:1" x14ac:dyDescent="0.2">
      <c r="A368" s="77"/>
    </row>
    <row r="369" spans="1:1" x14ac:dyDescent="0.2">
      <c r="A369" s="77"/>
    </row>
    <row r="370" spans="1:1" x14ac:dyDescent="0.2">
      <c r="A370" s="77"/>
    </row>
    <row r="371" spans="1:1" x14ac:dyDescent="0.2">
      <c r="A371" s="77"/>
    </row>
    <row r="372" spans="1:1" x14ac:dyDescent="0.2">
      <c r="A372" s="77"/>
    </row>
    <row r="373" spans="1:1" x14ac:dyDescent="0.2">
      <c r="A373" s="77"/>
    </row>
    <row r="374" spans="1:1" x14ac:dyDescent="0.2">
      <c r="A374" s="77"/>
    </row>
    <row r="375" spans="1:1" x14ac:dyDescent="0.2">
      <c r="A375" s="77"/>
    </row>
    <row r="376" spans="1:1" x14ac:dyDescent="0.2">
      <c r="A376" s="77"/>
    </row>
    <row r="377" spans="1:1" x14ac:dyDescent="0.2">
      <c r="A377" s="77"/>
    </row>
    <row r="378" spans="1:1" x14ac:dyDescent="0.2">
      <c r="A378" s="77"/>
    </row>
    <row r="379" spans="1:1" x14ac:dyDescent="0.2">
      <c r="A379" s="77"/>
    </row>
    <row r="380" spans="1:1" x14ac:dyDescent="0.2">
      <c r="A380" s="77"/>
    </row>
    <row r="381" spans="1:1" x14ac:dyDescent="0.2">
      <c r="A381" s="77"/>
    </row>
    <row r="382" spans="1:1" x14ac:dyDescent="0.2">
      <c r="A382" s="77"/>
    </row>
    <row r="383" spans="1:1" x14ac:dyDescent="0.2">
      <c r="A383" s="77"/>
    </row>
    <row r="384" spans="1:1" x14ac:dyDescent="0.2">
      <c r="A384" s="77"/>
    </row>
    <row r="385" spans="1:1" x14ac:dyDescent="0.2">
      <c r="A385" s="77"/>
    </row>
    <row r="386" spans="1:1" x14ac:dyDescent="0.2">
      <c r="A386" s="77"/>
    </row>
    <row r="387" spans="1:1" x14ac:dyDescent="0.2">
      <c r="A387" s="77"/>
    </row>
    <row r="388" spans="1:1" x14ac:dyDescent="0.2">
      <c r="A388" s="77"/>
    </row>
    <row r="389" spans="1:1" x14ac:dyDescent="0.2">
      <c r="A389" s="77"/>
    </row>
    <row r="390" spans="1:1" x14ac:dyDescent="0.2">
      <c r="A390" s="77"/>
    </row>
    <row r="391" spans="1:1" x14ac:dyDescent="0.2">
      <c r="A391" s="77"/>
    </row>
    <row r="392" spans="1:1" x14ac:dyDescent="0.2">
      <c r="A392" s="77"/>
    </row>
    <row r="393" spans="1:1" x14ac:dyDescent="0.2">
      <c r="A393" s="77"/>
    </row>
    <row r="394" spans="1:1" x14ac:dyDescent="0.2">
      <c r="A394" s="77"/>
    </row>
    <row r="395" spans="1:1" x14ac:dyDescent="0.2">
      <c r="A395" s="77"/>
    </row>
    <row r="396" spans="1:1" x14ac:dyDescent="0.2">
      <c r="A396" s="77"/>
    </row>
    <row r="397" spans="1:1" x14ac:dyDescent="0.2">
      <c r="A397" s="77"/>
    </row>
    <row r="398" spans="1:1" x14ac:dyDescent="0.2">
      <c r="A398" s="77"/>
    </row>
    <row r="399" spans="1:1" x14ac:dyDescent="0.2">
      <c r="A399" s="77"/>
    </row>
    <row r="400" spans="1:1" x14ac:dyDescent="0.2">
      <c r="A400" s="77"/>
    </row>
    <row r="401" spans="1:1" x14ac:dyDescent="0.2">
      <c r="A401" s="77"/>
    </row>
    <row r="402" spans="1:1" x14ac:dyDescent="0.2">
      <c r="A402" s="77"/>
    </row>
    <row r="403" spans="1:1" x14ac:dyDescent="0.2">
      <c r="A403" s="77"/>
    </row>
    <row r="404" spans="1:1" x14ac:dyDescent="0.2">
      <c r="A404" s="77"/>
    </row>
    <row r="405" spans="1:1" x14ac:dyDescent="0.2">
      <c r="A405" s="77"/>
    </row>
    <row r="406" spans="1:1" x14ac:dyDescent="0.2">
      <c r="A406" s="77"/>
    </row>
    <row r="407" spans="1:1" x14ac:dyDescent="0.2">
      <c r="A407" s="77"/>
    </row>
    <row r="408" spans="1:1" x14ac:dyDescent="0.2">
      <c r="A408" s="77"/>
    </row>
    <row r="409" spans="1:1" x14ac:dyDescent="0.2">
      <c r="A409" s="77"/>
    </row>
    <row r="410" spans="1:1" x14ac:dyDescent="0.2">
      <c r="A410" s="77"/>
    </row>
    <row r="411" spans="1:1" x14ac:dyDescent="0.2">
      <c r="A411" s="77"/>
    </row>
    <row r="412" spans="1:1" x14ac:dyDescent="0.2">
      <c r="A412" s="77"/>
    </row>
    <row r="413" spans="1:1" x14ac:dyDescent="0.2">
      <c r="A413" s="77"/>
    </row>
    <row r="414" spans="1:1" x14ac:dyDescent="0.2">
      <c r="A414" s="77"/>
    </row>
    <row r="415" spans="1:1" x14ac:dyDescent="0.2">
      <c r="A415" s="77"/>
    </row>
    <row r="416" spans="1:1" x14ac:dyDescent="0.2">
      <c r="A416" s="77"/>
    </row>
    <row r="417" spans="1:1" x14ac:dyDescent="0.2">
      <c r="A417" s="77"/>
    </row>
    <row r="418" spans="1:1" x14ac:dyDescent="0.2">
      <c r="A418" s="77"/>
    </row>
    <row r="419" spans="1:1" x14ac:dyDescent="0.2">
      <c r="A419" s="77"/>
    </row>
    <row r="420" spans="1:1" x14ac:dyDescent="0.2">
      <c r="A420" s="77"/>
    </row>
    <row r="421" spans="1:1" x14ac:dyDescent="0.2">
      <c r="A421" s="77"/>
    </row>
    <row r="422" spans="1:1" x14ac:dyDescent="0.2">
      <c r="A422" s="77"/>
    </row>
    <row r="423" spans="1:1" x14ac:dyDescent="0.2">
      <c r="A423" s="77"/>
    </row>
    <row r="424" spans="1:1" x14ac:dyDescent="0.2">
      <c r="A424" s="77"/>
    </row>
    <row r="425" spans="1:1" x14ac:dyDescent="0.2">
      <c r="A425" s="77"/>
    </row>
    <row r="426" spans="1:1" x14ac:dyDescent="0.2">
      <c r="A426" s="77"/>
    </row>
    <row r="427" spans="1:1" x14ac:dyDescent="0.2">
      <c r="A427" s="77"/>
    </row>
    <row r="428" spans="1:1" x14ac:dyDescent="0.2">
      <c r="A428" s="77"/>
    </row>
    <row r="429" spans="1:1" x14ac:dyDescent="0.2">
      <c r="A429" s="77"/>
    </row>
    <row r="430" spans="1:1" x14ac:dyDescent="0.2">
      <c r="A430" s="77"/>
    </row>
    <row r="431" spans="1:1" x14ac:dyDescent="0.2">
      <c r="A431" s="77"/>
    </row>
    <row r="432" spans="1:1" x14ac:dyDescent="0.2">
      <c r="A432" s="77"/>
    </row>
    <row r="433" spans="1:1" x14ac:dyDescent="0.2">
      <c r="A433" s="77"/>
    </row>
    <row r="434" spans="1:1" x14ac:dyDescent="0.2">
      <c r="A434" s="77"/>
    </row>
    <row r="435" spans="1:1" x14ac:dyDescent="0.2">
      <c r="A435" s="77"/>
    </row>
    <row r="436" spans="1:1" x14ac:dyDescent="0.2">
      <c r="A436" s="77"/>
    </row>
    <row r="437" spans="1:1" x14ac:dyDescent="0.2">
      <c r="A437" s="77"/>
    </row>
    <row r="438" spans="1:1" x14ac:dyDescent="0.2">
      <c r="A438" s="77"/>
    </row>
    <row r="439" spans="1:1" x14ac:dyDescent="0.2">
      <c r="A439" s="77"/>
    </row>
    <row r="440" spans="1:1" x14ac:dyDescent="0.2">
      <c r="A440" s="77"/>
    </row>
    <row r="441" spans="1:1" x14ac:dyDescent="0.2">
      <c r="A441" s="77"/>
    </row>
    <row r="442" spans="1:1" x14ac:dyDescent="0.2">
      <c r="A442" s="77"/>
    </row>
    <row r="443" spans="1:1" x14ac:dyDescent="0.2">
      <c r="A443" s="77"/>
    </row>
    <row r="444" spans="1:1" x14ac:dyDescent="0.2">
      <c r="A444" s="77"/>
    </row>
    <row r="445" spans="1:1" x14ac:dyDescent="0.2">
      <c r="A445" s="77"/>
    </row>
    <row r="446" spans="1:1" x14ac:dyDescent="0.2">
      <c r="A446" s="77"/>
    </row>
    <row r="447" spans="1:1" x14ac:dyDescent="0.2">
      <c r="A447" s="77"/>
    </row>
    <row r="448" spans="1:1" x14ac:dyDescent="0.2">
      <c r="A448" s="77"/>
    </row>
    <row r="449" spans="1:1" x14ac:dyDescent="0.2">
      <c r="A449" s="77"/>
    </row>
    <row r="450" spans="1:1" x14ac:dyDescent="0.2">
      <c r="A450" s="77"/>
    </row>
    <row r="451" spans="1:1" x14ac:dyDescent="0.2">
      <c r="A451" s="77"/>
    </row>
    <row r="452" spans="1:1" x14ac:dyDescent="0.2">
      <c r="A452" s="77"/>
    </row>
    <row r="453" spans="1:1" x14ac:dyDescent="0.2">
      <c r="A453" s="77"/>
    </row>
    <row r="454" spans="1:1" x14ac:dyDescent="0.2">
      <c r="A454" s="77"/>
    </row>
    <row r="455" spans="1:1" x14ac:dyDescent="0.2">
      <c r="A455" s="77"/>
    </row>
    <row r="456" spans="1:1" x14ac:dyDescent="0.2">
      <c r="A456" s="77"/>
    </row>
    <row r="457" spans="1:1" x14ac:dyDescent="0.2">
      <c r="A457" s="77"/>
    </row>
    <row r="458" spans="1:1" x14ac:dyDescent="0.2">
      <c r="A458" s="77"/>
    </row>
    <row r="459" spans="1:1" x14ac:dyDescent="0.2">
      <c r="A459" s="77"/>
    </row>
    <row r="460" spans="1:1" x14ac:dyDescent="0.2">
      <c r="A460" s="77"/>
    </row>
    <row r="461" spans="1:1" x14ac:dyDescent="0.2">
      <c r="A461" s="77"/>
    </row>
    <row r="462" spans="1:1" x14ac:dyDescent="0.2">
      <c r="A462" s="77"/>
    </row>
    <row r="463" spans="1:1" x14ac:dyDescent="0.2">
      <c r="A463" s="77"/>
    </row>
    <row r="464" spans="1:1" x14ac:dyDescent="0.2">
      <c r="A464" s="77"/>
    </row>
    <row r="465" spans="1:1" x14ac:dyDescent="0.2">
      <c r="A465" s="77"/>
    </row>
    <row r="466" spans="1:1" x14ac:dyDescent="0.2">
      <c r="A466" s="77"/>
    </row>
    <row r="467" spans="1:1" x14ac:dyDescent="0.2">
      <c r="A467" s="77"/>
    </row>
    <row r="468" spans="1:1" x14ac:dyDescent="0.2">
      <c r="A468" s="77"/>
    </row>
    <row r="469" spans="1:1" x14ac:dyDescent="0.2">
      <c r="A469" s="77"/>
    </row>
    <row r="470" spans="1:1" x14ac:dyDescent="0.2">
      <c r="A470" s="77"/>
    </row>
    <row r="471" spans="1:1" x14ac:dyDescent="0.2">
      <c r="A471" s="77"/>
    </row>
    <row r="472" spans="1:1" x14ac:dyDescent="0.2">
      <c r="A472" s="77"/>
    </row>
    <row r="473" spans="1:1" x14ac:dyDescent="0.2">
      <c r="A473" s="77"/>
    </row>
    <row r="474" spans="1:1" x14ac:dyDescent="0.2">
      <c r="A474" s="77"/>
    </row>
    <row r="475" spans="1:1" x14ac:dyDescent="0.2">
      <c r="A475" s="77"/>
    </row>
    <row r="476" spans="1:1" x14ac:dyDescent="0.2">
      <c r="A476" s="77"/>
    </row>
    <row r="477" spans="1:1" x14ac:dyDescent="0.2">
      <c r="A477" s="77"/>
    </row>
    <row r="478" spans="1:1" x14ac:dyDescent="0.2">
      <c r="A478" s="77"/>
    </row>
    <row r="479" spans="1:1" x14ac:dyDescent="0.2">
      <c r="A479" s="77"/>
    </row>
    <row r="480" spans="1:1" x14ac:dyDescent="0.2">
      <c r="A480" s="77"/>
    </row>
    <row r="481" spans="1:1" x14ac:dyDescent="0.2">
      <c r="A481" s="77"/>
    </row>
    <row r="482" spans="1:1" x14ac:dyDescent="0.2">
      <c r="A482" s="77"/>
    </row>
    <row r="483" spans="1:1" x14ac:dyDescent="0.2">
      <c r="A483" s="77"/>
    </row>
    <row r="484" spans="1:1" x14ac:dyDescent="0.2">
      <c r="A484" s="77"/>
    </row>
    <row r="485" spans="1:1" x14ac:dyDescent="0.2">
      <c r="A485" s="77"/>
    </row>
    <row r="486" spans="1:1" x14ac:dyDescent="0.2">
      <c r="A486" s="77"/>
    </row>
    <row r="487" spans="1:1" x14ac:dyDescent="0.2">
      <c r="A487" s="77"/>
    </row>
    <row r="488" spans="1:1" x14ac:dyDescent="0.2">
      <c r="A488" s="77"/>
    </row>
    <row r="489" spans="1:1" x14ac:dyDescent="0.2">
      <c r="A489" s="77"/>
    </row>
    <row r="490" spans="1:1" x14ac:dyDescent="0.2">
      <c r="A490" s="77"/>
    </row>
    <row r="491" spans="1:1" x14ac:dyDescent="0.2">
      <c r="A491" s="77"/>
    </row>
    <row r="492" spans="1:1" x14ac:dyDescent="0.2">
      <c r="A492" s="77"/>
    </row>
    <row r="493" spans="1:1" x14ac:dyDescent="0.2">
      <c r="A493" s="77"/>
    </row>
    <row r="494" spans="1:1" x14ac:dyDescent="0.2">
      <c r="A494" s="77"/>
    </row>
    <row r="495" spans="1:1" x14ac:dyDescent="0.2">
      <c r="A495" s="77"/>
    </row>
    <row r="496" spans="1:1" x14ac:dyDescent="0.2">
      <c r="A496" s="77"/>
    </row>
    <row r="497" spans="1:1" x14ac:dyDescent="0.2">
      <c r="A497" s="77"/>
    </row>
    <row r="498" spans="1:1" x14ac:dyDescent="0.2">
      <c r="A498" s="77"/>
    </row>
    <row r="499" spans="1:1" x14ac:dyDescent="0.2">
      <c r="A499" s="77"/>
    </row>
    <row r="500" spans="1:1" x14ac:dyDescent="0.2">
      <c r="A500" s="77"/>
    </row>
    <row r="501" spans="1:1" x14ac:dyDescent="0.2">
      <c r="A501" s="77"/>
    </row>
    <row r="502" spans="1:1" x14ac:dyDescent="0.2">
      <c r="A502" s="77"/>
    </row>
    <row r="503" spans="1:1" x14ac:dyDescent="0.2">
      <c r="A503" s="77"/>
    </row>
    <row r="504" spans="1:1" x14ac:dyDescent="0.2">
      <c r="A504" s="77"/>
    </row>
    <row r="505" spans="1:1" x14ac:dyDescent="0.2">
      <c r="A505" s="77"/>
    </row>
    <row r="506" spans="1:1" x14ac:dyDescent="0.2">
      <c r="A506" s="77"/>
    </row>
    <row r="507" spans="1:1" x14ac:dyDescent="0.2">
      <c r="A507" s="77"/>
    </row>
    <row r="508" spans="1:1" x14ac:dyDescent="0.2">
      <c r="A508" s="77"/>
    </row>
    <row r="509" spans="1:1" x14ac:dyDescent="0.2">
      <c r="A509" s="77"/>
    </row>
    <row r="510" spans="1:1" x14ac:dyDescent="0.2">
      <c r="A510" s="77"/>
    </row>
    <row r="511" spans="1:1" x14ac:dyDescent="0.2">
      <c r="A511" s="77"/>
    </row>
    <row r="512" spans="1:1" x14ac:dyDescent="0.2">
      <c r="A512" s="77"/>
    </row>
    <row r="513" spans="1:1" x14ac:dyDescent="0.2">
      <c r="A513" s="77"/>
    </row>
    <row r="514" spans="1:1" x14ac:dyDescent="0.2">
      <c r="A514" s="77"/>
    </row>
    <row r="515" spans="1:1" x14ac:dyDescent="0.2">
      <c r="A515" s="77"/>
    </row>
    <row r="516" spans="1:1" x14ac:dyDescent="0.2">
      <c r="A516" s="77"/>
    </row>
    <row r="517" spans="1:1" x14ac:dyDescent="0.2">
      <c r="A517" s="77"/>
    </row>
    <row r="518" spans="1:1" x14ac:dyDescent="0.2">
      <c r="A518" s="77"/>
    </row>
    <row r="519" spans="1:1" x14ac:dyDescent="0.2">
      <c r="A519" s="77"/>
    </row>
    <row r="520" spans="1:1" x14ac:dyDescent="0.2">
      <c r="A520" s="77"/>
    </row>
    <row r="521" spans="1:1" x14ac:dyDescent="0.2">
      <c r="A521" s="77"/>
    </row>
    <row r="522" spans="1:1" x14ac:dyDescent="0.2">
      <c r="A522" s="77"/>
    </row>
    <row r="523" spans="1:1" x14ac:dyDescent="0.2">
      <c r="A523" s="77"/>
    </row>
    <row r="524" spans="1:1" x14ac:dyDescent="0.2">
      <c r="A524" s="77"/>
    </row>
    <row r="525" spans="1:1" x14ac:dyDescent="0.2">
      <c r="A525" s="77"/>
    </row>
    <row r="526" spans="1:1" x14ac:dyDescent="0.2">
      <c r="A526" s="77"/>
    </row>
    <row r="527" spans="1:1" x14ac:dyDescent="0.2">
      <c r="A527" s="77"/>
    </row>
    <row r="528" spans="1:1" x14ac:dyDescent="0.2">
      <c r="A528" s="77"/>
    </row>
    <row r="529" spans="1:1" x14ac:dyDescent="0.2">
      <c r="A529" s="77"/>
    </row>
    <row r="530" spans="1:1" x14ac:dyDescent="0.2">
      <c r="A530" s="77"/>
    </row>
    <row r="531" spans="1:1" x14ac:dyDescent="0.2">
      <c r="A531" s="77"/>
    </row>
    <row r="532" spans="1:1" x14ac:dyDescent="0.2">
      <c r="A532" s="77"/>
    </row>
    <row r="533" spans="1:1" x14ac:dyDescent="0.2">
      <c r="A533" s="77"/>
    </row>
    <row r="534" spans="1:1" x14ac:dyDescent="0.2">
      <c r="A534" s="77"/>
    </row>
    <row r="535" spans="1:1" x14ac:dyDescent="0.2">
      <c r="A535" s="77"/>
    </row>
    <row r="536" spans="1:1" x14ac:dyDescent="0.2">
      <c r="A536" s="77"/>
    </row>
    <row r="537" spans="1:1" x14ac:dyDescent="0.2">
      <c r="A537" s="77"/>
    </row>
    <row r="538" spans="1:1" x14ac:dyDescent="0.2">
      <c r="A538" s="77"/>
    </row>
    <row r="539" spans="1:1" x14ac:dyDescent="0.2">
      <c r="A539" s="77"/>
    </row>
    <row r="540" spans="1:1" x14ac:dyDescent="0.2">
      <c r="A540" s="77"/>
    </row>
    <row r="541" spans="1:1" x14ac:dyDescent="0.2">
      <c r="A541" s="77"/>
    </row>
    <row r="542" spans="1:1" x14ac:dyDescent="0.2">
      <c r="A542" s="77"/>
    </row>
    <row r="543" spans="1:1" x14ac:dyDescent="0.2">
      <c r="A543" s="77"/>
    </row>
    <row r="544" spans="1:1" x14ac:dyDescent="0.2">
      <c r="A544" s="77"/>
    </row>
    <row r="545" spans="1:1" x14ac:dyDescent="0.2">
      <c r="A545" s="77"/>
    </row>
    <row r="546" spans="1:1" x14ac:dyDescent="0.2">
      <c r="A546" s="77"/>
    </row>
    <row r="547" spans="1:1" x14ac:dyDescent="0.2">
      <c r="A547" s="77"/>
    </row>
    <row r="548" spans="1:1" x14ac:dyDescent="0.2">
      <c r="A548" s="77"/>
    </row>
    <row r="549" spans="1:1" x14ac:dyDescent="0.2">
      <c r="A549" s="77"/>
    </row>
    <row r="550" spans="1:1" x14ac:dyDescent="0.2">
      <c r="A550" s="77"/>
    </row>
    <row r="551" spans="1:1" x14ac:dyDescent="0.2">
      <c r="A551" s="77"/>
    </row>
    <row r="552" spans="1:1" x14ac:dyDescent="0.2">
      <c r="A552" s="77"/>
    </row>
    <row r="553" spans="1:1" x14ac:dyDescent="0.2">
      <c r="A553" s="77"/>
    </row>
    <row r="554" spans="1:1" x14ac:dyDescent="0.2">
      <c r="A554" s="77"/>
    </row>
    <row r="555" spans="1:1" x14ac:dyDescent="0.2">
      <c r="A555" s="77"/>
    </row>
    <row r="556" spans="1:1" x14ac:dyDescent="0.2">
      <c r="A556" s="77"/>
    </row>
    <row r="557" spans="1:1" x14ac:dyDescent="0.2">
      <c r="A557" s="77"/>
    </row>
    <row r="558" spans="1:1" x14ac:dyDescent="0.2">
      <c r="A558" s="77"/>
    </row>
    <row r="559" spans="1:1" x14ac:dyDescent="0.2">
      <c r="A559" s="77"/>
    </row>
    <row r="560" spans="1:1" x14ac:dyDescent="0.2">
      <c r="A560" s="77"/>
    </row>
    <row r="561" spans="1:1" x14ac:dyDescent="0.2">
      <c r="A561" s="77"/>
    </row>
    <row r="562" spans="1:1" x14ac:dyDescent="0.2">
      <c r="A562" s="77"/>
    </row>
    <row r="563" spans="1:1" x14ac:dyDescent="0.2">
      <c r="A563" s="77"/>
    </row>
    <row r="564" spans="1:1" x14ac:dyDescent="0.2">
      <c r="A564" s="77"/>
    </row>
    <row r="565" spans="1:1" x14ac:dyDescent="0.2">
      <c r="A565" s="77"/>
    </row>
    <row r="566" spans="1:1" x14ac:dyDescent="0.2">
      <c r="A566" s="77"/>
    </row>
    <row r="567" spans="1:1" x14ac:dyDescent="0.2">
      <c r="A567" s="77"/>
    </row>
    <row r="568" spans="1:1" x14ac:dyDescent="0.2">
      <c r="A568" s="77"/>
    </row>
    <row r="569" spans="1:1" x14ac:dyDescent="0.2">
      <c r="A569" s="77"/>
    </row>
    <row r="570" spans="1:1" x14ac:dyDescent="0.2">
      <c r="A570" s="77"/>
    </row>
    <row r="571" spans="1:1" x14ac:dyDescent="0.2">
      <c r="A571" s="77"/>
    </row>
    <row r="572" spans="1:1" x14ac:dyDescent="0.2">
      <c r="A572" s="77"/>
    </row>
    <row r="573" spans="1:1" x14ac:dyDescent="0.2">
      <c r="A573" s="77"/>
    </row>
    <row r="574" spans="1:1" x14ac:dyDescent="0.2">
      <c r="A574" s="77"/>
    </row>
    <row r="575" spans="1:1" x14ac:dyDescent="0.2">
      <c r="A575" s="77"/>
    </row>
    <row r="576" spans="1:1" x14ac:dyDescent="0.2">
      <c r="A576" s="77"/>
    </row>
    <row r="577" spans="1:1" x14ac:dyDescent="0.2">
      <c r="A577" s="77"/>
    </row>
    <row r="578" spans="1:1" x14ac:dyDescent="0.2">
      <c r="A578" s="77"/>
    </row>
    <row r="579" spans="1:1" x14ac:dyDescent="0.2">
      <c r="A579" s="77"/>
    </row>
    <row r="580" spans="1:1" x14ac:dyDescent="0.2">
      <c r="A580" s="77"/>
    </row>
    <row r="581" spans="1:1" x14ac:dyDescent="0.2">
      <c r="A581" s="77"/>
    </row>
    <row r="582" spans="1:1" x14ac:dyDescent="0.2">
      <c r="A582" s="77"/>
    </row>
    <row r="583" spans="1:1" x14ac:dyDescent="0.2">
      <c r="A583" s="77"/>
    </row>
    <row r="584" spans="1:1" x14ac:dyDescent="0.2">
      <c r="A584" s="77"/>
    </row>
    <row r="585" spans="1:1" x14ac:dyDescent="0.2">
      <c r="A585" s="77"/>
    </row>
    <row r="586" spans="1:1" x14ac:dyDescent="0.2">
      <c r="A586" s="77"/>
    </row>
    <row r="587" spans="1:1" x14ac:dyDescent="0.2">
      <c r="A587" s="77"/>
    </row>
    <row r="588" spans="1:1" x14ac:dyDescent="0.2">
      <c r="A588" s="77"/>
    </row>
    <row r="589" spans="1:1" x14ac:dyDescent="0.2">
      <c r="A589" s="77"/>
    </row>
    <row r="590" spans="1:1" x14ac:dyDescent="0.2">
      <c r="A590" s="77"/>
    </row>
    <row r="591" spans="1:1" x14ac:dyDescent="0.2">
      <c r="A591" s="77"/>
    </row>
    <row r="592" spans="1:1" x14ac:dyDescent="0.2">
      <c r="A592" s="77"/>
    </row>
    <row r="593" spans="1:1" x14ac:dyDescent="0.2">
      <c r="A593" s="77"/>
    </row>
    <row r="594" spans="1:1" x14ac:dyDescent="0.2">
      <c r="A594" s="77"/>
    </row>
    <row r="595" spans="1:1" x14ac:dyDescent="0.2">
      <c r="A595" s="77"/>
    </row>
    <row r="596" spans="1:1" x14ac:dyDescent="0.2">
      <c r="A596" s="77"/>
    </row>
    <row r="597" spans="1:1" x14ac:dyDescent="0.2">
      <c r="A597" s="77"/>
    </row>
    <row r="598" spans="1:1" x14ac:dyDescent="0.2">
      <c r="A598" s="77"/>
    </row>
    <row r="599" spans="1:1" x14ac:dyDescent="0.2">
      <c r="A599" s="77"/>
    </row>
    <row r="600" spans="1:1" x14ac:dyDescent="0.2">
      <c r="A600" s="77"/>
    </row>
    <row r="601" spans="1:1" x14ac:dyDescent="0.2">
      <c r="A601" s="77"/>
    </row>
    <row r="602" spans="1:1" x14ac:dyDescent="0.2">
      <c r="A602" s="77"/>
    </row>
    <row r="603" spans="1:1" x14ac:dyDescent="0.2">
      <c r="A603" s="77"/>
    </row>
    <row r="604" spans="1:1" x14ac:dyDescent="0.2">
      <c r="A604" s="77"/>
    </row>
    <row r="605" spans="1:1" x14ac:dyDescent="0.2">
      <c r="A605" s="77"/>
    </row>
    <row r="606" spans="1:1" x14ac:dyDescent="0.2">
      <c r="A606" s="77"/>
    </row>
    <row r="607" spans="1:1" x14ac:dyDescent="0.2">
      <c r="A607" s="77"/>
    </row>
    <row r="608" spans="1:1" x14ac:dyDescent="0.2">
      <c r="A608" s="77"/>
    </row>
    <row r="609" spans="1:1" x14ac:dyDescent="0.2">
      <c r="A609" s="77"/>
    </row>
    <row r="610" spans="1:1" x14ac:dyDescent="0.2">
      <c r="A610" s="77"/>
    </row>
    <row r="611" spans="1:1" x14ac:dyDescent="0.2">
      <c r="A611" s="77"/>
    </row>
    <row r="612" spans="1:1" x14ac:dyDescent="0.2">
      <c r="A612" s="77"/>
    </row>
    <row r="613" spans="1:1" x14ac:dyDescent="0.2">
      <c r="A613" s="77"/>
    </row>
    <row r="614" spans="1:1" x14ac:dyDescent="0.2">
      <c r="A614" s="77"/>
    </row>
    <row r="615" spans="1:1" x14ac:dyDescent="0.2">
      <c r="A615" s="77"/>
    </row>
    <row r="616" spans="1:1" x14ac:dyDescent="0.2">
      <c r="A616" s="77"/>
    </row>
    <row r="617" spans="1:1" x14ac:dyDescent="0.2">
      <c r="A617" s="77"/>
    </row>
    <row r="618" spans="1:1" x14ac:dyDescent="0.2">
      <c r="A618" s="77"/>
    </row>
    <row r="619" spans="1:1" x14ac:dyDescent="0.2">
      <c r="A619" s="77"/>
    </row>
    <row r="620" spans="1:1" x14ac:dyDescent="0.2">
      <c r="A620" s="77"/>
    </row>
    <row r="621" spans="1:1" x14ac:dyDescent="0.2">
      <c r="A621" s="77"/>
    </row>
    <row r="622" spans="1:1" x14ac:dyDescent="0.2">
      <c r="A622" s="77"/>
    </row>
    <row r="623" spans="1:1" x14ac:dyDescent="0.2">
      <c r="A623" s="77"/>
    </row>
    <row r="624" spans="1:1" x14ac:dyDescent="0.2">
      <c r="A624" s="77"/>
    </row>
    <row r="625" spans="1:1" x14ac:dyDescent="0.2">
      <c r="A625" s="77"/>
    </row>
    <row r="626" spans="1:1" x14ac:dyDescent="0.2">
      <c r="A626" s="77"/>
    </row>
    <row r="627" spans="1:1" x14ac:dyDescent="0.2">
      <c r="A627" s="77"/>
    </row>
    <row r="628" spans="1:1" x14ac:dyDescent="0.2">
      <c r="A628" s="77"/>
    </row>
    <row r="629" spans="1:1" x14ac:dyDescent="0.2">
      <c r="A629" s="77"/>
    </row>
    <row r="630" spans="1:1" x14ac:dyDescent="0.2">
      <c r="A630" s="77"/>
    </row>
    <row r="631" spans="1:1" x14ac:dyDescent="0.2">
      <c r="A631" s="77"/>
    </row>
    <row r="632" spans="1:1" x14ac:dyDescent="0.2">
      <c r="A632" s="77"/>
    </row>
    <row r="633" spans="1:1" x14ac:dyDescent="0.2">
      <c r="A633" s="77"/>
    </row>
    <row r="634" spans="1:1" x14ac:dyDescent="0.2">
      <c r="A634" s="77"/>
    </row>
    <row r="635" spans="1:1" x14ac:dyDescent="0.2">
      <c r="A635" s="77"/>
    </row>
    <row r="636" spans="1:1" x14ac:dyDescent="0.2">
      <c r="A636" s="77"/>
    </row>
    <row r="637" spans="1:1" x14ac:dyDescent="0.2">
      <c r="A637" s="77"/>
    </row>
    <row r="638" spans="1:1" x14ac:dyDescent="0.2">
      <c r="A638" s="77"/>
    </row>
    <row r="639" spans="1:1" x14ac:dyDescent="0.2">
      <c r="A639" s="77"/>
    </row>
    <row r="640" spans="1:1" x14ac:dyDescent="0.2">
      <c r="A640" s="77"/>
    </row>
    <row r="641" spans="1:1" x14ac:dyDescent="0.2">
      <c r="A641" s="77"/>
    </row>
    <row r="642" spans="1:1" x14ac:dyDescent="0.2">
      <c r="A642" s="77"/>
    </row>
    <row r="643" spans="1:1" x14ac:dyDescent="0.2">
      <c r="A643" s="77"/>
    </row>
    <row r="644" spans="1:1" x14ac:dyDescent="0.2">
      <c r="A644" s="77"/>
    </row>
    <row r="645" spans="1:1" x14ac:dyDescent="0.2">
      <c r="A645" s="77"/>
    </row>
    <row r="646" spans="1:1" x14ac:dyDescent="0.2">
      <c r="A646" s="77"/>
    </row>
    <row r="647" spans="1:1" x14ac:dyDescent="0.2">
      <c r="A647" s="77"/>
    </row>
    <row r="648" spans="1:1" x14ac:dyDescent="0.2">
      <c r="A648" s="77"/>
    </row>
    <row r="649" spans="1:1" x14ac:dyDescent="0.2">
      <c r="A649" s="77"/>
    </row>
    <row r="650" spans="1:1" x14ac:dyDescent="0.2">
      <c r="A650" s="77"/>
    </row>
    <row r="651" spans="1:1" x14ac:dyDescent="0.2">
      <c r="A651" s="77"/>
    </row>
    <row r="652" spans="1:1" x14ac:dyDescent="0.2">
      <c r="A652" s="77"/>
    </row>
    <row r="653" spans="1:1" x14ac:dyDescent="0.2">
      <c r="A653" s="77"/>
    </row>
    <row r="654" spans="1:1" x14ac:dyDescent="0.2">
      <c r="A654" s="77"/>
    </row>
    <row r="655" spans="1:1" x14ac:dyDescent="0.2">
      <c r="A655" s="77"/>
    </row>
    <row r="656" spans="1:1" x14ac:dyDescent="0.2">
      <c r="A656" s="77"/>
    </row>
    <row r="657" spans="1:1" x14ac:dyDescent="0.2">
      <c r="A657" s="77"/>
    </row>
    <row r="658" spans="1:1" x14ac:dyDescent="0.2">
      <c r="A658" s="77"/>
    </row>
    <row r="659" spans="1:1" x14ac:dyDescent="0.2">
      <c r="A659" s="77"/>
    </row>
    <row r="660" spans="1:1" x14ac:dyDescent="0.2">
      <c r="A660" s="77"/>
    </row>
    <row r="661" spans="1:1" x14ac:dyDescent="0.2">
      <c r="A661" s="77"/>
    </row>
    <row r="662" spans="1:1" x14ac:dyDescent="0.2">
      <c r="A662" s="77"/>
    </row>
    <row r="663" spans="1:1" x14ac:dyDescent="0.2">
      <c r="A663" s="77"/>
    </row>
    <row r="664" spans="1:1" x14ac:dyDescent="0.2">
      <c r="A664" s="77"/>
    </row>
    <row r="665" spans="1:1" x14ac:dyDescent="0.2">
      <c r="A665" s="77"/>
    </row>
    <row r="666" spans="1:1" x14ac:dyDescent="0.2">
      <c r="A666" s="77"/>
    </row>
    <row r="667" spans="1:1" x14ac:dyDescent="0.2">
      <c r="A667" s="77"/>
    </row>
    <row r="668" spans="1:1" x14ac:dyDescent="0.2">
      <c r="A668" s="77"/>
    </row>
    <row r="669" spans="1:1" x14ac:dyDescent="0.2">
      <c r="A669" s="77"/>
    </row>
    <row r="670" spans="1:1" x14ac:dyDescent="0.2">
      <c r="A670" s="77"/>
    </row>
    <row r="671" spans="1:1" x14ac:dyDescent="0.2">
      <c r="A671" s="77"/>
    </row>
    <row r="672" spans="1:1" x14ac:dyDescent="0.2">
      <c r="A672" s="77"/>
    </row>
    <row r="673" spans="1:1" x14ac:dyDescent="0.2">
      <c r="A673" s="77"/>
    </row>
    <row r="674" spans="1:1" x14ac:dyDescent="0.2">
      <c r="A674" s="77"/>
    </row>
    <row r="675" spans="1:1" x14ac:dyDescent="0.2">
      <c r="A675" s="77"/>
    </row>
    <row r="676" spans="1:1" x14ac:dyDescent="0.2">
      <c r="A676" s="77"/>
    </row>
    <row r="677" spans="1:1" x14ac:dyDescent="0.2">
      <c r="A677" s="77"/>
    </row>
    <row r="678" spans="1:1" x14ac:dyDescent="0.2">
      <c r="A678" s="77"/>
    </row>
    <row r="679" spans="1:1" x14ac:dyDescent="0.2">
      <c r="A679" s="77"/>
    </row>
    <row r="680" spans="1:1" x14ac:dyDescent="0.2">
      <c r="A680" s="77"/>
    </row>
    <row r="681" spans="1:1" x14ac:dyDescent="0.2">
      <c r="A681" s="77"/>
    </row>
    <row r="682" spans="1:1" x14ac:dyDescent="0.2">
      <c r="A682" s="77"/>
    </row>
    <row r="683" spans="1:1" x14ac:dyDescent="0.2">
      <c r="A683" s="77"/>
    </row>
    <row r="684" spans="1:1" x14ac:dyDescent="0.2">
      <c r="A684" s="77"/>
    </row>
    <row r="685" spans="1:1" x14ac:dyDescent="0.2">
      <c r="A685" s="77"/>
    </row>
    <row r="686" spans="1:1" x14ac:dyDescent="0.2">
      <c r="A686" s="77"/>
    </row>
    <row r="687" spans="1:1" x14ac:dyDescent="0.2">
      <c r="A687" s="77"/>
    </row>
    <row r="688" spans="1:1" x14ac:dyDescent="0.2">
      <c r="A688" s="77"/>
    </row>
    <row r="689" spans="1:1" x14ac:dyDescent="0.2">
      <c r="A689" s="77"/>
    </row>
    <row r="690" spans="1:1" x14ac:dyDescent="0.2">
      <c r="A690" s="77"/>
    </row>
    <row r="691" spans="1:1" x14ac:dyDescent="0.2">
      <c r="A691" s="77"/>
    </row>
    <row r="692" spans="1:1" x14ac:dyDescent="0.2">
      <c r="A692" s="77"/>
    </row>
    <row r="693" spans="1:1" x14ac:dyDescent="0.2">
      <c r="A693" s="77"/>
    </row>
    <row r="694" spans="1:1" x14ac:dyDescent="0.2">
      <c r="A694" s="77"/>
    </row>
    <row r="695" spans="1:1" x14ac:dyDescent="0.2">
      <c r="A695" s="77"/>
    </row>
    <row r="696" spans="1:1" x14ac:dyDescent="0.2">
      <c r="A696" s="77"/>
    </row>
    <row r="697" spans="1:1" x14ac:dyDescent="0.2">
      <c r="A697" s="77"/>
    </row>
    <row r="698" spans="1:1" x14ac:dyDescent="0.2">
      <c r="A698" s="77"/>
    </row>
    <row r="699" spans="1:1" x14ac:dyDescent="0.2">
      <c r="A699" s="77"/>
    </row>
    <row r="700" spans="1:1" x14ac:dyDescent="0.2">
      <c r="A700" s="77"/>
    </row>
    <row r="701" spans="1:1" x14ac:dyDescent="0.2">
      <c r="A701" s="77"/>
    </row>
    <row r="702" spans="1:1" x14ac:dyDescent="0.2">
      <c r="A702" s="77"/>
    </row>
    <row r="703" spans="1:1" x14ac:dyDescent="0.2">
      <c r="A703" s="77"/>
    </row>
    <row r="704" spans="1:1" x14ac:dyDescent="0.2">
      <c r="A704" s="77"/>
    </row>
    <row r="705" spans="1:1" x14ac:dyDescent="0.2">
      <c r="A705" s="77"/>
    </row>
    <row r="706" spans="1:1" x14ac:dyDescent="0.2">
      <c r="A706" s="77"/>
    </row>
    <row r="707" spans="1:1" x14ac:dyDescent="0.2">
      <c r="A707" s="77"/>
    </row>
    <row r="708" spans="1:1" x14ac:dyDescent="0.2">
      <c r="A708" s="77"/>
    </row>
    <row r="709" spans="1:1" x14ac:dyDescent="0.2">
      <c r="A709" s="77"/>
    </row>
    <row r="710" spans="1:1" x14ac:dyDescent="0.2">
      <c r="A710" s="77"/>
    </row>
    <row r="711" spans="1:1" x14ac:dyDescent="0.2">
      <c r="A711" s="77"/>
    </row>
    <row r="712" spans="1:1" x14ac:dyDescent="0.2">
      <c r="A712" s="77"/>
    </row>
    <row r="713" spans="1:1" x14ac:dyDescent="0.2">
      <c r="A713" s="77"/>
    </row>
    <row r="714" spans="1:1" x14ac:dyDescent="0.2">
      <c r="A714" s="77"/>
    </row>
    <row r="715" spans="1:1" x14ac:dyDescent="0.2">
      <c r="A715" s="77"/>
    </row>
    <row r="716" spans="1:1" x14ac:dyDescent="0.2">
      <c r="A716" s="77"/>
    </row>
    <row r="717" spans="1:1" x14ac:dyDescent="0.2">
      <c r="A717" s="77"/>
    </row>
    <row r="718" spans="1:1" x14ac:dyDescent="0.2">
      <c r="A718" s="77"/>
    </row>
    <row r="719" spans="1:1" x14ac:dyDescent="0.2">
      <c r="A719" s="77"/>
    </row>
    <row r="720" spans="1:1" x14ac:dyDescent="0.2">
      <c r="A720" s="77"/>
    </row>
    <row r="721" spans="1:1" x14ac:dyDescent="0.2">
      <c r="A721" s="77"/>
    </row>
    <row r="722" spans="1:1" x14ac:dyDescent="0.2">
      <c r="A722" s="77"/>
    </row>
    <row r="723" spans="1:1" x14ac:dyDescent="0.2">
      <c r="A723" s="77"/>
    </row>
    <row r="724" spans="1:1" x14ac:dyDescent="0.2">
      <c r="A724" s="77"/>
    </row>
    <row r="725" spans="1:1" x14ac:dyDescent="0.2">
      <c r="A725" s="77"/>
    </row>
    <row r="726" spans="1:1" x14ac:dyDescent="0.2">
      <c r="A726" s="77"/>
    </row>
    <row r="727" spans="1:1" x14ac:dyDescent="0.2">
      <c r="A727" s="77"/>
    </row>
    <row r="728" spans="1:1" x14ac:dyDescent="0.2">
      <c r="A728" s="77"/>
    </row>
    <row r="729" spans="1:1" x14ac:dyDescent="0.2">
      <c r="A729" s="77"/>
    </row>
    <row r="730" spans="1:1" x14ac:dyDescent="0.2">
      <c r="A730" s="77"/>
    </row>
    <row r="731" spans="1:1" x14ac:dyDescent="0.2">
      <c r="A731" s="77"/>
    </row>
    <row r="732" spans="1:1" x14ac:dyDescent="0.2">
      <c r="A732" s="77"/>
    </row>
    <row r="733" spans="1:1" x14ac:dyDescent="0.2">
      <c r="A733" s="77"/>
    </row>
    <row r="734" spans="1:1" x14ac:dyDescent="0.2">
      <c r="A734" s="77"/>
    </row>
    <row r="735" spans="1:1" x14ac:dyDescent="0.2">
      <c r="A735" s="77"/>
    </row>
    <row r="736" spans="1:1" x14ac:dyDescent="0.2">
      <c r="A736" s="77"/>
    </row>
    <row r="737" spans="1:1" x14ac:dyDescent="0.2">
      <c r="A737" s="77"/>
    </row>
    <row r="738" spans="1:1" x14ac:dyDescent="0.2">
      <c r="A738" s="77"/>
    </row>
    <row r="739" spans="1:1" x14ac:dyDescent="0.2">
      <c r="A739" s="77"/>
    </row>
    <row r="740" spans="1:1" x14ac:dyDescent="0.2">
      <c r="A740" s="77"/>
    </row>
    <row r="741" spans="1:1" x14ac:dyDescent="0.2">
      <c r="A741" s="77"/>
    </row>
    <row r="742" spans="1:1" x14ac:dyDescent="0.2">
      <c r="A742" s="77"/>
    </row>
    <row r="743" spans="1:1" x14ac:dyDescent="0.2">
      <c r="A743" s="77"/>
    </row>
    <row r="744" spans="1:1" x14ac:dyDescent="0.2">
      <c r="A744" s="77"/>
    </row>
    <row r="745" spans="1:1" x14ac:dyDescent="0.2">
      <c r="A745" s="77"/>
    </row>
    <row r="746" spans="1:1" x14ac:dyDescent="0.2">
      <c r="A746" s="77"/>
    </row>
    <row r="747" spans="1:1" x14ac:dyDescent="0.2">
      <c r="A747" s="77"/>
    </row>
    <row r="748" spans="1:1" x14ac:dyDescent="0.2">
      <c r="A748" s="77"/>
    </row>
    <row r="749" spans="1:1" x14ac:dyDescent="0.2">
      <c r="A749" s="77"/>
    </row>
    <row r="750" spans="1:1" x14ac:dyDescent="0.2">
      <c r="A750" s="77"/>
    </row>
    <row r="751" spans="1:1" x14ac:dyDescent="0.2">
      <c r="A751" s="77"/>
    </row>
    <row r="752" spans="1:1" x14ac:dyDescent="0.2">
      <c r="A752" s="77"/>
    </row>
    <row r="753" spans="1:1" x14ac:dyDescent="0.2">
      <c r="A753" s="77"/>
    </row>
    <row r="754" spans="1:1" x14ac:dyDescent="0.2">
      <c r="A754" s="77"/>
    </row>
    <row r="755" spans="1:1" x14ac:dyDescent="0.2">
      <c r="A755" s="77"/>
    </row>
    <row r="756" spans="1:1" x14ac:dyDescent="0.2">
      <c r="A756" s="77"/>
    </row>
    <row r="757" spans="1:1" x14ac:dyDescent="0.2">
      <c r="A757" s="77"/>
    </row>
    <row r="758" spans="1:1" x14ac:dyDescent="0.2">
      <c r="A758" s="77"/>
    </row>
    <row r="759" spans="1:1" x14ac:dyDescent="0.2">
      <c r="A759" s="77"/>
    </row>
    <row r="760" spans="1:1" x14ac:dyDescent="0.2">
      <c r="A760" s="77"/>
    </row>
    <row r="761" spans="1:1" x14ac:dyDescent="0.2">
      <c r="A761" s="77"/>
    </row>
    <row r="762" spans="1:1" x14ac:dyDescent="0.2">
      <c r="A762" s="77"/>
    </row>
    <row r="763" spans="1:1" x14ac:dyDescent="0.2">
      <c r="A763" s="77"/>
    </row>
    <row r="764" spans="1:1" x14ac:dyDescent="0.2">
      <c r="A764" s="77"/>
    </row>
    <row r="765" spans="1:1" x14ac:dyDescent="0.2">
      <c r="A765" s="77"/>
    </row>
    <row r="766" spans="1:1" x14ac:dyDescent="0.2">
      <c r="A766" s="77"/>
    </row>
    <row r="767" spans="1:1" x14ac:dyDescent="0.2">
      <c r="A767" s="77"/>
    </row>
    <row r="768" spans="1:1" x14ac:dyDescent="0.2">
      <c r="A768" s="77"/>
    </row>
    <row r="769" spans="1:1" x14ac:dyDescent="0.2">
      <c r="A769" s="77"/>
    </row>
    <row r="770" spans="1:1" x14ac:dyDescent="0.2">
      <c r="A770" s="77"/>
    </row>
    <row r="771" spans="1:1" x14ac:dyDescent="0.2">
      <c r="A771" s="77"/>
    </row>
    <row r="772" spans="1:1" x14ac:dyDescent="0.2">
      <c r="A772" s="77"/>
    </row>
    <row r="773" spans="1:1" x14ac:dyDescent="0.2">
      <c r="A773" s="77"/>
    </row>
    <row r="774" spans="1:1" x14ac:dyDescent="0.2">
      <c r="A774" s="77"/>
    </row>
    <row r="775" spans="1:1" x14ac:dyDescent="0.2">
      <c r="A775" s="77"/>
    </row>
    <row r="776" spans="1:1" x14ac:dyDescent="0.2">
      <c r="A776" s="77"/>
    </row>
    <row r="777" spans="1:1" x14ac:dyDescent="0.2">
      <c r="A777" s="77"/>
    </row>
    <row r="778" spans="1:1" x14ac:dyDescent="0.2">
      <c r="A778" s="77"/>
    </row>
    <row r="779" spans="1:1" x14ac:dyDescent="0.2">
      <c r="A779" s="77"/>
    </row>
    <row r="780" spans="1:1" x14ac:dyDescent="0.2">
      <c r="A780" s="77"/>
    </row>
    <row r="781" spans="1:1" x14ac:dyDescent="0.2">
      <c r="A781" s="77"/>
    </row>
    <row r="782" spans="1:1" x14ac:dyDescent="0.2">
      <c r="A782" s="77"/>
    </row>
    <row r="783" spans="1:1" x14ac:dyDescent="0.2">
      <c r="A783" s="77"/>
    </row>
    <row r="784" spans="1:1" x14ac:dyDescent="0.2">
      <c r="A784" s="77"/>
    </row>
    <row r="785" spans="1:1" x14ac:dyDescent="0.2">
      <c r="A785" s="77"/>
    </row>
    <row r="786" spans="1:1" x14ac:dyDescent="0.2">
      <c r="A786" s="77"/>
    </row>
    <row r="787" spans="1:1" x14ac:dyDescent="0.2">
      <c r="A787" s="77"/>
    </row>
    <row r="788" spans="1:1" x14ac:dyDescent="0.2">
      <c r="A788" s="77"/>
    </row>
    <row r="789" spans="1:1" x14ac:dyDescent="0.2">
      <c r="A789" s="77"/>
    </row>
    <row r="790" spans="1:1" x14ac:dyDescent="0.2">
      <c r="A790" s="77"/>
    </row>
    <row r="791" spans="1:1" x14ac:dyDescent="0.2">
      <c r="A791" s="77"/>
    </row>
    <row r="792" spans="1:1" x14ac:dyDescent="0.2">
      <c r="A792" s="77"/>
    </row>
    <row r="793" spans="1:1" x14ac:dyDescent="0.2">
      <c r="A793" s="77"/>
    </row>
    <row r="794" spans="1:1" x14ac:dyDescent="0.2">
      <c r="A794" s="77"/>
    </row>
    <row r="795" spans="1:1" x14ac:dyDescent="0.2">
      <c r="A795" s="77"/>
    </row>
    <row r="796" spans="1:1" x14ac:dyDescent="0.2">
      <c r="A796" s="77"/>
    </row>
    <row r="797" spans="1:1" x14ac:dyDescent="0.2">
      <c r="A797" s="77"/>
    </row>
    <row r="798" spans="1:1" x14ac:dyDescent="0.2">
      <c r="A798" s="77"/>
    </row>
    <row r="799" spans="1:1" x14ac:dyDescent="0.2">
      <c r="A799" s="77"/>
    </row>
    <row r="800" spans="1:1" x14ac:dyDescent="0.2">
      <c r="A800" s="77"/>
    </row>
    <row r="801" spans="1:1" x14ac:dyDescent="0.2">
      <c r="A801" s="77"/>
    </row>
    <row r="802" spans="1:1" x14ac:dyDescent="0.2">
      <c r="A802" s="77"/>
    </row>
    <row r="803" spans="1:1" x14ac:dyDescent="0.2">
      <c r="A803" s="77"/>
    </row>
    <row r="804" spans="1:1" x14ac:dyDescent="0.2">
      <c r="A804" s="77"/>
    </row>
    <row r="805" spans="1:1" x14ac:dyDescent="0.2">
      <c r="A805" s="77"/>
    </row>
    <row r="806" spans="1:1" x14ac:dyDescent="0.2">
      <c r="A806" s="77"/>
    </row>
    <row r="807" spans="1:1" x14ac:dyDescent="0.2">
      <c r="A807" s="77"/>
    </row>
    <row r="808" spans="1:1" x14ac:dyDescent="0.2">
      <c r="A808" s="77"/>
    </row>
    <row r="809" spans="1:1" x14ac:dyDescent="0.2">
      <c r="A809" s="77"/>
    </row>
    <row r="810" spans="1:1" x14ac:dyDescent="0.2">
      <c r="A810" s="77"/>
    </row>
    <row r="811" spans="1:1" x14ac:dyDescent="0.2">
      <c r="A811" s="77"/>
    </row>
    <row r="812" spans="1:1" x14ac:dyDescent="0.2">
      <c r="A812" s="77"/>
    </row>
    <row r="813" spans="1:1" x14ac:dyDescent="0.2">
      <c r="A813" s="77"/>
    </row>
    <row r="814" spans="1:1" x14ac:dyDescent="0.2">
      <c r="A814" s="77"/>
    </row>
    <row r="815" spans="1:1" x14ac:dyDescent="0.2">
      <c r="A815" s="77"/>
    </row>
    <row r="816" spans="1:1" x14ac:dyDescent="0.2">
      <c r="A816" s="77"/>
    </row>
    <row r="817" spans="1:1" x14ac:dyDescent="0.2">
      <c r="A817" s="77"/>
    </row>
    <row r="818" spans="1:1" x14ac:dyDescent="0.2">
      <c r="A818" s="77"/>
    </row>
    <row r="819" spans="1:1" x14ac:dyDescent="0.2">
      <c r="A819" s="77"/>
    </row>
    <row r="820" spans="1:1" x14ac:dyDescent="0.2">
      <c r="A820" s="77"/>
    </row>
    <row r="821" spans="1:1" x14ac:dyDescent="0.2">
      <c r="A821" s="77"/>
    </row>
    <row r="822" spans="1:1" x14ac:dyDescent="0.2">
      <c r="A822" s="77"/>
    </row>
    <row r="823" spans="1:1" x14ac:dyDescent="0.2">
      <c r="A823" s="77"/>
    </row>
    <row r="824" spans="1:1" x14ac:dyDescent="0.2">
      <c r="A824" s="77"/>
    </row>
    <row r="825" spans="1:1" x14ac:dyDescent="0.2">
      <c r="A825" s="77"/>
    </row>
    <row r="826" spans="1:1" x14ac:dyDescent="0.2">
      <c r="A826" s="77"/>
    </row>
    <row r="827" spans="1:1" x14ac:dyDescent="0.2">
      <c r="A827" s="77"/>
    </row>
    <row r="828" spans="1:1" x14ac:dyDescent="0.2">
      <c r="A828" s="77"/>
    </row>
    <row r="829" spans="1:1" x14ac:dyDescent="0.2">
      <c r="A829" s="77"/>
    </row>
    <row r="830" spans="1:1" x14ac:dyDescent="0.2">
      <c r="A830" s="77"/>
    </row>
    <row r="831" spans="1:1" x14ac:dyDescent="0.2">
      <c r="A831" s="77"/>
    </row>
    <row r="832" spans="1:1" x14ac:dyDescent="0.2">
      <c r="A832" s="77"/>
    </row>
    <row r="833" spans="1:1" x14ac:dyDescent="0.2">
      <c r="A833" s="77"/>
    </row>
    <row r="834" spans="1:1" x14ac:dyDescent="0.2">
      <c r="A834" s="77"/>
    </row>
    <row r="835" spans="1:1" x14ac:dyDescent="0.2">
      <c r="A835" s="77"/>
    </row>
    <row r="836" spans="1:1" x14ac:dyDescent="0.2">
      <c r="A836" s="77"/>
    </row>
    <row r="837" spans="1:1" x14ac:dyDescent="0.2">
      <c r="A837" s="77"/>
    </row>
    <row r="838" spans="1:1" x14ac:dyDescent="0.2">
      <c r="A838" s="77"/>
    </row>
    <row r="839" spans="1:1" x14ac:dyDescent="0.2">
      <c r="A839" s="77"/>
    </row>
    <row r="840" spans="1:1" x14ac:dyDescent="0.2">
      <c r="A840" s="77"/>
    </row>
    <row r="841" spans="1:1" x14ac:dyDescent="0.2">
      <c r="A841" s="77"/>
    </row>
    <row r="842" spans="1:1" x14ac:dyDescent="0.2">
      <c r="A842" s="77"/>
    </row>
    <row r="843" spans="1:1" x14ac:dyDescent="0.2">
      <c r="A843" s="77"/>
    </row>
    <row r="844" spans="1:1" x14ac:dyDescent="0.2">
      <c r="A844" s="77"/>
    </row>
    <row r="845" spans="1:1" x14ac:dyDescent="0.2">
      <c r="A845" s="77"/>
    </row>
    <row r="846" spans="1:1" x14ac:dyDescent="0.2">
      <c r="A846" s="77"/>
    </row>
    <row r="847" spans="1:1" x14ac:dyDescent="0.2">
      <c r="A847" s="77"/>
    </row>
    <row r="848" spans="1:1" x14ac:dyDescent="0.2">
      <c r="A848" s="77"/>
    </row>
    <row r="849" spans="1:1" x14ac:dyDescent="0.2">
      <c r="A849" s="77"/>
    </row>
    <row r="850" spans="1:1" x14ac:dyDescent="0.2">
      <c r="A850" s="77"/>
    </row>
    <row r="851" spans="1:1" x14ac:dyDescent="0.2">
      <c r="A851" s="77"/>
    </row>
    <row r="852" spans="1:1" x14ac:dyDescent="0.2">
      <c r="A852" s="77"/>
    </row>
    <row r="853" spans="1:1" x14ac:dyDescent="0.2">
      <c r="A853" s="77"/>
    </row>
    <row r="854" spans="1:1" x14ac:dyDescent="0.2">
      <c r="A854" s="77"/>
    </row>
    <row r="855" spans="1:1" x14ac:dyDescent="0.2">
      <c r="A855" s="77"/>
    </row>
    <row r="856" spans="1:1" x14ac:dyDescent="0.2">
      <c r="A856" s="77"/>
    </row>
    <row r="857" spans="1:1" x14ac:dyDescent="0.2">
      <c r="A857" s="77"/>
    </row>
    <row r="858" spans="1:1" x14ac:dyDescent="0.2">
      <c r="A858" s="77"/>
    </row>
    <row r="859" spans="1:1" x14ac:dyDescent="0.2">
      <c r="A859" s="77"/>
    </row>
    <row r="860" spans="1:1" x14ac:dyDescent="0.2">
      <c r="A860" s="77"/>
    </row>
    <row r="861" spans="1:1" x14ac:dyDescent="0.2">
      <c r="A861" s="77"/>
    </row>
    <row r="862" spans="1:1" x14ac:dyDescent="0.2">
      <c r="A862" s="77"/>
    </row>
    <row r="863" spans="1:1" x14ac:dyDescent="0.2">
      <c r="A863" s="77"/>
    </row>
    <row r="864" spans="1:1" x14ac:dyDescent="0.2">
      <c r="A864" s="77"/>
    </row>
    <row r="865" spans="1:1" x14ac:dyDescent="0.2">
      <c r="A865" s="77"/>
    </row>
    <row r="866" spans="1:1" x14ac:dyDescent="0.2">
      <c r="A866" s="77"/>
    </row>
    <row r="867" spans="1:1" x14ac:dyDescent="0.2">
      <c r="A867" s="77"/>
    </row>
    <row r="868" spans="1:1" x14ac:dyDescent="0.2">
      <c r="A868" s="77"/>
    </row>
    <row r="869" spans="1:1" x14ac:dyDescent="0.2">
      <c r="A869" s="77"/>
    </row>
    <row r="870" spans="1:1" x14ac:dyDescent="0.2">
      <c r="A870" s="77"/>
    </row>
    <row r="871" spans="1:1" x14ac:dyDescent="0.2">
      <c r="A871" s="77"/>
    </row>
    <row r="872" spans="1:1" x14ac:dyDescent="0.2">
      <c r="A872" s="77"/>
    </row>
    <row r="873" spans="1:1" x14ac:dyDescent="0.2">
      <c r="A873" s="77"/>
    </row>
    <row r="874" spans="1:1" x14ac:dyDescent="0.2">
      <c r="A874" s="77"/>
    </row>
    <row r="875" spans="1:1" x14ac:dyDescent="0.2">
      <c r="A875" s="77"/>
    </row>
    <row r="876" spans="1:1" x14ac:dyDescent="0.2">
      <c r="A876" s="77"/>
    </row>
    <row r="877" spans="1:1" x14ac:dyDescent="0.2">
      <c r="A877" s="77"/>
    </row>
    <row r="878" spans="1:1" x14ac:dyDescent="0.2">
      <c r="A878" s="77"/>
    </row>
    <row r="879" spans="1:1" x14ac:dyDescent="0.2">
      <c r="A879" s="77"/>
    </row>
    <row r="880" spans="1:1" x14ac:dyDescent="0.2">
      <c r="A880" s="77"/>
    </row>
    <row r="881" spans="1:1" x14ac:dyDescent="0.2">
      <c r="A881" s="77"/>
    </row>
    <row r="882" spans="1:1" x14ac:dyDescent="0.2">
      <c r="A882" s="77"/>
    </row>
    <row r="883" spans="1:1" x14ac:dyDescent="0.2">
      <c r="A883" s="77"/>
    </row>
    <row r="884" spans="1:1" x14ac:dyDescent="0.2">
      <c r="A884" s="77"/>
    </row>
    <row r="885" spans="1:1" x14ac:dyDescent="0.2">
      <c r="A885" s="77"/>
    </row>
    <row r="886" spans="1:1" x14ac:dyDescent="0.2">
      <c r="A886" s="77"/>
    </row>
    <row r="887" spans="1:1" x14ac:dyDescent="0.2">
      <c r="A887" s="77"/>
    </row>
    <row r="888" spans="1:1" x14ac:dyDescent="0.2">
      <c r="A888" s="77"/>
    </row>
    <row r="889" spans="1:1" x14ac:dyDescent="0.2">
      <c r="A889" s="77"/>
    </row>
    <row r="890" spans="1:1" x14ac:dyDescent="0.2">
      <c r="A890" s="77"/>
    </row>
    <row r="891" spans="1:1" x14ac:dyDescent="0.2">
      <c r="A891" s="77"/>
    </row>
    <row r="892" spans="1:1" x14ac:dyDescent="0.2">
      <c r="A892" s="77"/>
    </row>
    <row r="893" spans="1:1" x14ac:dyDescent="0.2">
      <c r="A893" s="77"/>
    </row>
    <row r="894" spans="1:1" x14ac:dyDescent="0.2">
      <c r="A894" s="77"/>
    </row>
    <row r="895" spans="1:1" x14ac:dyDescent="0.2">
      <c r="A895" s="77"/>
    </row>
    <row r="896" spans="1:1" x14ac:dyDescent="0.2">
      <c r="A896" s="77"/>
    </row>
    <row r="897" spans="1:1" x14ac:dyDescent="0.2">
      <c r="A897" s="77"/>
    </row>
    <row r="898" spans="1:1" x14ac:dyDescent="0.2">
      <c r="A898" s="77"/>
    </row>
    <row r="899" spans="1:1" x14ac:dyDescent="0.2">
      <c r="A899" s="77"/>
    </row>
    <row r="900" spans="1:1" x14ac:dyDescent="0.2">
      <c r="A900" s="77"/>
    </row>
    <row r="901" spans="1:1" x14ac:dyDescent="0.2">
      <c r="A901" s="77"/>
    </row>
    <row r="902" spans="1:1" x14ac:dyDescent="0.2">
      <c r="A902" s="77"/>
    </row>
    <row r="903" spans="1:1" x14ac:dyDescent="0.2">
      <c r="A903" s="77"/>
    </row>
    <row r="904" spans="1:1" x14ac:dyDescent="0.2">
      <c r="A904" s="77"/>
    </row>
    <row r="905" spans="1:1" x14ac:dyDescent="0.2">
      <c r="A905" s="77"/>
    </row>
    <row r="906" spans="1:1" x14ac:dyDescent="0.2">
      <c r="A906" s="77"/>
    </row>
    <row r="907" spans="1:1" x14ac:dyDescent="0.2">
      <c r="A907" s="77"/>
    </row>
    <row r="908" spans="1:1" x14ac:dyDescent="0.2">
      <c r="A908" s="77"/>
    </row>
    <row r="909" spans="1:1" x14ac:dyDescent="0.2">
      <c r="A909" s="77"/>
    </row>
    <row r="910" spans="1:1" x14ac:dyDescent="0.2">
      <c r="A910" s="77"/>
    </row>
    <row r="911" spans="1:1" x14ac:dyDescent="0.2">
      <c r="A911" s="77"/>
    </row>
    <row r="912" spans="1:1" x14ac:dyDescent="0.2">
      <c r="A912" s="77"/>
    </row>
    <row r="913" spans="1:1" x14ac:dyDescent="0.2">
      <c r="A913" s="77"/>
    </row>
    <row r="914" spans="1:1" x14ac:dyDescent="0.2">
      <c r="A914" s="77"/>
    </row>
    <row r="915" spans="1:1" x14ac:dyDescent="0.2">
      <c r="A915" s="77"/>
    </row>
    <row r="916" spans="1:1" x14ac:dyDescent="0.2">
      <c r="A916" s="77"/>
    </row>
    <row r="917" spans="1:1" x14ac:dyDescent="0.2">
      <c r="A917" s="77"/>
    </row>
    <row r="918" spans="1:1" x14ac:dyDescent="0.2">
      <c r="A918" s="77"/>
    </row>
    <row r="919" spans="1:1" x14ac:dyDescent="0.2">
      <c r="A919" s="77"/>
    </row>
    <row r="920" spans="1:1" x14ac:dyDescent="0.2">
      <c r="A920" s="77"/>
    </row>
    <row r="921" spans="1:1" x14ac:dyDescent="0.2">
      <c r="A921" s="77"/>
    </row>
    <row r="922" spans="1:1" x14ac:dyDescent="0.2">
      <c r="A922" s="77"/>
    </row>
    <row r="923" spans="1:1" x14ac:dyDescent="0.2">
      <c r="A923" s="77"/>
    </row>
    <row r="924" spans="1:1" x14ac:dyDescent="0.2">
      <c r="A924" s="77"/>
    </row>
    <row r="925" spans="1:1" x14ac:dyDescent="0.2">
      <c r="A925" s="77"/>
    </row>
    <row r="926" spans="1:1" x14ac:dyDescent="0.2">
      <c r="A926" s="77"/>
    </row>
    <row r="927" spans="1:1" x14ac:dyDescent="0.2">
      <c r="A927" s="77"/>
    </row>
    <row r="928" spans="1:1" x14ac:dyDescent="0.2">
      <c r="A928" s="77"/>
    </row>
    <row r="929" spans="1:1" x14ac:dyDescent="0.2">
      <c r="A929" s="77"/>
    </row>
    <row r="930" spans="1:1" x14ac:dyDescent="0.2">
      <c r="A930" s="77"/>
    </row>
    <row r="931" spans="1:1" x14ac:dyDescent="0.2">
      <c r="A931" s="77"/>
    </row>
    <row r="932" spans="1:1" x14ac:dyDescent="0.2">
      <c r="A932" s="77"/>
    </row>
    <row r="933" spans="1:1" x14ac:dyDescent="0.2">
      <c r="A933" s="77"/>
    </row>
    <row r="934" spans="1:1" x14ac:dyDescent="0.2">
      <c r="A934" s="77"/>
    </row>
    <row r="935" spans="1:1" x14ac:dyDescent="0.2">
      <c r="A935" s="77"/>
    </row>
    <row r="936" spans="1:1" x14ac:dyDescent="0.2">
      <c r="A936" s="77"/>
    </row>
    <row r="937" spans="1:1" x14ac:dyDescent="0.2">
      <c r="A937" s="77"/>
    </row>
    <row r="938" spans="1:1" x14ac:dyDescent="0.2">
      <c r="A938" s="77"/>
    </row>
    <row r="939" spans="1:1" x14ac:dyDescent="0.2">
      <c r="A939" s="77"/>
    </row>
    <row r="940" spans="1:1" x14ac:dyDescent="0.2">
      <c r="A940" s="77"/>
    </row>
    <row r="941" spans="1:1" x14ac:dyDescent="0.2">
      <c r="A941" s="77"/>
    </row>
    <row r="942" spans="1:1" x14ac:dyDescent="0.2">
      <c r="A942" s="77"/>
    </row>
    <row r="943" spans="1:1" x14ac:dyDescent="0.2">
      <c r="A943" s="77"/>
    </row>
    <row r="944" spans="1:1" x14ac:dyDescent="0.2">
      <c r="A944" s="77"/>
    </row>
    <row r="945" spans="1:1" x14ac:dyDescent="0.2">
      <c r="A945" s="77"/>
    </row>
    <row r="946" spans="1:1" x14ac:dyDescent="0.2">
      <c r="A946" s="77"/>
    </row>
    <row r="947" spans="1:1" x14ac:dyDescent="0.2">
      <c r="A947" s="77"/>
    </row>
    <row r="948" spans="1:1" x14ac:dyDescent="0.2">
      <c r="A948" s="77"/>
    </row>
    <row r="949" spans="1:1" x14ac:dyDescent="0.2">
      <c r="A949" s="77"/>
    </row>
    <row r="950" spans="1:1" x14ac:dyDescent="0.2">
      <c r="A950" s="77"/>
    </row>
    <row r="951" spans="1:1" x14ac:dyDescent="0.2">
      <c r="A951" s="77"/>
    </row>
    <row r="952" spans="1:1" x14ac:dyDescent="0.2">
      <c r="A952" s="77"/>
    </row>
    <row r="953" spans="1:1" x14ac:dyDescent="0.2">
      <c r="A953" s="77"/>
    </row>
    <row r="954" spans="1:1" x14ac:dyDescent="0.2">
      <c r="A954" s="77"/>
    </row>
    <row r="955" spans="1:1" x14ac:dyDescent="0.2">
      <c r="A955" s="77"/>
    </row>
    <row r="956" spans="1:1" x14ac:dyDescent="0.2">
      <c r="A956" s="77"/>
    </row>
    <row r="957" spans="1:1" x14ac:dyDescent="0.2">
      <c r="A957" s="77"/>
    </row>
    <row r="958" spans="1:1" x14ac:dyDescent="0.2">
      <c r="A958" s="77"/>
    </row>
    <row r="959" spans="1:1" x14ac:dyDescent="0.2">
      <c r="A959" s="77"/>
    </row>
    <row r="960" spans="1:1" x14ac:dyDescent="0.2">
      <c r="A960" s="77"/>
    </row>
    <row r="961" spans="1:1" x14ac:dyDescent="0.2">
      <c r="A961" s="77"/>
    </row>
    <row r="962" spans="1:1" x14ac:dyDescent="0.2">
      <c r="A962" s="77"/>
    </row>
    <row r="963" spans="1:1" x14ac:dyDescent="0.2">
      <c r="A963" s="77"/>
    </row>
    <row r="964" spans="1:1" x14ac:dyDescent="0.2">
      <c r="A964" s="77"/>
    </row>
    <row r="965" spans="1:1" x14ac:dyDescent="0.2">
      <c r="A965" s="77"/>
    </row>
    <row r="966" spans="1:1" x14ac:dyDescent="0.2">
      <c r="A966" s="77"/>
    </row>
    <row r="967" spans="1:1" x14ac:dyDescent="0.2">
      <c r="A967" s="77"/>
    </row>
    <row r="968" spans="1:1" x14ac:dyDescent="0.2">
      <c r="A968" s="77"/>
    </row>
    <row r="969" spans="1:1" x14ac:dyDescent="0.2">
      <c r="A969" s="77"/>
    </row>
    <row r="970" spans="1:1" x14ac:dyDescent="0.2">
      <c r="A970" s="77"/>
    </row>
    <row r="971" spans="1:1" x14ac:dyDescent="0.2">
      <c r="A971" s="77"/>
    </row>
    <row r="972" spans="1:1" x14ac:dyDescent="0.2">
      <c r="A972" s="77"/>
    </row>
    <row r="973" spans="1:1" x14ac:dyDescent="0.2">
      <c r="A973" s="77"/>
    </row>
    <row r="974" spans="1:1" x14ac:dyDescent="0.2">
      <c r="A974" s="77"/>
    </row>
    <row r="975" spans="1:1" x14ac:dyDescent="0.2">
      <c r="A975" s="77"/>
    </row>
    <row r="976" spans="1:1" x14ac:dyDescent="0.2">
      <c r="A976" s="77"/>
    </row>
    <row r="977" spans="1:1" x14ac:dyDescent="0.2">
      <c r="A977" s="77"/>
    </row>
    <row r="978" spans="1:1" x14ac:dyDescent="0.2">
      <c r="A978" s="77"/>
    </row>
    <row r="979" spans="1:1" x14ac:dyDescent="0.2">
      <c r="A979" s="77"/>
    </row>
    <row r="980" spans="1:1" x14ac:dyDescent="0.2">
      <c r="A980" s="77"/>
    </row>
    <row r="981" spans="1:1" x14ac:dyDescent="0.2">
      <c r="A981" s="77"/>
    </row>
    <row r="982" spans="1:1" x14ac:dyDescent="0.2">
      <c r="A982" s="77"/>
    </row>
    <row r="983" spans="1:1" x14ac:dyDescent="0.2">
      <c r="A983" s="77"/>
    </row>
    <row r="984" spans="1:1" x14ac:dyDescent="0.2">
      <c r="A984" s="77"/>
    </row>
    <row r="985" spans="1:1" x14ac:dyDescent="0.2">
      <c r="A985" s="77"/>
    </row>
    <row r="986" spans="1:1" x14ac:dyDescent="0.2">
      <c r="A986" s="77"/>
    </row>
    <row r="987" spans="1:1" x14ac:dyDescent="0.2">
      <c r="A987" s="77"/>
    </row>
    <row r="988" spans="1:1" x14ac:dyDescent="0.2">
      <c r="A988" s="77"/>
    </row>
    <row r="989" spans="1:1" x14ac:dyDescent="0.2">
      <c r="A989" s="77"/>
    </row>
    <row r="990" spans="1:1" x14ac:dyDescent="0.2">
      <c r="A990" s="77"/>
    </row>
    <row r="991" spans="1:1" x14ac:dyDescent="0.2">
      <c r="A991" s="77"/>
    </row>
    <row r="992" spans="1:1" x14ac:dyDescent="0.2">
      <c r="A992" s="77"/>
    </row>
    <row r="993" spans="1:1" x14ac:dyDescent="0.2">
      <c r="A993" s="77"/>
    </row>
    <row r="994" spans="1:1" x14ac:dyDescent="0.2">
      <c r="A994" s="77"/>
    </row>
    <row r="995" spans="1:1" x14ac:dyDescent="0.2">
      <c r="A995" s="77"/>
    </row>
    <row r="996" spans="1:1" x14ac:dyDescent="0.2">
      <c r="A996" s="77"/>
    </row>
    <row r="997" spans="1:1" x14ac:dyDescent="0.2">
      <c r="A997" s="77"/>
    </row>
    <row r="998" spans="1:1" x14ac:dyDescent="0.2">
      <c r="A998" s="77"/>
    </row>
    <row r="999" spans="1:1" x14ac:dyDescent="0.2">
      <c r="A999" s="77"/>
    </row>
    <row r="1000" spans="1:1" x14ac:dyDescent="0.2">
      <c r="A1000" s="77"/>
    </row>
    <row r="1001" spans="1:1" x14ac:dyDescent="0.2">
      <c r="A1001" s="77"/>
    </row>
    <row r="1002" spans="1:1" x14ac:dyDescent="0.2">
      <c r="A1002" s="77"/>
    </row>
    <row r="1003" spans="1:1" x14ac:dyDescent="0.2">
      <c r="A1003" s="77"/>
    </row>
    <row r="1004" spans="1:1" x14ac:dyDescent="0.2">
      <c r="A1004" s="77"/>
    </row>
    <row r="1005" spans="1:1" x14ac:dyDescent="0.2">
      <c r="A1005" s="77"/>
    </row>
    <row r="1006" spans="1:1" x14ac:dyDescent="0.2">
      <c r="A1006" s="77"/>
    </row>
    <row r="1007" spans="1:1" x14ac:dyDescent="0.2">
      <c r="A1007" s="77"/>
    </row>
    <row r="1008" spans="1:1" x14ac:dyDescent="0.2">
      <c r="A1008" s="77"/>
    </row>
    <row r="1009" spans="1:1" x14ac:dyDescent="0.2">
      <c r="A1009" s="77"/>
    </row>
    <row r="1010" spans="1:1" x14ac:dyDescent="0.2">
      <c r="A1010" s="77"/>
    </row>
    <row r="1011" spans="1:1" x14ac:dyDescent="0.2">
      <c r="A1011" s="77"/>
    </row>
    <row r="1012" spans="1:1" x14ac:dyDescent="0.2">
      <c r="A1012" s="77"/>
    </row>
    <row r="1013" spans="1:1" x14ac:dyDescent="0.2">
      <c r="A1013" s="77"/>
    </row>
    <row r="1014" spans="1:1" x14ac:dyDescent="0.2">
      <c r="A1014" s="77"/>
    </row>
    <row r="1015" spans="1:1" x14ac:dyDescent="0.2">
      <c r="A1015" s="77"/>
    </row>
    <row r="1016" spans="1:1" x14ac:dyDescent="0.2">
      <c r="A1016" s="77"/>
    </row>
    <row r="1017" spans="1:1" x14ac:dyDescent="0.2">
      <c r="A1017" s="77"/>
    </row>
    <row r="1018" spans="1:1" x14ac:dyDescent="0.2">
      <c r="A1018" s="77"/>
    </row>
    <row r="1019" spans="1:1" x14ac:dyDescent="0.2">
      <c r="A1019" s="77"/>
    </row>
    <row r="1020" spans="1:1" x14ac:dyDescent="0.2">
      <c r="A1020" s="77"/>
    </row>
    <row r="1021" spans="1:1" x14ac:dyDescent="0.2">
      <c r="A1021" s="77"/>
    </row>
    <row r="1022" spans="1:1" x14ac:dyDescent="0.2">
      <c r="A1022" s="77"/>
    </row>
    <row r="1023" spans="1:1" x14ac:dyDescent="0.2">
      <c r="A1023" s="77"/>
    </row>
    <row r="1024" spans="1:1" x14ac:dyDescent="0.2">
      <c r="A1024" s="77"/>
    </row>
    <row r="1025" spans="1:1" x14ac:dyDescent="0.2">
      <c r="A1025" s="77"/>
    </row>
    <row r="1026" spans="1:1" x14ac:dyDescent="0.2">
      <c r="A1026" s="77"/>
    </row>
    <row r="1027" spans="1:1" x14ac:dyDescent="0.2">
      <c r="A1027" s="77"/>
    </row>
    <row r="1028" spans="1:1" x14ac:dyDescent="0.2">
      <c r="A1028" s="77"/>
    </row>
    <row r="1029" spans="1:1" x14ac:dyDescent="0.2">
      <c r="A1029" s="77"/>
    </row>
    <row r="1030" spans="1:1" x14ac:dyDescent="0.2">
      <c r="A1030" s="77"/>
    </row>
    <row r="1031" spans="1:1" x14ac:dyDescent="0.2">
      <c r="A1031" s="77"/>
    </row>
    <row r="1032" spans="1:1" x14ac:dyDescent="0.2">
      <c r="A1032" s="77"/>
    </row>
    <row r="1033" spans="1:1" x14ac:dyDescent="0.2">
      <c r="A1033" s="77"/>
    </row>
    <row r="1034" spans="1:1" x14ac:dyDescent="0.2">
      <c r="A1034" s="77"/>
    </row>
    <row r="1035" spans="1:1" x14ac:dyDescent="0.2">
      <c r="A1035" s="77"/>
    </row>
    <row r="1036" spans="1:1" x14ac:dyDescent="0.2">
      <c r="A1036" s="77"/>
    </row>
    <row r="1037" spans="1:1" x14ac:dyDescent="0.2">
      <c r="A1037" s="77"/>
    </row>
    <row r="1038" spans="1:1" x14ac:dyDescent="0.2">
      <c r="A1038" s="77"/>
    </row>
    <row r="1039" spans="1:1" x14ac:dyDescent="0.2">
      <c r="A1039" s="77"/>
    </row>
    <row r="1040" spans="1:1" x14ac:dyDescent="0.2">
      <c r="A1040" s="77"/>
    </row>
    <row r="1041" spans="1:1" x14ac:dyDescent="0.2">
      <c r="A1041" s="77"/>
    </row>
    <row r="1042" spans="1:1" x14ac:dyDescent="0.2">
      <c r="A1042" s="77"/>
    </row>
    <row r="1043" spans="1:1" x14ac:dyDescent="0.2">
      <c r="A1043" s="77"/>
    </row>
    <row r="1044" spans="1:1" x14ac:dyDescent="0.2">
      <c r="A1044" s="77"/>
    </row>
    <row r="1045" spans="1:1" x14ac:dyDescent="0.2">
      <c r="A1045" s="77"/>
    </row>
    <row r="1046" spans="1:1" x14ac:dyDescent="0.2">
      <c r="A1046" s="77"/>
    </row>
    <row r="1047" spans="1:1" x14ac:dyDescent="0.2">
      <c r="A1047" s="77"/>
    </row>
    <row r="1048" spans="1:1" x14ac:dyDescent="0.2">
      <c r="A1048" s="77"/>
    </row>
    <row r="1049" spans="1:1" x14ac:dyDescent="0.2">
      <c r="A1049" s="77"/>
    </row>
    <row r="1050" spans="1:1" x14ac:dyDescent="0.2">
      <c r="A1050" s="77"/>
    </row>
    <row r="1051" spans="1:1" x14ac:dyDescent="0.2">
      <c r="A1051" s="77"/>
    </row>
    <row r="1052" spans="1:1" x14ac:dyDescent="0.2">
      <c r="A1052" s="77"/>
    </row>
    <row r="1053" spans="1:1" x14ac:dyDescent="0.2">
      <c r="A1053" s="77"/>
    </row>
    <row r="1054" spans="1:1" x14ac:dyDescent="0.2">
      <c r="A1054" s="77"/>
    </row>
    <row r="1055" spans="1:1" x14ac:dyDescent="0.2">
      <c r="A1055" s="77"/>
    </row>
    <row r="1056" spans="1:1" x14ac:dyDescent="0.2">
      <c r="A1056" s="77"/>
    </row>
    <row r="1057" spans="1:1" x14ac:dyDescent="0.2">
      <c r="A1057" s="77"/>
    </row>
    <row r="1058" spans="1:1" x14ac:dyDescent="0.2">
      <c r="A1058" s="77"/>
    </row>
    <row r="1059" spans="1:1" x14ac:dyDescent="0.2">
      <c r="A1059" s="77"/>
    </row>
    <row r="1060" spans="1:1" x14ac:dyDescent="0.2">
      <c r="A1060" s="77"/>
    </row>
    <row r="1061" spans="1:1" x14ac:dyDescent="0.2">
      <c r="A1061" s="77"/>
    </row>
    <row r="1062" spans="1:1" x14ac:dyDescent="0.2">
      <c r="A1062" s="77"/>
    </row>
    <row r="1063" spans="1:1" x14ac:dyDescent="0.2">
      <c r="A1063" s="77"/>
    </row>
    <row r="1064" spans="1:1" x14ac:dyDescent="0.2">
      <c r="A1064" s="77"/>
    </row>
    <row r="1065" spans="1:1" x14ac:dyDescent="0.2">
      <c r="A1065" s="77"/>
    </row>
    <row r="1066" spans="1:1" x14ac:dyDescent="0.2">
      <c r="A1066" s="77"/>
    </row>
    <row r="1067" spans="1:1" x14ac:dyDescent="0.2">
      <c r="A1067" s="77"/>
    </row>
    <row r="1068" spans="1:1" x14ac:dyDescent="0.2">
      <c r="A1068" s="77"/>
    </row>
    <row r="1069" spans="1:1" x14ac:dyDescent="0.2">
      <c r="A1069" s="77"/>
    </row>
    <row r="1070" spans="1:1" x14ac:dyDescent="0.2">
      <c r="A1070" s="77"/>
    </row>
    <row r="1071" spans="1:1" x14ac:dyDescent="0.2">
      <c r="A1071" s="77"/>
    </row>
    <row r="1072" spans="1:1" x14ac:dyDescent="0.2">
      <c r="A1072" s="77"/>
    </row>
    <row r="1073" spans="1:1" x14ac:dyDescent="0.2">
      <c r="A1073" s="77"/>
    </row>
    <row r="1074" spans="1:1" x14ac:dyDescent="0.2">
      <c r="A1074" s="77"/>
    </row>
    <row r="1075" spans="1:1" x14ac:dyDescent="0.2">
      <c r="A1075" s="77"/>
    </row>
    <row r="1076" spans="1:1" x14ac:dyDescent="0.2">
      <c r="A1076" s="77"/>
    </row>
    <row r="1077" spans="1:1" x14ac:dyDescent="0.2">
      <c r="A1077" s="77"/>
    </row>
    <row r="1078" spans="1:1" x14ac:dyDescent="0.2">
      <c r="A1078" s="77"/>
    </row>
    <row r="1079" spans="1:1" x14ac:dyDescent="0.2">
      <c r="A1079" s="77"/>
    </row>
    <row r="1080" spans="1:1" x14ac:dyDescent="0.2">
      <c r="A1080" s="77"/>
    </row>
    <row r="1081" spans="1:1" x14ac:dyDescent="0.2">
      <c r="A1081" s="77"/>
    </row>
    <row r="1082" spans="1:1" x14ac:dyDescent="0.2">
      <c r="A1082" s="77"/>
    </row>
    <row r="1083" spans="1:1" x14ac:dyDescent="0.2">
      <c r="A1083" s="77"/>
    </row>
    <row r="1084" spans="1:1" x14ac:dyDescent="0.2">
      <c r="A1084" s="77"/>
    </row>
    <row r="1085" spans="1:1" x14ac:dyDescent="0.2">
      <c r="A1085" s="77"/>
    </row>
    <row r="1086" spans="1:1" x14ac:dyDescent="0.2">
      <c r="A1086" s="77"/>
    </row>
    <row r="1087" spans="1:1" x14ac:dyDescent="0.2">
      <c r="A1087" s="77"/>
    </row>
    <row r="1088" spans="1:1" x14ac:dyDescent="0.2">
      <c r="A1088" s="77"/>
    </row>
    <row r="1089" spans="1:1" x14ac:dyDescent="0.2">
      <c r="A1089" s="77"/>
    </row>
    <row r="1090" spans="1:1" x14ac:dyDescent="0.2">
      <c r="A1090" s="77"/>
    </row>
    <row r="1091" spans="1:1" x14ac:dyDescent="0.2">
      <c r="A1091" s="77"/>
    </row>
    <row r="1092" spans="1:1" x14ac:dyDescent="0.2">
      <c r="A1092" s="77"/>
    </row>
    <row r="1093" spans="1:1" x14ac:dyDescent="0.2">
      <c r="A1093" s="77"/>
    </row>
    <row r="1094" spans="1:1" x14ac:dyDescent="0.2">
      <c r="A1094" s="77"/>
    </row>
    <row r="1095" spans="1:1" x14ac:dyDescent="0.2">
      <c r="A1095" s="77"/>
    </row>
    <row r="1096" spans="1:1" x14ac:dyDescent="0.2">
      <c r="A1096" s="77"/>
    </row>
    <row r="1097" spans="1:1" x14ac:dyDescent="0.2">
      <c r="A1097" s="77"/>
    </row>
    <row r="1098" spans="1:1" x14ac:dyDescent="0.2">
      <c r="A1098" s="77"/>
    </row>
    <row r="1099" spans="1:1" x14ac:dyDescent="0.2">
      <c r="A1099" s="77"/>
    </row>
    <row r="1100" spans="1:1" x14ac:dyDescent="0.2">
      <c r="A1100" s="77"/>
    </row>
    <row r="1101" spans="1:1" x14ac:dyDescent="0.2">
      <c r="A1101" s="77"/>
    </row>
    <row r="1102" spans="1:1" x14ac:dyDescent="0.2">
      <c r="A1102" s="77"/>
    </row>
    <row r="1103" spans="1:1" x14ac:dyDescent="0.2">
      <c r="A1103" s="77"/>
    </row>
    <row r="1104" spans="1:1" x14ac:dyDescent="0.2">
      <c r="A1104" s="77"/>
    </row>
    <row r="1105" spans="1:1" x14ac:dyDescent="0.2">
      <c r="A1105" s="77"/>
    </row>
    <row r="1106" spans="1:1" x14ac:dyDescent="0.2">
      <c r="A1106" s="77"/>
    </row>
    <row r="1107" spans="1:1" x14ac:dyDescent="0.2">
      <c r="A1107" s="77"/>
    </row>
    <row r="1108" spans="1:1" x14ac:dyDescent="0.2">
      <c r="A1108" s="77"/>
    </row>
    <row r="1109" spans="1:1" x14ac:dyDescent="0.2">
      <c r="A1109" s="77"/>
    </row>
    <row r="1110" spans="1:1" x14ac:dyDescent="0.2">
      <c r="A1110" s="77"/>
    </row>
    <row r="1111" spans="1:1" x14ac:dyDescent="0.2">
      <c r="A1111" s="77"/>
    </row>
    <row r="1112" spans="1:1" x14ac:dyDescent="0.2">
      <c r="A1112" s="77"/>
    </row>
    <row r="1113" spans="1:1" x14ac:dyDescent="0.2">
      <c r="A1113" s="77"/>
    </row>
    <row r="1114" spans="1:1" x14ac:dyDescent="0.2">
      <c r="A1114" s="77"/>
    </row>
    <row r="1115" spans="1:1" x14ac:dyDescent="0.2">
      <c r="A1115" s="77"/>
    </row>
    <row r="1116" spans="1:1" x14ac:dyDescent="0.2">
      <c r="A1116" s="77"/>
    </row>
    <row r="1117" spans="1:1" x14ac:dyDescent="0.2">
      <c r="A1117" s="77"/>
    </row>
    <row r="1118" spans="1:1" x14ac:dyDescent="0.2">
      <c r="A1118" s="77"/>
    </row>
    <row r="1119" spans="1:1" x14ac:dyDescent="0.2">
      <c r="A1119" s="77"/>
    </row>
    <row r="1120" spans="1:1" x14ac:dyDescent="0.2">
      <c r="A1120" s="77"/>
    </row>
    <row r="1121" spans="1:1" x14ac:dyDescent="0.2">
      <c r="A1121" s="77"/>
    </row>
    <row r="1122" spans="1:1" x14ac:dyDescent="0.2">
      <c r="A1122" s="77"/>
    </row>
    <row r="1123" spans="1:1" x14ac:dyDescent="0.2">
      <c r="A1123" s="77"/>
    </row>
    <row r="1124" spans="1:1" x14ac:dyDescent="0.2">
      <c r="A1124" s="77"/>
    </row>
    <row r="1125" spans="1:1" x14ac:dyDescent="0.2">
      <c r="A1125" s="77"/>
    </row>
    <row r="1126" spans="1:1" x14ac:dyDescent="0.2">
      <c r="A1126" s="77"/>
    </row>
    <row r="1127" spans="1:1" x14ac:dyDescent="0.2">
      <c r="A1127" s="77"/>
    </row>
    <row r="1128" spans="1:1" x14ac:dyDescent="0.2">
      <c r="A1128" s="77"/>
    </row>
    <row r="1129" spans="1:1" x14ac:dyDescent="0.2">
      <c r="A1129" s="77"/>
    </row>
    <row r="1130" spans="1:1" x14ac:dyDescent="0.2">
      <c r="A1130" s="77"/>
    </row>
    <row r="1131" spans="1:1" x14ac:dyDescent="0.2">
      <c r="A1131" s="77"/>
    </row>
    <row r="1132" spans="1:1" x14ac:dyDescent="0.2">
      <c r="A1132" s="77"/>
    </row>
    <row r="1133" spans="1:1" x14ac:dyDescent="0.2">
      <c r="A1133" s="77"/>
    </row>
    <row r="1134" spans="1:1" x14ac:dyDescent="0.2">
      <c r="A1134" s="77"/>
    </row>
    <row r="1135" spans="1:1" x14ac:dyDescent="0.2">
      <c r="A1135" s="77"/>
    </row>
    <row r="1136" spans="1:1" x14ac:dyDescent="0.2">
      <c r="A1136" s="77"/>
    </row>
    <row r="1137" spans="1:1" x14ac:dyDescent="0.2">
      <c r="A1137" s="77"/>
    </row>
    <row r="1138" spans="1:1" x14ac:dyDescent="0.2">
      <c r="A1138" s="77"/>
    </row>
    <row r="1139" spans="1:1" x14ac:dyDescent="0.2">
      <c r="A1139" s="77"/>
    </row>
    <row r="1140" spans="1:1" x14ac:dyDescent="0.2">
      <c r="A1140" s="77"/>
    </row>
    <row r="1141" spans="1:1" x14ac:dyDescent="0.2">
      <c r="A1141" s="77"/>
    </row>
    <row r="1142" spans="1:1" x14ac:dyDescent="0.2">
      <c r="A1142" s="77"/>
    </row>
    <row r="1143" spans="1:1" x14ac:dyDescent="0.2">
      <c r="A1143" s="77"/>
    </row>
    <row r="1144" spans="1:1" x14ac:dyDescent="0.2">
      <c r="A1144" s="77"/>
    </row>
    <row r="1145" spans="1:1" x14ac:dyDescent="0.2">
      <c r="A1145" s="77"/>
    </row>
    <row r="1146" spans="1:1" x14ac:dyDescent="0.2">
      <c r="A1146" s="77"/>
    </row>
    <row r="1147" spans="1:1" x14ac:dyDescent="0.2">
      <c r="A1147" s="77"/>
    </row>
    <row r="1148" spans="1:1" x14ac:dyDescent="0.2">
      <c r="A1148" s="77"/>
    </row>
    <row r="1149" spans="1:1" x14ac:dyDescent="0.2">
      <c r="A1149" s="77"/>
    </row>
    <row r="1150" spans="1:1" x14ac:dyDescent="0.2">
      <c r="A1150" s="77"/>
    </row>
    <row r="1151" spans="1:1" x14ac:dyDescent="0.2">
      <c r="A1151" s="77"/>
    </row>
    <row r="1152" spans="1:1" x14ac:dyDescent="0.2">
      <c r="A1152" s="77"/>
    </row>
    <row r="1153" spans="1:1" x14ac:dyDescent="0.2">
      <c r="A1153" s="77"/>
    </row>
    <row r="1154" spans="1:1" x14ac:dyDescent="0.2">
      <c r="A1154" s="77"/>
    </row>
    <row r="1155" spans="1:1" x14ac:dyDescent="0.2">
      <c r="A1155" s="77"/>
    </row>
    <row r="1156" spans="1:1" x14ac:dyDescent="0.2">
      <c r="A1156" s="77"/>
    </row>
    <row r="1157" spans="1:1" x14ac:dyDescent="0.2">
      <c r="A1157" s="77"/>
    </row>
    <row r="1158" spans="1:1" x14ac:dyDescent="0.2">
      <c r="A1158" s="77"/>
    </row>
    <row r="1159" spans="1:1" x14ac:dyDescent="0.2">
      <c r="A1159" s="77"/>
    </row>
    <row r="1160" spans="1:1" x14ac:dyDescent="0.2">
      <c r="A1160" s="77"/>
    </row>
    <row r="1161" spans="1:1" x14ac:dyDescent="0.2">
      <c r="A1161" s="77"/>
    </row>
    <row r="1162" spans="1:1" x14ac:dyDescent="0.2">
      <c r="A1162" s="77"/>
    </row>
    <row r="1163" spans="1:1" x14ac:dyDescent="0.2">
      <c r="A1163" s="77"/>
    </row>
    <row r="1164" spans="1:1" x14ac:dyDescent="0.2">
      <c r="A1164" s="77"/>
    </row>
    <row r="1165" spans="1:1" x14ac:dyDescent="0.2">
      <c r="A1165" s="77"/>
    </row>
    <row r="1166" spans="1:1" x14ac:dyDescent="0.2">
      <c r="A1166" s="77"/>
    </row>
    <row r="1167" spans="1:1" x14ac:dyDescent="0.2">
      <c r="A1167" s="77"/>
    </row>
    <row r="1168" spans="1:1" x14ac:dyDescent="0.2">
      <c r="A1168" s="77"/>
    </row>
    <row r="1169" spans="1:1" x14ac:dyDescent="0.2">
      <c r="A1169" s="77"/>
    </row>
    <row r="1170" spans="1:1" x14ac:dyDescent="0.2">
      <c r="A1170" s="77"/>
    </row>
    <row r="1171" spans="1:1" x14ac:dyDescent="0.2">
      <c r="A1171" s="77"/>
    </row>
    <row r="1172" spans="1:1" x14ac:dyDescent="0.2">
      <c r="A1172" s="77"/>
    </row>
    <row r="1173" spans="1:1" x14ac:dyDescent="0.2">
      <c r="A1173" s="77"/>
    </row>
    <row r="1174" spans="1:1" x14ac:dyDescent="0.2">
      <c r="A1174" s="77"/>
    </row>
    <row r="1175" spans="1:1" x14ac:dyDescent="0.2">
      <c r="A1175" s="77"/>
    </row>
    <row r="1176" spans="1:1" x14ac:dyDescent="0.2">
      <c r="A1176" s="77"/>
    </row>
    <row r="1177" spans="1:1" x14ac:dyDescent="0.2">
      <c r="A1177" s="77"/>
    </row>
    <row r="1178" spans="1:1" x14ac:dyDescent="0.2">
      <c r="A1178" s="77"/>
    </row>
    <row r="1179" spans="1:1" x14ac:dyDescent="0.2">
      <c r="A1179" s="77"/>
    </row>
    <row r="1180" spans="1:1" x14ac:dyDescent="0.2">
      <c r="A1180" s="77"/>
    </row>
    <row r="1181" spans="1:1" x14ac:dyDescent="0.2">
      <c r="A1181" s="77"/>
    </row>
    <row r="1182" spans="1:1" x14ac:dyDescent="0.2">
      <c r="A1182" s="77"/>
    </row>
    <row r="1183" spans="1:1" x14ac:dyDescent="0.2">
      <c r="A1183" s="77"/>
    </row>
    <row r="1184" spans="1:1" x14ac:dyDescent="0.2">
      <c r="A1184" s="77"/>
    </row>
    <row r="1185" spans="1:1" x14ac:dyDescent="0.2">
      <c r="A1185" s="77"/>
    </row>
    <row r="1186" spans="1:1" x14ac:dyDescent="0.2">
      <c r="A1186" s="77"/>
    </row>
    <row r="1187" spans="1:1" x14ac:dyDescent="0.2">
      <c r="A1187" s="77"/>
    </row>
    <row r="1188" spans="1:1" x14ac:dyDescent="0.2">
      <c r="A1188" s="77"/>
    </row>
    <row r="1189" spans="1:1" x14ac:dyDescent="0.2">
      <c r="A1189" s="77"/>
    </row>
    <row r="1190" spans="1:1" x14ac:dyDescent="0.2">
      <c r="A1190" s="77"/>
    </row>
    <row r="1191" spans="1:1" x14ac:dyDescent="0.2">
      <c r="A1191" s="77"/>
    </row>
    <row r="1192" spans="1:1" x14ac:dyDescent="0.2">
      <c r="A1192" s="77"/>
    </row>
    <row r="1193" spans="1:1" x14ac:dyDescent="0.2">
      <c r="A1193" s="77"/>
    </row>
    <row r="1194" spans="1:1" x14ac:dyDescent="0.2">
      <c r="A1194" s="77"/>
    </row>
    <row r="1195" spans="1:1" x14ac:dyDescent="0.2">
      <c r="A1195" s="77"/>
    </row>
    <row r="1196" spans="1:1" x14ac:dyDescent="0.2">
      <c r="A1196" s="77"/>
    </row>
    <row r="1197" spans="1:1" x14ac:dyDescent="0.2">
      <c r="A1197" s="77"/>
    </row>
    <row r="1198" spans="1:1" x14ac:dyDescent="0.2">
      <c r="A1198" s="77"/>
    </row>
    <row r="1199" spans="1:1" x14ac:dyDescent="0.2">
      <c r="A1199" s="77"/>
    </row>
    <row r="1200" spans="1:1" x14ac:dyDescent="0.2">
      <c r="A1200" s="77"/>
    </row>
    <row r="1201" spans="1:1" x14ac:dyDescent="0.2">
      <c r="A1201" s="77"/>
    </row>
    <row r="1202" spans="1:1" x14ac:dyDescent="0.2">
      <c r="A1202" s="77"/>
    </row>
    <row r="1203" spans="1:1" x14ac:dyDescent="0.2">
      <c r="A1203" s="77"/>
    </row>
    <row r="1204" spans="1:1" x14ac:dyDescent="0.2">
      <c r="A1204" s="77"/>
    </row>
    <row r="1205" spans="1:1" x14ac:dyDescent="0.2">
      <c r="A1205" s="77"/>
    </row>
    <row r="1206" spans="1:1" x14ac:dyDescent="0.2">
      <c r="A1206" s="77"/>
    </row>
    <row r="1207" spans="1:1" x14ac:dyDescent="0.2">
      <c r="A1207" s="77"/>
    </row>
    <row r="1208" spans="1:1" x14ac:dyDescent="0.2">
      <c r="A1208" s="77"/>
    </row>
    <row r="1209" spans="1:1" x14ac:dyDescent="0.2">
      <c r="A1209" s="77"/>
    </row>
    <row r="1210" spans="1:1" x14ac:dyDescent="0.2">
      <c r="A1210" s="77"/>
    </row>
    <row r="1211" spans="1:1" x14ac:dyDescent="0.2">
      <c r="A1211" s="77"/>
    </row>
    <row r="1212" spans="1:1" x14ac:dyDescent="0.2">
      <c r="A1212" s="77"/>
    </row>
    <row r="1213" spans="1:1" x14ac:dyDescent="0.2">
      <c r="A1213" s="77"/>
    </row>
    <row r="1214" spans="1:1" x14ac:dyDescent="0.2">
      <c r="A1214" s="77"/>
    </row>
    <row r="1215" spans="1:1" x14ac:dyDescent="0.2">
      <c r="A1215" s="77"/>
    </row>
    <row r="1216" spans="1:1" x14ac:dyDescent="0.2">
      <c r="A1216" s="77"/>
    </row>
    <row r="1217" spans="1:1" x14ac:dyDescent="0.2">
      <c r="A1217" s="77"/>
    </row>
    <row r="1218" spans="1:1" x14ac:dyDescent="0.2">
      <c r="A1218" s="77"/>
    </row>
    <row r="1219" spans="1:1" x14ac:dyDescent="0.2">
      <c r="A1219" s="77"/>
    </row>
    <row r="1220" spans="1:1" x14ac:dyDescent="0.2">
      <c r="A1220" s="77"/>
    </row>
    <row r="1221" spans="1:1" x14ac:dyDescent="0.2">
      <c r="A1221" s="77"/>
    </row>
    <row r="1222" spans="1:1" x14ac:dyDescent="0.2">
      <c r="A1222" s="77"/>
    </row>
    <row r="1223" spans="1:1" x14ac:dyDescent="0.2">
      <c r="A1223" s="77"/>
    </row>
    <row r="1224" spans="1:1" x14ac:dyDescent="0.2">
      <c r="A1224" s="77"/>
    </row>
    <row r="1225" spans="1:1" x14ac:dyDescent="0.2">
      <c r="A1225" s="77"/>
    </row>
    <row r="1226" spans="1:1" x14ac:dyDescent="0.2">
      <c r="A1226" s="77"/>
    </row>
    <row r="1227" spans="1:1" x14ac:dyDescent="0.2">
      <c r="A1227" s="77"/>
    </row>
    <row r="1228" spans="1:1" x14ac:dyDescent="0.2">
      <c r="A1228" s="77"/>
    </row>
    <row r="1229" spans="1:1" x14ac:dyDescent="0.2">
      <c r="A1229" s="77"/>
    </row>
    <row r="1230" spans="1:1" x14ac:dyDescent="0.2">
      <c r="A1230" s="77"/>
    </row>
    <row r="1231" spans="1:1" x14ac:dyDescent="0.2">
      <c r="A1231" s="77"/>
    </row>
    <row r="1232" spans="1:1" x14ac:dyDescent="0.2">
      <c r="A1232" s="77"/>
    </row>
    <row r="1233" spans="1:1" x14ac:dyDescent="0.2">
      <c r="A1233" s="77"/>
    </row>
    <row r="1234" spans="1:1" x14ac:dyDescent="0.2">
      <c r="A1234" s="77"/>
    </row>
    <row r="1235" spans="1:1" x14ac:dyDescent="0.2">
      <c r="A1235" s="77"/>
    </row>
    <row r="1236" spans="1:1" x14ac:dyDescent="0.2">
      <c r="A1236" s="77"/>
    </row>
    <row r="1237" spans="1:1" x14ac:dyDescent="0.2">
      <c r="A1237" s="77"/>
    </row>
    <row r="1238" spans="1:1" x14ac:dyDescent="0.2">
      <c r="A1238" s="77"/>
    </row>
    <row r="1239" spans="1:1" x14ac:dyDescent="0.2">
      <c r="A1239" s="77"/>
    </row>
    <row r="1240" spans="1:1" x14ac:dyDescent="0.2">
      <c r="A1240" s="77"/>
    </row>
    <row r="1241" spans="1:1" x14ac:dyDescent="0.2">
      <c r="A1241" s="77"/>
    </row>
    <row r="1242" spans="1:1" x14ac:dyDescent="0.2">
      <c r="A1242" s="77"/>
    </row>
    <row r="1243" spans="1:1" x14ac:dyDescent="0.2">
      <c r="A1243" s="77"/>
    </row>
    <row r="1244" spans="1:1" x14ac:dyDescent="0.2">
      <c r="A1244" s="77"/>
    </row>
    <row r="1245" spans="1:1" x14ac:dyDescent="0.2">
      <c r="A1245" s="77"/>
    </row>
    <row r="1246" spans="1:1" x14ac:dyDescent="0.2">
      <c r="A1246" s="77"/>
    </row>
    <row r="1247" spans="1:1" x14ac:dyDescent="0.2">
      <c r="A1247" s="77"/>
    </row>
    <row r="1248" spans="1:1" x14ac:dyDescent="0.2">
      <c r="A1248" s="77"/>
    </row>
    <row r="1249" spans="1:1" x14ac:dyDescent="0.2">
      <c r="A1249" s="77"/>
    </row>
    <row r="1250" spans="1:1" x14ac:dyDescent="0.2">
      <c r="A1250" s="77"/>
    </row>
    <row r="1251" spans="1:1" x14ac:dyDescent="0.2">
      <c r="A1251" s="77"/>
    </row>
    <row r="1252" spans="1:1" x14ac:dyDescent="0.2">
      <c r="A1252" s="77"/>
    </row>
    <row r="1253" spans="1:1" x14ac:dyDescent="0.2">
      <c r="A1253" s="77"/>
    </row>
    <row r="1254" spans="1:1" x14ac:dyDescent="0.2">
      <c r="A1254" s="77"/>
    </row>
    <row r="1255" spans="1:1" x14ac:dyDescent="0.2">
      <c r="A1255" s="77"/>
    </row>
    <row r="1256" spans="1:1" x14ac:dyDescent="0.2">
      <c r="A1256" s="77"/>
    </row>
    <row r="1257" spans="1:1" x14ac:dyDescent="0.2">
      <c r="A1257" s="77"/>
    </row>
    <row r="1258" spans="1:1" x14ac:dyDescent="0.2">
      <c r="A1258" s="77"/>
    </row>
    <row r="1259" spans="1:1" x14ac:dyDescent="0.2">
      <c r="A1259" s="77"/>
    </row>
    <row r="1260" spans="1:1" x14ac:dyDescent="0.2">
      <c r="A1260" s="77"/>
    </row>
    <row r="1261" spans="1:1" x14ac:dyDescent="0.2">
      <c r="A1261" s="77"/>
    </row>
    <row r="1262" spans="1:1" x14ac:dyDescent="0.2">
      <c r="A1262" s="77"/>
    </row>
    <row r="1263" spans="1:1" x14ac:dyDescent="0.2">
      <c r="A1263" s="77"/>
    </row>
    <row r="1264" spans="1:1" x14ac:dyDescent="0.2">
      <c r="A1264" s="77"/>
    </row>
    <row r="1265" spans="1:1" x14ac:dyDescent="0.2">
      <c r="A1265" s="77"/>
    </row>
    <row r="1266" spans="1:1" x14ac:dyDescent="0.2">
      <c r="A1266" s="77"/>
    </row>
    <row r="1267" spans="1:1" x14ac:dyDescent="0.2">
      <c r="A1267" s="77"/>
    </row>
    <row r="1268" spans="1:1" x14ac:dyDescent="0.2">
      <c r="A1268" s="77"/>
    </row>
    <row r="1269" spans="1:1" x14ac:dyDescent="0.2">
      <c r="A1269" s="77"/>
    </row>
    <row r="1270" spans="1:1" x14ac:dyDescent="0.2">
      <c r="A1270" s="77"/>
    </row>
    <row r="1271" spans="1:1" x14ac:dyDescent="0.2">
      <c r="A1271" s="77"/>
    </row>
    <row r="1272" spans="1:1" x14ac:dyDescent="0.2">
      <c r="A1272" s="77"/>
    </row>
    <row r="1273" spans="1:1" x14ac:dyDescent="0.2">
      <c r="A1273" s="77"/>
    </row>
    <row r="1274" spans="1:1" x14ac:dyDescent="0.2">
      <c r="A1274" s="77"/>
    </row>
    <row r="1275" spans="1:1" x14ac:dyDescent="0.2">
      <c r="A1275" s="77"/>
    </row>
    <row r="1276" spans="1:1" x14ac:dyDescent="0.2">
      <c r="A1276" s="77"/>
    </row>
    <row r="1277" spans="1:1" x14ac:dyDescent="0.2">
      <c r="A1277" s="77"/>
    </row>
    <row r="1278" spans="1:1" x14ac:dyDescent="0.2">
      <c r="A1278" s="77"/>
    </row>
    <row r="1279" spans="1:1" x14ac:dyDescent="0.2">
      <c r="A1279" s="77"/>
    </row>
    <row r="1280" spans="1:1" x14ac:dyDescent="0.2">
      <c r="A1280" s="77"/>
    </row>
    <row r="1281" spans="1:1" x14ac:dyDescent="0.2">
      <c r="A1281" s="77"/>
    </row>
    <row r="1282" spans="1:1" x14ac:dyDescent="0.2">
      <c r="A1282" s="77"/>
    </row>
    <row r="1283" spans="1:1" x14ac:dyDescent="0.2">
      <c r="A1283" s="77"/>
    </row>
    <row r="1284" spans="1:1" x14ac:dyDescent="0.2">
      <c r="A1284" s="77"/>
    </row>
    <row r="1285" spans="1:1" x14ac:dyDescent="0.2">
      <c r="A1285" s="77"/>
    </row>
    <row r="1286" spans="1:1" x14ac:dyDescent="0.2">
      <c r="A1286" s="77"/>
    </row>
    <row r="1287" spans="1:1" x14ac:dyDescent="0.2">
      <c r="A1287" s="77"/>
    </row>
    <row r="1288" spans="1:1" x14ac:dyDescent="0.2">
      <c r="A1288" s="77"/>
    </row>
    <row r="1289" spans="1:1" x14ac:dyDescent="0.2">
      <c r="A1289" s="77"/>
    </row>
    <row r="1290" spans="1:1" x14ac:dyDescent="0.2">
      <c r="A1290" s="77"/>
    </row>
    <row r="1291" spans="1:1" x14ac:dyDescent="0.2">
      <c r="A1291" s="77"/>
    </row>
    <row r="1292" spans="1:1" x14ac:dyDescent="0.2">
      <c r="A1292" s="77"/>
    </row>
    <row r="1293" spans="1:1" x14ac:dyDescent="0.2">
      <c r="A1293" s="77"/>
    </row>
    <row r="1294" spans="1:1" x14ac:dyDescent="0.2">
      <c r="A1294" s="77"/>
    </row>
    <row r="1295" spans="1:1" x14ac:dyDescent="0.2">
      <c r="A1295" s="77"/>
    </row>
    <row r="1296" spans="1:1" x14ac:dyDescent="0.2">
      <c r="A1296" s="77"/>
    </row>
    <row r="1297" spans="1:1" x14ac:dyDescent="0.2">
      <c r="A1297" s="77"/>
    </row>
    <row r="1298" spans="1:1" x14ac:dyDescent="0.2">
      <c r="A1298" s="77"/>
    </row>
    <row r="1299" spans="1:1" x14ac:dyDescent="0.2">
      <c r="A1299" s="77"/>
    </row>
    <row r="1300" spans="1:1" x14ac:dyDescent="0.2">
      <c r="A1300" s="77"/>
    </row>
    <row r="1301" spans="1:1" x14ac:dyDescent="0.2">
      <c r="A1301" s="77"/>
    </row>
    <row r="1302" spans="1:1" x14ac:dyDescent="0.2">
      <c r="A1302" s="77"/>
    </row>
    <row r="1303" spans="1:1" x14ac:dyDescent="0.2">
      <c r="A1303" s="77"/>
    </row>
    <row r="1304" spans="1:1" x14ac:dyDescent="0.2">
      <c r="A1304" s="77"/>
    </row>
    <row r="1305" spans="1:1" x14ac:dyDescent="0.2">
      <c r="A1305" s="77"/>
    </row>
    <row r="1306" spans="1:1" x14ac:dyDescent="0.2">
      <c r="A1306" s="77"/>
    </row>
    <row r="1307" spans="1:1" x14ac:dyDescent="0.2">
      <c r="A1307" s="77"/>
    </row>
    <row r="1308" spans="1:1" x14ac:dyDescent="0.2">
      <c r="A1308" s="77"/>
    </row>
    <row r="1309" spans="1:1" x14ac:dyDescent="0.2">
      <c r="A1309" s="77"/>
    </row>
    <row r="1310" spans="1:1" x14ac:dyDescent="0.2">
      <c r="A1310" s="77"/>
    </row>
    <row r="1311" spans="1:1" x14ac:dyDescent="0.2">
      <c r="A1311" s="77"/>
    </row>
    <row r="1312" spans="1:1" x14ac:dyDescent="0.2">
      <c r="A1312" s="77"/>
    </row>
    <row r="1313" spans="1:1" x14ac:dyDescent="0.2">
      <c r="A1313" s="77"/>
    </row>
    <row r="1314" spans="1:1" x14ac:dyDescent="0.2">
      <c r="A1314" s="77"/>
    </row>
    <row r="1315" spans="1:1" x14ac:dyDescent="0.2">
      <c r="A1315" s="77"/>
    </row>
    <row r="1316" spans="1:1" x14ac:dyDescent="0.2">
      <c r="A1316" s="77"/>
    </row>
    <row r="1317" spans="1:1" x14ac:dyDescent="0.2">
      <c r="A1317" s="77"/>
    </row>
    <row r="1318" spans="1:1" x14ac:dyDescent="0.2">
      <c r="A1318" s="77"/>
    </row>
    <row r="1319" spans="1:1" x14ac:dyDescent="0.2">
      <c r="A1319" s="77"/>
    </row>
    <row r="1320" spans="1:1" x14ac:dyDescent="0.2">
      <c r="A1320" s="77"/>
    </row>
    <row r="1321" spans="1:1" x14ac:dyDescent="0.2">
      <c r="A1321" s="77"/>
    </row>
    <row r="1322" spans="1:1" x14ac:dyDescent="0.2">
      <c r="A1322" s="77"/>
    </row>
    <row r="1323" spans="1:1" x14ac:dyDescent="0.2">
      <c r="A1323" s="77"/>
    </row>
    <row r="1324" spans="1:1" x14ac:dyDescent="0.2">
      <c r="A1324" s="77"/>
    </row>
    <row r="1325" spans="1:1" x14ac:dyDescent="0.2">
      <c r="A1325" s="77"/>
    </row>
    <row r="1326" spans="1:1" x14ac:dyDescent="0.2">
      <c r="A1326" s="77"/>
    </row>
    <row r="1327" spans="1:1" x14ac:dyDescent="0.2">
      <c r="A1327" s="77"/>
    </row>
    <row r="1328" spans="1:1" x14ac:dyDescent="0.2">
      <c r="A1328" s="77"/>
    </row>
    <row r="1329" spans="1:1" x14ac:dyDescent="0.2">
      <c r="A1329" s="77"/>
    </row>
    <row r="1330" spans="1:1" x14ac:dyDescent="0.2">
      <c r="A1330" s="77"/>
    </row>
    <row r="1331" spans="1:1" x14ac:dyDescent="0.2">
      <c r="A1331" s="77"/>
    </row>
    <row r="1332" spans="1:1" x14ac:dyDescent="0.2">
      <c r="A1332" s="77"/>
    </row>
    <row r="1333" spans="1:1" x14ac:dyDescent="0.2">
      <c r="A1333" s="77"/>
    </row>
    <row r="1334" spans="1:1" x14ac:dyDescent="0.2">
      <c r="A1334" s="77"/>
    </row>
    <row r="1335" spans="1:1" x14ac:dyDescent="0.2">
      <c r="A1335" s="77"/>
    </row>
    <row r="1336" spans="1:1" x14ac:dyDescent="0.2">
      <c r="A1336" s="77"/>
    </row>
    <row r="1337" spans="1:1" x14ac:dyDescent="0.2">
      <c r="A1337" s="77"/>
    </row>
    <row r="1338" spans="1:1" x14ac:dyDescent="0.2">
      <c r="A1338" s="77"/>
    </row>
    <row r="1339" spans="1:1" x14ac:dyDescent="0.2">
      <c r="A1339" s="77"/>
    </row>
    <row r="1340" spans="1:1" x14ac:dyDescent="0.2">
      <c r="A1340" s="77"/>
    </row>
    <row r="1341" spans="1:1" x14ac:dyDescent="0.2">
      <c r="A1341" s="77"/>
    </row>
    <row r="1342" spans="1:1" x14ac:dyDescent="0.2">
      <c r="A1342" s="77"/>
    </row>
    <row r="1343" spans="1:1" x14ac:dyDescent="0.2">
      <c r="A1343" s="77"/>
    </row>
    <row r="1344" spans="1:1" x14ac:dyDescent="0.2">
      <c r="A1344" s="77"/>
    </row>
    <row r="1345" spans="1:1" x14ac:dyDescent="0.2">
      <c r="A1345" s="77"/>
    </row>
    <row r="1346" spans="1:1" x14ac:dyDescent="0.2">
      <c r="A1346" s="77"/>
    </row>
    <row r="1347" spans="1:1" x14ac:dyDescent="0.2">
      <c r="A1347" s="77"/>
    </row>
    <row r="1348" spans="1:1" x14ac:dyDescent="0.2">
      <c r="A1348" s="77"/>
    </row>
    <row r="1349" spans="1:1" x14ac:dyDescent="0.2">
      <c r="A1349" s="77"/>
    </row>
    <row r="1350" spans="1:1" x14ac:dyDescent="0.2">
      <c r="A1350" s="77"/>
    </row>
    <row r="1351" spans="1:1" x14ac:dyDescent="0.2">
      <c r="A1351" s="77"/>
    </row>
    <row r="1352" spans="1:1" x14ac:dyDescent="0.2">
      <c r="A1352" s="77"/>
    </row>
    <row r="1353" spans="1:1" x14ac:dyDescent="0.2">
      <c r="A1353" s="77"/>
    </row>
    <row r="1354" spans="1:1" x14ac:dyDescent="0.2">
      <c r="A1354" s="77"/>
    </row>
    <row r="1355" spans="1:1" x14ac:dyDescent="0.2">
      <c r="A1355" s="77"/>
    </row>
    <row r="1356" spans="1:1" x14ac:dyDescent="0.2">
      <c r="A1356" s="77"/>
    </row>
    <row r="1357" spans="1:1" x14ac:dyDescent="0.2">
      <c r="A1357" s="77"/>
    </row>
    <row r="1358" spans="1:1" x14ac:dyDescent="0.2">
      <c r="A1358" s="77"/>
    </row>
    <row r="1359" spans="1:1" x14ac:dyDescent="0.2">
      <c r="A1359" s="77"/>
    </row>
    <row r="1360" spans="1:1" x14ac:dyDescent="0.2">
      <c r="A1360" s="77"/>
    </row>
    <row r="1361" spans="1:1" x14ac:dyDescent="0.2">
      <c r="A1361" s="77"/>
    </row>
    <row r="1362" spans="1:1" x14ac:dyDescent="0.2">
      <c r="A1362" s="77"/>
    </row>
    <row r="1363" spans="1:1" x14ac:dyDescent="0.2">
      <c r="A1363" s="77"/>
    </row>
    <row r="1364" spans="1:1" x14ac:dyDescent="0.2">
      <c r="A1364" s="77"/>
    </row>
    <row r="1365" spans="1:1" x14ac:dyDescent="0.2">
      <c r="A1365" s="77"/>
    </row>
    <row r="1366" spans="1:1" x14ac:dyDescent="0.2">
      <c r="A1366" s="77"/>
    </row>
    <row r="1367" spans="1:1" x14ac:dyDescent="0.2">
      <c r="A1367" s="77"/>
    </row>
    <row r="1368" spans="1:1" x14ac:dyDescent="0.2">
      <c r="A1368" s="77"/>
    </row>
    <row r="1369" spans="1:1" x14ac:dyDescent="0.2">
      <c r="A1369" s="77"/>
    </row>
    <row r="1370" spans="1:1" x14ac:dyDescent="0.2">
      <c r="A1370" s="77"/>
    </row>
    <row r="1371" spans="1:1" x14ac:dyDescent="0.2">
      <c r="A1371" s="77"/>
    </row>
    <row r="1372" spans="1:1" x14ac:dyDescent="0.2">
      <c r="A1372" s="77"/>
    </row>
    <row r="1373" spans="1:1" x14ac:dyDescent="0.2">
      <c r="A1373" s="77"/>
    </row>
    <row r="1374" spans="1:1" x14ac:dyDescent="0.2">
      <c r="A1374" s="77"/>
    </row>
    <row r="1375" spans="1:1" x14ac:dyDescent="0.2">
      <c r="A1375" s="77"/>
    </row>
    <row r="1376" spans="1:1" x14ac:dyDescent="0.2">
      <c r="A1376" s="77"/>
    </row>
    <row r="1377" spans="1:1" x14ac:dyDescent="0.2">
      <c r="A1377" s="77"/>
    </row>
    <row r="1378" spans="1:1" x14ac:dyDescent="0.2">
      <c r="A1378" s="77"/>
    </row>
    <row r="1379" spans="1:1" x14ac:dyDescent="0.2">
      <c r="A1379" s="77"/>
    </row>
    <row r="1380" spans="1:1" x14ac:dyDescent="0.2">
      <c r="A1380" s="77"/>
    </row>
    <row r="1381" spans="1:1" x14ac:dyDescent="0.2">
      <c r="A1381" s="77"/>
    </row>
    <row r="1382" spans="1:1" x14ac:dyDescent="0.2">
      <c r="A1382" s="77"/>
    </row>
    <row r="1383" spans="1:1" x14ac:dyDescent="0.2">
      <c r="A1383" s="77"/>
    </row>
    <row r="1384" spans="1:1" x14ac:dyDescent="0.2">
      <c r="A1384" s="77"/>
    </row>
    <row r="1385" spans="1:1" x14ac:dyDescent="0.2">
      <c r="A1385" s="77"/>
    </row>
    <row r="1386" spans="1:1" x14ac:dyDescent="0.2">
      <c r="A1386" s="77"/>
    </row>
    <row r="1387" spans="1:1" x14ac:dyDescent="0.2">
      <c r="A1387" s="77"/>
    </row>
    <row r="1388" spans="1:1" x14ac:dyDescent="0.2">
      <c r="A1388" s="77"/>
    </row>
    <row r="1389" spans="1:1" x14ac:dyDescent="0.2">
      <c r="A1389" s="77"/>
    </row>
    <row r="1390" spans="1:1" x14ac:dyDescent="0.2">
      <c r="A1390" s="77"/>
    </row>
    <row r="1391" spans="1:1" x14ac:dyDescent="0.2">
      <c r="A1391" s="77"/>
    </row>
    <row r="1392" spans="1:1" x14ac:dyDescent="0.2">
      <c r="A1392" s="77"/>
    </row>
    <row r="1393" spans="1:1" x14ac:dyDescent="0.2">
      <c r="A1393" s="77"/>
    </row>
    <row r="1394" spans="1:1" x14ac:dyDescent="0.2">
      <c r="A1394" s="77"/>
    </row>
    <row r="1395" spans="1:1" x14ac:dyDescent="0.2">
      <c r="A1395" s="77"/>
    </row>
    <row r="1396" spans="1:1" x14ac:dyDescent="0.2">
      <c r="A1396" s="77"/>
    </row>
    <row r="1397" spans="1:1" x14ac:dyDescent="0.2">
      <c r="A1397" s="77"/>
    </row>
    <row r="1398" spans="1:1" x14ac:dyDescent="0.2">
      <c r="A1398" s="77"/>
    </row>
    <row r="1399" spans="1:1" x14ac:dyDescent="0.2">
      <c r="A1399" s="77"/>
    </row>
    <row r="1400" spans="1:1" x14ac:dyDescent="0.2">
      <c r="A1400" s="77"/>
    </row>
    <row r="1401" spans="1:1" x14ac:dyDescent="0.2">
      <c r="A1401" s="77"/>
    </row>
    <row r="1402" spans="1:1" x14ac:dyDescent="0.2">
      <c r="A1402" s="77"/>
    </row>
    <row r="1403" spans="1:1" x14ac:dyDescent="0.2">
      <c r="A1403" s="77"/>
    </row>
    <row r="1404" spans="1:1" x14ac:dyDescent="0.2">
      <c r="A1404" s="77"/>
    </row>
    <row r="1405" spans="1:1" x14ac:dyDescent="0.2">
      <c r="A1405" s="77"/>
    </row>
    <row r="1406" spans="1:1" x14ac:dyDescent="0.2">
      <c r="A1406" s="77"/>
    </row>
    <row r="1407" spans="1:1" x14ac:dyDescent="0.2">
      <c r="A1407" s="77"/>
    </row>
    <row r="1408" spans="1:1" x14ac:dyDescent="0.2">
      <c r="A1408" s="77"/>
    </row>
    <row r="1409" spans="1:1" x14ac:dyDescent="0.2">
      <c r="A1409" s="77"/>
    </row>
    <row r="1410" spans="1:1" x14ac:dyDescent="0.2">
      <c r="A1410" s="77"/>
    </row>
    <row r="1411" spans="1:1" x14ac:dyDescent="0.2">
      <c r="A1411" s="77"/>
    </row>
    <row r="1412" spans="1:1" x14ac:dyDescent="0.2">
      <c r="A1412" s="77"/>
    </row>
    <row r="1413" spans="1:1" x14ac:dyDescent="0.2">
      <c r="A1413" s="77"/>
    </row>
    <row r="1414" spans="1:1" x14ac:dyDescent="0.2">
      <c r="A1414" s="77"/>
    </row>
    <row r="1415" spans="1:1" x14ac:dyDescent="0.2">
      <c r="A1415" s="77"/>
    </row>
    <row r="1416" spans="1:1" x14ac:dyDescent="0.2">
      <c r="A1416" s="77"/>
    </row>
    <row r="1417" spans="1:1" x14ac:dyDescent="0.2">
      <c r="A1417" s="77"/>
    </row>
    <row r="1418" spans="1:1" x14ac:dyDescent="0.2">
      <c r="A1418" s="77"/>
    </row>
    <row r="1419" spans="1:1" x14ac:dyDescent="0.2">
      <c r="A1419" s="77"/>
    </row>
    <row r="1420" spans="1:1" x14ac:dyDescent="0.2">
      <c r="A1420" s="77"/>
    </row>
    <row r="1421" spans="1:1" x14ac:dyDescent="0.2">
      <c r="A1421" s="77"/>
    </row>
    <row r="1422" spans="1:1" x14ac:dyDescent="0.2">
      <c r="A1422" s="77"/>
    </row>
    <row r="1423" spans="1:1" x14ac:dyDescent="0.2">
      <c r="A1423" s="77"/>
    </row>
    <row r="1424" spans="1:1" x14ac:dyDescent="0.2">
      <c r="A1424" s="77"/>
    </row>
    <row r="1425" spans="1:1" x14ac:dyDescent="0.2">
      <c r="A1425" s="77"/>
    </row>
    <row r="1426" spans="1:1" x14ac:dyDescent="0.2">
      <c r="A1426" s="77"/>
    </row>
    <row r="1427" spans="1:1" x14ac:dyDescent="0.2">
      <c r="A1427" s="77"/>
    </row>
    <row r="1428" spans="1:1" x14ac:dyDescent="0.2">
      <c r="A1428" s="77"/>
    </row>
    <row r="1429" spans="1:1" x14ac:dyDescent="0.2">
      <c r="A1429" s="77"/>
    </row>
    <row r="1430" spans="1:1" x14ac:dyDescent="0.2">
      <c r="A1430" s="77"/>
    </row>
    <row r="1431" spans="1:1" x14ac:dyDescent="0.2">
      <c r="A1431" s="77"/>
    </row>
    <row r="1432" spans="1:1" x14ac:dyDescent="0.2">
      <c r="A1432" s="77"/>
    </row>
    <row r="1433" spans="1:1" x14ac:dyDescent="0.2">
      <c r="A1433" s="77"/>
    </row>
    <row r="1434" spans="1:1" x14ac:dyDescent="0.2">
      <c r="A1434" s="77"/>
    </row>
    <row r="1435" spans="1:1" x14ac:dyDescent="0.2">
      <c r="A1435" s="77"/>
    </row>
    <row r="1436" spans="1:1" x14ac:dyDescent="0.2">
      <c r="A1436" s="77"/>
    </row>
    <row r="1437" spans="1:1" x14ac:dyDescent="0.2">
      <c r="A1437" s="77"/>
    </row>
    <row r="1438" spans="1:1" x14ac:dyDescent="0.2">
      <c r="A1438" s="77"/>
    </row>
    <row r="1439" spans="1:1" x14ac:dyDescent="0.2">
      <c r="A1439" s="77"/>
    </row>
    <row r="1440" spans="1:1" x14ac:dyDescent="0.2">
      <c r="A1440" s="77"/>
    </row>
    <row r="1441" spans="1:1" x14ac:dyDescent="0.2">
      <c r="A1441" s="77"/>
    </row>
    <row r="1442" spans="1:1" x14ac:dyDescent="0.2">
      <c r="A1442" s="77"/>
    </row>
    <row r="1443" spans="1:1" x14ac:dyDescent="0.2">
      <c r="A1443" s="77"/>
    </row>
    <row r="1444" spans="1:1" x14ac:dyDescent="0.2">
      <c r="A1444" s="77"/>
    </row>
    <row r="1445" spans="1:1" x14ac:dyDescent="0.2">
      <c r="A1445" s="77"/>
    </row>
    <row r="1446" spans="1:1" x14ac:dyDescent="0.2">
      <c r="A1446" s="77"/>
    </row>
    <row r="1447" spans="1:1" x14ac:dyDescent="0.2">
      <c r="A1447" s="77"/>
    </row>
    <row r="1448" spans="1:1" x14ac:dyDescent="0.2">
      <c r="A1448" s="77"/>
    </row>
    <row r="1449" spans="1:1" x14ac:dyDescent="0.2">
      <c r="A1449" s="77"/>
    </row>
    <row r="1450" spans="1:1" x14ac:dyDescent="0.2">
      <c r="A1450" s="77"/>
    </row>
    <row r="1451" spans="1:1" x14ac:dyDescent="0.2">
      <c r="A1451" s="77"/>
    </row>
    <row r="1452" spans="1:1" x14ac:dyDescent="0.2">
      <c r="A1452" s="77"/>
    </row>
    <row r="1453" spans="1:1" x14ac:dyDescent="0.2">
      <c r="A1453" s="77"/>
    </row>
    <row r="1454" spans="1:1" x14ac:dyDescent="0.2">
      <c r="A1454" s="77"/>
    </row>
    <row r="1455" spans="1:1" x14ac:dyDescent="0.2">
      <c r="A1455" s="77"/>
    </row>
    <row r="1456" spans="1:1" x14ac:dyDescent="0.2">
      <c r="A1456" s="77"/>
    </row>
    <row r="1457" spans="1:1" x14ac:dyDescent="0.2">
      <c r="A1457" s="77"/>
    </row>
    <row r="1458" spans="1:1" x14ac:dyDescent="0.2">
      <c r="A1458" s="77"/>
    </row>
    <row r="1459" spans="1:1" x14ac:dyDescent="0.2">
      <c r="A1459" s="77"/>
    </row>
    <row r="1460" spans="1:1" x14ac:dyDescent="0.2">
      <c r="A1460" s="77"/>
    </row>
    <row r="1461" spans="1:1" x14ac:dyDescent="0.2">
      <c r="A1461" s="77"/>
    </row>
    <row r="1462" spans="1:1" x14ac:dyDescent="0.2">
      <c r="A1462" s="77"/>
    </row>
    <row r="1463" spans="1:1" x14ac:dyDescent="0.2">
      <c r="A1463" s="77"/>
    </row>
    <row r="1464" spans="1:1" x14ac:dyDescent="0.2">
      <c r="A1464" s="77"/>
    </row>
    <row r="1465" spans="1:1" x14ac:dyDescent="0.2">
      <c r="A1465" s="77"/>
    </row>
    <row r="1466" spans="1:1" x14ac:dyDescent="0.2">
      <c r="A1466" s="77"/>
    </row>
    <row r="1467" spans="1:1" x14ac:dyDescent="0.2">
      <c r="A1467" s="77"/>
    </row>
    <row r="1468" spans="1:1" x14ac:dyDescent="0.2">
      <c r="A1468" s="77"/>
    </row>
    <row r="1469" spans="1:1" x14ac:dyDescent="0.2">
      <c r="A1469" s="77"/>
    </row>
    <row r="1470" spans="1:1" x14ac:dyDescent="0.2">
      <c r="A1470" s="77"/>
    </row>
    <row r="1471" spans="1:1" x14ac:dyDescent="0.2">
      <c r="A1471" s="77"/>
    </row>
    <row r="1472" spans="1:1" x14ac:dyDescent="0.2">
      <c r="A1472" s="77"/>
    </row>
    <row r="1473" spans="1:1" x14ac:dyDescent="0.2">
      <c r="A1473" s="77"/>
    </row>
    <row r="1474" spans="1:1" x14ac:dyDescent="0.2">
      <c r="A1474" s="77"/>
    </row>
    <row r="1475" spans="1:1" x14ac:dyDescent="0.2">
      <c r="A1475" s="77"/>
    </row>
    <row r="1476" spans="1:1" x14ac:dyDescent="0.2">
      <c r="A1476" s="77"/>
    </row>
    <row r="1477" spans="1:1" x14ac:dyDescent="0.2">
      <c r="A1477" s="77"/>
    </row>
    <row r="1478" spans="1:1" x14ac:dyDescent="0.2">
      <c r="A1478" s="77"/>
    </row>
    <row r="1479" spans="1:1" x14ac:dyDescent="0.2">
      <c r="A1479" s="77"/>
    </row>
    <row r="1480" spans="1:1" x14ac:dyDescent="0.2">
      <c r="A1480" s="77"/>
    </row>
    <row r="1481" spans="1:1" x14ac:dyDescent="0.2">
      <c r="A1481" s="77"/>
    </row>
    <row r="1482" spans="1:1" x14ac:dyDescent="0.2">
      <c r="A1482" s="77"/>
    </row>
    <row r="1483" spans="1:1" x14ac:dyDescent="0.2">
      <c r="A1483" s="77"/>
    </row>
    <row r="1484" spans="1:1" x14ac:dyDescent="0.2">
      <c r="A1484" s="77"/>
    </row>
    <row r="1485" spans="1:1" x14ac:dyDescent="0.2">
      <c r="A1485" s="77"/>
    </row>
    <row r="1486" spans="1:1" x14ac:dyDescent="0.2">
      <c r="A1486" s="77"/>
    </row>
    <row r="1487" spans="1:1" x14ac:dyDescent="0.2">
      <c r="A1487" s="77"/>
    </row>
    <row r="1488" spans="1:1" x14ac:dyDescent="0.2">
      <c r="A1488" s="77"/>
    </row>
    <row r="1489" spans="1:1" x14ac:dyDescent="0.2">
      <c r="A1489" s="77"/>
    </row>
    <row r="1490" spans="1:1" x14ac:dyDescent="0.2">
      <c r="A1490" s="77"/>
    </row>
    <row r="1491" spans="1:1" x14ac:dyDescent="0.2">
      <c r="A1491" s="77"/>
    </row>
    <row r="1492" spans="1:1" x14ac:dyDescent="0.2">
      <c r="A1492" s="77"/>
    </row>
    <row r="1493" spans="1:1" x14ac:dyDescent="0.2">
      <c r="A1493" s="77"/>
    </row>
    <row r="1494" spans="1:1" x14ac:dyDescent="0.2">
      <c r="A1494" s="77"/>
    </row>
    <row r="1495" spans="1:1" x14ac:dyDescent="0.2">
      <c r="A1495" s="77"/>
    </row>
    <row r="1496" spans="1:1" x14ac:dyDescent="0.2">
      <c r="A1496" s="77"/>
    </row>
    <row r="1497" spans="1:1" x14ac:dyDescent="0.2">
      <c r="A1497" s="77"/>
    </row>
    <row r="1498" spans="1:1" x14ac:dyDescent="0.2">
      <c r="A1498" s="77"/>
    </row>
    <row r="1499" spans="1:1" x14ac:dyDescent="0.2">
      <c r="A1499" s="77"/>
    </row>
    <row r="1500" spans="1:1" x14ac:dyDescent="0.2">
      <c r="A1500" s="77"/>
    </row>
    <row r="1501" spans="1:1" x14ac:dyDescent="0.2">
      <c r="A1501" s="77"/>
    </row>
    <row r="1502" spans="1:1" x14ac:dyDescent="0.2">
      <c r="A1502" s="77"/>
    </row>
    <row r="1503" spans="1:1" x14ac:dyDescent="0.2">
      <c r="A1503" s="77"/>
    </row>
    <row r="1504" spans="1:1" x14ac:dyDescent="0.2">
      <c r="A1504" s="77"/>
    </row>
    <row r="1505" spans="1:1" x14ac:dyDescent="0.2">
      <c r="A1505" s="77"/>
    </row>
    <row r="1506" spans="1:1" x14ac:dyDescent="0.2">
      <c r="A1506" s="77"/>
    </row>
    <row r="1507" spans="1:1" x14ac:dyDescent="0.2">
      <c r="A1507" s="77"/>
    </row>
    <row r="1508" spans="1:1" x14ac:dyDescent="0.2">
      <c r="A1508" s="77"/>
    </row>
    <row r="1509" spans="1:1" x14ac:dyDescent="0.2">
      <c r="A1509" s="77"/>
    </row>
    <row r="1510" spans="1:1" x14ac:dyDescent="0.2">
      <c r="A1510" s="77"/>
    </row>
    <row r="1511" spans="1:1" x14ac:dyDescent="0.2">
      <c r="A1511" s="77"/>
    </row>
    <row r="1512" spans="1:1" x14ac:dyDescent="0.2">
      <c r="A1512" s="77"/>
    </row>
    <row r="1513" spans="1:1" x14ac:dyDescent="0.2">
      <c r="A1513" s="77"/>
    </row>
    <row r="1514" spans="1:1" x14ac:dyDescent="0.2">
      <c r="A1514" s="77"/>
    </row>
    <row r="1515" spans="1:1" x14ac:dyDescent="0.2">
      <c r="A1515" s="77"/>
    </row>
    <row r="1516" spans="1:1" x14ac:dyDescent="0.2">
      <c r="A1516" s="77"/>
    </row>
    <row r="1517" spans="1:1" x14ac:dyDescent="0.2">
      <c r="A1517" s="77"/>
    </row>
    <row r="1518" spans="1:1" x14ac:dyDescent="0.2">
      <c r="A1518" s="77"/>
    </row>
    <row r="1519" spans="1:1" x14ac:dyDescent="0.2">
      <c r="A1519" s="77"/>
    </row>
    <row r="1520" spans="1:1" x14ac:dyDescent="0.2">
      <c r="A1520" s="77"/>
    </row>
    <row r="1521" spans="1:1" x14ac:dyDescent="0.2">
      <c r="A1521" s="77"/>
    </row>
    <row r="1522" spans="1:1" x14ac:dyDescent="0.2">
      <c r="A1522" s="77"/>
    </row>
    <row r="1523" spans="1:1" x14ac:dyDescent="0.2">
      <c r="A1523" s="77"/>
    </row>
    <row r="1524" spans="1:1" x14ac:dyDescent="0.2">
      <c r="A1524" s="77"/>
    </row>
    <row r="1525" spans="1:1" x14ac:dyDescent="0.2">
      <c r="A1525" s="77"/>
    </row>
    <row r="1526" spans="1:1" x14ac:dyDescent="0.2">
      <c r="A1526" s="77"/>
    </row>
    <row r="1527" spans="1:1" x14ac:dyDescent="0.2">
      <c r="A1527" s="77"/>
    </row>
    <row r="1528" spans="1:1" x14ac:dyDescent="0.2">
      <c r="A1528" s="77"/>
    </row>
    <row r="1529" spans="1:1" x14ac:dyDescent="0.2">
      <c r="A1529" s="77"/>
    </row>
    <row r="1530" spans="1:1" x14ac:dyDescent="0.2">
      <c r="A1530" s="77"/>
    </row>
    <row r="1531" spans="1:1" x14ac:dyDescent="0.2">
      <c r="A1531" s="77"/>
    </row>
    <row r="1532" spans="1:1" x14ac:dyDescent="0.2">
      <c r="A1532" s="77"/>
    </row>
    <row r="1533" spans="1:1" x14ac:dyDescent="0.2">
      <c r="A1533" s="77"/>
    </row>
    <row r="1534" spans="1:1" x14ac:dyDescent="0.2">
      <c r="A1534" s="77"/>
    </row>
    <row r="1535" spans="1:1" x14ac:dyDescent="0.2">
      <c r="A1535" s="77"/>
    </row>
    <row r="1536" spans="1:1" x14ac:dyDescent="0.2">
      <c r="A1536" s="77"/>
    </row>
    <row r="1537" spans="1:1" x14ac:dyDescent="0.2">
      <c r="A1537" s="77"/>
    </row>
    <row r="1538" spans="1:1" x14ac:dyDescent="0.2">
      <c r="A1538" s="77"/>
    </row>
    <row r="1539" spans="1:1" x14ac:dyDescent="0.2">
      <c r="A1539" s="77"/>
    </row>
    <row r="1540" spans="1:1" x14ac:dyDescent="0.2">
      <c r="A1540" s="77"/>
    </row>
    <row r="1541" spans="1:1" x14ac:dyDescent="0.2">
      <c r="A1541" s="77"/>
    </row>
    <row r="1542" spans="1:1" x14ac:dyDescent="0.2">
      <c r="A1542" s="77"/>
    </row>
    <row r="1543" spans="1:1" x14ac:dyDescent="0.2">
      <c r="A1543" s="77"/>
    </row>
    <row r="1544" spans="1:1" x14ac:dyDescent="0.2">
      <c r="A1544" s="77"/>
    </row>
    <row r="1545" spans="1:1" x14ac:dyDescent="0.2">
      <c r="A1545" s="77"/>
    </row>
    <row r="1546" spans="1:1" x14ac:dyDescent="0.2">
      <c r="A1546" s="77"/>
    </row>
    <row r="1547" spans="1:1" x14ac:dyDescent="0.2">
      <c r="A1547" s="77"/>
    </row>
    <row r="1548" spans="1:1" x14ac:dyDescent="0.2">
      <c r="A1548" s="77"/>
    </row>
    <row r="1549" spans="1:1" x14ac:dyDescent="0.2">
      <c r="A1549" s="77"/>
    </row>
    <row r="1550" spans="1:1" x14ac:dyDescent="0.2">
      <c r="A1550" s="77"/>
    </row>
    <row r="1551" spans="1:1" x14ac:dyDescent="0.2">
      <c r="A1551" s="77"/>
    </row>
    <row r="1552" spans="1:1" x14ac:dyDescent="0.2">
      <c r="A1552" s="77"/>
    </row>
    <row r="1553" spans="1:1" x14ac:dyDescent="0.2">
      <c r="A1553" s="77"/>
    </row>
    <row r="1554" spans="1:1" x14ac:dyDescent="0.2">
      <c r="A1554" s="77"/>
    </row>
    <row r="1555" spans="1:1" x14ac:dyDescent="0.2">
      <c r="A1555" s="77"/>
    </row>
    <row r="1556" spans="1:1" x14ac:dyDescent="0.2">
      <c r="A1556" s="77"/>
    </row>
    <row r="1557" spans="1:1" x14ac:dyDescent="0.2">
      <c r="A1557" s="77"/>
    </row>
    <row r="1558" spans="1:1" x14ac:dyDescent="0.2">
      <c r="A1558" s="77"/>
    </row>
    <row r="1559" spans="1:1" x14ac:dyDescent="0.2">
      <c r="A1559" s="77"/>
    </row>
    <row r="1560" spans="1:1" x14ac:dyDescent="0.2">
      <c r="A1560" s="77"/>
    </row>
    <row r="1561" spans="1:1" x14ac:dyDescent="0.2">
      <c r="A1561" s="77"/>
    </row>
    <row r="1562" spans="1:1" x14ac:dyDescent="0.2">
      <c r="A1562" s="77"/>
    </row>
    <row r="1563" spans="1:1" x14ac:dyDescent="0.2">
      <c r="A1563" s="77"/>
    </row>
    <row r="1564" spans="1:1" x14ac:dyDescent="0.2">
      <c r="A1564" s="77"/>
    </row>
    <row r="1565" spans="1:1" x14ac:dyDescent="0.2">
      <c r="A1565" s="77"/>
    </row>
    <row r="1566" spans="1:1" x14ac:dyDescent="0.2">
      <c r="A1566" s="77"/>
    </row>
    <row r="1567" spans="1:1" x14ac:dyDescent="0.2">
      <c r="A1567" s="77"/>
    </row>
    <row r="1568" spans="1:1" x14ac:dyDescent="0.2">
      <c r="A1568" s="77"/>
    </row>
    <row r="1569" spans="1:1" x14ac:dyDescent="0.2">
      <c r="A1569" s="77"/>
    </row>
    <row r="1570" spans="1:1" x14ac:dyDescent="0.2">
      <c r="A1570" s="77"/>
    </row>
    <row r="1571" spans="1:1" x14ac:dyDescent="0.2">
      <c r="A1571" s="77"/>
    </row>
    <row r="1572" spans="1:1" x14ac:dyDescent="0.2">
      <c r="A1572" s="77"/>
    </row>
    <row r="1573" spans="1:1" x14ac:dyDescent="0.2">
      <c r="A1573" s="77"/>
    </row>
    <row r="1574" spans="1:1" x14ac:dyDescent="0.2">
      <c r="A1574" s="77"/>
    </row>
    <row r="1575" spans="1:1" x14ac:dyDescent="0.2">
      <c r="A1575" s="77"/>
    </row>
    <row r="1576" spans="1:1" x14ac:dyDescent="0.2">
      <c r="A1576" s="77"/>
    </row>
    <row r="1577" spans="1:1" x14ac:dyDescent="0.2">
      <c r="A1577" s="77"/>
    </row>
    <row r="1578" spans="1:1" x14ac:dyDescent="0.2">
      <c r="A1578" s="77"/>
    </row>
    <row r="1579" spans="1:1" x14ac:dyDescent="0.2">
      <c r="A1579" s="77"/>
    </row>
    <row r="1580" spans="1:1" x14ac:dyDescent="0.2">
      <c r="A1580" s="77"/>
    </row>
    <row r="1581" spans="1:1" x14ac:dyDescent="0.2">
      <c r="A1581" s="77"/>
    </row>
    <row r="1582" spans="1:1" x14ac:dyDescent="0.2">
      <c r="A1582" s="77"/>
    </row>
    <row r="1583" spans="1:1" x14ac:dyDescent="0.2">
      <c r="A1583" s="77"/>
    </row>
    <row r="1584" spans="1:1" x14ac:dyDescent="0.2">
      <c r="A1584" s="77"/>
    </row>
    <row r="1585" spans="1:1" x14ac:dyDescent="0.2">
      <c r="A1585" s="77"/>
    </row>
    <row r="1586" spans="1:1" x14ac:dyDescent="0.2">
      <c r="A1586" s="77"/>
    </row>
    <row r="1587" spans="1:1" x14ac:dyDescent="0.2">
      <c r="A1587" s="77"/>
    </row>
    <row r="1588" spans="1:1" x14ac:dyDescent="0.2">
      <c r="A1588" s="77"/>
    </row>
    <row r="1589" spans="1:1" x14ac:dyDescent="0.2">
      <c r="A1589" s="77"/>
    </row>
    <row r="1590" spans="1:1" x14ac:dyDescent="0.2">
      <c r="A1590" s="77"/>
    </row>
    <row r="1591" spans="1:1" x14ac:dyDescent="0.2">
      <c r="A1591" s="77"/>
    </row>
    <row r="1592" spans="1:1" x14ac:dyDescent="0.2">
      <c r="A1592" s="77"/>
    </row>
    <row r="1593" spans="1:1" x14ac:dyDescent="0.2">
      <c r="A1593" s="77"/>
    </row>
    <row r="1594" spans="1:1" x14ac:dyDescent="0.2">
      <c r="A1594" s="77"/>
    </row>
    <row r="1595" spans="1:1" x14ac:dyDescent="0.2">
      <c r="A1595" s="77"/>
    </row>
    <row r="1596" spans="1:1" x14ac:dyDescent="0.2">
      <c r="A1596" s="77"/>
    </row>
    <row r="1597" spans="1:1" x14ac:dyDescent="0.2">
      <c r="A1597" s="77"/>
    </row>
    <row r="1598" spans="1:1" x14ac:dyDescent="0.2">
      <c r="A1598" s="77"/>
    </row>
    <row r="1599" spans="1:1" x14ac:dyDescent="0.2">
      <c r="A1599" s="77"/>
    </row>
    <row r="1600" spans="1:1" x14ac:dyDescent="0.2">
      <c r="A1600" s="77"/>
    </row>
    <row r="1601" spans="1:1" x14ac:dyDescent="0.2">
      <c r="A1601" s="77"/>
    </row>
    <row r="1602" spans="1:1" x14ac:dyDescent="0.2">
      <c r="A1602" s="77"/>
    </row>
    <row r="1603" spans="1:1" x14ac:dyDescent="0.2">
      <c r="A1603" s="77"/>
    </row>
    <row r="1604" spans="1:1" x14ac:dyDescent="0.2">
      <c r="A1604" s="77"/>
    </row>
    <row r="1605" spans="1:1" x14ac:dyDescent="0.2">
      <c r="A1605" s="77"/>
    </row>
    <row r="1606" spans="1:1" x14ac:dyDescent="0.2">
      <c r="A1606" s="77"/>
    </row>
    <row r="1607" spans="1:1" x14ac:dyDescent="0.2">
      <c r="A1607" s="77"/>
    </row>
    <row r="1608" spans="1:1" x14ac:dyDescent="0.2">
      <c r="A1608" s="77"/>
    </row>
    <row r="1609" spans="1:1" x14ac:dyDescent="0.2">
      <c r="A1609" s="77"/>
    </row>
    <row r="1610" spans="1:1" x14ac:dyDescent="0.2">
      <c r="A1610" s="77"/>
    </row>
    <row r="1611" spans="1:1" x14ac:dyDescent="0.2">
      <c r="A1611" s="77"/>
    </row>
    <row r="1612" spans="1:1" x14ac:dyDescent="0.2">
      <c r="A1612" s="77"/>
    </row>
    <row r="1613" spans="1:1" x14ac:dyDescent="0.2">
      <c r="A1613" s="77"/>
    </row>
    <row r="1614" spans="1:1" x14ac:dyDescent="0.2">
      <c r="A1614" s="77"/>
    </row>
    <row r="1615" spans="1:1" x14ac:dyDescent="0.2">
      <c r="A1615" s="77"/>
    </row>
    <row r="1616" spans="1:1" x14ac:dyDescent="0.2">
      <c r="A1616" s="77"/>
    </row>
    <row r="1617" spans="1:1" x14ac:dyDescent="0.2">
      <c r="A1617" s="77"/>
    </row>
    <row r="1618" spans="1:1" x14ac:dyDescent="0.2">
      <c r="A1618" s="77"/>
    </row>
    <row r="1619" spans="1:1" x14ac:dyDescent="0.2">
      <c r="A1619" s="77"/>
    </row>
    <row r="1620" spans="1:1" x14ac:dyDescent="0.2">
      <c r="A1620" s="77"/>
    </row>
    <row r="1621" spans="1:1" x14ac:dyDescent="0.2">
      <c r="A1621" s="77"/>
    </row>
    <row r="1622" spans="1:1" x14ac:dyDescent="0.2">
      <c r="A1622" s="77"/>
    </row>
    <row r="1623" spans="1:1" x14ac:dyDescent="0.2">
      <c r="A1623" s="77"/>
    </row>
    <row r="1624" spans="1:1" x14ac:dyDescent="0.2">
      <c r="A1624" s="77"/>
    </row>
    <row r="1625" spans="1:1" x14ac:dyDescent="0.2">
      <c r="A1625" s="77"/>
    </row>
    <row r="1626" spans="1:1" x14ac:dyDescent="0.2">
      <c r="A1626" s="77"/>
    </row>
    <row r="1627" spans="1:1" x14ac:dyDescent="0.2">
      <c r="A1627" s="77"/>
    </row>
    <row r="1628" spans="1:1" x14ac:dyDescent="0.2">
      <c r="A1628" s="77"/>
    </row>
    <row r="1629" spans="1:1" x14ac:dyDescent="0.2">
      <c r="A1629" s="77"/>
    </row>
    <row r="1630" spans="1:1" x14ac:dyDescent="0.2">
      <c r="A1630" s="77"/>
    </row>
    <row r="1631" spans="1:1" x14ac:dyDescent="0.2">
      <c r="A1631" s="77"/>
    </row>
    <row r="1632" spans="1:1" x14ac:dyDescent="0.2">
      <c r="A1632" s="77"/>
    </row>
    <row r="1633" spans="1:1" x14ac:dyDescent="0.2">
      <c r="A1633" s="77"/>
    </row>
    <row r="1634" spans="1:1" x14ac:dyDescent="0.2">
      <c r="A1634" s="77"/>
    </row>
    <row r="1635" spans="1:1" x14ac:dyDescent="0.2">
      <c r="A1635" s="77"/>
    </row>
    <row r="1636" spans="1:1" x14ac:dyDescent="0.2">
      <c r="A1636" s="77"/>
    </row>
    <row r="1637" spans="1:1" x14ac:dyDescent="0.2">
      <c r="A1637" s="77"/>
    </row>
    <row r="1638" spans="1:1" x14ac:dyDescent="0.2">
      <c r="A1638" s="77"/>
    </row>
    <row r="1639" spans="1:1" x14ac:dyDescent="0.2">
      <c r="A1639" s="77"/>
    </row>
    <row r="1640" spans="1:1" x14ac:dyDescent="0.2">
      <c r="A1640" s="77"/>
    </row>
    <row r="1641" spans="1:1" x14ac:dyDescent="0.2">
      <c r="A1641" s="77"/>
    </row>
    <row r="1642" spans="1:1" x14ac:dyDescent="0.2">
      <c r="A1642" s="77"/>
    </row>
    <row r="1643" spans="1:1" x14ac:dyDescent="0.2">
      <c r="A1643" s="77"/>
    </row>
    <row r="1644" spans="1:1" x14ac:dyDescent="0.2">
      <c r="A1644" s="77"/>
    </row>
    <row r="1645" spans="1:1" x14ac:dyDescent="0.2">
      <c r="A1645" s="77"/>
    </row>
    <row r="1646" spans="1:1" x14ac:dyDescent="0.2">
      <c r="A1646" s="77"/>
    </row>
    <row r="1647" spans="1:1" x14ac:dyDescent="0.2">
      <c r="A1647" s="77"/>
    </row>
    <row r="1648" spans="1:1" x14ac:dyDescent="0.2">
      <c r="A1648" s="77"/>
    </row>
    <row r="1649" spans="1:1" x14ac:dyDescent="0.2">
      <c r="A1649" s="77"/>
    </row>
    <row r="1650" spans="1:1" x14ac:dyDescent="0.2">
      <c r="A1650" s="77"/>
    </row>
    <row r="1651" spans="1:1" x14ac:dyDescent="0.2">
      <c r="A1651" s="77"/>
    </row>
    <row r="1652" spans="1:1" x14ac:dyDescent="0.2">
      <c r="A1652" s="77"/>
    </row>
    <row r="1653" spans="1:1" x14ac:dyDescent="0.2">
      <c r="A1653" s="77"/>
    </row>
    <row r="1654" spans="1:1" x14ac:dyDescent="0.2">
      <c r="A1654" s="77"/>
    </row>
    <row r="1655" spans="1:1" x14ac:dyDescent="0.2">
      <c r="A1655" s="77"/>
    </row>
    <row r="1656" spans="1:1" x14ac:dyDescent="0.2">
      <c r="A1656" s="77"/>
    </row>
    <row r="1657" spans="1:1" x14ac:dyDescent="0.2">
      <c r="A1657" s="77"/>
    </row>
    <row r="1658" spans="1:1" x14ac:dyDescent="0.2">
      <c r="A1658" s="77"/>
    </row>
    <row r="1659" spans="1:1" x14ac:dyDescent="0.2">
      <c r="A1659" s="77"/>
    </row>
    <row r="1660" spans="1:1" x14ac:dyDescent="0.2">
      <c r="A1660" s="77"/>
    </row>
    <row r="1661" spans="1:1" x14ac:dyDescent="0.2">
      <c r="A1661" s="77"/>
    </row>
    <row r="1662" spans="1:1" x14ac:dyDescent="0.2">
      <c r="A1662" s="77"/>
    </row>
    <row r="1663" spans="1:1" x14ac:dyDescent="0.2">
      <c r="A1663" s="77"/>
    </row>
    <row r="1664" spans="1:1" x14ac:dyDescent="0.2">
      <c r="A1664" s="77"/>
    </row>
    <row r="1665" spans="1:1" x14ac:dyDescent="0.2">
      <c r="A1665" s="77"/>
    </row>
    <row r="1666" spans="1:1" x14ac:dyDescent="0.2">
      <c r="A1666" s="77"/>
    </row>
    <row r="1667" spans="1:1" x14ac:dyDescent="0.2">
      <c r="A1667" s="77"/>
    </row>
    <row r="1668" spans="1:1" x14ac:dyDescent="0.2">
      <c r="A1668" s="77"/>
    </row>
    <row r="1669" spans="1:1" x14ac:dyDescent="0.2">
      <c r="A1669" s="77"/>
    </row>
    <row r="1670" spans="1:1" x14ac:dyDescent="0.2">
      <c r="A1670" s="77"/>
    </row>
    <row r="1671" spans="1:1" x14ac:dyDescent="0.2">
      <c r="A1671" s="77"/>
    </row>
    <row r="1672" spans="1:1" x14ac:dyDescent="0.2">
      <c r="A1672" s="77"/>
    </row>
    <row r="1673" spans="1:1" x14ac:dyDescent="0.2">
      <c r="A1673" s="77"/>
    </row>
    <row r="1674" spans="1:1" x14ac:dyDescent="0.2">
      <c r="A1674" s="77"/>
    </row>
    <row r="1675" spans="1:1" x14ac:dyDescent="0.2">
      <c r="A1675" s="77"/>
    </row>
    <row r="1676" spans="1:1" x14ac:dyDescent="0.2">
      <c r="A1676" s="77"/>
    </row>
    <row r="1677" spans="1:1" x14ac:dyDescent="0.2">
      <c r="A1677" s="77"/>
    </row>
    <row r="1678" spans="1:1" x14ac:dyDescent="0.2">
      <c r="A1678" s="77"/>
    </row>
    <row r="1679" spans="1:1" x14ac:dyDescent="0.2">
      <c r="A1679" s="77"/>
    </row>
    <row r="1680" spans="1:1" x14ac:dyDescent="0.2">
      <c r="A1680" s="77"/>
    </row>
    <row r="1681" spans="1:1" x14ac:dyDescent="0.2">
      <c r="A1681" s="77"/>
    </row>
    <row r="1682" spans="1:1" x14ac:dyDescent="0.2">
      <c r="A1682" s="77"/>
    </row>
    <row r="1683" spans="1:1" x14ac:dyDescent="0.2">
      <c r="A1683" s="77"/>
    </row>
    <row r="1684" spans="1:1" x14ac:dyDescent="0.2">
      <c r="A1684" s="77"/>
    </row>
    <row r="1685" spans="1:1" x14ac:dyDescent="0.2">
      <c r="A1685" s="77"/>
    </row>
    <row r="1686" spans="1:1" x14ac:dyDescent="0.2">
      <c r="A1686" s="77"/>
    </row>
    <row r="1687" spans="1:1" x14ac:dyDescent="0.2">
      <c r="A1687" s="77"/>
    </row>
    <row r="1688" spans="1:1" x14ac:dyDescent="0.2">
      <c r="A1688" s="77"/>
    </row>
    <row r="1689" spans="1:1" x14ac:dyDescent="0.2">
      <c r="A1689" s="77"/>
    </row>
    <row r="1690" spans="1:1" x14ac:dyDescent="0.2">
      <c r="A1690" s="77"/>
    </row>
    <row r="1691" spans="1:1" x14ac:dyDescent="0.2">
      <c r="A1691" s="77"/>
    </row>
    <row r="1692" spans="1:1" x14ac:dyDescent="0.2">
      <c r="A1692" s="77"/>
    </row>
    <row r="1693" spans="1:1" x14ac:dyDescent="0.2">
      <c r="A1693" s="77"/>
    </row>
    <row r="1694" spans="1:1" x14ac:dyDescent="0.2">
      <c r="A1694" s="77"/>
    </row>
    <row r="1695" spans="1:1" x14ac:dyDescent="0.2">
      <c r="A1695" s="77"/>
    </row>
    <row r="1696" spans="1:1" x14ac:dyDescent="0.2">
      <c r="A1696" s="77"/>
    </row>
    <row r="1697" spans="1:1" x14ac:dyDescent="0.2">
      <c r="A1697" s="77"/>
    </row>
    <row r="1698" spans="1:1" x14ac:dyDescent="0.2">
      <c r="A1698" s="77"/>
    </row>
    <row r="1699" spans="1:1" x14ac:dyDescent="0.2">
      <c r="A1699" s="77"/>
    </row>
    <row r="1700" spans="1:1" x14ac:dyDescent="0.2">
      <c r="A1700" s="77"/>
    </row>
    <row r="1701" spans="1:1" x14ac:dyDescent="0.2">
      <c r="A1701" s="77"/>
    </row>
    <row r="1702" spans="1:1" x14ac:dyDescent="0.2">
      <c r="A1702" s="77"/>
    </row>
    <row r="1703" spans="1:1" x14ac:dyDescent="0.2">
      <c r="A1703" s="77"/>
    </row>
    <row r="1704" spans="1:1" x14ac:dyDescent="0.2">
      <c r="A1704" s="77"/>
    </row>
    <row r="1705" spans="1:1" x14ac:dyDescent="0.2">
      <c r="A1705" s="77"/>
    </row>
    <row r="1706" spans="1:1" x14ac:dyDescent="0.2">
      <c r="A1706" s="77"/>
    </row>
    <row r="1707" spans="1:1" x14ac:dyDescent="0.2">
      <c r="A1707" s="77"/>
    </row>
    <row r="1708" spans="1:1" x14ac:dyDescent="0.2">
      <c r="A1708" s="77"/>
    </row>
    <row r="1709" spans="1:1" x14ac:dyDescent="0.2">
      <c r="A1709" s="77"/>
    </row>
    <row r="1710" spans="1:1" x14ac:dyDescent="0.2">
      <c r="A1710" s="77"/>
    </row>
    <row r="1711" spans="1:1" x14ac:dyDescent="0.2">
      <c r="A1711" s="77"/>
    </row>
    <row r="1712" spans="1:1" x14ac:dyDescent="0.2">
      <c r="A1712" s="77"/>
    </row>
    <row r="1713" spans="1:1" x14ac:dyDescent="0.2">
      <c r="A1713" s="77"/>
    </row>
    <row r="1714" spans="1:1" x14ac:dyDescent="0.2">
      <c r="A1714" s="77"/>
    </row>
    <row r="1715" spans="1:1" x14ac:dyDescent="0.2">
      <c r="A1715" s="77"/>
    </row>
    <row r="1716" spans="1:1" x14ac:dyDescent="0.2">
      <c r="A1716" s="77"/>
    </row>
    <row r="1717" spans="1:1" x14ac:dyDescent="0.2">
      <c r="A1717" s="77"/>
    </row>
    <row r="1718" spans="1:1" x14ac:dyDescent="0.2">
      <c r="A1718" s="77"/>
    </row>
    <row r="1719" spans="1:1" x14ac:dyDescent="0.2">
      <c r="A1719" s="77"/>
    </row>
    <row r="1720" spans="1:1" x14ac:dyDescent="0.2">
      <c r="A1720" s="77"/>
    </row>
    <row r="1721" spans="1:1" x14ac:dyDescent="0.2">
      <c r="A1721" s="77"/>
    </row>
    <row r="1722" spans="1:1" x14ac:dyDescent="0.2">
      <c r="A1722" s="77"/>
    </row>
    <row r="1723" spans="1:1" x14ac:dyDescent="0.2">
      <c r="A1723" s="77"/>
    </row>
    <row r="1724" spans="1:1" x14ac:dyDescent="0.2">
      <c r="A1724" s="77"/>
    </row>
    <row r="1725" spans="1:1" x14ac:dyDescent="0.2">
      <c r="A1725" s="77"/>
    </row>
    <row r="1726" spans="1:1" x14ac:dyDescent="0.2">
      <c r="A1726" s="77"/>
    </row>
    <row r="1727" spans="1:1" x14ac:dyDescent="0.2">
      <c r="A1727" s="77"/>
    </row>
    <row r="1728" spans="1:1" x14ac:dyDescent="0.2">
      <c r="A1728" s="77"/>
    </row>
    <row r="1729" spans="1:1" x14ac:dyDescent="0.2">
      <c r="A1729" s="77"/>
    </row>
    <row r="1730" spans="1:1" x14ac:dyDescent="0.2">
      <c r="A1730" s="77"/>
    </row>
    <row r="1731" spans="1:1" x14ac:dyDescent="0.2">
      <c r="A1731" s="77"/>
    </row>
    <row r="1732" spans="1:1" x14ac:dyDescent="0.2">
      <c r="A1732" s="77"/>
    </row>
    <row r="1733" spans="1:1" x14ac:dyDescent="0.2">
      <c r="A1733" s="77"/>
    </row>
    <row r="1734" spans="1:1" x14ac:dyDescent="0.2">
      <c r="A1734" s="77"/>
    </row>
    <row r="1735" spans="1:1" x14ac:dyDescent="0.2">
      <c r="A1735" s="77"/>
    </row>
    <row r="1736" spans="1:1" x14ac:dyDescent="0.2">
      <c r="A1736" s="77"/>
    </row>
    <row r="1737" spans="1:1" x14ac:dyDescent="0.2">
      <c r="A1737" s="77"/>
    </row>
    <row r="1738" spans="1:1" x14ac:dyDescent="0.2">
      <c r="A1738" s="77"/>
    </row>
    <row r="1739" spans="1:1" x14ac:dyDescent="0.2">
      <c r="A1739" s="77"/>
    </row>
    <row r="1740" spans="1:1" x14ac:dyDescent="0.2">
      <c r="A1740" s="77"/>
    </row>
    <row r="1741" spans="1:1" x14ac:dyDescent="0.2">
      <c r="A1741" s="77"/>
    </row>
    <row r="1742" spans="1:1" x14ac:dyDescent="0.2">
      <c r="A1742" s="77"/>
    </row>
    <row r="1743" spans="1:1" x14ac:dyDescent="0.2">
      <c r="A1743" s="77"/>
    </row>
    <row r="1744" spans="1:1" x14ac:dyDescent="0.2">
      <c r="A1744" s="77"/>
    </row>
    <row r="1745" spans="1:1" x14ac:dyDescent="0.2">
      <c r="A1745" s="77"/>
    </row>
    <row r="1746" spans="1:1" x14ac:dyDescent="0.2">
      <c r="A1746" s="77"/>
    </row>
    <row r="1747" spans="1:1" x14ac:dyDescent="0.2">
      <c r="A1747" s="77"/>
    </row>
    <row r="1748" spans="1:1" x14ac:dyDescent="0.2">
      <c r="A1748" s="77"/>
    </row>
    <row r="1749" spans="1:1" x14ac:dyDescent="0.2">
      <c r="A1749" s="77"/>
    </row>
    <row r="1750" spans="1:1" x14ac:dyDescent="0.2">
      <c r="A1750" s="77"/>
    </row>
    <row r="1751" spans="1:1" x14ac:dyDescent="0.2">
      <c r="A1751" s="77"/>
    </row>
    <row r="1752" spans="1:1" x14ac:dyDescent="0.2">
      <c r="A1752" s="77"/>
    </row>
    <row r="1753" spans="1:1" x14ac:dyDescent="0.2">
      <c r="A1753" s="77"/>
    </row>
    <row r="1754" spans="1:1" x14ac:dyDescent="0.2">
      <c r="A1754" s="77"/>
    </row>
    <row r="1755" spans="1:1" x14ac:dyDescent="0.2">
      <c r="A1755" s="77"/>
    </row>
    <row r="1756" spans="1:1" x14ac:dyDescent="0.2">
      <c r="A1756" s="77"/>
    </row>
    <row r="1757" spans="1:1" x14ac:dyDescent="0.2">
      <c r="A1757" s="77"/>
    </row>
    <row r="1758" spans="1:1" x14ac:dyDescent="0.2">
      <c r="A1758" s="77"/>
    </row>
    <row r="1759" spans="1:1" x14ac:dyDescent="0.2">
      <c r="A1759" s="77"/>
    </row>
    <row r="1760" spans="1:1" x14ac:dyDescent="0.2">
      <c r="A1760" s="77"/>
    </row>
    <row r="1761" spans="1:1" x14ac:dyDescent="0.2">
      <c r="A1761" s="77"/>
    </row>
    <row r="1762" spans="1:1" x14ac:dyDescent="0.2">
      <c r="A1762" s="77"/>
    </row>
    <row r="1763" spans="1:1" x14ac:dyDescent="0.2">
      <c r="A1763" s="77"/>
    </row>
    <row r="1764" spans="1:1" x14ac:dyDescent="0.2">
      <c r="A1764" s="77"/>
    </row>
    <row r="1765" spans="1:1" x14ac:dyDescent="0.2">
      <c r="A1765" s="77"/>
    </row>
    <row r="1766" spans="1:1" x14ac:dyDescent="0.2">
      <c r="A1766" s="77"/>
    </row>
    <row r="1767" spans="1:1" x14ac:dyDescent="0.2">
      <c r="A1767" s="77"/>
    </row>
    <row r="1768" spans="1:1" x14ac:dyDescent="0.2">
      <c r="A1768" s="77"/>
    </row>
    <row r="1769" spans="1:1" x14ac:dyDescent="0.2">
      <c r="A1769" s="77"/>
    </row>
    <row r="1770" spans="1:1" x14ac:dyDescent="0.2">
      <c r="A1770" s="77"/>
    </row>
    <row r="1771" spans="1:1" x14ac:dyDescent="0.2">
      <c r="A1771" s="77"/>
    </row>
    <row r="1772" spans="1:1" x14ac:dyDescent="0.2">
      <c r="A1772" s="77"/>
    </row>
    <row r="1773" spans="1:1" x14ac:dyDescent="0.2">
      <c r="A1773" s="77"/>
    </row>
    <row r="1774" spans="1:1" x14ac:dyDescent="0.2">
      <c r="A1774" s="77"/>
    </row>
    <row r="1775" spans="1:1" x14ac:dyDescent="0.2">
      <c r="A1775" s="77"/>
    </row>
    <row r="1776" spans="1:1" x14ac:dyDescent="0.2">
      <c r="A1776" s="77"/>
    </row>
    <row r="1777" spans="1:1" x14ac:dyDescent="0.2">
      <c r="A1777" s="77"/>
    </row>
    <row r="1778" spans="1:1" x14ac:dyDescent="0.2">
      <c r="A1778" s="77"/>
    </row>
    <row r="1779" spans="1:1" x14ac:dyDescent="0.2">
      <c r="A1779" s="77"/>
    </row>
    <row r="1780" spans="1:1" x14ac:dyDescent="0.2">
      <c r="A1780" s="77"/>
    </row>
    <row r="1781" spans="1:1" x14ac:dyDescent="0.2">
      <c r="A1781" s="77"/>
    </row>
    <row r="1782" spans="1:1" x14ac:dyDescent="0.2">
      <c r="A1782" s="77"/>
    </row>
    <row r="1783" spans="1:1" x14ac:dyDescent="0.2">
      <c r="A1783" s="77"/>
    </row>
    <row r="1784" spans="1:1" x14ac:dyDescent="0.2">
      <c r="A1784" s="77"/>
    </row>
    <row r="1785" spans="1:1" x14ac:dyDescent="0.2">
      <c r="A1785" s="77"/>
    </row>
    <row r="1786" spans="1:1" x14ac:dyDescent="0.2">
      <c r="A1786" s="77"/>
    </row>
    <row r="1787" spans="1:1" x14ac:dyDescent="0.2">
      <c r="A1787" s="77"/>
    </row>
    <row r="1788" spans="1:1" x14ac:dyDescent="0.2">
      <c r="A1788" s="77"/>
    </row>
    <row r="1789" spans="1:1" x14ac:dyDescent="0.2">
      <c r="A1789" s="77"/>
    </row>
    <row r="1790" spans="1:1" x14ac:dyDescent="0.2">
      <c r="A1790" s="77"/>
    </row>
    <row r="1791" spans="1:1" x14ac:dyDescent="0.2">
      <c r="A1791" s="77"/>
    </row>
    <row r="1792" spans="1:1" x14ac:dyDescent="0.2">
      <c r="A1792" s="77"/>
    </row>
    <row r="1793" spans="1:1" x14ac:dyDescent="0.2">
      <c r="A1793" s="77"/>
    </row>
    <row r="1794" spans="1:1" x14ac:dyDescent="0.2">
      <c r="A1794" s="77"/>
    </row>
    <row r="1795" spans="1:1" x14ac:dyDescent="0.2">
      <c r="A1795" s="77"/>
    </row>
    <row r="1796" spans="1:1" x14ac:dyDescent="0.2">
      <c r="A1796" s="77"/>
    </row>
    <row r="1797" spans="1:1" x14ac:dyDescent="0.2">
      <c r="A1797" s="77"/>
    </row>
    <row r="1798" spans="1:1" x14ac:dyDescent="0.2">
      <c r="A1798" s="77"/>
    </row>
    <row r="1799" spans="1:1" x14ac:dyDescent="0.2">
      <c r="A1799" s="77"/>
    </row>
    <row r="1800" spans="1:1" x14ac:dyDescent="0.2">
      <c r="A1800" s="77"/>
    </row>
    <row r="1801" spans="1:1" x14ac:dyDescent="0.2">
      <c r="A1801" s="77"/>
    </row>
    <row r="1802" spans="1:1" x14ac:dyDescent="0.2">
      <c r="A1802" s="77"/>
    </row>
    <row r="1803" spans="1:1" x14ac:dyDescent="0.2">
      <c r="A1803" s="77"/>
    </row>
    <row r="1804" spans="1:1" x14ac:dyDescent="0.2">
      <c r="A1804" s="77"/>
    </row>
    <row r="1805" spans="1:1" x14ac:dyDescent="0.2">
      <c r="A1805" s="77"/>
    </row>
    <row r="1806" spans="1:1" x14ac:dyDescent="0.2">
      <c r="A1806" s="77"/>
    </row>
    <row r="1807" spans="1:1" x14ac:dyDescent="0.2">
      <c r="A1807" s="77"/>
    </row>
    <row r="1808" spans="1:1" x14ac:dyDescent="0.2">
      <c r="A1808" s="77"/>
    </row>
    <row r="1809" spans="1:1" x14ac:dyDescent="0.2">
      <c r="A1809" s="77"/>
    </row>
    <row r="1810" spans="1:1" x14ac:dyDescent="0.2">
      <c r="A1810" s="77"/>
    </row>
    <row r="1811" spans="1:1" x14ac:dyDescent="0.2">
      <c r="A1811" s="77"/>
    </row>
    <row r="1812" spans="1:1" x14ac:dyDescent="0.2">
      <c r="A1812" s="77"/>
    </row>
    <row r="1813" spans="1:1" x14ac:dyDescent="0.2">
      <c r="A1813" s="77"/>
    </row>
    <row r="1814" spans="1:1" x14ac:dyDescent="0.2">
      <c r="A1814" s="77"/>
    </row>
    <row r="1815" spans="1:1" x14ac:dyDescent="0.2">
      <c r="A1815" s="77"/>
    </row>
    <row r="1816" spans="1:1" x14ac:dyDescent="0.2">
      <c r="A1816" s="77"/>
    </row>
    <row r="1817" spans="1:1" x14ac:dyDescent="0.2">
      <c r="A1817" s="77"/>
    </row>
    <row r="1818" spans="1:1" x14ac:dyDescent="0.2">
      <c r="A1818" s="77"/>
    </row>
    <row r="1819" spans="1:1" x14ac:dyDescent="0.2">
      <c r="A1819" s="77"/>
    </row>
    <row r="1820" spans="1:1" x14ac:dyDescent="0.2">
      <c r="A1820" s="77"/>
    </row>
    <row r="1821" spans="1:1" x14ac:dyDescent="0.2">
      <c r="A1821" s="77"/>
    </row>
    <row r="1822" spans="1:1" x14ac:dyDescent="0.2">
      <c r="A1822" s="77"/>
    </row>
    <row r="1823" spans="1:1" x14ac:dyDescent="0.2">
      <c r="A1823" s="77"/>
    </row>
    <row r="1824" spans="1:1" x14ac:dyDescent="0.2">
      <c r="A1824" s="77"/>
    </row>
    <row r="1825" spans="1:1" x14ac:dyDescent="0.2">
      <c r="A1825" s="77"/>
    </row>
    <row r="1826" spans="1:1" x14ac:dyDescent="0.2">
      <c r="A1826" s="77"/>
    </row>
    <row r="1827" spans="1:1" x14ac:dyDescent="0.2">
      <c r="A1827" s="77"/>
    </row>
    <row r="1828" spans="1:1" x14ac:dyDescent="0.2">
      <c r="A1828" s="77"/>
    </row>
    <row r="1829" spans="1:1" x14ac:dyDescent="0.2">
      <c r="A1829" s="77"/>
    </row>
    <row r="1830" spans="1:1" x14ac:dyDescent="0.2">
      <c r="A1830" s="77"/>
    </row>
    <row r="1831" spans="1:1" x14ac:dyDescent="0.2">
      <c r="A1831" s="77"/>
    </row>
    <row r="1832" spans="1:1" x14ac:dyDescent="0.2">
      <c r="A1832" s="77"/>
    </row>
    <row r="1833" spans="1:1" x14ac:dyDescent="0.2">
      <c r="A1833" s="77"/>
    </row>
    <row r="1834" spans="1:1" x14ac:dyDescent="0.2">
      <c r="A1834" s="77"/>
    </row>
    <row r="1835" spans="1:1" x14ac:dyDescent="0.2">
      <c r="A1835" s="77"/>
    </row>
    <row r="1836" spans="1:1" x14ac:dyDescent="0.2">
      <c r="A1836" s="77"/>
    </row>
    <row r="1837" spans="1:1" x14ac:dyDescent="0.2">
      <c r="A1837" s="77"/>
    </row>
    <row r="1838" spans="1:1" x14ac:dyDescent="0.2">
      <c r="A1838" s="77"/>
    </row>
    <row r="1839" spans="1:1" x14ac:dyDescent="0.2">
      <c r="A1839" s="77"/>
    </row>
    <row r="1840" spans="1:1" x14ac:dyDescent="0.2">
      <c r="A1840" s="77"/>
    </row>
    <row r="1841" spans="1:1" x14ac:dyDescent="0.2">
      <c r="A1841" s="77"/>
    </row>
    <row r="1842" spans="1:1" x14ac:dyDescent="0.2">
      <c r="A1842" s="77"/>
    </row>
    <row r="1843" spans="1:1" x14ac:dyDescent="0.2">
      <c r="A1843" s="77"/>
    </row>
    <row r="1844" spans="1:1" x14ac:dyDescent="0.2">
      <c r="A1844" s="77"/>
    </row>
    <row r="1845" spans="1:1" x14ac:dyDescent="0.2">
      <c r="A1845" s="77"/>
    </row>
    <row r="1846" spans="1:1" x14ac:dyDescent="0.2">
      <c r="A1846" s="77"/>
    </row>
    <row r="1847" spans="1:1" x14ac:dyDescent="0.2">
      <c r="A1847" s="77"/>
    </row>
    <row r="1848" spans="1:1" x14ac:dyDescent="0.2">
      <c r="A1848" s="77"/>
    </row>
    <row r="1849" spans="1:1" x14ac:dyDescent="0.2">
      <c r="A1849" s="77"/>
    </row>
    <row r="1850" spans="1:1" x14ac:dyDescent="0.2">
      <c r="A1850" s="77"/>
    </row>
    <row r="1851" spans="1:1" x14ac:dyDescent="0.2">
      <c r="A1851" s="77"/>
    </row>
    <row r="1852" spans="1:1" x14ac:dyDescent="0.2">
      <c r="A1852" s="77"/>
    </row>
    <row r="1853" spans="1:1" x14ac:dyDescent="0.2">
      <c r="A1853" s="77"/>
    </row>
    <row r="1854" spans="1:1" x14ac:dyDescent="0.2">
      <c r="A1854" s="77"/>
    </row>
    <row r="1855" spans="1:1" x14ac:dyDescent="0.2">
      <c r="A1855" s="77"/>
    </row>
    <row r="1856" spans="1:1" x14ac:dyDescent="0.2">
      <c r="A1856" s="77"/>
    </row>
    <row r="1857" spans="1:1" x14ac:dyDescent="0.2">
      <c r="A1857" s="77"/>
    </row>
    <row r="1858" spans="1:1" x14ac:dyDescent="0.2">
      <c r="A1858" s="77"/>
    </row>
    <row r="1859" spans="1:1" x14ac:dyDescent="0.2">
      <c r="A1859" s="77"/>
    </row>
    <row r="1860" spans="1:1" x14ac:dyDescent="0.2">
      <c r="A1860" s="77"/>
    </row>
    <row r="1861" spans="1:1" x14ac:dyDescent="0.2">
      <c r="A1861" s="77"/>
    </row>
    <row r="1862" spans="1:1" x14ac:dyDescent="0.2">
      <c r="A1862" s="77"/>
    </row>
    <row r="1863" spans="1:1" x14ac:dyDescent="0.2">
      <c r="A1863" s="77"/>
    </row>
    <row r="1864" spans="1:1" x14ac:dyDescent="0.2">
      <c r="A1864" s="77"/>
    </row>
    <row r="1865" spans="1:1" x14ac:dyDescent="0.2">
      <c r="A1865" s="77"/>
    </row>
    <row r="1866" spans="1:1" x14ac:dyDescent="0.2">
      <c r="A1866" s="77"/>
    </row>
    <row r="1867" spans="1:1" x14ac:dyDescent="0.2">
      <c r="A1867" s="77"/>
    </row>
    <row r="1868" spans="1:1" x14ac:dyDescent="0.2">
      <c r="A1868" s="77"/>
    </row>
    <row r="1869" spans="1:1" x14ac:dyDescent="0.2">
      <c r="A1869" s="77"/>
    </row>
    <row r="1870" spans="1:1" x14ac:dyDescent="0.2">
      <c r="A1870" s="77"/>
    </row>
    <row r="1871" spans="1:1" x14ac:dyDescent="0.2">
      <c r="A1871" s="77"/>
    </row>
    <row r="1872" spans="1:1" x14ac:dyDescent="0.2">
      <c r="A1872" s="77"/>
    </row>
    <row r="1873" spans="1:1" x14ac:dyDescent="0.2">
      <c r="A1873" s="77"/>
    </row>
    <row r="1874" spans="1:1" x14ac:dyDescent="0.2">
      <c r="A1874" s="77"/>
    </row>
    <row r="1875" spans="1:1" x14ac:dyDescent="0.2">
      <c r="A1875" s="77"/>
    </row>
    <row r="1876" spans="1:1" x14ac:dyDescent="0.2">
      <c r="A1876" s="77"/>
    </row>
    <row r="1877" spans="1:1" x14ac:dyDescent="0.2">
      <c r="A1877" s="77"/>
    </row>
    <row r="1878" spans="1:1" x14ac:dyDescent="0.2">
      <c r="A1878" s="77"/>
    </row>
    <row r="1879" spans="1:1" x14ac:dyDescent="0.2">
      <c r="A1879" s="77"/>
    </row>
    <row r="1880" spans="1:1" x14ac:dyDescent="0.2">
      <c r="A1880" s="77"/>
    </row>
    <row r="1881" spans="1:1" x14ac:dyDescent="0.2">
      <c r="A1881" s="77"/>
    </row>
    <row r="1882" spans="1:1" x14ac:dyDescent="0.2">
      <c r="A1882" s="77"/>
    </row>
    <row r="1883" spans="1:1" x14ac:dyDescent="0.2">
      <c r="A1883" s="77"/>
    </row>
    <row r="1884" spans="1:1" x14ac:dyDescent="0.2">
      <c r="A1884" s="77"/>
    </row>
    <row r="1885" spans="1:1" x14ac:dyDescent="0.2">
      <c r="A1885" s="77"/>
    </row>
    <row r="1886" spans="1:1" x14ac:dyDescent="0.2">
      <c r="A1886" s="77"/>
    </row>
    <row r="1887" spans="1:1" x14ac:dyDescent="0.2">
      <c r="A1887" s="77"/>
    </row>
    <row r="1888" spans="1:1" x14ac:dyDescent="0.2">
      <c r="A1888" s="77"/>
    </row>
    <row r="1889" spans="1:1" x14ac:dyDescent="0.2">
      <c r="A1889" s="77"/>
    </row>
    <row r="1890" spans="1:1" x14ac:dyDescent="0.2">
      <c r="A1890" s="77"/>
    </row>
    <row r="1891" spans="1:1" x14ac:dyDescent="0.2">
      <c r="A1891" s="77"/>
    </row>
    <row r="1892" spans="1:1" x14ac:dyDescent="0.2">
      <c r="A1892" s="77"/>
    </row>
    <row r="1893" spans="1:1" x14ac:dyDescent="0.2">
      <c r="A1893" s="77"/>
    </row>
    <row r="1894" spans="1:1" x14ac:dyDescent="0.2">
      <c r="A1894" s="77"/>
    </row>
    <row r="1895" spans="1:1" x14ac:dyDescent="0.2">
      <c r="A1895" s="77"/>
    </row>
    <row r="1896" spans="1:1" x14ac:dyDescent="0.2">
      <c r="A1896" s="77"/>
    </row>
    <row r="1897" spans="1:1" x14ac:dyDescent="0.2">
      <c r="A1897" s="77"/>
    </row>
    <row r="1898" spans="1:1" x14ac:dyDescent="0.2">
      <c r="A1898" s="77"/>
    </row>
    <row r="1899" spans="1:1" x14ac:dyDescent="0.2">
      <c r="A1899" s="77"/>
    </row>
    <row r="1900" spans="1:1" x14ac:dyDescent="0.2">
      <c r="A1900" s="77"/>
    </row>
    <row r="1901" spans="1:1" x14ac:dyDescent="0.2">
      <c r="A1901" s="77"/>
    </row>
    <row r="1902" spans="1:1" x14ac:dyDescent="0.2">
      <c r="A1902" s="77"/>
    </row>
    <row r="1903" spans="1:1" x14ac:dyDescent="0.2">
      <c r="A1903" s="77"/>
    </row>
    <row r="1904" spans="1:1" x14ac:dyDescent="0.2">
      <c r="A1904" s="77"/>
    </row>
    <row r="1905" spans="1:1" x14ac:dyDescent="0.2">
      <c r="A1905" s="77"/>
    </row>
    <row r="1906" spans="1:1" x14ac:dyDescent="0.2">
      <c r="A1906" s="77"/>
    </row>
    <row r="1907" spans="1:1" x14ac:dyDescent="0.2">
      <c r="A1907" s="77"/>
    </row>
    <row r="1908" spans="1:1" x14ac:dyDescent="0.2">
      <c r="A1908" s="77"/>
    </row>
    <row r="1909" spans="1:1" x14ac:dyDescent="0.2">
      <c r="A1909" s="77"/>
    </row>
    <row r="1910" spans="1:1" x14ac:dyDescent="0.2">
      <c r="A1910" s="77"/>
    </row>
    <row r="1911" spans="1:1" x14ac:dyDescent="0.2">
      <c r="A1911" s="77"/>
    </row>
    <row r="1912" spans="1:1" x14ac:dyDescent="0.2">
      <c r="A1912" s="77"/>
    </row>
    <row r="1913" spans="1:1" x14ac:dyDescent="0.2">
      <c r="A1913" s="77"/>
    </row>
    <row r="1914" spans="1:1" x14ac:dyDescent="0.2">
      <c r="A1914" s="77"/>
    </row>
    <row r="1915" spans="1:1" x14ac:dyDescent="0.2">
      <c r="A1915" s="77"/>
    </row>
    <row r="1916" spans="1:1" x14ac:dyDescent="0.2">
      <c r="A1916" s="77"/>
    </row>
    <row r="1917" spans="1:1" x14ac:dyDescent="0.2">
      <c r="A1917" s="77"/>
    </row>
    <row r="1918" spans="1:1" x14ac:dyDescent="0.2">
      <c r="A1918" s="77"/>
    </row>
    <row r="1919" spans="1:1" x14ac:dyDescent="0.2">
      <c r="A1919" s="77"/>
    </row>
    <row r="1920" spans="1:1" x14ac:dyDescent="0.2">
      <c r="A1920" s="77"/>
    </row>
    <row r="1921" spans="1:1" x14ac:dyDescent="0.2">
      <c r="A1921" s="77"/>
    </row>
    <row r="1922" spans="1:1" x14ac:dyDescent="0.2">
      <c r="A1922" s="77"/>
    </row>
    <row r="1923" spans="1:1" x14ac:dyDescent="0.2">
      <c r="A1923" s="77"/>
    </row>
    <row r="1924" spans="1:1" x14ac:dyDescent="0.2">
      <c r="A1924" s="77"/>
    </row>
    <row r="1925" spans="1:1" x14ac:dyDescent="0.2">
      <c r="A1925" s="77"/>
    </row>
    <row r="1926" spans="1:1" x14ac:dyDescent="0.2">
      <c r="A1926" s="77"/>
    </row>
    <row r="1927" spans="1:1" x14ac:dyDescent="0.2">
      <c r="A1927" s="77"/>
    </row>
    <row r="1928" spans="1:1" x14ac:dyDescent="0.2">
      <c r="A1928" s="77"/>
    </row>
    <row r="1929" spans="1:1" x14ac:dyDescent="0.2">
      <c r="A1929" s="77"/>
    </row>
    <row r="1930" spans="1:1" x14ac:dyDescent="0.2">
      <c r="A1930" s="77"/>
    </row>
    <row r="1931" spans="1:1" x14ac:dyDescent="0.2">
      <c r="A1931" s="77"/>
    </row>
    <row r="1932" spans="1:1" x14ac:dyDescent="0.2">
      <c r="A1932" s="77"/>
    </row>
    <row r="1933" spans="1:1" x14ac:dyDescent="0.2">
      <c r="A1933" s="77"/>
    </row>
    <row r="1934" spans="1:1" x14ac:dyDescent="0.2">
      <c r="A1934" s="77"/>
    </row>
    <row r="1935" spans="1:1" x14ac:dyDescent="0.2">
      <c r="A1935" s="77"/>
    </row>
    <row r="1936" spans="1:1" x14ac:dyDescent="0.2">
      <c r="A1936" s="77"/>
    </row>
    <row r="1937" spans="1:1" x14ac:dyDescent="0.2">
      <c r="A1937" s="77"/>
    </row>
    <row r="1938" spans="1:1" x14ac:dyDescent="0.2">
      <c r="A1938" s="77"/>
    </row>
    <row r="1939" spans="1:1" x14ac:dyDescent="0.2">
      <c r="A1939" s="77"/>
    </row>
    <row r="1940" spans="1:1" x14ac:dyDescent="0.2">
      <c r="A1940" s="77"/>
    </row>
    <row r="1941" spans="1:1" x14ac:dyDescent="0.2">
      <c r="A1941" s="77"/>
    </row>
    <row r="1942" spans="1:1" x14ac:dyDescent="0.2">
      <c r="A1942" s="77"/>
    </row>
    <row r="1943" spans="1:1" x14ac:dyDescent="0.2">
      <c r="A1943" s="77"/>
    </row>
    <row r="1944" spans="1:1" x14ac:dyDescent="0.2">
      <c r="A1944" s="77"/>
    </row>
    <row r="1945" spans="1:1" x14ac:dyDescent="0.2">
      <c r="A1945" s="77"/>
    </row>
    <row r="1946" spans="1:1" x14ac:dyDescent="0.2">
      <c r="A1946" s="77"/>
    </row>
    <row r="1947" spans="1:1" x14ac:dyDescent="0.2">
      <c r="A1947" s="77"/>
    </row>
    <row r="1948" spans="1:1" x14ac:dyDescent="0.2">
      <c r="A1948" s="77"/>
    </row>
    <row r="1949" spans="1:1" x14ac:dyDescent="0.2">
      <c r="A1949" s="77"/>
    </row>
    <row r="1950" spans="1:1" x14ac:dyDescent="0.2">
      <c r="A1950" s="77"/>
    </row>
    <row r="1951" spans="1:1" x14ac:dyDescent="0.2">
      <c r="A1951" s="77"/>
    </row>
    <row r="1952" spans="1:1" x14ac:dyDescent="0.2">
      <c r="A1952" s="77"/>
    </row>
    <row r="1953" spans="1:1" x14ac:dyDescent="0.2">
      <c r="A1953" s="77"/>
    </row>
    <row r="1954" spans="1:1" x14ac:dyDescent="0.2">
      <c r="A1954" s="77"/>
    </row>
    <row r="1955" spans="1:1" x14ac:dyDescent="0.2">
      <c r="A1955" s="77"/>
    </row>
    <row r="1956" spans="1:1" x14ac:dyDescent="0.2">
      <c r="A1956" s="77"/>
    </row>
    <row r="1957" spans="1:1" x14ac:dyDescent="0.2">
      <c r="A1957" s="77"/>
    </row>
    <row r="1958" spans="1:1" x14ac:dyDescent="0.2">
      <c r="A1958" s="77"/>
    </row>
    <row r="1959" spans="1:1" x14ac:dyDescent="0.2">
      <c r="A1959" s="77"/>
    </row>
    <row r="1960" spans="1:1" x14ac:dyDescent="0.2">
      <c r="A1960" s="77"/>
    </row>
    <row r="1961" spans="1:1" x14ac:dyDescent="0.2">
      <c r="A1961" s="77"/>
    </row>
    <row r="1962" spans="1:1" x14ac:dyDescent="0.2">
      <c r="A1962" s="77"/>
    </row>
    <row r="1963" spans="1:1" x14ac:dyDescent="0.2">
      <c r="A1963" s="77"/>
    </row>
    <row r="1964" spans="1:1" x14ac:dyDescent="0.2">
      <c r="A1964" s="77"/>
    </row>
    <row r="1965" spans="1:1" x14ac:dyDescent="0.2">
      <c r="A1965" s="77"/>
    </row>
    <row r="1966" spans="1:1" x14ac:dyDescent="0.2">
      <c r="A1966" s="77"/>
    </row>
    <row r="1967" spans="1:1" x14ac:dyDescent="0.2">
      <c r="A1967" s="77"/>
    </row>
    <row r="1968" spans="1:1" x14ac:dyDescent="0.2">
      <c r="A1968" s="77"/>
    </row>
    <row r="1969" spans="1:1" x14ac:dyDescent="0.2">
      <c r="A1969" s="77"/>
    </row>
    <row r="1970" spans="1:1" x14ac:dyDescent="0.2">
      <c r="A1970" s="77"/>
    </row>
    <row r="1971" spans="1:1" x14ac:dyDescent="0.2">
      <c r="A1971" s="77"/>
    </row>
    <row r="1972" spans="1:1" x14ac:dyDescent="0.2">
      <c r="A1972" s="77"/>
    </row>
    <row r="1973" spans="1:1" x14ac:dyDescent="0.2">
      <c r="A1973" s="77"/>
    </row>
    <row r="1974" spans="1:1" x14ac:dyDescent="0.2">
      <c r="A1974" s="77"/>
    </row>
    <row r="1975" spans="1:1" x14ac:dyDescent="0.2">
      <c r="A1975" s="77"/>
    </row>
    <row r="1976" spans="1:1" x14ac:dyDescent="0.2">
      <c r="A1976" s="77"/>
    </row>
    <row r="1977" spans="1:1" x14ac:dyDescent="0.2">
      <c r="A1977" s="77"/>
    </row>
    <row r="1978" spans="1:1" x14ac:dyDescent="0.2">
      <c r="A1978" s="77"/>
    </row>
    <row r="1979" spans="1:1" x14ac:dyDescent="0.2">
      <c r="A1979" s="77"/>
    </row>
    <row r="1980" spans="1:1" x14ac:dyDescent="0.2">
      <c r="A1980" s="77"/>
    </row>
    <row r="1981" spans="1:1" x14ac:dyDescent="0.2">
      <c r="A1981" s="77"/>
    </row>
    <row r="1982" spans="1:1" x14ac:dyDescent="0.2">
      <c r="A1982" s="77"/>
    </row>
    <row r="1983" spans="1:1" x14ac:dyDescent="0.2">
      <c r="A1983" s="77"/>
    </row>
    <row r="1984" spans="1:1" x14ac:dyDescent="0.2">
      <c r="A1984" s="77"/>
    </row>
    <row r="1985" spans="1:1" x14ac:dyDescent="0.2">
      <c r="A1985" s="77"/>
    </row>
    <row r="1986" spans="1:1" x14ac:dyDescent="0.2">
      <c r="A1986" s="77"/>
    </row>
    <row r="1987" spans="1:1" x14ac:dyDescent="0.2">
      <c r="A1987" s="77"/>
    </row>
    <row r="1988" spans="1:1" x14ac:dyDescent="0.2">
      <c r="A1988" s="77"/>
    </row>
    <row r="1989" spans="1:1" x14ac:dyDescent="0.2">
      <c r="A1989" s="77"/>
    </row>
    <row r="1990" spans="1:1" x14ac:dyDescent="0.2">
      <c r="A1990" s="77"/>
    </row>
    <row r="1991" spans="1:1" x14ac:dyDescent="0.2">
      <c r="A1991" s="77"/>
    </row>
    <row r="1992" spans="1:1" x14ac:dyDescent="0.2">
      <c r="A1992" s="77"/>
    </row>
    <row r="1993" spans="1:1" x14ac:dyDescent="0.2">
      <c r="A1993" s="77"/>
    </row>
    <row r="1994" spans="1:1" x14ac:dyDescent="0.2">
      <c r="A1994" s="77"/>
    </row>
    <row r="1995" spans="1:1" x14ac:dyDescent="0.2">
      <c r="A1995" s="77"/>
    </row>
    <row r="1996" spans="1:1" x14ac:dyDescent="0.2">
      <c r="A1996" s="77"/>
    </row>
    <row r="1997" spans="1:1" x14ac:dyDescent="0.2">
      <c r="A1997" s="77"/>
    </row>
    <row r="1998" spans="1:1" x14ac:dyDescent="0.2">
      <c r="A1998" s="77"/>
    </row>
    <row r="1999" spans="1:1" x14ac:dyDescent="0.2">
      <c r="A1999" s="77"/>
    </row>
    <row r="2000" spans="1:1" x14ac:dyDescent="0.2">
      <c r="A2000" s="77"/>
    </row>
    <row r="2001" spans="1:1" x14ac:dyDescent="0.2">
      <c r="A2001" s="77"/>
    </row>
    <row r="2002" spans="1:1" x14ac:dyDescent="0.2">
      <c r="A2002" s="77"/>
    </row>
    <row r="2003" spans="1:1" x14ac:dyDescent="0.2">
      <c r="A2003" s="77"/>
    </row>
    <row r="2004" spans="1:1" x14ac:dyDescent="0.2">
      <c r="A2004" s="77"/>
    </row>
    <row r="2005" spans="1:1" x14ac:dyDescent="0.2">
      <c r="A2005" s="77"/>
    </row>
    <row r="2006" spans="1:1" x14ac:dyDescent="0.2">
      <c r="A2006" s="77"/>
    </row>
    <row r="2007" spans="1:1" x14ac:dyDescent="0.2">
      <c r="A2007" s="77"/>
    </row>
    <row r="2008" spans="1:1" x14ac:dyDescent="0.2">
      <c r="A2008" s="77"/>
    </row>
    <row r="2009" spans="1:1" x14ac:dyDescent="0.2">
      <c r="A2009" s="77"/>
    </row>
    <row r="2010" spans="1:1" x14ac:dyDescent="0.2">
      <c r="A2010" s="77"/>
    </row>
    <row r="2011" spans="1:1" x14ac:dyDescent="0.2">
      <c r="A2011" s="77"/>
    </row>
    <row r="2012" spans="1:1" x14ac:dyDescent="0.2">
      <c r="A2012" s="77"/>
    </row>
    <row r="2013" spans="1:1" x14ac:dyDescent="0.2">
      <c r="A2013" s="77"/>
    </row>
    <row r="2014" spans="1:1" x14ac:dyDescent="0.2">
      <c r="A2014" s="77"/>
    </row>
    <row r="2015" spans="1:1" x14ac:dyDescent="0.2">
      <c r="A2015" s="77"/>
    </row>
    <row r="2016" spans="1:1" x14ac:dyDescent="0.2">
      <c r="A2016" s="77"/>
    </row>
    <row r="2017" spans="1:1" x14ac:dyDescent="0.2">
      <c r="A2017" s="77"/>
    </row>
    <row r="2018" spans="1:1" x14ac:dyDescent="0.2">
      <c r="A2018" s="77"/>
    </row>
    <row r="2019" spans="1:1" x14ac:dyDescent="0.2">
      <c r="A2019" s="77"/>
    </row>
    <row r="2020" spans="1:1" x14ac:dyDescent="0.2">
      <c r="A2020" s="77"/>
    </row>
    <row r="2021" spans="1:1" x14ac:dyDescent="0.2">
      <c r="A2021" s="77"/>
    </row>
    <row r="2022" spans="1:1" x14ac:dyDescent="0.2">
      <c r="A2022" s="77"/>
    </row>
    <row r="2023" spans="1:1" x14ac:dyDescent="0.2">
      <c r="A2023" s="77"/>
    </row>
    <row r="2024" spans="1:1" x14ac:dyDescent="0.2">
      <c r="A2024" s="77"/>
    </row>
    <row r="2025" spans="1:1" x14ac:dyDescent="0.2">
      <c r="A2025" s="77"/>
    </row>
    <row r="2026" spans="1:1" x14ac:dyDescent="0.2">
      <c r="A2026" s="77"/>
    </row>
    <row r="2027" spans="1:1" x14ac:dyDescent="0.2">
      <c r="A2027" s="77"/>
    </row>
    <row r="2028" spans="1:1" x14ac:dyDescent="0.2">
      <c r="A2028" s="77"/>
    </row>
    <row r="2029" spans="1:1" x14ac:dyDescent="0.2">
      <c r="A2029" s="77"/>
    </row>
    <row r="2030" spans="1:1" x14ac:dyDescent="0.2">
      <c r="A2030" s="77"/>
    </row>
    <row r="2031" spans="1:1" x14ac:dyDescent="0.2">
      <c r="A2031" s="77"/>
    </row>
    <row r="2032" spans="1:1" x14ac:dyDescent="0.2">
      <c r="A2032" s="77"/>
    </row>
    <row r="2033" spans="1:1" x14ac:dyDescent="0.2">
      <c r="A2033" s="77"/>
    </row>
    <row r="2034" spans="1:1" x14ac:dyDescent="0.2">
      <c r="A2034" s="77"/>
    </row>
    <row r="2035" spans="1:1" x14ac:dyDescent="0.2">
      <c r="A2035" s="77"/>
    </row>
    <row r="2036" spans="1:1" x14ac:dyDescent="0.2">
      <c r="A2036" s="77"/>
    </row>
    <row r="2037" spans="1:1" x14ac:dyDescent="0.2">
      <c r="A2037" s="77"/>
    </row>
    <row r="2038" spans="1:1" x14ac:dyDescent="0.2">
      <c r="A2038" s="77"/>
    </row>
    <row r="2039" spans="1:1" x14ac:dyDescent="0.2">
      <c r="A2039" s="77"/>
    </row>
    <row r="2040" spans="1:1" x14ac:dyDescent="0.2">
      <c r="A2040" s="77"/>
    </row>
    <row r="2041" spans="1:1" x14ac:dyDescent="0.2">
      <c r="A2041" s="77"/>
    </row>
    <row r="2042" spans="1:1" x14ac:dyDescent="0.2">
      <c r="A2042" s="77"/>
    </row>
    <row r="2043" spans="1:1" x14ac:dyDescent="0.2">
      <c r="A2043" s="77"/>
    </row>
    <row r="2044" spans="1:1" x14ac:dyDescent="0.2">
      <c r="A2044" s="77"/>
    </row>
    <row r="2045" spans="1:1" x14ac:dyDescent="0.2">
      <c r="A2045" s="77"/>
    </row>
    <row r="2046" spans="1:1" x14ac:dyDescent="0.2">
      <c r="A2046" s="77"/>
    </row>
    <row r="2047" spans="1:1" x14ac:dyDescent="0.2">
      <c r="A2047" s="77"/>
    </row>
    <row r="2048" spans="1:1" x14ac:dyDescent="0.2">
      <c r="A2048" s="77"/>
    </row>
    <row r="2049" spans="1:1" x14ac:dyDescent="0.2">
      <c r="A2049" s="77"/>
    </row>
    <row r="2050" spans="1:1" x14ac:dyDescent="0.2">
      <c r="A2050" s="77"/>
    </row>
    <row r="2051" spans="1:1" x14ac:dyDescent="0.2">
      <c r="A2051" s="77"/>
    </row>
    <row r="2052" spans="1:1" x14ac:dyDescent="0.2">
      <c r="A2052" s="77"/>
    </row>
    <row r="2053" spans="1:1" x14ac:dyDescent="0.2">
      <c r="A2053" s="77"/>
    </row>
    <row r="2054" spans="1:1" x14ac:dyDescent="0.2">
      <c r="A2054" s="77"/>
    </row>
    <row r="2055" spans="1:1" x14ac:dyDescent="0.2">
      <c r="A2055" s="77"/>
    </row>
    <row r="2056" spans="1:1" x14ac:dyDescent="0.2">
      <c r="A2056" s="77"/>
    </row>
    <row r="2057" spans="1:1" x14ac:dyDescent="0.2">
      <c r="A2057" s="77"/>
    </row>
    <row r="2058" spans="1:1" x14ac:dyDescent="0.2">
      <c r="A2058" s="77"/>
    </row>
    <row r="2059" spans="1:1" x14ac:dyDescent="0.2">
      <c r="A2059" s="77"/>
    </row>
    <row r="2060" spans="1:1" x14ac:dyDescent="0.2">
      <c r="A2060" s="77"/>
    </row>
    <row r="2061" spans="1:1" x14ac:dyDescent="0.2">
      <c r="A2061" s="77"/>
    </row>
    <row r="2062" spans="1:1" x14ac:dyDescent="0.2">
      <c r="A2062" s="77"/>
    </row>
    <row r="2063" spans="1:1" x14ac:dyDescent="0.2">
      <c r="A2063" s="77"/>
    </row>
    <row r="2064" spans="1:1" x14ac:dyDescent="0.2">
      <c r="A2064" s="77"/>
    </row>
    <row r="2065" spans="1:1" x14ac:dyDescent="0.2">
      <c r="A2065" s="77"/>
    </row>
    <row r="2066" spans="1:1" x14ac:dyDescent="0.2">
      <c r="A2066" s="77"/>
    </row>
    <row r="2067" spans="1:1" x14ac:dyDescent="0.2">
      <c r="A2067" s="77"/>
    </row>
    <row r="2068" spans="1:1" x14ac:dyDescent="0.2">
      <c r="A2068" s="77"/>
    </row>
    <row r="2069" spans="1:1" x14ac:dyDescent="0.2">
      <c r="A2069" s="77"/>
    </row>
    <row r="2070" spans="1:1" x14ac:dyDescent="0.2">
      <c r="A2070" s="77"/>
    </row>
    <row r="2071" spans="1:1" x14ac:dyDescent="0.2">
      <c r="A2071" s="77"/>
    </row>
    <row r="2072" spans="1:1" x14ac:dyDescent="0.2">
      <c r="A2072" s="77"/>
    </row>
    <row r="2073" spans="1:1" x14ac:dyDescent="0.2">
      <c r="A2073" s="77"/>
    </row>
    <row r="2074" spans="1:1" x14ac:dyDescent="0.2">
      <c r="A2074" s="77"/>
    </row>
    <row r="2075" spans="1:1" x14ac:dyDescent="0.2">
      <c r="A2075" s="77"/>
    </row>
    <row r="2076" spans="1:1" x14ac:dyDescent="0.2">
      <c r="A2076" s="77"/>
    </row>
    <row r="2077" spans="1:1" x14ac:dyDescent="0.2">
      <c r="A2077" s="77"/>
    </row>
    <row r="2078" spans="1:1" x14ac:dyDescent="0.2">
      <c r="A2078" s="77"/>
    </row>
    <row r="2079" spans="1:1" x14ac:dyDescent="0.2">
      <c r="A2079" s="77"/>
    </row>
    <row r="2080" spans="1:1" x14ac:dyDescent="0.2">
      <c r="A2080" s="77"/>
    </row>
    <row r="2081" spans="1:1" x14ac:dyDescent="0.2">
      <c r="A2081" s="77"/>
    </row>
    <row r="2082" spans="1:1" x14ac:dyDescent="0.2">
      <c r="A2082" s="77"/>
    </row>
    <row r="2083" spans="1:1" x14ac:dyDescent="0.2">
      <c r="A2083" s="77"/>
    </row>
    <row r="2084" spans="1:1" x14ac:dyDescent="0.2">
      <c r="A2084" s="77"/>
    </row>
    <row r="2085" spans="1:1" x14ac:dyDescent="0.2">
      <c r="A2085" s="77"/>
    </row>
    <row r="2086" spans="1:1" x14ac:dyDescent="0.2">
      <c r="A2086" s="77"/>
    </row>
    <row r="2087" spans="1:1" x14ac:dyDescent="0.2">
      <c r="A2087" s="77"/>
    </row>
    <row r="2088" spans="1:1" x14ac:dyDescent="0.2">
      <c r="A2088" s="77"/>
    </row>
    <row r="2089" spans="1:1" x14ac:dyDescent="0.2">
      <c r="A2089" s="77"/>
    </row>
    <row r="2090" spans="1:1" x14ac:dyDescent="0.2">
      <c r="A2090" s="77"/>
    </row>
    <row r="2091" spans="1:1" x14ac:dyDescent="0.2">
      <c r="A2091" s="77"/>
    </row>
    <row r="2092" spans="1:1" x14ac:dyDescent="0.2">
      <c r="A2092" s="77"/>
    </row>
    <row r="2093" spans="1:1" x14ac:dyDescent="0.2">
      <c r="A2093" s="77"/>
    </row>
    <row r="2094" spans="1:1" x14ac:dyDescent="0.2">
      <c r="A2094" s="77"/>
    </row>
    <row r="2095" spans="1:1" x14ac:dyDescent="0.2">
      <c r="A2095" s="77"/>
    </row>
    <row r="2096" spans="1:1" x14ac:dyDescent="0.2">
      <c r="A2096" s="77"/>
    </row>
    <row r="2097" spans="1:1" x14ac:dyDescent="0.2">
      <c r="A2097" s="77"/>
    </row>
    <row r="2098" spans="1:1" x14ac:dyDescent="0.2">
      <c r="A2098" s="77"/>
    </row>
    <row r="2099" spans="1:1" x14ac:dyDescent="0.2">
      <c r="A2099" s="77"/>
    </row>
    <row r="2100" spans="1:1" x14ac:dyDescent="0.2">
      <c r="A2100" s="77"/>
    </row>
    <row r="2101" spans="1:1" x14ac:dyDescent="0.2">
      <c r="A2101" s="77"/>
    </row>
    <row r="2102" spans="1:1" x14ac:dyDescent="0.2">
      <c r="A2102" s="77"/>
    </row>
    <row r="2103" spans="1:1" x14ac:dyDescent="0.2">
      <c r="A2103" s="77"/>
    </row>
    <row r="2104" spans="1:1" x14ac:dyDescent="0.2">
      <c r="A2104" s="77"/>
    </row>
    <row r="2105" spans="1:1" x14ac:dyDescent="0.2">
      <c r="A2105" s="77"/>
    </row>
    <row r="2106" spans="1:1" x14ac:dyDescent="0.2">
      <c r="A2106" s="77"/>
    </row>
    <row r="2107" spans="1:1" x14ac:dyDescent="0.2">
      <c r="A2107" s="77"/>
    </row>
    <row r="2108" spans="1:1" x14ac:dyDescent="0.2">
      <c r="A2108" s="77"/>
    </row>
    <row r="2109" spans="1:1" x14ac:dyDescent="0.2">
      <c r="A2109" s="77"/>
    </row>
    <row r="2110" spans="1:1" x14ac:dyDescent="0.2">
      <c r="A2110" s="77"/>
    </row>
    <row r="2111" spans="1:1" x14ac:dyDescent="0.2">
      <c r="A2111" s="77"/>
    </row>
    <row r="2112" spans="1:1" x14ac:dyDescent="0.2">
      <c r="A2112" s="77"/>
    </row>
    <row r="2113" spans="1:1" x14ac:dyDescent="0.2">
      <c r="A2113" s="77"/>
    </row>
    <row r="2114" spans="1:1" x14ac:dyDescent="0.2">
      <c r="A2114" s="77"/>
    </row>
    <row r="2115" spans="1:1" x14ac:dyDescent="0.2">
      <c r="A2115" s="77"/>
    </row>
    <row r="2116" spans="1:1" x14ac:dyDescent="0.2">
      <c r="A2116" s="77"/>
    </row>
    <row r="2117" spans="1:1" x14ac:dyDescent="0.2">
      <c r="A2117" s="77"/>
    </row>
    <row r="2118" spans="1:1" x14ac:dyDescent="0.2">
      <c r="A2118" s="77"/>
    </row>
    <row r="2119" spans="1:1" x14ac:dyDescent="0.2">
      <c r="A2119" s="77"/>
    </row>
    <row r="2120" spans="1:1" x14ac:dyDescent="0.2">
      <c r="A2120" s="77"/>
    </row>
    <row r="2121" spans="1:1" x14ac:dyDescent="0.2">
      <c r="A2121" s="77"/>
    </row>
    <row r="2122" spans="1:1" x14ac:dyDescent="0.2">
      <c r="A2122" s="77"/>
    </row>
    <row r="2123" spans="1:1" x14ac:dyDescent="0.2">
      <c r="A2123" s="77"/>
    </row>
    <row r="2124" spans="1:1" x14ac:dyDescent="0.2">
      <c r="A2124" s="77"/>
    </row>
    <row r="2125" spans="1:1" x14ac:dyDescent="0.2">
      <c r="A2125" s="77"/>
    </row>
    <row r="2126" spans="1:1" x14ac:dyDescent="0.2">
      <c r="A2126" s="77"/>
    </row>
    <row r="2127" spans="1:1" x14ac:dyDescent="0.2">
      <c r="A2127" s="77"/>
    </row>
    <row r="2128" spans="1:1" x14ac:dyDescent="0.2">
      <c r="A2128" s="77"/>
    </row>
    <row r="2129" spans="1:1" x14ac:dyDescent="0.2">
      <c r="A2129" s="77"/>
    </row>
    <row r="2130" spans="1:1" x14ac:dyDescent="0.2">
      <c r="A2130" s="77"/>
    </row>
    <row r="2131" spans="1:1" x14ac:dyDescent="0.2">
      <c r="A2131" s="77"/>
    </row>
    <row r="2132" spans="1:1" x14ac:dyDescent="0.2">
      <c r="A2132" s="77"/>
    </row>
    <row r="2133" spans="1:1" x14ac:dyDescent="0.2">
      <c r="A2133" s="77"/>
    </row>
    <row r="2134" spans="1:1" x14ac:dyDescent="0.2">
      <c r="A2134" s="77"/>
    </row>
    <row r="2135" spans="1:1" x14ac:dyDescent="0.2">
      <c r="A2135" s="77"/>
    </row>
    <row r="2136" spans="1:1" x14ac:dyDescent="0.2">
      <c r="A2136" s="77"/>
    </row>
    <row r="2137" spans="1:1" x14ac:dyDescent="0.2">
      <c r="A2137" s="77"/>
    </row>
    <row r="2138" spans="1:1" x14ac:dyDescent="0.2">
      <c r="A2138" s="77"/>
    </row>
    <row r="2139" spans="1:1" x14ac:dyDescent="0.2">
      <c r="A2139" s="77"/>
    </row>
    <row r="2140" spans="1:1" x14ac:dyDescent="0.2">
      <c r="A2140" s="77"/>
    </row>
    <row r="2141" spans="1:1" x14ac:dyDescent="0.2">
      <c r="A2141" s="77"/>
    </row>
    <row r="2142" spans="1:1" x14ac:dyDescent="0.2">
      <c r="A2142" s="77"/>
    </row>
    <row r="2143" spans="1:1" x14ac:dyDescent="0.2">
      <c r="A2143" s="77"/>
    </row>
    <row r="2144" spans="1:1" x14ac:dyDescent="0.2">
      <c r="A2144" s="77"/>
    </row>
    <row r="2145" spans="1:1" x14ac:dyDescent="0.2">
      <c r="A2145" s="77"/>
    </row>
    <row r="2146" spans="1:1" x14ac:dyDescent="0.2">
      <c r="A2146" s="77"/>
    </row>
    <row r="2147" spans="1:1" x14ac:dyDescent="0.2">
      <c r="A2147" s="77"/>
    </row>
    <row r="2148" spans="1:1" x14ac:dyDescent="0.2">
      <c r="A2148" s="77"/>
    </row>
    <row r="2149" spans="1:1" x14ac:dyDescent="0.2">
      <c r="A2149" s="77"/>
    </row>
    <row r="2150" spans="1:1" x14ac:dyDescent="0.2">
      <c r="A2150" s="77"/>
    </row>
    <row r="2151" spans="1:1" x14ac:dyDescent="0.2">
      <c r="A2151" s="77"/>
    </row>
    <row r="2152" spans="1:1" x14ac:dyDescent="0.2">
      <c r="A2152" s="77"/>
    </row>
    <row r="2153" spans="1:1" x14ac:dyDescent="0.2">
      <c r="A2153" s="77"/>
    </row>
    <row r="2154" spans="1:1" x14ac:dyDescent="0.2">
      <c r="A2154" s="77"/>
    </row>
    <row r="2155" spans="1:1" x14ac:dyDescent="0.2">
      <c r="A2155" s="77"/>
    </row>
    <row r="2156" spans="1:1" x14ac:dyDescent="0.2">
      <c r="A2156" s="77"/>
    </row>
    <row r="2157" spans="1:1" x14ac:dyDescent="0.2">
      <c r="A2157" s="77"/>
    </row>
    <row r="2158" spans="1:1" x14ac:dyDescent="0.2">
      <c r="A2158" s="77"/>
    </row>
    <row r="2159" spans="1:1" x14ac:dyDescent="0.2">
      <c r="A2159" s="77"/>
    </row>
    <row r="2160" spans="1:1" x14ac:dyDescent="0.2">
      <c r="A2160" s="77"/>
    </row>
    <row r="2161" spans="1:1" x14ac:dyDescent="0.2">
      <c r="A2161" s="77"/>
    </row>
    <row r="2162" spans="1:1" x14ac:dyDescent="0.2">
      <c r="A2162" s="77"/>
    </row>
    <row r="2163" spans="1:1" x14ac:dyDescent="0.2">
      <c r="A2163" s="77"/>
    </row>
    <row r="2164" spans="1:1" x14ac:dyDescent="0.2">
      <c r="A2164" s="77"/>
    </row>
    <row r="2165" spans="1:1" x14ac:dyDescent="0.2">
      <c r="A2165" s="77"/>
    </row>
    <row r="2166" spans="1:1" x14ac:dyDescent="0.2">
      <c r="A2166" s="77"/>
    </row>
    <row r="2167" spans="1:1" x14ac:dyDescent="0.2">
      <c r="A2167" s="77"/>
    </row>
    <row r="2168" spans="1:1" x14ac:dyDescent="0.2">
      <c r="A2168" s="77"/>
    </row>
    <row r="2169" spans="1:1" x14ac:dyDescent="0.2">
      <c r="A2169" s="77"/>
    </row>
    <row r="2170" spans="1:1" x14ac:dyDescent="0.2">
      <c r="A2170" s="77"/>
    </row>
    <row r="2171" spans="1:1" x14ac:dyDescent="0.2">
      <c r="A2171" s="77"/>
    </row>
    <row r="2172" spans="1:1" x14ac:dyDescent="0.2">
      <c r="A2172" s="77"/>
    </row>
    <row r="2173" spans="1:1" x14ac:dyDescent="0.2">
      <c r="A2173" s="77"/>
    </row>
    <row r="2174" spans="1:1" x14ac:dyDescent="0.2">
      <c r="A2174" s="77"/>
    </row>
    <row r="2175" spans="1:1" x14ac:dyDescent="0.2">
      <c r="A2175" s="77"/>
    </row>
    <row r="2176" spans="1:1" x14ac:dyDescent="0.2">
      <c r="A2176" s="77"/>
    </row>
    <row r="2177" spans="1:1" x14ac:dyDescent="0.2">
      <c r="A2177" s="77"/>
    </row>
    <row r="2178" spans="1:1" x14ac:dyDescent="0.2">
      <c r="A2178" s="77"/>
    </row>
    <row r="2179" spans="1:1" x14ac:dyDescent="0.2">
      <c r="A2179" s="77"/>
    </row>
    <row r="2180" spans="1:1" x14ac:dyDescent="0.2">
      <c r="A2180" s="77"/>
    </row>
    <row r="2181" spans="1:1" x14ac:dyDescent="0.2">
      <c r="A2181" s="77"/>
    </row>
    <row r="2182" spans="1:1" x14ac:dyDescent="0.2">
      <c r="A2182" s="77"/>
    </row>
    <row r="2183" spans="1:1" x14ac:dyDescent="0.2">
      <c r="A2183" s="77"/>
    </row>
    <row r="2184" spans="1:1" x14ac:dyDescent="0.2">
      <c r="A2184" s="77"/>
    </row>
    <row r="2185" spans="1:1" x14ac:dyDescent="0.2">
      <c r="A2185" s="77"/>
    </row>
    <row r="2186" spans="1:1" x14ac:dyDescent="0.2">
      <c r="A2186" s="77"/>
    </row>
    <row r="2187" spans="1:1" x14ac:dyDescent="0.2">
      <c r="A2187" s="77"/>
    </row>
    <row r="2188" spans="1:1" x14ac:dyDescent="0.2">
      <c r="A2188" s="77"/>
    </row>
    <row r="2189" spans="1:1" x14ac:dyDescent="0.2">
      <c r="A2189" s="77"/>
    </row>
    <row r="2190" spans="1:1" x14ac:dyDescent="0.2">
      <c r="A2190" s="77"/>
    </row>
    <row r="2191" spans="1:1" x14ac:dyDescent="0.2">
      <c r="A2191" s="77"/>
    </row>
    <row r="2192" spans="1:1" x14ac:dyDescent="0.2">
      <c r="A2192" s="77"/>
    </row>
    <row r="2193" spans="1:1" x14ac:dyDescent="0.2">
      <c r="A2193" s="77"/>
    </row>
    <row r="2194" spans="1:1" x14ac:dyDescent="0.2">
      <c r="A2194" s="77"/>
    </row>
    <row r="2195" spans="1:1" x14ac:dyDescent="0.2">
      <c r="A2195" s="77"/>
    </row>
    <row r="2196" spans="1:1" x14ac:dyDescent="0.2">
      <c r="A2196" s="77"/>
    </row>
    <row r="2197" spans="1:1" x14ac:dyDescent="0.2">
      <c r="A2197" s="77"/>
    </row>
    <row r="2198" spans="1:1" x14ac:dyDescent="0.2">
      <c r="A2198" s="77"/>
    </row>
    <row r="2199" spans="1:1" x14ac:dyDescent="0.2">
      <c r="A2199" s="77"/>
    </row>
    <row r="2200" spans="1:1" x14ac:dyDescent="0.2">
      <c r="A2200" s="77"/>
    </row>
    <row r="2201" spans="1:1" x14ac:dyDescent="0.2">
      <c r="A2201" s="77"/>
    </row>
    <row r="2202" spans="1:1" x14ac:dyDescent="0.2">
      <c r="A2202" s="77"/>
    </row>
    <row r="2203" spans="1:1" x14ac:dyDescent="0.2">
      <c r="A2203" s="77"/>
    </row>
    <row r="2204" spans="1:1" x14ac:dyDescent="0.2">
      <c r="A2204" s="77"/>
    </row>
    <row r="2205" spans="1:1" x14ac:dyDescent="0.2">
      <c r="A2205" s="77"/>
    </row>
    <row r="2206" spans="1:1" x14ac:dyDescent="0.2">
      <c r="A2206" s="77"/>
    </row>
    <row r="2207" spans="1:1" x14ac:dyDescent="0.2">
      <c r="A2207" s="77"/>
    </row>
    <row r="2208" spans="1:1" x14ac:dyDescent="0.2">
      <c r="A2208" s="77"/>
    </row>
    <row r="2209" spans="1:1" x14ac:dyDescent="0.2">
      <c r="A2209" s="77"/>
    </row>
    <row r="2210" spans="1:1" x14ac:dyDescent="0.2">
      <c r="A2210" s="77"/>
    </row>
    <row r="2211" spans="1:1" x14ac:dyDescent="0.2">
      <c r="A2211" s="77"/>
    </row>
    <row r="2212" spans="1:1" x14ac:dyDescent="0.2">
      <c r="A2212" s="77"/>
    </row>
    <row r="2213" spans="1:1" x14ac:dyDescent="0.2">
      <c r="A2213" s="77"/>
    </row>
    <row r="2214" spans="1:1" x14ac:dyDescent="0.2">
      <c r="A2214" s="77"/>
    </row>
    <row r="2215" spans="1:1" x14ac:dyDescent="0.2">
      <c r="A2215" s="77"/>
    </row>
    <row r="2216" spans="1:1" x14ac:dyDescent="0.2">
      <c r="A2216" s="77"/>
    </row>
    <row r="2217" spans="1:1" x14ac:dyDescent="0.2">
      <c r="A2217" s="77"/>
    </row>
    <row r="2218" spans="1:1" x14ac:dyDescent="0.2">
      <c r="A2218" s="77"/>
    </row>
    <row r="2219" spans="1:1" x14ac:dyDescent="0.2">
      <c r="A2219" s="77"/>
    </row>
    <row r="2220" spans="1:1" x14ac:dyDescent="0.2">
      <c r="A2220" s="77"/>
    </row>
    <row r="2221" spans="1:1" x14ac:dyDescent="0.2">
      <c r="A2221" s="77"/>
    </row>
    <row r="2222" spans="1:1" x14ac:dyDescent="0.2">
      <c r="A2222" s="77"/>
    </row>
    <row r="2223" spans="1:1" x14ac:dyDescent="0.2">
      <c r="A2223" s="77"/>
    </row>
    <row r="2224" spans="1:1" x14ac:dyDescent="0.2">
      <c r="A2224" s="77"/>
    </row>
    <row r="2225" spans="1:1" x14ac:dyDescent="0.2">
      <c r="A2225" s="77"/>
    </row>
    <row r="2226" spans="1:1" x14ac:dyDescent="0.2">
      <c r="A2226" s="77"/>
    </row>
    <row r="2227" spans="1:1" x14ac:dyDescent="0.2">
      <c r="A2227" s="77"/>
    </row>
    <row r="2228" spans="1:1" x14ac:dyDescent="0.2">
      <c r="A2228" s="77"/>
    </row>
    <row r="2229" spans="1:1" x14ac:dyDescent="0.2">
      <c r="A2229" s="77"/>
    </row>
    <row r="2230" spans="1:1" x14ac:dyDescent="0.2">
      <c r="A2230" s="77"/>
    </row>
    <row r="2231" spans="1:1" x14ac:dyDescent="0.2">
      <c r="A2231" s="77"/>
    </row>
    <row r="2232" spans="1:1" x14ac:dyDescent="0.2">
      <c r="A2232" s="77"/>
    </row>
    <row r="2233" spans="1:1" x14ac:dyDescent="0.2">
      <c r="A2233" s="77"/>
    </row>
    <row r="2234" spans="1:1" x14ac:dyDescent="0.2">
      <c r="A2234" s="77"/>
    </row>
    <row r="2235" spans="1:1" x14ac:dyDescent="0.2">
      <c r="A2235" s="77"/>
    </row>
    <row r="2236" spans="1:1" x14ac:dyDescent="0.2">
      <c r="A2236" s="77"/>
    </row>
    <row r="2237" spans="1:1" x14ac:dyDescent="0.2">
      <c r="A2237" s="77"/>
    </row>
    <row r="2238" spans="1:1" x14ac:dyDescent="0.2">
      <c r="A2238" s="77"/>
    </row>
    <row r="2239" spans="1:1" x14ac:dyDescent="0.2">
      <c r="A2239" s="77"/>
    </row>
    <row r="2240" spans="1:1" x14ac:dyDescent="0.2">
      <c r="A2240" s="77"/>
    </row>
    <row r="2241" spans="1:1" x14ac:dyDescent="0.2">
      <c r="A2241" s="77"/>
    </row>
    <row r="2242" spans="1:1" x14ac:dyDescent="0.2">
      <c r="A2242" s="77"/>
    </row>
    <row r="2243" spans="1:1" x14ac:dyDescent="0.2">
      <c r="A2243" s="77"/>
    </row>
    <row r="2244" spans="1:1" x14ac:dyDescent="0.2">
      <c r="A2244" s="77"/>
    </row>
    <row r="2245" spans="1:1" x14ac:dyDescent="0.2">
      <c r="A2245" s="77"/>
    </row>
    <row r="2246" spans="1:1" x14ac:dyDescent="0.2">
      <c r="A2246" s="77"/>
    </row>
    <row r="2247" spans="1:1" x14ac:dyDescent="0.2">
      <c r="A2247" s="77"/>
    </row>
    <row r="2248" spans="1:1" x14ac:dyDescent="0.2">
      <c r="A2248" s="77"/>
    </row>
    <row r="2249" spans="1:1" x14ac:dyDescent="0.2">
      <c r="A2249" s="77"/>
    </row>
    <row r="2250" spans="1:1" x14ac:dyDescent="0.2">
      <c r="A2250" s="77"/>
    </row>
    <row r="2251" spans="1:1" x14ac:dyDescent="0.2">
      <c r="A2251" s="77"/>
    </row>
    <row r="2252" spans="1:1" x14ac:dyDescent="0.2">
      <c r="A2252" s="77"/>
    </row>
    <row r="2253" spans="1:1" x14ac:dyDescent="0.2">
      <c r="A2253" s="77"/>
    </row>
    <row r="2254" spans="1:1" x14ac:dyDescent="0.2">
      <c r="A2254" s="77"/>
    </row>
    <row r="2255" spans="1:1" x14ac:dyDescent="0.2">
      <c r="A2255" s="77"/>
    </row>
    <row r="2256" spans="1:1" x14ac:dyDescent="0.2">
      <c r="A2256" s="77"/>
    </row>
    <row r="2257" spans="1:1" x14ac:dyDescent="0.2">
      <c r="A2257" s="77"/>
    </row>
    <row r="2258" spans="1:1" x14ac:dyDescent="0.2">
      <c r="A2258" s="77"/>
    </row>
    <row r="2259" spans="1:1" x14ac:dyDescent="0.2">
      <c r="A2259" s="77"/>
    </row>
    <row r="2260" spans="1:1" x14ac:dyDescent="0.2">
      <c r="A2260" s="77"/>
    </row>
    <row r="2261" spans="1:1" x14ac:dyDescent="0.2">
      <c r="A2261" s="77"/>
    </row>
    <row r="2262" spans="1:1" x14ac:dyDescent="0.2">
      <c r="A2262" s="77"/>
    </row>
    <row r="2263" spans="1:1" x14ac:dyDescent="0.2">
      <c r="A2263" s="77"/>
    </row>
    <row r="2264" spans="1:1" x14ac:dyDescent="0.2">
      <c r="A2264" s="77"/>
    </row>
    <row r="2265" spans="1:1" x14ac:dyDescent="0.2">
      <c r="A2265" s="77"/>
    </row>
    <row r="2266" spans="1:1" x14ac:dyDescent="0.2">
      <c r="A2266" s="77"/>
    </row>
    <row r="2267" spans="1:1" x14ac:dyDescent="0.2">
      <c r="A2267" s="77"/>
    </row>
    <row r="2268" spans="1:1" x14ac:dyDescent="0.2">
      <c r="A2268" s="77"/>
    </row>
    <row r="2269" spans="1:1" x14ac:dyDescent="0.2">
      <c r="A2269" s="77"/>
    </row>
    <row r="2270" spans="1:1" x14ac:dyDescent="0.2">
      <c r="A2270" s="77"/>
    </row>
    <row r="2271" spans="1:1" x14ac:dyDescent="0.2">
      <c r="A2271" s="77"/>
    </row>
    <row r="2272" spans="1:1" x14ac:dyDescent="0.2">
      <c r="A2272" s="77"/>
    </row>
    <row r="2273" spans="1:1" x14ac:dyDescent="0.2">
      <c r="A2273" s="77"/>
    </row>
    <row r="2274" spans="1:1" x14ac:dyDescent="0.2">
      <c r="A2274" s="77"/>
    </row>
    <row r="2275" spans="1:1" x14ac:dyDescent="0.2">
      <c r="A2275" s="77"/>
    </row>
    <row r="2276" spans="1:1" x14ac:dyDescent="0.2">
      <c r="A2276" s="77"/>
    </row>
    <row r="2277" spans="1:1" x14ac:dyDescent="0.2">
      <c r="A2277" s="77"/>
    </row>
    <row r="2278" spans="1:1" x14ac:dyDescent="0.2">
      <c r="A2278" s="77"/>
    </row>
    <row r="2279" spans="1:1" x14ac:dyDescent="0.2">
      <c r="A2279" s="77"/>
    </row>
    <row r="2280" spans="1:1" x14ac:dyDescent="0.2">
      <c r="A2280" s="77"/>
    </row>
    <row r="2281" spans="1:1" x14ac:dyDescent="0.2">
      <c r="A2281" s="77"/>
    </row>
    <row r="2282" spans="1:1" x14ac:dyDescent="0.2">
      <c r="A2282" s="77"/>
    </row>
    <row r="2283" spans="1:1" x14ac:dyDescent="0.2">
      <c r="A2283" s="77"/>
    </row>
    <row r="2284" spans="1:1" x14ac:dyDescent="0.2">
      <c r="A2284" s="77"/>
    </row>
    <row r="2285" spans="1:1" x14ac:dyDescent="0.2">
      <c r="A2285" s="77"/>
    </row>
    <row r="2286" spans="1:1" x14ac:dyDescent="0.2">
      <c r="A2286" s="77"/>
    </row>
    <row r="2287" spans="1:1" x14ac:dyDescent="0.2">
      <c r="A2287" s="77"/>
    </row>
    <row r="2288" spans="1:1" x14ac:dyDescent="0.2">
      <c r="A2288" s="77"/>
    </row>
    <row r="2289" spans="1:1" x14ac:dyDescent="0.2">
      <c r="A2289" s="77"/>
    </row>
    <row r="2290" spans="1:1" x14ac:dyDescent="0.2">
      <c r="A2290" s="77"/>
    </row>
    <row r="2291" spans="1:1" x14ac:dyDescent="0.2">
      <c r="A2291" s="77"/>
    </row>
    <row r="2292" spans="1:1" x14ac:dyDescent="0.2">
      <c r="A2292" s="77"/>
    </row>
    <row r="2293" spans="1:1" x14ac:dyDescent="0.2">
      <c r="A2293" s="77"/>
    </row>
    <row r="2294" spans="1:1" x14ac:dyDescent="0.2">
      <c r="A2294" s="77"/>
    </row>
    <row r="2295" spans="1:1" x14ac:dyDescent="0.2">
      <c r="A2295" s="77"/>
    </row>
    <row r="2296" spans="1:1" x14ac:dyDescent="0.2">
      <c r="A2296" s="77"/>
    </row>
    <row r="2297" spans="1:1" x14ac:dyDescent="0.2">
      <c r="A2297" s="77"/>
    </row>
    <row r="2298" spans="1:1" x14ac:dyDescent="0.2">
      <c r="A2298" s="77"/>
    </row>
    <row r="2299" spans="1:1" x14ac:dyDescent="0.2">
      <c r="A2299" s="77"/>
    </row>
    <row r="2300" spans="1:1" x14ac:dyDescent="0.2">
      <c r="A2300" s="77"/>
    </row>
    <row r="2301" spans="1:1" x14ac:dyDescent="0.2">
      <c r="A2301" s="77"/>
    </row>
    <row r="2302" spans="1:1" x14ac:dyDescent="0.2">
      <c r="A2302" s="77"/>
    </row>
    <row r="2303" spans="1:1" x14ac:dyDescent="0.2">
      <c r="A2303" s="77"/>
    </row>
    <row r="2304" spans="1:1" x14ac:dyDescent="0.2">
      <c r="A2304" s="77"/>
    </row>
    <row r="2305" spans="1:1" x14ac:dyDescent="0.2">
      <c r="A2305" s="77"/>
    </row>
    <row r="2306" spans="1:1" x14ac:dyDescent="0.2">
      <c r="A2306" s="77"/>
    </row>
    <row r="2307" spans="1:1" x14ac:dyDescent="0.2">
      <c r="A2307" s="77"/>
    </row>
    <row r="2308" spans="1:1" x14ac:dyDescent="0.2">
      <c r="A2308" s="77"/>
    </row>
    <row r="2309" spans="1:1" x14ac:dyDescent="0.2">
      <c r="A2309" s="77"/>
    </row>
    <row r="2310" spans="1:1" x14ac:dyDescent="0.2">
      <c r="A2310" s="77"/>
    </row>
    <row r="2311" spans="1:1" x14ac:dyDescent="0.2">
      <c r="A2311" s="77"/>
    </row>
    <row r="2312" spans="1:1" x14ac:dyDescent="0.2">
      <c r="A2312" s="77"/>
    </row>
    <row r="2313" spans="1:1" x14ac:dyDescent="0.2">
      <c r="A2313" s="77"/>
    </row>
    <row r="2314" spans="1:1" x14ac:dyDescent="0.2">
      <c r="A2314" s="77"/>
    </row>
    <row r="2315" spans="1:1" x14ac:dyDescent="0.2">
      <c r="A2315" s="77"/>
    </row>
    <row r="2316" spans="1:1" x14ac:dyDescent="0.2">
      <c r="A2316" s="77"/>
    </row>
    <row r="2317" spans="1:1" x14ac:dyDescent="0.2">
      <c r="A2317" s="77"/>
    </row>
    <row r="2318" spans="1:1" x14ac:dyDescent="0.2">
      <c r="A2318" s="77"/>
    </row>
    <row r="2319" spans="1:1" x14ac:dyDescent="0.2">
      <c r="A2319" s="77"/>
    </row>
    <row r="2320" spans="1:1" x14ac:dyDescent="0.2">
      <c r="A2320" s="77"/>
    </row>
    <row r="2321" spans="1:1" x14ac:dyDescent="0.2">
      <c r="A2321" s="77"/>
    </row>
    <row r="2322" spans="1:1" x14ac:dyDescent="0.2">
      <c r="A2322" s="77"/>
    </row>
    <row r="2323" spans="1:1" x14ac:dyDescent="0.2">
      <c r="A2323" s="77"/>
    </row>
    <row r="2324" spans="1:1" x14ac:dyDescent="0.2">
      <c r="A2324" s="77"/>
    </row>
    <row r="2325" spans="1:1" x14ac:dyDescent="0.2">
      <c r="A2325" s="77"/>
    </row>
    <row r="2326" spans="1:1" x14ac:dyDescent="0.2">
      <c r="A2326" s="77"/>
    </row>
    <row r="2327" spans="1:1" x14ac:dyDescent="0.2">
      <c r="A2327" s="77"/>
    </row>
    <row r="2328" spans="1:1" x14ac:dyDescent="0.2">
      <c r="A2328" s="77"/>
    </row>
    <row r="2329" spans="1:1" x14ac:dyDescent="0.2">
      <c r="A2329" s="77"/>
    </row>
    <row r="2330" spans="1:1" x14ac:dyDescent="0.2">
      <c r="A2330" s="77"/>
    </row>
    <row r="2331" spans="1:1" x14ac:dyDescent="0.2">
      <c r="A2331" s="77"/>
    </row>
    <row r="2332" spans="1:1" x14ac:dyDescent="0.2">
      <c r="A2332" s="77"/>
    </row>
    <row r="2333" spans="1:1" x14ac:dyDescent="0.2">
      <c r="A2333" s="77"/>
    </row>
    <row r="2334" spans="1:1" x14ac:dyDescent="0.2">
      <c r="A2334" s="77"/>
    </row>
    <row r="2335" spans="1:1" x14ac:dyDescent="0.2">
      <c r="A2335" s="77"/>
    </row>
    <row r="2336" spans="1:1" x14ac:dyDescent="0.2">
      <c r="A2336" s="77"/>
    </row>
    <row r="2337" spans="1:1" x14ac:dyDescent="0.2">
      <c r="A2337" s="77"/>
    </row>
    <row r="2338" spans="1:1" x14ac:dyDescent="0.2">
      <c r="A2338" s="77"/>
    </row>
    <row r="2339" spans="1:1" x14ac:dyDescent="0.2">
      <c r="A2339" s="77"/>
    </row>
    <row r="2340" spans="1:1" x14ac:dyDescent="0.2">
      <c r="A2340" s="77"/>
    </row>
    <row r="2341" spans="1:1" x14ac:dyDescent="0.2">
      <c r="A2341" s="77"/>
    </row>
    <row r="2342" spans="1:1" x14ac:dyDescent="0.2">
      <c r="A2342" s="77"/>
    </row>
    <row r="2343" spans="1:1" x14ac:dyDescent="0.2">
      <c r="A2343" s="77"/>
    </row>
    <row r="2344" spans="1:1" x14ac:dyDescent="0.2">
      <c r="A2344" s="77"/>
    </row>
    <row r="2345" spans="1:1" x14ac:dyDescent="0.2">
      <c r="A2345" s="77"/>
    </row>
    <row r="2346" spans="1:1" x14ac:dyDescent="0.2">
      <c r="A2346" s="77"/>
    </row>
    <row r="2347" spans="1:1" x14ac:dyDescent="0.2">
      <c r="A2347" s="77"/>
    </row>
    <row r="2348" spans="1:1" x14ac:dyDescent="0.2">
      <c r="A2348" s="77"/>
    </row>
    <row r="2349" spans="1:1" x14ac:dyDescent="0.2">
      <c r="A2349" s="77"/>
    </row>
    <row r="2350" spans="1:1" x14ac:dyDescent="0.2">
      <c r="A2350" s="77"/>
    </row>
    <row r="2351" spans="1:1" x14ac:dyDescent="0.2">
      <c r="A2351" s="77"/>
    </row>
    <row r="2352" spans="1:1" x14ac:dyDescent="0.2">
      <c r="A2352" s="77"/>
    </row>
    <row r="2353" spans="1:1" x14ac:dyDescent="0.2">
      <c r="A2353" s="77"/>
    </row>
    <row r="2354" spans="1:1" x14ac:dyDescent="0.2">
      <c r="A2354" s="77"/>
    </row>
    <row r="2355" spans="1:1" x14ac:dyDescent="0.2">
      <c r="A2355" s="77"/>
    </row>
    <row r="2356" spans="1:1" x14ac:dyDescent="0.2">
      <c r="A2356" s="77"/>
    </row>
    <row r="2357" spans="1:1" x14ac:dyDescent="0.2">
      <c r="A2357" s="77"/>
    </row>
    <row r="2358" spans="1:1" x14ac:dyDescent="0.2">
      <c r="A2358" s="77"/>
    </row>
    <row r="2359" spans="1:1" x14ac:dyDescent="0.2">
      <c r="A2359" s="77"/>
    </row>
    <row r="2360" spans="1:1" x14ac:dyDescent="0.2">
      <c r="A2360" s="77"/>
    </row>
    <row r="2361" spans="1:1" x14ac:dyDescent="0.2">
      <c r="A2361" s="77"/>
    </row>
    <row r="2362" spans="1:1" x14ac:dyDescent="0.2">
      <c r="A2362" s="77"/>
    </row>
    <row r="2363" spans="1:1" x14ac:dyDescent="0.2">
      <c r="A2363" s="77"/>
    </row>
    <row r="2364" spans="1:1" x14ac:dyDescent="0.2">
      <c r="A2364" s="77"/>
    </row>
    <row r="2365" spans="1:1" x14ac:dyDescent="0.2">
      <c r="A2365" s="77"/>
    </row>
    <row r="2366" spans="1:1" x14ac:dyDescent="0.2">
      <c r="A2366" s="77"/>
    </row>
    <row r="2367" spans="1:1" x14ac:dyDescent="0.2">
      <c r="A2367" s="77"/>
    </row>
    <row r="2368" spans="1:1" x14ac:dyDescent="0.2">
      <c r="A2368" s="77"/>
    </row>
    <row r="2369" spans="1:1" x14ac:dyDescent="0.2">
      <c r="A2369" s="77"/>
    </row>
    <row r="2370" spans="1:1" x14ac:dyDescent="0.2">
      <c r="A2370" s="77"/>
    </row>
    <row r="2371" spans="1:1" x14ac:dyDescent="0.2">
      <c r="A2371" s="77"/>
    </row>
    <row r="2372" spans="1:1" x14ac:dyDescent="0.2">
      <c r="A2372" s="77"/>
    </row>
    <row r="2373" spans="1:1" x14ac:dyDescent="0.2">
      <c r="A2373" s="77"/>
    </row>
    <row r="2374" spans="1:1" x14ac:dyDescent="0.2">
      <c r="A2374" s="77"/>
    </row>
    <row r="2375" spans="1:1" x14ac:dyDescent="0.2">
      <c r="A2375" s="77"/>
    </row>
    <row r="2376" spans="1:1" x14ac:dyDescent="0.2">
      <c r="A2376" s="77"/>
    </row>
    <row r="2377" spans="1:1" x14ac:dyDescent="0.2">
      <c r="A2377" s="77"/>
    </row>
    <row r="2378" spans="1:1" x14ac:dyDescent="0.2">
      <c r="A2378" s="77"/>
    </row>
    <row r="2379" spans="1:1" x14ac:dyDescent="0.2">
      <c r="A2379" s="77"/>
    </row>
    <row r="2380" spans="1:1" x14ac:dyDescent="0.2">
      <c r="A2380" s="77"/>
    </row>
    <row r="2381" spans="1:1" x14ac:dyDescent="0.2">
      <c r="A2381" s="77"/>
    </row>
    <row r="2382" spans="1:1" x14ac:dyDescent="0.2">
      <c r="A2382" s="77"/>
    </row>
    <row r="2383" spans="1:1" x14ac:dyDescent="0.2">
      <c r="A2383" s="77"/>
    </row>
    <row r="2384" spans="1:1" x14ac:dyDescent="0.2">
      <c r="A2384" s="77"/>
    </row>
    <row r="2385" spans="1:1" x14ac:dyDescent="0.2">
      <c r="A2385" s="77"/>
    </row>
    <row r="2386" spans="1:1" x14ac:dyDescent="0.2">
      <c r="A2386" s="77"/>
    </row>
    <row r="2387" spans="1:1" x14ac:dyDescent="0.2">
      <c r="A2387" s="77"/>
    </row>
    <row r="2388" spans="1:1" x14ac:dyDescent="0.2">
      <c r="A2388" s="77"/>
    </row>
    <row r="2389" spans="1:1" x14ac:dyDescent="0.2">
      <c r="A2389" s="77"/>
    </row>
    <row r="2390" spans="1:1" x14ac:dyDescent="0.2">
      <c r="A2390" s="77"/>
    </row>
    <row r="2391" spans="1:1" x14ac:dyDescent="0.2">
      <c r="A2391" s="77"/>
    </row>
    <row r="2392" spans="1:1" x14ac:dyDescent="0.2">
      <c r="A2392" s="77"/>
    </row>
    <row r="2393" spans="1:1" x14ac:dyDescent="0.2">
      <c r="A2393" s="77"/>
    </row>
    <row r="2394" spans="1:1" x14ac:dyDescent="0.2">
      <c r="A2394" s="77"/>
    </row>
    <row r="2395" spans="1:1" x14ac:dyDescent="0.2">
      <c r="A2395" s="77"/>
    </row>
    <row r="2396" spans="1:1" x14ac:dyDescent="0.2">
      <c r="A2396" s="77"/>
    </row>
    <row r="2397" spans="1:1" x14ac:dyDescent="0.2">
      <c r="A2397" s="77"/>
    </row>
    <row r="2398" spans="1:1" x14ac:dyDescent="0.2">
      <c r="A2398" s="77"/>
    </row>
    <row r="2399" spans="1:1" x14ac:dyDescent="0.2">
      <c r="A2399" s="77"/>
    </row>
    <row r="2400" spans="1:1" x14ac:dyDescent="0.2">
      <c r="A2400" s="77"/>
    </row>
    <row r="2401" spans="1:1" x14ac:dyDescent="0.2">
      <c r="A2401" s="77"/>
    </row>
    <row r="2402" spans="1:1" x14ac:dyDescent="0.2">
      <c r="A2402" s="77"/>
    </row>
    <row r="2403" spans="1:1" x14ac:dyDescent="0.2">
      <c r="A2403" s="77"/>
    </row>
    <row r="2404" spans="1:1" x14ac:dyDescent="0.2">
      <c r="A2404" s="77"/>
    </row>
    <row r="2405" spans="1:1" x14ac:dyDescent="0.2">
      <c r="A2405" s="77"/>
    </row>
    <row r="2406" spans="1:1" x14ac:dyDescent="0.2">
      <c r="A2406" s="77"/>
    </row>
    <row r="2407" spans="1:1" x14ac:dyDescent="0.2">
      <c r="A2407" s="77"/>
    </row>
    <row r="2408" spans="1:1" x14ac:dyDescent="0.2">
      <c r="A2408" s="77"/>
    </row>
    <row r="2409" spans="1:1" x14ac:dyDescent="0.2">
      <c r="A2409" s="77"/>
    </row>
    <row r="2410" spans="1:1" x14ac:dyDescent="0.2">
      <c r="A2410" s="77"/>
    </row>
    <row r="2411" spans="1:1" x14ac:dyDescent="0.2">
      <c r="A2411" s="77"/>
    </row>
    <row r="2412" spans="1:1" x14ac:dyDescent="0.2">
      <c r="A2412" s="77"/>
    </row>
    <row r="2413" spans="1:1" x14ac:dyDescent="0.2">
      <c r="A2413" s="77"/>
    </row>
    <row r="2414" spans="1:1" x14ac:dyDescent="0.2">
      <c r="A2414" s="77"/>
    </row>
    <row r="2415" spans="1:1" x14ac:dyDescent="0.2">
      <c r="A2415" s="77"/>
    </row>
    <row r="2416" spans="1:1" x14ac:dyDescent="0.2">
      <c r="A2416" s="77"/>
    </row>
    <row r="2417" spans="1:1" x14ac:dyDescent="0.2">
      <c r="A2417" s="77"/>
    </row>
    <row r="2418" spans="1:1" x14ac:dyDescent="0.2">
      <c r="A2418" s="77"/>
    </row>
    <row r="2419" spans="1:1" x14ac:dyDescent="0.2">
      <c r="A2419" s="77"/>
    </row>
    <row r="2420" spans="1:1" x14ac:dyDescent="0.2">
      <c r="A2420" s="77"/>
    </row>
    <row r="2421" spans="1:1" x14ac:dyDescent="0.2">
      <c r="A2421" s="77"/>
    </row>
    <row r="2422" spans="1:1" x14ac:dyDescent="0.2">
      <c r="A2422" s="77"/>
    </row>
    <row r="2423" spans="1:1" x14ac:dyDescent="0.2">
      <c r="A2423" s="77"/>
    </row>
    <row r="2424" spans="1:1" x14ac:dyDescent="0.2">
      <c r="A2424" s="77"/>
    </row>
    <row r="2425" spans="1:1" x14ac:dyDescent="0.2">
      <c r="A2425" s="77"/>
    </row>
    <row r="2426" spans="1:1" x14ac:dyDescent="0.2">
      <c r="A2426" s="77"/>
    </row>
    <row r="2427" spans="1:1" x14ac:dyDescent="0.2">
      <c r="A2427" s="77"/>
    </row>
    <row r="2428" spans="1:1" x14ac:dyDescent="0.2">
      <c r="A2428" s="77"/>
    </row>
    <row r="2429" spans="1:1" x14ac:dyDescent="0.2">
      <c r="A2429" s="77"/>
    </row>
    <row r="2430" spans="1:1" x14ac:dyDescent="0.2">
      <c r="A2430" s="77"/>
    </row>
    <row r="2431" spans="1:1" x14ac:dyDescent="0.2">
      <c r="A2431" s="77"/>
    </row>
    <row r="2432" spans="1:1" x14ac:dyDescent="0.2">
      <c r="A2432" s="77"/>
    </row>
    <row r="2433" spans="1:1" x14ac:dyDescent="0.2">
      <c r="A2433" s="77"/>
    </row>
    <row r="2434" spans="1:1" x14ac:dyDescent="0.2">
      <c r="A2434" s="77"/>
    </row>
    <row r="2435" spans="1:1" x14ac:dyDescent="0.2">
      <c r="A2435" s="77"/>
    </row>
    <row r="2436" spans="1:1" x14ac:dyDescent="0.2">
      <c r="A2436" s="77"/>
    </row>
    <row r="2437" spans="1:1" x14ac:dyDescent="0.2">
      <c r="A2437" s="77"/>
    </row>
    <row r="2438" spans="1:1" x14ac:dyDescent="0.2">
      <c r="A2438" s="77"/>
    </row>
    <row r="2439" spans="1:1" x14ac:dyDescent="0.2">
      <c r="A2439" s="77"/>
    </row>
    <row r="2440" spans="1:1" x14ac:dyDescent="0.2">
      <c r="A2440" s="77"/>
    </row>
    <row r="2441" spans="1:1" x14ac:dyDescent="0.2">
      <c r="A2441" s="77"/>
    </row>
    <row r="2442" spans="1:1" x14ac:dyDescent="0.2">
      <c r="A2442" s="77"/>
    </row>
    <row r="2443" spans="1:1" x14ac:dyDescent="0.2">
      <c r="A2443" s="77"/>
    </row>
    <row r="2444" spans="1:1" x14ac:dyDescent="0.2">
      <c r="A2444" s="77"/>
    </row>
    <row r="2445" spans="1:1" x14ac:dyDescent="0.2">
      <c r="A2445" s="77"/>
    </row>
    <row r="2446" spans="1:1" x14ac:dyDescent="0.2">
      <c r="A2446" s="77"/>
    </row>
    <row r="2447" spans="1:1" x14ac:dyDescent="0.2">
      <c r="A2447" s="77"/>
    </row>
    <row r="2448" spans="1:1" x14ac:dyDescent="0.2">
      <c r="A2448" s="77"/>
    </row>
    <row r="2449" spans="1:1" x14ac:dyDescent="0.2">
      <c r="A2449" s="77"/>
    </row>
    <row r="2450" spans="1:1" x14ac:dyDescent="0.2">
      <c r="A2450" s="77"/>
    </row>
    <row r="2451" spans="1:1" x14ac:dyDescent="0.2">
      <c r="A2451" s="77"/>
    </row>
    <row r="2452" spans="1:1" x14ac:dyDescent="0.2">
      <c r="A2452" s="77"/>
    </row>
    <row r="2453" spans="1:1" x14ac:dyDescent="0.2">
      <c r="A2453" s="77"/>
    </row>
    <row r="2454" spans="1:1" x14ac:dyDescent="0.2">
      <c r="A2454" s="77"/>
    </row>
    <row r="2455" spans="1:1" x14ac:dyDescent="0.2">
      <c r="A2455" s="77"/>
    </row>
    <row r="2456" spans="1:1" x14ac:dyDescent="0.2">
      <c r="A2456" s="77"/>
    </row>
    <row r="2457" spans="1:1" x14ac:dyDescent="0.2">
      <c r="A2457" s="77"/>
    </row>
    <row r="2458" spans="1:1" x14ac:dyDescent="0.2">
      <c r="A2458" s="77"/>
    </row>
    <row r="2459" spans="1:1" x14ac:dyDescent="0.2">
      <c r="A2459" s="77"/>
    </row>
    <row r="2460" spans="1:1" x14ac:dyDescent="0.2">
      <c r="A2460" s="77"/>
    </row>
    <row r="2461" spans="1:1" x14ac:dyDescent="0.2">
      <c r="A2461" s="77"/>
    </row>
    <row r="2462" spans="1:1" x14ac:dyDescent="0.2">
      <c r="A2462" s="77"/>
    </row>
    <row r="2463" spans="1:1" x14ac:dyDescent="0.2">
      <c r="A2463" s="77"/>
    </row>
    <row r="2464" spans="1:1" x14ac:dyDescent="0.2">
      <c r="A2464" s="77"/>
    </row>
    <row r="2465" spans="1:1" x14ac:dyDescent="0.2">
      <c r="A2465" s="77"/>
    </row>
    <row r="2466" spans="1:1" x14ac:dyDescent="0.2">
      <c r="A2466" s="77"/>
    </row>
    <row r="2467" spans="1:1" x14ac:dyDescent="0.2">
      <c r="A2467" s="77"/>
    </row>
    <row r="2468" spans="1:1" x14ac:dyDescent="0.2">
      <c r="A2468" s="77"/>
    </row>
    <row r="2469" spans="1:1" x14ac:dyDescent="0.2">
      <c r="A2469" s="77"/>
    </row>
    <row r="2470" spans="1:1" x14ac:dyDescent="0.2">
      <c r="A2470" s="77"/>
    </row>
    <row r="2471" spans="1:1" x14ac:dyDescent="0.2">
      <c r="A2471" s="77"/>
    </row>
    <row r="2472" spans="1:1" x14ac:dyDescent="0.2">
      <c r="A2472" s="77"/>
    </row>
    <row r="2473" spans="1:1" x14ac:dyDescent="0.2">
      <c r="A2473" s="77"/>
    </row>
    <row r="2474" spans="1:1" x14ac:dyDescent="0.2">
      <c r="A2474" s="77"/>
    </row>
    <row r="2475" spans="1:1" x14ac:dyDescent="0.2">
      <c r="A2475" s="77"/>
    </row>
    <row r="2476" spans="1:1" x14ac:dyDescent="0.2">
      <c r="A2476" s="77"/>
    </row>
    <row r="2477" spans="1:1" x14ac:dyDescent="0.2">
      <c r="A2477" s="77"/>
    </row>
    <row r="2478" spans="1:1" x14ac:dyDescent="0.2">
      <c r="A2478" s="77"/>
    </row>
    <row r="2479" spans="1:1" x14ac:dyDescent="0.2">
      <c r="A2479" s="77"/>
    </row>
    <row r="2480" spans="1:1" x14ac:dyDescent="0.2">
      <c r="A2480" s="77"/>
    </row>
    <row r="2481" spans="1:1" x14ac:dyDescent="0.2">
      <c r="A2481" s="77"/>
    </row>
    <row r="2482" spans="1:1" x14ac:dyDescent="0.2">
      <c r="A2482" s="77"/>
    </row>
    <row r="2483" spans="1:1" x14ac:dyDescent="0.2">
      <c r="A2483" s="77"/>
    </row>
    <row r="2484" spans="1:1" x14ac:dyDescent="0.2">
      <c r="A2484" s="77"/>
    </row>
    <row r="2485" spans="1:1" x14ac:dyDescent="0.2">
      <c r="A2485" s="77"/>
    </row>
    <row r="2486" spans="1:1" x14ac:dyDescent="0.2">
      <c r="A2486" s="77"/>
    </row>
    <row r="2487" spans="1:1" x14ac:dyDescent="0.2">
      <c r="A2487" s="77"/>
    </row>
    <row r="2488" spans="1:1" x14ac:dyDescent="0.2">
      <c r="A2488" s="77"/>
    </row>
    <row r="2489" spans="1:1" x14ac:dyDescent="0.2">
      <c r="A2489" s="77"/>
    </row>
    <row r="2490" spans="1:1" x14ac:dyDescent="0.2">
      <c r="A2490" s="77"/>
    </row>
    <row r="2491" spans="1:1" x14ac:dyDescent="0.2">
      <c r="A2491" s="77"/>
    </row>
    <row r="2492" spans="1:1" x14ac:dyDescent="0.2">
      <c r="A2492" s="77"/>
    </row>
    <row r="2493" spans="1:1" x14ac:dyDescent="0.2">
      <c r="A2493" s="77"/>
    </row>
    <row r="2494" spans="1:1" x14ac:dyDescent="0.2">
      <c r="A2494" s="77"/>
    </row>
    <row r="2495" spans="1:1" x14ac:dyDescent="0.2">
      <c r="A2495" s="77"/>
    </row>
    <row r="2496" spans="1:1" x14ac:dyDescent="0.2">
      <c r="A2496" s="77"/>
    </row>
    <row r="2497" spans="1:1" x14ac:dyDescent="0.2">
      <c r="A2497" s="77"/>
    </row>
    <row r="2498" spans="1:1" x14ac:dyDescent="0.2">
      <c r="A2498" s="77"/>
    </row>
    <row r="2499" spans="1:1" x14ac:dyDescent="0.2">
      <c r="A2499" s="77"/>
    </row>
    <row r="2500" spans="1:1" x14ac:dyDescent="0.2">
      <c r="A2500" s="77"/>
    </row>
    <row r="2501" spans="1:1" x14ac:dyDescent="0.2">
      <c r="A2501" s="77"/>
    </row>
    <row r="2502" spans="1:1" x14ac:dyDescent="0.2">
      <c r="A2502" s="77"/>
    </row>
    <row r="2503" spans="1:1" x14ac:dyDescent="0.2">
      <c r="A2503" s="77"/>
    </row>
    <row r="2504" spans="1:1" x14ac:dyDescent="0.2">
      <c r="A2504" s="77"/>
    </row>
    <row r="2505" spans="1:1" x14ac:dyDescent="0.2">
      <c r="A2505" s="77"/>
    </row>
    <row r="2506" spans="1:1" x14ac:dyDescent="0.2">
      <c r="A2506" s="77"/>
    </row>
    <row r="2507" spans="1:1" x14ac:dyDescent="0.2">
      <c r="A2507" s="77"/>
    </row>
    <row r="2508" spans="1:1" x14ac:dyDescent="0.2">
      <c r="A2508" s="77"/>
    </row>
    <row r="2509" spans="1:1" x14ac:dyDescent="0.2">
      <c r="A2509" s="77"/>
    </row>
    <row r="2510" spans="1:1" x14ac:dyDescent="0.2">
      <c r="A2510" s="77"/>
    </row>
    <row r="2511" spans="1:1" x14ac:dyDescent="0.2">
      <c r="A2511" s="77"/>
    </row>
    <row r="2512" spans="1:1" x14ac:dyDescent="0.2">
      <c r="A2512" s="77"/>
    </row>
    <row r="2513" spans="1:1" x14ac:dyDescent="0.2">
      <c r="A2513" s="77"/>
    </row>
    <row r="2514" spans="1:1" x14ac:dyDescent="0.2">
      <c r="A2514" s="77"/>
    </row>
    <row r="2515" spans="1:1" x14ac:dyDescent="0.2">
      <c r="A2515" s="77"/>
    </row>
    <row r="2516" spans="1:1" x14ac:dyDescent="0.2">
      <c r="A2516" s="77"/>
    </row>
    <row r="2517" spans="1:1" x14ac:dyDescent="0.2">
      <c r="A2517" s="77"/>
    </row>
    <row r="2518" spans="1:1" x14ac:dyDescent="0.2">
      <c r="A2518" s="77"/>
    </row>
    <row r="2519" spans="1:1" x14ac:dyDescent="0.2">
      <c r="A2519" s="77"/>
    </row>
    <row r="2520" spans="1:1" x14ac:dyDescent="0.2">
      <c r="A2520" s="77"/>
    </row>
    <row r="2521" spans="1:1" x14ac:dyDescent="0.2">
      <c r="A2521" s="77"/>
    </row>
    <row r="2522" spans="1:1" x14ac:dyDescent="0.2">
      <c r="A2522" s="77"/>
    </row>
    <row r="2523" spans="1:1" x14ac:dyDescent="0.2">
      <c r="A2523" s="77"/>
    </row>
    <row r="2524" spans="1:1" x14ac:dyDescent="0.2">
      <c r="A2524" s="77"/>
    </row>
    <row r="2525" spans="1:1" x14ac:dyDescent="0.2">
      <c r="A2525" s="77"/>
    </row>
    <row r="2526" spans="1:1" x14ac:dyDescent="0.2">
      <c r="A2526" s="77"/>
    </row>
    <row r="2527" spans="1:1" x14ac:dyDescent="0.2">
      <c r="A2527" s="77"/>
    </row>
    <row r="2528" spans="1:1" x14ac:dyDescent="0.2">
      <c r="A2528" s="77"/>
    </row>
    <row r="2529" spans="1:1" x14ac:dyDescent="0.2">
      <c r="A2529" s="77"/>
    </row>
    <row r="2530" spans="1:1" x14ac:dyDescent="0.2">
      <c r="A2530" s="77"/>
    </row>
    <row r="2531" spans="1:1" x14ac:dyDescent="0.2">
      <c r="A2531" s="77"/>
    </row>
    <row r="2532" spans="1:1" x14ac:dyDescent="0.2">
      <c r="A2532" s="77"/>
    </row>
    <row r="2533" spans="1:1" x14ac:dyDescent="0.2">
      <c r="A2533" s="77"/>
    </row>
    <row r="2534" spans="1:1" x14ac:dyDescent="0.2">
      <c r="A2534" s="77"/>
    </row>
    <row r="2535" spans="1:1" x14ac:dyDescent="0.2">
      <c r="A2535" s="77"/>
    </row>
    <row r="2536" spans="1:1" x14ac:dyDescent="0.2">
      <c r="A2536" s="77"/>
    </row>
    <row r="2537" spans="1:1" x14ac:dyDescent="0.2">
      <c r="A2537" s="77"/>
    </row>
    <row r="2538" spans="1:1" x14ac:dyDescent="0.2">
      <c r="A2538" s="77"/>
    </row>
    <row r="2539" spans="1:1" x14ac:dyDescent="0.2">
      <c r="A2539" s="77"/>
    </row>
    <row r="2540" spans="1:1" x14ac:dyDescent="0.2">
      <c r="A2540" s="77"/>
    </row>
    <row r="2541" spans="1:1" x14ac:dyDescent="0.2">
      <c r="A2541" s="77"/>
    </row>
    <row r="2542" spans="1:1" x14ac:dyDescent="0.2">
      <c r="A2542" s="77"/>
    </row>
    <row r="2543" spans="1:1" x14ac:dyDescent="0.2">
      <c r="A2543" s="77"/>
    </row>
    <row r="2544" spans="1:1" x14ac:dyDescent="0.2">
      <c r="A2544" s="77"/>
    </row>
    <row r="2545" spans="1:1" x14ac:dyDescent="0.2">
      <c r="A2545" s="77"/>
    </row>
    <row r="2546" spans="1:1" x14ac:dyDescent="0.2">
      <c r="A2546" s="77"/>
    </row>
    <row r="2547" spans="1:1" x14ac:dyDescent="0.2">
      <c r="A2547" s="77"/>
    </row>
    <row r="2548" spans="1:1" x14ac:dyDescent="0.2">
      <c r="A2548" s="77"/>
    </row>
    <row r="2549" spans="1:1" x14ac:dyDescent="0.2">
      <c r="A2549" s="77"/>
    </row>
    <row r="2550" spans="1:1" x14ac:dyDescent="0.2">
      <c r="A2550" s="77"/>
    </row>
    <row r="2551" spans="1:1" x14ac:dyDescent="0.2">
      <c r="A2551" s="77"/>
    </row>
    <row r="2552" spans="1:1" x14ac:dyDescent="0.2">
      <c r="A2552" s="77"/>
    </row>
    <row r="2553" spans="1:1" x14ac:dyDescent="0.2">
      <c r="A2553" s="77"/>
    </row>
    <row r="2554" spans="1:1" x14ac:dyDescent="0.2">
      <c r="A2554" s="77"/>
    </row>
    <row r="2555" spans="1:1" x14ac:dyDescent="0.2">
      <c r="A2555" s="77"/>
    </row>
    <row r="2556" spans="1:1" x14ac:dyDescent="0.2">
      <c r="A2556" s="77"/>
    </row>
    <row r="2557" spans="1:1" x14ac:dyDescent="0.2">
      <c r="A2557" s="77"/>
    </row>
    <row r="2558" spans="1:1" x14ac:dyDescent="0.2">
      <c r="A2558" s="77"/>
    </row>
    <row r="2559" spans="1:1" x14ac:dyDescent="0.2">
      <c r="A2559" s="77"/>
    </row>
    <row r="2560" spans="1:1" x14ac:dyDescent="0.2">
      <c r="A2560" s="77"/>
    </row>
    <row r="2561" spans="1:1" x14ac:dyDescent="0.2">
      <c r="A2561" s="77"/>
    </row>
    <row r="2562" spans="1:1" x14ac:dyDescent="0.2">
      <c r="A2562" s="77"/>
    </row>
    <row r="2563" spans="1:1" x14ac:dyDescent="0.2">
      <c r="A2563" s="77"/>
    </row>
    <row r="2564" spans="1:1" x14ac:dyDescent="0.2">
      <c r="A2564" s="77"/>
    </row>
    <row r="2565" spans="1:1" x14ac:dyDescent="0.2">
      <c r="A2565" s="77"/>
    </row>
    <row r="2566" spans="1:1" x14ac:dyDescent="0.2">
      <c r="A2566" s="77"/>
    </row>
    <row r="2567" spans="1:1" x14ac:dyDescent="0.2">
      <c r="A2567" s="77"/>
    </row>
    <row r="2568" spans="1:1" x14ac:dyDescent="0.2">
      <c r="A2568" s="77"/>
    </row>
    <row r="2569" spans="1:1" x14ac:dyDescent="0.2">
      <c r="A2569" s="77"/>
    </row>
    <row r="2570" spans="1:1" x14ac:dyDescent="0.2">
      <c r="A2570" s="77"/>
    </row>
    <row r="2571" spans="1:1" x14ac:dyDescent="0.2">
      <c r="A2571" s="77"/>
    </row>
    <row r="2572" spans="1:1" x14ac:dyDescent="0.2">
      <c r="A2572" s="77"/>
    </row>
    <row r="2573" spans="1:1" x14ac:dyDescent="0.2">
      <c r="A2573" s="77"/>
    </row>
    <row r="2574" spans="1:1" x14ac:dyDescent="0.2">
      <c r="A2574" s="77"/>
    </row>
    <row r="2575" spans="1:1" x14ac:dyDescent="0.2">
      <c r="A2575" s="77"/>
    </row>
    <row r="2576" spans="1:1" x14ac:dyDescent="0.2">
      <c r="A2576" s="77"/>
    </row>
    <row r="2577" spans="1:1" x14ac:dyDescent="0.2">
      <c r="A2577" s="77"/>
    </row>
    <row r="2578" spans="1:1" x14ac:dyDescent="0.2">
      <c r="A2578" s="77"/>
    </row>
    <row r="2579" spans="1:1" x14ac:dyDescent="0.2">
      <c r="A2579" s="77"/>
    </row>
    <row r="2580" spans="1:1" x14ac:dyDescent="0.2">
      <c r="A2580" s="77"/>
    </row>
    <row r="2581" spans="1:1" x14ac:dyDescent="0.2">
      <c r="A2581" s="77"/>
    </row>
    <row r="2582" spans="1:1" x14ac:dyDescent="0.2">
      <c r="A2582" s="77"/>
    </row>
    <row r="2583" spans="1:1" x14ac:dyDescent="0.2">
      <c r="A2583" s="77"/>
    </row>
    <row r="2584" spans="1:1" x14ac:dyDescent="0.2">
      <c r="A2584" s="77"/>
    </row>
    <row r="2585" spans="1:1" x14ac:dyDescent="0.2">
      <c r="A2585" s="77"/>
    </row>
    <row r="2586" spans="1:1" x14ac:dyDescent="0.2">
      <c r="A2586" s="77"/>
    </row>
    <row r="2587" spans="1:1" x14ac:dyDescent="0.2">
      <c r="A2587" s="77"/>
    </row>
    <row r="2588" spans="1:1" x14ac:dyDescent="0.2">
      <c r="A2588" s="77"/>
    </row>
    <row r="2589" spans="1:1" x14ac:dyDescent="0.2">
      <c r="A2589" s="77"/>
    </row>
    <row r="2590" spans="1:1" x14ac:dyDescent="0.2">
      <c r="A2590" s="77"/>
    </row>
    <row r="2591" spans="1:1" x14ac:dyDescent="0.2">
      <c r="A2591" s="77"/>
    </row>
    <row r="2592" spans="1:1" x14ac:dyDescent="0.2">
      <c r="A2592" s="77"/>
    </row>
    <row r="2593" spans="1:1" x14ac:dyDescent="0.2">
      <c r="A2593" s="77"/>
    </row>
    <row r="2594" spans="1:1" x14ac:dyDescent="0.2">
      <c r="A2594" s="77"/>
    </row>
    <row r="2595" spans="1:1" x14ac:dyDescent="0.2">
      <c r="A2595" s="77"/>
    </row>
    <row r="2596" spans="1:1" x14ac:dyDescent="0.2">
      <c r="A2596" s="77"/>
    </row>
    <row r="2597" spans="1:1" x14ac:dyDescent="0.2">
      <c r="A2597" s="77"/>
    </row>
    <row r="2598" spans="1:1" x14ac:dyDescent="0.2">
      <c r="A2598" s="77"/>
    </row>
    <row r="2599" spans="1:1" x14ac:dyDescent="0.2">
      <c r="A2599" s="77"/>
    </row>
    <row r="2600" spans="1:1" x14ac:dyDescent="0.2">
      <c r="A2600" s="77"/>
    </row>
    <row r="2601" spans="1:1" x14ac:dyDescent="0.2">
      <c r="A2601" s="77"/>
    </row>
    <row r="2602" spans="1:1" x14ac:dyDescent="0.2">
      <c r="A2602" s="77"/>
    </row>
    <row r="2603" spans="1:1" x14ac:dyDescent="0.2">
      <c r="A2603" s="77"/>
    </row>
    <row r="2604" spans="1:1" x14ac:dyDescent="0.2">
      <c r="A2604" s="77"/>
    </row>
    <row r="2605" spans="1:1" x14ac:dyDescent="0.2">
      <c r="A2605" s="77"/>
    </row>
    <row r="2606" spans="1:1" x14ac:dyDescent="0.2">
      <c r="A2606" s="77"/>
    </row>
    <row r="2607" spans="1:1" x14ac:dyDescent="0.2">
      <c r="A2607" s="77"/>
    </row>
    <row r="2608" spans="1:1" x14ac:dyDescent="0.2">
      <c r="A2608" s="77"/>
    </row>
    <row r="2609" spans="1:1" x14ac:dyDescent="0.2">
      <c r="A2609" s="77"/>
    </row>
    <row r="2610" spans="1:1" x14ac:dyDescent="0.2">
      <c r="A2610" s="77"/>
    </row>
    <row r="2611" spans="1:1" x14ac:dyDescent="0.2">
      <c r="A2611" s="77"/>
    </row>
    <row r="2612" spans="1:1" x14ac:dyDescent="0.2">
      <c r="A2612" s="77"/>
    </row>
    <row r="2613" spans="1:1" x14ac:dyDescent="0.2">
      <c r="A2613" s="77"/>
    </row>
    <row r="2614" spans="1:1" x14ac:dyDescent="0.2">
      <c r="A2614" s="77"/>
    </row>
    <row r="2615" spans="1:1" x14ac:dyDescent="0.2">
      <c r="A2615" s="77"/>
    </row>
    <row r="2616" spans="1:1" x14ac:dyDescent="0.2">
      <c r="A2616" s="77"/>
    </row>
    <row r="2617" spans="1:1" x14ac:dyDescent="0.2">
      <c r="A2617" s="77"/>
    </row>
    <row r="2618" spans="1:1" x14ac:dyDescent="0.2">
      <c r="A2618" s="77"/>
    </row>
    <row r="2619" spans="1:1" x14ac:dyDescent="0.2">
      <c r="A2619" s="77"/>
    </row>
    <row r="2620" spans="1:1" x14ac:dyDescent="0.2">
      <c r="A2620" s="77"/>
    </row>
    <row r="2621" spans="1:1" x14ac:dyDescent="0.2">
      <c r="A2621" s="77"/>
    </row>
    <row r="2622" spans="1:1" x14ac:dyDescent="0.2">
      <c r="A2622" s="77"/>
    </row>
    <row r="2623" spans="1:1" x14ac:dyDescent="0.2">
      <c r="A2623" s="77"/>
    </row>
    <row r="2624" spans="1:1" x14ac:dyDescent="0.2">
      <c r="A2624" s="77"/>
    </row>
    <row r="2625" spans="1:1" x14ac:dyDescent="0.2">
      <c r="A2625" s="77"/>
    </row>
    <row r="2626" spans="1:1" x14ac:dyDescent="0.2">
      <c r="A2626" s="77"/>
    </row>
    <row r="2627" spans="1:1" x14ac:dyDescent="0.2">
      <c r="A2627" s="77"/>
    </row>
    <row r="2628" spans="1:1" x14ac:dyDescent="0.2">
      <c r="A2628" s="77"/>
    </row>
    <row r="2629" spans="1:1" x14ac:dyDescent="0.2">
      <c r="A2629" s="77"/>
    </row>
    <row r="2630" spans="1:1" x14ac:dyDescent="0.2">
      <c r="A2630" s="77"/>
    </row>
    <row r="2631" spans="1:1" x14ac:dyDescent="0.2">
      <c r="A2631" s="77"/>
    </row>
    <row r="2632" spans="1:1" x14ac:dyDescent="0.2">
      <c r="A2632" s="77"/>
    </row>
    <row r="2633" spans="1:1" x14ac:dyDescent="0.2">
      <c r="A2633" s="77"/>
    </row>
    <row r="2634" spans="1:1" x14ac:dyDescent="0.2">
      <c r="A2634" s="77"/>
    </row>
    <row r="2635" spans="1:1" x14ac:dyDescent="0.2">
      <c r="A2635" s="77"/>
    </row>
    <row r="2636" spans="1:1" x14ac:dyDescent="0.2">
      <c r="A2636" s="77"/>
    </row>
    <row r="2637" spans="1:1" x14ac:dyDescent="0.2">
      <c r="A2637" s="77"/>
    </row>
    <row r="2638" spans="1:1" x14ac:dyDescent="0.2">
      <c r="A2638" s="77"/>
    </row>
    <row r="2639" spans="1:1" x14ac:dyDescent="0.2">
      <c r="A2639" s="77"/>
    </row>
    <row r="2640" spans="1:1" x14ac:dyDescent="0.2">
      <c r="A2640" s="77"/>
    </row>
    <row r="2641" spans="1:1" x14ac:dyDescent="0.2">
      <c r="A2641" s="77"/>
    </row>
    <row r="2642" spans="1:1" x14ac:dyDescent="0.2">
      <c r="A2642" s="77"/>
    </row>
    <row r="2643" spans="1:1" x14ac:dyDescent="0.2">
      <c r="A2643" s="77"/>
    </row>
    <row r="2644" spans="1:1" x14ac:dyDescent="0.2">
      <c r="A2644" s="77"/>
    </row>
    <row r="2645" spans="1:1" x14ac:dyDescent="0.2">
      <c r="A2645" s="77"/>
    </row>
    <row r="2646" spans="1:1" x14ac:dyDescent="0.2">
      <c r="A2646" s="77"/>
    </row>
    <row r="2647" spans="1:1" x14ac:dyDescent="0.2">
      <c r="A2647" s="77"/>
    </row>
    <row r="2648" spans="1:1" x14ac:dyDescent="0.2">
      <c r="A2648" s="77"/>
    </row>
    <row r="2649" spans="1:1" x14ac:dyDescent="0.2">
      <c r="A2649" s="77"/>
    </row>
    <row r="2650" spans="1:1" x14ac:dyDescent="0.2">
      <c r="A2650" s="77"/>
    </row>
    <row r="2651" spans="1:1" x14ac:dyDescent="0.2">
      <c r="A2651" s="77"/>
    </row>
    <row r="2652" spans="1:1" x14ac:dyDescent="0.2">
      <c r="A2652" s="77"/>
    </row>
    <row r="2653" spans="1:1" x14ac:dyDescent="0.2">
      <c r="A2653" s="77"/>
    </row>
    <row r="2654" spans="1:1" x14ac:dyDescent="0.2">
      <c r="A2654" s="77"/>
    </row>
    <row r="2655" spans="1:1" x14ac:dyDescent="0.2">
      <c r="A2655" s="77"/>
    </row>
    <row r="2656" spans="1:1" x14ac:dyDescent="0.2">
      <c r="A2656" s="77"/>
    </row>
    <row r="2657" spans="1:1" x14ac:dyDescent="0.2">
      <c r="A2657" s="77"/>
    </row>
    <row r="2658" spans="1:1" x14ac:dyDescent="0.2">
      <c r="A2658" s="77"/>
    </row>
    <row r="2659" spans="1:1" x14ac:dyDescent="0.2">
      <c r="A2659" s="77"/>
    </row>
    <row r="2660" spans="1:1" x14ac:dyDescent="0.2">
      <c r="A2660" s="77"/>
    </row>
    <row r="2661" spans="1:1" x14ac:dyDescent="0.2">
      <c r="A2661" s="77"/>
    </row>
    <row r="2662" spans="1:1" x14ac:dyDescent="0.2">
      <c r="A2662" s="77"/>
    </row>
    <row r="2663" spans="1:1" x14ac:dyDescent="0.2">
      <c r="A2663" s="77"/>
    </row>
    <row r="2664" spans="1:1" x14ac:dyDescent="0.2">
      <c r="A2664" s="77"/>
    </row>
    <row r="2665" spans="1:1" x14ac:dyDescent="0.2">
      <c r="A2665" s="77"/>
    </row>
    <row r="2666" spans="1:1" x14ac:dyDescent="0.2">
      <c r="A2666" s="77"/>
    </row>
    <row r="2667" spans="1:1" x14ac:dyDescent="0.2">
      <c r="A2667" s="77"/>
    </row>
    <row r="2668" spans="1:1" x14ac:dyDescent="0.2">
      <c r="A2668" s="77"/>
    </row>
    <row r="2669" spans="1:1" x14ac:dyDescent="0.2">
      <c r="A2669" s="77"/>
    </row>
    <row r="2670" spans="1:1" x14ac:dyDescent="0.2">
      <c r="A2670" s="77"/>
    </row>
    <row r="2671" spans="1:1" x14ac:dyDescent="0.2">
      <c r="A2671" s="77"/>
    </row>
    <row r="2672" spans="1:1" x14ac:dyDescent="0.2">
      <c r="A2672" s="77"/>
    </row>
    <row r="2673" spans="1:1" x14ac:dyDescent="0.2">
      <c r="A2673" s="77"/>
    </row>
    <row r="2674" spans="1:1" x14ac:dyDescent="0.2">
      <c r="A2674" s="77"/>
    </row>
    <row r="2675" spans="1:1" x14ac:dyDescent="0.2">
      <c r="A2675" s="77"/>
    </row>
    <row r="2676" spans="1:1" x14ac:dyDescent="0.2">
      <c r="A2676" s="77"/>
    </row>
    <row r="2677" spans="1:1" x14ac:dyDescent="0.2">
      <c r="A2677" s="77"/>
    </row>
    <row r="2678" spans="1:1" x14ac:dyDescent="0.2">
      <c r="A2678" s="77"/>
    </row>
    <row r="2679" spans="1:1" x14ac:dyDescent="0.2">
      <c r="A2679" s="77"/>
    </row>
    <row r="2680" spans="1:1" x14ac:dyDescent="0.2">
      <c r="A2680" s="77"/>
    </row>
    <row r="2681" spans="1:1" x14ac:dyDescent="0.2">
      <c r="A2681" s="77"/>
    </row>
    <row r="2682" spans="1:1" x14ac:dyDescent="0.2">
      <c r="A2682" s="77"/>
    </row>
    <row r="2683" spans="1:1" x14ac:dyDescent="0.2">
      <c r="A2683" s="77"/>
    </row>
    <row r="2684" spans="1:1" x14ac:dyDescent="0.2">
      <c r="A2684" s="77"/>
    </row>
    <row r="2685" spans="1:1" x14ac:dyDescent="0.2">
      <c r="A2685" s="77"/>
    </row>
    <row r="2686" spans="1:1" x14ac:dyDescent="0.2">
      <c r="A2686" s="77"/>
    </row>
    <row r="2687" spans="1:1" x14ac:dyDescent="0.2">
      <c r="A2687" s="77"/>
    </row>
    <row r="2688" spans="1:1" x14ac:dyDescent="0.2">
      <c r="A2688" s="77"/>
    </row>
    <row r="2689" spans="1:1" x14ac:dyDescent="0.2">
      <c r="A2689" s="77"/>
    </row>
    <row r="2690" spans="1:1" x14ac:dyDescent="0.2">
      <c r="A2690" s="77"/>
    </row>
    <row r="2691" spans="1:1" x14ac:dyDescent="0.2">
      <c r="A2691" s="77"/>
    </row>
    <row r="2692" spans="1:1" x14ac:dyDescent="0.2">
      <c r="A2692" s="77"/>
    </row>
    <row r="2693" spans="1:1" x14ac:dyDescent="0.2">
      <c r="A2693" s="77"/>
    </row>
    <row r="2694" spans="1:1" x14ac:dyDescent="0.2">
      <c r="A2694" s="77"/>
    </row>
    <row r="2695" spans="1:1" x14ac:dyDescent="0.2">
      <c r="A2695" s="77"/>
    </row>
    <row r="2696" spans="1:1" x14ac:dyDescent="0.2">
      <c r="A2696" s="77"/>
    </row>
    <row r="2697" spans="1:1" x14ac:dyDescent="0.2">
      <c r="A2697" s="77"/>
    </row>
    <row r="2698" spans="1:1" x14ac:dyDescent="0.2">
      <c r="A2698" s="77"/>
    </row>
    <row r="2699" spans="1:1" x14ac:dyDescent="0.2">
      <c r="A2699" s="77"/>
    </row>
    <row r="2700" spans="1:1" x14ac:dyDescent="0.2">
      <c r="A2700" s="77"/>
    </row>
    <row r="2701" spans="1:1" x14ac:dyDescent="0.2">
      <c r="A2701" s="77"/>
    </row>
    <row r="2702" spans="1:1" x14ac:dyDescent="0.2">
      <c r="A2702" s="77"/>
    </row>
    <row r="2703" spans="1:1" x14ac:dyDescent="0.2">
      <c r="A2703" s="77"/>
    </row>
    <row r="2704" spans="1:1" x14ac:dyDescent="0.2">
      <c r="A2704" s="77"/>
    </row>
    <row r="2705" spans="1:1" x14ac:dyDescent="0.2">
      <c r="A2705" s="77"/>
    </row>
    <row r="2706" spans="1:1" x14ac:dyDescent="0.2">
      <c r="A2706" s="77"/>
    </row>
    <row r="2707" spans="1:1" x14ac:dyDescent="0.2">
      <c r="A2707" s="77"/>
    </row>
    <row r="2708" spans="1:1" x14ac:dyDescent="0.2">
      <c r="A2708" s="77"/>
    </row>
    <row r="2709" spans="1:1" x14ac:dyDescent="0.2">
      <c r="A2709" s="77"/>
    </row>
    <row r="2710" spans="1:1" x14ac:dyDescent="0.2">
      <c r="A2710" s="77"/>
    </row>
    <row r="2711" spans="1:1" x14ac:dyDescent="0.2">
      <c r="A2711" s="77"/>
    </row>
    <row r="2712" spans="1:1" x14ac:dyDescent="0.2">
      <c r="A2712" s="77"/>
    </row>
    <row r="2713" spans="1:1" x14ac:dyDescent="0.2">
      <c r="A2713" s="77"/>
    </row>
    <row r="2714" spans="1:1" x14ac:dyDescent="0.2">
      <c r="A2714" s="77"/>
    </row>
    <row r="2715" spans="1:1" x14ac:dyDescent="0.2">
      <c r="A2715" s="77"/>
    </row>
    <row r="2716" spans="1:1" x14ac:dyDescent="0.2">
      <c r="A2716" s="77"/>
    </row>
    <row r="2717" spans="1:1" x14ac:dyDescent="0.2">
      <c r="A2717" s="77"/>
    </row>
    <row r="2718" spans="1:1" x14ac:dyDescent="0.2">
      <c r="A2718" s="77"/>
    </row>
    <row r="2719" spans="1:1" x14ac:dyDescent="0.2">
      <c r="A2719" s="77"/>
    </row>
    <row r="2720" spans="1:1" x14ac:dyDescent="0.2">
      <c r="A2720" s="77"/>
    </row>
    <row r="2721" spans="1:1" x14ac:dyDescent="0.2">
      <c r="A2721" s="77"/>
    </row>
    <row r="2722" spans="1:1" x14ac:dyDescent="0.2">
      <c r="A2722" s="77"/>
    </row>
    <row r="2723" spans="1:1" x14ac:dyDescent="0.2">
      <c r="A2723" s="77"/>
    </row>
    <row r="2724" spans="1:1" x14ac:dyDescent="0.2">
      <c r="A2724" s="77"/>
    </row>
    <row r="2725" spans="1:1" x14ac:dyDescent="0.2">
      <c r="A2725" s="77"/>
    </row>
    <row r="2726" spans="1:1" x14ac:dyDescent="0.2">
      <c r="A2726" s="77"/>
    </row>
    <row r="2727" spans="1:1" x14ac:dyDescent="0.2">
      <c r="A2727" s="77"/>
    </row>
    <row r="2728" spans="1:1" x14ac:dyDescent="0.2">
      <c r="A2728" s="77"/>
    </row>
    <row r="2729" spans="1:1" x14ac:dyDescent="0.2">
      <c r="A2729" s="77"/>
    </row>
    <row r="2730" spans="1:1" x14ac:dyDescent="0.2">
      <c r="A2730" s="77"/>
    </row>
    <row r="2731" spans="1:1" x14ac:dyDescent="0.2">
      <c r="A2731" s="77"/>
    </row>
    <row r="2732" spans="1:1" x14ac:dyDescent="0.2">
      <c r="A2732" s="77"/>
    </row>
    <row r="2733" spans="1:1" x14ac:dyDescent="0.2">
      <c r="A2733" s="77"/>
    </row>
    <row r="2734" spans="1:1" x14ac:dyDescent="0.2">
      <c r="A2734" s="77"/>
    </row>
    <row r="2735" spans="1:1" x14ac:dyDescent="0.2">
      <c r="A2735" s="77"/>
    </row>
    <row r="2736" spans="1:1" x14ac:dyDescent="0.2">
      <c r="A2736" s="77"/>
    </row>
    <row r="2737" spans="1:1" x14ac:dyDescent="0.2">
      <c r="A2737" s="77"/>
    </row>
    <row r="2738" spans="1:1" x14ac:dyDescent="0.2">
      <c r="A2738" s="77"/>
    </row>
    <row r="2739" spans="1:1" x14ac:dyDescent="0.2">
      <c r="A2739" s="77"/>
    </row>
    <row r="2740" spans="1:1" x14ac:dyDescent="0.2">
      <c r="A2740" s="77"/>
    </row>
    <row r="2741" spans="1:1" x14ac:dyDescent="0.2">
      <c r="A2741" s="77"/>
    </row>
    <row r="2742" spans="1:1" x14ac:dyDescent="0.2">
      <c r="A2742" s="77"/>
    </row>
    <row r="2743" spans="1:1" x14ac:dyDescent="0.2">
      <c r="A2743" s="77"/>
    </row>
    <row r="2744" spans="1:1" x14ac:dyDescent="0.2">
      <c r="A2744" s="77"/>
    </row>
    <row r="2745" spans="1:1" x14ac:dyDescent="0.2">
      <c r="A2745" s="77"/>
    </row>
    <row r="2746" spans="1:1" x14ac:dyDescent="0.2">
      <c r="A2746" s="77"/>
    </row>
    <row r="2747" spans="1:1" x14ac:dyDescent="0.2">
      <c r="A2747" s="77"/>
    </row>
    <row r="2748" spans="1:1" x14ac:dyDescent="0.2">
      <c r="A2748" s="77"/>
    </row>
    <row r="2749" spans="1:1" x14ac:dyDescent="0.2">
      <c r="A2749" s="77"/>
    </row>
    <row r="2750" spans="1:1" x14ac:dyDescent="0.2">
      <c r="A2750" s="77"/>
    </row>
    <row r="2751" spans="1:1" x14ac:dyDescent="0.2">
      <c r="A2751" s="77"/>
    </row>
    <row r="2752" spans="1:1" x14ac:dyDescent="0.2">
      <c r="A2752" s="77"/>
    </row>
    <row r="2753" spans="1:1" x14ac:dyDescent="0.2">
      <c r="A2753" s="77"/>
    </row>
    <row r="2754" spans="1:1" x14ac:dyDescent="0.2">
      <c r="A2754" s="77"/>
    </row>
    <row r="2755" spans="1:1" x14ac:dyDescent="0.2">
      <c r="A2755" s="77"/>
    </row>
    <row r="2756" spans="1:1" x14ac:dyDescent="0.2">
      <c r="A2756" s="77"/>
    </row>
    <row r="2757" spans="1:1" x14ac:dyDescent="0.2">
      <c r="A2757" s="77"/>
    </row>
    <row r="2758" spans="1:1" x14ac:dyDescent="0.2">
      <c r="A2758" s="77"/>
    </row>
    <row r="2759" spans="1:1" x14ac:dyDescent="0.2">
      <c r="A2759" s="77"/>
    </row>
    <row r="2760" spans="1:1" x14ac:dyDescent="0.2">
      <c r="A2760" s="77"/>
    </row>
    <row r="2761" spans="1:1" x14ac:dyDescent="0.2">
      <c r="A2761" s="77"/>
    </row>
    <row r="2762" spans="1:1" x14ac:dyDescent="0.2">
      <c r="A2762" s="77"/>
    </row>
    <row r="2763" spans="1:1" x14ac:dyDescent="0.2">
      <c r="A2763" s="77"/>
    </row>
    <row r="2764" spans="1:1" x14ac:dyDescent="0.2">
      <c r="A2764" s="77"/>
    </row>
    <row r="2765" spans="1:1" x14ac:dyDescent="0.2">
      <c r="A2765" s="77"/>
    </row>
    <row r="2766" spans="1:1" x14ac:dyDescent="0.2">
      <c r="A2766" s="77"/>
    </row>
    <row r="2767" spans="1:1" x14ac:dyDescent="0.2">
      <c r="A2767" s="77"/>
    </row>
    <row r="2768" spans="1:1" x14ac:dyDescent="0.2">
      <c r="A2768" s="77"/>
    </row>
    <row r="2769" spans="1:1" x14ac:dyDescent="0.2">
      <c r="A2769" s="77"/>
    </row>
    <row r="2770" spans="1:1" x14ac:dyDescent="0.2">
      <c r="A2770" s="77"/>
    </row>
    <row r="2771" spans="1:1" x14ac:dyDescent="0.2">
      <c r="A2771" s="77"/>
    </row>
    <row r="2772" spans="1:1" x14ac:dyDescent="0.2">
      <c r="A2772" s="77"/>
    </row>
    <row r="2773" spans="1:1" x14ac:dyDescent="0.2">
      <c r="A2773" s="77"/>
    </row>
    <row r="2774" spans="1:1" x14ac:dyDescent="0.2">
      <c r="A2774" s="77"/>
    </row>
    <row r="2775" spans="1:1" x14ac:dyDescent="0.2">
      <c r="A2775" s="77"/>
    </row>
    <row r="2776" spans="1:1" x14ac:dyDescent="0.2">
      <c r="A2776" s="77"/>
    </row>
    <row r="2777" spans="1:1" x14ac:dyDescent="0.2">
      <c r="A2777" s="77"/>
    </row>
    <row r="2778" spans="1:1" x14ac:dyDescent="0.2">
      <c r="A2778" s="77"/>
    </row>
    <row r="2779" spans="1:1" x14ac:dyDescent="0.2">
      <c r="A2779" s="77"/>
    </row>
    <row r="2780" spans="1:1" x14ac:dyDescent="0.2">
      <c r="A2780" s="77"/>
    </row>
    <row r="2781" spans="1:1" x14ac:dyDescent="0.2">
      <c r="A2781" s="77"/>
    </row>
    <row r="2782" spans="1:1" x14ac:dyDescent="0.2">
      <c r="A2782" s="77"/>
    </row>
    <row r="2783" spans="1:1" x14ac:dyDescent="0.2">
      <c r="A2783" s="77"/>
    </row>
    <row r="2784" spans="1:1" x14ac:dyDescent="0.2">
      <c r="A2784" s="77"/>
    </row>
    <row r="2785" spans="1:1" x14ac:dyDescent="0.2">
      <c r="A2785" s="77"/>
    </row>
    <row r="2786" spans="1:1" x14ac:dyDescent="0.2">
      <c r="A2786" s="77"/>
    </row>
    <row r="2787" spans="1:1" x14ac:dyDescent="0.2">
      <c r="A2787" s="77"/>
    </row>
    <row r="2788" spans="1:1" x14ac:dyDescent="0.2">
      <c r="A2788" s="77"/>
    </row>
    <row r="2789" spans="1:1" x14ac:dyDescent="0.2">
      <c r="A2789" s="77"/>
    </row>
    <row r="2790" spans="1:1" x14ac:dyDescent="0.2">
      <c r="A2790" s="77"/>
    </row>
    <row r="2791" spans="1:1" x14ac:dyDescent="0.2">
      <c r="A2791" s="77"/>
    </row>
    <row r="2792" spans="1:1" x14ac:dyDescent="0.2">
      <c r="A2792" s="77"/>
    </row>
    <row r="2793" spans="1:1" x14ac:dyDescent="0.2">
      <c r="A2793" s="77"/>
    </row>
    <row r="2794" spans="1:1" x14ac:dyDescent="0.2">
      <c r="A2794" s="77"/>
    </row>
    <row r="2795" spans="1:1" x14ac:dyDescent="0.2">
      <c r="A2795" s="77"/>
    </row>
    <row r="2796" spans="1:1" x14ac:dyDescent="0.2">
      <c r="A2796" s="77"/>
    </row>
    <row r="2797" spans="1:1" x14ac:dyDescent="0.2">
      <c r="A2797" s="77"/>
    </row>
    <row r="2798" spans="1:1" x14ac:dyDescent="0.2">
      <c r="A2798" s="77"/>
    </row>
    <row r="2799" spans="1:1" x14ac:dyDescent="0.2">
      <c r="A2799" s="77"/>
    </row>
    <row r="2800" spans="1:1" x14ac:dyDescent="0.2">
      <c r="A2800" s="77"/>
    </row>
    <row r="2801" spans="1:1" x14ac:dyDescent="0.2">
      <c r="A2801" s="77"/>
    </row>
    <row r="2802" spans="1:1" x14ac:dyDescent="0.2">
      <c r="A2802" s="77"/>
    </row>
    <row r="2803" spans="1:1" x14ac:dyDescent="0.2">
      <c r="A2803" s="77"/>
    </row>
    <row r="2804" spans="1:1" x14ac:dyDescent="0.2">
      <c r="A2804" s="77"/>
    </row>
    <row r="2805" spans="1:1" x14ac:dyDescent="0.2">
      <c r="A2805" s="77"/>
    </row>
    <row r="2806" spans="1:1" x14ac:dyDescent="0.2">
      <c r="A2806" s="77"/>
    </row>
    <row r="2807" spans="1:1" x14ac:dyDescent="0.2">
      <c r="A2807" s="77"/>
    </row>
    <row r="2808" spans="1:1" x14ac:dyDescent="0.2">
      <c r="A2808" s="77"/>
    </row>
    <row r="2809" spans="1:1" x14ac:dyDescent="0.2">
      <c r="A2809" s="77"/>
    </row>
    <row r="2810" spans="1:1" x14ac:dyDescent="0.2">
      <c r="A2810" s="77"/>
    </row>
    <row r="2811" spans="1:1" x14ac:dyDescent="0.2">
      <c r="A2811" s="77"/>
    </row>
    <row r="2812" spans="1:1" x14ac:dyDescent="0.2">
      <c r="A2812" s="77"/>
    </row>
    <row r="2813" spans="1:1" x14ac:dyDescent="0.2">
      <c r="A2813" s="77"/>
    </row>
    <row r="2814" spans="1:1" x14ac:dyDescent="0.2">
      <c r="A2814" s="77"/>
    </row>
    <row r="2815" spans="1:1" x14ac:dyDescent="0.2">
      <c r="A2815" s="77"/>
    </row>
    <row r="2816" spans="1:1" x14ac:dyDescent="0.2">
      <c r="A2816" s="77"/>
    </row>
    <row r="2817" spans="1:1" x14ac:dyDescent="0.2">
      <c r="A2817" s="77"/>
    </row>
    <row r="2818" spans="1:1" x14ac:dyDescent="0.2">
      <c r="A2818" s="77"/>
    </row>
    <row r="2819" spans="1:1" x14ac:dyDescent="0.2">
      <c r="A2819" s="77"/>
    </row>
    <row r="2820" spans="1:1" x14ac:dyDescent="0.2">
      <c r="A2820" s="77"/>
    </row>
    <row r="2821" spans="1:1" x14ac:dyDescent="0.2">
      <c r="A2821" s="77"/>
    </row>
    <row r="2822" spans="1:1" x14ac:dyDescent="0.2">
      <c r="A2822" s="77"/>
    </row>
    <row r="2823" spans="1:1" x14ac:dyDescent="0.2">
      <c r="A2823" s="77"/>
    </row>
    <row r="2824" spans="1:1" x14ac:dyDescent="0.2">
      <c r="A2824" s="77"/>
    </row>
    <row r="2825" spans="1:1" x14ac:dyDescent="0.2">
      <c r="A2825" s="77"/>
    </row>
    <row r="2826" spans="1:1" x14ac:dyDescent="0.2">
      <c r="A2826" s="77"/>
    </row>
    <row r="2827" spans="1:1" x14ac:dyDescent="0.2">
      <c r="A2827" s="77"/>
    </row>
    <row r="2828" spans="1:1" x14ac:dyDescent="0.2">
      <c r="A2828" s="77"/>
    </row>
    <row r="2829" spans="1:1" x14ac:dyDescent="0.2">
      <c r="A2829" s="77"/>
    </row>
    <row r="2830" spans="1:1" x14ac:dyDescent="0.2">
      <c r="A2830" s="77"/>
    </row>
    <row r="2831" spans="1:1" x14ac:dyDescent="0.2">
      <c r="A2831" s="77"/>
    </row>
    <row r="2832" spans="1:1" x14ac:dyDescent="0.2">
      <c r="A2832" s="77"/>
    </row>
    <row r="2833" spans="1:1" x14ac:dyDescent="0.2">
      <c r="A2833" s="77"/>
    </row>
    <row r="2834" spans="1:1" x14ac:dyDescent="0.2">
      <c r="A2834" s="77"/>
    </row>
    <row r="2835" spans="1:1" x14ac:dyDescent="0.2">
      <c r="A2835" s="77"/>
    </row>
    <row r="2836" spans="1:1" x14ac:dyDescent="0.2">
      <c r="A2836" s="77"/>
    </row>
    <row r="2837" spans="1:1" x14ac:dyDescent="0.2">
      <c r="A2837" s="77"/>
    </row>
    <row r="2838" spans="1:1" x14ac:dyDescent="0.2">
      <c r="A2838" s="77"/>
    </row>
    <row r="2839" spans="1:1" x14ac:dyDescent="0.2">
      <c r="A2839" s="77"/>
    </row>
    <row r="2840" spans="1:1" x14ac:dyDescent="0.2">
      <c r="A2840" s="77"/>
    </row>
    <row r="2841" spans="1:1" x14ac:dyDescent="0.2">
      <c r="A2841" s="77"/>
    </row>
    <row r="2842" spans="1:1" x14ac:dyDescent="0.2">
      <c r="A2842" s="77"/>
    </row>
    <row r="2843" spans="1:1" x14ac:dyDescent="0.2">
      <c r="A2843" s="77"/>
    </row>
    <row r="2844" spans="1:1" x14ac:dyDescent="0.2">
      <c r="A2844" s="77"/>
    </row>
    <row r="2845" spans="1:1" x14ac:dyDescent="0.2">
      <c r="A2845" s="77"/>
    </row>
    <row r="2846" spans="1:1" x14ac:dyDescent="0.2">
      <c r="A2846" s="77"/>
    </row>
    <row r="2847" spans="1:1" x14ac:dyDescent="0.2">
      <c r="A2847" s="77"/>
    </row>
    <row r="2848" spans="1:1" x14ac:dyDescent="0.2">
      <c r="A2848" s="77"/>
    </row>
    <row r="2849" spans="1:1" x14ac:dyDescent="0.2">
      <c r="A2849" s="77"/>
    </row>
    <row r="2850" spans="1:1" x14ac:dyDescent="0.2">
      <c r="A2850" s="77"/>
    </row>
    <row r="2851" spans="1:1" x14ac:dyDescent="0.2">
      <c r="A2851" s="77"/>
    </row>
    <row r="2852" spans="1:1" x14ac:dyDescent="0.2">
      <c r="A2852" s="77"/>
    </row>
    <row r="2853" spans="1:1" x14ac:dyDescent="0.2">
      <c r="A2853" s="77"/>
    </row>
    <row r="2854" spans="1:1" x14ac:dyDescent="0.2">
      <c r="A2854" s="77"/>
    </row>
    <row r="2855" spans="1:1" x14ac:dyDescent="0.2">
      <c r="A2855" s="77"/>
    </row>
    <row r="2856" spans="1:1" x14ac:dyDescent="0.2">
      <c r="A2856" s="77"/>
    </row>
    <row r="2857" spans="1:1" x14ac:dyDescent="0.2">
      <c r="A2857" s="77"/>
    </row>
    <row r="2858" spans="1:1" x14ac:dyDescent="0.2">
      <c r="A2858" s="77"/>
    </row>
    <row r="2859" spans="1:1" x14ac:dyDescent="0.2">
      <c r="A2859" s="77"/>
    </row>
    <row r="2860" spans="1:1" x14ac:dyDescent="0.2">
      <c r="A2860" s="77"/>
    </row>
    <row r="2861" spans="1:1" x14ac:dyDescent="0.2">
      <c r="A2861" s="77"/>
    </row>
    <row r="2862" spans="1:1" x14ac:dyDescent="0.2">
      <c r="A2862" s="77"/>
    </row>
    <row r="2863" spans="1:1" x14ac:dyDescent="0.2">
      <c r="A2863" s="77"/>
    </row>
    <row r="2864" spans="1:1" x14ac:dyDescent="0.2">
      <c r="A2864" s="77"/>
    </row>
    <row r="2865" spans="1:1" x14ac:dyDescent="0.2">
      <c r="A2865" s="77"/>
    </row>
    <row r="2866" spans="1:1" x14ac:dyDescent="0.2">
      <c r="A2866" s="77"/>
    </row>
    <row r="2867" spans="1:1" x14ac:dyDescent="0.2">
      <c r="A2867" s="77"/>
    </row>
    <row r="2868" spans="1:1" x14ac:dyDescent="0.2">
      <c r="A2868" s="77"/>
    </row>
    <row r="2869" spans="1:1" x14ac:dyDescent="0.2">
      <c r="A2869" s="77"/>
    </row>
    <row r="2870" spans="1:1" x14ac:dyDescent="0.2">
      <c r="A2870" s="77"/>
    </row>
    <row r="2871" spans="1:1" x14ac:dyDescent="0.2">
      <c r="A2871" s="77"/>
    </row>
    <row r="2872" spans="1:1" x14ac:dyDescent="0.2">
      <c r="A2872" s="77"/>
    </row>
    <row r="2873" spans="1:1" x14ac:dyDescent="0.2">
      <c r="A2873" s="77"/>
    </row>
    <row r="2874" spans="1:1" x14ac:dyDescent="0.2">
      <c r="A2874" s="77"/>
    </row>
    <row r="2875" spans="1:1" x14ac:dyDescent="0.2">
      <c r="A2875" s="77"/>
    </row>
    <row r="2876" spans="1:1" x14ac:dyDescent="0.2">
      <c r="A2876" s="77"/>
    </row>
    <row r="2877" spans="1:1" x14ac:dyDescent="0.2">
      <c r="A2877" s="77"/>
    </row>
    <row r="2878" spans="1:1" x14ac:dyDescent="0.2">
      <c r="A2878" s="77"/>
    </row>
    <row r="2879" spans="1:1" x14ac:dyDescent="0.2">
      <c r="A2879" s="77"/>
    </row>
    <row r="2880" spans="1:1" x14ac:dyDescent="0.2">
      <c r="A2880" s="77"/>
    </row>
    <row r="2881" spans="1:1" x14ac:dyDescent="0.2">
      <c r="A2881" s="77"/>
    </row>
    <row r="2882" spans="1:1" x14ac:dyDescent="0.2">
      <c r="A2882" s="77"/>
    </row>
    <row r="2883" spans="1:1" x14ac:dyDescent="0.2">
      <c r="A2883" s="77"/>
    </row>
    <row r="2884" spans="1:1" x14ac:dyDescent="0.2">
      <c r="A2884" s="77"/>
    </row>
    <row r="2885" spans="1:1" x14ac:dyDescent="0.2">
      <c r="A2885" s="77"/>
    </row>
    <row r="2886" spans="1:1" x14ac:dyDescent="0.2">
      <c r="A2886" s="77"/>
    </row>
    <row r="2887" spans="1:1" x14ac:dyDescent="0.2">
      <c r="A2887" s="77"/>
    </row>
    <row r="2888" spans="1:1" x14ac:dyDescent="0.2">
      <c r="A2888" s="77"/>
    </row>
    <row r="2889" spans="1:1" x14ac:dyDescent="0.2">
      <c r="A2889" s="77"/>
    </row>
    <row r="2890" spans="1:1" x14ac:dyDescent="0.2">
      <c r="A2890" s="77"/>
    </row>
    <row r="2891" spans="1:1" x14ac:dyDescent="0.2">
      <c r="A2891" s="77"/>
    </row>
    <row r="2892" spans="1:1" x14ac:dyDescent="0.2">
      <c r="A2892" s="77"/>
    </row>
    <row r="2893" spans="1:1" x14ac:dyDescent="0.2">
      <c r="A2893" s="77"/>
    </row>
    <row r="2894" spans="1:1" x14ac:dyDescent="0.2">
      <c r="A2894" s="77"/>
    </row>
    <row r="2895" spans="1:1" x14ac:dyDescent="0.2">
      <c r="A2895" s="77"/>
    </row>
    <row r="2896" spans="1:1" x14ac:dyDescent="0.2">
      <c r="A2896" s="77"/>
    </row>
    <row r="2897" spans="1:1" x14ac:dyDescent="0.2">
      <c r="A2897" s="77"/>
    </row>
    <row r="2898" spans="1:1" x14ac:dyDescent="0.2">
      <c r="A2898" s="77"/>
    </row>
    <row r="2899" spans="1:1" x14ac:dyDescent="0.2">
      <c r="A2899" s="77"/>
    </row>
    <row r="2900" spans="1:1" x14ac:dyDescent="0.2">
      <c r="A2900" s="77"/>
    </row>
    <row r="2901" spans="1:1" x14ac:dyDescent="0.2">
      <c r="A2901" s="77"/>
    </row>
    <row r="2902" spans="1:1" x14ac:dyDescent="0.2">
      <c r="A2902" s="77"/>
    </row>
    <row r="2903" spans="1:1" x14ac:dyDescent="0.2">
      <c r="A2903" s="77"/>
    </row>
    <row r="2904" spans="1:1" x14ac:dyDescent="0.2">
      <c r="A2904" s="77"/>
    </row>
    <row r="2905" spans="1:1" x14ac:dyDescent="0.2">
      <c r="A2905" s="77"/>
    </row>
    <row r="2906" spans="1:1" x14ac:dyDescent="0.2">
      <c r="A2906" s="77"/>
    </row>
    <row r="2907" spans="1:1" x14ac:dyDescent="0.2">
      <c r="A2907" s="77"/>
    </row>
    <row r="2908" spans="1:1" x14ac:dyDescent="0.2">
      <c r="A2908" s="77"/>
    </row>
    <row r="2909" spans="1:1" x14ac:dyDescent="0.2">
      <c r="A2909" s="77"/>
    </row>
    <row r="2910" spans="1:1" x14ac:dyDescent="0.2">
      <c r="A2910" s="77"/>
    </row>
    <row r="2911" spans="1:1" x14ac:dyDescent="0.2">
      <c r="A2911" s="77"/>
    </row>
    <row r="2912" spans="1:1" x14ac:dyDescent="0.2">
      <c r="A2912" s="77"/>
    </row>
    <row r="2913" spans="1:1" x14ac:dyDescent="0.2">
      <c r="A2913" s="77"/>
    </row>
    <row r="2914" spans="1:1" x14ac:dyDescent="0.2">
      <c r="A2914" s="77"/>
    </row>
    <row r="2915" spans="1:1" x14ac:dyDescent="0.2">
      <c r="A2915" s="77"/>
    </row>
    <row r="2916" spans="1:1" x14ac:dyDescent="0.2">
      <c r="A2916" s="77"/>
    </row>
    <row r="2917" spans="1:1" x14ac:dyDescent="0.2">
      <c r="A2917" s="77"/>
    </row>
    <row r="2918" spans="1:1" x14ac:dyDescent="0.2">
      <c r="A2918" s="77"/>
    </row>
    <row r="2919" spans="1:1" x14ac:dyDescent="0.2">
      <c r="A2919" s="77"/>
    </row>
    <row r="2920" spans="1:1" x14ac:dyDescent="0.2">
      <c r="A2920" s="77"/>
    </row>
    <row r="2921" spans="1:1" x14ac:dyDescent="0.2">
      <c r="A2921" s="77"/>
    </row>
    <row r="2922" spans="1:1" x14ac:dyDescent="0.2">
      <c r="A2922" s="77"/>
    </row>
    <row r="2923" spans="1:1" x14ac:dyDescent="0.2">
      <c r="A2923" s="77"/>
    </row>
    <row r="2924" spans="1:1" x14ac:dyDescent="0.2">
      <c r="A2924" s="77"/>
    </row>
    <row r="2925" spans="1:1" x14ac:dyDescent="0.2">
      <c r="A2925" s="77"/>
    </row>
    <row r="2926" spans="1:1" x14ac:dyDescent="0.2">
      <c r="A2926" s="77"/>
    </row>
    <row r="2927" spans="1:1" x14ac:dyDescent="0.2">
      <c r="A2927" s="77"/>
    </row>
    <row r="2928" spans="1:1" x14ac:dyDescent="0.2">
      <c r="A2928" s="77"/>
    </row>
    <row r="2929" spans="1:1" x14ac:dyDescent="0.2">
      <c r="A2929" s="77"/>
    </row>
    <row r="2930" spans="1:1" x14ac:dyDescent="0.2">
      <c r="A2930" s="77"/>
    </row>
    <row r="2931" spans="1:1" x14ac:dyDescent="0.2">
      <c r="A2931" s="77"/>
    </row>
    <row r="2932" spans="1:1" x14ac:dyDescent="0.2">
      <c r="A2932" s="77"/>
    </row>
    <row r="2933" spans="1:1" x14ac:dyDescent="0.2">
      <c r="A2933" s="77"/>
    </row>
    <row r="2934" spans="1:1" x14ac:dyDescent="0.2">
      <c r="A2934" s="77"/>
    </row>
    <row r="2935" spans="1:1" x14ac:dyDescent="0.2">
      <c r="A2935" s="77"/>
    </row>
    <row r="2936" spans="1:1" x14ac:dyDescent="0.2">
      <c r="A2936" s="77"/>
    </row>
    <row r="2937" spans="1:1" x14ac:dyDescent="0.2">
      <c r="A2937" s="77"/>
    </row>
    <row r="2938" spans="1:1" x14ac:dyDescent="0.2">
      <c r="A2938" s="77"/>
    </row>
    <row r="2939" spans="1:1" x14ac:dyDescent="0.2">
      <c r="A2939" s="77"/>
    </row>
    <row r="2940" spans="1:1" x14ac:dyDescent="0.2">
      <c r="A2940" s="77"/>
    </row>
    <row r="2941" spans="1:1" x14ac:dyDescent="0.2">
      <c r="A2941" s="77"/>
    </row>
    <row r="2942" spans="1:1" x14ac:dyDescent="0.2">
      <c r="A2942" s="77"/>
    </row>
    <row r="2943" spans="1:1" x14ac:dyDescent="0.2">
      <c r="A2943" s="77"/>
    </row>
    <row r="2944" spans="1:1" x14ac:dyDescent="0.2">
      <c r="A2944" s="77"/>
    </row>
    <row r="2945" spans="1:1" x14ac:dyDescent="0.2">
      <c r="A2945" s="77"/>
    </row>
    <row r="2946" spans="1:1" x14ac:dyDescent="0.2">
      <c r="A2946" s="77"/>
    </row>
    <row r="2947" spans="1:1" x14ac:dyDescent="0.2">
      <c r="A2947" s="77"/>
    </row>
    <row r="2948" spans="1:1" x14ac:dyDescent="0.2">
      <c r="A2948" s="77"/>
    </row>
    <row r="2949" spans="1:1" x14ac:dyDescent="0.2">
      <c r="A2949" s="77"/>
    </row>
    <row r="2950" spans="1:1" x14ac:dyDescent="0.2">
      <c r="A2950" s="77"/>
    </row>
    <row r="2951" spans="1:1" x14ac:dyDescent="0.2">
      <c r="A2951" s="77"/>
    </row>
    <row r="2952" spans="1:1" x14ac:dyDescent="0.2">
      <c r="A2952" s="77"/>
    </row>
    <row r="2953" spans="1:1" x14ac:dyDescent="0.2">
      <c r="A2953" s="77"/>
    </row>
    <row r="2954" spans="1:1" x14ac:dyDescent="0.2">
      <c r="A2954" s="77"/>
    </row>
    <row r="2955" spans="1:1" x14ac:dyDescent="0.2">
      <c r="A2955" s="77"/>
    </row>
    <row r="2956" spans="1:1" x14ac:dyDescent="0.2">
      <c r="A2956" s="77"/>
    </row>
    <row r="2957" spans="1:1" x14ac:dyDescent="0.2">
      <c r="A2957" s="77"/>
    </row>
    <row r="2958" spans="1:1" x14ac:dyDescent="0.2">
      <c r="A2958" s="77"/>
    </row>
    <row r="2959" spans="1:1" x14ac:dyDescent="0.2">
      <c r="A2959" s="77"/>
    </row>
    <row r="2960" spans="1:1" x14ac:dyDescent="0.2">
      <c r="A2960" s="77"/>
    </row>
    <row r="2961" spans="1:1" x14ac:dyDescent="0.2">
      <c r="A2961" s="77"/>
    </row>
    <row r="2962" spans="1:1" x14ac:dyDescent="0.2">
      <c r="A2962" s="77"/>
    </row>
    <row r="2963" spans="1:1" x14ac:dyDescent="0.2">
      <c r="A2963" s="77"/>
    </row>
    <row r="2964" spans="1:1" x14ac:dyDescent="0.2">
      <c r="A2964" s="77"/>
    </row>
    <row r="2965" spans="1:1" x14ac:dyDescent="0.2">
      <c r="A2965" s="77"/>
    </row>
    <row r="2966" spans="1:1" x14ac:dyDescent="0.2">
      <c r="A2966" s="77"/>
    </row>
    <row r="2967" spans="1:1" x14ac:dyDescent="0.2">
      <c r="A2967" s="77"/>
    </row>
    <row r="2968" spans="1:1" x14ac:dyDescent="0.2">
      <c r="A2968" s="77"/>
    </row>
    <row r="2969" spans="1:1" x14ac:dyDescent="0.2">
      <c r="A2969" s="77"/>
    </row>
    <row r="2970" spans="1:1" x14ac:dyDescent="0.2">
      <c r="A2970" s="77"/>
    </row>
    <row r="2971" spans="1:1" x14ac:dyDescent="0.2">
      <c r="A2971" s="77"/>
    </row>
    <row r="2972" spans="1:1" x14ac:dyDescent="0.2">
      <c r="A2972" s="77"/>
    </row>
    <row r="2973" spans="1:1" x14ac:dyDescent="0.2">
      <c r="A2973" s="77"/>
    </row>
    <row r="2974" spans="1:1" x14ac:dyDescent="0.2">
      <c r="A2974" s="77"/>
    </row>
    <row r="2975" spans="1:1" x14ac:dyDescent="0.2">
      <c r="A2975" s="77"/>
    </row>
    <row r="2976" spans="1:1" x14ac:dyDescent="0.2">
      <c r="A2976" s="77"/>
    </row>
    <row r="2977" spans="1:1" x14ac:dyDescent="0.2">
      <c r="A2977" s="77"/>
    </row>
    <row r="2978" spans="1:1" x14ac:dyDescent="0.2">
      <c r="A2978" s="77"/>
    </row>
    <row r="2979" spans="1:1" x14ac:dyDescent="0.2">
      <c r="A2979" s="77"/>
    </row>
    <row r="2980" spans="1:1" x14ac:dyDescent="0.2">
      <c r="A2980" s="77"/>
    </row>
    <row r="2981" spans="1:1" x14ac:dyDescent="0.2">
      <c r="A2981" s="77"/>
    </row>
    <row r="2982" spans="1:1" x14ac:dyDescent="0.2">
      <c r="A2982" s="77"/>
    </row>
    <row r="2983" spans="1:1" x14ac:dyDescent="0.2">
      <c r="A2983" s="77"/>
    </row>
    <row r="2984" spans="1:1" x14ac:dyDescent="0.2">
      <c r="A2984" s="77"/>
    </row>
    <row r="2985" spans="1:1" x14ac:dyDescent="0.2">
      <c r="A2985" s="77"/>
    </row>
    <row r="2986" spans="1:1" x14ac:dyDescent="0.2">
      <c r="A2986" s="77"/>
    </row>
    <row r="2987" spans="1:1" x14ac:dyDescent="0.2">
      <c r="A2987" s="77"/>
    </row>
    <row r="2988" spans="1:1" x14ac:dyDescent="0.2">
      <c r="A2988" s="77"/>
    </row>
    <row r="2989" spans="1:1" x14ac:dyDescent="0.2">
      <c r="A2989" s="77"/>
    </row>
    <row r="2990" spans="1:1" x14ac:dyDescent="0.2">
      <c r="A2990" s="77"/>
    </row>
    <row r="2991" spans="1:1" x14ac:dyDescent="0.2">
      <c r="A2991" s="77"/>
    </row>
    <row r="2992" spans="1:1" x14ac:dyDescent="0.2">
      <c r="A2992" s="77"/>
    </row>
    <row r="2993" spans="1:1" x14ac:dyDescent="0.2">
      <c r="A2993" s="77"/>
    </row>
    <row r="2994" spans="1:1" x14ac:dyDescent="0.2">
      <c r="A2994" s="77"/>
    </row>
    <row r="2995" spans="1:1" x14ac:dyDescent="0.2">
      <c r="A2995" s="77"/>
    </row>
    <row r="2996" spans="1:1" x14ac:dyDescent="0.2">
      <c r="A2996" s="77"/>
    </row>
    <row r="2997" spans="1:1" x14ac:dyDescent="0.2">
      <c r="A2997" s="77"/>
    </row>
    <row r="2998" spans="1:1" x14ac:dyDescent="0.2">
      <c r="A2998" s="77"/>
    </row>
    <row r="2999" spans="1:1" x14ac:dyDescent="0.2">
      <c r="A2999" s="77"/>
    </row>
    <row r="3000" spans="1:1" x14ac:dyDescent="0.2">
      <c r="A3000" s="77"/>
    </row>
    <row r="3001" spans="1:1" x14ac:dyDescent="0.2">
      <c r="A3001" s="77"/>
    </row>
    <row r="3002" spans="1:1" x14ac:dyDescent="0.2">
      <c r="A3002" s="77"/>
    </row>
    <row r="3003" spans="1:1" x14ac:dyDescent="0.2">
      <c r="A3003" s="77"/>
    </row>
    <row r="3004" spans="1:1" x14ac:dyDescent="0.2">
      <c r="A3004" s="77"/>
    </row>
    <row r="3005" spans="1:1" x14ac:dyDescent="0.2">
      <c r="A3005" s="77"/>
    </row>
    <row r="3006" spans="1:1" x14ac:dyDescent="0.2">
      <c r="A3006" s="77"/>
    </row>
    <row r="3007" spans="1:1" x14ac:dyDescent="0.2">
      <c r="A3007" s="77"/>
    </row>
    <row r="3008" spans="1:1" x14ac:dyDescent="0.2">
      <c r="A3008" s="77"/>
    </row>
    <row r="3009" spans="1:1" x14ac:dyDescent="0.2">
      <c r="A3009" s="77"/>
    </row>
    <row r="3010" spans="1:1" x14ac:dyDescent="0.2">
      <c r="A3010" s="77"/>
    </row>
    <row r="3011" spans="1:1" x14ac:dyDescent="0.2">
      <c r="A3011" s="77"/>
    </row>
    <row r="3012" spans="1:1" x14ac:dyDescent="0.2">
      <c r="A3012" s="77"/>
    </row>
    <row r="3013" spans="1:1" x14ac:dyDescent="0.2">
      <c r="A3013" s="77"/>
    </row>
    <row r="3014" spans="1:1" x14ac:dyDescent="0.2">
      <c r="A3014" s="77"/>
    </row>
    <row r="3015" spans="1:1" x14ac:dyDescent="0.2">
      <c r="A3015" s="77"/>
    </row>
    <row r="3016" spans="1:1" x14ac:dyDescent="0.2">
      <c r="A3016" s="77"/>
    </row>
    <row r="3017" spans="1:1" x14ac:dyDescent="0.2">
      <c r="A3017" s="77"/>
    </row>
    <row r="3018" spans="1:1" x14ac:dyDescent="0.2">
      <c r="A3018" s="77"/>
    </row>
    <row r="3019" spans="1:1" x14ac:dyDescent="0.2">
      <c r="A3019" s="77"/>
    </row>
    <row r="3020" spans="1:1" x14ac:dyDescent="0.2">
      <c r="A3020" s="77"/>
    </row>
    <row r="3021" spans="1:1" x14ac:dyDescent="0.2">
      <c r="A3021" s="77"/>
    </row>
    <row r="3022" spans="1:1" x14ac:dyDescent="0.2">
      <c r="A3022" s="77"/>
    </row>
    <row r="3023" spans="1:1" x14ac:dyDescent="0.2">
      <c r="A3023" s="77"/>
    </row>
    <row r="3024" spans="1:1" x14ac:dyDescent="0.2">
      <c r="A3024" s="77"/>
    </row>
    <row r="3025" spans="1:1" x14ac:dyDescent="0.2">
      <c r="A3025" s="77"/>
    </row>
    <row r="3026" spans="1:1" x14ac:dyDescent="0.2">
      <c r="A3026" s="77"/>
    </row>
    <row r="3027" spans="1:1" x14ac:dyDescent="0.2">
      <c r="A3027" s="77"/>
    </row>
    <row r="3028" spans="1:1" x14ac:dyDescent="0.2">
      <c r="A3028" s="77"/>
    </row>
    <row r="3029" spans="1:1" x14ac:dyDescent="0.2">
      <c r="A3029" s="77"/>
    </row>
    <row r="3030" spans="1:1" x14ac:dyDescent="0.2">
      <c r="A3030" s="77"/>
    </row>
    <row r="3031" spans="1:1" x14ac:dyDescent="0.2">
      <c r="A3031" s="77"/>
    </row>
    <row r="3032" spans="1:1" x14ac:dyDescent="0.2">
      <c r="A3032" s="77"/>
    </row>
    <row r="3033" spans="1:1" x14ac:dyDescent="0.2">
      <c r="A3033" s="77"/>
    </row>
    <row r="3034" spans="1:1" x14ac:dyDescent="0.2">
      <c r="A3034" s="77"/>
    </row>
    <row r="3035" spans="1:1" x14ac:dyDescent="0.2">
      <c r="A3035" s="77"/>
    </row>
    <row r="3036" spans="1:1" x14ac:dyDescent="0.2">
      <c r="A3036" s="77"/>
    </row>
    <row r="3037" spans="1:1" x14ac:dyDescent="0.2">
      <c r="A3037" s="77"/>
    </row>
    <row r="3038" spans="1:1" x14ac:dyDescent="0.2">
      <c r="A3038" s="77"/>
    </row>
    <row r="3039" spans="1:1" x14ac:dyDescent="0.2">
      <c r="A3039" s="77"/>
    </row>
    <row r="3040" spans="1:1" x14ac:dyDescent="0.2">
      <c r="A3040" s="77"/>
    </row>
    <row r="3041" spans="1:1" x14ac:dyDescent="0.2">
      <c r="A3041" s="77"/>
    </row>
    <row r="3042" spans="1:1" x14ac:dyDescent="0.2">
      <c r="A3042" s="77"/>
    </row>
    <row r="3043" spans="1:1" x14ac:dyDescent="0.2">
      <c r="A3043" s="77"/>
    </row>
    <row r="3044" spans="1:1" x14ac:dyDescent="0.2">
      <c r="A3044" s="77"/>
    </row>
    <row r="3045" spans="1:1" x14ac:dyDescent="0.2">
      <c r="A3045" s="77"/>
    </row>
    <row r="3046" spans="1:1" x14ac:dyDescent="0.2">
      <c r="A3046" s="77"/>
    </row>
    <row r="3047" spans="1:1" x14ac:dyDescent="0.2">
      <c r="A3047" s="77"/>
    </row>
    <row r="3048" spans="1:1" x14ac:dyDescent="0.2">
      <c r="A3048" s="77"/>
    </row>
    <row r="3049" spans="1:1" x14ac:dyDescent="0.2">
      <c r="A3049" s="77"/>
    </row>
    <row r="3050" spans="1:1" x14ac:dyDescent="0.2">
      <c r="A3050" s="77"/>
    </row>
    <row r="3051" spans="1:1" x14ac:dyDescent="0.2">
      <c r="A3051" s="77"/>
    </row>
    <row r="3052" spans="1:1" x14ac:dyDescent="0.2">
      <c r="A3052" s="77"/>
    </row>
    <row r="3053" spans="1:1" x14ac:dyDescent="0.2">
      <c r="A3053" s="77"/>
    </row>
    <row r="3054" spans="1:1" x14ac:dyDescent="0.2">
      <c r="A3054" s="77"/>
    </row>
    <row r="3055" spans="1:1" x14ac:dyDescent="0.2">
      <c r="A3055" s="77"/>
    </row>
    <row r="3056" spans="1:1" x14ac:dyDescent="0.2">
      <c r="A3056" s="77"/>
    </row>
    <row r="3057" spans="1:1" x14ac:dyDescent="0.2">
      <c r="A3057" s="77"/>
    </row>
    <row r="3058" spans="1:1" x14ac:dyDescent="0.2">
      <c r="A3058" s="77"/>
    </row>
    <row r="3059" spans="1:1" x14ac:dyDescent="0.2">
      <c r="A3059" s="77"/>
    </row>
    <row r="3060" spans="1:1" x14ac:dyDescent="0.2">
      <c r="A3060" s="77"/>
    </row>
    <row r="3061" spans="1:1" x14ac:dyDescent="0.2">
      <c r="A3061" s="77"/>
    </row>
    <row r="3062" spans="1:1" x14ac:dyDescent="0.2">
      <c r="A3062" s="77"/>
    </row>
    <row r="3063" spans="1:1" x14ac:dyDescent="0.2">
      <c r="A3063" s="77"/>
    </row>
    <row r="3064" spans="1:1" x14ac:dyDescent="0.2">
      <c r="A3064" s="77"/>
    </row>
    <row r="3065" spans="1:1" x14ac:dyDescent="0.2">
      <c r="A3065" s="77"/>
    </row>
    <row r="3066" spans="1:1" x14ac:dyDescent="0.2">
      <c r="A3066" s="77"/>
    </row>
    <row r="3067" spans="1:1" x14ac:dyDescent="0.2">
      <c r="A3067" s="77"/>
    </row>
    <row r="3068" spans="1:1" x14ac:dyDescent="0.2">
      <c r="A3068" s="77"/>
    </row>
    <row r="3069" spans="1:1" x14ac:dyDescent="0.2">
      <c r="A3069" s="77"/>
    </row>
    <row r="3070" spans="1:1" x14ac:dyDescent="0.2">
      <c r="A3070" s="77"/>
    </row>
    <row r="3071" spans="1:1" x14ac:dyDescent="0.2">
      <c r="A3071" s="77"/>
    </row>
    <row r="3072" spans="1:1" x14ac:dyDescent="0.2">
      <c r="A3072" s="77"/>
    </row>
    <row r="3073" spans="1:1" x14ac:dyDescent="0.2">
      <c r="A3073" s="77"/>
    </row>
    <row r="3074" spans="1:1" x14ac:dyDescent="0.2">
      <c r="A3074" s="77"/>
    </row>
    <row r="3075" spans="1:1" x14ac:dyDescent="0.2">
      <c r="A3075" s="77"/>
    </row>
    <row r="3076" spans="1:1" x14ac:dyDescent="0.2">
      <c r="A3076" s="77"/>
    </row>
    <row r="3077" spans="1:1" x14ac:dyDescent="0.2">
      <c r="A3077" s="77"/>
    </row>
    <row r="3078" spans="1:1" x14ac:dyDescent="0.2">
      <c r="A3078" s="77"/>
    </row>
    <row r="3079" spans="1:1" x14ac:dyDescent="0.2">
      <c r="A3079" s="77"/>
    </row>
    <row r="3080" spans="1:1" x14ac:dyDescent="0.2">
      <c r="A3080" s="77"/>
    </row>
    <row r="3081" spans="1:1" x14ac:dyDescent="0.2">
      <c r="A3081" s="77"/>
    </row>
    <row r="3082" spans="1:1" x14ac:dyDescent="0.2">
      <c r="A3082" s="77"/>
    </row>
    <row r="3083" spans="1:1" x14ac:dyDescent="0.2">
      <c r="A3083" s="77"/>
    </row>
    <row r="3084" spans="1:1" x14ac:dyDescent="0.2">
      <c r="A3084" s="77"/>
    </row>
    <row r="3085" spans="1:1" x14ac:dyDescent="0.2">
      <c r="A3085" s="77"/>
    </row>
    <row r="3086" spans="1:1" x14ac:dyDescent="0.2">
      <c r="A3086" s="77"/>
    </row>
    <row r="3087" spans="1:1" x14ac:dyDescent="0.2">
      <c r="A3087" s="77"/>
    </row>
    <row r="3088" spans="1:1" x14ac:dyDescent="0.2">
      <c r="A3088" s="77"/>
    </row>
    <row r="3089" spans="1:1" x14ac:dyDescent="0.2">
      <c r="A3089" s="77"/>
    </row>
    <row r="3090" spans="1:1" x14ac:dyDescent="0.2">
      <c r="A3090" s="77"/>
    </row>
    <row r="3091" spans="1:1" x14ac:dyDescent="0.2">
      <c r="A3091" s="77"/>
    </row>
    <row r="3092" spans="1:1" x14ac:dyDescent="0.2">
      <c r="A3092" s="77"/>
    </row>
    <row r="3093" spans="1:1" x14ac:dyDescent="0.2">
      <c r="A3093" s="77"/>
    </row>
    <row r="3094" spans="1:1" x14ac:dyDescent="0.2">
      <c r="A3094" s="77"/>
    </row>
    <row r="3095" spans="1:1" x14ac:dyDescent="0.2">
      <c r="A3095" s="77"/>
    </row>
    <row r="3096" spans="1:1" x14ac:dyDescent="0.2">
      <c r="A3096" s="77"/>
    </row>
    <row r="3097" spans="1:1" x14ac:dyDescent="0.2">
      <c r="A3097" s="77"/>
    </row>
    <row r="3098" spans="1:1" x14ac:dyDescent="0.2">
      <c r="A3098" s="77"/>
    </row>
    <row r="3099" spans="1:1" x14ac:dyDescent="0.2">
      <c r="A3099" s="77"/>
    </row>
    <row r="3100" spans="1:1" x14ac:dyDescent="0.2">
      <c r="A3100" s="77"/>
    </row>
    <row r="3101" spans="1:1" x14ac:dyDescent="0.2">
      <c r="A3101" s="77"/>
    </row>
    <row r="3102" spans="1:1" x14ac:dyDescent="0.2">
      <c r="A3102" s="77"/>
    </row>
    <row r="3103" spans="1:1" x14ac:dyDescent="0.2">
      <c r="A3103" s="77"/>
    </row>
    <row r="3104" spans="1:1" x14ac:dyDescent="0.2">
      <c r="A3104" s="77"/>
    </row>
    <row r="3105" spans="1:1" x14ac:dyDescent="0.2">
      <c r="A3105" s="77"/>
    </row>
    <row r="3106" spans="1:1" x14ac:dyDescent="0.2">
      <c r="A3106" s="77"/>
    </row>
    <row r="3107" spans="1:1" x14ac:dyDescent="0.2">
      <c r="A3107" s="77"/>
    </row>
    <row r="3108" spans="1:1" x14ac:dyDescent="0.2">
      <c r="A3108" s="77"/>
    </row>
    <row r="3109" spans="1:1" x14ac:dyDescent="0.2">
      <c r="A3109" s="77"/>
    </row>
    <row r="3110" spans="1:1" x14ac:dyDescent="0.2">
      <c r="A3110" s="77"/>
    </row>
    <row r="3111" spans="1:1" x14ac:dyDescent="0.2">
      <c r="A3111" s="77"/>
    </row>
    <row r="3112" spans="1:1" x14ac:dyDescent="0.2">
      <c r="A3112" s="77"/>
    </row>
    <row r="3113" spans="1:1" x14ac:dyDescent="0.2">
      <c r="A3113" s="77"/>
    </row>
    <row r="3114" spans="1:1" x14ac:dyDescent="0.2">
      <c r="A3114" s="77"/>
    </row>
    <row r="3115" spans="1:1" x14ac:dyDescent="0.2">
      <c r="A3115" s="77"/>
    </row>
    <row r="3116" spans="1:1" x14ac:dyDescent="0.2">
      <c r="A3116" s="77"/>
    </row>
    <row r="3117" spans="1:1" x14ac:dyDescent="0.2">
      <c r="A3117" s="77"/>
    </row>
    <row r="3118" spans="1:1" x14ac:dyDescent="0.2">
      <c r="A3118" s="77"/>
    </row>
    <row r="3119" spans="1:1" x14ac:dyDescent="0.2">
      <c r="A3119" s="77"/>
    </row>
    <row r="3120" spans="1:1" x14ac:dyDescent="0.2">
      <c r="A3120" s="77"/>
    </row>
    <row r="3121" spans="1:1" x14ac:dyDescent="0.2">
      <c r="A3121" s="77"/>
    </row>
    <row r="3122" spans="1:1" x14ac:dyDescent="0.2">
      <c r="A3122" s="77"/>
    </row>
    <row r="3123" spans="1:1" x14ac:dyDescent="0.2">
      <c r="A3123" s="77"/>
    </row>
    <row r="3124" spans="1:1" x14ac:dyDescent="0.2">
      <c r="A3124" s="77"/>
    </row>
    <row r="3125" spans="1:1" x14ac:dyDescent="0.2">
      <c r="A3125" s="77"/>
    </row>
    <row r="3126" spans="1:1" x14ac:dyDescent="0.2">
      <c r="A3126" s="77"/>
    </row>
  </sheetData>
  <mergeCells count="1">
    <mergeCell ref="A1:D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6"/>
  <sheetViews>
    <sheetView zoomScaleNormal="100" workbookViewId="0">
      <selection activeCell="A19" activeCellId="1" sqref="S155 A19:M19"/>
    </sheetView>
  </sheetViews>
  <sheetFormatPr defaultColWidth="9.1796875" defaultRowHeight="14.5" x14ac:dyDescent="0.35"/>
  <cols>
    <col min="1" max="1" width="31.1796875" style="5" customWidth="1"/>
    <col min="2" max="4" width="9.54296875" style="65" customWidth="1"/>
    <col min="5" max="12" width="9.54296875" style="71" customWidth="1"/>
    <col min="13" max="16384" width="9.1796875" style="5"/>
  </cols>
  <sheetData>
    <row r="1" spans="1:17" s="4" customFormat="1" ht="24" customHeight="1" x14ac:dyDescent="0.35">
      <c r="A1" s="4" t="s">
        <v>23</v>
      </c>
      <c r="B1" s="66" t="s">
        <v>22</v>
      </c>
      <c r="C1" s="66" t="s">
        <v>68</v>
      </c>
      <c r="D1" s="66" t="s">
        <v>67</v>
      </c>
      <c r="E1" s="70" t="s">
        <v>18</v>
      </c>
      <c r="F1" s="70" t="s">
        <v>4</v>
      </c>
      <c r="G1" s="70" t="s">
        <v>6</v>
      </c>
      <c r="H1" s="70" t="s">
        <v>11</v>
      </c>
      <c r="I1" s="70" t="s">
        <v>14</v>
      </c>
      <c r="J1" s="70" t="s">
        <v>17</v>
      </c>
      <c r="K1" s="70" t="s">
        <v>73</v>
      </c>
      <c r="L1" s="70" t="s">
        <v>19</v>
      </c>
      <c r="P1" s="92" t="s">
        <v>84</v>
      </c>
      <c r="Q1" s="92" t="s">
        <v>119</v>
      </c>
    </row>
    <row r="2" spans="1:17" ht="16.5" customHeight="1" x14ac:dyDescent="0.35">
      <c r="A2" s="68" t="s">
        <v>15</v>
      </c>
      <c r="B2" s="69">
        <v>0.05</v>
      </c>
      <c r="C2" s="69">
        <v>0.01</v>
      </c>
      <c r="D2" s="69">
        <f>B2-C2</f>
        <v>0.04</v>
      </c>
      <c r="E2" s="67">
        <v>49</v>
      </c>
      <c r="F2" s="13">
        <f>(E2+L2)/2</f>
        <v>66.5</v>
      </c>
      <c r="G2" s="67">
        <v>69</v>
      </c>
      <c r="H2" s="13">
        <f>(G2+L2)/2</f>
        <v>76.5</v>
      </c>
      <c r="I2" s="67">
        <v>79</v>
      </c>
      <c r="J2" s="13">
        <f>(I2+L2)/2</f>
        <v>81.5</v>
      </c>
      <c r="K2" s="83">
        <v>0</v>
      </c>
      <c r="L2" s="67">
        <v>84</v>
      </c>
      <c r="P2" s="91" t="s">
        <v>120</v>
      </c>
      <c r="Q2" s="91" t="s">
        <v>18</v>
      </c>
    </row>
    <row r="3" spans="1:17" ht="16.5" customHeight="1" x14ac:dyDescent="0.35">
      <c r="A3" s="68" t="s">
        <v>61</v>
      </c>
      <c r="B3" s="69">
        <v>0.3</v>
      </c>
      <c r="C3" s="69">
        <v>0.01</v>
      </c>
      <c r="D3" s="69">
        <f t="shared" ref="D3:D20" si="0">B3-C3</f>
        <v>0.28999999999999998</v>
      </c>
      <c r="E3" s="67">
        <v>68</v>
      </c>
      <c r="F3" s="13">
        <f t="shared" ref="F3:F20" si="1">(E3+L3)/2</f>
        <v>78.5</v>
      </c>
      <c r="G3" s="67">
        <v>79</v>
      </c>
      <c r="H3" s="13">
        <f t="shared" ref="H3:H12" si="2">(G3+L3)/2</f>
        <v>84</v>
      </c>
      <c r="I3" s="67">
        <v>86</v>
      </c>
      <c r="J3" s="13">
        <f t="shared" ref="J3:J20" si="3">(I3+L3)/2</f>
        <v>87.5</v>
      </c>
      <c r="K3" s="83">
        <v>0</v>
      </c>
      <c r="L3" s="67">
        <v>89</v>
      </c>
      <c r="P3" s="91" t="s">
        <v>121</v>
      </c>
      <c r="Q3" s="91" t="s">
        <v>18</v>
      </c>
    </row>
    <row r="4" spans="1:17" ht="16.5" customHeight="1" x14ac:dyDescent="0.35">
      <c r="A4" s="68" t="s">
        <v>16</v>
      </c>
      <c r="B4" s="69">
        <v>0.12</v>
      </c>
      <c r="C4" s="69">
        <v>0.12</v>
      </c>
      <c r="D4" s="69">
        <f t="shared" si="0"/>
        <v>0</v>
      </c>
      <c r="E4" s="67">
        <v>49</v>
      </c>
      <c r="F4" s="13">
        <f t="shared" si="1"/>
        <v>66.5</v>
      </c>
      <c r="G4" s="67">
        <v>69</v>
      </c>
      <c r="H4" s="13">
        <f t="shared" si="2"/>
        <v>76.5</v>
      </c>
      <c r="I4" s="67">
        <v>79</v>
      </c>
      <c r="J4" s="13">
        <f t="shared" si="3"/>
        <v>81.5</v>
      </c>
      <c r="K4" s="83">
        <v>0</v>
      </c>
      <c r="L4" s="67">
        <v>84</v>
      </c>
      <c r="P4" s="91" t="s">
        <v>122</v>
      </c>
      <c r="Q4" s="91" t="s">
        <v>6</v>
      </c>
    </row>
    <row r="5" spans="1:17" ht="16.5" customHeight="1" x14ac:dyDescent="0.35">
      <c r="A5" s="68" t="s">
        <v>13</v>
      </c>
      <c r="B5" s="69">
        <v>0.1</v>
      </c>
      <c r="C5" s="69">
        <v>0.05</v>
      </c>
      <c r="D5" s="69">
        <f t="shared" si="0"/>
        <v>0.05</v>
      </c>
      <c r="E5" s="67">
        <v>39</v>
      </c>
      <c r="F5" s="13">
        <f t="shared" si="1"/>
        <v>59.5</v>
      </c>
      <c r="G5" s="67">
        <v>61</v>
      </c>
      <c r="H5" s="13">
        <f t="shared" si="2"/>
        <v>70.5</v>
      </c>
      <c r="I5" s="67">
        <v>74</v>
      </c>
      <c r="J5" s="13">
        <f t="shared" si="3"/>
        <v>77</v>
      </c>
      <c r="K5" s="83">
        <v>0</v>
      </c>
      <c r="L5" s="67">
        <v>80</v>
      </c>
      <c r="P5" s="91" t="s">
        <v>123</v>
      </c>
      <c r="Q5" s="91" t="s">
        <v>4</v>
      </c>
    </row>
    <row r="6" spans="1:17" ht="16.5" customHeight="1" x14ac:dyDescent="0.35">
      <c r="A6" s="68" t="s">
        <v>8</v>
      </c>
      <c r="B6" s="69">
        <v>0.73</v>
      </c>
      <c r="C6" s="69">
        <v>0.72</v>
      </c>
      <c r="D6" s="69">
        <f t="shared" si="0"/>
        <v>1.0000000000000009E-2</v>
      </c>
      <c r="E6" s="67">
        <v>68</v>
      </c>
      <c r="F6" s="13">
        <f t="shared" si="1"/>
        <v>78.5</v>
      </c>
      <c r="G6" s="67">
        <v>79</v>
      </c>
      <c r="H6" s="13">
        <f t="shared" si="2"/>
        <v>84</v>
      </c>
      <c r="I6" s="67">
        <v>86</v>
      </c>
      <c r="J6" s="13">
        <f t="shared" si="3"/>
        <v>87.5</v>
      </c>
      <c r="K6" s="83">
        <v>0</v>
      </c>
      <c r="L6" s="67">
        <v>89</v>
      </c>
      <c r="P6" s="91" t="s">
        <v>124</v>
      </c>
      <c r="Q6" s="91" t="s">
        <v>6</v>
      </c>
    </row>
    <row r="7" spans="1:17" ht="16.5" customHeight="1" x14ac:dyDescent="0.35">
      <c r="A7" s="68" t="s">
        <v>71</v>
      </c>
      <c r="B7" s="69">
        <v>0.49</v>
      </c>
      <c r="C7" s="69">
        <v>0.4</v>
      </c>
      <c r="D7" s="69">
        <f t="shared" si="0"/>
        <v>8.9999999999999969E-2</v>
      </c>
      <c r="E7" s="67">
        <v>39</v>
      </c>
      <c r="F7" s="13">
        <f t="shared" si="1"/>
        <v>59.5</v>
      </c>
      <c r="G7" s="67">
        <v>61</v>
      </c>
      <c r="H7" s="13">
        <f t="shared" si="2"/>
        <v>70.5</v>
      </c>
      <c r="I7" s="67">
        <v>74</v>
      </c>
      <c r="J7" s="13">
        <f t="shared" si="3"/>
        <v>77</v>
      </c>
      <c r="K7" s="83">
        <v>0</v>
      </c>
      <c r="L7" s="67">
        <v>80</v>
      </c>
      <c r="P7" s="91" t="s">
        <v>125</v>
      </c>
      <c r="Q7" s="91" t="s">
        <v>6</v>
      </c>
    </row>
    <row r="8" spans="1:17" ht="16.5" customHeight="1" x14ac:dyDescent="0.35">
      <c r="A8" s="68" t="s">
        <v>0</v>
      </c>
      <c r="B8" s="69">
        <v>0.5</v>
      </c>
      <c r="C8" s="69">
        <v>0.5</v>
      </c>
      <c r="D8" s="69">
        <f t="shared" si="0"/>
        <v>0</v>
      </c>
      <c r="E8" s="67">
        <v>49</v>
      </c>
      <c r="F8" s="13">
        <f t="shared" si="1"/>
        <v>66.5</v>
      </c>
      <c r="G8" s="67">
        <v>69</v>
      </c>
      <c r="H8" s="13">
        <f t="shared" si="2"/>
        <v>76.5</v>
      </c>
      <c r="I8" s="67">
        <v>79</v>
      </c>
      <c r="J8" s="13">
        <f t="shared" si="3"/>
        <v>81.5</v>
      </c>
      <c r="K8" s="83">
        <v>0</v>
      </c>
      <c r="L8" s="67">
        <v>84</v>
      </c>
      <c r="P8" s="91" t="s">
        <v>126</v>
      </c>
      <c r="Q8" s="91" t="s">
        <v>6</v>
      </c>
    </row>
    <row r="9" spans="1:17" ht="16.5" customHeight="1" x14ac:dyDescent="0.35">
      <c r="A9" s="68" t="s">
        <v>12</v>
      </c>
      <c r="B9" s="69">
        <v>0.86</v>
      </c>
      <c r="C9" s="69">
        <v>0.85</v>
      </c>
      <c r="D9" s="69">
        <f t="shared" si="0"/>
        <v>1.0000000000000009E-2</v>
      </c>
      <c r="E9" s="67">
        <v>49</v>
      </c>
      <c r="F9" s="13">
        <f t="shared" si="1"/>
        <v>66.5</v>
      </c>
      <c r="G9" s="67">
        <v>69</v>
      </c>
      <c r="H9" s="13">
        <f t="shared" si="2"/>
        <v>76.5</v>
      </c>
      <c r="I9" s="67">
        <v>79</v>
      </c>
      <c r="J9" s="13">
        <f t="shared" si="3"/>
        <v>81.5</v>
      </c>
      <c r="K9" s="83">
        <v>0</v>
      </c>
      <c r="L9" s="67">
        <v>84</v>
      </c>
      <c r="P9" s="91" t="s">
        <v>127</v>
      </c>
      <c r="Q9" s="91" t="s">
        <v>18</v>
      </c>
    </row>
    <row r="10" spans="1:17" ht="16.5" customHeight="1" x14ac:dyDescent="0.35">
      <c r="A10" s="68" t="s">
        <v>62</v>
      </c>
      <c r="B10" s="69">
        <v>0.73</v>
      </c>
      <c r="C10" s="69">
        <v>0.72</v>
      </c>
      <c r="D10" s="69">
        <f t="shared" si="0"/>
        <v>1.0000000000000009E-2</v>
      </c>
      <c r="E10" s="67">
        <v>68</v>
      </c>
      <c r="F10" s="13">
        <f t="shared" ref="F10" si="4">(E10+L10)/2</f>
        <v>78.5</v>
      </c>
      <c r="G10" s="67">
        <v>79</v>
      </c>
      <c r="H10" s="13">
        <f t="shared" ref="H10" si="5">(G10+L10)/2</f>
        <v>84</v>
      </c>
      <c r="I10" s="67">
        <v>86</v>
      </c>
      <c r="J10" s="13">
        <f t="shared" si="3"/>
        <v>87.5</v>
      </c>
      <c r="K10" s="83">
        <v>0</v>
      </c>
      <c r="L10" s="67">
        <v>89</v>
      </c>
      <c r="P10" s="91" t="s">
        <v>128</v>
      </c>
      <c r="Q10" s="91" t="s">
        <v>18</v>
      </c>
    </row>
    <row r="11" spans="1:17" ht="16.5" customHeight="1" x14ac:dyDescent="0.35">
      <c r="A11" s="68" t="s">
        <v>63</v>
      </c>
      <c r="B11" s="69">
        <v>0.6</v>
      </c>
      <c r="C11" s="69">
        <v>0.37</v>
      </c>
      <c r="D11" s="69">
        <f t="shared" si="0"/>
        <v>0.22999999999999998</v>
      </c>
      <c r="E11" s="67">
        <v>39</v>
      </c>
      <c r="F11" s="13">
        <f t="shared" si="1"/>
        <v>59.5</v>
      </c>
      <c r="G11" s="67">
        <v>61</v>
      </c>
      <c r="H11" s="13">
        <f t="shared" si="2"/>
        <v>70.5</v>
      </c>
      <c r="I11" s="67">
        <v>74</v>
      </c>
      <c r="J11" s="13">
        <f t="shared" si="3"/>
        <v>77</v>
      </c>
      <c r="K11" s="83">
        <v>0</v>
      </c>
      <c r="L11" s="67">
        <v>80</v>
      </c>
      <c r="P11" s="91" t="s">
        <v>129</v>
      </c>
      <c r="Q11" s="91" t="s">
        <v>18</v>
      </c>
    </row>
    <row r="12" spans="1:17" ht="16.5" customHeight="1" x14ac:dyDescent="0.35">
      <c r="A12" s="68" t="s">
        <v>1</v>
      </c>
      <c r="B12" s="69">
        <v>0.6</v>
      </c>
      <c r="C12" s="69">
        <v>0.37</v>
      </c>
      <c r="D12" s="69">
        <f t="shared" si="0"/>
        <v>0.22999999999999998</v>
      </c>
      <c r="E12" s="67">
        <v>39</v>
      </c>
      <c r="F12" s="13">
        <f t="shared" si="1"/>
        <v>59.5</v>
      </c>
      <c r="G12" s="67">
        <v>61</v>
      </c>
      <c r="H12" s="13">
        <f t="shared" si="2"/>
        <v>70.5</v>
      </c>
      <c r="I12" s="67">
        <v>74</v>
      </c>
      <c r="J12" s="13">
        <f t="shared" si="3"/>
        <v>77</v>
      </c>
      <c r="K12" s="83">
        <v>0</v>
      </c>
      <c r="L12" s="67">
        <v>80</v>
      </c>
      <c r="P12" s="91" t="s">
        <v>130</v>
      </c>
      <c r="Q12" s="91" t="s">
        <v>6</v>
      </c>
    </row>
    <row r="13" spans="1:17" ht="16.5" customHeight="1" x14ac:dyDescent="0.35">
      <c r="A13" s="68" t="s">
        <v>64</v>
      </c>
      <c r="B13" s="69">
        <v>1</v>
      </c>
      <c r="C13" s="69">
        <v>1</v>
      </c>
      <c r="D13" s="69">
        <f t="shared" si="0"/>
        <v>0</v>
      </c>
      <c r="E13" s="67">
        <v>85</v>
      </c>
      <c r="F13" s="13">
        <f>(E13+L13)/2</f>
        <v>85</v>
      </c>
      <c r="G13" s="67">
        <v>85</v>
      </c>
      <c r="H13" s="13">
        <f>(G13+L13)/2</f>
        <v>85</v>
      </c>
      <c r="I13" s="67">
        <v>85</v>
      </c>
      <c r="J13" s="13">
        <f t="shared" si="3"/>
        <v>85</v>
      </c>
      <c r="K13" s="83">
        <v>0</v>
      </c>
      <c r="L13" s="67">
        <v>85</v>
      </c>
      <c r="P13" s="91" t="s">
        <v>131</v>
      </c>
      <c r="Q13" s="91" t="s">
        <v>6</v>
      </c>
    </row>
    <row r="14" spans="1:17" ht="16.5" customHeight="1" x14ac:dyDescent="0.35">
      <c r="A14" s="68" t="s">
        <v>9</v>
      </c>
      <c r="B14" s="69">
        <v>0.73</v>
      </c>
      <c r="C14" s="69">
        <v>0.72</v>
      </c>
      <c r="D14" s="69">
        <f t="shared" si="0"/>
        <v>1.0000000000000009E-2</v>
      </c>
      <c r="E14" s="67">
        <v>39</v>
      </c>
      <c r="F14" s="13">
        <f t="shared" si="1"/>
        <v>59.5</v>
      </c>
      <c r="G14" s="67">
        <v>61</v>
      </c>
      <c r="H14" s="13">
        <f>(G14+L14)/2</f>
        <v>70.5</v>
      </c>
      <c r="I14" s="67">
        <v>74</v>
      </c>
      <c r="J14" s="13">
        <f t="shared" si="3"/>
        <v>77</v>
      </c>
      <c r="K14" s="83">
        <v>0</v>
      </c>
      <c r="L14" s="67">
        <v>80</v>
      </c>
      <c r="P14" s="91" t="s">
        <v>132</v>
      </c>
      <c r="Q14" s="91" t="s">
        <v>6</v>
      </c>
    </row>
    <row r="15" spans="1:17" ht="16.5" customHeight="1" x14ac:dyDescent="0.35">
      <c r="A15" s="68" t="s">
        <v>2</v>
      </c>
      <c r="B15" s="69">
        <v>0.1</v>
      </c>
      <c r="C15" s="69">
        <v>0.05</v>
      </c>
      <c r="D15" s="69">
        <f t="shared" si="0"/>
        <v>0.05</v>
      </c>
      <c r="E15" s="67">
        <v>39</v>
      </c>
      <c r="F15" s="13">
        <f t="shared" si="1"/>
        <v>59.5</v>
      </c>
      <c r="G15" s="67">
        <v>61</v>
      </c>
      <c r="H15" s="13">
        <f t="shared" ref="H15:H20" si="6">(G15+L15)/2</f>
        <v>70.5</v>
      </c>
      <c r="I15" s="67">
        <v>74</v>
      </c>
      <c r="J15" s="13">
        <f t="shared" si="3"/>
        <v>77</v>
      </c>
      <c r="K15" s="83">
        <v>0</v>
      </c>
      <c r="L15" s="67">
        <v>80</v>
      </c>
      <c r="P15" s="91" t="s">
        <v>133</v>
      </c>
      <c r="Q15" s="91" t="s">
        <v>18</v>
      </c>
    </row>
    <row r="16" spans="1:17" ht="16.5" customHeight="1" x14ac:dyDescent="0.35">
      <c r="A16" s="68" t="s">
        <v>20</v>
      </c>
      <c r="B16" s="69">
        <v>0.65</v>
      </c>
      <c r="C16" s="69">
        <v>0.65</v>
      </c>
      <c r="D16" s="69">
        <f t="shared" si="0"/>
        <v>0</v>
      </c>
      <c r="E16" s="67">
        <v>68</v>
      </c>
      <c r="F16" s="13">
        <f t="shared" si="1"/>
        <v>78.5</v>
      </c>
      <c r="G16" s="67">
        <v>79</v>
      </c>
      <c r="H16" s="13">
        <f t="shared" si="6"/>
        <v>84</v>
      </c>
      <c r="I16" s="67">
        <v>86</v>
      </c>
      <c r="J16" s="13">
        <f t="shared" si="3"/>
        <v>87.5</v>
      </c>
      <c r="K16" s="83">
        <v>0</v>
      </c>
      <c r="L16" s="67">
        <v>89</v>
      </c>
      <c r="P16" s="91" t="s">
        <v>134</v>
      </c>
      <c r="Q16" s="91" t="s">
        <v>18</v>
      </c>
    </row>
    <row r="17" spans="1:17" ht="16.5" customHeight="1" x14ac:dyDescent="0.35">
      <c r="A17" s="68" t="s">
        <v>5</v>
      </c>
      <c r="B17" s="69">
        <v>0.86</v>
      </c>
      <c r="C17" s="69">
        <v>0.85</v>
      </c>
      <c r="D17" s="69">
        <f t="shared" si="0"/>
        <v>1.0000000000000009E-2</v>
      </c>
      <c r="E17" s="67">
        <v>49</v>
      </c>
      <c r="F17" s="13">
        <f t="shared" si="1"/>
        <v>66.5</v>
      </c>
      <c r="G17" s="67">
        <v>69</v>
      </c>
      <c r="H17" s="13">
        <f t="shared" si="6"/>
        <v>76.5</v>
      </c>
      <c r="I17" s="67">
        <v>79</v>
      </c>
      <c r="J17" s="13">
        <f t="shared" si="3"/>
        <v>81.5</v>
      </c>
      <c r="K17" s="83">
        <v>0</v>
      </c>
      <c r="L17" s="67">
        <v>84</v>
      </c>
      <c r="P17" s="91" t="s">
        <v>135</v>
      </c>
      <c r="Q17" s="91" t="s">
        <v>18</v>
      </c>
    </row>
    <row r="18" spans="1:17" ht="16.5" customHeight="1" x14ac:dyDescent="0.35">
      <c r="A18" s="68" t="s">
        <v>7</v>
      </c>
      <c r="B18" s="69">
        <v>0.3</v>
      </c>
      <c r="C18" s="69">
        <v>0.3</v>
      </c>
      <c r="D18" s="69">
        <f t="shared" si="0"/>
        <v>0</v>
      </c>
      <c r="E18" s="67">
        <v>39</v>
      </c>
      <c r="F18" s="13">
        <f t="shared" si="1"/>
        <v>59.5</v>
      </c>
      <c r="G18" s="67">
        <v>61</v>
      </c>
      <c r="H18" s="13">
        <f t="shared" si="6"/>
        <v>70.5</v>
      </c>
      <c r="I18" s="67">
        <v>74</v>
      </c>
      <c r="J18" s="13">
        <f t="shared" si="3"/>
        <v>77</v>
      </c>
      <c r="K18" s="83">
        <v>0</v>
      </c>
      <c r="L18" s="67">
        <v>80</v>
      </c>
      <c r="P18" s="91" t="s">
        <v>136</v>
      </c>
      <c r="Q18" s="91" t="s">
        <v>18</v>
      </c>
    </row>
    <row r="19" spans="1:17" ht="16.5" customHeight="1" x14ac:dyDescent="0.35">
      <c r="A19" s="68" t="s">
        <v>3</v>
      </c>
      <c r="B19" s="69">
        <v>0.2</v>
      </c>
      <c r="C19" s="69">
        <v>0.2</v>
      </c>
      <c r="D19" s="69">
        <f t="shared" si="0"/>
        <v>0</v>
      </c>
      <c r="E19" s="67">
        <v>39</v>
      </c>
      <c r="F19" s="13">
        <f t="shared" si="1"/>
        <v>59.5</v>
      </c>
      <c r="G19" s="67">
        <v>61</v>
      </c>
      <c r="H19" s="13">
        <f t="shared" si="6"/>
        <v>70.5</v>
      </c>
      <c r="I19" s="67">
        <v>74</v>
      </c>
      <c r="J19" s="13">
        <f t="shared" si="3"/>
        <v>77</v>
      </c>
      <c r="K19" s="83">
        <v>0</v>
      </c>
      <c r="L19" s="67">
        <v>80</v>
      </c>
      <c r="P19" s="91" t="s">
        <v>137</v>
      </c>
      <c r="Q19" s="91" t="s">
        <v>11</v>
      </c>
    </row>
    <row r="20" spans="1:17" ht="16.5" customHeight="1" x14ac:dyDescent="0.35">
      <c r="A20" s="68" t="s">
        <v>10</v>
      </c>
      <c r="B20" s="69">
        <v>0.03</v>
      </c>
      <c r="C20" s="69">
        <v>0</v>
      </c>
      <c r="D20" s="69">
        <f t="shared" si="0"/>
        <v>0.03</v>
      </c>
      <c r="E20" s="67">
        <v>39</v>
      </c>
      <c r="F20" s="13">
        <f t="shared" si="1"/>
        <v>59.5</v>
      </c>
      <c r="G20" s="67">
        <v>61</v>
      </c>
      <c r="H20" s="13">
        <f t="shared" si="6"/>
        <v>70.5</v>
      </c>
      <c r="I20" s="67">
        <v>74</v>
      </c>
      <c r="J20" s="13">
        <f t="shared" si="3"/>
        <v>77</v>
      </c>
      <c r="K20" s="83">
        <v>0</v>
      </c>
      <c r="L20" s="67">
        <v>80</v>
      </c>
      <c r="P20" s="91" t="s">
        <v>138</v>
      </c>
      <c r="Q20" s="91" t="s">
        <v>17</v>
      </c>
    </row>
    <row r="21" spans="1:17" s="6" customFormat="1" x14ac:dyDescent="0.35">
      <c r="A21" s="68" t="s">
        <v>72</v>
      </c>
      <c r="B21" s="69">
        <v>1</v>
      </c>
      <c r="C21" s="69">
        <v>0</v>
      </c>
      <c r="D21" s="69">
        <v>0</v>
      </c>
      <c r="E21" s="75">
        <v>85</v>
      </c>
      <c r="F21" s="75">
        <v>85</v>
      </c>
      <c r="G21" s="75">
        <v>85</v>
      </c>
      <c r="H21" s="75">
        <v>85</v>
      </c>
      <c r="I21" s="75">
        <v>85</v>
      </c>
      <c r="J21" s="75">
        <v>85</v>
      </c>
      <c r="K21" s="83">
        <v>0</v>
      </c>
      <c r="L21" s="75">
        <v>85</v>
      </c>
      <c r="P21" s="91" t="s">
        <v>139</v>
      </c>
      <c r="Q21" s="91" t="s">
        <v>14</v>
      </c>
    </row>
    <row r="22" spans="1:17" s="6" customFormat="1" x14ac:dyDescent="0.35">
      <c r="A22" s="5" t="s">
        <v>21</v>
      </c>
      <c r="B22" s="65"/>
      <c r="C22" s="65"/>
      <c r="D22" s="65"/>
      <c r="E22" s="71"/>
      <c r="F22" s="71"/>
      <c r="G22" s="71"/>
      <c r="H22" s="71"/>
      <c r="I22" s="71"/>
      <c r="J22" s="71"/>
      <c r="K22" s="71"/>
      <c r="L22" s="71"/>
      <c r="P22" s="91" t="s">
        <v>140</v>
      </c>
      <c r="Q22" s="91" t="s">
        <v>14</v>
      </c>
    </row>
    <row r="23" spans="1:17" s="6" customFormat="1" x14ac:dyDescent="0.35">
      <c r="A23" s="5" t="s">
        <v>21</v>
      </c>
      <c r="B23" s="65"/>
      <c r="C23" s="65"/>
      <c r="D23" s="65"/>
      <c r="E23" s="71"/>
      <c r="F23" s="71"/>
      <c r="G23" s="71"/>
      <c r="H23" s="71"/>
      <c r="I23" s="71"/>
      <c r="J23" s="71"/>
      <c r="K23" s="71"/>
      <c r="L23" s="71"/>
      <c r="P23" s="91" t="s">
        <v>141</v>
      </c>
      <c r="Q23" s="91" t="s">
        <v>18</v>
      </c>
    </row>
    <row r="24" spans="1:17" s="6" customFormat="1" x14ac:dyDescent="0.35">
      <c r="A24" s="118" t="s">
        <v>265</v>
      </c>
      <c r="B24" s="118"/>
      <c r="C24" s="118"/>
      <c r="D24" s="118"/>
      <c r="E24" s="71"/>
      <c r="F24" s="71"/>
      <c r="G24" s="71"/>
      <c r="H24" s="71"/>
      <c r="I24" s="71"/>
      <c r="J24" s="71"/>
      <c r="K24" s="71"/>
      <c r="L24" s="71"/>
      <c r="P24" s="91" t="s">
        <v>142</v>
      </c>
      <c r="Q24" s="91" t="s">
        <v>18</v>
      </c>
    </row>
    <row r="25" spans="1:17" s="6" customFormat="1" x14ac:dyDescent="0.35">
      <c r="A25" s="118"/>
      <c r="B25" s="118"/>
      <c r="C25" s="118"/>
      <c r="D25" s="118"/>
      <c r="E25" s="71"/>
      <c r="F25" s="71"/>
      <c r="G25" s="71"/>
      <c r="H25" s="71"/>
      <c r="I25" s="71"/>
      <c r="J25" s="71"/>
      <c r="K25" s="71"/>
      <c r="L25" s="71"/>
      <c r="P25" s="91" t="s">
        <v>143</v>
      </c>
      <c r="Q25" s="91" t="s">
        <v>4</v>
      </c>
    </row>
    <row r="26" spans="1:17" s="6" customFormat="1" x14ac:dyDescent="0.35">
      <c r="A26" s="118"/>
      <c r="B26" s="118"/>
      <c r="C26" s="118"/>
      <c r="D26" s="118"/>
      <c r="E26" s="71"/>
      <c r="F26" s="71"/>
      <c r="G26" s="71"/>
      <c r="H26" s="71"/>
      <c r="I26" s="71"/>
      <c r="J26" s="71"/>
      <c r="K26" s="71"/>
      <c r="L26" s="71"/>
      <c r="P26" s="91" t="s">
        <v>144</v>
      </c>
      <c r="Q26" s="91" t="s">
        <v>4</v>
      </c>
    </row>
    <row r="27" spans="1:17" s="6" customFormat="1" x14ac:dyDescent="0.35">
      <c r="A27" s="118"/>
      <c r="B27" s="118"/>
      <c r="C27" s="118"/>
      <c r="D27" s="118"/>
      <c r="E27" s="71"/>
      <c r="F27" s="71"/>
      <c r="G27" s="71"/>
      <c r="H27" s="71"/>
      <c r="I27" s="71"/>
      <c r="J27" s="71"/>
      <c r="K27" s="71"/>
      <c r="L27" s="71"/>
      <c r="P27" s="91" t="s">
        <v>145</v>
      </c>
      <c r="Q27" s="91" t="s">
        <v>18</v>
      </c>
    </row>
    <row r="28" spans="1:17" s="6" customFormat="1" x14ac:dyDescent="0.35">
      <c r="A28" s="5" t="s">
        <v>21</v>
      </c>
      <c r="B28" s="65"/>
      <c r="C28" s="65"/>
      <c r="D28" s="65"/>
      <c r="E28" s="71"/>
      <c r="F28" s="71"/>
      <c r="G28" s="71"/>
      <c r="H28" s="71"/>
      <c r="I28" s="71"/>
      <c r="J28" s="71"/>
      <c r="K28" s="71"/>
      <c r="L28" s="71"/>
      <c r="P28" s="91" t="s">
        <v>146</v>
      </c>
      <c r="Q28" s="91" t="s">
        <v>18</v>
      </c>
    </row>
    <row r="29" spans="1:17" s="6" customFormat="1" x14ac:dyDescent="0.35">
      <c r="A29" s="5" t="s">
        <v>21</v>
      </c>
      <c r="B29" s="65"/>
      <c r="C29" s="65"/>
      <c r="D29" s="65"/>
      <c r="E29" s="71"/>
      <c r="F29" s="71"/>
      <c r="G29" s="71"/>
      <c r="H29" s="71"/>
      <c r="I29" s="71"/>
      <c r="J29" s="71"/>
      <c r="K29" s="71"/>
      <c r="L29" s="71"/>
      <c r="P29" s="91" t="s">
        <v>147</v>
      </c>
      <c r="Q29" s="91" t="s">
        <v>4</v>
      </c>
    </row>
    <row r="30" spans="1:17" s="6" customFormat="1" x14ac:dyDescent="0.35">
      <c r="A30" s="5" t="s">
        <v>21</v>
      </c>
      <c r="B30" s="65"/>
      <c r="C30" s="65"/>
      <c r="D30" s="65"/>
      <c r="E30" s="71"/>
      <c r="F30" s="71"/>
      <c r="G30" s="71"/>
      <c r="H30" s="71"/>
      <c r="I30" s="71"/>
      <c r="J30" s="71"/>
      <c r="K30" s="71"/>
      <c r="L30" s="71"/>
      <c r="P30" s="91" t="s">
        <v>148</v>
      </c>
      <c r="Q30" s="91" t="s">
        <v>4</v>
      </c>
    </row>
    <row r="31" spans="1:17" s="6" customFormat="1" x14ac:dyDescent="0.35">
      <c r="A31" s="5" t="s">
        <v>21</v>
      </c>
      <c r="B31" s="65"/>
      <c r="C31" s="65"/>
      <c r="D31" s="65"/>
      <c r="E31" s="71"/>
      <c r="F31" s="71"/>
      <c r="G31" s="71"/>
      <c r="H31" s="71"/>
      <c r="I31" s="71"/>
      <c r="J31" s="71"/>
      <c r="K31" s="71"/>
      <c r="L31" s="71"/>
      <c r="P31" s="91" t="s">
        <v>149</v>
      </c>
      <c r="Q31" s="91" t="s">
        <v>6</v>
      </c>
    </row>
    <row r="32" spans="1:17" s="6" customFormat="1" x14ac:dyDescent="0.35">
      <c r="A32" s="5" t="s">
        <v>21</v>
      </c>
      <c r="B32" s="65"/>
      <c r="C32" s="65"/>
      <c r="D32" s="65"/>
      <c r="E32" s="71"/>
      <c r="F32" s="71"/>
      <c r="G32" s="71"/>
      <c r="H32" s="71"/>
      <c r="I32" s="71"/>
      <c r="J32" s="71"/>
      <c r="K32" s="71"/>
      <c r="L32" s="71"/>
      <c r="P32" s="91" t="s">
        <v>150</v>
      </c>
      <c r="Q32" s="91" t="s">
        <v>11</v>
      </c>
    </row>
    <row r="33" spans="1:17" s="6" customFormat="1" x14ac:dyDescent="0.35">
      <c r="A33" s="5" t="s">
        <v>21</v>
      </c>
      <c r="B33" s="65"/>
      <c r="C33" s="65"/>
      <c r="D33" s="65"/>
      <c r="E33" s="71"/>
      <c r="F33" s="71"/>
      <c r="G33" s="71"/>
      <c r="H33" s="71"/>
      <c r="I33" s="71"/>
      <c r="J33" s="71"/>
      <c r="K33" s="71"/>
      <c r="L33" s="71"/>
      <c r="P33" s="91" t="s">
        <v>151</v>
      </c>
      <c r="Q33" s="91" t="s">
        <v>18</v>
      </c>
    </row>
    <row r="34" spans="1:17" s="6" customFormat="1" x14ac:dyDescent="0.35">
      <c r="A34" s="5" t="s">
        <v>21</v>
      </c>
      <c r="B34" s="65"/>
      <c r="C34" s="65"/>
      <c r="D34" s="65"/>
      <c r="E34" s="71"/>
      <c r="F34" s="71"/>
      <c r="G34" s="71"/>
      <c r="H34" s="71"/>
      <c r="I34" s="71"/>
      <c r="J34" s="71"/>
      <c r="K34" s="71"/>
      <c r="L34" s="71"/>
      <c r="P34" s="91" t="s">
        <v>152</v>
      </c>
      <c r="Q34" s="91" t="s">
        <v>18</v>
      </c>
    </row>
    <row r="35" spans="1:17" s="6" customFormat="1" x14ac:dyDescent="0.35">
      <c r="A35" s="5" t="s">
        <v>21</v>
      </c>
      <c r="B35" s="65"/>
      <c r="C35" s="65"/>
      <c r="D35" s="65"/>
      <c r="E35" s="71"/>
      <c r="F35" s="71"/>
      <c r="G35" s="71"/>
      <c r="H35" s="71"/>
      <c r="I35" s="71"/>
      <c r="J35" s="71"/>
      <c r="K35" s="71"/>
      <c r="L35" s="71"/>
      <c r="P35" s="91" t="s">
        <v>153</v>
      </c>
      <c r="Q35" s="91" t="s">
        <v>18</v>
      </c>
    </row>
    <row r="36" spans="1:17" s="6" customFormat="1" x14ac:dyDescent="0.35">
      <c r="A36" s="5" t="s">
        <v>21</v>
      </c>
      <c r="B36" s="65"/>
      <c r="C36" s="65"/>
      <c r="D36" s="65"/>
      <c r="E36" s="71"/>
      <c r="F36" s="71"/>
      <c r="G36" s="71"/>
      <c r="H36" s="71"/>
      <c r="I36" s="71"/>
      <c r="J36" s="71"/>
      <c r="K36" s="71"/>
      <c r="L36" s="71"/>
      <c r="P36" s="91" t="s">
        <v>154</v>
      </c>
      <c r="Q36" s="91"/>
    </row>
    <row r="37" spans="1:17" s="6" customFormat="1" x14ac:dyDescent="0.35">
      <c r="A37" s="5" t="s">
        <v>21</v>
      </c>
      <c r="B37" s="65"/>
      <c r="C37" s="65"/>
      <c r="D37" s="65"/>
      <c r="E37" s="71"/>
      <c r="F37" s="71"/>
      <c r="G37" s="71"/>
      <c r="H37" s="71"/>
      <c r="I37" s="71"/>
      <c r="J37" s="71"/>
      <c r="K37" s="71"/>
      <c r="L37" s="71"/>
      <c r="P37" s="91" t="s">
        <v>155</v>
      </c>
      <c r="Q37" s="91"/>
    </row>
    <row r="38" spans="1:17" s="6" customFormat="1" x14ac:dyDescent="0.35">
      <c r="A38" s="5" t="s">
        <v>21</v>
      </c>
      <c r="B38" s="65"/>
      <c r="C38" s="65"/>
      <c r="D38" s="65"/>
      <c r="E38" s="71"/>
      <c r="F38" s="71"/>
      <c r="G38" s="71"/>
      <c r="H38" s="71"/>
      <c r="I38" s="71"/>
      <c r="J38" s="71"/>
      <c r="K38" s="71"/>
      <c r="L38" s="71"/>
      <c r="P38" s="91" t="s">
        <v>156</v>
      </c>
      <c r="Q38" s="91" t="s">
        <v>4</v>
      </c>
    </row>
    <row r="39" spans="1:17" s="6" customFormat="1" x14ac:dyDescent="0.35">
      <c r="A39" s="5" t="s">
        <v>21</v>
      </c>
      <c r="B39" s="65"/>
      <c r="C39" s="65"/>
      <c r="D39" s="65"/>
      <c r="E39" s="71"/>
      <c r="F39" s="71"/>
      <c r="G39" s="71"/>
      <c r="H39" s="71"/>
      <c r="I39" s="71"/>
      <c r="J39" s="71"/>
      <c r="K39" s="71"/>
      <c r="L39" s="71"/>
      <c r="P39" s="91" t="s">
        <v>157</v>
      </c>
      <c r="Q39" s="91"/>
    </row>
    <row r="40" spans="1:17" s="6" customFormat="1" x14ac:dyDescent="0.35">
      <c r="A40" s="5" t="s">
        <v>21</v>
      </c>
      <c r="B40" s="65"/>
      <c r="C40" s="65"/>
      <c r="D40" s="65"/>
      <c r="E40" s="71"/>
      <c r="F40" s="71"/>
      <c r="G40" s="71"/>
      <c r="H40" s="71"/>
      <c r="I40" s="71"/>
      <c r="J40" s="71"/>
      <c r="K40" s="71"/>
      <c r="L40" s="71"/>
      <c r="P40" s="91" t="s">
        <v>158</v>
      </c>
      <c r="Q40" s="91"/>
    </row>
    <row r="41" spans="1:17" s="6" customFormat="1" x14ac:dyDescent="0.35">
      <c r="A41" s="5" t="s">
        <v>21</v>
      </c>
      <c r="B41" s="65"/>
      <c r="C41" s="65"/>
      <c r="D41" s="65"/>
      <c r="E41" s="71"/>
      <c r="F41" s="71"/>
      <c r="G41" s="71"/>
      <c r="H41" s="71"/>
      <c r="I41" s="71"/>
      <c r="J41" s="71"/>
      <c r="K41" s="71"/>
      <c r="L41" s="71"/>
      <c r="P41" s="91" t="s">
        <v>159</v>
      </c>
      <c r="Q41" s="91"/>
    </row>
    <row r="42" spans="1:17" s="6" customFormat="1" x14ac:dyDescent="0.35">
      <c r="A42" s="5" t="s">
        <v>21</v>
      </c>
      <c r="B42" s="65"/>
      <c r="C42" s="65"/>
      <c r="D42" s="65"/>
      <c r="E42" s="71"/>
      <c r="F42" s="71"/>
      <c r="G42" s="71"/>
      <c r="H42" s="71"/>
      <c r="I42" s="71"/>
      <c r="J42" s="71"/>
      <c r="K42" s="71"/>
      <c r="L42" s="71"/>
      <c r="P42" s="91" t="s">
        <v>160</v>
      </c>
      <c r="Q42" s="91" t="s">
        <v>4</v>
      </c>
    </row>
    <row r="43" spans="1:17" s="6" customFormat="1" x14ac:dyDescent="0.35">
      <c r="A43" s="5" t="s">
        <v>21</v>
      </c>
      <c r="B43" s="65"/>
      <c r="C43" s="65"/>
      <c r="D43" s="65"/>
      <c r="E43" s="71"/>
      <c r="F43" s="71"/>
      <c r="G43" s="71"/>
      <c r="H43" s="71"/>
      <c r="I43" s="71"/>
      <c r="J43" s="71"/>
      <c r="K43" s="71"/>
      <c r="L43" s="71"/>
      <c r="P43" s="91" t="s">
        <v>161</v>
      </c>
      <c r="Q43" s="91" t="s">
        <v>18</v>
      </c>
    </row>
    <row r="44" spans="1:17" s="6" customFormat="1" x14ac:dyDescent="0.35">
      <c r="A44" s="5" t="s">
        <v>21</v>
      </c>
      <c r="B44" s="65"/>
      <c r="C44" s="65"/>
      <c r="D44" s="65"/>
      <c r="E44" s="71"/>
      <c r="F44" s="71"/>
      <c r="G44" s="71"/>
      <c r="H44" s="71"/>
      <c r="I44" s="71"/>
      <c r="J44" s="71"/>
      <c r="K44" s="71"/>
      <c r="L44" s="71"/>
      <c r="P44" s="91" t="s">
        <v>162</v>
      </c>
      <c r="Q44" s="91" t="s">
        <v>11</v>
      </c>
    </row>
    <row r="45" spans="1:17" s="6" customFormat="1" x14ac:dyDescent="0.35">
      <c r="A45" s="5" t="s">
        <v>21</v>
      </c>
      <c r="B45" s="65"/>
      <c r="C45" s="65"/>
      <c r="D45" s="65"/>
      <c r="E45" s="71"/>
      <c r="F45" s="71"/>
      <c r="G45" s="71"/>
      <c r="H45" s="71"/>
      <c r="I45" s="71"/>
      <c r="J45" s="71"/>
      <c r="K45" s="71"/>
      <c r="L45" s="71"/>
      <c r="P45" s="91" t="s">
        <v>163</v>
      </c>
      <c r="Q45" s="91"/>
    </row>
    <row r="46" spans="1:17" s="6" customFormat="1" x14ac:dyDescent="0.35">
      <c r="A46" s="5" t="s">
        <v>21</v>
      </c>
      <c r="B46" s="65"/>
      <c r="C46" s="65"/>
      <c r="D46" s="65"/>
      <c r="E46" s="71"/>
      <c r="F46" s="71"/>
      <c r="G46" s="71"/>
      <c r="H46" s="71"/>
      <c r="I46" s="71"/>
      <c r="J46" s="71"/>
      <c r="K46" s="71"/>
      <c r="L46" s="71"/>
      <c r="P46" s="91" t="s">
        <v>164</v>
      </c>
      <c r="Q46" s="91" t="s">
        <v>11</v>
      </c>
    </row>
    <row r="47" spans="1:17" s="6" customFormat="1" x14ac:dyDescent="0.35">
      <c r="A47" s="5" t="s">
        <v>21</v>
      </c>
      <c r="B47" s="65"/>
      <c r="C47" s="65"/>
      <c r="D47" s="65"/>
      <c r="E47" s="71"/>
      <c r="F47" s="71"/>
      <c r="G47" s="71"/>
      <c r="H47" s="71"/>
      <c r="I47" s="71"/>
      <c r="J47" s="71"/>
      <c r="K47" s="71"/>
      <c r="L47" s="71"/>
      <c r="P47" s="91" t="s">
        <v>165</v>
      </c>
      <c r="Q47" s="91"/>
    </row>
    <row r="48" spans="1:17" s="6" customFormat="1" x14ac:dyDescent="0.35">
      <c r="A48" s="5" t="s">
        <v>21</v>
      </c>
      <c r="B48" s="65"/>
      <c r="C48" s="65"/>
      <c r="D48" s="65"/>
      <c r="E48" s="71"/>
      <c r="F48" s="71"/>
      <c r="G48" s="71"/>
      <c r="H48" s="71"/>
      <c r="I48" s="71"/>
      <c r="J48" s="71"/>
      <c r="K48" s="71"/>
      <c r="L48" s="71"/>
      <c r="P48" s="91" t="s">
        <v>166</v>
      </c>
      <c r="Q48" s="91" t="s">
        <v>18</v>
      </c>
    </row>
    <row r="49" spans="1:17" s="6" customFormat="1" x14ac:dyDescent="0.35">
      <c r="A49" s="5" t="s">
        <v>21</v>
      </c>
      <c r="B49" s="65"/>
      <c r="C49" s="65"/>
      <c r="D49" s="65"/>
      <c r="E49" s="71"/>
      <c r="F49" s="71"/>
      <c r="G49" s="71"/>
      <c r="H49" s="71"/>
      <c r="I49" s="71"/>
      <c r="J49" s="71"/>
      <c r="K49" s="71"/>
      <c r="L49" s="71"/>
      <c r="P49" s="91" t="s">
        <v>167</v>
      </c>
      <c r="Q49" s="91" t="s">
        <v>18</v>
      </c>
    </row>
    <row r="50" spans="1:17" s="6" customFormat="1" x14ac:dyDescent="0.35">
      <c r="A50" s="5" t="s">
        <v>21</v>
      </c>
      <c r="B50" s="65"/>
      <c r="C50" s="65"/>
      <c r="D50" s="65"/>
      <c r="E50" s="71"/>
      <c r="F50" s="71"/>
      <c r="G50" s="71"/>
      <c r="H50" s="71"/>
      <c r="I50" s="71"/>
      <c r="J50" s="71"/>
      <c r="K50" s="71"/>
      <c r="L50" s="71"/>
      <c r="P50" s="91" t="s">
        <v>168</v>
      </c>
      <c r="Q50" s="91" t="s">
        <v>18</v>
      </c>
    </row>
    <row r="51" spans="1:17" s="6" customFormat="1" x14ac:dyDescent="0.35">
      <c r="A51" s="5" t="s">
        <v>21</v>
      </c>
      <c r="B51" s="65"/>
      <c r="C51" s="65"/>
      <c r="D51" s="65"/>
      <c r="E51" s="71"/>
      <c r="F51" s="71"/>
      <c r="G51" s="71"/>
      <c r="H51" s="71"/>
      <c r="I51" s="71"/>
      <c r="J51" s="71"/>
      <c r="K51" s="71"/>
      <c r="L51" s="71"/>
      <c r="P51" s="91" t="s">
        <v>169</v>
      </c>
      <c r="Q51" s="91" t="s">
        <v>18</v>
      </c>
    </row>
    <row r="52" spans="1:17" s="6" customFormat="1" x14ac:dyDescent="0.35">
      <c r="A52" s="5" t="s">
        <v>21</v>
      </c>
      <c r="B52" s="65"/>
      <c r="C52" s="65"/>
      <c r="D52" s="65"/>
      <c r="E52" s="71"/>
      <c r="F52" s="71"/>
      <c r="G52" s="71"/>
      <c r="H52" s="71"/>
      <c r="I52" s="71"/>
      <c r="J52" s="71"/>
      <c r="K52" s="71"/>
      <c r="L52" s="71"/>
      <c r="P52" s="91" t="s">
        <v>170</v>
      </c>
      <c r="Q52" s="91" t="s">
        <v>18</v>
      </c>
    </row>
    <row r="53" spans="1:17" s="6" customFormat="1" x14ac:dyDescent="0.35">
      <c r="A53" s="5" t="s">
        <v>21</v>
      </c>
      <c r="B53" s="65"/>
      <c r="C53" s="65"/>
      <c r="D53" s="65"/>
      <c r="E53" s="71"/>
      <c r="F53" s="71"/>
      <c r="G53" s="71"/>
      <c r="H53" s="71"/>
      <c r="I53" s="71"/>
      <c r="J53" s="71"/>
      <c r="K53" s="71"/>
      <c r="L53" s="71"/>
      <c r="P53" s="91" t="s">
        <v>171</v>
      </c>
      <c r="Q53" s="91" t="s">
        <v>18</v>
      </c>
    </row>
    <row r="54" spans="1:17" s="6" customFormat="1" x14ac:dyDescent="0.35">
      <c r="A54" s="5" t="s">
        <v>21</v>
      </c>
      <c r="B54" s="65"/>
      <c r="C54" s="65"/>
      <c r="D54" s="65"/>
      <c r="E54" s="71"/>
      <c r="F54" s="71"/>
      <c r="G54" s="71"/>
      <c r="H54" s="71"/>
      <c r="I54" s="71"/>
      <c r="J54" s="71"/>
      <c r="K54" s="71"/>
      <c r="L54" s="71"/>
      <c r="P54" s="91" t="s">
        <v>172</v>
      </c>
      <c r="Q54" s="91" t="s">
        <v>18</v>
      </c>
    </row>
    <row r="55" spans="1:17" s="6" customFormat="1" x14ac:dyDescent="0.35">
      <c r="A55" s="5" t="s">
        <v>21</v>
      </c>
      <c r="B55" s="65"/>
      <c r="C55" s="65"/>
      <c r="D55" s="65"/>
      <c r="E55" s="71"/>
      <c r="F55" s="71"/>
      <c r="G55" s="71"/>
      <c r="H55" s="71"/>
      <c r="I55" s="71"/>
      <c r="J55" s="71"/>
      <c r="K55" s="71"/>
      <c r="L55" s="71"/>
      <c r="P55" s="91" t="s">
        <v>173</v>
      </c>
      <c r="Q55" s="91" t="s">
        <v>18</v>
      </c>
    </row>
    <row r="56" spans="1:17" s="6" customFormat="1" x14ac:dyDescent="0.35">
      <c r="A56" s="5" t="s">
        <v>21</v>
      </c>
      <c r="B56" s="65"/>
      <c r="C56" s="65"/>
      <c r="D56" s="65"/>
      <c r="E56" s="71"/>
      <c r="F56" s="71"/>
      <c r="G56" s="71"/>
      <c r="H56" s="71"/>
      <c r="I56" s="71"/>
      <c r="J56" s="71"/>
      <c r="K56" s="71"/>
      <c r="L56" s="71"/>
      <c r="P56" s="91" t="s">
        <v>174</v>
      </c>
      <c r="Q56" s="91" t="s">
        <v>18</v>
      </c>
    </row>
    <row r="57" spans="1:17" s="6" customFormat="1" x14ac:dyDescent="0.35">
      <c r="A57" s="5" t="s">
        <v>21</v>
      </c>
      <c r="B57" s="65"/>
      <c r="C57" s="65"/>
      <c r="D57" s="65"/>
      <c r="E57" s="71"/>
      <c r="F57" s="71"/>
      <c r="G57" s="71"/>
      <c r="H57" s="71"/>
      <c r="I57" s="71"/>
      <c r="J57" s="71"/>
      <c r="K57" s="71"/>
      <c r="L57" s="71"/>
      <c r="P57" s="91" t="s">
        <v>175</v>
      </c>
      <c r="Q57" s="91" t="s">
        <v>18</v>
      </c>
    </row>
    <row r="58" spans="1:17" s="6" customFormat="1" x14ac:dyDescent="0.35">
      <c r="A58" s="5" t="s">
        <v>21</v>
      </c>
      <c r="B58" s="65"/>
      <c r="C58" s="65"/>
      <c r="D58" s="65"/>
      <c r="E58" s="71"/>
      <c r="F58" s="71"/>
      <c r="G58" s="71"/>
      <c r="H58" s="71"/>
      <c r="I58" s="71"/>
      <c r="J58" s="71"/>
      <c r="K58" s="71"/>
      <c r="L58" s="71"/>
      <c r="P58" s="91" t="s">
        <v>176</v>
      </c>
      <c r="Q58" s="91" t="s">
        <v>18</v>
      </c>
    </row>
    <row r="59" spans="1:17" s="6" customFormat="1" x14ac:dyDescent="0.35">
      <c r="A59" s="5" t="s">
        <v>21</v>
      </c>
      <c r="B59" s="65"/>
      <c r="C59" s="65"/>
      <c r="D59" s="65"/>
      <c r="E59" s="71"/>
      <c r="F59" s="71"/>
      <c r="G59" s="71"/>
      <c r="H59" s="71"/>
      <c r="I59" s="71"/>
      <c r="J59" s="71"/>
      <c r="K59" s="71"/>
      <c r="L59" s="71"/>
      <c r="P59" s="91" t="s">
        <v>177</v>
      </c>
      <c r="Q59" s="91" t="s">
        <v>18</v>
      </c>
    </row>
    <row r="60" spans="1:17" s="6" customFormat="1" x14ac:dyDescent="0.35">
      <c r="A60" s="5" t="s">
        <v>21</v>
      </c>
      <c r="B60" s="65"/>
      <c r="C60" s="65"/>
      <c r="D60" s="65"/>
      <c r="E60" s="71"/>
      <c r="F60" s="71"/>
      <c r="G60" s="71"/>
      <c r="H60" s="71"/>
      <c r="I60" s="71"/>
      <c r="J60" s="71"/>
      <c r="K60" s="71"/>
      <c r="L60" s="71"/>
      <c r="P60" s="91" t="s">
        <v>178</v>
      </c>
      <c r="Q60" s="91" t="s">
        <v>18</v>
      </c>
    </row>
    <row r="61" spans="1:17" s="6" customFormat="1" x14ac:dyDescent="0.35">
      <c r="A61" s="5" t="s">
        <v>21</v>
      </c>
      <c r="B61" s="65"/>
      <c r="C61" s="65"/>
      <c r="D61" s="65"/>
      <c r="E61" s="71"/>
      <c r="F61" s="71"/>
      <c r="G61" s="71"/>
      <c r="H61" s="71"/>
      <c r="I61" s="71"/>
      <c r="J61" s="71"/>
      <c r="K61" s="71"/>
      <c r="L61" s="71"/>
      <c r="P61" s="91" t="s">
        <v>179</v>
      </c>
      <c r="Q61" s="91" t="s">
        <v>18</v>
      </c>
    </row>
    <row r="62" spans="1:17" s="6" customFormat="1" x14ac:dyDescent="0.35">
      <c r="A62" s="5" t="s">
        <v>21</v>
      </c>
      <c r="B62" s="65"/>
      <c r="C62" s="65"/>
      <c r="D62" s="65"/>
      <c r="E62" s="71"/>
      <c r="F62" s="71"/>
      <c r="G62" s="71"/>
      <c r="H62" s="71"/>
      <c r="I62" s="71"/>
      <c r="J62" s="71"/>
      <c r="K62" s="71"/>
      <c r="L62" s="71"/>
      <c r="P62" s="91" t="s">
        <v>180</v>
      </c>
      <c r="Q62" s="91" t="s">
        <v>17</v>
      </c>
    </row>
    <row r="63" spans="1:17" s="6" customFormat="1" x14ac:dyDescent="0.35">
      <c r="A63" s="5" t="s">
        <v>21</v>
      </c>
      <c r="B63" s="65"/>
      <c r="C63" s="65"/>
      <c r="D63" s="65"/>
      <c r="E63" s="71"/>
      <c r="F63" s="71"/>
      <c r="G63" s="71"/>
      <c r="H63" s="71"/>
      <c r="I63" s="71"/>
      <c r="J63" s="71"/>
      <c r="K63" s="71"/>
      <c r="L63" s="71"/>
      <c r="P63" s="91" t="s">
        <v>181</v>
      </c>
      <c r="Q63" s="91" t="s">
        <v>17</v>
      </c>
    </row>
    <row r="64" spans="1:17" s="6" customFormat="1" x14ac:dyDescent="0.35">
      <c r="A64" s="5" t="s">
        <v>21</v>
      </c>
      <c r="B64" s="65"/>
      <c r="C64" s="65"/>
      <c r="D64" s="65"/>
      <c r="E64" s="71"/>
      <c r="F64" s="71"/>
      <c r="G64" s="71"/>
      <c r="H64" s="71"/>
      <c r="I64" s="71"/>
      <c r="J64" s="71"/>
      <c r="K64" s="71"/>
      <c r="L64" s="71"/>
      <c r="P64" s="91" t="s">
        <v>182</v>
      </c>
      <c r="Q64" s="91" t="s">
        <v>4</v>
      </c>
    </row>
    <row r="65" spans="1:17" s="6" customFormat="1" x14ac:dyDescent="0.35">
      <c r="A65" s="5" t="s">
        <v>21</v>
      </c>
      <c r="B65" s="65"/>
      <c r="C65" s="65"/>
      <c r="D65" s="65"/>
      <c r="E65" s="71"/>
      <c r="F65" s="71"/>
      <c r="G65" s="71"/>
      <c r="H65" s="71"/>
      <c r="I65" s="71"/>
      <c r="J65" s="71"/>
      <c r="K65" s="71"/>
      <c r="L65" s="71"/>
      <c r="P65" s="91" t="s">
        <v>113</v>
      </c>
      <c r="Q65" s="91" t="s">
        <v>17</v>
      </c>
    </row>
    <row r="66" spans="1:17" s="6" customFormat="1" x14ac:dyDescent="0.35">
      <c r="A66" s="5" t="s">
        <v>21</v>
      </c>
      <c r="B66" s="65"/>
      <c r="C66" s="65"/>
      <c r="D66" s="65"/>
      <c r="E66" s="71"/>
      <c r="F66" s="71"/>
      <c r="G66" s="71"/>
      <c r="H66" s="71"/>
      <c r="I66" s="71"/>
      <c r="J66" s="71"/>
      <c r="K66" s="71"/>
      <c r="L66" s="71"/>
      <c r="P66" s="91" t="s">
        <v>183</v>
      </c>
      <c r="Q66" s="91" t="s">
        <v>14</v>
      </c>
    </row>
    <row r="67" spans="1:17" s="6" customFormat="1" x14ac:dyDescent="0.35">
      <c r="A67" s="5" t="s">
        <v>21</v>
      </c>
      <c r="B67" s="65"/>
      <c r="C67" s="65"/>
      <c r="D67" s="65"/>
      <c r="E67" s="71"/>
      <c r="F67" s="71"/>
      <c r="G67" s="71"/>
      <c r="H67" s="71"/>
      <c r="I67" s="71"/>
      <c r="J67" s="71"/>
      <c r="K67" s="71"/>
      <c r="L67" s="71"/>
      <c r="P67" s="91" t="s">
        <v>184</v>
      </c>
      <c r="Q67" s="91" t="s">
        <v>14</v>
      </c>
    </row>
    <row r="68" spans="1:17" s="6" customFormat="1" x14ac:dyDescent="0.35">
      <c r="A68" s="5" t="s">
        <v>21</v>
      </c>
      <c r="B68" s="65"/>
      <c r="C68" s="65"/>
      <c r="D68" s="65"/>
      <c r="E68" s="71"/>
      <c r="F68" s="71"/>
      <c r="G68" s="71"/>
      <c r="H68" s="71"/>
      <c r="I68" s="71"/>
      <c r="J68" s="71"/>
      <c r="K68" s="71"/>
      <c r="L68" s="71"/>
      <c r="P68" s="91" t="s">
        <v>185</v>
      </c>
      <c r="Q68" s="91" t="s">
        <v>17</v>
      </c>
    </row>
    <row r="69" spans="1:17" s="6" customFormat="1" x14ac:dyDescent="0.35">
      <c r="A69" s="5" t="s">
        <v>21</v>
      </c>
      <c r="B69" s="65"/>
      <c r="C69" s="65"/>
      <c r="D69" s="65"/>
      <c r="E69" s="71"/>
      <c r="F69" s="71"/>
      <c r="G69" s="71"/>
      <c r="H69" s="71"/>
      <c r="I69" s="71"/>
      <c r="J69" s="71"/>
      <c r="K69" s="71"/>
      <c r="L69" s="71"/>
      <c r="P69" s="91" t="s">
        <v>186</v>
      </c>
      <c r="Q69" s="91" t="s">
        <v>17</v>
      </c>
    </row>
    <row r="70" spans="1:17" s="6" customFormat="1" x14ac:dyDescent="0.35">
      <c r="A70" s="5" t="s">
        <v>21</v>
      </c>
      <c r="B70" s="65"/>
      <c r="C70" s="65"/>
      <c r="D70" s="65"/>
      <c r="E70" s="71"/>
      <c r="F70" s="71"/>
      <c r="G70" s="71"/>
      <c r="H70" s="71"/>
      <c r="I70" s="71"/>
      <c r="J70" s="71"/>
      <c r="K70" s="71"/>
      <c r="L70" s="71"/>
      <c r="P70" s="91" t="s">
        <v>187</v>
      </c>
      <c r="Q70" s="91" t="s">
        <v>4</v>
      </c>
    </row>
    <row r="71" spans="1:17" s="6" customFormat="1" x14ac:dyDescent="0.35">
      <c r="A71" s="5" t="s">
        <v>21</v>
      </c>
      <c r="B71" s="65"/>
      <c r="C71" s="65"/>
      <c r="D71" s="65"/>
      <c r="E71" s="71"/>
      <c r="F71" s="71"/>
      <c r="G71" s="71"/>
      <c r="H71" s="71"/>
      <c r="I71" s="71"/>
      <c r="J71" s="71"/>
      <c r="K71" s="71"/>
      <c r="L71" s="71"/>
      <c r="P71" s="91" t="s">
        <v>116</v>
      </c>
      <c r="Q71" s="91" t="s">
        <v>17</v>
      </c>
    </row>
    <row r="72" spans="1:17" s="6" customFormat="1" x14ac:dyDescent="0.35">
      <c r="A72" s="5" t="s">
        <v>21</v>
      </c>
      <c r="B72" s="65"/>
      <c r="C72" s="65"/>
      <c r="D72" s="65"/>
      <c r="E72" s="71"/>
      <c r="F72" s="71"/>
      <c r="G72" s="71"/>
      <c r="H72" s="71"/>
      <c r="I72" s="71"/>
      <c r="J72" s="71"/>
      <c r="K72" s="71"/>
      <c r="L72" s="71"/>
      <c r="P72" s="91" t="s">
        <v>91</v>
      </c>
      <c r="Q72" s="91" t="s">
        <v>11</v>
      </c>
    </row>
    <row r="73" spans="1:17" s="6" customFormat="1" x14ac:dyDescent="0.35">
      <c r="A73" s="5" t="s">
        <v>21</v>
      </c>
      <c r="B73" s="65"/>
      <c r="C73" s="65"/>
      <c r="D73" s="65"/>
      <c r="E73" s="71"/>
      <c r="F73" s="71"/>
      <c r="G73" s="71"/>
      <c r="H73" s="71"/>
      <c r="I73" s="71"/>
      <c r="J73" s="71"/>
      <c r="K73" s="71"/>
      <c r="L73" s="71"/>
      <c r="P73" s="91" t="s">
        <v>118</v>
      </c>
      <c r="Q73" s="91" t="s">
        <v>6</v>
      </c>
    </row>
    <row r="74" spans="1:17" s="6" customFormat="1" x14ac:dyDescent="0.35">
      <c r="A74" s="5" t="s">
        <v>21</v>
      </c>
      <c r="B74" s="65"/>
      <c r="C74" s="65"/>
      <c r="D74" s="65"/>
      <c r="E74" s="71"/>
      <c r="F74" s="71"/>
      <c r="G74" s="71"/>
      <c r="H74" s="71"/>
      <c r="I74" s="71"/>
      <c r="J74" s="71"/>
      <c r="K74" s="71"/>
      <c r="L74" s="71"/>
      <c r="P74" s="91" t="s">
        <v>89</v>
      </c>
      <c r="Q74" s="91" t="s">
        <v>17</v>
      </c>
    </row>
    <row r="75" spans="1:17" s="6" customFormat="1" x14ac:dyDescent="0.35">
      <c r="A75" s="5" t="s">
        <v>21</v>
      </c>
      <c r="B75" s="65"/>
      <c r="C75" s="65"/>
      <c r="D75" s="65"/>
      <c r="E75" s="71"/>
      <c r="F75" s="71"/>
      <c r="G75" s="71"/>
      <c r="H75" s="71"/>
      <c r="I75" s="71"/>
      <c r="J75" s="71"/>
      <c r="K75" s="71"/>
      <c r="L75" s="71"/>
      <c r="P75" s="91" t="s">
        <v>188</v>
      </c>
      <c r="Q75" s="91" t="s">
        <v>18</v>
      </c>
    </row>
    <row r="76" spans="1:17" s="6" customFormat="1" x14ac:dyDescent="0.35">
      <c r="A76" s="5" t="s">
        <v>21</v>
      </c>
      <c r="B76" s="65"/>
      <c r="C76" s="65"/>
      <c r="D76" s="65"/>
      <c r="E76" s="71"/>
      <c r="F76" s="71"/>
      <c r="G76" s="71"/>
      <c r="H76" s="71"/>
      <c r="I76" s="71"/>
      <c r="J76" s="71"/>
      <c r="K76" s="71"/>
      <c r="L76" s="71"/>
      <c r="P76" s="91" t="s">
        <v>189</v>
      </c>
      <c r="Q76" s="91" t="s">
        <v>6</v>
      </c>
    </row>
    <row r="77" spans="1:17" s="6" customFormat="1" x14ac:dyDescent="0.35">
      <c r="A77" s="5" t="s">
        <v>21</v>
      </c>
      <c r="B77" s="65"/>
      <c r="C77" s="65"/>
      <c r="D77" s="65"/>
      <c r="E77" s="71"/>
      <c r="F77" s="71"/>
      <c r="G77" s="71"/>
      <c r="H77" s="71"/>
      <c r="I77" s="71"/>
      <c r="J77" s="71"/>
      <c r="K77" s="71"/>
      <c r="L77" s="71"/>
      <c r="P77" s="91" t="s">
        <v>190</v>
      </c>
      <c r="Q77" s="91" t="s">
        <v>17</v>
      </c>
    </row>
    <row r="78" spans="1:17" s="6" customFormat="1" x14ac:dyDescent="0.35">
      <c r="A78" s="5" t="s">
        <v>21</v>
      </c>
      <c r="B78" s="65"/>
      <c r="C78" s="65"/>
      <c r="D78" s="65"/>
      <c r="E78" s="71"/>
      <c r="F78" s="71"/>
      <c r="G78" s="71"/>
      <c r="H78" s="71"/>
      <c r="I78" s="71"/>
      <c r="J78" s="71"/>
      <c r="K78" s="71"/>
      <c r="L78" s="71"/>
      <c r="P78" s="91" t="s">
        <v>90</v>
      </c>
      <c r="Q78" s="91" t="s">
        <v>14</v>
      </c>
    </row>
    <row r="79" spans="1:17" s="6" customFormat="1" x14ac:dyDescent="0.35">
      <c r="A79" s="5" t="s">
        <v>21</v>
      </c>
      <c r="B79" s="65"/>
      <c r="C79" s="65"/>
      <c r="D79" s="65"/>
      <c r="E79" s="71"/>
      <c r="F79" s="71"/>
      <c r="G79" s="71"/>
      <c r="H79" s="71"/>
      <c r="I79" s="71"/>
      <c r="J79" s="71"/>
      <c r="K79" s="71"/>
      <c r="L79" s="71"/>
      <c r="P79" s="91" t="s">
        <v>93</v>
      </c>
      <c r="Q79" s="91" t="s">
        <v>14</v>
      </c>
    </row>
    <row r="80" spans="1:17" s="6" customFormat="1" x14ac:dyDescent="0.35">
      <c r="A80" s="5" t="s">
        <v>21</v>
      </c>
      <c r="B80" s="65"/>
      <c r="C80" s="65"/>
      <c r="D80" s="65"/>
      <c r="E80" s="71"/>
      <c r="F80" s="71"/>
      <c r="G80" s="71"/>
      <c r="H80" s="71"/>
      <c r="I80" s="71"/>
      <c r="J80" s="71"/>
      <c r="K80" s="71"/>
      <c r="L80" s="71"/>
      <c r="P80" s="91" t="s">
        <v>94</v>
      </c>
      <c r="Q80" s="91" t="s">
        <v>14</v>
      </c>
    </row>
    <row r="81" spans="1:17" s="6" customFormat="1" x14ac:dyDescent="0.35">
      <c r="A81" s="5" t="s">
        <v>21</v>
      </c>
      <c r="B81" s="65"/>
      <c r="C81" s="65"/>
      <c r="D81" s="65"/>
      <c r="E81" s="71"/>
      <c r="F81" s="71"/>
      <c r="G81" s="71"/>
      <c r="H81" s="71"/>
      <c r="I81" s="71"/>
      <c r="J81" s="71"/>
      <c r="K81" s="71"/>
      <c r="L81" s="71"/>
      <c r="P81" s="91" t="s">
        <v>96</v>
      </c>
      <c r="Q81" s="91" t="s">
        <v>6</v>
      </c>
    </row>
    <row r="82" spans="1:17" s="6" customFormat="1" x14ac:dyDescent="0.35">
      <c r="A82" s="5" t="s">
        <v>21</v>
      </c>
      <c r="B82" s="65"/>
      <c r="C82" s="65"/>
      <c r="D82" s="65"/>
      <c r="E82" s="71"/>
      <c r="F82" s="71"/>
      <c r="G82" s="71"/>
      <c r="H82" s="71"/>
      <c r="I82" s="71"/>
      <c r="J82" s="71"/>
      <c r="K82" s="71"/>
      <c r="L82" s="71"/>
      <c r="P82" s="91" t="s">
        <v>97</v>
      </c>
      <c r="Q82" s="91" t="s">
        <v>17</v>
      </c>
    </row>
    <row r="83" spans="1:17" s="6" customFormat="1" x14ac:dyDescent="0.35">
      <c r="A83" s="5" t="s">
        <v>21</v>
      </c>
      <c r="B83" s="65"/>
      <c r="C83" s="65"/>
      <c r="D83" s="65"/>
      <c r="E83" s="71"/>
      <c r="F83" s="71"/>
      <c r="G83" s="71"/>
      <c r="H83" s="71"/>
      <c r="I83" s="71"/>
      <c r="J83" s="71"/>
      <c r="K83" s="71"/>
      <c r="L83" s="71"/>
      <c r="P83" s="91" t="s">
        <v>95</v>
      </c>
      <c r="Q83" s="91" t="s">
        <v>17</v>
      </c>
    </row>
    <row r="84" spans="1:17" s="6" customFormat="1" x14ac:dyDescent="0.35">
      <c r="A84" s="5" t="s">
        <v>21</v>
      </c>
      <c r="B84" s="65"/>
      <c r="C84" s="65"/>
      <c r="D84" s="65"/>
      <c r="E84" s="71"/>
      <c r="F84" s="71"/>
      <c r="G84" s="71"/>
      <c r="H84" s="71"/>
      <c r="I84" s="71"/>
      <c r="J84" s="71"/>
      <c r="K84" s="71"/>
      <c r="L84" s="71"/>
      <c r="P84" s="91" t="s">
        <v>98</v>
      </c>
      <c r="Q84" s="91" t="s">
        <v>17</v>
      </c>
    </row>
    <row r="85" spans="1:17" s="6" customFormat="1" x14ac:dyDescent="0.35">
      <c r="A85" s="5" t="s">
        <v>21</v>
      </c>
      <c r="B85" s="65"/>
      <c r="C85" s="65"/>
      <c r="D85" s="65"/>
      <c r="E85" s="71"/>
      <c r="F85" s="71"/>
      <c r="G85" s="71"/>
      <c r="H85" s="71"/>
      <c r="I85" s="71"/>
      <c r="J85" s="71"/>
      <c r="K85" s="71"/>
      <c r="L85" s="71"/>
      <c r="P85" s="91" t="s">
        <v>117</v>
      </c>
      <c r="Q85" s="91" t="s">
        <v>17</v>
      </c>
    </row>
    <row r="86" spans="1:17" s="6" customFormat="1" x14ac:dyDescent="0.35">
      <c r="A86" s="5" t="s">
        <v>21</v>
      </c>
      <c r="B86" s="65"/>
      <c r="C86" s="65"/>
      <c r="D86" s="65"/>
      <c r="E86" s="71"/>
      <c r="F86" s="71"/>
      <c r="G86" s="71"/>
      <c r="H86" s="71"/>
      <c r="I86" s="71"/>
      <c r="J86" s="71"/>
      <c r="K86" s="71"/>
      <c r="L86" s="71"/>
      <c r="P86" s="91" t="s">
        <v>99</v>
      </c>
      <c r="Q86" s="91" t="s">
        <v>17</v>
      </c>
    </row>
    <row r="87" spans="1:17" s="6" customFormat="1" x14ac:dyDescent="0.35">
      <c r="A87" s="5" t="s">
        <v>21</v>
      </c>
      <c r="B87" s="65"/>
      <c r="C87" s="65"/>
      <c r="D87" s="65"/>
      <c r="E87" s="71"/>
      <c r="F87" s="71"/>
      <c r="G87" s="71"/>
      <c r="H87" s="71"/>
      <c r="I87" s="71"/>
      <c r="J87" s="71"/>
      <c r="K87" s="71"/>
      <c r="L87" s="71"/>
      <c r="P87" s="91" t="s">
        <v>191</v>
      </c>
      <c r="Q87" s="91" t="s">
        <v>17</v>
      </c>
    </row>
    <row r="88" spans="1:17" s="6" customFormat="1" x14ac:dyDescent="0.35">
      <c r="A88" s="5" t="s">
        <v>21</v>
      </c>
      <c r="B88" s="65"/>
      <c r="C88" s="65"/>
      <c r="D88" s="65"/>
      <c r="E88" s="71"/>
      <c r="F88" s="71"/>
      <c r="G88" s="71"/>
      <c r="H88" s="71"/>
      <c r="I88" s="71"/>
      <c r="J88" s="71"/>
      <c r="K88" s="71"/>
      <c r="L88" s="71"/>
      <c r="P88" s="91" t="s">
        <v>192</v>
      </c>
      <c r="Q88" s="91" t="s">
        <v>4</v>
      </c>
    </row>
    <row r="89" spans="1:17" s="6" customFormat="1" x14ac:dyDescent="0.35">
      <c r="A89" s="5" t="s">
        <v>21</v>
      </c>
      <c r="B89" s="65"/>
      <c r="C89" s="65"/>
      <c r="D89" s="65"/>
      <c r="E89" s="71"/>
      <c r="F89" s="71"/>
      <c r="G89" s="71"/>
      <c r="H89" s="71"/>
      <c r="I89" s="71"/>
      <c r="J89" s="71"/>
      <c r="K89" s="71"/>
      <c r="L89" s="71"/>
      <c r="P89" s="91" t="s">
        <v>193</v>
      </c>
      <c r="Q89" s="91" t="s">
        <v>4</v>
      </c>
    </row>
    <row r="90" spans="1:17" s="6" customFormat="1" x14ac:dyDescent="0.35">
      <c r="A90" s="5" t="s">
        <v>21</v>
      </c>
      <c r="B90" s="65"/>
      <c r="C90" s="65"/>
      <c r="D90" s="65"/>
      <c r="E90" s="71"/>
      <c r="F90" s="71"/>
      <c r="G90" s="71"/>
      <c r="H90" s="71"/>
      <c r="I90" s="71"/>
      <c r="J90" s="71"/>
      <c r="K90" s="71"/>
      <c r="L90" s="71"/>
      <c r="P90" s="91" t="s">
        <v>194</v>
      </c>
      <c r="Q90" s="91" t="s">
        <v>6</v>
      </c>
    </row>
    <row r="91" spans="1:17" s="6" customFormat="1" x14ac:dyDescent="0.35">
      <c r="A91" s="5" t="s">
        <v>21</v>
      </c>
      <c r="B91" s="65"/>
      <c r="C91" s="65"/>
      <c r="D91" s="65"/>
      <c r="E91" s="71"/>
      <c r="F91" s="71"/>
      <c r="G91" s="71"/>
      <c r="H91" s="71"/>
      <c r="I91" s="71"/>
      <c r="J91" s="71"/>
      <c r="K91" s="71"/>
      <c r="L91" s="71"/>
      <c r="P91" s="91" t="s">
        <v>195</v>
      </c>
      <c r="Q91" s="91" t="s">
        <v>4</v>
      </c>
    </row>
    <row r="92" spans="1:17" s="6" customFormat="1" x14ac:dyDescent="0.35">
      <c r="A92" s="5" t="s">
        <v>21</v>
      </c>
      <c r="B92" s="65"/>
      <c r="C92" s="65"/>
      <c r="D92" s="65"/>
      <c r="E92" s="71"/>
      <c r="F92" s="71"/>
      <c r="G92" s="71"/>
      <c r="H92" s="71"/>
      <c r="I92" s="71"/>
      <c r="J92" s="71"/>
      <c r="K92" s="71"/>
      <c r="L92" s="71"/>
      <c r="P92" s="91" t="s">
        <v>196</v>
      </c>
      <c r="Q92" s="91" t="s">
        <v>4</v>
      </c>
    </row>
    <row r="93" spans="1:17" s="6" customFormat="1" x14ac:dyDescent="0.35">
      <c r="A93" s="5" t="s">
        <v>21</v>
      </c>
      <c r="B93" s="65"/>
      <c r="C93" s="65"/>
      <c r="D93" s="65"/>
      <c r="E93" s="71"/>
      <c r="F93" s="71"/>
      <c r="G93" s="71"/>
      <c r="H93" s="71"/>
      <c r="I93" s="71"/>
      <c r="J93" s="71"/>
      <c r="K93" s="71"/>
      <c r="L93" s="71"/>
      <c r="P93" s="91" t="s">
        <v>197</v>
      </c>
      <c r="Q93" s="91" t="s">
        <v>18</v>
      </c>
    </row>
    <row r="94" spans="1:17" s="6" customFormat="1" x14ac:dyDescent="0.35">
      <c r="A94" s="5" t="s">
        <v>21</v>
      </c>
      <c r="B94" s="65"/>
      <c r="C94" s="65"/>
      <c r="D94" s="65"/>
      <c r="E94" s="71"/>
      <c r="F94" s="71"/>
      <c r="G94" s="71"/>
      <c r="H94" s="71"/>
      <c r="I94" s="71"/>
      <c r="J94" s="71"/>
      <c r="K94" s="71"/>
      <c r="L94" s="71"/>
      <c r="P94" s="91" t="s">
        <v>198</v>
      </c>
      <c r="Q94" s="91" t="s">
        <v>18</v>
      </c>
    </row>
    <row r="95" spans="1:17" s="6" customFormat="1" x14ac:dyDescent="0.35">
      <c r="A95" s="5" t="s">
        <v>21</v>
      </c>
      <c r="B95" s="65"/>
      <c r="C95" s="65"/>
      <c r="D95" s="65"/>
      <c r="E95" s="71"/>
      <c r="F95" s="71"/>
      <c r="G95" s="71"/>
      <c r="H95" s="71"/>
      <c r="I95" s="71"/>
      <c r="J95" s="71"/>
      <c r="K95" s="71"/>
      <c r="L95" s="71"/>
      <c r="P95" s="91" t="s">
        <v>102</v>
      </c>
      <c r="Q95" s="91" t="s">
        <v>17</v>
      </c>
    </row>
    <row r="96" spans="1:17" s="6" customFormat="1" x14ac:dyDescent="0.35">
      <c r="A96" s="5" t="s">
        <v>21</v>
      </c>
      <c r="B96" s="65"/>
      <c r="C96" s="65"/>
      <c r="D96" s="65"/>
      <c r="E96" s="71"/>
      <c r="F96" s="71"/>
      <c r="G96" s="71"/>
      <c r="H96" s="71"/>
      <c r="I96" s="71"/>
      <c r="J96" s="71"/>
      <c r="K96" s="71"/>
      <c r="L96" s="71"/>
      <c r="P96" s="91" t="s">
        <v>100</v>
      </c>
      <c r="Q96" s="91" t="s">
        <v>17</v>
      </c>
    </row>
    <row r="97" spans="1:17" s="6" customFormat="1" x14ac:dyDescent="0.35">
      <c r="A97" s="5" t="s">
        <v>21</v>
      </c>
      <c r="B97" s="65"/>
      <c r="C97" s="65"/>
      <c r="D97" s="65"/>
      <c r="E97" s="71"/>
      <c r="F97" s="71"/>
      <c r="G97" s="71"/>
      <c r="H97" s="71"/>
      <c r="I97" s="71"/>
      <c r="J97" s="71"/>
      <c r="K97" s="71"/>
      <c r="L97" s="71"/>
      <c r="P97" s="91" t="s">
        <v>101</v>
      </c>
      <c r="Q97" s="91" t="s">
        <v>14</v>
      </c>
    </row>
    <row r="98" spans="1:17" s="6" customFormat="1" x14ac:dyDescent="0.35">
      <c r="A98" s="5" t="s">
        <v>21</v>
      </c>
      <c r="B98" s="65"/>
      <c r="C98" s="65"/>
      <c r="D98" s="65"/>
      <c r="E98" s="71"/>
      <c r="F98" s="71"/>
      <c r="G98" s="71"/>
      <c r="H98" s="71"/>
      <c r="I98" s="71"/>
      <c r="J98" s="71"/>
      <c r="K98" s="71"/>
      <c r="L98" s="71"/>
      <c r="P98" s="91" t="s">
        <v>199</v>
      </c>
      <c r="Q98" s="91" t="s">
        <v>4</v>
      </c>
    </row>
    <row r="99" spans="1:17" s="6" customFormat="1" x14ac:dyDescent="0.35">
      <c r="A99" s="5" t="s">
        <v>21</v>
      </c>
      <c r="B99" s="65"/>
      <c r="C99" s="65"/>
      <c r="D99" s="65"/>
      <c r="E99" s="71"/>
      <c r="F99" s="71"/>
      <c r="G99" s="71"/>
      <c r="H99" s="71"/>
      <c r="I99" s="71"/>
      <c r="J99" s="71"/>
      <c r="K99" s="71"/>
      <c r="L99" s="71"/>
      <c r="P99" s="91" t="s">
        <v>200</v>
      </c>
      <c r="Q99" s="91" t="s">
        <v>6</v>
      </c>
    </row>
    <row r="100" spans="1:17" s="6" customFormat="1" x14ac:dyDescent="0.35">
      <c r="A100" s="5" t="s">
        <v>21</v>
      </c>
      <c r="B100" s="65"/>
      <c r="C100" s="65"/>
      <c r="D100" s="65"/>
      <c r="E100" s="71"/>
      <c r="F100" s="71"/>
      <c r="G100" s="71"/>
      <c r="H100" s="71"/>
      <c r="I100" s="71"/>
      <c r="J100" s="71"/>
      <c r="K100" s="71"/>
      <c r="L100" s="71"/>
      <c r="P100" s="91" t="s">
        <v>104</v>
      </c>
      <c r="Q100" s="91" t="s">
        <v>17</v>
      </c>
    </row>
    <row r="101" spans="1:17" s="6" customFormat="1" x14ac:dyDescent="0.35">
      <c r="A101" s="5" t="s">
        <v>21</v>
      </c>
      <c r="B101" s="65"/>
      <c r="C101" s="65"/>
      <c r="D101" s="65"/>
      <c r="E101" s="71"/>
      <c r="F101" s="71"/>
      <c r="G101" s="71"/>
      <c r="H101" s="71"/>
      <c r="I101" s="71"/>
      <c r="J101" s="71"/>
      <c r="K101" s="71"/>
      <c r="L101" s="71"/>
      <c r="P101" s="91" t="s">
        <v>103</v>
      </c>
      <c r="Q101" s="91" t="s">
        <v>14</v>
      </c>
    </row>
    <row r="102" spans="1:17" s="6" customFormat="1" x14ac:dyDescent="0.35">
      <c r="A102" s="5" t="s">
        <v>21</v>
      </c>
      <c r="B102" s="65"/>
      <c r="C102" s="65"/>
      <c r="D102" s="65"/>
      <c r="E102" s="71"/>
      <c r="F102" s="71"/>
      <c r="G102" s="71"/>
      <c r="H102" s="71"/>
      <c r="I102" s="71"/>
      <c r="J102" s="71"/>
      <c r="K102" s="71"/>
      <c r="L102" s="71"/>
      <c r="P102" s="91" t="s">
        <v>109</v>
      </c>
      <c r="Q102" s="91" t="s">
        <v>14</v>
      </c>
    </row>
    <row r="103" spans="1:17" s="6" customFormat="1" x14ac:dyDescent="0.35">
      <c r="A103" s="5" t="s">
        <v>21</v>
      </c>
      <c r="B103" s="65"/>
      <c r="C103" s="65"/>
      <c r="D103" s="65"/>
      <c r="E103" s="71"/>
      <c r="F103" s="71"/>
      <c r="G103" s="71"/>
      <c r="H103" s="71"/>
      <c r="I103" s="71"/>
      <c r="J103" s="71"/>
      <c r="K103" s="71"/>
      <c r="L103" s="71"/>
      <c r="P103" s="91" t="s">
        <v>107</v>
      </c>
      <c r="Q103" s="91" t="s">
        <v>14</v>
      </c>
    </row>
    <row r="104" spans="1:17" s="6" customFormat="1" x14ac:dyDescent="0.35">
      <c r="A104" s="5" t="s">
        <v>21</v>
      </c>
      <c r="B104" s="65"/>
      <c r="C104" s="65"/>
      <c r="D104" s="65"/>
      <c r="E104" s="71"/>
      <c r="F104" s="71"/>
      <c r="G104" s="71"/>
      <c r="H104" s="71"/>
      <c r="I104" s="71"/>
      <c r="J104" s="71"/>
      <c r="K104" s="71"/>
      <c r="L104" s="71"/>
      <c r="P104" s="91" t="s">
        <v>111</v>
      </c>
      <c r="Q104" s="91" t="s">
        <v>14</v>
      </c>
    </row>
    <row r="105" spans="1:17" s="6" customFormat="1" x14ac:dyDescent="0.35">
      <c r="A105" s="5" t="s">
        <v>21</v>
      </c>
      <c r="B105" s="65"/>
      <c r="C105" s="65"/>
      <c r="D105" s="65"/>
      <c r="E105" s="71"/>
      <c r="F105" s="71"/>
      <c r="G105" s="71"/>
      <c r="H105" s="71"/>
      <c r="I105" s="71"/>
      <c r="J105" s="71"/>
      <c r="K105" s="71"/>
      <c r="L105" s="71"/>
      <c r="P105" s="91" t="s">
        <v>201</v>
      </c>
      <c r="Q105" s="91" t="s">
        <v>14</v>
      </c>
    </row>
    <row r="106" spans="1:17" s="6" customFormat="1" x14ac:dyDescent="0.35">
      <c r="A106" s="5" t="s">
        <v>21</v>
      </c>
      <c r="B106" s="65"/>
      <c r="C106" s="65"/>
      <c r="D106" s="65"/>
      <c r="E106" s="71"/>
      <c r="F106" s="71"/>
      <c r="G106" s="71"/>
      <c r="H106" s="71"/>
      <c r="I106" s="71"/>
      <c r="J106" s="71"/>
      <c r="K106" s="71"/>
      <c r="L106" s="71"/>
      <c r="P106" s="91" t="s">
        <v>202</v>
      </c>
      <c r="Q106" s="91" t="s">
        <v>14</v>
      </c>
    </row>
    <row r="107" spans="1:17" s="6" customFormat="1" x14ac:dyDescent="0.35">
      <c r="A107" s="5"/>
      <c r="B107" s="65"/>
      <c r="C107" s="65"/>
      <c r="D107" s="65"/>
      <c r="E107" s="71"/>
      <c r="F107" s="71"/>
      <c r="G107" s="71"/>
      <c r="H107" s="71"/>
      <c r="I107" s="71"/>
      <c r="J107" s="71"/>
      <c r="K107" s="71"/>
      <c r="L107" s="71"/>
      <c r="P107" s="91" t="s">
        <v>203</v>
      </c>
      <c r="Q107" s="91" t="s">
        <v>14</v>
      </c>
    </row>
    <row r="108" spans="1:17" s="6" customFormat="1" x14ac:dyDescent="0.35">
      <c r="A108" s="5"/>
      <c r="B108" s="65"/>
      <c r="C108" s="65"/>
      <c r="D108" s="65"/>
      <c r="E108" s="71"/>
      <c r="F108" s="71"/>
      <c r="G108" s="71"/>
      <c r="H108" s="71"/>
      <c r="I108" s="71"/>
      <c r="J108" s="71"/>
      <c r="K108" s="71"/>
      <c r="L108" s="71"/>
      <c r="P108" s="91" t="s">
        <v>204</v>
      </c>
      <c r="Q108" s="91" t="s">
        <v>14</v>
      </c>
    </row>
    <row r="109" spans="1:17" s="6" customFormat="1" x14ac:dyDescent="0.35">
      <c r="A109" s="5"/>
      <c r="B109" s="65"/>
      <c r="C109" s="65"/>
      <c r="D109" s="65"/>
      <c r="E109" s="71"/>
      <c r="F109" s="71"/>
      <c r="G109" s="71"/>
      <c r="H109" s="71"/>
      <c r="I109" s="71"/>
      <c r="J109" s="71"/>
      <c r="K109" s="71"/>
      <c r="L109" s="71"/>
      <c r="P109" s="91" t="s">
        <v>205</v>
      </c>
      <c r="Q109" s="91" t="s">
        <v>14</v>
      </c>
    </row>
    <row r="110" spans="1:17" s="6" customFormat="1" x14ac:dyDescent="0.35">
      <c r="A110" s="5"/>
      <c r="B110" s="65"/>
      <c r="C110" s="65"/>
      <c r="D110" s="65"/>
      <c r="E110" s="71"/>
      <c r="F110" s="71"/>
      <c r="G110" s="71"/>
      <c r="H110" s="71"/>
      <c r="I110" s="71"/>
      <c r="J110" s="71"/>
      <c r="K110" s="71"/>
      <c r="L110" s="71"/>
      <c r="P110" s="91" t="s">
        <v>206</v>
      </c>
      <c r="Q110" s="91" t="s">
        <v>11</v>
      </c>
    </row>
    <row r="111" spans="1:17" s="6" customFormat="1" x14ac:dyDescent="0.35">
      <c r="A111" s="5"/>
      <c r="B111" s="65"/>
      <c r="C111" s="65"/>
      <c r="D111" s="65"/>
      <c r="E111" s="71"/>
      <c r="F111" s="71"/>
      <c r="G111" s="71"/>
      <c r="H111" s="71"/>
      <c r="I111" s="71"/>
      <c r="J111" s="71"/>
      <c r="K111" s="71"/>
      <c r="L111" s="71"/>
      <c r="P111" s="91" t="s">
        <v>108</v>
      </c>
      <c r="Q111" s="91" t="s">
        <v>14</v>
      </c>
    </row>
    <row r="112" spans="1:17" x14ac:dyDescent="0.35">
      <c r="P112" s="91" t="s">
        <v>105</v>
      </c>
      <c r="Q112" s="91" t="s">
        <v>17</v>
      </c>
    </row>
    <row r="113" spans="16:17" x14ac:dyDescent="0.35">
      <c r="P113" s="91" t="s">
        <v>207</v>
      </c>
      <c r="Q113" s="91" t="s">
        <v>6</v>
      </c>
    </row>
    <row r="114" spans="16:17" x14ac:dyDescent="0.35">
      <c r="P114" s="91" t="s">
        <v>208</v>
      </c>
      <c r="Q114" s="91" t="s">
        <v>18</v>
      </c>
    </row>
    <row r="115" spans="16:17" x14ac:dyDescent="0.35">
      <c r="P115" s="91" t="s">
        <v>209</v>
      </c>
      <c r="Q115" s="91" t="s">
        <v>18</v>
      </c>
    </row>
    <row r="116" spans="16:17" x14ac:dyDescent="0.35">
      <c r="P116" s="91" t="s">
        <v>210</v>
      </c>
      <c r="Q116" s="91" t="s">
        <v>18</v>
      </c>
    </row>
    <row r="117" spans="16:17" x14ac:dyDescent="0.35">
      <c r="P117" s="91" t="s">
        <v>112</v>
      </c>
      <c r="Q117" s="91" t="s">
        <v>11</v>
      </c>
    </row>
    <row r="118" spans="16:17" x14ac:dyDescent="0.35">
      <c r="P118" s="91" t="s">
        <v>106</v>
      </c>
      <c r="Q118" s="91" t="s">
        <v>17</v>
      </c>
    </row>
    <row r="119" spans="16:17" x14ac:dyDescent="0.35">
      <c r="P119" s="91" t="s">
        <v>211</v>
      </c>
      <c r="Q119" s="91"/>
    </row>
    <row r="120" spans="16:17" x14ac:dyDescent="0.35">
      <c r="P120" s="91" t="s">
        <v>212</v>
      </c>
      <c r="Q120" s="91"/>
    </row>
    <row r="121" spans="16:17" x14ac:dyDescent="0.35">
      <c r="P121" s="91" t="s">
        <v>213</v>
      </c>
      <c r="Q121" s="91"/>
    </row>
    <row r="122" spans="16:17" x14ac:dyDescent="0.35">
      <c r="P122" s="91" t="s">
        <v>214</v>
      </c>
      <c r="Q122" s="91"/>
    </row>
    <row r="123" spans="16:17" x14ac:dyDescent="0.35">
      <c r="P123" s="91" t="s">
        <v>215</v>
      </c>
      <c r="Q123" s="91"/>
    </row>
    <row r="124" spans="16:17" x14ac:dyDescent="0.35">
      <c r="P124" s="91" t="s">
        <v>216</v>
      </c>
      <c r="Q124" s="91"/>
    </row>
    <row r="125" spans="16:17" x14ac:dyDescent="0.35">
      <c r="P125" s="91" t="s">
        <v>217</v>
      </c>
      <c r="Q125" s="91" t="s">
        <v>17</v>
      </c>
    </row>
    <row r="126" spans="16:17" x14ac:dyDescent="0.35">
      <c r="P126" s="91" t="s">
        <v>218</v>
      </c>
      <c r="Q126" s="91" t="s">
        <v>18</v>
      </c>
    </row>
    <row r="127" spans="16:17" x14ac:dyDescent="0.35">
      <c r="P127" s="91" t="s">
        <v>219</v>
      </c>
      <c r="Q127" s="91" t="s">
        <v>18</v>
      </c>
    </row>
    <row r="128" spans="16:17" x14ac:dyDescent="0.35">
      <c r="P128" s="91" t="s">
        <v>220</v>
      </c>
      <c r="Q128" s="91" t="s">
        <v>18</v>
      </c>
    </row>
    <row r="129" spans="16:17" x14ac:dyDescent="0.35">
      <c r="P129" s="91" t="s">
        <v>221</v>
      </c>
      <c r="Q129" s="91" t="s">
        <v>18</v>
      </c>
    </row>
    <row r="130" spans="16:17" x14ac:dyDescent="0.35">
      <c r="P130" s="91" t="s">
        <v>222</v>
      </c>
      <c r="Q130" s="91" t="s">
        <v>11</v>
      </c>
    </row>
    <row r="131" spans="16:17" x14ac:dyDescent="0.35">
      <c r="P131" s="91" t="s">
        <v>223</v>
      </c>
      <c r="Q131" s="91" t="s">
        <v>6</v>
      </c>
    </row>
    <row r="132" spans="16:17" x14ac:dyDescent="0.35">
      <c r="P132" s="91" t="s">
        <v>224</v>
      </c>
      <c r="Q132" s="91" t="s">
        <v>6</v>
      </c>
    </row>
    <row r="133" spans="16:17" x14ac:dyDescent="0.35">
      <c r="P133" s="91" t="s">
        <v>114</v>
      </c>
      <c r="Q133" s="91" t="s">
        <v>6</v>
      </c>
    </row>
    <row r="134" spans="16:17" x14ac:dyDescent="0.35">
      <c r="P134" s="91" t="s">
        <v>225</v>
      </c>
      <c r="Q134" s="91" t="s">
        <v>6</v>
      </c>
    </row>
    <row r="135" spans="16:17" x14ac:dyDescent="0.35">
      <c r="P135" s="91" t="s">
        <v>226</v>
      </c>
      <c r="Q135" s="91" t="s">
        <v>18</v>
      </c>
    </row>
    <row r="136" spans="16:17" x14ac:dyDescent="0.35">
      <c r="P136" s="91" t="s">
        <v>227</v>
      </c>
      <c r="Q136" s="91" t="s">
        <v>18</v>
      </c>
    </row>
    <row r="137" spans="16:17" x14ac:dyDescent="0.35">
      <c r="P137" s="91" t="s">
        <v>228</v>
      </c>
      <c r="Q137" s="91" t="s">
        <v>18</v>
      </c>
    </row>
    <row r="138" spans="16:17" x14ac:dyDescent="0.35">
      <c r="P138" s="91" t="s">
        <v>229</v>
      </c>
      <c r="Q138" s="91" t="s">
        <v>18</v>
      </c>
    </row>
    <row r="139" spans="16:17" x14ac:dyDescent="0.35">
      <c r="P139" s="91" t="s">
        <v>115</v>
      </c>
      <c r="Q139" s="91" t="s">
        <v>11</v>
      </c>
    </row>
    <row r="140" spans="16:17" x14ac:dyDescent="0.35">
      <c r="P140" s="91" t="s">
        <v>110</v>
      </c>
      <c r="Q140" s="91" t="s">
        <v>6</v>
      </c>
    </row>
    <row r="141" spans="16:17" x14ac:dyDescent="0.35">
      <c r="P141" s="91" t="s">
        <v>230</v>
      </c>
      <c r="Q141" s="91" t="s">
        <v>6</v>
      </c>
    </row>
    <row r="142" spans="16:17" x14ac:dyDescent="0.35">
      <c r="P142" s="91" t="s">
        <v>231</v>
      </c>
      <c r="Q142" s="91" t="s">
        <v>6</v>
      </c>
    </row>
    <row r="143" spans="16:17" x14ac:dyDescent="0.35">
      <c r="P143" s="91" t="s">
        <v>232</v>
      </c>
      <c r="Q143" s="91" t="s">
        <v>6</v>
      </c>
    </row>
    <row r="144" spans="16:17" x14ac:dyDescent="0.35">
      <c r="P144" s="91" t="s">
        <v>233</v>
      </c>
      <c r="Q144" s="91" t="s">
        <v>11</v>
      </c>
    </row>
    <row r="145" spans="16:17" x14ac:dyDescent="0.35">
      <c r="P145" s="91" t="s">
        <v>234</v>
      </c>
      <c r="Q145" s="91" t="s">
        <v>6</v>
      </c>
    </row>
    <row r="146" spans="16:17" x14ac:dyDescent="0.35">
      <c r="P146" s="91" t="s">
        <v>235</v>
      </c>
      <c r="Q146" s="91" t="s">
        <v>6</v>
      </c>
    </row>
    <row r="147" spans="16:17" x14ac:dyDescent="0.35">
      <c r="P147" s="91" t="s">
        <v>236</v>
      </c>
      <c r="Q147" s="91" t="s">
        <v>11</v>
      </c>
    </row>
    <row r="148" spans="16:17" x14ac:dyDescent="0.35">
      <c r="P148" s="91" t="s">
        <v>92</v>
      </c>
      <c r="Q148" s="91" t="s">
        <v>17</v>
      </c>
    </row>
    <row r="149" spans="16:17" x14ac:dyDescent="0.35">
      <c r="P149" s="91" t="s">
        <v>237</v>
      </c>
      <c r="Q149" s="91"/>
    </row>
    <row r="150" spans="16:17" x14ac:dyDescent="0.35">
      <c r="P150" s="91" t="s">
        <v>238</v>
      </c>
      <c r="Q150" s="91" t="s">
        <v>19</v>
      </c>
    </row>
    <row r="151" spans="16:17" x14ac:dyDescent="0.35">
      <c r="P151" s="91" t="s">
        <v>239</v>
      </c>
      <c r="Q151" s="91" t="s">
        <v>14</v>
      </c>
    </row>
    <row r="152" spans="16:17" x14ac:dyDescent="0.35">
      <c r="P152" s="91" t="s">
        <v>240</v>
      </c>
      <c r="Q152" s="91" t="s">
        <v>14</v>
      </c>
    </row>
    <row r="153" spans="16:17" x14ac:dyDescent="0.35">
      <c r="P153" s="91" t="s">
        <v>241</v>
      </c>
      <c r="Q153" s="91" t="s">
        <v>14</v>
      </c>
    </row>
    <row r="154" spans="16:17" x14ac:dyDescent="0.35">
      <c r="P154" s="91" t="s">
        <v>242</v>
      </c>
      <c r="Q154" s="91" t="s">
        <v>14</v>
      </c>
    </row>
    <row r="155" spans="16:17" x14ac:dyDescent="0.35">
      <c r="P155" s="91" t="s">
        <v>243</v>
      </c>
      <c r="Q155" s="91" t="s">
        <v>14</v>
      </c>
    </row>
    <row r="156" spans="16:17" x14ac:dyDescent="0.35">
      <c r="P156" s="91" t="s">
        <v>73</v>
      </c>
      <c r="Q156" s="91" t="s">
        <v>73</v>
      </c>
    </row>
  </sheetData>
  <mergeCells count="1">
    <mergeCell ref="A24:D27"/>
  </mergeCells>
  <pageMargins left="0.7" right="0.7" top="0.75" bottom="0.75" header="0.3" footer="0.3"/>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
  <sheetViews>
    <sheetView workbookViewId="0">
      <selection activeCell="F3" sqref="F3:F16"/>
    </sheetView>
  </sheetViews>
  <sheetFormatPr defaultRowHeight="14.5" x14ac:dyDescent="0.35"/>
  <cols>
    <col min="11" max="11" width="12.81640625" customWidth="1"/>
  </cols>
  <sheetData>
    <row r="1" spans="1:15" s="82" customFormat="1" x14ac:dyDescent="0.35">
      <c r="A1" s="144"/>
      <c r="B1" s="144"/>
      <c r="C1" s="144"/>
      <c r="D1" s="144"/>
      <c r="E1" s="144"/>
      <c r="F1" s="144"/>
      <c r="J1" s="144"/>
      <c r="K1" s="144"/>
      <c r="L1" s="144"/>
      <c r="M1" s="144"/>
      <c r="N1" s="144"/>
      <c r="O1" s="144"/>
    </row>
    <row r="2" spans="1:15" ht="29" x14ac:dyDescent="0.35">
      <c r="A2" s="108" t="s">
        <v>77</v>
      </c>
      <c r="B2" s="108" t="s">
        <v>69</v>
      </c>
      <c r="C2" s="108" t="s">
        <v>70</v>
      </c>
      <c r="D2" s="108" t="s">
        <v>648</v>
      </c>
      <c r="E2" s="108" t="s">
        <v>80</v>
      </c>
      <c r="F2" s="108" t="s">
        <v>78</v>
      </c>
      <c r="J2" s="108" t="s">
        <v>77</v>
      </c>
      <c r="K2" s="108" t="s">
        <v>69</v>
      </c>
      <c r="L2" s="108" t="s">
        <v>70</v>
      </c>
      <c r="M2" s="108" t="s">
        <v>648</v>
      </c>
      <c r="N2" s="108" t="s">
        <v>80</v>
      </c>
      <c r="O2" s="108" t="s">
        <v>78</v>
      </c>
    </row>
    <row r="3" spans="1:15" x14ac:dyDescent="0.35">
      <c r="A3" s="108" t="s">
        <v>296</v>
      </c>
      <c r="B3" s="108" t="s">
        <v>280</v>
      </c>
      <c r="C3" s="108" t="s">
        <v>278</v>
      </c>
      <c r="D3" s="108">
        <v>2440.0000000322402</v>
      </c>
      <c r="E3" s="108">
        <v>146113.000000295</v>
      </c>
      <c r="F3" s="108">
        <v>36.105308602370101</v>
      </c>
      <c r="J3" s="108" t="s">
        <v>285</v>
      </c>
      <c r="K3" s="108" t="s">
        <v>281</v>
      </c>
      <c r="L3" s="108" t="s">
        <v>278</v>
      </c>
      <c r="M3" s="108">
        <v>2540.0000000024402</v>
      </c>
      <c r="N3" s="108">
        <v>108520.99999986601</v>
      </c>
      <c r="O3" s="108">
        <v>26.8161231021598</v>
      </c>
    </row>
    <row r="4" spans="1:15" x14ac:dyDescent="0.35">
      <c r="A4" s="108" t="s">
        <v>276</v>
      </c>
      <c r="B4" s="108" t="s">
        <v>277</v>
      </c>
      <c r="C4" s="108" t="s">
        <v>278</v>
      </c>
      <c r="D4" s="108">
        <v>6074.00000001851</v>
      </c>
      <c r="E4" s="108">
        <v>517540.999999972</v>
      </c>
      <c r="F4" s="108">
        <v>127.887166229915</v>
      </c>
      <c r="J4" s="108" t="s">
        <v>268</v>
      </c>
      <c r="K4" s="108" t="s">
        <v>284</v>
      </c>
      <c r="L4" s="108" t="s">
        <v>278</v>
      </c>
      <c r="M4" s="108">
        <v>6015.9999998889398</v>
      </c>
      <c r="N4" s="108">
        <v>550617.000000239</v>
      </c>
      <c r="O4" s="108">
        <v>136.06042382738801</v>
      </c>
    </row>
    <row r="5" spans="1:15" x14ac:dyDescent="0.35">
      <c r="A5" s="108" t="s">
        <v>287</v>
      </c>
      <c r="B5" s="108" t="s">
        <v>281</v>
      </c>
      <c r="C5" s="108" t="s">
        <v>278</v>
      </c>
      <c r="D5" s="108">
        <v>5958.0000000167602</v>
      </c>
      <c r="E5" s="108">
        <v>704927.99999987404</v>
      </c>
      <c r="F5" s="108">
        <v>174.19150234683499</v>
      </c>
      <c r="J5" s="108" t="s">
        <v>298</v>
      </c>
      <c r="K5" s="108" t="s">
        <v>281</v>
      </c>
      <c r="L5" s="108" t="s">
        <v>278</v>
      </c>
      <c r="M5" s="108">
        <v>2215.9999999626302</v>
      </c>
      <c r="N5" s="108">
        <v>63816.999999830899</v>
      </c>
      <c r="O5" s="108">
        <v>15.769524129041301</v>
      </c>
    </row>
    <row r="6" spans="1:15" x14ac:dyDescent="0.35">
      <c r="A6" s="108" t="s">
        <v>291</v>
      </c>
      <c r="B6" s="108" t="s">
        <v>276</v>
      </c>
      <c r="C6" s="108" t="s">
        <v>278</v>
      </c>
      <c r="D6" s="108">
        <v>2483.9999999656502</v>
      </c>
      <c r="E6" s="108">
        <v>94206.000000062806</v>
      </c>
      <c r="F6" s="108">
        <v>23.278809566505601</v>
      </c>
      <c r="J6" s="108" t="s">
        <v>302</v>
      </c>
      <c r="K6" s="108" t="s">
        <v>285</v>
      </c>
      <c r="L6" s="108" t="s">
        <v>278</v>
      </c>
      <c r="M6" s="108">
        <v>2308.0000001011599</v>
      </c>
      <c r="N6" s="108">
        <v>71202.000000083994</v>
      </c>
      <c r="O6" s="108">
        <v>17.5943973712561</v>
      </c>
    </row>
    <row r="7" spans="1:15" x14ac:dyDescent="0.35">
      <c r="A7" s="108" t="s">
        <v>290</v>
      </c>
      <c r="B7" s="108" t="s">
        <v>279</v>
      </c>
      <c r="C7" s="108" t="s">
        <v>278</v>
      </c>
      <c r="D7" s="108">
        <v>5986.0000001190901</v>
      </c>
      <c r="E7" s="108">
        <v>314961.00000037299</v>
      </c>
      <c r="F7" s="108">
        <v>77.828558052361501</v>
      </c>
      <c r="J7" s="108" t="s">
        <v>303</v>
      </c>
      <c r="K7" s="108" t="s">
        <v>286</v>
      </c>
      <c r="L7" s="108" t="s">
        <v>278</v>
      </c>
      <c r="M7" s="108">
        <v>7609.9999999605297</v>
      </c>
      <c r="N7" s="108">
        <v>646377.00000027299</v>
      </c>
      <c r="O7" s="108">
        <v>159.72323515666801</v>
      </c>
    </row>
    <row r="8" spans="1:15" x14ac:dyDescent="0.35">
      <c r="A8" s="108" t="s">
        <v>289</v>
      </c>
      <c r="B8" s="108" t="s">
        <v>281</v>
      </c>
      <c r="C8" s="108" t="s">
        <v>278</v>
      </c>
      <c r="D8" s="108">
        <v>3925.99999996309</v>
      </c>
      <c r="E8" s="108">
        <v>316976.999999789</v>
      </c>
      <c r="F8" s="108">
        <v>78.326722501234499</v>
      </c>
      <c r="J8" s="108" t="s">
        <v>297</v>
      </c>
      <c r="K8" s="108" t="s">
        <v>295</v>
      </c>
      <c r="L8" s="108" t="s">
        <v>278</v>
      </c>
      <c r="M8" s="108">
        <v>3281.9999999937099</v>
      </c>
      <c r="N8" s="108">
        <v>208683.000000064</v>
      </c>
      <c r="O8" s="108">
        <v>51.566692320724798</v>
      </c>
    </row>
    <row r="9" spans="1:15" ht="18.649999999999999" customHeight="1" x14ac:dyDescent="0.35">
      <c r="A9" s="108" t="s">
        <v>292</v>
      </c>
      <c r="B9" s="108" t="s">
        <v>290</v>
      </c>
      <c r="C9" s="108" t="s">
        <v>278</v>
      </c>
      <c r="D9" s="108">
        <v>2254.0000000406199</v>
      </c>
      <c r="E9" s="108">
        <v>109371.99999991999</v>
      </c>
      <c r="F9" s="108">
        <v>27.026409781807399</v>
      </c>
      <c r="J9" s="108" t="s">
        <v>283</v>
      </c>
      <c r="K9" s="108" t="s">
        <v>269</v>
      </c>
      <c r="L9" s="108" t="s">
        <v>278</v>
      </c>
      <c r="M9" s="108">
        <v>8558.0000000194395</v>
      </c>
      <c r="N9" s="108">
        <v>926359.00000027299</v>
      </c>
      <c r="O9" s="108">
        <v>228.90829407060701</v>
      </c>
    </row>
    <row r="10" spans="1:15" x14ac:dyDescent="0.35">
      <c r="A10" s="108" t="s">
        <v>279</v>
      </c>
      <c r="B10" s="108" t="s">
        <v>280</v>
      </c>
      <c r="C10" s="108" t="s">
        <v>278</v>
      </c>
      <c r="D10" s="108">
        <v>4548.0000000485397</v>
      </c>
      <c r="E10" s="108">
        <v>300832.00000005797</v>
      </c>
      <c r="F10" s="108">
        <v>74.337206117548902</v>
      </c>
      <c r="J10" s="108" t="s">
        <v>287</v>
      </c>
      <c r="K10" s="108" t="s">
        <v>281</v>
      </c>
      <c r="L10" s="108" t="s">
        <v>278</v>
      </c>
      <c r="M10" s="108">
        <v>5958.0000000167602</v>
      </c>
      <c r="N10" s="108">
        <v>704927.99999987404</v>
      </c>
      <c r="O10" s="108">
        <v>174.19150234683499</v>
      </c>
    </row>
    <row r="11" spans="1:15" x14ac:dyDescent="0.35">
      <c r="A11" s="108" t="s">
        <v>299</v>
      </c>
      <c r="B11" s="108" t="s">
        <v>281</v>
      </c>
      <c r="C11" s="108" t="s">
        <v>278</v>
      </c>
      <c r="D11" s="108">
        <v>1476.0000000039499</v>
      </c>
      <c r="E11" s="108">
        <v>47858.000000018503</v>
      </c>
      <c r="F11" s="108">
        <v>11.825969346256899</v>
      </c>
      <c r="J11" s="108" t="s">
        <v>284</v>
      </c>
      <c r="K11" s="108" t="s">
        <v>281</v>
      </c>
      <c r="L11" s="108" t="s">
        <v>278</v>
      </c>
      <c r="M11" s="108">
        <v>4228.0000000330601</v>
      </c>
      <c r="N11" s="108">
        <v>251297.00000005899</v>
      </c>
      <c r="O11" s="108">
        <v>62.096841046569402</v>
      </c>
    </row>
    <row r="12" spans="1:15" x14ac:dyDescent="0.35">
      <c r="A12" s="108" t="s">
        <v>280</v>
      </c>
      <c r="B12" s="108" t="s">
        <v>281</v>
      </c>
      <c r="C12" s="108" t="s">
        <v>278</v>
      </c>
      <c r="D12" s="108">
        <v>2549.9999999960401</v>
      </c>
      <c r="E12" s="108">
        <v>99677.999999978303</v>
      </c>
      <c r="F12" s="108">
        <v>24.630970213881302</v>
      </c>
      <c r="J12" s="108" t="s">
        <v>286</v>
      </c>
      <c r="K12" s="108" t="s">
        <v>281</v>
      </c>
      <c r="L12" s="108" t="s">
        <v>278</v>
      </c>
      <c r="M12" s="108">
        <v>3741.99999997334</v>
      </c>
      <c r="N12" s="108">
        <v>277458.99999983201</v>
      </c>
      <c r="O12" s="108">
        <v>68.561612036432393</v>
      </c>
    </row>
    <row r="13" spans="1:15" x14ac:dyDescent="0.35">
      <c r="A13" s="108" t="s">
        <v>277</v>
      </c>
      <c r="B13" s="108" t="s">
        <v>279</v>
      </c>
      <c r="C13" s="108" t="s">
        <v>278</v>
      </c>
      <c r="D13" s="108">
        <v>3169.9999999603001</v>
      </c>
      <c r="E13" s="108">
        <v>290531.000000222</v>
      </c>
      <c r="F13" s="108">
        <v>71.7917735830993</v>
      </c>
      <c r="J13" s="108" t="s">
        <v>281</v>
      </c>
      <c r="K13" s="108" t="s">
        <v>282</v>
      </c>
      <c r="L13" s="108" t="s">
        <v>278</v>
      </c>
      <c r="M13" s="108">
        <v>16749.999999977899</v>
      </c>
      <c r="N13" s="108">
        <v>2976055.9999995702</v>
      </c>
      <c r="O13" s="108">
        <v>735.39945314752401</v>
      </c>
    </row>
    <row r="14" spans="1:15" x14ac:dyDescent="0.35">
      <c r="A14" s="108" t="s">
        <v>288</v>
      </c>
      <c r="B14" s="108" t="s">
        <v>289</v>
      </c>
      <c r="C14" s="108" t="s">
        <v>278</v>
      </c>
      <c r="D14" s="108">
        <v>4907.9999999518004</v>
      </c>
      <c r="E14" s="108">
        <v>306630.00000025402</v>
      </c>
      <c r="F14" s="108">
        <v>75.769923119348206</v>
      </c>
      <c r="J14" s="108" t="s">
        <v>307</v>
      </c>
      <c r="K14" s="108" t="s">
        <v>281</v>
      </c>
      <c r="L14" s="108" t="s">
        <v>278</v>
      </c>
      <c r="M14" s="108">
        <v>2468.00000001944</v>
      </c>
      <c r="N14" s="108">
        <v>107895.000000107</v>
      </c>
      <c r="O14" s="108">
        <v>26.661435133426199</v>
      </c>
    </row>
    <row r="15" spans="1:15" x14ac:dyDescent="0.35">
      <c r="A15" s="108" t="s">
        <v>300</v>
      </c>
      <c r="B15" s="108" t="s">
        <v>288</v>
      </c>
      <c r="C15" s="108" t="s">
        <v>278</v>
      </c>
      <c r="D15" s="108">
        <v>1413.99999999848</v>
      </c>
      <c r="E15" s="108">
        <v>47576.000000061598</v>
      </c>
      <c r="F15" s="108">
        <v>11.756285628698601</v>
      </c>
      <c r="J15" s="108" t="s">
        <v>301</v>
      </c>
      <c r="K15" s="108" t="s">
        <v>302</v>
      </c>
      <c r="L15" s="108" t="s">
        <v>278</v>
      </c>
      <c r="M15" s="108">
        <v>2580.0000000511</v>
      </c>
      <c r="N15" s="108">
        <v>145874.99999988501</v>
      </c>
      <c r="O15" s="108">
        <v>36.046497521502701</v>
      </c>
    </row>
    <row r="16" spans="1:15" x14ac:dyDescent="0.35">
      <c r="A16" s="108" t="s">
        <v>293</v>
      </c>
      <c r="B16" s="108" t="s">
        <v>292</v>
      </c>
      <c r="C16" s="108" t="s">
        <v>278</v>
      </c>
      <c r="D16" s="108">
        <v>3352.00000007485</v>
      </c>
      <c r="E16" s="108">
        <v>171159.99999941399</v>
      </c>
      <c r="F16" s="108">
        <v>42.294557091791297</v>
      </c>
      <c r="J16" s="108" t="s">
        <v>305</v>
      </c>
      <c r="K16" s="108" t="s">
        <v>301</v>
      </c>
      <c r="L16" s="108" t="s">
        <v>278</v>
      </c>
      <c r="M16" s="108">
        <v>3601.9999999587799</v>
      </c>
      <c r="N16" s="108">
        <v>287979.999999956</v>
      </c>
      <c r="O16" s="108">
        <v>71.161407754909604</v>
      </c>
    </row>
    <row r="17" spans="10:15" x14ac:dyDescent="0.35">
      <c r="J17" s="108" t="s">
        <v>304</v>
      </c>
      <c r="K17" s="108" t="s">
        <v>305</v>
      </c>
      <c r="L17" s="108" t="s">
        <v>278</v>
      </c>
      <c r="M17" s="108">
        <v>1681.9999999920799</v>
      </c>
      <c r="N17" s="108">
        <v>69703.999999975305</v>
      </c>
      <c r="O17" s="108">
        <v>17.224233509796701</v>
      </c>
    </row>
  </sheetData>
  <mergeCells count="2">
    <mergeCell ref="A1:F1"/>
    <mergeCell ref="J1: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Subcatchment IDs</vt:lpstr>
      <vt:lpstr>Raw Data</vt:lpstr>
      <vt:lpstr>Processed_Data</vt:lpstr>
      <vt:lpstr>Consolidated</vt:lpstr>
      <vt:lpstr>Land Use Processing Sheet</vt:lpstr>
      <vt:lpstr>P8 Imput File Format</vt:lpstr>
      <vt:lpstr>Literature Lookup Tables</vt:lpstr>
      <vt:lpstr>City_watersheds</vt:lpstr>
      <vt:lpstr>listHYDROGROUPS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Shuck</dc:creator>
  <cp:lastModifiedBy>Brian Beck</cp:lastModifiedBy>
  <cp:lastPrinted>2011-12-02T14:45:27Z</cp:lastPrinted>
  <dcterms:created xsi:type="dcterms:W3CDTF">2011-09-28T14:04:43Z</dcterms:created>
  <dcterms:modified xsi:type="dcterms:W3CDTF">2020-01-07T16:09:15Z</dcterms:modified>
</cp:coreProperties>
</file>